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bell\Documents\GitHub\TRACE\Airfoil Design\"/>
    </mc:Choice>
  </mc:AlternateContent>
  <xr:revisionPtr revIDLastSave="0" documentId="13_ncr:1_{45FFD8EC-DC4B-4022-9020-7613B186E4F4}" xr6:coauthVersionLast="47" xr6:coauthVersionMax="47" xr10:uidLastSave="{00000000-0000-0000-0000-000000000000}"/>
  <bookViews>
    <workbookView xWindow="-38520" yWindow="-120" windowWidth="38640" windowHeight="21240" tabRatio="603" xr2:uid="{00000000-000D-0000-FFFF-FFFF00000000}"/>
  </bookViews>
  <sheets>
    <sheet name="Input" sheetId="19" r:id="rId1"/>
    <sheet name="GCode Animation" sheetId="39" r:id="rId2"/>
    <sheet name="Drela" sheetId="18" state="hidden" r:id="rId3"/>
    <sheet name="Graphs" sheetId="31" r:id="rId4"/>
    <sheet name="Gcode2W1B" sheetId="25" state="hidden" r:id="rId5"/>
    <sheet name="Gcode1W1B" sheetId="33" state="hidden" r:id="rId6"/>
    <sheet name="DAT_ROOT" sheetId="16" r:id="rId7"/>
    <sheet name="DAT_TIP" sheetId="15" r:id="rId8"/>
    <sheet name="Test" sheetId="32" state="hidden" r:id="rId9"/>
    <sheet name="Straight input" sheetId="35" state="hidden" r:id="rId10"/>
    <sheet name="Plan3" sheetId="38" state="hidden" r:id="rId11"/>
  </sheets>
  <functionGroups builtInGroupCount="19"/>
  <definedNames>
    <definedName name="conBig" localSheetId="4">9.99999999999999E+307*1.79769313486231</definedName>
    <definedName name="conBig">9.99999999999999E+307</definedName>
    <definedName name="conZzz">"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"</definedName>
    <definedName name="Gcode_Animation">OFFSET('GCode Animation'!$Z$12,0,0,COUNT('GCode Animation'!$Z:$Z),4)</definedName>
    <definedName name="Gcode_Animation_U">OFFSET('GCode Animation'!$AB$12,0,0,'GCode Animation'!$Z$8,1)</definedName>
    <definedName name="Gcode_Animation_Upoint">OFFSET('GCode Animation'!$AB$12,'GCode Animation'!$Z$8-2,0,1,1)</definedName>
    <definedName name="Gcode_Animation_X">OFFSET('GCode Animation'!$Z$12,0,0,'GCode Animation'!$Z$8,1)</definedName>
    <definedName name="Gcode_Animation_Xpoint">OFFSET('GCode Animation'!$Z$12,'GCode Animation'!$Z$8-2,0,1,1)</definedName>
    <definedName name="Gcode_Animation_Y">OFFSET('GCode Animation'!$AA$12,0,0,'GCode Animation'!$Z$8,1)</definedName>
    <definedName name="Gcode_Animation_Ypoint">OFFSET('GCode Animation'!$AA$12,'GCode Animation'!$Z$8-2,0,1,1)</definedName>
    <definedName name="Gcode_Animation_Z">OFFSET('GCode Animation'!$AC$12,0,0,'GCode Animation'!$Z$8,1)</definedName>
    <definedName name="Gcode_Animation_Zpoint">OFFSET('GCode Animation'!$AC$12,'GCode Animation'!$Z$8-2,0,1,1)</definedName>
    <definedName name="Gcode_entrance_U">OFFSET(Gcode2W1B!$BL$4:$BL$4,0,0,COUNT(Gcode2W1B!$BL:$BL),1)</definedName>
    <definedName name="Gcode_Entrance_X">OFFSET(Gcode2W1B!$BJ$4:$BJ$4,0,0,COUNT(Gcode2W1B!$BJ:$BJ),1)</definedName>
    <definedName name="Gcode_Entrance_Y">OFFSET(Gcode2W1B!$BK$4:$BK$4,0,0,COUNT(Gcode2W1B!$BK:$BK),1)</definedName>
    <definedName name="Gcode_Entrance_Z">OFFSET(Gcode2W1B!$BM$4:$BM$4,0,0,COUNT(Gcode2W1B!$BM:$BM),1)</definedName>
    <definedName name="Gcode_Exit_U">OFFSET(Gcode2W1B!$CF$3:$CF$3,0,0,COUNT(Gcode2W1B!$CF:$CF),1)</definedName>
    <definedName name="Gcode_Exit_X">OFFSET(Gcode2W1B!$CD$3:$CD$3,0,0,COUNT(Gcode2W1B!$CD:$CD),1)</definedName>
    <definedName name="Gcode_Exit_Y">OFFSET(Gcode2W1B!$CE$3:$CE$3,0,0,COUNT(Gcode2W1B!$CE:$CE),1)</definedName>
    <definedName name="Gcode_Exit_Z">OFFSET(Gcode2W1B!$CG$3:$CG$3,0,0,COUNT(Gcode2W1B!$CG:$CG),1)</definedName>
    <definedName name="Gcode_Exit1_U">OFFSET(Gcode2W1B!$BV$3:$BV$3,0,0,COUNT(Gcode2W1B!$BV:$BV),1)</definedName>
    <definedName name="Gcode_Exit1_X">OFFSET(Gcode2W1B!$BT$3:$BT$3,0,0,COUNT(Gcode2W1B!$BT:$BT),1)</definedName>
    <definedName name="Gcode_Exit1_Y">OFFSET(Gcode2W1B!$BU$3:$BU$3,0,0,COUNT(Gcode2W1B!$BU:$BU),1)</definedName>
    <definedName name="Gcode_Exit1_Z">OFFSET(Gcode2W1B!$BW$3:$BW$3,0,0,COUNT(Gcode2W1B!$BW:$BW),1)</definedName>
    <definedName name="Gcode_W1_U">OFFSET(Gcode2W1B!$BQ$3:$BQ$3,0,0,COUNT(Gcode2W1B!$BQ:$BQ),1)</definedName>
    <definedName name="Gcode_W1_X">OFFSET(Gcode2W1B!$BO$3:$BO$3,0,0,COUNT(Gcode2W1B!$BO:$BO),1)</definedName>
    <definedName name="Gcode_W1_Y">OFFSET(Gcode2W1B!$BP$3:$BP$3,0,0,COUNT(Gcode2W1B!$BP:$BP),1)</definedName>
    <definedName name="Gcode_W1_Z">OFFSET(Gcode2W1B!$BR$3:$BR$3,0,0,COUNT(Gcode2W1B!$BR:$BR),1)</definedName>
    <definedName name="Gcode_W2_U">OFFSET(Gcode2W1B!$CA$3:$CA$3,0,0,COUNT(Gcode2W1B!$CA:$CA),1)</definedName>
    <definedName name="Gcode_W2_X">OFFSET(Gcode2W1B!$BY$3:$BY$3,0,0,COUNT(Gcode2W1B!$BY:$BY),1)</definedName>
    <definedName name="Gcode_W2_Y">OFFSET(Gcode2W1B!$BZ$3:$BZ$3,0,0,COUNT(Gcode2W1B!$BZ:$BZ),1)</definedName>
    <definedName name="Gcode_W2_Z">OFFSET(Gcode2W1B!$CB$3:$CB$3,0,0,COUNT(Gcode2W1B!$CB:$CB),1)</definedName>
    <definedName name="Gcode_Wing1">OFFSET(Gcode2W1B!$BO$3:$BO$3,0,0,COUNT(Gcode2W1B!$BO:$BO),4)</definedName>
    <definedName name="Gcode_Wing2">OFFSET(Gcode2W1B!$BY$3,0,0,COUNT(Gcode2W1B!$BY:$BY),4)</definedName>
    <definedName name="INPUT_ROOT">OFFSET(DAT_ROOT!$A$1:$B$1,0,0,COUNT(DAT_ROOT!$A:$B),1)</definedName>
    <definedName name="INPUT_TIP">OFFSET(DAT_TIP!$A$1:$B$1,0,0,COUNT(DAT_TIP!$A:$B),1)</definedName>
    <definedName name="Me" localSheetId="4">Gcode2W1B!A1</definedName>
    <definedName name="relAbv" localSheetId="4">Gcode2W1B!A1048576</definedName>
    <definedName name="relE" localSheetId="4">Gcode2W1B!B1</definedName>
    <definedName name="relN" localSheetId="4">Gcode2W1B!A1048576</definedName>
    <definedName name="relS" localSheetId="4">Gcode2W1B!A2</definedName>
    <definedName name="relW" localSheetId="4">Gcode2W1B!XFD1</definedName>
    <definedName name="table_begin">'GCode Animation'!$Z$10</definedName>
    <definedName name="twowings">Input!$D$22</definedName>
    <definedName name="U_FOAM_W1">OFFSET(Drela!$AC$4,0,0,COUNT(Drela!$AC:$AC),1)</definedName>
    <definedName name="U_FOAM_W2">OFFSET(Drela!$AU$4,0,0,COUNT(Drela!$AU:$AU),1)</definedName>
    <definedName name="U_tower_W1">OFFSET(Drela!$Q$4,0,0,COUNT(Drela!$Q:$Q),1)</definedName>
    <definedName name="U_TOWER_W2">OFFSET(Drela!$AI$4,0,0,COUNT(Drela!$AI:$AI),1)</definedName>
    <definedName name="U2range">OFFSET(Gcode2W1B!$O$4,0,0,COUNT(Gcode2W1B!$O:$O),1)</definedName>
    <definedName name="Urange">OFFSET(Gcode2W1B!$G$4,0,0,COUNT(Gcode2W1B!$G:$G),1)</definedName>
    <definedName name="V_FOAM_W1">OFFSET(Drela!$AD$4,0,0,COUNT(Drela!$AD:$AD),1)</definedName>
    <definedName name="V_FOAM_W2">OFFSET(Drela!$AV$4,0,0,COUNT(Drela!$AV:$AV),1)</definedName>
    <definedName name="V_tower_W1">OFFSET(Drela!$R$4,0,0,COUNT(Drela!$R:$R),1)</definedName>
    <definedName name="V_TOWER_W2">OFFSET(Drela!$AJ$4,0,0,COUNT(Drela!$AJ:$AJ),1)</definedName>
    <definedName name="V2range">OFFSET(Gcode2W1B!$P$4,0,0,COUNT(Gcode2W1B!$P:$P),1)</definedName>
    <definedName name="vbLf">CHAR(10)</definedName>
    <definedName name="Vrange">OFFSET(Gcode2W1B!$H$4,0,0,COUNT(Gcode2W1B!$H:$H),1)</definedName>
    <definedName name="X_FOAM_W1">OFFSET(Drela!$Z$4,0,0,COUNT(Drela!$Z:$Z),1)</definedName>
    <definedName name="X_FOAM_W2">OFFSET(Drela!$AR$4,0,0,COUNT(Drela!$AR:$AR),1)</definedName>
    <definedName name="X_TOWER_W1">OFFSET(Drela!$N$4,0,0,COUNT(Drela!$N:$N),1)</definedName>
    <definedName name="X_TOWER_W2">OFFSET(Drela!$AF$4,0,0,COUNT(Drela!$AF:$AF),1)</definedName>
    <definedName name="X2range">OFFSET(Gcode2W1B!$K$4,0,0,COUNT(Gcode2W1B!$K:$K),1)</definedName>
    <definedName name="Xrange">OFFSET(Gcode2W1B!$C$4,0,0,COUNT(Gcode2W1B!$C:$C),1)</definedName>
    <definedName name="XUpoints">Gcode2W1B!$CO$4</definedName>
    <definedName name="Y_FOAM_W1">OFFSET(Drela!$AA$4,0,0,COUNT(Drela!$AA:$AA),1)</definedName>
    <definedName name="Y_FOAM_W2">OFFSET(Drela!$AS$4,0,0,COUNT(Drela!$AS:$AS),1)</definedName>
    <definedName name="Y_TOWER_W1">OFFSET(Drela!$O$4,0,0,COUNT(Drela!$O:$O),1)</definedName>
    <definedName name="Y_TOWER_W2">OFFSET(Drela!$AG$4,0,0,COUNT(Drela!$AG:$AG),1)</definedName>
    <definedName name="Y2range">OFFSET(Gcode2W1B!$L$4,0,0,COUNT(Gcode2W1B!$L:$L),1)</definedName>
    <definedName name="Yrange">OFFSET(Gcode2W1B!$D$4,0,0,COUNT(Gcode2W1B!$D:$D),1)</definedName>
    <definedName name="YZpoints">Gcode2W1B!$CO$3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8" i="39" l="1"/>
  <c r="AC8" i="39"/>
  <c r="AF8" i="39"/>
  <c r="AE8" i="39"/>
  <c r="AC11" i="39" l="1"/>
  <c r="AB11" i="39"/>
  <c r="AA11" i="39"/>
  <c r="Z11" i="39"/>
  <c r="AA8" i="39" s="1"/>
  <c r="CL3" i="25" l="1"/>
  <c r="CK3" i="25"/>
  <c r="CJ3" i="25"/>
  <c r="CI3" i="25"/>
  <c r="BB12" i="18" l="1"/>
  <c r="BB11" i="18"/>
  <c r="D32" i="19"/>
  <c r="BW841" i="25"/>
  <c r="BW1085" i="25"/>
  <c r="BW1128" i="25"/>
  <c r="BW1184" i="25"/>
  <c r="BV1231" i="25"/>
  <c r="BV1299" i="25"/>
  <c r="BV1352" i="25"/>
  <c r="BV1392" i="25"/>
  <c r="BV1432" i="25"/>
  <c r="BV1480" i="25"/>
  <c r="BV1520" i="25"/>
  <c r="BV1560" i="25"/>
  <c r="BV1608" i="25"/>
  <c r="BV1648" i="25"/>
  <c r="BV1688" i="25"/>
  <c r="BU1739" i="25"/>
  <c r="BU1771" i="25"/>
  <c r="BU1803" i="25"/>
  <c r="BV1830" i="25"/>
  <c r="BV1873" i="25"/>
  <c r="BV1897" i="25"/>
  <c r="BV1922" i="25"/>
  <c r="BV1944" i="25"/>
  <c r="BV1968" i="25"/>
  <c r="BU1975" i="25"/>
  <c r="BU1995" i="25"/>
  <c r="BL8" i="25"/>
  <c r="CG2" i="25"/>
  <c r="CF2" i="25"/>
  <c r="CE2" i="25"/>
  <c r="CD2" i="25"/>
  <c r="CB2" i="25"/>
  <c r="CA2" i="25"/>
  <c r="BZ2" i="25"/>
  <c r="BY2" i="25"/>
  <c r="BW2" i="25"/>
  <c r="BW675" i="25" s="1"/>
  <c r="BV2" i="25"/>
  <c r="BV1283" i="25" s="1"/>
  <c r="BU2" i="25"/>
  <c r="BU1863" i="25" s="1"/>
  <c r="BT2" i="25"/>
  <c r="BT894" i="25" s="1"/>
  <c r="BR2" i="25"/>
  <c r="BQ2" i="25"/>
  <c r="BP2" i="25"/>
  <c r="BO2" i="25"/>
  <c r="BM3" i="25"/>
  <c r="BM9" i="25" s="1"/>
  <c r="BL3" i="25"/>
  <c r="BL11" i="25" s="1"/>
  <c r="BK3" i="25"/>
  <c r="BK11" i="25" s="1"/>
  <c r="BJ3" i="25"/>
  <c r="BJ8" i="25" s="1"/>
  <c r="AM11" i="25"/>
  <c r="AM10" i="25"/>
  <c r="BC13" i="18"/>
  <c r="BC12" i="18"/>
  <c r="BC11" i="18"/>
  <c r="BC10" i="18"/>
  <c r="BB9" i="18"/>
  <c r="AX32" i="18"/>
  <c r="AX31" i="18"/>
  <c r="AX25" i="18"/>
  <c r="AX24" i="18"/>
  <c r="AX23" i="18"/>
  <c r="AX22" i="18"/>
  <c r="AX26" i="18" s="1"/>
  <c r="AX19" i="18"/>
  <c r="AX18" i="18"/>
  <c r="AX13" i="18"/>
  <c r="AX12" i="18"/>
  <c r="AX11" i="18"/>
  <c r="AX10" i="18"/>
  <c r="AX9" i="18"/>
  <c r="AW9" i="18"/>
  <c r="BT1958" i="25" l="1"/>
  <c r="BT1856" i="25"/>
  <c r="BL10" i="25"/>
  <c r="BV1997" i="25"/>
  <c r="BV1989" i="25"/>
  <c r="BT1980" i="25"/>
  <c r="BV1970" i="25"/>
  <c r="BV1962" i="25"/>
  <c r="BV1953" i="25"/>
  <c r="BV1932" i="25"/>
  <c r="BU1907" i="25"/>
  <c r="BV1882" i="25"/>
  <c r="BV1865" i="25"/>
  <c r="BV1834" i="25"/>
  <c r="BU1815" i="25"/>
  <c r="BV1782" i="25"/>
  <c r="BV1750" i="25"/>
  <c r="BT1711" i="25"/>
  <c r="BV1669" i="25"/>
  <c r="BV1621" i="25"/>
  <c r="BT1583" i="25"/>
  <c r="BV1541" i="25"/>
  <c r="BV1493" i="25"/>
  <c r="BT1455" i="25"/>
  <c r="BV1413" i="25"/>
  <c r="BV1365" i="25"/>
  <c r="BV1323" i="25"/>
  <c r="BV1267" i="25"/>
  <c r="BW1197" i="25"/>
  <c r="BW1152" i="25"/>
  <c r="BW1096" i="25"/>
  <c r="BW1053" i="25"/>
  <c r="BT884" i="25"/>
  <c r="BW713" i="25"/>
  <c r="BT1986" i="25"/>
  <c r="BJ4" i="25"/>
  <c r="BJ10" i="25"/>
  <c r="BV1996" i="25"/>
  <c r="BV1988" i="25"/>
  <c r="BU1979" i="25"/>
  <c r="BT1970" i="25"/>
  <c r="BU1959" i="25"/>
  <c r="BT1952" i="25"/>
  <c r="BT1932" i="25"/>
  <c r="BV1905" i="25"/>
  <c r="BT1882" i="25"/>
  <c r="BV1858" i="25"/>
  <c r="BV1833" i="25"/>
  <c r="BV1806" i="25"/>
  <c r="BV1774" i="25"/>
  <c r="BV1742" i="25"/>
  <c r="BV1704" i="25"/>
  <c r="BV1656" i="25"/>
  <c r="BV1616" i="25"/>
  <c r="BV1576" i="25"/>
  <c r="BV1528" i="25"/>
  <c r="BV1488" i="25"/>
  <c r="BV1448" i="25"/>
  <c r="BV1400" i="25"/>
  <c r="BV1360" i="25"/>
  <c r="BV1319" i="25"/>
  <c r="BV1263" i="25"/>
  <c r="BW1192" i="25"/>
  <c r="BW1149" i="25"/>
  <c r="BW1094" i="25"/>
  <c r="BT1022" i="25"/>
  <c r="BW877" i="25"/>
  <c r="BW587" i="25"/>
  <c r="BJ5" i="25"/>
  <c r="BK9" i="25"/>
  <c r="BT1996" i="25"/>
  <c r="BV1986" i="25"/>
  <c r="BV1978" i="25"/>
  <c r="BV1969" i="25"/>
  <c r="BV1958" i="25"/>
  <c r="BU1951" i="25"/>
  <c r="BV1928" i="25"/>
  <c r="BV1898" i="25"/>
  <c r="BU1879" i="25"/>
  <c r="BV1857" i="25"/>
  <c r="BU1831" i="25"/>
  <c r="BT1804" i="25"/>
  <c r="BT1772" i="25"/>
  <c r="BT1740" i="25"/>
  <c r="BV1701" i="25"/>
  <c r="BV1653" i="25"/>
  <c r="BT1615" i="25"/>
  <c r="BV1573" i="25"/>
  <c r="BV1525" i="25"/>
  <c r="BT1487" i="25"/>
  <c r="BV1445" i="25"/>
  <c r="BV1397" i="25"/>
  <c r="BT1359" i="25"/>
  <c r="BV1315" i="25"/>
  <c r="BT1263" i="25"/>
  <c r="BW1190" i="25"/>
  <c r="BW1133" i="25"/>
  <c r="BW1088" i="25"/>
  <c r="BT1012" i="25"/>
  <c r="BW853" i="25"/>
  <c r="BW547" i="25"/>
  <c r="BT1008" i="25"/>
  <c r="BW531" i="25"/>
  <c r="BV2002" i="25"/>
  <c r="BV1994" i="25"/>
  <c r="BV1985" i="25"/>
  <c r="BV1974" i="25"/>
  <c r="BV1965" i="25"/>
  <c r="BV1957" i="25"/>
  <c r="BU1943" i="25"/>
  <c r="BV1921" i="25"/>
  <c r="BU1895" i="25"/>
  <c r="BU1871" i="25"/>
  <c r="BT1846" i="25"/>
  <c r="BV1826" i="25"/>
  <c r="BV1798" i="25"/>
  <c r="BV1766" i="25"/>
  <c r="BV1733" i="25"/>
  <c r="BV1685" i="25"/>
  <c r="BT1647" i="25"/>
  <c r="BV1605" i="25"/>
  <c r="BV1557" i="25"/>
  <c r="BT1519" i="25"/>
  <c r="BV1477" i="25"/>
  <c r="BV1429" i="25"/>
  <c r="BT1391" i="25"/>
  <c r="BV1349" i="25"/>
  <c r="BT1295" i="25"/>
  <c r="BT1227" i="25"/>
  <c r="BW1181" i="25"/>
  <c r="BW1126" i="25"/>
  <c r="BW1069" i="25"/>
  <c r="BT958" i="25"/>
  <c r="BW777" i="25"/>
  <c r="BW483" i="25"/>
  <c r="BT2002" i="25"/>
  <c r="BU1991" i="25"/>
  <c r="BV1984" i="25"/>
  <c r="BT1974" i="25"/>
  <c r="BV1964" i="25"/>
  <c r="BV1956" i="25"/>
  <c r="BV1942" i="25"/>
  <c r="BT1920" i="25"/>
  <c r="BV1894" i="25"/>
  <c r="BT1870" i="25"/>
  <c r="BT1844" i="25"/>
  <c r="BT1820" i="25"/>
  <c r="BV1790" i="25"/>
  <c r="BV1758" i="25"/>
  <c r="BV1720" i="25"/>
  <c r="BV1680" i="25"/>
  <c r="BV1640" i="25"/>
  <c r="BV1592" i="25"/>
  <c r="BV1552" i="25"/>
  <c r="BV1512" i="25"/>
  <c r="BV1464" i="25"/>
  <c r="BV1424" i="25"/>
  <c r="BV1384" i="25"/>
  <c r="BV1337" i="25"/>
  <c r="BV1291" i="25"/>
  <c r="BW1222" i="25"/>
  <c r="BW1165" i="25"/>
  <c r="BW1120" i="25"/>
  <c r="BW1064" i="25"/>
  <c r="BT948" i="25"/>
  <c r="BW757" i="25"/>
  <c r="BV2001" i="25"/>
  <c r="BV1990" i="25"/>
  <c r="BV1981" i="25"/>
  <c r="BV1973" i="25"/>
  <c r="BT1964" i="25"/>
  <c r="BV1954" i="25"/>
  <c r="BV1940" i="25"/>
  <c r="BT1910" i="25"/>
  <c r="BV1890" i="25"/>
  <c r="BV1869" i="25"/>
  <c r="BU1843" i="25"/>
  <c r="BV1818" i="25"/>
  <c r="BT1788" i="25"/>
  <c r="BT1756" i="25"/>
  <c r="BV1717" i="25"/>
  <c r="BT1679" i="25"/>
  <c r="BV1637" i="25"/>
  <c r="BV1589" i="25"/>
  <c r="BT1551" i="25"/>
  <c r="BV1509" i="25"/>
  <c r="BV1461" i="25"/>
  <c r="BT1423" i="25"/>
  <c r="BV1381" i="25"/>
  <c r="BV1331" i="25"/>
  <c r="BV1287" i="25"/>
  <c r="BW1216" i="25"/>
  <c r="BW1160" i="25"/>
  <c r="BW1117" i="25"/>
  <c r="BW1062" i="25"/>
  <c r="BT944" i="25"/>
  <c r="BW749" i="25"/>
  <c r="BV2000" i="25"/>
  <c r="BT1990" i="25"/>
  <c r="BV1980" i="25"/>
  <c r="BV1972" i="25"/>
  <c r="BU1963" i="25"/>
  <c r="BT1954" i="25"/>
  <c r="BT1934" i="25"/>
  <c r="BT1908" i="25"/>
  <c r="BT1884" i="25"/>
  <c r="BV1866" i="25"/>
  <c r="BV1841" i="25"/>
  <c r="BT1818" i="25"/>
  <c r="BU1787" i="25"/>
  <c r="BU1755" i="25"/>
  <c r="BV1712" i="25"/>
  <c r="BV1672" i="25"/>
  <c r="BV1624" i="25"/>
  <c r="BV1584" i="25"/>
  <c r="BV1544" i="25"/>
  <c r="BV1496" i="25"/>
  <c r="BV1456" i="25"/>
  <c r="BV1416" i="25"/>
  <c r="BV1368" i="25"/>
  <c r="BT1327" i="25"/>
  <c r="BW1213" i="25"/>
  <c r="BW1158" i="25"/>
  <c r="BW1101" i="25"/>
  <c r="BW1056" i="25"/>
  <c r="BW725" i="25"/>
  <c r="BT886" i="25"/>
  <c r="BT904" i="25"/>
  <c r="BT936" i="25"/>
  <c r="BT968" i="25"/>
  <c r="BT1000" i="25"/>
  <c r="BT1032" i="25"/>
  <c r="BT1239" i="25"/>
  <c r="BT1275" i="25"/>
  <c r="BT1307" i="25"/>
  <c r="BT1339" i="25"/>
  <c r="BT1355" i="25"/>
  <c r="BT1371" i="25"/>
  <c r="BT1387" i="25"/>
  <c r="BT1403" i="25"/>
  <c r="BT1419" i="25"/>
  <c r="BT1435" i="25"/>
  <c r="BT1451" i="25"/>
  <c r="BT1467" i="25"/>
  <c r="BT1483" i="25"/>
  <c r="BT1499" i="25"/>
  <c r="BT1515" i="25"/>
  <c r="BT1531" i="25"/>
  <c r="BT1547" i="25"/>
  <c r="BT1563" i="25"/>
  <c r="BT1579" i="25"/>
  <c r="BT1595" i="25"/>
  <c r="BT1611" i="25"/>
  <c r="BT1627" i="25"/>
  <c r="BT1643" i="25"/>
  <c r="BT1659" i="25"/>
  <c r="BT1675" i="25"/>
  <c r="BT1691" i="25"/>
  <c r="BT1707" i="25"/>
  <c r="BT1723" i="25"/>
  <c r="BT1738" i="25"/>
  <c r="BT1746" i="25"/>
  <c r="BT1754" i="25"/>
  <c r="BT1762" i="25"/>
  <c r="BT1770" i="25"/>
  <c r="BT1778" i="25"/>
  <c r="BT1786" i="25"/>
  <c r="BT1794" i="25"/>
  <c r="BT1802" i="25"/>
  <c r="BT1810" i="25"/>
  <c r="BT1816" i="25"/>
  <c r="BT1842" i="25"/>
  <c r="BT1848" i="25"/>
  <c r="BT1874" i="25"/>
  <c r="BT1880" i="25"/>
  <c r="BT1906" i="25"/>
  <c r="BT1912" i="25"/>
  <c r="BT1936" i="25"/>
  <c r="BT910" i="25"/>
  <c r="BT942" i="25"/>
  <c r="BT974" i="25"/>
  <c r="BT1006" i="25"/>
  <c r="BT1038" i="25"/>
  <c r="BT1259" i="25"/>
  <c r="BT1291" i="25"/>
  <c r="BT1323" i="25"/>
  <c r="BT1830" i="25"/>
  <c r="BT1836" i="25"/>
  <c r="BT1862" i="25"/>
  <c r="BT1868" i="25"/>
  <c r="BT1894" i="25"/>
  <c r="BT1900" i="25"/>
  <c r="BT1926" i="25"/>
  <c r="BT1942" i="25"/>
  <c r="BT280" i="25"/>
  <c r="BT888" i="25"/>
  <c r="BT920" i="25"/>
  <c r="BT952" i="25"/>
  <c r="BT984" i="25"/>
  <c r="BT1016" i="25"/>
  <c r="BT1048" i="25"/>
  <c r="BT1231" i="25"/>
  <c r="BT1267" i="25"/>
  <c r="BT1283" i="25"/>
  <c r="BT1299" i="25"/>
  <c r="BT1315" i="25"/>
  <c r="BT1331" i="25"/>
  <c r="BT1347" i="25"/>
  <c r="BT1363" i="25"/>
  <c r="BT1379" i="25"/>
  <c r="BT1395" i="25"/>
  <c r="BT1411" i="25"/>
  <c r="BT1427" i="25"/>
  <c r="BT1443" i="25"/>
  <c r="BT1459" i="25"/>
  <c r="BT1475" i="25"/>
  <c r="BT1491" i="25"/>
  <c r="BT1507" i="25"/>
  <c r="BT1523" i="25"/>
  <c r="BT1539" i="25"/>
  <c r="BT1555" i="25"/>
  <c r="BT1571" i="25"/>
  <c r="BT1587" i="25"/>
  <c r="BT1603" i="25"/>
  <c r="BT1619" i="25"/>
  <c r="BT1635" i="25"/>
  <c r="BT1651" i="25"/>
  <c r="BT1667" i="25"/>
  <c r="BT1683" i="25"/>
  <c r="BT1699" i="25"/>
  <c r="BT1715" i="25"/>
  <c r="BT1731" i="25"/>
  <c r="BT1742" i="25"/>
  <c r="BT1750" i="25"/>
  <c r="BT1758" i="25"/>
  <c r="BT1766" i="25"/>
  <c r="BT1774" i="25"/>
  <c r="BT1782" i="25"/>
  <c r="BT1790" i="25"/>
  <c r="BT1798" i="25"/>
  <c r="BT1806" i="25"/>
  <c r="BT1826" i="25"/>
  <c r="BT1832" i="25"/>
  <c r="BT1858" i="25"/>
  <c r="BT1864" i="25"/>
  <c r="BT1890" i="25"/>
  <c r="BT1896" i="25"/>
  <c r="BT1922" i="25"/>
  <c r="BT1928" i="25"/>
  <c r="BT1944" i="25"/>
  <c r="BT896" i="25"/>
  <c r="BT928" i="25"/>
  <c r="BT960" i="25"/>
  <c r="BT992" i="25"/>
  <c r="BT1024" i="25"/>
  <c r="BT1235" i="25"/>
  <c r="BT1271" i="25"/>
  <c r="BT1287" i="25"/>
  <c r="BT1303" i="25"/>
  <c r="BT1319" i="25"/>
  <c r="BT1335" i="25"/>
  <c r="BT1351" i="25"/>
  <c r="BT1367" i="25"/>
  <c r="BT1383" i="25"/>
  <c r="BT1399" i="25"/>
  <c r="BT1415" i="25"/>
  <c r="BT1431" i="25"/>
  <c r="BT1447" i="25"/>
  <c r="BT1463" i="25"/>
  <c r="BT1479" i="25"/>
  <c r="BT1495" i="25"/>
  <c r="BT1511" i="25"/>
  <c r="BT1527" i="25"/>
  <c r="BT1543" i="25"/>
  <c r="BT1559" i="25"/>
  <c r="BT1575" i="25"/>
  <c r="BT1591" i="25"/>
  <c r="BT1607" i="25"/>
  <c r="BT1623" i="25"/>
  <c r="BT1639" i="25"/>
  <c r="BT1655" i="25"/>
  <c r="BT1671" i="25"/>
  <c r="BT1687" i="25"/>
  <c r="BT1703" i="25"/>
  <c r="BT1719" i="25"/>
  <c r="BT1735" i="25"/>
  <c r="BT1834" i="25"/>
  <c r="BT1840" i="25"/>
  <c r="BT1866" i="25"/>
  <c r="BT1872" i="25"/>
  <c r="BT1898" i="25"/>
  <c r="BT1904" i="25"/>
  <c r="BT1940" i="25"/>
  <c r="BT1984" i="25"/>
  <c r="BT1930" i="25"/>
  <c r="BT1918" i="25"/>
  <c r="BT1854" i="25"/>
  <c r="BT932" i="25"/>
  <c r="BB10" i="18"/>
  <c r="BB13" i="18"/>
  <c r="BU1999" i="25"/>
  <c r="BT1994" i="25"/>
  <c r="BT1962" i="25"/>
  <c r="BT1878" i="25"/>
  <c r="BT1814" i="25"/>
  <c r="BT1251" i="25"/>
  <c r="BT990" i="25"/>
  <c r="BT926" i="25"/>
  <c r="BT451" i="25"/>
  <c r="BV1293" i="25"/>
  <c r="BV1255" i="25"/>
  <c r="BV1289" i="25"/>
  <c r="BV1321" i="25"/>
  <c r="BV1822" i="25"/>
  <c r="BV1829" i="25"/>
  <c r="BV1854" i="25"/>
  <c r="BV1861" i="25"/>
  <c r="BV1886" i="25"/>
  <c r="BV1893" i="25"/>
  <c r="BV1918" i="25"/>
  <c r="BV1925" i="25"/>
  <c r="BV1930" i="25"/>
  <c r="BV1941" i="25"/>
  <c r="BV1946" i="25"/>
  <c r="BV1239" i="25"/>
  <c r="BV1277" i="25"/>
  <c r="BV1309" i="25"/>
  <c r="BV1341" i="25"/>
  <c r="BV1357" i="25"/>
  <c r="BV1373" i="25"/>
  <c r="BV1389" i="25"/>
  <c r="BV1405" i="25"/>
  <c r="BV1421" i="25"/>
  <c r="BV1437" i="25"/>
  <c r="BV1453" i="25"/>
  <c r="BV1469" i="25"/>
  <c r="BV1485" i="25"/>
  <c r="BV1501" i="25"/>
  <c r="BV1517" i="25"/>
  <c r="BV1533" i="25"/>
  <c r="BV1549" i="25"/>
  <c r="BV1565" i="25"/>
  <c r="BV1581" i="25"/>
  <c r="BV1597" i="25"/>
  <c r="BV1613" i="25"/>
  <c r="BV1629" i="25"/>
  <c r="BV1645" i="25"/>
  <c r="BV1661" i="25"/>
  <c r="BV1677" i="25"/>
  <c r="BV1693" i="25"/>
  <c r="BV1709" i="25"/>
  <c r="BV1725" i="25"/>
  <c r="BV1738" i="25"/>
  <c r="BV1746" i="25"/>
  <c r="BV1754" i="25"/>
  <c r="BV1762" i="25"/>
  <c r="BV1770" i="25"/>
  <c r="BV1778" i="25"/>
  <c r="BV1786" i="25"/>
  <c r="BV1794" i="25"/>
  <c r="BV1802" i="25"/>
  <c r="BV1810" i="25"/>
  <c r="BV1817" i="25"/>
  <c r="BV1842" i="25"/>
  <c r="BV1849" i="25"/>
  <c r="BV1874" i="25"/>
  <c r="BV1881" i="25"/>
  <c r="BV1906" i="25"/>
  <c r="BV1913" i="25"/>
  <c r="BV1936" i="25"/>
  <c r="BV1952" i="25"/>
  <c r="BV1247" i="25"/>
  <c r="BV1813" i="25"/>
  <c r="BV1838" i="25"/>
  <c r="BV1845" i="25"/>
  <c r="BV1870" i="25"/>
  <c r="BV1877" i="25"/>
  <c r="BV1902" i="25"/>
  <c r="BV1909" i="25"/>
  <c r="BV1933" i="25"/>
  <c r="BV1938" i="25"/>
  <c r="BV1949" i="25"/>
  <c r="BV1251" i="25"/>
  <c r="BV1814" i="25"/>
  <c r="BV1821" i="25"/>
  <c r="BV1846" i="25"/>
  <c r="BV1853" i="25"/>
  <c r="BV1878" i="25"/>
  <c r="BV1885" i="25"/>
  <c r="BV1910" i="25"/>
  <c r="BV1917" i="25"/>
  <c r="BV1929" i="25"/>
  <c r="BV1934" i="25"/>
  <c r="BV1945" i="25"/>
  <c r="BV1950" i="25"/>
  <c r="BV1998" i="25"/>
  <c r="BV1993" i="25"/>
  <c r="BT1988" i="25"/>
  <c r="BV1982" i="25"/>
  <c r="BV1977" i="25"/>
  <c r="BT1972" i="25"/>
  <c r="BV1966" i="25"/>
  <c r="BV1961" i="25"/>
  <c r="BT1956" i="25"/>
  <c r="BV1948" i="25"/>
  <c r="BT1938" i="25"/>
  <c r="BU1927" i="25"/>
  <c r="BV1914" i="25"/>
  <c r="BT1902" i="25"/>
  <c r="BV1889" i="25"/>
  <c r="BT1876" i="25"/>
  <c r="BV1850" i="25"/>
  <c r="BT1838" i="25"/>
  <c r="BV1825" i="25"/>
  <c r="BT1812" i="25"/>
  <c r="BT1796" i="25"/>
  <c r="BT1780" i="25"/>
  <c r="BT1764" i="25"/>
  <c r="BT1748" i="25"/>
  <c r="BV1728" i="25"/>
  <c r="BV1696" i="25"/>
  <c r="BV1664" i="25"/>
  <c r="BV1632" i="25"/>
  <c r="BV1600" i="25"/>
  <c r="BV1568" i="25"/>
  <c r="BV1536" i="25"/>
  <c r="BV1504" i="25"/>
  <c r="BV1472" i="25"/>
  <c r="BV1440" i="25"/>
  <c r="BV1408" i="25"/>
  <c r="BV1376" i="25"/>
  <c r="BV1344" i="25"/>
  <c r="BV1313" i="25"/>
  <c r="BV1281" i="25"/>
  <c r="BT1247" i="25"/>
  <c r="BW1208" i="25"/>
  <c r="BW1176" i="25"/>
  <c r="BW1144" i="25"/>
  <c r="BW1112" i="25"/>
  <c r="BW1080" i="25"/>
  <c r="BT1044" i="25"/>
  <c r="BT980" i="25"/>
  <c r="BT916" i="25"/>
  <c r="BW821" i="25"/>
  <c r="BT1892" i="25"/>
  <c r="BT1828" i="25"/>
  <c r="BT1800" i="25"/>
  <c r="BT996" i="25"/>
  <c r="BU1737" i="25"/>
  <c r="BU1835" i="25"/>
  <c r="BU1867" i="25"/>
  <c r="BU1899" i="25"/>
  <c r="BU1823" i="25"/>
  <c r="BU1855" i="25"/>
  <c r="BU1887" i="25"/>
  <c r="BU1919" i="25"/>
  <c r="BU1931" i="25"/>
  <c r="BU1947" i="25"/>
  <c r="BU1819" i="25"/>
  <c r="BU1851" i="25"/>
  <c r="BU1883" i="25"/>
  <c r="BU1915" i="25"/>
  <c r="BU1743" i="25"/>
  <c r="BU1751" i="25"/>
  <c r="BU1759" i="25"/>
  <c r="BU1767" i="25"/>
  <c r="BU1775" i="25"/>
  <c r="BU1783" i="25"/>
  <c r="BU1791" i="25"/>
  <c r="BU1799" i="25"/>
  <c r="BU1807" i="25"/>
  <c r="BU1827" i="25"/>
  <c r="BU1859" i="25"/>
  <c r="BU1891" i="25"/>
  <c r="BU1923" i="25"/>
  <c r="BU1983" i="25"/>
  <c r="BT1978" i="25"/>
  <c r="BU1967" i="25"/>
  <c r="BT1950" i="25"/>
  <c r="BU1939" i="25"/>
  <c r="BT1916" i="25"/>
  <c r="BU1903" i="25"/>
  <c r="BT1852" i="25"/>
  <c r="BU1839" i="25"/>
  <c r="BW362" i="25"/>
  <c r="BW499" i="25"/>
  <c r="BW627" i="25"/>
  <c r="BW733" i="25"/>
  <c r="BW797" i="25"/>
  <c r="BW861" i="25"/>
  <c r="BW1058" i="25"/>
  <c r="BW1074" i="25"/>
  <c r="BW1090" i="25"/>
  <c r="BW1106" i="25"/>
  <c r="BW1122" i="25"/>
  <c r="BW1138" i="25"/>
  <c r="BW1154" i="25"/>
  <c r="BW1170" i="25"/>
  <c r="BW1186" i="25"/>
  <c r="BW1202" i="25"/>
  <c r="BW1218" i="25"/>
  <c r="BW523" i="25"/>
  <c r="BW651" i="25"/>
  <c r="BW745" i="25"/>
  <c r="BW809" i="25"/>
  <c r="BW873" i="25"/>
  <c r="BW1061" i="25"/>
  <c r="BW1077" i="25"/>
  <c r="BW1093" i="25"/>
  <c r="BW1109" i="25"/>
  <c r="BW1125" i="25"/>
  <c r="BW1141" i="25"/>
  <c r="BW1157" i="25"/>
  <c r="BW1173" i="25"/>
  <c r="BW1189" i="25"/>
  <c r="BW1205" i="25"/>
  <c r="BW1221" i="25"/>
  <c r="BW563" i="25"/>
  <c r="BW691" i="25"/>
  <c r="BW765" i="25"/>
  <c r="BW829" i="25"/>
  <c r="BW1066" i="25"/>
  <c r="BW1082" i="25"/>
  <c r="BW1098" i="25"/>
  <c r="BW1114" i="25"/>
  <c r="BW1130" i="25"/>
  <c r="BW1146" i="25"/>
  <c r="BW1162" i="25"/>
  <c r="BW1178" i="25"/>
  <c r="BW1194" i="25"/>
  <c r="BW1210" i="25"/>
  <c r="BW462" i="25"/>
  <c r="BW595" i="25"/>
  <c r="BW717" i="25"/>
  <c r="BW781" i="25"/>
  <c r="BW845" i="25"/>
  <c r="BW1054" i="25"/>
  <c r="BW1070" i="25"/>
  <c r="BW1086" i="25"/>
  <c r="BW1102" i="25"/>
  <c r="BW1118" i="25"/>
  <c r="BW1134" i="25"/>
  <c r="BW1150" i="25"/>
  <c r="BW1166" i="25"/>
  <c r="BW1182" i="25"/>
  <c r="BW1198" i="25"/>
  <c r="BW1214" i="25"/>
  <c r="BU2003" i="25"/>
  <c r="BT1998" i="25"/>
  <c r="BV1992" i="25"/>
  <c r="BU1987" i="25"/>
  <c r="BT1982" i="25"/>
  <c r="BV1976" i="25"/>
  <c r="BU1971" i="25"/>
  <c r="BT1966" i="25"/>
  <c r="BV1960" i="25"/>
  <c r="BU1955" i="25"/>
  <c r="BT1948" i="25"/>
  <c r="BV1937" i="25"/>
  <c r="BV1926" i="25"/>
  <c r="BT1914" i="25"/>
  <c r="BV1901" i="25"/>
  <c r="BT1888" i="25"/>
  <c r="BU1875" i="25"/>
  <c r="BV1862" i="25"/>
  <c r="BT1850" i="25"/>
  <c r="BV1837" i="25"/>
  <c r="BT1824" i="25"/>
  <c r="BU1811" i="25"/>
  <c r="BU1795" i="25"/>
  <c r="BU1779" i="25"/>
  <c r="BU1763" i="25"/>
  <c r="BU1747" i="25"/>
  <c r="BT1727" i="25"/>
  <c r="BT1695" i="25"/>
  <c r="BT1663" i="25"/>
  <c r="BT1631" i="25"/>
  <c r="BT1599" i="25"/>
  <c r="BT1567" i="25"/>
  <c r="BT1535" i="25"/>
  <c r="BT1503" i="25"/>
  <c r="BT1471" i="25"/>
  <c r="BT1439" i="25"/>
  <c r="BT1407" i="25"/>
  <c r="BT1375" i="25"/>
  <c r="BT1343" i="25"/>
  <c r="BT1311" i="25"/>
  <c r="BT1279" i="25"/>
  <c r="BT1243" i="25"/>
  <c r="BW1206" i="25"/>
  <c r="BW1174" i="25"/>
  <c r="BW1142" i="25"/>
  <c r="BW1110" i="25"/>
  <c r="BW1078" i="25"/>
  <c r="BT1040" i="25"/>
  <c r="BT976" i="25"/>
  <c r="BT912" i="25"/>
  <c r="BW813" i="25"/>
  <c r="BW659" i="25"/>
  <c r="BT2000" i="25"/>
  <c r="BT1968" i="25"/>
  <c r="BT1784" i="25"/>
  <c r="BT1768" i="25"/>
  <c r="BT1752" i="25"/>
  <c r="BT1736" i="25"/>
  <c r="BT1255" i="25"/>
  <c r="BM4" i="25"/>
  <c r="BT1992" i="25"/>
  <c r="BT1976" i="25"/>
  <c r="BT1960" i="25"/>
  <c r="BT1946" i="25"/>
  <c r="BU1935" i="25"/>
  <c r="BT1924" i="25"/>
  <c r="BU1911" i="25"/>
  <c r="BT1886" i="25"/>
  <c r="BT1860" i="25"/>
  <c r="BU1847" i="25"/>
  <c r="BT1822" i="25"/>
  <c r="BT1808" i="25"/>
  <c r="BT1792" i="25"/>
  <c r="BT1776" i="25"/>
  <c r="BT1760" i="25"/>
  <c r="BT1744" i="25"/>
  <c r="BV1305" i="25"/>
  <c r="BV1271" i="25"/>
  <c r="BV1235" i="25"/>
  <c r="BW1200" i="25"/>
  <c r="BW1168" i="25"/>
  <c r="BW1136" i="25"/>
  <c r="BW1104" i="25"/>
  <c r="BW1072" i="25"/>
  <c r="BT1028" i="25"/>
  <c r="BT964" i="25"/>
  <c r="BT900" i="25"/>
  <c r="BW789" i="25"/>
  <c r="BW611" i="25"/>
  <c r="BM5" i="25"/>
  <c r="BK5" i="25"/>
  <c r="BU2001" i="25"/>
  <c r="BU1997" i="25"/>
  <c r="BU1993" i="25"/>
  <c r="BU1989" i="25"/>
  <c r="BU1985" i="25"/>
  <c r="BU1981" i="25"/>
  <c r="BU1977" i="25"/>
  <c r="BU1973" i="25"/>
  <c r="BU1969" i="25"/>
  <c r="BU1965" i="25"/>
  <c r="BU1961" i="25"/>
  <c r="BU1957" i="25"/>
  <c r="BU1953" i="25"/>
  <c r="BU1949" i="25"/>
  <c r="BU1945" i="25"/>
  <c r="BU1941" i="25"/>
  <c r="BU1937" i="25"/>
  <c r="BU1933" i="25"/>
  <c r="BU1929" i="25"/>
  <c r="BU1925" i="25"/>
  <c r="BU1921" i="25"/>
  <c r="BU1917" i="25"/>
  <c r="BU1913" i="25"/>
  <c r="BU1909" i="25"/>
  <c r="BU1905" i="25"/>
  <c r="BU1901" i="25"/>
  <c r="BU1897" i="25"/>
  <c r="BU1893" i="25"/>
  <c r="BU1889" i="25"/>
  <c r="BU1885" i="25"/>
  <c r="BU1881" i="25"/>
  <c r="BU1877" i="25"/>
  <c r="BU1873" i="25"/>
  <c r="BU1869" i="25"/>
  <c r="BU1865" i="25"/>
  <c r="BU1861" i="25"/>
  <c r="BU1857" i="25"/>
  <c r="BU1853" i="25"/>
  <c r="BU1849" i="25"/>
  <c r="BU1845" i="25"/>
  <c r="BU1841" i="25"/>
  <c r="BU1837" i="25"/>
  <c r="BU1833" i="25"/>
  <c r="BU1829" i="25"/>
  <c r="BU1825" i="25"/>
  <c r="BU1821" i="25"/>
  <c r="BU1817" i="25"/>
  <c r="BU1813" i="25"/>
  <c r="BU1809" i="25"/>
  <c r="BU1805" i="25"/>
  <c r="BU1801" i="25"/>
  <c r="BU1797" i="25"/>
  <c r="BU1793" i="25"/>
  <c r="BU1789" i="25"/>
  <c r="BU1785" i="25"/>
  <c r="BU1781" i="25"/>
  <c r="BU1777" i="25"/>
  <c r="BU1773" i="25"/>
  <c r="BU1769" i="25"/>
  <c r="BU1765" i="25"/>
  <c r="BU1761" i="25"/>
  <c r="BU1757" i="25"/>
  <c r="BU1753" i="25"/>
  <c r="BU1749" i="25"/>
  <c r="BU1745" i="25"/>
  <c r="BU1741" i="25"/>
  <c r="BL5" i="25"/>
  <c r="BV1924" i="25"/>
  <c r="BV1920" i="25"/>
  <c r="BV1916" i="25"/>
  <c r="BV1912" i="25"/>
  <c r="BV1908" i="25"/>
  <c r="BV1904" i="25"/>
  <c r="BV1900" i="25"/>
  <c r="BV1896" i="25"/>
  <c r="BV1892" i="25"/>
  <c r="BV1888" i="25"/>
  <c r="BV1884" i="25"/>
  <c r="BV1880" i="25"/>
  <c r="BV1876" i="25"/>
  <c r="BV1872" i="25"/>
  <c r="BV1868" i="25"/>
  <c r="BV1864" i="25"/>
  <c r="BV1860" i="25"/>
  <c r="BV1856" i="25"/>
  <c r="BV1852" i="25"/>
  <c r="BV1848" i="25"/>
  <c r="BV1844" i="25"/>
  <c r="BV1840" i="25"/>
  <c r="BV1836" i="25"/>
  <c r="BV1832" i="25"/>
  <c r="BV1828" i="25"/>
  <c r="BV1824" i="25"/>
  <c r="BV1820" i="25"/>
  <c r="BV1816" i="25"/>
  <c r="BV1812" i="25"/>
  <c r="BV1808" i="25"/>
  <c r="BV1804" i="25"/>
  <c r="BV1800" i="25"/>
  <c r="BV1796" i="25"/>
  <c r="BV1792" i="25"/>
  <c r="BV1788" i="25"/>
  <c r="BV1784" i="25"/>
  <c r="BV1780" i="25"/>
  <c r="BV1776" i="25"/>
  <c r="BV1772" i="25"/>
  <c r="BV1768" i="25"/>
  <c r="BV1764" i="25"/>
  <c r="BV1760" i="25"/>
  <c r="BV1756" i="25"/>
  <c r="BV1752" i="25"/>
  <c r="BV1748" i="25"/>
  <c r="BV1744" i="25"/>
  <c r="BV1740" i="25"/>
  <c r="BV1736" i="25"/>
  <c r="BV1729" i="25"/>
  <c r="BV1721" i="25"/>
  <c r="BV1713" i="25"/>
  <c r="BV1705" i="25"/>
  <c r="BV1697" i="25"/>
  <c r="BV1689" i="25"/>
  <c r="BV1681" i="25"/>
  <c r="BV1673" i="25"/>
  <c r="BV1665" i="25"/>
  <c r="BV1657" i="25"/>
  <c r="BV1649" i="25"/>
  <c r="BV1641" i="25"/>
  <c r="BV1633" i="25"/>
  <c r="BV1625" i="25"/>
  <c r="BV1617" i="25"/>
  <c r="BV1609" i="25"/>
  <c r="BV1601" i="25"/>
  <c r="BV1593" i="25"/>
  <c r="BV1585" i="25"/>
  <c r="BV1577" i="25"/>
  <c r="BV1569" i="25"/>
  <c r="BV1561" i="25"/>
  <c r="BV1553" i="25"/>
  <c r="BV1545" i="25"/>
  <c r="BV1537" i="25"/>
  <c r="BV1529" i="25"/>
  <c r="BV1521" i="25"/>
  <c r="BV1513" i="25"/>
  <c r="BV1505" i="25"/>
  <c r="BV1497" i="25"/>
  <c r="BV1489" i="25"/>
  <c r="BV1481" i="25"/>
  <c r="BV1473" i="25"/>
  <c r="BV1465" i="25"/>
  <c r="BV1457" i="25"/>
  <c r="BV1449" i="25"/>
  <c r="BV1441" i="25"/>
  <c r="BV1433" i="25"/>
  <c r="BV1425" i="25"/>
  <c r="BV1417" i="25"/>
  <c r="BV1409" i="25"/>
  <c r="BV1401" i="25"/>
  <c r="BV1393" i="25"/>
  <c r="BV1385" i="25"/>
  <c r="BV1377" i="25"/>
  <c r="BV1369" i="25"/>
  <c r="BV1361" i="25"/>
  <c r="BV1353" i="25"/>
  <c r="BV1345" i="25"/>
  <c r="BV1335" i="25"/>
  <c r="BV1325" i="25"/>
  <c r="BV1303" i="25"/>
  <c r="BK8" i="25"/>
  <c r="BK10" i="25"/>
  <c r="BU18" i="25"/>
  <c r="BU21" i="25"/>
  <c r="BU34" i="25"/>
  <c r="BU37" i="25"/>
  <c r="BU50" i="25"/>
  <c r="BU53" i="25"/>
  <c r="BU66" i="25"/>
  <c r="BU69" i="25"/>
  <c r="BU82" i="25"/>
  <c r="BU85" i="25"/>
  <c r="BU98" i="25"/>
  <c r="BU101" i="25"/>
  <c r="BU114" i="25"/>
  <c r="BU117" i="25"/>
  <c r="BU130" i="25"/>
  <c r="BU133" i="25"/>
  <c r="BU12" i="25"/>
  <c r="BU15" i="25"/>
  <c r="BU28" i="25"/>
  <c r="BU31" i="25"/>
  <c r="BU44" i="25"/>
  <c r="BU47" i="25"/>
  <c r="BU60" i="25"/>
  <c r="BU63" i="25"/>
  <c r="BU76" i="25"/>
  <c r="BU79" i="25"/>
  <c r="BU92" i="25"/>
  <c r="BU95" i="25"/>
  <c r="BU16" i="25"/>
  <c r="BU19" i="25"/>
  <c r="BU32" i="25"/>
  <c r="BU35" i="25"/>
  <c r="BU48" i="25"/>
  <c r="BU51" i="25"/>
  <c r="BU64" i="25"/>
  <c r="BU67" i="25"/>
  <c r="BU80" i="25"/>
  <c r="BU83" i="25"/>
  <c r="BU96" i="25"/>
  <c r="BU99" i="25"/>
  <c r="BU112" i="25"/>
  <c r="BU115" i="25"/>
  <c r="BU128" i="25"/>
  <c r="BU131" i="25"/>
  <c r="BU144" i="25"/>
  <c r="BU147" i="25"/>
  <c r="BU14" i="25"/>
  <c r="BU17" i="25"/>
  <c r="BU30" i="25"/>
  <c r="BU33" i="25"/>
  <c r="BU46" i="25"/>
  <c r="BU49" i="25"/>
  <c r="BU62" i="25"/>
  <c r="BU65" i="25"/>
  <c r="BU78" i="25"/>
  <c r="BU81" i="25"/>
  <c r="BU94" i="25"/>
  <c r="BU97" i="25"/>
  <c r="BU110" i="25"/>
  <c r="BU113" i="25"/>
  <c r="BU126" i="25"/>
  <c r="BU129" i="25"/>
  <c r="BU142" i="25"/>
  <c r="BU145" i="25"/>
  <c r="BU157" i="25"/>
  <c r="BU159" i="25"/>
  <c r="BU161" i="25"/>
  <c r="BU163" i="25"/>
  <c r="BU165" i="25"/>
  <c r="BU167" i="25"/>
  <c r="BU169" i="25"/>
  <c r="BU171" i="25"/>
  <c r="BU173" i="25"/>
  <c r="BU175" i="25"/>
  <c r="BU177" i="25"/>
  <c r="BU179" i="25"/>
  <c r="BU181" i="25"/>
  <c r="BU183" i="25"/>
  <c r="BU185" i="25"/>
  <c r="BU187" i="25"/>
  <c r="BU189" i="25"/>
  <c r="BU191" i="25"/>
  <c r="BU193" i="25"/>
  <c r="BU195" i="25"/>
  <c r="BU197" i="25"/>
  <c r="BU199" i="25"/>
  <c r="BU201" i="25"/>
  <c r="BU203" i="25"/>
  <c r="BU205" i="25"/>
  <c r="BU207" i="25"/>
  <c r="BU209" i="25"/>
  <c r="BU211" i="25"/>
  <c r="BU213" i="25"/>
  <c r="BU215" i="25"/>
  <c r="BU217" i="25"/>
  <c r="BU219" i="25"/>
  <c r="BU221" i="25"/>
  <c r="BU25" i="25"/>
  <c r="BU38" i="25"/>
  <c r="BU57" i="25"/>
  <c r="BU70" i="25"/>
  <c r="BU89" i="25"/>
  <c r="BU102" i="25"/>
  <c r="BU108" i="25"/>
  <c r="BU118" i="25"/>
  <c r="BU123" i="25"/>
  <c r="BU143" i="25"/>
  <c r="BU152" i="25"/>
  <c r="BU222" i="25"/>
  <c r="BU224" i="25"/>
  <c r="BU226" i="25"/>
  <c r="BU13" i="25"/>
  <c r="BU26" i="25"/>
  <c r="BU45" i="25"/>
  <c r="BU58" i="25"/>
  <c r="BU77" i="25"/>
  <c r="BU90" i="25"/>
  <c r="BU124" i="25"/>
  <c r="BU134" i="25"/>
  <c r="BU139" i="25"/>
  <c r="BU148" i="25"/>
  <c r="BU156" i="25"/>
  <c r="BU164" i="25"/>
  <c r="BU172" i="25"/>
  <c r="BU180" i="25"/>
  <c r="BU188" i="25"/>
  <c r="BU196" i="25"/>
  <c r="BU204" i="25"/>
  <c r="BU212" i="25"/>
  <c r="BU220" i="25"/>
  <c r="BU9" i="25"/>
  <c r="BU22" i="25"/>
  <c r="BU41" i="25"/>
  <c r="BU54" i="25"/>
  <c r="BU73" i="25"/>
  <c r="BU86" i="25"/>
  <c r="BU105" i="25"/>
  <c r="BU136" i="25"/>
  <c r="BU141" i="25"/>
  <c r="BU154" i="25"/>
  <c r="BU223" i="25"/>
  <c r="BU225" i="25"/>
  <c r="BU227" i="25"/>
  <c r="BU229" i="25"/>
  <c r="BU231" i="25"/>
  <c r="BU233" i="25"/>
  <c r="BU235" i="25"/>
  <c r="BU237" i="25"/>
  <c r="BU239" i="25"/>
  <c r="BU241" i="25"/>
  <c r="BU243" i="25"/>
  <c r="BU245" i="25"/>
  <c r="BU247" i="25"/>
  <c r="BU249" i="25"/>
  <c r="BU251" i="25"/>
  <c r="BU253" i="25"/>
  <c r="BU255" i="25"/>
  <c r="BU257" i="25"/>
  <c r="BU259" i="25"/>
  <c r="BU261" i="25"/>
  <c r="BU263" i="25"/>
  <c r="BU265" i="25"/>
  <c r="BU267" i="25"/>
  <c r="BU269" i="25"/>
  <c r="BU271" i="25"/>
  <c r="BU273" i="25"/>
  <c r="BU275" i="25"/>
  <c r="BU277" i="25"/>
  <c r="BU279" i="25"/>
  <c r="BU281" i="25"/>
  <c r="BU283" i="25"/>
  <c r="BU23" i="25"/>
  <c r="BU36" i="25"/>
  <c r="BU55" i="25"/>
  <c r="BU68" i="25"/>
  <c r="BU87" i="25"/>
  <c r="BU100" i="25"/>
  <c r="BU122" i="25"/>
  <c r="BU127" i="25"/>
  <c r="BU132" i="25"/>
  <c r="BU137" i="25"/>
  <c r="BU155" i="25"/>
  <c r="BU39" i="25"/>
  <c r="BU52" i="25"/>
  <c r="BU103" i="25"/>
  <c r="BU232" i="25"/>
  <c r="BU240" i="25"/>
  <c r="BU248" i="25"/>
  <c r="BU256" i="25"/>
  <c r="BU264" i="25"/>
  <c r="BU272" i="25"/>
  <c r="BU280" i="25"/>
  <c r="BU285" i="25"/>
  <c r="BU27" i="25"/>
  <c r="BU40" i="25"/>
  <c r="BU91" i="25"/>
  <c r="BU104" i="25"/>
  <c r="BU125" i="25"/>
  <c r="BU135" i="25"/>
  <c r="BU153" i="25"/>
  <c r="BU170" i="25"/>
  <c r="BU186" i="25"/>
  <c r="BU202" i="25"/>
  <c r="BU218" i="25"/>
  <c r="BU43" i="25"/>
  <c r="BU56" i="25"/>
  <c r="BU107" i="25"/>
  <c r="BU138" i="25"/>
  <c r="BU166" i="25"/>
  <c r="BU182" i="25"/>
  <c r="BU198" i="25"/>
  <c r="BU214" i="25"/>
  <c r="BU286" i="25"/>
  <c r="BU288" i="25"/>
  <c r="BU290" i="25"/>
  <c r="BU292" i="25"/>
  <c r="BU294" i="25"/>
  <c r="BU296" i="25"/>
  <c r="BU298" i="25"/>
  <c r="BU300" i="25"/>
  <c r="BU302" i="25"/>
  <c r="BU304" i="25"/>
  <c r="BU306" i="25"/>
  <c r="BU308" i="25"/>
  <c r="BU310" i="25"/>
  <c r="BU312" i="25"/>
  <c r="BU314" i="25"/>
  <c r="BU316" i="25"/>
  <c r="BU318" i="25"/>
  <c r="BU320" i="25"/>
  <c r="BU322" i="25"/>
  <c r="BU324" i="25"/>
  <c r="BU326" i="25"/>
  <c r="BU328" i="25"/>
  <c r="BU330" i="25"/>
  <c r="BU332" i="25"/>
  <c r="BU334" i="25"/>
  <c r="BU336" i="25"/>
  <c r="BU338" i="25"/>
  <c r="BU340" i="25"/>
  <c r="BU342" i="25"/>
  <c r="BU344" i="25"/>
  <c r="BU346" i="25"/>
  <c r="BU348" i="25"/>
  <c r="BU350" i="25"/>
  <c r="BU352" i="25"/>
  <c r="BU354" i="25"/>
  <c r="BU356" i="25"/>
  <c r="BU358" i="25"/>
  <c r="BU360" i="25"/>
  <c r="BU362" i="25"/>
  <c r="BU364" i="25"/>
  <c r="BU366" i="25"/>
  <c r="BU368" i="25"/>
  <c r="BU370" i="25"/>
  <c r="BU372" i="25"/>
  <c r="BU374" i="25"/>
  <c r="BU376" i="25"/>
  <c r="BU378" i="25"/>
  <c r="BU380" i="25"/>
  <c r="BU10" i="25"/>
  <c r="BU61" i="25"/>
  <c r="BU74" i="25"/>
  <c r="BU111" i="25"/>
  <c r="BU121" i="25"/>
  <c r="BU150" i="25"/>
  <c r="BU168" i="25"/>
  <c r="BU184" i="25"/>
  <c r="BU200" i="25"/>
  <c r="BU216" i="25"/>
  <c r="BU234" i="25"/>
  <c r="BU242" i="25"/>
  <c r="BU250" i="25"/>
  <c r="BU258" i="25"/>
  <c r="BU266" i="25"/>
  <c r="BU274" i="25"/>
  <c r="BU282" i="25"/>
  <c r="BU42" i="25"/>
  <c r="BU93" i="25"/>
  <c r="BU116" i="25"/>
  <c r="BU176" i="25"/>
  <c r="BU208" i="25"/>
  <c r="BU238" i="25"/>
  <c r="BU254" i="25"/>
  <c r="BU270" i="25"/>
  <c r="BU359" i="25"/>
  <c r="BU367" i="25"/>
  <c r="BU375" i="25"/>
  <c r="BU20" i="25"/>
  <c r="BU71" i="25"/>
  <c r="BU119" i="25"/>
  <c r="BU140" i="25"/>
  <c r="BU228" i="25"/>
  <c r="BU244" i="25"/>
  <c r="BU260" i="25"/>
  <c r="BU276" i="25"/>
  <c r="BU29" i="25"/>
  <c r="BU106" i="25"/>
  <c r="BU146" i="25"/>
  <c r="BU160" i="25"/>
  <c r="BU192" i="25"/>
  <c r="BU230" i="25"/>
  <c r="BU246" i="25"/>
  <c r="BU262" i="25"/>
  <c r="BU278" i="25"/>
  <c r="BU355" i="25"/>
  <c r="BU363" i="25"/>
  <c r="BU371" i="25"/>
  <c r="BU379" i="25"/>
  <c r="BU8" i="25"/>
  <c r="BU59" i="25"/>
  <c r="BU149" i="25"/>
  <c r="BU162" i="25"/>
  <c r="BU194" i="25"/>
  <c r="BU361" i="25"/>
  <c r="BU369" i="25"/>
  <c r="BU377" i="25"/>
  <c r="BU210" i="25"/>
  <c r="BU365" i="25"/>
  <c r="BU448" i="25"/>
  <c r="BU451" i="25"/>
  <c r="BU190" i="25"/>
  <c r="BU291" i="25"/>
  <c r="BU299" i="25"/>
  <c r="BU307" i="25"/>
  <c r="BU315" i="25"/>
  <c r="BU323" i="25"/>
  <c r="BU331" i="25"/>
  <c r="BU339" i="25"/>
  <c r="BU347" i="25"/>
  <c r="BU381" i="25"/>
  <c r="BU385" i="25"/>
  <c r="BU389" i="25"/>
  <c r="BU393" i="25"/>
  <c r="BU397" i="25"/>
  <c r="BU401" i="25"/>
  <c r="BU405" i="25"/>
  <c r="BU409" i="25"/>
  <c r="BU413" i="25"/>
  <c r="BU417" i="25"/>
  <c r="BU421" i="25"/>
  <c r="BU425" i="25"/>
  <c r="BU429" i="25"/>
  <c r="BU433" i="25"/>
  <c r="BU437" i="25"/>
  <c r="BU441" i="25"/>
  <c r="BU445" i="25"/>
  <c r="BU458" i="25"/>
  <c r="BU463" i="25"/>
  <c r="BU466" i="25"/>
  <c r="BU471" i="25"/>
  <c r="BU474" i="25"/>
  <c r="BU479" i="25"/>
  <c r="BU482" i="25"/>
  <c r="BU484" i="25"/>
  <c r="BU486" i="25"/>
  <c r="BU488" i="25"/>
  <c r="BU490" i="25"/>
  <c r="BU492" i="25"/>
  <c r="BU494" i="25"/>
  <c r="BU496" i="25"/>
  <c r="BU498" i="25"/>
  <c r="BU500" i="25"/>
  <c r="BU502" i="25"/>
  <c r="BU504" i="25"/>
  <c r="BU506" i="25"/>
  <c r="BU508" i="25"/>
  <c r="BU510" i="25"/>
  <c r="BU512" i="25"/>
  <c r="BU514" i="25"/>
  <c r="BU516" i="25"/>
  <c r="BU518" i="25"/>
  <c r="BU520" i="25"/>
  <c r="BU522" i="25"/>
  <c r="BU524" i="25"/>
  <c r="BU526" i="25"/>
  <c r="BU528" i="25"/>
  <c r="BU530" i="25"/>
  <c r="BU532" i="25"/>
  <c r="BU534" i="25"/>
  <c r="BU536" i="25"/>
  <c r="BU538" i="25"/>
  <c r="BU540" i="25"/>
  <c r="BU542" i="25"/>
  <c r="BU544" i="25"/>
  <c r="BU546" i="25"/>
  <c r="BU548" i="25"/>
  <c r="BU550" i="25"/>
  <c r="BU552" i="25"/>
  <c r="BU554" i="25"/>
  <c r="BU556" i="25"/>
  <c r="BU558" i="25"/>
  <c r="BU560" i="25"/>
  <c r="BU562" i="25"/>
  <c r="BU564" i="25"/>
  <c r="BU566" i="25"/>
  <c r="BU568" i="25"/>
  <c r="BU570" i="25"/>
  <c r="BU572" i="25"/>
  <c r="BU574" i="25"/>
  <c r="BU576" i="25"/>
  <c r="BU578" i="25"/>
  <c r="BU580" i="25"/>
  <c r="BU582" i="25"/>
  <c r="BU584" i="25"/>
  <c r="BU586" i="25"/>
  <c r="BU588" i="25"/>
  <c r="BU590" i="25"/>
  <c r="BU592" i="25"/>
  <c r="BU594" i="25"/>
  <c r="BU596" i="25"/>
  <c r="BU598" i="25"/>
  <c r="BU600" i="25"/>
  <c r="BU602" i="25"/>
  <c r="BU604" i="25"/>
  <c r="BU606" i="25"/>
  <c r="BU608" i="25"/>
  <c r="BU610" i="25"/>
  <c r="BU612" i="25"/>
  <c r="BU614" i="25"/>
  <c r="BU616" i="25"/>
  <c r="BU618" i="25"/>
  <c r="BU620" i="25"/>
  <c r="BU622" i="25"/>
  <c r="BU624" i="25"/>
  <c r="BU626" i="25"/>
  <c r="BU628" i="25"/>
  <c r="BU630" i="25"/>
  <c r="BU632" i="25"/>
  <c r="BU634" i="25"/>
  <c r="BU636" i="25"/>
  <c r="BU638" i="25"/>
  <c r="BU640" i="25"/>
  <c r="BU642" i="25"/>
  <c r="BU644" i="25"/>
  <c r="BU646" i="25"/>
  <c r="BU648" i="25"/>
  <c r="BU650" i="25"/>
  <c r="BU652" i="25"/>
  <c r="BU654" i="25"/>
  <c r="BU656" i="25"/>
  <c r="BU658" i="25"/>
  <c r="BU660" i="25"/>
  <c r="BU662" i="25"/>
  <c r="BU664" i="25"/>
  <c r="BU666" i="25"/>
  <c r="BU668" i="25"/>
  <c r="BU670" i="25"/>
  <c r="BU672" i="25"/>
  <c r="BU674" i="25"/>
  <c r="BU676" i="25"/>
  <c r="BU678" i="25"/>
  <c r="BU680" i="25"/>
  <c r="BU682" i="25"/>
  <c r="BU684" i="25"/>
  <c r="BU686" i="25"/>
  <c r="BU688" i="25"/>
  <c r="BU690" i="25"/>
  <c r="BU692" i="25"/>
  <c r="BU694" i="25"/>
  <c r="BU696" i="25"/>
  <c r="BU698" i="25"/>
  <c r="BU700" i="25"/>
  <c r="BU702" i="25"/>
  <c r="BU704" i="25"/>
  <c r="BU706" i="25"/>
  <c r="BU708" i="25"/>
  <c r="BU710" i="25"/>
  <c r="BU11" i="25"/>
  <c r="BU151" i="25"/>
  <c r="BU174" i="25"/>
  <c r="BU293" i="25"/>
  <c r="BU301" i="25"/>
  <c r="BU309" i="25"/>
  <c r="BU317" i="25"/>
  <c r="BU325" i="25"/>
  <c r="BU333" i="25"/>
  <c r="BU341" i="25"/>
  <c r="BU349" i="25"/>
  <c r="BU382" i="25"/>
  <c r="BU386" i="25"/>
  <c r="BU390" i="25"/>
  <c r="BU394" i="25"/>
  <c r="BU398" i="25"/>
  <c r="BU402" i="25"/>
  <c r="BU406" i="25"/>
  <c r="BU410" i="25"/>
  <c r="BU414" i="25"/>
  <c r="BU418" i="25"/>
  <c r="BU422" i="25"/>
  <c r="BU426" i="25"/>
  <c r="BU430" i="25"/>
  <c r="BU434" i="25"/>
  <c r="BU438" i="25"/>
  <c r="BU442" i="25"/>
  <c r="BU446" i="25"/>
  <c r="BU449" i="25"/>
  <c r="BU461" i="25"/>
  <c r="BU464" i="25"/>
  <c r="BU469" i="25"/>
  <c r="BU472" i="25"/>
  <c r="BU477" i="25"/>
  <c r="BU480" i="25"/>
  <c r="BU84" i="25"/>
  <c r="BU236" i="25"/>
  <c r="BU268" i="25"/>
  <c r="BU447" i="25"/>
  <c r="BU109" i="25"/>
  <c r="BU284" i="25"/>
  <c r="BU452" i="25"/>
  <c r="BU120" i="25"/>
  <c r="BU178" i="25"/>
  <c r="BU373" i="25"/>
  <c r="BU712" i="25"/>
  <c r="BU714" i="25"/>
  <c r="BU716" i="25"/>
  <c r="BU718" i="25"/>
  <c r="BU720" i="25"/>
  <c r="BU722" i="25"/>
  <c r="BU724" i="25"/>
  <c r="BU726" i="25"/>
  <c r="BU728" i="25"/>
  <c r="BU730" i="25"/>
  <c r="BU732" i="25"/>
  <c r="BU734" i="25"/>
  <c r="BU736" i="25"/>
  <c r="BU738" i="25"/>
  <c r="BU740" i="25"/>
  <c r="BU742" i="25"/>
  <c r="BU744" i="25"/>
  <c r="BU746" i="25"/>
  <c r="BU748" i="25"/>
  <c r="BU750" i="25"/>
  <c r="BU752" i="25"/>
  <c r="BU754" i="25"/>
  <c r="BU756" i="25"/>
  <c r="BU758" i="25"/>
  <c r="BU760" i="25"/>
  <c r="BU762" i="25"/>
  <c r="BU764" i="25"/>
  <c r="BU766" i="25"/>
  <c r="BU768" i="25"/>
  <c r="BU770" i="25"/>
  <c r="BU772" i="25"/>
  <c r="BU774" i="25"/>
  <c r="BU776" i="25"/>
  <c r="BU778" i="25"/>
  <c r="BU780" i="25"/>
  <c r="BU782" i="25"/>
  <c r="BU784" i="25"/>
  <c r="BU786" i="25"/>
  <c r="BU788" i="25"/>
  <c r="BU790" i="25"/>
  <c r="BU792" i="25"/>
  <c r="BU794" i="25"/>
  <c r="BU796" i="25"/>
  <c r="BU798" i="25"/>
  <c r="BU800" i="25"/>
  <c r="BU802" i="25"/>
  <c r="BU804" i="25"/>
  <c r="BU806" i="25"/>
  <c r="BU808" i="25"/>
  <c r="BU810" i="25"/>
  <c r="BU812" i="25"/>
  <c r="BU814" i="25"/>
  <c r="BU816" i="25"/>
  <c r="BU818" i="25"/>
  <c r="BU820" i="25"/>
  <c r="BU822" i="25"/>
  <c r="BU824" i="25"/>
  <c r="BU826" i="25"/>
  <c r="BU828" i="25"/>
  <c r="BU830" i="25"/>
  <c r="BU832" i="25"/>
  <c r="BU834" i="25"/>
  <c r="BU836" i="25"/>
  <c r="BU838" i="25"/>
  <c r="BU840" i="25"/>
  <c r="BU842" i="25"/>
  <c r="BU844" i="25"/>
  <c r="BU846" i="25"/>
  <c r="BU848" i="25"/>
  <c r="BU850" i="25"/>
  <c r="BU852" i="25"/>
  <c r="BU854" i="25"/>
  <c r="BU856" i="25"/>
  <c r="BU858" i="25"/>
  <c r="BU860" i="25"/>
  <c r="BU862" i="25"/>
  <c r="BU864" i="25"/>
  <c r="BU866" i="25"/>
  <c r="BU868" i="25"/>
  <c r="BU870" i="25"/>
  <c r="BU872" i="25"/>
  <c r="BU874" i="25"/>
  <c r="BU876" i="25"/>
  <c r="BU878" i="25"/>
  <c r="BU880" i="25"/>
  <c r="BU252" i="25"/>
  <c r="BU455" i="25"/>
  <c r="BU75" i="25"/>
  <c r="BU158" i="25"/>
  <c r="BU295" i="25"/>
  <c r="BU311" i="25"/>
  <c r="BU327" i="25"/>
  <c r="BU343" i="25"/>
  <c r="BU387" i="25"/>
  <c r="BU395" i="25"/>
  <c r="BU403" i="25"/>
  <c r="BU411" i="25"/>
  <c r="BU419" i="25"/>
  <c r="BU427" i="25"/>
  <c r="BU435" i="25"/>
  <c r="BU443" i="25"/>
  <c r="BU450" i="25"/>
  <c r="BU462" i="25"/>
  <c r="BU467" i="25"/>
  <c r="BU478" i="25"/>
  <c r="BU483" i="25"/>
  <c r="BU487" i="25"/>
  <c r="BU491" i="25"/>
  <c r="BU495" i="25"/>
  <c r="BU499" i="25"/>
  <c r="BU503" i="25"/>
  <c r="BU507" i="25"/>
  <c r="BU511" i="25"/>
  <c r="BU515" i="25"/>
  <c r="BU519" i="25"/>
  <c r="BU523" i="25"/>
  <c r="BU527" i="25"/>
  <c r="BU531" i="25"/>
  <c r="BU535" i="25"/>
  <c r="BU539" i="25"/>
  <c r="BU543" i="25"/>
  <c r="BU547" i="25"/>
  <c r="BU551" i="25"/>
  <c r="BU555" i="25"/>
  <c r="BU559" i="25"/>
  <c r="BU563" i="25"/>
  <c r="BU567" i="25"/>
  <c r="BU571" i="25"/>
  <c r="BU575" i="25"/>
  <c r="BU579" i="25"/>
  <c r="BU583" i="25"/>
  <c r="BU587" i="25"/>
  <c r="BU591" i="25"/>
  <c r="BU595" i="25"/>
  <c r="BU599" i="25"/>
  <c r="BU603" i="25"/>
  <c r="BU607" i="25"/>
  <c r="BU611" i="25"/>
  <c r="BU615" i="25"/>
  <c r="BU619" i="25"/>
  <c r="BU623" i="25"/>
  <c r="BU627" i="25"/>
  <c r="BU631" i="25"/>
  <c r="BU635" i="25"/>
  <c r="BU639" i="25"/>
  <c r="BU643" i="25"/>
  <c r="BU647" i="25"/>
  <c r="BU651" i="25"/>
  <c r="BU655" i="25"/>
  <c r="BU659" i="25"/>
  <c r="BU663" i="25"/>
  <c r="BU667" i="25"/>
  <c r="BU671" i="25"/>
  <c r="BU675" i="25"/>
  <c r="BU679" i="25"/>
  <c r="BU683" i="25"/>
  <c r="BU687" i="25"/>
  <c r="BU691" i="25"/>
  <c r="BU695" i="25"/>
  <c r="BU699" i="25"/>
  <c r="BU703" i="25"/>
  <c r="BU707" i="25"/>
  <c r="BU711" i="25"/>
  <c r="BU24" i="25"/>
  <c r="BU287" i="25"/>
  <c r="BU319" i="25"/>
  <c r="BU351" i="25"/>
  <c r="BU391" i="25"/>
  <c r="BU407" i="25"/>
  <c r="BU423" i="25"/>
  <c r="BU439" i="25"/>
  <c r="BU453" i="25"/>
  <c r="BU475" i="25"/>
  <c r="BU485" i="25"/>
  <c r="BU493" i="25"/>
  <c r="BU501" i="25"/>
  <c r="BU509" i="25"/>
  <c r="BU517" i="25"/>
  <c r="BU525" i="25"/>
  <c r="BU533" i="25"/>
  <c r="BU541" i="25"/>
  <c r="BU549" i="25"/>
  <c r="BU557" i="25"/>
  <c r="BU565" i="25"/>
  <c r="BU573" i="25"/>
  <c r="BU581" i="25"/>
  <c r="BU589" i="25"/>
  <c r="BU597" i="25"/>
  <c r="BU605" i="25"/>
  <c r="BU613" i="25"/>
  <c r="BU621" i="25"/>
  <c r="BU629" i="25"/>
  <c r="BU637" i="25"/>
  <c r="BU645" i="25"/>
  <c r="BU653" i="25"/>
  <c r="BU661" i="25"/>
  <c r="BU669" i="25"/>
  <c r="BU677" i="25"/>
  <c r="BU685" i="25"/>
  <c r="BU693" i="25"/>
  <c r="BU701" i="25"/>
  <c r="BU709" i="25"/>
  <c r="BU882" i="25"/>
  <c r="BU884" i="25"/>
  <c r="BU886" i="25"/>
  <c r="BU888" i="25"/>
  <c r="BU890" i="25"/>
  <c r="BU892" i="25"/>
  <c r="BU894" i="25"/>
  <c r="BU896" i="25"/>
  <c r="BU898" i="25"/>
  <c r="BU900" i="25"/>
  <c r="BU902" i="25"/>
  <c r="BU904" i="25"/>
  <c r="BU906" i="25"/>
  <c r="BU908" i="25"/>
  <c r="BU910" i="25"/>
  <c r="BU912" i="25"/>
  <c r="BU914" i="25"/>
  <c r="BU916" i="25"/>
  <c r="BU918" i="25"/>
  <c r="BU920" i="25"/>
  <c r="BU922" i="25"/>
  <c r="BU924" i="25"/>
  <c r="BU926" i="25"/>
  <c r="BU928" i="25"/>
  <c r="BU930" i="25"/>
  <c r="BU932" i="25"/>
  <c r="BU934" i="25"/>
  <c r="BU936" i="25"/>
  <c r="BU938" i="25"/>
  <c r="BU940" i="25"/>
  <c r="BU942" i="25"/>
  <c r="BU944" i="25"/>
  <c r="BU946" i="25"/>
  <c r="BU948" i="25"/>
  <c r="BU950" i="25"/>
  <c r="BU952" i="25"/>
  <c r="BU954" i="25"/>
  <c r="BU956" i="25"/>
  <c r="BU958" i="25"/>
  <c r="BU960" i="25"/>
  <c r="BU962" i="25"/>
  <c r="BU964" i="25"/>
  <c r="BU966" i="25"/>
  <c r="BU968" i="25"/>
  <c r="BU970" i="25"/>
  <c r="BU972" i="25"/>
  <c r="BU974" i="25"/>
  <c r="BU976" i="25"/>
  <c r="BU978" i="25"/>
  <c r="BU980" i="25"/>
  <c r="BU982" i="25"/>
  <c r="BU984" i="25"/>
  <c r="BU986" i="25"/>
  <c r="BU988" i="25"/>
  <c r="BU990" i="25"/>
  <c r="BU992" i="25"/>
  <c r="BU994" i="25"/>
  <c r="BU996" i="25"/>
  <c r="BU998" i="25"/>
  <c r="BU1000" i="25"/>
  <c r="BU1002" i="25"/>
  <c r="BU1004" i="25"/>
  <c r="BU1006" i="25"/>
  <c r="BU1008" i="25"/>
  <c r="BU1010" i="25"/>
  <c r="BU1012" i="25"/>
  <c r="BU1014" i="25"/>
  <c r="BU1016" i="25"/>
  <c r="BU1018" i="25"/>
  <c r="BU1020" i="25"/>
  <c r="BU1022" i="25"/>
  <c r="BU1024" i="25"/>
  <c r="BU1026" i="25"/>
  <c r="BU1028" i="25"/>
  <c r="BU1030" i="25"/>
  <c r="BU1032" i="25"/>
  <c r="BU1034" i="25"/>
  <c r="BU1036" i="25"/>
  <c r="BU1038" i="25"/>
  <c r="BU1040" i="25"/>
  <c r="BU1042" i="25"/>
  <c r="BU1044" i="25"/>
  <c r="BU1046" i="25"/>
  <c r="BU1048" i="25"/>
  <c r="BU1050" i="25"/>
  <c r="BU1052" i="25"/>
  <c r="BU289" i="25"/>
  <c r="BU321" i="25"/>
  <c r="BU353" i="25"/>
  <c r="BU392" i="25"/>
  <c r="BU408" i="25"/>
  <c r="BU424" i="25"/>
  <c r="BU440" i="25"/>
  <c r="BU454" i="25"/>
  <c r="BU465" i="25"/>
  <c r="BU476" i="25"/>
  <c r="BU88" i="25"/>
  <c r="BU206" i="25"/>
  <c r="BU297" i="25"/>
  <c r="BU329" i="25"/>
  <c r="BU396" i="25"/>
  <c r="BU412" i="25"/>
  <c r="BU428" i="25"/>
  <c r="BU444" i="25"/>
  <c r="BU457" i="25"/>
  <c r="BU468" i="25"/>
  <c r="BU713" i="25"/>
  <c r="BU717" i="25"/>
  <c r="BU721" i="25"/>
  <c r="BU725" i="25"/>
  <c r="BU729" i="25"/>
  <c r="BU733" i="25"/>
  <c r="BU737" i="25"/>
  <c r="BU741" i="25"/>
  <c r="BU745" i="25"/>
  <c r="BU749" i="25"/>
  <c r="BU753" i="25"/>
  <c r="BU757" i="25"/>
  <c r="BU761" i="25"/>
  <c r="BU765" i="25"/>
  <c r="BU769" i="25"/>
  <c r="BU773" i="25"/>
  <c r="BU777" i="25"/>
  <c r="BU781" i="25"/>
  <c r="BU785" i="25"/>
  <c r="BU789" i="25"/>
  <c r="BU793" i="25"/>
  <c r="BU797" i="25"/>
  <c r="BU801" i="25"/>
  <c r="BU805" i="25"/>
  <c r="BU809" i="25"/>
  <c r="BU813" i="25"/>
  <c r="BU817" i="25"/>
  <c r="BU821" i="25"/>
  <c r="BU825" i="25"/>
  <c r="BU829" i="25"/>
  <c r="BU833" i="25"/>
  <c r="BU837" i="25"/>
  <c r="BU841" i="25"/>
  <c r="BU845" i="25"/>
  <c r="BU849" i="25"/>
  <c r="BU853" i="25"/>
  <c r="BU857" i="25"/>
  <c r="BU861" i="25"/>
  <c r="BU865" i="25"/>
  <c r="BU869" i="25"/>
  <c r="BU873" i="25"/>
  <c r="BU877" i="25"/>
  <c r="BU881" i="25"/>
  <c r="BU72" i="25"/>
  <c r="BU719" i="25"/>
  <c r="BU727" i="25"/>
  <c r="BU735" i="25"/>
  <c r="BU743" i="25"/>
  <c r="BU751" i="25"/>
  <c r="BU759" i="25"/>
  <c r="BU767" i="25"/>
  <c r="BU775" i="25"/>
  <c r="BU783" i="25"/>
  <c r="BU791" i="25"/>
  <c r="BU799" i="25"/>
  <c r="BU807" i="25"/>
  <c r="BU815" i="25"/>
  <c r="BU823" i="25"/>
  <c r="BU831" i="25"/>
  <c r="BU839" i="25"/>
  <c r="BU847" i="25"/>
  <c r="BU855" i="25"/>
  <c r="BU863" i="25"/>
  <c r="BU871" i="25"/>
  <c r="BU879" i="25"/>
  <c r="BU335" i="25"/>
  <c r="BU383" i="25"/>
  <c r="BU415" i="25"/>
  <c r="BU470" i="25"/>
  <c r="BU489" i="25"/>
  <c r="BU505" i="25"/>
  <c r="BU521" i="25"/>
  <c r="BU537" i="25"/>
  <c r="BU553" i="25"/>
  <c r="BU569" i="25"/>
  <c r="BU585" i="25"/>
  <c r="BU601" i="25"/>
  <c r="BU617" i="25"/>
  <c r="BU633" i="25"/>
  <c r="BU649" i="25"/>
  <c r="BU665" i="25"/>
  <c r="BU681" i="25"/>
  <c r="BU697" i="25"/>
  <c r="BU885" i="25"/>
  <c r="BU889" i="25"/>
  <c r="BU893" i="25"/>
  <c r="BU897" i="25"/>
  <c r="BU901" i="25"/>
  <c r="BU905" i="25"/>
  <c r="BU909" i="25"/>
  <c r="BU913" i="25"/>
  <c r="BU917" i="25"/>
  <c r="BU921" i="25"/>
  <c r="BU925" i="25"/>
  <c r="BU929" i="25"/>
  <c r="BU933" i="25"/>
  <c r="BU937" i="25"/>
  <c r="BU941" i="25"/>
  <c r="BU945" i="25"/>
  <c r="BU949" i="25"/>
  <c r="BU953" i="25"/>
  <c r="BU957" i="25"/>
  <c r="BU961" i="25"/>
  <c r="BU965" i="25"/>
  <c r="BU969" i="25"/>
  <c r="BU973" i="25"/>
  <c r="BU977" i="25"/>
  <c r="BU981" i="25"/>
  <c r="BU985" i="25"/>
  <c r="BU989" i="25"/>
  <c r="BU993" i="25"/>
  <c r="BU997" i="25"/>
  <c r="BU1001" i="25"/>
  <c r="BU1005" i="25"/>
  <c r="BU1009" i="25"/>
  <c r="BU1013" i="25"/>
  <c r="BU1017" i="25"/>
  <c r="BU1021" i="25"/>
  <c r="BU1025" i="25"/>
  <c r="BU1029" i="25"/>
  <c r="BU1033" i="25"/>
  <c r="BU1037" i="25"/>
  <c r="BU1041" i="25"/>
  <c r="BU1045" i="25"/>
  <c r="BU1049" i="25"/>
  <c r="BU1053" i="25"/>
  <c r="BU1055" i="25"/>
  <c r="BU1057" i="25"/>
  <c r="BU1059" i="25"/>
  <c r="BU1061" i="25"/>
  <c r="BU1063" i="25"/>
  <c r="BU1065" i="25"/>
  <c r="BU1067" i="25"/>
  <c r="BU1069" i="25"/>
  <c r="BU1071" i="25"/>
  <c r="BU1073" i="25"/>
  <c r="BU1075" i="25"/>
  <c r="BU1077" i="25"/>
  <c r="BU1079" i="25"/>
  <c r="BU1081" i="25"/>
  <c r="BU1083" i="25"/>
  <c r="BU1085" i="25"/>
  <c r="BU1087" i="25"/>
  <c r="BU1089" i="25"/>
  <c r="BU1091" i="25"/>
  <c r="BU1093" i="25"/>
  <c r="BU1095" i="25"/>
  <c r="BU1097" i="25"/>
  <c r="BU1099" i="25"/>
  <c r="BU1101" i="25"/>
  <c r="BU1103" i="25"/>
  <c r="BU1105" i="25"/>
  <c r="BU1107" i="25"/>
  <c r="BU1109" i="25"/>
  <c r="BU1111" i="25"/>
  <c r="BU1113" i="25"/>
  <c r="BU1115" i="25"/>
  <c r="BU1117" i="25"/>
  <c r="BU1119" i="25"/>
  <c r="BU1121" i="25"/>
  <c r="BU1123" i="25"/>
  <c r="BU1125" i="25"/>
  <c r="BU1127" i="25"/>
  <c r="BU1129" i="25"/>
  <c r="BU1131" i="25"/>
  <c r="BU1133" i="25"/>
  <c r="BU1135" i="25"/>
  <c r="BU1137" i="25"/>
  <c r="BU1139" i="25"/>
  <c r="BU1141" i="25"/>
  <c r="BU1143" i="25"/>
  <c r="BU1145" i="25"/>
  <c r="BU1147" i="25"/>
  <c r="BU1149" i="25"/>
  <c r="BU1151" i="25"/>
  <c r="BU1153" i="25"/>
  <c r="BU1155" i="25"/>
  <c r="BU1157" i="25"/>
  <c r="BU1159" i="25"/>
  <c r="BU1161" i="25"/>
  <c r="BU1163" i="25"/>
  <c r="BU1165" i="25"/>
  <c r="BU1167" i="25"/>
  <c r="BU1169" i="25"/>
  <c r="BU1171" i="25"/>
  <c r="BU1173" i="25"/>
  <c r="BU1175" i="25"/>
  <c r="BU1177" i="25"/>
  <c r="BU1179" i="25"/>
  <c r="BU1181" i="25"/>
  <c r="BU1183" i="25"/>
  <c r="BU1185" i="25"/>
  <c r="BU1187" i="25"/>
  <c r="BU1189" i="25"/>
  <c r="BU1191" i="25"/>
  <c r="BU1193" i="25"/>
  <c r="BU1195" i="25"/>
  <c r="BU1197" i="25"/>
  <c r="BU1199" i="25"/>
  <c r="BU1201" i="25"/>
  <c r="BU1203" i="25"/>
  <c r="BU1205" i="25"/>
  <c r="BU1207" i="25"/>
  <c r="BU1209" i="25"/>
  <c r="BU1211" i="25"/>
  <c r="BU1213" i="25"/>
  <c r="BU1215" i="25"/>
  <c r="BU1217" i="25"/>
  <c r="BU1219" i="25"/>
  <c r="BU1221" i="25"/>
  <c r="BU1223" i="25"/>
  <c r="BU357" i="25"/>
  <c r="BU456" i="25"/>
  <c r="BU715" i="25"/>
  <c r="BU723" i="25"/>
  <c r="BU731" i="25"/>
  <c r="BU739" i="25"/>
  <c r="BU747" i="25"/>
  <c r="BU755" i="25"/>
  <c r="BU763" i="25"/>
  <c r="BU771" i="25"/>
  <c r="BU779" i="25"/>
  <c r="BU787" i="25"/>
  <c r="BU795" i="25"/>
  <c r="BU803" i="25"/>
  <c r="BU811" i="25"/>
  <c r="BU819" i="25"/>
  <c r="BU827" i="25"/>
  <c r="BU835" i="25"/>
  <c r="BU843" i="25"/>
  <c r="BU851" i="25"/>
  <c r="BU859" i="25"/>
  <c r="BU867" i="25"/>
  <c r="BU875" i="25"/>
  <c r="BU305" i="25"/>
  <c r="BU400" i="25"/>
  <c r="BU432" i="25"/>
  <c r="BU460" i="25"/>
  <c r="BU481" i="25"/>
  <c r="BU337" i="25"/>
  <c r="BU416" i="25"/>
  <c r="BU345" i="25"/>
  <c r="BU420" i="25"/>
  <c r="BU473" i="25"/>
  <c r="BU384" i="25"/>
  <c r="BU303" i="25"/>
  <c r="BU399" i="25"/>
  <c r="BU459" i="25"/>
  <c r="BU497" i="25"/>
  <c r="BU529" i="25"/>
  <c r="BU561" i="25"/>
  <c r="BU593" i="25"/>
  <c r="BU625" i="25"/>
  <c r="BU657" i="25"/>
  <c r="BU689" i="25"/>
  <c r="BU887" i="25"/>
  <c r="BU895" i="25"/>
  <c r="BU903" i="25"/>
  <c r="BU911" i="25"/>
  <c r="BU919" i="25"/>
  <c r="BU927" i="25"/>
  <c r="BU935" i="25"/>
  <c r="BU943" i="25"/>
  <c r="BU951" i="25"/>
  <c r="BU959" i="25"/>
  <c r="BU967" i="25"/>
  <c r="BU975" i="25"/>
  <c r="BU983" i="25"/>
  <c r="BU991" i="25"/>
  <c r="BU999" i="25"/>
  <c r="BU1007" i="25"/>
  <c r="BU1015" i="25"/>
  <c r="BU1023" i="25"/>
  <c r="BU1031" i="25"/>
  <c r="BU1039" i="25"/>
  <c r="BU1047" i="25"/>
  <c r="BU1054" i="25"/>
  <c r="BU1058" i="25"/>
  <c r="BU1062" i="25"/>
  <c r="BU1066" i="25"/>
  <c r="BU1070" i="25"/>
  <c r="BU1074" i="25"/>
  <c r="BU1078" i="25"/>
  <c r="BU1082" i="25"/>
  <c r="BU1086" i="25"/>
  <c r="BU1090" i="25"/>
  <c r="BU1094" i="25"/>
  <c r="BU1098" i="25"/>
  <c r="BU1102" i="25"/>
  <c r="BU1106" i="25"/>
  <c r="BU1110" i="25"/>
  <c r="BU1114" i="25"/>
  <c r="BU1118" i="25"/>
  <c r="BU1122" i="25"/>
  <c r="BU1126" i="25"/>
  <c r="BU1130" i="25"/>
  <c r="BU1134" i="25"/>
  <c r="BU1138" i="25"/>
  <c r="BU1142" i="25"/>
  <c r="BU1146" i="25"/>
  <c r="BU1150" i="25"/>
  <c r="BU1154" i="25"/>
  <c r="BU1158" i="25"/>
  <c r="BU1162" i="25"/>
  <c r="BU1166" i="25"/>
  <c r="BU1170" i="25"/>
  <c r="BU1174" i="25"/>
  <c r="BU1178" i="25"/>
  <c r="BU1182" i="25"/>
  <c r="BU1186" i="25"/>
  <c r="BU1190" i="25"/>
  <c r="BU1194" i="25"/>
  <c r="BU1198" i="25"/>
  <c r="BU1202" i="25"/>
  <c r="BU1206" i="25"/>
  <c r="BU1210" i="25"/>
  <c r="BU1214" i="25"/>
  <c r="BU1218" i="25"/>
  <c r="BU1222" i="25"/>
  <c r="BU1225" i="25"/>
  <c r="BU1227" i="25"/>
  <c r="BU1229" i="25"/>
  <c r="BU1231" i="25"/>
  <c r="BU1233" i="25"/>
  <c r="BU1235" i="25"/>
  <c r="BU1237" i="25"/>
  <c r="BU1239" i="25"/>
  <c r="BU1241" i="25"/>
  <c r="BU1243" i="25"/>
  <c r="BU1245" i="25"/>
  <c r="BU1247" i="25"/>
  <c r="BU1249" i="25"/>
  <c r="BU1251" i="25"/>
  <c r="BU1253" i="25"/>
  <c r="BU1255" i="25"/>
  <c r="BU1257" i="25"/>
  <c r="BU1259" i="25"/>
  <c r="BU1261" i="25"/>
  <c r="BU1263" i="25"/>
  <c r="BU1265" i="25"/>
  <c r="BU1267" i="25"/>
  <c r="BU1269" i="25"/>
  <c r="BU1271" i="25"/>
  <c r="BU1273" i="25"/>
  <c r="BU1275" i="25"/>
  <c r="BU1277" i="25"/>
  <c r="BU1279" i="25"/>
  <c r="BU1281" i="25"/>
  <c r="BU1283" i="25"/>
  <c r="BU1285" i="25"/>
  <c r="BU1287" i="25"/>
  <c r="BU1289" i="25"/>
  <c r="BU1291" i="25"/>
  <c r="BU1293" i="25"/>
  <c r="BU1295" i="25"/>
  <c r="BU1297" i="25"/>
  <c r="BU1299" i="25"/>
  <c r="BU1301" i="25"/>
  <c r="BU1303" i="25"/>
  <c r="BU1305" i="25"/>
  <c r="BU1307" i="25"/>
  <c r="BU1309" i="25"/>
  <c r="BU1311" i="25"/>
  <c r="BU1313" i="25"/>
  <c r="BU1315" i="25"/>
  <c r="BU1317" i="25"/>
  <c r="BU1319" i="25"/>
  <c r="BU1321" i="25"/>
  <c r="BU1323" i="25"/>
  <c r="BU1325" i="25"/>
  <c r="BU1327" i="25"/>
  <c r="BU1329" i="25"/>
  <c r="BU1331" i="25"/>
  <c r="BU1333" i="25"/>
  <c r="BU1335" i="25"/>
  <c r="BU1337" i="25"/>
  <c r="BU1339" i="25"/>
  <c r="BU1341" i="25"/>
  <c r="BU1343" i="25"/>
  <c r="BU1345" i="25"/>
  <c r="BU1347" i="25"/>
  <c r="BU1349" i="25"/>
  <c r="BU1351" i="25"/>
  <c r="BU1353" i="25"/>
  <c r="BU1355" i="25"/>
  <c r="BU1357" i="25"/>
  <c r="BU1359" i="25"/>
  <c r="BU1361" i="25"/>
  <c r="BU1363" i="25"/>
  <c r="BU1365" i="25"/>
  <c r="BU1367" i="25"/>
  <c r="BU1369" i="25"/>
  <c r="BU1371" i="25"/>
  <c r="BU1373" i="25"/>
  <c r="BU1375" i="25"/>
  <c r="BU1377" i="25"/>
  <c r="BU1379" i="25"/>
  <c r="BU1381" i="25"/>
  <c r="BU1383" i="25"/>
  <c r="BU1385" i="25"/>
  <c r="BU1387" i="25"/>
  <c r="BU1389" i="25"/>
  <c r="BU1391" i="25"/>
  <c r="BU1393" i="25"/>
  <c r="BU1395" i="25"/>
  <c r="BU1397" i="25"/>
  <c r="BU1399" i="25"/>
  <c r="BU1401" i="25"/>
  <c r="BU1403" i="25"/>
  <c r="BU1405" i="25"/>
  <c r="BU1407" i="25"/>
  <c r="BU1409" i="25"/>
  <c r="BU1411" i="25"/>
  <c r="BU1413" i="25"/>
  <c r="BU1415" i="25"/>
  <c r="BU1417" i="25"/>
  <c r="BU1419" i="25"/>
  <c r="BU1421" i="25"/>
  <c r="BU1423" i="25"/>
  <c r="BU1425" i="25"/>
  <c r="BU1427" i="25"/>
  <c r="BU1429" i="25"/>
  <c r="BU1431" i="25"/>
  <c r="BU1433" i="25"/>
  <c r="BU1435" i="25"/>
  <c r="BU1437" i="25"/>
  <c r="BU1439" i="25"/>
  <c r="BU1441" i="25"/>
  <c r="BU1443" i="25"/>
  <c r="BU1445" i="25"/>
  <c r="BU1447" i="25"/>
  <c r="BU1449" i="25"/>
  <c r="BU1451" i="25"/>
  <c r="BU1453" i="25"/>
  <c r="BU1455" i="25"/>
  <c r="BU1457" i="25"/>
  <c r="BU1459" i="25"/>
  <c r="BU1461" i="25"/>
  <c r="BU1463" i="25"/>
  <c r="BU1465" i="25"/>
  <c r="BU1467" i="25"/>
  <c r="BU1469" i="25"/>
  <c r="BU1471" i="25"/>
  <c r="BU1473" i="25"/>
  <c r="BU1475" i="25"/>
  <c r="BU1477" i="25"/>
  <c r="BU1479" i="25"/>
  <c r="BU1481" i="25"/>
  <c r="BU1483" i="25"/>
  <c r="BU1485" i="25"/>
  <c r="BU1487" i="25"/>
  <c r="BU1489" i="25"/>
  <c r="BU1491" i="25"/>
  <c r="BU1493" i="25"/>
  <c r="BU1495" i="25"/>
  <c r="BU1497" i="25"/>
  <c r="BU1499" i="25"/>
  <c r="BU1501" i="25"/>
  <c r="BU1503" i="25"/>
  <c r="BU1505" i="25"/>
  <c r="BU1507" i="25"/>
  <c r="BU1509" i="25"/>
  <c r="BU1511" i="25"/>
  <c r="BU1513" i="25"/>
  <c r="BU1515" i="25"/>
  <c r="BU1517" i="25"/>
  <c r="BU1519" i="25"/>
  <c r="BU1521" i="25"/>
  <c r="BU1523" i="25"/>
  <c r="BU1525" i="25"/>
  <c r="BU1527" i="25"/>
  <c r="BU1529" i="25"/>
  <c r="BU1531" i="25"/>
  <c r="BU1533" i="25"/>
  <c r="BU1535" i="25"/>
  <c r="BU1537" i="25"/>
  <c r="BU1539" i="25"/>
  <c r="BU1541" i="25"/>
  <c r="BU1543" i="25"/>
  <c r="BU1545" i="25"/>
  <c r="BU1547" i="25"/>
  <c r="BU1549" i="25"/>
  <c r="BU1551" i="25"/>
  <c r="BU1553" i="25"/>
  <c r="BU1555" i="25"/>
  <c r="BU1557" i="25"/>
  <c r="BU1559" i="25"/>
  <c r="BU1561" i="25"/>
  <c r="BU1563" i="25"/>
  <c r="BU1565" i="25"/>
  <c r="BU1567" i="25"/>
  <c r="BU1569" i="25"/>
  <c r="BU1571" i="25"/>
  <c r="BU1573" i="25"/>
  <c r="BU1575" i="25"/>
  <c r="BU1577" i="25"/>
  <c r="BU1579" i="25"/>
  <c r="BU1581" i="25"/>
  <c r="BU1583" i="25"/>
  <c r="BU1585" i="25"/>
  <c r="BU1587" i="25"/>
  <c r="BU1589" i="25"/>
  <c r="BU1591" i="25"/>
  <c r="BU1593" i="25"/>
  <c r="BU1595" i="25"/>
  <c r="BU1597" i="25"/>
  <c r="BU1599" i="25"/>
  <c r="BU1601" i="25"/>
  <c r="BU1603" i="25"/>
  <c r="BU1605" i="25"/>
  <c r="BU1607" i="25"/>
  <c r="BU1609" i="25"/>
  <c r="BU1611" i="25"/>
  <c r="BU1613" i="25"/>
  <c r="BU1615" i="25"/>
  <c r="BU1617" i="25"/>
  <c r="BU1619" i="25"/>
  <c r="BU1621" i="25"/>
  <c r="BU1623" i="25"/>
  <c r="BU1625" i="25"/>
  <c r="BU1627" i="25"/>
  <c r="BU1629" i="25"/>
  <c r="BU1631" i="25"/>
  <c r="BU1633" i="25"/>
  <c r="BU1635" i="25"/>
  <c r="BU1637" i="25"/>
  <c r="BU1639" i="25"/>
  <c r="BU1641" i="25"/>
  <c r="BU1643" i="25"/>
  <c r="BU1645" i="25"/>
  <c r="BU1647" i="25"/>
  <c r="BU1649" i="25"/>
  <c r="BU1651" i="25"/>
  <c r="BU1653" i="25"/>
  <c r="BU1655" i="25"/>
  <c r="BU1657" i="25"/>
  <c r="BU1659" i="25"/>
  <c r="BU1661" i="25"/>
  <c r="BU1663" i="25"/>
  <c r="BU1665" i="25"/>
  <c r="BU1667" i="25"/>
  <c r="BU1669" i="25"/>
  <c r="BU1671" i="25"/>
  <c r="BU1673" i="25"/>
  <c r="BU1675" i="25"/>
  <c r="BU1677" i="25"/>
  <c r="BU1679" i="25"/>
  <c r="BU1681" i="25"/>
  <c r="BU1683" i="25"/>
  <c r="BU1685" i="25"/>
  <c r="BU1687" i="25"/>
  <c r="BU1689" i="25"/>
  <c r="BU1691" i="25"/>
  <c r="BU1693" i="25"/>
  <c r="BU1695" i="25"/>
  <c r="BU1697" i="25"/>
  <c r="BU1699" i="25"/>
  <c r="BU1701" i="25"/>
  <c r="BU1703" i="25"/>
  <c r="BU1705" i="25"/>
  <c r="BU1707" i="25"/>
  <c r="BU1709" i="25"/>
  <c r="BU1711" i="25"/>
  <c r="BU1713" i="25"/>
  <c r="BU1715" i="25"/>
  <c r="BU1717" i="25"/>
  <c r="BU1719" i="25"/>
  <c r="BU1721" i="25"/>
  <c r="BU1723" i="25"/>
  <c r="BU1725" i="25"/>
  <c r="BU1727" i="25"/>
  <c r="BU1729" i="25"/>
  <c r="BU1731" i="25"/>
  <c r="BU1733" i="25"/>
  <c r="BU1735" i="25"/>
  <c r="BU431" i="25"/>
  <c r="BU513" i="25"/>
  <c r="BU577" i="25"/>
  <c r="BU641" i="25"/>
  <c r="BU705" i="25"/>
  <c r="BU891" i="25"/>
  <c r="BU907" i="25"/>
  <c r="BU923" i="25"/>
  <c r="BU939" i="25"/>
  <c r="BU955" i="25"/>
  <c r="BU971" i="25"/>
  <c r="BU987" i="25"/>
  <c r="BU1003" i="25"/>
  <c r="BU1019" i="25"/>
  <c r="BU1035" i="25"/>
  <c r="BU1051" i="25"/>
  <c r="BU1060" i="25"/>
  <c r="BU1068" i="25"/>
  <c r="BU1076" i="25"/>
  <c r="BU1084" i="25"/>
  <c r="BU1092" i="25"/>
  <c r="BU1100" i="25"/>
  <c r="BU1108" i="25"/>
  <c r="BU1116" i="25"/>
  <c r="BU1124" i="25"/>
  <c r="BU1132" i="25"/>
  <c r="BU1140" i="25"/>
  <c r="BU1148" i="25"/>
  <c r="BU1156" i="25"/>
  <c r="BU1164" i="25"/>
  <c r="BU1172" i="25"/>
  <c r="BU1180" i="25"/>
  <c r="BU1188" i="25"/>
  <c r="BU1196" i="25"/>
  <c r="BU1204" i="25"/>
  <c r="BU1212" i="25"/>
  <c r="BU1220" i="25"/>
  <c r="BU1226" i="25"/>
  <c r="BU1230" i="25"/>
  <c r="BU1234" i="25"/>
  <c r="BU1238" i="25"/>
  <c r="BU1242" i="25"/>
  <c r="BU1246" i="25"/>
  <c r="BU1250" i="25"/>
  <c r="BU1254" i="25"/>
  <c r="BU1258" i="25"/>
  <c r="BU1262" i="25"/>
  <c r="BU1266" i="25"/>
  <c r="BU1270" i="25"/>
  <c r="BU1274" i="25"/>
  <c r="BU1278" i="25"/>
  <c r="BU1282" i="25"/>
  <c r="BU1286" i="25"/>
  <c r="BU1290" i="25"/>
  <c r="BU1294" i="25"/>
  <c r="BU1298" i="25"/>
  <c r="BU1302" i="25"/>
  <c r="BU1306" i="25"/>
  <c r="BU1310" i="25"/>
  <c r="BU1314" i="25"/>
  <c r="BU1318" i="25"/>
  <c r="BU1322" i="25"/>
  <c r="BU1326" i="25"/>
  <c r="BU1330" i="25"/>
  <c r="BU1334" i="25"/>
  <c r="BU1338" i="25"/>
  <c r="BU1342" i="25"/>
  <c r="BU1346" i="25"/>
  <c r="BU1350" i="25"/>
  <c r="BU1354" i="25"/>
  <c r="BU1358" i="25"/>
  <c r="BU1362" i="25"/>
  <c r="BU1366" i="25"/>
  <c r="BU1370" i="25"/>
  <c r="BU1374" i="25"/>
  <c r="BU1378" i="25"/>
  <c r="BU1382" i="25"/>
  <c r="BU1386" i="25"/>
  <c r="BU1390" i="25"/>
  <c r="BU1394" i="25"/>
  <c r="BU1398" i="25"/>
  <c r="BU1402" i="25"/>
  <c r="BU1406" i="25"/>
  <c r="BU1410" i="25"/>
  <c r="BU1414" i="25"/>
  <c r="BU1418" i="25"/>
  <c r="BU1422" i="25"/>
  <c r="BU1426" i="25"/>
  <c r="BU1430" i="25"/>
  <c r="BU1434" i="25"/>
  <c r="BU1438" i="25"/>
  <c r="BU1442" i="25"/>
  <c r="BU1446" i="25"/>
  <c r="BU1450" i="25"/>
  <c r="BU1454" i="25"/>
  <c r="BU1458" i="25"/>
  <c r="BU1462" i="25"/>
  <c r="BU1466" i="25"/>
  <c r="BU1470" i="25"/>
  <c r="BU1474" i="25"/>
  <c r="BU1478" i="25"/>
  <c r="BU1482" i="25"/>
  <c r="BU1486" i="25"/>
  <c r="BU1490" i="25"/>
  <c r="BU1494" i="25"/>
  <c r="BU1498" i="25"/>
  <c r="BU1502" i="25"/>
  <c r="BU1506" i="25"/>
  <c r="BU1510" i="25"/>
  <c r="BU1514" i="25"/>
  <c r="BU1518" i="25"/>
  <c r="BU1522" i="25"/>
  <c r="BU1526" i="25"/>
  <c r="BU1530" i="25"/>
  <c r="BU1534" i="25"/>
  <c r="BU1538" i="25"/>
  <c r="BU1542" i="25"/>
  <c r="BU1546" i="25"/>
  <c r="BU1550" i="25"/>
  <c r="BU1554" i="25"/>
  <c r="BU1558" i="25"/>
  <c r="BU1562" i="25"/>
  <c r="BU1566" i="25"/>
  <c r="BU1570" i="25"/>
  <c r="BU1574" i="25"/>
  <c r="BU1578" i="25"/>
  <c r="BU1582" i="25"/>
  <c r="BU1586" i="25"/>
  <c r="BU1590" i="25"/>
  <c r="BU1594" i="25"/>
  <c r="BU1598" i="25"/>
  <c r="BU1602" i="25"/>
  <c r="BU1606" i="25"/>
  <c r="BU1610" i="25"/>
  <c r="BU1614" i="25"/>
  <c r="BU1618" i="25"/>
  <c r="BU1622" i="25"/>
  <c r="BU1626" i="25"/>
  <c r="BU1630" i="25"/>
  <c r="BU1634" i="25"/>
  <c r="BU1638" i="25"/>
  <c r="BU1642" i="25"/>
  <c r="BU1646" i="25"/>
  <c r="BU1650" i="25"/>
  <c r="BU1654" i="25"/>
  <c r="BU1658" i="25"/>
  <c r="BU1662" i="25"/>
  <c r="BU1666" i="25"/>
  <c r="BU1670" i="25"/>
  <c r="BU1674" i="25"/>
  <c r="BU1678" i="25"/>
  <c r="BU1682" i="25"/>
  <c r="BU1686" i="25"/>
  <c r="BU1690" i="25"/>
  <c r="BU1694" i="25"/>
  <c r="BU1698" i="25"/>
  <c r="BU1702" i="25"/>
  <c r="BU1706" i="25"/>
  <c r="BU1710" i="25"/>
  <c r="BU1714" i="25"/>
  <c r="BU1718" i="25"/>
  <c r="BU1722" i="25"/>
  <c r="BU1726" i="25"/>
  <c r="BU1730" i="25"/>
  <c r="BU1734" i="25"/>
  <c r="BU436" i="25"/>
  <c r="BU545" i="25"/>
  <c r="BU609" i="25"/>
  <c r="BU673" i="25"/>
  <c r="BU883" i="25"/>
  <c r="BU899" i="25"/>
  <c r="BU915" i="25"/>
  <c r="BU931" i="25"/>
  <c r="BU947" i="25"/>
  <c r="BU963" i="25"/>
  <c r="BU979" i="25"/>
  <c r="BU995" i="25"/>
  <c r="BU1011" i="25"/>
  <c r="BU1027" i="25"/>
  <c r="BU1043" i="25"/>
  <c r="BU1056" i="25"/>
  <c r="BU1064" i="25"/>
  <c r="BU1072" i="25"/>
  <c r="BU1080" i="25"/>
  <c r="BU1088" i="25"/>
  <c r="BU1096" i="25"/>
  <c r="BU1104" i="25"/>
  <c r="BU1112" i="25"/>
  <c r="BU1120" i="25"/>
  <c r="BU1128" i="25"/>
  <c r="BU1136" i="25"/>
  <c r="BU1144" i="25"/>
  <c r="BU1152" i="25"/>
  <c r="BU1160" i="25"/>
  <c r="BU1168" i="25"/>
  <c r="BU1176" i="25"/>
  <c r="BU1184" i="25"/>
  <c r="BU1192" i="25"/>
  <c r="BU1200" i="25"/>
  <c r="BU1208" i="25"/>
  <c r="BU1216" i="25"/>
  <c r="BU1228" i="25"/>
  <c r="BU1232" i="25"/>
  <c r="BU1236" i="25"/>
  <c r="BU1240" i="25"/>
  <c r="BU1244" i="25"/>
  <c r="BU1248" i="25"/>
  <c r="BU1252" i="25"/>
  <c r="BU1256" i="25"/>
  <c r="BU1260" i="25"/>
  <c r="BU1264" i="25"/>
  <c r="BU1268" i="25"/>
  <c r="BU1272" i="25"/>
  <c r="BU1276" i="25"/>
  <c r="BU1280" i="25"/>
  <c r="BU1284" i="25"/>
  <c r="BU1288" i="25"/>
  <c r="BU1292" i="25"/>
  <c r="BU1296" i="25"/>
  <c r="BU1300" i="25"/>
  <c r="BU1304" i="25"/>
  <c r="BU1308" i="25"/>
  <c r="BU1312" i="25"/>
  <c r="BU1316" i="25"/>
  <c r="BU1320" i="25"/>
  <c r="BU1324" i="25"/>
  <c r="BU1328" i="25"/>
  <c r="BU1332" i="25"/>
  <c r="BU1336" i="25"/>
  <c r="BU1340" i="25"/>
  <c r="BU1344" i="25"/>
  <c r="BU1348" i="25"/>
  <c r="BU1352" i="25"/>
  <c r="BU1356" i="25"/>
  <c r="BU1360" i="25"/>
  <c r="BU1364" i="25"/>
  <c r="BU1368" i="25"/>
  <c r="BU1372" i="25"/>
  <c r="BU1376" i="25"/>
  <c r="BU1380" i="25"/>
  <c r="BU1384" i="25"/>
  <c r="BU1388" i="25"/>
  <c r="BU1392" i="25"/>
  <c r="BU1396" i="25"/>
  <c r="BU1400" i="25"/>
  <c r="BU1404" i="25"/>
  <c r="BU1408" i="25"/>
  <c r="BU1412" i="25"/>
  <c r="BU1416" i="25"/>
  <c r="BU1420" i="25"/>
  <c r="BU1424" i="25"/>
  <c r="BU1428" i="25"/>
  <c r="BU1432" i="25"/>
  <c r="BU1436" i="25"/>
  <c r="BU1440" i="25"/>
  <c r="BU1444" i="25"/>
  <c r="BU1448" i="25"/>
  <c r="BU1452" i="25"/>
  <c r="BU1456" i="25"/>
  <c r="BU1460" i="25"/>
  <c r="BU1464" i="25"/>
  <c r="BU1468" i="25"/>
  <c r="BU1472" i="25"/>
  <c r="BU1476" i="25"/>
  <c r="BU1480" i="25"/>
  <c r="BU1484" i="25"/>
  <c r="BU1488" i="25"/>
  <c r="BU1492" i="25"/>
  <c r="BU1496" i="25"/>
  <c r="BU1500" i="25"/>
  <c r="BU1504" i="25"/>
  <c r="BU1508" i="25"/>
  <c r="BU1512" i="25"/>
  <c r="BU1516" i="25"/>
  <c r="BU1520" i="25"/>
  <c r="BU1524" i="25"/>
  <c r="BU1528" i="25"/>
  <c r="BU1532" i="25"/>
  <c r="BU1536" i="25"/>
  <c r="BU1540" i="25"/>
  <c r="BU1544" i="25"/>
  <c r="BU1548" i="25"/>
  <c r="BU1552" i="25"/>
  <c r="BU1556" i="25"/>
  <c r="BU1560" i="25"/>
  <c r="BU1564" i="25"/>
  <c r="BU1568" i="25"/>
  <c r="BU1572" i="25"/>
  <c r="BU1576" i="25"/>
  <c r="BU1580" i="25"/>
  <c r="BU1584" i="25"/>
  <c r="BU1588" i="25"/>
  <c r="BU1592" i="25"/>
  <c r="BU1596" i="25"/>
  <c r="BU1600" i="25"/>
  <c r="BU1604" i="25"/>
  <c r="BU1608" i="25"/>
  <c r="BU1612" i="25"/>
  <c r="BU1616" i="25"/>
  <c r="BU1620" i="25"/>
  <c r="BU1624" i="25"/>
  <c r="BU1628" i="25"/>
  <c r="BU1632" i="25"/>
  <c r="BU1636" i="25"/>
  <c r="BU1640" i="25"/>
  <c r="BU1644" i="25"/>
  <c r="BU1648" i="25"/>
  <c r="BU1652" i="25"/>
  <c r="BU1656" i="25"/>
  <c r="BU1660" i="25"/>
  <c r="BU1664" i="25"/>
  <c r="BU1668" i="25"/>
  <c r="BU1672" i="25"/>
  <c r="BU1676" i="25"/>
  <c r="BU1680" i="25"/>
  <c r="BU1684" i="25"/>
  <c r="BU1688" i="25"/>
  <c r="BU1692" i="25"/>
  <c r="BU1696" i="25"/>
  <c r="BU1700" i="25"/>
  <c r="BU1704" i="25"/>
  <c r="BU1708" i="25"/>
  <c r="BU1712" i="25"/>
  <c r="BU1716" i="25"/>
  <c r="BU1720" i="25"/>
  <c r="BU1724" i="25"/>
  <c r="BU1728" i="25"/>
  <c r="BU1732" i="25"/>
  <c r="BU1224" i="25"/>
  <c r="BU388" i="25"/>
  <c r="BU1736" i="25"/>
  <c r="BU1738" i="25"/>
  <c r="BU1740" i="25"/>
  <c r="BU1742" i="25"/>
  <c r="BU1744" i="25"/>
  <c r="BU1746" i="25"/>
  <c r="BU1748" i="25"/>
  <c r="BU1750" i="25"/>
  <c r="BU1752" i="25"/>
  <c r="BU1754" i="25"/>
  <c r="BU1756" i="25"/>
  <c r="BU1758" i="25"/>
  <c r="BU1760" i="25"/>
  <c r="BU1762" i="25"/>
  <c r="BU1764" i="25"/>
  <c r="BU1766" i="25"/>
  <c r="BU1768" i="25"/>
  <c r="BU1770" i="25"/>
  <c r="BU1772" i="25"/>
  <c r="BU1774" i="25"/>
  <c r="BU1776" i="25"/>
  <c r="BU1778" i="25"/>
  <c r="BU1780" i="25"/>
  <c r="BU1782" i="25"/>
  <c r="BU1784" i="25"/>
  <c r="BU1786" i="25"/>
  <c r="BU1788" i="25"/>
  <c r="BU1790" i="25"/>
  <c r="BU1792" i="25"/>
  <c r="BU1794" i="25"/>
  <c r="BU1796" i="25"/>
  <c r="BU1798" i="25"/>
  <c r="BU1800" i="25"/>
  <c r="BU1802" i="25"/>
  <c r="BU1804" i="25"/>
  <c r="BU1806" i="25"/>
  <c r="BU1808" i="25"/>
  <c r="BU1810" i="25"/>
  <c r="BU1812" i="25"/>
  <c r="BU1814" i="25"/>
  <c r="BU1816" i="25"/>
  <c r="BU1818" i="25"/>
  <c r="BU1820" i="25"/>
  <c r="BU1822" i="25"/>
  <c r="BU1824" i="25"/>
  <c r="BU1826" i="25"/>
  <c r="BU1828" i="25"/>
  <c r="BU1830" i="25"/>
  <c r="BU1832" i="25"/>
  <c r="BU1834" i="25"/>
  <c r="BU1836" i="25"/>
  <c r="BU1838" i="25"/>
  <c r="BU1840" i="25"/>
  <c r="BU1842" i="25"/>
  <c r="BU1844" i="25"/>
  <c r="BU1846" i="25"/>
  <c r="BU1848" i="25"/>
  <c r="BU1850" i="25"/>
  <c r="BU1852" i="25"/>
  <c r="BU1854" i="25"/>
  <c r="BU1856" i="25"/>
  <c r="BU1858" i="25"/>
  <c r="BU1860" i="25"/>
  <c r="BU1862" i="25"/>
  <c r="BU1864" i="25"/>
  <c r="BU1866" i="25"/>
  <c r="BU1868" i="25"/>
  <c r="BU1870" i="25"/>
  <c r="BU1872" i="25"/>
  <c r="BU1874" i="25"/>
  <c r="BU1876" i="25"/>
  <c r="BU1878" i="25"/>
  <c r="BU1880" i="25"/>
  <c r="BU1882" i="25"/>
  <c r="BU1884" i="25"/>
  <c r="BU1886" i="25"/>
  <c r="BU1888" i="25"/>
  <c r="BU1890" i="25"/>
  <c r="BU1892" i="25"/>
  <c r="BU1894" i="25"/>
  <c r="BU1896" i="25"/>
  <c r="BU1898" i="25"/>
  <c r="BU1900" i="25"/>
  <c r="BU1902" i="25"/>
  <c r="BU1904" i="25"/>
  <c r="BU1906" i="25"/>
  <c r="BU1908" i="25"/>
  <c r="BU1910" i="25"/>
  <c r="BU1912" i="25"/>
  <c r="BU1914" i="25"/>
  <c r="BU1916" i="25"/>
  <c r="BU1918" i="25"/>
  <c r="BU1920" i="25"/>
  <c r="BU1922" i="25"/>
  <c r="BU1924" i="25"/>
  <c r="BU1926" i="25"/>
  <c r="BU1928" i="25"/>
  <c r="BU1930" i="25"/>
  <c r="BU1932" i="25"/>
  <c r="BU1934" i="25"/>
  <c r="BU1936" i="25"/>
  <c r="BU1938" i="25"/>
  <c r="BU1940" i="25"/>
  <c r="BU1942" i="25"/>
  <c r="BU1944" i="25"/>
  <c r="BU1946" i="25"/>
  <c r="BU1948" i="25"/>
  <c r="BU1950" i="25"/>
  <c r="BU1952" i="25"/>
  <c r="BU1954" i="25"/>
  <c r="BU1956" i="25"/>
  <c r="BU1958" i="25"/>
  <c r="BU1960" i="25"/>
  <c r="BU1962" i="25"/>
  <c r="BU1964" i="25"/>
  <c r="BU1966" i="25"/>
  <c r="BU1968" i="25"/>
  <c r="BU1970" i="25"/>
  <c r="BU1972" i="25"/>
  <c r="BU1974" i="25"/>
  <c r="BU1976" i="25"/>
  <c r="BU1978" i="25"/>
  <c r="BU1980" i="25"/>
  <c r="BU1982" i="25"/>
  <c r="BU1984" i="25"/>
  <c r="BU1986" i="25"/>
  <c r="BU1988" i="25"/>
  <c r="BU1990" i="25"/>
  <c r="BU1992" i="25"/>
  <c r="BU1994" i="25"/>
  <c r="BU1996" i="25"/>
  <c r="BU1998" i="25"/>
  <c r="BU2000" i="25"/>
  <c r="BU2002" i="25"/>
  <c r="BU404" i="25"/>
  <c r="CE7" i="25"/>
  <c r="CE20" i="25"/>
  <c r="CE23" i="25"/>
  <c r="CE14" i="25"/>
  <c r="CE17" i="25"/>
  <c r="CE18" i="25"/>
  <c r="CE21" i="25"/>
  <c r="CE16" i="25"/>
  <c r="CE19" i="25"/>
  <c r="CE11" i="25"/>
  <c r="CE12" i="25"/>
  <c r="CE8" i="25"/>
  <c r="CE9" i="25"/>
  <c r="CE22" i="25"/>
  <c r="CE6" i="25"/>
  <c r="CE10" i="25"/>
  <c r="CE15" i="25"/>
  <c r="CE13" i="25"/>
  <c r="BV9" i="25"/>
  <c r="BV11" i="25"/>
  <c r="BV13" i="25"/>
  <c r="BV15" i="25"/>
  <c r="BV17" i="25"/>
  <c r="BV19" i="25"/>
  <c r="BV21" i="25"/>
  <c r="BV23" i="25"/>
  <c r="BV25" i="25"/>
  <c r="BV27" i="25"/>
  <c r="BV29" i="25"/>
  <c r="BV31" i="25"/>
  <c r="BV33" i="25"/>
  <c r="BV35" i="25"/>
  <c r="BV37" i="25"/>
  <c r="BV39" i="25"/>
  <c r="BV41" i="25"/>
  <c r="BV43" i="25"/>
  <c r="BV45" i="25"/>
  <c r="BV47" i="25"/>
  <c r="BV49" i="25"/>
  <c r="BV51" i="25"/>
  <c r="BV53" i="25"/>
  <c r="BV55" i="25"/>
  <c r="BV57" i="25"/>
  <c r="BV59" i="25"/>
  <c r="BV61" i="25"/>
  <c r="BV63" i="25"/>
  <c r="BV65" i="25"/>
  <c r="BV67" i="25"/>
  <c r="BV69" i="25"/>
  <c r="BV71" i="25"/>
  <c r="BV73" i="25"/>
  <c r="BV75" i="25"/>
  <c r="BV77" i="25"/>
  <c r="BV79" i="25"/>
  <c r="BV81" i="25"/>
  <c r="BV83" i="25"/>
  <c r="BV85" i="25"/>
  <c r="BV87" i="25"/>
  <c r="BV89" i="25"/>
  <c r="BV91" i="25"/>
  <c r="BV93" i="25"/>
  <c r="BV95" i="25"/>
  <c r="BV97" i="25"/>
  <c r="BV99" i="25"/>
  <c r="BV101" i="25"/>
  <c r="BV103" i="25"/>
  <c r="BV105" i="25"/>
  <c r="BV107" i="25"/>
  <c r="BV109" i="25"/>
  <c r="BV111" i="25"/>
  <c r="BV113" i="25"/>
  <c r="BV115" i="25"/>
  <c r="BV117" i="25"/>
  <c r="BV119" i="25"/>
  <c r="BV121" i="25"/>
  <c r="BV123" i="25"/>
  <c r="BV125" i="25"/>
  <c r="BV127" i="25"/>
  <c r="BV129" i="25"/>
  <c r="BV131" i="25"/>
  <c r="BV133" i="25"/>
  <c r="BV135" i="25"/>
  <c r="BV137" i="25"/>
  <c r="BV139" i="25"/>
  <c r="BV141" i="25"/>
  <c r="BV143" i="25"/>
  <c r="BV145" i="25"/>
  <c r="BV147" i="25"/>
  <c r="BV149" i="25"/>
  <c r="BV151" i="25"/>
  <c r="BV153" i="25"/>
  <c r="BV155" i="25"/>
  <c r="BV8" i="25"/>
  <c r="BV24" i="25"/>
  <c r="BV40" i="25"/>
  <c r="BV56" i="25"/>
  <c r="BV72" i="25"/>
  <c r="BV88" i="25"/>
  <c r="BV104" i="25"/>
  <c r="BV120" i="25"/>
  <c r="BV136" i="25"/>
  <c r="BV18" i="25"/>
  <c r="BV34" i="25"/>
  <c r="BV50" i="25"/>
  <c r="BV66" i="25"/>
  <c r="BV82" i="25"/>
  <c r="BV98" i="25"/>
  <c r="BV22" i="25"/>
  <c r="BV38" i="25"/>
  <c r="BV54" i="25"/>
  <c r="BV70" i="25"/>
  <c r="BV86" i="25"/>
  <c r="BV102" i="25"/>
  <c r="BV118" i="25"/>
  <c r="BV134" i="25"/>
  <c r="BV150" i="25"/>
  <c r="BV156" i="25"/>
  <c r="BV158" i="25"/>
  <c r="BV160" i="25"/>
  <c r="BV162" i="25"/>
  <c r="BV164" i="25"/>
  <c r="BV166" i="25"/>
  <c r="BV168" i="25"/>
  <c r="BV170" i="25"/>
  <c r="BV172" i="25"/>
  <c r="BV174" i="25"/>
  <c r="BV176" i="25"/>
  <c r="BV178" i="25"/>
  <c r="BV180" i="25"/>
  <c r="BV182" i="25"/>
  <c r="BV184" i="25"/>
  <c r="BV186" i="25"/>
  <c r="BV188" i="25"/>
  <c r="BV190" i="25"/>
  <c r="BV192" i="25"/>
  <c r="BV194" i="25"/>
  <c r="BV196" i="25"/>
  <c r="BV198" i="25"/>
  <c r="BV200" i="25"/>
  <c r="BV202" i="25"/>
  <c r="BV204" i="25"/>
  <c r="BV206" i="25"/>
  <c r="BV208" i="25"/>
  <c r="BV210" i="25"/>
  <c r="BV212" i="25"/>
  <c r="BV214" i="25"/>
  <c r="BV216" i="25"/>
  <c r="BV218" i="25"/>
  <c r="BV20" i="25"/>
  <c r="BV36" i="25"/>
  <c r="BV52" i="25"/>
  <c r="BV68" i="25"/>
  <c r="BV84" i="25"/>
  <c r="BV100" i="25"/>
  <c r="BV116" i="25"/>
  <c r="BV132" i="25"/>
  <c r="BV148" i="25"/>
  <c r="BV12" i="25"/>
  <c r="BV44" i="25"/>
  <c r="BV76" i="25"/>
  <c r="BV128" i="25"/>
  <c r="BV138" i="25"/>
  <c r="BV161" i="25"/>
  <c r="BV169" i="25"/>
  <c r="BV177" i="25"/>
  <c r="BV185" i="25"/>
  <c r="BV193" i="25"/>
  <c r="BV201" i="25"/>
  <c r="BV209" i="25"/>
  <c r="BV217" i="25"/>
  <c r="BV32" i="25"/>
  <c r="BV64" i="25"/>
  <c r="BV96" i="25"/>
  <c r="BV108" i="25"/>
  <c r="BV152" i="25"/>
  <c r="BV222" i="25"/>
  <c r="BV224" i="25"/>
  <c r="BV226" i="25"/>
  <c r="BV28" i="25"/>
  <c r="BV60" i="25"/>
  <c r="BV92" i="25"/>
  <c r="BV110" i="25"/>
  <c r="BV157" i="25"/>
  <c r="BV165" i="25"/>
  <c r="BV173" i="25"/>
  <c r="BV181" i="25"/>
  <c r="BV189" i="25"/>
  <c r="BV197" i="25"/>
  <c r="BV205" i="25"/>
  <c r="BV213" i="25"/>
  <c r="BV10" i="25"/>
  <c r="BV42" i="25"/>
  <c r="BV74" i="25"/>
  <c r="BV106" i="25"/>
  <c r="BV142" i="25"/>
  <c r="BV146" i="25"/>
  <c r="BV163" i="25"/>
  <c r="BV171" i="25"/>
  <c r="BV179" i="25"/>
  <c r="BV187" i="25"/>
  <c r="BV195" i="25"/>
  <c r="BV203" i="25"/>
  <c r="BV211" i="25"/>
  <c r="BV219" i="25"/>
  <c r="BV26" i="25"/>
  <c r="BV90" i="25"/>
  <c r="BV114" i="25"/>
  <c r="BV124" i="25"/>
  <c r="BV144" i="25"/>
  <c r="BV159" i="25"/>
  <c r="BV175" i="25"/>
  <c r="BV191" i="25"/>
  <c r="BV207" i="25"/>
  <c r="BV229" i="25"/>
  <c r="BV237" i="25"/>
  <c r="BV245" i="25"/>
  <c r="BV253" i="25"/>
  <c r="BV261" i="25"/>
  <c r="BV269" i="25"/>
  <c r="BV277" i="25"/>
  <c r="BV287" i="25"/>
  <c r="BV289" i="25"/>
  <c r="BV291" i="25"/>
  <c r="BV293" i="25"/>
  <c r="BV295" i="25"/>
  <c r="BV297" i="25"/>
  <c r="BV299" i="25"/>
  <c r="BV301" i="25"/>
  <c r="BV303" i="25"/>
  <c r="BV305" i="25"/>
  <c r="BV307" i="25"/>
  <c r="BV309" i="25"/>
  <c r="BV311" i="25"/>
  <c r="BV313" i="25"/>
  <c r="BV315" i="25"/>
  <c r="BV317" i="25"/>
  <c r="BV319" i="25"/>
  <c r="BV321" i="25"/>
  <c r="BV323" i="25"/>
  <c r="BV325" i="25"/>
  <c r="BV327" i="25"/>
  <c r="BV329" i="25"/>
  <c r="BV331" i="25"/>
  <c r="BV333" i="25"/>
  <c r="BV335" i="25"/>
  <c r="BV337" i="25"/>
  <c r="BV339" i="25"/>
  <c r="BV341" i="25"/>
  <c r="BV343" i="25"/>
  <c r="BV345" i="25"/>
  <c r="BV347" i="25"/>
  <c r="BV349" i="25"/>
  <c r="BV351" i="25"/>
  <c r="BV14" i="25"/>
  <c r="BV78" i="25"/>
  <c r="BV232" i="25"/>
  <c r="BV240" i="25"/>
  <c r="BV248" i="25"/>
  <c r="BV256" i="25"/>
  <c r="BV264" i="25"/>
  <c r="BV272" i="25"/>
  <c r="BV280" i="25"/>
  <c r="BV285" i="25"/>
  <c r="BV30" i="25"/>
  <c r="BV94" i="25"/>
  <c r="BV230" i="25"/>
  <c r="BV238" i="25"/>
  <c r="BV246" i="25"/>
  <c r="BV254" i="25"/>
  <c r="BV262" i="25"/>
  <c r="BV270" i="25"/>
  <c r="BV278" i="25"/>
  <c r="BV48" i="25"/>
  <c r="BV221" i="25"/>
  <c r="BV225" i="25"/>
  <c r="BV231" i="25"/>
  <c r="BV239" i="25"/>
  <c r="BV247" i="25"/>
  <c r="BV255" i="25"/>
  <c r="BV263" i="25"/>
  <c r="BV271" i="25"/>
  <c r="BV279" i="25"/>
  <c r="BV16" i="25"/>
  <c r="BV154" i="25"/>
  <c r="BV227" i="25"/>
  <c r="BV243" i="25"/>
  <c r="BV259" i="25"/>
  <c r="BV275" i="25"/>
  <c r="BV353" i="25"/>
  <c r="BV356" i="25"/>
  <c r="BV364" i="25"/>
  <c r="BV372" i="25"/>
  <c r="BV380" i="25"/>
  <c r="BV382" i="25"/>
  <c r="BV384" i="25"/>
  <c r="BV386" i="25"/>
  <c r="BV388" i="25"/>
  <c r="BV390" i="25"/>
  <c r="BV392" i="25"/>
  <c r="BV394" i="25"/>
  <c r="BV396" i="25"/>
  <c r="BV398" i="25"/>
  <c r="BV400" i="25"/>
  <c r="BV402" i="25"/>
  <c r="BV404" i="25"/>
  <c r="BV406" i="25"/>
  <c r="BV408" i="25"/>
  <c r="BV410" i="25"/>
  <c r="BV412" i="25"/>
  <c r="BV414" i="25"/>
  <c r="BV416" i="25"/>
  <c r="BV418" i="25"/>
  <c r="BV420" i="25"/>
  <c r="BV422" i="25"/>
  <c r="BV424" i="25"/>
  <c r="BV426" i="25"/>
  <c r="BV428" i="25"/>
  <c r="BV430" i="25"/>
  <c r="BV432" i="25"/>
  <c r="BV434" i="25"/>
  <c r="BV436" i="25"/>
  <c r="BV438" i="25"/>
  <c r="BV440" i="25"/>
  <c r="BV442" i="25"/>
  <c r="BV444" i="25"/>
  <c r="BV167" i="25"/>
  <c r="BV199" i="25"/>
  <c r="BV220" i="25"/>
  <c r="BV233" i="25"/>
  <c r="BV249" i="25"/>
  <c r="BV265" i="25"/>
  <c r="BV281" i="25"/>
  <c r="BV286" i="25"/>
  <c r="BV290" i="25"/>
  <c r="BV294" i="25"/>
  <c r="BV298" i="25"/>
  <c r="BV302" i="25"/>
  <c r="BV306" i="25"/>
  <c r="BV310" i="25"/>
  <c r="BV314" i="25"/>
  <c r="BV318" i="25"/>
  <c r="BV322" i="25"/>
  <c r="BV326" i="25"/>
  <c r="BV330" i="25"/>
  <c r="BV334" i="25"/>
  <c r="BV338" i="25"/>
  <c r="BV342" i="25"/>
  <c r="BV346" i="25"/>
  <c r="BV350" i="25"/>
  <c r="BV359" i="25"/>
  <c r="BV367" i="25"/>
  <c r="BV375" i="25"/>
  <c r="BV80" i="25"/>
  <c r="BV126" i="25"/>
  <c r="BV223" i="25"/>
  <c r="BV235" i="25"/>
  <c r="BV251" i="25"/>
  <c r="BV267" i="25"/>
  <c r="BV283" i="25"/>
  <c r="BV360" i="25"/>
  <c r="BV368" i="25"/>
  <c r="BV376" i="25"/>
  <c r="BV381" i="25"/>
  <c r="BV383" i="25"/>
  <c r="BV385" i="25"/>
  <c r="BV387" i="25"/>
  <c r="BV389" i="25"/>
  <c r="BV391" i="25"/>
  <c r="BV393" i="25"/>
  <c r="BV395" i="25"/>
  <c r="BV397" i="25"/>
  <c r="BV399" i="25"/>
  <c r="BV401" i="25"/>
  <c r="BV403" i="25"/>
  <c r="BV405" i="25"/>
  <c r="BV407" i="25"/>
  <c r="BV409" i="25"/>
  <c r="BV411" i="25"/>
  <c r="BV413" i="25"/>
  <c r="BV415" i="25"/>
  <c r="BV417" i="25"/>
  <c r="BV419" i="25"/>
  <c r="BV421" i="25"/>
  <c r="BV423" i="25"/>
  <c r="BV425" i="25"/>
  <c r="BV427" i="25"/>
  <c r="BV429" i="25"/>
  <c r="BV431" i="25"/>
  <c r="BV433" i="25"/>
  <c r="BV435" i="25"/>
  <c r="BV437" i="25"/>
  <c r="BV439" i="25"/>
  <c r="BV441" i="25"/>
  <c r="BV443" i="25"/>
  <c r="BV445" i="25"/>
  <c r="BV447" i="25"/>
  <c r="BV449" i="25"/>
  <c r="BV451" i="25"/>
  <c r="BV453" i="25"/>
  <c r="BV455" i="25"/>
  <c r="BV457" i="25"/>
  <c r="BV459" i="25"/>
  <c r="BV461" i="25"/>
  <c r="BV463" i="25"/>
  <c r="BV465" i="25"/>
  <c r="BV467" i="25"/>
  <c r="BV469" i="25"/>
  <c r="BV471" i="25"/>
  <c r="BV473" i="25"/>
  <c r="BV475" i="25"/>
  <c r="BV477" i="25"/>
  <c r="BV479" i="25"/>
  <c r="BV481" i="25"/>
  <c r="BV130" i="25"/>
  <c r="BV236" i="25"/>
  <c r="BV252" i="25"/>
  <c r="BV268" i="25"/>
  <c r="BV284" i="25"/>
  <c r="BV358" i="25"/>
  <c r="BV366" i="25"/>
  <c r="BV374" i="25"/>
  <c r="BV46" i="25"/>
  <c r="BV140" i="25"/>
  <c r="BV228" i="25"/>
  <c r="BV260" i="25"/>
  <c r="BV354" i="25"/>
  <c r="BV370" i="25"/>
  <c r="BV454" i="25"/>
  <c r="BV460" i="25"/>
  <c r="BV468" i="25"/>
  <c r="BV476" i="25"/>
  <c r="BV250" i="25"/>
  <c r="BV282" i="25"/>
  <c r="BV365" i="25"/>
  <c r="BV448" i="25"/>
  <c r="BV62" i="25"/>
  <c r="BV112" i="25"/>
  <c r="BV242" i="25"/>
  <c r="BV274" i="25"/>
  <c r="BV361" i="25"/>
  <c r="BV377" i="25"/>
  <c r="BV452" i="25"/>
  <c r="BV183" i="25"/>
  <c r="BV257" i="25"/>
  <c r="BV288" i="25"/>
  <c r="BV296" i="25"/>
  <c r="BV304" i="25"/>
  <c r="BV312" i="25"/>
  <c r="BV320" i="25"/>
  <c r="BV328" i="25"/>
  <c r="BV336" i="25"/>
  <c r="BV344" i="25"/>
  <c r="BV352" i="25"/>
  <c r="BV363" i="25"/>
  <c r="BV379" i="25"/>
  <c r="BV450" i="25"/>
  <c r="BV462" i="25"/>
  <c r="BV470" i="25"/>
  <c r="BV478" i="25"/>
  <c r="BV483" i="25"/>
  <c r="BV485" i="25"/>
  <c r="BV487" i="25"/>
  <c r="BV489" i="25"/>
  <c r="BV491" i="25"/>
  <c r="BV493" i="25"/>
  <c r="BV495" i="25"/>
  <c r="BV497" i="25"/>
  <c r="BV499" i="25"/>
  <c r="BV501" i="25"/>
  <c r="BV503" i="25"/>
  <c r="BV505" i="25"/>
  <c r="BV507" i="25"/>
  <c r="BV509" i="25"/>
  <c r="BV511" i="25"/>
  <c r="BV513" i="25"/>
  <c r="BV515" i="25"/>
  <c r="BV517" i="25"/>
  <c r="BV519" i="25"/>
  <c r="BV521" i="25"/>
  <c r="BV523" i="25"/>
  <c r="BV525" i="25"/>
  <c r="BV527" i="25"/>
  <c r="BV529" i="25"/>
  <c r="BV531" i="25"/>
  <c r="BV533" i="25"/>
  <c r="BV535" i="25"/>
  <c r="BV537" i="25"/>
  <c r="BV539" i="25"/>
  <c r="BV541" i="25"/>
  <c r="BV543" i="25"/>
  <c r="BV545" i="25"/>
  <c r="BV547" i="25"/>
  <c r="BV549" i="25"/>
  <c r="BV551" i="25"/>
  <c r="BV553" i="25"/>
  <c r="BV555" i="25"/>
  <c r="BV557" i="25"/>
  <c r="BV559" i="25"/>
  <c r="BV561" i="25"/>
  <c r="BV563" i="25"/>
  <c r="BV565" i="25"/>
  <c r="BV567" i="25"/>
  <c r="BV569" i="25"/>
  <c r="BV571" i="25"/>
  <c r="BV573" i="25"/>
  <c r="BV575" i="25"/>
  <c r="BV577" i="25"/>
  <c r="BV579" i="25"/>
  <c r="BV581" i="25"/>
  <c r="BV583" i="25"/>
  <c r="BV585" i="25"/>
  <c r="BV587" i="25"/>
  <c r="BV589" i="25"/>
  <c r="BV591" i="25"/>
  <c r="BV593" i="25"/>
  <c r="BV595" i="25"/>
  <c r="BV597" i="25"/>
  <c r="BV599" i="25"/>
  <c r="BV601" i="25"/>
  <c r="BV603" i="25"/>
  <c r="BV605" i="25"/>
  <c r="BV607" i="25"/>
  <c r="BV609" i="25"/>
  <c r="BV611" i="25"/>
  <c r="BV613" i="25"/>
  <c r="BV615" i="25"/>
  <c r="BV617" i="25"/>
  <c r="BV619" i="25"/>
  <c r="BV621" i="25"/>
  <c r="BV623" i="25"/>
  <c r="BV625" i="25"/>
  <c r="BV627" i="25"/>
  <c r="BV629" i="25"/>
  <c r="BV631" i="25"/>
  <c r="BV633" i="25"/>
  <c r="BV635" i="25"/>
  <c r="BV637" i="25"/>
  <c r="BV639" i="25"/>
  <c r="BV641" i="25"/>
  <c r="BV643" i="25"/>
  <c r="BV645" i="25"/>
  <c r="BV647" i="25"/>
  <c r="BV649" i="25"/>
  <c r="BV651" i="25"/>
  <c r="BV653" i="25"/>
  <c r="BV655" i="25"/>
  <c r="BV657" i="25"/>
  <c r="BV659" i="25"/>
  <c r="BV661" i="25"/>
  <c r="BV663" i="25"/>
  <c r="BV665" i="25"/>
  <c r="BV667" i="25"/>
  <c r="BV669" i="25"/>
  <c r="BV671" i="25"/>
  <c r="BV673" i="25"/>
  <c r="BV675" i="25"/>
  <c r="BV677" i="25"/>
  <c r="BV679" i="25"/>
  <c r="BV681" i="25"/>
  <c r="BV683" i="25"/>
  <c r="BV685" i="25"/>
  <c r="BV687" i="25"/>
  <c r="BV689" i="25"/>
  <c r="BV691" i="25"/>
  <c r="BV693" i="25"/>
  <c r="BV695" i="25"/>
  <c r="BV697" i="25"/>
  <c r="BV699" i="25"/>
  <c r="BV701" i="25"/>
  <c r="BV703" i="25"/>
  <c r="BV705" i="25"/>
  <c r="BV707" i="25"/>
  <c r="BV709" i="25"/>
  <c r="BV711" i="25"/>
  <c r="BV215" i="25"/>
  <c r="BV241" i="25"/>
  <c r="BV300" i="25"/>
  <c r="BV316" i="25"/>
  <c r="BV332" i="25"/>
  <c r="BV348" i="25"/>
  <c r="BV371" i="25"/>
  <c r="BV458" i="25"/>
  <c r="BV474" i="25"/>
  <c r="BV484" i="25"/>
  <c r="BV488" i="25"/>
  <c r="BV492" i="25"/>
  <c r="BV496" i="25"/>
  <c r="BV500" i="25"/>
  <c r="BV504" i="25"/>
  <c r="BV508" i="25"/>
  <c r="BV512" i="25"/>
  <c r="BV516" i="25"/>
  <c r="BV520" i="25"/>
  <c r="BV524" i="25"/>
  <c r="BV528" i="25"/>
  <c r="BV532" i="25"/>
  <c r="BV536" i="25"/>
  <c r="BV540" i="25"/>
  <c r="BV544" i="25"/>
  <c r="BV548" i="25"/>
  <c r="BV552" i="25"/>
  <c r="BV556" i="25"/>
  <c r="BV560" i="25"/>
  <c r="BV564" i="25"/>
  <c r="BV568" i="25"/>
  <c r="BV572" i="25"/>
  <c r="BV576" i="25"/>
  <c r="BV580" i="25"/>
  <c r="BV584" i="25"/>
  <c r="BV588" i="25"/>
  <c r="BV592" i="25"/>
  <c r="BV596" i="25"/>
  <c r="BV600" i="25"/>
  <c r="BV604" i="25"/>
  <c r="BV608" i="25"/>
  <c r="BV612" i="25"/>
  <c r="BV616" i="25"/>
  <c r="BV620" i="25"/>
  <c r="BV624" i="25"/>
  <c r="BV628" i="25"/>
  <c r="BV632" i="25"/>
  <c r="BV636" i="25"/>
  <c r="BV640" i="25"/>
  <c r="BV644" i="25"/>
  <c r="BV648" i="25"/>
  <c r="BV652" i="25"/>
  <c r="BV656" i="25"/>
  <c r="BV660" i="25"/>
  <c r="BV664" i="25"/>
  <c r="BV668" i="25"/>
  <c r="BV672" i="25"/>
  <c r="BV676" i="25"/>
  <c r="BV680" i="25"/>
  <c r="BV684" i="25"/>
  <c r="BV688" i="25"/>
  <c r="BV692" i="25"/>
  <c r="BV696" i="25"/>
  <c r="BV700" i="25"/>
  <c r="BV704" i="25"/>
  <c r="BV708" i="25"/>
  <c r="BV244" i="25"/>
  <c r="BV362" i="25"/>
  <c r="BV446" i="25"/>
  <c r="BV464" i="25"/>
  <c r="BV480" i="25"/>
  <c r="BV58" i="25"/>
  <c r="BV273" i="25"/>
  <c r="BV292" i="25"/>
  <c r="BV308" i="25"/>
  <c r="BV324" i="25"/>
  <c r="BV340" i="25"/>
  <c r="BV355" i="25"/>
  <c r="BV466" i="25"/>
  <c r="BV482" i="25"/>
  <c r="BV486" i="25"/>
  <c r="BV490" i="25"/>
  <c r="BV494" i="25"/>
  <c r="BV498" i="25"/>
  <c r="BV502" i="25"/>
  <c r="BV506" i="25"/>
  <c r="BV510" i="25"/>
  <c r="BV514" i="25"/>
  <c r="BV518" i="25"/>
  <c r="BV522" i="25"/>
  <c r="BV526" i="25"/>
  <c r="BV530" i="25"/>
  <c r="BV534" i="25"/>
  <c r="BV538" i="25"/>
  <c r="BV542" i="25"/>
  <c r="BV546" i="25"/>
  <c r="BV550" i="25"/>
  <c r="BV554" i="25"/>
  <c r="BV558" i="25"/>
  <c r="BV562" i="25"/>
  <c r="BV566" i="25"/>
  <c r="BV570" i="25"/>
  <c r="BV574" i="25"/>
  <c r="BV578" i="25"/>
  <c r="BV582" i="25"/>
  <c r="BV586" i="25"/>
  <c r="BV590" i="25"/>
  <c r="BV594" i="25"/>
  <c r="BV598" i="25"/>
  <c r="BV602" i="25"/>
  <c r="BV606" i="25"/>
  <c r="BV610" i="25"/>
  <c r="BV614" i="25"/>
  <c r="BV618" i="25"/>
  <c r="BV622" i="25"/>
  <c r="BV626" i="25"/>
  <c r="BV630" i="25"/>
  <c r="BV634" i="25"/>
  <c r="BV638" i="25"/>
  <c r="BV642" i="25"/>
  <c r="BV646" i="25"/>
  <c r="BV650" i="25"/>
  <c r="BV654" i="25"/>
  <c r="BV658" i="25"/>
  <c r="BV662" i="25"/>
  <c r="BV666" i="25"/>
  <c r="BV670" i="25"/>
  <c r="BV674" i="25"/>
  <c r="BV678" i="25"/>
  <c r="BV682" i="25"/>
  <c r="BV686" i="25"/>
  <c r="BV690" i="25"/>
  <c r="BV694" i="25"/>
  <c r="BV698" i="25"/>
  <c r="BV702" i="25"/>
  <c r="BV706" i="25"/>
  <c r="BV710" i="25"/>
  <c r="BV234" i="25"/>
  <c r="BV357" i="25"/>
  <c r="BV456" i="25"/>
  <c r="BV713" i="25"/>
  <c r="BV715" i="25"/>
  <c r="BV717" i="25"/>
  <c r="BV719" i="25"/>
  <c r="BV721" i="25"/>
  <c r="BV723" i="25"/>
  <c r="BV725" i="25"/>
  <c r="BV727" i="25"/>
  <c r="BV729" i="25"/>
  <c r="BV731" i="25"/>
  <c r="BV733" i="25"/>
  <c r="BV735" i="25"/>
  <c r="BV737" i="25"/>
  <c r="BV739" i="25"/>
  <c r="BV741" i="25"/>
  <c r="BV743" i="25"/>
  <c r="BV745" i="25"/>
  <c r="BV747" i="25"/>
  <c r="BV749" i="25"/>
  <c r="BV751" i="25"/>
  <c r="BV753" i="25"/>
  <c r="BV755" i="25"/>
  <c r="BV757" i="25"/>
  <c r="BV759" i="25"/>
  <c r="BV761" i="25"/>
  <c r="BV763" i="25"/>
  <c r="BV765" i="25"/>
  <c r="BV767" i="25"/>
  <c r="BV769" i="25"/>
  <c r="BV771" i="25"/>
  <c r="BV773" i="25"/>
  <c r="BV775" i="25"/>
  <c r="BV777" i="25"/>
  <c r="BV779" i="25"/>
  <c r="BV781" i="25"/>
  <c r="BV783" i="25"/>
  <c r="BV785" i="25"/>
  <c r="BV787" i="25"/>
  <c r="BV789" i="25"/>
  <c r="BV791" i="25"/>
  <c r="BV793" i="25"/>
  <c r="BV795" i="25"/>
  <c r="BV797" i="25"/>
  <c r="BV799" i="25"/>
  <c r="BV801" i="25"/>
  <c r="BV803" i="25"/>
  <c r="BV805" i="25"/>
  <c r="BV807" i="25"/>
  <c r="BV809" i="25"/>
  <c r="BV811" i="25"/>
  <c r="BV813" i="25"/>
  <c r="BV815" i="25"/>
  <c r="BV817" i="25"/>
  <c r="BV819" i="25"/>
  <c r="BV821" i="25"/>
  <c r="BV823" i="25"/>
  <c r="BV825" i="25"/>
  <c r="BV827" i="25"/>
  <c r="BV829" i="25"/>
  <c r="BV831" i="25"/>
  <c r="BV833" i="25"/>
  <c r="BV835" i="25"/>
  <c r="BV837" i="25"/>
  <c r="BV839" i="25"/>
  <c r="BV841" i="25"/>
  <c r="BV843" i="25"/>
  <c r="BV845" i="25"/>
  <c r="BV847" i="25"/>
  <c r="BV849" i="25"/>
  <c r="BV851" i="25"/>
  <c r="BV853" i="25"/>
  <c r="BV855" i="25"/>
  <c r="BV857" i="25"/>
  <c r="BV859" i="25"/>
  <c r="BV861" i="25"/>
  <c r="BV863" i="25"/>
  <c r="BV865" i="25"/>
  <c r="BV867" i="25"/>
  <c r="BV869" i="25"/>
  <c r="BV871" i="25"/>
  <c r="BV873" i="25"/>
  <c r="BV875" i="25"/>
  <c r="BV877" i="25"/>
  <c r="BV879" i="25"/>
  <c r="BV881" i="25"/>
  <c r="BV373" i="25"/>
  <c r="BV714" i="25"/>
  <c r="BV718" i="25"/>
  <c r="BV722" i="25"/>
  <c r="BV726" i="25"/>
  <c r="BV730" i="25"/>
  <c r="BV734" i="25"/>
  <c r="BV738" i="25"/>
  <c r="BV742" i="25"/>
  <c r="BV746" i="25"/>
  <c r="BV750" i="25"/>
  <c r="BV754" i="25"/>
  <c r="BV758" i="25"/>
  <c r="BV762" i="25"/>
  <c r="BV766" i="25"/>
  <c r="BV770" i="25"/>
  <c r="BV774" i="25"/>
  <c r="BV778" i="25"/>
  <c r="BV782" i="25"/>
  <c r="BV786" i="25"/>
  <c r="BV790" i="25"/>
  <c r="BV794" i="25"/>
  <c r="BV798" i="25"/>
  <c r="BV802" i="25"/>
  <c r="BV806" i="25"/>
  <c r="BV810" i="25"/>
  <c r="BV814" i="25"/>
  <c r="BV818" i="25"/>
  <c r="BV822" i="25"/>
  <c r="BV826" i="25"/>
  <c r="BV830" i="25"/>
  <c r="BV834" i="25"/>
  <c r="BV838" i="25"/>
  <c r="BV842" i="25"/>
  <c r="BV846" i="25"/>
  <c r="BV850" i="25"/>
  <c r="BV854" i="25"/>
  <c r="BV858" i="25"/>
  <c r="BV862" i="25"/>
  <c r="BV866" i="25"/>
  <c r="BV870" i="25"/>
  <c r="BV874" i="25"/>
  <c r="BV878" i="25"/>
  <c r="BV882" i="25"/>
  <c r="BV884" i="25"/>
  <c r="BV886" i="25"/>
  <c r="BV888" i="25"/>
  <c r="BV890" i="25"/>
  <c r="BV892" i="25"/>
  <c r="BV894" i="25"/>
  <c r="BV896" i="25"/>
  <c r="BV898" i="25"/>
  <c r="BV900" i="25"/>
  <c r="BV902" i="25"/>
  <c r="BV904" i="25"/>
  <c r="BV906" i="25"/>
  <c r="BV908" i="25"/>
  <c r="BV910" i="25"/>
  <c r="BV912" i="25"/>
  <c r="BV914" i="25"/>
  <c r="BV916" i="25"/>
  <c r="BV918" i="25"/>
  <c r="BV920" i="25"/>
  <c r="BV922" i="25"/>
  <c r="BV924" i="25"/>
  <c r="BV926" i="25"/>
  <c r="BV928" i="25"/>
  <c r="BV930" i="25"/>
  <c r="BV932" i="25"/>
  <c r="BV934" i="25"/>
  <c r="BV936" i="25"/>
  <c r="BV938" i="25"/>
  <c r="BV940" i="25"/>
  <c r="BV942" i="25"/>
  <c r="BV944" i="25"/>
  <c r="BV946" i="25"/>
  <c r="BV948" i="25"/>
  <c r="BV950" i="25"/>
  <c r="BV952" i="25"/>
  <c r="BV954" i="25"/>
  <c r="BV956" i="25"/>
  <c r="BV958" i="25"/>
  <c r="BV960" i="25"/>
  <c r="BV962" i="25"/>
  <c r="BV964" i="25"/>
  <c r="BV966" i="25"/>
  <c r="BV968" i="25"/>
  <c r="BV970" i="25"/>
  <c r="BV972" i="25"/>
  <c r="BV974" i="25"/>
  <c r="BV976" i="25"/>
  <c r="BV978" i="25"/>
  <c r="BV980" i="25"/>
  <c r="BV982" i="25"/>
  <c r="BV984" i="25"/>
  <c r="BV986" i="25"/>
  <c r="BV988" i="25"/>
  <c r="BV990" i="25"/>
  <c r="BV992" i="25"/>
  <c r="BV994" i="25"/>
  <c r="BV996" i="25"/>
  <c r="BV998" i="25"/>
  <c r="BV1000" i="25"/>
  <c r="BV1002" i="25"/>
  <c r="BV1004" i="25"/>
  <c r="BV1006" i="25"/>
  <c r="BV1008" i="25"/>
  <c r="BV1010" i="25"/>
  <c r="BV1012" i="25"/>
  <c r="BV1014" i="25"/>
  <c r="BV1016" i="25"/>
  <c r="BV1018" i="25"/>
  <c r="BV1020" i="25"/>
  <c r="BV1022" i="25"/>
  <c r="BV1024" i="25"/>
  <c r="BV1026" i="25"/>
  <c r="BV1028" i="25"/>
  <c r="BV1030" i="25"/>
  <c r="BV1032" i="25"/>
  <c r="BV1034" i="25"/>
  <c r="BV1036" i="25"/>
  <c r="BV1038" i="25"/>
  <c r="BV1040" i="25"/>
  <c r="BV1042" i="25"/>
  <c r="BV1044" i="25"/>
  <c r="BV1046" i="25"/>
  <c r="BV1048" i="25"/>
  <c r="BV1050" i="25"/>
  <c r="BV1052" i="25"/>
  <c r="BV258" i="25"/>
  <c r="BV276" i="25"/>
  <c r="BV472" i="25"/>
  <c r="BV378" i="25"/>
  <c r="BV122" i="25"/>
  <c r="BV266" i="25"/>
  <c r="BV712" i="25"/>
  <c r="BV720" i="25"/>
  <c r="BV728" i="25"/>
  <c r="BV736" i="25"/>
  <c r="BV744" i="25"/>
  <c r="BV752" i="25"/>
  <c r="BV760" i="25"/>
  <c r="BV768" i="25"/>
  <c r="BV776" i="25"/>
  <c r="BV784" i="25"/>
  <c r="BV792" i="25"/>
  <c r="BV800" i="25"/>
  <c r="BV808" i="25"/>
  <c r="BV816" i="25"/>
  <c r="BV824" i="25"/>
  <c r="BV832" i="25"/>
  <c r="BV840" i="25"/>
  <c r="BV848" i="25"/>
  <c r="BV856" i="25"/>
  <c r="BV864" i="25"/>
  <c r="BV872" i="25"/>
  <c r="BV880" i="25"/>
  <c r="BV883" i="25"/>
  <c r="BV887" i="25"/>
  <c r="BV891" i="25"/>
  <c r="BV895" i="25"/>
  <c r="BV899" i="25"/>
  <c r="BV903" i="25"/>
  <c r="BV907" i="25"/>
  <c r="BV911" i="25"/>
  <c r="BV915" i="25"/>
  <c r="BV919" i="25"/>
  <c r="BV923" i="25"/>
  <c r="BV927" i="25"/>
  <c r="BV931" i="25"/>
  <c r="BV935" i="25"/>
  <c r="BV939" i="25"/>
  <c r="BV943" i="25"/>
  <c r="BV947" i="25"/>
  <c r="BV951" i="25"/>
  <c r="BV955" i="25"/>
  <c r="BV959" i="25"/>
  <c r="BV963" i="25"/>
  <c r="BV967" i="25"/>
  <c r="BV971" i="25"/>
  <c r="BV975" i="25"/>
  <c r="BV979" i="25"/>
  <c r="BV983" i="25"/>
  <c r="BV987" i="25"/>
  <c r="BV991" i="25"/>
  <c r="BV995" i="25"/>
  <c r="BV999" i="25"/>
  <c r="BV1003" i="25"/>
  <c r="BV1007" i="25"/>
  <c r="BV1011" i="25"/>
  <c r="BV1015" i="25"/>
  <c r="BV1019" i="25"/>
  <c r="BV1023" i="25"/>
  <c r="BV1027" i="25"/>
  <c r="BV1031" i="25"/>
  <c r="BV1035" i="25"/>
  <c r="BV1039" i="25"/>
  <c r="BV1043" i="25"/>
  <c r="BV1047" i="25"/>
  <c r="BV1051" i="25"/>
  <c r="BV1054" i="25"/>
  <c r="BV1056" i="25"/>
  <c r="BV1058" i="25"/>
  <c r="BV1060" i="25"/>
  <c r="BV1062" i="25"/>
  <c r="BV1064" i="25"/>
  <c r="BV1066" i="25"/>
  <c r="BV1068" i="25"/>
  <c r="BV1070" i="25"/>
  <c r="BV1072" i="25"/>
  <c r="BV1074" i="25"/>
  <c r="BV1076" i="25"/>
  <c r="BV1078" i="25"/>
  <c r="BV1080" i="25"/>
  <c r="BV1082" i="25"/>
  <c r="BV1084" i="25"/>
  <c r="BV1086" i="25"/>
  <c r="BV1088" i="25"/>
  <c r="BV1090" i="25"/>
  <c r="BV1092" i="25"/>
  <c r="BV1094" i="25"/>
  <c r="BV1096" i="25"/>
  <c r="BV1098" i="25"/>
  <c r="BV1100" i="25"/>
  <c r="BV1102" i="25"/>
  <c r="BV1104" i="25"/>
  <c r="BV1106" i="25"/>
  <c r="BV1108" i="25"/>
  <c r="BV1110" i="25"/>
  <c r="BV1112" i="25"/>
  <c r="BV1114" i="25"/>
  <c r="BV1116" i="25"/>
  <c r="BV1118" i="25"/>
  <c r="BV1120" i="25"/>
  <c r="BV1122" i="25"/>
  <c r="BV1124" i="25"/>
  <c r="BV1126" i="25"/>
  <c r="BV1128" i="25"/>
  <c r="BV1130" i="25"/>
  <c r="BV1132" i="25"/>
  <c r="BV1134" i="25"/>
  <c r="BV1136" i="25"/>
  <c r="BV1138" i="25"/>
  <c r="BV1140" i="25"/>
  <c r="BV1142" i="25"/>
  <c r="BV1144" i="25"/>
  <c r="BV1146" i="25"/>
  <c r="BV1148" i="25"/>
  <c r="BV1150" i="25"/>
  <c r="BV1152" i="25"/>
  <c r="BV1154" i="25"/>
  <c r="BV1156" i="25"/>
  <c r="BV1158" i="25"/>
  <c r="BV1160" i="25"/>
  <c r="BV1162" i="25"/>
  <c r="BV1164" i="25"/>
  <c r="BV1166" i="25"/>
  <c r="BV1168" i="25"/>
  <c r="BV1170" i="25"/>
  <c r="BV1172" i="25"/>
  <c r="BV1174" i="25"/>
  <c r="BV1176" i="25"/>
  <c r="BV1178" i="25"/>
  <c r="BV1180" i="25"/>
  <c r="BV1182" i="25"/>
  <c r="BV1184" i="25"/>
  <c r="BV1186" i="25"/>
  <c r="BV1188" i="25"/>
  <c r="BV1190" i="25"/>
  <c r="BV1192" i="25"/>
  <c r="BV1194" i="25"/>
  <c r="BV1196" i="25"/>
  <c r="BV1198" i="25"/>
  <c r="BV1200" i="25"/>
  <c r="BV1202" i="25"/>
  <c r="BV1204" i="25"/>
  <c r="BV1206" i="25"/>
  <c r="BV1208" i="25"/>
  <c r="BV1210" i="25"/>
  <c r="BV1212" i="25"/>
  <c r="BV1214" i="25"/>
  <c r="BV1216" i="25"/>
  <c r="BV1218" i="25"/>
  <c r="BV1220" i="25"/>
  <c r="BV1222" i="25"/>
  <c r="BV1224" i="25"/>
  <c r="BV889" i="25"/>
  <c r="BV897" i="25"/>
  <c r="BV905" i="25"/>
  <c r="BV913" i="25"/>
  <c r="BV921" i="25"/>
  <c r="BV929" i="25"/>
  <c r="BV937" i="25"/>
  <c r="BV945" i="25"/>
  <c r="BV953" i="25"/>
  <c r="BV961" i="25"/>
  <c r="BV969" i="25"/>
  <c r="BV977" i="25"/>
  <c r="BV985" i="25"/>
  <c r="BV993" i="25"/>
  <c r="BV1001" i="25"/>
  <c r="BV1009" i="25"/>
  <c r="BV1017" i="25"/>
  <c r="BV1025" i="25"/>
  <c r="BV1033" i="25"/>
  <c r="BV1041" i="25"/>
  <c r="BV1049" i="25"/>
  <c r="BV1055" i="25"/>
  <c r="BV1059" i="25"/>
  <c r="BV1063" i="25"/>
  <c r="BV1067" i="25"/>
  <c r="BV1071" i="25"/>
  <c r="BV1075" i="25"/>
  <c r="BV1079" i="25"/>
  <c r="BV1083" i="25"/>
  <c r="BV1087" i="25"/>
  <c r="BV1091" i="25"/>
  <c r="BV1095" i="25"/>
  <c r="BV1099" i="25"/>
  <c r="BV1103" i="25"/>
  <c r="BV1107" i="25"/>
  <c r="BV1111" i="25"/>
  <c r="BV1115" i="25"/>
  <c r="BV1119" i="25"/>
  <c r="BV1123" i="25"/>
  <c r="BV1127" i="25"/>
  <c r="BV1131" i="25"/>
  <c r="BV1135" i="25"/>
  <c r="BV1139" i="25"/>
  <c r="BV1143" i="25"/>
  <c r="BV1147" i="25"/>
  <c r="BV1151" i="25"/>
  <c r="BV1155" i="25"/>
  <c r="BV1159" i="25"/>
  <c r="BV1163" i="25"/>
  <c r="BV1167" i="25"/>
  <c r="BV1171" i="25"/>
  <c r="BV1175" i="25"/>
  <c r="BV1179" i="25"/>
  <c r="BV1183" i="25"/>
  <c r="BV1187" i="25"/>
  <c r="BV1191" i="25"/>
  <c r="BV1195" i="25"/>
  <c r="BV1199" i="25"/>
  <c r="BV1203" i="25"/>
  <c r="BV1207" i="25"/>
  <c r="BV1211" i="25"/>
  <c r="BV1215" i="25"/>
  <c r="BV1219" i="25"/>
  <c r="BV1223" i="25"/>
  <c r="BV885" i="25"/>
  <c r="BV893" i="25"/>
  <c r="BV901" i="25"/>
  <c r="BV909" i="25"/>
  <c r="BV917" i="25"/>
  <c r="BV925" i="25"/>
  <c r="BV933" i="25"/>
  <c r="BV941" i="25"/>
  <c r="BV949" i="25"/>
  <c r="BV957" i="25"/>
  <c r="BV965" i="25"/>
  <c r="BV973" i="25"/>
  <c r="BV981" i="25"/>
  <c r="BV989" i="25"/>
  <c r="BV997" i="25"/>
  <c r="BV1005" i="25"/>
  <c r="BV1013" i="25"/>
  <c r="BV1021" i="25"/>
  <c r="BV1029" i="25"/>
  <c r="BV1037" i="25"/>
  <c r="BV1045" i="25"/>
  <c r="BV1053" i="25"/>
  <c r="BV1057" i="25"/>
  <c r="BV1061" i="25"/>
  <c r="BV1065" i="25"/>
  <c r="BV1069" i="25"/>
  <c r="BV1073" i="25"/>
  <c r="BV1077" i="25"/>
  <c r="BV1081" i="25"/>
  <c r="BV1085" i="25"/>
  <c r="BV1089" i="25"/>
  <c r="BV1093" i="25"/>
  <c r="BV1097" i="25"/>
  <c r="BV1101" i="25"/>
  <c r="BV1105" i="25"/>
  <c r="BV1109" i="25"/>
  <c r="BV1113" i="25"/>
  <c r="BV1117" i="25"/>
  <c r="BV1121" i="25"/>
  <c r="BV1125" i="25"/>
  <c r="BV1129" i="25"/>
  <c r="BV1133" i="25"/>
  <c r="BV1137" i="25"/>
  <c r="BV1141" i="25"/>
  <c r="BV1145" i="25"/>
  <c r="BV1149" i="25"/>
  <c r="BV1153" i="25"/>
  <c r="BV1157" i="25"/>
  <c r="BV1161" i="25"/>
  <c r="BV1165" i="25"/>
  <c r="BV1169" i="25"/>
  <c r="BV1173" i="25"/>
  <c r="BV1177" i="25"/>
  <c r="BV1181" i="25"/>
  <c r="BV1185" i="25"/>
  <c r="BV1189" i="25"/>
  <c r="BV1193" i="25"/>
  <c r="BV1197" i="25"/>
  <c r="BV1201" i="25"/>
  <c r="BV1205" i="25"/>
  <c r="BV1209" i="25"/>
  <c r="BV1213" i="25"/>
  <c r="BV1217" i="25"/>
  <c r="BV1221" i="25"/>
  <c r="BV716" i="25"/>
  <c r="BV732" i="25"/>
  <c r="BV748" i="25"/>
  <c r="BV764" i="25"/>
  <c r="BV780" i="25"/>
  <c r="BV796" i="25"/>
  <c r="BV812" i="25"/>
  <c r="BV828" i="25"/>
  <c r="BV844" i="25"/>
  <c r="BV860" i="25"/>
  <c r="BV876" i="25"/>
  <c r="BV740" i="25"/>
  <c r="BV772" i="25"/>
  <c r="BV804" i="25"/>
  <c r="BV836" i="25"/>
  <c r="BV868" i="25"/>
  <c r="BV1226" i="25"/>
  <c r="BV1230" i="25"/>
  <c r="BV1234" i="25"/>
  <c r="BV1238" i="25"/>
  <c r="BV1242" i="25"/>
  <c r="BV1246" i="25"/>
  <c r="BV1250" i="25"/>
  <c r="BV1254" i="25"/>
  <c r="BV1258" i="25"/>
  <c r="BV1262" i="25"/>
  <c r="BV1266" i="25"/>
  <c r="BV1270" i="25"/>
  <c r="BV1274" i="25"/>
  <c r="BV1278" i="25"/>
  <c r="BV1282" i="25"/>
  <c r="BV1286" i="25"/>
  <c r="BV1290" i="25"/>
  <c r="BV1294" i="25"/>
  <c r="BV1298" i="25"/>
  <c r="BV1302" i="25"/>
  <c r="BV1306" i="25"/>
  <c r="BV1310" i="25"/>
  <c r="BV1314" i="25"/>
  <c r="BV1318" i="25"/>
  <c r="BV1322" i="25"/>
  <c r="BV1326" i="25"/>
  <c r="BV1330" i="25"/>
  <c r="BV1334" i="25"/>
  <c r="BV1338" i="25"/>
  <c r="BV1342" i="25"/>
  <c r="BV1346" i="25"/>
  <c r="BV1350" i="25"/>
  <c r="BV1354" i="25"/>
  <c r="BV1358" i="25"/>
  <c r="BV1362" i="25"/>
  <c r="BV1366" i="25"/>
  <c r="BV1370" i="25"/>
  <c r="BV1374" i="25"/>
  <c r="BV1378" i="25"/>
  <c r="BV1382" i="25"/>
  <c r="BV1386" i="25"/>
  <c r="BV1390" i="25"/>
  <c r="BV1394" i="25"/>
  <c r="BV1398" i="25"/>
  <c r="BV1402" i="25"/>
  <c r="BV1406" i="25"/>
  <c r="BV1410" i="25"/>
  <c r="BV1414" i="25"/>
  <c r="BV1418" i="25"/>
  <c r="BV1422" i="25"/>
  <c r="BV1426" i="25"/>
  <c r="BV1430" i="25"/>
  <c r="BV1434" i="25"/>
  <c r="BV1438" i="25"/>
  <c r="BV1442" i="25"/>
  <c r="BV1446" i="25"/>
  <c r="BV1450" i="25"/>
  <c r="BV1454" i="25"/>
  <c r="BV1458" i="25"/>
  <c r="BV1462" i="25"/>
  <c r="BV1466" i="25"/>
  <c r="BV1470" i="25"/>
  <c r="BV1474" i="25"/>
  <c r="BV1478" i="25"/>
  <c r="BV1482" i="25"/>
  <c r="BV1486" i="25"/>
  <c r="BV1490" i="25"/>
  <c r="BV1494" i="25"/>
  <c r="BV1498" i="25"/>
  <c r="BV1502" i="25"/>
  <c r="BV1506" i="25"/>
  <c r="BV1510" i="25"/>
  <c r="BV1514" i="25"/>
  <c r="BV1518" i="25"/>
  <c r="BV1522" i="25"/>
  <c r="BV1526" i="25"/>
  <c r="BV1530" i="25"/>
  <c r="BV1534" i="25"/>
  <c r="BV1538" i="25"/>
  <c r="BV1542" i="25"/>
  <c r="BV1546" i="25"/>
  <c r="BV1550" i="25"/>
  <c r="BV1554" i="25"/>
  <c r="BV1558" i="25"/>
  <c r="BV1562" i="25"/>
  <c r="BV1566" i="25"/>
  <c r="BV1570" i="25"/>
  <c r="BV1574" i="25"/>
  <c r="BV1578" i="25"/>
  <c r="BV1582" i="25"/>
  <c r="BV1586" i="25"/>
  <c r="BV1590" i="25"/>
  <c r="BV1594" i="25"/>
  <c r="BV1598" i="25"/>
  <c r="BV1602" i="25"/>
  <c r="BV1606" i="25"/>
  <c r="BV1610" i="25"/>
  <c r="BV1614" i="25"/>
  <c r="BV1618" i="25"/>
  <c r="BV1622" i="25"/>
  <c r="BV1626" i="25"/>
  <c r="BV1630" i="25"/>
  <c r="BV1634" i="25"/>
  <c r="BV1638" i="25"/>
  <c r="BV1642" i="25"/>
  <c r="BV1646" i="25"/>
  <c r="BV1650" i="25"/>
  <c r="BV1654" i="25"/>
  <c r="BV1658" i="25"/>
  <c r="BV1662" i="25"/>
  <c r="BV1666" i="25"/>
  <c r="BV1670" i="25"/>
  <c r="BV1674" i="25"/>
  <c r="BV1678" i="25"/>
  <c r="BV1682" i="25"/>
  <c r="BV1686" i="25"/>
  <c r="BV1690" i="25"/>
  <c r="BV1694" i="25"/>
  <c r="BV1698" i="25"/>
  <c r="BV1702" i="25"/>
  <c r="BV1706" i="25"/>
  <c r="BV1710" i="25"/>
  <c r="BV1714" i="25"/>
  <c r="BV1718" i="25"/>
  <c r="BV1722" i="25"/>
  <c r="BV1726" i="25"/>
  <c r="BV1730" i="25"/>
  <c r="BV1734" i="25"/>
  <c r="BV724" i="25"/>
  <c r="BV756" i="25"/>
  <c r="BV788" i="25"/>
  <c r="BV820" i="25"/>
  <c r="BV852" i="25"/>
  <c r="BV369" i="25"/>
  <c r="BV1228" i="25"/>
  <c r="BV1232" i="25"/>
  <c r="BV1236" i="25"/>
  <c r="BV1240" i="25"/>
  <c r="BV1244" i="25"/>
  <c r="BV1248" i="25"/>
  <c r="BV1252" i="25"/>
  <c r="BV1256" i="25"/>
  <c r="BV1260" i="25"/>
  <c r="BV1264" i="25"/>
  <c r="BV1268" i="25"/>
  <c r="BV1272" i="25"/>
  <c r="BV1276" i="25"/>
  <c r="BV1280" i="25"/>
  <c r="BV1284" i="25"/>
  <c r="BV1288" i="25"/>
  <c r="BV1292" i="25"/>
  <c r="BV1296" i="25"/>
  <c r="BV1300" i="25"/>
  <c r="BV1304" i="25"/>
  <c r="BV1308" i="25"/>
  <c r="BV1312" i="25"/>
  <c r="BV1316" i="25"/>
  <c r="BV1320" i="25"/>
  <c r="BV1324" i="25"/>
  <c r="BV1328" i="25"/>
  <c r="BV1332" i="25"/>
  <c r="BV1336" i="25"/>
  <c r="BV1340" i="25"/>
  <c r="BV1225" i="25"/>
  <c r="BV1229" i="25"/>
  <c r="BV1233" i="25"/>
  <c r="BV1237" i="25"/>
  <c r="BV1241" i="25"/>
  <c r="BV1245" i="25"/>
  <c r="BV1249" i="25"/>
  <c r="BV1253" i="25"/>
  <c r="BV1257" i="25"/>
  <c r="BV1261" i="25"/>
  <c r="BV1265" i="25"/>
  <c r="BV1269" i="25"/>
  <c r="BV1273" i="25"/>
  <c r="CF7" i="25"/>
  <c r="CF9" i="25"/>
  <c r="CF11" i="25"/>
  <c r="CF13" i="25"/>
  <c r="CF15" i="25"/>
  <c r="CF17" i="25"/>
  <c r="CF19" i="25"/>
  <c r="CF21" i="25"/>
  <c r="CF23" i="25"/>
  <c r="CF10" i="25"/>
  <c r="CF20" i="25"/>
  <c r="CF8" i="25"/>
  <c r="CF6" i="25"/>
  <c r="CF22" i="25"/>
  <c r="CF18" i="25"/>
  <c r="CF14" i="25"/>
  <c r="CF12" i="25"/>
  <c r="CF16" i="25"/>
  <c r="BL9" i="25"/>
  <c r="BV2003" i="25"/>
  <c r="BV1999" i="25"/>
  <c r="BV1995" i="25"/>
  <c r="BV1991" i="25"/>
  <c r="BV1987" i="25"/>
  <c r="BV1983" i="25"/>
  <c r="BV1979" i="25"/>
  <c r="BV1975" i="25"/>
  <c r="BV1971" i="25"/>
  <c r="BV1967" i="25"/>
  <c r="BV1963" i="25"/>
  <c r="BV1959" i="25"/>
  <c r="BV1955" i="25"/>
  <c r="BV1951" i="25"/>
  <c r="BV1947" i="25"/>
  <c r="BV1943" i="25"/>
  <c r="BV1939" i="25"/>
  <c r="BV1935" i="25"/>
  <c r="BV1931" i="25"/>
  <c r="BV1927" i="25"/>
  <c r="BV1923" i="25"/>
  <c r="BV1919" i="25"/>
  <c r="BV1915" i="25"/>
  <c r="BV1911" i="25"/>
  <c r="BV1907" i="25"/>
  <c r="BV1903" i="25"/>
  <c r="BV1899" i="25"/>
  <c r="BV1895" i="25"/>
  <c r="BV1891" i="25"/>
  <c r="BV1887" i="25"/>
  <c r="BV1883" i="25"/>
  <c r="BV1879" i="25"/>
  <c r="BV1875" i="25"/>
  <c r="BV1871" i="25"/>
  <c r="BV1867" i="25"/>
  <c r="BV1863" i="25"/>
  <c r="BV1859" i="25"/>
  <c r="BV1855" i="25"/>
  <c r="BV1851" i="25"/>
  <c r="BV1847" i="25"/>
  <c r="BV1843" i="25"/>
  <c r="BV1839" i="25"/>
  <c r="BV1835" i="25"/>
  <c r="BV1831" i="25"/>
  <c r="BV1827" i="25"/>
  <c r="BV1823" i="25"/>
  <c r="BV1819" i="25"/>
  <c r="BV1815" i="25"/>
  <c r="BV1811" i="25"/>
  <c r="BV1807" i="25"/>
  <c r="BV1803" i="25"/>
  <c r="BV1799" i="25"/>
  <c r="BV1795" i="25"/>
  <c r="BV1791" i="25"/>
  <c r="BV1787" i="25"/>
  <c r="BV1783" i="25"/>
  <c r="BV1779" i="25"/>
  <c r="BV1775" i="25"/>
  <c r="BV1771" i="25"/>
  <c r="BV1767" i="25"/>
  <c r="BV1763" i="25"/>
  <c r="BV1759" i="25"/>
  <c r="BV1755" i="25"/>
  <c r="BV1751" i="25"/>
  <c r="BV1747" i="25"/>
  <c r="BV1743" i="25"/>
  <c r="BV1739" i="25"/>
  <c r="BV1735" i="25"/>
  <c r="BV1727" i="25"/>
  <c r="BV1719" i="25"/>
  <c r="BV1711" i="25"/>
  <c r="BV1703" i="25"/>
  <c r="BV1695" i="25"/>
  <c r="BV1687" i="25"/>
  <c r="BV1679" i="25"/>
  <c r="BV1671" i="25"/>
  <c r="BV1663" i="25"/>
  <c r="BV1655" i="25"/>
  <c r="BV1647" i="25"/>
  <c r="BV1639" i="25"/>
  <c r="BV1631" i="25"/>
  <c r="BV1623" i="25"/>
  <c r="BV1615" i="25"/>
  <c r="BV1607" i="25"/>
  <c r="BV1599" i="25"/>
  <c r="BV1591" i="25"/>
  <c r="BV1583" i="25"/>
  <c r="BV1575" i="25"/>
  <c r="BV1567" i="25"/>
  <c r="BV1559" i="25"/>
  <c r="BV1551" i="25"/>
  <c r="BV1543" i="25"/>
  <c r="BV1535" i="25"/>
  <c r="BV1527" i="25"/>
  <c r="BV1519" i="25"/>
  <c r="BV1511" i="25"/>
  <c r="BV1503" i="25"/>
  <c r="BV1495" i="25"/>
  <c r="BV1487" i="25"/>
  <c r="BV1479" i="25"/>
  <c r="BV1471" i="25"/>
  <c r="BV1463" i="25"/>
  <c r="BV1455" i="25"/>
  <c r="BV1447" i="25"/>
  <c r="BV1439" i="25"/>
  <c r="BV1431" i="25"/>
  <c r="BV1423" i="25"/>
  <c r="BV1415" i="25"/>
  <c r="BV1407" i="25"/>
  <c r="BV1399" i="25"/>
  <c r="BV1391" i="25"/>
  <c r="BV1383" i="25"/>
  <c r="BV1375" i="25"/>
  <c r="BV1367" i="25"/>
  <c r="BV1359" i="25"/>
  <c r="BV1351" i="25"/>
  <c r="BV1343" i="25"/>
  <c r="BV1333" i="25"/>
  <c r="BV1311" i="25"/>
  <c r="BV1301" i="25"/>
  <c r="BV1279" i="25"/>
  <c r="BK4" i="25"/>
  <c r="BV1732" i="25"/>
  <c r="BV1724" i="25"/>
  <c r="BV1716" i="25"/>
  <c r="BV1708" i="25"/>
  <c r="BV1700" i="25"/>
  <c r="BV1692" i="25"/>
  <c r="BV1684" i="25"/>
  <c r="BV1676" i="25"/>
  <c r="BV1668" i="25"/>
  <c r="BV1660" i="25"/>
  <c r="BV1652" i="25"/>
  <c r="BV1644" i="25"/>
  <c r="BV1636" i="25"/>
  <c r="BV1628" i="25"/>
  <c r="BV1620" i="25"/>
  <c r="BV1612" i="25"/>
  <c r="BV1604" i="25"/>
  <c r="BV1596" i="25"/>
  <c r="BV1588" i="25"/>
  <c r="BV1580" i="25"/>
  <c r="BV1572" i="25"/>
  <c r="BV1564" i="25"/>
  <c r="BV1556" i="25"/>
  <c r="BV1548" i="25"/>
  <c r="BV1540" i="25"/>
  <c r="BV1532" i="25"/>
  <c r="BV1524" i="25"/>
  <c r="BV1516" i="25"/>
  <c r="BV1508" i="25"/>
  <c r="BV1500" i="25"/>
  <c r="BV1492" i="25"/>
  <c r="BV1484" i="25"/>
  <c r="BV1476" i="25"/>
  <c r="BV1468" i="25"/>
  <c r="BV1460" i="25"/>
  <c r="BV1452" i="25"/>
  <c r="BV1444" i="25"/>
  <c r="BV1436" i="25"/>
  <c r="BV1428" i="25"/>
  <c r="BV1420" i="25"/>
  <c r="BV1412" i="25"/>
  <c r="BV1404" i="25"/>
  <c r="BV1396" i="25"/>
  <c r="BV1388" i="25"/>
  <c r="BV1380" i="25"/>
  <c r="BV1372" i="25"/>
  <c r="BV1364" i="25"/>
  <c r="BV1356" i="25"/>
  <c r="BV1348" i="25"/>
  <c r="BV1339" i="25"/>
  <c r="BV1329" i="25"/>
  <c r="BV1307" i="25"/>
  <c r="BV1297" i="25"/>
  <c r="BV1275" i="25"/>
  <c r="BV1259" i="25"/>
  <c r="BV1243" i="25"/>
  <c r="BV1227" i="25"/>
  <c r="BU313" i="25"/>
  <c r="BV1809" i="25"/>
  <c r="BV1805" i="25"/>
  <c r="BV1801" i="25"/>
  <c r="BV1797" i="25"/>
  <c r="BV1793" i="25"/>
  <c r="BV1789" i="25"/>
  <c r="BV1785" i="25"/>
  <c r="BV1781" i="25"/>
  <c r="BV1777" i="25"/>
  <c r="BV1773" i="25"/>
  <c r="BV1769" i="25"/>
  <c r="BV1765" i="25"/>
  <c r="BV1761" i="25"/>
  <c r="BV1757" i="25"/>
  <c r="BV1753" i="25"/>
  <c r="BV1749" i="25"/>
  <c r="BV1745" i="25"/>
  <c r="BV1741" i="25"/>
  <c r="BV1737" i="25"/>
  <c r="BV1731" i="25"/>
  <c r="BV1723" i="25"/>
  <c r="BV1715" i="25"/>
  <c r="BV1707" i="25"/>
  <c r="BV1699" i="25"/>
  <c r="BV1691" i="25"/>
  <c r="BV1683" i="25"/>
  <c r="BV1675" i="25"/>
  <c r="BV1667" i="25"/>
  <c r="BV1659" i="25"/>
  <c r="BV1651" i="25"/>
  <c r="BV1643" i="25"/>
  <c r="BV1635" i="25"/>
  <c r="BV1627" i="25"/>
  <c r="BV1619" i="25"/>
  <c r="BV1611" i="25"/>
  <c r="BV1603" i="25"/>
  <c r="BV1595" i="25"/>
  <c r="BV1587" i="25"/>
  <c r="BV1579" i="25"/>
  <c r="BV1571" i="25"/>
  <c r="BV1563" i="25"/>
  <c r="BV1555" i="25"/>
  <c r="BV1547" i="25"/>
  <c r="BV1539" i="25"/>
  <c r="BV1531" i="25"/>
  <c r="BV1523" i="25"/>
  <c r="BV1515" i="25"/>
  <c r="BV1507" i="25"/>
  <c r="BV1499" i="25"/>
  <c r="BV1491" i="25"/>
  <c r="BV1483" i="25"/>
  <c r="BV1475" i="25"/>
  <c r="BV1467" i="25"/>
  <c r="BV1459" i="25"/>
  <c r="BV1451" i="25"/>
  <c r="BV1443" i="25"/>
  <c r="BV1435" i="25"/>
  <c r="BV1427" i="25"/>
  <c r="BV1419" i="25"/>
  <c r="BV1411" i="25"/>
  <c r="BV1403" i="25"/>
  <c r="BV1395" i="25"/>
  <c r="BV1387" i="25"/>
  <c r="BV1379" i="25"/>
  <c r="BV1371" i="25"/>
  <c r="BV1363" i="25"/>
  <c r="BV1355" i="25"/>
  <c r="BV1347" i="25"/>
  <c r="BV1327" i="25"/>
  <c r="BV1317" i="25"/>
  <c r="BV1295" i="25"/>
  <c r="BV1285" i="25"/>
  <c r="BL4" i="25"/>
  <c r="BT1733" i="25"/>
  <c r="BT1729" i="25"/>
  <c r="BT1725" i="25"/>
  <c r="BT1721" i="25"/>
  <c r="BT1717" i="25"/>
  <c r="BT1713" i="25"/>
  <c r="BT1709" i="25"/>
  <c r="BT1705" i="25"/>
  <c r="BT1701" i="25"/>
  <c r="BT1697" i="25"/>
  <c r="BT1693" i="25"/>
  <c r="BT1689" i="25"/>
  <c r="BT1685" i="25"/>
  <c r="BT1681" i="25"/>
  <c r="BT1677" i="25"/>
  <c r="BT1673" i="25"/>
  <c r="BT1669" i="25"/>
  <c r="BT1665" i="25"/>
  <c r="BT1661" i="25"/>
  <c r="BT1657" i="25"/>
  <c r="BT1653" i="25"/>
  <c r="BT1649" i="25"/>
  <c r="BT1645" i="25"/>
  <c r="BT1641" i="25"/>
  <c r="BT1637" i="25"/>
  <c r="BT1633" i="25"/>
  <c r="BT1629" i="25"/>
  <c r="BT1625" i="25"/>
  <c r="BT1621" i="25"/>
  <c r="BT1617" i="25"/>
  <c r="BT1613" i="25"/>
  <c r="BT1609" i="25"/>
  <c r="BT1605" i="25"/>
  <c r="BT1601" i="25"/>
  <c r="BT1597" i="25"/>
  <c r="BT1593" i="25"/>
  <c r="BT1589" i="25"/>
  <c r="BT1585" i="25"/>
  <c r="BT1581" i="25"/>
  <c r="BT1577" i="25"/>
  <c r="BT1573" i="25"/>
  <c r="BT1569" i="25"/>
  <c r="BT1565" i="25"/>
  <c r="BT1561" i="25"/>
  <c r="BT1557" i="25"/>
  <c r="BT1553" i="25"/>
  <c r="BT1549" i="25"/>
  <c r="BT1545" i="25"/>
  <c r="BT1541" i="25"/>
  <c r="BT1537" i="25"/>
  <c r="BT1533" i="25"/>
  <c r="BT1529" i="25"/>
  <c r="BT1525" i="25"/>
  <c r="BT1521" i="25"/>
  <c r="BT1517" i="25"/>
  <c r="BT1513" i="25"/>
  <c r="BT1509" i="25"/>
  <c r="BT1505" i="25"/>
  <c r="BT1501" i="25"/>
  <c r="BT1497" i="25"/>
  <c r="BT1493" i="25"/>
  <c r="BT1489" i="25"/>
  <c r="BT1485" i="25"/>
  <c r="BT1481" i="25"/>
  <c r="BT1477" i="25"/>
  <c r="BT1473" i="25"/>
  <c r="BT1469" i="25"/>
  <c r="BT1465" i="25"/>
  <c r="BT1461" i="25"/>
  <c r="BT1457" i="25"/>
  <c r="BT1453" i="25"/>
  <c r="BT1449" i="25"/>
  <c r="BT1445" i="25"/>
  <c r="BT1441" i="25"/>
  <c r="BT1437" i="25"/>
  <c r="BT1433" i="25"/>
  <c r="BT1429" i="25"/>
  <c r="BT1425" i="25"/>
  <c r="BT1421" i="25"/>
  <c r="BT1417" i="25"/>
  <c r="BT1413" i="25"/>
  <c r="BT1409" i="25"/>
  <c r="BT1405" i="25"/>
  <c r="BT1401" i="25"/>
  <c r="BT1397" i="25"/>
  <c r="BT1393" i="25"/>
  <c r="BT1389" i="25"/>
  <c r="BT1385" i="25"/>
  <c r="BT1381" i="25"/>
  <c r="BT1377" i="25"/>
  <c r="BT1373" i="25"/>
  <c r="BT1369" i="25"/>
  <c r="BT1365" i="25"/>
  <c r="BT1361" i="25"/>
  <c r="BT1357" i="25"/>
  <c r="BT1353" i="25"/>
  <c r="BT1349" i="25"/>
  <c r="BT1345" i="25"/>
  <c r="BT1341" i="25"/>
  <c r="BT1337" i="25"/>
  <c r="BT1333" i="25"/>
  <c r="BT1329" i="25"/>
  <c r="BT1325" i="25"/>
  <c r="BT1321" i="25"/>
  <c r="BT1317" i="25"/>
  <c r="BT1313" i="25"/>
  <c r="BT1309" i="25"/>
  <c r="BT1305" i="25"/>
  <c r="BT1301" i="25"/>
  <c r="BT1297" i="25"/>
  <c r="BT1293" i="25"/>
  <c r="BT1289" i="25"/>
  <c r="BT1285" i="25"/>
  <c r="BT1281" i="25"/>
  <c r="BT1277" i="25"/>
  <c r="BT1273" i="25"/>
  <c r="BT1269" i="25"/>
  <c r="BT1265" i="25"/>
  <c r="BT1261" i="25"/>
  <c r="BT1257" i="25"/>
  <c r="BT1253" i="25"/>
  <c r="BT1249" i="25"/>
  <c r="BT1245" i="25"/>
  <c r="BT1241" i="25"/>
  <c r="BT1237" i="25"/>
  <c r="BT1233" i="25"/>
  <c r="BT1229" i="25"/>
  <c r="BT1225" i="25"/>
  <c r="BW1217" i="25"/>
  <c r="BW1209" i="25"/>
  <c r="BW1201" i="25"/>
  <c r="BW1193" i="25"/>
  <c r="BW1185" i="25"/>
  <c r="BW1177" i="25"/>
  <c r="BW1169" i="25"/>
  <c r="BW1161" i="25"/>
  <c r="BW1153" i="25"/>
  <c r="BW1145" i="25"/>
  <c r="BW1137" i="25"/>
  <c r="BW1129" i="25"/>
  <c r="BW1121" i="25"/>
  <c r="BW1113" i="25"/>
  <c r="BW1105" i="25"/>
  <c r="BW1097" i="25"/>
  <c r="BW1089" i="25"/>
  <c r="BW1081" i="25"/>
  <c r="BW1073" i="25"/>
  <c r="BW1065" i="25"/>
  <c r="BW1057" i="25"/>
  <c r="BT1046" i="25"/>
  <c r="BT1030" i="25"/>
  <c r="BT1014" i="25"/>
  <c r="BT998" i="25"/>
  <c r="BT982" i="25"/>
  <c r="BT966" i="25"/>
  <c r="BT950" i="25"/>
  <c r="BT934" i="25"/>
  <c r="BT918" i="25"/>
  <c r="BT902" i="25"/>
  <c r="BW857" i="25"/>
  <c r="BW825" i="25"/>
  <c r="BW793" i="25"/>
  <c r="BW761" i="25"/>
  <c r="BW729" i="25"/>
  <c r="BW683" i="25"/>
  <c r="BW619" i="25"/>
  <c r="BW555" i="25"/>
  <c r="BW491" i="25"/>
  <c r="BT8" i="25"/>
  <c r="BT10" i="25"/>
  <c r="BT12" i="25"/>
  <c r="BT14" i="25"/>
  <c r="BT16" i="25"/>
  <c r="BT18" i="25"/>
  <c r="BT20" i="25"/>
  <c r="BT22" i="25"/>
  <c r="BT24" i="25"/>
  <c r="BT26" i="25"/>
  <c r="BT28" i="25"/>
  <c r="BT30" i="25"/>
  <c r="BT32" i="25"/>
  <c r="BT34" i="25"/>
  <c r="BT36" i="25"/>
  <c r="BT38" i="25"/>
  <c r="BT40" i="25"/>
  <c r="BT42" i="25"/>
  <c r="BT44" i="25"/>
  <c r="BT46" i="25"/>
  <c r="BT48" i="25"/>
  <c r="BT50" i="25"/>
  <c r="BT52" i="25"/>
  <c r="BT54" i="25"/>
  <c r="BT56" i="25"/>
  <c r="BT58" i="25"/>
  <c r="BT60" i="25"/>
  <c r="BT62" i="25"/>
  <c r="BT64" i="25"/>
  <c r="BT66" i="25"/>
  <c r="BT68" i="25"/>
  <c r="BT70" i="25"/>
  <c r="BT72" i="25"/>
  <c r="BT74" i="25"/>
  <c r="BT76" i="25"/>
  <c r="BT78" i="25"/>
  <c r="BT80" i="25"/>
  <c r="BT82" i="25"/>
  <c r="BT84" i="25"/>
  <c r="BT86" i="25"/>
  <c r="BT88" i="25"/>
  <c r="BT90" i="25"/>
  <c r="BT92" i="25"/>
  <c r="BT94" i="25"/>
  <c r="BT96" i="25"/>
  <c r="BT98" i="25"/>
  <c r="BT100" i="25"/>
  <c r="BT102" i="25"/>
  <c r="BT104" i="25"/>
  <c r="BT106" i="25"/>
  <c r="BT108" i="25"/>
  <c r="BT110" i="25"/>
  <c r="BT112" i="25"/>
  <c r="BT114" i="25"/>
  <c r="BT116" i="25"/>
  <c r="BT118" i="25"/>
  <c r="BT120" i="25"/>
  <c r="BT122" i="25"/>
  <c r="BT124" i="25"/>
  <c r="BT126" i="25"/>
  <c r="BT128" i="25"/>
  <c r="BT130" i="25"/>
  <c r="BT132" i="25"/>
  <c r="BT134" i="25"/>
  <c r="BT136" i="25"/>
  <c r="BT138" i="25"/>
  <c r="BT140" i="25"/>
  <c r="BT142" i="25"/>
  <c r="BT144" i="25"/>
  <c r="BT146" i="25"/>
  <c r="BT148" i="25"/>
  <c r="BT150" i="25"/>
  <c r="BT152" i="25"/>
  <c r="BT154" i="25"/>
  <c r="BT15" i="25"/>
  <c r="BT31" i="25"/>
  <c r="BT47" i="25"/>
  <c r="BT63" i="25"/>
  <c r="BT79" i="25"/>
  <c r="BT95" i="25"/>
  <c r="BT111" i="25"/>
  <c r="BT127" i="25"/>
  <c r="BT9" i="25"/>
  <c r="BT25" i="25"/>
  <c r="BT41" i="25"/>
  <c r="BT57" i="25"/>
  <c r="BT73" i="25"/>
  <c r="BT89" i="25"/>
  <c r="BT105" i="25"/>
  <c r="BT13" i="25"/>
  <c r="BT29" i="25"/>
  <c r="BT45" i="25"/>
  <c r="BT61" i="25"/>
  <c r="BT77" i="25"/>
  <c r="BT93" i="25"/>
  <c r="BT109" i="25"/>
  <c r="BT125" i="25"/>
  <c r="BT141" i="25"/>
  <c r="BT11" i="25"/>
  <c r="BT27" i="25"/>
  <c r="BT43" i="25"/>
  <c r="BT59" i="25"/>
  <c r="BT75" i="25"/>
  <c r="BT91" i="25"/>
  <c r="BT107" i="25"/>
  <c r="BT123" i="25"/>
  <c r="BT139" i="25"/>
  <c r="BT155" i="25"/>
  <c r="BT19" i="25"/>
  <c r="BT51" i="25"/>
  <c r="BT83" i="25"/>
  <c r="BT113" i="25"/>
  <c r="BT156" i="25"/>
  <c r="BT164" i="25"/>
  <c r="BT172" i="25"/>
  <c r="BT180" i="25"/>
  <c r="BT188" i="25"/>
  <c r="BT196" i="25"/>
  <c r="BT204" i="25"/>
  <c r="BT212" i="25"/>
  <c r="BT220" i="25"/>
  <c r="BT39" i="25"/>
  <c r="BT71" i="25"/>
  <c r="BT103" i="25"/>
  <c r="BT119" i="25"/>
  <c r="BT129" i="25"/>
  <c r="BT159" i="25"/>
  <c r="BT167" i="25"/>
  <c r="BT175" i="25"/>
  <c r="BT183" i="25"/>
  <c r="BT191" i="25"/>
  <c r="BT199" i="25"/>
  <c r="BT207" i="25"/>
  <c r="BT215" i="25"/>
  <c r="BT35" i="25"/>
  <c r="BT67" i="25"/>
  <c r="BT99" i="25"/>
  <c r="BT121" i="25"/>
  <c r="BT131" i="25"/>
  <c r="BT160" i="25"/>
  <c r="BT168" i="25"/>
  <c r="BT176" i="25"/>
  <c r="BT184" i="25"/>
  <c r="BT192" i="25"/>
  <c r="BT200" i="25"/>
  <c r="BT208" i="25"/>
  <c r="BT216" i="25"/>
  <c r="BT221" i="25"/>
  <c r="BT17" i="25"/>
  <c r="BT49" i="25"/>
  <c r="BT81" i="25"/>
  <c r="BT117" i="25"/>
  <c r="BT151" i="25"/>
  <c r="BT158" i="25"/>
  <c r="BT166" i="25"/>
  <c r="BT174" i="25"/>
  <c r="BT182" i="25"/>
  <c r="BT190" i="25"/>
  <c r="BT198" i="25"/>
  <c r="BT206" i="25"/>
  <c r="BT214" i="25"/>
  <c r="BT65" i="25"/>
  <c r="BT135" i="25"/>
  <c r="BT153" i="25"/>
  <c r="BT170" i="25"/>
  <c r="BT186" i="25"/>
  <c r="BT202" i="25"/>
  <c r="BT218" i="25"/>
  <c r="BT53" i="25"/>
  <c r="BT115" i="25"/>
  <c r="BT145" i="25"/>
  <c r="BT165" i="25"/>
  <c r="BT181" i="25"/>
  <c r="BT197" i="25"/>
  <c r="BT213" i="25"/>
  <c r="BT223" i="25"/>
  <c r="BT227" i="25"/>
  <c r="BT230" i="25"/>
  <c r="BT235" i="25"/>
  <c r="BT238" i="25"/>
  <c r="BT243" i="25"/>
  <c r="BT246" i="25"/>
  <c r="BT251" i="25"/>
  <c r="BT254" i="25"/>
  <c r="BT259" i="25"/>
  <c r="BT262" i="25"/>
  <c r="BT267" i="25"/>
  <c r="BT270" i="25"/>
  <c r="BT275" i="25"/>
  <c r="BT278" i="25"/>
  <c r="BT283" i="25"/>
  <c r="BT69" i="25"/>
  <c r="BT147" i="25"/>
  <c r="BT161" i="25"/>
  <c r="BT177" i="25"/>
  <c r="BT193" i="25"/>
  <c r="BT209" i="25"/>
  <c r="BT224" i="25"/>
  <c r="BT228" i="25"/>
  <c r="BT233" i="25"/>
  <c r="BT236" i="25"/>
  <c r="BT241" i="25"/>
  <c r="BT244" i="25"/>
  <c r="BT249" i="25"/>
  <c r="BT252" i="25"/>
  <c r="BT257" i="25"/>
  <c r="BT260" i="25"/>
  <c r="BT265" i="25"/>
  <c r="BT268" i="25"/>
  <c r="BT273" i="25"/>
  <c r="BT276" i="25"/>
  <c r="BT281" i="25"/>
  <c r="BT284" i="25"/>
  <c r="BT23" i="25"/>
  <c r="BT87" i="25"/>
  <c r="BT163" i="25"/>
  <c r="BT179" i="25"/>
  <c r="BT195" i="25"/>
  <c r="BT211" i="25"/>
  <c r="BT287" i="25"/>
  <c r="BT289" i="25"/>
  <c r="BT291" i="25"/>
  <c r="BT293" i="25"/>
  <c r="BT295" i="25"/>
  <c r="BT297" i="25"/>
  <c r="BT299" i="25"/>
  <c r="BT301" i="25"/>
  <c r="BT303" i="25"/>
  <c r="BT305" i="25"/>
  <c r="BT307" i="25"/>
  <c r="BT309" i="25"/>
  <c r="BT311" i="25"/>
  <c r="BT313" i="25"/>
  <c r="BT315" i="25"/>
  <c r="BT317" i="25"/>
  <c r="BT319" i="25"/>
  <c r="BT321" i="25"/>
  <c r="BT323" i="25"/>
  <c r="BT325" i="25"/>
  <c r="BT327" i="25"/>
  <c r="BT329" i="25"/>
  <c r="BT331" i="25"/>
  <c r="BT333" i="25"/>
  <c r="BT335" i="25"/>
  <c r="BT337" i="25"/>
  <c r="BT339" i="25"/>
  <c r="BT341" i="25"/>
  <c r="BT343" i="25"/>
  <c r="BT345" i="25"/>
  <c r="BT347" i="25"/>
  <c r="BT349" i="25"/>
  <c r="BT351" i="25"/>
  <c r="BT353" i="25"/>
  <c r="BT355" i="25"/>
  <c r="BT357" i="25"/>
  <c r="BT359" i="25"/>
  <c r="BT361" i="25"/>
  <c r="BT363" i="25"/>
  <c r="BT365" i="25"/>
  <c r="BT367" i="25"/>
  <c r="BT369" i="25"/>
  <c r="BT371" i="25"/>
  <c r="BT373" i="25"/>
  <c r="BT375" i="25"/>
  <c r="BT377" i="25"/>
  <c r="BT379" i="25"/>
  <c r="BT137" i="25"/>
  <c r="BT187" i="25"/>
  <c r="BT219" i="25"/>
  <c r="BT286" i="25"/>
  <c r="BT290" i="25"/>
  <c r="BT294" i="25"/>
  <c r="BT298" i="25"/>
  <c r="BT302" i="25"/>
  <c r="BT306" i="25"/>
  <c r="BT310" i="25"/>
  <c r="BT314" i="25"/>
  <c r="BT318" i="25"/>
  <c r="BT322" i="25"/>
  <c r="BT326" i="25"/>
  <c r="BT330" i="25"/>
  <c r="BT334" i="25"/>
  <c r="BT338" i="25"/>
  <c r="BT342" i="25"/>
  <c r="BT346" i="25"/>
  <c r="BT350" i="25"/>
  <c r="BT97" i="25"/>
  <c r="BT178" i="25"/>
  <c r="BT210" i="25"/>
  <c r="BT354" i="25"/>
  <c r="BT362" i="25"/>
  <c r="BT370" i="25"/>
  <c r="BT378" i="25"/>
  <c r="BT55" i="25"/>
  <c r="BT171" i="25"/>
  <c r="BT203" i="25"/>
  <c r="BT288" i="25"/>
  <c r="BT292" i="25"/>
  <c r="BT296" i="25"/>
  <c r="BT300" i="25"/>
  <c r="BT304" i="25"/>
  <c r="BT308" i="25"/>
  <c r="BT312" i="25"/>
  <c r="BT316" i="25"/>
  <c r="BT320" i="25"/>
  <c r="BT324" i="25"/>
  <c r="BT328" i="25"/>
  <c r="BT332" i="25"/>
  <c r="BT336" i="25"/>
  <c r="BT340" i="25"/>
  <c r="BT344" i="25"/>
  <c r="BT348" i="25"/>
  <c r="BT352" i="25"/>
  <c r="BT85" i="25"/>
  <c r="BT173" i="25"/>
  <c r="BT205" i="25"/>
  <c r="BT225" i="25"/>
  <c r="BT231" i="25"/>
  <c r="BT242" i="25"/>
  <c r="BT247" i="25"/>
  <c r="BT258" i="25"/>
  <c r="BT263" i="25"/>
  <c r="BT274" i="25"/>
  <c r="BT279" i="25"/>
  <c r="BT382" i="25"/>
  <c r="BT384" i="25"/>
  <c r="BT386" i="25"/>
  <c r="BT388" i="25"/>
  <c r="BT390" i="25"/>
  <c r="BT392" i="25"/>
  <c r="BT394" i="25"/>
  <c r="BT396" i="25"/>
  <c r="BT398" i="25"/>
  <c r="BT400" i="25"/>
  <c r="BT402" i="25"/>
  <c r="BT404" i="25"/>
  <c r="BT406" i="25"/>
  <c r="BT408" i="25"/>
  <c r="BT410" i="25"/>
  <c r="BT412" i="25"/>
  <c r="BT414" i="25"/>
  <c r="BT416" i="25"/>
  <c r="BT418" i="25"/>
  <c r="BT420" i="25"/>
  <c r="BT422" i="25"/>
  <c r="BT424" i="25"/>
  <c r="BT426" i="25"/>
  <c r="BT428" i="25"/>
  <c r="BT430" i="25"/>
  <c r="BT432" i="25"/>
  <c r="BT434" i="25"/>
  <c r="BT436" i="25"/>
  <c r="BT438" i="25"/>
  <c r="BT440" i="25"/>
  <c r="BT442" i="25"/>
  <c r="BT444" i="25"/>
  <c r="BT446" i="25"/>
  <c r="BT448" i="25"/>
  <c r="BT450" i="25"/>
  <c r="BT452" i="25"/>
  <c r="BT454" i="25"/>
  <c r="BT456" i="25"/>
  <c r="BT458" i="25"/>
  <c r="BT460" i="25"/>
  <c r="BT462" i="25"/>
  <c r="BT464" i="25"/>
  <c r="BT466" i="25"/>
  <c r="BT468" i="25"/>
  <c r="BT470" i="25"/>
  <c r="BT472" i="25"/>
  <c r="BT474" i="25"/>
  <c r="BT476" i="25"/>
  <c r="BT478" i="25"/>
  <c r="BT480" i="25"/>
  <c r="BT482" i="25"/>
  <c r="BT189" i="25"/>
  <c r="BT239" i="25"/>
  <c r="BT250" i="25"/>
  <c r="BT271" i="25"/>
  <c r="BT282" i="25"/>
  <c r="BT381" i="25"/>
  <c r="BT385" i="25"/>
  <c r="BT389" i="25"/>
  <c r="BT393" i="25"/>
  <c r="BT397" i="25"/>
  <c r="BT401" i="25"/>
  <c r="BT405" i="25"/>
  <c r="BT409" i="25"/>
  <c r="BT413" i="25"/>
  <c r="BT417" i="25"/>
  <c r="BT421" i="25"/>
  <c r="BT425" i="25"/>
  <c r="BT429" i="25"/>
  <c r="BT433" i="25"/>
  <c r="BT437" i="25"/>
  <c r="BT441" i="25"/>
  <c r="BT445" i="25"/>
  <c r="BT463" i="25"/>
  <c r="BT471" i="25"/>
  <c r="BT479" i="25"/>
  <c r="BT484" i="25"/>
  <c r="BT486" i="25"/>
  <c r="BT488" i="25"/>
  <c r="BT490" i="25"/>
  <c r="BT492" i="25"/>
  <c r="BT494" i="25"/>
  <c r="BT496" i="25"/>
  <c r="BT498" i="25"/>
  <c r="BT500" i="25"/>
  <c r="BT502" i="25"/>
  <c r="BT504" i="25"/>
  <c r="BT506" i="25"/>
  <c r="BT508" i="25"/>
  <c r="BT510" i="25"/>
  <c r="BT512" i="25"/>
  <c r="BT514" i="25"/>
  <c r="BT516" i="25"/>
  <c r="BT518" i="25"/>
  <c r="BT520" i="25"/>
  <c r="BT522" i="25"/>
  <c r="BT524" i="25"/>
  <c r="BT526" i="25"/>
  <c r="BT528" i="25"/>
  <c r="BT530" i="25"/>
  <c r="BT532" i="25"/>
  <c r="BT534" i="25"/>
  <c r="BT536" i="25"/>
  <c r="BT538" i="25"/>
  <c r="BT540" i="25"/>
  <c r="BT542" i="25"/>
  <c r="BT544" i="25"/>
  <c r="BT546" i="25"/>
  <c r="BT548" i="25"/>
  <c r="BT550" i="25"/>
  <c r="BT552" i="25"/>
  <c r="BT554" i="25"/>
  <c r="BT556" i="25"/>
  <c r="BT558" i="25"/>
  <c r="BT560" i="25"/>
  <c r="BT562" i="25"/>
  <c r="BT564" i="25"/>
  <c r="BT566" i="25"/>
  <c r="BT568" i="25"/>
  <c r="BT570" i="25"/>
  <c r="BT572" i="25"/>
  <c r="BT574" i="25"/>
  <c r="BT576" i="25"/>
  <c r="BT578" i="25"/>
  <c r="BT580" i="25"/>
  <c r="BT582" i="25"/>
  <c r="BT584" i="25"/>
  <c r="BT586" i="25"/>
  <c r="BT588" i="25"/>
  <c r="BT590" i="25"/>
  <c r="BT592" i="25"/>
  <c r="BT594" i="25"/>
  <c r="BT596" i="25"/>
  <c r="BT598" i="25"/>
  <c r="BT600" i="25"/>
  <c r="BT602" i="25"/>
  <c r="BT604" i="25"/>
  <c r="BT606" i="25"/>
  <c r="BT608" i="25"/>
  <c r="BT610" i="25"/>
  <c r="BT612" i="25"/>
  <c r="BT614" i="25"/>
  <c r="BT616" i="25"/>
  <c r="BT618" i="25"/>
  <c r="BT620" i="25"/>
  <c r="BT622" i="25"/>
  <c r="BT624" i="25"/>
  <c r="BT626" i="25"/>
  <c r="BT628" i="25"/>
  <c r="BT630" i="25"/>
  <c r="BT632" i="25"/>
  <c r="BT634" i="25"/>
  <c r="BT636" i="25"/>
  <c r="BT638" i="25"/>
  <c r="BT640" i="25"/>
  <c r="BT642" i="25"/>
  <c r="BT644" i="25"/>
  <c r="BT646" i="25"/>
  <c r="BT648" i="25"/>
  <c r="BT650" i="25"/>
  <c r="BT652" i="25"/>
  <c r="BT654" i="25"/>
  <c r="BT656" i="25"/>
  <c r="BT658" i="25"/>
  <c r="BT660" i="25"/>
  <c r="BT662" i="25"/>
  <c r="BT664" i="25"/>
  <c r="BT666" i="25"/>
  <c r="BT668" i="25"/>
  <c r="BT670" i="25"/>
  <c r="BT672" i="25"/>
  <c r="BT674" i="25"/>
  <c r="BT676" i="25"/>
  <c r="BT678" i="25"/>
  <c r="BT680" i="25"/>
  <c r="BT682" i="25"/>
  <c r="BT684" i="25"/>
  <c r="BT686" i="25"/>
  <c r="BT688" i="25"/>
  <c r="BT690" i="25"/>
  <c r="BT692" i="25"/>
  <c r="BT694" i="25"/>
  <c r="BT696" i="25"/>
  <c r="BT698" i="25"/>
  <c r="BT700" i="25"/>
  <c r="BT702" i="25"/>
  <c r="BT704" i="25"/>
  <c r="BT706" i="25"/>
  <c r="BT708" i="25"/>
  <c r="BT710" i="25"/>
  <c r="BT101" i="25"/>
  <c r="BT143" i="25"/>
  <c r="BT169" i="25"/>
  <c r="BT229" i="25"/>
  <c r="BT240" i="25"/>
  <c r="BT261" i="25"/>
  <c r="BT272" i="25"/>
  <c r="BT360" i="25"/>
  <c r="BT376" i="25"/>
  <c r="BT455" i="25"/>
  <c r="BT217" i="25"/>
  <c r="BT232" i="25"/>
  <c r="BT253" i="25"/>
  <c r="BT264" i="25"/>
  <c r="BT285" i="25"/>
  <c r="BT356" i="25"/>
  <c r="BT372" i="25"/>
  <c r="BT33" i="25"/>
  <c r="BT162" i="25"/>
  <c r="BT358" i="25"/>
  <c r="BT374" i="25"/>
  <c r="BT457" i="25"/>
  <c r="BT465" i="25"/>
  <c r="BT473" i="25"/>
  <c r="BT481" i="25"/>
  <c r="BT469" i="25"/>
  <c r="BT712" i="25"/>
  <c r="BT714" i="25"/>
  <c r="BT716" i="25"/>
  <c r="BT718" i="25"/>
  <c r="BT720" i="25"/>
  <c r="BT722" i="25"/>
  <c r="BT724" i="25"/>
  <c r="BT726" i="25"/>
  <c r="BT728" i="25"/>
  <c r="BT730" i="25"/>
  <c r="BT732" i="25"/>
  <c r="BT734" i="25"/>
  <c r="BT736" i="25"/>
  <c r="BT738" i="25"/>
  <c r="BT740" i="25"/>
  <c r="BT742" i="25"/>
  <c r="BT744" i="25"/>
  <c r="BT746" i="25"/>
  <c r="BT748" i="25"/>
  <c r="BT750" i="25"/>
  <c r="BT752" i="25"/>
  <c r="BT754" i="25"/>
  <c r="BT756" i="25"/>
  <c r="BT758" i="25"/>
  <c r="BT760" i="25"/>
  <c r="BT762" i="25"/>
  <c r="BT764" i="25"/>
  <c r="BT766" i="25"/>
  <c r="BT768" i="25"/>
  <c r="BT770" i="25"/>
  <c r="BT772" i="25"/>
  <c r="BT774" i="25"/>
  <c r="BT776" i="25"/>
  <c r="BT778" i="25"/>
  <c r="BT780" i="25"/>
  <c r="BT782" i="25"/>
  <c r="BT784" i="25"/>
  <c r="BT786" i="25"/>
  <c r="BT788" i="25"/>
  <c r="BT790" i="25"/>
  <c r="BT792" i="25"/>
  <c r="BT794" i="25"/>
  <c r="BT796" i="25"/>
  <c r="BT798" i="25"/>
  <c r="BT800" i="25"/>
  <c r="BT802" i="25"/>
  <c r="BT804" i="25"/>
  <c r="BT806" i="25"/>
  <c r="BT808" i="25"/>
  <c r="BT810" i="25"/>
  <c r="BT812" i="25"/>
  <c r="BT814" i="25"/>
  <c r="BT816" i="25"/>
  <c r="BT818" i="25"/>
  <c r="BT820" i="25"/>
  <c r="BT822" i="25"/>
  <c r="BT824" i="25"/>
  <c r="BT826" i="25"/>
  <c r="BT828" i="25"/>
  <c r="BT830" i="25"/>
  <c r="BT832" i="25"/>
  <c r="BT834" i="25"/>
  <c r="BT836" i="25"/>
  <c r="BT838" i="25"/>
  <c r="BT840" i="25"/>
  <c r="BT842" i="25"/>
  <c r="BT844" i="25"/>
  <c r="BT846" i="25"/>
  <c r="BT848" i="25"/>
  <c r="BT850" i="25"/>
  <c r="BT852" i="25"/>
  <c r="BT854" i="25"/>
  <c r="BT856" i="25"/>
  <c r="BT858" i="25"/>
  <c r="BT860" i="25"/>
  <c r="BT862" i="25"/>
  <c r="BT864" i="25"/>
  <c r="BT866" i="25"/>
  <c r="BT868" i="25"/>
  <c r="BT870" i="25"/>
  <c r="BT872" i="25"/>
  <c r="BT874" i="25"/>
  <c r="BT876" i="25"/>
  <c r="BT878" i="25"/>
  <c r="BT880" i="25"/>
  <c r="BT882" i="25"/>
  <c r="BT21" i="25"/>
  <c r="BT266" i="25"/>
  <c r="BT383" i="25"/>
  <c r="BT391" i="25"/>
  <c r="BT399" i="25"/>
  <c r="BT407" i="25"/>
  <c r="BT415" i="25"/>
  <c r="BT423" i="25"/>
  <c r="BT431" i="25"/>
  <c r="BT439" i="25"/>
  <c r="BT453" i="25"/>
  <c r="BT459" i="25"/>
  <c r="BT475" i="25"/>
  <c r="BT485" i="25"/>
  <c r="BT489" i="25"/>
  <c r="BT493" i="25"/>
  <c r="BT497" i="25"/>
  <c r="BT501" i="25"/>
  <c r="BT505" i="25"/>
  <c r="BT509" i="25"/>
  <c r="BT513" i="25"/>
  <c r="BT517" i="25"/>
  <c r="BT521" i="25"/>
  <c r="BT525" i="25"/>
  <c r="BT529" i="25"/>
  <c r="BT533" i="25"/>
  <c r="BT537" i="25"/>
  <c r="BT541" i="25"/>
  <c r="BT545" i="25"/>
  <c r="BT549" i="25"/>
  <c r="BT553" i="25"/>
  <c r="BT557" i="25"/>
  <c r="BT561" i="25"/>
  <c r="BT565" i="25"/>
  <c r="BT569" i="25"/>
  <c r="BT573" i="25"/>
  <c r="BT577" i="25"/>
  <c r="BT581" i="25"/>
  <c r="BT585" i="25"/>
  <c r="BT589" i="25"/>
  <c r="BT593" i="25"/>
  <c r="BT597" i="25"/>
  <c r="BT601" i="25"/>
  <c r="BT605" i="25"/>
  <c r="BT609" i="25"/>
  <c r="BT613" i="25"/>
  <c r="BT617" i="25"/>
  <c r="BT621" i="25"/>
  <c r="BT625" i="25"/>
  <c r="BT629" i="25"/>
  <c r="BT633" i="25"/>
  <c r="BT637" i="25"/>
  <c r="BT641" i="25"/>
  <c r="BT645" i="25"/>
  <c r="BT649" i="25"/>
  <c r="BT653" i="25"/>
  <c r="BT657" i="25"/>
  <c r="BT661" i="25"/>
  <c r="BT665" i="25"/>
  <c r="BT669" i="25"/>
  <c r="BT673" i="25"/>
  <c r="BT677" i="25"/>
  <c r="BT681" i="25"/>
  <c r="BT685" i="25"/>
  <c r="BT689" i="25"/>
  <c r="BT693" i="25"/>
  <c r="BT697" i="25"/>
  <c r="BT701" i="25"/>
  <c r="BT705" i="25"/>
  <c r="BT709" i="25"/>
  <c r="BT149" i="25"/>
  <c r="BT194" i="25"/>
  <c r="BT366" i="25"/>
  <c r="BT449" i="25"/>
  <c r="BT461" i="25"/>
  <c r="BT477" i="25"/>
  <c r="BT713" i="25"/>
  <c r="BT715" i="25"/>
  <c r="BT717" i="25"/>
  <c r="BT719" i="25"/>
  <c r="BT721" i="25"/>
  <c r="BT723" i="25"/>
  <c r="BT725" i="25"/>
  <c r="BT727" i="25"/>
  <c r="BT729" i="25"/>
  <c r="BT731" i="25"/>
  <c r="BT733" i="25"/>
  <c r="BT735" i="25"/>
  <c r="BT737" i="25"/>
  <c r="BT739" i="25"/>
  <c r="BT741" i="25"/>
  <c r="BT743" i="25"/>
  <c r="BT745" i="25"/>
  <c r="BT747" i="25"/>
  <c r="BT749" i="25"/>
  <c r="BT751" i="25"/>
  <c r="BT753" i="25"/>
  <c r="BT755" i="25"/>
  <c r="BT757" i="25"/>
  <c r="BT759" i="25"/>
  <c r="BT761" i="25"/>
  <c r="BT763" i="25"/>
  <c r="BT765" i="25"/>
  <c r="BT767" i="25"/>
  <c r="BT769" i="25"/>
  <c r="BT771" i="25"/>
  <c r="BT773" i="25"/>
  <c r="BT775" i="25"/>
  <c r="BT777" i="25"/>
  <c r="BT779" i="25"/>
  <c r="BT781" i="25"/>
  <c r="BT783" i="25"/>
  <c r="BT785" i="25"/>
  <c r="BT787" i="25"/>
  <c r="BT789" i="25"/>
  <c r="BT791" i="25"/>
  <c r="BT793" i="25"/>
  <c r="BT795" i="25"/>
  <c r="BT797" i="25"/>
  <c r="BT799" i="25"/>
  <c r="BT801" i="25"/>
  <c r="BT803" i="25"/>
  <c r="BT805" i="25"/>
  <c r="BT807" i="25"/>
  <c r="BT809" i="25"/>
  <c r="BT811" i="25"/>
  <c r="BT813" i="25"/>
  <c r="BT815" i="25"/>
  <c r="BT817" i="25"/>
  <c r="BT819" i="25"/>
  <c r="BT821" i="25"/>
  <c r="BT823" i="25"/>
  <c r="BT825" i="25"/>
  <c r="BT827" i="25"/>
  <c r="BT829" i="25"/>
  <c r="BT831" i="25"/>
  <c r="BT833" i="25"/>
  <c r="BT835" i="25"/>
  <c r="BT837" i="25"/>
  <c r="BT839" i="25"/>
  <c r="BT841" i="25"/>
  <c r="BT843" i="25"/>
  <c r="BT845" i="25"/>
  <c r="BT847" i="25"/>
  <c r="BT849" i="25"/>
  <c r="BT851" i="25"/>
  <c r="BT853" i="25"/>
  <c r="BT855" i="25"/>
  <c r="BT857" i="25"/>
  <c r="BT859" i="25"/>
  <c r="BT861" i="25"/>
  <c r="BT863" i="25"/>
  <c r="BT865" i="25"/>
  <c r="BT867" i="25"/>
  <c r="BT869" i="25"/>
  <c r="BT871" i="25"/>
  <c r="BT873" i="25"/>
  <c r="BT875" i="25"/>
  <c r="BT877" i="25"/>
  <c r="BT879" i="25"/>
  <c r="BT881" i="25"/>
  <c r="BT201" i="25"/>
  <c r="BT256" i="25"/>
  <c r="BT277" i="25"/>
  <c r="BT368" i="25"/>
  <c r="BT245" i="25"/>
  <c r="BT37" i="25"/>
  <c r="BT185" i="25"/>
  <c r="BT248" i="25"/>
  <c r="BT380" i="25"/>
  <c r="BT883" i="25"/>
  <c r="BT885" i="25"/>
  <c r="BT887" i="25"/>
  <c r="BT889" i="25"/>
  <c r="BT891" i="25"/>
  <c r="BT893" i="25"/>
  <c r="BT895" i="25"/>
  <c r="BT897" i="25"/>
  <c r="BT899" i="25"/>
  <c r="BT901" i="25"/>
  <c r="BT903" i="25"/>
  <c r="BT905" i="25"/>
  <c r="BT907" i="25"/>
  <c r="BT909" i="25"/>
  <c r="BT911" i="25"/>
  <c r="BT913" i="25"/>
  <c r="BT915" i="25"/>
  <c r="BT917" i="25"/>
  <c r="BT919" i="25"/>
  <c r="BT921" i="25"/>
  <c r="BT923" i="25"/>
  <c r="BT925" i="25"/>
  <c r="BT927" i="25"/>
  <c r="BT929" i="25"/>
  <c r="BT931" i="25"/>
  <c r="BT933" i="25"/>
  <c r="BT935" i="25"/>
  <c r="BT937" i="25"/>
  <c r="BT939" i="25"/>
  <c r="BT941" i="25"/>
  <c r="BT943" i="25"/>
  <c r="BT945" i="25"/>
  <c r="BT947" i="25"/>
  <c r="BT949" i="25"/>
  <c r="BT951" i="25"/>
  <c r="BT953" i="25"/>
  <c r="BT955" i="25"/>
  <c r="BT957" i="25"/>
  <c r="BT959" i="25"/>
  <c r="BT961" i="25"/>
  <c r="BT963" i="25"/>
  <c r="BT965" i="25"/>
  <c r="BT967" i="25"/>
  <c r="BT969" i="25"/>
  <c r="BT971" i="25"/>
  <c r="BT973" i="25"/>
  <c r="BT975" i="25"/>
  <c r="BT977" i="25"/>
  <c r="BT979" i="25"/>
  <c r="BT981" i="25"/>
  <c r="BT983" i="25"/>
  <c r="BT985" i="25"/>
  <c r="BT987" i="25"/>
  <c r="BT989" i="25"/>
  <c r="BT991" i="25"/>
  <c r="BT993" i="25"/>
  <c r="BT995" i="25"/>
  <c r="BT997" i="25"/>
  <c r="BT999" i="25"/>
  <c r="BT1001" i="25"/>
  <c r="BT1003" i="25"/>
  <c r="BT1005" i="25"/>
  <c r="BT1007" i="25"/>
  <c r="BT1009" i="25"/>
  <c r="BT1011" i="25"/>
  <c r="BT1013" i="25"/>
  <c r="BT1015" i="25"/>
  <c r="BT1017" i="25"/>
  <c r="BT1019" i="25"/>
  <c r="BT1021" i="25"/>
  <c r="BT1023" i="25"/>
  <c r="BT1025" i="25"/>
  <c r="BT1027" i="25"/>
  <c r="BT1029" i="25"/>
  <c r="BT1031" i="25"/>
  <c r="BT1033" i="25"/>
  <c r="BT1035" i="25"/>
  <c r="BT1037" i="25"/>
  <c r="BT1039" i="25"/>
  <c r="BT1041" i="25"/>
  <c r="BT1043" i="25"/>
  <c r="BT1045" i="25"/>
  <c r="BT1047" i="25"/>
  <c r="BT1049" i="25"/>
  <c r="BT1051" i="25"/>
  <c r="BT1053" i="25"/>
  <c r="BT157" i="25"/>
  <c r="BT234" i="25"/>
  <c r="BT387" i="25"/>
  <c r="BT403" i="25"/>
  <c r="BT419" i="25"/>
  <c r="BT435" i="25"/>
  <c r="BT483" i="25"/>
  <c r="BT491" i="25"/>
  <c r="BT499" i="25"/>
  <c r="BT507" i="25"/>
  <c r="BT515" i="25"/>
  <c r="BT523" i="25"/>
  <c r="BT531" i="25"/>
  <c r="BT539" i="25"/>
  <c r="BT547" i="25"/>
  <c r="BT555" i="25"/>
  <c r="BT563" i="25"/>
  <c r="BT571" i="25"/>
  <c r="BT579" i="25"/>
  <c r="BT587" i="25"/>
  <c r="BT595" i="25"/>
  <c r="BT603" i="25"/>
  <c r="BT611" i="25"/>
  <c r="BT619" i="25"/>
  <c r="BT627" i="25"/>
  <c r="BT635" i="25"/>
  <c r="BT643" i="25"/>
  <c r="BT651" i="25"/>
  <c r="BT659" i="25"/>
  <c r="BT667" i="25"/>
  <c r="BT675" i="25"/>
  <c r="BT683" i="25"/>
  <c r="BT691" i="25"/>
  <c r="BT699" i="25"/>
  <c r="BT707" i="25"/>
  <c r="BT255" i="25"/>
  <c r="BT411" i="25"/>
  <c r="BT443" i="25"/>
  <c r="BT467" i="25"/>
  <c r="BT487" i="25"/>
  <c r="BT503" i="25"/>
  <c r="BT519" i="25"/>
  <c r="BT535" i="25"/>
  <c r="BT551" i="25"/>
  <c r="BT567" i="25"/>
  <c r="BT583" i="25"/>
  <c r="BT599" i="25"/>
  <c r="BT615" i="25"/>
  <c r="BT631" i="25"/>
  <c r="BT647" i="25"/>
  <c r="BT663" i="25"/>
  <c r="BT679" i="25"/>
  <c r="BT695" i="25"/>
  <c r="BT711" i="25"/>
  <c r="BT1055" i="25"/>
  <c r="BT1057" i="25"/>
  <c r="BT1059" i="25"/>
  <c r="BT1061" i="25"/>
  <c r="BT1063" i="25"/>
  <c r="BT1065" i="25"/>
  <c r="BT1067" i="25"/>
  <c r="BT1069" i="25"/>
  <c r="BT1071" i="25"/>
  <c r="BT1073" i="25"/>
  <c r="BT1075" i="25"/>
  <c r="BT1077" i="25"/>
  <c r="BT1079" i="25"/>
  <c r="BT1081" i="25"/>
  <c r="BT1083" i="25"/>
  <c r="BT1085" i="25"/>
  <c r="BT1087" i="25"/>
  <c r="BT1089" i="25"/>
  <c r="BT1091" i="25"/>
  <c r="BT1093" i="25"/>
  <c r="BT1095" i="25"/>
  <c r="BT1097" i="25"/>
  <c r="BT1099" i="25"/>
  <c r="BT1101" i="25"/>
  <c r="BT1103" i="25"/>
  <c r="BT1105" i="25"/>
  <c r="BT1107" i="25"/>
  <c r="BT1109" i="25"/>
  <c r="BT1111" i="25"/>
  <c r="BT1113" i="25"/>
  <c r="BT1115" i="25"/>
  <c r="BT1117" i="25"/>
  <c r="BT1119" i="25"/>
  <c r="BT1121" i="25"/>
  <c r="BT1123" i="25"/>
  <c r="BT1125" i="25"/>
  <c r="BT1127" i="25"/>
  <c r="BT1129" i="25"/>
  <c r="BT1131" i="25"/>
  <c r="BT1133" i="25"/>
  <c r="BT1135" i="25"/>
  <c r="BT1137" i="25"/>
  <c r="BT1139" i="25"/>
  <c r="BT1141" i="25"/>
  <c r="BT1143" i="25"/>
  <c r="BT1145" i="25"/>
  <c r="BT1147" i="25"/>
  <c r="BT1149" i="25"/>
  <c r="BT1151" i="25"/>
  <c r="BT1153" i="25"/>
  <c r="BT1155" i="25"/>
  <c r="BT1157" i="25"/>
  <c r="BT1159" i="25"/>
  <c r="BT1161" i="25"/>
  <c r="BT1163" i="25"/>
  <c r="BT1165" i="25"/>
  <c r="BT1167" i="25"/>
  <c r="BT1169" i="25"/>
  <c r="BT1171" i="25"/>
  <c r="BT1173" i="25"/>
  <c r="BT1175" i="25"/>
  <c r="BT1177" i="25"/>
  <c r="BT1179" i="25"/>
  <c r="BT1181" i="25"/>
  <c r="BT1183" i="25"/>
  <c r="BT1185" i="25"/>
  <c r="BT1187" i="25"/>
  <c r="BT1189" i="25"/>
  <c r="BT1191" i="25"/>
  <c r="BT1193" i="25"/>
  <c r="BT1195" i="25"/>
  <c r="BT1197" i="25"/>
  <c r="BT1199" i="25"/>
  <c r="BT1201" i="25"/>
  <c r="BT1203" i="25"/>
  <c r="BT1205" i="25"/>
  <c r="BT1207" i="25"/>
  <c r="BT1209" i="25"/>
  <c r="BT1211" i="25"/>
  <c r="BT1213" i="25"/>
  <c r="BT1215" i="25"/>
  <c r="BT1217" i="25"/>
  <c r="BT1219" i="25"/>
  <c r="BT1221" i="25"/>
  <c r="BT1223" i="25"/>
  <c r="BT447" i="25"/>
  <c r="BT395" i="25"/>
  <c r="BT427" i="25"/>
  <c r="BT495" i="25"/>
  <c r="BT511" i="25"/>
  <c r="BT527" i="25"/>
  <c r="BT543" i="25"/>
  <c r="BT559" i="25"/>
  <c r="BT575" i="25"/>
  <c r="BT591" i="25"/>
  <c r="BT607" i="25"/>
  <c r="BT623" i="25"/>
  <c r="BT639" i="25"/>
  <c r="BT655" i="25"/>
  <c r="BT671" i="25"/>
  <c r="BT687" i="25"/>
  <c r="BT703" i="25"/>
  <c r="BT1054" i="25"/>
  <c r="BT1056" i="25"/>
  <c r="BT1058" i="25"/>
  <c r="BT1060" i="25"/>
  <c r="BT1062" i="25"/>
  <c r="BT1064" i="25"/>
  <c r="BT1066" i="25"/>
  <c r="BT1068" i="25"/>
  <c r="BT1070" i="25"/>
  <c r="BT1072" i="25"/>
  <c r="BT1074" i="25"/>
  <c r="BT1076" i="25"/>
  <c r="BT1078" i="25"/>
  <c r="BT1080" i="25"/>
  <c r="BT1082" i="25"/>
  <c r="BT1084" i="25"/>
  <c r="BT1086" i="25"/>
  <c r="BT1088" i="25"/>
  <c r="BT1090" i="25"/>
  <c r="BT1092" i="25"/>
  <c r="BT1094" i="25"/>
  <c r="BT1096" i="25"/>
  <c r="BT1098" i="25"/>
  <c r="BT1100" i="25"/>
  <c r="BT1102" i="25"/>
  <c r="BT1104" i="25"/>
  <c r="BT1106" i="25"/>
  <c r="BT1108" i="25"/>
  <c r="BT1110" i="25"/>
  <c r="BT1112" i="25"/>
  <c r="BT1114" i="25"/>
  <c r="BT1116" i="25"/>
  <c r="BT1118" i="25"/>
  <c r="BT1120" i="25"/>
  <c r="BT1122" i="25"/>
  <c r="BT1124" i="25"/>
  <c r="BT1126" i="25"/>
  <c r="BT1128" i="25"/>
  <c r="BT1130" i="25"/>
  <c r="BT1132" i="25"/>
  <c r="BT1134" i="25"/>
  <c r="BT1136" i="25"/>
  <c r="BT1138" i="25"/>
  <c r="BT1140" i="25"/>
  <c r="BT1142" i="25"/>
  <c r="BT1144" i="25"/>
  <c r="BT1146" i="25"/>
  <c r="BT1148" i="25"/>
  <c r="BT1150" i="25"/>
  <c r="BT1152" i="25"/>
  <c r="BT1154" i="25"/>
  <c r="BT1156" i="25"/>
  <c r="BT1158" i="25"/>
  <c r="BT1160" i="25"/>
  <c r="BT1162" i="25"/>
  <c r="BT1164" i="25"/>
  <c r="BT1166" i="25"/>
  <c r="BT1168" i="25"/>
  <c r="BT1170" i="25"/>
  <c r="BT1172" i="25"/>
  <c r="BT1174" i="25"/>
  <c r="BT1176" i="25"/>
  <c r="BT1178" i="25"/>
  <c r="BT1180" i="25"/>
  <c r="BT1182" i="25"/>
  <c r="BT1184" i="25"/>
  <c r="BT1186" i="25"/>
  <c r="BT1188" i="25"/>
  <c r="BT1190" i="25"/>
  <c r="BT1192" i="25"/>
  <c r="BT1194" i="25"/>
  <c r="BT1196" i="25"/>
  <c r="BT1198" i="25"/>
  <c r="BT1200" i="25"/>
  <c r="BT1202" i="25"/>
  <c r="BT1204" i="25"/>
  <c r="BT1206" i="25"/>
  <c r="BT1208" i="25"/>
  <c r="BT1210" i="25"/>
  <c r="BT1212" i="25"/>
  <c r="BT1214" i="25"/>
  <c r="BT1216" i="25"/>
  <c r="BT1218" i="25"/>
  <c r="BT1220" i="25"/>
  <c r="BT1222" i="25"/>
  <c r="BT226" i="25"/>
  <c r="BT364" i="25"/>
  <c r="BT133" i="25"/>
  <c r="BT890" i="25"/>
  <c r="BT898" i="25"/>
  <c r="BT906" i="25"/>
  <c r="BT914" i="25"/>
  <c r="BT922" i="25"/>
  <c r="BT930" i="25"/>
  <c r="BT938" i="25"/>
  <c r="BT946" i="25"/>
  <c r="BT954" i="25"/>
  <c r="BT962" i="25"/>
  <c r="BT970" i="25"/>
  <c r="BT978" i="25"/>
  <c r="BT986" i="25"/>
  <c r="BT994" i="25"/>
  <c r="BT1002" i="25"/>
  <c r="BT1010" i="25"/>
  <c r="BT1018" i="25"/>
  <c r="BT1026" i="25"/>
  <c r="BT1034" i="25"/>
  <c r="BT1042" i="25"/>
  <c r="BT1050" i="25"/>
  <c r="BT1226" i="25"/>
  <c r="BT1228" i="25"/>
  <c r="BT1230" i="25"/>
  <c r="BT1232" i="25"/>
  <c r="BT1234" i="25"/>
  <c r="BT1236" i="25"/>
  <c r="BT1238" i="25"/>
  <c r="BT1240" i="25"/>
  <c r="BT1242" i="25"/>
  <c r="BT1244" i="25"/>
  <c r="BT1246" i="25"/>
  <c r="BT1248" i="25"/>
  <c r="BT1250" i="25"/>
  <c r="BT1252" i="25"/>
  <c r="BT1254" i="25"/>
  <c r="BT1256" i="25"/>
  <c r="BT1258" i="25"/>
  <c r="BT1260" i="25"/>
  <c r="BT1262" i="25"/>
  <c r="BT1264" i="25"/>
  <c r="BT1266" i="25"/>
  <c r="BT1268" i="25"/>
  <c r="BT1270" i="25"/>
  <c r="BT1272" i="25"/>
  <c r="BT1274" i="25"/>
  <c r="BT1276" i="25"/>
  <c r="BT1278" i="25"/>
  <c r="BT1280" i="25"/>
  <c r="BT1282" i="25"/>
  <c r="BT1284" i="25"/>
  <c r="BT1286" i="25"/>
  <c r="BT1288" i="25"/>
  <c r="BT1290" i="25"/>
  <c r="BT1292" i="25"/>
  <c r="BT1294" i="25"/>
  <c r="BT1296" i="25"/>
  <c r="BT1298" i="25"/>
  <c r="BT1300" i="25"/>
  <c r="BT1302" i="25"/>
  <c r="BT1304" i="25"/>
  <c r="BT1306" i="25"/>
  <c r="BT1308" i="25"/>
  <c r="BT1310" i="25"/>
  <c r="BT1312" i="25"/>
  <c r="BT1314" i="25"/>
  <c r="BT1316" i="25"/>
  <c r="BT1318" i="25"/>
  <c r="BT1320" i="25"/>
  <c r="BT1322" i="25"/>
  <c r="BT1324" i="25"/>
  <c r="BT1326" i="25"/>
  <c r="BT1328" i="25"/>
  <c r="BT1330" i="25"/>
  <c r="BT1332" i="25"/>
  <c r="BT1334" i="25"/>
  <c r="BT1336" i="25"/>
  <c r="BT1338" i="25"/>
  <c r="BT1340" i="25"/>
  <c r="BT1342" i="25"/>
  <c r="BT1344" i="25"/>
  <c r="BT1346" i="25"/>
  <c r="BT1348" i="25"/>
  <c r="BT1350" i="25"/>
  <c r="BT1352" i="25"/>
  <c r="BT1354" i="25"/>
  <c r="BT1356" i="25"/>
  <c r="BT1358" i="25"/>
  <c r="BT1360" i="25"/>
  <c r="BT1362" i="25"/>
  <c r="BT1364" i="25"/>
  <c r="BT1366" i="25"/>
  <c r="BT1368" i="25"/>
  <c r="BT1370" i="25"/>
  <c r="BT1372" i="25"/>
  <c r="BT1374" i="25"/>
  <c r="BT1376" i="25"/>
  <c r="BT1378" i="25"/>
  <c r="BT1380" i="25"/>
  <c r="BT1382" i="25"/>
  <c r="BT1384" i="25"/>
  <c r="BT1386" i="25"/>
  <c r="BT1388" i="25"/>
  <c r="BT1390" i="25"/>
  <c r="BT1392" i="25"/>
  <c r="BT1394" i="25"/>
  <c r="BT1396" i="25"/>
  <c r="BT1398" i="25"/>
  <c r="BT1400" i="25"/>
  <c r="BT1402" i="25"/>
  <c r="BT1404" i="25"/>
  <c r="BT1406" i="25"/>
  <c r="BT1408" i="25"/>
  <c r="BT1410" i="25"/>
  <c r="BT1412" i="25"/>
  <c r="BT1414" i="25"/>
  <c r="BT1416" i="25"/>
  <c r="BT1418" i="25"/>
  <c r="BT1420" i="25"/>
  <c r="BT1422" i="25"/>
  <c r="BT1424" i="25"/>
  <c r="BT1426" i="25"/>
  <c r="BT1428" i="25"/>
  <c r="BT1430" i="25"/>
  <c r="BT1432" i="25"/>
  <c r="BT1434" i="25"/>
  <c r="BT1436" i="25"/>
  <c r="BT1438" i="25"/>
  <c r="BT1440" i="25"/>
  <c r="BT1442" i="25"/>
  <c r="BT1444" i="25"/>
  <c r="BT1446" i="25"/>
  <c r="BT1448" i="25"/>
  <c r="BT1450" i="25"/>
  <c r="BT1452" i="25"/>
  <c r="BT1454" i="25"/>
  <c r="BT1456" i="25"/>
  <c r="BT1458" i="25"/>
  <c r="BT1460" i="25"/>
  <c r="BT1462" i="25"/>
  <c r="BT1464" i="25"/>
  <c r="BT1466" i="25"/>
  <c r="BT1468" i="25"/>
  <c r="BT1470" i="25"/>
  <c r="BT1472" i="25"/>
  <c r="BT1474" i="25"/>
  <c r="BT1476" i="25"/>
  <c r="BT1478" i="25"/>
  <c r="BT1480" i="25"/>
  <c r="BT1482" i="25"/>
  <c r="BT1484" i="25"/>
  <c r="BT1486" i="25"/>
  <c r="BT1488" i="25"/>
  <c r="BT1490" i="25"/>
  <c r="BT1492" i="25"/>
  <c r="BT1494" i="25"/>
  <c r="BT1496" i="25"/>
  <c r="BT1498" i="25"/>
  <c r="BT1500" i="25"/>
  <c r="BT1502" i="25"/>
  <c r="BT1504" i="25"/>
  <c r="BT1506" i="25"/>
  <c r="BT1508" i="25"/>
  <c r="BT1510" i="25"/>
  <c r="BT1512" i="25"/>
  <c r="BT1514" i="25"/>
  <c r="BT1516" i="25"/>
  <c r="BT1518" i="25"/>
  <c r="BT1520" i="25"/>
  <c r="BT1522" i="25"/>
  <c r="BT1524" i="25"/>
  <c r="BT1526" i="25"/>
  <c r="BT1528" i="25"/>
  <c r="BT1530" i="25"/>
  <c r="BT1532" i="25"/>
  <c r="BT1534" i="25"/>
  <c r="BT1536" i="25"/>
  <c r="BT1538" i="25"/>
  <c r="BT1540" i="25"/>
  <c r="BT1542" i="25"/>
  <c r="BT1544" i="25"/>
  <c r="BT1546" i="25"/>
  <c r="BT1548" i="25"/>
  <c r="BT1550" i="25"/>
  <c r="BT1552" i="25"/>
  <c r="BT1554" i="25"/>
  <c r="BT1556" i="25"/>
  <c r="BT1558" i="25"/>
  <c r="BT1560" i="25"/>
  <c r="BT1562" i="25"/>
  <c r="BT1564" i="25"/>
  <c r="BT1566" i="25"/>
  <c r="BT1568" i="25"/>
  <c r="BT1570" i="25"/>
  <c r="BT1572" i="25"/>
  <c r="BT1574" i="25"/>
  <c r="BT1576" i="25"/>
  <c r="BT1578" i="25"/>
  <c r="BT1580" i="25"/>
  <c r="BT1582" i="25"/>
  <c r="BT1584" i="25"/>
  <c r="BT1586" i="25"/>
  <c r="BT1588" i="25"/>
  <c r="BT1590" i="25"/>
  <c r="BT1592" i="25"/>
  <c r="BT1594" i="25"/>
  <c r="BT1596" i="25"/>
  <c r="BT1598" i="25"/>
  <c r="BT1600" i="25"/>
  <c r="BT1602" i="25"/>
  <c r="BT1604" i="25"/>
  <c r="BT1606" i="25"/>
  <c r="BT1608" i="25"/>
  <c r="BT1610" i="25"/>
  <c r="BT1612" i="25"/>
  <c r="BT1614" i="25"/>
  <c r="BT1616" i="25"/>
  <c r="BT1618" i="25"/>
  <c r="BT1620" i="25"/>
  <c r="BT1622" i="25"/>
  <c r="BT1624" i="25"/>
  <c r="BT1626" i="25"/>
  <c r="BT1628" i="25"/>
  <c r="BT1630" i="25"/>
  <c r="BT1632" i="25"/>
  <c r="BT1634" i="25"/>
  <c r="BT1636" i="25"/>
  <c r="BT1638" i="25"/>
  <c r="BT1640" i="25"/>
  <c r="BT1642" i="25"/>
  <c r="BT1644" i="25"/>
  <c r="BT1646" i="25"/>
  <c r="BT1648" i="25"/>
  <c r="BT1650" i="25"/>
  <c r="BT1652" i="25"/>
  <c r="BT1654" i="25"/>
  <c r="BT1656" i="25"/>
  <c r="BT1658" i="25"/>
  <c r="BT1660" i="25"/>
  <c r="BT1662" i="25"/>
  <c r="BT1664" i="25"/>
  <c r="BT1666" i="25"/>
  <c r="BT1668" i="25"/>
  <c r="BT1670" i="25"/>
  <c r="BT1672" i="25"/>
  <c r="BT1674" i="25"/>
  <c r="BT1676" i="25"/>
  <c r="BT1678" i="25"/>
  <c r="BT1680" i="25"/>
  <c r="BT1682" i="25"/>
  <c r="BT1684" i="25"/>
  <c r="BT1686" i="25"/>
  <c r="BT1688" i="25"/>
  <c r="BT1690" i="25"/>
  <c r="BT1692" i="25"/>
  <c r="BT1694" i="25"/>
  <c r="BT1696" i="25"/>
  <c r="BT1698" i="25"/>
  <c r="BT1700" i="25"/>
  <c r="BT1702" i="25"/>
  <c r="BT1704" i="25"/>
  <c r="BT1706" i="25"/>
  <c r="BT1708" i="25"/>
  <c r="BT1710" i="25"/>
  <c r="BT1712" i="25"/>
  <c r="BT1714" i="25"/>
  <c r="BT1716" i="25"/>
  <c r="BT1718" i="25"/>
  <c r="BT1720" i="25"/>
  <c r="BT1722" i="25"/>
  <c r="BT1724" i="25"/>
  <c r="BT1726" i="25"/>
  <c r="BT1728" i="25"/>
  <c r="BT1730" i="25"/>
  <c r="BT1732" i="25"/>
  <c r="BT1734" i="25"/>
  <c r="BT269" i="25"/>
  <c r="CD6" i="25"/>
  <c r="CD8" i="25"/>
  <c r="CD10" i="25"/>
  <c r="CD12" i="25"/>
  <c r="CD14" i="25"/>
  <c r="CD16" i="25"/>
  <c r="CD18" i="25"/>
  <c r="CD20" i="25"/>
  <c r="CD22" i="25"/>
  <c r="CD17" i="25"/>
  <c r="CD11" i="25"/>
  <c r="CD15" i="25"/>
  <c r="CD13" i="25"/>
  <c r="CD21" i="25"/>
  <c r="CD19" i="25"/>
  <c r="CD7" i="25"/>
  <c r="CD23" i="25"/>
  <c r="CD9" i="25"/>
  <c r="BM11" i="25"/>
  <c r="BW2003" i="25"/>
  <c r="BW2001" i="25"/>
  <c r="BW1999" i="25"/>
  <c r="BW1997" i="25"/>
  <c r="BW1995" i="25"/>
  <c r="BW1993" i="25"/>
  <c r="BW1991" i="25"/>
  <c r="BW1989" i="25"/>
  <c r="BW1987" i="25"/>
  <c r="BW1985" i="25"/>
  <c r="BW1983" i="25"/>
  <c r="BW1981" i="25"/>
  <c r="BW1979" i="25"/>
  <c r="BW1977" i="25"/>
  <c r="BW1975" i="25"/>
  <c r="BW1973" i="25"/>
  <c r="BW1971" i="25"/>
  <c r="BW1969" i="25"/>
  <c r="BW1967" i="25"/>
  <c r="BW1965" i="25"/>
  <c r="BW1963" i="25"/>
  <c r="BW1961" i="25"/>
  <c r="BW1959" i="25"/>
  <c r="BW1957" i="25"/>
  <c r="BW1955" i="25"/>
  <c r="BW1953" i="25"/>
  <c r="BW1951" i="25"/>
  <c r="BW1949" i="25"/>
  <c r="BW1947" i="25"/>
  <c r="BW1945" i="25"/>
  <c r="BW1943" i="25"/>
  <c r="BW1941" i="25"/>
  <c r="BW1939" i="25"/>
  <c r="BW1937" i="25"/>
  <c r="BW1935" i="25"/>
  <c r="BW1933" i="25"/>
  <c r="BW1931" i="25"/>
  <c r="BW1929" i="25"/>
  <c r="BW1927" i="25"/>
  <c r="BW1925" i="25"/>
  <c r="BW1923" i="25"/>
  <c r="BW1921" i="25"/>
  <c r="BW1919" i="25"/>
  <c r="BW1917" i="25"/>
  <c r="BW1915" i="25"/>
  <c r="BW1913" i="25"/>
  <c r="BW1911" i="25"/>
  <c r="BW1909" i="25"/>
  <c r="BW1907" i="25"/>
  <c r="BW1905" i="25"/>
  <c r="BW1903" i="25"/>
  <c r="BW1901" i="25"/>
  <c r="BW1899" i="25"/>
  <c r="BW1897" i="25"/>
  <c r="BW1895" i="25"/>
  <c r="BW1893" i="25"/>
  <c r="BW1891" i="25"/>
  <c r="BW1889" i="25"/>
  <c r="BW1887" i="25"/>
  <c r="BW1885" i="25"/>
  <c r="BW1883" i="25"/>
  <c r="BW1881" i="25"/>
  <c r="BW1879" i="25"/>
  <c r="BW1877" i="25"/>
  <c r="BW1875" i="25"/>
  <c r="BW1873" i="25"/>
  <c r="BW1871" i="25"/>
  <c r="BW1869" i="25"/>
  <c r="BW1867" i="25"/>
  <c r="BW1865" i="25"/>
  <c r="BW1863" i="25"/>
  <c r="BW1861" i="25"/>
  <c r="BW1859" i="25"/>
  <c r="BW1857" i="25"/>
  <c r="BW1855" i="25"/>
  <c r="BW1853" i="25"/>
  <c r="BW1851" i="25"/>
  <c r="BW1849" i="25"/>
  <c r="BW1847" i="25"/>
  <c r="BW1845" i="25"/>
  <c r="BW1843" i="25"/>
  <c r="BW1841" i="25"/>
  <c r="BW1839" i="25"/>
  <c r="BW1837" i="25"/>
  <c r="BW1835" i="25"/>
  <c r="BW1833" i="25"/>
  <c r="BW1831" i="25"/>
  <c r="BW1829" i="25"/>
  <c r="BW1827" i="25"/>
  <c r="BW1825" i="25"/>
  <c r="BW1823" i="25"/>
  <c r="BW1821" i="25"/>
  <c r="BW1819" i="25"/>
  <c r="BW1817" i="25"/>
  <c r="BW1815" i="25"/>
  <c r="BW1813" i="25"/>
  <c r="BW1811" i="25"/>
  <c r="BW1809" i="25"/>
  <c r="BW1807" i="25"/>
  <c r="BW1805" i="25"/>
  <c r="BW1803" i="25"/>
  <c r="BW1801" i="25"/>
  <c r="BW1799" i="25"/>
  <c r="BW1797" i="25"/>
  <c r="BW1795" i="25"/>
  <c r="BW1793" i="25"/>
  <c r="BW1791" i="25"/>
  <c r="BW1789" i="25"/>
  <c r="BW1787" i="25"/>
  <c r="BW1785" i="25"/>
  <c r="BW1783" i="25"/>
  <c r="BW1781" i="25"/>
  <c r="BW1779" i="25"/>
  <c r="BW1777" i="25"/>
  <c r="BW1775" i="25"/>
  <c r="BW1773" i="25"/>
  <c r="BW1771" i="25"/>
  <c r="BW1769" i="25"/>
  <c r="BW1767" i="25"/>
  <c r="BW1765" i="25"/>
  <c r="BW1763" i="25"/>
  <c r="BW1761" i="25"/>
  <c r="BW1759" i="25"/>
  <c r="BW1757" i="25"/>
  <c r="BW1755" i="25"/>
  <c r="BW1753" i="25"/>
  <c r="BW1751" i="25"/>
  <c r="BW1749" i="25"/>
  <c r="BW1747" i="25"/>
  <c r="BW1745" i="25"/>
  <c r="BW1743" i="25"/>
  <c r="BW1741" i="25"/>
  <c r="BW1739" i="25"/>
  <c r="BW1737" i="25"/>
  <c r="BW1735" i="25"/>
  <c r="BT1224" i="25"/>
  <c r="BW480" i="25"/>
  <c r="BW8" i="25"/>
  <c r="BW10" i="25"/>
  <c r="BW12" i="25"/>
  <c r="BW14" i="25"/>
  <c r="BW16" i="25"/>
  <c r="BW18" i="25"/>
  <c r="BW20" i="25"/>
  <c r="BW22" i="25"/>
  <c r="BW24" i="25"/>
  <c r="BW26" i="25"/>
  <c r="BW28" i="25"/>
  <c r="BW30" i="25"/>
  <c r="BW32" i="25"/>
  <c r="BW34" i="25"/>
  <c r="BW36" i="25"/>
  <c r="BW38" i="25"/>
  <c r="BW40" i="25"/>
  <c r="BW42" i="25"/>
  <c r="BW44" i="25"/>
  <c r="BW46" i="25"/>
  <c r="BW48" i="25"/>
  <c r="BW50" i="25"/>
  <c r="BW52" i="25"/>
  <c r="BW54" i="25"/>
  <c r="BW56" i="25"/>
  <c r="BW58" i="25"/>
  <c r="BW60" i="25"/>
  <c r="BW62" i="25"/>
  <c r="BW64" i="25"/>
  <c r="BW66" i="25"/>
  <c r="BW68" i="25"/>
  <c r="BW70" i="25"/>
  <c r="BW72" i="25"/>
  <c r="BW74" i="25"/>
  <c r="BW76" i="25"/>
  <c r="BW78" i="25"/>
  <c r="BW80" i="25"/>
  <c r="BW82" i="25"/>
  <c r="BW84" i="25"/>
  <c r="BW86" i="25"/>
  <c r="BW88" i="25"/>
  <c r="BW90" i="25"/>
  <c r="BW92" i="25"/>
  <c r="BW94" i="25"/>
  <c r="BW96" i="25"/>
  <c r="BW98" i="25"/>
  <c r="BW100" i="25"/>
  <c r="BW102" i="25"/>
  <c r="BW104" i="25"/>
  <c r="BW106" i="25"/>
  <c r="BW108" i="25"/>
  <c r="BW110" i="25"/>
  <c r="BW112" i="25"/>
  <c r="BW114" i="25"/>
  <c r="BW116" i="25"/>
  <c r="BW118" i="25"/>
  <c r="BW120" i="25"/>
  <c r="BW122" i="25"/>
  <c r="BW124" i="25"/>
  <c r="BW126" i="25"/>
  <c r="BW128" i="25"/>
  <c r="BW130" i="25"/>
  <c r="BW132" i="25"/>
  <c r="BW134" i="25"/>
  <c r="BW136" i="25"/>
  <c r="BW138" i="25"/>
  <c r="BW140" i="25"/>
  <c r="BW142" i="25"/>
  <c r="BW144" i="25"/>
  <c r="BW146" i="25"/>
  <c r="BW148" i="25"/>
  <c r="BW150" i="25"/>
  <c r="BW152" i="25"/>
  <c r="BW154" i="25"/>
  <c r="BW11" i="25"/>
  <c r="BW27" i="25"/>
  <c r="BW43" i="25"/>
  <c r="BW59" i="25"/>
  <c r="BW75" i="25"/>
  <c r="BW91" i="25"/>
  <c r="BW107" i="25"/>
  <c r="BW123" i="25"/>
  <c r="BW139" i="25"/>
  <c r="BW21" i="25"/>
  <c r="BW37" i="25"/>
  <c r="BW53" i="25"/>
  <c r="BW69" i="25"/>
  <c r="BW85" i="25"/>
  <c r="BW101" i="25"/>
  <c r="BW9" i="25"/>
  <c r="BW25" i="25"/>
  <c r="BW41" i="25"/>
  <c r="BW57" i="25"/>
  <c r="BW73" i="25"/>
  <c r="BW89" i="25"/>
  <c r="BW105" i="25"/>
  <c r="BW121" i="25"/>
  <c r="BW137" i="25"/>
  <c r="BW153" i="25"/>
  <c r="BW23" i="25"/>
  <c r="BW39" i="25"/>
  <c r="BW55" i="25"/>
  <c r="BW71" i="25"/>
  <c r="BW87" i="25"/>
  <c r="BW103" i="25"/>
  <c r="BW119" i="25"/>
  <c r="BW135" i="25"/>
  <c r="BW151" i="25"/>
  <c r="BW31" i="25"/>
  <c r="BW63" i="25"/>
  <c r="BW95" i="25"/>
  <c r="BW133" i="25"/>
  <c r="BW147" i="25"/>
  <c r="BW158" i="25"/>
  <c r="BW166" i="25"/>
  <c r="BW174" i="25"/>
  <c r="BW182" i="25"/>
  <c r="BW190" i="25"/>
  <c r="BW198" i="25"/>
  <c r="BW206" i="25"/>
  <c r="BW214" i="25"/>
  <c r="BW19" i="25"/>
  <c r="BW51" i="25"/>
  <c r="BW83" i="25"/>
  <c r="BW113" i="25"/>
  <c r="BW143" i="25"/>
  <c r="BW161" i="25"/>
  <c r="BW169" i="25"/>
  <c r="BW177" i="25"/>
  <c r="BW185" i="25"/>
  <c r="BW193" i="25"/>
  <c r="BW201" i="25"/>
  <c r="BW209" i="25"/>
  <c r="BW217" i="25"/>
  <c r="BW15" i="25"/>
  <c r="BW47" i="25"/>
  <c r="BW79" i="25"/>
  <c r="BW115" i="25"/>
  <c r="BW125" i="25"/>
  <c r="BW145" i="25"/>
  <c r="BW149" i="25"/>
  <c r="BW162" i="25"/>
  <c r="BW170" i="25"/>
  <c r="BW178" i="25"/>
  <c r="BW186" i="25"/>
  <c r="BW194" i="25"/>
  <c r="BW202" i="25"/>
  <c r="BW210" i="25"/>
  <c r="BW218" i="25"/>
  <c r="BW29" i="25"/>
  <c r="BW61" i="25"/>
  <c r="BW93" i="25"/>
  <c r="BW111" i="25"/>
  <c r="BW160" i="25"/>
  <c r="BW168" i="25"/>
  <c r="BW176" i="25"/>
  <c r="BW184" i="25"/>
  <c r="BW192" i="25"/>
  <c r="BW200" i="25"/>
  <c r="BW208" i="25"/>
  <c r="BW216" i="25"/>
  <c r="BW221" i="25"/>
  <c r="BW223" i="25"/>
  <c r="BW225" i="25"/>
  <c r="BW227" i="25"/>
  <c r="BW229" i="25"/>
  <c r="BW231" i="25"/>
  <c r="BW233" i="25"/>
  <c r="BW235" i="25"/>
  <c r="BW237" i="25"/>
  <c r="BW239" i="25"/>
  <c r="BW241" i="25"/>
  <c r="BW243" i="25"/>
  <c r="BW245" i="25"/>
  <c r="BW247" i="25"/>
  <c r="BW249" i="25"/>
  <c r="BW251" i="25"/>
  <c r="BW253" i="25"/>
  <c r="BW255" i="25"/>
  <c r="BW257" i="25"/>
  <c r="BW259" i="25"/>
  <c r="BW261" i="25"/>
  <c r="BW263" i="25"/>
  <c r="BW265" i="25"/>
  <c r="BW267" i="25"/>
  <c r="BW269" i="25"/>
  <c r="BW271" i="25"/>
  <c r="BW273" i="25"/>
  <c r="BW275" i="25"/>
  <c r="BW277" i="25"/>
  <c r="BW279" i="25"/>
  <c r="BW281" i="25"/>
  <c r="BW283" i="25"/>
  <c r="BW285" i="25"/>
  <c r="BW13" i="25"/>
  <c r="BW77" i="25"/>
  <c r="BW164" i="25"/>
  <c r="BW180" i="25"/>
  <c r="BW196" i="25"/>
  <c r="BW212" i="25"/>
  <c r="BW222" i="25"/>
  <c r="BW226" i="25"/>
  <c r="BW234" i="25"/>
  <c r="BW242" i="25"/>
  <c r="BW250" i="25"/>
  <c r="BW258" i="25"/>
  <c r="BW266" i="25"/>
  <c r="BW274" i="25"/>
  <c r="BW282" i="25"/>
  <c r="BW65" i="25"/>
  <c r="BW159" i="25"/>
  <c r="BW175" i="25"/>
  <c r="BW191" i="25"/>
  <c r="BW207" i="25"/>
  <c r="BW287" i="25"/>
  <c r="BW289" i="25"/>
  <c r="BW291" i="25"/>
  <c r="BW293" i="25"/>
  <c r="BW295" i="25"/>
  <c r="BW297" i="25"/>
  <c r="BW299" i="25"/>
  <c r="BW301" i="25"/>
  <c r="BW303" i="25"/>
  <c r="BW305" i="25"/>
  <c r="BW307" i="25"/>
  <c r="BW309" i="25"/>
  <c r="BW311" i="25"/>
  <c r="BW313" i="25"/>
  <c r="BW315" i="25"/>
  <c r="BW317" i="25"/>
  <c r="BW319" i="25"/>
  <c r="BW321" i="25"/>
  <c r="BW323" i="25"/>
  <c r="BW325" i="25"/>
  <c r="BW327" i="25"/>
  <c r="BW329" i="25"/>
  <c r="BW331" i="25"/>
  <c r="BW333" i="25"/>
  <c r="BW335" i="25"/>
  <c r="BW337" i="25"/>
  <c r="BW339" i="25"/>
  <c r="BW341" i="25"/>
  <c r="BW343" i="25"/>
  <c r="BW345" i="25"/>
  <c r="BW347" i="25"/>
  <c r="BW349" i="25"/>
  <c r="BW351" i="25"/>
  <c r="BW353" i="25"/>
  <c r="BW17" i="25"/>
  <c r="BW81" i="25"/>
  <c r="BW117" i="25"/>
  <c r="BW127" i="25"/>
  <c r="BW155" i="25"/>
  <c r="BW171" i="25"/>
  <c r="BW187" i="25"/>
  <c r="BW203" i="25"/>
  <c r="BW219" i="25"/>
  <c r="BW35" i="25"/>
  <c r="BW99" i="25"/>
  <c r="BW131" i="25"/>
  <c r="BW141" i="25"/>
  <c r="BW157" i="25"/>
  <c r="BW173" i="25"/>
  <c r="BW189" i="25"/>
  <c r="BW205" i="25"/>
  <c r="BW228" i="25"/>
  <c r="BW236" i="25"/>
  <c r="BW244" i="25"/>
  <c r="BW252" i="25"/>
  <c r="BW260" i="25"/>
  <c r="BW268" i="25"/>
  <c r="BW276" i="25"/>
  <c r="BW284" i="25"/>
  <c r="BW67" i="25"/>
  <c r="BW165" i="25"/>
  <c r="BW197" i="25"/>
  <c r="BW232" i="25"/>
  <c r="BW248" i="25"/>
  <c r="BW264" i="25"/>
  <c r="BW280" i="25"/>
  <c r="BW361" i="25"/>
  <c r="BW369" i="25"/>
  <c r="BW377" i="25"/>
  <c r="BW45" i="25"/>
  <c r="BW156" i="25"/>
  <c r="BW188" i="25"/>
  <c r="BW238" i="25"/>
  <c r="BW254" i="25"/>
  <c r="BW270" i="25"/>
  <c r="BW356" i="25"/>
  <c r="BW364" i="25"/>
  <c r="BW372" i="25"/>
  <c r="BW380" i="25"/>
  <c r="BW382" i="25"/>
  <c r="BW384" i="25"/>
  <c r="BW386" i="25"/>
  <c r="BW388" i="25"/>
  <c r="BW390" i="25"/>
  <c r="BW392" i="25"/>
  <c r="BW394" i="25"/>
  <c r="BW396" i="25"/>
  <c r="BW398" i="25"/>
  <c r="BW400" i="25"/>
  <c r="BW402" i="25"/>
  <c r="BW404" i="25"/>
  <c r="BW406" i="25"/>
  <c r="BW408" i="25"/>
  <c r="BW410" i="25"/>
  <c r="BW412" i="25"/>
  <c r="BW414" i="25"/>
  <c r="BW416" i="25"/>
  <c r="BW418" i="25"/>
  <c r="BW420" i="25"/>
  <c r="BW422" i="25"/>
  <c r="BW424" i="25"/>
  <c r="BW426" i="25"/>
  <c r="BW428" i="25"/>
  <c r="BW430" i="25"/>
  <c r="BW432" i="25"/>
  <c r="BW434" i="25"/>
  <c r="BW436" i="25"/>
  <c r="BW438" i="25"/>
  <c r="BW440" i="25"/>
  <c r="BW442" i="25"/>
  <c r="BW444" i="25"/>
  <c r="BW446" i="25"/>
  <c r="BW448" i="25"/>
  <c r="BW450" i="25"/>
  <c r="BW452" i="25"/>
  <c r="BW454" i="25"/>
  <c r="BW456" i="25"/>
  <c r="BW181" i="25"/>
  <c r="BW213" i="25"/>
  <c r="BW240" i="25"/>
  <c r="BW256" i="25"/>
  <c r="BW272" i="25"/>
  <c r="BW357" i="25"/>
  <c r="BW365" i="25"/>
  <c r="BW373" i="25"/>
  <c r="BW33" i="25"/>
  <c r="BW109" i="25"/>
  <c r="BW183" i="25"/>
  <c r="BW215" i="25"/>
  <c r="BW288" i="25"/>
  <c r="BW292" i="25"/>
  <c r="BW296" i="25"/>
  <c r="BW300" i="25"/>
  <c r="BW304" i="25"/>
  <c r="BW308" i="25"/>
  <c r="BW312" i="25"/>
  <c r="BW316" i="25"/>
  <c r="BW320" i="25"/>
  <c r="BW324" i="25"/>
  <c r="BW328" i="25"/>
  <c r="BW332" i="25"/>
  <c r="BW336" i="25"/>
  <c r="BW340" i="25"/>
  <c r="BW344" i="25"/>
  <c r="BW348" i="25"/>
  <c r="BW352" i="25"/>
  <c r="BW355" i="25"/>
  <c r="BW363" i="25"/>
  <c r="BW371" i="25"/>
  <c r="BW379" i="25"/>
  <c r="BW97" i="25"/>
  <c r="BW167" i="25"/>
  <c r="BW290" i="25"/>
  <c r="BW298" i="25"/>
  <c r="BW306" i="25"/>
  <c r="BW314" i="25"/>
  <c r="BW322" i="25"/>
  <c r="BW330" i="25"/>
  <c r="BW338" i="25"/>
  <c r="BW346" i="25"/>
  <c r="BW359" i="25"/>
  <c r="BW375" i="25"/>
  <c r="BW457" i="25"/>
  <c r="BW465" i="25"/>
  <c r="BW473" i="25"/>
  <c r="BW481" i="25"/>
  <c r="BW49" i="25"/>
  <c r="BW211" i="25"/>
  <c r="BW354" i="25"/>
  <c r="BW370" i="25"/>
  <c r="BW451" i="25"/>
  <c r="BW460" i="25"/>
  <c r="BW468" i="25"/>
  <c r="BW476" i="25"/>
  <c r="BW195" i="25"/>
  <c r="BW366" i="25"/>
  <c r="BW455" i="25"/>
  <c r="BW458" i="25"/>
  <c r="BW466" i="25"/>
  <c r="BW474" i="25"/>
  <c r="BW482" i="25"/>
  <c r="BW484" i="25"/>
  <c r="BW486" i="25"/>
  <c r="BW488" i="25"/>
  <c r="BW490" i="25"/>
  <c r="BW492" i="25"/>
  <c r="BW494" i="25"/>
  <c r="BW496" i="25"/>
  <c r="BW498" i="25"/>
  <c r="BW500" i="25"/>
  <c r="BW502" i="25"/>
  <c r="BW504" i="25"/>
  <c r="BW506" i="25"/>
  <c r="BW508" i="25"/>
  <c r="BW510" i="25"/>
  <c r="BW512" i="25"/>
  <c r="BW514" i="25"/>
  <c r="BW516" i="25"/>
  <c r="BW518" i="25"/>
  <c r="BW520" i="25"/>
  <c r="BW522" i="25"/>
  <c r="BW524" i="25"/>
  <c r="BW526" i="25"/>
  <c r="BW528" i="25"/>
  <c r="BW530" i="25"/>
  <c r="BW532" i="25"/>
  <c r="BW534" i="25"/>
  <c r="BW536" i="25"/>
  <c r="BW538" i="25"/>
  <c r="BW540" i="25"/>
  <c r="BW542" i="25"/>
  <c r="BW544" i="25"/>
  <c r="BW546" i="25"/>
  <c r="BW548" i="25"/>
  <c r="BW550" i="25"/>
  <c r="BW552" i="25"/>
  <c r="BW554" i="25"/>
  <c r="BW556" i="25"/>
  <c r="BW558" i="25"/>
  <c r="BW560" i="25"/>
  <c r="BW562" i="25"/>
  <c r="BW564" i="25"/>
  <c r="BW566" i="25"/>
  <c r="BW568" i="25"/>
  <c r="BW570" i="25"/>
  <c r="BW572" i="25"/>
  <c r="BW574" i="25"/>
  <c r="BW576" i="25"/>
  <c r="BW578" i="25"/>
  <c r="BW580" i="25"/>
  <c r="BW582" i="25"/>
  <c r="BW584" i="25"/>
  <c r="BW586" i="25"/>
  <c r="BW588" i="25"/>
  <c r="BW590" i="25"/>
  <c r="BW592" i="25"/>
  <c r="BW594" i="25"/>
  <c r="BW596" i="25"/>
  <c r="BW598" i="25"/>
  <c r="BW600" i="25"/>
  <c r="BW602" i="25"/>
  <c r="BW604" i="25"/>
  <c r="BW606" i="25"/>
  <c r="BW608" i="25"/>
  <c r="BW610" i="25"/>
  <c r="BW612" i="25"/>
  <c r="BW614" i="25"/>
  <c r="BW616" i="25"/>
  <c r="BW618" i="25"/>
  <c r="BW620" i="25"/>
  <c r="BW622" i="25"/>
  <c r="BW624" i="25"/>
  <c r="BW626" i="25"/>
  <c r="BW628" i="25"/>
  <c r="BW630" i="25"/>
  <c r="BW632" i="25"/>
  <c r="BW634" i="25"/>
  <c r="BW636" i="25"/>
  <c r="BW638" i="25"/>
  <c r="BW640" i="25"/>
  <c r="BW642" i="25"/>
  <c r="BW644" i="25"/>
  <c r="BW646" i="25"/>
  <c r="BW648" i="25"/>
  <c r="BW650" i="25"/>
  <c r="BW652" i="25"/>
  <c r="BW654" i="25"/>
  <c r="BW656" i="25"/>
  <c r="BW658" i="25"/>
  <c r="BW660" i="25"/>
  <c r="BW662" i="25"/>
  <c r="BW664" i="25"/>
  <c r="BW666" i="25"/>
  <c r="BW668" i="25"/>
  <c r="BW670" i="25"/>
  <c r="BW672" i="25"/>
  <c r="BW674" i="25"/>
  <c r="BW676" i="25"/>
  <c r="BW678" i="25"/>
  <c r="BW680" i="25"/>
  <c r="BW682" i="25"/>
  <c r="BW684" i="25"/>
  <c r="BW686" i="25"/>
  <c r="BW688" i="25"/>
  <c r="BW690" i="25"/>
  <c r="BW692" i="25"/>
  <c r="BW694" i="25"/>
  <c r="BW696" i="25"/>
  <c r="BW698" i="25"/>
  <c r="BW700" i="25"/>
  <c r="BW702" i="25"/>
  <c r="BW704" i="25"/>
  <c r="BW706" i="25"/>
  <c r="BW708" i="25"/>
  <c r="BW710" i="25"/>
  <c r="BW129" i="25"/>
  <c r="BW204" i="25"/>
  <c r="BW224" i="25"/>
  <c r="BW246" i="25"/>
  <c r="BW278" i="25"/>
  <c r="BW368" i="25"/>
  <c r="BW383" i="25"/>
  <c r="BW387" i="25"/>
  <c r="BW391" i="25"/>
  <c r="BW395" i="25"/>
  <c r="BW399" i="25"/>
  <c r="BW403" i="25"/>
  <c r="BW407" i="25"/>
  <c r="BW411" i="25"/>
  <c r="BW415" i="25"/>
  <c r="BW419" i="25"/>
  <c r="BW423" i="25"/>
  <c r="BW427" i="25"/>
  <c r="BW431" i="25"/>
  <c r="BW435" i="25"/>
  <c r="BW439" i="25"/>
  <c r="BW443" i="25"/>
  <c r="BW453" i="25"/>
  <c r="BW459" i="25"/>
  <c r="BW467" i="25"/>
  <c r="BW475" i="25"/>
  <c r="BW172" i="25"/>
  <c r="BW262" i="25"/>
  <c r="BW360" i="25"/>
  <c r="BW381" i="25"/>
  <c r="BW389" i="25"/>
  <c r="BW397" i="25"/>
  <c r="BW405" i="25"/>
  <c r="BW413" i="25"/>
  <c r="BW421" i="25"/>
  <c r="BW429" i="25"/>
  <c r="BW437" i="25"/>
  <c r="BW445" i="25"/>
  <c r="BW463" i="25"/>
  <c r="BW479" i="25"/>
  <c r="BW220" i="25"/>
  <c r="BW286" i="25"/>
  <c r="BW302" i="25"/>
  <c r="BW318" i="25"/>
  <c r="BW334" i="25"/>
  <c r="BW350" i="25"/>
  <c r="BW469" i="25"/>
  <c r="BW230" i="25"/>
  <c r="BW376" i="25"/>
  <c r="BW385" i="25"/>
  <c r="BW393" i="25"/>
  <c r="BW401" i="25"/>
  <c r="BW409" i="25"/>
  <c r="BW417" i="25"/>
  <c r="BW425" i="25"/>
  <c r="BW433" i="25"/>
  <c r="BW441" i="25"/>
  <c r="BW471" i="25"/>
  <c r="BW378" i="25"/>
  <c r="BW472" i="25"/>
  <c r="BW179" i="25"/>
  <c r="BW464" i="25"/>
  <c r="BW374" i="25"/>
  <c r="BW485" i="25"/>
  <c r="BW493" i="25"/>
  <c r="BW501" i="25"/>
  <c r="BW509" i="25"/>
  <c r="BW517" i="25"/>
  <c r="BW525" i="25"/>
  <c r="BW533" i="25"/>
  <c r="BW541" i="25"/>
  <c r="BW549" i="25"/>
  <c r="BW557" i="25"/>
  <c r="BW565" i="25"/>
  <c r="BW573" i="25"/>
  <c r="BW581" i="25"/>
  <c r="BW589" i="25"/>
  <c r="BW597" i="25"/>
  <c r="BW605" i="25"/>
  <c r="BW613" i="25"/>
  <c r="BW621" i="25"/>
  <c r="BW629" i="25"/>
  <c r="BW637" i="25"/>
  <c r="BW645" i="25"/>
  <c r="BW653" i="25"/>
  <c r="BW661" i="25"/>
  <c r="BW669" i="25"/>
  <c r="BW677" i="25"/>
  <c r="BW685" i="25"/>
  <c r="BW693" i="25"/>
  <c r="BW701" i="25"/>
  <c r="BW709" i="25"/>
  <c r="BW714" i="25"/>
  <c r="BW718" i="25"/>
  <c r="BW722" i="25"/>
  <c r="BW726" i="25"/>
  <c r="BW730" i="25"/>
  <c r="BW734" i="25"/>
  <c r="BW738" i="25"/>
  <c r="BW742" i="25"/>
  <c r="BW746" i="25"/>
  <c r="BW750" i="25"/>
  <c r="BW754" i="25"/>
  <c r="BW758" i="25"/>
  <c r="BW762" i="25"/>
  <c r="BW766" i="25"/>
  <c r="BW770" i="25"/>
  <c r="BW774" i="25"/>
  <c r="BW778" i="25"/>
  <c r="BW782" i="25"/>
  <c r="BW786" i="25"/>
  <c r="BW790" i="25"/>
  <c r="BW794" i="25"/>
  <c r="BW798" i="25"/>
  <c r="BW802" i="25"/>
  <c r="BW806" i="25"/>
  <c r="BW810" i="25"/>
  <c r="BW814" i="25"/>
  <c r="BW818" i="25"/>
  <c r="BW822" i="25"/>
  <c r="BW826" i="25"/>
  <c r="BW830" i="25"/>
  <c r="BW834" i="25"/>
  <c r="BW838" i="25"/>
  <c r="BW842" i="25"/>
  <c r="BW846" i="25"/>
  <c r="BW850" i="25"/>
  <c r="BW854" i="25"/>
  <c r="BW858" i="25"/>
  <c r="BW862" i="25"/>
  <c r="BW866" i="25"/>
  <c r="BW870" i="25"/>
  <c r="BW874" i="25"/>
  <c r="BW878" i="25"/>
  <c r="BW358" i="25"/>
  <c r="BW478" i="25"/>
  <c r="BW487" i="25"/>
  <c r="BW495" i="25"/>
  <c r="BW503" i="25"/>
  <c r="BW511" i="25"/>
  <c r="BW519" i="25"/>
  <c r="BW527" i="25"/>
  <c r="BW535" i="25"/>
  <c r="BW543" i="25"/>
  <c r="BW551" i="25"/>
  <c r="BW559" i="25"/>
  <c r="BW567" i="25"/>
  <c r="BW575" i="25"/>
  <c r="BW583" i="25"/>
  <c r="BW591" i="25"/>
  <c r="BW599" i="25"/>
  <c r="BW607" i="25"/>
  <c r="BW615" i="25"/>
  <c r="BW623" i="25"/>
  <c r="BW631" i="25"/>
  <c r="BW639" i="25"/>
  <c r="BW647" i="25"/>
  <c r="BW655" i="25"/>
  <c r="BW663" i="25"/>
  <c r="BW671" i="25"/>
  <c r="BW679" i="25"/>
  <c r="BW687" i="25"/>
  <c r="BW695" i="25"/>
  <c r="BW703" i="25"/>
  <c r="BW711" i="25"/>
  <c r="BW715" i="25"/>
  <c r="BW719" i="25"/>
  <c r="BW723" i="25"/>
  <c r="BW727" i="25"/>
  <c r="BW731" i="25"/>
  <c r="BW735" i="25"/>
  <c r="BW739" i="25"/>
  <c r="BW743" i="25"/>
  <c r="BW747" i="25"/>
  <c r="BW751" i="25"/>
  <c r="BW755" i="25"/>
  <c r="BW759" i="25"/>
  <c r="BW763" i="25"/>
  <c r="BW767" i="25"/>
  <c r="BW771" i="25"/>
  <c r="BW775" i="25"/>
  <c r="BW779" i="25"/>
  <c r="BW783" i="25"/>
  <c r="BW787" i="25"/>
  <c r="BW791" i="25"/>
  <c r="BW795" i="25"/>
  <c r="BW799" i="25"/>
  <c r="BW803" i="25"/>
  <c r="BW807" i="25"/>
  <c r="BW811" i="25"/>
  <c r="BW815" i="25"/>
  <c r="BW819" i="25"/>
  <c r="BW823" i="25"/>
  <c r="BW827" i="25"/>
  <c r="BW831" i="25"/>
  <c r="BW835" i="25"/>
  <c r="BW839" i="25"/>
  <c r="BW843" i="25"/>
  <c r="BW847" i="25"/>
  <c r="BW851" i="25"/>
  <c r="BW855" i="25"/>
  <c r="BW859" i="25"/>
  <c r="BW863" i="25"/>
  <c r="BW867" i="25"/>
  <c r="BW871" i="25"/>
  <c r="BW875" i="25"/>
  <c r="BW879" i="25"/>
  <c r="BW310" i="25"/>
  <c r="BW342" i="25"/>
  <c r="BW367" i="25"/>
  <c r="BW449" i="25"/>
  <c r="BW461" i="25"/>
  <c r="BW883" i="25"/>
  <c r="BW885" i="25"/>
  <c r="BW887" i="25"/>
  <c r="BW889" i="25"/>
  <c r="BW891" i="25"/>
  <c r="BW893" i="25"/>
  <c r="BW895" i="25"/>
  <c r="BW897" i="25"/>
  <c r="BW899" i="25"/>
  <c r="BW901" i="25"/>
  <c r="BW903" i="25"/>
  <c r="BW905" i="25"/>
  <c r="BW907" i="25"/>
  <c r="BW909" i="25"/>
  <c r="BW911" i="25"/>
  <c r="BW913" i="25"/>
  <c r="BW915" i="25"/>
  <c r="BW917" i="25"/>
  <c r="BW919" i="25"/>
  <c r="BW921" i="25"/>
  <c r="BW923" i="25"/>
  <c r="BW925" i="25"/>
  <c r="BW927" i="25"/>
  <c r="BW929" i="25"/>
  <c r="BW931" i="25"/>
  <c r="BW933" i="25"/>
  <c r="BW935" i="25"/>
  <c r="BW937" i="25"/>
  <c r="BW939" i="25"/>
  <c r="BW941" i="25"/>
  <c r="BW943" i="25"/>
  <c r="BW945" i="25"/>
  <c r="BW947" i="25"/>
  <c r="BW949" i="25"/>
  <c r="BW951" i="25"/>
  <c r="BW953" i="25"/>
  <c r="BW955" i="25"/>
  <c r="BW957" i="25"/>
  <c r="BW959" i="25"/>
  <c r="BW961" i="25"/>
  <c r="BW963" i="25"/>
  <c r="BW965" i="25"/>
  <c r="BW967" i="25"/>
  <c r="BW969" i="25"/>
  <c r="BW971" i="25"/>
  <c r="BW973" i="25"/>
  <c r="BW975" i="25"/>
  <c r="BW977" i="25"/>
  <c r="BW979" i="25"/>
  <c r="BW981" i="25"/>
  <c r="BW983" i="25"/>
  <c r="BW985" i="25"/>
  <c r="BW987" i="25"/>
  <c r="BW989" i="25"/>
  <c r="BW991" i="25"/>
  <c r="BW993" i="25"/>
  <c r="BW995" i="25"/>
  <c r="BW997" i="25"/>
  <c r="BW999" i="25"/>
  <c r="BW1001" i="25"/>
  <c r="BW1003" i="25"/>
  <c r="BW1005" i="25"/>
  <c r="BW1007" i="25"/>
  <c r="BW1009" i="25"/>
  <c r="BW1011" i="25"/>
  <c r="BW1013" i="25"/>
  <c r="BW1015" i="25"/>
  <c r="BW1017" i="25"/>
  <c r="BW1019" i="25"/>
  <c r="BW1021" i="25"/>
  <c r="BW1023" i="25"/>
  <c r="BW1025" i="25"/>
  <c r="BW1027" i="25"/>
  <c r="BW1029" i="25"/>
  <c r="BW1031" i="25"/>
  <c r="BW1033" i="25"/>
  <c r="BW1035" i="25"/>
  <c r="BW1037" i="25"/>
  <c r="BW1039" i="25"/>
  <c r="BW1041" i="25"/>
  <c r="BW1043" i="25"/>
  <c r="BW1045" i="25"/>
  <c r="BW1047" i="25"/>
  <c r="BW1049" i="25"/>
  <c r="BW1051" i="25"/>
  <c r="BW326" i="25"/>
  <c r="BW884" i="25"/>
  <c r="BW888" i="25"/>
  <c r="BW892" i="25"/>
  <c r="BW896" i="25"/>
  <c r="BW900" i="25"/>
  <c r="BW904" i="25"/>
  <c r="BW908" i="25"/>
  <c r="BW912" i="25"/>
  <c r="BW916" i="25"/>
  <c r="BW920" i="25"/>
  <c r="BW924" i="25"/>
  <c r="BW928" i="25"/>
  <c r="BW932" i="25"/>
  <c r="BW936" i="25"/>
  <c r="BW940" i="25"/>
  <c r="BW944" i="25"/>
  <c r="BW948" i="25"/>
  <c r="BW952" i="25"/>
  <c r="BW956" i="25"/>
  <c r="BW960" i="25"/>
  <c r="BW964" i="25"/>
  <c r="BW968" i="25"/>
  <c r="BW972" i="25"/>
  <c r="BW976" i="25"/>
  <c r="BW980" i="25"/>
  <c r="BW984" i="25"/>
  <c r="BW988" i="25"/>
  <c r="BW992" i="25"/>
  <c r="BW996" i="25"/>
  <c r="BW1000" i="25"/>
  <c r="BW1004" i="25"/>
  <c r="BW1008" i="25"/>
  <c r="BW1012" i="25"/>
  <c r="BW1016" i="25"/>
  <c r="BW1020" i="25"/>
  <c r="BW1024" i="25"/>
  <c r="BW1028" i="25"/>
  <c r="BW1032" i="25"/>
  <c r="BW1036" i="25"/>
  <c r="BW1040" i="25"/>
  <c r="BW1044" i="25"/>
  <c r="BW1048" i="25"/>
  <c r="BW1052" i="25"/>
  <c r="BW199" i="25"/>
  <c r="BW294" i="25"/>
  <c r="BW477" i="25"/>
  <c r="BW882" i="25"/>
  <c r="BW886" i="25"/>
  <c r="BW890" i="25"/>
  <c r="BW894" i="25"/>
  <c r="BW898" i="25"/>
  <c r="BW902" i="25"/>
  <c r="BW906" i="25"/>
  <c r="BW910" i="25"/>
  <c r="BW914" i="25"/>
  <c r="BW918" i="25"/>
  <c r="BW922" i="25"/>
  <c r="BW926" i="25"/>
  <c r="BW930" i="25"/>
  <c r="BW934" i="25"/>
  <c r="BW938" i="25"/>
  <c r="BW942" i="25"/>
  <c r="BW946" i="25"/>
  <c r="BW950" i="25"/>
  <c r="BW954" i="25"/>
  <c r="BW958" i="25"/>
  <c r="BW962" i="25"/>
  <c r="BW966" i="25"/>
  <c r="BW970" i="25"/>
  <c r="BW974" i="25"/>
  <c r="BW978" i="25"/>
  <c r="BW982" i="25"/>
  <c r="BW986" i="25"/>
  <c r="BW990" i="25"/>
  <c r="BW994" i="25"/>
  <c r="BW998" i="25"/>
  <c r="BW1002" i="25"/>
  <c r="BW1006" i="25"/>
  <c r="BW1010" i="25"/>
  <c r="BW1014" i="25"/>
  <c r="BW1018" i="25"/>
  <c r="BW1022" i="25"/>
  <c r="BW1026" i="25"/>
  <c r="BW1030" i="25"/>
  <c r="BW1034" i="25"/>
  <c r="BW1038" i="25"/>
  <c r="BW1042" i="25"/>
  <c r="BW1046" i="25"/>
  <c r="BW1050" i="25"/>
  <c r="BW497" i="25"/>
  <c r="BW513" i="25"/>
  <c r="BW529" i="25"/>
  <c r="BW545" i="25"/>
  <c r="BW561" i="25"/>
  <c r="BW577" i="25"/>
  <c r="BW593" i="25"/>
  <c r="BW609" i="25"/>
  <c r="BW625" i="25"/>
  <c r="BW641" i="25"/>
  <c r="BW657" i="25"/>
  <c r="BW673" i="25"/>
  <c r="BW689" i="25"/>
  <c r="BW705" i="25"/>
  <c r="BW716" i="25"/>
  <c r="BW724" i="25"/>
  <c r="BW732" i="25"/>
  <c r="BW740" i="25"/>
  <c r="BW748" i="25"/>
  <c r="BW756" i="25"/>
  <c r="BW764" i="25"/>
  <c r="BW772" i="25"/>
  <c r="BW780" i="25"/>
  <c r="BW788" i="25"/>
  <c r="BW796" i="25"/>
  <c r="BW804" i="25"/>
  <c r="BW812" i="25"/>
  <c r="BW820" i="25"/>
  <c r="BW828" i="25"/>
  <c r="BW836" i="25"/>
  <c r="BW844" i="25"/>
  <c r="BW852" i="25"/>
  <c r="BW860" i="25"/>
  <c r="BW868" i="25"/>
  <c r="BW876" i="25"/>
  <c r="BW470" i="25"/>
  <c r="BW505" i="25"/>
  <c r="BW537" i="25"/>
  <c r="BW569" i="25"/>
  <c r="BW601" i="25"/>
  <c r="BW633" i="25"/>
  <c r="BW665" i="25"/>
  <c r="BW697" i="25"/>
  <c r="BW720" i="25"/>
  <c r="BW736" i="25"/>
  <c r="BW752" i="25"/>
  <c r="BW768" i="25"/>
  <c r="BW784" i="25"/>
  <c r="BW800" i="25"/>
  <c r="BW816" i="25"/>
  <c r="BW832" i="25"/>
  <c r="BW848" i="25"/>
  <c r="BW864" i="25"/>
  <c r="BW880" i="25"/>
  <c r="BW1225" i="25"/>
  <c r="BW1227" i="25"/>
  <c r="BW1229" i="25"/>
  <c r="BW1231" i="25"/>
  <c r="BW1233" i="25"/>
  <c r="BW1235" i="25"/>
  <c r="BW1237" i="25"/>
  <c r="BW1239" i="25"/>
  <c r="BW1241" i="25"/>
  <c r="BW1243" i="25"/>
  <c r="BW1245" i="25"/>
  <c r="BW1247" i="25"/>
  <c r="BW1249" i="25"/>
  <c r="BW1251" i="25"/>
  <c r="BW1253" i="25"/>
  <c r="BW1255" i="25"/>
  <c r="BW1257" i="25"/>
  <c r="BW1259" i="25"/>
  <c r="BW1261" i="25"/>
  <c r="BW1263" i="25"/>
  <c r="BW1265" i="25"/>
  <c r="BW1267" i="25"/>
  <c r="BW1269" i="25"/>
  <c r="BW1271" i="25"/>
  <c r="BW1273" i="25"/>
  <c r="BW1275" i="25"/>
  <c r="BW1277" i="25"/>
  <c r="BW1279" i="25"/>
  <c r="BW1281" i="25"/>
  <c r="BW1283" i="25"/>
  <c r="BW1285" i="25"/>
  <c r="BW1287" i="25"/>
  <c r="BW1289" i="25"/>
  <c r="BW1291" i="25"/>
  <c r="BW1293" i="25"/>
  <c r="BW1295" i="25"/>
  <c r="BW1297" i="25"/>
  <c r="BW1299" i="25"/>
  <c r="BW1301" i="25"/>
  <c r="BW1303" i="25"/>
  <c r="BW1305" i="25"/>
  <c r="BW1307" i="25"/>
  <c r="BW1309" i="25"/>
  <c r="BW1311" i="25"/>
  <c r="BW1313" i="25"/>
  <c r="BW1315" i="25"/>
  <c r="BW1317" i="25"/>
  <c r="BW1319" i="25"/>
  <c r="BW1321" i="25"/>
  <c r="BW1323" i="25"/>
  <c r="BW1325" i="25"/>
  <c r="BW1327" i="25"/>
  <c r="BW1329" i="25"/>
  <c r="BW1331" i="25"/>
  <c r="BW1333" i="25"/>
  <c r="BW1335" i="25"/>
  <c r="BW1337" i="25"/>
  <c r="BW1339" i="25"/>
  <c r="BW1341" i="25"/>
  <c r="BW1343" i="25"/>
  <c r="BW1345" i="25"/>
  <c r="BW1347" i="25"/>
  <c r="BW1349" i="25"/>
  <c r="BW1351" i="25"/>
  <c r="BW1353" i="25"/>
  <c r="BW1355" i="25"/>
  <c r="BW1357" i="25"/>
  <c r="BW1359" i="25"/>
  <c r="BW1361" i="25"/>
  <c r="BW1363" i="25"/>
  <c r="BW1365" i="25"/>
  <c r="BW1367" i="25"/>
  <c r="BW1369" i="25"/>
  <c r="BW1371" i="25"/>
  <c r="BW1373" i="25"/>
  <c r="BW1375" i="25"/>
  <c r="BW1377" i="25"/>
  <c r="BW1379" i="25"/>
  <c r="BW1381" i="25"/>
  <c r="BW1383" i="25"/>
  <c r="BW1385" i="25"/>
  <c r="BW1387" i="25"/>
  <c r="BW1389" i="25"/>
  <c r="BW1391" i="25"/>
  <c r="BW1393" i="25"/>
  <c r="BW1395" i="25"/>
  <c r="BW1397" i="25"/>
  <c r="BW1399" i="25"/>
  <c r="BW1401" i="25"/>
  <c r="BW1403" i="25"/>
  <c r="BW1405" i="25"/>
  <c r="BW1407" i="25"/>
  <c r="BW1409" i="25"/>
  <c r="BW1411" i="25"/>
  <c r="BW1413" i="25"/>
  <c r="BW1415" i="25"/>
  <c r="BW1417" i="25"/>
  <c r="BW1419" i="25"/>
  <c r="BW1421" i="25"/>
  <c r="BW1423" i="25"/>
  <c r="BW1425" i="25"/>
  <c r="BW1427" i="25"/>
  <c r="BW1429" i="25"/>
  <c r="BW1431" i="25"/>
  <c r="BW1433" i="25"/>
  <c r="BW1435" i="25"/>
  <c r="BW1437" i="25"/>
  <c r="BW1439" i="25"/>
  <c r="BW1441" i="25"/>
  <c r="BW1443" i="25"/>
  <c r="BW1445" i="25"/>
  <c r="BW1447" i="25"/>
  <c r="BW1449" i="25"/>
  <c r="BW1451" i="25"/>
  <c r="BW1453" i="25"/>
  <c r="BW1455" i="25"/>
  <c r="BW1457" i="25"/>
  <c r="BW1459" i="25"/>
  <c r="BW1461" i="25"/>
  <c r="BW1463" i="25"/>
  <c r="BW1465" i="25"/>
  <c r="BW1467" i="25"/>
  <c r="BW1469" i="25"/>
  <c r="BW1471" i="25"/>
  <c r="BW1473" i="25"/>
  <c r="BW1475" i="25"/>
  <c r="BW1477" i="25"/>
  <c r="BW1479" i="25"/>
  <c r="BW1481" i="25"/>
  <c r="BW1483" i="25"/>
  <c r="BW1485" i="25"/>
  <c r="BW1487" i="25"/>
  <c r="BW1489" i="25"/>
  <c r="BW1491" i="25"/>
  <c r="BW1493" i="25"/>
  <c r="BW1495" i="25"/>
  <c r="BW1497" i="25"/>
  <c r="BW1499" i="25"/>
  <c r="BW1501" i="25"/>
  <c r="BW1503" i="25"/>
  <c r="BW1505" i="25"/>
  <c r="BW1507" i="25"/>
  <c r="BW1509" i="25"/>
  <c r="BW1511" i="25"/>
  <c r="BW1513" i="25"/>
  <c r="BW1515" i="25"/>
  <c r="BW1517" i="25"/>
  <c r="BW1519" i="25"/>
  <c r="BW1521" i="25"/>
  <c r="BW1523" i="25"/>
  <c r="BW1525" i="25"/>
  <c r="BW1527" i="25"/>
  <c r="BW1529" i="25"/>
  <c r="BW1531" i="25"/>
  <c r="BW1533" i="25"/>
  <c r="BW1535" i="25"/>
  <c r="BW1537" i="25"/>
  <c r="BW1539" i="25"/>
  <c r="BW1541" i="25"/>
  <c r="BW1543" i="25"/>
  <c r="BW1545" i="25"/>
  <c r="BW1547" i="25"/>
  <c r="BW1549" i="25"/>
  <c r="BW1551" i="25"/>
  <c r="BW1553" i="25"/>
  <c r="BW1555" i="25"/>
  <c r="BW1557" i="25"/>
  <c r="BW1559" i="25"/>
  <c r="BW1561" i="25"/>
  <c r="BW1563" i="25"/>
  <c r="BW1565" i="25"/>
  <c r="BW1567" i="25"/>
  <c r="BW1569" i="25"/>
  <c r="BW1571" i="25"/>
  <c r="BW1573" i="25"/>
  <c r="BW1575" i="25"/>
  <c r="BW1577" i="25"/>
  <c r="BW1579" i="25"/>
  <c r="BW1581" i="25"/>
  <c r="BW1583" i="25"/>
  <c r="BW1585" i="25"/>
  <c r="BW1587" i="25"/>
  <c r="BW1589" i="25"/>
  <c r="BW1591" i="25"/>
  <c r="BW1593" i="25"/>
  <c r="BW1595" i="25"/>
  <c r="BW1597" i="25"/>
  <c r="BW1599" i="25"/>
  <c r="BW1601" i="25"/>
  <c r="BW1603" i="25"/>
  <c r="BW1605" i="25"/>
  <c r="BW1607" i="25"/>
  <c r="BW1609" i="25"/>
  <c r="BW1611" i="25"/>
  <c r="BW1613" i="25"/>
  <c r="BW1615" i="25"/>
  <c r="BW1617" i="25"/>
  <c r="BW1619" i="25"/>
  <c r="BW1621" i="25"/>
  <c r="BW1623" i="25"/>
  <c r="BW1625" i="25"/>
  <c r="BW1627" i="25"/>
  <c r="BW1629" i="25"/>
  <c r="BW1631" i="25"/>
  <c r="BW1633" i="25"/>
  <c r="BW1635" i="25"/>
  <c r="BW1637" i="25"/>
  <c r="BW1639" i="25"/>
  <c r="BW1641" i="25"/>
  <c r="BW1643" i="25"/>
  <c r="BW1645" i="25"/>
  <c r="BW1647" i="25"/>
  <c r="BW1649" i="25"/>
  <c r="BW1651" i="25"/>
  <c r="BW1653" i="25"/>
  <c r="BW1655" i="25"/>
  <c r="BW1657" i="25"/>
  <c r="BW1659" i="25"/>
  <c r="BW1661" i="25"/>
  <c r="BW1663" i="25"/>
  <c r="BW1665" i="25"/>
  <c r="BW1667" i="25"/>
  <c r="BW1669" i="25"/>
  <c r="BW1671" i="25"/>
  <c r="BW1673" i="25"/>
  <c r="BW1675" i="25"/>
  <c r="BW1677" i="25"/>
  <c r="BW1679" i="25"/>
  <c r="BW1681" i="25"/>
  <c r="BW1683" i="25"/>
  <c r="BW1685" i="25"/>
  <c r="BW1687" i="25"/>
  <c r="BW1689" i="25"/>
  <c r="BW1691" i="25"/>
  <c r="BW1693" i="25"/>
  <c r="BW1695" i="25"/>
  <c r="BW1697" i="25"/>
  <c r="BW1699" i="25"/>
  <c r="BW1701" i="25"/>
  <c r="BW1703" i="25"/>
  <c r="BW1705" i="25"/>
  <c r="BW1707" i="25"/>
  <c r="BW1709" i="25"/>
  <c r="BW1711" i="25"/>
  <c r="BW1713" i="25"/>
  <c r="BW1715" i="25"/>
  <c r="BW1717" i="25"/>
  <c r="BW1719" i="25"/>
  <c r="BW1721" i="25"/>
  <c r="BW1723" i="25"/>
  <c r="BW1725" i="25"/>
  <c r="BW1727" i="25"/>
  <c r="BW1729" i="25"/>
  <c r="BW1731" i="25"/>
  <c r="BW1733" i="25"/>
  <c r="BW163" i="25"/>
  <c r="BW507" i="25"/>
  <c r="BW539" i="25"/>
  <c r="BW571" i="25"/>
  <c r="BW603" i="25"/>
  <c r="BW635" i="25"/>
  <c r="BW667" i="25"/>
  <c r="BW699" i="25"/>
  <c r="BW721" i="25"/>
  <c r="BW737" i="25"/>
  <c r="BW753" i="25"/>
  <c r="BW769" i="25"/>
  <c r="BW785" i="25"/>
  <c r="BW801" i="25"/>
  <c r="BW817" i="25"/>
  <c r="BW833" i="25"/>
  <c r="BW849" i="25"/>
  <c r="BW865" i="25"/>
  <c r="BW881" i="25"/>
  <c r="BW1055" i="25"/>
  <c r="BW1059" i="25"/>
  <c r="BW1063" i="25"/>
  <c r="BW1067" i="25"/>
  <c r="BW1071" i="25"/>
  <c r="BW1075" i="25"/>
  <c r="BW1079" i="25"/>
  <c r="BW1083" i="25"/>
  <c r="BW1087" i="25"/>
  <c r="BW1091" i="25"/>
  <c r="BW1095" i="25"/>
  <c r="BW1099" i="25"/>
  <c r="BW1103" i="25"/>
  <c r="BW1107" i="25"/>
  <c r="BW1111" i="25"/>
  <c r="BW1115" i="25"/>
  <c r="BW1119" i="25"/>
  <c r="BW1123" i="25"/>
  <c r="BW1127" i="25"/>
  <c r="BW1131" i="25"/>
  <c r="BW1135" i="25"/>
  <c r="BW1139" i="25"/>
  <c r="BW1143" i="25"/>
  <c r="BW1147" i="25"/>
  <c r="BW1151" i="25"/>
  <c r="BW1155" i="25"/>
  <c r="BW1159" i="25"/>
  <c r="BW1163" i="25"/>
  <c r="BW1167" i="25"/>
  <c r="BW1171" i="25"/>
  <c r="BW1175" i="25"/>
  <c r="BW1179" i="25"/>
  <c r="BW1183" i="25"/>
  <c r="BW1187" i="25"/>
  <c r="BW1191" i="25"/>
  <c r="BW1195" i="25"/>
  <c r="BW1199" i="25"/>
  <c r="BW1203" i="25"/>
  <c r="BW1207" i="25"/>
  <c r="BW1211" i="25"/>
  <c r="BW1215" i="25"/>
  <c r="BW1219" i="25"/>
  <c r="BW1223" i="25"/>
  <c r="BW447" i="25"/>
  <c r="BW489" i="25"/>
  <c r="BW521" i="25"/>
  <c r="BW553" i="25"/>
  <c r="BW585" i="25"/>
  <c r="BW617" i="25"/>
  <c r="BW649" i="25"/>
  <c r="BW681" i="25"/>
  <c r="BW712" i="25"/>
  <c r="BW728" i="25"/>
  <c r="BW744" i="25"/>
  <c r="BW760" i="25"/>
  <c r="BW776" i="25"/>
  <c r="BW792" i="25"/>
  <c r="BW808" i="25"/>
  <c r="BW824" i="25"/>
  <c r="BW840" i="25"/>
  <c r="BW856" i="25"/>
  <c r="BW872" i="25"/>
  <c r="BW1224" i="25"/>
  <c r="BW1226" i="25"/>
  <c r="BW1228" i="25"/>
  <c r="BW1230" i="25"/>
  <c r="BW1232" i="25"/>
  <c r="BW1234" i="25"/>
  <c r="BW1236" i="25"/>
  <c r="BW1238" i="25"/>
  <c r="BW1240" i="25"/>
  <c r="BW1242" i="25"/>
  <c r="BW1244" i="25"/>
  <c r="BW1246" i="25"/>
  <c r="BW1248" i="25"/>
  <c r="BW1250" i="25"/>
  <c r="BW1252" i="25"/>
  <c r="BW1254" i="25"/>
  <c r="BW1256" i="25"/>
  <c r="BW1258" i="25"/>
  <c r="BW1260" i="25"/>
  <c r="BW1262" i="25"/>
  <c r="BW1264" i="25"/>
  <c r="BW1266" i="25"/>
  <c r="BW1268" i="25"/>
  <c r="BW1270" i="25"/>
  <c r="BW1272" i="25"/>
  <c r="BW1274" i="25"/>
  <c r="BW1276" i="25"/>
  <c r="BW1278" i="25"/>
  <c r="BW1280" i="25"/>
  <c r="BW1282" i="25"/>
  <c r="BW1284" i="25"/>
  <c r="BW1286" i="25"/>
  <c r="BW1288" i="25"/>
  <c r="BW1290" i="25"/>
  <c r="BW1292" i="25"/>
  <c r="BW1294" i="25"/>
  <c r="BW1296" i="25"/>
  <c r="BW1298" i="25"/>
  <c r="BW1300" i="25"/>
  <c r="BW1302" i="25"/>
  <c r="BW1304" i="25"/>
  <c r="BW1306" i="25"/>
  <c r="BW1308" i="25"/>
  <c r="BW1310" i="25"/>
  <c r="BW1312" i="25"/>
  <c r="BW1314" i="25"/>
  <c r="BW1316" i="25"/>
  <c r="BW1318" i="25"/>
  <c r="BW1320" i="25"/>
  <c r="BW1322" i="25"/>
  <c r="BW1324" i="25"/>
  <c r="BW1326" i="25"/>
  <c r="BW1328" i="25"/>
  <c r="BW1330" i="25"/>
  <c r="BW1332" i="25"/>
  <c r="BW1334" i="25"/>
  <c r="BW1336" i="25"/>
  <c r="BW1338" i="25"/>
  <c r="BW1340" i="25"/>
  <c r="BW1342" i="25"/>
  <c r="BW1344" i="25"/>
  <c r="BW1346" i="25"/>
  <c r="BW1348" i="25"/>
  <c r="BW1350" i="25"/>
  <c r="BW1352" i="25"/>
  <c r="BW1354" i="25"/>
  <c r="BW1356" i="25"/>
  <c r="BW1358" i="25"/>
  <c r="BW1360" i="25"/>
  <c r="BW1362" i="25"/>
  <c r="BW1364" i="25"/>
  <c r="BW1366" i="25"/>
  <c r="BW1368" i="25"/>
  <c r="BW1370" i="25"/>
  <c r="BW1372" i="25"/>
  <c r="BW1374" i="25"/>
  <c r="BW1376" i="25"/>
  <c r="BW1378" i="25"/>
  <c r="BW1380" i="25"/>
  <c r="BW1382" i="25"/>
  <c r="BW1384" i="25"/>
  <c r="BW1386" i="25"/>
  <c r="BW1388" i="25"/>
  <c r="BW1390" i="25"/>
  <c r="BW1392" i="25"/>
  <c r="BW1394" i="25"/>
  <c r="BW1396" i="25"/>
  <c r="BW1398" i="25"/>
  <c r="BW1400" i="25"/>
  <c r="BW1402" i="25"/>
  <c r="BW1404" i="25"/>
  <c r="BW1406" i="25"/>
  <c r="BW1408" i="25"/>
  <c r="BW1410" i="25"/>
  <c r="BW1412" i="25"/>
  <c r="BW1414" i="25"/>
  <c r="BW1416" i="25"/>
  <c r="BW1418" i="25"/>
  <c r="BW1420" i="25"/>
  <c r="BW1422" i="25"/>
  <c r="BW1424" i="25"/>
  <c r="BW1426" i="25"/>
  <c r="BW1428" i="25"/>
  <c r="BW1430" i="25"/>
  <c r="BW1432" i="25"/>
  <c r="BW1434" i="25"/>
  <c r="BW1436" i="25"/>
  <c r="BW1438" i="25"/>
  <c r="BW1440" i="25"/>
  <c r="BW1442" i="25"/>
  <c r="BW1444" i="25"/>
  <c r="BW1446" i="25"/>
  <c r="BW1448" i="25"/>
  <c r="BW1450" i="25"/>
  <c r="BW1452" i="25"/>
  <c r="BW1454" i="25"/>
  <c r="BW1456" i="25"/>
  <c r="BW1458" i="25"/>
  <c r="BW1460" i="25"/>
  <c r="BW1462" i="25"/>
  <c r="BW1464" i="25"/>
  <c r="BW1466" i="25"/>
  <c r="BW1468" i="25"/>
  <c r="BW1470" i="25"/>
  <c r="BW1472" i="25"/>
  <c r="BW1474" i="25"/>
  <c r="BW1476" i="25"/>
  <c r="BW1478" i="25"/>
  <c r="BW1480" i="25"/>
  <c r="BW1482" i="25"/>
  <c r="BW1484" i="25"/>
  <c r="BW1486" i="25"/>
  <c r="BW1488" i="25"/>
  <c r="BW1490" i="25"/>
  <c r="BW1492" i="25"/>
  <c r="BW1494" i="25"/>
  <c r="BW1496" i="25"/>
  <c r="BW1498" i="25"/>
  <c r="BW1500" i="25"/>
  <c r="BW1502" i="25"/>
  <c r="BW1504" i="25"/>
  <c r="BW1506" i="25"/>
  <c r="BW1508" i="25"/>
  <c r="BW1510" i="25"/>
  <c r="BW1512" i="25"/>
  <c r="BW1514" i="25"/>
  <c r="BW1516" i="25"/>
  <c r="BW1518" i="25"/>
  <c r="BW1520" i="25"/>
  <c r="BW1522" i="25"/>
  <c r="BW1524" i="25"/>
  <c r="BW1526" i="25"/>
  <c r="BW1528" i="25"/>
  <c r="BW1530" i="25"/>
  <c r="BW1532" i="25"/>
  <c r="BW1534" i="25"/>
  <c r="BW1536" i="25"/>
  <c r="BW1538" i="25"/>
  <c r="BW1540" i="25"/>
  <c r="BW1542" i="25"/>
  <c r="BW1544" i="25"/>
  <c r="BW1546" i="25"/>
  <c r="BW1548" i="25"/>
  <c r="BW1550" i="25"/>
  <c r="BW1552" i="25"/>
  <c r="BW1554" i="25"/>
  <c r="BW1556" i="25"/>
  <c r="BW1558" i="25"/>
  <c r="BW1560" i="25"/>
  <c r="BW1562" i="25"/>
  <c r="BW1564" i="25"/>
  <c r="BW1566" i="25"/>
  <c r="BW1568" i="25"/>
  <c r="BW1570" i="25"/>
  <c r="BW1572" i="25"/>
  <c r="BW1574" i="25"/>
  <c r="BW1576" i="25"/>
  <c r="BW1578" i="25"/>
  <c r="BW1580" i="25"/>
  <c r="BW1582" i="25"/>
  <c r="BW1584" i="25"/>
  <c r="BW1586" i="25"/>
  <c r="BW1588" i="25"/>
  <c r="BW1590" i="25"/>
  <c r="BW1592" i="25"/>
  <c r="BW1594" i="25"/>
  <c r="BW1596" i="25"/>
  <c r="BW1598" i="25"/>
  <c r="BW1600" i="25"/>
  <c r="BW1602" i="25"/>
  <c r="BW1604" i="25"/>
  <c r="BW1606" i="25"/>
  <c r="BW1608" i="25"/>
  <c r="BW1610" i="25"/>
  <c r="BW1612" i="25"/>
  <c r="BW1614" i="25"/>
  <c r="BW1616" i="25"/>
  <c r="BW1618" i="25"/>
  <c r="BW1620" i="25"/>
  <c r="BW1622" i="25"/>
  <c r="BW1624" i="25"/>
  <c r="BW1626" i="25"/>
  <c r="BW1628" i="25"/>
  <c r="BW1630" i="25"/>
  <c r="BW1632" i="25"/>
  <c r="BW1634" i="25"/>
  <c r="BW1636" i="25"/>
  <c r="BW1638" i="25"/>
  <c r="BW1640" i="25"/>
  <c r="BW1642" i="25"/>
  <c r="BW1644" i="25"/>
  <c r="BW1646" i="25"/>
  <c r="BW1648" i="25"/>
  <c r="BW1650" i="25"/>
  <c r="BW1652" i="25"/>
  <c r="BW1654" i="25"/>
  <c r="BW1656" i="25"/>
  <c r="BW1658" i="25"/>
  <c r="BW1660" i="25"/>
  <c r="BW1662" i="25"/>
  <c r="BW1664" i="25"/>
  <c r="BW1666" i="25"/>
  <c r="BW1668" i="25"/>
  <c r="BW1670" i="25"/>
  <c r="BW1672" i="25"/>
  <c r="BW1674" i="25"/>
  <c r="BW1676" i="25"/>
  <c r="BW1678" i="25"/>
  <c r="BW1680" i="25"/>
  <c r="BW1682" i="25"/>
  <c r="BW1684" i="25"/>
  <c r="BW1686" i="25"/>
  <c r="BW1688" i="25"/>
  <c r="BW1690" i="25"/>
  <c r="BW1692" i="25"/>
  <c r="BW1694" i="25"/>
  <c r="BW1696" i="25"/>
  <c r="BW1698" i="25"/>
  <c r="BW1700" i="25"/>
  <c r="BW1702" i="25"/>
  <c r="BW1704" i="25"/>
  <c r="BW1706" i="25"/>
  <c r="BW1708" i="25"/>
  <c r="BW1710" i="25"/>
  <c r="BW1712" i="25"/>
  <c r="BW1714" i="25"/>
  <c r="BW1716" i="25"/>
  <c r="BW1718" i="25"/>
  <c r="BW1720" i="25"/>
  <c r="BW1722" i="25"/>
  <c r="BW1724" i="25"/>
  <c r="BW1726" i="25"/>
  <c r="BW1728" i="25"/>
  <c r="BW1730" i="25"/>
  <c r="BW1732" i="25"/>
  <c r="BW1734" i="25"/>
  <c r="CG6" i="25"/>
  <c r="CG8" i="25"/>
  <c r="CG10" i="25"/>
  <c r="CG12" i="25"/>
  <c r="CG14" i="25"/>
  <c r="CG16" i="25"/>
  <c r="CG18" i="25"/>
  <c r="CG20" i="25"/>
  <c r="CG22" i="25"/>
  <c r="CG13" i="25"/>
  <c r="CG7" i="25"/>
  <c r="CG23" i="25"/>
  <c r="CG11" i="25"/>
  <c r="CG9" i="25"/>
  <c r="CG17" i="25"/>
  <c r="CG15" i="25"/>
  <c r="CG19" i="25"/>
  <c r="CG21" i="25"/>
  <c r="BJ11" i="25"/>
  <c r="BJ9" i="25"/>
  <c r="BT2003" i="25"/>
  <c r="BT2001" i="25"/>
  <c r="BT1999" i="25"/>
  <c r="BT1997" i="25"/>
  <c r="BT1995" i="25"/>
  <c r="BT1993" i="25"/>
  <c r="BT1991" i="25"/>
  <c r="BT1989" i="25"/>
  <c r="BT1987" i="25"/>
  <c r="BT1985" i="25"/>
  <c r="BT1983" i="25"/>
  <c r="BT1981" i="25"/>
  <c r="BT1979" i="25"/>
  <c r="BT1977" i="25"/>
  <c r="BT1975" i="25"/>
  <c r="BT1973" i="25"/>
  <c r="BT1971" i="25"/>
  <c r="BT1969" i="25"/>
  <c r="BT1967" i="25"/>
  <c r="BT1965" i="25"/>
  <c r="BT1963" i="25"/>
  <c r="BT1961" i="25"/>
  <c r="BT1959" i="25"/>
  <c r="BT1957" i="25"/>
  <c r="BT1955" i="25"/>
  <c r="BT1953" i="25"/>
  <c r="BT1951" i="25"/>
  <c r="BT1949" i="25"/>
  <c r="BT1947" i="25"/>
  <c r="BT1945" i="25"/>
  <c r="BT1943" i="25"/>
  <c r="BT1941" i="25"/>
  <c r="BT1939" i="25"/>
  <c r="BT1937" i="25"/>
  <c r="BT1935" i="25"/>
  <c r="BT1933" i="25"/>
  <c r="BT1931" i="25"/>
  <c r="BT1929" i="25"/>
  <c r="BT1927" i="25"/>
  <c r="BT1925" i="25"/>
  <c r="BT1923" i="25"/>
  <c r="BT1921" i="25"/>
  <c r="BT1919" i="25"/>
  <c r="BT1917" i="25"/>
  <c r="BT1915" i="25"/>
  <c r="BT1913" i="25"/>
  <c r="BT1911" i="25"/>
  <c r="BT1909" i="25"/>
  <c r="BT1907" i="25"/>
  <c r="BT1905" i="25"/>
  <c r="BT1903" i="25"/>
  <c r="BT1901" i="25"/>
  <c r="BT1899" i="25"/>
  <c r="BT1897" i="25"/>
  <c r="BT1895" i="25"/>
  <c r="BT1893" i="25"/>
  <c r="BT1891" i="25"/>
  <c r="BT1889" i="25"/>
  <c r="BT1887" i="25"/>
  <c r="BT1885" i="25"/>
  <c r="BT1883" i="25"/>
  <c r="BT1881" i="25"/>
  <c r="BT1879" i="25"/>
  <c r="BT1877" i="25"/>
  <c r="BT1875" i="25"/>
  <c r="BT1873" i="25"/>
  <c r="BT1871" i="25"/>
  <c r="BT1869" i="25"/>
  <c r="BT1867" i="25"/>
  <c r="BT1865" i="25"/>
  <c r="BT1863" i="25"/>
  <c r="BT1861" i="25"/>
  <c r="BT1859" i="25"/>
  <c r="BT1857" i="25"/>
  <c r="BT1855" i="25"/>
  <c r="BT1853" i="25"/>
  <c r="BT1851" i="25"/>
  <c r="BT1849" i="25"/>
  <c r="BT1847" i="25"/>
  <c r="BT1845" i="25"/>
  <c r="BT1843" i="25"/>
  <c r="BT1841" i="25"/>
  <c r="BT1839" i="25"/>
  <c r="BT1837" i="25"/>
  <c r="BT1835" i="25"/>
  <c r="BT1833" i="25"/>
  <c r="BT1831" i="25"/>
  <c r="BT1829" i="25"/>
  <c r="BT1827" i="25"/>
  <c r="BT1825" i="25"/>
  <c r="BT1823" i="25"/>
  <c r="BT1821" i="25"/>
  <c r="BT1819" i="25"/>
  <c r="BT1817" i="25"/>
  <c r="BT1815" i="25"/>
  <c r="BT1813" i="25"/>
  <c r="BT1811" i="25"/>
  <c r="BT1809" i="25"/>
  <c r="BT1807" i="25"/>
  <c r="BT1805" i="25"/>
  <c r="BT1803" i="25"/>
  <c r="BT1801" i="25"/>
  <c r="BT1799" i="25"/>
  <c r="BT1797" i="25"/>
  <c r="BT1795" i="25"/>
  <c r="BT1793" i="25"/>
  <c r="BT1791" i="25"/>
  <c r="BT1789" i="25"/>
  <c r="BT1787" i="25"/>
  <c r="BT1785" i="25"/>
  <c r="BT1783" i="25"/>
  <c r="BT1781" i="25"/>
  <c r="BT1779" i="25"/>
  <c r="BT1777" i="25"/>
  <c r="BT1775" i="25"/>
  <c r="BT1773" i="25"/>
  <c r="BT1771" i="25"/>
  <c r="BT1769" i="25"/>
  <c r="BT1767" i="25"/>
  <c r="BT1765" i="25"/>
  <c r="BT1763" i="25"/>
  <c r="BT1761" i="25"/>
  <c r="BT1759" i="25"/>
  <c r="BT1757" i="25"/>
  <c r="BT1755" i="25"/>
  <c r="BT1753" i="25"/>
  <c r="BT1751" i="25"/>
  <c r="BT1749" i="25"/>
  <c r="BT1747" i="25"/>
  <c r="BT1745" i="25"/>
  <c r="BT1743" i="25"/>
  <c r="BT1741" i="25"/>
  <c r="BT1739" i="25"/>
  <c r="BT1737" i="25"/>
  <c r="BW1220" i="25"/>
  <c r="BW1212" i="25"/>
  <c r="BW1204" i="25"/>
  <c r="BW1196" i="25"/>
  <c r="BW1188" i="25"/>
  <c r="BW1180" i="25"/>
  <c r="BW1172" i="25"/>
  <c r="BW1164" i="25"/>
  <c r="BW1156" i="25"/>
  <c r="BW1148" i="25"/>
  <c r="BW1140" i="25"/>
  <c r="BW1132" i="25"/>
  <c r="BW1124" i="25"/>
  <c r="BW1116" i="25"/>
  <c r="BW1108" i="25"/>
  <c r="BW1100" i="25"/>
  <c r="BW1092" i="25"/>
  <c r="BW1084" i="25"/>
  <c r="BW1076" i="25"/>
  <c r="BW1068" i="25"/>
  <c r="BW1060" i="25"/>
  <c r="BT1052" i="25"/>
  <c r="BT1036" i="25"/>
  <c r="BT1020" i="25"/>
  <c r="BT1004" i="25"/>
  <c r="BT988" i="25"/>
  <c r="BT972" i="25"/>
  <c r="BT956" i="25"/>
  <c r="BT940" i="25"/>
  <c r="BT924" i="25"/>
  <c r="BT908" i="25"/>
  <c r="BT892" i="25"/>
  <c r="BW869" i="25"/>
  <c r="BW837" i="25"/>
  <c r="BW805" i="25"/>
  <c r="BW773" i="25"/>
  <c r="BW741" i="25"/>
  <c r="BW707" i="25"/>
  <c r="BW643" i="25"/>
  <c r="BW579" i="25"/>
  <c r="BW515" i="25"/>
  <c r="BT237" i="25"/>
  <c r="BM10" i="25"/>
  <c r="BM8" i="25"/>
  <c r="BW2002" i="25"/>
  <c r="BW2000" i="25"/>
  <c r="BW1998" i="25"/>
  <c r="BW1996" i="25"/>
  <c r="BW1994" i="25"/>
  <c r="BW1992" i="25"/>
  <c r="BW1990" i="25"/>
  <c r="BW1988" i="25"/>
  <c r="BW1986" i="25"/>
  <c r="BW1984" i="25"/>
  <c r="BW1982" i="25"/>
  <c r="BW1980" i="25"/>
  <c r="BW1978" i="25"/>
  <c r="BW1976" i="25"/>
  <c r="BW1974" i="25"/>
  <c r="BW1972" i="25"/>
  <c r="BW1970" i="25"/>
  <c r="BW1968" i="25"/>
  <c r="BW1966" i="25"/>
  <c r="BW1964" i="25"/>
  <c r="BW1962" i="25"/>
  <c r="BW1960" i="25"/>
  <c r="BW1958" i="25"/>
  <c r="BW1956" i="25"/>
  <c r="BW1954" i="25"/>
  <c r="BW1952" i="25"/>
  <c r="BW1950" i="25"/>
  <c r="BW1948" i="25"/>
  <c r="BW1946" i="25"/>
  <c r="BW1944" i="25"/>
  <c r="BW1942" i="25"/>
  <c r="BW1940" i="25"/>
  <c r="BW1938" i="25"/>
  <c r="BW1936" i="25"/>
  <c r="BW1934" i="25"/>
  <c r="BW1932" i="25"/>
  <c r="BW1930" i="25"/>
  <c r="BW1928" i="25"/>
  <c r="BW1926" i="25"/>
  <c r="BW1924" i="25"/>
  <c r="BW1922" i="25"/>
  <c r="BW1920" i="25"/>
  <c r="BW1918" i="25"/>
  <c r="BW1916" i="25"/>
  <c r="BW1914" i="25"/>
  <c r="BW1912" i="25"/>
  <c r="BW1910" i="25"/>
  <c r="BW1908" i="25"/>
  <c r="BW1906" i="25"/>
  <c r="BW1904" i="25"/>
  <c r="BW1902" i="25"/>
  <c r="BW1900" i="25"/>
  <c r="BW1898" i="25"/>
  <c r="BW1896" i="25"/>
  <c r="BW1894" i="25"/>
  <c r="BW1892" i="25"/>
  <c r="BW1890" i="25"/>
  <c r="BW1888" i="25"/>
  <c r="BW1886" i="25"/>
  <c r="BW1884" i="25"/>
  <c r="BW1882" i="25"/>
  <c r="BW1880" i="25"/>
  <c r="BW1878" i="25"/>
  <c r="BW1876" i="25"/>
  <c r="BW1874" i="25"/>
  <c r="BW1872" i="25"/>
  <c r="BW1870" i="25"/>
  <c r="BW1868" i="25"/>
  <c r="BW1866" i="25"/>
  <c r="BW1864" i="25"/>
  <c r="BW1862" i="25"/>
  <c r="BW1860" i="25"/>
  <c r="BW1858" i="25"/>
  <c r="BW1856" i="25"/>
  <c r="BW1854" i="25"/>
  <c r="BW1852" i="25"/>
  <c r="BW1850" i="25"/>
  <c r="BW1848" i="25"/>
  <c r="BW1846" i="25"/>
  <c r="BW1844" i="25"/>
  <c r="BW1842" i="25"/>
  <c r="BW1840" i="25"/>
  <c r="BW1838" i="25"/>
  <c r="BW1836" i="25"/>
  <c r="BW1834" i="25"/>
  <c r="BW1832" i="25"/>
  <c r="BW1830" i="25"/>
  <c r="BW1828" i="25"/>
  <c r="BW1826" i="25"/>
  <c r="BW1824" i="25"/>
  <c r="BW1822" i="25"/>
  <c r="BW1820" i="25"/>
  <c r="BW1818" i="25"/>
  <c r="BW1816" i="25"/>
  <c r="BW1814" i="25"/>
  <c r="BW1812" i="25"/>
  <c r="BW1810" i="25"/>
  <c r="BW1808" i="25"/>
  <c r="BW1806" i="25"/>
  <c r="BW1804" i="25"/>
  <c r="BW1802" i="25"/>
  <c r="BW1800" i="25"/>
  <c r="BW1798" i="25"/>
  <c r="BW1796" i="25"/>
  <c r="BW1794" i="25"/>
  <c r="BW1792" i="25"/>
  <c r="BW1790" i="25"/>
  <c r="BW1788" i="25"/>
  <c r="BW1786" i="25"/>
  <c r="BW1784" i="25"/>
  <c r="BW1782" i="25"/>
  <c r="BW1780" i="25"/>
  <c r="BW1778" i="25"/>
  <c r="BW1776" i="25"/>
  <c r="BW1774" i="25"/>
  <c r="BW1772" i="25"/>
  <c r="BW1770" i="25"/>
  <c r="BW1768" i="25"/>
  <c r="BW1766" i="25"/>
  <c r="BW1764" i="25"/>
  <c r="BW1762" i="25"/>
  <c r="BW1760" i="25"/>
  <c r="BW1758" i="25"/>
  <c r="BW1756" i="25"/>
  <c r="BW1754" i="25"/>
  <c r="BW1752" i="25"/>
  <c r="BW1750" i="25"/>
  <c r="BW1748" i="25"/>
  <c r="BW1746" i="25"/>
  <c r="BW1744" i="25"/>
  <c r="BW1742" i="25"/>
  <c r="BW1740" i="25"/>
  <c r="BW1738" i="25"/>
  <c r="BW1736" i="25"/>
  <c r="BT222" i="25"/>
  <c r="H5" i="18"/>
  <c r="I5" i="18"/>
  <c r="K5" i="18"/>
  <c r="L5" i="18"/>
  <c r="H6" i="18"/>
  <c r="I6" i="18"/>
  <c r="K6" i="18"/>
  <c r="L6" i="18"/>
  <c r="H7" i="18"/>
  <c r="I7" i="18"/>
  <c r="K7" i="18"/>
  <c r="L7" i="18"/>
  <c r="H8" i="18"/>
  <c r="I8" i="18"/>
  <c r="K8" i="18"/>
  <c r="L8" i="18"/>
  <c r="H9" i="18"/>
  <c r="I9" i="18"/>
  <c r="K9" i="18"/>
  <c r="L9" i="18"/>
  <c r="H10" i="18"/>
  <c r="I10" i="18"/>
  <c r="K10" i="18"/>
  <c r="L10" i="18"/>
  <c r="H11" i="18"/>
  <c r="I11" i="18"/>
  <c r="K11" i="18"/>
  <c r="L11" i="18"/>
  <c r="H12" i="18"/>
  <c r="I12" i="18"/>
  <c r="K12" i="18"/>
  <c r="L12" i="18"/>
  <c r="H13" i="18"/>
  <c r="I13" i="18"/>
  <c r="K13" i="18"/>
  <c r="L13" i="18"/>
  <c r="H14" i="18"/>
  <c r="I14" i="18"/>
  <c r="K14" i="18"/>
  <c r="L14" i="18"/>
  <c r="H15" i="18"/>
  <c r="I15" i="18"/>
  <c r="K15" i="18"/>
  <c r="L15" i="18"/>
  <c r="H16" i="18"/>
  <c r="I16" i="18"/>
  <c r="K16" i="18"/>
  <c r="L16" i="18"/>
  <c r="H17" i="18"/>
  <c r="I17" i="18"/>
  <c r="K17" i="18"/>
  <c r="L17" i="18"/>
  <c r="H18" i="18"/>
  <c r="I18" i="18"/>
  <c r="K18" i="18"/>
  <c r="L18" i="18"/>
  <c r="H19" i="18"/>
  <c r="I19" i="18"/>
  <c r="K19" i="18"/>
  <c r="L19" i="18"/>
  <c r="H20" i="18"/>
  <c r="I20" i="18"/>
  <c r="K20" i="18"/>
  <c r="L20" i="18"/>
  <c r="H21" i="18"/>
  <c r="I21" i="18"/>
  <c r="K21" i="18"/>
  <c r="L21" i="18"/>
  <c r="H22" i="18"/>
  <c r="I22" i="18"/>
  <c r="K22" i="18"/>
  <c r="L22" i="18"/>
  <c r="H23" i="18"/>
  <c r="I23" i="18"/>
  <c r="K23" i="18"/>
  <c r="L23" i="18"/>
  <c r="H24" i="18"/>
  <c r="I24" i="18"/>
  <c r="K24" i="18"/>
  <c r="L24" i="18"/>
  <c r="H25" i="18"/>
  <c r="I25" i="18"/>
  <c r="K25" i="18"/>
  <c r="L25" i="18"/>
  <c r="H26" i="18"/>
  <c r="I26" i="18"/>
  <c r="K26" i="18"/>
  <c r="L26" i="18"/>
  <c r="H27" i="18"/>
  <c r="I27" i="18"/>
  <c r="K27" i="18"/>
  <c r="L27" i="18"/>
  <c r="H28" i="18"/>
  <c r="I28" i="18"/>
  <c r="K28" i="18"/>
  <c r="L28" i="18"/>
  <c r="H29" i="18"/>
  <c r="I29" i="18"/>
  <c r="K29" i="18"/>
  <c r="L29" i="18"/>
  <c r="H30" i="18"/>
  <c r="I30" i="18"/>
  <c r="K30" i="18"/>
  <c r="L30" i="18"/>
  <c r="H31" i="18"/>
  <c r="I31" i="18"/>
  <c r="K31" i="18"/>
  <c r="L31" i="18"/>
  <c r="H32" i="18"/>
  <c r="I32" i="18"/>
  <c r="K32" i="18"/>
  <c r="L32" i="18"/>
  <c r="H33" i="18"/>
  <c r="I33" i="18"/>
  <c r="K33" i="18"/>
  <c r="L33" i="18"/>
  <c r="H34" i="18"/>
  <c r="I34" i="18"/>
  <c r="K34" i="18"/>
  <c r="L34" i="18"/>
  <c r="H35" i="18"/>
  <c r="I35" i="18"/>
  <c r="K35" i="18"/>
  <c r="L35" i="18"/>
  <c r="H36" i="18"/>
  <c r="I36" i="18"/>
  <c r="K36" i="18"/>
  <c r="L36" i="18"/>
  <c r="H37" i="18"/>
  <c r="I37" i="18"/>
  <c r="K37" i="18"/>
  <c r="L37" i="18"/>
  <c r="H38" i="18"/>
  <c r="I38" i="18"/>
  <c r="K38" i="18"/>
  <c r="L38" i="18"/>
  <c r="H39" i="18"/>
  <c r="I39" i="18"/>
  <c r="K39" i="18"/>
  <c r="L39" i="18"/>
  <c r="H40" i="18"/>
  <c r="I40" i="18"/>
  <c r="K40" i="18"/>
  <c r="L40" i="18"/>
  <c r="H41" i="18"/>
  <c r="I41" i="18"/>
  <c r="K41" i="18"/>
  <c r="L41" i="18"/>
  <c r="H42" i="18"/>
  <c r="I42" i="18"/>
  <c r="K42" i="18"/>
  <c r="L42" i="18"/>
  <c r="H43" i="18"/>
  <c r="I43" i="18"/>
  <c r="K43" i="18"/>
  <c r="L43" i="18"/>
  <c r="H44" i="18"/>
  <c r="I44" i="18"/>
  <c r="K44" i="18"/>
  <c r="L44" i="18"/>
  <c r="H45" i="18"/>
  <c r="I45" i="18"/>
  <c r="K45" i="18"/>
  <c r="L45" i="18"/>
  <c r="H46" i="18"/>
  <c r="I46" i="18"/>
  <c r="K46" i="18"/>
  <c r="L46" i="18"/>
  <c r="H47" i="18"/>
  <c r="I47" i="18"/>
  <c r="K47" i="18"/>
  <c r="L47" i="18"/>
  <c r="H48" i="18"/>
  <c r="I48" i="18"/>
  <c r="K48" i="18"/>
  <c r="L48" i="18"/>
  <c r="H49" i="18"/>
  <c r="I49" i="18"/>
  <c r="K49" i="18"/>
  <c r="L49" i="18"/>
  <c r="H50" i="18"/>
  <c r="I50" i="18"/>
  <c r="K50" i="18"/>
  <c r="L50" i="18"/>
  <c r="H51" i="18"/>
  <c r="I51" i="18"/>
  <c r="K51" i="18"/>
  <c r="L51" i="18"/>
  <c r="H52" i="18"/>
  <c r="I52" i="18"/>
  <c r="K52" i="18"/>
  <c r="L52" i="18"/>
  <c r="H53" i="18"/>
  <c r="I53" i="18"/>
  <c r="K53" i="18"/>
  <c r="L53" i="18"/>
  <c r="H54" i="18"/>
  <c r="I54" i="18"/>
  <c r="K54" i="18"/>
  <c r="L54" i="18"/>
  <c r="H55" i="18"/>
  <c r="I55" i="18"/>
  <c r="K55" i="18"/>
  <c r="L55" i="18"/>
  <c r="H56" i="18"/>
  <c r="I56" i="18"/>
  <c r="K56" i="18"/>
  <c r="L56" i="18"/>
  <c r="H57" i="18"/>
  <c r="I57" i="18"/>
  <c r="K57" i="18"/>
  <c r="L57" i="18"/>
  <c r="H58" i="18"/>
  <c r="I58" i="18"/>
  <c r="K58" i="18"/>
  <c r="L58" i="18"/>
  <c r="H59" i="18"/>
  <c r="I59" i="18"/>
  <c r="K59" i="18"/>
  <c r="L59" i="18"/>
  <c r="H60" i="18"/>
  <c r="I60" i="18"/>
  <c r="K60" i="18"/>
  <c r="L60" i="18"/>
  <c r="H61" i="18"/>
  <c r="I61" i="18"/>
  <c r="K61" i="18"/>
  <c r="L61" i="18"/>
  <c r="H62" i="18"/>
  <c r="I62" i="18"/>
  <c r="K62" i="18"/>
  <c r="L62" i="18"/>
  <c r="H63" i="18"/>
  <c r="I63" i="18"/>
  <c r="K63" i="18"/>
  <c r="L63" i="18"/>
  <c r="H64" i="18"/>
  <c r="I64" i="18"/>
  <c r="K64" i="18"/>
  <c r="L64" i="18"/>
  <c r="H65" i="18"/>
  <c r="I65" i="18"/>
  <c r="K65" i="18"/>
  <c r="L65" i="18"/>
  <c r="H66" i="18"/>
  <c r="I66" i="18"/>
  <c r="K66" i="18"/>
  <c r="L66" i="18"/>
  <c r="H67" i="18"/>
  <c r="I67" i="18"/>
  <c r="K67" i="18"/>
  <c r="L67" i="18"/>
  <c r="H68" i="18"/>
  <c r="I68" i="18"/>
  <c r="K68" i="18"/>
  <c r="L68" i="18"/>
  <c r="H69" i="18"/>
  <c r="I69" i="18"/>
  <c r="K69" i="18"/>
  <c r="L69" i="18"/>
  <c r="H70" i="18"/>
  <c r="I70" i="18"/>
  <c r="K70" i="18"/>
  <c r="L70" i="18"/>
  <c r="H71" i="18"/>
  <c r="I71" i="18"/>
  <c r="K71" i="18"/>
  <c r="L71" i="18"/>
  <c r="H72" i="18"/>
  <c r="I72" i="18"/>
  <c r="K72" i="18"/>
  <c r="L72" i="18"/>
  <c r="H73" i="18"/>
  <c r="I73" i="18"/>
  <c r="K73" i="18"/>
  <c r="L73" i="18"/>
  <c r="H74" i="18"/>
  <c r="I74" i="18"/>
  <c r="K74" i="18"/>
  <c r="L74" i="18"/>
  <c r="H75" i="18"/>
  <c r="I75" i="18"/>
  <c r="K75" i="18"/>
  <c r="L75" i="18"/>
  <c r="H76" i="18"/>
  <c r="I76" i="18"/>
  <c r="K76" i="18"/>
  <c r="L76" i="18"/>
  <c r="H77" i="18"/>
  <c r="I77" i="18"/>
  <c r="K77" i="18"/>
  <c r="L77" i="18"/>
  <c r="H78" i="18"/>
  <c r="I78" i="18"/>
  <c r="K78" i="18"/>
  <c r="L78" i="18"/>
  <c r="H79" i="18"/>
  <c r="I79" i="18"/>
  <c r="K79" i="18"/>
  <c r="L79" i="18"/>
  <c r="H80" i="18"/>
  <c r="I80" i="18"/>
  <c r="K80" i="18"/>
  <c r="L80" i="18"/>
  <c r="H81" i="18"/>
  <c r="I81" i="18"/>
  <c r="K81" i="18"/>
  <c r="L81" i="18"/>
  <c r="H82" i="18"/>
  <c r="I82" i="18"/>
  <c r="K82" i="18"/>
  <c r="L82" i="18"/>
  <c r="H83" i="18"/>
  <c r="I83" i="18"/>
  <c r="K83" i="18"/>
  <c r="L83" i="18"/>
  <c r="H84" i="18"/>
  <c r="I84" i="18"/>
  <c r="K84" i="18"/>
  <c r="L84" i="18"/>
  <c r="H85" i="18"/>
  <c r="I85" i="18"/>
  <c r="K85" i="18"/>
  <c r="L85" i="18"/>
  <c r="H86" i="18"/>
  <c r="I86" i="18"/>
  <c r="K86" i="18"/>
  <c r="L86" i="18"/>
  <c r="H87" i="18"/>
  <c r="I87" i="18"/>
  <c r="K87" i="18"/>
  <c r="L87" i="18"/>
  <c r="H88" i="18"/>
  <c r="I88" i="18"/>
  <c r="K88" i="18"/>
  <c r="L88" i="18"/>
  <c r="H89" i="18"/>
  <c r="I89" i="18"/>
  <c r="K89" i="18"/>
  <c r="L89" i="18"/>
  <c r="H90" i="18"/>
  <c r="I90" i="18"/>
  <c r="K90" i="18"/>
  <c r="L90" i="18"/>
  <c r="H91" i="18"/>
  <c r="I91" i="18"/>
  <c r="K91" i="18"/>
  <c r="L91" i="18"/>
  <c r="H92" i="18"/>
  <c r="I92" i="18"/>
  <c r="K92" i="18"/>
  <c r="L92" i="18"/>
  <c r="H93" i="18"/>
  <c r="I93" i="18"/>
  <c r="K93" i="18"/>
  <c r="L93" i="18"/>
  <c r="H94" i="18"/>
  <c r="I94" i="18"/>
  <c r="K94" i="18"/>
  <c r="L94" i="18"/>
  <c r="H95" i="18"/>
  <c r="I95" i="18"/>
  <c r="K95" i="18"/>
  <c r="L95" i="18"/>
  <c r="H96" i="18"/>
  <c r="I96" i="18"/>
  <c r="K96" i="18"/>
  <c r="L96" i="18"/>
  <c r="H97" i="18"/>
  <c r="I97" i="18"/>
  <c r="K97" i="18"/>
  <c r="L97" i="18"/>
  <c r="H98" i="18"/>
  <c r="I98" i="18"/>
  <c r="K98" i="18"/>
  <c r="L98" i="18"/>
  <c r="H99" i="18"/>
  <c r="I99" i="18"/>
  <c r="K99" i="18"/>
  <c r="L99" i="18"/>
  <c r="H100" i="18"/>
  <c r="I100" i="18"/>
  <c r="K100" i="18"/>
  <c r="L100" i="18"/>
  <c r="H101" i="18"/>
  <c r="I101" i="18"/>
  <c r="K101" i="18"/>
  <c r="L101" i="18"/>
  <c r="H102" i="18"/>
  <c r="I102" i="18"/>
  <c r="K102" i="18"/>
  <c r="L102" i="18"/>
  <c r="H103" i="18"/>
  <c r="I103" i="18"/>
  <c r="K103" i="18"/>
  <c r="L103" i="18"/>
  <c r="H104" i="18"/>
  <c r="I104" i="18"/>
  <c r="K104" i="18"/>
  <c r="L104" i="18"/>
  <c r="H105" i="18"/>
  <c r="I105" i="18"/>
  <c r="K105" i="18"/>
  <c r="L105" i="18"/>
  <c r="H106" i="18"/>
  <c r="I106" i="18"/>
  <c r="K106" i="18"/>
  <c r="L106" i="18"/>
  <c r="H107" i="18"/>
  <c r="I107" i="18"/>
  <c r="K107" i="18"/>
  <c r="L107" i="18"/>
  <c r="H108" i="18"/>
  <c r="I108" i="18"/>
  <c r="K108" i="18"/>
  <c r="L108" i="18"/>
  <c r="H109" i="18"/>
  <c r="I109" i="18"/>
  <c r="K109" i="18"/>
  <c r="L109" i="18"/>
  <c r="H110" i="18"/>
  <c r="I110" i="18"/>
  <c r="K110" i="18"/>
  <c r="L110" i="18"/>
  <c r="H111" i="18"/>
  <c r="I111" i="18"/>
  <c r="K111" i="18"/>
  <c r="L111" i="18"/>
  <c r="H112" i="18"/>
  <c r="I112" i="18"/>
  <c r="K112" i="18"/>
  <c r="L112" i="18"/>
  <c r="H113" i="18"/>
  <c r="I113" i="18"/>
  <c r="K113" i="18"/>
  <c r="L113" i="18"/>
  <c r="H114" i="18"/>
  <c r="I114" i="18"/>
  <c r="K114" i="18"/>
  <c r="L114" i="18"/>
  <c r="H115" i="18"/>
  <c r="I115" i="18"/>
  <c r="K115" i="18"/>
  <c r="L115" i="18"/>
  <c r="H116" i="18"/>
  <c r="I116" i="18"/>
  <c r="K116" i="18"/>
  <c r="L116" i="18"/>
  <c r="H117" i="18"/>
  <c r="I117" i="18"/>
  <c r="K117" i="18"/>
  <c r="L117" i="18"/>
  <c r="H118" i="18"/>
  <c r="I118" i="18"/>
  <c r="K118" i="18"/>
  <c r="L118" i="18"/>
  <c r="H119" i="18"/>
  <c r="I119" i="18"/>
  <c r="K119" i="18"/>
  <c r="L119" i="18"/>
  <c r="H120" i="18"/>
  <c r="I120" i="18"/>
  <c r="K120" i="18"/>
  <c r="L120" i="18"/>
  <c r="H121" i="18"/>
  <c r="I121" i="18"/>
  <c r="K121" i="18"/>
  <c r="L121" i="18"/>
  <c r="H122" i="18"/>
  <c r="I122" i="18"/>
  <c r="K122" i="18"/>
  <c r="L122" i="18"/>
  <c r="H123" i="18"/>
  <c r="I123" i="18"/>
  <c r="K123" i="18"/>
  <c r="L123" i="18"/>
  <c r="H124" i="18"/>
  <c r="I124" i="18"/>
  <c r="K124" i="18"/>
  <c r="L124" i="18"/>
  <c r="H125" i="18"/>
  <c r="I125" i="18"/>
  <c r="K125" i="18"/>
  <c r="L125" i="18"/>
  <c r="H126" i="18"/>
  <c r="I126" i="18"/>
  <c r="K126" i="18"/>
  <c r="L126" i="18"/>
  <c r="H127" i="18"/>
  <c r="I127" i="18"/>
  <c r="K127" i="18"/>
  <c r="L127" i="18"/>
  <c r="H128" i="18"/>
  <c r="I128" i="18"/>
  <c r="K128" i="18"/>
  <c r="L128" i="18"/>
  <c r="H129" i="18"/>
  <c r="I129" i="18"/>
  <c r="K129" i="18"/>
  <c r="L129" i="18"/>
  <c r="H130" i="18"/>
  <c r="I130" i="18"/>
  <c r="K130" i="18"/>
  <c r="L130" i="18"/>
  <c r="H131" i="18"/>
  <c r="I131" i="18"/>
  <c r="K131" i="18"/>
  <c r="L131" i="18"/>
  <c r="H132" i="18"/>
  <c r="I132" i="18"/>
  <c r="K132" i="18"/>
  <c r="L132" i="18"/>
  <c r="H133" i="18"/>
  <c r="I133" i="18"/>
  <c r="K133" i="18"/>
  <c r="L133" i="18"/>
  <c r="H134" i="18"/>
  <c r="I134" i="18"/>
  <c r="K134" i="18"/>
  <c r="L134" i="18"/>
  <c r="H135" i="18"/>
  <c r="I135" i="18"/>
  <c r="K135" i="18"/>
  <c r="L135" i="18"/>
  <c r="H136" i="18"/>
  <c r="I136" i="18"/>
  <c r="K136" i="18"/>
  <c r="L136" i="18"/>
  <c r="H137" i="18"/>
  <c r="I137" i="18"/>
  <c r="K137" i="18"/>
  <c r="L137" i="18"/>
  <c r="H138" i="18"/>
  <c r="I138" i="18"/>
  <c r="K138" i="18"/>
  <c r="L138" i="18"/>
  <c r="H139" i="18"/>
  <c r="I139" i="18"/>
  <c r="K139" i="18"/>
  <c r="L139" i="18"/>
  <c r="H140" i="18"/>
  <c r="I140" i="18"/>
  <c r="K140" i="18"/>
  <c r="L140" i="18"/>
  <c r="H141" i="18"/>
  <c r="I141" i="18"/>
  <c r="K141" i="18"/>
  <c r="L141" i="18"/>
  <c r="H142" i="18"/>
  <c r="I142" i="18"/>
  <c r="K142" i="18"/>
  <c r="L142" i="18"/>
  <c r="H143" i="18"/>
  <c r="I143" i="18"/>
  <c r="K143" i="18"/>
  <c r="L143" i="18"/>
  <c r="H144" i="18"/>
  <c r="I144" i="18"/>
  <c r="K144" i="18"/>
  <c r="L144" i="18"/>
  <c r="H145" i="18"/>
  <c r="I145" i="18"/>
  <c r="K145" i="18"/>
  <c r="L145" i="18"/>
  <c r="H146" i="18"/>
  <c r="I146" i="18"/>
  <c r="K146" i="18"/>
  <c r="L146" i="18"/>
  <c r="H147" i="18"/>
  <c r="I147" i="18"/>
  <c r="K147" i="18"/>
  <c r="L147" i="18"/>
  <c r="H148" i="18"/>
  <c r="I148" i="18"/>
  <c r="K148" i="18"/>
  <c r="L148" i="18"/>
  <c r="H149" i="18"/>
  <c r="I149" i="18"/>
  <c r="K149" i="18"/>
  <c r="L149" i="18"/>
  <c r="H150" i="18"/>
  <c r="I150" i="18"/>
  <c r="K150" i="18"/>
  <c r="L150" i="18"/>
  <c r="H151" i="18"/>
  <c r="I151" i="18"/>
  <c r="K151" i="18"/>
  <c r="L151" i="18"/>
  <c r="H152" i="18"/>
  <c r="I152" i="18"/>
  <c r="K152" i="18"/>
  <c r="L152" i="18"/>
  <c r="H153" i="18"/>
  <c r="I153" i="18"/>
  <c r="K153" i="18"/>
  <c r="L153" i="18"/>
  <c r="H154" i="18"/>
  <c r="I154" i="18"/>
  <c r="K154" i="18"/>
  <c r="L154" i="18"/>
  <c r="H155" i="18"/>
  <c r="I155" i="18"/>
  <c r="K155" i="18"/>
  <c r="L155" i="18"/>
  <c r="H156" i="18"/>
  <c r="I156" i="18"/>
  <c r="K156" i="18"/>
  <c r="L156" i="18"/>
  <c r="H157" i="18"/>
  <c r="I157" i="18"/>
  <c r="K157" i="18"/>
  <c r="L157" i="18"/>
  <c r="H158" i="18"/>
  <c r="I158" i="18"/>
  <c r="K158" i="18"/>
  <c r="L158" i="18"/>
  <c r="H159" i="18"/>
  <c r="I159" i="18"/>
  <c r="K159" i="18"/>
  <c r="L159" i="18"/>
  <c r="H160" i="18"/>
  <c r="I160" i="18"/>
  <c r="K160" i="18"/>
  <c r="L160" i="18"/>
  <c r="H161" i="18"/>
  <c r="I161" i="18"/>
  <c r="K161" i="18"/>
  <c r="L161" i="18"/>
  <c r="H162" i="18"/>
  <c r="I162" i="18"/>
  <c r="K162" i="18"/>
  <c r="L162" i="18"/>
  <c r="H163" i="18"/>
  <c r="I163" i="18"/>
  <c r="K163" i="18"/>
  <c r="L163" i="18"/>
  <c r="H164" i="18"/>
  <c r="I164" i="18"/>
  <c r="K164" i="18"/>
  <c r="L164" i="18"/>
  <c r="H165" i="18"/>
  <c r="I165" i="18"/>
  <c r="K165" i="18"/>
  <c r="L165" i="18"/>
  <c r="H166" i="18"/>
  <c r="I166" i="18"/>
  <c r="K166" i="18"/>
  <c r="L166" i="18"/>
  <c r="H167" i="18"/>
  <c r="I167" i="18"/>
  <c r="K167" i="18"/>
  <c r="L167" i="18"/>
  <c r="H168" i="18"/>
  <c r="I168" i="18"/>
  <c r="K168" i="18"/>
  <c r="L168" i="18"/>
  <c r="H169" i="18"/>
  <c r="I169" i="18"/>
  <c r="K169" i="18"/>
  <c r="L169" i="18"/>
  <c r="H170" i="18"/>
  <c r="I170" i="18"/>
  <c r="K170" i="18"/>
  <c r="L170" i="18"/>
  <c r="H171" i="18"/>
  <c r="I171" i="18"/>
  <c r="K171" i="18"/>
  <c r="L171" i="18"/>
  <c r="H172" i="18"/>
  <c r="I172" i="18"/>
  <c r="K172" i="18"/>
  <c r="L172" i="18"/>
  <c r="H173" i="18"/>
  <c r="I173" i="18"/>
  <c r="K173" i="18"/>
  <c r="L173" i="18"/>
  <c r="H174" i="18"/>
  <c r="I174" i="18"/>
  <c r="K174" i="18"/>
  <c r="L174" i="18"/>
  <c r="H175" i="18"/>
  <c r="I175" i="18"/>
  <c r="K175" i="18"/>
  <c r="L175" i="18"/>
  <c r="H176" i="18"/>
  <c r="I176" i="18"/>
  <c r="K176" i="18"/>
  <c r="L176" i="18"/>
  <c r="H177" i="18"/>
  <c r="I177" i="18"/>
  <c r="K177" i="18"/>
  <c r="L177" i="18"/>
  <c r="H178" i="18"/>
  <c r="I178" i="18"/>
  <c r="K178" i="18"/>
  <c r="L178" i="18"/>
  <c r="H179" i="18"/>
  <c r="I179" i="18"/>
  <c r="K179" i="18"/>
  <c r="L179" i="18"/>
  <c r="H180" i="18"/>
  <c r="I180" i="18"/>
  <c r="K180" i="18"/>
  <c r="L180" i="18"/>
  <c r="H181" i="18"/>
  <c r="I181" i="18"/>
  <c r="K181" i="18"/>
  <c r="L181" i="18"/>
  <c r="H182" i="18"/>
  <c r="I182" i="18"/>
  <c r="K182" i="18"/>
  <c r="L182" i="18"/>
  <c r="H183" i="18"/>
  <c r="I183" i="18"/>
  <c r="K183" i="18"/>
  <c r="L183" i="18"/>
  <c r="H184" i="18"/>
  <c r="I184" i="18"/>
  <c r="K184" i="18"/>
  <c r="L184" i="18"/>
  <c r="H185" i="18"/>
  <c r="I185" i="18"/>
  <c r="K185" i="18"/>
  <c r="L185" i="18"/>
  <c r="H186" i="18"/>
  <c r="I186" i="18"/>
  <c r="K186" i="18"/>
  <c r="L186" i="18"/>
  <c r="H187" i="18"/>
  <c r="I187" i="18"/>
  <c r="K187" i="18"/>
  <c r="L187" i="18"/>
  <c r="H188" i="18"/>
  <c r="I188" i="18"/>
  <c r="K188" i="18"/>
  <c r="L188" i="18"/>
  <c r="H189" i="18"/>
  <c r="I189" i="18"/>
  <c r="K189" i="18"/>
  <c r="L189" i="18"/>
  <c r="H190" i="18"/>
  <c r="I190" i="18"/>
  <c r="K190" i="18"/>
  <c r="L190" i="18"/>
  <c r="H191" i="18"/>
  <c r="I191" i="18"/>
  <c r="K191" i="18"/>
  <c r="L191" i="18"/>
  <c r="H192" i="18"/>
  <c r="I192" i="18"/>
  <c r="K192" i="18"/>
  <c r="L192" i="18"/>
  <c r="H193" i="18"/>
  <c r="I193" i="18"/>
  <c r="K193" i="18"/>
  <c r="L193" i="18"/>
  <c r="H194" i="18"/>
  <c r="I194" i="18"/>
  <c r="K194" i="18"/>
  <c r="L194" i="18"/>
  <c r="H195" i="18"/>
  <c r="I195" i="18"/>
  <c r="K195" i="18"/>
  <c r="L195" i="18"/>
  <c r="H196" i="18"/>
  <c r="I196" i="18"/>
  <c r="K196" i="18"/>
  <c r="L196" i="18"/>
  <c r="H197" i="18"/>
  <c r="I197" i="18"/>
  <c r="K197" i="18"/>
  <c r="L197" i="18"/>
  <c r="H198" i="18"/>
  <c r="I198" i="18"/>
  <c r="K198" i="18"/>
  <c r="L198" i="18"/>
  <c r="H199" i="18"/>
  <c r="I199" i="18"/>
  <c r="K199" i="18"/>
  <c r="L199" i="18"/>
  <c r="H200" i="18"/>
  <c r="I200" i="18"/>
  <c r="K200" i="18"/>
  <c r="L200" i="18"/>
  <c r="H201" i="18"/>
  <c r="I201" i="18"/>
  <c r="K201" i="18"/>
  <c r="L201" i="18"/>
  <c r="H202" i="18"/>
  <c r="I202" i="18"/>
  <c r="K202" i="18"/>
  <c r="L202" i="18"/>
  <c r="H203" i="18"/>
  <c r="I203" i="18"/>
  <c r="K203" i="18"/>
  <c r="L203" i="18"/>
  <c r="H204" i="18"/>
  <c r="I204" i="18"/>
  <c r="K204" i="18"/>
  <c r="L204" i="18"/>
  <c r="H205" i="18"/>
  <c r="I205" i="18"/>
  <c r="K205" i="18"/>
  <c r="L205" i="18"/>
  <c r="H206" i="18"/>
  <c r="I206" i="18"/>
  <c r="K206" i="18"/>
  <c r="L206" i="18"/>
  <c r="H207" i="18"/>
  <c r="I207" i="18"/>
  <c r="K207" i="18"/>
  <c r="L207" i="18"/>
  <c r="H208" i="18"/>
  <c r="I208" i="18"/>
  <c r="K208" i="18"/>
  <c r="L208" i="18"/>
  <c r="H209" i="18"/>
  <c r="I209" i="18"/>
  <c r="K209" i="18"/>
  <c r="L209" i="18"/>
  <c r="H210" i="18"/>
  <c r="I210" i="18"/>
  <c r="K210" i="18"/>
  <c r="L210" i="18"/>
  <c r="H211" i="18"/>
  <c r="I211" i="18"/>
  <c r="K211" i="18"/>
  <c r="L211" i="18"/>
  <c r="H212" i="18"/>
  <c r="I212" i="18"/>
  <c r="K212" i="18"/>
  <c r="L212" i="18"/>
  <c r="H213" i="18"/>
  <c r="I213" i="18"/>
  <c r="K213" i="18"/>
  <c r="L213" i="18"/>
  <c r="H214" i="18"/>
  <c r="I214" i="18"/>
  <c r="K214" i="18"/>
  <c r="L214" i="18"/>
  <c r="H215" i="18"/>
  <c r="I215" i="18"/>
  <c r="K215" i="18"/>
  <c r="L215" i="18"/>
  <c r="H216" i="18"/>
  <c r="I216" i="18"/>
  <c r="K216" i="18"/>
  <c r="L216" i="18"/>
  <c r="H217" i="18"/>
  <c r="I217" i="18"/>
  <c r="K217" i="18"/>
  <c r="L217" i="18"/>
  <c r="H218" i="18"/>
  <c r="I218" i="18"/>
  <c r="K218" i="18"/>
  <c r="L218" i="18"/>
  <c r="H219" i="18"/>
  <c r="I219" i="18"/>
  <c r="K219" i="18"/>
  <c r="L219" i="18"/>
  <c r="H220" i="18"/>
  <c r="I220" i="18"/>
  <c r="K220" i="18"/>
  <c r="L220" i="18"/>
  <c r="H221" i="18"/>
  <c r="I221" i="18"/>
  <c r="K221" i="18"/>
  <c r="L221" i="18"/>
  <c r="H222" i="18"/>
  <c r="I222" i="18"/>
  <c r="K222" i="18"/>
  <c r="L222" i="18"/>
  <c r="H223" i="18"/>
  <c r="I223" i="18"/>
  <c r="K223" i="18"/>
  <c r="L223" i="18"/>
  <c r="H224" i="18"/>
  <c r="I224" i="18"/>
  <c r="K224" i="18"/>
  <c r="L224" i="18"/>
  <c r="H225" i="18"/>
  <c r="I225" i="18"/>
  <c r="K225" i="18"/>
  <c r="L225" i="18"/>
  <c r="H226" i="18"/>
  <c r="I226" i="18"/>
  <c r="K226" i="18"/>
  <c r="L226" i="18"/>
  <c r="H227" i="18"/>
  <c r="I227" i="18"/>
  <c r="K227" i="18"/>
  <c r="L227" i="18"/>
  <c r="H228" i="18"/>
  <c r="I228" i="18"/>
  <c r="K228" i="18"/>
  <c r="L228" i="18"/>
  <c r="H229" i="18"/>
  <c r="I229" i="18"/>
  <c r="K229" i="18"/>
  <c r="L229" i="18"/>
  <c r="H230" i="18"/>
  <c r="I230" i="18"/>
  <c r="K230" i="18"/>
  <c r="L230" i="18"/>
  <c r="H231" i="18"/>
  <c r="I231" i="18"/>
  <c r="K231" i="18"/>
  <c r="L231" i="18"/>
  <c r="H232" i="18"/>
  <c r="I232" i="18"/>
  <c r="K232" i="18"/>
  <c r="L232" i="18"/>
  <c r="H233" i="18"/>
  <c r="I233" i="18"/>
  <c r="K233" i="18"/>
  <c r="L233" i="18"/>
  <c r="H234" i="18"/>
  <c r="I234" i="18"/>
  <c r="K234" i="18"/>
  <c r="L234" i="18"/>
  <c r="H235" i="18"/>
  <c r="I235" i="18"/>
  <c r="K235" i="18"/>
  <c r="L235" i="18"/>
  <c r="H236" i="18"/>
  <c r="I236" i="18"/>
  <c r="K236" i="18"/>
  <c r="L236" i="18"/>
  <c r="H237" i="18"/>
  <c r="I237" i="18"/>
  <c r="K237" i="18"/>
  <c r="L237" i="18"/>
  <c r="H238" i="18"/>
  <c r="I238" i="18"/>
  <c r="K238" i="18"/>
  <c r="L238" i="18"/>
  <c r="H239" i="18"/>
  <c r="I239" i="18"/>
  <c r="K239" i="18"/>
  <c r="L239" i="18"/>
  <c r="H240" i="18"/>
  <c r="I240" i="18"/>
  <c r="K240" i="18"/>
  <c r="L240" i="18"/>
  <c r="H241" i="18"/>
  <c r="I241" i="18"/>
  <c r="K241" i="18"/>
  <c r="L241" i="18"/>
  <c r="H242" i="18"/>
  <c r="I242" i="18"/>
  <c r="K242" i="18"/>
  <c r="L242" i="18"/>
  <c r="H243" i="18"/>
  <c r="I243" i="18"/>
  <c r="K243" i="18"/>
  <c r="L243" i="18"/>
  <c r="H244" i="18"/>
  <c r="I244" i="18"/>
  <c r="K244" i="18"/>
  <c r="L244" i="18"/>
  <c r="H245" i="18"/>
  <c r="I245" i="18"/>
  <c r="K245" i="18"/>
  <c r="L245" i="18"/>
  <c r="H246" i="18"/>
  <c r="I246" i="18"/>
  <c r="K246" i="18"/>
  <c r="L246" i="18"/>
  <c r="H247" i="18"/>
  <c r="I247" i="18"/>
  <c r="K247" i="18"/>
  <c r="L247" i="18"/>
  <c r="H248" i="18"/>
  <c r="I248" i="18"/>
  <c r="K248" i="18"/>
  <c r="L248" i="18"/>
  <c r="H249" i="18"/>
  <c r="I249" i="18"/>
  <c r="K249" i="18"/>
  <c r="L249" i="18"/>
  <c r="H250" i="18"/>
  <c r="I250" i="18"/>
  <c r="K250" i="18"/>
  <c r="L250" i="18"/>
  <c r="H251" i="18"/>
  <c r="I251" i="18"/>
  <c r="K251" i="18"/>
  <c r="L251" i="18"/>
  <c r="H252" i="18"/>
  <c r="I252" i="18"/>
  <c r="K252" i="18"/>
  <c r="L252" i="18"/>
  <c r="H253" i="18"/>
  <c r="I253" i="18"/>
  <c r="K253" i="18"/>
  <c r="L253" i="18"/>
  <c r="H254" i="18"/>
  <c r="I254" i="18"/>
  <c r="K254" i="18"/>
  <c r="L254" i="18"/>
  <c r="H255" i="18"/>
  <c r="I255" i="18"/>
  <c r="K255" i="18"/>
  <c r="L255" i="18"/>
  <c r="H256" i="18"/>
  <c r="I256" i="18"/>
  <c r="K256" i="18"/>
  <c r="L256" i="18"/>
  <c r="H257" i="18"/>
  <c r="I257" i="18"/>
  <c r="K257" i="18"/>
  <c r="L257" i="18"/>
  <c r="H258" i="18"/>
  <c r="I258" i="18"/>
  <c r="K258" i="18"/>
  <c r="L258" i="18"/>
  <c r="H259" i="18"/>
  <c r="I259" i="18"/>
  <c r="K259" i="18"/>
  <c r="L259" i="18"/>
  <c r="H260" i="18"/>
  <c r="I260" i="18"/>
  <c r="K260" i="18"/>
  <c r="L260" i="18"/>
  <c r="H261" i="18"/>
  <c r="I261" i="18"/>
  <c r="K261" i="18"/>
  <c r="L261" i="18"/>
  <c r="H262" i="18"/>
  <c r="I262" i="18"/>
  <c r="K262" i="18"/>
  <c r="L262" i="18"/>
  <c r="H263" i="18"/>
  <c r="I263" i="18"/>
  <c r="K263" i="18"/>
  <c r="L263" i="18"/>
  <c r="H264" i="18"/>
  <c r="I264" i="18"/>
  <c r="K264" i="18"/>
  <c r="L264" i="18"/>
  <c r="H265" i="18"/>
  <c r="I265" i="18"/>
  <c r="K265" i="18"/>
  <c r="L265" i="18"/>
  <c r="H266" i="18"/>
  <c r="I266" i="18"/>
  <c r="K266" i="18"/>
  <c r="L266" i="18"/>
  <c r="H267" i="18"/>
  <c r="I267" i="18"/>
  <c r="K267" i="18"/>
  <c r="L267" i="18"/>
  <c r="H268" i="18"/>
  <c r="I268" i="18"/>
  <c r="K268" i="18"/>
  <c r="L268" i="18"/>
  <c r="H269" i="18"/>
  <c r="I269" i="18"/>
  <c r="K269" i="18"/>
  <c r="L269" i="18"/>
  <c r="H270" i="18"/>
  <c r="I270" i="18"/>
  <c r="K270" i="18"/>
  <c r="L270" i="18"/>
  <c r="H271" i="18"/>
  <c r="I271" i="18"/>
  <c r="K271" i="18"/>
  <c r="L271" i="18"/>
  <c r="H272" i="18"/>
  <c r="I272" i="18"/>
  <c r="K272" i="18"/>
  <c r="L272" i="18"/>
  <c r="H273" i="18"/>
  <c r="I273" i="18"/>
  <c r="K273" i="18"/>
  <c r="L273" i="18"/>
  <c r="H274" i="18"/>
  <c r="I274" i="18"/>
  <c r="K274" i="18"/>
  <c r="L274" i="18"/>
  <c r="H275" i="18"/>
  <c r="I275" i="18"/>
  <c r="K275" i="18"/>
  <c r="L275" i="18"/>
  <c r="H276" i="18"/>
  <c r="I276" i="18"/>
  <c r="K276" i="18"/>
  <c r="L276" i="18"/>
  <c r="H277" i="18"/>
  <c r="I277" i="18"/>
  <c r="K277" i="18"/>
  <c r="L277" i="18"/>
  <c r="H278" i="18"/>
  <c r="I278" i="18"/>
  <c r="K278" i="18"/>
  <c r="L278" i="18"/>
  <c r="H279" i="18"/>
  <c r="I279" i="18"/>
  <c r="K279" i="18"/>
  <c r="L279" i="18"/>
  <c r="H280" i="18"/>
  <c r="I280" i="18"/>
  <c r="K280" i="18"/>
  <c r="L280" i="18"/>
  <c r="H281" i="18"/>
  <c r="I281" i="18"/>
  <c r="K281" i="18"/>
  <c r="L281" i="18"/>
  <c r="H282" i="18"/>
  <c r="I282" i="18"/>
  <c r="K282" i="18"/>
  <c r="L282" i="18"/>
  <c r="H283" i="18"/>
  <c r="I283" i="18"/>
  <c r="K283" i="18"/>
  <c r="L283" i="18"/>
  <c r="H284" i="18"/>
  <c r="I284" i="18"/>
  <c r="K284" i="18"/>
  <c r="L284" i="18"/>
  <c r="H285" i="18"/>
  <c r="I285" i="18"/>
  <c r="K285" i="18"/>
  <c r="L285" i="18"/>
  <c r="H286" i="18"/>
  <c r="I286" i="18"/>
  <c r="K286" i="18"/>
  <c r="L286" i="18"/>
  <c r="H287" i="18"/>
  <c r="I287" i="18"/>
  <c r="K287" i="18"/>
  <c r="L287" i="18"/>
  <c r="H288" i="18"/>
  <c r="I288" i="18"/>
  <c r="K288" i="18"/>
  <c r="L288" i="18"/>
  <c r="H289" i="18"/>
  <c r="I289" i="18"/>
  <c r="K289" i="18"/>
  <c r="L289" i="18"/>
  <c r="H290" i="18"/>
  <c r="I290" i="18"/>
  <c r="K290" i="18"/>
  <c r="L290" i="18"/>
  <c r="H291" i="18"/>
  <c r="I291" i="18"/>
  <c r="K291" i="18"/>
  <c r="L291" i="18"/>
  <c r="H292" i="18"/>
  <c r="I292" i="18"/>
  <c r="K292" i="18"/>
  <c r="L292" i="18"/>
  <c r="H293" i="18"/>
  <c r="I293" i="18"/>
  <c r="K293" i="18"/>
  <c r="L293" i="18"/>
  <c r="H294" i="18"/>
  <c r="I294" i="18"/>
  <c r="K294" i="18"/>
  <c r="L294" i="18"/>
  <c r="H295" i="18"/>
  <c r="I295" i="18"/>
  <c r="K295" i="18"/>
  <c r="L295" i="18"/>
  <c r="H296" i="18"/>
  <c r="I296" i="18"/>
  <c r="K296" i="18"/>
  <c r="L296" i="18"/>
  <c r="H297" i="18"/>
  <c r="I297" i="18"/>
  <c r="K297" i="18"/>
  <c r="L297" i="18"/>
  <c r="H298" i="18"/>
  <c r="I298" i="18"/>
  <c r="K298" i="18"/>
  <c r="L298" i="18"/>
  <c r="H299" i="18"/>
  <c r="I299" i="18"/>
  <c r="K299" i="18"/>
  <c r="L299" i="18"/>
  <c r="H300" i="18"/>
  <c r="I300" i="18"/>
  <c r="K300" i="18"/>
  <c r="L300" i="18"/>
  <c r="H301" i="18"/>
  <c r="I301" i="18"/>
  <c r="K301" i="18"/>
  <c r="L301" i="18"/>
  <c r="H302" i="18"/>
  <c r="I302" i="18"/>
  <c r="K302" i="18"/>
  <c r="L302" i="18"/>
  <c r="H303" i="18"/>
  <c r="I303" i="18"/>
  <c r="K303" i="18"/>
  <c r="L303" i="18"/>
  <c r="H304" i="18"/>
  <c r="I304" i="18"/>
  <c r="K304" i="18"/>
  <c r="L304" i="18"/>
  <c r="H305" i="18"/>
  <c r="I305" i="18"/>
  <c r="K305" i="18"/>
  <c r="L305" i="18"/>
  <c r="H306" i="18"/>
  <c r="I306" i="18"/>
  <c r="K306" i="18"/>
  <c r="L306" i="18"/>
  <c r="H307" i="18"/>
  <c r="I307" i="18"/>
  <c r="K307" i="18"/>
  <c r="L307" i="18"/>
  <c r="H308" i="18"/>
  <c r="I308" i="18"/>
  <c r="K308" i="18"/>
  <c r="L308" i="18"/>
  <c r="H309" i="18"/>
  <c r="I309" i="18"/>
  <c r="K309" i="18"/>
  <c r="L309" i="18"/>
  <c r="H310" i="18"/>
  <c r="I310" i="18"/>
  <c r="K310" i="18"/>
  <c r="L310" i="18"/>
  <c r="H311" i="18"/>
  <c r="I311" i="18"/>
  <c r="K311" i="18"/>
  <c r="L311" i="18"/>
  <c r="H312" i="18"/>
  <c r="I312" i="18"/>
  <c r="K312" i="18"/>
  <c r="L312" i="18"/>
  <c r="H313" i="18"/>
  <c r="I313" i="18"/>
  <c r="K313" i="18"/>
  <c r="L313" i="18"/>
  <c r="H314" i="18"/>
  <c r="I314" i="18"/>
  <c r="K314" i="18"/>
  <c r="L314" i="18"/>
  <c r="H315" i="18"/>
  <c r="I315" i="18"/>
  <c r="K315" i="18"/>
  <c r="L315" i="18"/>
  <c r="H316" i="18"/>
  <c r="I316" i="18"/>
  <c r="K316" i="18"/>
  <c r="L316" i="18"/>
  <c r="H317" i="18"/>
  <c r="I317" i="18"/>
  <c r="K317" i="18"/>
  <c r="L317" i="18"/>
  <c r="H318" i="18"/>
  <c r="I318" i="18"/>
  <c r="K318" i="18"/>
  <c r="L318" i="18"/>
  <c r="H319" i="18"/>
  <c r="I319" i="18"/>
  <c r="K319" i="18"/>
  <c r="L319" i="18"/>
  <c r="H320" i="18"/>
  <c r="I320" i="18"/>
  <c r="K320" i="18"/>
  <c r="L320" i="18"/>
  <c r="H321" i="18"/>
  <c r="I321" i="18"/>
  <c r="K321" i="18"/>
  <c r="L321" i="18"/>
  <c r="H322" i="18"/>
  <c r="I322" i="18"/>
  <c r="K322" i="18"/>
  <c r="L322" i="18"/>
  <c r="H323" i="18"/>
  <c r="I323" i="18"/>
  <c r="K323" i="18"/>
  <c r="L323" i="18"/>
  <c r="H324" i="18"/>
  <c r="I324" i="18"/>
  <c r="K324" i="18"/>
  <c r="L324" i="18"/>
  <c r="H325" i="18"/>
  <c r="I325" i="18"/>
  <c r="K325" i="18"/>
  <c r="L325" i="18"/>
  <c r="H326" i="18"/>
  <c r="I326" i="18"/>
  <c r="K326" i="18"/>
  <c r="L326" i="18"/>
  <c r="H327" i="18"/>
  <c r="I327" i="18"/>
  <c r="K327" i="18"/>
  <c r="L327" i="18"/>
  <c r="H328" i="18"/>
  <c r="I328" i="18"/>
  <c r="K328" i="18"/>
  <c r="L328" i="18"/>
  <c r="H329" i="18"/>
  <c r="I329" i="18"/>
  <c r="K329" i="18"/>
  <c r="L329" i="18"/>
  <c r="H330" i="18"/>
  <c r="I330" i="18"/>
  <c r="K330" i="18"/>
  <c r="L330" i="18"/>
  <c r="H331" i="18"/>
  <c r="I331" i="18"/>
  <c r="K331" i="18"/>
  <c r="L331" i="18"/>
  <c r="H332" i="18"/>
  <c r="I332" i="18"/>
  <c r="K332" i="18"/>
  <c r="L332" i="18"/>
  <c r="H333" i="18"/>
  <c r="I333" i="18"/>
  <c r="K333" i="18"/>
  <c r="L333" i="18"/>
  <c r="H334" i="18"/>
  <c r="I334" i="18"/>
  <c r="K334" i="18"/>
  <c r="L334" i="18"/>
  <c r="H335" i="18"/>
  <c r="I335" i="18"/>
  <c r="K335" i="18"/>
  <c r="L335" i="18"/>
  <c r="H336" i="18"/>
  <c r="I336" i="18"/>
  <c r="K336" i="18"/>
  <c r="L336" i="18"/>
  <c r="H337" i="18"/>
  <c r="I337" i="18"/>
  <c r="K337" i="18"/>
  <c r="L337" i="18"/>
  <c r="H338" i="18"/>
  <c r="I338" i="18"/>
  <c r="K338" i="18"/>
  <c r="L338" i="18"/>
  <c r="H339" i="18"/>
  <c r="I339" i="18"/>
  <c r="K339" i="18"/>
  <c r="L339" i="18"/>
  <c r="H340" i="18"/>
  <c r="I340" i="18"/>
  <c r="K340" i="18"/>
  <c r="L340" i="18"/>
  <c r="H341" i="18"/>
  <c r="I341" i="18"/>
  <c r="K341" i="18"/>
  <c r="L341" i="18"/>
  <c r="H342" i="18"/>
  <c r="I342" i="18"/>
  <c r="K342" i="18"/>
  <c r="L342" i="18"/>
  <c r="H343" i="18"/>
  <c r="I343" i="18"/>
  <c r="K343" i="18"/>
  <c r="L343" i="18"/>
  <c r="H344" i="18"/>
  <c r="I344" i="18"/>
  <c r="K344" i="18"/>
  <c r="L344" i="18"/>
  <c r="H345" i="18"/>
  <c r="I345" i="18"/>
  <c r="K345" i="18"/>
  <c r="L345" i="18"/>
  <c r="H346" i="18"/>
  <c r="I346" i="18"/>
  <c r="K346" i="18"/>
  <c r="L346" i="18"/>
  <c r="H347" i="18"/>
  <c r="I347" i="18"/>
  <c r="K347" i="18"/>
  <c r="L347" i="18"/>
  <c r="H348" i="18"/>
  <c r="I348" i="18"/>
  <c r="K348" i="18"/>
  <c r="L348" i="18"/>
  <c r="H349" i="18"/>
  <c r="I349" i="18"/>
  <c r="K349" i="18"/>
  <c r="L349" i="18"/>
  <c r="H350" i="18"/>
  <c r="I350" i="18"/>
  <c r="K350" i="18"/>
  <c r="L350" i="18"/>
  <c r="H351" i="18"/>
  <c r="I351" i="18"/>
  <c r="K351" i="18"/>
  <c r="L351" i="18"/>
  <c r="H352" i="18"/>
  <c r="I352" i="18"/>
  <c r="K352" i="18"/>
  <c r="L352" i="18"/>
  <c r="H353" i="18"/>
  <c r="I353" i="18"/>
  <c r="K353" i="18"/>
  <c r="L353" i="18"/>
  <c r="H354" i="18"/>
  <c r="I354" i="18"/>
  <c r="K354" i="18"/>
  <c r="L354" i="18"/>
  <c r="H355" i="18"/>
  <c r="I355" i="18"/>
  <c r="K355" i="18"/>
  <c r="L355" i="18"/>
  <c r="H356" i="18"/>
  <c r="I356" i="18"/>
  <c r="K356" i="18"/>
  <c r="L356" i="18"/>
  <c r="H357" i="18"/>
  <c r="I357" i="18"/>
  <c r="K357" i="18"/>
  <c r="L357" i="18"/>
  <c r="H358" i="18"/>
  <c r="I358" i="18"/>
  <c r="K358" i="18"/>
  <c r="L358" i="18"/>
  <c r="H359" i="18"/>
  <c r="I359" i="18"/>
  <c r="K359" i="18"/>
  <c r="L359" i="18"/>
  <c r="H360" i="18"/>
  <c r="I360" i="18"/>
  <c r="K360" i="18"/>
  <c r="L360" i="18"/>
  <c r="H361" i="18"/>
  <c r="I361" i="18"/>
  <c r="K361" i="18"/>
  <c r="L361" i="18"/>
  <c r="H362" i="18"/>
  <c r="I362" i="18"/>
  <c r="K362" i="18"/>
  <c r="L362" i="18"/>
  <c r="H363" i="18"/>
  <c r="I363" i="18"/>
  <c r="K363" i="18"/>
  <c r="L363" i="18"/>
  <c r="H364" i="18"/>
  <c r="I364" i="18"/>
  <c r="K364" i="18"/>
  <c r="L364" i="18"/>
  <c r="H365" i="18"/>
  <c r="I365" i="18"/>
  <c r="K365" i="18"/>
  <c r="L365" i="18"/>
  <c r="H366" i="18"/>
  <c r="I366" i="18"/>
  <c r="K366" i="18"/>
  <c r="L366" i="18"/>
  <c r="H367" i="18"/>
  <c r="I367" i="18"/>
  <c r="K367" i="18"/>
  <c r="L367" i="18"/>
  <c r="H368" i="18"/>
  <c r="I368" i="18"/>
  <c r="K368" i="18"/>
  <c r="L368" i="18"/>
  <c r="H369" i="18"/>
  <c r="I369" i="18"/>
  <c r="K369" i="18"/>
  <c r="L369" i="18"/>
  <c r="H370" i="18"/>
  <c r="I370" i="18"/>
  <c r="K370" i="18"/>
  <c r="L370" i="18"/>
  <c r="H371" i="18"/>
  <c r="I371" i="18"/>
  <c r="K371" i="18"/>
  <c r="L371" i="18"/>
  <c r="H372" i="18"/>
  <c r="I372" i="18"/>
  <c r="K372" i="18"/>
  <c r="L372" i="18"/>
  <c r="H373" i="18"/>
  <c r="I373" i="18"/>
  <c r="K373" i="18"/>
  <c r="L373" i="18"/>
  <c r="H374" i="18"/>
  <c r="I374" i="18"/>
  <c r="K374" i="18"/>
  <c r="L374" i="18"/>
  <c r="H375" i="18"/>
  <c r="I375" i="18"/>
  <c r="K375" i="18"/>
  <c r="L375" i="18"/>
  <c r="H376" i="18"/>
  <c r="I376" i="18"/>
  <c r="K376" i="18"/>
  <c r="L376" i="18"/>
  <c r="H377" i="18"/>
  <c r="I377" i="18"/>
  <c r="K377" i="18"/>
  <c r="L377" i="18"/>
  <c r="H378" i="18"/>
  <c r="I378" i="18"/>
  <c r="K378" i="18"/>
  <c r="L378" i="18"/>
  <c r="H379" i="18"/>
  <c r="I379" i="18"/>
  <c r="K379" i="18"/>
  <c r="L379" i="18"/>
  <c r="H380" i="18"/>
  <c r="I380" i="18"/>
  <c r="K380" i="18"/>
  <c r="L380" i="18"/>
  <c r="H381" i="18"/>
  <c r="I381" i="18"/>
  <c r="K381" i="18"/>
  <c r="L381" i="18"/>
  <c r="H382" i="18"/>
  <c r="I382" i="18"/>
  <c r="K382" i="18"/>
  <c r="L382" i="18"/>
  <c r="H383" i="18"/>
  <c r="I383" i="18"/>
  <c r="K383" i="18"/>
  <c r="L383" i="18"/>
  <c r="H384" i="18"/>
  <c r="I384" i="18"/>
  <c r="K384" i="18"/>
  <c r="L384" i="18"/>
  <c r="H385" i="18"/>
  <c r="I385" i="18"/>
  <c r="K385" i="18"/>
  <c r="L385" i="18"/>
  <c r="H386" i="18"/>
  <c r="I386" i="18"/>
  <c r="K386" i="18"/>
  <c r="L386" i="18"/>
  <c r="H387" i="18"/>
  <c r="I387" i="18"/>
  <c r="K387" i="18"/>
  <c r="L387" i="18"/>
  <c r="H388" i="18"/>
  <c r="I388" i="18"/>
  <c r="K388" i="18"/>
  <c r="L388" i="18"/>
  <c r="H389" i="18"/>
  <c r="I389" i="18"/>
  <c r="K389" i="18"/>
  <c r="L389" i="18"/>
  <c r="H390" i="18"/>
  <c r="I390" i="18"/>
  <c r="K390" i="18"/>
  <c r="L390" i="18"/>
  <c r="H391" i="18"/>
  <c r="I391" i="18"/>
  <c r="K391" i="18"/>
  <c r="L391" i="18"/>
  <c r="H392" i="18"/>
  <c r="I392" i="18"/>
  <c r="K392" i="18"/>
  <c r="L392" i="18"/>
  <c r="H393" i="18"/>
  <c r="I393" i="18"/>
  <c r="K393" i="18"/>
  <c r="L393" i="18"/>
  <c r="H394" i="18"/>
  <c r="I394" i="18"/>
  <c r="K394" i="18"/>
  <c r="L394" i="18"/>
  <c r="H395" i="18"/>
  <c r="I395" i="18"/>
  <c r="K395" i="18"/>
  <c r="L395" i="18"/>
  <c r="H396" i="18"/>
  <c r="Z396" i="18" s="1"/>
  <c r="I396" i="18"/>
  <c r="K396" i="18"/>
  <c r="L396" i="18"/>
  <c r="H397" i="18"/>
  <c r="I397" i="18"/>
  <c r="K397" i="18"/>
  <c r="L397" i="18"/>
  <c r="H398" i="18"/>
  <c r="Z398" i="18" s="1"/>
  <c r="I398" i="18"/>
  <c r="K398" i="18"/>
  <c r="L398" i="18"/>
  <c r="H399" i="18"/>
  <c r="AA399" i="18" s="1"/>
  <c r="I399" i="18"/>
  <c r="K399" i="18"/>
  <c r="L399" i="18"/>
  <c r="H400" i="18"/>
  <c r="AV400" i="18" s="1"/>
  <c r="I400" i="18"/>
  <c r="K400" i="18"/>
  <c r="AR400" i="18" s="1"/>
  <c r="L400" i="18"/>
  <c r="H401" i="18"/>
  <c r="I401" i="18"/>
  <c r="K401" i="18"/>
  <c r="L401" i="18"/>
  <c r="H402" i="18"/>
  <c r="AU402" i="18" s="1"/>
  <c r="I402" i="18"/>
  <c r="K402" i="18"/>
  <c r="L402" i="18"/>
  <c r="H403" i="18"/>
  <c r="AV403" i="18" s="1"/>
  <c r="I403" i="18"/>
  <c r="K403" i="18"/>
  <c r="L403" i="18"/>
  <c r="H404" i="18"/>
  <c r="I404" i="18"/>
  <c r="K404" i="18"/>
  <c r="L404" i="18"/>
  <c r="H405" i="18"/>
  <c r="AU405" i="18" s="1"/>
  <c r="I405" i="18"/>
  <c r="K405" i="18"/>
  <c r="L405" i="18"/>
  <c r="H406" i="18"/>
  <c r="Z406" i="18" s="1"/>
  <c r="T406" i="18" s="1"/>
  <c r="I406" i="18"/>
  <c r="K406" i="18"/>
  <c r="L406" i="18"/>
  <c r="H407" i="18"/>
  <c r="AU407" i="18" s="1"/>
  <c r="I407" i="18"/>
  <c r="K407" i="18"/>
  <c r="AD407" i="18" s="1"/>
  <c r="L407" i="18"/>
  <c r="H408" i="18"/>
  <c r="AA408" i="18" s="1"/>
  <c r="I408" i="18"/>
  <c r="K408" i="18"/>
  <c r="L408" i="18"/>
  <c r="H409" i="18"/>
  <c r="I409" i="18"/>
  <c r="K409" i="18"/>
  <c r="BJ409" i="18" s="1"/>
  <c r="L409" i="18"/>
  <c r="H410" i="18"/>
  <c r="I410" i="18"/>
  <c r="K410" i="18"/>
  <c r="L410" i="18"/>
  <c r="H411" i="18"/>
  <c r="I411" i="18"/>
  <c r="K411" i="18"/>
  <c r="AD411" i="18" s="1"/>
  <c r="L411" i="18"/>
  <c r="H412" i="18"/>
  <c r="I412" i="18"/>
  <c r="K412" i="18"/>
  <c r="AD412" i="18" s="1"/>
  <c r="L412" i="18"/>
  <c r="H413" i="18"/>
  <c r="I413" i="18"/>
  <c r="K413" i="18"/>
  <c r="L413" i="18"/>
  <c r="H414" i="18"/>
  <c r="I414" i="18"/>
  <c r="K414" i="18"/>
  <c r="L414" i="18"/>
  <c r="H415" i="18"/>
  <c r="Z415" i="18" s="1"/>
  <c r="I415" i="18"/>
  <c r="K415" i="18"/>
  <c r="L415" i="18"/>
  <c r="H416" i="18"/>
  <c r="I416" i="18"/>
  <c r="K416" i="18"/>
  <c r="L416" i="18"/>
  <c r="H417" i="18"/>
  <c r="I417" i="18"/>
  <c r="K417" i="18"/>
  <c r="L417" i="18"/>
  <c r="H418" i="18"/>
  <c r="I418" i="18"/>
  <c r="K418" i="18"/>
  <c r="L418" i="18"/>
  <c r="H419" i="18"/>
  <c r="I419" i="18"/>
  <c r="K419" i="18"/>
  <c r="L419" i="18"/>
  <c r="H420" i="18"/>
  <c r="I420" i="18"/>
  <c r="K420" i="18"/>
  <c r="L420" i="18"/>
  <c r="H421" i="18"/>
  <c r="I421" i="18"/>
  <c r="K421" i="18"/>
  <c r="L421" i="18"/>
  <c r="H422" i="18"/>
  <c r="Z422" i="18" s="1"/>
  <c r="W422" i="18" s="1"/>
  <c r="I422" i="18"/>
  <c r="K422" i="18"/>
  <c r="L422" i="18"/>
  <c r="H423" i="18"/>
  <c r="AA423" i="18" s="1"/>
  <c r="I423" i="18"/>
  <c r="K423" i="18"/>
  <c r="L423" i="18"/>
  <c r="H424" i="18"/>
  <c r="AV424" i="18" s="1"/>
  <c r="I424" i="18"/>
  <c r="K424" i="18"/>
  <c r="L424" i="18"/>
  <c r="H425" i="18"/>
  <c r="I425" i="18"/>
  <c r="K425" i="18"/>
  <c r="L425" i="18"/>
  <c r="H426" i="18"/>
  <c r="I426" i="18"/>
  <c r="K426" i="18"/>
  <c r="L426" i="18"/>
  <c r="H427" i="18"/>
  <c r="I427" i="18"/>
  <c r="K427" i="18"/>
  <c r="L427" i="18"/>
  <c r="H428" i="18"/>
  <c r="I428" i="18"/>
  <c r="K428" i="18"/>
  <c r="BJ428" i="18" s="1"/>
  <c r="L428" i="18"/>
  <c r="H429" i="18"/>
  <c r="I429" i="18"/>
  <c r="K429" i="18"/>
  <c r="L429" i="18"/>
  <c r="H430" i="18"/>
  <c r="I430" i="18"/>
  <c r="K430" i="18"/>
  <c r="AD430" i="18" s="1"/>
  <c r="L430" i="18"/>
  <c r="H431" i="18"/>
  <c r="I431" i="18"/>
  <c r="K431" i="18"/>
  <c r="L431" i="18"/>
  <c r="H432" i="18"/>
  <c r="Z432" i="18" s="1"/>
  <c r="W432" i="18" s="1"/>
  <c r="I432" i="18"/>
  <c r="K432" i="18"/>
  <c r="L432" i="18"/>
  <c r="H433" i="18"/>
  <c r="I433" i="18"/>
  <c r="K433" i="18"/>
  <c r="AD433" i="18" s="1"/>
  <c r="L433" i="18"/>
  <c r="H434" i="18"/>
  <c r="I434" i="18"/>
  <c r="K434" i="18"/>
  <c r="AD434" i="18" s="1"/>
  <c r="L434" i="18"/>
  <c r="H435" i="18"/>
  <c r="I435" i="18"/>
  <c r="K435" i="18"/>
  <c r="AD435" i="18" s="1"/>
  <c r="L435" i="18"/>
  <c r="H436" i="18"/>
  <c r="I436" i="18"/>
  <c r="K436" i="18"/>
  <c r="L436" i="18"/>
  <c r="H437" i="18"/>
  <c r="I437" i="18"/>
  <c r="K437" i="18"/>
  <c r="L437" i="18"/>
  <c r="H438" i="18"/>
  <c r="AV438" i="18" s="1"/>
  <c r="I438" i="18"/>
  <c r="K438" i="18"/>
  <c r="L438" i="18"/>
  <c r="H439" i="18"/>
  <c r="Z439" i="18" s="1"/>
  <c r="I439" i="18"/>
  <c r="K439" i="18"/>
  <c r="L439" i="18"/>
  <c r="H440" i="18"/>
  <c r="Z440" i="18" s="1"/>
  <c r="T440" i="18" s="1"/>
  <c r="N440" i="18" s="1"/>
  <c r="C440" i="25" s="1"/>
  <c r="B440" i="25" s="1"/>
  <c r="F440" i="25" s="1"/>
  <c r="J440" i="25" s="1"/>
  <c r="N440" i="25" s="1"/>
  <c r="I440" i="18"/>
  <c r="K440" i="18"/>
  <c r="L440" i="18"/>
  <c r="H441" i="18"/>
  <c r="I441" i="18"/>
  <c r="K441" i="18"/>
  <c r="L441" i="18"/>
  <c r="H442" i="18"/>
  <c r="AU442" i="18" s="1"/>
  <c r="I442" i="18"/>
  <c r="K442" i="18"/>
  <c r="L442" i="18"/>
  <c r="H443" i="18"/>
  <c r="AV443" i="18" s="1"/>
  <c r="I443" i="18"/>
  <c r="K443" i="18"/>
  <c r="L443" i="18"/>
  <c r="H444" i="18"/>
  <c r="I444" i="18"/>
  <c r="K444" i="18"/>
  <c r="AS444" i="18" s="1"/>
  <c r="L444" i="18"/>
  <c r="H445" i="18"/>
  <c r="AU445" i="18" s="1"/>
  <c r="I445" i="18"/>
  <c r="K445" i="18"/>
  <c r="L445" i="18"/>
  <c r="H446" i="18"/>
  <c r="I446" i="18"/>
  <c r="K446" i="18"/>
  <c r="AC446" i="18" s="1"/>
  <c r="L446" i="18"/>
  <c r="H447" i="18"/>
  <c r="AV447" i="18" s="1"/>
  <c r="I447" i="18"/>
  <c r="K447" i="18"/>
  <c r="L447" i="18"/>
  <c r="H448" i="18"/>
  <c r="I448" i="18"/>
  <c r="K448" i="18"/>
  <c r="L448" i="18"/>
  <c r="H449" i="18"/>
  <c r="Z449" i="18" s="1"/>
  <c r="I449" i="18"/>
  <c r="K449" i="18"/>
  <c r="AD449" i="18" s="1"/>
  <c r="L449" i="18"/>
  <c r="H450" i="18"/>
  <c r="I450" i="18"/>
  <c r="K450" i="18"/>
  <c r="BJ450" i="18" s="1"/>
  <c r="L450" i="18"/>
  <c r="H451" i="18"/>
  <c r="I451" i="18"/>
  <c r="K451" i="18"/>
  <c r="BJ451" i="18" s="1"/>
  <c r="L451" i="18"/>
  <c r="H452" i="18"/>
  <c r="I452" i="18"/>
  <c r="K452" i="18"/>
  <c r="L452" i="18"/>
  <c r="H453" i="18"/>
  <c r="AU453" i="18" s="1"/>
  <c r="I453" i="18"/>
  <c r="K453" i="18"/>
  <c r="L453" i="18"/>
  <c r="H454" i="18"/>
  <c r="AA454" i="18" s="1"/>
  <c r="I454" i="18"/>
  <c r="K454" i="18"/>
  <c r="AR454" i="18" s="1"/>
  <c r="L454" i="18"/>
  <c r="H455" i="18"/>
  <c r="AA455" i="18" s="1"/>
  <c r="I455" i="18"/>
  <c r="K455" i="18"/>
  <c r="L455" i="18"/>
  <c r="H456" i="18"/>
  <c r="I456" i="18"/>
  <c r="K456" i="18"/>
  <c r="AD456" i="18" s="1"/>
  <c r="L456" i="18"/>
  <c r="H457" i="18"/>
  <c r="AV457" i="18" s="1"/>
  <c r="I457" i="18"/>
  <c r="K457" i="18"/>
  <c r="AD457" i="18" s="1"/>
  <c r="L457" i="18"/>
  <c r="H458" i="18"/>
  <c r="I458" i="18"/>
  <c r="K458" i="18"/>
  <c r="AS458" i="18" s="1"/>
  <c r="L458" i="18"/>
  <c r="H459" i="18"/>
  <c r="I459" i="18"/>
  <c r="K459" i="18"/>
  <c r="L459" i="18"/>
  <c r="H460" i="18"/>
  <c r="Z460" i="18" s="1"/>
  <c r="I460" i="18"/>
  <c r="K460" i="18"/>
  <c r="L460" i="18"/>
  <c r="H461" i="18"/>
  <c r="I461" i="18"/>
  <c r="K461" i="18"/>
  <c r="L461" i="18"/>
  <c r="H462" i="18"/>
  <c r="I462" i="18"/>
  <c r="K462" i="18"/>
  <c r="AS462" i="18" s="1"/>
  <c r="L462" i="18"/>
  <c r="H463" i="18"/>
  <c r="AV463" i="18" s="1"/>
  <c r="I463" i="18"/>
  <c r="K463" i="18"/>
  <c r="L463" i="18"/>
  <c r="H464" i="18"/>
  <c r="I464" i="18"/>
  <c r="K464" i="18"/>
  <c r="AS464" i="18" s="1"/>
  <c r="L464" i="18"/>
  <c r="H465" i="18"/>
  <c r="I465" i="18"/>
  <c r="K465" i="18"/>
  <c r="AD465" i="18" s="1"/>
  <c r="L465" i="18"/>
  <c r="H466" i="18"/>
  <c r="I466" i="18"/>
  <c r="K466" i="18"/>
  <c r="L466" i="18"/>
  <c r="H467" i="18"/>
  <c r="AA467" i="18" s="1"/>
  <c r="I467" i="18"/>
  <c r="K467" i="18"/>
  <c r="AR467" i="18" s="1"/>
  <c r="L467" i="18"/>
  <c r="H468" i="18"/>
  <c r="I468" i="18"/>
  <c r="K468" i="18"/>
  <c r="L468" i="18"/>
  <c r="H469" i="18"/>
  <c r="AV469" i="18" s="1"/>
  <c r="I469" i="18"/>
  <c r="K469" i="18"/>
  <c r="L469" i="18"/>
  <c r="H470" i="18"/>
  <c r="Z470" i="18" s="1"/>
  <c r="I470" i="18"/>
  <c r="K470" i="18"/>
  <c r="AR470" i="18" s="1"/>
  <c r="L470" i="18"/>
  <c r="H471" i="18"/>
  <c r="I471" i="18"/>
  <c r="K471" i="18"/>
  <c r="BJ471" i="18" s="1"/>
  <c r="L471" i="18"/>
  <c r="H472" i="18"/>
  <c r="Z472" i="18" s="1"/>
  <c r="X472" i="18" s="1"/>
  <c r="I472" i="18"/>
  <c r="K472" i="18"/>
  <c r="L472" i="18"/>
  <c r="H473" i="18"/>
  <c r="Z473" i="18" s="1"/>
  <c r="X473" i="18" s="1"/>
  <c r="I473" i="18"/>
  <c r="K473" i="18"/>
  <c r="L473" i="18"/>
  <c r="H474" i="18"/>
  <c r="I474" i="18"/>
  <c r="K474" i="18"/>
  <c r="AD474" i="18" s="1"/>
  <c r="L474" i="18"/>
  <c r="H475" i="18"/>
  <c r="AV475" i="18" s="1"/>
  <c r="I475" i="18"/>
  <c r="K475" i="18"/>
  <c r="BJ475" i="18" s="1"/>
  <c r="L475" i="18"/>
  <c r="H476" i="18"/>
  <c r="I476" i="18"/>
  <c r="K476" i="18"/>
  <c r="AC476" i="18" s="1"/>
  <c r="L476" i="18"/>
  <c r="H477" i="18"/>
  <c r="AV477" i="18" s="1"/>
  <c r="I477" i="18"/>
  <c r="K477" i="18"/>
  <c r="L477" i="18"/>
  <c r="H478" i="18"/>
  <c r="I478" i="18"/>
  <c r="K478" i="18"/>
  <c r="AS478" i="18" s="1"/>
  <c r="L478" i="18"/>
  <c r="H479" i="18"/>
  <c r="I479" i="18"/>
  <c r="K479" i="18"/>
  <c r="L479" i="18"/>
  <c r="H480" i="18"/>
  <c r="I480" i="18"/>
  <c r="K480" i="18"/>
  <c r="AR480" i="18" s="1"/>
  <c r="L480" i="18"/>
  <c r="H481" i="18"/>
  <c r="AV481" i="18" s="1"/>
  <c r="I481" i="18"/>
  <c r="K481" i="18"/>
  <c r="L481" i="18"/>
  <c r="H482" i="18"/>
  <c r="Z482" i="18" s="1"/>
  <c r="I482" i="18"/>
  <c r="K482" i="18"/>
  <c r="AR482" i="18" s="1"/>
  <c r="AO482" i="18" s="1"/>
  <c r="L482" i="18"/>
  <c r="H483" i="18"/>
  <c r="AU483" i="18" s="1"/>
  <c r="I483" i="18"/>
  <c r="K483" i="18"/>
  <c r="L483" i="18"/>
  <c r="H484" i="18"/>
  <c r="I484" i="18"/>
  <c r="K484" i="18"/>
  <c r="L484" i="18"/>
  <c r="H485" i="18"/>
  <c r="AU485" i="18" s="1"/>
  <c r="I485" i="18"/>
  <c r="K485" i="18"/>
  <c r="L485" i="18"/>
  <c r="H486" i="18"/>
  <c r="AA486" i="18" s="1"/>
  <c r="I486" i="18"/>
  <c r="K486" i="18"/>
  <c r="L486" i="18"/>
  <c r="H487" i="18"/>
  <c r="I487" i="18"/>
  <c r="K487" i="18"/>
  <c r="AR487" i="18" s="1"/>
  <c r="AL487" i="18" s="1"/>
  <c r="L487" i="18"/>
  <c r="H488" i="18"/>
  <c r="I488" i="18"/>
  <c r="K488" i="18"/>
  <c r="L488" i="18"/>
  <c r="H489" i="18"/>
  <c r="I489" i="18"/>
  <c r="K489" i="18"/>
  <c r="L489" i="18"/>
  <c r="H490" i="18"/>
  <c r="I490" i="18"/>
  <c r="K490" i="18"/>
  <c r="AC490" i="18" s="1"/>
  <c r="L490" i="18"/>
  <c r="H491" i="18"/>
  <c r="I491" i="18"/>
  <c r="K491" i="18"/>
  <c r="L491" i="18"/>
  <c r="H492" i="18"/>
  <c r="I492" i="18"/>
  <c r="K492" i="18"/>
  <c r="AC492" i="18" s="1"/>
  <c r="L492" i="18"/>
  <c r="H493" i="18"/>
  <c r="AU493" i="18" s="1"/>
  <c r="I493" i="18"/>
  <c r="K493" i="18"/>
  <c r="L493" i="18"/>
  <c r="H494" i="18"/>
  <c r="I494" i="18"/>
  <c r="K494" i="18"/>
  <c r="L494" i="18"/>
  <c r="H495" i="18"/>
  <c r="I495" i="18"/>
  <c r="K495" i="18"/>
  <c r="L495" i="18"/>
  <c r="H496" i="18"/>
  <c r="Z496" i="18" s="1"/>
  <c r="I496" i="18"/>
  <c r="K496" i="18"/>
  <c r="L496" i="18"/>
  <c r="H497" i="18"/>
  <c r="AV497" i="18" s="1"/>
  <c r="I497" i="18"/>
  <c r="K497" i="18"/>
  <c r="L497" i="18"/>
  <c r="H498" i="18"/>
  <c r="AU498" i="18" s="1"/>
  <c r="I498" i="18"/>
  <c r="K498" i="18"/>
  <c r="L498" i="18"/>
  <c r="H499" i="18"/>
  <c r="I499" i="18"/>
  <c r="K499" i="18"/>
  <c r="L499" i="18"/>
  <c r="H500" i="18"/>
  <c r="Z500" i="18" s="1"/>
  <c r="W500" i="18" s="1"/>
  <c r="I500" i="18"/>
  <c r="K500" i="18"/>
  <c r="L500" i="18"/>
  <c r="H501" i="18"/>
  <c r="Z501" i="18" s="1"/>
  <c r="I501" i="18"/>
  <c r="K501" i="18"/>
  <c r="AC501" i="18" s="1"/>
  <c r="L501" i="18"/>
  <c r="H502" i="18"/>
  <c r="I502" i="18"/>
  <c r="K502" i="18"/>
  <c r="BJ502" i="18" s="1"/>
  <c r="L502" i="18"/>
  <c r="H503" i="18"/>
  <c r="I503" i="18"/>
  <c r="K503" i="18"/>
  <c r="L503" i="18"/>
  <c r="H504" i="18"/>
  <c r="I504" i="18"/>
  <c r="K504" i="18"/>
  <c r="AD504" i="18" s="1"/>
  <c r="L504" i="18"/>
  <c r="H505" i="18"/>
  <c r="I505" i="18"/>
  <c r="K505" i="18"/>
  <c r="AR505" i="18" s="1"/>
  <c r="L505" i="18"/>
  <c r="H506" i="18"/>
  <c r="I506" i="18"/>
  <c r="K506" i="18"/>
  <c r="L506" i="18"/>
  <c r="H507" i="18"/>
  <c r="Z507" i="18" s="1"/>
  <c r="T507" i="18" s="1"/>
  <c r="I507" i="18"/>
  <c r="K507" i="18"/>
  <c r="L507" i="18"/>
  <c r="H508" i="18"/>
  <c r="Z508" i="18" s="1"/>
  <c r="I508" i="18"/>
  <c r="K508" i="18"/>
  <c r="AR508" i="18" s="1"/>
  <c r="L508" i="18"/>
  <c r="H509" i="18"/>
  <c r="I509" i="18"/>
  <c r="K509" i="18"/>
  <c r="L509" i="18"/>
  <c r="H510" i="18"/>
  <c r="I510" i="18"/>
  <c r="K510" i="18"/>
  <c r="L510" i="18"/>
  <c r="H511" i="18"/>
  <c r="I511" i="18"/>
  <c r="K511" i="18"/>
  <c r="BJ511" i="18" s="1"/>
  <c r="L511" i="18"/>
  <c r="H512" i="18"/>
  <c r="AA512" i="18" s="1"/>
  <c r="I512" i="18"/>
  <c r="K512" i="18"/>
  <c r="AD512" i="18" s="1"/>
  <c r="L512" i="18"/>
  <c r="H513" i="18"/>
  <c r="I513" i="18"/>
  <c r="K513" i="18"/>
  <c r="L513" i="18"/>
  <c r="H514" i="18"/>
  <c r="I514" i="18"/>
  <c r="K514" i="18"/>
  <c r="AC514" i="18" s="1"/>
  <c r="L514" i="18"/>
  <c r="H515" i="18"/>
  <c r="AV515" i="18" s="1"/>
  <c r="I515" i="18"/>
  <c r="K515" i="18"/>
  <c r="L515" i="18"/>
  <c r="H516" i="18"/>
  <c r="Z516" i="18" s="1"/>
  <c r="U516" i="18" s="1"/>
  <c r="I516" i="18"/>
  <c r="K516" i="18"/>
  <c r="AR516" i="18" s="1"/>
  <c r="L516" i="18"/>
  <c r="H517" i="18"/>
  <c r="AU517" i="18" s="1"/>
  <c r="I517" i="18"/>
  <c r="K517" i="18"/>
  <c r="L517" i="18"/>
  <c r="H518" i="18"/>
  <c r="I518" i="18"/>
  <c r="K518" i="18"/>
  <c r="AD518" i="18"/>
  <c r="L518" i="18"/>
  <c r="H519" i="18"/>
  <c r="Z519" i="18" s="1"/>
  <c r="I519" i="18"/>
  <c r="K519" i="18"/>
  <c r="L519" i="18"/>
  <c r="H520" i="18"/>
  <c r="I520" i="18"/>
  <c r="K520" i="18"/>
  <c r="L520" i="18"/>
  <c r="H521" i="18"/>
  <c r="I521" i="18"/>
  <c r="K521" i="18"/>
  <c r="L521" i="18"/>
  <c r="H522" i="18"/>
  <c r="AV522" i="18" s="1"/>
  <c r="I522" i="18"/>
  <c r="K522" i="18"/>
  <c r="AD522" i="18" s="1"/>
  <c r="L522" i="18"/>
  <c r="H523" i="18"/>
  <c r="AU523" i="18" s="1"/>
  <c r="I523" i="18"/>
  <c r="K523" i="18"/>
  <c r="L523" i="18"/>
  <c r="H524" i="18"/>
  <c r="I524" i="18"/>
  <c r="K524" i="18"/>
  <c r="L524" i="18"/>
  <c r="H525" i="18"/>
  <c r="I525" i="18"/>
  <c r="K525" i="18"/>
  <c r="L525" i="18"/>
  <c r="H526" i="18"/>
  <c r="AA526" i="18" s="1"/>
  <c r="I526" i="18"/>
  <c r="K526" i="18"/>
  <c r="L526" i="18"/>
  <c r="H527" i="18"/>
  <c r="AU527" i="18" s="1"/>
  <c r="I527" i="18"/>
  <c r="K527" i="18"/>
  <c r="AD527" i="18" s="1"/>
  <c r="L527" i="18"/>
  <c r="H528" i="18"/>
  <c r="Z528" i="18" s="1"/>
  <c r="X528" i="18" s="1"/>
  <c r="I528" i="18"/>
  <c r="K528" i="18"/>
  <c r="L528" i="18"/>
  <c r="H529" i="18"/>
  <c r="I529" i="18"/>
  <c r="K529" i="18"/>
  <c r="L529" i="18"/>
  <c r="H530" i="18"/>
  <c r="Z530" i="18" s="1"/>
  <c r="I530" i="18"/>
  <c r="K530" i="18"/>
  <c r="L530" i="18"/>
  <c r="H531" i="18"/>
  <c r="I531" i="18"/>
  <c r="K531" i="18"/>
  <c r="L531" i="18"/>
  <c r="H532" i="18"/>
  <c r="I532" i="18"/>
  <c r="K532" i="18"/>
  <c r="L532" i="18"/>
  <c r="H533" i="18"/>
  <c r="AV533" i="18" s="1"/>
  <c r="I533" i="18"/>
  <c r="K533" i="18"/>
  <c r="L533" i="18"/>
  <c r="H534" i="18"/>
  <c r="I534" i="18"/>
  <c r="K534" i="18"/>
  <c r="L534" i="18"/>
  <c r="H535" i="18"/>
  <c r="AA535" i="18" s="1"/>
  <c r="I535" i="18"/>
  <c r="K535" i="18"/>
  <c r="L535" i="18"/>
  <c r="H536" i="18"/>
  <c r="AA536" i="18" s="1"/>
  <c r="I536" i="18"/>
  <c r="K536" i="18"/>
  <c r="AD536" i="18" s="1"/>
  <c r="L536" i="18"/>
  <c r="H537" i="18"/>
  <c r="AV537" i="18" s="1"/>
  <c r="I537" i="18"/>
  <c r="K537" i="18"/>
  <c r="L537" i="18"/>
  <c r="H538" i="18"/>
  <c r="I538" i="18"/>
  <c r="K538" i="18"/>
  <c r="L538" i="18"/>
  <c r="H539" i="18"/>
  <c r="I539" i="18"/>
  <c r="K539" i="18"/>
  <c r="L539" i="18"/>
  <c r="H540" i="18"/>
  <c r="I540" i="18"/>
  <c r="K540" i="18"/>
  <c r="L540" i="18"/>
  <c r="H541" i="18"/>
  <c r="I541" i="18"/>
  <c r="K541" i="18"/>
  <c r="L541" i="18"/>
  <c r="H542" i="18"/>
  <c r="AV542" i="18" s="1"/>
  <c r="I542" i="18"/>
  <c r="K542" i="18"/>
  <c r="L542" i="18"/>
  <c r="H543" i="18"/>
  <c r="AV543" i="18" s="1"/>
  <c r="I543" i="18"/>
  <c r="K543" i="18"/>
  <c r="L543" i="18"/>
  <c r="H544" i="18"/>
  <c r="AU544" i="18" s="1"/>
  <c r="I544" i="18"/>
  <c r="K544" i="18"/>
  <c r="L544" i="18"/>
  <c r="H545" i="18"/>
  <c r="AU545" i="18" s="1"/>
  <c r="I545" i="18"/>
  <c r="K545" i="18"/>
  <c r="L545" i="18"/>
  <c r="H546" i="18"/>
  <c r="AA546" i="18" s="1"/>
  <c r="I546" i="18"/>
  <c r="K546" i="18"/>
  <c r="BJ546" i="18" s="1"/>
  <c r="L546" i="18"/>
  <c r="H547" i="18"/>
  <c r="I547" i="18"/>
  <c r="K547" i="18"/>
  <c r="L547" i="18"/>
  <c r="H548" i="18"/>
  <c r="AA548" i="18" s="1"/>
  <c r="I548" i="18"/>
  <c r="K548" i="18"/>
  <c r="L548" i="18"/>
  <c r="H549" i="18"/>
  <c r="I549" i="18"/>
  <c r="K549" i="18"/>
  <c r="L549" i="18"/>
  <c r="H550" i="18"/>
  <c r="Z550" i="18" s="1"/>
  <c r="I550" i="18"/>
  <c r="K550" i="18"/>
  <c r="L550" i="18"/>
  <c r="H551" i="18"/>
  <c r="AV551" i="18" s="1"/>
  <c r="I551" i="18"/>
  <c r="K551" i="18"/>
  <c r="L551" i="18"/>
  <c r="H552" i="18"/>
  <c r="AV552" i="18" s="1"/>
  <c r="I552" i="18"/>
  <c r="K552" i="18"/>
  <c r="AC552" i="18" s="1"/>
  <c r="L552" i="18"/>
  <c r="H553" i="18"/>
  <c r="I553" i="18"/>
  <c r="K553" i="18"/>
  <c r="AS553" i="18" s="1"/>
  <c r="L553" i="18"/>
  <c r="H554" i="18"/>
  <c r="AA554" i="18" s="1"/>
  <c r="I554" i="18"/>
  <c r="K554" i="18"/>
  <c r="L554" i="18"/>
  <c r="H555" i="18"/>
  <c r="I555" i="18"/>
  <c r="K555" i="18"/>
  <c r="BJ555" i="18" s="1"/>
  <c r="L555" i="18"/>
  <c r="H556" i="18"/>
  <c r="I556" i="18"/>
  <c r="K556" i="18"/>
  <c r="AR556" i="18" s="1"/>
  <c r="L556" i="18"/>
  <c r="H557" i="18"/>
  <c r="I557" i="18"/>
  <c r="K557" i="18"/>
  <c r="L557" i="18"/>
  <c r="H558" i="18"/>
  <c r="AU558" i="18" s="1"/>
  <c r="I558" i="18"/>
  <c r="K558" i="18"/>
  <c r="L558" i="18"/>
  <c r="H559" i="18"/>
  <c r="I559" i="18"/>
  <c r="K559" i="18"/>
  <c r="L559" i="18"/>
  <c r="H560" i="18"/>
  <c r="AV560" i="18" s="1"/>
  <c r="I560" i="18"/>
  <c r="K560" i="18"/>
  <c r="L560" i="18"/>
  <c r="H561" i="18"/>
  <c r="Z561" i="18" s="1"/>
  <c r="I561" i="18"/>
  <c r="K561" i="18"/>
  <c r="AC561" i="18" s="1"/>
  <c r="L561" i="18"/>
  <c r="H562" i="18"/>
  <c r="AV562" i="18" s="1"/>
  <c r="I562" i="18"/>
  <c r="K562" i="18"/>
  <c r="L562" i="18"/>
  <c r="H563" i="18"/>
  <c r="I563" i="18"/>
  <c r="K563" i="18"/>
  <c r="BJ563" i="18" s="1"/>
  <c r="L563" i="18"/>
  <c r="H564" i="18"/>
  <c r="AA564" i="18" s="1"/>
  <c r="I564" i="18"/>
  <c r="K564" i="18"/>
  <c r="L564" i="18"/>
  <c r="H565" i="18"/>
  <c r="AV565" i="18" s="1"/>
  <c r="I565" i="18"/>
  <c r="K565" i="18"/>
  <c r="L565" i="18"/>
  <c r="H566" i="18"/>
  <c r="I566" i="18"/>
  <c r="K566" i="18"/>
  <c r="BJ566" i="18" s="1"/>
  <c r="L566" i="18"/>
  <c r="H567" i="18"/>
  <c r="I567" i="18"/>
  <c r="K567" i="18"/>
  <c r="L567" i="18"/>
  <c r="H568" i="18"/>
  <c r="I568" i="18"/>
  <c r="K568" i="18"/>
  <c r="AD568" i="18" s="1"/>
  <c r="L568" i="18"/>
  <c r="H569" i="18"/>
  <c r="I569" i="18"/>
  <c r="K569" i="18"/>
  <c r="AR569" i="18" s="1"/>
  <c r="L569" i="18"/>
  <c r="H570" i="18"/>
  <c r="Z570" i="18" s="1"/>
  <c r="I570" i="18"/>
  <c r="K570" i="18"/>
  <c r="L570" i="18"/>
  <c r="H571" i="18"/>
  <c r="AV571" i="18" s="1"/>
  <c r="I571" i="18"/>
  <c r="K571" i="18"/>
  <c r="L571" i="18"/>
  <c r="H572" i="18"/>
  <c r="Z572" i="18" s="1"/>
  <c r="I572" i="18"/>
  <c r="K572" i="18"/>
  <c r="L572" i="18"/>
  <c r="H573" i="18"/>
  <c r="I573" i="18"/>
  <c r="K573" i="18"/>
  <c r="AR573" i="18" s="1"/>
  <c r="L573" i="18"/>
  <c r="H574" i="18"/>
  <c r="I574" i="18"/>
  <c r="K574" i="18"/>
  <c r="L574" i="18"/>
  <c r="H575" i="18"/>
  <c r="AV575" i="18" s="1"/>
  <c r="I575" i="18"/>
  <c r="K575" i="18"/>
  <c r="L575" i="18"/>
  <c r="H576" i="18"/>
  <c r="Z576" i="18" s="1"/>
  <c r="I576" i="18"/>
  <c r="K576" i="18"/>
  <c r="L576" i="18"/>
  <c r="H577" i="18"/>
  <c r="AA577" i="18" s="1"/>
  <c r="I577" i="18"/>
  <c r="K577" i="18"/>
  <c r="L577" i="18"/>
  <c r="H578" i="18"/>
  <c r="Z578" i="18" s="1"/>
  <c r="W578" i="18" s="1"/>
  <c r="I578" i="18"/>
  <c r="K578" i="18"/>
  <c r="AC578" i="18" s="1"/>
  <c r="L578" i="18"/>
  <c r="H579" i="18"/>
  <c r="I579" i="18"/>
  <c r="K579" i="18"/>
  <c r="L579" i="18"/>
  <c r="H580" i="18"/>
  <c r="AV580" i="18" s="1"/>
  <c r="I580" i="18"/>
  <c r="K580" i="18"/>
  <c r="L580" i="18"/>
  <c r="H581" i="18"/>
  <c r="I581" i="18"/>
  <c r="K581" i="18"/>
  <c r="L581" i="18"/>
  <c r="H582" i="18"/>
  <c r="Z582" i="18" s="1"/>
  <c r="I582" i="18"/>
  <c r="K582" i="18"/>
  <c r="L582" i="18"/>
  <c r="H583" i="18"/>
  <c r="AU583" i="18" s="1"/>
  <c r="I583" i="18"/>
  <c r="K583" i="18"/>
  <c r="L583" i="18"/>
  <c r="H584" i="18"/>
  <c r="AA584" i="18" s="1"/>
  <c r="I584" i="18"/>
  <c r="K584" i="18"/>
  <c r="BJ584" i="18" s="1"/>
  <c r="L584" i="18"/>
  <c r="H585" i="18"/>
  <c r="I585" i="18"/>
  <c r="K585" i="18"/>
  <c r="L585" i="18"/>
  <c r="H586" i="18"/>
  <c r="AU586" i="18" s="1"/>
  <c r="I586" i="18"/>
  <c r="K586" i="18"/>
  <c r="AR586" i="18" s="1"/>
  <c r="L586" i="18"/>
  <c r="H587" i="18"/>
  <c r="I587" i="18"/>
  <c r="K587" i="18"/>
  <c r="L587" i="18"/>
  <c r="H588" i="18"/>
  <c r="AV588" i="18" s="1"/>
  <c r="I588" i="18"/>
  <c r="K588" i="18"/>
  <c r="AC588" i="18" s="1"/>
  <c r="L588" i="18"/>
  <c r="H589" i="18"/>
  <c r="AU589" i="18" s="1"/>
  <c r="I589" i="18"/>
  <c r="K589" i="18"/>
  <c r="L589" i="18"/>
  <c r="H590" i="18"/>
  <c r="I590" i="18"/>
  <c r="K590" i="18"/>
  <c r="L590" i="18"/>
  <c r="H591" i="18"/>
  <c r="I591" i="18"/>
  <c r="K591" i="18"/>
  <c r="L591" i="18"/>
  <c r="H592" i="18"/>
  <c r="I592" i="18"/>
  <c r="K592" i="18"/>
  <c r="AS592" i="18" s="1"/>
  <c r="L592" i="18"/>
  <c r="H593" i="18"/>
  <c r="AV593" i="18" s="1"/>
  <c r="I593" i="18"/>
  <c r="K593" i="18"/>
  <c r="L593" i="18"/>
  <c r="H594" i="18"/>
  <c r="I594" i="18"/>
  <c r="K594" i="18"/>
  <c r="L594" i="18"/>
  <c r="H595" i="18"/>
  <c r="I595" i="18"/>
  <c r="K595" i="18"/>
  <c r="L595" i="18"/>
  <c r="H596" i="18"/>
  <c r="AA596" i="18" s="1"/>
  <c r="I596" i="18"/>
  <c r="K596" i="18"/>
  <c r="L596" i="18"/>
  <c r="H597" i="18"/>
  <c r="Z597" i="18" s="1"/>
  <c r="I597" i="18"/>
  <c r="K597" i="18"/>
  <c r="L597" i="18"/>
  <c r="H598" i="18"/>
  <c r="I598" i="18"/>
  <c r="K598" i="18"/>
  <c r="AC598" i="18" s="1"/>
  <c r="L598" i="18"/>
  <c r="H599" i="18"/>
  <c r="I599" i="18"/>
  <c r="K599" i="18"/>
  <c r="L599" i="18"/>
  <c r="H600" i="18"/>
  <c r="AV600" i="18" s="1"/>
  <c r="I600" i="18"/>
  <c r="K600" i="18"/>
  <c r="L600" i="18"/>
  <c r="H601" i="18"/>
  <c r="I601" i="18"/>
  <c r="K601" i="18"/>
  <c r="AC601" i="18" s="1"/>
  <c r="L601" i="18"/>
  <c r="H602" i="18"/>
  <c r="AV602" i="18" s="1"/>
  <c r="I602" i="18"/>
  <c r="K602" i="18"/>
  <c r="L602" i="18"/>
  <c r="H603" i="18"/>
  <c r="I603" i="18"/>
  <c r="K603" i="18"/>
  <c r="AC603" i="18" s="1"/>
  <c r="L603" i="18"/>
  <c r="H604" i="18"/>
  <c r="I604" i="18"/>
  <c r="K604" i="18"/>
  <c r="L604" i="18"/>
  <c r="H605" i="18"/>
  <c r="I605" i="18"/>
  <c r="K605" i="18"/>
  <c r="AC605" i="18" s="1"/>
  <c r="L605" i="18"/>
  <c r="H606" i="18"/>
  <c r="AU606" i="18" s="1"/>
  <c r="I606" i="18"/>
  <c r="K606" i="18"/>
  <c r="L606" i="18"/>
  <c r="H607" i="18"/>
  <c r="I607" i="18"/>
  <c r="K607" i="18"/>
  <c r="AC607" i="18" s="1"/>
  <c r="L607" i="18"/>
  <c r="H608" i="18"/>
  <c r="I608" i="18"/>
  <c r="K608" i="18"/>
  <c r="L608" i="18"/>
  <c r="H609" i="18"/>
  <c r="I609" i="18"/>
  <c r="K609" i="18"/>
  <c r="L609" i="18"/>
  <c r="H610" i="18"/>
  <c r="AV610" i="18" s="1"/>
  <c r="I610" i="18"/>
  <c r="K610" i="18"/>
  <c r="AS610" i="18" s="1"/>
  <c r="L610" i="18"/>
  <c r="H611" i="18"/>
  <c r="AU611" i="18" s="1"/>
  <c r="I611" i="18"/>
  <c r="K611" i="18"/>
  <c r="AC611" i="18" s="1"/>
  <c r="L611" i="18"/>
  <c r="H612" i="18"/>
  <c r="AV612" i="18" s="1"/>
  <c r="I612" i="18"/>
  <c r="K612" i="18"/>
  <c r="AS612" i="18" s="1"/>
  <c r="L612" i="18"/>
  <c r="H613" i="18"/>
  <c r="AA613" i="18" s="1"/>
  <c r="I613" i="18"/>
  <c r="K613" i="18"/>
  <c r="L613" i="18"/>
  <c r="H614" i="18"/>
  <c r="I614" i="18"/>
  <c r="K614" i="18"/>
  <c r="BJ614" i="18" s="1"/>
  <c r="L614" i="18"/>
  <c r="H615" i="18"/>
  <c r="I615" i="18"/>
  <c r="K615" i="18"/>
  <c r="AC615" i="18" s="1"/>
  <c r="L615" i="18"/>
  <c r="H616" i="18"/>
  <c r="Z616" i="18" s="1"/>
  <c r="I616" i="18"/>
  <c r="K616" i="18"/>
  <c r="AC616" i="18" s="1"/>
  <c r="L616" i="18"/>
  <c r="H617" i="18"/>
  <c r="AU617" i="18" s="1"/>
  <c r="I617" i="18"/>
  <c r="K617" i="18"/>
  <c r="L617" i="18"/>
  <c r="H618" i="18"/>
  <c r="AV618" i="18" s="1"/>
  <c r="I618" i="18"/>
  <c r="K618" i="18"/>
  <c r="AC618" i="18" s="1"/>
  <c r="L618" i="18"/>
  <c r="H619" i="18"/>
  <c r="Z619" i="18" s="1"/>
  <c r="I619" i="18"/>
  <c r="K619" i="18"/>
  <c r="L619" i="18"/>
  <c r="H620" i="18"/>
  <c r="I620" i="18"/>
  <c r="K620" i="18"/>
  <c r="L620" i="18"/>
  <c r="H621" i="18"/>
  <c r="I621" i="18"/>
  <c r="K621" i="18"/>
  <c r="AC621" i="18" s="1"/>
  <c r="L621" i="18"/>
  <c r="H622" i="18"/>
  <c r="AV622" i="18" s="1"/>
  <c r="I622" i="18"/>
  <c r="K622" i="18"/>
  <c r="AR622" i="18" s="1"/>
  <c r="L622" i="18"/>
  <c r="H623" i="18"/>
  <c r="I623" i="18"/>
  <c r="K623" i="18"/>
  <c r="L623" i="18"/>
  <c r="H624" i="18"/>
  <c r="I624" i="18"/>
  <c r="K624" i="18"/>
  <c r="L624" i="18"/>
  <c r="H625" i="18"/>
  <c r="I625" i="18"/>
  <c r="K625" i="18"/>
  <c r="L625" i="18"/>
  <c r="H626" i="18"/>
  <c r="I626" i="18"/>
  <c r="K626" i="18"/>
  <c r="L626" i="18"/>
  <c r="H627" i="18"/>
  <c r="I627" i="18"/>
  <c r="K627" i="18"/>
  <c r="L627" i="18"/>
  <c r="H628" i="18"/>
  <c r="I628" i="18"/>
  <c r="K628" i="18"/>
  <c r="L628" i="18"/>
  <c r="H629" i="18"/>
  <c r="I629" i="18"/>
  <c r="K629" i="18"/>
  <c r="L629" i="18"/>
  <c r="H630" i="18"/>
  <c r="I630" i="18"/>
  <c r="K630" i="18"/>
  <c r="L630" i="18"/>
  <c r="H631" i="18"/>
  <c r="AU631" i="18" s="1"/>
  <c r="I631" i="18"/>
  <c r="K631" i="18"/>
  <c r="AC631" i="18" s="1"/>
  <c r="L631" i="18"/>
  <c r="H632" i="18"/>
  <c r="I632" i="18"/>
  <c r="K632" i="18"/>
  <c r="AR632" i="18" s="1"/>
  <c r="L632" i="18"/>
  <c r="H633" i="18"/>
  <c r="I633" i="18"/>
  <c r="K633" i="18"/>
  <c r="L633" i="18"/>
  <c r="H634" i="18"/>
  <c r="AA634" i="18" s="1"/>
  <c r="I634" i="18"/>
  <c r="K634" i="18"/>
  <c r="AD634" i="18" s="1"/>
  <c r="L634" i="18"/>
  <c r="H635" i="18"/>
  <c r="Z635" i="18" s="1"/>
  <c r="I635" i="18"/>
  <c r="K635" i="18"/>
  <c r="L635" i="18"/>
  <c r="H636" i="18"/>
  <c r="AA636" i="18" s="1"/>
  <c r="I636" i="18"/>
  <c r="K636" i="18"/>
  <c r="AR636" i="18" s="1"/>
  <c r="AP636" i="18" s="1"/>
  <c r="L636" i="18"/>
  <c r="H637" i="18"/>
  <c r="AA637" i="18" s="1"/>
  <c r="I637" i="18"/>
  <c r="K637" i="18"/>
  <c r="L637" i="18"/>
  <c r="H638" i="18"/>
  <c r="I638" i="18"/>
  <c r="K638" i="18"/>
  <c r="AD638" i="18" s="1"/>
  <c r="L638" i="18"/>
  <c r="H639" i="18"/>
  <c r="AU639" i="18" s="1"/>
  <c r="I639" i="18"/>
  <c r="K639" i="18"/>
  <c r="L639" i="18"/>
  <c r="H640" i="18"/>
  <c r="I640" i="18"/>
  <c r="K640" i="18"/>
  <c r="L640" i="18"/>
  <c r="H641" i="18"/>
  <c r="I641" i="18"/>
  <c r="K641" i="18"/>
  <c r="L641" i="18"/>
  <c r="H642" i="18"/>
  <c r="I642" i="18"/>
  <c r="K642" i="18"/>
  <c r="L642" i="18"/>
  <c r="H643" i="18"/>
  <c r="I643" i="18"/>
  <c r="K643" i="18"/>
  <c r="L643" i="18"/>
  <c r="H644" i="18"/>
  <c r="I644" i="18"/>
  <c r="K644" i="18"/>
  <c r="AR644" i="18" s="1"/>
  <c r="L644" i="18"/>
  <c r="H645" i="18"/>
  <c r="AU645" i="18" s="1"/>
  <c r="I645" i="18"/>
  <c r="K645" i="18"/>
  <c r="L645" i="18"/>
  <c r="H646" i="18"/>
  <c r="I646" i="18"/>
  <c r="K646" i="18"/>
  <c r="AS646" i="18" s="1"/>
  <c r="L646" i="18"/>
  <c r="H647" i="18"/>
  <c r="Z647" i="18" s="1"/>
  <c r="I647" i="18"/>
  <c r="K647" i="18"/>
  <c r="BJ647" i="18" s="1"/>
  <c r="L647" i="18"/>
  <c r="H648" i="18"/>
  <c r="I648" i="18"/>
  <c r="K648" i="18"/>
  <c r="AC648" i="18" s="1"/>
  <c r="L648" i="18"/>
  <c r="H649" i="18"/>
  <c r="AV649" i="18" s="1"/>
  <c r="I649" i="18"/>
  <c r="K649" i="18"/>
  <c r="AR649" i="18" s="1"/>
  <c r="AO649" i="18" s="1"/>
  <c r="L649" i="18"/>
  <c r="H650" i="18"/>
  <c r="AU650" i="18" s="1"/>
  <c r="I650" i="18"/>
  <c r="K650" i="18"/>
  <c r="AS650" i="18" s="1"/>
  <c r="L650" i="18"/>
  <c r="H651" i="18"/>
  <c r="AU651" i="18" s="1"/>
  <c r="I651" i="18"/>
  <c r="K651" i="18"/>
  <c r="L651" i="18"/>
  <c r="H652" i="18"/>
  <c r="AV652" i="18" s="1"/>
  <c r="I652" i="18"/>
  <c r="K652" i="18"/>
  <c r="AS652" i="18" s="1"/>
  <c r="L652" i="18"/>
  <c r="H653" i="18"/>
  <c r="I653" i="18"/>
  <c r="K653" i="18"/>
  <c r="L653" i="18"/>
  <c r="H654" i="18"/>
  <c r="AA654" i="18" s="1"/>
  <c r="AV654" i="18"/>
  <c r="I654" i="18"/>
  <c r="K654" i="18"/>
  <c r="L654" i="18"/>
  <c r="H655" i="18"/>
  <c r="I655" i="18"/>
  <c r="K655" i="18"/>
  <c r="L655" i="18"/>
  <c r="H656" i="18"/>
  <c r="I656" i="18"/>
  <c r="K656" i="18"/>
  <c r="L656" i="18"/>
  <c r="H657" i="18"/>
  <c r="Z657" i="18" s="1"/>
  <c r="I657" i="18"/>
  <c r="K657" i="18"/>
  <c r="BJ657" i="18" s="1"/>
  <c r="L657" i="18"/>
  <c r="H658" i="18"/>
  <c r="AV658" i="18" s="1"/>
  <c r="I658" i="18"/>
  <c r="K658" i="18"/>
  <c r="L658" i="18"/>
  <c r="H659" i="18"/>
  <c r="AU659" i="18" s="1"/>
  <c r="I659" i="18"/>
  <c r="K659" i="18"/>
  <c r="AR659" i="18" s="1"/>
  <c r="L659" i="18"/>
  <c r="H660" i="18"/>
  <c r="I660" i="18"/>
  <c r="K660" i="18"/>
  <c r="L660" i="18"/>
  <c r="H661" i="18"/>
  <c r="AA661" i="18" s="1"/>
  <c r="I661" i="18"/>
  <c r="K661" i="18"/>
  <c r="L661" i="18"/>
  <c r="H662" i="18"/>
  <c r="AA662" i="18" s="1"/>
  <c r="I662" i="18"/>
  <c r="K662" i="18"/>
  <c r="L662" i="18"/>
  <c r="H663" i="18"/>
  <c r="AU663" i="18" s="1"/>
  <c r="I663" i="18"/>
  <c r="K663" i="18"/>
  <c r="AD663" i="18" s="1"/>
  <c r="L663" i="18"/>
  <c r="H664" i="18"/>
  <c r="I664" i="18"/>
  <c r="K664" i="18"/>
  <c r="L664" i="18"/>
  <c r="H665" i="18"/>
  <c r="I665" i="18"/>
  <c r="K665" i="18"/>
  <c r="AC665" i="18" s="1"/>
  <c r="L665" i="18"/>
  <c r="H666" i="18"/>
  <c r="I666" i="18"/>
  <c r="K666" i="18"/>
  <c r="L666" i="18"/>
  <c r="H667" i="18"/>
  <c r="I667" i="18"/>
  <c r="K667" i="18"/>
  <c r="L667" i="18"/>
  <c r="H668" i="18"/>
  <c r="Z668" i="18" s="1"/>
  <c r="I668" i="18"/>
  <c r="K668" i="18"/>
  <c r="L668" i="18"/>
  <c r="H669" i="18"/>
  <c r="I669" i="18"/>
  <c r="K669" i="18"/>
  <c r="L669" i="18"/>
  <c r="H670" i="18"/>
  <c r="Z670" i="18" s="1"/>
  <c r="I670" i="18"/>
  <c r="K670" i="18"/>
  <c r="AR670" i="18" s="1"/>
  <c r="L670" i="18"/>
  <c r="H671" i="18"/>
  <c r="I671" i="18"/>
  <c r="K671" i="18"/>
  <c r="L671" i="18"/>
  <c r="H672" i="18"/>
  <c r="AV672" i="18" s="1"/>
  <c r="I672" i="18"/>
  <c r="K672" i="18"/>
  <c r="AR672" i="18" s="1"/>
  <c r="AL672" i="18" s="1"/>
  <c r="L672" i="18"/>
  <c r="H673" i="18"/>
  <c r="I673" i="18"/>
  <c r="K673" i="18"/>
  <c r="AS673" i="18" s="1"/>
  <c r="L673" i="18"/>
  <c r="H674" i="18"/>
  <c r="AV674" i="18" s="1"/>
  <c r="I674" i="18"/>
  <c r="K674" i="18"/>
  <c r="L674" i="18"/>
  <c r="H675" i="18"/>
  <c r="I675" i="18"/>
  <c r="K675" i="18"/>
  <c r="L675" i="18"/>
  <c r="H676" i="18"/>
  <c r="I676" i="18"/>
  <c r="K676" i="18"/>
  <c r="AR676" i="18" s="1"/>
  <c r="AP676" i="18" s="1"/>
  <c r="L676" i="18"/>
  <c r="H677" i="18"/>
  <c r="I677" i="18"/>
  <c r="K677" i="18"/>
  <c r="L677" i="18"/>
  <c r="H678" i="18"/>
  <c r="I678" i="18"/>
  <c r="K678" i="18"/>
  <c r="L678" i="18"/>
  <c r="H679" i="18"/>
  <c r="AU679" i="18" s="1"/>
  <c r="I679" i="18"/>
  <c r="K679" i="18"/>
  <c r="AC679" i="18" s="1"/>
  <c r="L679" i="18"/>
  <c r="H680" i="18"/>
  <c r="I680" i="18"/>
  <c r="K680" i="18"/>
  <c r="L680" i="18"/>
  <c r="H681" i="18"/>
  <c r="Z681" i="18" s="1"/>
  <c r="I681" i="18"/>
  <c r="K681" i="18"/>
  <c r="AC681" i="18" s="1"/>
  <c r="L681" i="18"/>
  <c r="H682" i="18"/>
  <c r="AA682" i="18" s="1"/>
  <c r="I682" i="18"/>
  <c r="K682" i="18"/>
  <c r="L682" i="18"/>
  <c r="H683" i="18"/>
  <c r="I683" i="18"/>
  <c r="K683" i="18"/>
  <c r="AC683" i="18" s="1"/>
  <c r="L683" i="18"/>
  <c r="H684" i="18"/>
  <c r="AA684" i="18" s="1"/>
  <c r="I684" i="18"/>
  <c r="K684" i="18"/>
  <c r="L684" i="18"/>
  <c r="H685" i="18"/>
  <c r="AA685" i="18" s="1"/>
  <c r="I685" i="18"/>
  <c r="K685" i="18"/>
  <c r="AC685" i="18" s="1"/>
  <c r="L685" i="18"/>
  <c r="H686" i="18"/>
  <c r="AU686" i="18" s="1"/>
  <c r="I686" i="18"/>
  <c r="K686" i="18"/>
  <c r="L686" i="18"/>
  <c r="H687" i="18"/>
  <c r="I687" i="18"/>
  <c r="K687" i="18"/>
  <c r="AR687" i="18" s="1"/>
  <c r="L687" i="18"/>
  <c r="H688" i="18"/>
  <c r="I688" i="18"/>
  <c r="K688" i="18"/>
  <c r="L688" i="18"/>
  <c r="H689" i="18"/>
  <c r="I689" i="18"/>
  <c r="K689" i="18"/>
  <c r="L689" i="18"/>
  <c r="H690" i="18"/>
  <c r="AV690" i="18" s="1"/>
  <c r="I690" i="18"/>
  <c r="K690" i="18"/>
  <c r="L690" i="18"/>
  <c r="H691" i="18"/>
  <c r="Z691" i="18" s="1"/>
  <c r="U691" i="18" s="1"/>
  <c r="I691" i="18"/>
  <c r="K691" i="18"/>
  <c r="AD691" i="18" s="1"/>
  <c r="L691" i="18"/>
  <c r="H692" i="18"/>
  <c r="I692" i="18"/>
  <c r="K692" i="18"/>
  <c r="L692" i="18"/>
  <c r="H693" i="18"/>
  <c r="I693" i="18"/>
  <c r="K693" i="18"/>
  <c r="L693" i="18"/>
  <c r="H694" i="18"/>
  <c r="I694" i="18"/>
  <c r="K694" i="18"/>
  <c r="L694" i="18"/>
  <c r="H695" i="18"/>
  <c r="I695" i="18"/>
  <c r="K695" i="18"/>
  <c r="L695" i="18"/>
  <c r="H696" i="18"/>
  <c r="AA696" i="18" s="1"/>
  <c r="I696" i="18"/>
  <c r="K696" i="18"/>
  <c r="L696" i="18"/>
  <c r="H697" i="18"/>
  <c r="I697" i="18"/>
  <c r="K697" i="18"/>
  <c r="BJ697" i="18" s="1"/>
  <c r="L697" i="18"/>
  <c r="H698" i="18"/>
  <c r="Z698" i="18" s="1"/>
  <c r="I698" i="18"/>
  <c r="K698" i="18"/>
  <c r="L698" i="18"/>
  <c r="H699" i="18"/>
  <c r="I699" i="18"/>
  <c r="K699" i="18"/>
  <c r="BJ699" i="18" s="1"/>
  <c r="L699" i="18"/>
  <c r="H700" i="18"/>
  <c r="Z700" i="18" s="1"/>
  <c r="I700" i="18"/>
  <c r="K700" i="18"/>
  <c r="L700" i="18"/>
  <c r="H701" i="18"/>
  <c r="I701" i="18"/>
  <c r="K701" i="18"/>
  <c r="AR701" i="18" s="1"/>
  <c r="L701" i="18"/>
  <c r="H702" i="18"/>
  <c r="AU702" i="18" s="1"/>
  <c r="I702" i="18"/>
  <c r="K702" i="18"/>
  <c r="L702" i="18"/>
  <c r="H703" i="18"/>
  <c r="I703" i="18"/>
  <c r="K703" i="18"/>
  <c r="BJ703" i="18" s="1"/>
  <c r="L703" i="18"/>
  <c r="H704" i="18"/>
  <c r="I704" i="18"/>
  <c r="K704" i="18"/>
  <c r="L704" i="18"/>
  <c r="H705" i="18"/>
  <c r="AV705" i="18" s="1"/>
  <c r="I705" i="18"/>
  <c r="K705" i="18"/>
  <c r="AD705" i="18" s="1"/>
  <c r="L705" i="18"/>
  <c r="H706" i="18"/>
  <c r="I706" i="18"/>
  <c r="K706" i="18"/>
  <c r="BJ706" i="18" s="1"/>
  <c r="L706" i="18"/>
  <c r="H707" i="18"/>
  <c r="I707" i="18"/>
  <c r="K707" i="18"/>
  <c r="BJ707" i="18" s="1"/>
  <c r="L707" i="18"/>
  <c r="H708" i="18"/>
  <c r="I708" i="18"/>
  <c r="K708" i="18"/>
  <c r="L708" i="18"/>
  <c r="H709" i="18"/>
  <c r="Z709" i="18" s="1"/>
  <c r="I709" i="18"/>
  <c r="K709" i="18"/>
  <c r="AC709" i="18" s="1"/>
  <c r="L709" i="18"/>
  <c r="H710" i="18"/>
  <c r="I710" i="18"/>
  <c r="K710" i="18"/>
  <c r="L710" i="18"/>
  <c r="H711" i="18"/>
  <c r="Z711" i="18" s="1"/>
  <c r="I711" i="18"/>
  <c r="K711" i="18"/>
  <c r="AC711" i="18" s="1"/>
  <c r="L711" i="18"/>
  <c r="H712" i="18"/>
  <c r="I712" i="18"/>
  <c r="K712" i="18"/>
  <c r="AS712" i="18" s="1"/>
  <c r="L712" i="18"/>
  <c r="H713" i="18"/>
  <c r="I713" i="18"/>
  <c r="K713" i="18"/>
  <c r="L713" i="18"/>
  <c r="H714" i="18"/>
  <c r="I714" i="18"/>
  <c r="K714" i="18"/>
  <c r="L714" i="18"/>
  <c r="H715" i="18"/>
  <c r="AV715" i="18" s="1"/>
  <c r="I715" i="18"/>
  <c r="K715" i="18"/>
  <c r="AR715" i="18" s="1"/>
  <c r="AM715" i="18" s="1"/>
  <c r="L715" i="18"/>
  <c r="H716" i="18"/>
  <c r="AV716" i="18" s="1"/>
  <c r="I716" i="18"/>
  <c r="K716" i="18"/>
  <c r="L716" i="18"/>
  <c r="H717" i="18"/>
  <c r="I717" i="18"/>
  <c r="K717" i="18"/>
  <c r="L717" i="18"/>
  <c r="H718" i="18"/>
  <c r="I718" i="18"/>
  <c r="K718" i="18"/>
  <c r="L718" i="18"/>
  <c r="H719" i="18"/>
  <c r="Z719" i="18" s="1"/>
  <c r="T719" i="18" s="1"/>
  <c r="I719" i="18"/>
  <c r="K719" i="18"/>
  <c r="L719" i="18"/>
  <c r="H720" i="18"/>
  <c r="AA720" i="18" s="1"/>
  <c r="I720" i="18"/>
  <c r="K720" i="18"/>
  <c r="BJ720" i="18" s="1"/>
  <c r="L720" i="18"/>
  <c r="H721" i="18"/>
  <c r="I721" i="18"/>
  <c r="K721" i="18"/>
  <c r="L721" i="18"/>
  <c r="H722" i="18"/>
  <c r="I722" i="18"/>
  <c r="K722" i="18"/>
  <c r="L722" i="18"/>
  <c r="H723" i="18"/>
  <c r="AA723" i="18" s="1"/>
  <c r="I723" i="18"/>
  <c r="K723" i="18"/>
  <c r="L723" i="18"/>
  <c r="H724" i="18"/>
  <c r="I724" i="18"/>
  <c r="K724" i="18"/>
  <c r="AD724" i="18" s="1"/>
  <c r="L724" i="18"/>
  <c r="H725" i="18"/>
  <c r="I725" i="18"/>
  <c r="K725" i="18"/>
  <c r="L725" i="18"/>
  <c r="H726" i="18"/>
  <c r="I726" i="18"/>
  <c r="K726" i="18"/>
  <c r="L726" i="18"/>
  <c r="H727" i="18"/>
  <c r="I727" i="18"/>
  <c r="K727" i="18"/>
  <c r="L727" i="18"/>
  <c r="H728" i="18"/>
  <c r="Z728" i="18" s="1"/>
  <c r="I728" i="18"/>
  <c r="K728" i="18"/>
  <c r="BJ728" i="18" s="1"/>
  <c r="L728" i="18"/>
  <c r="H729" i="18"/>
  <c r="I729" i="18"/>
  <c r="K729" i="18"/>
  <c r="L729" i="18"/>
  <c r="H730" i="18"/>
  <c r="AA730" i="18" s="1"/>
  <c r="I730" i="18"/>
  <c r="K730" i="18"/>
  <c r="AD730" i="18" s="1"/>
  <c r="L730" i="18"/>
  <c r="H731" i="18"/>
  <c r="AV731" i="18" s="1"/>
  <c r="I731" i="18"/>
  <c r="K731" i="18"/>
  <c r="AC731" i="18" s="1"/>
  <c r="L731" i="18"/>
  <c r="H732" i="18"/>
  <c r="Z732" i="18" s="1"/>
  <c r="I732" i="18"/>
  <c r="K732" i="18"/>
  <c r="L732" i="18"/>
  <c r="H733" i="18"/>
  <c r="I733" i="18"/>
  <c r="K733" i="18"/>
  <c r="L733" i="18"/>
  <c r="H734" i="18"/>
  <c r="AU734" i="18" s="1"/>
  <c r="I734" i="18"/>
  <c r="K734" i="18"/>
  <c r="L734" i="18"/>
  <c r="H735" i="18"/>
  <c r="I735" i="18"/>
  <c r="K735" i="18"/>
  <c r="L735" i="18"/>
  <c r="H736" i="18"/>
  <c r="Z736" i="18" s="1"/>
  <c r="I736" i="18"/>
  <c r="K736" i="18"/>
  <c r="AD736" i="18" s="1"/>
  <c r="L736" i="18"/>
  <c r="H737" i="18"/>
  <c r="AA737" i="18" s="1"/>
  <c r="I737" i="18"/>
  <c r="K737" i="18"/>
  <c r="AD737" i="18" s="1"/>
  <c r="L737" i="18"/>
  <c r="H738" i="18"/>
  <c r="I738" i="18"/>
  <c r="K738" i="18"/>
  <c r="L738" i="18"/>
  <c r="H739" i="18"/>
  <c r="AV739" i="18" s="1"/>
  <c r="I739" i="18"/>
  <c r="K739" i="18"/>
  <c r="AR739" i="18" s="1"/>
  <c r="L739" i="18"/>
  <c r="H740" i="18"/>
  <c r="I740" i="18"/>
  <c r="K740" i="18"/>
  <c r="AD740" i="18" s="1"/>
  <c r="L740" i="18"/>
  <c r="H741" i="18"/>
  <c r="I741" i="18"/>
  <c r="K741" i="18"/>
  <c r="L741" i="18"/>
  <c r="H742" i="18"/>
  <c r="AV742" i="18" s="1"/>
  <c r="I742" i="18"/>
  <c r="K742" i="18"/>
  <c r="L742" i="18"/>
  <c r="H743" i="18"/>
  <c r="I743" i="18"/>
  <c r="K743" i="18"/>
  <c r="BJ743" i="18" s="1"/>
  <c r="L743" i="18"/>
  <c r="H744" i="18"/>
  <c r="I744" i="18"/>
  <c r="K744" i="18"/>
  <c r="L744" i="18"/>
  <c r="H745" i="18"/>
  <c r="I745" i="18"/>
  <c r="K745" i="18"/>
  <c r="L745" i="18"/>
  <c r="H746" i="18"/>
  <c r="I746" i="18"/>
  <c r="K746" i="18"/>
  <c r="L746" i="18"/>
  <c r="H747" i="18"/>
  <c r="AA747" i="18" s="1"/>
  <c r="I747" i="18"/>
  <c r="K747" i="18"/>
  <c r="BJ747" i="18" s="1"/>
  <c r="L747" i="18"/>
  <c r="H748" i="18"/>
  <c r="AV748" i="18" s="1"/>
  <c r="I748" i="18"/>
  <c r="K748" i="18"/>
  <c r="L748" i="18"/>
  <c r="H749" i="18"/>
  <c r="I749" i="18"/>
  <c r="K749" i="18"/>
  <c r="AC749" i="18" s="1"/>
  <c r="L749" i="18"/>
  <c r="H750" i="18"/>
  <c r="Z750" i="18" s="1"/>
  <c r="I750" i="18"/>
  <c r="K750" i="18"/>
  <c r="L750" i="18"/>
  <c r="H751" i="18"/>
  <c r="I751" i="18"/>
  <c r="K751" i="18"/>
  <c r="AC751" i="18" s="1"/>
  <c r="L751" i="18"/>
  <c r="H752" i="18"/>
  <c r="I752" i="18"/>
  <c r="K752" i="18"/>
  <c r="L752" i="18"/>
  <c r="H753" i="18"/>
  <c r="I753" i="18"/>
  <c r="K753" i="18"/>
  <c r="L753" i="18"/>
  <c r="H754" i="18"/>
  <c r="Z754" i="18" s="1"/>
  <c r="U754" i="18" s="1"/>
  <c r="I754" i="18"/>
  <c r="K754" i="18"/>
  <c r="AS754" i="18" s="1"/>
  <c r="L754" i="18"/>
  <c r="H755" i="18"/>
  <c r="Z755" i="18" s="1"/>
  <c r="W755" i="18" s="1"/>
  <c r="I755" i="18"/>
  <c r="K755" i="18"/>
  <c r="L755" i="18"/>
  <c r="H756" i="18"/>
  <c r="AU756" i="18" s="1"/>
  <c r="I756" i="18"/>
  <c r="K756" i="18"/>
  <c r="L756" i="18"/>
  <c r="H757" i="18"/>
  <c r="Z757" i="18" s="1"/>
  <c r="W757" i="18" s="1"/>
  <c r="I757" i="18"/>
  <c r="K757" i="18"/>
  <c r="AS757" i="18" s="1"/>
  <c r="L757" i="18"/>
  <c r="H758" i="18"/>
  <c r="I758" i="18"/>
  <c r="K758" i="18"/>
  <c r="L758" i="18"/>
  <c r="H759" i="18"/>
  <c r="Z759" i="18" s="1"/>
  <c r="I759" i="18"/>
  <c r="K759" i="18"/>
  <c r="BJ759" i="18" s="1"/>
  <c r="L759" i="18"/>
  <c r="H760" i="18"/>
  <c r="AU760" i="18" s="1"/>
  <c r="I760" i="18"/>
  <c r="K760" i="18"/>
  <c r="L760" i="18"/>
  <c r="H761" i="18"/>
  <c r="Z761" i="18" s="1"/>
  <c r="I761" i="18"/>
  <c r="K761" i="18"/>
  <c r="BJ761" i="18" s="1"/>
  <c r="L761" i="18"/>
  <c r="H762" i="18"/>
  <c r="AA762" i="18" s="1"/>
  <c r="I762" i="18"/>
  <c r="K762" i="18"/>
  <c r="BJ762" i="18" s="1"/>
  <c r="L762" i="18"/>
  <c r="H763" i="18"/>
  <c r="I763" i="18"/>
  <c r="K763" i="18"/>
  <c r="AR763" i="18" s="1"/>
  <c r="L763" i="18"/>
  <c r="H764" i="18"/>
  <c r="AU764" i="18" s="1"/>
  <c r="I764" i="18"/>
  <c r="K764" i="18"/>
  <c r="L764" i="18"/>
  <c r="H765" i="18"/>
  <c r="AV765" i="18" s="1"/>
  <c r="I765" i="18"/>
  <c r="K765" i="18"/>
  <c r="AC765" i="18" s="1"/>
  <c r="L765" i="18"/>
  <c r="H766" i="18"/>
  <c r="I766" i="18"/>
  <c r="K766" i="18"/>
  <c r="AS766" i="18" s="1"/>
  <c r="L766" i="18"/>
  <c r="H767" i="18"/>
  <c r="I767" i="18"/>
  <c r="K767" i="18"/>
  <c r="L767" i="18"/>
  <c r="H768" i="18"/>
  <c r="I768" i="18"/>
  <c r="K768" i="18"/>
  <c r="AD768" i="18" s="1"/>
  <c r="L768" i="18"/>
  <c r="H769" i="18"/>
  <c r="Z769" i="18" s="1"/>
  <c r="I769" i="18"/>
  <c r="K769" i="18"/>
  <c r="L769" i="18"/>
  <c r="H770" i="18"/>
  <c r="AU770" i="18" s="1"/>
  <c r="I770" i="18"/>
  <c r="K770" i="18"/>
  <c r="AR770" i="18" s="1"/>
  <c r="L770" i="18"/>
  <c r="H771" i="18"/>
  <c r="AA771" i="18" s="1"/>
  <c r="I771" i="18"/>
  <c r="K771" i="18"/>
  <c r="L771" i="18"/>
  <c r="H772" i="18"/>
  <c r="I772" i="18"/>
  <c r="K772" i="18"/>
  <c r="BJ772" i="18" s="1"/>
  <c r="L772" i="18"/>
  <c r="H773" i="18"/>
  <c r="I773" i="18"/>
  <c r="K773" i="18"/>
  <c r="BJ773" i="18" s="1"/>
  <c r="L773" i="18"/>
  <c r="H774" i="18"/>
  <c r="I774" i="18"/>
  <c r="K774" i="18"/>
  <c r="BJ774" i="18" s="1"/>
  <c r="L774" i="18"/>
  <c r="H775" i="18"/>
  <c r="I775" i="18"/>
  <c r="K775" i="18"/>
  <c r="BJ775" i="18" s="1"/>
  <c r="L775" i="18"/>
  <c r="H776" i="18"/>
  <c r="I776" i="18"/>
  <c r="K776" i="18"/>
  <c r="AC776" i="18" s="1"/>
  <c r="L776" i="18"/>
  <c r="H777" i="18"/>
  <c r="I777" i="18"/>
  <c r="K777" i="18"/>
  <c r="L777" i="18"/>
  <c r="H778" i="18"/>
  <c r="I778" i="18"/>
  <c r="K778" i="18"/>
  <c r="AD778" i="18" s="1"/>
  <c r="L778" i="18"/>
  <c r="H779" i="18"/>
  <c r="I779" i="18"/>
  <c r="K779" i="18"/>
  <c r="L779" i="18"/>
  <c r="H780" i="18"/>
  <c r="I780" i="18"/>
  <c r="K780" i="18"/>
  <c r="AD780" i="18" s="1"/>
  <c r="L780" i="18"/>
  <c r="H781" i="18"/>
  <c r="I781" i="18"/>
  <c r="K781" i="18"/>
  <c r="L781" i="18"/>
  <c r="H782" i="18"/>
  <c r="I782" i="18"/>
  <c r="K782" i="18"/>
  <c r="AR782" i="18" s="1"/>
  <c r="AO782" i="18" s="1"/>
  <c r="L782" i="18"/>
  <c r="H783" i="18"/>
  <c r="I783" i="18"/>
  <c r="K783" i="18"/>
  <c r="L783" i="18"/>
  <c r="H784" i="18"/>
  <c r="I784" i="18"/>
  <c r="K784" i="18"/>
  <c r="BJ784" i="18" s="1"/>
  <c r="L784" i="18"/>
  <c r="H785" i="18"/>
  <c r="I785" i="18"/>
  <c r="K785" i="18"/>
  <c r="L785" i="18"/>
  <c r="H786" i="18"/>
  <c r="AU786" i="18" s="1"/>
  <c r="I786" i="18"/>
  <c r="K786" i="18"/>
  <c r="AR786" i="18" s="1"/>
  <c r="L786" i="18"/>
  <c r="H787" i="18"/>
  <c r="AA787" i="18" s="1"/>
  <c r="I787" i="18"/>
  <c r="K787" i="18"/>
  <c r="L787" i="18"/>
  <c r="H788" i="18"/>
  <c r="AU788" i="18" s="1"/>
  <c r="I788" i="18"/>
  <c r="K788" i="18"/>
  <c r="AS788" i="18" s="1"/>
  <c r="L788" i="18"/>
  <c r="H789" i="18"/>
  <c r="I789" i="18"/>
  <c r="K789" i="18"/>
  <c r="L789" i="18"/>
  <c r="H790" i="18"/>
  <c r="AA790" i="18" s="1"/>
  <c r="I790" i="18"/>
  <c r="K790" i="18"/>
  <c r="AS790" i="18" s="1"/>
  <c r="L790" i="18"/>
  <c r="H791" i="18"/>
  <c r="I791" i="18"/>
  <c r="K791" i="18"/>
  <c r="L791" i="18"/>
  <c r="H792" i="18"/>
  <c r="AU792" i="18" s="1"/>
  <c r="I792" i="18"/>
  <c r="K792" i="18"/>
  <c r="AD792" i="18" s="1"/>
  <c r="L792" i="18"/>
  <c r="H793" i="18"/>
  <c r="I793" i="18"/>
  <c r="K793" i="18"/>
  <c r="AR793" i="18" s="1"/>
  <c r="L793" i="18"/>
  <c r="H794" i="18"/>
  <c r="AA794" i="18" s="1"/>
  <c r="I794" i="18"/>
  <c r="K794" i="18"/>
  <c r="AR794" i="18" s="1"/>
  <c r="AP794" i="18" s="1"/>
  <c r="L794" i="18"/>
  <c r="H795" i="18"/>
  <c r="I795" i="18"/>
  <c r="K795" i="18"/>
  <c r="L795" i="18"/>
  <c r="H796" i="18"/>
  <c r="AU796" i="18" s="1"/>
  <c r="I796" i="18"/>
  <c r="K796" i="18"/>
  <c r="AD796" i="18" s="1"/>
  <c r="L796" i="18"/>
  <c r="H797" i="18"/>
  <c r="I797" i="18"/>
  <c r="K797" i="18"/>
  <c r="AR797" i="18" s="1"/>
  <c r="L797" i="18"/>
  <c r="H798" i="18"/>
  <c r="AV798" i="18" s="1"/>
  <c r="I798" i="18"/>
  <c r="K798" i="18"/>
  <c r="AC798" i="18" s="1"/>
  <c r="L798" i="18"/>
  <c r="H799" i="18"/>
  <c r="AU799" i="18" s="1"/>
  <c r="I799" i="18"/>
  <c r="K799" i="18"/>
  <c r="BJ799" i="18" s="1"/>
  <c r="L799" i="18"/>
  <c r="H800" i="18"/>
  <c r="AU800" i="18" s="1"/>
  <c r="I800" i="18"/>
  <c r="K800" i="18"/>
  <c r="AC800" i="18" s="1"/>
  <c r="L800" i="18"/>
  <c r="H801" i="18"/>
  <c r="AU801" i="18" s="1"/>
  <c r="I801" i="18"/>
  <c r="K801" i="18"/>
  <c r="AS801" i="18" s="1"/>
  <c r="L801" i="18"/>
  <c r="H802" i="18"/>
  <c r="AU802" i="18" s="1"/>
  <c r="I802" i="18"/>
  <c r="K802" i="18"/>
  <c r="L802" i="18"/>
  <c r="H803" i="18"/>
  <c r="I803" i="18"/>
  <c r="K803" i="18"/>
  <c r="L803" i="18"/>
  <c r="H804" i="18"/>
  <c r="I804" i="18"/>
  <c r="K804" i="18"/>
  <c r="L804" i="18"/>
  <c r="H805" i="18"/>
  <c r="I805" i="18"/>
  <c r="K805" i="18"/>
  <c r="AS805" i="18" s="1"/>
  <c r="L805" i="18"/>
  <c r="H806" i="18"/>
  <c r="I806" i="18"/>
  <c r="K806" i="18"/>
  <c r="L806" i="18"/>
  <c r="H807" i="18"/>
  <c r="I807" i="18"/>
  <c r="K807" i="18"/>
  <c r="AR807" i="18" s="1"/>
  <c r="L807" i="18"/>
  <c r="H808" i="18"/>
  <c r="I808" i="18"/>
  <c r="K808" i="18"/>
  <c r="L808" i="18"/>
  <c r="H809" i="18"/>
  <c r="I809" i="18"/>
  <c r="K809" i="18"/>
  <c r="AS809" i="18" s="1"/>
  <c r="L809" i="18"/>
  <c r="H810" i="18"/>
  <c r="AU810" i="18" s="1"/>
  <c r="I810" i="18"/>
  <c r="K810" i="18"/>
  <c r="L810" i="18"/>
  <c r="H811" i="18"/>
  <c r="AA811" i="18" s="1"/>
  <c r="I811" i="18"/>
  <c r="K811" i="18"/>
  <c r="L811" i="18"/>
  <c r="H812" i="18"/>
  <c r="Z812" i="18" s="1"/>
  <c r="I812" i="18"/>
  <c r="K812" i="18"/>
  <c r="L812" i="18"/>
  <c r="H813" i="18"/>
  <c r="AA813" i="18" s="1"/>
  <c r="I813" i="18"/>
  <c r="K813" i="18"/>
  <c r="BJ813" i="18" s="1"/>
  <c r="L813" i="18"/>
  <c r="H814" i="18"/>
  <c r="Z814" i="18" s="1"/>
  <c r="I814" i="18"/>
  <c r="K814" i="18"/>
  <c r="L814" i="18"/>
  <c r="H815" i="18"/>
  <c r="AV815" i="18" s="1"/>
  <c r="I815" i="18"/>
  <c r="K815" i="18"/>
  <c r="L815" i="18"/>
  <c r="H816" i="18"/>
  <c r="AA816" i="18" s="1"/>
  <c r="I816" i="18"/>
  <c r="K816" i="18"/>
  <c r="L816" i="18"/>
  <c r="H817" i="18"/>
  <c r="AA817" i="18" s="1"/>
  <c r="I817" i="18"/>
  <c r="K817" i="18"/>
  <c r="AD817" i="18" s="1"/>
  <c r="L817" i="18"/>
  <c r="H818" i="18"/>
  <c r="AU818" i="18" s="1"/>
  <c r="I818" i="18"/>
  <c r="K818" i="18"/>
  <c r="L818" i="18"/>
  <c r="H819" i="18"/>
  <c r="AV819" i="18" s="1"/>
  <c r="I819" i="18"/>
  <c r="K819" i="18"/>
  <c r="L819" i="18"/>
  <c r="H820" i="18"/>
  <c r="I820" i="18"/>
  <c r="K820" i="18"/>
  <c r="L820" i="18"/>
  <c r="H821" i="18"/>
  <c r="I821" i="18"/>
  <c r="K821" i="18"/>
  <c r="AD821" i="18" s="1"/>
  <c r="L821" i="18"/>
  <c r="H822" i="18"/>
  <c r="AU822" i="18" s="1"/>
  <c r="I822" i="18"/>
  <c r="K822" i="18"/>
  <c r="L822" i="18"/>
  <c r="H823" i="18"/>
  <c r="I823" i="18"/>
  <c r="K823" i="18"/>
  <c r="AC823" i="18" s="1"/>
  <c r="L823" i="18"/>
  <c r="H824" i="18"/>
  <c r="I824" i="18"/>
  <c r="K824" i="18"/>
  <c r="L824" i="18"/>
  <c r="H825" i="18"/>
  <c r="Z825" i="18" s="1"/>
  <c r="I825" i="18"/>
  <c r="K825" i="18"/>
  <c r="AD825" i="18" s="1"/>
  <c r="L825" i="18"/>
  <c r="H826" i="18"/>
  <c r="I826" i="18"/>
  <c r="K826" i="18"/>
  <c r="L826" i="18"/>
  <c r="H827" i="18"/>
  <c r="I827" i="18"/>
  <c r="K827" i="18"/>
  <c r="AR827" i="18" s="1"/>
  <c r="AM827" i="18" s="1"/>
  <c r="L827" i="18"/>
  <c r="H828" i="18"/>
  <c r="AU828" i="18" s="1"/>
  <c r="I828" i="18"/>
  <c r="K828" i="18"/>
  <c r="L828" i="18"/>
  <c r="H829" i="18"/>
  <c r="I829" i="18"/>
  <c r="K829" i="18"/>
  <c r="AC829" i="18" s="1"/>
  <c r="L829" i="18"/>
  <c r="H830" i="18"/>
  <c r="I830" i="18"/>
  <c r="K830" i="18"/>
  <c r="L830" i="18"/>
  <c r="H831" i="18"/>
  <c r="AA831" i="18" s="1"/>
  <c r="I831" i="18"/>
  <c r="K831" i="18"/>
  <c r="AS831" i="18" s="1"/>
  <c r="L831" i="18"/>
  <c r="H832" i="18"/>
  <c r="I832" i="18"/>
  <c r="K832" i="18"/>
  <c r="L832" i="18"/>
  <c r="H833" i="18"/>
  <c r="I833" i="18"/>
  <c r="K833" i="18"/>
  <c r="BJ833" i="18" s="1"/>
  <c r="L833" i="18"/>
  <c r="H834" i="18"/>
  <c r="AU834" i="18" s="1"/>
  <c r="I834" i="18"/>
  <c r="K834" i="18"/>
  <c r="L834" i="18"/>
  <c r="H835" i="18"/>
  <c r="I835" i="18"/>
  <c r="K835" i="18"/>
  <c r="BJ835" i="18" s="1"/>
  <c r="L835" i="18"/>
  <c r="H836" i="18"/>
  <c r="AA836" i="18" s="1"/>
  <c r="I836" i="18"/>
  <c r="K836" i="18"/>
  <c r="BJ836" i="18" s="1"/>
  <c r="L836" i="18"/>
  <c r="H837" i="18"/>
  <c r="I837" i="18"/>
  <c r="K837" i="18"/>
  <c r="L837" i="18"/>
  <c r="H838" i="18"/>
  <c r="AA838" i="18" s="1"/>
  <c r="I838" i="18"/>
  <c r="K838" i="18"/>
  <c r="L838" i="18"/>
  <c r="H839" i="18"/>
  <c r="I839" i="18"/>
  <c r="K839" i="18"/>
  <c r="L839" i="18"/>
  <c r="H840" i="18"/>
  <c r="AV840" i="18" s="1"/>
  <c r="I840" i="18"/>
  <c r="K840" i="18"/>
  <c r="L840" i="18"/>
  <c r="H841" i="18"/>
  <c r="AV841" i="18" s="1"/>
  <c r="I841" i="18"/>
  <c r="K841" i="18"/>
  <c r="L841" i="18"/>
  <c r="H842" i="18"/>
  <c r="AU842" i="18" s="1"/>
  <c r="I842" i="18"/>
  <c r="K842" i="18"/>
  <c r="L842" i="18"/>
  <c r="H843" i="18"/>
  <c r="I843" i="18"/>
  <c r="K843" i="18"/>
  <c r="L843" i="18"/>
  <c r="H844" i="18"/>
  <c r="AV844" i="18" s="1"/>
  <c r="I844" i="18"/>
  <c r="K844" i="18"/>
  <c r="L844" i="18"/>
  <c r="H845" i="18"/>
  <c r="I845" i="18"/>
  <c r="K845" i="18"/>
  <c r="L845" i="18"/>
  <c r="H846" i="18"/>
  <c r="Z846" i="18" s="1"/>
  <c r="I846" i="18"/>
  <c r="K846" i="18"/>
  <c r="AC846" i="18" s="1"/>
  <c r="L846" i="18"/>
  <c r="H847" i="18"/>
  <c r="I847" i="18"/>
  <c r="K847" i="18"/>
  <c r="L847" i="18"/>
  <c r="H848" i="18"/>
  <c r="AU848" i="18" s="1"/>
  <c r="I848" i="18"/>
  <c r="K848" i="18"/>
  <c r="L848" i="18"/>
  <c r="H849" i="18"/>
  <c r="I849" i="18"/>
  <c r="K849" i="18"/>
  <c r="AS849" i="18" s="1"/>
  <c r="L849" i="18"/>
  <c r="H850" i="18"/>
  <c r="AV850" i="18" s="1"/>
  <c r="I850" i="18"/>
  <c r="K850" i="18"/>
  <c r="L850" i="18"/>
  <c r="H851" i="18"/>
  <c r="I851" i="18"/>
  <c r="K851" i="18"/>
  <c r="BJ851" i="18" s="1"/>
  <c r="L851" i="18"/>
  <c r="H852" i="18"/>
  <c r="AA852" i="18" s="1"/>
  <c r="I852" i="18"/>
  <c r="K852" i="18"/>
  <c r="L852" i="18"/>
  <c r="H853" i="18"/>
  <c r="AA853" i="18" s="1"/>
  <c r="I853" i="18"/>
  <c r="K853" i="18"/>
  <c r="AD853" i="18" s="1"/>
  <c r="L853" i="18"/>
  <c r="H854" i="18"/>
  <c r="Z854" i="18" s="1"/>
  <c r="I854" i="18"/>
  <c r="K854" i="18"/>
  <c r="L854" i="18"/>
  <c r="H855" i="18"/>
  <c r="I855" i="18"/>
  <c r="K855" i="18"/>
  <c r="AS855" i="18" s="1"/>
  <c r="L855" i="18"/>
  <c r="H856" i="18"/>
  <c r="AA856" i="18" s="1"/>
  <c r="I856" i="18"/>
  <c r="K856" i="18"/>
  <c r="AD856" i="18" s="1"/>
  <c r="L856" i="18"/>
  <c r="H857" i="18"/>
  <c r="AV857" i="18" s="1"/>
  <c r="I857" i="18"/>
  <c r="K857" i="18"/>
  <c r="AC857" i="18" s="1"/>
  <c r="L857" i="18"/>
  <c r="H858" i="18"/>
  <c r="I858" i="18"/>
  <c r="K858" i="18"/>
  <c r="L858" i="18"/>
  <c r="H859" i="18"/>
  <c r="AA859" i="18" s="1"/>
  <c r="I859" i="18"/>
  <c r="K859" i="18"/>
  <c r="AC859" i="18" s="1"/>
  <c r="L859" i="18"/>
  <c r="H860" i="18"/>
  <c r="I860" i="18"/>
  <c r="K860" i="18"/>
  <c r="L860" i="18"/>
  <c r="H861" i="18"/>
  <c r="Z861" i="18" s="1"/>
  <c r="I861" i="18"/>
  <c r="K861" i="18"/>
  <c r="BJ861" i="18" s="1"/>
  <c r="L861" i="18"/>
  <c r="H862" i="18"/>
  <c r="I862" i="18"/>
  <c r="K862" i="18"/>
  <c r="L862" i="18"/>
  <c r="H863" i="18"/>
  <c r="AA863" i="18" s="1"/>
  <c r="I863" i="18"/>
  <c r="K863" i="18"/>
  <c r="AC863" i="18" s="1"/>
  <c r="L863" i="18"/>
  <c r="H864" i="18"/>
  <c r="I864" i="18"/>
  <c r="K864" i="18"/>
  <c r="AR864" i="18" s="1"/>
  <c r="AO864" i="18" s="1"/>
  <c r="L864" i="18"/>
  <c r="H865" i="18"/>
  <c r="I865" i="18"/>
  <c r="K865" i="18"/>
  <c r="L865" i="18"/>
  <c r="H866" i="18"/>
  <c r="I866" i="18"/>
  <c r="K866" i="18"/>
  <c r="L866" i="18"/>
  <c r="H867" i="18"/>
  <c r="AU867" i="18" s="1"/>
  <c r="I867" i="18"/>
  <c r="K867" i="18"/>
  <c r="AD867" i="18" s="1"/>
  <c r="L867" i="18"/>
  <c r="H868" i="18"/>
  <c r="AA868" i="18" s="1"/>
  <c r="I868" i="18"/>
  <c r="K868" i="18"/>
  <c r="L868" i="18"/>
  <c r="H869" i="18"/>
  <c r="AV869" i="18" s="1"/>
  <c r="I869" i="18"/>
  <c r="K869" i="18"/>
  <c r="AS869" i="18" s="1"/>
  <c r="L869" i="18"/>
  <c r="H870" i="18"/>
  <c r="I870" i="18"/>
  <c r="K870" i="18"/>
  <c r="L870" i="18"/>
  <c r="H871" i="18"/>
  <c r="AV871" i="18" s="1"/>
  <c r="I871" i="18"/>
  <c r="K871" i="18"/>
  <c r="AS871" i="18" s="1"/>
  <c r="L871" i="18"/>
  <c r="H872" i="18"/>
  <c r="I872" i="18"/>
  <c r="K872" i="18"/>
  <c r="L872" i="18"/>
  <c r="H873" i="18"/>
  <c r="I873" i="18"/>
  <c r="K873" i="18"/>
  <c r="L873" i="18"/>
  <c r="H874" i="18"/>
  <c r="AV874" i="18" s="1"/>
  <c r="I874" i="18"/>
  <c r="K874" i="18"/>
  <c r="L874" i="18"/>
  <c r="H875" i="18"/>
  <c r="I875" i="18"/>
  <c r="K875" i="18"/>
  <c r="L875" i="18"/>
  <c r="H876" i="18"/>
  <c r="AV876" i="18" s="1"/>
  <c r="I876" i="18"/>
  <c r="K876" i="18"/>
  <c r="L876" i="18"/>
  <c r="H877" i="18"/>
  <c r="Z877" i="18" s="1"/>
  <c r="I877" i="18"/>
  <c r="K877" i="18"/>
  <c r="L877" i="18"/>
  <c r="H878" i="18"/>
  <c r="Z878" i="18" s="1"/>
  <c r="I878" i="18"/>
  <c r="K878" i="18"/>
  <c r="L878" i="18"/>
  <c r="H879" i="18"/>
  <c r="AV879" i="18" s="1"/>
  <c r="I879" i="18"/>
  <c r="K879" i="18"/>
  <c r="L879" i="18"/>
  <c r="H880" i="18"/>
  <c r="Z880" i="18" s="1"/>
  <c r="W880" i="18" s="1"/>
  <c r="I880" i="18"/>
  <c r="K880" i="18"/>
  <c r="L880" i="18"/>
  <c r="H881" i="18"/>
  <c r="Z881" i="18" s="1"/>
  <c r="I881" i="18"/>
  <c r="K881" i="18"/>
  <c r="AR881" i="18" s="1"/>
  <c r="L881" i="18"/>
  <c r="H882" i="18"/>
  <c r="AV882" i="18" s="1"/>
  <c r="I882" i="18"/>
  <c r="K882" i="18"/>
  <c r="L882" i="18"/>
  <c r="H883" i="18"/>
  <c r="Z883" i="18" s="1"/>
  <c r="I883" i="18"/>
  <c r="K883" i="18"/>
  <c r="AR883" i="18" s="1"/>
  <c r="L883" i="18"/>
  <c r="H884" i="18"/>
  <c r="AA884" i="18" s="1"/>
  <c r="I884" i="18"/>
  <c r="K884" i="18"/>
  <c r="AD884" i="18" s="1"/>
  <c r="L884" i="18"/>
  <c r="H885" i="18"/>
  <c r="AU885" i="18" s="1"/>
  <c r="I885" i="18"/>
  <c r="K885" i="18"/>
  <c r="L885" i="18"/>
  <c r="H886" i="18"/>
  <c r="I886" i="18"/>
  <c r="K886" i="18"/>
  <c r="L886" i="18"/>
  <c r="H887" i="18"/>
  <c r="AU887" i="18" s="1"/>
  <c r="I887" i="18"/>
  <c r="K887" i="18"/>
  <c r="L887" i="18"/>
  <c r="H888" i="18"/>
  <c r="AA888" i="18" s="1"/>
  <c r="I888" i="18"/>
  <c r="K888" i="18"/>
  <c r="AD888" i="18" s="1"/>
  <c r="L888" i="18"/>
  <c r="H889" i="18"/>
  <c r="Z889" i="18" s="1"/>
  <c r="I889" i="18"/>
  <c r="K889" i="18"/>
  <c r="L889" i="18"/>
  <c r="H890" i="18"/>
  <c r="AA890" i="18" s="1"/>
  <c r="I890" i="18"/>
  <c r="K890" i="18"/>
  <c r="L890" i="18"/>
  <c r="H891" i="18"/>
  <c r="I891" i="18"/>
  <c r="K891" i="18"/>
  <c r="L891" i="18"/>
  <c r="H892" i="18"/>
  <c r="AU892" i="18" s="1"/>
  <c r="I892" i="18"/>
  <c r="K892" i="18"/>
  <c r="L892" i="18"/>
  <c r="H893" i="18"/>
  <c r="I893" i="18"/>
  <c r="K893" i="18"/>
  <c r="L893" i="18"/>
  <c r="H894" i="18"/>
  <c r="AA894" i="18" s="1"/>
  <c r="I894" i="18"/>
  <c r="K894" i="18"/>
  <c r="L894" i="18"/>
  <c r="H895" i="18"/>
  <c r="I895" i="18"/>
  <c r="K895" i="18"/>
  <c r="L895" i="18"/>
  <c r="H896" i="18"/>
  <c r="Z896" i="18" s="1"/>
  <c r="I896" i="18"/>
  <c r="K896" i="18"/>
  <c r="AR896" i="18" s="1"/>
  <c r="L896" i="18"/>
  <c r="H897" i="18"/>
  <c r="I897" i="18"/>
  <c r="K897" i="18"/>
  <c r="L897" i="18"/>
  <c r="H898" i="18"/>
  <c r="AU898" i="18" s="1"/>
  <c r="I898" i="18"/>
  <c r="K898" i="18"/>
  <c r="AD898" i="18" s="1"/>
  <c r="L898" i="18"/>
  <c r="H899" i="18"/>
  <c r="Z899" i="18" s="1"/>
  <c r="I899" i="18"/>
  <c r="K899" i="18"/>
  <c r="AD899" i="18" s="1"/>
  <c r="L899" i="18"/>
  <c r="H900" i="18"/>
  <c r="AU900" i="18" s="1"/>
  <c r="I900" i="18"/>
  <c r="K900" i="18"/>
  <c r="L900" i="18"/>
  <c r="H901" i="18"/>
  <c r="I901" i="18"/>
  <c r="K901" i="18"/>
  <c r="AD901" i="18" s="1"/>
  <c r="L901" i="18"/>
  <c r="H902" i="18"/>
  <c r="Z902" i="18" s="1"/>
  <c r="I902" i="18"/>
  <c r="K902" i="18"/>
  <c r="BJ902" i="18" s="1"/>
  <c r="L902" i="18"/>
  <c r="H903" i="18"/>
  <c r="I903" i="18"/>
  <c r="K903" i="18"/>
  <c r="AS903" i="18" s="1"/>
  <c r="L903" i="18"/>
  <c r="H904" i="18"/>
  <c r="AV904" i="18" s="1"/>
  <c r="I904" i="18"/>
  <c r="K904" i="18"/>
  <c r="L904" i="18"/>
  <c r="H905" i="18"/>
  <c r="I905" i="18"/>
  <c r="K905" i="18"/>
  <c r="AD905" i="18" s="1"/>
  <c r="L905" i="18"/>
  <c r="H906" i="18"/>
  <c r="AA906" i="18" s="1"/>
  <c r="I906" i="18"/>
  <c r="K906" i="18"/>
  <c r="AD906" i="18" s="1"/>
  <c r="L906" i="18"/>
  <c r="H907" i="18"/>
  <c r="I907" i="18"/>
  <c r="K907" i="18"/>
  <c r="L907" i="18"/>
  <c r="H908" i="18"/>
  <c r="AV908" i="18" s="1"/>
  <c r="I908" i="18"/>
  <c r="K908" i="18"/>
  <c r="L908" i="18"/>
  <c r="H909" i="18"/>
  <c r="I909" i="18"/>
  <c r="K909" i="18"/>
  <c r="L909" i="18"/>
  <c r="H910" i="18"/>
  <c r="Z910" i="18" s="1"/>
  <c r="I910" i="18"/>
  <c r="K910" i="18"/>
  <c r="L910" i="18"/>
  <c r="H911" i="18"/>
  <c r="AU911" i="18" s="1"/>
  <c r="I911" i="18"/>
  <c r="K911" i="18"/>
  <c r="L911" i="18"/>
  <c r="H912" i="18"/>
  <c r="AV912" i="18" s="1"/>
  <c r="I912" i="18"/>
  <c r="K912" i="18"/>
  <c r="L912" i="18"/>
  <c r="H913" i="18"/>
  <c r="I913" i="18"/>
  <c r="K913" i="18"/>
  <c r="L913" i="18"/>
  <c r="H914" i="18"/>
  <c r="AV914" i="18" s="1"/>
  <c r="I914" i="18"/>
  <c r="K914" i="18"/>
  <c r="L914" i="18"/>
  <c r="H915" i="18"/>
  <c r="Z915" i="18" s="1"/>
  <c r="I915" i="18"/>
  <c r="K915" i="18"/>
  <c r="L915" i="18"/>
  <c r="H916" i="18"/>
  <c r="AU916" i="18" s="1"/>
  <c r="I916" i="18"/>
  <c r="K916" i="18"/>
  <c r="L916" i="18"/>
  <c r="H917" i="18"/>
  <c r="I917" i="18"/>
  <c r="K917" i="18"/>
  <c r="L917" i="18"/>
  <c r="H918" i="18"/>
  <c r="Z918" i="18" s="1"/>
  <c r="I918" i="18"/>
  <c r="K918" i="18"/>
  <c r="L918" i="18"/>
  <c r="H919" i="18"/>
  <c r="Z919" i="18" s="1"/>
  <c r="W919" i="18" s="1"/>
  <c r="I919" i="18"/>
  <c r="K919" i="18"/>
  <c r="L919" i="18"/>
  <c r="H920" i="18"/>
  <c r="I920" i="18"/>
  <c r="K920" i="18"/>
  <c r="L920" i="18"/>
  <c r="H921" i="18"/>
  <c r="I921" i="18"/>
  <c r="K921" i="18"/>
  <c r="L921" i="18"/>
  <c r="H922" i="18"/>
  <c r="Z922" i="18" s="1"/>
  <c r="I922" i="18"/>
  <c r="K922" i="18"/>
  <c r="L922" i="18"/>
  <c r="H923" i="18"/>
  <c r="I923" i="18"/>
  <c r="K923" i="18"/>
  <c r="L923" i="18"/>
  <c r="H924" i="18"/>
  <c r="AA924" i="18" s="1"/>
  <c r="I924" i="18"/>
  <c r="K924" i="18"/>
  <c r="AC924" i="18" s="1"/>
  <c r="L924" i="18"/>
  <c r="H925" i="18"/>
  <c r="Z925" i="18" s="1"/>
  <c r="I925" i="18"/>
  <c r="K925" i="18"/>
  <c r="L925" i="18"/>
  <c r="H926" i="18"/>
  <c r="AV926" i="18" s="1"/>
  <c r="I926" i="18"/>
  <c r="K926" i="18"/>
  <c r="AS926" i="18" s="1"/>
  <c r="L926" i="18"/>
  <c r="H927" i="18"/>
  <c r="AU927" i="18" s="1"/>
  <c r="I927" i="18"/>
  <c r="K927" i="18"/>
  <c r="L927" i="18"/>
  <c r="H928" i="18"/>
  <c r="Z928" i="18" s="1"/>
  <c r="I928" i="18"/>
  <c r="K928" i="18"/>
  <c r="L928" i="18"/>
  <c r="H929" i="18"/>
  <c r="I929" i="18"/>
  <c r="K929" i="18"/>
  <c r="L929" i="18"/>
  <c r="H930" i="18"/>
  <c r="I930" i="18"/>
  <c r="K930" i="18"/>
  <c r="BJ930" i="18" s="1"/>
  <c r="L930" i="18"/>
  <c r="H931" i="18"/>
  <c r="AV931" i="18" s="1"/>
  <c r="I931" i="18"/>
  <c r="K931" i="18"/>
  <c r="L931" i="18"/>
  <c r="H932" i="18"/>
  <c r="AU932" i="18" s="1"/>
  <c r="I932" i="18"/>
  <c r="K932" i="18"/>
  <c r="AC932" i="18" s="1"/>
  <c r="L932" i="18"/>
  <c r="H933" i="18"/>
  <c r="AV933" i="18" s="1"/>
  <c r="I933" i="18"/>
  <c r="K933" i="18"/>
  <c r="AC933" i="18" s="1"/>
  <c r="L933" i="18"/>
  <c r="H934" i="18"/>
  <c r="Z934" i="18" s="1"/>
  <c r="I934" i="18"/>
  <c r="K934" i="18"/>
  <c r="L934" i="18"/>
  <c r="H935" i="18"/>
  <c r="Z935" i="18" s="1"/>
  <c r="U935" i="18" s="1"/>
  <c r="I935" i="18"/>
  <c r="K935" i="18"/>
  <c r="AC935" i="18" s="1"/>
  <c r="L935" i="18"/>
  <c r="H936" i="18"/>
  <c r="I936" i="18"/>
  <c r="K936" i="18"/>
  <c r="AS936" i="18" s="1"/>
  <c r="L936" i="18"/>
  <c r="H937" i="18"/>
  <c r="AA937" i="18" s="1"/>
  <c r="I937" i="18"/>
  <c r="K937" i="18"/>
  <c r="L937" i="18"/>
  <c r="H938" i="18"/>
  <c r="I938" i="18"/>
  <c r="K938" i="18"/>
  <c r="L938" i="18"/>
  <c r="H939" i="18"/>
  <c r="I939" i="18"/>
  <c r="K939" i="18"/>
  <c r="L939" i="18"/>
  <c r="H940" i="18"/>
  <c r="Z940" i="18" s="1"/>
  <c r="I940" i="18"/>
  <c r="K940" i="18"/>
  <c r="AS940" i="18" s="1"/>
  <c r="L940" i="18"/>
  <c r="H941" i="18"/>
  <c r="AA941" i="18" s="1"/>
  <c r="I941" i="18"/>
  <c r="K941" i="18"/>
  <c r="L941" i="18"/>
  <c r="H942" i="18"/>
  <c r="I942" i="18"/>
  <c r="K942" i="18"/>
  <c r="AD942" i="18" s="1"/>
  <c r="L942" i="18"/>
  <c r="H943" i="18"/>
  <c r="Z943" i="18" s="1"/>
  <c r="I943" i="18"/>
  <c r="K943" i="18"/>
  <c r="AR943" i="18" s="1"/>
  <c r="L943" i="18"/>
  <c r="H944" i="18"/>
  <c r="I944" i="18"/>
  <c r="K944" i="18"/>
  <c r="L944" i="18"/>
  <c r="H945" i="18"/>
  <c r="Z945" i="18" s="1"/>
  <c r="U945" i="18" s="1"/>
  <c r="I945" i="18"/>
  <c r="K945" i="18"/>
  <c r="L945" i="18"/>
  <c r="H946" i="18"/>
  <c r="AA946" i="18" s="1"/>
  <c r="I946" i="18"/>
  <c r="K946" i="18"/>
  <c r="BJ946" i="18" s="1"/>
  <c r="L946" i="18"/>
  <c r="H947" i="18"/>
  <c r="Z947" i="18" s="1"/>
  <c r="I947" i="18"/>
  <c r="K947" i="18"/>
  <c r="L947" i="18"/>
  <c r="H948" i="18"/>
  <c r="Z948" i="18" s="1"/>
  <c r="I948" i="18"/>
  <c r="K948" i="18"/>
  <c r="AS948" i="18" s="1"/>
  <c r="L948" i="18"/>
  <c r="H949" i="18"/>
  <c r="Z949" i="18" s="1"/>
  <c r="I949" i="18"/>
  <c r="K949" i="18"/>
  <c r="L949" i="18"/>
  <c r="H950" i="18"/>
  <c r="AV950" i="18" s="1"/>
  <c r="I950" i="18"/>
  <c r="K950" i="18"/>
  <c r="L950" i="18"/>
  <c r="H951" i="18"/>
  <c r="I951" i="18"/>
  <c r="K951" i="18"/>
  <c r="L951" i="18"/>
  <c r="H952" i="18"/>
  <c r="I952" i="18"/>
  <c r="K952" i="18"/>
  <c r="AD952" i="18" s="1"/>
  <c r="L952" i="18"/>
  <c r="H953" i="18"/>
  <c r="Z953" i="18" s="1"/>
  <c r="I953" i="18"/>
  <c r="K953" i="18"/>
  <c r="L953" i="18"/>
  <c r="H954" i="18"/>
  <c r="Z954" i="18" s="1"/>
  <c r="I954" i="18"/>
  <c r="K954" i="18"/>
  <c r="L954" i="18"/>
  <c r="H955" i="18"/>
  <c r="Z955" i="18" s="1"/>
  <c r="I955" i="18"/>
  <c r="K955" i="18"/>
  <c r="L955" i="18"/>
  <c r="H956" i="18"/>
  <c r="I956" i="18"/>
  <c r="K956" i="18"/>
  <c r="AC956" i="18" s="1"/>
  <c r="L956" i="18"/>
  <c r="H957" i="18"/>
  <c r="I957" i="18"/>
  <c r="K957" i="18"/>
  <c r="L957" i="18"/>
  <c r="H958" i="18"/>
  <c r="AV958" i="18" s="1"/>
  <c r="I958" i="18"/>
  <c r="K958" i="18"/>
  <c r="AR958" i="18" s="1"/>
  <c r="AO958" i="18" s="1"/>
  <c r="L958" i="18"/>
  <c r="H959" i="18"/>
  <c r="I959" i="18"/>
  <c r="K959" i="18"/>
  <c r="L959" i="18"/>
  <c r="H960" i="18"/>
  <c r="AV960" i="18" s="1"/>
  <c r="I960" i="18"/>
  <c r="K960" i="18"/>
  <c r="L960" i="18"/>
  <c r="H961" i="18"/>
  <c r="I961" i="18"/>
  <c r="K961" i="18"/>
  <c r="L961" i="18"/>
  <c r="H962" i="18"/>
  <c r="I962" i="18"/>
  <c r="K962" i="18"/>
  <c r="AD962" i="18" s="1"/>
  <c r="L962" i="18"/>
  <c r="H963" i="18"/>
  <c r="I963" i="18"/>
  <c r="K963" i="18"/>
  <c r="L963" i="18"/>
  <c r="H964" i="18"/>
  <c r="I964" i="18"/>
  <c r="K964" i="18"/>
  <c r="L964" i="18"/>
  <c r="H965" i="18"/>
  <c r="I965" i="18"/>
  <c r="K965" i="18"/>
  <c r="L965" i="18"/>
  <c r="H966" i="18"/>
  <c r="AU966" i="18" s="1"/>
  <c r="I966" i="18"/>
  <c r="K966" i="18"/>
  <c r="L966" i="18"/>
  <c r="H967" i="18"/>
  <c r="I967" i="18"/>
  <c r="K967" i="18"/>
  <c r="AC967" i="18" s="1"/>
  <c r="L967" i="18"/>
  <c r="H968" i="18"/>
  <c r="I968" i="18"/>
  <c r="K968" i="18"/>
  <c r="L968" i="18"/>
  <c r="H969" i="18"/>
  <c r="I969" i="18"/>
  <c r="K969" i="18"/>
  <c r="L969" i="18"/>
  <c r="H970" i="18"/>
  <c r="AV970" i="18" s="1"/>
  <c r="I970" i="18"/>
  <c r="K970" i="18"/>
  <c r="L970" i="18"/>
  <c r="H971" i="18"/>
  <c r="Z971" i="18" s="1"/>
  <c r="I971" i="18"/>
  <c r="K971" i="18"/>
  <c r="L971" i="18"/>
  <c r="H972" i="18"/>
  <c r="I972" i="18"/>
  <c r="K972" i="18"/>
  <c r="AS972" i="18" s="1"/>
  <c r="L972" i="18"/>
  <c r="H973" i="18"/>
  <c r="AA973" i="18" s="1"/>
  <c r="I973" i="18"/>
  <c r="K973" i="18"/>
  <c r="L973" i="18"/>
  <c r="H974" i="18"/>
  <c r="I974" i="18"/>
  <c r="K974" i="18"/>
  <c r="AS974" i="18" s="1"/>
  <c r="L974" i="18"/>
  <c r="H975" i="18"/>
  <c r="I975" i="18"/>
  <c r="K975" i="18"/>
  <c r="AD975" i="18" s="1"/>
  <c r="L975" i="18"/>
  <c r="H976" i="18"/>
  <c r="AU976" i="18" s="1"/>
  <c r="I976" i="18"/>
  <c r="K976" i="18"/>
  <c r="AC976" i="18" s="1"/>
  <c r="L976" i="18"/>
  <c r="H977" i="18"/>
  <c r="I977" i="18"/>
  <c r="K977" i="18"/>
  <c r="AS977" i="18" s="1"/>
  <c r="L977" i="18"/>
  <c r="H978" i="18"/>
  <c r="AA978" i="18" s="1"/>
  <c r="I978" i="18"/>
  <c r="K978" i="18"/>
  <c r="AC978" i="18" s="1"/>
  <c r="L978" i="18"/>
  <c r="H979" i="18"/>
  <c r="I979" i="18"/>
  <c r="K979" i="18"/>
  <c r="AD979" i="18" s="1"/>
  <c r="L979" i="18"/>
  <c r="H980" i="18"/>
  <c r="AA980" i="18" s="1"/>
  <c r="I980" i="18"/>
  <c r="K980" i="18"/>
  <c r="AS980" i="18" s="1"/>
  <c r="L980" i="18"/>
  <c r="H981" i="18"/>
  <c r="AA981" i="18" s="1"/>
  <c r="I981" i="18"/>
  <c r="K981" i="18"/>
  <c r="AD981" i="18" s="1"/>
  <c r="L981" i="18"/>
  <c r="H982" i="18"/>
  <c r="AU982" i="18" s="1"/>
  <c r="I982" i="18"/>
  <c r="K982" i="18"/>
  <c r="AS982" i="18" s="1"/>
  <c r="L982" i="18"/>
  <c r="H983" i="18"/>
  <c r="AA983" i="18" s="1"/>
  <c r="I983" i="18"/>
  <c r="K983" i="18"/>
  <c r="AR983" i="18" s="1"/>
  <c r="L983" i="18"/>
  <c r="H984" i="18"/>
  <c r="I984" i="18"/>
  <c r="K984" i="18"/>
  <c r="AC984" i="18" s="1"/>
  <c r="L984" i="18"/>
  <c r="H985" i="18"/>
  <c r="AV985" i="18" s="1"/>
  <c r="I985" i="18"/>
  <c r="K985" i="18"/>
  <c r="AR985" i="18" s="1"/>
  <c r="L985" i="18"/>
  <c r="H986" i="18"/>
  <c r="I986" i="18"/>
  <c r="K986" i="18"/>
  <c r="BJ986" i="18" s="1"/>
  <c r="L986" i="18"/>
  <c r="H987" i="18"/>
  <c r="I987" i="18"/>
  <c r="K987" i="18"/>
  <c r="L987" i="18"/>
  <c r="H988" i="18"/>
  <c r="Z988" i="18" s="1"/>
  <c r="I988" i="18"/>
  <c r="K988" i="18"/>
  <c r="AC988" i="18" s="1"/>
  <c r="L988" i="18"/>
  <c r="H989" i="18"/>
  <c r="I989" i="18"/>
  <c r="K989" i="18"/>
  <c r="BJ989" i="18" s="1"/>
  <c r="L989" i="18"/>
  <c r="H990" i="18"/>
  <c r="I990" i="18"/>
  <c r="K990" i="18"/>
  <c r="AD990" i="18" s="1"/>
  <c r="L990" i="18"/>
  <c r="H991" i="18"/>
  <c r="I991" i="18"/>
  <c r="K991" i="18"/>
  <c r="AD991" i="18" s="1"/>
  <c r="L991" i="18"/>
  <c r="H992" i="18"/>
  <c r="AV992" i="18" s="1"/>
  <c r="I992" i="18"/>
  <c r="K992" i="18"/>
  <c r="AS992" i="18" s="1"/>
  <c r="L992" i="18"/>
  <c r="H993" i="18"/>
  <c r="Z993" i="18" s="1"/>
  <c r="U993" i="18" s="1"/>
  <c r="I993" i="18"/>
  <c r="K993" i="18"/>
  <c r="BJ993" i="18" s="1"/>
  <c r="L993" i="18"/>
  <c r="H994" i="18"/>
  <c r="AA994" i="18" s="1"/>
  <c r="I994" i="18"/>
  <c r="K994" i="18"/>
  <c r="AC994" i="18" s="1"/>
  <c r="L994" i="18"/>
  <c r="H995" i="18"/>
  <c r="I995" i="18"/>
  <c r="K995" i="18"/>
  <c r="AD995" i="18" s="1"/>
  <c r="L995" i="18"/>
  <c r="H996" i="18"/>
  <c r="I996" i="18"/>
  <c r="K996" i="18"/>
  <c r="AS996" i="18" s="1"/>
  <c r="L996" i="18"/>
  <c r="H997" i="18"/>
  <c r="I997" i="18"/>
  <c r="K997" i="18"/>
  <c r="AC997" i="18" s="1"/>
  <c r="L997" i="18"/>
  <c r="H998" i="18"/>
  <c r="AU998" i="18" s="1"/>
  <c r="I998" i="18"/>
  <c r="K998" i="18"/>
  <c r="AC998" i="18" s="1"/>
  <c r="L998" i="18"/>
  <c r="H999" i="18"/>
  <c r="I999" i="18"/>
  <c r="K999" i="18"/>
  <c r="BJ999" i="18" s="1"/>
  <c r="L999" i="18"/>
  <c r="H1000" i="18"/>
  <c r="AV1000" i="18" s="1"/>
  <c r="I1000" i="18"/>
  <c r="K1000" i="18"/>
  <c r="AC1000" i="18" s="1"/>
  <c r="L1000" i="18"/>
  <c r="H1001" i="18"/>
  <c r="I1001" i="18"/>
  <c r="K1001" i="18"/>
  <c r="AR1001" i="18" s="1"/>
  <c r="AM1001" i="18" s="1"/>
  <c r="L1001" i="18"/>
  <c r="H1002" i="18"/>
  <c r="Z1002" i="18" s="1"/>
  <c r="I1002" i="18"/>
  <c r="K1002" i="18"/>
  <c r="AD1002" i="18" s="1"/>
  <c r="L1002" i="18"/>
  <c r="H1003" i="18"/>
  <c r="I1003" i="18"/>
  <c r="K1003" i="18"/>
  <c r="AS1003" i="18" s="1"/>
  <c r="L1003" i="18"/>
  <c r="H1004" i="18"/>
  <c r="AU1004" i="18" s="1"/>
  <c r="I1004" i="18"/>
  <c r="K1004" i="18"/>
  <c r="AD1004" i="18" s="1"/>
  <c r="L1004" i="18"/>
  <c r="L4" i="18"/>
  <c r="K4" i="18"/>
  <c r="I4" i="18"/>
  <c r="H4" i="18"/>
  <c r="AC599" i="18"/>
  <c r="Z853" i="18"/>
  <c r="U853" i="18" s="1"/>
  <c r="AC619" i="18"/>
  <c r="AC623" i="18"/>
  <c r="AC659" i="18"/>
  <c r="AC861" i="18"/>
  <c r="AC909" i="18"/>
  <c r="AC917" i="18"/>
  <c r="AC973" i="18"/>
  <c r="AC975" i="18"/>
  <c r="AC977" i="18"/>
  <c r="M5" i="18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M18" i="18" s="1"/>
  <c r="M19" i="18" s="1"/>
  <c r="M20" i="18" s="1"/>
  <c r="M21" i="18" s="1"/>
  <c r="M22" i="18" s="1"/>
  <c r="M23" i="18" s="1"/>
  <c r="M24" i="18" s="1"/>
  <c r="M25" i="18" s="1"/>
  <c r="M26" i="18" s="1"/>
  <c r="M27" i="18" s="1"/>
  <c r="M28" i="18" s="1"/>
  <c r="M29" i="18" s="1"/>
  <c r="M30" i="18" s="1"/>
  <c r="M31" i="18" s="1"/>
  <c r="M32" i="18" s="1"/>
  <c r="M33" i="18" s="1"/>
  <c r="M34" i="18" s="1"/>
  <c r="M35" i="18" s="1"/>
  <c r="M36" i="18" s="1"/>
  <c r="M37" i="18" s="1"/>
  <c r="M38" i="18" s="1"/>
  <c r="M39" i="18" s="1"/>
  <c r="M40" i="18" s="1"/>
  <c r="M41" i="18" s="1"/>
  <c r="M42" i="18" s="1"/>
  <c r="M43" i="18" s="1"/>
  <c r="M44" i="18" s="1"/>
  <c r="M45" i="18" s="1"/>
  <c r="M46" i="18" s="1"/>
  <c r="M47" i="18" s="1"/>
  <c r="M48" i="18" s="1"/>
  <c r="M49" i="18" s="1"/>
  <c r="M50" i="18" s="1"/>
  <c r="M51" i="18" s="1"/>
  <c r="M52" i="18" s="1"/>
  <c r="M53" i="18" s="1"/>
  <c r="M54" i="18" s="1"/>
  <c r="M55" i="18" s="1"/>
  <c r="M56" i="18" s="1"/>
  <c r="M57" i="18" s="1"/>
  <c r="M58" i="18" s="1"/>
  <c r="M59" i="18" s="1"/>
  <c r="M60" i="18" s="1"/>
  <c r="M61" i="18" s="1"/>
  <c r="M62" i="18" s="1"/>
  <c r="M63" i="18" s="1"/>
  <c r="M64" i="18" s="1"/>
  <c r="M65" i="18" s="1"/>
  <c r="M66" i="18" s="1"/>
  <c r="M67" i="18" s="1"/>
  <c r="M68" i="18" s="1"/>
  <c r="M69" i="18" s="1"/>
  <c r="M70" i="18" s="1"/>
  <c r="M71" i="18" s="1"/>
  <c r="M72" i="18" s="1"/>
  <c r="M73" i="18" s="1"/>
  <c r="M74" i="18" s="1"/>
  <c r="M75" i="18" s="1"/>
  <c r="M76" i="18" s="1"/>
  <c r="M77" i="18" s="1"/>
  <c r="M78" i="18" s="1"/>
  <c r="M79" i="18" s="1"/>
  <c r="M80" i="18" s="1"/>
  <c r="M81" i="18" s="1"/>
  <c r="M82" i="18" s="1"/>
  <c r="M83" i="18" s="1"/>
  <c r="M84" i="18" s="1"/>
  <c r="M85" i="18" s="1"/>
  <c r="M86" i="18" s="1"/>
  <c r="M87" i="18" s="1"/>
  <c r="M88" i="18" s="1"/>
  <c r="M89" i="18" s="1"/>
  <c r="M90" i="18" s="1"/>
  <c r="M91" i="18" s="1"/>
  <c r="M92" i="18" s="1"/>
  <c r="M93" i="18" s="1"/>
  <c r="M94" i="18" s="1"/>
  <c r="M95" i="18" s="1"/>
  <c r="M96" i="18" s="1"/>
  <c r="M97" i="18" s="1"/>
  <c r="M98" i="18" s="1"/>
  <c r="M99" i="18" s="1"/>
  <c r="M100" i="18" s="1"/>
  <c r="M101" i="18" s="1"/>
  <c r="M102" i="18" s="1"/>
  <c r="M103" i="18" s="1"/>
  <c r="M104" i="18" s="1"/>
  <c r="M105" i="18" s="1"/>
  <c r="M106" i="18" s="1"/>
  <c r="M107" i="18" s="1"/>
  <c r="M108" i="18" s="1"/>
  <c r="M109" i="18" s="1"/>
  <c r="M110" i="18" s="1"/>
  <c r="M111" i="18" s="1"/>
  <c r="M112" i="18" s="1"/>
  <c r="M113" i="18" s="1"/>
  <c r="M114" i="18" s="1"/>
  <c r="M115" i="18" s="1"/>
  <c r="M116" i="18" s="1"/>
  <c r="M117" i="18" s="1"/>
  <c r="M118" i="18" s="1"/>
  <c r="M119" i="18" s="1"/>
  <c r="M120" i="18" s="1"/>
  <c r="M121" i="18" s="1"/>
  <c r="M122" i="18" s="1"/>
  <c r="M123" i="18" s="1"/>
  <c r="M124" i="18" s="1"/>
  <c r="M125" i="18" s="1"/>
  <c r="M126" i="18" s="1"/>
  <c r="M127" i="18" s="1"/>
  <c r="M128" i="18" s="1"/>
  <c r="M129" i="18" s="1"/>
  <c r="M130" i="18" s="1"/>
  <c r="M131" i="18" s="1"/>
  <c r="M132" i="18" s="1"/>
  <c r="M133" i="18" s="1"/>
  <c r="M134" i="18" s="1"/>
  <c r="M135" i="18" s="1"/>
  <c r="M136" i="18" s="1"/>
  <c r="M137" i="18" s="1"/>
  <c r="M138" i="18" s="1"/>
  <c r="M139" i="18" s="1"/>
  <c r="M140" i="18" s="1"/>
  <c r="M141" i="18" s="1"/>
  <c r="M142" i="18" s="1"/>
  <c r="M143" i="18" s="1"/>
  <c r="M144" i="18" s="1"/>
  <c r="M145" i="18" s="1"/>
  <c r="M146" i="18" s="1"/>
  <c r="M147" i="18" s="1"/>
  <c r="M148" i="18" s="1"/>
  <c r="M149" i="18" s="1"/>
  <c r="M150" i="18" s="1"/>
  <c r="M151" i="18" s="1"/>
  <c r="M152" i="18" s="1"/>
  <c r="M153" i="18" s="1"/>
  <c r="M154" i="18" s="1"/>
  <c r="M155" i="18" s="1"/>
  <c r="M156" i="18" s="1"/>
  <c r="M157" i="18" s="1"/>
  <c r="M158" i="18" s="1"/>
  <c r="M159" i="18" s="1"/>
  <c r="M160" i="18" s="1"/>
  <c r="M161" i="18" s="1"/>
  <c r="M162" i="18" s="1"/>
  <c r="M163" i="18" s="1"/>
  <c r="M164" i="18" s="1"/>
  <c r="M165" i="18" s="1"/>
  <c r="M166" i="18" s="1"/>
  <c r="M167" i="18" s="1"/>
  <c r="M168" i="18" s="1"/>
  <c r="M169" i="18" s="1"/>
  <c r="M170" i="18" s="1"/>
  <c r="M171" i="18" s="1"/>
  <c r="M172" i="18" s="1"/>
  <c r="M173" i="18" s="1"/>
  <c r="M174" i="18" s="1"/>
  <c r="M175" i="18" s="1"/>
  <c r="M176" i="18" s="1"/>
  <c r="M177" i="18" s="1"/>
  <c r="M178" i="18" s="1"/>
  <c r="M179" i="18" s="1"/>
  <c r="M180" i="18" s="1"/>
  <c r="M181" i="18" s="1"/>
  <c r="M182" i="18" s="1"/>
  <c r="M183" i="18" s="1"/>
  <c r="M184" i="18" s="1"/>
  <c r="M185" i="18" s="1"/>
  <c r="M186" i="18" s="1"/>
  <c r="M187" i="18" s="1"/>
  <c r="M188" i="18" s="1"/>
  <c r="M189" i="18" s="1"/>
  <c r="M190" i="18" s="1"/>
  <c r="M191" i="18" s="1"/>
  <c r="M192" i="18" s="1"/>
  <c r="M193" i="18" s="1"/>
  <c r="M194" i="18" s="1"/>
  <c r="M195" i="18" s="1"/>
  <c r="M196" i="18" s="1"/>
  <c r="M197" i="18" s="1"/>
  <c r="M198" i="18" s="1"/>
  <c r="M199" i="18" s="1"/>
  <c r="M200" i="18" s="1"/>
  <c r="M201" i="18" s="1"/>
  <c r="M202" i="18" s="1"/>
  <c r="M203" i="18" s="1"/>
  <c r="M204" i="18" s="1"/>
  <c r="M205" i="18" s="1"/>
  <c r="M206" i="18" s="1"/>
  <c r="M207" i="18" s="1"/>
  <c r="M208" i="18" s="1"/>
  <c r="M209" i="18" s="1"/>
  <c r="M210" i="18" s="1"/>
  <c r="M211" i="18" s="1"/>
  <c r="M212" i="18" s="1"/>
  <c r="M213" i="18" s="1"/>
  <c r="M214" i="18" s="1"/>
  <c r="M215" i="18" s="1"/>
  <c r="M216" i="18" s="1"/>
  <c r="M217" i="18" s="1"/>
  <c r="M218" i="18" s="1"/>
  <c r="M219" i="18" s="1"/>
  <c r="M220" i="18" s="1"/>
  <c r="M221" i="18" s="1"/>
  <c r="M222" i="18" s="1"/>
  <c r="M223" i="18" s="1"/>
  <c r="M224" i="18" s="1"/>
  <c r="M225" i="18" s="1"/>
  <c r="M226" i="18" s="1"/>
  <c r="M227" i="18" s="1"/>
  <c r="M228" i="18" s="1"/>
  <c r="M229" i="18" s="1"/>
  <c r="M230" i="18" s="1"/>
  <c r="M231" i="18" s="1"/>
  <c r="M232" i="18" s="1"/>
  <c r="M233" i="18" s="1"/>
  <c r="M234" i="18" s="1"/>
  <c r="M235" i="18" s="1"/>
  <c r="M236" i="18" s="1"/>
  <c r="M237" i="18" s="1"/>
  <c r="M238" i="18" s="1"/>
  <c r="M239" i="18" s="1"/>
  <c r="M240" i="18" s="1"/>
  <c r="M241" i="18" s="1"/>
  <c r="M242" i="18" s="1"/>
  <c r="M243" i="18" s="1"/>
  <c r="M244" i="18" s="1"/>
  <c r="M245" i="18" s="1"/>
  <c r="M246" i="18" s="1"/>
  <c r="M247" i="18" s="1"/>
  <c r="M248" i="18" s="1"/>
  <c r="M249" i="18" s="1"/>
  <c r="M250" i="18" s="1"/>
  <c r="M251" i="18" s="1"/>
  <c r="M252" i="18" s="1"/>
  <c r="M253" i="18" s="1"/>
  <c r="M254" i="18" s="1"/>
  <c r="M255" i="18" s="1"/>
  <c r="M256" i="18" s="1"/>
  <c r="M257" i="18" s="1"/>
  <c r="M258" i="18" s="1"/>
  <c r="M259" i="18" s="1"/>
  <c r="M260" i="18" s="1"/>
  <c r="M261" i="18" s="1"/>
  <c r="M262" i="18" s="1"/>
  <c r="M263" i="18" s="1"/>
  <c r="M264" i="18" s="1"/>
  <c r="M265" i="18" s="1"/>
  <c r="M266" i="18" s="1"/>
  <c r="M267" i="18" s="1"/>
  <c r="M268" i="18" s="1"/>
  <c r="M269" i="18" s="1"/>
  <c r="M270" i="18" s="1"/>
  <c r="M271" i="18" s="1"/>
  <c r="M272" i="18" s="1"/>
  <c r="M273" i="18" s="1"/>
  <c r="M274" i="18" s="1"/>
  <c r="M275" i="18" s="1"/>
  <c r="M276" i="18" s="1"/>
  <c r="M277" i="18" s="1"/>
  <c r="M278" i="18" s="1"/>
  <c r="M279" i="18" s="1"/>
  <c r="M280" i="18" s="1"/>
  <c r="M281" i="18" s="1"/>
  <c r="M282" i="18" s="1"/>
  <c r="M283" i="18" s="1"/>
  <c r="M284" i="18" s="1"/>
  <c r="M285" i="18" s="1"/>
  <c r="M286" i="18" s="1"/>
  <c r="M287" i="18" s="1"/>
  <c r="M288" i="18" s="1"/>
  <c r="M289" i="18" s="1"/>
  <c r="M290" i="18" s="1"/>
  <c r="M291" i="18" s="1"/>
  <c r="M292" i="18" s="1"/>
  <c r="M293" i="18" s="1"/>
  <c r="M294" i="18" s="1"/>
  <c r="M295" i="18" s="1"/>
  <c r="M296" i="18" s="1"/>
  <c r="M297" i="18" s="1"/>
  <c r="M298" i="18" s="1"/>
  <c r="M299" i="18" s="1"/>
  <c r="M300" i="18" s="1"/>
  <c r="M301" i="18" s="1"/>
  <c r="M302" i="18" s="1"/>
  <c r="M303" i="18" s="1"/>
  <c r="M304" i="18" s="1"/>
  <c r="M305" i="18" s="1"/>
  <c r="M306" i="18" s="1"/>
  <c r="M307" i="18" s="1"/>
  <c r="M308" i="18" s="1"/>
  <c r="M309" i="18" s="1"/>
  <c r="M310" i="18" s="1"/>
  <c r="M311" i="18" s="1"/>
  <c r="M312" i="18" s="1"/>
  <c r="M313" i="18" s="1"/>
  <c r="M314" i="18" s="1"/>
  <c r="M315" i="18" s="1"/>
  <c r="M316" i="18" s="1"/>
  <c r="M317" i="18" s="1"/>
  <c r="M318" i="18" s="1"/>
  <c r="M319" i="18" s="1"/>
  <c r="M320" i="18" s="1"/>
  <c r="M321" i="18" s="1"/>
  <c r="M322" i="18" s="1"/>
  <c r="M323" i="18" s="1"/>
  <c r="M324" i="18" s="1"/>
  <c r="M325" i="18" s="1"/>
  <c r="M326" i="18" s="1"/>
  <c r="M327" i="18" s="1"/>
  <c r="M328" i="18" s="1"/>
  <c r="M329" i="18" s="1"/>
  <c r="M330" i="18" s="1"/>
  <c r="M331" i="18" s="1"/>
  <c r="M332" i="18" s="1"/>
  <c r="M333" i="18" s="1"/>
  <c r="M334" i="18" s="1"/>
  <c r="M335" i="18" s="1"/>
  <c r="M336" i="18" s="1"/>
  <c r="M337" i="18" s="1"/>
  <c r="M338" i="18" s="1"/>
  <c r="M339" i="18" s="1"/>
  <c r="M340" i="18" s="1"/>
  <c r="M341" i="18" s="1"/>
  <c r="M342" i="18" s="1"/>
  <c r="M343" i="18" s="1"/>
  <c r="M344" i="18" s="1"/>
  <c r="M345" i="18" s="1"/>
  <c r="M346" i="18" s="1"/>
  <c r="M347" i="18" s="1"/>
  <c r="M348" i="18" s="1"/>
  <c r="M349" i="18" s="1"/>
  <c r="M350" i="18" s="1"/>
  <c r="M351" i="18" s="1"/>
  <c r="M352" i="18" s="1"/>
  <c r="M353" i="18" s="1"/>
  <c r="M354" i="18" s="1"/>
  <c r="M355" i="18" s="1"/>
  <c r="M356" i="18" s="1"/>
  <c r="M357" i="18" s="1"/>
  <c r="M358" i="18" s="1"/>
  <c r="M359" i="18" s="1"/>
  <c r="M360" i="18" s="1"/>
  <c r="M361" i="18" s="1"/>
  <c r="M362" i="18" s="1"/>
  <c r="M363" i="18" s="1"/>
  <c r="M364" i="18" s="1"/>
  <c r="M365" i="18" s="1"/>
  <c r="M366" i="18" s="1"/>
  <c r="M367" i="18" s="1"/>
  <c r="M368" i="18" s="1"/>
  <c r="M369" i="18" s="1"/>
  <c r="M370" i="18" s="1"/>
  <c r="M371" i="18" s="1"/>
  <c r="M372" i="18" s="1"/>
  <c r="M373" i="18" s="1"/>
  <c r="M374" i="18" s="1"/>
  <c r="M375" i="18" s="1"/>
  <c r="M376" i="18" s="1"/>
  <c r="M377" i="18" s="1"/>
  <c r="M378" i="18" s="1"/>
  <c r="M379" i="18" s="1"/>
  <c r="M380" i="18" s="1"/>
  <c r="M381" i="18" s="1"/>
  <c r="M382" i="18" s="1"/>
  <c r="M383" i="18" s="1"/>
  <c r="M384" i="18" s="1"/>
  <c r="M385" i="18" s="1"/>
  <c r="M386" i="18" s="1"/>
  <c r="M387" i="18" s="1"/>
  <c r="M388" i="18" s="1"/>
  <c r="M389" i="18" s="1"/>
  <c r="M390" i="18" s="1"/>
  <c r="M391" i="18" s="1"/>
  <c r="M392" i="18" s="1"/>
  <c r="M393" i="18" s="1"/>
  <c r="M394" i="18" s="1"/>
  <c r="M395" i="18" s="1"/>
  <c r="M396" i="18" s="1"/>
  <c r="M397" i="18" s="1"/>
  <c r="M398" i="18" s="1"/>
  <c r="M399" i="18" s="1"/>
  <c r="M400" i="18" s="1"/>
  <c r="M401" i="18" s="1"/>
  <c r="M402" i="18" s="1"/>
  <c r="M403" i="18" s="1"/>
  <c r="M404" i="18" s="1"/>
  <c r="M405" i="18" s="1"/>
  <c r="M406" i="18" s="1"/>
  <c r="M407" i="18" s="1"/>
  <c r="M408" i="18" s="1"/>
  <c r="M409" i="18" s="1"/>
  <c r="M410" i="18" s="1"/>
  <c r="M411" i="18" s="1"/>
  <c r="M412" i="18" s="1"/>
  <c r="M413" i="18" s="1"/>
  <c r="M414" i="18" s="1"/>
  <c r="M415" i="18" s="1"/>
  <c r="M416" i="18" s="1"/>
  <c r="M417" i="18" s="1"/>
  <c r="M418" i="18" s="1"/>
  <c r="M419" i="18" s="1"/>
  <c r="M420" i="18" s="1"/>
  <c r="M421" i="18" s="1"/>
  <c r="M422" i="18" s="1"/>
  <c r="M423" i="18" s="1"/>
  <c r="M424" i="18" s="1"/>
  <c r="M425" i="18" s="1"/>
  <c r="M426" i="18" s="1"/>
  <c r="M427" i="18" s="1"/>
  <c r="M428" i="18" s="1"/>
  <c r="M429" i="18" s="1"/>
  <c r="M430" i="18" s="1"/>
  <c r="M431" i="18" s="1"/>
  <c r="M432" i="18" s="1"/>
  <c r="M433" i="18" s="1"/>
  <c r="M434" i="18" s="1"/>
  <c r="M435" i="18" s="1"/>
  <c r="M436" i="18" s="1"/>
  <c r="M437" i="18" s="1"/>
  <c r="M438" i="18" s="1"/>
  <c r="M439" i="18" s="1"/>
  <c r="M440" i="18" s="1"/>
  <c r="M441" i="18" s="1"/>
  <c r="M442" i="18" s="1"/>
  <c r="M443" i="18" s="1"/>
  <c r="M444" i="18" s="1"/>
  <c r="M445" i="18" s="1"/>
  <c r="M446" i="18" s="1"/>
  <c r="M447" i="18" s="1"/>
  <c r="M448" i="18" s="1"/>
  <c r="M449" i="18" s="1"/>
  <c r="M450" i="18" s="1"/>
  <c r="M451" i="18" s="1"/>
  <c r="M452" i="18" s="1"/>
  <c r="M453" i="18" s="1"/>
  <c r="M454" i="18" s="1"/>
  <c r="M455" i="18" s="1"/>
  <c r="M456" i="18" s="1"/>
  <c r="M457" i="18" s="1"/>
  <c r="M458" i="18" s="1"/>
  <c r="M459" i="18" s="1"/>
  <c r="M460" i="18" s="1"/>
  <c r="M461" i="18" s="1"/>
  <c r="M462" i="18" s="1"/>
  <c r="M463" i="18" s="1"/>
  <c r="M464" i="18" s="1"/>
  <c r="M465" i="18" s="1"/>
  <c r="M466" i="18" s="1"/>
  <c r="M467" i="18" s="1"/>
  <c r="M468" i="18" s="1"/>
  <c r="M469" i="18" s="1"/>
  <c r="M470" i="18" s="1"/>
  <c r="M471" i="18" s="1"/>
  <c r="M472" i="18" s="1"/>
  <c r="M473" i="18" s="1"/>
  <c r="M474" i="18" s="1"/>
  <c r="M475" i="18" s="1"/>
  <c r="M476" i="18" s="1"/>
  <c r="M477" i="18" s="1"/>
  <c r="M478" i="18" s="1"/>
  <c r="M479" i="18" s="1"/>
  <c r="M480" i="18" s="1"/>
  <c r="M481" i="18" s="1"/>
  <c r="M482" i="18" s="1"/>
  <c r="M483" i="18" s="1"/>
  <c r="M484" i="18" s="1"/>
  <c r="M485" i="18" s="1"/>
  <c r="M486" i="18" s="1"/>
  <c r="M487" i="18" s="1"/>
  <c r="M488" i="18" s="1"/>
  <c r="M489" i="18" s="1"/>
  <c r="M490" i="18" s="1"/>
  <c r="M491" i="18" s="1"/>
  <c r="M492" i="18" s="1"/>
  <c r="M493" i="18" s="1"/>
  <c r="M494" i="18" s="1"/>
  <c r="M495" i="18" s="1"/>
  <c r="M496" i="18" s="1"/>
  <c r="M497" i="18" s="1"/>
  <c r="M498" i="18" s="1"/>
  <c r="M499" i="18" s="1"/>
  <c r="M500" i="18" s="1"/>
  <c r="M501" i="18" s="1"/>
  <c r="M502" i="18" s="1"/>
  <c r="M503" i="18" s="1"/>
  <c r="M504" i="18" s="1"/>
  <c r="M505" i="18" s="1"/>
  <c r="M506" i="18" s="1"/>
  <c r="M507" i="18" s="1"/>
  <c r="M508" i="18" s="1"/>
  <c r="M509" i="18" s="1"/>
  <c r="M510" i="18" s="1"/>
  <c r="M511" i="18" s="1"/>
  <c r="M512" i="18" s="1"/>
  <c r="M513" i="18" s="1"/>
  <c r="M514" i="18" s="1"/>
  <c r="M515" i="18" s="1"/>
  <c r="M516" i="18" s="1"/>
  <c r="M517" i="18" s="1"/>
  <c r="M518" i="18" s="1"/>
  <c r="M519" i="18" s="1"/>
  <c r="M520" i="18" s="1"/>
  <c r="M521" i="18" s="1"/>
  <c r="M522" i="18" s="1"/>
  <c r="M523" i="18" s="1"/>
  <c r="M524" i="18" s="1"/>
  <c r="M525" i="18" s="1"/>
  <c r="M526" i="18" s="1"/>
  <c r="M527" i="18" s="1"/>
  <c r="M528" i="18" s="1"/>
  <c r="M529" i="18" s="1"/>
  <c r="M530" i="18" s="1"/>
  <c r="M531" i="18" s="1"/>
  <c r="M532" i="18" s="1"/>
  <c r="M533" i="18" s="1"/>
  <c r="M534" i="18" s="1"/>
  <c r="M535" i="18" s="1"/>
  <c r="M536" i="18" s="1"/>
  <c r="M537" i="18" s="1"/>
  <c r="M538" i="18" s="1"/>
  <c r="M539" i="18" s="1"/>
  <c r="M540" i="18" s="1"/>
  <c r="M541" i="18" s="1"/>
  <c r="M542" i="18" s="1"/>
  <c r="M543" i="18" s="1"/>
  <c r="M544" i="18" s="1"/>
  <c r="M545" i="18" s="1"/>
  <c r="M546" i="18" s="1"/>
  <c r="M547" i="18" s="1"/>
  <c r="M548" i="18" s="1"/>
  <c r="M549" i="18" s="1"/>
  <c r="M550" i="18" s="1"/>
  <c r="M551" i="18" s="1"/>
  <c r="M552" i="18" s="1"/>
  <c r="M553" i="18" s="1"/>
  <c r="M554" i="18" s="1"/>
  <c r="M555" i="18" s="1"/>
  <c r="M556" i="18" s="1"/>
  <c r="M557" i="18" s="1"/>
  <c r="M558" i="18" s="1"/>
  <c r="M559" i="18" s="1"/>
  <c r="M560" i="18" s="1"/>
  <c r="M561" i="18" s="1"/>
  <c r="M562" i="18" s="1"/>
  <c r="M563" i="18" s="1"/>
  <c r="M564" i="18" s="1"/>
  <c r="M565" i="18" s="1"/>
  <c r="M566" i="18" s="1"/>
  <c r="M567" i="18" s="1"/>
  <c r="M568" i="18" s="1"/>
  <c r="M569" i="18" s="1"/>
  <c r="M570" i="18" s="1"/>
  <c r="M571" i="18" s="1"/>
  <c r="M572" i="18" s="1"/>
  <c r="M573" i="18" s="1"/>
  <c r="M574" i="18" s="1"/>
  <c r="M575" i="18" s="1"/>
  <c r="M576" i="18" s="1"/>
  <c r="M577" i="18" s="1"/>
  <c r="M578" i="18" s="1"/>
  <c r="M579" i="18" s="1"/>
  <c r="M580" i="18" s="1"/>
  <c r="M581" i="18" s="1"/>
  <c r="M582" i="18" s="1"/>
  <c r="M583" i="18" s="1"/>
  <c r="M584" i="18" s="1"/>
  <c r="M585" i="18" s="1"/>
  <c r="M586" i="18" s="1"/>
  <c r="M587" i="18" s="1"/>
  <c r="M588" i="18" s="1"/>
  <c r="M589" i="18" s="1"/>
  <c r="M590" i="18" s="1"/>
  <c r="M591" i="18" s="1"/>
  <c r="M592" i="18" s="1"/>
  <c r="M593" i="18" s="1"/>
  <c r="M594" i="18" s="1"/>
  <c r="M595" i="18" s="1"/>
  <c r="M596" i="18" s="1"/>
  <c r="M597" i="18" s="1"/>
  <c r="M598" i="18" s="1"/>
  <c r="M599" i="18" s="1"/>
  <c r="M600" i="18" s="1"/>
  <c r="M601" i="18" s="1"/>
  <c r="M602" i="18" s="1"/>
  <c r="M603" i="18" s="1"/>
  <c r="M604" i="18" s="1"/>
  <c r="M605" i="18" s="1"/>
  <c r="M606" i="18" s="1"/>
  <c r="M607" i="18" s="1"/>
  <c r="M608" i="18" s="1"/>
  <c r="M609" i="18" s="1"/>
  <c r="M610" i="18" s="1"/>
  <c r="M611" i="18" s="1"/>
  <c r="M612" i="18" s="1"/>
  <c r="M613" i="18" s="1"/>
  <c r="M614" i="18" s="1"/>
  <c r="M615" i="18" s="1"/>
  <c r="M616" i="18" s="1"/>
  <c r="M617" i="18" s="1"/>
  <c r="M618" i="18" s="1"/>
  <c r="M619" i="18" s="1"/>
  <c r="M620" i="18" s="1"/>
  <c r="M621" i="18" s="1"/>
  <c r="M622" i="18" s="1"/>
  <c r="M623" i="18" s="1"/>
  <c r="M624" i="18" s="1"/>
  <c r="M625" i="18" s="1"/>
  <c r="M626" i="18" s="1"/>
  <c r="M627" i="18" s="1"/>
  <c r="M628" i="18" s="1"/>
  <c r="M629" i="18" s="1"/>
  <c r="M630" i="18" s="1"/>
  <c r="M631" i="18" s="1"/>
  <c r="M632" i="18" s="1"/>
  <c r="M633" i="18" s="1"/>
  <c r="M634" i="18" s="1"/>
  <c r="M635" i="18" s="1"/>
  <c r="M636" i="18" s="1"/>
  <c r="M637" i="18" s="1"/>
  <c r="M638" i="18" s="1"/>
  <c r="M639" i="18" s="1"/>
  <c r="M640" i="18" s="1"/>
  <c r="M641" i="18" s="1"/>
  <c r="M642" i="18" s="1"/>
  <c r="M643" i="18" s="1"/>
  <c r="M644" i="18" s="1"/>
  <c r="M645" i="18" s="1"/>
  <c r="M646" i="18" s="1"/>
  <c r="M647" i="18" s="1"/>
  <c r="M648" i="18" s="1"/>
  <c r="M649" i="18" s="1"/>
  <c r="M650" i="18" s="1"/>
  <c r="M651" i="18" s="1"/>
  <c r="M652" i="18" s="1"/>
  <c r="M653" i="18" s="1"/>
  <c r="M654" i="18" s="1"/>
  <c r="M655" i="18" s="1"/>
  <c r="M656" i="18" s="1"/>
  <c r="M657" i="18" s="1"/>
  <c r="M658" i="18" s="1"/>
  <c r="M659" i="18" s="1"/>
  <c r="M660" i="18" s="1"/>
  <c r="M661" i="18" s="1"/>
  <c r="M662" i="18" s="1"/>
  <c r="M663" i="18" s="1"/>
  <c r="M664" i="18" s="1"/>
  <c r="M665" i="18" s="1"/>
  <c r="M666" i="18" s="1"/>
  <c r="M667" i="18" s="1"/>
  <c r="M668" i="18" s="1"/>
  <c r="M669" i="18" s="1"/>
  <c r="M670" i="18" s="1"/>
  <c r="M671" i="18" s="1"/>
  <c r="M672" i="18" s="1"/>
  <c r="M673" i="18" s="1"/>
  <c r="M674" i="18" s="1"/>
  <c r="M675" i="18" s="1"/>
  <c r="M676" i="18" s="1"/>
  <c r="M677" i="18" s="1"/>
  <c r="M678" i="18" s="1"/>
  <c r="M679" i="18" s="1"/>
  <c r="M680" i="18" s="1"/>
  <c r="M681" i="18" s="1"/>
  <c r="M682" i="18" s="1"/>
  <c r="M683" i="18" s="1"/>
  <c r="M684" i="18" s="1"/>
  <c r="M685" i="18" s="1"/>
  <c r="M686" i="18" s="1"/>
  <c r="M687" i="18" s="1"/>
  <c r="M688" i="18" s="1"/>
  <c r="M689" i="18" s="1"/>
  <c r="M690" i="18" s="1"/>
  <c r="M691" i="18" s="1"/>
  <c r="M692" i="18" s="1"/>
  <c r="M693" i="18" s="1"/>
  <c r="M694" i="18" s="1"/>
  <c r="M695" i="18" s="1"/>
  <c r="M696" i="18" s="1"/>
  <c r="M697" i="18" s="1"/>
  <c r="M698" i="18" s="1"/>
  <c r="M699" i="18" s="1"/>
  <c r="M700" i="18" s="1"/>
  <c r="M701" i="18" s="1"/>
  <c r="M702" i="18" s="1"/>
  <c r="M703" i="18" s="1"/>
  <c r="M704" i="18" s="1"/>
  <c r="M705" i="18" s="1"/>
  <c r="M706" i="18" s="1"/>
  <c r="M707" i="18" s="1"/>
  <c r="M708" i="18" s="1"/>
  <c r="M709" i="18" s="1"/>
  <c r="M710" i="18" s="1"/>
  <c r="M711" i="18" s="1"/>
  <c r="M712" i="18" s="1"/>
  <c r="M713" i="18" s="1"/>
  <c r="M714" i="18" s="1"/>
  <c r="M715" i="18" s="1"/>
  <c r="M716" i="18" s="1"/>
  <c r="M717" i="18" s="1"/>
  <c r="M718" i="18" s="1"/>
  <c r="M719" i="18" s="1"/>
  <c r="M720" i="18" s="1"/>
  <c r="M721" i="18" s="1"/>
  <c r="M722" i="18" s="1"/>
  <c r="M723" i="18" s="1"/>
  <c r="M724" i="18" s="1"/>
  <c r="M725" i="18" s="1"/>
  <c r="M726" i="18" s="1"/>
  <c r="M727" i="18" s="1"/>
  <c r="M728" i="18" s="1"/>
  <c r="M729" i="18" s="1"/>
  <c r="M730" i="18" s="1"/>
  <c r="M731" i="18" s="1"/>
  <c r="M732" i="18" s="1"/>
  <c r="M733" i="18" s="1"/>
  <c r="M734" i="18" s="1"/>
  <c r="M735" i="18" s="1"/>
  <c r="M736" i="18" s="1"/>
  <c r="M737" i="18" s="1"/>
  <c r="M738" i="18" s="1"/>
  <c r="M739" i="18" s="1"/>
  <c r="M740" i="18" s="1"/>
  <c r="M741" i="18" s="1"/>
  <c r="M742" i="18" s="1"/>
  <c r="M743" i="18" s="1"/>
  <c r="M744" i="18" s="1"/>
  <c r="M745" i="18" s="1"/>
  <c r="M746" i="18" s="1"/>
  <c r="M747" i="18" s="1"/>
  <c r="M748" i="18" s="1"/>
  <c r="M749" i="18" s="1"/>
  <c r="M750" i="18" s="1"/>
  <c r="M751" i="18" s="1"/>
  <c r="M752" i="18" s="1"/>
  <c r="M753" i="18" s="1"/>
  <c r="M754" i="18" s="1"/>
  <c r="M755" i="18" s="1"/>
  <c r="M756" i="18" s="1"/>
  <c r="M757" i="18" s="1"/>
  <c r="M758" i="18" s="1"/>
  <c r="M759" i="18" s="1"/>
  <c r="M760" i="18" s="1"/>
  <c r="M761" i="18" s="1"/>
  <c r="M762" i="18" s="1"/>
  <c r="M763" i="18" s="1"/>
  <c r="M764" i="18" s="1"/>
  <c r="M765" i="18" s="1"/>
  <c r="M766" i="18" s="1"/>
  <c r="M767" i="18" s="1"/>
  <c r="M768" i="18" s="1"/>
  <c r="M769" i="18" s="1"/>
  <c r="M770" i="18" s="1"/>
  <c r="M771" i="18" s="1"/>
  <c r="M772" i="18" s="1"/>
  <c r="M773" i="18" s="1"/>
  <c r="M774" i="18" s="1"/>
  <c r="M775" i="18" s="1"/>
  <c r="M776" i="18" s="1"/>
  <c r="M777" i="18" s="1"/>
  <c r="M778" i="18" s="1"/>
  <c r="M779" i="18" s="1"/>
  <c r="M780" i="18" s="1"/>
  <c r="M781" i="18" s="1"/>
  <c r="M782" i="18" s="1"/>
  <c r="M783" i="18" s="1"/>
  <c r="M784" i="18" s="1"/>
  <c r="M785" i="18" s="1"/>
  <c r="M786" i="18" s="1"/>
  <c r="M787" i="18" s="1"/>
  <c r="M788" i="18" s="1"/>
  <c r="M789" i="18" s="1"/>
  <c r="M790" i="18" s="1"/>
  <c r="M791" i="18" s="1"/>
  <c r="M792" i="18" s="1"/>
  <c r="M793" i="18" s="1"/>
  <c r="M794" i="18" s="1"/>
  <c r="M795" i="18" s="1"/>
  <c r="M796" i="18" s="1"/>
  <c r="M797" i="18" s="1"/>
  <c r="M798" i="18" s="1"/>
  <c r="M799" i="18" s="1"/>
  <c r="M800" i="18" s="1"/>
  <c r="M801" i="18" s="1"/>
  <c r="M802" i="18" s="1"/>
  <c r="M803" i="18" s="1"/>
  <c r="M804" i="18" s="1"/>
  <c r="M805" i="18" s="1"/>
  <c r="M806" i="18" s="1"/>
  <c r="M807" i="18" s="1"/>
  <c r="M808" i="18" s="1"/>
  <c r="M809" i="18" s="1"/>
  <c r="M810" i="18" s="1"/>
  <c r="M811" i="18" s="1"/>
  <c r="M812" i="18" s="1"/>
  <c r="M813" i="18" s="1"/>
  <c r="M814" i="18" s="1"/>
  <c r="M815" i="18" s="1"/>
  <c r="M816" i="18" s="1"/>
  <c r="M817" i="18" s="1"/>
  <c r="M818" i="18" s="1"/>
  <c r="M819" i="18" s="1"/>
  <c r="M820" i="18" s="1"/>
  <c r="M821" i="18" s="1"/>
  <c r="M822" i="18" s="1"/>
  <c r="M823" i="18" s="1"/>
  <c r="M824" i="18" s="1"/>
  <c r="M825" i="18" s="1"/>
  <c r="M826" i="18" s="1"/>
  <c r="M827" i="18" s="1"/>
  <c r="M828" i="18" s="1"/>
  <c r="M829" i="18" s="1"/>
  <c r="M830" i="18" s="1"/>
  <c r="M831" i="18" s="1"/>
  <c r="M832" i="18" s="1"/>
  <c r="M833" i="18" s="1"/>
  <c r="M834" i="18" s="1"/>
  <c r="M835" i="18" s="1"/>
  <c r="M836" i="18" s="1"/>
  <c r="M837" i="18" s="1"/>
  <c r="M838" i="18" s="1"/>
  <c r="M839" i="18" s="1"/>
  <c r="M840" i="18" s="1"/>
  <c r="M841" i="18" s="1"/>
  <c r="M842" i="18" s="1"/>
  <c r="M843" i="18" s="1"/>
  <c r="M844" i="18" s="1"/>
  <c r="M845" i="18" s="1"/>
  <c r="M846" i="18" s="1"/>
  <c r="M847" i="18" s="1"/>
  <c r="M848" i="18" s="1"/>
  <c r="M849" i="18" s="1"/>
  <c r="M850" i="18" s="1"/>
  <c r="M851" i="18" s="1"/>
  <c r="M852" i="18" s="1"/>
  <c r="M853" i="18" s="1"/>
  <c r="M854" i="18" s="1"/>
  <c r="M855" i="18" s="1"/>
  <c r="M856" i="18" s="1"/>
  <c r="M857" i="18" s="1"/>
  <c r="M858" i="18" s="1"/>
  <c r="M859" i="18" s="1"/>
  <c r="M860" i="18" s="1"/>
  <c r="M861" i="18" s="1"/>
  <c r="M862" i="18" s="1"/>
  <c r="M863" i="18" s="1"/>
  <c r="M864" i="18" s="1"/>
  <c r="M865" i="18" s="1"/>
  <c r="M866" i="18" s="1"/>
  <c r="M867" i="18" s="1"/>
  <c r="M868" i="18" s="1"/>
  <c r="M869" i="18" s="1"/>
  <c r="M870" i="18" s="1"/>
  <c r="M871" i="18" s="1"/>
  <c r="M872" i="18" s="1"/>
  <c r="M873" i="18" s="1"/>
  <c r="M874" i="18" s="1"/>
  <c r="M875" i="18" s="1"/>
  <c r="M876" i="18" s="1"/>
  <c r="M877" i="18" s="1"/>
  <c r="M878" i="18" s="1"/>
  <c r="M879" i="18" s="1"/>
  <c r="M880" i="18" s="1"/>
  <c r="M881" i="18" s="1"/>
  <c r="M882" i="18" s="1"/>
  <c r="M883" i="18" s="1"/>
  <c r="M884" i="18" s="1"/>
  <c r="M885" i="18" s="1"/>
  <c r="M886" i="18" s="1"/>
  <c r="M887" i="18" s="1"/>
  <c r="M888" i="18" s="1"/>
  <c r="M889" i="18" s="1"/>
  <c r="M890" i="18" s="1"/>
  <c r="M891" i="18" s="1"/>
  <c r="M892" i="18" s="1"/>
  <c r="M893" i="18" s="1"/>
  <c r="M894" i="18" s="1"/>
  <c r="M895" i="18" s="1"/>
  <c r="M896" i="18" s="1"/>
  <c r="M897" i="18" s="1"/>
  <c r="M898" i="18" s="1"/>
  <c r="M899" i="18" s="1"/>
  <c r="M900" i="18" s="1"/>
  <c r="M901" i="18" s="1"/>
  <c r="M902" i="18" s="1"/>
  <c r="M903" i="18" s="1"/>
  <c r="M904" i="18" s="1"/>
  <c r="M905" i="18" s="1"/>
  <c r="M906" i="18" s="1"/>
  <c r="M907" i="18" s="1"/>
  <c r="M908" i="18" s="1"/>
  <c r="M909" i="18" s="1"/>
  <c r="M910" i="18" s="1"/>
  <c r="M911" i="18" s="1"/>
  <c r="M912" i="18" s="1"/>
  <c r="M913" i="18" s="1"/>
  <c r="M914" i="18" s="1"/>
  <c r="M915" i="18" s="1"/>
  <c r="M916" i="18" s="1"/>
  <c r="M917" i="18" s="1"/>
  <c r="M918" i="18" s="1"/>
  <c r="M919" i="18" s="1"/>
  <c r="M920" i="18" s="1"/>
  <c r="M921" i="18" s="1"/>
  <c r="M922" i="18" s="1"/>
  <c r="M923" i="18" s="1"/>
  <c r="M924" i="18" s="1"/>
  <c r="M925" i="18" s="1"/>
  <c r="M926" i="18" s="1"/>
  <c r="M927" i="18" s="1"/>
  <c r="M928" i="18" s="1"/>
  <c r="M929" i="18" s="1"/>
  <c r="M930" i="18" s="1"/>
  <c r="M931" i="18" s="1"/>
  <c r="M932" i="18" s="1"/>
  <c r="M933" i="18" s="1"/>
  <c r="M934" i="18" s="1"/>
  <c r="M935" i="18" s="1"/>
  <c r="M936" i="18" s="1"/>
  <c r="M937" i="18" s="1"/>
  <c r="M938" i="18" s="1"/>
  <c r="M939" i="18" s="1"/>
  <c r="M940" i="18" s="1"/>
  <c r="M941" i="18" s="1"/>
  <c r="M942" i="18" s="1"/>
  <c r="M943" i="18" s="1"/>
  <c r="M944" i="18" s="1"/>
  <c r="M945" i="18" s="1"/>
  <c r="M946" i="18" s="1"/>
  <c r="M947" i="18" s="1"/>
  <c r="M948" i="18" s="1"/>
  <c r="M949" i="18" s="1"/>
  <c r="M950" i="18" s="1"/>
  <c r="M951" i="18" s="1"/>
  <c r="M952" i="18" s="1"/>
  <c r="M953" i="18" s="1"/>
  <c r="M954" i="18" s="1"/>
  <c r="M955" i="18" s="1"/>
  <c r="M956" i="18" s="1"/>
  <c r="M957" i="18" s="1"/>
  <c r="M958" i="18" s="1"/>
  <c r="M959" i="18" s="1"/>
  <c r="M960" i="18" s="1"/>
  <c r="M961" i="18" s="1"/>
  <c r="M962" i="18" s="1"/>
  <c r="M963" i="18" s="1"/>
  <c r="M964" i="18" s="1"/>
  <c r="M965" i="18" s="1"/>
  <c r="M966" i="18" s="1"/>
  <c r="M967" i="18" s="1"/>
  <c r="M968" i="18" s="1"/>
  <c r="M969" i="18" s="1"/>
  <c r="M970" i="18" s="1"/>
  <c r="M971" i="18" s="1"/>
  <c r="M972" i="18" s="1"/>
  <c r="M973" i="18" s="1"/>
  <c r="M974" i="18" s="1"/>
  <c r="M975" i="18" s="1"/>
  <c r="M976" i="18" s="1"/>
  <c r="M977" i="18" s="1"/>
  <c r="M978" i="18" s="1"/>
  <c r="M979" i="18" s="1"/>
  <c r="M980" i="18" s="1"/>
  <c r="M981" i="18" s="1"/>
  <c r="M982" i="18" s="1"/>
  <c r="M983" i="18" s="1"/>
  <c r="M984" i="18" s="1"/>
  <c r="M985" i="18" s="1"/>
  <c r="M986" i="18" s="1"/>
  <c r="M987" i="18" s="1"/>
  <c r="M988" i="18" s="1"/>
  <c r="M989" i="18" s="1"/>
  <c r="M990" i="18" s="1"/>
  <c r="M991" i="18" s="1"/>
  <c r="M992" i="18" s="1"/>
  <c r="M993" i="18" s="1"/>
  <c r="M994" i="18" s="1"/>
  <c r="M995" i="18" s="1"/>
  <c r="M996" i="18" s="1"/>
  <c r="M997" i="18" s="1"/>
  <c r="M998" i="18" s="1"/>
  <c r="M999" i="18" s="1"/>
  <c r="M1000" i="18" s="1"/>
  <c r="M1001" i="18" s="1"/>
  <c r="M1002" i="18" s="1"/>
  <c r="M1003" i="18" s="1"/>
  <c r="M1004" i="18" s="1"/>
  <c r="F14" i="18"/>
  <c r="AS397" i="18"/>
  <c r="AS417" i="18"/>
  <c r="AS597" i="18"/>
  <c r="AS599" i="18"/>
  <c r="AS605" i="18"/>
  <c r="AS607" i="18"/>
  <c r="AU607" i="18"/>
  <c r="AS621" i="18"/>
  <c r="AS623" i="18"/>
  <c r="AU643" i="18"/>
  <c r="AV659" i="18"/>
  <c r="AA665" i="18"/>
  <c r="AA667" i="18"/>
  <c r="AV669" i="18"/>
  <c r="AA671" i="18"/>
  <c r="AU671" i="18"/>
  <c r="AV673" i="18"/>
  <c r="AU675" i="18"/>
  <c r="AV675" i="18"/>
  <c r="AA677" i="18"/>
  <c r="AU677" i="18"/>
  <c r="BJ679" i="18"/>
  <c r="AA679" i="18"/>
  <c r="AV679" i="18"/>
  <c r="AU687" i="18"/>
  <c r="AA689" i="18"/>
  <c r="AU689" i="18"/>
  <c r="AA691" i="18"/>
  <c r="AU691" i="18"/>
  <c r="AV691" i="18"/>
  <c r="AA697" i="18"/>
  <c r="AA711" i="18"/>
  <c r="AU711" i="18"/>
  <c r="AV711" i="18"/>
  <c r="AA715" i="18"/>
  <c r="AA719" i="18"/>
  <c r="AU719" i="18"/>
  <c r="AV719" i="18"/>
  <c r="AV721" i="18"/>
  <c r="AV723" i="18"/>
  <c r="AR724" i="18"/>
  <c r="AA729" i="18"/>
  <c r="AS729" i="18"/>
  <c r="AR730" i="18"/>
  <c r="AU731" i="18"/>
  <c r="AA735" i="18"/>
  <c r="AV735" i="18"/>
  <c r="AA753" i="18"/>
  <c r="AA755" i="18"/>
  <c r="AS755" i="18"/>
  <c r="AU755" i="18"/>
  <c r="AV755" i="18"/>
  <c r="AA757" i="18"/>
  <c r="AU757" i="18"/>
  <c r="AV757" i="18"/>
  <c r="AU761" i="18"/>
  <c r="AA763" i="18"/>
  <c r="AS763" i="18"/>
  <c r="AU765" i="18"/>
  <c r="AV767" i="18"/>
  <c r="AA769" i="18"/>
  <c r="AU769" i="18"/>
  <c r="AV769" i="18"/>
  <c r="AA773" i="18"/>
  <c r="AU773" i="18"/>
  <c r="AU775" i="18"/>
  <c r="AV781" i="18"/>
  <c r="AA783" i="18"/>
  <c r="AU783" i="18"/>
  <c r="AA791" i="18"/>
  <c r="AV791" i="18"/>
  <c r="AA801" i="18"/>
  <c r="AU819" i="18"/>
  <c r="AS825" i="18"/>
  <c r="AR846" i="18"/>
  <c r="AS859" i="18"/>
  <c r="BJ863" i="18"/>
  <c r="AV867" i="18"/>
  <c r="AU877" i="18"/>
  <c r="AA881" i="18"/>
  <c r="AU883" i="18"/>
  <c r="AV885" i="18"/>
  <c r="AA933" i="18"/>
  <c r="AU935" i="18"/>
  <c r="AD945" i="18"/>
  <c r="AV947" i="18"/>
  <c r="AR957" i="18"/>
  <c r="AL957" i="18" s="1"/>
  <c r="AS959" i="18"/>
  <c r="AR961" i="18"/>
  <c r="AM961" i="18" s="1"/>
  <c r="AS961" i="18"/>
  <c r="AR963" i="18"/>
  <c r="AS965" i="18"/>
  <c r="AS967" i="18"/>
  <c r="AR967" i="18"/>
  <c r="AS969" i="18"/>
  <c r="AR975" i="18"/>
  <c r="AS975" i="18"/>
  <c r="AR977" i="18"/>
  <c r="AR991" i="18"/>
  <c r="AS1000" i="18"/>
  <c r="BJ601" i="18"/>
  <c r="BJ603" i="18"/>
  <c r="BJ605" i="18"/>
  <c r="BJ607" i="18"/>
  <c r="BJ621" i="18"/>
  <c r="BJ623" i="18"/>
  <c r="BJ629" i="18"/>
  <c r="BJ637" i="18"/>
  <c r="BJ663" i="18"/>
  <c r="BJ665" i="18"/>
  <c r="BJ681" i="18"/>
  <c r="BJ687" i="18"/>
  <c r="BJ689" i="18"/>
  <c r="BJ745" i="18"/>
  <c r="BJ824" i="18"/>
  <c r="BJ827" i="18"/>
  <c r="BJ857" i="18"/>
  <c r="BJ871" i="18"/>
  <c r="BJ872" i="18"/>
  <c r="BJ899" i="18"/>
  <c r="BJ913" i="18"/>
  <c r="BJ915" i="18"/>
  <c r="BJ917" i="18"/>
  <c r="BJ954" i="18"/>
  <c r="BG8" i="25"/>
  <c r="C4" i="33" s="1"/>
  <c r="BG7" i="25"/>
  <c r="C3" i="33" s="1"/>
  <c r="BG6" i="25"/>
  <c r="C2" i="33" s="1"/>
  <c r="BE13" i="25"/>
  <c r="A9" i="33" s="1"/>
  <c r="BE12" i="25"/>
  <c r="A8" i="33" s="1"/>
  <c r="BE11" i="25"/>
  <c r="A7" i="33" s="1"/>
  <c r="AQ5" i="25"/>
  <c r="AO6" i="25"/>
  <c r="AO5" i="25"/>
  <c r="AM12" i="25"/>
  <c r="C25" i="18"/>
  <c r="J1" i="35"/>
  <c r="I5" i="35"/>
  <c r="J2" i="35"/>
  <c r="J3" i="35"/>
  <c r="J4" i="35"/>
  <c r="J5" i="35"/>
  <c r="J6" i="35"/>
  <c r="J7" i="35"/>
  <c r="J8" i="35"/>
  <c r="J9" i="35"/>
  <c r="J10" i="35"/>
  <c r="J11" i="35"/>
  <c r="J12" i="35"/>
  <c r="J13" i="35"/>
  <c r="J14" i="35"/>
  <c r="J15" i="35"/>
  <c r="J16" i="35"/>
  <c r="J17" i="35"/>
  <c r="J18" i="35"/>
  <c r="J19" i="35"/>
  <c r="J20" i="35"/>
  <c r="J21" i="35"/>
  <c r="J22" i="35"/>
  <c r="J23" i="35"/>
  <c r="J24" i="35"/>
  <c r="J25" i="35"/>
  <c r="J26" i="35"/>
  <c r="J27" i="35"/>
  <c r="J28" i="35"/>
  <c r="J29" i="35"/>
  <c r="J30" i="35"/>
  <c r="J31" i="35"/>
  <c r="J32" i="35"/>
  <c r="J33" i="35"/>
  <c r="J34" i="35"/>
  <c r="J35" i="35"/>
  <c r="J36" i="35"/>
  <c r="J37" i="35"/>
  <c r="J38" i="35"/>
  <c r="J39" i="35"/>
  <c r="J40" i="35"/>
  <c r="J41" i="35"/>
  <c r="J42" i="35"/>
  <c r="J43" i="35"/>
  <c r="J44" i="35"/>
  <c r="J45" i="35"/>
  <c r="J46" i="35"/>
  <c r="J47" i="35"/>
  <c r="J48" i="35"/>
  <c r="J49" i="35"/>
  <c r="J50" i="35"/>
  <c r="J51" i="35"/>
  <c r="J52" i="35"/>
  <c r="J53" i="35"/>
  <c r="J54" i="35"/>
  <c r="J55" i="35"/>
  <c r="J56" i="35"/>
  <c r="J57" i="35"/>
  <c r="J58" i="35"/>
  <c r="J59" i="35"/>
  <c r="J60" i="35"/>
  <c r="J61" i="35"/>
  <c r="J62" i="35"/>
  <c r="J63" i="35"/>
  <c r="J64" i="35"/>
  <c r="J65" i="35"/>
  <c r="J66" i="35"/>
  <c r="J67" i="35"/>
  <c r="J68" i="35"/>
  <c r="J69" i="35"/>
  <c r="J70" i="35"/>
  <c r="J71" i="35"/>
  <c r="J72" i="35"/>
  <c r="J73" i="35"/>
  <c r="J74" i="35"/>
  <c r="J75" i="35"/>
  <c r="J76" i="35"/>
  <c r="J77" i="35"/>
  <c r="J78" i="35"/>
  <c r="J79" i="35"/>
  <c r="J80" i="35"/>
  <c r="J81" i="35"/>
  <c r="J82" i="35"/>
  <c r="J83" i="35"/>
  <c r="J84" i="35"/>
  <c r="J85" i="35"/>
  <c r="J86" i="35"/>
  <c r="J87" i="35"/>
  <c r="J88" i="35"/>
  <c r="J89" i="35"/>
  <c r="J90" i="35"/>
  <c r="J91" i="35"/>
  <c r="J92" i="35"/>
  <c r="J93" i="35"/>
  <c r="J94" i="35"/>
  <c r="J95" i="35"/>
  <c r="J96" i="35"/>
  <c r="J97" i="35"/>
  <c r="J98" i="35"/>
  <c r="J99" i="35"/>
  <c r="J100" i="35"/>
  <c r="J101" i="35"/>
  <c r="J102" i="35"/>
  <c r="J103" i="35"/>
  <c r="J104" i="35"/>
  <c r="J105" i="35"/>
  <c r="J106" i="35"/>
  <c r="J107" i="35"/>
  <c r="J108" i="35"/>
  <c r="J109" i="35"/>
  <c r="J110" i="35"/>
  <c r="J111" i="35"/>
  <c r="J112" i="35"/>
  <c r="J113" i="35"/>
  <c r="J114" i="35"/>
  <c r="J115" i="35"/>
  <c r="J116" i="35"/>
  <c r="J117" i="35"/>
  <c r="J118" i="35"/>
  <c r="J119" i="35"/>
  <c r="J120" i="35"/>
  <c r="J121" i="35"/>
  <c r="J122" i="35"/>
  <c r="J123" i="35"/>
  <c r="J124" i="35"/>
  <c r="J125" i="35"/>
  <c r="J126" i="35"/>
  <c r="J127" i="35"/>
  <c r="J128" i="35"/>
  <c r="J129" i="35"/>
  <c r="J130" i="35"/>
  <c r="J131" i="35"/>
  <c r="J132" i="35"/>
  <c r="J133" i="35"/>
  <c r="J134" i="35"/>
  <c r="J135" i="35"/>
  <c r="J136" i="35"/>
  <c r="J137" i="35"/>
  <c r="J138" i="35"/>
  <c r="J139" i="35"/>
  <c r="J140" i="35"/>
  <c r="J141" i="35"/>
  <c r="J142" i="35"/>
  <c r="J143" i="35"/>
  <c r="J144" i="35"/>
  <c r="J145" i="35"/>
  <c r="J146" i="35"/>
  <c r="J147" i="35"/>
  <c r="J148" i="35"/>
  <c r="J149" i="35"/>
  <c r="J150" i="35"/>
  <c r="J151" i="35"/>
  <c r="J152" i="35"/>
  <c r="J153" i="35"/>
  <c r="J154" i="35"/>
  <c r="J155" i="35"/>
  <c r="J156" i="35"/>
  <c r="J157" i="35"/>
  <c r="J158" i="35"/>
  <c r="J159" i="35"/>
  <c r="J160" i="35"/>
  <c r="J161" i="35"/>
  <c r="J162" i="35"/>
  <c r="J163" i="35"/>
  <c r="J164" i="35"/>
  <c r="J165" i="35"/>
  <c r="J166" i="35"/>
  <c r="J167" i="35"/>
  <c r="J168" i="35"/>
  <c r="J169" i="35"/>
  <c r="J170" i="35"/>
  <c r="J171" i="35"/>
  <c r="J172" i="35"/>
  <c r="J173" i="35"/>
  <c r="J174" i="35"/>
  <c r="J175" i="35"/>
  <c r="J176" i="35"/>
  <c r="J177" i="35"/>
  <c r="J178" i="35"/>
  <c r="J179" i="35"/>
  <c r="J180" i="35"/>
  <c r="J181" i="35"/>
  <c r="J182" i="35"/>
  <c r="J183" i="35"/>
  <c r="J184" i="35"/>
  <c r="J185" i="35"/>
  <c r="J186" i="35"/>
  <c r="J187" i="35"/>
  <c r="J188" i="35"/>
  <c r="J189" i="35"/>
  <c r="J190" i="35"/>
  <c r="J191" i="35"/>
  <c r="J192" i="35"/>
  <c r="J193" i="35"/>
  <c r="J194" i="35"/>
  <c r="J195" i="35"/>
  <c r="J196" i="35"/>
  <c r="J197" i="35"/>
  <c r="J198" i="35"/>
  <c r="J199" i="35"/>
  <c r="J200" i="35"/>
  <c r="J201" i="35"/>
  <c r="J202" i="35"/>
  <c r="J203" i="35"/>
  <c r="J204" i="35"/>
  <c r="J205" i="35"/>
  <c r="J206" i="35"/>
  <c r="J207" i="35"/>
  <c r="J208" i="35"/>
  <c r="J209" i="35"/>
  <c r="J210" i="35"/>
  <c r="J211" i="35"/>
  <c r="J212" i="35"/>
  <c r="J213" i="35"/>
  <c r="J214" i="35"/>
  <c r="J215" i="35"/>
  <c r="J216" i="35"/>
  <c r="J217" i="35"/>
  <c r="J218" i="35"/>
  <c r="J219" i="35"/>
  <c r="J220" i="35"/>
  <c r="J221" i="35"/>
  <c r="J222" i="35"/>
  <c r="J223" i="35"/>
  <c r="J224" i="35"/>
  <c r="J225" i="35"/>
  <c r="J226" i="35"/>
  <c r="J227" i="35"/>
  <c r="J228" i="35"/>
  <c r="J229" i="35"/>
  <c r="J230" i="35"/>
  <c r="J231" i="35"/>
  <c r="J232" i="35"/>
  <c r="J233" i="35"/>
  <c r="J234" i="35"/>
  <c r="J235" i="35"/>
  <c r="J236" i="35"/>
  <c r="J237" i="35"/>
  <c r="J238" i="35"/>
  <c r="J239" i="35"/>
  <c r="J240" i="35"/>
  <c r="J241" i="35"/>
  <c r="J242" i="35"/>
  <c r="J243" i="35"/>
  <c r="J244" i="35"/>
  <c r="J245" i="35"/>
  <c r="J246" i="35"/>
  <c r="J247" i="35"/>
  <c r="J248" i="35"/>
  <c r="J249" i="35"/>
  <c r="J250" i="35"/>
  <c r="J251" i="35"/>
  <c r="J252" i="35"/>
  <c r="J253" i="35"/>
  <c r="J254" i="35"/>
  <c r="J255" i="35"/>
  <c r="J256" i="35"/>
  <c r="J257" i="35"/>
  <c r="J258" i="35"/>
  <c r="J259" i="35"/>
  <c r="J260" i="35"/>
  <c r="J261" i="35"/>
  <c r="J262" i="35"/>
  <c r="J263" i="35"/>
  <c r="J264" i="35"/>
  <c r="J265" i="35"/>
  <c r="J266" i="35"/>
  <c r="J267" i="35"/>
  <c r="J268" i="35"/>
  <c r="J269" i="35"/>
  <c r="J270" i="35"/>
  <c r="J271" i="35"/>
  <c r="J272" i="35"/>
  <c r="J273" i="35"/>
  <c r="J274" i="35"/>
  <c r="J275" i="35"/>
  <c r="J276" i="35"/>
  <c r="J277" i="35"/>
  <c r="J278" i="35"/>
  <c r="J279" i="35"/>
  <c r="J280" i="35"/>
  <c r="J281" i="35"/>
  <c r="J282" i="35"/>
  <c r="J283" i="35"/>
  <c r="J284" i="35"/>
  <c r="J285" i="35"/>
  <c r="J286" i="35"/>
  <c r="J287" i="35"/>
  <c r="J288" i="35"/>
  <c r="J289" i="35"/>
  <c r="J290" i="35"/>
  <c r="J291" i="35"/>
  <c r="J292" i="35"/>
  <c r="J293" i="35"/>
  <c r="J294" i="35"/>
  <c r="J295" i="35"/>
  <c r="J296" i="35"/>
  <c r="J297" i="35"/>
  <c r="J298" i="35"/>
  <c r="J299" i="35"/>
  <c r="J300" i="35"/>
  <c r="J301" i="35"/>
  <c r="J302" i="35"/>
  <c r="J303" i="35"/>
  <c r="J304" i="35"/>
  <c r="J305" i="35"/>
  <c r="J306" i="35"/>
  <c r="J307" i="35"/>
  <c r="J308" i="35"/>
  <c r="J309" i="35"/>
  <c r="J310" i="35"/>
  <c r="J311" i="35"/>
  <c r="J312" i="35"/>
  <c r="J313" i="35"/>
  <c r="J314" i="35"/>
  <c r="J315" i="35"/>
  <c r="J316" i="35"/>
  <c r="J317" i="35"/>
  <c r="J318" i="35"/>
  <c r="J319" i="35"/>
  <c r="J320" i="35"/>
  <c r="J321" i="35"/>
  <c r="J322" i="35"/>
  <c r="J323" i="35"/>
  <c r="J324" i="35"/>
  <c r="J325" i="35"/>
  <c r="J326" i="35"/>
  <c r="J327" i="35"/>
  <c r="J328" i="35"/>
  <c r="J329" i="35"/>
  <c r="J330" i="35"/>
  <c r="J331" i="35"/>
  <c r="J332" i="35"/>
  <c r="J333" i="35"/>
  <c r="J334" i="35"/>
  <c r="J335" i="35"/>
  <c r="J336" i="35"/>
  <c r="J337" i="35"/>
  <c r="J338" i="35"/>
  <c r="J339" i="35"/>
  <c r="J340" i="35"/>
  <c r="J341" i="35"/>
  <c r="J342" i="35"/>
  <c r="J343" i="35"/>
  <c r="J344" i="35"/>
  <c r="J345" i="35"/>
  <c r="J346" i="35"/>
  <c r="J347" i="35"/>
  <c r="J348" i="35"/>
  <c r="J349" i="35"/>
  <c r="J350" i="35"/>
  <c r="J351" i="35"/>
  <c r="J352" i="35"/>
  <c r="J353" i="35"/>
  <c r="J354" i="35"/>
  <c r="J355" i="35"/>
  <c r="J356" i="35"/>
  <c r="J357" i="35"/>
  <c r="J358" i="35"/>
  <c r="J359" i="35"/>
  <c r="J360" i="35"/>
  <c r="J361" i="35"/>
  <c r="J362" i="35"/>
  <c r="J363" i="35"/>
  <c r="J364" i="35"/>
  <c r="J365" i="35"/>
  <c r="J366" i="35"/>
  <c r="J367" i="35"/>
  <c r="J368" i="35"/>
  <c r="J369" i="35"/>
  <c r="J370" i="35"/>
  <c r="J371" i="35"/>
  <c r="J372" i="35"/>
  <c r="J373" i="35"/>
  <c r="J374" i="35"/>
  <c r="J375" i="35"/>
  <c r="J376" i="35"/>
  <c r="J377" i="35"/>
  <c r="J378" i="35"/>
  <c r="J379" i="35"/>
  <c r="J380" i="35"/>
  <c r="J381" i="35"/>
  <c r="J382" i="35"/>
  <c r="J383" i="35"/>
  <c r="J384" i="35"/>
  <c r="J385" i="35"/>
  <c r="J386" i="35"/>
  <c r="J387" i="35"/>
  <c r="J388" i="35"/>
  <c r="J389" i="35"/>
  <c r="J390" i="35"/>
  <c r="J391" i="35"/>
  <c r="J392" i="35"/>
  <c r="J393" i="35"/>
  <c r="J394" i="35"/>
  <c r="J395" i="35"/>
  <c r="J396" i="35"/>
  <c r="J397" i="35"/>
  <c r="J398" i="35"/>
  <c r="J399" i="35"/>
  <c r="J400" i="35"/>
  <c r="J401" i="35"/>
  <c r="J402" i="35"/>
  <c r="J403" i="35"/>
  <c r="J404" i="35"/>
  <c r="J405" i="35"/>
  <c r="J406" i="35"/>
  <c r="J407" i="35"/>
  <c r="J408" i="35"/>
  <c r="J409" i="35"/>
  <c r="J410" i="35"/>
  <c r="J411" i="35"/>
  <c r="J412" i="35"/>
  <c r="J413" i="35"/>
  <c r="J414" i="35"/>
  <c r="J415" i="35"/>
  <c r="J416" i="35"/>
  <c r="J417" i="35"/>
  <c r="J418" i="35"/>
  <c r="J419" i="35"/>
  <c r="J420" i="35"/>
  <c r="J421" i="35"/>
  <c r="J422" i="35"/>
  <c r="J423" i="35"/>
  <c r="J424" i="35"/>
  <c r="J425" i="35"/>
  <c r="J426" i="35"/>
  <c r="J427" i="35"/>
  <c r="J428" i="35"/>
  <c r="J429" i="35"/>
  <c r="J430" i="35"/>
  <c r="J431" i="35"/>
  <c r="J432" i="35"/>
  <c r="J433" i="35"/>
  <c r="J434" i="35"/>
  <c r="J435" i="35"/>
  <c r="J436" i="35"/>
  <c r="J437" i="35"/>
  <c r="J438" i="35"/>
  <c r="J439" i="35"/>
  <c r="J440" i="35"/>
  <c r="J441" i="35"/>
  <c r="J442" i="35"/>
  <c r="J443" i="35"/>
  <c r="J444" i="35"/>
  <c r="J445" i="35"/>
  <c r="J446" i="35"/>
  <c r="J447" i="35"/>
  <c r="J448" i="35"/>
  <c r="J449" i="35"/>
  <c r="J450" i="35"/>
  <c r="J451" i="35"/>
  <c r="J452" i="35"/>
  <c r="J453" i="35"/>
  <c r="J454" i="35"/>
  <c r="J455" i="35"/>
  <c r="J456" i="35"/>
  <c r="J457" i="35"/>
  <c r="J458" i="35"/>
  <c r="J459" i="35"/>
  <c r="J460" i="35"/>
  <c r="J461" i="35"/>
  <c r="J462" i="35"/>
  <c r="J463" i="35"/>
  <c r="J464" i="35"/>
  <c r="J465" i="35"/>
  <c r="J466" i="35"/>
  <c r="J467" i="35"/>
  <c r="J468" i="35"/>
  <c r="J469" i="35"/>
  <c r="J470" i="35"/>
  <c r="J471" i="35"/>
  <c r="J472" i="35"/>
  <c r="J473" i="35"/>
  <c r="J474" i="35"/>
  <c r="J475" i="35"/>
  <c r="J476" i="35"/>
  <c r="J477" i="35"/>
  <c r="J478" i="35"/>
  <c r="J479" i="35"/>
  <c r="J480" i="35"/>
  <c r="J481" i="35"/>
  <c r="J482" i="35"/>
  <c r="J483" i="35"/>
  <c r="J484" i="35"/>
  <c r="J485" i="35"/>
  <c r="J486" i="35"/>
  <c r="J487" i="35"/>
  <c r="J488" i="35"/>
  <c r="J489" i="35"/>
  <c r="J490" i="35"/>
  <c r="J491" i="35"/>
  <c r="J492" i="35"/>
  <c r="J493" i="35"/>
  <c r="J494" i="35"/>
  <c r="J495" i="35"/>
  <c r="J496" i="35"/>
  <c r="J497" i="35"/>
  <c r="J498" i="35"/>
  <c r="J499" i="35"/>
  <c r="J500" i="35"/>
  <c r="J501" i="35"/>
  <c r="J502" i="35"/>
  <c r="J503" i="35"/>
  <c r="J504" i="35"/>
  <c r="J505" i="35"/>
  <c r="J506" i="35"/>
  <c r="J507" i="35"/>
  <c r="J508" i="35"/>
  <c r="J509" i="35"/>
  <c r="J510" i="35"/>
  <c r="J511" i="35"/>
  <c r="J512" i="35"/>
  <c r="J513" i="35"/>
  <c r="J514" i="35"/>
  <c r="J515" i="35"/>
  <c r="J516" i="35"/>
  <c r="J517" i="35"/>
  <c r="J518" i="35"/>
  <c r="J519" i="35"/>
  <c r="J520" i="35"/>
  <c r="J521" i="35"/>
  <c r="J522" i="35"/>
  <c r="J523" i="35"/>
  <c r="J524" i="35"/>
  <c r="J525" i="35"/>
  <c r="J526" i="35"/>
  <c r="J527" i="35"/>
  <c r="J528" i="35"/>
  <c r="J529" i="35"/>
  <c r="J530" i="35"/>
  <c r="J531" i="35"/>
  <c r="J532" i="35"/>
  <c r="J533" i="35"/>
  <c r="J534" i="35"/>
  <c r="J535" i="35"/>
  <c r="J536" i="35"/>
  <c r="J537" i="35"/>
  <c r="J538" i="35"/>
  <c r="J539" i="35"/>
  <c r="J540" i="35"/>
  <c r="J541" i="35"/>
  <c r="J542" i="35"/>
  <c r="J543" i="35"/>
  <c r="J544" i="35"/>
  <c r="J545" i="35"/>
  <c r="J546" i="35"/>
  <c r="J547" i="35"/>
  <c r="J548" i="35"/>
  <c r="J549" i="35"/>
  <c r="J550" i="35"/>
  <c r="J551" i="35"/>
  <c r="J552" i="35"/>
  <c r="J553" i="35"/>
  <c r="J554" i="35"/>
  <c r="J555" i="35"/>
  <c r="J556" i="35"/>
  <c r="J557" i="35"/>
  <c r="J558" i="35"/>
  <c r="J559" i="35"/>
  <c r="J560" i="35"/>
  <c r="J561" i="35"/>
  <c r="J562" i="35"/>
  <c r="J563" i="35"/>
  <c r="J564" i="35"/>
  <c r="J565" i="35"/>
  <c r="J566" i="35"/>
  <c r="J567" i="35"/>
  <c r="J568" i="35"/>
  <c r="J569" i="35"/>
  <c r="J570" i="35"/>
  <c r="J571" i="35"/>
  <c r="J572" i="35"/>
  <c r="J573" i="35"/>
  <c r="J574" i="35"/>
  <c r="J575" i="35"/>
  <c r="J576" i="35"/>
  <c r="J577" i="35"/>
  <c r="J578" i="35"/>
  <c r="J579" i="35"/>
  <c r="J580" i="35"/>
  <c r="J581" i="35"/>
  <c r="J582" i="35"/>
  <c r="J583" i="35"/>
  <c r="J584" i="35"/>
  <c r="J585" i="35"/>
  <c r="J586" i="35"/>
  <c r="J587" i="35"/>
  <c r="J588" i="35"/>
  <c r="J589" i="35"/>
  <c r="J590" i="35"/>
  <c r="J591" i="35"/>
  <c r="J592" i="35"/>
  <c r="J593" i="35"/>
  <c r="J594" i="35"/>
  <c r="J595" i="35"/>
  <c r="J596" i="35"/>
  <c r="J597" i="35"/>
  <c r="J598" i="35"/>
  <c r="J599" i="35"/>
  <c r="J600" i="35"/>
  <c r="J601" i="35"/>
  <c r="J602" i="35"/>
  <c r="J603" i="35"/>
  <c r="J604" i="35"/>
  <c r="J605" i="35"/>
  <c r="J606" i="35"/>
  <c r="J607" i="35"/>
  <c r="J608" i="35"/>
  <c r="J609" i="35"/>
  <c r="J610" i="35"/>
  <c r="J611" i="35"/>
  <c r="J612" i="35"/>
  <c r="J613" i="35"/>
  <c r="J614" i="35"/>
  <c r="J615" i="35"/>
  <c r="J616" i="35"/>
  <c r="J617" i="35"/>
  <c r="J618" i="35"/>
  <c r="J619" i="35"/>
  <c r="J620" i="35"/>
  <c r="J621" i="35"/>
  <c r="J622" i="35"/>
  <c r="J623" i="35"/>
  <c r="J624" i="35"/>
  <c r="J625" i="35"/>
  <c r="J626" i="35"/>
  <c r="J627" i="35"/>
  <c r="J628" i="35"/>
  <c r="J629" i="35"/>
  <c r="J630" i="35"/>
  <c r="J631" i="35"/>
  <c r="J632" i="35"/>
  <c r="J633" i="35"/>
  <c r="J634" i="35"/>
  <c r="J635" i="35"/>
  <c r="J636" i="35"/>
  <c r="J637" i="35"/>
  <c r="J638" i="35"/>
  <c r="J639" i="35"/>
  <c r="J640" i="35"/>
  <c r="J641" i="35"/>
  <c r="J642" i="35"/>
  <c r="J643" i="35"/>
  <c r="J644" i="35"/>
  <c r="J645" i="35"/>
  <c r="J646" i="35"/>
  <c r="J647" i="35"/>
  <c r="J648" i="35"/>
  <c r="J649" i="35"/>
  <c r="J650" i="35"/>
  <c r="J651" i="35"/>
  <c r="J652" i="35"/>
  <c r="J653" i="35"/>
  <c r="J654" i="35"/>
  <c r="J655" i="35"/>
  <c r="J656" i="35"/>
  <c r="J657" i="35"/>
  <c r="J658" i="35"/>
  <c r="J659" i="35"/>
  <c r="J660" i="35"/>
  <c r="J661" i="35"/>
  <c r="J662" i="35"/>
  <c r="J663" i="35"/>
  <c r="J664" i="35"/>
  <c r="J665" i="35"/>
  <c r="J666" i="35"/>
  <c r="J667" i="35"/>
  <c r="J668" i="35"/>
  <c r="J669" i="35"/>
  <c r="J670" i="35"/>
  <c r="J671" i="35"/>
  <c r="J672" i="35"/>
  <c r="J673" i="35"/>
  <c r="J674" i="35"/>
  <c r="J675" i="35"/>
  <c r="J676" i="35"/>
  <c r="J677" i="35"/>
  <c r="J678" i="35"/>
  <c r="J679" i="35"/>
  <c r="J680" i="35"/>
  <c r="J681" i="35"/>
  <c r="J682" i="35"/>
  <c r="J683" i="35"/>
  <c r="J684" i="35"/>
  <c r="J685" i="35"/>
  <c r="J686" i="35"/>
  <c r="J687" i="35"/>
  <c r="J688" i="35"/>
  <c r="J689" i="35"/>
  <c r="J690" i="35"/>
  <c r="J691" i="35"/>
  <c r="J692" i="35"/>
  <c r="J693" i="35"/>
  <c r="J694" i="35"/>
  <c r="J695" i="35"/>
  <c r="J696" i="35"/>
  <c r="J697" i="35"/>
  <c r="J698" i="35"/>
  <c r="J699" i="35"/>
  <c r="J700" i="35"/>
  <c r="J701" i="35"/>
  <c r="J702" i="35"/>
  <c r="J703" i="35"/>
  <c r="J704" i="35"/>
  <c r="J705" i="35"/>
  <c r="J706" i="35"/>
  <c r="J707" i="35"/>
  <c r="J708" i="35"/>
  <c r="J709" i="35"/>
  <c r="J710" i="35"/>
  <c r="J711" i="35"/>
  <c r="J712" i="35"/>
  <c r="J713" i="35"/>
  <c r="J714" i="35"/>
  <c r="J715" i="35"/>
  <c r="J716" i="35"/>
  <c r="J717" i="35"/>
  <c r="J718" i="35"/>
  <c r="J719" i="35"/>
  <c r="J720" i="35"/>
  <c r="J721" i="35"/>
  <c r="J722" i="35"/>
  <c r="J723" i="35"/>
  <c r="J724" i="35"/>
  <c r="J725" i="35"/>
  <c r="J726" i="35"/>
  <c r="J727" i="35"/>
  <c r="J728" i="35"/>
  <c r="J729" i="35"/>
  <c r="J730" i="35"/>
  <c r="J731" i="35"/>
  <c r="J732" i="35"/>
  <c r="J733" i="35"/>
  <c r="J734" i="35"/>
  <c r="J735" i="35"/>
  <c r="J736" i="35"/>
  <c r="J737" i="35"/>
  <c r="J738" i="35"/>
  <c r="J739" i="35"/>
  <c r="J740" i="35"/>
  <c r="J741" i="35"/>
  <c r="J742" i="35"/>
  <c r="J743" i="35"/>
  <c r="J744" i="35"/>
  <c r="J745" i="35"/>
  <c r="J746" i="35"/>
  <c r="J747" i="35"/>
  <c r="J748" i="35"/>
  <c r="J749" i="35"/>
  <c r="J750" i="35"/>
  <c r="J751" i="35"/>
  <c r="J752" i="35"/>
  <c r="J753" i="35"/>
  <c r="J754" i="35"/>
  <c r="J755" i="35"/>
  <c r="J756" i="35"/>
  <c r="J757" i="35"/>
  <c r="J758" i="35"/>
  <c r="J759" i="35"/>
  <c r="J760" i="35"/>
  <c r="J761" i="35"/>
  <c r="J762" i="35"/>
  <c r="J763" i="35"/>
  <c r="J764" i="35"/>
  <c r="J765" i="35"/>
  <c r="J766" i="35"/>
  <c r="J767" i="35"/>
  <c r="J768" i="35"/>
  <c r="J769" i="35"/>
  <c r="J770" i="35"/>
  <c r="J771" i="35"/>
  <c r="J772" i="35"/>
  <c r="J773" i="35"/>
  <c r="J774" i="35"/>
  <c r="J775" i="35"/>
  <c r="J776" i="35"/>
  <c r="J777" i="35"/>
  <c r="J778" i="35"/>
  <c r="J779" i="35"/>
  <c r="J780" i="35"/>
  <c r="J781" i="35"/>
  <c r="J782" i="35"/>
  <c r="J783" i="35"/>
  <c r="J784" i="35"/>
  <c r="J785" i="35"/>
  <c r="J786" i="35"/>
  <c r="J787" i="35"/>
  <c r="J788" i="35"/>
  <c r="J789" i="35"/>
  <c r="J790" i="35"/>
  <c r="J791" i="35"/>
  <c r="J792" i="35"/>
  <c r="J793" i="35"/>
  <c r="J794" i="35"/>
  <c r="J795" i="35"/>
  <c r="J796" i="35"/>
  <c r="J797" i="35"/>
  <c r="J798" i="35"/>
  <c r="J799" i="35"/>
  <c r="J800" i="35"/>
  <c r="J801" i="35"/>
  <c r="J802" i="35"/>
  <c r="J803" i="35"/>
  <c r="J804" i="35"/>
  <c r="J805" i="35"/>
  <c r="J806" i="35"/>
  <c r="J807" i="35"/>
  <c r="J808" i="35"/>
  <c r="J809" i="35"/>
  <c r="J810" i="35"/>
  <c r="J811" i="35"/>
  <c r="J812" i="35"/>
  <c r="J813" i="35"/>
  <c r="J814" i="35"/>
  <c r="J815" i="35"/>
  <c r="J816" i="35"/>
  <c r="J817" i="35"/>
  <c r="J818" i="35"/>
  <c r="J819" i="35"/>
  <c r="J820" i="35"/>
  <c r="J821" i="35"/>
  <c r="J822" i="35"/>
  <c r="J823" i="35"/>
  <c r="J824" i="35"/>
  <c r="J825" i="35"/>
  <c r="J826" i="35"/>
  <c r="J827" i="35"/>
  <c r="J828" i="35"/>
  <c r="J829" i="35"/>
  <c r="J830" i="35"/>
  <c r="J831" i="35"/>
  <c r="J832" i="35"/>
  <c r="J833" i="35"/>
  <c r="J834" i="35"/>
  <c r="J835" i="35"/>
  <c r="J836" i="35"/>
  <c r="J837" i="35"/>
  <c r="J838" i="35"/>
  <c r="J839" i="35"/>
  <c r="J840" i="35"/>
  <c r="J841" i="35"/>
  <c r="J842" i="35"/>
  <c r="J843" i="35"/>
  <c r="J844" i="35"/>
  <c r="J845" i="35"/>
  <c r="J846" i="35"/>
  <c r="J847" i="35"/>
  <c r="J848" i="35"/>
  <c r="J849" i="35"/>
  <c r="J850" i="35"/>
  <c r="J851" i="35"/>
  <c r="J852" i="35"/>
  <c r="J853" i="35"/>
  <c r="J854" i="35"/>
  <c r="J855" i="35"/>
  <c r="J856" i="35"/>
  <c r="J857" i="35"/>
  <c r="J858" i="35"/>
  <c r="J859" i="35"/>
  <c r="J860" i="35"/>
  <c r="J861" i="35"/>
  <c r="J862" i="35"/>
  <c r="J863" i="35"/>
  <c r="J864" i="35"/>
  <c r="J865" i="35"/>
  <c r="J866" i="35"/>
  <c r="J867" i="35"/>
  <c r="J868" i="35"/>
  <c r="J869" i="35"/>
  <c r="J870" i="35"/>
  <c r="J871" i="35"/>
  <c r="J872" i="35"/>
  <c r="J873" i="35"/>
  <c r="J874" i="35"/>
  <c r="J875" i="35"/>
  <c r="J876" i="35"/>
  <c r="J877" i="35"/>
  <c r="J878" i="35"/>
  <c r="J879" i="35"/>
  <c r="J880" i="35"/>
  <c r="J881" i="35"/>
  <c r="J882" i="35"/>
  <c r="J883" i="35"/>
  <c r="J884" i="35"/>
  <c r="J885" i="35"/>
  <c r="J886" i="35"/>
  <c r="J887" i="35"/>
  <c r="J888" i="35"/>
  <c r="J889" i="35"/>
  <c r="J890" i="35"/>
  <c r="J891" i="35"/>
  <c r="J892" i="35"/>
  <c r="J893" i="35"/>
  <c r="J894" i="35"/>
  <c r="J895" i="35"/>
  <c r="J896" i="35"/>
  <c r="J897" i="35"/>
  <c r="J898" i="35"/>
  <c r="J899" i="35"/>
  <c r="J900" i="35"/>
  <c r="J901" i="35"/>
  <c r="J902" i="35"/>
  <c r="J903" i="35"/>
  <c r="J904" i="35"/>
  <c r="J905" i="35"/>
  <c r="J906" i="35"/>
  <c r="J907" i="35"/>
  <c r="J908" i="35"/>
  <c r="J909" i="35"/>
  <c r="J910" i="35"/>
  <c r="J911" i="35"/>
  <c r="J912" i="35"/>
  <c r="J913" i="35"/>
  <c r="J914" i="35"/>
  <c r="J915" i="35"/>
  <c r="J916" i="35"/>
  <c r="J917" i="35"/>
  <c r="J918" i="35"/>
  <c r="J919" i="35"/>
  <c r="J920" i="35"/>
  <c r="J921" i="35"/>
  <c r="J922" i="35"/>
  <c r="J923" i="35"/>
  <c r="J924" i="35"/>
  <c r="J925" i="35"/>
  <c r="J926" i="35"/>
  <c r="J927" i="35"/>
  <c r="J928" i="35"/>
  <c r="J929" i="35"/>
  <c r="J930" i="35"/>
  <c r="J931" i="35"/>
  <c r="J932" i="35"/>
  <c r="J933" i="35"/>
  <c r="J934" i="35"/>
  <c r="J935" i="35"/>
  <c r="J936" i="35"/>
  <c r="J937" i="35"/>
  <c r="J938" i="35"/>
  <c r="J939" i="35"/>
  <c r="J940" i="35"/>
  <c r="J941" i="35"/>
  <c r="J942" i="35"/>
  <c r="J943" i="35"/>
  <c r="J944" i="35"/>
  <c r="J945" i="35"/>
  <c r="J946" i="35"/>
  <c r="J947" i="35"/>
  <c r="J948" i="35"/>
  <c r="J949" i="35"/>
  <c r="J950" i="35"/>
  <c r="J951" i="35"/>
  <c r="J952" i="35"/>
  <c r="J953" i="35"/>
  <c r="J954" i="35"/>
  <c r="J955" i="35"/>
  <c r="J956" i="35"/>
  <c r="J957" i="35"/>
  <c r="J958" i="35"/>
  <c r="J959" i="35"/>
  <c r="J960" i="35"/>
  <c r="J961" i="35"/>
  <c r="J962" i="35"/>
  <c r="J963" i="35"/>
  <c r="J964" i="35"/>
  <c r="J965" i="35"/>
  <c r="J966" i="35"/>
  <c r="J967" i="35"/>
  <c r="J968" i="35"/>
  <c r="J969" i="35"/>
  <c r="J970" i="35"/>
  <c r="J971" i="35"/>
  <c r="J972" i="35"/>
  <c r="J973" i="35"/>
  <c r="J974" i="35"/>
  <c r="J975" i="35"/>
  <c r="J976" i="35"/>
  <c r="J977" i="35"/>
  <c r="J978" i="35"/>
  <c r="J979" i="35"/>
  <c r="J980" i="35"/>
  <c r="J981" i="35"/>
  <c r="J982" i="35"/>
  <c r="J983" i="35"/>
  <c r="J984" i="35"/>
  <c r="J985" i="35"/>
  <c r="J986" i="35"/>
  <c r="J987" i="35"/>
  <c r="J988" i="35"/>
  <c r="J989" i="35"/>
  <c r="J990" i="35"/>
  <c r="J991" i="35"/>
  <c r="J992" i="35"/>
  <c r="J993" i="35"/>
  <c r="J994" i="35"/>
  <c r="J995" i="35"/>
  <c r="J996" i="35"/>
  <c r="J997" i="35"/>
  <c r="J998" i="35"/>
  <c r="J999" i="35"/>
  <c r="J1000" i="35"/>
  <c r="J1001" i="35"/>
  <c r="J1002" i="35"/>
  <c r="J1003" i="35"/>
  <c r="J1004" i="35"/>
  <c r="J1005" i="35"/>
  <c r="J1006" i="35"/>
  <c r="J1007" i="35"/>
  <c r="J1008" i="35"/>
  <c r="J1009" i="35"/>
  <c r="J1010" i="35"/>
  <c r="J1011" i="35"/>
  <c r="J1012" i="35"/>
  <c r="J1013" i="35"/>
  <c r="J1014" i="35"/>
  <c r="J1015" i="35"/>
  <c r="J1016" i="35"/>
  <c r="J1017" i="35"/>
  <c r="J1018" i="35"/>
  <c r="J1019" i="35"/>
  <c r="J1020" i="35"/>
  <c r="J1021" i="35"/>
  <c r="J1022" i="35"/>
  <c r="J1023" i="35"/>
  <c r="J1024" i="35"/>
  <c r="J1025" i="35"/>
  <c r="J1026" i="35"/>
  <c r="J1027" i="35"/>
  <c r="J1028" i="35"/>
  <c r="J1029" i="35"/>
  <c r="J1030" i="35"/>
  <c r="J1031" i="35"/>
  <c r="J1032" i="35"/>
  <c r="J1033" i="35"/>
  <c r="J1034" i="35"/>
  <c r="J1035" i="35"/>
  <c r="J1036" i="35"/>
  <c r="J1037" i="35"/>
  <c r="J1038" i="35"/>
  <c r="J1039" i="35"/>
  <c r="J1040" i="35"/>
  <c r="J1041" i="35"/>
  <c r="J1042" i="35"/>
  <c r="J1043" i="35"/>
  <c r="J1044" i="35"/>
  <c r="J1045" i="35"/>
  <c r="J1046" i="35"/>
  <c r="J1047" i="35"/>
  <c r="J1048" i="35"/>
  <c r="J1049" i="35"/>
  <c r="J1050" i="35"/>
  <c r="J1051" i="35"/>
  <c r="J1052" i="35"/>
  <c r="J1053" i="35"/>
  <c r="J1054" i="35"/>
  <c r="J1055" i="35"/>
  <c r="J1056" i="35"/>
  <c r="J1057" i="35"/>
  <c r="J1058" i="35"/>
  <c r="J1059" i="35"/>
  <c r="J1060" i="35"/>
  <c r="J1061" i="35"/>
  <c r="J1062" i="35"/>
  <c r="J1063" i="35"/>
  <c r="J1064" i="35"/>
  <c r="J1065" i="35"/>
  <c r="J1066" i="35"/>
  <c r="J1067" i="35"/>
  <c r="J1068" i="35"/>
  <c r="J1069" i="35"/>
  <c r="J1070" i="35"/>
  <c r="J1071" i="35"/>
  <c r="J1072" i="35"/>
  <c r="J1073" i="35"/>
  <c r="J1074" i="35"/>
  <c r="J1075" i="35"/>
  <c r="J1076" i="35"/>
  <c r="J1077" i="35"/>
  <c r="J1078" i="35"/>
  <c r="J1079" i="35"/>
  <c r="J1080" i="35"/>
  <c r="J1081" i="35"/>
  <c r="J1082" i="35"/>
  <c r="J1083" i="35"/>
  <c r="J1084" i="35"/>
  <c r="J1085" i="35"/>
  <c r="J1086" i="35"/>
  <c r="J1087" i="35"/>
  <c r="J1088" i="35"/>
  <c r="J1089" i="35"/>
  <c r="J1090" i="35"/>
  <c r="J1091" i="35"/>
  <c r="J1092" i="35"/>
  <c r="J1093" i="35"/>
  <c r="J1094" i="35"/>
  <c r="J1095" i="35"/>
  <c r="J1096" i="35"/>
  <c r="J1097" i="35"/>
  <c r="J1098" i="35"/>
  <c r="J1099" i="35"/>
  <c r="J1100" i="35"/>
  <c r="J1101" i="35"/>
  <c r="J1102" i="35"/>
  <c r="J1103" i="35"/>
  <c r="J1104" i="35"/>
  <c r="J1105" i="35"/>
  <c r="J1106" i="35"/>
  <c r="J1107" i="35"/>
  <c r="J1108" i="35"/>
  <c r="J1109" i="35"/>
  <c r="J1110" i="35"/>
  <c r="J1111" i="35"/>
  <c r="J1112" i="35"/>
  <c r="J1113" i="35"/>
  <c r="J1114" i="35"/>
  <c r="J1115" i="35"/>
  <c r="J1116" i="35"/>
  <c r="J1117" i="35"/>
  <c r="J1118" i="35"/>
  <c r="J1119" i="35"/>
  <c r="J1120" i="35"/>
  <c r="J1121" i="35"/>
  <c r="J1122" i="35"/>
  <c r="J1123" i="35"/>
  <c r="J1124" i="35"/>
  <c r="J1125" i="35"/>
  <c r="J1126" i="35"/>
  <c r="J1127" i="35"/>
  <c r="J1128" i="35"/>
  <c r="J1129" i="35"/>
  <c r="J1130" i="35"/>
  <c r="J1131" i="35"/>
  <c r="J1132" i="35"/>
  <c r="J1133" i="35"/>
  <c r="J1134" i="35"/>
  <c r="J1135" i="35"/>
  <c r="J1136" i="35"/>
  <c r="J1137" i="35"/>
  <c r="J1138" i="35"/>
  <c r="J1139" i="35"/>
  <c r="J1140" i="35"/>
  <c r="J1141" i="35"/>
  <c r="J1142" i="35"/>
  <c r="J1143" i="35"/>
  <c r="J1144" i="35"/>
  <c r="J1145" i="35"/>
  <c r="J1146" i="35"/>
  <c r="J1147" i="35"/>
  <c r="J1148" i="35"/>
  <c r="J1149" i="35"/>
  <c r="J1150" i="35"/>
  <c r="J1151" i="35"/>
  <c r="J1152" i="35"/>
  <c r="J1153" i="35"/>
  <c r="J1154" i="35"/>
  <c r="J1155" i="35"/>
  <c r="J1156" i="35"/>
  <c r="J1157" i="35"/>
  <c r="J1158" i="35"/>
  <c r="J1159" i="35"/>
  <c r="J1160" i="35"/>
  <c r="J1161" i="35"/>
  <c r="J1162" i="35"/>
  <c r="J1163" i="35"/>
  <c r="J1164" i="35"/>
  <c r="J1165" i="35"/>
  <c r="J1166" i="35"/>
  <c r="J1167" i="35"/>
  <c r="J1168" i="35"/>
  <c r="J1169" i="35"/>
  <c r="J1170" i="35"/>
  <c r="J1171" i="35"/>
  <c r="J1172" i="35"/>
  <c r="J1173" i="35"/>
  <c r="J1174" i="35"/>
  <c r="J1175" i="35"/>
  <c r="J1176" i="35"/>
  <c r="J1177" i="35"/>
  <c r="J1178" i="35"/>
  <c r="J1179" i="35"/>
  <c r="J1180" i="35"/>
  <c r="J1181" i="35"/>
  <c r="J1182" i="35"/>
  <c r="J1183" i="35"/>
  <c r="J1184" i="35"/>
  <c r="J1185" i="35"/>
  <c r="J1186" i="35"/>
  <c r="J1187" i="35"/>
  <c r="J1188" i="35"/>
  <c r="J1189" i="35"/>
  <c r="J1190" i="35"/>
  <c r="J1191" i="35"/>
  <c r="J1192" i="35"/>
  <c r="J1193" i="35"/>
  <c r="J1194" i="35"/>
  <c r="J1195" i="35"/>
  <c r="J1196" i="35"/>
  <c r="J1197" i="35"/>
  <c r="J1198" i="35"/>
  <c r="J1199" i="35"/>
  <c r="J1200" i="35"/>
  <c r="J1201" i="35"/>
  <c r="J1202" i="35"/>
  <c r="J1203" i="35"/>
  <c r="J1204" i="35"/>
  <c r="J1205" i="35"/>
  <c r="J1206" i="35"/>
  <c r="J1207" i="35"/>
  <c r="J1208" i="35"/>
  <c r="J1209" i="35"/>
  <c r="J1210" i="35"/>
  <c r="J1211" i="35"/>
  <c r="J1212" i="35"/>
  <c r="J1213" i="35"/>
  <c r="J1214" i="35"/>
  <c r="J1215" i="35"/>
  <c r="J1216" i="35"/>
  <c r="J1217" i="35"/>
  <c r="J1218" i="35"/>
  <c r="J1219" i="35"/>
  <c r="J1220" i="35"/>
  <c r="J1221" i="35"/>
  <c r="J1222" i="35"/>
  <c r="J1223" i="35"/>
  <c r="J1224" i="35"/>
  <c r="J1225" i="35"/>
  <c r="J1226" i="35"/>
  <c r="J1227" i="35"/>
  <c r="J1228" i="35"/>
  <c r="J1229" i="35"/>
  <c r="J1230" i="35"/>
  <c r="J1231" i="35"/>
  <c r="J1232" i="35"/>
  <c r="J1233" i="35"/>
  <c r="J1234" i="35"/>
  <c r="J1235" i="35"/>
  <c r="J1236" i="35"/>
  <c r="J1237" i="35"/>
  <c r="J1238" i="35"/>
  <c r="J1239" i="35"/>
  <c r="J1240" i="35"/>
  <c r="J1241" i="35"/>
  <c r="J1242" i="35"/>
  <c r="J1243" i="35"/>
  <c r="J1244" i="35"/>
  <c r="J1245" i="35"/>
  <c r="J1246" i="35"/>
  <c r="J1247" i="35"/>
  <c r="J1248" i="35"/>
  <c r="J1249" i="35"/>
  <c r="J1250" i="35"/>
  <c r="J1251" i="35"/>
  <c r="J1252" i="35"/>
  <c r="J1253" i="35"/>
  <c r="J1254" i="35"/>
  <c r="J1255" i="35"/>
  <c r="J1256" i="35"/>
  <c r="J1257" i="35"/>
  <c r="J1258" i="35"/>
  <c r="J1259" i="35"/>
  <c r="J1260" i="35"/>
  <c r="J1261" i="35"/>
  <c r="J1262" i="35"/>
  <c r="J1263" i="35"/>
  <c r="J1264" i="35"/>
  <c r="J1265" i="35"/>
  <c r="J1266" i="35"/>
  <c r="J1267" i="35"/>
  <c r="J1268" i="35"/>
  <c r="J1269" i="35"/>
  <c r="J1270" i="35"/>
  <c r="J1271" i="35"/>
  <c r="J1272" i="35"/>
  <c r="J1273" i="35"/>
  <c r="J1274" i="35"/>
  <c r="J1275" i="35"/>
  <c r="J1276" i="35"/>
  <c r="J1277" i="35"/>
  <c r="J1278" i="35"/>
  <c r="J1279" i="35"/>
  <c r="J1280" i="35"/>
  <c r="J1281" i="35"/>
  <c r="J1282" i="35"/>
  <c r="J1283" i="35"/>
  <c r="J1284" i="35"/>
  <c r="J1285" i="35"/>
  <c r="J1286" i="35"/>
  <c r="J1287" i="35"/>
  <c r="J1288" i="35"/>
  <c r="J1289" i="35"/>
  <c r="J1290" i="35"/>
  <c r="J1291" i="35"/>
  <c r="J1292" i="35"/>
  <c r="J1293" i="35"/>
  <c r="J1294" i="35"/>
  <c r="J1295" i="35"/>
  <c r="J1296" i="35"/>
  <c r="J1297" i="35"/>
  <c r="J1298" i="35"/>
  <c r="J1299" i="35"/>
  <c r="J1300" i="35"/>
  <c r="J1301" i="35"/>
  <c r="J1302" i="35"/>
  <c r="J1303" i="35"/>
  <c r="J1304" i="35"/>
  <c r="J1305" i="35"/>
  <c r="J1306" i="35"/>
  <c r="J1307" i="35"/>
  <c r="J1308" i="35"/>
  <c r="J1309" i="35"/>
  <c r="J1310" i="35"/>
  <c r="J1311" i="35"/>
  <c r="J1312" i="35"/>
  <c r="J1313" i="35"/>
  <c r="J1314" i="35"/>
  <c r="J1315" i="35"/>
  <c r="J1316" i="35"/>
  <c r="J1317" i="35"/>
  <c r="J1318" i="35"/>
  <c r="J1319" i="35"/>
  <c r="J1320" i="35"/>
  <c r="J1321" i="35"/>
  <c r="J1322" i="35"/>
  <c r="J1323" i="35"/>
  <c r="J1324" i="35"/>
  <c r="J1325" i="35"/>
  <c r="J1326" i="35"/>
  <c r="J1327" i="35"/>
  <c r="J1328" i="35"/>
  <c r="J1329" i="35"/>
  <c r="J1330" i="35"/>
  <c r="J1331" i="35"/>
  <c r="J1332" i="35"/>
  <c r="J1333" i="35"/>
  <c r="J1334" i="35"/>
  <c r="J1335" i="35"/>
  <c r="J1336" i="35"/>
  <c r="J1337" i="35"/>
  <c r="J1338" i="35"/>
  <c r="J1339" i="35"/>
  <c r="J1340" i="35"/>
  <c r="J1341" i="35"/>
  <c r="J1342" i="35"/>
  <c r="J1343" i="35"/>
  <c r="J1344" i="35"/>
  <c r="J1345" i="35"/>
  <c r="J1346" i="35"/>
  <c r="J1347" i="35"/>
  <c r="J1348" i="35"/>
  <c r="J1349" i="35"/>
  <c r="J1350" i="35"/>
  <c r="J1351" i="35"/>
  <c r="J1352" i="35"/>
  <c r="J1353" i="35"/>
  <c r="J1354" i="35"/>
  <c r="J1355" i="35"/>
  <c r="J1356" i="35"/>
  <c r="J1357" i="35"/>
  <c r="J1358" i="35"/>
  <c r="J1359" i="35"/>
  <c r="J1360" i="35"/>
  <c r="J1361" i="35"/>
  <c r="J1362" i="35"/>
  <c r="J1363" i="35"/>
  <c r="J1364" i="35"/>
  <c r="J1365" i="35"/>
  <c r="J1366" i="35"/>
  <c r="J1367" i="35"/>
  <c r="J1368" i="35"/>
  <c r="J1369" i="35"/>
  <c r="J1370" i="35"/>
  <c r="J1371" i="35"/>
  <c r="J1372" i="35"/>
  <c r="J1373" i="35"/>
  <c r="J1374" i="35"/>
  <c r="J1375" i="35"/>
  <c r="J1376" i="35"/>
  <c r="J1377" i="35"/>
  <c r="J1378" i="35"/>
  <c r="J1379" i="35"/>
  <c r="J1380" i="35"/>
  <c r="J1381" i="35"/>
  <c r="J1382" i="35"/>
  <c r="J1383" i="35"/>
  <c r="J1384" i="35"/>
  <c r="J1385" i="35"/>
  <c r="J1386" i="35"/>
  <c r="J1387" i="35"/>
  <c r="J1388" i="35"/>
  <c r="J1389" i="35"/>
  <c r="J1390" i="35"/>
  <c r="J1391" i="35"/>
  <c r="J1392" i="35"/>
  <c r="J1393" i="35"/>
  <c r="J1394" i="35"/>
  <c r="J1395" i="35"/>
  <c r="J1396" i="35"/>
  <c r="J1397" i="35"/>
  <c r="J1398" i="35"/>
  <c r="J1399" i="35"/>
  <c r="J1400" i="35"/>
  <c r="J1401" i="35"/>
  <c r="J1402" i="35"/>
  <c r="J1403" i="35"/>
  <c r="J1404" i="35"/>
  <c r="J1405" i="35"/>
  <c r="J1406" i="35"/>
  <c r="J1407" i="35"/>
  <c r="J1408" i="35"/>
  <c r="J1409" i="35"/>
  <c r="J1410" i="35"/>
  <c r="J1411" i="35"/>
  <c r="J1412" i="35"/>
  <c r="J1413" i="35"/>
  <c r="J1414" i="35"/>
  <c r="J1415" i="35"/>
  <c r="J1416" i="35"/>
  <c r="J1417" i="35"/>
  <c r="J1418" i="35"/>
  <c r="J1419" i="35"/>
  <c r="J1420" i="35"/>
  <c r="J1421" i="35"/>
  <c r="J1422" i="35"/>
  <c r="J1423" i="35"/>
  <c r="J1424" i="35"/>
  <c r="J1425" i="35"/>
  <c r="J1426" i="35"/>
  <c r="J1427" i="35"/>
  <c r="J1428" i="35"/>
  <c r="J1429" i="35"/>
  <c r="J1430" i="35"/>
  <c r="J1431" i="35"/>
  <c r="J1432" i="35"/>
  <c r="J1433" i="35"/>
  <c r="J1434" i="35"/>
  <c r="J1435" i="35"/>
  <c r="J1436" i="35"/>
  <c r="J1437" i="35"/>
  <c r="J1438" i="35"/>
  <c r="J1439" i="35"/>
  <c r="J1440" i="35"/>
  <c r="J1441" i="35"/>
  <c r="J1442" i="35"/>
  <c r="J1443" i="35"/>
  <c r="J1444" i="35"/>
  <c r="J1445" i="35"/>
  <c r="J1446" i="35"/>
  <c r="J1447" i="35"/>
  <c r="J1448" i="35"/>
  <c r="J1449" i="35"/>
  <c r="J1450" i="35"/>
  <c r="J1451" i="35"/>
  <c r="J1452" i="35"/>
  <c r="J1453" i="35"/>
  <c r="J1454" i="35"/>
  <c r="J1455" i="35"/>
  <c r="J1456" i="35"/>
  <c r="J1457" i="35"/>
  <c r="J1458" i="35"/>
  <c r="J1459" i="35"/>
  <c r="J1460" i="35"/>
  <c r="J1461" i="35"/>
  <c r="J1462" i="35"/>
  <c r="J1463" i="35"/>
  <c r="J1464" i="35"/>
  <c r="J1465" i="35"/>
  <c r="J1466" i="35"/>
  <c r="J1467" i="35"/>
  <c r="J1468" i="35"/>
  <c r="J1469" i="35"/>
  <c r="J1470" i="35"/>
  <c r="J1471" i="35"/>
  <c r="J1472" i="35"/>
  <c r="J1473" i="35"/>
  <c r="J1474" i="35"/>
  <c r="J1475" i="35"/>
  <c r="J1476" i="35"/>
  <c r="J1477" i="35"/>
  <c r="J1478" i="35"/>
  <c r="J1479" i="35"/>
  <c r="J1480" i="35"/>
  <c r="J1481" i="35"/>
  <c r="J1482" i="35"/>
  <c r="J1483" i="35"/>
  <c r="J1484" i="35"/>
  <c r="J1485" i="35"/>
  <c r="J1486" i="35"/>
  <c r="J1487" i="35"/>
  <c r="J1488" i="35"/>
  <c r="J1489" i="35"/>
  <c r="J1490" i="35"/>
  <c r="J1491" i="35"/>
  <c r="J1492" i="35"/>
  <c r="J1493" i="35"/>
  <c r="J1494" i="35"/>
  <c r="J1495" i="35"/>
  <c r="J1496" i="35"/>
  <c r="J1497" i="35"/>
  <c r="J1498" i="35"/>
  <c r="J1499" i="35"/>
  <c r="J1500" i="35"/>
  <c r="J1501" i="35"/>
  <c r="J1502" i="35"/>
  <c r="J1503" i="35"/>
  <c r="J1504" i="35"/>
  <c r="J1505" i="35"/>
  <c r="J1506" i="35"/>
  <c r="J1507" i="35"/>
  <c r="J1508" i="35"/>
  <c r="J1509" i="35"/>
  <c r="J1510" i="35"/>
  <c r="J1511" i="35"/>
  <c r="J1512" i="35"/>
  <c r="J1513" i="35"/>
  <c r="J1514" i="35"/>
  <c r="J1515" i="35"/>
  <c r="J1516" i="35"/>
  <c r="J1517" i="35"/>
  <c r="J1518" i="35"/>
  <c r="J1519" i="35"/>
  <c r="J1520" i="35"/>
  <c r="J1521" i="35"/>
  <c r="J1522" i="35"/>
  <c r="J1523" i="35"/>
  <c r="J1524" i="35"/>
  <c r="J1525" i="35"/>
  <c r="J1526" i="35"/>
  <c r="J1527" i="35"/>
  <c r="J1528" i="35"/>
  <c r="J1529" i="35"/>
  <c r="J1530" i="35"/>
  <c r="J1531" i="35"/>
  <c r="J1532" i="35"/>
  <c r="J1533" i="35"/>
  <c r="J1534" i="35"/>
  <c r="J1535" i="35"/>
  <c r="J1536" i="35"/>
  <c r="J1537" i="35"/>
  <c r="J1538" i="35"/>
  <c r="J1539" i="35"/>
  <c r="J1540" i="35"/>
  <c r="J1541" i="35"/>
  <c r="J1542" i="35"/>
  <c r="J1543" i="35"/>
  <c r="J1544" i="35"/>
  <c r="J1545" i="35"/>
  <c r="J1546" i="35"/>
  <c r="J1547" i="35"/>
  <c r="J1548" i="35"/>
  <c r="J1549" i="35"/>
  <c r="J1550" i="35"/>
  <c r="J1551" i="35"/>
  <c r="J1552" i="35"/>
  <c r="J1553" i="35"/>
  <c r="J1554" i="35"/>
  <c r="J1555" i="35"/>
  <c r="J1556" i="35"/>
  <c r="J1557" i="35"/>
  <c r="J1558" i="35"/>
  <c r="J1559" i="35"/>
  <c r="J1560" i="35"/>
  <c r="J1561" i="35"/>
  <c r="J1562" i="35"/>
  <c r="J1563" i="35"/>
  <c r="J1564" i="35"/>
  <c r="J1565" i="35"/>
  <c r="J1566" i="35"/>
  <c r="J1567" i="35"/>
  <c r="J1568" i="35"/>
  <c r="J1569" i="35"/>
  <c r="J1570" i="35"/>
  <c r="J1571" i="35"/>
  <c r="J1572" i="35"/>
  <c r="J1573" i="35"/>
  <c r="J1574" i="35"/>
  <c r="J1575" i="35"/>
  <c r="J1576" i="35"/>
  <c r="J1577" i="35"/>
  <c r="J1578" i="35"/>
  <c r="J1579" i="35"/>
  <c r="J1580" i="35"/>
  <c r="J1581" i="35"/>
  <c r="J1582" i="35"/>
  <c r="J1583" i="35"/>
  <c r="J1584" i="35"/>
  <c r="J1585" i="35"/>
  <c r="J1586" i="35"/>
  <c r="J1587" i="35"/>
  <c r="J1588" i="35"/>
  <c r="J1589" i="35"/>
  <c r="J1590" i="35"/>
  <c r="J1591" i="35"/>
  <c r="J1592" i="35"/>
  <c r="J1593" i="35"/>
  <c r="J1594" i="35"/>
  <c r="J1595" i="35"/>
  <c r="J1596" i="35"/>
  <c r="J1597" i="35"/>
  <c r="J1598" i="35"/>
  <c r="J1599" i="35"/>
  <c r="J1600" i="35"/>
  <c r="J1601" i="35"/>
  <c r="J1602" i="35"/>
  <c r="J1603" i="35"/>
  <c r="J1604" i="35"/>
  <c r="J1605" i="35"/>
  <c r="J1606" i="35"/>
  <c r="J1607" i="35"/>
  <c r="J1608" i="35"/>
  <c r="J1609" i="35"/>
  <c r="J1610" i="35"/>
  <c r="J1611" i="35"/>
  <c r="J1612" i="35"/>
  <c r="J1613" i="35"/>
  <c r="J1614" i="35"/>
  <c r="J1615" i="35"/>
  <c r="J1616" i="35"/>
  <c r="J1617" i="35"/>
  <c r="J1618" i="35"/>
  <c r="J1619" i="35"/>
  <c r="J1620" i="35"/>
  <c r="J1621" i="35"/>
  <c r="J1622" i="35"/>
  <c r="J1623" i="35"/>
  <c r="J1624" i="35"/>
  <c r="J1625" i="35"/>
  <c r="J1626" i="35"/>
  <c r="J1627" i="35"/>
  <c r="J1628" i="35"/>
  <c r="J1629" i="35"/>
  <c r="J1630" i="35"/>
  <c r="J1631" i="35"/>
  <c r="J1632" i="35"/>
  <c r="J1633" i="35"/>
  <c r="J1634" i="35"/>
  <c r="J1635" i="35"/>
  <c r="J1636" i="35"/>
  <c r="J1637" i="35"/>
  <c r="J1638" i="35"/>
  <c r="J1639" i="35"/>
  <c r="J1640" i="35"/>
  <c r="J1641" i="35"/>
  <c r="J1642" i="35"/>
  <c r="J1643" i="35"/>
  <c r="J1644" i="35"/>
  <c r="J1645" i="35"/>
  <c r="J1646" i="35"/>
  <c r="J1647" i="35"/>
  <c r="J1648" i="35"/>
  <c r="J1649" i="35"/>
  <c r="J1650" i="35"/>
  <c r="J1651" i="35"/>
  <c r="J1652" i="35"/>
  <c r="J1653" i="35"/>
  <c r="J1654" i="35"/>
  <c r="J1655" i="35"/>
  <c r="J1656" i="35"/>
  <c r="J1657" i="35"/>
  <c r="J1658" i="35"/>
  <c r="J1659" i="35"/>
  <c r="J1660" i="35"/>
  <c r="J1661" i="35"/>
  <c r="J1662" i="35"/>
  <c r="J1663" i="35"/>
  <c r="J1664" i="35"/>
  <c r="J1665" i="35"/>
  <c r="J1666" i="35"/>
  <c r="J1667" i="35"/>
  <c r="J1668" i="35"/>
  <c r="J1669" i="35"/>
  <c r="J1670" i="35"/>
  <c r="J1671" i="35"/>
  <c r="J1672" i="35"/>
  <c r="J1673" i="35"/>
  <c r="J1674" i="35"/>
  <c r="J1675" i="35"/>
  <c r="J1676" i="35"/>
  <c r="J1677" i="35"/>
  <c r="J1678" i="35"/>
  <c r="J1679" i="35"/>
  <c r="J1680" i="35"/>
  <c r="J1681" i="35"/>
  <c r="J1682" i="35"/>
  <c r="J1683" i="35"/>
  <c r="J1684" i="35"/>
  <c r="J1685" i="35"/>
  <c r="J1686" i="35"/>
  <c r="J1687" i="35"/>
  <c r="J1688" i="35"/>
  <c r="J1689" i="35"/>
  <c r="J1690" i="35"/>
  <c r="J1691" i="35"/>
  <c r="J1692" i="35"/>
  <c r="J1693" i="35"/>
  <c r="J1694" i="35"/>
  <c r="J1695" i="35"/>
  <c r="J1696" i="35"/>
  <c r="J1697" i="35"/>
  <c r="J1698" i="35"/>
  <c r="J1699" i="35"/>
  <c r="J1700" i="35"/>
  <c r="J1701" i="35"/>
  <c r="J1702" i="35"/>
  <c r="J1703" i="35"/>
  <c r="J1704" i="35"/>
  <c r="J1705" i="35"/>
  <c r="J1706" i="35"/>
  <c r="J1707" i="35"/>
  <c r="J1708" i="35"/>
  <c r="J1709" i="35"/>
  <c r="J1710" i="35"/>
  <c r="J1711" i="35"/>
  <c r="J1712" i="35"/>
  <c r="J1713" i="35"/>
  <c r="J1714" i="35"/>
  <c r="J1715" i="35"/>
  <c r="J1716" i="35"/>
  <c r="J1717" i="35"/>
  <c r="J1718" i="35"/>
  <c r="J1719" i="35"/>
  <c r="J1720" i="35"/>
  <c r="J1721" i="35"/>
  <c r="J1722" i="35"/>
  <c r="J1723" i="35"/>
  <c r="J1724" i="35"/>
  <c r="J1725" i="35"/>
  <c r="J1726" i="35"/>
  <c r="J1727" i="35"/>
  <c r="J1728" i="35"/>
  <c r="J1729" i="35"/>
  <c r="J1730" i="35"/>
  <c r="J1731" i="35"/>
  <c r="J1732" i="35"/>
  <c r="J1733" i="35"/>
  <c r="J1734" i="35"/>
  <c r="J1735" i="35"/>
  <c r="J1736" i="35"/>
  <c r="J1737" i="35"/>
  <c r="J1738" i="35"/>
  <c r="J1739" i="35"/>
  <c r="J1740" i="35"/>
  <c r="J1741" i="35"/>
  <c r="J1742" i="35"/>
  <c r="J1743" i="35"/>
  <c r="J1744" i="35"/>
  <c r="J1745" i="35"/>
  <c r="J1746" i="35"/>
  <c r="J1747" i="35"/>
  <c r="J1748" i="35"/>
  <c r="J1749" i="35"/>
  <c r="J1750" i="35"/>
  <c r="J1751" i="35"/>
  <c r="J1752" i="35"/>
  <c r="J1753" i="35"/>
  <c r="J1754" i="35"/>
  <c r="J1755" i="35"/>
  <c r="J1756" i="35"/>
  <c r="J1757" i="35"/>
  <c r="J1758" i="35"/>
  <c r="J1759" i="35"/>
  <c r="J1760" i="35"/>
  <c r="J1761" i="35"/>
  <c r="J1762" i="35"/>
  <c r="J1763" i="35"/>
  <c r="J1764" i="35"/>
  <c r="J1765" i="35"/>
  <c r="J1766" i="35"/>
  <c r="J1767" i="35"/>
  <c r="J1768" i="35"/>
  <c r="J1769" i="35"/>
  <c r="J1770" i="35"/>
  <c r="J1771" i="35"/>
  <c r="J1772" i="35"/>
  <c r="J1773" i="35"/>
  <c r="J1774" i="35"/>
  <c r="J1775" i="35"/>
  <c r="J1776" i="35"/>
  <c r="J1777" i="35"/>
  <c r="J1778" i="35"/>
  <c r="J1779" i="35"/>
  <c r="J1780" i="35"/>
  <c r="J1781" i="35"/>
  <c r="J1782" i="35"/>
  <c r="J1783" i="35"/>
  <c r="J1784" i="35"/>
  <c r="J1785" i="35"/>
  <c r="J1786" i="35"/>
  <c r="J1787" i="35"/>
  <c r="J1788" i="35"/>
  <c r="J1789" i="35"/>
  <c r="J1790" i="35"/>
  <c r="J1791" i="35"/>
  <c r="J1792" i="35"/>
  <c r="J1793" i="35"/>
  <c r="J1794" i="35"/>
  <c r="J1795" i="35"/>
  <c r="J1796" i="35"/>
  <c r="J1797" i="35"/>
  <c r="J1798" i="35"/>
  <c r="J1799" i="35"/>
  <c r="J1800" i="35"/>
  <c r="J1801" i="35"/>
  <c r="J1802" i="35"/>
  <c r="J1803" i="35"/>
  <c r="J1804" i="35"/>
  <c r="J1805" i="35"/>
  <c r="J1806" i="35"/>
  <c r="J1807" i="35"/>
  <c r="J1808" i="35"/>
  <c r="J1809" i="35"/>
  <c r="J1810" i="35"/>
  <c r="J1811" i="35"/>
  <c r="J1812" i="35"/>
  <c r="J1813" i="35"/>
  <c r="J1814" i="35"/>
  <c r="J1815" i="35"/>
  <c r="J1816" i="35"/>
  <c r="J1817" i="35"/>
  <c r="J1818" i="35"/>
  <c r="J1819" i="35"/>
  <c r="J1820" i="35"/>
  <c r="J1821" i="35"/>
  <c r="J1822" i="35"/>
  <c r="J1823" i="35"/>
  <c r="J1824" i="35"/>
  <c r="J1825" i="35"/>
  <c r="J1826" i="35"/>
  <c r="J1827" i="35"/>
  <c r="J1828" i="35"/>
  <c r="J1829" i="35"/>
  <c r="J1830" i="35"/>
  <c r="J1831" i="35"/>
  <c r="J1832" i="35"/>
  <c r="J1833" i="35"/>
  <c r="J1834" i="35"/>
  <c r="J1835" i="35"/>
  <c r="J1836" i="35"/>
  <c r="J1837" i="35"/>
  <c r="J1838" i="35"/>
  <c r="J1839" i="35"/>
  <c r="J1840" i="35"/>
  <c r="J1841" i="35"/>
  <c r="J1842" i="35"/>
  <c r="J1843" i="35"/>
  <c r="J1844" i="35"/>
  <c r="J1845" i="35"/>
  <c r="J1846" i="35"/>
  <c r="J1847" i="35"/>
  <c r="J1848" i="35"/>
  <c r="J1849" i="35"/>
  <c r="J1850" i="35"/>
  <c r="J1851" i="35"/>
  <c r="J1852" i="35"/>
  <c r="J1853" i="35"/>
  <c r="J1854" i="35"/>
  <c r="J1855" i="35"/>
  <c r="J1856" i="35"/>
  <c r="J1857" i="35"/>
  <c r="J1858" i="35"/>
  <c r="J1859" i="35"/>
  <c r="J1860" i="35"/>
  <c r="J1861" i="35"/>
  <c r="J1862" i="35"/>
  <c r="J1863" i="35"/>
  <c r="J1864" i="35"/>
  <c r="J1865" i="35"/>
  <c r="J1866" i="35"/>
  <c r="J1867" i="35"/>
  <c r="J1868" i="35"/>
  <c r="J1869" i="35"/>
  <c r="J1870" i="35"/>
  <c r="J1871" i="35"/>
  <c r="J1872" i="35"/>
  <c r="J1873" i="35"/>
  <c r="J1874" i="35"/>
  <c r="J1875" i="35"/>
  <c r="J1876" i="35"/>
  <c r="J1877" i="35"/>
  <c r="J1878" i="35"/>
  <c r="J1879" i="35"/>
  <c r="J1880" i="35"/>
  <c r="J1881" i="35"/>
  <c r="J1882" i="35"/>
  <c r="J1883" i="35"/>
  <c r="J1884" i="35"/>
  <c r="J1885" i="35"/>
  <c r="J1886" i="35"/>
  <c r="J1887" i="35"/>
  <c r="J1888" i="35"/>
  <c r="J1889" i="35"/>
  <c r="J1890" i="35"/>
  <c r="J1891" i="35"/>
  <c r="J1892" i="35"/>
  <c r="J1893" i="35"/>
  <c r="J1894" i="35"/>
  <c r="J1895" i="35"/>
  <c r="J1896" i="35"/>
  <c r="J1897" i="35"/>
  <c r="J1898" i="35"/>
  <c r="J1899" i="35"/>
  <c r="J1900" i="35"/>
  <c r="J1901" i="35"/>
  <c r="J1902" i="35"/>
  <c r="J1903" i="35"/>
  <c r="J1904" i="35"/>
  <c r="J1905" i="35"/>
  <c r="J1906" i="35"/>
  <c r="J1907" i="35"/>
  <c r="J1908" i="35"/>
  <c r="J1909" i="35"/>
  <c r="J1910" i="35"/>
  <c r="J1911" i="35"/>
  <c r="J1912" i="35"/>
  <c r="J1913" i="35"/>
  <c r="J1914" i="35"/>
  <c r="J1915" i="35"/>
  <c r="J1916" i="35"/>
  <c r="J1917" i="35"/>
  <c r="J1918" i="35"/>
  <c r="J1919" i="35"/>
  <c r="J1920" i="35"/>
  <c r="J1921" i="35"/>
  <c r="J1922" i="35"/>
  <c r="J1923" i="35"/>
  <c r="J1924" i="35"/>
  <c r="J1925" i="35"/>
  <c r="J1926" i="35"/>
  <c r="J1927" i="35"/>
  <c r="J1928" i="35"/>
  <c r="J1929" i="35"/>
  <c r="J1930" i="35"/>
  <c r="J1931" i="35"/>
  <c r="J1932" i="35"/>
  <c r="J1933" i="35"/>
  <c r="J1934" i="35"/>
  <c r="J1935" i="35"/>
  <c r="J1936" i="35"/>
  <c r="J1937" i="35"/>
  <c r="J1938" i="35"/>
  <c r="J1939" i="35"/>
  <c r="J1940" i="35"/>
  <c r="J1941" i="35"/>
  <c r="J1942" i="35"/>
  <c r="J1943" i="35"/>
  <c r="J1944" i="35"/>
  <c r="J1945" i="35"/>
  <c r="J1946" i="35"/>
  <c r="J1947" i="35"/>
  <c r="J1948" i="35"/>
  <c r="J1949" i="35"/>
  <c r="J1950" i="35"/>
  <c r="J1951" i="35"/>
  <c r="J1952" i="35"/>
  <c r="J1953" i="35"/>
  <c r="J1954" i="35"/>
  <c r="J1955" i="35"/>
  <c r="J1956" i="35"/>
  <c r="J1957" i="35"/>
  <c r="J1958" i="35"/>
  <c r="J1959" i="35"/>
  <c r="J1960" i="35"/>
  <c r="J1961" i="35"/>
  <c r="J1962" i="35"/>
  <c r="J1963" i="35"/>
  <c r="J1964" i="35"/>
  <c r="J1965" i="35"/>
  <c r="J1966" i="35"/>
  <c r="J1967" i="35"/>
  <c r="J1968" i="35"/>
  <c r="J1969" i="35"/>
  <c r="J1970" i="35"/>
  <c r="J1971" i="35"/>
  <c r="J1972" i="35"/>
  <c r="J1973" i="35"/>
  <c r="J1974" i="35"/>
  <c r="J1975" i="35"/>
  <c r="J1976" i="35"/>
  <c r="J1977" i="35"/>
  <c r="J1978" i="35"/>
  <c r="J1979" i="35"/>
  <c r="J1980" i="35"/>
  <c r="J1981" i="35"/>
  <c r="J1982" i="35"/>
  <c r="J1983" i="35"/>
  <c r="J1984" i="35"/>
  <c r="J1985" i="35"/>
  <c r="J1986" i="35"/>
  <c r="J1987" i="35"/>
  <c r="J1988" i="35"/>
  <c r="J1989" i="35"/>
  <c r="J1990" i="35"/>
  <c r="J1991" i="35"/>
  <c r="J1992" i="35"/>
  <c r="J1993" i="35"/>
  <c r="J1994" i="35"/>
  <c r="J1995" i="35"/>
  <c r="J1996" i="35"/>
  <c r="J1997" i="35"/>
  <c r="J1998" i="35"/>
  <c r="J1999" i="35"/>
  <c r="J2000" i="35"/>
  <c r="C8" i="18"/>
  <c r="C6" i="18"/>
  <c r="C7" i="18"/>
  <c r="C28" i="18"/>
  <c r="F8" i="18"/>
  <c r="F6" i="18"/>
  <c r="F7" i="18"/>
  <c r="F9" i="18"/>
  <c r="C26" i="18"/>
  <c r="C27" i="18"/>
  <c r="F10" i="18"/>
  <c r="C10" i="18"/>
  <c r="BD4" i="18"/>
  <c r="BE4" i="18"/>
  <c r="BG4" i="18"/>
  <c r="BH4" i="18"/>
  <c r="C9" i="18"/>
  <c r="C5" i="33"/>
  <c r="C6" i="33"/>
  <c r="A2" i="33"/>
  <c r="A3" i="33"/>
  <c r="A4" i="33"/>
  <c r="A6" i="33"/>
  <c r="A1" i="33"/>
  <c r="BE9" i="25"/>
  <c r="A5" i="33" s="1"/>
  <c r="B44" i="19"/>
  <c r="B43" i="19"/>
  <c r="B42" i="19"/>
  <c r="B41" i="19"/>
  <c r="F15" i="18"/>
  <c r="C15" i="18"/>
  <c r="C14" i="18"/>
  <c r="G8" i="32"/>
  <c r="E69" i="32"/>
  <c r="C69" i="32"/>
  <c r="E65" i="32"/>
  <c r="C65" i="32"/>
  <c r="E61" i="32"/>
  <c r="C61" i="32"/>
  <c r="E57" i="32"/>
  <c r="C57" i="32"/>
  <c r="E53" i="32"/>
  <c r="C53" i="32"/>
  <c r="E49" i="32"/>
  <c r="C49" i="32"/>
  <c r="E45" i="32"/>
  <c r="C45" i="32"/>
  <c r="E41" i="32"/>
  <c r="C41" i="32"/>
  <c r="E21" i="32"/>
  <c r="C21" i="32"/>
  <c r="E25" i="32"/>
  <c r="C25" i="32"/>
  <c r="E29" i="32"/>
  <c r="C29" i="32"/>
  <c r="E33" i="32"/>
  <c r="C33" i="32"/>
  <c r="E18" i="32"/>
  <c r="E17" i="32"/>
  <c r="B11" i="32"/>
  <c r="B12" i="32"/>
  <c r="B13" i="32"/>
  <c r="B14" i="32"/>
  <c r="C18" i="32"/>
  <c r="C19" i="32"/>
  <c r="C17" i="32"/>
  <c r="E37" i="32"/>
  <c r="C37" i="32"/>
  <c r="F18" i="32"/>
  <c r="F19" i="32" s="1"/>
  <c r="D18" i="32"/>
  <c r="D19" i="32" s="1"/>
  <c r="D20" i="32" s="1"/>
  <c r="F17" i="32"/>
  <c r="D17" i="32"/>
  <c r="AX5" i="25"/>
  <c r="AM8" i="25"/>
  <c r="AX4" i="18"/>
  <c r="BA4" i="18"/>
  <c r="AX5" i="18"/>
  <c r="BA5" i="18"/>
  <c r="BB5" i="18"/>
  <c r="BD5" i="18"/>
  <c r="BE5" i="18"/>
  <c r="BG5" i="18"/>
  <c r="F13" i="18"/>
  <c r="B35" i="19"/>
  <c r="B36" i="19"/>
  <c r="B37" i="19"/>
  <c r="B61" i="19"/>
  <c r="B62" i="19"/>
  <c r="B63" i="19"/>
  <c r="B64" i="19"/>
  <c r="E19" i="32"/>
  <c r="E20" i="32" s="1"/>
  <c r="F5" i="18"/>
  <c r="C5" i="18"/>
  <c r="BJ973" i="18"/>
  <c r="AD631" i="18"/>
  <c r="AR631" i="18"/>
  <c r="AO631" i="18" s="1"/>
  <c r="AS631" i="18"/>
  <c r="AD619" i="18"/>
  <c r="AR619" i="18"/>
  <c r="AS955" i="18"/>
  <c r="AD977" i="18"/>
  <c r="BJ963" i="18"/>
  <c r="AD963" i="18"/>
  <c r="AD971" i="18"/>
  <c r="AR973" i="18"/>
  <c r="AM973" i="18" s="1"/>
  <c r="AD957" i="18"/>
  <c r="AD673" i="18"/>
  <c r="AS619" i="18"/>
  <c r="BJ961" i="18"/>
  <c r="AA961" i="18"/>
  <c r="AD967" i="18"/>
  <c r="BJ955" i="18"/>
  <c r="AV965" i="18"/>
  <c r="AD951" i="18"/>
  <c r="AS691" i="18"/>
  <c r="AS527" i="18"/>
  <c r="AD521" i="18"/>
  <c r="AD523" i="18"/>
  <c r="AR627" i="18"/>
  <c r="AR767" i="18"/>
  <c r="AM767" i="18" s="1"/>
  <c r="AS767" i="18"/>
  <c r="AD757" i="18"/>
  <c r="AR757" i="18"/>
  <c r="AD585" i="18"/>
  <c r="AS585" i="18"/>
  <c r="AD603" i="18"/>
  <c r="AR603" i="18"/>
  <c r="AR593" i="18"/>
  <c r="AS593" i="18"/>
  <c r="BJ936" i="18"/>
  <c r="AR941" i="18"/>
  <c r="AR923" i="18"/>
  <c r="AS923" i="18"/>
  <c r="AD921" i="18"/>
  <c r="AD919" i="18"/>
  <c r="AD917" i="18"/>
  <c r="AR917" i="18"/>
  <c r="AS917" i="18"/>
  <c r="AS915" i="18"/>
  <c r="AS913" i="18"/>
  <c r="AD911" i="18"/>
  <c r="AR911" i="18"/>
  <c r="AR909" i="18"/>
  <c r="AO909" i="18" s="1"/>
  <c r="AR907" i="18"/>
  <c r="AS907" i="18"/>
  <c r="AR901" i="18"/>
  <c r="AS627" i="18"/>
  <c r="AD609" i="18"/>
  <c r="AR609" i="18"/>
  <c r="AS539" i="18"/>
  <c r="AD863" i="18"/>
  <c r="AD741" i="18"/>
  <c r="AR741" i="18"/>
  <c r="AS741" i="18"/>
  <c r="AR735" i="18"/>
  <c r="AS603" i="18"/>
  <c r="AS861" i="18"/>
  <c r="AD855" i="18"/>
  <c r="AS839" i="18"/>
  <c r="AR743" i="18"/>
  <c r="AM743" i="18" s="1"/>
  <c r="AS743" i="18"/>
  <c r="AD639" i="18"/>
  <c r="AR639" i="18"/>
  <c r="AL639" i="18" s="1"/>
  <c r="AR591" i="18"/>
  <c r="AS591" i="18"/>
  <c r="AS751" i="18"/>
  <c r="AD655" i="18"/>
  <c r="AR655" i="18"/>
  <c r="AS655" i="18"/>
  <c r="AD633" i="18"/>
  <c r="AR633" i="18"/>
  <c r="AD681" i="18"/>
  <c r="AR681" i="18"/>
  <c r="AP681" i="18" s="1"/>
  <c r="AS681" i="18"/>
  <c r="AR599" i="18"/>
  <c r="AL599" i="18" s="1"/>
  <c r="AR851" i="18"/>
  <c r="AD827" i="18"/>
  <c r="AD755" i="18"/>
  <c r="AR755" i="18"/>
  <c r="AD747" i="18"/>
  <c r="AR747" i="18"/>
  <c r="AP747" i="18" s="1"/>
  <c r="AD687" i="18"/>
  <c r="AD623" i="18"/>
  <c r="AR623" i="18"/>
  <c r="AO623" i="18" s="1"/>
  <c r="AD577" i="18"/>
  <c r="AR699" i="18"/>
  <c r="AL699" i="18" s="1"/>
  <c r="AD665" i="18"/>
  <c r="AR665" i="18"/>
  <c r="AS665" i="18"/>
  <c r="AD647" i="18"/>
  <c r="AD601" i="18"/>
  <c r="AR601" i="18"/>
  <c r="AO601" i="18" s="1"/>
  <c r="AS601" i="18"/>
  <c r="AD857" i="18"/>
  <c r="AD753" i="18"/>
  <c r="AR689" i="18"/>
  <c r="AD659" i="18"/>
  <c r="AS625" i="18"/>
  <c r="AD607" i="18"/>
  <c r="AR607" i="18"/>
  <c r="AD595" i="18"/>
  <c r="AS537" i="18"/>
  <c r="AR518" i="18"/>
  <c r="AM518" i="18" s="1"/>
  <c r="AD703" i="18"/>
  <c r="AR703" i="18"/>
  <c r="AS519" i="18"/>
  <c r="AD513" i="18"/>
  <c r="AD685" i="18"/>
  <c r="AR685" i="18"/>
  <c r="AR661" i="18"/>
  <c r="AD637" i="18"/>
  <c r="AR637" i="18"/>
  <c r="AD621" i="18"/>
  <c r="AR621" i="18"/>
  <c r="AL621" i="18" s="1"/>
  <c r="AD605" i="18"/>
  <c r="AR605" i="18"/>
  <c r="AD597" i="18"/>
  <c r="AD581" i="18"/>
  <c r="AR581" i="18"/>
  <c r="AD545" i="18"/>
  <c r="AA550" i="18"/>
  <c r="AD541" i="18"/>
  <c r="AD441" i="18"/>
  <c r="BJ977" i="18"/>
  <c r="BJ911" i="18"/>
  <c r="BJ869" i="18"/>
  <c r="BJ975" i="18"/>
  <c r="BJ739" i="18"/>
  <c r="BJ683" i="18"/>
  <c r="BJ959" i="18"/>
  <c r="BJ967" i="18"/>
  <c r="BJ845" i="18"/>
  <c r="BJ909" i="18"/>
  <c r="BJ609" i="18"/>
  <c r="BJ935" i="18"/>
  <c r="BJ625" i="18"/>
  <c r="BJ619" i="18"/>
  <c r="BJ767" i="18"/>
  <c r="BJ659" i="18"/>
  <c r="BJ593" i="18"/>
  <c r="BJ709" i="18"/>
  <c r="BJ685" i="18"/>
  <c r="BJ645" i="18"/>
  <c r="BJ585" i="18"/>
  <c r="BJ627" i="18"/>
  <c r="BJ631" i="18"/>
  <c r="BJ740" i="18"/>
  <c r="BJ519" i="18"/>
  <c r="BJ401" i="18"/>
  <c r="AA465" i="18"/>
  <c r="AU447" i="18"/>
  <c r="AV441" i="18"/>
  <c r="Z978" i="18"/>
  <c r="X978" i="18" s="1"/>
  <c r="Z958" i="18"/>
  <c r="U958" i="18" s="1"/>
  <c r="AU940" i="18"/>
  <c r="AU924" i="18"/>
  <c r="AA918" i="18"/>
  <c r="Z912" i="18"/>
  <c r="AU908" i="18"/>
  <c r="Z852" i="18"/>
  <c r="AA848" i="18"/>
  <c r="AU838" i="18"/>
  <c r="AV818" i="18"/>
  <c r="AA814" i="18"/>
  <c r="AA810" i="18"/>
  <c r="AA624" i="18"/>
  <c r="Z600" i="18"/>
  <c r="AU600" i="18"/>
  <c r="AA594" i="18"/>
  <c r="AA576" i="18"/>
  <c r="AV576" i="18"/>
  <c r="Z574" i="18"/>
  <c r="AV546" i="18"/>
  <c r="AA522" i="18"/>
  <c r="Z506" i="18"/>
  <c r="AV506" i="18"/>
  <c r="Z504" i="18"/>
  <c r="AV496" i="18"/>
  <c r="AU490" i="18"/>
  <c r="AU478" i="18"/>
  <c r="AU474" i="18"/>
  <c r="AU440" i="18"/>
  <c r="Z438" i="18"/>
  <c r="AU432" i="18"/>
  <c r="AA432" i="18"/>
  <c r="AA426" i="18"/>
  <c r="AV422" i="18"/>
  <c r="AV406" i="18"/>
  <c r="AA406" i="18"/>
  <c r="AA402" i="18"/>
  <c r="AU400" i="18"/>
  <c r="AV396" i="18"/>
  <c r="AA396" i="18"/>
  <c r="AU424" i="18"/>
  <c r="AA404" i="18"/>
  <c r="AU494" i="18"/>
  <c r="AA400" i="18"/>
  <c r="AV566" i="18"/>
  <c r="AV410" i="18"/>
  <c r="AC1004" i="18"/>
  <c r="AR1004" i="18"/>
  <c r="AP1004" i="18" s="1"/>
  <c r="AR996" i="18"/>
  <c r="BJ996" i="18"/>
  <c r="AD996" i="18"/>
  <c r="AC990" i="18"/>
  <c r="BJ990" i="18"/>
  <c r="AC982" i="18"/>
  <c r="AR982" i="18"/>
  <c r="AP982" i="18" s="1"/>
  <c r="AD982" i="18"/>
  <c r="AR976" i="18"/>
  <c r="AC968" i="18"/>
  <c r="AS986" i="18"/>
  <c r="AC1002" i="18"/>
  <c r="BJ1002" i="18"/>
  <c r="AR1002" i="18"/>
  <c r="AS994" i="18"/>
  <c r="AR994" i="18"/>
  <c r="BJ994" i="18"/>
  <c r="AD988" i="18"/>
  <c r="BJ980" i="18"/>
  <c r="AD980" i="18"/>
  <c r="AR980" i="18"/>
  <c r="AD998" i="18"/>
  <c r="AC986" i="18"/>
  <c r="AD986" i="18"/>
  <c r="AR986" i="18"/>
  <c r="AM986" i="18" s="1"/>
  <c r="AR974" i="18"/>
  <c r="AD974" i="18"/>
  <c r="BJ964" i="18"/>
  <c r="AR964" i="18"/>
  <c r="AD1000" i="18"/>
  <c r="AR1000" i="18"/>
  <c r="AP1000" i="18" s="1"/>
  <c r="BJ1000" i="18"/>
  <c r="AD992" i="18"/>
  <c r="AD984" i="18"/>
  <c r="AR984" i="18"/>
  <c r="AS984" i="18"/>
  <c r="BJ978" i="18"/>
  <c r="BJ988" i="18"/>
  <c r="BJ984" i="18"/>
  <c r="AC980" i="18"/>
  <c r="AD954" i="18"/>
  <c r="BJ940" i="18"/>
  <c r="AR934" i="18"/>
  <c r="AD928" i="18"/>
  <c r="AC894" i="18"/>
  <c r="AR894" i="18"/>
  <c r="AS894" i="18"/>
  <c r="BJ894" i="18"/>
  <c r="AC888" i="18"/>
  <c r="AR888" i="18"/>
  <c r="AS888" i="18"/>
  <c r="AC882" i="18"/>
  <c r="AC874" i="18"/>
  <c r="AD874" i="18"/>
  <c r="AS874" i="18"/>
  <c r="AC868" i="18"/>
  <c r="AD868" i="18"/>
  <c r="AS868" i="18"/>
  <c r="AR868" i="18"/>
  <c r="AP868" i="18" s="1"/>
  <c r="BJ868" i="18"/>
  <c r="AC862" i="18"/>
  <c r="AR862" i="18"/>
  <c r="AS862" i="18"/>
  <c r="BJ862" i="18"/>
  <c r="AS854" i="18"/>
  <c r="AD842" i="18"/>
  <c r="BJ842" i="18"/>
  <c r="AC838" i="18"/>
  <c r="AC832" i="18"/>
  <c r="AR832" i="18"/>
  <c r="AD832" i="18"/>
  <c r="AS832" i="18"/>
  <c r="BJ832" i="18"/>
  <c r="AC824" i="18"/>
  <c r="AR824" i="18"/>
  <c r="AD824" i="18"/>
  <c r="AS824" i="18"/>
  <c r="BJ812" i="18"/>
  <c r="AR804" i="18"/>
  <c r="AS796" i="18"/>
  <c r="AD784" i="18"/>
  <c r="AR746" i="18"/>
  <c r="AP746" i="18" s="1"/>
  <c r="AD746" i="18"/>
  <c r="AC738" i="18"/>
  <c r="AR738" i="18"/>
  <c r="AD738" i="18"/>
  <c r="BJ738" i="18"/>
  <c r="AC732" i="18"/>
  <c r="AD732" i="18"/>
  <c r="AS732" i="18"/>
  <c r="BJ732" i="18"/>
  <c r="AR732" i="18"/>
  <c r="AO732" i="18" s="1"/>
  <c r="AC726" i="18"/>
  <c r="AD726" i="18"/>
  <c r="AS726" i="18"/>
  <c r="AC722" i="18"/>
  <c r="AR722" i="18"/>
  <c r="AS722" i="18"/>
  <c r="AD722" i="18"/>
  <c r="BJ722" i="18"/>
  <c r="AC706" i="18"/>
  <c r="AD706" i="18"/>
  <c r="AR706" i="18"/>
  <c r="AS706" i="18"/>
  <c r="BJ702" i="18"/>
  <c r="AD696" i="18"/>
  <c r="AC696" i="18"/>
  <c r="BJ690" i="18"/>
  <c r="AS676" i="18"/>
  <c r="AC676" i="18"/>
  <c r="AD676" i="18"/>
  <c r="AD644" i="18"/>
  <c r="BJ616" i="18"/>
  <c r="AS514" i="18"/>
  <c r="AS502" i="18"/>
  <c r="AD476" i="18"/>
  <c r="AS434" i="18"/>
  <c r="AR434" i="18"/>
  <c r="AO434" i="18" s="1"/>
  <c r="AS896" i="18"/>
  <c r="AS738" i="18"/>
  <c r="AR898" i="18"/>
  <c r="AL898" i="18" s="1"/>
  <c r="AR874" i="18"/>
  <c r="AP874" i="18" s="1"/>
  <c r="AR854" i="18"/>
  <c r="AC960" i="18"/>
  <c r="AS942" i="18"/>
  <c r="AD930" i="18"/>
  <c r="AC890" i="18"/>
  <c r="AS890" i="18"/>
  <c r="AR890" i="18"/>
  <c r="AP890" i="18" s="1"/>
  <c r="AD890" i="18"/>
  <c r="AC880" i="18"/>
  <c r="AR880" i="18"/>
  <c r="BJ880" i="18"/>
  <c r="AR870" i="18"/>
  <c r="AD870" i="18"/>
  <c r="AS870" i="18"/>
  <c r="BJ870" i="18"/>
  <c r="AS848" i="18"/>
  <c r="AR840" i="18"/>
  <c r="AD840" i="18"/>
  <c r="AC828" i="18"/>
  <c r="AR828" i="18"/>
  <c r="AP828" i="18" s="1"/>
  <c r="AD828" i="18"/>
  <c r="AS828" i="18"/>
  <c r="BJ828" i="18"/>
  <c r="AC810" i="18"/>
  <c r="BJ810" i="18"/>
  <c r="AR800" i="18"/>
  <c r="AS782" i="18"/>
  <c r="AC734" i="18"/>
  <c r="AR734" i="18"/>
  <c r="AD734" i="18"/>
  <c r="BJ734" i="18"/>
  <c r="AS734" i="18"/>
  <c r="AS724" i="18"/>
  <c r="BJ724" i="18"/>
  <c r="AS704" i="18"/>
  <c r="BJ704" i="18"/>
  <c r="AC694" i="18"/>
  <c r="AR660" i="18"/>
  <c r="BJ660" i="18"/>
  <c r="AD660" i="18"/>
  <c r="AC610" i="18"/>
  <c r="AR554" i="18"/>
  <c r="AD554" i="18"/>
  <c r="AC498" i="18"/>
  <c r="AS452" i="18"/>
  <c r="BJ888" i="18"/>
  <c r="AD894" i="18"/>
  <c r="AC870" i="18"/>
  <c r="AR726" i="18"/>
  <c r="AO726" i="18" s="1"/>
  <c r="AR430" i="18"/>
  <c r="AM430" i="18" s="1"/>
  <c r="AC724" i="18"/>
  <c r="AR936" i="18"/>
  <c r="AD926" i="18"/>
  <c r="AC896" i="18"/>
  <c r="AD896" i="18"/>
  <c r="BJ896" i="18"/>
  <c r="AC886" i="18"/>
  <c r="AS876" i="18"/>
  <c r="AC866" i="18"/>
  <c r="AS866" i="18"/>
  <c r="AR866" i="18"/>
  <c r="AD866" i="18"/>
  <c r="AR856" i="18"/>
  <c r="AS846" i="18"/>
  <c r="AD846" i="18"/>
  <c r="BJ846" i="18"/>
  <c r="AD834" i="18"/>
  <c r="AD826" i="18"/>
  <c r="AC826" i="18"/>
  <c r="AS826" i="18"/>
  <c r="BJ826" i="18"/>
  <c r="AR826" i="18"/>
  <c r="AD806" i="18"/>
  <c r="BJ806" i="18"/>
  <c r="AD788" i="18"/>
  <c r="AC740" i="18"/>
  <c r="AS740" i="18"/>
  <c r="AR740" i="18"/>
  <c r="AC728" i="18"/>
  <c r="AR728" i="18"/>
  <c r="AS728" i="18"/>
  <c r="AC718" i="18"/>
  <c r="AD718" i="18"/>
  <c r="AR718" i="18"/>
  <c r="AS718" i="18"/>
  <c r="BJ718" i="18"/>
  <c r="AC708" i="18"/>
  <c r="AR708" i="18"/>
  <c r="AL708" i="18" s="1"/>
  <c r="AS700" i="18"/>
  <c r="AC700" i="18"/>
  <c r="BJ700" i="18"/>
  <c r="AR678" i="18"/>
  <c r="AS618" i="18"/>
  <c r="AR552" i="18"/>
  <c r="AR478" i="18"/>
  <c r="AP478" i="18" s="1"/>
  <c r="BJ436" i="18"/>
  <c r="AR424" i="18"/>
  <c r="BJ424" i="18"/>
  <c r="BJ676" i="18"/>
  <c r="BJ856" i="18"/>
  <c r="AS750" i="18"/>
  <c r="BJ866" i="18"/>
  <c r="BJ882" i="18"/>
  <c r="BJ838" i="18"/>
  <c r="BJ636" i="18"/>
  <c r="AC962" i="18"/>
  <c r="BJ952" i="18"/>
  <c r="AC944" i="18"/>
  <c r="AR944" i="18"/>
  <c r="AO944" i="18" s="1"/>
  <c r="BJ920" i="18"/>
  <c r="AC898" i="18"/>
  <c r="AS898" i="18"/>
  <c r="AC892" i="18"/>
  <c r="AR892" i="18"/>
  <c r="AS892" i="18"/>
  <c r="BJ892" i="18"/>
  <c r="AD892" i="18"/>
  <c r="AC884" i="18"/>
  <c r="AR884" i="18"/>
  <c r="AS884" i="18"/>
  <c r="AC878" i="18"/>
  <c r="AD878" i="18"/>
  <c r="AS878" i="18"/>
  <c r="AR878" i="18"/>
  <c r="BJ878" i="18"/>
  <c r="AC872" i="18"/>
  <c r="AR872" i="18"/>
  <c r="AS872" i="18"/>
  <c r="AD872" i="18"/>
  <c r="AD864" i="18"/>
  <c r="AS864" i="18"/>
  <c r="BJ864" i="18"/>
  <c r="AC864" i="18"/>
  <c r="AC844" i="18"/>
  <c r="AR844" i="18"/>
  <c r="AS844" i="18"/>
  <c r="BJ844" i="18"/>
  <c r="AC836" i="18"/>
  <c r="AD836" i="18"/>
  <c r="AS836" i="18"/>
  <c r="AR836" i="18"/>
  <c r="AM836" i="18" s="1"/>
  <c r="AC830" i="18"/>
  <c r="AR830" i="18"/>
  <c r="AL830" i="18" s="1"/>
  <c r="AS830" i="18"/>
  <c r="BJ830" i="18"/>
  <c r="AD830" i="18"/>
  <c r="AC822" i="18"/>
  <c r="AD822" i="18"/>
  <c r="AS822" i="18"/>
  <c r="BJ822" i="18"/>
  <c r="AS814" i="18"/>
  <c r="AD814" i="18"/>
  <c r="AR808" i="18"/>
  <c r="AD808" i="18"/>
  <c r="AD802" i="18"/>
  <c r="BJ802" i="18"/>
  <c r="AS794" i="18"/>
  <c r="BJ780" i="18"/>
  <c r="AR736" i="18"/>
  <c r="AO736" i="18" s="1"/>
  <c r="AS736" i="18"/>
  <c r="BJ736" i="18"/>
  <c r="AC736" i="18"/>
  <c r="AC730" i="18"/>
  <c r="AS730" i="18"/>
  <c r="AC720" i="18"/>
  <c r="AD720" i="18"/>
  <c r="AR720" i="18"/>
  <c r="AS720" i="18"/>
  <c r="AS710" i="18"/>
  <c r="AD698" i="18"/>
  <c r="AR698" i="18"/>
  <c r="AS698" i="18"/>
  <c r="AR692" i="18"/>
  <c r="AS692" i="18"/>
  <c r="AC680" i="18"/>
  <c r="AD680" i="18"/>
  <c r="AR674" i="18"/>
  <c r="AS674" i="18"/>
  <c r="AC662" i="18"/>
  <c r="AR662" i="18"/>
  <c r="AR654" i="18"/>
  <c r="BJ654" i="18"/>
  <c r="AC634" i="18"/>
  <c r="AR634" i="18"/>
  <c r="AC614" i="18"/>
  <c r="AC580" i="18"/>
  <c r="AD480" i="18"/>
  <c r="BJ444" i="18"/>
  <c r="AD426" i="18"/>
  <c r="BJ898" i="18"/>
  <c r="BJ730" i="18"/>
  <c r="BJ890" i="18"/>
  <c r="AD886" i="18"/>
  <c r="BJ884" i="18"/>
  <c r="BJ726" i="18"/>
  <c r="AD862" i="18"/>
  <c r="AR822" i="18"/>
  <c r="AS672" i="18"/>
  <c r="BJ708" i="18"/>
  <c r="BJ874" i="18"/>
  <c r="BJ886" i="18"/>
  <c r="AS930" i="18"/>
  <c r="AR932" i="18"/>
  <c r="BJ808" i="18"/>
  <c r="BJ678" i="18"/>
  <c r="BJ656" i="18"/>
  <c r="AD844" i="18"/>
  <c r="AS842" i="18"/>
  <c r="AS840" i="18"/>
  <c r="AR838" i="18"/>
  <c r="AP838" i="18" s="1"/>
  <c r="AD728" i="18"/>
  <c r="AA614" i="18"/>
  <c r="Z612" i="18"/>
  <c r="AU612" i="18"/>
  <c r="Z586" i="18"/>
  <c r="Z562" i="18"/>
  <c r="AU562" i="18"/>
  <c r="AA562" i="18"/>
  <c r="Z544" i="18"/>
  <c r="U544" i="18" s="1"/>
  <c r="AU500" i="18"/>
  <c r="Z488" i="18"/>
  <c r="W488" i="18" s="1"/>
  <c r="AU486" i="18"/>
  <c r="AU480" i="18"/>
  <c r="Z424" i="18"/>
  <c r="AA424" i="18"/>
  <c r="Z408" i="18"/>
  <c r="W408" i="18" s="1"/>
  <c r="T691" i="18"/>
  <c r="AA842" i="18" l="1"/>
  <c r="AA910" i="18"/>
  <c r="AA908" i="18"/>
  <c r="AU814" i="18"/>
  <c r="AA818" i="18"/>
  <c r="Z838" i="18"/>
  <c r="AU852" i="18"/>
  <c r="AA904" i="18"/>
  <c r="AU912" i="18"/>
  <c r="Z916" i="18"/>
  <c r="AU922" i="18"/>
  <c r="AV940" i="18"/>
  <c r="AU978" i="18"/>
  <c r="AU910" i="18"/>
  <c r="AV924" i="18"/>
  <c r="AV814" i="18"/>
  <c r="Z818" i="18"/>
  <c r="X818" i="18" s="1"/>
  <c r="AA850" i="18"/>
  <c r="AU856" i="18"/>
  <c r="Z908" i="18"/>
  <c r="AA914" i="18"/>
  <c r="AV918" i="18"/>
  <c r="Z924" i="18"/>
  <c r="X924" i="18" s="1"/>
  <c r="AA940" i="18"/>
  <c r="AA960" i="18"/>
  <c r="AA1004" i="18"/>
  <c r="AV981" i="18"/>
  <c r="AV941" i="18"/>
  <c r="AV877" i="18"/>
  <c r="AA552" i="18"/>
  <c r="AA834" i="18"/>
  <c r="AU918" i="18"/>
  <c r="AV856" i="18"/>
  <c r="AU546" i="18"/>
  <c r="AA732" i="18"/>
  <c r="AV816" i="18"/>
  <c r="AV834" i="18"/>
  <c r="AV842" i="18"/>
  <c r="AU850" i="18"/>
  <c r="Z856" i="18"/>
  <c r="AV910" i="18"/>
  <c r="AU914" i="18"/>
  <c r="AA970" i="18"/>
  <c r="AU750" i="18"/>
  <c r="Z816" i="18"/>
  <c r="X816" i="18" s="1"/>
  <c r="Z850" i="18"/>
  <c r="Z914" i="18"/>
  <c r="W914" i="18" s="1"/>
  <c r="AU970" i="18"/>
  <c r="Z834" i="18"/>
  <c r="AV878" i="18"/>
  <c r="AA922" i="18"/>
  <c r="AV932" i="18"/>
  <c r="AP986" i="18"/>
  <c r="Z810" i="18"/>
  <c r="AU816" i="18"/>
  <c r="AV852" i="18"/>
  <c r="AU888" i="18"/>
  <c r="AA912" i="18"/>
  <c r="AV916" i="18"/>
  <c r="AV922" i="18"/>
  <c r="AU950" i="18"/>
  <c r="Z970" i="18"/>
  <c r="U970" i="18" s="1"/>
  <c r="AU955" i="18"/>
  <c r="AA885" i="18"/>
  <c r="Z981" i="18"/>
  <c r="X981" i="18" s="1"/>
  <c r="AV854" i="18"/>
  <c r="AV810" i="18"/>
  <c r="Z842" i="18"/>
  <c r="T842" i="18" s="1"/>
  <c r="AV838" i="18"/>
  <c r="AA916" i="18"/>
  <c r="AV949" i="18"/>
  <c r="AV883" i="18"/>
  <c r="Z885" i="18"/>
  <c r="X885" i="18" s="1"/>
  <c r="BJ792" i="18"/>
  <c r="AC796" i="18"/>
  <c r="AV880" i="18"/>
  <c r="Z904" i="18"/>
  <c r="AD1003" i="18"/>
  <c r="AD782" i="18"/>
  <c r="AS798" i="18"/>
  <c r="BJ790" i="18"/>
  <c r="AC770" i="18"/>
  <c r="Z900" i="18"/>
  <c r="W900" i="18" s="1"/>
  <c r="AR788" i="18"/>
  <c r="AM788" i="18" s="1"/>
  <c r="AC784" i="18"/>
  <c r="Z888" i="18"/>
  <c r="BJ786" i="18"/>
  <c r="AU874" i="18"/>
  <c r="AU904" i="18"/>
  <c r="AS778" i="18"/>
  <c r="AA788" i="18"/>
  <c r="AA902" i="18"/>
  <c r="AR859" i="18"/>
  <c r="AR861" i="18"/>
  <c r="BJ855" i="18"/>
  <c r="AA955" i="18"/>
  <c r="AR776" i="18"/>
  <c r="AL776" i="18" s="1"/>
  <c r="AC782" i="18"/>
  <c r="BJ778" i="18"/>
  <c r="AD790" i="18"/>
  <c r="Z882" i="18"/>
  <c r="BJ798" i="18"/>
  <c r="AS983" i="18"/>
  <c r="AV631" i="18"/>
  <c r="AS786" i="18"/>
  <c r="BJ794" i="18"/>
  <c r="AR790" i="18"/>
  <c r="AM790" i="18" s="1"/>
  <c r="AV892" i="18"/>
  <c r="BJ1001" i="18"/>
  <c r="AS999" i="18"/>
  <c r="AU919" i="18"/>
  <c r="T816" i="18"/>
  <c r="Q816" i="18" s="1"/>
  <c r="G816" i="25" s="1"/>
  <c r="AU616" i="18"/>
  <c r="BJ508" i="18"/>
  <c r="AS774" i="18"/>
  <c r="AD786" i="18"/>
  <c r="AD770" i="18"/>
  <c r="AC778" i="18"/>
  <c r="AR798" i="18"/>
  <c r="AR792" i="18"/>
  <c r="AM792" i="18" s="1"/>
  <c r="AC632" i="18"/>
  <c r="AS772" i="18"/>
  <c r="BJ800" i="18"/>
  <c r="AS776" i="18"/>
  <c r="AC790" i="18"/>
  <c r="AS978" i="18"/>
  <c r="BJ998" i="18"/>
  <c r="AD994" i="18"/>
  <c r="AS990" i="18"/>
  <c r="AC996" i="18"/>
  <c r="AU576" i="18"/>
  <c r="Z876" i="18"/>
  <c r="AA882" i="18"/>
  <c r="AA892" i="18"/>
  <c r="AV902" i="18"/>
  <c r="AV473" i="18"/>
  <c r="BJ859" i="18"/>
  <c r="BJ903" i="18"/>
  <c r="AR825" i="18"/>
  <c r="AD859" i="18"/>
  <c r="AS829" i="18"/>
  <c r="AD861" i="18"/>
  <c r="AR831" i="18"/>
  <c r="AD1001" i="18"/>
  <c r="AS993" i="18"/>
  <c r="AV953" i="18"/>
  <c r="AA947" i="18"/>
  <c r="AU937" i="18"/>
  <c r="AA919" i="18"/>
  <c r="AA883" i="18"/>
  <c r="AA877" i="18"/>
  <c r="AS851" i="18"/>
  <c r="AV577" i="18"/>
  <c r="AC991" i="18"/>
  <c r="Z801" i="18"/>
  <c r="AD798" i="18"/>
  <c r="AD772" i="18"/>
  <c r="BJ776" i="18"/>
  <c r="AD985" i="18"/>
  <c r="AU981" i="18"/>
  <c r="AU947" i="18"/>
  <c r="AS857" i="18"/>
  <c r="AS516" i="18"/>
  <c r="AD774" i="18"/>
  <c r="AC786" i="18"/>
  <c r="AR772" i="18"/>
  <c r="AP772" i="18" s="1"/>
  <c r="AR778" i="18"/>
  <c r="AC772" i="18"/>
  <c r="AS800" i="18"/>
  <c r="AD776" i="18"/>
  <c r="BJ796" i="18"/>
  <c r="AR978" i="18"/>
  <c r="BJ992" i="18"/>
  <c r="AS998" i="18"/>
  <c r="AS988" i="18"/>
  <c r="AR990" i="18"/>
  <c r="AM990" i="18" s="1"/>
  <c r="BJ1004" i="18"/>
  <c r="AU580" i="18"/>
  <c r="AU658" i="18"/>
  <c r="AU876" i="18"/>
  <c r="Z892" i="18"/>
  <c r="AU902" i="18"/>
  <c r="AR867" i="18"/>
  <c r="AV900" i="18"/>
  <c r="AR829" i="18"/>
  <c r="AS863" i="18"/>
  <c r="AR993" i="18"/>
  <c r="AU953" i="18"/>
  <c r="AV945" i="18"/>
  <c r="AV887" i="18"/>
  <c r="AV881" i="18"/>
  <c r="AV978" i="18"/>
  <c r="AC780" i="18"/>
  <c r="AU906" i="18"/>
  <c r="AA900" i="18"/>
  <c r="AS792" i="18"/>
  <c r="BJ981" i="18"/>
  <c r="AR999" i="18"/>
  <c r="AP999" i="18" s="1"/>
  <c r="AR780" i="18"/>
  <c r="W970" i="18"/>
  <c r="AC792" i="18"/>
  <c r="AU882" i="18"/>
  <c r="BJ985" i="18"/>
  <c r="AD823" i="18"/>
  <c r="Z662" i="18"/>
  <c r="X662" i="18" s="1"/>
  <c r="AC774" i="18"/>
  <c r="AD794" i="18"/>
  <c r="AD800" i="18"/>
  <c r="AC788" i="18"/>
  <c r="BJ782" i="18"/>
  <c r="AC612" i="18"/>
  <c r="AR796" i="18"/>
  <c r="AD978" i="18"/>
  <c r="AR992" i="18"/>
  <c r="AL992" i="18" s="1"/>
  <c r="AR998" i="18"/>
  <c r="AR988" i="18"/>
  <c r="AP988" i="18" s="1"/>
  <c r="AS1002" i="18"/>
  <c r="BJ982" i="18"/>
  <c r="AS1004" i="18"/>
  <c r="Z580" i="18"/>
  <c r="X580" i="18" s="1"/>
  <c r="AA876" i="18"/>
  <c r="AV888" i="18"/>
  <c r="AU894" i="18"/>
  <c r="AR857" i="18"/>
  <c r="AO857" i="18" s="1"/>
  <c r="AD829" i="18"/>
  <c r="AR863" i="18"/>
  <c r="AS901" i="18"/>
  <c r="BJ829" i="18"/>
  <c r="AS991" i="18"/>
  <c r="AA953" i="18"/>
  <c r="AU945" i="18"/>
  <c r="AV935" i="18"/>
  <c r="AU881" i="18"/>
  <c r="AR784" i="18"/>
  <c r="AV611" i="18"/>
  <c r="AA463" i="18"/>
  <c r="AA588" i="18"/>
  <c r="AR774" i="18"/>
  <c r="AM774" i="18" s="1"/>
  <c r="BJ588" i="18"/>
  <c r="AR614" i="18"/>
  <c r="AO614" i="18" s="1"/>
  <c r="AS780" i="18"/>
  <c r="AC794" i="18"/>
  <c r="BJ788" i="18"/>
  <c r="AS770" i="18"/>
  <c r="BJ770" i="18"/>
  <c r="AS784" i="18"/>
  <c r="AC992" i="18"/>
  <c r="Z558" i="18"/>
  <c r="T558" i="18" s="1"/>
  <c r="AV596" i="18"/>
  <c r="AA878" i="18"/>
  <c r="AR855" i="18"/>
  <c r="AO855" i="18" s="1"/>
  <c r="AU949" i="18"/>
  <c r="AA945" i="18"/>
  <c r="AA935" i="18"/>
  <c r="AV637" i="18"/>
  <c r="BJ991" i="18"/>
  <c r="AV955" i="18"/>
  <c r="AA949" i="18"/>
  <c r="AA943" i="18"/>
  <c r="AU878" i="18"/>
  <c r="AR489" i="18"/>
  <c r="BJ489" i="18"/>
  <c r="AC461" i="18"/>
  <c r="AR461" i="18"/>
  <c r="AO461" i="18" s="1"/>
  <c r="BJ461" i="18"/>
  <c r="AD461" i="18"/>
  <c r="AS461" i="18"/>
  <c r="AC441" i="18"/>
  <c r="BJ441" i="18"/>
  <c r="AC395" i="18"/>
  <c r="AS395" i="18"/>
  <c r="AR395" i="18"/>
  <c r="AO395" i="18" s="1"/>
  <c r="AD395" i="18"/>
  <c r="AA531" i="18"/>
  <c r="AV531" i="18"/>
  <c r="AD463" i="18"/>
  <c r="AR463" i="18"/>
  <c r="AM463" i="18" s="1"/>
  <c r="AS463" i="18"/>
  <c r="AC463" i="18"/>
  <c r="AR445" i="18"/>
  <c r="AO445" i="18" s="1"/>
  <c r="AS445" i="18"/>
  <c r="AD445" i="18"/>
  <c r="AC401" i="18"/>
  <c r="AS401" i="18"/>
  <c r="AD401" i="18"/>
  <c r="AR401" i="18"/>
  <c r="AM401" i="18" s="1"/>
  <c r="Z541" i="18"/>
  <c r="AA541" i="18"/>
  <c r="AR479" i="18"/>
  <c r="AS479" i="18"/>
  <c r="AD479" i="18"/>
  <c r="AC447" i="18"/>
  <c r="AR447" i="18"/>
  <c r="AR437" i="18"/>
  <c r="AL437" i="18" s="1"/>
  <c r="AJ437" i="18" s="1"/>
  <c r="P437" i="25" s="1"/>
  <c r="AS437" i="18"/>
  <c r="AC429" i="18"/>
  <c r="AS429" i="18"/>
  <c r="BJ429" i="18"/>
  <c r="AC415" i="18"/>
  <c r="AD415" i="18"/>
  <c r="AR415" i="18"/>
  <c r="BJ415" i="18"/>
  <c r="AS415" i="18"/>
  <c r="AD397" i="18"/>
  <c r="AC397" i="18"/>
  <c r="AR397" i="18"/>
  <c r="AL397" i="18" s="1"/>
  <c r="BJ397" i="18"/>
  <c r="D22" i="32"/>
  <c r="D21" i="32"/>
  <c r="AA539" i="18"/>
  <c r="AV539" i="18"/>
  <c r="AR439" i="18"/>
  <c r="AP439" i="18" s="1"/>
  <c r="AC439" i="18"/>
  <c r="AS427" i="18"/>
  <c r="AR427" i="18"/>
  <c r="AP427" i="18" s="1"/>
  <c r="AC413" i="18"/>
  <c r="AS413" i="18"/>
  <c r="BJ413" i="18"/>
  <c r="AR413" i="18"/>
  <c r="AM413" i="18" s="1"/>
  <c r="AD413" i="18"/>
  <c r="AC403" i="18"/>
  <c r="AS403" i="18"/>
  <c r="BJ403" i="18"/>
  <c r="AD403" i="18"/>
  <c r="AR403" i="18"/>
  <c r="BJ463" i="18"/>
  <c r="AR578" i="18"/>
  <c r="AS578" i="18"/>
  <c r="BJ578" i="18"/>
  <c r="AD574" i="18"/>
  <c r="BJ574" i="18"/>
  <c r="AC574" i="18"/>
  <c r="AR574" i="18"/>
  <c r="AR568" i="18"/>
  <c r="AL568" i="18" s="1"/>
  <c r="AS568" i="18"/>
  <c r="AC568" i="18"/>
  <c r="AC562" i="18"/>
  <c r="AR562" i="18"/>
  <c r="AL562" i="18" s="1"/>
  <c r="AS562" i="18"/>
  <c r="AS554" i="18"/>
  <c r="BJ554" i="18"/>
  <c r="AA513" i="18"/>
  <c r="AU513" i="18"/>
  <c r="AU509" i="18"/>
  <c r="AA509" i="18"/>
  <c r="AR451" i="18"/>
  <c r="AO451" i="18" s="1"/>
  <c r="AA527" i="18"/>
  <c r="AR811" i="18"/>
  <c r="AP811" i="18" s="1"/>
  <c r="AD811" i="18"/>
  <c r="AV724" i="18"/>
  <c r="AA724" i="18"/>
  <c r="AU710" i="18"/>
  <c r="Z710" i="18"/>
  <c r="Z706" i="18"/>
  <c r="X706" i="18" s="1"/>
  <c r="AU706" i="18"/>
  <c r="AV660" i="18"/>
  <c r="AU660" i="18"/>
  <c r="AA660" i="18"/>
  <c r="Z660" i="18"/>
  <c r="X660" i="18" s="1"/>
  <c r="AV656" i="18"/>
  <c r="Z656" i="18"/>
  <c r="U656" i="18" s="1"/>
  <c r="AU656" i="18"/>
  <c r="AA656" i="18"/>
  <c r="AD548" i="18"/>
  <c r="BJ548" i="18"/>
  <c r="AS548" i="18"/>
  <c r="AR548" i="18"/>
  <c r="AC544" i="18"/>
  <c r="AD544" i="18"/>
  <c r="AS544" i="18"/>
  <c r="AR544" i="18"/>
  <c r="BJ544" i="18"/>
  <c r="AS524" i="18"/>
  <c r="AC524" i="18"/>
  <c r="AS520" i="18"/>
  <c r="BJ520" i="18"/>
  <c r="AR520" i="18"/>
  <c r="AV489" i="18"/>
  <c r="AU489" i="18"/>
  <c r="AA487" i="18"/>
  <c r="AV487" i="18"/>
  <c r="AU487" i="18"/>
  <c r="Z487" i="18"/>
  <c r="BJ524" i="18"/>
  <c r="AU674" i="18"/>
  <c r="AS457" i="18"/>
  <c r="F20" i="32"/>
  <c r="BJ395" i="18"/>
  <c r="AD524" i="18"/>
  <c r="AC548" i="18"/>
  <c r="Z672" i="18"/>
  <c r="U672" i="18" s="1"/>
  <c r="AV698" i="18"/>
  <c r="AR465" i="18"/>
  <c r="AV517" i="18"/>
  <c r="AR407" i="18"/>
  <c r="AR524" i="18"/>
  <c r="AM524" i="18" s="1"/>
  <c r="AR522" i="18"/>
  <c r="AS566" i="18"/>
  <c r="AV700" i="18"/>
  <c r="AD489" i="18"/>
  <c r="AS481" i="18"/>
  <c r="BJ481" i="18"/>
  <c r="AC411" i="18"/>
  <c r="BJ411" i="18"/>
  <c r="AR411" i="18"/>
  <c r="AO411" i="18" s="1"/>
  <c r="AS411" i="18"/>
  <c r="AC407" i="18"/>
  <c r="AS407" i="18"/>
  <c r="BJ407" i="18"/>
  <c r="AD399" i="18"/>
  <c r="AC399" i="18"/>
  <c r="AS451" i="18"/>
  <c r="BJ580" i="18"/>
  <c r="AD580" i="18"/>
  <c r="AR580" i="18"/>
  <c r="AS580" i="18"/>
  <c r="AD572" i="18"/>
  <c r="AC572" i="18"/>
  <c r="BJ572" i="18"/>
  <c r="AR572" i="18"/>
  <c r="AO572" i="18" s="1"/>
  <c r="AS572" i="18"/>
  <c r="AS564" i="18"/>
  <c r="BJ564" i="18"/>
  <c r="AR564" i="18"/>
  <c r="AO564" i="18" s="1"/>
  <c r="AD564" i="18"/>
  <c r="AC564" i="18"/>
  <c r="AS574" i="18"/>
  <c r="Z768" i="18"/>
  <c r="W768" i="18" s="1"/>
  <c r="AU768" i="18"/>
  <c r="AV758" i="18"/>
  <c r="AA758" i="18"/>
  <c r="AV752" i="18"/>
  <c r="AA752" i="18"/>
  <c r="Z746" i="18"/>
  <c r="T746" i="18" s="1"/>
  <c r="N746" i="18" s="1"/>
  <c r="C746" i="25" s="1"/>
  <c r="B746" i="25" s="1"/>
  <c r="F746" i="25" s="1"/>
  <c r="J746" i="25" s="1"/>
  <c r="N746" i="25" s="1"/>
  <c r="AU746" i="18"/>
  <c r="AV740" i="18"/>
  <c r="Z740" i="18"/>
  <c r="AU714" i="18"/>
  <c r="Z714" i="18"/>
  <c r="AV714" i="18"/>
  <c r="AA714" i="18"/>
  <c r="Z708" i="18"/>
  <c r="W708" i="18" s="1"/>
  <c r="AA708" i="18"/>
  <c r="Z704" i="18"/>
  <c r="W704" i="18" s="1"/>
  <c r="AV704" i="18"/>
  <c r="AU694" i="18"/>
  <c r="Z694" i="18"/>
  <c r="Z676" i="18"/>
  <c r="W676" i="18" s="1"/>
  <c r="AA676" i="18"/>
  <c r="AA670" i="18"/>
  <c r="AV670" i="18"/>
  <c r="AU670" i="18"/>
  <c r="AV662" i="18"/>
  <c r="AU662" i="18"/>
  <c r="Z702" i="18"/>
  <c r="AS441" i="18"/>
  <c r="AS467" i="18"/>
  <c r="AS399" i="18"/>
  <c r="AS483" i="18"/>
  <c r="BJ483" i="18"/>
  <c r="AC465" i="18"/>
  <c r="BJ465" i="18"/>
  <c r="AS465" i="18"/>
  <c r="AD455" i="18"/>
  <c r="AR455" i="18"/>
  <c r="AM455" i="18" s="1"/>
  <c r="AS453" i="18"/>
  <c r="BJ453" i="18"/>
  <c r="BJ443" i="18"/>
  <c r="AD443" i="18"/>
  <c r="AR443" i="18"/>
  <c r="AO443" i="18" s="1"/>
  <c r="AS443" i="18"/>
  <c r="AC443" i="18"/>
  <c r="AC431" i="18"/>
  <c r="BJ431" i="18"/>
  <c r="AR431" i="18"/>
  <c r="AS431" i="18"/>
  <c r="AD431" i="18"/>
  <c r="AC417" i="18"/>
  <c r="BJ417" i="18"/>
  <c r="AC409" i="18"/>
  <c r="AR409" i="18"/>
  <c r="AD409" i="18"/>
  <c r="AS409" i="18"/>
  <c r="AC405" i="18"/>
  <c r="BJ405" i="18"/>
  <c r="AR405" i="18"/>
  <c r="AP405" i="18" s="1"/>
  <c r="AS405" i="18"/>
  <c r="AD405" i="18"/>
  <c r="AS487" i="18"/>
  <c r="C20" i="32"/>
  <c r="AR417" i="18"/>
  <c r="AM417" i="18" s="1"/>
  <c r="AC576" i="18"/>
  <c r="AD576" i="18"/>
  <c r="AR576" i="18"/>
  <c r="AL576" i="18" s="1"/>
  <c r="BJ576" i="18"/>
  <c r="AS576" i="18"/>
  <c r="AC570" i="18"/>
  <c r="AS570" i="18"/>
  <c r="AD570" i="18"/>
  <c r="BJ570" i="18"/>
  <c r="AR570" i="18"/>
  <c r="AC566" i="18"/>
  <c r="AD566" i="18"/>
  <c r="AR566" i="18"/>
  <c r="AP566" i="18" s="1"/>
  <c r="AD552" i="18"/>
  <c r="AS552" i="18"/>
  <c r="BJ552" i="18"/>
  <c r="BJ399" i="18"/>
  <c r="AD417" i="18"/>
  <c r="AU766" i="18"/>
  <c r="AV766" i="18"/>
  <c r="AA756" i="18"/>
  <c r="Z756" i="18"/>
  <c r="AA744" i="18"/>
  <c r="Z744" i="18"/>
  <c r="Z738" i="18"/>
  <c r="X738" i="18" s="1"/>
  <c r="AU738" i="18"/>
  <c r="AU726" i="18"/>
  <c r="Z726" i="18"/>
  <c r="AV718" i="18"/>
  <c r="AU718" i="18"/>
  <c r="AU678" i="18"/>
  <c r="Z678" i="18"/>
  <c r="W678" i="18" s="1"/>
  <c r="AA678" i="18"/>
  <c r="AV678" i="18"/>
  <c r="AV666" i="18"/>
  <c r="Z666" i="18"/>
  <c r="AU666" i="18"/>
  <c r="AA666" i="18"/>
  <c r="BJ550" i="18"/>
  <c r="AS550" i="18"/>
  <c r="AC550" i="18"/>
  <c r="AD550" i="18"/>
  <c r="AR550" i="18"/>
  <c r="AM550" i="18" s="1"/>
  <c r="AR546" i="18"/>
  <c r="AC546" i="18"/>
  <c r="AD546" i="18"/>
  <c r="AS546" i="18"/>
  <c r="AR542" i="18"/>
  <c r="AD542" i="18"/>
  <c r="AS542" i="18"/>
  <c r="BJ542" i="18"/>
  <c r="AC542" i="18"/>
  <c r="AD526" i="18"/>
  <c r="AR526" i="18"/>
  <c r="AS526" i="18"/>
  <c r="BJ522" i="18"/>
  <c r="AS522" i="18"/>
  <c r="AA507" i="18"/>
  <c r="AU507" i="18"/>
  <c r="AV507" i="18"/>
  <c r="AU495" i="18"/>
  <c r="Z495" i="18"/>
  <c r="U495" i="18" s="1"/>
  <c r="BJ568" i="18"/>
  <c r="AC522" i="18"/>
  <c r="AC554" i="18"/>
  <c r="AD578" i="18"/>
  <c r="AR441" i="18"/>
  <c r="AL441" i="18" s="1"/>
  <c r="AR399" i="18"/>
  <c r="AU443" i="18"/>
  <c r="AA443" i="18"/>
  <c r="Z443" i="18"/>
  <c r="T443" i="18" s="1"/>
  <c r="Q443" i="18" s="1"/>
  <c r="G443" i="25" s="1"/>
  <c r="AU449" i="18"/>
  <c r="Z867" i="18"/>
  <c r="T867" i="18" s="1"/>
  <c r="AA867" i="18"/>
  <c r="AD769" i="18"/>
  <c r="AR769" i="18"/>
  <c r="AO769" i="18" s="1"/>
  <c r="AV614" i="18"/>
  <c r="AU614" i="18"/>
  <c r="Z614" i="18"/>
  <c r="X614" i="18" s="1"/>
  <c r="AU598" i="18"/>
  <c r="Z598" i="18"/>
  <c r="W598" i="18" s="1"/>
  <c r="AA598" i="18"/>
  <c r="AV598" i="18"/>
  <c r="AV594" i="18"/>
  <c r="AU594" i="18"/>
  <c r="AV584" i="18"/>
  <c r="Z584" i="18"/>
  <c r="U584" i="18" s="1"/>
  <c r="AU584" i="18"/>
  <c r="AU574" i="18"/>
  <c r="AA574" i="18"/>
  <c r="AV574" i="18"/>
  <c r="AA566" i="18"/>
  <c r="AU566" i="18"/>
  <c r="AV564" i="18"/>
  <c r="Z564" i="18"/>
  <c r="U564" i="18" s="1"/>
  <c r="AU564" i="18"/>
  <c r="AD510" i="18"/>
  <c r="AC510" i="18"/>
  <c r="AR510" i="18"/>
  <c r="AL510" i="18" s="1"/>
  <c r="AJ510" i="18" s="1"/>
  <c r="P510" i="25" s="1"/>
  <c r="BJ510" i="18"/>
  <c r="AU596" i="18"/>
  <c r="AA449" i="18"/>
  <c r="AV455" i="18"/>
  <c r="AA618" i="18"/>
  <c r="AV453" i="18"/>
  <c r="AU455" i="18"/>
  <c r="AU457" i="18"/>
  <c r="AV865" i="18"/>
  <c r="AA865" i="18"/>
  <c r="AU865" i="18"/>
  <c r="AU640" i="18"/>
  <c r="Z640" i="18"/>
  <c r="AA592" i="18"/>
  <c r="Z592" i="18"/>
  <c r="AV592" i="18"/>
  <c r="AU592" i="18"/>
  <c r="AV586" i="18"/>
  <c r="AA586" i="18"/>
  <c r="AU578" i="18"/>
  <c r="AA578" i="18"/>
  <c r="AV578" i="18"/>
  <c r="AS512" i="18"/>
  <c r="AC512" i="18"/>
  <c r="AR512" i="18"/>
  <c r="AO512" i="18" s="1"/>
  <c r="Z622" i="18"/>
  <c r="U622" i="18" s="1"/>
  <c r="AU588" i="18"/>
  <c r="AD516" i="18"/>
  <c r="BJ512" i="18"/>
  <c r="AV863" i="18"/>
  <c r="AU570" i="18"/>
  <c r="AC516" i="18"/>
  <c r="AA572" i="18"/>
  <c r="AV572" i="18"/>
  <c r="Z594" i="18"/>
  <c r="AU618" i="18"/>
  <c r="BJ516" i="18"/>
  <c r="AU572" i="18"/>
  <c r="AA580" i="18"/>
  <c r="Z596" i="18"/>
  <c r="U596" i="18" s="1"/>
  <c r="AA439" i="18"/>
  <c r="AS773" i="18"/>
  <c r="AU861" i="18"/>
  <c r="AV449" i="18"/>
  <c r="AA479" i="18"/>
  <c r="AU479" i="18"/>
  <c r="AU465" i="18"/>
  <c r="AV465" i="18"/>
  <c r="Z453" i="18"/>
  <c r="AA453" i="18"/>
  <c r="AU477" i="18"/>
  <c r="AV873" i="18"/>
  <c r="Z873" i="18"/>
  <c r="AU873" i="18"/>
  <c r="AR771" i="18"/>
  <c r="AS771" i="18"/>
  <c r="AU644" i="18"/>
  <c r="AA644" i="18"/>
  <c r="AV616" i="18"/>
  <c r="AA616" i="18"/>
  <c r="AC518" i="18"/>
  <c r="AS518" i="18"/>
  <c r="BJ518" i="18"/>
  <c r="AC508" i="18"/>
  <c r="AS508" i="18"/>
  <c r="AD508" i="18"/>
  <c r="Z566" i="18"/>
  <c r="Z588" i="18"/>
  <c r="W588" i="18" s="1"/>
  <c r="Z423" i="18"/>
  <c r="Z560" i="18"/>
  <c r="W560" i="18" s="1"/>
  <c r="AA612" i="18"/>
  <c r="Z618" i="18"/>
  <c r="X618" i="18" s="1"/>
  <c r="AS510" i="18"/>
  <c r="AA600" i="18"/>
  <c r="Z465" i="18"/>
  <c r="Z455" i="18"/>
  <c r="U455" i="18" s="1"/>
  <c r="AA873" i="18"/>
  <c r="AU859" i="18"/>
  <c r="AU552" i="18"/>
  <c r="AR940" i="18"/>
  <c r="AL940" i="18" s="1"/>
  <c r="BJ972" i="18"/>
  <c r="AD976" i="18"/>
  <c r="Z546" i="18"/>
  <c r="X546" i="18" s="1"/>
  <c r="AR657" i="18"/>
  <c r="AM657" i="18" s="1"/>
  <c r="AR751" i="18"/>
  <c r="AD759" i="18"/>
  <c r="AS679" i="18"/>
  <c r="AR683" i="18"/>
  <c r="AL683" i="18" s="1"/>
  <c r="AJ683" i="18" s="1"/>
  <c r="P683" i="25" s="1"/>
  <c r="AS685" i="18"/>
  <c r="AS659" i="18"/>
  <c r="Z552" i="18"/>
  <c r="AR962" i="18"/>
  <c r="AM962" i="18" s="1"/>
  <c r="AR972" i="18"/>
  <c r="AP972" i="18" s="1"/>
  <c r="BJ763" i="18"/>
  <c r="AR663" i="18"/>
  <c r="AD765" i="18"/>
  <c r="AR679" i="18"/>
  <c r="AO679" i="18" s="1"/>
  <c r="AD683" i="18"/>
  <c r="AV811" i="18"/>
  <c r="AS683" i="18"/>
  <c r="AU843" i="18"/>
  <c r="Z843" i="18"/>
  <c r="W843" i="18" s="1"/>
  <c r="AD743" i="18"/>
  <c r="AC743" i="18"/>
  <c r="AD679" i="18"/>
  <c r="AO794" i="18"/>
  <c r="W472" i="18"/>
  <c r="U432" i="18"/>
  <c r="T755" i="18"/>
  <c r="R755" i="18" s="1"/>
  <c r="H755" i="25" s="1"/>
  <c r="U755" i="18"/>
  <c r="U488" i="18"/>
  <c r="X691" i="18"/>
  <c r="AL794" i="18"/>
  <c r="AJ794" i="18" s="1"/>
  <c r="P794" i="25" s="1"/>
  <c r="CF5" i="25"/>
  <c r="CE5" i="25"/>
  <c r="CD5" i="25"/>
  <c r="CG5" i="25"/>
  <c r="BT5" i="25"/>
  <c r="BW5" i="25"/>
  <c r="BV5" i="25"/>
  <c r="BU5" i="25"/>
  <c r="BJ6" i="25"/>
  <c r="BM6" i="25"/>
  <c r="BL6" i="25"/>
  <c r="BK6" i="25"/>
  <c r="BV6" i="25"/>
  <c r="BW6" i="25"/>
  <c r="BT6" i="25"/>
  <c r="BU6" i="25"/>
  <c r="U472" i="18"/>
  <c r="AP767" i="18"/>
  <c r="AL649" i="18"/>
  <c r="AI649" i="18" s="1"/>
  <c r="O649" i="25" s="1"/>
  <c r="W691" i="18"/>
  <c r="U719" i="18"/>
  <c r="U552" i="18"/>
  <c r="AA524" i="18"/>
  <c r="Z524" i="18"/>
  <c r="X524" i="18" s="1"/>
  <c r="AV524" i="18"/>
  <c r="AU524" i="18"/>
  <c r="AD494" i="18"/>
  <c r="AS494" i="18"/>
  <c r="AS480" i="18"/>
  <c r="AC482" i="18"/>
  <c r="AA929" i="18"/>
  <c r="AU929" i="18"/>
  <c r="Z923" i="18"/>
  <c r="T923" i="18" s="1"/>
  <c r="N923" i="18" s="1"/>
  <c r="C923" i="25" s="1"/>
  <c r="B923" i="25" s="1"/>
  <c r="F923" i="25" s="1"/>
  <c r="J923" i="25" s="1"/>
  <c r="N923" i="25" s="1"/>
  <c r="AA923" i="18"/>
  <c r="AV923" i="18"/>
  <c r="Z921" i="18"/>
  <c r="W921" i="18" s="1"/>
  <c r="AA921" i="18"/>
  <c r="AU921" i="18"/>
  <c r="AV921" i="18"/>
  <c r="Z917" i="18"/>
  <c r="T917" i="18" s="1"/>
  <c r="AA917" i="18"/>
  <c r="AU917" i="18"/>
  <c r="AV917" i="18"/>
  <c r="AU913" i="18"/>
  <c r="AV913" i="18"/>
  <c r="AU909" i="18"/>
  <c r="AV909" i="18"/>
  <c r="AC897" i="18"/>
  <c r="BJ897" i="18"/>
  <c r="Z633" i="18"/>
  <c r="W633" i="18" s="1"/>
  <c r="AV633" i="18"/>
  <c r="AA633" i="18"/>
  <c r="AU633" i="18"/>
  <c r="Z631" i="18"/>
  <c r="AA631" i="18"/>
  <c r="AA629" i="18"/>
  <c r="AV629" i="18"/>
  <c r="Z625" i="18"/>
  <c r="W625" i="18" s="1"/>
  <c r="AV625" i="18"/>
  <c r="Z623" i="18"/>
  <c r="U623" i="18" s="1"/>
  <c r="AV623" i="18"/>
  <c r="AA621" i="18"/>
  <c r="AU621" i="18"/>
  <c r="Z609" i="18"/>
  <c r="X609" i="18" s="1"/>
  <c r="AA609" i="18"/>
  <c r="Z607" i="18"/>
  <c r="X607" i="18" s="1"/>
  <c r="AV607" i="18"/>
  <c r="AA607" i="18"/>
  <c r="AA605" i="18"/>
  <c r="Z605" i="18"/>
  <c r="AU605" i="18"/>
  <c r="AV605" i="18"/>
  <c r="Z603" i="18"/>
  <c r="X603" i="18" s="1"/>
  <c r="AV603" i="18"/>
  <c r="Z601" i="18"/>
  <c r="X601" i="18" s="1"/>
  <c r="AA601" i="18"/>
  <c r="AA585" i="18"/>
  <c r="AU585" i="18"/>
  <c r="AC551" i="18"/>
  <c r="BJ551" i="18"/>
  <c r="AD551" i="18"/>
  <c r="AC549" i="18"/>
  <c r="AD549" i="18"/>
  <c r="AC547" i="18"/>
  <c r="AD547" i="18"/>
  <c r="AR547" i="18"/>
  <c r="BJ547" i="18"/>
  <c r="AR545" i="18"/>
  <c r="AP545" i="18" s="1"/>
  <c r="AS545" i="18"/>
  <c r="AC545" i="18"/>
  <c r="AC543" i="18"/>
  <c r="AD543" i="18"/>
  <c r="AR543" i="18"/>
  <c r="AM543" i="18" s="1"/>
  <c r="AS543" i="18"/>
  <c r="BJ543" i="18"/>
  <c r="AC541" i="18"/>
  <c r="AS541" i="18"/>
  <c r="BJ541" i="18"/>
  <c r="AU518" i="18"/>
  <c r="Z518" i="18"/>
  <c r="W518" i="18" s="1"/>
  <c r="Z514" i="18"/>
  <c r="T514" i="18" s="1"/>
  <c r="O514" i="18" s="1"/>
  <c r="D514" i="25" s="1"/>
  <c r="AU514" i="18"/>
  <c r="Z510" i="18"/>
  <c r="T510" i="18" s="1"/>
  <c r="AU510" i="18"/>
  <c r="AS438" i="18"/>
  <c r="AC438" i="18"/>
  <c r="BJ438" i="18"/>
  <c r="AD438" i="18"/>
  <c r="AS436" i="18"/>
  <c r="AR436" i="18"/>
  <c r="BJ432" i="18"/>
  <c r="AC432" i="18"/>
  <c r="BJ426" i="18"/>
  <c r="AS426" i="18"/>
  <c r="AR426" i="18"/>
  <c r="AM426" i="18" s="1"/>
  <c r="AC426" i="18"/>
  <c r="AS424" i="18"/>
  <c r="AC424" i="18"/>
  <c r="AS422" i="18"/>
  <c r="BJ422" i="18"/>
  <c r="AD422" i="18"/>
  <c r="AC422" i="18"/>
  <c r="AR422" i="18"/>
  <c r="AL422" i="18" s="1"/>
  <c r="AC420" i="18"/>
  <c r="AS420" i="18"/>
  <c r="AR492" i="18"/>
  <c r="AD450" i="18"/>
  <c r="AC480" i="18"/>
  <c r="BJ634" i="18"/>
  <c r="AD424" i="18"/>
  <c r="AS474" i="18"/>
  <c r="AR930" i="18"/>
  <c r="AO930" i="18" s="1"/>
  <c r="AV432" i="18"/>
  <c r="AA422" i="18"/>
  <c r="AU988" i="18"/>
  <c r="AR541" i="18"/>
  <c r="AM541" i="18" s="1"/>
  <c r="AS897" i="18"/>
  <c r="AU625" i="18"/>
  <c r="BJ976" i="18"/>
  <c r="AS976" i="18"/>
  <c r="AC972" i="18"/>
  <c r="AD972" i="18"/>
  <c r="AR970" i="18"/>
  <c r="AP970" i="18" s="1"/>
  <c r="BJ970" i="18"/>
  <c r="AC970" i="18"/>
  <c r="AS970" i="18"/>
  <c r="AD968" i="18"/>
  <c r="AR968" i="18"/>
  <c r="AP968" i="18" s="1"/>
  <c r="AR966" i="18"/>
  <c r="AM966" i="18" s="1"/>
  <c r="AD966" i="18"/>
  <c r="AS966" i="18"/>
  <c r="BJ966" i="18"/>
  <c r="AC964" i="18"/>
  <c r="AD964" i="18"/>
  <c r="AS964" i="18"/>
  <c r="BJ962" i="18"/>
  <c r="AS962" i="18"/>
  <c r="AS960" i="18"/>
  <c r="BJ960" i="18"/>
  <c r="AD958" i="18"/>
  <c r="AS958" i="18"/>
  <c r="BJ958" i="18"/>
  <c r="AC954" i="18"/>
  <c r="AR954" i="18"/>
  <c r="AO954" i="18" s="1"/>
  <c r="AS954" i="18"/>
  <c r="AS952" i="18"/>
  <c r="AC952" i="18"/>
  <c r="AR952" i="18"/>
  <c r="AL952" i="18" s="1"/>
  <c r="AG952" i="18" s="1"/>
  <c r="L952" i="25" s="1"/>
  <c r="AC950" i="18"/>
  <c r="AD950" i="18"/>
  <c r="BJ944" i="18"/>
  <c r="AD944" i="18"/>
  <c r="AS944" i="18"/>
  <c r="AR938" i="18"/>
  <c r="AC938" i="18"/>
  <c r="AD938" i="18"/>
  <c r="BJ938" i="18"/>
  <c r="AD934" i="18"/>
  <c r="BJ934" i="18"/>
  <c r="AD932" i="18"/>
  <c r="BJ710" i="18"/>
  <c r="AR710" i="18"/>
  <c r="AC710" i="18"/>
  <c r="AD710" i="18"/>
  <c r="AD708" i="18"/>
  <c r="AS708" i="18"/>
  <c r="AR704" i="18"/>
  <c r="AO704" i="18" s="1"/>
  <c r="AC704" i="18"/>
  <c r="AC702" i="18"/>
  <c r="AS702" i="18"/>
  <c r="AR702" i="18"/>
  <c r="AO702" i="18" s="1"/>
  <c r="AD702" i="18"/>
  <c r="AD700" i="18"/>
  <c r="AR700" i="18"/>
  <c r="AO700" i="18" s="1"/>
  <c r="AC698" i="18"/>
  <c r="BJ698" i="18"/>
  <c r="AS696" i="18"/>
  <c r="BJ696" i="18"/>
  <c r="BJ694" i="18"/>
  <c r="AD694" i="18"/>
  <c r="AR694" i="18"/>
  <c r="AP694" i="18" s="1"/>
  <c r="AS694" i="18"/>
  <c r="BJ692" i="18"/>
  <c r="AC692" i="18"/>
  <c r="AD692" i="18"/>
  <c r="AD690" i="18"/>
  <c r="AR690" i="18"/>
  <c r="AO690" i="18" s="1"/>
  <c r="AS690" i="18"/>
  <c r="AC690" i="18"/>
  <c r="BJ680" i="18"/>
  <c r="AR680" i="18"/>
  <c r="AP680" i="18" s="1"/>
  <c r="AS680" i="18"/>
  <c r="BJ674" i="18"/>
  <c r="AD674" i="18"/>
  <c r="AC674" i="18"/>
  <c r="AD668" i="18"/>
  <c r="AR668" i="18"/>
  <c r="AL668" i="18" s="1"/>
  <c r="AC668" i="18"/>
  <c r="BJ662" i="18"/>
  <c r="AS662" i="18"/>
  <c r="AD662" i="18"/>
  <c r="AS660" i="18"/>
  <c r="AC660" i="18"/>
  <c r="AD656" i="18"/>
  <c r="AC656" i="18"/>
  <c r="AS656" i="18"/>
  <c r="AR656" i="18"/>
  <c r="AO656" i="18" s="1"/>
  <c r="AC654" i="18"/>
  <c r="AS654" i="18"/>
  <c r="AD654" i="18"/>
  <c r="AV555" i="18"/>
  <c r="AU555" i="18"/>
  <c r="AU553" i="18"/>
  <c r="AV553" i="18"/>
  <c r="AC539" i="18"/>
  <c r="AD539" i="18"/>
  <c r="AR539" i="18"/>
  <c r="AP539" i="18" s="1"/>
  <c r="BJ539" i="18"/>
  <c r="AD535" i="18"/>
  <c r="AR535" i="18"/>
  <c r="AM535" i="18" s="1"/>
  <c r="AS535" i="18"/>
  <c r="AC533" i="18"/>
  <c r="AD533" i="18"/>
  <c r="BJ533" i="18"/>
  <c r="AD531" i="18"/>
  <c r="AR531" i="18"/>
  <c r="AO531" i="18" s="1"/>
  <c r="AC531" i="18"/>
  <c r="AS531" i="18"/>
  <c r="BJ531" i="18"/>
  <c r="AD529" i="18"/>
  <c r="AC529" i="18"/>
  <c r="BJ529" i="18"/>
  <c r="AR529" i="18"/>
  <c r="AP529" i="18" s="1"/>
  <c r="AS529" i="18"/>
  <c r="AD525" i="18"/>
  <c r="AR525" i="18"/>
  <c r="AP525" i="18" s="1"/>
  <c r="AC519" i="18"/>
  <c r="AD519" i="18"/>
  <c r="AR519" i="18"/>
  <c r="AM519" i="18" s="1"/>
  <c r="AV504" i="18"/>
  <c r="AU504" i="18"/>
  <c r="AA504" i="18"/>
  <c r="AA502" i="18"/>
  <c r="AV502" i="18"/>
  <c r="Z502" i="18"/>
  <c r="T502" i="18" s="1"/>
  <c r="AU502" i="18"/>
  <c r="AV476" i="18"/>
  <c r="AU476" i="18"/>
  <c r="AV474" i="18"/>
  <c r="AA474" i="18"/>
  <c r="AV466" i="18"/>
  <c r="AA466" i="18"/>
  <c r="AU466" i="18"/>
  <c r="AV440" i="18"/>
  <c r="AD496" i="18"/>
  <c r="AR496" i="18"/>
  <c r="AL496" i="18" s="1"/>
  <c r="AG496" i="18" s="1"/>
  <c r="L496" i="25" s="1"/>
  <c r="AS496" i="18"/>
  <c r="AD488" i="18"/>
  <c r="AR488" i="18"/>
  <c r="AP488" i="18" s="1"/>
  <c r="BJ488" i="18"/>
  <c r="AD482" i="18"/>
  <c r="BJ482" i="18"/>
  <c r="AS482" i="18"/>
  <c r="BJ478" i="18"/>
  <c r="AC478" i="18"/>
  <c r="AR468" i="18"/>
  <c r="AM468" i="18" s="1"/>
  <c r="AD468" i="18"/>
  <c r="BJ468" i="18"/>
  <c r="AA625" i="18"/>
  <c r="AV996" i="18"/>
  <c r="AA996" i="18"/>
  <c r="AU990" i="18"/>
  <c r="AA990" i="18"/>
  <c r="AC928" i="18"/>
  <c r="BJ928" i="18"/>
  <c r="AR928" i="18"/>
  <c r="AM928" i="18" s="1"/>
  <c r="AR926" i="18"/>
  <c r="AL926" i="18" s="1"/>
  <c r="BJ926" i="18"/>
  <c r="AR922" i="18"/>
  <c r="AM922" i="18" s="1"/>
  <c r="AC922" i="18"/>
  <c r="AS922" i="18"/>
  <c r="AD922" i="18"/>
  <c r="BJ922" i="18"/>
  <c r="AC920" i="18"/>
  <c r="AD920" i="18"/>
  <c r="AR920" i="18"/>
  <c r="AM920" i="18" s="1"/>
  <c r="AS920" i="18"/>
  <c r="AD918" i="18"/>
  <c r="BJ918" i="18"/>
  <c r="AC642" i="18"/>
  <c r="AR642" i="18"/>
  <c r="AM642" i="18" s="1"/>
  <c r="AD642" i="18"/>
  <c r="BJ642" i="18"/>
  <c r="AS642" i="18"/>
  <c r="BJ640" i="18"/>
  <c r="AS640" i="18"/>
  <c r="AC640" i="18"/>
  <c r="AD640" i="18"/>
  <c r="AR640" i="18"/>
  <c r="AO640" i="18" s="1"/>
  <c r="BJ638" i="18"/>
  <c r="AR638" i="18"/>
  <c r="AP638" i="18" s="1"/>
  <c r="AC636" i="18"/>
  <c r="AD636" i="18"/>
  <c r="AS630" i="18"/>
  <c r="AD630" i="18"/>
  <c r="AR630" i="18"/>
  <c r="AD628" i="18"/>
  <c r="AC628" i="18"/>
  <c r="AR628" i="18"/>
  <c r="AP628" i="18" s="1"/>
  <c r="AS628" i="18"/>
  <c r="BJ628" i="18"/>
  <c r="AC626" i="18"/>
  <c r="BJ626" i="18"/>
  <c r="AD626" i="18"/>
  <c r="AS626" i="18"/>
  <c r="BJ620" i="18"/>
  <c r="AS620" i="18"/>
  <c r="BJ618" i="18"/>
  <c r="AR618" i="18"/>
  <c r="AM618" i="18" s="1"/>
  <c r="AD618" i="18"/>
  <c r="BJ590" i="18"/>
  <c r="AR590" i="18"/>
  <c r="AO590" i="18" s="1"/>
  <c r="AD586" i="18"/>
  <c r="AC586" i="18"/>
  <c r="AC517" i="18"/>
  <c r="AS517" i="18"/>
  <c r="BJ515" i="18"/>
  <c r="AC515" i="18"/>
  <c r="AR509" i="18"/>
  <c r="AO509" i="18" s="1"/>
  <c r="AS509" i="18"/>
  <c r="AD507" i="18"/>
  <c r="AS507" i="18"/>
  <c r="AU438" i="18"/>
  <c r="AA438" i="18"/>
  <c r="AA436" i="18"/>
  <c r="Z436" i="18"/>
  <c r="U436" i="18" s="1"/>
  <c r="AU436" i="18"/>
  <c r="AV436" i="18"/>
  <c r="Z434" i="18"/>
  <c r="X434" i="18" s="1"/>
  <c r="AU434" i="18"/>
  <c r="AV430" i="18"/>
  <c r="AA430" i="18"/>
  <c r="AA428" i="18"/>
  <c r="Z428" i="18"/>
  <c r="T428" i="18" s="1"/>
  <c r="AV428" i="18"/>
  <c r="Z426" i="18"/>
  <c r="AU426" i="18"/>
  <c r="Z420" i="18"/>
  <c r="X420" i="18" s="1"/>
  <c r="AV420" i="18"/>
  <c r="AA420" i="18"/>
  <c r="AU420" i="18"/>
  <c r="AV412" i="18"/>
  <c r="AU412" i="18"/>
  <c r="Z412" i="18"/>
  <c r="AA412" i="18"/>
  <c r="AA410" i="18"/>
  <c r="Z410" i="18"/>
  <c r="X410" i="18" s="1"/>
  <c r="AU410" i="18"/>
  <c r="AV404" i="18"/>
  <c r="AU404" i="18"/>
  <c r="Z402" i="18"/>
  <c r="T402" i="18" s="1"/>
  <c r="AV402" i="18"/>
  <c r="AU398" i="18"/>
  <c r="AV398" i="18"/>
  <c r="AA398" i="18"/>
  <c r="BJ610" i="18"/>
  <c r="AS432" i="18"/>
  <c r="AS468" i="18"/>
  <c r="AS634" i="18"/>
  <c r="AD436" i="18"/>
  <c r="AC488" i="18"/>
  <c r="AS638" i="18"/>
  <c r="AC926" i="18"/>
  <c r="AR946" i="18"/>
  <c r="AL946" i="18" s="1"/>
  <c r="AS428" i="18"/>
  <c r="AC474" i="18"/>
  <c r="AC930" i="18"/>
  <c r="BJ974" i="18"/>
  <c r="Z400" i="18"/>
  <c r="X400" i="18" s="1"/>
  <c r="AV426" i="18"/>
  <c r="AA440" i="18"/>
  <c r="AV434" i="18"/>
  <c r="AS549" i="18"/>
  <c r="AS551" i="18"/>
  <c r="BJ549" i="18"/>
  <c r="AU603" i="18"/>
  <c r="AU571" i="18"/>
  <c r="Z976" i="18"/>
  <c r="X976" i="18" s="1"/>
  <c r="AA976" i="18"/>
  <c r="AV976" i="18"/>
  <c r="AV974" i="18"/>
  <c r="Z974" i="18"/>
  <c r="AU974" i="18"/>
  <c r="AA974" i="18"/>
  <c r="Z972" i="18"/>
  <c r="W972" i="18" s="1"/>
  <c r="AU972" i="18"/>
  <c r="AA972" i="18"/>
  <c r="AV972" i="18"/>
  <c r="Z968" i="18"/>
  <c r="T968" i="18" s="1"/>
  <c r="R968" i="18" s="1"/>
  <c r="H968" i="25" s="1"/>
  <c r="AU968" i="18"/>
  <c r="AA968" i="18"/>
  <c r="AV968" i="18"/>
  <c r="AU964" i="18"/>
  <c r="AA964" i="18"/>
  <c r="AV964" i="18"/>
  <c r="Z964" i="18"/>
  <c r="U964" i="18" s="1"/>
  <c r="AU962" i="18"/>
  <c r="Z962" i="18"/>
  <c r="W962" i="18" s="1"/>
  <c r="AA962" i="18"/>
  <c r="AV962" i="18"/>
  <c r="Z960" i="18"/>
  <c r="T960" i="18" s="1"/>
  <c r="N960" i="18" s="1"/>
  <c r="C960" i="25" s="1"/>
  <c r="B960" i="25" s="1"/>
  <c r="F960" i="25" s="1"/>
  <c r="J960" i="25" s="1"/>
  <c r="N960" i="25" s="1"/>
  <c r="AU960" i="18"/>
  <c r="AA958" i="18"/>
  <c r="AU958" i="18"/>
  <c r="Z956" i="18"/>
  <c r="U956" i="18" s="1"/>
  <c r="AU956" i="18"/>
  <c r="AA956" i="18"/>
  <c r="AV956" i="18"/>
  <c r="AU954" i="18"/>
  <c r="AV954" i="18"/>
  <c r="AA954" i="18"/>
  <c r="AA952" i="18"/>
  <c r="Z952" i="18"/>
  <c r="X952" i="18" s="1"/>
  <c r="AU952" i="18"/>
  <c r="AV952" i="18"/>
  <c r="Z950" i="18"/>
  <c r="AA950" i="18"/>
  <c r="AA948" i="18"/>
  <c r="AU948" i="18"/>
  <c r="AV948" i="18"/>
  <c r="AV946" i="18"/>
  <c r="Z946" i="18"/>
  <c r="T946" i="18" s="1"/>
  <c r="R946" i="18" s="1"/>
  <c r="H946" i="25" s="1"/>
  <c r="AU946" i="18"/>
  <c r="AV944" i="18"/>
  <c r="AA944" i="18"/>
  <c r="Z944" i="18"/>
  <c r="W944" i="18" s="1"/>
  <c r="AU944" i="18"/>
  <c r="AU942" i="18"/>
  <c r="Z942" i="18"/>
  <c r="U942" i="18" s="1"/>
  <c r="AA942" i="18"/>
  <c r="AV942" i="18"/>
  <c r="AU936" i="18"/>
  <c r="AV936" i="18"/>
  <c r="AA936" i="18"/>
  <c r="Z936" i="18"/>
  <c r="U936" i="18" s="1"/>
  <c r="AA934" i="18"/>
  <c r="AU934" i="18"/>
  <c r="AV934" i="18"/>
  <c r="Z522" i="18"/>
  <c r="U522" i="18" s="1"/>
  <c r="AU522" i="18"/>
  <c r="AC500" i="18"/>
  <c r="BJ500" i="18"/>
  <c r="AD492" i="18"/>
  <c r="BJ492" i="18"/>
  <c r="AR486" i="18"/>
  <c r="AO486" i="18" s="1"/>
  <c r="AC486" i="18"/>
  <c r="AS486" i="18"/>
  <c r="AD486" i="18"/>
  <c r="AC472" i="18"/>
  <c r="AR472" i="18"/>
  <c r="AL472" i="18" s="1"/>
  <c r="AG472" i="18" s="1"/>
  <c r="L472" i="25" s="1"/>
  <c r="BJ472" i="18"/>
  <c r="AC470" i="18"/>
  <c r="AD470" i="18"/>
  <c r="BJ470" i="18"/>
  <c r="AS470" i="18"/>
  <c r="BJ466" i="18"/>
  <c r="AS466" i="18"/>
  <c r="AD466" i="18"/>
  <c r="AC466" i="18"/>
  <c r="AD500" i="18"/>
  <c r="AD478" i="18"/>
  <c r="AR474" i="18"/>
  <c r="AP474" i="18" s="1"/>
  <c r="AC468" i="18"/>
  <c r="BJ932" i="18"/>
  <c r="AR500" i="18"/>
  <c r="AO500" i="18" s="1"/>
  <c r="BJ476" i="18"/>
  <c r="BJ494" i="18"/>
  <c r="AV508" i="18"/>
  <c r="AR551" i="18"/>
  <c r="AM551" i="18" s="1"/>
  <c r="BJ545" i="18"/>
  <c r="BJ474" i="18"/>
  <c r="AS932" i="18"/>
  <c r="BJ632" i="18"/>
  <c r="AR960" i="18"/>
  <c r="AL960" i="18" s="1"/>
  <c r="AJ960" i="18" s="1"/>
  <c r="P960" i="25" s="1"/>
  <c r="AR476" i="18"/>
  <c r="AM476" i="18" s="1"/>
  <c r="AR494" i="18"/>
  <c r="AL494" i="18" s="1"/>
  <c r="AF494" i="18" s="1"/>
  <c r="K494" i="25" s="1"/>
  <c r="AD616" i="18"/>
  <c r="AC974" i="18"/>
  <c r="BJ968" i="18"/>
  <c r="AU428" i="18"/>
  <c r="Z404" i="18"/>
  <c r="U404" i="18" s="1"/>
  <c r="Z430" i="18"/>
  <c r="T430" i="18" s="1"/>
  <c r="Z512" i="18"/>
  <c r="T512" i="18" s="1"/>
  <c r="AS547" i="18"/>
  <c r="AD897" i="18"/>
  <c r="AU923" i="18"/>
  <c r="AU613" i="18"/>
  <c r="AV601" i="18"/>
  <c r="Z520" i="18"/>
  <c r="X520" i="18" s="1"/>
  <c r="AU520" i="18"/>
  <c r="AV520" i="18"/>
  <c r="AD498" i="18"/>
  <c r="BJ498" i="18"/>
  <c r="AS490" i="18"/>
  <c r="AD490" i="18"/>
  <c r="BJ490" i="18"/>
  <c r="AD484" i="18"/>
  <c r="BJ484" i="18"/>
  <c r="AC484" i="18"/>
  <c r="AS484" i="18"/>
  <c r="AC464" i="18"/>
  <c r="AD464" i="18"/>
  <c r="AR464" i="18"/>
  <c r="AM464" i="18" s="1"/>
  <c r="BJ480" i="18"/>
  <c r="BJ486" i="18"/>
  <c r="AS488" i="18"/>
  <c r="AR490" i="18"/>
  <c r="AO490" i="18" s="1"/>
  <c r="AD432" i="18"/>
  <c r="AS492" i="18"/>
  <c r="AC436" i="18"/>
  <c r="BJ464" i="18"/>
  <c r="AR484" i="18"/>
  <c r="AM484" i="18" s="1"/>
  <c r="AR549" i="18"/>
  <c r="AO549" i="18" s="1"/>
  <c r="AR897" i="18"/>
  <c r="AO897" i="18" s="1"/>
  <c r="AA603" i="18"/>
  <c r="AM782" i="18"/>
  <c r="AU422" i="18"/>
  <c r="AR432" i="18"/>
  <c r="AL432" i="18" s="1"/>
  <c r="AS472" i="18"/>
  <c r="AC496" i="18"/>
  <c r="AD614" i="18"/>
  <c r="BJ646" i="18"/>
  <c r="AS500" i="18"/>
  <c r="AC638" i="18"/>
  <c r="BJ430" i="18"/>
  <c r="AR498" i="18"/>
  <c r="AO498" i="18" s="1"/>
  <c r="AR626" i="18"/>
  <c r="AR438" i="18"/>
  <c r="AL438" i="18" s="1"/>
  <c r="AG438" i="18" s="1"/>
  <c r="L438" i="25" s="1"/>
  <c r="AD472" i="18"/>
  <c r="BJ496" i="18"/>
  <c r="AS614" i="18"/>
  <c r="AD646" i="18"/>
  <c r="AC946" i="18"/>
  <c r="AR466" i="18"/>
  <c r="AM466" i="18" s="1"/>
  <c r="BJ648" i="18"/>
  <c r="AC958" i="18"/>
  <c r="AS498" i="18"/>
  <c r="AD704" i="18"/>
  <c r="AD960" i="18"/>
  <c r="AS476" i="18"/>
  <c r="AC494" i="18"/>
  <c r="AS636" i="18"/>
  <c r="AR696" i="18"/>
  <c r="AP696" i="18" s="1"/>
  <c r="AS928" i="18"/>
  <c r="AD970" i="18"/>
  <c r="AC966" i="18"/>
  <c r="AS968" i="18"/>
  <c r="AA434" i="18"/>
  <c r="AU396" i="18"/>
  <c r="AU406" i="18"/>
  <c r="AU430" i="18"/>
  <c r="AA520" i="18"/>
  <c r="AS938" i="18"/>
  <c r="AV919" i="18"/>
  <c r="AU601" i="18"/>
  <c r="AC1003" i="18"/>
  <c r="AR1003" i="18"/>
  <c r="AP1003" i="18" s="1"/>
  <c r="BJ1003" i="18"/>
  <c r="AC1001" i="18"/>
  <c r="AS1001" i="18"/>
  <c r="AC999" i="18"/>
  <c r="AD999" i="18"/>
  <c r="AS997" i="18"/>
  <c r="BJ997" i="18"/>
  <c r="AR997" i="18"/>
  <c r="AO997" i="18" s="1"/>
  <c r="AD997" i="18"/>
  <c r="AR995" i="18"/>
  <c r="AL995" i="18" s="1"/>
  <c r="AS995" i="18"/>
  <c r="AC995" i="18"/>
  <c r="BJ995" i="18"/>
  <c r="AC993" i="18"/>
  <c r="AD993" i="18"/>
  <c r="AC989" i="18"/>
  <c r="AR989" i="18"/>
  <c r="AL989" i="18" s="1"/>
  <c r="AS989" i="18"/>
  <c r="AD989" i="18"/>
  <c r="AS987" i="18"/>
  <c r="AR987" i="18"/>
  <c r="AL987" i="18" s="1"/>
  <c r="AS985" i="18"/>
  <c r="AC985" i="18"/>
  <c r="AD983" i="18"/>
  <c r="AC983" i="18"/>
  <c r="BJ983" i="18"/>
  <c r="AC981" i="18"/>
  <c r="AS981" i="18"/>
  <c r="AR981" i="18"/>
  <c r="AL981" i="18" s="1"/>
  <c r="AR979" i="18"/>
  <c r="AM979" i="18" s="1"/>
  <c r="AS979" i="18"/>
  <c r="AC979" i="18"/>
  <c r="BJ979" i="18"/>
  <c r="AD813" i="18"/>
  <c r="AR813" i="18"/>
  <c r="AP813" i="18" s="1"/>
  <c r="AR803" i="18"/>
  <c r="AL803" i="18" s="1"/>
  <c r="AD803" i="18"/>
  <c r="AR801" i="18"/>
  <c r="AL801" i="18" s="1"/>
  <c r="AJ801" i="18" s="1"/>
  <c r="P801" i="25" s="1"/>
  <c r="AC801" i="18"/>
  <c r="BJ801" i="18"/>
  <c r="AD801" i="18"/>
  <c r="Z766" i="18"/>
  <c r="AA766" i="18"/>
  <c r="AV762" i="18"/>
  <c r="Z762" i="18"/>
  <c r="W762" i="18" s="1"/>
  <c r="AU762" i="18"/>
  <c r="Z752" i="18"/>
  <c r="U752" i="18" s="1"/>
  <c r="AU752" i="18"/>
  <c r="AV750" i="18"/>
  <c r="AA750" i="18"/>
  <c r="Z748" i="18"/>
  <c r="W748" i="18" s="1"/>
  <c r="AU748" i="18"/>
  <c r="AA748" i="18"/>
  <c r="AV746" i="18"/>
  <c r="AA746" i="18"/>
  <c r="AU744" i="18"/>
  <c r="AV744" i="18"/>
  <c r="AU736" i="18"/>
  <c r="AV736" i="18"/>
  <c r="AA736" i="18"/>
  <c r="AU732" i="18"/>
  <c r="AV732" i="18"/>
  <c r="AV726" i="18"/>
  <c r="AA726" i="18"/>
  <c r="Z718" i="18"/>
  <c r="U718" i="18" s="1"/>
  <c r="AA718" i="18"/>
  <c r="AA716" i="18"/>
  <c r="AU716" i="18"/>
  <c r="Z716" i="18"/>
  <c r="T716" i="18" s="1"/>
  <c r="AV694" i="18"/>
  <c r="AA694" i="18"/>
  <c r="AU676" i="18"/>
  <c r="AV676" i="18"/>
  <c r="Z674" i="18"/>
  <c r="AA674" i="18"/>
  <c r="AU672" i="18"/>
  <c r="AA672" i="18"/>
  <c r="Z658" i="18"/>
  <c r="U658" i="18" s="1"/>
  <c r="AA658" i="18"/>
  <c r="AU541" i="18"/>
  <c r="AV541" i="18"/>
  <c r="Z537" i="18"/>
  <c r="AA537" i="18"/>
  <c r="AU537" i="18"/>
  <c r="Z855" i="18"/>
  <c r="U855" i="18" s="1"/>
  <c r="AU855" i="18"/>
  <c r="Z654" i="18"/>
  <c r="W654" i="18" s="1"/>
  <c r="AU654" i="18"/>
  <c r="AA896" i="18"/>
  <c r="AV896" i="18"/>
  <c r="AU896" i="18"/>
  <c r="Z890" i="18"/>
  <c r="U890" i="18" s="1"/>
  <c r="AV890" i="18"/>
  <c r="AU890" i="18"/>
  <c r="Z884" i="18"/>
  <c r="X884" i="18" s="1"/>
  <c r="AV884" i="18"/>
  <c r="AU884" i="18"/>
  <c r="AA880" i="18"/>
  <c r="AU880" i="18"/>
  <c r="Z874" i="18"/>
  <c r="X874" i="18" s="1"/>
  <c r="AA874" i="18"/>
  <c r="AA807" i="18"/>
  <c r="AV807" i="18"/>
  <c r="AC767" i="18"/>
  <c r="AD767" i="18"/>
  <c r="AR753" i="18"/>
  <c r="BJ753" i="18"/>
  <c r="BJ751" i="18"/>
  <c r="AD751" i="18"/>
  <c r="AD749" i="18"/>
  <c r="AR749" i="18"/>
  <c r="AM749" i="18" s="1"/>
  <c r="AS749" i="18"/>
  <c r="BJ749" i="18"/>
  <c r="AC745" i="18"/>
  <c r="AD745" i="18"/>
  <c r="AR745" i="18"/>
  <c r="AM745" i="18" s="1"/>
  <c r="AS745" i="18"/>
  <c r="AC741" i="18"/>
  <c r="BJ741" i="18"/>
  <c r="AC905" i="18"/>
  <c r="BJ905" i="18"/>
  <c r="AR905" i="18"/>
  <c r="AS905" i="18"/>
  <c r="Z785" i="18"/>
  <c r="W785" i="18" s="1"/>
  <c r="AU785" i="18"/>
  <c r="Z777" i="18"/>
  <c r="W777" i="18" s="1"/>
  <c r="AA777" i="18"/>
  <c r="AU777" i="18"/>
  <c r="AV777" i="18"/>
  <c r="AA889" i="18"/>
  <c r="F2" i="18"/>
  <c r="X918" i="18"/>
  <c r="U762" i="18"/>
  <c r="W495" i="18"/>
  <c r="X488" i="18"/>
  <c r="AM978" i="18"/>
  <c r="AL964" i="18"/>
  <c r="AJ964" i="18" s="1"/>
  <c r="P964" i="25" s="1"/>
  <c r="X754" i="18"/>
  <c r="U748" i="18"/>
  <c r="AO784" i="18"/>
  <c r="T662" i="18"/>
  <c r="N662" i="18" s="1"/>
  <c r="C662" i="25" s="1"/>
  <c r="B662" i="25" s="1"/>
  <c r="F662" i="25" s="1"/>
  <c r="J662" i="25" s="1"/>
  <c r="N662" i="25" s="1"/>
  <c r="T876" i="18"/>
  <c r="R876" i="18" s="1"/>
  <c r="H876" i="25" s="1"/>
  <c r="AM964" i="18"/>
  <c r="AL974" i="18"/>
  <c r="AM784" i="18"/>
  <c r="AO767" i="18"/>
  <c r="AL978" i="18"/>
  <c r="AI978" i="18" s="1"/>
  <c r="O978" i="25" s="1"/>
  <c r="AP964" i="18"/>
  <c r="AM708" i="18"/>
  <c r="AP978" i="18"/>
  <c r="AO972" i="18"/>
  <c r="AM864" i="18"/>
  <c r="AM670" i="18"/>
  <c r="AP784" i="18"/>
  <c r="AM605" i="18"/>
  <c r="U918" i="18"/>
  <c r="AO747" i="18"/>
  <c r="AM676" i="18"/>
  <c r="AL572" i="18"/>
  <c r="AF572" i="18" s="1"/>
  <c r="K572" i="25" s="1"/>
  <c r="AL732" i="18"/>
  <c r="AJ732" i="18" s="1"/>
  <c r="P732" i="25" s="1"/>
  <c r="W440" i="18"/>
  <c r="T880" i="18"/>
  <c r="AM482" i="18"/>
  <c r="X396" i="18"/>
  <c r="AL728" i="18"/>
  <c r="U406" i="18"/>
  <c r="X406" i="18"/>
  <c r="U396" i="18"/>
  <c r="T439" i="18"/>
  <c r="R439" i="18" s="1"/>
  <c r="H439" i="25" s="1"/>
  <c r="AL864" i="18"/>
  <c r="T495" i="18"/>
  <c r="N495" i="18" s="1"/>
  <c r="C495" i="25" s="1"/>
  <c r="B495" i="25" s="1"/>
  <c r="F495" i="25" s="1"/>
  <c r="J495" i="25" s="1"/>
  <c r="N495" i="25" s="1"/>
  <c r="AL482" i="18"/>
  <c r="AI482" i="18" s="1"/>
  <c r="O482" i="25" s="1"/>
  <c r="AP732" i="18"/>
  <c r="AO986" i="18"/>
  <c r="T396" i="18"/>
  <c r="R396" i="18" s="1"/>
  <c r="H396" i="25" s="1"/>
  <c r="U440" i="18"/>
  <c r="X495" i="18"/>
  <c r="AL1004" i="18"/>
  <c r="AP482" i="18"/>
  <c r="AL747" i="18"/>
  <c r="X440" i="18"/>
  <c r="AS579" i="18"/>
  <c r="AC579" i="18"/>
  <c r="AD579" i="18"/>
  <c r="BJ579" i="18"/>
  <c r="AR579" i="18"/>
  <c r="AC571" i="18"/>
  <c r="BJ571" i="18"/>
  <c r="AS571" i="18"/>
  <c r="AR571" i="18"/>
  <c r="AP571" i="18" s="1"/>
  <c r="BJ565" i="18"/>
  <c r="AC565" i="18"/>
  <c r="AC557" i="18"/>
  <c r="AR557" i="18"/>
  <c r="AS557" i="18"/>
  <c r="BJ557" i="18"/>
  <c r="AU532" i="18"/>
  <c r="Z532" i="18"/>
  <c r="AA532" i="18"/>
  <c r="AA429" i="18"/>
  <c r="Z429" i="18"/>
  <c r="X429" i="18" s="1"/>
  <c r="AV421" i="18"/>
  <c r="AA421" i="18"/>
  <c r="Z421" i="18"/>
  <c r="T421" i="18" s="1"/>
  <c r="Z413" i="18"/>
  <c r="X413" i="18" s="1"/>
  <c r="AU413" i="18"/>
  <c r="AA413" i="18"/>
  <c r="AV413" i="18"/>
  <c r="AV397" i="18"/>
  <c r="AA397" i="18"/>
  <c r="Z397" i="18"/>
  <c r="W397" i="18" s="1"/>
  <c r="AU397" i="18"/>
  <c r="AS561" i="18"/>
  <c r="AA833" i="18"/>
  <c r="AU833" i="18"/>
  <c r="AV833" i="18"/>
  <c r="Z833" i="18"/>
  <c r="Z831" i="18"/>
  <c r="AV831" i="18"/>
  <c r="Z829" i="18"/>
  <c r="AU829" i="18"/>
  <c r="AV829" i="18"/>
  <c r="AA829" i="18"/>
  <c r="AU827" i="18"/>
  <c r="AV827" i="18"/>
  <c r="Z827" i="18"/>
  <c r="AA825" i="18"/>
  <c r="AV825" i="18"/>
  <c r="Z823" i="18"/>
  <c r="U823" i="18" s="1"/>
  <c r="AA823" i="18"/>
  <c r="AU823" i="18"/>
  <c r="AV823" i="18"/>
  <c r="AR799" i="18"/>
  <c r="AC799" i="18"/>
  <c r="AS799" i="18"/>
  <c r="AC797" i="18"/>
  <c r="BJ797" i="18"/>
  <c r="AD797" i="18"/>
  <c r="AS797" i="18"/>
  <c r="AC795" i="18"/>
  <c r="AS795" i="18"/>
  <c r="AD795" i="18"/>
  <c r="BJ795" i="18"/>
  <c r="AR795" i="18"/>
  <c r="BJ793" i="18"/>
  <c r="AD793" i="18"/>
  <c r="BJ666" i="18"/>
  <c r="AC666" i="18"/>
  <c r="AD666" i="18"/>
  <c r="AS666" i="18"/>
  <c r="Z591" i="18"/>
  <c r="W591" i="18" s="1"/>
  <c r="AA591" i="18"/>
  <c r="AV591" i="18"/>
  <c r="AA587" i="18"/>
  <c r="AU587" i="18"/>
  <c r="AR504" i="18"/>
  <c r="AM504" i="18" s="1"/>
  <c r="AS504" i="18"/>
  <c r="BJ504" i="18"/>
  <c r="AC502" i="18"/>
  <c r="AD502" i="18"/>
  <c r="BJ462" i="18"/>
  <c r="AD462" i="18"/>
  <c r="AR462" i="18"/>
  <c r="AP462" i="18" s="1"/>
  <c r="AC460" i="18"/>
  <c r="AD460" i="18"/>
  <c r="AR460" i="18"/>
  <c r="AP460" i="18" s="1"/>
  <c r="BJ460" i="18"/>
  <c r="AS460" i="18"/>
  <c r="AD458" i="18"/>
  <c r="AR458" i="18"/>
  <c r="AL458" i="18" s="1"/>
  <c r="AG458" i="18" s="1"/>
  <c r="L458" i="25" s="1"/>
  <c r="AC458" i="18"/>
  <c r="AC456" i="18"/>
  <c r="AS456" i="18"/>
  <c r="AC454" i="18"/>
  <c r="AD454" i="18"/>
  <c r="AS454" i="18"/>
  <c r="AD452" i="18"/>
  <c r="AR452" i="18"/>
  <c r="AO452" i="18" s="1"/>
  <c r="AC452" i="18"/>
  <c r="BJ452" i="18"/>
  <c r="AC450" i="18"/>
  <c r="AS450" i="18"/>
  <c r="AR450" i="18"/>
  <c r="AC448" i="18"/>
  <c r="AS448" i="18"/>
  <c r="AR448" i="18"/>
  <c r="BJ448" i="18"/>
  <c r="AD448" i="18"/>
  <c r="BJ446" i="18"/>
  <c r="AD446" i="18"/>
  <c r="AS446" i="18"/>
  <c r="AD444" i="18"/>
  <c r="AC444" i="18"/>
  <c r="T472" i="18"/>
  <c r="N472" i="18" s="1"/>
  <c r="C472" i="25" s="1"/>
  <c r="B472" i="25" s="1"/>
  <c r="F472" i="25" s="1"/>
  <c r="J472" i="25" s="1"/>
  <c r="N472" i="25" s="1"/>
  <c r="O746" i="18"/>
  <c r="D746" i="25" s="1"/>
  <c r="W618" i="18"/>
  <c r="AR444" i="18"/>
  <c r="AR502" i="18"/>
  <c r="AR446" i="18"/>
  <c r="AA530" i="18"/>
  <c r="Z407" i="18"/>
  <c r="X407" i="18" s="1"/>
  <c r="AR924" i="18"/>
  <c r="AS924" i="18"/>
  <c r="BJ924" i="18"/>
  <c r="AD924" i="18"/>
  <c r="AD652" i="18"/>
  <c r="AR652" i="18"/>
  <c r="AO652" i="18" s="1"/>
  <c r="BJ652" i="18"/>
  <c r="AC652" i="18"/>
  <c r="AD650" i="18"/>
  <c r="AR650" i="18"/>
  <c r="AP650" i="18" s="1"/>
  <c r="BJ650" i="18"/>
  <c r="AC650" i="18"/>
  <c r="AS648" i="18"/>
  <c r="AR648" i="18"/>
  <c r="AL648" i="18" s="1"/>
  <c r="AJ648" i="18" s="1"/>
  <c r="P648" i="25" s="1"/>
  <c r="AD648" i="18"/>
  <c r="AC646" i="18"/>
  <c r="AR646" i="18"/>
  <c r="BJ644" i="18"/>
  <c r="AC644" i="18"/>
  <c r="AS644" i="18"/>
  <c r="AC577" i="18"/>
  <c r="AR577" i="18"/>
  <c r="AM577" i="18" s="1"/>
  <c r="AS577" i="18"/>
  <c r="AC569" i="18"/>
  <c r="AD569" i="18"/>
  <c r="AS569" i="18"/>
  <c r="AD559" i="18"/>
  <c r="AC559" i="18"/>
  <c r="AR559" i="18"/>
  <c r="BJ559" i="18"/>
  <c r="AS559" i="18"/>
  <c r="Z427" i="18"/>
  <c r="T427" i="18" s="1"/>
  <c r="AU427" i="18"/>
  <c r="AA427" i="18"/>
  <c r="AV427" i="18"/>
  <c r="AV399" i="18"/>
  <c r="AU399" i="18"/>
  <c r="Z399" i="18"/>
  <c r="T399" i="18" s="1"/>
  <c r="N399" i="18" s="1"/>
  <c r="C399" i="25" s="1"/>
  <c r="B399" i="25" s="1"/>
  <c r="F399" i="25" s="1"/>
  <c r="J399" i="25" s="1"/>
  <c r="N399" i="25" s="1"/>
  <c r="X408" i="18"/>
  <c r="X424" i="18"/>
  <c r="U424" i="18"/>
  <c r="X640" i="18"/>
  <c r="AV532" i="18"/>
  <c r="AR555" i="18"/>
  <c r="AO555" i="18" s="1"/>
  <c r="AC793" i="18"/>
  <c r="AD723" i="18"/>
  <c r="AS723" i="18"/>
  <c r="AR723" i="18"/>
  <c r="AP723" i="18" s="1"/>
  <c r="AR721" i="18"/>
  <c r="AO721" i="18" s="1"/>
  <c r="AS721" i="18"/>
  <c r="AD721" i="18"/>
  <c r="AS719" i="18"/>
  <c r="AC719" i="18"/>
  <c r="AD719" i="18"/>
  <c r="BJ719" i="18"/>
  <c r="AR719" i="18"/>
  <c r="AC717" i="18"/>
  <c r="AD717" i="18"/>
  <c r="AR717" i="18"/>
  <c r="BJ717" i="18"/>
  <c r="AS717" i="18"/>
  <c r="BJ715" i="18"/>
  <c r="AS715" i="18"/>
  <c r="AD715" i="18"/>
  <c r="AD713" i="18"/>
  <c r="AC713" i="18"/>
  <c r="AR713" i="18"/>
  <c r="BJ713" i="18"/>
  <c r="AS711" i="18"/>
  <c r="BJ711" i="18"/>
  <c r="AD711" i="18"/>
  <c r="AR711" i="18"/>
  <c r="Z686" i="18"/>
  <c r="U686" i="18" s="1"/>
  <c r="AA686" i="18"/>
  <c r="AV686" i="18"/>
  <c r="AU684" i="18"/>
  <c r="AV684" i="18"/>
  <c r="Z682" i="18"/>
  <c r="W682" i="18" s="1"/>
  <c r="AU682" i="18"/>
  <c r="AV682" i="18"/>
  <c r="Z680" i="18"/>
  <c r="U680" i="18" s="1"/>
  <c r="AU680" i="18"/>
  <c r="AC600" i="18"/>
  <c r="AD600" i="18"/>
  <c r="AS600" i="18"/>
  <c r="AD598" i="18"/>
  <c r="AS598" i="18"/>
  <c r="BJ598" i="18"/>
  <c r="AC590" i="18"/>
  <c r="AD590" i="18"/>
  <c r="AS590" i="18"/>
  <c r="AD588" i="18"/>
  <c r="AR588" i="18"/>
  <c r="AL588" i="18" s="1"/>
  <c r="AS588" i="18"/>
  <c r="AS586" i="18"/>
  <c r="BJ586" i="18"/>
  <c r="AD584" i="18"/>
  <c r="AS584" i="18"/>
  <c r="AC584" i="18"/>
  <c r="AR584" i="18"/>
  <c r="AC582" i="18"/>
  <c r="AR582" i="18"/>
  <c r="AD582" i="18"/>
  <c r="BJ582" i="18"/>
  <c r="AS523" i="18"/>
  <c r="BJ523" i="18"/>
  <c r="AR523" i="18"/>
  <c r="BJ521" i="18"/>
  <c r="AR521" i="18"/>
  <c r="AM521" i="18" s="1"/>
  <c r="AC521" i="18"/>
  <c r="AS521" i="18"/>
  <c r="AU496" i="18"/>
  <c r="AA496" i="18"/>
  <c r="AV494" i="18"/>
  <c r="Z494" i="18"/>
  <c r="X494" i="18" s="1"/>
  <c r="AA494" i="18"/>
  <c r="AA492" i="18"/>
  <c r="AV492" i="18"/>
  <c r="AU492" i="18"/>
  <c r="Z492" i="18"/>
  <c r="AV490" i="18"/>
  <c r="Z490" i="18"/>
  <c r="U490" i="18" s="1"/>
  <c r="AA490" i="18"/>
  <c r="U640" i="18"/>
  <c r="T584" i="18"/>
  <c r="X592" i="18"/>
  <c r="U592" i="18"/>
  <c r="BJ456" i="18"/>
  <c r="AC504" i="18"/>
  <c r="BJ458" i="18"/>
  <c r="AR598" i="18"/>
  <c r="AP598" i="18" s="1"/>
  <c r="AS582" i="18"/>
  <c r="Z684" i="18"/>
  <c r="W684" i="18" s="1"/>
  <c r="U910" i="18"/>
  <c r="AA405" i="18"/>
  <c r="AD557" i="18"/>
  <c r="AS713" i="18"/>
  <c r="AU831" i="18"/>
  <c r="AS793" i="18"/>
  <c r="AU591" i="18"/>
  <c r="AV519" i="18"/>
  <c r="AC523" i="18"/>
  <c r="BJ814" i="18"/>
  <c r="AC814" i="18"/>
  <c r="AR814" i="18"/>
  <c r="AC812" i="18"/>
  <c r="AR812" i="18"/>
  <c r="AO812" i="18" s="1"/>
  <c r="AD812" i="18"/>
  <c r="AS812" i="18"/>
  <c r="AR810" i="18"/>
  <c r="AP810" i="18" s="1"/>
  <c r="AD810" i="18"/>
  <c r="AS810" i="18"/>
  <c r="AS808" i="18"/>
  <c r="AC808" i="18"/>
  <c r="AS806" i="18"/>
  <c r="AR806" i="18"/>
  <c r="AP806" i="18" s="1"/>
  <c r="AC806" i="18"/>
  <c r="AC804" i="18"/>
  <c r="AS804" i="18"/>
  <c r="BJ804" i="18"/>
  <c r="AD804" i="18"/>
  <c r="AC802" i="18"/>
  <c r="AS802" i="18"/>
  <c r="AR802" i="18"/>
  <c r="AP802" i="18" s="1"/>
  <c r="AR709" i="18"/>
  <c r="AS709" i="18"/>
  <c r="AD709" i="18"/>
  <c r="AS707" i="18"/>
  <c r="AR707" i="18"/>
  <c r="AC707" i="18"/>
  <c r="AD707" i="18"/>
  <c r="AC705" i="18"/>
  <c r="AS705" i="18"/>
  <c r="AR705" i="18"/>
  <c r="BJ705" i="18"/>
  <c r="AC701" i="18"/>
  <c r="AD701" i="18"/>
  <c r="BJ701" i="18"/>
  <c r="AS701" i="18"/>
  <c r="AC699" i="18"/>
  <c r="AD699" i="18"/>
  <c r="AS699" i="18"/>
  <c r="AV644" i="18"/>
  <c r="Z644" i="18"/>
  <c r="W644" i="18" s="1"/>
  <c r="AU642" i="18"/>
  <c r="AV642" i="18"/>
  <c r="Z642" i="18"/>
  <c r="X642" i="18" s="1"/>
  <c r="AA642" i="18"/>
  <c r="AV640" i="18"/>
  <c r="AA640" i="18"/>
  <c r="Z638" i="18"/>
  <c r="T638" i="18" s="1"/>
  <c r="AU638" i="18"/>
  <c r="AV638" i="18"/>
  <c r="AA638" i="18"/>
  <c r="Z636" i="18"/>
  <c r="T636" i="18" s="1"/>
  <c r="AU636" i="18"/>
  <c r="AV636" i="18"/>
  <c r="AC575" i="18"/>
  <c r="AD575" i="18"/>
  <c r="AR575" i="18"/>
  <c r="BJ575" i="18"/>
  <c r="AC567" i="18"/>
  <c r="AR567" i="18"/>
  <c r="AO567" i="18" s="1"/>
  <c r="BJ567" i="18"/>
  <c r="AS567" i="18"/>
  <c r="BJ561" i="18"/>
  <c r="AD561" i="18"/>
  <c r="AR561" i="18"/>
  <c r="AC553" i="18"/>
  <c r="BJ553" i="18"/>
  <c r="AD553" i="18"/>
  <c r="AR553" i="18"/>
  <c r="AV528" i="18"/>
  <c r="AA528" i="18"/>
  <c r="AU528" i="18"/>
  <c r="AU425" i="18"/>
  <c r="Z425" i="18"/>
  <c r="AU417" i="18"/>
  <c r="Z417" i="18"/>
  <c r="AA417" i="18"/>
  <c r="AU401" i="18"/>
  <c r="AA401" i="18"/>
  <c r="Z401" i="18"/>
  <c r="W401" i="18" s="1"/>
  <c r="AV401" i="18"/>
  <c r="U562" i="18"/>
  <c r="W562" i="18"/>
  <c r="R816" i="18"/>
  <c r="H816" i="25" s="1"/>
  <c r="AM720" i="18"/>
  <c r="AL892" i="18"/>
  <c r="AJ892" i="18" s="1"/>
  <c r="P892" i="25" s="1"/>
  <c r="AD567" i="18"/>
  <c r="AR953" i="18"/>
  <c r="AL953" i="18" s="1"/>
  <c r="AD953" i="18"/>
  <c r="AS953" i="18"/>
  <c r="AC953" i="18"/>
  <c r="AC949" i="18"/>
  <c r="BJ949" i="18"/>
  <c r="AS949" i="18"/>
  <c r="AR949" i="18"/>
  <c r="AL949" i="18" s="1"/>
  <c r="AD949" i="18"/>
  <c r="AC945" i="18"/>
  <c r="BJ945" i="18"/>
  <c r="AR945" i="18"/>
  <c r="AM945" i="18" s="1"/>
  <c r="AS945" i="18"/>
  <c r="AC941" i="18"/>
  <c r="AD941" i="18"/>
  <c r="BJ941" i="18"/>
  <c r="AS941" i="18"/>
  <c r="AC937" i="18"/>
  <c r="AR937" i="18"/>
  <c r="AM937" i="18" s="1"/>
  <c r="AS937" i="18"/>
  <c r="BJ937" i="18"/>
  <c r="AD933" i="18"/>
  <c r="AS933" i="18"/>
  <c r="BJ933" i="18"/>
  <c r="AC673" i="18"/>
  <c r="BJ673" i="18"/>
  <c r="AR673" i="18"/>
  <c r="AP673" i="18" s="1"/>
  <c r="AC669" i="18"/>
  <c r="AR669" i="18"/>
  <c r="BJ669" i="18"/>
  <c r="AA521" i="18"/>
  <c r="Z521" i="18"/>
  <c r="X521" i="18" s="1"/>
  <c r="AU521" i="18"/>
  <c r="AV521" i="18"/>
  <c r="AC505" i="18"/>
  <c r="AS505" i="18"/>
  <c r="BJ505" i="18"/>
  <c r="AD505" i="18"/>
  <c r="AR501" i="18"/>
  <c r="AO501" i="18" s="1"/>
  <c r="BJ501" i="18"/>
  <c r="AS501" i="18"/>
  <c r="AD501" i="18"/>
  <c r="AM644" i="18"/>
  <c r="AR456" i="18"/>
  <c r="AL456" i="18" s="1"/>
  <c r="AV417" i="18"/>
  <c r="AD669" i="18"/>
  <c r="AS575" i="18"/>
  <c r="AD799" i="18"/>
  <c r="BJ577" i="18"/>
  <c r="AA827" i="18"/>
  <c r="AA977" i="18"/>
  <c r="AU977" i="18"/>
  <c r="AU975" i="18"/>
  <c r="AV975" i="18"/>
  <c r="AA975" i="18"/>
  <c r="Z969" i="18"/>
  <c r="AU969" i="18"/>
  <c r="AV969" i="18"/>
  <c r="AA969" i="18"/>
  <c r="Z967" i="18"/>
  <c r="W967" i="18" s="1"/>
  <c r="AV967" i="18"/>
  <c r="AU967" i="18"/>
  <c r="AA967" i="18"/>
  <c r="Z965" i="18"/>
  <c r="T965" i="18" s="1"/>
  <c r="AA965" i="18"/>
  <c r="AU965" i="18"/>
  <c r="Z963" i="18"/>
  <c r="AA963" i="18"/>
  <c r="AU963" i="18"/>
  <c r="AV963" i="18"/>
  <c r="Z959" i="18"/>
  <c r="X959" i="18" s="1"/>
  <c r="AA959" i="18"/>
  <c r="AU959" i="18"/>
  <c r="AV959" i="18"/>
  <c r="AR750" i="18"/>
  <c r="BJ750" i="18"/>
  <c r="AD750" i="18"/>
  <c r="AC750" i="18"/>
  <c r="AD748" i="18"/>
  <c r="AS748" i="18"/>
  <c r="AC748" i="18"/>
  <c r="BJ748" i="18"/>
  <c r="AR748" i="18"/>
  <c r="AP748" i="18" s="1"/>
  <c r="AS746" i="18"/>
  <c r="BJ746" i="18"/>
  <c r="AC746" i="18"/>
  <c r="AR651" i="18"/>
  <c r="AL651" i="18" s="1"/>
  <c r="AG651" i="18" s="1"/>
  <c r="L651" i="25" s="1"/>
  <c r="BJ651" i="18"/>
  <c r="AC645" i="18"/>
  <c r="AD645" i="18"/>
  <c r="BJ643" i="18"/>
  <c r="AR643" i="18"/>
  <c r="AO643" i="18" s="1"/>
  <c r="W528" i="18"/>
  <c r="R842" i="18"/>
  <c r="H842" i="25" s="1"/>
  <c r="Q842" i="18"/>
  <c r="G842" i="25" s="1"/>
  <c r="O842" i="18"/>
  <c r="D842" i="25" s="1"/>
  <c r="AC573" i="18"/>
  <c r="AD573" i="18"/>
  <c r="BJ573" i="18"/>
  <c r="AS573" i="18"/>
  <c r="AC563" i="18"/>
  <c r="AD563" i="18"/>
  <c r="AS563" i="18"/>
  <c r="AR563" i="18"/>
  <c r="AL563" i="18" s="1"/>
  <c r="AC555" i="18"/>
  <c r="AD555" i="18"/>
  <c r="AS555" i="18"/>
  <c r="Z526" i="18"/>
  <c r="U526" i="18" s="1"/>
  <c r="AU526" i="18"/>
  <c r="AV526" i="18"/>
  <c r="AV419" i="18"/>
  <c r="AU419" i="18"/>
  <c r="Z419" i="18"/>
  <c r="W419" i="18" s="1"/>
  <c r="AA419" i="18"/>
  <c r="Z411" i="18"/>
  <c r="W411" i="18" s="1"/>
  <c r="AU411" i="18"/>
  <c r="AA411" i="18"/>
  <c r="AV411" i="18"/>
  <c r="AA403" i="18"/>
  <c r="AU403" i="18"/>
  <c r="Z403" i="18"/>
  <c r="U403" i="18" s="1"/>
  <c r="AA395" i="18"/>
  <c r="Z395" i="18"/>
  <c r="X395" i="18" s="1"/>
  <c r="AV395" i="18"/>
  <c r="AU395" i="18"/>
  <c r="AA415" i="18"/>
  <c r="Z985" i="18"/>
  <c r="U985" i="18" s="1"/>
  <c r="AU985" i="18"/>
  <c r="AA985" i="18"/>
  <c r="Z983" i="18"/>
  <c r="W983" i="18" s="1"/>
  <c r="AU983" i="18"/>
  <c r="AV983" i="18"/>
  <c r="Z979" i="18"/>
  <c r="T979" i="18" s="1"/>
  <c r="AU979" i="18"/>
  <c r="AV979" i="18"/>
  <c r="AA979" i="18"/>
  <c r="AC951" i="18"/>
  <c r="BJ951" i="18"/>
  <c r="AR951" i="18"/>
  <c r="AL951" i="18" s="1"/>
  <c r="AS951" i="18"/>
  <c r="AC947" i="18"/>
  <c r="AR947" i="18"/>
  <c r="AO947" i="18" s="1"/>
  <c r="AD947" i="18"/>
  <c r="BJ947" i="18"/>
  <c r="AS947" i="18"/>
  <c r="AC943" i="18"/>
  <c r="AS943" i="18"/>
  <c r="AD943" i="18"/>
  <c r="BJ943" i="18"/>
  <c r="AC939" i="18"/>
  <c r="AD939" i="18"/>
  <c r="BJ939" i="18"/>
  <c r="AR939" i="18"/>
  <c r="AL939" i="18" s="1"/>
  <c r="AS939" i="18"/>
  <c r="AS935" i="18"/>
  <c r="AD935" i="18"/>
  <c r="AR935" i="18"/>
  <c r="AO935" i="18" s="1"/>
  <c r="AU832" i="18"/>
  <c r="AA832" i="18"/>
  <c r="AD671" i="18"/>
  <c r="AR671" i="18"/>
  <c r="AO671" i="18" s="1"/>
  <c r="AC671" i="18"/>
  <c r="AS671" i="18"/>
  <c r="BJ671" i="18"/>
  <c r="AC667" i="18"/>
  <c r="AR667" i="18"/>
  <c r="AL667" i="18" s="1"/>
  <c r="AS667" i="18"/>
  <c r="BJ667" i="18"/>
  <c r="AD667" i="18"/>
  <c r="AU582" i="18"/>
  <c r="AV582" i="18"/>
  <c r="AA582" i="18"/>
  <c r="AR503" i="18"/>
  <c r="AM503" i="18" s="1"/>
  <c r="AC503" i="18"/>
  <c r="AS503" i="18"/>
  <c r="BJ503" i="18"/>
  <c r="AD503" i="18"/>
  <c r="R691" i="18"/>
  <c r="H691" i="25" s="1"/>
  <c r="Q691" i="18"/>
  <c r="G691" i="25" s="1"/>
  <c r="O691" i="18"/>
  <c r="D691" i="25" s="1"/>
  <c r="AC462" i="18"/>
  <c r="AR666" i="18"/>
  <c r="AL666" i="18" s="1"/>
  <c r="BJ454" i="18"/>
  <c r="AU421" i="18"/>
  <c r="AD571" i="18"/>
  <c r="AR933" i="18"/>
  <c r="AM933" i="18" s="1"/>
  <c r="BJ953" i="18"/>
  <c r="BJ569" i="18"/>
  <c r="AD937" i="18"/>
  <c r="AU825" i="18"/>
  <c r="AS669" i="18"/>
  <c r="AC715" i="18"/>
  <c r="AV800" i="18"/>
  <c r="AA800" i="18"/>
  <c r="Z800" i="18"/>
  <c r="W800" i="18" s="1"/>
  <c r="AU798" i="18"/>
  <c r="AA798" i="18"/>
  <c r="Z798" i="18"/>
  <c r="AV796" i="18"/>
  <c r="AA796" i="18"/>
  <c r="Z796" i="18"/>
  <c r="U796" i="18" s="1"/>
  <c r="Z792" i="18"/>
  <c r="AA792" i="18"/>
  <c r="AV792" i="18"/>
  <c r="AV790" i="18"/>
  <c r="Z790" i="18"/>
  <c r="T790" i="18" s="1"/>
  <c r="AU790" i="18"/>
  <c r="Z788" i="18"/>
  <c r="AV788" i="18"/>
  <c r="AV786" i="18"/>
  <c r="Z786" i="18"/>
  <c r="W786" i="18" s="1"/>
  <c r="AA786" i="18"/>
  <c r="AA784" i="18"/>
  <c r="AU784" i="18"/>
  <c r="Z784" i="18"/>
  <c r="W784" i="18" s="1"/>
  <c r="AV784" i="18"/>
  <c r="Q755" i="18"/>
  <c r="G755" i="25" s="1"/>
  <c r="Z476" i="18"/>
  <c r="W476" i="18" s="1"/>
  <c r="Z474" i="18"/>
  <c r="X474" i="18" s="1"/>
  <c r="AV486" i="18"/>
  <c r="AC923" i="18"/>
  <c r="BJ923" i="18"/>
  <c r="AD923" i="18"/>
  <c r="AC921" i="18"/>
  <c r="BJ921" i="18"/>
  <c r="AR921" i="18"/>
  <c r="AS921" i="18"/>
  <c r="AC919" i="18"/>
  <c r="BJ919" i="18"/>
  <c r="AR919" i="18"/>
  <c r="AS919" i="18"/>
  <c r="AD915" i="18"/>
  <c r="AR915" i="18"/>
  <c r="AP915" i="18" s="1"/>
  <c r="AD913" i="18"/>
  <c r="AC913" i="18"/>
  <c r="AR913" i="18"/>
  <c r="AS911" i="18"/>
  <c r="AC911" i="18"/>
  <c r="AD909" i="18"/>
  <c r="AS909" i="18"/>
  <c r="AC907" i="18"/>
  <c r="BJ907" i="18"/>
  <c r="AD907" i="18"/>
  <c r="AS886" i="18"/>
  <c r="AR886" i="18"/>
  <c r="AM886" i="18" s="1"/>
  <c r="AR882" i="18"/>
  <c r="AS882" i="18"/>
  <c r="AD882" i="18"/>
  <c r="AD880" i="18"/>
  <c r="AS880" i="18"/>
  <c r="AD876" i="18"/>
  <c r="AC876" i="18"/>
  <c r="BJ876" i="18"/>
  <c r="AR876" i="18"/>
  <c r="AP876" i="18" s="1"/>
  <c r="AC853" i="18"/>
  <c r="AR853" i="18"/>
  <c r="AS853" i="18"/>
  <c r="BJ853" i="18"/>
  <c r="AC851" i="18"/>
  <c r="AD851" i="18"/>
  <c r="AD849" i="18"/>
  <c r="AC849" i="18"/>
  <c r="BJ849" i="18"/>
  <c r="AR849" i="18"/>
  <c r="AM849" i="18" s="1"/>
  <c r="Z733" i="18"/>
  <c r="T733" i="18" s="1"/>
  <c r="AA733" i="18"/>
  <c r="Z721" i="18"/>
  <c r="W721" i="18" s="1"/>
  <c r="AA721" i="18"/>
  <c r="AU721" i="18"/>
  <c r="AS632" i="18"/>
  <c r="AD632" i="18"/>
  <c r="AC630" i="18"/>
  <c r="BJ630" i="18"/>
  <c r="AR616" i="18"/>
  <c r="AS616" i="18"/>
  <c r="BJ612" i="18"/>
  <c r="AD612" i="18"/>
  <c r="AR612" i="18"/>
  <c r="AD610" i="18"/>
  <c r="AR610" i="18"/>
  <c r="AA569" i="18"/>
  <c r="AV569" i="18"/>
  <c r="Z565" i="18"/>
  <c r="AA565" i="18"/>
  <c r="AU565" i="18"/>
  <c r="AV516" i="18"/>
  <c r="AA516" i="18"/>
  <c r="AU516" i="18"/>
  <c r="AV514" i="18"/>
  <c r="AA514" i="18"/>
  <c r="AU512" i="18"/>
  <c r="AV512" i="18"/>
  <c r="AA510" i="18"/>
  <c r="AV510" i="18"/>
  <c r="AU508" i="18"/>
  <c r="AA508" i="18"/>
  <c r="BJ434" i="18"/>
  <c r="AC434" i="18"/>
  <c r="AC430" i="18"/>
  <c r="AS430" i="18"/>
  <c r="AC428" i="18"/>
  <c r="AR428" i="18"/>
  <c r="AD428" i="18"/>
  <c r="AR420" i="18"/>
  <c r="AD420" i="18"/>
  <c r="BJ420" i="18"/>
  <c r="AU488" i="18"/>
  <c r="AA488" i="18"/>
  <c r="AV480" i="18"/>
  <c r="AA480" i="18"/>
  <c r="AV478" i="18"/>
  <c r="Z478" i="18"/>
  <c r="U478" i="18" s="1"/>
  <c r="AA478" i="18"/>
  <c r="AU472" i="18"/>
  <c r="AA472" i="18"/>
  <c r="AV470" i="18"/>
  <c r="AA470" i="18"/>
  <c r="AU468" i="18"/>
  <c r="AV468" i="18"/>
  <c r="AU464" i="18"/>
  <c r="AV464" i="18"/>
  <c r="AA464" i="18"/>
  <c r="N719" i="18"/>
  <c r="C719" i="25" s="1"/>
  <c r="B719" i="25" s="1"/>
  <c r="F719" i="25" s="1"/>
  <c r="J719" i="25" s="1"/>
  <c r="N719" i="25" s="1"/>
  <c r="R719" i="18"/>
  <c r="H719" i="25" s="1"/>
  <c r="Q719" i="18"/>
  <c r="G719" i="25" s="1"/>
  <c r="O719" i="18"/>
  <c r="D719" i="25" s="1"/>
  <c r="Z480" i="18"/>
  <c r="T480" i="18" s="1"/>
  <c r="N480" i="18" s="1"/>
  <c r="C480" i="25" s="1"/>
  <c r="B480" i="25" s="1"/>
  <c r="F480" i="25" s="1"/>
  <c r="J480" i="25" s="1"/>
  <c r="N480" i="25" s="1"/>
  <c r="Z464" i="18"/>
  <c r="T464" i="18" s="1"/>
  <c r="AA476" i="18"/>
  <c r="Z1004" i="18"/>
  <c r="AV1004" i="18"/>
  <c r="AU1000" i="18"/>
  <c r="Z1000" i="18"/>
  <c r="AA1000" i="18"/>
  <c r="Z996" i="18"/>
  <c r="U996" i="18" s="1"/>
  <c r="AU996" i="18"/>
  <c r="Z992" i="18"/>
  <c r="T992" i="18" s="1"/>
  <c r="AU992" i="18"/>
  <c r="AA992" i="18"/>
  <c r="Z990" i="18"/>
  <c r="T990" i="18" s="1"/>
  <c r="AV990" i="18"/>
  <c r="AV988" i="18"/>
  <c r="AA988" i="18"/>
  <c r="AR950" i="18"/>
  <c r="AL950" i="18" s="1"/>
  <c r="AS950" i="18"/>
  <c r="BJ950" i="18"/>
  <c r="AC948" i="18"/>
  <c r="AD948" i="18"/>
  <c r="AR948" i="18"/>
  <c r="BJ948" i="18"/>
  <c r="AS946" i="18"/>
  <c r="AD946" i="18"/>
  <c r="AC942" i="18"/>
  <c r="AR942" i="18"/>
  <c r="AM942" i="18" s="1"/>
  <c r="BJ942" i="18"/>
  <c r="AC940" i="18"/>
  <c r="AD940" i="18"/>
  <c r="AC936" i="18"/>
  <c r="AD936" i="18"/>
  <c r="AC934" i="18"/>
  <c r="AS934" i="18"/>
  <c r="AA849" i="18"/>
  <c r="Z849" i="18"/>
  <c r="AU849" i="18"/>
  <c r="AV849" i="18"/>
  <c r="AV843" i="18"/>
  <c r="AA843" i="18"/>
  <c r="AC813" i="18"/>
  <c r="AS813" i="18"/>
  <c r="AC811" i="18"/>
  <c r="AS811" i="18"/>
  <c r="BJ811" i="18"/>
  <c r="AC809" i="18"/>
  <c r="AD809" i="18"/>
  <c r="AR809" i="18"/>
  <c r="BJ809" i="18"/>
  <c r="AC807" i="18"/>
  <c r="AD807" i="18"/>
  <c r="AS807" i="18"/>
  <c r="BJ807" i="18"/>
  <c r="AC805" i="18"/>
  <c r="AD805" i="18"/>
  <c r="AR805" i="18"/>
  <c r="AL805" i="18" s="1"/>
  <c r="BJ805" i="18"/>
  <c r="AV768" i="18"/>
  <c r="AA768" i="18"/>
  <c r="Z689" i="18"/>
  <c r="U689" i="18" s="1"/>
  <c r="AV689" i="18"/>
  <c r="AS661" i="18"/>
  <c r="AC661" i="18"/>
  <c r="AD661" i="18"/>
  <c r="BJ661" i="18"/>
  <c r="AC657" i="18"/>
  <c r="AD657" i="18"/>
  <c r="AS657" i="18"/>
  <c r="AC655" i="18"/>
  <c r="BJ655" i="18"/>
  <c r="Z624" i="18"/>
  <c r="AU624" i="18"/>
  <c r="AV624" i="18"/>
  <c r="AD562" i="18"/>
  <c r="BJ562" i="18"/>
  <c r="Q406" i="18"/>
  <c r="G406" i="25" s="1"/>
  <c r="R406" i="18"/>
  <c r="H406" i="25" s="1"/>
  <c r="O406" i="18"/>
  <c r="D406" i="25" s="1"/>
  <c r="Z486" i="18"/>
  <c r="W486" i="18" s="1"/>
  <c r="Z466" i="18"/>
  <c r="W466" i="18" s="1"/>
  <c r="AC855" i="18"/>
  <c r="AC915" i="18"/>
  <c r="AC918" i="18"/>
  <c r="AS918" i="18"/>
  <c r="AR918" i="18"/>
  <c r="AO918" i="18" s="1"/>
  <c r="AC856" i="18"/>
  <c r="AS856" i="18"/>
  <c r="AD854" i="18"/>
  <c r="AC854" i="18"/>
  <c r="BJ854" i="18"/>
  <c r="AR848" i="18"/>
  <c r="AP848" i="18" s="1"/>
  <c r="BJ848" i="18"/>
  <c r="AC848" i="18"/>
  <c r="AD848" i="18"/>
  <c r="AC842" i="18"/>
  <c r="AR842" i="18"/>
  <c r="AP842" i="18" s="1"/>
  <c r="BJ840" i="18"/>
  <c r="AC840" i="18"/>
  <c r="AD838" i="18"/>
  <c r="AS838" i="18"/>
  <c r="AC834" i="18"/>
  <c r="AR834" i="18"/>
  <c r="AL834" i="18" s="1"/>
  <c r="AS834" i="18"/>
  <c r="BJ834" i="18"/>
  <c r="Z815" i="18"/>
  <c r="U815" i="18" s="1"/>
  <c r="AA815" i="18"/>
  <c r="AU815" i="18"/>
  <c r="AA740" i="18"/>
  <c r="AU740" i="18"/>
  <c r="AV738" i="18"/>
  <c r="AA738" i="18"/>
  <c r="Z734" i="18"/>
  <c r="T734" i="18" s="1"/>
  <c r="AV734" i="18"/>
  <c r="AA734" i="18"/>
  <c r="AV730" i="18"/>
  <c r="AU730" i="18"/>
  <c r="Z730" i="18"/>
  <c r="W730" i="18" s="1"/>
  <c r="AA558" i="18"/>
  <c r="AV558" i="18"/>
  <c r="BJ526" i="18"/>
  <c r="AC526" i="18"/>
  <c r="Z517" i="18"/>
  <c r="AA517" i="18"/>
  <c r="AU511" i="18"/>
  <c r="AV511" i="18"/>
  <c r="R507" i="18"/>
  <c r="H507" i="25" s="1"/>
  <c r="Q507" i="18"/>
  <c r="G507" i="25" s="1"/>
  <c r="O507" i="18"/>
  <c r="D507" i="25" s="1"/>
  <c r="AD439" i="18"/>
  <c r="AS439" i="18"/>
  <c r="BJ439" i="18"/>
  <c r="AC437" i="18"/>
  <c r="BJ437" i="18"/>
  <c r="AD437" i="18"/>
  <c r="AC435" i="18"/>
  <c r="AR435" i="18"/>
  <c r="AO435" i="18" s="1"/>
  <c r="AS435" i="18"/>
  <c r="BJ435" i="18"/>
  <c r="BJ433" i="18"/>
  <c r="AR433" i="18"/>
  <c r="AC433" i="18"/>
  <c r="AS433" i="18"/>
  <c r="AV472" i="18"/>
  <c r="AV488" i="18"/>
  <c r="AU470" i="18"/>
  <c r="R443" i="18"/>
  <c r="H443" i="25" s="1"/>
  <c r="AS973" i="18"/>
  <c r="AD973" i="18"/>
  <c r="AC971" i="18"/>
  <c r="BJ971" i="18"/>
  <c r="AS971" i="18"/>
  <c r="AR971" i="18"/>
  <c r="AO971" i="18" s="1"/>
  <c r="AC969" i="18"/>
  <c r="BJ969" i="18"/>
  <c r="AR969" i="18"/>
  <c r="AP969" i="18" s="1"/>
  <c r="AD969" i="18"/>
  <c r="AC965" i="18"/>
  <c r="BJ965" i="18"/>
  <c r="AD965" i="18"/>
  <c r="AR965" i="18"/>
  <c r="AS963" i="18"/>
  <c r="AC963" i="18"/>
  <c r="AC961" i="18"/>
  <c r="AD961" i="18"/>
  <c r="AR959" i="18"/>
  <c r="AL959" i="18" s="1"/>
  <c r="AD959" i="18"/>
  <c r="AC959" i="18"/>
  <c r="AS957" i="18"/>
  <c r="BJ957" i="18"/>
  <c r="AC957" i="18"/>
  <c r="AR955" i="18"/>
  <c r="AC955" i="18"/>
  <c r="AD955" i="18"/>
  <c r="Z932" i="18"/>
  <c r="AA932" i="18"/>
  <c r="AA928" i="18"/>
  <c r="AU928" i="18"/>
  <c r="AV928" i="18"/>
  <c r="AU926" i="18"/>
  <c r="AA926" i="18"/>
  <c r="Z926" i="18"/>
  <c r="AD871" i="18"/>
  <c r="AC871" i="18"/>
  <c r="AR871" i="18"/>
  <c r="AM871" i="18" s="1"/>
  <c r="AC869" i="18"/>
  <c r="AD869" i="18"/>
  <c r="AR869" i="18"/>
  <c r="AC867" i="18"/>
  <c r="AS867" i="18"/>
  <c r="BJ867" i="18"/>
  <c r="AV783" i="18"/>
  <c r="Z783" i="18"/>
  <c r="Z781" i="18"/>
  <c r="T781" i="18" s="1"/>
  <c r="AA781" i="18"/>
  <c r="AU781" i="18"/>
  <c r="AU779" i="18"/>
  <c r="AV779" i="18"/>
  <c r="Z775" i="18"/>
  <c r="W775" i="18" s="1"/>
  <c r="AA775" i="18"/>
  <c r="AV775" i="18"/>
  <c r="Z773" i="18"/>
  <c r="U773" i="18" s="1"/>
  <c r="AV773" i="18"/>
  <c r="AR765" i="18"/>
  <c r="AO765" i="18" s="1"/>
  <c r="BJ765" i="18"/>
  <c r="AS765" i="18"/>
  <c r="AC763" i="18"/>
  <c r="AD763" i="18"/>
  <c r="AD761" i="18"/>
  <c r="AR761" i="18"/>
  <c r="AL761" i="18" s="1"/>
  <c r="AC755" i="18"/>
  <c r="BJ755" i="18"/>
  <c r="AV710" i="18"/>
  <c r="AA710" i="18"/>
  <c r="AU708" i="18"/>
  <c r="AV708" i="18"/>
  <c r="AV706" i="18"/>
  <c r="AA706" i="18"/>
  <c r="AA704" i="18"/>
  <c r="AU704" i="18"/>
  <c r="AV702" i="18"/>
  <c r="AA702" i="18"/>
  <c r="AA700" i="18"/>
  <c r="AU700" i="18"/>
  <c r="AA698" i="18"/>
  <c r="AU698" i="18"/>
  <c r="Z696" i="18"/>
  <c r="AU696" i="18"/>
  <c r="AV696" i="18"/>
  <c r="AC678" i="18"/>
  <c r="AD678" i="18"/>
  <c r="AS678" i="18"/>
  <c r="BJ672" i="18"/>
  <c r="AC672" i="18"/>
  <c r="AD672" i="18"/>
  <c r="AS670" i="18"/>
  <c r="AD670" i="18"/>
  <c r="AC670" i="18"/>
  <c r="BJ670" i="18"/>
  <c r="AS668" i="18"/>
  <c r="BJ668" i="18"/>
  <c r="AD599" i="18"/>
  <c r="BJ599" i="18"/>
  <c r="AC597" i="18"/>
  <c r="BJ597" i="18"/>
  <c r="AR597" i="18"/>
  <c r="AL597" i="18" s="1"/>
  <c r="AC595" i="18"/>
  <c r="AR595" i="18"/>
  <c r="AP595" i="18" s="1"/>
  <c r="BJ595" i="18"/>
  <c r="AS595" i="18"/>
  <c r="AC593" i="18"/>
  <c r="AD593" i="18"/>
  <c r="AC591" i="18"/>
  <c r="BJ591" i="18"/>
  <c r="AD591" i="18"/>
  <c r="AU550" i="18"/>
  <c r="AV550" i="18"/>
  <c r="AV548" i="18"/>
  <c r="AU548" i="18"/>
  <c r="Z548" i="18"/>
  <c r="U548" i="18" s="1"/>
  <c r="AV544" i="18"/>
  <c r="AA544" i="18"/>
  <c r="AU542" i="18"/>
  <c r="AA542" i="18"/>
  <c r="Z542" i="18"/>
  <c r="X542" i="18" s="1"/>
  <c r="AD520" i="18"/>
  <c r="AC520" i="18"/>
  <c r="AV491" i="18"/>
  <c r="AA491" i="18"/>
  <c r="AU491" i="18"/>
  <c r="Z491" i="18"/>
  <c r="X491" i="18" s="1"/>
  <c r="AV485" i="18"/>
  <c r="AA485" i="18"/>
  <c r="AA483" i="18"/>
  <c r="Z483" i="18"/>
  <c r="U483" i="18" s="1"/>
  <c r="AV483" i="18"/>
  <c r="AV479" i="18"/>
  <c r="Z479" i="18"/>
  <c r="AA475" i="18"/>
  <c r="AU475" i="18"/>
  <c r="Z475" i="18"/>
  <c r="X475" i="18" s="1"/>
  <c r="AA473" i="18"/>
  <c r="AU473" i="18"/>
  <c r="Z469" i="18"/>
  <c r="T469" i="18" s="1"/>
  <c r="AA469" i="18"/>
  <c r="AU469" i="18"/>
  <c r="AU463" i="18"/>
  <c r="Z463" i="18"/>
  <c r="R440" i="18"/>
  <c r="H440" i="25" s="1"/>
  <c r="Q440" i="18"/>
  <c r="G440" i="25" s="1"/>
  <c r="O440" i="18"/>
  <c r="D440" i="25" s="1"/>
  <c r="Z679" i="18"/>
  <c r="AL734" i="18"/>
  <c r="AG734" i="18" s="1"/>
  <c r="L734" i="25" s="1"/>
  <c r="AP822" i="18"/>
  <c r="AO734" i="18"/>
  <c r="AM856" i="18"/>
  <c r="AM967" i="18"/>
  <c r="AI957" i="18"/>
  <c r="O957" i="25" s="1"/>
  <c r="AJ957" i="18"/>
  <c r="P957" i="25" s="1"/>
  <c r="AF957" i="18"/>
  <c r="K957" i="25" s="1"/>
  <c r="AG957" i="18"/>
  <c r="L957" i="25" s="1"/>
  <c r="AJ699" i="18"/>
  <c r="P699" i="25" s="1"/>
  <c r="AG699" i="18"/>
  <c r="L699" i="25" s="1"/>
  <c r="AI699" i="18"/>
  <c r="O699" i="25" s="1"/>
  <c r="AF699" i="18"/>
  <c r="K699" i="25" s="1"/>
  <c r="AM862" i="18"/>
  <c r="AG639" i="18"/>
  <c r="L639" i="25" s="1"/>
  <c r="AJ639" i="18"/>
  <c r="P639" i="25" s="1"/>
  <c r="AF639" i="18"/>
  <c r="K639" i="25" s="1"/>
  <c r="AI639" i="18"/>
  <c r="O639" i="25" s="1"/>
  <c r="AO978" i="18"/>
  <c r="AL480" i="18"/>
  <c r="AO892" i="18"/>
  <c r="AP974" i="18"/>
  <c r="AM972" i="18"/>
  <c r="AP888" i="18"/>
  <c r="AL782" i="18"/>
  <c r="AP570" i="18"/>
  <c r="AL767" i="18"/>
  <c r="AG487" i="18"/>
  <c r="L487" i="25" s="1"/>
  <c r="AJ487" i="18"/>
  <c r="P487" i="25" s="1"/>
  <c r="AF487" i="18"/>
  <c r="K487" i="25" s="1"/>
  <c r="AI487" i="18"/>
  <c r="O487" i="25" s="1"/>
  <c r="AG599" i="18"/>
  <c r="L599" i="25" s="1"/>
  <c r="AF599" i="18"/>
  <c r="K599" i="25" s="1"/>
  <c r="AJ599" i="18"/>
  <c r="P599" i="25" s="1"/>
  <c r="AI599" i="18"/>
  <c r="O599" i="25" s="1"/>
  <c r="AJ898" i="18"/>
  <c r="P898" i="25" s="1"/>
  <c r="AF898" i="18"/>
  <c r="K898" i="25" s="1"/>
  <c r="AG898" i="18"/>
  <c r="L898" i="25" s="1"/>
  <c r="AI898" i="18"/>
  <c r="O898" i="25" s="1"/>
  <c r="AL972" i="18"/>
  <c r="AO964" i="18"/>
  <c r="AP782" i="18"/>
  <c r="AG621" i="18"/>
  <c r="L621" i="25" s="1"/>
  <c r="AI621" i="18"/>
  <c r="O621" i="25" s="1"/>
  <c r="AF621" i="18"/>
  <c r="K621" i="25" s="1"/>
  <c r="AJ621" i="18"/>
  <c r="P621" i="25" s="1"/>
  <c r="AL862" i="18"/>
  <c r="AJ672" i="18"/>
  <c r="P672" i="25" s="1"/>
  <c r="AG672" i="18"/>
  <c r="L672" i="25" s="1"/>
  <c r="AI672" i="18"/>
  <c r="O672" i="25" s="1"/>
  <c r="AF672" i="18"/>
  <c r="K672" i="25" s="1"/>
  <c r="AJ708" i="18"/>
  <c r="P708" i="25" s="1"/>
  <c r="AG708" i="18"/>
  <c r="L708" i="25" s="1"/>
  <c r="AF708" i="18"/>
  <c r="K708" i="25" s="1"/>
  <c r="AI708" i="18"/>
  <c r="O708" i="25" s="1"/>
  <c r="AP1001" i="18"/>
  <c r="AM888" i="18"/>
  <c r="AO836" i="18"/>
  <c r="AO828" i="18"/>
  <c r="AI830" i="18"/>
  <c r="O830" i="25" s="1"/>
  <c r="AF830" i="18"/>
  <c r="K830" i="25" s="1"/>
  <c r="AJ830" i="18"/>
  <c r="P830" i="25" s="1"/>
  <c r="AG830" i="18"/>
  <c r="L830" i="25" s="1"/>
  <c r="AY11" i="18"/>
  <c r="AY10" i="18"/>
  <c r="AY9" i="18"/>
  <c r="AY13" i="18"/>
  <c r="AY12" i="18"/>
  <c r="W668" i="18"/>
  <c r="W594" i="18"/>
  <c r="U594" i="18"/>
  <c r="X594" i="18"/>
  <c r="AO740" i="18"/>
  <c r="AP740" i="18"/>
  <c r="AP778" i="18"/>
  <c r="AL778" i="18"/>
  <c r="X422" i="18"/>
  <c r="T422" i="18"/>
  <c r="U422" i="18"/>
  <c r="X562" i="18"/>
  <c r="U582" i="18"/>
  <c r="T582" i="18"/>
  <c r="X582" i="18"/>
  <c r="W582" i="18"/>
  <c r="U668" i="18"/>
  <c r="T668" i="18"/>
  <c r="AL674" i="18"/>
  <c r="AO674" i="18"/>
  <c r="AM674" i="18"/>
  <c r="AL692" i="18"/>
  <c r="AO424" i="18"/>
  <c r="T656" i="18"/>
  <c r="N656" i="18" s="1"/>
  <c r="C656" i="25" s="1"/>
  <c r="B656" i="25" s="1"/>
  <c r="F656" i="25" s="1"/>
  <c r="J656" i="25" s="1"/>
  <c r="N656" i="25" s="1"/>
  <c r="W656" i="18"/>
  <c r="X656" i="18"/>
  <c r="T694" i="18"/>
  <c r="X694" i="18"/>
  <c r="U694" i="18"/>
  <c r="W908" i="18"/>
  <c r="N443" i="18"/>
  <c r="C443" i="25" s="1"/>
  <c r="B443" i="25" s="1"/>
  <c r="F443" i="25" s="1"/>
  <c r="J443" i="25" s="1"/>
  <c r="N443" i="25" s="1"/>
  <c r="AM797" i="18"/>
  <c r="AL797" i="18"/>
  <c r="AO797" i="18"/>
  <c r="AP797" i="18"/>
  <c r="AP973" i="18"/>
  <c r="AO975" i="18"/>
  <c r="AP411" i="18"/>
  <c r="AM411" i="18"/>
  <c r="AL411" i="18"/>
  <c r="X825" i="18"/>
  <c r="U825" i="18"/>
  <c r="W825" i="18"/>
  <c r="T825" i="18"/>
  <c r="N825" i="18" s="1"/>
  <c r="C825" i="25" s="1"/>
  <c r="B825" i="25" s="1"/>
  <c r="F825" i="25" s="1"/>
  <c r="J825" i="25" s="1"/>
  <c r="N825" i="25" s="1"/>
  <c r="W657" i="18"/>
  <c r="AM740" i="18"/>
  <c r="U546" i="18"/>
  <c r="AL726" i="18"/>
  <c r="AP674" i="18"/>
  <c r="T908" i="18"/>
  <c r="N908" i="18" s="1"/>
  <c r="C908" i="25" s="1"/>
  <c r="B908" i="25" s="1"/>
  <c r="F908" i="25" s="1"/>
  <c r="J908" i="25" s="1"/>
  <c r="N908" i="25" s="1"/>
  <c r="AO976" i="18"/>
  <c r="X668" i="18"/>
  <c r="T562" i="18"/>
  <c r="N562" i="18" s="1"/>
  <c r="C562" i="25" s="1"/>
  <c r="B562" i="25" s="1"/>
  <c r="F562" i="25" s="1"/>
  <c r="J562" i="25" s="1"/>
  <c r="N562" i="25" s="1"/>
  <c r="W694" i="18"/>
  <c r="T552" i="18"/>
  <c r="AO570" i="18"/>
  <c r="AP479" i="18"/>
  <c r="AO822" i="18"/>
  <c r="AL856" i="18"/>
  <c r="AM570" i="18"/>
  <c r="AM769" i="18"/>
  <c r="U528" i="18"/>
  <c r="T488" i="18"/>
  <c r="AL888" i="18"/>
  <c r="U612" i="18"/>
  <c r="W662" i="18"/>
  <c r="AM982" i="18"/>
  <c r="AM796" i="18"/>
  <c r="AM480" i="18"/>
  <c r="AP796" i="18"/>
  <c r="W564" i="18"/>
  <c r="AL740" i="18"/>
  <c r="AL870" i="18"/>
  <c r="AP870" i="18"/>
  <c r="AL854" i="18"/>
  <c r="AO854" i="18"/>
  <c r="AM854" i="18"/>
  <c r="AP854" i="18"/>
  <c r="AP980" i="18"/>
  <c r="AM980" i="18"/>
  <c r="AO980" i="18"/>
  <c r="AO982" i="18"/>
  <c r="X876" i="18"/>
  <c r="W876" i="18"/>
  <c r="X900" i="18"/>
  <c r="U900" i="18"/>
  <c r="X970" i="18"/>
  <c r="AL982" i="18"/>
  <c r="T594" i="18"/>
  <c r="T900" i="18"/>
  <c r="U473" i="18"/>
  <c r="U876" i="18"/>
  <c r="T528" i="18"/>
  <c r="N528" i="18" s="1"/>
  <c r="C528" i="25" s="1"/>
  <c r="B528" i="25" s="1"/>
  <c r="F528" i="25" s="1"/>
  <c r="J528" i="25" s="1"/>
  <c r="N528" i="25" s="1"/>
  <c r="T570" i="18"/>
  <c r="X616" i="18"/>
  <c r="T616" i="18"/>
  <c r="AP836" i="18"/>
  <c r="AP734" i="18"/>
  <c r="AM734" i="18"/>
  <c r="AL874" i="18"/>
  <c r="AO874" i="18"/>
  <c r="AM874" i="18"/>
  <c r="AP862" i="18"/>
  <c r="AO862" i="18"/>
  <c r="AO888" i="18"/>
  <c r="AL822" i="18"/>
  <c r="AM822" i="18"/>
  <c r="AL524" i="18"/>
  <c r="U576" i="18"/>
  <c r="X576" i="18"/>
  <c r="T708" i="18"/>
  <c r="U541" i="18"/>
  <c r="T566" i="18"/>
  <c r="W566" i="18"/>
  <c r="AP516" i="18"/>
  <c r="AO844" i="18"/>
  <c r="AM844" i="18"/>
  <c r="AP798" i="18"/>
  <c r="T482" i="18"/>
  <c r="N482" i="18" s="1"/>
  <c r="C482" i="25" s="1"/>
  <c r="B482" i="25" s="1"/>
  <c r="F482" i="25" s="1"/>
  <c r="J482" i="25" s="1"/>
  <c r="N482" i="25" s="1"/>
  <c r="T978" i="18"/>
  <c r="U978" i="18"/>
  <c r="W978" i="18"/>
  <c r="AO489" i="18"/>
  <c r="AL489" i="18"/>
  <c r="AM747" i="18"/>
  <c r="AP864" i="18"/>
  <c r="W614" i="18"/>
  <c r="AO778" i="18"/>
  <c r="AM778" i="18"/>
  <c r="AP434" i="18"/>
  <c r="AL434" i="18"/>
  <c r="AL570" i="18"/>
  <c r="AO746" i="18"/>
  <c r="AL746" i="18"/>
  <c r="AO796" i="18"/>
  <c r="AL796" i="18"/>
  <c r="W756" i="18"/>
  <c r="W816" i="18"/>
  <c r="U816" i="18"/>
  <c r="T432" i="18"/>
  <c r="N432" i="18" s="1"/>
  <c r="C432" i="25" s="1"/>
  <c r="B432" i="25" s="1"/>
  <c r="F432" i="25" s="1"/>
  <c r="J432" i="25" s="1"/>
  <c r="N432" i="25" s="1"/>
  <c r="X432" i="18"/>
  <c r="T919" i="18"/>
  <c r="N919" i="18" s="1"/>
  <c r="C919" i="25" s="1"/>
  <c r="B919" i="25" s="1"/>
  <c r="F919" i="25" s="1"/>
  <c r="J919" i="25" s="1"/>
  <c r="N919" i="25" s="1"/>
  <c r="X919" i="18"/>
  <c r="U919" i="18"/>
  <c r="W915" i="18"/>
  <c r="X915" i="18"/>
  <c r="U757" i="18"/>
  <c r="X755" i="18"/>
  <c r="AM998" i="18"/>
  <c r="AO998" i="18"/>
  <c r="AL633" i="18"/>
  <c r="AM633" i="18"/>
  <c r="AP619" i="18"/>
  <c r="AM619" i="18"/>
  <c r="AO619" i="18"/>
  <c r="AL619" i="18"/>
  <c r="AM407" i="18"/>
  <c r="AL407" i="18"/>
  <c r="AO670" i="18"/>
  <c r="X600" i="18"/>
  <c r="AL467" i="18"/>
  <c r="AP467" i="18"/>
  <c r="AL741" i="18"/>
  <c r="AM741" i="18"/>
  <c r="W935" i="18"/>
  <c r="T935" i="18"/>
  <c r="X935" i="18"/>
  <c r="T544" i="18"/>
  <c r="AM692" i="18"/>
  <c r="AP692" i="18"/>
  <c r="AO692" i="18"/>
  <c r="AL808" i="18"/>
  <c r="AP808" i="18"/>
  <c r="AM808" i="18"/>
  <c r="AO808" i="18"/>
  <c r="AM878" i="18"/>
  <c r="AO878" i="18"/>
  <c r="AL878" i="18"/>
  <c r="AP878" i="18"/>
  <c r="AL920" i="18"/>
  <c r="AP920" i="18"/>
  <c r="AM634" i="18"/>
  <c r="AL634" i="18"/>
  <c r="AO662" i="18"/>
  <c r="AL800" i="18"/>
  <c r="AM800" i="18"/>
  <c r="AP800" i="18"/>
  <c r="AO770" i="18"/>
  <c r="U736" i="18"/>
  <c r="T736" i="18"/>
  <c r="X988" i="18"/>
  <c r="W988" i="18"/>
  <c r="AL867" i="18"/>
  <c r="AP867" i="18"/>
  <c r="AM867" i="18"/>
  <c r="AO867" i="18"/>
  <c r="AP735" i="18"/>
  <c r="AM735" i="18"/>
  <c r="AM724" i="18"/>
  <c r="AM488" i="18"/>
  <c r="AO804" i="18"/>
  <c r="AP804" i="18"/>
  <c r="W947" i="18"/>
  <c r="X947" i="18"/>
  <c r="U947" i="18"/>
  <c r="T500" i="18"/>
  <c r="U500" i="18"/>
  <c r="AP574" i="18"/>
  <c r="AL574" i="18"/>
  <c r="AO574" i="18"/>
  <c r="AM574" i="18"/>
  <c r="U726" i="18"/>
  <c r="X726" i="18"/>
  <c r="U850" i="18"/>
  <c r="X850" i="18"/>
  <c r="W850" i="18"/>
  <c r="AM578" i="18"/>
  <c r="AL894" i="18"/>
  <c r="AM894" i="18"/>
  <c r="W670" i="18"/>
  <c r="X670" i="18"/>
  <c r="T670" i="18"/>
  <c r="U670" i="18"/>
  <c r="AL687" i="18"/>
  <c r="AL861" i="18"/>
  <c r="AP861" i="18"/>
  <c r="AM861" i="18"/>
  <c r="AO861" i="18"/>
  <c r="AO985" i="18"/>
  <c r="AM776" i="18"/>
  <c r="T943" i="18"/>
  <c r="W943" i="18"/>
  <c r="X943" i="18"/>
  <c r="X500" i="18"/>
  <c r="W612" i="18"/>
  <c r="T612" i="18"/>
  <c r="N612" i="18" s="1"/>
  <c r="C612" i="25" s="1"/>
  <c r="B612" i="25" s="1"/>
  <c r="F612" i="25" s="1"/>
  <c r="J612" i="25" s="1"/>
  <c r="N612" i="25" s="1"/>
  <c r="X612" i="18"/>
  <c r="AL703" i="18"/>
  <c r="W507" i="18"/>
  <c r="W544" i="18"/>
  <c r="AL998" i="18"/>
  <c r="T850" i="18"/>
  <c r="N850" i="18" s="1"/>
  <c r="C850" i="25" s="1"/>
  <c r="B850" i="25" s="1"/>
  <c r="F850" i="25" s="1"/>
  <c r="J850" i="25" s="1"/>
  <c r="N850" i="25" s="1"/>
  <c r="AP856" i="18"/>
  <c r="AO856" i="18"/>
  <c r="AL430" i="18"/>
  <c r="AO554" i="18"/>
  <c r="AP790" i="18"/>
  <c r="AL451" i="18"/>
  <c r="AP451" i="18"/>
  <c r="AP601" i="18"/>
  <c r="AP415" i="18"/>
  <c r="AL415" i="18"/>
  <c r="AO415" i="18"/>
  <c r="AM415" i="18"/>
  <c r="AO578" i="18"/>
  <c r="AO800" i="18"/>
  <c r="AP424" i="18"/>
  <c r="AM424" i="18"/>
  <c r="AL424" i="18"/>
  <c r="AM632" i="18"/>
  <c r="AL632" i="18"/>
  <c r="AM672" i="18"/>
  <c r="AO672" i="18"/>
  <c r="AM898" i="18"/>
  <c r="AP898" i="18"/>
  <c r="AM996" i="18"/>
  <c r="U398" i="18"/>
  <c r="T398" i="18"/>
  <c r="X398" i="18"/>
  <c r="W398" i="18"/>
  <c r="U470" i="18"/>
  <c r="W516" i="18"/>
  <c r="U810" i="18"/>
  <c r="T934" i="18"/>
  <c r="U934" i="18"/>
  <c r="W934" i="18"/>
  <c r="X934" i="18"/>
  <c r="W1002" i="18"/>
  <c r="T1002" i="18"/>
  <c r="X1002" i="18"/>
  <c r="AO505" i="18"/>
  <c r="AP769" i="18"/>
  <c r="AL769" i="18"/>
  <c r="AM755" i="18"/>
  <c r="AO755" i="18"/>
  <c r="AP743" i="18"/>
  <c r="AP911" i="18"/>
  <c r="AM911" i="18"/>
  <c r="AM977" i="18"/>
  <c r="AL977" i="18"/>
  <c r="AP977" i="18"/>
  <c r="AL967" i="18"/>
  <c r="AP967" i="18"/>
  <c r="AM963" i="18"/>
  <c r="AL963" i="18"/>
  <c r="AP963" i="18"/>
  <c r="AP505" i="18"/>
  <c r="AP957" i="18"/>
  <c r="AL911" i="18"/>
  <c r="AP830" i="18"/>
  <c r="AP844" i="18"/>
  <c r="AL844" i="18"/>
  <c r="AP562" i="18"/>
  <c r="U572" i="18"/>
  <c r="W572" i="18"/>
  <c r="T580" i="18"/>
  <c r="W596" i="18"/>
  <c r="X700" i="18"/>
  <c r="U700" i="18"/>
  <c r="T700" i="18"/>
  <c r="U704" i="18"/>
  <c r="T738" i="18"/>
  <c r="W744" i="18"/>
  <c r="U768" i="18"/>
  <c r="T852" i="18"/>
  <c r="X852" i="18"/>
  <c r="X910" i="18"/>
  <c r="W910" i="18"/>
  <c r="T910" i="18"/>
  <c r="X914" i="18"/>
  <c r="AP455" i="18"/>
  <c r="AL455" i="18"/>
  <c r="AO455" i="18"/>
  <c r="AL661" i="18"/>
  <c r="AP661" i="18"/>
  <c r="AM661" i="18"/>
  <c r="AO661" i="18"/>
  <c r="AM857" i="18"/>
  <c r="AO851" i="18"/>
  <c r="AM851" i="18"/>
  <c r="AL851" i="18"/>
  <c r="AM909" i="18"/>
  <c r="AL909" i="18"/>
  <c r="AP909" i="18"/>
  <c r="AO780" i="18"/>
  <c r="AP780" i="18"/>
  <c r="AL780" i="18"/>
  <c r="AM780" i="18"/>
  <c r="W647" i="18"/>
  <c r="T647" i="18"/>
  <c r="X647" i="18"/>
  <c r="W473" i="18"/>
  <c r="T473" i="18"/>
  <c r="X861" i="18"/>
  <c r="W861" i="18"/>
  <c r="U769" i="18"/>
  <c r="X635" i="18"/>
  <c r="T635" i="18"/>
  <c r="X541" i="18"/>
  <c r="T541" i="18"/>
  <c r="W541" i="18"/>
  <c r="AP632" i="18"/>
  <c r="AP672" i="18"/>
  <c r="X708" i="18"/>
  <c r="X572" i="18"/>
  <c r="W404" i="18"/>
  <c r="AO977" i="18"/>
  <c r="AP851" i="18"/>
  <c r="AP896" i="18"/>
  <c r="U801" i="18"/>
  <c r="T801" i="18"/>
  <c r="X801" i="18"/>
  <c r="AO898" i="18"/>
  <c r="AM505" i="18"/>
  <c r="AO996" i="18"/>
  <c r="AM976" i="18"/>
  <c r="AM772" i="18"/>
  <c r="AO632" i="18"/>
  <c r="AL996" i="18"/>
  <c r="T424" i="18"/>
  <c r="W424" i="18"/>
  <c r="W592" i="18"/>
  <c r="T592" i="18"/>
  <c r="W754" i="18"/>
  <c r="AC891" i="18"/>
  <c r="BJ891" i="18"/>
  <c r="AD891" i="18"/>
  <c r="AS891" i="18"/>
  <c r="AR891" i="18"/>
  <c r="BJ916" i="18"/>
  <c r="AC916" i="18"/>
  <c r="AD916" i="18"/>
  <c r="AS916" i="18"/>
  <c r="AR916" i="18"/>
  <c r="AC908" i="18"/>
  <c r="AR908" i="18"/>
  <c r="AD908" i="18"/>
  <c r="BJ908" i="18"/>
  <c r="AS908" i="18"/>
  <c r="AR887" i="18"/>
  <c r="AO887" i="18" s="1"/>
  <c r="AC887" i="18"/>
  <c r="AS887" i="18"/>
  <c r="BJ887" i="18"/>
  <c r="AD887" i="18"/>
  <c r="AC881" i="18"/>
  <c r="BJ881" i="18"/>
  <c r="AS881" i="18"/>
  <c r="AD881" i="18"/>
  <c r="AC877" i="18"/>
  <c r="AD877" i="18"/>
  <c r="AR877" i="18"/>
  <c r="BJ877" i="18"/>
  <c r="AS877" i="18"/>
  <c r="AA778" i="18"/>
  <c r="AU778" i="18"/>
  <c r="Z778" i="18"/>
  <c r="T778" i="18" s="1"/>
  <c r="AV778" i="18"/>
  <c r="AC764" i="18"/>
  <c r="AD764" i="18"/>
  <c r="AS764" i="18"/>
  <c r="AR764" i="18"/>
  <c r="BJ764" i="18"/>
  <c r="AC756" i="18"/>
  <c r="AR756" i="18"/>
  <c r="AM756" i="18" s="1"/>
  <c r="BJ756" i="18"/>
  <c r="AS756" i="18"/>
  <c r="AC594" i="18"/>
  <c r="AD594" i="18"/>
  <c r="BJ594" i="18"/>
  <c r="AR594" i="18"/>
  <c r="AS594" i="18"/>
  <c r="AD592" i="18"/>
  <c r="AC929" i="18"/>
  <c r="BJ929" i="18"/>
  <c r="AS929" i="18"/>
  <c r="AD929" i="18"/>
  <c r="AR929" i="18"/>
  <c r="AC925" i="18"/>
  <c r="AD925" i="18"/>
  <c r="BJ925" i="18"/>
  <c r="AR925" i="18"/>
  <c r="AS925" i="18"/>
  <c r="BJ904" i="18"/>
  <c r="AD904" i="18"/>
  <c r="AR904" i="18"/>
  <c r="AS904" i="18"/>
  <c r="AC904" i="18"/>
  <c r="AD900" i="18"/>
  <c r="AR900" i="18"/>
  <c r="AO900" i="18" s="1"/>
  <c r="AS900" i="18"/>
  <c r="BJ900" i="18"/>
  <c r="AC900" i="18"/>
  <c r="Z895" i="18"/>
  <c r="AV895" i="18"/>
  <c r="Z860" i="18"/>
  <c r="X860" i="18" s="1"/>
  <c r="AV860" i="18"/>
  <c r="AU860" i="18"/>
  <c r="AA860" i="18"/>
  <c r="AR744" i="18"/>
  <c r="AM744" i="18" s="1"/>
  <c r="BJ744" i="18"/>
  <c r="AD744" i="18"/>
  <c r="AS744" i="18"/>
  <c r="AC744" i="18"/>
  <c r="AV620" i="18"/>
  <c r="AU620" i="18"/>
  <c r="AA620" i="18"/>
  <c r="AU462" i="18"/>
  <c r="Z462" i="18"/>
  <c r="AV462" i="18"/>
  <c r="AA462" i="18"/>
  <c r="AV458" i="18"/>
  <c r="Z458" i="18"/>
  <c r="AA458" i="18"/>
  <c r="AU458" i="18"/>
  <c r="Z454" i="18"/>
  <c r="X454" i="18" s="1"/>
  <c r="AU454" i="18"/>
  <c r="AV454" i="18"/>
  <c r="Z450" i="18"/>
  <c r="AA450" i="18"/>
  <c r="BJ418" i="18"/>
  <c r="AC418" i="18"/>
  <c r="AD418" i="18"/>
  <c r="AS418" i="18"/>
  <c r="AR414" i="18"/>
  <c r="AC414" i="18"/>
  <c r="AD414" i="18"/>
  <c r="AS414" i="18"/>
  <c r="BJ414" i="18"/>
  <c r="AS410" i="18"/>
  <c r="AC410" i="18"/>
  <c r="BJ410" i="18"/>
  <c r="AD410" i="18"/>
  <c r="AR406" i="18"/>
  <c r="AC406" i="18"/>
  <c r="AD406" i="18"/>
  <c r="AS406" i="18"/>
  <c r="BJ406" i="18"/>
  <c r="AC402" i="18"/>
  <c r="BJ402" i="18"/>
  <c r="AD402" i="18"/>
  <c r="AS402" i="18"/>
  <c r="AR402" i="18"/>
  <c r="AC398" i="18"/>
  <c r="AS398" i="18"/>
  <c r="AD398" i="18"/>
  <c r="AR398" i="18"/>
  <c r="Z620" i="18"/>
  <c r="AO644" i="18"/>
  <c r="AP644" i="18"/>
  <c r="AL644" i="18"/>
  <c r="AR410" i="18"/>
  <c r="AL410" i="18" s="1"/>
  <c r="AM832" i="18"/>
  <c r="AP832" i="18"/>
  <c r="Z905" i="18"/>
  <c r="W905" i="18" s="1"/>
  <c r="AU905" i="18"/>
  <c r="AV905" i="18"/>
  <c r="AA905" i="18"/>
  <c r="AA903" i="18"/>
  <c r="AV903" i="18"/>
  <c r="Z903" i="18"/>
  <c r="T903" i="18" s="1"/>
  <c r="AU903" i="18"/>
  <c r="AC889" i="18"/>
  <c r="AS889" i="18"/>
  <c r="BJ889" i="18"/>
  <c r="AR889" i="18"/>
  <c r="AD889" i="18"/>
  <c r="Z868" i="18"/>
  <c r="AV868" i="18"/>
  <c r="AU868" i="18"/>
  <c r="Z837" i="18"/>
  <c r="AA837" i="18"/>
  <c r="AU837" i="18"/>
  <c r="AV837" i="18"/>
  <c r="AC821" i="18"/>
  <c r="AR821" i="18"/>
  <c r="AS821" i="18"/>
  <c r="BJ821" i="18"/>
  <c r="AS817" i="18"/>
  <c r="BJ817" i="18"/>
  <c r="AR817" i="18"/>
  <c r="AM817" i="18" s="1"/>
  <c r="AC817" i="18"/>
  <c r="AA751" i="18"/>
  <c r="AU751" i="18"/>
  <c r="AV743" i="18"/>
  <c r="AA743" i="18"/>
  <c r="AU743" i="18"/>
  <c r="Z556" i="18"/>
  <c r="AU556" i="18"/>
  <c r="AA556" i="18"/>
  <c r="AV556" i="18"/>
  <c r="AR540" i="18"/>
  <c r="AC540" i="18"/>
  <c r="BJ540" i="18"/>
  <c r="BJ538" i="18"/>
  <c r="AC538" i="18"/>
  <c r="AR538" i="18"/>
  <c r="AD538" i="18"/>
  <c r="AS538" i="18"/>
  <c r="AC534" i="18"/>
  <c r="AR534" i="18"/>
  <c r="AD534" i="18"/>
  <c r="BJ534" i="18"/>
  <c r="Z987" i="18"/>
  <c r="T987" i="18" s="1"/>
  <c r="AV987" i="18"/>
  <c r="AU987" i="18"/>
  <c r="AA987" i="18"/>
  <c r="BJ912" i="18"/>
  <c r="AD912" i="18"/>
  <c r="AR912" i="18"/>
  <c r="AC912" i="18"/>
  <c r="AS912" i="18"/>
  <c r="AC883" i="18"/>
  <c r="BJ883" i="18"/>
  <c r="AD883" i="18"/>
  <c r="AS883" i="18"/>
  <c r="AC850" i="18"/>
  <c r="AS850" i="18"/>
  <c r="AR850" i="18"/>
  <c r="AL850" i="18" s="1"/>
  <c r="AD850" i="18"/>
  <c r="BJ850" i="18"/>
  <c r="AA782" i="18"/>
  <c r="Z782" i="18"/>
  <c r="W782" i="18" s="1"/>
  <c r="AU782" i="18"/>
  <c r="AV782" i="18"/>
  <c r="Z774" i="18"/>
  <c r="AV774" i="18"/>
  <c r="AA774" i="18"/>
  <c r="AU774" i="18"/>
  <c r="AR766" i="18"/>
  <c r="AL766" i="18" s="1"/>
  <c r="AD766" i="18"/>
  <c r="AC766" i="18"/>
  <c r="BJ766" i="18"/>
  <c r="AD760" i="18"/>
  <c r="AR760" i="18"/>
  <c r="AC760" i="18"/>
  <c r="AS760" i="18"/>
  <c r="BJ760" i="18"/>
  <c r="AS752" i="18"/>
  <c r="AR752" i="18"/>
  <c r="BJ752" i="18"/>
  <c r="AC752" i="18"/>
  <c r="AC592" i="18"/>
  <c r="BJ592" i="18"/>
  <c r="Z581" i="18"/>
  <c r="AA581" i="18"/>
  <c r="AV581" i="18"/>
  <c r="AU581" i="18"/>
  <c r="AP400" i="18"/>
  <c r="AM400" i="18"/>
  <c r="AP770" i="18"/>
  <c r="AL770" i="18"/>
  <c r="AM770" i="18"/>
  <c r="Z957" i="18"/>
  <c r="AA957" i="18"/>
  <c r="AV957" i="18"/>
  <c r="AU957" i="18"/>
  <c r="AS931" i="18"/>
  <c r="BJ931" i="18"/>
  <c r="AD931" i="18"/>
  <c r="AR931" i="18"/>
  <c r="AC931" i="18"/>
  <c r="AC927" i="18"/>
  <c r="BJ927" i="18"/>
  <c r="AD927" i="18"/>
  <c r="AR927" i="18"/>
  <c r="AS927" i="18"/>
  <c r="AC906" i="18"/>
  <c r="AR906" i="18"/>
  <c r="AS906" i="18"/>
  <c r="BJ906" i="18"/>
  <c r="AR902" i="18"/>
  <c r="AO902" i="18" s="1"/>
  <c r="AD902" i="18"/>
  <c r="AS902" i="18"/>
  <c r="AC902" i="18"/>
  <c r="AV893" i="18"/>
  <c r="AA893" i="18"/>
  <c r="AU893" i="18"/>
  <c r="AS865" i="18"/>
  <c r="BJ865" i="18"/>
  <c r="AU858" i="18"/>
  <c r="Z858" i="18"/>
  <c r="AV858" i="18"/>
  <c r="AC742" i="18"/>
  <c r="AD742" i="18"/>
  <c r="AS742" i="18"/>
  <c r="AR742" i="18"/>
  <c r="BJ742" i="18"/>
  <c r="Z725" i="18"/>
  <c r="T725" i="18" s="1"/>
  <c r="AA725" i="18"/>
  <c r="AU626" i="18"/>
  <c r="AV626" i="18"/>
  <c r="Z626" i="18"/>
  <c r="W626" i="18" s="1"/>
  <c r="Z604" i="18"/>
  <c r="AV604" i="18"/>
  <c r="AU604" i="18"/>
  <c r="AA604" i="18"/>
  <c r="AV460" i="18"/>
  <c r="AU460" i="18"/>
  <c r="AA460" i="18"/>
  <c r="AU456" i="18"/>
  <c r="AV456" i="18"/>
  <c r="Z456" i="18"/>
  <c r="U456" i="18" s="1"/>
  <c r="AA456" i="18"/>
  <c r="AU452" i="18"/>
  <c r="AA452" i="18"/>
  <c r="AV444" i="18"/>
  <c r="AA444" i="18"/>
  <c r="Z444" i="18"/>
  <c r="AR416" i="18"/>
  <c r="AS416" i="18"/>
  <c r="BJ416" i="18"/>
  <c r="AC416" i="18"/>
  <c r="AC412" i="18"/>
  <c r="AR412" i="18"/>
  <c r="BJ412" i="18"/>
  <c r="AS412" i="18"/>
  <c r="AC408" i="18"/>
  <c r="BJ408" i="18"/>
  <c r="AS408" i="18"/>
  <c r="AD408" i="18"/>
  <c r="AR408" i="18"/>
  <c r="AP408" i="18" s="1"/>
  <c r="AC404" i="18"/>
  <c r="AS404" i="18"/>
  <c r="AR404" i="18"/>
  <c r="AP404" i="18" s="1"/>
  <c r="AD404" i="18"/>
  <c r="BJ404" i="18"/>
  <c r="BJ400" i="18"/>
  <c r="AD400" i="18"/>
  <c r="AC400" i="18"/>
  <c r="AS400" i="18"/>
  <c r="AS396" i="18"/>
  <c r="AD396" i="18"/>
  <c r="BJ396" i="18"/>
  <c r="AC396" i="18"/>
  <c r="AR396" i="18"/>
  <c r="AU444" i="18"/>
  <c r="U662" i="18"/>
  <c r="AR418" i="18"/>
  <c r="AR592" i="18"/>
  <c r="AO592" i="18" s="1"/>
  <c r="AD416" i="18"/>
  <c r="AA626" i="18"/>
  <c r="AL470" i="18"/>
  <c r="AO470" i="18"/>
  <c r="AP413" i="18"/>
  <c r="AL413" i="18"/>
  <c r="AO413" i="18"/>
  <c r="AD895" i="18"/>
  <c r="AR895" i="18"/>
  <c r="BJ895" i="18"/>
  <c r="AS895" i="18"/>
  <c r="Z872" i="18"/>
  <c r="U872" i="18" s="1"/>
  <c r="AA872" i="18"/>
  <c r="AV872" i="18"/>
  <c r="AU872" i="18"/>
  <c r="AA866" i="18"/>
  <c r="AU866" i="18"/>
  <c r="AV866" i="18"/>
  <c r="Z866" i="18"/>
  <c r="AR860" i="18"/>
  <c r="AD860" i="18"/>
  <c r="AS860" i="18"/>
  <c r="BJ860" i="18"/>
  <c r="AC860" i="18"/>
  <c r="AC819" i="18"/>
  <c r="BJ819" i="18"/>
  <c r="AD819" i="18"/>
  <c r="AR819" i="18"/>
  <c r="AS819" i="18"/>
  <c r="AC815" i="18"/>
  <c r="BJ815" i="18"/>
  <c r="AD815" i="18"/>
  <c r="AS815" i="18"/>
  <c r="AR815" i="18"/>
  <c r="BJ768" i="18"/>
  <c r="AR768" i="18"/>
  <c r="AS768" i="18"/>
  <c r="AC768" i="18"/>
  <c r="AV749" i="18"/>
  <c r="AU749" i="18"/>
  <c r="Z749" i="18"/>
  <c r="AA749" i="18"/>
  <c r="Z745" i="18"/>
  <c r="AA745" i="18"/>
  <c r="AV745" i="18"/>
  <c r="AU745" i="18"/>
  <c r="Z741" i="18"/>
  <c r="X741" i="18" s="1"/>
  <c r="AA741" i="18"/>
  <c r="AV741" i="18"/>
  <c r="AU741" i="18"/>
  <c r="AS725" i="18"/>
  <c r="AC725" i="18"/>
  <c r="AD725" i="18"/>
  <c r="AR725" i="18"/>
  <c r="BJ725" i="18"/>
  <c r="AU991" i="18"/>
  <c r="AV991" i="18"/>
  <c r="AC910" i="18"/>
  <c r="AD910" i="18"/>
  <c r="AR910" i="18"/>
  <c r="BJ910" i="18"/>
  <c r="AS910" i="18"/>
  <c r="AA899" i="18"/>
  <c r="AV899" i="18"/>
  <c r="AU899" i="18"/>
  <c r="AC885" i="18"/>
  <c r="AD885" i="18"/>
  <c r="AS885" i="18"/>
  <c r="AR885" i="18"/>
  <c r="BJ885" i="18"/>
  <c r="AS875" i="18"/>
  <c r="AD875" i="18"/>
  <c r="BJ875" i="18"/>
  <c r="AR875" i="18"/>
  <c r="AC875" i="18"/>
  <c r="Z776" i="18"/>
  <c r="W776" i="18" s="1"/>
  <c r="AA776" i="18"/>
  <c r="AU776" i="18"/>
  <c r="AV776" i="18"/>
  <c r="Z770" i="18"/>
  <c r="AV770" i="18"/>
  <c r="AA770" i="18"/>
  <c r="AS762" i="18"/>
  <c r="AD762" i="18"/>
  <c r="AC762" i="18"/>
  <c r="AR762" i="18"/>
  <c r="AP762" i="18" s="1"/>
  <c r="AR754" i="18"/>
  <c r="AD754" i="18"/>
  <c r="AC754" i="18"/>
  <c r="X566" i="18"/>
  <c r="U566" i="18"/>
  <c r="AD752" i="18"/>
  <c r="AM434" i="18"/>
  <c r="AC895" i="18"/>
  <c r="AD756" i="18"/>
  <c r="AD540" i="18"/>
  <c r="AV452" i="18"/>
  <c r="BJ398" i="18"/>
  <c r="BJ754" i="18"/>
  <c r="AV901" i="18"/>
  <c r="AA901" i="18"/>
  <c r="AC893" i="18"/>
  <c r="AS893" i="18"/>
  <c r="AD893" i="18"/>
  <c r="AR893" i="18"/>
  <c r="AP893" i="18" s="1"/>
  <c r="BJ893" i="18"/>
  <c r="AA870" i="18"/>
  <c r="AU870" i="18"/>
  <c r="Z870" i="18"/>
  <c r="T870" i="18" s="1"/>
  <c r="AV870" i="18"/>
  <c r="Z835" i="18"/>
  <c r="U835" i="18" s="1"/>
  <c r="AA835" i="18"/>
  <c r="AC727" i="18"/>
  <c r="AR727" i="18"/>
  <c r="AS727" i="18"/>
  <c r="BJ727" i="18"/>
  <c r="AD727" i="18"/>
  <c r="Z554" i="18"/>
  <c r="AU554" i="18"/>
  <c r="AV554" i="18"/>
  <c r="BJ536" i="18"/>
  <c r="AC536" i="18"/>
  <c r="AS536" i="18"/>
  <c r="AR536" i="18"/>
  <c r="AS532" i="18"/>
  <c r="AR532" i="18"/>
  <c r="AC532" i="18"/>
  <c r="AD532" i="18"/>
  <c r="BJ532" i="18"/>
  <c r="AD914" i="18"/>
  <c r="AC914" i="18"/>
  <c r="AS914" i="18"/>
  <c r="AR914" i="18"/>
  <c r="BJ914" i="18"/>
  <c r="Z897" i="18"/>
  <c r="AA897" i="18"/>
  <c r="AV897" i="18"/>
  <c r="AU897" i="18"/>
  <c r="AC879" i="18"/>
  <c r="BJ879" i="18"/>
  <c r="AD879" i="18"/>
  <c r="AR879" i="18"/>
  <c r="AS879" i="18"/>
  <c r="AS873" i="18"/>
  <c r="BJ873" i="18"/>
  <c r="AR873" i="18"/>
  <c r="AC873" i="18"/>
  <c r="AS852" i="18"/>
  <c r="BJ852" i="18"/>
  <c r="AR852" i="18"/>
  <c r="AC852" i="18"/>
  <c r="AD852" i="18"/>
  <c r="AU780" i="18"/>
  <c r="AA780" i="18"/>
  <c r="AS758" i="18"/>
  <c r="BJ758" i="18"/>
  <c r="AC758" i="18"/>
  <c r="AR758" i="18"/>
  <c r="AD758" i="18"/>
  <c r="AC596" i="18"/>
  <c r="BJ596" i="18"/>
  <c r="AR596" i="18"/>
  <c r="AS596" i="18"/>
  <c r="AD596" i="18"/>
  <c r="U560" i="18"/>
  <c r="T640" i="18"/>
  <c r="W640" i="18"/>
  <c r="AO430" i="18"/>
  <c r="AP430" i="18"/>
  <c r="AS540" i="18"/>
  <c r="AO403" i="18"/>
  <c r="AM403" i="18"/>
  <c r="AS534" i="18"/>
  <c r="Z452" i="18"/>
  <c r="W834" i="18"/>
  <c r="T834" i="18"/>
  <c r="AA858" i="18"/>
  <c r="AD873" i="18"/>
  <c r="AO830" i="18"/>
  <c r="AM830" i="18"/>
  <c r="W726" i="18"/>
  <c r="T726" i="18"/>
  <c r="W443" i="18"/>
  <c r="AM974" i="18"/>
  <c r="AO974" i="18"/>
  <c r="T572" i="18"/>
  <c r="W576" i="18"/>
  <c r="T576" i="18"/>
  <c r="W580" i="18"/>
  <c r="U580" i="18"/>
  <c r="T660" i="18"/>
  <c r="W660" i="18"/>
  <c r="U660" i="18"/>
  <c r="AL836" i="18"/>
  <c r="X880" i="18"/>
  <c r="W918" i="18"/>
  <c r="T918" i="18"/>
  <c r="AP633" i="18"/>
  <c r="AO633" i="18"/>
  <c r="T470" i="18"/>
  <c r="AM467" i="18"/>
  <c r="AO467" i="18"/>
  <c r="AV668" i="18"/>
  <c r="AU668" i="18"/>
  <c r="AA668" i="18"/>
  <c r="AS664" i="18"/>
  <c r="AC664" i="18"/>
  <c r="AR664" i="18"/>
  <c r="AO664" i="18" s="1"/>
  <c r="BJ664" i="18"/>
  <c r="AD664" i="18"/>
  <c r="Z653" i="18"/>
  <c r="T653" i="18" s="1"/>
  <c r="AU653" i="18"/>
  <c r="AV653" i="18"/>
  <c r="AA653" i="18"/>
  <c r="Z651" i="18"/>
  <c r="AA651" i="18"/>
  <c r="AV651" i="18"/>
  <c r="Z649" i="18"/>
  <c r="AA649" i="18"/>
  <c r="AU649" i="18"/>
  <c r="AU647" i="18"/>
  <c r="AV647" i="18"/>
  <c r="AA645" i="18"/>
  <c r="AV645" i="18"/>
  <c r="AS639" i="18"/>
  <c r="BJ639" i="18"/>
  <c r="AC639" i="18"/>
  <c r="AS637" i="18"/>
  <c r="AC637" i="18"/>
  <c r="AC633" i="18"/>
  <c r="AS633" i="18"/>
  <c r="BJ633" i="18"/>
  <c r="AD514" i="18"/>
  <c r="AR514" i="18"/>
  <c r="BJ514" i="18"/>
  <c r="AC489" i="18"/>
  <c r="AS489" i="18"/>
  <c r="AD487" i="18"/>
  <c r="BJ487" i="18"/>
  <c r="AC487" i="18"/>
  <c r="AC485" i="18"/>
  <c r="AS485" i="18"/>
  <c r="AD485" i="18"/>
  <c r="BJ485" i="18"/>
  <c r="AR485" i="18"/>
  <c r="AC483" i="18"/>
  <c r="AD483" i="18"/>
  <c r="AR483" i="18"/>
  <c r="AC481" i="18"/>
  <c r="AD481" i="18"/>
  <c r="AR481" i="18"/>
  <c r="AP481" i="18" s="1"/>
  <c r="BJ479" i="18"/>
  <c r="AC479" i="18"/>
  <c r="AR477" i="18"/>
  <c r="BJ477" i="18"/>
  <c r="AS477" i="18"/>
  <c r="AD477" i="18"/>
  <c r="AC477" i="18"/>
  <c r="AC475" i="18"/>
  <c r="AR475" i="18"/>
  <c r="AD475" i="18"/>
  <c r="AS475" i="18"/>
  <c r="AC473" i="18"/>
  <c r="BJ473" i="18"/>
  <c r="AR473" i="18"/>
  <c r="AS473" i="18"/>
  <c r="AD473" i="18"/>
  <c r="AC471" i="18"/>
  <c r="AS471" i="18"/>
  <c r="AD471" i="18"/>
  <c r="AR471" i="18"/>
  <c r="AC469" i="18"/>
  <c r="AD469" i="18"/>
  <c r="AR469" i="18"/>
  <c r="BJ469" i="18"/>
  <c r="AS469" i="18"/>
  <c r="AC467" i="18"/>
  <c r="AD467" i="18"/>
  <c r="BJ467" i="18"/>
  <c r="AA647" i="18"/>
  <c r="Z645" i="18"/>
  <c r="Z695" i="18"/>
  <c r="T695" i="18" s="1"/>
  <c r="AA695" i="18"/>
  <c r="AU695" i="18"/>
  <c r="AV695" i="18"/>
  <c r="Z693" i="18"/>
  <c r="T693" i="18" s="1"/>
  <c r="AA693" i="18"/>
  <c r="AU693" i="18"/>
  <c r="AV693" i="18"/>
  <c r="AC625" i="18"/>
  <c r="AD625" i="18"/>
  <c r="AR625" i="18"/>
  <c r="W396" i="18"/>
  <c r="AU806" i="18"/>
  <c r="Z806" i="18"/>
  <c r="U806" i="18" s="1"/>
  <c r="AA806" i="18"/>
  <c r="AV806" i="18"/>
  <c r="AV804" i="18"/>
  <c r="Z804" i="18"/>
  <c r="AA804" i="18"/>
  <c r="AU804" i="18"/>
  <c r="Z802" i="18"/>
  <c r="AV802" i="18"/>
  <c r="AA802" i="18"/>
  <c r="AS739" i="18"/>
  <c r="AD739" i="18"/>
  <c r="AC739" i="18"/>
  <c r="AC737" i="18"/>
  <c r="BJ737" i="18"/>
  <c r="AS737" i="18"/>
  <c r="AR737" i="18"/>
  <c r="AP737" i="18" s="1"/>
  <c r="AC735" i="18"/>
  <c r="BJ735" i="18"/>
  <c r="AD735" i="18"/>
  <c r="AS735" i="18"/>
  <c r="BJ733" i="18"/>
  <c r="AD733" i="18"/>
  <c r="AR733" i="18"/>
  <c r="AM733" i="18" s="1"/>
  <c r="AS733" i="18"/>
  <c r="AC733" i="18"/>
  <c r="BJ731" i="18"/>
  <c r="AD731" i="18"/>
  <c r="AS731" i="18"/>
  <c r="AR731" i="18"/>
  <c r="AO731" i="18" s="1"/>
  <c r="AC729" i="18"/>
  <c r="BJ729" i="18"/>
  <c r="AD729" i="18"/>
  <c r="AR729" i="18"/>
  <c r="AO729" i="18" s="1"/>
  <c r="AA809" i="18"/>
  <c r="AV809" i="18"/>
  <c r="Z809" i="18"/>
  <c r="Z807" i="18"/>
  <c r="AU807" i="18"/>
  <c r="AU803" i="18"/>
  <c r="AA803" i="18"/>
  <c r="AV803" i="18"/>
  <c r="AC773" i="18"/>
  <c r="AD773" i="18"/>
  <c r="AR773" i="18"/>
  <c r="AC771" i="18"/>
  <c r="BJ771" i="18"/>
  <c r="AD771" i="18"/>
  <c r="AC769" i="18"/>
  <c r="AS769" i="18"/>
  <c r="BJ769" i="18"/>
  <c r="Z764" i="18"/>
  <c r="AV764" i="18"/>
  <c r="AA764" i="18"/>
  <c r="Z760" i="18"/>
  <c r="AV760" i="18"/>
  <c r="AA760" i="18"/>
  <c r="AU758" i="18"/>
  <c r="Z758" i="18"/>
  <c r="AA754" i="18"/>
  <c r="AU754" i="18"/>
  <c r="AV754" i="18"/>
  <c r="AV559" i="18"/>
  <c r="Z559" i="18"/>
  <c r="AU559" i="18"/>
  <c r="AA559" i="18"/>
  <c r="Z557" i="18"/>
  <c r="U557" i="18" s="1"/>
  <c r="AU557" i="18"/>
  <c r="AV557" i="18"/>
  <c r="AA557" i="18"/>
  <c r="BJ527" i="18"/>
  <c r="AC527" i="18"/>
  <c r="AR527" i="18"/>
  <c r="AC525" i="18"/>
  <c r="AS525" i="18"/>
  <c r="BJ525" i="18"/>
  <c r="AA501" i="18"/>
  <c r="AU501" i="18"/>
  <c r="AV501" i="18"/>
  <c r="Z499" i="18"/>
  <c r="AA499" i="18"/>
  <c r="AU499" i="18"/>
  <c r="AV499" i="18"/>
  <c r="Z497" i="18"/>
  <c r="AA497" i="18"/>
  <c r="AU497" i="18"/>
  <c r="Z493" i="18"/>
  <c r="AA493" i="18"/>
  <c r="AV493" i="18"/>
  <c r="AC459" i="18"/>
  <c r="AD459" i="18"/>
  <c r="AR459" i="18"/>
  <c r="AP459" i="18" s="1"/>
  <c r="BJ459" i="18"/>
  <c r="AS459" i="18"/>
  <c r="AC457" i="18"/>
  <c r="BJ457" i="18"/>
  <c r="AR457" i="18"/>
  <c r="AP457" i="18" s="1"/>
  <c r="AC455" i="18"/>
  <c r="AS455" i="18"/>
  <c r="BJ455" i="18"/>
  <c r="AC453" i="18"/>
  <c r="AD453" i="18"/>
  <c r="AR453" i="18"/>
  <c r="AP453" i="18" s="1"/>
  <c r="AC451" i="18"/>
  <c r="AD451" i="18"/>
  <c r="AC449" i="18"/>
  <c r="AR449" i="18"/>
  <c r="AS449" i="18"/>
  <c r="BJ449" i="18"/>
  <c r="AD447" i="18"/>
  <c r="AS447" i="18"/>
  <c r="BJ447" i="18"/>
  <c r="AC445" i="18"/>
  <c r="BJ445" i="18"/>
  <c r="AU414" i="18"/>
  <c r="AA414" i="18"/>
  <c r="AU809" i="18"/>
  <c r="Z931" i="18"/>
  <c r="AA931" i="18"/>
  <c r="AU931" i="18"/>
  <c r="Z929" i="18"/>
  <c r="AV929" i="18"/>
  <c r="Z906" i="18"/>
  <c r="AV906" i="18"/>
  <c r="AV848" i="18"/>
  <c r="Z848" i="18"/>
  <c r="AV846" i="18"/>
  <c r="AA846" i="18"/>
  <c r="AU846" i="18"/>
  <c r="AU844" i="18"/>
  <c r="Z844" i="18"/>
  <c r="AA844" i="18"/>
  <c r="Z840" i="18"/>
  <c r="T840" i="18" s="1"/>
  <c r="AU840" i="18"/>
  <c r="AA840" i="18"/>
  <c r="Z836" i="18"/>
  <c r="T836" i="18" s="1"/>
  <c r="AV836" i="18"/>
  <c r="AU836" i="18"/>
  <c r="AC585" i="18"/>
  <c r="AR585" i="18"/>
  <c r="AS583" i="18"/>
  <c r="AC583" i="18"/>
  <c r="AD583" i="18"/>
  <c r="AR583" i="18"/>
  <c r="BJ583" i="18"/>
  <c r="Z551" i="18"/>
  <c r="AA551" i="18"/>
  <c r="AU551" i="18"/>
  <c r="AA545" i="18"/>
  <c r="Z545" i="18"/>
  <c r="T545" i="18" s="1"/>
  <c r="AV545" i="18"/>
  <c r="AA680" i="18"/>
  <c r="AV680" i="18"/>
  <c r="Z665" i="18"/>
  <c r="U665" i="18" s="1"/>
  <c r="AU665" i="18"/>
  <c r="AV665" i="18"/>
  <c r="AA663" i="18"/>
  <c r="AV663" i="18"/>
  <c r="Z663" i="18"/>
  <c r="AS653" i="18"/>
  <c r="AC653" i="18"/>
  <c r="AD653" i="18"/>
  <c r="AR653" i="18"/>
  <c r="BJ653" i="18"/>
  <c r="AC651" i="18"/>
  <c r="AS651" i="18"/>
  <c r="AD651" i="18"/>
  <c r="AC649" i="18"/>
  <c r="AD649" i="18"/>
  <c r="BJ649" i="18"/>
  <c r="AS649" i="18"/>
  <c r="AC647" i="18"/>
  <c r="AS647" i="18"/>
  <c r="AR647" i="18"/>
  <c r="AS645" i="18"/>
  <c r="AR645" i="18"/>
  <c r="AC581" i="18"/>
  <c r="BJ581" i="18"/>
  <c r="AS581" i="18"/>
  <c r="AU506" i="18"/>
  <c r="AA506" i="18"/>
  <c r="Z445" i="18"/>
  <c r="AV445" i="18"/>
  <c r="AA445" i="18"/>
  <c r="AA441" i="18"/>
  <c r="Z441" i="18"/>
  <c r="T441" i="18" s="1"/>
  <c r="AU441" i="18"/>
  <c r="AC427" i="18"/>
  <c r="BJ427" i="18"/>
  <c r="AD427" i="18"/>
  <c r="AV728" i="18"/>
  <c r="AA728" i="18"/>
  <c r="AU728" i="18"/>
  <c r="Z724" i="18"/>
  <c r="U724" i="18" s="1"/>
  <c r="AU724" i="18"/>
  <c r="AC689" i="18"/>
  <c r="AD689" i="18"/>
  <c r="AS689" i="18"/>
  <c r="AS687" i="18"/>
  <c r="AC687" i="18"/>
  <c r="AC643" i="18"/>
  <c r="AS643" i="18"/>
  <c r="AD643" i="18"/>
  <c r="AC641" i="18"/>
  <c r="AD641" i="18"/>
  <c r="AR641" i="18"/>
  <c r="AS641" i="18"/>
  <c r="BJ641" i="18"/>
  <c r="AD517" i="18"/>
  <c r="BJ517" i="18"/>
  <c r="AR517" i="18"/>
  <c r="AD515" i="18"/>
  <c r="AR515" i="18"/>
  <c r="AS515" i="18"/>
  <c r="AC513" i="18"/>
  <c r="AR513" i="18"/>
  <c r="BJ513" i="18"/>
  <c r="AS513" i="18"/>
  <c r="AC511" i="18"/>
  <c r="AD511" i="18"/>
  <c r="AR511" i="18"/>
  <c r="AS511" i="18"/>
  <c r="AC509" i="18"/>
  <c r="BJ509" i="18"/>
  <c r="AD509" i="18"/>
  <c r="BJ507" i="18"/>
  <c r="AC507" i="18"/>
  <c r="AR507" i="18"/>
  <c r="AP507" i="18" s="1"/>
  <c r="G10" i="32"/>
  <c r="Z739" i="18"/>
  <c r="AA739" i="18"/>
  <c r="AU739" i="18"/>
  <c r="Z735" i="18"/>
  <c r="AU735" i="18"/>
  <c r="AU733" i="18"/>
  <c r="AV733" i="18"/>
  <c r="Z731" i="18"/>
  <c r="AA731" i="18"/>
  <c r="Z729" i="18"/>
  <c r="AU729" i="18"/>
  <c r="AV729" i="18"/>
  <c r="Z589" i="18"/>
  <c r="W589" i="18" s="1"/>
  <c r="AA589" i="18"/>
  <c r="AV589" i="18"/>
  <c r="Z587" i="18"/>
  <c r="AV587" i="18"/>
  <c r="Z583" i="18"/>
  <c r="AA583" i="18"/>
  <c r="AV583" i="18"/>
  <c r="AA489" i="18"/>
  <c r="Z489" i="18"/>
  <c r="U489" i="18" s="1"/>
  <c r="Z467" i="18"/>
  <c r="AU467" i="18"/>
  <c r="AV467" i="18"/>
  <c r="AD429" i="18"/>
  <c r="AR429" i="18"/>
  <c r="Z791" i="18"/>
  <c r="AU791" i="18"/>
  <c r="AA789" i="18"/>
  <c r="AV789" i="18"/>
  <c r="Z677" i="18"/>
  <c r="AV677" i="18"/>
  <c r="Z675" i="18"/>
  <c r="AA675" i="18"/>
  <c r="Z673" i="18"/>
  <c r="AA673" i="18"/>
  <c r="AU673" i="18"/>
  <c r="AA669" i="18"/>
  <c r="Z669" i="18"/>
  <c r="AU669" i="18"/>
  <c r="Z569" i="18"/>
  <c r="X569" i="18" s="1"/>
  <c r="AU569" i="18"/>
  <c r="AA519" i="18"/>
  <c r="AU519" i="18"/>
  <c r="AU439" i="18"/>
  <c r="AV439" i="18"/>
  <c r="AA861" i="18"/>
  <c r="AV861" i="18"/>
  <c r="Z859" i="18"/>
  <c r="AV859" i="18"/>
  <c r="AS761" i="18"/>
  <c r="AC761" i="18"/>
  <c r="AC753" i="18"/>
  <c r="AS753" i="18"/>
  <c r="AU717" i="18"/>
  <c r="Z717" i="18"/>
  <c r="U717" i="18" s="1"/>
  <c r="AA717" i="18"/>
  <c r="AA623" i="18"/>
  <c r="AU623" i="18"/>
  <c r="AV621" i="18"/>
  <c r="Z621" i="18"/>
  <c r="Z509" i="18"/>
  <c r="T509" i="18" s="1"/>
  <c r="AV509" i="18"/>
  <c r="AV425" i="18"/>
  <c r="AA425" i="18"/>
  <c r="AU423" i="18"/>
  <c r="AV423" i="18"/>
  <c r="AU853" i="18"/>
  <c r="AV853" i="18"/>
  <c r="AC703" i="18"/>
  <c r="AS703" i="18"/>
  <c r="Z617" i="18"/>
  <c r="AA617" i="18"/>
  <c r="AV617" i="18"/>
  <c r="Z613" i="18"/>
  <c r="T613" i="18" s="1"/>
  <c r="AV613" i="18"/>
  <c r="Z611" i="18"/>
  <c r="AA611" i="18"/>
  <c r="AL807" i="18"/>
  <c r="AO807" i="18"/>
  <c r="Z683" i="18"/>
  <c r="AA683" i="18"/>
  <c r="AU683" i="18"/>
  <c r="AV683" i="18"/>
  <c r="U681" i="18"/>
  <c r="T681" i="18"/>
  <c r="X681" i="18"/>
  <c r="W681" i="18"/>
  <c r="AC677" i="18"/>
  <c r="AS677" i="18"/>
  <c r="AR677" i="18"/>
  <c r="AD677" i="18"/>
  <c r="BJ677" i="18"/>
  <c r="AC675" i="18"/>
  <c r="AS675" i="18"/>
  <c r="AD675" i="18"/>
  <c r="BJ675" i="18"/>
  <c r="AR675" i="18"/>
  <c r="Z599" i="18"/>
  <c r="AA599" i="18"/>
  <c r="AU599" i="18"/>
  <c r="AV599" i="18"/>
  <c r="AC589" i="18"/>
  <c r="AD589" i="18"/>
  <c r="AS589" i="18"/>
  <c r="BJ589" i="18"/>
  <c r="AR589" i="18"/>
  <c r="AL589" i="18" s="1"/>
  <c r="AC587" i="18"/>
  <c r="AS587" i="18"/>
  <c r="AR587" i="18"/>
  <c r="BJ587" i="18"/>
  <c r="AD587" i="18"/>
  <c r="BJ530" i="18"/>
  <c r="AC530" i="18"/>
  <c r="AR530" i="18"/>
  <c r="AS530" i="18"/>
  <c r="AD530" i="18"/>
  <c r="AD528" i="18"/>
  <c r="BJ528" i="18"/>
  <c r="AR528" i="18"/>
  <c r="AS528" i="18"/>
  <c r="AC528" i="18"/>
  <c r="AD506" i="18"/>
  <c r="AC506" i="18"/>
  <c r="AR506" i="18"/>
  <c r="AL506" i="18" s="1"/>
  <c r="AS506" i="18"/>
  <c r="BJ506" i="18"/>
  <c r="AA503" i="18"/>
  <c r="AV503" i="18"/>
  <c r="Z503" i="18"/>
  <c r="AC499" i="18"/>
  <c r="AD499" i="18"/>
  <c r="AR499" i="18"/>
  <c r="AM499" i="18" s="1"/>
  <c r="AS499" i="18"/>
  <c r="BJ499" i="18"/>
  <c r="AC497" i="18"/>
  <c r="AR497" i="18"/>
  <c r="AS497" i="18"/>
  <c r="BJ497" i="18"/>
  <c r="AD497" i="18"/>
  <c r="AD495" i="18"/>
  <c r="AC495" i="18"/>
  <c r="BJ495" i="18"/>
  <c r="AR495" i="18"/>
  <c r="AS495" i="18"/>
  <c r="AC493" i="18"/>
  <c r="AS493" i="18"/>
  <c r="BJ493" i="18"/>
  <c r="AR493" i="18"/>
  <c r="AD493" i="18"/>
  <c r="AC491" i="18"/>
  <c r="BJ491" i="18"/>
  <c r="AR491" i="18"/>
  <c r="AD491" i="18"/>
  <c r="AS491" i="18"/>
  <c r="AM932" i="18"/>
  <c r="AL932" i="18"/>
  <c r="AO932" i="18"/>
  <c r="AP932" i="18"/>
  <c r="AL676" i="18"/>
  <c r="AO676" i="18"/>
  <c r="N507" i="18"/>
  <c r="C507" i="25" s="1"/>
  <c r="B507" i="25" s="1"/>
  <c r="F507" i="25" s="1"/>
  <c r="J507" i="25" s="1"/>
  <c r="N507" i="25" s="1"/>
  <c r="BJ820" i="18"/>
  <c r="AC820" i="18"/>
  <c r="AR820" i="18"/>
  <c r="AD820" i="18"/>
  <c r="AS820" i="18"/>
  <c r="AD818" i="18"/>
  <c r="BJ818" i="18"/>
  <c r="AC818" i="18"/>
  <c r="AS818" i="18"/>
  <c r="AR818" i="18"/>
  <c r="AC816" i="18"/>
  <c r="AD816" i="18"/>
  <c r="AS816" i="18"/>
  <c r="AR816" i="18"/>
  <c r="BJ816" i="18"/>
  <c r="AC791" i="18"/>
  <c r="BJ791" i="18"/>
  <c r="AD791" i="18"/>
  <c r="AR791" i="18"/>
  <c r="AL791" i="18" s="1"/>
  <c r="AS791" i="18"/>
  <c r="AC789" i="18"/>
  <c r="AD789" i="18"/>
  <c r="BJ789" i="18"/>
  <c r="AR789" i="18"/>
  <c r="AS789" i="18"/>
  <c r="AR787" i="18"/>
  <c r="AC787" i="18"/>
  <c r="AS787" i="18"/>
  <c r="BJ787" i="18"/>
  <c r="AD787" i="18"/>
  <c r="AC785" i="18"/>
  <c r="BJ785" i="18"/>
  <c r="AS785" i="18"/>
  <c r="AR785" i="18"/>
  <c r="AD785" i="18"/>
  <c r="AC783" i="18"/>
  <c r="AS783" i="18"/>
  <c r="AR783" i="18"/>
  <c r="AM783" i="18" s="1"/>
  <c r="AD783" i="18"/>
  <c r="BJ783" i="18"/>
  <c r="AV772" i="18"/>
  <c r="AU772" i="18"/>
  <c r="AA772" i="18"/>
  <c r="Z772" i="18"/>
  <c r="BJ688" i="18"/>
  <c r="AC688" i="18"/>
  <c r="AD688" i="18"/>
  <c r="AS688" i="18"/>
  <c r="AR688" i="18"/>
  <c r="BJ686" i="18"/>
  <c r="AD686" i="18"/>
  <c r="AS686" i="18"/>
  <c r="AC686" i="18"/>
  <c r="AR686" i="18"/>
  <c r="AM686" i="18" s="1"/>
  <c r="AA681" i="18"/>
  <c r="AV681" i="18"/>
  <c r="AU681" i="18"/>
  <c r="AV655" i="18"/>
  <c r="Z655" i="18"/>
  <c r="AU655" i="18"/>
  <c r="AA655" i="18"/>
  <c r="AU634" i="18"/>
  <c r="Z634" i="18"/>
  <c r="AV634" i="18"/>
  <c r="AC617" i="18"/>
  <c r="AD617" i="18"/>
  <c r="AR617" i="18"/>
  <c r="AO617" i="18" s="1"/>
  <c r="AS617" i="18"/>
  <c r="BJ617" i="18"/>
  <c r="AD615" i="18"/>
  <c r="BJ615" i="18"/>
  <c r="AS615" i="18"/>
  <c r="AR615" i="18"/>
  <c r="AC613" i="18"/>
  <c r="AS613" i="18"/>
  <c r="BJ613" i="18"/>
  <c r="AD613" i="18"/>
  <c r="AR613" i="18"/>
  <c r="AS608" i="18"/>
  <c r="AR608" i="18"/>
  <c r="AD608" i="18"/>
  <c r="AC608" i="18"/>
  <c r="BJ608" i="18"/>
  <c r="AD606" i="18"/>
  <c r="AR606" i="18"/>
  <c r="AS606" i="18"/>
  <c r="BJ606" i="18"/>
  <c r="AC606" i="18"/>
  <c r="AC604" i="18"/>
  <c r="AD604" i="18"/>
  <c r="AR604" i="18"/>
  <c r="BJ604" i="18"/>
  <c r="AS604" i="18"/>
  <c r="AD602" i="18"/>
  <c r="AR602" i="18"/>
  <c r="BJ602" i="18"/>
  <c r="AS602" i="18"/>
  <c r="AC602" i="18"/>
  <c r="Z595" i="18"/>
  <c r="AV595" i="18"/>
  <c r="AA595" i="18"/>
  <c r="AU595" i="18"/>
  <c r="AO621" i="18"/>
  <c r="AL556" i="18"/>
  <c r="AM556" i="18"/>
  <c r="AP993" i="18"/>
  <c r="AM993" i="18"/>
  <c r="AV999" i="18"/>
  <c r="Z999" i="18"/>
  <c r="X999" i="18" s="1"/>
  <c r="AA999" i="18"/>
  <c r="AC845" i="18"/>
  <c r="AS845" i="18"/>
  <c r="AD845" i="18"/>
  <c r="AR845" i="18"/>
  <c r="AS841" i="18"/>
  <c r="AC841" i="18"/>
  <c r="AR841" i="18"/>
  <c r="AD841" i="18"/>
  <c r="BJ841" i="18"/>
  <c r="AV828" i="18"/>
  <c r="AA828" i="18"/>
  <c r="Z824" i="18"/>
  <c r="T824" i="18" s="1"/>
  <c r="AV824" i="18"/>
  <c r="AA824" i="18"/>
  <c r="AU824" i="18"/>
  <c r="Z797" i="18"/>
  <c r="AU797" i="18"/>
  <c r="AA797" i="18"/>
  <c r="AV797" i="18"/>
  <c r="AC777" i="18"/>
  <c r="AR777" i="18"/>
  <c r="AO777" i="18" s="1"/>
  <c r="AS777" i="18"/>
  <c r="BJ777" i="18"/>
  <c r="AD777" i="18"/>
  <c r="AC716" i="18"/>
  <c r="AD716" i="18"/>
  <c r="AR716" i="18"/>
  <c r="AS716" i="18"/>
  <c r="AC697" i="18"/>
  <c r="AD697" i="18"/>
  <c r="AR697" i="18"/>
  <c r="AS697" i="18"/>
  <c r="AV692" i="18"/>
  <c r="AA692" i="18"/>
  <c r="Z692" i="18"/>
  <c r="AU692" i="18"/>
  <c r="AC682" i="18"/>
  <c r="BJ682" i="18"/>
  <c r="AS611" i="18"/>
  <c r="AD611" i="18"/>
  <c r="AR611" i="18"/>
  <c r="AO611" i="18" s="1"/>
  <c r="BJ611" i="18"/>
  <c r="AU534" i="18"/>
  <c r="Z534" i="18"/>
  <c r="AU418" i="18"/>
  <c r="Z418" i="18"/>
  <c r="AV418" i="18"/>
  <c r="AA418" i="18"/>
  <c r="AP520" i="18"/>
  <c r="X889" i="18"/>
  <c r="Z822" i="18"/>
  <c r="U822" i="18" s="1"/>
  <c r="AA822" i="18"/>
  <c r="AV822" i="18"/>
  <c r="AU709" i="18"/>
  <c r="AA709" i="18"/>
  <c r="AV709" i="18"/>
  <c r="BJ658" i="18"/>
  <c r="AD658" i="18"/>
  <c r="AC658" i="18"/>
  <c r="AS658" i="18"/>
  <c r="AR658" i="18"/>
  <c r="AL658" i="18" s="1"/>
  <c r="AU446" i="18"/>
  <c r="Z446" i="18"/>
  <c r="AV446" i="18"/>
  <c r="AA446" i="18"/>
  <c r="AC421" i="18"/>
  <c r="AR421" i="18"/>
  <c r="AM421" i="18" s="1"/>
  <c r="AS421" i="18"/>
  <c r="AD421" i="18"/>
  <c r="BJ421" i="18"/>
  <c r="AO580" i="18"/>
  <c r="AR600" i="18"/>
  <c r="Z828" i="18"/>
  <c r="AL520" i="18"/>
  <c r="AM520" i="18"/>
  <c r="AO520" i="18"/>
  <c r="Z997" i="18"/>
  <c r="AU997" i="18"/>
  <c r="AV997" i="18"/>
  <c r="AA997" i="18"/>
  <c r="AA984" i="18"/>
  <c r="AV984" i="18"/>
  <c r="AU984" i="18"/>
  <c r="Z984" i="18"/>
  <c r="AD843" i="18"/>
  <c r="AR843" i="18"/>
  <c r="AP843" i="18" s="1"/>
  <c r="AS843" i="18"/>
  <c r="AC843" i="18"/>
  <c r="BJ843" i="18"/>
  <c r="AC837" i="18"/>
  <c r="BJ837" i="18"/>
  <c r="AD837" i="18"/>
  <c r="AR837" i="18"/>
  <c r="AS837" i="18"/>
  <c r="AV826" i="18"/>
  <c r="AA826" i="18"/>
  <c r="AU826" i="18"/>
  <c r="Z826" i="18"/>
  <c r="U826" i="18" s="1"/>
  <c r="AC781" i="18"/>
  <c r="AS781" i="18"/>
  <c r="BJ781" i="18"/>
  <c r="AD781" i="18"/>
  <c r="AR781" i="18"/>
  <c r="AA632" i="18"/>
  <c r="AV632" i="18"/>
  <c r="AU632" i="18"/>
  <c r="Z632" i="18"/>
  <c r="X632" i="18" s="1"/>
  <c r="AU610" i="18"/>
  <c r="Z610" i="18"/>
  <c r="AA610" i="18"/>
  <c r="AR558" i="18"/>
  <c r="AS558" i="18"/>
  <c r="AD558" i="18"/>
  <c r="AC558" i="18"/>
  <c r="BJ558" i="18"/>
  <c r="Z540" i="18"/>
  <c r="AV540" i="18"/>
  <c r="AA540" i="18"/>
  <c r="AU993" i="18"/>
  <c r="AA993" i="18"/>
  <c r="AV993" i="18"/>
  <c r="Z891" i="18"/>
  <c r="AA891" i="18"/>
  <c r="AU891" i="18"/>
  <c r="AV891" i="18"/>
  <c r="AR858" i="18"/>
  <c r="AC858" i="18"/>
  <c r="AS858" i="18"/>
  <c r="BJ858" i="18"/>
  <c r="Z851" i="18"/>
  <c r="AA851" i="18"/>
  <c r="AV851" i="18"/>
  <c r="AU851" i="18"/>
  <c r="AC833" i="18"/>
  <c r="AS833" i="18"/>
  <c r="AD833" i="18"/>
  <c r="AR833" i="18"/>
  <c r="AU720" i="18"/>
  <c r="AV720" i="18"/>
  <c r="Z720" i="18"/>
  <c r="AU690" i="18"/>
  <c r="Z690" i="18"/>
  <c r="AA690" i="18"/>
  <c r="AA641" i="18"/>
  <c r="Z641" i="18"/>
  <c r="AV641" i="18"/>
  <c r="AU641" i="18"/>
  <c r="AU448" i="18"/>
  <c r="Z448" i="18"/>
  <c r="AA448" i="18"/>
  <c r="AV448" i="18"/>
  <c r="AD440" i="18"/>
  <c r="BJ440" i="18"/>
  <c r="AR440" i="18"/>
  <c r="AS440" i="18"/>
  <c r="AC425" i="18"/>
  <c r="AR425" i="18"/>
  <c r="AM425" i="18" s="1"/>
  <c r="AD425" i="18"/>
  <c r="AS425" i="18"/>
  <c r="BJ425" i="18"/>
  <c r="W889" i="18"/>
  <c r="AD620" i="18"/>
  <c r="AR682" i="18"/>
  <c r="AM870" i="18"/>
  <c r="AO870" i="18"/>
  <c r="AA534" i="18"/>
  <c r="C23" i="18"/>
  <c r="C22" i="18"/>
  <c r="AU999" i="18"/>
  <c r="AO634" i="18"/>
  <c r="Z1003" i="18"/>
  <c r="AA1003" i="18"/>
  <c r="AV1003" i="18"/>
  <c r="AU1003" i="18"/>
  <c r="AU995" i="18"/>
  <c r="AA995" i="18"/>
  <c r="Z986" i="18"/>
  <c r="AU986" i="18"/>
  <c r="AV986" i="18"/>
  <c r="AA986" i="18"/>
  <c r="AC847" i="18"/>
  <c r="BJ847" i="18"/>
  <c r="AD847" i="18"/>
  <c r="AR847" i="18"/>
  <c r="AM847" i="18" s="1"/>
  <c r="AS847" i="18"/>
  <c r="Z795" i="18"/>
  <c r="X795" i="18" s="1"/>
  <c r="AU795" i="18"/>
  <c r="AA795" i="18"/>
  <c r="AV795" i="18"/>
  <c r="BJ779" i="18"/>
  <c r="AC779" i="18"/>
  <c r="AD779" i="18"/>
  <c r="AS779" i="18"/>
  <c r="AR779" i="18"/>
  <c r="AO779" i="18" s="1"/>
  <c r="AS714" i="18"/>
  <c r="AC714" i="18"/>
  <c r="BJ714" i="18"/>
  <c r="AR714" i="18"/>
  <c r="AC635" i="18"/>
  <c r="AS635" i="18"/>
  <c r="BJ635" i="18"/>
  <c r="AR635" i="18"/>
  <c r="AO635" i="18" s="1"/>
  <c r="AD635" i="18"/>
  <c r="AV628" i="18"/>
  <c r="AA628" i="18"/>
  <c r="AU628" i="18"/>
  <c r="BJ622" i="18"/>
  <c r="AS622" i="18"/>
  <c r="Z538" i="18"/>
  <c r="AV538" i="18"/>
  <c r="AU538" i="18"/>
  <c r="AA538" i="18"/>
  <c r="AV416" i="18"/>
  <c r="AA416" i="18"/>
  <c r="Z416" i="18"/>
  <c r="U416" i="18" s="1"/>
  <c r="AU416" i="18"/>
  <c r="AS682" i="18"/>
  <c r="Z820" i="18"/>
  <c r="AA820" i="18"/>
  <c r="AC442" i="18"/>
  <c r="AS442" i="18"/>
  <c r="AD442" i="18"/>
  <c r="AR442" i="18"/>
  <c r="AP442" i="18" s="1"/>
  <c r="BJ442" i="18"/>
  <c r="AD419" i="18"/>
  <c r="AC419" i="18"/>
  <c r="BJ419" i="18"/>
  <c r="AR419" i="18"/>
  <c r="AS419" i="18"/>
  <c r="AC620" i="18"/>
  <c r="AC440" i="18"/>
  <c r="AM512" i="18"/>
  <c r="AP512" i="18"/>
  <c r="AD622" i="18"/>
  <c r="AD682" i="18"/>
  <c r="AD714" i="18"/>
  <c r="AO868" i="18"/>
  <c r="AO984" i="18"/>
  <c r="AL984" i="18"/>
  <c r="AM1000" i="18"/>
  <c r="AO994" i="18"/>
  <c r="AM994" i="18"/>
  <c r="AV534" i="18"/>
  <c r="AV820" i="18"/>
  <c r="AL793" i="18"/>
  <c r="AP662" i="18"/>
  <c r="AL662" i="18"/>
  <c r="AM662" i="18"/>
  <c r="Z1001" i="18"/>
  <c r="AA1001" i="18"/>
  <c r="AV1001" i="18"/>
  <c r="AU1001" i="18"/>
  <c r="AC987" i="18"/>
  <c r="BJ987" i="18"/>
  <c r="AD987" i="18"/>
  <c r="AR956" i="18"/>
  <c r="BJ956" i="18"/>
  <c r="AD956" i="18"/>
  <c r="AS956" i="18"/>
  <c r="AC839" i="18"/>
  <c r="BJ839" i="18"/>
  <c r="AD839" i="18"/>
  <c r="AR839" i="18"/>
  <c r="AO839" i="18" s="1"/>
  <c r="AV830" i="18"/>
  <c r="Z830" i="18"/>
  <c r="AA830" i="18"/>
  <c r="AU830" i="18"/>
  <c r="Z799" i="18"/>
  <c r="AV799" i="18"/>
  <c r="AA799" i="18"/>
  <c r="AC775" i="18"/>
  <c r="AD775" i="18"/>
  <c r="AR775" i="18"/>
  <c r="AO775" i="18" s="1"/>
  <c r="AS775" i="18"/>
  <c r="AC695" i="18"/>
  <c r="BJ695" i="18"/>
  <c r="AD695" i="18"/>
  <c r="AR695" i="18"/>
  <c r="AM695" i="18" s="1"/>
  <c r="AS695" i="18"/>
  <c r="BJ684" i="18"/>
  <c r="AC684" i="18"/>
  <c r="AR684" i="18"/>
  <c r="AS684" i="18"/>
  <c r="AD684" i="18"/>
  <c r="AV630" i="18"/>
  <c r="Z630" i="18"/>
  <c r="U630" i="18" s="1"/>
  <c r="AU630" i="18"/>
  <c r="AA630" i="18"/>
  <c r="BJ624" i="18"/>
  <c r="AS624" i="18"/>
  <c r="AC624" i="18"/>
  <c r="AD624" i="18"/>
  <c r="AR624" i="18"/>
  <c r="AV619" i="18"/>
  <c r="AU619" i="18"/>
  <c r="AA619" i="18"/>
  <c r="AS560" i="18"/>
  <c r="BJ560" i="18"/>
  <c r="AD560" i="18"/>
  <c r="AR560" i="18"/>
  <c r="AL560" i="18" s="1"/>
  <c r="AC560" i="18"/>
  <c r="AD556" i="18"/>
  <c r="AC556" i="18"/>
  <c r="AS556" i="18"/>
  <c r="BJ556" i="18"/>
  <c r="AV536" i="18"/>
  <c r="Z536" i="18"/>
  <c r="W993" i="18"/>
  <c r="AR620" i="18"/>
  <c r="AM620" i="18" s="1"/>
  <c r="AL681" i="18"/>
  <c r="AO681" i="18"/>
  <c r="AM896" i="18"/>
  <c r="AO896" i="18"/>
  <c r="AC835" i="18"/>
  <c r="AR835" i="18"/>
  <c r="AD835" i="18"/>
  <c r="AS835" i="18"/>
  <c r="AD712" i="18"/>
  <c r="BJ712" i="18"/>
  <c r="AC712" i="18"/>
  <c r="AR712" i="18"/>
  <c r="Z707" i="18"/>
  <c r="AA707" i="18"/>
  <c r="AV707" i="18"/>
  <c r="AU707" i="18"/>
  <c r="AS693" i="18"/>
  <c r="AD693" i="18"/>
  <c r="AR693" i="18"/>
  <c r="BJ693" i="18"/>
  <c r="AC693" i="18"/>
  <c r="AA437" i="18"/>
  <c r="AU437" i="18"/>
  <c r="AV437" i="18"/>
  <c r="Z437" i="18"/>
  <c r="AC423" i="18"/>
  <c r="AD423" i="18"/>
  <c r="AR423" i="18"/>
  <c r="BJ423" i="18"/>
  <c r="AS423" i="18"/>
  <c r="AP634" i="18"/>
  <c r="AM580" i="18"/>
  <c r="AL896" i="18"/>
  <c r="AU536" i="18"/>
  <c r="AD858" i="18"/>
  <c r="BJ600" i="18"/>
  <c r="AC622" i="18"/>
  <c r="BJ716" i="18"/>
  <c r="AP976" i="18"/>
  <c r="AL976" i="18"/>
  <c r="AP996" i="18"/>
  <c r="AU540" i="18"/>
  <c r="Z628" i="18"/>
  <c r="T678" i="18"/>
  <c r="X678" i="18"/>
  <c r="U678" i="18"/>
  <c r="AU820" i="18"/>
  <c r="X415" i="18"/>
  <c r="X570" i="18"/>
  <c r="W570" i="18"/>
  <c r="U570" i="18"/>
  <c r="U586" i="18"/>
  <c r="T586" i="18"/>
  <c r="X586" i="18"/>
  <c r="W586" i="18"/>
  <c r="AP998" i="18"/>
  <c r="X768" i="18"/>
  <c r="U1002" i="18"/>
  <c r="AM746" i="18"/>
  <c r="T988" i="18"/>
  <c r="U988" i="18"/>
  <c r="AL739" i="18"/>
  <c r="AO739" i="18"/>
  <c r="AM739" i="18"/>
  <c r="AO524" i="18"/>
  <c r="W600" i="18"/>
  <c r="W750" i="18"/>
  <c r="X756" i="18"/>
  <c r="U756" i="18"/>
  <c r="T756" i="18"/>
  <c r="U635" i="18"/>
  <c r="W635" i="18"/>
  <c r="X443" i="18"/>
  <c r="AV889" i="18"/>
  <c r="AU889" i="18"/>
  <c r="Z887" i="18"/>
  <c r="AA887" i="18"/>
  <c r="AA847" i="18"/>
  <c r="AV847" i="18"/>
  <c r="Z841" i="18"/>
  <c r="AA841" i="18"/>
  <c r="AU841" i="18"/>
  <c r="AC831" i="18"/>
  <c r="BJ831" i="18"/>
  <c r="AD831" i="18"/>
  <c r="AC827" i="18"/>
  <c r="AS827" i="18"/>
  <c r="BJ825" i="18"/>
  <c r="AC825" i="18"/>
  <c r="AR823" i="18"/>
  <c r="AS823" i="18"/>
  <c r="BJ823" i="18"/>
  <c r="AC723" i="18"/>
  <c r="BJ723" i="18"/>
  <c r="AC721" i="18"/>
  <c r="BJ721" i="18"/>
  <c r="Z697" i="18"/>
  <c r="AV697" i="18"/>
  <c r="AU697" i="18"/>
  <c r="AC691" i="18"/>
  <c r="AR691" i="18"/>
  <c r="AM691" i="18" s="1"/>
  <c r="BJ691" i="18"/>
  <c r="Z637" i="18"/>
  <c r="T637" i="18" s="1"/>
  <c r="AU637" i="18"/>
  <c r="AV635" i="18"/>
  <c r="AU635" i="18"/>
  <c r="AA635" i="18"/>
  <c r="AC629" i="18"/>
  <c r="AD629" i="18"/>
  <c r="AS629" i="18"/>
  <c r="AR629" i="18"/>
  <c r="AL629" i="18" s="1"/>
  <c r="AC627" i="18"/>
  <c r="AD627" i="18"/>
  <c r="AC609" i="18"/>
  <c r="AS609" i="18"/>
  <c r="Z573" i="18"/>
  <c r="AU573" i="18"/>
  <c r="AS565" i="18"/>
  <c r="AD565" i="18"/>
  <c r="AR565" i="18"/>
  <c r="AC537" i="18"/>
  <c r="BJ537" i="18"/>
  <c r="AD537" i="18"/>
  <c r="AR537" i="18"/>
  <c r="AC535" i="18"/>
  <c r="BJ535" i="18"/>
  <c r="AR533" i="18"/>
  <c r="AO533" i="18" s="1"/>
  <c r="AS533" i="18"/>
  <c r="AA481" i="18"/>
  <c r="AU481" i="18"/>
  <c r="Z481" i="18"/>
  <c r="Z477" i="18"/>
  <c r="AA477" i="18"/>
  <c r="F23" i="18"/>
  <c r="BJ346" i="18" s="1"/>
  <c r="F22" i="18"/>
  <c r="AC865" i="18"/>
  <c r="AD865" i="18"/>
  <c r="AR865" i="18"/>
  <c r="AU771" i="18"/>
  <c r="AV771" i="18"/>
  <c r="Z771" i="18"/>
  <c r="W771" i="18" s="1"/>
  <c r="AC759" i="18"/>
  <c r="AR759" i="18"/>
  <c r="AL759" i="18" s="1"/>
  <c r="AS759" i="18"/>
  <c r="AC757" i="18"/>
  <c r="BJ757" i="18"/>
  <c r="G11" i="32"/>
  <c r="G12" i="32" s="1"/>
  <c r="Z909" i="18"/>
  <c r="AA909" i="18"/>
  <c r="Z907" i="18"/>
  <c r="AA907" i="18"/>
  <c r="AU907" i="18"/>
  <c r="AV907" i="18"/>
  <c r="AC903" i="18"/>
  <c r="AD903" i="18"/>
  <c r="AR903" i="18"/>
  <c r="AC901" i="18"/>
  <c r="BJ901" i="18"/>
  <c r="AC899" i="18"/>
  <c r="AR899" i="18"/>
  <c r="AS899" i="18"/>
  <c r="Z894" i="18"/>
  <c r="AV894" i="18"/>
  <c r="Z871" i="18"/>
  <c r="AA871" i="18"/>
  <c r="AU871" i="18"/>
  <c r="Z869" i="18"/>
  <c r="U869" i="18" s="1"/>
  <c r="AA869" i="18"/>
  <c r="AU869" i="18"/>
  <c r="Z767" i="18"/>
  <c r="AU767" i="18"/>
  <c r="AA767" i="18"/>
  <c r="AV725" i="18"/>
  <c r="AU725" i="18"/>
  <c r="Z567" i="18"/>
  <c r="T567" i="18" s="1"/>
  <c r="AA567" i="18"/>
  <c r="AV567" i="18"/>
  <c r="AU567" i="18"/>
  <c r="Z543" i="18"/>
  <c r="AU543" i="18"/>
  <c r="AA543" i="18"/>
  <c r="AA511" i="18"/>
  <c r="Z511" i="18"/>
  <c r="T511" i="18" s="1"/>
  <c r="AA407" i="18"/>
  <c r="AV407" i="18"/>
  <c r="Z405" i="18"/>
  <c r="AV405" i="18"/>
  <c r="Z901" i="18"/>
  <c r="X901" i="18" s="1"/>
  <c r="AU901" i="18"/>
  <c r="AC803" i="18"/>
  <c r="AS803" i="18"/>
  <c r="BJ803" i="18"/>
  <c r="AC747" i="18"/>
  <c r="AS747" i="18"/>
  <c r="AV667" i="18"/>
  <c r="AU667" i="18"/>
  <c r="Z667" i="18"/>
  <c r="AS663" i="18"/>
  <c r="AC663" i="18"/>
  <c r="Z485" i="18"/>
  <c r="Z937" i="18"/>
  <c r="W937" i="18" s="1"/>
  <c r="AV937" i="18"/>
  <c r="AU933" i="18"/>
  <c r="Z933" i="18"/>
  <c r="T933" i="18" s="1"/>
  <c r="Z813" i="18"/>
  <c r="AV813" i="18"/>
  <c r="AU813" i="18"/>
  <c r="Z811" i="18"/>
  <c r="AU811" i="18"/>
  <c r="Z753" i="18"/>
  <c r="X753" i="18" s="1"/>
  <c r="AV753" i="18"/>
  <c r="AU753" i="18"/>
  <c r="AA525" i="18"/>
  <c r="Z525" i="18"/>
  <c r="W525" i="18" s="1"/>
  <c r="AA819" i="18"/>
  <c r="Z819" i="18"/>
  <c r="Z555" i="18"/>
  <c r="AA555" i="18"/>
  <c r="Z447" i="18"/>
  <c r="U447" i="18" s="1"/>
  <c r="AA447" i="18"/>
  <c r="Z865" i="18"/>
  <c r="Z789" i="18"/>
  <c r="AU789" i="18"/>
  <c r="Z723" i="18"/>
  <c r="U723" i="18" s="1"/>
  <c r="AU723" i="18"/>
  <c r="Z539" i="18"/>
  <c r="AU539" i="18"/>
  <c r="Z671" i="18"/>
  <c r="AV671" i="18"/>
  <c r="Z659" i="18"/>
  <c r="AA659" i="18"/>
  <c r="Z531" i="18"/>
  <c r="U531" i="18" s="1"/>
  <c r="AU531" i="18"/>
  <c r="AA495" i="18"/>
  <c r="AV495" i="18"/>
  <c r="Z975" i="18"/>
  <c r="Z893" i="18"/>
  <c r="Z743" i="18"/>
  <c r="X743" i="18" s="1"/>
  <c r="AA913" i="18"/>
  <c r="Z913" i="18"/>
  <c r="Z803" i="18"/>
  <c r="W803" i="18" s="1"/>
  <c r="T666" i="18"/>
  <c r="X666" i="18"/>
  <c r="W666" i="18"/>
  <c r="U666" i="18"/>
  <c r="AM526" i="18"/>
  <c r="AP526" i="18"/>
  <c r="T740" i="18"/>
  <c r="W740" i="18"/>
  <c r="U740" i="18"/>
  <c r="AU563" i="18"/>
  <c r="Z563" i="18"/>
  <c r="AA563" i="18"/>
  <c r="AV563" i="18"/>
  <c r="Z547" i="18"/>
  <c r="T547" i="18" s="1"/>
  <c r="AA547" i="18"/>
  <c r="AU547" i="18"/>
  <c r="AV547" i="18"/>
  <c r="AA505" i="18"/>
  <c r="Z505" i="18"/>
  <c r="W505" i="18" s="1"/>
  <c r="AU505" i="18"/>
  <c r="AV505" i="18"/>
  <c r="W958" i="18"/>
  <c r="T958" i="18"/>
  <c r="X958" i="18"/>
  <c r="T561" i="18"/>
  <c r="X561" i="18"/>
  <c r="W561" i="18"/>
  <c r="Z549" i="18"/>
  <c r="AU549" i="18"/>
  <c r="AV549" i="18"/>
  <c r="AA549" i="18"/>
  <c r="X740" i="18"/>
  <c r="T928" i="18"/>
  <c r="W928" i="18"/>
  <c r="U928" i="18"/>
  <c r="AA875" i="18"/>
  <c r="AU875" i="18"/>
  <c r="AV875" i="18"/>
  <c r="Z875" i="18"/>
  <c r="Z864" i="18"/>
  <c r="T864" i="18" s="1"/>
  <c r="AA864" i="18"/>
  <c r="AU864" i="18"/>
  <c r="AV864" i="18"/>
  <c r="AV862" i="18"/>
  <c r="AA862" i="18"/>
  <c r="Z862" i="18"/>
  <c r="W862" i="18" s="1"/>
  <c r="AU862" i="18"/>
  <c r="Z742" i="18"/>
  <c r="AA742" i="18"/>
  <c r="AU742" i="18"/>
  <c r="Z727" i="18"/>
  <c r="AA727" i="18"/>
  <c r="AU727" i="18"/>
  <c r="AU722" i="18"/>
  <c r="Z722" i="18"/>
  <c r="AA722" i="18"/>
  <c r="AP722" i="18"/>
  <c r="AM554" i="18"/>
  <c r="Z590" i="18"/>
  <c r="AU590" i="18"/>
  <c r="AV590" i="18"/>
  <c r="AA590" i="18"/>
  <c r="AU561" i="18"/>
  <c r="AA561" i="18"/>
  <c r="AV561" i="18"/>
  <c r="Z529" i="18"/>
  <c r="U529" i="18" s="1"/>
  <c r="AV529" i="18"/>
  <c r="AU529" i="18"/>
  <c r="AA529" i="18"/>
  <c r="Z461" i="18"/>
  <c r="AU461" i="18"/>
  <c r="AV461" i="18"/>
  <c r="AA461" i="18"/>
  <c r="Z459" i="18"/>
  <c r="AA459" i="18"/>
  <c r="AU459" i="18"/>
  <c r="AV459" i="18"/>
  <c r="Z435" i="18"/>
  <c r="AU435" i="18"/>
  <c r="AA435" i="18"/>
  <c r="AV435" i="18"/>
  <c r="Z433" i="18"/>
  <c r="AV433" i="18"/>
  <c r="AA433" i="18"/>
  <c r="AU433" i="18"/>
  <c r="Z431" i="18"/>
  <c r="AA431" i="18"/>
  <c r="AV431" i="18"/>
  <c r="AU431" i="18"/>
  <c r="AP718" i="18"/>
  <c r="AL718" i="18"/>
  <c r="AL670" i="18"/>
  <c r="AL1000" i="18"/>
  <c r="AA845" i="18"/>
  <c r="AU845" i="18"/>
  <c r="AV845" i="18"/>
  <c r="Z845" i="18"/>
  <c r="AA701" i="18"/>
  <c r="AV701" i="18"/>
  <c r="AU701" i="18"/>
  <c r="Z701" i="18"/>
  <c r="T701" i="18" s="1"/>
  <c r="AV664" i="18"/>
  <c r="Z664" i="18"/>
  <c r="AU664" i="18"/>
  <c r="AA664" i="18"/>
  <c r="AA650" i="18"/>
  <c r="AV650" i="18"/>
  <c r="Z650" i="18"/>
  <c r="AV646" i="18"/>
  <c r="AA646" i="18"/>
  <c r="AU646" i="18"/>
  <c r="Z646" i="18"/>
  <c r="AU608" i="18"/>
  <c r="AV608" i="18"/>
  <c r="Z608" i="18"/>
  <c r="AA608" i="18"/>
  <c r="X597" i="18"/>
  <c r="T408" i="18"/>
  <c r="AL994" i="18"/>
  <c r="AL790" i="18"/>
  <c r="AM722" i="18"/>
  <c r="AO1000" i="18"/>
  <c r="X928" i="18"/>
  <c r="AM718" i="18"/>
  <c r="W597" i="18"/>
  <c r="AL516" i="18"/>
  <c r="AO516" i="18"/>
  <c r="AM516" i="18"/>
  <c r="AP580" i="18"/>
  <c r="AL580" i="18"/>
  <c r="AL944" i="18"/>
  <c r="AM944" i="18"/>
  <c r="AP944" i="18"/>
  <c r="AM581" i="18"/>
  <c r="AP581" i="18"/>
  <c r="AO699" i="18"/>
  <c r="AM699" i="18"/>
  <c r="AP699" i="18"/>
  <c r="Z451" i="18"/>
  <c r="AA451" i="18"/>
  <c r="AU451" i="18"/>
  <c r="AV451" i="18"/>
  <c r="AV442" i="18"/>
  <c r="AA442" i="18"/>
  <c r="Z442" i="18"/>
  <c r="Z839" i="18"/>
  <c r="AA839" i="18"/>
  <c r="AU839" i="18"/>
  <c r="AV839" i="18"/>
  <c r="AV703" i="18"/>
  <c r="AA703" i="18"/>
  <c r="Z703" i="18"/>
  <c r="W703" i="18" s="1"/>
  <c r="AU699" i="18"/>
  <c r="AV699" i="18"/>
  <c r="Z699" i="18"/>
  <c r="AA699" i="18"/>
  <c r="Z648" i="18"/>
  <c r="AU648" i="18"/>
  <c r="AA648" i="18"/>
  <c r="AV648" i="18"/>
  <c r="U408" i="18"/>
  <c r="AM804" i="18"/>
  <c r="AO722" i="18"/>
  <c r="AL868" i="18"/>
  <c r="AP578" i="18"/>
  <c r="U616" i="18"/>
  <c r="W616" i="18"/>
  <c r="AV722" i="18"/>
  <c r="AV759" i="18"/>
  <c r="AA759" i="18"/>
  <c r="AU759" i="18"/>
  <c r="Z712" i="18"/>
  <c r="AA712" i="18"/>
  <c r="AU712" i="18"/>
  <c r="AV712" i="18"/>
  <c r="AU688" i="18"/>
  <c r="Z688" i="18"/>
  <c r="AV688" i="18"/>
  <c r="AA688" i="18"/>
  <c r="AM478" i="18"/>
  <c r="AO478" i="18"/>
  <c r="AV898" i="18"/>
  <c r="AA898" i="18"/>
  <c r="Z898" i="18"/>
  <c r="U657" i="18"/>
  <c r="T657" i="18"/>
  <c r="X657" i="18"/>
  <c r="Z652" i="18"/>
  <c r="AU652" i="18"/>
  <c r="AA652" i="18"/>
  <c r="Z615" i="18"/>
  <c r="AV615" i="18"/>
  <c r="AA615" i="18"/>
  <c r="AO790" i="18"/>
  <c r="AL722" i="18"/>
  <c r="AP994" i="18"/>
  <c r="AL804" i="18"/>
  <c r="AP670" i="18"/>
  <c r="AL578" i="18"/>
  <c r="AM868" i="18"/>
  <c r="AO718" i="18"/>
  <c r="AL838" i="18"/>
  <c r="AO838" i="18"/>
  <c r="AM838" i="18"/>
  <c r="AM621" i="18"/>
  <c r="AP621" i="18"/>
  <c r="AM685" i="18"/>
  <c r="AL685" i="18"/>
  <c r="AO685" i="18"/>
  <c r="AP685" i="18"/>
  <c r="AV727" i="18"/>
  <c r="AU703" i="18"/>
  <c r="AU615" i="18"/>
  <c r="U852" i="18"/>
  <c r="W852" i="18"/>
  <c r="W964" i="18"/>
  <c r="AL508" i="18"/>
  <c r="AO508" i="18"/>
  <c r="AP508" i="18"/>
  <c r="AM508" i="18"/>
  <c r="AM703" i="18"/>
  <c r="AO793" i="18"/>
  <c r="AP793" i="18"/>
  <c r="AM793" i="18"/>
  <c r="AM681" i="18"/>
  <c r="AL855" i="18"/>
  <c r="AA886" i="18"/>
  <c r="Z886" i="18"/>
  <c r="AU886" i="18"/>
  <c r="AV886" i="18"/>
  <c r="Z832" i="18"/>
  <c r="AV832" i="18"/>
  <c r="AU817" i="18"/>
  <c r="AV817" i="18"/>
  <c r="Z817" i="18"/>
  <c r="W817" i="18" s="1"/>
  <c r="AU808" i="18"/>
  <c r="AA808" i="18"/>
  <c r="AV808" i="18"/>
  <c r="Z808" i="18"/>
  <c r="T808" i="18" s="1"/>
  <c r="AA793" i="18"/>
  <c r="Z793" i="18"/>
  <c r="AU793" i="18"/>
  <c r="AV793" i="18"/>
  <c r="AA568" i="18"/>
  <c r="AV568" i="18"/>
  <c r="Z568" i="18"/>
  <c r="AU568" i="18"/>
  <c r="U530" i="18"/>
  <c r="W530" i="18"/>
  <c r="T530" i="18"/>
  <c r="Z938" i="18"/>
  <c r="AV938" i="18"/>
  <c r="AU938" i="18"/>
  <c r="AA938" i="18"/>
  <c r="Z927" i="18"/>
  <c r="AV927" i="18"/>
  <c r="AA927" i="18"/>
  <c r="Z920" i="18"/>
  <c r="AU920" i="18"/>
  <c r="AV920" i="18"/>
  <c r="AA920" i="18"/>
  <c r="X908" i="18"/>
  <c r="U908" i="18"/>
  <c r="AP975" i="18"/>
  <c r="AM975" i="18"/>
  <c r="T915" i="18"/>
  <c r="U915" i="18"/>
  <c r="AA989" i="18"/>
  <c r="Z989" i="18"/>
  <c r="AU989" i="18"/>
  <c r="AV989" i="18"/>
  <c r="AV982" i="18"/>
  <c r="Z982" i="18"/>
  <c r="X982" i="18" s="1"/>
  <c r="AA982" i="18"/>
  <c r="AV980" i="18"/>
  <c r="Z980" i="18"/>
  <c r="AU980" i="18"/>
  <c r="Z961" i="18"/>
  <c r="AU961" i="18"/>
  <c r="AV961" i="18"/>
  <c r="Z930" i="18"/>
  <c r="AA930" i="18"/>
  <c r="AU930" i="18"/>
  <c r="AV930" i="18"/>
  <c r="Z951" i="18"/>
  <c r="AV951" i="18"/>
  <c r="AA951" i="18"/>
  <c r="AU951" i="18"/>
  <c r="AU854" i="18"/>
  <c r="AA854" i="18"/>
  <c r="AA657" i="18"/>
  <c r="AU657" i="18"/>
  <c r="AV657" i="18"/>
  <c r="AA622" i="18"/>
  <c r="AU622" i="18"/>
  <c r="AA606" i="18"/>
  <c r="AV606" i="18"/>
  <c r="Z606" i="18"/>
  <c r="Z602" i="18"/>
  <c r="AU602" i="18"/>
  <c r="AA602" i="18"/>
  <c r="AA597" i="18"/>
  <c r="AU597" i="18"/>
  <c r="AV597" i="18"/>
  <c r="Z579" i="18"/>
  <c r="AA579" i="18"/>
  <c r="AU579" i="18"/>
  <c r="AV579" i="18"/>
  <c r="Z577" i="18"/>
  <c r="AU577" i="18"/>
  <c r="Z575" i="18"/>
  <c r="AA575" i="18"/>
  <c r="AU575" i="18"/>
  <c r="AA468" i="18"/>
  <c r="Z468" i="18"/>
  <c r="AA457" i="18"/>
  <c r="Z457" i="18"/>
  <c r="AU429" i="18"/>
  <c r="AV429" i="18"/>
  <c r="AA939" i="18"/>
  <c r="AU939" i="18"/>
  <c r="AV939" i="18"/>
  <c r="Z939" i="18"/>
  <c r="Z805" i="18"/>
  <c r="AA805" i="18"/>
  <c r="AU805" i="18"/>
  <c r="AV805" i="18"/>
  <c r="AU794" i="18"/>
  <c r="AV794" i="18"/>
  <c r="Z794" i="18"/>
  <c r="Z779" i="18"/>
  <c r="AA779" i="18"/>
  <c r="Z737" i="18"/>
  <c r="AU737" i="18"/>
  <c r="AV737" i="18"/>
  <c r="AA627" i="18"/>
  <c r="AU627" i="18"/>
  <c r="AV627" i="18"/>
  <c r="Z627" i="18"/>
  <c r="X627" i="18" s="1"/>
  <c r="AV518" i="18"/>
  <c r="AA518" i="18"/>
  <c r="AV408" i="18"/>
  <c r="AU408" i="18"/>
  <c r="AA1002" i="18"/>
  <c r="AV1002" i="18"/>
  <c r="AU1002" i="18"/>
  <c r="Z998" i="18"/>
  <c r="AV998" i="18"/>
  <c r="AA998" i="18"/>
  <c r="Z994" i="18"/>
  <c r="AU994" i="18"/>
  <c r="AV994" i="18"/>
  <c r="Z966" i="18"/>
  <c r="AV966" i="18"/>
  <c r="AA966" i="18"/>
  <c r="AV530" i="18"/>
  <c r="AU530" i="18"/>
  <c r="Z523" i="18"/>
  <c r="AA523" i="18"/>
  <c r="AV523" i="18"/>
  <c r="AA471" i="18"/>
  <c r="AU471" i="18"/>
  <c r="AV471" i="18"/>
  <c r="Z471" i="18"/>
  <c r="AA911" i="18"/>
  <c r="Z911" i="18"/>
  <c r="X911" i="18" s="1"/>
  <c r="AV911" i="18"/>
  <c r="AA855" i="18"/>
  <c r="AV855" i="18"/>
  <c r="Z821" i="18"/>
  <c r="AV821" i="18"/>
  <c r="AA821" i="18"/>
  <c r="AU821" i="18"/>
  <c r="AV812" i="18"/>
  <c r="AA812" i="18"/>
  <c r="AU812" i="18"/>
  <c r="AA713" i="18"/>
  <c r="AU713" i="18"/>
  <c r="AV713" i="18"/>
  <c r="Z713" i="18"/>
  <c r="AA560" i="18"/>
  <c r="AU560" i="18"/>
  <c r="AU535" i="18"/>
  <c r="AV535" i="18"/>
  <c r="Z535" i="18"/>
  <c r="Z533" i="18"/>
  <c r="W533" i="18" s="1"/>
  <c r="AU533" i="18"/>
  <c r="AA533" i="18"/>
  <c r="AA500" i="18"/>
  <c r="AV500" i="18"/>
  <c r="Z498" i="18"/>
  <c r="U498" i="18" s="1"/>
  <c r="AV498" i="18"/>
  <c r="AA498" i="18"/>
  <c r="Z484" i="18"/>
  <c r="AA484" i="18"/>
  <c r="AU484" i="18"/>
  <c r="AV484" i="18"/>
  <c r="AA482" i="18"/>
  <c r="AV482" i="18"/>
  <c r="AU482" i="18"/>
  <c r="Z941" i="18"/>
  <c r="AU941" i="18"/>
  <c r="AA925" i="18"/>
  <c r="AU925" i="18"/>
  <c r="AV925" i="18"/>
  <c r="Z847" i="18"/>
  <c r="T847" i="18" s="1"/>
  <c r="AU847" i="18"/>
  <c r="Z715" i="18"/>
  <c r="W715" i="18" s="1"/>
  <c r="AU715" i="18"/>
  <c r="Z629" i="18"/>
  <c r="AU629" i="18"/>
  <c r="AA593" i="18"/>
  <c r="AU593" i="18"/>
  <c r="Z593" i="18"/>
  <c r="AV573" i="18"/>
  <c r="AA573" i="18"/>
  <c r="Z571" i="18"/>
  <c r="AA571" i="18"/>
  <c r="Z995" i="18"/>
  <c r="AV995" i="18"/>
  <c r="AV977" i="18"/>
  <c r="Z977" i="18"/>
  <c r="Z863" i="18"/>
  <c r="AU863" i="18"/>
  <c r="Z780" i="18"/>
  <c r="AV780" i="18"/>
  <c r="AV751" i="18"/>
  <c r="Z751" i="18"/>
  <c r="Z643" i="18"/>
  <c r="AV643" i="18"/>
  <c r="AA643" i="18"/>
  <c r="AU609" i="18"/>
  <c r="AV609" i="18"/>
  <c r="Z527" i="18"/>
  <c r="AV527" i="18"/>
  <c r="Z515" i="18"/>
  <c r="X515" i="18" s="1"/>
  <c r="AA515" i="18"/>
  <c r="AU515" i="18"/>
  <c r="AV415" i="18"/>
  <c r="AU415" i="18"/>
  <c r="AU973" i="18"/>
  <c r="AV973" i="18"/>
  <c r="Z973" i="18"/>
  <c r="U973" i="18" s="1"/>
  <c r="Z879" i="18"/>
  <c r="U879" i="18" s="1"/>
  <c r="AA879" i="18"/>
  <c r="AU879" i="18"/>
  <c r="Z787" i="18"/>
  <c r="T787" i="18" s="1"/>
  <c r="AU787" i="18"/>
  <c r="AV787" i="18"/>
  <c r="AU747" i="18"/>
  <c r="AV747" i="18"/>
  <c r="Z747" i="18"/>
  <c r="Z687" i="18"/>
  <c r="AA687" i="18"/>
  <c r="AV687" i="18"/>
  <c r="Z661" i="18"/>
  <c r="AU661" i="18"/>
  <c r="AV661" i="18"/>
  <c r="Z553" i="18"/>
  <c r="W553" i="18" s="1"/>
  <c r="AA553" i="18"/>
  <c r="AV513" i="18"/>
  <c r="Z513" i="18"/>
  <c r="AU450" i="18"/>
  <c r="AV450" i="18"/>
  <c r="AA991" i="18"/>
  <c r="Z991" i="18"/>
  <c r="X991" i="18" s="1"/>
  <c r="AU971" i="18"/>
  <c r="AV971" i="18"/>
  <c r="AA971" i="18"/>
  <c r="AA915" i="18"/>
  <c r="AU915" i="18"/>
  <c r="AV915" i="18"/>
  <c r="AA857" i="18"/>
  <c r="AU857" i="18"/>
  <c r="Z857" i="18"/>
  <c r="AU835" i="18"/>
  <c r="AV835" i="18"/>
  <c r="AA785" i="18"/>
  <c r="AV785" i="18"/>
  <c r="Z765" i="18"/>
  <c r="T765" i="18" s="1"/>
  <c r="AA765" i="18"/>
  <c r="Z763" i="18"/>
  <c r="AU763" i="18"/>
  <c r="AV763" i="18"/>
  <c r="AA761" i="18"/>
  <c r="AV761" i="18"/>
  <c r="Z705" i="18"/>
  <c r="AA705" i="18"/>
  <c r="AU705" i="18"/>
  <c r="Z685" i="18"/>
  <c r="AU685" i="18"/>
  <c r="AV685" i="18"/>
  <c r="AV639" i="18"/>
  <c r="Z639" i="18"/>
  <c r="AA639" i="18"/>
  <c r="Z585" i="18"/>
  <c r="AV585" i="18"/>
  <c r="AA570" i="18"/>
  <c r="AV570" i="18"/>
  <c r="AV409" i="18"/>
  <c r="Z409" i="18"/>
  <c r="AU409" i="18"/>
  <c r="AA409" i="18"/>
  <c r="AU895" i="18"/>
  <c r="AV801" i="18"/>
  <c r="AV525" i="18"/>
  <c r="AV414" i="18"/>
  <c r="Z414" i="18"/>
  <c r="AV943" i="18"/>
  <c r="AV756" i="18"/>
  <c r="AV717" i="18"/>
  <c r="AU525" i="18"/>
  <c r="AU503" i="18"/>
  <c r="AU943" i="18"/>
  <c r="AA895" i="18"/>
  <c r="AO522" i="18"/>
  <c r="AM522" i="18"/>
  <c r="AL522" i="18"/>
  <c r="AP522" i="18"/>
  <c r="AL788" i="18"/>
  <c r="AO788" i="18"/>
  <c r="AP788" i="18"/>
  <c r="AL866" i="18"/>
  <c r="AP866" i="18"/>
  <c r="AL958" i="18"/>
  <c r="AP958" i="18"/>
  <c r="AM958" i="18"/>
  <c r="AO866" i="18"/>
  <c r="AM866" i="18"/>
  <c r="AL846" i="18"/>
  <c r="AO846" i="18"/>
  <c r="AM846" i="18"/>
  <c r="AP846" i="18"/>
  <c r="AM427" i="18"/>
  <c r="AO427" i="18"/>
  <c r="AL427" i="18"/>
  <c r="AL409" i="18"/>
  <c r="AM409" i="18"/>
  <c r="AO409" i="18"/>
  <c r="AP409" i="18"/>
  <c r="AP568" i="18"/>
  <c r="AP654" i="18"/>
  <c r="AM654" i="18"/>
  <c r="AL654" i="18"/>
  <c r="AO654" i="18"/>
  <c r="AL698" i="18"/>
  <c r="AO698" i="18"/>
  <c r="AM698" i="18"/>
  <c r="AP698" i="18"/>
  <c r="AO872" i="18"/>
  <c r="AP872" i="18"/>
  <c r="AM872" i="18"/>
  <c r="AL872" i="18"/>
  <c r="AO884" i="18"/>
  <c r="AM884" i="18"/>
  <c r="AP884" i="18"/>
  <c r="AL884" i="18"/>
  <c r="AL526" i="18"/>
  <c r="AO526" i="18"/>
  <c r="AP840" i="18"/>
  <c r="AL840" i="18"/>
  <c r="AM840" i="18"/>
  <c r="AO840" i="18"/>
  <c r="AM447" i="18"/>
  <c r="AM487" i="18"/>
  <c r="AP487" i="18"/>
  <c r="AL715" i="18"/>
  <c r="AP573" i="18"/>
  <c r="AO573" i="18"/>
  <c r="AL573" i="18"/>
  <c r="AO605" i="18"/>
  <c r="AP605" i="18"/>
  <c r="AL605" i="18"/>
  <c r="AL637" i="18"/>
  <c r="AL665" i="18"/>
  <c r="AP663" i="18"/>
  <c r="AM883" i="18"/>
  <c r="AP883" i="18"/>
  <c r="AO883" i="18"/>
  <c r="AL863" i="18"/>
  <c r="AP863" i="18"/>
  <c r="AM985" i="18"/>
  <c r="AP985" i="18"/>
  <c r="AL985" i="18"/>
  <c r="AL730" i="18"/>
  <c r="AM397" i="18"/>
  <c r="AM573" i="18"/>
  <c r="AM732" i="18"/>
  <c r="AL986" i="18"/>
  <c r="AO1004" i="18"/>
  <c r="AM1004" i="18"/>
  <c r="AM601" i="18"/>
  <c r="AL601" i="18"/>
  <c r="AP827" i="18"/>
  <c r="AM649" i="18"/>
  <c r="AP649" i="18"/>
  <c r="AL609" i="18"/>
  <c r="AO792" i="18"/>
  <c r="AL980" i="18"/>
  <c r="AO660" i="18"/>
  <c r="AL724" i="18"/>
  <c r="AL417" i="18"/>
  <c r="AO417" i="18"/>
  <c r="AP417" i="18"/>
  <c r="AP407" i="18"/>
  <c r="AO407" i="18"/>
  <c r="AO627" i="18"/>
  <c r="AP627" i="18"/>
  <c r="AL627" i="18"/>
  <c r="AM627" i="18"/>
  <c r="W761" i="18"/>
  <c r="T761" i="18"/>
  <c r="X761" i="18"/>
  <c r="U761" i="18"/>
  <c r="W971" i="18"/>
  <c r="U867" i="18"/>
  <c r="X449" i="18"/>
  <c r="U449" i="18"/>
  <c r="W449" i="18"/>
  <c r="T449" i="18"/>
  <c r="N842" i="18"/>
  <c r="C842" i="25" s="1"/>
  <c r="B842" i="25" s="1"/>
  <c r="F842" i="25" s="1"/>
  <c r="J842" i="25" s="1"/>
  <c r="N842" i="25" s="1"/>
  <c r="X925" i="18"/>
  <c r="W925" i="18"/>
  <c r="T925" i="18"/>
  <c r="U925" i="18"/>
  <c r="AM655" i="18"/>
  <c r="AL655" i="18"/>
  <c r="AL943" i="18"/>
  <c r="AO943" i="18"/>
  <c r="AM943" i="18"/>
  <c r="AP943" i="18"/>
  <c r="AP657" i="18"/>
  <c r="W439" i="18"/>
  <c r="X439" i="18"/>
  <c r="U439" i="18"/>
  <c r="X465" i="18"/>
  <c r="T465" i="18"/>
  <c r="W465" i="18"/>
  <c r="U465" i="18"/>
  <c r="U834" i="18"/>
  <c r="X834" i="18"/>
  <c r="U842" i="18"/>
  <c r="W842" i="18"/>
  <c r="X842" i="18"/>
  <c r="X892" i="18"/>
  <c r="U892" i="18"/>
  <c r="W892" i="18"/>
  <c r="T892" i="18"/>
  <c r="W916" i="18"/>
  <c r="X916" i="18"/>
  <c r="T916" i="18"/>
  <c r="U916" i="18"/>
  <c r="U948" i="18"/>
  <c r="W948" i="18"/>
  <c r="T948" i="18"/>
  <c r="X948" i="18"/>
  <c r="U508" i="18"/>
  <c r="X508" i="18"/>
  <c r="W508" i="18"/>
  <c r="U714" i="18"/>
  <c r="T714" i="18"/>
  <c r="X736" i="18"/>
  <c r="W736" i="18"/>
  <c r="X810" i="18"/>
  <c r="T810" i="18"/>
  <c r="W810" i="18"/>
  <c r="T818" i="18"/>
  <c r="W818" i="18"/>
  <c r="U818" i="18"/>
  <c r="T508" i="18"/>
  <c r="N406" i="18"/>
  <c r="C406" i="25" s="1"/>
  <c r="B406" i="25" s="1"/>
  <c r="F406" i="25" s="1"/>
  <c r="J406" i="25" s="1"/>
  <c r="N406" i="25" s="1"/>
  <c r="T896" i="18"/>
  <c r="X896" i="18"/>
  <c r="AP489" i="18"/>
  <c r="AL1001" i="18"/>
  <c r="AO1001" i="18"/>
  <c r="AO961" i="18"/>
  <c r="AO665" i="18"/>
  <c r="AP665" i="18"/>
  <c r="AM665" i="18"/>
  <c r="AL623" i="18"/>
  <c r="AL663" i="18"/>
  <c r="AM663" i="18"/>
  <c r="AO663" i="18"/>
  <c r="AO751" i="18"/>
  <c r="AP751" i="18"/>
  <c r="W883" i="18"/>
  <c r="T883" i="18"/>
  <c r="X883" i="18"/>
  <c r="U883" i="18"/>
  <c r="W482" i="18"/>
  <c r="U482" i="18"/>
  <c r="X482" i="18"/>
  <c r="W700" i="18"/>
  <c r="U708" i="18"/>
  <c r="U880" i="18"/>
  <c r="AL975" i="18"/>
  <c r="AP470" i="18"/>
  <c r="AM470" i="18"/>
  <c r="T947" i="18"/>
  <c r="AP855" i="18"/>
  <c r="AO735" i="18"/>
  <c r="AL735" i="18"/>
  <c r="AM907" i="18"/>
  <c r="AP907" i="18"/>
  <c r="AP569" i="18"/>
  <c r="X719" i="18"/>
  <c r="W719" i="18"/>
  <c r="T889" i="18"/>
  <c r="AM807" i="18"/>
  <c r="AP807" i="18"/>
  <c r="AO487" i="18"/>
  <c r="X530" i="18"/>
  <c r="AL631" i="18"/>
  <c r="AP631" i="18"/>
  <c r="AP660" i="18"/>
  <c r="AM660" i="18"/>
  <c r="AL660" i="18"/>
  <c r="AL738" i="18"/>
  <c r="AM738" i="18"/>
  <c r="AP738" i="18"/>
  <c r="AO738" i="18"/>
  <c r="AO832" i="18"/>
  <c r="AL832" i="18"/>
  <c r="AM988" i="18"/>
  <c r="AM431" i="18"/>
  <c r="AP431" i="18"/>
  <c r="AO447" i="18"/>
  <c r="AL447" i="18"/>
  <c r="AP542" i="18"/>
  <c r="AL542" i="18"/>
  <c r="AM542" i="18"/>
  <c r="AO542" i="18"/>
  <c r="AO881" i="18"/>
  <c r="AP881" i="18"/>
  <c r="AL881" i="18"/>
  <c r="AM881" i="18"/>
  <c r="AO894" i="18"/>
  <c r="AP894" i="18"/>
  <c r="AL400" i="18"/>
  <c r="AO400" i="18"/>
  <c r="AO556" i="18"/>
  <c r="AP556" i="18"/>
  <c r="AL720" i="18"/>
  <c r="AP720" i="18"/>
  <c r="AO720" i="18"/>
  <c r="AM736" i="18"/>
  <c r="AP736" i="18"/>
  <c r="AL736" i="18"/>
  <c r="AL554" i="18"/>
  <c r="AP554" i="18"/>
  <c r="AL828" i="18"/>
  <c r="AM828" i="18"/>
  <c r="AL443" i="18"/>
  <c r="AL569" i="18"/>
  <c r="AM569" i="18"/>
  <c r="AO569" i="18"/>
  <c r="AM489" i="18"/>
  <c r="AO993" i="18"/>
  <c r="AL993" i="18"/>
  <c r="AO967" i="18"/>
  <c r="AO963" i="18"/>
  <c r="AL784" i="18"/>
  <c r="AM794" i="18"/>
  <c r="AC33" i="18"/>
  <c r="W520" i="18"/>
  <c r="U520" i="18"/>
  <c r="T453" i="18"/>
  <c r="U453" i="18"/>
  <c r="W453" i="18"/>
  <c r="X453" i="18"/>
  <c r="AP901" i="18"/>
  <c r="AO901" i="18"/>
  <c r="AM941" i="18"/>
  <c r="AO941" i="18"/>
  <c r="AL941" i="18"/>
  <c r="AP941" i="18"/>
  <c r="AP639" i="18"/>
  <c r="AM639" i="18"/>
  <c r="AO639" i="18"/>
  <c r="T460" i="18"/>
  <c r="U460" i="18"/>
  <c r="X460" i="18"/>
  <c r="W460" i="18"/>
  <c r="X544" i="18"/>
  <c r="AM568" i="18"/>
  <c r="N691" i="18"/>
  <c r="C691" i="25" s="1"/>
  <c r="B691" i="25" s="1"/>
  <c r="F691" i="25" s="1"/>
  <c r="J691" i="25" s="1"/>
  <c r="N691" i="25" s="1"/>
  <c r="AO586" i="18"/>
  <c r="AL586" i="18"/>
  <c r="AP586" i="18"/>
  <c r="AO708" i="18"/>
  <c r="AP708" i="18"/>
  <c r="AO728" i="18"/>
  <c r="AM728" i="18"/>
  <c r="AP728" i="18"/>
  <c r="AL798" i="18"/>
  <c r="AO798" i="18"/>
  <c r="AM798" i="18"/>
  <c r="AM726" i="18"/>
  <c r="AP726" i="18"/>
  <c r="AO474" i="18"/>
  <c r="AM564" i="18"/>
  <c r="AO890" i="18"/>
  <c r="AM890" i="18"/>
  <c r="AL890" i="18"/>
  <c r="AP930" i="18"/>
  <c r="AO824" i="18"/>
  <c r="AL824" i="18"/>
  <c r="AP824" i="18"/>
  <c r="AM824" i="18"/>
  <c r="AO934" i="18"/>
  <c r="AL934" i="18"/>
  <c r="AP934" i="18"/>
  <c r="AM934" i="18"/>
  <c r="W801" i="18"/>
  <c r="W896" i="18"/>
  <c r="U896" i="18"/>
  <c r="AL505" i="18"/>
  <c r="AM479" i="18"/>
  <c r="AL479" i="18"/>
  <c r="AO479" i="18"/>
  <c r="AM957" i="18"/>
  <c r="AO957" i="18"/>
  <c r="AO730" i="18"/>
  <c r="AP730" i="18"/>
  <c r="AM730" i="18"/>
  <c r="AO397" i="18"/>
  <c r="T945" i="18"/>
  <c r="X945" i="18"/>
  <c r="W945" i="18"/>
  <c r="T885" i="18"/>
  <c r="W885" i="18"/>
  <c r="U885" i="18"/>
  <c r="AL983" i="18"/>
  <c r="AP983" i="18"/>
  <c r="AM983" i="18"/>
  <c r="AO983" i="18"/>
  <c r="AL961" i="18"/>
  <c r="AP961" i="18"/>
  <c r="T843" i="18"/>
  <c r="AO859" i="18"/>
  <c r="AM859" i="18"/>
  <c r="AO599" i="18"/>
  <c r="AP599" i="18"/>
  <c r="AM599" i="18"/>
  <c r="AL751" i="18"/>
  <c r="AM751" i="18"/>
  <c r="AP593" i="18"/>
  <c r="AO593" i="18"/>
  <c r="AL593" i="18"/>
  <c r="AM593" i="18"/>
  <c r="AL591" i="18"/>
  <c r="AO591" i="18"/>
  <c r="AP591" i="18"/>
  <c r="AM591" i="18"/>
  <c r="AP609" i="18"/>
  <c r="AM609" i="18"/>
  <c r="AO609" i="18"/>
  <c r="AL973" i="18"/>
  <c r="AO973" i="18"/>
  <c r="AO480" i="18"/>
  <c r="AP480" i="18"/>
  <c r="AM451" i="18"/>
  <c r="AO637" i="18"/>
  <c r="AP637" i="18"/>
  <c r="AM637" i="18"/>
  <c r="AO431" i="18"/>
  <c r="AP724" i="18"/>
  <c r="AO724" i="18"/>
  <c r="AL403" i="18"/>
  <c r="AP403" i="18"/>
  <c r="T754" i="18"/>
  <c r="U960" i="18"/>
  <c r="U415" i="18"/>
  <c r="W415" i="18"/>
  <c r="T415" i="18"/>
  <c r="AP655" i="18"/>
  <c r="AO655" i="18"/>
  <c r="AM855" i="18"/>
  <c r="U738" i="18"/>
  <c r="X750" i="18"/>
  <c r="U750" i="18"/>
  <c r="T750" i="18"/>
  <c r="AO703" i="18"/>
  <c r="AP703" i="18"/>
  <c r="AL883" i="18"/>
  <c r="AL679" i="18"/>
  <c r="AP679" i="18"/>
  <c r="AM679" i="18"/>
  <c r="W406" i="18"/>
  <c r="T550" i="18"/>
  <c r="X550" i="18"/>
  <c r="X702" i="18"/>
  <c r="T702" i="18"/>
  <c r="U702" i="18"/>
  <c r="W702" i="18"/>
  <c r="W716" i="18"/>
  <c r="X922" i="18"/>
  <c r="W922" i="18"/>
  <c r="U922" i="18"/>
  <c r="T922" i="18"/>
  <c r="AM461" i="18"/>
  <c r="X902" i="18"/>
  <c r="U902" i="18"/>
  <c r="T902" i="18"/>
  <c r="T940" i="18"/>
  <c r="X940" i="18"/>
  <c r="W940" i="18"/>
  <c r="U940" i="18"/>
  <c r="AL771" i="18"/>
  <c r="AM771" i="18"/>
  <c r="AO771" i="18"/>
  <c r="AP771" i="18"/>
  <c r="T504" i="18"/>
  <c r="X504" i="18"/>
  <c r="W504" i="18"/>
  <c r="U504" i="18"/>
  <c r="T698" i="18"/>
  <c r="W698" i="18"/>
  <c r="X698" i="18"/>
  <c r="U698" i="18"/>
  <c r="X710" i="18"/>
  <c r="T710" i="18"/>
  <c r="U710" i="18"/>
  <c r="W710" i="18"/>
  <c r="T728" i="18"/>
  <c r="U728" i="18"/>
  <c r="W728" i="18"/>
  <c r="X728" i="18"/>
  <c r="U972" i="18"/>
  <c r="AL763" i="18"/>
  <c r="AP763" i="18"/>
  <c r="AO763" i="18"/>
  <c r="AM763" i="18"/>
  <c r="X812" i="18"/>
  <c r="T812" i="18"/>
  <c r="U812" i="18"/>
  <c r="W812" i="18"/>
  <c r="W706" i="18"/>
  <c r="T706" i="18"/>
  <c r="U732" i="18"/>
  <c r="X732" i="18"/>
  <c r="T732" i="18"/>
  <c r="W732" i="18"/>
  <c r="T888" i="18"/>
  <c r="W888" i="18"/>
  <c r="X888" i="18"/>
  <c r="U888" i="18"/>
  <c r="X506" i="18"/>
  <c r="U506" i="18"/>
  <c r="W506" i="18"/>
  <c r="T506" i="18"/>
  <c r="U882" i="18"/>
  <c r="X882" i="18"/>
  <c r="W882" i="18"/>
  <c r="T882" i="18"/>
  <c r="AL689" i="18"/>
  <c r="AO689" i="18"/>
  <c r="AP689" i="18"/>
  <c r="AM689" i="18"/>
  <c r="AP552" i="18"/>
  <c r="AM552" i="18"/>
  <c r="AL552" i="18"/>
  <c r="AO552" i="18"/>
  <c r="AL678" i="18"/>
  <c r="AP678" i="18"/>
  <c r="AM678" i="18"/>
  <c r="AO678" i="18"/>
  <c r="AM826" i="18"/>
  <c r="AL826" i="18"/>
  <c r="AP826" i="18"/>
  <c r="AO826" i="18"/>
  <c r="AO622" i="18"/>
  <c r="AP622" i="18"/>
  <c r="AL622" i="18"/>
  <c r="AM622" i="18"/>
  <c r="X598" i="18"/>
  <c r="X856" i="18"/>
  <c r="U856" i="18"/>
  <c r="W856" i="18"/>
  <c r="T856" i="18"/>
  <c r="W904" i="18"/>
  <c r="T904" i="18"/>
  <c r="X904" i="18"/>
  <c r="U904" i="18"/>
  <c r="W853" i="18"/>
  <c r="T853" i="18"/>
  <c r="W619" i="18"/>
  <c r="U619" i="18"/>
  <c r="X619" i="18"/>
  <c r="T619" i="18"/>
  <c r="T501" i="18"/>
  <c r="W501" i="18"/>
  <c r="X501" i="18"/>
  <c r="X578" i="18"/>
  <c r="T578" i="18"/>
  <c r="U578" i="18"/>
  <c r="X838" i="18"/>
  <c r="U838" i="18"/>
  <c r="W838" i="18"/>
  <c r="T838" i="18"/>
  <c r="W846" i="18"/>
  <c r="U846" i="18"/>
  <c r="X846" i="18"/>
  <c r="T846" i="18"/>
  <c r="W878" i="18"/>
  <c r="T878" i="18"/>
  <c r="X878" i="18"/>
  <c r="U878" i="18"/>
  <c r="AL463" i="18"/>
  <c r="AP463" i="18"/>
  <c r="AO463" i="18"/>
  <c r="AM659" i="18"/>
  <c r="AP659" i="18"/>
  <c r="AL659" i="18"/>
  <c r="AO659" i="18"/>
  <c r="AL811" i="18"/>
  <c r="AM811" i="18"/>
  <c r="W881" i="18"/>
  <c r="X881" i="18"/>
  <c r="U881" i="18"/>
  <c r="T881" i="18"/>
  <c r="U434" i="18"/>
  <c r="AM984" i="18"/>
  <c r="AP984" i="18"/>
  <c r="AO863" i="18"/>
  <c r="AM863" i="18"/>
  <c r="T971" i="18"/>
  <c r="U971" i="18"/>
  <c r="X971" i="18"/>
  <c r="U709" i="18"/>
  <c r="T709" i="18"/>
  <c r="X709" i="18"/>
  <c r="W709" i="18"/>
  <c r="AO911" i="18"/>
  <c r="U647" i="18"/>
  <c r="X993" i="18"/>
  <c r="T993" i="18"/>
  <c r="X757" i="18"/>
  <c r="T757" i="18"/>
  <c r="W672" i="18"/>
  <c r="X672" i="18"/>
  <c r="T672" i="18"/>
  <c r="AL907" i="18"/>
  <c r="AO907" i="18"/>
  <c r="X507" i="18"/>
  <c r="U507" i="18"/>
  <c r="AO657" i="18"/>
  <c r="AL743" i="18"/>
  <c r="AO743" i="18"/>
  <c r="AL581" i="18"/>
  <c r="AO581" i="18"/>
  <c r="AM687" i="18"/>
  <c r="AO687" i="18"/>
  <c r="AP741" i="18"/>
  <c r="AO741" i="18"/>
  <c r="T861" i="18"/>
  <c r="U861" i="18"/>
  <c r="U597" i="18"/>
  <c r="T597" i="18"/>
  <c r="AO518" i="18"/>
  <c r="AP859" i="18"/>
  <c r="AL859" i="18"/>
  <c r="AO454" i="18"/>
  <c r="AP454" i="18"/>
  <c r="AL454" i="18"/>
  <c r="AM454" i="18"/>
  <c r="AP544" i="18"/>
  <c r="AL544" i="18"/>
  <c r="AO544" i="18"/>
  <c r="AM544" i="18"/>
  <c r="AL636" i="18"/>
  <c r="AM636" i="18"/>
  <c r="AO636" i="18"/>
  <c r="U496" i="18"/>
  <c r="X496" i="18"/>
  <c r="T496" i="18"/>
  <c r="W496" i="18"/>
  <c r="W558" i="18"/>
  <c r="X574" i="18"/>
  <c r="U574" i="18"/>
  <c r="W574" i="18"/>
  <c r="T574" i="18"/>
  <c r="T814" i="18"/>
  <c r="X814" i="18"/>
  <c r="U814" i="18"/>
  <c r="W814" i="18"/>
  <c r="AM465" i="18"/>
  <c r="AO465" i="18"/>
  <c r="AL465" i="18"/>
  <c r="AP465" i="18"/>
  <c r="AM939" i="18"/>
  <c r="AM892" i="18"/>
  <c r="AP892" i="18"/>
  <c r="AM586" i="18"/>
  <c r="AL936" i="18"/>
  <c r="AO936" i="18"/>
  <c r="AP936" i="18"/>
  <c r="AM936" i="18"/>
  <c r="AL825" i="18"/>
  <c r="AM825" i="18"/>
  <c r="AP825" i="18"/>
  <c r="AO825" i="18"/>
  <c r="AP739" i="18"/>
  <c r="AM901" i="18"/>
  <c r="AL901" i="18"/>
  <c r="X516" i="18"/>
  <c r="T516" i="18"/>
  <c r="X714" i="18"/>
  <c r="W714" i="18"/>
  <c r="X744" i="18"/>
  <c r="T744" i="18"/>
  <c r="X438" i="18"/>
  <c r="T438" i="18"/>
  <c r="U438" i="18"/>
  <c r="W438" i="18"/>
  <c r="U889" i="18"/>
  <c r="T769" i="18"/>
  <c r="W769" i="18"/>
  <c r="X769" i="18"/>
  <c r="AL431" i="18"/>
  <c r="AP447" i="18"/>
  <c r="AM631" i="18"/>
  <c r="AL478" i="18"/>
  <c r="W510" i="18"/>
  <c r="U510" i="18"/>
  <c r="X510" i="18"/>
  <c r="AP715" i="18"/>
  <c r="AO715" i="18"/>
  <c r="AP518" i="18"/>
  <c r="AL518" i="18"/>
  <c r="AO827" i="18"/>
  <c r="AL827" i="18"/>
  <c r="T854" i="18"/>
  <c r="U854" i="18"/>
  <c r="W854" i="18"/>
  <c r="X854" i="18"/>
  <c r="U600" i="18"/>
  <c r="T600" i="18"/>
  <c r="U561" i="18"/>
  <c r="T546" i="18"/>
  <c r="W546" i="18"/>
  <c r="U954" i="18"/>
  <c r="U943" i="18"/>
  <c r="X853" i="18"/>
  <c r="X470" i="18"/>
  <c r="W470" i="18"/>
  <c r="U501" i="18"/>
  <c r="AL831" i="18"/>
  <c r="AM831" i="18"/>
  <c r="AO831" i="18"/>
  <c r="AP831" i="18"/>
  <c r="AM991" i="18"/>
  <c r="AL991" i="18"/>
  <c r="AP991" i="18"/>
  <c r="AO991" i="18"/>
  <c r="W949" i="18"/>
  <c r="U949" i="18"/>
  <c r="T949" i="18"/>
  <c r="X949" i="18"/>
  <c r="W899" i="18"/>
  <c r="X899" i="18"/>
  <c r="T899" i="18"/>
  <c r="U899" i="18"/>
  <c r="T877" i="18"/>
  <c r="U877" i="18"/>
  <c r="X877" i="18"/>
  <c r="W877" i="18"/>
  <c r="T423" i="18"/>
  <c r="X423" i="18"/>
  <c r="W423" i="18"/>
  <c r="U423" i="18"/>
  <c r="W455" i="18"/>
  <c r="AP607" i="18"/>
  <c r="AM607" i="18"/>
  <c r="AL607" i="18"/>
  <c r="AO607" i="18"/>
  <c r="AL923" i="18"/>
  <c r="AP923" i="18"/>
  <c r="AO923" i="18"/>
  <c r="AM923" i="18"/>
  <c r="U519" i="18"/>
  <c r="W519" i="18"/>
  <c r="T519" i="18"/>
  <c r="X519" i="18"/>
  <c r="U953" i="18"/>
  <c r="X953" i="18"/>
  <c r="W953" i="18"/>
  <c r="T953" i="18"/>
  <c r="AM546" i="18"/>
  <c r="AL546" i="18"/>
  <c r="AO546" i="18"/>
  <c r="AP546" i="18"/>
  <c r="AP880" i="18"/>
  <c r="AM880" i="18"/>
  <c r="AL880" i="18"/>
  <c r="AO880" i="18"/>
  <c r="AO548" i="18"/>
  <c r="AL548" i="18"/>
  <c r="AP548" i="18"/>
  <c r="AM548" i="18"/>
  <c r="AL706" i="18"/>
  <c r="AP706" i="18"/>
  <c r="AM706" i="18"/>
  <c r="AO706" i="18"/>
  <c r="AP992" i="18"/>
  <c r="AL1002" i="18"/>
  <c r="AP1002" i="18"/>
  <c r="AO1002" i="18"/>
  <c r="AM1002" i="18"/>
  <c r="AO990" i="18"/>
  <c r="AL990" i="18"/>
  <c r="W912" i="18"/>
  <c r="T912" i="18"/>
  <c r="U912" i="18"/>
  <c r="X912" i="18"/>
  <c r="X936" i="18"/>
  <c r="AO603" i="18"/>
  <c r="AL603" i="18"/>
  <c r="AM603" i="18"/>
  <c r="AP603" i="18"/>
  <c r="AL786" i="18"/>
  <c r="AO786" i="18"/>
  <c r="AP786" i="18"/>
  <c r="AM786" i="18"/>
  <c r="AL399" i="18"/>
  <c r="AP399" i="18"/>
  <c r="AO399" i="18"/>
  <c r="AM399" i="18"/>
  <c r="U759" i="18"/>
  <c r="T759" i="18"/>
  <c r="W759" i="18"/>
  <c r="X759" i="18"/>
  <c r="T873" i="18"/>
  <c r="W873" i="18"/>
  <c r="X873" i="18"/>
  <c r="U873" i="18"/>
  <c r="W711" i="18"/>
  <c r="U711" i="18"/>
  <c r="X711" i="18"/>
  <c r="T711" i="18"/>
  <c r="T487" i="18"/>
  <c r="U487" i="18"/>
  <c r="W487" i="18"/>
  <c r="X487" i="18"/>
  <c r="AO829" i="18"/>
  <c r="AM829" i="18"/>
  <c r="AP829" i="18"/>
  <c r="AL829" i="18"/>
  <c r="AL917" i="18"/>
  <c r="AO917" i="18"/>
  <c r="AP917" i="18"/>
  <c r="AM917" i="18"/>
  <c r="AL757" i="18"/>
  <c r="AO757" i="18"/>
  <c r="AP757" i="18"/>
  <c r="AM757" i="18"/>
  <c r="AM701" i="18"/>
  <c r="AL701" i="18"/>
  <c r="AO701" i="18"/>
  <c r="AP701" i="18"/>
  <c r="U981" i="18"/>
  <c r="T981" i="18"/>
  <c r="W981" i="18"/>
  <c r="T955" i="18"/>
  <c r="X955" i="18"/>
  <c r="U955" i="18"/>
  <c r="W955" i="18"/>
  <c r="U744" i="18"/>
  <c r="AP623" i="18"/>
  <c r="AM623" i="18"/>
  <c r="AP687" i="18"/>
  <c r="AP755" i="18"/>
  <c r="AL755" i="18"/>
  <c r="W954" i="18"/>
  <c r="X954" i="18"/>
  <c r="T954" i="18"/>
  <c r="W902" i="18"/>
  <c r="U550" i="18"/>
  <c r="W550" i="18"/>
  <c r="T400" i="18" l="1"/>
  <c r="N400" i="18" s="1"/>
  <c r="C400" i="25" s="1"/>
  <c r="B400" i="25" s="1"/>
  <c r="F400" i="25" s="1"/>
  <c r="J400" i="25" s="1"/>
  <c r="N400" i="25" s="1"/>
  <c r="AL512" i="18"/>
  <c r="AF512" i="18" s="1"/>
  <c r="K512" i="25" s="1"/>
  <c r="AM576" i="18"/>
  <c r="AM510" i="18"/>
  <c r="AM405" i="18"/>
  <c r="AM813" i="18"/>
  <c r="AL772" i="18"/>
  <c r="AO683" i="18"/>
  <c r="AO772" i="18"/>
  <c r="AM992" i="18"/>
  <c r="AO999" i="18"/>
  <c r="AO568" i="18"/>
  <c r="AP443" i="18"/>
  <c r="AO437" i="18"/>
  <c r="T914" i="18"/>
  <c r="O914" i="18" s="1"/>
  <c r="D914" i="25" s="1"/>
  <c r="X596" i="18"/>
  <c r="AM940" i="18"/>
  <c r="U618" i="18"/>
  <c r="AO992" i="18"/>
  <c r="AL999" i="18"/>
  <c r="AM437" i="18"/>
  <c r="AL405" i="18"/>
  <c r="AM443" i="18"/>
  <c r="U914" i="18"/>
  <c r="T596" i="18"/>
  <c r="N596" i="18" s="1"/>
  <c r="C596" i="25" s="1"/>
  <c r="B596" i="25" s="1"/>
  <c r="F596" i="25" s="1"/>
  <c r="J596" i="25" s="1"/>
  <c r="N596" i="25" s="1"/>
  <c r="AL550" i="18"/>
  <c r="AO940" i="18"/>
  <c r="AI510" i="18"/>
  <c r="O510" i="25" s="1"/>
  <c r="AI437" i="18"/>
  <c r="O437" i="25" s="1"/>
  <c r="T618" i="18"/>
  <c r="AM999" i="18"/>
  <c r="AP774" i="18"/>
  <c r="AM441" i="18"/>
  <c r="AP437" i="18"/>
  <c r="AO405" i="18"/>
  <c r="AO550" i="18"/>
  <c r="AP940" i="18"/>
  <c r="W924" i="18"/>
  <c r="AF510" i="18"/>
  <c r="K510" i="25" s="1"/>
  <c r="AF437" i="18"/>
  <c r="K437" i="25" s="1"/>
  <c r="AF683" i="18"/>
  <c r="K683" i="25" s="1"/>
  <c r="AO441" i="18"/>
  <c r="AP576" i="18"/>
  <c r="AP550" i="18"/>
  <c r="AM683" i="18"/>
  <c r="T924" i="18"/>
  <c r="AG510" i="18"/>
  <c r="L510" i="25" s="1"/>
  <c r="AG437" i="18"/>
  <c r="L437" i="25" s="1"/>
  <c r="AG683" i="18"/>
  <c r="L683" i="25" s="1"/>
  <c r="AL401" i="18"/>
  <c r="T970" i="18"/>
  <c r="AO510" i="18"/>
  <c r="AL774" i="18"/>
  <c r="AO401" i="18"/>
  <c r="AP441" i="18"/>
  <c r="AO576" i="18"/>
  <c r="AP683" i="18"/>
  <c r="U924" i="18"/>
  <c r="AI683" i="18"/>
  <c r="O683" i="25" s="1"/>
  <c r="AO774" i="18"/>
  <c r="AP510" i="18"/>
  <c r="AP401" i="18"/>
  <c r="AC327" i="18"/>
  <c r="AS195" i="18"/>
  <c r="AP857" i="18"/>
  <c r="N816" i="18"/>
  <c r="C816" i="25" s="1"/>
  <c r="B816" i="25" s="1"/>
  <c r="F816" i="25" s="1"/>
  <c r="J816" i="25" s="1"/>
  <c r="N816" i="25" s="1"/>
  <c r="AL857" i="18"/>
  <c r="AM439" i="18"/>
  <c r="T524" i="18"/>
  <c r="AO776" i="18"/>
  <c r="W781" i="18"/>
  <c r="AP990" i="18"/>
  <c r="AS261" i="18"/>
  <c r="AL395" i="18"/>
  <c r="AP776" i="18"/>
  <c r="AP614" i="18"/>
  <c r="T588" i="18"/>
  <c r="N588" i="18" s="1"/>
  <c r="C588" i="25" s="1"/>
  <c r="B588" i="25" s="1"/>
  <c r="F588" i="25" s="1"/>
  <c r="J588" i="25" s="1"/>
  <c r="N588" i="25" s="1"/>
  <c r="AO597" i="18"/>
  <c r="AL988" i="18"/>
  <c r="AF988" i="18" s="1"/>
  <c r="K988" i="25" s="1"/>
  <c r="AM614" i="18"/>
  <c r="AL439" i="18"/>
  <c r="AF439" i="18" s="1"/>
  <c r="K439" i="25" s="1"/>
  <c r="Q876" i="18"/>
  <c r="G876" i="25" s="1"/>
  <c r="W990" i="18"/>
  <c r="AL566" i="18"/>
  <c r="AL792" i="18"/>
  <c r="U558" i="18"/>
  <c r="AL461" i="18"/>
  <c r="AO988" i="18"/>
  <c r="U676" i="18"/>
  <c r="AL614" i="18"/>
  <c r="O816" i="18"/>
  <c r="D816" i="25" s="1"/>
  <c r="AP535" i="18"/>
  <c r="AP792" i="18"/>
  <c r="X558" i="18"/>
  <c r="AL745" i="18"/>
  <c r="AC339" i="18"/>
  <c r="BJ70" i="18"/>
  <c r="Z81" i="18"/>
  <c r="T560" i="18"/>
  <c r="AO566" i="18"/>
  <c r="C23" i="32"/>
  <c r="D23" i="32"/>
  <c r="C24" i="32" s="1"/>
  <c r="AL657" i="18"/>
  <c r="AF657" i="18" s="1"/>
  <c r="K657" i="25" s="1"/>
  <c r="AO811" i="18"/>
  <c r="U706" i="18"/>
  <c r="AP461" i="18"/>
  <c r="AL564" i="18"/>
  <c r="Z309" i="18"/>
  <c r="Z363" i="18"/>
  <c r="X867" i="18"/>
  <c r="AP397" i="18"/>
  <c r="G13" i="32"/>
  <c r="AA55" i="18"/>
  <c r="N755" i="18"/>
  <c r="C755" i="25" s="1"/>
  <c r="B755" i="25" s="1"/>
  <c r="F755" i="25" s="1"/>
  <c r="J755" i="25" s="1"/>
  <c r="N755" i="25" s="1"/>
  <c r="X560" i="18"/>
  <c r="X704" i="18"/>
  <c r="AM566" i="18"/>
  <c r="T614" i="18"/>
  <c r="U614" i="18"/>
  <c r="X746" i="18"/>
  <c r="F21" i="32"/>
  <c r="F22" i="32"/>
  <c r="Z329" i="18"/>
  <c r="AO960" i="18"/>
  <c r="U874" i="18"/>
  <c r="X455" i="18"/>
  <c r="U598" i="18"/>
  <c r="W738" i="18"/>
  <c r="U843" i="18"/>
  <c r="AL930" i="18"/>
  <c r="AJ930" i="18" s="1"/>
  <c r="P930" i="25" s="1"/>
  <c r="AM474" i="18"/>
  <c r="U443" i="18"/>
  <c r="AM562" i="18"/>
  <c r="T622" i="18"/>
  <c r="X622" i="18"/>
  <c r="X588" i="18"/>
  <c r="X564" i="18"/>
  <c r="AP524" i="18"/>
  <c r="U746" i="18"/>
  <c r="W552" i="18"/>
  <c r="X552" i="18"/>
  <c r="AP472" i="18"/>
  <c r="T455" i="18"/>
  <c r="R455" i="18" s="1"/>
  <c r="H455" i="25" s="1"/>
  <c r="AP541" i="18"/>
  <c r="T598" i="18"/>
  <c r="N598" i="18" s="1"/>
  <c r="C598" i="25" s="1"/>
  <c r="B598" i="25" s="1"/>
  <c r="F598" i="25" s="1"/>
  <c r="J598" i="25" s="1"/>
  <c r="N598" i="25" s="1"/>
  <c r="W976" i="18"/>
  <c r="X843" i="18"/>
  <c r="AP395" i="18"/>
  <c r="T676" i="18"/>
  <c r="T768" i="18"/>
  <c r="T874" i="18"/>
  <c r="O874" i="18" s="1"/>
  <c r="D874" i="25" s="1"/>
  <c r="AO962" i="18"/>
  <c r="AO562" i="18"/>
  <c r="W622" i="18"/>
  <c r="AJ512" i="18"/>
  <c r="P512" i="25" s="1"/>
  <c r="W584" i="18"/>
  <c r="Q746" i="18"/>
  <c r="G746" i="25" s="1"/>
  <c r="AM395" i="18"/>
  <c r="T785" i="18"/>
  <c r="O785" i="18" s="1"/>
  <c r="D785" i="25" s="1"/>
  <c r="AM445" i="18"/>
  <c r="T630" i="18"/>
  <c r="R630" i="18" s="1"/>
  <c r="H630" i="25" s="1"/>
  <c r="X944" i="18"/>
  <c r="Z167" i="18"/>
  <c r="X676" i="18"/>
  <c r="W867" i="18"/>
  <c r="AS231" i="18"/>
  <c r="U524" i="18"/>
  <c r="AP962" i="18"/>
  <c r="W436" i="18"/>
  <c r="X584" i="18"/>
  <c r="AO439" i="18"/>
  <c r="AL445" i="18"/>
  <c r="AM572" i="18"/>
  <c r="AF472" i="18"/>
  <c r="K472" i="25" s="1"/>
  <c r="O443" i="18"/>
  <c r="D443" i="25" s="1"/>
  <c r="R746" i="18"/>
  <c r="H746" i="25" s="1"/>
  <c r="U588" i="18"/>
  <c r="T944" i="18"/>
  <c r="Q944" i="18" s="1"/>
  <c r="G944" i="25" s="1"/>
  <c r="AP564" i="18"/>
  <c r="AL962" i="18"/>
  <c r="X436" i="18"/>
  <c r="T704" i="18"/>
  <c r="W524" i="18"/>
  <c r="AP572" i="18"/>
  <c r="T564" i="18"/>
  <c r="O564" i="18" s="1"/>
  <c r="D564" i="25" s="1"/>
  <c r="W746" i="18"/>
  <c r="AP952" i="18"/>
  <c r="AJ472" i="18"/>
  <c r="P472" i="25" s="1"/>
  <c r="AP445" i="18"/>
  <c r="C22" i="32"/>
  <c r="E23" i="32" s="1"/>
  <c r="E24" i="32" s="1"/>
  <c r="E22" i="32"/>
  <c r="AL928" i="18"/>
  <c r="AJ928" i="18" s="1"/>
  <c r="P928" i="25" s="1"/>
  <c r="AM952" i="18"/>
  <c r="AI472" i="18"/>
  <c r="O472" i="25" s="1"/>
  <c r="AM668" i="18"/>
  <c r="AL541" i="18"/>
  <c r="AF541" i="18" s="1"/>
  <c r="K541" i="25" s="1"/>
  <c r="AM803" i="18"/>
  <c r="AM549" i="18"/>
  <c r="AI952" i="18"/>
  <c r="O952" i="25" s="1"/>
  <c r="AO949" i="18"/>
  <c r="AL488" i="18"/>
  <c r="AG488" i="18" s="1"/>
  <c r="L488" i="25" s="1"/>
  <c r="AP500" i="18"/>
  <c r="AM970" i="18"/>
  <c r="AM690" i="18"/>
  <c r="AM801" i="18"/>
  <c r="AL690" i="18"/>
  <c r="AG690" i="18" s="1"/>
  <c r="L690" i="25" s="1"/>
  <c r="AI438" i="18"/>
  <c r="O438" i="25" s="1"/>
  <c r="AP801" i="18"/>
  <c r="AO979" i="18"/>
  <c r="T607" i="18"/>
  <c r="R607" i="18" s="1"/>
  <c r="H607" i="25" s="1"/>
  <c r="X972" i="18"/>
  <c r="U625" i="18"/>
  <c r="AL642" i="18"/>
  <c r="AF642" i="18" s="1"/>
  <c r="K642" i="25" s="1"/>
  <c r="X404" i="18"/>
  <c r="AL640" i="18"/>
  <c r="AG640" i="18" s="1"/>
  <c r="L640" i="25" s="1"/>
  <c r="U400" i="18"/>
  <c r="X960" i="18"/>
  <c r="AO488" i="18"/>
  <c r="AF649" i="18"/>
  <c r="K649" i="25" s="1"/>
  <c r="AL476" i="18"/>
  <c r="AJ476" i="18" s="1"/>
  <c r="P476" i="25" s="1"/>
  <c r="AP476" i="18"/>
  <c r="T434" i="18"/>
  <c r="O434" i="18" s="1"/>
  <c r="D434" i="25" s="1"/>
  <c r="U502" i="18"/>
  <c r="T972" i="18"/>
  <c r="R972" i="18" s="1"/>
  <c r="H972" i="25" s="1"/>
  <c r="AO813" i="18"/>
  <c r="AO484" i="18"/>
  <c r="AO970" i="18"/>
  <c r="AM981" i="18"/>
  <c r="T404" i="18"/>
  <c r="R404" i="18" s="1"/>
  <c r="H404" i="25" s="1"/>
  <c r="AP438" i="18"/>
  <c r="X748" i="18"/>
  <c r="AM640" i="18"/>
  <c r="AP702" i="18"/>
  <c r="T855" i="18"/>
  <c r="R855" i="18" s="1"/>
  <c r="H855" i="25" s="1"/>
  <c r="T730" i="18"/>
  <c r="R730" i="18" s="1"/>
  <c r="H730" i="25" s="1"/>
  <c r="T401" i="18"/>
  <c r="O401" i="18" s="1"/>
  <c r="D401" i="25" s="1"/>
  <c r="AO456" i="18"/>
  <c r="AP979" i="18"/>
  <c r="AP640" i="18"/>
  <c r="AM946" i="18"/>
  <c r="AL702" i="18"/>
  <c r="AF702" i="18" s="1"/>
  <c r="K702" i="25" s="1"/>
  <c r="W400" i="18"/>
  <c r="T936" i="18"/>
  <c r="O936" i="18" s="1"/>
  <c r="D936" i="25" s="1"/>
  <c r="T410" i="18"/>
  <c r="Q410" i="18" s="1"/>
  <c r="G410" i="25" s="1"/>
  <c r="W410" i="18"/>
  <c r="AO638" i="18"/>
  <c r="W936" i="18"/>
  <c r="AL521" i="18"/>
  <c r="AJ521" i="18" s="1"/>
  <c r="P521" i="25" s="1"/>
  <c r="W502" i="18"/>
  <c r="U944" i="18"/>
  <c r="AP803" i="18"/>
  <c r="AP668" i="18"/>
  <c r="X815" i="18"/>
  <c r="AO928" i="18"/>
  <c r="AO952" i="18"/>
  <c r="AP981" i="18"/>
  <c r="W923" i="18"/>
  <c r="AG649" i="18"/>
  <c r="L649" i="25" s="1"/>
  <c r="AO535" i="18"/>
  <c r="AO745" i="18"/>
  <c r="T976" i="18"/>
  <c r="Q976" i="18" s="1"/>
  <c r="G976" i="25" s="1"/>
  <c r="X716" i="18"/>
  <c r="AL549" i="18"/>
  <c r="AG549" i="18" s="1"/>
  <c r="L549" i="25" s="1"/>
  <c r="U410" i="18"/>
  <c r="AO981" i="18"/>
  <c r="T420" i="18"/>
  <c r="N420" i="18" s="1"/>
  <c r="C420" i="25" s="1"/>
  <c r="B420" i="25" s="1"/>
  <c r="F420" i="25" s="1"/>
  <c r="J420" i="25" s="1"/>
  <c r="N420" i="25" s="1"/>
  <c r="AM694" i="18"/>
  <c r="AJ649" i="18"/>
  <c r="P649" i="25" s="1"/>
  <c r="AF952" i="18"/>
  <c r="K952" i="25" s="1"/>
  <c r="O755" i="18"/>
  <c r="D755" i="25" s="1"/>
  <c r="U716" i="18"/>
  <c r="AO987" i="18"/>
  <c r="AO668" i="18"/>
  <c r="X512" i="18"/>
  <c r="U976" i="18"/>
  <c r="AM525" i="18"/>
  <c r="AO476" i="18"/>
  <c r="AP745" i="18"/>
  <c r="W420" i="18"/>
  <c r="AO628" i="18"/>
  <c r="U430" i="18"/>
  <c r="AL545" i="18"/>
  <c r="AJ545" i="18" s="1"/>
  <c r="P545" i="25" s="1"/>
  <c r="AP928" i="18"/>
  <c r="AM987" i="18"/>
  <c r="W609" i="18"/>
  <c r="AJ952" i="18"/>
  <c r="P952" i="25" s="1"/>
  <c r="AP987" i="18"/>
  <c r="T603" i="18"/>
  <c r="R603" i="18" s="1"/>
  <c r="H603" i="25" s="1"/>
  <c r="U603" i="18"/>
  <c r="AM779" i="18"/>
  <c r="AO525" i="18"/>
  <c r="AM628" i="18"/>
  <c r="W874" i="18"/>
  <c r="X430" i="18"/>
  <c r="AO545" i="18"/>
  <c r="T609" i="18"/>
  <c r="R609" i="18" s="1"/>
  <c r="H609" i="25" s="1"/>
  <c r="AF960" i="18"/>
  <c r="K960" i="25" s="1"/>
  <c r="AL979" i="18"/>
  <c r="AG979" i="18" s="1"/>
  <c r="L979" i="25" s="1"/>
  <c r="AO946" i="18"/>
  <c r="AP551" i="18"/>
  <c r="AP618" i="18"/>
  <c r="U968" i="18"/>
  <c r="U515" i="18"/>
  <c r="U607" i="18"/>
  <c r="U633" i="18"/>
  <c r="W952" i="18"/>
  <c r="X625" i="18"/>
  <c r="T520" i="18"/>
  <c r="Q520" i="18" s="1"/>
  <c r="G520" i="25" s="1"/>
  <c r="U512" i="18"/>
  <c r="AP484" i="18"/>
  <c r="AP690" i="18"/>
  <c r="X964" i="18"/>
  <c r="AO694" i="18"/>
  <c r="W603" i="18"/>
  <c r="AL500" i="18"/>
  <c r="AF500" i="18" s="1"/>
  <c r="K500" i="25" s="1"/>
  <c r="AO920" i="18"/>
  <c r="AL486" i="18"/>
  <c r="AG486" i="18" s="1"/>
  <c r="L486" i="25" s="1"/>
  <c r="W607" i="18"/>
  <c r="AM700" i="18"/>
  <c r="X658" i="18"/>
  <c r="X822" i="18"/>
  <c r="AP490" i="18"/>
  <c r="U782" i="18"/>
  <c r="W658" i="18"/>
  <c r="W960" i="18"/>
  <c r="U777" i="18"/>
  <c r="T633" i="18"/>
  <c r="N633" i="18" s="1"/>
  <c r="C633" i="25" s="1"/>
  <c r="B633" i="25" s="1"/>
  <c r="F633" i="25" s="1"/>
  <c r="J633" i="25" s="1"/>
  <c r="N633" i="25" s="1"/>
  <c r="AO926" i="18"/>
  <c r="AP642" i="18"/>
  <c r="W512" i="18"/>
  <c r="W855" i="18"/>
  <c r="AM500" i="18"/>
  <c r="AM897" i="18"/>
  <c r="AM422" i="18"/>
  <c r="AO422" i="18"/>
  <c r="T964" i="18"/>
  <c r="R964" i="18" s="1"/>
  <c r="H964" i="25" s="1"/>
  <c r="T777" i="18"/>
  <c r="N777" i="18" s="1"/>
  <c r="C777" i="25" s="1"/>
  <c r="B777" i="25" s="1"/>
  <c r="F777" i="25" s="1"/>
  <c r="J777" i="25" s="1"/>
  <c r="N777" i="25" s="1"/>
  <c r="AL638" i="18"/>
  <c r="AF638" i="18" s="1"/>
  <c r="K638" i="25" s="1"/>
  <c r="AL694" i="18"/>
  <c r="AJ694" i="18" s="1"/>
  <c r="P694" i="25" s="1"/>
  <c r="AP946" i="18"/>
  <c r="AJ438" i="18"/>
  <c r="P438" i="25" s="1"/>
  <c r="AG801" i="18"/>
  <c r="L801" i="25" s="1"/>
  <c r="T752" i="18"/>
  <c r="R752" i="18" s="1"/>
  <c r="H752" i="25" s="1"/>
  <c r="X630" i="18"/>
  <c r="T625" i="18"/>
  <c r="O625" i="18" s="1"/>
  <c r="D625" i="25" s="1"/>
  <c r="X777" i="18"/>
  <c r="T822" i="18"/>
  <c r="N822" i="18" s="1"/>
  <c r="C822" i="25" s="1"/>
  <c r="B822" i="25" s="1"/>
  <c r="F822" i="25" s="1"/>
  <c r="J822" i="25" s="1"/>
  <c r="N822" i="25" s="1"/>
  <c r="AL700" i="18"/>
  <c r="AG700" i="18" s="1"/>
  <c r="L700" i="25" s="1"/>
  <c r="AM490" i="18"/>
  <c r="AL897" i="18"/>
  <c r="AJ897" i="18" s="1"/>
  <c r="P897" i="25" s="1"/>
  <c r="W434" i="18"/>
  <c r="T762" i="18"/>
  <c r="N762" i="18" s="1"/>
  <c r="C762" i="25" s="1"/>
  <c r="B762" i="25" s="1"/>
  <c r="F762" i="25" s="1"/>
  <c r="J762" i="25" s="1"/>
  <c r="N762" i="25" s="1"/>
  <c r="X502" i="18"/>
  <c r="T658" i="18"/>
  <c r="N658" i="18" s="1"/>
  <c r="C658" i="25" s="1"/>
  <c r="B658" i="25" s="1"/>
  <c r="F658" i="25" s="1"/>
  <c r="J658" i="25" s="1"/>
  <c r="N658" i="25" s="1"/>
  <c r="AM926" i="18"/>
  <c r="AM702" i="18"/>
  <c r="AO642" i="18"/>
  <c r="X855" i="18"/>
  <c r="AL813" i="18"/>
  <c r="AI813" i="18" s="1"/>
  <c r="O813" i="25" s="1"/>
  <c r="AL484" i="18"/>
  <c r="AJ484" i="18" s="1"/>
  <c r="P484" i="25" s="1"/>
  <c r="AP897" i="18"/>
  <c r="AP700" i="18"/>
  <c r="AP422" i="18"/>
  <c r="AM438" i="18"/>
  <c r="AM638" i="18"/>
  <c r="AL628" i="18"/>
  <c r="AF628" i="18" s="1"/>
  <c r="K628" i="25" s="1"/>
  <c r="AF438" i="18"/>
  <c r="K438" i="25" s="1"/>
  <c r="AI801" i="18"/>
  <c r="O801" i="25" s="1"/>
  <c r="W630" i="18"/>
  <c r="AO848" i="18"/>
  <c r="X633" i="18"/>
  <c r="AF801" i="18"/>
  <c r="K801" i="25" s="1"/>
  <c r="AL490" i="18"/>
  <c r="AJ490" i="18" s="1"/>
  <c r="P490" i="25" s="1"/>
  <c r="U653" i="18"/>
  <c r="X762" i="18"/>
  <c r="AP926" i="18"/>
  <c r="AO426" i="18"/>
  <c r="AL970" i="18"/>
  <c r="AF970" i="18" s="1"/>
  <c r="K970" i="25" s="1"/>
  <c r="AO801" i="18"/>
  <c r="AO922" i="18"/>
  <c r="AO438" i="18"/>
  <c r="N968" i="18"/>
  <c r="C968" i="25" s="1"/>
  <c r="B968" i="25" s="1"/>
  <c r="F968" i="25" s="1"/>
  <c r="J968" i="25" s="1"/>
  <c r="N968" i="25" s="1"/>
  <c r="X967" i="18"/>
  <c r="AP937" i="18"/>
  <c r="AL529" i="18"/>
  <c r="AI529" i="18" s="1"/>
  <c r="O529" i="25" s="1"/>
  <c r="AF794" i="18"/>
  <c r="K794" i="25" s="1"/>
  <c r="AL937" i="18"/>
  <c r="AI937" i="18" s="1"/>
  <c r="O937" i="25" s="1"/>
  <c r="AL671" i="18"/>
  <c r="AG671" i="18" s="1"/>
  <c r="L671" i="25" s="1"/>
  <c r="AO673" i="18"/>
  <c r="AO519" i="18"/>
  <c r="AP486" i="18"/>
  <c r="AP426" i="18"/>
  <c r="AI794" i="18"/>
  <c r="O794" i="25" s="1"/>
  <c r="AF964" i="18"/>
  <c r="K964" i="25" s="1"/>
  <c r="X956" i="18"/>
  <c r="AG794" i="18"/>
  <c r="L794" i="25" s="1"/>
  <c r="AM673" i="18"/>
  <c r="T654" i="18"/>
  <c r="N654" i="18" s="1"/>
  <c r="C654" i="25" s="1"/>
  <c r="B654" i="25" s="1"/>
  <c r="F654" i="25" s="1"/>
  <c r="J654" i="25" s="1"/>
  <c r="N654" i="25" s="1"/>
  <c r="AM486" i="18"/>
  <c r="U921" i="18"/>
  <c r="X686" i="18"/>
  <c r="W623" i="18"/>
  <c r="T962" i="18"/>
  <c r="R962" i="18" s="1"/>
  <c r="H962" i="25" s="1"/>
  <c r="W733" i="18"/>
  <c r="X654" i="18"/>
  <c r="W526" i="18"/>
  <c r="AL704" i="18"/>
  <c r="AJ704" i="18" s="1"/>
  <c r="P704" i="25" s="1"/>
  <c r="AP942" i="18"/>
  <c r="AI512" i="18"/>
  <c r="O512" i="25" s="1"/>
  <c r="AI496" i="18"/>
  <c r="O496" i="25" s="1"/>
  <c r="AM704" i="18"/>
  <c r="T967" i="18"/>
  <c r="R967" i="18" s="1"/>
  <c r="H967" i="25" s="1"/>
  <c r="W773" i="18"/>
  <c r="W884" i="18"/>
  <c r="AG512" i="18"/>
  <c r="L512" i="25" s="1"/>
  <c r="AJ496" i="18"/>
  <c r="P496" i="25" s="1"/>
  <c r="T956" i="18"/>
  <c r="N956" i="18" s="1"/>
  <c r="C956" i="25" s="1"/>
  <c r="B956" i="25" s="1"/>
  <c r="F956" i="25" s="1"/>
  <c r="J956" i="25" s="1"/>
  <c r="N956" i="25" s="1"/>
  <c r="X701" i="18"/>
  <c r="U399" i="18"/>
  <c r="X725" i="18"/>
  <c r="X518" i="18"/>
  <c r="T985" i="18"/>
  <c r="N985" i="18" s="1"/>
  <c r="C985" i="25" s="1"/>
  <c r="B985" i="25" s="1"/>
  <c r="F985" i="25" s="1"/>
  <c r="J985" i="25" s="1"/>
  <c r="N985" i="25" s="1"/>
  <c r="AM462" i="18"/>
  <c r="AP432" i="18"/>
  <c r="W946" i="18"/>
  <c r="AG572" i="18"/>
  <c r="L572" i="25" s="1"/>
  <c r="AL543" i="18"/>
  <c r="AI543" i="18" s="1"/>
  <c r="O543" i="25" s="1"/>
  <c r="X752" i="18"/>
  <c r="T786" i="18"/>
  <c r="N786" i="18" s="1"/>
  <c r="C786" i="25" s="1"/>
  <c r="B786" i="25" s="1"/>
  <c r="F786" i="25" s="1"/>
  <c r="J786" i="25" s="1"/>
  <c r="N786" i="25" s="1"/>
  <c r="AL539" i="18"/>
  <c r="AI539" i="18" s="1"/>
  <c r="O539" i="25" s="1"/>
  <c r="X985" i="18"/>
  <c r="AL509" i="18"/>
  <c r="AI509" i="18" s="1"/>
  <c r="O509" i="25" s="1"/>
  <c r="AL997" i="18"/>
  <c r="AG997" i="18" s="1"/>
  <c r="L997" i="25" s="1"/>
  <c r="AO598" i="18"/>
  <c r="T407" i="18"/>
  <c r="N407" i="18" s="1"/>
  <c r="C407" i="25" s="1"/>
  <c r="B407" i="25" s="1"/>
  <c r="F407" i="25" s="1"/>
  <c r="J407" i="25" s="1"/>
  <c r="N407" i="25" s="1"/>
  <c r="AP966" i="18"/>
  <c r="AO618" i="18"/>
  <c r="AO803" i="18"/>
  <c r="AM545" i="18"/>
  <c r="AM761" i="18"/>
  <c r="T890" i="18"/>
  <c r="R890" i="18" s="1"/>
  <c r="H890" i="25" s="1"/>
  <c r="X514" i="18"/>
  <c r="W942" i="18"/>
  <c r="AM472" i="18"/>
  <c r="AG648" i="18"/>
  <c r="L648" i="25" s="1"/>
  <c r="AP656" i="18"/>
  <c r="AG960" i="18"/>
  <c r="L960" i="25" s="1"/>
  <c r="AL426" i="18"/>
  <c r="AF426" i="18" s="1"/>
  <c r="K426" i="25" s="1"/>
  <c r="W636" i="18"/>
  <c r="U636" i="18"/>
  <c r="AM539" i="18"/>
  <c r="AP549" i="18"/>
  <c r="AL535" i="18"/>
  <c r="AG535" i="18" s="1"/>
  <c r="L535" i="25" s="1"/>
  <c r="W999" i="18"/>
  <c r="AO541" i="18"/>
  <c r="W752" i="18"/>
  <c r="W653" i="18"/>
  <c r="AP531" i="18"/>
  <c r="AM567" i="18"/>
  <c r="AL519" i="18"/>
  <c r="AG519" i="18" s="1"/>
  <c r="L519" i="25" s="1"/>
  <c r="AL525" i="18"/>
  <c r="AI525" i="18" s="1"/>
  <c r="O525" i="25" s="1"/>
  <c r="X486" i="18"/>
  <c r="AM997" i="18"/>
  <c r="AO551" i="18"/>
  <c r="AL966" i="18"/>
  <c r="AG966" i="18" s="1"/>
  <c r="L966" i="25" s="1"/>
  <c r="AL656" i="18"/>
  <c r="AJ656" i="18" s="1"/>
  <c r="P656" i="25" s="1"/>
  <c r="U420" i="18"/>
  <c r="AL1003" i="18"/>
  <c r="AF1003" i="18" s="1"/>
  <c r="K1003" i="25" s="1"/>
  <c r="AP960" i="18"/>
  <c r="T522" i="18"/>
  <c r="O522" i="18" s="1"/>
  <c r="D522" i="25" s="1"/>
  <c r="AO472" i="18"/>
  <c r="W642" i="18"/>
  <c r="AI960" i="18"/>
  <c r="O960" i="25" s="1"/>
  <c r="U609" i="18"/>
  <c r="T748" i="18"/>
  <c r="O748" i="18" s="1"/>
  <c r="D748" i="25" s="1"/>
  <c r="AP648" i="18"/>
  <c r="AP521" i="18"/>
  <c r="AP812" i="18"/>
  <c r="W985" i="18"/>
  <c r="X806" i="18"/>
  <c r="W701" i="18"/>
  <c r="X428" i="18"/>
  <c r="AM652" i="18"/>
  <c r="AL464" i="18"/>
  <c r="AI464" i="18" s="1"/>
  <c r="O464" i="25" s="1"/>
  <c r="T642" i="18"/>
  <c r="N642" i="18" s="1"/>
  <c r="C642" i="25" s="1"/>
  <c r="B642" i="25" s="1"/>
  <c r="F642" i="25" s="1"/>
  <c r="J642" i="25" s="1"/>
  <c r="N642" i="25" s="1"/>
  <c r="U781" i="18"/>
  <c r="W430" i="18"/>
  <c r="AP519" i="18"/>
  <c r="T952" i="18"/>
  <c r="O952" i="18" s="1"/>
  <c r="D952" i="25" s="1"/>
  <c r="AM930" i="18"/>
  <c r="AP704" i="18"/>
  <c r="W428" i="18"/>
  <c r="AM648" i="18"/>
  <c r="AM598" i="18"/>
  <c r="AM960" i="18"/>
  <c r="AP922" i="18"/>
  <c r="AO955" i="18"/>
  <c r="AL955" i="18"/>
  <c r="AG955" i="18" s="1"/>
  <c r="L955" i="25" s="1"/>
  <c r="AO753" i="18"/>
  <c r="AL753" i="18"/>
  <c r="AJ753" i="18" s="1"/>
  <c r="P753" i="25" s="1"/>
  <c r="AM753" i="18"/>
  <c r="AP753" i="18"/>
  <c r="U537" i="18"/>
  <c r="W537" i="18"/>
  <c r="T537" i="18"/>
  <c r="Q537" i="18" s="1"/>
  <c r="G537" i="25" s="1"/>
  <c r="W950" i="18"/>
  <c r="T950" i="18"/>
  <c r="N950" i="18" s="1"/>
  <c r="C950" i="25" s="1"/>
  <c r="B950" i="25" s="1"/>
  <c r="F950" i="25" s="1"/>
  <c r="J950" i="25" s="1"/>
  <c r="N950" i="25" s="1"/>
  <c r="U950" i="18"/>
  <c r="X950" i="18"/>
  <c r="AO630" i="18"/>
  <c r="AL630" i="18"/>
  <c r="AI630" i="18" s="1"/>
  <c r="O630" i="25" s="1"/>
  <c r="AP630" i="18"/>
  <c r="AM630" i="18"/>
  <c r="AO436" i="18"/>
  <c r="AL436" i="18"/>
  <c r="AJ436" i="18" s="1"/>
  <c r="P436" i="25" s="1"/>
  <c r="AP436" i="18"/>
  <c r="AO547" i="18"/>
  <c r="AP547" i="18"/>
  <c r="AL547" i="18"/>
  <c r="AJ547" i="18" s="1"/>
  <c r="P547" i="25" s="1"/>
  <c r="AM436" i="18"/>
  <c r="T1004" i="18"/>
  <c r="N1004" i="18" s="1"/>
  <c r="C1004" i="25" s="1"/>
  <c r="B1004" i="25" s="1"/>
  <c r="F1004" i="25" s="1"/>
  <c r="J1004" i="25" s="1"/>
  <c r="N1004" i="25" s="1"/>
  <c r="U1004" i="18"/>
  <c r="X1004" i="18"/>
  <c r="AP561" i="18"/>
  <c r="AO561" i="18"/>
  <c r="AL575" i="18"/>
  <c r="AJ575" i="18" s="1"/>
  <c r="P575" i="25" s="1"/>
  <c r="AM575" i="18"/>
  <c r="U532" i="18"/>
  <c r="T532" i="18"/>
  <c r="Q532" i="18" s="1"/>
  <c r="G532" i="25" s="1"/>
  <c r="W532" i="18"/>
  <c r="AM905" i="18"/>
  <c r="AO905" i="18"/>
  <c r="AP905" i="18"/>
  <c r="AL905" i="18"/>
  <c r="AJ905" i="18" s="1"/>
  <c r="P905" i="25" s="1"/>
  <c r="AM626" i="18"/>
  <c r="AL626" i="18"/>
  <c r="AI626" i="18" s="1"/>
  <c r="O626" i="25" s="1"/>
  <c r="AP626" i="18"/>
  <c r="AP938" i="18"/>
  <c r="AL938" i="18"/>
  <c r="AJ938" i="18" s="1"/>
  <c r="P938" i="25" s="1"/>
  <c r="AO938" i="18"/>
  <c r="AM938" i="18"/>
  <c r="AL492" i="18"/>
  <c r="AF492" i="18" s="1"/>
  <c r="K492" i="25" s="1"/>
  <c r="AP492" i="18"/>
  <c r="AO492" i="18"/>
  <c r="AM492" i="18"/>
  <c r="AM547" i="18"/>
  <c r="T796" i="18"/>
  <c r="Q796" i="18" s="1"/>
  <c r="G796" i="25" s="1"/>
  <c r="W796" i="18"/>
  <c r="W979" i="18"/>
  <c r="AP590" i="18"/>
  <c r="AO869" i="18"/>
  <c r="AM869" i="18"/>
  <c r="AO696" i="18"/>
  <c r="AL696" i="18"/>
  <c r="AJ696" i="18" s="1"/>
  <c r="P696" i="25" s="1"/>
  <c r="AM696" i="18"/>
  <c r="R588" i="18"/>
  <c r="H588" i="25" s="1"/>
  <c r="Q588" i="18"/>
  <c r="G588" i="25" s="1"/>
  <c r="O588" i="18"/>
  <c r="D588" i="25" s="1"/>
  <c r="X426" i="18"/>
  <c r="U426" i="18"/>
  <c r="T426" i="18"/>
  <c r="R426" i="18" s="1"/>
  <c r="H426" i="25" s="1"/>
  <c r="W426" i="18"/>
  <c r="AO468" i="18"/>
  <c r="AL468" i="18"/>
  <c r="AF468" i="18" s="1"/>
  <c r="K468" i="25" s="1"/>
  <c r="AP468" i="18"/>
  <c r="AM531" i="18"/>
  <c r="AL531" i="18"/>
  <c r="AG531" i="18" s="1"/>
  <c r="L531" i="25" s="1"/>
  <c r="AO710" i="18"/>
  <c r="AL710" i="18"/>
  <c r="AF710" i="18" s="1"/>
  <c r="K710" i="25" s="1"/>
  <c r="AM710" i="18"/>
  <c r="AP710" i="18"/>
  <c r="W605" i="18"/>
  <c r="X605" i="18"/>
  <c r="U605" i="18"/>
  <c r="T605" i="18"/>
  <c r="O605" i="18" s="1"/>
  <c r="D605" i="25" s="1"/>
  <c r="X537" i="18"/>
  <c r="T674" i="18"/>
  <c r="U674" i="18"/>
  <c r="W674" i="18"/>
  <c r="X674" i="18"/>
  <c r="X766" i="18"/>
  <c r="T766" i="18"/>
  <c r="O766" i="18" s="1"/>
  <c r="D766" i="25" s="1"/>
  <c r="U766" i="18"/>
  <c r="W766" i="18"/>
  <c r="AM995" i="18"/>
  <c r="AP995" i="18"/>
  <c r="AO995" i="18"/>
  <c r="X412" i="18"/>
  <c r="U412" i="18"/>
  <c r="T412" i="18"/>
  <c r="N412" i="18" s="1"/>
  <c r="C412" i="25" s="1"/>
  <c r="B412" i="25" s="1"/>
  <c r="F412" i="25" s="1"/>
  <c r="J412" i="25" s="1"/>
  <c r="N412" i="25" s="1"/>
  <c r="W412" i="18"/>
  <c r="AM590" i="18"/>
  <c r="AL590" i="18"/>
  <c r="AJ590" i="18" s="1"/>
  <c r="P590" i="25" s="1"/>
  <c r="W631" i="18"/>
  <c r="X631" i="18"/>
  <c r="T631" i="18"/>
  <c r="R631" i="18" s="1"/>
  <c r="H631" i="25" s="1"/>
  <c r="U631" i="18"/>
  <c r="AL853" i="18"/>
  <c r="AJ853" i="18" s="1"/>
  <c r="P853" i="25" s="1"/>
  <c r="AO853" i="18"/>
  <c r="AM853" i="18"/>
  <c r="T411" i="18"/>
  <c r="R411" i="18" s="1"/>
  <c r="H411" i="25" s="1"/>
  <c r="X411" i="18"/>
  <c r="X796" i="18"/>
  <c r="T535" i="18"/>
  <c r="R535" i="18" s="1"/>
  <c r="H535" i="25" s="1"/>
  <c r="W535" i="18"/>
  <c r="X535" i="18"/>
  <c r="AO626" i="18"/>
  <c r="T486" i="18"/>
  <c r="O486" i="18" s="1"/>
  <c r="D486" i="25" s="1"/>
  <c r="U486" i="18"/>
  <c r="T869" i="18"/>
  <c r="R869" i="18" s="1"/>
  <c r="H869" i="25" s="1"/>
  <c r="AO543" i="18"/>
  <c r="T718" i="18"/>
  <c r="Q718" i="18" s="1"/>
  <c r="G718" i="25" s="1"/>
  <c r="AD90" i="18"/>
  <c r="U974" i="18"/>
  <c r="X974" i="18"/>
  <c r="T921" i="18"/>
  <c r="X921" i="18"/>
  <c r="U962" i="18"/>
  <c r="X781" i="18"/>
  <c r="Z155" i="18"/>
  <c r="U428" i="18"/>
  <c r="X623" i="18"/>
  <c r="W869" i="18"/>
  <c r="X962" i="18"/>
  <c r="AP543" i="18"/>
  <c r="U613" i="18"/>
  <c r="X718" i="18"/>
  <c r="X773" i="18"/>
  <c r="AO529" i="18"/>
  <c r="U884" i="18"/>
  <c r="AP749" i="18"/>
  <c r="W637" i="18"/>
  <c r="AC93" i="18"/>
  <c r="BJ225" i="18"/>
  <c r="AP498" i="18"/>
  <c r="W402" i="18"/>
  <c r="N439" i="18"/>
  <c r="C439" i="25" s="1"/>
  <c r="B439" i="25" s="1"/>
  <c r="F439" i="25" s="1"/>
  <c r="J439" i="25" s="1"/>
  <c r="N439" i="25" s="1"/>
  <c r="AO968" i="18"/>
  <c r="AL680" i="18"/>
  <c r="AJ680" i="18" s="1"/>
  <c r="P680" i="25" s="1"/>
  <c r="AP989" i="18"/>
  <c r="AL618" i="18"/>
  <c r="AF618" i="18" s="1"/>
  <c r="K618" i="25" s="1"/>
  <c r="U402" i="18"/>
  <c r="AM1003" i="18"/>
  <c r="AO466" i="18"/>
  <c r="U514" i="18"/>
  <c r="AM656" i="18"/>
  <c r="W974" i="18"/>
  <c r="X942" i="18"/>
  <c r="AP496" i="18"/>
  <c r="R514" i="18"/>
  <c r="H514" i="25" s="1"/>
  <c r="W890" i="18"/>
  <c r="AL922" i="18"/>
  <c r="AI922" i="18" s="1"/>
  <c r="O922" i="25" s="1"/>
  <c r="AP494" i="18"/>
  <c r="AO494" i="18"/>
  <c r="AM494" i="18"/>
  <c r="AP834" i="18"/>
  <c r="AM529" i="18"/>
  <c r="X402" i="18"/>
  <c r="AD353" i="18"/>
  <c r="X869" i="18"/>
  <c r="AS299" i="18"/>
  <c r="Z373" i="18"/>
  <c r="U419" i="18"/>
  <c r="T403" i="18"/>
  <c r="R403" i="18" s="1"/>
  <c r="H403" i="25" s="1"/>
  <c r="U946" i="18"/>
  <c r="T623" i="18"/>
  <c r="N623" i="18" s="1"/>
  <c r="C623" i="25" s="1"/>
  <c r="B623" i="25" s="1"/>
  <c r="F623" i="25" s="1"/>
  <c r="J623" i="25" s="1"/>
  <c r="N623" i="25" s="1"/>
  <c r="AL551" i="18"/>
  <c r="AJ551" i="18" s="1"/>
  <c r="P551" i="25" s="1"/>
  <c r="W718" i="18"/>
  <c r="T773" i="18"/>
  <c r="O773" i="18" s="1"/>
  <c r="D773" i="25" s="1"/>
  <c r="T884" i="18"/>
  <c r="N884" i="18" s="1"/>
  <c r="C884" i="25" s="1"/>
  <c r="B884" i="25" s="1"/>
  <c r="F884" i="25" s="1"/>
  <c r="J884" i="25" s="1"/>
  <c r="N884" i="25" s="1"/>
  <c r="AP954" i="18"/>
  <c r="N946" i="18"/>
  <c r="C946" i="25" s="1"/>
  <c r="B946" i="25" s="1"/>
  <c r="F946" i="25" s="1"/>
  <c r="J946" i="25" s="1"/>
  <c r="N946" i="25" s="1"/>
  <c r="AL749" i="18"/>
  <c r="AG749" i="18" s="1"/>
  <c r="L749" i="25" s="1"/>
  <c r="U637" i="18"/>
  <c r="BJ357" i="18"/>
  <c r="AC260" i="18"/>
  <c r="AV58" i="18"/>
  <c r="AM498" i="18"/>
  <c r="AA81" i="18"/>
  <c r="U952" i="18"/>
  <c r="N514" i="18"/>
  <c r="C514" i="25" s="1"/>
  <c r="B514" i="25" s="1"/>
  <c r="F514" i="25" s="1"/>
  <c r="J514" i="25" s="1"/>
  <c r="N514" i="25" s="1"/>
  <c r="AS372" i="18"/>
  <c r="AM680" i="18"/>
  <c r="AM989" i="18"/>
  <c r="AP466" i="18"/>
  <c r="AL466" i="18"/>
  <c r="AG466" i="18" s="1"/>
  <c r="L466" i="25" s="1"/>
  <c r="T601" i="18"/>
  <c r="N601" i="18" s="1"/>
  <c r="C601" i="25" s="1"/>
  <c r="B601" i="25" s="1"/>
  <c r="F601" i="25" s="1"/>
  <c r="J601" i="25" s="1"/>
  <c r="N601" i="25" s="1"/>
  <c r="X946" i="18"/>
  <c r="AO464" i="18"/>
  <c r="AO432" i="18"/>
  <c r="W522" i="18"/>
  <c r="W514" i="18"/>
  <c r="T974" i="18"/>
  <c r="Q974" i="18" s="1"/>
  <c r="G974" i="25" s="1"/>
  <c r="T942" i="18"/>
  <c r="N942" i="18" s="1"/>
  <c r="C942" i="25" s="1"/>
  <c r="B942" i="25" s="1"/>
  <c r="F942" i="25" s="1"/>
  <c r="J942" i="25" s="1"/>
  <c r="N942" i="25" s="1"/>
  <c r="AO496" i="18"/>
  <c r="Q514" i="18"/>
  <c r="G514" i="25" s="1"/>
  <c r="O968" i="18"/>
  <c r="D968" i="25" s="1"/>
  <c r="Q439" i="18"/>
  <c r="G439" i="25" s="1"/>
  <c r="R495" i="18"/>
  <c r="H495" i="25" s="1"/>
  <c r="O946" i="18"/>
  <c r="D946" i="25" s="1"/>
  <c r="W968" i="18"/>
  <c r="W956" i="18"/>
  <c r="X968" i="18"/>
  <c r="X890" i="18"/>
  <c r="U923" i="18"/>
  <c r="X923" i="18"/>
  <c r="AM509" i="18"/>
  <c r="AL474" i="18"/>
  <c r="AJ474" i="18" s="1"/>
  <c r="P474" i="25" s="1"/>
  <c r="AM968" i="18"/>
  <c r="AO989" i="18"/>
  <c r="AO761" i="18"/>
  <c r="W686" i="18"/>
  <c r="AO1003" i="18"/>
  <c r="W822" i="18"/>
  <c r="U654" i="18"/>
  <c r="AM954" i="18"/>
  <c r="AO539" i="18"/>
  <c r="AO749" i="18"/>
  <c r="AD295" i="18"/>
  <c r="AS187" i="18"/>
  <c r="AP509" i="18"/>
  <c r="AL498" i="18"/>
  <c r="AG498" i="18" s="1"/>
  <c r="L498" i="25" s="1"/>
  <c r="AS321" i="18"/>
  <c r="AO680" i="18"/>
  <c r="AS291" i="18"/>
  <c r="U601" i="18"/>
  <c r="AP464" i="18"/>
  <c r="AM432" i="18"/>
  <c r="X522" i="18"/>
  <c r="AM496" i="18"/>
  <c r="AF496" i="18"/>
  <c r="K496" i="25" s="1"/>
  <c r="Q968" i="18"/>
  <c r="G968" i="25" s="1"/>
  <c r="O439" i="18"/>
  <c r="D439" i="25" s="1"/>
  <c r="Q946" i="18"/>
  <c r="G946" i="25" s="1"/>
  <c r="X785" i="18"/>
  <c r="U785" i="18"/>
  <c r="X917" i="18"/>
  <c r="W917" i="18"/>
  <c r="U917" i="18"/>
  <c r="AV315" i="18"/>
  <c r="T518" i="18"/>
  <c r="U518" i="18"/>
  <c r="AD48" i="18"/>
  <c r="AC72" i="18"/>
  <c r="T419" i="18"/>
  <c r="N419" i="18" s="1"/>
  <c r="C419" i="25" s="1"/>
  <c r="B419" i="25" s="1"/>
  <c r="F419" i="25" s="1"/>
  <c r="J419" i="25" s="1"/>
  <c r="N419" i="25" s="1"/>
  <c r="AL954" i="18"/>
  <c r="AF954" i="18" s="1"/>
  <c r="K954" i="25" s="1"/>
  <c r="AC257" i="18"/>
  <c r="AS134" i="18"/>
  <c r="AD126" i="18"/>
  <c r="AA246" i="18"/>
  <c r="AP997" i="18"/>
  <c r="AO966" i="18"/>
  <c r="W601" i="18"/>
  <c r="X401" i="18"/>
  <c r="T436" i="18"/>
  <c r="N436" i="18" s="1"/>
  <c r="C436" i="25" s="1"/>
  <c r="B436" i="25" s="1"/>
  <c r="F436" i="25" s="1"/>
  <c r="J436" i="25" s="1"/>
  <c r="N436" i="25" s="1"/>
  <c r="AL968" i="18"/>
  <c r="AG968" i="18" s="1"/>
  <c r="L968" i="25" s="1"/>
  <c r="AP452" i="18"/>
  <c r="W492" i="18"/>
  <c r="AM458" i="18"/>
  <c r="W975" i="18"/>
  <c r="U624" i="18"/>
  <c r="AO939" i="18"/>
  <c r="X932" i="18"/>
  <c r="AM777" i="18"/>
  <c r="T395" i="18"/>
  <c r="Q395" i="18" s="1"/>
  <c r="G395" i="25" s="1"/>
  <c r="W624" i="18"/>
  <c r="AM452" i="18"/>
  <c r="W399" i="18"/>
  <c r="AO959" i="18"/>
  <c r="AL848" i="18"/>
  <c r="AG848" i="18" s="1"/>
  <c r="L848" i="25" s="1"/>
  <c r="X509" i="18"/>
  <c r="W795" i="18"/>
  <c r="AO650" i="18"/>
  <c r="T526" i="18"/>
  <c r="N526" i="18" s="1"/>
  <c r="C526" i="25" s="1"/>
  <c r="B526" i="25" s="1"/>
  <c r="F526" i="25" s="1"/>
  <c r="J526" i="25" s="1"/>
  <c r="N526" i="25" s="1"/>
  <c r="W959" i="18"/>
  <c r="AL709" i="18"/>
  <c r="AI709" i="18" s="1"/>
  <c r="O709" i="25" s="1"/>
  <c r="W765" i="18"/>
  <c r="U795" i="18"/>
  <c r="U491" i="18"/>
  <c r="AM571" i="18"/>
  <c r="AO705" i="18"/>
  <c r="W792" i="18"/>
  <c r="T983" i="18"/>
  <c r="Q983" i="18" s="1"/>
  <c r="G983" i="25" s="1"/>
  <c r="U581" i="18"/>
  <c r="AL433" i="18"/>
  <c r="AJ433" i="18" s="1"/>
  <c r="P433" i="25" s="1"/>
  <c r="AO577" i="18"/>
  <c r="AM555" i="18"/>
  <c r="AP652" i="18"/>
  <c r="W395" i="18"/>
  <c r="X492" i="18"/>
  <c r="X419" i="18"/>
  <c r="W403" i="18"/>
  <c r="X479" i="18"/>
  <c r="AO502" i="18"/>
  <c r="AI648" i="18"/>
  <c r="O648" i="25" s="1"/>
  <c r="AI734" i="18"/>
  <c r="O734" i="25" s="1"/>
  <c r="AF482" i="18"/>
  <c r="K482" i="25" s="1"/>
  <c r="AL571" i="18"/>
  <c r="AJ571" i="18" s="1"/>
  <c r="P571" i="25" s="1"/>
  <c r="T795" i="18"/>
  <c r="R795" i="18" s="1"/>
  <c r="H795" i="25" s="1"/>
  <c r="U411" i="18"/>
  <c r="W491" i="18"/>
  <c r="AP671" i="18"/>
  <c r="X483" i="18"/>
  <c r="T792" i="18"/>
  <c r="R792" i="18" s="1"/>
  <c r="H792" i="25" s="1"/>
  <c r="X903" i="18"/>
  <c r="W481" i="18"/>
  <c r="AP577" i="18"/>
  <c r="AP711" i="18"/>
  <c r="AP597" i="18"/>
  <c r="AM848" i="18"/>
  <c r="X403" i="18"/>
  <c r="AO886" i="18"/>
  <c r="AF648" i="18"/>
  <c r="K648" i="25" s="1"/>
  <c r="AJ734" i="18"/>
  <c r="P734" i="25" s="1"/>
  <c r="AL809" i="18"/>
  <c r="AF809" i="18" s="1"/>
  <c r="K809" i="25" s="1"/>
  <c r="T585" i="18"/>
  <c r="N585" i="18" s="1"/>
  <c r="C585" i="25" s="1"/>
  <c r="B585" i="25" s="1"/>
  <c r="F585" i="25" s="1"/>
  <c r="J585" i="25" s="1"/>
  <c r="N585" i="25" s="1"/>
  <c r="T959" i="18"/>
  <c r="O959" i="18" s="1"/>
  <c r="D959" i="25" s="1"/>
  <c r="W798" i="18"/>
  <c r="AL711" i="18"/>
  <c r="AF711" i="18" s="1"/>
  <c r="K711" i="25" s="1"/>
  <c r="W474" i="18"/>
  <c r="X765" i="18"/>
  <c r="AO560" i="18"/>
  <c r="AL577" i="18"/>
  <c r="AJ577" i="18" s="1"/>
  <c r="P577" i="25" s="1"/>
  <c r="X532" i="18"/>
  <c r="AO648" i="18"/>
  <c r="W734" i="18"/>
  <c r="X399" i="18"/>
  <c r="AG494" i="18"/>
  <c r="L494" i="25" s="1"/>
  <c r="Q662" i="18"/>
  <c r="G662" i="25" s="1"/>
  <c r="AO916" i="18"/>
  <c r="AM916" i="18"/>
  <c r="U425" i="18"/>
  <c r="AM814" i="18"/>
  <c r="AL523" i="18"/>
  <c r="AJ523" i="18" s="1"/>
  <c r="P523" i="25" s="1"/>
  <c r="AM523" i="18"/>
  <c r="AP559" i="18"/>
  <c r="W827" i="18"/>
  <c r="T831" i="18"/>
  <c r="R831" i="18" s="1"/>
  <c r="H831" i="25" s="1"/>
  <c r="W831" i="18"/>
  <c r="AP557" i="18"/>
  <c r="AL579" i="18"/>
  <c r="AF579" i="18" s="1"/>
  <c r="K579" i="25" s="1"/>
  <c r="AO579" i="18"/>
  <c r="AF747" i="18"/>
  <c r="K747" i="25" s="1"/>
  <c r="AI747" i="18"/>
  <c r="O747" i="25" s="1"/>
  <c r="AJ747" i="18"/>
  <c r="P747" i="25" s="1"/>
  <c r="AF732" i="18"/>
  <c r="K732" i="25" s="1"/>
  <c r="AI732" i="18"/>
  <c r="O732" i="25" s="1"/>
  <c r="AG732" i="18"/>
  <c r="L732" i="25" s="1"/>
  <c r="AJ974" i="18"/>
  <c r="P974" i="25" s="1"/>
  <c r="AF974" i="18"/>
  <c r="K974" i="25" s="1"/>
  <c r="AI974" i="18"/>
  <c r="O974" i="25" s="1"/>
  <c r="AG974" i="18"/>
  <c r="L974" i="25" s="1"/>
  <c r="AL557" i="18"/>
  <c r="AJ557" i="18" s="1"/>
  <c r="P557" i="25" s="1"/>
  <c r="U737" i="18"/>
  <c r="U989" i="18"/>
  <c r="X989" i="18"/>
  <c r="AG747" i="18"/>
  <c r="L747" i="25" s="1"/>
  <c r="AL612" i="18"/>
  <c r="AG612" i="18" s="1"/>
  <c r="L612" i="25" s="1"/>
  <c r="AL919" i="18"/>
  <c r="AG919" i="18" s="1"/>
  <c r="L919" i="25" s="1"/>
  <c r="AP919" i="18"/>
  <c r="X784" i="18"/>
  <c r="T784" i="18"/>
  <c r="R784" i="18" s="1"/>
  <c r="H784" i="25" s="1"/>
  <c r="U784" i="18"/>
  <c r="AL885" i="18"/>
  <c r="AF885" i="18" s="1"/>
  <c r="K885" i="25" s="1"/>
  <c r="T539" i="18"/>
  <c r="R539" i="18" s="1"/>
  <c r="H539" i="25" s="1"/>
  <c r="X405" i="18"/>
  <c r="X669" i="18"/>
  <c r="W669" i="18"/>
  <c r="U669" i="18"/>
  <c r="X677" i="18"/>
  <c r="T677" i="18"/>
  <c r="O677" i="18" s="1"/>
  <c r="D677" i="25" s="1"/>
  <c r="X739" i="18"/>
  <c r="W445" i="18"/>
  <c r="X445" i="18"/>
  <c r="W848" i="18"/>
  <c r="X848" i="18"/>
  <c r="T931" i="18"/>
  <c r="Q931" i="18" s="1"/>
  <c r="G931" i="25" s="1"/>
  <c r="X931" i="18"/>
  <c r="X807" i="18"/>
  <c r="W807" i="18"/>
  <c r="U538" i="18"/>
  <c r="T538" i="18"/>
  <c r="R538" i="18" s="1"/>
  <c r="H538" i="25" s="1"/>
  <c r="T753" i="18"/>
  <c r="O753" i="18" s="1"/>
  <c r="D753" i="25" s="1"/>
  <c r="U753" i="18"/>
  <c r="W753" i="18"/>
  <c r="U517" i="18"/>
  <c r="T517" i="18"/>
  <c r="N517" i="18" s="1"/>
  <c r="C517" i="25" s="1"/>
  <c r="B517" i="25" s="1"/>
  <c r="F517" i="25" s="1"/>
  <c r="J517" i="25" s="1"/>
  <c r="N517" i="25" s="1"/>
  <c r="W994" i="18"/>
  <c r="W772" i="18"/>
  <c r="W742" i="18"/>
  <c r="X742" i="18"/>
  <c r="T742" i="18"/>
  <c r="N742" i="18" s="1"/>
  <c r="C742" i="25" s="1"/>
  <c r="B742" i="25" s="1"/>
  <c r="F742" i="25" s="1"/>
  <c r="J742" i="25" s="1"/>
  <c r="N742" i="25" s="1"/>
  <c r="U742" i="18"/>
  <c r="U864" i="18"/>
  <c r="X864" i="18"/>
  <c r="W864" i="18"/>
  <c r="T655" i="18"/>
  <c r="Q655" i="18" s="1"/>
  <c r="G655" i="25" s="1"/>
  <c r="U469" i="18"/>
  <c r="AL598" i="18"/>
  <c r="AJ598" i="18" s="1"/>
  <c r="P598" i="25" s="1"/>
  <c r="X644" i="18"/>
  <c r="AF651" i="18"/>
  <c r="K651" i="25" s="1"/>
  <c r="AG964" i="18"/>
  <c r="L964" i="25" s="1"/>
  <c r="O662" i="18"/>
  <c r="D662" i="25" s="1"/>
  <c r="AM955" i="18"/>
  <c r="AL561" i="18"/>
  <c r="AI561" i="18" s="1"/>
  <c r="O561" i="25" s="1"/>
  <c r="W679" i="18"/>
  <c r="AO571" i="18"/>
  <c r="U983" i="18"/>
  <c r="AL673" i="18"/>
  <c r="AF673" i="18" s="1"/>
  <c r="K673" i="25" s="1"/>
  <c r="T452" i="18"/>
  <c r="R452" i="18" s="1"/>
  <c r="H452" i="25" s="1"/>
  <c r="T490" i="18"/>
  <c r="O490" i="18" s="1"/>
  <c r="D490" i="25" s="1"/>
  <c r="X790" i="18"/>
  <c r="X990" i="18"/>
  <c r="AL969" i="18"/>
  <c r="AI969" i="18" s="1"/>
  <c r="O969" i="25" s="1"/>
  <c r="T686" i="18"/>
  <c r="N686" i="18" s="1"/>
  <c r="C686" i="25" s="1"/>
  <c r="B686" i="25" s="1"/>
  <c r="F686" i="25" s="1"/>
  <c r="J686" i="25" s="1"/>
  <c r="N686" i="25" s="1"/>
  <c r="AL459" i="18"/>
  <c r="AG459" i="18" s="1"/>
  <c r="L459" i="25" s="1"/>
  <c r="X526" i="18"/>
  <c r="N876" i="18"/>
  <c r="C876" i="25" s="1"/>
  <c r="B876" i="25" s="1"/>
  <c r="F876" i="25" s="1"/>
  <c r="J876" i="25" s="1"/>
  <c r="N876" i="25" s="1"/>
  <c r="AI651" i="18"/>
  <c r="O651" i="25" s="1"/>
  <c r="AP456" i="18"/>
  <c r="AI964" i="18"/>
  <c r="O964" i="25" s="1"/>
  <c r="R662" i="18"/>
  <c r="H662" i="25" s="1"/>
  <c r="O876" i="18"/>
  <c r="D876" i="25" s="1"/>
  <c r="AM561" i="18"/>
  <c r="X490" i="18"/>
  <c r="U679" i="18"/>
  <c r="T644" i="18"/>
  <c r="N644" i="18" s="1"/>
  <c r="C644" i="25" s="1"/>
  <c r="B644" i="25" s="1"/>
  <c r="F644" i="25" s="1"/>
  <c r="J644" i="25" s="1"/>
  <c r="N644" i="25" s="1"/>
  <c r="AO937" i="18"/>
  <c r="T679" i="18"/>
  <c r="Q679" i="18" s="1"/>
  <c r="G679" i="25" s="1"/>
  <c r="T696" i="18"/>
  <c r="R696" i="18" s="1"/>
  <c r="H696" i="25" s="1"/>
  <c r="U967" i="18"/>
  <c r="W815" i="18"/>
  <c r="X983" i="18"/>
  <c r="AM834" i="18"/>
  <c r="AM448" i="18"/>
  <c r="T783" i="18"/>
  <c r="Q783" i="18" s="1"/>
  <c r="G783" i="25" s="1"/>
  <c r="AM666" i="18"/>
  <c r="X679" i="18"/>
  <c r="X638" i="18"/>
  <c r="AO458" i="18"/>
  <c r="AO448" i="18"/>
  <c r="T680" i="18"/>
  <c r="Q680" i="18" s="1"/>
  <c r="G680" i="25" s="1"/>
  <c r="AL643" i="18"/>
  <c r="AJ643" i="18" s="1"/>
  <c r="P643" i="25" s="1"/>
  <c r="W480" i="18"/>
  <c r="AM456" i="18"/>
  <c r="AJ651" i="18"/>
  <c r="P651" i="25" s="1"/>
  <c r="AI439" i="18"/>
  <c r="O439" i="25" s="1"/>
  <c r="AJ482" i="18"/>
  <c r="P482" i="25" s="1"/>
  <c r="AI458" i="18"/>
  <c r="O458" i="25" s="1"/>
  <c r="AG439" i="18"/>
  <c r="L439" i="25" s="1"/>
  <c r="AP955" i="18"/>
  <c r="T533" i="18"/>
  <c r="R533" i="18" s="1"/>
  <c r="H533" i="25" s="1"/>
  <c r="T815" i="18"/>
  <c r="Q815" i="18" s="1"/>
  <c r="G815" i="25" s="1"/>
  <c r="AP448" i="18"/>
  <c r="AO651" i="18"/>
  <c r="AL886" i="18"/>
  <c r="AJ886" i="18" s="1"/>
  <c r="P886" i="25" s="1"/>
  <c r="W638" i="18"/>
  <c r="U849" i="18"/>
  <c r="AP458" i="18"/>
  <c r="W680" i="18"/>
  <c r="U644" i="18"/>
  <c r="AM643" i="18"/>
  <c r="AJ458" i="18"/>
  <c r="P458" i="25" s="1"/>
  <c r="W490" i="18"/>
  <c r="U990" i="18"/>
  <c r="U480" i="18"/>
  <c r="AM913" i="18"/>
  <c r="AP575" i="18"/>
  <c r="AL448" i="18"/>
  <c r="AI448" i="18" s="1"/>
  <c r="O448" i="25" s="1"/>
  <c r="AO575" i="18"/>
  <c r="AP886" i="18"/>
  <c r="AP643" i="18"/>
  <c r="AP651" i="18"/>
  <c r="X480" i="18"/>
  <c r="AF458" i="18"/>
  <c r="K458" i="25" s="1"/>
  <c r="AI494" i="18"/>
  <c r="O494" i="25" s="1"/>
  <c r="AG482" i="18"/>
  <c r="L482" i="25" s="1"/>
  <c r="AF978" i="18"/>
  <c r="K978" i="25" s="1"/>
  <c r="AJ572" i="18"/>
  <c r="P572" i="25" s="1"/>
  <c r="AG978" i="18"/>
  <c r="L978" i="25" s="1"/>
  <c r="AJ978" i="18"/>
  <c r="P978" i="25" s="1"/>
  <c r="AI572" i="18"/>
  <c r="O572" i="25" s="1"/>
  <c r="AF734" i="18"/>
  <c r="K734" i="25" s="1"/>
  <c r="AP775" i="18"/>
  <c r="AP446" i="18"/>
  <c r="AM842" i="18"/>
  <c r="AP939" i="18"/>
  <c r="AP853" i="18"/>
  <c r="AO629" i="18"/>
  <c r="AL942" i="18"/>
  <c r="AG942" i="18" s="1"/>
  <c r="L942" i="25" s="1"/>
  <c r="AP761" i="18"/>
  <c r="AP721" i="18"/>
  <c r="AM812" i="18"/>
  <c r="AJ494" i="18"/>
  <c r="P494" i="25" s="1"/>
  <c r="AP533" i="18"/>
  <c r="AL695" i="18"/>
  <c r="AI695" i="18" s="1"/>
  <c r="O695" i="25" s="1"/>
  <c r="AO469" i="18"/>
  <c r="AP705" i="18"/>
  <c r="AL945" i="18"/>
  <c r="AJ945" i="18" s="1"/>
  <c r="P945" i="25" s="1"/>
  <c r="AL915" i="18"/>
  <c r="AJ915" i="18" s="1"/>
  <c r="P915" i="25" s="1"/>
  <c r="AL669" i="18"/>
  <c r="AI669" i="18" s="1"/>
  <c r="O669" i="25" s="1"/>
  <c r="AO942" i="18"/>
  <c r="AL721" i="18"/>
  <c r="AJ721" i="18" s="1"/>
  <c r="P721" i="25" s="1"/>
  <c r="AO462" i="18"/>
  <c r="AP805" i="18"/>
  <c r="AF892" i="18"/>
  <c r="K892" i="25" s="1"/>
  <c r="AP913" i="18"/>
  <c r="AM721" i="18"/>
  <c r="AM953" i="18"/>
  <c r="AM671" i="18"/>
  <c r="AO810" i="18"/>
  <c r="AP759" i="18"/>
  <c r="AP588" i="18"/>
  <c r="AO669" i="18"/>
  <c r="AP669" i="18"/>
  <c r="AL462" i="18"/>
  <c r="AG462" i="18" s="1"/>
  <c r="L462" i="25" s="1"/>
  <c r="AM805" i="18"/>
  <c r="AP918" i="18"/>
  <c r="AM408" i="18"/>
  <c r="AO723" i="18"/>
  <c r="O495" i="18"/>
  <c r="D495" i="25" s="1"/>
  <c r="Q495" i="18"/>
  <c r="G495" i="25" s="1"/>
  <c r="U997" i="18"/>
  <c r="W997" i="18"/>
  <c r="X788" i="18"/>
  <c r="AO799" i="18"/>
  <c r="AM799" i="18"/>
  <c r="AP799" i="18"/>
  <c r="U833" i="18"/>
  <c r="W833" i="18"/>
  <c r="X833" i="18"/>
  <c r="AI728" i="18"/>
  <c r="O728" i="25" s="1"/>
  <c r="AG728" i="18"/>
  <c r="L728" i="25" s="1"/>
  <c r="N880" i="18"/>
  <c r="C880" i="25" s="1"/>
  <c r="B880" i="25" s="1"/>
  <c r="F880" i="25" s="1"/>
  <c r="J880" i="25" s="1"/>
  <c r="N880" i="25" s="1"/>
  <c r="R880" i="18"/>
  <c r="H880" i="25" s="1"/>
  <c r="U751" i="18"/>
  <c r="T751" i="18"/>
  <c r="O751" i="18" s="1"/>
  <c r="D751" i="25" s="1"/>
  <c r="T805" i="18"/>
  <c r="Q805" i="18" s="1"/>
  <c r="G805" i="25" s="1"/>
  <c r="W485" i="18"/>
  <c r="AM497" i="18"/>
  <c r="AM877" i="18"/>
  <c r="AL948" i="18"/>
  <c r="AI948" i="18" s="1"/>
  <c r="O948" i="25" s="1"/>
  <c r="AM948" i="18"/>
  <c r="AL428" i="18"/>
  <c r="AJ428" i="18" s="1"/>
  <c r="P428" i="25" s="1"/>
  <c r="AM428" i="18"/>
  <c r="AO612" i="18"/>
  <c r="AM612" i="18"/>
  <c r="AP612" i="18"/>
  <c r="AM876" i="18"/>
  <c r="AL876" i="18"/>
  <c r="AO919" i="18"/>
  <c r="AL806" i="18"/>
  <c r="AG806" i="18" s="1"/>
  <c r="L806" i="25" s="1"/>
  <c r="T682" i="18"/>
  <c r="Q682" i="18" s="1"/>
  <c r="G682" i="25" s="1"/>
  <c r="AP504" i="18"/>
  <c r="AO504" i="18"/>
  <c r="AL504" i="18"/>
  <c r="AF504" i="18" s="1"/>
  <c r="K504" i="25" s="1"/>
  <c r="X805" i="18"/>
  <c r="U941" i="18"/>
  <c r="AO876" i="18"/>
  <c r="AO845" i="18"/>
  <c r="AO615" i="18"/>
  <c r="AL615" i="18"/>
  <c r="AJ615" i="18" s="1"/>
  <c r="P615" i="25" s="1"/>
  <c r="U521" i="18"/>
  <c r="AF728" i="18"/>
  <c r="K728" i="25" s="1"/>
  <c r="W790" i="18"/>
  <c r="U790" i="18"/>
  <c r="T798" i="18"/>
  <c r="Q798" i="18" s="1"/>
  <c r="G798" i="25" s="1"/>
  <c r="X798" i="18"/>
  <c r="U798" i="18"/>
  <c r="AO666" i="18"/>
  <c r="AP666" i="18"/>
  <c r="W435" i="18"/>
  <c r="U435" i="18"/>
  <c r="T525" i="18"/>
  <c r="R525" i="18" s="1"/>
  <c r="H525" i="25" s="1"/>
  <c r="X525" i="18"/>
  <c r="U525" i="18"/>
  <c r="U758" i="18"/>
  <c r="T758" i="18"/>
  <c r="Q758" i="18" s="1"/>
  <c r="G758" i="25" s="1"/>
  <c r="AL913" i="18"/>
  <c r="AO913" i="18"/>
  <c r="AM949" i="18"/>
  <c r="W489" i="18"/>
  <c r="X965" i="18"/>
  <c r="X425" i="18"/>
  <c r="W425" i="18"/>
  <c r="T425" i="18"/>
  <c r="R425" i="18" s="1"/>
  <c r="H425" i="25" s="1"/>
  <c r="AO814" i="18"/>
  <c r="AP814" i="18"/>
  <c r="AL814" i="18"/>
  <c r="AI814" i="18" s="1"/>
  <c r="O814" i="25" s="1"/>
  <c r="T494" i="18"/>
  <c r="N494" i="18" s="1"/>
  <c r="C494" i="25" s="1"/>
  <c r="B494" i="25" s="1"/>
  <c r="F494" i="25" s="1"/>
  <c r="J494" i="25" s="1"/>
  <c r="N494" i="25" s="1"/>
  <c r="W494" i="18"/>
  <c r="U494" i="18"/>
  <c r="AO523" i="18"/>
  <c r="AP523" i="18"/>
  <c r="AP713" i="18"/>
  <c r="AL713" i="18"/>
  <c r="AJ713" i="18" s="1"/>
  <c r="P713" i="25" s="1"/>
  <c r="AM713" i="18"/>
  <c r="U427" i="18"/>
  <c r="X427" i="18"/>
  <c r="W427" i="18"/>
  <c r="W407" i="18"/>
  <c r="U407" i="18"/>
  <c r="AJ1004" i="18"/>
  <c r="P1004" i="25" s="1"/>
  <c r="AI1004" i="18"/>
  <c r="O1004" i="25" s="1"/>
  <c r="Q396" i="18"/>
  <c r="G396" i="25" s="1"/>
  <c r="O396" i="18"/>
  <c r="D396" i="25" s="1"/>
  <c r="AG864" i="18"/>
  <c r="L864" i="25" s="1"/>
  <c r="AF864" i="18"/>
  <c r="K864" i="25" s="1"/>
  <c r="X489" i="18"/>
  <c r="W780" i="18"/>
  <c r="AM563" i="18"/>
  <c r="AO485" i="18"/>
  <c r="AM707" i="18"/>
  <c r="T782" i="18"/>
  <c r="X782" i="18"/>
  <c r="T429" i="18"/>
  <c r="Q429" i="18" s="1"/>
  <c r="G429" i="25" s="1"/>
  <c r="T475" i="18"/>
  <c r="N475" i="18" s="1"/>
  <c r="C475" i="25" s="1"/>
  <c r="B475" i="25" s="1"/>
  <c r="F475" i="25" s="1"/>
  <c r="J475" i="25" s="1"/>
  <c r="N475" i="25" s="1"/>
  <c r="W475" i="18"/>
  <c r="U475" i="18"/>
  <c r="U542" i="18"/>
  <c r="W542" i="18"/>
  <c r="T542" i="18"/>
  <c r="R542" i="18" s="1"/>
  <c r="H542" i="25" s="1"/>
  <c r="W783" i="18"/>
  <c r="X783" i="18"/>
  <c r="U783" i="18"/>
  <c r="AO965" i="18"/>
  <c r="AL965" i="18"/>
  <c r="AG965" i="18" s="1"/>
  <c r="L965" i="25" s="1"/>
  <c r="AL971" i="18"/>
  <c r="AI971" i="18" s="1"/>
  <c r="O971" i="25" s="1"/>
  <c r="AM971" i="18"/>
  <c r="AP971" i="18"/>
  <c r="AO834" i="18"/>
  <c r="T476" i="18"/>
  <c r="N476" i="18" s="1"/>
  <c r="C476" i="25" s="1"/>
  <c r="B476" i="25" s="1"/>
  <c r="F476" i="25" s="1"/>
  <c r="J476" i="25" s="1"/>
  <c r="N476" i="25" s="1"/>
  <c r="U800" i="18"/>
  <c r="Q880" i="18"/>
  <c r="G880" i="25" s="1"/>
  <c r="X629" i="18"/>
  <c r="AO449" i="18"/>
  <c r="AP449" i="18"/>
  <c r="W903" i="18"/>
  <c r="X696" i="18"/>
  <c r="W696" i="18"/>
  <c r="U734" i="18"/>
  <c r="X734" i="18"/>
  <c r="X466" i="18"/>
  <c r="T466" i="18"/>
  <c r="Q466" i="18" s="1"/>
  <c r="G466" i="25" s="1"/>
  <c r="T849" i="18"/>
  <c r="W849" i="18"/>
  <c r="T684" i="18"/>
  <c r="O684" i="18" s="1"/>
  <c r="D684" i="25" s="1"/>
  <c r="X684" i="18"/>
  <c r="AL555" i="18"/>
  <c r="AF555" i="18" s="1"/>
  <c r="K555" i="25" s="1"/>
  <c r="W515" i="18"/>
  <c r="U466" i="18"/>
  <c r="T485" i="18"/>
  <c r="O485" i="18" s="1"/>
  <c r="D485" i="25" s="1"/>
  <c r="U982" i="18"/>
  <c r="X549" i="18"/>
  <c r="O880" i="18"/>
  <c r="D880" i="25" s="1"/>
  <c r="U535" i="18"/>
  <c r="T515" i="18"/>
  <c r="O515" i="18" s="1"/>
  <c r="D515" i="25" s="1"/>
  <c r="X821" i="18"/>
  <c r="N396" i="18"/>
  <c r="C396" i="25" s="1"/>
  <c r="B396" i="25" s="1"/>
  <c r="F396" i="25" s="1"/>
  <c r="J396" i="25" s="1"/>
  <c r="N396" i="25" s="1"/>
  <c r="AP428" i="18"/>
  <c r="AO713" i="18"/>
  <c r="AO421" i="18"/>
  <c r="AP707" i="18"/>
  <c r="AG1004" i="18"/>
  <c r="L1004" i="25" s="1"/>
  <c r="AI864" i="18"/>
  <c r="O864" i="25" s="1"/>
  <c r="AM595" i="18"/>
  <c r="AO595" i="18"/>
  <c r="AL595" i="18"/>
  <c r="AG595" i="18" s="1"/>
  <c r="L595" i="25" s="1"/>
  <c r="X730" i="18"/>
  <c r="U730" i="18"/>
  <c r="AM918" i="18"/>
  <c r="AL918" i="18"/>
  <c r="AG918" i="18" s="1"/>
  <c r="L918" i="25" s="1"/>
  <c r="AM950" i="18"/>
  <c r="U464" i="18"/>
  <c r="U733" i="18"/>
  <c r="X397" i="18"/>
  <c r="T397" i="18"/>
  <c r="R397" i="18" s="1"/>
  <c r="H397" i="25" s="1"/>
  <c r="U788" i="18"/>
  <c r="T833" i="18"/>
  <c r="Q833" i="18" s="1"/>
  <c r="G833" i="25" s="1"/>
  <c r="T789" i="18"/>
  <c r="Q789" i="18" s="1"/>
  <c r="G789" i="25" s="1"/>
  <c r="AJ728" i="18"/>
  <c r="P728" i="25" s="1"/>
  <c r="T483" i="18"/>
  <c r="R483" i="18" s="1"/>
  <c r="H483" i="25" s="1"/>
  <c r="W483" i="18"/>
  <c r="AL842" i="18"/>
  <c r="AI842" i="18" s="1"/>
  <c r="O842" i="25" s="1"/>
  <c r="AO842" i="18"/>
  <c r="X689" i="18"/>
  <c r="W689" i="18"/>
  <c r="T689" i="18"/>
  <c r="R689" i="18" s="1"/>
  <c r="H689" i="25" s="1"/>
  <c r="T743" i="18"/>
  <c r="Q743" i="18" s="1"/>
  <c r="G743" i="25" s="1"/>
  <c r="U903" i="18"/>
  <c r="T788" i="18"/>
  <c r="N788" i="18" s="1"/>
  <c r="C788" i="25" s="1"/>
  <c r="B788" i="25" s="1"/>
  <c r="F788" i="25" s="1"/>
  <c r="J788" i="25" s="1"/>
  <c r="N788" i="25" s="1"/>
  <c r="AL799" i="18"/>
  <c r="W673" i="18"/>
  <c r="U429" i="18"/>
  <c r="W713" i="18"/>
  <c r="U696" i="18"/>
  <c r="W788" i="18"/>
  <c r="AO428" i="18"/>
  <c r="X539" i="18"/>
  <c r="T405" i="18"/>
  <c r="O405" i="18" s="1"/>
  <c r="D405" i="25" s="1"/>
  <c r="X849" i="18"/>
  <c r="T999" i="18"/>
  <c r="N999" i="18" s="1"/>
  <c r="C999" i="25" s="1"/>
  <c r="B999" i="25" s="1"/>
  <c r="F999" i="25" s="1"/>
  <c r="J999" i="25" s="1"/>
  <c r="N999" i="25" s="1"/>
  <c r="T866" i="18"/>
  <c r="R866" i="18" s="1"/>
  <c r="H866" i="25" s="1"/>
  <c r="U866" i="18"/>
  <c r="X517" i="18"/>
  <c r="AP435" i="18"/>
  <c r="AF1004" i="18"/>
  <c r="K1004" i="25" s="1"/>
  <c r="AJ864" i="18"/>
  <c r="P864" i="25" s="1"/>
  <c r="AO945" i="18"/>
  <c r="AP945" i="18"/>
  <c r="AG892" i="18"/>
  <c r="L892" i="25" s="1"/>
  <c r="AI892" i="18"/>
  <c r="O892" i="25" s="1"/>
  <c r="AL705" i="18"/>
  <c r="AG705" i="18" s="1"/>
  <c r="L705" i="25" s="1"/>
  <c r="AM705" i="18"/>
  <c r="AM810" i="18"/>
  <c r="AL810" i="18"/>
  <c r="AG810" i="18" s="1"/>
  <c r="L810" i="25" s="1"/>
  <c r="U492" i="18"/>
  <c r="T492" i="18"/>
  <c r="R492" i="18" s="1"/>
  <c r="H492" i="25" s="1"/>
  <c r="AO711" i="18"/>
  <c r="AM711" i="18"/>
  <c r="AO719" i="18"/>
  <c r="AM719" i="18"/>
  <c r="AP719" i="18"/>
  <c r="AL719" i="18"/>
  <c r="AF719" i="18" s="1"/>
  <c r="K719" i="25" s="1"/>
  <c r="AL723" i="18"/>
  <c r="AG723" i="18" s="1"/>
  <c r="L723" i="25" s="1"/>
  <c r="AM723" i="18"/>
  <c r="AO559" i="18"/>
  <c r="AL559" i="18"/>
  <c r="AF559" i="18" s="1"/>
  <c r="K559" i="25" s="1"/>
  <c r="AM559" i="18"/>
  <c r="R421" i="18"/>
  <c r="H421" i="25" s="1"/>
  <c r="Q421" i="18"/>
  <c r="G421" i="25" s="1"/>
  <c r="O421" i="18"/>
  <c r="D421" i="25" s="1"/>
  <c r="R870" i="18"/>
  <c r="H870" i="25" s="1"/>
  <c r="Q870" i="18"/>
  <c r="G870" i="25" s="1"/>
  <c r="O870" i="18"/>
  <c r="D870" i="25" s="1"/>
  <c r="R854" i="18"/>
  <c r="H854" i="25" s="1"/>
  <c r="Q854" i="18"/>
  <c r="G854" i="25" s="1"/>
  <c r="O854" i="18"/>
  <c r="D854" i="25" s="1"/>
  <c r="R733" i="18"/>
  <c r="H733" i="25" s="1"/>
  <c r="Q733" i="18"/>
  <c r="G733" i="25" s="1"/>
  <c r="O733" i="18"/>
  <c r="D733" i="25" s="1"/>
  <c r="AA45" i="18"/>
  <c r="AA167" i="18"/>
  <c r="R657" i="18"/>
  <c r="H657" i="25" s="1"/>
  <c r="Q657" i="18"/>
  <c r="G657" i="25" s="1"/>
  <c r="O657" i="18"/>
  <c r="D657" i="25" s="1"/>
  <c r="R560" i="18"/>
  <c r="H560" i="25" s="1"/>
  <c r="Q560" i="18"/>
  <c r="G560" i="25" s="1"/>
  <c r="O560" i="18"/>
  <c r="D560" i="25" s="1"/>
  <c r="W749" i="18"/>
  <c r="T749" i="18"/>
  <c r="X749" i="18"/>
  <c r="U749" i="18"/>
  <c r="N592" i="18"/>
  <c r="C592" i="25" s="1"/>
  <c r="B592" i="25" s="1"/>
  <c r="F592" i="25" s="1"/>
  <c r="J592" i="25" s="1"/>
  <c r="N592" i="25" s="1"/>
  <c r="R592" i="18"/>
  <c r="H592" i="25" s="1"/>
  <c r="Q592" i="18"/>
  <c r="G592" i="25" s="1"/>
  <c r="O592" i="18"/>
  <c r="D592" i="25" s="1"/>
  <c r="U565" i="18"/>
  <c r="X565" i="18"/>
  <c r="W565" i="18"/>
  <c r="AO563" i="18"/>
  <c r="U963" i="18"/>
  <c r="W963" i="18"/>
  <c r="AP795" i="18"/>
  <c r="AL795" i="18"/>
  <c r="AF795" i="18" s="1"/>
  <c r="K795" i="25" s="1"/>
  <c r="AO795" i="18"/>
  <c r="X471" i="18"/>
  <c r="X870" i="18"/>
  <c r="R979" i="18"/>
  <c r="H979" i="25" s="1"/>
  <c r="Q979" i="18"/>
  <c r="G979" i="25" s="1"/>
  <c r="O979" i="18"/>
  <c r="D979" i="25" s="1"/>
  <c r="W829" i="18"/>
  <c r="AV183" i="18"/>
  <c r="Z92" i="18"/>
  <c r="Z196" i="18"/>
  <c r="AV65" i="18"/>
  <c r="Z87" i="18"/>
  <c r="AV148" i="18"/>
  <c r="AV29" i="18"/>
  <c r="AA49" i="18"/>
  <c r="Z315" i="18"/>
  <c r="Z305" i="18"/>
  <c r="AA379" i="18"/>
  <c r="Z357" i="18"/>
  <c r="AV369" i="18"/>
  <c r="Z283" i="18"/>
  <c r="Z298" i="18"/>
  <c r="X824" i="18"/>
  <c r="R681" i="18"/>
  <c r="H681" i="25" s="1"/>
  <c r="Q681" i="18"/>
  <c r="G681" i="25" s="1"/>
  <c r="O681" i="18"/>
  <c r="D681" i="25" s="1"/>
  <c r="Q647" i="18"/>
  <c r="G647" i="25" s="1"/>
  <c r="R647" i="18"/>
  <c r="H647" i="25" s="1"/>
  <c r="O647" i="18"/>
  <c r="D647" i="25" s="1"/>
  <c r="R1002" i="18"/>
  <c r="H1002" i="25" s="1"/>
  <c r="O1002" i="18"/>
  <c r="D1002" i="25" s="1"/>
  <c r="Q1002" i="18"/>
  <c r="G1002" i="25" s="1"/>
  <c r="R524" i="18"/>
  <c r="H524" i="25" s="1"/>
  <c r="Q524" i="18"/>
  <c r="G524" i="25" s="1"/>
  <c r="O524" i="18"/>
  <c r="D524" i="25" s="1"/>
  <c r="R544" i="18"/>
  <c r="H544" i="25" s="1"/>
  <c r="O544" i="18"/>
  <c r="D544" i="25" s="1"/>
  <c r="Q544" i="18"/>
  <c r="G544" i="25" s="1"/>
  <c r="R614" i="18"/>
  <c r="H614" i="25" s="1"/>
  <c r="Q614" i="18"/>
  <c r="G614" i="25" s="1"/>
  <c r="O614" i="18"/>
  <c r="D614" i="25" s="1"/>
  <c r="N609" i="18"/>
  <c r="C609" i="25" s="1"/>
  <c r="B609" i="25" s="1"/>
  <c r="F609" i="25" s="1"/>
  <c r="J609" i="25" s="1"/>
  <c r="N609" i="25" s="1"/>
  <c r="Q594" i="18"/>
  <c r="G594" i="25" s="1"/>
  <c r="R594" i="18"/>
  <c r="H594" i="25" s="1"/>
  <c r="O594" i="18"/>
  <c r="D594" i="25" s="1"/>
  <c r="R488" i="18"/>
  <c r="H488" i="25" s="1"/>
  <c r="O488" i="18"/>
  <c r="D488" i="25" s="1"/>
  <c r="Q488" i="18"/>
  <c r="G488" i="25" s="1"/>
  <c r="R694" i="18"/>
  <c r="H694" i="25" s="1"/>
  <c r="Q694" i="18"/>
  <c r="G694" i="25" s="1"/>
  <c r="O694" i="18"/>
  <c r="D694" i="25" s="1"/>
  <c r="U474" i="18"/>
  <c r="R582" i="18"/>
  <c r="H582" i="25" s="1"/>
  <c r="Q582" i="18"/>
  <c r="G582" i="25" s="1"/>
  <c r="O582" i="18"/>
  <c r="D582" i="25" s="1"/>
  <c r="AP616" i="18"/>
  <c r="AM616" i="18"/>
  <c r="AO616" i="18"/>
  <c r="AL616" i="18"/>
  <c r="AF616" i="18" s="1"/>
  <c r="K616" i="25" s="1"/>
  <c r="AL921" i="18"/>
  <c r="AM921" i="18"/>
  <c r="X476" i="18"/>
  <c r="U476" i="18"/>
  <c r="AO503" i="18"/>
  <c r="AL503" i="18"/>
  <c r="AG503" i="18" s="1"/>
  <c r="L503" i="25" s="1"/>
  <c r="AP503" i="18"/>
  <c r="U979" i="18"/>
  <c r="AM553" i="18"/>
  <c r="AP553" i="18"/>
  <c r="AL553" i="18"/>
  <c r="AG553" i="18" s="1"/>
  <c r="L553" i="25" s="1"/>
  <c r="AO802" i="18"/>
  <c r="AO806" i="18"/>
  <c r="AO582" i="18"/>
  <c r="AL582" i="18"/>
  <c r="AM582" i="18"/>
  <c r="AP582" i="18"/>
  <c r="N618" i="18"/>
  <c r="C618" i="25" s="1"/>
  <c r="B618" i="25" s="1"/>
  <c r="F618" i="25" s="1"/>
  <c r="J618" i="25" s="1"/>
  <c r="N618" i="25" s="1"/>
  <c r="R618" i="18"/>
  <c r="H618" i="25" s="1"/>
  <c r="Q618" i="18"/>
  <c r="G618" i="25" s="1"/>
  <c r="O618" i="18"/>
  <c r="D618" i="25" s="1"/>
  <c r="AO450" i="18"/>
  <c r="AP450" i="18"/>
  <c r="AM450" i="18"/>
  <c r="U591" i="18"/>
  <c r="T591" i="18"/>
  <c r="X591" i="18"/>
  <c r="R469" i="18"/>
  <c r="H469" i="25" s="1"/>
  <c r="Q469" i="18"/>
  <c r="G469" i="25" s="1"/>
  <c r="O469" i="18"/>
  <c r="D469" i="25" s="1"/>
  <c r="AP667" i="18"/>
  <c r="T780" i="18"/>
  <c r="N780" i="18" s="1"/>
  <c r="C780" i="25" s="1"/>
  <c r="B780" i="25" s="1"/>
  <c r="F780" i="25" s="1"/>
  <c r="J780" i="25" s="1"/>
  <c r="N780" i="25" s="1"/>
  <c r="T491" i="18"/>
  <c r="N491" i="18" s="1"/>
  <c r="C491" i="25" s="1"/>
  <c r="B491" i="25" s="1"/>
  <c r="F491" i="25" s="1"/>
  <c r="J491" i="25" s="1"/>
  <c r="N491" i="25" s="1"/>
  <c r="U471" i="18"/>
  <c r="Q519" i="18"/>
  <c r="G519" i="25" s="1"/>
  <c r="R519" i="18"/>
  <c r="H519" i="25" s="1"/>
  <c r="O519" i="18"/>
  <c r="D519" i="25" s="1"/>
  <c r="W621" i="18"/>
  <c r="AP953" i="18"/>
  <c r="R423" i="18"/>
  <c r="H423" i="25" s="1"/>
  <c r="O423" i="18"/>
  <c r="D423" i="25" s="1"/>
  <c r="Q423" i="18"/>
  <c r="G423" i="25" s="1"/>
  <c r="U397" i="18"/>
  <c r="AL849" i="18"/>
  <c r="AJ849" i="18" s="1"/>
  <c r="P849" i="25" s="1"/>
  <c r="O630" i="18"/>
  <c r="D630" i="25" s="1"/>
  <c r="R944" i="18"/>
  <c r="H944" i="25" s="1"/>
  <c r="R922" i="18"/>
  <c r="H922" i="25" s="1"/>
  <c r="Q922" i="18"/>
  <c r="G922" i="25" s="1"/>
  <c r="O922" i="18"/>
  <c r="D922" i="25" s="1"/>
  <c r="R992" i="18"/>
  <c r="H992" i="25" s="1"/>
  <c r="Q992" i="18"/>
  <c r="G992" i="25" s="1"/>
  <c r="O992" i="18"/>
  <c r="D992" i="25" s="1"/>
  <c r="X979" i="18"/>
  <c r="N488" i="18"/>
  <c r="C488" i="25" s="1"/>
  <c r="B488" i="25" s="1"/>
  <c r="F488" i="25" s="1"/>
  <c r="J488" i="25" s="1"/>
  <c r="N488" i="25" s="1"/>
  <c r="AA267" i="18"/>
  <c r="Z94" i="18"/>
  <c r="AA196" i="18"/>
  <c r="AA225" i="18"/>
  <c r="AV109" i="18"/>
  <c r="Z150" i="18"/>
  <c r="Z229" i="18"/>
  <c r="AP849" i="18"/>
  <c r="AV49" i="18"/>
  <c r="Q402" i="18"/>
  <c r="G402" i="25" s="1"/>
  <c r="R402" i="18"/>
  <c r="H402" i="25" s="1"/>
  <c r="O402" i="18"/>
  <c r="D402" i="25" s="1"/>
  <c r="R790" i="18"/>
  <c r="H790" i="25" s="1"/>
  <c r="Q790" i="18"/>
  <c r="G790" i="25" s="1"/>
  <c r="O790" i="18"/>
  <c r="D790" i="25" s="1"/>
  <c r="R948" i="18"/>
  <c r="H948" i="25" s="1"/>
  <c r="Q948" i="18"/>
  <c r="G948" i="25" s="1"/>
  <c r="O948" i="18"/>
  <c r="D948" i="25" s="1"/>
  <c r="Q925" i="18"/>
  <c r="G925" i="25" s="1"/>
  <c r="R925" i="18"/>
  <c r="H925" i="25" s="1"/>
  <c r="O925" i="18"/>
  <c r="D925" i="25" s="1"/>
  <c r="AL748" i="18"/>
  <c r="AG748" i="18" s="1"/>
  <c r="L748" i="25" s="1"/>
  <c r="R756" i="18"/>
  <c r="H756" i="25" s="1"/>
  <c r="Q756" i="18"/>
  <c r="G756" i="25" s="1"/>
  <c r="O756" i="18"/>
  <c r="D756" i="25" s="1"/>
  <c r="U772" i="18"/>
  <c r="T772" i="18"/>
  <c r="N772" i="18" s="1"/>
  <c r="C772" i="25" s="1"/>
  <c r="B772" i="25" s="1"/>
  <c r="F772" i="25" s="1"/>
  <c r="J772" i="25" s="1"/>
  <c r="N772" i="25" s="1"/>
  <c r="X772" i="18"/>
  <c r="U452" i="18"/>
  <c r="W452" i="18"/>
  <c r="R424" i="18"/>
  <c r="H424" i="25" s="1"/>
  <c r="Q424" i="18"/>
  <c r="G424" i="25" s="1"/>
  <c r="O424" i="18"/>
  <c r="D424" i="25" s="1"/>
  <c r="T565" i="18"/>
  <c r="AP950" i="18"/>
  <c r="AO950" i="18"/>
  <c r="X464" i="18"/>
  <c r="W464" i="18"/>
  <c r="X733" i="18"/>
  <c r="AO915" i="18"/>
  <c r="AM915" i="18"/>
  <c r="X786" i="18"/>
  <c r="U786" i="18"/>
  <c r="X800" i="18"/>
  <c r="T800" i="18"/>
  <c r="N800" i="18" s="1"/>
  <c r="C800" i="25" s="1"/>
  <c r="B800" i="25" s="1"/>
  <c r="F800" i="25" s="1"/>
  <c r="J800" i="25" s="1"/>
  <c r="N800" i="25" s="1"/>
  <c r="W521" i="18"/>
  <c r="T521" i="18"/>
  <c r="N521" i="18" s="1"/>
  <c r="C521" i="25" s="1"/>
  <c r="B521" i="25" s="1"/>
  <c r="F521" i="25" s="1"/>
  <c r="J521" i="25" s="1"/>
  <c r="N521" i="25" s="1"/>
  <c r="AP949" i="18"/>
  <c r="U417" i="18"/>
  <c r="T417" i="18"/>
  <c r="W417" i="18"/>
  <c r="X417" i="18"/>
  <c r="AL567" i="18"/>
  <c r="AP567" i="18"/>
  <c r="X636" i="18"/>
  <c r="U642" i="18"/>
  <c r="AL812" i="18"/>
  <c r="AF812" i="18" s="1"/>
  <c r="K812" i="25" s="1"/>
  <c r="AO521" i="18"/>
  <c r="AO588" i="18"/>
  <c r="AM588" i="18"/>
  <c r="AM650" i="18"/>
  <c r="AL650" i="18"/>
  <c r="AJ650" i="18" s="1"/>
  <c r="P650" i="25" s="1"/>
  <c r="AO446" i="18"/>
  <c r="AL446" i="18"/>
  <c r="AF446" i="18" s="1"/>
  <c r="K446" i="25" s="1"/>
  <c r="AM446" i="18"/>
  <c r="AL460" i="18"/>
  <c r="AM460" i="18"/>
  <c r="AO460" i="18"/>
  <c r="X827" i="18"/>
  <c r="U827" i="18"/>
  <c r="T827" i="18"/>
  <c r="U831" i="18"/>
  <c r="X831" i="18"/>
  <c r="AM557" i="18"/>
  <c r="AO557" i="18"/>
  <c r="AP579" i="18"/>
  <c r="AM579" i="18"/>
  <c r="R487" i="18"/>
  <c r="H487" i="25" s="1"/>
  <c r="Q487" i="18"/>
  <c r="G487" i="25" s="1"/>
  <c r="O487" i="18"/>
  <c r="D487" i="25" s="1"/>
  <c r="R600" i="18"/>
  <c r="H600" i="25" s="1"/>
  <c r="O600" i="18"/>
  <c r="D600" i="25" s="1"/>
  <c r="Q600" i="18"/>
  <c r="G600" i="25" s="1"/>
  <c r="Z368" i="18"/>
  <c r="AA332" i="18"/>
  <c r="Z258" i="18"/>
  <c r="Z162" i="18"/>
  <c r="AA61" i="18"/>
  <c r="Z120" i="18"/>
  <c r="Z129" i="18"/>
  <c r="AV86" i="18"/>
  <c r="AA22" i="18"/>
  <c r="AV70" i="18"/>
  <c r="AA235" i="18"/>
  <c r="AA347" i="18"/>
  <c r="Z270" i="18"/>
  <c r="AA384" i="18"/>
  <c r="AV20" i="18"/>
  <c r="AV189" i="18"/>
  <c r="AA21" i="18"/>
  <c r="Z130" i="18"/>
  <c r="Z226" i="18"/>
  <c r="AV75" i="18"/>
  <c r="Z149" i="18"/>
  <c r="Z6" i="18"/>
  <c r="AV8" i="18"/>
  <c r="AA306" i="18"/>
  <c r="AA137" i="18"/>
  <c r="Z234" i="18"/>
  <c r="AA359" i="18"/>
  <c r="AV330" i="18"/>
  <c r="AA234" i="18"/>
  <c r="AA102" i="18"/>
  <c r="AA63" i="18"/>
  <c r="Z61" i="18"/>
  <c r="Z350" i="18"/>
  <c r="Z343" i="18"/>
  <c r="Z381" i="18"/>
  <c r="Z127" i="18"/>
  <c r="AA168" i="18"/>
  <c r="AA70" i="18"/>
  <c r="AA48" i="18"/>
  <c r="AV313" i="18"/>
  <c r="AV268" i="18"/>
  <c r="AV360" i="18"/>
  <c r="Z20" i="18"/>
  <c r="AA189" i="18"/>
  <c r="AA130" i="18"/>
  <c r="AA205" i="18"/>
  <c r="Z11" i="18"/>
  <c r="Z135" i="18"/>
  <c r="Z7" i="18"/>
  <c r="AV306" i="18"/>
  <c r="AV25" i="18"/>
  <c r="Z322" i="18"/>
  <c r="Z275" i="18"/>
  <c r="Z354" i="18"/>
  <c r="Z224" i="18"/>
  <c r="Z26" i="18"/>
  <c r="Z382" i="18"/>
  <c r="AA161" i="18"/>
  <c r="AA350" i="18"/>
  <c r="Z114" i="18"/>
  <c r="AV78" i="18"/>
  <c r="Z228" i="18"/>
  <c r="AV168" i="18"/>
  <c r="AA57" i="18"/>
  <c r="Z44" i="18"/>
  <c r="AV302" i="18"/>
  <c r="AA257" i="18"/>
  <c r="Z301" i="18"/>
  <c r="AA263" i="18"/>
  <c r="AA185" i="18"/>
  <c r="Z121" i="18"/>
  <c r="Z198" i="18"/>
  <c r="Z104" i="18"/>
  <c r="AV171" i="18"/>
  <c r="AA198" i="18"/>
  <c r="Z247" i="18"/>
  <c r="Z176" i="18"/>
  <c r="AA10" i="18"/>
  <c r="AV371" i="18"/>
  <c r="Z131" i="18"/>
  <c r="AV266" i="18"/>
  <c r="AA119" i="18"/>
  <c r="AA277" i="18"/>
  <c r="Z246" i="18"/>
  <c r="Z108" i="18"/>
  <c r="AA53" i="18"/>
  <c r="AV228" i="18"/>
  <c r="AA140" i="18"/>
  <c r="Z57" i="18"/>
  <c r="AA278" i="18"/>
  <c r="AA195" i="18"/>
  <c r="AV216" i="18"/>
  <c r="AA113" i="18"/>
  <c r="Z111" i="18"/>
  <c r="Z164" i="18"/>
  <c r="AV287" i="18"/>
  <c r="AV121" i="18"/>
  <c r="AV175" i="18"/>
  <c r="Z383" i="18"/>
  <c r="Z367" i="18"/>
  <c r="AV4" i="18"/>
  <c r="R852" i="18"/>
  <c r="H852" i="25" s="1"/>
  <c r="Q852" i="18"/>
  <c r="G852" i="25" s="1"/>
  <c r="O852" i="18"/>
  <c r="D852" i="25" s="1"/>
  <c r="Q482" i="18"/>
  <c r="G482" i="25" s="1"/>
  <c r="R482" i="18"/>
  <c r="H482" i="25" s="1"/>
  <c r="O482" i="18"/>
  <c r="D482" i="25" s="1"/>
  <c r="R981" i="18"/>
  <c r="H981" i="25" s="1"/>
  <c r="O981" i="18"/>
  <c r="D981" i="25" s="1"/>
  <c r="Q981" i="18"/>
  <c r="G981" i="25" s="1"/>
  <c r="AV21" i="18"/>
  <c r="Z103" i="18"/>
  <c r="Z303" i="18"/>
  <c r="U713" i="18"/>
  <c r="R464" i="18"/>
  <c r="H464" i="25" s="1"/>
  <c r="Q464" i="18"/>
  <c r="G464" i="25" s="1"/>
  <c r="O464" i="18"/>
  <c r="D464" i="25" s="1"/>
  <c r="N464" i="18"/>
  <c r="C464" i="25" s="1"/>
  <c r="B464" i="25" s="1"/>
  <c r="F464" i="25" s="1"/>
  <c r="J464" i="25" s="1"/>
  <c r="N464" i="25" s="1"/>
  <c r="R668" i="18"/>
  <c r="H668" i="25" s="1"/>
  <c r="Q668" i="18"/>
  <c r="G668" i="25" s="1"/>
  <c r="O668" i="18"/>
  <c r="D668" i="25" s="1"/>
  <c r="T474" i="18"/>
  <c r="N474" i="18" s="1"/>
  <c r="C474" i="25" s="1"/>
  <c r="B474" i="25" s="1"/>
  <c r="F474" i="25" s="1"/>
  <c r="J474" i="25" s="1"/>
  <c r="N474" i="25" s="1"/>
  <c r="AP750" i="18"/>
  <c r="AL750" i="18"/>
  <c r="AI750" i="18" s="1"/>
  <c r="O750" i="25" s="1"/>
  <c r="AP563" i="18"/>
  <c r="R672" i="18"/>
  <c r="H672" i="25" s="1"/>
  <c r="O672" i="18"/>
  <c r="D672" i="25" s="1"/>
  <c r="Q672" i="18"/>
  <c r="G672" i="25" s="1"/>
  <c r="AV317" i="18"/>
  <c r="AV229" i="18"/>
  <c r="AV107" i="18"/>
  <c r="AM748" i="18"/>
  <c r="R547" i="18"/>
  <c r="H547" i="25" s="1"/>
  <c r="Q547" i="18"/>
  <c r="G547" i="25" s="1"/>
  <c r="O547" i="18"/>
  <c r="D547" i="25" s="1"/>
  <c r="AV274" i="18"/>
  <c r="Q919" i="18"/>
  <c r="G919" i="25" s="1"/>
  <c r="R919" i="18"/>
  <c r="H919" i="25" s="1"/>
  <c r="O919" i="18"/>
  <c r="D919" i="25" s="1"/>
  <c r="R564" i="18"/>
  <c r="H564" i="25" s="1"/>
  <c r="Q564" i="18"/>
  <c r="G564" i="25" s="1"/>
  <c r="T775" i="18"/>
  <c r="X775" i="18"/>
  <c r="W932" i="18"/>
  <c r="U932" i="18"/>
  <c r="AM433" i="18"/>
  <c r="AP433" i="18"/>
  <c r="AO433" i="18"/>
  <c r="AP809" i="18"/>
  <c r="AM809" i="18"/>
  <c r="W478" i="18"/>
  <c r="X478" i="18"/>
  <c r="AP420" i="18"/>
  <c r="AM420" i="18"/>
  <c r="AO420" i="18"/>
  <c r="AL420" i="18"/>
  <c r="X792" i="18"/>
  <c r="U792" i="18"/>
  <c r="AL933" i="18"/>
  <c r="AP933" i="18"/>
  <c r="AM951" i="18"/>
  <c r="AO951" i="18"/>
  <c r="AP951" i="18"/>
  <c r="U965" i="18"/>
  <c r="W965" i="18"/>
  <c r="T969" i="18"/>
  <c r="N969" i="18" s="1"/>
  <c r="C969" i="25" s="1"/>
  <c r="B969" i="25" s="1"/>
  <c r="F969" i="25" s="1"/>
  <c r="J969" i="25" s="1"/>
  <c r="N969" i="25" s="1"/>
  <c r="W969" i="18"/>
  <c r="AM501" i="18"/>
  <c r="AL501" i="18"/>
  <c r="AP501" i="18"/>
  <c r="U684" i="18"/>
  <c r="AP584" i="18"/>
  <c r="AL584" i="18"/>
  <c r="AJ584" i="18" s="1"/>
  <c r="P584" i="25" s="1"/>
  <c r="AP555" i="18"/>
  <c r="AO646" i="18"/>
  <c r="AL646" i="18"/>
  <c r="AM646" i="18"/>
  <c r="AM924" i="18"/>
  <c r="AL924" i="18"/>
  <c r="AJ924" i="18" s="1"/>
  <c r="P924" i="25" s="1"/>
  <c r="AO924" i="18"/>
  <c r="AP924" i="18"/>
  <c r="AL502" i="18"/>
  <c r="AG502" i="18" s="1"/>
  <c r="L502" i="25" s="1"/>
  <c r="AP502" i="18"/>
  <c r="AM502" i="18"/>
  <c r="AO667" i="18"/>
  <c r="R759" i="18"/>
  <c r="H759" i="25" s="1"/>
  <c r="Q759" i="18"/>
  <c r="G759" i="25" s="1"/>
  <c r="O759" i="18"/>
  <c r="D759" i="25" s="1"/>
  <c r="R912" i="18"/>
  <c r="H912" i="25" s="1"/>
  <c r="O912" i="18"/>
  <c r="D912" i="25" s="1"/>
  <c r="Q912" i="18"/>
  <c r="G912" i="25" s="1"/>
  <c r="AO953" i="18"/>
  <c r="X829" i="18"/>
  <c r="Q546" i="18"/>
  <c r="G546" i="25" s="1"/>
  <c r="R546" i="18"/>
  <c r="H546" i="25" s="1"/>
  <c r="O546" i="18"/>
  <c r="D546" i="25" s="1"/>
  <c r="Q903" i="18"/>
  <c r="G903" i="25" s="1"/>
  <c r="O903" i="18"/>
  <c r="D903" i="25" s="1"/>
  <c r="R903" i="18"/>
  <c r="H903" i="25" s="1"/>
  <c r="AO933" i="18"/>
  <c r="Q438" i="18"/>
  <c r="G438" i="25" s="1"/>
  <c r="R438" i="18"/>
  <c r="H438" i="25" s="1"/>
  <c r="O438" i="18"/>
  <c r="D438" i="25" s="1"/>
  <c r="R516" i="18"/>
  <c r="H516" i="25" s="1"/>
  <c r="Q516" i="18"/>
  <c r="G516" i="25" s="1"/>
  <c r="O516" i="18"/>
  <c r="D516" i="25" s="1"/>
  <c r="Z4" i="18"/>
  <c r="W991" i="18"/>
  <c r="Q878" i="18"/>
  <c r="G878" i="25" s="1"/>
  <c r="R878" i="18"/>
  <c r="H878" i="25" s="1"/>
  <c r="O878" i="18"/>
  <c r="D878" i="25" s="1"/>
  <c r="R502" i="18"/>
  <c r="H502" i="25" s="1"/>
  <c r="Q502" i="18"/>
  <c r="G502" i="25" s="1"/>
  <c r="O502" i="18"/>
  <c r="D502" i="25" s="1"/>
  <c r="R856" i="18"/>
  <c r="H856" i="25" s="1"/>
  <c r="O856" i="18"/>
  <c r="D856" i="25" s="1"/>
  <c r="Q856" i="18"/>
  <c r="G856" i="25" s="1"/>
  <c r="T932" i="18"/>
  <c r="AO809" i="18"/>
  <c r="N694" i="18"/>
  <c r="C694" i="25" s="1"/>
  <c r="B694" i="25" s="1"/>
  <c r="F694" i="25" s="1"/>
  <c r="J694" i="25" s="1"/>
  <c r="N694" i="25" s="1"/>
  <c r="AM795" i="18"/>
  <c r="AO921" i="18"/>
  <c r="R843" i="18"/>
  <c r="H843" i="25" s="1"/>
  <c r="Q843" i="18"/>
  <c r="G843" i="25" s="1"/>
  <c r="O843" i="18"/>
  <c r="D843" i="25" s="1"/>
  <c r="AA213" i="18"/>
  <c r="AA143" i="18"/>
  <c r="AV372" i="18"/>
  <c r="Z189" i="18"/>
  <c r="AV288" i="18"/>
  <c r="Z261" i="18"/>
  <c r="AV160" i="18"/>
  <c r="AV118" i="18"/>
  <c r="Z269" i="18"/>
  <c r="Z37" i="18"/>
  <c r="Z236" i="18"/>
  <c r="X969" i="18"/>
  <c r="N512" i="18"/>
  <c r="C512" i="25" s="1"/>
  <c r="B512" i="25" s="1"/>
  <c r="F512" i="25" s="1"/>
  <c r="J512" i="25" s="1"/>
  <c r="N512" i="25" s="1"/>
  <c r="R512" i="18"/>
  <c r="H512" i="25" s="1"/>
  <c r="Q512" i="18"/>
  <c r="G512" i="25" s="1"/>
  <c r="O512" i="18"/>
  <c r="D512" i="25" s="1"/>
  <c r="R990" i="18"/>
  <c r="H990" i="25" s="1"/>
  <c r="O990" i="18"/>
  <c r="D990" i="25" s="1"/>
  <c r="Q990" i="18"/>
  <c r="G990" i="25" s="1"/>
  <c r="Q761" i="18"/>
  <c r="G761" i="25" s="1"/>
  <c r="R761" i="18"/>
  <c r="H761" i="25" s="1"/>
  <c r="O761" i="18"/>
  <c r="D761" i="25" s="1"/>
  <c r="AV73" i="18"/>
  <c r="T435" i="18"/>
  <c r="N435" i="18" s="1"/>
  <c r="C435" i="25" s="1"/>
  <c r="B435" i="25" s="1"/>
  <c r="F435" i="25" s="1"/>
  <c r="J435" i="25" s="1"/>
  <c r="N435" i="25" s="1"/>
  <c r="X435" i="18"/>
  <c r="T461" i="18"/>
  <c r="N461" i="18" s="1"/>
  <c r="C461" i="25" s="1"/>
  <c r="B461" i="25" s="1"/>
  <c r="F461" i="25" s="1"/>
  <c r="J461" i="25" s="1"/>
  <c r="N461" i="25" s="1"/>
  <c r="U461" i="18"/>
  <c r="R561" i="18"/>
  <c r="H561" i="25" s="1"/>
  <c r="O561" i="18"/>
  <c r="D561" i="25" s="1"/>
  <c r="Q561" i="18"/>
  <c r="G561" i="25" s="1"/>
  <c r="AV182" i="18"/>
  <c r="R933" i="18"/>
  <c r="H933" i="25" s="1"/>
  <c r="Q933" i="18"/>
  <c r="G933" i="25" s="1"/>
  <c r="O933" i="18"/>
  <c r="D933" i="25" s="1"/>
  <c r="X871" i="18"/>
  <c r="Q586" i="18"/>
  <c r="G586" i="25" s="1"/>
  <c r="R586" i="18"/>
  <c r="H586" i="25" s="1"/>
  <c r="O586" i="18"/>
  <c r="D586" i="25" s="1"/>
  <c r="R638" i="18"/>
  <c r="H638" i="25" s="1"/>
  <c r="Q638" i="18"/>
  <c r="G638" i="25" s="1"/>
  <c r="O638" i="18"/>
  <c r="D638" i="25" s="1"/>
  <c r="AV194" i="18"/>
  <c r="X791" i="18"/>
  <c r="R441" i="18"/>
  <c r="H441" i="25" s="1"/>
  <c r="Q441" i="18"/>
  <c r="G441" i="25" s="1"/>
  <c r="O441" i="18"/>
  <c r="D441" i="25" s="1"/>
  <c r="R576" i="18"/>
  <c r="H576" i="25" s="1"/>
  <c r="Q576" i="18"/>
  <c r="G576" i="25" s="1"/>
  <c r="O576" i="18"/>
  <c r="D576" i="25" s="1"/>
  <c r="AO927" i="18"/>
  <c r="U775" i="18"/>
  <c r="N580" i="18"/>
  <c r="C580" i="25" s="1"/>
  <c r="B580" i="25" s="1"/>
  <c r="F580" i="25" s="1"/>
  <c r="J580" i="25" s="1"/>
  <c r="N580" i="25" s="1"/>
  <c r="R580" i="18"/>
  <c r="H580" i="25" s="1"/>
  <c r="Q580" i="18"/>
  <c r="G580" i="25" s="1"/>
  <c r="O580" i="18"/>
  <c r="D580" i="25" s="1"/>
  <c r="AO584" i="18"/>
  <c r="AL450" i="18"/>
  <c r="AI450" i="18" s="1"/>
  <c r="O450" i="25" s="1"/>
  <c r="T963" i="18"/>
  <c r="R924" i="18"/>
  <c r="H924" i="25" s="1"/>
  <c r="Q924" i="18"/>
  <c r="G924" i="25" s="1"/>
  <c r="O924" i="18"/>
  <c r="D924" i="25" s="1"/>
  <c r="T479" i="18"/>
  <c r="N479" i="18" s="1"/>
  <c r="C479" i="25" s="1"/>
  <c r="B479" i="25" s="1"/>
  <c r="F479" i="25" s="1"/>
  <c r="J479" i="25" s="1"/>
  <c r="N479" i="25" s="1"/>
  <c r="W479" i="18"/>
  <c r="U479" i="18"/>
  <c r="AM597" i="18"/>
  <c r="X926" i="18"/>
  <c r="U926" i="18"/>
  <c r="T926" i="18"/>
  <c r="N926" i="18" s="1"/>
  <c r="C926" i="25" s="1"/>
  <c r="B926" i="25" s="1"/>
  <c r="F926" i="25" s="1"/>
  <c r="J926" i="25" s="1"/>
  <c r="N926" i="25" s="1"/>
  <c r="W926" i="18"/>
  <c r="AP959" i="18"/>
  <c r="AM959" i="18"/>
  <c r="T624" i="18"/>
  <c r="X624" i="18"/>
  <c r="Q877" i="18"/>
  <c r="G877" i="25" s="1"/>
  <c r="O877" i="18"/>
  <c r="D877" i="25" s="1"/>
  <c r="R877" i="18"/>
  <c r="H877" i="25" s="1"/>
  <c r="R904" i="18"/>
  <c r="H904" i="25" s="1"/>
  <c r="O904" i="18"/>
  <c r="D904" i="25" s="1"/>
  <c r="Q904" i="18"/>
  <c r="G904" i="25" s="1"/>
  <c r="R892" i="18"/>
  <c r="H892" i="25" s="1"/>
  <c r="Q892" i="18"/>
  <c r="G892" i="25" s="1"/>
  <c r="O892" i="18"/>
  <c r="D892" i="25" s="1"/>
  <c r="R915" i="18"/>
  <c r="H915" i="25" s="1"/>
  <c r="Q915" i="18"/>
  <c r="G915" i="25" s="1"/>
  <c r="O915" i="18"/>
  <c r="D915" i="25" s="1"/>
  <c r="X823" i="18"/>
  <c r="T823" i="18"/>
  <c r="N823" i="18" s="1"/>
  <c r="C823" i="25" s="1"/>
  <c r="B823" i="25" s="1"/>
  <c r="F823" i="25" s="1"/>
  <c r="J823" i="25" s="1"/>
  <c r="N823" i="25" s="1"/>
  <c r="R953" i="18"/>
  <c r="H953" i="25" s="1"/>
  <c r="Q953" i="18"/>
  <c r="G953" i="25" s="1"/>
  <c r="O953" i="18"/>
  <c r="D953" i="25" s="1"/>
  <c r="R744" i="18"/>
  <c r="H744" i="25" s="1"/>
  <c r="O744" i="18"/>
  <c r="D744" i="25" s="1"/>
  <c r="Q744" i="18"/>
  <c r="G744" i="25" s="1"/>
  <c r="Z30" i="18"/>
  <c r="AV349" i="18"/>
  <c r="AA93" i="18"/>
  <c r="Q947" i="18"/>
  <c r="G947" i="25" s="1"/>
  <c r="R947" i="18"/>
  <c r="H947" i="25" s="1"/>
  <c r="O947" i="18"/>
  <c r="D947" i="25" s="1"/>
  <c r="AA355" i="18"/>
  <c r="U527" i="18"/>
  <c r="T527" i="18"/>
  <c r="W527" i="18"/>
  <c r="X866" i="18"/>
  <c r="W866" i="18"/>
  <c r="AP709" i="18"/>
  <c r="AO709" i="18"/>
  <c r="AM709" i="18"/>
  <c r="X421" i="18"/>
  <c r="R567" i="18"/>
  <c r="H567" i="25" s="1"/>
  <c r="Q567" i="18"/>
  <c r="G567" i="25" s="1"/>
  <c r="O567" i="18"/>
  <c r="D567" i="25" s="1"/>
  <c r="U621" i="18"/>
  <c r="R824" i="18"/>
  <c r="H824" i="25" s="1"/>
  <c r="Q824" i="18"/>
  <c r="G824" i="25" s="1"/>
  <c r="O824" i="18"/>
  <c r="D824" i="25" s="1"/>
  <c r="R814" i="18"/>
  <c r="H814" i="25" s="1"/>
  <c r="Q814" i="18"/>
  <c r="G814" i="25" s="1"/>
  <c r="O814" i="18"/>
  <c r="D814" i="25" s="1"/>
  <c r="R873" i="18"/>
  <c r="H873" i="25" s="1"/>
  <c r="Q873" i="18"/>
  <c r="G873" i="25" s="1"/>
  <c r="O873" i="18"/>
  <c r="D873" i="25" s="1"/>
  <c r="R949" i="18"/>
  <c r="H949" i="25" s="1"/>
  <c r="Q949" i="18"/>
  <c r="G949" i="25" s="1"/>
  <c r="O949" i="18"/>
  <c r="D949" i="25" s="1"/>
  <c r="R965" i="18"/>
  <c r="H965" i="25" s="1"/>
  <c r="Q965" i="18"/>
  <c r="G965" i="25" s="1"/>
  <c r="O965" i="18"/>
  <c r="D965" i="25" s="1"/>
  <c r="R496" i="18"/>
  <c r="H496" i="25" s="1"/>
  <c r="Q496" i="18"/>
  <c r="G496" i="25" s="1"/>
  <c r="O496" i="18"/>
  <c r="D496" i="25" s="1"/>
  <c r="R597" i="18"/>
  <c r="H597" i="25" s="1"/>
  <c r="Q597" i="18"/>
  <c r="G597" i="25" s="1"/>
  <c r="O597" i="18"/>
  <c r="D597" i="25" s="1"/>
  <c r="O881" i="18"/>
  <c r="D881" i="25" s="1"/>
  <c r="R881" i="18"/>
  <c r="H881" i="25" s="1"/>
  <c r="Q881" i="18"/>
  <c r="G881" i="25" s="1"/>
  <c r="R888" i="18"/>
  <c r="H888" i="25" s="1"/>
  <c r="Q888" i="18"/>
  <c r="G888" i="25" s="1"/>
  <c r="O888" i="18"/>
  <c r="D888" i="25" s="1"/>
  <c r="Z141" i="18"/>
  <c r="Z225" i="18"/>
  <c r="Z118" i="18"/>
  <c r="Z323" i="18"/>
  <c r="R660" i="18"/>
  <c r="H660" i="25" s="1"/>
  <c r="Q660" i="18"/>
  <c r="G660" i="25" s="1"/>
  <c r="O660" i="18"/>
  <c r="D660" i="25" s="1"/>
  <c r="R923" i="18"/>
  <c r="H923" i="25" s="1"/>
  <c r="O923" i="18"/>
  <c r="D923" i="25" s="1"/>
  <c r="Q923" i="18"/>
  <c r="G923" i="25" s="1"/>
  <c r="X963" i="18"/>
  <c r="Q422" i="18"/>
  <c r="G422" i="25" s="1"/>
  <c r="R422" i="18"/>
  <c r="H422" i="25" s="1"/>
  <c r="O422" i="18"/>
  <c r="D422" i="25" s="1"/>
  <c r="AO805" i="18"/>
  <c r="X996" i="18"/>
  <c r="AM935" i="18"/>
  <c r="AP873" i="18"/>
  <c r="W996" i="18"/>
  <c r="Q574" i="18"/>
  <c r="G574" i="25" s="1"/>
  <c r="R574" i="18"/>
  <c r="H574" i="25" s="1"/>
  <c r="O574" i="18"/>
  <c r="D574" i="25" s="1"/>
  <c r="R693" i="18"/>
  <c r="H693" i="25" s="1"/>
  <c r="Q693" i="18"/>
  <c r="G693" i="25" s="1"/>
  <c r="O693" i="18"/>
  <c r="D693" i="25" s="1"/>
  <c r="X583" i="18"/>
  <c r="R971" i="18"/>
  <c r="H971" i="25" s="1"/>
  <c r="O971" i="18"/>
  <c r="D971" i="25" s="1"/>
  <c r="Q971" i="18"/>
  <c r="G971" i="25" s="1"/>
  <c r="N578" i="18"/>
  <c r="C578" i="25" s="1"/>
  <c r="B578" i="25" s="1"/>
  <c r="F578" i="25" s="1"/>
  <c r="J578" i="25" s="1"/>
  <c r="N578" i="25" s="1"/>
  <c r="Q578" i="18"/>
  <c r="G578" i="25" s="1"/>
  <c r="R578" i="18"/>
  <c r="H578" i="25" s="1"/>
  <c r="O578" i="18"/>
  <c r="D578" i="25" s="1"/>
  <c r="N852" i="18"/>
  <c r="C852" i="25" s="1"/>
  <c r="B852" i="25" s="1"/>
  <c r="F852" i="25" s="1"/>
  <c r="J852" i="25" s="1"/>
  <c r="N852" i="25" s="1"/>
  <c r="U682" i="18"/>
  <c r="Z238" i="18"/>
  <c r="Z297" i="18"/>
  <c r="AV385" i="18"/>
  <c r="AV11" i="18"/>
  <c r="AA12" i="18"/>
  <c r="AV265" i="18"/>
  <c r="AA110" i="18"/>
  <c r="AO750" i="18"/>
  <c r="AV203" i="18"/>
  <c r="AV169" i="18"/>
  <c r="Z144" i="18"/>
  <c r="AV352" i="18"/>
  <c r="AA42" i="18"/>
  <c r="U969" i="18"/>
  <c r="R867" i="18"/>
  <c r="H867" i="25" s="1"/>
  <c r="Q867" i="18"/>
  <c r="G867" i="25" s="1"/>
  <c r="O867" i="18"/>
  <c r="D867" i="25" s="1"/>
  <c r="Z82" i="18"/>
  <c r="AV27" i="18"/>
  <c r="U817" i="18"/>
  <c r="X817" i="18"/>
  <c r="W830" i="18"/>
  <c r="T478" i="18"/>
  <c r="N478" i="18" s="1"/>
  <c r="C478" i="25" s="1"/>
  <c r="B478" i="25" s="1"/>
  <c r="F478" i="25" s="1"/>
  <c r="J478" i="25" s="1"/>
  <c r="N478" i="25" s="1"/>
  <c r="AP646" i="18"/>
  <c r="AA28" i="18"/>
  <c r="W929" i="18"/>
  <c r="AO527" i="18"/>
  <c r="AM527" i="18"/>
  <c r="AP935" i="18"/>
  <c r="R725" i="18"/>
  <c r="H725" i="25" s="1"/>
  <c r="Q725" i="18"/>
  <c r="G725" i="25" s="1"/>
  <c r="O725" i="18"/>
  <c r="D725" i="25" s="1"/>
  <c r="R987" i="18"/>
  <c r="H987" i="25" s="1"/>
  <c r="Q987" i="18"/>
  <c r="G987" i="25" s="1"/>
  <c r="O987" i="18"/>
  <c r="D987" i="25" s="1"/>
  <c r="Q778" i="18"/>
  <c r="G778" i="25" s="1"/>
  <c r="R778" i="18"/>
  <c r="H778" i="25" s="1"/>
  <c r="O778" i="18"/>
  <c r="D778" i="25" s="1"/>
  <c r="R635" i="18"/>
  <c r="H635" i="25" s="1"/>
  <c r="Q635" i="18"/>
  <c r="G635" i="25" s="1"/>
  <c r="O635" i="18"/>
  <c r="D635" i="25" s="1"/>
  <c r="R704" i="18"/>
  <c r="H704" i="25" s="1"/>
  <c r="Q704" i="18"/>
  <c r="G704" i="25" s="1"/>
  <c r="O704" i="18"/>
  <c r="D704" i="25" s="1"/>
  <c r="AM584" i="18"/>
  <c r="R528" i="18"/>
  <c r="H528" i="25" s="1"/>
  <c r="Q528" i="18"/>
  <c r="G528" i="25" s="1"/>
  <c r="O528" i="18"/>
  <c r="D528" i="25" s="1"/>
  <c r="W517" i="18"/>
  <c r="AO948" i="18"/>
  <c r="AP948" i="18"/>
  <c r="W1000" i="18"/>
  <c r="U1000" i="18"/>
  <c r="X1000" i="18"/>
  <c r="T1000" i="18"/>
  <c r="N1000" i="18" s="1"/>
  <c r="C1000" i="25" s="1"/>
  <c r="B1000" i="25" s="1"/>
  <c r="F1000" i="25" s="1"/>
  <c r="J1000" i="25" s="1"/>
  <c r="N1000" i="25" s="1"/>
  <c r="O769" i="18"/>
  <c r="D769" i="25" s="1"/>
  <c r="R769" i="18"/>
  <c r="H769" i="25" s="1"/>
  <c r="Q769" i="18"/>
  <c r="G769" i="25" s="1"/>
  <c r="Q653" i="18"/>
  <c r="G653" i="25" s="1"/>
  <c r="O653" i="18"/>
  <c r="D653" i="25" s="1"/>
  <c r="R653" i="18"/>
  <c r="H653" i="25" s="1"/>
  <c r="U413" i="18"/>
  <c r="T413" i="18"/>
  <c r="N413" i="18" s="1"/>
  <c r="C413" i="25" s="1"/>
  <c r="B413" i="25" s="1"/>
  <c r="F413" i="25" s="1"/>
  <c r="J413" i="25" s="1"/>
  <c r="N413" i="25" s="1"/>
  <c r="X621" i="18"/>
  <c r="R709" i="18"/>
  <c r="H709" i="25" s="1"/>
  <c r="Q709" i="18"/>
  <c r="G709" i="25" s="1"/>
  <c r="O709" i="18"/>
  <c r="D709" i="25" s="1"/>
  <c r="R636" i="18"/>
  <c r="H636" i="25" s="1"/>
  <c r="Q636" i="18"/>
  <c r="G636" i="25" s="1"/>
  <c r="O636" i="18"/>
  <c r="D636" i="25" s="1"/>
  <c r="Q750" i="18"/>
  <c r="G750" i="25" s="1"/>
  <c r="R750" i="18"/>
  <c r="H750" i="25" s="1"/>
  <c r="O750" i="18"/>
  <c r="D750" i="25" s="1"/>
  <c r="AA54" i="18"/>
  <c r="AV71" i="18"/>
  <c r="R916" i="18"/>
  <c r="H916" i="25" s="1"/>
  <c r="Q916" i="18"/>
  <c r="G916" i="25" s="1"/>
  <c r="O916" i="18"/>
  <c r="D916" i="25" s="1"/>
  <c r="Z180" i="18"/>
  <c r="X763" i="18"/>
  <c r="W763" i="18"/>
  <c r="AA338" i="18"/>
  <c r="R801" i="18"/>
  <c r="H801" i="25" s="1"/>
  <c r="O801" i="18"/>
  <c r="D801" i="25" s="1"/>
  <c r="Q801" i="18"/>
  <c r="G801" i="25" s="1"/>
  <c r="R432" i="18"/>
  <c r="H432" i="25" s="1"/>
  <c r="Q432" i="18"/>
  <c r="G432" i="25" s="1"/>
  <c r="O432" i="18"/>
  <c r="D432" i="25" s="1"/>
  <c r="X721" i="18"/>
  <c r="T721" i="18"/>
  <c r="N721" i="18" s="1"/>
  <c r="C721" i="25" s="1"/>
  <c r="B721" i="25" s="1"/>
  <c r="F721" i="25" s="1"/>
  <c r="J721" i="25" s="1"/>
  <c r="N721" i="25" s="1"/>
  <c r="U721" i="18"/>
  <c r="AL947" i="18"/>
  <c r="AM947" i="18"/>
  <c r="AO748" i="18"/>
  <c r="Q510" i="18"/>
  <c r="G510" i="25" s="1"/>
  <c r="R510" i="18"/>
  <c r="H510" i="25" s="1"/>
  <c r="O510" i="18"/>
  <c r="D510" i="25" s="1"/>
  <c r="Z266" i="18"/>
  <c r="U829" i="18"/>
  <c r="U421" i="18"/>
  <c r="E1" i="18"/>
  <c r="AA6" i="18"/>
  <c r="W413" i="18"/>
  <c r="AV345" i="18"/>
  <c r="AA109" i="18"/>
  <c r="AV150" i="18"/>
  <c r="Z133" i="18"/>
  <c r="R678" i="18"/>
  <c r="H678" i="25" s="1"/>
  <c r="O678" i="18"/>
  <c r="D678" i="25" s="1"/>
  <c r="Q678" i="18"/>
  <c r="G678" i="25" s="1"/>
  <c r="U860" i="18"/>
  <c r="R781" i="18"/>
  <c r="H781" i="25" s="1"/>
  <c r="Q781" i="18"/>
  <c r="G781" i="25" s="1"/>
  <c r="O781" i="18"/>
  <c r="D781" i="25" s="1"/>
  <c r="N781" i="18"/>
  <c r="C781" i="25" s="1"/>
  <c r="B781" i="25" s="1"/>
  <c r="F781" i="25" s="1"/>
  <c r="J781" i="25" s="1"/>
  <c r="N781" i="25" s="1"/>
  <c r="Q943" i="18"/>
  <c r="G943" i="25" s="1"/>
  <c r="R943" i="18"/>
  <c r="H943" i="25" s="1"/>
  <c r="O943" i="18"/>
  <c r="D943" i="25" s="1"/>
  <c r="W823" i="18"/>
  <c r="AM610" i="18"/>
  <c r="AL610" i="18"/>
  <c r="AP610" i="18"/>
  <c r="AO610" i="18"/>
  <c r="AM667" i="18"/>
  <c r="T621" i="18"/>
  <c r="N621" i="18" s="1"/>
  <c r="C621" i="25" s="1"/>
  <c r="B621" i="25" s="1"/>
  <c r="F621" i="25" s="1"/>
  <c r="J621" i="25" s="1"/>
  <c r="N621" i="25" s="1"/>
  <c r="R899" i="18"/>
  <c r="H899" i="25" s="1"/>
  <c r="O899" i="18"/>
  <c r="D899" i="25" s="1"/>
  <c r="Q899" i="18"/>
  <c r="G899" i="25" s="1"/>
  <c r="W421" i="18"/>
  <c r="R954" i="18"/>
  <c r="H954" i="25" s="1"/>
  <c r="Q954" i="18"/>
  <c r="G954" i="25" s="1"/>
  <c r="O954" i="18"/>
  <c r="D954" i="25" s="1"/>
  <c r="Q765" i="18"/>
  <c r="G765" i="25" s="1"/>
  <c r="R765" i="18"/>
  <c r="H765" i="25" s="1"/>
  <c r="O765" i="18"/>
  <c r="D765" i="25" s="1"/>
  <c r="R955" i="18"/>
  <c r="H955" i="25" s="1"/>
  <c r="Q955" i="18"/>
  <c r="G955" i="25" s="1"/>
  <c r="O955" i="18"/>
  <c r="D955" i="25" s="1"/>
  <c r="R711" i="18"/>
  <c r="H711" i="25" s="1"/>
  <c r="Q711" i="18"/>
  <c r="G711" i="25" s="1"/>
  <c r="O711" i="18"/>
  <c r="D711" i="25" s="1"/>
  <c r="T829" i="18"/>
  <c r="N829" i="18" s="1"/>
  <c r="C829" i="25" s="1"/>
  <c r="B829" i="25" s="1"/>
  <c r="F829" i="25" s="1"/>
  <c r="J829" i="25" s="1"/>
  <c r="N829" i="25" s="1"/>
  <c r="AL935" i="18"/>
  <c r="AO849" i="18"/>
  <c r="T996" i="18"/>
  <c r="N996" i="18" s="1"/>
  <c r="C996" i="25" s="1"/>
  <c r="B996" i="25" s="1"/>
  <c r="F996" i="25" s="1"/>
  <c r="J996" i="25" s="1"/>
  <c r="N996" i="25" s="1"/>
  <c r="Q861" i="18"/>
  <c r="G861" i="25" s="1"/>
  <c r="R861" i="18"/>
  <c r="H861" i="25" s="1"/>
  <c r="O861" i="18"/>
  <c r="D861" i="25" s="1"/>
  <c r="U641" i="18"/>
  <c r="R882" i="18"/>
  <c r="H882" i="25" s="1"/>
  <c r="Q882" i="18"/>
  <c r="G882" i="25" s="1"/>
  <c r="O882" i="18"/>
  <c r="D882" i="25" s="1"/>
  <c r="X682" i="18"/>
  <c r="Q902" i="18"/>
  <c r="G902" i="25" s="1"/>
  <c r="R902" i="18"/>
  <c r="H902" i="25" s="1"/>
  <c r="O902" i="18"/>
  <c r="D902" i="25" s="1"/>
  <c r="R716" i="18"/>
  <c r="H716" i="25" s="1"/>
  <c r="Q716" i="18"/>
  <c r="G716" i="25" s="1"/>
  <c r="O716" i="18"/>
  <c r="D716" i="25" s="1"/>
  <c r="AP921" i="18"/>
  <c r="T727" i="18"/>
  <c r="N727" i="18" s="1"/>
  <c r="C727" i="25" s="1"/>
  <c r="B727" i="25" s="1"/>
  <c r="F727" i="25" s="1"/>
  <c r="J727" i="25" s="1"/>
  <c r="N727" i="25" s="1"/>
  <c r="AA247" i="18"/>
  <c r="AV299" i="18"/>
  <c r="AA155" i="18"/>
  <c r="AA56" i="18"/>
  <c r="AV55" i="18"/>
  <c r="AM750" i="18"/>
  <c r="Z390" i="18"/>
  <c r="AA184" i="18"/>
  <c r="Z5" i="18"/>
  <c r="AV81" i="18"/>
  <c r="AA363" i="18"/>
  <c r="AV42" i="18"/>
  <c r="AA244" i="18"/>
  <c r="R810" i="18"/>
  <c r="H810" i="25" s="1"/>
  <c r="Q810" i="18"/>
  <c r="G810" i="25" s="1"/>
  <c r="O810" i="18"/>
  <c r="D810" i="25" s="1"/>
  <c r="AO553" i="18"/>
  <c r="Z306" i="18"/>
  <c r="AV10" i="18"/>
  <c r="R847" i="18"/>
  <c r="H847" i="25" s="1"/>
  <c r="Q847" i="18"/>
  <c r="G847" i="25" s="1"/>
  <c r="O847" i="18"/>
  <c r="D847" i="25" s="1"/>
  <c r="AA79" i="18"/>
  <c r="AM806" i="18"/>
  <c r="N668" i="18"/>
  <c r="C668" i="25" s="1"/>
  <c r="B668" i="25" s="1"/>
  <c r="F668" i="25" s="1"/>
  <c r="J668" i="25" s="1"/>
  <c r="N668" i="25" s="1"/>
  <c r="Z172" i="18"/>
  <c r="AA34" i="18"/>
  <c r="Q613" i="18"/>
  <c r="G613" i="25" s="1"/>
  <c r="R613" i="18"/>
  <c r="H613" i="25" s="1"/>
  <c r="O613" i="18"/>
  <c r="D613" i="25" s="1"/>
  <c r="R509" i="18"/>
  <c r="H509" i="25" s="1"/>
  <c r="Q509" i="18"/>
  <c r="G509" i="25" s="1"/>
  <c r="O509" i="18"/>
  <c r="D509" i="25" s="1"/>
  <c r="R836" i="18"/>
  <c r="H836" i="25" s="1"/>
  <c r="Q836" i="18"/>
  <c r="G836" i="25" s="1"/>
  <c r="O836" i="18"/>
  <c r="D836" i="25" s="1"/>
  <c r="W499" i="18"/>
  <c r="U499" i="18"/>
  <c r="W802" i="18"/>
  <c r="T802" i="18"/>
  <c r="N802" i="18" s="1"/>
  <c r="C802" i="25" s="1"/>
  <c r="B802" i="25" s="1"/>
  <c r="F802" i="25" s="1"/>
  <c r="J802" i="25" s="1"/>
  <c r="N802" i="25" s="1"/>
  <c r="T649" i="18"/>
  <c r="N649" i="18" s="1"/>
  <c r="C649" i="25" s="1"/>
  <c r="B649" i="25" s="1"/>
  <c r="F649" i="25" s="1"/>
  <c r="J649" i="25" s="1"/>
  <c r="N649" i="25" s="1"/>
  <c r="U649" i="18"/>
  <c r="R470" i="18"/>
  <c r="H470" i="25" s="1"/>
  <c r="Q470" i="18"/>
  <c r="G470" i="25" s="1"/>
  <c r="O470" i="18"/>
  <c r="D470" i="25" s="1"/>
  <c r="R738" i="18"/>
  <c r="H738" i="25" s="1"/>
  <c r="Q738" i="18"/>
  <c r="G738" i="25" s="1"/>
  <c r="O738" i="18"/>
  <c r="D738" i="25" s="1"/>
  <c r="AM802" i="18"/>
  <c r="AP947" i="18"/>
  <c r="R522" i="18"/>
  <c r="H522" i="25" s="1"/>
  <c r="AL802" i="18"/>
  <c r="X469" i="18"/>
  <c r="W469" i="18"/>
  <c r="T548" i="18"/>
  <c r="W548" i="18"/>
  <c r="X548" i="18"/>
  <c r="AL765" i="18"/>
  <c r="AJ765" i="18" s="1"/>
  <c r="P765" i="25" s="1"/>
  <c r="AP765" i="18"/>
  <c r="AM765" i="18"/>
  <c r="AP869" i="18"/>
  <c r="AL869" i="18"/>
  <c r="AF869" i="18" s="1"/>
  <c r="K869" i="25" s="1"/>
  <c r="AO969" i="18"/>
  <c r="AM969" i="18"/>
  <c r="Q853" i="18"/>
  <c r="G853" i="25" s="1"/>
  <c r="R853" i="18"/>
  <c r="H853" i="25" s="1"/>
  <c r="O853" i="18"/>
  <c r="D853" i="25" s="1"/>
  <c r="R864" i="18"/>
  <c r="H864" i="25" s="1"/>
  <c r="O864" i="18"/>
  <c r="D864" i="25" s="1"/>
  <c r="Q864" i="18"/>
  <c r="G864" i="25" s="1"/>
  <c r="R812" i="18"/>
  <c r="H812" i="25" s="1"/>
  <c r="Q812" i="18"/>
  <c r="G812" i="25" s="1"/>
  <c r="O812" i="18"/>
  <c r="D812" i="25" s="1"/>
  <c r="R710" i="18"/>
  <c r="H710" i="25" s="1"/>
  <c r="Q710" i="18"/>
  <c r="G710" i="25" s="1"/>
  <c r="O710" i="18"/>
  <c r="D710" i="25" s="1"/>
  <c r="R504" i="18"/>
  <c r="H504" i="25" s="1"/>
  <c r="Q504" i="18"/>
  <c r="G504" i="25" s="1"/>
  <c r="O504" i="18"/>
  <c r="D504" i="25" s="1"/>
  <c r="Q945" i="18"/>
  <c r="G945" i="25" s="1"/>
  <c r="O945" i="18"/>
  <c r="D945" i="25" s="1"/>
  <c r="R945" i="18"/>
  <c r="H945" i="25" s="1"/>
  <c r="R896" i="18"/>
  <c r="H896" i="25" s="1"/>
  <c r="O896" i="18"/>
  <c r="D896" i="25" s="1"/>
  <c r="Q896" i="18"/>
  <c r="G896" i="25" s="1"/>
  <c r="R714" i="18"/>
  <c r="H714" i="25" s="1"/>
  <c r="Q714" i="18"/>
  <c r="G714" i="25" s="1"/>
  <c r="O714" i="18"/>
  <c r="D714" i="25" s="1"/>
  <c r="R465" i="18"/>
  <c r="H465" i="25" s="1"/>
  <c r="Q465" i="18"/>
  <c r="G465" i="25" s="1"/>
  <c r="O465" i="18"/>
  <c r="D465" i="25" s="1"/>
  <c r="R449" i="18"/>
  <c r="H449" i="25" s="1"/>
  <c r="Q449" i="18"/>
  <c r="G449" i="25" s="1"/>
  <c r="O449" i="18"/>
  <c r="D449" i="25" s="1"/>
  <c r="Q666" i="18"/>
  <c r="G666" i="25" s="1"/>
  <c r="R666" i="18"/>
  <c r="H666" i="25" s="1"/>
  <c r="O666" i="18"/>
  <c r="D666" i="25" s="1"/>
  <c r="N545" i="18"/>
  <c r="C545" i="25" s="1"/>
  <c r="B545" i="25" s="1"/>
  <c r="F545" i="25" s="1"/>
  <c r="J545" i="25" s="1"/>
  <c r="N545" i="25" s="1"/>
  <c r="R545" i="18"/>
  <c r="H545" i="25" s="1"/>
  <c r="Q545" i="18"/>
  <c r="G545" i="25" s="1"/>
  <c r="O545" i="18"/>
  <c r="D545" i="25" s="1"/>
  <c r="R734" i="18"/>
  <c r="H734" i="25" s="1"/>
  <c r="Q734" i="18"/>
  <c r="G734" i="25" s="1"/>
  <c r="O734" i="18"/>
  <c r="D734" i="25" s="1"/>
  <c r="Q541" i="18"/>
  <c r="G541" i="25" s="1"/>
  <c r="O541" i="18"/>
  <c r="D541" i="25" s="1"/>
  <c r="R541" i="18"/>
  <c r="H541" i="25" s="1"/>
  <c r="N398" i="18"/>
  <c r="C398" i="25" s="1"/>
  <c r="B398" i="25" s="1"/>
  <c r="F398" i="25" s="1"/>
  <c r="J398" i="25" s="1"/>
  <c r="N398" i="25" s="1"/>
  <c r="Q398" i="18"/>
  <c r="G398" i="25" s="1"/>
  <c r="O398" i="18"/>
  <c r="D398" i="25" s="1"/>
  <c r="R398" i="18"/>
  <c r="H398" i="25" s="1"/>
  <c r="R612" i="18"/>
  <c r="H612" i="25" s="1"/>
  <c r="Q612" i="18"/>
  <c r="G612" i="25" s="1"/>
  <c r="O612" i="18"/>
  <c r="D612" i="25" s="1"/>
  <c r="N708" i="18"/>
  <c r="C708" i="25" s="1"/>
  <c r="B708" i="25" s="1"/>
  <c r="F708" i="25" s="1"/>
  <c r="J708" i="25" s="1"/>
  <c r="N708" i="25" s="1"/>
  <c r="R708" i="18"/>
  <c r="H708" i="25" s="1"/>
  <c r="Q708" i="18"/>
  <c r="G708" i="25" s="1"/>
  <c r="O708" i="18"/>
  <c r="D708" i="25" s="1"/>
  <c r="R900" i="18"/>
  <c r="H900" i="25" s="1"/>
  <c r="Q900" i="18"/>
  <c r="G900" i="25" s="1"/>
  <c r="O900" i="18"/>
  <c r="D900" i="25" s="1"/>
  <c r="R656" i="18"/>
  <c r="H656" i="25" s="1"/>
  <c r="O656" i="18"/>
  <c r="D656" i="25" s="1"/>
  <c r="Q656" i="18"/>
  <c r="G656" i="25" s="1"/>
  <c r="AL435" i="18"/>
  <c r="AM435" i="18"/>
  <c r="AL707" i="18"/>
  <c r="AP717" i="18"/>
  <c r="AL717" i="18"/>
  <c r="AM717" i="18"/>
  <c r="AO717" i="18"/>
  <c r="AP444" i="18"/>
  <c r="AM444" i="18"/>
  <c r="AL444" i="18"/>
  <c r="W429" i="18"/>
  <c r="R838" i="18"/>
  <c r="H838" i="25" s="1"/>
  <c r="O838" i="18"/>
  <c r="D838" i="25" s="1"/>
  <c r="Q838" i="18"/>
  <c r="G838" i="25" s="1"/>
  <c r="R427" i="18"/>
  <c r="H427" i="25" s="1"/>
  <c r="O427" i="18"/>
  <c r="D427" i="25" s="1"/>
  <c r="Q427" i="18"/>
  <c r="G427" i="25" s="1"/>
  <c r="Q501" i="18"/>
  <c r="G501" i="25" s="1"/>
  <c r="R501" i="18"/>
  <c r="H501" i="25" s="1"/>
  <c r="O501" i="18"/>
  <c r="D501" i="25" s="1"/>
  <c r="Q506" i="18"/>
  <c r="G506" i="25" s="1"/>
  <c r="R506" i="18"/>
  <c r="H506" i="25" s="1"/>
  <c r="O506" i="18"/>
  <c r="D506" i="25" s="1"/>
  <c r="Q511" i="18"/>
  <c r="G511" i="25" s="1"/>
  <c r="R511" i="18"/>
  <c r="H511" i="25" s="1"/>
  <c r="O511" i="18"/>
  <c r="D511" i="25" s="1"/>
  <c r="R754" i="18"/>
  <c r="H754" i="25" s="1"/>
  <c r="O754" i="18"/>
  <c r="D754" i="25" s="1"/>
  <c r="Q754" i="18"/>
  <c r="G754" i="25" s="1"/>
  <c r="R885" i="18"/>
  <c r="H885" i="25" s="1"/>
  <c r="Q885" i="18"/>
  <c r="G885" i="25" s="1"/>
  <c r="O885" i="18"/>
  <c r="D885" i="25" s="1"/>
  <c r="N637" i="18"/>
  <c r="C637" i="25" s="1"/>
  <c r="B637" i="25" s="1"/>
  <c r="F637" i="25" s="1"/>
  <c r="J637" i="25" s="1"/>
  <c r="N637" i="25" s="1"/>
  <c r="R637" i="18"/>
  <c r="H637" i="25" s="1"/>
  <c r="O637" i="18"/>
  <c r="D637" i="25" s="1"/>
  <c r="Q637" i="18"/>
  <c r="G637" i="25" s="1"/>
  <c r="R889" i="18"/>
  <c r="H889" i="25" s="1"/>
  <c r="Q889" i="18"/>
  <c r="G889" i="25" s="1"/>
  <c r="O889" i="18"/>
  <c r="D889" i="25" s="1"/>
  <c r="R428" i="18"/>
  <c r="H428" i="25" s="1"/>
  <c r="Q428" i="18"/>
  <c r="G428" i="25" s="1"/>
  <c r="O428" i="18"/>
  <c r="D428" i="25" s="1"/>
  <c r="R787" i="18"/>
  <c r="H787" i="25" s="1"/>
  <c r="Q787" i="18"/>
  <c r="G787" i="25" s="1"/>
  <c r="O787" i="18"/>
  <c r="D787" i="25" s="1"/>
  <c r="Q530" i="18"/>
  <c r="G530" i="25" s="1"/>
  <c r="R530" i="18"/>
  <c r="H530" i="25" s="1"/>
  <c r="O530" i="18"/>
  <c r="D530" i="25" s="1"/>
  <c r="R701" i="18"/>
  <c r="H701" i="25" s="1"/>
  <c r="Q701" i="18"/>
  <c r="G701" i="25" s="1"/>
  <c r="O701" i="18"/>
  <c r="D701" i="25" s="1"/>
  <c r="R928" i="18"/>
  <c r="H928" i="25" s="1"/>
  <c r="Q928" i="18"/>
  <c r="G928" i="25" s="1"/>
  <c r="O928" i="18"/>
  <c r="D928" i="25" s="1"/>
  <c r="N740" i="18"/>
  <c r="C740" i="25" s="1"/>
  <c r="B740" i="25" s="1"/>
  <c r="F740" i="25" s="1"/>
  <c r="J740" i="25" s="1"/>
  <c r="N740" i="25" s="1"/>
  <c r="R740" i="18"/>
  <c r="H740" i="25" s="1"/>
  <c r="Q740" i="18"/>
  <c r="G740" i="25" s="1"/>
  <c r="O740" i="18"/>
  <c r="D740" i="25" s="1"/>
  <c r="R988" i="18"/>
  <c r="H988" i="25" s="1"/>
  <c r="Q988" i="18"/>
  <c r="G988" i="25" s="1"/>
  <c r="O988" i="18"/>
  <c r="D988" i="25" s="1"/>
  <c r="R840" i="18"/>
  <c r="H840" i="25" s="1"/>
  <c r="Q840" i="18"/>
  <c r="G840" i="25" s="1"/>
  <c r="O840" i="18"/>
  <c r="D840" i="25" s="1"/>
  <c r="R695" i="18"/>
  <c r="H695" i="25" s="1"/>
  <c r="Q695" i="18"/>
  <c r="G695" i="25" s="1"/>
  <c r="O695" i="18"/>
  <c r="D695" i="25" s="1"/>
  <c r="R572" i="18"/>
  <c r="H572" i="25" s="1"/>
  <c r="O572" i="18"/>
  <c r="D572" i="25" s="1"/>
  <c r="Q572" i="18"/>
  <c r="G572" i="25" s="1"/>
  <c r="R596" i="18"/>
  <c r="H596" i="25" s="1"/>
  <c r="Q596" i="18"/>
  <c r="G596" i="25" s="1"/>
  <c r="O596" i="18"/>
  <c r="D596" i="25" s="1"/>
  <c r="R960" i="18"/>
  <c r="H960" i="25" s="1"/>
  <c r="Q960" i="18"/>
  <c r="G960" i="25" s="1"/>
  <c r="O960" i="18"/>
  <c r="D960" i="25" s="1"/>
  <c r="R670" i="18"/>
  <c r="H670" i="25" s="1"/>
  <c r="Q670" i="18"/>
  <c r="G670" i="25" s="1"/>
  <c r="O670" i="18"/>
  <c r="D670" i="25" s="1"/>
  <c r="R500" i="18"/>
  <c r="H500" i="25" s="1"/>
  <c r="Q500" i="18"/>
  <c r="G500" i="25" s="1"/>
  <c r="O500" i="18"/>
  <c r="D500" i="25" s="1"/>
  <c r="AO707" i="18"/>
  <c r="R616" i="18"/>
  <c r="H616" i="25" s="1"/>
  <c r="Q616" i="18"/>
  <c r="G616" i="25" s="1"/>
  <c r="O616" i="18"/>
  <c r="D616" i="25" s="1"/>
  <c r="Q562" i="18"/>
  <c r="G562" i="25" s="1"/>
  <c r="R562" i="18"/>
  <c r="H562" i="25" s="1"/>
  <c r="O562" i="18"/>
  <c r="D562" i="25" s="1"/>
  <c r="U959" i="18"/>
  <c r="AO444" i="18"/>
  <c r="R480" i="18"/>
  <c r="H480" i="25" s="1"/>
  <c r="O480" i="18"/>
  <c r="D480" i="25" s="1"/>
  <c r="Q480" i="18"/>
  <c r="G480" i="25" s="1"/>
  <c r="AP882" i="18"/>
  <c r="AO882" i="18"/>
  <c r="AL882" i="18"/>
  <c r="AM882" i="18"/>
  <c r="AM919" i="18"/>
  <c r="U395" i="18"/>
  <c r="AM669" i="18"/>
  <c r="N584" i="18"/>
  <c r="C584" i="25" s="1"/>
  <c r="B584" i="25" s="1"/>
  <c r="F584" i="25" s="1"/>
  <c r="J584" i="25" s="1"/>
  <c r="N584" i="25" s="1"/>
  <c r="R584" i="18"/>
  <c r="H584" i="25" s="1"/>
  <c r="Q584" i="18"/>
  <c r="G584" i="25" s="1"/>
  <c r="O584" i="18"/>
  <c r="D584" i="25" s="1"/>
  <c r="R728" i="18"/>
  <c r="H728" i="25" s="1"/>
  <c r="O728" i="18"/>
  <c r="D728" i="25" s="1"/>
  <c r="Q728" i="18"/>
  <c r="G728" i="25" s="1"/>
  <c r="Q698" i="18"/>
  <c r="G698" i="25" s="1"/>
  <c r="R698" i="18"/>
  <c r="H698" i="25" s="1"/>
  <c r="O698" i="18"/>
  <c r="D698" i="25" s="1"/>
  <c r="R940" i="18"/>
  <c r="H940" i="25" s="1"/>
  <c r="Q940" i="18"/>
  <c r="G940" i="25" s="1"/>
  <c r="O940" i="18"/>
  <c r="D940" i="25" s="1"/>
  <c r="Q702" i="18"/>
  <c r="G702" i="25" s="1"/>
  <c r="R702" i="18"/>
  <c r="H702" i="25" s="1"/>
  <c r="O702" i="18"/>
  <c r="D702" i="25" s="1"/>
  <c r="O550" i="18"/>
  <c r="D550" i="25" s="1"/>
  <c r="Q550" i="18"/>
  <c r="G550" i="25" s="1"/>
  <c r="R550" i="18"/>
  <c r="H550" i="25" s="1"/>
  <c r="R415" i="18"/>
  <c r="H415" i="25" s="1"/>
  <c r="Q415" i="18"/>
  <c r="G415" i="25" s="1"/>
  <c r="O415" i="18"/>
  <c r="D415" i="25" s="1"/>
  <c r="R460" i="18"/>
  <c r="H460" i="25" s="1"/>
  <c r="O460" i="18"/>
  <c r="D460" i="25" s="1"/>
  <c r="Q460" i="18"/>
  <c r="G460" i="25" s="1"/>
  <c r="R453" i="18"/>
  <c r="H453" i="25" s="1"/>
  <c r="Q453" i="18"/>
  <c r="G453" i="25" s="1"/>
  <c r="O453" i="18"/>
  <c r="D453" i="25" s="1"/>
  <c r="R883" i="18"/>
  <c r="H883" i="25" s="1"/>
  <c r="Q883" i="18"/>
  <c r="G883" i="25" s="1"/>
  <c r="O883" i="18"/>
  <c r="D883" i="25" s="1"/>
  <c r="R508" i="18"/>
  <c r="H508" i="25" s="1"/>
  <c r="Q508" i="18"/>
  <c r="G508" i="25" s="1"/>
  <c r="O508" i="18"/>
  <c r="D508" i="25" s="1"/>
  <c r="N818" i="18"/>
  <c r="C818" i="25" s="1"/>
  <c r="B818" i="25" s="1"/>
  <c r="F818" i="25" s="1"/>
  <c r="J818" i="25" s="1"/>
  <c r="N818" i="25" s="1"/>
  <c r="R818" i="18"/>
  <c r="H818" i="25" s="1"/>
  <c r="Q818" i="18"/>
  <c r="G818" i="25" s="1"/>
  <c r="O818" i="18"/>
  <c r="D818" i="25" s="1"/>
  <c r="R808" i="18"/>
  <c r="H808" i="25" s="1"/>
  <c r="O808" i="18"/>
  <c r="D808" i="25" s="1"/>
  <c r="Q808" i="18"/>
  <c r="G808" i="25" s="1"/>
  <c r="R408" i="18"/>
  <c r="H408" i="25" s="1"/>
  <c r="Q408" i="18"/>
  <c r="G408" i="25" s="1"/>
  <c r="O408" i="18"/>
  <c r="D408" i="25" s="1"/>
  <c r="R768" i="18"/>
  <c r="H768" i="25" s="1"/>
  <c r="Q768" i="18"/>
  <c r="G768" i="25" s="1"/>
  <c r="O768" i="18"/>
  <c r="D768" i="25" s="1"/>
  <c r="Q874" i="18"/>
  <c r="G874" i="25" s="1"/>
  <c r="N910" i="18"/>
  <c r="C910" i="25" s="1"/>
  <c r="B910" i="25" s="1"/>
  <c r="F910" i="25" s="1"/>
  <c r="J910" i="25" s="1"/>
  <c r="N910" i="25" s="1"/>
  <c r="R910" i="18"/>
  <c r="H910" i="25" s="1"/>
  <c r="Q910" i="18"/>
  <c r="G910" i="25" s="1"/>
  <c r="O910" i="18"/>
  <c r="D910" i="25" s="1"/>
  <c r="Q935" i="18"/>
  <c r="G935" i="25" s="1"/>
  <c r="R935" i="18"/>
  <c r="H935" i="25" s="1"/>
  <c r="O935" i="18"/>
  <c r="D935" i="25" s="1"/>
  <c r="R978" i="18"/>
  <c r="H978" i="25" s="1"/>
  <c r="Q978" i="18"/>
  <c r="G978" i="25" s="1"/>
  <c r="O978" i="18"/>
  <c r="D978" i="25" s="1"/>
  <c r="N622" i="18"/>
  <c r="C622" i="25" s="1"/>
  <c r="B622" i="25" s="1"/>
  <c r="F622" i="25" s="1"/>
  <c r="J622" i="25" s="1"/>
  <c r="N622" i="25" s="1"/>
  <c r="R622" i="18"/>
  <c r="H622" i="25" s="1"/>
  <c r="Q622" i="18"/>
  <c r="G622" i="25" s="1"/>
  <c r="O622" i="18"/>
  <c r="D622" i="25" s="1"/>
  <c r="R908" i="18"/>
  <c r="H908" i="25" s="1"/>
  <c r="Q908" i="18"/>
  <c r="G908" i="25" s="1"/>
  <c r="O908" i="18"/>
  <c r="D908" i="25" s="1"/>
  <c r="R825" i="18"/>
  <c r="H825" i="25" s="1"/>
  <c r="Q825" i="18"/>
  <c r="G825" i="25" s="1"/>
  <c r="O825" i="18"/>
  <c r="D825" i="25" s="1"/>
  <c r="AJ439" i="18"/>
  <c r="P439" i="25" s="1"/>
  <c r="AP871" i="18"/>
  <c r="AO871" i="18"/>
  <c r="AL871" i="18"/>
  <c r="AM965" i="18"/>
  <c r="AP965" i="18"/>
  <c r="W1004" i="18"/>
  <c r="U401" i="18"/>
  <c r="U638" i="18"/>
  <c r="X680" i="18"/>
  <c r="R399" i="18"/>
  <c r="H399" i="25" s="1"/>
  <c r="O399" i="18"/>
  <c r="D399" i="25" s="1"/>
  <c r="Q399" i="18"/>
  <c r="G399" i="25" s="1"/>
  <c r="AL652" i="18"/>
  <c r="R558" i="18"/>
  <c r="H558" i="25" s="1"/>
  <c r="O558" i="18"/>
  <c r="D558" i="25" s="1"/>
  <c r="Q558" i="18"/>
  <c r="G558" i="25" s="1"/>
  <c r="R757" i="18"/>
  <c r="H757" i="25" s="1"/>
  <c r="Q757" i="18"/>
  <c r="G757" i="25" s="1"/>
  <c r="O757" i="18"/>
  <c r="D757" i="25" s="1"/>
  <c r="Q993" i="18"/>
  <c r="G993" i="25" s="1"/>
  <c r="R993" i="18"/>
  <c r="H993" i="25" s="1"/>
  <c r="O993" i="18"/>
  <c r="D993" i="25" s="1"/>
  <c r="Q846" i="18"/>
  <c r="G846" i="25" s="1"/>
  <c r="R846" i="18"/>
  <c r="H846" i="25" s="1"/>
  <c r="O846" i="18"/>
  <c r="D846" i="25" s="1"/>
  <c r="R619" i="18"/>
  <c r="H619" i="25" s="1"/>
  <c r="Q619" i="18"/>
  <c r="G619" i="25" s="1"/>
  <c r="O619" i="18"/>
  <c r="D619" i="25" s="1"/>
  <c r="N732" i="18"/>
  <c r="C732" i="25" s="1"/>
  <c r="B732" i="25" s="1"/>
  <c r="F732" i="25" s="1"/>
  <c r="J732" i="25" s="1"/>
  <c r="N732" i="25" s="1"/>
  <c r="R732" i="18"/>
  <c r="H732" i="25" s="1"/>
  <c r="O732" i="18"/>
  <c r="D732" i="25" s="1"/>
  <c r="Q732" i="18"/>
  <c r="G732" i="25" s="1"/>
  <c r="R706" i="18"/>
  <c r="H706" i="25" s="1"/>
  <c r="Q706" i="18"/>
  <c r="G706" i="25" s="1"/>
  <c r="O706" i="18"/>
  <c r="D706" i="25" s="1"/>
  <c r="R676" i="18"/>
  <c r="H676" i="25" s="1"/>
  <c r="Q676" i="18"/>
  <c r="G676" i="25" s="1"/>
  <c r="O676" i="18"/>
  <c r="D676" i="25" s="1"/>
  <c r="R958" i="18"/>
  <c r="H958" i="25" s="1"/>
  <c r="Q958" i="18"/>
  <c r="G958" i="25" s="1"/>
  <c r="O958" i="18"/>
  <c r="D958" i="25" s="1"/>
  <c r="R918" i="18"/>
  <c r="H918" i="25" s="1"/>
  <c r="Q918" i="18"/>
  <c r="G918" i="25" s="1"/>
  <c r="O918" i="18"/>
  <c r="D918" i="25" s="1"/>
  <c r="Q726" i="18"/>
  <c r="G726" i="25" s="1"/>
  <c r="R726" i="18"/>
  <c r="H726" i="25" s="1"/>
  <c r="O726" i="18"/>
  <c r="D726" i="25" s="1"/>
  <c r="Q834" i="18"/>
  <c r="G834" i="25" s="1"/>
  <c r="R834" i="18"/>
  <c r="H834" i="25" s="1"/>
  <c r="O834" i="18"/>
  <c r="D834" i="25" s="1"/>
  <c r="R640" i="18"/>
  <c r="H640" i="25" s="1"/>
  <c r="O640" i="18"/>
  <c r="D640" i="25" s="1"/>
  <c r="Q640" i="18"/>
  <c r="G640" i="25" s="1"/>
  <c r="R473" i="18"/>
  <c r="H473" i="25" s="1"/>
  <c r="Q473" i="18"/>
  <c r="G473" i="25" s="1"/>
  <c r="O473" i="18"/>
  <c r="D473" i="25" s="1"/>
  <c r="R700" i="18"/>
  <c r="H700" i="25" s="1"/>
  <c r="Q700" i="18"/>
  <c r="G700" i="25" s="1"/>
  <c r="O700" i="18"/>
  <c r="D700" i="25" s="1"/>
  <c r="Q934" i="18"/>
  <c r="G934" i="25" s="1"/>
  <c r="R934" i="18"/>
  <c r="H934" i="25" s="1"/>
  <c r="O934" i="18"/>
  <c r="D934" i="25" s="1"/>
  <c r="Q430" i="18"/>
  <c r="G430" i="25" s="1"/>
  <c r="R430" i="18"/>
  <c r="H430" i="25" s="1"/>
  <c r="O430" i="18"/>
  <c r="D430" i="25" s="1"/>
  <c r="R850" i="18"/>
  <c r="H850" i="25" s="1"/>
  <c r="Q850" i="18"/>
  <c r="G850" i="25" s="1"/>
  <c r="O850" i="18"/>
  <c r="D850" i="25" s="1"/>
  <c r="N736" i="18"/>
  <c r="C736" i="25" s="1"/>
  <c r="B736" i="25" s="1"/>
  <c r="F736" i="25" s="1"/>
  <c r="J736" i="25" s="1"/>
  <c r="N736" i="25" s="1"/>
  <c r="R736" i="18"/>
  <c r="H736" i="25" s="1"/>
  <c r="Q736" i="18"/>
  <c r="G736" i="25" s="1"/>
  <c r="O736" i="18"/>
  <c r="D736" i="25" s="1"/>
  <c r="Q917" i="18"/>
  <c r="G917" i="25" s="1"/>
  <c r="R917" i="18"/>
  <c r="H917" i="25" s="1"/>
  <c r="O917" i="18"/>
  <c r="D917" i="25" s="1"/>
  <c r="AM651" i="18"/>
  <c r="Q566" i="18"/>
  <c r="G566" i="25" s="1"/>
  <c r="R566" i="18"/>
  <c r="H566" i="25" s="1"/>
  <c r="O566" i="18"/>
  <c r="D566" i="25" s="1"/>
  <c r="Q570" i="18"/>
  <c r="G570" i="25" s="1"/>
  <c r="R570" i="18"/>
  <c r="H570" i="25" s="1"/>
  <c r="O570" i="18"/>
  <c r="D570" i="25" s="1"/>
  <c r="N552" i="18"/>
  <c r="C552" i="25" s="1"/>
  <c r="B552" i="25" s="1"/>
  <c r="F552" i="25" s="1"/>
  <c r="J552" i="25" s="1"/>
  <c r="N552" i="25" s="1"/>
  <c r="R552" i="18"/>
  <c r="H552" i="25" s="1"/>
  <c r="Q552" i="18"/>
  <c r="G552" i="25" s="1"/>
  <c r="O552" i="18"/>
  <c r="D552" i="25" s="1"/>
  <c r="X463" i="18"/>
  <c r="W463" i="18"/>
  <c r="U463" i="18"/>
  <c r="T463" i="18"/>
  <c r="X992" i="18"/>
  <c r="U992" i="18"/>
  <c r="W992" i="18"/>
  <c r="R400" i="18"/>
  <c r="H400" i="25" s="1"/>
  <c r="Q400" i="18"/>
  <c r="G400" i="25" s="1"/>
  <c r="O400" i="18"/>
  <c r="D400" i="25" s="1"/>
  <c r="R472" i="18"/>
  <c r="H472" i="25" s="1"/>
  <c r="Q472" i="18"/>
  <c r="G472" i="25" s="1"/>
  <c r="O472" i="18"/>
  <c r="D472" i="25" s="1"/>
  <c r="AL452" i="18"/>
  <c r="AM845" i="18"/>
  <c r="AL527" i="18"/>
  <c r="AF527" i="18" s="1"/>
  <c r="K527" i="25" s="1"/>
  <c r="AO481" i="18"/>
  <c r="AP845" i="18"/>
  <c r="AO429" i="18"/>
  <c r="AM664" i="18"/>
  <c r="AM469" i="18"/>
  <c r="AO733" i="18"/>
  <c r="AL481" i="18"/>
  <c r="AL845" i="18"/>
  <c r="AG845" i="18" s="1"/>
  <c r="L845" i="25" s="1"/>
  <c r="AO821" i="18"/>
  <c r="AL429" i="18"/>
  <c r="AI429" i="18" s="1"/>
  <c r="O429" i="25" s="1"/>
  <c r="AO737" i="18"/>
  <c r="AL821" i="18"/>
  <c r="AM592" i="18"/>
  <c r="AL837" i="18"/>
  <c r="AJ837" i="18" s="1"/>
  <c r="P837" i="25" s="1"/>
  <c r="AI829" i="18"/>
  <c r="O829" i="25" s="1"/>
  <c r="AJ829" i="18"/>
  <c r="P829" i="25" s="1"/>
  <c r="AG829" i="18"/>
  <c r="L829" i="25" s="1"/>
  <c r="AF829" i="18"/>
  <c r="K829" i="25" s="1"/>
  <c r="AJ506" i="18"/>
  <c r="P506" i="25" s="1"/>
  <c r="AI506" i="18"/>
  <c r="O506" i="25" s="1"/>
  <c r="AG506" i="18"/>
  <c r="L506" i="25" s="1"/>
  <c r="AF506" i="18"/>
  <c r="K506" i="25" s="1"/>
  <c r="AG661" i="18"/>
  <c r="L661" i="25" s="1"/>
  <c r="AJ661" i="18"/>
  <c r="P661" i="25" s="1"/>
  <c r="AI661" i="18"/>
  <c r="O661" i="25" s="1"/>
  <c r="AF661" i="18"/>
  <c r="K661" i="25" s="1"/>
  <c r="AJ769" i="18"/>
  <c r="P769" i="25" s="1"/>
  <c r="AI769" i="18"/>
  <c r="O769" i="25" s="1"/>
  <c r="AG769" i="18"/>
  <c r="L769" i="25" s="1"/>
  <c r="AF769" i="18"/>
  <c r="K769" i="25" s="1"/>
  <c r="AJ766" i="18"/>
  <c r="P766" i="25" s="1"/>
  <c r="AI766" i="18"/>
  <c r="O766" i="25" s="1"/>
  <c r="AF766" i="18"/>
  <c r="K766" i="25" s="1"/>
  <c r="AG766" i="18"/>
  <c r="L766" i="25" s="1"/>
  <c r="AI430" i="18"/>
  <c r="O430" i="25" s="1"/>
  <c r="AJ430" i="18"/>
  <c r="P430" i="25" s="1"/>
  <c r="AG430" i="18"/>
  <c r="L430" i="25" s="1"/>
  <c r="AF430" i="18"/>
  <c r="K430" i="25" s="1"/>
  <c r="AJ826" i="18"/>
  <c r="P826" i="25" s="1"/>
  <c r="AI826" i="18"/>
  <c r="O826" i="25" s="1"/>
  <c r="AF826" i="18"/>
  <c r="K826" i="25" s="1"/>
  <c r="AG826" i="18"/>
  <c r="L826" i="25" s="1"/>
  <c r="AG678" i="18"/>
  <c r="L678" i="25" s="1"/>
  <c r="AI678" i="18"/>
  <c r="O678" i="25" s="1"/>
  <c r="AJ678" i="18"/>
  <c r="P678" i="25" s="1"/>
  <c r="AF678" i="18"/>
  <c r="K678" i="25" s="1"/>
  <c r="AJ456" i="18"/>
  <c r="P456" i="25" s="1"/>
  <c r="AF456" i="18"/>
  <c r="K456" i="25" s="1"/>
  <c r="AI456" i="18"/>
  <c r="O456" i="25" s="1"/>
  <c r="AG456" i="18"/>
  <c r="L456" i="25" s="1"/>
  <c r="AJ973" i="18"/>
  <c r="P973" i="25" s="1"/>
  <c r="AG973" i="18"/>
  <c r="L973" i="25" s="1"/>
  <c r="AF973" i="18"/>
  <c r="K973" i="25" s="1"/>
  <c r="AI973" i="18"/>
  <c r="O973" i="25" s="1"/>
  <c r="AM453" i="18"/>
  <c r="AJ730" i="18"/>
  <c r="P730" i="25" s="1"/>
  <c r="AI730" i="18"/>
  <c r="O730" i="25" s="1"/>
  <c r="AG730" i="18"/>
  <c r="L730" i="25" s="1"/>
  <c r="AF730" i="18"/>
  <c r="K730" i="25" s="1"/>
  <c r="AJ427" i="18"/>
  <c r="P427" i="25" s="1"/>
  <c r="AG427" i="18"/>
  <c r="L427" i="25" s="1"/>
  <c r="AF427" i="18"/>
  <c r="K427" i="25" s="1"/>
  <c r="AI427" i="18"/>
  <c r="O427" i="25" s="1"/>
  <c r="AP903" i="18"/>
  <c r="AP684" i="18"/>
  <c r="AG662" i="18"/>
  <c r="L662" i="25" s="1"/>
  <c r="AJ662" i="18"/>
  <c r="P662" i="25" s="1"/>
  <c r="AI662" i="18"/>
  <c r="O662" i="25" s="1"/>
  <c r="AF662" i="18"/>
  <c r="K662" i="25" s="1"/>
  <c r="AI431" i="18"/>
  <c r="O431" i="25" s="1"/>
  <c r="AG431" i="18"/>
  <c r="L431" i="25" s="1"/>
  <c r="AJ431" i="18"/>
  <c r="P431" i="25" s="1"/>
  <c r="AF431" i="18"/>
  <c r="K431" i="25" s="1"/>
  <c r="AJ763" i="18"/>
  <c r="P763" i="25" s="1"/>
  <c r="AI763" i="18"/>
  <c r="O763" i="25" s="1"/>
  <c r="AG763" i="18"/>
  <c r="L763" i="25" s="1"/>
  <c r="AF763" i="18"/>
  <c r="K763" i="25" s="1"/>
  <c r="AI805" i="18"/>
  <c r="O805" i="25" s="1"/>
  <c r="AF805" i="18"/>
  <c r="K805" i="25" s="1"/>
  <c r="AJ805" i="18"/>
  <c r="P805" i="25" s="1"/>
  <c r="AG805" i="18"/>
  <c r="L805" i="25" s="1"/>
  <c r="AJ576" i="18"/>
  <c r="P576" i="25" s="1"/>
  <c r="AI576" i="18"/>
  <c r="O576" i="25" s="1"/>
  <c r="AG576" i="18"/>
  <c r="L576" i="25" s="1"/>
  <c r="AF576" i="18"/>
  <c r="K576" i="25" s="1"/>
  <c r="AL775" i="18"/>
  <c r="AM775" i="18"/>
  <c r="AJ844" i="18"/>
  <c r="P844" i="25" s="1"/>
  <c r="AF844" i="18"/>
  <c r="K844" i="25" s="1"/>
  <c r="AI844" i="18"/>
  <c r="O844" i="25" s="1"/>
  <c r="AG844" i="18"/>
  <c r="L844" i="25" s="1"/>
  <c r="AJ859" i="18"/>
  <c r="P859" i="25" s="1"/>
  <c r="AG859" i="18"/>
  <c r="L859" i="25" s="1"/>
  <c r="AI859" i="18"/>
  <c r="O859" i="25" s="1"/>
  <c r="AF859" i="18"/>
  <c r="K859" i="25" s="1"/>
  <c r="AJ622" i="18"/>
  <c r="P622" i="25" s="1"/>
  <c r="AI622" i="18"/>
  <c r="O622" i="25" s="1"/>
  <c r="AF622" i="18"/>
  <c r="K622" i="25" s="1"/>
  <c r="AG622" i="18"/>
  <c r="L622" i="25" s="1"/>
  <c r="AJ666" i="18"/>
  <c r="P666" i="25" s="1"/>
  <c r="AI666" i="18"/>
  <c r="O666" i="25" s="1"/>
  <c r="AF666" i="18"/>
  <c r="K666" i="25" s="1"/>
  <c r="AG666" i="18"/>
  <c r="L666" i="25" s="1"/>
  <c r="AF999" i="18"/>
  <c r="K999" i="25" s="1"/>
  <c r="AG999" i="18"/>
  <c r="L999" i="25" s="1"/>
  <c r="AJ999" i="18"/>
  <c r="P999" i="25" s="1"/>
  <c r="AI999" i="18"/>
  <c r="O999" i="25" s="1"/>
  <c r="AJ901" i="18"/>
  <c r="P901" i="25" s="1"/>
  <c r="AI901" i="18"/>
  <c r="O901" i="25" s="1"/>
  <c r="AG901" i="18"/>
  <c r="L901" i="25" s="1"/>
  <c r="AF901" i="18"/>
  <c r="K901" i="25" s="1"/>
  <c r="AG463" i="18"/>
  <c r="L463" i="25" s="1"/>
  <c r="AF463" i="18"/>
  <c r="K463" i="25" s="1"/>
  <c r="AI463" i="18"/>
  <c r="O463" i="25" s="1"/>
  <c r="AJ463" i="18"/>
  <c r="P463" i="25" s="1"/>
  <c r="AJ634" i="18"/>
  <c r="P634" i="25" s="1"/>
  <c r="AI634" i="18"/>
  <c r="O634" i="25" s="1"/>
  <c r="AG634" i="18"/>
  <c r="L634" i="25" s="1"/>
  <c r="AF634" i="18"/>
  <c r="K634" i="25" s="1"/>
  <c r="AJ1002" i="18"/>
  <c r="P1002" i="25" s="1"/>
  <c r="AG1002" i="18"/>
  <c r="L1002" i="25" s="1"/>
  <c r="AI1002" i="18"/>
  <c r="O1002" i="25" s="1"/>
  <c r="AF1002" i="18"/>
  <c r="K1002" i="25" s="1"/>
  <c r="AI811" i="18"/>
  <c r="O811" i="25" s="1"/>
  <c r="AJ811" i="18"/>
  <c r="P811" i="25" s="1"/>
  <c r="AF811" i="18"/>
  <c r="K811" i="25" s="1"/>
  <c r="AG811" i="18"/>
  <c r="L811" i="25" s="1"/>
  <c r="AG735" i="18"/>
  <c r="L735" i="25" s="1"/>
  <c r="AF735" i="18"/>
  <c r="K735" i="25" s="1"/>
  <c r="AI735" i="18"/>
  <c r="O735" i="25" s="1"/>
  <c r="AJ735" i="18"/>
  <c r="P735" i="25" s="1"/>
  <c r="AJ975" i="18"/>
  <c r="P975" i="25" s="1"/>
  <c r="AI975" i="18"/>
  <c r="O975" i="25" s="1"/>
  <c r="AF975" i="18"/>
  <c r="K975" i="25" s="1"/>
  <c r="AG975" i="18"/>
  <c r="L975" i="25" s="1"/>
  <c r="AF995" i="18"/>
  <c r="K995" i="25" s="1"/>
  <c r="AG995" i="18"/>
  <c r="L995" i="25" s="1"/>
  <c r="AJ995" i="18"/>
  <c r="P995" i="25" s="1"/>
  <c r="AI995" i="18"/>
  <c r="O995" i="25" s="1"/>
  <c r="AO641" i="18"/>
  <c r="AP641" i="18"/>
  <c r="AO647" i="18"/>
  <c r="AL647" i="18"/>
  <c r="AM647" i="18"/>
  <c r="AM731" i="18"/>
  <c r="AM483" i="18"/>
  <c r="AL483" i="18"/>
  <c r="AF488" i="18"/>
  <c r="K488" i="25" s="1"/>
  <c r="AJ878" i="18"/>
  <c r="P878" i="25" s="1"/>
  <c r="AI878" i="18"/>
  <c r="O878" i="25" s="1"/>
  <c r="AF878" i="18"/>
  <c r="K878" i="25" s="1"/>
  <c r="AG878" i="18"/>
  <c r="L878" i="25" s="1"/>
  <c r="AJ467" i="18"/>
  <c r="P467" i="25" s="1"/>
  <c r="AI467" i="18"/>
  <c r="O467" i="25" s="1"/>
  <c r="AG467" i="18"/>
  <c r="L467" i="25" s="1"/>
  <c r="AF467" i="18"/>
  <c r="K467" i="25" s="1"/>
  <c r="AI422" i="18"/>
  <c r="O422" i="25" s="1"/>
  <c r="AJ422" i="18"/>
  <c r="P422" i="25" s="1"/>
  <c r="AG422" i="18"/>
  <c r="L422" i="25" s="1"/>
  <c r="AF422" i="18"/>
  <c r="K422" i="25" s="1"/>
  <c r="AI870" i="18"/>
  <c r="O870" i="25" s="1"/>
  <c r="AJ870" i="18"/>
  <c r="P870" i="25" s="1"/>
  <c r="AG870" i="18"/>
  <c r="L870" i="25" s="1"/>
  <c r="AF870" i="18"/>
  <c r="K870" i="25" s="1"/>
  <c r="AI562" i="18"/>
  <c r="O562" i="25" s="1"/>
  <c r="AJ562" i="18"/>
  <c r="P562" i="25" s="1"/>
  <c r="AF562" i="18"/>
  <c r="K562" i="25" s="1"/>
  <c r="AG562" i="18"/>
  <c r="L562" i="25" s="1"/>
  <c r="AJ840" i="18"/>
  <c r="P840" i="25" s="1"/>
  <c r="AF840" i="18"/>
  <c r="K840" i="25" s="1"/>
  <c r="AI840" i="18"/>
  <c r="O840" i="25" s="1"/>
  <c r="AG840" i="18"/>
  <c r="L840" i="25" s="1"/>
  <c r="AJ658" i="18"/>
  <c r="P658" i="25" s="1"/>
  <c r="AG658" i="18"/>
  <c r="L658" i="25" s="1"/>
  <c r="AI658" i="18"/>
  <c r="O658" i="25" s="1"/>
  <c r="AF658" i="18"/>
  <c r="K658" i="25" s="1"/>
  <c r="AJ996" i="18"/>
  <c r="P996" i="25" s="1"/>
  <c r="AI996" i="18"/>
  <c r="O996" i="25" s="1"/>
  <c r="AG996" i="18"/>
  <c r="L996" i="25" s="1"/>
  <c r="AF996" i="18"/>
  <c r="K996" i="25" s="1"/>
  <c r="AI451" i="18"/>
  <c r="O451" i="25" s="1"/>
  <c r="AJ451" i="18"/>
  <c r="P451" i="25" s="1"/>
  <c r="AG451" i="18"/>
  <c r="L451" i="25" s="1"/>
  <c r="AF451" i="18"/>
  <c r="K451" i="25" s="1"/>
  <c r="AI478" i="18"/>
  <c r="O478" i="25" s="1"/>
  <c r="AJ478" i="18"/>
  <c r="P478" i="25" s="1"/>
  <c r="AG478" i="18"/>
  <c r="L478" i="25" s="1"/>
  <c r="AF478" i="18"/>
  <c r="K478" i="25" s="1"/>
  <c r="AJ961" i="18"/>
  <c r="P961" i="25" s="1"/>
  <c r="AI961" i="18"/>
  <c r="O961" i="25" s="1"/>
  <c r="AG961" i="18"/>
  <c r="L961" i="25" s="1"/>
  <c r="AF961" i="18"/>
  <c r="K961" i="25" s="1"/>
  <c r="AI479" i="18"/>
  <c r="O479" i="25" s="1"/>
  <c r="AG479" i="18"/>
  <c r="L479" i="25" s="1"/>
  <c r="AF479" i="18"/>
  <c r="K479" i="25" s="1"/>
  <c r="AJ479" i="18"/>
  <c r="P479" i="25" s="1"/>
  <c r="AJ631" i="18"/>
  <c r="P631" i="25" s="1"/>
  <c r="AG631" i="18"/>
  <c r="L631" i="25" s="1"/>
  <c r="AF631" i="18"/>
  <c r="K631" i="25" s="1"/>
  <c r="AI631" i="18"/>
  <c r="O631" i="25" s="1"/>
  <c r="AG685" i="18"/>
  <c r="L685" i="25" s="1"/>
  <c r="AJ685" i="18"/>
  <c r="P685" i="25" s="1"/>
  <c r="AI685" i="18"/>
  <c r="O685" i="25" s="1"/>
  <c r="AF685" i="18"/>
  <c r="K685" i="25" s="1"/>
  <c r="AJ578" i="18"/>
  <c r="P578" i="25" s="1"/>
  <c r="AI578" i="18"/>
  <c r="O578" i="25" s="1"/>
  <c r="AG578" i="18"/>
  <c r="L578" i="25" s="1"/>
  <c r="AF578" i="18"/>
  <c r="K578" i="25" s="1"/>
  <c r="AJ580" i="18"/>
  <c r="P580" i="25" s="1"/>
  <c r="AI580" i="18"/>
  <c r="O580" i="25" s="1"/>
  <c r="AG580" i="18"/>
  <c r="L580" i="25" s="1"/>
  <c r="AF580" i="18"/>
  <c r="K580" i="25" s="1"/>
  <c r="AJ670" i="18"/>
  <c r="P670" i="25" s="1"/>
  <c r="AI670" i="18"/>
  <c r="O670" i="25" s="1"/>
  <c r="AG670" i="18"/>
  <c r="L670" i="25" s="1"/>
  <c r="AF670" i="18"/>
  <c r="K670" i="25" s="1"/>
  <c r="AP635" i="18"/>
  <c r="AL779" i="18"/>
  <c r="AP779" i="18"/>
  <c r="AP725" i="18"/>
  <c r="AO725" i="18"/>
  <c r="AG928" i="18"/>
  <c r="L928" i="25" s="1"/>
  <c r="AI928" i="18"/>
  <c r="O928" i="25" s="1"/>
  <c r="AF928" i="18"/>
  <c r="K928" i="25" s="1"/>
  <c r="AF574" i="18"/>
  <c r="K574" i="25" s="1"/>
  <c r="AI574" i="18"/>
  <c r="O574" i="25" s="1"/>
  <c r="AJ574" i="18"/>
  <c r="P574" i="25" s="1"/>
  <c r="AG574" i="18"/>
  <c r="L574" i="25" s="1"/>
  <c r="AI524" i="18"/>
  <c r="O524" i="25" s="1"/>
  <c r="AJ524" i="18"/>
  <c r="P524" i="25" s="1"/>
  <c r="AG524" i="18"/>
  <c r="L524" i="25" s="1"/>
  <c r="AF524" i="18"/>
  <c r="K524" i="25" s="1"/>
  <c r="AJ726" i="18"/>
  <c r="P726" i="25" s="1"/>
  <c r="AI726" i="18"/>
  <c r="O726" i="25" s="1"/>
  <c r="AF726" i="18"/>
  <c r="K726" i="25" s="1"/>
  <c r="AG726" i="18"/>
  <c r="L726" i="25" s="1"/>
  <c r="AJ932" i="18"/>
  <c r="P932" i="25" s="1"/>
  <c r="AG932" i="18"/>
  <c r="L932" i="25" s="1"/>
  <c r="AI932" i="18"/>
  <c r="O932" i="25" s="1"/>
  <c r="AF932" i="18"/>
  <c r="K932" i="25" s="1"/>
  <c r="AI911" i="18"/>
  <c r="O911" i="25" s="1"/>
  <c r="AF911" i="18"/>
  <c r="K911" i="25" s="1"/>
  <c r="AJ911" i="18"/>
  <c r="P911" i="25" s="1"/>
  <c r="AG911" i="18"/>
  <c r="L911" i="25" s="1"/>
  <c r="AF967" i="18"/>
  <c r="K967" i="25" s="1"/>
  <c r="AJ967" i="18"/>
  <c r="P967" i="25" s="1"/>
  <c r="AI967" i="18"/>
  <c r="O967" i="25" s="1"/>
  <c r="AG967" i="18"/>
  <c r="L967" i="25" s="1"/>
  <c r="AJ441" i="18"/>
  <c r="P441" i="25" s="1"/>
  <c r="AI441" i="18"/>
  <c r="O441" i="25" s="1"/>
  <c r="AF441" i="18"/>
  <c r="K441" i="25" s="1"/>
  <c r="AG441" i="18"/>
  <c r="L441" i="25" s="1"/>
  <c r="AJ632" i="18"/>
  <c r="P632" i="25" s="1"/>
  <c r="AI632" i="18"/>
  <c r="O632" i="25" s="1"/>
  <c r="AF632" i="18"/>
  <c r="K632" i="25" s="1"/>
  <c r="AG632" i="18"/>
  <c r="L632" i="25" s="1"/>
  <c r="AJ736" i="18"/>
  <c r="P736" i="25" s="1"/>
  <c r="AI736" i="18"/>
  <c r="O736" i="25" s="1"/>
  <c r="AG736" i="18"/>
  <c r="L736" i="25" s="1"/>
  <c r="AF736" i="18"/>
  <c r="K736" i="25" s="1"/>
  <c r="AI770" i="18"/>
  <c r="O770" i="25" s="1"/>
  <c r="AF770" i="18"/>
  <c r="K770" i="25" s="1"/>
  <c r="AJ770" i="18"/>
  <c r="P770" i="25" s="1"/>
  <c r="AG770" i="18"/>
  <c r="L770" i="25" s="1"/>
  <c r="AJ909" i="18"/>
  <c r="P909" i="25" s="1"/>
  <c r="AI909" i="18"/>
  <c r="O909" i="25" s="1"/>
  <c r="AF909" i="18"/>
  <c r="K909" i="25" s="1"/>
  <c r="AG909" i="18"/>
  <c r="L909" i="25" s="1"/>
  <c r="AJ792" i="18"/>
  <c r="P792" i="25" s="1"/>
  <c r="AI792" i="18"/>
  <c r="O792" i="25" s="1"/>
  <c r="AF792" i="18"/>
  <c r="K792" i="25" s="1"/>
  <c r="AG792" i="18"/>
  <c r="L792" i="25" s="1"/>
  <c r="AI659" i="18"/>
  <c r="O659" i="25" s="1"/>
  <c r="AF659" i="18"/>
  <c r="K659" i="25" s="1"/>
  <c r="AJ659" i="18"/>
  <c r="P659" i="25" s="1"/>
  <c r="AG659" i="18"/>
  <c r="L659" i="25" s="1"/>
  <c r="AG623" i="18"/>
  <c r="L623" i="25" s="1"/>
  <c r="AF623" i="18"/>
  <c r="K623" i="25" s="1"/>
  <c r="AI623" i="18"/>
  <c r="O623" i="25" s="1"/>
  <c r="AJ623" i="18"/>
  <c r="P623" i="25" s="1"/>
  <c r="AM473" i="18"/>
  <c r="AI407" i="18"/>
  <c r="O407" i="25" s="1"/>
  <c r="AG407" i="18"/>
  <c r="L407" i="25" s="1"/>
  <c r="AF407" i="18"/>
  <c r="K407" i="25" s="1"/>
  <c r="AJ407" i="18"/>
  <c r="P407" i="25" s="1"/>
  <c r="AJ607" i="18"/>
  <c r="P607" i="25" s="1"/>
  <c r="AI607" i="18"/>
  <c r="O607" i="25" s="1"/>
  <c r="AG607" i="18"/>
  <c r="L607" i="25" s="1"/>
  <c r="AF607" i="18"/>
  <c r="K607" i="25" s="1"/>
  <c r="AJ593" i="18"/>
  <c r="P593" i="25" s="1"/>
  <c r="AF593" i="18"/>
  <c r="K593" i="25" s="1"/>
  <c r="AI593" i="18"/>
  <c r="O593" i="25" s="1"/>
  <c r="AG593" i="18"/>
  <c r="L593" i="25" s="1"/>
  <c r="AG751" i="18"/>
  <c r="L751" i="25" s="1"/>
  <c r="AJ751" i="18"/>
  <c r="P751" i="25" s="1"/>
  <c r="AF751" i="18"/>
  <c r="K751" i="25" s="1"/>
  <c r="AI751" i="18"/>
  <c r="O751" i="25" s="1"/>
  <c r="AF943" i="18"/>
  <c r="K943" i="25" s="1"/>
  <c r="AI943" i="18"/>
  <c r="O943" i="25" s="1"/>
  <c r="AG943" i="18"/>
  <c r="L943" i="25" s="1"/>
  <c r="AJ943" i="18"/>
  <c r="P943" i="25" s="1"/>
  <c r="AI508" i="18"/>
  <c r="O508" i="25" s="1"/>
  <c r="AG508" i="18"/>
  <c r="L508" i="25" s="1"/>
  <c r="AJ508" i="18"/>
  <c r="P508" i="25" s="1"/>
  <c r="AF508" i="18"/>
  <c r="K508" i="25" s="1"/>
  <c r="AI838" i="18"/>
  <c r="O838" i="25" s="1"/>
  <c r="AJ838" i="18"/>
  <c r="P838" i="25" s="1"/>
  <c r="AG838" i="18"/>
  <c r="L838" i="25" s="1"/>
  <c r="AF838" i="18"/>
  <c r="K838" i="25" s="1"/>
  <c r="AJ516" i="18"/>
  <c r="P516" i="25" s="1"/>
  <c r="AI516" i="18"/>
  <c r="O516" i="25" s="1"/>
  <c r="AG516" i="18"/>
  <c r="L516" i="25" s="1"/>
  <c r="AF516" i="18"/>
  <c r="K516" i="25" s="1"/>
  <c r="AJ718" i="18"/>
  <c r="P718" i="25" s="1"/>
  <c r="AI718" i="18"/>
  <c r="O718" i="25" s="1"/>
  <c r="AF718" i="18"/>
  <c r="K718" i="25" s="1"/>
  <c r="AG718" i="18"/>
  <c r="L718" i="25" s="1"/>
  <c r="AG874" i="18"/>
  <c r="L874" i="25" s="1"/>
  <c r="AJ874" i="18"/>
  <c r="P874" i="25" s="1"/>
  <c r="AI874" i="18"/>
  <c r="O874" i="25" s="1"/>
  <c r="AF874" i="18"/>
  <c r="K874" i="25" s="1"/>
  <c r="AI597" i="18"/>
  <c r="O597" i="25" s="1"/>
  <c r="AJ597" i="18"/>
  <c r="P597" i="25" s="1"/>
  <c r="AG597" i="18"/>
  <c r="L597" i="25" s="1"/>
  <c r="AF597" i="18"/>
  <c r="K597" i="25" s="1"/>
  <c r="AG484" i="18"/>
  <c r="L484" i="25" s="1"/>
  <c r="AJ654" i="18"/>
  <c r="P654" i="25" s="1"/>
  <c r="AI654" i="18"/>
  <c r="O654" i="25" s="1"/>
  <c r="AG654" i="18"/>
  <c r="L654" i="25" s="1"/>
  <c r="AF654" i="18"/>
  <c r="K654" i="25" s="1"/>
  <c r="AJ846" i="18"/>
  <c r="P846" i="25" s="1"/>
  <c r="AG846" i="18"/>
  <c r="L846" i="25" s="1"/>
  <c r="AI846" i="18"/>
  <c r="O846" i="25" s="1"/>
  <c r="AF846" i="18"/>
  <c r="K846" i="25" s="1"/>
  <c r="AG522" i="18"/>
  <c r="L522" i="25" s="1"/>
  <c r="AJ522" i="18"/>
  <c r="P522" i="25" s="1"/>
  <c r="AI522" i="18"/>
  <c r="O522" i="25" s="1"/>
  <c r="AF522" i="18"/>
  <c r="K522" i="25" s="1"/>
  <c r="AF855" i="18"/>
  <c r="K855" i="25" s="1"/>
  <c r="AG855" i="18"/>
  <c r="L855" i="25" s="1"/>
  <c r="AJ855" i="18"/>
  <c r="P855" i="25" s="1"/>
  <c r="AI855" i="18"/>
  <c r="O855" i="25" s="1"/>
  <c r="AI994" i="18"/>
  <c r="O994" i="25" s="1"/>
  <c r="AJ994" i="18"/>
  <c r="P994" i="25" s="1"/>
  <c r="AF994" i="18"/>
  <c r="K994" i="25" s="1"/>
  <c r="AG994" i="18"/>
  <c r="L994" i="25" s="1"/>
  <c r="AF791" i="18"/>
  <c r="K791" i="25" s="1"/>
  <c r="AG791" i="18"/>
  <c r="L791" i="25" s="1"/>
  <c r="AI791" i="18"/>
  <c r="O791" i="25" s="1"/>
  <c r="AJ791" i="18"/>
  <c r="P791" i="25" s="1"/>
  <c r="AF690" i="18"/>
  <c r="K690" i="25" s="1"/>
  <c r="AJ988" i="18"/>
  <c r="P988" i="25" s="1"/>
  <c r="AI988" i="18"/>
  <c r="O988" i="25" s="1"/>
  <c r="AG687" i="18"/>
  <c r="L687" i="25" s="1"/>
  <c r="AF687" i="18"/>
  <c r="K687" i="25" s="1"/>
  <c r="AJ687" i="18"/>
  <c r="P687" i="25" s="1"/>
  <c r="AI687" i="18"/>
  <c r="O687" i="25" s="1"/>
  <c r="AJ740" i="18"/>
  <c r="P740" i="25" s="1"/>
  <c r="AG740" i="18"/>
  <c r="L740" i="25" s="1"/>
  <c r="AI740" i="18"/>
  <c r="O740" i="25" s="1"/>
  <c r="AF740" i="18"/>
  <c r="K740" i="25" s="1"/>
  <c r="AJ856" i="18"/>
  <c r="P856" i="25" s="1"/>
  <c r="AI856" i="18"/>
  <c r="O856" i="25" s="1"/>
  <c r="AF856" i="18"/>
  <c r="K856" i="25" s="1"/>
  <c r="AG856" i="18"/>
  <c r="L856" i="25" s="1"/>
  <c r="AI546" i="18"/>
  <c r="O546" i="25" s="1"/>
  <c r="AJ546" i="18"/>
  <c r="P546" i="25" s="1"/>
  <c r="AF546" i="18"/>
  <c r="K546" i="25" s="1"/>
  <c r="AG546" i="18"/>
  <c r="L546" i="25" s="1"/>
  <c r="AO823" i="18"/>
  <c r="AL927" i="18"/>
  <c r="AJ465" i="18"/>
  <c r="P465" i="25" s="1"/>
  <c r="AI465" i="18"/>
  <c r="O465" i="25" s="1"/>
  <c r="AF465" i="18"/>
  <c r="K465" i="25" s="1"/>
  <c r="AG465" i="18"/>
  <c r="L465" i="25" s="1"/>
  <c r="AP823" i="18"/>
  <c r="AG563" i="18"/>
  <c r="L563" i="25" s="1"/>
  <c r="AI563" i="18"/>
  <c r="O563" i="25" s="1"/>
  <c r="AJ563" i="18"/>
  <c r="P563" i="25" s="1"/>
  <c r="AF563" i="18"/>
  <c r="K563" i="25" s="1"/>
  <c r="AG771" i="18"/>
  <c r="L771" i="25" s="1"/>
  <c r="AF771" i="18"/>
  <c r="K771" i="25" s="1"/>
  <c r="AI771" i="18"/>
  <c r="O771" i="25" s="1"/>
  <c r="AJ771" i="18"/>
  <c r="P771" i="25" s="1"/>
  <c r="AL777" i="18"/>
  <c r="AI403" i="18"/>
  <c r="O403" i="25" s="1"/>
  <c r="AJ403" i="18"/>
  <c r="P403" i="25" s="1"/>
  <c r="AG403" i="18"/>
  <c r="L403" i="25" s="1"/>
  <c r="AF403" i="18"/>
  <c r="K403" i="25" s="1"/>
  <c r="AG591" i="18"/>
  <c r="L591" i="25" s="1"/>
  <c r="AF591" i="18"/>
  <c r="K591" i="25" s="1"/>
  <c r="AI591" i="18"/>
  <c r="O591" i="25" s="1"/>
  <c r="AJ591" i="18"/>
  <c r="P591" i="25" s="1"/>
  <c r="AJ803" i="18"/>
  <c r="P803" i="25" s="1"/>
  <c r="AI803" i="18"/>
  <c r="O803" i="25" s="1"/>
  <c r="AF803" i="18"/>
  <c r="K803" i="25" s="1"/>
  <c r="AG803" i="18"/>
  <c r="L803" i="25" s="1"/>
  <c r="AJ890" i="18"/>
  <c r="P890" i="25" s="1"/>
  <c r="AG890" i="18"/>
  <c r="L890" i="25" s="1"/>
  <c r="AF890" i="18"/>
  <c r="K890" i="25" s="1"/>
  <c r="AI890" i="18"/>
  <c r="O890" i="25" s="1"/>
  <c r="AJ586" i="18"/>
  <c r="P586" i="25" s="1"/>
  <c r="AI586" i="18"/>
  <c r="O586" i="25" s="1"/>
  <c r="AF586" i="18"/>
  <c r="K586" i="25" s="1"/>
  <c r="AG586" i="18"/>
  <c r="L586" i="25" s="1"/>
  <c r="AJ568" i="18"/>
  <c r="P568" i="25" s="1"/>
  <c r="AG568" i="18"/>
  <c r="L568" i="25" s="1"/>
  <c r="AI568" i="18"/>
  <c r="O568" i="25" s="1"/>
  <c r="AF568" i="18"/>
  <c r="K568" i="25" s="1"/>
  <c r="AJ569" i="18"/>
  <c r="P569" i="25" s="1"/>
  <c r="AG569" i="18"/>
  <c r="L569" i="25" s="1"/>
  <c r="AI569" i="18"/>
  <c r="O569" i="25" s="1"/>
  <c r="AF569" i="18"/>
  <c r="K569" i="25" s="1"/>
  <c r="AI447" i="18"/>
  <c r="O447" i="25" s="1"/>
  <c r="AG447" i="18"/>
  <c r="L447" i="25" s="1"/>
  <c r="AF447" i="18"/>
  <c r="K447" i="25" s="1"/>
  <c r="AJ447" i="18"/>
  <c r="P447" i="25" s="1"/>
  <c r="AJ1001" i="18"/>
  <c r="P1001" i="25" s="1"/>
  <c r="AI1001" i="18"/>
  <c r="O1001" i="25" s="1"/>
  <c r="AG1001" i="18"/>
  <c r="L1001" i="25" s="1"/>
  <c r="AF1001" i="18"/>
  <c r="K1001" i="25" s="1"/>
  <c r="AI395" i="18"/>
  <c r="O395" i="25" s="1"/>
  <c r="AJ395" i="18"/>
  <c r="P395" i="25" s="1"/>
  <c r="AG395" i="18"/>
  <c r="L395" i="25" s="1"/>
  <c r="AF395" i="18"/>
  <c r="K395" i="25" s="1"/>
  <c r="AP421" i="18"/>
  <c r="AP877" i="18"/>
  <c r="AJ609" i="18"/>
  <c r="P609" i="25" s="1"/>
  <c r="AI609" i="18"/>
  <c r="O609" i="25" s="1"/>
  <c r="AG609" i="18"/>
  <c r="L609" i="25" s="1"/>
  <c r="AF609" i="18"/>
  <c r="K609" i="25" s="1"/>
  <c r="AJ863" i="18"/>
  <c r="P863" i="25" s="1"/>
  <c r="AF863" i="18"/>
  <c r="K863" i="25" s="1"/>
  <c r="AI863" i="18"/>
  <c r="O863" i="25" s="1"/>
  <c r="AG863" i="18"/>
  <c r="L863" i="25" s="1"/>
  <c r="AI637" i="18"/>
  <c r="O637" i="25" s="1"/>
  <c r="AG637" i="18"/>
  <c r="L637" i="25" s="1"/>
  <c r="AJ637" i="18"/>
  <c r="P637" i="25" s="1"/>
  <c r="AF637" i="18"/>
  <c r="K637" i="25" s="1"/>
  <c r="AJ573" i="18"/>
  <c r="P573" i="25" s="1"/>
  <c r="AG573" i="18"/>
  <c r="L573" i="25" s="1"/>
  <c r="AI573" i="18"/>
  <c r="O573" i="25" s="1"/>
  <c r="AF573" i="18"/>
  <c r="K573" i="25" s="1"/>
  <c r="AJ698" i="18"/>
  <c r="P698" i="25" s="1"/>
  <c r="AI698" i="18"/>
  <c r="O698" i="25" s="1"/>
  <c r="AG698" i="18"/>
  <c r="L698" i="25" s="1"/>
  <c r="AF698" i="18"/>
  <c r="K698" i="25" s="1"/>
  <c r="AI866" i="18"/>
  <c r="O866" i="25" s="1"/>
  <c r="AJ866" i="18"/>
  <c r="P866" i="25" s="1"/>
  <c r="AF866" i="18"/>
  <c r="K866" i="25" s="1"/>
  <c r="AG866" i="18"/>
  <c r="L866" i="25" s="1"/>
  <c r="AJ804" i="18"/>
  <c r="P804" i="25" s="1"/>
  <c r="AI804" i="18"/>
  <c r="O804" i="25" s="1"/>
  <c r="AF804" i="18"/>
  <c r="K804" i="25" s="1"/>
  <c r="AG804" i="18"/>
  <c r="L804" i="25" s="1"/>
  <c r="AJ868" i="18"/>
  <c r="P868" i="25" s="1"/>
  <c r="AI868" i="18"/>
  <c r="O868" i="25" s="1"/>
  <c r="AF868" i="18"/>
  <c r="K868" i="25" s="1"/>
  <c r="AG868" i="18"/>
  <c r="L868" i="25" s="1"/>
  <c r="AP902" i="18"/>
  <c r="AJ896" i="18"/>
  <c r="P896" i="25" s="1"/>
  <c r="AG896" i="18"/>
  <c r="L896" i="25" s="1"/>
  <c r="AF896" i="18"/>
  <c r="K896" i="25" s="1"/>
  <c r="AI896" i="18"/>
  <c r="O896" i="25" s="1"/>
  <c r="AI589" i="18"/>
  <c r="O589" i="25" s="1"/>
  <c r="AG589" i="18"/>
  <c r="L589" i="25" s="1"/>
  <c r="AJ589" i="18"/>
  <c r="P589" i="25" s="1"/>
  <c r="AF589" i="18"/>
  <c r="K589" i="25" s="1"/>
  <c r="AI470" i="18"/>
  <c r="O470" i="25" s="1"/>
  <c r="AG470" i="18"/>
  <c r="L470" i="25" s="1"/>
  <c r="AF470" i="18"/>
  <c r="K470" i="25" s="1"/>
  <c r="AJ470" i="18"/>
  <c r="P470" i="25" s="1"/>
  <c r="AJ410" i="18"/>
  <c r="P410" i="25" s="1"/>
  <c r="AF410" i="18"/>
  <c r="K410" i="25" s="1"/>
  <c r="AI410" i="18"/>
  <c r="O410" i="25" s="1"/>
  <c r="AG410" i="18"/>
  <c r="L410" i="25" s="1"/>
  <c r="AJ851" i="18"/>
  <c r="P851" i="25" s="1"/>
  <c r="AI851" i="18"/>
  <c r="O851" i="25" s="1"/>
  <c r="AG851" i="18"/>
  <c r="L851" i="25" s="1"/>
  <c r="AF851" i="18"/>
  <c r="K851" i="25" s="1"/>
  <c r="AJ963" i="18"/>
  <c r="P963" i="25" s="1"/>
  <c r="AG963" i="18"/>
  <c r="L963" i="25" s="1"/>
  <c r="AI963" i="18"/>
  <c r="O963" i="25" s="1"/>
  <c r="AF963" i="18"/>
  <c r="K963" i="25" s="1"/>
  <c r="AJ977" i="18"/>
  <c r="P977" i="25" s="1"/>
  <c r="AI977" i="18"/>
  <c r="O977" i="25" s="1"/>
  <c r="AG977" i="18"/>
  <c r="L977" i="25" s="1"/>
  <c r="AF977" i="18"/>
  <c r="K977" i="25" s="1"/>
  <c r="AJ987" i="18"/>
  <c r="P987" i="25" s="1"/>
  <c r="AI987" i="18"/>
  <c r="O987" i="25" s="1"/>
  <c r="AG987" i="18"/>
  <c r="L987" i="25" s="1"/>
  <c r="AF987" i="18"/>
  <c r="K987" i="25" s="1"/>
  <c r="AJ800" i="18"/>
  <c r="P800" i="25" s="1"/>
  <c r="AI800" i="18"/>
  <c r="O800" i="25" s="1"/>
  <c r="AG800" i="18"/>
  <c r="L800" i="25" s="1"/>
  <c r="AF800" i="18"/>
  <c r="K800" i="25" s="1"/>
  <c r="AI619" i="18"/>
  <c r="O619" i="25" s="1"/>
  <c r="AG619" i="18"/>
  <c r="L619" i="25" s="1"/>
  <c r="AJ619" i="18"/>
  <c r="P619" i="25" s="1"/>
  <c r="AF619" i="18"/>
  <c r="K619" i="25" s="1"/>
  <c r="AJ796" i="18"/>
  <c r="P796" i="25" s="1"/>
  <c r="AI796" i="18"/>
  <c r="O796" i="25" s="1"/>
  <c r="AG796" i="18"/>
  <c r="L796" i="25" s="1"/>
  <c r="AF796" i="18"/>
  <c r="K796" i="25" s="1"/>
  <c r="AJ570" i="18"/>
  <c r="P570" i="25" s="1"/>
  <c r="AI570" i="18"/>
  <c r="O570" i="25" s="1"/>
  <c r="AF570" i="18"/>
  <c r="K570" i="25" s="1"/>
  <c r="AG570" i="18"/>
  <c r="L570" i="25" s="1"/>
  <c r="AJ761" i="18"/>
  <c r="P761" i="25" s="1"/>
  <c r="AI761" i="18"/>
  <c r="O761" i="25" s="1"/>
  <c r="AF761" i="18"/>
  <c r="K761" i="25" s="1"/>
  <c r="AG761" i="18"/>
  <c r="L761" i="25" s="1"/>
  <c r="AJ445" i="18"/>
  <c r="P445" i="25" s="1"/>
  <c r="AI445" i="18"/>
  <c r="O445" i="25" s="1"/>
  <c r="AG445" i="18"/>
  <c r="L445" i="25" s="1"/>
  <c r="AF445" i="18"/>
  <c r="K445" i="25" s="1"/>
  <c r="AJ822" i="18"/>
  <c r="P822" i="25" s="1"/>
  <c r="AI822" i="18"/>
  <c r="O822" i="25" s="1"/>
  <c r="AF822" i="18"/>
  <c r="K822" i="25" s="1"/>
  <c r="AG822" i="18"/>
  <c r="L822" i="25" s="1"/>
  <c r="AI671" i="18"/>
  <c r="O671" i="25" s="1"/>
  <c r="AJ936" i="18"/>
  <c r="P936" i="25" s="1"/>
  <c r="AI936" i="18"/>
  <c r="O936" i="25" s="1"/>
  <c r="AG936" i="18"/>
  <c r="L936" i="25" s="1"/>
  <c r="AF936" i="18"/>
  <c r="K936" i="25" s="1"/>
  <c r="AI581" i="18"/>
  <c r="O581" i="25" s="1"/>
  <c r="AG581" i="18"/>
  <c r="L581" i="25" s="1"/>
  <c r="AJ581" i="18"/>
  <c r="P581" i="25" s="1"/>
  <c r="AF581" i="18"/>
  <c r="K581" i="25" s="1"/>
  <c r="AG679" i="18"/>
  <c r="L679" i="25" s="1"/>
  <c r="AF679" i="18"/>
  <c r="K679" i="25" s="1"/>
  <c r="AI679" i="18"/>
  <c r="O679" i="25" s="1"/>
  <c r="AJ679" i="18"/>
  <c r="P679" i="25" s="1"/>
  <c r="AI930" i="18"/>
  <c r="O930" i="25" s="1"/>
  <c r="AJ993" i="18"/>
  <c r="P993" i="25" s="1"/>
  <c r="AI993" i="18"/>
  <c r="O993" i="25" s="1"/>
  <c r="AG993" i="18"/>
  <c r="L993" i="25" s="1"/>
  <c r="AF993" i="18"/>
  <c r="K993" i="25" s="1"/>
  <c r="AG667" i="18"/>
  <c r="L667" i="25" s="1"/>
  <c r="AJ667" i="18"/>
  <c r="P667" i="25" s="1"/>
  <c r="AF667" i="18"/>
  <c r="K667" i="25" s="1"/>
  <c r="AI667" i="18"/>
  <c r="O667" i="25" s="1"/>
  <c r="AO956" i="18"/>
  <c r="AJ798" i="18"/>
  <c r="P798" i="25" s="1"/>
  <c r="AI798" i="18"/>
  <c r="O798" i="25" s="1"/>
  <c r="AG798" i="18"/>
  <c r="L798" i="25" s="1"/>
  <c r="AF798" i="18"/>
  <c r="K798" i="25" s="1"/>
  <c r="AJ542" i="18"/>
  <c r="P542" i="25" s="1"/>
  <c r="AG542" i="18"/>
  <c r="L542" i="25" s="1"/>
  <c r="AF542" i="18"/>
  <c r="K542" i="25" s="1"/>
  <c r="AI542" i="18"/>
  <c r="O542" i="25" s="1"/>
  <c r="AG655" i="18"/>
  <c r="L655" i="25" s="1"/>
  <c r="AI655" i="18"/>
  <c r="O655" i="25" s="1"/>
  <c r="AF655" i="18"/>
  <c r="K655" i="25" s="1"/>
  <c r="AJ655" i="18"/>
  <c r="P655" i="25" s="1"/>
  <c r="AJ417" i="18"/>
  <c r="P417" i="25" s="1"/>
  <c r="AG417" i="18"/>
  <c r="L417" i="25" s="1"/>
  <c r="AI417" i="18"/>
  <c r="O417" i="25" s="1"/>
  <c r="AF417" i="18"/>
  <c r="K417" i="25" s="1"/>
  <c r="AJ986" i="18"/>
  <c r="P986" i="25" s="1"/>
  <c r="AI986" i="18"/>
  <c r="O986" i="25" s="1"/>
  <c r="AF986" i="18"/>
  <c r="K986" i="25" s="1"/>
  <c r="AG986" i="18"/>
  <c r="L986" i="25" s="1"/>
  <c r="AJ1000" i="18"/>
  <c r="P1000" i="25" s="1"/>
  <c r="AG1000" i="18"/>
  <c r="L1000" i="25" s="1"/>
  <c r="AI1000" i="18"/>
  <c r="O1000" i="25" s="1"/>
  <c r="AF1000" i="18"/>
  <c r="K1000" i="25" s="1"/>
  <c r="AJ984" i="18"/>
  <c r="P984" i="25" s="1"/>
  <c r="AI984" i="18"/>
  <c r="O984" i="25" s="1"/>
  <c r="AG984" i="18"/>
  <c r="L984" i="25" s="1"/>
  <c r="AF984" i="18"/>
  <c r="K984" i="25" s="1"/>
  <c r="AJ917" i="18"/>
  <c r="P917" i="25" s="1"/>
  <c r="AF917" i="18"/>
  <c r="K917" i="25" s="1"/>
  <c r="AI917" i="18"/>
  <c r="O917" i="25" s="1"/>
  <c r="AG917" i="18"/>
  <c r="L917" i="25" s="1"/>
  <c r="AP695" i="18"/>
  <c r="AJ880" i="18"/>
  <c r="P880" i="25" s="1"/>
  <c r="AI880" i="18"/>
  <c r="O880" i="25" s="1"/>
  <c r="AG880" i="18"/>
  <c r="L880" i="25" s="1"/>
  <c r="AF880" i="18"/>
  <c r="K880" i="25" s="1"/>
  <c r="AJ544" i="18"/>
  <c r="P544" i="25" s="1"/>
  <c r="AG544" i="18"/>
  <c r="L544" i="25" s="1"/>
  <c r="AF544" i="18"/>
  <c r="K544" i="25" s="1"/>
  <c r="AI544" i="18"/>
  <c r="O544" i="25" s="1"/>
  <c r="AG759" i="18"/>
  <c r="L759" i="25" s="1"/>
  <c r="AF759" i="18"/>
  <c r="K759" i="25" s="1"/>
  <c r="AJ759" i="18"/>
  <c r="P759" i="25" s="1"/>
  <c r="AI759" i="18"/>
  <c r="O759" i="25" s="1"/>
  <c r="AP777" i="18"/>
  <c r="AG883" i="18"/>
  <c r="L883" i="25" s="1"/>
  <c r="AI883" i="18"/>
  <c r="O883" i="25" s="1"/>
  <c r="AJ883" i="18"/>
  <c r="P883" i="25" s="1"/>
  <c r="AF883" i="18"/>
  <c r="K883" i="25" s="1"/>
  <c r="AI629" i="18"/>
  <c r="O629" i="25" s="1"/>
  <c r="AF629" i="18"/>
  <c r="K629" i="25" s="1"/>
  <c r="AJ629" i="18"/>
  <c r="P629" i="25" s="1"/>
  <c r="AG629" i="18"/>
  <c r="L629" i="25" s="1"/>
  <c r="AI564" i="18"/>
  <c r="O564" i="25" s="1"/>
  <c r="AF564" i="18"/>
  <c r="K564" i="25" s="1"/>
  <c r="AJ564" i="18"/>
  <c r="P564" i="25" s="1"/>
  <c r="AG564" i="18"/>
  <c r="L564" i="25" s="1"/>
  <c r="AJ443" i="18"/>
  <c r="P443" i="25" s="1"/>
  <c r="AG443" i="18"/>
  <c r="L443" i="25" s="1"/>
  <c r="AF443" i="18"/>
  <c r="K443" i="25" s="1"/>
  <c r="AI443" i="18"/>
  <c r="O443" i="25" s="1"/>
  <c r="AJ881" i="18"/>
  <c r="P881" i="25" s="1"/>
  <c r="AI881" i="18"/>
  <c r="O881" i="25" s="1"/>
  <c r="AG881" i="18"/>
  <c r="L881" i="25" s="1"/>
  <c r="AF881" i="18"/>
  <c r="K881" i="25" s="1"/>
  <c r="AJ668" i="18"/>
  <c r="P668" i="25" s="1"/>
  <c r="AI668" i="18"/>
  <c r="O668" i="25" s="1"/>
  <c r="AG668" i="18"/>
  <c r="L668" i="25" s="1"/>
  <c r="AF668" i="18"/>
  <c r="K668" i="25" s="1"/>
  <c r="AG722" i="18"/>
  <c r="L722" i="25" s="1"/>
  <c r="AI722" i="18"/>
  <c r="O722" i="25" s="1"/>
  <c r="AJ722" i="18"/>
  <c r="P722" i="25" s="1"/>
  <c r="AF722" i="18"/>
  <c r="K722" i="25" s="1"/>
  <c r="AJ676" i="18"/>
  <c r="P676" i="25" s="1"/>
  <c r="AG676" i="18"/>
  <c r="L676" i="25" s="1"/>
  <c r="AI676" i="18"/>
  <c r="O676" i="25" s="1"/>
  <c r="AF676" i="18"/>
  <c r="K676" i="25" s="1"/>
  <c r="AJ981" i="18"/>
  <c r="P981" i="25" s="1"/>
  <c r="AI981" i="18"/>
  <c r="O981" i="25" s="1"/>
  <c r="AF981" i="18"/>
  <c r="K981" i="25" s="1"/>
  <c r="AG981" i="18"/>
  <c r="L981" i="25" s="1"/>
  <c r="AJ962" i="18"/>
  <c r="P962" i="25" s="1"/>
  <c r="AI962" i="18"/>
  <c r="O962" i="25" s="1"/>
  <c r="AF962" i="18"/>
  <c r="K962" i="25" s="1"/>
  <c r="AG962" i="18"/>
  <c r="L962" i="25" s="1"/>
  <c r="AJ413" i="18"/>
  <c r="P413" i="25" s="1"/>
  <c r="AI413" i="18"/>
  <c r="O413" i="25" s="1"/>
  <c r="AG413" i="18"/>
  <c r="L413" i="25" s="1"/>
  <c r="AF413" i="18"/>
  <c r="K413" i="25" s="1"/>
  <c r="AJ780" i="18"/>
  <c r="P780" i="25" s="1"/>
  <c r="AI780" i="18"/>
  <c r="O780" i="25" s="1"/>
  <c r="AG780" i="18"/>
  <c r="L780" i="25" s="1"/>
  <c r="AF780" i="18"/>
  <c r="K780" i="25" s="1"/>
  <c r="AI455" i="18"/>
  <c r="O455" i="25" s="1"/>
  <c r="AG455" i="18"/>
  <c r="L455" i="25" s="1"/>
  <c r="AF455" i="18"/>
  <c r="K455" i="25" s="1"/>
  <c r="AJ455" i="18"/>
  <c r="P455" i="25" s="1"/>
  <c r="AG703" i="18"/>
  <c r="L703" i="25" s="1"/>
  <c r="AF703" i="18"/>
  <c r="K703" i="25" s="1"/>
  <c r="AJ703" i="18"/>
  <c r="P703" i="25" s="1"/>
  <c r="AI703" i="18"/>
  <c r="O703" i="25" s="1"/>
  <c r="AJ432" i="18"/>
  <c r="P432" i="25" s="1"/>
  <c r="AI432" i="18"/>
  <c r="O432" i="25" s="1"/>
  <c r="AG432" i="18"/>
  <c r="L432" i="25" s="1"/>
  <c r="AF432" i="18"/>
  <c r="K432" i="25" s="1"/>
  <c r="AJ926" i="18"/>
  <c r="P926" i="25" s="1"/>
  <c r="AI926" i="18"/>
  <c r="O926" i="25" s="1"/>
  <c r="AF926" i="18"/>
  <c r="K926" i="25" s="1"/>
  <c r="AG926" i="18"/>
  <c r="L926" i="25" s="1"/>
  <c r="AJ920" i="18"/>
  <c r="P920" i="25" s="1"/>
  <c r="AI920" i="18"/>
  <c r="O920" i="25" s="1"/>
  <c r="AF920" i="18"/>
  <c r="K920" i="25" s="1"/>
  <c r="AG920" i="18"/>
  <c r="L920" i="25" s="1"/>
  <c r="AJ808" i="18"/>
  <c r="P808" i="25" s="1"/>
  <c r="AG808" i="18"/>
  <c r="L808" i="25" s="1"/>
  <c r="AF808" i="18"/>
  <c r="K808" i="25" s="1"/>
  <c r="AI808" i="18"/>
  <c r="O808" i="25" s="1"/>
  <c r="AJ633" i="18"/>
  <c r="P633" i="25" s="1"/>
  <c r="AI633" i="18"/>
  <c r="O633" i="25" s="1"/>
  <c r="AG633" i="18"/>
  <c r="L633" i="25" s="1"/>
  <c r="AF633" i="18"/>
  <c r="K633" i="25" s="1"/>
  <c r="AJ746" i="18"/>
  <c r="P746" i="25" s="1"/>
  <c r="AG746" i="18"/>
  <c r="L746" i="25" s="1"/>
  <c r="AI746" i="18"/>
  <c r="O746" i="25" s="1"/>
  <c r="AF746" i="18"/>
  <c r="K746" i="25" s="1"/>
  <c r="AJ959" i="18"/>
  <c r="P959" i="25" s="1"/>
  <c r="AF959" i="18"/>
  <c r="K959" i="25" s="1"/>
  <c r="AI959" i="18"/>
  <c r="O959" i="25" s="1"/>
  <c r="AG959" i="18"/>
  <c r="L959" i="25" s="1"/>
  <c r="AI797" i="18"/>
  <c r="O797" i="25" s="1"/>
  <c r="AG797" i="18"/>
  <c r="L797" i="25" s="1"/>
  <c r="AJ797" i="18"/>
  <c r="P797" i="25" s="1"/>
  <c r="AF797" i="18"/>
  <c r="K797" i="25" s="1"/>
  <c r="AI674" i="18"/>
  <c r="O674" i="25" s="1"/>
  <c r="AJ674" i="18"/>
  <c r="P674" i="25" s="1"/>
  <c r="AG674" i="18"/>
  <c r="L674" i="25" s="1"/>
  <c r="AF674" i="18"/>
  <c r="K674" i="25" s="1"/>
  <c r="AJ953" i="18"/>
  <c r="P953" i="25" s="1"/>
  <c r="AI953" i="18"/>
  <c r="O953" i="25" s="1"/>
  <c r="AG953" i="18"/>
  <c r="L953" i="25" s="1"/>
  <c r="AF953" i="18"/>
  <c r="K953" i="25" s="1"/>
  <c r="AG518" i="18"/>
  <c r="L518" i="25" s="1"/>
  <c r="AJ518" i="18"/>
  <c r="P518" i="25" s="1"/>
  <c r="AF518" i="18"/>
  <c r="K518" i="25" s="1"/>
  <c r="AI518" i="18"/>
  <c r="O518" i="25" s="1"/>
  <c r="AF941" i="18"/>
  <c r="K941" i="25" s="1"/>
  <c r="AI941" i="18"/>
  <c r="O941" i="25" s="1"/>
  <c r="AJ941" i="18"/>
  <c r="P941" i="25" s="1"/>
  <c r="AG941" i="18"/>
  <c r="L941" i="25" s="1"/>
  <c r="AJ738" i="18"/>
  <c r="P738" i="25" s="1"/>
  <c r="AI738" i="18"/>
  <c r="O738" i="25" s="1"/>
  <c r="AG738" i="18"/>
  <c r="L738" i="25" s="1"/>
  <c r="AF738" i="18"/>
  <c r="K738" i="25" s="1"/>
  <c r="AJ755" i="18"/>
  <c r="P755" i="25" s="1"/>
  <c r="AI755" i="18"/>
  <c r="O755" i="25" s="1"/>
  <c r="AG755" i="18"/>
  <c r="L755" i="25" s="1"/>
  <c r="AF755" i="18"/>
  <c r="K755" i="25" s="1"/>
  <c r="AF897" i="18"/>
  <c r="K897" i="25" s="1"/>
  <c r="AJ825" i="18"/>
  <c r="P825" i="25" s="1"/>
  <c r="AI825" i="18"/>
  <c r="O825" i="25" s="1"/>
  <c r="AG825" i="18"/>
  <c r="L825" i="25" s="1"/>
  <c r="AF825" i="18"/>
  <c r="K825" i="25" s="1"/>
  <c r="AJ834" i="18"/>
  <c r="P834" i="25" s="1"/>
  <c r="AI834" i="18"/>
  <c r="O834" i="25" s="1"/>
  <c r="AF834" i="18"/>
  <c r="K834" i="25" s="1"/>
  <c r="AG834" i="18"/>
  <c r="L834" i="25" s="1"/>
  <c r="AJ689" i="18"/>
  <c r="P689" i="25" s="1"/>
  <c r="AI689" i="18"/>
  <c r="O689" i="25" s="1"/>
  <c r="AG689" i="18"/>
  <c r="L689" i="25" s="1"/>
  <c r="AF689" i="18"/>
  <c r="K689" i="25" s="1"/>
  <c r="AF980" i="18"/>
  <c r="K980" i="25" s="1"/>
  <c r="AJ980" i="18"/>
  <c r="P980" i="25" s="1"/>
  <c r="AG980" i="18"/>
  <c r="L980" i="25" s="1"/>
  <c r="AI980" i="18"/>
  <c r="O980" i="25" s="1"/>
  <c r="AJ985" i="18"/>
  <c r="P985" i="25" s="1"/>
  <c r="AI985" i="18"/>
  <c r="O985" i="25" s="1"/>
  <c r="AG985" i="18"/>
  <c r="L985" i="25" s="1"/>
  <c r="AF985" i="18"/>
  <c r="K985" i="25" s="1"/>
  <c r="AJ850" i="18"/>
  <c r="P850" i="25" s="1"/>
  <c r="AI850" i="18"/>
  <c r="O850" i="25" s="1"/>
  <c r="AG850" i="18"/>
  <c r="L850" i="25" s="1"/>
  <c r="AF850" i="18"/>
  <c r="K850" i="25" s="1"/>
  <c r="AJ644" i="18"/>
  <c r="P644" i="25" s="1"/>
  <c r="AI644" i="18"/>
  <c r="O644" i="25" s="1"/>
  <c r="AG644" i="18"/>
  <c r="L644" i="25" s="1"/>
  <c r="AF644" i="18"/>
  <c r="K644" i="25" s="1"/>
  <c r="AJ946" i="18"/>
  <c r="P946" i="25" s="1"/>
  <c r="AI946" i="18"/>
  <c r="O946" i="25" s="1"/>
  <c r="AF946" i="18"/>
  <c r="K946" i="25" s="1"/>
  <c r="AG946" i="18"/>
  <c r="L946" i="25" s="1"/>
  <c r="AJ778" i="18"/>
  <c r="P778" i="25" s="1"/>
  <c r="AI778" i="18"/>
  <c r="O778" i="25" s="1"/>
  <c r="AF778" i="18"/>
  <c r="K778" i="25" s="1"/>
  <c r="AG778" i="18"/>
  <c r="L778" i="25" s="1"/>
  <c r="AI757" i="18"/>
  <c r="O757" i="25" s="1"/>
  <c r="AF757" i="18"/>
  <c r="K757" i="25" s="1"/>
  <c r="AG757" i="18"/>
  <c r="L757" i="25" s="1"/>
  <c r="AJ757" i="18"/>
  <c r="P757" i="25" s="1"/>
  <c r="AJ786" i="18"/>
  <c r="P786" i="25" s="1"/>
  <c r="AG786" i="18"/>
  <c r="L786" i="25" s="1"/>
  <c r="AF786" i="18"/>
  <c r="K786" i="25" s="1"/>
  <c r="AI786" i="18"/>
  <c r="O786" i="25" s="1"/>
  <c r="AG603" i="18"/>
  <c r="L603" i="25" s="1"/>
  <c r="AI603" i="18"/>
  <c r="O603" i="25" s="1"/>
  <c r="AJ603" i="18"/>
  <c r="P603" i="25" s="1"/>
  <c r="AF603" i="18"/>
  <c r="K603" i="25" s="1"/>
  <c r="AO695" i="18"/>
  <c r="AJ990" i="18"/>
  <c r="P990" i="25" s="1"/>
  <c r="AI990" i="18"/>
  <c r="O990" i="25" s="1"/>
  <c r="AF990" i="18"/>
  <c r="K990" i="25" s="1"/>
  <c r="AG990" i="18"/>
  <c r="L990" i="25" s="1"/>
  <c r="AJ992" i="18"/>
  <c r="P992" i="25" s="1"/>
  <c r="AG992" i="18"/>
  <c r="L992" i="25" s="1"/>
  <c r="AF992" i="18"/>
  <c r="K992" i="25" s="1"/>
  <c r="AI992" i="18"/>
  <c r="O992" i="25" s="1"/>
  <c r="AJ706" i="18"/>
  <c r="P706" i="25" s="1"/>
  <c r="AI706" i="18"/>
  <c r="O706" i="25" s="1"/>
  <c r="AF706" i="18"/>
  <c r="K706" i="25" s="1"/>
  <c r="AG706" i="18"/>
  <c r="L706" i="25" s="1"/>
  <c r="AJ548" i="18"/>
  <c r="P548" i="25" s="1"/>
  <c r="AI548" i="18"/>
  <c r="O548" i="25" s="1"/>
  <c r="AG548" i="18"/>
  <c r="L548" i="25" s="1"/>
  <c r="AF548" i="18"/>
  <c r="K548" i="25" s="1"/>
  <c r="AI923" i="18"/>
  <c r="O923" i="25" s="1"/>
  <c r="AJ923" i="18"/>
  <c r="P923" i="25" s="1"/>
  <c r="AG923" i="18"/>
  <c r="L923" i="25" s="1"/>
  <c r="AF923" i="18"/>
  <c r="K923" i="25" s="1"/>
  <c r="AI939" i="18"/>
  <c r="O939" i="25" s="1"/>
  <c r="AF939" i="18"/>
  <c r="K939" i="25" s="1"/>
  <c r="AJ939" i="18"/>
  <c r="P939" i="25" s="1"/>
  <c r="AG939" i="18"/>
  <c r="L939" i="25" s="1"/>
  <c r="AG636" i="18"/>
  <c r="L636" i="25" s="1"/>
  <c r="AJ636" i="18"/>
  <c r="P636" i="25" s="1"/>
  <c r="AF636" i="18"/>
  <c r="K636" i="25" s="1"/>
  <c r="AI636" i="18"/>
  <c r="O636" i="25" s="1"/>
  <c r="AG743" i="18"/>
  <c r="L743" i="25" s="1"/>
  <c r="AF743" i="18"/>
  <c r="K743" i="25" s="1"/>
  <c r="AJ743" i="18"/>
  <c r="P743" i="25" s="1"/>
  <c r="AI743" i="18"/>
  <c r="O743" i="25" s="1"/>
  <c r="AF951" i="18"/>
  <c r="K951" i="25" s="1"/>
  <c r="AJ951" i="18"/>
  <c r="P951" i="25" s="1"/>
  <c r="AI951" i="18"/>
  <c r="O951" i="25" s="1"/>
  <c r="AG951" i="18"/>
  <c r="L951" i="25" s="1"/>
  <c r="AJ950" i="18"/>
  <c r="P950" i="25" s="1"/>
  <c r="AF950" i="18"/>
  <c r="K950" i="25" s="1"/>
  <c r="AG950" i="18"/>
  <c r="L950" i="25" s="1"/>
  <c r="AI950" i="18"/>
  <c r="O950" i="25" s="1"/>
  <c r="AJ552" i="18"/>
  <c r="P552" i="25" s="1"/>
  <c r="AI552" i="18"/>
  <c r="O552" i="25" s="1"/>
  <c r="AF552" i="18"/>
  <c r="K552" i="25" s="1"/>
  <c r="AG552" i="18"/>
  <c r="L552" i="25" s="1"/>
  <c r="AJ541" i="18"/>
  <c r="P541" i="25" s="1"/>
  <c r="AG541" i="18"/>
  <c r="L541" i="25" s="1"/>
  <c r="AI541" i="18"/>
  <c r="O541" i="25" s="1"/>
  <c r="AG529" i="18"/>
  <c r="L529" i="25" s="1"/>
  <c r="AJ824" i="18"/>
  <c r="P824" i="25" s="1"/>
  <c r="AF824" i="18"/>
  <c r="K824" i="25" s="1"/>
  <c r="AI824" i="18"/>
  <c r="O824" i="25" s="1"/>
  <c r="AG824" i="18"/>
  <c r="L824" i="25" s="1"/>
  <c r="AJ828" i="18"/>
  <c r="P828" i="25" s="1"/>
  <c r="AG828" i="18"/>
  <c r="L828" i="25" s="1"/>
  <c r="AI828" i="18"/>
  <c r="O828" i="25" s="1"/>
  <c r="AF828" i="18"/>
  <c r="K828" i="25" s="1"/>
  <c r="AG554" i="18"/>
  <c r="L554" i="25" s="1"/>
  <c r="AI554" i="18"/>
  <c r="O554" i="25" s="1"/>
  <c r="AF554" i="18"/>
  <c r="K554" i="25" s="1"/>
  <c r="AJ554" i="18"/>
  <c r="P554" i="25" s="1"/>
  <c r="AJ832" i="18"/>
  <c r="P832" i="25" s="1"/>
  <c r="AG832" i="18"/>
  <c r="L832" i="25" s="1"/>
  <c r="AI832" i="18"/>
  <c r="O832" i="25" s="1"/>
  <c r="AF832" i="18"/>
  <c r="K832" i="25" s="1"/>
  <c r="AI702" i="18"/>
  <c r="O702" i="25" s="1"/>
  <c r="AJ660" i="18"/>
  <c r="P660" i="25" s="1"/>
  <c r="AI660" i="18"/>
  <c r="O660" i="25" s="1"/>
  <c r="AF660" i="18"/>
  <c r="K660" i="25" s="1"/>
  <c r="AG660" i="18"/>
  <c r="L660" i="25" s="1"/>
  <c r="AL421" i="18"/>
  <c r="AJ601" i="18"/>
  <c r="P601" i="25" s="1"/>
  <c r="AG601" i="18"/>
  <c r="L601" i="25" s="1"/>
  <c r="AI601" i="18"/>
  <c r="O601" i="25" s="1"/>
  <c r="AF601" i="18"/>
  <c r="K601" i="25" s="1"/>
  <c r="AI405" i="18"/>
  <c r="O405" i="25" s="1"/>
  <c r="AJ405" i="18"/>
  <c r="P405" i="25" s="1"/>
  <c r="AG405" i="18"/>
  <c r="L405" i="25" s="1"/>
  <c r="AF405" i="18"/>
  <c r="K405" i="25" s="1"/>
  <c r="AJ665" i="18"/>
  <c r="P665" i="25" s="1"/>
  <c r="AI665" i="18"/>
  <c r="O665" i="25" s="1"/>
  <c r="AG665" i="18"/>
  <c r="L665" i="25" s="1"/>
  <c r="AF665" i="18"/>
  <c r="K665" i="25" s="1"/>
  <c r="AG605" i="18"/>
  <c r="L605" i="25" s="1"/>
  <c r="AI605" i="18"/>
  <c r="O605" i="25" s="1"/>
  <c r="AJ605" i="18"/>
  <c r="P605" i="25" s="1"/>
  <c r="AF605" i="18"/>
  <c r="K605" i="25" s="1"/>
  <c r="AI715" i="18"/>
  <c r="O715" i="25" s="1"/>
  <c r="AG715" i="18"/>
  <c r="L715" i="25" s="1"/>
  <c r="AJ715" i="18"/>
  <c r="P715" i="25" s="1"/>
  <c r="AF715" i="18"/>
  <c r="K715" i="25" s="1"/>
  <c r="AI884" i="18"/>
  <c r="O884" i="25" s="1"/>
  <c r="AJ884" i="18"/>
  <c r="P884" i="25" s="1"/>
  <c r="AG884" i="18"/>
  <c r="L884" i="25" s="1"/>
  <c r="AF884" i="18"/>
  <c r="K884" i="25" s="1"/>
  <c r="AF958" i="18"/>
  <c r="K958" i="25" s="1"/>
  <c r="AJ958" i="18"/>
  <c r="P958" i="25" s="1"/>
  <c r="AI958" i="18"/>
  <c r="O958" i="25" s="1"/>
  <c r="AG958" i="18"/>
  <c r="L958" i="25" s="1"/>
  <c r="AJ739" i="18"/>
  <c r="P739" i="25" s="1"/>
  <c r="AI739" i="18"/>
  <c r="O739" i="25" s="1"/>
  <c r="AF739" i="18"/>
  <c r="K739" i="25" s="1"/>
  <c r="AG739" i="18"/>
  <c r="L739" i="25" s="1"/>
  <c r="AJ976" i="18"/>
  <c r="P976" i="25" s="1"/>
  <c r="AI976" i="18"/>
  <c r="O976" i="25" s="1"/>
  <c r="AG976" i="18"/>
  <c r="L976" i="25" s="1"/>
  <c r="AF976" i="18"/>
  <c r="K976" i="25" s="1"/>
  <c r="AJ681" i="18"/>
  <c r="P681" i="25" s="1"/>
  <c r="AI681" i="18"/>
  <c r="O681" i="25" s="1"/>
  <c r="AG681" i="18"/>
  <c r="L681" i="25" s="1"/>
  <c r="AF681" i="18"/>
  <c r="K681" i="25" s="1"/>
  <c r="AJ560" i="18"/>
  <c r="P560" i="25" s="1"/>
  <c r="AI560" i="18"/>
  <c r="O560" i="25" s="1"/>
  <c r="AG560" i="18"/>
  <c r="L560" i="25" s="1"/>
  <c r="AF560" i="18"/>
  <c r="K560" i="25" s="1"/>
  <c r="AJ520" i="18"/>
  <c r="P520" i="25" s="1"/>
  <c r="AI520" i="18"/>
  <c r="O520" i="25" s="1"/>
  <c r="AF520" i="18"/>
  <c r="K520" i="25" s="1"/>
  <c r="AG520" i="18"/>
  <c r="L520" i="25" s="1"/>
  <c r="AL408" i="18"/>
  <c r="AJ836" i="18"/>
  <c r="P836" i="25" s="1"/>
  <c r="AI836" i="18"/>
  <c r="O836" i="25" s="1"/>
  <c r="AF836" i="18"/>
  <c r="K836" i="25" s="1"/>
  <c r="AG836" i="18"/>
  <c r="L836" i="25" s="1"/>
  <c r="AJ772" i="18"/>
  <c r="P772" i="25" s="1"/>
  <c r="AG772" i="18"/>
  <c r="L772" i="25" s="1"/>
  <c r="AF772" i="18"/>
  <c r="K772" i="25" s="1"/>
  <c r="AI772" i="18"/>
  <c r="O772" i="25" s="1"/>
  <c r="AJ424" i="18"/>
  <c r="P424" i="25" s="1"/>
  <c r="AG424" i="18"/>
  <c r="L424" i="25" s="1"/>
  <c r="AI424" i="18"/>
  <c r="O424" i="25" s="1"/>
  <c r="AF424" i="18"/>
  <c r="K424" i="25" s="1"/>
  <c r="AI415" i="18"/>
  <c r="O415" i="25" s="1"/>
  <c r="AG415" i="18"/>
  <c r="L415" i="25" s="1"/>
  <c r="AF415" i="18"/>
  <c r="K415" i="25" s="1"/>
  <c r="AJ415" i="18"/>
  <c r="P415" i="25" s="1"/>
  <c r="AI550" i="18"/>
  <c r="O550" i="25" s="1"/>
  <c r="AJ550" i="18"/>
  <c r="P550" i="25" s="1"/>
  <c r="AG550" i="18"/>
  <c r="L550" i="25" s="1"/>
  <c r="AF550" i="18"/>
  <c r="K550" i="25" s="1"/>
  <c r="AI566" i="18"/>
  <c r="O566" i="25" s="1"/>
  <c r="AG566" i="18"/>
  <c r="L566" i="25" s="1"/>
  <c r="AJ566" i="18"/>
  <c r="P566" i="25" s="1"/>
  <c r="AF566" i="18"/>
  <c r="K566" i="25" s="1"/>
  <c r="AF894" i="18"/>
  <c r="K894" i="25" s="1"/>
  <c r="AJ894" i="18"/>
  <c r="P894" i="25" s="1"/>
  <c r="AI894" i="18"/>
  <c r="O894" i="25" s="1"/>
  <c r="AG894" i="18"/>
  <c r="L894" i="25" s="1"/>
  <c r="AF867" i="18"/>
  <c r="K867" i="25" s="1"/>
  <c r="AJ867" i="18"/>
  <c r="P867" i="25" s="1"/>
  <c r="AI867" i="18"/>
  <c r="O867" i="25" s="1"/>
  <c r="AG867" i="18"/>
  <c r="L867" i="25" s="1"/>
  <c r="AI741" i="18"/>
  <c r="O741" i="25" s="1"/>
  <c r="AG741" i="18"/>
  <c r="L741" i="25" s="1"/>
  <c r="AF741" i="18"/>
  <c r="K741" i="25" s="1"/>
  <c r="AJ741" i="18"/>
  <c r="P741" i="25" s="1"/>
  <c r="AI434" i="18"/>
  <c r="O434" i="25" s="1"/>
  <c r="AJ434" i="18"/>
  <c r="P434" i="25" s="1"/>
  <c r="AG434" i="18"/>
  <c r="L434" i="25" s="1"/>
  <c r="AF434" i="18"/>
  <c r="K434" i="25" s="1"/>
  <c r="AJ489" i="18"/>
  <c r="P489" i="25" s="1"/>
  <c r="AI489" i="18"/>
  <c r="O489" i="25" s="1"/>
  <c r="AF489" i="18"/>
  <c r="K489" i="25" s="1"/>
  <c r="AG489" i="18"/>
  <c r="L489" i="25" s="1"/>
  <c r="AJ949" i="18"/>
  <c r="P949" i="25" s="1"/>
  <c r="AF949" i="18"/>
  <c r="K949" i="25" s="1"/>
  <c r="AG949" i="18"/>
  <c r="L949" i="25" s="1"/>
  <c r="AI949" i="18"/>
  <c r="O949" i="25" s="1"/>
  <c r="AJ982" i="18"/>
  <c r="P982" i="25" s="1"/>
  <c r="AI982" i="18"/>
  <c r="O982" i="25" s="1"/>
  <c r="AF982" i="18"/>
  <c r="K982" i="25" s="1"/>
  <c r="AG982" i="18"/>
  <c r="L982" i="25" s="1"/>
  <c r="AJ854" i="18"/>
  <c r="P854" i="25" s="1"/>
  <c r="AI854" i="18"/>
  <c r="O854" i="25" s="1"/>
  <c r="AF854" i="18"/>
  <c r="K854" i="25" s="1"/>
  <c r="AG854" i="18"/>
  <c r="L854" i="25" s="1"/>
  <c r="AG411" i="18"/>
  <c r="L411" i="25" s="1"/>
  <c r="AI411" i="18"/>
  <c r="O411" i="25" s="1"/>
  <c r="AJ411" i="18"/>
  <c r="P411" i="25" s="1"/>
  <c r="AF411" i="18"/>
  <c r="K411" i="25" s="1"/>
  <c r="AI692" i="18"/>
  <c r="O692" i="25" s="1"/>
  <c r="AJ692" i="18"/>
  <c r="P692" i="25" s="1"/>
  <c r="AG692" i="18"/>
  <c r="L692" i="25" s="1"/>
  <c r="AF692" i="18"/>
  <c r="K692" i="25" s="1"/>
  <c r="AJ937" i="18"/>
  <c r="P937" i="25" s="1"/>
  <c r="AI454" i="18"/>
  <c r="O454" i="25" s="1"/>
  <c r="AJ454" i="18"/>
  <c r="P454" i="25" s="1"/>
  <c r="AF454" i="18"/>
  <c r="K454" i="25" s="1"/>
  <c r="AG454" i="18"/>
  <c r="L454" i="25" s="1"/>
  <c r="AJ907" i="18"/>
  <c r="P907" i="25" s="1"/>
  <c r="AI907" i="18"/>
  <c r="O907" i="25" s="1"/>
  <c r="AF907" i="18"/>
  <c r="K907" i="25" s="1"/>
  <c r="AG907" i="18"/>
  <c r="L907" i="25" s="1"/>
  <c r="AJ400" i="18"/>
  <c r="P400" i="25" s="1"/>
  <c r="AG400" i="18"/>
  <c r="L400" i="25" s="1"/>
  <c r="AI400" i="18"/>
  <c r="O400" i="25" s="1"/>
  <c r="AF400" i="18"/>
  <c r="K400" i="25" s="1"/>
  <c r="AI701" i="18"/>
  <c r="O701" i="25" s="1"/>
  <c r="AJ701" i="18"/>
  <c r="P701" i="25" s="1"/>
  <c r="AF701" i="18"/>
  <c r="K701" i="25" s="1"/>
  <c r="AG701" i="18"/>
  <c r="L701" i="25" s="1"/>
  <c r="AI827" i="18"/>
  <c r="O827" i="25" s="1"/>
  <c r="AJ827" i="18"/>
  <c r="P827" i="25" s="1"/>
  <c r="AG827" i="18"/>
  <c r="L827" i="25" s="1"/>
  <c r="AF827" i="18"/>
  <c r="K827" i="25" s="1"/>
  <c r="AI588" i="18"/>
  <c r="O588" i="25" s="1"/>
  <c r="AJ588" i="18"/>
  <c r="P588" i="25" s="1"/>
  <c r="AF588" i="18"/>
  <c r="K588" i="25" s="1"/>
  <c r="AG588" i="18"/>
  <c r="L588" i="25" s="1"/>
  <c r="AJ627" i="18"/>
  <c r="P627" i="25" s="1"/>
  <c r="AG627" i="18"/>
  <c r="L627" i="25" s="1"/>
  <c r="AF627" i="18"/>
  <c r="K627" i="25" s="1"/>
  <c r="AI627" i="18"/>
  <c r="O627" i="25" s="1"/>
  <c r="AJ793" i="18"/>
  <c r="P793" i="25" s="1"/>
  <c r="AI793" i="18"/>
  <c r="O793" i="25" s="1"/>
  <c r="AG793" i="18"/>
  <c r="L793" i="25" s="1"/>
  <c r="AF793" i="18"/>
  <c r="K793" i="25" s="1"/>
  <c r="AI556" i="18"/>
  <c r="O556" i="25" s="1"/>
  <c r="AJ556" i="18"/>
  <c r="P556" i="25" s="1"/>
  <c r="AF556" i="18"/>
  <c r="K556" i="25" s="1"/>
  <c r="AG556" i="18"/>
  <c r="L556" i="25" s="1"/>
  <c r="AJ807" i="18"/>
  <c r="P807" i="25" s="1"/>
  <c r="AF807" i="18"/>
  <c r="K807" i="25" s="1"/>
  <c r="AG807" i="18"/>
  <c r="L807" i="25" s="1"/>
  <c r="AI807" i="18"/>
  <c r="O807" i="25" s="1"/>
  <c r="AJ857" i="18"/>
  <c r="P857" i="25" s="1"/>
  <c r="AI857" i="18"/>
  <c r="O857" i="25" s="1"/>
  <c r="AG857" i="18"/>
  <c r="L857" i="25" s="1"/>
  <c r="AF857" i="18"/>
  <c r="K857" i="25" s="1"/>
  <c r="AJ776" i="18"/>
  <c r="P776" i="25" s="1"/>
  <c r="AF776" i="18"/>
  <c r="K776" i="25" s="1"/>
  <c r="AI776" i="18"/>
  <c r="O776" i="25" s="1"/>
  <c r="AG776" i="18"/>
  <c r="L776" i="25" s="1"/>
  <c r="AG397" i="18"/>
  <c r="L397" i="25" s="1"/>
  <c r="AI397" i="18"/>
  <c r="O397" i="25" s="1"/>
  <c r="AJ397" i="18"/>
  <c r="P397" i="25" s="1"/>
  <c r="AF397" i="18"/>
  <c r="K397" i="25" s="1"/>
  <c r="AJ782" i="18"/>
  <c r="P782" i="25" s="1"/>
  <c r="AG782" i="18"/>
  <c r="L782" i="25" s="1"/>
  <c r="AF782" i="18"/>
  <c r="K782" i="25" s="1"/>
  <c r="AI782" i="18"/>
  <c r="O782" i="25" s="1"/>
  <c r="AJ480" i="18"/>
  <c r="P480" i="25" s="1"/>
  <c r="AG480" i="18"/>
  <c r="L480" i="25" s="1"/>
  <c r="AI480" i="18"/>
  <c r="O480" i="25" s="1"/>
  <c r="AF480" i="18"/>
  <c r="K480" i="25" s="1"/>
  <c r="AI399" i="18"/>
  <c r="O399" i="25" s="1"/>
  <c r="AG399" i="18"/>
  <c r="L399" i="25" s="1"/>
  <c r="AF399" i="18"/>
  <c r="K399" i="25" s="1"/>
  <c r="AJ399" i="18"/>
  <c r="P399" i="25" s="1"/>
  <c r="AF991" i="18"/>
  <c r="K991" i="25" s="1"/>
  <c r="AJ991" i="18"/>
  <c r="P991" i="25" s="1"/>
  <c r="AI991" i="18"/>
  <c r="O991" i="25" s="1"/>
  <c r="AG991" i="18"/>
  <c r="L991" i="25" s="1"/>
  <c r="AF831" i="18"/>
  <c r="K831" i="25" s="1"/>
  <c r="AJ831" i="18"/>
  <c r="P831" i="25" s="1"/>
  <c r="AI831" i="18"/>
  <c r="O831" i="25" s="1"/>
  <c r="AG831" i="18"/>
  <c r="L831" i="25" s="1"/>
  <c r="AJ745" i="18"/>
  <c r="P745" i="25" s="1"/>
  <c r="AI745" i="18"/>
  <c r="O745" i="25" s="1"/>
  <c r="AG745" i="18"/>
  <c r="L745" i="25" s="1"/>
  <c r="AF745" i="18"/>
  <c r="K745" i="25" s="1"/>
  <c r="AI673" i="18"/>
  <c r="O673" i="25" s="1"/>
  <c r="AJ461" i="18"/>
  <c r="P461" i="25" s="1"/>
  <c r="AI461" i="18"/>
  <c r="O461" i="25" s="1"/>
  <c r="AG461" i="18"/>
  <c r="L461" i="25" s="1"/>
  <c r="AF461" i="18"/>
  <c r="K461" i="25" s="1"/>
  <c r="AF983" i="18"/>
  <c r="K983" i="25" s="1"/>
  <c r="AG983" i="18"/>
  <c r="L983" i="25" s="1"/>
  <c r="AJ983" i="18"/>
  <c r="P983" i="25" s="1"/>
  <c r="AI983" i="18"/>
  <c r="O983" i="25" s="1"/>
  <c r="AJ505" i="18"/>
  <c r="P505" i="25" s="1"/>
  <c r="AI505" i="18"/>
  <c r="O505" i="25" s="1"/>
  <c r="AF505" i="18"/>
  <c r="K505" i="25" s="1"/>
  <c r="AG505" i="18"/>
  <c r="L505" i="25" s="1"/>
  <c r="AJ934" i="18"/>
  <c r="P934" i="25" s="1"/>
  <c r="AI934" i="18"/>
  <c r="O934" i="25" s="1"/>
  <c r="AG934" i="18"/>
  <c r="L934" i="25" s="1"/>
  <c r="AF934" i="18"/>
  <c r="K934" i="25" s="1"/>
  <c r="AI774" i="18"/>
  <c r="O774" i="25" s="1"/>
  <c r="AJ774" i="18"/>
  <c r="P774" i="25" s="1"/>
  <c r="AG774" i="18"/>
  <c r="L774" i="25" s="1"/>
  <c r="AF774" i="18"/>
  <c r="K774" i="25" s="1"/>
  <c r="AJ784" i="18"/>
  <c r="P784" i="25" s="1"/>
  <c r="AI784" i="18"/>
  <c r="O784" i="25" s="1"/>
  <c r="AF784" i="18"/>
  <c r="K784" i="25" s="1"/>
  <c r="AG784" i="18"/>
  <c r="L784" i="25" s="1"/>
  <c r="AJ720" i="18"/>
  <c r="P720" i="25" s="1"/>
  <c r="AI720" i="18"/>
  <c r="O720" i="25" s="1"/>
  <c r="AG720" i="18"/>
  <c r="L720" i="25" s="1"/>
  <c r="AF720" i="18"/>
  <c r="K720" i="25" s="1"/>
  <c r="AG663" i="18"/>
  <c r="L663" i="25" s="1"/>
  <c r="AF663" i="18"/>
  <c r="K663" i="25" s="1"/>
  <c r="AI663" i="18"/>
  <c r="O663" i="25" s="1"/>
  <c r="AJ663" i="18"/>
  <c r="P663" i="25" s="1"/>
  <c r="AJ724" i="18"/>
  <c r="P724" i="25" s="1"/>
  <c r="AG724" i="18"/>
  <c r="L724" i="25" s="1"/>
  <c r="AF724" i="18"/>
  <c r="K724" i="25" s="1"/>
  <c r="AI724" i="18"/>
  <c r="O724" i="25" s="1"/>
  <c r="AJ526" i="18"/>
  <c r="P526" i="25" s="1"/>
  <c r="AI526" i="18"/>
  <c r="O526" i="25" s="1"/>
  <c r="AG526" i="18"/>
  <c r="L526" i="25" s="1"/>
  <c r="AF526" i="18"/>
  <c r="K526" i="25" s="1"/>
  <c r="AJ872" i="18"/>
  <c r="P872" i="25" s="1"/>
  <c r="AI872" i="18"/>
  <c r="O872" i="25" s="1"/>
  <c r="AF872" i="18"/>
  <c r="K872" i="25" s="1"/>
  <c r="AG872" i="18"/>
  <c r="L872" i="25" s="1"/>
  <c r="AJ409" i="18"/>
  <c r="P409" i="25" s="1"/>
  <c r="AI409" i="18"/>
  <c r="O409" i="25" s="1"/>
  <c r="AG409" i="18"/>
  <c r="L409" i="25" s="1"/>
  <c r="AF409" i="18"/>
  <c r="K409" i="25" s="1"/>
  <c r="AJ989" i="18"/>
  <c r="P989" i="25" s="1"/>
  <c r="AI989" i="18"/>
  <c r="O989" i="25" s="1"/>
  <c r="AF989" i="18"/>
  <c r="K989" i="25" s="1"/>
  <c r="AG989" i="18"/>
  <c r="L989" i="25" s="1"/>
  <c r="AJ788" i="18"/>
  <c r="P788" i="25" s="1"/>
  <c r="AI788" i="18"/>
  <c r="O788" i="25" s="1"/>
  <c r="AG788" i="18"/>
  <c r="L788" i="25" s="1"/>
  <c r="AF788" i="18"/>
  <c r="K788" i="25" s="1"/>
  <c r="AJ944" i="18"/>
  <c r="P944" i="25" s="1"/>
  <c r="AI944" i="18"/>
  <c r="O944" i="25" s="1"/>
  <c r="AG944" i="18"/>
  <c r="L944" i="25" s="1"/>
  <c r="AF944" i="18"/>
  <c r="K944" i="25" s="1"/>
  <c r="AJ790" i="18"/>
  <c r="P790" i="25" s="1"/>
  <c r="AI790" i="18"/>
  <c r="O790" i="25" s="1"/>
  <c r="AF790" i="18"/>
  <c r="K790" i="25" s="1"/>
  <c r="AG790" i="18"/>
  <c r="L790" i="25" s="1"/>
  <c r="AJ998" i="18"/>
  <c r="P998" i="25" s="1"/>
  <c r="AI998" i="18"/>
  <c r="O998" i="25" s="1"/>
  <c r="AG998" i="18"/>
  <c r="L998" i="25" s="1"/>
  <c r="AF998" i="18"/>
  <c r="K998" i="25" s="1"/>
  <c r="AI861" i="18"/>
  <c r="O861" i="25" s="1"/>
  <c r="AG861" i="18"/>
  <c r="L861" i="25" s="1"/>
  <c r="AF861" i="18"/>
  <c r="K861" i="25" s="1"/>
  <c r="AJ861" i="18"/>
  <c r="P861" i="25" s="1"/>
  <c r="AJ888" i="18"/>
  <c r="P888" i="25" s="1"/>
  <c r="AI888" i="18"/>
  <c r="O888" i="25" s="1"/>
  <c r="AF888" i="18"/>
  <c r="K888" i="25" s="1"/>
  <c r="AG888" i="18"/>
  <c r="L888" i="25" s="1"/>
  <c r="AJ401" i="18"/>
  <c r="P401" i="25" s="1"/>
  <c r="AI401" i="18"/>
  <c r="O401" i="25" s="1"/>
  <c r="AF401" i="18"/>
  <c r="K401" i="25" s="1"/>
  <c r="AG401" i="18"/>
  <c r="L401" i="25" s="1"/>
  <c r="AJ862" i="18"/>
  <c r="P862" i="25" s="1"/>
  <c r="AI862" i="18"/>
  <c r="O862" i="25" s="1"/>
  <c r="AF862" i="18"/>
  <c r="K862" i="25" s="1"/>
  <c r="AG862" i="18"/>
  <c r="L862" i="25" s="1"/>
  <c r="AJ614" i="18"/>
  <c r="P614" i="25" s="1"/>
  <c r="AG614" i="18"/>
  <c r="L614" i="25" s="1"/>
  <c r="AF614" i="18"/>
  <c r="K614" i="25" s="1"/>
  <c r="AI614" i="18"/>
  <c r="O614" i="25" s="1"/>
  <c r="AF940" i="18"/>
  <c r="K940" i="25" s="1"/>
  <c r="AI940" i="18"/>
  <c r="O940" i="25" s="1"/>
  <c r="AJ940" i="18"/>
  <c r="P940" i="25" s="1"/>
  <c r="AG940" i="18"/>
  <c r="L940" i="25" s="1"/>
  <c r="AG767" i="18"/>
  <c r="L767" i="25" s="1"/>
  <c r="AF767" i="18"/>
  <c r="K767" i="25" s="1"/>
  <c r="AJ767" i="18"/>
  <c r="P767" i="25" s="1"/>
  <c r="AI767" i="18"/>
  <c r="O767" i="25" s="1"/>
  <c r="AI972" i="18"/>
  <c r="O972" i="25" s="1"/>
  <c r="AJ972" i="18"/>
  <c r="P972" i="25" s="1"/>
  <c r="AF972" i="18"/>
  <c r="K972" i="25" s="1"/>
  <c r="AG972" i="18"/>
  <c r="L972" i="25" s="1"/>
  <c r="AY19" i="18"/>
  <c r="AY17" i="18"/>
  <c r="T989" i="18"/>
  <c r="N989" i="18" s="1"/>
  <c r="C989" i="25" s="1"/>
  <c r="B989" i="25" s="1"/>
  <c r="F989" i="25" s="1"/>
  <c r="J989" i="25" s="1"/>
  <c r="N989" i="25" s="1"/>
  <c r="T445" i="18"/>
  <c r="W471" i="18"/>
  <c r="X673" i="18"/>
  <c r="X997" i="18"/>
  <c r="U975" i="18"/>
  <c r="AL691" i="18"/>
  <c r="AP731" i="18"/>
  <c r="T713" i="18"/>
  <c r="AP956" i="18"/>
  <c r="U481" i="18"/>
  <c r="U799" i="18"/>
  <c r="AL497" i="18"/>
  <c r="W707" i="18"/>
  <c r="AL491" i="18"/>
  <c r="T817" i="18"/>
  <c r="T549" i="18"/>
  <c r="N549" i="18" s="1"/>
  <c r="C549" i="25" s="1"/>
  <c r="B549" i="25" s="1"/>
  <c r="F549" i="25" s="1"/>
  <c r="J549" i="25" s="1"/>
  <c r="N549" i="25" s="1"/>
  <c r="T848" i="18"/>
  <c r="N848" i="18" s="1"/>
  <c r="C848" i="25" s="1"/>
  <c r="B848" i="25" s="1"/>
  <c r="F848" i="25" s="1"/>
  <c r="J848" i="25" s="1"/>
  <c r="N848" i="25" s="1"/>
  <c r="U677" i="18"/>
  <c r="X802" i="18"/>
  <c r="N582" i="18"/>
  <c r="C582" i="25" s="1"/>
  <c r="B582" i="25" s="1"/>
  <c r="F582" i="25" s="1"/>
  <c r="J582" i="25" s="1"/>
  <c r="N582" i="25" s="1"/>
  <c r="AP929" i="18"/>
  <c r="U743" i="18"/>
  <c r="U445" i="18"/>
  <c r="T471" i="18"/>
  <c r="N471" i="18" s="1"/>
  <c r="C471" i="25" s="1"/>
  <c r="B471" i="25" s="1"/>
  <c r="F471" i="25" s="1"/>
  <c r="J471" i="25" s="1"/>
  <c r="N471" i="25" s="1"/>
  <c r="T669" i="18"/>
  <c r="N669" i="18" s="1"/>
  <c r="C669" i="25" s="1"/>
  <c r="B669" i="25" s="1"/>
  <c r="F669" i="25" s="1"/>
  <c r="J669" i="25" s="1"/>
  <c r="N669" i="25" s="1"/>
  <c r="AL469" i="18"/>
  <c r="X813" i="18"/>
  <c r="W687" i="18"/>
  <c r="AM873" i="18"/>
  <c r="N761" i="18"/>
  <c r="C761" i="25" s="1"/>
  <c r="B761" i="25" s="1"/>
  <c r="F761" i="25" s="1"/>
  <c r="J761" i="25" s="1"/>
  <c r="N761" i="25" s="1"/>
  <c r="T739" i="18"/>
  <c r="N739" i="18" s="1"/>
  <c r="C739" i="25" s="1"/>
  <c r="B739" i="25" s="1"/>
  <c r="F739" i="25" s="1"/>
  <c r="J739" i="25" s="1"/>
  <c r="N739" i="25" s="1"/>
  <c r="AP497" i="18"/>
  <c r="AM758" i="18"/>
  <c r="AL499" i="18"/>
  <c r="U626" i="18"/>
  <c r="AP837" i="18"/>
  <c r="N924" i="18"/>
  <c r="C924" i="25" s="1"/>
  <c r="B924" i="25" s="1"/>
  <c r="F924" i="25" s="1"/>
  <c r="J924" i="25" s="1"/>
  <c r="N924" i="25" s="1"/>
  <c r="U848" i="18"/>
  <c r="AM641" i="18"/>
  <c r="AO929" i="18"/>
  <c r="X545" i="18"/>
  <c r="W543" i="18"/>
  <c r="X771" i="18"/>
  <c r="U765" i="18"/>
  <c r="W743" i="18"/>
  <c r="X780" i="18"/>
  <c r="W989" i="18"/>
  <c r="AO540" i="18"/>
  <c r="W599" i="18"/>
  <c r="AP677" i="18"/>
  <c r="X713" i="18"/>
  <c r="AL641" i="18"/>
  <c r="AO873" i="18"/>
  <c r="U778" i="18"/>
  <c r="AL929" i="18"/>
  <c r="W832" i="18"/>
  <c r="W872" i="18"/>
  <c r="T457" i="18"/>
  <c r="W727" i="18"/>
  <c r="AP491" i="18"/>
  <c r="W549" i="18"/>
  <c r="AO497" i="18"/>
  <c r="W789" i="18"/>
  <c r="X527" i="18"/>
  <c r="AP645" i="18"/>
  <c r="N422" i="18"/>
  <c r="C422" i="25" s="1"/>
  <c r="B422" i="25" s="1"/>
  <c r="F422" i="25" s="1"/>
  <c r="J422" i="25" s="1"/>
  <c r="N422" i="25" s="1"/>
  <c r="U780" i="18"/>
  <c r="AL540" i="18"/>
  <c r="AP469" i="18"/>
  <c r="W613" i="18"/>
  <c r="X872" i="18"/>
  <c r="U549" i="18"/>
  <c r="AO837" i="18"/>
  <c r="U701" i="18"/>
  <c r="T599" i="18"/>
  <c r="N599" i="18" s="1"/>
  <c r="C599" i="25" s="1"/>
  <c r="B599" i="25" s="1"/>
  <c r="F599" i="25" s="1"/>
  <c r="J599" i="25" s="1"/>
  <c r="N599" i="25" s="1"/>
  <c r="AL887" i="18"/>
  <c r="AO691" i="18"/>
  <c r="T997" i="18"/>
  <c r="N997" i="18" s="1"/>
  <c r="C997" i="25" s="1"/>
  <c r="B997" i="25" s="1"/>
  <c r="F997" i="25" s="1"/>
  <c r="J997" i="25" s="1"/>
  <c r="N997" i="25" s="1"/>
  <c r="AO910" i="18"/>
  <c r="AM404" i="18"/>
  <c r="X611" i="18"/>
  <c r="T611" i="18"/>
  <c r="U611" i="18"/>
  <c r="U589" i="18"/>
  <c r="X589" i="18"/>
  <c r="T724" i="18"/>
  <c r="X724" i="18"/>
  <c r="W665" i="18"/>
  <c r="T665" i="18"/>
  <c r="N935" i="18"/>
  <c r="C935" i="25" s="1"/>
  <c r="B935" i="25" s="1"/>
  <c r="F935" i="25" s="1"/>
  <c r="J935" i="25" s="1"/>
  <c r="N935" i="25" s="1"/>
  <c r="X447" i="18"/>
  <c r="T484" i="18"/>
  <c r="AM893" i="18"/>
  <c r="AL893" i="18"/>
  <c r="N917" i="18"/>
  <c r="C917" i="25" s="1"/>
  <c r="B917" i="25" s="1"/>
  <c r="F917" i="25" s="1"/>
  <c r="J917" i="25" s="1"/>
  <c r="N917" i="25" s="1"/>
  <c r="U787" i="18"/>
  <c r="T994" i="18"/>
  <c r="X787" i="18"/>
  <c r="U599" i="18"/>
  <c r="AO903" i="18"/>
  <c r="W787" i="18"/>
  <c r="X599" i="18"/>
  <c r="AM903" i="18"/>
  <c r="T531" i="18"/>
  <c r="U805" i="18"/>
  <c r="AL677" i="18"/>
  <c r="U791" i="18"/>
  <c r="W973" i="18"/>
  <c r="X485" i="18"/>
  <c r="T982" i="18"/>
  <c r="W982" i="18"/>
  <c r="AL686" i="18"/>
  <c r="AP686" i="18"/>
  <c r="AO816" i="18"/>
  <c r="W995" i="18"/>
  <c r="X995" i="18"/>
  <c r="W911" i="18"/>
  <c r="AL537" i="18"/>
  <c r="W887" i="18"/>
  <c r="U690" i="18"/>
  <c r="W690" i="18"/>
  <c r="AP858" i="18"/>
  <c r="AL606" i="18"/>
  <c r="AM606" i="18"/>
  <c r="AO606" i="18"/>
  <c r="N978" i="18"/>
  <c r="C978" i="25" s="1"/>
  <c r="B978" i="25" s="1"/>
  <c r="F978" i="25" s="1"/>
  <c r="J978" i="25" s="1"/>
  <c r="N978" i="25" s="1"/>
  <c r="N900" i="18"/>
  <c r="C900" i="25" s="1"/>
  <c r="B900" i="25" s="1"/>
  <c r="F900" i="25" s="1"/>
  <c r="J900" i="25" s="1"/>
  <c r="N900" i="25" s="1"/>
  <c r="T911" i="18"/>
  <c r="U994" i="18"/>
  <c r="T673" i="18"/>
  <c r="U995" i="18"/>
  <c r="T973" i="18"/>
  <c r="X665" i="18"/>
  <c r="N566" i="18"/>
  <c r="C566" i="25" s="1"/>
  <c r="B566" i="25" s="1"/>
  <c r="F566" i="25" s="1"/>
  <c r="J566" i="25" s="1"/>
  <c r="N566" i="25" s="1"/>
  <c r="N616" i="18"/>
  <c r="C616" i="25" s="1"/>
  <c r="B616" i="25" s="1"/>
  <c r="F616" i="25" s="1"/>
  <c r="J616" i="25" s="1"/>
  <c r="N616" i="25" s="1"/>
  <c r="U911" i="18"/>
  <c r="AL903" i="18"/>
  <c r="T690" i="18"/>
  <c r="X553" i="18"/>
  <c r="X847" i="18"/>
  <c r="T844" i="18"/>
  <c r="W844" i="18"/>
  <c r="T557" i="18"/>
  <c r="AL485" i="18"/>
  <c r="N834" i="18"/>
  <c r="C834" i="25" s="1"/>
  <c r="B834" i="25" s="1"/>
  <c r="F834" i="25" s="1"/>
  <c r="J834" i="25" s="1"/>
  <c r="N834" i="25" s="1"/>
  <c r="T901" i="18"/>
  <c r="N928" i="18"/>
  <c r="C928" i="25" s="1"/>
  <c r="B928" i="25" s="1"/>
  <c r="F928" i="25" s="1"/>
  <c r="J928" i="25" s="1"/>
  <c r="N928" i="25" s="1"/>
  <c r="N441" i="18"/>
  <c r="C441" i="25" s="1"/>
  <c r="B441" i="25" s="1"/>
  <c r="F441" i="25" s="1"/>
  <c r="J441" i="25" s="1"/>
  <c r="N441" i="25" s="1"/>
  <c r="T551" i="18"/>
  <c r="U551" i="18"/>
  <c r="W551" i="18"/>
  <c r="AL475" i="18"/>
  <c r="AP475" i="18"/>
  <c r="AO475" i="18"/>
  <c r="AP889" i="18"/>
  <c r="U673" i="18"/>
  <c r="T589" i="18"/>
  <c r="U485" i="18"/>
  <c r="AP565" i="18"/>
  <c r="AL565" i="18"/>
  <c r="AM565" i="18"/>
  <c r="AP839" i="18"/>
  <c r="AL839" i="18"/>
  <c r="T416" i="18"/>
  <c r="AO677" i="18"/>
  <c r="AM677" i="18"/>
  <c r="N594" i="18"/>
  <c r="C594" i="25" s="1"/>
  <c r="B594" i="25" s="1"/>
  <c r="F594" i="25" s="1"/>
  <c r="J594" i="25" s="1"/>
  <c r="N594" i="25" s="1"/>
  <c r="W805" i="18"/>
  <c r="AL530" i="18"/>
  <c r="AM839" i="18"/>
  <c r="X441" i="18"/>
  <c r="W627" i="18"/>
  <c r="W511" i="18"/>
  <c r="U567" i="18"/>
  <c r="AO759" i="18"/>
  <c r="AM759" i="18"/>
  <c r="AM533" i="18"/>
  <c r="AP629" i="18"/>
  <c r="X637" i="18"/>
  <c r="AL847" i="18"/>
  <c r="AO847" i="18"/>
  <c r="X826" i="18"/>
  <c r="U509" i="18"/>
  <c r="T569" i="18"/>
  <c r="N569" i="18" s="1"/>
  <c r="C569" i="25" s="1"/>
  <c r="B569" i="25" s="1"/>
  <c r="F569" i="25" s="1"/>
  <c r="J569" i="25" s="1"/>
  <c r="N569" i="25" s="1"/>
  <c r="W569" i="18"/>
  <c r="W675" i="18"/>
  <c r="AM429" i="18"/>
  <c r="AP429" i="18"/>
  <c r="AO645" i="18"/>
  <c r="X836" i="18"/>
  <c r="T499" i="18"/>
  <c r="X499" i="18"/>
  <c r="T559" i="18"/>
  <c r="U559" i="18"/>
  <c r="AL733" i="18"/>
  <c r="AP733" i="18"/>
  <c r="AM885" i="18"/>
  <c r="AO895" i="18"/>
  <c r="T860" i="18"/>
  <c r="W860" i="18"/>
  <c r="AL916" i="18"/>
  <c r="N524" i="18"/>
  <c r="C524" i="25" s="1"/>
  <c r="B524" i="25" s="1"/>
  <c r="F524" i="25" s="1"/>
  <c r="J524" i="25" s="1"/>
  <c r="N524" i="25" s="1"/>
  <c r="N943" i="18"/>
  <c r="C943" i="25" s="1"/>
  <c r="B943" i="25" s="1"/>
  <c r="F943" i="25" s="1"/>
  <c r="J943" i="25" s="1"/>
  <c r="N943" i="25" s="1"/>
  <c r="T995" i="18"/>
  <c r="N995" i="18" s="1"/>
  <c r="C995" i="25" s="1"/>
  <c r="B995" i="25" s="1"/>
  <c r="F995" i="25" s="1"/>
  <c r="J995" i="25" s="1"/>
  <c r="N995" i="25" s="1"/>
  <c r="X717" i="18"/>
  <c r="W717" i="18"/>
  <c r="T791" i="18"/>
  <c r="W791" i="18"/>
  <c r="N704" i="18"/>
  <c r="C704" i="25" s="1"/>
  <c r="B704" i="25" s="1"/>
  <c r="F704" i="25" s="1"/>
  <c r="J704" i="25" s="1"/>
  <c r="N704" i="25" s="1"/>
  <c r="N570" i="18"/>
  <c r="C570" i="25" s="1"/>
  <c r="B570" i="25" s="1"/>
  <c r="F570" i="25" s="1"/>
  <c r="J570" i="25" s="1"/>
  <c r="N570" i="25" s="1"/>
  <c r="X994" i="18"/>
  <c r="W531" i="18"/>
  <c r="T723" i="18"/>
  <c r="W611" i="18"/>
  <c r="X690" i="18"/>
  <c r="AM475" i="18"/>
  <c r="T793" i="18"/>
  <c r="N793" i="18" s="1"/>
  <c r="C793" i="25" s="1"/>
  <c r="B793" i="25" s="1"/>
  <c r="F793" i="25" s="1"/>
  <c r="J793" i="25" s="1"/>
  <c r="N793" i="25" s="1"/>
  <c r="X671" i="18"/>
  <c r="U811" i="18"/>
  <c r="T811" i="18"/>
  <c r="X811" i="18"/>
  <c r="AM589" i="18"/>
  <c r="AO589" i="18"/>
  <c r="AP589" i="18"/>
  <c r="AL538" i="18"/>
  <c r="X531" i="18"/>
  <c r="AO893" i="18"/>
  <c r="N987" i="18"/>
  <c r="C987" i="25" s="1"/>
  <c r="B987" i="25" s="1"/>
  <c r="F987" i="25" s="1"/>
  <c r="J987" i="25" s="1"/>
  <c r="N987" i="25" s="1"/>
  <c r="T717" i="18"/>
  <c r="AP606" i="18"/>
  <c r="W811" i="18"/>
  <c r="AL453" i="18"/>
  <c r="AO625" i="18"/>
  <c r="AL473" i="18"/>
  <c r="AO473" i="18"/>
  <c r="AM725" i="18"/>
  <c r="W450" i="18"/>
  <c r="N541" i="18"/>
  <c r="C541" i="25" s="1"/>
  <c r="B541" i="25" s="1"/>
  <c r="F541" i="25" s="1"/>
  <c r="J541" i="25" s="1"/>
  <c r="N541" i="25" s="1"/>
  <c r="N614" i="18"/>
  <c r="C614" i="25" s="1"/>
  <c r="B614" i="25" s="1"/>
  <c r="F614" i="25" s="1"/>
  <c r="J614" i="25" s="1"/>
  <c r="N614" i="25" s="1"/>
  <c r="AP499" i="18"/>
  <c r="U628" i="18"/>
  <c r="X628" i="18"/>
  <c r="AP841" i="18"/>
  <c r="AL756" i="18"/>
  <c r="AO756" i="18"/>
  <c r="U687" i="18"/>
  <c r="W778" i="18"/>
  <c r="X720" i="18"/>
  <c r="W720" i="18"/>
  <c r="X858" i="18"/>
  <c r="AM414" i="18"/>
  <c r="AM887" i="18"/>
  <c r="T628" i="18"/>
  <c r="U703" i="18"/>
  <c r="T703" i="18"/>
  <c r="AO843" i="18"/>
  <c r="AL843" i="18"/>
  <c r="AM843" i="18"/>
  <c r="N700" i="18"/>
  <c r="C700" i="25" s="1"/>
  <c r="B700" i="25" s="1"/>
  <c r="F700" i="25" s="1"/>
  <c r="J700" i="25" s="1"/>
  <c r="N700" i="25" s="1"/>
  <c r="N934" i="18"/>
  <c r="C934" i="25" s="1"/>
  <c r="B934" i="25" s="1"/>
  <c r="F934" i="25" s="1"/>
  <c r="J934" i="25" s="1"/>
  <c r="N934" i="25" s="1"/>
  <c r="N430" i="18"/>
  <c r="C430" i="25" s="1"/>
  <c r="B430" i="25" s="1"/>
  <c r="F430" i="25" s="1"/>
  <c r="J430" i="25" s="1"/>
  <c r="N430" i="25" s="1"/>
  <c r="N500" i="18"/>
  <c r="C500" i="25" s="1"/>
  <c r="B500" i="25" s="1"/>
  <c r="F500" i="25" s="1"/>
  <c r="J500" i="25" s="1"/>
  <c r="N500" i="25" s="1"/>
  <c r="AL425" i="18"/>
  <c r="AM789" i="18"/>
  <c r="U587" i="18"/>
  <c r="AP927" i="18"/>
  <c r="X778" i="18"/>
  <c r="AO781" i="18"/>
  <c r="AP615" i="18"/>
  <c r="W725" i="18"/>
  <c r="U720" i="18"/>
  <c r="AP506" i="18"/>
  <c r="W538" i="18"/>
  <c r="X538" i="18"/>
  <c r="W891" i="18"/>
  <c r="X891" i="18"/>
  <c r="AM837" i="18"/>
  <c r="T776" i="18"/>
  <c r="U776" i="18"/>
  <c r="X776" i="18"/>
  <c r="AL910" i="18"/>
  <c r="AM910" i="18"/>
  <c r="AP910" i="18"/>
  <c r="AL725" i="18"/>
  <c r="AL902" i="18"/>
  <c r="AM902" i="18"/>
  <c r="AO760" i="18"/>
  <c r="AP760" i="18"/>
  <c r="AM850" i="18"/>
  <c r="AP538" i="18"/>
  <c r="AL817" i="18"/>
  <c r="AO785" i="18"/>
  <c r="AL785" i="18"/>
  <c r="T683" i="18"/>
  <c r="W683" i="18"/>
  <c r="U845" i="18"/>
  <c r="X845" i="18"/>
  <c r="T697" i="18"/>
  <c r="N697" i="18" s="1"/>
  <c r="C697" i="25" s="1"/>
  <c r="B697" i="25" s="1"/>
  <c r="F697" i="25" s="1"/>
  <c r="J697" i="25" s="1"/>
  <c r="N697" i="25" s="1"/>
  <c r="W462" i="18"/>
  <c r="X462" i="18"/>
  <c r="X687" i="18"/>
  <c r="AP697" i="18"/>
  <c r="AO885" i="18"/>
  <c r="AP885" i="18"/>
  <c r="T448" i="18"/>
  <c r="AP887" i="18"/>
  <c r="U999" i="18"/>
  <c r="AO789" i="18"/>
  <c r="T454" i="18"/>
  <c r="W987" i="18"/>
  <c r="U725" i="18"/>
  <c r="W628" i="18"/>
  <c r="U505" i="18"/>
  <c r="AP620" i="18"/>
  <c r="T462" i="18"/>
  <c r="T661" i="18"/>
  <c r="X737" i="18"/>
  <c r="U577" i="18"/>
  <c r="AL414" i="18"/>
  <c r="AM506" i="18"/>
  <c r="U901" i="18"/>
  <c r="W901" i="18"/>
  <c r="W909" i="18"/>
  <c r="U909" i="18"/>
  <c r="X909" i="18"/>
  <c r="AM537" i="18"/>
  <c r="X613" i="18"/>
  <c r="W509" i="18"/>
  <c r="U569" i="18"/>
  <c r="X675" i="18"/>
  <c r="U675" i="18"/>
  <c r="T675" i="18"/>
  <c r="AM513" i="18"/>
  <c r="AO513" i="18"/>
  <c r="AL513" i="18"/>
  <c r="W836" i="18"/>
  <c r="U836" i="18"/>
  <c r="N576" i="18"/>
  <c r="C576" i="25" s="1"/>
  <c r="B576" i="25" s="1"/>
  <c r="F576" i="25" s="1"/>
  <c r="J576" i="25" s="1"/>
  <c r="N576" i="25" s="1"/>
  <c r="AM727" i="18"/>
  <c r="W697" i="18"/>
  <c r="U697" i="18"/>
  <c r="X697" i="18"/>
  <c r="AO499" i="18"/>
  <c r="N544" i="18"/>
  <c r="C544" i="25" s="1"/>
  <c r="B544" i="25" s="1"/>
  <c r="F544" i="25" s="1"/>
  <c r="J544" i="25" s="1"/>
  <c r="N544" i="25" s="1"/>
  <c r="T581" i="18"/>
  <c r="AP895" i="18"/>
  <c r="AL895" i="18"/>
  <c r="AM895" i="18"/>
  <c r="AP744" i="18"/>
  <c r="AL744" i="18"/>
  <c r="N473" i="18"/>
  <c r="C473" i="25" s="1"/>
  <c r="B473" i="25" s="1"/>
  <c r="F473" i="25" s="1"/>
  <c r="J473" i="25" s="1"/>
  <c r="N473" i="25" s="1"/>
  <c r="U454" i="18"/>
  <c r="AM615" i="18"/>
  <c r="W581" i="18"/>
  <c r="U462" i="18"/>
  <c r="U683" i="18"/>
  <c r="AM929" i="18"/>
  <c r="W629" i="18"/>
  <c r="AP414" i="18"/>
  <c r="N670" i="18"/>
  <c r="C670" i="25" s="1"/>
  <c r="B670" i="25" s="1"/>
  <c r="F670" i="25" s="1"/>
  <c r="J670" i="25" s="1"/>
  <c r="N670" i="25" s="1"/>
  <c r="X727" i="18"/>
  <c r="U727" i="18"/>
  <c r="T803" i="18"/>
  <c r="X543" i="18"/>
  <c r="U543" i="18"/>
  <c r="T543" i="18"/>
  <c r="X481" i="18"/>
  <c r="T481" i="18"/>
  <c r="U583" i="18"/>
  <c r="AO453" i="18"/>
  <c r="U760" i="18"/>
  <c r="AP625" i="18"/>
  <c r="AM625" i="18"/>
  <c r="AP473" i="18"/>
  <c r="N640" i="18"/>
  <c r="C640" i="25" s="1"/>
  <c r="B640" i="25" s="1"/>
  <c r="F640" i="25" s="1"/>
  <c r="J640" i="25" s="1"/>
  <c r="N640" i="25" s="1"/>
  <c r="T715" i="18"/>
  <c r="U715" i="18"/>
  <c r="AL620" i="18"/>
  <c r="AO620" i="18"/>
  <c r="AO506" i="18"/>
  <c r="N681" i="18"/>
  <c r="C681" i="25" s="1"/>
  <c r="B681" i="25" s="1"/>
  <c r="F681" i="25" s="1"/>
  <c r="J681" i="25" s="1"/>
  <c r="N681" i="25" s="1"/>
  <c r="X505" i="18"/>
  <c r="T505" i="18"/>
  <c r="AP756" i="18"/>
  <c r="AM927" i="18"/>
  <c r="X683" i="18"/>
  <c r="W741" i="18"/>
  <c r="W858" i="18"/>
  <c r="X715" i="18"/>
  <c r="X581" i="18"/>
  <c r="T720" i="18"/>
  <c r="N720" i="18" s="1"/>
  <c r="C720" i="25" s="1"/>
  <c r="B720" i="25" s="1"/>
  <c r="F720" i="25" s="1"/>
  <c r="J720" i="25" s="1"/>
  <c r="N720" i="25" s="1"/>
  <c r="U865" i="18"/>
  <c r="AO414" i="18"/>
  <c r="W555" i="18"/>
  <c r="W894" i="18"/>
  <c r="U894" i="18"/>
  <c r="X894" i="18"/>
  <c r="X707" i="18"/>
  <c r="T707" i="18"/>
  <c r="U707" i="18"/>
  <c r="T799" i="18"/>
  <c r="X799" i="18"/>
  <c r="W799" i="18"/>
  <c r="W1003" i="18"/>
  <c r="X1003" i="18"/>
  <c r="AO408" i="18"/>
  <c r="U739" i="18"/>
  <c r="W739" i="18"/>
  <c r="U931" i="18"/>
  <c r="W931" i="18"/>
  <c r="U807" i="18"/>
  <c r="T807" i="18"/>
  <c r="AL731" i="18"/>
  <c r="N635" i="18"/>
  <c r="C635" i="25" s="1"/>
  <c r="B635" i="25" s="1"/>
  <c r="F635" i="25" s="1"/>
  <c r="J635" i="25" s="1"/>
  <c r="N635" i="25" s="1"/>
  <c r="N914" i="18"/>
  <c r="C914" i="25" s="1"/>
  <c r="B914" i="25" s="1"/>
  <c r="F914" i="25" s="1"/>
  <c r="J914" i="25" s="1"/>
  <c r="N914" i="25" s="1"/>
  <c r="N647" i="18"/>
  <c r="C647" i="25" s="1"/>
  <c r="B647" i="25" s="1"/>
  <c r="F647" i="25" s="1"/>
  <c r="J647" i="25" s="1"/>
  <c r="N647" i="25" s="1"/>
  <c r="N738" i="18"/>
  <c r="C738" i="25" s="1"/>
  <c r="B738" i="25" s="1"/>
  <c r="F738" i="25" s="1"/>
  <c r="J738" i="25" s="1"/>
  <c r="N738" i="25" s="1"/>
  <c r="N424" i="18"/>
  <c r="C424" i="25" s="1"/>
  <c r="B424" i="25" s="1"/>
  <c r="F424" i="25" s="1"/>
  <c r="J424" i="25" s="1"/>
  <c r="N424" i="25" s="1"/>
  <c r="N801" i="18"/>
  <c r="C801" i="25" s="1"/>
  <c r="B801" i="25" s="1"/>
  <c r="F801" i="25" s="1"/>
  <c r="J801" i="25" s="1"/>
  <c r="N801" i="25" s="1"/>
  <c r="N1002" i="18"/>
  <c r="C1002" i="25" s="1"/>
  <c r="B1002" i="25" s="1"/>
  <c r="F1002" i="25" s="1"/>
  <c r="J1002" i="25" s="1"/>
  <c r="N1002" i="25" s="1"/>
  <c r="U731" i="18"/>
  <c r="T731" i="18"/>
  <c r="X731" i="18"/>
  <c r="W731" i="18"/>
  <c r="U809" i="18"/>
  <c r="W809" i="18"/>
  <c r="X809" i="18"/>
  <c r="T809" i="18"/>
  <c r="X804" i="18"/>
  <c r="W804" i="18"/>
  <c r="T804" i="18"/>
  <c r="AM471" i="18"/>
  <c r="AL471" i="18"/>
  <c r="AO471" i="18"/>
  <c r="AP471" i="18"/>
  <c r="W651" i="18"/>
  <c r="U651" i="18"/>
  <c r="T651" i="18"/>
  <c r="X651" i="18"/>
  <c r="AP398" i="18"/>
  <c r="AL398" i="18"/>
  <c r="AO398" i="18"/>
  <c r="AM398" i="18"/>
  <c r="X587" i="18"/>
  <c r="W695" i="18"/>
  <c r="AL611" i="18"/>
  <c r="AP611" i="18"/>
  <c r="X497" i="18"/>
  <c r="W497" i="18"/>
  <c r="T497" i="18"/>
  <c r="U645" i="18"/>
  <c r="X645" i="18"/>
  <c r="T645" i="18"/>
  <c r="W645" i="18"/>
  <c r="AO477" i="18"/>
  <c r="AM477" i="18"/>
  <c r="AL477" i="18"/>
  <c r="AO852" i="18"/>
  <c r="AP852" i="18"/>
  <c r="AL852" i="18"/>
  <c r="AM852" i="18"/>
  <c r="W554" i="18"/>
  <c r="X554" i="18"/>
  <c r="U554" i="18"/>
  <c r="T554" i="18"/>
  <c r="W957" i="18"/>
  <c r="T957" i="18"/>
  <c r="X957" i="18"/>
  <c r="U957" i="18"/>
  <c r="W837" i="18"/>
  <c r="U837" i="18"/>
  <c r="X837" i="18"/>
  <c r="T837" i="18"/>
  <c r="W897" i="18"/>
  <c r="T456" i="18"/>
  <c r="W529" i="18"/>
  <c r="W920" i="18"/>
  <c r="X920" i="18"/>
  <c r="U920" i="18"/>
  <c r="AO585" i="18"/>
  <c r="X723" i="18"/>
  <c r="W723" i="18"/>
  <c r="T587" i="18"/>
  <c r="N587" i="18" s="1"/>
  <c r="C587" i="25" s="1"/>
  <c r="B587" i="25" s="1"/>
  <c r="F587" i="25" s="1"/>
  <c r="J587" i="25" s="1"/>
  <c r="N587" i="25" s="1"/>
  <c r="AL511" i="18"/>
  <c r="AM511" i="18"/>
  <c r="AP511" i="18"/>
  <c r="AO511" i="18"/>
  <c r="AO773" i="18"/>
  <c r="AM773" i="18"/>
  <c r="AP773" i="18"/>
  <c r="AL773" i="18"/>
  <c r="U897" i="18"/>
  <c r="X897" i="18"/>
  <c r="T835" i="18"/>
  <c r="X835" i="18"/>
  <c r="W835" i="18"/>
  <c r="AP875" i="18"/>
  <c r="AL875" i="18"/>
  <c r="AM875" i="18"/>
  <c r="AM768" i="18"/>
  <c r="AL768" i="18"/>
  <c r="AP768" i="18"/>
  <c r="AO768" i="18"/>
  <c r="X774" i="18"/>
  <c r="U774" i="18"/>
  <c r="T774" i="18"/>
  <c r="N774" i="18" s="1"/>
  <c r="C774" i="25" s="1"/>
  <c r="B774" i="25" s="1"/>
  <c r="F774" i="25" s="1"/>
  <c r="J774" i="25" s="1"/>
  <c r="N774" i="25" s="1"/>
  <c r="AO891" i="18"/>
  <c r="AL891" i="18"/>
  <c r="AM891" i="18"/>
  <c r="AP891" i="18"/>
  <c r="W467" i="18"/>
  <c r="T467" i="18"/>
  <c r="U467" i="18"/>
  <c r="AL879" i="18"/>
  <c r="AM879" i="18"/>
  <c r="AO879" i="18"/>
  <c r="T745" i="18"/>
  <c r="X745" i="18"/>
  <c r="U745" i="18"/>
  <c r="W745" i="18"/>
  <c r="AO416" i="18"/>
  <c r="AP416" i="18"/>
  <c r="AL416" i="18"/>
  <c r="AM416" i="18"/>
  <c r="T905" i="18"/>
  <c r="U905" i="18"/>
  <c r="X905" i="18"/>
  <c r="AM908" i="18"/>
  <c r="AO908" i="18"/>
  <c r="AP908" i="18"/>
  <c r="AL908" i="18"/>
  <c r="T897" i="18"/>
  <c r="AP477" i="18"/>
  <c r="AO507" i="18"/>
  <c r="N902" i="18"/>
  <c r="C902" i="25" s="1"/>
  <c r="B902" i="25" s="1"/>
  <c r="F902" i="25" s="1"/>
  <c r="J902" i="25" s="1"/>
  <c r="N902" i="25" s="1"/>
  <c r="X540" i="18"/>
  <c r="T540" i="18"/>
  <c r="U540" i="18"/>
  <c r="X695" i="18"/>
  <c r="U695" i="18"/>
  <c r="N572" i="18"/>
  <c r="C572" i="25" s="1"/>
  <c r="B572" i="25" s="1"/>
  <c r="F572" i="25" s="1"/>
  <c r="J572" i="25" s="1"/>
  <c r="N572" i="25" s="1"/>
  <c r="AL819" i="18"/>
  <c r="AO819" i="18"/>
  <c r="AM819" i="18"/>
  <c r="AP819" i="18"/>
  <c r="X456" i="18"/>
  <c r="W456" i="18"/>
  <c r="W556" i="18"/>
  <c r="T556" i="18"/>
  <c r="X556" i="18"/>
  <c r="AM410" i="18"/>
  <c r="AO410" i="18"/>
  <c r="AL764" i="18"/>
  <c r="AM764" i="18"/>
  <c r="AP764" i="18"/>
  <c r="AO764" i="18"/>
  <c r="AM585" i="18"/>
  <c r="AL585" i="18"/>
  <c r="T764" i="18"/>
  <c r="X764" i="18"/>
  <c r="W764" i="18"/>
  <c r="U764" i="18"/>
  <c r="AO758" i="18"/>
  <c r="AL758" i="18"/>
  <c r="AP758" i="18"/>
  <c r="AL900" i="18"/>
  <c r="AM900" i="18"/>
  <c r="W774" i="18"/>
  <c r="AP410" i="18"/>
  <c r="AP585" i="18"/>
  <c r="U497" i="18"/>
  <c r="W857" i="18"/>
  <c r="X857" i="18"/>
  <c r="T819" i="18"/>
  <c r="X937" i="18"/>
  <c r="U937" i="18"/>
  <c r="T937" i="18"/>
  <c r="X529" i="18"/>
  <c r="T529" i="18"/>
  <c r="W617" i="18"/>
  <c r="X617" i="18"/>
  <c r="U617" i="18"/>
  <c r="T617" i="18"/>
  <c r="AO515" i="18"/>
  <c r="AP515" i="18"/>
  <c r="AM515" i="18"/>
  <c r="AL515" i="18"/>
  <c r="U840" i="18"/>
  <c r="X840" i="18"/>
  <c r="W840" i="18"/>
  <c r="AM742" i="18"/>
  <c r="AL742" i="18"/>
  <c r="AP742" i="18"/>
  <c r="AO742" i="18"/>
  <c r="AL912" i="18"/>
  <c r="AP912" i="18"/>
  <c r="AM912" i="18"/>
  <c r="AO912" i="18"/>
  <c r="AM507" i="18"/>
  <c r="AL507" i="18"/>
  <c r="AM459" i="18"/>
  <c r="AO532" i="18"/>
  <c r="AP532" i="18"/>
  <c r="AL532" i="18"/>
  <c r="AM532" i="18"/>
  <c r="AP418" i="18"/>
  <c r="AO418" i="18"/>
  <c r="AL418" i="18"/>
  <c r="AM418" i="18"/>
  <c r="W604" i="18"/>
  <c r="T604" i="18"/>
  <c r="U604" i="18"/>
  <c r="X604" i="18"/>
  <c r="AL925" i="18"/>
  <c r="AM925" i="18"/>
  <c r="AO925" i="18"/>
  <c r="AP925" i="18"/>
  <c r="AP900" i="18"/>
  <c r="X467" i="18"/>
  <c r="AO875" i="18"/>
  <c r="U804" i="18"/>
  <c r="AP879" i="18"/>
  <c r="W587" i="18"/>
  <c r="U556" i="18"/>
  <c r="T862" i="18"/>
  <c r="AO459" i="18"/>
  <c r="AP899" i="18"/>
  <c r="T841" i="18"/>
  <c r="AV188" i="18"/>
  <c r="AV198" i="18"/>
  <c r="AA33" i="18"/>
  <c r="AV294" i="18"/>
  <c r="Z192" i="18"/>
  <c r="Z320" i="18"/>
  <c r="Z188" i="18"/>
  <c r="AV362" i="18"/>
  <c r="Z285" i="18"/>
  <c r="Z158" i="18"/>
  <c r="Z374" i="18"/>
  <c r="Z24" i="18"/>
  <c r="AV186" i="18"/>
  <c r="AA27" i="18"/>
  <c r="AA282" i="18"/>
  <c r="AV250" i="18"/>
  <c r="AA369" i="18"/>
  <c r="Z83" i="18"/>
  <c r="AV77" i="18"/>
  <c r="Z181" i="18"/>
  <c r="Z380" i="18"/>
  <c r="Z330" i="18"/>
  <c r="AA188" i="18"/>
  <c r="AA197" i="18"/>
  <c r="AV113" i="18"/>
  <c r="AA120" i="18"/>
  <c r="Z287" i="18"/>
  <c r="AV147" i="18"/>
  <c r="Z333" i="18"/>
  <c r="Z96" i="18"/>
  <c r="Z36" i="18"/>
  <c r="AA152" i="18"/>
  <c r="AV61" i="18"/>
  <c r="AA303" i="18"/>
  <c r="AA132" i="18"/>
  <c r="AV264" i="18"/>
  <c r="AV206" i="18"/>
  <c r="AV154" i="18"/>
  <c r="AV40" i="18"/>
  <c r="AA352" i="18"/>
  <c r="Z25" i="18"/>
  <c r="Z362" i="18"/>
  <c r="Z137" i="18"/>
  <c r="AV350" i="18"/>
  <c r="Z98" i="18"/>
  <c r="Z274" i="18"/>
  <c r="Z67" i="18"/>
  <c r="AV256" i="18"/>
  <c r="Z327" i="18"/>
  <c r="AV391" i="18"/>
  <c r="AV374" i="18"/>
  <c r="Z74" i="18"/>
  <c r="Z84" i="18"/>
  <c r="Z76" i="18"/>
  <c r="Z49" i="18"/>
  <c r="AV129" i="18"/>
  <c r="AA193" i="18"/>
  <c r="Z171" i="18"/>
  <c r="AA101" i="18"/>
  <c r="Z86" i="18"/>
  <c r="AV153" i="18"/>
  <c r="AA138" i="18"/>
  <c r="AV390" i="18"/>
  <c r="AA203" i="18"/>
  <c r="Z110" i="18"/>
  <c r="AA105" i="18"/>
  <c r="Z300" i="18"/>
  <c r="Z239" i="18"/>
  <c r="AV48" i="18"/>
  <c r="AV366" i="18"/>
  <c r="Z31" i="18"/>
  <c r="AA361" i="18"/>
  <c r="Z313" i="18"/>
  <c r="AV215" i="18"/>
  <c r="AA14" i="18"/>
  <c r="AA339" i="18"/>
  <c r="AA268" i="18"/>
  <c r="Z231" i="18"/>
  <c r="AA150" i="18"/>
  <c r="AA51" i="18"/>
  <c r="Z360" i="18"/>
  <c r="Z268" i="18"/>
  <c r="Z56" i="18"/>
  <c r="Z106" i="18"/>
  <c r="AA87" i="18"/>
  <c r="AV32" i="18"/>
  <c r="AA259" i="18"/>
  <c r="Z66" i="18"/>
  <c r="Z358" i="18"/>
  <c r="Z182" i="18"/>
  <c r="Z387" i="18"/>
  <c r="AV223" i="18"/>
  <c r="Z65" i="18"/>
  <c r="AA190" i="18"/>
  <c r="AV192" i="18"/>
  <c r="Z190" i="18"/>
  <c r="AV373" i="18"/>
  <c r="Z391" i="18"/>
  <c r="AV314" i="18"/>
  <c r="Z123" i="18"/>
  <c r="Z356" i="18"/>
  <c r="Z80" i="18"/>
  <c r="Z156" i="18"/>
  <c r="Z364" i="18"/>
  <c r="AV309" i="18"/>
  <c r="AA24" i="18"/>
  <c r="AA99" i="18"/>
  <c r="Z27" i="18"/>
  <c r="AA209" i="18"/>
  <c r="AV136" i="18"/>
  <c r="AV344" i="18"/>
  <c r="AA83" i="18"/>
  <c r="Z77" i="18"/>
  <c r="AA378" i="18"/>
  <c r="Z328" i="18"/>
  <c r="AA179" i="18"/>
  <c r="AA286" i="18"/>
  <c r="AV117" i="18"/>
  <c r="AV111" i="18"/>
  <c r="Z95" i="18"/>
  <c r="Z262" i="18"/>
  <c r="AV114" i="18"/>
  <c r="Z321" i="18"/>
  <c r="AV94" i="18"/>
  <c r="AV34" i="18"/>
  <c r="AV146" i="18"/>
  <c r="Z219" i="18"/>
  <c r="AV217" i="18"/>
  <c r="AV297" i="18"/>
  <c r="AV303" i="18"/>
  <c r="AV132" i="18"/>
  <c r="Z264" i="18"/>
  <c r="AA206" i="18"/>
  <c r="AA154" i="18"/>
  <c r="Z40" i="18"/>
  <c r="AV310" i="18"/>
  <c r="AA25" i="18"/>
  <c r="AA337" i="18"/>
  <c r="AV137" i="18"/>
  <c r="Z348" i="18"/>
  <c r="AA35" i="18"/>
  <c r="Z272" i="18"/>
  <c r="Z63" i="18"/>
  <c r="Z256" i="18"/>
  <c r="AA214" i="18"/>
  <c r="AA211" i="18"/>
  <c r="Z340" i="18"/>
  <c r="Z72" i="18"/>
  <c r="AA68" i="18"/>
  <c r="AA76" i="18"/>
  <c r="Z230" i="18"/>
  <c r="AA127" i="18"/>
  <c r="AV193" i="18"/>
  <c r="AA171" i="18"/>
  <c r="Z101" i="18"/>
  <c r="AA153" i="18"/>
  <c r="Z138" i="18"/>
  <c r="AA390" i="18"/>
  <c r="AA199" i="18"/>
  <c r="Z210" i="18"/>
  <c r="Z22" i="18"/>
  <c r="AV105" i="18"/>
  <c r="AV300" i="18"/>
  <c r="AA265" i="18"/>
  <c r="AV239" i="18"/>
  <c r="AV44" i="18"/>
  <c r="AA366" i="18"/>
  <c r="AV31" i="18"/>
  <c r="Z361" i="18"/>
  <c r="Z302" i="18"/>
  <c r="Z195" i="18"/>
  <c r="AV14" i="18"/>
  <c r="Z339" i="18"/>
  <c r="Z257" i="18"/>
  <c r="AV218" i="18"/>
  <c r="Z148" i="18"/>
  <c r="AA47" i="18"/>
  <c r="AA358" i="18"/>
  <c r="AA157" i="18"/>
  <c r="Z15" i="18"/>
  <c r="AA106" i="18"/>
  <c r="Z73" i="18"/>
  <c r="AA319" i="18"/>
  <c r="AV259" i="18"/>
  <c r="Z55" i="18"/>
  <c r="Z242" i="18"/>
  <c r="AA182" i="18"/>
  <c r="AA387" i="18"/>
  <c r="AA223" i="18"/>
  <c r="AA65" i="18"/>
  <c r="AA151" i="18"/>
  <c r="AV280" i="18"/>
  <c r="AA147" i="18"/>
  <c r="Z214" i="18"/>
  <c r="Z365" i="18"/>
  <c r="AV383" i="18"/>
  <c r="Z312" i="18"/>
  <c r="Z117" i="18"/>
  <c r="AV321" i="18"/>
  <c r="AV68" i="18"/>
  <c r="AV142" i="18"/>
  <c r="Z337" i="18"/>
  <c r="AV293" i="18"/>
  <c r="Z18" i="18"/>
  <c r="AV97" i="18"/>
  <c r="AV209" i="18"/>
  <c r="AA136" i="18"/>
  <c r="Z342" i="18"/>
  <c r="Z43" i="18"/>
  <c r="Z370" i="18"/>
  <c r="AA324" i="18"/>
  <c r="Z177" i="18"/>
  <c r="AA273" i="18"/>
  <c r="Z109" i="18"/>
  <c r="AV54" i="18"/>
  <c r="AV233" i="18"/>
  <c r="AA108" i="18"/>
  <c r="Z296" i="18"/>
  <c r="Z88" i="18"/>
  <c r="Z32" i="18"/>
  <c r="Z146" i="18"/>
  <c r="AV219" i="18"/>
  <c r="Z217" i="18"/>
  <c r="AA299" i="18"/>
  <c r="AV246" i="18"/>
  <c r="AA128" i="18"/>
  <c r="AV98" i="18"/>
  <c r="AA165" i="18"/>
  <c r="AV119" i="18"/>
  <c r="AV295" i="18"/>
  <c r="AA310" i="18"/>
  <c r="AV19" i="18"/>
  <c r="AV337" i="18"/>
  <c r="AV95" i="18"/>
  <c r="AA348" i="18"/>
  <c r="AV35" i="18"/>
  <c r="AV262" i="18"/>
  <c r="AA46" i="18"/>
  <c r="AV122" i="18"/>
  <c r="Z183" i="18"/>
  <c r="Z204" i="18"/>
  <c r="Z291" i="18"/>
  <c r="Z68" i="18"/>
  <c r="AA13" i="18"/>
  <c r="AV76" i="18"/>
  <c r="AA230" i="18"/>
  <c r="AV127" i="18"/>
  <c r="AA191" i="18"/>
  <c r="Z169" i="18"/>
  <c r="AV101" i="18"/>
  <c r="Z151" i="18"/>
  <c r="Z386" i="18"/>
  <c r="Z199" i="18"/>
  <c r="AV210" i="18"/>
  <c r="AV22" i="18"/>
  <c r="AV103" i="18"/>
  <c r="Z202" i="18"/>
  <c r="Z265" i="18"/>
  <c r="Z237" i="18"/>
  <c r="AA44" i="18"/>
  <c r="Z278" i="18"/>
  <c r="AA31" i="18"/>
  <c r="Z349" i="18"/>
  <c r="AA302" i="18"/>
  <c r="AV195" i="18"/>
  <c r="Z12" i="18"/>
  <c r="AV339" i="18"/>
  <c r="AV257" i="18"/>
  <c r="AA218" i="18"/>
  <c r="AA148" i="18"/>
  <c r="AV47" i="18"/>
  <c r="AV358" i="18"/>
  <c r="Z157" i="18"/>
  <c r="AV15" i="18"/>
  <c r="Z91" i="18"/>
  <c r="AA73" i="18"/>
  <c r="Z375" i="18"/>
  <c r="Z259" i="18"/>
  <c r="Z9" i="18"/>
  <c r="Z216" i="18"/>
  <c r="Z136" i="18"/>
  <c r="AA289" i="18"/>
  <c r="Z200" i="18"/>
  <c r="AV39" i="18"/>
  <c r="Z334" i="18"/>
  <c r="AV45" i="18"/>
  <c r="Z205" i="18"/>
  <c r="AV357" i="18"/>
  <c r="Z344" i="18"/>
  <c r="Z243" i="18"/>
  <c r="Z13" i="18"/>
  <c r="AA313" i="18"/>
  <c r="AA124" i="18"/>
  <c r="Z240" i="18"/>
  <c r="Z185" i="18"/>
  <c r="Z336" i="18"/>
  <c r="Z35" i="18"/>
  <c r="AV253" i="18"/>
  <c r="Z213" i="18"/>
  <c r="Z142" i="18"/>
  <c r="Z222" i="18"/>
  <c r="Z385" i="18"/>
  <c r="AA371" i="18"/>
  <c r="Z335" i="18"/>
  <c r="AV221" i="18"/>
  <c r="Z79" i="18"/>
  <c r="Z209" i="18"/>
  <c r="AA75" i="18"/>
  <c r="AV26" i="18"/>
  <c r="AA107" i="18"/>
  <c r="AA115" i="18"/>
  <c r="AV204" i="18"/>
  <c r="Z244" i="18"/>
  <c r="AA163" i="18"/>
  <c r="Z119" i="18"/>
  <c r="AV238" i="18"/>
  <c r="AV382" i="18"/>
  <c r="AV363" i="18"/>
  <c r="AV104" i="18"/>
  <c r="Z19" i="18"/>
  <c r="AA326" i="18"/>
  <c r="AV93" i="18"/>
  <c r="Z325" i="18"/>
  <c r="Z353" i="18"/>
  <c r="AA126" i="18"/>
  <c r="Z21" i="18"/>
  <c r="AV120" i="18"/>
  <c r="AA116" i="18"/>
  <c r="Z124" i="18"/>
  <c r="Z271" i="18"/>
  <c r="AV187" i="18"/>
  <c r="AV53" i="18"/>
  <c r="AA228" i="18"/>
  <c r="Z191" i="18"/>
  <c r="AA169" i="18"/>
  <c r="Z90" i="18"/>
  <c r="Z168" i="18"/>
  <c r="Z140" i="18"/>
  <c r="AV57" i="18"/>
  <c r="AV377" i="18"/>
  <c r="AA160" i="18"/>
  <c r="AA208" i="18"/>
  <c r="AV167" i="18"/>
  <c r="Z221" i="18"/>
  <c r="AA103" i="18"/>
  <c r="AV261" i="18"/>
  <c r="Z235" i="18"/>
  <c r="AV278" i="18"/>
  <c r="AA29" i="18"/>
  <c r="AV347" i="18"/>
  <c r="Z245" i="18"/>
  <c r="AA177" i="18"/>
  <c r="AV12" i="18"/>
  <c r="Z288" i="18"/>
  <c r="AA251" i="18"/>
  <c r="AA216" i="18"/>
  <c r="AA64" i="18"/>
  <c r="Z45" i="18"/>
  <c r="AA301" i="18"/>
  <c r="Z113" i="18"/>
  <c r="AA11" i="18"/>
  <c r="AA111" i="18"/>
  <c r="AA89" i="18"/>
  <c r="AA30" i="18"/>
  <c r="Z295" i="18"/>
  <c r="AV237" i="18"/>
  <c r="AA389" i="18"/>
  <c r="AV207" i="18"/>
  <c r="AV69" i="18"/>
  <c r="AA287" i="18"/>
  <c r="AV125" i="18"/>
  <c r="Z34" i="18"/>
  <c r="AM658" i="18"/>
  <c r="AM841" i="18"/>
  <c r="T859" i="18"/>
  <c r="X859" i="18"/>
  <c r="U859" i="18"/>
  <c r="W859" i="18"/>
  <c r="AP517" i="18"/>
  <c r="AM517" i="18"/>
  <c r="AL517" i="18"/>
  <c r="AO517" i="18"/>
  <c r="AM653" i="18"/>
  <c r="X906" i="18"/>
  <c r="U906" i="18"/>
  <c r="T906" i="18"/>
  <c r="W758" i="18"/>
  <c r="N918" i="18"/>
  <c r="C918" i="25" s="1"/>
  <c r="B918" i="25" s="1"/>
  <c r="F918" i="25" s="1"/>
  <c r="J918" i="25" s="1"/>
  <c r="N918" i="25" s="1"/>
  <c r="N726" i="18"/>
  <c r="C726" i="25" s="1"/>
  <c r="B726" i="25" s="1"/>
  <c r="F726" i="25" s="1"/>
  <c r="J726" i="25" s="1"/>
  <c r="N726" i="25" s="1"/>
  <c r="AO914" i="18"/>
  <c r="AL914" i="18"/>
  <c r="AM914" i="18"/>
  <c r="AP914" i="18"/>
  <c r="U770" i="18"/>
  <c r="T770" i="18"/>
  <c r="X770" i="18"/>
  <c r="W770" i="18"/>
  <c r="AL815" i="18"/>
  <c r="AO815" i="18"/>
  <c r="AP815" i="18"/>
  <c r="AM815" i="18"/>
  <c r="AO860" i="18"/>
  <c r="AM860" i="18"/>
  <c r="AL860" i="18"/>
  <c r="AP860" i="18"/>
  <c r="AL404" i="18"/>
  <c r="AO404" i="18"/>
  <c r="U444" i="18"/>
  <c r="T444" i="18"/>
  <c r="W444" i="18"/>
  <c r="X444" i="18"/>
  <c r="T626" i="18"/>
  <c r="X626" i="18"/>
  <c r="AL906" i="18"/>
  <c r="AO906" i="18"/>
  <c r="AP906" i="18"/>
  <c r="AM906" i="18"/>
  <c r="AP931" i="18"/>
  <c r="AO931" i="18"/>
  <c r="AM931" i="18"/>
  <c r="AL931" i="18"/>
  <c r="AO752" i="18"/>
  <c r="AP752" i="18"/>
  <c r="AL752" i="18"/>
  <c r="AM752" i="18"/>
  <c r="U458" i="18"/>
  <c r="T458" i="18"/>
  <c r="X458" i="18"/>
  <c r="W458" i="18"/>
  <c r="AL877" i="18"/>
  <c r="T489" i="18"/>
  <c r="AP425" i="18"/>
  <c r="AP540" i="18"/>
  <c r="AM737" i="18"/>
  <c r="W655" i="18"/>
  <c r="T813" i="18"/>
  <c r="N813" i="18" s="1"/>
  <c r="C813" i="25" s="1"/>
  <c r="B813" i="25" s="1"/>
  <c r="F813" i="25" s="1"/>
  <c r="J813" i="25" s="1"/>
  <c r="N813" i="25" s="1"/>
  <c r="AP821" i="18"/>
  <c r="X758" i="18"/>
  <c r="X653" i="18"/>
  <c r="AA4" i="18"/>
  <c r="X452" i="18"/>
  <c r="AP485" i="18"/>
  <c r="T806" i="18"/>
  <c r="T872" i="18"/>
  <c r="AL449" i="18"/>
  <c r="AM481" i="18"/>
  <c r="X557" i="18"/>
  <c r="AP791" i="18"/>
  <c r="AC283" i="18"/>
  <c r="AC75" i="18"/>
  <c r="AS218" i="18"/>
  <c r="BJ165" i="18"/>
  <c r="Z267" i="18"/>
  <c r="AV135" i="18"/>
  <c r="Z286" i="18"/>
  <c r="Z42" i="18"/>
  <c r="AA141" i="18"/>
  <c r="AV205" i="18"/>
  <c r="AV331" i="18"/>
  <c r="AV130" i="18"/>
  <c r="Z317" i="18"/>
  <c r="AA39" i="18"/>
  <c r="AV289" i="18"/>
  <c r="AA207" i="18"/>
  <c r="AA239" i="18"/>
  <c r="AV30" i="18"/>
  <c r="Z58" i="18"/>
  <c r="Z384" i="18"/>
  <c r="AA200" i="18"/>
  <c r="AV270" i="18"/>
  <c r="AV177" i="18"/>
  <c r="Z347" i="18"/>
  <c r="AA229" i="18"/>
  <c r="Z48" i="18"/>
  <c r="AP658" i="18"/>
  <c r="Z70" i="18"/>
  <c r="AV110" i="18"/>
  <c r="Z160" i="18"/>
  <c r="AV138" i="18"/>
  <c r="AA86" i="18"/>
  <c r="AV184" i="18"/>
  <c r="AA129" i="18"/>
  <c r="Z53" i="18"/>
  <c r="Z273" i="18"/>
  <c r="AA170" i="18"/>
  <c r="Z23" i="18"/>
  <c r="AA353" i="18"/>
  <c r="AA95" i="18"/>
  <c r="AA19" i="18"/>
  <c r="AV236" i="18"/>
  <c r="AV161" i="18"/>
  <c r="AA305" i="18"/>
  <c r="W906" i="18"/>
  <c r="AA219" i="18"/>
  <c r="AO877" i="18"/>
  <c r="AA146" i="18"/>
  <c r="AC168" i="18"/>
  <c r="BJ324" i="18"/>
  <c r="AA133" i="18"/>
  <c r="AA164" i="18"/>
  <c r="Z318" i="18"/>
  <c r="AA201" i="18"/>
  <c r="Z173" i="18"/>
  <c r="Z253" i="18"/>
  <c r="AV181" i="18"/>
  <c r="Z371" i="18"/>
  <c r="Z282" i="18"/>
  <c r="AD130" i="18"/>
  <c r="Z281" i="18"/>
  <c r="U841" i="18"/>
  <c r="AA376" i="18"/>
  <c r="AA66" i="18"/>
  <c r="Z59" i="18"/>
  <c r="AS355" i="18"/>
  <c r="N768" i="18"/>
  <c r="C768" i="25" s="1"/>
  <c r="B768" i="25" s="1"/>
  <c r="F768" i="25" s="1"/>
  <c r="J768" i="25" s="1"/>
  <c r="N768" i="25" s="1"/>
  <c r="AA294" i="18"/>
  <c r="T830" i="18"/>
  <c r="X830" i="18"/>
  <c r="X1001" i="18"/>
  <c r="T1001" i="18"/>
  <c r="W1001" i="18"/>
  <c r="U1001" i="18"/>
  <c r="AA320" i="18"/>
  <c r="Z14" i="18"/>
  <c r="AL858" i="18"/>
  <c r="AM858" i="18"/>
  <c r="AO858" i="18"/>
  <c r="T826" i="18"/>
  <c r="W826" i="18"/>
  <c r="AV38" i="18"/>
  <c r="AV115" i="18"/>
  <c r="Z166" i="18"/>
  <c r="Z212" i="18"/>
  <c r="AA97" i="18"/>
  <c r="X841" i="18"/>
  <c r="AA291" i="18"/>
  <c r="AA307" i="18"/>
  <c r="AM457" i="18"/>
  <c r="AL457" i="18"/>
  <c r="AO457" i="18"/>
  <c r="AP766" i="18"/>
  <c r="X868" i="18"/>
  <c r="U868" i="18"/>
  <c r="W868" i="18"/>
  <c r="T868" i="18"/>
  <c r="AP402" i="18"/>
  <c r="AL402" i="18"/>
  <c r="AO402" i="18"/>
  <c r="AM402" i="18"/>
  <c r="U450" i="18"/>
  <c r="AM540" i="18"/>
  <c r="AL737" i="18"/>
  <c r="U813" i="18"/>
  <c r="W870" i="18"/>
  <c r="T450" i="18"/>
  <c r="AA8" i="18"/>
  <c r="U705" i="18"/>
  <c r="X844" i="18"/>
  <c r="T671" i="18"/>
  <c r="AM485" i="18"/>
  <c r="AM449" i="18"/>
  <c r="AP653" i="18"/>
  <c r="W557" i="18"/>
  <c r="AC99" i="18"/>
  <c r="AC135" i="18"/>
  <c r="BJ127" i="18"/>
  <c r="AC265" i="18"/>
  <c r="AC217" i="18"/>
  <c r="Z345" i="18"/>
  <c r="Z165" i="18"/>
  <c r="AV311" i="18"/>
  <c r="Z75" i="18"/>
  <c r="AV173" i="18"/>
  <c r="AV226" i="18"/>
  <c r="Z54" i="18"/>
  <c r="AA159" i="18"/>
  <c r="Z372" i="18"/>
  <c r="AA85" i="18"/>
  <c r="AV67" i="18"/>
  <c r="AA385" i="18"/>
  <c r="Z263" i="18"/>
  <c r="Z89" i="18"/>
  <c r="AO841" i="18"/>
  <c r="AV290" i="18"/>
  <c r="AV51" i="18"/>
  <c r="AV231" i="18"/>
  <c r="AA341" i="18"/>
  <c r="AA215" i="18"/>
  <c r="Z366" i="18"/>
  <c r="AA237" i="18"/>
  <c r="AA202" i="18"/>
  <c r="AA112" i="18"/>
  <c r="Z208" i="18"/>
  <c r="Z203" i="18"/>
  <c r="AV140" i="18"/>
  <c r="AA90" i="18"/>
  <c r="Z184" i="18"/>
  <c r="Z78" i="18"/>
  <c r="Z394" i="18"/>
  <c r="Z17" i="18"/>
  <c r="Z359" i="18"/>
  <c r="Z115" i="18"/>
  <c r="Z310" i="18"/>
  <c r="Z277" i="18"/>
  <c r="AV100" i="18"/>
  <c r="AV37" i="18"/>
  <c r="AA238" i="18"/>
  <c r="AV163" i="18"/>
  <c r="Z128" i="18"/>
  <c r="AO766" i="18"/>
  <c r="Z28" i="18"/>
  <c r="Z294" i="18"/>
  <c r="Z223" i="18"/>
  <c r="Z105" i="18"/>
  <c r="Z220" i="18"/>
  <c r="Z211" i="18"/>
  <c r="AV17" i="18"/>
  <c r="AV99" i="18"/>
  <c r="AA186" i="18"/>
  <c r="W841" i="18"/>
  <c r="Z392" i="18"/>
  <c r="AV305" i="18"/>
  <c r="Z201" i="18"/>
  <c r="AA334" i="18"/>
  <c r="AA59" i="18"/>
  <c r="AM785" i="18"/>
  <c r="AP785" i="18"/>
  <c r="AV152" i="18"/>
  <c r="AO899" i="18"/>
  <c r="AV16" i="18"/>
  <c r="Z351" i="18"/>
  <c r="Z194" i="18"/>
  <c r="AA17" i="18"/>
  <c r="Z293" i="18"/>
  <c r="Z197" i="18"/>
  <c r="AV324" i="18"/>
  <c r="AV33" i="18"/>
  <c r="W735" i="18"/>
  <c r="U735" i="18"/>
  <c r="X735" i="18"/>
  <c r="T735" i="18"/>
  <c r="T929" i="18"/>
  <c r="N929" i="18" s="1"/>
  <c r="C929" i="25" s="1"/>
  <c r="B929" i="25" s="1"/>
  <c r="F929" i="25" s="1"/>
  <c r="J929" i="25" s="1"/>
  <c r="N929" i="25" s="1"/>
  <c r="U929" i="18"/>
  <c r="X929" i="18"/>
  <c r="AO412" i="18"/>
  <c r="AL412" i="18"/>
  <c r="AP412" i="18"/>
  <c r="AO425" i="18"/>
  <c r="W813" i="18"/>
  <c r="AM821" i="18"/>
  <c r="U870" i="18"/>
  <c r="X450" i="18"/>
  <c r="Z8" i="18"/>
  <c r="AP527" i="18"/>
  <c r="U844" i="18"/>
  <c r="T632" i="18"/>
  <c r="N632" i="18" s="1"/>
  <c r="C632" i="25" s="1"/>
  <c r="B632" i="25" s="1"/>
  <c r="F632" i="25" s="1"/>
  <c r="J632" i="25" s="1"/>
  <c r="N632" i="25" s="1"/>
  <c r="AA7" i="18"/>
  <c r="AP592" i="18"/>
  <c r="W806" i="18"/>
  <c r="AM899" i="18"/>
  <c r="AO653" i="18"/>
  <c r="AO791" i="18"/>
  <c r="AS91" i="18"/>
  <c r="AC303" i="18"/>
  <c r="BJ343" i="18"/>
  <c r="AD285" i="18"/>
  <c r="AC251" i="18"/>
  <c r="AA345" i="18"/>
  <c r="Z178" i="18"/>
  <c r="AA335" i="18"/>
  <c r="AV83" i="18"/>
  <c r="AA175" i="18"/>
  <c r="Z233" i="18"/>
  <c r="AV116" i="18"/>
  <c r="Z159" i="18"/>
  <c r="Z85" i="18"/>
  <c r="AA67" i="18"/>
  <c r="Z389" i="18"/>
  <c r="AV263" i="18"/>
  <c r="AV89" i="18"/>
  <c r="Z290" i="18"/>
  <c r="Z51" i="18"/>
  <c r="AA231" i="18"/>
  <c r="AV341" i="18"/>
  <c r="Z215" i="18"/>
  <c r="AV241" i="18"/>
  <c r="Z112" i="18"/>
  <c r="AA210" i="18"/>
  <c r="Z377" i="18"/>
  <c r="AV151" i="18"/>
  <c r="AV90" i="18"/>
  <c r="AV191" i="18"/>
  <c r="AV291" i="18"/>
  <c r="Z107" i="18"/>
  <c r="Z338" i="18"/>
  <c r="AV126" i="18"/>
  <c r="Z314" i="18"/>
  <c r="Z326" i="18"/>
  <c r="AA100" i="18"/>
  <c r="AA37" i="18"/>
  <c r="AA295" i="18"/>
  <c r="AV165" i="18"/>
  <c r="AA98" i="18"/>
  <c r="Z132" i="18"/>
  <c r="AA217" i="18"/>
  <c r="AA204" i="18"/>
  <c r="BJ103" i="18"/>
  <c r="AM766" i="18"/>
  <c r="Z69" i="18"/>
  <c r="AA365" i="18"/>
  <c r="Z289" i="18"/>
  <c r="Z311" i="18"/>
  <c r="AV269" i="18"/>
  <c r="AV211" i="18"/>
  <c r="Z41" i="18"/>
  <c r="AA144" i="18"/>
  <c r="Z250" i="18"/>
  <c r="AM412" i="18"/>
  <c r="Z134" i="18"/>
  <c r="AA311" i="18"/>
  <c r="Z207" i="18"/>
  <c r="T887" i="18"/>
  <c r="U887" i="18"/>
  <c r="X887" i="18"/>
  <c r="AP835" i="18"/>
  <c r="AV179" i="18"/>
  <c r="AV131" i="18"/>
  <c r="AA91" i="18"/>
  <c r="AA135" i="18"/>
  <c r="AA173" i="18"/>
  <c r="AA312" i="18"/>
  <c r="AA117" i="18"/>
  <c r="AA192" i="18"/>
  <c r="AA281" i="18"/>
  <c r="AA386" i="18"/>
  <c r="BJ133" i="18"/>
  <c r="AD69" i="18"/>
  <c r="BJ196" i="18"/>
  <c r="AS8" i="18"/>
  <c r="AD330" i="18"/>
  <c r="AC4" i="18"/>
  <c r="AD24" i="18"/>
  <c r="AC160" i="18"/>
  <c r="BJ106" i="18"/>
  <c r="AC16" i="18"/>
  <c r="AS13" i="18"/>
  <c r="AD191" i="18"/>
  <c r="AD303" i="18"/>
  <c r="X693" i="18"/>
  <c r="W693" i="18"/>
  <c r="U693" i="18"/>
  <c r="N660" i="18"/>
  <c r="C660" i="25" s="1"/>
  <c r="B660" i="25" s="1"/>
  <c r="F660" i="25" s="1"/>
  <c r="J660" i="25" s="1"/>
  <c r="N660" i="25" s="1"/>
  <c r="AM762" i="18"/>
  <c r="AL762" i="18"/>
  <c r="AO762" i="18"/>
  <c r="AV6" i="18"/>
  <c r="AV7" i="18"/>
  <c r="AL592" i="18"/>
  <c r="AL899" i="18"/>
  <c r="AM697" i="18"/>
  <c r="U661" i="18"/>
  <c r="AC193" i="18"/>
  <c r="AS150" i="18"/>
  <c r="AD364" i="18"/>
  <c r="BJ32" i="18"/>
  <c r="AS105" i="18"/>
  <c r="AA367" i="18"/>
  <c r="Z206" i="18"/>
  <c r="AV335" i="18"/>
  <c r="AA92" i="18"/>
  <c r="Z175" i="18"/>
  <c r="AA233" i="18"/>
  <c r="Z116" i="18"/>
  <c r="AV159" i="18"/>
  <c r="Z125" i="18"/>
  <c r="AA69" i="18"/>
  <c r="AV9" i="18"/>
  <c r="AV375" i="18"/>
  <c r="AV91" i="18"/>
  <c r="AV301" i="18"/>
  <c r="Z64" i="18"/>
  <c r="Z251" i="18"/>
  <c r="Z341" i="18"/>
  <c r="AV245" i="18"/>
  <c r="Z29" i="18"/>
  <c r="Z241" i="18"/>
  <c r="AA221" i="18"/>
  <c r="AV386" i="18"/>
  <c r="Z153" i="18"/>
  <c r="AA118" i="18"/>
  <c r="Z193" i="18"/>
  <c r="AV230" i="18"/>
  <c r="Z38" i="18"/>
  <c r="Z152" i="18"/>
  <c r="Z122" i="18"/>
  <c r="AA262" i="18"/>
  <c r="AA325" i="18"/>
  <c r="Z332" i="18"/>
  <c r="AA104" i="18"/>
  <c r="AA382" i="18"/>
  <c r="AA40" i="18"/>
  <c r="AA266" i="18"/>
  <c r="AV244" i="18"/>
  <c r="AV63" i="18"/>
  <c r="AD83" i="18"/>
  <c r="AA71" i="18"/>
  <c r="Z369" i="18"/>
  <c r="AA304" i="18"/>
  <c r="Z379" i="18"/>
  <c r="AV213" i="18"/>
  <c r="Z248" i="18"/>
  <c r="AL653" i="18"/>
  <c r="Z260" i="18"/>
  <c r="Z319" i="18"/>
  <c r="Z308" i="18"/>
  <c r="Z187" i="18"/>
  <c r="Z139" i="18"/>
  <c r="AP847" i="18"/>
  <c r="AV149" i="18"/>
  <c r="AV141" i="18"/>
  <c r="AA32" i="18"/>
  <c r="AV139" i="18"/>
  <c r="AV320" i="18"/>
  <c r="AV282" i="18"/>
  <c r="AV196" i="18"/>
  <c r="W724" i="18"/>
  <c r="U441" i="18"/>
  <c r="W441" i="18"/>
  <c r="X551" i="18"/>
  <c r="AM729" i="18"/>
  <c r="AP729" i="18"/>
  <c r="AL729" i="18"/>
  <c r="AO536" i="18"/>
  <c r="AP536" i="18"/>
  <c r="AL536" i="18"/>
  <c r="AM536" i="18"/>
  <c r="AL754" i="18"/>
  <c r="AM754" i="18"/>
  <c r="AO754" i="18"/>
  <c r="AP754" i="18"/>
  <c r="AO534" i="18"/>
  <c r="AP534" i="18"/>
  <c r="AM534" i="18"/>
  <c r="AL534" i="18"/>
  <c r="N734" i="18"/>
  <c r="C734" i="25" s="1"/>
  <c r="B734" i="25" s="1"/>
  <c r="F734" i="25" s="1"/>
  <c r="J734" i="25" s="1"/>
  <c r="N734" i="25" s="1"/>
  <c r="AP916" i="18"/>
  <c r="AA298" i="18"/>
  <c r="AA322" i="18"/>
  <c r="AA181" i="18"/>
  <c r="AA52" i="18"/>
  <c r="AV394" i="18"/>
  <c r="AV74" i="18"/>
  <c r="Z50" i="18"/>
  <c r="AA78" i="18"/>
  <c r="AP513" i="18"/>
  <c r="AL645" i="18"/>
  <c r="AM645" i="18"/>
  <c r="AM583" i="18"/>
  <c r="AP583" i="18"/>
  <c r="AL583" i="18"/>
  <c r="AO583" i="18"/>
  <c r="W559" i="18"/>
  <c r="X559" i="18"/>
  <c r="U802" i="18"/>
  <c r="AP514" i="18"/>
  <c r="AM514" i="18"/>
  <c r="AL514" i="18"/>
  <c r="AO514" i="18"/>
  <c r="X649" i="18"/>
  <c r="W649" i="18"/>
  <c r="N470" i="18"/>
  <c r="C470" i="25" s="1"/>
  <c r="B470" i="25" s="1"/>
  <c r="F470" i="25" s="1"/>
  <c r="J470" i="25" s="1"/>
  <c r="N470" i="25" s="1"/>
  <c r="AP596" i="18"/>
  <c r="AO596" i="18"/>
  <c r="AL596" i="18"/>
  <c r="AM596" i="18"/>
  <c r="AL873" i="18"/>
  <c r="AP727" i="18"/>
  <c r="AL727" i="18"/>
  <c r="AO727" i="18"/>
  <c r="U741" i="18"/>
  <c r="T741" i="18"/>
  <c r="T858" i="18"/>
  <c r="U858" i="18"/>
  <c r="AM406" i="18"/>
  <c r="AO406" i="18"/>
  <c r="AL406" i="18"/>
  <c r="AP406" i="18"/>
  <c r="X895" i="18"/>
  <c r="U895" i="18"/>
  <c r="W895" i="18"/>
  <c r="T895" i="18"/>
  <c r="AO904" i="18"/>
  <c r="AM904" i="18"/>
  <c r="AL904" i="18"/>
  <c r="AP904" i="18"/>
  <c r="AA330" i="18"/>
  <c r="AV23" i="18"/>
  <c r="Z52" i="18"/>
  <c r="T583" i="18"/>
  <c r="W583" i="18"/>
  <c r="X729" i="18"/>
  <c r="U729" i="18"/>
  <c r="T729" i="18"/>
  <c r="W729" i="18"/>
  <c r="T663" i="18"/>
  <c r="X663" i="18"/>
  <c r="W663" i="18"/>
  <c r="U663" i="18"/>
  <c r="U493" i="18"/>
  <c r="X493" i="18"/>
  <c r="W493" i="18"/>
  <c r="T493" i="18"/>
  <c r="T760" i="18"/>
  <c r="W760" i="18"/>
  <c r="X760" i="18"/>
  <c r="AL625" i="18"/>
  <c r="X987" i="18"/>
  <c r="U987" i="18"/>
  <c r="AL889" i="18"/>
  <c r="AO889" i="18"/>
  <c r="AM889" i="18"/>
  <c r="AV64" i="18"/>
  <c r="W677" i="18"/>
  <c r="AP647" i="18"/>
  <c r="U545" i="18"/>
  <c r="W545" i="18"/>
  <c r="AO483" i="18"/>
  <c r="AP483" i="18"/>
  <c r="AL664" i="18"/>
  <c r="AP664" i="18"/>
  <c r="N560" i="18"/>
  <c r="C560" i="25" s="1"/>
  <c r="B560" i="25" s="1"/>
  <c r="F560" i="25" s="1"/>
  <c r="J560" i="25" s="1"/>
  <c r="N560" i="25" s="1"/>
  <c r="AM396" i="18"/>
  <c r="AL396" i="18"/>
  <c r="AO396" i="18"/>
  <c r="AP396" i="18"/>
  <c r="AM760" i="18"/>
  <c r="AL760" i="18"/>
  <c r="AP850" i="18"/>
  <c r="AO850" i="18"/>
  <c r="AO538" i="18"/>
  <c r="AM538" i="18"/>
  <c r="AO817" i="18"/>
  <c r="AP817" i="18"/>
  <c r="U620" i="18"/>
  <c r="T620" i="18"/>
  <c r="W620" i="18"/>
  <c r="X620" i="18"/>
  <c r="W454" i="18"/>
  <c r="AO744" i="18"/>
  <c r="AL594" i="18"/>
  <c r="AO594" i="18"/>
  <c r="AM594" i="18"/>
  <c r="AP594" i="18"/>
  <c r="BJ146" i="18"/>
  <c r="AC313" i="18"/>
  <c r="AC348" i="18"/>
  <c r="AC37" i="18"/>
  <c r="BJ159" i="18"/>
  <c r="AC157" i="18"/>
  <c r="AS300" i="18"/>
  <c r="AD233" i="18"/>
  <c r="AC273" i="18"/>
  <c r="BJ205" i="18"/>
  <c r="BJ170" i="18"/>
  <c r="AD108" i="18"/>
  <c r="AS347" i="18"/>
  <c r="AC236" i="18"/>
  <c r="AS55" i="18"/>
  <c r="AD27" i="18"/>
  <c r="AC360" i="18"/>
  <c r="AD51" i="18"/>
  <c r="AC161" i="18"/>
  <c r="AS308" i="18"/>
  <c r="AD103" i="18"/>
  <c r="X820" i="18"/>
  <c r="BJ37" i="18"/>
  <c r="AS380" i="18"/>
  <c r="T832" i="18"/>
  <c r="X661" i="18"/>
  <c r="AD166" i="18"/>
  <c r="AC363" i="18"/>
  <c r="BJ15" i="18"/>
  <c r="AD40" i="18"/>
  <c r="AC174" i="18"/>
  <c r="AC176" i="18"/>
  <c r="BJ162" i="18"/>
  <c r="AD5" i="18"/>
  <c r="AC271" i="18"/>
  <c r="AS53" i="18"/>
  <c r="AD273" i="18"/>
  <c r="AS205" i="18"/>
  <c r="BJ282" i="18"/>
  <c r="BJ179" i="18"/>
  <c r="AC234" i="18"/>
  <c r="AD115" i="18"/>
  <c r="AD349" i="18"/>
  <c r="AD124" i="18"/>
  <c r="AS158" i="18"/>
  <c r="BJ57" i="18"/>
  <c r="BJ33" i="18"/>
  <c r="BJ31" i="18"/>
  <c r="AC281" i="18"/>
  <c r="X913" i="18"/>
  <c r="W913" i="18"/>
  <c r="T913" i="18"/>
  <c r="AC103" i="18"/>
  <c r="AD21" i="18"/>
  <c r="X984" i="18"/>
  <c r="U984" i="18"/>
  <c r="T984" i="18"/>
  <c r="W984" i="18"/>
  <c r="AD23" i="18"/>
  <c r="BJ264" i="18"/>
  <c r="AL617" i="18"/>
  <c r="AP617" i="18"/>
  <c r="AD386" i="18"/>
  <c r="U857" i="18"/>
  <c r="U655" i="18"/>
  <c r="U405" i="18"/>
  <c r="AP691" i="18"/>
  <c r="AL823" i="18"/>
  <c r="U763" i="18"/>
  <c r="AM791" i="18"/>
  <c r="W661" i="18"/>
  <c r="AS34" i="18"/>
  <c r="AC64" i="18"/>
  <c r="AS193" i="18"/>
  <c r="AD253" i="18"/>
  <c r="AS339" i="18"/>
  <c r="AD33" i="18"/>
  <c r="AS283" i="18"/>
  <c r="AC65" i="18"/>
  <c r="BJ135" i="18"/>
  <c r="AD302" i="18"/>
  <c r="AS130" i="18"/>
  <c r="AC237" i="18"/>
  <c r="BJ91" i="18"/>
  <c r="AD333" i="18"/>
  <c r="BJ75" i="18"/>
  <c r="AS295" i="18"/>
  <c r="BJ114" i="18"/>
  <c r="AS338" i="18"/>
  <c r="AD361" i="18"/>
  <c r="AC132" i="18"/>
  <c r="AS327" i="18"/>
  <c r="AD259" i="18"/>
  <c r="AC211" i="18"/>
  <c r="AS252" i="18"/>
  <c r="BJ63" i="18"/>
  <c r="AD258" i="18"/>
  <c r="BJ285" i="18"/>
  <c r="AC30" i="18"/>
  <c r="BJ46" i="18"/>
  <c r="AC222" i="18"/>
  <c r="AD260" i="18"/>
  <c r="AS384" i="18"/>
  <c r="BJ185" i="18"/>
  <c r="AC207" i="18"/>
  <c r="BJ251" i="18"/>
  <c r="AS118" i="18"/>
  <c r="AD58" i="18"/>
  <c r="AS262" i="18"/>
  <c r="AC61" i="18"/>
  <c r="AC263" i="18"/>
  <c r="BJ72" i="18"/>
  <c r="AC231" i="18"/>
  <c r="BJ303" i="18"/>
  <c r="AD372" i="18"/>
  <c r="AS194" i="18"/>
  <c r="BJ388" i="18"/>
  <c r="BJ24" i="18"/>
  <c r="AC67" i="18"/>
  <c r="BJ319" i="18"/>
  <c r="BJ166" i="18"/>
  <c r="AC164" i="18"/>
  <c r="AS330" i="18"/>
  <c r="AD381" i="18"/>
  <c r="BJ81" i="18"/>
  <c r="AD189" i="18"/>
  <c r="AC116" i="18"/>
  <c r="T627" i="18"/>
  <c r="U627" i="18"/>
  <c r="W951" i="18"/>
  <c r="X951" i="18"/>
  <c r="BJ13" i="18"/>
  <c r="AD159" i="18"/>
  <c r="BJ267" i="18"/>
  <c r="AC239" i="18"/>
  <c r="AD329" i="18"/>
  <c r="W437" i="18"/>
  <c r="U437" i="18"/>
  <c r="X437" i="18"/>
  <c r="T437" i="18"/>
  <c r="AP624" i="18"/>
  <c r="AL624" i="18"/>
  <c r="AM624" i="18"/>
  <c r="AO624" i="18"/>
  <c r="BJ121" i="18"/>
  <c r="W986" i="18"/>
  <c r="T986" i="18"/>
  <c r="U986" i="18"/>
  <c r="X986" i="18"/>
  <c r="BJ99" i="18"/>
  <c r="AD172" i="18"/>
  <c r="AS129" i="18"/>
  <c r="AC23" i="18"/>
  <c r="AD216" i="18"/>
  <c r="BJ272" i="18"/>
  <c r="X907" i="18"/>
  <c r="T907" i="18"/>
  <c r="W907" i="18"/>
  <c r="AD235" i="18"/>
  <c r="AS120" i="18"/>
  <c r="AS325" i="18"/>
  <c r="AD311" i="18"/>
  <c r="AS239" i="18"/>
  <c r="AD161" i="18"/>
  <c r="BJ368" i="18"/>
  <c r="BJ393" i="18"/>
  <c r="BJ221" i="18"/>
  <c r="BJ44" i="18"/>
  <c r="AD373" i="18"/>
  <c r="AD76" i="18"/>
  <c r="AD198" i="18"/>
  <c r="AD153" i="18"/>
  <c r="BJ98" i="18"/>
  <c r="BJ365" i="18"/>
  <c r="BJ325" i="18"/>
  <c r="BJ255" i="18"/>
  <c r="AS12" i="18"/>
  <c r="BJ309" i="18"/>
  <c r="AD365" i="18"/>
  <c r="AD341" i="18"/>
  <c r="AS181" i="18"/>
  <c r="AD211" i="18"/>
  <c r="AD145" i="18"/>
  <c r="BJ148" i="18"/>
  <c r="BJ377" i="18"/>
  <c r="BJ310" i="18"/>
  <c r="BJ286" i="18"/>
  <c r="AS365" i="18"/>
  <c r="AD335" i="18"/>
  <c r="AS219" i="18"/>
  <c r="AD247" i="18"/>
  <c r="BJ245" i="18"/>
  <c r="BJ213" i="18"/>
  <c r="AC304" i="18"/>
  <c r="AS148" i="18"/>
  <c r="AD98" i="18"/>
  <c r="AC52" i="18"/>
  <c r="AC300" i="18"/>
  <c r="AS160" i="18"/>
  <c r="AD70" i="18"/>
  <c r="AS310" i="18"/>
  <c r="BJ214" i="18"/>
  <c r="AS60" i="18"/>
  <c r="BJ88" i="18"/>
  <c r="BJ40" i="18"/>
  <c r="AS50" i="18"/>
  <c r="AD78" i="18"/>
  <c r="AD392" i="18"/>
  <c r="AC340" i="18"/>
  <c r="AD286" i="18"/>
  <c r="AC128" i="18"/>
  <c r="AD84" i="18"/>
  <c r="AD62" i="18"/>
  <c r="AC14" i="18"/>
  <c r="AS290" i="18"/>
  <c r="AS393" i="18"/>
  <c r="AD351" i="18"/>
  <c r="AS287" i="18"/>
  <c r="AD201" i="18"/>
  <c r="AS167" i="18"/>
  <c r="AS333" i="18"/>
  <c r="AD277" i="18"/>
  <c r="BJ201" i="18"/>
  <c r="AC290" i="18"/>
  <c r="AD212" i="18"/>
  <c r="AC142" i="18"/>
  <c r="AS98" i="18"/>
  <c r="AS52" i="18"/>
  <c r="AC150" i="18"/>
  <c r="AC24" i="18"/>
  <c r="AC354" i="18"/>
  <c r="AC298" i="18"/>
  <c r="AD214" i="18"/>
  <c r="AC50" i="18"/>
  <c r="BJ152" i="18"/>
  <c r="AC368" i="18"/>
  <c r="AS320" i="18"/>
  <c r="AC276" i="18"/>
  <c r="AC228" i="18"/>
  <c r="AC178" i="18"/>
  <c r="AD116" i="18"/>
  <c r="AC76" i="18"/>
  <c r="AC54" i="18"/>
  <c r="AS14" i="18"/>
  <c r="AD66" i="18"/>
  <c r="AS212" i="18"/>
  <c r="AS352" i="18"/>
  <c r="AD389" i="18"/>
  <c r="AD347" i="18"/>
  <c r="AD245" i="18"/>
  <c r="AS197" i="18"/>
  <c r="AC215" i="18"/>
  <c r="AC203" i="18"/>
  <c r="AD306" i="18"/>
  <c r="AD339" i="18"/>
  <c r="AD237" i="18"/>
  <c r="AS203" i="18"/>
  <c r="AD122" i="18"/>
  <c r="BJ229" i="18"/>
  <c r="BJ173" i="18"/>
  <c r="AD290" i="18"/>
  <c r="AC208" i="18"/>
  <c r="BJ142" i="18"/>
  <c r="AC92" i="18"/>
  <c r="BJ52" i="18"/>
  <c r="BJ42" i="18"/>
  <c r="AC100" i="18"/>
  <c r="AC12" i="18"/>
  <c r="BJ58" i="18"/>
  <c r="AC362" i="18"/>
  <c r="AD354" i="18"/>
  <c r="AD298" i="18"/>
  <c r="AC138" i="18"/>
  <c r="BJ50" i="18"/>
  <c r="BJ222" i="18"/>
  <c r="AD360" i="18"/>
  <c r="AC312" i="18"/>
  <c r="BJ276" i="18"/>
  <c r="AS110" i="18"/>
  <c r="AS76" i="18"/>
  <c r="AD54" i="18"/>
  <c r="BJ14" i="18"/>
  <c r="AD310" i="18"/>
  <c r="BJ8" i="18"/>
  <c r="AS389" i="18"/>
  <c r="AD345" i="18"/>
  <c r="AS245" i="18"/>
  <c r="AD197" i="18"/>
  <c r="AD307" i="18"/>
  <c r="AD279" i="18"/>
  <c r="AD231" i="18"/>
  <c r="BJ373" i="18"/>
  <c r="BJ283" i="18"/>
  <c r="BJ279" i="18"/>
  <c r="BJ322" i="18"/>
  <c r="AC230" i="18"/>
  <c r="AC172" i="18"/>
  <c r="AC98" i="18"/>
  <c r="BJ74" i="18"/>
  <c r="AC316" i="18"/>
  <c r="AD160" i="18"/>
  <c r="AC70" i="18"/>
  <c r="AS190" i="18"/>
  <c r="AS82" i="18"/>
  <c r="AC386" i="18"/>
  <c r="AC310" i="18"/>
  <c r="AC214" i="18"/>
  <c r="BJ60" i="18"/>
  <c r="AS10" i="18"/>
  <c r="AC392" i="18"/>
  <c r="AD352" i="18"/>
  <c r="AC286" i="18"/>
  <c r="BJ132" i="18"/>
  <c r="BJ84" i="18"/>
  <c r="AC62" i="18"/>
  <c r="AS26" i="18"/>
  <c r="BJ306" i="18"/>
  <c r="AD393" i="18"/>
  <c r="AD367" i="18"/>
  <c r="AD287" i="18"/>
  <c r="AD203" i="18"/>
  <c r="AD167" i="18"/>
  <c r="AC225" i="18"/>
  <c r="AD155" i="18"/>
  <c r="BJ297" i="18"/>
  <c r="AS124" i="18"/>
  <c r="AC22" i="18"/>
  <c r="AD100" i="18"/>
  <c r="BJ318" i="18"/>
  <c r="BJ68" i="18"/>
  <c r="AC308" i="18"/>
  <c r="AC96" i="18"/>
  <c r="AC44" i="18"/>
  <c r="AS156" i="18"/>
  <c r="BJ379" i="18"/>
  <c r="AS215" i="18"/>
  <c r="BJ352" i="18"/>
  <c r="BJ355" i="18"/>
  <c r="BJ375" i="18"/>
  <c r="BJ167" i="18"/>
  <c r="BJ158" i="18"/>
  <c r="BJ202" i="18"/>
  <c r="BJ295" i="18"/>
  <c r="AS161" i="18"/>
  <c r="BJ182" i="18"/>
  <c r="BJ257" i="18"/>
  <c r="AS280" i="18"/>
  <c r="AS340" i="18"/>
  <c r="BJ348" i="18"/>
  <c r="AS309" i="18"/>
  <c r="AD314" i="18"/>
  <c r="AS279" i="18"/>
  <c r="AS329" i="18"/>
  <c r="BJ345" i="18"/>
  <c r="BJ223" i="18"/>
  <c r="AC112" i="18"/>
  <c r="AC380" i="18"/>
  <c r="BJ100" i="18"/>
  <c r="AC288" i="18"/>
  <c r="AD50" i="18"/>
  <c r="AD308" i="18"/>
  <c r="AC206" i="18"/>
  <c r="AD96" i="18"/>
  <c r="AD44" i="18"/>
  <c r="AS334" i="18"/>
  <c r="AD377" i="18"/>
  <c r="AD215" i="18"/>
  <c r="BJ194" i="18"/>
  <c r="BJ351" i="18"/>
  <c r="BJ336" i="18"/>
  <c r="BJ195" i="18"/>
  <c r="BJ216" i="18"/>
  <c r="BJ253" i="18"/>
  <c r="BJ219" i="18"/>
  <c r="BJ341" i="18"/>
  <c r="AS144" i="18"/>
  <c r="BJ212" i="18"/>
  <c r="AS293" i="18"/>
  <c r="BJ203" i="18"/>
  <c r="BJ278" i="18"/>
  <c r="AS317" i="18"/>
  <c r="AD316" i="18"/>
  <c r="BJ370" i="18"/>
  <c r="AD304" i="18"/>
  <c r="BJ353" i="18"/>
  <c r="AC200" i="18"/>
  <c r="AC86" i="18"/>
  <c r="AD80" i="18"/>
  <c r="AC88" i="18"/>
  <c r="AD288" i="18"/>
  <c r="AC28" i="18"/>
  <c r="AC302" i="18"/>
  <c r="AC198" i="18"/>
  <c r="AC84" i="18"/>
  <c r="AC38" i="18"/>
  <c r="AD14" i="18"/>
  <c r="AS377" i="18"/>
  <c r="AS213" i="18"/>
  <c r="BJ312" i="18"/>
  <c r="BJ134" i="18"/>
  <c r="BJ394" i="18"/>
  <c r="BJ289" i="18"/>
  <c r="BJ215" i="18"/>
  <c r="BJ235" i="18"/>
  <c r="BJ367" i="18"/>
  <c r="BJ237" i="18"/>
  <c r="BJ358" i="18"/>
  <c r="AD319" i="18"/>
  <c r="BJ247" i="18"/>
  <c r="AS391" i="18"/>
  <c r="AD340" i="18"/>
  <c r="BJ299" i="18"/>
  <c r="AS314" i="18"/>
  <c r="AS316" i="18"/>
  <c r="AS223" i="18"/>
  <c r="AS210" i="18"/>
  <c r="AD342" i="18"/>
  <c r="AD136" i="18"/>
  <c r="AD52" i="18"/>
  <c r="BJ296" i="18"/>
  <c r="BJ12" i="18"/>
  <c r="AD334" i="18"/>
  <c r="BJ76" i="18"/>
  <c r="AS345" i="18"/>
  <c r="AS169" i="18"/>
  <c r="BJ155" i="18"/>
  <c r="BJ154" i="18"/>
  <c r="AD336" i="18"/>
  <c r="BJ161" i="18"/>
  <c r="AS363" i="18"/>
  <c r="BJ304" i="18"/>
  <c r="AD142" i="18"/>
  <c r="AS116" i="18"/>
  <c r="AD42" i="18"/>
  <c r="AS322" i="18"/>
  <c r="AD86" i="18"/>
  <c r="BJ362" i="18"/>
  <c r="BJ354" i="18"/>
  <c r="AD10" i="18"/>
  <c r="AD74" i="18"/>
  <c r="BJ334" i="18"/>
  <c r="AC364" i="18"/>
  <c r="AS72" i="18"/>
  <c r="AC156" i="18"/>
  <c r="AD343" i="18"/>
  <c r="BJ169" i="18"/>
  <c r="BJ160" i="18"/>
  <c r="AD296" i="18"/>
  <c r="BJ224" i="18"/>
  <c r="AD357" i="18"/>
  <c r="AS247" i="18"/>
  <c r="AD213" i="18"/>
  <c r="BJ329" i="18"/>
  <c r="AC82" i="18"/>
  <c r="AD350" i="18"/>
  <c r="BJ380" i="18"/>
  <c r="BJ38" i="18"/>
  <c r="AS278" i="18"/>
  <c r="AC358" i="18"/>
  <c r="AS198" i="18"/>
  <c r="AC66" i="18"/>
  <c r="AD12" i="18"/>
  <c r="AC8" i="18"/>
  <c r="AD337" i="18"/>
  <c r="BJ386" i="18"/>
  <c r="BJ174" i="18"/>
  <c r="BJ171" i="18"/>
  <c r="AD158" i="18"/>
  <c r="BJ347" i="18"/>
  <c r="AD152" i="18"/>
  <c r="AS36" i="18"/>
  <c r="BJ78" i="18"/>
  <c r="AS152" i="18"/>
  <c r="AS68" i="18"/>
  <c r="AD16" i="18"/>
  <c r="AS171" i="18"/>
  <c r="BJ293" i="18"/>
  <c r="BJ239" i="18"/>
  <c r="BJ291" i="18"/>
  <c r="BJ211" i="18"/>
  <c r="BJ298" i="18"/>
  <c r="BJ163" i="18"/>
  <c r="BJ231" i="18"/>
  <c r="AC182" i="18"/>
  <c r="AC140" i="18"/>
  <c r="BJ140" i="18"/>
  <c r="AD184" i="18"/>
  <c r="BJ67" i="18"/>
  <c r="AC180" i="18"/>
  <c r="BJ238" i="18"/>
  <c r="AD358" i="18"/>
  <c r="BJ294" i="18"/>
  <c r="AD387" i="18"/>
  <c r="AC370" i="18"/>
  <c r="BJ36" i="18"/>
  <c r="BJ288" i="18"/>
  <c r="BJ178" i="18"/>
  <c r="AD169" i="18"/>
  <c r="BJ175" i="18"/>
  <c r="BJ172" i="18"/>
  <c r="AS303" i="18"/>
  <c r="BJ243" i="18"/>
  <c r="BJ323" i="18"/>
  <c r="BJ364" i="18"/>
  <c r="BJ356" i="18"/>
  <c r="BJ337" i="18"/>
  <c r="AS296" i="18"/>
  <c r="AC329" i="18"/>
  <c r="AC334" i="18"/>
  <c r="BJ190" i="18"/>
  <c r="AS336" i="18"/>
  <c r="AS392" i="18"/>
  <c r="BJ344" i="18"/>
  <c r="AS132" i="18"/>
  <c r="BJ281" i="18"/>
  <c r="BJ210" i="18"/>
  <c r="AS348" i="18"/>
  <c r="AS140" i="18"/>
  <c r="AD313" i="18"/>
  <c r="AC74" i="18"/>
  <c r="AS94" i="18"/>
  <c r="AS276" i="18"/>
  <c r="AS38" i="18"/>
  <c r="AD88" i="18"/>
  <c r="AS175" i="18"/>
  <c r="BJ311" i="18"/>
  <c r="BJ290" i="18"/>
  <c r="BJ180" i="18"/>
  <c r="BJ277" i="18"/>
  <c r="BJ363" i="18"/>
  <c r="AD294" i="18"/>
  <c r="AS200" i="18"/>
  <c r="AS86" i="18"/>
  <c r="BJ138" i="18"/>
  <c r="BJ360" i="18"/>
  <c r="AS351" i="18"/>
  <c r="AC337" i="18"/>
  <c r="AS84" i="18"/>
  <c r="AS229" i="18"/>
  <c r="BJ228" i="18"/>
  <c r="AD208" i="18"/>
  <c r="BJ144" i="18"/>
  <c r="BJ256" i="18"/>
  <c r="AD268" i="18"/>
  <c r="AC136" i="18"/>
  <c r="AC204" i="18"/>
  <c r="BJ153" i="18"/>
  <c r="AC246" i="18"/>
  <c r="AC244" i="18"/>
  <c r="BJ66" i="18"/>
  <c r="BJ128" i="18"/>
  <c r="BJ240" i="18"/>
  <c r="BJ156" i="18"/>
  <c r="BJ136" i="18"/>
  <c r="AS367" i="18"/>
  <c r="AS298" i="18"/>
  <c r="BJ339" i="18"/>
  <c r="AC352" i="18"/>
  <c r="AS373" i="18"/>
  <c r="BJ392" i="18"/>
  <c r="AC94" i="18"/>
  <c r="BJ188" i="18"/>
  <c r="AS368" i="18"/>
  <c r="AS180" i="18"/>
  <c r="AS270" i="18"/>
  <c r="AD139" i="18"/>
  <c r="AC188" i="18"/>
  <c r="BJ302" i="18"/>
  <c r="AS289" i="18"/>
  <c r="AD144" i="18"/>
  <c r="AD252" i="18"/>
  <c r="AD239" i="18"/>
  <c r="AS277" i="18"/>
  <c r="AS313" i="18"/>
  <c r="AS40" i="18"/>
  <c r="BJ69" i="18"/>
  <c r="AS386" i="18"/>
  <c r="AS370" i="18"/>
  <c r="BJ65" i="18"/>
  <c r="AD25" i="18"/>
  <c r="AS268" i="18"/>
  <c r="BJ258" i="18"/>
  <c r="AS230" i="18"/>
  <c r="AD49" i="18"/>
  <c r="AC137" i="18"/>
  <c r="AS117" i="18"/>
  <c r="AS23" i="18"/>
  <c r="AC111" i="18"/>
  <c r="AS21" i="18"/>
  <c r="AS184" i="18"/>
  <c r="AS131" i="18"/>
  <c r="BJ43" i="18"/>
  <c r="AD188" i="18"/>
  <c r="AC127" i="18"/>
  <c r="BJ47" i="18"/>
  <c r="AC351" i="18"/>
  <c r="BJ313" i="18"/>
  <c r="AC289" i="18"/>
  <c r="AC371" i="18"/>
  <c r="AC264" i="18"/>
  <c r="AC144" i="18"/>
  <c r="BJ316" i="18"/>
  <c r="AS142" i="18"/>
  <c r="AS122" i="18"/>
  <c r="BJ340" i="18"/>
  <c r="AC247" i="18"/>
  <c r="AD289" i="18"/>
  <c r="AS74" i="18"/>
  <c r="BJ198" i="18"/>
  <c r="AS269" i="18"/>
  <c r="AS186" i="18"/>
  <c r="BJ320" i="18"/>
  <c r="AS79" i="18"/>
  <c r="AD11" i="18"/>
  <c r="AS272" i="18"/>
  <c r="BJ116" i="18"/>
  <c r="AS59" i="18"/>
  <c r="AS382" i="18"/>
  <c r="AD370" i="18"/>
  <c r="AC53" i="18"/>
  <c r="AC274" i="18"/>
  <c r="AC268" i="18"/>
  <c r="AS254" i="18"/>
  <c r="AS228" i="18"/>
  <c r="AD43" i="18"/>
  <c r="AD141" i="18"/>
  <c r="BJ137" i="18"/>
  <c r="AD117" i="18"/>
  <c r="AC17" i="18"/>
  <c r="AD111" i="18"/>
  <c r="AC184" i="18"/>
  <c r="AD131" i="18"/>
  <c r="AS43" i="18"/>
  <c r="AS127" i="18"/>
  <c r="AD47" i="18"/>
  <c r="AC183" i="18"/>
  <c r="AC345" i="18"/>
  <c r="AC311" i="18"/>
  <c r="AC317" i="18"/>
  <c r="AS361" i="18"/>
  <c r="AC262" i="18"/>
  <c r="AC229" i="18"/>
  <c r="AD312" i="18"/>
  <c r="AD140" i="18"/>
  <c r="BJ96" i="18"/>
  <c r="AC336" i="18"/>
  <c r="AD125" i="18"/>
  <c r="AD283" i="18"/>
  <c r="AD177" i="18"/>
  <c r="AS66" i="18"/>
  <c r="AC269" i="18"/>
  <c r="AS318" i="18"/>
  <c r="AD79" i="18"/>
  <c r="AS15" i="18"/>
  <c r="AS11" i="18"/>
  <c r="AD272" i="18"/>
  <c r="AD77" i="18"/>
  <c r="AD380" i="18"/>
  <c r="AD362" i="18"/>
  <c r="BJ274" i="18"/>
  <c r="AD264" i="18"/>
  <c r="AC242" i="18"/>
  <c r="AS224" i="18"/>
  <c r="BJ129" i="18"/>
  <c r="AC77" i="18"/>
  <c r="AD17" i="18"/>
  <c r="BJ49" i="18"/>
  <c r="AS182" i="18"/>
  <c r="AD113" i="18"/>
  <c r="AS7" i="18"/>
  <c r="AS141" i="18"/>
  <c r="AD109" i="18"/>
  <c r="AC375" i="18"/>
  <c r="AC335" i="18"/>
  <c r="AC309" i="18"/>
  <c r="AC10" i="18"/>
  <c r="AD156" i="18"/>
  <c r="AS304" i="18"/>
  <c r="AC245" i="18"/>
  <c r="AD132" i="18"/>
  <c r="AS88" i="18"/>
  <c r="BJ271" i="18"/>
  <c r="AC117" i="18"/>
  <c r="AS163" i="18"/>
  <c r="AS42" i="18"/>
  <c r="BJ157" i="18"/>
  <c r="BJ263" i="18"/>
  <c r="AC314" i="18"/>
  <c r="AD13" i="18"/>
  <c r="BJ9" i="18"/>
  <c r="BJ51" i="18"/>
  <c r="AD254" i="18"/>
  <c r="AC91" i="18"/>
  <c r="BJ372" i="18"/>
  <c r="AS274" i="18"/>
  <c r="AD262" i="18"/>
  <c r="AD224" i="18"/>
  <c r="BJ117" i="18"/>
  <c r="AD135" i="18"/>
  <c r="AS101" i="18"/>
  <c r="AC133" i="18"/>
  <c r="AS139" i="18"/>
  <c r="AD174" i="18"/>
  <c r="AS343" i="18"/>
  <c r="AC393" i="18"/>
  <c r="AC252" i="18"/>
  <c r="AC152" i="18"/>
  <c r="AC306" i="18"/>
  <c r="AD82" i="18"/>
  <c r="AC280" i="18"/>
  <c r="AS257" i="18"/>
  <c r="AS358" i="18"/>
  <c r="BJ208" i="18"/>
  <c r="BJ10" i="18"/>
  <c r="BJ259" i="18"/>
  <c r="AC318" i="18"/>
  <c r="BJ11" i="18"/>
  <c r="AS51" i="18"/>
  <c r="AC213" i="18"/>
  <c r="AC121" i="18"/>
  <c r="AC324" i="18"/>
  <c r="BJ189" i="18"/>
  <c r="AD87" i="18"/>
  <c r="AC81" i="18"/>
  <c r="AS31" i="18"/>
  <c r="AD383" i="18"/>
  <c r="AD326" i="18"/>
  <c r="AS95" i="18"/>
  <c r="BJ168" i="18"/>
  <c r="AS145" i="18"/>
  <c r="AC166" i="18"/>
  <c r="AS112" i="18"/>
  <c r="BJ321" i="18"/>
  <c r="AS315" i="18"/>
  <c r="AC73" i="18"/>
  <c r="AS61" i="18"/>
  <c r="AC55" i="18"/>
  <c r="AD22" i="18"/>
  <c r="BJ18" i="18"/>
  <c r="BJ204" i="18"/>
  <c r="AD248" i="18"/>
  <c r="AC194" i="18"/>
  <c r="AS346" i="18"/>
  <c r="BJ338" i="18"/>
  <c r="AS301" i="18"/>
  <c r="BJ236" i="18"/>
  <c r="AD219" i="18"/>
  <c r="AD120" i="18"/>
  <c r="AC68" i="18"/>
  <c r="AC60" i="18"/>
  <c r="AD263" i="18"/>
  <c r="BJ34" i="18"/>
  <c r="AD146" i="18"/>
  <c r="AS349" i="18"/>
  <c r="AC45" i="18"/>
  <c r="AC319" i="18"/>
  <c r="AC195" i="18"/>
  <c r="BJ361" i="18"/>
  <c r="AC118" i="18"/>
  <c r="AS108" i="18"/>
  <c r="AC378" i="18"/>
  <c r="BJ369" i="18"/>
  <c r="AD243" i="18"/>
  <c r="BJ227" i="18"/>
  <c r="AD207" i="18"/>
  <c r="AC192" i="18"/>
  <c r="AC179" i="18"/>
  <c r="AS165" i="18"/>
  <c r="AC282" i="18"/>
  <c r="AS267" i="18"/>
  <c r="AD249" i="18"/>
  <c r="AS241" i="18"/>
  <c r="AC220" i="18"/>
  <c r="AC48" i="18"/>
  <c r="BJ41" i="18"/>
  <c r="AD32" i="18"/>
  <c r="AC394" i="18"/>
  <c r="AS331" i="18"/>
  <c r="AD280" i="18"/>
  <c r="AD270" i="18"/>
  <c r="AC256" i="18"/>
  <c r="BJ97" i="18"/>
  <c r="BJ56" i="18"/>
  <c r="AS6" i="18"/>
  <c r="AC235" i="18"/>
  <c r="AC218" i="18"/>
  <c r="AD281" i="18"/>
  <c r="AC261" i="18"/>
  <c r="AC240" i="18"/>
  <c r="BJ366" i="18"/>
  <c r="AD315" i="18"/>
  <c r="AD284" i="18"/>
  <c r="BJ101" i="18"/>
  <c r="AD371" i="18"/>
  <c r="AC359" i="18"/>
  <c r="AS350" i="18"/>
  <c r="AD162" i="18"/>
  <c r="AD147" i="18"/>
  <c r="BJ109" i="18"/>
  <c r="AC305" i="18"/>
  <c r="AD181" i="18"/>
  <c r="BJ151" i="18"/>
  <c r="AD59" i="18"/>
  <c r="BJ382" i="18"/>
  <c r="AC325" i="18"/>
  <c r="AS149" i="18"/>
  <c r="AC71" i="18"/>
  <c r="BJ19" i="18"/>
  <c r="AD230" i="18"/>
  <c r="AD163" i="18"/>
  <c r="BJ92" i="18"/>
  <c r="AD29" i="18"/>
  <c r="AC294" i="18"/>
  <c r="AC21" i="18"/>
  <c r="AD368" i="18"/>
  <c r="AD274" i="18"/>
  <c r="BJ262" i="18"/>
  <c r="AD220" i="18"/>
  <c r="AD97" i="18"/>
  <c r="AS135" i="18"/>
  <c r="AS178" i="18"/>
  <c r="AD65" i="18"/>
  <c r="AD133" i="18"/>
  <c r="AS174" i="18"/>
  <c r="BJ131" i="18"/>
  <c r="AS337" i="18"/>
  <c r="AC279" i="18"/>
  <c r="BJ150" i="18"/>
  <c r="AC296" i="18"/>
  <c r="AS138" i="18"/>
  <c r="AS78" i="18"/>
  <c r="AD276" i="18"/>
  <c r="AS121" i="18"/>
  <c r="BJ305" i="18"/>
  <c r="AD175" i="18"/>
  <c r="AD94" i="18"/>
  <c r="BJ314" i="18"/>
  <c r="AD9" i="18"/>
  <c r="AC47" i="18"/>
  <c r="AC287" i="18"/>
  <c r="AC49" i="18"/>
  <c r="AS324" i="18"/>
  <c r="AD95" i="18"/>
  <c r="AS87" i="18"/>
  <c r="AC31" i="18"/>
  <c r="AC383" i="18"/>
  <c r="AS326" i="18"/>
  <c r="AC390" i="18"/>
  <c r="AD164" i="18"/>
  <c r="AS166" i="18"/>
  <c r="AC110" i="18"/>
  <c r="AC321" i="18"/>
  <c r="BJ315" i="18"/>
  <c r="AD73" i="18"/>
  <c r="BJ61" i="18"/>
  <c r="AC26" i="18"/>
  <c r="AC20" i="18"/>
  <c r="AS16" i="18"/>
  <c r="AC248" i="18"/>
  <c r="AD194" i="18"/>
  <c r="BJ374" i="18"/>
  <c r="AD346" i="18"/>
  <c r="AD338" i="18"/>
  <c r="AD255" i="18"/>
  <c r="AD232" i="18"/>
  <c r="AS191" i="18"/>
  <c r="BJ120" i="18"/>
  <c r="AD68" i="18"/>
  <c r="AC58" i="18"/>
  <c r="AS209" i="18"/>
  <c r="AD28" i="18"/>
  <c r="AD322" i="18"/>
  <c r="BJ111" i="18"/>
  <c r="AC349" i="18"/>
  <c r="AD45" i="18"/>
  <c r="AC292" i="18"/>
  <c r="AC373" i="18"/>
  <c r="AD320" i="18"/>
  <c r="AC115" i="18"/>
  <c r="AC105" i="18"/>
  <c r="AS378" i="18"/>
  <c r="AD369" i="18"/>
  <c r="AS234" i="18"/>
  <c r="AD217" i="18"/>
  <c r="AC199" i="18"/>
  <c r="AC187" i="18"/>
  <c r="AD179" i="18"/>
  <c r="AC165" i="18"/>
  <c r="AD282" i="18"/>
  <c r="AC267" i="18"/>
  <c r="BJ249" i="18"/>
  <c r="BJ241" i="18"/>
  <c r="BJ220" i="18"/>
  <c r="BJ48" i="18"/>
  <c r="AD41" i="18"/>
  <c r="AS32" i="18"/>
  <c r="AD394" i="18"/>
  <c r="AC328" i="18"/>
  <c r="AC278" i="18"/>
  <c r="AS265" i="18"/>
  <c r="AD256" i="18"/>
  <c r="AC90" i="18"/>
  <c r="AD56" i="18"/>
  <c r="BJ6" i="18"/>
  <c r="AS235" i="18"/>
  <c r="BJ218" i="18"/>
  <c r="AS281" i="18"/>
  <c r="BJ261" i="18"/>
  <c r="AS240" i="18"/>
  <c r="BJ332" i="18"/>
  <c r="AC307" i="18"/>
  <c r="AS284" i="18"/>
  <c r="AC101" i="18"/>
  <c r="AS371" i="18"/>
  <c r="AD359" i="18"/>
  <c r="AD348" i="18"/>
  <c r="AS162" i="18"/>
  <c r="AC147" i="18"/>
  <c r="AD107" i="18"/>
  <c r="AS305" i="18"/>
  <c r="BJ181" i="18"/>
  <c r="AC151" i="18"/>
  <c r="AS39" i="18"/>
  <c r="AC379" i="18"/>
  <c r="AD301" i="18"/>
  <c r="AD149" i="18"/>
  <c r="AD71" i="18"/>
  <c r="AD299" i="18"/>
  <c r="AD202" i="18"/>
  <c r="AC155" i="18"/>
  <c r="AD92" i="18"/>
  <c r="AC27" i="18"/>
  <c r="AD291" i="18"/>
  <c r="BJ139" i="18"/>
  <c r="AS362" i="18"/>
  <c r="AD75" i="18"/>
  <c r="AC272" i="18"/>
  <c r="AS244" i="18"/>
  <c r="AS216" i="18"/>
  <c r="AS188" i="18"/>
  <c r="BJ45" i="18"/>
  <c r="AS123" i="18"/>
  <c r="AC43" i="18"/>
  <c r="AD176" i="18"/>
  <c r="AS133" i="18"/>
  <c r="BJ333" i="18"/>
  <c r="AC175" i="18"/>
  <c r="AS294" i="18"/>
  <c r="AS136" i="18"/>
  <c r="AC197" i="18"/>
  <c r="AC119" i="18"/>
  <c r="AS297" i="18"/>
  <c r="AS173" i="18"/>
  <c r="BJ86" i="18"/>
  <c r="AC169" i="18"/>
  <c r="BJ269" i="18"/>
  <c r="AC9" i="18"/>
  <c r="AS47" i="18"/>
  <c r="BJ287" i="18"/>
  <c r="AD123" i="18"/>
  <c r="AD195" i="18"/>
  <c r="AS100" i="18"/>
  <c r="AS288" i="18"/>
  <c r="AD324" i="18"/>
  <c r="AD193" i="18"/>
  <c r="BJ95" i="18"/>
  <c r="AC87" i="18"/>
  <c r="AS381" i="18"/>
  <c r="BJ27" i="18"/>
  <c r="BJ330" i="18"/>
  <c r="AS33" i="18"/>
  <c r="AS390" i="18"/>
  <c r="BJ164" i="18"/>
  <c r="AD143" i="18"/>
  <c r="AD110" i="18"/>
  <c r="BJ110" i="18"/>
  <c r="AD321" i="18"/>
  <c r="AD292" i="18"/>
  <c r="AC69" i="18"/>
  <c r="AD61" i="18"/>
  <c r="AD26" i="18"/>
  <c r="AS20" i="18"/>
  <c r="BJ16" i="18"/>
  <c r="BJ143" i="18"/>
  <c r="AS248" i="18"/>
  <c r="AS183" i="18"/>
  <c r="AC374" i="18"/>
  <c r="AC344" i="18"/>
  <c r="BJ80" i="18"/>
  <c r="AS255" i="18"/>
  <c r="AC232" i="18"/>
  <c r="AS153" i="18"/>
  <c r="BJ89" i="18"/>
  <c r="AS64" i="18"/>
  <c r="AS58" i="18"/>
  <c r="AS196" i="18"/>
  <c r="AS28" i="18"/>
  <c r="AC322" i="18"/>
  <c r="AS111" i="18"/>
  <c r="BJ349" i="18"/>
  <c r="AS45" i="18"/>
  <c r="AD182" i="18"/>
  <c r="AD228" i="18"/>
  <c r="AS115" i="18"/>
  <c r="AD105" i="18"/>
  <c r="AD376" i="18"/>
  <c r="AD251" i="18"/>
  <c r="BJ234" i="18"/>
  <c r="BJ217" i="18"/>
  <c r="AD199" i="18"/>
  <c r="AD187" i="18"/>
  <c r="AS179" i="18"/>
  <c r="AD165" i="18"/>
  <c r="AS282" i="18"/>
  <c r="AD267" i="18"/>
  <c r="AS249" i="18"/>
  <c r="AS225" i="18"/>
  <c r="AC205" i="18"/>
  <c r="AS48" i="18"/>
  <c r="AC41" i="18"/>
  <c r="AC32" i="18"/>
  <c r="AS394" i="18"/>
  <c r="BJ328" i="18"/>
  <c r="AD278" i="18"/>
  <c r="AD265" i="18"/>
  <c r="AC102" i="18"/>
  <c r="AS90" i="18"/>
  <c r="AS56" i="18"/>
  <c r="AC233" i="18"/>
  <c r="AD218" i="18"/>
  <c r="AD271" i="18"/>
  <c r="AD261" i="18"/>
  <c r="AC226" i="18"/>
  <c r="AD332" i="18"/>
  <c r="BJ307" i="18"/>
  <c r="AC134" i="18"/>
  <c r="AS5" i="18"/>
  <c r="AS364" i="18"/>
  <c r="AD356" i="18"/>
  <c r="AC343" i="18"/>
  <c r="AC162" i="18"/>
  <c r="AD127" i="18"/>
  <c r="AS107" i="18"/>
  <c r="AD305" i="18"/>
  <c r="AC181" i="18"/>
  <c r="BJ126" i="18"/>
  <c r="AD39" i="18"/>
  <c r="AD379" i="18"/>
  <c r="BJ301" i="18"/>
  <c r="AC141" i="18"/>
  <c r="AC57" i="18"/>
  <c r="AC299" i="18"/>
  <c r="AD200" i="18"/>
  <c r="AS155" i="18"/>
  <c r="AC40" i="18"/>
  <c r="AS27" i="18"/>
  <c r="AC291" i="18"/>
  <c r="AD382" i="18"/>
  <c r="AC25" i="18"/>
  <c r="BJ268" i="18"/>
  <c r="AS242" i="18"/>
  <c r="AS137" i="18"/>
  <c r="BJ23" i="18"/>
  <c r="AD180" i="18"/>
  <c r="AS99" i="18"/>
  <c r="BJ184" i="18"/>
  <c r="AC139" i="18"/>
  <c r="AS25" i="18"/>
  <c r="AD119" i="18"/>
  <c r="AS323" i="18"/>
  <c r="AS379" i="18"/>
  <c r="AC126" i="18"/>
  <c r="AS44" i="18"/>
  <c r="BJ149" i="18"/>
  <c r="AD186" i="18"/>
  <c r="BJ79" i="18"/>
  <c r="AC15" i="18"/>
  <c r="AD7" i="18"/>
  <c r="AC254" i="18"/>
  <c r="BJ123" i="18"/>
  <c r="AC79" i="18"/>
  <c r="AD385" i="18"/>
  <c r="AC191" i="18"/>
  <c r="AD93" i="18"/>
  <c r="AS83" i="18"/>
  <c r="AS328" i="18"/>
  <c r="AC95" i="18"/>
  <c r="BJ387" i="18"/>
  <c r="AC330" i="18"/>
  <c r="BJ29" i="18"/>
  <c r="AD390" i="18"/>
  <c r="AS164" i="18"/>
  <c r="AD4" i="18"/>
  <c r="AD114" i="18"/>
  <c r="AD106" i="18"/>
  <c r="BJ145" i="18"/>
  <c r="AS319" i="18"/>
  <c r="AS292" i="18"/>
  <c r="AS69" i="18"/>
  <c r="AS57" i="18"/>
  <c r="AS24" i="18"/>
  <c r="AD20" i="18"/>
  <c r="AS388" i="18"/>
  <c r="AD196" i="18"/>
  <c r="BJ183" i="18"/>
  <c r="AC372" i="18"/>
  <c r="AS344" i="18"/>
  <c r="AS80" i="18"/>
  <c r="AC238" i="18"/>
  <c r="AS232" i="18"/>
  <c r="AC124" i="18"/>
  <c r="AD81" i="18"/>
  <c r="AD64" i="18"/>
  <c r="BJ54" i="18"/>
  <c r="AD190" i="18"/>
  <c r="AD293" i="18"/>
  <c r="AS103" i="18"/>
  <c r="AC347" i="18"/>
  <c r="AD8" i="18"/>
  <c r="AS306" i="18"/>
  <c r="AS143" i="18"/>
  <c r="AS126" i="18"/>
  <c r="BJ115" i="18"/>
  <c r="BJ105" i="18"/>
  <c r="AC376" i="18"/>
  <c r="AS251" i="18"/>
  <c r="AD234" i="18"/>
  <c r="AS217" i="18"/>
  <c r="BJ199" i="18"/>
  <c r="BJ187" i="18"/>
  <c r="AC170" i="18"/>
  <c r="BJ384" i="18"/>
  <c r="AC275" i="18"/>
  <c r="BJ260" i="18"/>
  <c r="AD246" i="18"/>
  <c r="AD225" i="18"/>
  <c r="AD205" i="18"/>
  <c r="AS46" i="18"/>
  <c r="AS35" i="18"/>
  <c r="AD30" i="18"/>
  <c r="AD391" i="18"/>
  <c r="AC285" i="18"/>
  <c r="BJ273" i="18"/>
  <c r="AC258" i="18"/>
  <c r="AD102" i="18"/>
  <c r="AS63" i="18"/>
  <c r="BJ53" i="18"/>
  <c r="BJ252" i="18"/>
  <c r="BJ233" i="18"/>
  <c r="AS211" i="18"/>
  <c r="AS271" i="18"/>
  <c r="AS259" i="18"/>
  <c r="BJ226" i="18"/>
  <c r="AD327" i="18"/>
  <c r="BJ300" i="18"/>
  <c r="AD134" i="18"/>
  <c r="BJ5" i="18"/>
  <c r="AC361" i="18"/>
  <c r="AC356" i="18"/>
  <c r="AC338" i="18"/>
  <c r="AD157" i="18"/>
  <c r="AC114" i="18"/>
  <c r="AS104" i="18"/>
  <c r="AC295" i="18"/>
  <c r="AS176" i="18"/>
  <c r="AS75" i="18"/>
  <c r="BJ39" i="18"/>
  <c r="AS357" i="18"/>
  <c r="AS159" i="18"/>
  <c r="BJ93" i="18"/>
  <c r="BJ26" i="18"/>
  <c r="AS273" i="18"/>
  <c r="AS177" i="18"/>
  <c r="AD150" i="18"/>
  <c r="AD37" i="18"/>
  <c r="AS302" i="18"/>
  <c r="AC131" i="18"/>
  <c r="AD137" i="18"/>
  <c r="AS71" i="18"/>
  <c r="AS226" i="18"/>
  <c r="AL602" i="18"/>
  <c r="AP602" i="18"/>
  <c r="AO602" i="18"/>
  <c r="T634" i="18"/>
  <c r="W634" i="18"/>
  <c r="U634" i="18"/>
  <c r="X634" i="18"/>
  <c r="AM495" i="18"/>
  <c r="AM528" i="18"/>
  <c r="AO528" i="18"/>
  <c r="AL528" i="18"/>
  <c r="AP528" i="18"/>
  <c r="X933" i="18"/>
  <c r="AL495" i="18"/>
  <c r="N657" i="18"/>
  <c r="C657" i="25" s="1"/>
  <c r="B657" i="25" s="1"/>
  <c r="F657" i="25" s="1"/>
  <c r="J657" i="25" s="1"/>
  <c r="N657" i="25" s="1"/>
  <c r="AD99" i="18"/>
  <c r="AD101" i="18"/>
  <c r="AS206" i="18"/>
  <c r="AD257" i="18"/>
  <c r="AC355" i="18"/>
  <c r="BJ90" i="18"/>
  <c r="AS307" i="18"/>
  <c r="AS70" i="18"/>
  <c r="AD171" i="18"/>
  <c r="AS29" i="18"/>
  <c r="AC163" i="18"/>
  <c r="AD19" i="18"/>
  <c r="AD154" i="18"/>
  <c r="AC382" i="18"/>
  <c r="AD151" i="18"/>
  <c r="AS96" i="18"/>
  <c r="AS147" i="18"/>
  <c r="BJ350" i="18"/>
  <c r="BJ371" i="18"/>
  <c r="BJ284" i="18"/>
  <c r="AD366" i="18"/>
  <c r="BJ266" i="18"/>
  <c r="AD223" i="18"/>
  <c r="AC6" i="18"/>
  <c r="AC97" i="18"/>
  <c r="BJ270" i="18"/>
  <c r="BJ389" i="18"/>
  <c r="AC35" i="18"/>
  <c r="AS202" i="18"/>
  <c r="AD241" i="18"/>
  <c r="AS275" i="18"/>
  <c r="AS170" i="18"/>
  <c r="BJ192" i="18"/>
  <c r="AD227" i="18"/>
  <c r="AC369" i="18"/>
  <c r="BJ108" i="18"/>
  <c r="AD121" i="18"/>
  <c r="AS341" i="18"/>
  <c r="AC146" i="18"/>
  <c r="AS54" i="18"/>
  <c r="AC83" i="18"/>
  <c r="BJ232" i="18"/>
  <c r="AC80" i="18"/>
  <c r="AD374" i="18"/>
  <c r="AC196" i="18"/>
  <c r="AD204" i="18"/>
  <c r="AD18" i="18"/>
  <c r="AD55" i="18"/>
  <c r="AC209" i="18"/>
  <c r="AC149" i="18"/>
  <c r="AS106" i="18"/>
  <c r="BJ4" i="18"/>
  <c r="AD168" i="18"/>
  <c r="AS383" i="18"/>
  <c r="BJ83" i="18"/>
  <c r="BJ191" i="18"/>
  <c r="AS332" i="18"/>
  <c r="AD309" i="18"/>
  <c r="AS172" i="18"/>
  <c r="AC11" i="18"/>
  <c r="W966" i="18"/>
  <c r="X966" i="18"/>
  <c r="BJ130" i="18"/>
  <c r="AC13" i="18"/>
  <c r="AD318" i="18"/>
  <c r="AS360" i="18"/>
  <c r="AS92" i="18"/>
  <c r="AC154" i="18"/>
  <c r="AC357" i="18"/>
  <c r="AS4" i="18"/>
  <c r="T667" i="18"/>
  <c r="U667" i="18"/>
  <c r="X667" i="18"/>
  <c r="AC365" i="18"/>
  <c r="U771" i="18"/>
  <c r="W536" i="18"/>
  <c r="U536" i="18"/>
  <c r="X536" i="18"/>
  <c r="T536" i="18"/>
  <c r="AM558" i="18"/>
  <c r="AL558" i="18"/>
  <c r="AP558" i="18"/>
  <c r="AO558" i="18"/>
  <c r="AM781" i="18"/>
  <c r="AL781" i="18"/>
  <c r="AC5" i="18"/>
  <c r="X797" i="18"/>
  <c r="T797" i="18"/>
  <c r="U797" i="18"/>
  <c r="W797" i="18"/>
  <c r="BJ73" i="18"/>
  <c r="AS85" i="18"/>
  <c r="AS236" i="18"/>
  <c r="AL613" i="18"/>
  <c r="AM613" i="18"/>
  <c r="AO613" i="18"/>
  <c r="AP613" i="18"/>
  <c r="AO686" i="18"/>
  <c r="AP783" i="18"/>
  <c r="AO783" i="18"/>
  <c r="AL783" i="18"/>
  <c r="AP816" i="18"/>
  <c r="AL816" i="18"/>
  <c r="AM816" i="18"/>
  <c r="AS374" i="18"/>
  <c r="N840" i="18"/>
  <c r="C840" i="25" s="1"/>
  <c r="B840" i="25" s="1"/>
  <c r="F840" i="25" s="1"/>
  <c r="J840" i="25" s="1"/>
  <c r="N840" i="25" s="1"/>
  <c r="W933" i="18"/>
  <c r="W405" i="18"/>
  <c r="W671" i="18"/>
  <c r="AP781" i="18"/>
  <c r="T894" i="18"/>
  <c r="T763" i="18"/>
  <c r="AM602" i="18"/>
  <c r="U966" i="18"/>
  <c r="AS146" i="18"/>
  <c r="AC107" i="18"/>
  <c r="AC221" i="18"/>
  <c r="BJ308" i="18"/>
  <c r="AD355" i="18"/>
  <c r="BJ113" i="18"/>
  <c r="AS312" i="18"/>
  <c r="AS77" i="18"/>
  <c r="AC171" i="18"/>
  <c r="AS37" i="18"/>
  <c r="AC177" i="18"/>
  <c r="AS19" i="18"/>
  <c r="AC159" i="18"/>
  <c r="BJ385" i="18"/>
  <c r="AS151" i="18"/>
  <c r="BJ104" i="18"/>
  <c r="AS157" i="18"/>
  <c r="AS353" i="18"/>
  <c r="BJ381" i="18"/>
  <c r="AC284" i="18"/>
  <c r="AS366" i="18"/>
  <c r="AD266" i="18"/>
  <c r="AC223" i="18"/>
  <c r="AD6" i="18"/>
  <c r="AS97" i="18"/>
  <c r="AC270" i="18"/>
  <c r="AC389" i="18"/>
  <c r="AD35" i="18"/>
  <c r="AC202" i="18"/>
  <c r="AC241" i="18"/>
  <c r="BJ275" i="18"/>
  <c r="AD170" i="18"/>
  <c r="AS192" i="18"/>
  <c r="AC227" i="18"/>
  <c r="AS369" i="18"/>
  <c r="AC108" i="18"/>
  <c r="T513" i="18"/>
  <c r="T771" i="18"/>
  <c r="AS119" i="18"/>
  <c r="AC341" i="18"/>
  <c r="AC148" i="18"/>
  <c r="BJ28" i="18"/>
  <c r="AD60" i="18"/>
  <c r="BJ122" i="18"/>
  <c r="AD236" i="18"/>
  <c r="BJ342" i="18"/>
  <c r="BJ248" i="18"/>
  <c r="AS204" i="18"/>
  <c r="AC18" i="18"/>
  <c r="BJ55" i="18"/>
  <c r="AD209" i="18"/>
  <c r="AC106" i="18"/>
  <c r="AS168" i="18"/>
  <c r="BJ383" i="18"/>
  <c r="BJ87" i="18"/>
  <c r="BJ193" i="18"/>
  <c r="AC332" i="18"/>
  <c r="AS311" i="18"/>
  <c r="AC120" i="18"/>
  <c r="W847" i="18"/>
  <c r="AD210" i="18"/>
  <c r="BJ254" i="18"/>
  <c r="AC320" i="18"/>
  <c r="AM617" i="18"/>
  <c r="BJ94" i="18"/>
  <c r="AS286" i="18"/>
  <c r="AC377" i="18"/>
  <c r="AC367" i="18"/>
  <c r="BJ71" i="18"/>
  <c r="AD178" i="18"/>
  <c r="AS17" i="18"/>
  <c r="AL697" i="18"/>
  <c r="AO697" i="18"/>
  <c r="AL841" i="18"/>
  <c r="AD238" i="18"/>
  <c r="BJ378" i="18"/>
  <c r="AD221" i="18"/>
  <c r="AC113" i="18"/>
  <c r="AD173" i="18"/>
  <c r="AC19" i="18"/>
  <c r="BJ176" i="18"/>
  <c r="AC353" i="18"/>
  <c r="AC366" i="18"/>
  <c r="AD53" i="18"/>
  <c r="BJ391" i="18"/>
  <c r="AD275" i="18"/>
  <c r="AS227" i="18"/>
  <c r="BJ82" i="18"/>
  <c r="AD34" i="18"/>
  <c r="AC122" i="18"/>
  <c r="BJ250" i="18"/>
  <c r="AS18" i="18"/>
  <c r="BJ112" i="18"/>
  <c r="BJ390" i="18"/>
  <c r="AC29" i="18"/>
  <c r="AD89" i="18"/>
  <c r="AS128" i="18"/>
  <c r="AC210" i="18"/>
  <c r="BJ124" i="18"/>
  <c r="BJ17" i="18"/>
  <c r="AD244" i="18"/>
  <c r="U933" i="18"/>
  <c r="N638" i="18"/>
  <c r="C638" i="25" s="1"/>
  <c r="B638" i="25" s="1"/>
  <c r="F638" i="25" s="1"/>
  <c r="J638" i="25" s="1"/>
  <c r="N638" i="25" s="1"/>
  <c r="AC224" i="18"/>
  <c r="BJ331" i="18"/>
  <c r="BJ85" i="18"/>
  <c r="AD57" i="18"/>
  <c r="BJ107" i="18"/>
  <c r="AD300" i="18"/>
  <c r="AS41" i="18"/>
  <c r="AC293" i="18"/>
  <c r="AS62" i="18"/>
  <c r="AS238" i="18"/>
  <c r="AC250" i="18"/>
  <c r="BJ292" i="18"/>
  <c r="AS81" i="18"/>
  <c r="AC89" i="18"/>
  <c r="AC186" i="18"/>
  <c r="AD38" i="18"/>
  <c r="AD128" i="18"/>
  <c r="AO865" i="18"/>
  <c r="AP865" i="18"/>
  <c r="AL865" i="18"/>
  <c r="AM865" i="18"/>
  <c r="AS9" i="18"/>
  <c r="AP604" i="18"/>
  <c r="AL604" i="18"/>
  <c r="AO604" i="18"/>
  <c r="AM604" i="18"/>
  <c r="AL820" i="18"/>
  <c r="AP820" i="18"/>
  <c r="AM820" i="18"/>
  <c r="AO820" i="18"/>
  <c r="T857" i="18"/>
  <c r="X655" i="18"/>
  <c r="T820" i="18"/>
  <c r="U671" i="18"/>
  <c r="U991" i="18"/>
  <c r="W667" i="18"/>
  <c r="T845" i="18"/>
  <c r="AD229" i="18"/>
  <c r="AS189" i="18"/>
  <c r="AS253" i="18"/>
  <c r="AD331" i="18"/>
  <c r="AS375" i="18"/>
  <c r="AS220" i="18"/>
  <c r="AD15" i="18"/>
  <c r="AD85" i="18"/>
  <c r="AC297" i="18"/>
  <c r="AD104" i="18"/>
  <c r="BJ230" i="18"/>
  <c r="AS73" i="18"/>
  <c r="AD325" i="18"/>
  <c r="AC59" i="18"/>
  <c r="AS201" i="18"/>
  <c r="AS109" i="18"/>
  <c r="BJ335" i="18"/>
  <c r="BJ359" i="18"/>
  <c r="AD129" i="18"/>
  <c r="AC315" i="18"/>
  <c r="AD242" i="18"/>
  <c r="BJ206" i="18"/>
  <c r="AD250" i="18"/>
  <c r="AD63" i="18"/>
  <c r="AS256" i="18"/>
  <c r="BJ280" i="18"/>
  <c r="BJ30" i="18"/>
  <c r="AD46" i="18"/>
  <c r="AS222" i="18"/>
  <c r="AC249" i="18"/>
  <c r="AD384" i="18"/>
  <c r="AS185" i="18"/>
  <c r="AS207" i="18"/>
  <c r="AS243" i="18"/>
  <c r="AD378" i="18"/>
  <c r="BJ118" i="18"/>
  <c r="AP495" i="18"/>
  <c r="AC42" i="18"/>
  <c r="AC387" i="18"/>
  <c r="AC36" i="18"/>
  <c r="BJ64" i="18"/>
  <c r="AC153" i="18"/>
  <c r="AC255" i="18"/>
  <c r="AD344" i="18"/>
  <c r="AC158" i="18"/>
  <c r="AD388" i="18"/>
  <c r="AS22" i="18"/>
  <c r="AS67" i="18"/>
  <c r="BJ317" i="18"/>
  <c r="AS114" i="18"/>
  <c r="AC326" i="18"/>
  <c r="AD31" i="18"/>
  <c r="AS89" i="18"/>
  <c r="AC7" i="18"/>
  <c r="U652" i="18"/>
  <c r="X652" i="18"/>
  <c r="W652" i="18"/>
  <c r="T652" i="18"/>
  <c r="BJ186" i="18"/>
  <c r="AC145" i="18"/>
  <c r="AC56" i="18"/>
  <c r="AS214" i="18"/>
  <c r="AC323" i="18"/>
  <c r="AL693" i="18"/>
  <c r="AO693" i="18"/>
  <c r="AP693" i="18"/>
  <c r="AM693" i="18"/>
  <c r="BJ119" i="18"/>
  <c r="BJ25" i="18"/>
  <c r="AL440" i="18"/>
  <c r="AO440" i="18"/>
  <c r="AP440" i="18"/>
  <c r="AM440" i="18"/>
  <c r="U851" i="18"/>
  <c r="W851" i="18"/>
  <c r="X851" i="18"/>
  <c r="T851" i="18"/>
  <c r="U891" i="18"/>
  <c r="T891" i="18"/>
  <c r="BJ21" i="18"/>
  <c r="AS125" i="18"/>
  <c r="W534" i="18"/>
  <c r="U534" i="18"/>
  <c r="X534" i="18"/>
  <c r="T534" i="18"/>
  <c r="U824" i="18"/>
  <c r="W824" i="18"/>
  <c r="AS264" i="18"/>
  <c r="AC125" i="18"/>
  <c r="AD363" i="18"/>
  <c r="BJ77" i="18"/>
  <c r="BJ177" i="18"/>
  <c r="AC385" i="18"/>
  <c r="AC104" i="18"/>
  <c r="AC381" i="18"/>
  <c r="AC266" i="18"/>
  <c r="BJ102" i="18"/>
  <c r="BJ35" i="18"/>
  <c r="AS246" i="18"/>
  <c r="AD192" i="18"/>
  <c r="AS376" i="18"/>
  <c r="AD148" i="18"/>
  <c r="BJ62" i="18"/>
  <c r="AS342" i="18"/>
  <c r="BJ209" i="18"/>
  <c r="AS387" i="18"/>
  <c r="AS385" i="18"/>
  <c r="AS221" i="18"/>
  <c r="AC277" i="18"/>
  <c r="W820" i="18"/>
  <c r="AD240" i="18"/>
  <c r="AC185" i="18"/>
  <c r="AC173" i="18"/>
  <c r="BJ200" i="18"/>
  <c r="AC39" i="18"/>
  <c r="AS356" i="18"/>
  <c r="AD226" i="18"/>
  <c r="AS233" i="18"/>
  <c r="AS102" i="18"/>
  <c r="AC391" i="18"/>
  <c r="BJ246" i="18"/>
  <c r="AS199" i="18"/>
  <c r="BJ376" i="18"/>
  <c r="AD138" i="18"/>
  <c r="AD36" i="18"/>
  <c r="AC342" i="18"/>
  <c r="BJ20" i="18"/>
  <c r="AD112" i="18"/>
  <c r="AC51" i="18"/>
  <c r="AC78" i="18"/>
  <c r="AC212" i="18"/>
  <c r="AC350" i="18"/>
  <c r="AC167" i="18"/>
  <c r="U767" i="18"/>
  <c r="W767" i="18"/>
  <c r="T767" i="18"/>
  <c r="X767" i="18"/>
  <c r="AM823" i="18"/>
  <c r="W540" i="18"/>
  <c r="AP600" i="18"/>
  <c r="AL600" i="18"/>
  <c r="AM600" i="18"/>
  <c r="AO600" i="18"/>
  <c r="X595" i="18"/>
  <c r="W595" i="18"/>
  <c r="U595" i="18"/>
  <c r="T595" i="18"/>
  <c r="U820" i="18"/>
  <c r="U913" i="18"/>
  <c r="AC34" i="18"/>
  <c r="AD323" i="18"/>
  <c r="AC189" i="18"/>
  <c r="AC253" i="18"/>
  <c r="AC331" i="18"/>
  <c r="AD375" i="18"/>
  <c r="BJ244" i="18"/>
  <c r="AS65" i="18"/>
  <c r="AC85" i="18"/>
  <c r="AD297" i="18"/>
  <c r="AC130" i="18"/>
  <c r="AS237" i="18"/>
  <c r="AD91" i="18"/>
  <c r="AC333" i="18"/>
  <c r="BJ59" i="18"/>
  <c r="AC201" i="18"/>
  <c r="AC109" i="18"/>
  <c r="AS335" i="18"/>
  <c r="AS359" i="18"/>
  <c r="AC129" i="18"/>
  <c r="BJ327" i="18"/>
  <c r="BJ242" i="18"/>
  <c r="AD206" i="18"/>
  <c r="AS250" i="18"/>
  <c r="AC63" i="18"/>
  <c r="AS258" i="18"/>
  <c r="AS285" i="18"/>
  <c r="AS30" i="18"/>
  <c r="AC46" i="18"/>
  <c r="AD222" i="18"/>
  <c r="AS260" i="18"/>
  <c r="AC384" i="18"/>
  <c r="AD185" i="18"/>
  <c r="BJ207" i="18"/>
  <c r="AC243" i="18"/>
  <c r="AD118" i="18"/>
  <c r="AO495" i="18"/>
  <c r="U907" i="18"/>
  <c r="AS208" i="18"/>
  <c r="AS154" i="18"/>
  <c r="AC190" i="18"/>
  <c r="AD72" i="18"/>
  <c r="AC219" i="18"/>
  <c r="AC301" i="18"/>
  <c r="AC346" i="18"/>
  <c r="AD183" i="18"/>
  <c r="AC388" i="18"/>
  <c r="BJ22" i="18"/>
  <c r="AD67" i="18"/>
  <c r="AD317" i="18"/>
  <c r="AC143" i="18"/>
  <c r="BJ326" i="18"/>
  <c r="AD328" i="18"/>
  <c r="AS93" i="18"/>
  <c r="AD269" i="18"/>
  <c r="AC123" i="18"/>
  <c r="BJ7" i="18"/>
  <c r="AS263" i="18"/>
  <c r="AC259" i="18"/>
  <c r="BJ147" i="18"/>
  <c r="AS354" i="18"/>
  <c r="BJ265" i="18"/>
  <c r="BJ197" i="18"/>
  <c r="AC216" i="18"/>
  <c r="BJ141" i="18"/>
  <c r="AM442" i="18"/>
  <c r="AO442" i="18"/>
  <c r="AL442" i="18"/>
  <c r="AS113" i="18"/>
  <c r="AL635" i="18"/>
  <c r="AM635" i="18"/>
  <c r="W641" i="18"/>
  <c r="X641" i="18"/>
  <c r="T641" i="18"/>
  <c r="AL833" i="18"/>
  <c r="AO833" i="18"/>
  <c r="AP833" i="18"/>
  <c r="AM833" i="18"/>
  <c r="AS49" i="18"/>
  <c r="BJ125" i="18"/>
  <c r="AS266" i="18"/>
  <c r="N678" i="18"/>
  <c r="C678" i="25" s="1"/>
  <c r="B678" i="25" s="1"/>
  <c r="F678" i="25" s="1"/>
  <c r="J678" i="25" s="1"/>
  <c r="N678" i="25" s="1"/>
  <c r="AA77" i="18"/>
  <c r="AA314" i="18"/>
  <c r="Z280" i="18"/>
  <c r="AM560" i="18"/>
  <c r="AP560" i="18"/>
  <c r="AA145" i="18"/>
  <c r="AA316" i="18"/>
  <c r="AA284" i="18"/>
  <c r="AV60" i="18"/>
  <c r="AV50" i="18"/>
  <c r="AA121" i="18"/>
  <c r="AV56" i="18"/>
  <c r="X975" i="18"/>
  <c r="T975" i="18"/>
  <c r="W539" i="18"/>
  <c r="U539" i="18"/>
  <c r="N756" i="18"/>
  <c r="C756" i="25" s="1"/>
  <c r="B756" i="25" s="1"/>
  <c r="F756" i="25" s="1"/>
  <c r="J756" i="25" s="1"/>
  <c r="N756" i="25" s="1"/>
  <c r="AL714" i="18"/>
  <c r="AM714" i="18"/>
  <c r="AO714" i="18"/>
  <c r="AP714" i="18"/>
  <c r="AA23" i="18"/>
  <c r="Z284" i="18"/>
  <c r="W632" i="18"/>
  <c r="U632" i="18"/>
  <c r="AA43" i="18"/>
  <c r="AV200" i="18"/>
  <c r="Z163" i="18"/>
  <c r="T692" i="18"/>
  <c r="X692" i="18"/>
  <c r="U692" i="18"/>
  <c r="W692" i="18"/>
  <c r="AM716" i="18"/>
  <c r="AO716" i="18"/>
  <c r="AL716" i="18"/>
  <c r="AP716" i="18"/>
  <c r="AV72" i="18"/>
  <c r="AP787" i="18"/>
  <c r="AM787" i="18"/>
  <c r="AO787" i="18"/>
  <c r="AL787" i="18"/>
  <c r="AP818" i="18"/>
  <c r="AL818" i="18"/>
  <c r="AM818" i="18"/>
  <c r="AO818" i="18"/>
  <c r="AA58" i="18"/>
  <c r="AM530" i="18"/>
  <c r="AO530" i="18"/>
  <c r="AP530" i="18"/>
  <c r="AV46" i="18"/>
  <c r="AV296" i="18"/>
  <c r="Z145" i="18"/>
  <c r="Z39" i="18"/>
  <c r="AV308" i="18"/>
  <c r="AV155" i="18"/>
  <c r="Z355" i="18"/>
  <c r="Z218" i="18"/>
  <c r="AV328" i="18"/>
  <c r="Z307" i="18"/>
  <c r="AA279" i="18"/>
  <c r="Z255" i="18"/>
  <c r="Z299" i="18"/>
  <c r="AA50" i="18"/>
  <c r="AA187" i="18"/>
  <c r="Z154" i="18"/>
  <c r="AV384" i="18"/>
  <c r="Z331" i="18"/>
  <c r="AV106" i="18"/>
  <c r="AA18" i="18"/>
  <c r="Z97" i="18"/>
  <c r="Z346" i="18"/>
  <c r="AA328" i="18"/>
  <c r="AV202" i="18"/>
  <c r="AV145" i="18"/>
  <c r="Z33" i="18"/>
  <c r="Z179" i="18"/>
  <c r="AA308" i="18"/>
  <c r="Z147" i="18"/>
  <c r="Z393" i="18"/>
  <c r="Z254" i="18"/>
  <c r="Z324" i="18"/>
  <c r="AA123" i="18"/>
  <c r="Z279" i="18"/>
  <c r="Z249" i="18"/>
  <c r="AA297" i="18"/>
  <c r="AV144" i="18"/>
  <c r="AA380" i="18"/>
  <c r="AA327" i="18"/>
  <c r="AA183" i="18"/>
  <c r="Z102" i="18"/>
  <c r="AA309" i="18"/>
  <c r="Z10" i="18"/>
  <c r="Z186" i="18"/>
  <c r="AA346" i="18"/>
  <c r="AV79" i="18"/>
  <c r="Z232" i="18"/>
  <c r="AV381" i="18"/>
  <c r="Z352" i="18"/>
  <c r="Z316" i="18"/>
  <c r="Z227" i="18"/>
  <c r="Z71" i="18"/>
  <c r="Z388" i="18"/>
  <c r="Z174" i="18"/>
  <c r="AA317" i="18"/>
  <c r="AV343" i="18"/>
  <c r="Z252" i="18"/>
  <c r="Z126" i="18"/>
  <c r="AV370" i="18"/>
  <c r="AA242" i="18"/>
  <c r="AV185" i="18"/>
  <c r="AA293" i="18"/>
  <c r="AA26" i="18"/>
  <c r="Z99" i="18"/>
  <c r="AV41" i="18"/>
  <c r="AV284" i="18"/>
  <c r="U448" i="18"/>
  <c r="X448" i="18"/>
  <c r="W448" i="18"/>
  <c r="AV43" i="18"/>
  <c r="Z304" i="18"/>
  <c r="AV276" i="18"/>
  <c r="AA72" i="18"/>
  <c r="W503" i="18"/>
  <c r="T503" i="18"/>
  <c r="X503" i="18"/>
  <c r="U503" i="18"/>
  <c r="AL675" i="18"/>
  <c r="AP675" i="18"/>
  <c r="AO675" i="18"/>
  <c r="AM675" i="18"/>
  <c r="Z62" i="18"/>
  <c r="U555" i="18"/>
  <c r="X555" i="18"/>
  <c r="T555" i="18"/>
  <c r="X511" i="18"/>
  <c r="U511" i="18"/>
  <c r="W567" i="18"/>
  <c r="X567" i="18"/>
  <c r="AL533" i="18"/>
  <c r="AM629" i="18"/>
  <c r="AM835" i="18"/>
  <c r="AL835" i="18"/>
  <c r="AO835" i="18"/>
  <c r="AM419" i="18"/>
  <c r="AP419" i="18"/>
  <c r="AO419" i="18"/>
  <c r="AL419" i="18"/>
  <c r="AA74" i="18"/>
  <c r="Z93" i="18"/>
  <c r="Z292" i="18"/>
  <c r="AV87" i="18"/>
  <c r="AV312" i="18"/>
  <c r="X446" i="18"/>
  <c r="W446" i="18"/>
  <c r="T446" i="18"/>
  <c r="U446" i="18"/>
  <c r="AA276" i="18"/>
  <c r="AA16" i="18"/>
  <c r="AA38" i="18"/>
  <c r="AV62" i="18"/>
  <c r="T447" i="18"/>
  <c r="W447" i="18"/>
  <c r="U871" i="18"/>
  <c r="W871" i="18"/>
  <c r="T871" i="18"/>
  <c r="T909" i="18"/>
  <c r="T477" i="18"/>
  <c r="U477" i="18"/>
  <c r="W477" i="18"/>
  <c r="X477" i="18"/>
  <c r="AO537" i="18"/>
  <c r="AP537" i="18"/>
  <c r="W573" i="18"/>
  <c r="T573" i="18"/>
  <c r="X573" i="18"/>
  <c r="U573" i="18"/>
  <c r="N586" i="18"/>
  <c r="C586" i="25" s="1"/>
  <c r="B586" i="25" s="1"/>
  <c r="F586" i="25" s="1"/>
  <c r="J586" i="25" s="1"/>
  <c r="N586" i="25" s="1"/>
  <c r="AV123" i="18"/>
  <c r="AV286" i="18"/>
  <c r="AV334" i="18"/>
  <c r="AO684" i="18"/>
  <c r="AL684" i="18"/>
  <c r="AM684" i="18"/>
  <c r="AA139" i="18"/>
  <c r="AV190" i="18"/>
  <c r="AV316" i="18"/>
  <c r="AA149" i="18"/>
  <c r="AA292" i="18"/>
  <c r="AV143" i="18"/>
  <c r="X828" i="18"/>
  <c r="W828" i="18"/>
  <c r="U828" i="18"/>
  <c r="T828" i="18"/>
  <c r="Z47" i="18"/>
  <c r="AA194" i="18"/>
  <c r="AO658" i="18"/>
  <c r="Z276" i="18"/>
  <c r="AM611" i="18"/>
  <c r="AV52" i="18"/>
  <c r="Z100" i="18"/>
  <c r="AO491" i="18"/>
  <c r="AM491" i="18"/>
  <c r="Z46" i="18"/>
  <c r="U803" i="18"/>
  <c r="X803" i="18"/>
  <c r="U659" i="18"/>
  <c r="X659" i="18"/>
  <c r="T659" i="18"/>
  <c r="W659" i="18"/>
  <c r="U789" i="18"/>
  <c r="X789" i="18"/>
  <c r="W819" i="18"/>
  <c r="X819" i="18"/>
  <c r="U819" i="18"/>
  <c r="N988" i="18"/>
  <c r="C988" i="25" s="1"/>
  <c r="B988" i="25" s="1"/>
  <c r="F988" i="25" s="1"/>
  <c r="J988" i="25" s="1"/>
  <c r="N988" i="25" s="1"/>
  <c r="U830" i="18"/>
  <c r="W416" i="18"/>
  <c r="X416" i="18"/>
  <c r="AA381" i="18"/>
  <c r="AA331" i="18"/>
  <c r="AA393" i="18"/>
  <c r="AA9" i="18"/>
  <c r="AV199" i="18"/>
  <c r="AV272" i="18"/>
  <c r="AV227" i="18"/>
  <c r="AV329" i="18"/>
  <c r="AA373" i="18"/>
  <c r="AV267" i="18"/>
  <c r="AV197" i="18"/>
  <c r="AA391" i="18"/>
  <c r="AA285" i="18"/>
  <c r="AV275" i="18"/>
  <c r="AV108" i="18"/>
  <c r="AV254" i="18"/>
  <c r="AV388" i="18"/>
  <c r="AA362" i="18"/>
  <c r="AA336" i="18"/>
  <c r="AV260" i="18"/>
  <c r="AA240" i="18"/>
  <c r="AA174" i="18"/>
  <c r="AV156" i="18"/>
  <c r="AV102" i="18"/>
  <c r="AV80" i="18"/>
  <c r="AA15" i="18"/>
  <c r="AA323" i="18"/>
  <c r="AA253" i="18"/>
  <c r="AV368" i="18"/>
  <c r="AV252" i="18"/>
  <c r="AV234" i="18"/>
  <c r="AA232" i="18"/>
  <c r="AV170" i="18"/>
  <c r="AA388" i="18"/>
  <c r="AV356" i="18"/>
  <c r="AA258" i="18"/>
  <c r="AA236" i="18"/>
  <c r="AV174" i="18"/>
  <c r="AA142" i="18"/>
  <c r="AV96" i="18"/>
  <c r="AA80" i="18"/>
  <c r="AV13" i="18"/>
  <c r="AA360" i="18"/>
  <c r="AV380" i="18"/>
  <c r="AA356" i="18"/>
  <c r="AV258" i="18"/>
  <c r="AV232" i="18"/>
  <c r="AA172" i="18"/>
  <c r="AV134" i="18"/>
  <c r="AA96" i="18"/>
  <c r="AA343" i="18"/>
  <c r="AA275" i="18"/>
  <c r="AA372" i="18"/>
  <c r="AA354" i="18"/>
  <c r="AV180" i="18"/>
  <c r="AA180" i="18"/>
  <c r="AV392" i="18"/>
  <c r="AA364" i="18"/>
  <c r="AV336" i="18"/>
  <c r="AA260" i="18"/>
  <c r="AV240" i="18"/>
  <c r="AA212" i="18"/>
  <c r="AA176" i="18"/>
  <c r="AV158" i="18"/>
  <c r="AV112" i="18"/>
  <c r="AA82" i="18"/>
  <c r="AV327" i="18"/>
  <c r="AA349" i="18"/>
  <c r="Z170" i="18"/>
  <c r="AA122" i="18"/>
  <c r="Z378" i="18"/>
  <c r="AA370" i="18"/>
  <c r="AA222" i="18"/>
  <c r="AV166" i="18"/>
  <c r="AV88" i="18"/>
  <c r="AV243" i="18"/>
  <c r="AV346" i="18"/>
  <c r="AA243" i="18"/>
  <c r="AV277" i="18"/>
  <c r="AA315" i="18"/>
  <c r="AA255" i="18"/>
  <c r="AA227" i="18"/>
  <c r="AV378" i="18"/>
  <c r="AA368" i="18"/>
  <c r="AA220" i="18"/>
  <c r="AA162" i="18"/>
  <c r="AA88" i="18"/>
  <c r="AV353" i="18"/>
  <c r="AV351" i="18"/>
  <c r="AA383" i="18"/>
  <c r="AV393" i="18"/>
  <c r="AA245" i="18"/>
  <c r="AV212" i="18"/>
  <c r="AV338" i="18"/>
  <c r="AA283" i="18"/>
  <c r="AA329" i="18"/>
  <c r="AV201" i="18"/>
  <c r="AV220" i="18"/>
  <c r="Z376" i="18"/>
  <c r="AA166" i="18"/>
  <c r="AA156" i="18"/>
  <c r="AV364" i="18"/>
  <c r="AV214" i="18"/>
  <c r="AA158" i="18"/>
  <c r="AV82" i="18"/>
  <c r="AV340" i="18"/>
  <c r="AV208" i="18"/>
  <c r="AV255" i="18"/>
  <c r="AA271" i="18"/>
  <c r="AV271" i="18"/>
  <c r="AA340" i="18"/>
  <c r="AA250" i="18"/>
  <c r="AV172" i="18"/>
  <c r="AV325" i="18"/>
  <c r="AA272" i="18"/>
  <c r="AV279" i="18"/>
  <c r="AV251" i="18"/>
  <c r="AA321" i="18"/>
  <c r="AA351" i="18"/>
  <c r="AV283" i="18"/>
  <c r="AA226" i="18"/>
  <c r="AA248" i="18"/>
  <c r="AA134" i="18"/>
  <c r="AV224" i="18"/>
  <c r="AA224" i="18"/>
  <c r="AV387" i="18"/>
  <c r="AV389" i="18"/>
  <c r="AA264" i="18"/>
  <c r="AA269" i="18"/>
  <c r="AV365" i="18"/>
  <c r="AV248" i="18"/>
  <c r="AV128" i="18"/>
  <c r="AV247" i="18"/>
  <c r="AA252" i="18"/>
  <c r="AV242" i="18"/>
  <c r="AA261" i="18"/>
  <c r="AA377" i="18"/>
  <c r="AV342" i="18"/>
  <c r="AA178" i="18"/>
  <c r="AA241" i="18"/>
  <c r="AA249" i="18"/>
  <c r="AA344" i="18"/>
  <c r="AV124" i="18"/>
  <c r="AV319" i="18"/>
  <c r="AV162" i="18"/>
  <c r="AA374" i="18"/>
  <c r="AV178" i="18"/>
  <c r="AA254" i="18"/>
  <c r="AA274" i="18"/>
  <c r="AV285" i="18"/>
  <c r="AV273" i="18"/>
  <c r="Z161" i="18"/>
  <c r="AV157" i="18"/>
  <c r="AA114" i="18"/>
  <c r="AA290" i="18"/>
  <c r="AV225" i="18"/>
  <c r="AV176" i="18"/>
  <c r="AV307" i="18"/>
  <c r="AA270" i="18"/>
  <c r="AV348" i="18"/>
  <c r="Z143" i="18"/>
  <c r="AA357" i="18"/>
  <c r="AV298" i="18"/>
  <c r="AV367" i="18"/>
  <c r="AA342" i="18"/>
  <c r="AV249" i="18"/>
  <c r="AA375" i="18"/>
  <c r="AA333" i="18"/>
  <c r="AA280" i="18"/>
  <c r="AV292" i="18"/>
  <c r="AA5" i="18"/>
  <c r="AA256" i="18"/>
  <c r="AV379" i="18"/>
  <c r="Z16" i="18"/>
  <c r="AV376" i="18"/>
  <c r="AA392" i="18"/>
  <c r="AV222" i="18"/>
  <c r="AV333" i="18"/>
  <c r="AV322" i="18"/>
  <c r="AV355" i="18"/>
  <c r="AV59" i="18"/>
  <c r="AA296" i="18"/>
  <c r="AA94" i="18"/>
  <c r="AV235" i="18"/>
  <c r="AV84" i="18"/>
  <c r="AV281" i="18"/>
  <c r="AV164" i="18"/>
  <c r="AV5" i="18"/>
  <c r="AV354" i="18"/>
  <c r="AV323" i="18"/>
  <c r="AV92" i="18"/>
  <c r="AV359" i="18"/>
  <c r="AA84" i="18"/>
  <c r="AV361" i="18"/>
  <c r="AV326" i="18"/>
  <c r="AM682" i="18"/>
  <c r="AO682" i="18"/>
  <c r="AP682" i="18"/>
  <c r="AL682" i="18"/>
  <c r="AA41" i="18"/>
  <c r="AV318" i="18"/>
  <c r="AA125" i="18"/>
  <c r="AA288" i="18"/>
  <c r="U418" i="18"/>
  <c r="W418" i="18"/>
  <c r="X418" i="18"/>
  <c r="T418" i="18"/>
  <c r="AV18" i="18"/>
  <c r="AA60" i="18"/>
  <c r="AP688" i="18"/>
  <c r="AL688" i="18"/>
  <c r="AO688" i="18"/>
  <c r="AM688" i="18"/>
  <c r="AV36" i="18"/>
  <c r="AP587" i="18"/>
  <c r="AM587" i="18"/>
  <c r="AL587" i="18"/>
  <c r="AO587" i="18"/>
  <c r="AA62" i="18"/>
  <c r="AA300" i="18"/>
  <c r="AA131" i="18"/>
  <c r="AA20" i="18"/>
  <c r="U893" i="18"/>
  <c r="X893" i="18"/>
  <c r="W893" i="18"/>
  <c r="T893" i="18"/>
  <c r="T865" i="18"/>
  <c r="W865" i="18"/>
  <c r="X865" i="18"/>
  <c r="AO565" i="18"/>
  <c r="AP423" i="18"/>
  <c r="AL423" i="18"/>
  <c r="AM423" i="18"/>
  <c r="AO423" i="18"/>
  <c r="AP712" i="18"/>
  <c r="AO712" i="18"/>
  <c r="AM712" i="18"/>
  <c r="AL712" i="18"/>
  <c r="AM956" i="18"/>
  <c r="AL956" i="18"/>
  <c r="U1003" i="18"/>
  <c r="T1003" i="18"/>
  <c r="AV85" i="18"/>
  <c r="AA318" i="18"/>
  <c r="U610" i="18"/>
  <c r="X610" i="18"/>
  <c r="W610" i="18"/>
  <c r="T610" i="18"/>
  <c r="AV133" i="18"/>
  <c r="AV304" i="18"/>
  <c r="AV24" i="18"/>
  <c r="Z60" i="18"/>
  <c r="AA394" i="18"/>
  <c r="AP608" i="18"/>
  <c r="AO608" i="18"/>
  <c r="AL608" i="18"/>
  <c r="AM608" i="18"/>
  <c r="AP789" i="18"/>
  <c r="AL789" i="18"/>
  <c r="AA36" i="18"/>
  <c r="AL493" i="18"/>
  <c r="AM493" i="18"/>
  <c r="AO493" i="18"/>
  <c r="AP493" i="18"/>
  <c r="AV66" i="18"/>
  <c r="AV332" i="18"/>
  <c r="AV28" i="18"/>
  <c r="N508" i="18"/>
  <c r="C508" i="25" s="1"/>
  <c r="B508" i="25" s="1"/>
  <c r="F508" i="25" s="1"/>
  <c r="J508" i="25" s="1"/>
  <c r="N508" i="25" s="1"/>
  <c r="U793" i="18"/>
  <c r="W793" i="18"/>
  <c r="X793" i="18"/>
  <c r="X615" i="18"/>
  <c r="T615" i="18"/>
  <c r="U615" i="18"/>
  <c r="W615" i="18"/>
  <c r="N613" i="18"/>
  <c r="C613" i="25" s="1"/>
  <c r="B613" i="25" s="1"/>
  <c r="F613" i="25" s="1"/>
  <c r="J613" i="25" s="1"/>
  <c r="N613" i="25" s="1"/>
  <c r="U646" i="18"/>
  <c r="X646" i="18"/>
  <c r="T646" i="18"/>
  <c r="W646" i="18"/>
  <c r="U862" i="18"/>
  <c r="X862" i="18"/>
  <c r="N561" i="18"/>
  <c r="C561" i="25" s="1"/>
  <c r="B561" i="25" s="1"/>
  <c r="F561" i="25" s="1"/>
  <c r="J561" i="25" s="1"/>
  <c r="N561" i="25" s="1"/>
  <c r="N958" i="18"/>
  <c r="C958" i="25" s="1"/>
  <c r="B958" i="25" s="1"/>
  <c r="F958" i="25" s="1"/>
  <c r="J958" i="25" s="1"/>
  <c r="N958" i="25" s="1"/>
  <c r="U513" i="18"/>
  <c r="W513" i="18"/>
  <c r="X513" i="18"/>
  <c r="W977" i="18"/>
  <c r="X977" i="18"/>
  <c r="U977" i="18"/>
  <c r="T977" i="18"/>
  <c r="T966" i="18"/>
  <c r="U575" i="18"/>
  <c r="W575" i="18"/>
  <c r="T575" i="18"/>
  <c r="X575" i="18"/>
  <c r="N915" i="18"/>
  <c r="C915" i="25" s="1"/>
  <c r="B915" i="25" s="1"/>
  <c r="F915" i="25" s="1"/>
  <c r="J915" i="25" s="1"/>
  <c r="N915" i="25" s="1"/>
  <c r="X703" i="18"/>
  <c r="W664" i="18"/>
  <c r="T664" i="18"/>
  <c r="U664" i="18"/>
  <c r="X664" i="18"/>
  <c r="N653" i="18"/>
  <c r="C653" i="25" s="1"/>
  <c r="B653" i="25" s="1"/>
  <c r="F653" i="25" s="1"/>
  <c r="J653" i="25" s="1"/>
  <c r="N653" i="25" s="1"/>
  <c r="U585" i="18"/>
  <c r="X585" i="18"/>
  <c r="W585" i="18"/>
  <c r="T687" i="18"/>
  <c r="W643" i="18"/>
  <c r="U643" i="18"/>
  <c r="X643" i="18"/>
  <c r="T643" i="18"/>
  <c r="W484" i="18"/>
  <c r="U484" i="18"/>
  <c r="X484" i="18"/>
  <c r="X533" i="18"/>
  <c r="U533" i="18"/>
  <c r="W821" i="18"/>
  <c r="T821" i="18"/>
  <c r="U821" i="18"/>
  <c r="X961" i="18"/>
  <c r="W961" i="18"/>
  <c r="T961" i="18"/>
  <c r="U961" i="18"/>
  <c r="X938" i="18"/>
  <c r="U938" i="18"/>
  <c r="W938" i="18"/>
  <c r="T938" i="18"/>
  <c r="U808" i="18"/>
  <c r="W808" i="18"/>
  <c r="X808" i="18"/>
  <c r="X832" i="18"/>
  <c r="U832" i="18"/>
  <c r="X712" i="18"/>
  <c r="T712" i="18"/>
  <c r="U712" i="18"/>
  <c r="W712" i="18"/>
  <c r="N714" i="18"/>
  <c r="C714" i="25" s="1"/>
  <c r="B714" i="25" s="1"/>
  <c r="F714" i="25" s="1"/>
  <c r="J714" i="25" s="1"/>
  <c r="N714" i="25" s="1"/>
  <c r="X705" i="18"/>
  <c r="W705" i="18"/>
  <c r="T705" i="18"/>
  <c r="X747" i="18"/>
  <c r="W747" i="18"/>
  <c r="T747" i="18"/>
  <c r="U747" i="18"/>
  <c r="W879" i="18"/>
  <c r="T879" i="18"/>
  <c r="X879" i="18"/>
  <c r="W751" i="18"/>
  <c r="X751" i="18"/>
  <c r="W737" i="18"/>
  <c r="T737" i="18"/>
  <c r="W457" i="18"/>
  <c r="X457" i="18"/>
  <c r="U457" i="18"/>
  <c r="X577" i="18"/>
  <c r="W577" i="18"/>
  <c r="T577" i="18"/>
  <c r="T951" i="18"/>
  <c r="U951" i="18"/>
  <c r="T920" i="18"/>
  <c r="U547" i="18"/>
  <c r="X547" i="18"/>
  <c r="W547" i="18"/>
  <c r="W639" i="18"/>
  <c r="T639" i="18"/>
  <c r="U639" i="18"/>
  <c r="X639" i="18"/>
  <c r="T553" i="18"/>
  <c r="U553" i="18"/>
  <c r="X973" i="18"/>
  <c r="U629" i="18"/>
  <c r="T629" i="18"/>
  <c r="U523" i="18"/>
  <c r="T523" i="18"/>
  <c r="W523" i="18"/>
  <c r="X523" i="18"/>
  <c r="W980" i="18"/>
  <c r="T980" i="18"/>
  <c r="U980" i="18"/>
  <c r="X980" i="18"/>
  <c r="W568" i="18"/>
  <c r="T568" i="18"/>
  <c r="U568" i="18"/>
  <c r="X568" i="18"/>
  <c r="W431" i="18"/>
  <c r="X431" i="18"/>
  <c r="U431" i="18"/>
  <c r="T431" i="18"/>
  <c r="W461" i="18"/>
  <c r="X461" i="18"/>
  <c r="W563" i="18"/>
  <c r="U563" i="18"/>
  <c r="T563" i="18"/>
  <c r="X563" i="18"/>
  <c r="N666" i="18"/>
  <c r="C666" i="25" s="1"/>
  <c r="B666" i="25" s="1"/>
  <c r="F666" i="25" s="1"/>
  <c r="J666" i="25" s="1"/>
  <c r="N666" i="25" s="1"/>
  <c r="X414" i="18"/>
  <c r="U414" i="18"/>
  <c r="T414" i="18"/>
  <c r="W414" i="18"/>
  <c r="X409" i="18"/>
  <c r="U409" i="18"/>
  <c r="W409" i="18"/>
  <c r="T409" i="18"/>
  <c r="U571" i="18"/>
  <c r="X571" i="18"/>
  <c r="W571" i="18"/>
  <c r="T571" i="18"/>
  <c r="W941" i="18"/>
  <c r="T941" i="18"/>
  <c r="X941" i="18"/>
  <c r="T498" i="18"/>
  <c r="X498" i="18"/>
  <c r="W498" i="18"/>
  <c r="T779" i="18"/>
  <c r="W779" i="18"/>
  <c r="U779" i="18"/>
  <c r="X779" i="18"/>
  <c r="U939" i="18"/>
  <c r="W939" i="18"/>
  <c r="X939" i="18"/>
  <c r="T939" i="18"/>
  <c r="X468" i="18"/>
  <c r="U468" i="18"/>
  <c r="T468" i="18"/>
  <c r="W468" i="18"/>
  <c r="W602" i="18"/>
  <c r="U602" i="18"/>
  <c r="X602" i="18"/>
  <c r="T602" i="18"/>
  <c r="W648" i="18"/>
  <c r="U648" i="18"/>
  <c r="T648" i="18"/>
  <c r="X648" i="18"/>
  <c r="W650" i="18"/>
  <c r="X650" i="18"/>
  <c r="T650" i="18"/>
  <c r="U650" i="18"/>
  <c r="T794" i="18"/>
  <c r="W794" i="18"/>
  <c r="X794" i="18"/>
  <c r="U794" i="18"/>
  <c r="U606" i="18"/>
  <c r="X606" i="18"/>
  <c r="T606" i="18"/>
  <c r="W606" i="18"/>
  <c r="T927" i="18"/>
  <c r="U927" i="18"/>
  <c r="W927" i="18"/>
  <c r="X927" i="18"/>
  <c r="X886" i="18"/>
  <c r="U886" i="18"/>
  <c r="T886" i="18"/>
  <c r="W886" i="18"/>
  <c r="W688" i="18"/>
  <c r="U688" i="18"/>
  <c r="T688" i="18"/>
  <c r="X688" i="18"/>
  <c r="U451" i="18"/>
  <c r="T451" i="18"/>
  <c r="W451" i="18"/>
  <c r="X451" i="18"/>
  <c r="N408" i="18"/>
  <c r="C408" i="25" s="1"/>
  <c r="B408" i="25" s="1"/>
  <c r="F408" i="25" s="1"/>
  <c r="J408" i="25" s="1"/>
  <c r="N408" i="25" s="1"/>
  <c r="U608" i="18"/>
  <c r="X608" i="18"/>
  <c r="W608" i="18"/>
  <c r="T608" i="18"/>
  <c r="W845" i="18"/>
  <c r="W998" i="18"/>
  <c r="T998" i="18"/>
  <c r="U998" i="18"/>
  <c r="X998" i="18"/>
  <c r="W579" i="18"/>
  <c r="T579" i="18"/>
  <c r="U579" i="18"/>
  <c r="X579" i="18"/>
  <c r="X930" i="18"/>
  <c r="W930" i="18"/>
  <c r="T930" i="18"/>
  <c r="U930" i="18"/>
  <c r="N530" i="18"/>
  <c r="C530" i="25" s="1"/>
  <c r="B530" i="25" s="1"/>
  <c r="F530" i="25" s="1"/>
  <c r="J530" i="25" s="1"/>
  <c r="N530" i="25" s="1"/>
  <c r="U898" i="18"/>
  <c r="W898" i="18"/>
  <c r="X898" i="18"/>
  <c r="T898" i="18"/>
  <c r="X699" i="18"/>
  <c r="U699" i="18"/>
  <c r="W699" i="18"/>
  <c r="T699" i="18"/>
  <c r="X590" i="18"/>
  <c r="W590" i="18"/>
  <c r="T590" i="18"/>
  <c r="U590" i="18"/>
  <c r="X685" i="18"/>
  <c r="T685" i="18"/>
  <c r="U685" i="18"/>
  <c r="W685" i="18"/>
  <c r="T991" i="18"/>
  <c r="T863" i="18"/>
  <c r="U863" i="18"/>
  <c r="W863" i="18"/>
  <c r="X863" i="18"/>
  <c r="T593" i="18"/>
  <c r="W593" i="18"/>
  <c r="U593" i="18"/>
  <c r="X593" i="18"/>
  <c r="U847" i="18"/>
  <c r="U839" i="18"/>
  <c r="T839" i="18"/>
  <c r="W839" i="18"/>
  <c r="X839" i="18"/>
  <c r="X442" i="18"/>
  <c r="T442" i="18"/>
  <c r="W442" i="18"/>
  <c r="U442" i="18"/>
  <c r="X433" i="18"/>
  <c r="T433" i="18"/>
  <c r="U433" i="18"/>
  <c r="W433" i="18"/>
  <c r="T459" i="18"/>
  <c r="U459" i="18"/>
  <c r="W459" i="18"/>
  <c r="X459" i="18"/>
  <c r="T722" i="18"/>
  <c r="U722" i="18"/>
  <c r="W722" i="18"/>
  <c r="X722" i="18"/>
  <c r="X875" i="18"/>
  <c r="W875" i="18"/>
  <c r="T875" i="18"/>
  <c r="U875" i="18"/>
  <c r="N790" i="18"/>
  <c r="C790" i="25" s="1"/>
  <c r="B790" i="25" s="1"/>
  <c r="F790" i="25" s="1"/>
  <c r="J790" i="25" s="1"/>
  <c r="N790" i="25" s="1"/>
  <c r="N428" i="18"/>
  <c r="C428" i="25" s="1"/>
  <c r="B428" i="25" s="1"/>
  <c r="F428" i="25" s="1"/>
  <c r="J428" i="25" s="1"/>
  <c r="N428" i="25" s="1"/>
  <c r="N883" i="18"/>
  <c r="C883" i="25" s="1"/>
  <c r="B883" i="25" s="1"/>
  <c r="F883" i="25" s="1"/>
  <c r="J883" i="25" s="1"/>
  <c r="N883" i="25" s="1"/>
  <c r="N465" i="18"/>
  <c r="C465" i="25" s="1"/>
  <c r="B465" i="25" s="1"/>
  <c r="F465" i="25" s="1"/>
  <c r="J465" i="25" s="1"/>
  <c r="N465" i="25" s="1"/>
  <c r="N867" i="18"/>
  <c r="C867" i="25" s="1"/>
  <c r="B867" i="25" s="1"/>
  <c r="F867" i="25" s="1"/>
  <c r="J867" i="25" s="1"/>
  <c r="N867" i="25" s="1"/>
  <c r="N948" i="18"/>
  <c r="C948" i="25" s="1"/>
  <c r="B948" i="25" s="1"/>
  <c r="F948" i="25" s="1"/>
  <c r="J948" i="25" s="1"/>
  <c r="N948" i="25" s="1"/>
  <c r="N992" i="18"/>
  <c r="C992" i="25" s="1"/>
  <c r="B992" i="25" s="1"/>
  <c r="F992" i="25" s="1"/>
  <c r="J992" i="25" s="1"/>
  <c r="N992" i="25" s="1"/>
  <c r="N402" i="18"/>
  <c r="C402" i="25" s="1"/>
  <c r="B402" i="25" s="1"/>
  <c r="F402" i="25" s="1"/>
  <c r="J402" i="25" s="1"/>
  <c r="N402" i="25" s="1"/>
  <c r="N501" i="18"/>
  <c r="C501" i="25" s="1"/>
  <c r="B501" i="25" s="1"/>
  <c r="F501" i="25" s="1"/>
  <c r="J501" i="25" s="1"/>
  <c r="N501" i="25" s="1"/>
  <c r="N676" i="18"/>
  <c r="C676" i="25" s="1"/>
  <c r="B676" i="25" s="1"/>
  <c r="F676" i="25" s="1"/>
  <c r="J676" i="25" s="1"/>
  <c r="N676" i="25" s="1"/>
  <c r="N916" i="18"/>
  <c r="C916" i="25" s="1"/>
  <c r="B916" i="25" s="1"/>
  <c r="F916" i="25" s="1"/>
  <c r="J916" i="25" s="1"/>
  <c r="N916" i="25" s="1"/>
  <c r="N990" i="18"/>
  <c r="C990" i="25" s="1"/>
  <c r="B990" i="25" s="1"/>
  <c r="F990" i="25" s="1"/>
  <c r="J990" i="25" s="1"/>
  <c r="N990" i="25" s="1"/>
  <c r="N925" i="18"/>
  <c r="C925" i="25" s="1"/>
  <c r="B925" i="25" s="1"/>
  <c r="F925" i="25" s="1"/>
  <c r="J925" i="25" s="1"/>
  <c r="N925" i="25" s="1"/>
  <c r="N947" i="18"/>
  <c r="C947" i="25" s="1"/>
  <c r="B947" i="25" s="1"/>
  <c r="F947" i="25" s="1"/>
  <c r="J947" i="25" s="1"/>
  <c r="N947" i="25" s="1"/>
  <c r="N896" i="18"/>
  <c r="C896" i="25" s="1"/>
  <c r="B896" i="25" s="1"/>
  <c r="F896" i="25" s="1"/>
  <c r="J896" i="25" s="1"/>
  <c r="N896" i="25" s="1"/>
  <c r="N847" i="18"/>
  <c r="C847" i="25" s="1"/>
  <c r="B847" i="25" s="1"/>
  <c r="F847" i="25" s="1"/>
  <c r="J847" i="25" s="1"/>
  <c r="N847" i="25" s="1"/>
  <c r="N810" i="18"/>
  <c r="C810" i="25" s="1"/>
  <c r="B810" i="25" s="1"/>
  <c r="F810" i="25" s="1"/>
  <c r="J810" i="25" s="1"/>
  <c r="N810" i="25" s="1"/>
  <c r="N889" i="18"/>
  <c r="C889" i="25" s="1"/>
  <c r="B889" i="25" s="1"/>
  <c r="F889" i="25" s="1"/>
  <c r="J889" i="25" s="1"/>
  <c r="N889" i="25" s="1"/>
  <c r="N892" i="18"/>
  <c r="C892" i="25" s="1"/>
  <c r="B892" i="25" s="1"/>
  <c r="F892" i="25" s="1"/>
  <c r="J892" i="25" s="1"/>
  <c r="N892" i="25" s="1"/>
  <c r="N449" i="18"/>
  <c r="C449" i="25" s="1"/>
  <c r="B449" i="25" s="1"/>
  <c r="F449" i="25" s="1"/>
  <c r="J449" i="25" s="1"/>
  <c r="N449" i="25" s="1"/>
  <c r="N695" i="18"/>
  <c r="C695" i="25" s="1"/>
  <c r="B695" i="25" s="1"/>
  <c r="F695" i="25" s="1"/>
  <c r="J695" i="25" s="1"/>
  <c r="N695" i="25" s="1"/>
  <c r="N750" i="18"/>
  <c r="C750" i="25" s="1"/>
  <c r="B750" i="25" s="1"/>
  <c r="F750" i="25" s="1"/>
  <c r="J750" i="25" s="1"/>
  <c r="N750" i="25" s="1"/>
  <c r="N453" i="18"/>
  <c r="C453" i="25" s="1"/>
  <c r="B453" i="25" s="1"/>
  <c r="F453" i="25" s="1"/>
  <c r="J453" i="25" s="1"/>
  <c r="N453" i="25" s="1"/>
  <c r="N415" i="18"/>
  <c r="C415" i="25" s="1"/>
  <c r="B415" i="25" s="1"/>
  <c r="F415" i="25" s="1"/>
  <c r="J415" i="25" s="1"/>
  <c r="N415" i="25" s="1"/>
  <c r="N486" i="18"/>
  <c r="C486" i="25" s="1"/>
  <c r="B486" i="25" s="1"/>
  <c r="F486" i="25" s="1"/>
  <c r="J486" i="25" s="1"/>
  <c r="N486" i="25" s="1"/>
  <c r="N701" i="18"/>
  <c r="C701" i="25" s="1"/>
  <c r="B701" i="25" s="1"/>
  <c r="F701" i="25" s="1"/>
  <c r="J701" i="25" s="1"/>
  <c r="N701" i="25" s="1"/>
  <c r="N945" i="18"/>
  <c r="C945" i="25" s="1"/>
  <c r="B945" i="25" s="1"/>
  <c r="F945" i="25" s="1"/>
  <c r="J945" i="25" s="1"/>
  <c r="N945" i="25" s="1"/>
  <c r="N460" i="18"/>
  <c r="C460" i="25" s="1"/>
  <c r="B460" i="25" s="1"/>
  <c r="F460" i="25" s="1"/>
  <c r="J460" i="25" s="1"/>
  <c r="N460" i="25" s="1"/>
  <c r="N843" i="18"/>
  <c r="C843" i="25" s="1"/>
  <c r="B843" i="25" s="1"/>
  <c r="F843" i="25" s="1"/>
  <c r="J843" i="25" s="1"/>
  <c r="N843" i="25" s="1"/>
  <c r="N511" i="18"/>
  <c r="C511" i="25" s="1"/>
  <c r="B511" i="25" s="1"/>
  <c r="F511" i="25" s="1"/>
  <c r="J511" i="25" s="1"/>
  <c r="N511" i="25" s="1"/>
  <c r="N754" i="18"/>
  <c r="C754" i="25" s="1"/>
  <c r="B754" i="25" s="1"/>
  <c r="F754" i="25" s="1"/>
  <c r="J754" i="25" s="1"/>
  <c r="N754" i="25" s="1"/>
  <c r="N979" i="18"/>
  <c r="C979" i="25" s="1"/>
  <c r="B979" i="25" s="1"/>
  <c r="F979" i="25" s="1"/>
  <c r="J979" i="25" s="1"/>
  <c r="N979" i="25" s="1"/>
  <c r="N885" i="18"/>
  <c r="C885" i="25" s="1"/>
  <c r="B885" i="25" s="1"/>
  <c r="F885" i="25" s="1"/>
  <c r="J885" i="25" s="1"/>
  <c r="N885" i="25" s="1"/>
  <c r="N856" i="18"/>
  <c r="C856" i="25" s="1"/>
  <c r="B856" i="25" s="1"/>
  <c r="F856" i="25" s="1"/>
  <c r="J856" i="25" s="1"/>
  <c r="N856" i="25" s="1"/>
  <c r="N878" i="18"/>
  <c r="C878" i="25" s="1"/>
  <c r="B878" i="25" s="1"/>
  <c r="F878" i="25" s="1"/>
  <c r="J878" i="25" s="1"/>
  <c r="N878" i="25" s="1"/>
  <c r="N706" i="18"/>
  <c r="C706" i="25" s="1"/>
  <c r="B706" i="25" s="1"/>
  <c r="F706" i="25" s="1"/>
  <c r="J706" i="25" s="1"/>
  <c r="N706" i="25" s="1"/>
  <c r="N838" i="18"/>
  <c r="C838" i="25" s="1"/>
  <c r="B838" i="25" s="1"/>
  <c r="F838" i="25" s="1"/>
  <c r="J838" i="25" s="1"/>
  <c r="N838" i="25" s="1"/>
  <c r="N853" i="18"/>
  <c r="C853" i="25" s="1"/>
  <c r="B853" i="25" s="1"/>
  <c r="F853" i="25" s="1"/>
  <c r="J853" i="25" s="1"/>
  <c r="N853" i="25" s="1"/>
  <c r="N506" i="18"/>
  <c r="C506" i="25" s="1"/>
  <c r="B506" i="25" s="1"/>
  <c r="F506" i="25" s="1"/>
  <c r="J506" i="25" s="1"/>
  <c r="N506" i="25" s="1"/>
  <c r="N836" i="18"/>
  <c r="C836" i="25" s="1"/>
  <c r="B836" i="25" s="1"/>
  <c r="F836" i="25" s="1"/>
  <c r="J836" i="25" s="1"/>
  <c r="N836" i="25" s="1"/>
  <c r="N427" i="18"/>
  <c r="C427" i="25" s="1"/>
  <c r="B427" i="25" s="1"/>
  <c r="F427" i="25" s="1"/>
  <c r="J427" i="25" s="1"/>
  <c r="N427" i="25" s="1"/>
  <c r="N881" i="18"/>
  <c r="C881" i="25" s="1"/>
  <c r="B881" i="25" s="1"/>
  <c r="F881" i="25" s="1"/>
  <c r="J881" i="25" s="1"/>
  <c r="N881" i="25" s="1"/>
  <c r="N888" i="18"/>
  <c r="C888" i="25" s="1"/>
  <c r="B888" i="25" s="1"/>
  <c r="F888" i="25" s="1"/>
  <c r="J888" i="25" s="1"/>
  <c r="N888" i="25" s="1"/>
  <c r="N812" i="18"/>
  <c r="C812" i="25" s="1"/>
  <c r="B812" i="25" s="1"/>
  <c r="F812" i="25" s="1"/>
  <c r="J812" i="25" s="1"/>
  <c r="N812" i="25" s="1"/>
  <c r="N716" i="18"/>
  <c r="C716" i="25" s="1"/>
  <c r="B716" i="25" s="1"/>
  <c r="F716" i="25" s="1"/>
  <c r="J716" i="25" s="1"/>
  <c r="N716" i="25" s="1"/>
  <c r="N709" i="18"/>
  <c r="C709" i="25" s="1"/>
  <c r="B709" i="25" s="1"/>
  <c r="F709" i="25" s="1"/>
  <c r="J709" i="25" s="1"/>
  <c r="N709" i="25" s="1"/>
  <c r="N636" i="18"/>
  <c r="C636" i="25" s="1"/>
  <c r="B636" i="25" s="1"/>
  <c r="F636" i="25" s="1"/>
  <c r="J636" i="25" s="1"/>
  <c r="N636" i="25" s="1"/>
  <c r="N597" i="18"/>
  <c r="C597" i="25" s="1"/>
  <c r="B597" i="25" s="1"/>
  <c r="F597" i="25" s="1"/>
  <c r="J597" i="25" s="1"/>
  <c r="N597" i="25" s="1"/>
  <c r="N861" i="18"/>
  <c r="C861" i="25" s="1"/>
  <c r="B861" i="25" s="1"/>
  <c r="F861" i="25" s="1"/>
  <c r="J861" i="25" s="1"/>
  <c r="N861" i="25" s="1"/>
  <c r="N672" i="18"/>
  <c r="C672" i="25" s="1"/>
  <c r="B672" i="25" s="1"/>
  <c r="F672" i="25" s="1"/>
  <c r="J672" i="25" s="1"/>
  <c r="N672" i="25" s="1"/>
  <c r="N971" i="18"/>
  <c r="C971" i="25" s="1"/>
  <c r="B971" i="25" s="1"/>
  <c r="F971" i="25" s="1"/>
  <c r="J971" i="25" s="1"/>
  <c r="N971" i="25" s="1"/>
  <c r="N733" i="18"/>
  <c r="C733" i="25" s="1"/>
  <c r="B733" i="25" s="1"/>
  <c r="F733" i="25" s="1"/>
  <c r="J733" i="25" s="1"/>
  <c r="N733" i="25" s="1"/>
  <c r="N710" i="18"/>
  <c r="C710" i="25" s="1"/>
  <c r="B710" i="25" s="1"/>
  <c r="F710" i="25" s="1"/>
  <c r="J710" i="25" s="1"/>
  <c r="N710" i="25" s="1"/>
  <c r="N504" i="18"/>
  <c r="C504" i="25" s="1"/>
  <c r="B504" i="25" s="1"/>
  <c r="F504" i="25" s="1"/>
  <c r="J504" i="25" s="1"/>
  <c r="N504" i="25" s="1"/>
  <c r="N904" i="18"/>
  <c r="C904" i="25" s="1"/>
  <c r="B904" i="25" s="1"/>
  <c r="F904" i="25" s="1"/>
  <c r="J904" i="25" s="1"/>
  <c r="N904" i="25" s="1"/>
  <c r="N725" i="18"/>
  <c r="C725" i="25" s="1"/>
  <c r="B725" i="25" s="1"/>
  <c r="F725" i="25" s="1"/>
  <c r="J725" i="25" s="1"/>
  <c r="N725" i="25" s="1"/>
  <c r="N864" i="18"/>
  <c r="C864" i="25" s="1"/>
  <c r="B864" i="25" s="1"/>
  <c r="F864" i="25" s="1"/>
  <c r="J864" i="25" s="1"/>
  <c r="N864" i="25" s="1"/>
  <c r="N757" i="18"/>
  <c r="C757" i="25" s="1"/>
  <c r="B757" i="25" s="1"/>
  <c r="F757" i="25" s="1"/>
  <c r="J757" i="25" s="1"/>
  <c r="N757" i="25" s="1"/>
  <c r="N846" i="18"/>
  <c r="C846" i="25" s="1"/>
  <c r="B846" i="25" s="1"/>
  <c r="F846" i="25" s="1"/>
  <c r="J846" i="25" s="1"/>
  <c r="N846" i="25" s="1"/>
  <c r="N693" i="18"/>
  <c r="C693" i="25" s="1"/>
  <c r="B693" i="25" s="1"/>
  <c r="F693" i="25" s="1"/>
  <c r="J693" i="25" s="1"/>
  <c r="N693" i="25" s="1"/>
  <c r="N502" i="18"/>
  <c r="C502" i="25" s="1"/>
  <c r="B502" i="25" s="1"/>
  <c r="F502" i="25" s="1"/>
  <c r="J502" i="25" s="1"/>
  <c r="N502" i="25" s="1"/>
  <c r="N882" i="18"/>
  <c r="C882" i="25" s="1"/>
  <c r="B882" i="25" s="1"/>
  <c r="F882" i="25" s="1"/>
  <c r="J882" i="25" s="1"/>
  <c r="N882" i="25" s="1"/>
  <c r="N940" i="18"/>
  <c r="C940" i="25" s="1"/>
  <c r="B940" i="25" s="1"/>
  <c r="F940" i="25" s="1"/>
  <c r="J940" i="25" s="1"/>
  <c r="N940" i="25" s="1"/>
  <c r="N922" i="18"/>
  <c r="C922" i="25" s="1"/>
  <c r="B922" i="25" s="1"/>
  <c r="F922" i="25" s="1"/>
  <c r="J922" i="25" s="1"/>
  <c r="N922" i="25" s="1"/>
  <c r="N619" i="18"/>
  <c r="C619" i="25" s="1"/>
  <c r="B619" i="25" s="1"/>
  <c r="F619" i="25" s="1"/>
  <c r="J619" i="25" s="1"/>
  <c r="N619" i="25" s="1"/>
  <c r="N509" i="18"/>
  <c r="C509" i="25" s="1"/>
  <c r="B509" i="25" s="1"/>
  <c r="F509" i="25" s="1"/>
  <c r="J509" i="25" s="1"/>
  <c r="N509" i="25" s="1"/>
  <c r="N993" i="18"/>
  <c r="C993" i="25" s="1"/>
  <c r="B993" i="25" s="1"/>
  <c r="F993" i="25" s="1"/>
  <c r="J993" i="25" s="1"/>
  <c r="N993" i="25" s="1"/>
  <c r="N728" i="18"/>
  <c r="C728" i="25" s="1"/>
  <c r="B728" i="25" s="1"/>
  <c r="F728" i="25" s="1"/>
  <c r="J728" i="25" s="1"/>
  <c r="N728" i="25" s="1"/>
  <c r="N698" i="18"/>
  <c r="C698" i="25" s="1"/>
  <c r="B698" i="25" s="1"/>
  <c r="F698" i="25" s="1"/>
  <c r="J698" i="25" s="1"/>
  <c r="N698" i="25" s="1"/>
  <c r="N702" i="18"/>
  <c r="C702" i="25" s="1"/>
  <c r="B702" i="25" s="1"/>
  <c r="F702" i="25" s="1"/>
  <c r="J702" i="25" s="1"/>
  <c r="N702" i="25" s="1"/>
  <c r="N550" i="18"/>
  <c r="C550" i="25" s="1"/>
  <c r="B550" i="25" s="1"/>
  <c r="F550" i="25" s="1"/>
  <c r="J550" i="25" s="1"/>
  <c r="N550" i="25" s="1"/>
  <c r="N769" i="18"/>
  <c r="C769" i="25" s="1"/>
  <c r="B769" i="25" s="1"/>
  <c r="F769" i="25" s="1"/>
  <c r="J769" i="25" s="1"/>
  <c r="N769" i="25" s="1"/>
  <c r="N965" i="18"/>
  <c r="C965" i="25" s="1"/>
  <c r="B965" i="25" s="1"/>
  <c r="F965" i="25" s="1"/>
  <c r="J965" i="25" s="1"/>
  <c r="N965" i="25" s="1"/>
  <c r="N546" i="18"/>
  <c r="C546" i="25" s="1"/>
  <c r="B546" i="25" s="1"/>
  <c r="F546" i="25" s="1"/>
  <c r="J546" i="25" s="1"/>
  <c r="N546" i="25" s="1"/>
  <c r="N510" i="18"/>
  <c r="C510" i="25" s="1"/>
  <c r="B510" i="25" s="1"/>
  <c r="F510" i="25" s="1"/>
  <c r="J510" i="25" s="1"/>
  <c r="N510" i="25" s="1"/>
  <c r="N516" i="18"/>
  <c r="C516" i="25" s="1"/>
  <c r="B516" i="25" s="1"/>
  <c r="F516" i="25" s="1"/>
  <c r="J516" i="25" s="1"/>
  <c r="N516" i="25" s="1"/>
  <c r="N824" i="18"/>
  <c r="C824" i="25" s="1"/>
  <c r="B824" i="25" s="1"/>
  <c r="F824" i="25" s="1"/>
  <c r="J824" i="25" s="1"/>
  <c r="N824" i="25" s="1"/>
  <c r="N558" i="18"/>
  <c r="C558" i="25" s="1"/>
  <c r="B558" i="25" s="1"/>
  <c r="F558" i="25" s="1"/>
  <c r="J558" i="25" s="1"/>
  <c r="N558" i="25" s="1"/>
  <c r="N870" i="18"/>
  <c r="C870" i="25" s="1"/>
  <c r="B870" i="25" s="1"/>
  <c r="F870" i="25" s="1"/>
  <c r="J870" i="25" s="1"/>
  <c r="N870" i="25" s="1"/>
  <c r="N421" i="18"/>
  <c r="C421" i="25" s="1"/>
  <c r="B421" i="25" s="1"/>
  <c r="F421" i="25" s="1"/>
  <c r="J421" i="25" s="1"/>
  <c r="N421" i="25" s="1"/>
  <c r="N547" i="18"/>
  <c r="C547" i="25" s="1"/>
  <c r="B547" i="25" s="1"/>
  <c r="F547" i="25" s="1"/>
  <c r="J547" i="25" s="1"/>
  <c r="N547" i="25" s="1"/>
  <c r="N438" i="18"/>
  <c r="C438" i="25" s="1"/>
  <c r="B438" i="25" s="1"/>
  <c r="F438" i="25" s="1"/>
  <c r="J438" i="25" s="1"/>
  <c r="N438" i="25" s="1"/>
  <c r="N808" i="18"/>
  <c r="C808" i="25" s="1"/>
  <c r="B808" i="25" s="1"/>
  <c r="F808" i="25" s="1"/>
  <c r="J808" i="25" s="1"/>
  <c r="N808" i="25" s="1"/>
  <c r="N744" i="18"/>
  <c r="C744" i="25" s="1"/>
  <c r="B744" i="25" s="1"/>
  <c r="F744" i="25" s="1"/>
  <c r="J744" i="25" s="1"/>
  <c r="N744" i="25" s="1"/>
  <c r="N574" i="18"/>
  <c r="C574" i="25" s="1"/>
  <c r="B574" i="25" s="1"/>
  <c r="F574" i="25" s="1"/>
  <c r="J574" i="25" s="1"/>
  <c r="N574" i="25" s="1"/>
  <c r="N600" i="18"/>
  <c r="C600" i="25" s="1"/>
  <c r="B600" i="25" s="1"/>
  <c r="F600" i="25" s="1"/>
  <c r="J600" i="25" s="1"/>
  <c r="N600" i="25" s="1"/>
  <c r="N778" i="18"/>
  <c r="C778" i="25" s="1"/>
  <c r="B778" i="25" s="1"/>
  <c r="F778" i="25" s="1"/>
  <c r="J778" i="25" s="1"/>
  <c r="N778" i="25" s="1"/>
  <c r="N496" i="18"/>
  <c r="C496" i="25" s="1"/>
  <c r="B496" i="25" s="1"/>
  <c r="F496" i="25" s="1"/>
  <c r="J496" i="25" s="1"/>
  <c r="N496" i="25" s="1"/>
  <c r="N814" i="18"/>
  <c r="C814" i="25" s="1"/>
  <c r="B814" i="25" s="1"/>
  <c r="F814" i="25" s="1"/>
  <c r="J814" i="25" s="1"/>
  <c r="N814" i="25" s="1"/>
  <c r="N854" i="18"/>
  <c r="C854" i="25" s="1"/>
  <c r="B854" i="25" s="1"/>
  <c r="F854" i="25" s="1"/>
  <c r="J854" i="25" s="1"/>
  <c r="N854" i="25" s="1"/>
  <c r="N903" i="18"/>
  <c r="C903" i="25" s="1"/>
  <c r="B903" i="25" s="1"/>
  <c r="F903" i="25" s="1"/>
  <c r="J903" i="25" s="1"/>
  <c r="N903" i="25" s="1"/>
  <c r="N877" i="18"/>
  <c r="C877" i="25" s="1"/>
  <c r="B877" i="25" s="1"/>
  <c r="F877" i="25" s="1"/>
  <c r="J877" i="25" s="1"/>
  <c r="N877" i="25" s="1"/>
  <c r="N711" i="18"/>
  <c r="C711" i="25" s="1"/>
  <c r="B711" i="25" s="1"/>
  <c r="F711" i="25" s="1"/>
  <c r="J711" i="25" s="1"/>
  <c r="N711" i="25" s="1"/>
  <c r="N912" i="18"/>
  <c r="C912" i="25" s="1"/>
  <c r="B912" i="25" s="1"/>
  <c r="F912" i="25" s="1"/>
  <c r="J912" i="25" s="1"/>
  <c r="N912" i="25" s="1"/>
  <c r="N953" i="18"/>
  <c r="C953" i="25" s="1"/>
  <c r="B953" i="25" s="1"/>
  <c r="F953" i="25" s="1"/>
  <c r="J953" i="25" s="1"/>
  <c r="N953" i="25" s="1"/>
  <c r="N933" i="18"/>
  <c r="C933" i="25" s="1"/>
  <c r="B933" i="25" s="1"/>
  <c r="F933" i="25" s="1"/>
  <c r="J933" i="25" s="1"/>
  <c r="N933" i="25" s="1"/>
  <c r="N519" i="18"/>
  <c r="C519" i="25" s="1"/>
  <c r="B519" i="25" s="1"/>
  <c r="F519" i="25" s="1"/>
  <c r="J519" i="25" s="1"/>
  <c r="N519" i="25" s="1"/>
  <c r="N567" i="18"/>
  <c r="C567" i="25" s="1"/>
  <c r="B567" i="25" s="1"/>
  <c r="F567" i="25" s="1"/>
  <c r="J567" i="25" s="1"/>
  <c r="N567" i="25" s="1"/>
  <c r="N787" i="18"/>
  <c r="C787" i="25" s="1"/>
  <c r="B787" i="25" s="1"/>
  <c r="F787" i="25" s="1"/>
  <c r="J787" i="25" s="1"/>
  <c r="N787" i="25" s="1"/>
  <c r="N765" i="18"/>
  <c r="C765" i="25" s="1"/>
  <c r="B765" i="25" s="1"/>
  <c r="F765" i="25" s="1"/>
  <c r="J765" i="25" s="1"/>
  <c r="N765" i="25" s="1"/>
  <c r="N981" i="18"/>
  <c r="C981" i="25" s="1"/>
  <c r="B981" i="25" s="1"/>
  <c r="F981" i="25" s="1"/>
  <c r="J981" i="25" s="1"/>
  <c r="N981" i="25" s="1"/>
  <c r="N873" i="18"/>
  <c r="C873" i="25" s="1"/>
  <c r="B873" i="25" s="1"/>
  <c r="F873" i="25" s="1"/>
  <c r="J873" i="25" s="1"/>
  <c r="N873" i="25" s="1"/>
  <c r="N455" i="18"/>
  <c r="C455" i="25" s="1"/>
  <c r="B455" i="25" s="1"/>
  <c r="F455" i="25" s="1"/>
  <c r="J455" i="25" s="1"/>
  <c r="N455" i="25" s="1"/>
  <c r="N423" i="18"/>
  <c r="C423" i="25" s="1"/>
  <c r="B423" i="25" s="1"/>
  <c r="F423" i="25" s="1"/>
  <c r="J423" i="25" s="1"/>
  <c r="N423" i="25" s="1"/>
  <c r="N759" i="18"/>
  <c r="C759" i="25" s="1"/>
  <c r="B759" i="25" s="1"/>
  <c r="F759" i="25" s="1"/>
  <c r="J759" i="25" s="1"/>
  <c r="N759" i="25" s="1"/>
  <c r="N954" i="18"/>
  <c r="C954" i="25" s="1"/>
  <c r="B954" i="25" s="1"/>
  <c r="F954" i="25" s="1"/>
  <c r="J954" i="25" s="1"/>
  <c r="N954" i="25" s="1"/>
  <c r="N469" i="18"/>
  <c r="C469" i="25" s="1"/>
  <c r="B469" i="25" s="1"/>
  <c r="F469" i="25" s="1"/>
  <c r="J469" i="25" s="1"/>
  <c r="N469" i="25" s="1"/>
  <c r="N955" i="18"/>
  <c r="C955" i="25" s="1"/>
  <c r="B955" i="25" s="1"/>
  <c r="F955" i="25" s="1"/>
  <c r="J955" i="25" s="1"/>
  <c r="N955" i="25" s="1"/>
  <c r="N487" i="18"/>
  <c r="C487" i="25" s="1"/>
  <c r="B487" i="25" s="1"/>
  <c r="F487" i="25" s="1"/>
  <c r="J487" i="25" s="1"/>
  <c r="N487" i="25" s="1"/>
  <c r="N899" i="18"/>
  <c r="C899" i="25" s="1"/>
  <c r="B899" i="25" s="1"/>
  <c r="F899" i="25" s="1"/>
  <c r="J899" i="25" s="1"/>
  <c r="N899" i="25" s="1"/>
  <c r="N949" i="18"/>
  <c r="C949" i="25" s="1"/>
  <c r="B949" i="25" s="1"/>
  <c r="F949" i="25" s="1"/>
  <c r="J949" i="25" s="1"/>
  <c r="N949" i="25" s="1"/>
  <c r="AG657" i="18" l="1"/>
  <c r="L657" i="25" s="1"/>
  <c r="R874" i="18"/>
  <c r="H874" i="25" s="1"/>
  <c r="Q914" i="18"/>
  <c r="G914" i="25" s="1"/>
  <c r="O455" i="18"/>
  <c r="D455" i="25" s="1"/>
  <c r="R785" i="18"/>
  <c r="H785" i="25" s="1"/>
  <c r="AI657" i="18"/>
  <c r="O657" i="25" s="1"/>
  <c r="N874" i="18"/>
  <c r="C874" i="25" s="1"/>
  <c r="B874" i="25" s="1"/>
  <c r="F874" i="25" s="1"/>
  <c r="J874" i="25" s="1"/>
  <c r="N874" i="25" s="1"/>
  <c r="R914" i="18"/>
  <c r="H914" i="25" s="1"/>
  <c r="Q455" i="18"/>
  <c r="G455" i="25" s="1"/>
  <c r="N785" i="18"/>
  <c r="C785" i="25" s="1"/>
  <c r="B785" i="25" s="1"/>
  <c r="F785" i="25" s="1"/>
  <c r="J785" i="25" s="1"/>
  <c r="N785" i="25" s="1"/>
  <c r="AJ657" i="18"/>
  <c r="P657" i="25" s="1"/>
  <c r="AG988" i="18"/>
  <c r="L988" i="25" s="1"/>
  <c r="Q785" i="18"/>
  <c r="G785" i="25" s="1"/>
  <c r="R970" i="18"/>
  <c r="H970" i="25" s="1"/>
  <c r="O970" i="18"/>
  <c r="D970" i="25" s="1"/>
  <c r="Q970" i="18"/>
  <c r="G970" i="25" s="1"/>
  <c r="N970" i="18"/>
  <c r="C970" i="25" s="1"/>
  <c r="B970" i="25" s="1"/>
  <c r="F970" i="25" s="1"/>
  <c r="J970" i="25" s="1"/>
  <c r="N970" i="25" s="1"/>
  <c r="R976" i="18"/>
  <c r="H976" i="25" s="1"/>
  <c r="N972" i="18"/>
  <c r="C972" i="25" s="1"/>
  <c r="B972" i="25" s="1"/>
  <c r="F972" i="25" s="1"/>
  <c r="J972" i="25" s="1"/>
  <c r="N972" i="25" s="1"/>
  <c r="N630" i="18"/>
  <c r="C630" i="25" s="1"/>
  <c r="B630" i="25" s="1"/>
  <c r="F630" i="25" s="1"/>
  <c r="J630" i="25" s="1"/>
  <c r="N630" i="25" s="1"/>
  <c r="AI979" i="18"/>
  <c r="O979" i="25" s="1"/>
  <c r="AI488" i="18"/>
  <c r="O488" i="25" s="1"/>
  <c r="O598" i="18"/>
  <c r="D598" i="25" s="1"/>
  <c r="O972" i="18"/>
  <c r="D972" i="25" s="1"/>
  <c r="Q630" i="18"/>
  <c r="G630" i="25" s="1"/>
  <c r="O784" i="18"/>
  <c r="D784" i="25" s="1"/>
  <c r="O855" i="18"/>
  <c r="D855" i="25" s="1"/>
  <c r="G14" i="32"/>
  <c r="G15" i="32" s="1"/>
  <c r="AJ488" i="18"/>
  <c r="P488" i="25" s="1"/>
  <c r="Q598" i="18"/>
  <c r="G598" i="25" s="1"/>
  <c r="O762" i="18"/>
  <c r="D762" i="25" s="1"/>
  <c r="O607" i="18"/>
  <c r="D607" i="25" s="1"/>
  <c r="Q972" i="18"/>
  <c r="G972" i="25" s="1"/>
  <c r="D24" i="32"/>
  <c r="N564" i="18"/>
  <c r="C564" i="25" s="1"/>
  <c r="B564" i="25" s="1"/>
  <c r="F564" i="25" s="1"/>
  <c r="J564" i="25" s="1"/>
  <c r="N564" i="25" s="1"/>
  <c r="AG702" i="18"/>
  <c r="L702" i="25" s="1"/>
  <c r="AG930" i="18"/>
  <c r="L930" i="25" s="1"/>
  <c r="R598" i="18"/>
  <c r="H598" i="25" s="1"/>
  <c r="O603" i="18"/>
  <c r="D603" i="25" s="1"/>
  <c r="AF979" i="18"/>
  <c r="K979" i="25" s="1"/>
  <c r="AJ702" i="18"/>
  <c r="P702" i="25" s="1"/>
  <c r="AG521" i="18"/>
  <c r="L521" i="25" s="1"/>
  <c r="AF930" i="18"/>
  <c r="K930" i="25" s="1"/>
  <c r="O944" i="18"/>
  <c r="D944" i="25" s="1"/>
  <c r="F23" i="32"/>
  <c r="F24" i="32" s="1"/>
  <c r="O537" i="18"/>
  <c r="D537" i="25" s="1"/>
  <c r="AG853" i="18"/>
  <c r="L853" i="25" s="1"/>
  <c r="N784" i="18"/>
  <c r="C784" i="25" s="1"/>
  <c r="B784" i="25" s="1"/>
  <c r="F784" i="25" s="1"/>
  <c r="J784" i="25" s="1"/>
  <c r="N784" i="25" s="1"/>
  <c r="N944" i="18"/>
  <c r="C944" i="25" s="1"/>
  <c r="B944" i="25" s="1"/>
  <c r="F944" i="25" s="1"/>
  <c r="J944" i="25" s="1"/>
  <c r="N944" i="25" s="1"/>
  <c r="AF490" i="18"/>
  <c r="K490" i="25" s="1"/>
  <c r="AI696" i="18"/>
  <c r="O696" i="25" s="1"/>
  <c r="AF545" i="18"/>
  <c r="K545" i="25" s="1"/>
  <c r="AG1003" i="18"/>
  <c r="L1003" i="25" s="1"/>
  <c r="AI955" i="18"/>
  <c r="O955" i="25" s="1"/>
  <c r="AI656" i="18"/>
  <c r="O656" i="25" s="1"/>
  <c r="AI970" i="18"/>
  <c r="O970" i="25" s="1"/>
  <c r="AI690" i="18"/>
  <c r="O690" i="25" s="1"/>
  <c r="AI500" i="18"/>
  <c r="O500" i="25" s="1"/>
  <c r="AJ640" i="18"/>
  <c r="P640" i="25" s="1"/>
  <c r="AG628" i="18"/>
  <c r="L628" i="25" s="1"/>
  <c r="AJ690" i="18"/>
  <c r="P690" i="25" s="1"/>
  <c r="AJ628" i="18"/>
  <c r="P628" i="25" s="1"/>
  <c r="AI694" i="18"/>
  <c r="O694" i="25" s="1"/>
  <c r="AF640" i="18"/>
  <c r="K640" i="25" s="1"/>
  <c r="AI628" i="18"/>
  <c r="O628" i="25" s="1"/>
  <c r="AF523" i="18"/>
  <c r="K523" i="25" s="1"/>
  <c r="AG694" i="18"/>
  <c r="L694" i="25" s="1"/>
  <c r="AI640" i="18"/>
  <c r="O640" i="25" s="1"/>
  <c r="Q625" i="18"/>
  <c r="G625" i="25" s="1"/>
  <c r="R410" i="18"/>
  <c r="H410" i="25" s="1"/>
  <c r="R520" i="18"/>
  <c r="H520" i="25" s="1"/>
  <c r="O410" i="18"/>
  <c r="D410" i="25" s="1"/>
  <c r="O777" i="18"/>
  <c r="D777" i="25" s="1"/>
  <c r="Q426" i="18"/>
  <c r="G426" i="25" s="1"/>
  <c r="N520" i="18"/>
  <c r="C520" i="25" s="1"/>
  <c r="B520" i="25" s="1"/>
  <c r="F520" i="25" s="1"/>
  <c r="J520" i="25" s="1"/>
  <c r="N520" i="25" s="1"/>
  <c r="O412" i="18"/>
  <c r="D412" i="25" s="1"/>
  <c r="Q407" i="18"/>
  <c r="G407" i="25" s="1"/>
  <c r="Q403" i="18"/>
  <c r="G403" i="25" s="1"/>
  <c r="O403" i="18"/>
  <c r="D403" i="25" s="1"/>
  <c r="Q486" i="18"/>
  <c r="G486" i="25" s="1"/>
  <c r="N855" i="18"/>
  <c r="C855" i="25" s="1"/>
  <c r="B855" i="25" s="1"/>
  <c r="F855" i="25" s="1"/>
  <c r="J855" i="25" s="1"/>
  <c r="N855" i="25" s="1"/>
  <c r="Q855" i="18"/>
  <c r="G855" i="25" s="1"/>
  <c r="O420" i="18"/>
  <c r="D420" i="25" s="1"/>
  <c r="Q434" i="18"/>
  <c r="G434" i="25" s="1"/>
  <c r="O822" i="18"/>
  <c r="D822" i="25" s="1"/>
  <c r="N962" i="18"/>
  <c r="C962" i="25" s="1"/>
  <c r="B962" i="25" s="1"/>
  <c r="F962" i="25" s="1"/>
  <c r="J962" i="25" s="1"/>
  <c r="N962" i="25" s="1"/>
  <c r="O407" i="18"/>
  <c r="D407" i="25" s="1"/>
  <c r="Q822" i="18"/>
  <c r="G822" i="25" s="1"/>
  <c r="N434" i="18"/>
  <c r="C434" i="25" s="1"/>
  <c r="B434" i="25" s="1"/>
  <c r="F434" i="25" s="1"/>
  <c r="J434" i="25" s="1"/>
  <c r="N434" i="25" s="1"/>
  <c r="R434" i="18"/>
  <c r="H434" i="25" s="1"/>
  <c r="Q950" i="18"/>
  <c r="G950" i="25" s="1"/>
  <c r="R407" i="18"/>
  <c r="H407" i="25" s="1"/>
  <c r="R822" i="18"/>
  <c r="H822" i="25" s="1"/>
  <c r="Q936" i="18"/>
  <c r="G936" i="25" s="1"/>
  <c r="R950" i="18"/>
  <c r="H950" i="25" s="1"/>
  <c r="N401" i="18"/>
  <c r="C401" i="25" s="1"/>
  <c r="B401" i="25" s="1"/>
  <c r="F401" i="25" s="1"/>
  <c r="J401" i="25" s="1"/>
  <c r="N401" i="25" s="1"/>
  <c r="N976" i="18"/>
  <c r="C976" i="25" s="1"/>
  <c r="B976" i="25" s="1"/>
  <c r="F976" i="25" s="1"/>
  <c r="J976" i="25" s="1"/>
  <c r="N976" i="25" s="1"/>
  <c r="N730" i="18"/>
  <c r="C730" i="25" s="1"/>
  <c r="B730" i="25" s="1"/>
  <c r="F730" i="25" s="1"/>
  <c r="J730" i="25" s="1"/>
  <c r="N730" i="25" s="1"/>
  <c r="AG500" i="18"/>
  <c r="L500" i="25" s="1"/>
  <c r="AF694" i="18"/>
  <c r="K694" i="25" s="1"/>
  <c r="AI486" i="18"/>
  <c r="O486" i="25" s="1"/>
  <c r="AI700" i="18"/>
  <c r="O700" i="25" s="1"/>
  <c r="AI642" i="18"/>
  <c r="O642" i="25" s="1"/>
  <c r="R486" i="18"/>
  <c r="H486" i="25" s="1"/>
  <c r="O520" i="18"/>
  <c r="D520" i="25" s="1"/>
  <c r="O976" i="18"/>
  <c r="D976" i="25" s="1"/>
  <c r="AF476" i="18"/>
  <c r="K476" i="25" s="1"/>
  <c r="AI476" i="18"/>
  <c r="O476" i="25" s="1"/>
  <c r="N936" i="18"/>
  <c r="C936" i="25" s="1"/>
  <c r="B936" i="25" s="1"/>
  <c r="F936" i="25" s="1"/>
  <c r="J936" i="25" s="1"/>
  <c r="N936" i="25" s="1"/>
  <c r="AJ500" i="18"/>
  <c r="P500" i="25" s="1"/>
  <c r="AJ486" i="18"/>
  <c r="P486" i="25" s="1"/>
  <c r="AJ642" i="18"/>
  <c r="P642" i="25" s="1"/>
  <c r="O950" i="18"/>
  <c r="D950" i="25" s="1"/>
  <c r="AG476" i="18"/>
  <c r="L476" i="25" s="1"/>
  <c r="AF436" i="18"/>
  <c r="K436" i="25" s="1"/>
  <c r="AJ535" i="18"/>
  <c r="P535" i="25" s="1"/>
  <c r="AF535" i="18"/>
  <c r="K535" i="25" s="1"/>
  <c r="AJ671" i="18"/>
  <c r="P671" i="25" s="1"/>
  <c r="AJ561" i="18"/>
  <c r="P561" i="25" s="1"/>
  <c r="O404" i="18"/>
  <c r="D404" i="25" s="1"/>
  <c r="AJ543" i="18"/>
  <c r="P543" i="25" s="1"/>
  <c r="R959" i="18"/>
  <c r="H959" i="25" s="1"/>
  <c r="O730" i="18"/>
  <c r="D730" i="25" s="1"/>
  <c r="Q404" i="18"/>
  <c r="G404" i="25" s="1"/>
  <c r="Q401" i="18"/>
  <c r="G401" i="25" s="1"/>
  <c r="N410" i="18"/>
  <c r="C410" i="25" s="1"/>
  <c r="B410" i="25" s="1"/>
  <c r="F410" i="25" s="1"/>
  <c r="J410" i="25" s="1"/>
  <c r="N410" i="25" s="1"/>
  <c r="N404" i="18"/>
  <c r="C404" i="25" s="1"/>
  <c r="B404" i="25" s="1"/>
  <c r="F404" i="25" s="1"/>
  <c r="J404" i="25" s="1"/>
  <c r="N404" i="25" s="1"/>
  <c r="AG525" i="18"/>
  <c r="L525" i="25" s="1"/>
  <c r="AF486" i="18"/>
  <c r="K486" i="25" s="1"/>
  <c r="AG656" i="18"/>
  <c r="L656" i="25" s="1"/>
  <c r="AJ979" i="18"/>
  <c r="P979" i="25" s="1"/>
  <c r="AI638" i="18"/>
  <c r="O638" i="25" s="1"/>
  <c r="AJ700" i="18"/>
  <c r="P700" i="25" s="1"/>
  <c r="AG642" i="18"/>
  <c r="L642" i="25" s="1"/>
  <c r="Q730" i="18"/>
  <c r="G730" i="25" s="1"/>
  <c r="Q420" i="18"/>
  <c r="G420" i="25" s="1"/>
  <c r="O658" i="18"/>
  <c r="D658" i="25" s="1"/>
  <c r="R401" i="18"/>
  <c r="H401" i="25" s="1"/>
  <c r="R936" i="18"/>
  <c r="H936" i="25" s="1"/>
  <c r="O786" i="18"/>
  <c r="D786" i="25" s="1"/>
  <c r="Q607" i="18"/>
  <c r="G607" i="25" s="1"/>
  <c r="AF561" i="18"/>
  <c r="K561" i="25" s="1"/>
  <c r="AI490" i="18"/>
  <c r="O490" i="25" s="1"/>
  <c r="AG490" i="18"/>
  <c r="L490" i="25" s="1"/>
  <c r="Q959" i="18"/>
  <c r="G959" i="25" s="1"/>
  <c r="AJ498" i="18"/>
  <c r="P498" i="25" s="1"/>
  <c r="AF700" i="18"/>
  <c r="K700" i="25" s="1"/>
  <c r="AI519" i="18"/>
  <c r="O519" i="25" s="1"/>
  <c r="Q642" i="18"/>
  <c r="G642" i="25" s="1"/>
  <c r="N607" i="18"/>
  <c r="C607" i="25" s="1"/>
  <c r="B607" i="25" s="1"/>
  <c r="F607" i="25" s="1"/>
  <c r="J607" i="25" s="1"/>
  <c r="N607" i="25" s="1"/>
  <c r="AG680" i="18"/>
  <c r="L680" i="25" s="1"/>
  <c r="AF656" i="18"/>
  <c r="K656" i="25" s="1"/>
  <c r="R420" i="18"/>
  <c r="H420" i="25" s="1"/>
  <c r="R658" i="18"/>
  <c r="H658" i="25" s="1"/>
  <c r="R796" i="18"/>
  <c r="H796" i="25" s="1"/>
  <c r="O962" i="18"/>
  <c r="D962" i="25" s="1"/>
  <c r="AI436" i="18"/>
  <c r="O436" i="25" s="1"/>
  <c r="AG436" i="18"/>
  <c r="L436" i="25" s="1"/>
  <c r="N603" i="18"/>
  <c r="C603" i="25" s="1"/>
  <c r="B603" i="25" s="1"/>
  <c r="F603" i="25" s="1"/>
  <c r="J603" i="25" s="1"/>
  <c r="N603" i="25" s="1"/>
  <c r="AJ549" i="18"/>
  <c r="P549" i="25" s="1"/>
  <c r="AF521" i="18"/>
  <c r="K521" i="25" s="1"/>
  <c r="AG523" i="18"/>
  <c r="L523" i="25" s="1"/>
  <c r="AI549" i="18"/>
  <c r="O549" i="25" s="1"/>
  <c r="AI521" i="18"/>
  <c r="O521" i="25" s="1"/>
  <c r="AG897" i="18"/>
  <c r="L897" i="25" s="1"/>
  <c r="AF484" i="18"/>
  <c r="K484" i="25" s="1"/>
  <c r="AJ970" i="18"/>
  <c r="P970" i="25" s="1"/>
  <c r="AF680" i="18"/>
  <c r="K680" i="25" s="1"/>
  <c r="AJ638" i="18"/>
  <c r="P638" i="25" s="1"/>
  <c r="AG545" i="18"/>
  <c r="L545" i="25" s="1"/>
  <c r="Q658" i="18"/>
  <c r="G658" i="25" s="1"/>
  <c r="Q633" i="18"/>
  <c r="G633" i="25" s="1"/>
  <c r="O601" i="18"/>
  <c r="D601" i="25" s="1"/>
  <c r="O609" i="18"/>
  <c r="D609" i="25" s="1"/>
  <c r="Q603" i="18"/>
  <c r="G603" i="25" s="1"/>
  <c r="O964" i="18"/>
  <c r="D964" i="25" s="1"/>
  <c r="Q762" i="18"/>
  <c r="G762" i="25" s="1"/>
  <c r="Q609" i="18"/>
  <c r="G609" i="25" s="1"/>
  <c r="O633" i="18"/>
  <c r="D633" i="25" s="1"/>
  <c r="Q964" i="18"/>
  <c r="G964" i="25" s="1"/>
  <c r="AF549" i="18"/>
  <c r="K549" i="25" s="1"/>
  <c r="AG575" i="18"/>
  <c r="L575" i="25" s="1"/>
  <c r="AG638" i="18"/>
  <c r="L638" i="25" s="1"/>
  <c r="AG696" i="18"/>
  <c r="L696" i="25" s="1"/>
  <c r="AG970" i="18"/>
  <c r="L970" i="25" s="1"/>
  <c r="AI545" i="18"/>
  <c r="O545" i="25" s="1"/>
  <c r="R633" i="18"/>
  <c r="H633" i="25" s="1"/>
  <c r="R601" i="18"/>
  <c r="H601" i="25" s="1"/>
  <c r="N964" i="18"/>
  <c r="C964" i="25" s="1"/>
  <c r="B964" i="25" s="1"/>
  <c r="F964" i="25" s="1"/>
  <c r="J964" i="25" s="1"/>
  <c r="N964" i="25" s="1"/>
  <c r="AG547" i="18"/>
  <c r="L547" i="25" s="1"/>
  <c r="AJ813" i="18"/>
  <c r="P813" i="25" s="1"/>
  <c r="AF696" i="18"/>
  <c r="K696" i="25" s="1"/>
  <c r="AJ669" i="18"/>
  <c r="P669" i="25" s="1"/>
  <c r="N532" i="18"/>
  <c r="C532" i="25" s="1"/>
  <c r="B532" i="25" s="1"/>
  <c r="F532" i="25" s="1"/>
  <c r="J532" i="25" s="1"/>
  <c r="N532" i="25" s="1"/>
  <c r="R625" i="18"/>
  <c r="H625" i="25" s="1"/>
  <c r="AG710" i="18"/>
  <c r="L710" i="25" s="1"/>
  <c r="O942" i="18"/>
  <c r="D942" i="25" s="1"/>
  <c r="AF966" i="18"/>
  <c r="K966" i="25" s="1"/>
  <c r="AI710" i="18"/>
  <c r="O710" i="25" s="1"/>
  <c r="AG813" i="18"/>
  <c r="L813" i="25" s="1"/>
  <c r="N537" i="18"/>
  <c r="C537" i="25" s="1"/>
  <c r="B537" i="25" s="1"/>
  <c r="F537" i="25" s="1"/>
  <c r="J537" i="25" s="1"/>
  <c r="N537" i="25" s="1"/>
  <c r="Q766" i="18"/>
  <c r="G766" i="25" s="1"/>
  <c r="Q952" i="18"/>
  <c r="G952" i="25" s="1"/>
  <c r="AF922" i="18"/>
  <c r="K922" i="25" s="1"/>
  <c r="N625" i="18"/>
  <c r="C625" i="25" s="1"/>
  <c r="B625" i="25" s="1"/>
  <c r="F625" i="25" s="1"/>
  <c r="J625" i="25" s="1"/>
  <c r="N625" i="25" s="1"/>
  <c r="N959" i="18"/>
  <c r="C959" i="25" s="1"/>
  <c r="B959" i="25" s="1"/>
  <c r="F959" i="25" s="1"/>
  <c r="J959" i="25" s="1"/>
  <c r="N959" i="25" s="1"/>
  <c r="AF704" i="18"/>
  <c r="K704" i="25" s="1"/>
  <c r="AF969" i="18"/>
  <c r="K969" i="25" s="1"/>
  <c r="AI897" i="18"/>
  <c r="O897" i="25" s="1"/>
  <c r="AJ710" i="18"/>
  <c r="P710" i="25" s="1"/>
  <c r="AF813" i="18"/>
  <c r="K813" i="25" s="1"/>
  <c r="AF466" i="18"/>
  <c r="K466" i="25" s="1"/>
  <c r="R942" i="18"/>
  <c r="H942" i="25" s="1"/>
  <c r="R766" i="18"/>
  <c r="H766" i="25" s="1"/>
  <c r="R655" i="18"/>
  <c r="H655" i="25" s="1"/>
  <c r="R952" i="18"/>
  <c r="H952" i="25" s="1"/>
  <c r="O1004" i="18"/>
  <c r="D1004" i="25" s="1"/>
  <c r="N766" i="18"/>
  <c r="C766" i="25" s="1"/>
  <c r="B766" i="25" s="1"/>
  <c r="F766" i="25" s="1"/>
  <c r="J766" i="25" s="1"/>
  <c r="N766" i="25" s="1"/>
  <c r="Q412" i="18"/>
  <c r="G412" i="25" s="1"/>
  <c r="N952" i="18"/>
  <c r="C952" i="25" s="1"/>
  <c r="B952" i="25" s="1"/>
  <c r="F952" i="25" s="1"/>
  <c r="J952" i="25" s="1"/>
  <c r="N952" i="25" s="1"/>
  <c r="AF529" i="18"/>
  <c r="K529" i="25" s="1"/>
  <c r="Q884" i="18"/>
  <c r="G884" i="25" s="1"/>
  <c r="R762" i="18"/>
  <c r="H762" i="25" s="1"/>
  <c r="AJ529" i="18"/>
  <c r="P529" i="25" s="1"/>
  <c r="R395" i="18"/>
  <c r="H395" i="25" s="1"/>
  <c r="R532" i="18"/>
  <c r="H532" i="25" s="1"/>
  <c r="O956" i="18"/>
  <c r="D956" i="25" s="1"/>
  <c r="N783" i="18"/>
  <c r="C783" i="25" s="1"/>
  <c r="B783" i="25" s="1"/>
  <c r="F783" i="25" s="1"/>
  <c r="J783" i="25" s="1"/>
  <c r="N783" i="25" s="1"/>
  <c r="AI704" i="18"/>
  <c r="O704" i="25" s="1"/>
  <c r="AJ969" i="18"/>
  <c r="P969" i="25" s="1"/>
  <c r="AJ539" i="18"/>
  <c r="P539" i="25" s="1"/>
  <c r="AJ579" i="18"/>
  <c r="P579" i="25" s="1"/>
  <c r="AI466" i="18"/>
  <c r="O466" i="25" s="1"/>
  <c r="O752" i="18"/>
  <c r="D752" i="25" s="1"/>
  <c r="Q1004" i="18"/>
  <c r="G1004" i="25" s="1"/>
  <c r="AF853" i="18"/>
  <c r="K853" i="25" s="1"/>
  <c r="O532" i="18"/>
  <c r="D532" i="25" s="1"/>
  <c r="AI484" i="18"/>
  <c r="O484" i="25" s="1"/>
  <c r="Q777" i="18"/>
  <c r="G777" i="25" s="1"/>
  <c r="R412" i="18"/>
  <c r="H412" i="25" s="1"/>
  <c r="AI853" i="18"/>
  <c r="O853" i="25" s="1"/>
  <c r="AJ448" i="18"/>
  <c r="P448" i="25" s="1"/>
  <c r="R884" i="18"/>
  <c r="H884" i="25" s="1"/>
  <c r="N752" i="18"/>
  <c r="C752" i="25" s="1"/>
  <c r="B752" i="25" s="1"/>
  <c r="F752" i="25" s="1"/>
  <c r="J752" i="25" s="1"/>
  <c r="N752" i="25" s="1"/>
  <c r="AG704" i="18"/>
  <c r="L704" i="25" s="1"/>
  <c r="AJ842" i="18"/>
  <c r="P842" i="25" s="1"/>
  <c r="AI711" i="18"/>
  <c r="O711" i="25" s="1"/>
  <c r="AI551" i="18"/>
  <c r="O551" i="25" s="1"/>
  <c r="AJ466" i="18"/>
  <c r="P466" i="25" s="1"/>
  <c r="Q752" i="18"/>
  <c r="G752" i="25" s="1"/>
  <c r="O426" i="18"/>
  <c r="D426" i="25" s="1"/>
  <c r="R1004" i="18"/>
  <c r="H1004" i="25" s="1"/>
  <c r="R956" i="18"/>
  <c r="H956" i="25" s="1"/>
  <c r="R537" i="18"/>
  <c r="H537" i="25" s="1"/>
  <c r="R777" i="18"/>
  <c r="H777" i="25" s="1"/>
  <c r="O884" i="18"/>
  <c r="D884" i="25" s="1"/>
  <c r="N426" i="18"/>
  <c r="C426" i="25" s="1"/>
  <c r="B426" i="25" s="1"/>
  <c r="F426" i="25" s="1"/>
  <c r="J426" i="25" s="1"/>
  <c r="N426" i="25" s="1"/>
  <c r="Q942" i="18"/>
  <c r="G942" i="25" s="1"/>
  <c r="AI723" i="18"/>
  <c r="O723" i="25" s="1"/>
  <c r="AJ711" i="18"/>
  <c r="P711" i="25" s="1"/>
  <c r="AF551" i="18"/>
  <c r="K551" i="25" s="1"/>
  <c r="AI905" i="18"/>
  <c r="O905" i="25" s="1"/>
  <c r="R677" i="18"/>
  <c r="H677" i="25" s="1"/>
  <c r="AI535" i="18"/>
  <c r="O535" i="25" s="1"/>
  <c r="AF671" i="18"/>
  <c r="K671" i="25" s="1"/>
  <c r="AG954" i="18"/>
  <c r="L954" i="25" s="1"/>
  <c r="AJ519" i="18"/>
  <c r="P519" i="25" s="1"/>
  <c r="Q985" i="18"/>
  <c r="G985" i="25" s="1"/>
  <c r="O538" i="18"/>
  <c r="D538" i="25" s="1"/>
  <c r="N655" i="18"/>
  <c r="C655" i="25" s="1"/>
  <c r="B655" i="25" s="1"/>
  <c r="F655" i="25" s="1"/>
  <c r="J655" i="25" s="1"/>
  <c r="N655" i="25" s="1"/>
  <c r="N796" i="18"/>
  <c r="C796" i="25" s="1"/>
  <c r="B796" i="25" s="1"/>
  <c r="F796" i="25" s="1"/>
  <c r="J796" i="25" s="1"/>
  <c r="N796" i="25" s="1"/>
  <c r="AI1003" i="18"/>
  <c r="O1003" i="25" s="1"/>
  <c r="AI523" i="18"/>
  <c r="O523" i="25" s="1"/>
  <c r="AF543" i="18"/>
  <c r="K543" i="25" s="1"/>
  <c r="AI680" i="18"/>
  <c r="O680" i="25" s="1"/>
  <c r="AF938" i="18"/>
  <c r="K938" i="25" s="1"/>
  <c r="AI618" i="18"/>
  <c r="O618" i="25" s="1"/>
  <c r="AG711" i="18"/>
  <c r="L711" i="25" s="1"/>
  <c r="AI954" i="18"/>
  <c r="O954" i="25" s="1"/>
  <c r="AF519" i="18"/>
  <c r="K519" i="25" s="1"/>
  <c r="Q526" i="18"/>
  <c r="G526" i="25" s="1"/>
  <c r="Q538" i="18"/>
  <c r="G538" i="25" s="1"/>
  <c r="O654" i="18"/>
  <c r="D654" i="25" s="1"/>
  <c r="Q601" i="18"/>
  <c r="G601" i="25" s="1"/>
  <c r="Q962" i="18"/>
  <c r="G962" i="25" s="1"/>
  <c r="Q956" i="18"/>
  <c r="G956" i="25" s="1"/>
  <c r="N403" i="18"/>
  <c r="C403" i="25" s="1"/>
  <c r="B403" i="25" s="1"/>
  <c r="F403" i="25" s="1"/>
  <c r="J403" i="25" s="1"/>
  <c r="N403" i="25" s="1"/>
  <c r="AJ1003" i="18"/>
  <c r="P1003" i="25" s="1"/>
  <c r="AF937" i="18"/>
  <c r="K937" i="25" s="1"/>
  <c r="AG543" i="18"/>
  <c r="L543" i="25" s="1"/>
  <c r="AI938" i="18"/>
  <c r="O938" i="25" s="1"/>
  <c r="AJ955" i="18"/>
  <c r="P955" i="25" s="1"/>
  <c r="AI924" i="18"/>
  <c r="O924" i="25" s="1"/>
  <c r="AI590" i="18"/>
  <c r="O590" i="25" s="1"/>
  <c r="AJ954" i="18"/>
  <c r="P954" i="25" s="1"/>
  <c r="O967" i="18"/>
  <c r="D967" i="25" s="1"/>
  <c r="O869" i="18"/>
  <c r="D869" i="25" s="1"/>
  <c r="Q654" i="18"/>
  <c r="G654" i="25" s="1"/>
  <c r="Q411" i="18"/>
  <c r="G411" i="25" s="1"/>
  <c r="AI498" i="18"/>
  <c r="O498" i="25" s="1"/>
  <c r="AG539" i="18"/>
  <c r="L539" i="25" s="1"/>
  <c r="O623" i="18"/>
  <c r="D623" i="25" s="1"/>
  <c r="AJ464" i="18"/>
  <c r="P464" i="25" s="1"/>
  <c r="R526" i="18"/>
  <c r="H526" i="25" s="1"/>
  <c r="AJ618" i="18"/>
  <c r="P618" i="25" s="1"/>
  <c r="R623" i="18"/>
  <c r="H623" i="25" s="1"/>
  <c r="N539" i="18"/>
  <c r="C539" i="25" s="1"/>
  <c r="B539" i="25" s="1"/>
  <c r="F539" i="25" s="1"/>
  <c r="J539" i="25" s="1"/>
  <c r="N539" i="25" s="1"/>
  <c r="N411" i="18"/>
  <c r="C411" i="25" s="1"/>
  <c r="B411" i="25" s="1"/>
  <c r="F411" i="25" s="1"/>
  <c r="J411" i="25" s="1"/>
  <c r="N411" i="25" s="1"/>
  <c r="N967" i="18"/>
  <c r="C967" i="25" s="1"/>
  <c r="B967" i="25" s="1"/>
  <c r="F967" i="25" s="1"/>
  <c r="J967" i="25" s="1"/>
  <c r="N967" i="25" s="1"/>
  <c r="AJ845" i="18"/>
  <c r="P845" i="25" s="1"/>
  <c r="AG937" i="18"/>
  <c r="L937" i="25" s="1"/>
  <c r="AF498" i="18"/>
  <c r="K498" i="25" s="1"/>
  <c r="AF539" i="18"/>
  <c r="K539" i="25" s="1"/>
  <c r="AG938" i="18"/>
  <c r="L938" i="25" s="1"/>
  <c r="AF955" i="18"/>
  <c r="K955" i="25" s="1"/>
  <c r="Q967" i="18"/>
  <c r="G967" i="25" s="1"/>
  <c r="Q869" i="18"/>
  <c r="G869" i="25" s="1"/>
  <c r="R654" i="18"/>
  <c r="H654" i="25" s="1"/>
  <c r="O642" i="18"/>
  <c r="D642" i="25" s="1"/>
  <c r="O796" i="18"/>
  <c r="D796" i="25" s="1"/>
  <c r="O411" i="18"/>
  <c r="D411" i="25" s="1"/>
  <c r="Q419" i="18"/>
  <c r="G419" i="25" s="1"/>
  <c r="AG468" i="18"/>
  <c r="L468" i="25" s="1"/>
  <c r="Q748" i="18"/>
  <c r="G748" i="25" s="1"/>
  <c r="O985" i="18"/>
  <c r="D985" i="25" s="1"/>
  <c r="Q522" i="18"/>
  <c r="G522" i="25" s="1"/>
  <c r="R985" i="18"/>
  <c r="H985" i="25" s="1"/>
  <c r="Q623" i="18"/>
  <c r="G623" i="25" s="1"/>
  <c r="N869" i="18"/>
  <c r="C869" i="25" s="1"/>
  <c r="B869" i="25" s="1"/>
  <c r="F869" i="25" s="1"/>
  <c r="J869" i="25" s="1"/>
  <c r="N869" i="25" s="1"/>
  <c r="N522" i="18"/>
  <c r="C522" i="25" s="1"/>
  <c r="B522" i="25" s="1"/>
  <c r="F522" i="25" s="1"/>
  <c r="J522" i="25" s="1"/>
  <c r="N522" i="25" s="1"/>
  <c r="O526" i="18"/>
  <c r="D526" i="25" s="1"/>
  <c r="AI612" i="18"/>
  <c r="O612" i="25" s="1"/>
  <c r="R786" i="18"/>
  <c r="H786" i="25" s="1"/>
  <c r="O792" i="18"/>
  <c r="D792" i="25" s="1"/>
  <c r="R642" i="18"/>
  <c r="H642" i="25" s="1"/>
  <c r="R419" i="18"/>
  <c r="H419" i="25" s="1"/>
  <c r="T81" i="18"/>
  <c r="AG509" i="18"/>
  <c r="L509" i="25" s="1"/>
  <c r="AI547" i="18"/>
  <c r="O547" i="25" s="1"/>
  <c r="AJ966" i="18"/>
  <c r="P966" i="25" s="1"/>
  <c r="AF997" i="18"/>
  <c r="K997" i="25" s="1"/>
  <c r="O680" i="18"/>
  <c r="D680" i="25" s="1"/>
  <c r="N631" i="18"/>
  <c r="C631" i="25" s="1"/>
  <c r="B631" i="25" s="1"/>
  <c r="F631" i="25" s="1"/>
  <c r="J631" i="25" s="1"/>
  <c r="N631" i="25" s="1"/>
  <c r="AF509" i="18"/>
  <c r="K509" i="25" s="1"/>
  <c r="AF525" i="18"/>
  <c r="K525" i="25" s="1"/>
  <c r="AF626" i="18"/>
  <c r="K626" i="25" s="1"/>
  <c r="AI966" i="18"/>
  <c r="O966" i="25" s="1"/>
  <c r="AJ848" i="18"/>
  <c r="P848" i="25" s="1"/>
  <c r="AJ997" i="18"/>
  <c r="P997" i="25" s="1"/>
  <c r="AI492" i="18"/>
  <c r="O492" i="25" s="1"/>
  <c r="AG551" i="18"/>
  <c r="L551" i="25" s="1"/>
  <c r="AF905" i="18"/>
  <c r="K905" i="25" s="1"/>
  <c r="Q786" i="18"/>
  <c r="G786" i="25" s="1"/>
  <c r="Q792" i="18"/>
  <c r="G792" i="25" s="1"/>
  <c r="AJ509" i="18"/>
  <c r="P509" i="25" s="1"/>
  <c r="AG809" i="18"/>
  <c r="L809" i="25" s="1"/>
  <c r="AI426" i="18"/>
  <c r="O426" i="25" s="1"/>
  <c r="N490" i="18"/>
  <c r="C490" i="25" s="1"/>
  <c r="B490" i="25" s="1"/>
  <c r="F490" i="25" s="1"/>
  <c r="J490" i="25" s="1"/>
  <c r="N490" i="25" s="1"/>
  <c r="AG571" i="18"/>
  <c r="L571" i="25" s="1"/>
  <c r="AF918" i="18"/>
  <c r="K918" i="25" s="1"/>
  <c r="AJ525" i="18"/>
  <c r="P525" i="25" s="1"/>
  <c r="AG753" i="18"/>
  <c r="L753" i="25" s="1"/>
  <c r="AF464" i="18"/>
  <c r="K464" i="25" s="1"/>
  <c r="AI997" i="18"/>
  <c r="O997" i="25" s="1"/>
  <c r="AF709" i="18"/>
  <c r="K709" i="25" s="1"/>
  <c r="O890" i="18"/>
  <c r="D890" i="25" s="1"/>
  <c r="AJ426" i="18"/>
  <c r="P426" i="25" s="1"/>
  <c r="AG426" i="18"/>
  <c r="L426" i="25" s="1"/>
  <c r="N748" i="18"/>
  <c r="C748" i="25" s="1"/>
  <c r="B748" i="25" s="1"/>
  <c r="F748" i="25" s="1"/>
  <c r="J748" i="25" s="1"/>
  <c r="N748" i="25" s="1"/>
  <c r="R748" i="18"/>
  <c r="H748" i="25" s="1"/>
  <c r="Q490" i="18"/>
  <c r="G490" i="25" s="1"/>
  <c r="AF749" i="18"/>
  <c r="K749" i="25" s="1"/>
  <c r="AG433" i="18"/>
  <c r="L433" i="25" s="1"/>
  <c r="AF571" i="18"/>
  <c r="K571" i="25" s="1"/>
  <c r="AI753" i="18"/>
  <c r="O753" i="25" s="1"/>
  <c r="AI462" i="18"/>
  <c r="O462" i="25" s="1"/>
  <c r="AG464" i="18"/>
  <c r="L464" i="25" s="1"/>
  <c r="AJ709" i="18"/>
  <c r="P709" i="25" s="1"/>
  <c r="Q890" i="18"/>
  <c r="G890" i="25" s="1"/>
  <c r="Q517" i="18"/>
  <c r="G517" i="25" s="1"/>
  <c r="N890" i="18"/>
  <c r="C890" i="25" s="1"/>
  <c r="B890" i="25" s="1"/>
  <c r="F890" i="25" s="1"/>
  <c r="J890" i="25" s="1"/>
  <c r="N890" i="25" s="1"/>
  <c r="N983" i="18"/>
  <c r="C983" i="25" s="1"/>
  <c r="B983" i="25" s="1"/>
  <c r="F983" i="25" s="1"/>
  <c r="J983" i="25" s="1"/>
  <c r="N983" i="25" s="1"/>
  <c r="AG673" i="18"/>
  <c r="L673" i="25" s="1"/>
  <c r="AI571" i="18"/>
  <c r="O571" i="25" s="1"/>
  <c r="AF575" i="18"/>
  <c r="K575" i="25" s="1"/>
  <c r="AJ462" i="18"/>
  <c r="P462" i="25" s="1"/>
  <c r="AG618" i="18"/>
  <c r="L618" i="25" s="1"/>
  <c r="R517" i="18"/>
  <c r="H517" i="25" s="1"/>
  <c r="R605" i="18"/>
  <c r="H605" i="25" s="1"/>
  <c r="O419" i="18"/>
  <c r="D419" i="25" s="1"/>
  <c r="AI968" i="18"/>
  <c r="O968" i="25" s="1"/>
  <c r="Q585" i="18"/>
  <c r="G585" i="25" s="1"/>
  <c r="N773" i="18"/>
  <c r="C773" i="25" s="1"/>
  <c r="B773" i="25" s="1"/>
  <c r="F773" i="25" s="1"/>
  <c r="J773" i="25" s="1"/>
  <c r="N773" i="25" s="1"/>
  <c r="AF531" i="18"/>
  <c r="K531" i="25" s="1"/>
  <c r="AF547" i="18"/>
  <c r="K547" i="25" s="1"/>
  <c r="AG626" i="18"/>
  <c r="L626" i="25" s="1"/>
  <c r="AF886" i="18"/>
  <c r="K886" i="25" s="1"/>
  <c r="AG709" i="18"/>
  <c r="L709" i="25" s="1"/>
  <c r="AI809" i="18"/>
  <c r="O809" i="25" s="1"/>
  <c r="Q773" i="18"/>
  <c r="G773" i="25" s="1"/>
  <c r="Q535" i="18"/>
  <c r="G535" i="25" s="1"/>
  <c r="O631" i="18"/>
  <c r="D631" i="25" s="1"/>
  <c r="N792" i="18"/>
  <c r="C792" i="25" s="1"/>
  <c r="B792" i="25" s="1"/>
  <c r="F792" i="25" s="1"/>
  <c r="J792" i="25" s="1"/>
  <c r="N792" i="25" s="1"/>
  <c r="AF753" i="18"/>
  <c r="K753" i="25" s="1"/>
  <c r="AI531" i="18"/>
  <c r="O531" i="25" s="1"/>
  <c r="AF848" i="18"/>
  <c r="K848" i="25" s="1"/>
  <c r="AF630" i="18"/>
  <c r="K630" i="25" s="1"/>
  <c r="AG905" i="18"/>
  <c r="L905" i="25" s="1"/>
  <c r="R773" i="18"/>
  <c r="H773" i="25" s="1"/>
  <c r="R931" i="18"/>
  <c r="H931" i="25" s="1"/>
  <c r="O535" i="18"/>
  <c r="D535" i="25" s="1"/>
  <c r="Q631" i="18"/>
  <c r="G631" i="25" s="1"/>
  <c r="AF968" i="18"/>
  <c r="K968" i="25" s="1"/>
  <c r="AI433" i="18"/>
  <c r="O433" i="25" s="1"/>
  <c r="AJ922" i="18"/>
  <c r="P922" i="25" s="1"/>
  <c r="N535" i="18"/>
  <c r="C535" i="25" s="1"/>
  <c r="B535" i="25" s="1"/>
  <c r="F535" i="25" s="1"/>
  <c r="J535" i="25" s="1"/>
  <c r="N535" i="25" s="1"/>
  <c r="N605" i="18"/>
  <c r="C605" i="25" s="1"/>
  <c r="B605" i="25" s="1"/>
  <c r="F605" i="25" s="1"/>
  <c r="J605" i="25" s="1"/>
  <c r="N605" i="25" s="1"/>
  <c r="AI749" i="18"/>
  <c r="O749" i="25" s="1"/>
  <c r="AJ531" i="18"/>
  <c r="P531" i="25" s="1"/>
  <c r="AG577" i="18"/>
  <c r="L577" i="25" s="1"/>
  <c r="AJ630" i="18"/>
  <c r="P630" i="25" s="1"/>
  <c r="AF590" i="18"/>
  <c r="K590" i="25" s="1"/>
  <c r="AI474" i="18"/>
  <c r="O474" i="25" s="1"/>
  <c r="AJ492" i="18"/>
  <c r="P492" i="25" s="1"/>
  <c r="Q686" i="18"/>
  <c r="G686" i="25" s="1"/>
  <c r="R974" i="18"/>
  <c r="H974" i="25" s="1"/>
  <c r="O718" i="18"/>
  <c r="D718" i="25" s="1"/>
  <c r="R742" i="18"/>
  <c r="H742" i="25" s="1"/>
  <c r="O436" i="18"/>
  <c r="D436" i="25" s="1"/>
  <c r="O795" i="18"/>
  <c r="D795" i="25" s="1"/>
  <c r="O921" i="18"/>
  <c r="D921" i="25" s="1"/>
  <c r="N921" i="18"/>
  <c r="C921" i="25" s="1"/>
  <c r="B921" i="25" s="1"/>
  <c r="F921" i="25" s="1"/>
  <c r="J921" i="25" s="1"/>
  <c r="N921" i="25" s="1"/>
  <c r="Q921" i="18"/>
  <c r="G921" i="25" s="1"/>
  <c r="R921" i="18"/>
  <c r="H921" i="25" s="1"/>
  <c r="N974" i="18"/>
  <c r="C974" i="25" s="1"/>
  <c r="B974" i="25" s="1"/>
  <c r="F974" i="25" s="1"/>
  <c r="J974" i="25" s="1"/>
  <c r="N974" i="25" s="1"/>
  <c r="AJ626" i="18"/>
  <c r="P626" i="25" s="1"/>
  <c r="N718" i="18"/>
  <c r="C718" i="25" s="1"/>
  <c r="B718" i="25" s="1"/>
  <c r="F718" i="25" s="1"/>
  <c r="J718" i="25" s="1"/>
  <c r="N718" i="25" s="1"/>
  <c r="AI459" i="18"/>
  <c r="O459" i="25" s="1"/>
  <c r="AG474" i="18"/>
  <c r="L474" i="25" s="1"/>
  <c r="AF750" i="18"/>
  <c r="K750" i="25" s="1"/>
  <c r="O686" i="18"/>
  <c r="D686" i="25" s="1"/>
  <c r="AJ968" i="18"/>
  <c r="P968" i="25" s="1"/>
  <c r="N483" i="18"/>
  <c r="C483" i="25" s="1"/>
  <c r="B483" i="25" s="1"/>
  <c r="F483" i="25" s="1"/>
  <c r="J483" i="25" s="1"/>
  <c r="N483" i="25" s="1"/>
  <c r="AJ749" i="18"/>
  <c r="P749" i="25" s="1"/>
  <c r="AI575" i="18"/>
  <c r="O575" i="25" s="1"/>
  <c r="AI553" i="18"/>
  <c r="O553" i="25" s="1"/>
  <c r="AI577" i="18"/>
  <c r="O577" i="25" s="1"/>
  <c r="AG630" i="18"/>
  <c r="L630" i="25" s="1"/>
  <c r="AG590" i="18"/>
  <c r="L590" i="25" s="1"/>
  <c r="AF474" i="18"/>
  <c r="K474" i="25" s="1"/>
  <c r="AG492" i="18"/>
  <c r="L492" i="25" s="1"/>
  <c r="O974" i="18"/>
  <c r="D974" i="25" s="1"/>
  <c r="R718" i="18"/>
  <c r="H718" i="25" s="1"/>
  <c r="Q436" i="18"/>
  <c r="G436" i="25" s="1"/>
  <c r="R783" i="18"/>
  <c r="H783" i="25" s="1"/>
  <c r="Q831" i="18"/>
  <c r="G831" i="25" s="1"/>
  <c r="Q483" i="18"/>
  <c r="G483" i="25" s="1"/>
  <c r="Q795" i="18"/>
  <c r="G795" i="25" s="1"/>
  <c r="Q605" i="18"/>
  <c r="G605" i="25" s="1"/>
  <c r="AI468" i="18"/>
  <c r="O468" i="25" s="1"/>
  <c r="AJ468" i="18"/>
  <c r="P468" i="25" s="1"/>
  <c r="AG922" i="18"/>
  <c r="L922" i="25" s="1"/>
  <c r="N518" i="18"/>
  <c r="C518" i="25" s="1"/>
  <c r="B518" i="25" s="1"/>
  <c r="F518" i="25" s="1"/>
  <c r="J518" i="25" s="1"/>
  <c r="N518" i="25" s="1"/>
  <c r="O518" i="18"/>
  <c r="D518" i="25" s="1"/>
  <c r="Q518" i="18"/>
  <c r="G518" i="25" s="1"/>
  <c r="R518" i="18"/>
  <c r="H518" i="25" s="1"/>
  <c r="AF577" i="18"/>
  <c r="K577" i="25" s="1"/>
  <c r="Q674" i="18"/>
  <c r="G674" i="25" s="1"/>
  <c r="O674" i="18"/>
  <c r="D674" i="25" s="1"/>
  <c r="R674" i="18"/>
  <c r="H674" i="25" s="1"/>
  <c r="N674" i="18"/>
  <c r="C674" i="25" s="1"/>
  <c r="B674" i="25" s="1"/>
  <c r="F674" i="25" s="1"/>
  <c r="J674" i="25" s="1"/>
  <c r="N674" i="25" s="1"/>
  <c r="N795" i="18"/>
  <c r="C795" i="25" s="1"/>
  <c r="B795" i="25" s="1"/>
  <c r="F795" i="25" s="1"/>
  <c r="J795" i="25" s="1"/>
  <c r="N795" i="25" s="1"/>
  <c r="N831" i="18"/>
  <c r="C831" i="25" s="1"/>
  <c r="B831" i="25" s="1"/>
  <c r="F831" i="25" s="1"/>
  <c r="J831" i="25" s="1"/>
  <c r="N831" i="25" s="1"/>
  <c r="AF433" i="18"/>
  <c r="K433" i="25" s="1"/>
  <c r="AG429" i="18"/>
  <c r="L429" i="25" s="1"/>
  <c r="AJ814" i="18"/>
  <c r="P814" i="25" s="1"/>
  <c r="R436" i="18"/>
  <c r="H436" i="25" s="1"/>
  <c r="AF948" i="18"/>
  <c r="K948" i="25" s="1"/>
  <c r="AJ459" i="18"/>
  <c r="P459" i="25" s="1"/>
  <c r="AI848" i="18"/>
  <c r="O848" i="25" s="1"/>
  <c r="AI721" i="18"/>
  <c r="O721" i="25" s="1"/>
  <c r="AJ965" i="18"/>
  <c r="P965" i="25" s="1"/>
  <c r="R680" i="18"/>
  <c r="H680" i="25" s="1"/>
  <c r="R585" i="18"/>
  <c r="H585" i="25" s="1"/>
  <c r="O539" i="18"/>
  <c r="D539" i="25" s="1"/>
  <c r="N395" i="18"/>
  <c r="C395" i="25" s="1"/>
  <c r="B395" i="25" s="1"/>
  <c r="F395" i="25" s="1"/>
  <c r="J395" i="25" s="1"/>
  <c r="N395" i="25" s="1"/>
  <c r="Q677" i="18"/>
  <c r="G677" i="25" s="1"/>
  <c r="N452" i="18"/>
  <c r="C452" i="25" s="1"/>
  <c r="B452" i="25" s="1"/>
  <c r="F452" i="25" s="1"/>
  <c r="J452" i="25" s="1"/>
  <c r="N452" i="25" s="1"/>
  <c r="AJ673" i="18"/>
  <c r="P673" i="25" s="1"/>
  <c r="AF723" i="18"/>
  <c r="K723" i="25" s="1"/>
  <c r="AI812" i="18"/>
  <c r="O812" i="25" s="1"/>
  <c r="AG814" i="18"/>
  <c r="L814" i="25" s="1"/>
  <c r="AI965" i="18"/>
  <c r="O965" i="25" s="1"/>
  <c r="AG557" i="18"/>
  <c r="L557" i="25" s="1"/>
  <c r="AJ809" i="18"/>
  <c r="P809" i="25" s="1"/>
  <c r="O585" i="18"/>
  <c r="D585" i="25" s="1"/>
  <c r="Q539" i="18"/>
  <c r="G539" i="25" s="1"/>
  <c r="AF845" i="18"/>
  <c r="K845" i="25" s="1"/>
  <c r="AG643" i="18"/>
  <c r="L643" i="25" s="1"/>
  <c r="AJ919" i="18"/>
  <c r="P919" i="25" s="1"/>
  <c r="Q696" i="18"/>
  <c r="G696" i="25" s="1"/>
  <c r="AI643" i="18"/>
  <c r="O643" i="25" s="1"/>
  <c r="Q452" i="18"/>
  <c r="G452" i="25" s="1"/>
  <c r="N680" i="18"/>
  <c r="C680" i="25" s="1"/>
  <c r="B680" i="25" s="1"/>
  <c r="F680" i="25" s="1"/>
  <c r="J680" i="25" s="1"/>
  <c r="N680" i="25" s="1"/>
  <c r="AF462" i="18"/>
  <c r="K462" i="25" s="1"/>
  <c r="O429" i="18"/>
  <c r="D429" i="25" s="1"/>
  <c r="O644" i="18"/>
  <c r="D644" i="25" s="1"/>
  <c r="Q784" i="18"/>
  <c r="G784" i="25" s="1"/>
  <c r="R682" i="18"/>
  <c r="H682" i="25" s="1"/>
  <c r="R983" i="18"/>
  <c r="H983" i="25" s="1"/>
  <c r="O395" i="18"/>
  <c r="D395" i="25" s="1"/>
  <c r="Q397" i="18"/>
  <c r="G397" i="25" s="1"/>
  <c r="AF584" i="18"/>
  <c r="K584" i="25" s="1"/>
  <c r="AF919" i="18"/>
  <c r="K919" i="25" s="1"/>
  <c r="O983" i="18"/>
  <c r="D983" i="25" s="1"/>
  <c r="N696" i="18"/>
  <c r="C696" i="25" s="1"/>
  <c r="B696" i="25" s="1"/>
  <c r="F696" i="25" s="1"/>
  <c r="J696" i="25" s="1"/>
  <c r="N696" i="25" s="1"/>
  <c r="AF842" i="18"/>
  <c r="K842" i="25" s="1"/>
  <c r="Q644" i="18"/>
  <c r="G644" i="25" s="1"/>
  <c r="O655" i="18"/>
  <c r="D655" i="25" s="1"/>
  <c r="AG969" i="18"/>
  <c r="L969" i="25" s="1"/>
  <c r="AI886" i="18"/>
  <c r="O886" i="25" s="1"/>
  <c r="AG561" i="18"/>
  <c r="L561" i="25" s="1"/>
  <c r="AI557" i="18"/>
  <c r="O557" i="25" s="1"/>
  <c r="AG579" i="18"/>
  <c r="L579" i="25" s="1"/>
  <c r="AF448" i="18"/>
  <c r="K448" i="25" s="1"/>
  <c r="AF695" i="18"/>
  <c r="K695" i="25" s="1"/>
  <c r="AG555" i="18"/>
  <c r="L555" i="25" s="1"/>
  <c r="AF942" i="18"/>
  <c r="K942" i="25" s="1"/>
  <c r="AG886" i="18"/>
  <c r="L886" i="25" s="1"/>
  <c r="AG448" i="18"/>
  <c r="L448" i="25" s="1"/>
  <c r="AG559" i="18"/>
  <c r="L559" i="25" s="1"/>
  <c r="AI885" i="18"/>
  <c r="O885" i="25" s="1"/>
  <c r="AI919" i="18"/>
  <c r="O919" i="25" s="1"/>
  <c r="R490" i="18"/>
  <c r="H490" i="25" s="1"/>
  <c r="N815" i="18"/>
  <c r="C815" i="25" s="1"/>
  <c r="B815" i="25" s="1"/>
  <c r="F815" i="25" s="1"/>
  <c r="J815" i="25" s="1"/>
  <c r="N815" i="25" s="1"/>
  <c r="O742" i="18"/>
  <c r="D742" i="25" s="1"/>
  <c r="Q525" i="18"/>
  <c r="G525" i="25" s="1"/>
  <c r="N682" i="18"/>
  <c r="C682" i="25" s="1"/>
  <c r="B682" i="25" s="1"/>
  <c r="F682" i="25" s="1"/>
  <c r="J682" i="25" s="1"/>
  <c r="N682" i="25" s="1"/>
  <c r="N931" i="18"/>
  <c r="C931" i="25" s="1"/>
  <c r="B931" i="25" s="1"/>
  <c r="F931" i="25" s="1"/>
  <c r="J931" i="25" s="1"/>
  <c r="N931" i="25" s="1"/>
  <c r="Q753" i="18"/>
  <c r="G753" i="25" s="1"/>
  <c r="R815" i="18"/>
  <c r="H815" i="25" s="1"/>
  <c r="Q742" i="18"/>
  <c r="G742" i="25" s="1"/>
  <c r="N753" i="18"/>
  <c r="C753" i="25" s="1"/>
  <c r="B753" i="25" s="1"/>
  <c r="F753" i="25" s="1"/>
  <c r="J753" i="25" s="1"/>
  <c r="N753" i="25" s="1"/>
  <c r="O931" i="18"/>
  <c r="D931" i="25" s="1"/>
  <c r="R753" i="18"/>
  <c r="H753" i="25" s="1"/>
  <c r="O682" i="18"/>
  <c r="D682" i="25" s="1"/>
  <c r="O783" i="18"/>
  <c r="D783" i="25" s="1"/>
  <c r="O466" i="18"/>
  <c r="D466" i="25" s="1"/>
  <c r="O815" i="18"/>
  <c r="D815" i="25" s="1"/>
  <c r="R466" i="18"/>
  <c r="H466" i="25" s="1"/>
  <c r="R515" i="18"/>
  <c r="H515" i="25" s="1"/>
  <c r="AI918" i="18"/>
  <c r="O918" i="25" s="1"/>
  <c r="AJ612" i="18"/>
  <c r="P612" i="25" s="1"/>
  <c r="AF598" i="18"/>
  <c r="K598" i="25" s="1"/>
  <c r="U196" i="18"/>
  <c r="N538" i="18"/>
  <c r="C538" i="25" s="1"/>
  <c r="B538" i="25" s="1"/>
  <c r="F538" i="25" s="1"/>
  <c r="J538" i="25" s="1"/>
  <c r="N538" i="25" s="1"/>
  <c r="N677" i="18"/>
  <c r="C677" i="25" s="1"/>
  <c r="B677" i="25" s="1"/>
  <c r="F677" i="25" s="1"/>
  <c r="J677" i="25" s="1"/>
  <c r="N677" i="25" s="1"/>
  <c r="AJ918" i="18"/>
  <c r="P918" i="25" s="1"/>
  <c r="AG948" i="18"/>
  <c r="L948" i="25" s="1"/>
  <c r="AF705" i="18"/>
  <c r="K705" i="25" s="1"/>
  <c r="AG971" i="18"/>
  <c r="L971" i="25" s="1"/>
  <c r="AI942" i="18"/>
  <c r="O942" i="25" s="1"/>
  <c r="AF595" i="18"/>
  <c r="K595" i="25" s="1"/>
  <c r="AG885" i="18"/>
  <c r="L885" i="25" s="1"/>
  <c r="AI584" i="18"/>
  <c r="O584" i="25" s="1"/>
  <c r="AF965" i="18"/>
  <c r="K965" i="25" s="1"/>
  <c r="AG598" i="18"/>
  <c r="L598" i="25" s="1"/>
  <c r="AI579" i="18"/>
  <c r="O579" i="25" s="1"/>
  <c r="O696" i="18"/>
  <c r="D696" i="25" s="1"/>
  <c r="R686" i="18"/>
  <c r="H686" i="25" s="1"/>
  <c r="R644" i="18"/>
  <c r="H644" i="25" s="1"/>
  <c r="O517" i="18"/>
  <c r="D517" i="25" s="1"/>
  <c r="O679" i="18"/>
  <c r="D679" i="25" s="1"/>
  <c r="AI719" i="18"/>
  <c r="O719" i="25" s="1"/>
  <c r="AF971" i="18"/>
  <c r="K971" i="25" s="1"/>
  <c r="N679" i="18"/>
  <c r="C679" i="25" s="1"/>
  <c r="B679" i="25" s="1"/>
  <c r="F679" i="25" s="1"/>
  <c r="J679" i="25" s="1"/>
  <c r="N679" i="25" s="1"/>
  <c r="AJ948" i="18"/>
  <c r="P948" i="25" s="1"/>
  <c r="AG719" i="18"/>
  <c r="L719" i="25" s="1"/>
  <c r="AJ705" i="18"/>
  <c r="P705" i="25" s="1"/>
  <c r="AJ971" i="18"/>
  <c r="P971" i="25" s="1"/>
  <c r="AJ942" i="18"/>
  <c r="P942" i="25" s="1"/>
  <c r="AJ595" i="18"/>
  <c r="P595" i="25" s="1"/>
  <c r="AJ885" i="18"/>
  <c r="P885" i="25" s="1"/>
  <c r="AG721" i="18"/>
  <c r="L721" i="25" s="1"/>
  <c r="AG584" i="18"/>
  <c r="L584" i="25" s="1"/>
  <c r="AI598" i="18"/>
  <c r="O598" i="25" s="1"/>
  <c r="U247" i="18"/>
  <c r="R679" i="18"/>
  <c r="H679" i="25" s="1"/>
  <c r="Q533" i="18"/>
  <c r="G533" i="25" s="1"/>
  <c r="AI705" i="18"/>
  <c r="O705" i="25" s="1"/>
  <c r="AI595" i="18"/>
  <c r="O595" i="25" s="1"/>
  <c r="N533" i="18"/>
  <c r="C533" i="25" s="1"/>
  <c r="B533" i="25" s="1"/>
  <c r="F533" i="25" s="1"/>
  <c r="J533" i="25" s="1"/>
  <c r="N533" i="25" s="1"/>
  <c r="AF849" i="18"/>
  <c r="K849" i="25" s="1"/>
  <c r="AF459" i="18"/>
  <c r="K459" i="25" s="1"/>
  <c r="AG842" i="18"/>
  <c r="L842" i="25" s="1"/>
  <c r="AF721" i="18"/>
  <c r="K721" i="25" s="1"/>
  <c r="AF643" i="18"/>
  <c r="K643" i="25" s="1"/>
  <c r="AF557" i="18"/>
  <c r="K557" i="25" s="1"/>
  <c r="O831" i="18"/>
  <c r="D831" i="25" s="1"/>
  <c r="O452" i="18"/>
  <c r="D452" i="25" s="1"/>
  <c r="O533" i="18"/>
  <c r="D533" i="25" s="1"/>
  <c r="AJ446" i="18"/>
  <c r="P446" i="25" s="1"/>
  <c r="AF612" i="18"/>
  <c r="K612" i="25" s="1"/>
  <c r="N689" i="18"/>
  <c r="C689" i="25" s="1"/>
  <c r="B689" i="25" s="1"/>
  <c r="F689" i="25" s="1"/>
  <c r="J689" i="25" s="1"/>
  <c r="N689" i="25" s="1"/>
  <c r="O525" i="18"/>
  <c r="D525" i="25" s="1"/>
  <c r="AI795" i="18"/>
  <c r="O795" i="25" s="1"/>
  <c r="AG650" i="18"/>
  <c r="L650" i="25" s="1"/>
  <c r="AJ795" i="18"/>
  <c r="P795" i="25" s="1"/>
  <c r="AI806" i="18"/>
  <c r="O806" i="25" s="1"/>
  <c r="AJ503" i="18"/>
  <c r="P503" i="25" s="1"/>
  <c r="AI810" i="18"/>
  <c r="O810" i="25" s="1"/>
  <c r="AF915" i="18"/>
  <c r="K915" i="25" s="1"/>
  <c r="AF428" i="18"/>
  <c r="K428" i="25" s="1"/>
  <c r="AF924" i="18"/>
  <c r="K924" i="25" s="1"/>
  <c r="AF503" i="18"/>
  <c r="K503" i="25" s="1"/>
  <c r="AG945" i="18"/>
  <c r="L945" i="25" s="1"/>
  <c r="AG669" i="18"/>
  <c r="L669" i="25" s="1"/>
  <c r="AJ810" i="18"/>
  <c r="P810" i="25" s="1"/>
  <c r="AJ719" i="18"/>
  <c r="P719" i="25" s="1"/>
  <c r="AG924" i="18"/>
  <c r="L924" i="25" s="1"/>
  <c r="AI503" i="18"/>
  <c r="O503" i="25" s="1"/>
  <c r="AI945" i="18"/>
  <c r="O945" i="25" s="1"/>
  <c r="AF669" i="18"/>
  <c r="K669" i="25" s="1"/>
  <c r="AI428" i="18"/>
  <c r="O428" i="25" s="1"/>
  <c r="AJ559" i="18"/>
  <c r="P559" i="25" s="1"/>
  <c r="AJ695" i="18"/>
  <c r="P695" i="25" s="1"/>
  <c r="AJ555" i="18"/>
  <c r="P555" i="25" s="1"/>
  <c r="AF806" i="18"/>
  <c r="K806" i="25" s="1"/>
  <c r="AG695" i="18"/>
  <c r="L695" i="25" s="1"/>
  <c r="AF945" i="18"/>
  <c r="K945" i="25" s="1"/>
  <c r="AI555" i="18"/>
  <c r="O555" i="25" s="1"/>
  <c r="AG915" i="18"/>
  <c r="L915" i="25" s="1"/>
  <c r="AJ450" i="18"/>
  <c r="P450" i="25" s="1"/>
  <c r="AI915" i="18"/>
  <c r="O915" i="25" s="1"/>
  <c r="AG812" i="18"/>
  <c r="L812" i="25" s="1"/>
  <c r="AJ806" i="18"/>
  <c r="P806" i="25" s="1"/>
  <c r="AF765" i="18"/>
  <c r="K765" i="25" s="1"/>
  <c r="AG428" i="18"/>
  <c r="L428" i="25" s="1"/>
  <c r="AJ812" i="18"/>
  <c r="P812" i="25" s="1"/>
  <c r="AI559" i="18"/>
  <c r="O559" i="25" s="1"/>
  <c r="AG765" i="18"/>
  <c r="L765" i="25" s="1"/>
  <c r="AI765" i="18"/>
  <c r="O765" i="25" s="1"/>
  <c r="N743" i="18"/>
  <c r="C743" i="25" s="1"/>
  <c r="B743" i="25" s="1"/>
  <c r="F743" i="25" s="1"/>
  <c r="J743" i="25" s="1"/>
  <c r="N743" i="25" s="1"/>
  <c r="N525" i="18"/>
  <c r="C525" i="25" s="1"/>
  <c r="B525" i="25" s="1"/>
  <c r="F525" i="25" s="1"/>
  <c r="J525" i="25" s="1"/>
  <c r="N525" i="25" s="1"/>
  <c r="T133" i="18"/>
  <c r="O805" i="18"/>
  <c r="D805" i="25" s="1"/>
  <c r="Q515" i="18"/>
  <c r="G515" i="25" s="1"/>
  <c r="N805" i="18"/>
  <c r="C805" i="25" s="1"/>
  <c r="B805" i="25" s="1"/>
  <c r="F805" i="25" s="1"/>
  <c r="J805" i="25" s="1"/>
  <c r="N805" i="25" s="1"/>
  <c r="Q751" i="18"/>
  <c r="G751" i="25" s="1"/>
  <c r="O743" i="18"/>
  <c r="D743" i="25" s="1"/>
  <c r="Q492" i="18"/>
  <c r="G492" i="25" s="1"/>
  <c r="R751" i="18"/>
  <c r="H751" i="25" s="1"/>
  <c r="N515" i="18"/>
  <c r="C515" i="25" s="1"/>
  <c r="B515" i="25" s="1"/>
  <c r="F515" i="25" s="1"/>
  <c r="J515" i="25" s="1"/>
  <c r="N515" i="25" s="1"/>
  <c r="N751" i="18"/>
  <c r="C751" i="25" s="1"/>
  <c r="B751" i="25" s="1"/>
  <c r="F751" i="25" s="1"/>
  <c r="J751" i="25" s="1"/>
  <c r="N751" i="25" s="1"/>
  <c r="N425" i="18"/>
  <c r="C425" i="25" s="1"/>
  <c r="B425" i="25" s="1"/>
  <c r="F425" i="25" s="1"/>
  <c r="J425" i="25" s="1"/>
  <c r="N425" i="25" s="1"/>
  <c r="W208" i="18"/>
  <c r="N492" i="18"/>
  <c r="C492" i="25" s="1"/>
  <c r="B492" i="25" s="1"/>
  <c r="F492" i="25" s="1"/>
  <c r="J492" i="25" s="1"/>
  <c r="N492" i="25" s="1"/>
  <c r="R805" i="18"/>
  <c r="H805" i="25" s="1"/>
  <c r="R743" i="18"/>
  <c r="H743" i="25" s="1"/>
  <c r="U120" i="18"/>
  <c r="O492" i="18"/>
  <c r="D492" i="25" s="1"/>
  <c r="O788" i="18"/>
  <c r="D788" i="25" s="1"/>
  <c r="Q788" i="18"/>
  <c r="G788" i="25" s="1"/>
  <c r="T6" i="18"/>
  <c r="U168" i="18"/>
  <c r="N798" i="18"/>
  <c r="C798" i="25" s="1"/>
  <c r="B798" i="25" s="1"/>
  <c r="F798" i="25" s="1"/>
  <c r="J798" i="25" s="1"/>
  <c r="N798" i="25" s="1"/>
  <c r="T131" i="18"/>
  <c r="N833" i="18"/>
  <c r="C833" i="25" s="1"/>
  <c r="B833" i="25" s="1"/>
  <c r="F833" i="25" s="1"/>
  <c r="J833" i="25" s="1"/>
  <c r="N833" i="25" s="1"/>
  <c r="T266" i="18"/>
  <c r="U177" i="18"/>
  <c r="O689" i="18"/>
  <c r="D689" i="25" s="1"/>
  <c r="O798" i="18"/>
  <c r="D798" i="25" s="1"/>
  <c r="U348" i="18"/>
  <c r="Q689" i="18"/>
  <c r="G689" i="25" s="1"/>
  <c r="T155" i="18"/>
  <c r="Q866" i="18"/>
  <c r="G866" i="25" s="1"/>
  <c r="N758" i="18"/>
  <c r="C758" i="25" s="1"/>
  <c r="B758" i="25" s="1"/>
  <c r="F758" i="25" s="1"/>
  <c r="J758" i="25" s="1"/>
  <c r="N758" i="25" s="1"/>
  <c r="R788" i="18"/>
  <c r="H788" i="25" s="1"/>
  <c r="T237" i="18"/>
  <c r="O475" i="18"/>
  <c r="D475" i="25" s="1"/>
  <c r="R833" i="18"/>
  <c r="H833" i="25" s="1"/>
  <c r="O758" i="18"/>
  <c r="D758" i="25" s="1"/>
  <c r="R798" i="18"/>
  <c r="H798" i="25" s="1"/>
  <c r="X84" i="18"/>
  <c r="Q475" i="18"/>
  <c r="G475" i="25" s="1"/>
  <c r="O833" i="18"/>
  <c r="D833" i="25" s="1"/>
  <c r="O542" i="18"/>
  <c r="D542" i="25" s="1"/>
  <c r="R758" i="18"/>
  <c r="H758" i="25" s="1"/>
  <c r="U167" i="18"/>
  <c r="N466" i="18"/>
  <c r="C466" i="25" s="1"/>
  <c r="B466" i="25" s="1"/>
  <c r="F466" i="25" s="1"/>
  <c r="J466" i="25" s="1"/>
  <c r="N466" i="25" s="1"/>
  <c r="T196" i="18"/>
  <c r="R475" i="18"/>
  <c r="H475" i="25" s="1"/>
  <c r="Q542" i="18"/>
  <c r="G542" i="25" s="1"/>
  <c r="T331" i="18"/>
  <c r="N542" i="18"/>
  <c r="C542" i="25" s="1"/>
  <c r="B542" i="25" s="1"/>
  <c r="F542" i="25" s="1"/>
  <c r="J542" i="25" s="1"/>
  <c r="N542" i="25" s="1"/>
  <c r="U62" i="18"/>
  <c r="T71" i="18"/>
  <c r="AJ933" i="18"/>
  <c r="P933" i="25" s="1"/>
  <c r="AF933" i="18"/>
  <c r="K933" i="25" s="1"/>
  <c r="AI799" i="18"/>
  <c r="O799" i="25" s="1"/>
  <c r="AG799" i="18"/>
  <c r="L799" i="25" s="1"/>
  <c r="R849" i="18"/>
  <c r="H849" i="25" s="1"/>
  <c r="O849" i="18"/>
  <c r="D849" i="25" s="1"/>
  <c r="Q849" i="18"/>
  <c r="G849" i="25" s="1"/>
  <c r="R782" i="18"/>
  <c r="H782" i="25" s="1"/>
  <c r="Q782" i="18"/>
  <c r="G782" i="25" s="1"/>
  <c r="AJ913" i="18"/>
  <c r="P913" i="25" s="1"/>
  <c r="AF913" i="18"/>
  <c r="K913" i="25" s="1"/>
  <c r="AJ876" i="18"/>
  <c r="P876" i="25" s="1"/>
  <c r="AG876" i="18"/>
  <c r="L876" i="25" s="1"/>
  <c r="N782" i="18"/>
  <c r="C782" i="25" s="1"/>
  <c r="B782" i="25" s="1"/>
  <c r="F782" i="25" s="1"/>
  <c r="J782" i="25" s="1"/>
  <c r="N782" i="25" s="1"/>
  <c r="N789" i="18"/>
  <c r="C789" i="25" s="1"/>
  <c r="B789" i="25" s="1"/>
  <c r="F789" i="25" s="1"/>
  <c r="J789" i="25" s="1"/>
  <c r="N789" i="25" s="1"/>
  <c r="U387" i="18"/>
  <c r="AJ527" i="18"/>
  <c r="P527" i="25" s="1"/>
  <c r="AG450" i="18"/>
  <c r="L450" i="25" s="1"/>
  <c r="AF450" i="18"/>
  <c r="K450" i="25" s="1"/>
  <c r="AI646" i="18"/>
  <c r="O646" i="25" s="1"/>
  <c r="AG646" i="18"/>
  <c r="L646" i="25" s="1"/>
  <c r="AG913" i="18"/>
  <c r="L913" i="25" s="1"/>
  <c r="AF814" i="18"/>
  <c r="K814" i="25" s="1"/>
  <c r="AI446" i="18"/>
  <c r="O446" i="25" s="1"/>
  <c r="AG446" i="18"/>
  <c r="L446" i="25" s="1"/>
  <c r="AI748" i="18"/>
  <c r="O748" i="25" s="1"/>
  <c r="AF748" i="18"/>
  <c r="K748" i="25" s="1"/>
  <c r="AJ748" i="18"/>
  <c r="P748" i="25" s="1"/>
  <c r="O866" i="18"/>
  <c r="D866" i="25" s="1"/>
  <c r="N866" i="18"/>
  <c r="C866" i="25" s="1"/>
  <c r="B866" i="25" s="1"/>
  <c r="F866" i="25" s="1"/>
  <c r="J866" i="25" s="1"/>
  <c r="N866" i="25" s="1"/>
  <c r="Q684" i="18"/>
  <c r="G684" i="25" s="1"/>
  <c r="N684" i="18"/>
  <c r="C684" i="25" s="1"/>
  <c r="B684" i="25" s="1"/>
  <c r="F684" i="25" s="1"/>
  <c r="J684" i="25" s="1"/>
  <c r="N684" i="25" s="1"/>
  <c r="AJ869" i="18"/>
  <c r="P869" i="25" s="1"/>
  <c r="AI869" i="18"/>
  <c r="O869" i="25" s="1"/>
  <c r="AG869" i="18"/>
  <c r="L869" i="25" s="1"/>
  <c r="AI616" i="18"/>
  <c r="O616" i="25" s="1"/>
  <c r="AG616" i="18"/>
  <c r="L616" i="25" s="1"/>
  <c r="N429" i="18"/>
  <c r="C429" i="25" s="1"/>
  <c r="B429" i="25" s="1"/>
  <c r="F429" i="25" s="1"/>
  <c r="J429" i="25" s="1"/>
  <c r="N429" i="25" s="1"/>
  <c r="R429" i="18"/>
  <c r="H429" i="25" s="1"/>
  <c r="AJ723" i="18"/>
  <c r="P723" i="25" s="1"/>
  <c r="AI615" i="18"/>
  <c r="O615" i="25" s="1"/>
  <c r="AF876" i="18"/>
  <c r="K876" i="25" s="1"/>
  <c r="AF646" i="18"/>
  <c r="K646" i="25" s="1"/>
  <c r="O782" i="18"/>
  <c r="D782" i="25" s="1"/>
  <c r="Q405" i="18"/>
  <c r="G405" i="25" s="1"/>
  <c r="AJ750" i="18"/>
  <c r="P750" i="25" s="1"/>
  <c r="AG750" i="18"/>
  <c r="L750" i="25" s="1"/>
  <c r="O789" i="18"/>
  <c r="D789" i="25" s="1"/>
  <c r="N485" i="18"/>
  <c r="C485" i="25" s="1"/>
  <c r="B485" i="25" s="1"/>
  <c r="F485" i="25" s="1"/>
  <c r="J485" i="25" s="1"/>
  <c r="N485" i="25" s="1"/>
  <c r="Q485" i="18"/>
  <c r="G485" i="25" s="1"/>
  <c r="O494" i="18"/>
  <c r="D494" i="25" s="1"/>
  <c r="Q494" i="18"/>
  <c r="G494" i="25" s="1"/>
  <c r="AJ504" i="18"/>
  <c r="P504" i="25" s="1"/>
  <c r="AI504" i="18"/>
  <c r="O504" i="25" s="1"/>
  <c r="AG504" i="18"/>
  <c r="L504" i="25" s="1"/>
  <c r="AJ646" i="18"/>
  <c r="P646" i="25" s="1"/>
  <c r="R684" i="18"/>
  <c r="H684" i="25" s="1"/>
  <c r="R999" i="18"/>
  <c r="H999" i="25" s="1"/>
  <c r="Q999" i="18"/>
  <c r="G999" i="25" s="1"/>
  <c r="O999" i="18"/>
  <c r="D999" i="25" s="1"/>
  <c r="O397" i="18"/>
  <c r="D397" i="25" s="1"/>
  <c r="N397" i="18"/>
  <c r="C397" i="25" s="1"/>
  <c r="B397" i="25" s="1"/>
  <c r="F397" i="25" s="1"/>
  <c r="J397" i="25" s="1"/>
  <c r="N397" i="25" s="1"/>
  <c r="N405" i="18"/>
  <c r="C405" i="25" s="1"/>
  <c r="B405" i="25" s="1"/>
  <c r="F405" i="25" s="1"/>
  <c r="J405" i="25" s="1"/>
  <c r="N405" i="25" s="1"/>
  <c r="U198" i="18"/>
  <c r="U197" i="18"/>
  <c r="N849" i="18"/>
  <c r="C849" i="25" s="1"/>
  <c r="B849" i="25" s="1"/>
  <c r="F849" i="25" s="1"/>
  <c r="J849" i="25" s="1"/>
  <c r="N849" i="25" s="1"/>
  <c r="AJ799" i="18"/>
  <c r="P799" i="25" s="1"/>
  <c r="AG933" i="18"/>
  <c r="L933" i="25" s="1"/>
  <c r="AF935" i="18"/>
  <c r="K935" i="25" s="1"/>
  <c r="AI935" i="18"/>
  <c r="O935" i="25" s="1"/>
  <c r="AJ935" i="18"/>
  <c r="P935" i="25" s="1"/>
  <c r="AG935" i="18"/>
  <c r="L935" i="25" s="1"/>
  <c r="R494" i="18"/>
  <c r="H494" i="25" s="1"/>
  <c r="R789" i="18"/>
  <c r="H789" i="25" s="1"/>
  <c r="AI913" i="18"/>
  <c r="O913" i="25" s="1"/>
  <c r="AG527" i="18"/>
  <c r="L527" i="25" s="1"/>
  <c r="AI527" i="18"/>
  <c r="O527" i="25" s="1"/>
  <c r="R476" i="18"/>
  <c r="H476" i="25" s="1"/>
  <c r="Q476" i="18"/>
  <c r="G476" i="25" s="1"/>
  <c r="O476" i="18"/>
  <c r="D476" i="25" s="1"/>
  <c r="AI713" i="18"/>
  <c r="O713" i="25" s="1"/>
  <c r="AG713" i="18"/>
  <c r="L713" i="25" s="1"/>
  <c r="AF713" i="18"/>
  <c r="K713" i="25" s="1"/>
  <c r="Q425" i="18"/>
  <c r="G425" i="25" s="1"/>
  <c r="O425" i="18"/>
  <c r="D425" i="25" s="1"/>
  <c r="AG615" i="18"/>
  <c r="L615" i="25" s="1"/>
  <c r="AF615" i="18"/>
  <c r="K615" i="25" s="1"/>
  <c r="AI876" i="18"/>
  <c r="O876" i="25" s="1"/>
  <c r="R405" i="18"/>
  <c r="H405" i="25" s="1"/>
  <c r="R485" i="18"/>
  <c r="H485" i="25" s="1"/>
  <c r="AF799" i="18"/>
  <c r="K799" i="25" s="1"/>
  <c r="AI933" i="18"/>
  <c r="O933" i="25" s="1"/>
  <c r="AF810" i="18"/>
  <c r="K810" i="25" s="1"/>
  <c r="O483" i="18"/>
  <c r="D483" i="25" s="1"/>
  <c r="T144" i="18"/>
  <c r="U224" i="18"/>
  <c r="W124" i="18"/>
  <c r="U35" i="18"/>
  <c r="U56" i="18"/>
  <c r="T306" i="18"/>
  <c r="T57" i="18"/>
  <c r="R837" i="18"/>
  <c r="H837" i="25" s="1"/>
  <c r="Q837" i="18"/>
  <c r="G837" i="25" s="1"/>
  <c r="O837" i="18"/>
  <c r="D837" i="25" s="1"/>
  <c r="R624" i="18"/>
  <c r="H624" i="25" s="1"/>
  <c r="Q624" i="18"/>
  <c r="G624" i="25" s="1"/>
  <c r="O624" i="18"/>
  <c r="D624" i="25" s="1"/>
  <c r="N624" i="18"/>
  <c r="C624" i="25" s="1"/>
  <c r="B624" i="25" s="1"/>
  <c r="F624" i="25" s="1"/>
  <c r="J624" i="25" s="1"/>
  <c r="N624" i="25" s="1"/>
  <c r="N879" i="18"/>
  <c r="C879" i="25" s="1"/>
  <c r="B879" i="25" s="1"/>
  <c r="F879" i="25" s="1"/>
  <c r="J879" i="25" s="1"/>
  <c r="N879" i="25" s="1"/>
  <c r="Q879" i="18"/>
  <c r="G879" i="25" s="1"/>
  <c r="R879" i="18"/>
  <c r="H879" i="25" s="1"/>
  <c r="O879" i="18"/>
  <c r="D879" i="25" s="1"/>
  <c r="R749" i="18"/>
  <c r="H749" i="25" s="1"/>
  <c r="Q749" i="18"/>
  <c r="G749" i="25" s="1"/>
  <c r="O749" i="18"/>
  <c r="D749" i="25" s="1"/>
  <c r="N749" i="18"/>
  <c r="C749" i="25" s="1"/>
  <c r="B749" i="25" s="1"/>
  <c r="F749" i="25" s="1"/>
  <c r="J749" i="25" s="1"/>
  <c r="N749" i="25" s="1"/>
  <c r="R909" i="18"/>
  <c r="H909" i="25" s="1"/>
  <c r="Q909" i="18"/>
  <c r="G909" i="25" s="1"/>
  <c r="O909" i="18"/>
  <c r="D909" i="25" s="1"/>
  <c r="U160" i="18"/>
  <c r="R651" i="18"/>
  <c r="H651" i="25" s="1"/>
  <c r="Q651" i="18"/>
  <c r="G651" i="25" s="1"/>
  <c r="O651" i="18"/>
  <c r="D651" i="25" s="1"/>
  <c r="Q445" i="18"/>
  <c r="G445" i="25" s="1"/>
  <c r="R445" i="18"/>
  <c r="H445" i="25" s="1"/>
  <c r="O445" i="18"/>
  <c r="D445" i="25" s="1"/>
  <c r="R721" i="18"/>
  <c r="H721" i="25" s="1"/>
  <c r="O721" i="18"/>
  <c r="D721" i="25" s="1"/>
  <c r="Q721" i="18"/>
  <c r="G721" i="25" s="1"/>
  <c r="R875" i="18"/>
  <c r="H875" i="25" s="1"/>
  <c r="O875" i="18"/>
  <c r="D875" i="25" s="1"/>
  <c r="Q875" i="18"/>
  <c r="G875" i="25" s="1"/>
  <c r="R977" i="18"/>
  <c r="H977" i="25" s="1"/>
  <c r="Q977" i="18"/>
  <c r="G977" i="25" s="1"/>
  <c r="O977" i="18"/>
  <c r="D977" i="25" s="1"/>
  <c r="R573" i="18"/>
  <c r="H573" i="25" s="1"/>
  <c r="O573" i="18"/>
  <c r="D573" i="25" s="1"/>
  <c r="Q573" i="18"/>
  <c r="G573" i="25" s="1"/>
  <c r="R871" i="18"/>
  <c r="H871" i="25" s="1"/>
  <c r="Q871" i="18"/>
  <c r="G871" i="25" s="1"/>
  <c r="O871" i="18"/>
  <c r="D871" i="25" s="1"/>
  <c r="T39" i="18"/>
  <c r="R692" i="18"/>
  <c r="H692" i="25" s="1"/>
  <c r="O692" i="18"/>
  <c r="D692" i="25" s="1"/>
  <c r="Q692" i="18"/>
  <c r="G692" i="25" s="1"/>
  <c r="R556" i="18"/>
  <c r="H556" i="25" s="1"/>
  <c r="Q556" i="18"/>
  <c r="G556" i="25" s="1"/>
  <c r="O556" i="18"/>
  <c r="D556" i="25" s="1"/>
  <c r="Q774" i="18"/>
  <c r="G774" i="25" s="1"/>
  <c r="R774" i="18"/>
  <c r="H774" i="25" s="1"/>
  <c r="O774" i="18"/>
  <c r="D774" i="25" s="1"/>
  <c r="R835" i="18"/>
  <c r="H835" i="25" s="1"/>
  <c r="Q835" i="18"/>
  <c r="G835" i="25" s="1"/>
  <c r="O835" i="18"/>
  <c r="D835" i="25" s="1"/>
  <c r="R448" i="18"/>
  <c r="H448" i="25" s="1"/>
  <c r="Q448" i="18"/>
  <c r="G448" i="25" s="1"/>
  <c r="O448" i="18"/>
  <c r="D448" i="25" s="1"/>
  <c r="R776" i="18"/>
  <c r="H776" i="25" s="1"/>
  <c r="O776" i="18"/>
  <c r="D776" i="25" s="1"/>
  <c r="Q776" i="18"/>
  <c r="G776" i="25" s="1"/>
  <c r="N776" i="18"/>
  <c r="C776" i="25" s="1"/>
  <c r="B776" i="25" s="1"/>
  <c r="F776" i="25" s="1"/>
  <c r="J776" i="25" s="1"/>
  <c r="N776" i="25" s="1"/>
  <c r="N690" i="18"/>
  <c r="C690" i="25" s="1"/>
  <c r="B690" i="25" s="1"/>
  <c r="F690" i="25" s="1"/>
  <c r="J690" i="25" s="1"/>
  <c r="N690" i="25" s="1"/>
  <c r="Q690" i="18"/>
  <c r="G690" i="25" s="1"/>
  <c r="O690" i="18"/>
  <c r="D690" i="25" s="1"/>
  <c r="R690" i="18"/>
  <c r="H690" i="25" s="1"/>
  <c r="R887" i="18"/>
  <c r="H887" i="25" s="1"/>
  <c r="O887" i="18"/>
  <c r="D887" i="25" s="1"/>
  <c r="Q887" i="18"/>
  <c r="G887" i="25" s="1"/>
  <c r="R471" i="18"/>
  <c r="H471" i="25" s="1"/>
  <c r="O471" i="18"/>
  <c r="D471" i="25" s="1"/>
  <c r="Q471" i="18"/>
  <c r="G471" i="25" s="1"/>
  <c r="R699" i="18"/>
  <c r="H699" i="25" s="1"/>
  <c r="O699" i="18"/>
  <c r="D699" i="25" s="1"/>
  <c r="Q699" i="18"/>
  <c r="G699" i="25" s="1"/>
  <c r="R444" i="18"/>
  <c r="H444" i="25" s="1"/>
  <c r="Q444" i="18"/>
  <c r="G444" i="25" s="1"/>
  <c r="O444" i="18"/>
  <c r="D444" i="25" s="1"/>
  <c r="R905" i="18"/>
  <c r="H905" i="25" s="1"/>
  <c r="Q905" i="18"/>
  <c r="G905" i="25" s="1"/>
  <c r="O905" i="18"/>
  <c r="D905" i="25" s="1"/>
  <c r="R467" i="18"/>
  <c r="H467" i="25" s="1"/>
  <c r="Q467" i="18"/>
  <c r="G467" i="25" s="1"/>
  <c r="O467" i="18"/>
  <c r="D467" i="25" s="1"/>
  <c r="R957" i="18"/>
  <c r="H957" i="25" s="1"/>
  <c r="Q957" i="18"/>
  <c r="G957" i="25" s="1"/>
  <c r="O957" i="18"/>
  <c r="D957" i="25" s="1"/>
  <c r="N887" i="18"/>
  <c r="C887" i="25" s="1"/>
  <c r="B887" i="25" s="1"/>
  <c r="F887" i="25" s="1"/>
  <c r="J887" i="25" s="1"/>
  <c r="N887" i="25" s="1"/>
  <c r="Q961" i="18"/>
  <c r="G961" i="25" s="1"/>
  <c r="R961" i="18"/>
  <c r="H961" i="25" s="1"/>
  <c r="O961" i="18"/>
  <c r="D961" i="25" s="1"/>
  <c r="N723" i="18"/>
  <c r="C723" i="25" s="1"/>
  <c r="B723" i="25" s="1"/>
  <c r="F723" i="25" s="1"/>
  <c r="J723" i="25" s="1"/>
  <c r="N723" i="25" s="1"/>
  <c r="R723" i="18"/>
  <c r="H723" i="25" s="1"/>
  <c r="Q723" i="18"/>
  <c r="G723" i="25" s="1"/>
  <c r="O723" i="18"/>
  <c r="D723" i="25" s="1"/>
  <c r="R548" i="18"/>
  <c r="H548" i="25" s="1"/>
  <c r="Q548" i="18"/>
  <c r="G548" i="25" s="1"/>
  <c r="O548" i="18"/>
  <c r="D548" i="25" s="1"/>
  <c r="N548" i="18"/>
  <c r="C548" i="25" s="1"/>
  <c r="B548" i="25" s="1"/>
  <c r="F548" i="25" s="1"/>
  <c r="J548" i="25" s="1"/>
  <c r="N548" i="25" s="1"/>
  <c r="AF921" i="18"/>
  <c r="K921" i="25" s="1"/>
  <c r="AJ921" i="18"/>
  <c r="P921" i="25" s="1"/>
  <c r="AI921" i="18"/>
  <c r="O921" i="25" s="1"/>
  <c r="AG921" i="18"/>
  <c r="L921" i="25" s="1"/>
  <c r="R886" i="18"/>
  <c r="H886" i="25" s="1"/>
  <c r="Q886" i="18"/>
  <c r="G886" i="25" s="1"/>
  <c r="O886" i="18"/>
  <c r="D886" i="25" s="1"/>
  <c r="Q602" i="18"/>
  <c r="G602" i="25" s="1"/>
  <c r="R602" i="18"/>
  <c r="H602" i="25" s="1"/>
  <c r="O602" i="18"/>
  <c r="D602" i="25" s="1"/>
  <c r="R563" i="18"/>
  <c r="H563" i="25" s="1"/>
  <c r="Q563" i="18"/>
  <c r="G563" i="25" s="1"/>
  <c r="O563" i="18"/>
  <c r="D563" i="25" s="1"/>
  <c r="R1003" i="18"/>
  <c r="H1003" i="25" s="1"/>
  <c r="Q1003" i="18"/>
  <c r="G1003" i="25" s="1"/>
  <c r="O1003" i="18"/>
  <c r="D1003" i="25" s="1"/>
  <c r="R865" i="18"/>
  <c r="H865" i="25" s="1"/>
  <c r="Q865" i="18"/>
  <c r="G865" i="25" s="1"/>
  <c r="O865" i="18"/>
  <c r="D865" i="25" s="1"/>
  <c r="R767" i="18"/>
  <c r="H767" i="25" s="1"/>
  <c r="Q767" i="18"/>
  <c r="G767" i="25" s="1"/>
  <c r="O767" i="18"/>
  <c r="D767" i="25" s="1"/>
  <c r="R534" i="18"/>
  <c r="H534" i="25" s="1"/>
  <c r="O534" i="18"/>
  <c r="D534" i="25" s="1"/>
  <c r="Q534" i="18"/>
  <c r="G534" i="25" s="1"/>
  <c r="R513" i="18"/>
  <c r="H513" i="25" s="1"/>
  <c r="Q513" i="18"/>
  <c r="G513" i="25" s="1"/>
  <c r="O513" i="18"/>
  <c r="D513" i="25" s="1"/>
  <c r="R984" i="18"/>
  <c r="H984" i="25" s="1"/>
  <c r="Q984" i="18"/>
  <c r="G984" i="25" s="1"/>
  <c r="O984" i="18"/>
  <c r="D984" i="25" s="1"/>
  <c r="Q858" i="18"/>
  <c r="G858" i="25" s="1"/>
  <c r="R858" i="18"/>
  <c r="H858" i="25" s="1"/>
  <c r="O858" i="18"/>
  <c r="D858" i="25" s="1"/>
  <c r="AJ707" i="18"/>
  <c r="P707" i="25" s="1"/>
  <c r="AI707" i="18"/>
  <c r="O707" i="25" s="1"/>
  <c r="AG707" i="18"/>
  <c r="L707" i="25" s="1"/>
  <c r="AF707" i="18"/>
  <c r="K707" i="25" s="1"/>
  <c r="T247" i="18"/>
  <c r="U128" i="18"/>
  <c r="R827" i="18"/>
  <c r="H827" i="25" s="1"/>
  <c r="O827" i="18"/>
  <c r="D827" i="25" s="1"/>
  <c r="Q827" i="18"/>
  <c r="G827" i="25" s="1"/>
  <c r="N827" i="18"/>
  <c r="C827" i="25" s="1"/>
  <c r="B827" i="25" s="1"/>
  <c r="F827" i="25" s="1"/>
  <c r="J827" i="25" s="1"/>
  <c r="N827" i="25" s="1"/>
  <c r="R591" i="18"/>
  <c r="H591" i="25" s="1"/>
  <c r="Q591" i="18"/>
  <c r="G591" i="25" s="1"/>
  <c r="O591" i="18"/>
  <c r="D591" i="25" s="1"/>
  <c r="N591" i="18"/>
  <c r="C591" i="25" s="1"/>
  <c r="B591" i="25" s="1"/>
  <c r="F591" i="25" s="1"/>
  <c r="J591" i="25" s="1"/>
  <c r="N591" i="25" s="1"/>
  <c r="AJ582" i="18"/>
  <c r="P582" i="25" s="1"/>
  <c r="AI582" i="18"/>
  <c r="O582" i="25" s="1"/>
  <c r="AF582" i="18"/>
  <c r="K582" i="25" s="1"/>
  <c r="AG582" i="18"/>
  <c r="L582" i="25" s="1"/>
  <c r="AF553" i="18"/>
  <c r="K553" i="25" s="1"/>
  <c r="AJ553" i="18"/>
  <c r="P553" i="25" s="1"/>
  <c r="R991" i="18"/>
  <c r="H991" i="25" s="1"/>
  <c r="Q991" i="18"/>
  <c r="G991" i="25" s="1"/>
  <c r="O991" i="18"/>
  <c r="D991" i="25" s="1"/>
  <c r="R907" i="18"/>
  <c r="H907" i="25" s="1"/>
  <c r="Q907" i="18"/>
  <c r="G907" i="25" s="1"/>
  <c r="O907" i="18"/>
  <c r="D907" i="25" s="1"/>
  <c r="R868" i="18"/>
  <c r="H868" i="25" s="1"/>
  <c r="Q868" i="18"/>
  <c r="G868" i="25" s="1"/>
  <c r="O868" i="18"/>
  <c r="D868" i="25" s="1"/>
  <c r="R479" i="18"/>
  <c r="H479" i="25" s="1"/>
  <c r="Q479" i="18"/>
  <c r="G479" i="25" s="1"/>
  <c r="O479" i="18"/>
  <c r="D479" i="25" s="1"/>
  <c r="R629" i="18"/>
  <c r="H629" i="25" s="1"/>
  <c r="Q629" i="18"/>
  <c r="G629" i="25" s="1"/>
  <c r="O629" i="18"/>
  <c r="D629" i="25" s="1"/>
  <c r="R705" i="18"/>
  <c r="H705" i="25" s="1"/>
  <c r="Q705" i="18"/>
  <c r="G705" i="25" s="1"/>
  <c r="O705" i="18"/>
  <c r="D705" i="25" s="1"/>
  <c r="R663" i="18"/>
  <c r="H663" i="25" s="1"/>
  <c r="Q663" i="18"/>
  <c r="G663" i="25" s="1"/>
  <c r="O663" i="18"/>
  <c r="D663" i="25" s="1"/>
  <c r="R617" i="18"/>
  <c r="H617" i="25" s="1"/>
  <c r="O617" i="18"/>
  <c r="D617" i="25" s="1"/>
  <c r="Q617" i="18"/>
  <c r="G617" i="25" s="1"/>
  <c r="AI802" i="18"/>
  <c r="O802" i="25" s="1"/>
  <c r="AG802" i="18"/>
  <c r="L802" i="25" s="1"/>
  <c r="AJ802" i="18"/>
  <c r="P802" i="25" s="1"/>
  <c r="AF802" i="18"/>
  <c r="K802" i="25" s="1"/>
  <c r="R579" i="18"/>
  <c r="H579" i="25" s="1"/>
  <c r="Q579" i="18"/>
  <c r="G579" i="25" s="1"/>
  <c r="O579" i="18"/>
  <c r="D579" i="25" s="1"/>
  <c r="R927" i="18"/>
  <c r="H927" i="25" s="1"/>
  <c r="Q927" i="18"/>
  <c r="G927" i="25" s="1"/>
  <c r="O927" i="18"/>
  <c r="D927" i="25" s="1"/>
  <c r="R648" i="18"/>
  <c r="H648" i="25" s="1"/>
  <c r="Q648" i="18"/>
  <c r="G648" i="25" s="1"/>
  <c r="O648" i="18"/>
  <c r="D648" i="25" s="1"/>
  <c r="Q414" i="18"/>
  <c r="G414" i="25" s="1"/>
  <c r="R414" i="18"/>
  <c r="H414" i="25" s="1"/>
  <c r="O414" i="18"/>
  <c r="D414" i="25" s="1"/>
  <c r="R975" i="18"/>
  <c r="H975" i="25" s="1"/>
  <c r="Q975" i="18"/>
  <c r="G975" i="25" s="1"/>
  <c r="O975" i="18"/>
  <c r="D975" i="25" s="1"/>
  <c r="R652" i="18"/>
  <c r="H652" i="25" s="1"/>
  <c r="Q652" i="18"/>
  <c r="G652" i="25" s="1"/>
  <c r="O652" i="18"/>
  <c r="D652" i="25" s="1"/>
  <c r="R760" i="18"/>
  <c r="H760" i="25" s="1"/>
  <c r="O760" i="18"/>
  <c r="D760" i="25" s="1"/>
  <c r="Q760" i="18"/>
  <c r="G760" i="25" s="1"/>
  <c r="T235" i="18"/>
  <c r="U235" i="18"/>
  <c r="U91" i="18"/>
  <c r="R604" i="18"/>
  <c r="H604" i="25" s="1"/>
  <c r="Q604" i="18"/>
  <c r="G604" i="25" s="1"/>
  <c r="O604" i="18"/>
  <c r="D604" i="25" s="1"/>
  <c r="R819" i="18"/>
  <c r="H819" i="25" s="1"/>
  <c r="Q819" i="18"/>
  <c r="G819" i="25" s="1"/>
  <c r="O819" i="18"/>
  <c r="D819" i="25" s="1"/>
  <c r="R661" i="18"/>
  <c r="H661" i="25" s="1"/>
  <c r="O661" i="18"/>
  <c r="D661" i="25" s="1"/>
  <c r="Q661" i="18"/>
  <c r="G661" i="25" s="1"/>
  <c r="R416" i="18"/>
  <c r="H416" i="25" s="1"/>
  <c r="Q416" i="18"/>
  <c r="G416" i="25" s="1"/>
  <c r="O416" i="18"/>
  <c r="D416" i="25" s="1"/>
  <c r="Q973" i="18"/>
  <c r="G973" i="25" s="1"/>
  <c r="R973" i="18"/>
  <c r="H973" i="25" s="1"/>
  <c r="O973" i="18"/>
  <c r="D973" i="25" s="1"/>
  <c r="N911" i="18"/>
  <c r="C911" i="25" s="1"/>
  <c r="B911" i="25" s="1"/>
  <c r="F911" i="25" s="1"/>
  <c r="J911" i="25" s="1"/>
  <c r="N911" i="25" s="1"/>
  <c r="R911" i="18"/>
  <c r="H911" i="25" s="1"/>
  <c r="O911" i="18"/>
  <c r="D911" i="25" s="1"/>
  <c r="Q911" i="18"/>
  <c r="G911" i="25" s="1"/>
  <c r="AY23" i="18"/>
  <c r="AY22" i="18"/>
  <c r="AY26" i="18" s="1"/>
  <c r="AG501" i="18"/>
  <c r="L501" i="25" s="1"/>
  <c r="AI501" i="18"/>
  <c r="O501" i="25" s="1"/>
  <c r="AJ501" i="18"/>
  <c r="P501" i="25" s="1"/>
  <c r="AF501" i="18"/>
  <c r="K501" i="25" s="1"/>
  <c r="AJ420" i="18"/>
  <c r="P420" i="25" s="1"/>
  <c r="AI420" i="18"/>
  <c r="O420" i="25" s="1"/>
  <c r="AG420" i="18"/>
  <c r="L420" i="25" s="1"/>
  <c r="AF420" i="18"/>
  <c r="K420" i="25" s="1"/>
  <c r="AI650" i="18"/>
  <c r="O650" i="25" s="1"/>
  <c r="AF650" i="18"/>
  <c r="K650" i="25" s="1"/>
  <c r="AG567" i="18"/>
  <c r="L567" i="25" s="1"/>
  <c r="AF567" i="18"/>
  <c r="K567" i="25" s="1"/>
  <c r="AI567" i="18"/>
  <c r="O567" i="25" s="1"/>
  <c r="AJ567" i="18"/>
  <c r="P567" i="25" s="1"/>
  <c r="N527" i="18"/>
  <c r="C527" i="25" s="1"/>
  <c r="B527" i="25" s="1"/>
  <c r="F527" i="25" s="1"/>
  <c r="J527" i="25" s="1"/>
  <c r="N527" i="25" s="1"/>
  <c r="R527" i="18"/>
  <c r="H527" i="25" s="1"/>
  <c r="Q527" i="18"/>
  <c r="G527" i="25" s="1"/>
  <c r="O527" i="18"/>
  <c r="D527" i="25" s="1"/>
  <c r="Q442" i="18"/>
  <c r="G442" i="25" s="1"/>
  <c r="R442" i="18"/>
  <c r="H442" i="25" s="1"/>
  <c r="O442" i="18"/>
  <c r="D442" i="25" s="1"/>
  <c r="R553" i="18"/>
  <c r="H553" i="25" s="1"/>
  <c r="Q553" i="18"/>
  <c r="G553" i="25" s="1"/>
  <c r="O553" i="18"/>
  <c r="D553" i="25" s="1"/>
  <c r="N803" i="18"/>
  <c r="C803" i="25" s="1"/>
  <c r="B803" i="25" s="1"/>
  <c r="F803" i="25" s="1"/>
  <c r="J803" i="25" s="1"/>
  <c r="N803" i="25" s="1"/>
  <c r="R803" i="18"/>
  <c r="H803" i="25" s="1"/>
  <c r="Q803" i="18"/>
  <c r="G803" i="25" s="1"/>
  <c r="O803" i="18"/>
  <c r="D803" i="25" s="1"/>
  <c r="N771" i="18"/>
  <c r="C771" i="25" s="1"/>
  <c r="B771" i="25" s="1"/>
  <c r="F771" i="25" s="1"/>
  <c r="J771" i="25" s="1"/>
  <c r="N771" i="25" s="1"/>
  <c r="R771" i="18"/>
  <c r="H771" i="25" s="1"/>
  <c r="Q771" i="18"/>
  <c r="G771" i="25" s="1"/>
  <c r="O771" i="18"/>
  <c r="D771" i="25" s="1"/>
  <c r="N445" i="18"/>
  <c r="C445" i="25" s="1"/>
  <c r="B445" i="25" s="1"/>
  <c r="F445" i="25" s="1"/>
  <c r="J445" i="25" s="1"/>
  <c r="N445" i="25" s="1"/>
  <c r="Q998" i="18"/>
  <c r="G998" i="25" s="1"/>
  <c r="O998" i="18"/>
  <c r="D998" i="25" s="1"/>
  <c r="R998" i="18"/>
  <c r="H998" i="25" s="1"/>
  <c r="R608" i="18"/>
  <c r="H608" i="25" s="1"/>
  <c r="Q608" i="18"/>
  <c r="G608" i="25" s="1"/>
  <c r="O608" i="18"/>
  <c r="D608" i="25" s="1"/>
  <c r="R451" i="18"/>
  <c r="H451" i="25" s="1"/>
  <c r="Q451" i="18"/>
  <c r="G451" i="25" s="1"/>
  <c r="O451" i="18"/>
  <c r="D451" i="25" s="1"/>
  <c r="R794" i="18"/>
  <c r="H794" i="25" s="1"/>
  <c r="Q794" i="18"/>
  <c r="G794" i="25" s="1"/>
  <c r="O794" i="18"/>
  <c r="D794" i="25" s="1"/>
  <c r="Q650" i="18"/>
  <c r="G650" i="25" s="1"/>
  <c r="R650" i="18"/>
  <c r="H650" i="25" s="1"/>
  <c r="O650" i="18"/>
  <c r="D650" i="25" s="1"/>
  <c r="R468" i="18"/>
  <c r="H468" i="25" s="1"/>
  <c r="Q468" i="18"/>
  <c r="G468" i="25" s="1"/>
  <c r="O468" i="18"/>
  <c r="D468" i="25" s="1"/>
  <c r="R571" i="18"/>
  <c r="H571" i="25" s="1"/>
  <c r="Q571" i="18"/>
  <c r="G571" i="25" s="1"/>
  <c r="O571" i="18"/>
  <c r="D571" i="25" s="1"/>
  <c r="R920" i="18"/>
  <c r="H920" i="25" s="1"/>
  <c r="O920" i="18"/>
  <c r="D920" i="25" s="1"/>
  <c r="Q920" i="18"/>
  <c r="G920" i="25" s="1"/>
  <c r="N837" i="18"/>
  <c r="C837" i="25" s="1"/>
  <c r="B837" i="25" s="1"/>
  <c r="F837" i="25" s="1"/>
  <c r="J837" i="25" s="1"/>
  <c r="N837" i="25" s="1"/>
  <c r="R893" i="18"/>
  <c r="H893" i="25" s="1"/>
  <c r="Q893" i="18"/>
  <c r="G893" i="25" s="1"/>
  <c r="O893" i="18"/>
  <c r="D893" i="25" s="1"/>
  <c r="R641" i="18"/>
  <c r="H641" i="25" s="1"/>
  <c r="O641" i="18"/>
  <c r="D641" i="25" s="1"/>
  <c r="Q641" i="18"/>
  <c r="G641" i="25" s="1"/>
  <c r="N891" i="18"/>
  <c r="C891" i="25" s="1"/>
  <c r="B891" i="25" s="1"/>
  <c r="F891" i="25" s="1"/>
  <c r="J891" i="25" s="1"/>
  <c r="N891" i="25" s="1"/>
  <c r="R891" i="18"/>
  <c r="H891" i="25" s="1"/>
  <c r="Q891" i="18"/>
  <c r="G891" i="25" s="1"/>
  <c r="O891" i="18"/>
  <c r="D891" i="25" s="1"/>
  <c r="R437" i="18"/>
  <c r="H437" i="25" s="1"/>
  <c r="O437" i="18"/>
  <c r="D437" i="25" s="1"/>
  <c r="Q437" i="18"/>
  <c r="G437" i="25" s="1"/>
  <c r="U213" i="18"/>
  <c r="R1001" i="18"/>
  <c r="H1001" i="25" s="1"/>
  <c r="Q1001" i="18"/>
  <c r="G1001" i="25" s="1"/>
  <c r="O1001" i="18"/>
  <c r="D1001" i="25" s="1"/>
  <c r="Q770" i="18"/>
  <c r="G770" i="25" s="1"/>
  <c r="R770" i="18"/>
  <c r="H770" i="25" s="1"/>
  <c r="O770" i="18"/>
  <c r="D770" i="25" s="1"/>
  <c r="N717" i="18"/>
  <c r="C717" i="25" s="1"/>
  <c r="B717" i="25" s="1"/>
  <c r="F717" i="25" s="1"/>
  <c r="J717" i="25" s="1"/>
  <c r="N717" i="25" s="1"/>
  <c r="Q717" i="18"/>
  <c r="G717" i="25" s="1"/>
  <c r="O717" i="18"/>
  <c r="D717" i="25" s="1"/>
  <c r="R717" i="18"/>
  <c r="H717" i="25" s="1"/>
  <c r="N860" i="18"/>
  <c r="C860" i="25" s="1"/>
  <c r="B860" i="25" s="1"/>
  <c r="F860" i="25" s="1"/>
  <c r="J860" i="25" s="1"/>
  <c r="N860" i="25" s="1"/>
  <c r="R860" i="18"/>
  <c r="H860" i="25" s="1"/>
  <c r="Q860" i="18"/>
  <c r="G860" i="25" s="1"/>
  <c r="O860" i="18"/>
  <c r="D860" i="25" s="1"/>
  <c r="N559" i="18"/>
  <c r="C559" i="25" s="1"/>
  <c r="B559" i="25" s="1"/>
  <c r="F559" i="25" s="1"/>
  <c r="J559" i="25" s="1"/>
  <c r="N559" i="25" s="1"/>
  <c r="Q559" i="18"/>
  <c r="G559" i="25" s="1"/>
  <c r="R559" i="18"/>
  <c r="H559" i="25" s="1"/>
  <c r="O559" i="18"/>
  <c r="D559" i="25" s="1"/>
  <c r="R569" i="18"/>
  <c r="H569" i="25" s="1"/>
  <c r="Q569" i="18"/>
  <c r="G569" i="25" s="1"/>
  <c r="O569" i="18"/>
  <c r="D569" i="25" s="1"/>
  <c r="Q669" i="18"/>
  <c r="G669" i="25" s="1"/>
  <c r="R669" i="18"/>
  <c r="H669" i="25" s="1"/>
  <c r="O669" i="18"/>
  <c r="D669" i="25" s="1"/>
  <c r="AJ481" i="18"/>
  <c r="P481" i="25" s="1"/>
  <c r="AI481" i="18"/>
  <c r="O481" i="25" s="1"/>
  <c r="AG481" i="18"/>
  <c r="L481" i="25" s="1"/>
  <c r="AF481" i="18"/>
  <c r="K481" i="25" s="1"/>
  <c r="AJ502" i="18"/>
  <c r="P502" i="25" s="1"/>
  <c r="AF502" i="18"/>
  <c r="K502" i="25" s="1"/>
  <c r="AI502" i="18"/>
  <c r="O502" i="25" s="1"/>
  <c r="U303" i="18"/>
  <c r="T278" i="18"/>
  <c r="N715" i="18"/>
  <c r="C715" i="25" s="1"/>
  <c r="B715" i="25" s="1"/>
  <c r="F715" i="25" s="1"/>
  <c r="J715" i="25" s="1"/>
  <c r="N715" i="25" s="1"/>
  <c r="R715" i="18"/>
  <c r="H715" i="25" s="1"/>
  <c r="Q715" i="18"/>
  <c r="G715" i="25" s="1"/>
  <c r="O715" i="18"/>
  <c r="D715" i="25" s="1"/>
  <c r="R811" i="18"/>
  <c r="H811" i="25" s="1"/>
  <c r="Q811" i="18"/>
  <c r="G811" i="25" s="1"/>
  <c r="O811" i="18"/>
  <c r="D811" i="25" s="1"/>
  <c r="R775" i="18"/>
  <c r="H775" i="25" s="1"/>
  <c r="Q775" i="18"/>
  <c r="G775" i="25" s="1"/>
  <c r="O775" i="18"/>
  <c r="D775" i="25" s="1"/>
  <c r="N775" i="18"/>
  <c r="C775" i="25" s="1"/>
  <c r="B775" i="25" s="1"/>
  <c r="F775" i="25" s="1"/>
  <c r="J775" i="25" s="1"/>
  <c r="N775" i="25" s="1"/>
  <c r="Q498" i="18"/>
  <c r="G498" i="25" s="1"/>
  <c r="R498" i="18"/>
  <c r="H498" i="25" s="1"/>
  <c r="O498" i="18"/>
  <c r="D498" i="25" s="1"/>
  <c r="Q639" i="18"/>
  <c r="G639" i="25" s="1"/>
  <c r="R639" i="18"/>
  <c r="H639" i="25" s="1"/>
  <c r="O639" i="18"/>
  <c r="D639" i="25" s="1"/>
  <c r="R447" i="18"/>
  <c r="H447" i="25" s="1"/>
  <c r="O447" i="18"/>
  <c r="D447" i="25" s="1"/>
  <c r="Q447" i="18"/>
  <c r="G447" i="25" s="1"/>
  <c r="Q583" i="18"/>
  <c r="G583" i="25" s="1"/>
  <c r="R583" i="18"/>
  <c r="H583" i="25" s="1"/>
  <c r="O583" i="18"/>
  <c r="D583" i="25" s="1"/>
  <c r="R906" i="18"/>
  <c r="H906" i="25" s="1"/>
  <c r="Q906" i="18"/>
  <c r="G906" i="25" s="1"/>
  <c r="O906" i="18"/>
  <c r="D906" i="25" s="1"/>
  <c r="R897" i="18"/>
  <c r="H897" i="25" s="1"/>
  <c r="Q897" i="18"/>
  <c r="G897" i="25" s="1"/>
  <c r="O897" i="18"/>
  <c r="D897" i="25" s="1"/>
  <c r="R809" i="18"/>
  <c r="H809" i="25" s="1"/>
  <c r="Q809" i="18"/>
  <c r="G809" i="25" s="1"/>
  <c r="O809" i="18"/>
  <c r="D809" i="25" s="1"/>
  <c r="R697" i="18"/>
  <c r="H697" i="25" s="1"/>
  <c r="Q697" i="18"/>
  <c r="G697" i="25" s="1"/>
  <c r="O697" i="18"/>
  <c r="D697" i="25" s="1"/>
  <c r="N703" i="18"/>
  <c r="C703" i="25" s="1"/>
  <c r="B703" i="25" s="1"/>
  <c r="F703" i="25" s="1"/>
  <c r="J703" i="25" s="1"/>
  <c r="N703" i="25" s="1"/>
  <c r="R703" i="18"/>
  <c r="H703" i="25" s="1"/>
  <c r="Q703" i="18"/>
  <c r="G703" i="25" s="1"/>
  <c r="O703" i="18"/>
  <c r="D703" i="25" s="1"/>
  <c r="Q565" i="18"/>
  <c r="G565" i="25" s="1"/>
  <c r="O565" i="18"/>
  <c r="D565" i="25" s="1"/>
  <c r="R565" i="18"/>
  <c r="H565" i="25" s="1"/>
  <c r="R772" i="18"/>
  <c r="H772" i="25" s="1"/>
  <c r="Q772" i="18"/>
  <c r="G772" i="25" s="1"/>
  <c r="O772" i="18"/>
  <c r="D772" i="25" s="1"/>
  <c r="R590" i="18"/>
  <c r="H590" i="25" s="1"/>
  <c r="O590" i="18"/>
  <c r="D590" i="25" s="1"/>
  <c r="Q590" i="18"/>
  <c r="G590" i="25" s="1"/>
  <c r="R523" i="18"/>
  <c r="H523" i="25" s="1"/>
  <c r="Q523" i="18"/>
  <c r="G523" i="25" s="1"/>
  <c r="O523" i="18"/>
  <c r="D523" i="25" s="1"/>
  <c r="R951" i="18"/>
  <c r="H951" i="25" s="1"/>
  <c r="Q951" i="18"/>
  <c r="G951" i="25" s="1"/>
  <c r="O951" i="18"/>
  <c r="D951" i="25" s="1"/>
  <c r="R643" i="18"/>
  <c r="H643" i="25" s="1"/>
  <c r="Q643" i="18"/>
  <c r="G643" i="25" s="1"/>
  <c r="O643" i="18"/>
  <c r="D643" i="25" s="1"/>
  <c r="R664" i="18"/>
  <c r="H664" i="25" s="1"/>
  <c r="Q664" i="18"/>
  <c r="G664" i="25" s="1"/>
  <c r="O664" i="18"/>
  <c r="D664" i="25" s="1"/>
  <c r="R966" i="18"/>
  <c r="H966" i="25" s="1"/>
  <c r="Q966" i="18"/>
  <c r="G966" i="25" s="1"/>
  <c r="O966" i="18"/>
  <c r="D966" i="25" s="1"/>
  <c r="R615" i="18"/>
  <c r="H615" i="25" s="1"/>
  <c r="Q615" i="18"/>
  <c r="G615" i="25" s="1"/>
  <c r="O615" i="18"/>
  <c r="D615" i="25" s="1"/>
  <c r="Q610" i="18"/>
  <c r="G610" i="25" s="1"/>
  <c r="R610" i="18"/>
  <c r="H610" i="25" s="1"/>
  <c r="O610" i="18"/>
  <c r="D610" i="25" s="1"/>
  <c r="T167" i="18"/>
  <c r="R659" i="18"/>
  <c r="H659" i="25" s="1"/>
  <c r="Q659" i="18"/>
  <c r="G659" i="25" s="1"/>
  <c r="O659" i="18"/>
  <c r="D659" i="25" s="1"/>
  <c r="R828" i="18"/>
  <c r="H828" i="25" s="1"/>
  <c r="Q828" i="18"/>
  <c r="G828" i="25" s="1"/>
  <c r="O828" i="18"/>
  <c r="D828" i="25" s="1"/>
  <c r="U34" i="18"/>
  <c r="R763" i="18"/>
  <c r="H763" i="25" s="1"/>
  <c r="O763" i="18"/>
  <c r="D763" i="25" s="1"/>
  <c r="Q763" i="18"/>
  <c r="G763" i="25" s="1"/>
  <c r="R620" i="18"/>
  <c r="H620" i="25" s="1"/>
  <c r="Q620" i="18"/>
  <c r="G620" i="25" s="1"/>
  <c r="O620" i="18"/>
  <c r="D620" i="25" s="1"/>
  <c r="U306" i="18"/>
  <c r="N626" i="18"/>
  <c r="C626" i="25" s="1"/>
  <c r="B626" i="25" s="1"/>
  <c r="F626" i="25" s="1"/>
  <c r="J626" i="25" s="1"/>
  <c r="N626" i="25" s="1"/>
  <c r="Q626" i="18"/>
  <c r="G626" i="25" s="1"/>
  <c r="R626" i="18"/>
  <c r="H626" i="25" s="1"/>
  <c r="O626" i="18"/>
  <c r="D626" i="25" s="1"/>
  <c r="U9" i="18"/>
  <c r="U151" i="18"/>
  <c r="U50" i="18"/>
  <c r="T189" i="18"/>
  <c r="R841" i="18"/>
  <c r="H841" i="25" s="1"/>
  <c r="Q841" i="18"/>
  <c r="G841" i="25" s="1"/>
  <c r="O841" i="18"/>
  <c r="D841" i="25" s="1"/>
  <c r="N540" i="18"/>
  <c r="C540" i="25" s="1"/>
  <c r="B540" i="25" s="1"/>
  <c r="F540" i="25" s="1"/>
  <c r="J540" i="25" s="1"/>
  <c r="N540" i="25" s="1"/>
  <c r="R540" i="18"/>
  <c r="H540" i="25" s="1"/>
  <c r="Q540" i="18"/>
  <c r="G540" i="25" s="1"/>
  <c r="O540" i="18"/>
  <c r="D540" i="25" s="1"/>
  <c r="N456" i="18"/>
  <c r="C456" i="25" s="1"/>
  <c r="B456" i="25" s="1"/>
  <c r="F456" i="25" s="1"/>
  <c r="J456" i="25" s="1"/>
  <c r="N456" i="25" s="1"/>
  <c r="R456" i="18"/>
  <c r="H456" i="25" s="1"/>
  <c r="Q456" i="18"/>
  <c r="G456" i="25" s="1"/>
  <c r="O456" i="18"/>
  <c r="D456" i="25" s="1"/>
  <c r="R497" i="18"/>
  <c r="H497" i="25" s="1"/>
  <c r="Q497" i="18"/>
  <c r="G497" i="25" s="1"/>
  <c r="O497" i="18"/>
  <c r="D497" i="25" s="1"/>
  <c r="R799" i="18"/>
  <c r="H799" i="25" s="1"/>
  <c r="Q799" i="18"/>
  <c r="G799" i="25" s="1"/>
  <c r="O799" i="18"/>
  <c r="D799" i="25" s="1"/>
  <c r="R675" i="18"/>
  <c r="H675" i="25" s="1"/>
  <c r="Q675" i="18"/>
  <c r="G675" i="25" s="1"/>
  <c r="O675" i="18"/>
  <c r="D675" i="25" s="1"/>
  <c r="Q551" i="18"/>
  <c r="G551" i="25" s="1"/>
  <c r="R551" i="18"/>
  <c r="H551" i="25" s="1"/>
  <c r="O551" i="18"/>
  <c r="D551" i="25" s="1"/>
  <c r="N673" i="18"/>
  <c r="C673" i="25" s="1"/>
  <c r="B673" i="25" s="1"/>
  <c r="F673" i="25" s="1"/>
  <c r="J673" i="25" s="1"/>
  <c r="N673" i="25" s="1"/>
  <c r="O673" i="18"/>
  <c r="D673" i="25" s="1"/>
  <c r="Q673" i="18"/>
  <c r="G673" i="25" s="1"/>
  <c r="R673" i="18"/>
  <c r="H673" i="25" s="1"/>
  <c r="Q997" i="18"/>
  <c r="G997" i="25" s="1"/>
  <c r="R997" i="18"/>
  <c r="H997" i="25" s="1"/>
  <c r="O997" i="18"/>
  <c r="D997" i="25" s="1"/>
  <c r="R549" i="18"/>
  <c r="H549" i="25" s="1"/>
  <c r="O549" i="18"/>
  <c r="D549" i="25" s="1"/>
  <c r="Q549" i="18"/>
  <c r="G549" i="25" s="1"/>
  <c r="AI849" i="18"/>
  <c r="O849" i="25" s="1"/>
  <c r="AG837" i="18"/>
  <c r="L837" i="25" s="1"/>
  <c r="AJ616" i="18"/>
  <c r="P616" i="25" s="1"/>
  <c r="AJ652" i="18"/>
  <c r="P652" i="25" s="1"/>
  <c r="AG652" i="18"/>
  <c r="L652" i="25" s="1"/>
  <c r="AI652" i="18"/>
  <c r="O652" i="25" s="1"/>
  <c r="AF652" i="18"/>
  <c r="K652" i="25" s="1"/>
  <c r="AG444" i="18"/>
  <c r="L444" i="25" s="1"/>
  <c r="AF444" i="18"/>
  <c r="K444" i="25" s="1"/>
  <c r="AI444" i="18"/>
  <c r="O444" i="25" s="1"/>
  <c r="AJ444" i="18"/>
  <c r="P444" i="25" s="1"/>
  <c r="R649" i="18"/>
  <c r="H649" i="25" s="1"/>
  <c r="Q649" i="18"/>
  <c r="G649" i="25" s="1"/>
  <c r="O649" i="18"/>
  <c r="D649" i="25" s="1"/>
  <c r="R621" i="18"/>
  <c r="H621" i="25" s="1"/>
  <c r="Q621" i="18"/>
  <c r="G621" i="25" s="1"/>
  <c r="O621" i="18"/>
  <c r="D621" i="25" s="1"/>
  <c r="R413" i="18"/>
  <c r="H413" i="25" s="1"/>
  <c r="Q413" i="18"/>
  <c r="G413" i="25" s="1"/>
  <c r="O413" i="18"/>
  <c r="D413" i="25" s="1"/>
  <c r="R1000" i="18"/>
  <c r="H1000" i="25" s="1"/>
  <c r="Q1000" i="18"/>
  <c r="G1000" i="25" s="1"/>
  <c r="O1000" i="18"/>
  <c r="D1000" i="25" s="1"/>
  <c r="R435" i="18"/>
  <c r="H435" i="25" s="1"/>
  <c r="Q435" i="18"/>
  <c r="G435" i="25" s="1"/>
  <c r="O435" i="18"/>
  <c r="D435" i="25" s="1"/>
  <c r="Q474" i="18"/>
  <c r="G474" i="25" s="1"/>
  <c r="R474" i="18"/>
  <c r="H474" i="25" s="1"/>
  <c r="O474" i="18"/>
  <c r="D474" i="25" s="1"/>
  <c r="R800" i="18"/>
  <c r="H800" i="25" s="1"/>
  <c r="O800" i="18"/>
  <c r="D800" i="25" s="1"/>
  <c r="Q800" i="18"/>
  <c r="G800" i="25" s="1"/>
  <c r="Q982" i="18"/>
  <c r="G982" i="25" s="1"/>
  <c r="R982" i="18"/>
  <c r="H982" i="25" s="1"/>
  <c r="O982" i="18"/>
  <c r="D982" i="25" s="1"/>
  <c r="R665" i="18"/>
  <c r="H665" i="25" s="1"/>
  <c r="Q665" i="18"/>
  <c r="G665" i="25" s="1"/>
  <c r="O665" i="18"/>
  <c r="D665" i="25" s="1"/>
  <c r="N457" i="18"/>
  <c r="C457" i="25" s="1"/>
  <c r="B457" i="25" s="1"/>
  <c r="F457" i="25" s="1"/>
  <c r="J457" i="25" s="1"/>
  <c r="N457" i="25" s="1"/>
  <c r="R457" i="18"/>
  <c r="H457" i="25" s="1"/>
  <c r="Q457" i="18"/>
  <c r="G457" i="25" s="1"/>
  <c r="O457" i="18"/>
  <c r="D457" i="25" s="1"/>
  <c r="R989" i="18"/>
  <c r="H989" i="25" s="1"/>
  <c r="Q989" i="18"/>
  <c r="G989" i="25" s="1"/>
  <c r="O989" i="18"/>
  <c r="D989" i="25" s="1"/>
  <c r="R431" i="18"/>
  <c r="H431" i="25" s="1"/>
  <c r="O431" i="18"/>
  <c r="D431" i="25" s="1"/>
  <c r="Q431" i="18"/>
  <c r="G431" i="25" s="1"/>
  <c r="U11" i="18"/>
  <c r="U326" i="18"/>
  <c r="R862" i="18"/>
  <c r="H862" i="25" s="1"/>
  <c r="Q862" i="18"/>
  <c r="G862" i="25" s="1"/>
  <c r="O862" i="18"/>
  <c r="D862" i="25" s="1"/>
  <c r="Q454" i="18"/>
  <c r="G454" i="25" s="1"/>
  <c r="R454" i="18"/>
  <c r="H454" i="25" s="1"/>
  <c r="O454" i="18"/>
  <c r="D454" i="25" s="1"/>
  <c r="R484" i="18"/>
  <c r="H484" i="25" s="1"/>
  <c r="Q484" i="18"/>
  <c r="G484" i="25" s="1"/>
  <c r="O484" i="18"/>
  <c r="D484" i="25" s="1"/>
  <c r="AG849" i="18"/>
  <c r="L849" i="25" s="1"/>
  <c r="R463" i="18"/>
  <c r="H463" i="25" s="1"/>
  <c r="Q463" i="18"/>
  <c r="G463" i="25" s="1"/>
  <c r="O463" i="18"/>
  <c r="D463" i="25" s="1"/>
  <c r="N463" i="18"/>
  <c r="C463" i="25" s="1"/>
  <c r="B463" i="25" s="1"/>
  <c r="F463" i="25" s="1"/>
  <c r="J463" i="25" s="1"/>
  <c r="N463" i="25" s="1"/>
  <c r="AI717" i="18"/>
  <c r="O717" i="25" s="1"/>
  <c r="AG717" i="18"/>
  <c r="L717" i="25" s="1"/>
  <c r="AF717" i="18"/>
  <c r="K717" i="25" s="1"/>
  <c r="AJ717" i="18"/>
  <c r="P717" i="25" s="1"/>
  <c r="Q433" i="18"/>
  <c r="G433" i="25" s="1"/>
  <c r="R433" i="18"/>
  <c r="H433" i="25" s="1"/>
  <c r="O433" i="18"/>
  <c r="D433" i="25" s="1"/>
  <c r="R863" i="18"/>
  <c r="H863" i="25" s="1"/>
  <c r="Q863" i="18"/>
  <c r="G863" i="25" s="1"/>
  <c r="O863" i="18"/>
  <c r="D863" i="25" s="1"/>
  <c r="Q685" i="18"/>
  <c r="G685" i="25" s="1"/>
  <c r="R685" i="18"/>
  <c r="H685" i="25" s="1"/>
  <c r="O685" i="18"/>
  <c r="D685" i="25" s="1"/>
  <c r="R930" i="18"/>
  <c r="H930" i="25" s="1"/>
  <c r="Q930" i="18"/>
  <c r="G930" i="25" s="1"/>
  <c r="O930" i="18"/>
  <c r="D930" i="25" s="1"/>
  <c r="R606" i="18"/>
  <c r="H606" i="25" s="1"/>
  <c r="Q606" i="18"/>
  <c r="G606" i="25" s="1"/>
  <c r="O606" i="18"/>
  <c r="D606" i="25" s="1"/>
  <c r="R779" i="18"/>
  <c r="H779" i="25" s="1"/>
  <c r="Q779" i="18"/>
  <c r="G779" i="25" s="1"/>
  <c r="O779" i="18"/>
  <c r="D779" i="25" s="1"/>
  <c r="O409" i="18"/>
  <c r="D409" i="25" s="1"/>
  <c r="Q409" i="18"/>
  <c r="G409" i="25" s="1"/>
  <c r="R409" i="18"/>
  <c r="H409" i="25" s="1"/>
  <c r="R980" i="18"/>
  <c r="H980" i="25" s="1"/>
  <c r="Q980" i="18"/>
  <c r="G980" i="25" s="1"/>
  <c r="O980" i="18"/>
  <c r="D980" i="25" s="1"/>
  <c r="R938" i="18"/>
  <c r="H938" i="25" s="1"/>
  <c r="Q938" i="18"/>
  <c r="G938" i="25" s="1"/>
  <c r="O938" i="18"/>
  <c r="D938" i="25" s="1"/>
  <c r="R575" i="18"/>
  <c r="H575" i="25" s="1"/>
  <c r="Q575" i="18"/>
  <c r="G575" i="25" s="1"/>
  <c r="O575" i="18"/>
  <c r="D575" i="25" s="1"/>
  <c r="U277" i="18"/>
  <c r="R477" i="18"/>
  <c r="H477" i="25" s="1"/>
  <c r="O477" i="18"/>
  <c r="D477" i="25" s="1"/>
  <c r="Q477" i="18"/>
  <c r="G477" i="25" s="1"/>
  <c r="Q857" i="18"/>
  <c r="G857" i="25" s="1"/>
  <c r="R857" i="18"/>
  <c r="H857" i="25" s="1"/>
  <c r="O857" i="18"/>
  <c r="D857" i="25" s="1"/>
  <c r="N894" i="18"/>
  <c r="C894" i="25" s="1"/>
  <c r="B894" i="25" s="1"/>
  <c r="F894" i="25" s="1"/>
  <c r="J894" i="25" s="1"/>
  <c r="N894" i="25" s="1"/>
  <c r="Q894" i="18"/>
  <c r="G894" i="25" s="1"/>
  <c r="R894" i="18"/>
  <c r="H894" i="25" s="1"/>
  <c r="O894" i="18"/>
  <c r="D894" i="25" s="1"/>
  <c r="R667" i="18"/>
  <c r="H667" i="25" s="1"/>
  <c r="Q667" i="18"/>
  <c r="G667" i="25" s="1"/>
  <c r="O667" i="18"/>
  <c r="D667" i="25" s="1"/>
  <c r="R986" i="18"/>
  <c r="H986" i="25" s="1"/>
  <c r="Q986" i="18"/>
  <c r="G986" i="25" s="1"/>
  <c r="O986" i="18"/>
  <c r="D986" i="25" s="1"/>
  <c r="R627" i="18"/>
  <c r="H627" i="25" s="1"/>
  <c r="Q627" i="18"/>
  <c r="G627" i="25" s="1"/>
  <c r="O627" i="18"/>
  <c r="D627" i="25" s="1"/>
  <c r="Q493" i="18"/>
  <c r="G493" i="25" s="1"/>
  <c r="O493" i="18"/>
  <c r="D493" i="25" s="1"/>
  <c r="R493" i="18"/>
  <c r="H493" i="25" s="1"/>
  <c r="R729" i="18"/>
  <c r="H729" i="25" s="1"/>
  <c r="Q729" i="18"/>
  <c r="G729" i="25" s="1"/>
  <c r="O729" i="18"/>
  <c r="D729" i="25" s="1"/>
  <c r="T119" i="18"/>
  <c r="R632" i="18"/>
  <c r="H632" i="25" s="1"/>
  <c r="Q632" i="18"/>
  <c r="G632" i="25" s="1"/>
  <c r="O632" i="18"/>
  <c r="D632" i="25" s="1"/>
  <c r="R929" i="18"/>
  <c r="H929" i="25" s="1"/>
  <c r="O929" i="18"/>
  <c r="D929" i="25" s="1"/>
  <c r="Q929" i="18"/>
  <c r="G929" i="25" s="1"/>
  <c r="N450" i="18"/>
  <c r="C450" i="25" s="1"/>
  <c r="B450" i="25" s="1"/>
  <c r="F450" i="25" s="1"/>
  <c r="J450" i="25" s="1"/>
  <c r="N450" i="25" s="1"/>
  <c r="Q450" i="18"/>
  <c r="G450" i="25" s="1"/>
  <c r="R450" i="18"/>
  <c r="H450" i="25" s="1"/>
  <c r="O450" i="18"/>
  <c r="D450" i="25" s="1"/>
  <c r="Q830" i="18"/>
  <c r="G830" i="25" s="1"/>
  <c r="O830" i="18"/>
  <c r="D830" i="25" s="1"/>
  <c r="R830" i="18"/>
  <c r="H830" i="25" s="1"/>
  <c r="N489" i="18"/>
  <c r="C489" i="25" s="1"/>
  <c r="B489" i="25" s="1"/>
  <c r="F489" i="25" s="1"/>
  <c r="J489" i="25" s="1"/>
  <c r="N489" i="25" s="1"/>
  <c r="R489" i="18"/>
  <c r="H489" i="25" s="1"/>
  <c r="Q489" i="18"/>
  <c r="G489" i="25" s="1"/>
  <c r="O489" i="18"/>
  <c r="D489" i="25" s="1"/>
  <c r="Q458" i="18"/>
  <c r="G458" i="25" s="1"/>
  <c r="R458" i="18"/>
  <c r="H458" i="25" s="1"/>
  <c r="O458" i="18"/>
  <c r="D458" i="25" s="1"/>
  <c r="U155" i="18"/>
  <c r="U321" i="18"/>
  <c r="R937" i="18"/>
  <c r="H937" i="25" s="1"/>
  <c r="O937" i="18"/>
  <c r="D937" i="25" s="1"/>
  <c r="Q937" i="18"/>
  <c r="G937" i="25" s="1"/>
  <c r="N554" i="18"/>
  <c r="C554" i="25" s="1"/>
  <c r="B554" i="25" s="1"/>
  <c r="F554" i="25" s="1"/>
  <c r="J554" i="25" s="1"/>
  <c r="N554" i="25" s="1"/>
  <c r="R554" i="18"/>
  <c r="H554" i="25" s="1"/>
  <c r="Q554" i="18"/>
  <c r="G554" i="25" s="1"/>
  <c r="O554" i="18"/>
  <c r="D554" i="25" s="1"/>
  <c r="R731" i="18"/>
  <c r="H731" i="25" s="1"/>
  <c r="Q731" i="18"/>
  <c r="G731" i="25" s="1"/>
  <c r="O731" i="18"/>
  <c r="D731" i="25" s="1"/>
  <c r="N505" i="18"/>
  <c r="C505" i="25" s="1"/>
  <c r="B505" i="25" s="1"/>
  <c r="F505" i="25" s="1"/>
  <c r="J505" i="25" s="1"/>
  <c r="N505" i="25" s="1"/>
  <c r="R505" i="18"/>
  <c r="H505" i="25" s="1"/>
  <c r="Q505" i="18"/>
  <c r="G505" i="25" s="1"/>
  <c r="O505" i="18"/>
  <c r="D505" i="25" s="1"/>
  <c r="R581" i="18"/>
  <c r="H581" i="25" s="1"/>
  <c r="Q581" i="18"/>
  <c r="G581" i="25" s="1"/>
  <c r="O581" i="18"/>
  <c r="D581" i="25" s="1"/>
  <c r="R628" i="18"/>
  <c r="H628" i="25" s="1"/>
  <c r="Q628" i="18"/>
  <c r="G628" i="25" s="1"/>
  <c r="O628" i="18"/>
  <c r="D628" i="25" s="1"/>
  <c r="R995" i="18"/>
  <c r="H995" i="25" s="1"/>
  <c r="Q995" i="18"/>
  <c r="G995" i="25" s="1"/>
  <c r="O995" i="18"/>
  <c r="D995" i="25" s="1"/>
  <c r="Q557" i="18"/>
  <c r="G557" i="25" s="1"/>
  <c r="R557" i="18"/>
  <c r="H557" i="25" s="1"/>
  <c r="O557" i="18"/>
  <c r="D557" i="25" s="1"/>
  <c r="Q994" i="18"/>
  <c r="G994" i="25" s="1"/>
  <c r="R994" i="18"/>
  <c r="H994" i="25" s="1"/>
  <c r="O994" i="18"/>
  <c r="D994" i="25" s="1"/>
  <c r="R611" i="18"/>
  <c r="H611" i="25" s="1"/>
  <c r="Q611" i="18"/>
  <c r="G611" i="25" s="1"/>
  <c r="O611" i="18"/>
  <c r="D611" i="25" s="1"/>
  <c r="N565" i="18"/>
  <c r="C565" i="25" s="1"/>
  <c r="B565" i="25" s="1"/>
  <c r="F565" i="25" s="1"/>
  <c r="J565" i="25" s="1"/>
  <c r="N565" i="25" s="1"/>
  <c r="N713" i="18"/>
  <c r="C713" i="25" s="1"/>
  <c r="B713" i="25" s="1"/>
  <c r="F713" i="25" s="1"/>
  <c r="J713" i="25" s="1"/>
  <c r="N713" i="25" s="1"/>
  <c r="Q713" i="18"/>
  <c r="G713" i="25" s="1"/>
  <c r="O713" i="18"/>
  <c r="D713" i="25" s="1"/>
  <c r="R713" i="18"/>
  <c r="H713" i="25" s="1"/>
  <c r="AI837" i="18"/>
  <c r="O837" i="25" s="1"/>
  <c r="AG452" i="18"/>
  <c r="L452" i="25" s="1"/>
  <c r="AF452" i="18"/>
  <c r="K452" i="25" s="1"/>
  <c r="AJ452" i="18"/>
  <c r="P452" i="25" s="1"/>
  <c r="AI452" i="18"/>
  <c r="O452" i="25" s="1"/>
  <c r="AG871" i="18"/>
  <c r="L871" i="25" s="1"/>
  <c r="AF871" i="18"/>
  <c r="K871" i="25" s="1"/>
  <c r="AJ871" i="18"/>
  <c r="P871" i="25" s="1"/>
  <c r="AI871" i="18"/>
  <c r="O871" i="25" s="1"/>
  <c r="AG882" i="18"/>
  <c r="L882" i="25" s="1"/>
  <c r="AF882" i="18"/>
  <c r="K882" i="25" s="1"/>
  <c r="AI882" i="18"/>
  <c r="O882" i="25" s="1"/>
  <c r="AJ882" i="18"/>
  <c r="P882" i="25" s="1"/>
  <c r="Q802" i="18"/>
  <c r="G802" i="25" s="1"/>
  <c r="O802" i="18"/>
  <c r="D802" i="25" s="1"/>
  <c r="R802" i="18"/>
  <c r="H802" i="25" s="1"/>
  <c r="R823" i="18"/>
  <c r="H823" i="25" s="1"/>
  <c r="Q823" i="18"/>
  <c r="G823" i="25" s="1"/>
  <c r="O823" i="18"/>
  <c r="D823" i="25" s="1"/>
  <c r="N963" i="18"/>
  <c r="C963" i="25" s="1"/>
  <c r="B963" i="25" s="1"/>
  <c r="F963" i="25" s="1"/>
  <c r="J963" i="25" s="1"/>
  <c r="N963" i="25" s="1"/>
  <c r="Q963" i="18"/>
  <c r="G963" i="25" s="1"/>
  <c r="R963" i="18"/>
  <c r="H963" i="25" s="1"/>
  <c r="O963" i="18"/>
  <c r="D963" i="25" s="1"/>
  <c r="R969" i="18"/>
  <c r="H969" i="25" s="1"/>
  <c r="Q969" i="18"/>
  <c r="G969" i="25" s="1"/>
  <c r="O969" i="18"/>
  <c r="D969" i="25" s="1"/>
  <c r="R593" i="18"/>
  <c r="H593" i="25" s="1"/>
  <c r="Q593" i="18"/>
  <c r="G593" i="25" s="1"/>
  <c r="O593" i="18"/>
  <c r="D593" i="25" s="1"/>
  <c r="Q741" i="18"/>
  <c r="G741" i="25" s="1"/>
  <c r="R741" i="18"/>
  <c r="H741" i="25" s="1"/>
  <c r="O741" i="18"/>
  <c r="D741" i="25" s="1"/>
  <c r="N462" i="18"/>
  <c r="C462" i="25" s="1"/>
  <c r="B462" i="25" s="1"/>
  <c r="F462" i="25" s="1"/>
  <c r="J462" i="25" s="1"/>
  <c r="N462" i="25" s="1"/>
  <c r="Q462" i="18"/>
  <c r="G462" i="25" s="1"/>
  <c r="O462" i="18"/>
  <c r="D462" i="25" s="1"/>
  <c r="R462" i="18"/>
  <c r="H462" i="25" s="1"/>
  <c r="R531" i="18"/>
  <c r="H531" i="25" s="1"/>
  <c r="Q531" i="18"/>
  <c r="G531" i="25" s="1"/>
  <c r="O531" i="18"/>
  <c r="D531" i="25" s="1"/>
  <c r="AF837" i="18"/>
  <c r="K837" i="25" s="1"/>
  <c r="R932" i="18"/>
  <c r="H932" i="25" s="1"/>
  <c r="Q932" i="18"/>
  <c r="G932" i="25" s="1"/>
  <c r="O932" i="18"/>
  <c r="D932" i="25" s="1"/>
  <c r="N932" i="18"/>
  <c r="C932" i="25" s="1"/>
  <c r="B932" i="25" s="1"/>
  <c r="F932" i="25" s="1"/>
  <c r="J932" i="25" s="1"/>
  <c r="N932" i="25" s="1"/>
  <c r="R688" i="18"/>
  <c r="H688" i="25" s="1"/>
  <c r="O688" i="18"/>
  <c r="D688" i="25" s="1"/>
  <c r="Q688" i="18"/>
  <c r="G688" i="25" s="1"/>
  <c r="Q939" i="18"/>
  <c r="G939" i="25" s="1"/>
  <c r="R939" i="18"/>
  <c r="H939" i="25" s="1"/>
  <c r="O939" i="18"/>
  <c r="D939" i="25" s="1"/>
  <c r="R941" i="18"/>
  <c r="H941" i="25" s="1"/>
  <c r="O941" i="18"/>
  <c r="D941" i="25" s="1"/>
  <c r="Q941" i="18"/>
  <c r="G941" i="25" s="1"/>
  <c r="R568" i="18"/>
  <c r="H568" i="25" s="1"/>
  <c r="Q568" i="18"/>
  <c r="G568" i="25" s="1"/>
  <c r="O568" i="18"/>
  <c r="D568" i="25" s="1"/>
  <c r="R747" i="18"/>
  <c r="H747" i="25" s="1"/>
  <c r="Q747" i="18"/>
  <c r="G747" i="25" s="1"/>
  <c r="O747" i="18"/>
  <c r="D747" i="25" s="1"/>
  <c r="N821" i="18"/>
  <c r="C821" i="25" s="1"/>
  <c r="B821" i="25" s="1"/>
  <c r="F821" i="25" s="1"/>
  <c r="J821" i="25" s="1"/>
  <c r="N821" i="25" s="1"/>
  <c r="R821" i="18"/>
  <c r="H821" i="25" s="1"/>
  <c r="Q821" i="18"/>
  <c r="G821" i="25" s="1"/>
  <c r="O821" i="18"/>
  <c r="D821" i="25" s="1"/>
  <c r="Q687" i="18"/>
  <c r="G687" i="25" s="1"/>
  <c r="R687" i="18"/>
  <c r="H687" i="25" s="1"/>
  <c r="O687" i="18"/>
  <c r="D687" i="25" s="1"/>
  <c r="T383" i="18"/>
  <c r="U83" i="18"/>
  <c r="T149" i="18"/>
  <c r="R595" i="18"/>
  <c r="H595" i="25" s="1"/>
  <c r="Q595" i="18"/>
  <c r="G595" i="25" s="1"/>
  <c r="O595" i="18"/>
  <c r="D595" i="25" s="1"/>
  <c r="R851" i="18"/>
  <c r="H851" i="25" s="1"/>
  <c r="Q851" i="18"/>
  <c r="G851" i="25" s="1"/>
  <c r="O851" i="18"/>
  <c r="D851" i="25" s="1"/>
  <c r="R820" i="18"/>
  <c r="H820" i="25" s="1"/>
  <c r="Q820" i="18"/>
  <c r="G820" i="25" s="1"/>
  <c r="O820" i="18"/>
  <c r="D820" i="25" s="1"/>
  <c r="R797" i="18"/>
  <c r="H797" i="25" s="1"/>
  <c r="Q797" i="18"/>
  <c r="G797" i="25" s="1"/>
  <c r="O797" i="18"/>
  <c r="D797" i="25" s="1"/>
  <c r="R536" i="18"/>
  <c r="H536" i="25" s="1"/>
  <c r="Q536" i="18"/>
  <c r="G536" i="25" s="1"/>
  <c r="O536" i="18"/>
  <c r="D536" i="25" s="1"/>
  <c r="T322" i="18"/>
  <c r="R735" i="18"/>
  <c r="H735" i="25" s="1"/>
  <c r="Q735" i="18"/>
  <c r="G735" i="25" s="1"/>
  <c r="O735" i="18"/>
  <c r="D735" i="25" s="1"/>
  <c r="R826" i="18"/>
  <c r="H826" i="25" s="1"/>
  <c r="Q826" i="18"/>
  <c r="G826" i="25" s="1"/>
  <c r="O826" i="18"/>
  <c r="D826" i="25" s="1"/>
  <c r="R872" i="18"/>
  <c r="H872" i="25" s="1"/>
  <c r="O872" i="18"/>
  <c r="D872" i="25" s="1"/>
  <c r="Q872" i="18"/>
  <c r="G872" i="25" s="1"/>
  <c r="T127" i="18"/>
  <c r="T210" i="18"/>
  <c r="R745" i="18"/>
  <c r="H745" i="25" s="1"/>
  <c r="Q745" i="18"/>
  <c r="G745" i="25" s="1"/>
  <c r="O745" i="18"/>
  <c r="D745" i="25" s="1"/>
  <c r="R645" i="18"/>
  <c r="H645" i="25" s="1"/>
  <c r="Q645" i="18"/>
  <c r="G645" i="25" s="1"/>
  <c r="O645" i="18"/>
  <c r="D645" i="25" s="1"/>
  <c r="R804" i="18"/>
  <c r="H804" i="25" s="1"/>
  <c r="Q804" i="18"/>
  <c r="G804" i="25" s="1"/>
  <c r="O804" i="18"/>
  <c r="D804" i="25" s="1"/>
  <c r="R720" i="18"/>
  <c r="H720" i="25" s="1"/>
  <c r="O720" i="18"/>
  <c r="D720" i="25" s="1"/>
  <c r="Q720" i="18"/>
  <c r="G720" i="25" s="1"/>
  <c r="R683" i="18"/>
  <c r="H683" i="25" s="1"/>
  <c r="Q683" i="18"/>
  <c r="G683" i="25" s="1"/>
  <c r="O683" i="18"/>
  <c r="D683" i="25" s="1"/>
  <c r="N817" i="18"/>
  <c r="C817" i="25" s="1"/>
  <c r="B817" i="25" s="1"/>
  <c r="F817" i="25" s="1"/>
  <c r="J817" i="25" s="1"/>
  <c r="N817" i="25" s="1"/>
  <c r="Q817" i="18"/>
  <c r="G817" i="25" s="1"/>
  <c r="R817" i="18"/>
  <c r="H817" i="25" s="1"/>
  <c r="O817" i="18"/>
  <c r="D817" i="25" s="1"/>
  <c r="AG795" i="18"/>
  <c r="L795" i="25" s="1"/>
  <c r="AF435" i="18"/>
  <c r="K435" i="25" s="1"/>
  <c r="AJ435" i="18"/>
  <c r="P435" i="25" s="1"/>
  <c r="AG435" i="18"/>
  <c r="L435" i="25" s="1"/>
  <c r="AI435" i="18"/>
  <c r="O435" i="25" s="1"/>
  <c r="R996" i="18"/>
  <c r="H996" i="25" s="1"/>
  <c r="Q996" i="18"/>
  <c r="G996" i="25" s="1"/>
  <c r="O996" i="18"/>
  <c r="D996" i="25" s="1"/>
  <c r="Q829" i="18"/>
  <c r="G829" i="25" s="1"/>
  <c r="R829" i="18"/>
  <c r="H829" i="25" s="1"/>
  <c r="O829" i="18"/>
  <c r="D829" i="25" s="1"/>
  <c r="AI610" i="18"/>
  <c r="O610" i="25" s="1"/>
  <c r="AG610" i="18"/>
  <c r="L610" i="25" s="1"/>
  <c r="AF610" i="18"/>
  <c r="K610" i="25" s="1"/>
  <c r="AJ610" i="18"/>
  <c r="P610" i="25" s="1"/>
  <c r="R926" i="18"/>
  <c r="H926" i="25" s="1"/>
  <c r="Q926" i="18"/>
  <c r="G926" i="25" s="1"/>
  <c r="O926" i="18"/>
  <c r="D926" i="25" s="1"/>
  <c r="R521" i="18"/>
  <c r="H521" i="25" s="1"/>
  <c r="Q521" i="18"/>
  <c r="G521" i="25" s="1"/>
  <c r="O521" i="18"/>
  <c r="D521" i="25" s="1"/>
  <c r="R780" i="18"/>
  <c r="H780" i="25" s="1"/>
  <c r="Q780" i="18"/>
  <c r="G780" i="25" s="1"/>
  <c r="O780" i="18"/>
  <c r="D780" i="25" s="1"/>
  <c r="R901" i="18"/>
  <c r="H901" i="25" s="1"/>
  <c r="O901" i="18"/>
  <c r="D901" i="25" s="1"/>
  <c r="Q901" i="18"/>
  <c r="G901" i="25" s="1"/>
  <c r="N844" i="18"/>
  <c r="C844" i="25" s="1"/>
  <c r="B844" i="25" s="1"/>
  <c r="F844" i="25" s="1"/>
  <c r="J844" i="25" s="1"/>
  <c r="N844" i="25" s="1"/>
  <c r="R844" i="18"/>
  <c r="H844" i="25" s="1"/>
  <c r="Q844" i="18"/>
  <c r="G844" i="25" s="1"/>
  <c r="O844" i="18"/>
  <c r="D844" i="25" s="1"/>
  <c r="R848" i="18"/>
  <c r="H848" i="25" s="1"/>
  <c r="O848" i="18"/>
  <c r="D848" i="25" s="1"/>
  <c r="Q848" i="18"/>
  <c r="G848" i="25" s="1"/>
  <c r="Q727" i="18"/>
  <c r="G727" i="25" s="1"/>
  <c r="R727" i="18"/>
  <c r="H727" i="25" s="1"/>
  <c r="O727" i="18"/>
  <c r="D727" i="25" s="1"/>
  <c r="R478" i="18"/>
  <c r="H478" i="25" s="1"/>
  <c r="Q478" i="18"/>
  <c r="G478" i="25" s="1"/>
  <c r="O478" i="18"/>
  <c r="D478" i="25" s="1"/>
  <c r="AI460" i="18"/>
  <c r="O460" i="25" s="1"/>
  <c r="AJ460" i="18"/>
  <c r="P460" i="25" s="1"/>
  <c r="AG460" i="18"/>
  <c r="L460" i="25" s="1"/>
  <c r="AF460" i="18"/>
  <c r="K460" i="25" s="1"/>
  <c r="R491" i="18"/>
  <c r="H491" i="25" s="1"/>
  <c r="Q491" i="18"/>
  <c r="G491" i="25" s="1"/>
  <c r="O491" i="18"/>
  <c r="D491" i="25" s="1"/>
  <c r="R737" i="18"/>
  <c r="H737" i="25" s="1"/>
  <c r="Q737" i="18"/>
  <c r="G737" i="25" s="1"/>
  <c r="O737" i="18"/>
  <c r="D737" i="25" s="1"/>
  <c r="Q446" i="18"/>
  <c r="G446" i="25" s="1"/>
  <c r="R446" i="18"/>
  <c r="H446" i="25" s="1"/>
  <c r="O446" i="18"/>
  <c r="D446" i="25" s="1"/>
  <c r="Q634" i="18"/>
  <c r="G634" i="25" s="1"/>
  <c r="R634" i="18"/>
  <c r="H634" i="25" s="1"/>
  <c r="O634" i="18"/>
  <c r="D634" i="25" s="1"/>
  <c r="R832" i="18"/>
  <c r="H832" i="25" s="1"/>
  <c r="Q832" i="18"/>
  <c r="G832" i="25" s="1"/>
  <c r="O832" i="18"/>
  <c r="D832" i="25" s="1"/>
  <c r="R543" i="18"/>
  <c r="H543" i="25" s="1"/>
  <c r="Q543" i="18"/>
  <c r="G543" i="25" s="1"/>
  <c r="O543" i="18"/>
  <c r="D543" i="25" s="1"/>
  <c r="R499" i="18"/>
  <c r="H499" i="25" s="1"/>
  <c r="Q499" i="18"/>
  <c r="G499" i="25" s="1"/>
  <c r="O499" i="18"/>
  <c r="D499" i="25" s="1"/>
  <c r="N531" i="18"/>
  <c r="C531" i="25" s="1"/>
  <c r="B531" i="25" s="1"/>
  <c r="F531" i="25" s="1"/>
  <c r="J531" i="25" s="1"/>
  <c r="N531" i="25" s="1"/>
  <c r="N499" i="18"/>
  <c r="C499" i="25" s="1"/>
  <c r="B499" i="25" s="1"/>
  <c r="F499" i="25" s="1"/>
  <c r="J499" i="25" s="1"/>
  <c r="N499" i="25" s="1"/>
  <c r="N484" i="18"/>
  <c r="C484" i="25" s="1"/>
  <c r="B484" i="25" s="1"/>
  <c r="F484" i="25" s="1"/>
  <c r="J484" i="25" s="1"/>
  <c r="N484" i="25" s="1"/>
  <c r="U57" i="18"/>
  <c r="R722" i="18"/>
  <c r="H722" i="25" s="1"/>
  <c r="Q722" i="18"/>
  <c r="G722" i="25" s="1"/>
  <c r="O722" i="18"/>
  <c r="D722" i="25" s="1"/>
  <c r="R459" i="18"/>
  <c r="H459" i="25" s="1"/>
  <c r="Q459" i="18"/>
  <c r="G459" i="25" s="1"/>
  <c r="O459" i="18"/>
  <c r="D459" i="25" s="1"/>
  <c r="R839" i="18"/>
  <c r="H839" i="25" s="1"/>
  <c r="Q839" i="18"/>
  <c r="G839" i="25" s="1"/>
  <c r="O839" i="18"/>
  <c r="D839" i="25" s="1"/>
  <c r="R898" i="18"/>
  <c r="H898" i="25" s="1"/>
  <c r="Q898" i="18"/>
  <c r="G898" i="25" s="1"/>
  <c r="O898" i="18"/>
  <c r="D898" i="25" s="1"/>
  <c r="R577" i="18"/>
  <c r="H577" i="25" s="1"/>
  <c r="Q577" i="18"/>
  <c r="G577" i="25" s="1"/>
  <c r="O577" i="18"/>
  <c r="D577" i="25" s="1"/>
  <c r="R712" i="18"/>
  <c r="H712" i="25" s="1"/>
  <c r="O712" i="18"/>
  <c r="D712" i="25" s="1"/>
  <c r="Q712" i="18"/>
  <c r="G712" i="25" s="1"/>
  <c r="Q646" i="18"/>
  <c r="G646" i="25" s="1"/>
  <c r="R646" i="18"/>
  <c r="H646" i="25" s="1"/>
  <c r="O646" i="18"/>
  <c r="D646" i="25" s="1"/>
  <c r="Q418" i="18"/>
  <c r="G418" i="25" s="1"/>
  <c r="R418" i="18"/>
  <c r="H418" i="25" s="1"/>
  <c r="O418" i="18"/>
  <c r="D418" i="25" s="1"/>
  <c r="U270" i="18"/>
  <c r="U226" i="18"/>
  <c r="R555" i="18"/>
  <c r="H555" i="25" s="1"/>
  <c r="Q555" i="18"/>
  <c r="G555" i="25" s="1"/>
  <c r="O555" i="18"/>
  <c r="D555" i="25" s="1"/>
  <c r="R503" i="18"/>
  <c r="H503" i="25" s="1"/>
  <c r="Q503" i="18"/>
  <c r="G503" i="25" s="1"/>
  <c r="O503" i="18"/>
  <c r="D503" i="25" s="1"/>
  <c r="R845" i="18"/>
  <c r="H845" i="25" s="1"/>
  <c r="Q845" i="18"/>
  <c r="G845" i="25" s="1"/>
  <c r="O845" i="18"/>
  <c r="D845" i="25" s="1"/>
  <c r="X208" i="18"/>
  <c r="R913" i="18"/>
  <c r="H913" i="25" s="1"/>
  <c r="Q913" i="18"/>
  <c r="G913" i="25" s="1"/>
  <c r="O913" i="18"/>
  <c r="D913" i="25" s="1"/>
  <c r="R895" i="18"/>
  <c r="H895" i="25" s="1"/>
  <c r="Q895" i="18"/>
  <c r="G895" i="25" s="1"/>
  <c r="O895" i="18"/>
  <c r="D895" i="25" s="1"/>
  <c r="Q671" i="18"/>
  <c r="G671" i="25" s="1"/>
  <c r="R671" i="18"/>
  <c r="H671" i="25" s="1"/>
  <c r="O671" i="18"/>
  <c r="D671" i="25" s="1"/>
  <c r="N806" i="18"/>
  <c r="C806" i="25" s="1"/>
  <c r="B806" i="25" s="1"/>
  <c r="F806" i="25" s="1"/>
  <c r="J806" i="25" s="1"/>
  <c r="N806" i="25" s="1"/>
  <c r="Q806" i="18"/>
  <c r="G806" i="25" s="1"/>
  <c r="R806" i="18"/>
  <c r="H806" i="25" s="1"/>
  <c r="O806" i="18"/>
  <c r="D806" i="25" s="1"/>
  <c r="R813" i="18"/>
  <c r="H813" i="25" s="1"/>
  <c r="O813" i="18"/>
  <c r="D813" i="25" s="1"/>
  <c r="Q813" i="18"/>
  <c r="G813" i="25" s="1"/>
  <c r="R859" i="18"/>
  <c r="H859" i="25" s="1"/>
  <c r="Q859" i="18"/>
  <c r="G859" i="25" s="1"/>
  <c r="O859" i="18"/>
  <c r="D859" i="25" s="1"/>
  <c r="N529" i="18"/>
  <c r="C529" i="25" s="1"/>
  <c r="B529" i="25" s="1"/>
  <c r="F529" i="25" s="1"/>
  <c r="J529" i="25" s="1"/>
  <c r="N529" i="25" s="1"/>
  <c r="R529" i="18"/>
  <c r="H529" i="25" s="1"/>
  <c r="Q529" i="18"/>
  <c r="G529" i="25" s="1"/>
  <c r="O529" i="18"/>
  <c r="D529" i="25" s="1"/>
  <c r="R764" i="18"/>
  <c r="H764" i="25" s="1"/>
  <c r="Q764" i="18"/>
  <c r="G764" i="25" s="1"/>
  <c r="O764" i="18"/>
  <c r="D764" i="25" s="1"/>
  <c r="R587" i="18"/>
  <c r="H587" i="25" s="1"/>
  <c r="Q587" i="18"/>
  <c r="G587" i="25" s="1"/>
  <c r="O587" i="18"/>
  <c r="D587" i="25" s="1"/>
  <c r="N807" i="18"/>
  <c r="C807" i="25" s="1"/>
  <c r="B807" i="25" s="1"/>
  <c r="F807" i="25" s="1"/>
  <c r="J807" i="25" s="1"/>
  <c r="N807" i="25" s="1"/>
  <c r="Q807" i="18"/>
  <c r="G807" i="25" s="1"/>
  <c r="R807" i="18"/>
  <c r="H807" i="25" s="1"/>
  <c r="O807" i="18"/>
  <c r="D807" i="25" s="1"/>
  <c r="R707" i="18"/>
  <c r="H707" i="25" s="1"/>
  <c r="Q707" i="18"/>
  <c r="G707" i="25" s="1"/>
  <c r="O707" i="18"/>
  <c r="D707" i="25" s="1"/>
  <c r="R481" i="18"/>
  <c r="H481" i="25" s="1"/>
  <c r="Q481" i="18"/>
  <c r="G481" i="25" s="1"/>
  <c r="O481" i="18"/>
  <c r="D481" i="25" s="1"/>
  <c r="Q793" i="18"/>
  <c r="G793" i="25" s="1"/>
  <c r="R793" i="18"/>
  <c r="H793" i="25" s="1"/>
  <c r="O793" i="18"/>
  <c r="D793" i="25" s="1"/>
  <c r="R791" i="18"/>
  <c r="H791" i="25" s="1"/>
  <c r="O791" i="18"/>
  <c r="D791" i="25" s="1"/>
  <c r="Q791" i="18"/>
  <c r="G791" i="25" s="1"/>
  <c r="R589" i="18"/>
  <c r="H589" i="25" s="1"/>
  <c r="O589" i="18"/>
  <c r="D589" i="25" s="1"/>
  <c r="Q589" i="18"/>
  <c r="G589" i="25" s="1"/>
  <c r="R724" i="18"/>
  <c r="H724" i="25" s="1"/>
  <c r="Q724" i="18"/>
  <c r="G724" i="25" s="1"/>
  <c r="O724" i="18"/>
  <c r="D724" i="25" s="1"/>
  <c r="Q599" i="18"/>
  <c r="G599" i="25" s="1"/>
  <c r="R599" i="18"/>
  <c r="H599" i="25" s="1"/>
  <c r="O599" i="18"/>
  <c r="D599" i="25" s="1"/>
  <c r="R739" i="18"/>
  <c r="H739" i="25" s="1"/>
  <c r="Q739" i="18"/>
  <c r="G739" i="25" s="1"/>
  <c r="O739" i="18"/>
  <c r="D739" i="25" s="1"/>
  <c r="AF947" i="18"/>
  <c r="K947" i="25" s="1"/>
  <c r="AG947" i="18"/>
  <c r="L947" i="25" s="1"/>
  <c r="AJ947" i="18"/>
  <c r="P947" i="25" s="1"/>
  <c r="AI947" i="18"/>
  <c r="O947" i="25" s="1"/>
  <c r="R461" i="18"/>
  <c r="H461" i="25" s="1"/>
  <c r="O461" i="18"/>
  <c r="D461" i="25" s="1"/>
  <c r="Q461" i="18"/>
  <c r="G461" i="25" s="1"/>
  <c r="Q417" i="18"/>
  <c r="G417" i="25" s="1"/>
  <c r="R417" i="18"/>
  <c r="H417" i="25" s="1"/>
  <c r="O417" i="18"/>
  <c r="D417" i="25" s="1"/>
  <c r="N417" i="18"/>
  <c r="C417" i="25" s="1"/>
  <c r="B417" i="25" s="1"/>
  <c r="F417" i="25" s="1"/>
  <c r="J417" i="25" s="1"/>
  <c r="N417" i="25" s="1"/>
  <c r="AJ821" i="18"/>
  <c r="P821" i="25" s="1"/>
  <c r="AG821" i="18"/>
  <c r="L821" i="25" s="1"/>
  <c r="AI821" i="18"/>
  <c r="O821" i="25" s="1"/>
  <c r="AF821" i="18"/>
  <c r="K821" i="25" s="1"/>
  <c r="AF429" i="18"/>
  <c r="K429" i="25" s="1"/>
  <c r="AI845" i="18"/>
  <c r="O845" i="25" s="1"/>
  <c r="AJ429" i="18"/>
  <c r="P429" i="25" s="1"/>
  <c r="AG956" i="18"/>
  <c r="L956" i="25" s="1"/>
  <c r="AI956" i="18"/>
  <c r="O956" i="25" s="1"/>
  <c r="AJ956" i="18"/>
  <c r="P956" i="25" s="1"/>
  <c r="AF956" i="18"/>
  <c r="K956" i="25" s="1"/>
  <c r="AJ625" i="18"/>
  <c r="P625" i="25" s="1"/>
  <c r="AI625" i="18"/>
  <c r="O625" i="25" s="1"/>
  <c r="AG625" i="18"/>
  <c r="L625" i="25" s="1"/>
  <c r="AF625" i="18"/>
  <c r="K625" i="25" s="1"/>
  <c r="AJ534" i="18"/>
  <c r="P534" i="25" s="1"/>
  <c r="AI534" i="18"/>
  <c r="O534" i="25" s="1"/>
  <c r="AG534" i="18"/>
  <c r="L534" i="25" s="1"/>
  <c r="AF534" i="18"/>
  <c r="K534" i="25" s="1"/>
  <c r="AI916" i="18"/>
  <c r="O916" i="25" s="1"/>
  <c r="AG916" i="18"/>
  <c r="L916" i="25" s="1"/>
  <c r="AJ916" i="18"/>
  <c r="P916" i="25" s="1"/>
  <c r="AF916" i="18"/>
  <c r="K916" i="25" s="1"/>
  <c r="AJ835" i="18"/>
  <c r="P835" i="25" s="1"/>
  <c r="AI835" i="18"/>
  <c r="O835" i="25" s="1"/>
  <c r="AF835" i="18"/>
  <c r="K835" i="25" s="1"/>
  <c r="AG835" i="18"/>
  <c r="L835" i="25" s="1"/>
  <c r="AJ513" i="18"/>
  <c r="P513" i="25" s="1"/>
  <c r="AI513" i="18"/>
  <c r="O513" i="25" s="1"/>
  <c r="AF513" i="18"/>
  <c r="K513" i="25" s="1"/>
  <c r="AG513" i="18"/>
  <c r="L513" i="25" s="1"/>
  <c r="AJ887" i="18"/>
  <c r="P887" i="25" s="1"/>
  <c r="AF887" i="18"/>
  <c r="K887" i="25" s="1"/>
  <c r="AI887" i="18"/>
  <c r="O887" i="25" s="1"/>
  <c r="AG887" i="18"/>
  <c r="L887" i="25" s="1"/>
  <c r="AI893" i="18"/>
  <c r="O893" i="25" s="1"/>
  <c r="AJ893" i="18"/>
  <c r="P893" i="25" s="1"/>
  <c r="AG893" i="18"/>
  <c r="L893" i="25" s="1"/>
  <c r="AF893" i="18"/>
  <c r="K893" i="25" s="1"/>
  <c r="AJ777" i="18"/>
  <c r="P777" i="25" s="1"/>
  <c r="AI777" i="18"/>
  <c r="O777" i="25" s="1"/>
  <c r="AG777" i="18"/>
  <c r="L777" i="25" s="1"/>
  <c r="AF777" i="18"/>
  <c r="K777" i="25" s="1"/>
  <c r="AJ781" i="18"/>
  <c r="P781" i="25" s="1"/>
  <c r="AI781" i="18"/>
  <c r="O781" i="25" s="1"/>
  <c r="AF781" i="18"/>
  <c r="K781" i="25" s="1"/>
  <c r="AG781" i="18"/>
  <c r="L781" i="25" s="1"/>
  <c r="AJ558" i="18"/>
  <c r="P558" i="25" s="1"/>
  <c r="AI558" i="18"/>
  <c r="O558" i="25" s="1"/>
  <c r="AG558" i="18"/>
  <c r="L558" i="25" s="1"/>
  <c r="AF558" i="18"/>
  <c r="K558" i="25" s="1"/>
  <c r="W190" i="18"/>
  <c r="X176" i="18"/>
  <c r="X309" i="18"/>
  <c r="X87" i="18"/>
  <c r="X226" i="18"/>
  <c r="AF931" i="18"/>
  <c r="K931" i="25" s="1"/>
  <c r="AJ931" i="18"/>
  <c r="P931" i="25" s="1"/>
  <c r="AI931" i="18"/>
  <c r="O931" i="25" s="1"/>
  <c r="AG931" i="18"/>
  <c r="L931" i="25" s="1"/>
  <c r="AI477" i="18"/>
  <c r="O477" i="25" s="1"/>
  <c r="AF477" i="18"/>
  <c r="K477" i="25" s="1"/>
  <c r="AJ477" i="18"/>
  <c r="P477" i="25" s="1"/>
  <c r="AG477" i="18"/>
  <c r="L477" i="25" s="1"/>
  <c r="AJ686" i="18"/>
  <c r="P686" i="25" s="1"/>
  <c r="AG686" i="18"/>
  <c r="L686" i="25" s="1"/>
  <c r="AF686" i="18"/>
  <c r="K686" i="25" s="1"/>
  <c r="AI686" i="18"/>
  <c r="O686" i="25" s="1"/>
  <c r="AI540" i="18"/>
  <c r="O540" i="25" s="1"/>
  <c r="AJ540" i="18"/>
  <c r="P540" i="25" s="1"/>
  <c r="AG540" i="18"/>
  <c r="L540" i="25" s="1"/>
  <c r="AF540" i="18"/>
  <c r="K540" i="25" s="1"/>
  <c r="AG758" i="18"/>
  <c r="L758" i="25" s="1"/>
  <c r="AI758" i="18"/>
  <c r="O758" i="25" s="1"/>
  <c r="AF758" i="18"/>
  <c r="K758" i="25" s="1"/>
  <c r="AJ758" i="18"/>
  <c r="P758" i="25" s="1"/>
  <c r="AG647" i="18"/>
  <c r="L647" i="25" s="1"/>
  <c r="AF647" i="18"/>
  <c r="K647" i="25" s="1"/>
  <c r="AI647" i="18"/>
  <c r="O647" i="25" s="1"/>
  <c r="AJ647" i="18"/>
  <c r="P647" i="25" s="1"/>
  <c r="AJ602" i="18"/>
  <c r="P602" i="25" s="1"/>
  <c r="AF602" i="18"/>
  <c r="K602" i="25" s="1"/>
  <c r="AG602" i="18"/>
  <c r="L602" i="25" s="1"/>
  <c r="AI602" i="18"/>
  <c r="O602" i="25" s="1"/>
  <c r="AG594" i="18"/>
  <c r="L594" i="25" s="1"/>
  <c r="AJ594" i="18"/>
  <c r="P594" i="25" s="1"/>
  <c r="AI594" i="18"/>
  <c r="O594" i="25" s="1"/>
  <c r="AF594" i="18"/>
  <c r="K594" i="25" s="1"/>
  <c r="AJ899" i="18"/>
  <c r="P899" i="25" s="1"/>
  <c r="AI899" i="18"/>
  <c r="O899" i="25" s="1"/>
  <c r="AF899" i="18"/>
  <c r="K899" i="25" s="1"/>
  <c r="AG899" i="18"/>
  <c r="L899" i="25" s="1"/>
  <c r="AJ779" i="18"/>
  <c r="P779" i="25" s="1"/>
  <c r="AI779" i="18"/>
  <c r="O779" i="25" s="1"/>
  <c r="AG779" i="18"/>
  <c r="L779" i="25" s="1"/>
  <c r="AF779" i="18"/>
  <c r="K779" i="25" s="1"/>
  <c r="AI716" i="18"/>
  <c r="O716" i="25" s="1"/>
  <c r="AJ716" i="18"/>
  <c r="P716" i="25" s="1"/>
  <c r="AG716" i="18"/>
  <c r="L716" i="25" s="1"/>
  <c r="AF716" i="18"/>
  <c r="K716" i="25" s="1"/>
  <c r="W182" i="18"/>
  <c r="W195" i="18"/>
  <c r="X297" i="18"/>
  <c r="AJ587" i="18"/>
  <c r="P587" i="25" s="1"/>
  <c r="AI587" i="18"/>
  <c r="O587" i="25" s="1"/>
  <c r="AG587" i="18"/>
  <c r="L587" i="25" s="1"/>
  <c r="AF587" i="18"/>
  <c r="K587" i="25" s="1"/>
  <c r="AJ688" i="18"/>
  <c r="P688" i="25" s="1"/>
  <c r="AG688" i="18"/>
  <c r="L688" i="25" s="1"/>
  <c r="AF688" i="18"/>
  <c r="K688" i="25" s="1"/>
  <c r="AI688" i="18"/>
  <c r="O688" i="25" s="1"/>
  <c r="AJ682" i="18"/>
  <c r="P682" i="25" s="1"/>
  <c r="AI682" i="18"/>
  <c r="O682" i="25" s="1"/>
  <c r="AG682" i="18"/>
  <c r="L682" i="25" s="1"/>
  <c r="AF682" i="18"/>
  <c r="K682" i="25" s="1"/>
  <c r="AJ818" i="18"/>
  <c r="P818" i="25" s="1"/>
  <c r="AI818" i="18"/>
  <c r="O818" i="25" s="1"/>
  <c r="AG818" i="18"/>
  <c r="L818" i="25" s="1"/>
  <c r="AF818" i="18"/>
  <c r="K818" i="25" s="1"/>
  <c r="AI820" i="18"/>
  <c r="O820" i="25" s="1"/>
  <c r="AJ820" i="18"/>
  <c r="P820" i="25" s="1"/>
  <c r="AG820" i="18"/>
  <c r="L820" i="25" s="1"/>
  <c r="AF820" i="18"/>
  <c r="K820" i="25" s="1"/>
  <c r="X354" i="18"/>
  <c r="W81" i="18"/>
  <c r="W200" i="18"/>
  <c r="X329" i="18"/>
  <c r="AJ914" i="18"/>
  <c r="P914" i="25" s="1"/>
  <c r="AI914" i="18"/>
  <c r="O914" i="25" s="1"/>
  <c r="AG914" i="18"/>
  <c r="L914" i="25" s="1"/>
  <c r="AF914" i="18"/>
  <c r="K914" i="25" s="1"/>
  <c r="AJ925" i="18"/>
  <c r="P925" i="25" s="1"/>
  <c r="AI925" i="18"/>
  <c r="O925" i="25" s="1"/>
  <c r="AF925" i="18"/>
  <c r="K925" i="25" s="1"/>
  <c r="AG925" i="18"/>
  <c r="L925" i="25" s="1"/>
  <c r="AJ611" i="18"/>
  <c r="P611" i="25" s="1"/>
  <c r="AF611" i="18"/>
  <c r="K611" i="25" s="1"/>
  <c r="AG611" i="18"/>
  <c r="L611" i="25" s="1"/>
  <c r="AI611" i="18"/>
  <c r="O611" i="25" s="1"/>
  <c r="AI902" i="18"/>
  <c r="O902" i="25" s="1"/>
  <c r="AJ902" i="18"/>
  <c r="P902" i="25" s="1"/>
  <c r="AG902" i="18"/>
  <c r="L902" i="25" s="1"/>
  <c r="AF902" i="18"/>
  <c r="K902" i="25" s="1"/>
  <c r="AJ910" i="18"/>
  <c r="P910" i="25" s="1"/>
  <c r="AG910" i="18"/>
  <c r="L910" i="25" s="1"/>
  <c r="AI910" i="18"/>
  <c r="O910" i="25" s="1"/>
  <c r="AF910" i="18"/>
  <c r="K910" i="25" s="1"/>
  <c r="AI789" i="18"/>
  <c r="O789" i="25" s="1"/>
  <c r="AJ789" i="18"/>
  <c r="P789" i="25" s="1"/>
  <c r="AF789" i="18"/>
  <c r="K789" i="25" s="1"/>
  <c r="AG789" i="18"/>
  <c r="L789" i="25" s="1"/>
  <c r="AJ600" i="18"/>
  <c r="P600" i="25" s="1"/>
  <c r="AI600" i="18"/>
  <c r="O600" i="25" s="1"/>
  <c r="AG600" i="18"/>
  <c r="L600" i="25" s="1"/>
  <c r="AF600" i="18"/>
  <c r="K600" i="25" s="1"/>
  <c r="AY25" i="18"/>
  <c r="AY24" i="18"/>
  <c r="AI773" i="18"/>
  <c r="O773" i="25" s="1"/>
  <c r="AJ773" i="18"/>
  <c r="P773" i="25" s="1"/>
  <c r="AG773" i="18"/>
  <c r="L773" i="25" s="1"/>
  <c r="AF773" i="18"/>
  <c r="K773" i="25" s="1"/>
  <c r="AJ752" i="18"/>
  <c r="P752" i="25" s="1"/>
  <c r="AI752" i="18"/>
  <c r="O752" i="25" s="1"/>
  <c r="AG752" i="18"/>
  <c r="L752" i="25" s="1"/>
  <c r="AF752" i="18"/>
  <c r="K752" i="25" s="1"/>
  <c r="AI860" i="18"/>
  <c r="O860" i="25" s="1"/>
  <c r="AG860" i="18"/>
  <c r="L860" i="25" s="1"/>
  <c r="AF860" i="18"/>
  <c r="K860" i="25" s="1"/>
  <c r="AJ860" i="18"/>
  <c r="P860" i="25" s="1"/>
  <c r="X245" i="18"/>
  <c r="AI532" i="18"/>
  <c r="O532" i="25" s="1"/>
  <c r="AG532" i="18"/>
  <c r="L532" i="25" s="1"/>
  <c r="AF532" i="18"/>
  <c r="K532" i="25" s="1"/>
  <c r="AJ532" i="18"/>
  <c r="P532" i="25" s="1"/>
  <c r="AJ817" i="18"/>
  <c r="P817" i="25" s="1"/>
  <c r="AI817" i="18"/>
  <c r="O817" i="25" s="1"/>
  <c r="AG817" i="18"/>
  <c r="L817" i="25" s="1"/>
  <c r="AF817" i="18"/>
  <c r="K817" i="25" s="1"/>
  <c r="AJ725" i="18"/>
  <c r="P725" i="25" s="1"/>
  <c r="AI725" i="18"/>
  <c r="O725" i="25" s="1"/>
  <c r="AF725" i="18"/>
  <c r="K725" i="25" s="1"/>
  <c r="AG725" i="18"/>
  <c r="L725" i="25" s="1"/>
  <c r="AJ475" i="18"/>
  <c r="P475" i="25" s="1"/>
  <c r="AG475" i="18"/>
  <c r="L475" i="25" s="1"/>
  <c r="AI475" i="18"/>
  <c r="O475" i="25" s="1"/>
  <c r="AF475" i="18"/>
  <c r="K475" i="25" s="1"/>
  <c r="AJ841" i="18"/>
  <c r="P841" i="25" s="1"/>
  <c r="AI841" i="18"/>
  <c r="O841" i="25" s="1"/>
  <c r="AG841" i="18"/>
  <c r="L841" i="25" s="1"/>
  <c r="AF841" i="18"/>
  <c r="K841" i="25" s="1"/>
  <c r="AJ816" i="18"/>
  <c r="P816" i="25" s="1"/>
  <c r="AI816" i="18"/>
  <c r="O816" i="25" s="1"/>
  <c r="AG816" i="18"/>
  <c r="L816" i="25" s="1"/>
  <c r="AF816" i="18"/>
  <c r="K816" i="25" s="1"/>
  <c r="AJ449" i="18"/>
  <c r="P449" i="25" s="1"/>
  <c r="AI449" i="18"/>
  <c r="O449" i="25" s="1"/>
  <c r="AG449" i="18"/>
  <c r="L449" i="25" s="1"/>
  <c r="AF449" i="18"/>
  <c r="K449" i="25" s="1"/>
  <c r="AJ585" i="18"/>
  <c r="P585" i="25" s="1"/>
  <c r="AG585" i="18"/>
  <c r="L585" i="25" s="1"/>
  <c r="AF585" i="18"/>
  <c r="K585" i="25" s="1"/>
  <c r="AI585" i="18"/>
  <c r="O585" i="25" s="1"/>
  <c r="AJ608" i="18"/>
  <c r="P608" i="25" s="1"/>
  <c r="AI608" i="18"/>
  <c r="O608" i="25" s="1"/>
  <c r="AF608" i="18"/>
  <c r="K608" i="25" s="1"/>
  <c r="AG608" i="18"/>
  <c r="L608" i="25" s="1"/>
  <c r="AJ635" i="18"/>
  <c r="P635" i="25" s="1"/>
  <c r="AF635" i="18"/>
  <c r="K635" i="25" s="1"/>
  <c r="AI635" i="18"/>
  <c r="O635" i="25" s="1"/>
  <c r="AG635" i="18"/>
  <c r="L635" i="25" s="1"/>
  <c r="AJ645" i="18"/>
  <c r="P645" i="25" s="1"/>
  <c r="AI645" i="18"/>
  <c r="O645" i="25" s="1"/>
  <c r="AF645" i="18"/>
  <c r="K645" i="25" s="1"/>
  <c r="AG645" i="18"/>
  <c r="L645" i="25" s="1"/>
  <c r="AF903" i="18"/>
  <c r="K903" i="25" s="1"/>
  <c r="AI903" i="18"/>
  <c r="O903" i="25" s="1"/>
  <c r="AG903" i="18"/>
  <c r="L903" i="25" s="1"/>
  <c r="AJ903" i="18"/>
  <c r="P903" i="25" s="1"/>
  <c r="AI396" i="18"/>
  <c r="O396" i="25" s="1"/>
  <c r="AG396" i="18"/>
  <c r="L396" i="25" s="1"/>
  <c r="AJ396" i="18"/>
  <c r="P396" i="25" s="1"/>
  <c r="AF396" i="18"/>
  <c r="K396" i="25" s="1"/>
  <c r="AJ592" i="18"/>
  <c r="P592" i="25" s="1"/>
  <c r="AI592" i="18"/>
  <c r="O592" i="25" s="1"/>
  <c r="AG592" i="18"/>
  <c r="L592" i="25" s="1"/>
  <c r="AF592" i="18"/>
  <c r="K592" i="25" s="1"/>
  <c r="AJ457" i="18"/>
  <c r="P457" i="25" s="1"/>
  <c r="AG457" i="18"/>
  <c r="L457" i="25" s="1"/>
  <c r="AI457" i="18"/>
  <c r="O457" i="25" s="1"/>
  <c r="AF457" i="18"/>
  <c r="K457" i="25" s="1"/>
  <c r="AJ517" i="18"/>
  <c r="P517" i="25" s="1"/>
  <c r="AG517" i="18"/>
  <c r="L517" i="25" s="1"/>
  <c r="AI517" i="18"/>
  <c r="O517" i="25" s="1"/>
  <c r="AF517" i="18"/>
  <c r="K517" i="25" s="1"/>
  <c r="AG471" i="18"/>
  <c r="L471" i="25" s="1"/>
  <c r="AJ471" i="18"/>
  <c r="P471" i="25" s="1"/>
  <c r="AF471" i="18"/>
  <c r="K471" i="25" s="1"/>
  <c r="AI471" i="18"/>
  <c r="O471" i="25" s="1"/>
  <c r="AJ440" i="18"/>
  <c r="P440" i="25" s="1"/>
  <c r="AI440" i="18"/>
  <c r="O440" i="25" s="1"/>
  <c r="AF440" i="18"/>
  <c r="K440" i="25" s="1"/>
  <c r="AG440" i="18"/>
  <c r="L440" i="25" s="1"/>
  <c r="AJ865" i="18"/>
  <c r="P865" i="25" s="1"/>
  <c r="AI865" i="18"/>
  <c r="O865" i="25" s="1"/>
  <c r="AG865" i="18"/>
  <c r="L865" i="25" s="1"/>
  <c r="AF865" i="18"/>
  <c r="K865" i="25" s="1"/>
  <c r="AJ528" i="18"/>
  <c r="P528" i="25" s="1"/>
  <c r="AI528" i="18"/>
  <c r="O528" i="25" s="1"/>
  <c r="AG528" i="18"/>
  <c r="L528" i="25" s="1"/>
  <c r="AF528" i="18"/>
  <c r="K528" i="25" s="1"/>
  <c r="AJ617" i="18"/>
  <c r="P617" i="25" s="1"/>
  <c r="AI617" i="18"/>
  <c r="O617" i="25" s="1"/>
  <c r="AG617" i="18"/>
  <c r="L617" i="25" s="1"/>
  <c r="AF617" i="18"/>
  <c r="K617" i="25" s="1"/>
  <c r="AJ760" i="18"/>
  <c r="P760" i="25" s="1"/>
  <c r="AI760" i="18"/>
  <c r="O760" i="25" s="1"/>
  <c r="AG760" i="18"/>
  <c r="L760" i="25" s="1"/>
  <c r="AF760" i="18"/>
  <c r="K760" i="25" s="1"/>
  <c r="AJ889" i="18"/>
  <c r="P889" i="25" s="1"/>
  <c r="AI889" i="18"/>
  <c r="O889" i="25" s="1"/>
  <c r="AG889" i="18"/>
  <c r="L889" i="25" s="1"/>
  <c r="AF889" i="18"/>
  <c r="K889" i="25" s="1"/>
  <c r="AJ583" i="18"/>
  <c r="P583" i="25" s="1"/>
  <c r="AG583" i="18"/>
  <c r="L583" i="25" s="1"/>
  <c r="AF583" i="18"/>
  <c r="K583" i="25" s="1"/>
  <c r="AI583" i="18"/>
  <c r="O583" i="25" s="1"/>
  <c r="AJ729" i="18"/>
  <c r="P729" i="25" s="1"/>
  <c r="AI729" i="18"/>
  <c r="O729" i="25" s="1"/>
  <c r="AF729" i="18"/>
  <c r="K729" i="25" s="1"/>
  <c r="AG729" i="18"/>
  <c r="L729" i="25" s="1"/>
  <c r="AJ653" i="18"/>
  <c r="P653" i="25" s="1"/>
  <c r="AG653" i="18"/>
  <c r="L653" i="25" s="1"/>
  <c r="AF653" i="18"/>
  <c r="K653" i="25" s="1"/>
  <c r="AI653" i="18"/>
  <c r="O653" i="25" s="1"/>
  <c r="X290" i="18"/>
  <c r="AI418" i="18"/>
  <c r="O418" i="25" s="1"/>
  <c r="AJ418" i="18"/>
  <c r="P418" i="25" s="1"/>
  <c r="AG418" i="18"/>
  <c r="L418" i="25" s="1"/>
  <c r="AF418" i="18"/>
  <c r="K418" i="25" s="1"/>
  <c r="AI414" i="18"/>
  <c r="O414" i="25" s="1"/>
  <c r="AJ414" i="18"/>
  <c r="P414" i="25" s="1"/>
  <c r="AG414" i="18"/>
  <c r="L414" i="25" s="1"/>
  <c r="AF414" i="18"/>
  <c r="K414" i="25" s="1"/>
  <c r="AJ425" i="18"/>
  <c r="P425" i="25" s="1"/>
  <c r="AI425" i="18"/>
  <c r="O425" i="25" s="1"/>
  <c r="AG425" i="18"/>
  <c r="L425" i="25" s="1"/>
  <c r="AF425" i="18"/>
  <c r="K425" i="25" s="1"/>
  <c r="AJ485" i="18"/>
  <c r="P485" i="25" s="1"/>
  <c r="AG485" i="18"/>
  <c r="L485" i="25" s="1"/>
  <c r="AI485" i="18"/>
  <c r="O485" i="25" s="1"/>
  <c r="AF485" i="18"/>
  <c r="K485" i="25" s="1"/>
  <c r="AJ499" i="18"/>
  <c r="P499" i="25" s="1"/>
  <c r="AG499" i="18"/>
  <c r="L499" i="25" s="1"/>
  <c r="AF499" i="18"/>
  <c r="K499" i="25" s="1"/>
  <c r="AI499" i="18"/>
  <c r="O499" i="25" s="1"/>
  <c r="AG469" i="18"/>
  <c r="L469" i="25" s="1"/>
  <c r="AI469" i="18"/>
  <c r="O469" i="25" s="1"/>
  <c r="AF469" i="18"/>
  <c r="K469" i="25" s="1"/>
  <c r="AJ469" i="18"/>
  <c r="P469" i="25" s="1"/>
  <c r="AG775" i="18"/>
  <c r="L775" i="25" s="1"/>
  <c r="AF775" i="18"/>
  <c r="K775" i="25" s="1"/>
  <c r="AI775" i="18"/>
  <c r="O775" i="25" s="1"/>
  <c r="AJ775" i="18"/>
  <c r="P775" i="25" s="1"/>
  <c r="AI398" i="18"/>
  <c r="O398" i="25" s="1"/>
  <c r="AJ398" i="18"/>
  <c r="P398" i="25" s="1"/>
  <c r="AF398" i="18"/>
  <c r="K398" i="25" s="1"/>
  <c r="AG398" i="18"/>
  <c r="L398" i="25" s="1"/>
  <c r="AJ641" i="18"/>
  <c r="P641" i="25" s="1"/>
  <c r="AI641" i="18"/>
  <c r="O641" i="25" s="1"/>
  <c r="AG641" i="18"/>
  <c r="L641" i="25" s="1"/>
  <c r="AF641" i="18"/>
  <c r="K641" i="25" s="1"/>
  <c r="AJ712" i="18"/>
  <c r="P712" i="25" s="1"/>
  <c r="AF712" i="18"/>
  <c r="K712" i="25" s="1"/>
  <c r="AG712" i="18"/>
  <c r="L712" i="25" s="1"/>
  <c r="AI712" i="18"/>
  <c r="O712" i="25" s="1"/>
  <c r="AI675" i="18"/>
  <c r="O675" i="25" s="1"/>
  <c r="AF675" i="18"/>
  <c r="K675" i="25" s="1"/>
  <c r="AG675" i="18"/>
  <c r="L675" i="25" s="1"/>
  <c r="AJ675" i="18"/>
  <c r="P675" i="25" s="1"/>
  <c r="AJ442" i="18"/>
  <c r="P442" i="25" s="1"/>
  <c r="AI442" i="18"/>
  <c r="O442" i="25" s="1"/>
  <c r="AG442" i="18"/>
  <c r="L442" i="25" s="1"/>
  <c r="AF442" i="18"/>
  <c r="K442" i="25" s="1"/>
  <c r="X381" i="18"/>
  <c r="AJ613" i="18"/>
  <c r="P613" i="25" s="1"/>
  <c r="AG613" i="18"/>
  <c r="L613" i="25" s="1"/>
  <c r="AI613" i="18"/>
  <c r="O613" i="25" s="1"/>
  <c r="AF613" i="18"/>
  <c r="K613" i="25" s="1"/>
  <c r="AJ624" i="18"/>
  <c r="P624" i="25" s="1"/>
  <c r="AI624" i="18"/>
  <c r="O624" i="25" s="1"/>
  <c r="AF624" i="18"/>
  <c r="K624" i="25" s="1"/>
  <c r="AG624" i="18"/>
  <c r="L624" i="25" s="1"/>
  <c r="AG727" i="18"/>
  <c r="L727" i="25" s="1"/>
  <c r="AF727" i="18"/>
  <c r="K727" i="25" s="1"/>
  <c r="AI727" i="18"/>
  <c r="O727" i="25" s="1"/>
  <c r="AJ727" i="18"/>
  <c r="P727" i="25" s="1"/>
  <c r="AJ536" i="18"/>
  <c r="P536" i="25" s="1"/>
  <c r="AI536" i="18"/>
  <c r="O536" i="25" s="1"/>
  <c r="AG536" i="18"/>
  <c r="L536" i="25" s="1"/>
  <c r="AF536" i="18"/>
  <c r="K536" i="25" s="1"/>
  <c r="AJ762" i="18"/>
  <c r="P762" i="25" s="1"/>
  <c r="AG762" i="18"/>
  <c r="L762" i="25" s="1"/>
  <c r="AI762" i="18"/>
  <c r="O762" i="25" s="1"/>
  <c r="AF762" i="18"/>
  <c r="K762" i="25" s="1"/>
  <c r="AJ737" i="18"/>
  <c r="P737" i="25" s="1"/>
  <c r="AI737" i="18"/>
  <c r="O737" i="25" s="1"/>
  <c r="AG737" i="18"/>
  <c r="L737" i="25" s="1"/>
  <c r="AF737" i="18"/>
  <c r="K737" i="25" s="1"/>
  <c r="AJ877" i="18"/>
  <c r="P877" i="25" s="1"/>
  <c r="AI877" i="18"/>
  <c r="O877" i="25" s="1"/>
  <c r="AF877" i="18"/>
  <c r="K877" i="25" s="1"/>
  <c r="AG877" i="18"/>
  <c r="L877" i="25" s="1"/>
  <c r="AJ742" i="18"/>
  <c r="P742" i="25" s="1"/>
  <c r="AI742" i="18"/>
  <c r="O742" i="25" s="1"/>
  <c r="AF742" i="18"/>
  <c r="K742" i="25" s="1"/>
  <c r="AG742" i="18"/>
  <c r="L742" i="25" s="1"/>
  <c r="AJ416" i="18"/>
  <c r="P416" i="25" s="1"/>
  <c r="AI416" i="18"/>
  <c r="O416" i="25" s="1"/>
  <c r="AF416" i="18"/>
  <c r="K416" i="25" s="1"/>
  <c r="AG416" i="18"/>
  <c r="L416" i="25" s="1"/>
  <c r="AI875" i="18"/>
  <c r="O875" i="25" s="1"/>
  <c r="AJ875" i="18"/>
  <c r="P875" i="25" s="1"/>
  <c r="AF875" i="18"/>
  <c r="K875" i="25" s="1"/>
  <c r="AG875" i="18"/>
  <c r="L875" i="25" s="1"/>
  <c r="AI620" i="18"/>
  <c r="O620" i="25" s="1"/>
  <c r="AJ620" i="18"/>
  <c r="P620" i="25" s="1"/>
  <c r="AF620" i="18"/>
  <c r="K620" i="25" s="1"/>
  <c r="AG620" i="18"/>
  <c r="L620" i="25" s="1"/>
  <c r="AJ538" i="18"/>
  <c r="P538" i="25" s="1"/>
  <c r="AF538" i="18"/>
  <c r="K538" i="25" s="1"/>
  <c r="AI538" i="18"/>
  <c r="O538" i="25" s="1"/>
  <c r="AG538" i="18"/>
  <c r="L538" i="25" s="1"/>
  <c r="AI847" i="18"/>
  <c r="O847" i="25" s="1"/>
  <c r="AF847" i="18"/>
  <c r="K847" i="25" s="1"/>
  <c r="AG847" i="18"/>
  <c r="L847" i="25" s="1"/>
  <c r="AJ847" i="18"/>
  <c r="P847" i="25" s="1"/>
  <c r="AJ497" i="18"/>
  <c r="P497" i="25" s="1"/>
  <c r="AI497" i="18"/>
  <c r="O497" i="25" s="1"/>
  <c r="AG497" i="18"/>
  <c r="L497" i="25" s="1"/>
  <c r="AF497" i="18"/>
  <c r="K497" i="25" s="1"/>
  <c r="AF927" i="18"/>
  <c r="K927" i="25" s="1"/>
  <c r="AJ927" i="18"/>
  <c r="P927" i="25" s="1"/>
  <c r="AI927" i="18"/>
  <c r="O927" i="25" s="1"/>
  <c r="AG927" i="18"/>
  <c r="L927" i="25" s="1"/>
  <c r="AJ873" i="18"/>
  <c r="P873" i="25" s="1"/>
  <c r="AI873" i="18"/>
  <c r="O873" i="25" s="1"/>
  <c r="AG873" i="18"/>
  <c r="L873" i="25" s="1"/>
  <c r="AF873" i="18"/>
  <c r="K873" i="25" s="1"/>
  <c r="W96" i="18"/>
  <c r="AJ744" i="18"/>
  <c r="P744" i="25" s="1"/>
  <c r="AI744" i="18"/>
  <c r="O744" i="25" s="1"/>
  <c r="AF744" i="18"/>
  <c r="K744" i="25" s="1"/>
  <c r="AG744" i="18"/>
  <c r="L744" i="25" s="1"/>
  <c r="AI453" i="18"/>
  <c r="O453" i="25" s="1"/>
  <c r="AJ453" i="18"/>
  <c r="P453" i="25" s="1"/>
  <c r="AF453" i="18"/>
  <c r="K453" i="25" s="1"/>
  <c r="AG453" i="18"/>
  <c r="L453" i="25" s="1"/>
  <c r="AJ839" i="18"/>
  <c r="P839" i="25" s="1"/>
  <c r="AF839" i="18"/>
  <c r="K839" i="25" s="1"/>
  <c r="AI839" i="18"/>
  <c r="O839" i="25" s="1"/>
  <c r="AG839" i="18"/>
  <c r="L839" i="25" s="1"/>
  <c r="AJ537" i="18"/>
  <c r="P537" i="25" s="1"/>
  <c r="AI537" i="18"/>
  <c r="O537" i="25" s="1"/>
  <c r="AG537" i="18"/>
  <c r="L537" i="25" s="1"/>
  <c r="AF537" i="18"/>
  <c r="K537" i="25" s="1"/>
  <c r="AI677" i="18"/>
  <c r="O677" i="25" s="1"/>
  <c r="AF677" i="18"/>
  <c r="K677" i="25" s="1"/>
  <c r="AG677" i="18"/>
  <c r="L677" i="25" s="1"/>
  <c r="AJ677" i="18"/>
  <c r="P677" i="25" s="1"/>
  <c r="AI483" i="18"/>
  <c r="O483" i="25" s="1"/>
  <c r="AF483" i="18"/>
  <c r="K483" i="25" s="1"/>
  <c r="AJ483" i="18"/>
  <c r="P483" i="25" s="1"/>
  <c r="AG483" i="18"/>
  <c r="L483" i="25" s="1"/>
  <c r="AJ684" i="18"/>
  <c r="P684" i="25" s="1"/>
  <c r="AI684" i="18"/>
  <c r="O684" i="25" s="1"/>
  <c r="AF684" i="18"/>
  <c r="K684" i="25" s="1"/>
  <c r="AG684" i="18"/>
  <c r="L684" i="25" s="1"/>
  <c r="AJ419" i="18"/>
  <c r="P419" i="25" s="1"/>
  <c r="AF419" i="18"/>
  <c r="K419" i="25" s="1"/>
  <c r="AG419" i="18"/>
  <c r="L419" i="25" s="1"/>
  <c r="AI419" i="18"/>
  <c r="O419" i="25" s="1"/>
  <c r="AI533" i="18"/>
  <c r="O533" i="25" s="1"/>
  <c r="AG533" i="18"/>
  <c r="L533" i="25" s="1"/>
  <c r="AJ533" i="18"/>
  <c r="P533" i="25" s="1"/>
  <c r="AF533" i="18"/>
  <c r="K533" i="25" s="1"/>
  <c r="AJ787" i="18"/>
  <c r="P787" i="25" s="1"/>
  <c r="AI787" i="18"/>
  <c r="O787" i="25" s="1"/>
  <c r="AG787" i="18"/>
  <c r="L787" i="25" s="1"/>
  <c r="AF787" i="18"/>
  <c r="K787" i="25" s="1"/>
  <c r="AJ693" i="18"/>
  <c r="P693" i="25" s="1"/>
  <c r="AI693" i="18"/>
  <c r="O693" i="25" s="1"/>
  <c r="AF693" i="18"/>
  <c r="K693" i="25" s="1"/>
  <c r="AG693" i="18"/>
  <c r="L693" i="25" s="1"/>
  <c r="AI604" i="18"/>
  <c r="O604" i="25" s="1"/>
  <c r="AJ604" i="18"/>
  <c r="P604" i="25" s="1"/>
  <c r="AG604" i="18"/>
  <c r="L604" i="25" s="1"/>
  <c r="AF604" i="18"/>
  <c r="K604" i="25" s="1"/>
  <c r="AJ697" i="18"/>
  <c r="P697" i="25" s="1"/>
  <c r="AI697" i="18"/>
  <c r="O697" i="25" s="1"/>
  <c r="AG697" i="18"/>
  <c r="L697" i="25" s="1"/>
  <c r="AF697" i="18"/>
  <c r="K697" i="25" s="1"/>
  <c r="AJ664" i="18"/>
  <c r="P664" i="25" s="1"/>
  <c r="AI664" i="18"/>
  <c r="O664" i="25" s="1"/>
  <c r="AG664" i="18"/>
  <c r="L664" i="25" s="1"/>
  <c r="AF664" i="18"/>
  <c r="K664" i="25" s="1"/>
  <c r="AJ904" i="18"/>
  <c r="P904" i="25" s="1"/>
  <c r="AF904" i="18"/>
  <c r="K904" i="25" s="1"/>
  <c r="AI904" i="18"/>
  <c r="O904" i="25" s="1"/>
  <c r="AG904" i="18"/>
  <c r="L904" i="25" s="1"/>
  <c r="AI406" i="18"/>
  <c r="O406" i="25" s="1"/>
  <c r="AG406" i="18"/>
  <c r="L406" i="25" s="1"/>
  <c r="AF406" i="18"/>
  <c r="K406" i="25" s="1"/>
  <c r="AJ406" i="18"/>
  <c r="P406" i="25" s="1"/>
  <c r="AI596" i="18"/>
  <c r="O596" i="25" s="1"/>
  <c r="AJ596" i="18"/>
  <c r="P596" i="25" s="1"/>
  <c r="AG596" i="18"/>
  <c r="L596" i="25" s="1"/>
  <c r="AF596" i="18"/>
  <c r="K596" i="25" s="1"/>
  <c r="AI514" i="18"/>
  <c r="O514" i="25" s="1"/>
  <c r="AJ514" i="18"/>
  <c r="P514" i="25" s="1"/>
  <c r="AF514" i="18"/>
  <c r="K514" i="25" s="1"/>
  <c r="AG514" i="18"/>
  <c r="L514" i="25" s="1"/>
  <c r="AJ754" i="18"/>
  <c r="P754" i="25" s="1"/>
  <c r="AI754" i="18"/>
  <c r="O754" i="25" s="1"/>
  <c r="AG754" i="18"/>
  <c r="L754" i="25" s="1"/>
  <c r="AF754" i="18"/>
  <c r="K754" i="25" s="1"/>
  <c r="AJ912" i="18"/>
  <c r="P912" i="25" s="1"/>
  <c r="AI912" i="18"/>
  <c r="O912" i="25" s="1"/>
  <c r="AG912" i="18"/>
  <c r="L912" i="25" s="1"/>
  <c r="AF912" i="18"/>
  <c r="K912" i="25" s="1"/>
  <c r="AI515" i="18"/>
  <c r="O515" i="25" s="1"/>
  <c r="AJ515" i="18"/>
  <c r="P515" i="25" s="1"/>
  <c r="AG515" i="18"/>
  <c r="L515" i="25" s="1"/>
  <c r="AF515" i="18"/>
  <c r="K515" i="25" s="1"/>
  <c r="AJ900" i="18"/>
  <c r="P900" i="25" s="1"/>
  <c r="AI900" i="18"/>
  <c r="O900" i="25" s="1"/>
  <c r="AG900" i="18"/>
  <c r="L900" i="25" s="1"/>
  <c r="AF900" i="18"/>
  <c r="K900" i="25" s="1"/>
  <c r="AG819" i="18"/>
  <c r="L819" i="25" s="1"/>
  <c r="AJ819" i="18"/>
  <c r="P819" i="25" s="1"/>
  <c r="AI819" i="18"/>
  <c r="O819" i="25" s="1"/>
  <c r="AF819" i="18"/>
  <c r="K819" i="25" s="1"/>
  <c r="AI908" i="18"/>
  <c r="O908" i="25" s="1"/>
  <c r="AF908" i="18"/>
  <c r="K908" i="25" s="1"/>
  <c r="AJ908" i="18"/>
  <c r="P908" i="25" s="1"/>
  <c r="AG908" i="18"/>
  <c r="L908" i="25" s="1"/>
  <c r="AJ768" i="18"/>
  <c r="P768" i="25" s="1"/>
  <c r="AG768" i="18"/>
  <c r="L768" i="25" s="1"/>
  <c r="AI768" i="18"/>
  <c r="O768" i="25" s="1"/>
  <c r="AF768" i="18"/>
  <c r="K768" i="25" s="1"/>
  <c r="AJ852" i="18"/>
  <c r="P852" i="25" s="1"/>
  <c r="AI852" i="18"/>
  <c r="O852" i="25" s="1"/>
  <c r="AG852" i="18"/>
  <c r="L852" i="25" s="1"/>
  <c r="AF852" i="18"/>
  <c r="K852" i="25" s="1"/>
  <c r="AJ785" i="18"/>
  <c r="P785" i="25" s="1"/>
  <c r="AI785" i="18"/>
  <c r="O785" i="25" s="1"/>
  <c r="AG785" i="18"/>
  <c r="L785" i="25" s="1"/>
  <c r="AF785" i="18"/>
  <c r="K785" i="25" s="1"/>
  <c r="AJ843" i="18"/>
  <c r="P843" i="25" s="1"/>
  <c r="AF843" i="18"/>
  <c r="K843" i="25" s="1"/>
  <c r="AI843" i="18"/>
  <c r="O843" i="25" s="1"/>
  <c r="AG843" i="18"/>
  <c r="L843" i="25" s="1"/>
  <c r="AG733" i="18"/>
  <c r="L733" i="25" s="1"/>
  <c r="AJ733" i="18"/>
  <c r="P733" i="25" s="1"/>
  <c r="AI733" i="18"/>
  <c r="O733" i="25" s="1"/>
  <c r="AF733" i="18"/>
  <c r="K733" i="25" s="1"/>
  <c r="AF565" i="18"/>
  <c r="K565" i="25" s="1"/>
  <c r="AI565" i="18"/>
  <c r="O565" i="25" s="1"/>
  <c r="AG565" i="18"/>
  <c r="L565" i="25" s="1"/>
  <c r="AJ565" i="18"/>
  <c r="P565" i="25" s="1"/>
  <c r="AI691" i="18"/>
  <c r="O691" i="25" s="1"/>
  <c r="AJ691" i="18"/>
  <c r="P691" i="25" s="1"/>
  <c r="AG691" i="18"/>
  <c r="L691" i="25" s="1"/>
  <c r="AF691" i="18"/>
  <c r="K691" i="25" s="1"/>
  <c r="AI421" i="18"/>
  <c r="O421" i="25" s="1"/>
  <c r="AJ421" i="18"/>
  <c r="P421" i="25" s="1"/>
  <c r="AG421" i="18"/>
  <c r="L421" i="25" s="1"/>
  <c r="AF421" i="18"/>
  <c r="K421" i="25" s="1"/>
  <c r="AI507" i="18"/>
  <c r="O507" i="25" s="1"/>
  <c r="AJ507" i="18"/>
  <c r="P507" i="25" s="1"/>
  <c r="AG507" i="18"/>
  <c r="L507" i="25" s="1"/>
  <c r="AF507" i="18"/>
  <c r="K507" i="25" s="1"/>
  <c r="AI491" i="18"/>
  <c r="O491" i="25" s="1"/>
  <c r="AJ491" i="18"/>
  <c r="P491" i="25" s="1"/>
  <c r="AF491" i="18"/>
  <c r="K491" i="25" s="1"/>
  <c r="AG491" i="18"/>
  <c r="L491" i="25" s="1"/>
  <c r="AJ408" i="18"/>
  <c r="P408" i="25" s="1"/>
  <c r="AI408" i="18"/>
  <c r="O408" i="25" s="1"/>
  <c r="AG408" i="18"/>
  <c r="L408" i="25" s="1"/>
  <c r="AF408" i="18"/>
  <c r="K408" i="25" s="1"/>
  <c r="AI493" i="18"/>
  <c r="O493" i="25" s="1"/>
  <c r="AG493" i="18"/>
  <c r="L493" i="25" s="1"/>
  <c r="AJ493" i="18"/>
  <c r="P493" i="25" s="1"/>
  <c r="AF493" i="18"/>
  <c r="K493" i="25" s="1"/>
  <c r="AI423" i="18"/>
  <c r="O423" i="25" s="1"/>
  <c r="AG423" i="18"/>
  <c r="L423" i="25" s="1"/>
  <c r="AF423" i="18"/>
  <c r="K423" i="25" s="1"/>
  <c r="AJ423" i="18"/>
  <c r="P423" i="25" s="1"/>
  <c r="AG714" i="18"/>
  <c r="L714" i="25" s="1"/>
  <c r="AJ714" i="18"/>
  <c r="P714" i="25" s="1"/>
  <c r="AF714" i="18"/>
  <c r="K714" i="25" s="1"/>
  <c r="AI714" i="18"/>
  <c r="O714" i="25" s="1"/>
  <c r="AJ833" i="18"/>
  <c r="P833" i="25" s="1"/>
  <c r="AI833" i="18"/>
  <c r="O833" i="25" s="1"/>
  <c r="AG833" i="18"/>
  <c r="L833" i="25" s="1"/>
  <c r="AF833" i="18"/>
  <c r="K833" i="25" s="1"/>
  <c r="AI783" i="18"/>
  <c r="O783" i="25" s="1"/>
  <c r="AF783" i="18"/>
  <c r="K783" i="25" s="1"/>
  <c r="AJ783" i="18"/>
  <c r="P783" i="25" s="1"/>
  <c r="AG783" i="18"/>
  <c r="L783" i="25" s="1"/>
  <c r="AG495" i="18"/>
  <c r="L495" i="25" s="1"/>
  <c r="AF495" i="18"/>
  <c r="K495" i="25" s="1"/>
  <c r="AI495" i="18"/>
  <c r="O495" i="25" s="1"/>
  <c r="AJ495" i="18"/>
  <c r="P495" i="25" s="1"/>
  <c r="AF823" i="18"/>
  <c r="K823" i="25" s="1"/>
  <c r="AI823" i="18"/>
  <c r="O823" i="25" s="1"/>
  <c r="AJ823" i="18"/>
  <c r="P823" i="25" s="1"/>
  <c r="AG823" i="18"/>
  <c r="L823" i="25" s="1"/>
  <c r="AI412" i="18"/>
  <c r="O412" i="25" s="1"/>
  <c r="AJ412" i="18"/>
  <c r="P412" i="25" s="1"/>
  <c r="AG412" i="18"/>
  <c r="L412" i="25" s="1"/>
  <c r="AF412" i="18"/>
  <c r="K412" i="25" s="1"/>
  <c r="AJ402" i="18"/>
  <c r="P402" i="25" s="1"/>
  <c r="AG402" i="18"/>
  <c r="L402" i="25" s="1"/>
  <c r="AI402" i="18"/>
  <c r="O402" i="25" s="1"/>
  <c r="AF402" i="18"/>
  <c r="K402" i="25" s="1"/>
  <c r="AJ858" i="18"/>
  <c r="P858" i="25" s="1"/>
  <c r="AF858" i="18"/>
  <c r="K858" i="25" s="1"/>
  <c r="AI858" i="18"/>
  <c r="O858" i="25" s="1"/>
  <c r="AG858" i="18"/>
  <c r="L858" i="25" s="1"/>
  <c r="AJ906" i="18"/>
  <c r="P906" i="25" s="1"/>
  <c r="AI906" i="18"/>
  <c r="O906" i="25" s="1"/>
  <c r="AF906" i="18"/>
  <c r="K906" i="25" s="1"/>
  <c r="AG906" i="18"/>
  <c r="L906" i="25" s="1"/>
  <c r="AJ404" i="18"/>
  <c r="P404" i="25" s="1"/>
  <c r="AI404" i="18"/>
  <c r="O404" i="25" s="1"/>
  <c r="AG404" i="18"/>
  <c r="L404" i="25" s="1"/>
  <c r="AF404" i="18"/>
  <c r="K404" i="25" s="1"/>
  <c r="AJ815" i="18"/>
  <c r="P815" i="25" s="1"/>
  <c r="AF815" i="18"/>
  <c r="K815" i="25" s="1"/>
  <c r="AI815" i="18"/>
  <c r="O815" i="25" s="1"/>
  <c r="AG815" i="18"/>
  <c r="L815" i="25" s="1"/>
  <c r="AI764" i="18"/>
  <c r="O764" i="25" s="1"/>
  <c r="AJ764" i="18"/>
  <c r="P764" i="25" s="1"/>
  <c r="AG764" i="18"/>
  <c r="L764" i="25" s="1"/>
  <c r="AF764" i="18"/>
  <c r="K764" i="25" s="1"/>
  <c r="AF879" i="18"/>
  <c r="K879" i="25" s="1"/>
  <c r="AJ879" i="18"/>
  <c r="P879" i="25" s="1"/>
  <c r="AG879" i="18"/>
  <c r="L879" i="25" s="1"/>
  <c r="AI879" i="18"/>
  <c r="O879" i="25" s="1"/>
  <c r="AJ891" i="18"/>
  <c r="P891" i="25" s="1"/>
  <c r="AI891" i="18"/>
  <c r="O891" i="25" s="1"/>
  <c r="AG891" i="18"/>
  <c r="L891" i="25" s="1"/>
  <c r="AF891" i="18"/>
  <c r="K891" i="25" s="1"/>
  <c r="AG511" i="18"/>
  <c r="L511" i="25" s="1"/>
  <c r="AF511" i="18"/>
  <c r="K511" i="25" s="1"/>
  <c r="AJ511" i="18"/>
  <c r="P511" i="25" s="1"/>
  <c r="AI511" i="18"/>
  <c r="O511" i="25" s="1"/>
  <c r="AJ731" i="18"/>
  <c r="P731" i="25" s="1"/>
  <c r="AG731" i="18"/>
  <c r="L731" i="25" s="1"/>
  <c r="AI731" i="18"/>
  <c r="O731" i="25" s="1"/>
  <c r="AF731" i="18"/>
  <c r="K731" i="25" s="1"/>
  <c r="AF895" i="18"/>
  <c r="K895" i="25" s="1"/>
  <c r="AJ895" i="18"/>
  <c r="P895" i="25" s="1"/>
  <c r="AI895" i="18"/>
  <c r="O895" i="25" s="1"/>
  <c r="AG895" i="18"/>
  <c r="L895" i="25" s="1"/>
  <c r="AI756" i="18"/>
  <c r="O756" i="25" s="1"/>
  <c r="AJ756" i="18"/>
  <c r="P756" i="25" s="1"/>
  <c r="AG756" i="18"/>
  <c r="L756" i="25" s="1"/>
  <c r="AF756" i="18"/>
  <c r="K756" i="25" s="1"/>
  <c r="AJ473" i="18"/>
  <c r="P473" i="25" s="1"/>
  <c r="AI473" i="18"/>
  <c r="O473" i="25" s="1"/>
  <c r="AG473" i="18"/>
  <c r="L473" i="25" s="1"/>
  <c r="AF473" i="18"/>
  <c r="K473" i="25" s="1"/>
  <c r="AJ530" i="18"/>
  <c r="P530" i="25" s="1"/>
  <c r="AG530" i="18"/>
  <c r="L530" i="25" s="1"/>
  <c r="AI530" i="18"/>
  <c r="O530" i="25" s="1"/>
  <c r="AF530" i="18"/>
  <c r="K530" i="25" s="1"/>
  <c r="AI606" i="18"/>
  <c r="O606" i="25" s="1"/>
  <c r="AF606" i="18"/>
  <c r="K606" i="25" s="1"/>
  <c r="AJ606" i="18"/>
  <c r="P606" i="25" s="1"/>
  <c r="AG606" i="18"/>
  <c r="L606" i="25" s="1"/>
  <c r="AJ929" i="18"/>
  <c r="P929" i="25" s="1"/>
  <c r="AI929" i="18"/>
  <c r="O929" i="25" s="1"/>
  <c r="AG929" i="18"/>
  <c r="L929" i="25" s="1"/>
  <c r="AF929" i="18"/>
  <c r="K929" i="25" s="1"/>
  <c r="X234" i="18"/>
  <c r="U38" i="18"/>
  <c r="T282" i="18"/>
  <c r="T295" i="18"/>
  <c r="W215" i="18"/>
  <c r="T203" i="18"/>
  <c r="T166" i="18"/>
  <c r="U385" i="18"/>
  <c r="T104" i="18"/>
  <c r="U202" i="18"/>
  <c r="U77" i="18"/>
  <c r="X285" i="18"/>
  <c r="U119" i="18"/>
  <c r="N994" i="18"/>
  <c r="C994" i="25" s="1"/>
  <c r="B994" i="25" s="1"/>
  <c r="F994" i="25" s="1"/>
  <c r="J994" i="25" s="1"/>
  <c r="N994" i="25" s="1"/>
  <c r="N589" i="18"/>
  <c r="C589" i="25" s="1"/>
  <c r="B589" i="25" s="1"/>
  <c r="F589" i="25" s="1"/>
  <c r="J589" i="25" s="1"/>
  <c r="N589" i="25" s="1"/>
  <c r="N416" i="18"/>
  <c r="C416" i="25" s="1"/>
  <c r="B416" i="25" s="1"/>
  <c r="F416" i="25" s="1"/>
  <c r="J416" i="25" s="1"/>
  <c r="N416" i="25" s="1"/>
  <c r="N543" i="18"/>
  <c r="C543" i="25" s="1"/>
  <c r="B543" i="25" s="1"/>
  <c r="F543" i="25" s="1"/>
  <c r="J543" i="25" s="1"/>
  <c r="N543" i="25" s="1"/>
  <c r="U94" i="18"/>
  <c r="W147" i="18"/>
  <c r="X266" i="18"/>
  <c r="W46" i="18"/>
  <c r="W377" i="18"/>
  <c r="W111" i="18"/>
  <c r="W87" i="18"/>
  <c r="X44" i="18"/>
  <c r="W368" i="18"/>
  <c r="W84" i="18"/>
  <c r="X33" i="18"/>
  <c r="T52" i="18"/>
  <c r="U382" i="18"/>
  <c r="T91" i="18"/>
  <c r="T190" i="18"/>
  <c r="T239" i="18"/>
  <c r="W175" i="18"/>
  <c r="X200" i="18"/>
  <c r="N737" i="18"/>
  <c r="C737" i="25" s="1"/>
  <c r="B737" i="25" s="1"/>
  <c r="F737" i="25" s="1"/>
  <c r="J737" i="25" s="1"/>
  <c r="N737" i="25" s="1"/>
  <c r="T270" i="18"/>
  <c r="T88" i="18"/>
  <c r="T277" i="18"/>
  <c r="W126" i="18"/>
  <c r="X392" i="18"/>
  <c r="T227" i="18"/>
  <c r="W167" i="18"/>
  <c r="X257" i="18"/>
  <c r="N957" i="18"/>
  <c r="C957" i="25" s="1"/>
  <c r="B957" i="25" s="1"/>
  <c r="F957" i="25" s="1"/>
  <c r="J957" i="25" s="1"/>
  <c r="N957" i="25" s="1"/>
  <c r="X367" i="18"/>
  <c r="W309" i="18"/>
  <c r="N707" i="18"/>
  <c r="C707" i="25" s="1"/>
  <c r="B707" i="25" s="1"/>
  <c r="F707" i="25" s="1"/>
  <c r="J707" i="25" s="1"/>
  <c r="N707" i="25" s="1"/>
  <c r="T226" i="18"/>
  <c r="T122" i="18"/>
  <c r="U146" i="18"/>
  <c r="N551" i="18"/>
  <c r="C551" i="25" s="1"/>
  <c r="B551" i="25" s="1"/>
  <c r="F551" i="25" s="1"/>
  <c r="J551" i="25" s="1"/>
  <c r="N551" i="25" s="1"/>
  <c r="W224" i="18"/>
  <c r="U69" i="18"/>
  <c r="U108" i="18"/>
  <c r="T390" i="18"/>
  <c r="T200" i="18"/>
  <c r="X317" i="18"/>
  <c r="U141" i="18"/>
  <c r="U271" i="18"/>
  <c r="U297" i="18"/>
  <c r="U338" i="18"/>
  <c r="U391" i="18"/>
  <c r="N811" i="18"/>
  <c r="C811" i="25" s="1"/>
  <c r="B811" i="25" s="1"/>
  <c r="F811" i="25" s="1"/>
  <c r="J811" i="25" s="1"/>
  <c r="N811" i="25" s="1"/>
  <c r="AR182" i="18"/>
  <c r="T13" i="18"/>
  <c r="T297" i="18"/>
  <c r="U308" i="18"/>
  <c r="T309" i="18"/>
  <c r="U324" i="18"/>
  <c r="T324" i="18"/>
  <c r="U47" i="18"/>
  <c r="T47" i="18"/>
  <c r="X299" i="18"/>
  <c r="U300" i="18"/>
  <c r="T12" i="18"/>
  <c r="T386" i="18"/>
  <c r="AU337" i="18"/>
  <c r="U145" i="18"/>
  <c r="N791" i="18"/>
  <c r="C791" i="25" s="1"/>
  <c r="B791" i="25" s="1"/>
  <c r="F791" i="25" s="1"/>
  <c r="J791" i="25" s="1"/>
  <c r="N791" i="25" s="1"/>
  <c r="N973" i="18"/>
  <c r="C973" i="25" s="1"/>
  <c r="B973" i="25" s="1"/>
  <c r="F973" i="25" s="1"/>
  <c r="J973" i="25" s="1"/>
  <c r="N973" i="25" s="1"/>
  <c r="N611" i="18"/>
  <c r="C611" i="25" s="1"/>
  <c r="B611" i="25" s="1"/>
  <c r="F611" i="25" s="1"/>
  <c r="J611" i="25" s="1"/>
  <c r="N611" i="25" s="1"/>
  <c r="X310" i="18"/>
  <c r="T310" i="18"/>
  <c r="T289" i="18"/>
  <c r="T121" i="18"/>
  <c r="T311" i="18"/>
  <c r="T5" i="18"/>
  <c r="U6" i="18"/>
  <c r="W329" i="18"/>
  <c r="T300" i="18"/>
  <c r="N901" i="18"/>
  <c r="C901" i="25" s="1"/>
  <c r="B901" i="25" s="1"/>
  <c r="F901" i="25" s="1"/>
  <c r="J901" i="25" s="1"/>
  <c r="N901" i="25" s="1"/>
  <c r="U267" i="18"/>
  <c r="W158" i="18"/>
  <c r="U159" i="18"/>
  <c r="AU11" i="18"/>
  <c r="N832" i="18"/>
  <c r="C832" i="25" s="1"/>
  <c r="B832" i="25" s="1"/>
  <c r="F832" i="25" s="1"/>
  <c r="J832" i="25" s="1"/>
  <c r="N832" i="25" s="1"/>
  <c r="AR233" i="18"/>
  <c r="AR5" i="18"/>
  <c r="N513" i="18"/>
  <c r="C513" i="25" s="1"/>
  <c r="B513" i="25" s="1"/>
  <c r="F513" i="25" s="1"/>
  <c r="J513" i="25" s="1"/>
  <c r="N513" i="25" s="1"/>
  <c r="W361" i="18"/>
  <c r="W110" i="18"/>
  <c r="T11" i="18"/>
  <c r="W202" i="18"/>
  <c r="W120" i="18"/>
  <c r="X141" i="18"/>
  <c r="U135" i="18"/>
  <c r="X41" i="18"/>
  <c r="W85" i="18"/>
  <c r="T128" i="18"/>
  <c r="T359" i="18"/>
  <c r="U373" i="18"/>
  <c r="U345" i="18"/>
  <c r="U53" i="18"/>
  <c r="U222" i="18"/>
  <c r="T336" i="18"/>
  <c r="T183" i="18"/>
  <c r="X148" i="18"/>
  <c r="N724" i="18"/>
  <c r="C724" i="25" s="1"/>
  <c r="B724" i="25" s="1"/>
  <c r="F724" i="25" s="1"/>
  <c r="J724" i="25" s="1"/>
  <c r="N724" i="25" s="1"/>
  <c r="W199" i="18"/>
  <c r="N907" i="18"/>
  <c r="C907" i="25" s="1"/>
  <c r="B907" i="25" s="1"/>
  <c r="F907" i="25" s="1"/>
  <c r="J907" i="25" s="1"/>
  <c r="N907" i="25" s="1"/>
  <c r="T56" i="18"/>
  <c r="N557" i="18"/>
  <c r="C557" i="25" s="1"/>
  <c r="B557" i="25" s="1"/>
  <c r="F557" i="25" s="1"/>
  <c r="J557" i="25" s="1"/>
  <c r="N557" i="25" s="1"/>
  <c r="X321" i="18"/>
  <c r="W157" i="18"/>
  <c r="W394" i="18"/>
  <c r="X282" i="18"/>
  <c r="W14" i="18"/>
  <c r="X137" i="18"/>
  <c r="X94" i="18"/>
  <c r="X340" i="18"/>
  <c r="U104" i="18"/>
  <c r="U193" i="18"/>
  <c r="U100" i="18"/>
  <c r="AR73" i="18"/>
  <c r="T106" i="18"/>
  <c r="X76" i="18"/>
  <c r="T185" i="18"/>
  <c r="U205" i="18"/>
  <c r="T218" i="18"/>
  <c r="T151" i="18"/>
  <c r="T320" i="18"/>
  <c r="U230" i="18"/>
  <c r="X40" i="18"/>
  <c r="T150" i="18"/>
  <c r="T32" i="18"/>
  <c r="T188" i="18"/>
  <c r="W222" i="18"/>
  <c r="T70" i="18"/>
  <c r="W360" i="18"/>
  <c r="N982" i="18"/>
  <c r="C982" i="25" s="1"/>
  <c r="B982" i="25" s="1"/>
  <c r="F982" i="25" s="1"/>
  <c r="J982" i="25" s="1"/>
  <c r="N982" i="25" s="1"/>
  <c r="W6" i="18"/>
  <c r="X258" i="18"/>
  <c r="W305" i="18"/>
  <c r="X179" i="18"/>
  <c r="U386" i="18"/>
  <c r="W257" i="18"/>
  <c r="U149" i="18"/>
  <c r="X53" i="18"/>
  <c r="T38" i="18"/>
  <c r="X42" i="18"/>
  <c r="X308" i="18"/>
  <c r="W179" i="18"/>
  <c r="X318" i="18"/>
  <c r="X184" i="18"/>
  <c r="W228" i="18"/>
  <c r="W237" i="18"/>
  <c r="U322" i="18"/>
  <c r="T139" i="18"/>
  <c r="U237" i="18"/>
  <c r="U84" i="18"/>
  <c r="N665" i="18"/>
  <c r="C665" i="25" s="1"/>
  <c r="B665" i="25" s="1"/>
  <c r="F665" i="25" s="1"/>
  <c r="J665" i="25" s="1"/>
  <c r="N665" i="25" s="1"/>
  <c r="U178" i="18"/>
  <c r="X157" i="18"/>
  <c r="N454" i="18"/>
  <c r="C454" i="25" s="1"/>
  <c r="B454" i="25" s="1"/>
  <c r="F454" i="25" s="1"/>
  <c r="J454" i="25" s="1"/>
  <c r="N454" i="25" s="1"/>
  <c r="W276" i="18"/>
  <c r="U54" i="18"/>
  <c r="T46" i="18"/>
  <c r="T321" i="18"/>
  <c r="U227" i="18"/>
  <c r="T53" i="18"/>
  <c r="T197" i="18"/>
  <c r="T168" i="18"/>
  <c r="T382" i="18"/>
  <c r="W45" i="18"/>
  <c r="T145" i="18"/>
  <c r="T285" i="18"/>
  <c r="T187" i="18"/>
  <c r="X216" i="18"/>
  <c r="X123" i="18"/>
  <c r="W34" i="18"/>
  <c r="X249" i="18"/>
  <c r="W155" i="18"/>
  <c r="X196" i="18"/>
  <c r="X247" i="18"/>
  <c r="X370" i="18"/>
  <c r="X209" i="18"/>
  <c r="W68" i="18"/>
  <c r="T354" i="18"/>
  <c r="T177" i="18"/>
  <c r="X215" i="18"/>
  <c r="AU160" i="18"/>
  <c r="X313" i="18"/>
  <c r="U25" i="18"/>
  <c r="U144" i="18"/>
  <c r="U110" i="18"/>
  <c r="X228" i="18"/>
  <c r="W176" i="18"/>
  <c r="X231" i="18"/>
  <c r="X207" i="18"/>
  <c r="T109" i="18"/>
  <c r="U73" i="18"/>
  <c r="U81" i="18"/>
  <c r="T76" i="18"/>
  <c r="N857" i="18"/>
  <c r="C857" i="25" s="1"/>
  <c r="B857" i="25" s="1"/>
  <c r="F857" i="25" s="1"/>
  <c r="J857" i="25" s="1"/>
  <c r="N857" i="25" s="1"/>
  <c r="N671" i="18"/>
  <c r="C671" i="25" s="1"/>
  <c r="B671" i="25" s="1"/>
  <c r="F671" i="25" s="1"/>
  <c r="J671" i="25" s="1"/>
  <c r="N671" i="25" s="1"/>
  <c r="N581" i="18"/>
  <c r="C581" i="25" s="1"/>
  <c r="B581" i="25" s="1"/>
  <c r="F581" i="25" s="1"/>
  <c r="J581" i="25" s="1"/>
  <c r="N581" i="25" s="1"/>
  <c r="U131" i="18"/>
  <c r="U320" i="18"/>
  <c r="T223" i="18"/>
  <c r="T256" i="18"/>
  <c r="T242" i="18"/>
  <c r="U369" i="18"/>
  <c r="U258" i="18"/>
  <c r="U292" i="18"/>
  <c r="T175" i="18"/>
  <c r="T381" i="18"/>
  <c r="X346" i="18"/>
  <c r="U51" i="18"/>
  <c r="X391" i="18"/>
  <c r="W374" i="18"/>
  <c r="U132" i="18"/>
  <c r="AU69" i="18"/>
  <c r="T78" i="18"/>
  <c r="U261" i="18"/>
  <c r="X338" i="18"/>
  <c r="W284" i="18"/>
  <c r="N820" i="18"/>
  <c r="C820" i="25" s="1"/>
  <c r="B820" i="25" s="1"/>
  <c r="F820" i="25" s="1"/>
  <c r="J820" i="25" s="1"/>
  <c r="N820" i="25" s="1"/>
  <c r="AR230" i="18"/>
  <c r="W338" i="18"/>
  <c r="T134" i="18"/>
  <c r="X171" i="18"/>
  <c r="AR102" i="18"/>
  <c r="X251" i="18"/>
  <c r="T376" i="18"/>
  <c r="N799" i="18"/>
  <c r="C799" i="25" s="1"/>
  <c r="B799" i="25" s="1"/>
  <c r="F799" i="25" s="1"/>
  <c r="J799" i="25" s="1"/>
  <c r="N799" i="25" s="1"/>
  <c r="U184" i="18"/>
  <c r="X124" i="18"/>
  <c r="N675" i="18"/>
  <c r="C675" i="25" s="1"/>
  <c r="B675" i="25" s="1"/>
  <c r="F675" i="25" s="1"/>
  <c r="J675" i="25" s="1"/>
  <c r="N675" i="25" s="1"/>
  <c r="W134" i="18"/>
  <c r="N862" i="18"/>
  <c r="C862" i="25" s="1"/>
  <c r="B862" i="25" s="1"/>
  <c r="F862" i="25" s="1"/>
  <c r="J862" i="25" s="1"/>
  <c r="N862" i="25" s="1"/>
  <c r="T114" i="18"/>
  <c r="U190" i="18"/>
  <c r="N628" i="18"/>
  <c r="C628" i="25" s="1"/>
  <c r="B628" i="25" s="1"/>
  <c r="F628" i="25" s="1"/>
  <c r="J628" i="25" s="1"/>
  <c r="N628" i="25" s="1"/>
  <c r="N937" i="18"/>
  <c r="C937" i="25" s="1"/>
  <c r="B937" i="25" s="1"/>
  <c r="F937" i="25" s="1"/>
  <c r="J937" i="25" s="1"/>
  <c r="N937" i="25" s="1"/>
  <c r="U257" i="18"/>
  <c r="U148" i="18"/>
  <c r="AU73" i="18"/>
  <c r="AR90" i="18"/>
  <c r="AR109" i="18"/>
  <c r="AR327" i="18"/>
  <c r="W184" i="18"/>
  <c r="T258" i="18"/>
  <c r="X372" i="18"/>
  <c r="U55" i="18"/>
  <c r="T165" i="18"/>
  <c r="T55" i="18"/>
  <c r="T94" i="18"/>
  <c r="W258" i="18"/>
  <c r="U109" i="18"/>
  <c r="U189" i="18"/>
  <c r="T77" i="18"/>
  <c r="W302" i="18"/>
  <c r="X333" i="18"/>
  <c r="X375" i="18"/>
  <c r="X343" i="18"/>
  <c r="W236" i="18"/>
  <c r="X23" i="18"/>
  <c r="W108" i="18"/>
  <c r="U290" i="18"/>
  <c r="U319" i="18"/>
  <c r="X347" i="18"/>
  <c r="W42" i="18"/>
  <c r="U295" i="18"/>
  <c r="U223" i="18"/>
  <c r="U335" i="18"/>
  <c r="T146" i="18"/>
  <c r="T224" i="18"/>
  <c r="U340" i="18"/>
  <c r="X138" i="18"/>
  <c r="T35" i="18"/>
  <c r="T209" i="18"/>
  <c r="W356" i="18"/>
  <c r="U66" i="18"/>
  <c r="T269" i="18"/>
  <c r="T380" i="18"/>
  <c r="T192" i="18"/>
  <c r="T215" i="18"/>
  <c r="T360" i="18"/>
  <c r="AR360" i="18"/>
  <c r="N556" i="18"/>
  <c r="C556" i="25" s="1"/>
  <c r="B556" i="25" s="1"/>
  <c r="F556" i="25" s="1"/>
  <c r="J556" i="25" s="1"/>
  <c r="N556" i="25" s="1"/>
  <c r="N661" i="18"/>
  <c r="C661" i="25" s="1"/>
  <c r="B661" i="25" s="1"/>
  <c r="F661" i="25" s="1"/>
  <c r="J661" i="25" s="1"/>
  <c r="N661" i="25" s="1"/>
  <c r="U215" i="18"/>
  <c r="AU207" i="18"/>
  <c r="U343" i="18"/>
  <c r="W128" i="18"/>
  <c r="W303" i="18"/>
  <c r="X49" i="18"/>
  <c r="N448" i="18"/>
  <c r="C448" i="25" s="1"/>
  <c r="B448" i="25" s="1"/>
  <c r="F448" i="25" s="1"/>
  <c r="J448" i="25" s="1"/>
  <c r="N448" i="25" s="1"/>
  <c r="X7" i="18"/>
  <c r="AU234" i="18"/>
  <c r="AR181" i="18"/>
  <c r="U52" i="18"/>
  <c r="T191" i="18"/>
  <c r="N845" i="18"/>
  <c r="C845" i="25" s="1"/>
  <c r="B845" i="25" s="1"/>
  <c r="F845" i="25" s="1"/>
  <c r="J845" i="25" s="1"/>
  <c r="N845" i="25" s="1"/>
  <c r="T257" i="18"/>
  <c r="AU228" i="18"/>
  <c r="T148" i="18"/>
  <c r="AR27" i="18"/>
  <c r="AU355" i="18"/>
  <c r="AU199" i="18"/>
  <c r="AU200" i="18"/>
  <c r="AU340" i="18"/>
  <c r="T184" i="18"/>
  <c r="U336" i="18"/>
  <c r="U45" i="18"/>
  <c r="U70" i="18"/>
  <c r="U313" i="18"/>
  <c r="W359" i="18"/>
  <c r="X353" i="18"/>
  <c r="X134" i="18"/>
  <c r="T20" i="18"/>
  <c r="X143" i="18"/>
  <c r="X92" i="18"/>
  <c r="X120" i="18"/>
  <c r="X203" i="18"/>
  <c r="W33" i="18"/>
  <c r="W234" i="18"/>
  <c r="X248" i="18"/>
  <c r="W364" i="18"/>
  <c r="X70" i="18"/>
  <c r="X289" i="18"/>
  <c r="U176" i="18"/>
  <c r="T34" i="18"/>
  <c r="U76" i="18"/>
  <c r="U44" i="18"/>
  <c r="U388" i="18"/>
  <c r="W15" i="18"/>
  <c r="W264" i="18"/>
  <c r="T179" i="18"/>
  <c r="W27" i="18"/>
  <c r="W181" i="18"/>
  <c r="AR26" i="18"/>
  <c r="AU202" i="18"/>
  <c r="W53" i="18"/>
  <c r="AR251" i="18"/>
  <c r="T198" i="18"/>
  <c r="N906" i="18"/>
  <c r="C906" i="25" s="1"/>
  <c r="B906" i="25" s="1"/>
  <c r="F906" i="25" s="1"/>
  <c r="J906" i="25" s="1"/>
  <c r="N906" i="25" s="1"/>
  <c r="W292" i="18"/>
  <c r="X345" i="18"/>
  <c r="AU350" i="18"/>
  <c r="U188" i="18"/>
  <c r="U365" i="18"/>
  <c r="X315" i="18"/>
  <c r="X29" i="18"/>
  <c r="T54" i="18"/>
  <c r="X237" i="18"/>
  <c r="AR260" i="18"/>
  <c r="AU86" i="18"/>
  <c r="AR12" i="18"/>
  <c r="T85" i="18"/>
  <c r="U165" i="18"/>
  <c r="T345" i="18"/>
  <c r="W313" i="18"/>
  <c r="X17" i="18"/>
  <c r="N830" i="18"/>
  <c r="C830" i="25" s="1"/>
  <c r="B830" i="25" s="1"/>
  <c r="F830" i="25" s="1"/>
  <c r="J830" i="25" s="1"/>
  <c r="N830" i="25" s="1"/>
  <c r="X119" i="18"/>
  <c r="X277" i="18"/>
  <c r="X25" i="18"/>
  <c r="X118" i="18"/>
  <c r="W363" i="18"/>
  <c r="X56" i="18"/>
  <c r="AR270" i="18"/>
  <c r="U314" i="18"/>
  <c r="X180" i="18"/>
  <c r="W283" i="18"/>
  <c r="AR394" i="18"/>
  <c r="W354" i="18"/>
  <c r="W168" i="18"/>
  <c r="AR351" i="18"/>
  <c r="T169" i="18"/>
  <c r="AU346" i="18"/>
  <c r="N481" i="18"/>
  <c r="C481" i="25" s="1"/>
  <c r="B481" i="25" s="1"/>
  <c r="F481" i="25" s="1"/>
  <c r="J481" i="25" s="1"/>
  <c r="N481" i="25" s="1"/>
  <c r="U39" i="18"/>
  <c r="T110" i="18"/>
  <c r="AU4" i="18"/>
  <c r="U192" i="18"/>
  <c r="AR34" i="18"/>
  <c r="AU70" i="18"/>
  <c r="AU326" i="18"/>
  <c r="AR159" i="18"/>
  <c r="U191" i="18"/>
  <c r="N872" i="18"/>
  <c r="C872" i="25" s="1"/>
  <c r="B872" i="25" s="1"/>
  <c r="F872" i="25" s="1"/>
  <c r="J872" i="25" s="1"/>
  <c r="N872" i="25" s="1"/>
  <c r="W324" i="18"/>
  <c r="X68" i="18"/>
  <c r="W57" i="18"/>
  <c r="X385" i="18"/>
  <c r="W127" i="18"/>
  <c r="W103" i="18"/>
  <c r="W183" i="18"/>
  <c r="X350" i="18"/>
  <c r="X201" i="18"/>
  <c r="X99" i="18"/>
  <c r="W246" i="18"/>
  <c r="X51" i="18"/>
  <c r="X360" i="18"/>
  <c r="X273" i="18"/>
  <c r="W319" i="18"/>
  <c r="X379" i="18"/>
  <c r="T93" i="18"/>
  <c r="U201" i="18"/>
  <c r="T287" i="18"/>
  <c r="T111" i="18"/>
  <c r="W271" i="18"/>
  <c r="U337" i="18"/>
  <c r="U359" i="18"/>
  <c r="T211" i="18"/>
  <c r="W268" i="18"/>
  <c r="U171" i="18"/>
  <c r="T303" i="18"/>
  <c r="N683" i="18"/>
  <c r="C683" i="25" s="1"/>
  <c r="B683" i="25" s="1"/>
  <c r="F683" i="25" s="1"/>
  <c r="J683" i="25" s="1"/>
  <c r="N683" i="25" s="1"/>
  <c r="X169" i="18"/>
  <c r="N643" i="18"/>
  <c r="C643" i="25" s="1"/>
  <c r="B643" i="25" s="1"/>
  <c r="F643" i="25" s="1"/>
  <c r="J643" i="25" s="1"/>
  <c r="N643" i="25" s="1"/>
  <c r="T195" i="18"/>
  <c r="N809" i="18"/>
  <c r="C809" i="25" s="1"/>
  <c r="B809" i="25" s="1"/>
  <c r="F809" i="25" s="1"/>
  <c r="J809" i="25" s="1"/>
  <c r="N809" i="25" s="1"/>
  <c r="AU167" i="18"/>
  <c r="T290" i="18"/>
  <c r="AU106" i="18"/>
  <c r="AU249" i="18"/>
  <c r="AU107" i="18"/>
  <c r="AR96" i="18"/>
  <c r="AU163" i="18"/>
  <c r="AU89" i="18"/>
  <c r="AU364" i="18"/>
  <c r="U152" i="18"/>
  <c r="U169" i="18"/>
  <c r="N764" i="18"/>
  <c r="C764" i="25" s="1"/>
  <c r="B764" i="25" s="1"/>
  <c r="F764" i="25" s="1"/>
  <c r="J764" i="25" s="1"/>
  <c r="N764" i="25" s="1"/>
  <c r="W344" i="18"/>
  <c r="W345" i="18"/>
  <c r="W326" i="18"/>
  <c r="X325" i="18"/>
  <c r="W325" i="18"/>
  <c r="X6" i="18"/>
  <c r="W121" i="18"/>
  <c r="N493" i="18"/>
  <c r="C493" i="25" s="1"/>
  <c r="B493" i="25" s="1"/>
  <c r="F493" i="25" s="1"/>
  <c r="J493" i="25" s="1"/>
  <c r="N493" i="25" s="1"/>
  <c r="N729" i="18"/>
  <c r="C729" i="25" s="1"/>
  <c r="B729" i="25" s="1"/>
  <c r="F729" i="25" s="1"/>
  <c r="J729" i="25" s="1"/>
  <c r="N729" i="25" s="1"/>
  <c r="T193" i="18"/>
  <c r="W193" i="18"/>
  <c r="U341" i="18"/>
  <c r="U342" i="18"/>
  <c r="U126" i="18"/>
  <c r="X125" i="18"/>
  <c r="W125" i="18"/>
  <c r="T125" i="18"/>
  <c r="U125" i="18"/>
  <c r="T367" i="18"/>
  <c r="T368" i="18"/>
  <c r="T117" i="18"/>
  <c r="T118" i="18"/>
  <c r="U118" i="18"/>
  <c r="U204" i="18"/>
  <c r="T204" i="18"/>
  <c r="T100" i="18"/>
  <c r="U101" i="18"/>
  <c r="AR284" i="18"/>
  <c r="AR240" i="18"/>
  <c r="AU332" i="18"/>
  <c r="AU176" i="18"/>
  <c r="AR216" i="18"/>
  <c r="AU247" i="18"/>
  <c r="AR143" i="18"/>
  <c r="AR94" i="18"/>
  <c r="AR330" i="18"/>
  <c r="AU50" i="18"/>
  <c r="AR196" i="18"/>
  <c r="AU331" i="18"/>
  <c r="AR113" i="18"/>
  <c r="AR346" i="18"/>
  <c r="AU84" i="18"/>
  <c r="AU100" i="18"/>
  <c r="AR247" i="18"/>
  <c r="AU172" i="18"/>
  <c r="AR86" i="18"/>
  <c r="AR307" i="18"/>
  <c r="AU209" i="18"/>
  <c r="AU257" i="18"/>
  <c r="AU208" i="18"/>
  <c r="AU105" i="18"/>
  <c r="AU391" i="18"/>
  <c r="AR100" i="18"/>
  <c r="AR201" i="18"/>
  <c r="AU95" i="18"/>
  <c r="AR357" i="18"/>
  <c r="AU54" i="18"/>
  <c r="AR9" i="18"/>
  <c r="AU59" i="18"/>
  <c r="AU394" i="18"/>
  <c r="AU147" i="18"/>
  <c r="AU318" i="18"/>
  <c r="AR188" i="18"/>
  <c r="AR288" i="18"/>
  <c r="AR271" i="18"/>
  <c r="AR56" i="18"/>
  <c r="AU51" i="18"/>
  <c r="AR354" i="18"/>
  <c r="AU245" i="18"/>
  <c r="AU157" i="18"/>
  <c r="AR245" i="18"/>
  <c r="AR243" i="18"/>
  <c r="AR77" i="18"/>
  <c r="AU21" i="18"/>
  <c r="AR215" i="18"/>
  <c r="AU61" i="18"/>
  <c r="AU259" i="18"/>
  <c r="AU27" i="18"/>
  <c r="AU20" i="18"/>
  <c r="AU152" i="18"/>
  <c r="AR123" i="18"/>
  <c r="AU116" i="18"/>
  <c r="AR180" i="18"/>
  <c r="AU328" i="18"/>
  <c r="AR50" i="18"/>
  <c r="AU235" i="18"/>
  <c r="AR337" i="18"/>
  <c r="AR150" i="18"/>
  <c r="AU334" i="18"/>
  <c r="AU87" i="18"/>
  <c r="AU226" i="18"/>
  <c r="AR85" i="18"/>
  <c r="AR305" i="18"/>
  <c r="AU125" i="18"/>
  <c r="AU82" i="18"/>
  <c r="AU279" i="18"/>
  <c r="AR372" i="18"/>
  <c r="AU198" i="18"/>
  <c r="AU162" i="18"/>
  <c r="AR363" i="18"/>
  <c r="AR313" i="18"/>
  <c r="AR231" i="18"/>
  <c r="AR104" i="18"/>
  <c r="AR162" i="18"/>
  <c r="AU181" i="18"/>
  <c r="AR200" i="18"/>
  <c r="AU194" i="18"/>
  <c r="AU166" i="18"/>
  <c r="AU131" i="18"/>
  <c r="AU248" i="18"/>
  <c r="AR145" i="18"/>
  <c r="AR224" i="18"/>
  <c r="AR65" i="18"/>
  <c r="AR178" i="18"/>
  <c r="AU102" i="18"/>
  <c r="AU104" i="18"/>
  <c r="AU192" i="18"/>
  <c r="AR71" i="18"/>
  <c r="AU37" i="18"/>
  <c r="AU294" i="18"/>
  <c r="AR138" i="18"/>
  <c r="AU79" i="18"/>
  <c r="AR191" i="18"/>
  <c r="AR51" i="18"/>
  <c r="AU218" i="18"/>
  <c r="AU196" i="18"/>
  <c r="AU341" i="18"/>
  <c r="AU258" i="18"/>
  <c r="AR106" i="18"/>
  <c r="AU232" i="18"/>
  <c r="AR58" i="18"/>
  <c r="AU45" i="18"/>
  <c r="AU150" i="18"/>
  <c r="AU274" i="18"/>
  <c r="AU184" i="18"/>
  <c r="AR183" i="18"/>
  <c r="AU273" i="18"/>
  <c r="AR42" i="18"/>
  <c r="AU289" i="18"/>
  <c r="AR133" i="18"/>
  <c r="AR170" i="18"/>
  <c r="AU291" i="18"/>
  <c r="AR235" i="18"/>
  <c r="AU174" i="18"/>
  <c r="AU354" i="18"/>
  <c r="AR152" i="18"/>
  <c r="AR61" i="18"/>
  <c r="AU269" i="18"/>
  <c r="AU262" i="18"/>
  <c r="AU175" i="18"/>
  <c r="AU213" i="18"/>
  <c r="AR309" i="18"/>
  <c r="AR299" i="18"/>
  <c r="AU77" i="18"/>
  <c r="AR320" i="18"/>
  <c r="AU284" i="18"/>
  <c r="AU130" i="18"/>
  <c r="AU42" i="18"/>
  <c r="AR129" i="18"/>
  <c r="AU197" i="18"/>
  <c r="AU71" i="18"/>
  <c r="AR293" i="18"/>
  <c r="AU270" i="18"/>
  <c r="AR331" i="18"/>
  <c r="AL331" i="18" s="1"/>
  <c r="AR187" i="18"/>
  <c r="AU6" i="18"/>
  <c r="X8" i="18"/>
  <c r="AU26" i="18"/>
  <c r="AU222" i="18"/>
  <c r="AU380" i="18"/>
  <c r="AU18" i="18"/>
  <c r="AU179" i="18"/>
  <c r="AU164" i="18"/>
  <c r="AU361" i="18"/>
  <c r="AR8" i="18"/>
  <c r="AR352" i="18"/>
  <c r="AR209" i="18"/>
  <c r="AU99" i="18"/>
  <c r="AU140" i="18"/>
  <c r="AR248" i="18"/>
  <c r="AL248" i="18" s="1"/>
  <c r="AU48" i="18"/>
  <c r="AU189" i="18"/>
  <c r="AR335" i="18"/>
  <c r="AU165" i="18"/>
  <c r="AU216" i="18"/>
  <c r="AR136" i="18"/>
  <c r="AU120" i="18"/>
  <c r="AR266" i="18"/>
  <c r="AU348" i="18"/>
  <c r="AU322" i="18"/>
  <c r="AU211" i="18"/>
  <c r="AU47" i="18"/>
  <c r="AR157" i="18"/>
  <c r="AR312" i="18"/>
  <c r="AU268" i="18"/>
  <c r="AR40" i="18"/>
  <c r="AU91" i="18"/>
  <c r="AU386" i="18"/>
  <c r="AU385" i="18"/>
  <c r="AU31" i="18"/>
  <c r="AR319" i="18"/>
  <c r="AU302" i="18"/>
  <c r="AU49" i="18"/>
  <c r="AR176" i="18"/>
  <c r="AU277" i="18"/>
  <c r="AR202" i="18"/>
  <c r="AR227" i="18"/>
  <c r="T8" i="18"/>
  <c r="AR229" i="18"/>
  <c r="AU239" i="18"/>
  <c r="AU267" i="18"/>
  <c r="AU371" i="18"/>
  <c r="AR87" i="18"/>
  <c r="AU246" i="18"/>
  <c r="AU28" i="18"/>
  <c r="AR279" i="18"/>
  <c r="AR274" i="18"/>
  <c r="AR234" i="18"/>
  <c r="AR376" i="18"/>
  <c r="AU223" i="18"/>
  <c r="AR67" i="18"/>
  <c r="AU66" i="18"/>
  <c r="AR54" i="18"/>
  <c r="AR365" i="18"/>
  <c r="AR82" i="18"/>
  <c r="AR211" i="18"/>
  <c r="AR359" i="18"/>
  <c r="AR78" i="18"/>
  <c r="AU52" i="18"/>
  <c r="AU263" i="18"/>
  <c r="AU128" i="18"/>
  <c r="AR173" i="18"/>
  <c r="AU76" i="18"/>
  <c r="U8" i="18"/>
  <c r="AR267" i="18"/>
  <c r="AU53" i="18"/>
  <c r="AU224" i="18"/>
  <c r="AR55" i="18"/>
  <c r="AU238" i="18"/>
  <c r="AU387" i="18"/>
  <c r="AU307" i="18"/>
  <c r="AU146" i="18"/>
  <c r="AU149" i="18"/>
  <c r="AR164" i="18"/>
  <c r="AU7" i="18"/>
  <c r="AR146" i="18"/>
  <c r="AU137" i="18"/>
  <c r="AR210" i="18"/>
  <c r="AU109" i="18"/>
  <c r="AU335" i="18"/>
  <c r="AU177" i="18"/>
  <c r="AU124" i="18"/>
  <c r="AU187" i="18"/>
  <c r="AR107" i="18"/>
  <c r="AU323" i="18"/>
  <c r="AR21" i="18"/>
  <c r="AR393" i="18"/>
  <c r="AR379" i="18"/>
  <c r="AU108" i="18"/>
  <c r="AR315" i="18"/>
  <c r="AR198" i="18"/>
  <c r="AU180" i="18"/>
  <c r="AR341" i="18"/>
  <c r="AR68" i="18"/>
  <c r="AR110" i="18"/>
  <c r="AU278" i="18"/>
  <c r="AU101" i="18"/>
  <c r="AR114" i="18"/>
  <c r="AR108" i="18"/>
  <c r="W8" i="18"/>
  <c r="AR7" i="18"/>
  <c r="AR262" i="18"/>
  <c r="AU264" i="18"/>
  <c r="T105" i="18"/>
  <c r="U105" i="18"/>
  <c r="U112" i="18"/>
  <c r="U113" i="18"/>
  <c r="T112" i="18"/>
  <c r="T113" i="18"/>
  <c r="N826" i="18"/>
  <c r="C826" i="25" s="1"/>
  <c r="B826" i="25" s="1"/>
  <c r="F826" i="25" s="1"/>
  <c r="J826" i="25" s="1"/>
  <c r="N826" i="25" s="1"/>
  <c r="X173" i="18"/>
  <c r="U174" i="18"/>
  <c r="U129" i="18"/>
  <c r="U130" i="18"/>
  <c r="T130" i="18"/>
  <c r="T129" i="18"/>
  <c r="U48" i="18"/>
  <c r="W48" i="18"/>
  <c r="X48" i="18"/>
  <c r="T48" i="18"/>
  <c r="U246" i="18"/>
  <c r="T245" i="18"/>
  <c r="U185" i="18"/>
  <c r="W185" i="18"/>
  <c r="U206" i="18"/>
  <c r="T205" i="18"/>
  <c r="T9" i="18"/>
  <c r="U10" i="18"/>
  <c r="W349" i="18"/>
  <c r="X349" i="18"/>
  <c r="T349" i="18"/>
  <c r="U349" i="18"/>
  <c r="T217" i="18"/>
  <c r="U217" i="18"/>
  <c r="U218" i="18"/>
  <c r="U136" i="18"/>
  <c r="T136" i="18"/>
  <c r="U137" i="18"/>
  <c r="W230" i="18"/>
  <c r="T230" i="18"/>
  <c r="U40" i="18"/>
  <c r="U41" i="18"/>
  <c r="W40" i="18"/>
  <c r="T40" i="18"/>
  <c r="W219" i="18"/>
  <c r="T219" i="18"/>
  <c r="W156" i="18"/>
  <c r="T156" i="18"/>
  <c r="U156" i="18"/>
  <c r="U259" i="18"/>
  <c r="T260" i="18"/>
  <c r="U31" i="18"/>
  <c r="T31" i="18"/>
  <c r="W31" i="18"/>
  <c r="W49" i="18"/>
  <c r="U49" i="18"/>
  <c r="T49" i="18"/>
  <c r="W67" i="18"/>
  <c r="X67" i="18"/>
  <c r="U68" i="18"/>
  <c r="T67" i="18"/>
  <c r="U67" i="18"/>
  <c r="T37" i="18"/>
  <c r="U36" i="18"/>
  <c r="N841" i="18"/>
  <c r="C841" i="25" s="1"/>
  <c r="B841" i="25" s="1"/>
  <c r="F841" i="25" s="1"/>
  <c r="J841" i="25" s="1"/>
  <c r="N841" i="25" s="1"/>
  <c r="AU129" i="18"/>
  <c r="U347" i="18"/>
  <c r="W290" i="18"/>
  <c r="AR281" i="18"/>
  <c r="AR24" i="18"/>
  <c r="AU62" i="18"/>
  <c r="AR161" i="18"/>
  <c r="AR140" i="18"/>
  <c r="AU12" i="18"/>
  <c r="AU254" i="18"/>
  <c r="AU343" i="18"/>
  <c r="AU195" i="18"/>
  <c r="U245" i="18"/>
  <c r="U186" i="18"/>
  <c r="T238" i="18"/>
  <c r="X327" i="18"/>
  <c r="X326" i="18"/>
  <c r="X256" i="18"/>
  <c r="W256" i="18"/>
  <c r="W38" i="18"/>
  <c r="W173" i="18"/>
  <c r="X11" i="18"/>
  <c r="W260" i="18"/>
  <c r="W261" i="18"/>
  <c r="X261" i="18"/>
  <c r="W5" i="18"/>
  <c r="W4" i="18"/>
  <c r="X38" i="18"/>
  <c r="X37" i="18"/>
  <c r="N895" i="18"/>
  <c r="C895" i="25" s="1"/>
  <c r="B895" i="25" s="1"/>
  <c r="F895" i="25" s="1"/>
  <c r="J895" i="25" s="1"/>
  <c r="N895" i="25" s="1"/>
  <c r="T298" i="18"/>
  <c r="U298" i="18"/>
  <c r="U299" i="18"/>
  <c r="U153" i="18"/>
  <c r="T153" i="18"/>
  <c r="U154" i="18"/>
  <c r="T64" i="18"/>
  <c r="W64" i="18"/>
  <c r="U64" i="18"/>
  <c r="U116" i="18"/>
  <c r="X116" i="18"/>
  <c r="T116" i="18"/>
  <c r="W116" i="18"/>
  <c r="U311" i="18"/>
  <c r="W311" i="18"/>
  <c r="X311" i="18"/>
  <c r="T314" i="18"/>
  <c r="W314" i="18"/>
  <c r="X314" i="18"/>
  <c r="T377" i="18"/>
  <c r="U377" i="18"/>
  <c r="X377" i="18"/>
  <c r="X233" i="18"/>
  <c r="U234" i="18"/>
  <c r="W233" i="18"/>
  <c r="U7" i="18"/>
  <c r="T7" i="18"/>
  <c r="W194" i="18"/>
  <c r="T194" i="18"/>
  <c r="U194" i="18"/>
  <c r="U195" i="18"/>
  <c r="X78" i="18"/>
  <c r="U78" i="18"/>
  <c r="T90" i="18"/>
  <c r="U90" i="18"/>
  <c r="W89" i="18"/>
  <c r="U89" i="18"/>
  <c r="T89" i="18"/>
  <c r="N868" i="18"/>
  <c r="C868" i="25" s="1"/>
  <c r="B868" i="25" s="1"/>
  <c r="F868" i="25" s="1"/>
  <c r="J868" i="25" s="1"/>
  <c r="N868" i="25" s="1"/>
  <c r="U212" i="18"/>
  <c r="T212" i="18"/>
  <c r="N1001" i="18"/>
  <c r="C1001" i="25" s="1"/>
  <c r="B1001" i="25" s="1"/>
  <c r="F1001" i="25" s="1"/>
  <c r="J1001" i="25" s="1"/>
  <c r="N1001" i="25" s="1"/>
  <c r="U282" i="18"/>
  <c r="T318" i="18"/>
  <c r="W318" i="18"/>
  <c r="U95" i="18"/>
  <c r="T95" i="18"/>
  <c r="U207" i="18"/>
  <c r="T208" i="18"/>
  <c r="T43" i="18"/>
  <c r="U42" i="18"/>
  <c r="U43" i="18"/>
  <c r="T4" i="18"/>
  <c r="U5" i="18"/>
  <c r="U4" i="18"/>
  <c r="W295" i="18"/>
  <c r="X295" i="18"/>
  <c r="T29" i="18"/>
  <c r="U30" i="18"/>
  <c r="T160" i="18"/>
  <c r="U127" i="18"/>
  <c r="T126" i="18"/>
  <c r="T68" i="18"/>
  <c r="AR30" i="18"/>
  <c r="AU204" i="18"/>
  <c r="AR277" i="18"/>
  <c r="AR39" i="18"/>
  <c r="AR18" i="18"/>
  <c r="AU142" i="18"/>
  <c r="AU43" i="18"/>
  <c r="AR263" i="18"/>
  <c r="AR291" i="18"/>
  <c r="AU359" i="18"/>
  <c r="AR41" i="18"/>
  <c r="W225" i="18"/>
  <c r="T50" i="18"/>
  <c r="T341" i="18"/>
  <c r="T301" i="18"/>
  <c r="T281" i="18"/>
  <c r="W304" i="18"/>
  <c r="U252" i="18"/>
  <c r="U253" i="18"/>
  <c r="T103" i="18"/>
  <c r="T102" i="18"/>
  <c r="U102" i="18"/>
  <c r="X260" i="18"/>
  <c r="X259" i="18"/>
  <c r="X168" i="18"/>
  <c r="X167" i="18"/>
  <c r="W37" i="18"/>
  <c r="T30" i="18"/>
  <c r="T154" i="18"/>
  <c r="W7" i="18"/>
  <c r="AR389" i="18"/>
  <c r="AR13" i="18"/>
  <c r="AR80" i="18"/>
  <c r="AR356" i="18"/>
  <c r="AR324" i="18"/>
  <c r="AU339" i="18"/>
  <c r="AR306" i="18"/>
  <c r="AR89" i="18"/>
  <c r="AR290" i="18"/>
  <c r="X64" i="18"/>
  <c r="T79" i="18"/>
  <c r="U378" i="18"/>
  <c r="W169" i="18"/>
  <c r="T137" i="18"/>
  <c r="T213" i="18"/>
  <c r="T42" i="18"/>
  <c r="T27" i="18"/>
  <c r="U26" i="18"/>
  <c r="T26" i="18"/>
  <c r="T328" i="18"/>
  <c r="U328" i="18"/>
  <c r="X355" i="18"/>
  <c r="U355" i="18"/>
  <c r="T58" i="18"/>
  <c r="U58" i="18"/>
  <c r="X155" i="18"/>
  <c r="W381" i="18"/>
  <c r="W144" i="18"/>
  <c r="U310" i="18"/>
  <c r="U317" i="18"/>
  <c r="U291" i="18"/>
  <c r="X242" i="18"/>
  <c r="T279" i="18"/>
  <c r="U279" i="18"/>
  <c r="T206" i="18"/>
  <c r="T87" i="18"/>
  <c r="X146" i="18"/>
  <c r="T41" i="18"/>
  <c r="T246" i="18"/>
  <c r="U350" i="18"/>
  <c r="T350" i="18"/>
  <c r="T10" i="18"/>
  <c r="U175" i="18"/>
  <c r="T174" i="18"/>
  <c r="U278" i="18"/>
  <c r="X89" i="18"/>
  <c r="X5" i="18"/>
  <c r="W330" i="18"/>
  <c r="N663" i="18"/>
  <c r="C663" i="25" s="1"/>
  <c r="B663" i="25" s="1"/>
  <c r="F663" i="25" s="1"/>
  <c r="J663" i="25" s="1"/>
  <c r="N663" i="25" s="1"/>
  <c r="T234" i="18"/>
  <c r="T132" i="18"/>
  <c r="U133" i="18"/>
  <c r="U210" i="18"/>
  <c r="X303" i="18"/>
  <c r="U351" i="18"/>
  <c r="T351" i="18"/>
  <c r="W28" i="18"/>
  <c r="U29" i="18"/>
  <c r="T366" i="18"/>
  <c r="U366" i="18"/>
  <c r="U367" i="18"/>
  <c r="T263" i="18"/>
  <c r="X263" i="18"/>
  <c r="U263" i="18"/>
  <c r="U166" i="18"/>
  <c r="U287" i="18"/>
  <c r="T286" i="18"/>
  <c r="U286" i="18"/>
  <c r="W286" i="18"/>
  <c r="N859" i="18"/>
  <c r="C859" i="25" s="1"/>
  <c r="B859" i="25" s="1"/>
  <c r="F859" i="25" s="1"/>
  <c r="J859" i="25" s="1"/>
  <c r="N859" i="25" s="1"/>
  <c r="T216" i="18"/>
  <c r="U216" i="18"/>
  <c r="T353" i="18"/>
  <c r="U354" i="18"/>
  <c r="W353" i="18"/>
  <c r="U142" i="18"/>
  <c r="T142" i="18"/>
  <c r="W386" i="18"/>
  <c r="T14" i="18"/>
  <c r="U14" i="18"/>
  <c r="X32" i="18"/>
  <c r="U33" i="18"/>
  <c r="U19" i="18"/>
  <c r="X72" i="18"/>
  <c r="W72" i="18"/>
  <c r="T72" i="18"/>
  <c r="W348" i="18"/>
  <c r="W106" i="18"/>
  <c r="U106" i="18"/>
  <c r="X106" i="18"/>
  <c r="T340" i="18"/>
  <c r="X239" i="18"/>
  <c r="U239" i="18"/>
  <c r="W86" i="18"/>
  <c r="T86" i="18"/>
  <c r="X86" i="18"/>
  <c r="U87" i="18"/>
  <c r="T74" i="18"/>
  <c r="U74" i="18"/>
  <c r="N645" i="18"/>
  <c r="C645" i="25" s="1"/>
  <c r="B645" i="25" s="1"/>
  <c r="F645" i="25" s="1"/>
  <c r="J645" i="25" s="1"/>
  <c r="N645" i="25" s="1"/>
  <c r="N804" i="18"/>
  <c r="C804" i="25" s="1"/>
  <c r="B804" i="25" s="1"/>
  <c r="F804" i="25" s="1"/>
  <c r="J804" i="25" s="1"/>
  <c r="N804" i="25" s="1"/>
  <c r="X286" i="18"/>
  <c r="U86" i="18"/>
  <c r="U179" i="18"/>
  <c r="U107" i="18"/>
  <c r="U85" i="18"/>
  <c r="U242" i="18"/>
  <c r="U32" i="18"/>
  <c r="T176" i="18"/>
  <c r="X183" i="18"/>
  <c r="T337" i="18"/>
  <c r="X246" i="18"/>
  <c r="X192" i="18"/>
  <c r="U312" i="18"/>
  <c r="U353" i="18"/>
  <c r="T178" i="18"/>
  <c r="T273" i="18"/>
  <c r="U360" i="18"/>
  <c r="T361" i="18"/>
  <c r="U361" i="18"/>
  <c r="U93" i="18"/>
  <c r="W93" i="18"/>
  <c r="X93" i="18"/>
  <c r="X243" i="18"/>
  <c r="X244" i="18"/>
  <c r="W131" i="18"/>
  <c r="W191" i="18"/>
  <c r="X191" i="18"/>
  <c r="X139" i="18"/>
  <c r="X58" i="18"/>
  <c r="X69" i="18"/>
  <c r="X175" i="18"/>
  <c r="W92" i="18"/>
  <c r="X110" i="18"/>
  <c r="X359" i="18"/>
  <c r="W135" i="18"/>
  <c r="X269" i="18"/>
  <c r="X225" i="18"/>
  <c r="X100" i="18"/>
  <c r="X101" i="18"/>
  <c r="W201" i="18"/>
  <c r="W58" i="18"/>
  <c r="T199" i="18"/>
  <c r="U200" i="18"/>
  <c r="U199" i="18"/>
  <c r="U381" i="18"/>
  <c r="U380" i="18"/>
  <c r="X380" i="18"/>
  <c r="U269" i="18"/>
  <c r="U368" i="18"/>
  <c r="T69" i="18"/>
  <c r="W62" i="18"/>
  <c r="T62" i="18"/>
  <c r="W375" i="18"/>
  <c r="U65" i="18"/>
  <c r="T65" i="18"/>
  <c r="U339" i="18"/>
  <c r="T339" i="18"/>
  <c r="T292" i="18"/>
  <c r="U256" i="18"/>
  <c r="X114" i="18"/>
  <c r="X115" i="18"/>
  <c r="X30" i="18"/>
  <c r="U241" i="18"/>
  <c r="T92" i="18"/>
  <c r="W207" i="18"/>
  <c r="T207" i="18"/>
  <c r="T335" i="18"/>
  <c r="N735" i="18"/>
  <c r="C735" i="25" s="1"/>
  <c r="B735" i="25" s="1"/>
  <c r="F735" i="25" s="1"/>
  <c r="J735" i="25" s="1"/>
  <c r="N735" i="25" s="1"/>
  <c r="T267" i="18"/>
  <c r="W267" i="18"/>
  <c r="U12" i="18"/>
  <c r="U13" i="18"/>
  <c r="W12" i="18"/>
  <c r="U214" i="18"/>
  <c r="T214" i="18"/>
  <c r="T302" i="18"/>
  <c r="U302" i="18"/>
  <c r="U211" i="18"/>
  <c r="T378" i="18"/>
  <c r="W391" i="18"/>
  <c r="T391" i="18"/>
  <c r="T268" i="18"/>
  <c r="U268" i="18"/>
  <c r="N617" i="18"/>
  <c r="C617" i="25" s="1"/>
  <c r="B617" i="25" s="1"/>
  <c r="F617" i="25" s="1"/>
  <c r="J617" i="25" s="1"/>
  <c r="N617" i="25" s="1"/>
  <c r="X4" i="18"/>
  <c r="U208" i="18"/>
  <c r="T291" i="18"/>
  <c r="W239" i="18"/>
  <c r="U289" i="18"/>
  <c r="W203" i="18"/>
  <c r="T44" i="18"/>
  <c r="U72" i="18"/>
  <c r="X271" i="18"/>
  <c r="W32" i="18"/>
  <c r="U379" i="18"/>
  <c r="T141" i="18"/>
  <c r="N951" i="18"/>
  <c r="C951" i="25" s="1"/>
  <c r="B951" i="25" s="1"/>
  <c r="F951" i="25" s="1"/>
  <c r="J951" i="25" s="1"/>
  <c r="N951" i="25" s="1"/>
  <c r="U28" i="18"/>
  <c r="X109" i="18"/>
  <c r="X85" i="18"/>
  <c r="X227" i="18"/>
  <c r="W227" i="18"/>
  <c r="X108" i="18"/>
  <c r="X160" i="18"/>
  <c r="T312" i="18"/>
  <c r="W138" i="18"/>
  <c r="T138" i="18"/>
  <c r="T98" i="18"/>
  <c r="W98" i="18"/>
  <c r="X98" i="18"/>
  <c r="N731" i="18"/>
  <c r="C731" i="25" s="1"/>
  <c r="B731" i="25" s="1"/>
  <c r="F731" i="25" s="1"/>
  <c r="J731" i="25" s="1"/>
  <c r="N731" i="25" s="1"/>
  <c r="W327" i="18"/>
  <c r="W382" i="18"/>
  <c r="X156" i="18"/>
  <c r="X127" i="18"/>
  <c r="W206" i="18"/>
  <c r="X238" i="18"/>
  <c r="X174" i="18"/>
  <c r="N760" i="18"/>
  <c r="C760" i="25" s="1"/>
  <c r="B760" i="25" s="1"/>
  <c r="F760" i="25" s="1"/>
  <c r="J760" i="25" s="1"/>
  <c r="N760" i="25" s="1"/>
  <c r="T152" i="18"/>
  <c r="W107" i="18"/>
  <c r="T107" i="18"/>
  <c r="X107" i="18"/>
  <c r="U390" i="18"/>
  <c r="T59" i="18"/>
  <c r="W310" i="18"/>
  <c r="U170" i="18"/>
  <c r="W288" i="18"/>
  <c r="U288" i="18"/>
  <c r="U79" i="18"/>
  <c r="U244" i="18"/>
  <c r="T244" i="18"/>
  <c r="U243" i="18"/>
  <c r="T243" i="18"/>
  <c r="U266" i="18"/>
  <c r="X265" i="18"/>
  <c r="T265" i="18"/>
  <c r="U296" i="18"/>
  <c r="T296" i="18"/>
  <c r="W296" i="18"/>
  <c r="T338" i="18"/>
  <c r="T25" i="18"/>
  <c r="T182" i="18"/>
  <c r="U183" i="18"/>
  <c r="X182" i="18"/>
  <c r="U182" i="18"/>
  <c r="U121" i="18"/>
  <c r="T120" i="18"/>
  <c r="N905" i="18"/>
  <c r="C905" i="25" s="1"/>
  <c r="B905" i="25" s="1"/>
  <c r="F905" i="25" s="1"/>
  <c r="J905" i="25" s="1"/>
  <c r="N905" i="25" s="1"/>
  <c r="N745" i="18"/>
  <c r="C745" i="25" s="1"/>
  <c r="B745" i="25" s="1"/>
  <c r="F745" i="25" s="1"/>
  <c r="J745" i="25" s="1"/>
  <c r="N745" i="25" s="1"/>
  <c r="U209" i="18"/>
  <c r="U376" i="18"/>
  <c r="U309" i="18"/>
  <c r="T348" i="18"/>
  <c r="T222" i="18"/>
  <c r="X278" i="18"/>
  <c r="T387" i="18"/>
  <c r="X57" i="18"/>
  <c r="W366" i="18"/>
  <c r="T51" i="18"/>
  <c r="U111" i="18"/>
  <c r="U92" i="18"/>
  <c r="U138" i="18"/>
  <c r="U59" i="18"/>
  <c r="X264" i="18"/>
  <c r="W273" i="18"/>
  <c r="T317" i="18"/>
  <c r="T379" i="18"/>
  <c r="U27" i="18"/>
  <c r="T28" i="18"/>
  <c r="X337" i="18"/>
  <c r="W196" i="18"/>
  <c r="W123" i="18"/>
  <c r="W75" i="18"/>
  <c r="W322" i="18"/>
  <c r="X323" i="18"/>
  <c r="X287" i="18"/>
  <c r="X274" i="18"/>
  <c r="W274" i="18"/>
  <c r="W275" i="18"/>
  <c r="X305" i="18"/>
  <c r="X122" i="18"/>
  <c r="X121" i="18"/>
  <c r="W262" i="18"/>
  <c r="X262" i="18"/>
  <c r="W142" i="18"/>
  <c r="X319" i="18"/>
  <c r="X302" i="18"/>
  <c r="W50" i="18"/>
  <c r="W51" i="18"/>
  <c r="W100" i="18"/>
  <c r="AR343" i="18"/>
  <c r="T251" i="18"/>
  <c r="U370" i="18"/>
  <c r="U172" i="18"/>
  <c r="U150" i="18"/>
  <c r="W367" i="18"/>
  <c r="X210" i="18"/>
  <c r="W210" i="18"/>
  <c r="W251" i="18"/>
  <c r="T313" i="18"/>
  <c r="T326" i="18"/>
  <c r="U238" i="18"/>
  <c r="U203" i="18"/>
  <c r="T202" i="18"/>
  <c r="T201" i="18"/>
  <c r="T19" i="18"/>
  <c r="T229" i="18"/>
  <c r="U229" i="18"/>
  <c r="X284" i="18"/>
  <c r="N458" i="18"/>
  <c r="C458" i="25" s="1"/>
  <c r="B458" i="25" s="1"/>
  <c r="F458" i="25" s="1"/>
  <c r="J458" i="25" s="1"/>
  <c r="N458" i="25" s="1"/>
  <c r="T45" i="18"/>
  <c r="U46" i="18"/>
  <c r="U22" i="18"/>
  <c r="T21" i="18"/>
  <c r="T22" i="18"/>
  <c r="T108" i="18"/>
  <c r="T385" i="18"/>
  <c r="W385" i="18"/>
  <c r="U240" i="18"/>
  <c r="T259" i="18"/>
  <c r="U260" i="18"/>
  <c r="W259" i="18"/>
  <c r="U117" i="18"/>
  <c r="T66" i="18"/>
  <c r="X73" i="18"/>
  <c r="T73" i="18"/>
  <c r="U273" i="18"/>
  <c r="T231" i="18"/>
  <c r="U231" i="18"/>
  <c r="W76" i="18"/>
  <c r="T274" i="18"/>
  <c r="N835" i="18"/>
  <c r="C835" i="25" s="1"/>
  <c r="B835" i="25" s="1"/>
  <c r="F835" i="25" s="1"/>
  <c r="J835" i="25" s="1"/>
  <c r="N835" i="25" s="1"/>
  <c r="N497" i="18"/>
  <c r="C497" i="25" s="1"/>
  <c r="B497" i="25" s="1"/>
  <c r="F497" i="25" s="1"/>
  <c r="J497" i="25" s="1"/>
  <c r="N497" i="25" s="1"/>
  <c r="T63" i="18"/>
  <c r="U274" i="18"/>
  <c r="T220" i="18"/>
  <c r="X170" i="18"/>
  <c r="T372" i="18"/>
  <c r="T356" i="18"/>
  <c r="U99" i="18"/>
  <c r="W154" i="18"/>
  <c r="W341" i="18"/>
  <c r="W171" i="18"/>
  <c r="X368" i="18"/>
  <c r="X103" i="18"/>
  <c r="X162" i="18"/>
  <c r="W162" i="18"/>
  <c r="W265" i="18"/>
  <c r="X272" i="18"/>
  <c r="X202" i="18"/>
  <c r="W101" i="18"/>
  <c r="W282" i="18"/>
  <c r="W231" i="18"/>
  <c r="X235" i="18"/>
  <c r="X236" i="18"/>
  <c r="W235" i="18"/>
  <c r="W146" i="18"/>
  <c r="X77" i="18"/>
  <c r="X144" i="18"/>
  <c r="W137" i="18"/>
  <c r="W308" i="18"/>
  <c r="W340" i="18"/>
  <c r="W373" i="18"/>
  <c r="W372" i="18"/>
  <c r="W52" i="18"/>
  <c r="T288" i="18"/>
  <c r="T357" i="18"/>
  <c r="T248" i="18"/>
  <c r="T228" i="18"/>
  <c r="T96" i="18"/>
  <c r="T389" i="18"/>
  <c r="T362" i="18"/>
  <c r="T164" i="18"/>
  <c r="U24" i="18"/>
  <c r="X104" i="18"/>
  <c r="W187" i="18"/>
  <c r="X275" i="18"/>
  <c r="W150" i="18"/>
  <c r="X361" i="18"/>
  <c r="W285" i="18"/>
  <c r="X348" i="18"/>
  <c r="X219" i="18"/>
  <c r="X322" i="18"/>
  <c r="W143" i="18"/>
  <c r="X197" i="18"/>
  <c r="X90" i="18"/>
  <c r="W320" i="18"/>
  <c r="W346" i="18"/>
  <c r="W73" i="18"/>
  <c r="X383" i="18"/>
  <c r="W384" i="18"/>
  <c r="X281" i="18"/>
  <c r="W242" i="18"/>
  <c r="X336" i="18"/>
  <c r="X312" i="18"/>
  <c r="W112" i="18"/>
  <c r="X112" i="18"/>
  <c r="X268" i="18"/>
  <c r="W392" i="18"/>
  <c r="W209" i="18"/>
  <c r="W306" i="18"/>
  <c r="T84" i="18"/>
  <c r="T299" i="18"/>
  <c r="U285" i="18"/>
  <c r="W192" i="18"/>
  <c r="W323" i="18"/>
  <c r="X36" i="18"/>
  <c r="W229" i="18"/>
  <c r="X28" i="18"/>
  <c r="N858" i="18"/>
  <c r="C858" i="25" s="1"/>
  <c r="B858" i="25" s="1"/>
  <c r="F858" i="25" s="1"/>
  <c r="J858" i="25" s="1"/>
  <c r="N858" i="25" s="1"/>
  <c r="N770" i="18"/>
  <c r="C770" i="25" s="1"/>
  <c r="B770" i="25" s="1"/>
  <c r="F770" i="25" s="1"/>
  <c r="J770" i="25" s="1"/>
  <c r="N770" i="25" s="1"/>
  <c r="T36" i="18"/>
  <c r="U88" i="18"/>
  <c r="N583" i="18"/>
  <c r="C583" i="25" s="1"/>
  <c r="B583" i="25" s="1"/>
  <c r="F583" i="25" s="1"/>
  <c r="J583" i="25" s="1"/>
  <c r="N583" i="25" s="1"/>
  <c r="N741" i="18"/>
  <c r="C741" i="25" s="1"/>
  <c r="B741" i="25" s="1"/>
  <c r="F741" i="25" s="1"/>
  <c r="J741" i="25" s="1"/>
  <c r="N741" i="25" s="1"/>
  <c r="N444" i="18"/>
  <c r="C444" i="25" s="1"/>
  <c r="B444" i="25" s="1"/>
  <c r="F444" i="25" s="1"/>
  <c r="J444" i="25" s="1"/>
  <c r="N444" i="25" s="1"/>
  <c r="N604" i="18"/>
  <c r="C604" i="25" s="1"/>
  <c r="B604" i="25" s="1"/>
  <c r="F604" i="25" s="1"/>
  <c r="J604" i="25" s="1"/>
  <c r="N604" i="25" s="1"/>
  <c r="U301" i="18"/>
  <c r="U344" i="18"/>
  <c r="T101" i="18"/>
  <c r="T33" i="18"/>
  <c r="U122" i="18"/>
  <c r="W328" i="18"/>
  <c r="X59" i="18"/>
  <c r="X18" i="18"/>
  <c r="X149" i="18"/>
  <c r="X389" i="18"/>
  <c r="X177" i="18"/>
  <c r="W56" i="18"/>
  <c r="W189" i="18"/>
  <c r="X66" i="18"/>
  <c r="N620" i="18"/>
  <c r="C620" i="25" s="1"/>
  <c r="B620" i="25" s="1"/>
  <c r="F620" i="25" s="1"/>
  <c r="J620" i="25" s="1"/>
  <c r="N620" i="25" s="1"/>
  <c r="N819" i="18"/>
  <c r="C819" i="25" s="1"/>
  <c r="B819" i="25" s="1"/>
  <c r="F819" i="25" s="1"/>
  <c r="J819" i="25" s="1"/>
  <c r="N819" i="25" s="1"/>
  <c r="N897" i="18"/>
  <c r="C897" i="25" s="1"/>
  <c r="B897" i="25" s="1"/>
  <c r="F897" i="25" s="1"/>
  <c r="J897" i="25" s="1"/>
  <c r="N897" i="25" s="1"/>
  <c r="N467" i="18"/>
  <c r="C467" i="25" s="1"/>
  <c r="B467" i="25" s="1"/>
  <c r="F467" i="25" s="1"/>
  <c r="J467" i="25" s="1"/>
  <c r="N467" i="25" s="1"/>
  <c r="N651" i="18"/>
  <c r="C651" i="25" s="1"/>
  <c r="B651" i="25" s="1"/>
  <c r="F651" i="25" s="1"/>
  <c r="J651" i="25" s="1"/>
  <c r="N651" i="25" s="1"/>
  <c r="W333" i="18"/>
  <c r="X341" i="18"/>
  <c r="X189" i="18"/>
  <c r="U233" i="18"/>
  <c r="T232" i="18"/>
  <c r="T233" i="18"/>
  <c r="W132" i="18"/>
  <c r="X133" i="18"/>
  <c r="X132" i="18"/>
  <c r="W254" i="18"/>
  <c r="W253" i="18"/>
  <c r="W21" i="18"/>
  <c r="W30" i="18"/>
  <c r="AR118" i="18"/>
  <c r="AR48" i="18"/>
  <c r="AR348" i="18"/>
  <c r="W148" i="18"/>
  <c r="AR301" i="18"/>
  <c r="AR326" i="18"/>
  <c r="AU114" i="18"/>
  <c r="AR289" i="18"/>
  <c r="AR300" i="18"/>
  <c r="AR62" i="18"/>
  <c r="AU154" i="18"/>
  <c r="AU276" i="18"/>
  <c r="AR232" i="18"/>
  <c r="AR37" i="18"/>
  <c r="AR168" i="18"/>
  <c r="AU72" i="18"/>
  <c r="AR154" i="18"/>
  <c r="AR22" i="18"/>
  <c r="AU210" i="18"/>
  <c r="AR388" i="18"/>
  <c r="AR103" i="18"/>
  <c r="AR336" i="18"/>
  <c r="AU33" i="18"/>
  <c r="AU118" i="18"/>
  <c r="AU349" i="18"/>
  <c r="AU315" i="18"/>
  <c r="AU17" i="18"/>
  <c r="AR121" i="18"/>
  <c r="AR163" i="18"/>
  <c r="AU336" i="18"/>
  <c r="AU201" i="18"/>
  <c r="AR124" i="18"/>
  <c r="AR344" i="18"/>
  <c r="AU362" i="18"/>
  <c r="AU231" i="18"/>
  <c r="AU14" i="18"/>
  <c r="AU132" i="18"/>
  <c r="AU266" i="18"/>
  <c r="AU250" i="18"/>
  <c r="AR167" i="18"/>
  <c r="AU88" i="18"/>
  <c r="AU265" i="18"/>
  <c r="AR316" i="18"/>
  <c r="AR213" i="18"/>
  <c r="AR321" i="18"/>
  <c r="AR197" i="18"/>
  <c r="AR11" i="18"/>
  <c r="AU56" i="18"/>
  <c r="AR93" i="18"/>
  <c r="AU384" i="18"/>
  <c r="AU363" i="18"/>
  <c r="AR387" i="18"/>
  <c r="AU372" i="18"/>
  <c r="AU29" i="18"/>
  <c r="AR28" i="18"/>
  <c r="AR134" i="18"/>
  <c r="AR203" i="18"/>
  <c r="AR272" i="18"/>
  <c r="AR52" i="18"/>
  <c r="AU23" i="18"/>
  <c r="AR214" i="18"/>
  <c r="AU321" i="18"/>
  <c r="AU313" i="18"/>
  <c r="AR70" i="18"/>
  <c r="AR311" i="18"/>
  <c r="AU303" i="18"/>
  <c r="AR172" i="18"/>
  <c r="AU271" i="18"/>
  <c r="AR358" i="18"/>
  <c r="AU135" i="18"/>
  <c r="AR204" i="18"/>
  <c r="AR160" i="18"/>
  <c r="AR304" i="18"/>
  <c r="AR130" i="18"/>
  <c r="AU253" i="18"/>
  <c r="X229" i="18"/>
  <c r="U248" i="18"/>
  <c r="AR242" i="18"/>
  <c r="X159" i="18"/>
  <c r="AR258" i="18"/>
  <c r="AR179" i="18"/>
  <c r="AR35" i="18"/>
  <c r="U232" i="18"/>
  <c r="T115" i="18"/>
  <c r="X374" i="18"/>
  <c r="X178" i="18"/>
  <c r="T342" i="18"/>
  <c r="T343" i="18"/>
  <c r="U249" i="18"/>
  <c r="T249" i="18"/>
  <c r="T225" i="18"/>
  <c r="U225" i="18"/>
  <c r="T272" i="18"/>
  <c r="U272" i="18"/>
  <c r="T271" i="18"/>
  <c r="U157" i="18"/>
  <c r="T157" i="18"/>
  <c r="U221" i="18"/>
  <c r="T221" i="18"/>
  <c r="U220" i="18"/>
  <c r="W170" i="18"/>
  <c r="T170" i="18"/>
  <c r="T171" i="18"/>
  <c r="T373" i="18"/>
  <c r="U372" i="18"/>
  <c r="U236" i="18"/>
  <c r="T236" i="18"/>
  <c r="T240" i="18"/>
  <c r="T241" i="18"/>
  <c r="U140" i="18"/>
  <c r="T140" i="18"/>
  <c r="U139" i="18"/>
  <c r="N909" i="18"/>
  <c r="C909" i="25" s="1"/>
  <c r="B909" i="25" s="1"/>
  <c r="F909" i="25" s="1"/>
  <c r="J909" i="25" s="1"/>
  <c r="N909" i="25" s="1"/>
  <c r="N555" i="18"/>
  <c r="C555" i="25" s="1"/>
  <c r="B555" i="25" s="1"/>
  <c r="F555" i="25" s="1"/>
  <c r="J555" i="25" s="1"/>
  <c r="N555" i="25" s="1"/>
  <c r="U305" i="18"/>
  <c r="X304" i="18"/>
  <c r="T305" i="18"/>
  <c r="U304" i="18"/>
  <c r="T304" i="18"/>
  <c r="W252" i="18"/>
  <c r="X252" i="18"/>
  <c r="W352" i="18"/>
  <c r="X352" i="18"/>
  <c r="T352" i="18"/>
  <c r="U352" i="18"/>
  <c r="W102" i="18"/>
  <c r="U103" i="18"/>
  <c r="X102" i="18"/>
  <c r="U123" i="18"/>
  <c r="U124" i="18"/>
  <c r="T123" i="18"/>
  <c r="T124" i="18"/>
  <c r="T252" i="18"/>
  <c r="W250" i="18"/>
  <c r="X250" i="18"/>
  <c r="X369" i="18"/>
  <c r="W369" i="18"/>
  <c r="W342" i="18"/>
  <c r="X342" i="18"/>
  <c r="W332" i="18"/>
  <c r="N667" i="18"/>
  <c r="C667" i="25" s="1"/>
  <c r="B667" i="25" s="1"/>
  <c r="F667" i="25" s="1"/>
  <c r="J667" i="25" s="1"/>
  <c r="N667" i="25" s="1"/>
  <c r="X62" i="18"/>
  <c r="X61" i="18"/>
  <c r="W61" i="18"/>
  <c r="X332" i="18"/>
  <c r="X65" i="18"/>
  <c r="N418" i="18"/>
  <c r="C418" i="25" s="1"/>
  <c r="B418" i="25" s="1"/>
  <c r="F418" i="25" s="1"/>
  <c r="J418" i="25" s="1"/>
  <c r="N418" i="25" s="1"/>
  <c r="T358" i="18"/>
  <c r="U358" i="18"/>
  <c r="U357" i="18"/>
  <c r="T374" i="18"/>
  <c r="T375" i="18"/>
  <c r="U374" i="18"/>
  <c r="U375" i="18"/>
  <c r="U383" i="18"/>
  <c r="U384" i="18"/>
  <c r="T83" i="18"/>
  <c r="T82" i="18"/>
  <c r="T364" i="18"/>
  <c r="U364" i="18"/>
  <c r="T365" i="18"/>
  <c r="T15" i="18"/>
  <c r="U15" i="18"/>
  <c r="T363" i="18"/>
  <c r="U363" i="18"/>
  <c r="U362" i="18"/>
  <c r="T332" i="18"/>
  <c r="U332" i="18"/>
  <c r="N659" i="18"/>
  <c r="C659" i="25" s="1"/>
  <c r="B659" i="25" s="1"/>
  <c r="F659" i="25" s="1"/>
  <c r="J659" i="25" s="1"/>
  <c r="N659" i="25" s="1"/>
  <c r="N828" i="18"/>
  <c r="C828" i="25" s="1"/>
  <c r="B828" i="25" s="1"/>
  <c r="F828" i="25" s="1"/>
  <c r="J828" i="25" s="1"/>
  <c r="N828" i="25" s="1"/>
  <c r="U75" i="18"/>
  <c r="T75" i="18"/>
  <c r="X378" i="18"/>
  <c r="W378" i="18"/>
  <c r="W379" i="18"/>
  <c r="W130" i="18"/>
  <c r="X129" i="18"/>
  <c r="X293" i="18"/>
  <c r="X294" i="18"/>
  <c r="W294" i="18"/>
  <c r="W357" i="18"/>
  <c r="X357" i="18"/>
  <c r="W358" i="18"/>
  <c r="N763" i="18"/>
  <c r="C763" i="25" s="1"/>
  <c r="B763" i="25" s="1"/>
  <c r="F763" i="25" s="1"/>
  <c r="J763" i="25" s="1"/>
  <c r="N763" i="25" s="1"/>
  <c r="AR6" i="18"/>
  <c r="U389" i="18"/>
  <c r="W149" i="18"/>
  <c r="AR207" i="18"/>
  <c r="AR223" i="18"/>
  <c r="AR53" i="18"/>
  <c r="AU170" i="18"/>
  <c r="AU309" i="18"/>
  <c r="AU342" i="18"/>
  <c r="AU97" i="18"/>
  <c r="AU240" i="18"/>
  <c r="AR137" i="18"/>
  <c r="AU317" i="18"/>
  <c r="AU67" i="18"/>
  <c r="AU153" i="18"/>
  <c r="AR169" i="18"/>
  <c r="AU15" i="18"/>
  <c r="AU375" i="18"/>
  <c r="AR20" i="18"/>
  <c r="AU358" i="18"/>
  <c r="AR15" i="18"/>
  <c r="AU127" i="18"/>
  <c r="AU369" i="18"/>
  <c r="AU299" i="18"/>
  <c r="AR111" i="18"/>
  <c r="AR72" i="18"/>
  <c r="AR367" i="18"/>
  <c r="AU237" i="18"/>
  <c r="AR74" i="18"/>
  <c r="AR236" i="18"/>
  <c r="AU159" i="18"/>
  <c r="AR340" i="18"/>
  <c r="AR95" i="18"/>
  <c r="AU103" i="18"/>
  <c r="AR195" i="18"/>
  <c r="AU242" i="18"/>
  <c r="AR244" i="18"/>
  <c r="AU60" i="18"/>
  <c r="AR81" i="18"/>
  <c r="AR189" i="18"/>
  <c r="AR144" i="18"/>
  <c r="AR151" i="18"/>
  <c r="AU112" i="18"/>
  <c r="AR370" i="18"/>
  <c r="AU151" i="18"/>
  <c r="AR185" i="18"/>
  <c r="AU389" i="18"/>
  <c r="AR10" i="18"/>
  <c r="AR25" i="18"/>
  <c r="AR84" i="18"/>
  <c r="AU96" i="18"/>
  <c r="AR177" i="18"/>
  <c r="AR239" i="18"/>
  <c r="AU186" i="18"/>
  <c r="AR45" i="18"/>
  <c r="AR75" i="18"/>
  <c r="AU298" i="18"/>
  <c r="AU110" i="18"/>
  <c r="AU161" i="18"/>
  <c r="AU10" i="18"/>
  <c r="AU63" i="18"/>
  <c r="AU65" i="18"/>
  <c r="AU374" i="18"/>
  <c r="AU158" i="18"/>
  <c r="AU141" i="18"/>
  <c r="AU117" i="18"/>
  <c r="AU178" i="18"/>
  <c r="AU390" i="18"/>
  <c r="AR276" i="18"/>
  <c r="AR127" i="18"/>
  <c r="AR325" i="18"/>
  <c r="AU188" i="18"/>
  <c r="AR369" i="18"/>
  <c r="AR317" i="18"/>
  <c r="AR333" i="18"/>
  <c r="AU327" i="18"/>
  <c r="AR275" i="18"/>
  <c r="W129" i="18"/>
  <c r="AU138" i="18"/>
  <c r="AR126" i="18"/>
  <c r="X358" i="18"/>
  <c r="X31" i="18"/>
  <c r="X193" i="18"/>
  <c r="AR32" i="18"/>
  <c r="T371" i="18"/>
  <c r="X388" i="18"/>
  <c r="T388" i="18"/>
  <c r="W388" i="18"/>
  <c r="T347" i="18"/>
  <c r="U346" i="18"/>
  <c r="T346" i="18"/>
  <c r="T147" i="18"/>
  <c r="U147" i="18"/>
  <c r="X97" i="18"/>
  <c r="U98" i="18"/>
  <c r="T97" i="18"/>
  <c r="W97" i="18"/>
  <c r="U97" i="18"/>
  <c r="W105" i="18"/>
  <c r="W104" i="18"/>
  <c r="X113" i="18"/>
  <c r="W113" i="18"/>
  <c r="W238" i="18"/>
  <c r="X223" i="18"/>
  <c r="W151" i="18"/>
  <c r="X151" i="18"/>
  <c r="W205" i="18"/>
  <c r="X206" i="18"/>
  <c r="X330" i="18"/>
  <c r="W331" i="18"/>
  <c r="X331" i="18"/>
  <c r="X79" i="18"/>
  <c r="W79" i="18"/>
  <c r="X291" i="18"/>
  <c r="W291" i="18"/>
  <c r="W321" i="18"/>
  <c r="X20" i="18"/>
  <c r="W164" i="18"/>
  <c r="X394" i="18"/>
  <c r="X283" i="18"/>
  <c r="X55" i="18"/>
  <c r="X324" i="18"/>
  <c r="X224" i="18"/>
  <c r="X13" i="18"/>
  <c r="W13" i="18"/>
  <c r="X376" i="18"/>
  <c r="W77" i="18"/>
  <c r="W78" i="18"/>
  <c r="W178" i="18"/>
  <c r="W177" i="18"/>
  <c r="W43" i="18"/>
  <c r="W44" i="18"/>
  <c r="W188" i="18"/>
  <c r="X95" i="18"/>
  <c r="W95" i="18"/>
  <c r="W94" i="18"/>
  <c r="X136" i="18"/>
  <c r="W136" i="18"/>
  <c r="X181" i="18"/>
  <c r="W343" i="18"/>
  <c r="X198" i="18"/>
  <c r="X199" i="18"/>
  <c r="W204" i="18"/>
  <c r="X386" i="18"/>
  <c r="W387" i="18"/>
  <c r="X387" i="18"/>
  <c r="X172" i="18"/>
  <c r="X54" i="18"/>
  <c r="W54" i="18"/>
  <c r="W347" i="18"/>
  <c r="W117" i="18"/>
  <c r="X117" i="18"/>
  <c r="X213" i="18"/>
  <c r="X212" i="18"/>
  <c r="W351" i="18"/>
  <c r="X351" i="18"/>
  <c r="W240" i="18"/>
  <c r="X240" i="18"/>
  <c r="W241" i="18"/>
  <c r="W390" i="18"/>
  <c r="X390" i="18"/>
  <c r="X334" i="18"/>
  <c r="N610" i="18"/>
  <c r="C610" i="25" s="1"/>
  <c r="B610" i="25" s="1"/>
  <c r="F610" i="25" s="1"/>
  <c r="J610" i="25" s="1"/>
  <c r="N610" i="25" s="1"/>
  <c r="T319" i="18"/>
  <c r="U318" i="18"/>
  <c r="U20" i="18"/>
  <c r="U21" i="18"/>
  <c r="U333" i="18"/>
  <c r="U334" i="18"/>
  <c r="T334" i="18"/>
  <c r="T333" i="18"/>
  <c r="W161" i="18"/>
  <c r="X161" i="18"/>
  <c r="U162" i="18"/>
  <c r="T161" i="18"/>
  <c r="T162" i="18"/>
  <c r="U161" i="18"/>
  <c r="T262" i="18"/>
  <c r="U262" i="18"/>
  <c r="T261" i="18"/>
  <c r="T264" i="18"/>
  <c r="U264" i="18"/>
  <c r="U265" i="18"/>
  <c r="T250" i="18"/>
  <c r="U250" i="18"/>
  <c r="U251" i="18"/>
  <c r="U330" i="18"/>
  <c r="T329" i="18"/>
  <c r="T315" i="18"/>
  <c r="U315" i="18"/>
  <c r="T172" i="18"/>
  <c r="T173" i="18"/>
  <c r="U173" i="18"/>
  <c r="T17" i="18"/>
  <c r="T16" i="18"/>
  <c r="U16" i="18"/>
  <c r="T163" i="18"/>
  <c r="X163" i="18"/>
  <c r="U163" i="18"/>
  <c r="W163" i="18"/>
  <c r="U164" i="18"/>
  <c r="W244" i="18"/>
  <c r="W245" i="18"/>
  <c r="AU8" i="18"/>
  <c r="AU5" i="18"/>
  <c r="W389" i="18"/>
  <c r="AR165" i="18"/>
  <c r="AR332" i="18"/>
  <c r="X230" i="18"/>
  <c r="AR226" i="18"/>
  <c r="AR252" i="18"/>
  <c r="AU16" i="18"/>
  <c r="AR17" i="18"/>
  <c r="AR228" i="18"/>
  <c r="AR43" i="18"/>
  <c r="AU38" i="18"/>
  <c r="AU171" i="18"/>
  <c r="AR59" i="18"/>
  <c r="AU182" i="18"/>
  <c r="AR158" i="18"/>
  <c r="AU123" i="18"/>
  <c r="AU367" i="18"/>
  <c r="AU25" i="18"/>
  <c r="AU143" i="18"/>
  <c r="AR361" i="18"/>
  <c r="AU13" i="18"/>
  <c r="AR380" i="18"/>
  <c r="AR329" i="18"/>
  <c r="AU35" i="18"/>
  <c r="AU288" i="18"/>
  <c r="AU241" i="18"/>
  <c r="AU229" i="18"/>
  <c r="AR125" i="18"/>
  <c r="AU261" i="18"/>
  <c r="AR303" i="18"/>
  <c r="AR287" i="18"/>
  <c r="AU39" i="18"/>
  <c r="AR49" i="18"/>
  <c r="AR147" i="18"/>
  <c r="AU324" i="18"/>
  <c r="AR222" i="18"/>
  <c r="AR88" i="18"/>
  <c r="AR383" i="18"/>
  <c r="AR128" i="18"/>
  <c r="AR323" i="18"/>
  <c r="AR14" i="18"/>
  <c r="AR117" i="18"/>
  <c r="AU368" i="18"/>
  <c r="AU286" i="18"/>
  <c r="AR322" i="18"/>
  <c r="AR368" i="18"/>
  <c r="AU9" i="18"/>
  <c r="AR23" i="18"/>
  <c r="AR76" i="18"/>
  <c r="AR255" i="18"/>
  <c r="AU376" i="18"/>
  <c r="AU136" i="18"/>
  <c r="AU282" i="18"/>
  <c r="AR99" i="18"/>
  <c r="AR69" i="18"/>
  <c r="AU320" i="18"/>
  <c r="AU325" i="18"/>
  <c r="AR362" i="18"/>
  <c r="AU121" i="18"/>
  <c r="AU113" i="18"/>
  <c r="AU134" i="18"/>
  <c r="AU370" i="18"/>
  <c r="AU306" i="18"/>
  <c r="AR33" i="18"/>
  <c r="AU44" i="18"/>
  <c r="AU312" i="18"/>
  <c r="AU301" i="18"/>
  <c r="AR171" i="18"/>
  <c r="AU351" i="18"/>
  <c r="AR295" i="18"/>
  <c r="AU353" i="18"/>
  <c r="AU352" i="18"/>
  <c r="AU333" i="18"/>
  <c r="AU356" i="18"/>
  <c r="AU215" i="18"/>
  <c r="AU168" i="18"/>
  <c r="U329" i="18"/>
  <c r="AR285" i="18"/>
  <c r="AR282" i="18"/>
  <c r="AR249" i="18"/>
  <c r="U114" i="18"/>
  <c r="T384" i="18"/>
  <c r="U228" i="18"/>
  <c r="W269" i="18"/>
  <c r="W270" i="18"/>
  <c r="X270" i="18"/>
  <c r="X63" i="18"/>
  <c r="W63" i="18"/>
  <c r="X35" i="18"/>
  <c r="X34" i="18"/>
  <c r="X241" i="18"/>
  <c r="X267" i="18"/>
  <c r="W266" i="18"/>
  <c r="N536" i="18"/>
  <c r="C536" i="25" s="1"/>
  <c r="B536" i="25" s="1"/>
  <c r="F536" i="25" s="1"/>
  <c r="J536" i="25" s="1"/>
  <c r="N536" i="25" s="1"/>
  <c r="X365" i="18"/>
  <c r="X366" i="18"/>
  <c r="W217" i="18"/>
  <c r="W216" i="18"/>
  <c r="X217" i="18"/>
  <c r="X232" i="18"/>
  <c r="W362" i="18"/>
  <c r="X221" i="18"/>
  <c r="X222" i="18"/>
  <c r="T60" i="18"/>
  <c r="U60" i="18"/>
  <c r="U61" i="18"/>
  <c r="X60" i="18"/>
  <c r="AR378" i="18"/>
  <c r="AR199" i="18"/>
  <c r="AR218" i="18"/>
  <c r="AR280" i="18"/>
  <c r="AU78" i="18"/>
  <c r="AR220" i="18"/>
  <c r="AU360" i="18"/>
  <c r="AR353" i="18"/>
  <c r="AR261" i="18"/>
  <c r="AU275" i="18"/>
  <c r="AR217" i="18"/>
  <c r="AR310" i="18"/>
  <c r="AU217" i="18"/>
  <c r="AR374" i="18"/>
  <c r="AR294" i="18"/>
  <c r="AU236" i="18"/>
  <c r="AR155" i="18"/>
  <c r="AR375" i="18"/>
  <c r="AR382" i="18"/>
  <c r="AU185" i="18"/>
  <c r="AU293" i="18"/>
  <c r="AU243" i="18"/>
  <c r="AR44" i="18"/>
  <c r="AU85" i="18"/>
  <c r="AR79" i="18"/>
  <c r="AR142" i="18"/>
  <c r="AR166" i="18"/>
  <c r="AR339" i="18"/>
  <c r="AU383" i="18"/>
  <c r="AU373" i="18"/>
  <c r="AU83" i="18"/>
  <c r="AU329" i="18"/>
  <c r="AU46" i="18"/>
  <c r="AR355" i="18"/>
  <c r="AU292" i="18"/>
  <c r="AU212" i="18"/>
  <c r="AU314" i="18"/>
  <c r="AU205" i="18"/>
  <c r="AU57" i="18"/>
  <c r="AU111" i="18"/>
  <c r="AU119" i="18"/>
  <c r="AR16" i="18"/>
  <c r="AR219" i="18"/>
  <c r="AR153" i="18"/>
  <c r="AU297" i="18"/>
  <c r="AU155" i="18"/>
  <c r="AR345" i="18"/>
  <c r="AU169" i="18"/>
  <c r="AR115" i="18"/>
  <c r="AR371" i="18"/>
  <c r="AR250" i="18"/>
  <c r="AR328" i="18"/>
  <c r="AR246" i="18"/>
  <c r="AU230" i="18"/>
  <c r="AR259" i="18"/>
  <c r="AR101" i="18"/>
  <c r="AR384" i="18"/>
  <c r="AR63" i="18"/>
  <c r="AU90" i="18"/>
  <c r="AR350" i="18"/>
  <c r="AR46" i="18"/>
  <c r="AR97" i="18"/>
  <c r="AR4" i="18"/>
  <c r="AR208" i="18"/>
  <c r="AR264" i="18"/>
  <c r="AR135" i="18"/>
  <c r="AR221" i="18"/>
  <c r="AU144" i="18"/>
  <c r="AU227" i="18"/>
  <c r="AR283" i="18"/>
  <c r="AU251" i="18"/>
  <c r="AU392" i="18"/>
  <c r="AR297" i="18"/>
  <c r="AU255" i="18"/>
  <c r="AR254" i="18"/>
  <c r="AR385" i="18"/>
  <c r="AR253" i="18"/>
  <c r="AR190" i="18"/>
  <c r="AU310" i="18"/>
  <c r="AU24" i="18"/>
  <c r="AR83" i="18"/>
  <c r="AU68" i="18"/>
  <c r="AU316" i="18"/>
  <c r="AR186" i="18"/>
  <c r="AU305" i="18"/>
  <c r="AU244" i="18"/>
  <c r="AU92" i="18"/>
  <c r="AR112" i="18"/>
  <c r="AU36" i="18"/>
  <c r="AU94" i="18"/>
  <c r="AU388" i="18"/>
  <c r="AU296" i="18"/>
  <c r="AR377" i="18"/>
  <c r="AU366" i="18"/>
  <c r="AR314" i="18"/>
  <c r="AU40" i="18"/>
  <c r="AR38" i="18"/>
  <c r="AU80" i="18"/>
  <c r="AR366" i="18"/>
  <c r="AR302" i="18"/>
  <c r="AU203" i="18"/>
  <c r="AU214" i="18"/>
  <c r="AU220" i="18"/>
  <c r="W60" i="18"/>
  <c r="AR192" i="18"/>
  <c r="AR206" i="18"/>
  <c r="AR278" i="18"/>
  <c r="AR132" i="18"/>
  <c r="AR225" i="18"/>
  <c r="AR256" i="18"/>
  <c r="AU345" i="18"/>
  <c r="AU379" i="18"/>
  <c r="AU285" i="18"/>
  <c r="AU190" i="18"/>
  <c r="AR298" i="18"/>
  <c r="AU148" i="18"/>
  <c r="AR269" i="18"/>
  <c r="AU382" i="18"/>
  <c r="AR386" i="18"/>
  <c r="AU319" i="18"/>
  <c r="AU308" i="18"/>
  <c r="AU133" i="18"/>
  <c r="AR237" i="18"/>
  <c r="AR184" i="18"/>
  <c r="AR193" i="18"/>
  <c r="AU357" i="18"/>
  <c r="AU74" i="18"/>
  <c r="AR98" i="18"/>
  <c r="AR122" i="18"/>
  <c r="AR139" i="18"/>
  <c r="AU252" i="18"/>
  <c r="AR149" i="18"/>
  <c r="AU347" i="18"/>
  <c r="AU330" i="18"/>
  <c r="AU22" i="18"/>
  <c r="AR105" i="18"/>
  <c r="AR19" i="18"/>
  <c r="AU206" i="18"/>
  <c r="AU256" i="18"/>
  <c r="AR257" i="18"/>
  <c r="AU338" i="18"/>
  <c r="AR194" i="18"/>
  <c r="AU281" i="18"/>
  <c r="AR60" i="18"/>
  <c r="AU98" i="18"/>
  <c r="AR373" i="18"/>
  <c r="AU377" i="18"/>
  <c r="AR296" i="18"/>
  <c r="AR141" i="18"/>
  <c r="AR390" i="18"/>
  <c r="T392" i="18"/>
  <c r="U392" i="18"/>
  <c r="T158" i="18"/>
  <c r="T159" i="18"/>
  <c r="U158" i="18"/>
  <c r="T370" i="18"/>
  <c r="U371" i="18"/>
  <c r="U181" i="18"/>
  <c r="T180" i="18"/>
  <c r="U180" i="18"/>
  <c r="T181" i="18"/>
  <c r="T24" i="18"/>
  <c r="T23" i="18"/>
  <c r="W36" i="18"/>
  <c r="X298" i="18"/>
  <c r="W297" i="18"/>
  <c r="W301" i="18"/>
  <c r="W300" i="18"/>
  <c r="W221" i="18"/>
  <c r="W160" i="18"/>
  <c r="W159" i="18"/>
  <c r="X164" i="18"/>
  <c r="X165" i="18"/>
  <c r="AR205" i="18"/>
  <c r="AR364" i="18"/>
  <c r="AR381" i="18"/>
  <c r="AU115" i="18"/>
  <c r="AR64" i="18"/>
  <c r="AR119" i="18"/>
  <c r="AR308" i="18"/>
  <c r="AR120" i="18"/>
  <c r="AR131" i="18"/>
  <c r="AU378" i="18"/>
  <c r="AU295" i="18"/>
  <c r="AU381" i="18"/>
  <c r="AR148" i="18"/>
  <c r="AU58" i="18"/>
  <c r="AR342" i="18"/>
  <c r="AU32" i="18"/>
  <c r="AU191" i="18"/>
  <c r="AU280" i="18"/>
  <c r="AR31" i="18"/>
  <c r="AU344" i="18"/>
  <c r="AU139" i="18"/>
  <c r="AU122" i="18"/>
  <c r="AU183" i="18"/>
  <c r="AU272" i="18"/>
  <c r="AU64" i="18"/>
  <c r="AU30" i="18"/>
  <c r="AR347" i="18"/>
  <c r="AU290" i="18"/>
  <c r="AR174" i="18"/>
  <c r="AU34" i="18"/>
  <c r="AR29" i="18"/>
  <c r="AU260" i="18"/>
  <c r="AR156" i="18"/>
  <c r="AU283" i="18"/>
  <c r="AR116" i="18"/>
  <c r="AR392" i="18"/>
  <c r="AR175" i="18"/>
  <c r="AR334" i="18"/>
  <c r="AR47" i="18"/>
  <c r="AU81" i="18"/>
  <c r="AU173" i="18"/>
  <c r="AU300" i="18"/>
  <c r="AU219" i="18"/>
  <c r="AR318" i="18"/>
  <c r="AU19" i="18"/>
  <c r="AR91" i="18"/>
  <c r="AU41" i="18"/>
  <c r="AR66" i="18"/>
  <c r="AR212" i="18"/>
  <c r="AR292" i="18"/>
  <c r="AR286" i="18"/>
  <c r="AR92" i="18"/>
  <c r="AR57" i="18"/>
  <c r="AU126" i="18"/>
  <c r="AR273" i="18"/>
  <c r="AR349" i="18"/>
  <c r="AU93" i="18"/>
  <c r="AR36" i="18"/>
  <c r="AU311" i="18"/>
  <c r="AR268" i="18"/>
  <c r="AU233" i="18"/>
  <c r="AU55" i="18"/>
  <c r="AU75" i="18"/>
  <c r="AU145" i="18"/>
  <c r="AU304" i="18"/>
  <c r="AU156" i="18"/>
  <c r="AU365" i="18"/>
  <c r="AU287" i="18"/>
  <c r="AR238" i="18"/>
  <c r="AU393" i="18"/>
  <c r="AU225" i="18"/>
  <c r="AR338" i="18"/>
  <c r="AU221" i="18"/>
  <c r="T330" i="18"/>
  <c r="AR265" i="18"/>
  <c r="AU193" i="18"/>
  <c r="AR391" i="18"/>
  <c r="U23" i="18"/>
  <c r="AR241" i="18"/>
  <c r="W133" i="18"/>
  <c r="U82" i="18"/>
  <c r="U115" i="18"/>
  <c r="W174" i="18"/>
  <c r="U96" i="18"/>
  <c r="W55" i="18"/>
  <c r="W20" i="18"/>
  <c r="W114" i="18"/>
  <c r="W115" i="18"/>
  <c r="X147" i="18"/>
  <c r="X91" i="18"/>
  <c r="W90" i="18"/>
  <c r="X187" i="18"/>
  <c r="X188" i="18"/>
  <c r="W9" i="18"/>
  <c r="X9" i="18"/>
  <c r="W65" i="18"/>
  <c r="W66" i="18"/>
  <c r="X21" i="18"/>
  <c r="X194" i="18"/>
  <c r="X195" i="18"/>
  <c r="X384" i="18"/>
  <c r="W383" i="18"/>
  <c r="W11" i="18"/>
  <c r="X371" i="18"/>
  <c r="W370" i="18"/>
  <c r="W152" i="18"/>
  <c r="X153" i="18"/>
  <c r="X152" i="18"/>
  <c r="X12" i="18"/>
  <c r="W83" i="18"/>
  <c r="X83" i="18"/>
  <c r="X82" i="18"/>
  <c r="W335" i="18"/>
  <c r="W334" i="18"/>
  <c r="W289" i="18"/>
  <c r="X288" i="18"/>
  <c r="X71" i="18"/>
  <c r="W70" i="18"/>
  <c r="X363" i="18"/>
  <c r="X362" i="18"/>
  <c r="X276" i="18"/>
  <c r="W24" i="18"/>
  <c r="X24" i="18"/>
  <c r="W277" i="18"/>
  <c r="X14" i="18"/>
  <c r="X301" i="18"/>
  <c r="X300" i="18"/>
  <c r="X211" i="18"/>
  <c r="W211" i="18"/>
  <c r="N986" i="18"/>
  <c r="C986" i="25" s="1"/>
  <c r="B986" i="25" s="1"/>
  <c r="F986" i="25" s="1"/>
  <c r="J986" i="25" s="1"/>
  <c r="N986" i="25" s="1"/>
  <c r="N851" i="18"/>
  <c r="C851" i="25" s="1"/>
  <c r="B851" i="25" s="1"/>
  <c r="F851" i="25" s="1"/>
  <c r="J851" i="25" s="1"/>
  <c r="N851" i="25" s="1"/>
  <c r="N634" i="18"/>
  <c r="C634" i="25" s="1"/>
  <c r="B634" i="25" s="1"/>
  <c r="F634" i="25" s="1"/>
  <c r="J634" i="25" s="1"/>
  <c r="N634" i="25" s="1"/>
  <c r="X131" i="18"/>
  <c r="W186" i="18"/>
  <c r="W25" i="18"/>
  <c r="X111" i="18"/>
  <c r="W59" i="18"/>
  <c r="W281" i="18"/>
  <c r="W249" i="18"/>
  <c r="W243" i="18"/>
  <c r="X45" i="18"/>
  <c r="X166" i="18"/>
  <c r="W166" i="18"/>
  <c r="W312" i="18"/>
  <c r="X96" i="18"/>
  <c r="X214" i="18"/>
  <c r="X128" i="18"/>
  <c r="W365" i="18"/>
  <c r="W198" i="18"/>
  <c r="N627" i="18"/>
  <c r="C627" i="25" s="1"/>
  <c r="B627" i="25" s="1"/>
  <c r="F627" i="25" s="1"/>
  <c r="J627" i="25" s="1"/>
  <c r="N627" i="25" s="1"/>
  <c r="N913" i="18"/>
  <c r="C913" i="25" s="1"/>
  <c r="B913" i="25" s="1"/>
  <c r="F913" i="25" s="1"/>
  <c r="J913" i="25" s="1"/>
  <c r="N913" i="25" s="1"/>
  <c r="U316" i="18"/>
  <c r="T316" i="18"/>
  <c r="W316" i="18"/>
  <c r="W279" i="18"/>
  <c r="X279" i="18"/>
  <c r="U331" i="18"/>
  <c r="T308" i="18"/>
  <c r="T307" i="18"/>
  <c r="U307" i="18"/>
  <c r="W307" i="18"/>
  <c r="X307" i="18"/>
  <c r="X186" i="18"/>
  <c r="X185" i="18"/>
  <c r="X126" i="18"/>
  <c r="X43" i="18"/>
  <c r="T369" i="18"/>
  <c r="X373" i="18"/>
  <c r="X205" i="18"/>
  <c r="W293" i="18"/>
  <c r="X328" i="18"/>
  <c r="W220" i="18"/>
  <c r="W371" i="18"/>
  <c r="W22" i="18"/>
  <c r="X335" i="18"/>
  <c r="W17" i="18"/>
  <c r="W18" i="18"/>
  <c r="W380" i="18"/>
  <c r="W141" i="18"/>
  <c r="X204" i="18"/>
  <c r="X364" i="18"/>
  <c r="W122" i="18"/>
  <c r="X50" i="18"/>
  <c r="X142" i="18"/>
  <c r="W172" i="18"/>
  <c r="N1003" i="18"/>
  <c r="C1003" i="25" s="1"/>
  <c r="B1003" i="25" s="1"/>
  <c r="F1003" i="25" s="1"/>
  <c r="J1003" i="25" s="1"/>
  <c r="N1003" i="25" s="1"/>
  <c r="T61" i="18"/>
  <c r="T275" i="18"/>
  <c r="U275" i="18"/>
  <c r="T253" i="18"/>
  <c r="N573" i="18"/>
  <c r="C573" i="25" s="1"/>
  <c r="B573" i="25" s="1"/>
  <c r="F573" i="25" s="1"/>
  <c r="J573" i="25" s="1"/>
  <c r="N573" i="25" s="1"/>
  <c r="N871" i="18"/>
  <c r="C871" i="25" s="1"/>
  <c r="B871" i="25" s="1"/>
  <c r="F871" i="25" s="1"/>
  <c r="J871" i="25" s="1"/>
  <c r="N871" i="25" s="1"/>
  <c r="U293" i="18"/>
  <c r="X292" i="18"/>
  <c r="W99" i="18"/>
  <c r="T99" i="18"/>
  <c r="U325" i="18"/>
  <c r="T325" i="18"/>
  <c r="X218" i="18"/>
  <c r="U219" i="18"/>
  <c r="W218" i="18"/>
  <c r="U280" i="18"/>
  <c r="T280" i="18"/>
  <c r="U281" i="18"/>
  <c r="X280" i="18"/>
  <c r="W280" i="18"/>
  <c r="W317" i="18"/>
  <c r="W91" i="18"/>
  <c r="N652" i="18"/>
  <c r="C652" i="25" s="1"/>
  <c r="B652" i="25" s="1"/>
  <c r="F652" i="25" s="1"/>
  <c r="J652" i="25" s="1"/>
  <c r="N652" i="25" s="1"/>
  <c r="W80" i="18"/>
  <c r="X80" i="18"/>
  <c r="X81" i="18"/>
  <c r="X382" i="18"/>
  <c r="W339" i="18"/>
  <c r="X339" i="18"/>
  <c r="W226" i="18"/>
  <c r="W82" i="18"/>
  <c r="W197" i="18"/>
  <c r="W278" i="18"/>
  <c r="W299" i="18"/>
  <c r="X105" i="18"/>
  <c r="W255" i="18"/>
  <c r="X255" i="18"/>
  <c r="X26" i="18"/>
  <c r="X27" i="18"/>
  <c r="X306" i="18"/>
  <c r="W109" i="18"/>
  <c r="W272" i="18"/>
  <c r="X74" i="18"/>
  <c r="W337" i="18"/>
  <c r="W74" i="18"/>
  <c r="W287" i="18"/>
  <c r="W298" i="18"/>
  <c r="N437" i="18"/>
  <c r="C437" i="25" s="1"/>
  <c r="B437" i="25" s="1"/>
  <c r="F437" i="25" s="1"/>
  <c r="J437" i="25" s="1"/>
  <c r="N437" i="25" s="1"/>
  <c r="W23" i="18"/>
  <c r="T135" i="18"/>
  <c r="U134" i="18"/>
  <c r="W376" i="18"/>
  <c r="U323" i="18"/>
  <c r="T323" i="18"/>
  <c r="X47" i="18"/>
  <c r="W47" i="18"/>
  <c r="N447" i="18"/>
  <c r="C447" i="25" s="1"/>
  <c r="B447" i="25" s="1"/>
  <c r="F447" i="25" s="1"/>
  <c r="J447" i="25" s="1"/>
  <c r="N447" i="25" s="1"/>
  <c r="N446" i="18"/>
  <c r="C446" i="25" s="1"/>
  <c r="B446" i="25" s="1"/>
  <c r="F446" i="25" s="1"/>
  <c r="J446" i="25" s="1"/>
  <c r="N446" i="25" s="1"/>
  <c r="N503" i="18"/>
  <c r="C503" i="25" s="1"/>
  <c r="B503" i="25" s="1"/>
  <c r="F503" i="25" s="1"/>
  <c r="J503" i="25" s="1"/>
  <c r="N503" i="25" s="1"/>
  <c r="W232" i="18"/>
  <c r="U327" i="18"/>
  <c r="T327" i="18"/>
  <c r="T254" i="18"/>
  <c r="U254" i="18"/>
  <c r="X254" i="18"/>
  <c r="U356" i="18"/>
  <c r="W355" i="18"/>
  <c r="T355" i="18"/>
  <c r="N975" i="18"/>
  <c r="C975" i="25" s="1"/>
  <c r="B975" i="25" s="1"/>
  <c r="F975" i="25" s="1"/>
  <c r="J975" i="25" s="1"/>
  <c r="N975" i="25" s="1"/>
  <c r="N641" i="18"/>
  <c r="C641" i="25" s="1"/>
  <c r="B641" i="25" s="1"/>
  <c r="F641" i="25" s="1"/>
  <c r="J641" i="25" s="1"/>
  <c r="N641" i="25" s="1"/>
  <c r="X190" i="18"/>
  <c r="W118" i="18"/>
  <c r="W119" i="18"/>
  <c r="X130" i="18"/>
  <c r="X253" i="18"/>
  <c r="X19" i="18"/>
  <c r="W19" i="18"/>
  <c r="W35" i="18"/>
  <c r="X150" i="18"/>
  <c r="X356" i="18"/>
  <c r="X75" i="18"/>
  <c r="W350" i="18"/>
  <c r="X158" i="18"/>
  <c r="T394" i="18"/>
  <c r="N865" i="18"/>
  <c r="C865" i="25" s="1"/>
  <c r="B865" i="25" s="1"/>
  <c r="F865" i="25" s="1"/>
  <c r="J865" i="25" s="1"/>
  <c r="N865" i="25" s="1"/>
  <c r="U143" i="18"/>
  <c r="T143" i="18"/>
  <c r="U80" i="18"/>
  <c r="T80" i="18"/>
  <c r="X46" i="18"/>
  <c r="T276" i="18"/>
  <c r="U276" i="18"/>
  <c r="N477" i="18"/>
  <c r="C477" i="25" s="1"/>
  <c r="B477" i="25" s="1"/>
  <c r="F477" i="25" s="1"/>
  <c r="J477" i="25" s="1"/>
  <c r="N477" i="25" s="1"/>
  <c r="T294" i="18"/>
  <c r="U294" i="18"/>
  <c r="T293" i="18"/>
  <c r="W393" i="18"/>
  <c r="U394" i="18"/>
  <c r="T393" i="18"/>
  <c r="X393" i="18"/>
  <c r="U393" i="18"/>
  <c r="N595" i="18"/>
  <c r="C595" i="25" s="1"/>
  <c r="B595" i="25" s="1"/>
  <c r="F595" i="25" s="1"/>
  <c r="J595" i="25" s="1"/>
  <c r="N595" i="25" s="1"/>
  <c r="W139" i="18"/>
  <c r="N534" i="18"/>
  <c r="C534" i="25" s="1"/>
  <c r="B534" i="25" s="1"/>
  <c r="F534" i="25" s="1"/>
  <c r="J534" i="25" s="1"/>
  <c r="N534" i="25" s="1"/>
  <c r="W247" i="18"/>
  <c r="W41" i="18"/>
  <c r="W180" i="18"/>
  <c r="W315" i="18"/>
  <c r="W263" i="18"/>
  <c r="W214" i="18"/>
  <c r="X22" i="18"/>
  <c r="N893" i="18"/>
  <c r="C893" i="25" s="1"/>
  <c r="B893" i="25" s="1"/>
  <c r="F893" i="25" s="1"/>
  <c r="J893" i="25" s="1"/>
  <c r="N893" i="25" s="1"/>
  <c r="U283" i="18"/>
  <c r="T283" i="18"/>
  <c r="U63" i="18"/>
  <c r="U71" i="18"/>
  <c r="W71" i="18"/>
  <c r="U187" i="18"/>
  <c r="T18" i="18"/>
  <c r="U18" i="18"/>
  <c r="U255" i="18"/>
  <c r="T255" i="18"/>
  <c r="W39" i="18"/>
  <c r="X39" i="18"/>
  <c r="N692" i="18"/>
  <c r="C692" i="25" s="1"/>
  <c r="B692" i="25" s="1"/>
  <c r="F692" i="25" s="1"/>
  <c r="J692" i="25" s="1"/>
  <c r="N692" i="25" s="1"/>
  <c r="N767" i="18"/>
  <c r="C767" i="25" s="1"/>
  <c r="B767" i="25" s="1"/>
  <c r="F767" i="25" s="1"/>
  <c r="J767" i="25" s="1"/>
  <c r="N767" i="25" s="1"/>
  <c r="X52" i="18"/>
  <c r="X320" i="18"/>
  <c r="N797" i="18"/>
  <c r="C797" i="25" s="1"/>
  <c r="B797" i="25" s="1"/>
  <c r="F797" i="25" s="1"/>
  <c r="J797" i="25" s="1"/>
  <c r="N797" i="25" s="1"/>
  <c r="X15" i="18"/>
  <c r="W165" i="18"/>
  <c r="W26" i="18"/>
  <c r="X220" i="18"/>
  <c r="W248" i="18"/>
  <c r="X140" i="18"/>
  <c r="X88" i="18"/>
  <c r="W212" i="18"/>
  <c r="X16" i="18"/>
  <c r="W16" i="18"/>
  <c r="U17" i="18"/>
  <c r="T344" i="18"/>
  <c r="W10" i="18"/>
  <c r="X10" i="18"/>
  <c r="X145" i="18"/>
  <c r="W145" i="18"/>
  <c r="T186" i="18"/>
  <c r="T284" i="18"/>
  <c r="U284" i="18"/>
  <c r="X154" i="18"/>
  <c r="X316" i="18"/>
  <c r="U37" i="18"/>
  <c r="X296" i="18"/>
  <c r="X135" i="18"/>
  <c r="X344" i="18"/>
  <c r="W69" i="18"/>
  <c r="W29" i="18"/>
  <c r="W140" i="18"/>
  <c r="W88" i="18"/>
  <c r="W213" i="18"/>
  <c r="W336" i="18"/>
  <c r="W153" i="18"/>
  <c r="W223" i="18"/>
  <c r="N984" i="18"/>
  <c r="C984" i="25" s="1"/>
  <c r="B984" i="25" s="1"/>
  <c r="F984" i="25" s="1"/>
  <c r="J984" i="25" s="1"/>
  <c r="N984" i="25" s="1"/>
  <c r="N920" i="18"/>
  <c r="C920" i="25" s="1"/>
  <c r="B920" i="25" s="1"/>
  <c r="F920" i="25" s="1"/>
  <c r="J920" i="25" s="1"/>
  <c r="N920" i="25" s="1"/>
  <c r="N938" i="18"/>
  <c r="C938" i="25" s="1"/>
  <c r="B938" i="25" s="1"/>
  <c r="F938" i="25" s="1"/>
  <c r="J938" i="25" s="1"/>
  <c r="N938" i="25" s="1"/>
  <c r="N590" i="18"/>
  <c r="C590" i="25" s="1"/>
  <c r="B590" i="25" s="1"/>
  <c r="F590" i="25" s="1"/>
  <c r="J590" i="25" s="1"/>
  <c r="N590" i="25" s="1"/>
  <c r="N930" i="18"/>
  <c r="C930" i="25" s="1"/>
  <c r="B930" i="25" s="1"/>
  <c r="F930" i="25" s="1"/>
  <c r="J930" i="25" s="1"/>
  <c r="N930" i="25" s="1"/>
  <c r="N608" i="18"/>
  <c r="C608" i="25" s="1"/>
  <c r="B608" i="25" s="1"/>
  <c r="F608" i="25" s="1"/>
  <c r="J608" i="25" s="1"/>
  <c r="N608" i="25" s="1"/>
  <c r="N688" i="18"/>
  <c r="C688" i="25" s="1"/>
  <c r="B688" i="25" s="1"/>
  <c r="F688" i="25" s="1"/>
  <c r="J688" i="25" s="1"/>
  <c r="N688" i="25" s="1"/>
  <c r="N606" i="18"/>
  <c r="C606" i="25" s="1"/>
  <c r="B606" i="25" s="1"/>
  <c r="F606" i="25" s="1"/>
  <c r="J606" i="25" s="1"/>
  <c r="N606" i="25" s="1"/>
  <c r="N712" i="18"/>
  <c r="C712" i="25" s="1"/>
  <c r="B712" i="25" s="1"/>
  <c r="F712" i="25" s="1"/>
  <c r="J712" i="25" s="1"/>
  <c r="N712" i="25" s="1"/>
  <c r="N705" i="18"/>
  <c r="C705" i="25" s="1"/>
  <c r="B705" i="25" s="1"/>
  <c r="F705" i="25" s="1"/>
  <c r="J705" i="25" s="1"/>
  <c r="N705" i="25" s="1"/>
  <c r="N875" i="18"/>
  <c r="C875" i="25" s="1"/>
  <c r="B875" i="25" s="1"/>
  <c r="F875" i="25" s="1"/>
  <c r="J875" i="25" s="1"/>
  <c r="N875" i="25" s="1"/>
  <c r="N442" i="18"/>
  <c r="C442" i="25" s="1"/>
  <c r="B442" i="25" s="1"/>
  <c r="F442" i="25" s="1"/>
  <c r="J442" i="25" s="1"/>
  <c r="N442" i="25" s="1"/>
  <c r="N571" i="18"/>
  <c r="C571" i="25" s="1"/>
  <c r="B571" i="25" s="1"/>
  <c r="F571" i="25" s="1"/>
  <c r="J571" i="25" s="1"/>
  <c r="N571" i="25" s="1"/>
  <c r="N629" i="18"/>
  <c r="C629" i="25" s="1"/>
  <c r="B629" i="25" s="1"/>
  <c r="F629" i="25" s="1"/>
  <c r="J629" i="25" s="1"/>
  <c r="N629" i="25" s="1"/>
  <c r="N553" i="18"/>
  <c r="C553" i="25" s="1"/>
  <c r="B553" i="25" s="1"/>
  <c r="F553" i="25" s="1"/>
  <c r="J553" i="25" s="1"/>
  <c r="N553" i="25" s="1"/>
  <c r="N977" i="18"/>
  <c r="C977" i="25" s="1"/>
  <c r="B977" i="25" s="1"/>
  <c r="F977" i="25" s="1"/>
  <c r="J977" i="25" s="1"/>
  <c r="N977" i="25" s="1"/>
  <c r="N414" i="18"/>
  <c r="C414" i="25" s="1"/>
  <c r="B414" i="25" s="1"/>
  <c r="F414" i="25" s="1"/>
  <c r="J414" i="25" s="1"/>
  <c r="N414" i="25" s="1"/>
  <c r="N991" i="18"/>
  <c r="C991" i="25" s="1"/>
  <c r="B991" i="25" s="1"/>
  <c r="F991" i="25" s="1"/>
  <c r="J991" i="25" s="1"/>
  <c r="N991" i="25" s="1"/>
  <c r="N779" i="18"/>
  <c r="C779" i="25" s="1"/>
  <c r="B779" i="25" s="1"/>
  <c r="F779" i="25" s="1"/>
  <c r="J779" i="25" s="1"/>
  <c r="N779" i="25" s="1"/>
  <c r="N498" i="18"/>
  <c r="C498" i="25" s="1"/>
  <c r="B498" i="25" s="1"/>
  <c r="F498" i="25" s="1"/>
  <c r="J498" i="25" s="1"/>
  <c r="N498" i="25" s="1"/>
  <c r="N961" i="18"/>
  <c r="C961" i="25" s="1"/>
  <c r="B961" i="25" s="1"/>
  <c r="F961" i="25" s="1"/>
  <c r="J961" i="25" s="1"/>
  <c r="N961" i="25" s="1"/>
  <c r="N699" i="18"/>
  <c r="C699" i="25" s="1"/>
  <c r="B699" i="25" s="1"/>
  <c r="F699" i="25" s="1"/>
  <c r="J699" i="25" s="1"/>
  <c r="N699" i="25" s="1"/>
  <c r="N577" i="18"/>
  <c r="C577" i="25" s="1"/>
  <c r="B577" i="25" s="1"/>
  <c r="F577" i="25" s="1"/>
  <c r="J577" i="25" s="1"/>
  <c r="N577" i="25" s="1"/>
  <c r="N898" i="18"/>
  <c r="C898" i="25" s="1"/>
  <c r="B898" i="25" s="1"/>
  <c r="F898" i="25" s="1"/>
  <c r="J898" i="25" s="1"/>
  <c r="N898" i="25" s="1"/>
  <c r="N579" i="18"/>
  <c r="C579" i="25" s="1"/>
  <c r="B579" i="25" s="1"/>
  <c r="F579" i="25" s="1"/>
  <c r="J579" i="25" s="1"/>
  <c r="N579" i="25" s="1"/>
  <c r="N886" i="18"/>
  <c r="C886" i="25" s="1"/>
  <c r="B886" i="25" s="1"/>
  <c r="F886" i="25" s="1"/>
  <c r="J886" i="25" s="1"/>
  <c r="N886" i="25" s="1"/>
  <c r="N939" i="18"/>
  <c r="C939" i="25" s="1"/>
  <c r="B939" i="25" s="1"/>
  <c r="F939" i="25" s="1"/>
  <c r="J939" i="25" s="1"/>
  <c r="N939" i="25" s="1"/>
  <c r="N563" i="18"/>
  <c r="C563" i="25" s="1"/>
  <c r="B563" i="25" s="1"/>
  <c r="F563" i="25" s="1"/>
  <c r="J563" i="25" s="1"/>
  <c r="N563" i="25" s="1"/>
  <c r="N747" i="18"/>
  <c r="C747" i="25" s="1"/>
  <c r="B747" i="25" s="1"/>
  <c r="F747" i="25" s="1"/>
  <c r="J747" i="25" s="1"/>
  <c r="N747" i="25" s="1"/>
  <c r="N687" i="18"/>
  <c r="C687" i="25" s="1"/>
  <c r="B687" i="25" s="1"/>
  <c r="F687" i="25" s="1"/>
  <c r="J687" i="25" s="1"/>
  <c r="N687" i="25" s="1"/>
  <c r="N664" i="18"/>
  <c r="C664" i="25" s="1"/>
  <c r="B664" i="25" s="1"/>
  <c r="F664" i="25" s="1"/>
  <c r="J664" i="25" s="1"/>
  <c r="N664" i="25" s="1"/>
  <c r="N646" i="18"/>
  <c r="C646" i="25" s="1"/>
  <c r="B646" i="25" s="1"/>
  <c r="F646" i="25" s="1"/>
  <c r="J646" i="25" s="1"/>
  <c r="N646" i="25" s="1"/>
  <c r="N722" i="18"/>
  <c r="C722" i="25" s="1"/>
  <c r="B722" i="25" s="1"/>
  <c r="F722" i="25" s="1"/>
  <c r="J722" i="25" s="1"/>
  <c r="N722" i="25" s="1"/>
  <c r="N839" i="18"/>
  <c r="C839" i="25" s="1"/>
  <c r="B839" i="25" s="1"/>
  <c r="F839" i="25" s="1"/>
  <c r="J839" i="25" s="1"/>
  <c r="N839" i="25" s="1"/>
  <c r="N863" i="18"/>
  <c r="C863" i="25" s="1"/>
  <c r="B863" i="25" s="1"/>
  <c r="F863" i="25" s="1"/>
  <c r="J863" i="25" s="1"/>
  <c r="N863" i="25" s="1"/>
  <c r="N980" i="18"/>
  <c r="C980" i="25" s="1"/>
  <c r="B980" i="25" s="1"/>
  <c r="F980" i="25" s="1"/>
  <c r="J980" i="25" s="1"/>
  <c r="N980" i="25" s="1"/>
  <c r="N468" i="18"/>
  <c r="C468" i="25" s="1"/>
  <c r="B468" i="25" s="1"/>
  <c r="F468" i="25" s="1"/>
  <c r="J468" i="25" s="1"/>
  <c r="N468" i="25" s="1"/>
  <c r="N433" i="18"/>
  <c r="C433" i="25" s="1"/>
  <c r="B433" i="25" s="1"/>
  <c r="F433" i="25" s="1"/>
  <c r="J433" i="25" s="1"/>
  <c r="N433" i="25" s="1"/>
  <c r="N593" i="18"/>
  <c r="C593" i="25" s="1"/>
  <c r="B593" i="25" s="1"/>
  <c r="F593" i="25" s="1"/>
  <c r="J593" i="25" s="1"/>
  <c r="N593" i="25" s="1"/>
  <c r="N998" i="18"/>
  <c r="C998" i="25" s="1"/>
  <c r="B998" i="25" s="1"/>
  <c r="F998" i="25" s="1"/>
  <c r="J998" i="25" s="1"/>
  <c r="N998" i="25" s="1"/>
  <c r="N451" i="18"/>
  <c r="C451" i="25" s="1"/>
  <c r="B451" i="25" s="1"/>
  <c r="F451" i="25" s="1"/>
  <c r="J451" i="25" s="1"/>
  <c r="N451" i="25" s="1"/>
  <c r="N927" i="18"/>
  <c r="C927" i="25" s="1"/>
  <c r="B927" i="25" s="1"/>
  <c r="F927" i="25" s="1"/>
  <c r="J927" i="25" s="1"/>
  <c r="N927" i="25" s="1"/>
  <c r="N648" i="18"/>
  <c r="C648" i="25" s="1"/>
  <c r="B648" i="25" s="1"/>
  <c r="F648" i="25" s="1"/>
  <c r="J648" i="25" s="1"/>
  <c r="N648" i="25" s="1"/>
  <c r="N431" i="18"/>
  <c r="C431" i="25" s="1"/>
  <c r="B431" i="25" s="1"/>
  <c r="F431" i="25" s="1"/>
  <c r="J431" i="25" s="1"/>
  <c r="N431" i="25" s="1"/>
  <c r="N568" i="18"/>
  <c r="C568" i="25" s="1"/>
  <c r="B568" i="25" s="1"/>
  <c r="F568" i="25" s="1"/>
  <c r="J568" i="25" s="1"/>
  <c r="N568" i="25" s="1"/>
  <c r="N639" i="18"/>
  <c r="C639" i="25" s="1"/>
  <c r="B639" i="25" s="1"/>
  <c r="F639" i="25" s="1"/>
  <c r="J639" i="25" s="1"/>
  <c r="N639" i="25" s="1"/>
  <c r="N575" i="18"/>
  <c r="C575" i="25" s="1"/>
  <c r="B575" i="25" s="1"/>
  <c r="F575" i="25" s="1"/>
  <c r="J575" i="25" s="1"/>
  <c r="N575" i="25" s="1"/>
  <c r="N459" i="18"/>
  <c r="C459" i="25" s="1"/>
  <c r="B459" i="25" s="1"/>
  <c r="F459" i="25" s="1"/>
  <c r="J459" i="25" s="1"/>
  <c r="N459" i="25" s="1"/>
  <c r="N685" i="18"/>
  <c r="C685" i="25" s="1"/>
  <c r="B685" i="25" s="1"/>
  <c r="F685" i="25" s="1"/>
  <c r="J685" i="25" s="1"/>
  <c r="N685" i="25" s="1"/>
  <c r="N794" i="18"/>
  <c r="C794" i="25" s="1"/>
  <c r="B794" i="25" s="1"/>
  <c r="F794" i="25" s="1"/>
  <c r="J794" i="25" s="1"/>
  <c r="N794" i="25" s="1"/>
  <c r="N650" i="18"/>
  <c r="C650" i="25" s="1"/>
  <c r="B650" i="25" s="1"/>
  <c r="F650" i="25" s="1"/>
  <c r="J650" i="25" s="1"/>
  <c r="N650" i="25" s="1"/>
  <c r="N602" i="18"/>
  <c r="C602" i="25" s="1"/>
  <c r="B602" i="25" s="1"/>
  <c r="F602" i="25" s="1"/>
  <c r="J602" i="25" s="1"/>
  <c r="N602" i="25" s="1"/>
  <c r="N941" i="18"/>
  <c r="C941" i="25" s="1"/>
  <c r="B941" i="25" s="1"/>
  <c r="F941" i="25" s="1"/>
  <c r="J941" i="25" s="1"/>
  <c r="N941" i="25" s="1"/>
  <c r="N409" i="18"/>
  <c r="C409" i="25" s="1"/>
  <c r="B409" i="25" s="1"/>
  <c r="F409" i="25" s="1"/>
  <c r="J409" i="25" s="1"/>
  <c r="N409" i="25" s="1"/>
  <c r="N523" i="18"/>
  <c r="C523" i="25" s="1"/>
  <c r="B523" i="25" s="1"/>
  <c r="F523" i="25" s="1"/>
  <c r="J523" i="25" s="1"/>
  <c r="N523" i="25" s="1"/>
  <c r="N966" i="18"/>
  <c r="C966" i="25" s="1"/>
  <c r="B966" i="25" s="1"/>
  <c r="F966" i="25" s="1"/>
  <c r="J966" i="25" s="1"/>
  <c r="N966" i="25" s="1"/>
  <c r="N615" i="18"/>
  <c r="C615" i="25" s="1"/>
  <c r="B615" i="25" s="1"/>
  <c r="F615" i="25" s="1"/>
  <c r="J615" i="25" s="1"/>
  <c r="N615" i="25" s="1"/>
  <c r="F25" i="32" l="1"/>
  <c r="F26" i="32"/>
  <c r="D26" i="32"/>
  <c r="D25" i="32"/>
  <c r="G16" i="32"/>
  <c r="G17" i="32" s="1"/>
  <c r="Q196" i="18"/>
  <c r="Q170" i="18"/>
  <c r="G170" i="25" s="1"/>
  <c r="AM8" i="18"/>
  <c r="Q180" i="18"/>
  <c r="G180" i="25" s="1"/>
  <c r="Q153" i="18"/>
  <c r="G153" i="25" s="1"/>
  <c r="AL8" i="18"/>
  <c r="Q380" i="18"/>
  <c r="G380" i="25" s="1"/>
  <c r="AL130" i="18"/>
  <c r="Q131" i="18"/>
  <c r="G131" i="25" s="1"/>
  <c r="AP129" i="18"/>
  <c r="AL27" i="18"/>
  <c r="Q198" i="18"/>
  <c r="G198" i="25" s="1"/>
  <c r="Q383" i="18"/>
  <c r="G383" i="25" s="1"/>
  <c r="AL335" i="18"/>
  <c r="AL189" i="18"/>
  <c r="AL188" i="18"/>
  <c r="AP265" i="18"/>
  <c r="AP141" i="18"/>
  <c r="AP227" i="18"/>
  <c r="AL228" i="18"/>
  <c r="AL342" i="18"/>
  <c r="AL308" i="18"/>
  <c r="AL245" i="18"/>
  <c r="AO335" i="18"/>
  <c r="Q386" i="18"/>
  <c r="G386" i="25" s="1"/>
  <c r="Q279" i="18"/>
  <c r="Q41" i="18"/>
  <c r="G41" i="25" s="1"/>
  <c r="AL39" i="18"/>
  <c r="AP5" i="18"/>
  <c r="Q76" i="18"/>
  <c r="G76" i="25" s="1"/>
  <c r="Q277" i="18"/>
  <c r="G277" i="25" s="1"/>
  <c r="AM204" i="18"/>
  <c r="N106" i="18"/>
  <c r="C106" i="25" s="1"/>
  <c r="B106" i="25" s="1"/>
  <c r="F106" i="25" s="1"/>
  <c r="J106" i="25" s="1"/>
  <c r="N106" i="25" s="1"/>
  <c r="Q318" i="18"/>
  <c r="G318" i="25" s="1"/>
  <c r="AM53" i="18"/>
  <c r="N300" i="18"/>
  <c r="C300" i="25" s="1"/>
  <c r="B300" i="25" s="1"/>
  <c r="F300" i="25" s="1"/>
  <c r="J300" i="25" s="1"/>
  <c r="N300" i="25" s="1"/>
  <c r="N303" i="18"/>
  <c r="C303" i="25" s="1"/>
  <c r="B303" i="25" s="1"/>
  <c r="F303" i="25" s="1"/>
  <c r="J303" i="25" s="1"/>
  <c r="N303" i="25" s="1"/>
  <c r="Q139" i="18"/>
  <c r="G139" i="25" s="1"/>
  <c r="Q312" i="18"/>
  <c r="G312" i="25" s="1"/>
  <c r="Q337" i="18"/>
  <c r="G337" i="25" s="1"/>
  <c r="Q212" i="18"/>
  <c r="G212" i="25" s="1"/>
  <c r="Q282" i="18"/>
  <c r="G282" i="25" s="1"/>
  <c r="Q156" i="18"/>
  <c r="G156" i="25" s="1"/>
  <c r="AM83" i="18"/>
  <c r="AM263" i="18"/>
  <c r="Q248" i="18"/>
  <c r="G248" i="25" s="1"/>
  <c r="AM106" i="18"/>
  <c r="AP319" i="18"/>
  <c r="AM353" i="18"/>
  <c r="Q124" i="18"/>
  <c r="G124" i="25" s="1"/>
  <c r="N306" i="18"/>
  <c r="C306" i="25" s="1"/>
  <c r="B306" i="25" s="1"/>
  <c r="F306" i="25" s="1"/>
  <c r="J306" i="25" s="1"/>
  <c r="N306" i="25" s="1"/>
  <c r="Q349" i="18"/>
  <c r="G349" i="25" s="1"/>
  <c r="AL274" i="18"/>
  <c r="Q238" i="18"/>
  <c r="G238" i="25" s="1"/>
  <c r="Q19" i="18"/>
  <c r="AL275" i="18"/>
  <c r="Q385" i="18"/>
  <c r="G385" i="25" s="1"/>
  <c r="AM121" i="18"/>
  <c r="AL5" i="18"/>
  <c r="AM260" i="18"/>
  <c r="AL32" i="18"/>
  <c r="AL148" i="18"/>
  <c r="AL394" i="18"/>
  <c r="AP118" i="18"/>
  <c r="Q223" i="18"/>
  <c r="G223" i="25" s="1"/>
  <c r="Q235" i="18"/>
  <c r="G235" i="25" s="1"/>
  <c r="Q120" i="18"/>
  <c r="G120" i="25" s="1"/>
  <c r="Q25" i="18"/>
  <c r="G25" i="25" s="1"/>
  <c r="Q219" i="18"/>
  <c r="G219" i="25" s="1"/>
  <c r="Q243" i="18"/>
  <c r="G243" i="25" s="1"/>
  <c r="Q26" i="18"/>
  <c r="G26" i="25" s="1"/>
  <c r="Q317" i="18"/>
  <c r="G317" i="25" s="1"/>
  <c r="Q331" i="18"/>
  <c r="G331" i="25" s="1"/>
  <c r="R208" i="18"/>
  <c r="H208" i="25" s="1"/>
  <c r="Q193" i="18"/>
  <c r="G193" i="25" s="1"/>
  <c r="N325" i="18"/>
  <c r="C325" i="25" s="1"/>
  <c r="B325" i="25" s="1"/>
  <c r="F325" i="25" s="1"/>
  <c r="J325" i="25" s="1"/>
  <c r="N325" i="25" s="1"/>
  <c r="Q136" i="18"/>
  <c r="G136" i="25" s="1"/>
  <c r="Q7" i="18"/>
  <c r="Q197" i="18"/>
  <c r="G197" i="25" s="1"/>
  <c r="Q336" i="18"/>
  <c r="G336" i="25" s="1"/>
  <c r="Q284" i="18"/>
  <c r="G284" i="25" s="1"/>
  <c r="Q217" i="18"/>
  <c r="G217" i="25" s="1"/>
  <c r="Q292" i="18"/>
  <c r="G292" i="25" s="1"/>
  <c r="Q214" i="18"/>
  <c r="G214" i="25" s="1"/>
  <c r="Q119" i="18"/>
  <c r="G119" i="25" s="1"/>
  <c r="N11" i="18"/>
  <c r="Q75" i="18"/>
  <c r="G75" i="25" s="1"/>
  <c r="Q189" i="18"/>
  <c r="G189" i="25" s="1"/>
  <c r="N310" i="18"/>
  <c r="C310" i="25" s="1"/>
  <c r="B310" i="25" s="1"/>
  <c r="F310" i="25" s="1"/>
  <c r="J310" i="25" s="1"/>
  <c r="N310" i="25" s="1"/>
  <c r="Q302" i="18"/>
  <c r="G302" i="25" s="1"/>
  <c r="Q262" i="18"/>
  <c r="G262" i="25" s="1"/>
  <c r="Q54" i="18"/>
  <c r="G54" i="25" s="1"/>
  <c r="Q83" i="18"/>
  <c r="G83" i="25" s="1"/>
  <c r="Q242" i="18"/>
  <c r="G242" i="25" s="1"/>
  <c r="Q378" i="18"/>
  <c r="G378" i="25" s="1"/>
  <c r="Q353" i="18"/>
  <c r="G353" i="25" s="1"/>
  <c r="Q287" i="18"/>
  <c r="G287" i="25" s="1"/>
  <c r="Q389" i="18"/>
  <c r="G389" i="25" s="1"/>
  <c r="Q132" i="18"/>
  <c r="G132" i="25" s="1"/>
  <c r="N210" i="18"/>
  <c r="C210" i="25" s="1"/>
  <c r="B210" i="25" s="1"/>
  <c r="F210" i="25" s="1"/>
  <c r="J210" i="25" s="1"/>
  <c r="N210" i="25" s="1"/>
  <c r="Q366" i="18"/>
  <c r="G366" i="25" s="1"/>
  <c r="Q203" i="18"/>
  <c r="G203" i="25" s="1"/>
  <c r="Q144" i="18"/>
  <c r="G144" i="25" s="1"/>
  <c r="Q185" i="18"/>
  <c r="G185" i="25" s="1"/>
  <c r="Q85" i="18"/>
  <c r="G85" i="25" s="1"/>
  <c r="N270" i="18"/>
  <c r="C270" i="25" s="1"/>
  <c r="B270" i="25" s="1"/>
  <c r="F270" i="25" s="1"/>
  <c r="J270" i="25" s="1"/>
  <c r="N270" i="25" s="1"/>
  <c r="Q145" i="18"/>
  <c r="G145" i="25" s="1"/>
  <c r="Q220" i="18"/>
  <c r="G220" i="25" s="1"/>
  <c r="Q36" i="18"/>
  <c r="G36" i="25" s="1"/>
  <c r="Q321" i="18"/>
  <c r="G321" i="25" s="1"/>
  <c r="Q64" i="18"/>
  <c r="G64" i="25" s="1"/>
  <c r="Q48" i="18"/>
  <c r="G48" i="25" s="1"/>
  <c r="Q191" i="18"/>
  <c r="G191" i="25" s="1"/>
  <c r="Q112" i="18"/>
  <c r="G112" i="25" s="1"/>
  <c r="Q109" i="18"/>
  <c r="G109" i="25" s="1"/>
  <c r="Q130" i="18"/>
  <c r="G130" i="25" s="1"/>
  <c r="N149" i="18"/>
  <c r="C149" i="25" s="1"/>
  <c r="B149" i="25" s="1"/>
  <c r="F149" i="25" s="1"/>
  <c r="J149" i="25" s="1"/>
  <c r="N149" i="25" s="1"/>
  <c r="Q192" i="18"/>
  <c r="G192" i="25" s="1"/>
  <c r="Q239" i="18"/>
  <c r="G239" i="25" s="1"/>
  <c r="Q311" i="18"/>
  <c r="G311" i="25" s="1"/>
  <c r="AO311" i="18"/>
  <c r="AM345" i="18"/>
  <c r="Q38" i="18"/>
  <c r="G38" i="25" s="1"/>
  <c r="AL108" i="18"/>
  <c r="AP7" i="18"/>
  <c r="Q245" i="18"/>
  <c r="G245" i="25" s="1"/>
  <c r="Q247" i="18"/>
  <c r="G247" i="25" s="1"/>
  <c r="Q350" i="18"/>
  <c r="G350" i="25" s="1"/>
  <c r="Q211" i="18"/>
  <c r="G211" i="25" s="1"/>
  <c r="AL47" i="18"/>
  <c r="Q297" i="18"/>
  <c r="G297" i="25" s="1"/>
  <c r="AM191" i="18"/>
  <c r="Q351" i="18"/>
  <c r="G351" i="25" s="1"/>
  <c r="Q43" i="18"/>
  <c r="G43" i="25" s="1"/>
  <c r="Q357" i="18"/>
  <c r="G357" i="25" s="1"/>
  <c r="AM258" i="18"/>
  <c r="Q66" i="18"/>
  <c r="G66" i="25" s="1"/>
  <c r="Q313" i="18"/>
  <c r="G313" i="25" s="1"/>
  <c r="Q46" i="18"/>
  <c r="G46" i="25" s="1"/>
  <c r="N227" i="18"/>
  <c r="C227" i="25" s="1"/>
  <c r="B227" i="25" s="1"/>
  <c r="F227" i="25" s="1"/>
  <c r="J227" i="25" s="1"/>
  <c r="N227" i="25" s="1"/>
  <c r="Q322" i="18"/>
  <c r="G322" i="25" s="1"/>
  <c r="Q289" i="18"/>
  <c r="G289" i="25" s="1"/>
  <c r="N28" i="18"/>
  <c r="C28" i="25" s="1"/>
  <c r="B28" i="25" s="1"/>
  <c r="F28" i="25" s="1"/>
  <c r="J28" i="25" s="1"/>
  <c r="N28" i="25" s="1"/>
  <c r="AM181" i="18"/>
  <c r="AM182" i="18"/>
  <c r="Q370" i="18"/>
  <c r="G370" i="25" s="1"/>
  <c r="Q178" i="18"/>
  <c r="G178" i="25" s="1"/>
  <c r="Q5" i="18"/>
  <c r="Q319" i="18"/>
  <c r="G319" i="25" s="1"/>
  <c r="Q16" i="18"/>
  <c r="AM237" i="18"/>
  <c r="Q216" i="18"/>
  <c r="G216" i="25" s="1"/>
  <c r="Q17" i="18"/>
  <c r="Q40" i="18"/>
  <c r="G40" i="25" s="1"/>
  <c r="AP209" i="18"/>
  <c r="AM347" i="18"/>
  <c r="Q103" i="18"/>
  <c r="G103" i="25" s="1"/>
  <c r="Q369" i="18"/>
  <c r="G369" i="25" s="1"/>
  <c r="AM197" i="18"/>
  <c r="Q69" i="18"/>
  <c r="G69" i="25" s="1"/>
  <c r="Q63" i="18"/>
  <c r="G63" i="25" s="1"/>
  <c r="AO356" i="18"/>
  <c r="AM362" i="18"/>
  <c r="Q148" i="18"/>
  <c r="G148" i="25" s="1"/>
  <c r="Q98" i="18"/>
  <c r="G98" i="25" s="1"/>
  <c r="Q106" i="18"/>
  <c r="G106" i="25" s="1"/>
  <c r="Q286" i="18"/>
  <c r="G286" i="25" s="1"/>
  <c r="Q37" i="18"/>
  <c r="G37" i="25" s="1"/>
  <c r="Q67" i="18"/>
  <c r="G67" i="25" s="1"/>
  <c r="AO21" i="18"/>
  <c r="Q8" i="18"/>
  <c r="G8" i="25" s="1"/>
  <c r="AL183" i="18"/>
  <c r="Q27" i="18"/>
  <c r="G27" i="25" s="1"/>
  <c r="AP341" i="18"/>
  <c r="Q249" i="18"/>
  <c r="G249" i="25" s="1"/>
  <c r="AM379" i="18"/>
  <c r="Q102" i="18"/>
  <c r="G102" i="25" s="1"/>
  <c r="Q92" i="18"/>
  <c r="G92" i="25" s="1"/>
  <c r="Q234" i="18"/>
  <c r="G234" i="25" s="1"/>
  <c r="Q134" i="18"/>
  <c r="G134" i="25" s="1"/>
  <c r="Q111" i="18"/>
  <c r="G111" i="25" s="1"/>
  <c r="N167" i="18"/>
  <c r="C167" i="25" s="1"/>
  <c r="B167" i="25" s="1"/>
  <c r="F167" i="25" s="1"/>
  <c r="J167" i="25" s="1"/>
  <c r="N167" i="25" s="1"/>
  <c r="Q281" i="18"/>
  <c r="G281" i="25" s="1"/>
  <c r="Q94" i="18"/>
  <c r="G94" i="25" s="1"/>
  <c r="Q78" i="18"/>
  <c r="G78" i="25" s="1"/>
  <c r="Q379" i="18"/>
  <c r="G379" i="25" s="1"/>
  <c r="AL243" i="18"/>
  <c r="Q384" i="18"/>
  <c r="G384" i="25" s="1"/>
  <c r="Q308" i="18"/>
  <c r="G308" i="25" s="1"/>
  <c r="Q231" i="18"/>
  <c r="G231" i="25" s="1"/>
  <c r="Q273" i="18"/>
  <c r="G273" i="25" s="1"/>
  <c r="Q327" i="18"/>
  <c r="G327" i="25" s="1"/>
  <c r="Q175" i="18"/>
  <c r="G175" i="25" s="1"/>
  <c r="Q208" i="18"/>
  <c r="G208" i="25" s="1"/>
  <c r="O208" i="18"/>
  <c r="D208" i="25" s="1"/>
  <c r="N127" i="18"/>
  <c r="C127" i="25" s="1"/>
  <c r="B127" i="25" s="1"/>
  <c r="F127" i="25" s="1"/>
  <c r="J127" i="25" s="1"/>
  <c r="N127" i="25" s="1"/>
  <c r="N209" i="18"/>
  <c r="C209" i="25" s="1"/>
  <c r="B209" i="25" s="1"/>
  <c r="F209" i="25" s="1"/>
  <c r="J209" i="25" s="1"/>
  <c r="N209" i="25" s="1"/>
  <c r="N175" i="18"/>
  <c r="C175" i="25" s="1"/>
  <c r="B175" i="25" s="1"/>
  <c r="F175" i="25" s="1"/>
  <c r="J175" i="25" s="1"/>
  <c r="N175" i="25" s="1"/>
  <c r="N367" i="18"/>
  <c r="C367" i="25" s="1"/>
  <c r="B367" i="25" s="1"/>
  <c r="F367" i="25" s="1"/>
  <c r="J367" i="25" s="1"/>
  <c r="N367" i="25" s="1"/>
  <c r="Q122" i="18"/>
  <c r="G122" i="25" s="1"/>
  <c r="AM393" i="18"/>
  <c r="AP97" i="18"/>
  <c r="Q35" i="18"/>
  <c r="G35" i="25" s="1"/>
  <c r="Q59" i="18"/>
  <c r="G59" i="25" s="1"/>
  <c r="Q70" i="18"/>
  <c r="G70" i="25" s="1"/>
  <c r="AP365" i="18"/>
  <c r="AL287" i="18"/>
  <c r="AP253" i="18"/>
  <c r="Q204" i="18"/>
  <c r="G204" i="25" s="1"/>
  <c r="Q95" i="18"/>
  <c r="G95" i="25" s="1"/>
  <c r="Q77" i="18"/>
  <c r="G77" i="25" s="1"/>
  <c r="Q151" i="18"/>
  <c r="G151" i="25" s="1"/>
  <c r="Q97" i="18"/>
  <c r="G97" i="25" s="1"/>
  <c r="AM7" i="18"/>
  <c r="Q187" i="18"/>
  <c r="G187" i="25" s="1"/>
  <c r="Q50" i="18"/>
  <c r="G50" i="25" s="1"/>
  <c r="Q86" i="18"/>
  <c r="G86" i="25" s="1"/>
  <c r="N14" i="18"/>
  <c r="C14" i="25" s="1"/>
  <c r="B14" i="25" s="1"/>
  <c r="F14" i="25" s="1"/>
  <c r="J14" i="25" s="1"/>
  <c r="N14" i="25" s="1"/>
  <c r="Q194" i="18"/>
  <c r="G194" i="25" s="1"/>
  <c r="AO231" i="18"/>
  <c r="Q126" i="18"/>
  <c r="G126" i="25" s="1"/>
  <c r="Q362" i="18"/>
  <c r="G362" i="25" s="1"/>
  <c r="Q128" i="18"/>
  <c r="G128" i="25" s="1"/>
  <c r="N150" i="18"/>
  <c r="C150" i="25" s="1"/>
  <c r="B150" i="25" s="1"/>
  <c r="F150" i="25" s="1"/>
  <c r="J150" i="25" s="1"/>
  <c r="N150" i="25" s="1"/>
  <c r="Q152" i="18"/>
  <c r="G152" i="25" s="1"/>
  <c r="Q209" i="18"/>
  <c r="G209" i="25" s="1"/>
  <c r="Q47" i="18"/>
  <c r="G47" i="25" s="1"/>
  <c r="Q294" i="18"/>
  <c r="G294" i="25" s="1"/>
  <c r="AL314" i="18"/>
  <c r="AO245" i="18"/>
  <c r="Q324" i="18"/>
  <c r="G324" i="25" s="1"/>
  <c r="Q230" i="18"/>
  <c r="G230" i="25" s="1"/>
  <c r="Q367" i="18"/>
  <c r="G367" i="25" s="1"/>
  <c r="R84" i="18"/>
  <c r="H84" i="25" s="1"/>
  <c r="Q365" i="18"/>
  <c r="G365" i="25" s="1"/>
  <c r="Q291" i="18"/>
  <c r="G291" i="25" s="1"/>
  <c r="Q105" i="18"/>
  <c r="G105" i="25" s="1"/>
  <c r="Q143" i="18"/>
  <c r="G143" i="25" s="1"/>
  <c r="Q65" i="18"/>
  <c r="G65" i="25" s="1"/>
  <c r="Q101" i="18"/>
  <c r="G101" i="25" s="1"/>
  <c r="Q29" i="18"/>
  <c r="G29" i="25" s="1"/>
  <c r="Q165" i="18"/>
  <c r="G165" i="25" s="1"/>
  <c r="Q376" i="18"/>
  <c r="G376" i="25" s="1"/>
  <c r="Q298" i="18"/>
  <c r="G298" i="25" s="1"/>
  <c r="Q141" i="18"/>
  <c r="G141" i="25" s="1"/>
  <c r="AM213" i="18"/>
  <c r="AL299" i="18"/>
  <c r="AM278" i="18"/>
  <c r="AL255" i="18"/>
  <c r="AO250" i="18"/>
  <c r="AL166" i="18"/>
  <c r="AL382" i="18"/>
  <c r="Q188" i="18"/>
  <c r="G188" i="25" s="1"/>
  <c r="Q13" i="18"/>
  <c r="AL82" i="18"/>
  <c r="AP210" i="18"/>
  <c r="Q346" i="18"/>
  <c r="G346" i="25" s="1"/>
  <c r="Q285" i="18"/>
  <c r="G285" i="25" s="1"/>
  <c r="N341" i="18"/>
  <c r="C341" i="25" s="1"/>
  <c r="B341" i="25" s="1"/>
  <c r="F341" i="25" s="1"/>
  <c r="J341" i="25" s="1"/>
  <c r="N341" i="25" s="1"/>
  <c r="Q251" i="18"/>
  <c r="G251" i="25" s="1"/>
  <c r="Q274" i="18"/>
  <c r="G274" i="25" s="1"/>
  <c r="Q12" i="18"/>
  <c r="G12" i="25" s="1"/>
  <c r="AL114" i="18"/>
  <c r="AM315" i="18"/>
  <c r="AM165" i="18"/>
  <c r="AM78" i="18"/>
  <c r="AM40" i="18"/>
  <c r="AM266" i="18"/>
  <c r="AO104" i="18"/>
  <c r="Q381" i="18"/>
  <c r="G381" i="25" s="1"/>
  <c r="O84" i="18"/>
  <c r="D84" i="25" s="1"/>
  <c r="AO89" i="18"/>
  <c r="N104" i="18"/>
  <c r="C104" i="25" s="1"/>
  <c r="B104" i="25" s="1"/>
  <c r="F104" i="25" s="1"/>
  <c r="J104" i="25" s="1"/>
  <c r="N104" i="25" s="1"/>
  <c r="N111" i="18"/>
  <c r="C111" i="25" s="1"/>
  <c r="B111" i="25" s="1"/>
  <c r="F111" i="25" s="1"/>
  <c r="J111" i="25" s="1"/>
  <c r="N111" i="25" s="1"/>
  <c r="Q263" i="18"/>
  <c r="G263" i="25" s="1"/>
  <c r="N226" i="18"/>
  <c r="C226" i="25" s="1"/>
  <c r="B226" i="25" s="1"/>
  <c r="F226" i="25" s="1"/>
  <c r="J226" i="25" s="1"/>
  <c r="N226" i="25" s="1"/>
  <c r="Q91" i="18"/>
  <c r="G91" i="25" s="1"/>
  <c r="N218" i="18"/>
  <c r="C218" i="25" s="1"/>
  <c r="B218" i="25" s="1"/>
  <c r="F218" i="25" s="1"/>
  <c r="J218" i="25" s="1"/>
  <c r="N218" i="25" s="1"/>
  <c r="Q9" i="18"/>
  <c r="AL66" i="18"/>
  <c r="AM139" i="18"/>
  <c r="AL372" i="18"/>
  <c r="AP355" i="18"/>
  <c r="Q44" i="18"/>
  <c r="G44" i="25" s="1"/>
  <c r="Q332" i="18"/>
  <c r="G332" i="25" s="1"/>
  <c r="Q146" i="18"/>
  <c r="G146" i="25" s="1"/>
  <c r="Q295" i="18"/>
  <c r="G295" i="25" s="1"/>
  <c r="Q4" i="18"/>
  <c r="G4" i="25" s="1"/>
  <c r="AL377" i="18"/>
  <c r="AL320" i="18"/>
  <c r="AO106" i="18"/>
  <c r="Q183" i="18"/>
  <c r="G183" i="25" s="1"/>
  <c r="Q51" i="18"/>
  <c r="G51" i="25" s="1"/>
  <c r="Q358" i="18"/>
  <c r="G358" i="25" s="1"/>
  <c r="AM240" i="18"/>
  <c r="AM250" i="18"/>
  <c r="Q329" i="18"/>
  <c r="G329" i="25" s="1"/>
  <c r="Q195" i="18"/>
  <c r="G195" i="25" s="1"/>
  <c r="Q280" i="18"/>
  <c r="G280" i="25" s="1"/>
  <c r="Q213" i="18"/>
  <c r="G213" i="25" s="1"/>
  <c r="Q138" i="18"/>
  <c r="G138" i="25" s="1"/>
  <c r="Q394" i="18"/>
  <c r="G394" i="25" s="1"/>
  <c r="Q149" i="18"/>
  <c r="G149" i="25" s="1"/>
  <c r="Q166" i="18"/>
  <c r="G166" i="25" s="1"/>
  <c r="Q11" i="18"/>
  <c r="G11" i="25" s="1"/>
  <c r="Q246" i="18"/>
  <c r="G246" i="25" s="1"/>
  <c r="Q325" i="18"/>
  <c r="G325" i="25" s="1"/>
  <c r="AP311" i="18"/>
  <c r="AM267" i="18"/>
  <c r="Q42" i="18"/>
  <c r="G42" i="25" s="1"/>
  <c r="N138" i="18"/>
  <c r="C138" i="25" s="1"/>
  <c r="B138" i="25" s="1"/>
  <c r="F138" i="25" s="1"/>
  <c r="J138" i="25" s="1"/>
  <c r="N138" i="25" s="1"/>
  <c r="AM15" i="18"/>
  <c r="AM110" i="18"/>
  <c r="AM271" i="18"/>
  <c r="AM346" i="18"/>
  <c r="AM261" i="18"/>
  <c r="Q172" i="18"/>
  <c r="G172" i="25" s="1"/>
  <c r="Q226" i="18"/>
  <c r="G226" i="25" s="1"/>
  <c r="Q253" i="18"/>
  <c r="G253" i="25" s="1"/>
  <c r="Q206" i="18"/>
  <c r="G206" i="25" s="1"/>
  <c r="Q96" i="18"/>
  <c r="G96" i="25" s="1"/>
  <c r="Q100" i="18"/>
  <c r="G100" i="25" s="1"/>
  <c r="Q320" i="18"/>
  <c r="G320" i="25" s="1"/>
  <c r="Q53" i="18"/>
  <c r="G53" i="25" s="1"/>
  <c r="F1" i="18"/>
  <c r="N276" i="18"/>
  <c r="C276" i="25" s="1"/>
  <c r="B276" i="25" s="1"/>
  <c r="F276" i="25" s="1"/>
  <c r="J276" i="25" s="1"/>
  <c r="N276" i="25" s="1"/>
  <c r="AO258" i="18"/>
  <c r="N246" i="18"/>
  <c r="C246" i="25" s="1"/>
  <c r="B246" i="25" s="1"/>
  <c r="F246" i="25" s="1"/>
  <c r="J246" i="25" s="1"/>
  <c r="N246" i="25" s="1"/>
  <c r="N202" i="18"/>
  <c r="C202" i="25" s="1"/>
  <c r="B202" i="25" s="1"/>
  <c r="F202" i="25" s="1"/>
  <c r="J202" i="25" s="1"/>
  <c r="N202" i="25" s="1"/>
  <c r="Q14" i="18"/>
  <c r="G14" i="25" s="1"/>
  <c r="Q60" i="18"/>
  <c r="G60" i="25" s="1"/>
  <c r="Q87" i="18"/>
  <c r="G87" i="25" s="1"/>
  <c r="Q104" i="18"/>
  <c r="G104" i="25" s="1"/>
  <c r="Q390" i="18"/>
  <c r="G390" i="25" s="1"/>
  <c r="Q162" i="18"/>
  <c r="G162" i="25" s="1"/>
  <c r="Q377" i="18"/>
  <c r="G377" i="25" s="1"/>
  <c r="Q129" i="18"/>
  <c r="G129" i="25" s="1"/>
  <c r="Q252" i="18"/>
  <c r="G252" i="25" s="1"/>
  <c r="Q80" i="18"/>
  <c r="G80" i="25" s="1"/>
  <c r="Q182" i="18"/>
  <c r="G182" i="25" s="1"/>
  <c r="Q174" i="18"/>
  <c r="G174" i="25" s="1"/>
  <c r="Q240" i="18"/>
  <c r="G240" i="25" s="1"/>
  <c r="Q125" i="18"/>
  <c r="G125" i="25" s="1"/>
  <c r="Q233" i="18"/>
  <c r="G233" i="25" s="1"/>
  <c r="Q275" i="18"/>
  <c r="G275" i="25" s="1"/>
  <c r="Q205" i="18"/>
  <c r="G205" i="25" s="1"/>
  <c r="Q276" i="18"/>
  <c r="G276" i="25" s="1"/>
  <c r="Q90" i="18"/>
  <c r="G90" i="25" s="1"/>
  <c r="Q271" i="18"/>
  <c r="G271" i="25" s="1"/>
  <c r="Q135" i="18"/>
  <c r="G135" i="25" s="1"/>
  <c r="Q89" i="18"/>
  <c r="G89" i="25" s="1"/>
  <c r="Q137" i="18"/>
  <c r="G137" i="25" s="1"/>
  <c r="Q201" i="18"/>
  <c r="G201" i="25" s="1"/>
  <c r="Q348" i="18"/>
  <c r="G348" i="25" s="1"/>
  <c r="Q158" i="18"/>
  <c r="G158" i="25" s="1"/>
  <c r="Q218" i="18"/>
  <c r="G218" i="25" s="1"/>
  <c r="Q140" i="18"/>
  <c r="G140" i="25" s="1"/>
  <c r="Q391" i="18"/>
  <c r="G391" i="25" s="1"/>
  <c r="Q181" i="18"/>
  <c r="G181" i="25" s="1"/>
  <c r="AO48" i="18"/>
  <c r="AM245" i="18"/>
  <c r="AM299" i="18"/>
  <c r="AL36" i="18"/>
  <c r="N365" i="18"/>
  <c r="C365" i="25" s="1"/>
  <c r="B365" i="25" s="1"/>
  <c r="F365" i="25" s="1"/>
  <c r="J365" i="25" s="1"/>
  <c r="N365" i="25" s="1"/>
  <c r="AL258" i="18"/>
  <c r="N10" i="18"/>
  <c r="C10" i="25" s="1"/>
  <c r="B10" i="25" s="1"/>
  <c r="F10" i="25" s="1"/>
  <c r="J10" i="25" s="1"/>
  <c r="N10" i="25" s="1"/>
  <c r="Q160" i="18"/>
  <c r="G160" i="25" s="1"/>
  <c r="Q147" i="18"/>
  <c r="G147" i="25" s="1"/>
  <c r="Q28" i="18"/>
  <c r="G28" i="25" s="1"/>
  <c r="Q356" i="18"/>
  <c r="G356" i="25" s="1"/>
  <c r="Q303" i="18"/>
  <c r="G303" i="25" s="1"/>
  <c r="Q338" i="18"/>
  <c r="G338" i="25" s="1"/>
  <c r="Q161" i="18"/>
  <c r="G161" i="25" s="1"/>
  <c r="Q387" i="18"/>
  <c r="G387" i="25" s="1"/>
  <c r="Q34" i="18"/>
  <c r="G34" i="25" s="1"/>
  <c r="Q374" i="18"/>
  <c r="G374" i="25" s="1"/>
  <c r="Q52" i="18"/>
  <c r="G52" i="25" s="1"/>
  <c r="R151" i="18"/>
  <c r="H151" i="25" s="1"/>
  <c r="O151" i="18"/>
  <c r="D151" i="25" s="1"/>
  <c r="R66" i="18"/>
  <c r="H66" i="25" s="1"/>
  <c r="O66" i="18"/>
  <c r="D66" i="25" s="1"/>
  <c r="R168" i="18"/>
  <c r="H168" i="25" s="1"/>
  <c r="O168" i="18"/>
  <c r="D168" i="25" s="1"/>
  <c r="R251" i="18"/>
  <c r="H251" i="25" s="1"/>
  <c r="O251" i="18"/>
  <c r="D251" i="25" s="1"/>
  <c r="R123" i="18"/>
  <c r="H123" i="25" s="1"/>
  <c r="O123" i="18"/>
  <c r="D123" i="25" s="1"/>
  <c r="R157" i="18"/>
  <c r="H157" i="25" s="1"/>
  <c r="O157" i="18"/>
  <c r="D157" i="25" s="1"/>
  <c r="R258" i="18"/>
  <c r="H258" i="25" s="1"/>
  <c r="O258" i="18"/>
  <c r="D258" i="25" s="1"/>
  <c r="R266" i="18"/>
  <c r="H266" i="25" s="1"/>
  <c r="O266" i="18"/>
  <c r="D266" i="25" s="1"/>
  <c r="R154" i="18"/>
  <c r="H154" i="25" s="1"/>
  <c r="O154" i="18"/>
  <c r="D154" i="25" s="1"/>
  <c r="O46" i="18"/>
  <c r="D46" i="25" s="1"/>
  <c r="R46" i="18"/>
  <c r="H46" i="25" s="1"/>
  <c r="Q339" i="18"/>
  <c r="G339" i="25" s="1"/>
  <c r="O373" i="18"/>
  <c r="D373" i="25" s="1"/>
  <c r="R373" i="18"/>
  <c r="H373" i="25" s="1"/>
  <c r="R185" i="18"/>
  <c r="H185" i="25" s="1"/>
  <c r="O185" i="18"/>
  <c r="D185" i="25" s="1"/>
  <c r="R214" i="18"/>
  <c r="H214" i="25" s="1"/>
  <c r="O214" i="18"/>
  <c r="D214" i="25" s="1"/>
  <c r="O153" i="18"/>
  <c r="D153" i="25" s="1"/>
  <c r="R153" i="18"/>
  <c r="H153" i="25" s="1"/>
  <c r="R195" i="18"/>
  <c r="H195" i="25" s="1"/>
  <c r="O195" i="18"/>
  <c r="D195" i="25" s="1"/>
  <c r="R293" i="18"/>
  <c r="H293" i="25" s="1"/>
  <c r="O293" i="18"/>
  <c r="D293" i="25" s="1"/>
  <c r="R61" i="18"/>
  <c r="H61" i="25" s="1"/>
  <c r="O61" i="18"/>
  <c r="D61" i="25" s="1"/>
  <c r="O259" i="18"/>
  <c r="D259" i="25" s="1"/>
  <c r="R259" i="18"/>
  <c r="H259" i="25" s="1"/>
  <c r="O143" i="18"/>
  <c r="D143" i="25" s="1"/>
  <c r="R143" i="18"/>
  <c r="H143" i="25" s="1"/>
  <c r="R23" i="18"/>
  <c r="H23" i="25" s="1"/>
  <c r="O23" i="18"/>
  <c r="D23" i="25" s="1"/>
  <c r="R372" i="18"/>
  <c r="H372" i="25" s="1"/>
  <c r="O372" i="18"/>
  <c r="D372" i="25" s="1"/>
  <c r="R370" i="18"/>
  <c r="H370" i="25" s="1"/>
  <c r="O370" i="18"/>
  <c r="D370" i="25" s="1"/>
  <c r="Q341" i="18"/>
  <c r="G341" i="25" s="1"/>
  <c r="R176" i="18"/>
  <c r="H176" i="25" s="1"/>
  <c r="O176" i="18"/>
  <c r="D176" i="25" s="1"/>
  <c r="AM331" i="18"/>
  <c r="R145" i="18"/>
  <c r="H145" i="25" s="1"/>
  <c r="O145" i="18"/>
  <c r="D145" i="25" s="1"/>
  <c r="R74" i="18"/>
  <c r="H74" i="25" s="1"/>
  <c r="O74" i="18"/>
  <c r="D74" i="25" s="1"/>
  <c r="O382" i="18"/>
  <c r="D382" i="25" s="1"/>
  <c r="R382" i="18"/>
  <c r="H382" i="25" s="1"/>
  <c r="O364" i="18"/>
  <c r="D364" i="25" s="1"/>
  <c r="R364" i="18"/>
  <c r="H364" i="25" s="1"/>
  <c r="R186" i="18"/>
  <c r="H186" i="25" s="1"/>
  <c r="O186" i="18"/>
  <c r="D186" i="25" s="1"/>
  <c r="R96" i="18"/>
  <c r="H96" i="25" s="1"/>
  <c r="O96" i="18"/>
  <c r="D96" i="25" s="1"/>
  <c r="R211" i="18"/>
  <c r="H211" i="25" s="1"/>
  <c r="O211" i="18"/>
  <c r="D211" i="25" s="1"/>
  <c r="R276" i="18"/>
  <c r="H276" i="25" s="1"/>
  <c r="O276" i="18"/>
  <c r="D276" i="25" s="1"/>
  <c r="R194" i="18"/>
  <c r="H194" i="25" s="1"/>
  <c r="O194" i="18"/>
  <c r="D194" i="25" s="1"/>
  <c r="O188" i="18"/>
  <c r="D188" i="25" s="1"/>
  <c r="R188" i="18"/>
  <c r="H188" i="25" s="1"/>
  <c r="O62" i="18"/>
  <c r="D62" i="25" s="1"/>
  <c r="R62" i="18"/>
  <c r="H62" i="25" s="1"/>
  <c r="R252" i="18"/>
  <c r="H252" i="25" s="1"/>
  <c r="O252" i="18"/>
  <c r="D252" i="25" s="1"/>
  <c r="O361" i="18"/>
  <c r="D361" i="25" s="1"/>
  <c r="R361" i="18"/>
  <c r="H361" i="25" s="1"/>
  <c r="R272" i="18"/>
  <c r="H272" i="25" s="1"/>
  <c r="O272" i="18"/>
  <c r="D272" i="25" s="1"/>
  <c r="R262" i="18"/>
  <c r="H262" i="25" s="1"/>
  <c r="O262" i="18"/>
  <c r="D262" i="25" s="1"/>
  <c r="R127" i="18"/>
  <c r="H127" i="25" s="1"/>
  <c r="O127" i="18"/>
  <c r="D127" i="25" s="1"/>
  <c r="O114" i="18"/>
  <c r="D114" i="25" s="1"/>
  <c r="R114" i="18"/>
  <c r="H114" i="25" s="1"/>
  <c r="R58" i="18"/>
  <c r="H58" i="25" s="1"/>
  <c r="O58" i="18"/>
  <c r="D58" i="25" s="1"/>
  <c r="AL94" i="18"/>
  <c r="R7" i="18"/>
  <c r="O7" i="18"/>
  <c r="R313" i="18"/>
  <c r="H313" i="25" s="1"/>
  <c r="O313" i="18"/>
  <c r="D313" i="25" s="1"/>
  <c r="O340" i="18"/>
  <c r="D340" i="25" s="1"/>
  <c r="R340" i="18"/>
  <c r="H340" i="25" s="1"/>
  <c r="R257" i="18"/>
  <c r="H257" i="25" s="1"/>
  <c r="O257" i="18"/>
  <c r="D257" i="25" s="1"/>
  <c r="R234" i="18"/>
  <c r="H234" i="25" s="1"/>
  <c r="O234" i="18"/>
  <c r="D234" i="25" s="1"/>
  <c r="Q108" i="18"/>
  <c r="G108" i="25" s="1"/>
  <c r="Q6" i="18"/>
  <c r="G6" i="25" s="1"/>
  <c r="Q84" i="18"/>
  <c r="G84" i="25" s="1"/>
  <c r="Q45" i="18"/>
  <c r="G45" i="25" s="1"/>
  <c r="O15" i="18"/>
  <c r="R15" i="18"/>
  <c r="O190" i="18"/>
  <c r="D190" i="25" s="1"/>
  <c r="R190" i="18"/>
  <c r="H190" i="25" s="1"/>
  <c r="O393" i="18"/>
  <c r="D393" i="25" s="1"/>
  <c r="R393" i="18"/>
  <c r="H393" i="25" s="1"/>
  <c r="R130" i="18"/>
  <c r="H130" i="25" s="1"/>
  <c r="O130" i="18"/>
  <c r="D130" i="25" s="1"/>
  <c r="R339" i="18"/>
  <c r="H339" i="25" s="1"/>
  <c r="O339" i="18"/>
  <c r="D339" i="25" s="1"/>
  <c r="R280" i="18"/>
  <c r="H280" i="25" s="1"/>
  <c r="O280" i="18"/>
  <c r="D280" i="25" s="1"/>
  <c r="O50" i="18"/>
  <c r="D50" i="25" s="1"/>
  <c r="R50" i="18"/>
  <c r="H50" i="25" s="1"/>
  <c r="O126" i="18"/>
  <c r="D126" i="25" s="1"/>
  <c r="R126" i="18"/>
  <c r="H126" i="25" s="1"/>
  <c r="R24" i="18"/>
  <c r="H24" i="25" s="1"/>
  <c r="O24" i="18"/>
  <c r="D24" i="25" s="1"/>
  <c r="R152" i="18"/>
  <c r="H152" i="25" s="1"/>
  <c r="O152" i="18"/>
  <c r="D152" i="25" s="1"/>
  <c r="R384" i="18"/>
  <c r="H384" i="25" s="1"/>
  <c r="O384" i="18"/>
  <c r="D384" i="25" s="1"/>
  <c r="R386" i="18"/>
  <c r="H386" i="25" s="1"/>
  <c r="O386" i="18"/>
  <c r="D386" i="25" s="1"/>
  <c r="R55" i="18"/>
  <c r="H55" i="25" s="1"/>
  <c r="O55" i="18"/>
  <c r="D55" i="25" s="1"/>
  <c r="O342" i="18"/>
  <c r="D342" i="25" s="1"/>
  <c r="R342" i="18"/>
  <c r="H342" i="25" s="1"/>
  <c r="O104" i="18"/>
  <c r="D104" i="25" s="1"/>
  <c r="R104" i="18"/>
  <c r="H104" i="25" s="1"/>
  <c r="O319" i="18"/>
  <c r="D319" i="25" s="1"/>
  <c r="R319" i="18"/>
  <c r="H319" i="25" s="1"/>
  <c r="R175" i="18"/>
  <c r="H175" i="25" s="1"/>
  <c r="O175" i="18"/>
  <c r="D175" i="25" s="1"/>
  <c r="R295" i="18"/>
  <c r="H295" i="25" s="1"/>
  <c r="O295" i="18"/>
  <c r="D295" i="25" s="1"/>
  <c r="R314" i="18"/>
  <c r="H314" i="25" s="1"/>
  <c r="O314" i="18"/>
  <c r="D314" i="25" s="1"/>
  <c r="AL305" i="18"/>
  <c r="Q307" i="18"/>
  <c r="G307" i="25" s="1"/>
  <c r="Q171" i="18"/>
  <c r="G171" i="25" s="1"/>
  <c r="R165" i="18"/>
  <c r="H165" i="25" s="1"/>
  <c r="O165" i="18"/>
  <c r="D165" i="25" s="1"/>
  <c r="R63" i="18"/>
  <c r="H63" i="25" s="1"/>
  <c r="O63" i="18"/>
  <c r="D63" i="25" s="1"/>
  <c r="R240" i="18"/>
  <c r="H240" i="25" s="1"/>
  <c r="O240" i="18"/>
  <c r="D240" i="25" s="1"/>
  <c r="R283" i="18"/>
  <c r="H283" i="25" s="1"/>
  <c r="O283" i="18"/>
  <c r="D283" i="25" s="1"/>
  <c r="O77" i="18"/>
  <c r="D77" i="25" s="1"/>
  <c r="R77" i="18"/>
  <c r="H77" i="25" s="1"/>
  <c r="R216" i="18"/>
  <c r="H216" i="25" s="1"/>
  <c r="O216" i="18"/>
  <c r="D216" i="25" s="1"/>
  <c r="O321" i="18"/>
  <c r="D321" i="25" s="1"/>
  <c r="R321" i="18"/>
  <c r="H321" i="25" s="1"/>
  <c r="Q200" i="18"/>
  <c r="G200" i="25" s="1"/>
  <c r="R87" i="18"/>
  <c r="H87" i="25" s="1"/>
  <c r="O87" i="18"/>
  <c r="D87" i="25" s="1"/>
  <c r="Q133" i="18"/>
  <c r="G133" i="25" s="1"/>
  <c r="R159" i="18"/>
  <c r="H159" i="25" s="1"/>
  <c r="O159" i="18"/>
  <c r="D159" i="25" s="1"/>
  <c r="AM180" i="18"/>
  <c r="R169" i="18"/>
  <c r="H169" i="25" s="1"/>
  <c r="O169" i="18"/>
  <c r="D169" i="25" s="1"/>
  <c r="R17" i="18"/>
  <c r="O17" i="18"/>
  <c r="R237" i="18"/>
  <c r="H237" i="25" s="1"/>
  <c r="O237" i="18"/>
  <c r="D237" i="25" s="1"/>
  <c r="O345" i="18"/>
  <c r="D345" i="25" s="1"/>
  <c r="R345" i="18"/>
  <c r="H345" i="25" s="1"/>
  <c r="O171" i="18"/>
  <c r="D171" i="25" s="1"/>
  <c r="R171" i="18"/>
  <c r="H171" i="25" s="1"/>
  <c r="O207" i="18"/>
  <c r="D207" i="25" s="1"/>
  <c r="R207" i="18"/>
  <c r="H207" i="25" s="1"/>
  <c r="R247" i="18"/>
  <c r="H247" i="25" s="1"/>
  <c r="O247" i="18"/>
  <c r="D247" i="25" s="1"/>
  <c r="R184" i="18"/>
  <c r="H184" i="25" s="1"/>
  <c r="O184" i="18"/>
  <c r="D184" i="25" s="1"/>
  <c r="Q99" i="18"/>
  <c r="G99" i="25" s="1"/>
  <c r="Q73" i="18"/>
  <c r="G73" i="25" s="1"/>
  <c r="Q157" i="18"/>
  <c r="G157" i="25" s="1"/>
  <c r="Q266" i="18"/>
  <c r="G266" i="25" s="1"/>
  <c r="Q259" i="18"/>
  <c r="G259" i="25" s="1"/>
  <c r="R354" i="18"/>
  <c r="H354" i="25" s="1"/>
  <c r="O354" i="18"/>
  <c r="D354" i="25" s="1"/>
  <c r="Q169" i="18"/>
  <c r="G169" i="25" s="1"/>
  <c r="Q344" i="18"/>
  <c r="G344" i="25" s="1"/>
  <c r="O158" i="18"/>
  <c r="D158" i="25" s="1"/>
  <c r="R158" i="18"/>
  <c r="H158" i="25" s="1"/>
  <c r="O351" i="18"/>
  <c r="D351" i="25" s="1"/>
  <c r="R351" i="18"/>
  <c r="H351" i="25" s="1"/>
  <c r="O198" i="18"/>
  <c r="D198" i="25" s="1"/>
  <c r="R198" i="18"/>
  <c r="H198" i="25" s="1"/>
  <c r="R177" i="18"/>
  <c r="H177" i="25" s="1"/>
  <c r="O177" i="18"/>
  <c r="D177" i="25" s="1"/>
  <c r="R336" i="18"/>
  <c r="H336" i="25" s="1"/>
  <c r="O336" i="18"/>
  <c r="D336" i="25" s="1"/>
  <c r="R90" i="18"/>
  <c r="H90" i="25" s="1"/>
  <c r="O90" i="18"/>
  <c r="D90" i="25" s="1"/>
  <c r="R323" i="18"/>
  <c r="H323" i="25" s="1"/>
  <c r="O323" i="18"/>
  <c r="D323" i="25" s="1"/>
  <c r="O156" i="18"/>
  <c r="D156" i="25" s="1"/>
  <c r="R156" i="18"/>
  <c r="H156" i="25" s="1"/>
  <c r="R227" i="18"/>
  <c r="H227" i="25" s="1"/>
  <c r="O227" i="18"/>
  <c r="D227" i="25" s="1"/>
  <c r="R269" i="18"/>
  <c r="H269" i="25" s="1"/>
  <c r="O269" i="18"/>
  <c r="D269" i="25" s="1"/>
  <c r="R192" i="18"/>
  <c r="H192" i="25" s="1"/>
  <c r="O192" i="18"/>
  <c r="D192" i="25" s="1"/>
  <c r="R5" i="18"/>
  <c r="H5" i="25" s="1"/>
  <c r="O5" i="18"/>
  <c r="D5" i="25" s="1"/>
  <c r="R37" i="18"/>
  <c r="H37" i="25" s="1"/>
  <c r="O37" i="18"/>
  <c r="D37" i="25" s="1"/>
  <c r="O118" i="18"/>
  <c r="D118" i="25" s="1"/>
  <c r="R118" i="18"/>
  <c r="H118" i="25" s="1"/>
  <c r="R248" i="18"/>
  <c r="H248" i="25" s="1"/>
  <c r="O248" i="18"/>
  <c r="D248" i="25" s="1"/>
  <c r="R231" i="18"/>
  <c r="H231" i="25" s="1"/>
  <c r="O231" i="18"/>
  <c r="D231" i="25" s="1"/>
  <c r="O196" i="18"/>
  <c r="D196" i="25" s="1"/>
  <c r="R196" i="18"/>
  <c r="H196" i="25" s="1"/>
  <c r="O318" i="18"/>
  <c r="D318" i="25" s="1"/>
  <c r="R318" i="18"/>
  <c r="H318" i="25" s="1"/>
  <c r="O94" i="18"/>
  <c r="D94" i="25" s="1"/>
  <c r="R94" i="18"/>
  <c r="H94" i="25" s="1"/>
  <c r="R310" i="18"/>
  <c r="H310" i="25" s="1"/>
  <c r="O310" i="18"/>
  <c r="D310" i="25" s="1"/>
  <c r="Q168" i="18"/>
  <c r="G168" i="25" s="1"/>
  <c r="Q267" i="18"/>
  <c r="G267" i="25" s="1"/>
  <c r="Q107" i="18"/>
  <c r="G107" i="25" s="1"/>
  <c r="Q31" i="18"/>
  <c r="G31" i="25" s="1"/>
  <c r="Q359" i="18"/>
  <c r="G359" i="25" s="1"/>
  <c r="Q299" i="18"/>
  <c r="G299" i="25" s="1"/>
  <c r="Q88" i="18"/>
  <c r="G88" i="25" s="1"/>
  <c r="Q190" i="18"/>
  <c r="G190" i="25" s="1"/>
  <c r="N81" i="18"/>
  <c r="C81" i="25" s="1"/>
  <c r="B81" i="25" s="1"/>
  <c r="F81" i="25" s="1"/>
  <c r="J81" i="25" s="1"/>
  <c r="N81" i="25" s="1"/>
  <c r="R88" i="18"/>
  <c r="H88" i="25" s="1"/>
  <c r="O88" i="18"/>
  <c r="D88" i="25" s="1"/>
  <c r="R80" i="18"/>
  <c r="H80" i="25" s="1"/>
  <c r="O80" i="18"/>
  <c r="D80" i="25" s="1"/>
  <c r="AL237" i="18"/>
  <c r="O250" i="18"/>
  <c r="D250" i="25" s="1"/>
  <c r="R250" i="18"/>
  <c r="H250" i="25" s="1"/>
  <c r="AM103" i="18"/>
  <c r="O389" i="18"/>
  <c r="D389" i="25" s="1"/>
  <c r="R389" i="18"/>
  <c r="H389" i="25" s="1"/>
  <c r="R28" i="18"/>
  <c r="H28" i="25" s="1"/>
  <c r="O28" i="18"/>
  <c r="D28" i="25" s="1"/>
  <c r="O236" i="18"/>
  <c r="D236" i="25" s="1"/>
  <c r="R236" i="18"/>
  <c r="H236" i="25" s="1"/>
  <c r="N244" i="18"/>
  <c r="C244" i="25" s="1"/>
  <c r="B244" i="25" s="1"/>
  <c r="F244" i="25" s="1"/>
  <c r="J244" i="25" s="1"/>
  <c r="N244" i="25" s="1"/>
  <c r="R85" i="18"/>
  <c r="H85" i="25" s="1"/>
  <c r="O85" i="18"/>
  <c r="D85" i="25" s="1"/>
  <c r="R6" i="18"/>
  <c r="H6" i="25" s="1"/>
  <c r="O6" i="18"/>
  <c r="O360" i="18"/>
  <c r="D360" i="25" s="1"/>
  <c r="R360" i="18"/>
  <c r="H360" i="25" s="1"/>
  <c r="R215" i="18"/>
  <c r="H215" i="25" s="1"/>
  <c r="O215" i="18"/>
  <c r="D215" i="25" s="1"/>
  <c r="Q257" i="18"/>
  <c r="G257" i="25" s="1"/>
  <c r="R76" i="18"/>
  <c r="H76" i="25" s="1"/>
  <c r="O76" i="18"/>
  <c r="D76" i="25" s="1"/>
  <c r="O41" i="18"/>
  <c r="D41" i="25" s="1"/>
  <c r="R41" i="18"/>
  <c r="H41" i="25" s="1"/>
  <c r="Q268" i="18"/>
  <c r="G268" i="25" s="1"/>
  <c r="Q237" i="18"/>
  <c r="G237" i="25" s="1"/>
  <c r="Q363" i="18"/>
  <c r="G363" i="25" s="1"/>
  <c r="Q49" i="18"/>
  <c r="G49" i="25" s="1"/>
  <c r="Q255" i="18"/>
  <c r="G255" i="25" s="1"/>
  <c r="Q328" i="18"/>
  <c r="G328" i="25" s="1"/>
  <c r="Q269" i="18"/>
  <c r="G269" i="25" s="1"/>
  <c r="R135" i="18"/>
  <c r="H135" i="25" s="1"/>
  <c r="O135" i="18"/>
  <c r="D135" i="25" s="1"/>
  <c r="R140" i="18"/>
  <c r="H140" i="25" s="1"/>
  <c r="O140" i="18"/>
  <c r="D140" i="25" s="1"/>
  <c r="R75" i="18"/>
  <c r="H75" i="25" s="1"/>
  <c r="O75" i="18"/>
  <c r="D75" i="25" s="1"/>
  <c r="R19" i="18"/>
  <c r="O19" i="18"/>
  <c r="O306" i="18"/>
  <c r="D306" i="25" s="1"/>
  <c r="R306" i="18"/>
  <c r="H306" i="25" s="1"/>
  <c r="R279" i="18"/>
  <c r="H279" i="25" s="1"/>
  <c r="O279" i="18"/>
  <c r="D279" i="25" s="1"/>
  <c r="O166" i="18"/>
  <c r="D166" i="25" s="1"/>
  <c r="R166" i="18"/>
  <c r="H166" i="25" s="1"/>
  <c r="R14" i="18"/>
  <c r="O14" i="18"/>
  <c r="D14" i="25" s="1"/>
  <c r="R91" i="18"/>
  <c r="H91" i="25" s="1"/>
  <c r="O91" i="18"/>
  <c r="D91" i="25" s="1"/>
  <c r="AL265" i="18"/>
  <c r="AL347" i="18"/>
  <c r="AM382" i="18"/>
  <c r="AM259" i="18"/>
  <c r="AL345" i="18"/>
  <c r="AM44" i="18"/>
  <c r="R221" i="18"/>
  <c r="H221" i="25" s="1"/>
  <c r="O221" i="18"/>
  <c r="D221" i="25" s="1"/>
  <c r="O217" i="18"/>
  <c r="D217" i="25" s="1"/>
  <c r="R217" i="18"/>
  <c r="H217" i="25" s="1"/>
  <c r="O334" i="18"/>
  <c r="D334" i="25" s="1"/>
  <c r="R334" i="18"/>
  <c r="H334" i="25" s="1"/>
  <c r="R212" i="18"/>
  <c r="H212" i="25" s="1"/>
  <c r="O212" i="18"/>
  <c r="D212" i="25" s="1"/>
  <c r="O172" i="18"/>
  <c r="D172" i="25" s="1"/>
  <c r="R172" i="18"/>
  <c r="H172" i="25" s="1"/>
  <c r="R181" i="18"/>
  <c r="H181" i="25" s="1"/>
  <c r="O181" i="18"/>
  <c r="D181" i="25" s="1"/>
  <c r="R13" i="18"/>
  <c r="O13" i="18"/>
  <c r="O330" i="18"/>
  <c r="D330" i="25" s="1"/>
  <c r="R330" i="18"/>
  <c r="H330" i="25" s="1"/>
  <c r="O113" i="18"/>
  <c r="D113" i="25" s="1"/>
  <c r="R113" i="18"/>
  <c r="H113" i="25" s="1"/>
  <c r="R357" i="18"/>
  <c r="H357" i="25" s="1"/>
  <c r="O357" i="18"/>
  <c r="D357" i="25" s="1"/>
  <c r="R229" i="18"/>
  <c r="H229" i="25" s="1"/>
  <c r="O229" i="18"/>
  <c r="D229" i="25" s="1"/>
  <c r="R341" i="18"/>
  <c r="H341" i="25" s="1"/>
  <c r="O341" i="18"/>
  <c r="D341" i="25" s="1"/>
  <c r="R149" i="18"/>
  <c r="H149" i="25" s="1"/>
  <c r="O149" i="18"/>
  <c r="D149" i="25" s="1"/>
  <c r="R281" i="18"/>
  <c r="H281" i="25" s="1"/>
  <c r="O281" i="18"/>
  <c r="D281" i="25" s="1"/>
  <c r="R235" i="18"/>
  <c r="H235" i="25" s="1"/>
  <c r="O235" i="18"/>
  <c r="D235" i="25" s="1"/>
  <c r="O162" i="18"/>
  <c r="D162" i="25" s="1"/>
  <c r="R162" i="18"/>
  <c r="H162" i="25" s="1"/>
  <c r="O210" i="18"/>
  <c r="D210" i="25" s="1"/>
  <c r="R210" i="18"/>
  <c r="H210" i="25" s="1"/>
  <c r="O122" i="18"/>
  <c r="D122" i="25" s="1"/>
  <c r="R122" i="18"/>
  <c r="H122" i="25" s="1"/>
  <c r="R109" i="18"/>
  <c r="H109" i="25" s="1"/>
  <c r="O109" i="18"/>
  <c r="D109" i="25" s="1"/>
  <c r="R271" i="18"/>
  <c r="H271" i="25" s="1"/>
  <c r="O271" i="18"/>
  <c r="D271" i="25" s="1"/>
  <c r="O4" i="18"/>
  <c r="D4" i="25" s="1"/>
  <c r="R4" i="18"/>
  <c r="H4" i="25" s="1"/>
  <c r="R359" i="18"/>
  <c r="H359" i="25" s="1"/>
  <c r="O359" i="18"/>
  <c r="D359" i="25" s="1"/>
  <c r="O86" i="18"/>
  <c r="D86" i="25" s="1"/>
  <c r="R86" i="18"/>
  <c r="H86" i="25" s="1"/>
  <c r="R32" i="18"/>
  <c r="H32" i="25" s="1"/>
  <c r="O32" i="18"/>
  <c r="D32" i="25" s="1"/>
  <c r="O263" i="18"/>
  <c r="D263" i="25" s="1"/>
  <c r="R263" i="18"/>
  <c r="H263" i="25" s="1"/>
  <c r="R155" i="18"/>
  <c r="H155" i="25" s="1"/>
  <c r="O155" i="18"/>
  <c r="D155" i="25" s="1"/>
  <c r="R377" i="18"/>
  <c r="H377" i="25" s="1"/>
  <c r="O377" i="18"/>
  <c r="D377" i="25" s="1"/>
  <c r="R11" i="18"/>
  <c r="O11" i="18"/>
  <c r="AM210" i="18"/>
  <c r="R51" i="18"/>
  <c r="H51" i="25" s="1"/>
  <c r="O51" i="18"/>
  <c r="D51" i="25" s="1"/>
  <c r="R385" i="18"/>
  <c r="H385" i="25" s="1"/>
  <c r="O385" i="18"/>
  <c r="D385" i="25" s="1"/>
  <c r="O180" i="18"/>
  <c r="D180" i="25" s="1"/>
  <c r="R180" i="18"/>
  <c r="H180" i="25" s="1"/>
  <c r="O277" i="18"/>
  <c r="D277" i="25" s="1"/>
  <c r="R277" i="18"/>
  <c r="H277" i="25" s="1"/>
  <c r="R315" i="18"/>
  <c r="H315" i="25" s="1"/>
  <c r="O315" i="18"/>
  <c r="D315" i="25" s="1"/>
  <c r="Q33" i="18"/>
  <c r="G33" i="25" s="1"/>
  <c r="R138" i="18"/>
  <c r="H138" i="25" s="1"/>
  <c r="O138" i="18"/>
  <c r="D138" i="25" s="1"/>
  <c r="R347" i="18"/>
  <c r="H347" i="25" s="1"/>
  <c r="O347" i="18"/>
  <c r="D347" i="25" s="1"/>
  <c r="R375" i="18"/>
  <c r="H375" i="25" s="1"/>
  <c r="O375" i="18"/>
  <c r="D375" i="25" s="1"/>
  <c r="O228" i="18"/>
  <c r="D228" i="25" s="1"/>
  <c r="R228" i="18"/>
  <c r="H228" i="25" s="1"/>
  <c r="R308" i="18"/>
  <c r="H308" i="25" s="1"/>
  <c r="O308" i="18"/>
  <c r="D308" i="25" s="1"/>
  <c r="R40" i="18"/>
  <c r="H40" i="25" s="1"/>
  <c r="O40" i="18"/>
  <c r="D40" i="25" s="1"/>
  <c r="Q21" i="18"/>
  <c r="G21" i="25" s="1"/>
  <c r="Q30" i="18"/>
  <c r="G30" i="25" s="1"/>
  <c r="Q354" i="18"/>
  <c r="G354" i="25" s="1"/>
  <c r="Q371" i="18"/>
  <c r="G371" i="25" s="1"/>
  <c r="Q71" i="18"/>
  <c r="G71" i="25" s="1"/>
  <c r="Q159" i="18"/>
  <c r="G159" i="25" s="1"/>
  <c r="Q167" i="18"/>
  <c r="G167" i="25" s="1"/>
  <c r="Q304" i="18"/>
  <c r="G304" i="25" s="1"/>
  <c r="Q314" i="18"/>
  <c r="G314" i="25" s="1"/>
  <c r="Q343" i="18"/>
  <c r="G343" i="25" s="1"/>
  <c r="Q342" i="18"/>
  <c r="G342" i="25" s="1"/>
  <c r="R290" i="18"/>
  <c r="H290" i="25" s="1"/>
  <c r="O290" i="18"/>
  <c r="D290" i="25" s="1"/>
  <c r="Q393" i="18"/>
  <c r="G393" i="25" s="1"/>
  <c r="Q20" i="18"/>
  <c r="G20" i="25" s="1"/>
  <c r="Q113" i="18"/>
  <c r="G113" i="25" s="1"/>
  <c r="Q326" i="18"/>
  <c r="G326" i="25" s="1"/>
  <c r="Q123" i="18"/>
  <c r="G123" i="25" s="1"/>
  <c r="Q56" i="18"/>
  <c r="G56" i="25" s="1"/>
  <c r="Q127" i="18"/>
  <c r="G127" i="25" s="1"/>
  <c r="R329" i="18"/>
  <c r="H329" i="25" s="1"/>
  <c r="O329" i="18"/>
  <c r="D329" i="25" s="1"/>
  <c r="Q114" i="18"/>
  <c r="G114" i="25" s="1"/>
  <c r="Q227" i="18"/>
  <c r="G227" i="25" s="1"/>
  <c r="Q250" i="18"/>
  <c r="G250" i="25" s="1"/>
  <c r="Q199" i="18"/>
  <c r="G199" i="25" s="1"/>
  <c r="Q382" i="18"/>
  <c r="G382" i="25" s="1"/>
  <c r="Q225" i="18"/>
  <c r="G225" i="25" s="1"/>
  <c r="Q309" i="18"/>
  <c r="G309" i="25" s="1"/>
  <c r="Q110" i="18"/>
  <c r="G110" i="25" s="1"/>
  <c r="Q57" i="18"/>
  <c r="G57" i="25" s="1"/>
  <c r="Q221" i="18"/>
  <c r="G221" i="25" s="1"/>
  <c r="Q222" i="18"/>
  <c r="G222" i="25" s="1"/>
  <c r="Q306" i="18"/>
  <c r="G306" i="25" s="1"/>
  <c r="Q334" i="18"/>
  <c r="G334" i="25" s="1"/>
  <c r="Q296" i="18"/>
  <c r="G296" i="25" s="1"/>
  <c r="O316" i="18"/>
  <c r="D316" i="25" s="1"/>
  <c r="R316" i="18"/>
  <c r="H316" i="25" s="1"/>
  <c r="R255" i="18"/>
  <c r="H255" i="25" s="1"/>
  <c r="O255" i="18"/>
  <c r="D255" i="25" s="1"/>
  <c r="R205" i="18"/>
  <c r="H205" i="25" s="1"/>
  <c r="O205" i="18"/>
  <c r="D205" i="25" s="1"/>
  <c r="R128" i="18"/>
  <c r="H128" i="25" s="1"/>
  <c r="O128" i="18"/>
  <c r="D128" i="25" s="1"/>
  <c r="R348" i="18"/>
  <c r="H348" i="25" s="1"/>
  <c r="O348" i="18"/>
  <c r="D348" i="25" s="1"/>
  <c r="R144" i="18"/>
  <c r="H144" i="25" s="1"/>
  <c r="O144" i="18"/>
  <c r="D144" i="25" s="1"/>
  <c r="R337" i="18"/>
  <c r="H337" i="25" s="1"/>
  <c r="O337" i="18"/>
  <c r="D337" i="25" s="1"/>
  <c r="R278" i="18"/>
  <c r="H278" i="25" s="1"/>
  <c r="O278" i="18"/>
  <c r="D278" i="25" s="1"/>
  <c r="R265" i="18"/>
  <c r="H265" i="25" s="1"/>
  <c r="O265" i="18"/>
  <c r="D265" i="25" s="1"/>
  <c r="O238" i="18"/>
  <c r="D238" i="25" s="1"/>
  <c r="R238" i="18"/>
  <c r="H238" i="25" s="1"/>
  <c r="R160" i="18"/>
  <c r="H160" i="25" s="1"/>
  <c r="O160" i="18"/>
  <c r="D160" i="25" s="1"/>
  <c r="O30" i="18"/>
  <c r="D30" i="25" s="1"/>
  <c r="R30" i="18"/>
  <c r="H30" i="25" s="1"/>
  <c r="R101" i="18"/>
  <c r="H101" i="25" s="1"/>
  <c r="O101" i="18"/>
  <c r="D101" i="25" s="1"/>
  <c r="R243" i="18"/>
  <c r="H243" i="25" s="1"/>
  <c r="O243" i="18"/>
  <c r="D243" i="25" s="1"/>
  <c r="Q72" i="18"/>
  <c r="G72" i="25" s="1"/>
  <c r="R116" i="18"/>
  <c r="H116" i="25" s="1"/>
  <c r="O116" i="18"/>
  <c r="D116" i="25" s="1"/>
  <c r="R261" i="18"/>
  <c r="H261" i="25" s="1"/>
  <c r="O261" i="18"/>
  <c r="D261" i="25" s="1"/>
  <c r="O125" i="18"/>
  <c r="D125" i="25" s="1"/>
  <c r="R125" i="18"/>
  <c r="H125" i="25" s="1"/>
  <c r="R201" i="18"/>
  <c r="H201" i="25" s="1"/>
  <c r="O201" i="18"/>
  <c r="D201" i="25" s="1"/>
  <c r="O56" i="18"/>
  <c r="D56" i="25" s="1"/>
  <c r="R56" i="18"/>
  <c r="H56" i="25" s="1"/>
  <c r="O289" i="18"/>
  <c r="D289" i="25" s="1"/>
  <c r="R289" i="18"/>
  <c r="H289" i="25" s="1"/>
  <c r="R346" i="18"/>
  <c r="H346" i="25" s="1"/>
  <c r="O346" i="18"/>
  <c r="D346" i="25" s="1"/>
  <c r="R42" i="18"/>
  <c r="H42" i="25" s="1"/>
  <c r="O42" i="18"/>
  <c r="D42" i="25" s="1"/>
  <c r="AM314" i="18"/>
  <c r="R365" i="18"/>
  <c r="H365" i="25" s="1"/>
  <c r="O365" i="18"/>
  <c r="D365" i="25" s="1"/>
  <c r="O230" i="18"/>
  <c r="D230" i="25" s="1"/>
  <c r="R230" i="18"/>
  <c r="H230" i="25" s="1"/>
  <c r="O358" i="18"/>
  <c r="D358" i="25" s="1"/>
  <c r="R358" i="18"/>
  <c r="H358" i="25" s="1"/>
  <c r="R274" i="18"/>
  <c r="H274" i="25" s="1"/>
  <c r="O274" i="18"/>
  <c r="D274" i="25" s="1"/>
  <c r="O100" i="18"/>
  <c r="D100" i="25" s="1"/>
  <c r="R100" i="18"/>
  <c r="H100" i="25" s="1"/>
  <c r="R93" i="18"/>
  <c r="H93" i="25" s="1"/>
  <c r="O93" i="18"/>
  <c r="D93" i="25" s="1"/>
  <c r="R239" i="18"/>
  <c r="H239" i="25" s="1"/>
  <c r="O239" i="18"/>
  <c r="D239" i="25" s="1"/>
  <c r="O72" i="18"/>
  <c r="D72" i="25" s="1"/>
  <c r="R72" i="18"/>
  <c r="H72" i="25" s="1"/>
  <c r="O355" i="18"/>
  <c r="D355" i="25" s="1"/>
  <c r="R355" i="18"/>
  <c r="H355" i="25" s="1"/>
  <c r="R379" i="18"/>
  <c r="H379" i="25" s="1"/>
  <c r="O379" i="18"/>
  <c r="D379" i="25" s="1"/>
  <c r="O350" i="18"/>
  <c r="D350" i="25" s="1"/>
  <c r="R350" i="18"/>
  <c r="H350" i="25" s="1"/>
  <c r="O70" i="18"/>
  <c r="D70" i="25" s="1"/>
  <c r="R70" i="18"/>
  <c r="H70" i="25" s="1"/>
  <c r="R124" i="18"/>
  <c r="H124" i="25" s="1"/>
  <c r="O124" i="18"/>
  <c r="D124" i="25" s="1"/>
  <c r="Q24" i="18"/>
  <c r="G24" i="25" s="1"/>
  <c r="AM119" i="18"/>
  <c r="O270" i="18"/>
  <c r="D270" i="25" s="1"/>
  <c r="R270" i="18"/>
  <c r="H270" i="25" s="1"/>
  <c r="O199" i="18"/>
  <c r="D199" i="25" s="1"/>
  <c r="R199" i="18"/>
  <c r="H199" i="25" s="1"/>
  <c r="R376" i="18"/>
  <c r="H376" i="25" s="1"/>
  <c r="O376" i="18"/>
  <c r="D376" i="25" s="1"/>
  <c r="R79" i="18"/>
  <c r="H79" i="25" s="1"/>
  <c r="O79" i="18"/>
  <c r="D79" i="25" s="1"/>
  <c r="R223" i="18"/>
  <c r="H223" i="25" s="1"/>
  <c r="O223" i="18"/>
  <c r="D223" i="25" s="1"/>
  <c r="O260" i="18"/>
  <c r="D260" i="25" s="1"/>
  <c r="R260" i="18"/>
  <c r="H260" i="25" s="1"/>
  <c r="O78" i="18"/>
  <c r="D78" i="25" s="1"/>
  <c r="R78" i="18"/>
  <c r="H78" i="25" s="1"/>
  <c r="Q260" i="18"/>
  <c r="G260" i="25" s="1"/>
  <c r="R256" i="18"/>
  <c r="H256" i="25" s="1"/>
  <c r="O256" i="18"/>
  <c r="D256" i="25" s="1"/>
  <c r="R48" i="18"/>
  <c r="H48" i="25" s="1"/>
  <c r="O48" i="18"/>
  <c r="D48" i="25" s="1"/>
  <c r="R173" i="18"/>
  <c r="H173" i="25" s="1"/>
  <c r="O173" i="18"/>
  <c r="D173" i="25" s="1"/>
  <c r="O148" i="18"/>
  <c r="D148" i="25" s="1"/>
  <c r="R148" i="18"/>
  <c r="H148" i="25" s="1"/>
  <c r="Q301" i="18"/>
  <c r="G301" i="25" s="1"/>
  <c r="AL28" i="18"/>
  <c r="R10" i="18"/>
  <c r="O10" i="18"/>
  <c r="D10" i="25" s="1"/>
  <c r="R292" i="18"/>
  <c r="H292" i="25" s="1"/>
  <c r="O292" i="18"/>
  <c r="D292" i="25" s="1"/>
  <c r="R204" i="18"/>
  <c r="H204" i="25" s="1"/>
  <c r="O204" i="18"/>
  <c r="D204" i="25" s="1"/>
  <c r="R111" i="18"/>
  <c r="H111" i="25" s="1"/>
  <c r="O111" i="18"/>
  <c r="D111" i="25" s="1"/>
  <c r="O300" i="18"/>
  <c r="D300" i="25" s="1"/>
  <c r="R300" i="18"/>
  <c r="H300" i="25" s="1"/>
  <c r="R362" i="18"/>
  <c r="H362" i="25" s="1"/>
  <c r="O362" i="18"/>
  <c r="D362" i="25" s="1"/>
  <c r="R82" i="18"/>
  <c r="H82" i="25" s="1"/>
  <c r="O82" i="18"/>
  <c r="D82" i="25" s="1"/>
  <c r="O21" i="18"/>
  <c r="R21" i="18"/>
  <c r="O187" i="18"/>
  <c r="D187" i="25" s="1"/>
  <c r="R187" i="18"/>
  <c r="H187" i="25" s="1"/>
  <c r="R267" i="18"/>
  <c r="H267" i="25" s="1"/>
  <c r="O267" i="18"/>
  <c r="D267" i="25" s="1"/>
  <c r="R331" i="18"/>
  <c r="H331" i="25" s="1"/>
  <c r="O331" i="18"/>
  <c r="D331" i="25" s="1"/>
  <c r="O369" i="18"/>
  <c r="D369" i="25" s="1"/>
  <c r="R369" i="18"/>
  <c r="H369" i="25" s="1"/>
  <c r="O102" i="18"/>
  <c r="D102" i="25" s="1"/>
  <c r="R102" i="18"/>
  <c r="H102" i="25" s="1"/>
  <c r="R178" i="18"/>
  <c r="H178" i="25" s="1"/>
  <c r="O178" i="18"/>
  <c r="D178" i="25" s="1"/>
  <c r="R163" i="18"/>
  <c r="H163" i="25" s="1"/>
  <c r="O163" i="18"/>
  <c r="D163" i="25" s="1"/>
  <c r="R54" i="18"/>
  <c r="H54" i="25" s="1"/>
  <c r="O54" i="18"/>
  <c r="D54" i="25" s="1"/>
  <c r="R20" i="18"/>
  <c r="H20" i="25" s="1"/>
  <c r="O20" i="18"/>
  <c r="D20" i="25" s="1"/>
  <c r="O97" i="18"/>
  <c r="D97" i="25" s="1"/>
  <c r="R97" i="18"/>
  <c r="H97" i="25" s="1"/>
  <c r="R388" i="18"/>
  <c r="H388" i="25" s="1"/>
  <c r="O388" i="18"/>
  <c r="D388" i="25" s="1"/>
  <c r="R374" i="18"/>
  <c r="H374" i="25" s="1"/>
  <c r="O374" i="18"/>
  <c r="D374" i="25" s="1"/>
  <c r="AM233" i="18"/>
  <c r="R197" i="18"/>
  <c r="H197" i="25" s="1"/>
  <c r="O197" i="18"/>
  <c r="D197" i="25" s="1"/>
  <c r="R121" i="18"/>
  <c r="H121" i="25" s="1"/>
  <c r="O121" i="18"/>
  <c r="D121" i="25" s="1"/>
  <c r="O233" i="18"/>
  <c r="D233" i="25" s="1"/>
  <c r="R233" i="18"/>
  <c r="H233" i="25" s="1"/>
  <c r="O38" i="18"/>
  <c r="D38" i="25" s="1"/>
  <c r="R38" i="18"/>
  <c r="H38" i="25" s="1"/>
  <c r="O327" i="18"/>
  <c r="D327" i="25" s="1"/>
  <c r="R327" i="18"/>
  <c r="H327" i="25" s="1"/>
  <c r="R49" i="18"/>
  <c r="H49" i="25" s="1"/>
  <c r="O49" i="18"/>
  <c r="D49" i="25" s="1"/>
  <c r="R343" i="18"/>
  <c r="H343" i="25" s="1"/>
  <c r="O343" i="18"/>
  <c r="D343" i="25" s="1"/>
  <c r="R137" i="18"/>
  <c r="H137" i="25" s="1"/>
  <c r="O137" i="18"/>
  <c r="D137" i="25" s="1"/>
  <c r="O367" i="18"/>
  <c r="D367" i="25" s="1"/>
  <c r="R367" i="18"/>
  <c r="H367" i="25" s="1"/>
  <c r="R200" i="18"/>
  <c r="H200" i="25" s="1"/>
  <c r="O200" i="18"/>
  <c r="D200" i="25" s="1"/>
  <c r="Q347" i="18"/>
  <c r="G347" i="25" s="1"/>
  <c r="Q23" i="18"/>
  <c r="G23" i="25" s="1"/>
  <c r="Q232" i="18"/>
  <c r="G232" i="25" s="1"/>
  <c r="Q264" i="18"/>
  <c r="G264" i="25" s="1"/>
  <c r="Q375" i="18"/>
  <c r="G375" i="25" s="1"/>
  <c r="Q372" i="18"/>
  <c r="G372" i="25" s="1"/>
  <c r="Q58" i="18"/>
  <c r="G58" i="25" s="1"/>
  <c r="Q62" i="18"/>
  <c r="G62" i="25" s="1"/>
  <c r="N79" i="18"/>
  <c r="C79" i="25" s="1"/>
  <c r="B79" i="25" s="1"/>
  <c r="F79" i="25" s="1"/>
  <c r="J79" i="25" s="1"/>
  <c r="N79" i="25" s="1"/>
  <c r="N155" i="18"/>
  <c r="C155" i="25" s="1"/>
  <c r="B155" i="25" s="1"/>
  <c r="F155" i="25" s="1"/>
  <c r="J155" i="25" s="1"/>
  <c r="N155" i="25" s="1"/>
  <c r="AM39" i="18"/>
  <c r="R296" i="18"/>
  <c r="H296" i="25" s="1"/>
  <c r="O296" i="18"/>
  <c r="D296" i="25" s="1"/>
  <c r="O52" i="18"/>
  <c r="D52" i="25" s="1"/>
  <c r="R52" i="18"/>
  <c r="H52" i="25" s="1"/>
  <c r="R22" i="18"/>
  <c r="O22" i="18"/>
  <c r="D22" i="25" s="1"/>
  <c r="R356" i="18"/>
  <c r="H356" i="25" s="1"/>
  <c r="O356" i="18"/>
  <c r="D356" i="25" s="1"/>
  <c r="R27" i="18"/>
  <c r="H27" i="25" s="1"/>
  <c r="O27" i="18"/>
  <c r="D27" i="25" s="1"/>
  <c r="R218" i="18"/>
  <c r="H218" i="25" s="1"/>
  <c r="O218" i="18"/>
  <c r="D218" i="25" s="1"/>
  <c r="R328" i="18"/>
  <c r="H328" i="25" s="1"/>
  <c r="O328" i="18"/>
  <c r="D328" i="25" s="1"/>
  <c r="R45" i="18"/>
  <c r="H45" i="25" s="1"/>
  <c r="O45" i="18"/>
  <c r="D45" i="25" s="1"/>
  <c r="R131" i="18"/>
  <c r="H131" i="25" s="1"/>
  <c r="O131" i="18"/>
  <c r="D131" i="25" s="1"/>
  <c r="R71" i="18"/>
  <c r="H71" i="25" s="1"/>
  <c r="O71" i="18"/>
  <c r="D71" i="25" s="1"/>
  <c r="R12" i="18"/>
  <c r="H12" i="25" s="1"/>
  <c r="O12" i="18"/>
  <c r="D12" i="25" s="1"/>
  <c r="R147" i="18"/>
  <c r="H147" i="25" s="1"/>
  <c r="O147" i="18"/>
  <c r="D147" i="25" s="1"/>
  <c r="AO284" i="18"/>
  <c r="R34" i="18"/>
  <c r="H34" i="25" s="1"/>
  <c r="O34" i="18"/>
  <c r="D34" i="25" s="1"/>
  <c r="N264" i="18"/>
  <c r="C264" i="25" s="1"/>
  <c r="B264" i="25" s="1"/>
  <c r="F264" i="25" s="1"/>
  <c r="J264" i="25" s="1"/>
  <c r="N264" i="25" s="1"/>
  <c r="O161" i="18"/>
  <c r="D161" i="25" s="1"/>
  <c r="R161" i="18"/>
  <c r="H161" i="25" s="1"/>
  <c r="R390" i="18"/>
  <c r="H390" i="25" s="1"/>
  <c r="O390" i="18"/>
  <c r="D390" i="25" s="1"/>
  <c r="R213" i="18"/>
  <c r="H213" i="25" s="1"/>
  <c r="O213" i="18"/>
  <c r="D213" i="25" s="1"/>
  <c r="R387" i="18"/>
  <c r="H387" i="25" s="1"/>
  <c r="O387" i="18"/>
  <c r="D387" i="25" s="1"/>
  <c r="R224" i="18"/>
  <c r="H224" i="25" s="1"/>
  <c r="O224" i="18"/>
  <c r="D224" i="25" s="1"/>
  <c r="O206" i="18"/>
  <c r="D206" i="25" s="1"/>
  <c r="R206" i="18"/>
  <c r="H206" i="25" s="1"/>
  <c r="AM32" i="18"/>
  <c r="AP327" i="18"/>
  <c r="AO238" i="18"/>
  <c r="AL138" i="18"/>
  <c r="R129" i="18"/>
  <c r="H129" i="25" s="1"/>
  <c r="O129" i="18"/>
  <c r="D129" i="25" s="1"/>
  <c r="O65" i="18"/>
  <c r="D65" i="25" s="1"/>
  <c r="R65" i="18"/>
  <c r="H65" i="25" s="1"/>
  <c r="AL317" i="18"/>
  <c r="O132" i="18"/>
  <c r="D132" i="25" s="1"/>
  <c r="R132" i="18"/>
  <c r="H132" i="25" s="1"/>
  <c r="O18" i="18"/>
  <c r="R18" i="18"/>
  <c r="O36" i="18"/>
  <c r="D36" i="25" s="1"/>
  <c r="R36" i="18"/>
  <c r="H36" i="25" s="1"/>
  <c r="R322" i="18"/>
  <c r="H322" i="25" s="1"/>
  <c r="O322" i="18"/>
  <c r="D322" i="25" s="1"/>
  <c r="R275" i="18"/>
  <c r="H275" i="25" s="1"/>
  <c r="O275" i="18"/>
  <c r="D275" i="25" s="1"/>
  <c r="R103" i="18"/>
  <c r="H103" i="25" s="1"/>
  <c r="O103" i="18"/>
  <c r="D103" i="25" s="1"/>
  <c r="R170" i="18"/>
  <c r="H170" i="25" s="1"/>
  <c r="O170" i="18"/>
  <c r="D170" i="25" s="1"/>
  <c r="R73" i="18"/>
  <c r="H73" i="25" s="1"/>
  <c r="O73" i="18"/>
  <c r="D73" i="25" s="1"/>
  <c r="R284" i="18"/>
  <c r="H284" i="25" s="1"/>
  <c r="O284" i="18"/>
  <c r="D284" i="25" s="1"/>
  <c r="R305" i="18"/>
  <c r="H305" i="25" s="1"/>
  <c r="O305" i="18"/>
  <c r="D305" i="25" s="1"/>
  <c r="O57" i="18"/>
  <c r="D57" i="25" s="1"/>
  <c r="R57" i="18"/>
  <c r="H57" i="25" s="1"/>
  <c r="R380" i="18"/>
  <c r="H380" i="25" s="1"/>
  <c r="O380" i="18"/>
  <c r="D380" i="25" s="1"/>
  <c r="O110" i="18"/>
  <c r="D110" i="25" s="1"/>
  <c r="R110" i="18"/>
  <c r="H110" i="25" s="1"/>
  <c r="R183" i="18"/>
  <c r="H183" i="25" s="1"/>
  <c r="O183" i="18"/>
  <c r="D183" i="25" s="1"/>
  <c r="O286" i="18"/>
  <c r="D286" i="25" s="1"/>
  <c r="R286" i="18"/>
  <c r="H286" i="25" s="1"/>
  <c r="R303" i="18"/>
  <c r="H303" i="25" s="1"/>
  <c r="O303" i="18"/>
  <c r="D303" i="25" s="1"/>
  <c r="O146" i="18"/>
  <c r="D146" i="25" s="1"/>
  <c r="R146" i="18"/>
  <c r="H146" i="25" s="1"/>
  <c r="R64" i="18"/>
  <c r="H64" i="25" s="1"/>
  <c r="O64" i="18"/>
  <c r="D64" i="25" s="1"/>
  <c r="R67" i="18"/>
  <c r="H67" i="25" s="1"/>
  <c r="O67" i="18"/>
  <c r="D67" i="25" s="1"/>
  <c r="R8" i="18"/>
  <c r="H8" i="25" s="1"/>
  <c r="O8" i="18"/>
  <c r="D8" i="25" s="1"/>
  <c r="R325" i="18"/>
  <c r="H325" i="25" s="1"/>
  <c r="O325" i="18"/>
  <c r="D325" i="25" s="1"/>
  <c r="R119" i="18"/>
  <c r="H119" i="25" s="1"/>
  <c r="O119" i="18"/>
  <c r="D119" i="25" s="1"/>
  <c r="AL251" i="18"/>
  <c r="R203" i="18"/>
  <c r="H203" i="25" s="1"/>
  <c r="O203" i="18"/>
  <c r="D203" i="25" s="1"/>
  <c r="R353" i="18"/>
  <c r="H353" i="25" s="1"/>
  <c r="O353" i="18"/>
  <c r="D353" i="25" s="1"/>
  <c r="R333" i="18"/>
  <c r="H333" i="25" s="1"/>
  <c r="O333" i="18"/>
  <c r="D333" i="25" s="1"/>
  <c r="R391" i="18"/>
  <c r="H391" i="25" s="1"/>
  <c r="O391" i="18"/>
  <c r="D391" i="25" s="1"/>
  <c r="R249" i="18"/>
  <c r="H249" i="25" s="1"/>
  <c r="O249" i="18"/>
  <c r="D249" i="25" s="1"/>
  <c r="R53" i="18"/>
  <c r="H53" i="25" s="1"/>
  <c r="O53" i="18"/>
  <c r="D53" i="25" s="1"/>
  <c r="R179" i="18"/>
  <c r="H179" i="25" s="1"/>
  <c r="O179" i="18"/>
  <c r="D179" i="25" s="1"/>
  <c r="AM73" i="18"/>
  <c r="R282" i="18"/>
  <c r="H282" i="25" s="1"/>
  <c r="O282" i="18"/>
  <c r="D282" i="25" s="1"/>
  <c r="O141" i="18"/>
  <c r="D141" i="25" s="1"/>
  <c r="R141" i="18"/>
  <c r="H141" i="25" s="1"/>
  <c r="R317" i="18"/>
  <c r="H317" i="25" s="1"/>
  <c r="O317" i="18"/>
  <c r="D317" i="25" s="1"/>
  <c r="R392" i="18"/>
  <c r="H392" i="25" s="1"/>
  <c r="O392" i="18"/>
  <c r="D392" i="25" s="1"/>
  <c r="Q116" i="18"/>
  <c r="G116" i="25" s="1"/>
  <c r="Q392" i="18"/>
  <c r="G392" i="25" s="1"/>
  <c r="Q361" i="18"/>
  <c r="G361" i="25" s="1"/>
  <c r="Q142" i="18"/>
  <c r="G142" i="25" s="1"/>
  <c r="Q228" i="18"/>
  <c r="G228" i="25" s="1"/>
  <c r="Q184" i="18"/>
  <c r="G184" i="25" s="1"/>
  <c r="Q254" i="18"/>
  <c r="G254" i="25" s="1"/>
  <c r="Q202" i="18"/>
  <c r="G202" i="25" s="1"/>
  <c r="Q333" i="18"/>
  <c r="G333" i="25" s="1"/>
  <c r="Q283" i="18"/>
  <c r="G283" i="25" s="1"/>
  <c r="Q207" i="18"/>
  <c r="G207" i="25" s="1"/>
  <c r="Q121" i="18"/>
  <c r="G121" i="25" s="1"/>
  <c r="Q388" i="18"/>
  <c r="G388" i="25" s="1"/>
  <c r="Q164" i="18"/>
  <c r="G164" i="25" s="1"/>
  <c r="Q186" i="18"/>
  <c r="G186" i="25" s="1"/>
  <c r="Q293" i="18"/>
  <c r="G293" i="25" s="1"/>
  <c r="Q39" i="18"/>
  <c r="G39" i="25" s="1"/>
  <c r="Q229" i="18"/>
  <c r="G229" i="25" s="1"/>
  <c r="Q163" i="18"/>
  <c r="G163" i="25" s="1"/>
  <c r="Q215" i="18"/>
  <c r="G215" i="25" s="1"/>
  <c r="Q10" i="18"/>
  <c r="G10" i="25" s="1"/>
  <c r="Q355" i="18"/>
  <c r="G355" i="25" s="1"/>
  <c r="Q32" i="18"/>
  <c r="G32" i="25" s="1"/>
  <c r="R226" i="18"/>
  <c r="H226" i="25" s="1"/>
  <c r="O226" i="18"/>
  <c r="D226" i="25" s="1"/>
  <c r="R309" i="18"/>
  <c r="H309" i="25" s="1"/>
  <c r="O309" i="18"/>
  <c r="D309" i="25" s="1"/>
  <c r="Q177" i="18"/>
  <c r="G177" i="25" s="1"/>
  <c r="Q368" i="18"/>
  <c r="G368" i="25" s="1"/>
  <c r="Q81" i="18"/>
  <c r="G81" i="25" s="1"/>
  <c r="Q244" i="18"/>
  <c r="G244" i="25" s="1"/>
  <c r="Q373" i="18"/>
  <c r="G373" i="25" s="1"/>
  <c r="R366" i="18"/>
  <c r="H366" i="25" s="1"/>
  <c r="O366" i="18"/>
  <c r="D366" i="25" s="1"/>
  <c r="R291" i="18"/>
  <c r="H291" i="25" s="1"/>
  <c r="O291" i="18"/>
  <c r="D291" i="25" s="1"/>
  <c r="R31" i="18"/>
  <c r="H31" i="25" s="1"/>
  <c r="O31" i="18"/>
  <c r="D31" i="25" s="1"/>
  <c r="O294" i="18"/>
  <c r="D294" i="25" s="1"/>
  <c r="R294" i="18"/>
  <c r="H294" i="25" s="1"/>
  <c r="R352" i="18"/>
  <c r="H352" i="25" s="1"/>
  <c r="O352" i="18"/>
  <c r="D352" i="25" s="1"/>
  <c r="R112" i="18"/>
  <c r="H112" i="25" s="1"/>
  <c r="O112" i="18"/>
  <c r="D112" i="25" s="1"/>
  <c r="AM281" i="18"/>
  <c r="R92" i="18"/>
  <c r="H92" i="25" s="1"/>
  <c r="O92" i="18"/>
  <c r="D92" i="25" s="1"/>
  <c r="R209" i="18"/>
  <c r="H209" i="25" s="1"/>
  <c r="O209" i="18"/>
  <c r="D209" i="25" s="1"/>
  <c r="O33" i="18"/>
  <c r="D33" i="25" s="1"/>
  <c r="R33" i="18"/>
  <c r="H33" i="25" s="1"/>
  <c r="Q288" i="18"/>
  <c r="G288" i="25" s="1"/>
  <c r="Q241" i="18"/>
  <c r="G241" i="25" s="1"/>
  <c r="Q345" i="18"/>
  <c r="G345" i="25" s="1"/>
  <c r="N237" i="18"/>
  <c r="C237" i="25" s="1"/>
  <c r="B237" i="25" s="1"/>
  <c r="F237" i="25" s="1"/>
  <c r="J237" i="25" s="1"/>
  <c r="N237" i="25" s="1"/>
  <c r="N328" i="18"/>
  <c r="C328" i="25" s="1"/>
  <c r="B328" i="25" s="1"/>
  <c r="F328" i="25" s="1"/>
  <c r="J328" i="25" s="1"/>
  <c r="N328" i="25" s="1"/>
  <c r="R320" i="18"/>
  <c r="H320" i="25" s="1"/>
  <c r="O320" i="18"/>
  <c r="D320" i="25" s="1"/>
  <c r="R335" i="18"/>
  <c r="H335" i="25" s="1"/>
  <c r="O335" i="18"/>
  <c r="D335" i="25" s="1"/>
  <c r="R202" i="18"/>
  <c r="H202" i="25" s="1"/>
  <c r="O202" i="18"/>
  <c r="D202" i="25" s="1"/>
  <c r="O108" i="18"/>
  <c r="D108" i="25" s="1"/>
  <c r="R108" i="18"/>
  <c r="H108" i="25" s="1"/>
  <c r="R115" i="18"/>
  <c r="H115" i="25" s="1"/>
  <c r="O115" i="18"/>
  <c r="D115" i="25" s="1"/>
  <c r="R69" i="18"/>
  <c r="H69" i="25" s="1"/>
  <c r="O69" i="18"/>
  <c r="D69" i="25" s="1"/>
  <c r="R299" i="18"/>
  <c r="H299" i="25" s="1"/>
  <c r="O299" i="18"/>
  <c r="D299" i="25" s="1"/>
  <c r="Q352" i="18"/>
  <c r="G352" i="25" s="1"/>
  <c r="R16" i="18"/>
  <c r="H16" i="25" s="1"/>
  <c r="O16" i="18"/>
  <c r="R47" i="18"/>
  <c r="H47" i="25" s="1"/>
  <c r="O47" i="18"/>
  <c r="D47" i="25" s="1"/>
  <c r="O105" i="18"/>
  <c r="D105" i="25" s="1"/>
  <c r="R105" i="18"/>
  <c r="H105" i="25" s="1"/>
  <c r="O164" i="18"/>
  <c r="D164" i="25" s="1"/>
  <c r="R164" i="18"/>
  <c r="H164" i="25" s="1"/>
  <c r="R95" i="18"/>
  <c r="H95" i="25" s="1"/>
  <c r="O95" i="18"/>
  <c r="D95" i="25" s="1"/>
  <c r="R394" i="18"/>
  <c r="H394" i="25" s="1"/>
  <c r="O394" i="18"/>
  <c r="D394" i="25" s="1"/>
  <c r="R378" i="18"/>
  <c r="H378" i="25" s="1"/>
  <c r="O378" i="18"/>
  <c r="D378" i="25" s="1"/>
  <c r="O312" i="18"/>
  <c r="D312" i="25" s="1"/>
  <c r="R312" i="18"/>
  <c r="H312" i="25" s="1"/>
  <c r="R287" i="18"/>
  <c r="H287" i="25" s="1"/>
  <c r="O287" i="18"/>
  <c r="D287" i="25" s="1"/>
  <c r="O98" i="18"/>
  <c r="D98" i="25" s="1"/>
  <c r="R98" i="18"/>
  <c r="H98" i="25" s="1"/>
  <c r="R225" i="18"/>
  <c r="H225" i="25" s="1"/>
  <c r="O225" i="18"/>
  <c r="D225" i="25" s="1"/>
  <c r="Q93" i="18"/>
  <c r="G93" i="25" s="1"/>
  <c r="R81" i="18"/>
  <c r="H81" i="25" s="1"/>
  <c r="O81" i="18"/>
  <c r="D81" i="25" s="1"/>
  <c r="R139" i="18"/>
  <c r="H139" i="25" s="1"/>
  <c r="O139" i="18"/>
  <c r="D139" i="25" s="1"/>
  <c r="O106" i="18"/>
  <c r="D106" i="25" s="1"/>
  <c r="R106" i="18"/>
  <c r="H106" i="25" s="1"/>
  <c r="O311" i="18"/>
  <c r="D311" i="25" s="1"/>
  <c r="R311" i="18"/>
  <c r="H311" i="25" s="1"/>
  <c r="R326" i="18"/>
  <c r="H326" i="25" s="1"/>
  <c r="O326" i="18"/>
  <c r="D326" i="25" s="1"/>
  <c r="O349" i="18"/>
  <c r="D349" i="25" s="1"/>
  <c r="R349" i="18"/>
  <c r="H349" i="25" s="1"/>
  <c r="R273" i="18"/>
  <c r="H273" i="25" s="1"/>
  <c r="O273" i="18"/>
  <c r="D273" i="25" s="1"/>
  <c r="N110" i="18"/>
  <c r="C110" i="25" s="1"/>
  <c r="B110" i="25" s="1"/>
  <c r="F110" i="25" s="1"/>
  <c r="J110" i="25" s="1"/>
  <c r="N110" i="25" s="1"/>
  <c r="O44" i="18"/>
  <c r="D44" i="25" s="1"/>
  <c r="R44" i="18"/>
  <c r="H44" i="25" s="1"/>
  <c r="Q118" i="18"/>
  <c r="G118" i="25" s="1"/>
  <c r="Q236" i="18"/>
  <c r="G236" i="25" s="1"/>
  <c r="Q74" i="18"/>
  <c r="G74" i="25" s="1"/>
  <c r="Q79" i="18"/>
  <c r="G79" i="25" s="1"/>
  <c r="Q315" i="18"/>
  <c r="G315" i="25" s="1"/>
  <c r="Q364" i="18"/>
  <c r="G364" i="25" s="1"/>
  <c r="R297" i="18"/>
  <c r="H297" i="25" s="1"/>
  <c r="O297" i="18"/>
  <c r="D297" i="25" s="1"/>
  <c r="Q61" i="18"/>
  <c r="G61" i="25" s="1"/>
  <c r="Q256" i="18"/>
  <c r="G256" i="25" s="1"/>
  <c r="N95" i="18"/>
  <c r="C95" i="25" s="1"/>
  <c r="B95" i="25" s="1"/>
  <c r="F95" i="25" s="1"/>
  <c r="J95" i="25" s="1"/>
  <c r="N95" i="25" s="1"/>
  <c r="N290" i="18"/>
  <c r="C290" i="25" s="1"/>
  <c r="B290" i="25" s="1"/>
  <c r="F290" i="25" s="1"/>
  <c r="J290" i="25" s="1"/>
  <c r="N290" i="25" s="1"/>
  <c r="R344" i="18"/>
  <c r="H344" i="25" s="1"/>
  <c r="O344" i="18"/>
  <c r="D344" i="25" s="1"/>
  <c r="O301" i="18"/>
  <c r="D301" i="25" s="1"/>
  <c r="R301" i="18"/>
  <c r="H301" i="25" s="1"/>
  <c r="R363" i="18"/>
  <c r="H363" i="25" s="1"/>
  <c r="O363" i="18"/>
  <c r="D363" i="25" s="1"/>
  <c r="R83" i="18"/>
  <c r="H83" i="25" s="1"/>
  <c r="O83" i="18"/>
  <c r="D83" i="25" s="1"/>
  <c r="O371" i="18"/>
  <c r="D371" i="25" s="1"/>
  <c r="R371" i="18"/>
  <c r="H371" i="25" s="1"/>
  <c r="AM112" i="18"/>
  <c r="O60" i="18"/>
  <c r="D60" i="25" s="1"/>
  <c r="R60" i="18"/>
  <c r="H60" i="25" s="1"/>
  <c r="O222" i="18"/>
  <c r="D222" i="25" s="1"/>
  <c r="R222" i="18"/>
  <c r="H222" i="25" s="1"/>
  <c r="R241" i="18"/>
  <c r="H241" i="25" s="1"/>
  <c r="O241" i="18"/>
  <c r="D241" i="25" s="1"/>
  <c r="O189" i="18"/>
  <c r="D189" i="25" s="1"/>
  <c r="R189" i="18"/>
  <c r="H189" i="25" s="1"/>
  <c r="O191" i="18"/>
  <c r="D191" i="25" s="1"/>
  <c r="R191" i="18"/>
  <c r="H191" i="25" s="1"/>
  <c r="R246" i="18"/>
  <c r="H246" i="25" s="1"/>
  <c r="O246" i="18"/>
  <c r="D246" i="25" s="1"/>
  <c r="O89" i="18"/>
  <c r="D89" i="25" s="1"/>
  <c r="R89" i="18"/>
  <c r="H89" i="25" s="1"/>
  <c r="O25" i="18"/>
  <c r="D25" i="25" s="1"/>
  <c r="R25" i="18"/>
  <c r="H25" i="25" s="1"/>
  <c r="O29" i="18"/>
  <c r="D29" i="25" s="1"/>
  <c r="R29" i="18"/>
  <c r="H29" i="25" s="1"/>
  <c r="R134" i="18"/>
  <c r="H134" i="25" s="1"/>
  <c r="O134" i="18"/>
  <c r="D134" i="25" s="1"/>
  <c r="Q179" i="18"/>
  <c r="G179" i="25" s="1"/>
  <c r="Q290" i="18"/>
  <c r="G290" i="25" s="1"/>
  <c r="R381" i="18"/>
  <c r="H381" i="25" s="1"/>
  <c r="O381" i="18"/>
  <c r="D381" i="25" s="1"/>
  <c r="Q330" i="18"/>
  <c r="G330" i="25" s="1"/>
  <c r="Q176" i="18"/>
  <c r="G176" i="25" s="1"/>
  <c r="Q270" i="18"/>
  <c r="G270" i="25" s="1"/>
  <c r="Q210" i="18"/>
  <c r="G210" i="25" s="1"/>
  <c r="Q150" i="18"/>
  <c r="G150" i="25" s="1"/>
  <c r="N6" i="18"/>
  <c r="C6" i="25" s="1"/>
  <c r="B6" i="25" s="1"/>
  <c r="F6" i="25" s="1"/>
  <c r="J6" i="25" s="1"/>
  <c r="N6" i="25" s="1"/>
  <c r="N359" i="18"/>
  <c r="C359" i="25" s="1"/>
  <c r="B359" i="25" s="1"/>
  <c r="F359" i="25" s="1"/>
  <c r="J359" i="25" s="1"/>
  <c r="N359" i="25" s="1"/>
  <c r="AM94" i="18"/>
  <c r="AM305" i="18"/>
  <c r="N381" i="18"/>
  <c r="C381" i="25" s="1"/>
  <c r="B381" i="25" s="1"/>
  <c r="F381" i="25" s="1"/>
  <c r="J381" i="25" s="1"/>
  <c r="N381" i="25" s="1"/>
  <c r="N190" i="18"/>
  <c r="C190" i="25" s="1"/>
  <c r="B190" i="25" s="1"/>
  <c r="F190" i="25" s="1"/>
  <c r="J190" i="25" s="1"/>
  <c r="N190" i="25" s="1"/>
  <c r="R220" i="18"/>
  <c r="H220" i="25" s="1"/>
  <c r="O220" i="18"/>
  <c r="D220" i="25" s="1"/>
  <c r="R39" i="18"/>
  <c r="H39" i="25" s="1"/>
  <c r="O39" i="18"/>
  <c r="D39" i="25" s="1"/>
  <c r="R150" i="18"/>
  <c r="H150" i="25" s="1"/>
  <c r="O150" i="18"/>
  <c r="D150" i="25" s="1"/>
  <c r="O253" i="18"/>
  <c r="D253" i="25" s="1"/>
  <c r="R253" i="18"/>
  <c r="H253" i="25" s="1"/>
  <c r="R254" i="18"/>
  <c r="H254" i="25" s="1"/>
  <c r="O254" i="18"/>
  <c r="D254" i="25" s="1"/>
  <c r="R26" i="18"/>
  <c r="H26" i="25" s="1"/>
  <c r="O26" i="18"/>
  <c r="D26" i="25" s="1"/>
  <c r="O142" i="18"/>
  <c r="D142" i="25" s="1"/>
  <c r="R142" i="18"/>
  <c r="H142" i="25" s="1"/>
  <c r="O43" i="18"/>
  <c r="D43" i="25" s="1"/>
  <c r="R43" i="18"/>
  <c r="H43" i="25" s="1"/>
  <c r="R307" i="18"/>
  <c r="H307" i="25" s="1"/>
  <c r="O307" i="18"/>
  <c r="D307" i="25" s="1"/>
  <c r="R288" i="18"/>
  <c r="H288" i="25" s="1"/>
  <c r="O288" i="18"/>
  <c r="D288" i="25" s="1"/>
  <c r="O9" i="18"/>
  <c r="R9" i="18"/>
  <c r="AM205" i="18"/>
  <c r="R298" i="18"/>
  <c r="H298" i="25" s="1"/>
  <c r="O298" i="18"/>
  <c r="D298" i="25" s="1"/>
  <c r="R232" i="18"/>
  <c r="H232" i="25" s="1"/>
  <c r="O232" i="18"/>
  <c r="D232" i="25" s="1"/>
  <c r="R35" i="18"/>
  <c r="H35" i="25" s="1"/>
  <c r="O35" i="18"/>
  <c r="D35" i="25" s="1"/>
  <c r="R117" i="18"/>
  <c r="H117" i="25" s="1"/>
  <c r="O117" i="18"/>
  <c r="D117" i="25" s="1"/>
  <c r="R136" i="18"/>
  <c r="H136" i="25" s="1"/>
  <c r="O136" i="18"/>
  <c r="D136" i="25" s="1"/>
  <c r="O324" i="18"/>
  <c r="D324" i="25" s="1"/>
  <c r="R324" i="18"/>
  <c r="H324" i="25" s="1"/>
  <c r="R193" i="18"/>
  <c r="H193" i="25" s="1"/>
  <c r="O193" i="18"/>
  <c r="D193" i="25" s="1"/>
  <c r="O332" i="18"/>
  <c r="D332" i="25" s="1"/>
  <c r="R332" i="18"/>
  <c r="H332" i="25" s="1"/>
  <c r="R304" i="18"/>
  <c r="H304" i="25" s="1"/>
  <c r="O304" i="18"/>
  <c r="D304" i="25" s="1"/>
  <c r="AL272" i="18"/>
  <c r="R133" i="18"/>
  <c r="H133" i="25" s="1"/>
  <c r="O133" i="18"/>
  <c r="D133" i="25" s="1"/>
  <c r="O59" i="18"/>
  <c r="D59" i="25" s="1"/>
  <c r="R59" i="18"/>
  <c r="H59" i="25" s="1"/>
  <c r="R268" i="18"/>
  <c r="H268" i="25" s="1"/>
  <c r="O268" i="18"/>
  <c r="D268" i="25" s="1"/>
  <c r="R383" i="18"/>
  <c r="H383" i="25" s="1"/>
  <c r="O383" i="18"/>
  <c r="D383" i="25" s="1"/>
  <c r="R219" i="18"/>
  <c r="H219" i="25" s="1"/>
  <c r="O219" i="18"/>
  <c r="D219" i="25" s="1"/>
  <c r="R368" i="18"/>
  <c r="H368" i="25" s="1"/>
  <c r="O368" i="18"/>
  <c r="D368" i="25" s="1"/>
  <c r="O302" i="18"/>
  <c r="D302" i="25" s="1"/>
  <c r="R302" i="18"/>
  <c r="H302" i="25" s="1"/>
  <c r="R264" i="18"/>
  <c r="H264" i="25" s="1"/>
  <c r="O264" i="18"/>
  <c r="D264" i="25" s="1"/>
  <c r="R182" i="18"/>
  <c r="H182" i="25" s="1"/>
  <c r="O182" i="18"/>
  <c r="D182" i="25" s="1"/>
  <c r="R107" i="18"/>
  <c r="H107" i="25" s="1"/>
  <c r="O107" i="18"/>
  <c r="D107" i="25" s="1"/>
  <c r="O174" i="18"/>
  <c r="D174" i="25" s="1"/>
  <c r="R174" i="18"/>
  <c r="H174" i="25" s="1"/>
  <c r="R244" i="18"/>
  <c r="H244" i="25" s="1"/>
  <c r="O244" i="18"/>
  <c r="D244" i="25" s="1"/>
  <c r="O242" i="18"/>
  <c r="D242" i="25" s="1"/>
  <c r="R242" i="18"/>
  <c r="H242" i="25" s="1"/>
  <c r="R167" i="18"/>
  <c r="H167" i="25" s="1"/>
  <c r="O167" i="18"/>
  <c r="D167" i="25" s="1"/>
  <c r="AO386" i="18"/>
  <c r="AP175" i="18"/>
  <c r="AO274" i="18"/>
  <c r="AO235" i="18"/>
  <c r="AP27" i="18"/>
  <c r="AP318" i="18"/>
  <c r="R99" i="18"/>
  <c r="H99" i="25" s="1"/>
  <c r="O99" i="18"/>
  <c r="D99" i="25" s="1"/>
  <c r="O68" i="18"/>
  <c r="D68" i="25" s="1"/>
  <c r="R68" i="18"/>
  <c r="H68" i="25" s="1"/>
  <c r="AL271" i="18"/>
  <c r="O120" i="18"/>
  <c r="D120" i="25" s="1"/>
  <c r="R120" i="18"/>
  <c r="H120" i="25" s="1"/>
  <c r="R338" i="18"/>
  <c r="H338" i="25" s="1"/>
  <c r="O338" i="18"/>
  <c r="D338" i="25" s="1"/>
  <c r="R285" i="18"/>
  <c r="H285" i="25" s="1"/>
  <c r="O285" i="18"/>
  <c r="D285" i="25" s="1"/>
  <c r="Q300" i="18"/>
  <c r="G300" i="25" s="1"/>
  <c r="Q82" i="18"/>
  <c r="G82" i="25" s="1"/>
  <c r="Q323" i="18"/>
  <c r="G323" i="25" s="1"/>
  <c r="Q22" i="18"/>
  <c r="G22" i="25" s="1"/>
  <c r="Q115" i="18"/>
  <c r="G115" i="25" s="1"/>
  <c r="Q265" i="18"/>
  <c r="G265" i="25" s="1"/>
  <c r="Q305" i="18"/>
  <c r="G305" i="25" s="1"/>
  <c r="Q258" i="18"/>
  <c r="G258" i="25" s="1"/>
  <c r="Q340" i="18"/>
  <c r="G340" i="25" s="1"/>
  <c r="Q55" i="18"/>
  <c r="G55" i="25" s="1"/>
  <c r="Q272" i="18"/>
  <c r="G272" i="25" s="1"/>
  <c r="Q173" i="18"/>
  <c r="G173" i="25" s="1"/>
  <c r="Q224" i="18"/>
  <c r="G224" i="25" s="1"/>
  <c r="O245" i="18"/>
  <c r="D245" i="25" s="1"/>
  <c r="R245" i="18"/>
  <c r="H245" i="25" s="1"/>
  <c r="Q310" i="18"/>
  <c r="G310" i="25" s="1"/>
  <c r="Q335" i="18"/>
  <c r="G335" i="25" s="1"/>
  <c r="Q155" i="18"/>
  <c r="G155" i="25" s="1"/>
  <c r="Q18" i="18"/>
  <c r="Q154" i="18"/>
  <c r="G154" i="25" s="1"/>
  <c r="Q68" i="18"/>
  <c r="G68" i="25" s="1"/>
  <c r="Q15" i="18"/>
  <c r="Q117" i="18"/>
  <c r="G117" i="25" s="1"/>
  <c r="Q278" i="18"/>
  <c r="G278" i="25" s="1"/>
  <c r="Q316" i="18"/>
  <c r="G316" i="25" s="1"/>
  <c r="Q261" i="18"/>
  <c r="G261" i="25" s="1"/>
  <c r="Q360" i="18"/>
  <c r="G360" i="25" s="1"/>
  <c r="AP181" i="18"/>
  <c r="AO67" i="18"/>
  <c r="AO7" i="18"/>
  <c r="AO291" i="18"/>
  <c r="AO248" i="18"/>
  <c r="AM86" i="18"/>
  <c r="N215" i="18"/>
  <c r="C215" i="25" s="1"/>
  <c r="B215" i="25" s="1"/>
  <c r="F215" i="25" s="1"/>
  <c r="J215" i="25" s="1"/>
  <c r="N215" i="25" s="1"/>
  <c r="N224" i="18"/>
  <c r="C224" i="25" s="1"/>
  <c r="B224" i="25" s="1"/>
  <c r="F224" i="25" s="1"/>
  <c r="J224" i="25" s="1"/>
  <c r="N224" i="25" s="1"/>
  <c r="N256" i="18"/>
  <c r="C256" i="25" s="1"/>
  <c r="B256" i="25" s="1"/>
  <c r="F256" i="25" s="1"/>
  <c r="J256" i="25" s="1"/>
  <c r="N256" i="25" s="1"/>
  <c r="AM4" i="18"/>
  <c r="AM5" i="18"/>
  <c r="AO5" i="18"/>
  <c r="N200" i="18"/>
  <c r="C200" i="25" s="1"/>
  <c r="B200" i="25" s="1"/>
  <c r="F200" i="25" s="1"/>
  <c r="J200" i="25" s="1"/>
  <c r="N200" i="25" s="1"/>
  <c r="N126" i="18"/>
  <c r="C126" i="25" s="1"/>
  <c r="B126" i="25" s="1"/>
  <c r="F126" i="25" s="1"/>
  <c r="J126" i="25" s="1"/>
  <c r="N126" i="25" s="1"/>
  <c r="AL291" i="18"/>
  <c r="N117" i="18"/>
  <c r="C117" i="25" s="1"/>
  <c r="B117" i="25" s="1"/>
  <c r="F117" i="25" s="1"/>
  <c r="J117" i="25" s="1"/>
  <c r="N117" i="25" s="1"/>
  <c r="AP245" i="18"/>
  <c r="N346" i="18"/>
  <c r="C346" i="25" s="1"/>
  <c r="B346" i="25" s="1"/>
  <c r="F346" i="25" s="1"/>
  <c r="J346" i="25" s="1"/>
  <c r="N346" i="25" s="1"/>
  <c r="N137" i="18"/>
  <c r="C137" i="25" s="1"/>
  <c r="B137" i="25" s="1"/>
  <c r="F137" i="25" s="1"/>
  <c r="J137" i="25" s="1"/>
  <c r="N137" i="25" s="1"/>
  <c r="AL51" i="18"/>
  <c r="N382" i="18"/>
  <c r="C382" i="25" s="1"/>
  <c r="B382" i="25" s="1"/>
  <c r="F382" i="25" s="1"/>
  <c r="J382" i="25" s="1"/>
  <c r="N382" i="25" s="1"/>
  <c r="AL24" i="18"/>
  <c r="AM164" i="18"/>
  <c r="AP187" i="18"/>
  <c r="AL181" i="18"/>
  <c r="AM74" i="18"/>
  <c r="AP389" i="18"/>
  <c r="N239" i="18"/>
  <c r="C239" i="25" s="1"/>
  <c r="B239" i="25" s="1"/>
  <c r="F239" i="25" s="1"/>
  <c r="J239" i="25" s="1"/>
  <c r="N239" i="25" s="1"/>
  <c r="AL346" i="18"/>
  <c r="AL252" i="18"/>
  <c r="AP93" i="18"/>
  <c r="AM284" i="18"/>
  <c r="AP354" i="18"/>
  <c r="AM128" i="18"/>
  <c r="AM276" i="18"/>
  <c r="AL276" i="18"/>
  <c r="AM277" i="18"/>
  <c r="AO74" i="18"/>
  <c r="AO223" i="18"/>
  <c r="AL14" i="18"/>
  <c r="AM390" i="18"/>
  <c r="AO330" i="18"/>
  <c r="AL283" i="18"/>
  <c r="AL4" i="18"/>
  <c r="AL213" i="18"/>
  <c r="AP259" i="18"/>
  <c r="N371" i="18"/>
  <c r="C371" i="25" s="1"/>
  <c r="B371" i="25" s="1"/>
  <c r="F371" i="25" s="1"/>
  <c r="J371" i="25" s="1"/>
  <c r="N371" i="25" s="1"/>
  <c r="N394" i="18"/>
  <c r="C394" i="25" s="1"/>
  <c r="B394" i="25" s="1"/>
  <c r="F394" i="25" s="1"/>
  <c r="J394" i="25" s="1"/>
  <c r="N394" i="25" s="1"/>
  <c r="N354" i="18"/>
  <c r="C354" i="25" s="1"/>
  <c r="B354" i="25" s="1"/>
  <c r="F354" i="25" s="1"/>
  <c r="J354" i="25" s="1"/>
  <c r="N354" i="25" s="1"/>
  <c r="AP348" i="18"/>
  <c r="AM194" i="18"/>
  <c r="AM177" i="18"/>
  <c r="AM247" i="18"/>
  <c r="AO363" i="18"/>
  <c r="AP51" i="18"/>
  <c r="AO100" i="18"/>
  <c r="AP225" i="18"/>
  <c r="AO383" i="18"/>
  <c r="AO306" i="18"/>
  <c r="AO150" i="18"/>
  <c r="AP50" i="18"/>
  <c r="AP102" i="18"/>
  <c r="N322" i="18"/>
  <c r="C322" i="25" s="1"/>
  <c r="B322" i="25" s="1"/>
  <c r="F322" i="25" s="1"/>
  <c r="J322" i="25" s="1"/>
  <c r="N322" i="25" s="1"/>
  <c r="AP34" i="18"/>
  <c r="AM186" i="18"/>
  <c r="AP350" i="18"/>
  <c r="AO351" i="18"/>
  <c r="AP283" i="18"/>
  <c r="AM88" i="18"/>
  <c r="AO261" i="18"/>
  <c r="AO13" i="18"/>
  <c r="AM35" i="18"/>
  <c r="AO130" i="18"/>
  <c r="AO265" i="18"/>
  <c r="AP62" i="18"/>
  <c r="N48" i="18"/>
  <c r="C48" i="25" s="1"/>
  <c r="B48" i="25" s="1"/>
  <c r="F48" i="25" s="1"/>
  <c r="J48" i="25" s="1"/>
  <c r="N48" i="25" s="1"/>
  <c r="AO77" i="18"/>
  <c r="AO200" i="18"/>
  <c r="AP204" i="18"/>
  <c r="AM46" i="18"/>
  <c r="AO11" i="18"/>
  <c r="AM52" i="18"/>
  <c r="N177" i="18"/>
  <c r="C177" i="25" s="1"/>
  <c r="B177" i="25" s="1"/>
  <c r="F177" i="25" s="1"/>
  <c r="J177" i="25" s="1"/>
  <c r="N177" i="25" s="1"/>
  <c r="N311" i="18"/>
  <c r="C311" i="25" s="1"/>
  <c r="B311" i="25" s="1"/>
  <c r="F311" i="25" s="1"/>
  <c r="J311" i="25" s="1"/>
  <c r="N311" i="25" s="1"/>
  <c r="N46" i="18"/>
  <c r="C46" i="25" s="1"/>
  <c r="B46" i="25" s="1"/>
  <c r="F46" i="25" s="1"/>
  <c r="J46" i="25" s="1"/>
  <c r="N46" i="25" s="1"/>
  <c r="AO92" i="18"/>
  <c r="AM70" i="18"/>
  <c r="AO167" i="18"/>
  <c r="AO124" i="18"/>
  <c r="AO72" i="18"/>
  <c r="N282" i="18"/>
  <c r="C282" i="25" s="1"/>
  <c r="B282" i="25" s="1"/>
  <c r="F282" i="25" s="1"/>
  <c r="J282" i="25" s="1"/>
  <c r="N282" i="25" s="1"/>
  <c r="N265" i="18"/>
  <c r="C265" i="25" s="1"/>
  <c r="B265" i="25" s="1"/>
  <c r="F265" i="25" s="1"/>
  <c r="J265" i="25" s="1"/>
  <c r="N265" i="25" s="1"/>
  <c r="AL182" i="18"/>
  <c r="AL270" i="18"/>
  <c r="AO314" i="18"/>
  <c r="AO218" i="18"/>
  <c r="AO348" i="18"/>
  <c r="N197" i="18"/>
  <c r="C197" i="25" s="1"/>
  <c r="B197" i="25" s="1"/>
  <c r="F197" i="25" s="1"/>
  <c r="J197" i="25" s="1"/>
  <c r="N197" i="25" s="1"/>
  <c r="AM31" i="18"/>
  <c r="AL264" i="18"/>
  <c r="N101" i="18"/>
  <c r="C101" i="25" s="1"/>
  <c r="B101" i="25" s="1"/>
  <c r="F101" i="25" s="1"/>
  <c r="J101" i="25" s="1"/>
  <c r="N101" i="25" s="1"/>
  <c r="AM41" i="18"/>
  <c r="AP54" i="18"/>
  <c r="AP168" i="18"/>
  <c r="AO70" i="18"/>
  <c r="AO346" i="18"/>
  <c r="AO360" i="18"/>
  <c r="AL109" i="18"/>
  <c r="N8" i="18"/>
  <c r="AL348" i="18"/>
  <c r="N85" i="18"/>
  <c r="C85" i="25" s="1"/>
  <c r="B85" i="25" s="1"/>
  <c r="F85" i="25" s="1"/>
  <c r="J85" i="25" s="1"/>
  <c r="N85" i="25" s="1"/>
  <c r="N32" i="18"/>
  <c r="C32" i="25" s="1"/>
  <c r="B32" i="25" s="1"/>
  <c r="F32" i="25" s="1"/>
  <c r="J32" i="25" s="1"/>
  <c r="N32" i="25" s="1"/>
  <c r="AL53" i="18"/>
  <c r="AP59" i="18"/>
  <c r="AL324" i="18"/>
  <c r="AM360" i="18"/>
  <c r="N125" i="18"/>
  <c r="C125" i="25" s="1"/>
  <c r="B125" i="25" s="1"/>
  <c r="F125" i="25" s="1"/>
  <c r="J125" i="25" s="1"/>
  <c r="N125" i="25" s="1"/>
  <c r="N361" i="18"/>
  <c r="C361" i="25" s="1"/>
  <c r="B361" i="25" s="1"/>
  <c r="F361" i="25" s="1"/>
  <c r="J361" i="25" s="1"/>
  <c r="N361" i="25" s="1"/>
  <c r="AP186" i="18"/>
  <c r="AP203" i="18"/>
  <c r="AP106" i="18"/>
  <c r="AP347" i="18"/>
  <c r="N52" i="18"/>
  <c r="C52" i="25" s="1"/>
  <c r="B52" i="25" s="1"/>
  <c r="F52" i="25" s="1"/>
  <c r="J52" i="25" s="1"/>
  <c r="N52" i="25" s="1"/>
  <c r="N133" i="18"/>
  <c r="C133" i="25" s="1"/>
  <c r="B133" i="25" s="1"/>
  <c r="F133" i="25" s="1"/>
  <c r="J133" i="25" s="1"/>
  <c r="N133" i="25" s="1"/>
  <c r="N57" i="18"/>
  <c r="C57" i="25" s="1"/>
  <c r="B57" i="25" s="1"/>
  <c r="F57" i="25" s="1"/>
  <c r="J57" i="25" s="1"/>
  <c r="N57" i="25" s="1"/>
  <c r="F3" i="18"/>
  <c r="AM93" i="18"/>
  <c r="N320" i="18"/>
  <c r="C320" i="25" s="1"/>
  <c r="B320" i="25" s="1"/>
  <c r="F320" i="25" s="1"/>
  <c r="J320" i="25" s="1"/>
  <c r="N320" i="25" s="1"/>
  <c r="AP360" i="18"/>
  <c r="AM307" i="18"/>
  <c r="AM306" i="18"/>
  <c r="AL282" i="18"/>
  <c r="AP52" i="18"/>
  <c r="AO187" i="18"/>
  <c r="AM254" i="18"/>
  <c r="N68" i="18"/>
  <c r="C68" i="25" s="1"/>
  <c r="B68" i="25" s="1"/>
  <c r="F68" i="25" s="1"/>
  <c r="J68" i="25" s="1"/>
  <c r="N68" i="25" s="1"/>
  <c r="N135" i="18"/>
  <c r="C135" i="25" s="1"/>
  <c r="B135" i="25" s="1"/>
  <c r="F135" i="25" s="1"/>
  <c r="J135" i="25" s="1"/>
  <c r="N135" i="25" s="1"/>
  <c r="AP131" i="18"/>
  <c r="AP346" i="18"/>
  <c r="AO141" i="18"/>
  <c r="AM95" i="18"/>
  <c r="AO15" i="18"/>
  <c r="AP342" i="18"/>
  <c r="AL359" i="18"/>
  <c r="AL215" i="18"/>
  <c r="AL173" i="18"/>
  <c r="AP258" i="18"/>
  <c r="AP224" i="18"/>
  <c r="AM159" i="18"/>
  <c r="AM87" i="18"/>
  <c r="AO204" i="18"/>
  <c r="AL93" i="18"/>
  <c r="AM270" i="18"/>
  <c r="AL110" i="18"/>
  <c r="AP211" i="18"/>
  <c r="N275" i="18"/>
  <c r="C275" i="25" s="1"/>
  <c r="B275" i="25" s="1"/>
  <c r="F275" i="25" s="1"/>
  <c r="J275" i="25" s="1"/>
  <c r="N275" i="25" s="1"/>
  <c r="AL194" i="18"/>
  <c r="AP220" i="18"/>
  <c r="AP45" i="18"/>
  <c r="AL50" i="18"/>
  <c r="AO288" i="18"/>
  <c r="N173" i="18"/>
  <c r="C173" i="25" s="1"/>
  <c r="B173" i="25" s="1"/>
  <c r="F173" i="25" s="1"/>
  <c r="J173" i="25" s="1"/>
  <c r="N173" i="25" s="1"/>
  <c r="N13" i="18"/>
  <c r="N187" i="18"/>
  <c r="C187" i="25" s="1"/>
  <c r="B187" i="25" s="1"/>
  <c r="F187" i="25" s="1"/>
  <c r="J187" i="25" s="1"/>
  <c r="N187" i="25" s="1"/>
  <c r="AM291" i="18"/>
  <c r="AO341" i="18"/>
  <c r="AO138" i="18"/>
  <c r="AL236" i="18"/>
  <c r="AM188" i="18"/>
  <c r="AL307" i="18"/>
  <c r="AM63" i="18"/>
  <c r="N313" i="18"/>
  <c r="C313" i="25" s="1"/>
  <c r="B313" i="25" s="1"/>
  <c r="F313" i="25" s="1"/>
  <c r="J313" i="25" s="1"/>
  <c r="N313" i="25" s="1"/>
  <c r="AM317" i="18"/>
  <c r="AM272" i="18"/>
  <c r="AO327" i="18"/>
  <c r="AM54" i="18"/>
  <c r="AM236" i="18"/>
  <c r="AM109" i="18"/>
  <c r="AM348" i="18"/>
  <c r="N176" i="18"/>
  <c r="C176" i="25" s="1"/>
  <c r="B176" i="25" s="1"/>
  <c r="F176" i="25" s="1"/>
  <c r="J176" i="25" s="1"/>
  <c r="N176" i="25" s="1"/>
  <c r="N186" i="18"/>
  <c r="C186" i="25" s="1"/>
  <c r="B186" i="25" s="1"/>
  <c r="F186" i="25" s="1"/>
  <c r="J186" i="25" s="1"/>
  <c r="N186" i="25" s="1"/>
  <c r="N183" i="18"/>
  <c r="C183" i="25" s="1"/>
  <c r="B183" i="25" s="1"/>
  <c r="F183" i="25" s="1"/>
  <c r="J183" i="25" s="1"/>
  <c r="N183" i="25" s="1"/>
  <c r="AO368" i="18"/>
  <c r="AO8" i="18"/>
  <c r="AO244" i="18"/>
  <c r="AL74" i="18"/>
  <c r="AO304" i="18"/>
  <c r="AM203" i="18"/>
  <c r="N184" i="18"/>
  <c r="C184" i="25" s="1"/>
  <c r="B184" i="25" s="1"/>
  <c r="F184" i="25" s="1"/>
  <c r="J184" i="25" s="1"/>
  <c r="N184" i="25" s="1"/>
  <c r="AP316" i="18"/>
  <c r="N342" i="18"/>
  <c r="C342" i="25" s="1"/>
  <c r="B342" i="25" s="1"/>
  <c r="F342" i="25" s="1"/>
  <c r="J342" i="25" s="1"/>
  <c r="N342" i="25" s="1"/>
  <c r="N171" i="18"/>
  <c r="C171" i="25" s="1"/>
  <c r="B171" i="25" s="1"/>
  <c r="F171" i="25" s="1"/>
  <c r="J171" i="25" s="1"/>
  <c r="N171" i="25" s="1"/>
  <c r="AL316" i="18"/>
  <c r="AO168" i="18"/>
  <c r="AP137" i="18"/>
  <c r="AO172" i="18"/>
  <c r="N94" i="18"/>
  <c r="C94" i="25" s="1"/>
  <c r="B94" i="25" s="1"/>
  <c r="F94" i="25" s="1"/>
  <c r="J94" i="25" s="1"/>
  <c r="N94" i="25" s="1"/>
  <c r="AO278" i="18"/>
  <c r="AO302" i="18"/>
  <c r="AM313" i="18"/>
  <c r="AL137" i="18"/>
  <c r="AO152" i="18"/>
  <c r="AL178" i="18"/>
  <c r="AP198" i="18"/>
  <c r="AO116" i="18"/>
  <c r="AP22" i="18"/>
  <c r="AM57" i="18"/>
  <c r="AM9" i="18"/>
  <c r="AP84" i="18"/>
  <c r="AO225" i="18"/>
  <c r="AP55" i="18"/>
  <c r="AP153" i="18"/>
  <c r="AO203" i="18"/>
  <c r="AL226" i="18"/>
  <c r="AO160" i="18"/>
  <c r="AO108" i="18"/>
  <c r="AM377" i="18"/>
  <c r="AO102" i="18"/>
  <c r="AO227" i="18"/>
  <c r="AL306" i="18"/>
  <c r="N169" i="18"/>
  <c r="C169" i="25" s="1"/>
  <c r="B169" i="25" s="1"/>
  <c r="F169" i="25" s="1"/>
  <c r="J169" i="25" s="1"/>
  <c r="N169" i="25" s="1"/>
  <c r="N292" i="18"/>
  <c r="C292" i="25" s="1"/>
  <c r="B292" i="25" s="1"/>
  <c r="F292" i="25" s="1"/>
  <c r="J292" i="25" s="1"/>
  <c r="N292" i="25" s="1"/>
  <c r="AM92" i="18"/>
  <c r="N274" i="18"/>
  <c r="C274" i="25" s="1"/>
  <c r="B274" i="25" s="1"/>
  <c r="F274" i="25" s="1"/>
  <c r="J274" i="25" s="1"/>
  <c r="N274" i="25" s="1"/>
  <c r="N56" i="18"/>
  <c r="C56" i="25" s="1"/>
  <c r="B56" i="25" s="1"/>
  <c r="F56" i="25" s="1"/>
  <c r="J56" i="25" s="1"/>
  <c r="N56" i="25" s="1"/>
  <c r="AM192" i="18"/>
  <c r="AP297" i="18"/>
  <c r="AO384" i="18"/>
  <c r="AP46" i="18"/>
  <c r="AO171" i="18"/>
  <c r="AL361" i="18"/>
  <c r="AO93" i="18"/>
  <c r="AP314" i="18"/>
  <c r="AM269" i="18"/>
  <c r="AP92" i="18"/>
  <c r="AO62" i="18"/>
  <c r="AL35" i="18"/>
  <c r="N309" i="18"/>
  <c r="C309" i="25" s="1"/>
  <c r="B309" i="25" s="1"/>
  <c r="F309" i="25" s="1"/>
  <c r="J309" i="25" s="1"/>
  <c r="N309" i="25" s="1"/>
  <c r="AM36" i="18"/>
  <c r="AP292" i="18"/>
  <c r="AO60" i="18"/>
  <c r="AO105" i="18"/>
  <c r="AO392" i="18"/>
  <c r="AM101" i="18"/>
  <c r="AO237" i="18"/>
  <c r="AM394" i="18"/>
  <c r="AM27" i="18"/>
  <c r="AM264" i="18"/>
  <c r="AM265" i="18"/>
  <c r="AO286" i="18"/>
  <c r="AP90" i="18"/>
  <c r="AL90" i="18"/>
  <c r="AO297" i="18"/>
  <c r="AL208" i="18"/>
  <c r="AM209" i="18"/>
  <c r="N131" i="18"/>
  <c r="C131" i="25" s="1"/>
  <c r="B131" i="25" s="1"/>
  <c r="F131" i="25" s="1"/>
  <c r="J131" i="25" s="1"/>
  <c r="N131" i="25" s="1"/>
  <c r="N353" i="18"/>
  <c r="C353" i="25" s="1"/>
  <c r="B353" i="25" s="1"/>
  <c r="F353" i="25" s="1"/>
  <c r="J353" i="25" s="1"/>
  <c r="N353" i="25" s="1"/>
  <c r="N174" i="18"/>
  <c r="C174" i="25" s="1"/>
  <c r="B174" i="25" s="1"/>
  <c r="F174" i="25" s="1"/>
  <c r="J174" i="25" s="1"/>
  <c r="N174" i="25" s="1"/>
  <c r="AL292" i="18"/>
  <c r="AL83" i="18"/>
  <c r="N242" i="18"/>
  <c r="C242" i="25" s="1"/>
  <c r="B242" i="25" s="1"/>
  <c r="F242" i="25" s="1"/>
  <c r="J242" i="25" s="1"/>
  <c r="N242" i="25" s="1"/>
  <c r="N356" i="18"/>
  <c r="C356" i="25" s="1"/>
  <c r="B356" i="25" s="1"/>
  <c r="F356" i="25" s="1"/>
  <c r="J356" i="25" s="1"/>
  <c r="N356" i="25" s="1"/>
  <c r="N201" i="18"/>
  <c r="C201" i="25" s="1"/>
  <c r="B201" i="25" s="1"/>
  <c r="F201" i="25" s="1"/>
  <c r="J201" i="25" s="1"/>
  <c r="N201" i="25" s="1"/>
  <c r="N251" i="18"/>
  <c r="C251" i="25" s="1"/>
  <c r="B251" i="25" s="1"/>
  <c r="F251" i="25" s="1"/>
  <c r="J251" i="25" s="1"/>
  <c r="N251" i="25" s="1"/>
  <c r="AP343" i="18"/>
  <c r="AO343" i="18"/>
  <c r="AM343" i="18"/>
  <c r="N348" i="18"/>
  <c r="C348" i="25" s="1"/>
  <c r="B348" i="25" s="1"/>
  <c r="F348" i="25" s="1"/>
  <c r="J348" i="25" s="1"/>
  <c r="N348" i="25" s="1"/>
  <c r="N243" i="18"/>
  <c r="C243" i="25" s="1"/>
  <c r="B243" i="25" s="1"/>
  <c r="F243" i="25" s="1"/>
  <c r="J243" i="25" s="1"/>
  <c r="N243" i="25" s="1"/>
  <c r="N203" i="18"/>
  <c r="C203" i="25" s="1"/>
  <c r="B203" i="25" s="1"/>
  <c r="F203" i="25" s="1"/>
  <c r="J203" i="25" s="1"/>
  <c r="N203" i="25" s="1"/>
  <c r="N302" i="18"/>
  <c r="C302" i="25" s="1"/>
  <c r="B302" i="25" s="1"/>
  <c r="F302" i="25" s="1"/>
  <c r="J302" i="25" s="1"/>
  <c r="N302" i="25" s="1"/>
  <c r="N286" i="18"/>
  <c r="C286" i="25" s="1"/>
  <c r="B286" i="25" s="1"/>
  <c r="F286" i="25" s="1"/>
  <c r="J286" i="25" s="1"/>
  <c r="N286" i="25" s="1"/>
  <c r="AM155" i="18"/>
  <c r="AL155" i="18"/>
  <c r="AM230" i="18"/>
  <c r="AL230" i="18"/>
  <c r="AO156" i="18"/>
  <c r="AO157" i="18"/>
  <c r="AL13" i="18"/>
  <c r="AL12" i="18"/>
  <c r="AP12" i="18"/>
  <c r="AO12" i="18"/>
  <c r="AO369" i="18"/>
  <c r="AM370" i="18"/>
  <c r="AL145" i="18"/>
  <c r="AM145" i="18"/>
  <c r="AL61" i="18"/>
  <c r="N238" i="18"/>
  <c r="C238" i="25" s="1"/>
  <c r="B238" i="25" s="1"/>
  <c r="F238" i="25" s="1"/>
  <c r="J238" i="25" s="1"/>
  <c r="N238" i="25" s="1"/>
  <c r="AO189" i="18"/>
  <c r="AM169" i="18"/>
  <c r="AM170" i="18"/>
  <c r="AP156" i="18"/>
  <c r="AL253" i="18"/>
  <c r="N44" i="18"/>
  <c r="C44" i="25" s="1"/>
  <c r="B44" i="25" s="1"/>
  <c r="F44" i="25" s="1"/>
  <c r="J44" i="25" s="1"/>
  <c r="N44" i="25" s="1"/>
  <c r="AL192" i="18"/>
  <c r="AM193" i="18"/>
  <c r="AO83" i="18"/>
  <c r="AM84" i="18"/>
  <c r="AP83" i="18"/>
  <c r="AP115" i="18"/>
  <c r="AL116" i="18"/>
  <c r="N360" i="18"/>
  <c r="C360" i="25" s="1"/>
  <c r="B360" i="25" s="1"/>
  <c r="F360" i="25" s="1"/>
  <c r="J360" i="25" s="1"/>
  <c r="N360" i="25" s="1"/>
  <c r="N55" i="18"/>
  <c r="C55" i="25" s="1"/>
  <c r="B55" i="25" s="1"/>
  <c r="F55" i="25" s="1"/>
  <c r="J55" i="25" s="1"/>
  <c r="N55" i="25" s="1"/>
  <c r="N134" i="18"/>
  <c r="C134" i="25" s="1"/>
  <c r="B134" i="25" s="1"/>
  <c r="F134" i="25" s="1"/>
  <c r="J134" i="25" s="1"/>
  <c r="N134" i="25" s="1"/>
  <c r="N248" i="18"/>
  <c r="C248" i="25" s="1"/>
  <c r="B248" i="25" s="1"/>
  <c r="F248" i="25" s="1"/>
  <c r="J248" i="25" s="1"/>
  <c r="N248" i="25" s="1"/>
  <c r="N93" i="18"/>
  <c r="C93" i="25" s="1"/>
  <c r="B93" i="25" s="1"/>
  <c r="F93" i="25" s="1"/>
  <c r="J93" i="25" s="1"/>
  <c r="N93" i="25" s="1"/>
  <c r="N324" i="18"/>
  <c r="C324" i="25" s="1"/>
  <c r="B324" i="25" s="1"/>
  <c r="F324" i="25" s="1"/>
  <c r="J324" i="25" s="1"/>
  <c r="N324" i="25" s="1"/>
  <c r="AL298" i="18"/>
  <c r="AM156" i="18"/>
  <c r="AO251" i="18"/>
  <c r="AO188" i="18"/>
  <c r="AP188" i="18"/>
  <c r="AL7" i="18"/>
  <c r="N160" i="18"/>
  <c r="C160" i="25" s="1"/>
  <c r="B160" i="25" s="1"/>
  <c r="F160" i="25" s="1"/>
  <c r="J160" i="25" s="1"/>
  <c r="N160" i="25" s="1"/>
  <c r="N268" i="18"/>
  <c r="C268" i="25" s="1"/>
  <c r="B268" i="25" s="1"/>
  <c r="F268" i="25" s="1"/>
  <c r="J268" i="25" s="1"/>
  <c r="N268" i="25" s="1"/>
  <c r="AM378" i="18"/>
  <c r="AP60" i="18"/>
  <c r="AM215" i="18"/>
  <c r="AO115" i="18"/>
  <c r="AL113" i="18"/>
  <c r="N329" i="18"/>
  <c r="C329" i="25" s="1"/>
  <c r="B329" i="25" s="1"/>
  <c r="F329" i="25" s="1"/>
  <c r="J329" i="25" s="1"/>
  <c r="N329" i="25" s="1"/>
  <c r="N34" i="18"/>
  <c r="C34" i="25" s="1"/>
  <c r="B34" i="25" s="1"/>
  <c r="F34" i="25" s="1"/>
  <c r="J34" i="25" s="1"/>
  <c r="N34" i="25" s="1"/>
  <c r="N128" i="18"/>
  <c r="C128" i="25" s="1"/>
  <c r="B128" i="25" s="1"/>
  <c r="F128" i="25" s="1"/>
  <c r="J128" i="25" s="1"/>
  <c r="N128" i="25" s="1"/>
  <c r="N266" i="18"/>
  <c r="C266" i="25" s="1"/>
  <c r="B266" i="25" s="1"/>
  <c r="F266" i="25" s="1"/>
  <c r="J266" i="25" s="1"/>
  <c r="N266" i="25" s="1"/>
  <c r="N139" i="18"/>
  <c r="C139" i="25" s="1"/>
  <c r="B139" i="25" s="1"/>
  <c r="F139" i="25" s="1"/>
  <c r="J139" i="25" s="1"/>
  <c r="N139" i="25" s="1"/>
  <c r="AO98" i="18"/>
  <c r="AP98" i="18"/>
  <c r="AP351" i="18"/>
  <c r="AM292" i="18"/>
  <c r="AL378" i="18"/>
  <c r="AM286" i="18"/>
  <c r="AL286" i="18"/>
  <c r="AO285" i="18"/>
  <c r="AM295" i="18"/>
  <c r="AL295" i="18"/>
  <c r="AO99" i="18"/>
  <c r="AL100" i="18"/>
  <c r="AM100" i="18"/>
  <c r="AL99" i="18"/>
  <c r="AO303" i="18"/>
  <c r="AL304" i="18"/>
  <c r="AM304" i="18"/>
  <c r="AM381" i="18"/>
  <c r="AM380" i="18"/>
  <c r="AL381" i="18"/>
  <c r="AO182" i="18"/>
  <c r="AP182" i="18"/>
  <c r="AP252" i="18"/>
  <c r="AM252" i="18"/>
  <c r="AM253" i="18"/>
  <c r="N213" i="18"/>
  <c r="C213" i="25" s="1"/>
  <c r="B213" i="25" s="1"/>
  <c r="F213" i="25" s="1"/>
  <c r="J213" i="25" s="1"/>
  <c r="N213" i="25" s="1"/>
  <c r="AP383" i="18"/>
  <c r="AP100" i="18"/>
  <c r="AP61" i="18"/>
  <c r="AO305" i="18"/>
  <c r="AO246" i="18"/>
  <c r="AL247" i="18"/>
  <c r="AP239" i="18"/>
  <c r="AL22" i="18"/>
  <c r="N377" i="18"/>
  <c r="C377" i="25" s="1"/>
  <c r="B377" i="25" s="1"/>
  <c r="F377" i="25" s="1"/>
  <c r="J377" i="25" s="1"/>
  <c r="N377" i="25" s="1"/>
  <c r="N103" i="18"/>
  <c r="C103" i="25" s="1"/>
  <c r="B103" i="25" s="1"/>
  <c r="F103" i="25" s="1"/>
  <c r="J103" i="25" s="1"/>
  <c r="N103" i="25" s="1"/>
  <c r="AL102" i="18"/>
  <c r="AM102" i="18"/>
  <c r="AP180" i="18"/>
  <c r="AO208" i="18"/>
  <c r="AL360" i="18"/>
  <c r="N88" i="18"/>
  <c r="C88" i="25" s="1"/>
  <c r="B88" i="25" s="1"/>
  <c r="F88" i="25" s="1"/>
  <c r="J88" i="25" s="1"/>
  <c r="N88" i="25" s="1"/>
  <c r="N358" i="18"/>
  <c r="C358" i="25" s="1"/>
  <c r="B358" i="25" s="1"/>
  <c r="F358" i="25" s="1"/>
  <c r="J358" i="25" s="1"/>
  <c r="N358" i="25" s="1"/>
  <c r="AM221" i="18"/>
  <c r="AP109" i="18"/>
  <c r="AM132" i="18"/>
  <c r="AO212" i="18"/>
  <c r="AO310" i="18"/>
  <c r="N373" i="18"/>
  <c r="C373" i="25" s="1"/>
  <c r="B373" i="25" s="1"/>
  <c r="F373" i="25" s="1"/>
  <c r="J373" i="25" s="1"/>
  <c r="N373" i="25" s="1"/>
  <c r="AM300" i="18"/>
  <c r="AL300" i="18"/>
  <c r="AP47" i="18"/>
  <c r="AL352" i="18"/>
  <c r="AO309" i="18"/>
  <c r="AL184" i="18"/>
  <c r="AP294" i="18"/>
  <c r="AP162" i="18"/>
  <c r="AP150" i="18"/>
  <c r="AO243" i="18"/>
  <c r="AL216" i="18"/>
  <c r="AP108" i="18"/>
  <c r="AL191" i="18"/>
  <c r="AO79" i="18"/>
  <c r="AO109" i="18"/>
  <c r="AO50" i="18"/>
  <c r="AP200" i="18"/>
  <c r="AO76" i="18"/>
  <c r="AL9" i="18"/>
  <c r="AL156" i="18"/>
  <c r="N121" i="18"/>
  <c r="C121" i="25" s="1"/>
  <c r="B121" i="25" s="1"/>
  <c r="F121" i="25" s="1"/>
  <c r="J121" i="25" s="1"/>
  <c r="N121" i="25" s="1"/>
  <c r="AM138" i="18"/>
  <c r="AM361" i="18"/>
  <c r="AM320" i="18"/>
  <c r="N189" i="18"/>
  <c r="C189" i="25" s="1"/>
  <c r="B189" i="25" s="1"/>
  <c r="F189" i="25" s="1"/>
  <c r="J189" i="25" s="1"/>
  <c r="N189" i="25" s="1"/>
  <c r="AO129" i="18"/>
  <c r="AP65" i="18"/>
  <c r="AO65" i="18"/>
  <c r="N71" i="18"/>
  <c r="C71" i="25" s="1"/>
  <c r="B71" i="25" s="1"/>
  <c r="F71" i="25" s="1"/>
  <c r="J71" i="25" s="1"/>
  <c r="N71" i="25" s="1"/>
  <c r="AO331" i="18"/>
  <c r="AP330" i="18"/>
  <c r="AL294" i="18"/>
  <c r="AM293" i="18"/>
  <c r="AO220" i="18"/>
  <c r="N15" i="18"/>
  <c r="AL56" i="18"/>
  <c r="AL273" i="18"/>
  <c r="N53" i="18"/>
  <c r="C53" i="25" s="1"/>
  <c r="B53" i="25" s="1"/>
  <c r="F53" i="25" s="1"/>
  <c r="J53" i="25" s="1"/>
  <c r="N53" i="25" s="1"/>
  <c r="N165" i="18"/>
  <c r="C165" i="25" s="1"/>
  <c r="B165" i="25" s="1"/>
  <c r="F165" i="25" s="1"/>
  <c r="J165" i="25" s="1"/>
  <c r="N165" i="25" s="1"/>
  <c r="AM385" i="18"/>
  <c r="AO370" i="18"/>
  <c r="N87" i="18"/>
  <c r="C87" i="25" s="1"/>
  <c r="B87" i="25" s="1"/>
  <c r="F87" i="25" s="1"/>
  <c r="J87" i="25" s="1"/>
  <c r="N87" i="25" s="1"/>
  <c r="AO84" i="18"/>
  <c r="N257" i="18"/>
  <c r="C257" i="25" s="1"/>
  <c r="B257" i="25" s="1"/>
  <c r="F257" i="25" s="1"/>
  <c r="J257" i="25" s="1"/>
  <c r="N257" i="25" s="1"/>
  <c r="AL240" i="18"/>
  <c r="AL131" i="18"/>
  <c r="AP305" i="18"/>
  <c r="N198" i="18"/>
  <c r="C198" i="25" s="1"/>
  <c r="B198" i="25" s="1"/>
  <c r="F198" i="25" s="1"/>
  <c r="J198" i="25" s="1"/>
  <c r="N198" i="25" s="1"/>
  <c r="AP19" i="18"/>
  <c r="AM148" i="18"/>
  <c r="AO148" i="18"/>
  <c r="N285" i="18"/>
  <c r="C285" i="25" s="1"/>
  <c r="B285" i="25" s="1"/>
  <c r="F285" i="25" s="1"/>
  <c r="J285" i="25" s="1"/>
  <c r="N285" i="25" s="1"/>
  <c r="N288" i="18"/>
  <c r="C288" i="25" s="1"/>
  <c r="B288" i="25" s="1"/>
  <c r="F288" i="25" s="1"/>
  <c r="J288" i="25" s="1"/>
  <c r="N288" i="25" s="1"/>
  <c r="N229" i="18"/>
  <c r="C229" i="25" s="1"/>
  <c r="B229" i="25" s="1"/>
  <c r="F229" i="25" s="1"/>
  <c r="J229" i="25" s="1"/>
  <c r="N229" i="25" s="1"/>
  <c r="AP335" i="18"/>
  <c r="N5" i="18"/>
  <c r="N90" i="18"/>
  <c r="C90" i="25" s="1"/>
  <c r="B90" i="25" s="1"/>
  <c r="F90" i="25" s="1"/>
  <c r="J90" i="25" s="1"/>
  <c r="N90" i="25" s="1"/>
  <c r="AM55" i="18"/>
  <c r="AL54" i="18"/>
  <c r="N168" i="18"/>
  <c r="C168" i="25" s="1"/>
  <c r="B168" i="25" s="1"/>
  <c r="F168" i="25" s="1"/>
  <c r="J168" i="25" s="1"/>
  <c r="N168" i="25" s="1"/>
  <c r="N258" i="18"/>
  <c r="C258" i="25" s="1"/>
  <c r="B258" i="25" s="1"/>
  <c r="F258" i="25" s="1"/>
  <c r="J258" i="25" s="1"/>
  <c r="N258" i="25" s="1"/>
  <c r="AL201" i="18"/>
  <c r="AO131" i="18"/>
  <c r="AO347" i="18"/>
  <c r="AL205" i="18"/>
  <c r="N21" i="18"/>
  <c r="C21" i="25" s="1"/>
  <c r="B21" i="25" s="1"/>
  <c r="F21" i="25" s="1"/>
  <c r="J21" i="25" s="1"/>
  <c r="N21" i="25" s="1"/>
  <c r="AL73" i="18"/>
  <c r="AP72" i="18"/>
  <c r="N130" i="18"/>
  <c r="C130" i="25" s="1"/>
  <c r="B130" i="25" s="1"/>
  <c r="F130" i="25" s="1"/>
  <c r="J130" i="25" s="1"/>
  <c r="N130" i="25" s="1"/>
  <c r="N146" i="18"/>
  <c r="C146" i="25" s="1"/>
  <c r="B146" i="25" s="1"/>
  <c r="F146" i="25" s="1"/>
  <c r="J146" i="25" s="1"/>
  <c r="N146" i="25" s="1"/>
  <c r="AP146" i="18"/>
  <c r="AO82" i="18"/>
  <c r="AO273" i="18"/>
  <c r="AP33" i="18"/>
  <c r="AP251" i="18"/>
  <c r="AL259" i="18"/>
  <c r="AP306" i="18"/>
  <c r="AO179" i="18"/>
  <c r="AO96" i="18"/>
  <c r="AO112" i="18"/>
  <c r="AP195" i="18"/>
  <c r="AM20" i="18"/>
  <c r="AO240" i="18"/>
  <c r="AO52" i="18"/>
  <c r="AO44" i="18"/>
  <c r="N179" i="18"/>
  <c r="C179" i="25" s="1"/>
  <c r="B179" i="25" s="1"/>
  <c r="F179" i="25" s="1"/>
  <c r="J179" i="25" s="1"/>
  <c r="N179" i="25" s="1"/>
  <c r="AP57" i="18"/>
  <c r="AO118" i="18"/>
  <c r="AP386" i="18"/>
  <c r="AO361" i="18"/>
  <c r="AP176" i="18"/>
  <c r="AP291" i="18"/>
  <c r="AO196" i="18"/>
  <c r="AL231" i="18"/>
  <c r="AP125" i="18"/>
  <c r="AP235" i="18"/>
  <c r="AO268" i="18"/>
  <c r="AO344" i="18"/>
  <c r="AO252" i="18"/>
  <c r="AM251" i="18"/>
  <c r="AP121" i="18"/>
  <c r="AO376" i="18"/>
  <c r="AP369" i="18"/>
  <c r="AP324" i="18"/>
  <c r="AP229" i="18"/>
  <c r="AO38" i="18"/>
  <c r="N113" i="18"/>
  <c r="C113" i="25" s="1"/>
  <c r="B113" i="25" s="1"/>
  <c r="F113" i="25" s="1"/>
  <c r="J113" i="25" s="1"/>
  <c r="N113" i="25" s="1"/>
  <c r="AP138" i="18"/>
  <c r="AM325" i="18"/>
  <c r="AO389" i="18"/>
  <c r="AP370" i="18"/>
  <c r="AP154" i="18"/>
  <c r="AL204" i="18"/>
  <c r="AL277" i="18"/>
  <c r="AP373" i="18"/>
  <c r="AP134" i="18"/>
  <c r="AP190" i="18"/>
  <c r="AO142" i="18"/>
  <c r="AO275" i="18"/>
  <c r="AP199" i="18"/>
  <c r="N51" i="18"/>
  <c r="C51" i="25" s="1"/>
  <c r="B51" i="25" s="1"/>
  <c r="F51" i="25" s="1"/>
  <c r="J51" i="25" s="1"/>
  <c r="N51" i="25" s="1"/>
  <c r="N304" i="18"/>
  <c r="C304" i="25" s="1"/>
  <c r="B304" i="25" s="1"/>
  <c r="F304" i="25" s="1"/>
  <c r="J304" i="25" s="1"/>
  <c r="N304" i="25" s="1"/>
  <c r="AO267" i="18"/>
  <c r="AP337" i="18"/>
  <c r="AP285" i="18"/>
  <c r="AP363" i="18"/>
  <c r="AL85" i="18"/>
  <c r="AO61" i="18"/>
  <c r="AO90" i="18"/>
  <c r="AO80" i="18"/>
  <c r="AP80" i="18"/>
  <c r="N47" i="18"/>
  <c r="C47" i="25" s="1"/>
  <c r="B47" i="25" s="1"/>
  <c r="F47" i="25" s="1"/>
  <c r="J47" i="25" s="1"/>
  <c r="N47" i="25" s="1"/>
  <c r="N337" i="18"/>
  <c r="C337" i="25" s="1"/>
  <c r="B337" i="25" s="1"/>
  <c r="F337" i="25" s="1"/>
  <c r="J337" i="25" s="1"/>
  <c r="N337" i="25" s="1"/>
  <c r="N97" i="18"/>
  <c r="C97" i="25" s="1"/>
  <c r="B97" i="25" s="1"/>
  <c r="F97" i="25" s="1"/>
  <c r="J97" i="25" s="1"/>
  <c r="N97" i="25" s="1"/>
  <c r="N372" i="18"/>
  <c r="C372" i="25" s="1"/>
  <c r="B372" i="25" s="1"/>
  <c r="F372" i="25" s="1"/>
  <c r="J372" i="25" s="1"/>
  <c r="N372" i="25" s="1"/>
  <c r="N385" i="18"/>
  <c r="C385" i="25" s="1"/>
  <c r="B385" i="25" s="1"/>
  <c r="F385" i="25" s="1"/>
  <c r="J385" i="25" s="1"/>
  <c r="N385" i="25" s="1"/>
  <c r="N338" i="18"/>
  <c r="C338" i="25" s="1"/>
  <c r="B338" i="25" s="1"/>
  <c r="F338" i="25" s="1"/>
  <c r="J338" i="25" s="1"/>
  <c r="N338" i="25" s="1"/>
  <c r="N214" i="18"/>
  <c r="C214" i="25" s="1"/>
  <c r="B214" i="25" s="1"/>
  <c r="F214" i="25" s="1"/>
  <c r="J214" i="25" s="1"/>
  <c r="N214" i="25" s="1"/>
  <c r="N92" i="18"/>
  <c r="C92" i="25" s="1"/>
  <c r="B92" i="25" s="1"/>
  <c r="F92" i="25" s="1"/>
  <c r="J92" i="25" s="1"/>
  <c r="N92" i="25" s="1"/>
  <c r="N86" i="18"/>
  <c r="C86" i="25" s="1"/>
  <c r="B86" i="25" s="1"/>
  <c r="F86" i="25" s="1"/>
  <c r="J86" i="25" s="1"/>
  <c r="N86" i="25" s="1"/>
  <c r="N72" i="18"/>
  <c r="C72" i="25" s="1"/>
  <c r="B72" i="25" s="1"/>
  <c r="F72" i="25" s="1"/>
  <c r="J72" i="25" s="1"/>
  <c r="N72" i="25" s="1"/>
  <c r="AP18" i="18"/>
  <c r="AO18" i="18"/>
  <c r="AM18" i="18"/>
  <c r="N154" i="18"/>
  <c r="C154" i="25" s="1"/>
  <c r="B154" i="25" s="1"/>
  <c r="F154" i="25" s="1"/>
  <c r="J154" i="25" s="1"/>
  <c r="N154" i="25" s="1"/>
  <c r="N73" i="18"/>
  <c r="C73" i="25" s="1"/>
  <c r="B73" i="25" s="1"/>
  <c r="F73" i="25" s="1"/>
  <c r="J73" i="25" s="1"/>
  <c r="N73" i="25" s="1"/>
  <c r="AP6" i="18"/>
  <c r="AM6" i="18"/>
  <c r="AO6" i="18"/>
  <c r="AL71" i="18"/>
  <c r="AP70" i="18"/>
  <c r="AL70" i="18"/>
  <c r="AO134" i="18"/>
  <c r="AM168" i="18"/>
  <c r="AP167" i="18"/>
  <c r="AL168" i="18"/>
  <c r="AL125" i="18"/>
  <c r="AL124" i="18"/>
  <c r="AP124" i="18"/>
  <c r="AM125" i="18"/>
  <c r="AM124" i="18"/>
  <c r="AO73" i="18"/>
  <c r="AP73" i="18"/>
  <c r="AM289" i="18"/>
  <c r="AL290" i="18"/>
  <c r="AM290" i="18"/>
  <c r="N228" i="18"/>
  <c r="C228" i="25" s="1"/>
  <c r="B228" i="25" s="1"/>
  <c r="F228" i="25" s="1"/>
  <c r="J228" i="25" s="1"/>
  <c r="N228" i="25" s="1"/>
  <c r="AM372" i="18"/>
  <c r="AL371" i="18"/>
  <c r="AL16" i="18"/>
  <c r="AM16" i="18"/>
  <c r="AL17" i="18"/>
  <c r="AO355" i="18"/>
  <c r="AM355" i="18"/>
  <c r="AL376" i="18"/>
  <c r="AM375" i="18"/>
  <c r="N331" i="18"/>
  <c r="C331" i="25" s="1"/>
  <c r="B331" i="25" s="1"/>
  <c r="F331" i="25" s="1"/>
  <c r="J331" i="25" s="1"/>
  <c r="N331" i="25" s="1"/>
  <c r="N50" i="18"/>
  <c r="C50" i="25" s="1"/>
  <c r="B50" i="25" s="1"/>
  <c r="F50" i="25" s="1"/>
  <c r="J50" i="25" s="1"/>
  <c r="N50" i="25" s="1"/>
  <c r="N75" i="18"/>
  <c r="C75" i="25" s="1"/>
  <c r="B75" i="25" s="1"/>
  <c r="F75" i="25" s="1"/>
  <c r="J75" i="25" s="1"/>
  <c r="N75" i="25" s="1"/>
  <c r="N273" i="18"/>
  <c r="C273" i="25" s="1"/>
  <c r="B273" i="25" s="1"/>
  <c r="F273" i="25" s="1"/>
  <c r="J273" i="25" s="1"/>
  <c r="N273" i="25" s="1"/>
  <c r="N366" i="18"/>
  <c r="C366" i="25" s="1"/>
  <c r="B366" i="25" s="1"/>
  <c r="F366" i="25" s="1"/>
  <c r="J366" i="25" s="1"/>
  <c r="N366" i="25" s="1"/>
  <c r="N296" i="18"/>
  <c r="C296" i="25" s="1"/>
  <c r="B296" i="25" s="1"/>
  <c r="F296" i="25" s="1"/>
  <c r="J296" i="25" s="1"/>
  <c r="N296" i="25" s="1"/>
  <c r="N391" i="18"/>
  <c r="C391" i="25" s="1"/>
  <c r="B391" i="25" s="1"/>
  <c r="F391" i="25" s="1"/>
  <c r="J391" i="25" s="1"/>
  <c r="N391" i="25" s="1"/>
  <c r="N12" i="18"/>
  <c r="N267" i="18"/>
  <c r="C267" i="25" s="1"/>
  <c r="B267" i="25" s="1"/>
  <c r="F267" i="25" s="1"/>
  <c r="J267" i="25" s="1"/>
  <c r="N267" i="25" s="1"/>
  <c r="N62" i="18"/>
  <c r="C62" i="25" s="1"/>
  <c r="B62" i="25" s="1"/>
  <c r="F62" i="25" s="1"/>
  <c r="J62" i="25" s="1"/>
  <c r="N62" i="25" s="1"/>
  <c r="N386" i="18"/>
  <c r="C386" i="25" s="1"/>
  <c r="B386" i="25" s="1"/>
  <c r="F386" i="25" s="1"/>
  <c r="J386" i="25" s="1"/>
  <c r="N386" i="25" s="1"/>
  <c r="N387" i="18"/>
  <c r="C387" i="25" s="1"/>
  <c r="B387" i="25" s="1"/>
  <c r="F387" i="25" s="1"/>
  <c r="J387" i="25" s="1"/>
  <c r="N387" i="25" s="1"/>
  <c r="N330" i="18"/>
  <c r="C330" i="25" s="1"/>
  <c r="B330" i="25" s="1"/>
  <c r="F330" i="25" s="1"/>
  <c r="J330" i="25" s="1"/>
  <c r="N330" i="25" s="1"/>
  <c r="AO364" i="18"/>
  <c r="AM364" i="18"/>
  <c r="AL364" i="18"/>
  <c r="AP364" i="18"/>
  <c r="AP333" i="18"/>
  <c r="AP44" i="18"/>
  <c r="AO45" i="18"/>
  <c r="AP14" i="18"/>
  <c r="AO14" i="18"/>
  <c r="AM14" i="18"/>
  <c r="N241" i="18"/>
  <c r="C241" i="25" s="1"/>
  <c r="B241" i="25" s="1"/>
  <c r="F241" i="25" s="1"/>
  <c r="J241" i="25" s="1"/>
  <c r="N241" i="25" s="1"/>
  <c r="N170" i="18"/>
  <c r="C170" i="25" s="1"/>
  <c r="B170" i="25" s="1"/>
  <c r="F170" i="25" s="1"/>
  <c r="J170" i="25" s="1"/>
  <c r="N170" i="25" s="1"/>
  <c r="AO190" i="18"/>
  <c r="AP191" i="18"/>
  <c r="AM374" i="18"/>
  <c r="N321" i="18"/>
  <c r="C321" i="25" s="1"/>
  <c r="B321" i="25" s="1"/>
  <c r="F321" i="25" s="1"/>
  <c r="J321" i="25" s="1"/>
  <c r="N321" i="25" s="1"/>
  <c r="N196" i="18"/>
  <c r="C196" i="25" s="1"/>
  <c r="B196" i="25" s="1"/>
  <c r="F196" i="25" s="1"/>
  <c r="J196" i="25" s="1"/>
  <c r="N196" i="25" s="1"/>
  <c r="N318" i="18"/>
  <c r="C318" i="25" s="1"/>
  <c r="B318" i="25" s="1"/>
  <c r="F318" i="25" s="1"/>
  <c r="J318" i="25" s="1"/>
  <c r="N318" i="25" s="1"/>
  <c r="N212" i="18"/>
  <c r="C212" i="25" s="1"/>
  <c r="B212" i="25" s="1"/>
  <c r="F212" i="25" s="1"/>
  <c r="J212" i="25" s="1"/>
  <c r="N212" i="25" s="1"/>
  <c r="N194" i="18"/>
  <c r="C194" i="25" s="1"/>
  <c r="B194" i="25" s="1"/>
  <c r="F194" i="25" s="1"/>
  <c r="J194" i="25" s="1"/>
  <c r="N194" i="25" s="1"/>
  <c r="AM141" i="18"/>
  <c r="AL140" i="18"/>
  <c r="AL141" i="18"/>
  <c r="AM140" i="18"/>
  <c r="AM373" i="18"/>
  <c r="G196" i="25"/>
  <c r="AO140" i="18"/>
  <c r="AL338" i="18"/>
  <c r="AM338" i="18"/>
  <c r="AP338" i="18"/>
  <c r="AO338" i="18"/>
  <c r="AL349" i="18"/>
  <c r="AP349" i="18"/>
  <c r="AO349" i="18"/>
  <c r="AO66" i="18"/>
  <c r="AM67" i="18"/>
  <c r="AP260" i="18"/>
  <c r="AO260" i="18"/>
  <c r="AM282" i="18"/>
  <c r="AO282" i="18"/>
  <c r="AP282" i="18"/>
  <c r="AO307" i="18"/>
  <c r="AP307" i="18"/>
  <c r="AL69" i="18"/>
  <c r="AM69" i="18"/>
  <c r="AO69" i="18"/>
  <c r="AL129" i="18"/>
  <c r="AM129" i="18"/>
  <c r="AP128" i="18"/>
  <c r="AL128" i="18"/>
  <c r="AO128" i="18"/>
  <c r="AL288" i="18"/>
  <c r="AM287" i="18"/>
  <c r="AO287" i="18"/>
  <c r="AP287" i="18"/>
  <c r="AO329" i="18"/>
  <c r="AP329" i="18"/>
  <c r="AL159" i="18"/>
  <c r="AL158" i="18"/>
  <c r="AM158" i="18"/>
  <c r="N250" i="18"/>
  <c r="C250" i="25" s="1"/>
  <c r="B250" i="25" s="1"/>
  <c r="F250" i="25" s="1"/>
  <c r="J250" i="25" s="1"/>
  <c r="N250" i="25" s="1"/>
  <c r="AM90" i="18"/>
  <c r="AL89" i="18"/>
  <c r="AM89" i="18"/>
  <c r="AP89" i="18"/>
  <c r="N7" i="18"/>
  <c r="C7" i="25" s="1"/>
  <c r="B7" i="25" s="1"/>
  <c r="F7" i="25" s="1"/>
  <c r="J7" i="25" s="1"/>
  <c r="N7" i="25" s="1"/>
  <c r="N4" i="18"/>
  <c r="N31" i="18"/>
  <c r="C31" i="25" s="1"/>
  <c r="B31" i="25" s="1"/>
  <c r="F31" i="25" s="1"/>
  <c r="J31" i="25" s="1"/>
  <c r="N31" i="25" s="1"/>
  <c r="N219" i="18"/>
  <c r="C219" i="25" s="1"/>
  <c r="B219" i="25" s="1"/>
  <c r="F219" i="25" s="1"/>
  <c r="J219" i="25" s="1"/>
  <c r="N219" i="25" s="1"/>
  <c r="N136" i="18"/>
  <c r="C136" i="25" s="1"/>
  <c r="B136" i="25" s="1"/>
  <c r="F136" i="25" s="1"/>
  <c r="J136" i="25" s="1"/>
  <c r="N136" i="25" s="1"/>
  <c r="N105" i="18"/>
  <c r="C105" i="25" s="1"/>
  <c r="B105" i="25" s="1"/>
  <c r="F105" i="25" s="1"/>
  <c r="J105" i="25" s="1"/>
  <c r="N105" i="25" s="1"/>
  <c r="AL380" i="18"/>
  <c r="AP379" i="18"/>
  <c r="AM211" i="18"/>
  <c r="AL212" i="18"/>
  <c r="AO211" i="18"/>
  <c r="AL211" i="18"/>
  <c r="AM235" i="18"/>
  <c r="AL234" i="18"/>
  <c r="AL235" i="18"/>
  <c r="AM234" i="18"/>
  <c r="AL313" i="18"/>
  <c r="AL312" i="18"/>
  <c r="AM312" i="18"/>
  <c r="AP207" i="18"/>
  <c r="AO207" i="18"/>
  <c r="AO94" i="18"/>
  <c r="AP94" i="18"/>
  <c r="AO95" i="18"/>
  <c r="AP161" i="18"/>
  <c r="AO161" i="18"/>
  <c r="AP367" i="18"/>
  <c r="AL367" i="18"/>
  <c r="AP240" i="18"/>
  <c r="N233" i="18"/>
  <c r="C233" i="25" s="1"/>
  <c r="B233" i="25" s="1"/>
  <c r="F233" i="25" s="1"/>
  <c r="J233" i="25" s="1"/>
  <c r="N233" i="25" s="1"/>
  <c r="N144" i="18"/>
  <c r="C144" i="25" s="1"/>
  <c r="B144" i="25" s="1"/>
  <c r="F144" i="25" s="1"/>
  <c r="J144" i="25" s="1"/>
  <c r="N144" i="25" s="1"/>
  <c r="N301" i="18"/>
  <c r="C301" i="25" s="1"/>
  <c r="B301" i="25" s="1"/>
  <c r="F301" i="25" s="1"/>
  <c r="J301" i="25" s="1"/>
  <c r="N301" i="25" s="1"/>
  <c r="AO394" i="18"/>
  <c r="AO393" i="18"/>
  <c r="AP127" i="18"/>
  <c r="AO127" i="18"/>
  <c r="AO122" i="18"/>
  <c r="AP123" i="18"/>
  <c r="AP122" i="18"/>
  <c r="AO59" i="18"/>
  <c r="AP58" i="18"/>
  <c r="AP88" i="18"/>
  <c r="AL88" i="18"/>
  <c r="AO88" i="18"/>
  <c r="AP261" i="18"/>
  <c r="AL59" i="18"/>
  <c r="AM59" i="18"/>
  <c r="AM226" i="18"/>
  <c r="AL227" i="18"/>
  <c r="AM227" i="18"/>
  <c r="N319" i="18"/>
  <c r="C319" i="25" s="1"/>
  <c r="B319" i="25" s="1"/>
  <c r="F319" i="25" s="1"/>
  <c r="J319" i="25" s="1"/>
  <c r="N319" i="25" s="1"/>
  <c r="N234" i="18"/>
  <c r="C234" i="25" s="1"/>
  <c r="B234" i="25" s="1"/>
  <c r="F234" i="25" s="1"/>
  <c r="J234" i="25" s="1"/>
  <c r="N234" i="25" s="1"/>
  <c r="N260" i="18"/>
  <c r="C260" i="25" s="1"/>
  <c r="B260" i="25" s="1"/>
  <c r="F260" i="25" s="1"/>
  <c r="J260" i="25" s="1"/>
  <c r="N260" i="25" s="1"/>
  <c r="N40" i="18"/>
  <c r="C40" i="25" s="1"/>
  <c r="B40" i="25" s="1"/>
  <c r="F40" i="25" s="1"/>
  <c r="J40" i="25" s="1"/>
  <c r="N40" i="25" s="1"/>
  <c r="N129" i="18"/>
  <c r="C129" i="25" s="1"/>
  <c r="B129" i="25" s="1"/>
  <c r="F129" i="25" s="1"/>
  <c r="J129" i="25" s="1"/>
  <c r="N129" i="25" s="1"/>
  <c r="AL262" i="18"/>
  <c r="AL263" i="18"/>
  <c r="AP262" i="18"/>
  <c r="AO262" i="18"/>
  <c r="AL68" i="18"/>
  <c r="AM68" i="18"/>
  <c r="AM21" i="18"/>
  <c r="AP21" i="18"/>
  <c r="AL21" i="18"/>
  <c r="AL210" i="18"/>
  <c r="AO210" i="18"/>
  <c r="AO173" i="18"/>
  <c r="AM173" i="18"/>
  <c r="AP173" i="18"/>
  <c r="AM366" i="18"/>
  <c r="AO365" i="18"/>
  <c r="AL365" i="18"/>
  <c r="AM365" i="18"/>
  <c r="AL366" i="18"/>
  <c r="AP279" i="18"/>
  <c r="AO279" i="18"/>
  <c r="AP31" i="18"/>
  <c r="AO31" i="18"/>
  <c r="AO162" i="18"/>
  <c r="AM288" i="18"/>
  <c r="N378" i="18"/>
  <c r="C378" i="25" s="1"/>
  <c r="B378" i="25" s="1"/>
  <c r="F378" i="25" s="1"/>
  <c r="J378" i="25" s="1"/>
  <c r="N378" i="25" s="1"/>
  <c r="N207" i="18"/>
  <c r="C207" i="25" s="1"/>
  <c r="B207" i="25" s="1"/>
  <c r="F207" i="25" s="1"/>
  <c r="J207" i="25" s="1"/>
  <c r="N207" i="25" s="1"/>
  <c r="N199" i="18"/>
  <c r="C199" i="25" s="1"/>
  <c r="B199" i="25" s="1"/>
  <c r="F199" i="25" s="1"/>
  <c r="J199" i="25" s="1"/>
  <c r="N199" i="25" s="1"/>
  <c r="N37" i="18"/>
  <c r="C37" i="25" s="1"/>
  <c r="B37" i="25" s="1"/>
  <c r="F37" i="25" s="1"/>
  <c r="J37" i="25" s="1"/>
  <c r="N37" i="25" s="1"/>
  <c r="N49" i="18"/>
  <c r="C49" i="25" s="1"/>
  <c r="B49" i="25" s="1"/>
  <c r="F49" i="25" s="1"/>
  <c r="J49" i="25" s="1"/>
  <c r="N49" i="25" s="1"/>
  <c r="N205" i="18"/>
  <c r="C205" i="25" s="1"/>
  <c r="B205" i="25" s="1"/>
  <c r="F205" i="25" s="1"/>
  <c r="J205" i="25" s="1"/>
  <c r="N205" i="25" s="1"/>
  <c r="N112" i="18"/>
  <c r="C112" i="25" s="1"/>
  <c r="B112" i="25" s="1"/>
  <c r="F112" i="25" s="1"/>
  <c r="J112" i="25" s="1"/>
  <c r="N112" i="25" s="1"/>
  <c r="AM108" i="18"/>
  <c r="AL107" i="18"/>
  <c r="AP107" i="18"/>
  <c r="AM56" i="18"/>
  <c r="AL55" i="18"/>
  <c r="AL202" i="18"/>
  <c r="AL203" i="18"/>
  <c r="AP157" i="18"/>
  <c r="AM201" i="18"/>
  <c r="AP86" i="18"/>
  <c r="AL196" i="18"/>
  <c r="AM196" i="18"/>
  <c r="AM200" i="18"/>
  <c r="AO259" i="18"/>
  <c r="AP67" i="18"/>
  <c r="AL86" i="18"/>
  <c r="N261" i="18"/>
  <c r="C261" i="25" s="1"/>
  <c r="B261" i="25" s="1"/>
  <c r="F261" i="25" s="1"/>
  <c r="J261" i="25" s="1"/>
  <c r="N261" i="25" s="1"/>
  <c r="AP196" i="18"/>
  <c r="AM244" i="18"/>
  <c r="AP236" i="18"/>
  <c r="AM352" i="18"/>
  <c r="AL87" i="18"/>
  <c r="AM107" i="18"/>
  <c r="AP274" i="18"/>
  <c r="AM296" i="18"/>
  <c r="AP296" i="18"/>
  <c r="AM297" i="18"/>
  <c r="AM185" i="18"/>
  <c r="AM184" i="18"/>
  <c r="AL303" i="18"/>
  <c r="AL302" i="18"/>
  <c r="AO145" i="18"/>
  <c r="AL351" i="18"/>
  <c r="AM350" i="18"/>
  <c r="AM328" i="18"/>
  <c r="AL328" i="18"/>
  <c r="AO153" i="18"/>
  <c r="AO339" i="18"/>
  <c r="AM339" i="18"/>
  <c r="AM310" i="18"/>
  <c r="AL310" i="18"/>
  <c r="AL280" i="18"/>
  <c r="N351" i="18"/>
  <c r="C351" i="25" s="1"/>
  <c r="B351" i="25" s="1"/>
  <c r="F351" i="25" s="1"/>
  <c r="J351" i="25" s="1"/>
  <c r="N351" i="25" s="1"/>
  <c r="N147" i="18"/>
  <c r="C147" i="25" s="1"/>
  <c r="B147" i="25" s="1"/>
  <c r="F147" i="25" s="1"/>
  <c r="J147" i="25" s="1"/>
  <c r="N147" i="25" s="1"/>
  <c r="AP275" i="18"/>
  <c r="AM275" i="18"/>
  <c r="AO239" i="18"/>
  <c r="AL244" i="18"/>
  <c r="AP244" i="18"/>
  <c r="AL75" i="18"/>
  <c r="AP74" i="18"/>
  <c r="AP15" i="18"/>
  <c r="AM223" i="18"/>
  <c r="AP223" i="18"/>
  <c r="N271" i="18"/>
  <c r="C271" i="25" s="1"/>
  <c r="B271" i="25" s="1"/>
  <c r="F271" i="25" s="1"/>
  <c r="J271" i="25" s="1"/>
  <c r="N271" i="25" s="1"/>
  <c r="AL180" i="18"/>
  <c r="AL179" i="18"/>
  <c r="AM179" i="18"/>
  <c r="AP130" i="18"/>
  <c r="AM130" i="18"/>
  <c r="AM131" i="18"/>
  <c r="AP304" i="18"/>
  <c r="AP303" i="18"/>
  <c r="AO22" i="18"/>
  <c r="AM22" i="18"/>
  <c r="AL62" i="18"/>
  <c r="AM62" i="18"/>
  <c r="AP48" i="18"/>
  <c r="N235" i="18"/>
  <c r="C235" i="25" s="1"/>
  <c r="B235" i="25" s="1"/>
  <c r="F235" i="25" s="1"/>
  <c r="J235" i="25" s="1"/>
  <c r="N235" i="25" s="1"/>
  <c r="N231" i="18"/>
  <c r="C231" i="25" s="1"/>
  <c r="B231" i="25" s="1"/>
  <c r="F231" i="25" s="1"/>
  <c r="J231" i="25" s="1"/>
  <c r="N231" i="25" s="1"/>
  <c r="N259" i="18"/>
  <c r="C259" i="25" s="1"/>
  <c r="B259" i="25" s="1"/>
  <c r="F259" i="25" s="1"/>
  <c r="J259" i="25" s="1"/>
  <c r="N259" i="25" s="1"/>
  <c r="N58" i="18"/>
  <c r="C58" i="25" s="1"/>
  <c r="B58" i="25" s="1"/>
  <c r="F58" i="25" s="1"/>
  <c r="J58" i="25" s="1"/>
  <c r="N58" i="25" s="1"/>
  <c r="N42" i="18"/>
  <c r="C42" i="25" s="1"/>
  <c r="B42" i="25" s="1"/>
  <c r="F42" i="25" s="1"/>
  <c r="J42" i="25" s="1"/>
  <c r="N42" i="25" s="1"/>
  <c r="AM13" i="18"/>
  <c r="AP13" i="18"/>
  <c r="N89" i="18"/>
  <c r="C89" i="25" s="1"/>
  <c r="B89" i="25" s="1"/>
  <c r="F89" i="25" s="1"/>
  <c r="J89" i="25" s="1"/>
  <c r="N89" i="25" s="1"/>
  <c r="N64" i="18"/>
  <c r="C64" i="25" s="1"/>
  <c r="B64" i="25" s="1"/>
  <c r="F64" i="25" s="1"/>
  <c r="J64" i="25" s="1"/>
  <c r="N64" i="25" s="1"/>
  <c r="N327" i="18"/>
  <c r="C327" i="25" s="1"/>
  <c r="B327" i="25" s="1"/>
  <c r="F327" i="25" s="1"/>
  <c r="J327" i="25" s="1"/>
  <c r="N327" i="25" s="1"/>
  <c r="AP41" i="18"/>
  <c r="AO41" i="18"/>
  <c r="AO180" i="18"/>
  <c r="AO181" i="18"/>
  <c r="AM146" i="18"/>
  <c r="AO146" i="18"/>
  <c r="AO263" i="18"/>
  <c r="AO264" i="18"/>
  <c r="AP263" i="18"/>
  <c r="AM71" i="18"/>
  <c r="AM72" i="18"/>
  <c r="AP71" i="18"/>
  <c r="AL72" i="18"/>
  <c r="AO27" i="18"/>
  <c r="AP28" i="18"/>
  <c r="AL41" i="18"/>
  <c r="AP295" i="18"/>
  <c r="AO107" i="18"/>
  <c r="AL146" i="18"/>
  <c r="AP194" i="18"/>
  <c r="AO193" i="18"/>
  <c r="AL319" i="18"/>
  <c r="AM319" i="18"/>
  <c r="AL318" i="18"/>
  <c r="AP392" i="18"/>
  <c r="AL393" i="18"/>
  <c r="AO290" i="18"/>
  <c r="AP290" i="18"/>
  <c r="AP381" i="18"/>
  <c r="AO381" i="18"/>
  <c r="AP116" i="18"/>
  <c r="AP216" i="18"/>
  <c r="AO215" i="18"/>
  <c r="AP302" i="18"/>
  <c r="AO143" i="18"/>
  <c r="AL333" i="18"/>
  <c r="N245" i="18"/>
  <c r="C245" i="25" s="1"/>
  <c r="B245" i="25" s="1"/>
  <c r="F245" i="25" s="1"/>
  <c r="J245" i="25" s="1"/>
  <c r="N245" i="25" s="1"/>
  <c r="AM202" i="18"/>
  <c r="N222" i="18"/>
  <c r="C222" i="25" s="1"/>
  <c r="B222" i="25" s="1"/>
  <c r="F222" i="25" s="1"/>
  <c r="J222" i="25" s="1"/>
  <c r="N222" i="25" s="1"/>
  <c r="N182" i="18"/>
  <c r="C182" i="25" s="1"/>
  <c r="B182" i="25" s="1"/>
  <c r="F182" i="25" s="1"/>
  <c r="J182" i="25" s="1"/>
  <c r="N182" i="25" s="1"/>
  <c r="N107" i="18"/>
  <c r="C107" i="25" s="1"/>
  <c r="B107" i="25" s="1"/>
  <c r="F107" i="25" s="1"/>
  <c r="J107" i="25" s="1"/>
  <c r="N107" i="25" s="1"/>
  <c r="N191" i="18"/>
  <c r="C191" i="25" s="1"/>
  <c r="B191" i="25" s="1"/>
  <c r="F191" i="25" s="1"/>
  <c r="J191" i="25" s="1"/>
  <c r="N191" i="25" s="1"/>
  <c r="N206" i="18"/>
  <c r="C206" i="25" s="1"/>
  <c r="B206" i="25" s="1"/>
  <c r="F206" i="25" s="1"/>
  <c r="J206" i="25" s="1"/>
  <c r="N206" i="25" s="1"/>
  <c r="AL31" i="18"/>
  <c r="AM30" i="18"/>
  <c r="N156" i="18"/>
  <c r="C156" i="25" s="1"/>
  <c r="B156" i="25" s="1"/>
  <c r="F156" i="25" s="1"/>
  <c r="J156" i="25" s="1"/>
  <c r="N156" i="25" s="1"/>
  <c r="N230" i="18"/>
  <c r="C230" i="25" s="1"/>
  <c r="B230" i="25" s="1"/>
  <c r="F230" i="25" s="1"/>
  <c r="J230" i="25" s="1"/>
  <c r="N230" i="25" s="1"/>
  <c r="N349" i="18"/>
  <c r="C349" i="25" s="1"/>
  <c r="B349" i="25" s="1"/>
  <c r="F349" i="25" s="1"/>
  <c r="J349" i="25" s="1"/>
  <c r="N349" i="25" s="1"/>
  <c r="N185" i="18"/>
  <c r="C185" i="25" s="1"/>
  <c r="B185" i="25" s="1"/>
  <c r="F185" i="25" s="1"/>
  <c r="J185" i="25" s="1"/>
  <c r="N185" i="25" s="1"/>
  <c r="AM114" i="18"/>
  <c r="AP315" i="18"/>
  <c r="AO315" i="18"/>
  <c r="AO164" i="18"/>
  <c r="AP164" i="18"/>
  <c r="AP53" i="18"/>
  <c r="AO54" i="18"/>
  <c r="AP78" i="18"/>
  <c r="AO78" i="18"/>
  <c r="AM79" i="18"/>
  <c r="AL78" i="18"/>
  <c r="AO176" i="18"/>
  <c r="AL177" i="18"/>
  <c r="AL40" i="18"/>
  <c r="AP40" i="18"/>
  <c r="AL266" i="18"/>
  <c r="AL267" i="18"/>
  <c r="AL249" i="18"/>
  <c r="AM248" i="18"/>
  <c r="AP248" i="18"/>
  <c r="AP331" i="18"/>
  <c r="AP270" i="18"/>
  <c r="AO270" i="18"/>
  <c r="AO269" i="18"/>
  <c r="AP269" i="18"/>
  <c r="AP133" i="18"/>
  <c r="AO51" i="18"/>
  <c r="AM51" i="18"/>
  <c r="AO354" i="18"/>
  <c r="AP247" i="18"/>
  <c r="AO247" i="18"/>
  <c r="AM330" i="18"/>
  <c r="AL330" i="18"/>
  <c r="AL284" i="18"/>
  <c r="AP284" i="18"/>
  <c r="AM285" i="18"/>
  <c r="AM294" i="18"/>
  <c r="AL293" i="18"/>
  <c r="AM42" i="18"/>
  <c r="AL43" i="18"/>
  <c r="AL42" i="18"/>
  <c r="AO198" i="18"/>
  <c r="AP87" i="18"/>
  <c r="AO87" i="18"/>
  <c r="AP56" i="18"/>
  <c r="AM268" i="18"/>
  <c r="AP99" i="18"/>
  <c r="AO47" i="18"/>
  <c r="AP77" i="18"/>
  <c r="AL136" i="18"/>
  <c r="N368" i="18"/>
  <c r="C368" i="25" s="1"/>
  <c r="B368" i="25" s="1"/>
  <c r="F368" i="25" s="1"/>
  <c r="J368" i="25" s="1"/>
  <c r="N368" i="25" s="1"/>
  <c r="AP361" i="18"/>
  <c r="N118" i="18"/>
  <c r="C118" i="25" s="1"/>
  <c r="B118" i="25" s="1"/>
  <c r="F118" i="25" s="1"/>
  <c r="J118" i="25" s="1"/>
  <c r="N118" i="25" s="1"/>
  <c r="N180" i="18"/>
  <c r="C180" i="25" s="1"/>
  <c r="B180" i="25" s="1"/>
  <c r="F180" i="25" s="1"/>
  <c r="J180" i="25" s="1"/>
  <c r="N180" i="25" s="1"/>
  <c r="N25" i="18"/>
  <c r="C25" i="25" s="1"/>
  <c r="B25" i="25" s="1"/>
  <c r="F25" i="25" s="1"/>
  <c r="J25" i="25" s="1"/>
  <c r="N25" i="25" s="1"/>
  <c r="AL60" i="18"/>
  <c r="AM61" i="18"/>
  <c r="AM60" i="18"/>
  <c r="AL105" i="18"/>
  <c r="AL106" i="18"/>
  <c r="AP105" i="18"/>
  <c r="AM105" i="18"/>
  <c r="AO319" i="18"/>
  <c r="AL112" i="18"/>
  <c r="AP112" i="18"/>
  <c r="AP208" i="18"/>
  <c r="AL209" i="18"/>
  <c r="AM208" i="18"/>
  <c r="AP101" i="18"/>
  <c r="AO101" i="18"/>
  <c r="AL101" i="18"/>
  <c r="AL353" i="18"/>
  <c r="AL369" i="18"/>
  <c r="AL370" i="18"/>
  <c r="AM25" i="18"/>
  <c r="AM26" i="18"/>
  <c r="AM144" i="18"/>
  <c r="AL144" i="18"/>
  <c r="AL96" i="18"/>
  <c r="AP95" i="18"/>
  <c r="AL95" i="18"/>
  <c r="N332" i="18"/>
  <c r="C332" i="25" s="1"/>
  <c r="B332" i="25" s="1"/>
  <c r="F332" i="25" s="1"/>
  <c r="J332" i="25" s="1"/>
  <c r="N332" i="25" s="1"/>
  <c r="AP135" i="18"/>
  <c r="AP322" i="18"/>
  <c r="AO30" i="18"/>
  <c r="AO29" i="18"/>
  <c r="AM327" i="18"/>
  <c r="AL326" i="18"/>
  <c r="N192" i="18"/>
  <c r="C192" i="25" s="1"/>
  <c r="B192" i="25" s="1"/>
  <c r="F192" i="25" s="1"/>
  <c r="J192" i="25" s="1"/>
  <c r="N192" i="25" s="1"/>
  <c r="N108" i="18"/>
  <c r="C108" i="25" s="1"/>
  <c r="B108" i="25" s="1"/>
  <c r="F108" i="25" s="1"/>
  <c r="J108" i="25" s="1"/>
  <c r="N108" i="25" s="1"/>
  <c r="N295" i="18"/>
  <c r="C295" i="25" s="1"/>
  <c r="B295" i="25" s="1"/>
  <c r="F295" i="25" s="1"/>
  <c r="J295" i="25" s="1"/>
  <c r="N295" i="25" s="1"/>
  <c r="N116" i="18"/>
  <c r="C116" i="25" s="1"/>
  <c r="B116" i="25" s="1"/>
  <c r="F116" i="25" s="1"/>
  <c r="J116" i="25" s="1"/>
  <c r="N116" i="25" s="1"/>
  <c r="AP96" i="18"/>
  <c r="AM96" i="18"/>
  <c r="AM183" i="18"/>
  <c r="AP183" i="18"/>
  <c r="AO294" i="18"/>
  <c r="AO295" i="18"/>
  <c r="AL224" i="18"/>
  <c r="AO224" i="18"/>
  <c r="AM224" i="18"/>
  <c r="AM162" i="18"/>
  <c r="AL162" i="18"/>
  <c r="AP288" i="18"/>
  <c r="AM357" i="18"/>
  <c r="AL358" i="18"/>
  <c r="AL357" i="18"/>
  <c r="AO209" i="18"/>
  <c r="AP113" i="18"/>
  <c r="AM113" i="18"/>
  <c r="AL217" i="18"/>
  <c r="AM216" i="18"/>
  <c r="N193" i="18"/>
  <c r="C193" i="25" s="1"/>
  <c r="B193" i="25" s="1"/>
  <c r="F193" i="25" s="1"/>
  <c r="J193" i="25" s="1"/>
  <c r="N193" i="25" s="1"/>
  <c r="AP268" i="18"/>
  <c r="AP264" i="18"/>
  <c r="AP193" i="18"/>
  <c r="AP152" i="18"/>
  <c r="AO71" i="18"/>
  <c r="AP201" i="18"/>
  <c r="AP293" i="18"/>
  <c r="AO236" i="18"/>
  <c r="AP85" i="18"/>
  <c r="AM231" i="18"/>
  <c r="N100" i="18"/>
  <c r="C100" i="25" s="1"/>
  <c r="B100" i="25" s="1"/>
  <c r="F100" i="25" s="1"/>
  <c r="J100" i="25" s="1"/>
  <c r="N100" i="25" s="1"/>
  <c r="AM225" i="18"/>
  <c r="N247" i="18"/>
  <c r="C247" i="25" s="1"/>
  <c r="B247" i="25" s="1"/>
  <c r="F247" i="25" s="1"/>
  <c r="J247" i="25" s="1"/>
  <c r="N247" i="25" s="1"/>
  <c r="AO390" i="18"/>
  <c r="AL390" i="18"/>
  <c r="AO283" i="18"/>
  <c r="AM97" i="18"/>
  <c r="AL97" i="18"/>
  <c r="AO97" i="18"/>
  <c r="AO205" i="18"/>
  <c r="AP205" i="18"/>
  <c r="AO374" i="18"/>
  <c r="AO4" i="18"/>
  <c r="AP4" i="18"/>
  <c r="AP374" i="18"/>
  <c r="AL45" i="18"/>
  <c r="AM45" i="18"/>
  <c r="AL81" i="18"/>
  <c r="AM82" i="18"/>
  <c r="AP81" i="18"/>
  <c r="AO170" i="18"/>
  <c r="AP171" i="18"/>
  <c r="AL30" i="18"/>
  <c r="AO24" i="18"/>
  <c r="AO213" i="18"/>
  <c r="AL121" i="18"/>
  <c r="AO121" i="18"/>
  <c r="AL122" i="18"/>
  <c r="AM388" i="18"/>
  <c r="AL389" i="18"/>
  <c r="AP276" i="18"/>
  <c r="N33" i="18"/>
  <c r="C33" i="25" s="1"/>
  <c r="B33" i="25" s="1"/>
  <c r="F33" i="25" s="1"/>
  <c r="J33" i="25" s="1"/>
  <c r="N33" i="25" s="1"/>
  <c r="N164" i="18"/>
  <c r="C164" i="25" s="1"/>
  <c r="B164" i="25" s="1"/>
  <c r="F164" i="25" s="1"/>
  <c r="J164" i="25" s="1"/>
  <c r="N164" i="25" s="1"/>
  <c r="N76" i="18"/>
  <c r="C76" i="25" s="1"/>
  <c r="B76" i="25" s="1"/>
  <c r="F76" i="25" s="1"/>
  <c r="J76" i="25" s="1"/>
  <c r="N76" i="25" s="1"/>
  <c r="AM356" i="18"/>
  <c r="N208" i="18"/>
  <c r="C208" i="25" s="1"/>
  <c r="B208" i="25" s="1"/>
  <c r="F208" i="25" s="1"/>
  <c r="J208" i="25" s="1"/>
  <c r="N208" i="25" s="1"/>
  <c r="N314" i="18"/>
  <c r="C314" i="25" s="1"/>
  <c r="B314" i="25" s="1"/>
  <c r="F314" i="25" s="1"/>
  <c r="J314" i="25" s="1"/>
  <c r="N314" i="25" s="1"/>
  <c r="N38" i="18"/>
  <c r="C38" i="25" s="1"/>
  <c r="B38" i="25" s="1"/>
  <c r="F38" i="25" s="1"/>
  <c r="J38" i="25" s="1"/>
  <c r="N38" i="25" s="1"/>
  <c r="AO281" i="18"/>
  <c r="AP281" i="18"/>
  <c r="N67" i="18"/>
  <c r="C67" i="25" s="1"/>
  <c r="B67" i="25" s="1"/>
  <c r="F67" i="25" s="1"/>
  <c r="J67" i="25" s="1"/>
  <c r="N67" i="25" s="1"/>
  <c r="AO249" i="18"/>
  <c r="AP250" i="18"/>
  <c r="N195" i="18"/>
  <c r="C195" i="25" s="1"/>
  <c r="B195" i="25" s="1"/>
  <c r="F195" i="25" s="1"/>
  <c r="J195" i="25" s="1"/>
  <c r="N195" i="25" s="1"/>
  <c r="AM212" i="18"/>
  <c r="AO46" i="18"/>
  <c r="AL285" i="18"/>
  <c r="AO53" i="18"/>
  <c r="N120" i="18"/>
  <c r="C120" i="25" s="1"/>
  <c r="B120" i="25" s="1"/>
  <c r="F120" i="25" s="1"/>
  <c r="J120" i="25" s="1"/>
  <c r="N120" i="25" s="1"/>
  <c r="N27" i="18"/>
  <c r="C27" i="25" s="1"/>
  <c r="B27" i="25" s="1"/>
  <c r="F27" i="25" s="1"/>
  <c r="J27" i="25" s="1"/>
  <c r="N27" i="25" s="1"/>
  <c r="N345" i="18"/>
  <c r="C345" i="25" s="1"/>
  <c r="B345" i="25" s="1"/>
  <c r="F345" i="25" s="1"/>
  <c r="J345" i="25" s="1"/>
  <c r="N345" i="25" s="1"/>
  <c r="N74" i="18"/>
  <c r="C74" i="25" s="1"/>
  <c r="B74" i="25" s="1"/>
  <c r="F74" i="25" s="1"/>
  <c r="J74" i="25" s="1"/>
  <c r="N74" i="25" s="1"/>
  <c r="AO183" i="18"/>
  <c r="AL315" i="18"/>
  <c r="AP345" i="18"/>
  <c r="AO113" i="18"/>
  <c r="AP136" i="18"/>
  <c r="AP286" i="18"/>
  <c r="AP390" i="18"/>
  <c r="AP243" i="18"/>
  <c r="AO133" i="18"/>
  <c r="AL163" i="18"/>
  <c r="AM232" i="18"/>
  <c r="N84" i="18"/>
  <c r="C84" i="25" s="1"/>
  <c r="B84" i="25" s="1"/>
  <c r="F84" i="25" s="1"/>
  <c r="J84" i="25" s="1"/>
  <c r="N84" i="25" s="1"/>
  <c r="N326" i="18"/>
  <c r="C326" i="25" s="1"/>
  <c r="B326" i="25" s="1"/>
  <c r="F326" i="25" s="1"/>
  <c r="J326" i="25" s="1"/>
  <c r="N326" i="25" s="1"/>
  <c r="N98" i="18"/>
  <c r="C98" i="25" s="1"/>
  <c r="B98" i="25" s="1"/>
  <c r="F98" i="25" s="1"/>
  <c r="J98" i="25" s="1"/>
  <c r="N98" i="25" s="1"/>
  <c r="AL391" i="18"/>
  <c r="AP233" i="18"/>
  <c r="AL57" i="18"/>
  <c r="AP139" i="18"/>
  <c r="AL225" i="18"/>
  <c r="N60" i="18"/>
  <c r="C60" i="25" s="1"/>
  <c r="B60" i="25" s="1"/>
  <c r="F60" i="25" s="1"/>
  <c r="J60" i="25" s="1"/>
  <c r="N60" i="25" s="1"/>
  <c r="AO357" i="18"/>
  <c r="AP312" i="18"/>
  <c r="AL363" i="18"/>
  <c r="AL256" i="18"/>
  <c r="AO117" i="18"/>
  <c r="AP147" i="18"/>
  <c r="AO241" i="18"/>
  <c r="AP104" i="18"/>
  <c r="N369" i="18"/>
  <c r="C369" i="25" s="1"/>
  <c r="B369" i="25" s="1"/>
  <c r="F369" i="25" s="1"/>
  <c r="J369" i="25" s="1"/>
  <c r="N369" i="25" s="1"/>
  <c r="AP172" i="18"/>
  <c r="AM316" i="18"/>
  <c r="AP231" i="18"/>
  <c r="AO154" i="18"/>
  <c r="N96" i="18"/>
  <c r="C96" i="25" s="1"/>
  <c r="B96" i="25" s="1"/>
  <c r="F96" i="25" s="1"/>
  <c r="J96" i="25" s="1"/>
  <c r="N96" i="25" s="1"/>
  <c r="N340" i="18"/>
  <c r="C340" i="25" s="1"/>
  <c r="B340" i="25" s="1"/>
  <c r="F340" i="25" s="1"/>
  <c r="J340" i="25" s="1"/>
  <c r="N340" i="25" s="1"/>
  <c r="N142" i="18"/>
  <c r="C142" i="25" s="1"/>
  <c r="B142" i="25" s="1"/>
  <c r="F142" i="25" s="1"/>
  <c r="J142" i="25" s="1"/>
  <c r="N142" i="25" s="1"/>
  <c r="AP377" i="18"/>
  <c r="AO256" i="18"/>
  <c r="AP237" i="18"/>
  <c r="AP298" i="18"/>
  <c r="AL279" i="18"/>
  <c r="AO366" i="18"/>
  <c r="AO317" i="18"/>
  <c r="AO293" i="18"/>
  <c r="AM167" i="18"/>
  <c r="AP249" i="18"/>
  <c r="AP320" i="18"/>
  <c r="AO323" i="18"/>
  <c r="AO36" i="18"/>
  <c r="AM17" i="18"/>
  <c r="AO126" i="18"/>
  <c r="AP158" i="18"/>
  <c r="AM75" i="18"/>
  <c r="AM10" i="18"/>
  <c r="AL190" i="18"/>
  <c r="AP300" i="18"/>
  <c r="AP310" i="18"/>
  <c r="N45" i="18"/>
  <c r="C45" i="25" s="1"/>
  <c r="B45" i="25" s="1"/>
  <c r="F45" i="25" s="1"/>
  <c r="J45" i="25" s="1"/>
  <c r="N45" i="25" s="1"/>
  <c r="N172" i="18"/>
  <c r="C172" i="25" s="1"/>
  <c r="B172" i="25" s="1"/>
  <c r="F172" i="25" s="1"/>
  <c r="J172" i="25" s="1"/>
  <c r="N172" i="25" s="1"/>
  <c r="N161" i="18"/>
  <c r="C161" i="25" s="1"/>
  <c r="B161" i="25" s="1"/>
  <c r="F161" i="25" s="1"/>
  <c r="J161" i="25" s="1"/>
  <c r="N161" i="25" s="1"/>
  <c r="AM340" i="18"/>
  <c r="AO340" i="18"/>
  <c r="AL340" i="18"/>
  <c r="AP340" i="18"/>
  <c r="N221" i="18"/>
  <c r="C221" i="25" s="1"/>
  <c r="B221" i="25" s="1"/>
  <c r="F221" i="25" s="1"/>
  <c r="J221" i="25" s="1"/>
  <c r="N221" i="25" s="1"/>
  <c r="AM37" i="18"/>
  <c r="AO37" i="18"/>
  <c r="AP37" i="18"/>
  <c r="AL197" i="18"/>
  <c r="AP368" i="18"/>
  <c r="AP309" i="18"/>
  <c r="AO324" i="18"/>
  <c r="AM189" i="18"/>
  <c r="AM239" i="18"/>
  <c r="AL175" i="18"/>
  <c r="AO175" i="18"/>
  <c r="AL65" i="18"/>
  <c r="AM65" i="18"/>
  <c r="AP64" i="18"/>
  <c r="AM166" i="18"/>
  <c r="AL165" i="18"/>
  <c r="N249" i="18"/>
  <c r="C249" i="25" s="1"/>
  <c r="B249" i="25" s="1"/>
  <c r="F249" i="25" s="1"/>
  <c r="J249" i="25" s="1"/>
  <c r="N249" i="25" s="1"/>
  <c r="AO321" i="18"/>
  <c r="AP321" i="18"/>
  <c r="AM104" i="18"/>
  <c r="AL104" i="18"/>
  <c r="AO135" i="18"/>
  <c r="AO322" i="18"/>
  <c r="AO57" i="18"/>
  <c r="AO55" i="18"/>
  <c r="AM214" i="18"/>
  <c r="AO136" i="18"/>
  <c r="AM58" i="18"/>
  <c r="AP356" i="18"/>
  <c r="AL164" i="18"/>
  <c r="N279" i="18"/>
  <c r="C279" i="25" s="1"/>
  <c r="B279" i="25" s="1"/>
  <c r="F279" i="25" s="1"/>
  <c r="J279" i="25" s="1"/>
  <c r="N279" i="25" s="1"/>
  <c r="AL149" i="18"/>
  <c r="AL150" i="18"/>
  <c r="AM150" i="18"/>
  <c r="AM76" i="18"/>
  <c r="AL77" i="18"/>
  <c r="AM311" i="18"/>
  <c r="AL327" i="18"/>
  <c r="AL297" i="18"/>
  <c r="AM302" i="18"/>
  <c r="AM175" i="18"/>
  <c r="AM122" i="18"/>
  <c r="AO257" i="18"/>
  <c r="AL296" i="18"/>
  <c r="AM255" i="18"/>
  <c r="AO23" i="18"/>
  <c r="AL350" i="18"/>
  <c r="AO333" i="18"/>
  <c r="AM351" i="18"/>
  <c r="AP75" i="18"/>
  <c r="AL58" i="18"/>
  <c r="AM326" i="18"/>
  <c r="AP357" i="18"/>
  <c r="AO277" i="18"/>
  <c r="AP189" i="18"/>
  <c r="AL15" i="18"/>
  <c r="AP169" i="18"/>
  <c r="AO216" i="18"/>
  <c r="AO159" i="18"/>
  <c r="AL362" i="18"/>
  <c r="AP126" i="18"/>
  <c r="AP212" i="18"/>
  <c r="AP148" i="18"/>
  <c r="AO280" i="18"/>
  <c r="AL233" i="18"/>
  <c r="AP24" i="18"/>
  <c r="N343" i="18"/>
  <c r="C343" i="25" s="1"/>
  <c r="B343" i="25" s="1"/>
  <c r="F343" i="25" s="1"/>
  <c r="J343" i="25" s="1"/>
  <c r="N343" i="25" s="1"/>
  <c r="AL329" i="18"/>
  <c r="AM238" i="18"/>
  <c r="AM127" i="18"/>
  <c r="AM147" i="18"/>
  <c r="N308" i="18"/>
  <c r="C308" i="25" s="1"/>
  <c r="B308" i="25" s="1"/>
  <c r="F308" i="25" s="1"/>
  <c r="J308" i="25" s="1"/>
  <c r="N308" i="25" s="1"/>
  <c r="N277" i="18"/>
  <c r="C277" i="25" s="1"/>
  <c r="B277" i="25" s="1"/>
  <c r="F277" i="25" s="1"/>
  <c r="J277" i="25" s="1"/>
  <c r="N277" i="25" s="1"/>
  <c r="AO226" i="18"/>
  <c r="AO42" i="18"/>
  <c r="AP42" i="18"/>
  <c r="AM47" i="18"/>
  <c r="AM48" i="18"/>
  <c r="AM29" i="18"/>
  <c r="AP29" i="18"/>
  <c r="AL343" i="18"/>
  <c r="AO342" i="18"/>
  <c r="AP308" i="18"/>
  <c r="AM309" i="18"/>
  <c r="AM308" i="18"/>
  <c r="AO308" i="18"/>
  <c r="AL309" i="18"/>
  <c r="AL44" i="18"/>
  <c r="AM171" i="18"/>
  <c r="AL171" i="18"/>
  <c r="AM222" i="18"/>
  <c r="AP222" i="18"/>
  <c r="AL223" i="18"/>
  <c r="AO222" i="18"/>
  <c r="AL126" i="18"/>
  <c r="AO125" i="18"/>
  <c r="N162" i="18"/>
  <c r="C162" i="25" s="1"/>
  <c r="B162" i="25" s="1"/>
  <c r="F162" i="25" s="1"/>
  <c r="J162" i="25" s="1"/>
  <c r="N162" i="25" s="1"/>
  <c r="N151" i="18"/>
  <c r="C151" i="25" s="1"/>
  <c r="B151" i="25" s="1"/>
  <c r="F151" i="25" s="1"/>
  <c r="J151" i="25" s="1"/>
  <c r="N151" i="25" s="1"/>
  <c r="AL25" i="18"/>
  <c r="AP25" i="18"/>
  <c r="AL26" i="18"/>
  <c r="AO25" i="18"/>
  <c r="AP111" i="18"/>
  <c r="AO111" i="18"/>
  <c r="AL111" i="18"/>
  <c r="N252" i="18"/>
  <c r="C252" i="25" s="1"/>
  <c r="B252" i="25" s="1"/>
  <c r="F252" i="25" s="1"/>
  <c r="J252" i="25" s="1"/>
  <c r="N252" i="25" s="1"/>
  <c r="N240" i="18"/>
  <c r="C240" i="25" s="1"/>
  <c r="B240" i="25" s="1"/>
  <c r="F240" i="25" s="1"/>
  <c r="J240" i="25" s="1"/>
  <c r="N240" i="25" s="1"/>
  <c r="AM242" i="18"/>
  <c r="AL242" i="18"/>
  <c r="AP242" i="18"/>
  <c r="AO242" i="18"/>
  <c r="AM243" i="18"/>
  <c r="AP313" i="18"/>
  <c r="AO28" i="18"/>
  <c r="AM28" i="18"/>
  <c r="AM12" i="18"/>
  <c r="AP11" i="18"/>
  <c r="AL11" i="18"/>
  <c r="AP202" i="18"/>
  <c r="AO201" i="18"/>
  <c r="AO202" i="18"/>
  <c r="AP114" i="18"/>
  <c r="N232" i="18"/>
  <c r="C232" i="25" s="1"/>
  <c r="B232" i="25" s="1"/>
  <c r="F232" i="25" s="1"/>
  <c r="J232" i="25" s="1"/>
  <c r="N232" i="25" s="1"/>
  <c r="AL332" i="18"/>
  <c r="AM332" i="18"/>
  <c r="N352" i="18"/>
  <c r="C352" i="25" s="1"/>
  <c r="B352" i="25" s="1"/>
  <c r="F352" i="25" s="1"/>
  <c r="J352" i="25" s="1"/>
  <c r="N352" i="25" s="1"/>
  <c r="N305" i="18"/>
  <c r="C305" i="25" s="1"/>
  <c r="B305" i="25" s="1"/>
  <c r="F305" i="25" s="1"/>
  <c r="J305" i="25" s="1"/>
  <c r="N305" i="25" s="1"/>
  <c r="AM198" i="18"/>
  <c r="AL198" i="18"/>
  <c r="AP336" i="18"/>
  <c r="AM336" i="18"/>
  <c r="AL336" i="18"/>
  <c r="AO10" i="18"/>
  <c r="AP394" i="18"/>
  <c r="N143" i="18"/>
  <c r="C143" i="25" s="1"/>
  <c r="B143" i="25" s="1"/>
  <c r="F143" i="25" s="1"/>
  <c r="J143" i="25" s="1"/>
  <c r="N143" i="25" s="1"/>
  <c r="N350" i="18"/>
  <c r="C350" i="25" s="1"/>
  <c r="B350" i="25" s="1"/>
  <c r="F350" i="25" s="1"/>
  <c r="J350" i="25" s="1"/>
  <c r="N350" i="25" s="1"/>
  <c r="N317" i="18"/>
  <c r="C317" i="25" s="1"/>
  <c r="B317" i="25" s="1"/>
  <c r="F317" i="25" s="1"/>
  <c r="J317" i="25" s="1"/>
  <c r="N317" i="25" s="1"/>
  <c r="N380" i="18"/>
  <c r="C380" i="25" s="1"/>
  <c r="B380" i="25" s="1"/>
  <c r="F380" i="25" s="1"/>
  <c r="J380" i="25" s="1"/>
  <c r="N380" i="25" s="1"/>
  <c r="N211" i="18"/>
  <c r="C211" i="25" s="1"/>
  <c r="B211" i="25" s="1"/>
  <c r="F211" i="25" s="1"/>
  <c r="J211" i="25" s="1"/>
  <c r="N211" i="25" s="1"/>
  <c r="N9" i="18"/>
  <c r="N163" i="18"/>
  <c r="C163" i="25" s="1"/>
  <c r="B163" i="25" s="1"/>
  <c r="F163" i="25" s="1"/>
  <c r="J163" i="25" s="1"/>
  <c r="N163" i="25" s="1"/>
  <c r="N123" i="18"/>
  <c r="C123" i="25" s="1"/>
  <c r="B123" i="25" s="1"/>
  <c r="F123" i="25" s="1"/>
  <c r="J123" i="25" s="1"/>
  <c r="N123" i="25" s="1"/>
  <c r="AO214" i="18"/>
  <c r="AP214" i="18"/>
  <c r="AM163" i="18"/>
  <c r="AO197" i="18"/>
  <c r="AM190" i="18"/>
  <c r="AL147" i="18"/>
  <c r="AP234" i="18"/>
  <c r="AP238" i="18"/>
  <c r="AM120" i="18"/>
  <c r="AO233" i="18"/>
  <c r="N115" i="18"/>
  <c r="C115" i="25" s="1"/>
  <c r="B115" i="25" s="1"/>
  <c r="F115" i="25" s="1"/>
  <c r="J115" i="25" s="1"/>
  <c r="N115" i="25" s="1"/>
  <c r="N39" i="18"/>
  <c r="C39" i="25" s="1"/>
  <c r="B39" i="25" s="1"/>
  <c r="F39" i="25" s="1"/>
  <c r="J39" i="25" s="1"/>
  <c r="N39" i="25" s="1"/>
  <c r="N294" i="18"/>
  <c r="C294" i="25" s="1"/>
  <c r="B294" i="25" s="1"/>
  <c r="F294" i="25" s="1"/>
  <c r="J294" i="25" s="1"/>
  <c r="N294" i="25" s="1"/>
  <c r="N355" i="18"/>
  <c r="C355" i="25" s="1"/>
  <c r="B355" i="25" s="1"/>
  <c r="F355" i="25" s="1"/>
  <c r="J355" i="25" s="1"/>
  <c r="N355" i="25" s="1"/>
  <c r="AP132" i="18"/>
  <c r="AL133" i="18"/>
  <c r="AL132" i="18"/>
  <c r="AM154" i="18"/>
  <c r="AL153" i="18"/>
  <c r="AO325" i="18"/>
  <c r="AP271" i="18"/>
  <c r="AO271" i="18"/>
  <c r="AL321" i="18"/>
  <c r="AO385" i="18"/>
  <c r="AP76" i="18"/>
  <c r="AO229" i="18"/>
  <c r="AP140" i="18"/>
  <c r="AO336" i="18"/>
  <c r="AP232" i="18"/>
  <c r="AO234" i="18"/>
  <c r="AL239" i="18"/>
  <c r="AP393" i="18"/>
  <c r="AP339" i="18"/>
  <c r="AM341" i="18"/>
  <c r="AM126" i="18"/>
  <c r="N263" i="18"/>
  <c r="C263" i="25" s="1"/>
  <c r="B263" i="25" s="1"/>
  <c r="F263" i="25" s="1"/>
  <c r="J263" i="25" s="1"/>
  <c r="N263" i="25" s="1"/>
  <c r="N393" i="18"/>
  <c r="C393" i="25" s="1"/>
  <c r="B393" i="25" s="1"/>
  <c r="F393" i="25" s="1"/>
  <c r="J393" i="25" s="1"/>
  <c r="N393" i="25" s="1"/>
  <c r="AL221" i="18"/>
  <c r="AP221" i="18"/>
  <c r="AL219" i="18"/>
  <c r="AM220" i="18"/>
  <c r="AM219" i="18"/>
  <c r="AL220" i="18"/>
  <c r="AO382" i="18"/>
  <c r="AP382" i="18"/>
  <c r="AM33" i="18"/>
  <c r="AL34" i="18"/>
  <c r="AO33" i="18"/>
  <c r="AM34" i="18"/>
  <c r="AL33" i="18"/>
  <c r="AO39" i="18"/>
  <c r="AO123" i="18"/>
  <c r="AP317" i="18"/>
  <c r="AP143" i="18"/>
  <c r="AP273" i="18"/>
  <c r="AO334" i="18"/>
  <c r="AL257" i="18"/>
  <c r="AM23" i="18"/>
  <c r="AO299" i="18"/>
  <c r="AO300" i="18"/>
  <c r="AP277" i="18"/>
  <c r="AL176" i="18"/>
  <c r="N384" i="18"/>
  <c r="C384" i="25" s="1"/>
  <c r="B384" i="25" s="1"/>
  <c r="F384" i="25" s="1"/>
  <c r="J384" i="25" s="1"/>
  <c r="N384" i="25" s="1"/>
  <c r="AO64" i="18"/>
  <c r="AL341" i="18"/>
  <c r="AL337" i="18"/>
  <c r="N19" i="18"/>
  <c r="N69" i="18"/>
  <c r="C69" i="25" s="1"/>
  <c r="B69" i="25" s="1"/>
  <c r="F69" i="25" s="1"/>
  <c r="J69" i="25" s="1"/>
  <c r="N69" i="25" s="1"/>
  <c r="N253" i="18"/>
  <c r="C253" i="25" s="1"/>
  <c r="B253" i="25" s="1"/>
  <c r="F253" i="25" s="1"/>
  <c r="J253" i="25" s="1"/>
  <c r="N253" i="25" s="1"/>
  <c r="AL63" i="18"/>
  <c r="AO63" i="18"/>
  <c r="AP63" i="18"/>
  <c r="AP16" i="18"/>
  <c r="AO16" i="18"/>
  <c r="AL355" i="18"/>
  <c r="AL356" i="18"/>
  <c r="AL375" i="18"/>
  <c r="AL200" i="18"/>
  <c r="AL199" i="18"/>
  <c r="AO199" i="18"/>
  <c r="N63" i="18"/>
  <c r="C63" i="25" s="1"/>
  <c r="B63" i="25" s="1"/>
  <c r="F63" i="25" s="1"/>
  <c r="J63" i="25" s="1"/>
  <c r="N63" i="25" s="1"/>
  <c r="AO9" i="18"/>
  <c r="AO158" i="18"/>
  <c r="N17" i="18"/>
  <c r="N333" i="18"/>
  <c r="C333" i="25" s="1"/>
  <c r="B333" i="25" s="1"/>
  <c r="F333" i="25" s="1"/>
  <c r="J333" i="25" s="1"/>
  <c r="N333" i="25" s="1"/>
  <c r="N204" i="18"/>
  <c r="C204" i="25" s="1"/>
  <c r="B204" i="25" s="1"/>
  <c r="F204" i="25" s="1"/>
  <c r="J204" i="25" s="1"/>
  <c r="N204" i="25" s="1"/>
  <c r="N178" i="18"/>
  <c r="C178" i="25" s="1"/>
  <c r="B178" i="25" s="1"/>
  <c r="F178" i="25" s="1"/>
  <c r="J178" i="25" s="1"/>
  <c r="N178" i="25" s="1"/>
  <c r="N347" i="18"/>
  <c r="C347" i="25" s="1"/>
  <c r="B347" i="25" s="1"/>
  <c r="F347" i="25" s="1"/>
  <c r="J347" i="25" s="1"/>
  <c r="N347" i="25" s="1"/>
  <c r="AP177" i="18"/>
  <c r="AO177" i="18"/>
  <c r="AM178" i="18"/>
  <c r="AM371" i="18"/>
  <c r="AP359" i="18"/>
  <c r="AO359" i="18"/>
  <c r="AO137" i="18"/>
  <c r="AM137" i="18"/>
  <c r="AL207" i="18"/>
  <c r="N82" i="18"/>
  <c r="C82" i="25" s="1"/>
  <c r="B82" i="25" s="1"/>
  <c r="F82" i="25" s="1"/>
  <c r="J82" i="25" s="1"/>
  <c r="N82" i="25" s="1"/>
  <c r="N91" i="18"/>
  <c r="C91" i="25" s="1"/>
  <c r="B91" i="25" s="1"/>
  <c r="F91" i="25" s="1"/>
  <c r="J91" i="25" s="1"/>
  <c r="N91" i="25" s="1"/>
  <c r="N99" i="18"/>
  <c r="C99" i="25" s="1"/>
  <c r="B99" i="25" s="1"/>
  <c r="F99" i="25" s="1"/>
  <c r="J99" i="25" s="1"/>
  <c r="N99" i="25" s="1"/>
  <c r="N61" i="18"/>
  <c r="C61" i="25" s="1"/>
  <c r="B61" i="25" s="1"/>
  <c r="F61" i="25" s="1"/>
  <c r="J61" i="25" s="1"/>
  <c r="N61" i="25" s="1"/>
  <c r="N141" i="18"/>
  <c r="C141" i="25" s="1"/>
  <c r="B141" i="25" s="1"/>
  <c r="F141" i="25" s="1"/>
  <c r="J141" i="25" s="1"/>
  <c r="N141" i="25" s="1"/>
  <c r="N281" i="18"/>
  <c r="C281" i="25" s="1"/>
  <c r="B281" i="25" s="1"/>
  <c r="F281" i="25" s="1"/>
  <c r="J281" i="25" s="1"/>
  <c r="N281" i="25" s="1"/>
  <c r="N289" i="18"/>
  <c r="C289" i="25" s="1"/>
  <c r="B289" i="25" s="1"/>
  <c r="F289" i="25" s="1"/>
  <c r="J289" i="25" s="1"/>
  <c r="N289" i="25" s="1"/>
  <c r="N383" i="18"/>
  <c r="C383" i="25" s="1"/>
  <c r="B383" i="25" s="1"/>
  <c r="F383" i="25" s="1"/>
  <c r="J383" i="25" s="1"/>
  <c r="N383" i="25" s="1"/>
  <c r="AL91" i="18"/>
  <c r="AM91" i="18"/>
  <c r="N297" i="18"/>
  <c r="C297" i="25" s="1"/>
  <c r="B297" i="25" s="1"/>
  <c r="F297" i="25" s="1"/>
  <c r="J297" i="25" s="1"/>
  <c r="N297" i="25" s="1"/>
  <c r="N216" i="18"/>
  <c r="C216" i="25" s="1"/>
  <c r="B216" i="25" s="1"/>
  <c r="F216" i="25" s="1"/>
  <c r="J216" i="25" s="1"/>
  <c r="N216" i="25" s="1"/>
  <c r="AO58" i="18"/>
  <c r="N59" i="18"/>
  <c r="C59" i="25" s="1"/>
  <c r="B59" i="25" s="1"/>
  <c r="F59" i="25" s="1"/>
  <c r="J59" i="25" s="1"/>
  <c r="N59" i="25" s="1"/>
  <c r="AL174" i="18"/>
  <c r="AM174" i="18"/>
  <c r="AO174" i="18"/>
  <c r="AL118" i="18"/>
  <c r="AP117" i="18"/>
  <c r="AM118" i="18"/>
  <c r="AM117" i="18"/>
  <c r="AO43" i="18"/>
  <c r="AP43" i="18"/>
  <c r="AP325" i="18"/>
  <c r="AP372" i="18"/>
  <c r="AO372" i="18"/>
  <c r="AP301" i="18"/>
  <c r="AL301" i="18"/>
  <c r="AO301" i="18"/>
  <c r="AP215" i="18"/>
  <c r="AO230" i="18"/>
  <c r="AL37" i="18"/>
  <c r="AM43" i="18"/>
  <c r="AP159" i="18"/>
  <c r="N145" i="18"/>
  <c r="C145" i="25" s="1"/>
  <c r="B145" i="25" s="1"/>
  <c r="F145" i="25" s="1"/>
  <c r="J145" i="25" s="1"/>
  <c r="N145" i="25" s="1"/>
  <c r="N36" i="18"/>
  <c r="C36" i="25" s="1"/>
  <c r="B36" i="25" s="1"/>
  <c r="F36" i="25" s="1"/>
  <c r="J36" i="25" s="1"/>
  <c r="N36" i="25" s="1"/>
  <c r="N370" i="18"/>
  <c r="C370" i="25" s="1"/>
  <c r="B370" i="25" s="1"/>
  <c r="F370" i="25" s="1"/>
  <c r="J370" i="25" s="1"/>
  <c r="N370" i="25" s="1"/>
  <c r="AP184" i="18"/>
  <c r="AO184" i="18"/>
  <c r="AM228" i="18"/>
  <c r="AO228" i="18"/>
  <c r="AL229" i="18"/>
  <c r="N375" i="18"/>
  <c r="C375" i="25" s="1"/>
  <c r="B375" i="25" s="1"/>
  <c r="F375" i="25" s="1"/>
  <c r="J375" i="25" s="1"/>
  <c r="N375" i="25" s="1"/>
  <c r="N312" i="18"/>
  <c r="C312" i="25" s="1"/>
  <c r="B312" i="25" s="1"/>
  <c r="F312" i="25" s="1"/>
  <c r="J312" i="25" s="1"/>
  <c r="N312" i="25" s="1"/>
  <c r="N157" i="18"/>
  <c r="C157" i="25" s="1"/>
  <c r="B157" i="25" s="1"/>
  <c r="F157" i="25" s="1"/>
  <c r="J157" i="25" s="1"/>
  <c r="N157" i="25" s="1"/>
  <c r="AP387" i="18"/>
  <c r="AM387" i="18"/>
  <c r="N362" i="18"/>
  <c r="C362" i="25" s="1"/>
  <c r="B362" i="25" s="1"/>
  <c r="F362" i="25" s="1"/>
  <c r="J362" i="25" s="1"/>
  <c r="N362" i="25" s="1"/>
  <c r="AP163" i="18"/>
  <c r="AM334" i="18"/>
  <c r="AL322" i="18"/>
  <c r="AO147" i="18"/>
  <c r="AL214" i="18"/>
  <c r="AP10" i="18"/>
  <c r="AP230" i="18"/>
  <c r="AM301" i="18"/>
  <c r="AL10" i="18"/>
  <c r="G279" i="25"/>
  <c r="AO328" i="18"/>
  <c r="AM337" i="18"/>
  <c r="N124" i="18"/>
  <c r="C124" i="25" s="1"/>
  <c r="B124" i="25" s="1"/>
  <c r="F124" i="25" s="1"/>
  <c r="J124" i="25" s="1"/>
  <c r="N124" i="25" s="1"/>
  <c r="AL238" i="18"/>
  <c r="N29" i="18"/>
  <c r="C29" i="25" s="1"/>
  <c r="B29" i="25" s="1"/>
  <c r="F29" i="25" s="1"/>
  <c r="J29" i="25" s="1"/>
  <c r="N29" i="25" s="1"/>
  <c r="N376" i="18"/>
  <c r="C376" i="25" s="1"/>
  <c r="B376" i="25" s="1"/>
  <c r="F376" i="25" s="1"/>
  <c r="J376" i="25" s="1"/>
  <c r="N376" i="25" s="1"/>
  <c r="N109" i="18"/>
  <c r="C109" i="25" s="1"/>
  <c r="B109" i="25" s="1"/>
  <c r="F109" i="25" s="1"/>
  <c r="J109" i="25" s="1"/>
  <c r="N109" i="25" s="1"/>
  <c r="N23" i="18"/>
  <c r="C23" i="25" s="1"/>
  <c r="B23" i="25" s="1"/>
  <c r="F23" i="25" s="1"/>
  <c r="J23" i="25" s="1"/>
  <c r="N23" i="25" s="1"/>
  <c r="AM279" i="18"/>
  <c r="AP278" i="18"/>
  <c r="AL218" i="18"/>
  <c r="AM218" i="18"/>
  <c r="AO352" i="18"/>
  <c r="AP352" i="18"/>
  <c r="N379" i="18"/>
  <c r="C379" i="25" s="1"/>
  <c r="B379" i="25" s="1"/>
  <c r="F379" i="25" s="1"/>
  <c r="J379" i="25" s="1"/>
  <c r="N379" i="25" s="1"/>
  <c r="N364" i="18"/>
  <c r="C364" i="25" s="1"/>
  <c r="B364" i="25" s="1"/>
  <c r="F364" i="25" s="1"/>
  <c r="J364" i="25" s="1"/>
  <c r="N364" i="25" s="1"/>
  <c r="N374" i="18"/>
  <c r="C374" i="25" s="1"/>
  <c r="B374" i="25" s="1"/>
  <c r="F374" i="25" s="1"/>
  <c r="J374" i="25" s="1"/>
  <c r="N374" i="25" s="1"/>
  <c r="AO276" i="18"/>
  <c r="AM321" i="18"/>
  <c r="AO221" i="18"/>
  <c r="AL385" i="18"/>
  <c r="AL38" i="18"/>
  <c r="AO298" i="18"/>
  <c r="AL383" i="18"/>
  <c r="AL387" i="18"/>
  <c r="AO103" i="18"/>
  <c r="AO232" i="18"/>
  <c r="AP280" i="18"/>
  <c r="AP165" i="18"/>
  <c r="N65" i="18"/>
  <c r="C65" i="25" s="1"/>
  <c r="B65" i="25" s="1"/>
  <c r="F65" i="25" s="1"/>
  <c r="J65" i="25" s="1"/>
  <c r="N65" i="25" s="1"/>
  <c r="N284" i="18"/>
  <c r="C284" i="25" s="1"/>
  <c r="B284" i="25" s="1"/>
  <c r="F284" i="25" s="1"/>
  <c r="J284" i="25" s="1"/>
  <c r="N284" i="25" s="1"/>
  <c r="N316" i="18"/>
  <c r="C316" i="25" s="1"/>
  <c r="B316" i="25" s="1"/>
  <c r="F316" i="25" s="1"/>
  <c r="J316" i="25" s="1"/>
  <c r="N316" i="25" s="1"/>
  <c r="N24" i="18"/>
  <c r="C24" i="25" s="1"/>
  <c r="B24" i="25" s="1"/>
  <c r="F24" i="25" s="1"/>
  <c r="J24" i="25" s="1"/>
  <c r="N24" i="25" s="1"/>
  <c r="AO139" i="18"/>
  <c r="AL139" i="18"/>
  <c r="AP206" i="18"/>
  <c r="AO206" i="18"/>
  <c r="AM206" i="18"/>
  <c r="AL206" i="18"/>
  <c r="AM135" i="18"/>
  <c r="AP371" i="18"/>
  <c r="AO371" i="18"/>
  <c r="AP142" i="18"/>
  <c r="AL143" i="18"/>
  <c r="AP8" i="18"/>
  <c r="AM143" i="18"/>
  <c r="AP145" i="18"/>
  <c r="AM273" i="18"/>
  <c r="AM11" i="18"/>
  <c r="AP213" i="18"/>
  <c r="AL76" i="18"/>
  <c r="AP385" i="18"/>
  <c r="AP366" i="18"/>
  <c r="AP91" i="18"/>
  <c r="AL334" i="18"/>
  <c r="N236" i="18"/>
  <c r="C236" i="25" s="1"/>
  <c r="B236" i="25" s="1"/>
  <c r="F236" i="25" s="1"/>
  <c r="J236" i="25" s="1"/>
  <c r="N236" i="25" s="1"/>
  <c r="AM298" i="18"/>
  <c r="AM386" i="18"/>
  <c r="AP149" i="18"/>
  <c r="AP257" i="18"/>
  <c r="AL23" i="18"/>
  <c r="AM322" i="18"/>
  <c r="AM383" i="18"/>
  <c r="AL185" i="18"/>
  <c r="N159" i="18"/>
  <c r="C159" i="25" s="1"/>
  <c r="B159" i="25" s="1"/>
  <c r="F159" i="25" s="1"/>
  <c r="J159" i="25" s="1"/>
  <c r="N159" i="25" s="1"/>
  <c r="AM136" i="18"/>
  <c r="AP299" i="18"/>
  <c r="N389" i="18"/>
  <c r="C389" i="25" s="1"/>
  <c r="B389" i="25" s="1"/>
  <c r="F389" i="25" s="1"/>
  <c r="J389" i="25" s="1"/>
  <c r="N389" i="25" s="1"/>
  <c r="AO132" i="18"/>
  <c r="AP103" i="18"/>
  <c r="AL232" i="18"/>
  <c r="AP376" i="18"/>
  <c r="AP17" i="18"/>
  <c r="N339" i="18"/>
  <c r="C339" i="25" s="1"/>
  <c r="B339" i="25" s="1"/>
  <c r="F339" i="25" s="1"/>
  <c r="J339" i="25" s="1"/>
  <c r="N339" i="25" s="1"/>
  <c r="AO144" i="18"/>
  <c r="AP362" i="18"/>
  <c r="AM176" i="18"/>
  <c r="AP375" i="18"/>
  <c r="AM142" i="18"/>
  <c r="AL339" i="18"/>
  <c r="AO219" i="18"/>
  <c r="AM149" i="18"/>
  <c r="AM207" i="18"/>
  <c r="AP174" i="18"/>
  <c r="AL64" i="18"/>
  <c r="AM342" i="18"/>
  <c r="AP218" i="18"/>
  <c r="AO337" i="18"/>
  <c r="AO313" i="18"/>
  <c r="AM24" i="18"/>
  <c r="AL48" i="18"/>
  <c r="AM280" i="18"/>
  <c r="N299" i="18"/>
  <c r="C299" i="25" s="1"/>
  <c r="B299" i="25" s="1"/>
  <c r="F299" i="25" s="1"/>
  <c r="J299" i="25" s="1"/>
  <c r="N299" i="25" s="1"/>
  <c r="N114" i="18"/>
  <c r="C114" i="25" s="1"/>
  <c r="B114" i="25" s="1"/>
  <c r="F114" i="25" s="1"/>
  <c r="J114" i="25" s="1"/>
  <c r="N114" i="25" s="1"/>
  <c r="N188" i="18"/>
  <c r="C188" i="25" s="1"/>
  <c r="B188" i="25" s="1"/>
  <c r="F188" i="25" s="1"/>
  <c r="J188" i="25" s="1"/>
  <c r="N188" i="25" s="1"/>
  <c r="AM329" i="18"/>
  <c r="AM199" i="18"/>
  <c r="AM77" i="18"/>
  <c r="AM349" i="18"/>
  <c r="AL29" i="18"/>
  <c r="AP332" i="18"/>
  <c r="N223" i="18"/>
  <c r="C223" i="25" s="1"/>
  <c r="B223" i="25" s="1"/>
  <c r="F223" i="25" s="1"/>
  <c r="J223" i="25" s="1"/>
  <c r="N223" i="25" s="1"/>
  <c r="N287" i="18"/>
  <c r="C287" i="25" s="1"/>
  <c r="B287" i="25" s="1"/>
  <c r="F287" i="25" s="1"/>
  <c r="J287" i="25" s="1"/>
  <c r="N287" i="25" s="1"/>
  <c r="N70" i="18"/>
  <c r="C70" i="25" s="1"/>
  <c r="B70" i="25" s="1"/>
  <c r="F70" i="25" s="1"/>
  <c r="J70" i="25" s="1"/>
  <c r="N70" i="25" s="1"/>
  <c r="AM241" i="18"/>
  <c r="AL241" i="18"/>
  <c r="AP241" i="18"/>
  <c r="AL157" i="18"/>
  <c r="AM157" i="18"/>
  <c r="AO191" i="18"/>
  <c r="N181" i="18"/>
  <c r="C181" i="25" s="1"/>
  <c r="B181" i="25" s="1"/>
  <c r="F181" i="25" s="1"/>
  <c r="J181" i="25" s="1"/>
  <c r="N181" i="25" s="1"/>
  <c r="N158" i="18"/>
  <c r="C158" i="25" s="1"/>
  <c r="B158" i="25" s="1"/>
  <c r="F158" i="25" s="1"/>
  <c r="J158" i="25" s="1"/>
  <c r="N158" i="25" s="1"/>
  <c r="AM19" i="18"/>
  <c r="AL19" i="18"/>
  <c r="AM123" i="18"/>
  <c r="AL123" i="18"/>
  <c r="AP192" i="18"/>
  <c r="AO192" i="18"/>
  <c r="AM38" i="18"/>
  <c r="AP38" i="18"/>
  <c r="AP36" i="18"/>
  <c r="AL384" i="18"/>
  <c r="AP384" i="18"/>
  <c r="AL115" i="18"/>
  <c r="AM115" i="18"/>
  <c r="AM116" i="18"/>
  <c r="AM80" i="18"/>
  <c r="AP79" i="18"/>
  <c r="AL80" i="18"/>
  <c r="AL79" i="18"/>
  <c r="AO155" i="18"/>
  <c r="AP155" i="18"/>
  <c r="AL261" i="18"/>
  <c r="AM262" i="18"/>
  <c r="AO378" i="18"/>
  <c r="AL379" i="18"/>
  <c r="AP378" i="18"/>
  <c r="N262" i="18"/>
  <c r="C262" i="25" s="1"/>
  <c r="B262" i="25" s="1"/>
  <c r="F262" i="25" s="1"/>
  <c r="J262" i="25" s="1"/>
  <c r="N262" i="25" s="1"/>
  <c r="N334" i="18"/>
  <c r="C334" i="25" s="1"/>
  <c r="B334" i="25" s="1"/>
  <c r="F334" i="25" s="1"/>
  <c r="J334" i="25" s="1"/>
  <c r="N334" i="25" s="1"/>
  <c r="N54" i="18"/>
  <c r="C54" i="25" s="1"/>
  <c r="B54" i="25" s="1"/>
  <c r="F54" i="25" s="1"/>
  <c r="J54" i="25" s="1"/>
  <c r="N54" i="25" s="1"/>
  <c r="N78" i="18"/>
  <c r="C78" i="25" s="1"/>
  <c r="B78" i="25" s="1"/>
  <c r="F78" i="25" s="1"/>
  <c r="J78" i="25" s="1"/>
  <c r="N78" i="25" s="1"/>
  <c r="N291" i="18"/>
  <c r="C291" i="25" s="1"/>
  <c r="B291" i="25" s="1"/>
  <c r="F291" i="25" s="1"/>
  <c r="J291" i="25" s="1"/>
  <c r="N291" i="25" s="1"/>
  <c r="AM333" i="18"/>
  <c r="AP178" i="18"/>
  <c r="AO178" i="18"/>
  <c r="AP179" i="18"/>
  <c r="AM195" i="18"/>
  <c r="AO195" i="18"/>
  <c r="AL195" i="18"/>
  <c r="AO367" i="18"/>
  <c r="AM368" i="18"/>
  <c r="AM367" i="18"/>
  <c r="AL368" i="18"/>
  <c r="AO20" i="18"/>
  <c r="AP20" i="18"/>
  <c r="AL20" i="18"/>
  <c r="N363" i="18"/>
  <c r="C363" i="25" s="1"/>
  <c r="B363" i="25" s="1"/>
  <c r="F363" i="25" s="1"/>
  <c r="J363" i="25" s="1"/>
  <c r="N363" i="25" s="1"/>
  <c r="N83" i="18"/>
  <c r="C83" i="25" s="1"/>
  <c r="B83" i="25" s="1"/>
  <c r="F83" i="25" s="1"/>
  <c r="J83" i="25" s="1"/>
  <c r="N83" i="25" s="1"/>
  <c r="N132" i="18"/>
  <c r="C132" i="25" s="1"/>
  <c r="B132" i="25" s="1"/>
  <c r="F132" i="25" s="1"/>
  <c r="J132" i="25" s="1"/>
  <c r="N132" i="25" s="1"/>
  <c r="N220" i="18"/>
  <c r="C220" i="25" s="1"/>
  <c r="B220" i="25" s="1"/>
  <c r="F220" i="25" s="1"/>
  <c r="J220" i="25" s="1"/>
  <c r="N220" i="25" s="1"/>
  <c r="AP119" i="18"/>
  <c r="AO119" i="18"/>
  <c r="AL170" i="18"/>
  <c r="AO169" i="18"/>
  <c r="AP267" i="18"/>
  <c r="AP266" i="18"/>
  <c r="AO266" i="18"/>
  <c r="AO75" i="18"/>
  <c r="AP326" i="18"/>
  <c r="AP35" i="18"/>
  <c r="AL92" i="18"/>
  <c r="AP391" i="18"/>
  <c r="AO391" i="18"/>
  <c r="AM391" i="18"/>
  <c r="N217" i="18"/>
  <c r="C217" i="25" s="1"/>
  <c r="B217" i="25" s="1"/>
  <c r="F217" i="25" s="1"/>
  <c r="J217" i="25" s="1"/>
  <c r="N217" i="25" s="1"/>
  <c r="AP255" i="18"/>
  <c r="AO255" i="18"/>
  <c r="AO26" i="18"/>
  <c r="AP26" i="18"/>
  <c r="AO358" i="18"/>
  <c r="AP358" i="18"/>
  <c r="AM358" i="18"/>
  <c r="AO19" i="18"/>
  <c r="AO326" i="18"/>
  <c r="AO35" i="18"/>
  <c r="AO312" i="18"/>
  <c r="AL186" i="18"/>
  <c r="AM187" i="18"/>
  <c r="AO186" i="18"/>
  <c r="AP185" i="18"/>
  <c r="AO185" i="18"/>
  <c r="AL49" i="18"/>
  <c r="AM50" i="18"/>
  <c r="AO49" i="18"/>
  <c r="AM49" i="18"/>
  <c r="AM389" i="18"/>
  <c r="AO388" i="18"/>
  <c r="AP388" i="18"/>
  <c r="AL388" i="18"/>
  <c r="N148" i="18"/>
  <c r="C148" i="25" s="1"/>
  <c r="B148" i="25" s="1"/>
  <c r="F148" i="25" s="1"/>
  <c r="J148" i="25" s="1"/>
  <c r="N148" i="25" s="1"/>
  <c r="AM335" i="18"/>
  <c r="AL386" i="18"/>
  <c r="AM133" i="18"/>
  <c r="N166" i="18"/>
  <c r="C166" i="25" s="1"/>
  <c r="B166" i="25" s="1"/>
  <c r="F166" i="25" s="1"/>
  <c r="J166" i="25" s="1"/>
  <c r="N166" i="25" s="1"/>
  <c r="AP49" i="18"/>
  <c r="AL119" i="18"/>
  <c r="AL120" i="18"/>
  <c r="AM363" i="18"/>
  <c r="N225" i="18"/>
  <c r="C225" i="25" s="1"/>
  <c r="B225" i="25" s="1"/>
  <c r="F225" i="25" s="1"/>
  <c r="J225" i="25" s="1"/>
  <c r="N225" i="25" s="1"/>
  <c r="N280" i="18"/>
  <c r="C280" i="25" s="1"/>
  <c r="B280" i="25" s="1"/>
  <c r="F280" i="25" s="1"/>
  <c r="J280" i="25" s="1"/>
  <c r="N280" i="25" s="1"/>
  <c r="N283" i="18"/>
  <c r="C283" i="25" s="1"/>
  <c r="B283" i="25" s="1"/>
  <c r="F283" i="25" s="1"/>
  <c r="J283" i="25" s="1"/>
  <c r="N283" i="25" s="1"/>
  <c r="N26" i="18"/>
  <c r="C26" i="25" s="1"/>
  <c r="B26" i="25" s="1"/>
  <c r="F26" i="25" s="1"/>
  <c r="J26" i="25" s="1"/>
  <c r="N26" i="25" s="1"/>
  <c r="N255" i="18"/>
  <c r="C255" i="25" s="1"/>
  <c r="B255" i="25" s="1"/>
  <c r="F255" i="25" s="1"/>
  <c r="J255" i="25" s="1"/>
  <c r="N255" i="25" s="1"/>
  <c r="AO377" i="18"/>
  <c r="AP254" i="18"/>
  <c r="AO254" i="18"/>
  <c r="AL254" i="18"/>
  <c r="AL250" i="18"/>
  <c r="AP166" i="18"/>
  <c r="AO166" i="18"/>
  <c r="AO217" i="18"/>
  <c r="AP217" i="18"/>
  <c r="AP323" i="18"/>
  <c r="AL323" i="18"/>
  <c r="AO292" i="18"/>
  <c r="AO163" i="18"/>
  <c r="AM323" i="18"/>
  <c r="AM229" i="18"/>
  <c r="AL154" i="18"/>
  <c r="AP228" i="18"/>
  <c r="AP328" i="18"/>
  <c r="AP219" i="18"/>
  <c r="AO320" i="18"/>
  <c r="AP39" i="18"/>
  <c r="AM274" i="18"/>
  <c r="AL187" i="18"/>
  <c r="AP226" i="18"/>
  <c r="AP30" i="18"/>
  <c r="AO114" i="18"/>
  <c r="AM392" i="18"/>
  <c r="AL374" i="18"/>
  <c r="AL373" i="18"/>
  <c r="AO373" i="18"/>
  <c r="AP68" i="18"/>
  <c r="AP69" i="18"/>
  <c r="AL278" i="18"/>
  <c r="AL311" i="18"/>
  <c r="AP197" i="18"/>
  <c r="AL167" i="18"/>
  <c r="AO253" i="18"/>
  <c r="AO91" i="18"/>
  <c r="AP334" i="18"/>
  <c r="AL281" i="18"/>
  <c r="AO149" i="18"/>
  <c r="AM257" i="18"/>
  <c r="AO296" i="18"/>
  <c r="AP23" i="18"/>
  <c r="AL117" i="18"/>
  <c r="AO272" i="18"/>
  <c r="AO350" i="18"/>
  <c r="N298" i="18"/>
  <c r="C298" i="25" s="1"/>
  <c r="B298" i="25" s="1"/>
  <c r="F298" i="25" s="1"/>
  <c r="J298" i="25" s="1"/>
  <c r="N298" i="25" s="1"/>
  <c r="AL172" i="18"/>
  <c r="AO387" i="18"/>
  <c r="AM359" i="18"/>
  <c r="AL103" i="18"/>
  <c r="AM376" i="18"/>
  <c r="AO17" i="18"/>
  <c r="AO34" i="18"/>
  <c r="AP144" i="18"/>
  <c r="AM111" i="18"/>
  <c r="AL169" i="18"/>
  <c r="AM369" i="18"/>
  <c r="AO362" i="18"/>
  <c r="AM249" i="18"/>
  <c r="N278" i="18"/>
  <c r="C278" i="25" s="1"/>
  <c r="B278" i="25" s="1"/>
  <c r="F278" i="25" s="1"/>
  <c r="J278" i="25" s="1"/>
  <c r="N278" i="25" s="1"/>
  <c r="AM217" i="18"/>
  <c r="AO375" i="18"/>
  <c r="AL142" i="18"/>
  <c r="AM153" i="18"/>
  <c r="AM324" i="18"/>
  <c r="AL18" i="18"/>
  <c r="AO68" i="18"/>
  <c r="AM64" i="18"/>
  <c r="AO165" i="18"/>
  <c r="N323" i="18"/>
  <c r="C323" i="25" s="1"/>
  <c r="B323" i="25" s="1"/>
  <c r="F323" i="25" s="1"/>
  <c r="J323" i="25" s="1"/>
  <c r="N323" i="25" s="1"/>
  <c r="AL222" i="18"/>
  <c r="AL392" i="18"/>
  <c r="N16" i="18"/>
  <c r="C16" i="25" s="1"/>
  <c r="B16" i="25" s="1"/>
  <c r="F16" i="25" s="1"/>
  <c r="J16" i="25" s="1"/>
  <c r="N16" i="25" s="1"/>
  <c r="AO332" i="18"/>
  <c r="N269" i="18"/>
  <c r="C269" i="25" s="1"/>
  <c r="B269" i="25" s="1"/>
  <c r="F269" i="25" s="1"/>
  <c r="J269" i="25" s="1"/>
  <c r="N269" i="25" s="1"/>
  <c r="AM256" i="18"/>
  <c r="N153" i="18"/>
  <c r="C153" i="25" s="1"/>
  <c r="B153" i="25" s="1"/>
  <c r="F153" i="25" s="1"/>
  <c r="J153" i="25" s="1"/>
  <c r="N153" i="25" s="1"/>
  <c r="N18" i="18"/>
  <c r="N41" i="18"/>
  <c r="C41" i="25" s="1"/>
  <c r="B41" i="25" s="1"/>
  <c r="F41" i="25" s="1"/>
  <c r="J41" i="25" s="1"/>
  <c r="N41" i="25" s="1"/>
  <c r="N66" i="18"/>
  <c r="C66" i="25" s="1"/>
  <c r="B66" i="25" s="1"/>
  <c r="F66" i="25" s="1"/>
  <c r="J66" i="25" s="1"/>
  <c r="N66" i="25" s="1"/>
  <c r="AP66" i="18"/>
  <c r="AL67" i="18"/>
  <c r="AM66" i="18"/>
  <c r="AP82" i="18"/>
  <c r="AO81" i="18"/>
  <c r="AP272" i="18"/>
  <c r="AO120" i="18"/>
  <c r="AP120" i="18"/>
  <c r="AL98" i="18"/>
  <c r="AM99" i="18"/>
  <c r="AM98" i="18"/>
  <c r="AO379" i="18"/>
  <c r="AO380" i="18"/>
  <c r="AP380" i="18"/>
  <c r="AO40" i="18"/>
  <c r="AO85" i="18"/>
  <c r="AO86" i="18"/>
  <c r="AO353" i="18"/>
  <c r="AM354" i="18"/>
  <c r="AP353" i="18"/>
  <c r="AL354" i="18"/>
  <c r="N77" i="18"/>
  <c r="C77" i="25" s="1"/>
  <c r="B77" i="25" s="1"/>
  <c r="F77" i="25" s="1"/>
  <c r="J77" i="25" s="1"/>
  <c r="N77" i="25" s="1"/>
  <c r="N388" i="18"/>
  <c r="C388" i="25" s="1"/>
  <c r="B388" i="25" s="1"/>
  <c r="F388" i="25" s="1"/>
  <c r="J388" i="25" s="1"/>
  <c r="N388" i="25" s="1"/>
  <c r="AP110" i="18"/>
  <c r="AO110" i="18"/>
  <c r="AL84" i="18"/>
  <c r="AM85" i="18"/>
  <c r="AL151" i="18"/>
  <c r="AM151" i="18"/>
  <c r="AP151" i="18"/>
  <c r="AM152" i="18"/>
  <c r="AO151" i="18"/>
  <c r="AL152" i="18"/>
  <c r="N272" i="18"/>
  <c r="C272" i="25" s="1"/>
  <c r="B272" i="25" s="1"/>
  <c r="F272" i="25" s="1"/>
  <c r="J272" i="25" s="1"/>
  <c r="N272" i="25" s="1"/>
  <c r="AP160" i="18"/>
  <c r="AM161" i="18"/>
  <c r="AL161" i="18"/>
  <c r="AL160" i="18"/>
  <c r="AM160" i="18"/>
  <c r="AL135" i="18"/>
  <c r="AL134" i="18"/>
  <c r="AM134" i="18"/>
  <c r="AO56" i="18"/>
  <c r="AP289" i="18"/>
  <c r="AO289" i="18"/>
  <c r="AL289" i="18"/>
  <c r="N30" i="18"/>
  <c r="C30" i="25" s="1"/>
  <c r="B30" i="25" s="1"/>
  <c r="F30" i="25" s="1"/>
  <c r="J30" i="25" s="1"/>
  <c r="N30" i="25" s="1"/>
  <c r="N336" i="18"/>
  <c r="C336" i="25" s="1"/>
  <c r="B336" i="25" s="1"/>
  <c r="F336" i="25" s="1"/>
  <c r="J336" i="25" s="1"/>
  <c r="N336" i="25" s="1"/>
  <c r="N392" i="18"/>
  <c r="C392" i="25" s="1"/>
  <c r="B392" i="25" s="1"/>
  <c r="F392" i="25" s="1"/>
  <c r="J392" i="25" s="1"/>
  <c r="N392" i="25" s="1"/>
  <c r="AL6" i="18"/>
  <c r="AL268" i="18"/>
  <c r="AO316" i="18"/>
  <c r="AP344" i="18"/>
  <c r="N335" i="18"/>
  <c r="C335" i="25" s="1"/>
  <c r="B335" i="25" s="1"/>
  <c r="F335" i="25" s="1"/>
  <c r="J335" i="25" s="1"/>
  <c r="N335" i="25" s="1"/>
  <c r="AM318" i="18"/>
  <c r="AL269" i="18"/>
  <c r="AO194" i="18"/>
  <c r="N20" i="18"/>
  <c r="C20" i="25" s="1"/>
  <c r="B20" i="25" s="1"/>
  <c r="F20" i="25" s="1"/>
  <c r="J20" i="25" s="1"/>
  <c r="N20" i="25" s="1"/>
  <c r="AL325" i="18"/>
  <c r="AM172" i="18"/>
  <c r="N390" i="18"/>
  <c r="C390" i="25" s="1"/>
  <c r="B390" i="25" s="1"/>
  <c r="F390" i="25" s="1"/>
  <c r="J390" i="25" s="1"/>
  <c r="N390" i="25" s="1"/>
  <c r="AP9" i="18"/>
  <c r="AM81" i="18"/>
  <c r="AL52" i="18"/>
  <c r="AO345" i="18"/>
  <c r="AO32" i="18"/>
  <c r="AL260" i="18"/>
  <c r="N344" i="18"/>
  <c r="C344" i="25" s="1"/>
  <c r="B344" i="25" s="1"/>
  <c r="F344" i="25" s="1"/>
  <c r="J344" i="25" s="1"/>
  <c r="N344" i="25" s="1"/>
  <c r="N80" i="18"/>
  <c r="C80" i="25" s="1"/>
  <c r="B80" i="25" s="1"/>
  <c r="F80" i="25" s="1"/>
  <c r="J80" i="25" s="1"/>
  <c r="N80" i="25" s="1"/>
  <c r="N119" i="18"/>
  <c r="C119" i="25" s="1"/>
  <c r="B119" i="25" s="1"/>
  <c r="F119" i="25" s="1"/>
  <c r="J119" i="25" s="1"/>
  <c r="N119" i="25" s="1"/>
  <c r="N254" i="18"/>
  <c r="C254" i="25" s="1"/>
  <c r="B254" i="25" s="1"/>
  <c r="F254" i="25" s="1"/>
  <c r="J254" i="25" s="1"/>
  <c r="N254" i="25" s="1"/>
  <c r="N122" i="18"/>
  <c r="C122" i="25" s="1"/>
  <c r="B122" i="25" s="1"/>
  <c r="F122" i="25" s="1"/>
  <c r="J122" i="25" s="1"/>
  <c r="N122" i="25" s="1"/>
  <c r="AP256" i="18"/>
  <c r="AM283" i="18"/>
  <c r="AM384" i="18"/>
  <c r="AM303" i="18"/>
  <c r="N315" i="18"/>
  <c r="C315" i="25" s="1"/>
  <c r="B315" i="25" s="1"/>
  <c r="F315" i="25" s="1"/>
  <c r="J315" i="25" s="1"/>
  <c r="N315" i="25" s="1"/>
  <c r="N43" i="18"/>
  <c r="C43" i="25" s="1"/>
  <c r="B43" i="25" s="1"/>
  <c r="F43" i="25" s="1"/>
  <c r="J43" i="25" s="1"/>
  <c r="N43" i="25" s="1"/>
  <c r="AL127" i="18"/>
  <c r="N357" i="18"/>
  <c r="C357" i="25" s="1"/>
  <c r="B357" i="25" s="1"/>
  <c r="F357" i="25" s="1"/>
  <c r="J357" i="25" s="1"/>
  <c r="N357" i="25" s="1"/>
  <c r="N140" i="18"/>
  <c r="C140" i="25" s="1"/>
  <c r="B140" i="25" s="1"/>
  <c r="F140" i="25" s="1"/>
  <c r="J140" i="25" s="1"/>
  <c r="N140" i="25" s="1"/>
  <c r="N152" i="18"/>
  <c r="C152" i="25" s="1"/>
  <c r="B152" i="25" s="1"/>
  <c r="F152" i="25" s="1"/>
  <c r="J152" i="25" s="1"/>
  <c r="N152" i="25" s="1"/>
  <c r="AP170" i="18"/>
  <c r="AO318" i="18"/>
  <c r="AP32" i="18"/>
  <c r="N293" i="18"/>
  <c r="C293" i="25" s="1"/>
  <c r="B293" i="25" s="1"/>
  <c r="F293" i="25" s="1"/>
  <c r="J293" i="25" s="1"/>
  <c r="N293" i="25" s="1"/>
  <c r="N35" i="18"/>
  <c r="C35" i="25" s="1"/>
  <c r="B35" i="25" s="1"/>
  <c r="F35" i="25" s="1"/>
  <c r="J35" i="25" s="1"/>
  <c r="N35" i="25" s="1"/>
  <c r="N22" i="18"/>
  <c r="N307" i="18"/>
  <c r="C307" i="25" s="1"/>
  <c r="B307" i="25" s="1"/>
  <c r="F307" i="25" s="1"/>
  <c r="J307" i="25" s="1"/>
  <c r="N307" i="25" s="1"/>
  <c r="AL193" i="18"/>
  <c r="AL46" i="18"/>
  <c r="AP246" i="18"/>
  <c r="AM246" i="18"/>
  <c r="AL246" i="18"/>
  <c r="N102" i="18"/>
  <c r="C102" i="25" s="1"/>
  <c r="B102" i="25" s="1"/>
  <c r="F102" i="25" s="1"/>
  <c r="J102" i="25" s="1"/>
  <c r="N102" i="25" s="1"/>
  <c r="AL344" i="18"/>
  <c r="AM344" i="18"/>
  <c r="G18" i="32" l="1"/>
  <c r="G19" i="32" s="1"/>
  <c r="C26" i="32"/>
  <c r="E26" i="32"/>
  <c r="E27" i="32"/>
  <c r="E28" i="32" s="1"/>
  <c r="C27" i="32"/>
  <c r="D27" i="32"/>
  <c r="D28" i="32"/>
  <c r="F27" i="32"/>
  <c r="F28" i="32" s="1"/>
  <c r="AI335" i="18"/>
  <c r="O335" i="25" s="1"/>
  <c r="AF335" i="18"/>
  <c r="K335" i="25" s="1"/>
  <c r="AI27" i="18"/>
  <c r="O27" i="25" s="1"/>
  <c r="AJ183" i="18"/>
  <c r="P183" i="25" s="1"/>
  <c r="AJ248" i="18"/>
  <c r="P248" i="25" s="1"/>
  <c r="AF287" i="18"/>
  <c r="K287" i="25" s="1"/>
  <c r="G7" i="25"/>
  <c r="AF245" i="18"/>
  <c r="K245" i="25" s="1"/>
  <c r="AI245" i="18"/>
  <c r="O245" i="25" s="1"/>
  <c r="AJ166" i="18"/>
  <c r="P166" i="25" s="1"/>
  <c r="H7" i="25"/>
  <c r="G5" i="25"/>
  <c r="C11" i="25"/>
  <c r="B11" i="25" s="1"/>
  <c r="F11" i="25" s="1"/>
  <c r="J11" i="25" s="1"/>
  <c r="N11" i="25" s="1"/>
  <c r="H9" i="25"/>
  <c r="AI82" i="18"/>
  <c r="O82" i="25" s="1"/>
  <c r="AJ27" i="18"/>
  <c r="P27" i="25" s="1"/>
  <c r="AJ130" i="18"/>
  <c r="P130" i="25" s="1"/>
  <c r="AG314" i="18"/>
  <c r="L314" i="25" s="1"/>
  <c r="G9" i="25"/>
  <c r="D7" i="25"/>
  <c r="AF148" i="18"/>
  <c r="K148" i="25" s="1"/>
  <c r="AG27" i="18"/>
  <c r="L27" i="25" s="1"/>
  <c r="AG82" i="18"/>
  <c r="L82" i="25" s="1"/>
  <c r="AG335" i="18"/>
  <c r="L335" i="25" s="1"/>
  <c r="AF258" i="18"/>
  <c r="K258" i="25" s="1"/>
  <c r="AG287" i="18"/>
  <c r="L287" i="25" s="1"/>
  <c r="AI287" i="18"/>
  <c r="O287" i="25" s="1"/>
  <c r="AF342" i="18"/>
  <c r="K342" i="25" s="1"/>
  <c r="AI299" i="18"/>
  <c r="O299" i="25" s="1"/>
  <c r="AJ275" i="18"/>
  <c r="P275" i="25" s="1"/>
  <c r="AF275" i="18"/>
  <c r="K275" i="25" s="1"/>
  <c r="AY32" i="18"/>
  <c r="AJ245" i="18"/>
  <c r="P245" i="25" s="1"/>
  <c r="AF5" i="18"/>
  <c r="K5" i="25" s="1"/>
  <c r="AF255" i="18"/>
  <c r="K255" i="25" s="1"/>
  <c r="AJ228" i="18"/>
  <c r="P228" i="25" s="1"/>
  <c r="D15" i="25"/>
  <c r="AG255" i="18"/>
  <c r="L255" i="25" s="1"/>
  <c r="D9" i="25"/>
  <c r="AY31" i="18"/>
  <c r="AI47" i="18"/>
  <c r="O47" i="25" s="1"/>
  <c r="AG320" i="18"/>
  <c r="L320" i="25" s="1"/>
  <c r="AI308" i="18"/>
  <c r="O308" i="25" s="1"/>
  <c r="AJ335" i="18"/>
  <c r="P335" i="25" s="1"/>
  <c r="AG308" i="18"/>
  <c r="L308" i="25" s="1"/>
  <c r="AG248" i="18"/>
  <c r="L248" i="25" s="1"/>
  <c r="AI258" i="18"/>
  <c r="O258" i="25" s="1"/>
  <c r="AG188" i="18"/>
  <c r="L188" i="25" s="1"/>
  <c r="AI372" i="18"/>
  <c r="O372" i="25" s="1"/>
  <c r="AG32" i="18"/>
  <c r="L32" i="25" s="1"/>
  <c r="AJ377" i="18"/>
  <c r="P377" i="25" s="1"/>
  <c r="AF114" i="18"/>
  <c r="K114" i="25" s="1"/>
  <c r="AG66" i="18"/>
  <c r="L66" i="25" s="1"/>
  <c r="AJ382" i="18"/>
  <c r="P382" i="25" s="1"/>
  <c r="AI248" i="18"/>
  <c r="O248" i="25" s="1"/>
  <c r="AG323" i="18"/>
  <c r="L323" i="25" s="1"/>
  <c r="AJ323" i="18"/>
  <c r="P323" i="25" s="1"/>
  <c r="AI323" i="18"/>
  <c r="O323" i="25" s="1"/>
  <c r="AF323" i="18"/>
  <c r="K323" i="25" s="1"/>
  <c r="AJ120" i="18"/>
  <c r="P120" i="25" s="1"/>
  <c r="AI120" i="18"/>
  <c r="O120" i="25" s="1"/>
  <c r="AG120" i="18"/>
  <c r="L120" i="25" s="1"/>
  <c r="AF120" i="18"/>
  <c r="K120" i="25" s="1"/>
  <c r="AI368" i="18"/>
  <c r="O368" i="25" s="1"/>
  <c r="AJ368" i="18"/>
  <c r="P368" i="25" s="1"/>
  <c r="AG368" i="18"/>
  <c r="AF368" i="18"/>
  <c r="K368" i="25" s="1"/>
  <c r="AG25" i="18"/>
  <c r="L25" i="25" s="1"/>
  <c r="AI25" i="18"/>
  <c r="O25" i="25" s="1"/>
  <c r="AJ25" i="18"/>
  <c r="P25" i="25" s="1"/>
  <c r="AF25" i="18"/>
  <c r="K25" i="25" s="1"/>
  <c r="AI146" i="18"/>
  <c r="O146" i="25" s="1"/>
  <c r="AJ146" i="18"/>
  <c r="P146" i="25" s="1"/>
  <c r="AG146" i="18"/>
  <c r="L146" i="25" s="1"/>
  <c r="AF146" i="18"/>
  <c r="K146" i="25" s="1"/>
  <c r="AF107" i="18"/>
  <c r="K107" i="25" s="1"/>
  <c r="AJ107" i="18"/>
  <c r="P107" i="25" s="1"/>
  <c r="AI107" i="18"/>
  <c r="O107" i="25" s="1"/>
  <c r="AG107" i="18"/>
  <c r="L107" i="25" s="1"/>
  <c r="AJ216" i="18"/>
  <c r="P216" i="25" s="1"/>
  <c r="AG216" i="18"/>
  <c r="L216" i="25" s="1"/>
  <c r="AI216" i="18"/>
  <c r="O216" i="25" s="1"/>
  <c r="AF216" i="18"/>
  <c r="K216" i="25" s="1"/>
  <c r="AI50" i="18"/>
  <c r="O50" i="25" s="1"/>
  <c r="AF50" i="18"/>
  <c r="K50" i="25" s="1"/>
  <c r="AG50" i="18"/>
  <c r="L50" i="25" s="1"/>
  <c r="AJ50" i="18"/>
  <c r="P50" i="25" s="1"/>
  <c r="AJ347" i="18"/>
  <c r="P347" i="25" s="1"/>
  <c r="AI347" i="18"/>
  <c r="O347" i="25" s="1"/>
  <c r="AF347" i="18"/>
  <c r="K347" i="25" s="1"/>
  <c r="AG347" i="18"/>
  <c r="L347" i="25" s="1"/>
  <c r="AI49" i="18"/>
  <c r="O49" i="25" s="1"/>
  <c r="AJ49" i="18"/>
  <c r="P49" i="25" s="1"/>
  <c r="AF49" i="18"/>
  <c r="K49" i="25" s="1"/>
  <c r="AG49" i="18"/>
  <c r="L49" i="25" s="1"/>
  <c r="AI220" i="18"/>
  <c r="O220" i="25" s="1"/>
  <c r="AJ220" i="18"/>
  <c r="P220" i="25" s="1"/>
  <c r="AF220" i="18"/>
  <c r="K220" i="25" s="1"/>
  <c r="AG220" i="18"/>
  <c r="L220" i="25" s="1"/>
  <c r="AJ44" i="18"/>
  <c r="P44" i="25" s="1"/>
  <c r="AG44" i="18"/>
  <c r="L44" i="25" s="1"/>
  <c r="AF44" i="18"/>
  <c r="K44" i="25" s="1"/>
  <c r="AI44" i="18"/>
  <c r="O44" i="25" s="1"/>
  <c r="AJ297" i="18"/>
  <c r="P297" i="25" s="1"/>
  <c r="AG297" i="18"/>
  <c r="L297" i="25" s="1"/>
  <c r="AI297" i="18"/>
  <c r="O297" i="25" s="1"/>
  <c r="AF297" i="18"/>
  <c r="K297" i="25" s="1"/>
  <c r="AI165" i="18"/>
  <c r="O165" i="25" s="1"/>
  <c r="AF165" i="18"/>
  <c r="K165" i="25" s="1"/>
  <c r="AG165" i="18"/>
  <c r="L165" i="25" s="1"/>
  <c r="AJ165" i="18"/>
  <c r="P165" i="25" s="1"/>
  <c r="AI60" i="18"/>
  <c r="O60" i="25" s="1"/>
  <c r="AF60" i="18"/>
  <c r="K60" i="25" s="1"/>
  <c r="AJ60" i="18"/>
  <c r="P60" i="25" s="1"/>
  <c r="AG60" i="18"/>
  <c r="L60" i="25" s="1"/>
  <c r="AF211" i="18"/>
  <c r="K211" i="25" s="1"/>
  <c r="AJ211" i="18"/>
  <c r="P211" i="25" s="1"/>
  <c r="AG211" i="18"/>
  <c r="L211" i="25" s="1"/>
  <c r="AI211" i="18"/>
  <c r="O211" i="25" s="1"/>
  <c r="AI288" i="18"/>
  <c r="O288" i="25" s="1"/>
  <c r="AJ288" i="18"/>
  <c r="P288" i="25" s="1"/>
  <c r="AG288" i="18"/>
  <c r="L288" i="25" s="1"/>
  <c r="AF288" i="18"/>
  <c r="K288" i="25" s="1"/>
  <c r="AJ338" i="18"/>
  <c r="P338" i="25" s="1"/>
  <c r="AF338" i="18"/>
  <c r="K338" i="25" s="1"/>
  <c r="AI338" i="18"/>
  <c r="O338" i="25" s="1"/>
  <c r="AG338" i="18"/>
  <c r="L338" i="25" s="1"/>
  <c r="AJ9" i="18"/>
  <c r="P9" i="25" s="1"/>
  <c r="AF9" i="18"/>
  <c r="K9" i="25" s="1"/>
  <c r="AG9" i="18"/>
  <c r="L9" i="25" s="1"/>
  <c r="AI9" i="18"/>
  <c r="O9" i="25" s="1"/>
  <c r="AJ265" i="18"/>
  <c r="P265" i="25" s="1"/>
  <c r="AF265" i="18"/>
  <c r="K265" i="25" s="1"/>
  <c r="AI265" i="18"/>
  <c r="O265" i="25" s="1"/>
  <c r="AG265" i="18"/>
  <c r="L265" i="25" s="1"/>
  <c r="AG98" i="18"/>
  <c r="L98" i="25" s="1"/>
  <c r="AI98" i="18"/>
  <c r="O98" i="25" s="1"/>
  <c r="AJ98" i="18"/>
  <c r="P98" i="25" s="1"/>
  <c r="AF98" i="18"/>
  <c r="K98" i="25" s="1"/>
  <c r="AI10" i="18"/>
  <c r="O10" i="25" s="1"/>
  <c r="AF10" i="18"/>
  <c r="K10" i="25" s="1"/>
  <c r="AG10" i="18"/>
  <c r="L10" i="25" s="1"/>
  <c r="AJ10" i="18"/>
  <c r="P10" i="25" s="1"/>
  <c r="AJ336" i="18"/>
  <c r="P336" i="25" s="1"/>
  <c r="AI336" i="18"/>
  <c r="O336" i="25" s="1"/>
  <c r="AF336" i="18"/>
  <c r="K336" i="25" s="1"/>
  <c r="AG336" i="18"/>
  <c r="L336" i="25" s="1"/>
  <c r="AG362" i="18"/>
  <c r="L362" i="25" s="1"/>
  <c r="AF362" i="18"/>
  <c r="K362" i="25" s="1"/>
  <c r="AI362" i="18"/>
  <c r="O362" i="25" s="1"/>
  <c r="AJ362" i="18"/>
  <c r="P362" i="25" s="1"/>
  <c r="AF101" i="18"/>
  <c r="K101" i="25" s="1"/>
  <c r="AG101" i="18"/>
  <c r="L101" i="25" s="1"/>
  <c r="AJ101" i="18"/>
  <c r="P101" i="25" s="1"/>
  <c r="AI101" i="18"/>
  <c r="O101" i="25" s="1"/>
  <c r="AJ284" i="18"/>
  <c r="P284" i="25" s="1"/>
  <c r="AF284" i="18"/>
  <c r="K284" i="25" s="1"/>
  <c r="AI284" i="18"/>
  <c r="O284" i="25" s="1"/>
  <c r="AG284" i="18"/>
  <c r="L284" i="25" s="1"/>
  <c r="AJ70" i="18"/>
  <c r="P70" i="25" s="1"/>
  <c r="AG70" i="18"/>
  <c r="L70" i="25" s="1"/>
  <c r="AI70" i="18"/>
  <c r="O70" i="25" s="1"/>
  <c r="AF70" i="18"/>
  <c r="K70" i="25" s="1"/>
  <c r="AG277" i="18"/>
  <c r="L277" i="25" s="1"/>
  <c r="AF277" i="18"/>
  <c r="K277" i="25" s="1"/>
  <c r="AJ277" i="18"/>
  <c r="P277" i="25" s="1"/>
  <c r="AI277" i="18"/>
  <c r="O277" i="25" s="1"/>
  <c r="AG259" i="18"/>
  <c r="L259" i="25" s="1"/>
  <c r="AF259" i="18"/>
  <c r="K259" i="25" s="1"/>
  <c r="AI259" i="18"/>
  <c r="O259" i="25" s="1"/>
  <c r="AJ259" i="18"/>
  <c r="P259" i="25" s="1"/>
  <c r="AG205" i="18"/>
  <c r="L205" i="25" s="1"/>
  <c r="AJ205" i="18"/>
  <c r="P205" i="25" s="1"/>
  <c r="AI205" i="18"/>
  <c r="O205" i="25" s="1"/>
  <c r="AF205" i="18"/>
  <c r="K205" i="25" s="1"/>
  <c r="AG131" i="18"/>
  <c r="L131" i="25" s="1"/>
  <c r="AF131" i="18"/>
  <c r="K131" i="25" s="1"/>
  <c r="AI131" i="18"/>
  <c r="O131" i="25" s="1"/>
  <c r="AJ131" i="18"/>
  <c r="P131" i="25" s="1"/>
  <c r="AJ56" i="18"/>
  <c r="P56" i="25" s="1"/>
  <c r="AG56" i="18"/>
  <c r="L56" i="25" s="1"/>
  <c r="AF56" i="18"/>
  <c r="K56" i="25" s="1"/>
  <c r="AI56" i="18"/>
  <c r="O56" i="25" s="1"/>
  <c r="AI304" i="18"/>
  <c r="O304" i="25" s="1"/>
  <c r="AJ304" i="18"/>
  <c r="P304" i="25" s="1"/>
  <c r="AF304" i="18"/>
  <c r="K304" i="25" s="1"/>
  <c r="AG304" i="18"/>
  <c r="L304" i="25" s="1"/>
  <c r="AJ361" i="18"/>
  <c r="P361" i="25" s="1"/>
  <c r="AI361" i="18"/>
  <c r="O361" i="25" s="1"/>
  <c r="AG361" i="18"/>
  <c r="L361" i="25" s="1"/>
  <c r="AF361" i="18"/>
  <c r="K361" i="25" s="1"/>
  <c r="AF306" i="18"/>
  <c r="K306" i="25" s="1"/>
  <c r="AJ306" i="18"/>
  <c r="P306" i="25" s="1"/>
  <c r="AI306" i="18"/>
  <c r="O306" i="25" s="1"/>
  <c r="AG306" i="18"/>
  <c r="L306" i="25" s="1"/>
  <c r="AG316" i="18"/>
  <c r="L316" i="25" s="1"/>
  <c r="AI316" i="18"/>
  <c r="O316" i="25" s="1"/>
  <c r="AJ316" i="18"/>
  <c r="P316" i="25" s="1"/>
  <c r="AF316" i="18"/>
  <c r="K316" i="25" s="1"/>
  <c r="AF307" i="18"/>
  <c r="K307" i="25" s="1"/>
  <c r="AG307" i="18"/>
  <c r="L307" i="25" s="1"/>
  <c r="AI307" i="18"/>
  <c r="O307" i="25" s="1"/>
  <c r="AJ307" i="18"/>
  <c r="P307" i="25" s="1"/>
  <c r="AJ110" i="18"/>
  <c r="P110" i="25" s="1"/>
  <c r="AI110" i="18"/>
  <c r="O110" i="25" s="1"/>
  <c r="AF110" i="18"/>
  <c r="K110" i="25" s="1"/>
  <c r="AG110" i="18"/>
  <c r="L110" i="25" s="1"/>
  <c r="AF173" i="18"/>
  <c r="K173" i="25" s="1"/>
  <c r="AG173" i="18"/>
  <c r="L173" i="25" s="1"/>
  <c r="AI173" i="18"/>
  <c r="O173" i="25" s="1"/>
  <c r="AJ173" i="18"/>
  <c r="P173" i="25" s="1"/>
  <c r="AF109" i="18"/>
  <c r="K109" i="25" s="1"/>
  <c r="AI109" i="18"/>
  <c r="O109" i="25" s="1"/>
  <c r="AJ109" i="18"/>
  <c r="P109" i="25" s="1"/>
  <c r="AG109" i="18"/>
  <c r="L109" i="25" s="1"/>
  <c r="AI14" i="18"/>
  <c r="O14" i="25" s="1"/>
  <c r="AJ14" i="18"/>
  <c r="P14" i="25" s="1"/>
  <c r="AG14" i="18"/>
  <c r="L14" i="25" s="1"/>
  <c r="AF14" i="18"/>
  <c r="K14" i="25" s="1"/>
  <c r="AG275" i="18"/>
  <c r="L275" i="25" s="1"/>
  <c r="AF394" i="18"/>
  <c r="K394" i="25" s="1"/>
  <c r="AG114" i="18"/>
  <c r="L114" i="25" s="1"/>
  <c r="AJ82" i="18"/>
  <c r="P82" i="25" s="1"/>
  <c r="AF28" i="18"/>
  <c r="K28" i="25" s="1"/>
  <c r="AG28" i="18"/>
  <c r="L28" i="25" s="1"/>
  <c r="AJ28" i="18"/>
  <c r="P28" i="25" s="1"/>
  <c r="AI28" i="18"/>
  <c r="O28" i="25" s="1"/>
  <c r="AF27" i="18"/>
  <c r="K27" i="25" s="1"/>
  <c r="AJ66" i="18"/>
  <c r="P66" i="25" s="1"/>
  <c r="AG245" i="18"/>
  <c r="L245" i="25" s="1"/>
  <c r="AJ308" i="18"/>
  <c r="P308" i="25" s="1"/>
  <c r="AI39" i="18"/>
  <c r="O39" i="25" s="1"/>
  <c r="AI108" i="18"/>
  <c r="O108" i="25" s="1"/>
  <c r="AI255" i="18"/>
  <c r="O255" i="25" s="1"/>
  <c r="AF188" i="18"/>
  <c r="K188" i="25" s="1"/>
  <c r="AJ46" i="18"/>
  <c r="P46" i="25" s="1"/>
  <c r="AG46" i="18"/>
  <c r="L46" i="25" s="1"/>
  <c r="AI46" i="18"/>
  <c r="O46" i="25" s="1"/>
  <c r="AF46" i="18"/>
  <c r="K46" i="25" s="1"/>
  <c r="AG67" i="18"/>
  <c r="L67" i="25" s="1"/>
  <c r="AF67" i="18"/>
  <c r="K67" i="25" s="1"/>
  <c r="AJ67" i="18"/>
  <c r="P67" i="25" s="1"/>
  <c r="AI67" i="18"/>
  <c r="O67" i="25" s="1"/>
  <c r="AJ172" i="18"/>
  <c r="P172" i="25" s="1"/>
  <c r="AG172" i="18"/>
  <c r="L172" i="25" s="1"/>
  <c r="AI172" i="18"/>
  <c r="O172" i="25" s="1"/>
  <c r="AF172" i="18"/>
  <c r="K172" i="25" s="1"/>
  <c r="AJ311" i="18"/>
  <c r="P311" i="25" s="1"/>
  <c r="AG311" i="18"/>
  <c r="L311" i="25" s="1"/>
  <c r="AI311" i="18"/>
  <c r="O311" i="25" s="1"/>
  <c r="AF311" i="18"/>
  <c r="K311" i="25" s="1"/>
  <c r="AJ379" i="18"/>
  <c r="P379" i="25" s="1"/>
  <c r="AF379" i="18"/>
  <c r="K379" i="25" s="1"/>
  <c r="AI379" i="18"/>
  <c r="O379" i="25" s="1"/>
  <c r="AG379" i="18"/>
  <c r="L379" i="25" s="1"/>
  <c r="AJ64" i="18"/>
  <c r="P64" i="25" s="1"/>
  <c r="AG64" i="18"/>
  <c r="L64" i="25" s="1"/>
  <c r="AI64" i="18"/>
  <c r="O64" i="25" s="1"/>
  <c r="AF64" i="18"/>
  <c r="K64" i="25" s="1"/>
  <c r="AG185" i="18"/>
  <c r="L185" i="25" s="1"/>
  <c r="AI185" i="18"/>
  <c r="O185" i="25" s="1"/>
  <c r="AJ185" i="18"/>
  <c r="P185" i="25" s="1"/>
  <c r="AF185" i="18"/>
  <c r="K185" i="25" s="1"/>
  <c r="AI218" i="18"/>
  <c r="O218" i="25" s="1"/>
  <c r="AF218" i="18"/>
  <c r="K218" i="25" s="1"/>
  <c r="AJ218" i="18"/>
  <c r="P218" i="25" s="1"/>
  <c r="AG218" i="18"/>
  <c r="L218" i="25" s="1"/>
  <c r="AI238" i="18"/>
  <c r="O238" i="25" s="1"/>
  <c r="AG238" i="18"/>
  <c r="L238" i="25" s="1"/>
  <c r="AJ238" i="18"/>
  <c r="P238" i="25" s="1"/>
  <c r="AF238" i="18"/>
  <c r="K238" i="25" s="1"/>
  <c r="AJ118" i="18"/>
  <c r="P118" i="25" s="1"/>
  <c r="AG118" i="18"/>
  <c r="L118" i="25" s="1"/>
  <c r="AF118" i="18"/>
  <c r="K118" i="25" s="1"/>
  <c r="AI118" i="18"/>
  <c r="O118" i="25" s="1"/>
  <c r="AJ375" i="18"/>
  <c r="P375" i="25" s="1"/>
  <c r="AF375" i="18"/>
  <c r="K375" i="25" s="1"/>
  <c r="AG375" i="18"/>
  <c r="L375" i="25" s="1"/>
  <c r="AI375" i="18"/>
  <c r="O375" i="25" s="1"/>
  <c r="AI321" i="18"/>
  <c r="O321" i="25" s="1"/>
  <c r="AF321" i="18"/>
  <c r="K321" i="25" s="1"/>
  <c r="AG321" i="18"/>
  <c r="L321" i="25" s="1"/>
  <c r="AJ321" i="18"/>
  <c r="P321" i="25" s="1"/>
  <c r="AG133" i="18"/>
  <c r="L133" i="25" s="1"/>
  <c r="AJ133" i="18"/>
  <c r="P133" i="25" s="1"/>
  <c r="AI133" i="18"/>
  <c r="O133" i="25" s="1"/>
  <c r="AF133" i="18"/>
  <c r="K133" i="25" s="1"/>
  <c r="AF147" i="18"/>
  <c r="K147" i="25" s="1"/>
  <c r="AI147" i="18"/>
  <c r="O147" i="25" s="1"/>
  <c r="AJ147" i="18"/>
  <c r="P147" i="25" s="1"/>
  <c r="AG147" i="18"/>
  <c r="L147" i="25" s="1"/>
  <c r="AJ279" i="18"/>
  <c r="P279" i="25" s="1"/>
  <c r="AG279" i="18"/>
  <c r="L279" i="25" s="1"/>
  <c r="AI279" i="18"/>
  <c r="O279" i="25" s="1"/>
  <c r="AF279" i="18"/>
  <c r="K279" i="25" s="1"/>
  <c r="AG57" i="18"/>
  <c r="L57" i="25" s="1"/>
  <c r="AI57" i="18"/>
  <c r="O57" i="25" s="1"/>
  <c r="AJ57" i="18"/>
  <c r="P57" i="25" s="1"/>
  <c r="AF57" i="18"/>
  <c r="K57" i="25" s="1"/>
  <c r="AG122" i="18"/>
  <c r="L122" i="25" s="1"/>
  <c r="AJ122" i="18"/>
  <c r="P122" i="25" s="1"/>
  <c r="AI122" i="18"/>
  <c r="O122" i="25" s="1"/>
  <c r="AF122" i="18"/>
  <c r="K122" i="25" s="1"/>
  <c r="AF45" i="18"/>
  <c r="K45" i="25" s="1"/>
  <c r="AG45" i="18"/>
  <c r="L45" i="25" s="1"/>
  <c r="AI45" i="18"/>
  <c r="O45" i="25" s="1"/>
  <c r="AJ45" i="18"/>
  <c r="P45" i="25" s="1"/>
  <c r="AJ217" i="18"/>
  <c r="P217" i="25" s="1"/>
  <c r="AF217" i="18"/>
  <c r="K217" i="25" s="1"/>
  <c r="AG217" i="18"/>
  <c r="L217" i="25" s="1"/>
  <c r="AI217" i="18"/>
  <c r="O217" i="25" s="1"/>
  <c r="AJ162" i="18"/>
  <c r="P162" i="25" s="1"/>
  <c r="AI162" i="18"/>
  <c r="O162" i="25" s="1"/>
  <c r="AF162" i="18"/>
  <c r="K162" i="25" s="1"/>
  <c r="AG162" i="18"/>
  <c r="L162" i="25" s="1"/>
  <c r="AJ144" i="18"/>
  <c r="P144" i="25" s="1"/>
  <c r="AG144" i="18"/>
  <c r="L144" i="25" s="1"/>
  <c r="AI144" i="18"/>
  <c r="O144" i="25" s="1"/>
  <c r="AF144" i="18"/>
  <c r="K144" i="25" s="1"/>
  <c r="AI136" i="18"/>
  <c r="O136" i="25" s="1"/>
  <c r="AJ136" i="18"/>
  <c r="P136" i="25" s="1"/>
  <c r="AF136" i="18"/>
  <c r="K136" i="25" s="1"/>
  <c r="AG136" i="18"/>
  <c r="L136" i="25" s="1"/>
  <c r="AI42" i="18"/>
  <c r="O42" i="25" s="1"/>
  <c r="AJ42" i="18"/>
  <c r="P42" i="25" s="1"/>
  <c r="AF42" i="18"/>
  <c r="K42" i="25" s="1"/>
  <c r="AG42" i="18"/>
  <c r="L42" i="25" s="1"/>
  <c r="AI330" i="18"/>
  <c r="O330" i="25" s="1"/>
  <c r="AF330" i="18"/>
  <c r="K330" i="25" s="1"/>
  <c r="AG330" i="18"/>
  <c r="L330" i="25" s="1"/>
  <c r="AJ330" i="18"/>
  <c r="P330" i="25" s="1"/>
  <c r="AG249" i="18"/>
  <c r="L249" i="25" s="1"/>
  <c r="AF249" i="18"/>
  <c r="K249" i="25" s="1"/>
  <c r="AJ249" i="18"/>
  <c r="P249" i="25" s="1"/>
  <c r="AI249" i="18"/>
  <c r="O249" i="25" s="1"/>
  <c r="AG318" i="18"/>
  <c r="L318" i="25" s="1"/>
  <c r="AI318" i="18"/>
  <c r="O318" i="25" s="1"/>
  <c r="AJ318" i="18"/>
  <c r="P318" i="25" s="1"/>
  <c r="AF318" i="18"/>
  <c r="K318" i="25" s="1"/>
  <c r="AF203" i="18"/>
  <c r="K203" i="25" s="1"/>
  <c r="AG203" i="18"/>
  <c r="L203" i="25" s="1"/>
  <c r="AJ203" i="18"/>
  <c r="P203" i="25" s="1"/>
  <c r="AI203" i="18"/>
  <c r="O203" i="25" s="1"/>
  <c r="AJ59" i="18"/>
  <c r="P59" i="25" s="1"/>
  <c r="AG59" i="18"/>
  <c r="L59" i="25" s="1"/>
  <c r="AF59" i="18"/>
  <c r="K59" i="25" s="1"/>
  <c r="AI59" i="18"/>
  <c r="O59" i="25" s="1"/>
  <c r="AJ312" i="18"/>
  <c r="P312" i="25" s="1"/>
  <c r="AI312" i="18"/>
  <c r="O312" i="25" s="1"/>
  <c r="AF312" i="18"/>
  <c r="K312" i="25" s="1"/>
  <c r="AG312" i="18"/>
  <c r="L312" i="25" s="1"/>
  <c r="AI212" i="18"/>
  <c r="O212" i="25" s="1"/>
  <c r="AJ212" i="18"/>
  <c r="P212" i="25" s="1"/>
  <c r="AF212" i="18"/>
  <c r="K212" i="25" s="1"/>
  <c r="AG212" i="18"/>
  <c r="L212" i="25" s="1"/>
  <c r="AJ159" i="18"/>
  <c r="P159" i="25" s="1"/>
  <c r="AI159" i="18"/>
  <c r="O159" i="25" s="1"/>
  <c r="AG159" i="18"/>
  <c r="L159" i="25" s="1"/>
  <c r="AF159" i="18"/>
  <c r="K159" i="25" s="1"/>
  <c r="AI128" i="18"/>
  <c r="O128" i="25" s="1"/>
  <c r="AJ128" i="18"/>
  <c r="P128" i="25" s="1"/>
  <c r="AG128" i="18"/>
  <c r="L128" i="25" s="1"/>
  <c r="AF128" i="18"/>
  <c r="K128" i="25" s="1"/>
  <c r="AJ376" i="18"/>
  <c r="P376" i="25" s="1"/>
  <c r="AI376" i="18"/>
  <c r="O376" i="25" s="1"/>
  <c r="AG376" i="18"/>
  <c r="L376" i="25" s="1"/>
  <c r="AF376" i="18"/>
  <c r="K376" i="25" s="1"/>
  <c r="AJ231" i="18"/>
  <c r="P231" i="25" s="1"/>
  <c r="AI231" i="18"/>
  <c r="O231" i="25" s="1"/>
  <c r="AG231" i="18"/>
  <c r="L231" i="25" s="1"/>
  <c r="AF231" i="18"/>
  <c r="K231" i="25" s="1"/>
  <c r="AI54" i="18"/>
  <c r="O54" i="25" s="1"/>
  <c r="AF54" i="18"/>
  <c r="K54" i="25" s="1"/>
  <c r="AG54" i="18"/>
  <c r="L54" i="25" s="1"/>
  <c r="AJ54" i="18"/>
  <c r="P54" i="25" s="1"/>
  <c r="AI286" i="18"/>
  <c r="O286" i="25" s="1"/>
  <c r="AJ286" i="18"/>
  <c r="P286" i="25" s="1"/>
  <c r="AG286" i="18"/>
  <c r="L286" i="25" s="1"/>
  <c r="AF286" i="18"/>
  <c r="K286" i="25" s="1"/>
  <c r="AF12" i="18"/>
  <c r="K12" i="25" s="1"/>
  <c r="AJ12" i="18"/>
  <c r="P12" i="25" s="1"/>
  <c r="AI12" i="18"/>
  <c r="O12" i="25" s="1"/>
  <c r="AG12" i="18"/>
  <c r="L12" i="25" s="1"/>
  <c r="AJ226" i="18"/>
  <c r="P226" i="25" s="1"/>
  <c r="AI226" i="18"/>
  <c r="O226" i="25" s="1"/>
  <c r="AG226" i="18"/>
  <c r="L226" i="25" s="1"/>
  <c r="AF226" i="18"/>
  <c r="K226" i="25" s="1"/>
  <c r="AI194" i="18"/>
  <c r="O194" i="25" s="1"/>
  <c r="AG194" i="18"/>
  <c r="L194" i="25" s="1"/>
  <c r="AJ194" i="18"/>
  <c r="P194" i="25" s="1"/>
  <c r="AF194" i="18"/>
  <c r="K194" i="25" s="1"/>
  <c r="AI252" i="18"/>
  <c r="O252" i="25" s="1"/>
  <c r="AG252" i="18"/>
  <c r="L252" i="25" s="1"/>
  <c r="AF252" i="18"/>
  <c r="K252" i="25" s="1"/>
  <c r="AJ252" i="18"/>
  <c r="P252" i="25" s="1"/>
  <c r="AJ243" i="18"/>
  <c r="P243" i="25" s="1"/>
  <c r="AI275" i="18"/>
  <c r="O275" i="25" s="1"/>
  <c r="AJ32" i="18"/>
  <c r="P32" i="25" s="1"/>
  <c r="AG394" i="18"/>
  <c r="L394" i="25" s="1"/>
  <c r="AJ114" i="18"/>
  <c r="P114" i="25" s="1"/>
  <c r="AF47" i="18"/>
  <c r="K47" i="25" s="1"/>
  <c r="AF314" i="18"/>
  <c r="K314" i="25" s="1"/>
  <c r="AG36" i="18"/>
  <c r="L36" i="25" s="1"/>
  <c r="AG228" i="18"/>
  <c r="L228" i="25" s="1"/>
  <c r="AF82" i="18"/>
  <c r="K82" i="25" s="1"/>
  <c r="AJ148" i="18"/>
  <c r="P148" i="25" s="1"/>
  <c r="AF320" i="18"/>
  <c r="K320" i="25" s="1"/>
  <c r="AJ342" i="18"/>
  <c r="P342" i="25" s="1"/>
  <c r="AF66" i="18"/>
  <c r="K66" i="25" s="1"/>
  <c r="AI5" i="18"/>
  <c r="O5" i="25" s="1"/>
  <c r="AJ274" i="18"/>
  <c r="P274" i="25" s="1"/>
  <c r="AF39" i="18"/>
  <c r="K39" i="25" s="1"/>
  <c r="AG108" i="18"/>
  <c r="L108" i="25" s="1"/>
  <c r="AG372" i="18"/>
  <c r="L372" i="25" s="1"/>
  <c r="AI188" i="18"/>
  <c r="O188" i="25" s="1"/>
  <c r="AG299" i="18"/>
  <c r="L299" i="25" s="1"/>
  <c r="AF377" i="18"/>
  <c r="K377" i="25" s="1"/>
  <c r="AI160" i="18"/>
  <c r="O160" i="25" s="1"/>
  <c r="AF160" i="18"/>
  <c r="K160" i="25" s="1"/>
  <c r="AG160" i="18"/>
  <c r="L160" i="25" s="1"/>
  <c r="AJ160" i="18"/>
  <c r="P160" i="25" s="1"/>
  <c r="AI334" i="18"/>
  <c r="O334" i="25" s="1"/>
  <c r="AJ334" i="18"/>
  <c r="P334" i="25" s="1"/>
  <c r="AF334" i="18"/>
  <c r="K334" i="25" s="1"/>
  <c r="AG334" i="18"/>
  <c r="L334" i="25" s="1"/>
  <c r="AF139" i="18"/>
  <c r="K139" i="25" s="1"/>
  <c r="AG139" i="18"/>
  <c r="L139" i="25" s="1"/>
  <c r="AI139" i="18"/>
  <c r="O139" i="25" s="1"/>
  <c r="AJ139" i="18"/>
  <c r="P139" i="25" s="1"/>
  <c r="AI383" i="18"/>
  <c r="O383" i="25" s="1"/>
  <c r="AF383" i="18"/>
  <c r="K383" i="25" s="1"/>
  <c r="AG383" i="18"/>
  <c r="L383" i="25" s="1"/>
  <c r="AJ383" i="18"/>
  <c r="P383" i="25" s="1"/>
  <c r="AF199" i="18"/>
  <c r="K199" i="25" s="1"/>
  <c r="AJ199" i="18"/>
  <c r="P199" i="25" s="1"/>
  <c r="AI199" i="18"/>
  <c r="O199" i="25" s="1"/>
  <c r="AG199" i="18"/>
  <c r="L199" i="25" s="1"/>
  <c r="AJ358" i="18"/>
  <c r="P358" i="25" s="1"/>
  <c r="AI358" i="18"/>
  <c r="O358" i="25" s="1"/>
  <c r="AG358" i="18"/>
  <c r="L358" i="25" s="1"/>
  <c r="AF358" i="18"/>
  <c r="K358" i="25" s="1"/>
  <c r="AJ95" i="18"/>
  <c r="P95" i="25" s="1"/>
  <c r="AI95" i="18"/>
  <c r="O95" i="25" s="1"/>
  <c r="AF95" i="18"/>
  <c r="K95" i="25" s="1"/>
  <c r="AG95" i="18"/>
  <c r="L95" i="25" s="1"/>
  <c r="AJ179" i="18"/>
  <c r="P179" i="25" s="1"/>
  <c r="AI179" i="18"/>
  <c r="O179" i="25" s="1"/>
  <c r="AF179" i="18"/>
  <c r="K179" i="25" s="1"/>
  <c r="AG179" i="18"/>
  <c r="L179" i="25" s="1"/>
  <c r="AF227" i="18"/>
  <c r="K227" i="25" s="1"/>
  <c r="AJ227" i="18"/>
  <c r="P227" i="25" s="1"/>
  <c r="AI227" i="18"/>
  <c r="O227" i="25" s="1"/>
  <c r="AG227" i="18"/>
  <c r="L227" i="25" s="1"/>
  <c r="AG113" i="18"/>
  <c r="L113" i="25" s="1"/>
  <c r="AF113" i="18"/>
  <c r="K113" i="25" s="1"/>
  <c r="AJ113" i="18"/>
  <c r="P113" i="25" s="1"/>
  <c r="AI113" i="18"/>
  <c r="O113" i="25" s="1"/>
  <c r="AI394" i="18"/>
  <c r="O394" i="25" s="1"/>
  <c r="AF382" i="18"/>
  <c r="K382" i="25" s="1"/>
  <c r="AI189" i="18"/>
  <c r="O189" i="25" s="1"/>
  <c r="AI142" i="18"/>
  <c r="O142" i="25" s="1"/>
  <c r="AJ142" i="18"/>
  <c r="P142" i="25" s="1"/>
  <c r="AF142" i="18"/>
  <c r="K142" i="25" s="1"/>
  <c r="AG142" i="18"/>
  <c r="L142" i="25" s="1"/>
  <c r="AJ167" i="18"/>
  <c r="P167" i="25" s="1"/>
  <c r="AG167" i="18"/>
  <c r="L167" i="25" s="1"/>
  <c r="AF167" i="18"/>
  <c r="K167" i="25" s="1"/>
  <c r="AI167" i="18"/>
  <c r="O167" i="25" s="1"/>
  <c r="AJ187" i="18"/>
  <c r="P187" i="25" s="1"/>
  <c r="AG187" i="18"/>
  <c r="L187" i="25" s="1"/>
  <c r="AF187" i="18"/>
  <c r="K187" i="25" s="1"/>
  <c r="AI187" i="18"/>
  <c r="O187" i="25" s="1"/>
  <c r="AJ339" i="18"/>
  <c r="P339" i="25" s="1"/>
  <c r="AI339" i="18"/>
  <c r="O339" i="25" s="1"/>
  <c r="AG339" i="18"/>
  <c r="L339" i="25" s="1"/>
  <c r="AF339" i="18"/>
  <c r="K339" i="25" s="1"/>
  <c r="AJ200" i="18"/>
  <c r="P200" i="25" s="1"/>
  <c r="AI200" i="18"/>
  <c r="O200" i="25" s="1"/>
  <c r="AG200" i="18"/>
  <c r="L200" i="25" s="1"/>
  <c r="AF200" i="18"/>
  <c r="K200" i="25" s="1"/>
  <c r="AJ350" i="18"/>
  <c r="P350" i="25" s="1"/>
  <c r="AI350" i="18"/>
  <c r="O350" i="25" s="1"/>
  <c r="AF350" i="18"/>
  <c r="K350" i="25" s="1"/>
  <c r="AG350" i="18"/>
  <c r="L350" i="25" s="1"/>
  <c r="AG225" i="18"/>
  <c r="L225" i="25" s="1"/>
  <c r="AF225" i="18"/>
  <c r="K225" i="25" s="1"/>
  <c r="AJ225" i="18"/>
  <c r="P225" i="25" s="1"/>
  <c r="AI225" i="18"/>
  <c r="O225" i="25" s="1"/>
  <c r="AI30" i="18"/>
  <c r="O30" i="25" s="1"/>
  <c r="AJ30" i="18"/>
  <c r="P30" i="25" s="1"/>
  <c r="AF30" i="18"/>
  <c r="K30" i="25" s="1"/>
  <c r="AG30" i="18"/>
  <c r="L30" i="25" s="1"/>
  <c r="AF112" i="18"/>
  <c r="K112" i="25" s="1"/>
  <c r="AI112" i="18"/>
  <c r="O112" i="25" s="1"/>
  <c r="AG112" i="18"/>
  <c r="L112" i="25" s="1"/>
  <c r="AJ112" i="18"/>
  <c r="P112" i="25" s="1"/>
  <c r="AJ393" i="18"/>
  <c r="P393" i="25" s="1"/>
  <c r="AG393" i="18"/>
  <c r="L393" i="25" s="1"/>
  <c r="AF393" i="18"/>
  <c r="K393" i="25" s="1"/>
  <c r="AI393" i="18"/>
  <c r="O393" i="25" s="1"/>
  <c r="AJ300" i="18"/>
  <c r="P300" i="25" s="1"/>
  <c r="AF300" i="18"/>
  <c r="K300" i="25" s="1"/>
  <c r="AI300" i="18"/>
  <c r="O300" i="25" s="1"/>
  <c r="AG300" i="18"/>
  <c r="L300" i="25" s="1"/>
  <c r="AI271" i="18"/>
  <c r="O271" i="25" s="1"/>
  <c r="AF271" i="18"/>
  <c r="K271" i="25" s="1"/>
  <c r="AG271" i="18"/>
  <c r="L271" i="25" s="1"/>
  <c r="AJ271" i="18"/>
  <c r="P271" i="25" s="1"/>
  <c r="AJ188" i="18"/>
  <c r="P188" i="25" s="1"/>
  <c r="AJ80" i="18"/>
  <c r="P80" i="25" s="1"/>
  <c r="AI80" i="18"/>
  <c r="O80" i="25" s="1"/>
  <c r="AG80" i="18"/>
  <c r="L80" i="25" s="1"/>
  <c r="AF80" i="18"/>
  <c r="K80" i="25" s="1"/>
  <c r="AJ63" i="18"/>
  <c r="P63" i="25" s="1"/>
  <c r="AG63" i="18"/>
  <c r="L63" i="25" s="1"/>
  <c r="AI63" i="18"/>
  <c r="O63" i="25" s="1"/>
  <c r="AF63" i="18"/>
  <c r="K63" i="25" s="1"/>
  <c r="AG33" i="18"/>
  <c r="L33" i="25" s="1"/>
  <c r="AF33" i="18"/>
  <c r="K33" i="25" s="1"/>
  <c r="AI33" i="18"/>
  <c r="O33" i="25" s="1"/>
  <c r="AJ33" i="18"/>
  <c r="P33" i="25" s="1"/>
  <c r="AI132" i="18"/>
  <c r="O132" i="25" s="1"/>
  <c r="AJ132" i="18"/>
  <c r="P132" i="25" s="1"/>
  <c r="AG132" i="18"/>
  <c r="L132" i="25" s="1"/>
  <c r="AF132" i="18"/>
  <c r="K132" i="25" s="1"/>
  <c r="AJ111" i="18"/>
  <c r="P111" i="25" s="1"/>
  <c r="AI111" i="18"/>
  <c r="O111" i="25" s="1"/>
  <c r="AF111" i="18"/>
  <c r="K111" i="25" s="1"/>
  <c r="AG111" i="18"/>
  <c r="L111" i="25" s="1"/>
  <c r="AI309" i="18"/>
  <c r="O309" i="25" s="1"/>
  <c r="AG309" i="18"/>
  <c r="L309" i="25" s="1"/>
  <c r="AF309" i="18"/>
  <c r="K309" i="25" s="1"/>
  <c r="AJ309" i="18"/>
  <c r="P309" i="25" s="1"/>
  <c r="AG329" i="18"/>
  <c r="L329" i="25" s="1"/>
  <c r="AJ329" i="18"/>
  <c r="P329" i="25" s="1"/>
  <c r="AF329" i="18"/>
  <c r="K329" i="25" s="1"/>
  <c r="AI329" i="18"/>
  <c r="O329" i="25" s="1"/>
  <c r="AI327" i="18"/>
  <c r="O327" i="25" s="1"/>
  <c r="AJ327" i="18"/>
  <c r="P327" i="25" s="1"/>
  <c r="AF327" i="18"/>
  <c r="K327" i="25" s="1"/>
  <c r="AG327" i="18"/>
  <c r="L327" i="25" s="1"/>
  <c r="AI328" i="18"/>
  <c r="O328" i="25" s="1"/>
  <c r="AG328" i="18"/>
  <c r="L328" i="25" s="1"/>
  <c r="AF328" i="18"/>
  <c r="K328" i="25" s="1"/>
  <c r="AJ328" i="18"/>
  <c r="P328" i="25" s="1"/>
  <c r="AI68" i="18"/>
  <c r="O68" i="25" s="1"/>
  <c r="AG68" i="18"/>
  <c r="L68" i="25" s="1"/>
  <c r="AF68" i="18"/>
  <c r="K68" i="25" s="1"/>
  <c r="AJ68" i="18"/>
  <c r="P68" i="25" s="1"/>
  <c r="AI158" i="18"/>
  <c r="O158" i="25" s="1"/>
  <c r="AF158" i="18"/>
  <c r="K158" i="25" s="1"/>
  <c r="AJ158" i="18"/>
  <c r="P158" i="25" s="1"/>
  <c r="AG158" i="18"/>
  <c r="L158" i="25" s="1"/>
  <c r="AJ140" i="18"/>
  <c r="P140" i="25" s="1"/>
  <c r="AG140" i="18"/>
  <c r="L140" i="25" s="1"/>
  <c r="AI140" i="18"/>
  <c r="O140" i="25" s="1"/>
  <c r="AF140" i="18"/>
  <c r="K140" i="25" s="1"/>
  <c r="AF193" i="18"/>
  <c r="K193" i="25" s="1"/>
  <c r="AJ193" i="18"/>
  <c r="P193" i="25" s="1"/>
  <c r="AI193" i="18"/>
  <c r="O193" i="25" s="1"/>
  <c r="AG193" i="18"/>
  <c r="L193" i="25" s="1"/>
  <c r="AG268" i="18"/>
  <c r="L268" i="25" s="1"/>
  <c r="AF268" i="18"/>
  <c r="K268" i="25" s="1"/>
  <c r="AI268" i="18"/>
  <c r="O268" i="25" s="1"/>
  <c r="AJ268" i="18"/>
  <c r="P268" i="25" s="1"/>
  <c r="AG195" i="18"/>
  <c r="L195" i="25" s="1"/>
  <c r="AJ195" i="18"/>
  <c r="P195" i="25" s="1"/>
  <c r="AI195" i="18"/>
  <c r="O195" i="25" s="1"/>
  <c r="AF195" i="18"/>
  <c r="K195" i="25" s="1"/>
  <c r="AF29" i="18"/>
  <c r="K29" i="25" s="1"/>
  <c r="AI29" i="18"/>
  <c r="O29" i="25" s="1"/>
  <c r="AJ29" i="18"/>
  <c r="P29" i="25" s="1"/>
  <c r="AG29" i="18"/>
  <c r="L29" i="25" s="1"/>
  <c r="AI206" i="18"/>
  <c r="O206" i="25" s="1"/>
  <c r="AJ206" i="18"/>
  <c r="P206" i="25" s="1"/>
  <c r="AG206" i="18"/>
  <c r="L206" i="25" s="1"/>
  <c r="AF206" i="18"/>
  <c r="K206" i="25" s="1"/>
  <c r="AI38" i="18"/>
  <c r="O38" i="25" s="1"/>
  <c r="AJ38" i="18"/>
  <c r="P38" i="25" s="1"/>
  <c r="AF38" i="18"/>
  <c r="K38" i="25" s="1"/>
  <c r="AG38" i="18"/>
  <c r="L38" i="25" s="1"/>
  <c r="AF37" i="18"/>
  <c r="K37" i="25" s="1"/>
  <c r="AG37" i="18"/>
  <c r="L37" i="25" s="1"/>
  <c r="AI37" i="18"/>
  <c r="O37" i="25" s="1"/>
  <c r="AJ37" i="18"/>
  <c r="P37" i="25" s="1"/>
  <c r="AF219" i="18"/>
  <c r="K219" i="25" s="1"/>
  <c r="AG219" i="18"/>
  <c r="L219" i="25" s="1"/>
  <c r="AJ219" i="18"/>
  <c r="P219" i="25" s="1"/>
  <c r="AI219" i="18"/>
  <c r="O219" i="25" s="1"/>
  <c r="AJ223" i="18"/>
  <c r="P223" i="25" s="1"/>
  <c r="AI223" i="18"/>
  <c r="O223" i="25" s="1"/>
  <c r="AG223" i="18"/>
  <c r="L223" i="25" s="1"/>
  <c r="AF223" i="18"/>
  <c r="K223" i="25" s="1"/>
  <c r="AF43" i="18"/>
  <c r="AI43" i="18"/>
  <c r="O43" i="25" s="1"/>
  <c r="AJ43" i="18"/>
  <c r="P43" i="25" s="1"/>
  <c r="AG43" i="18"/>
  <c r="L43" i="25" s="1"/>
  <c r="AJ267" i="18"/>
  <c r="P267" i="25" s="1"/>
  <c r="AF267" i="18"/>
  <c r="K267" i="25" s="1"/>
  <c r="AI267" i="18"/>
  <c r="O267" i="25" s="1"/>
  <c r="AG267" i="18"/>
  <c r="L267" i="25" s="1"/>
  <c r="AJ31" i="18"/>
  <c r="P31" i="25" s="1"/>
  <c r="AG31" i="18"/>
  <c r="L31" i="25" s="1"/>
  <c r="AI31" i="18"/>
  <c r="O31" i="25" s="1"/>
  <c r="AF31" i="18"/>
  <c r="K31" i="25" s="1"/>
  <c r="AI367" i="18"/>
  <c r="O367" i="25" s="1"/>
  <c r="AG367" i="18"/>
  <c r="L367" i="25" s="1"/>
  <c r="AJ367" i="18"/>
  <c r="P367" i="25" s="1"/>
  <c r="AF367" i="18"/>
  <c r="K367" i="25" s="1"/>
  <c r="AI124" i="18"/>
  <c r="O124" i="25" s="1"/>
  <c r="AF124" i="18"/>
  <c r="K124" i="25" s="1"/>
  <c r="AJ124" i="18"/>
  <c r="P124" i="25" s="1"/>
  <c r="AG124" i="18"/>
  <c r="L124" i="25" s="1"/>
  <c r="AJ204" i="18"/>
  <c r="P204" i="25" s="1"/>
  <c r="AI204" i="18"/>
  <c r="O204" i="25" s="1"/>
  <c r="AG204" i="18"/>
  <c r="L204" i="25" s="1"/>
  <c r="AF204" i="18"/>
  <c r="K204" i="25" s="1"/>
  <c r="AI73" i="18"/>
  <c r="O73" i="25" s="1"/>
  <c r="AG73" i="18"/>
  <c r="L73" i="25" s="1"/>
  <c r="AF73" i="18"/>
  <c r="K73" i="25" s="1"/>
  <c r="AJ73" i="18"/>
  <c r="P73" i="25" s="1"/>
  <c r="AG13" i="18"/>
  <c r="L13" i="25" s="1"/>
  <c r="AJ13" i="18"/>
  <c r="P13" i="25" s="1"/>
  <c r="AF13" i="18"/>
  <c r="K13" i="25" s="1"/>
  <c r="AI13" i="18"/>
  <c r="O13" i="25" s="1"/>
  <c r="AJ83" i="18"/>
  <c r="P83" i="25" s="1"/>
  <c r="AF83" i="18"/>
  <c r="K83" i="25" s="1"/>
  <c r="AI83" i="18"/>
  <c r="O83" i="25" s="1"/>
  <c r="AG83" i="18"/>
  <c r="L83" i="25" s="1"/>
  <c r="AJ208" i="18"/>
  <c r="P208" i="25" s="1"/>
  <c r="AG208" i="18"/>
  <c r="L208" i="25" s="1"/>
  <c r="AI208" i="18"/>
  <c r="O208" i="25" s="1"/>
  <c r="AF208" i="18"/>
  <c r="K208" i="25" s="1"/>
  <c r="AI264" i="18"/>
  <c r="O264" i="25" s="1"/>
  <c r="AJ264" i="18"/>
  <c r="P264" i="25" s="1"/>
  <c r="AG264" i="18"/>
  <c r="L264" i="25" s="1"/>
  <c r="AF264" i="18"/>
  <c r="K264" i="25" s="1"/>
  <c r="AI346" i="18"/>
  <c r="O346" i="25" s="1"/>
  <c r="AJ346" i="18"/>
  <c r="P346" i="25" s="1"/>
  <c r="AG346" i="18"/>
  <c r="L346" i="25" s="1"/>
  <c r="AF346" i="18"/>
  <c r="K346" i="25" s="1"/>
  <c r="AJ287" i="18"/>
  <c r="P287" i="25" s="1"/>
  <c r="AI243" i="18"/>
  <c r="O243" i="25" s="1"/>
  <c r="AG183" i="18"/>
  <c r="L183" i="25" s="1"/>
  <c r="AJ36" i="18"/>
  <c r="P36" i="25" s="1"/>
  <c r="AI66" i="18"/>
  <c r="O66" i="25" s="1"/>
  <c r="AJ5" i="18"/>
  <c r="P5" i="25" s="1"/>
  <c r="AF274" i="18"/>
  <c r="K274" i="25" s="1"/>
  <c r="AG39" i="18"/>
  <c r="L39" i="25" s="1"/>
  <c r="AI377" i="18"/>
  <c r="O377" i="25" s="1"/>
  <c r="D6" i="25"/>
  <c r="AG134" i="18"/>
  <c r="L134" i="25" s="1"/>
  <c r="AF134" i="18"/>
  <c r="K134" i="25" s="1"/>
  <c r="AI134" i="18"/>
  <c r="O134" i="25" s="1"/>
  <c r="AJ134" i="18"/>
  <c r="P134" i="25" s="1"/>
  <c r="AJ281" i="18"/>
  <c r="P281" i="25" s="1"/>
  <c r="AI281" i="18"/>
  <c r="O281" i="25" s="1"/>
  <c r="AG281" i="18"/>
  <c r="L281" i="25" s="1"/>
  <c r="AF281" i="18"/>
  <c r="K281" i="25" s="1"/>
  <c r="AI278" i="18"/>
  <c r="O278" i="25" s="1"/>
  <c r="AF278" i="18"/>
  <c r="K278" i="25" s="1"/>
  <c r="AG278" i="18"/>
  <c r="L278" i="25" s="1"/>
  <c r="AJ278" i="18"/>
  <c r="P278" i="25" s="1"/>
  <c r="AJ386" i="18"/>
  <c r="P386" i="25" s="1"/>
  <c r="AF386" i="18"/>
  <c r="K386" i="25" s="1"/>
  <c r="AG386" i="18"/>
  <c r="L386" i="25" s="1"/>
  <c r="AI386" i="18"/>
  <c r="O386" i="25" s="1"/>
  <c r="AI92" i="18"/>
  <c r="O92" i="25" s="1"/>
  <c r="AG92" i="18"/>
  <c r="L92" i="25" s="1"/>
  <c r="AJ92" i="18"/>
  <c r="P92" i="25" s="1"/>
  <c r="AF92" i="18"/>
  <c r="K92" i="25" s="1"/>
  <c r="AI20" i="18"/>
  <c r="O20" i="25" s="1"/>
  <c r="AJ20" i="18"/>
  <c r="P20" i="25" s="1"/>
  <c r="AF20" i="18"/>
  <c r="K20" i="25" s="1"/>
  <c r="AG20" i="18"/>
  <c r="L20" i="25" s="1"/>
  <c r="AJ76" i="18"/>
  <c r="P76" i="25" s="1"/>
  <c r="AI76" i="18"/>
  <c r="O76" i="25" s="1"/>
  <c r="AG76" i="18"/>
  <c r="L76" i="25" s="1"/>
  <c r="AF76" i="18"/>
  <c r="K76" i="25" s="1"/>
  <c r="AG385" i="18"/>
  <c r="L385" i="25" s="1"/>
  <c r="AJ385" i="18"/>
  <c r="P385" i="25" s="1"/>
  <c r="AF385" i="18"/>
  <c r="K385" i="25" s="1"/>
  <c r="AI385" i="18"/>
  <c r="O385" i="25" s="1"/>
  <c r="AG207" i="18"/>
  <c r="L207" i="25" s="1"/>
  <c r="AI207" i="18"/>
  <c r="O207" i="25" s="1"/>
  <c r="AF207" i="18"/>
  <c r="K207" i="25" s="1"/>
  <c r="AJ207" i="18"/>
  <c r="P207" i="25" s="1"/>
  <c r="AJ355" i="18"/>
  <c r="P355" i="25" s="1"/>
  <c r="AG355" i="18"/>
  <c r="L355" i="25" s="1"/>
  <c r="AI355" i="18"/>
  <c r="AF355" i="18"/>
  <c r="K355" i="25" s="1"/>
  <c r="AJ34" i="18"/>
  <c r="P34" i="25" s="1"/>
  <c r="AI34" i="18"/>
  <c r="O34" i="25" s="1"/>
  <c r="AF34" i="18"/>
  <c r="K34" i="25" s="1"/>
  <c r="AG34" i="18"/>
  <c r="L34" i="25" s="1"/>
  <c r="AJ198" i="18"/>
  <c r="P198" i="25" s="1"/>
  <c r="AF198" i="18"/>
  <c r="K198" i="25" s="1"/>
  <c r="AG198" i="18"/>
  <c r="AI198" i="18"/>
  <c r="O198" i="25" s="1"/>
  <c r="AF11" i="18"/>
  <c r="K11" i="25" s="1"/>
  <c r="AJ11" i="18"/>
  <c r="P11" i="25" s="1"/>
  <c r="AI11" i="18"/>
  <c r="O11" i="25" s="1"/>
  <c r="AG11" i="18"/>
  <c r="L11" i="25" s="1"/>
  <c r="AI233" i="18"/>
  <c r="O233" i="25" s="1"/>
  <c r="AG233" i="18"/>
  <c r="L233" i="25" s="1"/>
  <c r="AJ233" i="18"/>
  <c r="P233" i="25" s="1"/>
  <c r="AF233" i="18"/>
  <c r="K233" i="25" s="1"/>
  <c r="AG58" i="18"/>
  <c r="L58" i="25" s="1"/>
  <c r="AI58" i="18"/>
  <c r="O58" i="25" s="1"/>
  <c r="AJ58" i="18"/>
  <c r="P58" i="25" s="1"/>
  <c r="AF58" i="18"/>
  <c r="K58" i="25" s="1"/>
  <c r="AI65" i="18"/>
  <c r="O65" i="25" s="1"/>
  <c r="AG65" i="18"/>
  <c r="L65" i="25" s="1"/>
  <c r="AJ65" i="18"/>
  <c r="P65" i="25" s="1"/>
  <c r="AF65" i="18"/>
  <c r="K65" i="25" s="1"/>
  <c r="AG197" i="18"/>
  <c r="L197" i="25" s="1"/>
  <c r="AJ197" i="18"/>
  <c r="P197" i="25" s="1"/>
  <c r="AI197" i="18"/>
  <c r="O197" i="25" s="1"/>
  <c r="AF197" i="18"/>
  <c r="K197" i="25" s="1"/>
  <c r="AF363" i="18"/>
  <c r="K363" i="25" s="1"/>
  <c r="AJ363" i="18"/>
  <c r="P363" i="25" s="1"/>
  <c r="AI363" i="18"/>
  <c r="O363" i="25" s="1"/>
  <c r="AG363" i="18"/>
  <c r="L363" i="25" s="1"/>
  <c r="AJ391" i="18"/>
  <c r="P391" i="25" s="1"/>
  <c r="AG391" i="18"/>
  <c r="L391" i="25" s="1"/>
  <c r="AI391" i="18"/>
  <c r="O391" i="25" s="1"/>
  <c r="AF391" i="18"/>
  <c r="K391" i="25" s="1"/>
  <c r="AF121" i="18"/>
  <c r="K121" i="25" s="1"/>
  <c r="AG121" i="18"/>
  <c r="L121" i="25" s="1"/>
  <c r="AJ121" i="18"/>
  <c r="P121" i="25" s="1"/>
  <c r="AI121" i="18"/>
  <c r="O121" i="25" s="1"/>
  <c r="AG106" i="18"/>
  <c r="L106" i="25" s="1"/>
  <c r="AJ106" i="18"/>
  <c r="P106" i="25" s="1"/>
  <c r="AF106" i="18"/>
  <c r="K106" i="25" s="1"/>
  <c r="AI106" i="18"/>
  <c r="O106" i="25" s="1"/>
  <c r="AJ266" i="18"/>
  <c r="P266" i="25" s="1"/>
  <c r="AG266" i="18"/>
  <c r="L266" i="25" s="1"/>
  <c r="AI266" i="18"/>
  <c r="O266" i="25" s="1"/>
  <c r="AF266" i="18"/>
  <c r="K266" i="25" s="1"/>
  <c r="AJ319" i="18"/>
  <c r="P319" i="25" s="1"/>
  <c r="AG319" i="18"/>
  <c r="L319" i="25" s="1"/>
  <c r="AI319" i="18"/>
  <c r="O319" i="25" s="1"/>
  <c r="AF319" i="18"/>
  <c r="K319" i="25" s="1"/>
  <c r="AI310" i="18"/>
  <c r="O310" i="25" s="1"/>
  <c r="AF310" i="18"/>
  <c r="K310" i="25" s="1"/>
  <c r="AJ310" i="18"/>
  <c r="P310" i="25" s="1"/>
  <c r="AG310" i="18"/>
  <c r="L310" i="25" s="1"/>
  <c r="AJ351" i="18"/>
  <c r="P351" i="25" s="1"/>
  <c r="AG351" i="18"/>
  <c r="L351" i="25" s="1"/>
  <c r="AF351" i="18"/>
  <c r="K351" i="25" s="1"/>
  <c r="AI351" i="18"/>
  <c r="O351" i="25" s="1"/>
  <c r="AJ55" i="18"/>
  <c r="P55" i="25" s="1"/>
  <c r="AG55" i="18"/>
  <c r="L55" i="25" s="1"/>
  <c r="AF55" i="18"/>
  <c r="K55" i="25" s="1"/>
  <c r="AI55" i="18"/>
  <c r="O55" i="25" s="1"/>
  <c r="AF210" i="18"/>
  <c r="K210" i="25" s="1"/>
  <c r="AG210" i="18"/>
  <c r="L210" i="25" s="1"/>
  <c r="AJ210" i="18"/>
  <c r="P210" i="25" s="1"/>
  <c r="AI210" i="18"/>
  <c r="O210" i="25" s="1"/>
  <c r="AG263" i="18"/>
  <c r="L263" i="25" s="1"/>
  <c r="AJ263" i="18"/>
  <c r="P263" i="25" s="1"/>
  <c r="AI263" i="18"/>
  <c r="O263" i="25" s="1"/>
  <c r="AF263" i="18"/>
  <c r="K263" i="25" s="1"/>
  <c r="AJ349" i="18"/>
  <c r="P349" i="25" s="1"/>
  <c r="AF349" i="18"/>
  <c r="K349" i="25" s="1"/>
  <c r="AG349" i="18"/>
  <c r="L349" i="25" s="1"/>
  <c r="AI349" i="18"/>
  <c r="O349" i="25" s="1"/>
  <c r="AJ290" i="18"/>
  <c r="P290" i="25" s="1"/>
  <c r="AI290" i="18"/>
  <c r="O290" i="25" s="1"/>
  <c r="AG290" i="18"/>
  <c r="L290" i="25" s="1"/>
  <c r="AF290" i="18"/>
  <c r="K290" i="25" s="1"/>
  <c r="AJ125" i="18"/>
  <c r="P125" i="25" s="1"/>
  <c r="AF125" i="18"/>
  <c r="K125" i="25" s="1"/>
  <c r="AI125" i="18"/>
  <c r="O125" i="25" s="1"/>
  <c r="AG125" i="18"/>
  <c r="L125" i="25" s="1"/>
  <c r="AJ240" i="18"/>
  <c r="P240" i="25" s="1"/>
  <c r="AI240" i="18"/>
  <c r="O240" i="25" s="1"/>
  <c r="AG240" i="18"/>
  <c r="L240" i="25" s="1"/>
  <c r="AF240" i="18"/>
  <c r="K240" i="25" s="1"/>
  <c r="AJ156" i="18"/>
  <c r="P156" i="25" s="1"/>
  <c r="AG156" i="18"/>
  <c r="L156" i="25" s="1"/>
  <c r="AI156" i="18"/>
  <c r="O156" i="25" s="1"/>
  <c r="AF156" i="18"/>
  <c r="K156" i="25" s="1"/>
  <c r="AI184" i="18"/>
  <c r="O184" i="25" s="1"/>
  <c r="AJ184" i="18"/>
  <c r="P184" i="25" s="1"/>
  <c r="AG184" i="18"/>
  <c r="L184" i="25" s="1"/>
  <c r="AF184" i="18"/>
  <c r="K184" i="25" s="1"/>
  <c r="AI22" i="18"/>
  <c r="O22" i="25" s="1"/>
  <c r="AG22" i="18"/>
  <c r="L22" i="25" s="1"/>
  <c r="AJ22" i="18"/>
  <c r="P22" i="25" s="1"/>
  <c r="AF22" i="18"/>
  <c r="K22" i="25" s="1"/>
  <c r="AI378" i="18"/>
  <c r="O378" i="25" s="1"/>
  <c r="AJ378" i="18"/>
  <c r="P378" i="25" s="1"/>
  <c r="AG378" i="18"/>
  <c r="L378" i="25" s="1"/>
  <c r="AF378" i="18"/>
  <c r="K378" i="25" s="1"/>
  <c r="AJ192" i="18"/>
  <c r="P192" i="25" s="1"/>
  <c r="AG192" i="18"/>
  <c r="L192" i="25" s="1"/>
  <c r="AF192" i="18"/>
  <c r="K192" i="25" s="1"/>
  <c r="AI192" i="18"/>
  <c r="O192" i="25" s="1"/>
  <c r="AI292" i="18"/>
  <c r="O292" i="25" s="1"/>
  <c r="AG292" i="18"/>
  <c r="L292" i="25" s="1"/>
  <c r="AF292" i="18"/>
  <c r="K292" i="25" s="1"/>
  <c r="AJ292" i="18"/>
  <c r="P292" i="25" s="1"/>
  <c r="AJ215" i="18"/>
  <c r="P215" i="25" s="1"/>
  <c r="AG215" i="18"/>
  <c r="L215" i="25" s="1"/>
  <c r="AI215" i="18"/>
  <c r="O215" i="25" s="1"/>
  <c r="AF215" i="18"/>
  <c r="K215" i="25" s="1"/>
  <c r="AI324" i="18"/>
  <c r="O324" i="25" s="1"/>
  <c r="AJ324" i="18"/>
  <c r="P324" i="25" s="1"/>
  <c r="AF324" i="18"/>
  <c r="K324" i="25" s="1"/>
  <c r="AG324" i="18"/>
  <c r="L324" i="25" s="1"/>
  <c r="AG348" i="18"/>
  <c r="L348" i="25" s="1"/>
  <c r="AJ348" i="18"/>
  <c r="P348" i="25" s="1"/>
  <c r="AI348" i="18"/>
  <c r="O348" i="25" s="1"/>
  <c r="AF348" i="18"/>
  <c r="K348" i="25" s="1"/>
  <c r="AI270" i="18"/>
  <c r="O270" i="25" s="1"/>
  <c r="AF270" i="18"/>
  <c r="K270" i="25" s="1"/>
  <c r="AJ270" i="18"/>
  <c r="P270" i="25" s="1"/>
  <c r="AG270" i="18"/>
  <c r="L270" i="25" s="1"/>
  <c r="AI276" i="18"/>
  <c r="O276" i="25" s="1"/>
  <c r="AG276" i="18"/>
  <c r="L276" i="25" s="1"/>
  <c r="AF276" i="18"/>
  <c r="K276" i="25" s="1"/>
  <c r="AJ276" i="18"/>
  <c r="P276" i="25" s="1"/>
  <c r="AG181" i="18"/>
  <c r="L181" i="25" s="1"/>
  <c r="AI181" i="18"/>
  <c r="O181" i="25" s="1"/>
  <c r="AF181" i="18"/>
  <c r="K181" i="25" s="1"/>
  <c r="AJ181" i="18"/>
  <c r="P181" i="25" s="1"/>
  <c r="AF24" i="18"/>
  <c r="K24" i="25" s="1"/>
  <c r="AI24" i="18"/>
  <c r="O24" i="25" s="1"/>
  <c r="AJ24" i="18"/>
  <c r="P24" i="25" s="1"/>
  <c r="AG24" i="18"/>
  <c r="L24" i="25" s="1"/>
  <c r="AF130" i="18"/>
  <c r="K130" i="25" s="1"/>
  <c r="AF243" i="18"/>
  <c r="K243" i="25" s="1"/>
  <c r="AI183" i="18"/>
  <c r="O183" i="25" s="1"/>
  <c r="AG331" i="18"/>
  <c r="L331" i="25" s="1"/>
  <c r="AJ47" i="18"/>
  <c r="P47" i="25" s="1"/>
  <c r="AJ314" i="18"/>
  <c r="P314" i="25" s="1"/>
  <c r="AF36" i="18"/>
  <c r="K36" i="25" s="1"/>
  <c r="AF228" i="18"/>
  <c r="K228" i="25" s="1"/>
  <c r="AG148" i="18"/>
  <c r="L148" i="25" s="1"/>
  <c r="AI320" i="18"/>
  <c r="O320" i="25" s="1"/>
  <c r="AG342" i="18"/>
  <c r="L342" i="25" s="1"/>
  <c r="AG5" i="18"/>
  <c r="L5" i="25" s="1"/>
  <c r="AG274" i="18"/>
  <c r="L274" i="25" s="1"/>
  <c r="AJ39" i="18"/>
  <c r="P39" i="25" s="1"/>
  <c r="AF108" i="18"/>
  <c r="K108" i="25" s="1"/>
  <c r="AG258" i="18"/>
  <c r="L258" i="25" s="1"/>
  <c r="AF372" i="18"/>
  <c r="K372" i="25" s="1"/>
  <c r="AG8" i="18"/>
  <c r="L8" i="25" s="1"/>
  <c r="AG166" i="18"/>
  <c r="AF299" i="18"/>
  <c r="K299" i="25" s="1"/>
  <c r="AG377" i="18"/>
  <c r="L377" i="25" s="1"/>
  <c r="AG154" i="18"/>
  <c r="L154" i="25" s="1"/>
  <c r="AF154" i="18"/>
  <c r="K154" i="25" s="1"/>
  <c r="AJ154" i="18"/>
  <c r="P154" i="25" s="1"/>
  <c r="AI154" i="18"/>
  <c r="O154" i="25" s="1"/>
  <c r="AG170" i="18"/>
  <c r="L170" i="25" s="1"/>
  <c r="AI170" i="18"/>
  <c r="O170" i="25" s="1"/>
  <c r="AF170" i="18"/>
  <c r="K170" i="25" s="1"/>
  <c r="AJ170" i="18"/>
  <c r="P170" i="25" s="1"/>
  <c r="AJ23" i="18"/>
  <c r="P23" i="25" s="1"/>
  <c r="AG23" i="18"/>
  <c r="L23" i="25" s="1"/>
  <c r="AF23" i="18"/>
  <c r="K23" i="25" s="1"/>
  <c r="AI23" i="18"/>
  <c r="O23" i="25" s="1"/>
  <c r="AJ343" i="18"/>
  <c r="P343" i="25" s="1"/>
  <c r="AI343" i="18"/>
  <c r="O343" i="25" s="1"/>
  <c r="AG343" i="18"/>
  <c r="L343" i="25" s="1"/>
  <c r="AF343" i="18"/>
  <c r="K343" i="25" s="1"/>
  <c r="AG177" i="18"/>
  <c r="L177" i="25" s="1"/>
  <c r="AJ177" i="18"/>
  <c r="P177" i="25" s="1"/>
  <c r="AF177" i="18"/>
  <c r="K177" i="25" s="1"/>
  <c r="AI177" i="18"/>
  <c r="O177" i="25" s="1"/>
  <c r="AG89" i="18"/>
  <c r="L89" i="25" s="1"/>
  <c r="AF89" i="18"/>
  <c r="K89" i="25" s="1"/>
  <c r="AI89" i="18"/>
  <c r="O89" i="25" s="1"/>
  <c r="AJ89" i="18"/>
  <c r="P89" i="25" s="1"/>
  <c r="AJ247" i="18"/>
  <c r="P247" i="25" s="1"/>
  <c r="AF247" i="18"/>
  <c r="K247" i="25" s="1"/>
  <c r="AG247" i="18"/>
  <c r="L247" i="25" s="1"/>
  <c r="AI247" i="18"/>
  <c r="O247" i="25" s="1"/>
  <c r="AJ295" i="18"/>
  <c r="P295" i="25" s="1"/>
  <c r="AF295" i="18"/>
  <c r="K295" i="25" s="1"/>
  <c r="AI295" i="18"/>
  <c r="O295" i="25" s="1"/>
  <c r="AG295" i="18"/>
  <c r="L295" i="25" s="1"/>
  <c r="AJ253" i="18"/>
  <c r="P253" i="25" s="1"/>
  <c r="AI253" i="18"/>
  <c r="O253" i="25" s="1"/>
  <c r="AG253" i="18"/>
  <c r="L253" i="25" s="1"/>
  <c r="AF253" i="18"/>
  <c r="K253" i="25" s="1"/>
  <c r="AI53" i="18"/>
  <c r="O53" i="25" s="1"/>
  <c r="AG53" i="18"/>
  <c r="L53" i="25" s="1"/>
  <c r="AF53" i="18"/>
  <c r="K53" i="25" s="1"/>
  <c r="AJ53" i="18"/>
  <c r="P53" i="25" s="1"/>
  <c r="AI345" i="18"/>
  <c r="O345" i="25" s="1"/>
  <c r="AG345" i="18"/>
  <c r="L345" i="25" s="1"/>
  <c r="AF345" i="18"/>
  <c r="K345" i="25" s="1"/>
  <c r="AJ345" i="18"/>
  <c r="P345" i="25" s="1"/>
  <c r="AG127" i="18"/>
  <c r="L127" i="25" s="1"/>
  <c r="AI127" i="18"/>
  <c r="O127" i="25" s="1"/>
  <c r="AF127" i="18"/>
  <c r="K127" i="25" s="1"/>
  <c r="AJ127" i="18"/>
  <c r="P127" i="25" s="1"/>
  <c r="AI84" i="18"/>
  <c r="O84" i="25" s="1"/>
  <c r="AG84" i="18"/>
  <c r="L84" i="25" s="1"/>
  <c r="AJ84" i="18"/>
  <c r="P84" i="25" s="1"/>
  <c r="AF84" i="18"/>
  <c r="K84" i="25" s="1"/>
  <c r="AF392" i="18"/>
  <c r="K392" i="25" s="1"/>
  <c r="AJ392" i="18"/>
  <c r="P392" i="25" s="1"/>
  <c r="AG392" i="18"/>
  <c r="L392" i="25" s="1"/>
  <c r="AI392" i="18"/>
  <c r="O392" i="25" s="1"/>
  <c r="AJ119" i="18"/>
  <c r="P119" i="25" s="1"/>
  <c r="AF119" i="18"/>
  <c r="K119" i="25" s="1"/>
  <c r="AG119" i="18"/>
  <c r="L119" i="25" s="1"/>
  <c r="AI119" i="18"/>
  <c r="O119" i="25" s="1"/>
  <c r="AJ384" i="18"/>
  <c r="P384" i="25" s="1"/>
  <c r="AI384" i="18"/>
  <c r="O384" i="25" s="1"/>
  <c r="AF384" i="18"/>
  <c r="K384" i="25" s="1"/>
  <c r="AG384" i="18"/>
  <c r="L384" i="25" s="1"/>
  <c r="AG301" i="18"/>
  <c r="L301" i="25" s="1"/>
  <c r="AJ301" i="18"/>
  <c r="P301" i="25" s="1"/>
  <c r="AF301" i="18"/>
  <c r="K301" i="25" s="1"/>
  <c r="AI301" i="18"/>
  <c r="O301" i="25" s="1"/>
  <c r="AG257" i="18"/>
  <c r="L257" i="25" s="1"/>
  <c r="AJ257" i="18"/>
  <c r="P257" i="25" s="1"/>
  <c r="AI257" i="18"/>
  <c r="O257" i="25" s="1"/>
  <c r="AF257" i="18"/>
  <c r="K257" i="25" s="1"/>
  <c r="AF239" i="18"/>
  <c r="K239" i="25" s="1"/>
  <c r="AJ239" i="18"/>
  <c r="P239" i="25" s="1"/>
  <c r="AG239" i="18"/>
  <c r="L239" i="25" s="1"/>
  <c r="AI239" i="18"/>
  <c r="O239" i="25" s="1"/>
  <c r="AJ81" i="18"/>
  <c r="P81" i="25" s="1"/>
  <c r="AG81" i="18"/>
  <c r="L81" i="25" s="1"/>
  <c r="AF81" i="18"/>
  <c r="K81" i="25" s="1"/>
  <c r="AI81" i="18"/>
  <c r="O81" i="25" s="1"/>
  <c r="AI244" i="18"/>
  <c r="O244" i="25" s="1"/>
  <c r="AG244" i="18"/>
  <c r="L244" i="25" s="1"/>
  <c r="AJ244" i="18"/>
  <c r="P244" i="25" s="1"/>
  <c r="AF244" i="18"/>
  <c r="K244" i="25" s="1"/>
  <c r="AG69" i="18"/>
  <c r="L69" i="25" s="1"/>
  <c r="AJ69" i="18"/>
  <c r="P69" i="25" s="1"/>
  <c r="AI69" i="18"/>
  <c r="O69" i="25" s="1"/>
  <c r="AF69" i="18"/>
  <c r="K69" i="25" s="1"/>
  <c r="AG141" i="18"/>
  <c r="L141" i="25" s="1"/>
  <c r="AJ141" i="18"/>
  <c r="P141" i="25" s="1"/>
  <c r="AF141" i="18"/>
  <c r="K141" i="25" s="1"/>
  <c r="AI141" i="18"/>
  <c r="O141" i="25" s="1"/>
  <c r="AI364" i="18"/>
  <c r="O364" i="25" s="1"/>
  <c r="AF364" i="18"/>
  <c r="K364" i="25" s="1"/>
  <c r="AG364" i="18"/>
  <c r="L364" i="25" s="1"/>
  <c r="AJ364" i="18"/>
  <c r="P364" i="25" s="1"/>
  <c r="AF90" i="18"/>
  <c r="K90" i="25" s="1"/>
  <c r="AG90" i="18"/>
  <c r="L90" i="25" s="1"/>
  <c r="AI90" i="18"/>
  <c r="O90" i="25" s="1"/>
  <c r="AJ90" i="18"/>
  <c r="P90" i="25" s="1"/>
  <c r="AJ282" i="18"/>
  <c r="P282" i="25" s="1"/>
  <c r="AG282" i="18"/>
  <c r="L282" i="25" s="1"/>
  <c r="AI282" i="18"/>
  <c r="O282" i="25" s="1"/>
  <c r="AF282" i="18"/>
  <c r="K282" i="25" s="1"/>
  <c r="AI382" i="18"/>
  <c r="O382" i="25" s="1"/>
  <c r="AJ189" i="18"/>
  <c r="P189" i="25" s="1"/>
  <c r="AJ374" i="18"/>
  <c r="P374" i="25" s="1"/>
  <c r="AI374" i="18"/>
  <c r="O374" i="25" s="1"/>
  <c r="AG374" i="18"/>
  <c r="L374" i="25" s="1"/>
  <c r="AF374" i="18"/>
  <c r="K374" i="25" s="1"/>
  <c r="AI388" i="18"/>
  <c r="O388" i="25" s="1"/>
  <c r="AF388" i="18"/>
  <c r="K388" i="25" s="1"/>
  <c r="AG388" i="18"/>
  <c r="L388" i="25" s="1"/>
  <c r="AJ388" i="18"/>
  <c r="P388" i="25" s="1"/>
  <c r="AG96" i="18"/>
  <c r="L96" i="25" s="1"/>
  <c r="AF96" i="18"/>
  <c r="K96" i="25" s="1"/>
  <c r="AI96" i="18"/>
  <c r="O96" i="25" s="1"/>
  <c r="AJ96" i="18"/>
  <c r="P96" i="25" s="1"/>
  <c r="AI78" i="18"/>
  <c r="O78" i="25" s="1"/>
  <c r="AG78" i="18"/>
  <c r="L78" i="25" s="1"/>
  <c r="AJ78" i="18"/>
  <c r="P78" i="25" s="1"/>
  <c r="AF78" i="18"/>
  <c r="K78" i="25" s="1"/>
  <c r="AF91" i="18"/>
  <c r="K91" i="25" s="1"/>
  <c r="AJ91" i="18"/>
  <c r="P91" i="25" s="1"/>
  <c r="AG91" i="18"/>
  <c r="L91" i="25" s="1"/>
  <c r="AI91" i="18"/>
  <c r="O91" i="25" s="1"/>
  <c r="AJ356" i="18"/>
  <c r="P356" i="25" s="1"/>
  <c r="AF356" i="18"/>
  <c r="K356" i="25" s="1"/>
  <c r="AG356" i="18"/>
  <c r="L356" i="25" s="1"/>
  <c r="AI356" i="18"/>
  <c r="O356" i="25" s="1"/>
  <c r="AJ190" i="18"/>
  <c r="P190" i="25" s="1"/>
  <c r="AI190" i="18"/>
  <c r="O190" i="25" s="1"/>
  <c r="AF190" i="18"/>
  <c r="K190" i="25" s="1"/>
  <c r="AG190" i="18"/>
  <c r="L190" i="25" s="1"/>
  <c r="AG256" i="18"/>
  <c r="L256" i="25" s="1"/>
  <c r="AF256" i="18"/>
  <c r="K256" i="25" s="1"/>
  <c r="AI256" i="18"/>
  <c r="O256" i="25" s="1"/>
  <c r="AJ256" i="18"/>
  <c r="P256" i="25" s="1"/>
  <c r="AJ163" i="18"/>
  <c r="P163" i="25" s="1"/>
  <c r="AF163" i="18"/>
  <c r="K163" i="25" s="1"/>
  <c r="AG163" i="18"/>
  <c r="L163" i="25" s="1"/>
  <c r="AI163" i="18"/>
  <c r="O163" i="25" s="1"/>
  <c r="AG97" i="18"/>
  <c r="L97" i="25" s="1"/>
  <c r="AF97" i="18"/>
  <c r="K97" i="25" s="1"/>
  <c r="AI97" i="18"/>
  <c r="O97" i="25" s="1"/>
  <c r="AJ97" i="18"/>
  <c r="P97" i="25" s="1"/>
  <c r="AI280" i="18"/>
  <c r="O280" i="25" s="1"/>
  <c r="AG280" i="18"/>
  <c r="L280" i="25" s="1"/>
  <c r="AF280" i="18"/>
  <c r="K280" i="25" s="1"/>
  <c r="AJ280" i="18"/>
  <c r="P280" i="25" s="1"/>
  <c r="AI202" i="18"/>
  <c r="O202" i="25" s="1"/>
  <c r="AG202" i="18"/>
  <c r="L202" i="25" s="1"/>
  <c r="AF202" i="18"/>
  <c r="K202" i="25" s="1"/>
  <c r="AJ202" i="18"/>
  <c r="P202" i="25" s="1"/>
  <c r="AF313" i="18"/>
  <c r="K313" i="25" s="1"/>
  <c r="AJ313" i="18"/>
  <c r="P313" i="25" s="1"/>
  <c r="AI313" i="18"/>
  <c r="O313" i="25" s="1"/>
  <c r="AG313" i="18"/>
  <c r="L313" i="25" s="1"/>
  <c r="AJ155" i="18"/>
  <c r="P155" i="25" s="1"/>
  <c r="AF155" i="18"/>
  <c r="K155" i="25" s="1"/>
  <c r="AI155" i="18"/>
  <c r="O155" i="25" s="1"/>
  <c r="AG155" i="18"/>
  <c r="L155" i="25" s="1"/>
  <c r="AI314" i="18"/>
  <c r="O314" i="25" s="1"/>
  <c r="AJ317" i="18"/>
  <c r="P317" i="25" s="1"/>
  <c r="AI317" i="18"/>
  <c r="O317" i="25" s="1"/>
  <c r="AG317" i="18"/>
  <c r="L317" i="25" s="1"/>
  <c r="AF317" i="18"/>
  <c r="K317" i="25" s="1"/>
  <c r="AJ108" i="18"/>
  <c r="P108" i="25" s="1"/>
  <c r="AJ372" i="18"/>
  <c r="P372" i="25" s="1"/>
  <c r="AF8" i="18"/>
  <c r="K8" i="25" s="1"/>
  <c r="AJ299" i="18"/>
  <c r="P299" i="25" s="1"/>
  <c r="H10" i="25"/>
  <c r="AG269" i="18"/>
  <c r="L269" i="25" s="1"/>
  <c r="AJ269" i="18"/>
  <c r="P269" i="25" s="1"/>
  <c r="AI269" i="18"/>
  <c r="O269" i="25" s="1"/>
  <c r="AF269" i="18"/>
  <c r="K269" i="25" s="1"/>
  <c r="AI135" i="18"/>
  <c r="O135" i="25" s="1"/>
  <c r="AJ135" i="18"/>
  <c r="P135" i="25" s="1"/>
  <c r="AG135" i="18"/>
  <c r="L135" i="25" s="1"/>
  <c r="AF135" i="18"/>
  <c r="K135" i="25" s="1"/>
  <c r="AJ354" i="18"/>
  <c r="P354" i="25" s="1"/>
  <c r="AI354" i="18"/>
  <c r="O354" i="25" s="1"/>
  <c r="AF354" i="18"/>
  <c r="K354" i="25" s="1"/>
  <c r="AG354" i="18"/>
  <c r="L354" i="25" s="1"/>
  <c r="AI18" i="18"/>
  <c r="O18" i="25" s="1"/>
  <c r="AJ18" i="18"/>
  <c r="P18" i="25" s="1"/>
  <c r="AF18" i="18"/>
  <c r="K18" i="25" s="1"/>
  <c r="AG18" i="18"/>
  <c r="L18" i="25" s="1"/>
  <c r="AG250" i="18"/>
  <c r="L250" i="25" s="1"/>
  <c r="AJ250" i="18"/>
  <c r="P250" i="25" s="1"/>
  <c r="AI250" i="18"/>
  <c r="O250" i="25" s="1"/>
  <c r="AF250" i="18"/>
  <c r="K250" i="25" s="1"/>
  <c r="AG186" i="18"/>
  <c r="L186" i="25" s="1"/>
  <c r="AF186" i="18"/>
  <c r="K186" i="25" s="1"/>
  <c r="AI186" i="18"/>
  <c r="O186" i="25" s="1"/>
  <c r="AJ186" i="18"/>
  <c r="P186" i="25" s="1"/>
  <c r="AG261" i="18"/>
  <c r="L261" i="25" s="1"/>
  <c r="AJ261" i="18"/>
  <c r="P261" i="25" s="1"/>
  <c r="AI261" i="18"/>
  <c r="O261" i="25" s="1"/>
  <c r="AF261" i="18"/>
  <c r="K261" i="25" s="1"/>
  <c r="AF157" i="18"/>
  <c r="K157" i="25" s="1"/>
  <c r="AJ157" i="18"/>
  <c r="P157" i="25" s="1"/>
  <c r="AG157" i="18"/>
  <c r="L157" i="25" s="1"/>
  <c r="AI157" i="18"/>
  <c r="O157" i="25" s="1"/>
  <c r="AI214" i="18"/>
  <c r="O214" i="25" s="1"/>
  <c r="AG214" i="18"/>
  <c r="L214" i="25" s="1"/>
  <c r="AJ214" i="18"/>
  <c r="P214" i="25" s="1"/>
  <c r="AF214" i="18"/>
  <c r="K214" i="25" s="1"/>
  <c r="AG229" i="18"/>
  <c r="L229" i="25" s="1"/>
  <c r="AJ229" i="18"/>
  <c r="P229" i="25" s="1"/>
  <c r="AF229" i="18"/>
  <c r="K229" i="25" s="1"/>
  <c r="AI229" i="18"/>
  <c r="O229" i="25" s="1"/>
  <c r="AI174" i="18"/>
  <c r="O174" i="25" s="1"/>
  <c r="AJ174" i="18"/>
  <c r="P174" i="25" s="1"/>
  <c r="AG174" i="18"/>
  <c r="L174" i="25" s="1"/>
  <c r="AF174" i="18"/>
  <c r="K174" i="25" s="1"/>
  <c r="AJ337" i="18"/>
  <c r="P337" i="25" s="1"/>
  <c r="AI337" i="18"/>
  <c r="O337" i="25" s="1"/>
  <c r="AF337" i="18"/>
  <c r="K337" i="25" s="1"/>
  <c r="AG337" i="18"/>
  <c r="L337" i="25" s="1"/>
  <c r="AI332" i="18"/>
  <c r="O332" i="25" s="1"/>
  <c r="AG332" i="18"/>
  <c r="L332" i="25" s="1"/>
  <c r="AJ332" i="18"/>
  <c r="P332" i="25" s="1"/>
  <c r="AF332" i="18"/>
  <c r="K332" i="25" s="1"/>
  <c r="AJ242" i="18"/>
  <c r="P242" i="25" s="1"/>
  <c r="AI242" i="18"/>
  <c r="O242" i="25" s="1"/>
  <c r="AG242" i="18"/>
  <c r="L242" i="25" s="1"/>
  <c r="AF242" i="18"/>
  <c r="K242" i="25" s="1"/>
  <c r="AF26" i="18"/>
  <c r="K26" i="25" s="1"/>
  <c r="AJ26" i="18"/>
  <c r="P26" i="25" s="1"/>
  <c r="AG26" i="18"/>
  <c r="L26" i="25" s="1"/>
  <c r="AI26" i="18"/>
  <c r="O26" i="25" s="1"/>
  <c r="AI15" i="18"/>
  <c r="O15" i="25" s="1"/>
  <c r="AJ15" i="18"/>
  <c r="P15" i="25" s="1"/>
  <c r="AF15" i="18"/>
  <c r="K15" i="25" s="1"/>
  <c r="AG15" i="18"/>
  <c r="L15" i="25" s="1"/>
  <c r="AG77" i="18"/>
  <c r="L77" i="25" s="1"/>
  <c r="AJ77" i="18"/>
  <c r="P77" i="25" s="1"/>
  <c r="AI77" i="18"/>
  <c r="O77" i="25" s="1"/>
  <c r="AF77" i="18"/>
  <c r="K77" i="25" s="1"/>
  <c r="AI150" i="18"/>
  <c r="O150" i="25" s="1"/>
  <c r="AJ150" i="18"/>
  <c r="P150" i="25" s="1"/>
  <c r="AF150" i="18"/>
  <c r="K150" i="25" s="1"/>
  <c r="AG150" i="18"/>
  <c r="L150" i="25" s="1"/>
  <c r="AJ340" i="18"/>
  <c r="P340" i="25" s="1"/>
  <c r="AG340" i="18"/>
  <c r="L340" i="25" s="1"/>
  <c r="AI340" i="18"/>
  <c r="O340" i="25" s="1"/>
  <c r="AF340" i="18"/>
  <c r="K340" i="25" s="1"/>
  <c r="AJ326" i="18"/>
  <c r="P326" i="25" s="1"/>
  <c r="AF326" i="18"/>
  <c r="K326" i="25" s="1"/>
  <c r="AI326" i="18"/>
  <c r="O326" i="25" s="1"/>
  <c r="AG326" i="18"/>
  <c r="L326" i="25" s="1"/>
  <c r="AJ209" i="18"/>
  <c r="P209" i="25" s="1"/>
  <c r="AF209" i="18"/>
  <c r="K209" i="25" s="1"/>
  <c r="AG209" i="18"/>
  <c r="L209" i="25" s="1"/>
  <c r="AI209" i="18"/>
  <c r="O209" i="25" s="1"/>
  <c r="AI105" i="18"/>
  <c r="O105" i="25" s="1"/>
  <c r="AJ105" i="18"/>
  <c r="P105" i="25" s="1"/>
  <c r="AF105" i="18"/>
  <c r="K105" i="25" s="1"/>
  <c r="AG105" i="18"/>
  <c r="L105" i="25" s="1"/>
  <c r="AG293" i="18"/>
  <c r="L293" i="25" s="1"/>
  <c r="AF293" i="18"/>
  <c r="K293" i="25" s="1"/>
  <c r="AI293" i="18"/>
  <c r="O293" i="25" s="1"/>
  <c r="AJ293" i="18"/>
  <c r="P293" i="25" s="1"/>
  <c r="AJ41" i="18"/>
  <c r="P41" i="25" s="1"/>
  <c r="AG41" i="18"/>
  <c r="L41" i="25" s="1"/>
  <c r="AI41" i="18"/>
  <c r="O41" i="25" s="1"/>
  <c r="AF41" i="18"/>
  <c r="K41" i="25" s="1"/>
  <c r="AJ365" i="18"/>
  <c r="P365" i="25" s="1"/>
  <c r="AI365" i="18"/>
  <c r="O365" i="25" s="1"/>
  <c r="AF365" i="18"/>
  <c r="K365" i="25" s="1"/>
  <c r="AG365" i="18"/>
  <c r="L365" i="25" s="1"/>
  <c r="AG21" i="18"/>
  <c r="L21" i="25" s="1"/>
  <c r="AJ21" i="18"/>
  <c r="P21" i="25" s="1"/>
  <c r="AI21" i="18"/>
  <c r="O21" i="25" s="1"/>
  <c r="AF21" i="18"/>
  <c r="K21" i="25" s="1"/>
  <c r="AG262" i="18"/>
  <c r="L262" i="25" s="1"/>
  <c r="AJ262" i="18"/>
  <c r="P262" i="25" s="1"/>
  <c r="AI262" i="18"/>
  <c r="O262" i="25" s="1"/>
  <c r="AF262" i="18"/>
  <c r="K262" i="25" s="1"/>
  <c r="AG88" i="18"/>
  <c r="L88" i="25" s="1"/>
  <c r="AI88" i="18"/>
  <c r="O88" i="25" s="1"/>
  <c r="AF88" i="18"/>
  <c r="K88" i="25" s="1"/>
  <c r="AJ88" i="18"/>
  <c r="P88" i="25" s="1"/>
  <c r="AF235" i="18"/>
  <c r="K235" i="25" s="1"/>
  <c r="AJ235" i="18"/>
  <c r="AG235" i="18"/>
  <c r="L235" i="25" s="1"/>
  <c r="AI235" i="18"/>
  <c r="O235" i="25" s="1"/>
  <c r="AG380" i="18"/>
  <c r="L380" i="25" s="1"/>
  <c r="AJ380" i="18"/>
  <c r="P380" i="25" s="1"/>
  <c r="AF380" i="18"/>
  <c r="K380" i="25" s="1"/>
  <c r="AI380" i="18"/>
  <c r="O380" i="25" s="1"/>
  <c r="AJ129" i="18"/>
  <c r="P129" i="25" s="1"/>
  <c r="AI129" i="18"/>
  <c r="O129" i="25" s="1"/>
  <c r="AF129" i="18"/>
  <c r="K129" i="25" s="1"/>
  <c r="AG129" i="18"/>
  <c r="L129" i="25" s="1"/>
  <c r="AJ17" i="18"/>
  <c r="P17" i="25" s="1"/>
  <c r="AG17" i="18"/>
  <c r="L17" i="25" s="1"/>
  <c r="AF17" i="18"/>
  <c r="K17" i="25" s="1"/>
  <c r="AI17" i="18"/>
  <c r="O17" i="25" s="1"/>
  <c r="AF168" i="18"/>
  <c r="K168" i="25" s="1"/>
  <c r="AG168" i="18"/>
  <c r="L168" i="25" s="1"/>
  <c r="AJ168" i="18"/>
  <c r="P168" i="25" s="1"/>
  <c r="AI168" i="18"/>
  <c r="O168" i="25" s="1"/>
  <c r="AI294" i="18"/>
  <c r="O294" i="25" s="1"/>
  <c r="AG294" i="18"/>
  <c r="L294" i="25" s="1"/>
  <c r="AJ294" i="18"/>
  <c r="P294" i="25" s="1"/>
  <c r="AF294" i="18"/>
  <c r="K294" i="25" s="1"/>
  <c r="AJ191" i="18"/>
  <c r="P191" i="25" s="1"/>
  <c r="AF191" i="18"/>
  <c r="K191" i="25" s="1"/>
  <c r="AI191" i="18"/>
  <c r="O191" i="25" s="1"/>
  <c r="AG191" i="18"/>
  <c r="L191" i="25" s="1"/>
  <c r="AJ381" i="18"/>
  <c r="P381" i="25" s="1"/>
  <c r="AI381" i="18"/>
  <c r="O381" i="25" s="1"/>
  <c r="AG381" i="18"/>
  <c r="L381" i="25" s="1"/>
  <c r="AF381" i="18"/>
  <c r="K381" i="25" s="1"/>
  <c r="AF100" i="18"/>
  <c r="K100" i="25" s="1"/>
  <c r="AI100" i="18"/>
  <c r="O100" i="25" s="1"/>
  <c r="AJ100" i="18"/>
  <c r="AG100" i="18"/>
  <c r="L100" i="25" s="1"/>
  <c r="AG298" i="18"/>
  <c r="L298" i="25" s="1"/>
  <c r="AF298" i="18"/>
  <c r="K298" i="25" s="1"/>
  <c r="AJ298" i="18"/>
  <c r="P298" i="25" s="1"/>
  <c r="AI298" i="18"/>
  <c r="O298" i="25" s="1"/>
  <c r="AJ145" i="18"/>
  <c r="P145" i="25" s="1"/>
  <c r="AG145" i="18"/>
  <c r="AF145" i="18"/>
  <c r="K145" i="25" s="1"/>
  <c r="AI145" i="18"/>
  <c r="O145" i="25" s="1"/>
  <c r="AI178" i="18"/>
  <c r="O178" i="25" s="1"/>
  <c r="AJ178" i="18"/>
  <c r="P178" i="25" s="1"/>
  <c r="AG178" i="18"/>
  <c r="L178" i="25" s="1"/>
  <c r="AF178" i="18"/>
  <c r="K178" i="25" s="1"/>
  <c r="AJ359" i="18"/>
  <c r="P359" i="25" s="1"/>
  <c r="AI359" i="18"/>
  <c r="O359" i="25" s="1"/>
  <c r="AF359" i="18"/>
  <c r="K359" i="25" s="1"/>
  <c r="AG359" i="18"/>
  <c r="L359" i="25" s="1"/>
  <c r="AJ182" i="18"/>
  <c r="P182" i="25" s="1"/>
  <c r="AI182" i="18"/>
  <c r="O182" i="25" s="1"/>
  <c r="AF182" i="18"/>
  <c r="K182" i="25" s="1"/>
  <c r="AG182" i="18"/>
  <c r="L182" i="25" s="1"/>
  <c r="AI213" i="18"/>
  <c r="O213" i="25" s="1"/>
  <c r="AG213" i="18"/>
  <c r="L213" i="25" s="1"/>
  <c r="AJ213" i="18"/>
  <c r="P213" i="25" s="1"/>
  <c r="AF213" i="18"/>
  <c r="K213" i="25" s="1"/>
  <c r="AI291" i="18"/>
  <c r="O291" i="25" s="1"/>
  <c r="AG291" i="18"/>
  <c r="L291" i="25" s="1"/>
  <c r="AF291" i="18"/>
  <c r="K291" i="25" s="1"/>
  <c r="AJ291" i="18"/>
  <c r="P291" i="25" s="1"/>
  <c r="AI130" i="18"/>
  <c r="O130" i="25" s="1"/>
  <c r="AG243" i="18"/>
  <c r="L243" i="25" s="1"/>
  <c r="AI32" i="18"/>
  <c r="O32" i="25" s="1"/>
  <c r="AF183" i="18"/>
  <c r="K183" i="25" s="1"/>
  <c r="AJ331" i="18"/>
  <c r="P331" i="25" s="1"/>
  <c r="AJ251" i="18"/>
  <c r="P251" i="25" s="1"/>
  <c r="AI251" i="18"/>
  <c r="O251" i="25" s="1"/>
  <c r="AF251" i="18"/>
  <c r="K251" i="25" s="1"/>
  <c r="AG251" i="18"/>
  <c r="L251" i="25" s="1"/>
  <c r="AI36" i="18"/>
  <c r="O36" i="25" s="1"/>
  <c r="AI228" i="18"/>
  <c r="O228" i="25" s="1"/>
  <c r="AI148" i="18"/>
  <c r="O148" i="25" s="1"/>
  <c r="AJ320" i="18"/>
  <c r="P320" i="25" s="1"/>
  <c r="AI342" i="18"/>
  <c r="O342" i="25" s="1"/>
  <c r="AI274" i="18"/>
  <c r="O274" i="25" s="1"/>
  <c r="AJ305" i="18"/>
  <c r="P305" i="25" s="1"/>
  <c r="AG305" i="18"/>
  <c r="L305" i="25" s="1"/>
  <c r="AF305" i="18"/>
  <c r="K305" i="25" s="1"/>
  <c r="AI305" i="18"/>
  <c r="O305" i="25" s="1"/>
  <c r="AJ258" i="18"/>
  <c r="P258" i="25" s="1"/>
  <c r="AJ8" i="18"/>
  <c r="P8" i="25" s="1"/>
  <c r="AF166" i="18"/>
  <c r="K166" i="25" s="1"/>
  <c r="AF189" i="18"/>
  <c r="K189" i="25" s="1"/>
  <c r="AJ246" i="18"/>
  <c r="P246" i="25" s="1"/>
  <c r="AG246" i="18"/>
  <c r="L246" i="25" s="1"/>
  <c r="AF246" i="18"/>
  <c r="K246" i="25" s="1"/>
  <c r="AI246" i="18"/>
  <c r="O246" i="25" s="1"/>
  <c r="AI260" i="18"/>
  <c r="O260" i="25" s="1"/>
  <c r="AJ260" i="18"/>
  <c r="P260" i="25" s="1"/>
  <c r="AG260" i="18"/>
  <c r="L260" i="25" s="1"/>
  <c r="AF260" i="18"/>
  <c r="K260" i="25" s="1"/>
  <c r="AG289" i="18"/>
  <c r="L289" i="25" s="1"/>
  <c r="AF289" i="18"/>
  <c r="K289" i="25" s="1"/>
  <c r="AJ289" i="18"/>
  <c r="P289" i="25" s="1"/>
  <c r="AI289" i="18"/>
  <c r="O289" i="25" s="1"/>
  <c r="AJ241" i="18"/>
  <c r="P241" i="25" s="1"/>
  <c r="AG241" i="18"/>
  <c r="L241" i="25" s="1"/>
  <c r="AI241" i="18"/>
  <c r="O241" i="25" s="1"/>
  <c r="AF241" i="18"/>
  <c r="K241" i="25" s="1"/>
  <c r="AI153" i="18"/>
  <c r="O153" i="25" s="1"/>
  <c r="AJ153" i="18"/>
  <c r="P153" i="25" s="1"/>
  <c r="AF153" i="18"/>
  <c r="K153" i="25" s="1"/>
  <c r="AG153" i="18"/>
  <c r="L153" i="25" s="1"/>
  <c r="AG104" i="18"/>
  <c r="L104" i="25" s="1"/>
  <c r="AI104" i="18"/>
  <c r="O104" i="25" s="1"/>
  <c r="AJ104" i="18"/>
  <c r="P104" i="25" s="1"/>
  <c r="AF104" i="18"/>
  <c r="K104" i="25" s="1"/>
  <c r="AJ369" i="18"/>
  <c r="P369" i="25" s="1"/>
  <c r="AG369" i="18"/>
  <c r="L369" i="25" s="1"/>
  <c r="AF369" i="18"/>
  <c r="K369" i="25" s="1"/>
  <c r="AI369" i="18"/>
  <c r="O369" i="25" s="1"/>
  <c r="AI303" i="18"/>
  <c r="O303" i="25" s="1"/>
  <c r="AJ303" i="18"/>
  <c r="P303" i="25" s="1"/>
  <c r="AG303" i="18"/>
  <c r="L303" i="25" s="1"/>
  <c r="AF303" i="18"/>
  <c r="K303" i="25" s="1"/>
  <c r="AF16" i="18"/>
  <c r="K16" i="25" s="1"/>
  <c r="AJ16" i="18"/>
  <c r="P16" i="25" s="1"/>
  <c r="AI16" i="18"/>
  <c r="O16" i="25" s="1"/>
  <c r="AG16" i="18"/>
  <c r="L16" i="25" s="1"/>
  <c r="AI7" i="18"/>
  <c r="O7" i="25" s="1"/>
  <c r="AF7" i="18"/>
  <c r="AJ7" i="18"/>
  <c r="P7" i="25" s="1"/>
  <c r="AG7" i="18"/>
  <c r="L7" i="25" s="1"/>
  <c r="AG137" i="18"/>
  <c r="L137" i="25" s="1"/>
  <c r="AI137" i="18"/>
  <c r="O137" i="25" s="1"/>
  <c r="AF137" i="18"/>
  <c r="K137" i="25" s="1"/>
  <c r="AJ137" i="18"/>
  <c r="P137" i="25" s="1"/>
  <c r="AI283" i="18"/>
  <c r="O283" i="25" s="1"/>
  <c r="AG283" i="18"/>
  <c r="L283" i="25" s="1"/>
  <c r="AF283" i="18"/>
  <c r="K283" i="25" s="1"/>
  <c r="AJ283" i="18"/>
  <c r="P283" i="25" s="1"/>
  <c r="AG325" i="18"/>
  <c r="L325" i="25" s="1"/>
  <c r="AJ325" i="18"/>
  <c r="P325" i="25" s="1"/>
  <c r="AI325" i="18"/>
  <c r="O325" i="25" s="1"/>
  <c r="AF325" i="18"/>
  <c r="K325" i="25" s="1"/>
  <c r="AJ161" i="18"/>
  <c r="P161" i="25" s="1"/>
  <c r="AI161" i="18"/>
  <c r="O161" i="25" s="1"/>
  <c r="AG161" i="18"/>
  <c r="L161" i="25" s="1"/>
  <c r="AF161" i="18"/>
  <c r="K161" i="25" s="1"/>
  <c r="AJ169" i="18"/>
  <c r="P169" i="25" s="1"/>
  <c r="AF169" i="18"/>
  <c r="K169" i="25" s="1"/>
  <c r="AG169" i="18"/>
  <c r="AI169" i="18"/>
  <c r="O169" i="25" s="1"/>
  <c r="AF373" i="18"/>
  <c r="K373" i="25" s="1"/>
  <c r="AG373" i="18"/>
  <c r="L373" i="25" s="1"/>
  <c r="AI373" i="18"/>
  <c r="O373" i="25" s="1"/>
  <c r="AJ373" i="18"/>
  <c r="P373" i="25" s="1"/>
  <c r="AG79" i="18"/>
  <c r="L79" i="25" s="1"/>
  <c r="AF79" i="18"/>
  <c r="K79" i="25" s="1"/>
  <c r="AI79" i="18"/>
  <c r="O79" i="25" s="1"/>
  <c r="AJ79" i="18"/>
  <c r="P79" i="25" s="1"/>
  <c r="AF19" i="18"/>
  <c r="K19" i="25" s="1"/>
  <c r="AJ19" i="18"/>
  <c r="P19" i="25" s="1"/>
  <c r="AI19" i="18"/>
  <c r="O19" i="25" s="1"/>
  <c r="AG19" i="18"/>
  <c r="L19" i="25" s="1"/>
  <c r="AI322" i="18"/>
  <c r="O322" i="25" s="1"/>
  <c r="AJ322" i="18"/>
  <c r="P322" i="25" s="1"/>
  <c r="AG322" i="18"/>
  <c r="L322" i="25" s="1"/>
  <c r="AF322" i="18"/>
  <c r="K322" i="25" s="1"/>
  <c r="AG389" i="18"/>
  <c r="L389" i="25" s="1"/>
  <c r="AJ389" i="18"/>
  <c r="P389" i="25" s="1"/>
  <c r="AI389" i="18"/>
  <c r="O389" i="25" s="1"/>
  <c r="AF389" i="18"/>
  <c r="K389" i="25" s="1"/>
  <c r="AG353" i="18"/>
  <c r="L353" i="25" s="1"/>
  <c r="AJ353" i="18"/>
  <c r="P353" i="25" s="1"/>
  <c r="AF353" i="18"/>
  <c r="K353" i="25" s="1"/>
  <c r="AI353" i="18"/>
  <c r="O353" i="25" s="1"/>
  <c r="AI180" i="18"/>
  <c r="O180" i="25" s="1"/>
  <c r="AG180" i="18"/>
  <c r="L180" i="25" s="1"/>
  <c r="AJ180" i="18"/>
  <c r="P180" i="25" s="1"/>
  <c r="AF180" i="18"/>
  <c r="K180" i="25" s="1"/>
  <c r="AG371" i="18"/>
  <c r="L371" i="25" s="1"/>
  <c r="AJ371" i="18"/>
  <c r="P371" i="25" s="1"/>
  <c r="AI371" i="18"/>
  <c r="O371" i="25" s="1"/>
  <c r="AF371" i="18"/>
  <c r="K371" i="25" s="1"/>
  <c r="AG85" i="18"/>
  <c r="L85" i="25" s="1"/>
  <c r="AJ85" i="18"/>
  <c r="P85" i="25" s="1"/>
  <c r="AF85" i="18"/>
  <c r="K85" i="25" s="1"/>
  <c r="AI85" i="18"/>
  <c r="O85" i="25" s="1"/>
  <c r="AJ102" i="18"/>
  <c r="P102" i="25" s="1"/>
  <c r="AF102" i="18"/>
  <c r="K102" i="25" s="1"/>
  <c r="AI102" i="18"/>
  <c r="O102" i="25" s="1"/>
  <c r="AG102" i="18"/>
  <c r="L102" i="25" s="1"/>
  <c r="AG272" i="18"/>
  <c r="L272" i="25" s="1"/>
  <c r="AI272" i="18"/>
  <c r="O272" i="25" s="1"/>
  <c r="AF272" i="18"/>
  <c r="K272" i="25" s="1"/>
  <c r="AJ272" i="18"/>
  <c r="P272" i="25" s="1"/>
  <c r="AJ394" i="18"/>
  <c r="P394" i="25" s="1"/>
  <c r="AG152" i="18"/>
  <c r="L152" i="25" s="1"/>
  <c r="AJ152" i="18"/>
  <c r="P152" i="25" s="1"/>
  <c r="AF152" i="18"/>
  <c r="K152" i="25" s="1"/>
  <c r="AI152" i="18"/>
  <c r="O152" i="25" s="1"/>
  <c r="AI222" i="18"/>
  <c r="O222" i="25" s="1"/>
  <c r="AJ222" i="18"/>
  <c r="P222" i="25" s="1"/>
  <c r="AF222" i="18"/>
  <c r="K222" i="25" s="1"/>
  <c r="AG222" i="18"/>
  <c r="L222" i="25" s="1"/>
  <c r="AF176" i="18"/>
  <c r="K176" i="25" s="1"/>
  <c r="AJ176" i="18"/>
  <c r="P176" i="25" s="1"/>
  <c r="AG176" i="18"/>
  <c r="L176" i="25" s="1"/>
  <c r="AI176" i="18"/>
  <c r="O176" i="25" s="1"/>
  <c r="AJ126" i="18"/>
  <c r="P126" i="25" s="1"/>
  <c r="AF126" i="18"/>
  <c r="K126" i="25" s="1"/>
  <c r="AI126" i="18"/>
  <c r="O126" i="25" s="1"/>
  <c r="AG126" i="18"/>
  <c r="L126" i="25" s="1"/>
  <c r="AI285" i="18"/>
  <c r="O285" i="25" s="1"/>
  <c r="AJ285" i="18"/>
  <c r="P285" i="25" s="1"/>
  <c r="AG285" i="18"/>
  <c r="L285" i="25" s="1"/>
  <c r="AF285" i="18"/>
  <c r="K285" i="25" s="1"/>
  <c r="AI72" i="18"/>
  <c r="O72" i="25" s="1"/>
  <c r="AG72" i="18"/>
  <c r="L72" i="25" s="1"/>
  <c r="AJ72" i="18"/>
  <c r="P72" i="25" s="1"/>
  <c r="AF72" i="18"/>
  <c r="K72" i="25" s="1"/>
  <c r="AY29" i="18"/>
  <c r="AY30" i="18"/>
  <c r="AI52" i="18"/>
  <c r="O52" i="25" s="1"/>
  <c r="AG52" i="18"/>
  <c r="L52" i="25" s="1"/>
  <c r="AJ52" i="18"/>
  <c r="P52" i="25" s="1"/>
  <c r="AF52" i="18"/>
  <c r="K52" i="25" s="1"/>
  <c r="AI48" i="18"/>
  <c r="O48" i="25" s="1"/>
  <c r="AF48" i="18"/>
  <c r="K48" i="25" s="1"/>
  <c r="AJ48" i="18"/>
  <c r="P48" i="25" s="1"/>
  <c r="AG48" i="18"/>
  <c r="L48" i="25" s="1"/>
  <c r="AG232" i="18"/>
  <c r="L232" i="25" s="1"/>
  <c r="AF232" i="18"/>
  <c r="K232" i="25" s="1"/>
  <c r="AJ232" i="18"/>
  <c r="P232" i="25" s="1"/>
  <c r="AI232" i="18"/>
  <c r="O232" i="25" s="1"/>
  <c r="AI296" i="18"/>
  <c r="O296" i="25" s="1"/>
  <c r="AF296" i="18"/>
  <c r="K296" i="25" s="1"/>
  <c r="AJ296" i="18"/>
  <c r="P296" i="25" s="1"/>
  <c r="AG296" i="18"/>
  <c r="L296" i="25" s="1"/>
  <c r="AJ315" i="18"/>
  <c r="P315" i="25" s="1"/>
  <c r="AG315" i="18"/>
  <c r="L315" i="25" s="1"/>
  <c r="AF315" i="18"/>
  <c r="K315" i="25" s="1"/>
  <c r="AI315" i="18"/>
  <c r="O315" i="25" s="1"/>
  <c r="AI366" i="18"/>
  <c r="O366" i="25" s="1"/>
  <c r="AG366" i="18"/>
  <c r="L366" i="25" s="1"/>
  <c r="AF366" i="18"/>
  <c r="K366" i="25" s="1"/>
  <c r="AJ366" i="18"/>
  <c r="P366" i="25" s="1"/>
  <c r="AJ71" i="18"/>
  <c r="P71" i="25" s="1"/>
  <c r="AI71" i="18"/>
  <c r="O71" i="25" s="1"/>
  <c r="AF71" i="18"/>
  <c r="K71" i="25" s="1"/>
  <c r="AG71" i="18"/>
  <c r="L71" i="25" s="1"/>
  <c r="AF99" i="18"/>
  <c r="K99" i="25" s="1"/>
  <c r="AG99" i="18"/>
  <c r="L99" i="25" s="1"/>
  <c r="AI99" i="18"/>
  <c r="O99" i="25" s="1"/>
  <c r="AJ99" i="18"/>
  <c r="P99" i="25" s="1"/>
  <c r="AJ61" i="18"/>
  <c r="P61" i="25" s="1"/>
  <c r="AF61" i="18"/>
  <c r="K61" i="25" s="1"/>
  <c r="AI61" i="18"/>
  <c r="O61" i="25" s="1"/>
  <c r="AG61" i="18"/>
  <c r="L61" i="25" s="1"/>
  <c r="AJ236" i="18"/>
  <c r="P236" i="25" s="1"/>
  <c r="AI236" i="18"/>
  <c r="O236" i="25" s="1"/>
  <c r="AG236" i="18"/>
  <c r="L236" i="25" s="1"/>
  <c r="AF236" i="18"/>
  <c r="K236" i="25" s="1"/>
  <c r="AF32" i="18"/>
  <c r="K32" i="25" s="1"/>
  <c r="AF331" i="18"/>
  <c r="K331" i="25" s="1"/>
  <c r="AI114" i="18"/>
  <c r="O114" i="25" s="1"/>
  <c r="AG47" i="18"/>
  <c r="L47" i="25" s="1"/>
  <c r="AI138" i="18"/>
  <c r="O138" i="25" s="1"/>
  <c r="AG138" i="18"/>
  <c r="L138" i="25" s="1"/>
  <c r="AF138" i="18"/>
  <c r="K138" i="25" s="1"/>
  <c r="AJ138" i="18"/>
  <c r="P138" i="25" s="1"/>
  <c r="AJ237" i="18"/>
  <c r="P237" i="25" s="1"/>
  <c r="AG237" i="18"/>
  <c r="L237" i="25" s="1"/>
  <c r="AF237" i="18"/>
  <c r="K237" i="25" s="1"/>
  <c r="AI237" i="18"/>
  <c r="O237" i="25" s="1"/>
  <c r="C9" i="25"/>
  <c r="B9" i="25" s="1"/>
  <c r="F9" i="25" s="1"/>
  <c r="J9" i="25" s="1"/>
  <c r="N9" i="25" s="1"/>
  <c r="AJ344" i="18"/>
  <c r="P344" i="25" s="1"/>
  <c r="AI344" i="18"/>
  <c r="O344" i="25" s="1"/>
  <c r="AF344" i="18"/>
  <c r="K344" i="25" s="1"/>
  <c r="AG344" i="18"/>
  <c r="L344" i="25" s="1"/>
  <c r="AJ6" i="18"/>
  <c r="P6" i="25" s="1"/>
  <c r="AF6" i="18"/>
  <c r="K6" i="25" s="1"/>
  <c r="AG6" i="18"/>
  <c r="L6" i="25" s="1"/>
  <c r="AI6" i="18"/>
  <c r="O6" i="25" s="1"/>
  <c r="AJ151" i="18"/>
  <c r="P151" i="25" s="1"/>
  <c r="AI151" i="18"/>
  <c r="O151" i="25" s="1"/>
  <c r="AG151" i="18"/>
  <c r="L151" i="25" s="1"/>
  <c r="AF151" i="18"/>
  <c r="K151" i="25" s="1"/>
  <c r="AJ103" i="18"/>
  <c r="P103" i="25" s="1"/>
  <c r="AF103" i="18"/>
  <c r="K103" i="25" s="1"/>
  <c r="AI103" i="18"/>
  <c r="O103" i="25" s="1"/>
  <c r="AG103" i="18"/>
  <c r="L103" i="25" s="1"/>
  <c r="AI117" i="18"/>
  <c r="O117" i="25" s="1"/>
  <c r="AF117" i="18"/>
  <c r="K117" i="25" s="1"/>
  <c r="AG117" i="18"/>
  <c r="L117" i="25" s="1"/>
  <c r="AJ117" i="18"/>
  <c r="P117" i="25" s="1"/>
  <c r="AJ254" i="18"/>
  <c r="P254" i="25" s="1"/>
  <c r="AI254" i="18"/>
  <c r="O254" i="25" s="1"/>
  <c r="AF254" i="18"/>
  <c r="K254" i="25" s="1"/>
  <c r="AG254" i="18"/>
  <c r="L254" i="25" s="1"/>
  <c r="AF115" i="18"/>
  <c r="K115" i="25" s="1"/>
  <c r="AG115" i="18"/>
  <c r="L115" i="25" s="1"/>
  <c r="AJ115" i="18"/>
  <c r="P115" i="25" s="1"/>
  <c r="AI115" i="18"/>
  <c r="O115" i="25" s="1"/>
  <c r="AF123" i="18"/>
  <c r="K123" i="25" s="1"/>
  <c r="AI123" i="18"/>
  <c r="O123" i="25" s="1"/>
  <c r="AG123" i="18"/>
  <c r="L123" i="25" s="1"/>
  <c r="AJ123" i="18"/>
  <c r="P123" i="25" s="1"/>
  <c r="AG143" i="18"/>
  <c r="L143" i="25" s="1"/>
  <c r="AJ143" i="18"/>
  <c r="P143" i="25" s="1"/>
  <c r="AI143" i="18"/>
  <c r="O143" i="25" s="1"/>
  <c r="AF143" i="18"/>
  <c r="K143" i="25" s="1"/>
  <c r="AJ387" i="18"/>
  <c r="P387" i="25" s="1"/>
  <c r="AI387" i="18"/>
  <c r="O387" i="25" s="1"/>
  <c r="AF387" i="18"/>
  <c r="K387" i="25" s="1"/>
  <c r="AG387" i="18"/>
  <c r="L387" i="25" s="1"/>
  <c r="AG341" i="18"/>
  <c r="L341" i="25" s="1"/>
  <c r="AJ341" i="18"/>
  <c r="P341" i="25" s="1"/>
  <c r="AF341" i="18"/>
  <c r="K341" i="25" s="1"/>
  <c r="AI341" i="18"/>
  <c r="O341" i="25" s="1"/>
  <c r="AJ221" i="18"/>
  <c r="P221" i="25" s="1"/>
  <c r="AI221" i="18"/>
  <c r="O221" i="25" s="1"/>
  <c r="AF221" i="18"/>
  <c r="K221" i="25" s="1"/>
  <c r="AG221" i="18"/>
  <c r="L221" i="25" s="1"/>
  <c r="AF171" i="18"/>
  <c r="K171" i="25" s="1"/>
  <c r="AJ171" i="18"/>
  <c r="P171" i="25" s="1"/>
  <c r="AI171" i="18"/>
  <c r="O171" i="25" s="1"/>
  <c r="AG171" i="18"/>
  <c r="L171" i="25" s="1"/>
  <c r="AG149" i="18"/>
  <c r="L149" i="25" s="1"/>
  <c r="AI149" i="18"/>
  <c r="O149" i="25" s="1"/>
  <c r="AJ149" i="18"/>
  <c r="P149" i="25" s="1"/>
  <c r="AF149" i="18"/>
  <c r="K149" i="25" s="1"/>
  <c r="AG164" i="18"/>
  <c r="L164" i="25" s="1"/>
  <c r="AF164" i="18"/>
  <c r="K164" i="25" s="1"/>
  <c r="AI164" i="18"/>
  <c r="O164" i="25" s="1"/>
  <c r="AJ164" i="18"/>
  <c r="P164" i="25" s="1"/>
  <c r="AJ175" i="18"/>
  <c r="P175" i="25" s="1"/>
  <c r="AI175" i="18"/>
  <c r="O175" i="25" s="1"/>
  <c r="AG175" i="18"/>
  <c r="L175" i="25" s="1"/>
  <c r="AF175" i="18"/>
  <c r="K175" i="25" s="1"/>
  <c r="AG390" i="18"/>
  <c r="L390" i="25" s="1"/>
  <c r="AJ390" i="18"/>
  <c r="P390" i="25" s="1"/>
  <c r="AF390" i="18"/>
  <c r="K390" i="25" s="1"/>
  <c r="AI390" i="18"/>
  <c r="O390" i="25" s="1"/>
  <c r="AG357" i="18"/>
  <c r="L357" i="25" s="1"/>
  <c r="AJ357" i="18"/>
  <c r="P357" i="25" s="1"/>
  <c r="AF357" i="18"/>
  <c r="K357" i="25" s="1"/>
  <c r="AI357" i="18"/>
  <c r="O357" i="25" s="1"/>
  <c r="AI224" i="18"/>
  <c r="O224" i="25" s="1"/>
  <c r="AF224" i="18"/>
  <c r="K224" i="25" s="1"/>
  <c r="AG224" i="18"/>
  <c r="L224" i="25" s="1"/>
  <c r="AJ224" i="18"/>
  <c r="P224" i="25" s="1"/>
  <c r="AG370" i="18"/>
  <c r="L370" i="25" s="1"/>
  <c r="AJ370" i="18"/>
  <c r="P370" i="25" s="1"/>
  <c r="AF370" i="18"/>
  <c r="K370" i="25" s="1"/>
  <c r="AI370" i="18"/>
  <c r="O370" i="25" s="1"/>
  <c r="AF40" i="18"/>
  <c r="K40" i="25" s="1"/>
  <c r="AI40" i="18"/>
  <c r="O40" i="25" s="1"/>
  <c r="AG40" i="18"/>
  <c r="L40" i="25" s="1"/>
  <c r="AJ40" i="18"/>
  <c r="P40" i="25" s="1"/>
  <c r="AG333" i="18"/>
  <c r="L333" i="25" s="1"/>
  <c r="AJ333" i="18"/>
  <c r="P333" i="25" s="1"/>
  <c r="AI333" i="18"/>
  <c r="O333" i="25" s="1"/>
  <c r="AF333" i="18"/>
  <c r="K333" i="25" s="1"/>
  <c r="AG62" i="18"/>
  <c r="L62" i="25" s="1"/>
  <c r="AI62" i="18"/>
  <c r="O62" i="25" s="1"/>
  <c r="AJ62" i="18"/>
  <c r="P62" i="25" s="1"/>
  <c r="AF62" i="18"/>
  <c r="K62" i="25" s="1"/>
  <c r="AF75" i="18"/>
  <c r="K75" i="25" s="1"/>
  <c r="AJ75" i="18"/>
  <c r="P75" i="25" s="1"/>
  <c r="AI75" i="18"/>
  <c r="O75" i="25" s="1"/>
  <c r="AG75" i="18"/>
  <c r="L75" i="25" s="1"/>
  <c r="AI302" i="18"/>
  <c r="O302" i="25" s="1"/>
  <c r="AF302" i="18"/>
  <c r="K302" i="25" s="1"/>
  <c r="AJ302" i="18"/>
  <c r="P302" i="25" s="1"/>
  <c r="AG302" i="18"/>
  <c r="L302" i="25" s="1"/>
  <c r="AJ87" i="18"/>
  <c r="P87" i="25" s="1"/>
  <c r="AG87" i="18"/>
  <c r="L87" i="25" s="1"/>
  <c r="AF87" i="18"/>
  <c r="K87" i="25" s="1"/>
  <c r="AI87" i="18"/>
  <c r="O87" i="25" s="1"/>
  <c r="AI86" i="18"/>
  <c r="O86" i="25" s="1"/>
  <c r="AG86" i="18"/>
  <c r="L86" i="25" s="1"/>
  <c r="AJ86" i="18"/>
  <c r="P86" i="25" s="1"/>
  <c r="AF86" i="18"/>
  <c r="K86" i="25" s="1"/>
  <c r="AI196" i="18"/>
  <c r="O196" i="25" s="1"/>
  <c r="AG196" i="18"/>
  <c r="L196" i="25" s="1"/>
  <c r="AJ196" i="18"/>
  <c r="P196" i="25" s="1"/>
  <c r="AF196" i="18"/>
  <c r="K196" i="25" s="1"/>
  <c r="AJ234" i="18"/>
  <c r="P234" i="25" s="1"/>
  <c r="AG234" i="18"/>
  <c r="L234" i="25" s="1"/>
  <c r="AI234" i="18"/>
  <c r="O234" i="25" s="1"/>
  <c r="AF234" i="18"/>
  <c r="K234" i="25" s="1"/>
  <c r="AJ201" i="18"/>
  <c r="P201" i="25" s="1"/>
  <c r="AG201" i="18"/>
  <c r="L201" i="25" s="1"/>
  <c r="AI201" i="18"/>
  <c r="O201" i="25" s="1"/>
  <c r="AF201" i="18"/>
  <c r="K201" i="25" s="1"/>
  <c r="AJ273" i="18"/>
  <c r="P273" i="25" s="1"/>
  <c r="AG273" i="18"/>
  <c r="L273" i="25" s="1"/>
  <c r="AI273" i="18"/>
  <c r="O273" i="25" s="1"/>
  <c r="AF273" i="18"/>
  <c r="K273" i="25" s="1"/>
  <c r="AI352" i="18"/>
  <c r="O352" i="25" s="1"/>
  <c r="AJ352" i="18"/>
  <c r="P352" i="25" s="1"/>
  <c r="AG352" i="18"/>
  <c r="L352" i="25" s="1"/>
  <c r="AF352" i="18"/>
  <c r="K352" i="25" s="1"/>
  <c r="AI360" i="18"/>
  <c r="O360" i="25" s="1"/>
  <c r="AG360" i="18"/>
  <c r="L360" i="25" s="1"/>
  <c r="AJ360" i="18"/>
  <c r="P360" i="25" s="1"/>
  <c r="AF360" i="18"/>
  <c r="K360" i="25" s="1"/>
  <c r="AI116" i="18"/>
  <c r="O116" i="25" s="1"/>
  <c r="AG116" i="18"/>
  <c r="L116" i="25" s="1"/>
  <c r="AF116" i="18"/>
  <c r="K116" i="25" s="1"/>
  <c r="AJ116" i="18"/>
  <c r="P116" i="25" s="1"/>
  <c r="AJ230" i="18"/>
  <c r="P230" i="25" s="1"/>
  <c r="AI230" i="18"/>
  <c r="O230" i="25" s="1"/>
  <c r="AG230" i="18"/>
  <c r="L230" i="25" s="1"/>
  <c r="AF230" i="18"/>
  <c r="K230" i="25" s="1"/>
  <c r="AG35" i="18"/>
  <c r="L35" i="25" s="1"/>
  <c r="AJ35" i="18"/>
  <c r="P35" i="25" s="1"/>
  <c r="AF35" i="18"/>
  <c r="K35" i="25" s="1"/>
  <c r="AI35" i="18"/>
  <c r="O35" i="25" s="1"/>
  <c r="AI74" i="18"/>
  <c r="O74" i="25" s="1"/>
  <c r="AJ74" i="18"/>
  <c r="P74" i="25" s="1"/>
  <c r="AG74" i="18"/>
  <c r="L74" i="25" s="1"/>
  <c r="AF74" i="18"/>
  <c r="K74" i="25" s="1"/>
  <c r="AI93" i="18"/>
  <c r="O93" i="25" s="1"/>
  <c r="AF93" i="18"/>
  <c r="K93" i="25" s="1"/>
  <c r="AJ93" i="18"/>
  <c r="P93" i="25" s="1"/>
  <c r="AG93" i="18"/>
  <c r="L93" i="25" s="1"/>
  <c r="AJ4" i="18"/>
  <c r="P4" i="25" s="1"/>
  <c r="AI4" i="18"/>
  <c r="O4" i="25" s="1"/>
  <c r="AG4" i="18"/>
  <c r="L4" i="25" s="1"/>
  <c r="AF4" i="18"/>
  <c r="K4" i="25" s="1"/>
  <c r="AI51" i="18"/>
  <c r="O51" i="25" s="1"/>
  <c r="AJ51" i="18"/>
  <c r="P51" i="25" s="1"/>
  <c r="AG51" i="18"/>
  <c r="L51" i="25" s="1"/>
  <c r="AF51" i="18"/>
  <c r="K51" i="25" s="1"/>
  <c r="AG130" i="18"/>
  <c r="L130" i="25" s="1"/>
  <c r="AI331" i="18"/>
  <c r="O331" i="25" s="1"/>
  <c r="AF308" i="18"/>
  <c r="K308" i="25" s="1"/>
  <c r="AG382" i="18"/>
  <c r="L382" i="25" s="1"/>
  <c r="AJ94" i="18"/>
  <c r="P94" i="25" s="1"/>
  <c r="AI94" i="18"/>
  <c r="O94" i="25" s="1"/>
  <c r="AF94" i="18"/>
  <c r="K94" i="25" s="1"/>
  <c r="AG94" i="18"/>
  <c r="L94" i="25" s="1"/>
  <c r="AF248" i="18"/>
  <c r="K248" i="25" s="1"/>
  <c r="AJ255" i="18"/>
  <c r="P255" i="25" s="1"/>
  <c r="AI8" i="18"/>
  <c r="O8" i="25" s="1"/>
  <c r="AI166" i="18"/>
  <c r="O166" i="25" s="1"/>
  <c r="AG189" i="18"/>
  <c r="L189" i="25" s="1"/>
  <c r="C13" i="25"/>
  <c r="B13" i="25" s="1"/>
  <c r="F13" i="25" s="1"/>
  <c r="J13" i="25" s="1"/>
  <c r="N13" i="25" s="1"/>
  <c r="C8" i="25"/>
  <c r="B8" i="25" s="1"/>
  <c r="F8" i="25" s="1"/>
  <c r="J8" i="25" s="1"/>
  <c r="N8" i="25" s="1"/>
  <c r="H13" i="25"/>
  <c r="D13" i="25"/>
  <c r="D11" i="25"/>
  <c r="P100" i="25"/>
  <c r="L145" i="25"/>
  <c r="K7" i="25"/>
  <c r="G19" i="25"/>
  <c r="L169" i="25"/>
  <c r="H17" i="25"/>
  <c r="C5" i="25"/>
  <c r="B5" i="25" s="1"/>
  <c r="F5" i="25" s="1"/>
  <c r="J5" i="25" s="1"/>
  <c r="N5" i="25" s="1"/>
  <c r="H15" i="25"/>
  <c r="G13" i="25"/>
  <c r="H11" i="25"/>
  <c r="H22" i="25"/>
  <c r="C15" i="25"/>
  <c r="B15" i="25" s="1"/>
  <c r="F15" i="25" s="1"/>
  <c r="J15" i="25" s="1"/>
  <c r="N15" i="25" s="1"/>
  <c r="C4" i="25"/>
  <c r="B4" i="25" s="1"/>
  <c r="F4" i="25" s="1"/>
  <c r="J4" i="25" s="1"/>
  <c r="N4" i="25" s="1"/>
  <c r="P235" i="25"/>
  <c r="F18" i="18"/>
  <c r="K43" i="25"/>
  <c r="C12" i="25"/>
  <c r="B12" i="25" s="1"/>
  <c r="F12" i="25" s="1"/>
  <c r="J12" i="25" s="1"/>
  <c r="N12" i="25" s="1"/>
  <c r="L198" i="25"/>
  <c r="H14" i="25"/>
  <c r="C19" i="18"/>
  <c r="B18" i="18"/>
  <c r="G17" i="25"/>
  <c r="D21" i="25"/>
  <c r="F19" i="18"/>
  <c r="D16" i="25"/>
  <c r="C18" i="18"/>
  <c r="B19" i="18"/>
  <c r="L166" i="25"/>
  <c r="D18" i="25"/>
  <c r="D17" i="25"/>
  <c r="G16" i="25"/>
  <c r="G18" i="25"/>
  <c r="C19" i="25"/>
  <c r="B19" i="25" s="1"/>
  <c r="F19" i="25" s="1"/>
  <c r="J19" i="25" s="1"/>
  <c r="N19" i="25" s="1"/>
  <c r="E19" i="18"/>
  <c r="L368" i="25"/>
  <c r="G15" i="25"/>
  <c r="H18" i="25"/>
  <c r="H19" i="25"/>
  <c r="H21" i="25"/>
  <c r="C22" i="25"/>
  <c r="B22" i="25" s="1"/>
  <c r="F22" i="25" s="1"/>
  <c r="J22" i="25" s="1"/>
  <c r="N22" i="25" s="1"/>
  <c r="C18" i="25"/>
  <c r="B18" i="25" s="1"/>
  <c r="F18" i="25" s="1"/>
  <c r="J18" i="25" s="1"/>
  <c r="N18" i="25" s="1"/>
  <c r="E18" i="18"/>
  <c r="O355" i="25"/>
  <c r="D19" i="25"/>
  <c r="C17" i="25"/>
  <c r="B17" i="25" s="1"/>
  <c r="F17" i="25" s="1"/>
  <c r="J17" i="25" s="1"/>
  <c r="N17" i="25" s="1"/>
  <c r="C28" i="32" l="1"/>
  <c r="F29" i="32"/>
  <c r="F30" i="32"/>
  <c r="D29" i="32"/>
  <c r="D30" i="32"/>
  <c r="G20" i="32"/>
  <c r="G21" i="32" s="1"/>
  <c r="D46" i="19"/>
  <c r="AX4" i="25"/>
  <c r="AX6" i="25" s="1"/>
  <c r="S4" i="25" a="1"/>
  <c r="T4" i="25" a="1"/>
  <c r="AA4" i="25" a="1"/>
  <c r="AE4" i="25" a="1"/>
  <c r="X4" i="25" a="1"/>
  <c r="AF4" i="25" a="1"/>
  <c r="W4" i="25" a="1"/>
  <c r="AB4" i="25" a="1"/>
  <c r="S4" i="25" l="1"/>
  <c r="S12" i="25"/>
  <c r="AI12" i="25" s="1"/>
  <c r="S20" i="25"/>
  <c r="AI20" i="25" s="1"/>
  <c r="S28" i="25"/>
  <c r="AI28" i="25" s="1"/>
  <c r="S36" i="25"/>
  <c r="AI36" i="25" s="1"/>
  <c r="S44" i="25"/>
  <c r="AI44" i="25" s="1"/>
  <c r="S52" i="25"/>
  <c r="AI52" i="25" s="1"/>
  <c r="S60" i="25"/>
  <c r="AI60" i="25" s="1"/>
  <c r="S68" i="25"/>
  <c r="S76" i="25"/>
  <c r="AI76" i="25" s="1"/>
  <c r="S84" i="25"/>
  <c r="AI84" i="25" s="1"/>
  <c r="S92" i="25"/>
  <c r="AI92" i="25" s="1"/>
  <c r="S100" i="25"/>
  <c r="AI100" i="25" s="1"/>
  <c r="S108" i="25"/>
  <c r="AI108" i="25" s="1"/>
  <c r="S116" i="25"/>
  <c r="AI116" i="25" s="1"/>
  <c r="S124" i="25"/>
  <c r="AI124" i="25" s="1"/>
  <c r="S132" i="25"/>
  <c r="S140" i="25"/>
  <c r="AI140" i="25" s="1"/>
  <c r="S148" i="25"/>
  <c r="AI148" i="25" s="1"/>
  <c r="S156" i="25"/>
  <c r="AI156" i="25" s="1"/>
  <c r="S164" i="25"/>
  <c r="AI164" i="25" s="1"/>
  <c r="S172" i="25"/>
  <c r="AI172" i="25" s="1"/>
  <c r="S180" i="25"/>
  <c r="AI180" i="25" s="1"/>
  <c r="S188" i="25"/>
  <c r="AI188" i="25" s="1"/>
  <c r="S196" i="25"/>
  <c r="S204" i="25"/>
  <c r="AI204" i="25" s="1"/>
  <c r="S212" i="25"/>
  <c r="AI212" i="25" s="1"/>
  <c r="S220" i="25"/>
  <c r="AI220" i="25" s="1"/>
  <c r="S228" i="25"/>
  <c r="AI228" i="25" s="1"/>
  <c r="S236" i="25"/>
  <c r="AI236" i="25" s="1"/>
  <c r="S244" i="25"/>
  <c r="AI244" i="25" s="1"/>
  <c r="S252" i="25"/>
  <c r="AI252" i="25" s="1"/>
  <c r="S260" i="25"/>
  <c r="S268" i="25"/>
  <c r="S276" i="25"/>
  <c r="AI276" i="25" s="1"/>
  <c r="S284" i="25"/>
  <c r="AI284" i="25" s="1"/>
  <c r="S292" i="25"/>
  <c r="AI292" i="25" s="1"/>
  <c r="S300" i="25"/>
  <c r="AI300" i="25" s="1"/>
  <c r="S308" i="25"/>
  <c r="AI308" i="25" s="1"/>
  <c r="S316" i="25"/>
  <c r="AI316" i="25" s="1"/>
  <c r="S324" i="25"/>
  <c r="AI324" i="25" s="1"/>
  <c r="S332" i="25"/>
  <c r="AI332" i="25" s="1"/>
  <c r="S340" i="25"/>
  <c r="AI340" i="25" s="1"/>
  <c r="S348" i="25"/>
  <c r="AI348" i="25" s="1"/>
  <c r="S356" i="25"/>
  <c r="AI356" i="25" s="1"/>
  <c r="S364" i="25"/>
  <c r="AI364" i="25" s="1"/>
  <c r="S372" i="25"/>
  <c r="AI372" i="25" s="1"/>
  <c r="S380" i="25"/>
  <c r="AI380" i="25" s="1"/>
  <c r="S388" i="25"/>
  <c r="S396" i="25"/>
  <c r="AI396" i="25" s="1"/>
  <c r="S404" i="25"/>
  <c r="AI404" i="25" s="1"/>
  <c r="S412" i="25"/>
  <c r="AI412" i="25" s="1"/>
  <c r="S420" i="25"/>
  <c r="AI420" i="25" s="1"/>
  <c r="S428" i="25"/>
  <c r="AI428" i="25" s="1"/>
  <c r="S436" i="25"/>
  <c r="AI436" i="25" s="1"/>
  <c r="S444" i="25"/>
  <c r="AI444" i="25" s="1"/>
  <c r="S452" i="25"/>
  <c r="S460" i="25"/>
  <c r="AI460" i="25" s="1"/>
  <c r="S468" i="25"/>
  <c r="AI468" i="25" s="1"/>
  <c r="S476" i="25"/>
  <c r="AI476" i="25" s="1"/>
  <c r="S484" i="25"/>
  <c r="AI484" i="25" s="1"/>
  <c r="S492" i="25"/>
  <c r="AI492" i="25" s="1"/>
  <c r="S500" i="25"/>
  <c r="AI500" i="25" s="1"/>
  <c r="S508" i="25"/>
  <c r="AI508" i="25" s="1"/>
  <c r="S516" i="25"/>
  <c r="AI516" i="25" s="1"/>
  <c r="S524" i="25"/>
  <c r="S532" i="25"/>
  <c r="AI532" i="25" s="1"/>
  <c r="S540" i="25"/>
  <c r="AI540" i="25" s="1"/>
  <c r="S548" i="25"/>
  <c r="AI548" i="25" s="1"/>
  <c r="S556" i="25"/>
  <c r="AI556" i="25" s="1"/>
  <c r="S564" i="25"/>
  <c r="AI564" i="25" s="1"/>
  <c r="S572" i="25"/>
  <c r="AI572" i="25" s="1"/>
  <c r="S580" i="25"/>
  <c r="S588" i="25"/>
  <c r="AI588" i="25" s="1"/>
  <c r="S596" i="25"/>
  <c r="AI596" i="25" s="1"/>
  <c r="S604" i="25"/>
  <c r="AI604" i="25" s="1"/>
  <c r="S612" i="25"/>
  <c r="AI612" i="25" s="1"/>
  <c r="S620" i="25"/>
  <c r="AI620" i="25" s="1"/>
  <c r="S628" i="25"/>
  <c r="AI628" i="25" s="1"/>
  <c r="S636" i="25"/>
  <c r="AI636" i="25" s="1"/>
  <c r="S644" i="25"/>
  <c r="S652" i="25"/>
  <c r="S660" i="25"/>
  <c r="AI660" i="25" s="1"/>
  <c r="S668" i="25"/>
  <c r="AI668" i="25" s="1"/>
  <c r="S676" i="25"/>
  <c r="AI676" i="25" s="1"/>
  <c r="S5" i="25"/>
  <c r="AI5" i="25" s="1"/>
  <c r="S13" i="25"/>
  <c r="AI13" i="25" s="1"/>
  <c r="S21" i="25"/>
  <c r="AI21" i="25" s="1"/>
  <c r="S29" i="25"/>
  <c r="AI29" i="25" s="1"/>
  <c r="S37" i="25"/>
  <c r="AI37" i="25" s="1"/>
  <c r="S45" i="25"/>
  <c r="AI45" i="25" s="1"/>
  <c r="S53" i="25"/>
  <c r="AI53" i="25" s="1"/>
  <c r="S61" i="25"/>
  <c r="AI61" i="25" s="1"/>
  <c r="S69" i="25"/>
  <c r="AI69" i="25" s="1"/>
  <c r="S77" i="25"/>
  <c r="AI77" i="25" s="1"/>
  <c r="S85" i="25"/>
  <c r="AI85" i="25" s="1"/>
  <c r="S93" i="25"/>
  <c r="AI93" i="25" s="1"/>
  <c r="S101" i="25"/>
  <c r="AI101" i="25" s="1"/>
  <c r="S109" i="25"/>
  <c r="AI109" i="25" s="1"/>
  <c r="S117" i="25"/>
  <c r="AI117" i="25" s="1"/>
  <c r="S125" i="25"/>
  <c r="AI125" i="25" s="1"/>
  <c r="S133" i="25"/>
  <c r="AI133" i="25" s="1"/>
  <c r="S141" i="25"/>
  <c r="AI141" i="25" s="1"/>
  <c r="S149" i="25"/>
  <c r="AI149" i="25" s="1"/>
  <c r="S157" i="25"/>
  <c r="S165" i="25"/>
  <c r="AI165" i="25" s="1"/>
  <c r="S173" i="25"/>
  <c r="AI173" i="25" s="1"/>
  <c r="S181" i="25"/>
  <c r="AI181" i="25" s="1"/>
  <c r="S189" i="25"/>
  <c r="AI189" i="25" s="1"/>
  <c r="S197" i="25"/>
  <c r="AI197" i="25" s="1"/>
  <c r="S205" i="25"/>
  <c r="AI205" i="25" s="1"/>
  <c r="S213" i="25"/>
  <c r="AI213" i="25" s="1"/>
  <c r="S221" i="25"/>
  <c r="S229" i="25"/>
  <c r="S237" i="25"/>
  <c r="AI237" i="25" s="1"/>
  <c r="S245" i="25"/>
  <c r="AI245" i="25" s="1"/>
  <c r="S253" i="25"/>
  <c r="AI253" i="25" s="1"/>
  <c r="S261" i="25"/>
  <c r="AI261" i="25" s="1"/>
  <c r="S269" i="25"/>
  <c r="AI269" i="25" s="1"/>
  <c r="S277" i="25"/>
  <c r="AI277" i="25" s="1"/>
  <c r="S285" i="25"/>
  <c r="S293" i="25"/>
  <c r="S301" i="25"/>
  <c r="AI301" i="25" s="1"/>
  <c r="S309" i="25"/>
  <c r="AI309" i="25" s="1"/>
  <c r="S317" i="25"/>
  <c r="AI317" i="25" s="1"/>
  <c r="S325" i="25"/>
  <c r="AI325" i="25" s="1"/>
  <c r="S333" i="25"/>
  <c r="AI333" i="25" s="1"/>
  <c r="S341" i="25"/>
  <c r="AI341" i="25" s="1"/>
  <c r="S349" i="25"/>
  <c r="AI349" i="25" s="1"/>
  <c r="S357" i="25"/>
  <c r="AI357" i="25" s="1"/>
  <c r="S365" i="25"/>
  <c r="AI365" i="25" s="1"/>
  <c r="S373" i="25"/>
  <c r="AI373" i="25" s="1"/>
  <c r="S381" i="25"/>
  <c r="AI381" i="25" s="1"/>
  <c r="S389" i="25"/>
  <c r="AI389" i="25" s="1"/>
  <c r="S397" i="25"/>
  <c r="AI397" i="25" s="1"/>
  <c r="S405" i="25"/>
  <c r="AI405" i="25" s="1"/>
  <c r="S413" i="25"/>
  <c r="AI413" i="25" s="1"/>
  <c r="S421" i="25"/>
  <c r="S429" i="25"/>
  <c r="AI429" i="25" s="1"/>
  <c r="S437" i="25"/>
  <c r="AI437" i="25" s="1"/>
  <c r="S445" i="25"/>
  <c r="AI445" i="25" s="1"/>
  <c r="S453" i="25"/>
  <c r="AI453" i="25" s="1"/>
  <c r="S461" i="25"/>
  <c r="AI461" i="25" s="1"/>
  <c r="S469" i="25"/>
  <c r="AI469" i="25" s="1"/>
  <c r="S477" i="25"/>
  <c r="AI477" i="25" s="1"/>
  <c r="S485" i="25"/>
  <c r="S493" i="25"/>
  <c r="AI493" i="25" s="1"/>
  <c r="S501" i="25"/>
  <c r="AI501" i="25" s="1"/>
  <c r="S509" i="25"/>
  <c r="AI509" i="25" s="1"/>
  <c r="S517" i="25"/>
  <c r="AI517" i="25" s="1"/>
  <c r="S525" i="25"/>
  <c r="AI525" i="25" s="1"/>
  <c r="S533" i="25"/>
  <c r="AI533" i="25" s="1"/>
  <c r="S541" i="25"/>
  <c r="AI541" i="25" s="1"/>
  <c r="S549" i="25"/>
  <c r="AI549" i="25" s="1"/>
  <c r="S557" i="25"/>
  <c r="AI557" i="25" s="1"/>
  <c r="S565" i="25"/>
  <c r="AI565" i="25" s="1"/>
  <c r="S573" i="25"/>
  <c r="AI573" i="25" s="1"/>
  <c r="S581" i="25"/>
  <c r="AI581" i="25" s="1"/>
  <c r="S589" i="25"/>
  <c r="AI589" i="25" s="1"/>
  <c r="S597" i="25"/>
  <c r="AI597" i="25" s="1"/>
  <c r="S605" i="25"/>
  <c r="AI605" i="25" s="1"/>
  <c r="S613" i="25"/>
  <c r="AI613" i="25" s="1"/>
  <c r="S621" i="25"/>
  <c r="AI621" i="25" s="1"/>
  <c r="S629" i="25"/>
  <c r="AI629" i="25" s="1"/>
  <c r="S637" i="25"/>
  <c r="AI637" i="25" s="1"/>
  <c r="S645" i="25"/>
  <c r="AI645" i="25" s="1"/>
  <c r="S653" i="25"/>
  <c r="AI653" i="25" s="1"/>
  <c r="S661" i="25"/>
  <c r="AI661" i="25" s="1"/>
  <c r="S669" i="25"/>
  <c r="S677" i="25"/>
  <c r="AI677" i="25" s="1"/>
  <c r="S6" i="25"/>
  <c r="AI6" i="25" s="1"/>
  <c r="S16" i="25"/>
  <c r="AI16" i="25" s="1"/>
  <c r="S26" i="25"/>
  <c r="AI26" i="25" s="1"/>
  <c r="S38" i="25"/>
  <c r="AI38" i="25" s="1"/>
  <c r="S48" i="25"/>
  <c r="AI48" i="25" s="1"/>
  <c r="S58" i="25"/>
  <c r="AI58" i="25" s="1"/>
  <c r="S70" i="25"/>
  <c r="AI70" i="25" s="1"/>
  <c r="S80" i="25"/>
  <c r="AI80" i="25" s="1"/>
  <c r="S90" i="25"/>
  <c r="AI90" i="25" s="1"/>
  <c r="S102" i="25"/>
  <c r="AI102" i="25" s="1"/>
  <c r="S112" i="25"/>
  <c r="AI112" i="25" s="1"/>
  <c r="S122" i="25"/>
  <c r="AI122" i="25" s="1"/>
  <c r="S134" i="25"/>
  <c r="AI134" i="25" s="1"/>
  <c r="S144" i="25"/>
  <c r="AI144" i="25" s="1"/>
  <c r="S154" i="25"/>
  <c r="AI154" i="25" s="1"/>
  <c r="S166" i="25"/>
  <c r="AI166" i="25" s="1"/>
  <c r="S176" i="25"/>
  <c r="AI176" i="25" s="1"/>
  <c r="S186" i="25"/>
  <c r="AI186" i="25" s="1"/>
  <c r="S198" i="25"/>
  <c r="AI198" i="25" s="1"/>
  <c r="S208" i="25"/>
  <c r="AI208" i="25" s="1"/>
  <c r="S218" i="25"/>
  <c r="AI218" i="25" s="1"/>
  <c r="S230" i="25"/>
  <c r="AI230" i="25" s="1"/>
  <c r="S240" i="25"/>
  <c r="S250" i="25"/>
  <c r="AI250" i="25" s="1"/>
  <c r="S262" i="25"/>
  <c r="AI262" i="25" s="1"/>
  <c r="S272" i="25"/>
  <c r="AI272" i="25" s="1"/>
  <c r="S282" i="25"/>
  <c r="AI282" i="25" s="1"/>
  <c r="S294" i="25"/>
  <c r="AI294" i="25" s="1"/>
  <c r="S304" i="25"/>
  <c r="AI304" i="25" s="1"/>
  <c r="S314" i="25"/>
  <c r="AI314" i="25" s="1"/>
  <c r="S326" i="25"/>
  <c r="AI326" i="25" s="1"/>
  <c r="S336" i="25"/>
  <c r="AI336" i="25" s="1"/>
  <c r="S346" i="25"/>
  <c r="AI346" i="25" s="1"/>
  <c r="S358" i="25"/>
  <c r="AI358" i="25" s="1"/>
  <c r="S368" i="25"/>
  <c r="AI368" i="25" s="1"/>
  <c r="S378" i="25"/>
  <c r="AI378" i="25" s="1"/>
  <c r="S390" i="25"/>
  <c r="AI390" i="25" s="1"/>
  <c r="S400" i="25"/>
  <c r="AI400" i="25" s="1"/>
  <c r="S410" i="25"/>
  <c r="AI410" i="25" s="1"/>
  <c r="S422" i="25"/>
  <c r="S432" i="25"/>
  <c r="AI432" i="25" s="1"/>
  <c r="S442" i="25"/>
  <c r="AI442" i="25" s="1"/>
  <c r="S454" i="25"/>
  <c r="AI454" i="25" s="1"/>
  <c r="S464" i="25"/>
  <c r="AI464" i="25" s="1"/>
  <c r="S474" i="25"/>
  <c r="AI474" i="25" s="1"/>
  <c r="S486" i="25"/>
  <c r="AI486" i="25" s="1"/>
  <c r="S496" i="25"/>
  <c r="AI496" i="25" s="1"/>
  <c r="S506" i="25"/>
  <c r="S7" i="25"/>
  <c r="AI7" i="25" s="1"/>
  <c r="S17" i="25"/>
  <c r="AI17" i="25" s="1"/>
  <c r="S27" i="25"/>
  <c r="AI27" i="25" s="1"/>
  <c r="S39" i="25"/>
  <c r="AI39" i="25" s="1"/>
  <c r="S49" i="25"/>
  <c r="AI49" i="25" s="1"/>
  <c r="S59" i="25"/>
  <c r="AI59" i="25" s="1"/>
  <c r="S71" i="25"/>
  <c r="AI71" i="25" s="1"/>
  <c r="S81" i="25"/>
  <c r="AI81" i="25" s="1"/>
  <c r="S91" i="25"/>
  <c r="AI91" i="25" s="1"/>
  <c r="S103" i="25"/>
  <c r="AI103" i="25" s="1"/>
  <c r="S113" i="25"/>
  <c r="AI113" i="25" s="1"/>
  <c r="S123" i="25"/>
  <c r="AI123" i="25" s="1"/>
  <c r="S135" i="25"/>
  <c r="AI135" i="25" s="1"/>
  <c r="S145" i="25"/>
  <c r="AI145" i="25" s="1"/>
  <c r="S155" i="25"/>
  <c r="S167" i="25"/>
  <c r="S177" i="25"/>
  <c r="AI177" i="25" s="1"/>
  <c r="S187" i="25"/>
  <c r="AI187" i="25" s="1"/>
  <c r="S199" i="25"/>
  <c r="AI199" i="25" s="1"/>
  <c r="S209" i="25"/>
  <c r="AI209" i="25" s="1"/>
  <c r="S219" i="25"/>
  <c r="AI219" i="25" s="1"/>
  <c r="S231" i="25"/>
  <c r="AI231" i="25" s="1"/>
  <c r="S241" i="25"/>
  <c r="S251" i="25"/>
  <c r="AI251" i="25" s="1"/>
  <c r="S263" i="25"/>
  <c r="AI263" i="25" s="1"/>
  <c r="S273" i="25"/>
  <c r="AI273" i="25" s="1"/>
  <c r="S283" i="25"/>
  <c r="AI283" i="25" s="1"/>
  <c r="S295" i="25"/>
  <c r="AI295" i="25" s="1"/>
  <c r="S305" i="25"/>
  <c r="AI305" i="25" s="1"/>
  <c r="S315" i="25"/>
  <c r="AI315" i="25" s="1"/>
  <c r="S327" i="25"/>
  <c r="S337" i="25"/>
  <c r="AI337" i="25" s="1"/>
  <c r="S347" i="25"/>
  <c r="AI347" i="25" s="1"/>
  <c r="S359" i="25"/>
  <c r="AI359" i="25" s="1"/>
  <c r="S369" i="25"/>
  <c r="AI369" i="25" s="1"/>
  <c r="S379" i="25"/>
  <c r="AI379" i="25" s="1"/>
  <c r="S391" i="25"/>
  <c r="AI391" i="25" s="1"/>
  <c r="S401" i="25"/>
  <c r="AI401" i="25" s="1"/>
  <c r="S411" i="25"/>
  <c r="AI411" i="25" s="1"/>
  <c r="S423" i="25"/>
  <c r="AI423" i="25" s="1"/>
  <c r="S433" i="25"/>
  <c r="AI433" i="25" s="1"/>
  <c r="S443" i="25"/>
  <c r="AI443" i="25" s="1"/>
  <c r="S455" i="25"/>
  <c r="AI455" i="25" s="1"/>
  <c r="S465" i="25"/>
  <c r="AI465" i="25" s="1"/>
  <c r="S475" i="25"/>
  <c r="AI475" i="25" s="1"/>
  <c r="S487" i="25"/>
  <c r="AI487" i="25" s="1"/>
  <c r="S497" i="25"/>
  <c r="AI497" i="25" s="1"/>
  <c r="S507" i="25"/>
  <c r="AI507" i="25" s="1"/>
  <c r="S519" i="25"/>
  <c r="AI519" i="25" s="1"/>
  <c r="S529" i="25"/>
  <c r="AI529" i="25" s="1"/>
  <c r="S539" i="25"/>
  <c r="AI539" i="25" s="1"/>
  <c r="S551" i="25"/>
  <c r="AI551" i="25" s="1"/>
  <c r="S561" i="25"/>
  <c r="AI561" i="25" s="1"/>
  <c r="S571" i="25"/>
  <c r="AI571" i="25" s="1"/>
  <c r="S583" i="25"/>
  <c r="S593" i="25"/>
  <c r="AI593" i="25" s="1"/>
  <c r="S603" i="25"/>
  <c r="AI603" i="25" s="1"/>
  <c r="S615" i="25"/>
  <c r="AI615" i="25" s="1"/>
  <c r="S625" i="25"/>
  <c r="AI625" i="25" s="1"/>
  <c r="S635" i="25"/>
  <c r="AI635" i="25" s="1"/>
  <c r="S647" i="25"/>
  <c r="AI647" i="25" s="1"/>
  <c r="S657" i="25"/>
  <c r="AI657" i="25" s="1"/>
  <c r="S667" i="25"/>
  <c r="S679" i="25"/>
  <c r="AI679" i="25" s="1"/>
  <c r="S687" i="25"/>
  <c r="AI687" i="25" s="1"/>
  <c r="S695" i="25"/>
  <c r="AI695" i="25" s="1"/>
  <c r="S703" i="25"/>
  <c r="AI703" i="25" s="1"/>
  <c r="S711" i="25"/>
  <c r="AI711" i="25" s="1"/>
  <c r="S719" i="25"/>
  <c r="AI719" i="25" s="1"/>
  <c r="S727" i="25"/>
  <c r="AI727" i="25" s="1"/>
  <c r="S735" i="25"/>
  <c r="AI735" i="25" s="1"/>
  <c r="S743" i="25"/>
  <c r="AI743" i="25" s="1"/>
  <c r="S751" i="25"/>
  <c r="AI751" i="25" s="1"/>
  <c r="S759" i="25"/>
  <c r="AI759" i="25" s="1"/>
  <c r="S767" i="25"/>
  <c r="AI767" i="25" s="1"/>
  <c r="S775" i="25"/>
  <c r="AI775" i="25" s="1"/>
  <c r="S783" i="25"/>
  <c r="AI783" i="25" s="1"/>
  <c r="S791" i="25"/>
  <c r="AI791" i="25" s="1"/>
  <c r="S799" i="25"/>
  <c r="AI799" i="25" s="1"/>
  <c r="S807" i="25"/>
  <c r="AI807" i="25" s="1"/>
  <c r="S815" i="25"/>
  <c r="AI815" i="25" s="1"/>
  <c r="S823" i="25"/>
  <c r="AI823" i="25" s="1"/>
  <c r="S831" i="25"/>
  <c r="AI831" i="25" s="1"/>
  <c r="S839" i="25"/>
  <c r="AI839" i="25" s="1"/>
  <c r="S847" i="25"/>
  <c r="AI847" i="25" s="1"/>
  <c r="S855" i="25"/>
  <c r="AI855" i="25" s="1"/>
  <c r="S9" i="25"/>
  <c r="S19" i="25"/>
  <c r="AI19" i="25" s="1"/>
  <c r="S31" i="25"/>
  <c r="AI31" i="25" s="1"/>
  <c r="S41" i="25"/>
  <c r="AI41" i="25" s="1"/>
  <c r="S51" i="25"/>
  <c r="AI51" i="25" s="1"/>
  <c r="S63" i="25"/>
  <c r="AI63" i="25" s="1"/>
  <c r="S73" i="25"/>
  <c r="AI73" i="25" s="1"/>
  <c r="S83" i="25"/>
  <c r="AI83" i="25" s="1"/>
  <c r="S95" i="25"/>
  <c r="S105" i="25"/>
  <c r="S115" i="25"/>
  <c r="AI115" i="25" s="1"/>
  <c r="S127" i="25"/>
  <c r="AI127" i="25" s="1"/>
  <c r="S137" i="25"/>
  <c r="AI137" i="25" s="1"/>
  <c r="S147" i="25"/>
  <c r="AI147" i="25" s="1"/>
  <c r="S159" i="25"/>
  <c r="AI159" i="25" s="1"/>
  <c r="S169" i="25"/>
  <c r="AI169" i="25" s="1"/>
  <c r="S179" i="25"/>
  <c r="S191" i="25"/>
  <c r="S201" i="25"/>
  <c r="AI201" i="25" s="1"/>
  <c r="S211" i="25"/>
  <c r="AI211" i="25" s="1"/>
  <c r="S223" i="25"/>
  <c r="AI223" i="25" s="1"/>
  <c r="S233" i="25"/>
  <c r="AI233" i="25" s="1"/>
  <c r="S243" i="25"/>
  <c r="AI243" i="25" s="1"/>
  <c r="S255" i="25"/>
  <c r="AI255" i="25" s="1"/>
  <c r="S265" i="25"/>
  <c r="AI265" i="25" s="1"/>
  <c r="S275" i="25"/>
  <c r="S287" i="25"/>
  <c r="AI287" i="25" s="1"/>
  <c r="S297" i="25"/>
  <c r="AI297" i="25" s="1"/>
  <c r="S307" i="25"/>
  <c r="AI307" i="25" s="1"/>
  <c r="S319" i="25"/>
  <c r="AI319" i="25" s="1"/>
  <c r="S329" i="25"/>
  <c r="AI329" i="25" s="1"/>
  <c r="S339" i="25"/>
  <c r="AI339" i="25" s="1"/>
  <c r="S351" i="25"/>
  <c r="S361" i="25"/>
  <c r="AI361" i="25" s="1"/>
  <c r="S371" i="25"/>
  <c r="AI371" i="25" s="1"/>
  <c r="S383" i="25"/>
  <c r="AI383" i="25" s="1"/>
  <c r="S393" i="25"/>
  <c r="AI393" i="25" s="1"/>
  <c r="S403" i="25"/>
  <c r="AI403" i="25" s="1"/>
  <c r="S415" i="25"/>
  <c r="AI415" i="25" s="1"/>
  <c r="S425" i="25"/>
  <c r="AI425" i="25" s="1"/>
  <c r="S435" i="25"/>
  <c r="AI435" i="25" s="1"/>
  <c r="S447" i="25"/>
  <c r="AI447" i="25" s="1"/>
  <c r="S457" i="25"/>
  <c r="AI457" i="25" s="1"/>
  <c r="S467" i="25"/>
  <c r="AI467" i="25" s="1"/>
  <c r="S479" i="25"/>
  <c r="AI479" i="25" s="1"/>
  <c r="S489" i="25"/>
  <c r="AI489" i="25" s="1"/>
  <c r="S499" i="25"/>
  <c r="AI499" i="25" s="1"/>
  <c r="S511" i="25"/>
  <c r="AI511" i="25" s="1"/>
  <c r="S521" i="25"/>
  <c r="S531" i="25"/>
  <c r="AI531" i="25" s="1"/>
  <c r="S543" i="25"/>
  <c r="AI543" i="25" s="1"/>
  <c r="S553" i="25"/>
  <c r="AI553" i="25" s="1"/>
  <c r="S563" i="25"/>
  <c r="AI563" i="25" s="1"/>
  <c r="S575" i="25"/>
  <c r="AI575" i="25" s="1"/>
  <c r="S585" i="25"/>
  <c r="AI585" i="25" s="1"/>
  <c r="S595" i="25"/>
  <c r="AI595" i="25" s="1"/>
  <c r="S607" i="25"/>
  <c r="AI607" i="25" s="1"/>
  <c r="S617" i="25"/>
  <c r="S627" i="25"/>
  <c r="AI627" i="25" s="1"/>
  <c r="S639" i="25"/>
  <c r="AI639" i="25" s="1"/>
  <c r="S649" i="25"/>
  <c r="AI649" i="25" s="1"/>
  <c r="S659" i="25"/>
  <c r="AI659" i="25" s="1"/>
  <c r="S671" i="25"/>
  <c r="AI671" i="25" s="1"/>
  <c r="S681" i="25"/>
  <c r="AI681" i="25" s="1"/>
  <c r="S689" i="25"/>
  <c r="AI689" i="25" s="1"/>
  <c r="S697" i="25"/>
  <c r="AI697" i="25" s="1"/>
  <c r="S705" i="25"/>
  <c r="AI705" i="25" s="1"/>
  <c r="S713" i="25"/>
  <c r="AI713" i="25" s="1"/>
  <c r="S721" i="25"/>
  <c r="AI721" i="25" s="1"/>
  <c r="S729" i="25"/>
  <c r="AI729" i="25" s="1"/>
  <c r="S737" i="25"/>
  <c r="AI737" i="25" s="1"/>
  <c r="S745" i="25"/>
  <c r="AI745" i="25" s="1"/>
  <c r="S753" i="25"/>
  <c r="AI753" i="25" s="1"/>
  <c r="S761" i="25"/>
  <c r="AI761" i="25" s="1"/>
  <c r="S769" i="25"/>
  <c r="AI769" i="25" s="1"/>
  <c r="S777" i="25"/>
  <c r="AI777" i="25" s="1"/>
  <c r="S785" i="25"/>
  <c r="AI785" i="25" s="1"/>
  <c r="S793" i="25"/>
  <c r="AI793" i="25" s="1"/>
  <c r="S801" i="25"/>
  <c r="AI801" i="25" s="1"/>
  <c r="S809" i="25"/>
  <c r="AI809" i="25" s="1"/>
  <c r="S817" i="25"/>
  <c r="AI817" i="25" s="1"/>
  <c r="S825" i="25"/>
  <c r="AI825" i="25" s="1"/>
  <c r="S833" i="25"/>
  <c r="AI833" i="25" s="1"/>
  <c r="S841" i="25"/>
  <c r="AI841" i="25" s="1"/>
  <c r="S849" i="25"/>
  <c r="AI849" i="25" s="1"/>
  <c r="S8" i="25"/>
  <c r="AI8" i="25" s="1"/>
  <c r="S24" i="25"/>
  <c r="AI24" i="25" s="1"/>
  <c r="S42" i="25"/>
  <c r="AI42" i="25" s="1"/>
  <c r="S57" i="25"/>
  <c r="AI57" i="25" s="1"/>
  <c r="S75" i="25"/>
  <c r="AI75" i="25" s="1"/>
  <c r="S94" i="25"/>
  <c r="AI94" i="25" s="1"/>
  <c r="S110" i="25"/>
  <c r="AI110" i="25" s="1"/>
  <c r="S128" i="25"/>
  <c r="AI128" i="25" s="1"/>
  <c r="S143" i="25"/>
  <c r="AI143" i="25" s="1"/>
  <c r="S161" i="25"/>
  <c r="AI161" i="25" s="1"/>
  <c r="S178" i="25"/>
  <c r="AI178" i="25" s="1"/>
  <c r="S194" i="25"/>
  <c r="S214" i="25"/>
  <c r="AI214" i="25" s="1"/>
  <c r="S227" i="25"/>
  <c r="AI227" i="25" s="1"/>
  <c r="S247" i="25"/>
  <c r="AI247" i="25" s="1"/>
  <c r="S264" i="25"/>
  <c r="AI264" i="25" s="1"/>
  <c r="S280" i="25"/>
  <c r="AI280" i="25" s="1"/>
  <c r="S298" i="25"/>
  <c r="AI298" i="25" s="1"/>
  <c r="S313" i="25"/>
  <c r="AI313" i="25" s="1"/>
  <c r="S331" i="25"/>
  <c r="AI331" i="25" s="1"/>
  <c r="S350" i="25"/>
  <c r="AI350" i="25" s="1"/>
  <c r="S366" i="25"/>
  <c r="AI366" i="25" s="1"/>
  <c r="S384" i="25"/>
  <c r="AI384" i="25" s="1"/>
  <c r="S399" i="25"/>
  <c r="AI399" i="25" s="1"/>
  <c r="S417" i="25"/>
  <c r="AI417" i="25" s="1"/>
  <c r="S434" i="25"/>
  <c r="AI434" i="25" s="1"/>
  <c r="S450" i="25"/>
  <c r="AI450" i="25" s="1"/>
  <c r="S470" i="25"/>
  <c r="AI470" i="25" s="1"/>
  <c r="S483" i="25"/>
  <c r="S503" i="25"/>
  <c r="AI503" i="25" s="1"/>
  <c r="S518" i="25"/>
  <c r="AI518" i="25" s="1"/>
  <c r="S534" i="25"/>
  <c r="AI534" i="25" s="1"/>
  <c r="S546" i="25"/>
  <c r="AI546" i="25" s="1"/>
  <c r="S560" i="25"/>
  <c r="AI560" i="25" s="1"/>
  <c r="S576" i="25"/>
  <c r="AI576" i="25" s="1"/>
  <c r="S590" i="25"/>
  <c r="AI590" i="25" s="1"/>
  <c r="S602" i="25"/>
  <c r="AI602" i="25" s="1"/>
  <c r="S618" i="25"/>
  <c r="AI618" i="25" s="1"/>
  <c r="S632" i="25"/>
  <c r="AI632" i="25" s="1"/>
  <c r="S646" i="25"/>
  <c r="AI646" i="25" s="1"/>
  <c r="S662" i="25"/>
  <c r="AI662" i="25" s="1"/>
  <c r="S674" i="25"/>
  <c r="AI674" i="25" s="1"/>
  <c r="S686" i="25"/>
  <c r="AI686" i="25" s="1"/>
  <c r="S698" i="25"/>
  <c r="S708" i="25"/>
  <c r="S718" i="25"/>
  <c r="AI718" i="25" s="1"/>
  <c r="S730" i="25"/>
  <c r="AI730" i="25" s="1"/>
  <c r="S740" i="25"/>
  <c r="AI740" i="25" s="1"/>
  <c r="S750" i="25"/>
  <c r="AI750" i="25" s="1"/>
  <c r="S762" i="25"/>
  <c r="AI762" i="25" s="1"/>
  <c r="S772" i="25"/>
  <c r="AI772" i="25" s="1"/>
  <c r="S782" i="25"/>
  <c r="AI782" i="25" s="1"/>
  <c r="S794" i="25"/>
  <c r="S804" i="25"/>
  <c r="AI804" i="25" s="1"/>
  <c r="S814" i="25"/>
  <c r="AI814" i="25" s="1"/>
  <c r="S826" i="25"/>
  <c r="AI826" i="25" s="1"/>
  <c r="S836" i="25"/>
  <c r="AI836" i="25" s="1"/>
  <c r="S846" i="25"/>
  <c r="AI846" i="25" s="1"/>
  <c r="S857" i="25"/>
  <c r="AI857" i="25" s="1"/>
  <c r="S865" i="25"/>
  <c r="AI865" i="25" s="1"/>
  <c r="S873" i="25"/>
  <c r="S881" i="25"/>
  <c r="AI881" i="25" s="1"/>
  <c r="S889" i="25"/>
  <c r="AI889" i="25" s="1"/>
  <c r="S897" i="25"/>
  <c r="AI897" i="25" s="1"/>
  <c r="S905" i="25"/>
  <c r="AI905" i="25" s="1"/>
  <c r="S913" i="25"/>
  <c r="AI913" i="25" s="1"/>
  <c r="S921" i="25"/>
  <c r="AI921" i="25" s="1"/>
  <c r="S929" i="25"/>
  <c r="S937" i="25"/>
  <c r="AI937" i="25" s="1"/>
  <c r="S945" i="25"/>
  <c r="AI945" i="25" s="1"/>
  <c r="S953" i="25"/>
  <c r="AI953" i="25" s="1"/>
  <c r="S961" i="25"/>
  <c r="AI961" i="25" s="1"/>
  <c r="S969" i="25"/>
  <c r="AI969" i="25" s="1"/>
  <c r="S977" i="25"/>
  <c r="AI977" i="25" s="1"/>
  <c r="S985" i="25"/>
  <c r="AI985" i="25" s="1"/>
  <c r="S993" i="25"/>
  <c r="S1001" i="25"/>
  <c r="AI1001" i="25" s="1"/>
  <c r="S1009" i="25"/>
  <c r="AI1009" i="25" s="1"/>
  <c r="S1017" i="25"/>
  <c r="AI1017" i="25" s="1"/>
  <c r="S1025" i="25"/>
  <c r="AI1025" i="25" s="1"/>
  <c r="S1033" i="25"/>
  <c r="AI1033" i="25" s="1"/>
  <c r="S1041" i="25"/>
  <c r="AI1041" i="25" s="1"/>
  <c r="S1049" i="25"/>
  <c r="AI1049" i="25" s="1"/>
  <c r="S1057" i="25"/>
  <c r="S1065" i="25"/>
  <c r="AI1065" i="25" s="1"/>
  <c r="S10" i="25"/>
  <c r="AI10" i="25" s="1"/>
  <c r="S25" i="25"/>
  <c r="AI25" i="25" s="1"/>
  <c r="S43" i="25"/>
  <c r="AI43" i="25" s="1"/>
  <c r="S62" i="25"/>
  <c r="AI62" i="25" s="1"/>
  <c r="S78" i="25"/>
  <c r="AI78" i="25" s="1"/>
  <c r="S96" i="25"/>
  <c r="AI96" i="25" s="1"/>
  <c r="S111" i="25"/>
  <c r="AI111" i="25" s="1"/>
  <c r="S129" i="25"/>
  <c r="S146" i="25"/>
  <c r="AI146" i="25" s="1"/>
  <c r="S162" i="25"/>
  <c r="AI162" i="25" s="1"/>
  <c r="S182" i="25"/>
  <c r="AI182" i="25" s="1"/>
  <c r="S195" i="25"/>
  <c r="AI195" i="25" s="1"/>
  <c r="S215" i="25"/>
  <c r="AI215" i="25" s="1"/>
  <c r="S232" i="25"/>
  <c r="AI232" i="25" s="1"/>
  <c r="S248" i="25"/>
  <c r="AI248" i="25" s="1"/>
  <c r="S266" i="25"/>
  <c r="AI266" i="25" s="1"/>
  <c r="S281" i="25"/>
  <c r="AI281" i="25" s="1"/>
  <c r="S299" i="25"/>
  <c r="AI299" i="25" s="1"/>
  <c r="S318" i="25"/>
  <c r="AI318" i="25" s="1"/>
  <c r="S334" i="25"/>
  <c r="AI334" i="25" s="1"/>
  <c r="S352" i="25"/>
  <c r="AI352" i="25" s="1"/>
  <c r="S367" i="25"/>
  <c r="AI367" i="25" s="1"/>
  <c r="S385" i="25"/>
  <c r="AI385" i="25" s="1"/>
  <c r="S402" i="25"/>
  <c r="AI402" i="25" s="1"/>
  <c r="S418" i="25"/>
  <c r="AI418" i="25" s="1"/>
  <c r="S438" i="25"/>
  <c r="AI438" i="25" s="1"/>
  <c r="S451" i="25"/>
  <c r="AI451" i="25" s="1"/>
  <c r="S471" i="25"/>
  <c r="AI471" i="25" s="1"/>
  <c r="S488" i="25"/>
  <c r="AI488" i="25" s="1"/>
  <c r="S504" i="25"/>
  <c r="AI504" i="25" s="1"/>
  <c r="S520" i="25"/>
  <c r="S535" i="25"/>
  <c r="S547" i="25"/>
  <c r="AI547" i="25" s="1"/>
  <c r="S562" i="25"/>
  <c r="AI562" i="25" s="1"/>
  <c r="S577" i="25"/>
  <c r="AI577" i="25" s="1"/>
  <c r="S591" i="25"/>
  <c r="AI591" i="25" s="1"/>
  <c r="S606" i="25"/>
  <c r="AI606" i="25" s="1"/>
  <c r="S619" i="25"/>
  <c r="AI619" i="25" s="1"/>
  <c r="S633" i="25"/>
  <c r="S648" i="25"/>
  <c r="S663" i="25"/>
  <c r="AI663" i="25" s="1"/>
  <c r="S675" i="25"/>
  <c r="AI675" i="25" s="1"/>
  <c r="S688" i="25"/>
  <c r="AI688" i="25" s="1"/>
  <c r="S699" i="25"/>
  <c r="AI699" i="25" s="1"/>
  <c r="S709" i="25"/>
  <c r="AI709" i="25" s="1"/>
  <c r="S720" i="25"/>
  <c r="AI720" i="25" s="1"/>
  <c r="S731" i="25"/>
  <c r="AI731" i="25" s="1"/>
  <c r="S741" i="25"/>
  <c r="AI741" i="25" s="1"/>
  <c r="S752" i="25"/>
  <c r="AI752" i="25" s="1"/>
  <c r="S763" i="25"/>
  <c r="AI763" i="25" s="1"/>
  <c r="S773" i="25"/>
  <c r="AI773" i="25" s="1"/>
  <c r="S784" i="25"/>
  <c r="AI784" i="25" s="1"/>
  <c r="S795" i="25"/>
  <c r="AI795" i="25" s="1"/>
  <c r="S805" i="25"/>
  <c r="AI805" i="25" s="1"/>
  <c r="S816" i="25"/>
  <c r="AI816" i="25" s="1"/>
  <c r="S827" i="25"/>
  <c r="S837" i="25"/>
  <c r="AI837" i="25" s="1"/>
  <c r="S848" i="25"/>
  <c r="AI848" i="25" s="1"/>
  <c r="S858" i="25"/>
  <c r="AI858" i="25" s="1"/>
  <c r="S866" i="25"/>
  <c r="AI866" i="25" s="1"/>
  <c r="S874" i="25"/>
  <c r="AI874" i="25" s="1"/>
  <c r="S882" i="25"/>
  <c r="AI882" i="25" s="1"/>
  <c r="S890" i="25"/>
  <c r="AI890" i="25" s="1"/>
  <c r="S898" i="25"/>
  <c r="S906" i="25"/>
  <c r="AI906" i="25" s="1"/>
  <c r="S914" i="25"/>
  <c r="AI914" i="25" s="1"/>
  <c r="S922" i="25"/>
  <c r="AI922" i="25" s="1"/>
  <c r="S930" i="25"/>
  <c r="AI930" i="25" s="1"/>
  <c r="S938" i="25"/>
  <c r="AI938" i="25" s="1"/>
  <c r="S946" i="25"/>
  <c r="AI946" i="25" s="1"/>
  <c r="S954" i="25"/>
  <c r="AI954" i="25" s="1"/>
  <c r="S962" i="25"/>
  <c r="AI962" i="25" s="1"/>
  <c r="S970" i="25"/>
  <c r="AI970" i="25" s="1"/>
  <c r="S978" i="25"/>
  <c r="AI978" i="25" s="1"/>
  <c r="S986" i="25"/>
  <c r="AI986" i="25" s="1"/>
  <c r="S994" i="25"/>
  <c r="AI994" i="25" s="1"/>
  <c r="S1002" i="25"/>
  <c r="AI1002" i="25" s="1"/>
  <c r="S1010" i="25"/>
  <c r="AI1010" i="25" s="1"/>
  <c r="S1018" i="25"/>
  <c r="S1026" i="25"/>
  <c r="S1034" i="25"/>
  <c r="AI1034" i="25" s="1"/>
  <c r="S1042" i="25"/>
  <c r="AI1042" i="25" s="1"/>
  <c r="S1050" i="25"/>
  <c r="AI1050" i="25" s="1"/>
  <c r="S1058" i="25"/>
  <c r="AI1058" i="25" s="1"/>
  <c r="S1066" i="25"/>
  <c r="AI1066" i="25" s="1"/>
  <c r="S15" i="25"/>
  <c r="AI15" i="25" s="1"/>
  <c r="S33" i="25"/>
  <c r="S50" i="25"/>
  <c r="AI50" i="25" s="1"/>
  <c r="S66" i="25"/>
  <c r="AI66" i="25" s="1"/>
  <c r="S86" i="25"/>
  <c r="AI86" i="25" s="1"/>
  <c r="S99" i="25"/>
  <c r="AI99" i="25" s="1"/>
  <c r="S119" i="25"/>
  <c r="AI119" i="25" s="1"/>
  <c r="S136" i="25"/>
  <c r="AI136" i="25" s="1"/>
  <c r="S152" i="25"/>
  <c r="AI152" i="25" s="1"/>
  <c r="S170" i="25"/>
  <c r="AI170" i="25" s="1"/>
  <c r="S185" i="25"/>
  <c r="AI185" i="25" s="1"/>
  <c r="S203" i="25"/>
  <c r="AI203" i="25" s="1"/>
  <c r="S222" i="25"/>
  <c r="AI222" i="25" s="1"/>
  <c r="S238" i="25"/>
  <c r="AI238" i="25" s="1"/>
  <c r="S256" i="25"/>
  <c r="AI256" i="25" s="1"/>
  <c r="S271" i="25"/>
  <c r="AI271" i="25" s="1"/>
  <c r="S289" i="25"/>
  <c r="AI289" i="25" s="1"/>
  <c r="S306" i="25"/>
  <c r="S322" i="25"/>
  <c r="S342" i="25"/>
  <c r="AI342" i="25" s="1"/>
  <c r="S355" i="25"/>
  <c r="AI355" i="25" s="1"/>
  <c r="S375" i="25"/>
  <c r="AI375" i="25" s="1"/>
  <c r="S392" i="25"/>
  <c r="AI392" i="25" s="1"/>
  <c r="S408" i="25"/>
  <c r="AI408" i="25" s="1"/>
  <c r="S426" i="25"/>
  <c r="AI426" i="25" s="1"/>
  <c r="S441" i="25"/>
  <c r="AI441" i="25" s="1"/>
  <c r="S459" i="25"/>
  <c r="AI459" i="25" s="1"/>
  <c r="S478" i="25"/>
  <c r="AI478" i="25" s="1"/>
  <c r="S494" i="25"/>
  <c r="AI494" i="25" s="1"/>
  <c r="S512" i="25"/>
  <c r="AI512" i="25" s="1"/>
  <c r="S526" i="25"/>
  <c r="AI526" i="25" s="1"/>
  <c r="S538" i="25"/>
  <c r="AI538" i="25" s="1"/>
  <c r="S554" i="25"/>
  <c r="AI554" i="25" s="1"/>
  <c r="S568" i="25"/>
  <c r="S582" i="25"/>
  <c r="S598" i="25"/>
  <c r="AI598" i="25" s="1"/>
  <c r="S610" i="25"/>
  <c r="AI610" i="25" s="1"/>
  <c r="S624" i="25"/>
  <c r="AI624" i="25" s="1"/>
  <c r="S640" i="25"/>
  <c r="AI640" i="25" s="1"/>
  <c r="S654" i="25"/>
  <c r="AI654" i="25" s="1"/>
  <c r="S666" i="25"/>
  <c r="AI666" i="25" s="1"/>
  <c r="S682" i="25"/>
  <c r="S692" i="25"/>
  <c r="S702" i="25"/>
  <c r="AI702" i="25" s="1"/>
  <c r="S714" i="25"/>
  <c r="AI714" i="25" s="1"/>
  <c r="S724" i="25"/>
  <c r="AI724" i="25" s="1"/>
  <c r="S734" i="25"/>
  <c r="AI734" i="25" s="1"/>
  <c r="S746" i="25"/>
  <c r="AI746" i="25" s="1"/>
  <c r="S756" i="25"/>
  <c r="AI756" i="25" s="1"/>
  <c r="S766" i="25"/>
  <c r="S778" i="25"/>
  <c r="S788" i="25"/>
  <c r="AI788" i="25" s="1"/>
  <c r="S798" i="25"/>
  <c r="AI798" i="25" s="1"/>
  <c r="S810" i="25"/>
  <c r="AI810" i="25" s="1"/>
  <c r="S820" i="25"/>
  <c r="AI820" i="25" s="1"/>
  <c r="S830" i="25"/>
  <c r="AI830" i="25" s="1"/>
  <c r="S842" i="25"/>
  <c r="AI842" i="25" s="1"/>
  <c r="S852" i="25"/>
  <c r="S861" i="25"/>
  <c r="AI861" i="25" s="1"/>
  <c r="S869" i="25"/>
  <c r="AI869" i="25" s="1"/>
  <c r="S877" i="25"/>
  <c r="AI877" i="25" s="1"/>
  <c r="S885" i="25"/>
  <c r="AI885" i="25" s="1"/>
  <c r="S893" i="25"/>
  <c r="AI893" i="25" s="1"/>
  <c r="S901" i="25"/>
  <c r="AI901" i="25" s="1"/>
  <c r="S909" i="25"/>
  <c r="AI909" i="25" s="1"/>
  <c r="S917" i="25"/>
  <c r="S925" i="25"/>
  <c r="S933" i="25"/>
  <c r="AI933" i="25" s="1"/>
  <c r="S941" i="25"/>
  <c r="AI941" i="25" s="1"/>
  <c r="S949" i="25"/>
  <c r="AI949" i="25" s="1"/>
  <c r="S957" i="25"/>
  <c r="AI957" i="25" s="1"/>
  <c r="S965" i="25"/>
  <c r="AI965" i="25" s="1"/>
  <c r="S973" i="25"/>
  <c r="AI973" i="25" s="1"/>
  <c r="S981" i="25"/>
  <c r="AI981" i="25" s="1"/>
  <c r="S989" i="25"/>
  <c r="S997" i="25"/>
  <c r="AI997" i="25" s="1"/>
  <c r="S1005" i="25"/>
  <c r="AI1005" i="25" s="1"/>
  <c r="S1013" i="25"/>
  <c r="AI1013" i="25" s="1"/>
  <c r="S1021" i="25"/>
  <c r="AI1021" i="25" s="1"/>
  <c r="S1029" i="25"/>
  <c r="AI1029" i="25" s="1"/>
  <c r="S1037" i="25"/>
  <c r="AI1037" i="25" s="1"/>
  <c r="S1045" i="25"/>
  <c r="AI1045" i="25" s="1"/>
  <c r="S1053" i="25"/>
  <c r="AI1053" i="25" s="1"/>
  <c r="S1061" i="25"/>
  <c r="AI1061" i="25" s="1"/>
  <c r="S18" i="25"/>
  <c r="AI18" i="25" s="1"/>
  <c r="S34" i="25"/>
  <c r="AI34" i="25" s="1"/>
  <c r="S54" i="25"/>
  <c r="AI54" i="25" s="1"/>
  <c r="S67" i="25"/>
  <c r="AI67" i="25" s="1"/>
  <c r="S87" i="25"/>
  <c r="AI87" i="25" s="1"/>
  <c r="S104" i="25"/>
  <c r="AI104" i="25" s="1"/>
  <c r="S120" i="25"/>
  <c r="AI120" i="25" s="1"/>
  <c r="S138" i="25"/>
  <c r="AI138" i="25" s="1"/>
  <c r="S153" i="25"/>
  <c r="AI153" i="25" s="1"/>
  <c r="S171" i="25"/>
  <c r="AI171" i="25" s="1"/>
  <c r="S190" i="25"/>
  <c r="AI190" i="25" s="1"/>
  <c r="S206" i="25"/>
  <c r="AI206" i="25" s="1"/>
  <c r="S224" i="25"/>
  <c r="AI224" i="25" s="1"/>
  <c r="S239" i="25"/>
  <c r="AI239" i="25" s="1"/>
  <c r="S257" i="25"/>
  <c r="S274" i="25"/>
  <c r="AI274" i="25" s="1"/>
  <c r="S290" i="25"/>
  <c r="AI290" i="25" s="1"/>
  <c r="S310" i="25"/>
  <c r="AI310" i="25" s="1"/>
  <c r="S323" i="25"/>
  <c r="AI323" i="25" s="1"/>
  <c r="S343" i="25"/>
  <c r="AI343" i="25" s="1"/>
  <c r="S360" i="25"/>
  <c r="AI360" i="25" s="1"/>
  <c r="S376" i="25"/>
  <c r="S394" i="25"/>
  <c r="AI394" i="25" s="1"/>
  <c r="S409" i="25"/>
  <c r="AI409" i="25" s="1"/>
  <c r="S427" i="25"/>
  <c r="AI427" i="25" s="1"/>
  <c r="S446" i="25"/>
  <c r="AI446" i="25" s="1"/>
  <c r="S462" i="25"/>
  <c r="AI462" i="25" s="1"/>
  <c r="S480" i="25"/>
  <c r="AI480" i="25" s="1"/>
  <c r="S495" i="25"/>
  <c r="AI495" i="25" s="1"/>
  <c r="S513" i="25"/>
  <c r="S527" i="25"/>
  <c r="AI527" i="25" s="1"/>
  <c r="S542" i="25"/>
  <c r="AI542" i="25" s="1"/>
  <c r="S555" i="25"/>
  <c r="AI555" i="25" s="1"/>
  <c r="S569" i="25"/>
  <c r="AI569" i="25" s="1"/>
  <c r="S584" i="25"/>
  <c r="AI584" i="25" s="1"/>
  <c r="S599" i="25"/>
  <c r="AI599" i="25" s="1"/>
  <c r="S611" i="25"/>
  <c r="AI611" i="25" s="1"/>
  <c r="S626" i="25"/>
  <c r="S641" i="25"/>
  <c r="S655" i="25"/>
  <c r="AI655" i="25" s="1"/>
  <c r="S670" i="25"/>
  <c r="AI670" i="25" s="1"/>
  <c r="S683" i="25"/>
  <c r="AI683" i="25" s="1"/>
  <c r="S693" i="25"/>
  <c r="AI693" i="25" s="1"/>
  <c r="S704" i="25"/>
  <c r="AI704" i="25" s="1"/>
  <c r="S715" i="25"/>
  <c r="AI715" i="25" s="1"/>
  <c r="S725" i="25"/>
  <c r="S736" i="25"/>
  <c r="AI736" i="25" s="1"/>
  <c r="S747" i="25"/>
  <c r="AI747" i="25" s="1"/>
  <c r="S757" i="25"/>
  <c r="AI757" i="25" s="1"/>
  <c r="S768" i="25"/>
  <c r="AI768" i="25" s="1"/>
  <c r="S779" i="25"/>
  <c r="AI779" i="25" s="1"/>
  <c r="S789" i="25"/>
  <c r="AI789" i="25" s="1"/>
  <c r="S800" i="25"/>
  <c r="AI800" i="25" s="1"/>
  <c r="S811" i="25"/>
  <c r="S821" i="25"/>
  <c r="S832" i="25"/>
  <c r="AI832" i="25" s="1"/>
  <c r="S843" i="25"/>
  <c r="AI843" i="25" s="1"/>
  <c r="S853" i="25"/>
  <c r="AI853" i="25" s="1"/>
  <c r="S862" i="25"/>
  <c r="AI862" i="25" s="1"/>
  <c r="S870" i="25"/>
  <c r="AI870" i="25" s="1"/>
  <c r="S878" i="25"/>
  <c r="AI878" i="25" s="1"/>
  <c r="S886" i="25"/>
  <c r="S894" i="25"/>
  <c r="AI894" i="25" s="1"/>
  <c r="S902" i="25"/>
  <c r="AI902" i="25" s="1"/>
  <c r="S910" i="25"/>
  <c r="AI910" i="25" s="1"/>
  <c r="S918" i="25"/>
  <c r="AI918" i="25" s="1"/>
  <c r="S926" i="25"/>
  <c r="AI926" i="25" s="1"/>
  <c r="S934" i="25"/>
  <c r="AI934" i="25" s="1"/>
  <c r="S942" i="25"/>
  <c r="AI942" i="25" s="1"/>
  <c r="S950" i="25"/>
  <c r="S958" i="25"/>
  <c r="AI958" i="25" s="1"/>
  <c r="S966" i="25"/>
  <c r="AI966" i="25" s="1"/>
  <c r="S974" i="25"/>
  <c r="AI974" i="25" s="1"/>
  <c r="S982" i="25"/>
  <c r="AI982" i="25" s="1"/>
  <c r="S990" i="25"/>
  <c r="AI990" i="25" s="1"/>
  <c r="S998" i="25"/>
  <c r="AI998" i="25" s="1"/>
  <c r="S11" i="25"/>
  <c r="AI11" i="25" s="1"/>
  <c r="S46" i="25"/>
  <c r="AI46" i="25" s="1"/>
  <c r="S79" i="25"/>
  <c r="S114" i="25"/>
  <c r="AI114" i="25" s="1"/>
  <c r="S150" i="25"/>
  <c r="AI150" i="25" s="1"/>
  <c r="S183" i="25"/>
  <c r="AI183" i="25" s="1"/>
  <c r="S216" i="25"/>
  <c r="AI216" i="25" s="1"/>
  <c r="S249" i="25"/>
  <c r="AI249" i="25" s="1"/>
  <c r="S286" i="25"/>
  <c r="AI286" i="25" s="1"/>
  <c r="S320" i="25"/>
  <c r="AI320" i="25" s="1"/>
  <c r="S353" i="25"/>
  <c r="S386" i="25"/>
  <c r="AI386" i="25" s="1"/>
  <c r="S419" i="25"/>
  <c r="AI419" i="25" s="1"/>
  <c r="S456" i="25"/>
  <c r="AI456" i="25" s="1"/>
  <c r="S490" i="25"/>
  <c r="AI490" i="25" s="1"/>
  <c r="S522" i="25"/>
  <c r="AI522" i="25" s="1"/>
  <c r="S550" i="25"/>
  <c r="AI550" i="25" s="1"/>
  <c r="S578" i="25"/>
  <c r="AI578" i="25" s="1"/>
  <c r="S608" i="25"/>
  <c r="AI608" i="25" s="1"/>
  <c r="S634" i="25"/>
  <c r="AI634" i="25" s="1"/>
  <c r="S664" i="25"/>
  <c r="AI664" i="25" s="1"/>
  <c r="S690" i="25"/>
  <c r="AI690" i="25" s="1"/>
  <c r="S710" i="25"/>
  <c r="AI710" i="25" s="1"/>
  <c r="S732" i="25"/>
  <c r="AI732" i="25" s="1"/>
  <c r="S754" i="25"/>
  <c r="AI754" i="25" s="1"/>
  <c r="S774" i="25"/>
  <c r="S796" i="25"/>
  <c r="AI796" i="25" s="1"/>
  <c r="S818" i="25"/>
  <c r="AI818" i="25" s="1"/>
  <c r="S838" i="25"/>
  <c r="AI838" i="25" s="1"/>
  <c r="S859" i="25"/>
  <c r="AI859" i="25" s="1"/>
  <c r="S875" i="25"/>
  <c r="AI875" i="25" s="1"/>
  <c r="S891" i="25"/>
  <c r="AI891" i="25" s="1"/>
  <c r="S907" i="25"/>
  <c r="AI907" i="25" s="1"/>
  <c r="S923" i="25"/>
  <c r="S939" i="25"/>
  <c r="S955" i="25"/>
  <c r="AI955" i="25" s="1"/>
  <c r="S971" i="25"/>
  <c r="AI971" i="25" s="1"/>
  <c r="S987" i="25"/>
  <c r="AI987" i="25" s="1"/>
  <c r="S1003" i="25"/>
  <c r="AI1003" i="25" s="1"/>
  <c r="S1015" i="25"/>
  <c r="AI1015" i="25" s="1"/>
  <c r="S1028" i="25"/>
  <c r="AI1028" i="25" s="1"/>
  <c r="S1040" i="25"/>
  <c r="S1054" i="25"/>
  <c r="S1067" i="25"/>
  <c r="AI1067" i="25" s="1"/>
  <c r="S1075" i="25"/>
  <c r="AI1075" i="25" s="1"/>
  <c r="S1083" i="25"/>
  <c r="AI1083" i="25" s="1"/>
  <c r="S1091" i="25"/>
  <c r="AI1091" i="25" s="1"/>
  <c r="S1099" i="25"/>
  <c r="AI1099" i="25" s="1"/>
  <c r="S1107" i="25"/>
  <c r="AI1107" i="25" s="1"/>
  <c r="S1115" i="25"/>
  <c r="AI1115" i="25" s="1"/>
  <c r="S1123" i="25"/>
  <c r="AI1123" i="25" s="1"/>
  <c r="S1131" i="25"/>
  <c r="AI1131" i="25" s="1"/>
  <c r="S1139" i="25"/>
  <c r="AI1139" i="25" s="1"/>
  <c r="S1147" i="25"/>
  <c r="AI1147" i="25" s="1"/>
  <c r="S1155" i="25"/>
  <c r="AI1155" i="25" s="1"/>
  <c r="S1163" i="25"/>
  <c r="AI1163" i="25" s="1"/>
  <c r="S1171" i="25"/>
  <c r="AI1171" i="25" s="1"/>
  <c r="S1179" i="25"/>
  <c r="AI1179" i="25" s="1"/>
  <c r="BF1180" i="25" s="1"/>
  <c r="B1176" i="33" s="1"/>
  <c r="S1187" i="25"/>
  <c r="S1195" i="25"/>
  <c r="AI1195" i="25" s="1"/>
  <c r="BF1196" i="25" s="1"/>
  <c r="B1192" i="33" s="1"/>
  <c r="S1203" i="25"/>
  <c r="AI1203" i="25" s="1"/>
  <c r="S1211" i="25"/>
  <c r="AI1211" i="25" s="1"/>
  <c r="BF1212" i="25" s="1"/>
  <c r="B1208" i="33" s="1"/>
  <c r="S1219" i="25"/>
  <c r="AI1219" i="25" s="1"/>
  <c r="AN1219" i="25" s="1"/>
  <c r="S1227" i="25"/>
  <c r="AI1227" i="25" s="1"/>
  <c r="S1235" i="25"/>
  <c r="AI1235" i="25" s="1"/>
  <c r="S1243" i="25"/>
  <c r="S1251" i="25"/>
  <c r="S1259" i="25"/>
  <c r="AI1259" i="25" s="1"/>
  <c r="BF1260" i="25" s="1"/>
  <c r="B1256" i="33" s="1"/>
  <c r="S1267" i="25"/>
  <c r="AI1267" i="25" s="1"/>
  <c r="S1275" i="25"/>
  <c r="AI1275" i="25" s="1"/>
  <c r="BF1276" i="25" s="1"/>
  <c r="B1272" i="33" s="1"/>
  <c r="S1283" i="25"/>
  <c r="AI1283" i="25" s="1"/>
  <c r="BF1284" i="25" s="1"/>
  <c r="B1280" i="33" s="1"/>
  <c r="S1291" i="25"/>
  <c r="AI1291" i="25" s="1"/>
  <c r="BF1292" i="25" s="1"/>
  <c r="B1288" i="33" s="1"/>
  <c r="S1299" i="25"/>
  <c r="AI1299" i="25" s="1"/>
  <c r="BF1300" i="25" s="1"/>
  <c r="B1296" i="33" s="1"/>
  <c r="S1307" i="25"/>
  <c r="AI1307" i="25" s="1"/>
  <c r="AN1307" i="25" s="1"/>
  <c r="S1315" i="25"/>
  <c r="S1323" i="25"/>
  <c r="AI1323" i="25" s="1"/>
  <c r="BF1324" i="25" s="1"/>
  <c r="B1320" i="33" s="1"/>
  <c r="S1331" i="25"/>
  <c r="AI1331" i="25" s="1"/>
  <c r="BF1332" i="25" s="1"/>
  <c r="B1328" i="33" s="1"/>
  <c r="S1339" i="25"/>
  <c r="AI1339" i="25" s="1"/>
  <c r="BF1340" i="25" s="1"/>
  <c r="B1336" i="33" s="1"/>
  <c r="S1347" i="25"/>
  <c r="AI1347" i="25" s="1"/>
  <c r="BF1348" i="25" s="1"/>
  <c r="B1344" i="33" s="1"/>
  <c r="S1355" i="25"/>
  <c r="AI1355" i="25" s="1"/>
  <c r="AN1355" i="25" s="1"/>
  <c r="S1363" i="25"/>
  <c r="AI1363" i="25" s="1"/>
  <c r="BF1364" i="25" s="1"/>
  <c r="B1360" i="33" s="1"/>
  <c r="S1371" i="25"/>
  <c r="AI1371" i="25" s="1"/>
  <c r="S1379" i="25"/>
  <c r="AI1379" i="25" s="1"/>
  <c r="S1387" i="25"/>
  <c r="AI1387" i="25" s="1"/>
  <c r="BF1388" i="25" s="1"/>
  <c r="B1384" i="33" s="1"/>
  <c r="S1395" i="25"/>
  <c r="AI1395" i="25" s="1"/>
  <c r="BF1396" i="25" s="1"/>
  <c r="B1392" i="33" s="1"/>
  <c r="S1403" i="25"/>
  <c r="AI1403" i="25" s="1"/>
  <c r="S1411" i="25"/>
  <c r="S1419" i="25"/>
  <c r="AI1419" i="25" s="1"/>
  <c r="S1427" i="25"/>
  <c r="AI1427" i="25" s="1"/>
  <c r="AN1427" i="25" s="1"/>
  <c r="S1435" i="25"/>
  <c r="AI1435" i="25" s="1"/>
  <c r="AN1435" i="25" s="1"/>
  <c r="S1443" i="25"/>
  <c r="S1451" i="25"/>
  <c r="AI1451" i="25" s="1"/>
  <c r="BF1452" i="25" s="1"/>
  <c r="B1448" i="33" s="1"/>
  <c r="S1459" i="25"/>
  <c r="AI1459" i="25" s="1"/>
  <c r="S1467" i="25"/>
  <c r="AI1467" i="25" s="1"/>
  <c r="AN1467" i="25" s="1"/>
  <c r="S1475" i="25"/>
  <c r="AI1475" i="25" s="1"/>
  <c r="AN1475" i="25" s="1"/>
  <c r="S1483" i="25"/>
  <c r="AI1483" i="25" s="1"/>
  <c r="BF1484" i="25" s="1"/>
  <c r="B1480" i="33" s="1"/>
  <c r="S1491" i="25"/>
  <c r="AI1491" i="25" s="1"/>
  <c r="S1499" i="25"/>
  <c r="S1507" i="25"/>
  <c r="AI1507" i="25" s="1"/>
  <c r="S1515" i="25"/>
  <c r="AI1515" i="25" s="1"/>
  <c r="AN1515" i="25" s="1"/>
  <c r="S1523" i="25"/>
  <c r="AI1523" i="25" s="1"/>
  <c r="AN1523" i="25" s="1"/>
  <c r="S1531" i="25"/>
  <c r="AI1531" i="25" s="1"/>
  <c r="S1539" i="25"/>
  <c r="AI1539" i="25" s="1"/>
  <c r="BF1540" i="25" s="1"/>
  <c r="B1536" i="33" s="1"/>
  <c r="S1547" i="25"/>
  <c r="AI1547" i="25" s="1"/>
  <c r="AN1547" i="25" s="1"/>
  <c r="S1555" i="25"/>
  <c r="AI1555" i="25" s="1"/>
  <c r="BF1556" i="25" s="1"/>
  <c r="B1552" i="33" s="1"/>
  <c r="S1563" i="25"/>
  <c r="S1571" i="25"/>
  <c r="S1579" i="25"/>
  <c r="AI1579" i="25" s="1"/>
  <c r="S1587" i="25"/>
  <c r="AI1587" i="25" s="1"/>
  <c r="AN1587" i="25" s="1"/>
  <c r="S1595" i="25"/>
  <c r="AI1595" i="25" s="1"/>
  <c r="S1603" i="25"/>
  <c r="AI1603" i="25" s="1"/>
  <c r="AN1603" i="25" s="1"/>
  <c r="S1611" i="25"/>
  <c r="AI1611" i="25" s="1"/>
  <c r="AN1611" i="25" s="1"/>
  <c r="S1619" i="25"/>
  <c r="AI1619" i="25" s="1"/>
  <c r="BF1620" i="25" s="1"/>
  <c r="B1616" i="33" s="1"/>
  <c r="S1627" i="25"/>
  <c r="AI1627" i="25" s="1"/>
  <c r="S1635" i="25"/>
  <c r="AI1635" i="25" s="1"/>
  <c r="BF1636" i="25" s="1"/>
  <c r="B1632" i="33" s="1"/>
  <c r="S1643" i="25"/>
  <c r="AI1643" i="25" s="1"/>
  <c r="AN1643" i="25" s="1"/>
  <c r="S1651" i="25"/>
  <c r="AI1651" i="25" s="1"/>
  <c r="BF1652" i="25" s="1"/>
  <c r="B1648" i="33" s="1"/>
  <c r="S1659" i="25"/>
  <c r="AI1659" i="25" s="1"/>
  <c r="BF1660" i="25" s="1"/>
  <c r="B1656" i="33" s="1"/>
  <c r="S1667" i="25"/>
  <c r="AI1667" i="25" s="1"/>
  <c r="AN1667" i="25" s="1"/>
  <c r="S1675" i="25"/>
  <c r="AI1675" i="25" s="1"/>
  <c r="BF1676" i="25" s="1"/>
  <c r="B1672" i="33" s="1"/>
  <c r="S1683" i="25"/>
  <c r="AI1683" i="25" s="1"/>
  <c r="BF1684" i="25" s="1"/>
  <c r="B1680" i="33" s="1"/>
  <c r="S1691" i="25"/>
  <c r="S1699" i="25"/>
  <c r="S1707" i="25"/>
  <c r="AI1707" i="25" s="1"/>
  <c r="S1715" i="25"/>
  <c r="AI1715" i="25" s="1"/>
  <c r="AN1715" i="25" s="1"/>
  <c r="S1723" i="25"/>
  <c r="AI1723" i="25" s="1"/>
  <c r="BF1724" i="25" s="1"/>
  <c r="B1720" i="33" s="1"/>
  <c r="S1731" i="25"/>
  <c r="AI1731" i="25" s="1"/>
  <c r="S1739" i="25"/>
  <c r="AI1739" i="25" s="1"/>
  <c r="S1747" i="25"/>
  <c r="AI1747" i="25" s="1"/>
  <c r="BF1748" i="25" s="1"/>
  <c r="B1744" i="33" s="1"/>
  <c r="S1755" i="25"/>
  <c r="S1763" i="25"/>
  <c r="S1771" i="25"/>
  <c r="AI1771" i="25" s="1"/>
  <c r="S1779" i="25"/>
  <c r="AI1779" i="25" s="1"/>
  <c r="AN1779" i="25" s="1"/>
  <c r="S1787" i="25"/>
  <c r="AI1787" i="25" s="1"/>
  <c r="S1795" i="25"/>
  <c r="AI1795" i="25" s="1"/>
  <c r="S1803" i="25"/>
  <c r="AI1803" i="25" s="1"/>
  <c r="BF1804" i="25" s="1"/>
  <c r="B1800" i="33" s="1"/>
  <c r="S1811" i="25"/>
  <c r="AI1811" i="25" s="1"/>
  <c r="S1819" i="25"/>
  <c r="AI1819" i="25" s="1"/>
  <c r="AN1819" i="25" s="1"/>
  <c r="S1827" i="25"/>
  <c r="AI1827" i="25" s="1"/>
  <c r="AN1827" i="25" s="1"/>
  <c r="S1835" i="25"/>
  <c r="AI1835" i="25" s="1"/>
  <c r="BF1836" i="25" s="1"/>
  <c r="B1832" i="33" s="1"/>
  <c r="S1843" i="25"/>
  <c r="AI1843" i="25" s="1"/>
  <c r="S1851" i="25"/>
  <c r="AI1851" i="25" s="1"/>
  <c r="AN1851" i="25" s="1"/>
  <c r="S1859" i="25"/>
  <c r="AI1859" i="25" s="1"/>
  <c r="S1867" i="25"/>
  <c r="AI1867" i="25" s="1"/>
  <c r="AN1867" i="25" s="1"/>
  <c r="S1875" i="25"/>
  <c r="AI1875" i="25" s="1"/>
  <c r="S1883" i="25"/>
  <c r="AI1883" i="25" s="1"/>
  <c r="S1891" i="25"/>
  <c r="S1899" i="25"/>
  <c r="AI1899" i="25" s="1"/>
  <c r="BF1900" i="25" s="1"/>
  <c r="B1896" i="33" s="1"/>
  <c r="S1907" i="25"/>
  <c r="AI1907" i="25" s="1"/>
  <c r="AN1907" i="25" s="1"/>
  <c r="S1915" i="25"/>
  <c r="AI1915" i="25" s="1"/>
  <c r="S1923" i="25"/>
  <c r="AI1923" i="25" s="1"/>
  <c r="AN1923" i="25" s="1"/>
  <c r="S1931" i="25"/>
  <c r="AI1931" i="25" s="1"/>
  <c r="AN1931" i="25" s="1"/>
  <c r="S1939" i="25"/>
  <c r="AI1939" i="25" s="1"/>
  <c r="AN1939" i="25" s="1"/>
  <c r="S1947" i="25"/>
  <c r="S1955" i="25"/>
  <c r="S1963" i="25"/>
  <c r="AI1963" i="25" s="1"/>
  <c r="S1971" i="25"/>
  <c r="AI1971" i="25" s="1"/>
  <c r="AN1971" i="25" s="1"/>
  <c r="S1979" i="25"/>
  <c r="AI1979" i="25" s="1"/>
  <c r="AN1979" i="25" s="1"/>
  <c r="S1987" i="25"/>
  <c r="AI1987" i="25" s="1"/>
  <c r="S1995" i="25"/>
  <c r="AI1995" i="25" s="1"/>
  <c r="AN1995" i="25" s="1"/>
  <c r="S2003" i="25"/>
  <c r="AI2003" i="25" s="1"/>
  <c r="AN2003" i="25" s="1"/>
  <c r="S14" i="25"/>
  <c r="AI14" i="25" s="1"/>
  <c r="S47" i="25"/>
  <c r="AI47" i="25" s="1"/>
  <c r="S82" i="25"/>
  <c r="AI82" i="25" s="1"/>
  <c r="S118" i="25"/>
  <c r="AI118" i="25" s="1"/>
  <c r="S151" i="25"/>
  <c r="AI151" i="25" s="1"/>
  <c r="S184" i="25"/>
  <c r="AI184" i="25" s="1"/>
  <c r="S217" i="25"/>
  <c r="AI217" i="25" s="1"/>
  <c r="S254" i="25"/>
  <c r="AI254" i="25" s="1"/>
  <c r="S288" i="25"/>
  <c r="AI288" i="25" s="1"/>
  <c r="S321" i="25"/>
  <c r="AI321" i="25" s="1"/>
  <c r="S354" i="25"/>
  <c r="AI354" i="25" s="1"/>
  <c r="S387" i="25"/>
  <c r="AI387" i="25" s="1"/>
  <c r="S424" i="25"/>
  <c r="AI424" i="25" s="1"/>
  <c r="S458" i="25"/>
  <c r="AI458" i="25" s="1"/>
  <c r="S491" i="25"/>
  <c r="AI491" i="25" s="1"/>
  <c r="S523" i="25"/>
  <c r="AI523" i="25" s="1"/>
  <c r="S552" i="25"/>
  <c r="AI552" i="25" s="1"/>
  <c r="S579" i="25"/>
  <c r="AI579" i="25" s="1"/>
  <c r="S609" i="25"/>
  <c r="AI609" i="25" s="1"/>
  <c r="S638" i="25"/>
  <c r="AI638" i="25" s="1"/>
  <c r="S665" i="25"/>
  <c r="AI665" i="25" s="1"/>
  <c r="S691" i="25"/>
  <c r="AI691" i="25" s="1"/>
  <c r="S712" i="25"/>
  <c r="AI712" i="25" s="1"/>
  <c r="S733" i="25"/>
  <c r="AI733" i="25" s="1"/>
  <c r="S755" i="25"/>
  <c r="AI755" i="25" s="1"/>
  <c r="S776" i="25"/>
  <c r="AI776" i="25" s="1"/>
  <c r="S797" i="25"/>
  <c r="AI797" i="25" s="1"/>
  <c r="S819" i="25"/>
  <c r="AI819" i="25" s="1"/>
  <c r="S840" i="25"/>
  <c r="AI840" i="25" s="1"/>
  <c r="S860" i="25"/>
  <c r="AI860" i="25" s="1"/>
  <c r="S876" i="25"/>
  <c r="AI876" i="25" s="1"/>
  <c r="S892" i="25"/>
  <c r="AI892" i="25" s="1"/>
  <c r="S908" i="25"/>
  <c r="AI908" i="25" s="1"/>
  <c r="S924" i="25"/>
  <c r="AI924" i="25" s="1"/>
  <c r="S940" i="25"/>
  <c r="AI940" i="25" s="1"/>
  <c r="S956" i="25"/>
  <c r="AI956" i="25" s="1"/>
  <c r="S972" i="25"/>
  <c r="AI972" i="25" s="1"/>
  <c r="S988" i="25"/>
  <c r="AI988" i="25" s="1"/>
  <c r="S1004" i="25"/>
  <c r="AI1004" i="25" s="1"/>
  <c r="S1016" i="25"/>
  <c r="AI1016" i="25" s="1"/>
  <c r="S1030" i="25"/>
  <c r="S1043" i="25"/>
  <c r="S1055" i="25"/>
  <c r="AI1055" i="25" s="1"/>
  <c r="S1068" i="25"/>
  <c r="AI1068" i="25" s="1"/>
  <c r="S1076" i="25"/>
  <c r="AI1076" i="25" s="1"/>
  <c r="S1084" i="25"/>
  <c r="AI1084" i="25" s="1"/>
  <c r="S1092" i="25"/>
  <c r="AI1092" i="25" s="1"/>
  <c r="S1100" i="25"/>
  <c r="AI1100" i="25" s="1"/>
  <c r="S1108" i="25"/>
  <c r="S1116" i="25"/>
  <c r="AI1116" i="25" s="1"/>
  <c r="S1124" i="25"/>
  <c r="AI1124" i="25" s="1"/>
  <c r="S1132" i="25"/>
  <c r="AI1132" i="25" s="1"/>
  <c r="S1140" i="25"/>
  <c r="AI1140" i="25" s="1"/>
  <c r="S1148" i="25"/>
  <c r="AI1148" i="25" s="1"/>
  <c r="S1156" i="25"/>
  <c r="AI1156" i="25" s="1"/>
  <c r="S1164" i="25"/>
  <c r="AI1164" i="25" s="1"/>
  <c r="S1172" i="25"/>
  <c r="S1180" i="25"/>
  <c r="AI1180" i="25" s="1"/>
  <c r="S1188" i="25"/>
  <c r="AI1188" i="25" s="1"/>
  <c r="AN1188" i="25" s="1"/>
  <c r="S1196" i="25"/>
  <c r="AI1196" i="25" s="1"/>
  <c r="AN1196" i="25" s="1"/>
  <c r="S1204" i="25"/>
  <c r="AI1204" i="25" s="1"/>
  <c r="AN1204" i="25" s="1"/>
  <c r="S1212" i="25"/>
  <c r="AI1212" i="25" s="1"/>
  <c r="BF1213" i="25" s="1"/>
  <c r="B1209" i="33" s="1"/>
  <c r="S1220" i="25"/>
  <c r="AI1220" i="25" s="1"/>
  <c r="AN1220" i="25" s="1"/>
  <c r="S1228" i="25"/>
  <c r="AI1228" i="25" s="1"/>
  <c r="AN1228" i="25" s="1"/>
  <c r="S1236" i="25"/>
  <c r="AI1236" i="25" s="1"/>
  <c r="AN1236" i="25" s="1"/>
  <c r="S1244" i="25"/>
  <c r="S1252" i="25"/>
  <c r="AI1252" i="25" s="1"/>
  <c r="S1260" i="25"/>
  <c r="AI1260" i="25" s="1"/>
  <c r="S1268" i="25"/>
  <c r="AI1268" i="25" s="1"/>
  <c r="AN1268" i="25" s="1"/>
  <c r="S1276" i="25"/>
  <c r="AI1276" i="25" s="1"/>
  <c r="AN1276" i="25" s="1"/>
  <c r="S1284" i="25"/>
  <c r="AI1284" i="25" s="1"/>
  <c r="AN1284" i="25" s="1"/>
  <c r="S1292" i="25"/>
  <c r="AI1292" i="25" s="1"/>
  <c r="BF1293" i="25" s="1"/>
  <c r="B1289" i="33" s="1"/>
  <c r="S1300" i="25"/>
  <c r="S1308" i="25"/>
  <c r="AI1308" i="25" s="1"/>
  <c r="AN1308" i="25" s="1"/>
  <c r="S1316" i="25"/>
  <c r="AI1316" i="25" s="1"/>
  <c r="BF1317" i="25" s="1"/>
  <c r="B1313" i="33" s="1"/>
  <c r="S1324" i="25"/>
  <c r="AI1324" i="25" s="1"/>
  <c r="BF1325" i="25" s="1"/>
  <c r="B1321" i="33" s="1"/>
  <c r="S1332" i="25"/>
  <c r="AI1332" i="25" s="1"/>
  <c r="AN1332" i="25" s="1"/>
  <c r="S1340" i="25"/>
  <c r="AI1340" i="25" s="1"/>
  <c r="BF1341" i="25" s="1"/>
  <c r="B1337" i="33" s="1"/>
  <c r="S1348" i="25"/>
  <c r="AI1348" i="25" s="1"/>
  <c r="BF1349" i="25" s="1"/>
  <c r="B1345" i="33" s="1"/>
  <c r="S1356" i="25"/>
  <c r="AI1356" i="25" s="1"/>
  <c r="BF1357" i="25" s="1"/>
  <c r="B1353" i="33" s="1"/>
  <c r="S1364" i="25"/>
  <c r="S1372" i="25"/>
  <c r="S1380" i="25"/>
  <c r="AI1380" i="25" s="1"/>
  <c r="S1388" i="25"/>
  <c r="AI1388" i="25" s="1"/>
  <c r="BF1389" i="25" s="1"/>
  <c r="B1385" i="33" s="1"/>
  <c r="S1396" i="25"/>
  <c r="AI1396" i="25" s="1"/>
  <c r="BF1397" i="25" s="1"/>
  <c r="B1393" i="33" s="1"/>
  <c r="S1404" i="25"/>
  <c r="AI1404" i="25" s="1"/>
  <c r="AN1404" i="25" s="1"/>
  <c r="S1412" i="25"/>
  <c r="AI1412" i="25" s="1"/>
  <c r="S1420" i="25"/>
  <c r="AI1420" i="25" s="1"/>
  <c r="S1428" i="25"/>
  <c r="AI1428" i="25" s="1"/>
  <c r="AN1428" i="25" s="1"/>
  <c r="S1436" i="25"/>
  <c r="AI1436" i="25" s="1"/>
  <c r="AN1436" i="25" s="1"/>
  <c r="S1444" i="25"/>
  <c r="AI1444" i="25" s="1"/>
  <c r="BF1445" i="25" s="1"/>
  <c r="B1441" i="33" s="1"/>
  <c r="S1452" i="25"/>
  <c r="AI1452" i="25" s="1"/>
  <c r="S1460" i="25"/>
  <c r="AI1460" i="25" s="1"/>
  <c r="AN1460" i="25" s="1"/>
  <c r="S1468" i="25"/>
  <c r="AI1468" i="25" s="1"/>
  <c r="BF1469" i="25" s="1"/>
  <c r="B1465" i="33" s="1"/>
  <c r="S1476" i="25"/>
  <c r="AI1476" i="25" s="1"/>
  <c r="BF1477" i="25" s="1"/>
  <c r="B1473" i="33" s="1"/>
  <c r="S1484" i="25"/>
  <c r="AI1484" i="25" s="1"/>
  <c r="S1492" i="25"/>
  <c r="AI1492" i="25" s="1"/>
  <c r="BF1493" i="25" s="1"/>
  <c r="B1489" i="33" s="1"/>
  <c r="S1500" i="25"/>
  <c r="S1508" i="25"/>
  <c r="AI1508" i="25" s="1"/>
  <c r="BF1509" i="25" s="1"/>
  <c r="B1505" i="33" s="1"/>
  <c r="S1516" i="25"/>
  <c r="AI1516" i="25" s="1"/>
  <c r="AN1516" i="25" s="1"/>
  <c r="S1524" i="25"/>
  <c r="AI1524" i="25" s="1"/>
  <c r="AN1524" i="25" s="1"/>
  <c r="S1532" i="25"/>
  <c r="AI1532" i="25" s="1"/>
  <c r="S1540" i="25"/>
  <c r="AI1540" i="25" s="1"/>
  <c r="BF1541" i="25" s="1"/>
  <c r="B1537" i="33" s="1"/>
  <c r="S1548" i="25"/>
  <c r="AI1548" i="25" s="1"/>
  <c r="S1556" i="25"/>
  <c r="AI1556" i="25" s="1"/>
  <c r="S1564" i="25"/>
  <c r="AI1564" i="25" s="1"/>
  <c r="S1572" i="25"/>
  <c r="AI1572" i="25" s="1"/>
  <c r="BF1573" i="25" s="1"/>
  <c r="B1569" i="33" s="1"/>
  <c r="S1580" i="25"/>
  <c r="AI1580" i="25" s="1"/>
  <c r="S1588" i="25"/>
  <c r="AI1588" i="25" s="1"/>
  <c r="S1596" i="25"/>
  <c r="AI1596" i="25" s="1"/>
  <c r="BF1597" i="25" s="1"/>
  <c r="B1593" i="33" s="1"/>
  <c r="S1604" i="25"/>
  <c r="AI1604" i="25" s="1"/>
  <c r="AN1604" i="25" s="1"/>
  <c r="S1612" i="25"/>
  <c r="AI1612" i="25" s="1"/>
  <c r="BF1613" i="25" s="1"/>
  <c r="B1609" i="33" s="1"/>
  <c r="S1620" i="25"/>
  <c r="AI1620" i="25" s="1"/>
  <c r="S1628" i="25"/>
  <c r="S1636" i="25"/>
  <c r="AI1636" i="25" s="1"/>
  <c r="BF1637" i="25" s="1"/>
  <c r="B1633" i="33" s="1"/>
  <c r="S1644" i="25"/>
  <c r="AI1644" i="25" s="1"/>
  <c r="AN1644" i="25" s="1"/>
  <c r="S1652" i="25"/>
  <c r="AI1652" i="25" s="1"/>
  <c r="BF1653" i="25" s="1"/>
  <c r="B1649" i="33" s="1"/>
  <c r="S1660" i="25"/>
  <c r="AI1660" i="25" s="1"/>
  <c r="AN1660" i="25" s="1"/>
  <c r="S1668" i="25"/>
  <c r="AI1668" i="25" s="1"/>
  <c r="S1676" i="25"/>
  <c r="AI1676" i="25" s="1"/>
  <c r="BF1677" i="25" s="1"/>
  <c r="B1673" i="33" s="1"/>
  <c r="S1684" i="25"/>
  <c r="AI1684" i="25" s="1"/>
  <c r="S1692" i="25"/>
  <c r="S1700" i="25"/>
  <c r="AI1700" i="25" s="1"/>
  <c r="S1708" i="25"/>
  <c r="AI1708" i="25" s="1"/>
  <c r="AN1708" i="25" s="1"/>
  <c r="S1716" i="25"/>
  <c r="AI1716" i="25" s="1"/>
  <c r="BF1717" i="25" s="1"/>
  <c r="B1713" i="33" s="1"/>
  <c r="S1724" i="25"/>
  <c r="AI1724" i="25" s="1"/>
  <c r="AN1724" i="25" s="1"/>
  <c r="S1732" i="25"/>
  <c r="AI1732" i="25" s="1"/>
  <c r="BF1733" i="25" s="1"/>
  <c r="B1729" i="33" s="1"/>
  <c r="S1740" i="25"/>
  <c r="AI1740" i="25" s="1"/>
  <c r="AN1740" i="25" s="1"/>
  <c r="S1748" i="25"/>
  <c r="AI1748" i="25" s="1"/>
  <c r="BF1749" i="25" s="1"/>
  <c r="B1745" i="33" s="1"/>
  <c r="S1756" i="25"/>
  <c r="AI1756" i="25" s="1"/>
  <c r="AN1756" i="25" s="1"/>
  <c r="S1764" i="25"/>
  <c r="AI1764" i="25" s="1"/>
  <c r="BF1765" i="25" s="1"/>
  <c r="B1761" i="33" s="1"/>
  <c r="S1772" i="25"/>
  <c r="AI1772" i="25" s="1"/>
  <c r="BF1773" i="25" s="1"/>
  <c r="B1769" i="33" s="1"/>
  <c r="S1780" i="25"/>
  <c r="AI1780" i="25" s="1"/>
  <c r="BF1781" i="25" s="1"/>
  <c r="B1777" i="33" s="1"/>
  <c r="S1788" i="25"/>
  <c r="AI1788" i="25" s="1"/>
  <c r="S1796" i="25"/>
  <c r="AI1796" i="25" s="1"/>
  <c r="AN1796" i="25" s="1"/>
  <c r="S1804" i="25"/>
  <c r="AI1804" i="25" s="1"/>
  <c r="S1812" i="25"/>
  <c r="AI1812" i="25" s="1"/>
  <c r="AN1812" i="25" s="1"/>
  <c r="S1820" i="25"/>
  <c r="AI1820" i="25" s="1"/>
  <c r="BF1821" i="25" s="1"/>
  <c r="B1817" i="33" s="1"/>
  <c r="S1828" i="25"/>
  <c r="AI1828" i="25" s="1"/>
  <c r="BF1829" i="25" s="1"/>
  <c r="B1825" i="33" s="1"/>
  <c r="S1836" i="25"/>
  <c r="AI1836" i="25" s="1"/>
  <c r="S1844" i="25"/>
  <c r="AI1844" i="25" s="1"/>
  <c r="AN1844" i="25" s="1"/>
  <c r="S1852" i="25"/>
  <c r="AI1852" i="25" s="1"/>
  <c r="AN1852" i="25" s="1"/>
  <c r="S1860" i="25"/>
  <c r="AI1860" i="25" s="1"/>
  <c r="AN1860" i="25" s="1"/>
  <c r="S1868" i="25"/>
  <c r="AI1868" i="25" s="1"/>
  <c r="AN1868" i="25" s="1"/>
  <c r="S1876" i="25"/>
  <c r="AI1876" i="25" s="1"/>
  <c r="BF1877" i="25" s="1"/>
  <c r="B1873" i="33" s="1"/>
  <c r="S1884" i="25"/>
  <c r="AI1884" i="25" s="1"/>
  <c r="AN1884" i="25" s="1"/>
  <c r="S1892" i="25"/>
  <c r="AI1892" i="25" s="1"/>
  <c r="BF1893" i="25" s="1"/>
  <c r="B1889" i="33" s="1"/>
  <c r="S1900" i="25"/>
  <c r="AI1900" i="25" s="1"/>
  <c r="BF1901" i="25" s="1"/>
  <c r="B1897" i="33" s="1"/>
  <c r="S1908" i="25"/>
  <c r="AI1908" i="25" s="1"/>
  <c r="S1916" i="25"/>
  <c r="AI1916" i="25" s="1"/>
  <c r="BF1917" i="25" s="1"/>
  <c r="B1913" i="33" s="1"/>
  <c r="S1924" i="25"/>
  <c r="AI1924" i="25" s="1"/>
  <c r="S1932" i="25"/>
  <c r="AI1932" i="25" s="1"/>
  <c r="AN1932" i="25" s="1"/>
  <c r="S1940" i="25"/>
  <c r="AI1940" i="25" s="1"/>
  <c r="S1948" i="25"/>
  <c r="S1956" i="25"/>
  <c r="AI1956" i="25" s="1"/>
  <c r="BF1957" i="25" s="1"/>
  <c r="B1953" i="33" s="1"/>
  <c r="S1964" i="25"/>
  <c r="AI1964" i="25" s="1"/>
  <c r="AN1964" i="25" s="1"/>
  <c r="S1972" i="25"/>
  <c r="AI1972" i="25" s="1"/>
  <c r="AN1972" i="25" s="1"/>
  <c r="S1980" i="25"/>
  <c r="AI1980" i="25" s="1"/>
  <c r="S1988" i="25"/>
  <c r="AI1988" i="25" s="1"/>
  <c r="S1996" i="25"/>
  <c r="AI1996" i="25" s="1"/>
  <c r="BF2007" i="25" s="1"/>
  <c r="B2003" i="33" s="1"/>
  <c r="S22" i="25"/>
  <c r="AI22" i="25" s="1"/>
  <c r="S64" i="25"/>
  <c r="S106" i="25"/>
  <c r="AI106" i="25" s="1"/>
  <c r="S158" i="25"/>
  <c r="AI158" i="25" s="1"/>
  <c r="S200" i="25"/>
  <c r="AI200" i="25" s="1"/>
  <c r="S242" i="25"/>
  <c r="AI242" i="25" s="1"/>
  <c r="S291" i="25"/>
  <c r="AI291" i="25" s="1"/>
  <c r="S335" i="25"/>
  <c r="AI335" i="25" s="1"/>
  <c r="S377" i="25"/>
  <c r="S430" i="25"/>
  <c r="AI430" i="25" s="1"/>
  <c r="S472" i="25"/>
  <c r="AI472" i="25" s="1"/>
  <c r="S514" i="25"/>
  <c r="AI514" i="25" s="1"/>
  <c r="S558" i="25"/>
  <c r="AI558" i="25" s="1"/>
  <c r="S592" i="25"/>
  <c r="AI592" i="25" s="1"/>
  <c r="S630" i="25"/>
  <c r="AI630" i="25" s="1"/>
  <c r="S672" i="25"/>
  <c r="AI672" i="25" s="1"/>
  <c r="S700" i="25"/>
  <c r="AI700" i="25" s="1"/>
  <c r="S726" i="25"/>
  <c r="S758" i="25"/>
  <c r="AI758" i="25" s="1"/>
  <c r="S786" i="25"/>
  <c r="AI786" i="25" s="1"/>
  <c r="S812" i="25"/>
  <c r="AI812" i="25" s="1"/>
  <c r="S844" i="25"/>
  <c r="AI844" i="25" s="1"/>
  <c r="S867" i="25"/>
  <c r="AI867" i="25" s="1"/>
  <c r="S887" i="25"/>
  <c r="AI887" i="25" s="1"/>
  <c r="S911" i="25"/>
  <c r="AI911" i="25" s="1"/>
  <c r="S931" i="25"/>
  <c r="AI931" i="25" s="1"/>
  <c r="S951" i="25"/>
  <c r="AI951" i="25" s="1"/>
  <c r="S975" i="25"/>
  <c r="AI975" i="25" s="1"/>
  <c r="S995" i="25"/>
  <c r="AI995" i="25" s="1"/>
  <c r="S1012" i="25"/>
  <c r="AI1012" i="25" s="1"/>
  <c r="S1031" i="25"/>
  <c r="AI1031" i="25" s="1"/>
  <c r="S1047" i="25"/>
  <c r="AI1047" i="25" s="1"/>
  <c r="S1063" i="25"/>
  <c r="AI1063" i="25" s="1"/>
  <c r="S1077" i="25"/>
  <c r="S1087" i="25"/>
  <c r="AI1087" i="25" s="1"/>
  <c r="S1097" i="25"/>
  <c r="AI1097" i="25" s="1"/>
  <c r="S1109" i="25"/>
  <c r="AI1109" i="25" s="1"/>
  <c r="S1119" i="25"/>
  <c r="AI1119" i="25" s="1"/>
  <c r="S1129" i="25"/>
  <c r="AI1129" i="25" s="1"/>
  <c r="S1141" i="25"/>
  <c r="AI1141" i="25" s="1"/>
  <c r="S1151" i="25"/>
  <c r="S1161" i="25"/>
  <c r="S1173" i="25"/>
  <c r="AI1173" i="25" s="1"/>
  <c r="S1183" i="25"/>
  <c r="AI1183" i="25" s="1"/>
  <c r="BF1184" i="25" s="1"/>
  <c r="B1180" i="33" s="1"/>
  <c r="S1193" i="25"/>
  <c r="AI1193" i="25" s="1"/>
  <c r="S1205" i="25"/>
  <c r="AI1205" i="25" s="1"/>
  <c r="S1215" i="25"/>
  <c r="AI1215" i="25" s="1"/>
  <c r="BF1216" i="25" s="1"/>
  <c r="B1212" i="33" s="1"/>
  <c r="S1225" i="25"/>
  <c r="AI1225" i="25" s="1"/>
  <c r="AN1225" i="25" s="1"/>
  <c r="S1237" i="25"/>
  <c r="S1247" i="25"/>
  <c r="AI1247" i="25" s="1"/>
  <c r="S1257" i="25"/>
  <c r="AI1257" i="25" s="1"/>
  <c r="S1269" i="25"/>
  <c r="AI1269" i="25" s="1"/>
  <c r="BF1270" i="25" s="1"/>
  <c r="B1266" i="33" s="1"/>
  <c r="S1279" i="25"/>
  <c r="AI1279" i="25" s="1"/>
  <c r="BF1280" i="25" s="1"/>
  <c r="B1276" i="33" s="1"/>
  <c r="S1289" i="25"/>
  <c r="AI1289" i="25" s="1"/>
  <c r="AN1289" i="25" s="1"/>
  <c r="S1301" i="25"/>
  <c r="AI1301" i="25" s="1"/>
  <c r="S1311" i="25"/>
  <c r="AI1311" i="25" s="1"/>
  <c r="S1321" i="25"/>
  <c r="S1333" i="25"/>
  <c r="S1343" i="25"/>
  <c r="AI1343" i="25" s="1"/>
  <c r="AN1343" i="25" s="1"/>
  <c r="S1353" i="25"/>
  <c r="AI1353" i="25" s="1"/>
  <c r="AN1353" i="25" s="1"/>
  <c r="S1365" i="25"/>
  <c r="AI1365" i="25" s="1"/>
  <c r="BF1366" i="25" s="1"/>
  <c r="B1362" i="33" s="1"/>
  <c r="S1375" i="25"/>
  <c r="AI1375" i="25" s="1"/>
  <c r="S1385" i="25"/>
  <c r="AI1385" i="25" s="1"/>
  <c r="BF1386" i="25" s="1"/>
  <c r="B1382" i="33" s="1"/>
  <c r="S1397" i="25"/>
  <c r="AI1397" i="25" s="1"/>
  <c r="BF1398" i="25" s="1"/>
  <c r="B1394" i="33" s="1"/>
  <c r="S1407" i="25"/>
  <c r="AI1407" i="25" s="1"/>
  <c r="BF1408" i="25" s="1"/>
  <c r="B1404" i="33" s="1"/>
  <c r="S1417" i="25"/>
  <c r="S1429" i="25"/>
  <c r="AI1429" i="25" s="1"/>
  <c r="BF1430" i="25" s="1"/>
  <c r="B1426" i="33" s="1"/>
  <c r="S1439" i="25"/>
  <c r="AI1439" i="25" s="1"/>
  <c r="S1449" i="25"/>
  <c r="AI1449" i="25" s="1"/>
  <c r="S1461" i="25"/>
  <c r="AI1461" i="25" s="1"/>
  <c r="BF1462" i="25" s="1"/>
  <c r="B1458" i="33" s="1"/>
  <c r="S1471" i="25"/>
  <c r="AI1471" i="25" s="1"/>
  <c r="BF1472" i="25" s="1"/>
  <c r="B1468" i="33" s="1"/>
  <c r="S1481" i="25"/>
  <c r="AI1481" i="25" s="1"/>
  <c r="AN1481" i="25" s="1"/>
  <c r="S1493" i="25"/>
  <c r="S1503" i="25"/>
  <c r="S1513" i="25"/>
  <c r="AI1513" i="25" s="1"/>
  <c r="BF1514" i="25" s="1"/>
  <c r="B1510" i="33" s="1"/>
  <c r="S1525" i="25"/>
  <c r="AI1525" i="25" s="1"/>
  <c r="BF1526" i="25" s="1"/>
  <c r="B1522" i="33" s="1"/>
  <c r="S1535" i="25"/>
  <c r="AI1535" i="25" s="1"/>
  <c r="BF1536" i="25" s="1"/>
  <c r="B1532" i="33" s="1"/>
  <c r="S1545" i="25"/>
  <c r="AI1545" i="25" s="1"/>
  <c r="AN1545" i="25" s="1"/>
  <c r="S1557" i="25"/>
  <c r="AI1557" i="25" s="1"/>
  <c r="BF1558" i="25" s="1"/>
  <c r="B1554" i="33" s="1"/>
  <c r="S1567" i="25"/>
  <c r="AI1567" i="25" s="1"/>
  <c r="S1577" i="25"/>
  <c r="AI1577" i="25" s="1"/>
  <c r="BF1578" i="25" s="1"/>
  <c r="B1574" i="33" s="1"/>
  <c r="S1589" i="25"/>
  <c r="S1599" i="25"/>
  <c r="AI1599" i="25" s="1"/>
  <c r="BF1600" i="25" s="1"/>
  <c r="B1596" i="33" s="1"/>
  <c r="S1609" i="25"/>
  <c r="AI1609" i="25" s="1"/>
  <c r="S1621" i="25"/>
  <c r="AI1621" i="25" s="1"/>
  <c r="AN1621" i="25" s="1"/>
  <c r="S1631" i="25"/>
  <c r="AI1631" i="25" s="1"/>
  <c r="AN1631" i="25" s="1"/>
  <c r="S1641" i="25"/>
  <c r="AI1641" i="25" s="1"/>
  <c r="BF1642" i="25" s="1"/>
  <c r="B1638" i="33" s="1"/>
  <c r="S1653" i="25"/>
  <c r="AI1653" i="25" s="1"/>
  <c r="AN1653" i="25" s="1"/>
  <c r="S1663" i="25"/>
  <c r="S1673" i="25"/>
  <c r="S1685" i="25"/>
  <c r="AI1685" i="25" s="1"/>
  <c r="AN1685" i="25" s="1"/>
  <c r="S1695" i="25"/>
  <c r="AI1695" i="25" s="1"/>
  <c r="AN1695" i="25" s="1"/>
  <c r="S1705" i="25"/>
  <c r="AI1705" i="25" s="1"/>
  <c r="S1717" i="25"/>
  <c r="AI1717" i="25" s="1"/>
  <c r="BF1718" i="25" s="1"/>
  <c r="B1714" i="33" s="1"/>
  <c r="S1727" i="25"/>
  <c r="AI1727" i="25" s="1"/>
  <c r="AN1727" i="25" s="1"/>
  <c r="S1737" i="25"/>
  <c r="AI1737" i="25" s="1"/>
  <c r="BF1738" i="25" s="1"/>
  <c r="B1734" i="33" s="1"/>
  <c r="S1749" i="25"/>
  <c r="AI1749" i="25" s="1"/>
  <c r="BF1750" i="25" s="1"/>
  <c r="B1746" i="33" s="1"/>
  <c r="S1759" i="25"/>
  <c r="S1769" i="25"/>
  <c r="AI1769" i="25" s="1"/>
  <c r="AN1769" i="25" s="1"/>
  <c r="S1781" i="25"/>
  <c r="AI1781" i="25" s="1"/>
  <c r="S1791" i="25"/>
  <c r="AI1791" i="25" s="1"/>
  <c r="S1801" i="25"/>
  <c r="AI1801" i="25" s="1"/>
  <c r="BF1802" i="25" s="1"/>
  <c r="B1798" i="33" s="1"/>
  <c r="S1813" i="25"/>
  <c r="AI1813" i="25" s="1"/>
  <c r="S1823" i="25"/>
  <c r="AI1823" i="25" s="1"/>
  <c r="S1833" i="25"/>
  <c r="S1845" i="25"/>
  <c r="AI1845" i="25" s="1"/>
  <c r="BF1846" i="25" s="1"/>
  <c r="B1842" i="33" s="1"/>
  <c r="S1855" i="25"/>
  <c r="AI1855" i="25" s="1"/>
  <c r="AN1855" i="25" s="1"/>
  <c r="S1865" i="25"/>
  <c r="AI1865" i="25" s="1"/>
  <c r="S1877" i="25"/>
  <c r="AI1877" i="25" s="1"/>
  <c r="BF1878" i="25" s="1"/>
  <c r="B1874" i="33" s="1"/>
  <c r="S1887" i="25"/>
  <c r="AI1887" i="25" s="1"/>
  <c r="AN1887" i="25" s="1"/>
  <c r="S1897" i="25"/>
  <c r="AI1897" i="25" s="1"/>
  <c r="AN1897" i="25" s="1"/>
  <c r="S1909" i="25"/>
  <c r="AI1909" i="25" s="1"/>
  <c r="AN1909" i="25" s="1"/>
  <c r="S1919" i="25"/>
  <c r="S1929" i="25"/>
  <c r="S1941" i="25"/>
  <c r="AI1941" i="25" s="1"/>
  <c r="BF1942" i="25" s="1"/>
  <c r="B1938" i="33" s="1"/>
  <c r="S1951" i="25"/>
  <c r="AI1951" i="25" s="1"/>
  <c r="BF1952" i="25" s="1"/>
  <c r="B1948" i="33" s="1"/>
  <c r="S1961" i="25"/>
  <c r="AI1961" i="25" s="1"/>
  <c r="S1973" i="25"/>
  <c r="AI1973" i="25" s="1"/>
  <c r="S1983" i="25"/>
  <c r="AI1983" i="25" s="1"/>
  <c r="AN1983" i="25" s="1"/>
  <c r="S1993" i="25"/>
  <c r="AI1993" i="25" s="1"/>
  <c r="S23" i="25"/>
  <c r="S65" i="25"/>
  <c r="S107" i="25"/>
  <c r="AI107" i="25" s="1"/>
  <c r="S160" i="25"/>
  <c r="AI160" i="25" s="1"/>
  <c r="S202" i="25"/>
  <c r="AI202" i="25" s="1"/>
  <c r="S246" i="25"/>
  <c r="AI246" i="25" s="1"/>
  <c r="S296" i="25"/>
  <c r="AI296" i="25" s="1"/>
  <c r="S338" i="25"/>
  <c r="AI338" i="25" s="1"/>
  <c r="S382" i="25"/>
  <c r="AI382" i="25" s="1"/>
  <c r="S431" i="25"/>
  <c r="S473" i="25"/>
  <c r="AI473" i="25" s="1"/>
  <c r="S515" i="25"/>
  <c r="AI515" i="25" s="1"/>
  <c r="S559" i="25"/>
  <c r="AI559" i="25" s="1"/>
  <c r="S594" i="25"/>
  <c r="AI594" i="25" s="1"/>
  <c r="S631" i="25"/>
  <c r="AI631" i="25" s="1"/>
  <c r="S673" i="25"/>
  <c r="AI673" i="25" s="1"/>
  <c r="S701" i="25"/>
  <c r="AI701" i="25" s="1"/>
  <c r="S728" i="25"/>
  <c r="S760" i="25"/>
  <c r="AI760" i="25" s="1"/>
  <c r="S787" i="25"/>
  <c r="AI787" i="25" s="1"/>
  <c r="S813" i="25"/>
  <c r="AI813" i="25" s="1"/>
  <c r="S845" i="25"/>
  <c r="AI845" i="25" s="1"/>
  <c r="S868" i="25"/>
  <c r="AI868" i="25" s="1"/>
  <c r="S888" i="25"/>
  <c r="AI888" i="25" s="1"/>
  <c r="S912" i="25"/>
  <c r="S932" i="25"/>
  <c r="AI932" i="25" s="1"/>
  <c r="S952" i="25"/>
  <c r="AI952" i="25" s="1"/>
  <c r="S976" i="25"/>
  <c r="AI976" i="25" s="1"/>
  <c r="S996" i="25"/>
  <c r="AI996" i="25" s="1"/>
  <c r="S1014" i="25"/>
  <c r="AI1014" i="25" s="1"/>
  <c r="S1032" i="25"/>
  <c r="AI1032" i="25" s="1"/>
  <c r="S1048" i="25"/>
  <c r="AI1048" i="25" s="1"/>
  <c r="S1064" i="25"/>
  <c r="S1078" i="25"/>
  <c r="S1088" i="25"/>
  <c r="AI1088" i="25" s="1"/>
  <c r="S1098" i="25"/>
  <c r="AI1098" i="25" s="1"/>
  <c r="S1110" i="25"/>
  <c r="AI1110" i="25" s="1"/>
  <c r="S1120" i="25"/>
  <c r="AI1120" i="25" s="1"/>
  <c r="S1130" i="25"/>
  <c r="AI1130" i="25" s="1"/>
  <c r="S1142" i="25"/>
  <c r="AI1142" i="25" s="1"/>
  <c r="S1152" i="25"/>
  <c r="AI1152" i="25" s="1"/>
  <c r="S1162" i="25"/>
  <c r="S1174" i="25"/>
  <c r="AI1174" i="25" s="1"/>
  <c r="S1184" i="25"/>
  <c r="AI1184" i="25" s="1"/>
  <c r="S1194" i="25"/>
  <c r="AI1194" i="25" s="1"/>
  <c r="BF1195" i="25" s="1"/>
  <c r="B1191" i="33" s="1"/>
  <c r="S1206" i="25"/>
  <c r="AI1206" i="25" s="1"/>
  <c r="AN1206" i="25" s="1"/>
  <c r="S1216" i="25"/>
  <c r="AI1216" i="25" s="1"/>
  <c r="BF1217" i="25" s="1"/>
  <c r="B1213" i="33" s="1"/>
  <c r="S1226" i="25"/>
  <c r="AI1226" i="25" s="1"/>
  <c r="BF1227" i="25" s="1"/>
  <c r="B1223" i="33" s="1"/>
  <c r="S1238" i="25"/>
  <c r="S1248" i="25"/>
  <c r="S1258" i="25"/>
  <c r="AI1258" i="25" s="1"/>
  <c r="AN1258" i="25" s="1"/>
  <c r="S1270" i="25"/>
  <c r="AI1270" i="25" s="1"/>
  <c r="BF1271" i="25" s="1"/>
  <c r="B1267" i="33" s="1"/>
  <c r="S1280" i="25"/>
  <c r="AI1280" i="25" s="1"/>
  <c r="BF1281" i="25" s="1"/>
  <c r="B1277" i="33" s="1"/>
  <c r="S1290" i="25"/>
  <c r="AI1290" i="25" s="1"/>
  <c r="BF1291" i="25" s="1"/>
  <c r="B1287" i="33" s="1"/>
  <c r="S1302" i="25"/>
  <c r="AI1302" i="25" s="1"/>
  <c r="AN1302" i="25" s="1"/>
  <c r="S1312" i="25"/>
  <c r="AI1312" i="25" s="1"/>
  <c r="AN1312" i="25" s="1"/>
  <c r="S1322" i="25"/>
  <c r="S1334" i="25"/>
  <c r="AI1334" i="25" s="1"/>
  <c r="BF1335" i="25" s="1"/>
  <c r="B1331" i="33" s="1"/>
  <c r="S1344" i="25"/>
  <c r="AI1344" i="25" s="1"/>
  <c r="AN1344" i="25" s="1"/>
  <c r="S1354" i="25"/>
  <c r="AI1354" i="25" s="1"/>
  <c r="AN1354" i="25" s="1"/>
  <c r="S1366" i="25"/>
  <c r="AI1366" i="25" s="1"/>
  <c r="S1376" i="25"/>
  <c r="AI1376" i="25" s="1"/>
  <c r="BF1377" i="25" s="1"/>
  <c r="B1373" i="33" s="1"/>
  <c r="S1386" i="25"/>
  <c r="AI1386" i="25" s="1"/>
  <c r="S1398" i="25"/>
  <c r="AI1398" i="25" s="1"/>
  <c r="BF1399" i="25" s="1"/>
  <c r="B1395" i="33" s="1"/>
  <c r="S1408" i="25"/>
  <c r="AI1408" i="25" s="1"/>
  <c r="AN1408" i="25" s="1"/>
  <c r="S1418" i="25"/>
  <c r="AI1418" i="25" s="1"/>
  <c r="AN1418" i="25" s="1"/>
  <c r="S1430" i="25"/>
  <c r="AI1430" i="25" s="1"/>
  <c r="AN1430" i="25" s="1"/>
  <c r="S1440" i="25"/>
  <c r="AI1440" i="25" s="1"/>
  <c r="S1450" i="25"/>
  <c r="AI1450" i="25" s="1"/>
  <c r="BF1451" i="25" s="1"/>
  <c r="B1447" i="33" s="1"/>
  <c r="S1462" i="25"/>
  <c r="AI1462" i="25" s="1"/>
  <c r="BF1463" i="25" s="1"/>
  <c r="B1459" i="33" s="1"/>
  <c r="S1472" i="25"/>
  <c r="AI1472" i="25" s="1"/>
  <c r="S1482" i="25"/>
  <c r="AI1482" i="25" s="1"/>
  <c r="BF1483" i="25" s="1"/>
  <c r="B1479" i="33" s="1"/>
  <c r="S1494" i="25"/>
  <c r="AI1494" i="25" s="1"/>
  <c r="BF1495" i="25" s="1"/>
  <c r="B1491" i="33" s="1"/>
  <c r="S1504" i="25"/>
  <c r="AI1504" i="25" s="1"/>
  <c r="AN1504" i="25" s="1"/>
  <c r="S1514" i="25"/>
  <c r="AI1514" i="25" s="1"/>
  <c r="BF1515" i="25" s="1"/>
  <c r="B1511" i="33" s="1"/>
  <c r="S1526" i="25"/>
  <c r="AI1526" i="25" s="1"/>
  <c r="BF1527" i="25" s="1"/>
  <c r="B1523" i="33" s="1"/>
  <c r="S1536" i="25"/>
  <c r="AI1536" i="25" s="1"/>
  <c r="BF1537" i="25" s="1"/>
  <c r="B1533" i="33" s="1"/>
  <c r="S1546" i="25"/>
  <c r="AI1546" i="25" s="1"/>
  <c r="AN1546" i="25" s="1"/>
  <c r="S1558" i="25"/>
  <c r="AI1558" i="25" s="1"/>
  <c r="S1568" i="25"/>
  <c r="AI1568" i="25" s="1"/>
  <c r="AN1568" i="25" s="1"/>
  <c r="S1578" i="25"/>
  <c r="AI1578" i="25" s="1"/>
  <c r="BF1579" i="25" s="1"/>
  <c r="B1575" i="33" s="1"/>
  <c r="S1590" i="25"/>
  <c r="S1600" i="25"/>
  <c r="AI1600" i="25" s="1"/>
  <c r="AN1600" i="25" s="1"/>
  <c r="S1610" i="25"/>
  <c r="AI1610" i="25" s="1"/>
  <c r="BF1611" i="25" s="1"/>
  <c r="B1607" i="33" s="1"/>
  <c r="S1622" i="25"/>
  <c r="AI1622" i="25" s="1"/>
  <c r="BF1623" i="25" s="1"/>
  <c r="B1619" i="33" s="1"/>
  <c r="S1632" i="25"/>
  <c r="AI1632" i="25" s="1"/>
  <c r="BF1633" i="25" s="1"/>
  <c r="B1629" i="33" s="1"/>
  <c r="S1642" i="25"/>
  <c r="AI1642" i="25" s="1"/>
  <c r="S1654" i="25"/>
  <c r="AI1654" i="25" s="1"/>
  <c r="S1664" i="25"/>
  <c r="S1674" i="25"/>
  <c r="S1686" i="25"/>
  <c r="AI1686" i="25" s="1"/>
  <c r="AN1686" i="25" s="1"/>
  <c r="S1696" i="25"/>
  <c r="AI1696" i="25" s="1"/>
  <c r="S1706" i="25"/>
  <c r="AI1706" i="25" s="1"/>
  <c r="BF1707" i="25" s="1"/>
  <c r="B1703" i="33" s="1"/>
  <c r="S1718" i="25"/>
  <c r="AI1718" i="25" s="1"/>
  <c r="BF1719" i="25" s="1"/>
  <c r="B1715" i="33" s="1"/>
  <c r="S1728" i="25"/>
  <c r="AI1728" i="25" s="1"/>
  <c r="AN1728" i="25" s="1"/>
  <c r="S1738" i="25"/>
  <c r="AI1738" i="25" s="1"/>
  <c r="BF1739" i="25" s="1"/>
  <c r="B1735" i="33" s="1"/>
  <c r="S1750" i="25"/>
  <c r="AI1750" i="25" s="1"/>
  <c r="BF1751" i="25" s="1"/>
  <c r="B1747" i="33" s="1"/>
  <c r="S1760" i="25"/>
  <c r="S1770" i="25"/>
  <c r="AI1770" i="25" s="1"/>
  <c r="BF1771" i="25" s="1"/>
  <c r="B1767" i="33" s="1"/>
  <c r="S1782" i="25"/>
  <c r="AI1782" i="25" s="1"/>
  <c r="S1792" i="25"/>
  <c r="AI1792" i="25" s="1"/>
  <c r="BF1793" i="25" s="1"/>
  <c r="B1789" i="33" s="1"/>
  <c r="S1802" i="25"/>
  <c r="AI1802" i="25" s="1"/>
  <c r="AN1802" i="25" s="1"/>
  <c r="S1814" i="25"/>
  <c r="AI1814" i="25" s="1"/>
  <c r="AN1814" i="25" s="1"/>
  <c r="S1824" i="25"/>
  <c r="AI1824" i="25" s="1"/>
  <c r="AN1824" i="25" s="1"/>
  <c r="S1834" i="25"/>
  <c r="AI1834" i="25" s="1"/>
  <c r="AN1834" i="25" s="1"/>
  <c r="S1846" i="25"/>
  <c r="S1856" i="25"/>
  <c r="AI1856" i="25" s="1"/>
  <c r="AN1856" i="25" s="1"/>
  <c r="S1866" i="25"/>
  <c r="AI1866" i="25" s="1"/>
  <c r="AN1866" i="25" s="1"/>
  <c r="S1878" i="25"/>
  <c r="AI1878" i="25" s="1"/>
  <c r="S1888" i="25"/>
  <c r="AI1888" i="25" s="1"/>
  <c r="BF1889" i="25" s="1"/>
  <c r="B1885" i="33" s="1"/>
  <c r="S1898" i="25"/>
  <c r="AI1898" i="25" s="1"/>
  <c r="S1910" i="25"/>
  <c r="AI1910" i="25" s="1"/>
  <c r="AN1910" i="25" s="1"/>
  <c r="S1920" i="25"/>
  <c r="S1930" i="25"/>
  <c r="AI1930" i="25" s="1"/>
  <c r="BF1931" i="25" s="1"/>
  <c r="B1927" i="33" s="1"/>
  <c r="S1942" i="25"/>
  <c r="AI1942" i="25" s="1"/>
  <c r="BF1943" i="25" s="1"/>
  <c r="B1939" i="33" s="1"/>
  <c r="S1952" i="25"/>
  <c r="AI1952" i="25" s="1"/>
  <c r="BF1953" i="25" s="1"/>
  <c r="B1949" i="33" s="1"/>
  <c r="S1962" i="25"/>
  <c r="AI1962" i="25" s="1"/>
  <c r="AN1962" i="25" s="1"/>
  <c r="S1974" i="25"/>
  <c r="AI1974" i="25" s="1"/>
  <c r="AN1974" i="25" s="1"/>
  <c r="S1984" i="25"/>
  <c r="AI1984" i="25" s="1"/>
  <c r="S1994" i="25"/>
  <c r="AI1994" i="25" s="1"/>
  <c r="S30" i="25"/>
  <c r="AI30" i="25" s="1"/>
  <c r="S88" i="25"/>
  <c r="AI88" i="25" s="1"/>
  <c r="S139" i="25"/>
  <c r="AI139" i="25" s="1"/>
  <c r="S207" i="25"/>
  <c r="AI207" i="25" s="1"/>
  <c r="S267" i="25"/>
  <c r="AI267" i="25" s="1"/>
  <c r="S328" i="25"/>
  <c r="AI328" i="25" s="1"/>
  <c r="S395" i="25"/>
  <c r="AI395" i="25" s="1"/>
  <c r="S448" i="25"/>
  <c r="AI448" i="25" s="1"/>
  <c r="S505" i="25"/>
  <c r="AI505" i="25" s="1"/>
  <c r="S566" i="25"/>
  <c r="S614" i="25"/>
  <c r="AI614" i="25" s="1"/>
  <c r="S656" i="25"/>
  <c r="AI656" i="25" s="1"/>
  <c r="S706" i="25"/>
  <c r="AI706" i="25" s="1"/>
  <c r="S742" i="25"/>
  <c r="AI742" i="25" s="1"/>
  <c r="S780" i="25"/>
  <c r="AI780" i="25" s="1"/>
  <c r="S822" i="25"/>
  <c r="AI822" i="25" s="1"/>
  <c r="S854" i="25"/>
  <c r="AI854" i="25" s="1"/>
  <c r="S883" i="25"/>
  <c r="AI883" i="25" s="1"/>
  <c r="S915" i="25"/>
  <c r="AI915" i="25" s="1"/>
  <c r="S943" i="25"/>
  <c r="AI943" i="25" s="1"/>
  <c r="S967" i="25"/>
  <c r="AI967" i="25" s="1"/>
  <c r="S999" i="25"/>
  <c r="AI999" i="25" s="1"/>
  <c r="S1022" i="25"/>
  <c r="AI1022" i="25" s="1"/>
  <c r="S1044" i="25"/>
  <c r="AI1044" i="25" s="1"/>
  <c r="S1069" i="25"/>
  <c r="AI1069" i="25" s="1"/>
  <c r="S1081" i="25"/>
  <c r="AI1081" i="25" s="1"/>
  <c r="S1095" i="25"/>
  <c r="AI1095" i="25" s="1"/>
  <c r="S1111" i="25"/>
  <c r="AI1111" i="25" s="1"/>
  <c r="S1125" i="25"/>
  <c r="AI1125" i="25" s="1"/>
  <c r="S1137" i="25"/>
  <c r="AI1137" i="25" s="1"/>
  <c r="S1153" i="25"/>
  <c r="AI1153" i="25" s="1"/>
  <c r="S1167" i="25"/>
  <c r="AI1167" i="25" s="1"/>
  <c r="S1181" i="25"/>
  <c r="AI1181" i="25" s="1"/>
  <c r="BF1182" i="25" s="1"/>
  <c r="B1178" i="33" s="1"/>
  <c r="S1197" i="25"/>
  <c r="AI1197" i="25" s="1"/>
  <c r="BF1198" i="25" s="1"/>
  <c r="B1194" i="33" s="1"/>
  <c r="S1209" i="25"/>
  <c r="AI1209" i="25" s="1"/>
  <c r="AN1209" i="25" s="1"/>
  <c r="S1223" i="25"/>
  <c r="AI1223" i="25" s="1"/>
  <c r="AN1223" i="25" s="1"/>
  <c r="S1239" i="25"/>
  <c r="AI1239" i="25" s="1"/>
  <c r="S1253" i="25"/>
  <c r="AI1253" i="25" s="1"/>
  <c r="BF1254" i="25" s="1"/>
  <c r="B1250" i="33" s="1"/>
  <c r="S1265" i="25"/>
  <c r="AI1265" i="25" s="1"/>
  <c r="BF1266" i="25" s="1"/>
  <c r="B1262" i="33" s="1"/>
  <c r="S1281" i="25"/>
  <c r="AI1281" i="25" s="1"/>
  <c r="BF1282" i="25" s="1"/>
  <c r="B1278" i="33" s="1"/>
  <c r="S1295" i="25"/>
  <c r="S1309" i="25"/>
  <c r="S1325" i="25"/>
  <c r="AI1325" i="25" s="1"/>
  <c r="AN1325" i="25" s="1"/>
  <c r="S1337" i="25"/>
  <c r="AI1337" i="25" s="1"/>
  <c r="S1351" i="25"/>
  <c r="AI1351" i="25" s="1"/>
  <c r="S1367" i="25"/>
  <c r="AI1367" i="25" s="1"/>
  <c r="BF1368" i="25" s="1"/>
  <c r="B1364" i="33" s="1"/>
  <c r="S1381" i="25"/>
  <c r="AI1381" i="25" s="1"/>
  <c r="BF1382" i="25" s="1"/>
  <c r="B1378" i="33" s="1"/>
  <c r="S1393" i="25"/>
  <c r="AI1393" i="25" s="1"/>
  <c r="AN1393" i="25" s="1"/>
  <c r="S1409" i="25"/>
  <c r="AI1409" i="25" s="1"/>
  <c r="AN1409" i="25" s="1"/>
  <c r="S1423" i="25"/>
  <c r="S1437" i="25"/>
  <c r="AI1437" i="25" s="1"/>
  <c r="AN1437" i="25" s="1"/>
  <c r="S1453" i="25"/>
  <c r="AI1453" i="25" s="1"/>
  <c r="AN1453" i="25" s="1"/>
  <c r="S1465" i="25"/>
  <c r="AI1465" i="25" s="1"/>
  <c r="BF1466" i="25" s="1"/>
  <c r="B1462" i="33" s="1"/>
  <c r="S1479" i="25"/>
  <c r="AI1479" i="25" s="1"/>
  <c r="BF1480" i="25" s="1"/>
  <c r="B1476" i="33" s="1"/>
  <c r="S1495" i="25"/>
  <c r="AI1495" i="25" s="1"/>
  <c r="S1509" i="25"/>
  <c r="AI1509" i="25" s="1"/>
  <c r="S1521" i="25"/>
  <c r="S1537" i="25"/>
  <c r="S1551" i="25"/>
  <c r="AI1551" i="25" s="1"/>
  <c r="BF1552" i="25" s="1"/>
  <c r="B1548" i="33" s="1"/>
  <c r="S1565" i="25"/>
  <c r="AI1565" i="25" s="1"/>
  <c r="AN1565" i="25" s="1"/>
  <c r="S1581" i="25"/>
  <c r="AI1581" i="25" s="1"/>
  <c r="BF1582" i="25" s="1"/>
  <c r="B1578" i="33" s="1"/>
  <c r="S1593" i="25"/>
  <c r="AI1593" i="25" s="1"/>
  <c r="BF1594" i="25" s="1"/>
  <c r="B1590" i="33" s="1"/>
  <c r="S1607" i="25"/>
  <c r="AI1607" i="25" s="1"/>
  <c r="S1623" i="25"/>
  <c r="AI1623" i="25" s="1"/>
  <c r="AN1623" i="25" s="1"/>
  <c r="S1637" i="25"/>
  <c r="S1649" i="25"/>
  <c r="S1665" i="25"/>
  <c r="AI1665" i="25" s="1"/>
  <c r="AN1665" i="25" s="1"/>
  <c r="S1679" i="25"/>
  <c r="AI1679" i="25" s="1"/>
  <c r="S1693" i="25"/>
  <c r="AI1693" i="25" s="1"/>
  <c r="BF1694" i="25" s="1"/>
  <c r="B1690" i="33" s="1"/>
  <c r="S1709" i="25"/>
  <c r="AI1709" i="25" s="1"/>
  <c r="BF1710" i="25" s="1"/>
  <c r="B1706" i="33" s="1"/>
  <c r="S1721" i="25"/>
  <c r="AI1721" i="25" s="1"/>
  <c r="BF1722" i="25" s="1"/>
  <c r="B1718" i="33" s="1"/>
  <c r="S1735" i="25"/>
  <c r="AI1735" i="25" s="1"/>
  <c r="BF1736" i="25" s="1"/>
  <c r="B1732" i="33" s="1"/>
  <c r="S1751" i="25"/>
  <c r="AI1751" i="25" s="1"/>
  <c r="BF1752" i="25" s="1"/>
  <c r="B1748" i="33" s="1"/>
  <c r="S1765" i="25"/>
  <c r="AI1765" i="25" s="1"/>
  <c r="BF1766" i="25" s="1"/>
  <c r="B1762" i="33" s="1"/>
  <c r="S1777" i="25"/>
  <c r="AI1777" i="25" s="1"/>
  <c r="S1793" i="25"/>
  <c r="AI1793" i="25" s="1"/>
  <c r="AN1793" i="25" s="1"/>
  <c r="S1807" i="25"/>
  <c r="AI1807" i="25" s="1"/>
  <c r="AN1807" i="25" s="1"/>
  <c r="S1821" i="25"/>
  <c r="AI1821" i="25" s="1"/>
  <c r="BF1822" i="25" s="1"/>
  <c r="B1818" i="33" s="1"/>
  <c r="S1837" i="25"/>
  <c r="AI1837" i="25" s="1"/>
  <c r="AN1837" i="25" s="1"/>
  <c r="S1849" i="25"/>
  <c r="AI1849" i="25" s="1"/>
  <c r="BF1850" i="25" s="1"/>
  <c r="B1846" i="33" s="1"/>
  <c r="S1863" i="25"/>
  <c r="AI1863" i="25" s="1"/>
  <c r="S1879" i="25"/>
  <c r="S1893" i="25"/>
  <c r="AI1893" i="25" s="1"/>
  <c r="BF1894" i="25" s="1"/>
  <c r="B1890" i="33" s="1"/>
  <c r="S1905" i="25"/>
  <c r="AI1905" i="25" s="1"/>
  <c r="AN1905" i="25" s="1"/>
  <c r="S1921" i="25"/>
  <c r="AI1921" i="25" s="1"/>
  <c r="AN1921" i="25" s="1"/>
  <c r="S1935" i="25"/>
  <c r="AI1935" i="25" s="1"/>
  <c r="S1949" i="25"/>
  <c r="AI1949" i="25" s="1"/>
  <c r="AN1949" i="25" s="1"/>
  <c r="S1965" i="25"/>
  <c r="AI1965" i="25" s="1"/>
  <c r="BF1966" i="25" s="1"/>
  <c r="B1962" i="33" s="1"/>
  <c r="S1977" i="25"/>
  <c r="AI1977" i="25" s="1"/>
  <c r="BF1978" i="25" s="1"/>
  <c r="B1974" i="33" s="1"/>
  <c r="S1991" i="25"/>
  <c r="AI1991" i="25" s="1"/>
  <c r="BF1992" i="25" s="1"/>
  <c r="B1988" i="33" s="1"/>
  <c r="S32" i="25"/>
  <c r="AI32" i="25" s="1"/>
  <c r="S89" i="25"/>
  <c r="AI89" i="25" s="1"/>
  <c r="S142" i="25"/>
  <c r="AI142" i="25" s="1"/>
  <c r="S210" i="25"/>
  <c r="AI210" i="25" s="1"/>
  <c r="S270" i="25"/>
  <c r="AI270" i="25" s="1"/>
  <c r="S330" i="25"/>
  <c r="AI330" i="25" s="1"/>
  <c r="S398" i="25"/>
  <c r="S449" i="25"/>
  <c r="AI449" i="25" s="1"/>
  <c r="S510" i="25"/>
  <c r="AI510" i="25" s="1"/>
  <c r="S567" i="25"/>
  <c r="AI567" i="25" s="1"/>
  <c r="S616" i="25"/>
  <c r="AI616" i="25" s="1"/>
  <c r="S658" i="25"/>
  <c r="AI658" i="25" s="1"/>
  <c r="S707" i="25"/>
  <c r="AI707" i="25" s="1"/>
  <c r="S744" i="25"/>
  <c r="AI744" i="25" s="1"/>
  <c r="S781" i="25"/>
  <c r="AI781" i="25" s="1"/>
  <c r="S824" i="25"/>
  <c r="S856" i="25"/>
  <c r="AI856" i="25" s="1"/>
  <c r="S884" i="25"/>
  <c r="AI884" i="25" s="1"/>
  <c r="S916" i="25"/>
  <c r="AI916" i="25" s="1"/>
  <c r="S944" i="25"/>
  <c r="AI944" i="25" s="1"/>
  <c r="S968" i="25"/>
  <c r="AI968" i="25" s="1"/>
  <c r="S1000" i="25"/>
  <c r="AI1000" i="25" s="1"/>
  <c r="S1023" i="25"/>
  <c r="AI1023" i="25" s="1"/>
  <c r="S1046" i="25"/>
  <c r="AI1046" i="25" s="1"/>
  <c r="S1070" i="25"/>
  <c r="AI1070" i="25" s="1"/>
  <c r="S1082" i="25"/>
  <c r="AI1082" i="25" s="1"/>
  <c r="S1096" i="25"/>
  <c r="AI1096" i="25" s="1"/>
  <c r="S1112" i="25"/>
  <c r="AI1112" i="25" s="1"/>
  <c r="S1126" i="25"/>
  <c r="AI1126" i="25" s="1"/>
  <c r="S1138" i="25"/>
  <c r="AI1138" i="25" s="1"/>
  <c r="S1154" i="25"/>
  <c r="S1168" i="25"/>
  <c r="S1182" i="25"/>
  <c r="AI1182" i="25" s="1"/>
  <c r="S1198" i="25"/>
  <c r="AI1198" i="25" s="1"/>
  <c r="S1210" i="25"/>
  <c r="AI1210" i="25" s="1"/>
  <c r="S1224" i="25"/>
  <c r="AI1224" i="25" s="1"/>
  <c r="BF1225" i="25" s="1"/>
  <c r="B1221" i="33" s="1"/>
  <c r="S1240" i="25"/>
  <c r="AI1240" i="25" s="1"/>
  <c r="S1254" i="25"/>
  <c r="AI1254" i="25" s="1"/>
  <c r="BF1255" i="25" s="1"/>
  <c r="B1251" i="33" s="1"/>
  <c r="S1266" i="25"/>
  <c r="AI1266" i="25" s="1"/>
  <c r="BF1267" i="25" s="1"/>
  <c r="B1263" i="33" s="1"/>
  <c r="S1282" i="25"/>
  <c r="S1296" i="25"/>
  <c r="AI1296" i="25" s="1"/>
  <c r="S1310" i="25"/>
  <c r="AI1310" i="25" s="1"/>
  <c r="BF1311" i="25" s="1"/>
  <c r="B1307" i="33" s="1"/>
  <c r="S1326" i="25"/>
  <c r="AI1326" i="25" s="1"/>
  <c r="AN1326" i="25" s="1"/>
  <c r="S1338" i="25"/>
  <c r="AI1338" i="25" s="1"/>
  <c r="S1352" i="25"/>
  <c r="AI1352" i="25" s="1"/>
  <c r="AN1352" i="25" s="1"/>
  <c r="S1368" i="25"/>
  <c r="AI1368" i="25" s="1"/>
  <c r="AN1368" i="25" s="1"/>
  <c r="S1382" i="25"/>
  <c r="AI1382" i="25" s="1"/>
  <c r="AN1382" i="25" s="1"/>
  <c r="S1394" i="25"/>
  <c r="S1410" i="25"/>
  <c r="AI1410" i="25" s="1"/>
  <c r="AN1410" i="25" s="1"/>
  <c r="S1424" i="25"/>
  <c r="AI1424" i="25" s="1"/>
  <c r="S1438" i="25"/>
  <c r="AI1438" i="25" s="1"/>
  <c r="BF1439" i="25" s="1"/>
  <c r="B1435" i="33" s="1"/>
  <c r="S1454" i="25"/>
  <c r="AI1454" i="25" s="1"/>
  <c r="BF1455" i="25" s="1"/>
  <c r="B1451" i="33" s="1"/>
  <c r="S1466" i="25"/>
  <c r="AI1466" i="25" s="1"/>
  <c r="S1480" i="25"/>
  <c r="AI1480" i="25" s="1"/>
  <c r="S1496" i="25"/>
  <c r="AI1496" i="25" s="1"/>
  <c r="AN1496" i="25" s="1"/>
  <c r="S1510" i="25"/>
  <c r="AI1510" i="25" s="1"/>
  <c r="BF1511" i="25" s="1"/>
  <c r="B1507" i="33" s="1"/>
  <c r="S1522" i="25"/>
  <c r="AI1522" i="25" s="1"/>
  <c r="BF1523" i="25" s="1"/>
  <c r="B1519" i="33" s="1"/>
  <c r="S1538" i="25"/>
  <c r="AI1538" i="25" s="1"/>
  <c r="AN1538" i="25" s="1"/>
  <c r="S1552" i="25"/>
  <c r="AI1552" i="25" s="1"/>
  <c r="S1566" i="25"/>
  <c r="AI1566" i="25" s="1"/>
  <c r="AN1566" i="25" s="1"/>
  <c r="S1582" i="25"/>
  <c r="AI1582" i="25" s="1"/>
  <c r="BF1583" i="25" s="1"/>
  <c r="B1579" i="33" s="1"/>
  <c r="S1594" i="25"/>
  <c r="AI1594" i="25" s="1"/>
  <c r="S1608" i="25"/>
  <c r="S1624" i="25"/>
  <c r="S1638" i="25"/>
  <c r="AI1638" i="25" s="1"/>
  <c r="S1650" i="25"/>
  <c r="AI1650" i="25" s="1"/>
  <c r="BF1651" i="25" s="1"/>
  <c r="B1647" i="33" s="1"/>
  <c r="S1666" i="25"/>
  <c r="AI1666" i="25" s="1"/>
  <c r="BF1667" i="25" s="1"/>
  <c r="B1663" i="33" s="1"/>
  <c r="S1680" i="25"/>
  <c r="AI1680" i="25" s="1"/>
  <c r="S1694" i="25"/>
  <c r="AI1694" i="25" s="1"/>
  <c r="S1710" i="25"/>
  <c r="AI1710" i="25" s="1"/>
  <c r="AN1710" i="25" s="1"/>
  <c r="S1722" i="25"/>
  <c r="AI1722" i="25" s="1"/>
  <c r="BF1723" i="25" s="1"/>
  <c r="B1719" i="33" s="1"/>
  <c r="S1736" i="25"/>
  <c r="AI1736" i="25" s="1"/>
  <c r="AN1736" i="25" s="1"/>
  <c r="S1752" i="25"/>
  <c r="AI1752" i="25" s="1"/>
  <c r="S1766" i="25"/>
  <c r="AI1766" i="25" s="1"/>
  <c r="S1778" i="25"/>
  <c r="AI1778" i="25" s="1"/>
  <c r="AN1778" i="25" s="1"/>
  <c r="S1794" i="25"/>
  <c r="AI1794" i="25" s="1"/>
  <c r="S1808" i="25"/>
  <c r="AI1808" i="25" s="1"/>
  <c r="BF1809" i="25" s="1"/>
  <c r="B1805" i="33" s="1"/>
  <c r="S1822" i="25"/>
  <c r="AI1822" i="25" s="1"/>
  <c r="S1838" i="25"/>
  <c r="AI1838" i="25" s="1"/>
  <c r="AN1838" i="25" s="1"/>
  <c r="S1850" i="25"/>
  <c r="AI1850" i="25" s="1"/>
  <c r="AN1850" i="25" s="1"/>
  <c r="S1864" i="25"/>
  <c r="AI1864" i="25" s="1"/>
  <c r="BF1865" i="25" s="1"/>
  <c r="B1861" i="33" s="1"/>
  <c r="S1880" i="25"/>
  <c r="AI1880" i="25" s="1"/>
  <c r="AN1880" i="25" s="1"/>
  <c r="S1894" i="25"/>
  <c r="AI1894" i="25" s="1"/>
  <c r="S1906" i="25"/>
  <c r="AI1906" i="25" s="1"/>
  <c r="BF1907" i="25" s="1"/>
  <c r="B1903" i="33" s="1"/>
  <c r="S1922" i="25"/>
  <c r="AI1922" i="25" s="1"/>
  <c r="AN1922" i="25" s="1"/>
  <c r="S1936" i="25"/>
  <c r="AI1936" i="25" s="1"/>
  <c r="AN1936" i="25" s="1"/>
  <c r="S1950" i="25"/>
  <c r="S1966" i="25"/>
  <c r="AI1966" i="25" s="1"/>
  <c r="BF1967" i="25" s="1"/>
  <c r="B1963" i="33" s="1"/>
  <c r="S1978" i="25"/>
  <c r="AI1978" i="25" s="1"/>
  <c r="BF1979" i="25" s="1"/>
  <c r="B1975" i="33" s="1"/>
  <c r="S1992" i="25"/>
  <c r="AI1992" i="25" s="1"/>
  <c r="BF1993" i="25" s="1"/>
  <c r="B1989" i="33" s="1"/>
  <c r="S35" i="25"/>
  <c r="AI35" i="25" s="1"/>
  <c r="S97" i="25"/>
  <c r="AI97" i="25" s="1"/>
  <c r="S163" i="25"/>
  <c r="AI163" i="25" s="1"/>
  <c r="S225" i="25"/>
  <c r="AI225" i="25" s="1"/>
  <c r="S278" i="25"/>
  <c r="AI278" i="25" s="1"/>
  <c r="S344" i="25"/>
  <c r="S406" i="25"/>
  <c r="AI406" i="25" s="1"/>
  <c r="S463" i="25"/>
  <c r="AI463" i="25" s="1"/>
  <c r="S528" i="25"/>
  <c r="AI528" i="25" s="1"/>
  <c r="S570" i="25"/>
  <c r="AI570" i="25" s="1"/>
  <c r="S622" i="25"/>
  <c r="AI622" i="25" s="1"/>
  <c r="S40" i="25"/>
  <c r="AI40" i="25" s="1"/>
  <c r="S130" i="25"/>
  <c r="AI130" i="25" s="1"/>
  <c r="S234" i="25"/>
  <c r="S312" i="25"/>
  <c r="AI312" i="25" s="1"/>
  <c r="S416" i="25"/>
  <c r="AI416" i="25" s="1"/>
  <c r="S530" i="25"/>
  <c r="AI530" i="25" s="1"/>
  <c r="S600" i="25"/>
  <c r="AI600" i="25" s="1"/>
  <c r="S680" i="25"/>
  <c r="AI680" i="25" s="1"/>
  <c r="S723" i="25"/>
  <c r="AI723" i="25" s="1"/>
  <c r="S771" i="25"/>
  <c r="AI771" i="25" s="1"/>
  <c r="S829" i="25"/>
  <c r="S872" i="25"/>
  <c r="AI872" i="25" s="1"/>
  <c r="S904" i="25"/>
  <c r="AI904" i="25" s="1"/>
  <c r="S948" i="25"/>
  <c r="AI948" i="25" s="1"/>
  <c r="S984" i="25"/>
  <c r="AI984" i="25" s="1"/>
  <c r="S1020" i="25"/>
  <c r="AI1020" i="25" s="1"/>
  <c r="S1052" i="25"/>
  <c r="AI1052" i="25" s="1"/>
  <c r="S1074" i="25"/>
  <c r="AI1074" i="25" s="1"/>
  <c r="S1094" i="25"/>
  <c r="AI1094" i="25" s="1"/>
  <c r="S1114" i="25"/>
  <c r="AI1114" i="25" s="1"/>
  <c r="S1134" i="25"/>
  <c r="AI1134" i="25" s="1"/>
  <c r="S1150" i="25"/>
  <c r="AI1150" i="25" s="1"/>
  <c r="S1170" i="25"/>
  <c r="AI1170" i="25" s="1"/>
  <c r="S1190" i="25"/>
  <c r="AI1190" i="25" s="1"/>
  <c r="S1208" i="25"/>
  <c r="AI1208" i="25" s="1"/>
  <c r="AN1208" i="25" s="1"/>
  <c r="S1230" i="25"/>
  <c r="S1246" i="25"/>
  <c r="S1264" i="25"/>
  <c r="AI1264" i="25" s="1"/>
  <c r="AN1264" i="25" s="1"/>
  <c r="S1286" i="25"/>
  <c r="AI1286" i="25" s="1"/>
  <c r="BF1287" i="25" s="1"/>
  <c r="B1283" i="33" s="1"/>
  <c r="S1304" i="25"/>
  <c r="AI1304" i="25" s="1"/>
  <c r="AN1304" i="25" s="1"/>
  <c r="S1320" i="25"/>
  <c r="AI1320" i="25" s="1"/>
  <c r="BF1321" i="25" s="1"/>
  <c r="B1317" i="33" s="1"/>
  <c r="S1342" i="25"/>
  <c r="AI1342" i="25" s="1"/>
  <c r="BF1343" i="25" s="1"/>
  <c r="B1339" i="33" s="1"/>
  <c r="S1360" i="25"/>
  <c r="AI1360" i="25" s="1"/>
  <c r="S1378" i="25"/>
  <c r="AI1378" i="25" s="1"/>
  <c r="AN1378" i="25" s="1"/>
  <c r="S1400" i="25"/>
  <c r="AI1400" i="25" s="1"/>
  <c r="S1416" i="25"/>
  <c r="AI1416" i="25" s="1"/>
  <c r="AN1416" i="25" s="1"/>
  <c r="S1434" i="25"/>
  <c r="AI1434" i="25" s="1"/>
  <c r="BF1435" i="25" s="1"/>
  <c r="B1431" i="33" s="1"/>
  <c r="S1456" i="25"/>
  <c r="AI1456" i="25" s="1"/>
  <c r="AN1456" i="25" s="1"/>
  <c r="S1474" i="25"/>
  <c r="AI1474" i="25" s="1"/>
  <c r="AN1474" i="25" s="1"/>
  <c r="S1490" i="25"/>
  <c r="AI1490" i="25" s="1"/>
  <c r="BF1491" i="25" s="1"/>
  <c r="B1487" i="33" s="1"/>
  <c r="S1512" i="25"/>
  <c r="AI1512" i="25" s="1"/>
  <c r="S1530" i="25"/>
  <c r="S1550" i="25"/>
  <c r="S1570" i="25"/>
  <c r="AI1570" i="25" s="1"/>
  <c r="AN1570" i="25" s="1"/>
  <c r="S1586" i="25"/>
  <c r="AI1586" i="25" s="1"/>
  <c r="AN1586" i="25" s="1"/>
  <c r="S1606" i="25"/>
  <c r="AI1606" i="25" s="1"/>
  <c r="S1626" i="25"/>
  <c r="AI1626" i="25" s="1"/>
  <c r="BF1627" i="25" s="1"/>
  <c r="B1623" i="33" s="1"/>
  <c r="S1646" i="25"/>
  <c r="AI1646" i="25" s="1"/>
  <c r="BF1647" i="25" s="1"/>
  <c r="B1643" i="33" s="1"/>
  <c r="S1662" i="25"/>
  <c r="AI1662" i="25" s="1"/>
  <c r="AN1662" i="25" s="1"/>
  <c r="S1682" i="25"/>
  <c r="S1702" i="25"/>
  <c r="AI1702" i="25" s="1"/>
  <c r="BF1703" i="25" s="1"/>
  <c r="B1699" i="33" s="1"/>
  <c r="S1720" i="25"/>
  <c r="AI1720" i="25" s="1"/>
  <c r="S1742" i="25"/>
  <c r="AI1742" i="25" s="1"/>
  <c r="BF1743" i="25" s="1"/>
  <c r="B1739" i="33" s="1"/>
  <c r="S1758" i="25"/>
  <c r="AI1758" i="25" s="1"/>
  <c r="S1776" i="25"/>
  <c r="AI1776" i="25" s="1"/>
  <c r="BF1777" i="25" s="1"/>
  <c r="B1773" i="33" s="1"/>
  <c r="S1798" i="25"/>
  <c r="AI1798" i="25" s="1"/>
  <c r="AN1798" i="25" s="1"/>
  <c r="S1816" i="25"/>
  <c r="AI1816" i="25" s="1"/>
  <c r="AN1816" i="25" s="1"/>
  <c r="S1832" i="25"/>
  <c r="S1854" i="25"/>
  <c r="AI1854" i="25" s="1"/>
  <c r="AN1854" i="25" s="1"/>
  <c r="S1872" i="25"/>
  <c r="AI1872" i="25" s="1"/>
  <c r="AN1872" i="25" s="1"/>
  <c r="S1890" i="25"/>
  <c r="AI1890" i="25" s="1"/>
  <c r="BF1891" i="25" s="1"/>
  <c r="B1887" i="33" s="1"/>
  <c r="S1912" i="25"/>
  <c r="AI1912" i="25" s="1"/>
  <c r="AN1912" i="25" s="1"/>
  <c r="S1928" i="25"/>
  <c r="AI1928" i="25" s="1"/>
  <c r="BF1929" i="25" s="1"/>
  <c r="B1925" i="33" s="1"/>
  <c r="S1946" i="25"/>
  <c r="AI1946" i="25" s="1"/>
  <c r="AN1946" i="25" s="1"/>
  <c r="S1968" i="25"/>
  <c r="AI1968" i="25" s="1"/>
  <c r="BF1969" i="25" s="1"/>
  <c r="B1965" i="33" s="1"/>
  <c r="S1986" i="25"/>
  <c r="S2002" i="25"/>
  <c r="AI2002" i="25" s="1"/>
  <c r="BF2013" i="25" s="1"/>
  <c r="B2009" i="33" s="1"/>
  <c r="S623" i="25"/>
  <c r="AI623" i="25" s="1"/>
  <c r="S72" i="25"/>
  <c r="AI72" i="25" s="1"/>
  <c r="S544" i="25"/>
  <c r="AI544" i="25" s="1"/>
  <c r="S694" i="25"/>
  <c r="AI694" i="25" s="1"/>
  <c r="S802" i="25"/>
  <c r="AI802" i="25" s="1"/>
  <c r="S895" i="25"/>
  <c r="AI895" i="25" s="1"/>
  <c r="S963" i="25"/>
  <c r="AI963" i="25" s="1"/>
  <c r="S1035" i="25"/>
  <c r="S1085" i="25"/>
  <c r="AI1085" i="25" s="1"/>
  <c r="S1121" i="25"/>
  <c r="AI1121" i="25" s="1"/>
  <c r="S1159" i="25"/>
  <c r="AI1159" i="25" s="1"/>
  <c r="S1199" i="25"/>
  <c r="AI1199" i="25" s="1"/>
  <c r="AN1199" i="25" s="1"/>
  <c r="S1233" i="25"/>
  <c r="AI1233" i="25" s="1"/>
  <c r="BF1234" i="25" s="1"/>
  <c r="B1230" i="33" s="1"/>
  <c r="S1273" i="25"/>
  <c r="AI1273" i="25" s="1"/>
  <c r="BF1274" i="25" s="1"/>
  <c r="B1270" i="33" s="1"/>
  <c r="S1329" i="25"/>
  <c r="S1369" i="25"/>
  <c r="AI1369" i="25" s="1"/>
  <c r="S1405" i="25"/>
  <c r="AI1405" i="25" s="1"/>
  <c r="AN1405" i="25" s="1"/>
  <c r="S1445" i="25"/>
  <c r="AI1445" i="25" s="1"/>
  <c r="BF1446" i="25" s="1"/>
  <c r="B1442" i="33" s="1"/>
  <c r="S1485" i="25"/>
  <c r="AI1485" i="25" s="1"/>
  <c r="BF1486" i="25" s="1"/>
  <c r="B1482" i="33" s="1"/>
  <c r="S1519" i="25"/>
  <c r="AI1519" i="25" s="1"/>
  <c r="BF1520" i="25" s="1"/>
  <c r="B1516" i="33" s="1"/>
  <c r="S1559" i="25"/>
  <c r="AI1559" i="25" s="1"/>
  <c r="S1597" i="25"/>
  <c r="AI1597" i="25" s="1"/>
  <c r="S1633" i="25"/>
  <c r="AI1633" i="25" s="1"/>
  <c r="BF1634" i="25" s="1"/>
  <c r="B1630" i="33" s="1"/>
  <c r="S1671" i="25"/>
  <c r="AI1671" i="25" s="1"/>
  <c r="AN1671" i="25" s="1"/>
  <c r="S1711" i="25"/>
  <c r="AI1711" i="25" s="1"/>
  <c r="AN1711" i="25" s="1"/>
  <c r="S1745" i="25"/>
  <c r="AI1745" i="25" s="1"/>
  <c r="S1785" i="25"/>
  <c r="AI1785" i="25" s="1"/>
  <c r="BF1786" i="25" s="1"/>
  <c r="B1782" i="33" s="1"/>
  <c r="S1825" i="25"/>
  <c r="AI1825" i="25" s="1"/>
  <c r="AN1825" i="25" s="1"/>
  <c r="S1861" i="25"/>
  <c r="AI1861" i="25" s="1"/>
  <c r="S1901" i="25"/>
  <c r="AI1901" i="25" s="1"/>
  <c r="S1937" i="25"/>
  <c r="S1975" i="25"/>
  <c r="AI1975" i="25" s="1"/>
  <c r="BF1976" i="25" s="1"/>
  <c r="B1972" i="33" s="1"/>
  <c r="S55" i="25"/>
  <c r="AI55" i="25" s="1"/>
  <c r="S131" i="25"/>
  <c r="AI131" i="25" s="1"/>
  <c r="S235" i="25"/>
  <c r="AI235" i="25" s="1"/>
  <c r="S345" i="25"/>
  <c r="AI345" i="25" s="1"/>
  <c r="S439" i="25"/>
  <c r="AI439" i="25" s="1"/>
  <c r="S536" i="25"/>
  <c r="AI536" i="25" s="1"/>
  <c r="S601" i="25"/>
  <c r="S684" i="25"/>
  <c r="AI684" i="25" s="1"/>
  <c r="S738" i="25"/>
  <c r="AI738" i="25" s="1"/>
  <c r="S790" i="25"/>
  <c r="AI790" i="25" s="1"/>
  <c r="S834" i="25"/>
  <c r="AI834" i="25" s="1"/>
  <c r="S879" i="25"/>
  <c r="AI879" i="25" s="1"/>
  <c r="S919" i="25"/>
  <c r="AI919" i="25" s="1"/>
  <c r="S959" i="25"/>
  <c r="AI959" i="25" s="1"/>
  <c r="S991" i="25"/>
  <c r="AI991" i="25" s="1"/>
  <c r="S1024" i="25"/>
  <c r="S1056" i="25"/>
  <c r="AI1056" i="25" s="1"/>
  <c r="S1079" i="25"/>
  <c r="AI1079" i="25" s="1"/>
  <c r="S1101" i="25"/>
  <c r="AI1101" i="25" s="1"/>
  <c r="S1117" i="25"/>
  <c r="AI1117" i="25" s="1"/>
  <c r="S1135" i="25"/>
  <c r="AI1135" i="25" s="1"/>
  <c r="S1157" i="25"/>
  <c r="AI1157" i="25" s="1"/>
  <c r="S1175" i="25"/>
  <c r="AI1175" i="25" s="1"/>
  <c r="S1191" i="25"/>
  <c r="S1213" i="25"/>
  <c r="AI1213" i="25" s="1"/>
  <c r="S1231" i="25"/>
  <c r="AI1231" i="25" s="1"/>
  <c r="BF1232" i="25" s="1"/>
  <c r="B1228" i="33" s="1"/>
  <c r="S1249" i="25"/>
  <c r="AI1249" i="25" s="1"/>
  <c r="AN1249" i="25" s="1"/>
  <c r="S1271" i="25"/>
  <c r="AI1271" i="25" s="1"/>
  <c r="AN1271" i="25" s="1"/>
  <c r="S1287" i="25"/>
  <c r="AI1287" i="25" s="1"/>
  <c r="BF1288" i="25" s="1"/>
  <c r="B1284" i="33" s="1"/>
  <c r="S1305" i="25"/>
  <c r="AI1305" i="25" s="1"/>
  <c r="AN1305" i="25" s="1"/>
  <c r="S1327" i="25"/>
  <c r="AI1327" i="25" s="1"/>
  <c r="BF1328" i="25" s="1"/>
  <c r="B1324" i="33" s="1"/>
  <c r="S1345" i="25"/>
  <c r="AI1345" i="25" s="1"/>
  <c r="BF1346" i="25" s="1"/>
  <c r="B1342" i="33" s="1"/>
  <c r="S1361" i="25"/>
  <c r="AI1361" i="25" s="1"/>
  <c r="BF1362" i="25" s="1"/>
  <c r="B1358" i="33" s="1"/>
  <c r="S1383" i="25"/>
  <c r="AI1383" i="25" s="1"/>
  <c r="BF1384" i="25" s="1"/>
  <c r="B1380" i="33" s="1"/>
  <c r="S1401" i="25"/>
  <c r="AI1401" i="25" s="1"/>
  <c r="AN1401" i="25" s="1"/>
  <c r="S1421" i="25"/>
  <c r="AI1421" i="25" s="1"/>
  <c r="AN1421" i="25" s="1"/>
  <c r="S1441" i="25"/>
  <c r="AI1441" i="25" s="1"/>
  <c r="BF1442" i="25" s="1"/>
  <c r="B1438" i="33" s="1"/>
  <c r="S1457" i="25"/>
  <c r="AI1457" i="25" s="1"/>
  <c r="BF1458" i="25" s="1"/>
  <c r="B1454" i="33" s="1"/>
  <c r="S1477" i="25"/>
  <c r="AI1477" i="25" s="1"/>
  <c r="AN1477" i="25" s="1"/>
  <c r="S1497" i="25"/>
  <c r="AI1497" i="25" s="1"/>
  <c r="AN1497" i="25" s="1"/>
  <c r="S1517" i="25"/>
  <c r="AI1517" i="25" s="1"/>
  <c r="S1533" i="25"/>
  <c r="AI1533" i="25" s="1"/>
  <c r="S1553" i="25"/>
  <c r="AI1553" i="25" s="1"/>
  <c r="BF1554" i="25" s="1"/>
  <c r="B1550" i="33" s="1"/>
  <c r="S1573" i="25"/>
  <c r="AI1573" i="25" s="1"/>
  <c r="AN1573" i="25" s="1"/>
  <c r="S1591" i="25"/>
  <c r="AI1591" i="25" s="1"/>
  <c r="BF1592" i="25" s="1"/>
  <c r="B1588" i="33" s="1"/>
  <c r="S1613" i="25"/>
  <c r="AI1613" i="25" s="1"/>
  <c r="BF1614" i="25" s="1"/>
  <c r="B1610" i="33" s="1"/>
  <c r="S1629" i="25"/>
  <c r="S1647" i="25"/>
  <c r="S1669" i="25"/>
  <c r="AI1669" i="25" s="1"/>
  <c r="AN1669" i="25" s="1"/>
  <c r="S1687" i="25"/>
  <c r="AI1687" i="25" s="1"/>
  <c r="BF1688" i="25" s="1"/>
  <c r="B1684" i="33" s="1"/>
  <c r="S1703" i="25"/>
  <c r="AI1703" i="25" s="1"/>
  <c r="BF1704" i="25" s="1"/>
  <c r="B1700" i="33" s="1"/>
  <c r="S1725" i="25"/>
  <c r="AI1725" i="25" s="1"/>
  <c r="BF1726" i="25" s="1"/>
  <c r="B1722" i="33" s="1"/>
  <c r="S1743" i="25"/>
  <c r="AI1743" i="25" s="1"/>
  <c r="AN1743" i="25" s="1"/>
  <c r="S1761" i="25"/>
  <c r="AI1761" i="25" s="1"/>
  <c r="S1783" i="25"/>
  <c r="AI1783" i="25" s="1"/>
  <c r="BF1784" i="25" s="1"/>
  <c r="B1780" i="33" s="1"/>
  <c r="S1799" i="25"/>
  <c r="AI1799" i="25" s="1"/>
  <c r="BF1800" i="25" s="1"/>
  <c r="B1796" i="33" s="1"/>
  <c r="S1817" i="25"/>
  <c r="AI1817" i="25" s="1"/>
  <c r="AN1817" i="25" s="1"/>
  <c r="S1839" i="25"/>
  <c r="AI1839" i="25" s="1"/>
  <c r="BF1840" i="25" s="1"/>
  <c r="B1836" i="33" s="1"/>
  <c r="S1857" i="25"/>
  <c r="AI1857" i="25" s="1"/>
  <c r="AN1857" i="25" s="1"/>
  <c r="S1873" i="25"/>
  <c r="AI1873" i="25" s="1"/>
  <c r="S1895" i="25"/>
  <c r="AI1895" i="25" s="1"/>
  <c r="AN1895" i="25" s="1"/>
  <c r="S1913" i="25"/>
  <c r="AI1913" i="25" s="1"/>
  <c r="S1933" i="25"/>
  <c r="AI1933" i="25" s="1"/>
  <c r="S1953" i="25"/>
  <c r="AI1953" i="25" s="1"/>
  <c r="BF1954" i="25" s="1"/>
  <c r="B1950" i="33" s="1"/>
  <c r="S1969" i="25"/>
  <c r="AI1969" i="25" s="1"/>
  <c r="AN1969" i="25" s="1"/>
  <c r="S1989" i="25"/>
  <c r="AI1989" i="25" s="1"/>
  <c r="AN1989" i="25" s="1"/>
  <c r="S56" i="25"/>
  <c r="AI56" i="25" s="1"/>
  <c r="S168" i="25"/>
  <c r="AI168" i="25" s="1"/>
  <c r="S258" i="25"/>
  <c r="AI258" i="25" s="1"/>
  <c r="S362" i="25"/>
  <c r="AI362" i="25" s="1"/>
  <c r="S440" i="25"/>
  <c r="S537" i="25"/>
  <c r="S685" i="25"/>
  <c r="AI685" i="25" s="1"/>
  <c r="S739" i="25"/>
  <c r="AI739" i="25" s="1"/>
  <c r="S792" i="25"/>
  <c r="AI792" i="25" s="1"/>
  <c r="S835" i="25"/>
  <c r="AI835" i="25" s="1"/>
  <c r="S880" i="25"/>
  <c r="AI880" i="25" s="1"/>
  <c r="S920" i="25"/>
  <c r="AI920" i="25" s="1"/>
  <c r="S960" i="25"/>
  <c r="AI960" i="25" s="1"/>
  <c r="S992" i="25"/>
  <c r="S1027" i="25"/>
  <c r="AI1027" i="25" s="1"/>
  <c r="S1059" i="25"/>
  <c r="AI1059" i="25" s="1"/>
  <c r="S1080" i="25"/>
  <c r="AI1080" i="25" s="1"/>
  <c r="S1102" i="25"/>
  <c r="AI1102" i="25" s="1"/>
  <c r="S1118" i="25"/>
  <c r="AI1118" i="25" s="1"/>
  <c r="S1136" i="25"/>
  <c r="AI1136" i="25" s="1"/>
  <c r="S1158" i="25"/>
  <c r="S1176" i="25"/>
  <c r="AI1176" i="25" s="1"/>
  <c r="BF1177" i="25" s="1"/>
  <c r="B1173" i="33" s="1"/>
  <c r="S1192" i="25"/>
  <c r="AI1192" i="25" s="1"/>
  <c r="S1214" i="25"/>
  <c r="AI1214" i="25" s="1"/>
  <c r="AN1214" i="25" s="1"/>
  <c r="S1232" i="25"/>
  <c r="AI1232" i="25" s="1"/>
  <c r="AN1232" i="25" s="1"/>
  <c r="S1250" i="25"/>
  <c r="AI1250" i="25" s="1"/>
  <c r="BF1251" i="25" s="1"/>
  <c r="B1247" i="33" s="1"/>
  <c r="S1272" i="25"/>
  <c r="AI1272" i="25" s="1"/>
  <c r="S1288" i="25"/>
  <c r="AI1288" i="25" s="1"/>
  <c r="BF1289" i="25" s="1"/>
  <c r="B1285" i="33" s="1"/>
  <c r="S1306" i="25"/>
  <c r="AI1306" i="25" s="1"/>
  <c r="BF1307" i="25" s="1"/>
  <c r="B1303" i="33" s="1"/>
  <c r="S1328" i="25"/>
  <c r="S1346" i="25"/>
  <c r="AI1346" i="25" s="1"/>
  <c r="BF1347" i="25" s="1"/>
  <c r="B1343" i="33" s="1"/>
  <c r="S1362" i="25"/>
  <c r="AI1362" i="25" s="1"/>
  <c r="AN1362" i="25" s="1"/>
  <c r="S1384" i="25"/>
  <c r="AI1384" i="25" s="1"/>
  <c r="BF1385" i="25" s="1"/>
  <c r="B1381" i="33" s="1"/>
  <c r="S1402" i="25"/>
  <c r="AI1402" i="25" s="1"/>
  <c r="BF1403" i="25" s="1"/>
  <c r="B1399" i="33" s="1"/>
  <c r="S1422" i="25"/>
  <c r="AI1422" i="25" s="1"/>
  <c r="BF1423" i="25" s="1"/>
  <c r="B1419" i="33" s="1"/>
  <c r="S1442" i="25"/>
  <c r="AI1442" i="25" s="1"/>
  <c r="BF1443" i="25" s="1"/>
  <c r="B1439" i="33" s="1"/>
  <c r="S1458" i="25"/>
  <c r="S1478" i="25"/>
  <c r="S1498" i="25"/>
  <c r="AI1498" i="25" s="1"/>
  <c r="BF1499" i="25" s="1"/>
  <c r="B1495" i="33" s="1"/>
  <c r="S1518" i="25"/>
  <c r="AI1518" i="25" s="1"/>
  <c r="BF1519" i="25" s="1"/>
  <c r="B1515" i="33" s="1"/>
  <c r="S1534" i="25"/>
  <c r="AI1534" i="25" s="1"/>
  <c r="AN1534" i="25" s="1"/>
  <c r="S1554" i="25"/>
  <c r="AI1554" i="25" s="1"/>
  <c r="BF1555" i="25" s="1"/>
  <c r="B1551" i="33" s="1"/>
  <c r="S1574" i="25"/>
  <c r="AI1574" i="25" s="1"/>
  <c r="AN1574" i="25" s="1"/>
  <c r="S1592" i="25"/>
  <c r="AI1592" i="25" s="1"/>
  <c r="BF1593" i="25" s="1"/>
  <c r="B1589" i="33" s="1"/>
  <c r="S1614" i="25"/>
  <c r="AI1614" i="25" s="1"/>
  <c r="AN1614" i="25" s="1"/>
  <c r="S1630" i="25"/>
  <c r="AI1630" i="25" s="1"/>
  <c r="BF1631" i="25" s="1"/>
  <c r="B1627" i="33" s="1"/>
  <c r="S1648" i="25"/>
  <c r="AI1648" i="25" s="1"/>
  <c r="AN1648" i="25" s="1"/>
  <c r="S1670" i="25"/>
  <c r="AI1670" i="25" s="1"/>
  <c r="AN1670" i="25" s="1"/>
  <c r="S1688" i="25"/>
  <c r="AI1688" i="25" s="1"/>
  <c r="S1704" i="25"/>
  <c r="AI1704" i="25" s="1"/>
  <c r="S1726" i="25"/>
  <c r="AI1726" i="25" s="1"/>
  <c r="BF1727" i="25" s="1"/>
  <c r="B1723" i="33" s="1"/>
  <c r="S1744" i="25"/>
  <c r="AI1744" i="25" s="1"/>
  <c r="BF1745" i="25" s="1"/>
  <c r="B1741" i="33" s="1"/>
  <c r="S1762" i="25"/>
  <c r="AI1762" i="25" s="1"/>
  <c r="S1784" i="25"/>
  <c r="AI1784" i="25" s="1"/>
  <c r="BF1785" i="25" s="1"/>
  <c r="B1781" i="33" s="1"/>
  <c r="S1800" i="25"/>
  <c r="AI1800" i="25" s="1"/>
  <c r="AN1800" i="25" s="1"/>
  <c r="S1818" i="25"/>
  <c r="AI1818" i="25" s="1"/>
  <c r="S1840" i="25"/>
  <c r="AI1840" i="25" s="1"/>
  <c r="AN1840" i="25" s="1"/>
  <c r="S1858" i="25"/>
  <c r="AI1858" i="25" s="1"/>
  <c r="AN1858" i="25" s="1"/>
  <c r="S1874" i="25"/>
  <c r="AI1874" i="25" s="1"/>
  <c r="S1896" i="25"/>
  <c r="AI1896" i="25" s="1"/>
  <c r="BF1897" i="25" s="1"/>
  <c r="B1893" i="33" s="1"/>
  <c r="S1914" i="25"/>
  <c r="S1934" i="25"/>
  <c r="AI1934" i="25" s="1"/>
  <c r="AN1934" i="25" s="1"/>
  <c r="S1954" i="25"/>
  <c r="AI1954" i="25" s="1"/>
  <c r="AN1954" i="25" s="1"/>
  <c r="S1970" i="25"/>
  <c r="AI1970" i="25" s="1"/>
  <c r="AN1970" i="25" s="1"/>
  <c r="S1990" i="25"/>
  <c r="AI1990" i="25" s="1"/>
  <c r="AN1990" i="25" s="1"/>
  <c r="S174" i="25"/>
  <c r="AI174" i="25" s="1"/>
  <c r="S259" i="25"/>
  <c r="AI259" i="25" s="1"/>
  <c r="S363" i="25"/>
  <c r="AI363" i="25" s="1"/>
  <c r="S466" i="25"/>
  <c r="S642" i="25"/>
  <c r="S748" i="25"/>
  <c r="AI748" i="25" s="1"/>
  <c r="S850" i="25"/>
  <c r="AI850" i="25" s="1"/>
  <c r="S927" i="25"/>
  <c r="AI927" i="25" s="1"/>
  <c r="S1006" i="25"/>
  <c r="AI1006" i="25" s="1"/>
  <c r="S1060" i="25"/>
  <c r="AI1060" i="25" s="1"/>
  <c r="S1103" i="25"/>
  <c r="AI1103" i="25" s="1"/>
  <c r="S1143" i="25"/>
  <c r="S1177" i="25"/>
  <c r="S1217" i="25"/>
  <c r="AI1217" i="25" s="1"/>
  <c r="AN1217" i="25" s="1"/>
  <c r="S1255" i="25"/>
  <c r="AI1255" i="25" s="1"/>
  <c r="BF1256" i="25" s="1"/>
  <c r="B1252" i="33" s="1"/>
  <c r="S1293" i="25"/>
  <c r="AI1293" i="25" s="1"/>
  <c r="AN1293" i="25" s="1"/>
  <c r="S1313" i="25"/>
  <c r="AI1313" i="25" s="1"/>
  <c r="S1349" i="25"/>
  <c r="AI1349" i="25" s="1"/>
  <c r="AN1349" i="25" s="1"/>
  <c r="S1389" i="25"/>
  <c r="AI1389" i="25" s="1"/>
  <c r="S1425" i="25"/>
  <c r="AI1425" i="25" s="1"/>
  <c r="BF1426" i="25" s="1"/>
  <c r="B1422" i="33" s="1"/>
  <c r="S1463" i="25"/>
  <c r="AI1463" i="25" s="1"/>
  <c r="S1501" i="25"/>
  <c r="AI1501" i="25" s="1"/>
  <c r="BF1502" i="25" s="1"/>
  <c r="B1498" i="33" s="1"/>
  <c r="S1541" i="25"/>
  <c r="AI1541" i="25" s="1"/>
  <c r="BF1542" i="25" s="1"/>
  <c r="B1538" i="33" s="1"/>
  <c r="S1575" i="25"/>
  <c r="AI1575" i="25" s="1"/>
  <c r="AN1575" i="25" s="1"/>
  <c r="S1615" i="25"/>
  <c r="AI1615" i="25" s="1"/>
  <c r="AN1615" i="25" s="1"/>
  <c r="S1655" i="25"/>
  <c r="AI1655" i="25" s="1"/>
  <c r="BF1656" i="25" s="1"/>
  <c r="B1652" i="33" s="1"/>
  <c r="S1689" i="25"/>
  <c r="AI1689" i="25" s="1"/>
  <c r="BF1690" i="25" s="1"/>
  <c r="B1686" i="33" s="1"/>
  <c r="S1729" i="25"/>
  <c r="AI1729" i="25" s="1"/>
  <c r="AN1729" i="25" s="1"/>
  <c r="S1767" i="25"/>
  <c r="AI1767" i="25" s="1"/>
  <c r="S1805" i="25"/>
  <c r="AI1805" i="25" s="1"/>
  <c r="BF1806" i="25" s="1"/>
  <c r="B1802" i="33" s="1"/>
  <c r="S1841" i="25"/>
  <c r="AI1841" i="25" s="1"/>
  <c r="BF1842" i="25" s="1"/>
  <c r="B1838" i="33" s="1"/>
  <c r="S1881" i="25"/>
  <c r="AI1881" i="25" s="1"/>
  <c r="AN1881" i="25" s="1"/>
  <c r="S1917" i="25"/>
  <c r="AI1917" i="25" s="1"/>
  <c r="BF1918" i="25" s="1"/>
  <c r="B1914" i="33" s="1"/>
  <c r="S1957" i="25"/>
  <c r="AI1957" i="25" s="1"/>
  <c r="BF1958" i="25" s="1"/>
  <c r="B1954" i="33" s="1"/>
  <c r="S1997" i="25"/>
  <c r="AI1997" i="25" s="1"/>
  <c r="AN1997" i="25" s="1"/>
  <c r="S74" i="25"/>
  <c r="S279" i="25"/>
  <c r="AI279" i="25" s="1"/>
  <c r="S481" i="25"/>
  <c r="AI481" i="25" s="1"/>
  <c r="S643" i="25"/>
  <c r="AI643" i="25" s="1"/>
  <c r="S749" i="25"/>
  <c r="AI749" i="25" s="1"/>
  <c r="S851" i="25"/>
  <c r="AI851" i="25" s="1"/>
  <c r="S928" i="25"/>
  <c r="AI928" i="25" s="1"/>
  <c r="S1007" i="25"/>
  <c r="AI1007" i="25" s="1"/>
  <c r="S1062" i="25"/>
  <c r="S1104" i="25"/>
  <c r="S1144" i="25"/>
  <c r="AI1144" i="25" s="1"/>
  <c r="S1178" i="25"/>
  <c r="AI1178" i="25" s="1"/>
  <c r="AN1178" i="25" s="1"/>
  <c r="S1218" i="25"/>
  <c r="AI1218" i="25" s="1"/>
  <c r="BF1219" i="25" s="1"/>
  <c r="B1215" i="33" s="1"/>
  <c r="S1256" i="25"/>
  <c r="AI1256" i="25" s="1"/>
  <c r="BF1257" i="25" s="1"/>
  <c r="B1253" i="33" s="1"/>
  <c r="S1294" i="25"/>
  <c r="AI1294" i="25" s="1"/>
  <c r="S1330" i="25"/>
  <c r="AI1330" i="25" s="1"/>
  <c r="S1370" i="25"/>
  <c r="AI1370" i="25" s="1"/>
  <c r="S1406" i="25"/>
  <c r="S1446" i="25"/>
  <c r="AI1446" i="25" s="1"/>
  <c r="S1486" i="25"/>
  <c r="AI1486" i="25" s="1"/>
  <c r="BF1487" i="25" s="1"/>
  <c r="B1483" i="33" s="1"/>
  <c r="S1520" i="25"/>
  <c r="AI1520" i="25" s="1"/>
  <c r="S1560" i="25"/>
  <c r="AI1560" i="25" s="1"/>
  <c r="S1598" i="25"/>
  <c r="AI1598" i="25" s="1"/>
  <c r="S1634" i="25"/>
  <c r="AI1634" i="25" s="1"/>
  <c r="S1672" i="25"/>
  <c r="AI1672" i="25" s="1"/>
  <c r="BF1673" i="25" s="1"/>
  <c r="B1669" i="33" s="1"/>
  <c r="S1712" i="25"/>
  <c r="AI1712" i="25" s="1"/>
  <c r="AN1712" i="25" s="1"/>
  <c r="S1746" i="25"/>
  <c r="AI1746" i="25" s="1"/>
  <c r="BF1747" i="25" s="1"/>
  <c r="B1743" i="33" s="1"/>
  <c r="S1786" i="25"/>
  <c r="AI1786" i="25" s="1"/>
  <c r="AN1786" i="25" s="1"/>
  <c r="S1826" i="25"/>
  <c r="AI1826" i="25" s="1"/>
  <c r="BF1827" i="25" s="1"/>
  <c r="B1823" i="33" s="1"/>
  <c r="S1862" i="25"/>
  <c r="AI1862" i="25" s="1"/>
  <c r="AN1862" i="25" s="1"/>
  <c r="S1902" i="25"/>
  <c r="AI1902" i="25" s="1"/>
  <c r="AN1902" i="25" s="1"/>
  <c r="S1938" i="25"/>
  <c r="AI1938" i="25" s="1"/>
  <c r="S1976" i="25"/>
  <c r="AI1976" i="25" s="1"/>
  <c r="AN1976" i="25" s="1"/>
  <c r="S126" i="25"/>
  <c r="AI126" i="25" s="1"/>
  <c r="S1019" i="25"/>
  <c r="AI1019" i="25" s="1"/>
  <c r="S1113" i="25"/>
  <c r="AI1113" i="25" s="1"/>
  <c r="S1189" i="25"/>
  <c r="AI1189" i="25" s="1"/>
  <c r="AN1189" i="25" s="1"/>
  <c r="S1263" i="25"/>
  <c r="AI1263" i="25" s="1"/>
  <c r="BF1264" i="25" s="1"/>
  <c r="B1260" i="33" s="1"/>
  <c r="S1341" i="25"/>
  <c r="AI1341" i="25" s="1"/>
  <c r="BF1342" i="25" s="1"/>
  <c r="B1338" i="33" s="1"/>
  <c r="S1415" i="25"/>
  <c r="AI1415" i="25" s="1"/>
  <c r="AN1415" i="25" s="1"/>
  <c r="S1489" i="25"/>
  <c r="S1569" i="25"/>
  <c r="S1645" i="25"/>
  <c r="AI1645" i="25" s="1"/>
  <c r="BF1646" i="25" s="1"/>
  <c r="B1642" i="33" s="1"/>
  <c r="S1681" i="25"/>
  <c r="AI1681" i="25" s="1"/>
  <c r="BF1682" i="25" s="1"/>
  <c r="B1678" i="33" s="1"/>
  <c r="S1757" i="25"/>
  <c r="AI1757" i="25" s="1"/>
  <c r="AN1757" i="25" s="1"/>
  <c r="S1831" i="25"/>
  <c r="AI1831" i="25" s="1"/>
  <c r="BF1832" i="25" s="1"/>
  <c r="B1828" i="33" s="1"/>
  <c r="S1911" i="25"/>
  <c r="AI1911" i="25" s="1"/>
  <c r="BF1912" i="25" s="1"/>
  <c r="B1908" i="33" s="1"/>
  <c r="S1985" i="25"/>
  <c r="AI1985" i="25" s="1"/>
  <c r="AN1985" i="25" s="1"/>
  <c r="S175" i="25"/>
  <c r="S545" i="25"/>
  <c r="AI545" i="25" s="1"/>
  <c r="S803" i="25"/>
  <c r="AI803" i="25" s="1"/>
  <c r="S964" i="25"/>
  <c r="AI964" i="25" s="1"/>
  <c r="S1086" i="25"/>
  <c r="AI1086" i="25" s="1"/>
  <c r="S1160" i="25"/>
  <c r="AI1160" i="25" s="1"/>
  <c r="S1234" i="25"/>
  <c r="AI1234" i="25" s="1"/>
  <c r="BF1235" i="25" s="1"/>
  <c r="B1231" i="33" s="1"/>
  <c r="S1314" i="25"/>
  <c r="AI1314" i="25" s="1"/>
  <c r="AN1314" i="25" s="1"/>
  <c r="S1390" i="25"/>
  <c r="AI1390" i="25" s="1"/>
  <c r="BF1391" i="25" s="1"/>
  <c r="B1387" i="33" s="1"/>
  <c r="S1464" i="25"/>
  <c r="S1542" i="25"/>
  <c r="AI1542" i="25" s="1"/>
  <c r="AN1542" i="25" s="1"/>
  <c r="S1616" i="25"/>
  <c r="AI1616" i="25" s="1"/>
  <c r="BF1617" i="25" s="1"/>
  <c r="B1613" i="33" s="1"/>
  <c r="S1690" i="25"/>
  <c r="AI1690" i="25" s="1"/>
  <c r="BF1691" i="25" s="1"/>
  <c r="B1687" i="33" s="1"/>
  <c r="S1768" i="25"/>
  <c r="AI1768" i="25" s="1"/>
  <c r="AN1768" i="25" s="1"/>
  <c r="S1842" i="25"/>
  <c r="AI1842" i="25" s="1"/>
  <c r="BF1843" i="25" s="1"/>
  <c r="B1839" i="33" s="1"/>
  <c r="S1918" i="25"/>
  <c r="AI1918" i="25" s="1"/>
  <c r="BF1919" i="25" s="1"/>
  <c r="B1915" i="33" s="1"/>
  <c r="S1998" i="25"/>
  <c r="S374" i="25"/>
  <c r="AI374" i="25" s="1"/>
  <c r="S716" i="25"/>
  <c r="AI716" i="25" s="1"/>
  <c r="S899" i="25"/>
  <c r="AI899" i="25" s="1"/>
  <c r="S1038" i="25"/>
  <c r="AI1038" i="25" s="1"/>
  <c r="S1127" i="25"/>
  <c r="AI1127" i="25" s="1"/>
  <c r="S1201" i="25"/>
  <c r="AI1201" i="25" s="1"/>
  <c r="AN1201" i="25" s="1"/>
  <c r="S1277" i="25"/>
  <c r="AI1277" i="25" s="1"/>
  <c r="AN1277" i="25" s="1"/>
  <c r="S1357" i="25"/>
  <c r="S1431" i="25"/>
  <c r="AI1431" i="25" s="1"/>
  <c r="AN1431" i="25" s="1"/>
  <c r="S1505" i="25"/>
  <c r="AI1505" i="25" s="1"/>
  <c r="S1583" i="25"/>
  <c r="AI1583" i="25" s="1"/>
  <c r="BF1584" i="25" s="1"/>
  <c r="B1580" i="33" s="1"/>
  <c r="S1657" i="25"/>
  <c r="AI1657" i="25" s="1"/>
  <c r="AN1657" i="25" s="1"/>
  <c r="S1733" i="25"/>
  <c r="AI1733" i="25" s="1"/>
  <c r="S1809" i="25"/>
  <c r="AI1809" i="25" s="1"/>
  <c r="AN1809" i="25" s="1"/>
  <c r="S1885" i="25"/>
  <c r="AI1885" i="25" s="1"/>
  <c r="BF1886" i="25" s="1"/>
  <c r="B1882" i="33" s="1"/>
  <c r="S1959" i="25"/>
  <c r="AI1959" i="25" s="1"/>
  <c r="AN1959" i="25" s="1"/>
  <c r="S407" i="25"/>
  <c r="S586" i="25"/>
  <c r="AI586" i="25" s="1"/>
  <c r="S808" i="25"/>
  <c r="AI808" i="25" s="1"/>
  <c r="S980" i="25"/>
  <c r="AI980" i="25" s="1"/>
  <c r="S1090" i="25"/>
  <c r="AI1090" i="25" s="1"/>
  <c r="S1166" i="25"/>
  <c r="AI1166" i="25" s="1"/>
  <c r="S1242" i="25"/>
  <c r="AI1242" i="25" s="1"/>
  <c r="AN1242" i="25" s="1"/>
  <c r="S1318" i="25"/>
  <c r="AI1318" i="25" s="1"/>
  <c r="BF1319" i="25" s="1"/>
  <c r="B1315" i="33" s="1"/>
  <c r="S1392" i="25"/>
  <c r="S1470" i="25"/>
  <c r="AI1470" i="25" s="1"/>
  <c r="AN1470" i="25" s="1"/>
  <c r="S1544" i="25"/>
  <c r="AI1544" i="25" s="1"/>
  <c r="BF1545" i="25" s="1"/>
  <c r="B1541" i="33" s="1"/>
  <c r="S1618" i="25"/>
  <c r="AI1618" i="25" s="1"/>
  <c r="AN1618" i="25" s="1"/>
  <c r="S1698" i="25"/>
  <c r="AI1698" i="25" s="1"/>
  <c r="S1774" i="25"/>
  <c r="AI1774" i="25" s="1"/>
  <c r="AN1774" i="25" s="1"/>
  <c r="S1848" i="25"/>
  <c r="AI1848" i="25" s="1"/>
  <c r="BF1849" i="25" s="1"/>
  <c r="B1845" i="33" s="1"/>
  <c r="S1926" i="25"/>
  <c r="S2000" i="25"/>
  <c r="S414" i="25"/>
  <c r="AI414" i="25" s="1"/>
  <c r="S722" i="25"/>
  <c r="AI722" i="25" s="1"/>
  <c r="S903" i="25"/>
  <c r="AI903" i="25" s="1"/>
  <c r="S1051" i="25"/>
  <c r="AI1051" i="25" s="1"/>
  <c r="S1133" i="25"/>
  <c r="AI1133" i="25" s="1"/>
  <c r="S1207" i="25"/>
  <c r="AI1207" i="25" s="1"/>
  <c r="BF1208" i="25" s="1"/>
  <c r="B1204" i="33" s="1"/>
  <c r="S1285" i="25"/>
  <c r="AI1285" i="25" s="1"/>
  <c r="S1359" i="25"/>
  <c r="S1433" i="25"/>
  <c r="AI1433" i="25" s="1"/>
  <c r="AN1433" i="25" s="1"/>
  <c r="S1511" i="25"/>
  <c r="AI1511" i="25" s="1"/>
  <c r="S1585" i="25"/>
  <c r="AI1585" i="25" s="1"/>
  <c r="BF1586" i="25" s="1"/>
  <c r="B1582" i="33" s="1"/>
  <c r="S1661" i="25"/>
  <c r="AI1661" i="25" s="1"/>
  <c r="BF1662" i="25" s="1"/>
  <c r="B1658" i="33" s="1"/>
  <c r="S1741" i="25"/>
  <c r="AI1741" i="25" s="1"/>
  <c r="AN1741" i="25" s="1"/>
  <c r="S1815" i="25"/>
  <c r="AI1815" i="25" s="1"/>
  <c r="BF1816" i="25" s="1"/>
  <c r="B1812" i="33" s="1"/>
  <c r="S1889" i="25"/>
  <c r="AI1889" i="25" s="1"/>
  <c r="BF1890" i="25" s="1"/>
  <c r="B1886" i="33" s="1"/>
  <c r="S1967" i="25"/>
  <c r="S98" i="25"/>
  <c r="AI98" i="25" s="1"/>
  <c r="S302" i="25"/>
  <c r="AI302" i="25" s="1"/>
  <c r="S482" i="25"/>
  <c r="AI482" i="25" s="1"/>
  <c r="S650" i="25"/>
  <c r="AI650" i="25" s="1"/>
  <c r="S764" i="25"/>
  <c r="AI764" i="25" s="1"/>
  <c r="S863" i="25"/>
  <c r="AI863" i="25" s="1"/>
  <c r="S935" i="25"/>
  <c r="S1008" i="25"/>
  <c r="AI1008" i="25" s="1"/>
  <c r="S1071" i="25"/>
  <c r="AI1071" i="25" s="1"/>
  <c r="S1105" i="25"/>
  <c r="AI1105" i="25" s="1"/>
  <c r="S1145" i="25"/>
  <c r="AI1145" i="25" s="1"/>
  <c r="S1185" i="25"/>
  <c r="AI1185" i="25" s="1"/>
  <c r="S1221" i="25"/>
  <c r="AI1221" i="25" s="1"/>
  <c r="BF1222" i="25" s="1"/>
  <c r="B1218" i="33" s="1"/>
  <c r="S1261" i="25"/>
  <c r="AI1261" i="25" s="1"/>
  <c r="S1297" i="25"/>
  <c r="S1335" i="25"/>
  <c r="AI1335" i="25" s="1"/>
  <c r="S1373" i="25"/>
  <c r="AI1373" i="25" s="1"/>
  <c r="AN1373" i="25" s="1"/>
  <c r="S1413" i="25"/>
  <c r="AI1413" i="25" s="1"/>
  <c r="BF1414" i="25" s="1"/>
  <c r="B1410" i="33" s="1"/>
  <c r="S1447" i="25"/>
  <c r="AI1447" i="25" s="1"/>
  <c r="AN1447" i="25" s="1"/>
  <c r="S1487" i="25"/>
  <c r="AI1487" i="25" s="1"/>
  <c r="BF1488" i="25" s="1"/>
  <c r="B1484" i="33" s="1"/>
  <c r="S1527" i="25"/>
  <c r="AI1527" i="25" s="1"/>
  <c r="S1561" i="25"/>
  <c r="AI1561" i="25" s="1"/>
  <c r="S1601" i="25"/>
  <c r="S1639" i="25"/>
  <c r="S1677" i="25"/>
  <c r="AI1677" i="25" s="1"/>
  <c r="BF1678" i="25" s="1"/>
  <c r="B1674" i="33" s="1"/>
  <c r="S1713" i="25"/>
  <c r="AI1713" i="25" s="1"/>
  <c r="AN1713" i="25" s="1"/>
  <c r="S1753" i="25"/>
  <c r="AI1753" i="25" s="1"/>
  <c r="AN1753" i="25" s="1"/>
  <c r="S1789" i="25"/>
  <c r="AI1789" i="25" s="1"/>
  <c r="BF1790" i="25" s="1"/>
  <c r="B1786" i="33" s="1"/>
  <c r="S1829" i="25"/>
  <c r="AI1829" i="25" s="1"/>
  <c r="AN1829" i="25" s="1"/>
  <c r="S1869" i="25"/>
  <c r="AI1869" i="25" s="1"/>
  <c r="S1903" i="25"/>
  <c r="AI1903" i="25" s="1"/>
  <c r="AN1903" i="25" s="1"/>
  <c r="S1943" i="25"/>
  <c r="S1981" i="25"/>
  <c r="AI1981" i="25" s="1"/>
  <c r="S121" i="25"/>
  <c r="AI121" i="25" s="1"/>
  <c r="S303" i="25"/>
  <c r="AI303" i="25" s="1"/>
  <c r="S498" i="25"/>
  <c r="AI498" i="25" s="1"/>
  <c r="S651" i="25"/>
  <c r="AI651" i="25" s="1"/>
  <c r="S765" i="25"/>
  <c r="AI765" i="25" s="1"/>
  <c r="S864" i="25"/>
  <c r="S936" i="25"/>
  <c r="S1011" i="25"/>
  <c r="AI1011" i="25" s="1"/>
  <c r="S1072" i="25"/>
  <c r="AI1072" i="25" s="1"/>
  <c r="S1106" i="25"/>
  <c r="AI1106" i="25" s="1"/>
  <c r="S1146" i="25"/>
  <c r="AI1146" i="25" s="1"/>
  <c r="S1186" i="25"/>
  <c r="AI1186" i="25" s="1"/>
  <c r="AN1186" i="25" s="1"/>
  <c r="S1222" i="25"/>
  <c r="AI1222" i="25" s="1"/>
  <c r="BF1223" i="25" s="1"/>
  <c r="B1219" i="33" s="1"/>
  <c r="S1262" i="25"/>
  <c r="S1298" i="25"/>
  <c r="S1336" i="25"/>
  <c r="AI1336" i="25" s="1"/>
  <c r="BF1337" i="25" s="1"/>
  <c r="B1333" i="33" s="1"/>
  <c r="S1374" i="25"/>
  <c r="AI1374" i="25" s="1"/>
  <c r="BF1375" i="25" s="1"/>
  <c r="B1371" i="33" s="1"/>
  <c r="S1414" i="25"/>
  <c r="AI1414" i="25" s="1"/>
  <c r="BF1415" i="25" s="1"/>
  <c r="B1411" i="33" s="1"/>
  <c r="S1448" i="25"/>
  <c r="AI1448" i="25" s="1"/>
  <c r="AN1448" i="25" s="1"/>
  <c r="S1488" i="25"/>
  <c r="AI1488" i="25" s="1"/>
  <c r="AN1488" i="25" s="1"/>
  <c r="S1528" i="25"/>
  <c r="AI1528" i="25" s="1"/>
  <c r="BF1529" i="25" s="1"/>
  <c r="B1525" i="33" s="1"/>
  <c r="S1562" i="25"/>
  <c r="AI1562" i="25" s="1"/>
  <c r="AN1562" i="25" s="1"/>
  <c r="S1602" i="25"/>
  <c r="S1640" i="25"/>
  <c r="AI1640" i="25" s="1"/>
  <c r="S1678" i="25"/>
  <c r="AI1678" i="25" s="1"/>
  <c r="BF1679" i="25" s="1"/>
  <c r="B1675" i="33" s="1"/>
  <c r="S1714" i="25"/>
  <c r="AI1714" i="25" s="1"/>
  <c r="AN1714" i="25" s="1"/>
  <c r="S1754" i="25"/>
  <c r="AI1754" i="25" s="1"/>
  <c r="BF1755" i="25" s="1"/>
  <c r="B1751" i="33" s="1"/>
  <c r="S1790" i="25"/>
  <c r="AI1790" i="25" s="1"/>
  <c r="AN1790" i="25" s="1"/>
  <c r="S1830" i="25"/>
  <c r="AI1830" i="25" s="1"/>
  <c r="BF1831" i="25" s="1"/>
  <c r="B1827" i="33" s="1"/>
  <c r="S1870" i="25"/>
  <c r="S1904" i="25"/>
  <c r="S1944" i="25"/>
  <c r="AI1944" i="25" s="1"/>
  <c r="AN1944" i="25" s="1"/>
  <c r="S1982" i="25"/>
  <c r="AI1982" i="25" s="1"/>
  <c r="BF1983" i="25" s="1"/>
  <c r="B1979" i="33" s="1"/>
  <c r="S311" i="25"/>
  <c r="AI311" i="25" s="1"/>
  <c r="S502" i="25"/>
  <c r="AI502" i="25" s="1"/>
  <c r="S678" i="25"/>
  <c r="AI678" i="25" s="1"/>
  <c r="S770" i="25"/>
  <c r="AI770" i="25" s="1"/>
  <c r="S871" i="25"/>
  <c r="S947" i="25"/>
  <c r="AI947" i="25" s="1"/>
  <c r="S1073" i="25"/>
  <c r="AI1073" i="25" s="1"/>
  <c r="S1149" i="25"/>
  <c r="AI1149" i="25" s="1"/>
  <c r="S1229" i="25"/>
  <c r="AI1229" i="25" s="1"/>
  <c r="S1303" i="25"/>
  <c r="AI1303" i="25" s="1"/>
  <c r="AN1303" i="25" s="1"/>
  <c r="S1377" i="25"/>
  <c r="AI1377" i="25" s="1"/>
  <c r="AN1377" i="25" s="1"/>
  <c r="S1455" i="25"/>
  <c r="AI1455" i="25" s="1"/>
  <c r="S1529" i="25"/>
  <c r="S1605" i="25"/>
  <c r="AI1605" i="25" s="1"/>
  <c r="AN1605" i="25" s="1"/>
  <c r="S1719" i="25"/>
  <c r="AI1719" i="25" s="1"/>
  <c r="AN1719" i="25" s="1"/>
  <c r="S1797" i="25"/>
  <c r="AI1797" i="25" s="1"/>
  <c r="S1871" i="25"/>
  <c r="AI1871" i="25" s="1"/>
  <c r="BF1872" i="25" s="1"/>
  <c r="B1868" i="33" s="1"/>
  <c r="S1945" i="25"/>
  <c r="AI1945" i="25" s="1"/>
  <c r="AN1945" i="25" s="1"/>
  <c r="S370" i="25"/>
  <c r="AI370" i="25" s="1"/>
  <c r="S696" i="25"/>
  <c r="AI696" i="25" s="1"/>
  <c r="S896" i="25"/>
  <c r="S1036" i="25"/>
  <c r="AI1036" i="25" s="1"/>
  <c r="S1122" i="25"/>
  <c r="AI1122" i="25" s="1"/>
  <c r="S1200" i="25"/>
  <c r="AI1200" i="25" s="1"/>
  <c r="BF1201" i="25" s="1"/>
  <c r="B1197" i="33" s="1"/>
  <c r="S1274" i="25"/>
  <c r="AI1274" i="25" s="1"/>
  <c r="BF1275" i="25" s="1"/>
  <c r="B1271" i="33" s="1"/>
  <c r="S1350" i="25"/>
  <c r="AI1350" i="25" s="1"/>
  <c r="AN1350" i="25" s="1"/>
  <c r="S1426" i="25"/>
  <c r="AI1426" i="25" s="1"/>
  <c r="AN1426" i="25" s="1"/>
  <c r="S1502" i="25"/>
  <c r="AI1502" i="25" s="1"/>
  <c r="BF1503" i="25" s="1"/>
  <c r="B1499" i="33" s="1"/>
  <c r="S1576" i="25"/>
  <c r="AI1576" i="25" s="1"/>
  <c r="AN1576" i="25" s="1"/>
  <c r="S1656" i="25"/>
  <c r="AI1656" i="25" s="1"/>
  <c r="AN1656" i="25" s="1"/>
  <c r="S1730" i="25"/>
  <c r="AI1730" i="25" s="1"/>
  <c r="BF1731" i="25" s="1"/>
  <c r="B1727" i="33" s="1"/>
  <c r="S1806" i="25"/>
  <c r="AI1806" i="25" s="1"/>
  <c r="S1882" i="25"/>
  <c r="AI1882" i="25" s="1"/>
  <c r="AN1882" i="25" s="1"/>
  <c r="S1958" i="25"/>
  <c r="AI1958" i="25" s="1"/>
  <c r="S192" i="25"/>
  <c r="AI192" i="25" s="1"/>
  <c r="S574" i="25"/>
  <c r="AI574" i="25" s="1"/>
  <c r="S806" i="25"/>
  <c r="S979" i="25"/>
  <c r="S1089" i="25"/>
  <c r="AI1089" i="25" s="1"/>
  <c r="S1165" i="25"/>
  <c r="AI1165" i="25" s="1"/>
  <c r="S1241" i="25"/>
  <c r="AI1241" i="25" s="1"/>
  <c r="AN1241" i="25" s="1"/>
  <c r="S1317" i="25"/>
  <c r="AI1317" i="25" s="1"/>
  <c r="S1391" i="25"/>
  <c r="AI1391" i="25" s="1"/>
  <c r="AN1391" i="25" s="1"/>
  <c r="S1469" i="25"/>
  <c r="AI1469" i="25" s="1"/>
  <c r="AN1469" i="25" s="1"/>
  <c r="S1543" i="25"/>
  <c r="AI1543" i="25" s="1"/>
  <c r="BF1544" i="25" s="1"/>
  <c r="B1540" i="33" s="1"/>
  <c r="S1617" i="25"/>
  <c r="S1697" i="25"/>
  <c r="AI1697" i="25" s="1"/>
  <c r="AN1697" i="25" s="1"/>
  <c r="S1773" i="25"/>
  <c r="AI1773" i="25" s="1"/>
  <c r="S1847" i="25"/>
  <c r="AI1847" i="25" s="1"/>
  <c r="BF1848" i="25" s="1"/>
  <c r="B1844" i="33" s="1"/>
  <c r="S1925" i="25"/>
  <c r="AI1925" i="25" s="1"/>
  <c r="S1999" i="25"/>
  <c r="AI1999" i="25" s="1"/>
  <c r="BF2000" i="25" s="1"/>
  <c r="B1996" i="33" s="1"/>
  <c r="S193" i="25"/>
  <c r="AI193" i="25" s="1"/>
  <c r="S717" i="25"/>
  <c r="AI717" i="25" s="1"/>
  <c r="S900" i="25"/>
  <c r="AI900" i="25" s="1"/>
  <c r="S1039" i="25"/>
  <c r="AI1039" i="25" s="1"/>
  <c r="S1128" i="25"/>
  <c r="AI1128" i="25" s="1"/>
  <c r="S1202" i="25"/>
  <c r="AI1202" i="25" s="1"/>
  <c r="AN1202" i="25" s="1"/>
  <c r="S1278" i="25"/>
  <c r="AI1278" i="25" s="1"/>
  <c r="BF1279" i="25" s="1"/>
  <c r="B1275" i="33" s="1"/>
  <c r="S1358" i="25"/>
  <c r="AI1358" i="25" s="1"/>
  <c r="S1432" i="25"/>
  <c r="AI1432" i="25" s="1"/>
  <c r="BF1433" i="25" s="1"/>
  <c r="B1429" i="33" s="1"/>
  <c r="S1506" i="25"/>
  <c r="AI1506" i="25" s="1"/>
  <c r="AN1506" i="25" s="1"/>
  <c r="S1584" i="25"/>
  <c r="AI1584" i="25" s="1"/>
  <c r="S1658" i="25"/>
  <c r="AI1658" i="25" s="1"/>
  <c r="BF1659" i="25" s="1"/>
  <c r="B1655" i="33" s="1"/>
  <c r="S1734" i="25"/>
  <c r="AI1734" i="25" s="1"/>
  <c r="BF1735" i="25" s="1"/>
  <c r="B1731" i="33" s="1"/>
  <c r="S1810" i="25"/>
  <c r="AI1810" i="25" s="1"/>
  <c r="BF1811" i="25" s="1"/>
  <c r="B1807" i="33" s="1"/>
  <c r="S1886" i="25"/>
  <c r="AI1886" i="25" s="1"/>
  <c r="AN1886" i="25" s="1"/>
  <c r="S1960" i="25"/>
  <c r="AI1960" i="25" s="1"/>
  <c r="AN1960" i="25" s="1"/>
  <c r="S226" i="25"/>
  <c r="AI226" i="25" s="1"/>
  <c r="S587" i="25"/>
  <c r="AI587" i="25" s="1"/>
  <c r="S828" i="25"/>
  <c r="AI828" i="25" s="1"/>
  <c r="S983" i="25"/>
  <c r="AI983" i="25" s="1"/>
  <c r="S1093" i="25"/>
  <c r="AI1093" i="25" s="1"/>
  <c r="S1169" i="25"/>
  <c r="AI1169" i="25" s="1"/>
  <c r="S1245" i="25"/>
  <c r="AI1245" i="25" s="1"/>
  <c r="AN1245" i="25" s="1"/>
  <c r="S1319" i="25"/>
  <c r="AI1319" i="25" s="1"/>
  <c r="S1399" i="25"/>
  <c r="AI1399" i="25" s="1"/>
  <c r="S1473" i="25"/>
  <c r="AI1473" i="25" s="1"/>
  <c r="S1549" i="25"/>
  <c r="S1625" i="25"/>
  <c r="AI1625" i="25" s="1"/>
  <c r="AN1625" i="25" s="1"/>
  <c r="S1701" i="25"/>
  <c r="AI1701" i="25" s="1"/>
  <c r="BF1702" i="25" s="1"/>
  <c r="B1698" i="33" s="1"/>
  <c r="S1775" i="25"/>
  <c r="AI1775" i="25" s="1"/>
  <c r="BF1776" i="25" s="1"/>
  <c r="B1772" i="33" s="1"/>
  <c r="S1853" i="25"/>
  <c r="AI1853" i="25" s="1"/>
  <c r="S1927" i="25"/>
  <c r="AI1927" i="25" s="1"/>
  <c r="BF1928" i="25" s="1"/>
  <c r="B1924" i="33" s="1"/>
  <c r="S2001" i="25"/>
  <c r="AI2001" i="25" s="1"/>
  <c r="T10" i="25"/>
  <c r="AJ10" i="25" s="1"/>
  <c r="T18" i="25"/>
  <c r="AJ18" i="25" s="1"/>
  <c r="T26" i="25"/>
  <c r="AJ26" i="25" s="1"/>
  <c r="T34" i="25"/>
  <c r="AJ34" i="25" s="1"/>
  <c r="T42" i="25"/>
  <c r="AJ42" i="25" s="1"/>
  <c r="T50" i="25"/>
  <c r="AJ50" i="25" s="1"/>
  <c r="T58" i="25"/>
  <c r="AJ58" i="25" s="1"/>
  <c r="T66" i="25"/>
  <c r="AJ66" i="25" s="1"/>
  <c r="T74" i="25"/>
  <c r="AJ74" i="25" s="1"/>
  <c r="T4" i="25"/>
  <c r="T13" i="25"/>
  <c r="AJ13" i="25" s="1"/>
  <c r="T22" i="25"/>
  <c r="AJ22" i="25" s="1"/>
  <c r="T31" i="25"/>
  <c r="AJ31" i="25" s="1"/>
  <c r="T40" i="25"/>
  <c r="AJ40" i="25" s="1"/>
  <c r="T49" i="25"/>
  <c r="AJ49" i="25" s="1"/>
  <c r="T59" i="25"/>
  <c r="AJ59" i="25" s="1"/>
  <c r="T68" i="25"/>
  <c r="AJ68" i="25" s="1"/>
  <c r="T77" i="25"/>
  <c r="AJ77" i="25" s="1"/>
  <c r="T85" i="25"/>
  <c r="AJ85" i="25" s="1"/>
  <c r="T93" i="25"/>
  <c r="AJ93" i="25" s="1"/>
  <c r="T101" i="25"/>
  <c r="AJ101" i="25" s="1"/>
  <c r="T109" i="25"/>
  <c r="AJ109" i="25" s="1"/>
  <c r="T117" i="25"/>
  <c r="AJ117" i="25" s="1"/>
  <c r="T125" i="25"/>
  <c r="AJ125" i="25" s="1"/>
  <c r="T133" i="25"/>
  <c r="AJ133" i="25" s="1"/>
  <c r="T141" i="25"/>
  <c r="AJ141" i="25" s="1"/>
  <c r="T149" i="25"/>
  <c r="AJ149" i="25" s="1"/>
  <c r="T157" i="25"/>
  <c r="AJ157" i="25" s="1"/>
  <c r="T165" i="25"/>
  <c r="AJ165" i="25" s="1"/>
  <c r="T173" i="25"/>
  <c r="AJ173" i="25" s="1"/>
  <c r="T181" i="25"/>
  <c r="AJ181" i="25" s="1"/>
  <c r="T189" i="25"/>
  <c r="AJ189" i="25" s="1"/>
  <c r="T197" i="25"/>
  <c r="AJ197" i="25" s="1"/>
  <c r="T5" i="25"/>
  <c r="T14" i="25"/>
  <c r="AJ14" i="25" s="1"/>
  <c r="T23" i="25"/>
  <c r="AJ23" i="25" s="1"/>
  <c r="T32" i="25"/>
  <c r="AJ32" i="25" s="1"/>
  <c r="T41" i="25"/>
  <c r="AJ41" i="25" s="1"/>
  <c r="T51" i="25"/>
  <c r="AJ51" i="25" s="1"/>
  <c r="T60" i="25"/>
  <c r="AJ60" i="25" s="1"/>
  <c r="T69" i="25"/>
  <c r="T78" i="25"/>
  <c r="T86" i="25"/>
  <c r="AJ86" i="25" s="1"/>
  <c r="T94" i="25"/>
  <c r="AJ94" i="25" s="1"/>
  <c r="T102" i="25"/>
  <c r="AJ102" i="25" s="1"/>
  <c r="T110" i="25"/>
  <c r="AJ110" i="25" s="1"/>
  <c r="T118" i="25"/>
  <c r="AJ118" i="25" s="1"/>
  <c r="T126" i="25"/>
  <c r="AJ126" i="25" s="1"/>
  <c r="T134" i="25"/>
  <c r="AJ134" i="25" s="1"/>
  <c r="T142" i="25"/>
  <c r="T150" i="25"/>
  <c r="AJ150" i="25" s="1"/>
  <c r="T158" i="25"/>
  <c r="AJ158" i="25" s="1"/>
  <c r="T166" i="25"/>
  <c r="AJ166" i="25" s="1"/>
  <c r="T174" i="25"/>
  <c r="AJ174" i="25" s="1"/>
  <c r="T182" i="25"/>
  <c r="AJ182" i="25" s="1"/>
  <c r="T190" i="25"/>
  <c r="AJ190" i="25" s="1"/>
  <c r="T198" i="25"/>
  <c r="AJ198" i="25" s="1"/>
  <c r="T206" i="25"/>
  <c r="AJ206" i="25" s="1"/>
  <c r="T214" i="25"/>
  <c r="AJ214" i="25" s="1"/>
  <c r="T222" i="25"/>
  <c r="AJ222" i="25" s="1"/>
  <c r="T230" i="25"/>
  <c r="AJ230" i="25" s="1"/>
  <c r="T238" i="25"/>
  <c r="AJ238" i="25" s="1"/>
  <c r="T246" i="25"/>
  <c r="AJ246" i="25" s="1"/>
  <c r="T254" i="25"/>
  <c r="AJ254" i="25" s="1"/>
  <c r="T262" i="25"/>
  <c r="AJ262" i="25" s="1"/>
  <c r="T270" i="25"/>
  <c r="T278" i="25"/>
  <c r="AJ278" i="25" s="1"/>
  <c r="T286" i="25"/>
  <c r="AJ286" i="25" s="1"/>
  <c r="T294" i="25"/>
  <c r="AJ294" i="25" s="1"/>
  <c r="T302" i="25"/>
  <c r="AJ302" i="25" s="1"/>
  <c r="T310" i="25"/>
  <c r="AJ310" i="25" s="1"/>
  <c r="T318" i="25"/>
  <c r="AJ318" i="25" s="1"/>
  <c r="T326" i="25"/>
  <c r="T334" i="25"/>
  <c r="AJ334" i="25" s="1"/>
  <c r="T342" i="25"/>
  <c r="AJ342" i="25" s="1"/>
  <c r="T350" i="25"/>
  <c r="AJ350" i="25" s="1"/>
  <c r="T358" i="25"/>
  <c r="AJ358" i="25" s="1"/>
  <c r="T366" i="25"/>
  <c r="AJ366" i="25" s="1"/>
  <c r="T374" i="25"/>
  <c r="AJ374" i="25" s="1"/>
  <c r="T382" i="25"/>
  <c r="AJ382" i="25" s="1"/>
  <c r="T390" i="25"/>
  <c r="AJ390" i="25" s="1"/>
  <c r="T398" i="25"/>
  <c r="AJ398" i="25" s="1"/>
  <c r="T406" i="25"/>
  <c r="AJ406" i="25" s="1"/>
  <c r="T6" i="25"/>
  <c r="AJ6" i="25" s="1"/>
  <c r="T17" i="25"/>
  <c r="AJ17" i="25" s="1"/>
  <c r="T29" i="25"/>
  <c r="AJ29" i="25" s="1"/>
  <c r="T43" i="25"/>
  <c r="AJ43" i="25" s="1"/>
  <c r="T54" i="25"/>
  <c r="AJ54" i="25" s="1"/>
  <c r="T65" i="25"/>
  <c r="T79" i="25"/>
  <c r="AJ79" i="25" s="1"/>
  <c r="T89" i="25"/>
  <c r="AJ89" i="25" s="1"/>
  <c r="T99" i="25"/>
  <c r="AJ99" i="25" s="1"/>
  <c r="T111" i="25"/>
  <c r="AJ111" i="25" s="1"/>
  <c r="T121" i="25"/>
  <c r="AJ121" i="25" s="1"/>
  <c r="T131" i="25"/>
  <c r="AJ131" i="25" s="1"/>
  <c r="T143" i="25"/>
  <c r="AJ143" i="25" s="1"/>
  <c r="T153" i="25"/>
  <c r="T163" i="25"/>
  <c r="T175" i="25"/>
  <c r="AJ175" i="25" s="1"/>
  <c r="T185" i="25"/>
  <c r="AJ185" i="25" s="1"/>
  <c r="T195" i="25"/>
  <c r="AJ195" i="25" s="1"/>
  <c r="T205" i="25"/>
  <c r="AJ205" i="25" s="1"/>
  <c r="T215" i="25"/>
  <c r="AJ215" i="25" s="1"/>
  <c r="T224" i="25"/>
  <c r="AJ224" i="25" s="1"/>
  <c r="T233" i="25"/>
  <c r="AJ233" i="25" s="1"/>
  <c r="T242" i="25"/>
  <c r="T251" i="25"/>
  <c r="AJ251" i="25" s="1"/>
  <c r="T260" i="25"/>
  <c r="AJ260" i="25" s="1"/>
  <c r="T269" i="25"/>
  <c r="AJ269" i="25" s="1"/>
  <c r="T279" i="25"/>
  <c r="AJ279" i="25" s="1"/>
  <c r="T288" i="25"/>
  <c r="AJ288" i="25" s="1"/>
  <c r="T297" i="25"/>
  <c r="AJ297" i="25" s="1"/>
  <c r="T306" i="25"/>
  <c r="T315" i="25"/>
  <c r="T324" i="25"/>
  <c r="AJ324" i="25" s="1"/>
  <c r="T333" i="25"/>
  <c r="AJ333" i="25" s="1"/>
  <c r="T343" i="25"/>
  <c r="AJ343" i="25" s="1"/>
  <c r="T352" i="25"/>
  <c r="AJ352" i="25" s="1"/>
  <c r="T361" i="25"/>
  <c r="AJ361" i="25" s="1"/>
  <c r="T370" i="25"/>
  <c r="AJ370" i="25" s="1"/>
  <c r="T379" i="25"/>
  <c r="AJ379" i="25" s="1"/>
  <c r="T388" i="25"/>
  <c r="AJ388" i="25" s="1"/>
  <c r="T397" i="25"/>
  <c r="AJ397" i="25" s="1"/>
  <c r="T407" i="25"/>
  <c r="AJ407" i="25" s="1"/>
  <c r="T415" i="25"/>
  <c r="AJ415" i="25" s="1"/>
  <c r="T423" i="25"/>
  <c r="AJ423" i="25" s="1"/>
  <c r="T431" i="25"/>
  <c r="AJ431" i="25" s="1"/>
  <c r="T439" i="25"/>
  <c r="AJ439" i="25" s="1"/>
  <c r="T447" i="25"/>
  <c r="AJ447" i="25" s="1"/>
  <c r="T455" i="25"/>
  <c r="AJ455" i="25" s="1"/>
  <c r="T463" i="25"/>
  <c r="AJ463" i="25" s="1"/>
  <c r="T471" i="25"/>
  <c r="AJ471" i="25" s="1"/>
  <c r="T479" i="25"/>
  <c r="AJ479" i="25" s="1"/>
  <c r="T487" i="25"/>
  <c r="AJ487" i="25" s="1"/>
  <c r="T495" i="25"/>
  <c r="AJ495" i="25" s="1"/>
  <c r="T503" i="25"/>
  <c r="AJ503" i="25" s="1"/>
  <c r="T511" i="25"/>
  <c r="AJ511" i="25" s="1"/>
  <c r="T519" i="25"/>
  <c r="AJ519" i="25" s="1"/>
  <c r="T527" i="25"/>
  <c r="AJ527" i="25" s="1"/>
  <c r="T535" i="25"/>
  <c r="AJ535" i="25" s="1"/>
  <c r="T543" i="25"/>
  <c r="AJ543" i="25" s="1"/>
  <c r="T551" i="25"/>
  <c r="AJ551" i="25" s="1"/>
  <c r="T559" i="25"/>
  <c r="AJ559" i="25" s="1"/>
  <c r="T567" i="25"/>
  <c r="AJ567" i="25" s="1"/>
  <c r="T575" i="25"/>
  <c r="AJ575" i="25" s="1"/>
  <c r="T583" i="25"/>
  <c r="AJ583" i="25" s="1"/>
  <c r="T591" i="25"/>
  <c r="AJ591" i="25" s="1"/>
  <c r="T599" i="25"/>
  <c r="AJ599" i="25" s="1"/>
  <c r="T607" i="25"/>
  <c r="AJ607" i="25" s="1"/>
  <c r="T615" i="25"/>
  <c r="AJ615" i="25" s="1"/>
  <c r="T623" i="25"/>
  <c r="AJ623" i="25" s="1"/>
  <c r="T631" i="25"/>
  <c r="AJ631" i="25" s="1"/>
  <c r="T639" i="25"/>
  <c r="AJ639" i="25" s="1"/>
  <c r="T647" i="25"/>
  <c r="T655" i="25"/>
  <c r="AJ655" i="25" s="1"/>
  <c r="T663" i="25"/>
  <c r="AJ663" i="25" s="1"/>
  <c r="T671" i="25"/>
  <c r="AJ671" i="25" s="1"/>
  <c r="T679" i="25"/>
  <c r="AJ679" i="25" s="1"/>
  <c r="T687" i="25"/>
  <c r="AJ687" i="25" s="1"/>
  <c r="T695" i="25"/>
  <c r="AJ695" i="25" s="1"/>
  <c r="T703" i="25"/>
  <c r="AJ703" i="25" s="1"/>
  <c r="T711" i="25"/>
  <c r="T719" i="25"/>
  <c r="AJ719" i="25" s="1"/>
  <c r="T727" i="25"/>
  <c r="AJ727" i="25" s="1"/>
  <c r="T735" i="25"/>
  <c r="AJ735" i="25" s="1"/>
  <c r="T743" i="25"/>
  <c r="AJ743" i="25" s="1"/>
  <c r="T751" i="25"/>
  <c r="AJ751" i="25" s="1"/>
  <c r="T759" i="25"/>
  <c r="AJ759" i="25" s="1"/>
  <c r="T767" i="25"/>
  <c r="AJ767" i="25" s="1"/>
  <c r="T775" i="25"/>
  <c r="AJ775" i="25" s="1"/>
  <c r="T783" i="25"/>
  <c r="AJ783" i="25" s="1"/>
  <c r="T791" i="25"/>
  <c r="AJ791" i="25" s="1"/>
  <c r="T799" i="25"/>
  <c r="AJ799" i="25" s="1"/>
  <c r="T807" i="25"/>
  <c r="AJ807" i="25" s="1"/>
  <c r="T815" i="25"/>
  <c r="AJ815" i="25" s="1"/>
  <c r="T823" i="25"/>
  <c r="AJ823" i="25" s="1"/>
  <c r="T831" i="25"/>
  <c r="T839" i="25"/>
  <c r="AJ839" i="25" s="1"/>
  <c r="T847" i="25"/>
  <c r="AJ847" i="25" s="1"/>
  <c r="T855" i="25"/>
  <c r="AJ855" i="25" s="1"/>
  <c r="T863" i="25"/>
  <c r="AJ863" i="25" s="1"/>
  <c r="T871" i="25"/>
  <c r="AJ871" i="25" s="1"/>
  <c r="T879" i="25"/>
  <c r="AJ879" i="25" s="1"/>
  <c r="T887" i="25"/>
  <c r="AJ887" i="25" s="1"/>
  <c r="T895" i="25"/>
  <c r="T903" i="25"/>
  <c r="T911" i="25"/>
  <c r="AJ911" i="25" s="1"/>
  <c r="T919" i="25"/>
  <c r="AJ919" i="25" s="1"/>
  <c r="T927" i="25"/>
  <c r="AJ927" i="25" s="1"/>
  <c r="T935" i="25"/>
  <c r="AJ935" i="25" s="1"/>
  <c r="T943" i="25"/>
  <c r="AJ943" i="25" s="1"/>
  <c r="T951" i="25"/>
  <c r="AJ951" i="25" s="1"/>
  <c r="T959" i="25"/>
  <c r="AJ959" i="25" s="1"/>
  <c r="T967" i="25"/>
  <c r="AJ967" i="25" s="1"/>
  <c r="T975" i="25"/>
  <c r="AJ975" i="25" s="1"/>
  <c r="T983" i="25"/>
  <c r="AJ983" i="25" s="1"/>
  <c r="T991" i="25"/>
  <c r="AJ991" i="25" s="1"/>
  <c r="T999" i="25"/>
  <c r="AJ999" i="25" s="1"/>
  <c r="T1007" i="25"/>
  <c r="AJ1007" i="25" s="1"/>
  <c r="T1015" i="25"/>
  <c r="AJ1015" i="25" s="1"/>
  <c r="T1023" i="25"/>
  <c r="AJ1023" i="25" s="1"/>
  <c r="T1031" i="25"/>
  <c r="AJ1031" i="25" s="1"/>
  <c r="T1039" i="25"/>
  <c r="AJ1039" i="25" s="1"/>
  <c r="T1047" i="25"/>
  <c r="AJ1047" i="25" s="1"/>
  <c r="T1055" i="25"/>
  <c r="AJ1055" i="25" s="1"/>
  <c r="T1063" i="25"/>
  <c r="AJ1063" i="25" s="1"/>
  <c r="T1071" i="25"/>
  <c r="AJ1071" i="25" s="1"/>
  <c r="T1079" i="25"/>
  <c r="AJ1079" i="25" s="1"/>
  <c r="T1087" i="25"/>
  <c r="T1095" i="25"/>
  <c r="AJ1095" i="25" s="1"/>
  <c r="T1103" i="25"/>
  <c r="AJ1103" i="25" s="1"/>
  <c r="T1111" i="25"/>
  <c r="AJ1111" i="25" s="1"/>
  <c r="T1119" i="25"/>
  <c r="AJ1119" i="25" s="1"/>
  <c r="T1127" i="25"/>
  <c r="AJ1127" i="25" s="1"/>
  <c r="T1135" i="25"/>
  <c r="AJ1135" i="25" s="1"/>
  <c r="T1143" i="25"/>
  <c r="AJ1143" i="25" s="1"/>
  <c r="T1151" i="25"/>
  <c r="AJ1151" i="25" s="1"/>
  <c r="T1159" i="25"/>
  <c r="AJ1159" i="25" s="1"/>
  <c r="T1167" i="25"/>
  <c r="AJ1167" i="25" s="1"/>
  <c r="T1175" i="25"/>
  <c r="AJ1175" i="25" s="1"/>
  <c r="T1183" i="25"/>
  <c r="AJ1183" i="25" s="1"/>
  <c r="T1191" i="25"/>
  <c r="AJ1191" i="25" s="1"/>
  <c r="T1199" i="25"/>
  <c r="AJ1199" i="25" s="1"/>
  <c r="T1207" i="25"/>
  <c r="AJ1207" i="25" s="1"/>
  <c r="T1215" i="25"/>
  <c r="AJ1215" i="25" s="1"/>
  <c r="T1223" i="25"/>
  <c r="AJ1223" i="25" s="1"/>
  <c r="T1231" i="25"/>
  <c r="AJ1231" i="25" s="1"/>
  <c r="T1239" i="25"/>
  <c r="AJ1239" i="25" s="1"/>
  <c r="T1247" i="25"/>
  <c r="AJ1247" i="25" s="1"/>
  <c r="T1255" i="25"/>
  <c r="AJ1255" i="25" s="1"/>
  <c r="T1263" i="25"/>
  <c r="AJ1263" i="25" s="1"/>
  <c r="T1271" i="25"/>
  <c r="AJ1271" i="25" s="1"/>
  <c r="T1279" i="25"/>
  <c r="AJ1279" i="25" s="1"/>
  <c r="T1287" i="25"/>
  <c r="T1295" i="25"/>
  <c r="AJ1295" i="25" s="1"/>
  <c r="T1303" i="25"/>
  <c r="AJ1303" i="25" s="1"/>
  <c r="T1311" i="25"/>
  <c r="AJ1311" i="25" s="1"/>
  <c r="T1319" i="25"/>
  <c r="AJ1319" i="25" s="1"/>
  <c r="T1327" i="25"/>
  <c r="AJ1327" i="25" s="1"/>
  <c r="T1335" i="25"/>
  <c r="AJ1335" i="25" s="1"/>
  <c r="T1343" i="25"/>
  <c r="AJ1343" i="25" s="1"/>
  <c r="T1351" i="25"/>
  <c r="T1359" i="25"/>
  <c r="AJ1359" i="25" s="1"/>
  <c r="T1367" i="25"/>
  <c r="AJ1367" i="25" s="1"/>
  <c r="T1375" i="25"/>
  <c r="AJ1375" i="25" s="1"/>
  <c r="T1383" i="25"/>
  <c r="AJ1383" i="25" s="1"/>
  <c r="T1391" i="25"/>
  <c r="AJ1391" i="25" s="1"/>
  <c r="T1399" i="25"/>
  <c r="AJ1399" i="25" s="1"/>
  <c r="T1407" i="25"/>
  <c r="T1415" i="25"/>
  <c r="AJ1415" i="25" s="1"/>
  <c r="T1423" i="25"/>
  <c r="AJ1423" i="25" s="1"/>
  <c r="T1431" i="25"/>
  <c r="AJ1431" i="25" s="1"/>
  <c r="T1439" i="25"/>
  <c r="AJ1439" i="25" s="1"/>
  <c r="T1447" i="25"/>
  <c r="AJ1447" i="25" s="1"/>
  <c r="T1455" i="25"/>
  <c r="AJ1455" i="25" s="1"/>
  <c r="T1463" i="25"/>
  <c r="AJ1463" i="25" s="1"/>
  <c r="T1471" i="25"/>
  <c r="T1479" i="25"/>
  <c r="T1487" i="25"/>
  <c r="AJ1487" i="25" s="1"/>
  <c r="T1495" i="25"/>
  <c r="AJ1495" i="25" s="1"/>
  <c r="T1503" i="25"/>
  <c r="AJ1503" i="25" s="1"/>
  <c r="T1511" i="25"/>
  <c r="AJ1511" i="25" s="1"/>
  <c r="T1519" i="25"/>
  <c r="AJ1519" i="25" s="1"/>
  <c r="T1527" i="25"/>
  <c r="AJ1527" i="25" s="1"/>
  <c r="T1535" i="25"/>
  <c r="AJ1535" i="25" s="1"/>
  <c r="T1543" i="25"/>
  <c r="T1551" i="25"/>
  <c r="AJ1551" i="25" s="1"/>
  <c r="T1559" i="25"/>
  <c r="AJ1559" i="25" s="1"/>
  <c r="T1567" i="25"/>
  <c r="AJ1567" i="25" s="1"/>
  <c r="T1575" i="25"/>
  <c r="AJ1575" i="25" s="1"/>
  <c r="T1583" i="25"/>
  <c r="AJ1583" i="25" s="1"/>
  <c r="T1591" i="25"/>
  <c r="AJ1591" i="25" s="1"/>
  <c r="T1599" i="25"/>
  <c r="T1607" i="25"/>
  <c r="T1615" i="25"/>
  <c r="AJ1615" i="25" s="1"/>
  <c r="T1623" i="25"/>
  <c r="AJ1623" i="25" s="1"/>
  <c r="T1631" i="25"/>
  <c r="AJ1631" i="25" s="1"/>
  <c r="T1639" i="25"/>
  <c r="AJ1639" i="25" s="1"/>
  <c r="T1647" i="25"/>
  <c r="AJ1647" i="25" s="1"/>
  <c r="T1655" i="25"/>
  <c r="AJ1655" i="25" s="1"/>
  <c r="T1663" i="25"/>
  <c r="AJ1663" i="25" s="1"/>
  <c r="T1671" i="25"/>
  <c r="T1679" i="25"/>
  <c r="AJ1679" i="25" s="1"/>
  <c r="T1687" i="25"/>
  <c r="AJ1687" i="25" s="1"/>
  <c r="T1695" i="25"/>
  <c r="AJ1695" i="25" s="1"/>
  <c r="T1703" i="25"/>
  <c r="AJ1703" i="25" s="1"/>
  <c r="T1711" i="25"/>
  <c r="AJ1711" i="25" s="1"/>
  <c r="T1719" i="25"/>
  <c r="AJ1719" i="25" s="1"/>
  <c r="T1727" i="25"/>
  <c r="AJ1727" i="25" s="1"/>
  <c r="T1735" i="25"/>
  <c r="T1743" i="25"/>
  <c r="AJ1743" i="25" s="1"/>
  <c r="T1751" i="25"/>
  <c r="AJ1751" i="25" s="1"/>
  <c r="T1759" i="25"/>
  <c r="AJ1759" i="25" s="1"/>
  <c r="T1767" i="25"/>
  <c r="AJ1767" i="25" s="1"/>
  <c r="T1775" i="25"/>
  <c r="AJ1775" i="25" s="1"/>
  <c r="T1783" i="25"/>
  <c r="AJ1783" i="25" s="1"/>
  <c r="T1791" i="25"/>
  <c r="T1799" i="25"/>
  <c r="T1807" i="25"/>
  <c r="AJ1807" i="25" s="1"/>
  <c r="T1815" i="25"/>
  <c r="AJ1815" i="25" s="1"/>
  <c r="T1823" i="25"/>
  <c r="AJ1823" i="25" s="1"/>
  <c r="T1831" i="25"/>
  <c r="AJ1831" i="25" s="1"/>
  <c r="T1839" i="25"/>
  <c r="AJ1839" i="25" s="1"/>
  <c r="T1847" i="25"/>
  <c r="AJ1847" i="25" s="1"/>
  <c r="T1855" i="25"/>
  <c r="AJ1855" i="25" s="1"/>
  <c r="T1863" i="25"/>
  <c r="AJ1863" i="25" s="1"/>
  <c r="T1871" i="25"/>
  <c r="AJ1871" i="25" s="1"/>
  <c r="T1879" i="25"/>
  <c r="AJ1879" i="25" s="1"/>
  <c r="T1887" i="25"/>
  <c r="AJ1887" i="25" s="1"/>
  <c r="T1895" i="25"/>
  <c r="AJ1895" i="25" s="1"/>
  <c r="T1903" i="25"/>
  <c r="AJ1903" i="25" s="1"/>
  <c r="T1911" i="25"/>
  <c r="AJ1911" i="25" s="1"/>
  <c r="T1919" i="25"/>
  <c r="AJ1919" i="25" s="1"/>
  <c r="T1927" i="25"/>
  <c r="T1935" i="25"/>
  <c r="AJ1935" i="25" s="1"/>
  <c r="T1943" i="25"/>
  <c r="AJ1943" i="25" s="1"/>
  <c r="T1951" i="25"/>
  <c r="AJ1951" i="25" s="1"/>
  <c r="T1959" i="25"/>
  <c r="AJ1959" i="25" s="1"/>
  <c r="T1967" i="25"/>
  <c r="AJ1967" i="25" s="1"/>
  <c r="T1975" i="25"/>
  <c r="AJ1975" i="25" s="1"/>
  <c r="T1983" i="25"/>
  <c r="AJ1983" i="25" s="1"/>
  <c r="T1991" i="25"/>
  <c r="AJ1991" i="25" s="1"/>
  <c r="T1999" i="25"/>
  <c r="AJ1999" i="25" s="1"/>
  <c r="T7" i="25"/>
  <c r="AJ7" i="25" s="1"/>
  <c r="T19" i="25"/>
  <c r="AJ19" i="25" s="1"/>
  <c r="T30" i="25"/>
  <c r="AJ30" i="25" s="1"/>
  <c r="T44" i="25"/>
  <c r="AJ44" i="25" s="1"/>
  <c r="T55" i="25"/>
  <c r="AJ55" i="25" s="1"/>
  <c r="T67" i="25"/>
  <c r="T80" i="25"/>
  <c r="T90" i="25"/>
  <c r="AJ90" i="25" s="1"/>
  <c r="T100" i="25"/>
  <c r="AJ100" i="25" s="1"/>
  <c r="T112" i="25"/>
  <c r="AJ112" i="25" s="1"/>
  <c r="T122" i="25"/>
  <c r="AJ122" i="25" s="1"/>
  <c r="T132" i="25"/>
  <c r="AJ132" i="25" s="1"/>
  <c r="T144" i="25"/>
  <c r="AJ144" i="25" s="1"/>
  <c r="T154" i="25"/>
  <c r="AJ154" i="25" s="1"/>
  <c r="T164" i="25"/>
  <c r="AJ164" i="25" s="1"/>
  <c r="T176" i="25"/>
  <c r="AJ176" i="25" s="1"/>
  <c r="T186" i="25"/>
  <c r="AJ186" i="25" s="1"/>
  <c r="T196" i="25"/>
  <c r="AJ196" i="25" s="1"/>
  <c r="T207" i="25"/>
  <c r="AJ207" i="25" s="1"/>
  <c r="T216" i="25"/>
  <c r="AJ216" i="25" s="1"/>
  <c r="T225" i="25"/>
  <c r="AJ225" i="25" s="1"/>
  <c r="T234" i="25"/>
  <c r="AJ234" i="25" s="1"/>
  <c r="T243" i="25"/>
  <c r="AJ243" i="25" s="1"/>
  <c r="T252" i="25"/>
  <c r="AJ252" i="25" s="1"/>
  <c r="T261" i="25"/>
  <c r="AJ261" i="25" s="1"/>
  <c r="T271" i="25"/>
  <c r="AJ271" i="25" s="1"/>
  <c r="T280" i="25"/>
  <c r="AJ280" i="25" s="1"/>
  <c r="T289" i="25"/>
  <c r="AJ289" i="25" s="1"/>
  <c r="T298" i="25"/>
  <c r="AJ298" i="25" s="1"/>
  <c r="T307" i="25"/>
  <c r="AJ307" i="25" s="1"/>
  <c r="T316" i="25"/>
  <c r="T325" i="25"/>
  <c r="AJ325" i="25" s="1"/>
  <c r="T335" i="25"/>
  <c r="AJ335" i="25" s="1"/>
  <c r="T344" i="25"/>
  <c r="AJ344" i="25" s="1"/>
  <c r="T353" i="25"/>
  <c r="AJ353" i="25" s="1"/>
  <c r="T362" i="25"/>
  <c r="AJ362" i="25" s="1"/>
  <c r="T371" i="25"/>
  <c r="AJ371" i="25" s="1"/>
  <c r="T380" i="25"/>
  <c r="AJ380" i="25" s="1"/>
  <c r="T389" i="25"/>
  <c r="AJ389" i="25" s="1"/>
  <c r="T399" i="25"/>
  <c r="AJ399" i="25" s="1"/>
  <c r="T408" i="25"/>
  <c r="AJ408" i="25" s="1"/>
  <c r="T416" i="25"/>
  <c r="AJ416" i="25" s="1"/>
  <c r="T424" i="25"/>
  <c r="AJ424" i="25" s="1"/>
  <c r="T432" i="25"/>
  <c r="AJ432" i="25" s="1"/>
  <c r="T440" i="25"/>
  <c r="AJ440" i="25" s="1"/>
  <c r="T448" i="25"/>
  <c r="AJ448" i="25" s="1"/>
  <c r="T456" i="25"/>
  <c r="T464" i="25"/>
  <c r="AJ464" i="25" s="1"/>
  <c r="T472" i="25"/>
  <c r="AJ472" i="25" s="1"/>
  <c r="T480" i="25"/>
  <c r="AJ480" i="25" s="1"/>
  <c r="T488" i="25"/>
  <c r="AJ488" i="25" s="1"/>
  <c r="T496" i="25"/>
  <c r="AJ496" i="25" s="1"/>
  <c r="T504" i="25"/>
  <c r="AJ504" i="25" s="1"/>
  <c r="T512" i="25"/>
  <c r="AJ512" i="25" s="1"/>
  <c r="T520" i="25"/>
  <c r="T528" i="25"/>
  <c r="AJ528" i="25" s="1"/>
  <c r="T536" i="25"/>
  <c r="AJ536" i="25" s="1"/>
  <c r="T544" i="25"/>
  <c r="AJ544" i="25" s="1"/>
  <c r="T552" i="25"/>
  <c r="AJ552" i="25" s="1"/>
  <c r="T560" i="25"/>
  <c r="AJ560" i="25" s="1"/>
  <c r="T568" i="25"/>
  <c r="AJ568" i="25" s="1"/>
  <c r="T576" i="25"/>
  <c r="AJ576" i="25" s="1"/>
  <c r="T584" i="25"/>
  <c r="T592" i="25"/>
  <c r="AJ592" i="25" s="1"/>
  <c r="T600" i="25"/>
  <c r="AJ600" i="25" s="1"/>
  <c r="T608" i="25"/>
  <c r="AJ608" i="25" s="1"/>
  <c r="T616" i="25"/>
  <c r="AJ616" i="25" s="1"/>
  <c r="T624" i="25"/>
  <c r="AJ624" i="25" s="1"/>
  <c r="T632" i="25"/>
  <c r="AJ632" i="25" s="1"/>
  <c r="T640" i="25"/>
  <c r="AJ640" i="25" s="1"/>
  <c r="T648" i="25"/>
  <c r="T656" i="25"/>
  <c r="AJ656" i="25" s="1"/>
  <c r="T664" i="25"/>
  <c r="AJ664" i="25" s="1"/>
  <c r="T672" i="25"/>
  <c r="AJ672" i="25" s="1"/>
  <c r="T680" i="25"/>
  <c r="AJ680" i="25" s="1"/>
  <c r="T688" i="25"/>
  <c r="AJ688" i="25" s="1"/>
  <c r="T696" i="25"/>
  <c r="AJ696" i="25" s="1"/>
  <c r="T704" i="25"/>
  <c r="T712" i="25"/>
  <c r="T720" i="25"/>
  <c r="AJ720" i="25" s="1"/>
  <c r="T728" i="25"/>
  <c r="AJ728" i="25" s="1"/>
  <c r="T736" i="25"/>
  <c r="AJ736" i="25" s="1"/>
  <c r="T744" i="25"/>
  <c r="AJ744" i="25" s="1"/>
  <c r="T752" i="25"/>
  <c r="AJ752" i="25" s="1"/>
  <c r="T760" i="25"/>
  <c r="AJ760" i="25" s="1"/>
  <c r="T768" i="25"/>
  <c r="AJ768" i="25" s="1"/>
  <c r="T776" i="25"/>
  <c r="T784" i="25"/>
  <c r="AJ784" i="25" s="1"/>
  <c r="T792" i="25"/>
  <c r="AJ792" i="25" s="1"/>
  <c r="T800" i="25"/>
  <c r="AJ800" i="25" s="1"/>
  <c r="T808" i="25"/>
  <c r="AJ808" i="25" s="1"/>
  <c r="T816" i="25"/>
  <c r="AJ816" i="25" s="1"/>
  <c r="T824" i="25"/>
  <c r="AJ824" i="25" s="1"/>
  <c r="T832" i="25"/>
  <c r="T840" i="25"/>
  <c r="T848" i="25"/>
  <c r="AJ848" i="25" s="1"/>
  <c r="T856" i="25"/>
  <c r="AJ856" i="25" s="1"/>
  <c r="T864" i="25"/>
  <c r="AJ864" i="25" s="1"/>
  <c r="T872" i="25"/>
  <c r="AJ872" i="25" s="1"/>
  <c r="T880" i="25"/>
  <c r="AJ880" i="25" s="1"/>
  <c r="T888" i="25"/>
  <c r="AJ888" i="25" s="1"/>
  <c r="T896" i="25"/>
  <c r="AJ896" i="25" s="1"/>
  <c r="T904" i="25"/>
  <c r="T912" i="25"/>
  <c r="AJ912" i="25" s="1"/>
  <c r="T920" i="25"/>
  <c r="AJ920" i="25" s="1"/>
  <c r="T928" i="25"/>
  <c r="AJ928" i="25" s="1"/>
  <c r="T936" i="25"/>
  <c r="AJ936" i="25" s="1"/>
  <c r="T944" i="25"/>
  <c r="AJ944" i="25" s="1"/>
  <c r="T952" i="25"/>
  <c r="AJ952" i="25" s="1"/>
  <c r="T960" i="25"/>
  <c r="AJ960" i="25" s="1"/>
  <c r="T968" i="25"/>
  <c r="T976" i="25"/>
  <c r="AJ976" i="25" s="1"/>
  <c r="T984" i="25"/>
  <c r="AJ984" i="25" s="1"/>
  <c r="T992" i="25"/>
  <c r="AJ992" i="25" s="1"/>
  <c r="T1000" i="25"/>
  <c r="AJ1000" i="25" s="1"/>
  <c r="T1008" i="25"/>
  <c r="AJ1008" i="25" s="1"/>
  <c r="T1016" i="25"/>
  <c r="AJ1016" i="25" s="1"/>
  <c r="T1024" i="25"/>
  <c r="AJ1024" i="25" s="1"/>
  <c r="T1032" i="25"/>
  <c r="AJ1032" i="25" s="1"/>
  <c r="T1040" i="25"/>
  <c r="AJ1040" i="25" s="1"/>
  <c r="T1048" i="25"/>
  <c r="AJ1048" i="25" s="1"/>
  <c r="T1056" i="25"/>
  <c r="AJ1056" i="25" s="1"/>
  <c r="T1064" i="25"/>
  <c r="AJ1064" i="25" s="1"/>
  <c r="T1072" i="25"/>
  <c r="AJ1072" i="25" s="1"/>
  <c r="T1080" i="25"/>
  <c r="AJ1080" i="25" s="1"/>
  <c r="T1088" i="25"/>
  <c r="T1096" i="25"/>
  <c r="T1104" i="25"/>
  <c r="AJ1104" i="25" s="1"/>
  <c r="T1112" i="25"/>
  <c r="AJ1112" i="25" s="1"/>
  <c r="T1120" i="25"/>
  <c r="AJ1120" i="25" s="1"/>
  <c r="T1128" i="25"/>
  <c r="AJ1128" i="25" s="1"/>
  <c r="T1136" i="25"/>
  <c r="AJ1136" i="25" s="1"/>
  <c r="T1144" i="25"/>
  <c r="AJ1144" i="25" s="1"/>
  <c r="T1152" i="25"/>
  <c r="AJ1152" i="25" s="1"/>
  <c r="T1160" i="25"/>
  <c r="AJ1160" i="25" s="1"/>
  <c r="T1168" i="25"/>
  <c r="AJ1168" i="25" s="1"/>
  <c r="T1176" i="25"/>
  <c r="AJ1176" i="25" s="1"/>
  <c r="T1184" i="25"/>
  <c r="AJ1184" i="25" s="1"/>
  <c r="T1192" i="25"/>
  <c r="AJ1192" i="25" s="1"/>
  <c r="T1200" i="25"/>
  <c r="AJ1200" i="25" s="1"/>
  <c r="T1208" i="25"/>
  <c r="AJ1208" i="25" s="1"/>
  <c r="T1216" i="25"/>
  <c r="AJ1216" i="25" s="1"/>
  <c r="T1224" i="25"/>
  <c r="AJ1224" i="25" s="1"/>
  <c r="T1232" i="25"/>
  <c r="AJ1232" i="25" s="1"/>
  <c r="T1240" i="25"/>
  <c r="AJ1240" i="25" s="1"/>
  <c r="T1248" i="25"/>
  <c r="AJ1248" i="25" s="1"/>
  <c r="T1256" i="25"/>
  <c r="AJ1256" i="25" s="1"/>
  <c r="T1264" i="25"/>
  <c r="AJ1264" i="25" s="1"/>
  <c r="T1272" i="25"/>
  <c r="AJ1272" i="25" s="1"/>
  <c r="T1280" i="25"/>
  <c r="AJ1280" i="25" s="1"/>
  <c r="T1288" i="25"/>
  <c r="T1296" i="25"/>
  <c r="AJ1296" i="25" s="1"/>
  <c r="T1304" i="25"/>
  <c r="AJ1304" i="25" s="1"/>
  <c r="T1312" i="25"/>
  <c r="AJ1312" i="25" s="1"/>
  <c r="T1320" i="25"/>
  <c r="AJ1320" i="25" s="1"/>
  <c r="T1328" i="25"/>
  <c r="AJ1328" i="25" s="1"/>
  <c r="T1336" i="25"/>
  <c r="AJ1336" i="25" s="1"/>
  <c r="T1344" i="25"/>
  <c r="T1352" i="25"/>
  <c r="AJ1352" i="25" s="1"/>
  <c r="T1360" i="25"/>
  <c r="AJ1360" i="25" s="1"/>
  <c r="T1368" i="25"/>
  <c r="AJ1368" i="25" s="1"/>
  <c r="T1376" i="25"/>
  <c r="AJ1376" i="25" s="1"/>
  <c r="T1384" i="25"/>
  <c r="AJ1384" i="25" s="1"/>
  <c r="T1392" i="25"/>
  <c r="AJ1392" i="25" s="1"/>
  <c r="T1400" i="25"/>
  <c r="AJ1400" i="25" s="1"/>
  <c r="T1408" i="25"/>
  <c r="AJ1408" i="25" s="1"/>
  <c r="T1416" i="25"/>
  <c r="AJ1416" i="25" s="1"/>
  <c r="T1424" i="25"/>
  <c r="AJ1424" i="25" s="1"/>
  <c r="T1432" i="25"/>
  <c r="AJ1432" i="25" s="1"/>
  <c r="T1440" i="25"/>
  <c r="AJ1440" i="25" s="1"/>
  <c r="T1448" i="25"/>
  <c r="AJ1448" i="25" s="1"/>
  <c r="T1456" i="25"/>
  <c r="AJ1456" i="25" s="1"/>
  <c r="T1464" i="25"/>
  <c r="AJ1464" i="25" s="1"/>
  <c r="T1472" i="25"/>
  <c r="T1480" i="25"/>
  <c r="T1488" i="25"/>
  <c r="AJ1488" i="25" s="1"/>
  <c r="T1496" i="25"/>
  <c r="AJ1496" i="25" s="1"/>
  <c r="T1504" i="25"/>
  <c r="AJ1504" i="25" s="1"/>
  <c r="T1512" i="25"/>
  <c r="AJ1512" i="25" s="1"/>
  <c r="T1520" i="25"/>
  <c r="AJ1520" i="25" s="1"/>
  <c r="T1528" i="25"/>
  <c r="AJ1528" i="25" s="1"/>
  <c r="T1536" i="25"/>
  <c r="AJ1536" i="25" s="1"/>
  <c r="T1544" i="25"/>
  <c r="AJ1544" i="25" s="1"/>
  <c r="T1552" i="25"/>
  <c r="AJ1552" i="25" s="1"/>
  <c r="T1560" i="25"/>
  <c r="AJ1560" i="25" s="1"/>
  <c r="T1568" i="25"/>
  <c r="AJ1568" i="25" s="1"/>
  <c r="T1576" i="25"/>
  <c r="AJ1576" i="25" s="1"/>
  <c r="T1584" i="25"/>
  <c r="AJ1584" i="25" s="1"/>
  <c r="T1592" i="25"/>
  <c r="AJ1592" i="25" s="1"/>
  <c r="T1600" i="25"/>
  <c r="AJ1600" i="25" s="1"/>
  <c r="T1608" i="25"/>
  <c r="AJ1608" i="25" s="1"/>
  <c r="T1616" i="25"/>
  <c r="AJ1616" i="25" s="1"/>
  <c r="T1624" i="25"/>
  <c r="AJ1624" i="25" s="1"/>
  <c r="T1632" i="25"/>
  <c r="AJ1632" i="25" s="1"/>
  <c r="T1640" i="25"/>
  <c r="AJ1640" i="25" s="1"/>
  <c r="T1648" i="25"/>
  <c r="AJ1648" i="25" s="1"/>
  <c r="T1656" i="25"/>
  <c r="AJ1656" i="25" s="1"/>
  <c r="T1664" i="25"/>
  <c r="AJ1664" i="25" s="1"/>
  <c r="T1672" i="25"/>
  <c r="AJ1672" i="25" s="1"/>
  <c r="T1680" i="25"/>
  <c r="AJ1680" i="25" s="1"/>
  <c r="T1688" i="25"/>
  <c r="AJ1688" i="25" s="1"/>
  <c r="T1696" i="25"/>
  <c r="AJ1696" i="25" s="1"/>
  <c r="T1704" i="25"/>
  <c r="AJ1704" i="25" s="1"/>
  <c r="T1712" i="25"/>
  <c r="AJ1712" i="25" s="1"/>
  <c r="T1720" i="25"/>
  <c r="AJ1720" i="25" s="1"/>
  <c r="T1728" i="25"/>
  <c r="AJ1728" i="25" s="1"/>
  <c r="T1736" i="25"/>
  <c r="T1744" i="25"/>
  <c r="AJ1744" i="25" s="1"/>
  <c r="T1752" i="25"/>
  <c r="AJ1752" i="25" s="1"/>
  <c r="T1760" i="25"/>
  <c r="AJ1760" i="25" s="1"/>
  <c r="T1768" i="25"/>
  <c r="AJ1768" i="25" s="1"/>
  <c r="T1776" i="25"/>
  <c r="AJ1776" i="25" s="1"/>
  <c r="T1784" i="25"/>
  <c r="AJ1784" i="25" s="1"/>
  <c r="T1792" i="25"/>
  <c r="AJ1792" i="25" s="1"/>
  <c r="T1800" i="25"/>
  <c r="T1808" i="25"/>
  <c r="AJ1808" i="25" s="1"/>
  <c r="T1816" i="25"/>
  <c r="AJ1816" i="25" s="1"/>
  <c r="T1824" i="25"/>
  <c r="AJ1824" i="25" s="1"/>
  <c r="T1832" i="25"/>
  <c r="AJ1832" i="25" s="1"/>
  <c r="T1840" i="25"/>
  <c r="AJ1840" i="25" s="1"/>
  <c r="T1848" i="25"/>
  <c r="AJ1848" i="25" s="1"/>
  <c r="T1856" i="25"/>
  <c r="T1864" i="25"/>
  <c r="AJ1864" i="25" s="1"/>
  <c r="T1872" i="25"/>
  <c r="AJ1872" i="25" s="1"/>
  <c r="T1880" i="25"/>
  <c r="AJ1880" i="25" s="1"/>
  <c r="T1888" i="25"/>
  <c r="AJ1888" i="25" s="1"/>
  <c r="T1896" i="25"/>
  <c r="AJ1896" i="25" s="1"/>
  <c r="T1904" i="25"/>
  <c r="AJ1904" i="25" s="1"/>
  <c r="T1912" i="25"/>
  <c r="AJ1912" i="25" s="1"/>
  <c r="T1920" i="25"/>
  <c r="AJ1920" i="25" s="1"/>
  <c r="T1928" i="25"/>
  <c r="T1936" i="25"/>
  <c r="AJ1936" i="25" s="1"/>
  <c r="T1944" i="25"/>
  <c r="AJ1944" i="25" s="1"/>
  <c r="T1952" i="25"/>
  <c r="AJ1952" i="25" s="1"/>
  <c r="T1960" i="25"/>
  <c r="AJ1960" i="25" s="1"/>
  <c r="T1968" i="25"/>
  <c r="AJ1968" i="25" s="1"/>
  <c r="T1976" i="25"/>
  <c r="AJ1976" i="25" s="1"/>
  <c r="T1984" i="25"/>
  <c r="AJ1984" i="25" s="1"/>
  <c r="T1992" i="25"/>
  <c r="AJ1992" i="25" s="1"/>
  <c r="T2000" i="25"/>
  <c r="AJ2000" i="25" s="1"/>
  <c r="T21" i="25"/>
  <c r="AJ21" i="25" s="1"/>
  <c r="T37" i="25"/>
  <c r="AJ37" i="25" s="1"/>
  <c r="T53" i="25"/>
  <c r="AJ53" i="25" s="1"/>
  <c r="T71" i="25"/>
  <c r="AJ71" i="25" s="1"/>
  <c r="T84" i="25"/>
  <c r="AJ84" i="25" s="1"/>
  <c r="T98" i="25"/>
  <c r="T114" i="25"/>
  <c r="AJ114" i="25" s="1"/>
  <c r="T128" i="25"/>
  <c r="AJ128" i="25" s="1"/>
  <c r="T140" i="25"/>
  <c r="AJ140" i="25" s="1"/>
  <c r="T156" i="25"/>
  <c r="AJ156" i="25" s="1"/>
  <c r="T170" i="25"/>
  <c r="AJ170" i="25" s="1"/>
  <c r="T184" i="25"/>
  <c r="AJ184" i="25" s="1"/>
  <c r="T200" i="25"/>
  <c r="AJ200" i="25" s="1"/>
  <c r="T211" i="25"/>
  <c r="AJ211" i="25" s="1"/>
  <c r="T223" i="25"/>
  <c r="AJ223" i="25" s="1"/>
  <c r="T236" i="25"/>
  <c r="AJ236" i="25" s="1"/>
  <c r="T248" i="25"/>
  <c r="AJ248" i="25" s="1"/>
  <c r="T259" i="25"/>
  <c r="AJ259" i="25" s="1"/>
  <c r="T273" i="25"/>
  <c r="AJ273" i="25" s="1"/>
  <c r="T284" i="25"/>
  <c r="AJ284" i="25" s="1"/>
  <c r="T296" i="25"/>
  <c r="AJ296" i="25" s="1"/>
  <c r="T309" i="25"/>
  <c r="AJ309" i="25" s="1"/>
  <c r="T321" i="25"/>
  <c r="T332" i="25"/>
  <c r="AJ332" i="25" s="1"/>
  <c r="T346" i="25"/>
  <c r="AJ346" i="25" s="1"/>
  <c r="T357" i="25"/>
  <c r="AJ357" i="25" s="1"/>
  <c r="T369" i="25"/>
  <c r="AJ369" i="25" s="1"/>
  <c r="T383" i="25"/>
  <c r="AJ383" i="25" s="1"/>
  <c r="T394" i="25"/>
  <c r="AJ394" i="25" s="1"/>
  <c r="T405" i="25"/>
  <c r="T418" i="25"/>
  <c r="T428" i="25"/>
  <c r="AJ428" i="25" s="1"/>
  <c r="T438" i="25"/>
  <c r="AJ438" i="25" s="1"/>
  <c r="T450" i="25"/>
  <c r="AJ450" i="25" s="1"/>
  <c r="T460" i="25"/>
  <c r="AJ460" i="25" s="1"/>
  <c r="T470" i="25"/>
  <c r="AJ470" i="25" s="1"/>
  <c r="T482" i="25"/>
  <c r="AJ482" i="25" s="1"/>
  <c r="T492" i="25"/>
  <c r="AJ492" i="25" s="1"/>
  <c r="T502" i="25"/>
  <c r="AJ502" i="25" s="1"/>
  <c r="T514" i="25"/>
  <c r="AJ514" i="25" s="1"/>
  <c r="T524" i="25"/>
  <c r="AJ524" i="25" s="1"/>
  <c r="T534" i="25"/>
  <c r="AJ534" i="25" s="1"/>
  <c r="T546" i="25"/>
  <c r="AJ546" i="25" s="1"/>
  <c r="T556" i="25"/>
  <c r="AJ556" i="25" s="1"/>
  <c r="T566" i="25"/>
  <c r="AJ566" i="25" s="1"/>
  <c r="T578" i="25"/>
  <c r="AJ578" i="25" s="1"/>
  <c r="T588" i="25"/>
  <c r="T598" i="25"/>
  <c r="AJ598" i="25" s="1"/>
  <c r="T610" i="25"/>
  <c r="AJ610" i="25" s="1"/>
  <c r="T620" i="25"/>
  <c r="AJ620" i="25" s="1"/>
  <c r="T630" i="25"/>
  <c r="AJ630" i="25" s="1"/>
  <c r="T642" i="25"/>
  <c r="AJ642" i="25" s="1"/>
  <c r="T652" i="25"/>
  <c r="AJ652" i="25" s="1"/>
  <c r="T662" i="25"/>
  <c r="AJ662" i="25" s="1"/>
  <c r="T674" i="25"/>
  <c r="T684" i="25"/>
  <c r="AJ684" i="25" s="1"/>
  <c r="T694" i="25"/>
  <c r="AJ694" i="25" s="1"/>
  <c r="T706" i="25"/>
  <c r="AJ706" i="25" s="1"/>
  <c r="T716" i="25"/>
  <c r="AJ716" i="25" s="1"/>
  <c r="T726" i="25"/>
  <c r="AJ726" i="25" s="1"/>
  <c r="T738" i="25"/>
  <c r="AJ738" i="25" s="1"/>
  <c r="T748" i="25"/>
  <c r="AJ748" i="25" s="1"/>
  <c r="T758" i="25"/>
  <c r="AJ758" i="25" s="1"/>
  <c r="T770" i="25"/>
  <c r="AJ770" i="25" s="1"/>
  <c r="T780" i="25"/>
  <c r="AJ780" i="25" s="1"/>
  <c r="T790" i="25"/>
  <c r="AJ790" i="25" s="1"/>
  <c r="T802" i="25"/>
  <c r="AJ802" i="25" s="1"/>
  <c r="T812" i="25"/>
  <c r="AJ812" i="25" s="1"/>
  <c r="T822" i="25"/>
  <c r="AJ822" i="25" s="1"/>
  <c r="T834" i="25"/>
  <c r="AJ834" i="25" s="1"/>
  <c r="T844" i="25"/>
  <c r="AJ844" i="25" s="1"/>
  <c r="T854" i="25"/>
  <c r="AJ854" i="25" s="1"/>
  <c r="T866" i="25"/>
  <c r="AJ866" i="25" s="1"/>
  <c r="T876" i="25"/>
  <c r="AJ876" i="25" s="1"/>
  <c r="T886" i="25"/>
  <c r="AJ886" i="25" s="1"/>
  <c r="T898" i="25"/>
  <c r="AJ898" i="25" s="1"/>
  <c r="T908" i="25"/>
  <c r="AJ908" i="25" s="1"/>
  <c r="T918" i="25"/>
  <c r="AJ918" i="25" s="1"/>
  <c r="T930" i="25"/>
  <c r="T940" i="25"/>
  <c r="AJ940" i="25" s="1"/>
  <c r="T950" i="25"/>
  <c r="AJ950" i="25" s="1"/>
  <c r="T962" i="25"/>
  <c r="AJ962" i="25" s="1"/>
  <c r="T972" i="25"/>
  <c r="AJ972" i="25" s="1"/>
  <c r="T982" i="25"/>
  <c r="AJ982" i="25" s="1"/>
  <c r="T994" i="25"/>
  <c r="AJ994" i="25" s="1"/>
  <c r="T1004" i="25"/>
  <c r="AJ1004" i="25" s="1"/>
  <c r="T1014" i="25"/>
  <c r="AJ1014" i="25" s="1"/>
  <c r="T1026" i="25"/>
  <c r="AJ1026" i="25" s="1"/>
  <c r="T1036" i="25"/>
  <c r="AJ1036" i="25" s="1"/>
  <c r="T1046" i="25"/>
  <c r="AJ1046" i="25" s="1"/>
  <c r="T1058" i="25"/>
  <c r="AJ1058" i="25" s="1"/>
  <c r="T1068" i="25"/>
  <c r="AJ1068" i="25" s="1"/>
  <c r="T1078" i="25"/>
  <c r="AJ1078" i="25" s="1"/>
  <c r="T1090" i="25"/>
  <c r="T1100" i="25"/>
  <c r="T1110" i="25"/>
  <c r="AJ1110" i="25" s="1"/>
  <c r="T1122" i="25"/>
  <c r="AJ1122" i="25" s="1"/>
  <c r="T1132" i="25"/>
  <c r="AJ1132" i="25" s="1"/>
  <c r="T1142" i="25"/>
  <c r="AJ1142" i="25" s="1"/>
  <c r="T1154" i="25"/>
  <c r="AJ1154" i="25" s="1"/>
  <c r="T1164" i="25"/>
  <c r="AJ1164" i="25" s="1"/>
  <c r="T1174" i="25"/>
  <c r="AJ1174" i="25" s="1"/>
  <c r="T1186" i="25"/>
  <c r="AJ1186" i="25" s="1"/>
  <c r="T1196" i="25"/>
  <c r="AJ1196" i="25" s="1"/>
  <c r="T1206" i="25"/>
  <c r="AJ1206" i="25" s="1"/>
  <c r="T1218" i="25"/>
  <c r="AJ1218" i="25" s="1"/>
  <c r="T1228" i="25"/>
  <c r="AJ1228" i="25" s="1"/>
  <c r="T1238" i="25"/>
  <c r="AJ1238" i="25" s="1"/>
  <c r="T1250" i="25"/>
  <c r="AJ1250" i="25" s="1"/>
  <c r="T1260" i="25"/>
  <c r="AJ1260" i="25" s="1"/>
  <c r="T1270" i="25"/>
  <c r="T1282" i="25"/>
  <c r="AJ1282" i="25" s="1"/>
  <c r="T1292" i="25"/>
  <c r="AJ1292" i="25" s="1"/>
  <c r="T1302" i="25"/>
  <c r="AJ1302" i="25" s="1"/>
  <c r="T1314" i="25"/>
  <c r="AJ1314" i="25" s="1"/>
  <c r="T1324" i="25"/>
  <c r="AJ1324" i="25" s="1"/>
  <c r="T1334" i="25"/>
  <c r="AJ1334" i="25" s="1"/>
  <c r="T1346" i="25"/>
  <c r="AJ1346" i="25" s="1"/>
  <c r="T1356" i="25"/>
  <c r="AJ1356" i="25" s="1"/>
  <c r="T1366" i="25"/>
  <c r="AJ1366" i="25" s="1"/>
  <c r="T1378" i="25"/>
  <c r="AJ1378" i="25" s="1"/>
  <c r="T1388" i="25"/>
  <c r="AJ1388" i="25" s="1"/>
  <c r="T1398" i="25"/>
  <c r="AJ1398" i="25" s="1"/>
  <c r="T1410" i="25"/>
  <c r="AJ1410" i="25" s="1"/>
  <c r="T1420" i="25"/>
  <c r="AJ1420" i="25" s="1"/>
  <c r="T1430" i="25"/>
  <c r="AJ1430" i="25" s="1"/>
  <c r="T1442" i="25"/>
  <c r="AJ1442" i="25" s="1"/>
  <c r="T1452" i="25"/>
  <c r="AJ1452" i="25" s="1"/>
  <c r="T1462" i="25"/>
  <c r="AJ1462" i="25" s="1"/>
  <c r="T1474" i="25"/>
  <c r="AJ1474" i="25" s="1"/>
  <c r="T1484" i="25"/>
  <c r="AJ1484" i="25" s="1"/>
  <c r="T1494" i="25"/>
  <c r="AJ1494" i="25" s="1"/>
  <c r="T1506" i="25"/>
  <c r="AJ1506" i="25" s="1"/>
  <c r="T1516" i="25"/>
  <c r="AJ1516" i="25" s="1"/>
  <c r="T1526" i="25"/>
  <c r="AJ1526" i="25" s="1"/>
  <c r="T1538" i="25"/>
  <c r="AJ1538" i="25" s="1"/>
  <c r="T1548" i="25"/>
  <c r="AJ1548" i="25" s="1"/>
  <c r="T1558" i="25"/>
  <c r="AJ1558" i="25" s="1"/>
  <c r="T1570" i="25"/>
  <c r="AJ1570" i="25" s="1"/>
  <c r="T1580" i="25"/>
  <c r="AJ1580" i="25" s="1"/>
  <c r="T1590" i="25"/>
  <c r="AJ1590" i="25" s="1"/>
  <c r="T1602" i="25"/>
  <c r="AJ1602" i="25" s="1"/>
  <c r="T1612" i="25"/>
  <c r="T1622" i="25"/>
  <c r="AJ1622" i="25" s="1"/>
  <c r="T1634" i="25"/>
  <c r="AJ1634" i="25" s="1"/>
  <c r="T1644" i="25"/>
  <c r="AJ1644" i="25" s="1"/>
  <c r="T1654" i="25"/>
  <c r="AJ1654" i="25" s="1"/>
  <c r="T1666" i="25"/>
  <c r="AJ1666" i="25" s="1"/>
  <c r="T1676" i="25"/>
  <c r="AJ1676" i="25" s="1"/>
  <c r="T1686" i="25"/>
  <c r="AJ1686" i="25" s="1"/>
  <c r="T1698" i="25"/>
  <c r="AJ1698" i="25" s="1"/>
  <c r="T1708" i="25"/>
  <c r="AJ1708" i="25" s="1"/>
  <c r="T1718" i="25"/>
  <c r="AJ1718" i="25" s="1"/>
  <c r="T1730" i="25"/>
  <c r="AJ1730" i="25" s="1"/>
  <c r="T1740" i="25"/>
  <c r="AJ1740" i="25" s="1"/>
  <c r="T1750" i="25"/>
  <c r="AJ1750" i="25" s="1"/>
  <c r="T1762" i="25"/>
  <c r="AJ1762" i="25" s="1"/>
  <c r="T1772" i="25"/>
  <c r="AJ1772" i="25" s="1"/>
  <c r="T1782" i="25"/>
  <c r="AJ1782" i="25" s="1"/>
  <c r="T1794" i="25"/>
  <c r="AJ1794" i="25" s="1"/>
  <c r="T1804" i="25"/>
  <c r="AJ1804" i="25" s="1"/>
  <c r="T1814" i="25"/>
  <c r="AJ1814" i="25" s="1"/>
  <c r="T1826" i="25"/>
  <c r="AJ1826" i="25" s="1"/>
  <c r="T1836" i="25"/>
  <c r="AJ1836" i="25" s="1"/>
  <c r="T1846" i="25"/>
  <c r="AJ1846" i="25" s="1"/>
  <c r="T1858" i="25"/>
  <c r="AJ1858" i="25" s="1"/>
  <c r="T1868" i="25"/>
  <c r="T1878" i="25"/>
  <c r="AJ1878" i="25" s="1"/>
  <c r="T1890" i="25"/>
  <c r="AJ1890" i="25" s="1"/>
  <c r="T1900" i="25"/>
  <c r="AJ1900" i="25" s="1"/>
  <c r="T1910" i="25"/>
  <c r="AJ1910" i="25" s="1"/>
  <c r="T1922" i="25"/>
  <c r="AJ1922" i="25" s="1"/>
  <c r="T1932" i="25"/>
  <c r="AJ1932" i="25" s="1"/>
  <c r="T1942" i="25"/>
  <c r="AJ1942" i="25" s="1"/>
  <c r="T1954" i="25"/>
  <c r="T1964" i="25"/>
  <c r="AJ1964" i="25" s="1"/>
  <c r="T1974" i="25"/>
  <c r="AJ1974" i="25" s="1"/>
  <c r="T1986" i="25"/>
  <c r="AJ1986" i="25" s="1"/>
  <c r="T1996" i="25"/>
  <c r="AJ1996" i="25" s="1"/>
  <c r="T634" i="25"/>
  <c r="AJ634" i="25" s="1"/>
  <c r="T1114" i="25"/>
  <c r="AJ1114" i="25" s="1"/>
  <c r="T1358" i="25"/>
  <c r="AJ1358" i="25" s="1"/>
  <c r="T1486" i="25"/>
  <c r="T1562" i="25"/>
  <c r="AJ1562" i="25" s="1"/>
  <c r="T1604" i="25"/>
  <c r="AJ1604" i="25" s="1"/>
  <c r="T1636" i="25"/>
  <c r="AJ1636" i="25" s="1"/>
  <c r="T1658" i="25"/>
  <c r="AJ1658" i="25" s="1"/>
  <c r="T1678" i="25"/>
  <c r="AJ1678" i="25" s="1"/>
  <c r="T1700" i="25"/>
  <c r="AJ1700" i="25" s="1"/>
  <c r="T1722" i="25"/>
  <c r="AJ1722" i="25" s="1"/>
  <c r="T1742" i="25"/>
  <c r="AJ1742" i="25" s="1"/>
  <c r="T1764" i="25"/>
  <c r="AJ1764" i="25" s="1"/>
  <c r="T1786" i="25"/>
  <c r="AJ1786" i="25" s="1"/>
  <c r="T1806" i="25"/>
  <c r="AJ1806" i="25" s="1"/>
  <c r="T1828" i="25"/>
  <c r="AJ1828" i="25" s="1"/>
  <c r="T1850" i="25"/>
  <c r="AJ1850" i="25" s="1"/>
  <c r="T1860" i="25"/>
  <c r="AJ1860" i="25" s="1"/>
  <c r="T1882" i="25"/>
  <c r="AJ1882" i="25" s="1"/>
  <c r="T1902" i="25"/>
  <c r="T1924" i="25"/>
  <c r="AJ1924" i="25" s="1"/>
  <c r="T1946" i="25"/>
  <c r="AJ1946" i="25" s="1"/>
  <c r="T1966" i="25"/>
  <c r="AJ1966" i="25" s="1"/>
  <c r="T1988" i="25"/>
  <c r="AJ1988" i="25" s="1"/>
  <c r="T11" i="25"/>
  <c r="AJ11" i="25" s="1"/>
  <c r="T45" i="25"/>
  <c r="AJ45" i="25" s="1"/>
  <c r="T75" i="25"/>
  <c r="T105" i="25"/>
  <c r="AJ105" i="25" s="1"/>
  <c r="T135" i="25"/>
  <c r="AJ135" i="25" s="1"/>
  <c r="T161" i="25"/>
  <c r="AJ161" i="25" s="1"/>
  <c r="T203" i="25"/>
  <c r="AJ203" i="25" s="1"/>
  <c r="T228" i="25"/>
  <c r="AJ228" i="25" s="1"/>
  <c r="T253" i="25"/>
  <c r="AJ253" i="25" s="1"/>
  <c r="T276" i="25"/>
  <c r="AJ276" i="25" s="1"/>
  <c r="T301" i="25"/>
  <c r="AJ301" i="25" s="1"/>
  <c r="T327" i="25"/>
  <c r="T349" i="25"/>
  <c r="AJ349" i="25" s="1"/>
  <c r="T375" i="25"/>
  <c r="AJ375" i="25" s="1"/>
  <c r="T400" i="25"/>
  <c r="AJ400" i="25" s="1"/>
  <c r="T421" i="25"/>
  <c r="AJ421" i="25" s="1"/>
  <c r="T443" i="25"/>
  <c r="AJ443" i="25" s="1"/>
  <c r="T465" i="25"/>
  <c r="AJ465" i="25" s="1"/>
  <c r="T485" i="25"/>
  <c r="AJ485" i="25" s="1"/>
  <c r="T507" i="25"/>
  <c r="T529" i="25"/>
  <c r="AJ529" i="25" s="1"/>
  <c r="T549" i="25"/>
  <c r="AJ549" i="25" s="1"/>
  <c r="T571" i="25"/>
  <c r="AJ571" i="25" s="1"/>
  <c r="T593" i="25"/>
  <c r="AJ593" i="25" s="1"/>
  <c r="T613" i="25"/>
  <c r="AJ613" i="25" s="1"/>
  <c r="T635" i="25"/>
  <c r="AJ635" i="25" s="1"/>
  <c r="T657" i="25"/>
  <c r="AJ657" i="25" s="1"/>
  <c r="T677" i="25"/>
  <c r="T699" i="25"/>
  <c r="AJ699" i="25" s="1"/>
  <c r="T721" i="25"/>
  <c r="AJ721" i="25" s="1"/>
  <c r="T741" i="25"/>
  <c r="AJ741" i="25" s="1"/>
  <c r="T763" i="25"/>
  <c r="AJ763" i="25" s="1"/>
  <c r="T795" i="25"/>
  <c r="AJ795" i="25" s="1"/>
  <c r="T827" i="25"/>
  <c r="AJ827" i="25" s="1"/>
  <c r="T849" i="25"/>
  <c r="AJ849" i="25" s="1"/>
  <c r="T869" i="25"/>
  <c r="AJ869" i="25" s="1"/>
  <c r="T891" i="25"/>
  <c r="AJ891" i="25" s="1"/>
  <c r="T913" i="25"/>
  <c r="AJ913" i="25" s="1"/>
  <c r="T933" i="25"/>
  <c r="AJ933" i="25" s="1"/>
  <c r="T8" i="25"/>
  <c r="AJ8" i="25" s="1"/>
  <c r="T24" i="25"/>
  <c r="AJ24" i="25" s="1"/>
  <c r="T38" i="25"/>
  <c r="AJ38" i="25" s="1"/>
  <c r="T56" i="25"/>
  <c r="AJ56" i="25" s="1"/>
  <c r="T72" i="25"/>
  <c r="T87" i="25"/>
  <c r="AJ87" i="25" s="1"/>
  <c r="T103" i="25"/>
  <c r="AJ103" i="25" s="1"/>
  <c r="T115" i="25"/>
  <c r="AJ115" i="25" s="1"/>
  <c r="T129" i="25"/>
  <c r="AJ129" i="25" s="1"/>
  <c r="T145" i="25"/>
  <c r="AJ145" i="25" s="1"/>
  <c r="T159" i="25"/>
  <c r="AJ159" i="25" s="1"/>
  <c r="T171" i="25"/>
  <c r="AJ171" i="25" s="1"/>
  <c r="T187" i="25"/>
  <c r="T201" i="25"/>
  <c r="AJ201" i="25" s="1"/>
  <c r="T212" i="25"/>
  <c r="AJ212" i="25" s="1"/>
  <c r="T226" i="25"/>
  <c r="AJ226" i="25" s="1"/>
  <c r="T237" i="25"/>
  <c r="AJ237" i="25" s="1"/>
  <c r="T249" i="25"/>
  <c r="AJ249" i="25" s="1"/>
  <c r="T263" i="25"/>
  <c r="AJ263" i="25" s="1"/>
  <c r="T274" i="25"/>
  <c r="AJ274" i="25" s="1"/>
  <c r="T285" i="25"/>
  <c r="T299" i="25"/>
  <c r="AJ299" i="25" s="1"/>
  <c r="T311" i="25"/>
  <c r="AJ311" i="25" s="1"/>
  <c r="T322" i="25"/>
  <c r="AJ322" i="25" s="1"/>
  <c r="T336" i="25"/>
  <c r="AJ336" i="25" s="1"/>
  <c r="T347" i="25"/>
  <c r="AJ347" i="25" s="1"/>
  <c r="T359" i="25"/>
  <c r="AJ359" i="25" s="1"/>
  <c r="T372" i="25"/>
  <c r="T384" i="25"/>
  <c r="T395" i="25"/>
  <c r="AJ395" i="25" s="1"/>
  <c r="T409" i="25"/>
  <c r="AJ409" i="25" s="1"/>
  <c r="T419" i="25"/>
  <c r="AJ419" i="25" s="1"/>
  <c r="T429" i="25"/>
  <c r="AJ429" i="25" s="1"/>
  <c r="T441" i="25"/>
  <c r="AJ441" i="25" s="1"/>
  <c r="T451" i="25"/>
  <c r="AJ451" i="25" s="1"/>
  <c r="T461" i="25"/>
  <c r="AJ461" i="25" s="1"/>
  <c r="T473" i="25"/>
  <c r="T483" i="25"/>
  <c r="AJ483" i="25" s="1"/>
  <c r="T493" i="25"/>
  <c r="AJ493" i="25" s="1"/>
  <c r="T505" i="25"/>
  <c r="AJ505" i="25" s="1"/>
  <c r="T515" i="25"/>
  <c r="AJ515" i="25" s="1"/>
  <c r="T525" i="25"/>
  <c r="AJ525" i="25" s="1"/>
  <c r="T537" i="25"/>
  <c r="AJ537" i="25" s="1"/>
  <c r="T547" i="25"/>
  <c r="AJ547" i="25" s="1"/>
  <c r="T557" i="25"/>
  <c r="T569" i="25"/>
  <c r="AJ569" i="25" s="1"/>
  <c r="T579" i="25"/>
  <c r="AJ579" i="25" s="1"/>
  <c r="T589" i="25"/>
  <c r="AJ589" i="25" s="1"/>
  <c r="T601" i="25"/>
  <c r="AJ601" i="25" s="1"/>
  <c r="T611" i="25"/>
  <c r="AJ611" i="25" s="1"/>
  <c r="T621" i="25"/>
  <c r="AJ621" i="25" s="1"/>
  <c r="T633" i="25"/>
  <c r="AJ633" i="25" s="1"/>
  <c r="T643" i="25"/>
  <c r="T653" i="25"/>
  <c r="AJ653" i="25" s="1"/>
  <c r="T665" i="25"/>
  <c r="AJ665" i="25" s="1"/>
  <c r="T675" i="25"/>
  <c r="AJ675" i="25" s="1"/>
  <c r="T685" i="25"/>
  <c r="AJ685" i="25" s="1"/>
  <c r="T697" i="25"/>
  <c r="AJ697" i="25" s="1"/>
  <c r="T707" i="25"/>
  <c r="AJ707" i="25" s="1"/>
  <c r="T717" i="25"/>
  <c r="T729" i="25"/>
  <c r="AJ729" i="25" s="1"/>
  <c r="T739" i="25"/>
  <c r="AJ739" i="25" s="1"/>
  <c r="T749" i="25"/>
  <c r="AJ749" i="25" s="1"/>
  <c r="T761" i="25"/>
  <c r="AJ761" i="25" s="1"/>
  <c r="T771" i="25"/>
  <c r="AJ771" i="25" s="1"/>
  <c r="T781" i="25"/>
  <c r="AJ781" i="25" s="1"/>
  <c r="T793" i="25"/>
  <c r="AJ793" i="25" s="1"/>
  <c r="T803" i="25"/>
  <c r="AJ803" i="25" s="1"/>
  <c r="T813" i="25"/>
  <c r="AJ813" i="25" s="1"/>
  <c r="T825" i="25"/>
  <c r="AJ825" i="25" s="1"/>
  <c r="T835" i="25"/>
  <c r="AJ835" i="25" s="1"/>
  <c r="T845" i="25"/>
  <c r="AJ845" i="25" s="1"/>
  <c r="T857" i="25"/>
  <c r="AJ857" i="25" s="1"/>
  <c r="T867" i="25"/>
  <c r="AJ867" i="25" s="1"/>
  <c r="T877" i="25"/>
  <c r="AJ877" i="25" s="1"/>
  <c r="T889" i="25"/>
  <c r="AJ889" i="25" s="1"/>
  <c r="T899" i="25"/>
  <c r="AJ899" i="25" s="1"/>
  <c r="T909" i="25"/>
  <c r="AJ909" i="25" s="1"/>
  <c r="T921" i="25"/>
  <c r="AJ921" i="25" s="1"/>
  <c r="T931" i="25"/>
  <c r="AJ931" i="25" s="1"/>
  <c r="T941" i="25"/>
  <c r="AJ941" i="25" s="1"/>
  <c r="T953" i="25"/>
  <c r="AJ953" i="25" s="1"/>
  <c r="T963" i="25"/>
  <c r="AJ963" i="25" s="1"/>
  <c r="T973" i="25"/>
  <c r="AJ973" i="25" s="1"/>
  <c r="T985" i="25"/>
  <c r="AJ985" i="25" s="1"/>
  <c r="T995" i="25"/>
  <c r="AJ995" i="25" s="1"/>
  <c r="T1005" i="25"/>
  <c r="AJ1005" i="25" s="1"/>
  <c r="T1017" i="25"/>
  <c r="AJ1017" i="25" s="1"/>
  <c r="T1027" i="25"/>
  <c r="AJ1027" i="25" s="1"/>
  <c r="T1037" i="25"/>
  <c r="AJ1037" i="25" s="1"/>
  <c r="T1049" i="25"/>
  <c r="AJ1049" i="25" s="1"/>
  <c r="T1059" i="25"/>
  <c r="AJ1059" i="25" s="1"/>
  <c r="T1069" i="25"/>
  <c r="AJ1069" i="25" s="1"/>
  <c r="T1081" i="25"/>
  <c r="AJ1081" i="25" s="1"/>
  <c r="T1091" i="25"/>
  <c r="AJ1091" i="25" s="1"/>
  <c r="T1101" i="25"/>
  <c r="AJ1101" i="25" s="1"/>
  <c r="T1113" i="25"/>
  <c r="T1123" i="25"/>
  <c r="AJ1123" i="25" s="1"/>
  <c r="T1133" i="25"/>
  <c r="AJ1133" i="25" s="1"/>
  <c r="T1145" i="25"/>
  <c r="T1155" i="25"/>
  <c r="T1165" i="25"/>
  <c r="AJ1165" i="25" s="1"/>
  <c r="T1177" i="25"/>
  <c r="AJ1177" i="25" s="1"/>
  <c r="T1187" i="25"/>
  <c r="AJ1187" i="25" s="1"/>
  <c r="T1197" i="25"/>
  <c r="AJ1197" i="25" s="1"/>
  <c r="T1209" i="25"/>
  <c r="AJ1209" i="25" s="1"/>
  <c r="T1219" i="25"/>
  <c r="AJ1219" i="25" s="1"/>
  <c r="T1229" i="25"/>
  <c r="AJ1229" i="25" s="1"/>
  <c r="T1241" i="25"/>
  <c r="T1251" i="25"/>
  <c r="AJ1251" i="25" s="1"/>
  <c r="T1261" i="25"/>
  <c r="AJ1261" i="25" s="1"/>
  <c r="T1273" i="25"/>
  <c r="AJ1273" i="25" s="1"/>
  <c r="T1283" i="25"/>
  <c r="AJ1283" i="25" s="1"/>
  <c r="T1293" i="25"/>
  <c r="AJ1293" i="25" s="1"/>
  <c r="T1305" i="25"/>
  <c r="AJ1305" i="25" s="1"/>
  <c r="T1315" i="25"/>
  <c r="AJ1315" i="25" s="1"/>
  <c r="T1325" i="25"/>
  <c r="T1337" i="25"/>
  <c r="AJ1337" i="25" s="1"/>
  <c r="T1347" i="25"/>
  <c r="AJ1347" i="25" s="1"/>
  <c r="T1357" i="25"/>
  <c r="AJ1357" i="25" s="1"/>
  <c r="T1369" i="25"/>
  <c r="AJ1369" i="25" s="1"/>
  <c r="T1379" i="25"/>
  <c r="AJ1379" i="25" s="1"/>
  <c r="T1389" i="25"/>
  <c r="AJ1389" i="25" s="1"/>
  <c r="T1401" i="25"/>
  <c r="AJ1401" i="25" s="1"/>
  <c r="T1411" i="25"/>
  <c r="AJ1411" i="25" s="1"/>
  <c r="T1421" i="25"/>
  <c r="AJ1421" i="25" s="1"/>
  <c r="T1433" i="25"/>
  <c r="AJ1433" i="25" s="1"/>
  <c r="T1443" i="25"/>
  <c r="AJ1443" i="25" s="1"/>
  <c r="T1453" i="25"/>
  <c r="AJ1453" i="25" s="1"/>
  <c r="T1465" i="25"/>
  <c r="AJ1465" i="25" s="1"/>
  <c r="T1475" i="25"/>
  <c r="AJ1475" i="25" s="1"/>
  <c r="T1485" i="25"/>
  <c r="AJ1485" i="25" s="1"/>
  <c r="T1497" i="25"/>
  <c r="T1507" i="25"/>
  <c r="AJ1507" i="25" s="1"/>
  <c r="T1517" i="25"/>
  <c r="AJ1517" i="25" s="1"/>
  <c r="T1529" i="25"/>
  <c r="AJ1529" i="25" s="1"/>
  <c r="T1539" i="25"/>
  <c r="AJ1539" i="25" s="1"/>
  <c r="T1549" i="25"/>
  <c r="AJ1549" i="25" s="1"/>
  <c r="T1561" i="25"/>
  <c r="AJ1561" i="25" s="1"/>
  <c r="T1571" i="25"/>
  <c r="AJ1571" i="25" s="1"/>
  <c r="T1581" i="25"/>
  <c r="AJ1581" i="25" s="1"/>
  <c r="T1593" i="25"/>
  <c r="AJ1593" i="25" s="1"/>
  <c r="T1603" i="25"/>
  <c r="AJ1603" i="25" s="1"/>
  <c r="T1613" i="25"/>
  <c r="AJ1613" i="25" s="1"/>
  <c r="T1625" i="25"/>
  <c r="AJ1625" i="25" s="1"/>
  <c r="T1635" i="25"/>
  <c r="AJ1635" i="25" s="1"/>
  <c r="T1645" i="25"/>
  <c r="AJ1645" i="25" s="1"/>
  <c r="T1657" i="25"/>
  <c r="AJ1657" i="25" s="1"/>
  <c r="T1667" i="25"/>
  <c r="T1677" i="25"/>
  <c r="AJ1677" i="25" s="1"/>
  <c r="T1689" i="25"/>
  <c r="AJ1689" i="25" s="1"/>
  <c r="T1699" i="25"/>
  <c r="AJ1699" i="25" s="1"/>
  <c r="T1709" i="25"/>
  <c r="AJ1709" i="25" s="1"/>
  <c r="T1721" i="25"/>
  <c r="AJ1721" i="25" s="1"/>
  <c r="T1731" i="25"/>
  <c r="AJ1731" i="25" s="1"/>
  <c r="T1741" i="25"/>
  <c r="AJ1741" i="25" s="1"/>
  <c r="T1753" i="25"/>
  <c r="T1763" i="25"/>
  <c r="AJ1763" i="25" s="1"/>
  <c r="T1773" i="25"/>
  <c r="AJ1773" i="25" s="1"/>
  <c r="T1785" i="25"/>
  <c r="AJ1785" i="25" s="1"/>
  <c r="T1795" i="25"/>
  <c r="AJ1795" i="25" s="1"/>
  <c r="T1805" i="25"/>
  <c r="AJ1805" i="25" s="1"/>
  <c r="T1817" i="25"/>
  <c r="AJ1817" i="25" s="1"/>
  <c r="T1827" i="25"/>
  <c r="T1837" i="25"/>
  <c r="AJ1837" i="25" s="1"/>
  <c r="T1849" i="25"/>
  <c r="AJ1849" i="25" s="1"/>
  <c r="T1859" i="25"/>
  <c r="AJ1859" i="25" s="1"/>
  <c r="T1869" i="25"/>
  <c r="AJ1869" i="25" s="1"/>
  <c r="T1881" i="25"/>
  <c r="AJ1881" i="25" s="1"/>
  <c r="T1891" i="25"/>
  <c r="AJ1891" i="25" s="1"/>
  <c r="T1901" i="25"/>
  <c r="AJ1901" i="25" s="1"/>
  <c r="T1913" i="25"/>
  <c r="AJ1913" i="25" s="1"/>
  <c r="T1923" i="25"/>
  <c r="AJ1923" i="25" s="1"/>
  <c r="T1933" i="25"/>
  <c r="AJ1933" i="25" s="1"/>
  <c r="T1945" i="25"/>
  <c r="AJ1945" i="25" s="1"/>
  <c r="T1955" i="25"/>
  <c r="AJ1955" i="25" s="1"/>
  <c r="T1965" i="25"/>
  <c r="AJ1965" i="25" s="1"/>
  <c r="T1977" i="25"/>
  <c r="AJ1977" i="25" s="1"/>
  <c r="T1987" i="25"/>
  <c r="AJ1987" i="25" s="1"/>
  <c r="T1997" i="25"/>
  <c r="AJ1997" i="25" s="1"/>
  <c r="T9" i="25"/>
  <c r="AJ9" i="25" s="1"/>
  <c r="T25" i="25"/>
  <c r="AJ25" i="25" s="1"/>
  <c r="T39" i="25"/>
  <c r="AJ39" i="25" s="1"/>
  <c r="T57" i="25"/>
  <c r="AJ57" i="25" s="1"/>
  <c r="T73" i="25"/>
  <c r="AJ73" i="25" s="1"/>
  <c r="T88" i="25"/>
  <c r="AJ88" i="25" s="1"/>
  <c r="T104" i="25"/>
  <c r="AJ104" i="25" s="1"/>
  <c r="T116" i="25"/>
  <c r="AJ116" i="25" s="1"/>
  <c r="T130" i="25"/>
  <c r="AJ130" i="25" s="1"/>
  <c r="T146" i="25"/>
  <c r="AJ146" i="25" s="1"/>
  <c r="T160" i="25"/>
  <c r="AJ160" i="25" s="1"/>
  <c r="T172" i="25"/>
  <c r="AJ172" i="25" s="1"/>
  <c r="T188" i="25"/>
  <c r="AJ188" i="25" s="1"/>
  <c r="T202" i="25"/>
  <c r="AJ202" i="25" s="1"/>
  <c r="T213" i="25"/>
  <c r="AJ213" i="25" s="1"/>
  <c r="T227" i="25"/>
  <c r="AJ227" i="25" s="1"/>
  <c r="T239" i="25"/>
  <c r="T250" i="25"/>
  <c r="AJ250" i="25" s="1"/>
  <c r="T264" i="25"/>
  <c r="AJ264" i="25" s="1"/>
  <c r="T275" i="25"/>
  <c r="AJ275" i="25" s="1"/>
  <c r="T287" i="25"/>
  <c r="AJ287" i="25" s="1"/>
  <c r="T300" i="25"/>
  <c r="AJ300" i="25" s="1"/>
  <c r="T312" i="25"/>
  <c r="AJ312" i="25" s="1"/>
  <c r="T323" i="25"/>
  <c r="AJ323" i="25" s="1"/>
  <c r="T337" i="25"/>
  <c r="T348" i="25"/>
  <c r="AJ348" i="25" s="1"/>
  <c r="T360" i="25"/>
  <c r="AJ360" i="25" s="1"/>
  <c r="T373" i="25"/>
  <c r="AJ373" i="25" s="1"/>
  <c r="T385" i="25"/>
  <c r="AJ385" i="25" s="1"/>
  <c r="T396" i="25"/>
  <c r="AJ396" i="25" s="1"/>
  <c r="T410" i="25"/>
  <c r="AJ410" i="25" s="1"/>
  <c r="T420" i="25"/>
  <c r="AJ420" i="25" s="1"/>
  <c r="T430" i="25"/>
  <c r="T442" i="25"/>
  <c r="AJ442" i="25" s="1"/>
  <c r="T452" i="25"/>
  <c r="AJ452" i="25" s="1"/>
  <c r="T462" i="25"/>
  <c r="AJ462" i="25" s="1"/>
  <c r="T474" i="25"/>
  <c r="AJ474" i="25" s="1"/>
  <c r="T484" i="25"/>
  <c r="AJ484" i="25" s="1"/>
  <c r="T494" i="25"/>
  <c r="AJ494" i="25" s="1"/>
  <c r="T506" i="25"/>
  <c r="AJ506" i="25" s="1"/>
  <c r="T516" i="25"/>
  <c r="AJ516" i="25" s="1"/>
  <c r="T526" i="25"/>
  <c r="AJ526" i="25" s="1"/>
  <c r="T538" i="25"/>
  <c r="AJ538" i="25" s="1"/>
  <c r="T548" i="25"/>
  <c r="AJ548" i="25" s="1"/>
  <c r="T558" i="25"/>
  <c r="AJ558" i="25" s="1"/>
  <c r="T570" i="25"/>
  <c r="AJ570" i="25" s="1"/>
  <c r="T580" i="25"/>
  <c r="AJ580" i="25" s="1"/>
  <c r="T590" i="25"/>
  <c r="AJ590" i="25" s="1"/>
  <c r="T602" i="25"/>
  <c r="AJ602" i="25" s="1"/>
  <c r="T612" i="25"/>
  <c r="AJ612" i="25" s="1"/>
  <c r="T622" i="25"/>
  <c r="AJ622" i="25" s="1"/>
  <c r="T644" i="25"/>
  <c r="AJ644" i="25" s="1"/>
  <c r="T654" i="25"/>
  <c r="AJ654" i="25" s="1"/>
  <c r="T666" i="25"/>
  <c r="AJ666" i="25" s="1"/>
  <c r="T676" i="25"/>
  <c r="AJ676" i="25" s="1"/>
  <c r="T686" i="25"/>
  <c r="AJ686" i="25" s="1"/>
  <c r="T698" i="25"/>
  <c r="T708" i="25"/>
  <c r="AJ708" i="25" s="1"/>
  <c r="T718" i="25"/>
  <c r="AJ718" i="25" s="1"/>
  <c r="T730" i="25"/>
  <c r="AJ730" i="25" s="1"/>
  <c r="T740" i="25"/>
  <c r="AJ740" i="25" s="1"/>
  <c r="T750" i="25"/>
  <c r="AJ750" i="25" s="1"/>
  <c r="T762" i="25"/>
  <c r="AJ762" i="25" s="1"/>
  <c r="T772" i="25"/>
  <c r="AJ772" i="25" s="1"/>
  <c r="T782" i="25"/>
  <c r="AJ782" i="25" s="1"/>
  <c r="T794" i="25"/>
  <c r="AJ794" i="25" s="1"/>
  <c r="T804" i="25"/>
  <c r="AJ804" i="25" s="1"/>
  <c r="T814" i="25"/>
  <c r="AJ814" i="25" s="1"/>
  <c r="T826" i="25"/>
  <c r="AJ826" i="25" s="1"/>
  <c r="T836" i="25"/>
  <c r="AJ836" i="25" s="1"/>
  <c r="T846" i="25"/>
  <c r="AJ846" i="25" s="1"/>
  <c r="T858" i="25"/>
  <c r="AJ858" i="25" s="1"/>
  <c r="T868" i="25"/>
  <c r="T878" i="25"/>
  <c r="AJ878" i="25" s="1"/>
  <c r="T890" i="25"/>
  <c r="AJ890" i="25" s="1"/>
  <c r="T900" i="25"/>
  <c r="AJ900" i="25" s="1"/>
  <c r="T910" i="25"/>
  <c r="AJ910" i="25" s="1"/>
  <c r="T922" i="25"/>
  <c r="AJ922" i="25" s="1"/>
  <c r="T932" i="25"/>
  <c r="AJ932" i="25" s="1"/>
  <c r="T942" i="25"/>
  <c r="T954" i="25"/>
  <c r="AJ954" i="25" s="1"/>
  <c r="T964" i="25"/>
  <c r="AJ964" i="25" s="1"/>
  <c r="T974" i="25"/>
  <c r="AJ974" i="25" s="1"/>
  <c r="T986" i="25"/>
  <c r="AJ986" i="25" s="1"/>
  <c r="T996" i="25"/>
  <c r="AJ996" i="25" s="1"/>
  <c r="T1006" i="25"/>
  <c r="AJ1006" i="25" s="1"/>
  <c r="T1018" i="25"/>
  <c r="AJ1018" i="25" s="1"/>
  <c r="T1028" i="25"/>
  <c r="AJ1028" i="25" s="1"/>
  <c r="T1038" i="25"/>
  <c r="T1050" i="25"/>
  <c r="AJ1050" i="25" s="1"/>
  <c r="T1060" i="25"/>
  <c r="AJ1060" i="25" s="1"/>
  <c r="T1070" i="25"/>
  <c r="AJ1070" i="25" s="1"/>
  <c r="T1082" i="25"/>
  <c r="AJ1082" i="25" s="1"/>
  <c r="T1092" i="25"/>
  <c r="AJ1092" i="25" s="1"/>
  <c r="T1102" i="25"/>
  <c r="AJ1102" i="25" s="1"/>
  <c r="T1124" i="25"/>
  <c r="AJ1124" i="25" s="1"/>
  <c r="T1134" i="25"/>
  <c r="AJ1134" i="25" s="1"/>
  <c r="T1146" i="25"/>
  <c r="AJ1146" i="25" s="1"/>
  <c r="T1156" i="25"/>
  <c r="AJ1156" i="25" s="1"/>
  <c r="T1166" i="25"/>
  <c r="AJ1166" i="25" s="1"/>
  <c r="T1178" i="25"/>
  <c r="AJ1178" i="25" s="1"/>
  <c r="T1188" i="25"/>
  <c r="AJ1188" i="25" s="1"/>
  <c r="T1198" i="25"/>
  <c r="AJ1198" i="25" s="1"/>
  <c r="T1210" i="25"/>
  <c r="T1220" i="25"/>
  <c r="T1230" i="25"/>
  <c r="AJ1230" i="25" s="1"/>
  <c r="T1242" i="25"/>
  <c r="AJ1242" i="25" s="1"/>
  <c r="T1252" i="25"/>
  <c r="AJ1252" i="25" s="1"/>
  <c r="T1262" i="25"/>
  <c r="AJ1262" i="25" s="1"/>
  <c r="T1274" i="25"/>
  <c r="AJ1274" i="25" s="1"/>
  <c r="T1284" i="25"/>
  <c r="AJ1284" i="25" s="1"/>
  <c r="T1294" i="25"/>
  <c r="AJ1294" i="25" s="1"/>
  <c r="T1306" i="25"/>
  <c r="T1316" i="25"/>
  <c r="AJ1316" i="25" s="1"/>
  <c r="T1326" i="25"/>
  <c r="AJ1326" i="25" s="1"/>
  <c r="T1338" i="25"/>
  <c r="AJ1338" i="25" s="1"/>
  <c r="T1348" i="25"/>
  <c r="AJ1348" i="25" s="1"/>
  <c r="T1370" i="25"/>
  <c r="AJ1370" i="25" s="1"/>
  <c r="T1380" i="25"/>
  <c r="AJ1380" i="25" s="1"/>
  <c r="T1390" i="25"/>
  <c r="T1402" i="25"/>
  <c r="AJ1402" i="25" s="1"/>
  <c r="T1412" i="25"/>
  <c r="AJ1412" i="25" s="1"/>
  <c r="T1422" i="25"/>
  <c r="AJ1422" i="25" s="1"/>
  <c r="T1434" i="25"/>
  <c r="AJ1434" i="25" s="1"/>
  <c r="T1444" i="25"/>
  <c r="AJ1444" i="25" s="1"/>
  <c r="T1454" i="25"/>
  <c r="AJ1454" i="25" s="1"/>
  <c r="T1466" i="25"/>
  <c r="AJ1466" i="25" s="1"/>
  <c r="T1476" i="25"/>
  <c r="AJ1476" i="25" s="1"/>
  <c r="T1498" i="25"/>
  <c r="T1508" i="25"/>
  <c r="AJ1508" i="25" s="1"/>
  <c r="T1518" i="25"/>
  <c r="AJ1518" i="25" s="1"/>
  <c r="T1530" i="25"/>
  <c r="AJ1530" i="25" s="1"/>
  <c r="T1540" i="25"/>
  <c r="AJ1540" i="25" s="1"/>
  <c r="T1550" i="25"/>
  <c r="AJ1550" i="25" s="1"/>
  <c r="T1572" i="25"/>
  <c r="AJ1572" i="25" s="1"/>
  <c r="T1582" i="25"/>
  <c r="AJ1582" i="25" s="1"/>
  <c r="T1594" i="25"/>
  <c r="AJ1594" i="25" s="1"/>
  <c r="T1614" i="25"/>
  <c r="AJ1614" i="25" s="1"/>
  <c r="T1626" i="25"/>
  <c r="AJ1626" i="25" s="1"/>
  <c r="T1646" i="25"/>
  <c r="AJ1646" i="25" s="1"/>
  <c r="T1668" i="25"/>
  <c r="AJ1668" i="25" s="1"/>
  <c r="T1690" i="25"/>
  <c r="AJ1690" i="25" s="1"/>
  <c r="T1710" i="25"/>
  <c r="AJ1710" i="25" s="1"/>
  <c r="T1732" i="25"/>
  <c r="T1754" i="25"/>
  <c r="AJ1754" i="25" s="1"/>
  <c r="T1774" i="25"/>
  <c r="AJ1774" i="25" s="1"/>
  <c r="T1796" i="25"/>
  <c r="AJ1796" i="25" s="1"/>
  <c r="T1818" i="25"/>
  <c r="AJ1818" i="25" s="1"/>
  <c r="T1838" i="25"/>
  <c r="AJ1838" i="25" s="1"/>
  <c r="T1870" i="25"/>
  <c r="AJ1870" i="25" s="1"/>
  <c r="T1892" i="25"/>
  <c r="AJ1892" i="25" s="1"/>
  <c r="T1914" i="25"/>
  <c r="AJ1914" i="25" s="1"/>
  <c r="T1934" i="25"/>
  <c r="T1956" i="25"/>
  <c r="AJ1956" i="25" s="1"/>
  <c r="T1978" i="25"/>
  <c r="AJ1978" i="25" s="1"/>
  <c r="T1998" i="25"/>
  <c r="AJ1998" i="25" s="1"/>
  <c r="T27" i="25"/>
  <c r="AJ27" i="25" s="1"/>
  <c r="T61" i="25"/>
  <c r="AJ61" i="25" s="1"/>
  <c r="T91" i="25"/>
  <c r="AJ91" i="25" s="1"/>
  <c r="T119" i="25"/>
  <c r="AJ119" i="25" s="1"/>
  <c r="T147" i="25"/>
  <c r="T177" i="25"/>
  <c r="AJ177" i="25" s="1"/>
  <c r="T191" i="25"/>
  <c r="AJ191" i="25" s="1"/>
  <c r="T217" i="25"/>
  <c r="AJ217" i="25" s="1"/>
  <c r="T240" i="25"/>
  <c r="AJ240" i="25" s="1"/>
  <c r="T265" i="25"/>
  <c r="AJ265" i="25" s="1"/>
  <c r="T290" i="25"/>
  <c r="AJ290" i="25" s="1"/>
  <c r="T313" i="25"/>
  <c r="AJ313" i="25" s="1"/>
  <c r="T338" i="25"/>
  <c r="AJ338" i="25" s="1"/>
  <c r="T363" i="25"/>
  <c r="AJ363" i="25" s="1"/>
  <c r="T386" i="25"/>
  <c r="AJ386" i="25" s="1"/>
  <c r="T411" i="25"/>
  <c r="AJ411" i="25" s="1"/>
  <c r="T433" i="25"/>
  <c r="AJ433" i="25" s="1"/>
  <c r="T453" i="25"/>
  <c r="AJ453" i="25" s="1"/>
  <c r="T475" i="25"/>
  <c r="AJ475" i="25" s="1"/>
  <c r="T497" i="25"/>
  <c r="AJ497" i="25" s="1"/>
  <c r="T517" i="25"/>
  <c r="AJ517" i="25" s="1"/>
  <c r="T539" i="25"/>
  <c r="AJ539" i="25" s="1"/>
  <c r="T561" i="25"/>
  <c r="AJ561" i="25" s="1"/>
  <c r="T581" i="25"/>
  <c r="AJ581" i="25" s="1"/>
  <c r="T603" i="25"/>
  <c r="AJ603" i="25" s="1"/>
  <c r="T625" i="25"/>
  <c r="AJ625" i="25" s="1"/>
  <c r="T645" i="25"/>
  <c r="AJ645" i="25" s="1"/>
  <c r="T667" i="25"/>
  <c r="AJ667" i="25" s="1"/>
  <c r="T689" i="25"/>
  <c r="AJ689" i="25" s="1"/>
  <c r="T709" i="25"/>
  <c r="AJ709" i="25" s="1"/>
  <c r="T731" i="25"/>
  <c r="AJ731" i="25" s="1"/>
  <c r="T753" i="25"/>
  <c r="AJ753" i="25" s="1"/>
  <c r="T773" i="25"/>
  <c r="AJ773" i="25" s="1"/>
  <c r="T785" i="25"/>
  <c r="AJ785" i="25" s="1"/>
  <c r="T805" i="25"/>
  <c r="AJ805" i="25" s="1"/>
  <c r="T817" i="25"/>
  <c r="T837" i="25"/>
  <c r="AJ837" i="25" s="1"/>
  <c r="T859" i="25"/>
  <c r="AJ859" i="25" s="1"/>
  <c r="T881" i="25"/>
  <c r="AJ881" i="25" s="1"/>
  <c r="T901" i="25"/>
  <c r="AJ901" i="25" s="1"/>
  <c r="T923" i="25"/>
  <c r="AJ923" i="25" s="1"/>
  <c r="T945" i="25"/>
  <c r="AJ945" i="25" s="1"/>
  <c r="T12" i="25"/>
  <c r="AJ12" i="25" s="1"/>
  <c r="T46" i="25"/>
  <c r="AJ46" i="25" s="1"/>
  <c r="T76" i="25"/>
  <c r="AJ76" i="25" s="1"/>
  <c r="T106" i="25"/>
  <c r="AJ106" i="25" s="1"/>
  <c r="T136" i="25"/>
  <c r="AJ136" i="25" s="1"/>
  <c r="T162" i="25"/>
  <c r="AJ162" i="25" s="1"/>
  <c r="T192" i="25"/>
  <c r="AJ192" i="25" s="1"/>
  <c r="T218" i="25"/>
  <c r="AJ218" i="25" s="1"/>
  <c r="T241" i="25"/>
  <c r="AJ241" i="25" s="1"/>
  <c r="T266" i="25"/>
  <c r="T291" i="25"/>
  <c r="AJ291" i="25" s="1"/>
  <c r="T314" i="25"/>
  <c r="AJ314" i="25" s="1"/>
  <c r="T339" i="25"/>
  <c r="AJ339" i="25" s="1"/>
  <c r="T364" i="25"/>
  <c r="AJ364" i="25" s="1"/>
  <c r="T387" i="25"/>
  <c r="AJ387" i="25" s="1"/>
  <c r="T412" i="25"/>
  <c r="AJ412" i="25" s="1"/>
  <c r="T434" i="25"/>
  <c r="AJ434" i="25" s="1"/>
  <c r="T454" i="25"/>
  <c r="AJ454" i="25" s="1"/>
  <c r="T476" i="25"/>
  <c r="T498" i="25"/>
  <c r="AJ498" i="25" s="1"/>
  <c r="T518" i="25"/>
  <c r="AJ518" i="25" s="1"/>
  <c r="T540" i="25"/>
  <c r="AJ540" i="25" s="1"/>
  <c r="T562" i="25"/>
  <c r="AJ562" i="25" s="1"/>
  <c r="T582" i="25"/>
  <c r="AJ582" i="25" s="1"/>
  <c r="T604" i="25"/>
  <c r="AJ604" i="25" s="1"/>
  <c r="T626" i="25"/>
  <c r="T646" i="25"/>
  <c r="T668" i="25"/>
  <c r="AJ668" i="25" s="1"/>
  <c r="T690" i="25"/>
  <c r="AJ690" i="25" s="1"/>
  <c r="T710" i="25"/>
  <c r="AJ710" i="25" s="1"/>
  <c r="T732" i="25"/>
  <c r="AJ732" i="25" s="1"/>
  <c r="T754" i="25"/>
  <c r="AJ754" i="25" s="1"/>
  <c r="T774" i="25"/>
  <c r="AJ774" i="25" s="1"/>
  <c r="T796" i="25"/>
  <c r="T818" i="25"/>
  <c r="T838" i="25"/>
  <c r="AJ838" i="25" s="1"/>
  <c r="T860" i="25"/>
  <c r="AJ860" i="25" s="1"/>
  <c r="T882" i="25"/>
  <c r="AJ882" i="25" s="1"/>
  <c r="T902" i="25"/>
  <c r="AJ902" i="25" s="1"/>
  <c r="T924" i="25"/>
  <c r="AJ924" i="25" s="1"/>
  <c r="T946" i="25"/>
  <c r="AJ946" i="25" s="1"/>
  <c r="T961" i="25"/>
  <c r="T979" i="25"/>
  <c r="AJ979" i="25" s="1"/>
  <c r="T997" i="25"/>
  <c r="AJ997" i="25" s="1"/>
  <c r="T1012" i="25"/>
  <c r="AJ1012" i="25" s="1"/>
  <c r="T1030" i="25"/>
  <c r="AJ1030" i="25" s="1"/>
  <c r="T1045" i="25"/>
  <c r="AJ1045" i="25" s="1"/>
  <c r="T1065" i="25"/>
  <c r="AJ1065" i="25" s="1"/>
  <c r="T1083" i="25"/>
  <c r="AJ1083" i="25" s="1"/>
  <c r="T1098" i="25"/>
  <c r="AJ1098" i="25" s="1"/>
  <c r="T1116" i="25"/>
  <c r="AJ1116" i="25" s="1"/>
  <c r="T1131" i="25"/>
  <c r="AJ1131" i="25" s="1"/>
  <c r="T1149" i="25"/>
  <c r="AJ1149" i="25" s="1"/>
  <c r="T1169" i="25"/>
  <c r="AJ1169" i="25" s="1"/>
  <c r="T1182" i="25"/>
  <c r="AJ1182" i="25" s="1"/>
  <c r="T1202" i="25"/>
  <c r="AJ1202" i="25" s="1"/>
  <c r="T1217" i="25"/>
  <c r="AJ1217" i="25" s="1"/>
  <c r="T1235" i="25"/>
  <c r="AJ1235" i="25" s="1"/>
  <c r="T1253" i="25"/>
  <c r="T1268" i="25"/>
  <c r="AJ1268" i="25" s="1"/>
  <c r="T1286" i="25"/>
  <c r="AJ1286" i="25" s="1"/>
  <c r="T1301" i="25"/>
  <c r="AJ1301" i="25" s="1"/>
  <c r="T1321" i="25"/>
  <c r="AJ1321" i="25" s="1"/>
  <c r="T1339" i="25"/>
  <c r="AJ1339" i="25" s="1"/>
  <c r="T1354" i="25"/>
  <c r="AJ1354" i="25" s="1"/>
  <c r="T1372" i="25"/>
  <c r="AJ1372" i="25" s="1"/>
  <c r="T1387" i="25"/>
  <c r="AJ1387" i="25" s="1"/>
  <c r="T1405" i="25"/>
  <c r="AJ1405" i="25" s="1"/>
  <c r="T1425" i="25"/>
  <c r="AJ1425" i="25" s="1"/>
  <c r="T1438" i="25"/>
  <c r="AJ1438" i="25" s="1"/>
  <c r="T1458" i="25"/>
  <c r="AJ1458" i="25" s="1"/>
  <c r="T1473" i="25"/>
  <c r="AJ1473" i="25" s="1"/>
  <c r="T1491" i="25"/>
  <c r="AJ1491" i="25" s="1"/>
  <c r="T1509" i="25"/>
  <c r="AJ1509" i="25" s="1"/>
  <c r="T1524" i="25"/>
  <c r="T1542" i="25"/>
  <c r="AJ1542" i="25" s="1"/>
  <c r="T1557" i="25"/>
  <c r="AJ1557" i="25" s="1"/>
  <c r="T1577" i="25"/>
  <c r="AJ1577" i="25" s="1"/>
  <c r="T1595" i="25"/>
  <c r="AJ1595" i="25" s="1"/>
  <c r="T1610" i="25"/>
  <c r="AJ1610" i="25" s="1"/>
  <c r="T1628" i="25"/>
  <c r="AJ1628" i="25" s="1"/>
  <c r="T1643" i="25"/>
  <c r="AJ1643" i="25" s="1"/>
  <c r="T1661" i="25"/>
  <c r="T1681" i="25"/>
  <c r="AJ1681" i="25" s="1"/>
  <c r="T1694" i="25"/>
  <c r="AJ1694" i="25" s="1"/>
  <c r="T1714" i="25"/>
  <c r="AJ1714" i="25" s="1"/>
  <c r="T1729" i="25"/>
  <c r="AJ1729" i="25" s="1"/>
  <c r="T1747" i="25"/>
  <c r="AJ1747" i="25" s="1"/>
  <c r="T1765" i="25"/>
  <c r="AJ1765" i="25" s="1"/>
  <c r="T1780" i="25"/>
  <c r="AJ1780" i="25" s="1"/>
  <c r="T1798" i="25"/>
  <c r="T1813" i="25"/>
  <c r="AJ1813" i="25" s="1"/>
  <c r="T1833" i="25"/>
  <c r="AJ1833" i="25" s="1"/>
  <c r="T1851" i="25"/>
  <c r="AJ1851" i="25" s="1"/>
  <c r="T1866" i="25"/>
  <c r="AJ1866" i="25" s="1"/>
  <c r="T1884" i="25"/>
  <c r="AJ1884" i="25" s="1"/>
  <c r="T1899" i="25"/>
  <c r="AJ1899" i="25" s="1"/>
  <c r="T1917" i="25"/>
  <c r="AJ1917" i="25" s="1"/>
  <c r="T1937" i="25"/>
  <c r="T1950" i="25"/>
  <c r="AJ1950" i="25" s="1"/>
  <c r="T1970" i="25"/>
  <c r="AJ1970" i="25" s="1"/>
  <c r="T1985" i="25"/>
  <c r="AJ1985" i="25" s="1"/>
  <c r="T2003" i="25"/>
  <c r="AJ2003" i="25" s="1"/>
  <c r="T1034" i="25"/>
  <c r="AJ1034" i="25" s="1"/>
  <c r="T1308" i="25"/>
  <c r="AJ1308" i="25" s="1"/>
  <c r="T1374" i="25"/>
  <c r="AJ1374" i="25" s="1"/>
  <c r="T1409" i="25"/>
  <c r="AJ1409" i="25" s="1"/>
  <c r="T1445" i="25"/>
  <c r="AJ1445" i="25" s="1"/>
  <c r="T1478" i="25"/>
  <c r="AJ1478" i="25" s="1"/>
  <c r="T1493" i="25"/>
  <c r="AJ1493" i="25" s="1"/>
  <c r="T1531" i="25"/>
  <c r="AJ1531" i="25" s="1"/>
  <c r="T1546" i="25"/>
  <c r="AJ1546" i="25" s="1"/>
  <c r="T1579" i="25"/>
  <c r="AJ1579" i="25" s="1"/>
  <c r="T1597" i="25"/>
  <c r="T1630" i="25"/>
  <c r="AJ1630" i="25" s="1"/>
  <c r="T1650" i="25"/>
  <c r="AJ1650" i="25" s="1"/>
  <c r="T1665" i="25"/>
  <c r="AJ1665" i="25" s="1"/>
  <c r="T1701" i="25"/>
  <c r="AJ1701" i="25" s="1"/>
  <c r="T1734" i="25"/>
  <c r="AJ1734" i="25" s="1"/>
  <c r="T1769" i="25"/>
  <c r="AJ1769" i="25" s="1"/>
  <c r="T1802" i="25"/>
  <c r="AJ1802" i="25" s="1"/>
  <c r="T1820" i="25"/>
  <c r="T1853" i="25"/>
  <c r="T1873" i="25"/>
  <c r="AJ1873" i="25" s="1"/>
  <c r="T1906" i="25"/>
  <c r="AJ1906" i="25" s="1"/>
  <c r="T1939" i="25"/>
  <c r="AJ1939" i="25" s="1"/>
  <c r="T1972" i="25"/>
  <c r="AJ1972" i="25" s="1"/>
  <c r="T52" i="25"/>
  <c r="AJ52" i="25" s="1"/>
  <c r="T113" i="25"/>
  <c r="AJ113" i="25" s="1"/>
  <c r="T169" i="25"/>
  <c r="AJ169" i="25" s="1"/>
  <c r="T247" i="25"/>
  <c r="T295" i="25"/>
  <c r="AJ295" i="25" s="1"/>
  <c r="T345" i="25"/>
  <c r="AJ345" i="25" s="1"/>
  <c r="T393" i="25"/>
  <c r="AJ393" i="25" s="1"/>
  <c r="T437" i="25"/>
  <c r="AJ437" i="25" s="1"/>
  <c r="T481" i="25"/>
  <c r="AJ481" i="25" s="1"/>
  <c r="T523" i="25"/>
  <c r="AJ523" i="25" s="1"/>
  <c r="T565" i="25"/>
  <c r="AJ565" i="25" s="1"/>
  <c r="T609" i="25"/>
  <c r="T651" i="25"/>
  <c r="AJ651" i="25" s="1"/>
  <c r="T693" i="25"/>
  <c r="AJ693" i="25" s="1"/>
  <c r="T737" i="25"/>
  <c r="AJ737" i="25" s="1"/>
  <c r="T779" i="25"/>
  <c r="AJ779" i="25" s="1"/>
  <c r="T821" i="25"/>
  <c r="AJ821" i="25" s="1"/>
  <c r="T865" i="25"/>
  <c r="AJ865" i="25" s="1"/>
  <c r="T907" i="25"/>
  <c r="AJ907" i="25" s="1"/>
  <c r="T949" i="25"/>
  <c r="AJ949" i="25" s="1"/>
  <c r="T987" i="25"/>
  <c r="AJ987" i="25" s="1"/>
  <c r="T1020" i="25"/>
  <c r="AJ1020" i="25" s="1"/>
  <c r="T1053" i="25"/>
  <c r="AJ1053" i="25" s="1"/>
  <c r="T1086" i="25"/>
  <c r="AJ1086" i="25" s="1"/>
  <c r="T1121" i="25"/>
  <c r="AJ1121" i="25" s="1"/>
  <c r="T1157" i="25"/>
  <c r="AJ1157" i="25" s="1"/>
  <c r="T1190" i="25"/>
  <c r="AJ1190" i="25" s="1"/>
  <c r="T1225" i="25"/>
  <c r="T1258" i="25"/>
  <c r="AJ1258" i="25" s="1"/>
  <c r="T1291" i="25"/>
  <c r="AJ1291" i="25" s="1"/>
  <c r="T1329" i="25"/>
  <c r="AJ1329" i="25" s="1"/>
  <c r="T1362" i="25"/>
  <c r="AJ1362" i="25" s="1"/>
  <c r="T1395" i="25"/>
  <c r="AJ1395" i="25" s="1"/>
  <c r="T1428" i="25"/>
  <c r="AJ1428" i="25" s="1"/>
  <c r="T1461" i="25"/>
  <c r="AJ1461" i="25" s="1"/>
  <c r="T1499" i="25"/>
  <c r="AJ1499" i="25" s="1"/>
  <c r="T1532" i="25"/>
  <c r="AJ1532" i="25" s="1"/>
  <c r="T1565" i="25"/>
  <c r="AJ1565" i="25" s="1"/>
  <c r="T1598" i="25"/>
  <c r="AJ1598" i="25" s="1"/>
  <c r="T1633" i="25"/>
  <c r="AJ1633" i="25" s="1"/>
  <c r="T1669" i="25"/>
  <c r="AJ1669" i="25" s="1"/>
  <c r="T1702" i="25"/>
  <c r="AJ1702" i="25" s="1"/>
  <c r="T1737" i="25"/>
  <c r="AJ1737" i="25" s="1"/>
  <c r="T1770" i="25"/>
  <c r="T1803" i="25"/>
  <c r="AJ1803" i="25" s="1"/>
  <c r="T1841" i="25"/>
  <c r="AJ1841" i="25" s="1"/>
  <c r="T1854" i="25"/>
  <c r="AJ1854" i="25" s="1"/>
  <c r="T1889" i="25"/>
  <c r="AJ1889" i="25" s="1"/>
  <c r="T1925" i="25"/>
  <c r="AJ1925" i="25" s="1"/>
  <c r="T1958" i="25"/>
  <c r="AJ1958" i="25" s="1"/>
  <c r="T1993" i="25"/>
  <c r="AJ1993" i="25" s="1"/>
  <c r="T62" i="25"/>
  <c r="AJ62" i="25" s="1"/>
  <c r="T120" i="25"/>
  <c r="AJ120" i="25" s="1"/>
  <c r="T178" i="25"/>
  <c r="AJ178" i="25" s="1"/>
  <c r="T229" i="25"/>
  <c r="AJ229" i="25" s="1"/>
  <c r="T277" i="25"/>
  <c r="AJ277" i="25" s="1"/>
  <c r="T328" i="25"/>
  <c r="AJ328" i="25" s="1"/>
  <c r="T376" i="25"/>
  <c r="AJ376" i="25" s="1"/>
  <c r="T422" i="25"/>
  <c r="AJ422" i="25" s="1"/>
  <c r="T466" i="25"/>
  <c r="T508" i="25"/>
  <c r="AJ508" i="25" s="1"/>
  <c r="T550" i="25"/>
  <c r="AJ550" i="25" s="1"/>
  <c r="T594" i="25"/>
  <c r="AJ594" i="25" s="1"/>
  <c r="T636" i="25"/>
  <c r="AJ636" i="25" s="1"/>
  <c r="T678" i="25"/>
  <c r="AJ678" i="25" s="1"/>
  <c r="T722" i="25"/>
  <c r="AJ722" i="25" s="1"/>
  <c r="T764" i="25"/>
  <c r="AJ764" i="25" s="1"/>
  <c r="T806" i="25"/>
  <c r="T850" i="25"/>
  <c r="AJ850" i="25" s="1"/>
  <c r="T892" i="25"/>
  <c r="AJ892" i="25" s="1"/>
  <c r="T934" i="25"/>
  <c r="AJ934" i="25" s="1"/>
  <c r="T970" i="25"/>
  <c r="AJ970" i="25" s="1"/>
  <c r="T1003" i="25"/>
  <c r="AJ1003" i="25" s="1"/>
  <c r="T1041" i="25"/>
  <c r="AJ1041" i="25" s="1"/>
  <c r="T1074" i="25"/>
  <c r="AJ1074" i="25" s="1"/>
  <c r="T1107" i="25"/>
  <c r="AJ1107" i="25" s="1"/>
  <c r="T1140" i="25"/>
  <c r="AJ1140" i="25" s="1"/>
  <c r="T1173" i="25"/>
  <c r="AJ1173" i="25" s="1"/>
  <c r="T1211" i="25"/>
  <c r="AJ1211" i="25" s="1"/>
  <c r="T1244" i="25"/>
  <c r="AJ1244" i="25" s="1"/>
  <c r="T1277" i="25"/>
  <c r="AJ1277" i="25" s="1"/>
  <c r="T1310" i="25"/>
  <c r="AJ1310" i="25" s="1"/>
  <c r="T1345" i="25"/>
  <c r="AJ1345" i="25" s="1"/>
  <c r="T1381" i="25"/>
  <c r="AJ1381" i="25" s="1"/>
  <c r="T1414" i="25"/>
  <c r="AJ1414" i="25" s="1"/>
  <c r="T1449" i="25"/>
  <c r="AJ1449" i="25" s="1"/>
  <c r="T1482" i="25"/>
  <c r="AJ1482" i="25" s="1"/>
  <c r="T1515" i="25"/>
  <c r="AJ1515" i="25" s="1"/>
  <c r="T1553" i="25"/>
  <c r="AJ1553" i="25" s="1"/>
  <c r="T1586" i="25"/>
  <c r="AJ1586" i="25" s="1"/>
  <c r="T1619" i="25"/>
  <c r="T1652" i="25"/>
  <c r="T1685" i="25"/>
  <c r="AJ1685" i="25" s="1"/>
  <c r="T1723" i="25"/>
  <c r="AJ1723" i="25" s="1"/>
  <c r="T1756" i="25"/>
  <c r="AJ1756" i="25" s="1"/>
  <c r="T1789" i="25"/>
  <c r="AJ1789" i="25" s="1"/>
  <c r="T1822" i="25"/>
  <c r="AJ1822" i="25" s="1"/>
  <c r="T1857" i="25"/>
  <c r="AJ1857" i="25" s="1"/>
  <c r="T1893" i="25"/>
  <c r="AJ1893" i="25" s="1"/>
  <c r="T1926" i="25"/>
  <c r="AJ1926" i="25" s="1"/>
  <c r="T1941" i="25"/>
  <c r="AJ1941" i="25" s="1"/>
  <c r="T1979" i="25"/>
  <c r="AJ1979" i="25" s="1"/>
  <c r="T33" i="25"/>
  <c r="AJ33" i="25" s="1"/>
  <c r="T95" i="25"/>
  <c r="AJ95" i="25" s="1"/>
  <c r="T151" i="25"/>
  <c r="AJ151" i="25" s="1"/>
  <c r="T208" i="25"/>
  <c r="AJ208" i="25" s="1"/>
  <c r="T256" i="25"/>
  <c r="AJ256" i="25" s="1"/>
  <c r="T304" i="25"/>
  <c r="T354" i="25"/>
  <c r="AJ354" i="25" s="1"/>
  <c r="T402" i="25"/>
  <c r="AJ402" i="25" s="1"/>
  <c r="T445" i="25"/>
  <c r="AJ445" i="25" s="1"/>
  <c r="T489" i="25"/>
  <c r="AJ489" i="25" s="1"/>
  <c r="T531" i="25"/>
  <c r="AJ531" i="25" s="1"/>
  <c r="T573" i="25"/>
  <c r="AJ573" i="25" s="1"/>
  <c r="T617" i="25"/>
  <c r="AJ617" i="25" s="1"/>
  <c r="T659" i="25"/>
  <c r="AJ659" i="25" s="1"/>
  <c r="T701" i="25"/>
  <c r="AJ701" i="25" s="1"/>
  <c r="T745" i="25"/>
  <c r="AJ745" i="25" s="1"/>
  <c r="T787" i="25"/>
  <c r="AJ787" i="25" s="1"/>
  <c r="T829" i="25"/>
  <c r="AJ829" i="25" s="1"/>
  <c r="T873" i="25"/>
  <c r="AJ873" i="25" s="1"/>
  <c r="T915" i="25"/>
  <c r="AJ915" i="25" s="1"/>
  <c r="T956" i="25"/>
  <c r="AJ956" i="25" s="1"/>
  <c r="T989" i="25"/>
  <c r="AJ989" i="25" s="1"/>
  <c r="T1022" i="25"/>
  <c r="AJ1022" i="25" s="1"/>
  <c r="T1057" i="25"/>
  <c r="AJ1057" i="25" s="1"/>
  <c r="T1093" i="25"/>
  <c r="AJ1093" i="25" s="1"/>
  <c r="T1126" i="25"/>
  <c r="AJ1126" i="25" s="1"/>
  <c r="T1161" i="25"/>
  <c r="AJ1161" i="25" s="1"/>
  <c r="T1194" i="25"/>
  <c r="AJ1194" i="25" s="1"/>
  <c r="T1227" i="25"/>
  <c r="AJ1227" i="25" s="1"/>
  <c r="T1265" i="25"/>
  <c r="T1298" i="25"/>
  <c r="AJ1298" i="25" s="1"/>
  <c r="T1331" i="25"/>
  <c r="AJ1331" i="25" s="1"/>
  <c r="T1364" i="25"/>
  <c r="AJ1364" i="25" s="1"/>
  <c r="T1397" i="25"/>
  <c r="AJ1397" i="25" s="1"/>
  <c r="T1435" i="25"/>
  <c r="AJ1435" i="25" s="1"/>
  <c r="T1468" i="25"/>
  <c r="AJ1468" i="25" s="1"/>
  <c r="T1501" i="25"/>
  <c r="AJ1501" i="25" s="1"/>
  <c r="T1534" i="25"/>
  <c r="T1569" i="25"/>
  <c r="AJ1569" i="25" s="1"/>
  <c r="T1605" i="25"/>
  <c r="AJ1605" i="25" s="1"/>
  <c r="T1638" i="25"/>
  <c r="AJ1638" i="25" s="1"/>
  <c r="T1673" i="25"/>
  <c r="AJ1673" i="25" s="1"/>
  <c r="T1706" i="25"/>
  <c r="AJ1706" i="25" s="1"/>
  <c r="T1739" i="25"/>
  <c r="AJ1739" i="25" s="1"/>
  <c r="T1777" i="25"/>
  <c r="T1810" i="25"/>
  <c r="T1843" i="25"/>
  <c r="AJ1843" i="25" s="1"/>
  <c r="T1876" i="25"/>
  <c r="AJ1876" i="25" s="1"/>
  <c r="T1909" i="25"/>
  <c r="AJ1909" i="25" s="1"/>
  <c r="T1947" i="25"/>
  <c r="AJ1947" i="25" s="1"/>
  <c r="T1980" i="25"/>
  <c r="AJ1980" i="25" s="1"/>
  <c r="T64" i="25"/>
  <c r="AJ64" i="25" s="1"/>
  <c r="T124" i="25"/>
  <c r="AJ124" i="25" s="1"/>
  <c r="T180" i="25"/>
  <c r="AJ180" i="25" s="1"/>
  <c r="T232" i="25"/>
  <c r="AJ232" i="25" s="1"/>
  <c r="T282" i="25"/>
  <c r="AJ282" i="25" s="1"/>
  <c r="T330" i="25"/>
  <c r="AJ330" i="25" s="1"/>
  <c r="T378" i="25"/>
  <c r="AJ378" i="25" s="1"/>
  <c r="T426" i="25"/>
  <c r="AJ426" i="25" s="1"/>
  <c r="T468" i="25"/>
  <c r="AJ468" i="25" s="1"/>
  <c r="T510" i="25"/>
  <c r="AJ510" i="25" s="1"/>
  <c r="T574" i="25"/>
  <c r="AJ574" i="25" s="1"/>
  <c r="T618" i="25"/>
  <c r="AJ618" i="25" s="1"/>
  <c r="T660" i="25"/>
  <c r="AJ660" i="25" s="1"/>
  <c r="T702" i="25"/>
  <c r="AJ702" i="25" s="1"/>
  <c r="T746" i="25"/>
  <c r="AJ746" i="25" s="1"/>
  <c r="T788" i="25"/>
  <c r="AJ788" i="25" s="1"/>
  <c r="T830" i="25"/>
  <c r="AJ830" i="25" s="1"/>
  <c r="T874" i="25"/>
  <c r="AJ874" i="25" s="1"/>
  <c r="T916" i="25"/>
  <c r="AJ916" i="25" s="1"/>
  <c r="T957" i="25"/>
  <c r="AJ957" i="25" s="1"/>
  <c r="T990" i="25"/>
  <c r="AJ990" i="25" s="1"/>
  <c r="T1025" i="25"/>
  <c r="AJ1025" i="25" s="1"/>
  <c r="T1061" i="25"/>
  <c r="AJ1061" i="25" s="1"/>
  <c r="T1094" i="25"/>
  <c r="AJ1094" i="25" s="1"/>
  <c r="T1129" i="25"/>
  <c r="AJ1129" i="25" s="1"/>
  <c r="T1162" i="25"/>
  <c r="T1195" i="25"/>
  <c r="AJ1195" i="25" s="1"/>
  <c r="T1233" i="25"/>
  <c r="AJ1233" i="25" s="1"/>
  <c r="T1266" i="25"/>
  <c r="AJ1266" i="25" s="1"/>
  <c r="T1299" i="25"/>
  <c r="AJ1299" i="25" s="1"/>
  <c r="T1332" i="25"/>
  <c r="AJ1332" i="25" s="1"/>
  <c r="T1365" i="25"/>
  <c r="AJ1365" i="25" s="1"/>
  <c r="T1403" i="25"/>
  <c r="AJ1403" i="25" s="1"/>
  <c r="T1436" i="25"/>
  <c r="AJ1436" i="25" s="1"/>
  <c r="T1469" i="25"/>
  <c r="T1502" i="25"/>
  <c r="AJ1502" i="25" s="1"/>
  <c r="T1537" i="25"/>
  <c r="AJ1537" i="25" s="1"/>
  <c r="T1588" i="25"/>
  <c r="AJ1588" i="25" s="1"/>
  <c r="T1621" i="25"/>
  <c r="AJ1621" i="25" s="1"/>
  <c r="T1659" i="25"/>
  <c r="AJ1659" i="25" s="1"/>
  <c r="T1692" i="25"/>
  <c r="AJ1692" i="25" s="1"/>
  <c r="T1745" i="25"/>
  <c r="AJ1745" i="25" s="1"/>
  <c r="T1778" i="25"/>
  <c r="T1811" i="25"/>
  <c r="AJ1811" i="25" s="1"/>
  <c r="T1844" i="25"/>
  <c r="AJ1844" i="25" s="1"/>
  <c r="T1877" i="25"/>
  <c r="AJ1877" i="25" s="1"/>
  <c r="T1915" i="25"/>
  <c r="AJ1915" i="25" s="1"/>
  <c r="T1948" i="25"/>
  <c r="AJ1948" i="25" s="1"/>
  <c r="T1981" i="25"/>
  <c r="AJ1981" i="25" s="1"/>
  <c r="T36" i="25"/>
  <c r="AJ36" i="25" s="1"/>
  <c r="T97" i="25"/>
  <c r="AJ97" i="25" s="1"/>
  <c r="T155" i="25"/>
  <c r="AJ155" i="25" s="1"/>
  <c r="T210" i="25"/>
  <c r="AJ210" i="25" s="1"/>
  <c r="T258" i="25"/>
  <c r="AJ258" i="25" s="1"/>
  <c r="T283" i="25"/>
  <c r="AJ283" i="25" s="1"/>
  <c r="T331" i="25"/>
  <c r="AJ331" i="25" s="1"/>
  <c r="T381" i="25"/>
  <c r="AJ381" i="25" s="1"/>
  <c r="T427" i="25"/>
  <c r="AJ427" i="25" s="1"/>
  <c r="T469" i="25"/>
  <c r="T513" i="25"/>
  <c r="AJ513" i="25" s="1"/>
  <c r="T555" i="25"/>
  <c r="AJ555" i="25" s="1"/>
  <c r="T597" i="25"/>
  <c r="AJ597" i="25" s="1"/>
  <c r="T641" i="25"/>
  <c r="AJ641" i="25" s="1"/>
  <c r="T683" i="25"/>
  <c r="AJ683" i="25" s="1"/>
  <c r="T725" i="25"/>
  <c r="AJ725" i="25" s="1"/>
  <c r="T769" i="25"/>
  <c r="AJ769" i="25" s="1"/>
  <c r="T811" i="25"/>
  <c r="AJ811" i="25" s="1"/>
  <c r="T853" i="25"/>
  <c r="AJ853" i="25" s="1"/>
  <c r="T897" i="25"/>
  <c r="AJ897" i="25" s="1"/>
  <c r="T939" i="25"/>
  <c r="AJ939" i="25" s="1"/>
  <c r="T978" i="25"/>
  <c r="AJ978" i="25" s="1"/>
  <c r="T1011" i="25"/>
  <c r="AJ1011" i="25" s="1"/>
  <c r="T1044" i="25"/>
  <c r="AJ1044" i="25" s="1"/>
  <c r="T1077" i="25"/>
  <c r="AJ1077" i="25" s="1"/>
  <c r="T1115" i="25"/>
  <c r="AJ1115" i="25" s="1"/>
  <c r="T1148" i="25"/>
  <c r="AJ1148" i="25" s="1"/>
  <c r="T1181" i="25"/>
  <c r="AJ1181" i="25" s="1"/>
  <c r="T1214" i="25"/>
  <c r="AJ1214" i="25" s="1"/>
  <c r="T1249" i="25"/>
  <c r="AJ1249" i="25" s="1"/>
  <c r="T1285" i="25"/>
  <c r="AJ1285" i="25" s="1"/>
  <c r="T1318" i="25"/>
  <c r="AJ1318" i="25" s="1"/>
  <c r="T1353" i="25"/>
  <c r="T1386" i="25"/>
  <c r="T1419" i="25"/>
  <c r="AJ1419" i="25" s="1"/>
  <c r="T1457" i="25"/>
  <c r="AJ1457" i="25" s="1"/>
  <c r="T1490" i="25"/>
  <c r="AJ1490" i="25" s="1"/>
  <c r="T1523" i="25"/>
  <c r="AJ1523" i="25" s="1"/>
  <c r="T1556" i="25"/>
  <c r="AJ1556" i="25" s="1"/>
  <c r="T1589" i="25"/>
  <c r="AJ1589" i="25" s="1"/>
  <c r="T1627" i="25"/>
  <c r="AJ1627" i="25" s="1"/>
  <c r="T1660" i="25"/>
  <c r="AJ1660" i="25" s="1"/>
  <c r="T1693" i="25"/>
  <c r="AJ1693" i="25" s="1"/>
  <c r="T1726" i="25"/>
  <c r="AJ1726" i="25" s="1"/>
  <c r="T1761" i="25"/>
  <c r="AJ1761" i="25" s="1"/>
  <c r="T1797" i="25"/>
  <c r="AJ1797" i="25" s="1"/>
  <c r="T1830" i="25"/>
  <c r="AJ1830" i="25" s="1"/>
  <c r="T1865" i="25"/>
  <c r="AJ1865" i="25" s="1"/>
  <c r="T1898" i="25"/>
  <c r="AJ1898" i="25" s="1"/>
  <c r="T1931" i="25"/>
  <c r="AJ1931" i="25" s="1"/>
  <c r="T1969" i="25"/>
  <c r="AJ1969" i="25" s="1"/>
  <c r="T2002" i="25"/>
  <c r="AJ2002" i="25" s="1"/>
  <c r="T15" i="25"/>
  <c r="AJ15" i="25" s="1"/>
  <c r="T47" i="25"/>
  <c r="AJ47" i="25" s="1"/>
  <c r="T81" i="25"/>
  <c r="AJ81" i="25" s="1"/>
  <c r="T107" i="25"/>
  <c r="AJ107" i="25" s="1"/>
  <c r="T137" i="25"/>
  <c r="AJ137" i="25" s="1"/>
  <c r="T167" i="25"/>
  <c r="T193" i="25"/>
  <c r="AJ193" i="25" s="1"/>
  <c r="T219" i="25"/>
  <c r="AJ219" i="25" s="1"/>
  <c r="T244" i="25"/>
  <c r="AJ244" i="25" s="1"/>
  <c r="T267" i="25"/>
  <c r="AJ267" i="25" s="1"/>
  <c r="T292" i="25"/>
  <c r="AJ292" i="25" s="1"/>
  <c r="T317" i="25"/>
  <c r="AJ317" i="25" s="1"/>
  <c r="T340" i="25"/>
  <c r="AJ340" i="25" s="1"/>
  <c r="T365" i="25"/>
  <c r="T391" i="25"/>
  <c r="AJ391" i="25" s="1"/>
  <c r="T413" i="25"/>
  <c r="AJ413" i="25" s="1"/>
  <c r="T435" i="25"/>
  <c r="AJ435" i="25" s="1"/>
  <c r="T457" i="25"/>
  <c r="AJ457" i="25" s="1"/>
  <c r="T477" i="25"/>
  <c r="AJ477" i="25" s="1"/>
  <c r="T499" i="25"/>
  <c r="AJ499" i="25" s="1"/>
  <c r="T521" i="25"/>
  <c r="AJ521" i="25" s="1"/>
  <c r="T541" i="25"/>
  <c r="AJ541" i="25" s="1"/>
  <c r="T563" i="25"/>
  <c r="AJ563" i="25" s="1"/>
  <c r="T585" i="25"/>
  <c r="AJ585" i="25" s="1"/>
  <c r="T605" i="25"/>
  <c r="AJ605" i="25" s="1"/>
  <c r="T627" i="25"/>
  <c r="AJ627" i="25" s="1"/>
  <c r="T649" i="25"/>
  <c r="AJ649" i="25" s="1"/>
  <c r="T669" i="25"/>
  <c r="AJ669" i="25" s="1"/>
  <c r="T691" i="25"/>
  <c r="AJ691" i="25" s="1"/>
  <c r="T713" i="25"/>
  <c r="T733" i="25"/>
  <c r="AJ733" i="25" s="1"/>
  <c r="T755" i="25"/>
  <c r="AJ755" i="25" s="1"/>
  <c r="T777" i="25"/>
  <c r="AJ777" i="25" s="1"/>
  <c r="T797" i="25"/>
  <c r="AJ797" i="25" s="1"/>
  <c r="T819" i="25"/>
  <c r="AJ819" i="25" s="1"/>
  <c r="T841" i="25"/>
  <c r="AJ841" i="25" s="1"/>
  <c r="T861" i="25"/>
  <c r="AJ861" i="25" s="1"/>
  <c r="T883" i="25"/>
  <c r="T905" i="25"/>
  <c r="AJ905" i="25" s="1"/>
  <c r="T925" i="25"/>
  <c r="AJ925" i="25" s="1"/>
  <c r="T947" i="25"/>
  <c r="AJ947" i="25" s="1"/>
  <c r="T965" i="25"/>
  <c r="AJ965" i="25" s="1"/>
  <c r="T980" i="25"/>
  <c r="AJ980" i="25" s="1"/>
  <c r="T998" i="25"/>
  <c r="AJ998" i="25" s="1"/>
  <c r="T1013" i="25"/>
  <c r="AJ1013" i="25" s="1"/>
  <c r="T1033" i="25"/>
  <c r="AJ1033" i="25" s="1"/>
  <c r="T1051" i="25"/>
  <c r="AJ1051" i="25" s="1"/>
  <c r="T1066" i="25"/>
  <c r="AJ1066" i="25" s="1"/>
  <c r="T1084" i="25"/>
  <c r="AJ1084" i="25" s="1"/>
  <c r="T1099" i="25"/>
  <c r="AJ1099" i="25" s="1"/>
  <c r="T1117" i="25"/>
  <c r="AJ1117" i="25" s="1"/>
  <c r="T1137" i="25"/>
  <c r="AJ1137" i="25" s="1"/>
  <c r="T1150" i="25"/>
  <c r="AJ1150" i="25" s="1"/>
  <c r="T1170" i="25"/>
  <c r="T1185" i="25"/>
  <c r="AJ1185" i="25" s="1"/>
  <c r="T1203" i="25"/>
  <c r="AJ1203" i="25" s="1"/>
  <c r="T1221" i="25"/>
  <c r="AJ1221" i="25" s="1"/>
  <c r="T1236" i="25"/>
  <c r="AJ1236" i="25" s="1"/>
  <c r="T1254" i="25"/>
  <c r="AJ1254" i="25" s="1"/>
  <c r="T1269" i="25"/>
  <c r="AJ1269" i="25" s="1"/>
  <c r="T1289" i="25"/>
  <c r="AJ1289" i="25" s="1"/>
  <c r="T1307" i="25"/>
  <c r="AJ1307" i="25" s="1"/>
  <c r="T1322" i="25"/>
  <c r="AJ1322" i="25" s="1"/>
  <c r="T1340" i="25"/>
  <c r="AJ1340" i="25" s="1"/>
  <c r="T1355" i="25"/>
  <c r="AJ1355" i="25" s="1"/>
  <c r="T1373" i="25"/>
  <c r="AJ1373" i="25" s="1"/>
  <c r="T1393" i="25"/>
  <c r="AJ1393" i="25" s="1"/>
  <c r="T1406" i="25"/>
  <c r="AJ1406" i="25" s="1"/>
  <c r="T1426" i="25"/>
  <c r="T1441" i="25"/>
  <c r="T1459" i="25"/>
  <c r="AJ1459" i="25" s="1"/>
  <c r="T1477" i="25"/>
  <c r="AJ1477" i="25" s="1"/>
  <c r="T1492" i="25"/>
  <c r="AJ1492" i="25" s="1"/>
  <c r="T1510" i="25"/>
  <c r="AJ1510" i="25" s="1"/>
  <c r="T1525" i="25"/>
  <c r="AJ1525" i="25" s="1"/>
  <c r="T1545" i="25"/>
  <c r="AJ1545" i="25" s="1"/>
  <c r="T1563" i="25"/>
  <c r="AJ1563" i="25" s="1"/>
  <c r="T1578" i="25"/>
  <c r="AJ1578" i="25" s="1"/>
  <c r="T1596" i="25"/>
  <c r="AJ1596" i="25" s="1"/>
  <c r="T1611" i="25"/>
  <c r="AJ1611" i="25" s="1"/>
  <c r="T1629" i="25"/>
  <c r="AJ1629" i="25" s="1"/>
  <c r="T1649" i="25"/>
  <c r="AJ1649" i="25" s="1"/>
  <c r="T1662" i="25"/>
  <c r="AJ1662" i="25" s="1"/>
  <c r="T1682" i="25"/>
  <c r="AJ1682" i="25" s="1"/>
  <c r="T1697" i="25"/>
  <c r="T1715" i="25"/>
  <c r="T1733" i="25"/>
  <c r="AJ1733" i="25" s="1"/>
  <c r="T1748" i="25"/>
  <c r="AJ1748" i="25" s="1"/>
  <c r="T1766" i="25"/>
  <c r="AJ1766" i="25" s="1"/>
  <c r="T1781" i="25"/>
  <c r="AJ1781" i="25" s="1"/>
  <c r="T1801" i="25"/>
  <c r="AJ1801" i="25" s="1"/>
  <c r="T1819" i="25"/>
  <c r="AJ1819" i="25" s="1"/>
  <c r="T1834" i="25"/>
  <c r="AJ1834" i="25" s="1"/>
  <c r="T1852" i="25"/>
  <c r="T1867" i="25"/>
  <c r="AJ1867" i="25" s="1"/>
  <c r="T1885" i="25"/>
  <c r="AJ1885" i="25" s="1"/>
  <c r="T1905" i="25"/>
  <c r="AJ1905" i="25" s="1"/>
  <c r="T1918" i="25"/>
  <c r="AJ1918" i="25" s="1"/>
  <c r="T1938" i="25"/>
  <c r="AJ1938" i="25" s="1"/>
  <c r="T1953" i="25"/>
  <c r="AJ1953" i="25" s="1"/>
  <c r="T1971" i="25"/>
  <c r="T1989" i="25"/>
  <c r="AJ1989" i="25" s="1"/>
  <c r="T16" i="25"/>
  <c r="AJ16" i="25" s="1"/>
  <c r="T48" i="25"/>
  <c r="AJ48" i="25" s="1"/>
  <c r="T82" i="25"/>
  <c r="AJ82" i="25" s="1"/>
  <c r="T108" i="25"/>
  <c r="AJ108" i="25" s="1"/>
  <c r="T138" i="25"/>
  <c r="AJ138" i="25" s="1"/>
  <c r="T168" i="25"/>
  <c r="AJ168" i="25" s="1"/>
  <c r="T194" i="25"/>
  <c r="AJ194" i="25" s="1"/>
  <c r="T220" i="25"/>
  <c r="AJ220" i="25" s="1"/>
  <c r="T245" i="25"/>
  <c r="AJ245" i="25" s="1"/>
  <c r="T268" i="25"/>
  <c r="AJ268" i="25" s="1"/>
  <c r="T293" i="25"/>
  <c r="AJ293" i="25" s="1"/>
  <c r="T319" i="25"/>
  <c r="AJ319" i="25" s="1"/>
  <c r="T341" i="25"/>
  <c r="AJ341" i="25" s="1"/>
  <c r="T367" i="25"/>
  <c r="AJ367" i="25" s="1"/>
  <c r="T392" i="25"/>
  <c r="T414" i="25"/>
  <c r="AJ414" i="25" s="1"/>
  <c r="T436" i="25"/>
  <c r="AJ436" i="25" s="1"/>
  <c r="T458" i="25"/>
  <c r="AJ458" i="25" s="1"/>
  <c r="T478" i="25"/>
  <c r="AJ478" i="25" s="1"/>
  <c r="T500" i="25"/>
  <c r="AJ500" i="25" s="1"/>
  <c r="T522" i="25"/>
  <c r="AJ522" i="25" s="1"/>
  <c r="T542" i="25"/>
  <c r="AJ542" i="25" s="1"/>
  <c r="T564" i="25"/>
  <c r="AJ564" i="25" s="1"/>
  <c r="T586" i="25"/>
  <c r="AJ586" i="25" s="1"/>
  <c r="T606" i="25"/>
  <c r="AJ606" i="25" s="1"/>
  <c r="T628" i="25"/>
  <c r="AJ628" i="25" s="1"/>
  <c r="T650" i="25"/>
  <c r="AJ650" i="25" s="1"/>
  <c r="T670" i="25"/>
  <c r="AJ670" i="25" s="1"/>
  <c r="T692" i="25"/>
  <c r="AJ692" i="25" s="1"/>
  <c r="T714" i="25"/>
  <c r="AJ714" i="25" s="1"/>
  <c r="T734" i="25"/>
  <c r="AJ734" i="25" s="1"/>
  <c r="T756" i="25"/>
  <c r="T778" i="25"/>
  <c r="AJ778" i="25" s="1"/>
  <c r="T798" i="25"/>
  <c r="AJ798" i="25" s="1"/>
  <c r="T820" i="25"/>
  <c r="AJ820" i="25" s="1"/>
  <c r="T842" i="25"/>
  <c r="AJ842" i="25" s="1"/>
  <c r="T862" i="25"/>
  <c r="AJ862" i="25" s="1"/>
  <c r="T884" i="25"/>
  <c r="AJ884" i="25" s="1"/>
  <c r="T906" i="25"/>
  <c r="AJ906" i="25" s="1"/>
  <c r="T926" i="25"/>
  <c r="T948" i="25"/>
  <c r="AJ948" i="25" s="1"/>
  <c r="T966" i="25"/>
  <c r="AJ966" i="25" s="1"/>
  <c r="T981" i="25"/>
  <c r="AJ981" i="25" s="1"/>
  <c r="T1001" i="25"/>
  <c r="AJ1001" i="25" s="1"/>
  <c r="T1019" i="25"/>
  <c r="AJ1019" i="25" s="1"/>
  <c r="T1052" i="25"/>
  <c r="AJ1052" i="25" s="1"/>
  <c r="T1067" i="25"/>
  <c r="AJ1067" i="25" s="1"/>
  <c r="T1085" i="25"/>
  <c r="T1105" i="25"/>
  <c r="AJ1105" i="25" s="1"/>
  <c r="T1118" i="25"/>
  <c r="AJ1118" i="25" s="1"/>
  <c r="T1138" i="25"/>
  <c r="AJ1138" i="25" s="1"/>
  <c r="T1153" i="25"/>
  <c r="AJ1153" i="25" s="1"/>
  <c r="T1171" i="25"/>
  <c r="AJ1171" i="25" s="1"/>
  <c r="T1189" i="25"/>
  <c r="AJ1189" i="25" s="1"/>
  <c r="T1204" i="25"/>
  <c r="T1222" i="25"/>
  <c r="T1237" i="25"/>
  <c r="AJ1237" i="25" s="1"/>
  <c r="T1257" i="25"/>
  <c r="AJ1257" i="25" s="1"/>
  <c r="T1275" i="25"/>
  <c r="AJ1275" i="25" s="1"/>
  <c r="T1290" i="25"/>
  <c r="AJ1290" i="25" s="1"/>
  <c r="T1323" i="25"/>
  <c r="AJ1323" i="25" s="1"/>
  <c r="T1341" i="25"/>
  <c r="AJ1341" i="25" s="1"/>
  <c r="T1361" i="25"/>
  <c r="AJ1361" i="25" s="1"/>
  <c r="T1394" i="25"/>
  <c r="T1427" i="25"/>
  <c r="AJ1427" i="25" s="1"/>
  <c r="T1460" i="25"/>
  <c r="AJ1460" i="25" s="1"/>
  <c r="T1513" i="25"/>
  <c r="AJ1513" i="25" s="1"/>
  <c r="T1564" i="25"/>
  <c r="AJ1564" i="25" s="1"/>
  <c r="T1617" i="25"/>
  <c r="AJ1617" i="25" s="1"/>
  <c r="T1683" i="25"/>
  <c r="AJ1683" i="25" s="1"/>
  <c r="T1716" i="25"/>
  <c r="AJ1716" i="25" s="1"/>
  <c r="T1749" i="25"/>
  <c r="AJ1749" i="25" s="1"/>
  <c r="T1787" i="25"/>
  <c r="AJ1787" i="25" s="1"/>
  <c r="T1835" i="25"/>
  <c r="AJ1835" i="25" s="1"/>
  <c r="T1886" i="25"/>
  <c r="AJ1886" i="25" s="1"/>
  <c r="T1921" i="25"/>
  <c r="AJ1921" i="25" s="1"/>
  <c r="T1957" i="25"/>
  <c r="AJ1957" i="25" s="1"/>
  <c r="T1990" i="25"/>
  <c r="AJ1990" i="25" s="1"/>
  <c r="T20" i="25"/>
  <c r="AJ20" i="25" s="1"/>
  <c r="T83" i="25"/>
  <c r="AJ83" i="25" s="1"/>
  <c r="T139" i="25"/>
  <c r="AJ139" i="25" s="1"/>
  <c r="T199" i="25"/>
  <c r="AJ199" i="25" s="1"/>
  <c r="T221" i="25"/>
  <c r="AJ221" i="25" s="1"/>
  <c r="T272" i="25"/>
  <c r="AJ272" i="25" s="1"/>
  <c r="T320" i="25"/>
  <c r="AJ320" i="25" s="1"/>
  <c r="T368" i="25"/>
  <c r="AJ368" i="25" s="1"/>
  <c r="T417" i="25"/>
  <c r="T459" i="25"/>
  <c r="T501" i="25"/>
  <c r="AJ501" i="25" s="1"/>
  <c r="T545" i="25"/>
  <c r="AJ545" i="25" s="1"/>
  <c r="T587" i="25"/>
  <c r="AJ587" i="25" s="1"/>
  <c r="T629" i="25"/>
  <c r="AJ629" i="25" s="1"/>
  <c r="T673" i="25"/>
  <c r="AJ673" i="25" s="1"/>
  <c r="T715" i="25"/>
  <c r="AJ715" i="25" s="1"/>
  <c r="T757" i="25"/>
  <c r="AJ757" i="25" s="1"/>
  <c r="T801" i="25"/>
  <c r="AJ801" i="25" s="1"/>
  <c r="T843" i="25"/>
  <c r="AJ843" i="25" s="1"/>
  <c r="T885" i="25"/>
  <c r="AJ885" i="25" s="1"/>
  <c r="T929" i="25"/>
  <c r="AJ929" i="25" s="1"/>
  <c r="T969" i="25"/>
  <c r="AJ969" i="25" s="1"/>
  <c r="T1002" i="25"/>
  <c r="AJ1002" i="25" s="1"/>
  <c r="T1035" i="25"/>
  <c r="AJ1035" i="25" s="1"/>
  <c r="T1073" i="25"/>
  <c r="AJ1073" i="25" s="1"/>
  <c r="T1106" i="25"/>
  <c r="AJ1106" i="25" s="1"/>
  <c r="T1139" i="25"/>
  <c r="AJ1139" i="25" s="1"/>
  <c r="T1172" i="25"/>
  <c r="AJ1172" i="25" s="1"/>
  <c r="T1205" i="25"/>
  <c r="AJ1205" i="25" s="1"/>
  <c r="T1243" i="25"/>
  <c r="AJ1243" i="25" s="1"/>
  <c r="T1276" i="25"/>
  <c r="AJ1276" i="25" s="1"/>
  <c r="T1309" i="25"/>
  <c r="AJ1309" i="25" s="1"/>
  <c r="T1342" i="25"/>
  <c r="AJ1342" i="25" s="1"/>
  <c r="T1377" i="25"/>
  <c r="AJ1377" i="25" s="1"/>
  <c r="T1413" i="25"/>
  <c r="AJ1413" i="25" s="1"/>
  <c r="T1446" i="25"/>
  <c r="AJ1446" i="25" s="1"/>
  <c r="T1481" i="25"/>
  <c r="AJ1481" i="25" s="1"/>
  <c r="T1514" i="25"/>
  <c r="AJ1514" i="25" s="1"/>
  <c r="T1547" i="25"/>
  <c r="AJ1547" i="25" s="1"/>
  <c r="T1585" i="25"/>
  <c r="AJ1585" i="25" s="1"/>
  <c r="T1618" i="25"/>
  <c r="AJ1618" i="25" s="1"/>
  <c r="T1651" i="25"/>
  <c r="AJ1651" i="25" s="1"/>
  <c r="T1684" i="25"/>
  <c r="AJ1684" i="25" s="1"/>
  <c r="T1717" i="25"/>
  <c r="AJ1717" i="25" s="1"/>
  <c r="T1755" i="25"/>
  <c r="AJ1755" i="25" s="1"/>
  <c r="T1788" i="25"/>
  <c r="AJ1788" i="25" s="1"/>
  <c r="T1821" i="25"/>
  <c r="AJ1821" i="25" s="1"/>
  <c r="T1874" i="25"/>
  <c r="AJ1874" i="25" s="1"/>
  <c r="T1907" i="25"/>
  <c r="T1940" i="25"/>
  <c r="T1973" i="25"/>
  <c r="AJ1973" i="25" s="1"/>
  <c r="T28" i="25"/>
  <c r="AJ28" i="25" s="1"/>
  <c r="T92" i="25"/>
  <c r="AJ92" i="25" s="1"/>
  <c r="T148" i="25"/>
  <c r="AJ148" i="25" s="1"/>
  <c r="T204" i="25"/>
  <c r="AJ204" i="25" s="1"/>
  <c r="T255" i="25"/>
  <c r="AJ255" i="25" s="1"/>
  <c r="T303" i="25"/>
  <c r="AJ303" i="25" s="1"/>
  <c r="T351" i="25"/>
  <c r="AJ351" i="25" s="1"/>
  <c r="T401" i="25"/>
  <c r="AJ401" i="25" s="1"/>
  <c r="T444" i="25"/>
  <c r="AJ444" i="25" s="1"/>
  <c r="T486" i="25"/>
  <c r="AJ486" i="25" s="1"/>
  <c r="T530" i="25"/>
  <c r="AJ530" i="25" s="1"/>
  <c r="T572" i="25"/>
  <c r="AJ572" i="25" s="1"/>
  <c r="T614" i="25"/>
  <c r="AJ614" i="25" s="1"/>
  <c r="T658" i="25"/>
  <c r="T700" i="25"/>
  <c r="AJ700" i="25" s="1"/>
  <c r="T742" i="25"/>
  <c r="AJ742" i="25" s="1"/>
  <c r="T786" i="25"/>
  <c r="AJ786" i="25" s="1"/>
  <c r="T828" i="25"/>
  <c r="AJ828" i="25" s="1"/>
  <c r="T870" i="25"/>
  <c r="AJ870" i="25" s="1"/>
  <c r="T914" i="25"/>
  <c r="AJ914" i="25" s="1"/>
  <c r="T955" i="25"/>
  <c r="AJ955" i="25" s="1"/>
  <c r="T988" i="25"/>
  <c r="AJ988" i="25" s="1"/>
  <c r="T1021" i="25"/>
  <c r="T1054" i="25"/>
  <c r="AJ1054" i="25" s="1"/>
  <c r="T1089" i="25"/>
  <c r="AJ1089" i="25" s="1"/>
  <c r="T1125" i="25"/>
  <c r="AJ1125" i="25" s="1"/>
  <c r="T1158" i="25"/>
  <c r="AJ1158" i="25" s="1"/>
  <c r="T1193" i="25"/>
  <c r="AJ1193" i="25" s="1"/>
  <c r="T1226" i="25"/>
  <c r="AJ1226" i="25" s="1"/>
  <c r="T1259" i="25"/>
  <c r="AJ1259" i="25" s="1"/>
  <c r="T1297" i="25"/>
  <c r="AJ1297" i="25" s="1"/>
  <c r="T1330" i="25"/>
  <c r="AJ1330" i="25" s="1"/>
  <c r="T1363" i="25"/>
  <c r="AJ1363" i="25" s="1"/>
  <c r="T1396" i="25"/>
  <c r="AJ1396" i="25" s="1"/>
  <c r="T1429" i="25"/>
  <c r="AJ1429" i="25" s="1"/>
  <c r="T1467" i="25"/>
  <c r="AJ1467" i="25" s="1"/>
  <c r="T1500" i="25"/>
  <c r="AJ1500" i="25" s="1"/>
  <c r="T1533" i="25"/>
  <c r="AJ1533" i="25" s="1"/>
  <c r="T1566" i="25"/>
  <c r="AJ1566" i="25" s="1"/>
  <c r="T1601" i="25"/>
  <c r="AJ1601" i="25" s="1"/>
  <c r="T1637" i="25"/>
  <c r="AJ1637" i="25" s="1"/>
  <c r="T1670" i="25"/>
  <c r="AJ1670" i="25" s="1"/>
  <c r="T1705" i="25"/>
  <c r="AJ1705" i="25" s="1"/>
  <c r="T1738" i="25"/>
  <c r="AJ1738" i="25" s="1"/>
  <c r="T1771" i="25"/>
  <c r="AJ1771" i="25" s="1"/>
  <c r="T1809" i="25"/>
  <c r="T1842" i="25"/>
  <c r="T1875" i="25"/>
  <c r="AJ1875" i="25" s="1"/>
  <c r="T1908" i="25"/>
  <c r="AJ1908" i="25" s="1"/>
  <c r="T1961" i="25"/>
  <c r="AJ1961" i="25" s="1"/>
  <c r="T1994" i="25"/>
  <c r="AJ1994" i="25" s="1"/>
  <c r="T63" i="25"/>
  <c r="AJ63" i="25" s="1"/>
  <c r="T123" i="25"/>
  <c r="AJ123" i="25" s="1"/>
  <c r="T179" i="25"/>
  <c r="T231" i="25"/>
  <c r="T281" i="25"/>
  <c r="AJ281" i="25" s="1"/>
  <c r="T329" i="25"/>
  <c r="AJ329" i="25" s="1"/>
  <c r="T377" i="25"/>
  <c r="AJ377" i="25" s="1"/>
  <c r="T425" i="25"/>
  <c r="AJ425" i="25" s="1"/>
  <c r="T467" i="25"/>
  <c r="AJ467" i="25" s="1"/>
  <c r="T509" i="25"/>
  <c r="AJ509" i="25" s="1"/>
  <c r="T553" i="25"/>
  <c r="AJ553" i="25" s="1"/>
  <c r="T595" i="25"/>
  <c r="T637" i="25"/>
  <c r="AJ637" i="25" s="1"/>
  <c r="T681" i="25"/>
  <c r="AJ681" i="25" s="1"/>
  <c r="T723" i="25"/>
  <c r="AJ723" i="25" s="1"/>
  <c r="T765" i="25"/>
  <c r="AJ765" i="25" s="1"/>
  <c r="T809" i="25"/>
  <c r="AJ809" i="25" s="1"/>
  <c r="T851" i="25"/>
  <c r="AJ851" i="25" s="1"/>
  <c r="T893" i="25"/>
  <c r="T937" i="25"/>
  <c r="AJ937" i="25" s="1"/>
  <c r="T971" i="25"/>
  <c r="AJ971" i="25" s="1"/>
  <c r="T1009" i="25"/>
  <c r="AJ1009" i="25" s="1"/>
  <c r="T1042" i="25"/>
  <c r="AJ1042" i="25" s="1"/>
  <c r="T1075" i="25"/>
  <c r="AJ1075" i="25" s="1"/>
  <c r="T1108" i="25"/>
  <c r="AJ1108" i="25" s="1"/>
  <c r="T1141" i="25"/>
  <c r="AJ1141" i="25" s="1"/>
  <c r="T1179" i="25"/>
  <c r="AJ1179" i="25" s="1"/>
  <c r="T1212" i="25"/>
  <c r="T1245" i="25"/>
  <c r="AJ1245" i="25" s="1"/>
  <c r="T1278" i="25"/>
  <c r="AJ1278" i="25" s="1"/>
  <c r="T1313" i="25"/>
  <c r="AJ1313" i="25" s="1"/>
  <c r="T1349" i="25"/>
  <c r="AJ1349" i="25" s="1"/>
  <c r="T1382" i="25"/>
  <c r="AJ1382" i="25" s="1"/>
  <c r="T1417" i="25"/>
  <c r="AJ1417" i="25" s="1"/>
  <c r="T1450" i="25"/>
  <c r="T1483" i="25"/>
  <c r="T1521" i="25"/>
  <c r="AJ1521" i="25" s="1"/>
  <c r="T1554" i="25"/>
  <c r="AJ1554" i="25" s="1"/>
  <c r="T1587" i="25"/>
  <c r="AJ1587" i="25" s="1"/>
  <c r="T1620" i="25"/>
  <c r="AJ1620" i="25" s="1"/>
  <c r="T1653" i="25"/>
  <c r="AJ1653" i="25" s="1"/>
  <c r="T1691" i="25"/>
  <c r="AJ1691" i="25" s="1"/>
  <c r="T1724" i="25"/>
  <c r="AJ1724" i="25" s="1"/>
  <c r="T1757" i="25"/>
  <c r="AJ1757" i="25" s="1"/>
  <c r="T1790" i="25"/>
  <c r="AJ1790" i="25" s="1"/>
  <c r="T1825" i="25"/>
  <c r="AJ1825" i="25" s="1"/>
  <c r="T1861" i="25"/>
  <c r="AJ1861" i="25" s="1"/>
  <c r="T1894" i="25"/>
  <c r="AJ1894" i="25" s="1"/>
  <c r="T1929" i="25"/>
  <c r="AJ1929" i="25" s="1"/>
  <c r="T1962" i="25"/>
  <c r="AJ1962" i="25" s="1"/>
  <c r="T1995" i="25"/>
  <c r="AJ1995" i="25" s="1"/>
  <c r="T35" i="25"/>
  <c r="AJ35" i="25" s="1"/>
  <c r="T96" i="25"/>
  <c r="AJ96" i="25" s="1"/>
  <c r="T152" i="25"/>
  <c r="AJ152" i="25" s="1"/>
  <c r="T209" i="25"/>
  <c r="AJ209" i="25" s="1"/>
  <c r="T257" i="25"/>
  <c r="AJ257" i="25" s="1"/>
  <c r="T305" i="25"/>
  <c r="AJ305" i="25" s="1"/>
  <c r="T355" i="25"/>
  <c r="AJ355" i="25" s="1"/>
  <c r="T403" i="25"/>
  <c r="T446" i="25"/>
  <c r="AJ446" i="25" s="1"/>
  <c r="T490" i="25"/>
  <c r="AJ490" i="25" s="1"/>
  <c r="T532" i="25"/>
  <c r="AJ532" i="25" s="1"/>
  <c r="T554" i="25"/>
  <c r="AJ554" i="25" s="1"/>
  <c r="T596" i="25"/>
  <c r="AJ596" i="25" s="1"/>
  <c r="T638" i="25"/>
  <c r="AJ638" i="25" s="1"/>
  <c r="T682" i="25"/>
  <c r="AJ682" i="25" s="1"/>
  <c r="T724" i="25"/>
  <c r="AJ724" i="25" s="1"/>
  <c r="T766" i="25"/>
  <c r="T810" i="25"/>
  <c r="AJ810" i="25" s="1"/>
  <c r="T852" i="25"/>
  <c r="AJ852" i="25" s="1"/>
  <c r="T894" i="25"/>
  <c r="AJ894" i="25" s="1"/>
  <c r="T938" i="25"/>
  <c r="AJ938" i="25" s="1"/>
  <c r="T977" i="25"/>
  <c r="AJ977" i="25" s="1"/>
  <c r="T1010" i="25"/>
  <c r="AJ1010" i="25" s="1"/>
  <c r="T1043" i="25"/>
  <c r="AJ1043" i="25" s="1"/>
  <c r="T1076" i="25"/>
  <c r="T1109" i="25"/>
  <c r="AJ1109" i="25" s="1"/>
  <c r="T1147" i="25"/>
  <c r="AJ1147" i="25" s="1"/>
  <c r="T1180" i="25"/>
  <c r="AJ1180" i="25" s="1"/>
  <c r="T1213" i="25"/>
  <c r="AJ1213" i="25" s="1"/>
  <c r="T1246" i="25"/>
  <c r="AJ1246" i="25" s="1"/>
  <c r="T1281" i="25"/>
  <c r="AJ1281" i="25" s="1"/>
  <c r="T1317" i="25"/>
  <c r="T1350" i="25"/>
  <c r="AJ1350" i="25" s="1"/>
  <c r="T1385" i="25"/>
  <c r="AJ1385" i="25" s="1"/>
  <c r="T1418" i="25"/>
  <c r="AJ1418" i="25" s="1"/>
  <c r="T1451" i="25"/>
  <c r="AJ1451" i="25" s="1"/>
  <c r="T1489" i="25"/>
  <c r="AJ1489" i="25" s="1"/>
  <c r="T1522" i="25"/>
  <c r="AJ1522" i="25" s="1"/>
  <c r="T1555" i="25"/>
  <c r="AJ1555" i="25" s="1"/>
  <c r="T1573" i="25"/>
  <c r="AJ1573" i="25" s="1"/>
  <c r="T1606" i="25"/>
  <c r="T1641" i="25"/>
  <c r="AJ1641" i="25" s="1"/>
  <c r="T1674" i="25"/>
  <c r="AJ1674" i="25" s="1"/>
  <c r="T1707" i="25"/>
  <c r="AJ1707" i="25" s="1"/>
  <c r="T1725" i="25"/>
  <c r="AJ1725" i="25" s="1"/>
  <c r="T1758" i="25"/>
  <c r="AJ1758" i="25" s="1"/>
  <c r="T1793" i="25"/>
  <c r="AJ1793" i="25" s="1"/>
  <c r="T1829" i="25"/>
  <c r="T1862" i="25"/>
  <c r="T1897" i="25"/>
  <c r="AJ1897" i="25" s="1"/>
  <c r="T1930" i="25"/>
  <c r="AJ1930" i="25" s="1"/>
  <c r="T1963" i="25"/>
  <c r="AJ1963" i="25" s="1"/>
  <c r="T2001" i="25"/>
  <c r="AJ2001" i="25" s="1"/>
  <c r="T70" i="25"/>
  <c r="AJ70" i="25" s="1"/>
  <c r="T127" i="25"/>
  <c r="AJ127" i="25" s="1"/>
  <c r="T183" i="25"/>
  <c r="T235" i="25"/>
  <c r="T308" i="25"/>
  <c r="AJ308" i="25" s="1"/>
  <c r="T356" i="25"/>
  <c r="AJ356" i="25" s="1"/>
  <c r="T404" i="25"/>
  <c r="AJ404" i="25" s="1"/>
  <c r="T449" i="25"/>
  <c r="AJ449" i="25" s="1"/>
  <c r="T491" i="25"/>
  <c r="AJ491" i="25" s="1"/>
  <c r="T533" i="25"/>
  <c r="AJ533" i="25" s="1"/>
  <c r="T577" i="25"/>
  <c r="T619" i="25"/>
  <c r="T661" i="25"/>
  <c r="AJ661" i="25" s="1"/>
  <c r="T705" i="25"/>
  <c r="AJ705" i="25" s="1"/>
  <c r="T747" i="25"/>
  <c r="AJ747" i="25" s="1"/>
  <c r="T789" i="25"/>
  <c r="AJ789" i="25" s="1"/>
  <c r="T833" i="25"/>
  <c r="AJ833" i="25" s="1"/>
  <c r="T875" i="25"/>
  <c r="AJ875" i="25" s="1"/>
  <c r="T917" i="25"/>
  <c r="AJ917" i="25" s="1"/>
  <c r="T958" i="25"/>
  <c r="T993" i="25"/>
  <c r="AJ993" i="25" s="1"/>
  <c r="T1029" i="25"/>
  <c r="AJ1029" i="25" s="1"/>
  <c r="T1062" i="25"/>
  <c r="AJ1062" i="25" s="1"/>
  <c r="T1097" i="25"/>
  <c r="AJ1097" i="25" s="1"/>
  <c r="T1130" i="25"/>
  <c r="AJ1130" i="25" s="1"/>
  <c r="T1163" i="25"/>
  <c r="AJ1163" i="25" s="1"/>
  <c r="T1201" i="25"/>
  <c r="AJ1201" i="25" s="1"/>
  <c r="T1234" i="25"/>
  <c r="T1267" i="25"/>
  <c r="AJ1267" i="25" s="1"/>
  <c r="T1300" i="25"/>
  <c r="AJ1300" i="25" s="1"/>
  <c r="T1333" i="25"/>
  <c r="AJ1333" i="25" s="1"/>
  <c r="T1371" i="25"/>
  <c r="AJ1371" i="25" s="1"/>
  <c r="T1404" i="25"/>
  <c r="AJ1404" i="25" s="1"/>
  <c r="T1437" i="25"/>
  <c r="AJ1437" i="25" s="1"/>
  <c r="T1470" i="25"/>
  <c r="AJ1470" i="25" s="1"/>
  <c r="T1505" i="25"/>
  <c r="T1541" i="25"/>
  <c r="AJ1541" i="25" s="1"/>
  <c r="T1574" i="25"/>
  <c r="AJ1574" i="25" s="1"/>
  <c r="T1609" i="25"/>
  <c r="AJ1609" i="25" s="1"/>
  <c r="T1642" i="25"/>
  <c r="T1675" i="25"/>
  <c r="AJ1675" i="25" s="1"/>
  <c r="T1713" i="25"/>
  <c r="AJ1713" i="25" s="1"/>
  <c r="T1746" i="25"/>
  <c r="AJ1746" i="25" s="1"/>
  <c r="T1779" i="25"/>
  <c r="AJ1779" i="25" s="1"/>
  <c r="T1812" i="25"/>
  <c r="AJ1812" i="25" s="1"/>
  <c r="T1845" i="25"/>
  <c r="AJ1845" i="25" s="1"/>
  <c r="T1883" i="25"/>
  <c r="AJ1883" i="25" s="1"/>
  <c r="T1916" i="25"/>
  <c r="AJ1916" i="25" s="1"/>
  <c r="T1949" i="25"/>
  <c r="AJ1949" i="25" s="1"/>
  <c r="T1982" i="25"/>
  <c r="AJ1982" i="25" s="1"/>
  <c r="G22" i="32"/>
  <c r="D31" i="32"/>
  <c r="C30" i="32"/>
  <c r="E31" i="32" s="1"/>
  <c r="E32" i="32" s="1"/>
  <c r="E30" i="32"/>
  <c r="F31" i="32"/>
  <c r="F32" i="32" s="1"/>
  <c r="AE664" i="25"/>
  <c r="AU664" i="25" s="1"/>
  <c r="AE641" i="25"/>
  <c r="AU641" i="25" s="1"/>
  <c r="AE130" i="25"/>
  <c r="AU130" i="25" s="1"/>
  <c r="AE1146" i="25"/>
  <c r="AU1146" i="25" s="1"/>
  <c r="AE1798" i="25"/>
  <c r="AU1798" i="25" s="1"/>
  <c r="AE815" i="25"/>
  <c r="AU815" i="25" s="1"/>
  <c r="AE1734" i="25"/>
  <c r="AU1734" i="25" s="1"/>
  <c r="AE764" i="25"/>
  <c r="AU764" i="25" s="1"/>
  <c r="AE785" i="25"/>
  <c r="AU785" i="25" s="1"/>
  <c r="AE1022" i="25"/>
  <c r="AU1022" i="25" s="1"/>
  <c r="AE357" i="25"/>
  <c r="AU357" i="25" s="1"/>
  <c r="AE1177" i="25"/>
  <c r="AU1177" i="25" s="1"/>
  <c r="AE634" i="25"/>
  <c r="AU634" i="25" s="1"/>
  <c r="AE712" i="25"/>
  <c r="AU712" i="25" s="1"/>
  <c r="AE792" i="25"/>
  <c r="AU792" i="25" s="1"/>
  <c r="AE1751" i="25"/>
  <c r="AU1751" i="25" s="1"/>
  <c r="AE1870" i="25"/>
  <c r="AU1870" i="25" s="1"/>
  <c r="AE17" i="25"/>
  <c r="AU17" i="25" s="1"/>
  <c r="AE464" i="25"/>
  <c r="AU464" i="25" s="1"/>
  <c r="AE327" i="25"/>
  <c r="AU327" i="25" s="1"/>
  <c r="AE486" i="25"/>
  <c r="AU486" i="25" s="1"/>
  <c r="AE621" i="25"/>
  <c r="AU621" i="25" s="1"/>
  <c r="AE1370" i="25"/>
  <c r="AU1370" i="25" s="1"/>
  <c r="AE1480" i="25"/>
  <c r="AU1480" i="25" s="1"/>
  <c r="AE1894" i="25"/>
  <c r="AU1894" i="25" s="1"/>
  <c r="AE35" i="25"/>
  <c r="AU35" i="25" s="1"/>
  <c r="AE1628" i="25"/>
  <c r="AU1628" i="25" s="1"/>
  <c r="AE1422" i="25"/>
  <c r="AU1422" i="25" s="1"/>
  <c r="AE1057" i="25"/>
  <c r="AU1057" i="25" s="1"/>
  <c r="AE1824" i="25"/>
  <c r="AU1824" i="25" s="1"/>
  <c r="AE681" i="25"/>
  <c r="AU681" i="25" s="1"/>
  <c r="AE576" i="25"/>
  <c r="AU576" i="25" s="1"/>
  <c r="AE971" i="25"/>
  <c r="AU971" i="25" s="1"/>
  <c r="AE968" i="25"/>
  <c r="AU968" i="25" s="1"/>
  <c r="AE1496" i="25"/>
  <c r="AU1496" i="25" s="1"/>
  <c r="AE314" i="25"/>
  <c r="AU314" i="25" s="1"/>
  <c r="AE1860" i="25"/>
  <c r="AU1860" i="25" s="1"/>
  <c r="AE871" i="25"/>
  <c r="AU871" i="25" s="1"/>
  <c r="AE1609" i="25"/>
  <c r="AU1609" i="25" s="1"/>
  <c r="AE1675" i="25"/>
  <c r="AU1675" i="25" s="1"/>
  <c r="AE983" i="25"/>
  <c r="AU983" i="25" s="1"/>
  <c r="AE260" i="25"/>
  <c r="AU260" i="25" s="1"/>
  <c r="AE1407" i="25"/>
  <c r="AU1407" i="25" s="1"/>
  <c r="AE217" i="25"/>
  <c r="AU217" i="25" s="1"/>
  <c r="AE194" i="25"/>
  <c r="AU194" i="25" s="1"/>
  <c r="AE984" i="25"/>
  <c r="AU984" i="25" s="1"/>
  <c r="AE1199" i="25"/>
  <c r="AU1199" i="25" s="1"/>
  <c r="AE349" i="25"/>
  <c r="AU349" i="25" s="1"/>
  <c r="AE1168" i="25"/>
  <c r="AU1168" i="25" s="1"/>
  <c r="AE1387" i="25"/>
  <c r="AU1387" i="25" s="1"/>
  <c r="AE132" i="25"/>
  <c r="AU132" i="25" s="1"/>
  <c r="AE955" i="25"/>
  <c r="AU955" i="25" s="1"/>
  <c r="AE1335" i="25"/>
  <c r="AU1335" i="25" s="1"/>
  <c r="AE273" i="25"/>
  <c r="AU273" i="25" s="1"/>
  <c r="AE534" i="25"/>
  <c r="AU534" i="25" s="1"/>
  <c r="AE937" i="25"/>
  <c r="AU937" i="25" s="1"/>
  <c r="AE1781" i="25"/>
  <c r="AU1781" i="25" s="1"/>
  <c r="AE1352" i="25"/>
  <c r="AU1352" i="25" s="1"/>
  <c r="AE1206" i="25"/>
  <c r="AU1206" i="25" s="1"/>
  <c r="AE174" i="25"/>
  <c r="AU174" i="25" s="1"/>
  <c r="AE889" i="25"/>
  <c r="AU889" i="25" s="1"/>
  <c r="AE204" i="25"/>
  <c r="AU204" i="25" s="1"/>
  <c r="AE480" i="25"/>
  <c r="AU480" i="25" s="1"/>
  <c r="AE1809" i="25"/>
  <c r="AU1809" i="25" s="1"/>
  <c r="AE919" i="25"/>
  <c r="AU919" i="25" s="1"/>
  <c r="AE1722" i="25"/>
  <c r="AU1722" i="25" s="1"/>
  <c r="AE1661" i="25"/>
  <c r="AU1661" i="25" s="1"/>
  <c r="AE1759" i="25"/>
  <c r="AU1759" i="25" s="1"/>
  <c r="AE1153" i="25"/>
  <c r="AU1153" i="25" s="1"/>
  <c r="AE960" i="25"/>
  <c r="AU960" i="25" s="1"/>
  <c r="AE1333" i="25"/>
  <c r="AU1333" i="25" s="1"/>
  <c r="AE1724" i="25"/>
  <c r="AU1724" i="25" s="1"/>
  <c r="AE707" i="25"/>
  <c r="AU707" i="25" s="1"/>
  <c r="AE640" i="25"/>
  <c r="AU640" i="25" s="1"/>
  <c r="AE1805" i="25"/>
  <c r="AU1805" i="25" s="1"/>
  <c r="AE56" i="25"/>
  <c r="AU56" i="25" s="1"/>
  <c r="AE1905" i="25"/>
  <c r="AU1905" i="25" s="1"/>
  <c r="AE179" i="25"/>
  <c r="AU179" i="25" s="1"/>
  <c r="AE1917" i="25"/>
  <c r="AU1917" i="25" s="1"/>
  <c r="AE1283" i="25"/>
  <c r="AU1283" i="25" s="1"/>
  <c r="AE1812" i="25"/>
  <c r="AU1812" i="25" s="1"/>
  <c r="AE1392" i="25"/>
  <c r="AU1392" i="25" s="1"/>
  <c r="AE123" i="25"/>
  <c r="AU123" i="25" s="1"/>
  <c r="AE226" i="25"/>
  <c r="AU226" i="25" s="1"/>
  <c r="AE1685" i="25"/>
  <c r="AU1685" i="25" s="1"/>
  <c r="AE515" i="25"/>
  <c r="AU515" i="25" s="1"/>
  <c r="AE865" i="25"/>
  <c r="AU865" i="25" s="1"/>
  <c r="AE1951" i="25"/>
  <c r="AU1951" i="25" s="1"/>
  <c r="AE568" i="25"/>
  <c r="AU568" i="25" s="1"/>
  <c r="AE908" i="25"/>
  <c r="AU908" i="25" s="1"/>
  <c r="AE722" i="25"/>
  <c r="AU722" i="25" s="1"/>
  <c r="AE1469" i="25"/>
  <c r="AU1469" i="25" s="1"/>
  <c r="AE407" i="25"/>
  <c r="AU407" i="25" s="1"/>
  <c r="AE1078" i="25"/>
  <c r="AU1078" i="25" s="1"/>
  <c r="AE165" i="25"/>
  <c r="AU165" i="25" s="1"/>
  <c r="AE243" i="25"/>
  <c r="AU243" i="25" s="1"/>
  <c r="AE797" i="25"/>
  <c r="AU797" i="25" s="1"/>
  <c r="AE1474" i="25"/>
  <c r="AU1474" i="25" s="1"/>
  <c r="AE1919" i="25"/>
  <c r="AU1919" i="25" s="1"/>
  <c r="AE782" i="25"/>
  <c r="AU782" i="25" s="1"/>
  <c r="AE1255" i="25"/>
  <c r="AU1255" i="25" s="1"/>
  <c r="AE394" i="25"/>
  <c r="AU394" i="25" s="1"/>
  <c r="AE1441" i="25"/>
  <c r="AU1441" i="25" s="1"/>
  <c r="AE594" i="25"/>
  <c r="AU594" i="25" s="1"/>
  <c r="AE1098" i="25"/>
  <c r="AU1098" i="25" s="1"/>
  <c r="AE1879" i="25"/>
  <c r="AU1879" i="25" s="1"/>
  <c r="AE1338" i="25"/>
  <c r="AU1338" i="25" s="1"/>
  <c r="AE1843" i="25"/>
  <c r="AU1843" i="25" s="1"/>
  <c r="AE1942" i="25"/>
  <c r="AU1942" i="25" s="1"/>
  <c r="AE660" i="25"/>
  <c r="AU660" i="25" s="1"/>
  <c r="AE58" i="25"/>
  <c r="AU58" i="25" s="1"/>
  <c r="AE1040" i="25"/>
  <c r="AU1040" i="25" s="1"/>
  <c r="AE1545" i="25"/>
  <c r="AU1545" i="25" s="1"/>
  <c r="AE1114" i="25"/>
  <c r="AU1114" i="25" s="1"/>
  <c r="AE163" i="25"/>
  <c r="AU163" i="25" s="1"/>
  <c r="AE793" i="25"/>
  <c r="AU793" i="25" s="1"/>
  <c r="AE883" i="25"/>
  <c r="AU883" i="25" s="1"/>
  <c r="AE511" i="25"/>
  <c r="AU511" i="25" s="1"/>
  <c r="AE248" i="25"/>
  <c r="AU248" i="25" s="1"/>
  <c r="AE1914" i="25"/>
  <c r="AU1914" i="25" s="1"/>
  <c r="AE1735" i="25"/>
  <c r="AU1735" i="25" s="1"/>
  <c r="AE1547" i="25"/>
  <c r="AU1547" i="25" s="1"/>
  <c r="AE853" i="25"/>
  <c r="AU853" i="25" s="1"/>
  <c r="AE366" i="25"/>
  <c r="AU366" i="25" s="1"/>
  <c r="AE1849" i="25"/>
  <c r="AU1849" i="25" s="1"/>
  <c r="AE1491" i="25"/>
  <c r="AU1491" i="25" s="1"/>
  <c r="AE794" i="25"/>
  <c r="AU794" i="25" s="1"/>
  <c r="AE205" i="25"/>
  <c r="AU205" i="25" s="1"/>
  <c r="AE715" i="25"/>
  <c r="AU715" i="25" s="1"/>
  <c r="AE404" i="25"/>
  <c r="AU404" i="25" s="1"/>
  <c r="AE1523" i="25"/>
  <c r="AU1523" i="25" s="1"/>
  <c r="AE1846" i="25"/>
  <c r="AU1846" i="25" s="1"/>
  <c r="AE257" i="25"/>
  <c r="AU257" i="25" s="1"/>
  <c r="AE1227" i="25"/>
  <c r="AU1227" i="25" s="1"/>
  <c r="AE422" i="25"/>
  <c r="AU422" i="25" s="1"/>
  <c r="AE1358" i="25"/>
  <c r="AU1358" i="25" s="1"/>
  <c r="AE368" i="25"/>
  <c r="AU368" i="25" s="1"/>
  <c r="AE1662" i="25"/>
  <c r="AU1662" i="25" s="1"/>
  <c r="AE1016" i="25"/>
  <c r="AU1016" i="25" s="1"/>
  <c r="AE546" i="25"/>
  <c r="AU546" i="25" s="1"/>
  <c r="AE503" i="25"/>
  <c r="AU503" i="25" s="1"/>
  <c r="AE575" i="25"/>
  <c r="AU575" i="25" s="1"/>
  <c r="AE184" i="25"/>
  <c r="AU184" i="25" s="1"/>
  <c r="AE1104" i="25"/>
  <c r="AU1104" i="25" s="1"/>
  <c r="AE1904" i="25"/>
  <c r="AU1904" i="25" s="1"/>
  <c r="AE884" i="25"/>
  <c r="AU884" i="25" s="1"/>
  <c r="AE180" i="25"/>
  <c r="AU180" i="25" s="1"/>
  <c r="AE770" i="25"/>
  <c r="AU770" i="25" s="1"/>
  <c r="AE474" i="25"/>
  <c r="AU474" i="25" s="1"/>
  <c r="AE310" i="25"/>
  <c r="AU310" i="25" s="1"/>
  <c r="AE1276" i="25"/>
  <c r="AU1276" i="25" s="1"/>
  <c r="AE1451" i="25"/>
  <c r="AU1451" i="25" s="1"/>
  <c r="AE308" i="25"/>
  <c r="AU308" i="25" s="1"/>
  <c r="AE1862" i="25"/>
  <c r="AU1862" i="25" s="1"/>
  <c r="AE1247" i="25"/>
  <c r="AU1247" i="25" s="1"/>
  <c r="AE1125" i="25"/>
  <c r="AU1125" i="25" s="1"/>
  <c r="AE869" i="25"/>
  <c r="AU869" i="25" s="1"/>
  <c r="AE1619" i="25"/>
  <c r="AU1619" i="25" s="1"/>
  <c r="AE400" i="25"/>
  <c r="AU400" i="25" s="1"/>
  <c r="AE1656" i="25"/>
  <c r="AU1656" i="25" s="1"/>
  <c r="AE1388" i="25"/>
  <c r="AU1388" i="25" s="1"/>
  <c r="AE697" i="25"/>
  <c r="AU697" i="25" s="1"/>
  <c r="AE1686" i="25"/>
  <c r="AU1686" i="25" s="1"/>
  <c r="AE917" i="25"/>
  <c r="AU917" i="25" s="1"/>
  <c r="AE592" i="25"/>
  <c r="AU592" i="25" s="1"/>
  <c r="AE303" i="25"/>
  <c r="AU303" i="25" s="1"/>
  <c r="AE1859" i="25"/>
  <c r="AU1859" i="25" s="1"/>
  <c r="AE1856" i="25"/>
  <c r="AU1856" i="25" s="1"/>
  <c r="AE253" i="25"/>
  <c r="AU253" i="25" s="1"/>
  <c r="AE1748" i="25"/>
  <c r="AU1748" i="25" s="1"/>
  <c r="AE833" i="25"/>
  <c r="AU833" i="25" s="1"/>
  <c r="AE1629" i="25"/>
  <c r="AU1629" i="25" s="1"/>
  <c r="AE633" i="25"/>
  <c r="AU633" i="25" s="1"/>
  <c r="AE383" i="25"/>
  <c r="AU383" i="25" s="1"/>
  <c r="AE1144" i="25"/>
  <c r="AU1144" i="25" s="1"/>
  <c r="AE1380" i="25"/>
  <c r="AU1380" i="25" s="1"/>
  <c r="AE97" i="25"/>
  <c r="AU97" i="25" s="1"/>
  <c r="AE676" i="25"/>
  <c r="AU676" i="25" s="1"/>
  <c r="AE1537" i="25"/>
  <c r="AU1537" i="25" s="1"/>
  <c r="AE122" i="25"/>
  <c r="AU122" i="25" s="1"/>
  <c r="AE1527" i="25"/>
  <c r="AU1527" i="25" s="1"/>
  <c r="AE1744" i="25"/>
  <c r="AU1744" i="25" s="1"/>
  <c r="AE1512" i="25"/>
  <c r="AU1512" i="25" s="1"/>
  <c r="AE814" i="25"/>
  <c r="AU814" i="25" s="1"/>
  <c r="AE321" i="25"/>
  <c r="AU321" i="25" s="1"/>
  <c r="AE222" i="25"/>
  <c r="AU222" i="25" s="1"/>
  <c r="AE385" i="25"/>
  <c r="AU385" i="25" s="1"/>
  <c r="AE1784" i="25"/>
  <c r="AU1784" i="25" s="1"/>
  <c r="AE579" i="25"/>
  <c r="AU579" i="25" s="1"/>
  <c r="AE220" i="25"/>
  <c r="AU220" i="25" s="1"/>
  <c r="AE496" i="25"/>
  <c r="AU496" i="25" s="1"/>
  <c r="AE685" i="25"/>
  <c r="AU685" i="25" s="1"/>
  <c r="AE1261" i="25"/>
  <c r="AU1261" i="25" s="1"/>
  <c r="AE1278" i="25"/>
  <c r="AU1278" i="25" s="1"/>
  <c r="AE1175" i="25"/>
  <c r="AU1175" i="25" s="1"/>
  <c r="AE1235" i="25"/>
  <c r="AU1235" i="25" s="1"/>
  <c r="AE1300" i="25"/>
  <c r="AU1300" i="25" s="1"/>
  <c r="AE1765" i="25"/>
  <c r="AU1765" i="25" s="1"/>
  <c r="AE956" i="25"/>
  <c r="AU956" i="25" s="1"/>
  <c r="AE1331" i="25"/>
  <c r="AU1331" i="25" s="1"/>
  <c r="AE918" i="25"/>
  <c r="AU918" i="25" s="1"/>
  <c r="AE1017" i="25"/>
  <c r="AU1017" i="25" s="1"/>
  <c r="AE1920" i="25"/>
  <c r="AU1920" i="25" s="1"/>
  <c r="AE825" i="25"/>
  <c r="AU825" i="25" s="1"/>
  <c r="AE432" i="25"/>
  <c r="AU432" i="25" s="1"/>
  <c r="AE1653" i="25"/>
  <c r="AU1653" i="25" s="1"/>
  <c r="AE1758" i="25"/>
  <c r="AU1758" i="25" s="1"/>
  <c r="AE998" i="25"/>
  <c r="AU998" i="25" s="1"/>
  <c r="AE1697" i="25"/>
  <c r="AU1697" i="25" s="1"/>
  <c r="AE1378" i="25"/>
  <c r="AU1378" i="25" s="1"/>
  <c r="AE940" i="25"/>
  <c r="AU940" i="25" s="1"/>
  <c r="AE1241" i="25"/>
  <c r="AU1241" i="25" s="1"/>
  <c r="AE98" i="25"/>
  <c r="AU98" i="25" s="1"/>
  <c r="AE834" i="25"/>
  <c r="AU834" i="25" s="1"/>
  <c r="AE524" i="25"/>
  <c r="AU524" i="25" s="1"/>
  <c r="AE1349" i="25"/>
  <c r="AU1349" i="25" s="1"/>
  <c r="AE1596" i="25"/>
  <c r="AU1596" i="25" s="1"/>
  <c r="AE1922" i="25"/>
  <c r="AU1922" i="25" s="1"/>
  <c r="AE1361" i="25"/>
  <c r="AU1361" i="25" s="1"/>
  <c r="AE495" i="25"/>
  <c r="AU495" i="25" s="1"/>
  <c r="AE1203" i="25"/>
  <c r="AU1203" i="25" s="1"/>
  <c r="AE1932" i="25"/>
  <c r="AU1932" i="25" s="1"/>
  <c r="AE234" i="25"/>
  <c r="AU234" i="25" s="1"/>
  <c r="AE1201" i="25"/>
  <c r="AU1201" i="25" s="1"/>
  <c r="AE459" i="25"/>
  <c r="AU459" i="25" s="1"/>
  <c r="AE1037" i="25"/>
  <c r="AU1037" i="25" s="1"/>
  <c r="AE1549" i="25"/>
  <c r="AU1549" i="25" s="1"/>
  <c r="AE1189" i="25"/>
  <c r="AU1189" i="25" s="1"/>
  <c r="AE1139" i="25"/>
  <c r="AU1139" i="25" s="1"/>
  <c r="AE866" i="25"/>
  <c r="AU866" i="25" s="1"/>
  <c r="AE1165" i="25"/>
  <c r="AU1165" i="25" s="1"/>
  <c r="AE1897" i="25"/>
  <c r="AU1897" i="25" s="1"/>
  <c r="AE1055" i="25"/>
  <c r="AU1055" i="25" s="1"/>
  <c r="AE1124" i="25"/>
  <c r="AU1124" i="25" s="1"/>
  <c r="AE29" i="25"/>
  <c r="AU29" i="25" s="1"/>
  <c r="AE1926" i="25"/>
  <c r="AU1926" i="25" s="1"/>
  <c r="AE210" i="25"/>
  <c r="AU210" i="25" s="1"/>
  <c r="AE1684" i="25"/>
  <c r="AU1684" i="25" s="1"/>
  <c r="AE1963" i="25"/>
  <c r="AU1963" i="25" s="1"/>
  <c r="AE1334" i="25"/>
  <c r="AU1334" i="25" s="1"/>
  <c r="AE1648" i="25"/>
  <c r="AU1648" i="25" s="1"/>
  <c r="AE1533" i="25"/>
  <c r="AU1533" i="25" s="1"/>
  <c r="AE882" i="25"/>
  <c r="AU882" i="25" s="1"/>
  <c r="AE1829" i="25"/>
  <c r="AU1829" i="25" s="1"/>
  <c r="AE431" i="25"/>
  <c r="AU431" i="25" s="1"/>
  <c r="AE993" i="25"/>
  <c r="AU993" i="25" s="1"/>
  <c r="AE954" i="25"/>
  <c r="AU954" i="25" s="1"/>
  <c r="AE1993" i="25"/>
  <c r="AU1993" i="25" s="1"/>
  <c r="AE95" i="25"/>
  <c r="AU95" i="25" s="1"/>
  <c r="AE687" i="25"/>
  <c r="AU687" i="25" s="1"/>
  <c r="AE1638" i="25"/>
  <c r="AU1638" i="25" s="1"/>
  <c r="AE4" i="25"/>
  <c r="AU4" i="25" s="1"/>
  <c r="AE1772" i="25"/>
  <c r="AU1772" i="25" s="1"/>
  <c r="AE816" i="25"/>
  <c r="AU816" i="25" s="1"/>
  <c r="AE559" i="25"/>
  <c r="AU559" i="25" s="1"/>
  <c r="AE406" i="25"/>
  <c r="AU406" i="25" s="1"/>
  <c r="AE267" i="25"/>
  <c r="AU267" i="25" s="1"/>
  <c r="AE1187" i="25"/>
  <c r="AU1187" i="25" s="1"/>
  <c r="AE22" i="25"/>
  <c r="AU22" i="25" s="1"/>
  <c r="AE753" i="25"/>
  <c r="AU753" i="25" s="1"/>
  <c r="AE835" i="25"/>
  <c r="AU835" i="25" s="1"/>
  <c r="AE1073" i="25"/>
  <c r="AU1073" i="25" s="1"/>
  <c r="AE1340" i="25"/>
  <c r="AU1340" i="25" s="1"/>
  <c r="AE87" i="25"/>
  <c r="AU87" i="25" s="1"/>
  <c r="AE659" i="25"/>
  <c r="AU659" i="25" s="1"/>
  <c r="AE530" i="25"/>
  <c r="AU530" i="25" s="1"/>
  <c r="AE1898" i="25"/>
  <c r="AU1898" i="25" s="1"/>
  <c r="AE626" i="25"/>
  <c r="AU626" i="25" s="1"/>
  <c r="AE1250" i="25"/>
  <c r="AU1250" i="25" s="1"/>
  <c r="AE504" i="25"/>
  <c r="AU504" i="25" s="1"/>
  <c r="AE1351" i="25"/>
  <c r="AU1351" i="25" s="1"/>
  <c r="AE142" i="25"/>
  <c r="AU142" i="25" s="1"/>
  <c r="AE1610" i="25"/>
  <c r="AU1610" i="25" s="1"/>
  <c r="AE1221" i="25"/>
  <c r="AU1221" i="25" s="1"/>
  <c r="AE1238" i="25"/>
  <c r="AU1238" i="25" s="1"/>
  <c r="AE531" i="25"/>
  <c r="AU531" i="25" s="1"/>
  <c r="AE1006" i="25"/>
  <c r="AU1006" i="25" s="1"/>
  <c r="AE1264" i="25"/>
  <c r="AU1264" i="25" s="1"/>
  <c r="AE1047" i="25"/>
  <c r="AU1047" i="25" s="1"/>
  <c r="AE101" i="25"/>
  <c r="AU101" i="25" s="1"/>
  <c r="AE12" i="25"/>
  <c r="AU12" i="25" s="1"/>
  <c r="AE1207" i="25"/>
  <c r="AU1207" i="25" s="1"/>
  <c r="AE679" i="25"/>
  <c r="AU679" i="25" s="1"/>
  <c r="AE1257" i="25"/>
  <c r="AU1257" i="25" s="1"/>
  <c r="AE1346" i="25"/>
  <c r="AU1346" i="25" s="1"/>
  <c r="AE191" i="25"/>
  <c r="AU191" i="25" s="1"/>
  <c r="AE114" i="25"/>
  <c r="AU114" i="25" s="1"/>
  <c r="AE1162" i="25"/>
  <c r="AU1162" i="25" s="1"/>
  <c r="AE1938" i="25"/>
  <c r="AU1938" i="25" s="1"/>
  <c r="AE1871" i="25"/>
  <c r="AU1871" i="25" s="1"/>
  <c r="AE1184" i="25"/>
  <c r="AU1184" i="25" s="1"/>
  <c r="AE1001" i="25"/>
  <c r="AU1001" i="25" s="1"/>
  <c r="AE1417" i="25"/>
  <c r="AU1417" i="25" s="1"/>
  <c r="AE1608" i="25"/>
  <c r="AU1608" i="25" s="1"/>
  <c r="AE96" i="25"/>
  <c r="AU96" i="25" s="1"/>
  <c r="AE28" i="25"/>
  <c r="AU28" i="25" s="1"/>
  <c r="AE67" i="25"/>
  <c r="AU67" i="25" s="1"/>
  <c r="AE475" i="25"/>
  <c r="AU475" i="25" s="1"/>
  <c r="AE769" i="25"/>
  <c r="AU769" i="25" s="1"/>
  <c r="AE176" i="25"/>
  <c r="AU176" i="25" s="1"/>
  <c r="AE1652" i="25"/>
  <c r="AU1652" i="25" s="1"/>
  <c r="AE625" i="25"/>
  <c r="AU625" i="25" s="1"/>
  <c r="AE1674" i="25"/>
  <c r="AU1674" i="25" s="1"/>
  <c r="AE258" i="25"/>
  <c r="AU258" i="25" s="1"/>
  <c r="AE1960" i="25"/>
  <c r="AU1960" i="25" s="1"/>
  <c r="AE921" i="25"/>
  <c r="AU921" i="25" s="1"/>
  <c r="AE1817" i="25"/>
  <c r="AU1817" i="25" s="1"/>
  <c r="AE1881" i="25"/>
  <c r="AU1881" i="25" s="1"/>
  <c r="AE1566" i="25"/>
  <c r="AU1566" i="25" s="1"/>
  <c r="AE1080" i="25"/>
  <c r="AU1080" i="25" s="1"/>
  <c r="AE1486" i="25"/>
  <c r="AU1486" i="25" s="1"/>
  <c r="AE1101" i="25"/>
  <c r="AU1101" i="25" s="1"/>
  <c r="AE1541" i="25"/>
  <c r="AU1541" i="25" s="1"/>
  <c r="AE695" i="25"/>
  <c r="AU695" i="25" s="1"/>
  <c r="AE279" i="25"/>
  <c r="AU279" i="25" s="1"/>
  <c r="AE1304" i="25"/>
  <c r="AU1304" i="25" s="1"/>
  <c r="AE1134" i="25"/>
  <c r="AU1134" i="25" s="1"/>
  <c r="AE1429" i="25"/>
  <c r="AU1429" i="25" s="1"/>
  <c r="AE1228" i="25"/>
  <c r="AU1228" i="25" s="1"/>
  <c r="AE1946" i="25"/>
  <c r="AU1946" i="25" s="1"/>
  <c r="AE1063" i="25"/>
  <c r="AU1063" i="25" s="1"/>
  <c r="AE1132" i="25"/>
  <c r="AU1132" i="25" s="1"/>
  <c r="AE1312" i="25"/>
  <c r="AU1312" i="25" s="1"/>
  <c r="AE596" i="25"/>
  <c r="AU596" i="25" s="1"/>
  <c r="AE104" i="25"/>
  <c r="AU104" i="25" s="1"/>
  <c r="AE380" i="25"/>
  <c r="AU380" i="25" s="1"/>
  <c r="AE609" i="25"/>
  <c r="AU609" i="25" s="1"/>
  <c r="AE312" i="25"/>
  <c r="AU312" i="25" s="1"/>
  <c r="AE251" i="25"/>
  <c r="AU251" i="25" s="1"/>
  <c r="AE830" i="25"/>
  <c r="AU830" i="25" s="1"/>
  <c r="AE719" i="25"/>
  <c r="AU719" i="25" s="1"/>
  <c r="AE6" i="25"/>
  <c r="AU6" i="25" s="1"/>
  <c r="AE1327" i="25"/>
  <c r="AU1327" i="25" s="1"/>
  <c r="AE989" i="25"/>
  <c r="AU989" i="25" s="1"/>
  <c r="AE488" i="25"/>
  <c r="AU488" i="25" s="1"/>
  <c r="AE1999" i="25"/>
  <c r="AU1999" i="25" s="1"/>
  <c r="AE1696" i="25"/>
  <c r="AU1696" i="25" s="1"/>
  <c r="AE1030" i="25"/>
  <c r="AU1030" i="25" s="1"/>
  <c r="AE1992" i="25"/>
  <c r="AU1992" i="25" s="1"/>
  <c r="AE70" i="25"/>
  <c r="AU70" i="25" s="1"/>
  <c r="AE1398" i="25"/>
  <c r="AU1398" i="25" s="1"/>
  <c r="AE456" i="25"/>
  <c r="AU456" i="25" s="1"/>
  <c r="AE565" i="25"/>
  <c r="AU565" i="25" s="1"/>
  <c r="AE623" i="25"/>
  <c r="AU623" i="25" s="1"/>
  <c r="AE419" i="25"/>
  <c r="AU419" i="25" s="1"/>
  <c r="AE1996" i="25"/>
  <c r="AU1996" i="25" s="1"/>
  <c r="AE1634" i="25"/>
  <c r="AU1634" i="25" s="1"/>
  <c r="AE995" i="25"/>
  <c r="AU995" i="25" s="1"/>
  <c r="AE1476" i="25"/>
  <c r="AU1476" i="25" s="1"/>
  <c r="AE1087" i="25"/>
  <c r="AU1087" i="25" s="1"/>
  <c r="AE1712" i="25"/>
  <c r="AU1712" i="25" s="1"/>
  <c r="AE1940" i="25"/>
  <c r="AU1940" i="25" s="1"/>
  <c r="AE108" i="25"/>
  <c r="AU108" i="25" s="1"/>
  <c r="AE1997" i="25"/>
  <c r="AU1997" i="25" s="1"/>
  <c r="AE1617" i="25"/>
  <c r="AU1617" i="25" s="1"/>
  <c r="AE1906" i="25"/>
  <c r="AU1906" i="25" s="1"/>
  <c r="AE1966" i="25"/>
  <c r="AU1966" i="25" s="1"/>
  <c r="AE1841" i="25"/>
  <c r="AU1841" i="25" s="1"/>
  <c r="AE1836" i="25"/>
  <c r="AU1836" i="25" s="1"/>
  <c r="AE1939" i="25"/>
  <c r="AU1939" i="25" s="1"/>
  <c r="AE42" i="25"/>
  <c r="AU42" i="25" s="1"/>
  <c r="AE1355" i="25"/>
  <c r="AU1355" i="25" s="1"/>
  <c r="AE909" i="25"/>
  <c r="AU909" i="25" s="1"/>
  <c r="AE490" i="25"/>
  <c r="AU490" i="25" s="1"/>
  <c r="AE610" i="25"/>
  <c r="AU610" i="25" s="1"/>
  <c r="AE741" i="25"/>
  <c r="AU741" i="25" s="1"/>
  <c r="AE364" i="25"/>
  <c r="AU364" i="25" s="1"/>
  <c r="AE399" i="25"/>
  <c r="AU399" i="25" s="1"/>
  <c r="AE323" i="25"/>
  <c r="AU323" i="25" s="1"/>
  <c r="AE1311" i="25"/>
  <c r="AU1311" i="25" s="1"/>
  <c r="AE57" i="25"/>
  <c r="AU57" i="25" s="1"/>
  <c r="AE1510" i="25"/>
  <c r="AU1510" i="25" s="1"/>
  <c r="AE1246" i="25"/>
  <c r="AU1246" i="25" s="1"/>
  <c r="AE1232" i="25"/>
  <c r="AU1232" i="25" s="1"/>
  <c r="AE790" i="25"/>
  <c r="AU790" i="25" s="1"/>
  <c r="AE2002" i="25"/>
  <c r="AU2002" i="25" s="1"/>
  <c r="AE1740" i="25"/>
  <c r="AU1740" i="25" s="1"/>
  <c r="AE550" i="25"/>
  <c r="AU550" i="25" s="1"/>
  <c r="AE1341" i="25"/>
  <c r="AU1341" i="25" s="1"/>
  <c r="AE975" i="25"/>
  <c r="AU975" i="25" s="1"/>
  <c r="AE820" i="25"/>
  <c r="AU820" i="25" s="1"/>
  <c r="AE1693" i="25"/>
  <c r="AU1693" i="25" s="1"/>
  <c r="AE350" i="25"/>
  <c r="AU350" i="25" s="1"/>
  <c r="AE725" i="25"/>
  <c r="AU725" i="25" s="1"/>
  <c r="AE1892" i="25"/>
  <c r="AU1892" i="25" s="1"/>
  <c r="AE1875" i="25"/>
  <c r="AU1875" i="25" s="1"/>
  <c r="AE1166" i="25"/>
  <c r="AU1166" i="25" s="1"/>
  <c r="AE1709" i="25"/>
  <c r="AU1709" i="25" s="1"/>
  <c r="AE468" i="25"/>
  <c r="AU468" i="25" s="1"/>
  <c r="AE420" i="25"/>
  <c r="AU420" i="25" s="1"/>
  <c r="AE516" i="25"/>
  <c r="AU516" i="25" s="1"/>
  <c r="AE733" i="25"/>
  <c r="AU733" i="25" s="1"/>
  <c r="AE1002" i="25"/>
  <c r="AU1002" i="25" s="1"/>
  <c r="AE355" i="25"/>
  <c r="AU355" i="25" s="1"/>
  <c r="AE1288" i="25"/>
  <c r="AU1288" i="25" s="1"/>
  <c r="AE587" i="25"/>
  <c r="AU587" i="25" s="1"/>
  <c r="AE1965" i="25"/>
  <c r="AU1965" i="25" s="1"/>
  <c r="AE662" i="25"/>
  <c r="AU662" i="25" s="1"/>
  <c r="AE1053" i="25"/>
  <c r="AU1053" i="25" s="1"/>
  <c r="AE1680" i="25"/>
  <c r="AU1680" i="25" s="1"/>
  <c r="AE1060" i="25"/>
  <c r="AU1060" i="25" s="1"/>
  <c r="AE1968" i="25"/>
  <c r="AU1968" i="25" s="1"/>
  <c r="AE127" i="25"/>
  <c r="AU127" i="25" s="1"/>
  <c r="AE1295" i="25"/>
  <c r="AU1295" i="25" s="1"/>
  <c r="AE340" i="25"/>
  <c r="AU340" i="25" s="1"/>
  <c r="AE1210" i="25"/>
  <c r="AU1210" i="25" s="1"/>
  <c r="AE1121" i="25"/>
  <c r="AU1121" i="25" s="1"/>
  <c r="AE450" i="25"/>
  <c r="AU450" i="25" s="1"/>
  <c r="AE1438" i="25"/>
  <c r="AU1438" i="25" s="1"/>
  <c r="AE89" i="25"/>
  <c r="AU89" i="25" s="1"/>
  <c r="AE1353" i="25"/>
  <c r="AU1353" i="25" s="1"/>
  <c r="AE673" i="25"/>
  <c r="AU673" i="25" s="1"/>
  <c r="AE957" i="25"/>
  <c r="AU957" i="25" s="1"/>
  <c r="AE414" i="25"/>
  <c r="AU414" i="25" s="1"/>
  <c r="AE1717" i="25"/>
  <c r="AU1717" i="25" s="1"/>
  <c r="AE1985" i="25"/>
  <c r="AU1985" i="25" s="1"/>
  <c r="AE1059" i="25"/>
  <c r="AU1059" i="25" s="1"/>
  <c r="AE1753" i="25"/>
  <c r="AU1753" i="25" s="1"/>
  <c r="AE1801" i="25"/>
  <c r="AU1801" i="25" s="1"/>
  <c r="AE1010" i="25"/>
  <c r="AU1010" i="25" s="1"/>
  <c r="AE879" i="25"/>
  <c r="AU879" i="25" s="1"/>
  <c r="AE59" i="25"/>
  <c r="AU59" i="25" s="1"/>
  <c r="AE1571" i="25"/>
  <c r="AU1571" i="25" s="1"/>
  <c r="AE688" i="25"/>
  <c r="AU688" i="25" s="1"/>
  <c r="AE1689" i="25"/>
  <c r="AU1689" i="25" s="1"/>
  <c r="AE1266" i="25"/>
  <c r="AU1266" i="25" s="1"/>
  <c r="AE617" i="25"/>
  <c r="AU617" i="25" s="1"/>
  <c r="AE1789" i="25"/>
  <c r="AU1789" i="25" s="1"/>
  <c r="AE686" i="25"/>
  <c r="AU686" i="25" s="1"/>
  <c r="AE341" i="25"/>
  <c r="AU341" i="25" s="1"/>
  <c r="AE229" i="25"/>
  <c r="AU229" i="25" s="1"/>
  <c r="AE588" i="25"/>
  <c r="AU588" i="25" s="1"/>
  <c r="AE800" i="25"/>
  <c r="AU800" i="25" s="1"/>
  <c r="AE1770" i="25"/>
  <c r="AU1770" i="25" s="1"/>
  <c r="AE1174" i="25"/>
  <c r="AU1174" i="25" s="1"/>
  <c r="AE466" i="25"/>
  <c r="AU466" i="25" s="1"/>
  <c r="AE1024" i="25"/>
  <c r="AU1024" i="25" s="1"/>
  <c r="AE721" i="25"/>
  <c r="AU721" i="25" s="1"/>
  <c r="AE767" i="25"/>
  <c r="AU767" i="25" s="1"/>
  <c r="AE1747" i="25"/>
  <c r="AU1747" i="25" s="1"/>
  <c r="AE1818" i="25"/>
  <c r="AU1818" i="25" s="1"/>
  <c r="AE613" i="25"/>
  <c r="AU613" i="25" s="1"/>
  <c r="AE1736" i="25"/>
  <c r="AU1736" i="25" s="1"/>
  <c r="AE611" i="25"/>
  <c r="AU611" i="25" s="1"/>
  <c r="AE887" i="25"/>
  <c r="AU887" i="25" s="1"/>
  <c r="AE523" i="25"/>
  <c r="AU523" i="25" s="1"/>
  <c r="AE1239" i="25"/>
  <c r="AU1239" i="25" s="1"/>
  <c r="AE1893" i="25"/>
  <c r="AU1893" i="25" s="1"/>
  <c r="AE1532" i="25"/>
  <c r="AU1532" i="25" s="1"/>
  <c r="AE285" i="25"/>
  <c r="AU285" i="25" s="1"/>
  <c r="AE154" i="25"/>
  <c r="AU154" i="25" s="1"/>
  <c r="AE141" i="25"/>
  <c r="AU141" i="25" s="1"/>
  <c r="AE280" i="25"/>
  <c r="AU280" i="25" s="1"/>
  <c r="AE1285" i="25"/>
  <c r="AU1285" i="25" s="1"/>
  <c r="AE1402" i="25"/>
  <c r="AU1402" i="25" s="1"/>
  <c r="AE302" i="25"/>
  <c r="AU302" i="25" s="1"/>
  <c r="AE1835" i="25"/>
  <c r="AU1835" i="25" s="1"/>
  <c r="AE195" i="25"/>
  <c r="AU195" i="25" s="1"/>
  <c r="AE1179" i="25"/>
  <c r="AU1179" i="25" s="1"/>
  <c r="AE1668" i="25"/>
  <c r="AU1668" i="25" s="1"/>
  <c r="AE580" i="25"/>
  <c r="AU580" i="25" s="1"/>
  <c r="AE986" i="25"/>
  <c r="AU986" i="25" s="1"/>
  <c r="AE990" i="25"/>
  <c r="AU990" i="25" s="1"/>
  <c r="AE1583" i="25"/>
  <c r="AU1583" i="25" s="1"/>
  <c r="AE1463" i="25"/>
  <c r="AU1463" i="25" s="1"/>
  <c r="AE1887" i="25"/>
  <c r="AU1887" i="25" s="1"/>
  <c r="AE915" i="25"/>
  <c r="AU915" i="25" s="1"/>
  <c r="AE1929" i="25"/>
  <c r="AU1929" i="25" s="1"/>
  <c r="AE1019" i="25"/>
  <c r="AU1019" i="25" s="1"/>
  <c r="AE485" i="25"/>
  <c r="AU485" i="25" s="1"/>
  <c r="AE299" i="25"/>
  <c r="AU299" i="25" s="1"/>
  <c r="AE484" i="25"/>
  <c r="AU484" i="25" s="1"/>
  <c r="AE1699" i="25"/>
  <c r="AU1699" i="25" s="1"/>
  <c r="AE55" i="25"/>
  <c r="AU55" i="25" s="1"/>
  <c r="AE654" i="25"/>
  <c r="AU654" i="25" s="1"/>
  <c r="AE1830" i="25"/>
  <c r="AU1830" i="25" s="1"/>
  <c r="AE1529" i="25"/>
  <c r="AU1529" i="25" s="1"/>
  <c r="AE1694" i="25"/>
  <c r="AU1694" i="25" s="1"/>
  <c r="AE1556" i="25"/>
  <c r="AU1556" i="25" s="1"/>
  <c r="AE1119" i="25"/>
  <c r="AU1119" i="25" s="1"/>
  <c r="AE1954" i="25"/>
  <c r="AU1954" i="25" s="1"/>
  <c r="AE577" i="25"/>
  <c r="AU577" i="25" s="1"/>
  <c r="AE1715" i="25"/>
  <c r="AU1715" i="25" s="1"/>
  <c r="AE1972" i="25"/>
  <c r="AU1972" i="25" s="1"/>
  <c r="AE1376" i="25"/>
  <c r="AU1376" i="25" s="1"/>
  <c r="AE980" i="25"/>
  <c r="AU980" i="25" s="1"/>
  <c r="AE113" i="25"/>
  <c r="AU113" i="25" s="1"/>
  <c r="AE1385" i="25"/>
  <c r="AU1385" i="25" s="1"/>
  <c r="AE1377" i="25"/>
  <c r="AU1377" i="25" s="1"/>
  <c r="AE1432" i="25"/>
  <c r="AU1432" i="25" s="1"/>
  <c r="AE566" i="25"/>
  <c r="AU566" i="25" s="1"/>
  <c r="AE1707" i="25"/>
  <c r="AU1707" i="25" s="1"/>
  <c r="AE1074" i="25"/>
  <c r="AU1074" i="25" s="1"/>
  <c r="AE1328" i="25"/>
  <c r="AU1328" i="25" s="1"/>
  <c r="AE146" i="25"/>
  <c r="AU146" i="25" s="1"/>
  <c r="AE1293" i="25"/>
  <c r="AU1293" i="25" s="1"/>
  <c r="AE139" i="25"/>
  <c r="AU139" i="25" s="1"/>
  <c r="AE1660" i="25"/>
  <c r="AU1660" i="25" s="1"/>
  <c r="AE763" i="25"/>
  <c r="AU763" i="25" s="1"/>
  <c r="AE1591" i="25"/>
  <c r="AU1591" i="25" s="1"/>
  <c r="AE329" i="25"/>
  <c r="AU329" i="25" s="1"/>
  <c r="AE1447" i="25"/>
  <c r="AU1447" i="25" s="1"/>
  <c r="AE1494" i="25"/>
  <c r="AU1494" i="25" s="1"/>
  <c r="AE38" i="25"/>
  <c r="AU38" i="25" s="1"/>
  <c r="AE1489" i="25"/>
  <c r="AU1489" i="25" s="1"/>
  <c r="AE1499" i="25"/>
  <c r="AU1499" i="25" s="1"/>
  <c r="AE119" i="25"/>
  <c r="AU119" i="25" s="1"/>
  <c r="AE1313" i="25"/>
  <c r="AU1313" i="25" s="1"/>
  <c r="AE1071" i="25"/>
  <c r="AU1071" i="25" s="1"/>
  <c r="AE1183" i="25"/>
  <c r="AU1183" i="25" s="1"/>
  <c r="AE1406" i="25"/>
  <c r="AU1406" i="25" s="1"/>
  <c r="AE1236" i="25"/>
  <c r="AU1236" i="25" s="1"/>
  <c r="AE1348" i="25"/>
  <c r="AU1348" i="25" s="1"/>
  <c r="AE1118" i="25"/>
  <c r="AU1118" i="25" s="1"/>
  <c r="AE922" i="25"/>
  <c r="AU922" i="25" s="1"/>
  <c r="AE1691" i="25"/>
  <c r="AU1691" i="25" s="1"/>
  <c r="AE1752" i="25"/>
  <c r="AU1752" i="25" s="1"/>
  <c r="AE935" i="25"/>
  <c r="AU935" i="25" s="1"/>
  <c r="AE1054" i="25"/>
  <c r="AU1054" i="25" s="1"/>
  <c r="AE1309" i="25"/>
  <c r="AU1309" i="25" s="1"/>
  <c r="AE843" i="25"/>
  <c r="AU843" i="25" s="1"/>
  <c r="AE691" i="25"/>
  <c r="AU691" i="25" s="1"/>
  <c r="AE1540" i="25"/>
  <c r="AU1540" i="25" s="1"/>
  <c r="AE84" i="25"/>
  <c r="AU84" i="25" s="1"/>
  <c r="AE1918" i="25"/>
  <c r="AU1918" i="25" s="1"/>
  <c r="AE671" i="25"/>
  <c r="AU671" i="25" s="1"/>
  <c r="AE342" i="25"/>
  <c r="AU342" i="25" s="1"/>
  <c r="AE823" i="25"/>
  <c r="AU823" i="25" s="1"/>
  <c r="AE789" i="25"/>
  <c r="AU789" i="25" s="1"/>
  <c r="AE1034" i="25"/>
  <c r="AU1034" i="25" s="1"/>
  <c r="AE207" i="25"/>
  <c r="AU207" i="25" s="1"/>
  <c r="AE1038" i="25"/>
  <c r="AU1038" i="25" s="1"/>
  <c r="AE362" i="25"/>
  <c r="AU362" i="25" s="1"/>
  <c r="AE731" i="25"/>
  <c r="AU731" i="25" s="1"/>
  <c r="AE1216" i="25"/>
  <c r="AU1216" i="25" s="1"/>
  <c r="AE1530" i="25"/>
  <c r="AU1530" i="25" s="1"/>
  <c r="AE1100" i="25"/>
  <c r="AU1100" i="25" s="1"/>
  <c r="AE1479" i="25"/>
  <c r="AU1479" i="25" s="1"/>
  <c r="AE754" i="25"/>
  <c r="AU754" i="25" s="1"/>
  <c r="AE939" i="25"/>
  <c r="AU939" i="25" s="1"/>
  <c r="AE472" i="25"/>
  <c r="AU472" i="25" s="1"/>
  <c r="AE1482" i="25"/>
  <c r="AU1482" i="25" s="1"/>
  <c r="AE571" i="25"/>
  <c r="AU571" i="25" s="1"/>
  <c r="AE870" i="25"/>
  <c r="AU870" i="25" s="1"/>
  <c r="AE1720" i="25"/>
  <c r="AU1720" i="25" s="1"/>
  <c r="AE539" i="25"/>
  <c r="AU539" i="25" s="1"/>
  <c r="AE578" i="25"/>
  <c r="AU578" i="25" s="1"/>
  <c r="AE1315" i="25"/>
  <c r="AU1315" i="25" s="1"/>
  <c r="AE335" i="25"/>
  <c r="AU335" i="25" s="1"/>
  <c r="AE405" i="25"/>
  <c r="AU405" i="25" s="1"/>
  <c r="AE224" i="25"/>
  <c r="AU224" i="25" s="1"/>
  <c r="AE151" i="25"/>
  <c r="AU151" i="25" s="1"/>
  <c r="AE159" i="25"/>
  <c r="AU159" i="25" s="1"/>
  <c r="AE477" i="25"/>
  <c r="AU477" i="25" s="1"/>
  <c r="AE878" i="25"/>
  <c r="AU878" i="25" s="1"/>
  <c r="AE1863" i="25"/>
  <c r="AU1863" i="25" s="1"/>
  <c r="AE1584" i="25"/>
  <c r="AU1584" i="25" s="1"/>
  <c r="AE1971" i="25"/>
  <c r="AU1971" i="25" s="1"/>
  <c r="AE1035" i="25"/>
  <c r="AU1035" i="25" s="1"/>
  <c r="AE1935" i="25"/>
  <c r="AU1935" i="25" s="1"/>
  <c r="AE619" i="25"/>
  <c r="AU619" i="25" s="1"/>
  <c r="AE1211" i="25"/>
  <c r="AU1211" i="25" s="1"/>
  <c r="AE1597" i="25"/>
  <c r="AU1597" i="25" s="1"/>
  <c r="AE1826" i="25"/>
  <c r="AU1826" i="25" s="1"/>
  <c r="AE987" i="25"/>
  <c r="AU987" i="25" s="1"/>
  <c r="AE1821" i="25"/>
  <c r="AU1821" i="25" s="1"/>
  <c r="AE1797" i="25"/>
  <c r="AU1797" i="25" s="1"/>
  <c r="AE1925" i="25"/>
  <c r="AU1925" i="25" s="1"/>
  <c r="AE1222" i="25"/>
  <c r="AU1222" i="25" s="1"/>
  <c r="AE1196" i="25"/>
  <c r="AU1196" i="25" s="1"/>
  <c r="AE811" i="25"/>
  <c r="AU811" i="25" s="1"/>
  <c r="AE10" i="25"/>
  <c r="AU10" i="25" s="1"/>
  <c r="AE1147" i="25"/>
  <c r="AU1147" i="25" s="1"/>
  <c r="AE656" i="25"/>
  <c r="AU656" i="25" s="1"/>
  <c r="AE283" i="25"/>
  <c r="AU283" i="25" s="1"/>
  <c r="AE1842" i="25"/>
  <c r="AU1842" i="25" s="1"/>
  <c r="AE332" i="25"/>
  <c r="AU332" i="25" s="1"/>
  <c r="AE1866" i="25"/>
  <c r="AU1866" i="25" s="1"/>
  <c r="AE801" i="25"/>
  <c r="AU801" i="25" s="1"/>
  <c r="AE1230" i="25"/>
  <c r="AU1230" i="25" s="1"/>
  <c r="AE875" i="25"/>
  <c r="AU875" i="25" s="1"/>
  <c r="AE336" i="25"/>
  <c r="AU336" i="25" s="1"/>
  <c r="AE14" i="25"/>
  <c r="AU14" i="25" s="1"/>
  <c r="AE842" i="25"/>
  <c r="AU842" i="25" s="1"/>
  <c r="AE526" i="25"/>
  <c r="AU526" i="25" s="1"/>
  <c r="AE1665" i="25"/>
  <c r="AU1665" i="25" s="1"/>
  <c r="AE443" i="25"/>
  <c r="AU443" i="25" s="1"/>
  <c r="AE30" i="25"/>
  <c r="AU30" i="25" s="1"/>
  <c r="AE988" i="25"/>
  <c r="AU988" i="25" s="1"/>
  <c r="AE959" i="25"/>
  <c r="AU959" i="25" s="1"/>
  <c r="AE1880" i="25"/>
  <c r="AU1880" i="25" s="1"/>
  <c r="AE1141" i="25"/>
  <c r="AU1141" i="25" s="1"/>
  <c r="AE501" i="25"/>
  <c r="AU501" i="25" s="1"/>
  <c r="AE1209" i="25"/>
  <c r="AU1209" i="25" s="1"/>
  <c r="AE737" i="25"/>
  <c r="AU737" i="25" s="1"/>
  <c r="AE1178" i="25"/>
  <c r="AU1178" i="25" s="1"/>
  <c r="AE1176" i="25"/>
  <c r="AU1176" i="25" s="1"/>
  <c r="AE1399" i="25"/>
  <c r="AU1399" i="25" s="1"/>
  <c r="AE497" i="25"/>
  <c r="AU497" i="25" s="1"/>
  <c r="AE529" i="25"/>
  <c r="AU529" i="25" s="1"/>
  <c r="AE724" i="25"/>
  <c r="AU724" i="25" s="1"/>
  <c r="AE1531" i="25"/>
  <c r="AU1531" i="25" s="1"/>
  <c r="AE1484" i="25"/>
  <c r="AU1484" i="25" s="1"/>
  <c r="AE177" i="25"/>
  <c r="AU177" i="25" s="1"/>
  <c r="AE583" i="25"/>
  <c r="AU583" i="25" s="1"/>
  <c r="AE1604" i="25"/>
  <c r="AU1604" i="25" s="1"/>
  <c r="AE1435" i="25"/>
  <c r="AU1435" i="25" s="1"/>
  <c r="AE1743" i="25"/>
  <c r="AU1743" i="25" s="1"/>
  <c r="AE1813" i="25"/>
  <c r="AU1813" i="25" s="1"/>
  <c r="AE1539" i="25"/>
  <c r="AU1539" i="25" s="1"/>
  <c r="AE1161" i="25"/>
  <c r="AU1161" i="25" s="1"/>
  <c r="AE1650" i="25"/>
  <c r="AU1650" i="25" s="1"/>
  <c r="AE1068" i="25"/>
  <c r="AU1068" i="25" s="1"/>
  <c r="AE211" i="25"/>
  <c r="AU211" i="25" s="1"/>
  <c r="AE264" i="25"/>
  <c r="AU264" i="25" s="1"/>
  <c r="AE701" i="25"/>
  <c r="AU701" i="25" s="1"/>
  <c r="AE1945" i="25"/>
  <c r="AU1945" i="25" s="1"/>
  <c r="AE953" i="25"/>
  <c r="AU953" i="25" s="1"/>
  <c r="AE1171" i="25"/>
  <c r="AU1171" i="25" s="1"/>
  <c r="AE1745" i="25"/>
  <c r="AU1745" i="25" s="1"/>
  <c r="AE1233" i="25"/>
  <c r="AU1233" i="25" s="1"/>
  <c r="AE326" i="25"/>
  <c r="AU326" i="25" s="1"/>
  <c r="AE855" i="25"/>
  <c r="AU855" i="25" s="1"/>
  <c r="AE34" i="25"/>
  <c r="AU34" i="25" s="1"/>
  <c r="AE637" i="25"/>
  <c r="AU637" i="25" s="1"/>
  <c r="AE40" i="25"/>
  <c r="AU40" i="25" s="1"/>
  <c r="AE543" i="25"/>
  <c r="AU543" i="25" s="1"/>
  <c r="AE1725" i="25"/>
  <c r="AU1725" i="25" s="1"/>
  <c r="AE1731" i="25"/>
  <c r="AU1731" i="25" s="1"/>
  <c r="AE1076" i="25"/>
  <c r="AU1076" i="25" s="1"/>
  <c r="AE1947" i="25"/>
  <c r="AU1947" i="25" s="1"/>
  <c r="AE1795" i="25"/>
  <c r="AU1795" i="25" s="1"/>
  <c r="AE1624" i="25"/>
  <c r="AU1624" i="25" s="1"/>
  <c r="AE476" i="25"/>
  <c r="AU476" i="25" s="1"/>
  <c r="AE1485" i="25"/>
  <c r="AU1485" i="25" s="1"/>
  <c r="AE1804" i="25"/>
  <c r="AU1804" i="25" s="1"/>
  <c r="AE156" i="25"/>
  <c r="AU156" i="25" s="1"/>
  <c r="AE1490" i="25"/>
  <c r="AU1490" i="25" s="1"/>
  <c r="AE1616" i="25"/>
  <c r="AU1616" i="25" s="1"/>
  <c r="AE850" i="25"/>
  <c r="AU850" i="25" s="1"/>
  <c r="AE881" i="25"/>
  <c r="AU881" i="25" s="1"/>
  <c r="AE1858" i="25"/>
  <c r="AU1858" i="25" s="1"/>
  <c r="AE1412" i="25"/>
  <c r="AU1412" i="25" s="1"/>
  <c r="AE674" i="25"/>
  <c r="AU674" i="25" s="1"/>
  <c r="AE1755" i="25"/>
  <c r="AU1755" i="25" s="1"/>
  <c r="AE418" i="25"/>
  <c r="AU418" i="25" s="1"/>
  <c r="AE1502" i="25"/>
  <c r="AU1502" i="25" s="1"/>
  <c r="AE129" i="25"/>
  <c r="AU129" i="25" s="1"/>
  <c r="AE225" i="25"/>
  <c r="AU225" i="25" s="1"/>
  <c r="AE893" i="25"/>
  <c r="AU893" i="25" s="1"/>
  <c r="AE1983" i="25"/>
  <c r="AU1983" i="25" s="1"/>
  <c r="AE78" i="25"/>
  <c r="AU78" i="25" s="1"/>
  <c r="AE1013" i="25"/>
  <c r="AU1013" i="25" s="1"/>
  <c r="AE1450" i="25"/>
  <c r="AU1450" i="25" s="1"/>
  <c r="AE201" i="25"/>
  <c r="AU201" i="25" s="1"/>
  <c r="AE1912" i="25"/>
  <c r="AU1912" i="25" s="1"/>
  <c r="AE218" i="25"/>
  <c r="AU218" i="25" s="1"/>
  <c r="AE1200" i="25"/>
  <c r="AU1200" i="25" s="1"/>
  <c r="AE1701" i="25"/>
  <c r="AU1701" i="25" s="1"/>
  <c r="AE462" i="25"/>
  <c r="AU462" i="25" s="1"/>
  <c r="AE63" i="25"/>
  <c r="AU63" i="25" s="1"/>
  <c r="AE1031" i="25"/>
  <c r="AU1031" i="25" s="1"/>
  <c r="AE1367" i="25"/>
  <c r="AU1367" i="25" s="1"/>
  <c r="AE655" i="25"/>
  <c r="AU655" i="25" s="1"/>
  <c r="AE395" i="25"/>
  <c r="AU395" i="25" s="1"/>
  <c r="AE1975" i="25"/>
  <c r="AU1975" i="25" s="1"/>
  <c r="AE720" i="25"/>
  <c r="AU720" i="25" s="1"/>
  <c r="AE1437" i="25"/>
  <c r="AU1437" i="25" s="1"/>
  <c r="AE961" i="25"/>
  <c r="AU961" i="25" s="1"/>
  <c r="AE255" i="25"/>
  <c r="AU255" i="25" s="1"/>
  <c r="AE1234" i="25"/>
  <c r="AU1234" i="25" s="1"/>
  <c r="AE293" i="25"/>
  <c r="AU293" i="25" s="1"/>
  <c r="AE1213" i="25"/>
  <c r="AU1213" i="25" s="1"/>
  <c r="AE1907" i="25"/>
  <c r="AU1907" i="25" s="1"/>
  <c r="AE1152" i="25"/>
  <c r="AU1152" i="25" s="1"/>
  <c r="AE1033" i="25"/>
  <c r="AU1033" i="25" s="1"/>
  <c r="AE538" i="25"/>
  <c r="AU538" i="25" s="1"/>
  <c r="AE1854" i="25"/>
  <c r="AU1854" i="25" s="1"/>
  <c r="AE1737" i="25"/>
  <c r="AU1737" i="25" s="1"/>
  <c r="AE396" i="25"/>
  <c r="AU396" i="25" s="1"/>
  <c r="AE268" i="25"/>
  <c r="AU268" i="25" s="1"/>
  <c r="AE1154" i="25"/>
  <c r="AU1154" i="25" s="1"/>
  <c r="AE1185" i="25"/>
  <c r="AU1185" i="25" s="1"/>
  <c r="AE290" i="25"/>
  <c r="AU290" i="25" s="1"/>
  <c r="AE74" i="25"/>
  <c r="AU74" i="25" s="1"/>
  <c r="AE1448" i="25"/>
  <c r="AU1448" i="25" s="1"/>
  <c r="AE77" i="25"/>
  <c r="AU77" i="25" s="1"/>
  <c r="AE1259" i="25"/>
  <c r="AU1259" i="25" s="1"/>
  <c r="AE710" i="25"/>
  <c r="AU710" i="25" s="1"/>
  <c r="AE1705" i="25"/>
  <c r="AU1705" i="25" s="1"/>
  <c r="AE252" i="25"/>
  <c r="AU252" i="25" s="1"/>
  <c r="AE1143" i="25"/>
  <c r="AU1143" i="25" s="1"/>
  <c r="AE75" i="25"/>
  <c r="AU75" i="25" s="1"/>
  <c r="AE973" i="25"/>
  <c r="AU973" i="25" s="1"/>
  <c r="AE1248" i="25"/>
  <c r="AU1248" i="25" s="1"/>
  <c r="AE193" i="25"/>
  <c r="AU193" i="25" s="1"/>
  <c r="AE128" i="25"/>
  <c r="AU128" i="25" s="1"/>
  <c r="AE1049" i="25"/>
  <c r="AU1049" i="25" s="1"/>
  <c r="AE1093" i="25"/>
  <c r="AU1093" i="25" s="1"/>
  <c r="AE1111" i="25"/>
  <c r="AU1111" i="25" s="1"/>
  <c r="AE1599" i="25"/>
  <c r="AU1599" i="25" s="1"/>
  <c r="AE783" i="25"/>
  <c r="AU783" i="25" s="1"/>
  <c r="AE1274" i="25"/>
  <c r="AU1274" i="25" s="1"/>
  <c r="AE602" i="25"/>
  <c r="AU602" i="25" s="1"/>
  <c r="AE1612" i="25"/>
  <c r="AU1612" i="25" s="1"/>
  <c r="AE976" i="25"/>
  <c r="AU976" i="25" s="1"/>
  <c r="AE582" i="25"/>
  <c r="AU582" i="25" s="1"/>
  <c r="AE1393" i="25"/>
  <c r="AU1393" i="25" s="1"/>
  <c r="AE622" i="25"/>
  <c r="AU622" i="25" s="1"/>
  <c r="AE445" i="25"/>
  <c r="AU445" i="25" s="1"/>
  <c r="AE1756" i="25"/>
  <c r="AU1756" i="25" s="1"/>
  <c r="AE642" i="25"/>
  <c r="AU642" i="25" s="1"/>
  <c r="AE1903" i="25"/>
  <c r="AU1903" i="25" s="1"/>
  <c r="AE356" i="25"/>
  <c r="AU356" i="25" s="1"/>
  <c r="AE851" i="25"/>
  <c r="AU851" i="25" s="1"/>
  <c r="AE544" i="25"/>
  <c r="AU544" i="25" s="1"/>
  <c r="AE1956" i="25"/>
  <c r="AU1956" i="25" s="1"/>
  <c r="AE1615" i="25"/>
  <c r="AU1615" i="25" s="1"/>
  <c r="AE1159" i="25"/>
  <c r="AU1159" i="25" s="1"/>
  <c r="AE1980" i="25"/>
  <c r="AU1980" i="25" s="1"/>
  <c r="AE979" i="25"/>
  <c r="AU979" i="25" s="1"/>
  <c r="AE460" i="25"/>
  <c r="AU460" i="25" s="1"/>
  <c r="AE65" i="25"/>
  <c r="AU65" i="25" s="1"/>
  <c r="AE1326" i="25"/>
  <c r="AU1326" i="25" s="1"/>
  <c r="AE1542" i="25"/>
  <c r="AU1542" i="25" s="1"/>
  <c r="AE1128" i="25"/>
  <c r="AU1128" i="25" s="1"/>
  <c r="AE618" i="25"/>
  <c r="AU618" i="25" s="1"/>
  <c r="AE950" i="25"/>
  <c r="AU950" i="25" s="1"/>
  <c r="AE1594" i="25"/>
  <c r="AU1594" i="25" s="1"/>
  <c r="AE591" i="25"/>
  <c r="AU591" i="25" s="1"/>
  <c r="AE1020" i="25"/>
  <c r="AU1020" i="25" s="1"/>
  <c r="AE227" i="25"/>
  <c r="AU227" i="25" s="1"/>
  <c r="AE317" i="25"/>
  <c r="AU317" i="25" s="1"/>
  <c r="AE696" i="25"/>
  <c r="AU696" i="25" s="1"/>
  <c r="AE7" i="25"/>
  <c r="AU7" i="25" s="1"/>
  <c r="AE648" i="25"/>
  <c r="AU648" i="25" s="1"/>
  <c r="AE1287" i="25"/>
  <c r="AU1287" i="25" s="1"/>
  <c r="AE709" i="25"/>
  <c r="AU709" i="25" s="1"/>
  <c r="AE1558" i="25"/>
  <c r="AU1558" i="25" s="1"/>
  <c r="AE839" i="25"/>
  <c r="AU839" i="25" s="1"/>
  <c r="AE482" i="25"/>
  <c r="AU482" i="25" s="1"/>
  <c r="AE1768" i="25"/>
  <c r="AU1768" i="25" s="1"/>
  <c r="AE433" i="25"/>
  <c r="AU433" i="25" s="1"/>
  <c r="AE653" i="25"/>
  <c r="AU653" i="25" s="1"/>
  <c r="AE876" i="25"/>
  <c r="AU876" i="25" s="1"/>
  <c r="AE239" i="25"/>
  <c r="AU239" i="25" s="1"/>
  <c r="AE274" i="25"/>
  <c r="AU274" i="25" s="1"/>
  <c r="AE244" i="25"/>
  <c r="AU244" i="25" s="1"/>
  <c r="AE140" i="25"/>
  <c r="AU140" i="25" s="1"/>
  <c r="AE1630" i="25"/>
  <c r="AU1630" i="25" s="1"/>
  <c r="AE1603" i="25"/>
  <c r="AU1603" i="25" s="1"/>
  <c r="AE94" i="25"/>
  <c r="AU94" i="25" s="1"/>
  <c r="AE1028" i="25"/>
  <c r="AU1028" i="25" s="1"/>
  <c r="AE607" i="25"/>
  <c r="AU607" i="25" s="1"/>
  <c r="AE398" i="25"/>
  <c r="AU398" i="25" s="1"/>
  <c r="AE1649" i="25"/>
  <c r="AU1649" i="25" s="1"/>
  <c r="AE247" i="25"/>
  <c r="AU247" i="25" s="1"/>
  <c r="AE47" i="25"/>
  <c r="AU47" i="25" s="1"/>
  <c r="AE1749" i="25"/>
  <c r="AU1749" i="25" s="1"/>
  <c r="AE1408" i="25"/>
  <c r="AU1408" i="25" s="1"/>
  <c r="AE639" i="25"/>
  <c r="AU639" i="25" s="1"/>
  <c r="AE446" i="25"/>
  <c r="AU446" i="25" s="1"/>
  <c r="AE1307" i="25"/>
  <c r="AU1307" i="25" s="1"/>
  <c r="AE269" i="25"/>
  <c r="AU269" i="25" s="1"/>
  <c r="AE1761" i="25"/>
  <c r="AU1761" i="25" s="1"/>
  <c r="AE288" i="25"/>
  <c r="AU288" i="25" s="1"/>
  <c r="AE138" i="25"/>
  <c r="AU138" i="25" s="1"/>
  <c r="AE1764" i="25"/>
  <c r="AU1764" i="25" s="1"/>
  <c r="AE2003" i="25"/>
  <c r="AU2003" i="25" s="1"/>
  <c r="AE813" i="25"/>
  <c r="AU813" i="25" s="1"/>
  <c r="AE297" i="25"/>
  <c r="AU297" i="25" s="1"/>
  <c r="AE276" i="25"/>
  <c r="AU276" i="25" s="1"/>
  <c r="AE1318" i="25"/>
  <c r="AU1318" i="25" s="1"/>
  <c r="AE1576" i="25"/>
  <c r="AU1576" i="25" s="1"/>
  <c r="AE748" i="25"/>
  <c r="AU748" i="25" s="1"/>
  <c r="AE1394" i="25"/>
  <c r="AU1394" i="25" s="1"/>
  <c r="AE1953" i="25"/>
  <c r="AU1953" i="25" s="1"/>
  <c r="AE1727" i="25"/>
  <c r="AU1727" i="25" s="1"/>
  <c r="AE1258" i="25"/>
  <c r="AU1258" i="25" s="1"/>
  <c r="AE728" i="25"/>
  <c r="AU728" i="25" s="1"/>
  <c r="AE378" i="25"/>
  <c r="AU378" i="25" s="1"/>
  <c r="AE554" i="25"/>
  <c r="AU554" i="25" s="1"/>
  <c r="AE9" i="25"/>
  <c r="AU9" i="25" s="1"/>
  <c r="AE1133" i="25"/>
  <c r="AU1133" i="25" s="1"/>
  <c r="AE1949" i="25"/>
  <c r="AU1949" i="25" s="1"/>
  <c r="AE798" i="25"/>
  <c r="AU798" i="25" s="1"/>
  <c r="AE1575" i="25"/>
  <c r="AU1575" i="25" s="1"/>
  <c r="AE966" i="25"/>
  <c r="AU966" i="25" s="1"/>
  <c r="AE1193" i="25"/>
  <c r="AU1193" i="25" s="1"/>
  <c r="AE658" i="25"/>
  <c r="AU658" i="25" s="1"/>
  <c r="AE536" i="25"/>
  <c r="AU536" i="25" s="1"/>
  <c r="AE1769" i="25"/>
  <c r="AU1769" i="25" s="1"/>
  <c r="AE1294" i="25"/>
  <c r="AU1294" i="25" s="1"/>
  <c r="AE520" i="25"/>
  <c r="AU520" i="25" s="1"/>
  <c r="AE1279" i="25"/>
  <c r="AU1279" i="25" s="1"/>
  <c r="AE964" i="25"/>
  <c r="AU964" i="25" s="1"/>
  <c r="AE958" i="25"/>
  <c r="AU958" i="25" s="1"/>
  <c r="AE295" i="25"/>
  <c r="AU295" i="25" s="1"/>
  <c r="AE914" i="25"/>
  <c r="AU914" i="25" s="1"/>
  <c r="AE1855" i="25"/>
  <c r="AU1855" i="25" s="1"/>
  <c r="AE111" i="25"/>
  <c r="AU111" i="25" s="1"/>
  <c r="AE26" i="25"/>
  <c r="AU26" i="25" s="1"/>
  <c r="AE1245" i="25"/>
  <c r="AU1245" i="25" s="1"/>
  <c r="AE263" i="25"/>
  <c r="AU263" i="25" s="1"/>
  <c r="AE1534" i="25"/>
  <c r="AU1534" i="25" s="1"/>
  <c r="AE1440" i="25"/>
  <c r="AU1440" i="25" s="1"/>
  <c r="AE562" i="25"/>
  <c r="AU562" i="25" s="1"/>
  <c r="AE584" i="25"/>
  <c r="AU584" i="25" s="1"/>
  <c r="AE1077" i="25"/>
  <c r="AU1077" i="25" s="1"/>
  <c r="AE1990" i="25"/>
  <c r="AU1990" i="25" s="1"/>
  <c r="AE1645" i="25"/>
  <c r="AU1645" i="25" s="1"/>
  <c r="AE36" i="25"/>
  <c r="AU36" i="25" s="1"/>
  <c r="AE1774" i="25"/>
  <c r="AU1774" i="25" s="1"/>
  <c r="AE803" i="25"/>
  <c r="AU803" i="25" s="1"/>
  <c r="AE1094" i="25"/>
  <c r="AU1094" i="25" s="1"/>
  <c r="AE245" i="25"/>
  <c r="AU245" i="25" s="1"/>
  <c r="AE1786" i="25"/>
  <c r="AU1786" i="25" s="1"/>
  <c r="AE1586" i="25"/>
  <c r="AU1586" i="25" s="1"/>
  <c r="AE1249" i="25"/>
  <c r="AU1249" i="25" s="1"/>
  <c r="AE1433" i="25"/>
  <c r="AU1433" i="25" s="1"/>
  <c r="AE1337" i="25"/>
  <c r="AU1337" i="25" s="1"/>
  <c r="AE771" i="25"/>
  <c r="AU771" i="25" s="1"/>
  <c r="AE1792" i="25"/>
  <c r="AU1792" i="25" s="1"/>
  <c r="AE527" i="25"/>
  <c r="AU527" i="25" s="1"/>
  <c r="AE449" i="25"/>
  <c r="AU449" i="25" s="1"/>
  <c r="AE1516" i="25"/>
  <c r="AU1516" i="25" s="1"/>
  <c r="AE927" i="25"/>
  <c r="AU927" i="25" s="1"/>
  <c r="AE286" i="25"/>
  <c r="AU286" i="25" s="1"/>
  <c r="AE857" i="25"/>
  <c r="AU857" i="25" s="1"/>
  <c r="AE250" i="25"/>
  <c r="AU250" i="25" s="1"/>
  <c r="AE291" i="25"/>
  <c r="AU291" i="25" s="1"/>
  <c r="AE1148" i="25"/>
  <c r="AU1148" i="25" s="1"/>
  <c r="AE147" i="25"/>
  <c r="AU147" i="25" s="1"/>
  <c r="AE974" i="25"/>
  <c r="AU974" i="25" s="1"/>
  <c r="AE1317" i="25"/>
  <c r="AU1317" i="25" s="1"/>
  <c r="AE1643" i="25"/>
  <c r="AU1643" i="25" s="1"/>
  <c r="AE599" i="25"/>
  <c r="AU599" i="25" s="1"/>
  <c r="AE1445" i="25"/>
  <c r="AU1445" i="25" s="1"/>
  <c r="AE200" i="25"/>
  <c r="AU200" i="25" s="1"/>
  <c r="AE325" i="25"/>
  <c r="AU325" i="25" s="1"/>
  <c r="AE1339" i="25"/>
  <c r="AU1339" i="25" s="1"/>
  <c r="AE313" i="25"/>
  <c r="AU313" i="25" s="1"/>
  <c r="AE1225" i="25"/>
  <c r="AU1225" i="25" s="1"/>
  <c r="AE1977" i="25"/>
  <c r="AU1977" i="25" s="1"/>
  <c r="AE745" i="25"/>
  <c r="AU745" i="25" s="1"/>
  <c r="AE703" i="25"/>
  <c r="AU703" i="25" s="1"/>
  <c r="AE1900" i="25"/>
  <c r="AU1900" i="25" s="1"/>
  <c r="AE71" i="25"/>
  <c r="AU71" i="25" s="1"/>
  <c r="AE1509" i="25"/>
  <c r="AU1509" i="25" s="1"/>
  <c r="AE49" i="25"/>
  <c r="AU49" i="25" s="1"/>
  <c r="AE847" i="25"/>
  <c r="AU847" i="25" s="1"/>
  <c r="AE265" i="25"/>
  <c r="AU265" i="25" s="1"/>
  <c r="AE1419" i="25"/>
  <c r="AU1419" i="25" s="1"/>
  <c r="AE702" i="25"/>
  <c r="AU702" i="25" s="1"/>
  <c r="AE347" i="25"/>
  <c r="AU347" i="25" s="1"/>
  <c r="AE505" i="25"/>
  <c r="AU505" i="25" s="1"/>
  <c r="AE353" i="25"/>
  <c r="AU353" i="25" s="1"/>
  <c r="AE270" i="25"/>
  <c r="AU270" i="25" s="1"/>
  <c r="AE780" i="25"/>
  <c r="AU780" i="25" s="1"/>
  <c r="AE694" i="25"/>
  <c r="AU694" i="25" s="1"/>
  <c r="AE1657" i="25"/>
  <c r="AU1657" i="25" s="1"/>
  <c r="AE1088" i="25"/>
  <c r="AU1088" i="25" s="1"/>
  <c r="AE765" i="25"/>
  <c r="AU765" i="25" s="1"/>
  <c r="AE1464" i="25"/>
  <c r="AU1464" i="25" s="1"/>
  <c r="AE902" i="25"/>
  <c r="AU902" i="25" s="1"/>
  <c r="AE1574" i="25"/>
  <c r="AU1574" i="25" s="1"/>
  <c r="AE924" i="25"/>
  <c r="AU924" i="25" s="1"/>
  <c r="AE115" i="25"/>
  <c r="AU115" i="25" s="1"/>
  <c r="AE1614" i="25"/>
  <c r="AU1614" i="25" s="1"/>
  <c r="AE1766" i="25"/>
  <c r="AU1766" i="25" s="1"/>
  <c r="AE1987" i="25"/>
  <c r="AU1987" i="25" s="1"/>
  <c r="AE232" i="25"/>
  <c r="AU232" i="25" s="1"/>
  <c r="AE1243" i="25"/>
  <c r="AU1243" i="25" s="1"/>
  <c r="AE315" i="25"/>
  <c r="AU315" i="25" s="1"/>
  <c r="AE1269" i="25"/>
  <c r="AU1269" i="25" s="1"/>
  <c r="AE768" i="25"/>
  <c r="AU768" i="25" s="1"/>
  <c r="AE487" i="25"/>
  <c r="AU487" i="25" s="1"/>
  <c r="AE657" i="25"/>
  <c r="AU657" i="25" s="1"/>
  <c r="AE718" i="25"/>
  <c r="AU718" i="25" s="1"/>
  <c r="AE68" i="25"/>
  <c r="AU68" i="25" s="1"/>
  <c r="AE1565" i="25"/>
  <c r="AU1565" i="25" s="1"/>
  <c r="AE358" i="25"/>
  <c r="AU358" i="25" s="1"/>
  <c r="AE1554" i="25"/>
  <c r="AU1554" i="25" s="1"/>
  <c r="AE199" i="25"/>
  <c r="AU199" i="25" s="1"/>
  <c r="AE43" i="25"/>
  <c r="AU43" i="25" s="1"/>
  <c r="AE52" i="25"/>
  <c r="AU52" i="25" s="1"/>
  <c r="AE1941" i="25"/>
  <c r="AU1941" i="25" s="1"/>
  <c r="AE1272" i="25"/>
  <c r="AU1272" i="25" s="1"/>
  <c r="AE572" i="25"/>
  <c r="AU572" i="25" s="1"/>
  <c r="AE172" i="25"/>
  <c r="AU172" i="25" s="1"/>
  <c r="AE131" i="25"/>
  <c r="AU131" i="25" s="1"/>
  <c r="AE1045" i="25"/>
  <c r="AU1045" i="25" s="1"/>
  <c r="AE436" i="25"/>
  <c r="AU436" i="25" s="1"/>
  <c r="AE761" i="25"/>
  <c r="AU761" i="25" s="1"/>
  <c r="AE630" i="25"/>
  <c r="AU630" i="25" s="1"/>
  <c r="AE1180" i="25"/>
  <c r="AU1180" i="25" s="1"/>
  <c r="AE977" i="25"/>
  <c r="AU977" i="25" s="1"/>
  <c r="AE1142" i="25"/>
  <c r="AU1142" i="25" s="1"/>
  <c r="AE1069" i="25"/>
  <c r="AU1069" i="25" s="1"/>
  <c r="AE292" i="25"/>
  <c r="AU292" i="25" s="1"/>
  <c r="AE548" i="25"/>
  <c r="AU548" i="25" s="1"/>
  <c r="AE1436" i="25"/>
  <c r="AU1436" i="25" s="1"/>
  <c r="AE91" i="25"/>
  <c r="AU91" i="25" s="1"/>
  <c r="AE1567" i="25"/>
  <c r="AU1567" i="25" s="1"/>
  <c r="AE1640" i="25"/>
  <c r="AU1640" i="25" s="1"/>
  <c r="AE603" i="25"/>
  <c r="AU603" i="25" s="1"/>
  <c r="AE1564" i="25"/>
  <c r="AU1564" i="25" s="1"/>
  <c r="AE1816" i="25"/>
  <c r="AU1816" i="25" s="1"/>
  <c r="AE458" i="25"/>
  <c r="AU458" i="25" s="1"/>
  <c r="AE1688" i="25"/>
  <c r="AU1688" i="25" s="1"/>
  <c r="AE391" i="25"/>
  <c r="AU391" i="25" s="1"/>
  <c r="AE841" i="25"/>
  <c r="AU841" i="25" s="1"/>
  <c r="AE105" i="25"/>
  <c r="AU105" i="25" s="1"/>
  <c r="AE508" i="25"/>
  <c r="AU508" i="25" s="1"/>
  <c r="AE1819" i="25"/>
  <c r="AU1819" i="25" s="1"/>
  <c r="AE85" i="25"/>
  <c r="AU85" i="25" s="1"/>
  <c r="AE1347" i="25"/>
  <c r="AU1347" i="25" s="1"/>
  <c r="AE1384" i="25"/>
  <c r="AU1384" i="25" s="1"/>
  <c r="AE1208" i="25"/>
  <c r="AU1208" i="25" s="1"/>
  <c r="AE1909" i="25"/>
  <c r="AU1909" i="25" s="1"/>
  <c r="AE1157" i="25"/>
  <c r="AU1157" i="25" s="1"/>
  <c r="AE498" i="25"/>
  <c r="AU498" i="25" s="1"/>
  <c r="AE415" i="25"/>
  <c r="AU415" i="25" s="1"/>
  <c r="AE552" i="25"/>
  <c r="AU552" i="25" s="1"/>
  <c r="AE1730" i="25"/>
  <c r="AU1730" i="25" s="1"/>
  <c r="AE1411" i="25"/>
  <c r="AU1411" i="25" s="1"/>
  <c r="AE1117" i="25"/>
  <c r="AU1117" i="25" s="1"/>
  <c r="AE1888" i="25"/>
  <c r="AU1888" i="25" s="1"/>
  <c r="AE1052" i="25"/>
  <c r="AU1052" i="25" s="1"/>
  <c r="AE135" i="25"/>
  <c r="AU135" i="25" s="1"/>
  <c r="AE190" i="25"/>
  <c r="AU190" i="25" s="1"/>
  <c r="AE170" i="25"/>
  <c r="AU170" i="25" s="1"/>
  <c r="AE103" i="25"/>
  <c r="AU103" i="25" s="1"/>
  <c r="AE491" i="25"/>
  <c r="AU491" i="25" s="1"/>
  <c r="AE463" i="25"/>
  <c r="AU463" i="25" s="1"/>
  <c r="AE51" i="25"/>
  <c r="AU51" i="25" s="1"/>
  <c r="AE972" i="25"/>
  <c r="AU972" i="25" s="1"/>
  <c r="AE213" i="25"/>
  <c r="AU213" i="25" s="1"/>
  <c r="AE339" i="25"/>
  <c r="AU339" i="25" s="1"/>
  <c r="AE212" i="25"/>
  <c r="AU212" i="25" s="1"/>
  <c r="AE1844" i="25"/>
  <c r="AU1844" i="25" s="1"/>
  <c r="AE808" i="25"/>
  <c r="AU808" i="25" s="1"/>
  <c r="AE1873" i="25"/>
  <c r="AU1873" i="25" s="1"/>
  <c r="AE916" i="25"/>
  <c r="AU916" i="25" s="1"/>
  <c r="AE393" i="25"/>
  <c r="AU393" i="25" s="1"/>
  <c r="AE1641" i="25"/>
  <c r="AU1641" i="25" s="1"/>
  <c r="AE944" i="25"/>
  <c r="AU944" i="25" s="1"/>
  <c r="AE1831" i="25"/>
  <c r="AU1831" i="25" s="1"/>
  <c r="AE1251" i="25"/>
  <c r="AU1251" i="25" s="1"/>
  <c r="AE1754" i="25"/>
  <c r="AU1754" i="25" s="1"/>
  <c r="AE836" i="25"/>
  <c r="AU836" i="25" s="1"/>
  <c r="AE1642" i="25"/>
  <c r="AU1642" i="25" s="1"/>
  <c r="AE992" i="25"/>
  <c r="AU992" i="25" s="1"/>
  <c r="AE1861" i="25"/>
  <c r="AU1861" i="25" s="1"/>
  <c r="AE33" i="25"/>
  <c r="AU33" i="25" s="1"/>
  <c r="AE1127" i="25"/>
  <c r="AU1127" i="25" s="1"/>
  <c r="AE354" i="25"/>
  <c r="AU354" i="25" s="1"/>
  <c r="AE1172" i="25"/>
  <c r="AU1172" i="25" s="1"/>
  <c r="AE1282" i="25"/>
  <c r="AU1282" i="25" s="1"/>
  <c r="AE1090" i="25"/>
  <c r="AU1090" i="25" s="1"/>
  <c r="AE157" i="25"/>
  <c r="AU157" i="25" s="1"/>
  <c r="AE781" i="25"/>
  <c r="AU781" i="25" s="1"/>
  <c r="AE1915" i="25"/>
  <c r="AU1915" i="25" s="1"/>
  <c r="AE90" i="25"/>
  <c r="AU90" i="25" s="1"/>
  <c r="AE564" i="25"/>
  <c r="AU564" i="25" s="1"/>
  <c r="AE905" i="25"/>
  <c r="AU905" i="25" s="1"/>
  <c r="AE558" i="25"/>
  <c r="AU558" i="25" s="1"/>
  <c r="AE37" i="25"/>
  <c r="AU37" i="25" s="1"/>
  <c r="AE1126" i="25"/>
  <c r="AU1126" i="25" s="1"/>
  <c r="AE1961" i="25"/>
  <c r="AU1961" i="25" s="1"/>
  <c r="AE1538" i="25"/>
  <c r="AU1538" i="25" s="1"/>
  <c r="AE448" i="25"/>
  <c r="AU448" i="25" s="1"/>
  <c r="AE1618" i="25"/>
  <c r="AU1618" i="25" s="1"/>
  <c r="AE766" i="25"/>
  <c r="AU766" i="25" s="1"/>
  <c r="AE249" i="25"/>
  <c r="AU249" i="25" s="1"/>
  <c r="AE852" i="25"/>
  <c r="AU852" i="25" s="1"/>
  <c r="AE425" i="25"/>
  <c r="AU425" i="25" s="1"/>
  <c r="AE1519" i="25"/>
  <c r="AU1519" i="25" s="1"/>
  <c r="AE1585" i="25"/>
  <c r="AU1585" i="25" s="1"/>
  <c r="AE1814" i="25"/>
  <c r="AU1814" i="25" s="1"/>
  <c r="AE1721" i="25"/>
  <c r="AU1721" i="25" s="1"/>
  <c r="AE171" i="25"/>
  <c r="AU171" i="25" s="1"/>
  <c r="AE1182" i="25"/>
  <c r="AU1182" i="25" s="1"/>
  <c r="AE1263" i="25"/>
  <c r="AU1263" i="25" s="1"/>
  <c r="AE1244" i="25"/>
  <c r="AU1244" i="25" s="1"/>
  <c r="AE773" i="25"/>
  <c r="AU773" i="25" s="1"/>
  <c r="AE1400" i="25"/>
  <c r="AU1400" i="25" s="1"/>
  <c r="AE952" i="25"/>
  <c r="AU952" i="25" s="1"/>
  <c r="AE186" i="25"/>
  <c r="AU186" i="25" s="1"/>
  <c r="AE492" i="25"/>
  <c r="AU492" i="25" s="1"/>
  <c r="AE856" i="25"/>
  <c r="AU856" i="25" s="1"/>
  <c r="AE23" i="25"/>
  <c r="AU23" i="25" s="1"/>
  <c r="AE72" i="25"/>
  <c r="AU72" i="25" s="1"/>
  <c r="AE1520" i="25"/>
  <c r="AU1520" i="25" s="1"/>
  <c r="AE1546" i="25"/>
  <c r="AU1546" i="25" s="1"/>
  <c r="AE1487" i="25"/>
  <c r="AU1487" i="25" s="1"/>
  <c r="AE409" i="25"/>
  <c r="AU409" i="25" s="1"/>
  <c r="AE810" i="25"/>
  <c r="AU810" i="25" s="1"/>
  <c r="AE678" i="25"/>
  <c r="AU678" i="25" s="1"/>
  <c r="AE1598" i="25"/>
  <c r="AU1598" i="25" s="1"/>
  <c r="AE1950" i="25"/>
  <c r="AU1950" i="25" s="1"/>
  <c r="AE1671" i="25"/>
  <c r="AU1671" i="25" s="1"/>
  <c r="AE849" i="25"/>
  <c r="AU849" i="25" s="1"/>
  <c r="AE1011" i="25"/>
  <c r="AU1011" i="25" s="1"/>
  <c r="AE573" i="25"/>
  <c r="AU573" i="25" s="1"/>
  <c r="AE1578" i="25"/>
  <c r="AU1578" i="25" s="1"/>
  <c r="AE1008" i="25"/>
  <c r="AU1008" i="25" s="1"/>
  <c r="AE240" i="25"/>
  <c r="AU240" i="25" s="1"/>
  <c r="AE1646" i="25"/>
  <c r="AU1646" i="25" s="1"/>
  <c r="AE417" i="25"/>
  <c r="AU417" i="25" s="1"/>
  <c r="AE667" i="25"/>
  <c r="AU667" i="25" s="1"/>
  <c r="AE1107" i="25"/>
  <c r="AU1107" i="25" s="1"/>
  <c r="AE1877" i="25"/>
  <c r="AU1877" i="25" s="1"/>
  <c r="AE1371" i="25"/>
  <c r="AU1371" i="25" s="1"/>
  <c r="AE1314" i="25"/>
  <c r="AU1314" i="25" s="1"/>
  <c r="AE608" i="25"/>
  <c r="AU608" i="25" s="1"/>
  <c r="AE1320" i="25"/>
  <c r="AU1320" i="25" s="1"/>
  <c r="AE726" i="25"/>
  <c r="AU726" i="25" s="1"/>
  <c r="AE682" i="25"/>
  <c r="AU682" i="25" s="1"/>
  <c r="AE739" i="25"/>
  <c r="AU739" i="25" s="1"/>
  <c r="AE1308" i="25"/>
  <c r="AU1308" i="25" s="1"/>
  <c r="AE1439" i="25"/>
  <c r="AU1439" i="25" s="1"/>
  <c r="AE1581" i="25"/>
  <c r="AU1581" i="25" s="1"/>
  <c r="AE1579" i="25"/>
  <c r="AU1579" i="25" s="1"/>
  <c r="AE1032" i="25"/>
  <c r="AU1032" i="25" s="1"/>
  <c r="AE1883" i="25"/>
  <c r="AU1883" i="25" s="1"/>
  <c r="AE372" i="25"/>
  <c r="AU372" i="25" s="1"/>
  <c r="AE1428" i="25"/>
  <c r="AU1428" i="25" s="1"/>
  <c r="AE41" i="25"/>
  <c r="AU41" i="25" s="1"/>
  <c r="AE447" i="25"/>
  <c r="AU447" i="25" s="1"/>
  <c r="AE804" i="25"/>
  <c r="AU804" i="25" s="1"/>
  <c r="AE1864" i="25"/>
  <c r="AU1864" i="25" s="1"/>
  <c r="AE1357" i="25"/>
  <c r="AU1357" i="25" s="1"/>
  <c r="AE791" i="25"/>
  <c r="AU791" i="25" s="1"/>
  <c r="AE1218" i="25"/>
  <c r="AU1218" i="25" s="1"/>
  <c r="AE125" i="25"/>
  <c r="AU125" i="25" s="1"/>
  <c r="AE777" i="25"/>
  <c r="AU777" i="25" s="1"/>
  <c r="AE1396" i="25"/>
  <c r="AU1396" i="25" s="1"/>
  <c r="AE913" i="25"/>
  <c r="AU913" i="25" s="1"/>
  <c r="AE370" i="25"/>
  <c r="AU370" i="25" s="1"/>
  <c r="AE670" i="25"/>
  <c r="AU670" i="25" s="1"/>
  <c r="AE272" i="25"/>
  <c r="AU272" i="25" s="1"/>
  <c r="AE1192" i="25"/>
  <c r="AU1192" i="25" s="1"/>
  <c r="AE1195" i="25"/>
  <c r="AU1195" i="25" s="1"/>
  <c r="AE1889" i="25"/>
  <c r="AU1889" i="25" s="1"/>
  <c r="AE1998" i="25"/>
  <c r="AU1998" i="25" s="1"/>
  <c r="AE1452" i="25"/>
  <c r="AU1452" i="25" s="1"/>
  <c r="AE1885" i="25"/>
  <c r="AU1885" i="25" s="1"/>
  <c r="AE1622" i="25"/>
  <c r="AU1622" i="25" s="1"/>
  <c r="AE840" i="25"/>
  <c r="AU840" i="25" s="1"/>
  <c r="AE1681" i="25"/>
  <c r="AU1681" i="25" s="1"/>
  <c r="AE1958" i="25"/>
  <c r="AU1958" i="25" s="1"/>
  <c r="AE1044" i="25"/>
  <c r="AU1044" i="25" s="1"/>
  <c r="AE900" i="25"/>
  <c r="AU900" i="25" s="1"/>
  <c r="AE844" i="25"/>
  <c r="AU844" i="25" s="1"/>
  <c r="AE134" i="25"/>
  <c r="AU134" i="25" s="1"/>
  <c r="AE402" i="25"/>
  <c r="AU402" i="25" s="1"/>
  <c r="AE700" i="25"/>
  <c r="AU700" i="25" s="1"/>
  <c r="AE1937" i="25"/>
  <c r="AU1937" i="25" s="1"/>
  <c r="AE76" i="25"/>
  <c r="AU76" i="25" s="1"/>
  <c r="AE1004" i="25"/>
  <c r="AU1004" i="25" s="1"/>
  <c r="AE1356" i="25"/>
  <c r="AU1356" i="25" s="1"/>
  <c r="AE401" i="25"/>
  <c r="AU401" i="25" s="1"/>
  <c r="AE1029" i="25"/>
  <c r="AU1029" i="25" s="1"/>
  <c r="AE331" i="25"/>
  <c r="AU331" i="25" s="1"/>
  <c r="AE978" i="25"/>
  <c r="AU978" i="25" s="1"/>
  <c r="AE324" i="25"/>
  <c r="AU324" i="25" s="1"/>
  <c r="AE540" i="25"/>
  <c r="AU540" i="25" s="1"/>
  <c r="AE1561" i="25"/>
  <c r="AU1561" i="25" s="1"/>
  <c r="AE963" i="25"/>
  <c r="AU963" i="25" s="1"/>
  <c r="AE13" i="25"/>
  <c r="AU13" i="25" s="1"/>
  <c r="AE1296" i="25"/>
  <c r="AU1296" i="25" s="1"/>
  <c r="AE1359" i="25"/>
  <c r="AU1359" i="25" s="1"/>
  <c r="AE734" i="25"/>
  <c r="AU734" i="25" s="1"/>
  <c r="AE615" i="25"/>
  <c r="AU615" i="25" s="1"/>
  <c r="AE300" i="25"/>
  <c r="AU300" i="25" s="1"/>
  <c r="AE1780" i="25"/>
  <c r="AU1780" i="25" s="1"/>
  <c r="AE20" i="25"/>
  <c r="AU20" i="25" s="1"/>
  <c r="AE661" i="25"/>
  <c r="AU661" i="25" s="1"/>
  <c r="AE1495" i="25"/>
  <c r="AU1495" i="25" s="1"/>
  <c r="AE1204" i="25"/>
  <c r="AU1204" i="25" s="1"/>
  <c r="AE1138" i="25"/>
  <c r="AU1138" i="25" s="1"/>
  <c r="AE441" i="25"/>
  <c r="AU441" i="25" s="1"/>
  <c r="AE744" i="25"/>
  <c r="AU744" i="25" s="1"/>
  <c r="AE824" i="25"/>
  <c r="AU824" i="25" s="1"/>
  <c r="AE1046" i="25"/>
  <c r="AU1046" i="25" s="1"/>
  <c r="AE1791" i="25"/>
  <c r="AU1791" i="25" s="1"/>
  <c r="AE1733" i="25"/>
  <c r="AU1733" i="25" s="1"/>
  <c r="AE706" i="25"/>
  <c r="AU706" i="25" s="1"/>
  <c r="AE1592" i="25"/>
  <c r="AU1592" i="25" s="1"/>
  <c r="AE1878" i="25"/>
  <c r="AU1878" i="25" s="1"/>
  <c r="AE275" i="25"/>
  <c r="AU275" i="25" s="1"/>
  <c r="AE1593" i="25"/>
  <c r="AU1593" i="25" s="1"/>
  <c r="AE1252" i="25"/>
  <c r="AU1252" i="25" s="1"/>
  <c r="AE282" i="25"/>
  <c r="AU282" i="25" s="1"/>
  <c r="AE1058" i="25"/>
  <c r="AU1058" i="25" s="1"/>
  <c r="AE1224" i="25"/>
  <c r="AU1224" i="25" s="1"/>
  <c r="AE1944" i="25"/>
  <c r="AU1944" i="25" s="1"/>
  <c r="AE616" i="25"/>
  <c r="AU616" i="25" s="1"/>
  <c r="AE1806" i="25"/>
  <c r="AU1806" i="25" s="1"/>
  <c r="AE1716" i="25"/>
  <c r="AU1716" i="25" s="1"/>
  <c r="AE650" i="25"/>
  <c r="AU650" i="25" s="1"/>
  <c r="AE1021" i="25"/>
  <c r="AU1021" i="25" s="1"/>
  <c r="AE1421" i="25"/>
  <c r="AU1421" i="25" s="1"/>
  <c r="AE107" i="25"/>
  <c r="AU107" i="25" s="1"/>
  <c r="AE1973" i="25"/>
  <c r="AU1973" i="25" s="1"/>
  <c r="AE859" i="25"/>
  <c r="AU859" i="25" s="1"/>
  <c r="AE585" i="25"/>
  <c r="AU585" i="25" s="1"/>
  <c r="AE1459" i="25"/>
  <c r="AU1459" i="25" s="1"/>
  <c r="AE1978" i="25"/>
  <c r="AU1978" i="25" s="1"/>
  <c r="AE714" i="25"/>
  <c r="AU714" i="25" s="1"/>
  <c r="AE32" i="25"/>
  <c r="AU32" i="25" s="1"/>
  <c r="AE1368" i="25"/>
  <c r="AU1368" i="25" s="1"/>
  <c r="AE1811" i="25"/>
  <c r="AU1811" i="25" s="1"/>
  <c r="AE1145" i="25"/>
  <c r="AU1145" i="25" s="1"/>
  <c r="AE1936" i="25"/>
  <c r="AU1936" i="25" s="1"/>
  <c r="AE512" i="25"/>
  <c r="AU512" i="25" s="1"/>
  <c r="AE1466" i="25"/>
  <c r="AU1466" i="25" s="1"/>
  <c r="AE1928" i="25"/>
  <c r="AU1928" i="25" s="1"/>
  <c r="AE895" i="25"/>
  <c r="AU895" i="25" s="1"/>
  <c r="AE1896" i="25"/>
  <c r="AU1896" i="25" s="1"/>
  <c r="AE1773" i="25"/>
  <c r="AU1773" i="25" s="1"/>
  <c r="AE1267" i="25"/>
  <c r="AU1267" i="25" s="1"/>
  <c r="AE1572" i="25"/>
  <c r="AU1572" i="25" s="1"/>
  <c r="AE1455" i="25"/>
  <c r="AU1455" i="25" s="1"/>
  <c r="AE483" i="25"/>
  <c r="AU483" i="25" s="1"/>
  <c r="AE1465" i="25"/>
  <c r="AU1465" i="25" s="1"/>
  <c r="AE885" i="25"/>
  <c r="AU885" i="25" s="1"/>
  <c r="AE829" i="25"/>
  <c r="AU829" i="25" s="1"/>
  <c r="AE1190" i="25"/>
  <c r="AU1190" i="25" s="1"/>
  <c r="AE1194" i="25"/>
  <c r="AU1194" i="25" s="1"/>
  <c r="AE1403" i="25"/>
  <c r="AU1403" i="25" s="1"/>
  <c r="AE1711" i="25"/>
  <c r="AU1711" i="25" s="1"/>
  <c r="AE106" i="25"/>
  <c r="AU106" i="25" s="1"/>
  <c r="AE64" i="25"/>
  <c r="AU64" i="25" s="1"/>
  <c r="AE1372" i="25"/>
  <c r="AU1372" i="25" s="1"/>
  <c r="AE845" i="25"/>
  <c r="AU845" i="25" s="1"/>
  <c r="AE727" i="25"/>
  <c r="AU727" i="25" s="1"/>
  <c r="AE1488" i="25"/>
  <c r="AU1488" i="25" s="1"/>
  <c r="AE1122" i="25"/>
  <c r="AU1122" i="25" s="1"/>
  <c r="AE628" i="25"/>
  <c r="AU628" i="25" s="1"/>
  <c r="AE1698" i="25"/>
  <c r="AU1698" i="25" s="1"/>
  <c r="AE962" i="25"/>
  <c r="AU962" i="25" s="1"/>
  <c r="AE1099" i="25"/>
  <c r="AU1099" i="25" s="1"/>
  <c r="AE652" i="25"/>
  <c r="AU652" i="25" s="1"/>
  <c r="AE208" i="25"/>
  <c r="AU208" i="25" s="1"/>
  <c r="AE1366" i="25"/>
  <c r="AU1366" i="25" s="1"/>
  <c r="AE1776" i="25"/>
  <c r="AU1776" i="25" s="1"/>
  <c r="AE1991" i="25"/>
  <c r="AU1991" i="25" s="1"/>
  <c r="AE1268" i="25"/>
  <c r="AU1268" i="25" s="1"/>
  <c r="AE541" i="25"/>
  <c r="AU541" i="25" s="1"/>
  <c r="AE392" i="25"/>
  <c r="AU392" i="25" s="1"/>
  <c r="AE951" i="25"/>
  <c r="AU951" i="25" s="1"/>
  <c r="AE982" i="25"/>
  <c r="AU982" i="25" s="1"/>
  <c r="AE1123" i="25"/>
  <c r="AU1123" i="25" s="1"/>
  <c r="AE1633" i="25"/>
  <c r="AU1633" i="25" s="1"/>
  <c r="AE209" i="25"/>
  <c r="AU209" i="25" s="1"/>
  <c r="AE162" i="25"/>
  <c r="AU162" i="25" s="1"/>
  <c r="AE196" i="25"/>
  <c r="AU196" i="25" s="1"/>
  <c r="AE1105" i="25"/>
  <c r="AU1105" i="25" s="1"/>
  <c r="AE1064" i="25"/>
  <c r="AU1064" i="25" s="1"/>
  <c r="AE316" i="25"/>
  <c r="AU316" i="25" s="1"/>
  <c r="AE1086" i="25"/>
  <c r="AU1086" i="25" s="1"/>
  <c r="AE1303" i="25"/>
  <c r="AU1303" i="25" s="1"/>
  <c r="AE1522" i="25"/>
  <c r="AU1522" i="25" s="1"/>
  <c r="AE1782" i="25"/>
  <c r="AU1782" i="25" s="1"/>
  <c r="AE901" i="25"/>
  <c r="AU901" i="25" s="1"/>
  <c r="AE1718" i="25"/>
  <c r="AU1718" i="25" s="1"/>
  <c r="AE1794" i="25"/>
  <c r="AU1794" i="25" s="1"/>
  <c r="AE1526" i="25"/>
  <c r="AU1526" i="25" s="1"/>
  <c r="AE604" i="25"/>
  <c r="AU604" i="25" s="1"/>
  <c r="AE1651" i="25"/>
  <c r="AU1651" i="25" s="1"/>
  <c r="AE1872" i="25"/>
  <c r="AU1872" i="25" s="1"/>
  <c r="AE1329" i="25"/>
  <c r="AU1329" i="25" s="1"/>
  <c r="AE1580" i="25"/>
  <c r="AU1580" i="25" s="1"/>
  <c r="AE246" i="25"/>
  <c r="AU246" i="25" s="1"/>
  <c r="AE271" i="25"/>
  <c r="AU271" i="25" s="1"/>
  <c r="AE1506" i="25"/>
  <c r="AU1506" i="25" s="1"/>
  <c r="AE1265" i="25"/>
  <c r="AU1265" i="25" s="1"/>
  <c r="AE189" i="25"/>
  <c r="AU189" i="25" s="1"/>
  <c r="AE1952" i="25"/>
  <c r="AU1952" i="25" s="1"/>
  <c r="AE1383" i="25"/>
  <c r="AU1383" i="25" s="1"/>
  <c r="AE133" i="25"/>
  <c r="AU133" i="25" s="1"/>
  <c r="AE1865" i="25"/>
  <c r="AU1865" i="25" s="1"/>
  <c r="AE428" i="25"/>
  <c r="AU428" i="25" s="1"/>
  <c r="AE1065" i="25"/>
  <c r="AU1065" i="25" s="1"/>
  <c r="AE167" i="25"/>
  <c r="AU167" i="25" s="1"/>
  <c r="AE502" i="25"/>
  <c r="AU502" i="25" s="1"/>
  <c r="AE1345" i="25"/>
  <c r="AU1345" i="25" s="1"/>
  <c r="AE601" i="25"/>
  <c r="AU601" i="25" s="1"/>
  <c r="AE203" i="25"/>
  <c r="AU203" i="25" s="1"/>
  <c r="AE807" i="25"/>
  <c r="AU807" i="25" s="1"/>
  <c r="AE241" i="25"/>
  <c r="AU241" i="25" s="1"/>
  <c r="AE351" i="25"/>
  <c r="AU351" i="25" s="1"/>
  <c r="AE1478" i="25"/>
  <c r="AU1478" i="25" s="1"/>
  <c r="AE704" i="25"/>
  <c r="AU704" i="25" s="1"/>
  <c r="AE403" i="25"/>
  <c r="AU403" i="25" s="1"/>
  <c r="AE635" i="25"/>
  <c r="AU635" i="25" s="1"/>
  <c r="AE467" i="25"/>
  <c r="AU467" i="25" s="1"/>
  <c r="AE1535" i="25"/>
  <c r="AU1535" i="25" s="1"/>
  <c r="AE1964" i="25"/>
  <c r="AU1964" i="25" s="1"/>
  <c r="AE439" i="25"/>
  <c r="AU439" i="25" s="1"/>
  <c r="AE711" i="25"/>
  <c r="AU711" i="25" s="1"/>
  <c r="AE309" i="25"/>
  <c r="AU309" i="25" s="1"/>
  <c r="AE817" i="25"/>
  <c r="AU817" i="25" s="1"/>
  <c r="AE645" i="25"/>
  <c r="AU645" i="25" s="1"/>
  <c r="AE152" i="25"/>
  <c r="AU152" i="25" s="1"/>
  <c r="AE1741" i="25"/>
  <c r="AU1741" i="25" s="1"/>
  <c r="AE381" i="25"/>
  <c r="AU381" i="25" s="1"/>
  <c r="AE779" i="25"/>
  <c r="AU779" i="25" s="1"/>
  <c r="AE1923" i="25"/>
  <c r="AU1923" i="25" s="1"/>
  <c r="AE1051" i="25"/>
  <c r="AU1051" i="25" s="1"/>
  <c r="AE363" i="25"/>
  <c r="AU363" i="25" s="1"/>
  <c r="AE1109" i="25"/>
  <c r="AU1109" i="25" s="1"/>
  <c r="AE809" i="25"/>
  <c r="AU809" i="25" s="1"/>
  <c r="AE1822" i="25"/>
  <c r="AU1822" i="25" s="1"/>
  <c r="AE1014" i="25"/>
  <c r="AU1014" i="25" s="1"/>
  <c r="AE1290" i="25"/>
  <c r="AU1290" i="25" s="1"/>
  <c r="AE1703" i="25"/>
  <c r="AU1703" i="25" s="1"/>
  <c r="AE1042" i="25"/>
  <c r="AU1042" i="25" s="1"/>
  <c r="AE598" i="25"/>
  <c r="AU598" i="25" s="1"/>
  <c r="AE1468" i="25"/>
  <c r="AU1468" i="25" s="1"/>
  <c r="AE684" i="25"/>
  <c r="AU684" i="25" s="1"/>
  <c r="AE1673" i="25"/>
  <c r="AU1673" i="25" s="1"/>
  <c r="AE1555" i="25"/>
  <c r="AU1555" i="25" s="1"/>
  <c r="AE1110" i="25"/>
  <c r="AU1110" i="25" s="1"/>
  <c r="AE120" i="25"/>
  <c r="AU120" i="25" s="1"/>
  <c r="AE18" i="25"/>
  <c r="AU18" i="25" s="1"/>
  <c r="AE333" i="25"/>
  <c r="AU333" i="25" s="1"/>
  <c r="AE827" i="25"/>
  <c r="AU827" i="25" s="1"/>
  <c r="AE787" i="25"/>
  <c r="AU787" i="25" s="1"/>
  <c r="AE1525" i="25"/>
  <c r="AU1525" i="25" s="1"/>
  <c r="AE522" i="25"/>
  <c r="AU522" i="25" s="1"/>
  <c r="AE1457" i="25"/>
  <c r="AU1457" i="25" s="1"/>
  <c r="AE1108" i="25"/>
  <c r="AU1108" i="25" s="1"/>
  <c r="AE1289" i="25"/>
  <c r="AU1289" i="25" s="1"/>
  <c r="AE863" i="25"/>
  <c r="AU863" i="25" s="1"/>
  <c r="AE1039" i="25"/>
  <c r="AU1039" i="25" s="1"/>
  <c r="AE1155" i="25"/>
  <c r="AU1155" i="25" s="1"/>
  <c r="AE1544" i="25"/>
  <c r="AU1544" i="25" s="1"/>
  <c r="AE1137" i="25"/>
  <c r="AU1137" i="25" s="1"/>
  <c r="AE169" i="25"/>
  <c r="AU169" i="25" s="1"/>
  <c r="AE1916" i="25"/>
  <c r="AU1916" i="25" s="1"/>
  <c r="AE880" i="25"/>
  <c r="AU880" i="25" s="1"/>
  <c r="AE1957" i="25"/>
  <c r="AU1957" i="25" s="1"/>
  <c r="AE1091" i="25"/>
  <c r="AU1091" i="25" s="1"/>
  <c r="AE1160" i="25"/>
  <c r="AU1160" i="25" s="1"/>
  <c r="AE86" i="25"/>
  <c r="AU86" i="25" s="1"/>
  <c r="AE965" i="25"/>
  <c r="AU965" i="25" s="1"/>
  <c r="AE61" i="25"/>
  <c r="AU61" i="25" s="1"/>
  <c r="AE514" i="25"/>
  <c r="AU514" i="25" s="1"/>
  <c r="AE1621" i="25"/>
  <c r="AU1621" i="25" s="1"/>
  <c r="AE160" i="25"/>
  <c r="AU160" i="25" s="1"/>
  <c r="AE437" i="25"/>
  <c r="AU437" i="25" s="1"/>
  <c r="AE1933" i="25"/>
  <c r="AU1933" i="25" s="1"/>
  <c r="AE1625" i="25"/>
  <c r="AU1625" i="25" s="1"/>
  <c r="AE1129" i="25"/>
  <c r="AU1129" i="25" s="1"/>
  <c r="AE410" i="25"/>
  <c r="AU410" i="25" s="1"/>
  <c r="AE1043" i="25"/>
  <c r="AU1043" i="25" s="1"/>
  <c r="AE1492" i="25"/>
  <c r="AU1492" i="25" s="1"/>
  <c r="AE1401" i="25"/>
  <c r="AU1401" i="25" s="1"/>
  <c r="AE762" i="25"/>
  <c r="AU762" i="25" s="1"/>
  <c r="AE1292" i="25"/>
  <c r="AU1292" i="25" s="1"/>
  <c r="AE1483" i="25"/>
  <c r="AU1483" i="25" s="1"/>
  <c r="AE305" i="25"/>
  <c r="AU305" i="25" s="1"/>
  <c r="AE742" i="25"/>
  <c r="AU742" i="25" s="1"/>
  <c r="AE166" i="25"/>
  <c r="AU166" i="25" s="1"/>
  <c r="AE233" i="25"/>
  <c r="AU233" i="25" s="1"/>
  <c r="AE1319" i="25"/>
  <c r="AU1319" i="25" s="1"/>
  <c r="AE1562" i="25"/>
  <c r="AU1562" i="25" s="1"/>
  <c r="AE846" i="25"/>
  <c r="AU846" i="25" s="1"/>
  <c r="AE1336" i="25"/>
  <c r="AU1336" i="25" s="1"/>
  <c r="AE1845" i="25"/>
  <c r="AU1845" i="25" s="1"/>
  <c r="AE1116" i="25"/>
  <c r="AU1116" i="25" s="1"/>
  <c r="AE15" i="25"/>
  <c r="AU15" i="25" s="1"/>
  <c r="AE1504" i="25"/>
  <c r="AU1504" i="25" s="1"/>
  <c r="AE442" i="25"/>
  <c r="AU442" i="25" s="1"/>
  <c r="AE1102" i="25"/>
  <c r="AU1102" i="25" s="1"/>
  <c r="AE1605" i="25"/>
  <c r="AU1605" i="25" s="1"/>
  <c r="AE896" i="25"/>
  <c r="AU896" i="25" s="1"/>
  <c r="AE1254" i="25"/>
  <c r="AU1254" i="25" s="1"/>
  <c r="AE175" i="25"/>
  <c r="AU175" i="25" s="1"/>
  <c r="AE311" i="25"/>
  <c r="AU311" i="25" s="1"/>
  <c r="AE1515" i="25"/>
  <c r="AU1515" i="25" s="1"/>
  <c r="AE352" i="25"/>
  <c r="AU352" i="25" s="1"/>
  <c r="AE1217" i="25"/>
  <c r="AU1217" i="25" s="1"/>
  <c r="AE1135" i="25"/>
  <c r="AU1135" i="25" s="1"/>
  <c r="AE261" i="25"/>
  <c r="AU261" i="25" s="1"/>
  <c r="AE1444" i="25"/>
  <c r="AU1444" i="25" s="1"/>
  <c r="AE1070" i="25"/>
  <c r="AU1070" i="25" s="1"/>
  <c r="AE1453" i="25"/>
  <c r="AU1453" i="25" s="1"/>
  <c r="AE45" i="25"/>
  <c r="AU45" i="25" s="1"/>
  <c r="AE62" i="25"/>
  <c r="AU62" i="25" s="1"/>
  <c r="AE500" i="25"/>
  <c r="AU500" i="25" s="1"/>
  <c r="AE1066" i="25"/>
  <c r="AU1066" i="25" s="1"/>
  <c r="AE920" i="25"/>
  <c r="AU920" i="25" s="1"/>
  <c r="AE126" i="25"/>
  <c r="AU126" i="25" s="1"/>
  <c r="AE1788" i="25"/>
  <c r="AU1788" i="25" s="1"/>
  <c r="AE1471" i="25"/>
  <c r="AU1471" i="25" s="1"/>
  <c r="AE906" i="25"/>
  <c r="AU906" i="25" s="1"/>
  <c r="AE1364" i="25"/>
  <c r="AU1364" i="25" s="1"/>
  <c r="AE868" i="25"/>
  <c r="AU868" i="25" s="1"/>
  <c r="AE117" i="25"/>
  <c r="AU117" i="25" s="1"/>
  <c r="AE593" i="25"/>
  <c r="AU593" i="25" s="1"/>
  <c r="AE606" i="25"/>
  <c r="AU606" i="25" s="1"/>
  <c r="AE812" i="25"/>
  <c r="AU812" i="25" s="1"/>
  <c r="AE561" i="25"/>
  <c r="AU561" i="25" s="1"/>
  <c r="AE819" i="25"/>
  <c r="AU819" i="25" s="1"/>
  <c r="AE296" i="25"/>
  <c r="AU296" i="25" s="1"/>
  <c r="AE66" i="25"/>
  <c r="AU66" i="25" s="1"/>
  <c r="AE1884" i="25"/>
  <c r="AU1884" i="25" s="1"/>
  <c r="AE214" i="25"/>
  <c r="AU214" i="25" s="1"/>
  <c r="AE651" i="25"/>
  <c r="AU651" i="25" s="1"/>
  <c r="AE1654" i="25"/>
  <c r="AU1654" i="25" s="1"/>
  <c r="AE1560" i="25"/>
  <c r="AU1560" i="25" s="1"/>
  <c r="AE1508" i="25"/>
  <c r="AU1508" i="25" s="1"/>
  <c r="AE1559" i="25"/>
  <c r="AU1559" i="25" s="1"/>
  <c r="AE1729" i="25"/>
  <c r="AU1729" i="25" s="1"/>
  <c r="AE1275" i="25"/>
  <c r="AU1275" i="25" s="1"/>
  <c r="AE912" i="25"/>
  <c r="AU912" i="25" s="1"/>
  <c r="AE320" i="25"/>
  <c r="AU320" i="25" s="1"/>
  <c r="AE426" i="25"/>
  <c r="AU426" i="25" s="1"/>
  <c r="AE430" i="25"/>
  <c r="AU430" i="25" s="1"/>
  <c r="AE1825" i="25"/>
  <c r="AU1825" i="25" s="1"/>
  <c r="AE137" i="25"/>
  <c r="AU137" i="25" s="1"/>
  <c r="AE1995" i="25"/>
  <c r="AU1995" i="25" s="1"/>
  <c r="AE1462" i="25"/>
  <c r="AU1462" i="25" s="1"/>
  <c r="AE158" i="25"/>
  <c r="AU158" i="25" s="1"/>
  <c r="AE31" i="25"/>
  <c r="AU31" i="25" s="1"/>
  <c r="AE506" i="25"/>
  <c r="AU506" i="25" s="1"/>
  <c r="AE359" i="25"/>
  <c r="AU359" i="25" s="1"/>
  <c r="AE910" i="25"/>
  <c r="AU910" i="25" s="1"/>
  <c r="AE1212" i="25"/>
  <c r="AU1212" i="25" s="1"/>
  <c r="AE646" i="25"/>
  <c r="AU646" i="25" s="1"/>
  <c r="AE1446" i="25"/>
  <c r="AU1446" i="25" s="1"/>
  <c r="AE928" i="25"/>
  <c r="AU928" i="25" s="1"/>
  <c r="AE730" i="25"/>
  <c r="AU730" i="25" s="1"/>
  <c r="AE1362" i="25"/>
  <c r="AU1362" i="25" s="1"/>
  <c r="AE1409" i="25"/>
  <c r="AU1409" i="25" s="1"/>
  <c r="AE1237" i="25"/>
  <c r="AU1237" i="25" s="1"/>
  <c r="AE473" i="25"/>
  <c r="AU473" i="25" s="1"/>
  <c r="AE188" i="25"/>
  <c r="AU188" i="25" s="1"/>
  <c r="AE647" i="25"/>
  <c r="AU647" i="25" s="1"/>
  <c r="AE1442" i="25"/>
  <c r="AU1442" i="25" s="1"/>
  <c r="AE723" i="25"/>
  <c r="AU723" i="25" s="1"/>
  <c r="AE698" i="25"/>
  <c r="AU698" i="25" s="1"/>
  <c r="AE1803" i="25"/>
  <c r="AU1803" i="25" s="1"/>
  <c r="AE1837" i="25"/>
  <c r="AU1837" i="25" s="1"/>
  <c r="AE1706" i="25"/>
  <c r="AU1706" i="25" s="1"/>
  <c r="AE749" i="25"/>
  <c r="AU749" i="25" s="1"/>
  <c r="AE759" i="25"/>
  <c r="AU759" i="25" s="1"/>
  <c r="AE1577" i="25"/>
  <c r="AU1577" i="25" s="1"/>
  <c r="AE1988" i="25"/>
  <c r="AU1988" i="25" s="1"/>
  <c r="AE461" i="25"/>
  <c r="AU461" i="25" s="1"/>
  <c r="AE1310" i="25"/>
  <c r="AU1310" i="25" s="1"/>
  <c r="AE1800" i="25"/>
  <c r="AU1800" i="25" s="1"/>
  <c r="AE1113" i="25"/>
  <c r="AU1113" i="25" s="1"/>
  <c r="AE1517" i="25"/>
  <c r="AU1517" i="25" s="1"/>
  <c r="AE521" i="25"/>
  <c r="AU521" i="25" s="1"/>
  <c r="AE1955" i="25"/>
  <c r="AU1955" i="25" s="1"/>
  <c r="AE1025" i="25"/>
  <c r="AU1025" i="25" s="1"/>
  <c r="AE1828" i="25"/>
  <c r="AU1828" i="25" s="1"/>
  <c r="AE1602" i="25"/>
  <c r="AU1602" i="25" s="1"/>
  <c r="AE627" i="25"/>
  <c r="AU627" i="25" s="1"/>
  <c r="AE423" i="25"/>
  <c r="AU423" i="25" s="1"/>
  <c r="AE278" i="25"/>
  <c r="AU278" i="25" s="1"/>
  <c r="AE1072" i="25"/>
  <c r="AU1072" i="25" s="1"/>
  <c r="AE83" i="25"/>
  <c r="AU83" i="25" s="1"/>
  <c r="AE563" i="25"/>
  <c r="AU563" i="25" s="1"/>
  <c r="AE230" i="25"/>
  <c r="AU230" i="25" s="1"/>
  <c r="AE1869" i="25"/>
  <c r="AU1869" i="25" s="1"/>
  <c r="AE858" i="25"/>
  <c r="AU858" i="25" s="1"/>
  <c r="AE1868" i="25"/>
  <c r="AU1868" i="25" s="1"/>
  <c r="AE802" i="25"/>
  <c r="AU802" i="25" s="1"/>
  <c r="AE223" i="25"/>
  <c r="AU223" i="25" s="1"/>
  <c r="AE1500" i="25"/>
  <c r="AU1500" i="25" s="1"/>
  <c r="AE93" i="25"/>
  <c r="AU93" i="25" s="1"/>
  <c r="AE1477" i="25"/>
  <c r="AU1477" i="25" s="1"/>
  <c r="AE1505" i="25"/>
  <c r="AU1505" i="25" s="1"/>
  <c r="AE1140" i="25"/>
  <c r="AU1140" i="25" s="1"/>
  <c r="AE499" i="25"/>
  <c r="AU499" i="25" s="1"/>
  <c r="AE182" i="25"/>
  <c r="AU182" i="25" s="1"/>
  <c r="AE1449" i="25"/>
  <c r="AU1449" i="25" s="1"/>
  <c r="AE1096" i="25"/>
  <c r="AU1096" i="25" s="1"/>
  <c r="AE1219" i="25"/>
  <c r="AU1219" i="25" s="1"/>
  <c r="AE457" i="25"/>
  <c r="AU457" i="25" s="1"/>
  <c r="AE1097" i="25"/>
  <c r="AU1097" i="25" s="1"/>
  <c r="AE1834" i="25"/>
  <c r="AU1834" i="25" s="1"/>
  <c r="AE1607" i="25"/>
  <c r="AU1607" i="25" s="1"/>
  <c r="AE860" i="25"/>
  <c r="AU860" i="25" s="1"/>
  <c r="AE1934" i="25"/>
  <c r="AU1934" i="25" s="1"/>
  <c r="AE929" i="25"/>
  <c r="AU929" i="25" s="1"/>
  <c r="AE478" i="25"/>
  <c r="AU478" i="25" s="1"/>
  <c r="AE235" i="25"/>
  <c r="AU235" i="25" s="1"/>
  <c r="AE1793" i="25"/>
  <c r="AU1793" i="25" s="1"/>
  <c r="AE1902" i="25"/>
  <c r="AU1902" i="25" s="1"/>
  <c r="AE1305" i="25"/>
  <c r="AU1305" i="25" s="1"/>
  <c r="AE1277" i="25"/>
  <c r="AU1277" i="25" s="1"/>
  <c r="AE1550" i="25"/>
  <c r="AU1550" i="25" s="1"/>
  <c r="AE805" i="25"/>
  <c r="AU805" i="25" s="1"/>
  <c r="AE1601" i="25"/>
  <c r="AU1601" i="25" s="1"/>
  <c r="AE1280" i="25"/>
  <c r="AU1280" i="25" s="1"/>
  <c r="AE1839" i="25"/>
  <c r="AU1839" i="25" s="1"/>
  <c r="AE892" i="25"/>
  <c r="AU892" i="25" s="1"/>
  <c r="AE926" i="25"/>
  <c r="AU926" i="25" s="1"/>
  <c r="AE143" i="25"/>
  <c r="AU143" i="25" s="1"/>
  <c r="AE216" i="25"/>
  <c r="AU216" i="25" s="1"/>
  <c r="AE161" i="25"/>
  <c r="AU161" i="25" s="1"/>
  <c r="AE1810" i="25"/>
  <c r="AU1810" i="25" s="1"/>
  <c r="AE1568" i="25"/>
  <c r="AU1568" i="25" s="1"/>
  <c r="AE1084" i="25"/>
  <c r="AU1084" i="25" s="1"/>
  <c r="AE560" i="25"/>
  <c r="AU560" i="25" s="1"/>
  <c r="AE776" i="25"/>
  <c r="AU776" i="25" s="1"/>
  <c r="AE677" i="25"/>
  <c r="AU677" i="25" s="1"/>
  <c r="AE668" i="25"/>
  <c r="AU668" i="25" s="1"/>
  <c r="AE343" i="25"/>
  <c r="AU343" i="25" s="1"/>
  <c r="AE1511" i="25"/>
  <c r="AU1511" i="25" s="1"/>
  <c r="AE1050" i="25"/>
  <c r="AU1050" i="25" s="1"/>
  <c r="AE1986" i="25"/>
  <c r="AU1986" i="25" s="1"/>
  <c r="AE758" i="25"/>
  <c r="AU758" i="25" s="1"/>
  <c r="AE1089" i="25"/>
  <c r="AU1089" i="25" s="1"/>
  <c r="AE981" i="25"/>
  <c r="AU981" i="25" s="1"/>
  <c r="AE942" i="25"/>
  <c r="AU942" i="25" s="1"/>
  <c r="AE337" i="25"/>
  <c r="AU337" i="25" s="1"/>
  <c r="AE537" i="25"/>
  <c r="AU537" i="25" s="1"/>
  <c r="AE1637" i="25"/>
  <c r="AU1637" i="25" s="1"/>
  <c r="AE1777" i="25"/>
  <c r="AU1777" i="25" s="1"/>
  <c r="AE708" i="25"/>
  <c r="AU708" i="25" s="1"/>
  <c r="AE427" i="25"/>
  <c r="AU427" i="25" s="1"/>
  <c r="AE444" i="25"/>
  <c r="AU444" i="25" s="1"/>
  <c r="AE136" i="25"/>
  <c r="AU136" i="25" s="1"/>
  <c r="AE1041" i="25"/>
  <c r="AU1041" i="25" s="1"/>
  <c r="AE1106" i="25"/>
  <c r="AU1106" i="25" s="1"/>
  <c r="AE675" i="25"/>
  <c r="AU675" i="25" s="1"/>
  <c r="AE1260" i="25"/>
  <c r="AU1260" i="25" s="1"/>
  <c r="AE1164" i="25"/>
  <c r="AU1164" i="25" s="1"/>
  <c r="AE455" i="25"/>
  <c r="AU455" i="25" s="1"/>
  <c r="AE943" i="25"/>
  <c r="AU943" i="25" s="1"/>
  <c r="AE1205" i="25"/>
  <c r="AU1205" i="25" s="1"/>
  <c r="AE1271" i="25"/>
  <c r="AU1271" i="25" s="1"/>
  <c r="AE1543" i="25"/>
  <c r="AU1543" i="25" s="1"/>
  <c r="AE818" i="25"/>
  <c r="AU818" i="25" s="1"/>
  <c r="AE99" i="25"/>
  <c r="AU99" i="25" s="1"/>
  <c r="AE1528" i="25"/>
  <c r="AU1528" i="25" s="1"/>
  <c r="AE1431" i="25"/>
  <c r="AU1431" i="25" s="1"/>
  <c r="AE1425" i="25"/>
  <c r="AU1425" i="25" s="1"/>
  <c r="AE1687" i="25"/>
  <c r="AU1687" i="25" s="1"/>
  <c r="AE1130" i="25"/>
  <c r="AU1130" i="25" s="1"/>
  <c r="AE1631" i="25"/>
  <c r="AU1631" i="25" s="1"/>
  <c r="AE202" i="25"/>
  <c r="AU202" i="25" s="1"/>
  <c r="AE925" i="25"/>
  <c r="AU925" i="25" s="1"/>
  <c r="AE1639" i="25"/>
  <c r="AU1639" i="25" s="1"/>
  <c r="AE469" i="25"/>
  <c r="AU469" i="25" s="1"/>
  <c r="AE236" i="25"/>
  <c r="AU236" i="25" s="1"/>
  <c r="AE1683" i="25"/>
  <c r="AU1683" i="25" s="1"/>
  <c r="AE1969" i="25"/>
  <c r="AU1969" i="25" s="1"/>
  <c r="AE903" i="25"/>
  <c r="AU903" i="25" s="1"/>
  <c r="AE1677" i="25"/>
  <c r="AU1677" i="25" s="1"/>
  <c r="AE374" i="25"/>
  <c r="AU374" i="25" s="1"/>
  <c r="AE2000" i="25"/>
  <c r="AU2000" i="25" s="1"/>
  <c r="AE934" i="25"/>
  <c r="AU934" i="25" s="1"/>
  <c r="AE1762" i="25"/>
  <c r="AU1762" i="25" s="1"/>
  <c r="AE1390" i="25"/>
  <c r="AU1390" i="25" s="1"/>
  <c r="AE755" i="25"/>
  <c r="AU755" i="25" s="1"/>
  <c r="AE832" i="25"/>
  <c r="AU832" i="25" s="1"/>
  <c r="AE1418" i="25"/>
  <c r="AU1418" i="25" s="1"/>
  <c r="AE1434" i="25"/>
  <c r="AU1434" i="25" s="1"/>
  <c r="AE740" i="25"/>
  <c r="AU740" i="25" s="1"/>
  <c r="AE1857" i="25"/>
  <c r="AU1857" i="25" s="1"/>
  <c r="AE376" i="25"/>
  <c r="AU376" i="25" s="1"/>
  <c r="AE254" i="25"/>
  <c r="AU254" i="25" s="1"/>
  <c r="AE1746" i="25"/>
  <c r="AU1746" i="25" s="1"/>
  <c r="AE1670" i="25"/>
  <c r="AU1670" i="25" s="1"/>
  <c r="AE1563" i="25"/>
  <c r="AU1563" i="25" s="1"/>
  <c r="AE663" i="25"/>
  <c r="AU663" i="25" s="1"/>
  <c r="AE412" i="25"/>
  <c r="AU412" i="25" s="1"/>
  <c r="AE1284" i="25"/>
  <c r="AU1284" i="25" s="1"/>
  <c r="AE219" i="25"/>
  <c r="AU219" i="25" s="1"/>
  <c r="AE1498" i="25"/>
  <c r="AU1498" i="25" s="1"/>
  <c r="AE888" i="25"/>
  <c r="AU888" i="25" s="1"/>
  <c r="AE228" i="25"/>
  <c r="AU228" i="25" s="1"/>
  <c r="AE346" i="25"/>
  <c r="AU346" i="25" s="1"/>
  <c r="AE1799" i="25"/>
  <c r="AU1799" i="25" s="1"/>
  <c r="AE1626" i="25"/>
  <c r="AU1626" i="25" s="1"/>
  <c r="AE367" i="25"/>
  <c r="AU367" i="25" s="1"/>
  <c r="AE757" i="25"/>
  <c r="AU757" i="25" s="1"/>
  <c r="AE936" i="25"/>
  <c r="AU936" i="25" s="1"/>
  <c r="AE822" i="25"/>
  <c r="AU822" i="25" s="1"/>
  <c r="AE24" i="25"/>
  <c r="AU24" i="25" s="1"/>
  <c r="AE294" i="25"/>
  <c r="AU294" i="25" s="1"/>
  <c r="AE547" i="25"/>
  <c r="AU547" i="25" s="1"/>
  <c r="AE1704" i="25"/>
  <c r="AU1704" i="25" s="1"/>
  <c r="AE54" i="25"/>
  <c r="AU54" i="25" s="1"/>
  <c r="AE1981" i="25"/>
  <c r="AU1981" i="25" s="1"/>
  <c r="AE1000" i="25"/>
  <c r="AU1000" i="25" s="1"/>
  <c r="AE1461" i="25"/>
  <c r="AU1461" i="25" s="1"/>
  <c r="AE73" i="25"/>
  <c r="AU73" i="25" s="1"/>
  <c r="AE301" i="25"/>
  <c r="AU301" i="25" s="1"/>
  <c r="AE183" i="25"/>
  <c r="AU183" i="25" s="1"/>
  <c r="AE112" i="25"/>
  <c r="AU112" i="25" s="1"/>
  <c r="AE1414" i="25"/>
  <c r="AU1414" i="25" s="1"/>
  <c r="AE386" i="25"/>
  <c r="AU386" i="25" s="1"/>
  <c r="AE1553" i="25"/>
  <c r="AU1553" i="25" s="1"/>
  <c r="AE1521" i="25"/>
  <c r="AU1521" i="25" s="1"/>
  <c r="AE19" i="25"/>
  <c r="AU19" i="25" s="1"/>
  <c r="AE1095" i="25"/>
  <c r="AU1095" i="25" s="1"/>
  <c r="AE1423" i="25"/>
  <c r="AU1423" i="25" s="1"/>
  <c r="AE1899" i="25"/>
  <c r="AU1899" i="25" s="1"/>
  <c r="AE435" i="25"/>
  <c r="AU435" i="25" s="1"/>
  <c r="AE1231" i="25"/>
  <c r="AU1231" i="25" s="1"/>
  <c r="AE1373" i="25"/>
  <c r="AU1373" i="25" s="1"/>
  <c r="AE774" i="25"/>
  <c r="AU774" i="25" s="1"/>
  <c r="AE970" i="25"/>
  <c r="AU970" i="25" s="1"/>
  <c r="AE510" i="25"/>
  <c r="AU510" i="25" s="1"/>
  <c r="AE555" i="25"/>
  <c r="AU555" i="25" s="1"/>
  <c r="AE509" i="25"/>
  <c r="AU509" i="25" s="1"/>
  <c r="AE595" i="25"/>
  <c r="AU595" i="25" s="1"/>
  <c r="AE632" i="25"/>
  <c r="AU632" i="25" s="1"/>
  <c r="AE375" i="25"/>
  <c r="AU375" i="25" s="1"/>
  <c r="AE946" i="25"/>
  <c r="AU946" i="25" s="1"/>
  <c r="AE284" i="25"/>
  <c r="AU284" i="25" s="1"/>
  <c r="AE760" i="25"/>
  <c r="AU760" i="25" s="1"/>
  <c r="AE1009" i="25"/>
  <c r="AU1009" i="25" s="1"/>
  <c r="AE1424" i="25"/>
  <c r="AU1424" i="25" s="1"/>
  <c r="AE46" i="25"/>
  <c r="AU46" i="25" s="1"/>
  <c r="AE1573" i="25"/>
  <c r="AU1573" i="25" s="1"/>
  <c r="AE69" i="25"/>
  <c r="AU69" i="25" s="1"/>
  <c r="AE118" i="25"/>
  <c r="AU118" i="25" s="1"/>
  <c r="AE826" i="25"/>
  <c r="AU826" i="25" s="1"/>
  <c r="AE1959" i="25"/>
  <c r="AU1959" i="25" s="1"/>
  <c r="AE729" i="25"/>
  <c r="AU729" i="25" s="1"/>
  <c r="AE345" i="25"/>
  <c r="AU345" i="25" s="1"/>
  <c r="AE1163" i="25"/>
  <c r="AU1163" i="25" s="1"/>
  <c r="AE713" i="25"/>
  <c r="AU713" i="25" s="1"/>
  <c r="AE44" i="25"/>
  <c r="AU44" i="25" s="1"/>
  <c r="AE1391" i="25"/>
  <c r="AU1391" i="25" s="1"/>
  <c r="AE1901" i="25"/>
  <c r="AU1901" i="25" s="1"/>
  <c r="AE424" i="25"/>
  <c r="AU424" i="25" s="1"/>
  <c r="AE452" i="25"/>
  <c r="AU452" i="25" s="1"/>
  <c r="AE1882" i="25"/>
  <c r="AU1882" i="25" s="1"/>
  <c r="AE256" i="25"/>
  <c r="AU256" i="25" s="1"/>
  <c r="AE16" i="25"/>
  <c r="AU16" i="25" s="1"/>
  <c r="AE649" i="25"/>
  <c r="AU649" i="25" s="1"/>
  <c r="AE390" i="25"/>
  <c r="AU390" i="25" s="1"/>
  <c r="AE185" i="25"/>
  <c r="AU185" i="25" s="1"/>
  <c r="AE1186" i="25"/>
  <c r="AU1186" i="25" s="1"/>
  <c r="AE330" i="25"/>
  <c r="AU330" i="25" s="1"/>
  <c r="AE1291" i="25"/>
  <c r="AU1291" i="25" s="1"/>
  <c r="AE969" i="25"/>
  <c r="AU969" i="25" s="1"/>
  <c r="AE756" i="25"/>
  <c r="AU756" i="25" s="1"/>
  <c r="AE88" i="25"/>
  <c r="AU88" i="25" s="1"/>
  <c r="AE1676" i="25"/>
  <c r="AU1676" i="25" s="1"/>
  <c r="AE1085" i="25"/>
  <c r="AU1085" i="25" s="1"/>
  <c r="AE874" i="25"/>
  <c r="AU874" i="25" s="1"/>
  <c r="AE1470" i="25"/>
  <c r="AU1470" i="25" s="1"/>
  <c r="AE60" i="25"/>
  <c r="AU60" i="25" s="1"/>
  <c r="AE1036" i="25"/>
  <c r="AU1036" i="25" s="1"/>
  <c r="AE238" i="25"/>
  <c r="AU238" i="25" s="1"/>
  <c r="AE1588" i="25"/>
  <c r="AU1588" i="25" s="1"/>
  <c r="AE1763" i="25"/>
  <c r="AU1763" i="25" s="1"/>
  <c r="AE215" i="25"/>
  <c r="AU215" i="25" s="1"/>
  <c r="AE570" i="25"/>
  <c r="AU570" i="25" s="1"/>
  <c r="AE81" i="25"/>
  <c r="AU81" i="25" s="1"/>
  <c r="AE1669" i="25"/>
  <c r="AU1669" i="25" s="1"/>
  <c r="AE1982" i="25"/>
  <c r="AU1982" i="25" s="1"/>
  <c r="AE50" i="25"/>
  <c r="AU50" i="25" s="1"/>
  <c r="AE752" i="25"/>
  <c r="AU752" i="25" s="1"/>
  <c r="AE581" i="25"/>
  <c r="AU581" i="25" s="1"/>
  <c r="AE1623" i="25"/>
  <c r="AU1623" i="25" s="1"/>
  <c r="AE1757" i="25"/>
  <c r="AU1757" i="25" s="1"/>
  <c r="AE1503" i="25"/>
  <c r="AU1503" i="25" s="1"/>
  <c r="AE772" i="25"/>
  <c r="AU772" i="25" s="1"/>
  <c r="AE1018" i="25"/>
  <c r="AU1018" i="25" s="1"/>
  <c r="AE1692" i="25"/>
  <c r="AU1692" i="25" s="1"/>
  <c r="AE173" i="25"/>
  <c r="AU173" i="25" s="1"/>
  <c r="AE886" i="25"/>
  <c r="AU886" i="25" s="1"/>
  <c r="AE304" i="25"/>
  <c r="AU304" i="25" s="1"/>
  <c r="AE1173" i="25"/>
  <c r="AU1173" i="25" s="1"/>
  <c r="AE1976" i="25"/>
  <c r="AU1976" i="25" s="1"/>
  <c r="AE831" i="25"/>
  <c r="AU831" i="25" s="1"/>
  <c r="AE1507" i="25"/>
  <c r="AU1507" i="25" s="1"/>
  <c r="AE21" i="25"/>
  <c r="AU21" i="25" s="1"/>
  <c r="AE931" i="25"/>
  <c r="AU931" i="25" s="1"/>
  <c r="AE470" i="25"/>
  <c r="AU470" i="25" s="1"/>
  <c r="AE1330" i="25"/>
  <c r="AU1330" i="25" s="1"/>
  <c r="AE1382" i="25"/>
  <c r="AU1382" i="25" s="1"/>
  <c r="AE1023" i="25"/>
  <c r="AU1023" i="25" s="1"/>
  <c r="AE1771" i="25"/>
  <c r="AU1771" i="25" s="1"/>
  <c r="AE411" i="25"/>
  <c r="AU411" i="25" s="1"/>
  <c r="AE778" i="25"/>
  <c r="AU778" i="25" s="1"/>
  <c r="AE1848" i="25"/>
  <c r="AU1848" i="25" s="1"/>
  <c r="AE1924" i="25"/>
  <c r="AU1924" i="25" s="1"/>
  <c r="AE1910" i="25"/>
  <c r="AU1910" i="25" s="1"/>
  <c r="AE1636" i="25"/>
  <c r="AU1636" i="25" s="1"/>
  <c r="AE1524" i="25"/>
  <c r="AU1524" i="25" s="1"/>
  <c r="AE891" i="25"/>
  <c r="AU891" i="25" s="1"/>
  <c r="AE643" i="25"/>
  <c r="AU643" i="25" s="1"/>
  <c r="AE1379" i="25"/>
  <c r="AU1379" i="25" s="1"/>
  <c r="AE589" i="25"/>
  <c r="AU589" i="25" s="1"/>
  <c r="AE421" i="25"/>
  <c r="AU421" i="25" s="1"/>
  <c r="AE1467" i="25"/>
  <c r="AU1467" i="25" s="1"/>
  <c r="AE1611" i="25"/>
  <c r="AU1611" i="25" s="1"/>
  <c r="AE1551" i="25"/>
  <c r="AU1551" i="25" s="1"/>
  <c r="AE907" i="25"/>
  <c r="AU907" i="25" s="1"/>
  <c r="AE361" i="25"/>
  <c r="AU361" i="25" s="1"/>
  <c r="AE747" i="25"/>
  <c r="AU747" i="25" s="1"/>
  <c r="AE1149" i="25"/>
  <c r="AU1149" i="25" s="1"/>
  <c r="AE1324" i="25"/>
  <c r="AU1324" i="25" s="1"/>
  <c r="AE1785" i="25"/>
  <c r="AU1785" i="25" s="1"/>
  <c r="AE750" i="25"/>
  <c r="AU750" i="25" s="1"/>
  <c r="AE1850" i="25"/>
  <c r="AU1850" i="25" s="1"/>
  <c r="AE1067" i="25"/>
  <c r="AU1067" i="25" s="1"/>
  <c r="AE732" i="25"/>
  <c r="AU732" i="25" s="1"/>
  <c r="AE148" i="25"/>
  <c r="AU148" i="25" s="1"/>
  <c r="AE1664" i="25"/>
  <c r="AU1664" i="25" s="1"/>
  <c r="AE1679" i="25"/>
  <c r="AU1679" i="25" s="1"/>
  <c r="AE1325" i="25"/>
  <c r="AU1325" i="25" s="1"/>
  <c r="AE242" i="25"/>
  <c r="AU242" i="25" s="1"/>
  <c r="AE997" i="25"/>
  <c r="AU997" i="25" s="1"/>
  <c r="AE1297" i="25"/>
  <c r="AU1297" i="25" s="1"/>
  <c r="AE690" i="25"/>
  <c r="AU690" i="25" s="1"/>
  <c r="AE746" i="25"/>
  <c r="AU746" i="25" s="1"/>
  <c r="AE1967" i="25"/>
  <c r="AU1967" i="25" s="1"/>
  <c r="AE1690" i="25"/>
  <c r="AU1690" i="25" s="1"/>
  <c r="AE1501" i="25"/>
  <c r="AU1501" i="25" s="1"/>
  <c r="AE1299" i="25"/>
  <c r="AU1299" i="25" s="1"/>
  <c r="AE1600" i="25"/>
  <c r="AU1600" i="25" s="1"/>
  <c r="AE1369" i="25"/>
  <c r="AU1369" i="25" s="1"/>
  <c r="AE717" i="25"/>
  <c r="AU717" i="25" s="1"/>
  <c r="AE1214" i="25"/>
  <c r="AU1214" i="25" s="1"/>
  <c r="AE930" i="25"/>
  <c r="AU930" i="25" s="1"/>
  <c r="AE1475" i="25"/>
  <c r="AU1475" i="25" s="1"/>
  <c r="AE178" i="25"/>
  <c r="AU178" i="25" s="1"/>
  <c r="AE377" i="25"/>
  <c r="AU377" i="25" s="1"/>
  <c r="AE1719" i="25"/>
  <c r="AU1719" i="25" s="1"/>
  <c r="AE796" i="25"/>
  <c r="AU796" i="25" s="1"/>
  <c r="AE1242" i="25"/>
  <c r="AU1242" i="25" s="1"/>
  <c r="AE1454" i="25"/>
  <c r="AU1454" i="25" s="1"/>
  <c r="AE828" i="25"/>
  <c r="AU828" i="25" s="1"/>
  <c r="AE1151" i="25"/>
  <c r="AU1151" i="25" s="1"/>
  <c r="AE545" i="25"/>
  <c r="AU545" i="25" s="1"/>
  <c r="AE1582" i="25"/>
  <c r="AU1582" i="25" s="1"/>
  <c r="AE513" i="25"/>
  <c r="AU513" i="25" s="1"/>
  <c r="AE266" i="25"/>
  <c r="AU266" i="25" s="1"/>
  <c r="AE1827" i="25"/>
  <c r="AU1827" i="25" s="1"/>
  <c r="AE1262" i="25"/>
  <c r="AU1262" i="25" s="1"/>
  <c r="AE1181" i="25"/>
  <c r="AU1181" i="25" s="1"/>
  <c r="AE1316" i="25"/>
  <c r="AU1316" i="25" s="1"/>
  <c r="AE1302" i="25"/>
  <c r="AU1302" i="25" s="1"/>
  <c r="AE1386" i="25"/>
  <c r="AU1386" i="25" s="1"/>
  <c r="AE1082" i="25"/>
  <c r="AU1082" i="25" s="1"/>
  <c r="AE1695" i="25"/>
  <c r="AU1695" i="25" s="1"/>
  <c r="AE1658" i="25"/>
  <c r="AU1658" i="25" s="1"/>
  <c r="AE1003" i="25"/>
  <c r="AU1003" i="25" s="1"/>
  <c r="AE1415" i="25"/>
  <c r="AU1415" i="25" s="1"/>
  <c r="AE933" i="25"/>
  <c r="AU933" i="25" s="1"/>
  <c r="AE1365" i="25"/>
  <c r="AU1365" i="25" s="1"/>
  <c r="AE1112" i="25"/>
  <c r="AU1112" i="25" s="1"/>
  <c r="AE413" i="25"/>
  <c r="AU413" i="25" s="1"/>
  <c r="AE1443" i="25"/>
  <c r="AU1443" i="25" s="1"/>
  <c r="AE289" i="25"/>
  <c r="AU289" i="25" s="1"/>
  <c r="AE517" i="25"/>
  <c r="AU517" i="25" s="1"/>
  <c r="AE1833" i="25"/>
  <c r="AU1833" i="25" s="1"/>
  <c r="AE5" i="25"/>
  <c r="AU5" i="25" s="1"/>
  <c r="AE149" i="25"/>
  <c r="AU149" i="25" s="1"/>
  <c r="AE1778" i="25"/>
  <c r="AU1778" i="25" s="1"/>
  <c r="AE1984" i="25"/>
  <c r="AU1984" i="25" s="1"/>
  <c r="AE1342" i="25"/>
  <c r="AU1342" i="25" s="1"/>
  <c r="AE1473" i="25"/>
  <c r="AU1473" i="25" s="1"/>
  <c r="AE735" i="25"/>
  <c r="AU735" i="25" s="1"/>
  <c r="AE1620" i="25"/>
  <c r="AU1620" i="25" s="1"/>
  <c r="AE904" i="25"/>
  <c r="AU904" i="25" s="1"/>
  <c r="AE453" i="25"/>
  <c r="AU453" i="25" s="1"/>
  <c r="AE382" i="25"/>
  <c r="AU382" i="25" s="1"/>
  <c r="AE795" i="25"/>
  <c r="AU795" i="25" s="1"/>
  <c r="AE1739" i="25"/>
  <c r="AU1739" i="25" s="1"/>
  <c r="AE307" i="25"/>
  <c r="AU307" i="25" s="1"/>
  <c r="AE1853" i="25"/>
  <c r="AU1853" i="25" s="1"/>
  <c r="AE221" i="25"/>
  <c r="AU221" i="25" s="1"/>
  <c r="AE438" i="25"/>
  <c r="AU438" i="25" s="1"/>
  <c r="AE1682" i="25"/>
  <c r="AU1682" i="25" s="1"/>
  <c r="AE1131" i="25"/>
  <c r="AU1131" i="25" s="1"/>
  <c r="AE1847" i="25"/>
  <c r="AU1847" i="25" s="1"/>
  <c r="AE1713" i="25"/>
  <c r="AU1713" i="25" s="1"/>
  <c r="AE938" i="25"/>
  <c r="AU938" i="25" s="1"/>
  <c r="AE1103" i="25"/>
  <c r="AU1103" i="25" s="1"/>
  <c r="AE1710" i="25"/>
  <c r="AU1710" i="25" s="1"/>
  <c r="AE1732" i="25"/>
  <c r="AU1732" i="25" s="1"/>
  <c r="AE784" i="25"/>
  <c r="AU784" i="25" s="1"/>
  <c r="AE1667" i="25"/>
  <c r="AU1667" i="25" s="1"/>
  <c r="AE1079" i="25"/>
  <c r="AU1079" i="25" s="1"/>
  <c r="AE231" i="25"/>
  <c r="AU231" i="25" s="1"/>
  <c r="AE854" i="25"/>
  <c r="AU854" i="25" s="1"/>
  <c r="AE277" i="25"/>
  <c r="AU277" i="25" s="1"/>
  <c r="AE1410" i="25"/>
  <c r="AU1410" i="25" s="1"/>
  <c r="AE369" i="25"/>
  <c r="AU369" i="25" s="1"/>
  <c r="AE1723" i="25"/>
  <c r="AU1723" i="25" s="1"/>
  <c r="AE1927" i="25"/>
  <c r="AU1927" i="25" s="1"/>
  <c r="AE1306" i="25"/>
  <c r="AU1306" i="25" s="1"/>
  <c r="AE121" i="25"/>
  <c r="AU121" i="25" s="1"/>
  <c r="AE872" i="25"/>
  <c r="AU872" i="25" s="1"/>
  <c r="AE328" i="25"/>
  <c r="AU328" i="25" s="1"/>
  <c r="AE590" i="25"/>
  <c r="AU590" i="25" s="1"/>
  <c r="AE897" i="25"/>
  <c r="AU897" i="25" s="1"/>
  <c r="AE281" i="25"/>
  <c r="AU281" i="25" s="1"/>
  <c r="AE1590" i="25"/>
  <c r="AU1590" i="25" s="1"/>
  <c r="AE528" i="25"/>
  <c r="AU528" i="25" s="1"/>
  <c r="AE1092" i="25"/>
  <c r="AU1092" i="25" s="1"/>
  <c r="AE1026" i="25"/>
  <c r="AU1026" i="25" s="1"/>
  <c r="AE48" i="25"/>
  <c r="AU48" i="25" s="1"/>
  <c r="AE1802" i="25"/>
  <c r="AU1802" i="25" s="1"/>
  <c r="AE799" i="25"/>
  <c r="AU799" i="25" s="1"/>
  <c r="AE1015" i="25"/>
  <c r="AU1015" i="25" s="1"/>
  <c r="AE389" i="25"/>
  <c r="AU389" i="25" s="1"/>
  <c r="AE109" i="25"/>
  <c r="AU109" i="25" s="1"/>
  <c r="AE605" i="25"/>
  <c r="AU605" i="25" s="1"/>
  <c r="AE1005" i="25"/>
  <c r="AU1005" i="25" s="1"/>
  <c r="AE388" i="25"/>
  <c r="AU388" i="25" s="1"/>
  <c r="AE689" i="25"/>
  <c r="AU689" i="25" s="1"/>
  <c r="AE1760" i="25"/>
  <c r="AU1760" i="25" s="1"/>
  <c r="AE53" i="25"/>
  <c r="AU53" i="25" s="1"/>
  <c r="AE994" i="25"/>
  <c r="AU994" i="25" s="1"/>
  <c r="AE1823" i="25"/>
  <c r="AU1823" i="25" s="1"/>
  <c r="AE1569" i="25"/>
  <c r="AU1569" i="25" s="1"/>
  <c r="AE451" i="25"/>
  <c r="AU451" i="25" s="1"/>
  <c r="AE1281" i="25"/>
  <c r="AU1281" i="25" s="1"/>
  <c r="AE862" i="25"/>
  <c r="AU862" i="25" s="1"/>
  <c r="AE614" i="25"/>
  <c r="AU614" i="25" s="1"/>
  <c r="AE1536" i="25"/>
  <c r="AU1536" i="25" s="1"/>
  <c r="AE567" i="25"/>
  <c r="AU567" i="25" s="1"/>
  <c r="AE923" i="25"/>
  <c r="AU923" i="25" s="1"/>
  <c r="AE525" i="25"/>
  <c r="AU525" i="25" s="1"/>
  <c r="AE1672" i="25"/>
  <c r="AU1672" i="25" s="1"/>
  <c r="AE1202" i="25"/>
  <c r="AU1202" i="25" s="1"/>
  <c r="AE1215" i="25"/>
  <c r="AU1215" i="25" s="1"/>
  <c r="AE1891" i="25"/>
  <c r="AU1891" i="25" s="1"/>
  <c r="AE102" i="25"/>
  <c r="AU102" i="25" s="1"/>
  <c r="AE481" i="25"/>
  <c r="AU481" i="25" s="1"/>
  <c r="AE387" i="25"/>
  <c r="AU387" i="25" s="1"/>
  <c r="AE894" i="25"/>
  <c r="AU894" i="25" s="1"/>
  <c r="AE996" i="25"/>
  <c r="AU996" i="25" s="1"/>
  <c r="AE1750" i="25"/>
  <c r="AU1750" i="25" s="1"/>
  <c r="AE493" i="25"/>
  <c r="AU493" i="25" s="1"/>
  <c r="AE507" i="25"/>
  <c r="AU507" i="25" s="1"/>
  <c r="AE1229" i="25"/>
  <c r="AU1229" i="25" s="1"/>
  <c r="AE318" i="25"/>
  <c r="AU318" i="25" s="1"/>
  <c r="AE1815" i="25"/>
  <c r="AU1815" i="25" s="1"/>
  <c r="AE967" i="25"/>
  <c r="AU967" i="25" s="1"/>
  <c r="AE1726" i="25"/>
  <c r="AU1726" i="25" s="1"/>
  <c r="AE947" i="25"/>
  <c r="AU947" i="25" s="1"/>
  <c r="AE2001" i="25"/>
  <c r="AU2001" i="25" s="1"/>
  <c r="AE319" i="25"/>
  <c r="AU319" i="25" s="1"/>
  <c r="AE11" i="25"/>
  <c r="AU11" i="25" s="1"/>
  <c r="AE1832" i="25"/>
  <c r="AU1832" i="25" s="1"/>
  <c r="AE1595" i="25"/>
  <c r="AU1595" i="25" s="1"/>
  <c r="AE985" i="25"/>
  <c r="AU985" i="25" s="1"/>
  <c r="AE999" i="25"/>
  <c r="AU999" i="25" s="1"/>
  <c r="AE1427" i="25"/>
  <c r="AU1427" i="25" s="1"/>
  <c r="AE197" i="25"/>
  <c r="AU197" i="25" s="1"/>
  <c r="AE1867" i="25"/>
  <c r="AU1867" i="25" s="1"/>
  <c r="AE1627" i="25"/>
  <c r="AU1627" i="25" s="1"/>
  <c r="AE1169" i="25"/>
  <c r="AU1169" i="25" s="1"/>
  <c r="AE665" i="25"/>
  <c r="AU665" i="25" s="1"/>
  <c r="AE1820" i="25"/>
  <c r="AU1820" i="25" s="1"/>
  <c r="AE379" i="25"/>
  <c r="AU379" i="25" s="1"/>
  <c r="AE873" i="25"/>
  <c r="AU873" i="25" s="1"/>
  <c r="AE1589" i="25"/>
  <c r="AU1589" i="25" s="1"/>
  <c r="AE848" i="25"/>
  <c r="AU848" i="25" s="1"/>
  <c r="AE1360" i="25"/>
  <c r="AU1360" i="25" s="1"/>
  <c r="AE348" i="25"/>
  <c r="AU348" i="25" s="1"/>
  <c r="AE1344" i="25"/>
  <c r="AU1344" i="25" s="1"/>
  <c r="AE1012" i="25"/>
  <c r="AU1012" i="25" s="1"/>
  <c r="AE600" i="25"/>
  <c r="AU600" i="25" s="1"/>
  <c r="AE1397" i="25"/>
  <c r="AU1397" i="25" s="1"/>
  <c r="AE1874" i="25"/>
  <c r="AU1874" i="25" s="1"/>
  <c r="AE1513" i="25"/>
  <c r="AU1513" i="25" s="1"/>
  <c r="AE1472" i="25"/>
  <c r="AU1472" i="25" s="1"/>
  <c r="AE629" i="25"/>
  <c r="AU629" i="25" s="1"/>
  <c r="AE1974" i="25"/>
  <c r="AU1974" i="25" s="1"/>
  <c r="AE1552" i="25"/>
  <c r="AU1552" i="25" s="1"/>
  <c r="AE1876" i="25"/>
  <c r="AU1876" i="25" s="1"/>
  <c r="AE187" i="25"/>
  <c r="AU187" i="25" s="1"/>
  <c r="AE1220" i="25"/>
  <c r="AU1220" i="25" s="1"/>
  <c r="AE1913" i="25"/>
  <c r="AU1913" i="25" s="1"/>
  <c r="AE1253" i="25"/>
  <c r="AU1253" i="25" s="1"/>
  <c r="AE898" i="25"/>
  <c r="AU898" i="25" s="1"/>
  <c r="AE1273" i="25"/>
  <c r="AU1273" i="25" s="1"/>
  <c r="AE1970" i="25"/>
  <c r="AU1970" i="25" s="1"/>
  <c r="AE1426" i="25"/>
  <c r="AU1426" i="25" s="1"/>
  <c r="AE1838" i="25"/>
  <c r="AU1838" i="25" s="1"/>
  <c r="AE1994" i="25"/>
  <c r="AU1994" i="25" s="1"/>
  <c r="AE1416" i="25"/>
  <c r="AU1416" i="25" s="1"/>
  <c r="AE1613" i="25"/>
  <c r="AU1613" i="25" s="1"/>
  <c r="AE1150" i="25"/>
  <c r="AU1150" i="25" s="1"/>
  <c r="AE1256" i="25"/>
  <c r="AU1256" i="25" s="1"/>
  <c r="AE1240" i="25"/>
  <c r="AU1240" i="25" s="1"/>
  <c r="AE911" i="25"/>
  <c r="AU911" i="25" s="1"/>
  <c r="AE1787" i="25"/>
  <c r="AU1787" i="25" s="1"/>
  <c r="AE1167" i="25"/>
  <c r="AU1167" i="25" s="1"/>
  <c r="AE1666" i="25"/>
  <c r="AU1666" i="25" s="1"/>
  <c r="AE991" i="25"/>
  <c r="AU991" i="25" s="1"/>
  <c r="AE864" i="25"/>
  <c r="AU864" i="25" s="1"/>
  <c r="AE1226" i="25"/>
  <c r="AU1226" i="25" s="1"/>
  <c r="AE672" i="25"/>
  <c r="AU672" i="25" s="1"/>
  <c r="AE1075" i="25"/>
  <c r="AU1075" i="25" s="1"/>
  <c r="AE1783" i="25"/>
  <c r="AU1783" i="25" s="1"/>
  <c r="AE680" i="25"/>
  <c r="AU680" i="25" s="1"/>
  <c r="AE1404" i="25"/>
  <c r="AU1404" i="25" s="1"/>
  <c r="AE92" i="25"/>
  <c r="AU92" i="25" s="1"/>
  <c r="AE1840" i="25"/>
  <c r="AU1840" i="25" s="1"/>
  <c r="AE1048" i="25"/>
  <c r="AU1048" i="25" s="1"/>
  <c r="AE1852" i="25"/>
  <c r="AU1852" i="25" s="1"/>
  <c r="AE494" i="25"/>
  <c r="AU494" i="25" s="1"/>
  <c r="AE1678" i="25"/>
  <c r="AU1678" i="25" s="1"/>
  <c r="AE1647" i="25"/>
  <c r="AU1647" i="25" s="1"/>
  <c r="AE1655" i="25"/>
  <c r="AU1655" i="25" s="1"/>
  <c r="AE557" i="25"/>
  <c r="AU557" i="25" s="1"/>
  <c r="AE408" i="25"/>
  <c r="AU408" i="25" s="1"/>
  <c r="AE877" i="25"/>
  <c r="AU877" i="25" s="1"/>
  <c r="AE384" i="25"/>
  <c r="AU384" i="25" s="1"/>
  <c r="AE334" i="25"/>
  <c r="AU334" i="25" s="1"/>
  <c r="AE1191" i="25"/>
  <c r="AU1191" i="25" s="1"/>
  <c r="AE574" i="25"/>
  <c r="AU574" i="25" s="1"/>
  <c r="AE1381" i="25"/>
  <c r="AU1381" i="25" s="1"/>
  <c r="AE237" i="25"/>
  <c r="AU237" i="25" s="1"/>
  <c r="AE1931" i="25"/>
  <c r="AU1931" i="25" s="1"/>
  <c r="AE1081" i="25"/>
  <c r="AU1081" i="25" s="1"/>
  <c r="AE597" i="25"/>
  <c r="AU597" i="25" s="1"/>
  <c r="AE1890" i="25"/>
  <c r="AU1890" i="25" s="1"/>
  <c r="AE553" i="25"/>
  <c r="AU553" i="25" s="1"/>
  <c r="AE669" i="25"/>
  <c r="AU669" i="25" s="1"/>
  <c r="AE181" i="25"/>
  <c r="AU181" i="25" s="1"/>
  <c r="AE1659" i="25"/>
  <c r="AU1659" i="25" s="1"/>
  <c r="AE287" i="25"/>
  <c r="AU287" i="25" s="1"/>
  <c r="AE416" i="25"/>
  <c r="AU416" i="25" s="1"/>
  <c r="AE1350" i="25"/>
  <c r="AU1350" i="25" s="1"/>
  <c r="AE144" i="25"/>
  <c r="AU144" i="25" s="1"/>
  <c r="AE1493" i="25"/>
  <c r="AU1493" i="25" s="1"/>
  <c r="AE1027" i="25"/>
  <c r="AU1027" i="25" s="1"/>
  <c r="AE1921" i="25"/>
  <c r="AU1921" i="25" s="1"/>
  <c r="AE82" i="25"/>
  <c r="AU82" i="25" s="1"/>
  <c r="AE636" i="25"/>
  <c r="AU636" i="25" s="1"/>
  <c r="AE440" i="25"/>
  <c r="AU440" i="25" s="1"/>
  <c r="AE1979" i="25"/>
  <c r="AU1979" i="25" s="1"/>
  <c r="AE298" i="25"/>
  <c r="AU298" i="25" s="1"/>
  <c r="AE1807" i="25"/>
  <c r="AU1807" i="25" s="1"/>
  <c r="AE1375" i="25"/>
  <c r="AU1375" i="25" s="1"/>
  <c r="AE683" i="25"/>
  <c r="AU683" i="25" s="1"/>
  <c r="AE1908" i="25"/>
  <c r="AU1908" i="25" s="1"/>
  <c r="AE1632" i="25"/>
  <c r="AU1632" i="25" s="1"/>
  <c r="AE153" i="25"/>
  <c r="AU153" i="25" s="1"/>
  <c r="AE899" i="25"/>
  <c r="AU899" i="25" s="1"/>
  <c r="AE206" i="25"/>
  <c r="AU206" i="25" s="1"/>
  <c r="AE738" i="25"/>
  <c r="AU738" i="25" s="1"/>
  <c r="AE371" i="25"/>
  <c r="AU371" i="25" s="1"/>
  <c r="AE1886" i="25"/>
  <c r="AU1886" i="25" s="1"/>
  <c r="AE532" i="25"/>
  <c r="AU532" i="25" s="1"/>
  <c r="AE692" i="25"/>
  <c r="AU692" i="25" s="1"/>
  <c r="AE1430" i="25"/>
  <c r="AU1430" i="25" s="1"/>
  <c r="AE1948" i="25"/>
  <c r="AU1948" i="25" s="1"/>
  <c r="AE1158" i="25"/>
  <c r="AU1158" i="25" s="1"/>
  <c r="AE1197" i="25"/>
  <c r="AU1197" i="25" s="1"/>
  <c r="AE39" i="25"/>
  <c r="AU39" i="25" s="1"/>
  <c r="AE1223" i="25"/>
  <c r="AU1223" i="25" s="1"/>
  <c r="AE775" i="25"/>
  <c r="AU775" i="25" s="1"/>
  <c r="AE1061" i="25"/>
  <c r="AU1061" i="25" s="1"/>
  <c r="AE168" i="25"/>
  <c r="AU168" i="25" s="1"/>
  <c r="AE788" i="25"/>
  <c r="AU788" i="25" s="1"/>
  <c r="AE1700" i="25"/>
  <c r="AU1700" i="25" s="1"/>
  <c r="AE1548" i="25"/>
  <c r="AU1548" i="25" s="1"/>
  <c r="AE434" i="25"/>
  <c r="AU434" i="25" s="1"/>
  <c r="AE1395" i="25"/>
  <c r="AU1395" i="25" s="1"/>
  <c r="AE365" i="25"/>
  <c r="AU365" i="25" s="1"/>
  <c r="AE1301" i="25"/>
  <c r="AU1301" i="25" s="1"/>
  <c r="AE1497" i="25"/>
  <c r="AU1497" i="25" s="1"/>
  <c r="AE116" i="25"/>
  <c r="AU116" i="25" s="1"/>
  <c r="AE1635" i="25"/>
  <c r="AU1635" i="25" s="1"/>
  <c r="AE1332" i="25"/>
  <c r="AU1332" i="25" s="1"/>
  <c r="AE1456" i="25"/>
  <c r="AU1456" i="25" s="1"/>
  <c r="AE1989" i="25"/>
  <c r="AU1989" i="25" s="1"/>
  <c r="AE344" i="25"/>
  <c r="AU344" i="25" s="1"/>
  <c r="AE1930" i="25"/>
  <c r="AU1930" i="25" s="1"/>
  <c r="AE155" i="25"/>
  <c r="AU155" i="25" s="1"/>
  <c r="AE1714" i="25"/>
  <c r="AU1714" i="25" s="1"/>
  <c r="AE322" i="25"/>
  <c r="AU322" i="25" s="1"/>
  <c r="AE806" i="25"/>
  <c r="AU806" i="25" s="1"/>
  <c r="AE1374" i="25"/>
  <c r="AU1374" i="25" s="1"/>
  <c r="AE306" i="25"/>
  <c r="AU306" i="25" s="1"/>
  <c r="AE479" i="25"/>
  <c r="AU479" i="25" s="1"/>
  <c r="AE1514" i="25"/>
  <c r="AU1514" i="25" s="1"/>
  <c r="AE666" i="25"/>
  <c r="AU666" i="25" s="1"/>
  <c r="AE164" i="25"/>
  <c r="AU164" i="25" s="1"/>
  <c r="AE1728" i="25"/>
  <c r="AU1728" i="25" s="1"/>
  <c r="AE542" i="25"/>
  <c r="AU542" i="25" s="1"/>
  <c r="AE1136" i="25"/>
  <c r="AU1136" i="25" s="1"/>
  <c r="AE1458" i="25"/>
  <c r="AU1458" i="25" s="1"/>
  <c r="AE786" i="25"/>
  <c r="AU786" i="25" s="1"/>
  <c r="AE699" i="25"/>
  <c r="AU699" i="25" s="1"/>
  <c r="AE360" i="25"/>
  <c r="AU360" i="25" s="1"/>
  <c r="AE1056" i="25"/>
  <c r="AU1056" i="25" s="1"/>
  <c r="AE1460" i="25"/>
  <c r="AU1460" i="25" s="1"/>
  <c r="AE1767" i="25"/>
  <c r="AU1767" i="25" s="1"/>
  <c r="AE27" i="25"/>
  <c r="AU27" i="25" s="1"/>
  <c r="AE110" i="25"/>
  <c r="AU110" i="25" s="1"/>
  <c r="AE945" i="25"/>
  <c r="AU945" i="25" s="1"/>
  <c r="AE373" i="25"/>
  <c r="AU373" i="25" s="1"/>
  <c r="AE519" i="25"/>
  <c r="AU519" i="25" s="1"/>
  <c r="AE549" i="25"/>
  <c r="AU549" i="25" s="1"/>
  <c r="AE338" i="25"/>
  <c r="AU338" i="25" s="1"/>
  <c r="AE1518" i="25"/>
  <c r="AU1518" i="25" s="1"/>
  <c r="AE1962" i="25"/>
  <c r="AU1962" i="25" s="1"/>
  <c r="AE1389" i="25"/>
  <c r="AU1389" i="25" s="1"/>
  <c r="AE1363" i="25"/>
  <c r="AU1363" i="25" s="1"/>
  <c r="AE518" i="25"/>
  <c r="AU518" i="25" s="1"/>
  <c r="AE100" i="25"/>
  <c r="AU100" i="25" s="1"/>
  <c r="AE1343" i="25"/>
  <c r="AU1343" i="25" s="1"/>
  <c r="AE586" i="25"/>
  <c r="AU586" i="25" s="1"/>
  <c r="AE25" i="25"/>
  <c r="AU25" i="25" s="1"/>
  <c r="AE1007" i="25"/>
  <c r="AU1007" i="25" s="1"/>
  <c r="AE124" i="25"/>
  <c r="AU124" i="25" s="1"/>
  <c r="AE620" i="25"/>
  <c r="AU620" i="25" s="1"/>
  <c r="AE1321" i="25"/>
  <c r="AU1321" i="25" s="1"/>
  <c r="AE397" i="25"/>
  <c r="AU397" i="25" s="1"/>
  <c r="AE551" i="25"/>
  <c r="AU551" i="25" s="1"/>
  <c r="AE1775" i="25"/>
  <c r="AU1775" i="25" s="1"/>
  <c r="AE1354" i="25"/>
  <c r="AU1354" i="25" s="1"/>
  <c r="AE1895" i="25"/>
  <c r="AU1895" i="25" s="1"/>
  <c r="AE932" i="25"/>
  <c r="AU932" i="25" s="1"/>
  <c r="AE1851" i="25"/>
  <c r="AU1851" i="25" s="1"/>
  <c r="AE1062" i="25"/>
  <c r="AU1062" i="25" s="1"/>
  <c r="AE1270" i="25"/>
  <c r="AU1270" i="25" s="1"/>
  <c r="AE1198" i="25"/>
  <c r="AU1198" i="25" s="1"/>
  <c r="AE1606" i="25"/>
  <c r="AU1606" i="25" s="1"/>
  <c r="AE941" i="25"/>
  <c r="AU941" i="25" s="1"/>
  <c r="AE465" i="25"/>
  <c r="AU465" i="25" s="1"/>
  <c r="AE1644" i="25"/>
  <c r="AU1644" i="25" s="1"/>
  <c r="AE259" i="25"/>
  <c r="AU259" i="25" s="1"/>
  <c r="AE861" i="25"/>
  <c r="AU861" i="25" s="1"/>
  <c r="AE1570" i="25"/>
  <c r="AU1570" i="25" s="1"/>
  <c r="AE8" i="25"/>
  <c r="AU8" i="25" s="1"/>
  <c r="AE454" i="25"/>
  <c r="AU454" i="25" s="1"/>
  <c r="AE1587" i="25"/>
  <c r="AU1587" i="25" s="1"/>
  <c r="AE743" i="25"/>
  <c r="AU743" i="25" s="1"/>
  <c r="AE1702" i="25"/>
  <c r="AU1702" i="25" s="1"/>
  <c r="AE1298" i="25"/>
  <c r="AU1298" i="25" s="1"/>
  <c r="AE1663" i="25"/>
  <c r="AU1663" i="25" s="1"/>
  <c r="AE624" i="25"/>
  <c r="AU624" i="25" s="1"/>
  <c r="AE1742" i="25"/>
  <c r="AU1742" i="25" s="1"/>
  <c r="AE644" i="25"/>
  <c r="AU644" i="25" s="1"/>
  <c r="AE1286" i="25"/>
  <c r="AU1286" i="25" s="1"/>
  <c r="AE890" i="25"/>
  <c r="AU890" i="25" s="1"/>
  <c r="AE569" i="25"/>
  <c r="AU569" i="25" s="1"/>
  <c r="AE612" i="25"/>
  <c r="AU612" i="25" s="1"/>
  <c r="AE751" i="25"/>
  <c r="AU751" i="25" s="1"/>
  <c r="AE638" i="25"/>
  <c r="AU638" i="25" s="1"/>
  <c r="AE705" i="25"/>
  <c r="AU705" i="25" s="1"/>
  <c r="AE1322" i="25"/>
  <c r="AU1322" i="25" s="1"/>
  <c r="AE1188" i="25"/>
  <c r="AU1188" i="25" s="1"/>
  <c r="AE1323" i="25"/>
  <c r="AU1323" i="25" s="1"/>
  <c r="AE1481" i="25"/>
  <c r="AU1481" i="25" s="1"/>
  <c r="AE821" i="25"/>
  <c r="AU821" i="25" s="1"/>
  <c r="AE150" i="25"/>
  <c r="AU150" i="25" s="1"/>
  <c r="AE489" i="25"/>
  <c r="AU489" i="25" s="1"/>
  <c r="AE838" i="25"/>
  <c r="AU838" i="25" s="1"/>
  <c r="AE736" i="25"/>
  <c r="AU736" i="25" s="1"/>
  <c r="AE1911" i="25"/>
  <c r="AU1911" i="25" s="1"/>
  <c r="AE145" i="25"/>
  <c r="AU145" i="25" s="1"/>
  <c r="AE1420" i="25"/>
  <c r="AU1420" i="25" s="1"/>
  <c r="AE1738" i="25"/>
  <c r="AU1738" i="25" s="1"/>
  <c r="AE1156" i="25"/>
  <c r="AU1156" i="25" s="1"/>
  <c r="AE262" i="25"/>
  <c r="AU262" i="25" s="1"/>
  <c r="AE837" i="25"/>
  <c r="AU837" i="25" s="1"/>
  <c r="AE1170" i="25"/>
  <c r="AU1170" i="25" s="1"/>
  <c r="AE1796" i="25"/>
  <c r="AU1796" i="25" s="1"/>
  <c r="AE716" i="25"/>
  <c r="AU716" i="25" s="1"/>
  <c r="AE1115" i="25"/>
  <c r="AU1115" i="25" s="1"/>
  <c r="AE1557" i="25"/>
  <c r="AU1557" i="25" s="1"/>
  <c r="AE1779" i="25"/>
  <c r="AU1779" i="25" s="1"/>
  <c r="AE1808" i="25"/>
  <c r="AU1808" i="25" s="1"/>
  <c r="AE693" i="25"/>
  <c r="AU693" i="25" s="1"/>
  <c r="AE1083" i="25"/>
  <c r="AU1083" i="25" s="1"/>
  <c r="AE535" i="25"/>
  <c r="AU535" i="25" s="1"/>
  <c r="AE471" i="25"/>
  <c r="AU471" i="25" s="1"/>
  <c r="AE1708" i="25"/>
  <c r="AU1708" i="25" s="1"/>
  <c r="AE533" i="25"/>
  <c r="AU533" i="25" s="1"/>
  <c r="AE1943" i="25"/>
  <c r="AU1943" i="25" s="1"/>
  <c r="AE192" i="25"/>
  <c r="AU192" i="25" s="1"/>
  <c r="AE1413" i="25"/>
  <c r="AU1413" i="25" s="1"/>
  <c r="AE429" i="25"/>
  <c r="AU429" i="25" s="1"/>
  <c r="AE867" i="25"/>
  <c r="AU867" i="25" s="1"/>
  <c r="AE1120" i="25"/>
  <c r="AU1120" i="25" s="1"/>
  <c r="AE80" i="25"/>
  <c r="AU80" i="25" s="1"/>
  <c r="AE949" i="25"/>
  <c r="AU949" i="25" s="1"/>
  <c r="AE556" i="25"/>
  <c r="AU556" i="25" s="1"/>
  <c r="AE1790" i="25"/>
  <c r="AU1790" i="25" s="1"/>
  <c r="AE631" i="25"/>
  <c r="AU631" i="25" s="1"/>
  <c r="AE948" i="25"/>
  <c r="AU948" i="25" s="1"/>
  <c r="AE1405" i="25"/>
  <c r="AU1405" i="25" s="1"/>
  <c r="AE79" i="25"/>
  <c r="AU79" i="25" s="1"/>
  <c r="AE198" i="25"/>
  <c r="AU198" i="25" s="1"/>
  <c r="AA959" i="25"/>
  <c r="AS959" i="25" s="1"/>
  <c r="AA1721" i="25"/>
  <c r="AS1721" i="25" s="1"/>
  <c r="AP1721" i="25" s="1"/>
  <c r="AA1271" i="25"/>
  <c r="AS1271" i="25" s="1"/>
  <c r="AP1271" i="25" s="1"/>
  <c r="AA1456" i="25"/>
  <c r="AS1456" i="25" s="1"/>
  <c r="AP1456" i="25" s="1"/>
  <c r="AA1937" i="25"/>
  <c r="AS1937" i="25" s="1"/>
  <c r="AP1937" i="25" s="1"/>
  <c r="AA1866" i="25"/>
  <c r="AS1866" i="25" s="1"/>
  <c r="AP1866" i="25" s="1"/>
  <c r="AA229" i="25"/>
  <c r="AS229" i="25" s="1"/>
  <c r="AA883" i="25"/>
  <c r="AS883" i="25" s="1"/>
  <c r="AA707" i="25"/>
  <c r="AS707" i="25" s="1"/>
  <c r="AA778" i="25"/>
  <c r="AS778" i="25" s="1"/>
  <c r="AA630" i="25"/>
  <c r="AS630" i="25" s="1"/>
  <c r="AA1126" i="25"/>
  <c r="AS1126" i="25" s="1"/>
  <c r="AA1042" i="25"/>
  <c r="AS1042" i="25" s="1"/>
  <c r="AA240" i="25"/>
  <c r="AS240" i="25" s="1"/>
  <c r="AA1633" i="25"/>
  <c r="AS1633" i="25" s="1"/>
  <c r="AP1633" i="25" s="1"/>
  <c r="AA1430" i="25"/>
  <c r="AS1430" i="25" s="1"/>
  <c r="AP1430" i="25" s="1"/>
  <c r="AA1278" i="25"/>
  <c r="AS1278" i="25" s="1"/>
  <c r="AP1278" i="25" s="1"/>
  <c r="AA449" i="25"/>
  <c r="AS449" i="25" s="1"/>
  <c r="AA342" i="25"/>
  <c r="AS342" i="25" s="1"/>
  <c r="AA912" i="25"/>
  <c r="AS912" i="25" s="1"/>
  <c r="AA1674" i="25"/>
  <c r="AS1674" i="25" s="1"/>
  <c r="AP1674" i="25" s="1"/>
  <c r="AA20" i="25"/>
  <c r="AS20" i="25" s="1"/>
  <c r="AA281" i="25"/>
  <c r="AS281" i="25" s="1"/>
  <c r="AA132" i="25"/>
  <c r="AS132" i="25" s="1"/>
  <c r="AA1095" i="25"/>
  <c r="AS1095" i="25" s="1"/>
  <c r="AA1291" i="25"/>
  <c r="AS1291" i="25" s="1"/>
  <c r="AP1291" i="25" s="1"/>
  <c r="AA9" i="25"/>
  <c r="AS9" i="25" s="1"/>
  <c r="AA961" i="25"/>
  <c r="AS961" i="25" s="1"/>
  <c r="AA1432" i="25"/>
  <c r="AS1432" i="25" s="1"/>
  <c r="AP1432" i="25" s="1"/>
  <c r="AA1536" i="25"/>
  <c r="AS1536" i="25" s="1"/>
  <c r="AP1536" i="25" s="1"/>
  <c r="AA349" i="25"/>
  <c r="AS349" i="25" s="1"/>
  <c r="AA1423" i="25"/>
  <c r="AS1423" i="25" s="1"/>
  <c r="AP1423" i="25" s="1"/>
  <c r="AA1449" i="25"/>
  <c r="AS1449" i="25" s="1"/>
  <c r="AP1449" i="25" s="1"/>
  <c r="AA190" i="25"/>
  <c r="AS190" i="25" s="1"/>
  <c r="AA1400" i="25"/>
  <c r="AS1400" i="25" s="1"/>
  <c r="AP1400" i="25" s="1"/>
  <c r="AA443" i="25"/>
  <c r="AS443" i="25" s="1"/>
  <c r="AA1797" i="25"/>
  <c r="AS1797" i="25" s="1"/>
  <c r="AP1797" i="25" s="1"/>
  <c r="AA1533" i="25"/>
  <c r="AS1533" i="25" s="1"/>
  <c r="AP1533" i="25" s="1"/>
  <c r="AA1070" i="25"/>
  <c r="AS1070" i="25" s="1"/>
  <c r="AA1804" i="25"/>
  <c r="AS1804" i="25" s="1"/>
  <c r="AP1804" i="25" s="1"/>
  <c r="AA620" i="25"/>
  <c r="AS620" i="25" s="1"/>
  <c r="AA1342" i="25"/>
  <c r="AS1342" i="25" s="1"/>
  <c r="AP1342" i="25" s="1"/>
  <c r="AA117" i="25"/>
  <c r="AS117" i="25" s="1"/>
  <c r="AA1239" i="25"/>
  <c r="AS1239" i="25" s="1"/>
  <c r="AP1239" i="25" s="1"/>
  <c r="AA461" i="25"/>
  <c r="AS461" i="25" s="1"/>
  <c r="AA765" i="25"/>
  <c r="AS765" i="25" s="1"/>
  <c r="AA508" i="25"/>
  <c r="AS508" i="25" s="1"/>
  <c r="AA674" i="25"/>
  <c r="AS674" i="25" s="1"/>
  <c r="AA536" i="25"/>
  <c r="AS536" i="25" s="1"/>
  <c r="AA166" i="25"/>
  <c r="AS166" i="25" s="1"/>
  <c r="AA566" i="25"/>
  <c r="AS566" i="25" s="1"/>
  <c r="AA1087" i="25"/>
  <c r="AS1087" i="25" s="1"/>
  <c r="AA262" i="25"/>
  <c r="AS262" i="25" s="1"/>
  <c r="AA699" i="25"/>
  <c r="AS699" i="25" s="1"/>
  <c r="AA25" i="25"/>
  <c r="AS25" i="25" s="1"/>
  <c r="AA1569" i="25"/>
  <c r="AS1569" i="25" s="1"/>
  <c r="AP1569" i="25" s="1"/>
  <c r="AA324" i="25"/>
  <c r="AS324" i="25" s="1"/>
  <c r="AA1952" i="25"/>
  <c r="AS1952" i="25" s="1"/>
  <c r="AP1952" i="25" s="1"/>
  <c r="AA451" i="25"/>
  <c r="AS451" i="25" s="1"/>
  <c r="AA928" i="25"/>
  <c r="AS928" i="25" s="1"/>
  <c r="AA1276" i="25"/>
  <c r="AS1276" i="25" s="1"/>
  <c r="AP1276" i="25" s="1"/>
  <c r="AA173" i="25"/>
  <c r="AS173" i="25" s="1"/>
  <c r="AA1630" i="25"/>
  <c r="AS1630" i="25" s="1"/>
  <c r="AP1630" i="25" s="1"/>
  <c r="AA243" i="25"/>
  <c r="AS243" i="25" s="1"/>
  <c r="AA1665" i="25"/>
  <c r="AS1665" i="25" s="1"/>
  <c r="AP1665" i="25" s="1"/>
  <c r="AA1370" i="25"/>
  <c r="AS1370" i="25" s="1"/>
  <c r="AP1370" i="25" s="1"/>
  <c r="AA991" i="25"/>
  <c r="AS991" i="25" s="1"/>
  <c r="AA423" i="25"/>
  <c r="AS423" i="25" s="1"/>
  <c r="AA1811" i="25"/>
  <c r="AS1811" i="25" s="1"/>
  <c r="AP1811" i="25" s="1"/>
  <c r="AA1083" i="25"/>
  <c r="AS1083" i="25" s="1"/>
  <c r="AA1638" i="25"/>
  <c r="AS1638" i="25" s="1"/>
  <c r="AP1638" i="25" s="1"/>
  <c r="AA941" i="25"/>
  <c r="AS941" i="25" s="1"/>
  <c r="AA1529" i="25"/>
  <c r="AS1529" i="25" s="1"/>
  <c r="AP1529" i="25" s="1"/>
  <c r="AA1926" i="25"/>
  <c r="AS1926" i="25" s="1"/>
  <c r="AP1926" i="25" s="1"/>
  <c r="AA370" i="25"/>
  <c r="AS370" i="25" s="1"/>
  <c r="AA738" i="25"/>
  <c r="AS738" i="25" s="1"/>
  <c r="AA667" i="25"/>
  <c r="AS667" i="25" s="1"/>
  <c r="AA1568" i="25"/>
  <c r="AS1568" i="25" s="1"/>
  <c r="AP1568" i="25" s="1"/>
  <c r="AA820" i="25"/>
  <c r="AS820" i="25" s="1"/>
  <c r="AA1784" i="25"/>
  <c r="AS1784" i="25" s="1"/>
  <c r="AP1784" i="25" s="1"/>
  <c r="AA1324" i="25"/>
  <c r="AS1324" i="25" s="1"/>
  <c r="AP1324" i="25" s="1"/>
  <c r="AA1136" i="25"/>
  <c r="AS1136" i="25" s="1"/>
  <c r="AA33" i="25"/>
  <c r="AS33" i="25" s="1"/>
  <c r="AA181" i="25"/>
  <c r="AS181" i="25" s="1"/>
  <c r="AA1109" i="25"/>
  <c r="AS1109" i="25" s="1"/>
  <c r="AA1925" i="25"/>
  <c r="AS1925" i="25" s="1"/>
  <c r="AP1925" i="25" s="1"/>
  <c r="AA1333" i="25"/>
  <c r="AS1333" i="25" s="1"/>
  <c r="AP1333" i="25" s="1"/>
  <c r="AA739" i="25"/>
  <c r="AS739" i="25" s="1"/>
  <c r="AA141" i="25"/>
  <c r="AS141" i="25" s="1"/>
  <c r="AA1917" i="25"/>
  <c r="AS1917" i="25" s="1"/>
  <c r="AP1917" i="25" s="1"/>
  <c r="AA884" i="25"/>
  <c r="AS884" i="25" s="1"/>
  <c r="AA1079" i="25"/>
  <c r="AS1079" i="25" s="1"/>
  <c r="AA84" i="25"/>
  <c r="AS84" i="25" s="1"/>
  <c r="AA192" i="25"/>
  <c r="AS192" i="25" s="1"/>
  <c r="AA943" i="25"/>
  <c r="AS943" i="25" s="1"/>
  <c r="AA238" i="25"/>
  <c r="AS238" i="25" s="1"/>
  <c r="AA427" i="25"/>
  <c r="AS427" i="25" s="1"/>
  <c r="AA1290" i="25"/>
  <c r="AS1290" i="25" s="1"/>
  <c r="AP1290" i="25" s="1"/>
  <c r="AA1247" i="25"/>
  <c r="AS1247" i="25" s="1"/>
  <c r="AP1247" i="25" s="1"/>
  <c r="AA1369" i="25"/>
  <c r="AS1369" i="25" s="1"/>
  <c r="AP1369" i="25" s="1"/>
  <c r="AA143" i="25"/>
  <c r="AS143" i="25" s="1"/>
  <c r="AA94" i="25"/>
  <c r="AS94" i="25" s="1"/>
  <c r="AA879" i="25"/>
  <c r="AS879" i="25" s="1"/>
  <c r="AA773" i="25"/>
  <c r="AS773" i="25" s="1"/>
  <c r="AA626" i="25"/>
  <c r="AS626" i="25" s="1"/>
  <c r="AA1203" i="25"/>
  <c r="AS1203" i="25" s="1"/>
  <c r="AP1203" i="25" s="1"/>
  <c r="AA1392" i="25"/>
  <c r="AS1392" i="25" s="1"/>
  <c r="AP1392" i="25" s="1"/>
  <c r="AA897" i="25"/>
  <c r="AS897" i="25" s="1"/>
  <c r="AA1575" i="25"/>
  <c r="AS1575" i="25" s="1"/>
  <c r="AP1575" i="25" s="1"/>
  <c r="AA1483" i="25"/>
  <c r="AS1483" i="25" s="1"/>
  <c r="AP1483" i="25" s="1"/>
  <c r="AA813" i="25"/>
  <c r="AS813" i="25" s="1"/>
  <c r="AA1054" i="25"/>
  <c r="AS1054" i="25" s="1"/>
  <c r="AA1741" i="25"/>
  <c r="AS1741" i="25" s="1"/>
  <c r="AP1741" i="25" s="1"/>
  <c r="AA387" i="25"/>
  <c r="AS387" i="25" s="1"/>
  <c r="AA573" i="25"/>
  <c r="AS573" i="25" s="1"/>
  <c r="AA1062" i="25"/>
  <c r="AS1062" i="25" s="1"/>
  <c r="AA1294" i="25"/>
  <c r="AS1294" i="25" s="1"/>
  <c r="AP1294" i="25" s="1"/>
  <c r="AA1365" i="25"/>
  <c r="AS1365" i="25" s="1"/>
  <c r="AP1365" i="25" s="1"/>
  <c r="AA697" i="25"/>
  <c r="AS697" i="25" s="1"/>
  <c r="AA1216" i="25"/>
  <c r="AS1216" i="25" s="1"/>
  <c r="AP1216" i="25" s="1"/>
  <c r="AA881" i="25"/>
  <c r="AS881" i="25" s="1"/>
  <c r="AA1403" i="25"/>
  <c r="AS1403" i="25" s="1"/>
  <c r="AP1403" i="25" s="1"/>
  <c r="AA1755" i="25"/>
  <c r="AS1755" i="25" s="1"/>
  <c r="AP1755" i="25" s="1"/>
  <c r="AA994" i="25"/>
  <c r="AS994" i="25" s="1"/>
  <c r="AA68" i="25"/>
  <c r="AS68" i="25" s="1"/>
  <c r="AA1374" i="25"/>
  <c r="AS1374" i="25" s="1"/>
  <c r="AP1374" i="25" s="1"/>
  <c r="AA1311" i="25"/>
  <c r="AS1311" i="25" s="1"/>
  <c r="AP1311" i="25" s="1"/>
  <c r="AA1986" i="25"/>
  <c r="AS1986" i="25" s="1"/>
  <c r="AP1986" i="25" s="1"/>
  <c r="AA1654" i="25"/>
  <c r="AS1654" i="25" s="1"/>
  <c r="AP1654" i="25" s="1"/>
  <c r="AA380" i="25"/>
  <c r="AS380" i="25" s="1"/>
  <c r="AA1676" i="25"/>
  <c r="AS1676" i="25" s="1"/>
  <c r="AP1676" i="25" s="1"/>
  <c r="AA1097" i="25"/>
  <c r="AS1097" i="25" s="1"/>
  <c r="AA288" i="25"/>
  <c r="AS288" i="25" s="1"/>
  <c r="AA1164" i="25"/>
  <c r="AS1164" i="25" s="1"/>
  <c r="AA1909" i="25"/>
  <c r="AS1909" i="25" s="1"/>
  <c r="AP1909" i="25" s="1"/>
  <c r="AA1788" i="25"/>
  <c r="AS1788" i="25" s="1"/>
  <c r="AP1788" i="25" s="1"/>
  <c r="AA1179" i="25"/>
  <c r="AS1179" i="25" s="1"/>
  <c r="AP1179" i="25" s="1"/>
  <c r="AA285" i="25"/>
  <c r="AS285" i="25" s="1"/>
  <c r="AA894" i="25"/>
  <c r="AS894" i="25" s="1"/>
  <c r="AA1457" i="25"/>
  <c r="AS1457" i="25" s="1"/>
  <c r="AP1457" i="25" s="1"/>
  <c r="AA783" i="25"/>
  <c r="AS783" i="25" s="1"/>
  <c r="AA650" i="25"/>
  <c r="AS650" i="25" s="1"/>
  <c r="AA417" i="25"/>
  <c r="AS417" i="25" s="1"/>
  <c r="AA465" i="25"/>
  <c r="AS465" i="25" s="1"/>
  <c r="AA1078" i="25"/>
  <c r="AS1078" i="25" s="1"/>
  <c r="AA728" i="25"/>
  <c r="AS728" i="25" s="1"/>
  <c r="AA398" i="25"/>
  <c r="AS398" i="25" s="1"/>
  <c r="AA1693" i="25"/>
  <c r="AS1693" i="25" s="1"/>
  <c r="AP1693" i="25" s="1"/>
  <c r="AA1810" i="25"/>
  <c r="AS1810" i="25" s="1"/>
  <c r="AP1810" i="25" s="1"/>
  <c r="AA359" i="25"/>
  <c r="AS359" i="25" s="1"/>
  <c r="AA1640" i="25"/>
  <c r="AS1640" i="25" s="1"/>
  <c r="AP1640" i="25" s="1"/>
  <c r="AA640" i="25"/>
  <c r="AS640" i="25" s="1"/>
  <c r="AA1914" i="25"/>
  <c r="AS1914" i="25" s="1"/>
  <c r="AP1914" i="25" s="1"/>
  <c r="AA703" i="25"/>
  <c r="AS703" i="25" s="1"/>
  <c r="AA303" i="25"/>
  <c r="AS303" i="25" s="1"/>
  <c r="AA1856" i="25"/>
  <c r="AS1856" i="25" s="1"/>
  <c r="AP1856" i="25" s="1"/>
  <c r="AA1546" i="25"/>
  <c r="AS1546" i="25" s="1"/>
  <c r="AP1546" i="25" s="1"/>
  <c r="AA121" i="25"/>
  <c r="AS121" i="25" s="1"/>
  <c r="AA1329" i="25"/>
  <c r="AS1329" i="25" s="1"/>
  <c r="AP1329" i="25" s="1"/>
  <c r="AA1110" i="25"/>
  <c r="AS1110" i="25" s="1"/>
  <c r="AA1868" i="25"/>
  <c r="AS1868" i="25" s="1"/>
  <c r="AP1868" i="25" s="1"/>
  <c r="AA1652" i="25"/>
  <c r="AS1652" i="25" s="1"/>
  <c r="AP1652" i="25" s="1"/>
  <c r="AA155" i="25"/>
  <c r="AS155" i="25" s="1"/>
  <c r="AA269" i="25"/>
  <c r="AS269" i="25" s="1"/>
  <c r="AA911" i="25"/>
  <c r="AS911" i="25" s="1"/>
  <c r="AA866" i="25"/>
  <c r="AS866" i="25" s="1"/>
  <c r="AA750" i="25"/>
  <c r="AS750" i="25" s="1"/>
  <c r="AA592" i="25"/>
  <c r="AS592" i="25" s="1"/>
  <c r="AA1387" i="25"/>
  <c r="AS1387" i="25" s="1"/>
  <c r="AP1387" i="25" s="1"/>
  <c r="AA1506" i="25"/>
  <c r="AS1506" i="25" s="1"/>
  <c r="AP1506" i="25" s="1"/>
  <c r="AA596" i="25"/>
  <c r="AS596" i="25" s="1"/>
  <c r="AA23" i="25"/>
  <c r="AS23" i="25" s="1"/>
  <c r="AA1793" i="25"/>
  <c r="AS1793" i="25" s="1"/>
  <c r="AP1793" i="25" s="1"/>
  <c r="AA1107" i="25"/>
  <c r="AS1107" i="25" s="1"/>
  <c r="AA1060" i="25"/>
  <c r="AS1060" i="25" s="1"/>
  <c r="AA1036" i="25"/>
  <c r="AS1036" i="25" s="1"/>
  <c r="AA1756" i="25"/>
  <c r="AS1756" i="25" s="1"/>
  <c r="AP1756" i="25" s="1"/>
  <c r="AA1688" i="25"/>
  <c r="AS1688" i="25" s="1"/>
  <c r="AP1688" i="25" s="1"/>
  <c r="AA793" i="25"/>
  <c r="AS793" i="25" s="1"/>
  <c r="AA948" i="25"/>
  <c r="AS948" i="25" s="1"/>
  <c r="AA937" i="25"/>
  <c r="AS937" i="25" s="1"/>
  <c r="AA656" i="25"/>
  <c r="AS656" i="25" s="1"/>
  <c r="AA1644" i="25"/>
  <c r="AS1644" i="25" s="1"/>
  <c r="AP1644" i="25" s="1"/>
  <c r="AA1946" i="25"/>
  <c r="AS1946" i="25" s="1"/>
  <c r="AP1946" i="25" s="1"/>
  <c r="AA1361" i="25"/>
  <c r="AS1361" i="25" s="1"/>
  <c r="AP1361" i="25" s="1"/>
  <c r="AA1936" i="25"/>
  <c r="AS1936" i="25" s="1"/>
  <c r="AP1936" i="25" s="1"/>
  <c r="AA996" i="25"/>
  <c r="AS996" i="25" s="1"/>
  <c r="AA956" i="25"/>
  <c r="AS956" i="25" s="1"/>
  <c r="AA434" i="25"/>
  <c r="AS434" i="25" s="1"/>
  <c r="AA207" i="25"/>
  <c r="AS207" i="25" s="1"/>
  <c r="AA1809" i="25"/>
  <c r="AS1809" i="25" s="1"/>
  <c r="AP1809" i="25" s="1"/>
  <c r="AA1867" i="25"/>
  <c r="AS1867" i="25" s="1"/>
  <c r="AP1867" i="25" s="1"/>
  <c r="AA488" i="25"/>
  <c r="AS488" i="25" s="1"/>
  <c r="AA1619" i="25"/>
  <c r="AS1619" i="25" s="1"/>
  <c r="AP1619" i="25" s="1"/>
  <c r="AA289" i="25"/>
  <c r="AS289" i="25" s="1"/>
  <c r="AA1800" i="25"/>
  <c r="AS1800" i="25" s="1"/>
  <c r="AP1800" i="25" s="1"/>
  <c r="AA526" i="25"/>
  <c r="AS526" i="25" s="1"/>
  <c r="AA554" i="25"/>
  <c r="AS554" i="25" s="1"/>
  <c r="AA651" i="25"/>
  <c r="AS651" i="25" s="1"/>
  <c r="AA441" i="25"/>
  <c r="AS441" i="25" s="1"/>
  <c r="AA1915" i="25"/>
  <c r="AS1915" i="25" s="1"/>
  <c r="AP1915" i="25" s="1"/>
  <c r="AA81" i="25"/>
  <c r="AS81" i="25" s="1"/>
  <c r="AA1073" i="25"/>
  <c r="AS1073" i="25" s="1"/>
  <c r="AA584" i="25"/>
  <c r="AS584" i="25" s="1"/>
  <c r="AA890" i="25"/>
  <c r="AS890" i="25" s="1"/>
  <c r="AA470" i="25"/>
  <c r="AS470" i="25" s="1"/>
  <c r="AA1027" i="25"/>
  <c r="AS1027" i="25" s="1"/>
  <c r="AA768" i="25"/>
  <c r="AS768" i="25" s="1"/>
  <c r="AA1003" i="25"/>
  <c r="AS1003" i="25" s="1"/>
  <c r="AA1064" i="25"/>
  <c r="AS1064" i="25" s="1"/>
  <c r="AA732" i="25"/>
  <c r="AS732" i="25" s="1"/>
  <c r="AA1678" i="25"/>
  <c r="AS1678" i="25" s="1"/>
  <c r="AP1678" i="25" s="1"/>
  <c r="AA104" i="25"/>
  <c r="AS104" i="25" s="1"/>
  <c r="AA1207" i="25"/>
  <c r="AS1207" i="25" s="1"/>
  <c r="AP1207" i="25" s="1"/>
  <c r="AA639" i="25"/>
  <c r="AS639" i="25" s="1"/>
  <c r="AA1339" i="25"/>
  <c r="AS1339" i="25" s="1"/>
  <c r="AP1339" i="25" s="1"/>
  <c r="AA1579" i="25"/>
  <c r="AS1579" i="25" s="1"/>
  <c r="AP1579" i="25" s="1"/>
  <c r="AA194" i="25"/>
  <c r="AS194" i="25" s="1"/>
  <c r="AA1759" i="25"/>
  <c r="AS1759" i="25" s="1"/>
  <c r="AP1759" i="25" s="1"/>
  <c r="AA1343" i="25"/>
  <c r="AS1343" i="25" s="1"/>
  <c r="AP1343" i="25" s="1"/>
  <c r="AA1725" i="25"/>
  <c r="AS1725" i="25" s="1"/>
  <c r="AP1725" i="25" s="1"/>
  <c r="AA297" i="25"/>
  <c r="AS297" i="25" s="1"/>
  <c r="AA340" i="25"/>
  <c r="AS340" i="25" s="1"/>
  <c r="AA203" i="25"/>
  <c r="AS203" i="25" s="1"/>
  <c r="AA1334" i="25"/>
  <c r="AS1334" i="25" s="1"/>
  <c r="AP1334" i="25" s="1"/>
  <c r="AA319" i="25"/>
  <c r="AS319" i="25" s="1"/>
  <c r="AA954" i="25"/>
  <c r="AS954" i="25" s="1"/>
  <c r="AA365" i="25"/>
  <c r="AS365" i="25" s="1"/>
  <c r="AA1151" i="25"/>
  <c r="AS1151" i="25" s="1"/>
  <c r="AA292" i="25"/>
  <c r="AS292" i="25" s="1"/>
  <c r="AA201" i="25"/>
  <c r="AS201" i="25" s="1"/>
  <c r="AA724" i="25"/>
  <c r="AS724" i="25" s="1"/>
  <c r="AA1737" i="25"/>
  <c r="AS1737" i="25" s="1"/>
  <c r="AP1737" i="25" s="1"/>
  <c r="AA1224" i="25"/>
  <c r="AS1224" i="25" s="1"/>
  <c r="AP1224" i="25" s="1"/>
  <c r="AA1571" i="25"/>
  <c r="AS1571" i="25" s="1"/>
  <c r="AP1571" i="25" s="1"/>
  <c r="AA1050" i="25"/>
  <c r="AS1050" i="25" s="1"/>
  <c r="AA1092" i="25"/>
  <c r="AS1092" i="25" s="1"/>
  <c r="AA966" i="25"/>
  <c r="AS966" i="25" s="1"/>
  <c r="AA1245" i="25"/>
  <c r="AS1245" i="25" s="1"/>
  <c r="AP1245" i="25" s="1"/>
  <c r="AA1608" i="25"/>
  <c r="AS1608" i="25" s="1"/>
  <c r="AP1608" i="25" s="1"/>
  <c r="AA378" i="25"/>
  <c r="AS378" i="25" s="1"/>
  <c r="AA376" i="25"/>
  <c r="AS376" i="25" s="1"/>
  <c r="AA1471" i="25"/>
  <c r="AS1471" i="25" s="1"/>
  <c r="AP1471" i="25" s="1"/>
  <c r="AA1243" i="25"/>
  <c r="AS1243" i="25" s="1"/>
  <c r="AP1243" i="25" s="1"/>
  <c r="AA1840" i="25"/>
  <c r="AS1840" i="25" s="1"/>
  <c r="AP1840" i="25" s="1"/>
  <c r="AA1858" i="25"/>
  <c r="AS1858" i="25" s="1"/>
  <c r="AP1858" i="25" s="1"/>
  <c r="AA1487" i="25"/>
  <c r="AS1487" i="25" s="1"/>
  <c r="AP1487" i="25" s="1"/>
  <c r="AA197" i="25"/>
  <c r="AS197" i="25" s="1"/>
  <c r="AA571" i="25"/>
  <c r="AS571" i="25" s="1"/>
  <c r="AA1201" i="25"/>
  <c r="AS1201" i="25" s="1"/>
  <c r="AP1201" i="25" s="1"/>
  <c r="AA1751" i="25"/>
  <c r="AS1751" i="25" s="1"/>
  <c r="AP1751" i="25" s="1"/>
  <c r="AA1447" i="25"/>
  <c r="AS1447" i="25" s="1"/>
  <c r="AP1447" i="25" s="1"/>
  <c r="AA1706" i="25"/>
  <c r="AS1706" i="25" s="1"/>
  <c r="AP1706" i="25" s="1"/>
  <c r="AA1503" i="25"/>
  <c r="AS1503" i="25" s="1"/>
  <c r="AP1503" i="25" s="1"/>
  <c r="AA388" i="25"/>
  <c r="AS388" i="25" s="1"/>
  <c r="AA290" i="25"/>
  <c r="AS290" i="25" s="1"/>
  <c r="AA945" i="25"/>
  <c r="AS945" i="25" s="1"/>
  <c r="AA184" i="25"/>
  <c r="AS184" i="25" s="1"/>
  <c r="AA903" i="25"/>
  <c r="AS903" i="25" s="1"/>
  <c r="AA193" i="25"/>
  <c r="AS193" i="25" s="1"/>
  <c r="AA719" i="25"/>
  <c r="AS719" i="25" s="1"/>
  <c r="AA561" i="25"/>
  <c r="AS561" i="25" s="1"/>
  <c r="AA1056" i="25"/>
  <c r="AS1056" i="25" s="1"/>
  <c r="AA1875" i="25"/>
  <c r="AS1875" i="25" s="1"/>
  <c r="AP1875" i="25" s="1"/>
  <c r="AA456" i="25"/>
  <c r="AS456" i="25" s="1"/>
  <c r="AA255" i="25"/>
  <c r="AS255" i="25" s="1"/>
  <c r="AA919" i="25"/>
  <c r="AS919" i="25" s="1"/>
  <c r="AA1798" i="25"/>
  <c r="AS1798" i="25" s="1"/>
  <c r="AP1798" i="25" s="1"/>
  <c r="AA1877" i="25"/>
  <c r="AS1877" i="25" s="1"/>
  <c r="AP1877" i="25" s="1"/>
  <c r="AA446" i="25"/>
  <c r="AS446" i="25" s="1"/>
  <c r="AA123" i="25"/>
  <c r="AS123" i="25" s="1"/>
  <c r="AA1689" i="25"/>
  <c r="AS1689" i="25" s="1"/>
  <c r="AP1689" i="25" s="1"/>
  <c r="AA1764" i="25"/>
  <c r="AS1764" i="25" s="1"/>
  <c r="AP1764" i="25" s="1"/>
  <c r="AA672" i="25"/>
  <c r="AS672" i="25" s="1"/>
  <c r="AA51" i="25"/>
  <c r="AS51" i="25" s="1"/>
  <c r="AA982" i="25"/>
  <c r="AS982" i="25" s="1"/>
  <c r="AA1105" i="25"/>
  <c r="AS1105" i="25" s="1"/>
  <c r="AA1509" i="25"/>
  <c r="AS1509" i="25" s="1"/>
  <c r="AP1509" i="25" s="1"/>
  <c r="AA1604" i="25"/>
  <c r="AS1604" i="25" s="1"/>
  <c r="AP1604" i="25" s="1"/>
  <c r="AA1039" i="25"/>
  <c r="AS1039" i="25" s="1"/>
  <c r="AA501" i="25"/>
  <c r="AS501" i="25" s="1"/>
  <c r="AA1924" i="25"/>
  <c r="AS1924" i="25" s="1"/>
  <c r="AP1924" i="25" s="1"/>
  <c r="AA175" i="25"/>
  <c r="AS175" i="25" s="1"/>
  <c r="AA537" i="25"/>
  <c r="AS537" i="25" s="1"/>
  <c r="AA87" i="25"/>
  <c r="AS87" i="25" s="1"/>
  <c r="AA1744" i="25"/>
  <c r="AS1744" i="25" s="1"/>
  <c r="AP1744" i="25" s="1"/>
  <c r="AA348" i="25"/>
  <c r="AS348" i="25" s="1"/>
  <c r="AA1748" i="25"/>
  <c r="AS1748" i="25" s="1"/>
  <c r="AP1748" i="25" s="1"/>
  <c r="AA918" i="25"/>
  <c r="AS918" i="25" s="1"/>
  <c r="AA1486" i="25"/>
  <c r="AS1486" i="25" s="1"/>
  <c r="AP1486" i="25" s="1"/>
  <c r="AA1415" i="25"/>
  <c r="AS1415" i="25" s="1"/>
  <c r="AP1415" i="25" s="1"/>
  <c r="AA1939" i="25"/>
  <c r="AS1939" i="25" s="1"/>
  <c r="AP1939" i="25" s="1"/>
  <c r="AA257" i="25"/>
  <c r="AS257" i="25" s="1"/>
  <c r="AA1713" i="25"/>
  <c r="AS1713" i="25" s="1"/>
  <c r="AP1713" i="25" s="1"/>
  <c r="AA322" i="25"/>
  <c r="AS322" i="25" s="1"/>
  <c r="AA1597" i="25"/>
  <c r="AS1597" i="25" s="1"/>
  <c r="AP1597" i="25" s="1"/>
  <c r="AA1779" i="25"/>
  <c r="AS1779" i="25" s="1"/>
  <c r="AP1779" i="25" s="1"/>
  <c r="AA1563" i="25"/>
  <c r="AS1563" i="25" s="1"/>
  <c r="AP1563" i="25" s="1"/>
  <c r="AA1348" i="25"/>
  <c r="AS1348" i="25" s="1"/>
  <c r="AP1348" i="25" s="1"/>
  <c r="AA1325" i="25"/>
  <c r="AS1325" i="25" s="1"/>
  <c r="AP1325" i="25" s="1"/>
  <c r="AA1740" i="25"/>
  <c r="AS1740" i="25" s="1"/>
  <c r="AP1740" i="25" s="1"/>
  <c r="AA925" i="25"/>
  <c r="AS925" i="25" s="1"/>
  <c r="AA654" i="25"/>
  <c r="AS654" i="25" s="1"/>
  <c r="AA1846" i="25"/>
  <c r="AS1846" i="25" s="1"/>
  <c r="AP1846" i="25" s="1"/>
  <c r="AA333" i="25"/>
  <c r="AS333" i="25" s="1"/>
  <c r="AA849" i="25"/>
  <c r="AS849" i="25" s="1"/>
  <c r="AA607" i="25"/>
  <c r="AS607" i="25" s="1"/>
  <c r="AA1141" i="25"/>
  <c r="AS1141" i="25" s="1"/>
  <c r="AA272" i="25"/>
  <c r="AS272" i="25" s="1"/>
  <c r="AA1690" i="25"/>
  <c r="AS1690" i="25" s="1"/>
  <c r="AP1690" i="25" s="1"/>
  <c r="AA1048" i="25"/>
  <c r="AS1048" i="25" s="1"/>
  <c r="AA1458" i="25"/>
  <c r="AS1458" i="25" s="1"/>
  <c r="AP1458" i="25" s="1"/>
  <c r="AA568" i="25"/>
  <c r="AS568" i="25" s="1"/>
  <c r="AA1944" i="25"/>
  <c r="AS1944" i="25" s="1"/>
  <c r="AP1944" i="25" s="1"/>
  <c r="AA810" i="25"/>
  <c r="AS810" i="25" s="1"/>
  <c r="AA909" i="25"/>
  <c r="AS909" i="25" s="1"/>
  <c r="AA930" i="25"/>
  <c r="AS930" i="25" s="1"/>
  <c r="AA1006" i="25"/>
  <c r="AS1006" i="25" s="1"/>
  <c r="AA1407" i="25"/>
  <c r="AS1407" i="25" s="1"/>
  <c r="AP1407" i="25" s="1"/>
  <c r="AA1253" i="25"/>
  <c r="AS1253" i="25" s="1"/>
  <c r="AP1253" i="25" s="1"/>
  <c r="AA162" i="25"/>
  <c r="AS162" i="25" s="1"/>
  <c r="AA661" i="25"/>
  <c r="AS661" i="25" s="1"/>
  <c r="AA1833" i="25"/>
  <c r="AS1833" i="25" s="1"/>
  <c r="AP1833" i="25" s="1"/>
  <c r="AA496" i="25"/>
  <c r="AS496" i="25" s="1"/>
  <c r="AA1424" i="25"/>
  <c r="AS1424" i="25" s="1"/>
  <c r="AP1424" i="25" s="1"/>
  <c r="AA1322" i="25"/>
  <c r="AS1322" i="25" s="1"/>
  <c r="AP1322" i="25" s="1"/>
  <c r="AA645" i="25"/>
  <c r="AS645" i="25" s="1"/>
  <c r="AA1789" i="25"/>
  <c r="AS1789" i="25" s="1"/>
  <c r="AP1789" i="25" s="1"/>
  <c r="AA1156" i="25"/>
  <c r="AS1156" i="25" s="1"/>
  <c r="AA1209" i="25"/>
  <c r="AS1209" i="25" s="1"/>
  <c r="AP1209" i="25" s="1"/>
  <c r="AA249" i="25"/>
  <c r="AS249" i="25" s="1"/>
  <c r="AA512" i="25"/>
  <c r="AS512" i="25" s="1"/>
  <c r="AA1250" i="25"/>
  <c r="AS1250" i="25" s="1"/>
  <c r="AP1250" i="25" s="1"/>
  <c r="AA1816" i="25"/>
  <c r="AS1816" i="25" s="1"/>
  <c r="AP1816" i="25" s="1"/>
  <c r="AA1280" i="25"/>
  <c r="AS1280" i="25" s="1"/>
  <c r="AP1280" i="25" s="1"/>
  <c r="AA1205" i="25"/>
  <c r="AS1205" i="25" s="1"/>
  <c r="AP1205" i="25" s="1"/>
  <c r="AA1497" i="25"/>
  <c r="AS1497" i="25" s="1"/>
  <c r="AP1497" i="25" s="1"/>
  <c r="AA1364" i="25"/>
  <c r="AS1364" i="25" s="1"/>
  <c r="AP1364" i="25" s="1"/>
  <c r="AA1461" i="25"/>
  <c r="AS1461" i="25" s="1"/>
  <c r="AP1461" i="25" s="1"/>
  <c r="AA254" i="25"/>
  <c r="AS254" i="25" s="1"/>
  <c r="AA916" i="25"/>
  <c r="AS916" i="25" s="1"/>
  <c r="AA1065" i="25"/>
  <c r="AS1065" i="25" s="1"/>
  <c r="AA516" i="25"/>
  <c r="AS516" i="25" s="1"/>
  <c r="AA1898" i="25"/>
  <c r="AS1898" i="25" s="1"/>
  <c r="AP1898" i="25" s="1"/>
  <c r="AA684" i="25"/>
  <c r="AS684" i="25" s="1"/>
  <c r="AA1191" i="25"/>
  <c r="AS1191" i="25" s="1"/>
  <c r="AP1191" i="25" s="1"/>
  <c r="AA1646" i="25"/>
  <c r="AS1646" i="25" s="1"/>
  <c r="AP1646" i="25" s="1"/>
  <c r="AA687" i="25"/>
  <c r="AS687" i="25" s="1"/>
  <c r="AA1452" i="25"/>
  <c r="AS1452" i="25" s="1"/>
  <c r="AP1452" i="25" s="1"/>
  <c r="AA905" i="25"/>
  <c r="AS905" i="25" s="1"/>
  <c r="AA1131" i="25"/>
  <c r="AS1131" i="25" s="1"/>
  <c r="AA1491" i="25"/>
  <c r="AS1491" i="25" s="1"/>
  <c r="AP1491" i="25" s="1"/>
  <c r="AA1011" i="25"/>
  <c r="AS1011" i="25" s="1"/>
  <c r="AA502" i="25"/>
  <c r="AS502" i="25" s="1"/>
  <c r="AA1367" i="25"/>
  <c r="AS1367" i="25" s="1"/>
  <c r="AP1367" i="25" s="1"/>
  <c r="AA1190" i="25"/>
  <c r="AS1190" i="25" s="1"/>
  <c r="AP1190" i="25" s="1"/>
  <c r="AA1160" i="25"/>
  <c r="AS1160" i="25" s="1"/>
  <c r="AA115" i="25"/>
  <c r="AS115" i="25" s="1"/>
  <c r="AA960" i="25"/>
  <c r="AS960" i="25" s="1"/>
  <c r="AA1202" i="25"/>
  <c r="AS1202" i="25" s="1"/>
  <c r="AP1202" i="25" s="1"/>
  <c r="AA46" i="25"/>
  <c r="AS46" i="25" s="1"/>
  <c r="AA838" i="25"/>
  <c r="AS838" i="25" s="1"/>
  <c r="AA857" i="25"/>
  <c r="AS857" i="25" s="1"/>
  <c r="AA962" i="25"/>
  <c r="AS962" i="25" s="1"/>
  <c r="AA955" i="25"/>
  <c r="AS955" i="25" s="1"/>
  <c r="AA1724" i="25"/>
  <c r="AS1724" i="25" s="1"/>
  <c r="AP1724" i="25" s="1"/>
  <c r="AA1845" i="25"/>
  <c r="AS1845" i="25" s="1"/>
  <c r="AP1845" i="25" s="1"/>
  <c r="AA377" i="25"/>
  <c r="AS377" i="25" s="1"/>
  <c r="AA949" i="25"/>
  <c r="AS949" i="25" s="1"/>
  <c r="AA1282" i="25"/>
  <c r="AS1282" i="25" s="1"/>
  <c r="AP1282" i="25" s="1"/>
  <c r="AA1498" i="25"/>
  <c r="AS1498" i="25" s="1"/>
  <c r="AP1498" i="25" s="1"/>
  <c r="AA1852" i="25"/>
  <c r="AS1852" i="25" s="1"/>
  <c r="AP1852" i="25" s="1"/>
  <c r="AA1718" i="25"/>
  <c r="AS1718" i="25" s="1"/>
  <c r="AP1718" i="25" s="1"/>
  <c r="AA1287" i="25"/>
  <c r="AS1287" i="25" s="1"/>
  <c r="AP1287" i="25" s="1"/>
  <c r="AA1577" i="25"/>
  <c r="AS1577" i="25" s="1"/>
  <c r="AP1577" i="25" s="1"/>
  <c r="AA1150" i="25"/>
  <c r="AS1150" i="25" s="1"/>
  <c r="AA579" i="25"/>
  <c r="AS579" i="25" s="1"/>
  <c r="AA1618" i="25"/>
  <c r="AS1618" i="25" s="1"/>
  <c r="AP1618" i="25" s="1"/>
  <c r="AA1510" i="25"/>
  <c r="AS1510" i="25" s="1"/>
  <c r="AP1510" i="25" s="1"/>
  <c r="AA591" i="25"/>
  <c r="AS591" i="25" s="1"/>
  <c r="AA1614" i="25"/>
  <c r="AS1614" i="25" s="1"/>
  <c r="AP1614" i="25" s="1"/>
  <c r="AA1463" i="25"/>
  <c r="AS1463" i="25" s="1"/>
  <c r="AP1463" i="25" s="1"/>
  <c r="AA337" i="25"/>
  <c r="AS337" i="25" s="1"/>
  <c r="AA1059" i="25"/>
  <c r="AS1059" i="25" s="1"/>
  <c r="AA829" i="25"/>
  <c r="AS829" i="25" s="1"/>
  <c r="AA1771" i="25"/>
  <c r="AS1771" i="25" s="1"/>
  <c r="AP1771" i="25" s="1"/>
  <c r="AA343" i="25"/>
  <c r="AS343" i="25" s="1"/>
  <c r="AA619" i="25"/>
  <c r="AS619" i="25" s="1"/>
  <c r="AA922" i="25"/>
  <c r="AS922" i="25" s="1"/>
  <c r="AA1099" i="25"/>
  <c r="AS1099" i="25" s="1"/>
  <c r="AA106" i="25"/>
  <c r="AS106" i="25" s="1"/>
  <c r="AA1080" i="25"/>
  <c r="AS1080" i="25" s="1"/>
  <c r="AA40" i="25"/>
  <c r="AS40" i="25" s="1"/>
  <c r="AA1146" i="25"/>
  <c r="AS1146" i="25" s="1"/>
  <c r="AA1548" i="25"/>
  <c r="AS1548" i="25" s="1"/>
  <c r="AP1548" i="25" s="1"/>
  <c r="AA1362" i="25"/>
  <c r="AS1362" i="25" s="1"/>
  <c r="AP1362" i="25" s="1"/>
  <c r="AA608" i="25"/>
  <c r="AS608" i="25" s="1"/>
  <c r="AA795" i="25"/>
  <c r="AS795" i="25" s="1"/>
  <c r="AA1596" i="25"/>
  <c r="AS1596" i="25" s="1"/>
  <c r="AP1596" i="25" s="1"/>
  <c r="AA859" i="25"/>
  <c r="AS859" i="25" s="1"/>
  <c r="AA1038" i="25"/>
  <c r="AS1038" i="25" s="1"/>
  <c r="AA914" i="25"/>
  <c r="AS914" i="25" s="1"/>
  <c r="AA383" i="25"/>
  <c r="AS383" i="25" s="1"/>
  <c r="AA1306" i="25"/>
  <c r="AS1306" i="25" s="1"/>
  <c r="AP1306" i="25" s="1"/>
  <c r="AA1662" i="25"/>
  <c r="AS1662" i="25" s="1"/>
  <c r="AP1662" i="25" s="1"/>
  <c r="AA1499" i="25"/>
  <c r="AS1499" i="25" s="1"/>
  <c r="AP1499" i="25" s="1"/>
  <c r="AA1173" i="25"/>
  <c r="AS1173" i="25" s="1"/>
  <c r="AA1626" i="25"/>
  <c r="AS1626" i="25" s="1"/>
  <c r="AP1626" i="25" s="1"/>
  <c r="AA742" i="25"/>
  <c r="AS742" i="25" s="1"/>
  <c r="AA1453" i="25"/>
  <c r="AS1453" i="25" s="1"/>
  <c r="AP1453" i="25" s="1"/>
  <c r="AA715" i="25"/>
  <c r="AS715" i="25" s="1"/>
  <c r="AA1208" i="25"/>
  <c r="AS1208" i="25" s="1"/>
  <c r="AP1208" i="25" s="1"/>
  <c r="AA1528" i="25"/>
  <c r="AS1528" i="25" s="1"/>
  <c r="AP1528" i="25" s="1"/>
  <c r="AA223" i="25"/>
  <c r="AS223" i="25" s="1"/>
  <c r="AA716" i="25"/>
  <c r="AS716" i="25" s="1"/>
  <c r="AA228" i="25"/>
  <c r="AS228" i="25" s="1"/>
  <c r="AA308" i="25"/>
  <c r="AS308" i="25" s="1"/>
  <c r="AA763" i="25"/>
  <c r="AS763" i="25" s="1"/>
  <c r="AA1007" i="25"/>
  <c r="AS1007" i="25" s="1"/>
  <c r="AA1466" i="25"/>
  <c r="AS1466" i="25" s="1"/>
  <c r="AP1466" i="25" s="1"/>
  <c r="AA764" i="25"/>
  <c r="AS764" i="25" s="1"/>
  <c r="AA1814" i="25"/>
  <c r="AS1814" i="25" s="1"/>
  <c r="AP1814" i="25" s="1"/>
  <c r="AA1254" i="25"/>
  <c r="AS1254" i="25" s="1"/>
  <c r="AP1254" i="25" s="1"/>
  <c r="AA466" i="25"/>
  <c r="AS466" i="25" s="1"/>
  <c r="AA514" i="25"/>
  <c r="AS514" i="25" s="1"/>
  <c r="AA1303" i="25"/>
  <c r="AS1303" i="25" s="1"/>
  <c r="AP1303" i="25" s="1"/>
  <c r="AA775" i="25"/>
  <c r="AS775" i="25" s="1"/>
  <c r="AA798" i="25"/>
  <c r="AS798" i="25" s="1"/>
  <c r="AA892" i="25"/>
  <c r="AS892" i="25" s="1"/>
  <c r="AA1609" i="25"/>
  <c r="AS1609" i="25" s="1"/>
  <c r="AP1609" i="25" s="1"/>
  <c r="AA504" i="25"/>
  <c r="AS504" i="25" s="1"/>
  <c r="AA836" i="25"/>
  <c r="AS836" i="25" s="1"/>
  <c r="AA30" i="25"/>
  <c r="AS30" i="25" s="1"/>
  <c r="AA1551" i="25"/>
  <c r="AS1551" i="25" s="1"/>
  <c r="AP1551" i="25" s="1"/>
  <c r="AA821" i="25"/>
  <c r="AS821" i="25" s="1"/>
  <c r="AA1414" i="25"/>
  <c r="AS1414" i="25" s="1"/>
  <c r="AP1414" i="25" s="1"/>
  <c r="AA1428" i="25"/>
  <c r="AS1428" i="25" s="1"/>
  <c r="AP1428" i="25" s="1"/>
  <c r="AA614" i="25"/>
  <c r="AS614" i="25" s="1"/>
  <c r="AA469" i="25"/>
  <c r="AS469" i="25" s="1"/>
  <c r="AA429" i="25"/>
  <c r="AS429" i="25" s="1"/>
  <c r="AA167" i="25"/>
  <c r="AS167" i="25" s="1"/>
  <c r="AA618" i="25"/>
  <c r="AS618" i="25" s="1"/>
  <c r="AA1683" i="25"/>
  <c r="AS1683" i="25" s="1"/>
  <c r="AP1683" i="25" s="1"/>
  <c r="AA1482" i="25"/>
  <c r="AS1482" i="25" s="1"/>
  <c r="AP1482" i="25" s="1"/>
  <c r="AA827" i="25"/>
  <c r="AS827" i="25" s="1"/>
  <c r="AA1787" i="25"/>
  <c r="AS1787" i="25" s="1"/>
  <c r="AP1787" i="25" s="1"/>
  <c r="AA755" i="25"/>
  <c r="AS755" i="25" s="1"/>
  <c r="AA493" i="25"/>
  <c r="AS493" i="25" s="1"/>
  <c r="AA1643" i="25"/>
  <c r="AS1643" i="25" s="1"/>
  <c r="AP1643" i="25" s="1"/>
  <c r="AA527" i="25"/>
  <c r="AS527" i="25" s="1"/>
  <c r="AA18" i="25"/>
  <c r="AS18" i="25" s="1"/>
  <c r="AA988" i="25"/>
  <c r="AS988" i="25" s="1"/>
  <c r="AA1386" i="25"/>
  <c r="AS1386" i="25" s="1"/>
  <c r="AP1386" i="25" s="1"/>
  <c r="AA882" i="25"/>
  <c r="AS882" i="25" s="1"/>
  <c r="AA259" i="25"/>
  <c r="AS259" i="25" s="1"/>
  <c r="AA161" i="25"/>
  <c r="AS161" i="25" s="1"/>
  <c r="AA779" i="25"/>
  <c r="AS779" i="25" s="1"/>
  <c r="AA642" i="25"/>
  <c r="AS642" i="25" s="1"/>
  <c r="AA1783" i="25"/>
  <c r="AS1783" i="25" s="1"/>
  <c r="AP1783" i="25" s="1"/>
  <c r="AA1647" i="25"/>
  <c r="AS1647" i="25" s="1"/>
  <c r="AP1647" i="25" s="1"/>
  <c r="AA1622" i="25"/>
  <c r="AS1622" i="25" s="1"/>
  <c r="AP1622" i="25" s="1"/>
  <c r="AA99" i="25"/>
  <c r="AS99" i="25" s="1"/>
  <c r="AA483" i="25"/>
  <c r="AS483" i="25" s="1"/>
  <c r="AA1998" i="25"/>
  <c r="AS1998" i="25" s="1"/>
  <c r="AP1998" i="25" s="1"/>
  <c r="AA390" i="25"/>
  <c r="AS390" i="25" s="1"/>
  <c r="AA789" i="25"/>
  <c r="AS789" i="25" s="1"/>
  <c r="AA307" i="25"/>
  <c r="AS307" i="25" s="1"/>
  <c r="AA748" i="25"/>
  <c r="AS748" i="25" s="1"/>
  <c r="AA1870" i="25"/>
  <c r="AS1870" i="25" s="1"/>
  <c r="AP1870" i="25" s="1"/>
  <c r="AA100" i="25"/>
  <c r="AS100" i="25" s="1"/>
  <c r="AA756" i="25"/>
  <c r="AS756" i="25" s="1"/>
  <c r="AA354" i="25"/>
  <c r="AS354" i="25" s="1"/>
  <c r="AA246" i="25"/>
  <c r="AS246" i="25" s="1"/>
  <c r="AA871" i="25"/>
  <c r="AS871" i="25" s="1"/>
  <c r="AA31" i="25"/>
  <c r="AS31" i="25" s="1"/>
  <c r="AA577" i="25"/>
  <c r="AS577" i="25" s="1"/>
  <c r="AA1251" i="25"/>
  <c r="AS1251" i="25" s="1"/>
  <c r="AP1251" i="25" s="1"/>
  <c r="AA479" i="25"/>
  <c r="AS479" i="25" s="1"/>
  <c r="AA1120" i="25"/>
  <c r="AS1120" i="25" s="1"/>
  <c r="AA1116" i="25"/>
  <c r="AS1116" i="25" s="1"/>
  <c r="AA120" i="25"/>
  <c r="AS120" i="25" s="1"/>
  <c r="AA1313" i="25"/>
  <c r="AS1313" i="25" s="1"/>
  <c r="AP1313" i="25" s="1"/>
  <c r="AA235" i="25"/>
  <c r="AS235" i="25" s="1"/>
  <c r="AA358" i="25"/>
  <c r="AS358" i="25" s="1"/>
  <c r="AA10" i="25"/>
  <c r="AS10" i="25" s="1"/>
  <c r="AA951" i="25"/>
  <c r="AS951" i="25" s="1"/>
  <c r="AA979" i="25"/>
  <c r="AS979" i="25" s="1"/>
  <c r="AA1125" i="25"/>
  <c r="AS1125" i="25" s="1"/>
  <c r="AA186" i="25"/>
  <c r="AS186" i="25" s="1"/>
  <c r="AA1281" i="25"/>
  <c r="AS1281" i="25" s="1"/>
  <c r="AP1281" i="25" s="1"/>
  <c r="AA1267" i="25"/>
  <c r="AS1267" i="25" s="1"/>
  <c r="AP1267" i="25" s="1"/>
  <c r="AA1516" i="25"/>
  <c r="AS1516" i="25" s="1"/>
  <c r="AP1516" i="25" s="1"/>
  <c r="AA204" i="25"/>
  <c r="AS204" i="25" s="1"/>
  <c r="AA1031" i="25"/>
  <c r="AS1031" i="25" s="1"/>
  <c r="AA50" i="25"/>
  <c r="AS50" i="25" s="1"/>
  <c r="AA1600" i="25"/>
  <c r="AS1600" i="25" s="1"/>
  <c r="AP1600" i="25" s="1"/>
  <c r="AA1058" i="25"/>
  <c r="AS1058" i="25" s="1"/>
  <c r="AA27" i="25"/>
  <c r="AS27" i="25" s="1"/>
  <c r="AA1467" i="25"/>
  <c r="AS1467" i="25" s="1"/>
  <c r="AP1467" i="25" s="1"/>
  <c r="AA1211" i="25"/>
  <c r="AS1211" i="25" s="1"/>
  <c r="AP1211" i="25" s="1"/>
  <c r="AA1236" i="25"/>
  <c r="AS1236" i="25" s="1"/>
  <c r="AP1236" i="25" s="1"/>
  <c r="AA939" i="25"/>
  <c r="AS939" i="25" s="1"/>
  <c r="AA212" i="25"/>
  <c r="AS212" i="25" s="1"/>
  <c r="AA478" i="25"/>
  <c r="AS478" i="25" s="1"/>
  <c r="AA294" i="25"/>
  <c r="AS294" i="25" s="1"/>
  <c r="AA593" i="25"/>
  <c r="AS593" i="25" s="1"/>
  <c r="AA1732" i="25"/>
  <c r="AS1732" i="25" s="1"/>
  <c r="AP1732" i="25" s="1"/>
  <c r="AA1590" i="25"/>
  <c r="AS1590" i="25" s="1"/>
  <c r="AP1590" i="25" s="1"/>
  <c r="AA85" i="25"/>
  <c r="AS85" i="25" s="1"/>
  <c r="AA1096" i="25"/>
  <c r="AS1096" i="25" s="1"/>
  <c r="AA1269" i="25"/>
  <c r="AS1269" i="25" s="1"/>
  <c r="AP1269" i="25" s="1"/>
  <c r="AA1028" i="25"/>
  <c r="AS1028" i="25" s="1"/>
  <c r="AA1791" i="25"/>
  <c r="AS1791" i="25" s="1"/>
  <c r="AP1791" i="25" s="1"/>
  <c r="AA744" i="25"/>
  <c r="AS744" i="25" s="1"/>
  <c r="AA1941" i="25"/>
  <c r="AS1941" i="25" s="1"/>
  <c r="AP1941" i="25" s="1"/>
  <c r="AA887" i="25"/>
  <c r="AS887" i="25" s="1"/>
  <c r="AA638" i="25"/>
  <c r="AS638" i="25" s="1"/>
  <c r="AA861" i="25"/>
  <c r="AS861" i="25" s="1"/>
  <c r="AA737" i="25"/>
  <c r="AS737" i="25" s="1"/>
  <c r="AA814" i="25"/>
  <c r="AS814" i="25" s="1"/>
  <c r="AA381" i="25"/>
  <c r="AS381" i="25" s="1"/>
  <c r="AA998" i="25"/>
  <c r="AS998" i="25" s="1"/>
  <c r="AA356" i="25"/>
  <c r="AS356" i="25" s="1"/>
  <c r="AA1854" i="25"/>
  <c r="AS1854" i="25" s="1"/>
  <c r="AP1854" i="25" s="1"/>
  <c r="AA1263" i="25"/>
  <c r="AS1263" i="25" s="1"/>
  <c r="AP1263" i="25" s="1"/>
  <c r="AA1851" i="25"/>
  <c r="AS1851" i="25" s="1"/>
  <c r="AP1851" i="25" s="1"/>
  <c r="AA119" i="25"/>
  <c r="AS119" i="25" s="1"/>
  <c r="AA794" i="25"/>
  <c r="AS794" i="25" s="1"/>
  <c r="AA42" i="25"/>
  <c r="AS42" i="25" s="1"/>
  <c r="AA1508" i="25"/>
  <c r="AS1508" i="25" s="1"/>
  <c r="AP1508" i="25" s="1"/>
  <c r="AA1237" i="25"/>
  <c r="AS1237" i="25" s="1"/>
  <c r="AP1237" i="25" s="1"/>
  <c r="AA347" i="25"/>
  <c r="AS347" i="25" s="1"/>
  <c r="AA1556" i="25"/>
  <c r="AS1556" i="25" s="1"/>
  <c r="AP1556" i="25" s="1"/>
  <c r="AA558" i="25"/>
  <c r="AS558" i="25" s="1"/>
  <c r="AA929" i="25"/>
  <c r="AS929" i="25" s="1"/>
  <c r="AA266" i="25"/>
  <c r="AS266" i="25" s="1"/>
  <c r="AA1004" i="25"/>
  <c r="AS1004" i="25" s="1"/>
  <c r="AA1921" i="25"/>
  <c r="AS1921" i="25" s="1"/>
  <c r="AP1921" i="25" s="1"/>
  <c r="AA305" i="25"/>
  <c r="AS305" i="25" s="1"/>
  <c r="AA495" i="25"/>
  <c r="AS495" i="25" s="1"/>
  <c r="AA904" i="25"/>
  <c r="AS904" i="25" s="1"/>
  <c r="AA108" i="25"/>
  <c r="AS108" i="25" s="1"/>
  <c r="AA702" i="25"/>
  <c r="AS702" i="25" s="1"/>
  <c r="AA1514" i="25"/>
  <c r="AS1514" i="25" s="1"/>
  <c r="AP1514" i="25" s="1"/>
  <c r="AA1067" i="25"/>
  <c r="AS1067" i="25" s="1"/>
  <c r="AA1075" i="25"/>
  <c r="AS1075" i="25" s="1"/>
  <c r="AA769" i="25"/>
  <c r="AS769" i="25" s="1"/>
  <c r="AA693" i="25"/>
  <c r="AS693" i="25" s="1"/>
  <c r="AA1975" i="25"/>
  <c r="AS1975" i="25" s="1"/>
  <c r="AP1975" i="25" s="1"/>
  <c r="AA1781" i="25"/>
  <c r="AS1781" i="25" s="1"/>
  <c r="AP1781" i="25" s="1"/>
  <c r="AA1918" i="25"/>
  <c r="AS1918" i="25" s="1"/>
  <c r="AP1918" i="25" s="1"/>
  <c r="AA662" i="25"/>
  <c r="AS662" i="25" s="1"/>
  <c r="AA1178" i="25"/>
  <c r="AS1178" i="25" s="1"/>
  <c r="AP1178" i="25" s="1"/>
  <c r="AA1238" i="25"/>
  <c r="AS1238" i="25" s="1"/>
  <c r="AP1238" i="25" s="1"/>
  <c r="AA1249" i="25"/>
  <c r="AS1249" i="25" s="1"/>
  <c r="AP1249" i="25" s="1"/>
  <c r="AA1265" i="25"/>
  <c r="AS1265" i="25" s="1"/>
  <c r="AP1265" i="25" s="1"/>
  <c r="AA169" i="25"/>
  <c r="AS169" i="25" s="1"/>
  <c r="AA411" i="25"/>
  <c r="AS411" i="25" s="1"/>
  <c r="AA1572" i="25"/>
  <c r="AS1572" i="25" s="1"/>
  <c r="AP1572" i="25" s="1"/>
  <c r="AA872" i="25"/>
  <c r="AS872" i="25" s="1"/>
  <c r="AA295" i="25"/>
  <c r="AS295" i="25" s="1"/>
  <c r="AA740" i="25"/>
  <c r="AS740" i="25" s="1"/>
  <c r="AA1900" i="25"/>
  <c r="AS1900" i="25" s="1"/>
  <c r="AP1900" i="25" s="1"/>
  <c r="AA1919" i="25"/>
  <c r="AS1919" i="25" s="1"/>
  <c r="AP1919" i="25" s="1"/>
  <c r="AA735" i="25"/>
  <c r="AS735" i="25" s="1"/>
  <c r="AA1859" i="25"/>
  <c r="AS1859" i="25" s="1"/>
  <c r="AP1859" i="25" s="1"/>
  <c r="AA567" i="25"/>
  <c r="AS567" i="25" s="1"/>
  <c r="AA183" i="25"/>
  <c r="AS183" i="25" s="1"/>
  <c r="AA163" i="25"/>
  <c r="AS163" i="25" s="1"/>
  <c r="AA1298" i="25"/>
  <c r="AS1298" i="25" s="1"/>
  <c r="AP1298" i="25" s="1"/>
  <c r="AA1438" i="25"/>
  <c r="AS1438" i="25" s="1"/>
  <c r="AP1438" i="25" s="1"/>
  <c r="AA82" i="25"/>
  <c r="AS82" i="25" s="1"/>
  <c r="AA213" i="25"/>
  <c r="AS213" i="25" s="1"/>
  <c r="AA636" i="25"/>
  <c r="AS636" i="25" s="1"/>
  <c r="AA958" i="25"/>
  <c r="AS958" i="25" s="1"/>
  <c r="AA1289" i="25"/>
  <c r="AS1289" i="25" s="1"/>
  <c r="AP1289" i="25" s="1"/>
  <c r="AA1349" i="25"/>
  <c r="AS1349" i="25" s="1"/>
  <c r="AP1349" i="25" s="1"/>
  <c r="AA944" i="25"/>
  <c r="AS944" i="25" s="1"/>
  <c r="AA726" i="25"/>
  <c r="AS726" i="25" s="1"/>
  <c r="AA160" i="25"/>
  <c r="AS160" i="25" s="1"/>
  <c r="AA1045" i="25"/>
  <c r="AS1045" i="25" s="1"/>
  <c r="AA1824" i="25"/>
  <c r="AS1824" i="25" s="1"/>
  <c r="AP1824" i="25" s="1"/>
  <c r="AA136" i="25"/>
  <c r="AS136" i="25" s="1"/>
  <c r="AA1668" i="25"/>
  <c r="AS1668" i="25" s="1"/>
  <c r="AP1668" i="25" s="1"/>
  <c r="AA507" i="25"/>
  <c r="AS507" i="25" s="1"/>
  <c r="AA615" i="25"/>
  <c r="AS615" i="25" s="1"/>
  <c r="AA1549" i="25"/>
  <c r="AS1549" i="25" s="1"/>
  <c r="AP1549" i="25" s="1"/>
  <c r="AA320" i="25"/>
  <c r="AS320" i="25" s="1"/>
  <c r="AA1189" i="25"/>
  <c r="AS1189" i="25" s="1"/>
  <c r="AP1189" i="25" s="1"/>
  <c r="AA1659" i="25"/>
  <c r="AS1659" i="25" s="1"/>
  <c r="AP1659" i="25" s="1"/>
  <c r="AA1139" i="25"/>
  <c r="AS1139" i="25" s="1"/>
  <c r="AA1040" i="25"/>
  <c r="AS1040" i="25" s="1"/>
  <c r="AA490" i="25"/>
  <c r="AS490" i="25" s="1"/>
  <c r="AA1621" i="25"/>
  <c r="AS1621" i="25" s="1"/>
  <c r="AP1621" i="25" s="1"/>
  <c r="AA1670" i="25"/>
  <c r="AS1670" i="25" s="1"/>
  <c r="AP1670" i="25" s="1"/>
  <c r="AA314" i="25"/>
  <c r="AS314" i="25" s="1"/>
  <c r="AA967" i="25"/>
  <c r="AS967" i="25" s="1"/>
  <c r="AA1168" i="25"/>
  <c r="AS1168" i="25" s="1"/>
  <c r="AA1233" i="25"/>
  <c r="AS1233" i="25" s="1"/>
  <c r="AP1233" i="25" s="1"/>
  <c r="AA1502" i="25"/>
  <c r="AS1502" i="25" s="1"/>
  <c r="AP1502" i="25" s="1"/>
  <c r="AA1599" i="25"/>
  <c r="AS1599" i="25" s="1"/>
  <c r="AP1599" i="25" s="1"/>
  <c r="AA311" i="25"/>
  <c r="AS311" i="25" s="1"/>
  <c r="AA83" i="25"/>
  <c r="AS83" i="25" s="1"/>
  <c r="AA786" i="25"/>
  <c r="AS786" i="25" s="1"/>
  <c r="AA1849" i="25"/>
  <c r="AS1849" i="25" s="1"/>
  <c r="AP1849" i="25" s="1"/>
  <c r="AA227" i="25"/>
  <c r="AS227" i="25" s="1"/>
  <c r="AA1421" i="25"/>
  <c r="AS1421" i="25" s="1"/>
  <c r="AP1421" i="25" s="1"/>
  <c r="AA1169" i="25"/>
  <c r="AS1169" i="25" s="1"/>
  <c r="AA1132" i="25"/>
  <c r="AS1132" i="25" s="1"/>
  <c r="AA771" i="25"/>
  <c r="AS771" i="25" s="1"/>
  <c r="AA1328" i="25"/>
  <c r="AS1328" i="25" s="1"/>
  <c r="AP1328" i="25" s="1"/>
  <c r="AA1326" i="25"/>
  <c r="AS1326" i="25" s="1"/>
  <c r="AP1326" i="25" s="1"/>
  <c r="AA1880" i="25"/>
  <c r="AS1880" i="25" s="1"/>
  <c r="AP1880" i="25" s="1"/>
  <c r="AA917" i="25"/>
  <c r="AS917" i="25" s="1"/>
  <c r="AA709" i="25"/>
  <c r="AS709" i="25" s="1"/>
  <c r="AA947" i="25"/>
  <c r="AS947" i="25" s="1"/>
  <c r="AA627" i="25"/>
  <c r="AS627" i="25" s="1"/>
  <c r="AA45" i="25"/>
  <c r="AS45" i="25" s="1"/>
  <c r="AA574" i="25"/>
  <c r="AS574" i="25" s="1"/>
  <c r="AA852" i="25"/>
  <c r="AS852" i="25" s="1"/>
  <c r="AA214" i="25"/>
  <c r="AS214" i="25" s="1"/>
  <c r="AA1394" i="25"/>
  <c r="AS1394" i="25" s="1"/>
  <c r="AP1394" i="25" s="1"/>
  <c r="AA445" i="25"/>
  <c r="AS445" i="25" s="1"/>
  <c r="AA1377" i="25"/>
  <c r="AS1377" i="25" s="1"/>
  <c r="AP1377" i="25" s="1"/>
  <c r="AA1445" i="25"/>
  <c r="AS1445" i="25" s="1"/>
  <c r="AP1445" i="25" s="1"/>
  <c r="AA854" i="25"/>
  <c r="AS854" i="25" s="1"/>
  <c r="AA1180" i="25"/>
  <c r="AS1180" i="25" s="1"/>
  <c r="AP1180" i="25" s="1"/>
  <c r="AA1694" i="25"/>
  <c r="AS1694" i="25" s="1"/>
  <c r="AP1694" i="25" s="1"/>
  <c r="AA2002" i="25"/>
  <c r="AS2002" i="25" s="1"/>
  <c r="AP2002" i="25" s="1"/>
  <c r="AA685" i="25"/>
  <c r="AS685" i="25" s="1"/>
  <c r="AA1082" i="25"/>
  <c r="AS1082" i="25" s="1"/>
  <c r="AA1177" i="25"/>
  <c r="AS1177" i="25" s="1"/>
  <c r="AP1177" i="25" s="1"/>
  <c r="AA2000" i="25"/>
  <c r="AS2000" i="25" s="1"/>
  <c r="AP2000" i="25" s="1"/>
  <c r="AA506" i="25"/>
  <c r="AS506" i="25" s="1"/>
  <c r="AA772" i="25"/>
  <c r="AS772" i="25" s="1"/>
  <c r="AA205" i="25"/>
  <c r="AS205" i="25" s="1"/>
  <c r="AA751" i="25"/>
  <c r="AS751" i="25" s="1"/>
  <c r="AA1217" i="25"/>
  <c r="AS1217" i="25" s="1"/>
  <c r="AP1217" i="25" s="1"/>
  <c r="AA485" i="25"/>
  <c r="AS485" i="25" s="1"/>
  <c r="AA1616" i="25"/>
  <c r="AS1616" i="25" s="1"/>
  <c r="AP1616" i="25" s="1"/>
  <c r="AA670" i="25"/>
  <c r="AS670" i="25" s="1"/>
  <c r="AA372" i="25"/>
  <c r="AS372" i="25" s="1"/>
  <c r="AA1032" i="25"/>
  <c r="AS1032" i="25" s="1"/>
  <c r="AA815" i="25"/>
  <c r="AS815" i="25" s="1"/>
  <c r="AA569" i="25"/>
  <c r="AS569" i="25" s="1"/>
  <c r="AA692" i="25"/>
  <c r="AS692" i="25" s="1"/>
  <c r="AA1181" i="25"/>
  <c r="AS1181" i="25" s="1"/>
  <c r="AP1181" i="25" s="1"/>
  <c r="AA547" i="25"/>
  <c r="AS547" i="25" s="1"/>
  <c r="AA1561" i="25"/>
  <c r="AS1561" i="25" s="1"/>
  <c r="AP1561" i="25" s="1"/>
  <c r="AA47" i="25"/>
  <c r="AS47" i="25" s="1"/>
  <c r="AA1195" i="25"/>
  <c r="AS1195" i="25" s="1"/>
  <c r="AP1195" i="25" s="1"/>
  <c r="AA313" i="25"/>
  <c r="AS313" i="25" s="1"/>
  <c r="AA524" i="25"/>
  <c r="AS524" i="25" s="1"/>
  <c r="AA731" i="25"/>
  <c r="AS731" i="25" s="1"/>
  <c r="AA1739" i="25"/>
  <c r="AS1739" i="25" s="1"/>
  <c r="AP1739" i="25" s="1"/>
  <c r="AA251" i="25"/>
  <c r="AS251" i="25" s="1"/>
  <c r="AA1175" i="25"/>
  <c r="AS1175" i="25" s="1"/>
  <c r="AP1175" i="25" s="1"/>
  <c r="AA1976" i="25"/>
  <c r="AS1976" i="25" s="1"/>
  <c r="AP1976" i="25" s="1"/>
  <c r="AA86" i="25"/>
  <c r="AS86" i="25" s="1"/>
  <c r="AA231" i="25"/>
  <c r="AS231" i="25" s="1"/>
  <c r="AA1786" i="25"/>
  <c r="AS1786" i="25" s="1"/>
  <c r="AP1786" i="25" s="1"/>
  <c r="AA1576" i="25"/>
  <c r="AS1576" i="25" s="1"/>
  <c r="AP1576" i="25" s="1"/>
  <c r="AA1703" i="25"/>
  <c r="AS1703" i="25" s="1"/>
  <c r="AP1703" i="25" s="1"/>
  <c r="AA1588" i="25"/>
  <c r="AS1588" i="25" s="1"/>
  <c r="AP1588" i="25" s="1"/>
  <c r="AA129" i="25"/>
  <c r="AS129" i="25" s="1"/>
  <c r="AA759" i="25"/>
  <c r="AS759" i="25" s="1"/>
  <c r="AA444" i="25"/>
  <c r="AS444" i="25" s="1"/>
  <c r="AA564" i="25"/>
  <c r="AS564" i="25" s="1"/>
  <c r="AA1104" i="25"/>
  <c r="AS1104" i="25" s="1"/>
  <c r="AA1210" i="25"/>
  <c r="AS1210" i="25" s="1"/>
  <c r="AP1210" i="25" s="1"/>
  <c r="AA1651" i="25"/>
  <c r="AS1651" i="25" s="1"/>
  <c r="AP1651" i="25" s="1"/>
  <c r="AA102" i="25"/>
  <c r="AS102" i="25" s="1"/>
  <c r="AA454" i="25"/>
  <c r="AS454" i="25" s="1"/>
  <c r="AA73" i="25"/>
  <c r="AS73" i="25" s="1"/>
  <c r="AA1090" i="25"/>
  <c r="AS1090" i="25" s="1"/>
  <c r="AA594" i="25"/>
  <c r="AS594" i="25" s="1"/>
  <c r="AA1413" i="25"/>
  <c r="AS1413" i="25" s="1"/>
  <c r="AP1413" i="25" s="1"/>
  <c r="AA1532" i="25"/>
  <c r="AS1532" i="25" s="1"/>
  <c r="AP1532" i="25" s="1"/>
  <c r="AA1138" i="25"/>
  <c r="AS1138" i="25" s="1"/>
  <c r="AA1990" i="25"/>
  <c r="AS1990" i="25" s="1"/>
  <c r="AP1990" i="25" s="1"/>
  <c r="AA118" i="25"/>
  <c r="AS118" i="25" s="1"/>
  <c r="AA634" i="25"/>
  <c r="AS634" i="25" s="1"/>
  <c r="AA981" i="25"/>
  <c r="AS981" i="25" s="1"/>
  <c r="AA455" i="25"/>
  <c r="AS455" i="25" s="1"/>
  <c r="AA1761" i="25"/>
  <c r="AS1761" i="25" s="1"/>
  <c r="AP1761" i="25" s="1"/>
  <c r="AA499" i="25"/>
  <c r="AS499" i="25" s="1"/>
  <c r="AA528" i="25"/>
  <c r="AS528" i="25" s="1"/>
  <c r="AA1692" i="25"/>
  <c r="AS1692" i="25" s="1"/>
  <c r="AP1692" i="25" s="1"/>
  <c r="AA1366" i="25"/>
  <c r="AS1366" i="25" s="1"/>
  <c r="AP1366" i="25" s="1"/>
  <c r="AA727" i="25"/>
  <c r="AS727" i="25" s="1"/>
  <c r="AA28" i="25"/>
  <c r="AS28" i="25" s="1"/>
  <c r="AA878" i="25"/>
  <c r="AS878" i="25" s="1"/>
  <c r="AA248" i="25"/>
  <c r="AS248" i="25" s="1"/>
  <c r="AA1215" i="25"/>
  <c r="AS1215" i="25" s="1"/>
  <c r="AP1215" i="25" s="1"/>
  <c r="AA178" i="25"/>
  <c r="AS178" i="25" s="1"/>
  <c r="AA1981" i="25"/>
  <c r="AS1981" i="25" s="1"/>
  <c r="AP1981" i="25" s="1"/>
  <c r="AA312" i="25"/>
  <c r="AS312" i="25" s="1"/>
  <c r="AA77" i="25"/>
  <c r="AS77" i="25" s="1"/>
  <c r="AA1553" i="25"/>
  <c r="AS1553" i="25" s="1"/>
  <c r="AP1553" i="25" s="1"/>
  <c r="AA1044" i="25"/>
  <c r="AS1044" i="25" s="1"/>
  <c r="AA282" i="25"/>
  <c r="AS282" i="25" s="1"/>
  <c r="AA1636" i="25"/>
  <c r="AS1636" i="25" s="1"/>
  <c r="AP1636" i="25" s="1"/>
  <c r="AA1425" i="25"/>
  <c r="AS1425" i="25" s="1"/>
  <c r="AP1425" i="25" s="1"/>
  <c r="AA1948" i="25"/>
  <c r="AS1948" i="25" s="1"/>
  <c r="AP1948" i="25" s="1"/>
  <c r="AA1444" i="25"/>
  <c r="AS1444" i="25" s="1"/>
  <c r="AP1444" i="25" s="1"/>
  <c r="AA1293" i="25"/>
  <c r="AS1293" i="25" s="1"/>
  <c r="AP1293" i="25" s="1"/>
  <c r="AA1292" i="25"/>
  <c r="AS1292" i="25" s="1"/>
  <c r="AP1292" i="25" s="1"/>
  <c r="AA729" i="25"/>
  <c r="AS729" i="25" s="1"/>
  <c r="AA191" i="25"/>
  <c r="AS191" i="25" s="1"/>
  <c r="AA1899" i="25"/>
  <c r="AS1899" i="25" s="1"/>
  <c r="AP1899" i="25" s="1"/>
  <c r="AA1010" i="25"/>
  <c r="AS1010" i="25" s="1"/>
  <c r="AA1564" i="25"/>
  <c r="AS1564" i="25" s="1"/>
  <c r="AP1564" i="25" s="1"/>
  <c r="AA856" i="25"/>
  <c r="AS856" i="25" s="1"/>
  <c r="AA969" i="25"/>
  <c r="AS969" i="25" s="1"/>
  <c r="AA646" i="25"/>
  <c r="AS646" i="25" s="1"/>
  <c r="AA1848" i="25"/>
  <c r="AS1848" i="25" s="1"/>
  <c r="AP1848" i="25" s="1"/>
  <c r="AA1001" i="25"/>
  <c r="AS1001" i="25" s="1"/>
  <c r="AA1479" i="25"/>
  <c r="AS1479" i="25" s="1"/>
  <c r="AP1479" i="25" s="1"/>
  <c r="AA1154" i="25"/>
  <c r="AS1154" i="25" s="1"/>
  <c r="AA142" i="25"/>
  <c r="AS142" i="25" s="1"/>
  <c r="AA1454" i="25"/>
  <c r="AS1454" i="25" s="1"/>
  <c r="AP1454" i="25" s="1"/>
  <c r="AA1873" i="25"/>
  <c r="AS1873" i="25" s="1"/>
  <c r="AP1873" i="25" s="1"/>
  <c r="AA1478" i="25"/>
  <c r="AS1478" i="25" s="1"/>
  <c r="AP1478" i="25" s="1"/>
  <c r="AA1248" i="25"/>
  <c r="AS1248" i="25" s="1"/>
  <c r="AP1248" i="25" s="1"/>
  <c r="AA346" i="25"/>
  <c r="AS346" i="25" s="1"/>
  <c r="AA1431" i="25"/>
  <c r="AS1431" i="25" s="1"/>
  <c r="AP1431" i="25" s="1"/>
  <c r="AA1071" i="25"/>
  <c r="AS1071" i="25" s="1"/>
  <c r="AA953" i="25"/>
  <c r="AS953" i="25" s="1"/>
  <c r="AA1850" i="25"/>
  <c r="AS1850" i="25" s="1"/>
  <c r="AP1850" i="25" s="1"/>
  <c r="AA1989" i="25"/>
  <c r="AS1989" i="25" s="1"/>
  <c r="AP1989" i="25" s="1"/>
  <c r="AA535" i="25"/>
  <c r="AS535" i="25" s="1"/>
  <c r="AA1960" i="25"/>
  <c r="AS1960" i="25" s="1"/>
  <c r="AP1960" i="25" s="1"/>
  <c r="AA1913" i="25"/>
  <c r="AS1913" i="25" s="1"/>
  <c r="AP1913" i="25" s="1"/>
  <c r="AA1964" i="25"/>
  <c r="AS1964" i="25" s="1"/>
  <c r="AP1964" i="25" s="1"/>
  <c r="AA1076" i="25"/>
  <c r="AS1076" i="25" s="1"/>
  <c r="AA1310" i="25"/>
  <c r="AS1310" i="25" s="1"/>
  <c r="AP1310" i="25" s="1"/>
  <c r="AA97" i="25"/>
  <c r="AS97" i="25" s="1"/>
  <c r="AA116" i="25"/>
  <c r="AS116" i="25" s="1"/>
  <c r="AA1391" i="25"/>
  <c r="AS1391" i="25" s="1"/>
  <c r="AP1391" i="25" s="1"/>
  <c r="AA174" i="25"/>
  <c r="AS174" i="25" s="1"/>
  <c r="AA32" i="25"/>
  <c r="AS32" i="25" s="1"/>
  <c r="AA491" i="25"/>
  <c r="AS491" i="25" s="1"/>
  <c r="AA436" i="25"/>
  <c r="AS436" i="25" s="1"/>
  <c r="AA1448" i="25"/>
  <c r="AS1448" i="25" s="1"/>
  <c r="AP1448" i="25" s="1"/>
  <c r="AA150" i="25"/>
  <c r="AS150" i="25" s="1"/>
  <c r="AA58" i="25"/>
  <c r="AS58" i="25" s="1"/>
  <c r="AA1262" i="25"/>
  <c r="AS1262" i="25" s="1"/>
  <c r="AP1262" i="25" s="1"/>
  <c r="AA277" i="25"/>
  <c r="AS277" i="25" s="1"/>
  <c r="AA1753" i="25"/>
  <c r="AS1753" i="25" s="1"/>
  <c r="AP1753" i="25" s="1"/>
  <c r="AA1020" i="25"/>
  <c r="AS1020" i="25" s="1"/>
  <c r="AA762" i="25"/>
  <c r="AS762" i="25" s="1"/>
  <c r="AA1213" i="25"/>
  <c r="AS1213" i="25" s="1"/>
  <c r="AP1213" i="25" s="1"/>
  <c r="AA1658" i="25"/>
  <c r="AS1658" i="25" s="1"/>
  <c r="AP1658" i="25" s="1"/>
  <c r="AA599" i="25"/>
  <c r="AS599" i="25" s="1"/>
  <c r="AA1973" i="25"/>
  <c r="AS1973" i="25" s="1"/>
  <c r="AP1973" i="25" s="1"/>
  <c r="AA364" i="25"/>
  <c r="AS364" i="25" s="1"/>
  <c r="AA1620" i="25"/>
  <c r="AS1620" i="25" s="1"/>
  <c r="AP1620" i="25" s="1"/>
  <c r="AA1475" i="25"/>
  <c r="AS1475" i="25" s="1"/>
  <c r="AP1475" i="25" s="1"/>
  <c r="AA274" i="25"/>
  <c r="AS274" i="25" s="1"/>
  <c r="AA1717" i="25"/>
  <c r="AS1717" i="25" s="1"/>
  <c r="AP1717" i="25" s="1"/>
  <c r="AA296" i="25"/>
  <c r="AS296" i="25" s="1"/>
  <c r="AA1812" i="25"/>
  <c r="AS1812" i="25" s="1"/>
  <c r="AP1812" i="25" s="1"/>
  <c r="AA1363" i="25"/>
  <c r="AS1363" i="25" s="1"/>
  <c r="AP1363" i="25" s="1"/>
  <c r="AA399" i="25"/>
  <c r="AS399" i="25" s="1"/>
  <c r="AA532" i="25"/>
  <c r="AS532" i="25" s="1"/>
  <c r="AA1838" i="25"/>
  <c r="AS1838" i="25" s="1"/>
  <c r="AP1838" i="25" s="1"/>
  <c r="AA1768" i="25"/>
  <c r="AS1768" i="25" s="1"/>
  <c r="AP1768" i="25" s="1"/>
  <c r="AA807" i="25"/>
  <c r="AS807" i="25" s="1"/>
  <c r="AA1606" i="25"/>
  <c r="AS1606" i="25" s="1"/>
  <c r="AP1606" i="25" s="1"/>
  <c r="AA1286" i="25"/>
  <c r="AS1286" i="25" s="1"/>
  <c r="AP1286" i="25" s="1"/>
  <c r="AA869" i="25"/>
  <c r="AS869" i="25" s="1"/>
  <c r="AA1476" i="25"/>
  <c r="AS1476" i="25" s="1"/>
  <c r="AP1476" i="25" s="1"/>
  <c r="AA182" i="25"/>
  <c r="AS182" i="25" s="1"/>
  <c r="AA1227" i="25"/>
  <c r="AS1227" i="25" s="1"/>
  <c r="AP1227" i="25" s="1"/>
  <c r="AA725" i="25"/>
  <c r="AS725" i="25" s="1"/>
  <c r="AA1451" i="25"/>
  <c r="AS1451" i="25" s="1"/>
  <c r="AP1451" i="25" s="1"/>
  <c r="AA1480" i="25"/>
  <c r="AS1480" i="25" s="1"/>
  <c r="AP1480" i="25" s="1"/>
  <c r="AA555" i="25"/>
  <c r="AS555" i="25" s="1"/>
  <c r="AA1517" i="25"/>
  <c r="AS1517" i="25" s="1"/>
  <c r="AP1517" i="25" s="1"/>
  <c r="AA1297" i="25"/>
  <c r="AS1297" i="25" s="1"/>
  <c r="AP1297" i="25" s="1"/>
  <c r="AA713" i="25"/>
  <c r="AS713" i="25" s="1"/>
  <c r="AA1519" i="25"/>
  <c r="AS1519" i="25" s="1"/>
  <c r="AP1519" i="25" s="1"/>
  <c r="AA122" i="25"/>
  <c r="AS122" i="25" s="1"/>
  <c r="AA344" i="25"/>
  <c r="AS344" i="25" s="1"/>
  <c r="AA1974" i="25"/>
  <c r="AS1974" i="25" s="1"/>
  <c r="AP1974" i="25" s="1"/>
  <c r="AA682" i="25"/>
  <c r="AS682" i="25" s="1"/>
  <c r="AA831" i="25"/>
  <c r="AS831" i="25" s="1"/>
  <c r="AA410" i="25"/>
  <c r="AS410" i="25" s="1"/>
  <c r="AA1346" i="25"/>
  <c r="AS1346" i="25" s="1"/>
  <c r="AP1346" i="25" s="1"/>
  <c r="AA733" i="25"/>
  <c r="AS733" i="25" s="1"/>
  <c r="AA1765" i="25"/>
  <c r="AS1765" i="25" s="1"/>
  <c r="AP1765" i="25" s="1"/>
  <c r="AA539" i="25"/>
  <c r="AS539" i="25" s="1"/>
  <c r="AA393" i="25"/>
  <c r="AS393" i="25" s="1"/>
  <c r="AA1795" i="25"/>
  <c r="AS1795" i="25" s="1"/>
  <c r="AP1795" i="25" s="1"/>
  <c r="AA1192" i="25"/>
  <c r="AS1192" i="25" s="1"/>
  <c r="AP1192" i="25" s="1"/>
  <c r="AA245" i="25"/>
  <c r="AS245" i="25" s="1"/>
  <c r="AA598" i="25"/>
  <c r="AS598" i="25" s="1"/>
  <c r="AA1229" i="25"/>
  <c r="AS1229" i="25" s="1"/>
  <c r="AP1229" i="25" s="1"/>
  <c r="AA16" i="25"/>
  <c r="AS16" i="25" s="1"/>
  <c r="AA258" i="25"/>
  <c r="AS258" i="25" s="1"/>
  <c r="AA1284" i="25"/>
  <c r="AS1284" i="25" s="1"/>
  <c r="AP1284" i="25" s="1"/>
  <c r="AA976" i="25"/>
  <c r="AS976" i="25" s="1"/>
  <c r="AA428" i="25"/>
  <c r="AS428" i="25" s="1"/>
  <c r="AA1317" i="25"/>
  <c r="AS1317" i="25" s="1"/>
  <c r="AP1317" i="25" s="1"/>
  <c r="AA1472" i="25"/>
  <c r="AS1472" i="25" s="1"/>
  <c r="AP1472" i="25" s="1"/>
  <c r="AA1601" i="25"/>
  <c r="AS1601" i="25" s="1"/>
  <c r="AP1601" i="25" s="1"/>
  <c r="AA1750" i="25"/>
  <c r="AS1750" i="25" s="1"/>
  <c r="AP1750" i="25" s="1"/>
  <c r="AA1159" i="25"/>
  <c r="AS1159" i="25" s="1"/>
  <c r="AA796" i="25"/>
  <c r="AS796" i="25" s="1"/>
  <c r="AA522" i="25"/>
  <c r="AS522" i="25" s="1"/>
  <c r="AA621" i="25"/>
  <c r="AS621" i="25" s="1"/>
  <c r="AA1928" i="25"/>
  <c r="AS1928" i="25" s="1"/>
  <c r="AP1928" i="25" s="1"/>
  <c r="AA486" i="25"/>
  <c r="AS486" i="25" s="1"/>
  <c r="AA1335" i="25"/>
  <c r="AS1335" i="25" s="1"/>
  <c r="AP1335" i="25" s="1"/>
  <c r="AA1422" i="25"/>
  <c r="AS1422" i="25" s="1"/>
  <c r="AP1422" i="25" s="1"/>
  <c r="AA934" i="25"/>
  <c r="AS934" i="25" s="1"/>
  <c r="AA1738" i="25"/>
  <c r="AS1738" i="25" s="1"/>
  <c r="AP1738" i="25" s="1"/>
  <c r="AA1336" i="25"/>
  <c r="AS1336" i="25" s="1"/>
  <c r="AP1336" i="25" s="1"/>
  <c r="AA1542" i="25"/>
  <c r="AS1542" i="25" s="1"/>
  <c r="AP1542" i="25" s="1"/>
  <c r="AA1554" i="25"/>
  <c r="AS1554" i="25" s="1"/>
  <c r="AP1554" i="25" s="1"/>
  <c r="AA373" i="25"/>
  <c r="AS373" i="25" s="1"/>
  <c r="AA1279" i="25"/>
  <c r="AS1279" i="25" s="1"/>
  <c r="AP1279" i="25" s="1"/>
  <c r="AA1121" i="25"/>
  <c r="AS1121" i="25" s="1"/>
  <c r="AA557" i="25"/>
  <c r="AS557" i="25" s="1"/>
  <c r="AA1623" i="25"/>
  <c r="AS1623" i="25" s="1"/>
  <c r="AP1623" i="25" s="1"/>
  <c r="AA1830" i="25"/>
  <c r="AS1830" i="25" s="1"/>
  <c r="AP1830" i="25" s="1"/>
  <c r="AA225" i="25"/>
  <c r="AS225" i="25" s="1"/>
  <c r="AA963" i="25"/>
  <c r="AS963" i="25" s="1"/>
  <c r="AA855" i="25"/>
  <c r="AS855" i="25" s="1"/>
  <c r="AA802" i="25"/>
  <c r="AS802" i="25" s="1"/>
  <c r="AA1275" i="25"/>
  <c r="AS1275" i="25" s="1"/>
  <c r="AP1275" i="25" s="1"/>
  <c r="AA800" i="25"/>
  <c r="AS800" i="25" s="1"/>
  <c r="AA1148" i="25"/>
  <c r="AS1148" i="25" s="1"/>
  <c r="AA273" i="25"/>
  <c r="AS273" i="25" s="1"/>
  <c r="AA1968" i="25"/>
  <c r="AS1968" i="25" s="1"/>
  <c r="AP1968" i="25" s="1"/>
  <c r="AA1183" i="25"/>
  <c r="AS1183" i="25" s="1"/>
  <c r="AP1183" i="25" s="1"/>
  <c r="AA1754" i="25"/>
  <c r="AS1754" i="25" s="1"/>
  <c r="AP1754" i="25" s="1"/>
  <c r="AA1129" i="25"/>
  <c r="AS1129" i="25" s="1"/>
  <c r="AA176" i="25"/>
  <c r="AS176" i="25" s="1"/>
  <c r="AA902" i="25"/>
  <c r="AS902" i="25" s="1"/>
  <c r="AA1068" i="25"/>
  <c r="AS1068" i="25" s="1"/>
  <c r="AA655" i="25"/>
  <c r="AS655" i="25" s="1"/>
  <c r="AA232" i="25"/>
  <c r="AS232" i="25" s="1"/>
  <c r="AA196" i="25"/>
  <c r="AS196" i="25" s="1"/>
  <c r="AA1993" i="25"/>
  <c r="AS1993" i="25" s="1"/>
  <c r="AP1993" i="25" s="1"/>
  <c r="AA1535" i="25"/>
  <c r="AS1535" i="25" s="1"/>
  <c r="AP1535" i="25" s="1"/>
  <c r="AA1513" i="25"/>
  <c r="AS1513" i="25" s="1"/>
  <c r="AP1513" i="25" s="1"/>
  <c r="AA843" i="25"/>
  <c r="AS843" i="25" s="1"/>
  <c r="AA700" i="25"/>
  <c r="AS700" i="25" s="1"/>
  <c r="AA1726" i="25"/>
  <c r="AS1726" i="25" s="1"/>
  <c r="AP1726" i="25" s="1"/>
  <c r="AA907" i="25"/>
  <c r="AS907" i="25" s="1"/>
  <c r="AA1762" i="25"/>
  <c r="AS1762" i="25" s="1"/>
  <c r="AP1762" i="25" s="1"/>
  <c r="AA2001" i="25"/>
  <c r="AS2001" i="25" s="1"/>
  <c r="AP2001" i="25" s="1"/>
  <c r="AA658" i="25"/>
  <c r="AS658" i="25" s="1"/>
  <c r="AA1702" i="25"/>
  <c r="AS1702" i="25" s="1"/>
  <c r="AP1702" i="25" s="1"/>
  <c r="AA1962" i="25"/>
  <c r="AS1962" i="25" s="1"/>
  <c r="AP1962" i="25" s="1"/>
  <c r="AA1552" i="25"/>
  <c r="AS1552" i="25" s="1"/>
  <c r="AP1552" i="25" s="1"/>
  <c r="AA1888" i="25"/>
  <c r="AS1888" i="25" s="1"/>
  <c r="AP1888" i="25" s="1"/>
  <c r="AA341" i="25"/>
  <c r="AS341" i="25" s="1"/>
  <c r="AA1825" i="25"/>
  <c r="AS1825" i="25" s="1"/>
  <c r="AP1825" i="25" s="1"/>
  <c r="AA612" i="25"/>
  <c r="AS612" i="25" s="1"/>
  <c r="AA1611" i="25"/>
  <c r="AS1611" i="25" s="1"/>
  <c r="AP1611" i="25" s="1"/>
  <c r="AA371" i="25"/>
  <c r="AS371" i="25" s="1"/>
  <c r="AA1149" i="25"/>
  <c r="AS1149" i="25" s="1"/>
  <c r="AA1612" i="25"/>
  <c r="AS1612" i="25" s="1"/>
  <c r="AP1612" i="25" s="1"/>
  <c r="AA276" i="25"/>
  <c r="AS276" i="25" s="1"/>
  <c r="AA1545" i="25"/>
  <c r="AS1545" i="25" s="1"/>
  <c r="AP1545" i="25" s="1"/>
  <c r="AA323" i="25"/>
  <c r="AS323" i="25" s="1"/>
  <c r="AA1954" i="25"/>
  <c r="AS1954" i="25" s="1"/>
  <c r="AP1954" i="25" s="1"/>
  <c r="AA1214" i="25"/>
  <c r="AS1214" i="25" s="1"/>
  <c r="AP1214" i="25" s="1"/>
  <c r="AA90" i="25"/>
  <c r="AS90" i="25" s="1"/>
  <c r="AA1672" i="25"/>
  <c r="AS1672" i="25" s="1"/>
  <c r="AP1672" i="25" s="1"/>
  <c r="AA957" i="25"/>
  <c r="AS957" i="25" s="1"/>
  <c r="AA271" i="25"/>
  <c r="AS271" i="25" s="1"/>
  <c r="AA1673" i="25"/>
  <c r="AS1673" i="25" s="1"/>
  <c r="AP1673" i="25" s="1"/>
  <c r="AA1790" i="25"/>
  <c r="AS1790" i="25" s="1"/>
  <c r="AP1790" i="25" s="1"/>
  <c r="AA79" i="25"/>
  <c r="AS79" i="25" s="1"/>
  <c r="AA580" i="25"/>
  <c r="AS580" i="25" s="1"/>
  <c r="AA1758" i="25"/>
  <c r="AS1758" i="25" s="1"/>
  <c r="AP1758" i="25" s="1"/>
  <c r="AA973" i="25"/>
  <c r="AS973" i="25" s="1"/>
  <c r="AA1589" i="25"/>
  <c r="AS1589" i="25" s="1"/>
  <c r="AP1589" i="25" s="1"/>
  <c r="AA210" i="25"/>
  <c r="AS210" i="25" s="1"/>
  <c r="AA1555" i="25"/>
  <c r="AS1555" i="25" s="1"/>
  <c r="AP1555" i="25" s="1"/>
  <c r="AA523" i="25"/>
  <c r="AS523" i="25" s="1"/>
  <c r="AA1538" i="25"/>
  <c r="AS1538" i="25" s="1"/>
  <c r="AP1538" i="25" s="1"/>
  <c r="AA453" i="25"/>
  <c r="AS453" i="25" s="1"/>
  <c r="AA1947" i="25"/>
  <c r="AS1947" i="25" s="1"/>
  <c r="AP1947" i="25" s="1"/>
  <c r="AA788" i="25"/>
  <c r="AS788" i="25" s="1"/>
  <c r="AA1639" i="25"/>
  <c r="AS1639" i="25" s="1"/>
  <c r="AP1639" i="25" s="1"/>
  <c r="AA637" i="25"/>
  <c r="AS637" i="25" s="1"/>
  <c r="AA870" i="25"/>
  <c r="AS870" i="25" s="1"/>
  <c r="AA1358" i="25"/>
  <c r="AS1358" i="25" s="1"/>
  <c r="AP1358" i="25" s="1"/>
  <c r="AA1829" i="25"/>
  <c r="AS1829" i="25" s="1"/>
  <c r="AP1829" i="25" s="1"/>
  <c r="AA1100" i="25"/>
  <c r="AS1100" i="25" s="1"/>
  <c r="AA801" i="25"/>
  <c r="AS801" i="25" s="1"/>
  <c r="AA310" i="25"/>
  <c r="AS310" i="25" s="1"/>
  <c r="AA1368" i="25"/>
  <c r="AS1368" i="25" s="1"/>
  <c r="AP1368" i="25" s="1"/>
  <c r="AA179" i="25"/>
  <c r="AS179" i="25" s="1"/>
  <c r="AA138" i="25"/>
  <c r="AS138" i="25" s="1"/>
  <c r="AA1929" i="25"/>
  <c r="AS1929" i="25" s="1"/>
  <c r="AP1929" i="25" s="1"/>
  <c r="AA1682" i="25"/>
  <c r="AS1682" i="25" s="1"/>
  <c r="AP1682" i="25" s="1"/>
  <c r="AA932" i="25"/>
  <c r="AS932" i="25" s="1"/>
  <c r="AA500" i="25"/>
  <c r="AS500" i="25" s="1"/>
  <c r="AA80" i="25"/>
  <c r="AS80" i="25" s="1"/>
  <c r="AA1701" i="25"/>
  <c r="AS1701" i="25" s="1"/>
  <c r="AP1701" i="25" s="1"/>
  <c r="AA2003" i="25"/>
  <c r="AS2003" i="25" s="1"/>
  <c r="AP2003" i="25" s="1"/>
  <c r="AA1443" i="25"/>
  <c r="AS1443" i="25" s="1"/>
  <c r="AP1443" i="25" s="1"/>
  <c r="AA1382" i="25"/>
  <c r="AS1382" i="25" s="1"/>
  <c r="AP1382" i="25" s="1"/>
  <c r="AA1106" i="25"/>
  <c r="AS1106" i="25" s="1"/>
  <c r="AA1174" i="25"/>
  <c r="AS1174" i="25" s="1"/>
  <c r="AA689" i="25"/>
  <c r="AS689" i="25" s="1"/>
  <c r="AA1197" i="25"/>
  <c r="AS1197" i="25" s="1"/>
  <c r="AP1197" i="25" s="1"/>
  <c r="AA984" i="25"/>
  <c r="AS984" i="25" s="1"/>
  <c r="AA7" i="25"/>
  <c r="AS7" i="25" s="1"/>
  <c r="AA318" i="25"/>
  <c r="AS318" i="25" s="1"/>
  <c r="AA1409" i="25"/>
  <c r="AS1409" i="25" s="1"/>
  <c r="AP1409" i="25" s="1"/>
  <c r="AA1792" i="25"/>
  <c r="AS1792" i="25" s="1"/>
  <c r="AP1792" i="25" s="1"/>
  <c r="AA1796" i="25"/>
  <c r="AS1796" i="25" s="1"/>
  <c r="AP1796" i="25" s="1"/>
  <c r="AA1871" i="25"/>
  <c r="AS1871" i="25" s="1"/>
  <c r="AP1871" i="25" s="1"/>
  <c r="AA1910" i="25"/>
  <c r="AS1910" i="25" s="1"/>
  <c r="AP1910" i="25" s="1"/>
  <c r="AA484" i="25"/>
  <c r="AS484" i="25" s="1"/>
  <c r="AA1037" i="25"/>
  <c r="AS1037" i="25" s="1"/>
  <c r="AA291" i="25"/>
  <c r="AS291" i="25" s="1"/>
  <c r="AA1158" i="25"/>
  <c r="AS1158" i="25" s="1"/>
  <c r="AA1935" i="25"/>
  <c r="AS1935" i="25" s="1"/>
  <c r="AP1935" i="25" s="1"/>
  <c r="AA1841" i="25"/>
  <c r="AS1841" i="25" s="1"/>
  <c r="AP1841" i="25" s="1"/>
  <c r="AA602" i="25"/>
  <c r="AS602" i="25" s="1"/>
  <c r="AA1172" i="25"/>
  <c r="AS1172" i="25" s="1"/>
  <c r="AA1398" i="25"/>
  <c r="AS1398" i="25" s="1"/>
  <c r="AP1398" i="25" s="1"/>
  <c r="AA1642" i="25"/>
  <c r="AS1642" i="25" s="1"/>
  <c r="AP1642" i="25" s="1"/>
  <c r="AA171" i="25"/>
  <c r="AS171" i="25" s="1"/>
  <c r="AA816" i="25"/>
  <c r="AS816" i="25" s="1"/>
  <c r="AA208" i="25"/>
  <c r="AS208" i="25" s="1"/>
  <c r="AA1712" i="25"/>
  <c r="AS1712" i="25" s="1"/>
  <c r="AP1712" i="25" s="1"/>
  <c r="AA823" i="25"/>
  <c r="AS823" i="25" s="1"/>
  <c r="AA1641" i="25"/>
  <c r="AS1641" i="25" s="1"/>
  <c r="AP1641" i="25" s="1"/>
  <c r="AA518" i="25"/>
  <c r="AS518" i="25" s="1"/>
  <c r="AA1704" i="25"/>
  <c r="AS1704" i="25" s="1"/>
  <c r="AP1704" i="25" s="1"/>
  <c r="AA664" i="25"/>
  <c r="AS664" i="25" s="1"/>
  <c r="AA1943" i="25"/>
  <c r="AS1943" i="25" s="1"/>
  <c r="AP1943" i="25" s="1"/>
  <c r="AA475" i="25"/>
  <c r="AS475" i="25" s="1"/>
  <c r="AA1933" i="25"/>
  <c r="AS1933" i="25" s="1"/>
  <c r="AP1933" i="25" s="1"/>
  <c r="AA1667" i="25"/>
  <c r="AS1667" i="25" s="1"/>
  <c r="AP1667" i="25" s="1"/>
  <c r="AA367" i="25"/>
  <c r="AS367" i="25" s="1"/>
  <c r="AA1459" i="25"/>
  <c r="AS1459" i="25" s="1"/>
  <c r="AP1459" i="25" s="1"/>
  <c r="AA409" i="25"/>
  <c r="AS409" i="25" s="1"/>
  <c r="AA992" i="25"/>
  <c r="AS992" i="25" s="1"/>
  <c r="AA1684" i="25"/>
  <c r="AS1684" i="25" s="1"/>
  <c r="AP1684" i="25" s="1"/>
  <c r="AA144" i="25"/>
  <c r="AS144" i="25" s="1"/>
  <c r="AA1015" i="25"/>
  <c r="AS1015" i="25" s="1"/>
  <c r="AA298" i="25"/>
  <c r="AS298" i="25" s="1"/>
  <c r="AA1014" i="25"/>
  <c r="AS1014" i="25" s="1"/>
  <c r="AA1145" i="25"/>
  <c r="AS1145" i="25" s="1"/>
  <c r="AA1995" i="25"/>
  <c r="AS1995" i="25" s="1"/>
  <c r="AP1995" i="25" s="1"/>
  <c r="AA691" i="25"/>
  <c r="AS691" i="25" s="1"/>
  <c r="AA1927" i="25"/>
  <c r="AS1927" i="25" s="1"/>
  <c r="AP1927" i="25" s="1"/>
  <c r="AA1550" i="25"/>
  <c r="AS1550" i="25" s="1"/>
  <c r="AP1550" i="25" s="1"/>
  <c r="AA1397" i="25"/>
  <c r="AS1397" i="25" s="1"/>
  <c r="AP1397" i="25" s="1"/>
  <c r="AA677" i="25"/>
  <c r="AS677" i="25" s="1"/>
  <c r="AA330" i="25"/>
  <c r="AS330" i="25" s="1"/>
  <c r="AA758" i="25"/>
  <c r="AS758" i="25" s="1"/>
  <c r="AA1745" i="25"/>
  <c r="AS1745" i="25" s="1"/>
  <c r="AP1745" i="25" s="1"/>
  <c r="AA1228" i="25"/>
  <c r="AS1228" i="25" s="1"/>
  <c r="AP1228" i="25" s="1"/>
  <c r="AA1808" i="25"/>
  <c r="AS1808" i="25" s="1"/>
  <c r="AP1808" i="25" s="1"/>
  <c r="AA983" i="25"/>
  <c r="AS983" i="25" s="1"/>
  <c r="AA1301" i="25"/>
  <c r="AS1301" i="25" s="1"/>
  <c r="AP1301" i="25" s="1"/>
  <c r="AA1578" i="25"/>
  <c r="AS1578" i="25" s="1"/>
  <c r="AP1578" i="25" s="1"/>
  <c r="AA126" i="25"/>
  <c r="AS126" i="25" s="1"/>
  <c r="AA628" i="25"/>
  <c r="AS628" i="25" s="1"/>
  <c r="AA1399" i="25"/>
  <c r="AS1399" i="25" s="1"/>
  <c r="AP1399" i="25" s="1"/>
  <c r="AA649" i="25"/>
  <c r="AS649" i="25" s="1"/>
  <c r="AA510" i="25"/>
  <c r="AS510" i="25" s="1"/>
  <c r="AA1257" i="25"/>
  <c r="AS1257" i="25" s="1"/>
  <c r="AP1257" i="25" s="1"/>
  <c r="AA189" i="25"/>
  <c r="AS189" i="25" s="1"/>
  <c r="AA1802" i="25"/>
  <c r="AS1802" i="25" s="1"/>
  <c r="AP1802" i="25" s="1"/>
  <c r="AA1657" i="25"/>
  <c r="AS1657" i="25" s="1"/>
  <c r="AP1657" i="25" s="1"/>
  <c r="AA1699" i="25"/>
  <c r="AS1699" i="25" s="1"/>
  <c r="AP1699" i="25" s="1"/>
  <c r="AA1580" i="25"/>
  <c r="AS1580" i="25" s="1"/>
  <c r="AP1580" i="25" s="1"/>
  <c r="AA268" i="25"/>
  <c r="AS268" i="25" s="1"/>
  <c r="AA578" i="25"/>
  <c r="AS578" i="25" s="1"/>
  <c r="AA1700" i="25"/>
  <c r="AS1700" i="25" s="1"/>
  <c r="AP1700" i="25" s="1"/>
  <c r="AA999" i="25"/>
  <c r="AS999" i="25" s="1"/>
  <c r="AA140" i="25"/>
  <c r="AS140" i="25" s="1"/>
  <c r="AA942" i="25"/>
  <c r="AS942" i="25" s="1"/>
  <c r="AA89" i="25"/>
  <c r="AS89" i="25" s="1"/>
  <c r="AA1819" i="25"/>
  <c r="AS1819" i="25" s="1"/>
  <c r="AP1819" i="25" s="1"/>
  <c r="AA267" i="25"/>
  <c r="AS267" i="25" s="1"/>
  <c r="AA426" i="25"/>
  <c r="AS426" i="25" s="1"/>
  <c r="AA588" i="25"/>
  <c r="AS588" i="25" s="1"/>
  <c r="AA1171" i="25"/>
  <c r="AS1171" i="25" s="1"/>
  <c r="AA1625" i="25"/>
  <c r="AS1625" i="25" s="1"/>
  <c r="AP1625" i="25" s="1"/>
  <c r="AA844" i="25"/>
  <c r="AS844" i="25" s="1"/>
  <c r="AA563" i="25"/>
  <c r="AS563" i="25" s="1"/>
  <c r="AA37" i="25"/>
  <c r="AS37" i="25" s="1"/>
  <c r="AA159" i="25"/>
  <c r="AS159" i="25" s="1"/>
  <c r="AA1541" i="25"/>
  <c r="AS1541" i="25" s="1"/>
  <c r="AP1541" i="25" s="1"/>
  <c r="AA1691" i="25"/>
  <c r="AS1691" i="25" s="1"/>
  <c r="AP1691" i="25" s="1"/>
  <c r="AA1522" i="25"/>
  <c r="AS1522" i="25" s="1"/>
  <c r="AP1522" i="25" s="1"/>
  <c r="AA1198" i="25"/>
  <c r="AS1198" i="25" s="1"/>
  <c r="AP1198" i="25" s="1"/>
  <c r="AA1584" i="25"/>
  <c r="AS1584" i="25" s="1"/>
  <c r="AP1584" i="25" s="1"/>
  <c r="AA54" i="25"/>
  <c r="AS54" i="25" s="1"/>
  <c r="AA1182" i="25"/>
  <c r="AS1182" i="25" s="1"/>
  <c r="AP1182" i="25" s="1"/>
  <c r="AA1219" i="25"/>
  <c r="AS1219" i="25" s="1"/>
  <c r="AP1219" i="25" s="1"/>
  <c r="AA885" i="25"/>
  <c r="AS885" i="25" s="1"/>
  <c r="AA1567" i="25"/>
  <c r="AS1567" i="25" s="1"/>
  <c r="AP1567" i="25" s="1"/>
  <c r="AA1108" i="25"/>
  <c r="AS1108" i="25" s="1"/>
  <c r="AA721" i="25"/>
  <c r="AS721" i="25" s="1"/>
  <c r="AA1685" i="25"/>
  <c r="AS1685" i="25" s="1"/>
  <c r="AP1685" i="25" s="1"/>
  <c r="AA1270" i="25"/>
  <c r="AS1270" i="25" s="1"/>
  <c r="AP1270" i="25" s="1"/>
  <c r="AA264" i="25"/>
  <c r="AS264" i="25" s="1"/>
  <c r="AA69" i="25"/>
  <c r="AS69" i="25" s="1"/>
  <c r="AA1347" i="25"/>
  <c r="AS1347" i="25" s="1"/>
  <c r="AP1347" i="25" s="1"/>
  <c r="AA1255" i="25"/>
  <c r="AS1255" i="25" s="1"/>
  <c r="AP1255" i="25" s="1"/>
  <c r="AA819" i="25"/>
  <c r="AS819" i="25" s="1"/>
  <c r="AA559" i="25"/>
  <c r="AS559" i="25" s="1"/>
  <c r="AA920" i="25"/>
  <c r="AS920" i="25" s="1"/>
  <c r="AA556" i="25"/>
  <c r="AS556" i="25" s="1"/>
  <c r="AA1268" i="25"/>
  <c r="AS1268" i="25" s="1"/>
  <c r="AP1268" i="25" s="1"/>
  <c r="AA234" i="25"/>
  <c r="AS234" i="25" s="1"/>
  <c r="AA572" i="25"/>
  <c r="AS572" i="25" s="1"/>
  <c r="AA1152" i="25"/>
  <c r="AS1152" i="25" s="1"/>
  <c r="AA893" i="25"/>
  <c r="AS893" i="25" s="1"/>
  <c r="AA1162" i="25"/>
  <c r="AS1162" i="25" s="1"/>
  <c r="AA432" i="25"/>
  <c r="AS432" i="25" s="1"/>
  <c r="AA158" i="25"/>
  <c r="AS158" i="25" s="1"/>
  <c r="AA1115" i="25"/>
  <c r="AS1115" i="25" s="1"/>
  <c r="AA242" i="25"/>
  <c r="AS242" i="25" s="1"/>
  <c r="AA1742" i="25"/>
  <c r="AS1742" i="25" s="1"/>
  <c r="AP1742" i="25" s="1"/>
  <c r="AA1218" i="25"/>
  <c r="AS1218" i="25" s="1"/>
  <c r="AP1218" i="25" s="1"/>
  <c r="AA543" i="25"/>
  <c r="AS543" i="25" s="1"/>
  <c r="AA75" i="25"/>
  <c r="AS75" i="25" s="1"/>
  <c r="AA741" i="25"/>
  <c r="AS741" i="25" s="1"/>
  <c r="AA1566" i="25"/>
  <c r="AS1566" i="25" s="1"/>
  <c r="AP1566" i="25" s="1"/>
  <c r="AA339" i="25"/>
  <c r="AS339" i="25" s="1"/>
  <c r="AA540" i="25"/>
  <c r="AS540" i="25" s="1"/>
  <c r="AA468" i="25"/>
  <c r="AS468" i="25" s="1"/>
  <c r="AA1185" i="25"/>
  <c r="AS1185" i="25" s="1"/>
  <c r="AP1185" i="25" s="1"/>
  <c r="AA1911" i="25"/>
  <c r="AS1911" i="25" s="1"/>
  <c r="AP1911" i="25" s="1"/>
  <c r="AA1085" i="25"/>
  <c r="AS1085" i="25" s="1"/>
  <c r="AA1473" i="25"/>
  <c r="AS1473" i="25" s="1"/>
  <c r="AP1473" i="25" s="1"/>
  <c r="AA1560" i="25"/>
  <c r="AS1560" i="25" s="1"/>
  <c r="AP1560" i="25" s="1"/>
  <c r="AA606" i="25"/>
  <c r="AS606" i="25" s="1"/>
  <c r="AA952" i="25"/>
  <c r="AS952" i="25" s="1"/>
  <c r="AA1318" i="25"/>
  <c r="AS1318" i="25" s="1"/>
  <c r="AP1318" i="25" s="1"/>
  <c r="AA1696" i="25"/>
  <c r="AS1696" i="25" s="1"/>
  <c r="AP1696" i="25" s="1"/>
  <c r="AA1775" i="25"/>
  <c r="AS1775" i="25" s="1"/>
  <c r="AP1775" i="25" s="1"/>
  <c r="AA48" i="25"/>
  <c r="AS48" i="25" s="1"/>
  <c r="AA717" i="25"/>
  <c r="AS717" i="25" s="1"/>
  <c r="AA1049" i="25"/>
  <c r="AS1049" i="25" s="1"/>
  <c r="AA241" i="25"/>
  <c r="AS241" i="25" s="1"/>
  <c r="AA78" i="25"/>
  <c r="AS78" i="25" s="1"/>
  <c r="AA1780" i="25"/>
  <c r="AS1780" i="25" s="1"/>
  <c r="AP1780" i="25" s="1"/>
  <c r="AA1634" i="25"/>
  <c r="AS1634" i="25" s="1"/>
  <c r="AP1634" i="25" s="1"/>
  <c r="AA586" i="25"/>
  <c r="AS586" i="25" s="1"/>
  <c r="AA1511" i="25"/>
  <c r="AS1511" i="25" s="1"/>
  <c r="AP1511" i="25" s="1"/>
  <c r="AA1980" i="25"/>
  <c r="AS1980" i="25" s="1"/>
  <c r="AP1980" i="25" s="1"/>
  <c r="AA1477" i="25"/>
  <c r="AS1477" i="25" s="1"/>
  <c r="AP1477" i="25" s="1"/>
  <c r="AA70" i="25"/>
  <c r="AS70" i="25" s="1"/>
  <c r="AA533" i="25"/>
  <c r="AS533" i="25" s="1"/>
  <c r="AA1277" i="25"/>
  <c r="AS1277" i="25" s="1"/>
  <c r="AP1277" i="25" s="1"/>
  <c r="AA1537" i="25"/>
  <c r="AS1537" i="25" s="1"/>
  <c r="AP1537" i="25" s="1"/>
  <c r="AA8" i="25"/>
  <c r="AS8" i="25" s="1"/>
  <c r="AA851" i="25"/>
  <c r="AS851" i="25" s="1"/>
  <c r="AA1959" i="25"/>
  <c r="AS1959" i="25" s="1"/>
  <c r="AP1959" i="25" s="1"/>
  <c r="AA1051" i="25"/>
  <c r="AS1051" i="25" s="1"/>
  <c r="AA698" i="25"/>
  <c r="AS698" i="25" s="1"/>
  <c r="AA1831" i="25"/>
  <c r="AS1831" i="25" s="1"/>
  <c r="AP1831" i="25" s="1"/>
  <c r="AA1818" i="25"/>
  <c r="AS1818" i="25" s="1"/>
  <c r="AP1818" i="25" s="1"/>
  <c r="AA531" i="25"/>
  <c r="AS531" i="25" s="1"/>
  <c r="AA1826" i="25"/>
  <c r="AS1826" i="25" s="1"/>
  <c r="AP1826" i="25" s="1"/>
  <c r="AA1664" i="25"/>
  <c r="AS1664" i="25" s="1"/>
  <c r="AP1664" i="25" s="1"/>
  <c r="AA1225" i="25"/>
  <c r="AS1225" i="25" s="1"/>
  <c r="AP1225" i="25" s="1"/>
  <c r="AA425" i="25"/>
  <c r="AS425" i="25" s="1"/>
  <c r="AA965" i="25"/>
  <c r="AS965" i="25" s="1"/>
  <c r="AA386" i="25"/>
  <c r="AS386" i="25" s="1"/>
  <c r="AA1081" i="25"/>
  <c r="AS1081" i="25" s="1"/>
  <c r="AA368" i="25"/>
  <c r="AS368" i="25" s="1"/>
  <c r="AA1354" i="25"/>
  <c r="AS1354" i="25" s="1"/>
  <c r="AP1354" i="25" s="1"/>
  <c r="AA808" i="25"/>
  <c r="AS808" i="25" s="1"/>
  <c r="AA1931" i="25"/>
  <c r="AS1931" i="25" s="1"/>
  <c r="AP1931" i="25" s="1"/>
  <c r="AA1188" i="25"/>
  <c r="AS1188" i="25" s="1"/>
  <c r="AP1188" i="25" s="1"/>
  <c r="AA492" i="25"/>
  <c r="AS492" i="25" s="1"/>
  <c r="AA1605" i="25"/>
  <c r="AS1605" i="25" s="1"/>
  <c r="AP1605" i="25" s="1"/>
  <c r="AA933" i="25"/>
  <c r="AS933" i="25" s="1"/>
  <c r="AA1316" i="25"/>
  <c r="AS1316" i="25" s="1"/>
  <c r="AP1316" i="25" s="1"/>
  <c r="AA1598" i="25"/>
  <c r="AS1598" i="25" s="1"/>
  <c r="AP1598" i="25" s="1"/>
  <c r="AA1958" i="25"/>
  <c r="AS1958" i="25" s="1"/>
  <c r="AP1958" i="25" s="1"/>
  <c r="AA284" i="25"/>
  <c r="AS284" i="25" s="1"/>
  <c r="AA770" i="25"/>
  <c r="AS770" i="25" s="1"/>
  <c r="AA696" i="25"/>
  <c r="AS696" i="25" s="1"/>
  <c r="AA60" i="25"/>
  <c r="AS60" i="25" s="1"/>
  <c r="AA1157" i="25"/>
  <c r="AS1157" i="25" s="1"/>
  <c r="AA1813" i="25"/>
  <c r="AS1813" i="25" s="1"/>
  <c r="AP1813" i="25" s="1"/>
  <c r="AA498" i="25"/>
  <c r="AS498" i="25" s="1"/>
  <c r="AA864" i="25"/>
  <c r="AS864" i="25" s="1"/>
  <c r="AA868" i="25"/>
  <c r="AS868" i="25" s="1"/>
  <c r="AA124" i="25"/>
  <c r="AS124" i="25" s="1"/>
  <c r="AA239" i="25"/>
  <c r="AS239" i="25" s="1"/>
  <c r="AA1353" i="25"/>
  <c r="AS1353" i="25" s="1"/>
  <c r="AP1353" i="25" s="1"/>
  <c r="AA990" i="25"/>
  <c r="AS990" i="25" s="1"/>
  <c r="AA1705" i="25"/>
  <c r="AS1705" i="25" s="1"/>
  <c r="AP1705" i="25" s="1"/>
  <c r="AA336" i="25"/>
  <c r="AS336" i="25" s="1"/>
  <c r="AA1895" i="25"/>
  <c r="AS1895" i="25" s="1"/>
  <c r="AP1895" i="25" s="1"/>
  <c r="AA1504" i="25"/>
  <c r="AS1504" i="25" s="1"/>
  <c r="AP1504" i="25" s="1"/>
  <c r="AA1991" i="25"/>
  <c r="AS1991" i="25" s="1"/>
  <c r="AP1991" i="25" s="1"/>
  <c r="AA430" i="25"/>
  <c r="AS430" i="25" s="1"/>
  <c r="AA1385" i="25"/>
  <c r="AS1385" i="25" s="1"/>
  <c r="AP1385" i="25" s="1"/>
  <c r="AA675" i="25"/>
  <c r="AS675" i="25" s="1"/>
  <c r="AA286" i="25"/>
  <c r="AS286" i="25" s="1"/>
  <c r="AA1987" i="25"/>
  <c r="AS1987" i="25" s="1"/>
  <c r="AP1987" i="25" s="1"/>
  <c r="AA782" i="25"/>
  <c r="AS782" i="25" s="1"/>
  <c r="AA283" i="25"/>
  <c r="AS283" i="25" s="1"/>
  <c r="AA1901" i="25"/>
  <c r="AS1901" i="25" s="1"/>
  <c r="AP1901" i="25" s="1"/>
  <c r="AA1460" i="25"/>
  <c r="AS1460" i="25" s="1"/>
  <c r="AP1460" i="25" s="1"/>
  <c r="AA1882" i="25"/>
  <c r="AS1882" i="25" s="1"/>
  <c r="AP1882" i="25" s="1"/>
  <c r="AA987" i="25"/>
  <c r="AS987" i="25" s="1"/>
  <c r="AA130" i="25"/>
  <c r="AS130" i="25" s="1"/>
  <c r="AA799" i="25"/>
  <c r="AS799" i="25" s="1"/>
  <c r="AA1053" i="25"/>
  <c r="AS1053" i="25" s="1"/>
  <c r="AA985" i="25"/>
  <c r="AS985" i="25" s="1"/>
  <c r="AA1735" i="25"/>
  <c r="AS1735" i="25" s="1"/>
  <c r="AP1735" i="25" s="1"/>
  <c r="AA350" i="25"/>
  <c r="AS350" i="25" s="1"/>
  <c r="AA1272" i="25"/>
  <c r="AS1272" i="25" s="1"/>
  <c r="AP1272" i="25" s="1"/>
  <c r="AA1043" i="25"/>
  <c r="AS1043" i="25" s="1"/>
  <c r="AA1194" i="25"/>
  <c r="AS1194" i="25" s="1"/>
  <c r="AP1194" i="25" s="1"/>
  <c r="AA1544" i="25"/>
  <c r="AS1544" i="25" s="1"/>
  <c r="AP1544" i="25" s="1"/>
  <c r="AA842" i="25"/>
  <c r="AS842" i="25" s="1"/>
  <c r="AA1583" i="25"/>
  <c r="AS1583" i="25" s="1"/>
  <c r="AP1583" i="25" s="1"/>
  <c r="AA1507" i="25"/>
  <c r="AS1507" i="25" s="1"/>
  <c r="AP1507" i="25" s="1"/>
  <c r="AA1805" i="25"/>
  <c r="AS1805" i="25" s="1"/>
  <c r="AP1805" i="25" s="1"/>
  <c r="AA541" i="25"/>
  <c r="AS541" i="25" s="1"/>
  <c r="AA1302" i="25"/>
  <c r="AS1302" i="25" s="1"/>
  <c r="AP1302" i="25" s="1"/>
  <c r="AA565" i="25"/>
  <c r="AS565" i="25" s="1"/>
  <c r="AA1434" i="25"/>
  <c r="AS1434" i="25" s="1"/>
  <c r="AP1434" i="25" s="1"/>
  <c r="AA1595" i="25"/>
  <c r="AS1595" i="25" s="1"/>
  <c r="AP1595" i="25" s="1"/>
  <c r="AA1889" i="25"/>
  <c r="AS1889" i="25" s="1"/>
  <c r="AP1889" i="25" s="1"/>
  <c r="AA1714" i="25"/>
  <c r="AS1714" i="25" s="1"/>
  <c r="AP1714" i="25" s="1"/>
  <c r="AA644" i="25"/>
  <c r="AS644" i="25" s="1"/>
  <c r="AA195" i="25"/>
  <c r="AS195" i="25" s="1"/>
  <c r="AA165" i="25"/>
  <c r="AS165" i="25" s="1"/>
  <c r="AA986" i="25"/>
  <c r="AS986" i="25" s="1"/>
  <c r="AA1835" i="25"/>
  <c r="AS1835" i="25" s="1"/>
  <c r="AP1835" i="25" s="1"/>
  <c r="AA505" i="25"/>
  <c r="AS505" i="25" s="1"/>
  <c r="AA1204" i="25"/>
  <c r="AS1204" i="25" s="1"/>
  <c r="AP1204" i="25" s="1"/>
  <c r="AA482" i="25"/>
  <c r="AS482" i="25" s="1"/>
  <c r="AA1728" i="25"/>
  <c r="AS1728" i="25" s="1"/>
  <c r="AP1728" i="25" s="1"/>
  <c r="AA803" i="25"/>
  <c r="AS803" i="25" s="1"/>
  <c r="AA781" i="25"/>
  <c r="AS781" i="25" s="1"/>
  <c r="AA1494" i="25"/>
  <c r="AS1494" i="25" s="1"/>
  <c r="AP1494" i="25" s="1"/>
  <c r="AA263" i="25"/>
  <c r="AS263" i="25" s="1"/>
  <c r="AA1376" i="25"/>
  <c r="AS1376" i="25" s="1"/>
  <c r="AP1376" i="25" s="1"/>
  <c r="AA1562" i="25"/>
  <c r="AS1562" i="25" s="1"/>
  <c r="AP1562" i="25" s="1"/>
  <c r="AA1832" i="25"/>
  <c r="AS1832" i="25" s="1"/>
  <c r="AP1832" i="25" s="1"/>
  <c r="AA1999" i="25"/>
  <c r="AS1999" i="25" s="1"/>
  <c r="AP1999" i="25" s="1"/>
  <c r="AA1649" i="25"/>
  <c r="AS1649" i="25" s="1"/>
  <c r="AP1649" i="25" s="1"/>
  <c r="AA134" i="25"/>
  <c r="AS134" i="25" s="1"/>
  <c r="AA901" i="25"/>
  <c r="AS901" i="25" s="1"/>
  <c r="AA1966" i="25"/>
  <c r="AS1966" i="25" s="1"/>
  <c r="AP1966" i="25" s="1"/>
  <c r="AA481" i="25"/>
  <c r="AS481" i="25" s="1"/>
  <c r="AA452" i="25"/>
  <c r="AS452" i="25" s="1"/>
  <c r="AA1505" i="25"/>
  <c r="AS1505" i="25" s="1"/>
  <c r="AP1505" i="25" s="1"/>
  <c r="AA1021" i="25"/>
  <c r="AS1021" i="25" s="1"/>
  <c r="AA1615" i="25"/>
  <c r="AS1615" i="25" s="1"/>
  <c r="AP1615" i="25" s="1"/>
  <c r="AA1558" i="25"/>
  <c r="AS1558" i="25" s="1"/>
  <c r="AP1558" i="25" s="1"/>
  <c r="AA975" i="25"/>
  <c r="AS975" i="25" s="1"/>
  <c r="AA215" i="25"/>
  <c r="AS215" i="25" s="1"/>
  <c r="AA1559" i="25"/>
  <c r="AS1559" i="25" s="1"/>
  <c r="AP1559" i="25" s="1"/>
  <c r="AA1956" i="25"/>
  <c r="AS1956" i="25" s="1"/>
  <c r="AP1956" i="25" s="1"/>
  <c r="AA202" i="25"/>
  <c r="AS202" i="25" s="1"/>
  <c r="AA464" i="25"/>
  <c r="AS464" i="25" s="1"/>
  <c r="AA1582" i="25"/>
  <c r="AS1582" i="25" s="1"/>
  <c r="AP1582" i="25" s="1"/>
  <c r="AA1547" i="25"/>
  <c r="AS1547" i="25" s="1"/>
  <c r="AP1547" i="25" s="1"/>
  <c r="AA247" i="25"/>
  <c r="AS247" i="25" s="1"/>
  <c r="AA659" i="25"/>
  <c r="AS659" i="25" s="1"/>
  <c r="AA908" i="25"/>
  <c r="AS908" i="25" s="1"/>
  <c r="AA92" i="25"/>
  <c r="AS92" i="25" s="1"/>
  <c r="AA1357" i="25"/>
  <c r="AS1357" i="25" s="1"/>
  <c r="AP1357" i="25" s="1"/>
  <c r="AA1635" i="25"/>
  <c r="AS1635" i="25" s="1"/>
  <c r="AP1635" i="25" s="1"/>
  <c r="AA1300" i="25"/>
  <c r="AS1300" i="25" s="1"/>
  <c r="AP1300" i="25" s="1"/>
  <c r="AA805" i="25"/>
  <c r="AS805" i="25" s="1"/>
  <c r="AA180" i="25"/>
  <c r="AS180" i="25" s="1"/>
  <c r="AA394" i="25"/>
  <c r="AS394" i="25" s="1"/>
  <c r="AA280" i="25"/>
  <c r="AS280" i="25" s="1"/>
  <c r="AA1118" i="25"/>
  <c r="AS1118" i="25" s="1"/>
  <c r="AA103" i="25"/>
  <c r="AS103" i="25" s="1"/>
  <c r="AA403" i="25"/>
  <c r="AS403" i="25" s="1"/>
  <c r="AA1932" i="25"/>
  <c r="AS1932" i="25" s="1"/>
  <c r="AP1932" i="25" s="1"/>
  <c r="AA811" i="25"/>
  <c r="AS811" i="25" s="1"/>
  <c r="AA177" i="25"/>
  <c r="AS177" i="25" s="1"/>
  <c r="AA1896" i="25"/>
  <c r="AS1896" i="25" s="1"/>
  <c r="AP1896" i="25" s="1"/>
  <c r="AA935" i="25"/>
  <c r="AS935" i="25" s="1"/>
  <c r="AA1119" i="25"/>
  <c r="AS1119" i="25" s="1"/>
  <c r="AA105" i="25"/>
  <c r="AS105" i="25" s="1"/>
  <c r="AA1113" i="25"/>
  <c r="AS1113" i="25" s="1"/>
  <c r="AA489" i="25"/>
  <c r="AS489" i="25" s="1"/>
  <c r="AA1715" i="25"/>
  <c r="AS1715" i="25" s="1"/>
  <c r="AP1715" i="25" s="1"/>
  <c r="AA776" i="25"/>
  <c r="AS776" i="25" s="1"/>
  <c r="AA131" i="25"/>
  <c r="AS131" i="25" s="1"/>
  <c r="AA585" i="25"/>
  <c r="AS585" i="25" s="1"/>
  <c r="AA1934" i="25"/>
  <c r="AS1934" i="25" s="1"/>
  <c r="AP1934" i="25" s="1"/>
  <c r="AA931" i="25"/>
  <c r="AS931" i="25" s="1"/>
  <c r="AA1396" i="25"/>
  <c r="AS1396" i="25" s="1"/>
  <c r="AP1396" i="25" s="1"/>
  <c r="AA1331" i="25"/>
  <c r="AS1331" i="25" s="1"/>
  <c r="AP1331" i="25" s="1"/>
  <c r="AA1922" i="25"/>
  <c r="AS1922" i="25" s="1"/>
  <c r="AP1922" i="25" s="1"/>
  <c r="AA1603" i="25"/>
  <c r="AS1603" i="25" s="1"/>
  <c r="AP1603" i="25" s="1"/>
  <c r="AA1992" i="25"/>
  <c r="AS1992" i="25" s="1"/>
  <c r="AP1992" i="25" s="1"/>
  <c r="AA1650" i="25"/>
  <c r="AS1650" i="25" s="1"/>
  <c r="AP1650" i="25" s="1"/>
  <c r="AA610" i="25"/>
  <c r="AS610" i="25" s="1"/>
  <c r="AA1117" i="25"/>
  <c r="AS1117" i="25" s="1"/>
  <c r="AA780" i="25"/>
  <c r="AS780" i="25" s="1"/>
  <c r="AA209" i="25"/>
  <c r="AS209" i="25" s="1"/>
  <c r="AA1440" i="25"/>
  <c r="AS1440" i="25" s="1"/>
  <c r="AP1440" i="25" s="1"/>
  <c r="AA1184" i="25"/>
  <c r="AS1184" i="25" s="1"/>
  <c r="AP1184" i="25" s="1"/>
  <c r="AA125" i="25"/>
  <c r="AS125" i="25" s="1"/>
  <c r="AA1122" i="25"/>
  <c r="AS1122" i="25" s="1"/>
  <c r="AA256" i="25"/>
  <c r="AS256" i="25" s="1"/>
  <c r="AA1876" i="25"/>
  <c r="AS1876" i="25" s="1"/>
  <c r="AP1876" i="25" s="1"/>
  <c r="AA1242" i="25"/>
  <c r="AS1242" i="25" s="1"/>
  <c r="AP1242" i="25" s="1"/>
  <c r="AA530" i="25"/>
  <c r="AS530" i="25" s="1"/>
  <c r="AA1220" i="25"/>
  <c r="AS1220" i="25" s="1"/>
  <c r="AP1220" i="25" s="1"/>
  <c r="AA1308" i="25"/>
  <c r="AS1308" i="25" s="1"/>
  <c r="AP1308" i="25" s="1"/>
  <c r="AA145" i="25"/>
  <c r="AS145" i="25" s="1"/>
  <c r="AA352" i="25"/>
  <c r="AS352" i="25" s="1"/>
  <c r="AA88" i="25"/>
  <c r="AS88" i="25" s="1"/>
  <c r="AA1234" i="25"/>
  <c r="AS1234" i="25" s="1"/>
  <c r="AP1234" i="25" s="1"/>
  <c r="AA1613" i="25"/>
  <c r="AS1613" i="25" s="1"/>
  <c r="AP1613" i="25" s="1"/>
  <c r="AA1127" i="25"/>
  <c r="AS1127" i="25" s="1"/>
  <c r="AA1897" i="25"/>
  <c r="AS1897" i="25" s="1"/>
  <c r="AP1897" i="25" s="1"/>
  <c r="AA846" i="25"/>
  <c r="AS846" i="25" s="1"/>
  <c r="AA1730" i="25"/>
  <c r="AS1730" i="25" s="1"/>
  <c r="AP1730" i="25" s="1"/>
  <c r="AA1055" i="25"/>
  <c r="AS1055" i="25" s="1"/>
  <c r="AA582" i="25"/>
  <c r="AS582" i="25" s="1"/>
  <c r="AA826" i="25"/>
  <c r="AS826" i="25" s="1"/>
  <c r="AA147" i="25"/>
  <c r="AS147" i="25" s="1"/>
  <c r="AA681" i="25"/>
  <c r="AS681" i="25" s="1"/>
  <c r="AA438" i="25"/>
  <c r="AS438" i="25" s="1"/>
  <c r="AA76" i="25"/>
  <c r="AS76" i="25" s="1"/>
  <c r="AA1124" i="25"/>
  <c r="AS1124" i="25" s="1"/>
  <c r="AA114" i="25"/>
  <c r="AS114" i="25" s="1"/>
  <c r="AA299" i="25"/>
  <c r="AS299" i="25" s="1"/>
  <c r="AA467" i="25"/>
  <c r="AS467" i="25" s="1"/>
  <c r="AA690" i="25"/>
  <c r="AS690" i="25" s="1"/>
  <c r="AA304" i="25"/>
  <c r="AS304" i="25" s="1"/>
  <c r="AA1019" i="25"/>
  <c r="AS1019" i="25" s="1"/>
  <c r="AA752" i="25"/>
  <c r="AS752" i="25" s="1"/>
  <c r="AA1187" i="25"/>
  <c r="AS1187" i="25" s="1"/>
  <c r="AP1187" i="25" s="1"/>
  <c r="AA1708" i="25"/>
  <c r="AS1708" i="25" s="1"/>
  <c r="AP1708" i="25" s="1"/>
  <c r="AA818" i="25"/>
  <c r="AS818" i="25" s="1"/>
  <c r="AA1161" i="25"/>
  <c r="AS1161" i="25" s="1"/>
  <c r="AA440" i="25"/>
  <c r="AS440" i="25" s="1"/>
  <c r="AA384" i="25"/>
  <c r="AS384" i="25" s="1"/>
  <c r="AA1872" i="25"/>
  <c r="AS1872" i="25" s="1"/>
  <c r="AP1872" i="25" s="1"/>
  <c r="AA927" i="25"/>
  <c r="AS927" i="25" s="1"/>
  <c r="AA1916" i="25"/>
  <c r="AS1916" i="25" s="1"/>
  <c r="AP1916" i="25" s="1"/>
  <c r="AA395" i="25"/>
  <c r="AS395" i="25" s="1"/>
  <c r="AA362" i="25"/>
  <c r="AS362" i="25" s="1"/>
  <c r="AA233" i="25"/>
  <c r="AS233" i="25" s="1"/>
  <c r="AA1495" i="25"/>
  <c r="AS1495" i="25" s="1"/>
  <c r="AP1495" i="25" s="1"/>
  <c r="AA1602" i="25"/>
  <c r="AS1602" i="25" s="1"/>
  <c r="AP1602" i="25" s="1"/>
  <c r="AA1773" i="25"/>
  <c r="AS1773" i="25" s="1"/>
  <c r="AP1773" i="25" s="1"/>
  <c r="AA1074" i="25"/>
  <c r="AS1074" i="25" s="1"/>
  <c r="AA109" i="25"/>
  <c r="AS109" i="25" s="1"/>
  <c r="AA334" i="25"/>
  <c r="AS334" i="25" s="1"/>
  <c r="AA1902" i="25"/>
  <c r="AS1902" i="25" s="1"/>
  <c r="AP1902" i="25" s="1"/>
  <c r="AA1193" i="25"/>
  <c r="AS1193" i="25" s="1"/>
  <c r="AP1193" i="25" s="1"/>
  <c r="AA375" i="25"/>
  <c r="AS375" i="25" s="1"/>
  <c r="AA686" i="25"/>
  <c r="AS686" i="25" s="1"/>
  <c r="AA1244" i="25"/>
  <c r="AS1244" i="25" s="1"/>
  <c r="AP1244" i="25" s="1"/>
  <c r="AA631" i="25"/>
  <c r="AS631" i="25" s="1"/>
  <c r="AA968" i="25"/>
  <c r="AS968" i="25" s="1"/>
  <c r="AA1206" i="25"/>
  <c r="AS1206" i="25" s="1"/>
  <c r="AP1206" i="25" s="1"/>
  <c r="AA806" i="25"/>
  <c r="AS806" i="25" s="1"/>
  <c r="AA355" i="25"/>
  <c r="AS355" i="25" s="1"/>
  <c r="AA1093" i="25"/>
  <c r="AS1093" i="25" s="1"/>
  <c r="AA1133" i="25"/>
  <c r="AS1133" i="25" s="1"/>
  <c r="AA895" i="25"/>
  <c r="AS895" i="25" s="1"/>
  <c r="AA509" i="25"/>
  <c r="AS509" i="25" s="1"/>
  <c r="AA1309" i="25"/>
  <c r="AS1309" i="25" s="1"/>
  <c r="AP1309" i="25" s="1"/>
  <c r="AA1978" i="25"/>
  <c r="AS1978" i="25" s="1"/>
  <c r="AP1978" i="25" s="1"/>
  <c r="AA562" i="25"/>
  <c r="AS562" i="25" s="1"/>
  <c r="AA1488" i="25"/>
  <c r="AS1488" i="25" s="1"/>
  <c r="AP1488" i="25" s="1"/>
  <c r="AA146" i="25"/>
  <c r="AS146" i="25" s="1"/>
  <c r="AA1419" i="25"/>
  <c r="AS1419" i="25" s="1"/>
  <c r="AP1419" i="25" s="1"/>
  <c r="AA1061" i="25"/>
  <c r="AS1061" i="25" s="1"/>
  <c r="AA477" i="25"/>
  <c r="AS477" i="25" s="1"/>
  <c r="AA414" i="25"/>
  <c r="AS414" i="25" s="1"/>
  <c r="AA1518" i="25"/>
  <c r="AS1518" i="25" s="1"/>
  <c r="AP1518" i="25" s="1"/>
  <c r="AA53" i="25"/>
  <c r="AS53" i="25" s="1"/>
  <c r="AA236" i="25"/>
  <c r="AS236" i="25" s="1"/>
  <c r="AA26" i="25"/>
  <c r="AS26" i="25" s="1"/>
  <c r="AA1484" i="25"/>
  <c r="AS1484" i="25" s="1"/>
  <c r="AP1484" i="25" s="1"/>
  <c r="AA278" i="25"/>
  <c r="AS278" i="25" s="1"/>
  <c r="AA1723" i="25"/>
  <c r="AS1723" i="25" s="1"/>
  <c r="AP1723" i="25" s="1"/>
  <c r="AA1088" i="25"/>
  <c r="AS1088" i="25" s="1"/>
  <c r="AA221" i="25"/>
  <c r="AS221" i="25" s="1"/>
  <c r="AA575" i="25"/>
  <c r="AS575" i="25" s="1"/>
  <c r="AA1002" i="25"/>
  <c r="AS1002" i="25" s="1"/>
  <c r="AA1967" i="25"/>
  <c r="AS1967" i="25" s="1"/>
  <c r="AP1967" i="25" s="1"/>
  <c r="AA1823" i="25"/>
  <c r="AS1823" i="25" s="1"/>
  <c r="AP1823" i="25" s="1"/>
  <c r="AA404" i="25"/>
  <c r="AS404" i="25" s="1"/>
  <c r="AA439" i="25"/>
  <c r="AS439" i="25" s="1"/>
  <c r="AA723" i="25"/>
  <c r="AS723" i="25" s="1"/>
  <c r="AA1963" i="25"/>
  <c r="AS1963" i="25" s="1"/>
  <c r="AP1963" i="25" s="1"/>
  <c r="AA1130" i="25"/>
  <c r="AS1130" i="25" s="1"/>
  <c r="AA746" i="25"/>
  <c r="AS746" i="25" s="1"/>
  <c r="AA416" i="25"/>
  <c r="AS416" i="25" s="1"/>
  <c r="AA1235" i="25"/>
  <c r="AS1235" i="25" s="1"/>
  <c r="AP1235" i="25" s="1"/>
  <c r="AA43" i="25"/>
  <c r="AS43" i="25" s="1"/>
  <c r="AA513" i="25"/>
  <c r="AS513" i="25" s="1"/>
  <c r="AA279" i="25"/>
  <c r="AS279" i="25" s="1"/>
  <c r="AA1844" i="25"/>
  <c r="AS1844" i="25" s="1"/>
  <c r="AP1844" i="25" s="1"/>
  <c r="AA1785" i="25"/>
  <c r="AS1785" i="25" s="1"/>
  <c r="AP1785" i="25" s="1"/>
  <c r="AA832" i="25"/>
  <c r="AS832" i="25" s="1"/>
  <c r="AA837" i="25"/>
  <c r="AS837" i="25" s="1"/>
  <c r="AA1515" i="25"/>
  <c r="AS1515" i="25" s="1"/>
  <c r="AP1515" i="25" s="1"/>
  <c r="AA1629" i="25"/>
  <c r="AS1629" i="25" s="1"/>
  <c r="AP1629" i="25" s="1"/>
  <c r="AA1500" i="25"/>
  <c r="AS1500" i="25" s="1"/>
  <c r="AP1500" i="25" s="1"/>
  <c r="AA754" i="25"/>
  <c r="AS754" i="25" s="1"/>
  <c r="AA1679" i="25"/>
  <c r="AS1679" i="25" s="1"/>
  <c r="AP1679" i="25" s="1"/>
  <c r="AA1052" i="25"/>
  <c r="AS1052" i="25" s="1"/>
  <c r="AA1404" i="25"/>
  <c r="AS1404" i="25" s="1"/>
  <c r="AP1404" i="25" s="1"/>
  <c r="AA1587" i="25"/>
  <c r="AS1587" i="25" s="1"/>
  <c r="AP1587" i="25" s="1"/>
  <c r="AA1890" i="25"/>
  <c r="AS1890" i="25" s="1"/>
  <c r="AP1890" i="25" s="1"/>
  <c r="AA1496" i="25"/>
  <c r="AS1496" i="25" s="1"/>
  <c r="AP1496" i="25" s="1"/>
  <c r="AA199" i="25"/>
  <c r="AS199" i="25" s="1"/>
  <c r="AA1089" i="25"/>
  <c r="AS1089" i="25" s="1"/>
  <c r="AA137" i="25"/>
  <c r="AS137" i="25" s="1"/>
  <c r="AA357" i="25"/>
  <c r="AS357" i="25" s="1"/>
  <c r="AA603" i="25"/>
  <c r="AS603" i="25" s="1"/>
  <c r="AA1123" i="25"/>
  <c r="AS1123" i="25" s="1"/>
  <c r="AA1807" i="25"/>
  <c r="AS1807" i="25" s="1"/>
  <c r="AP1807" i="25" s="1"/>
  <c r="AA1439" i="25"/>
  <c r="AS1439" i="25" s="1"/>
  <c r="AP1439" i="25" s="1"/>
  <c r="AA1481" i="25"/>
  <c r="AS1481" i="25" s="1"/>
  <c r="AP1481" i="25" s="1"/>
  <c r="AA1226" i="25"/>
  <c r="AS1226" i="25" s="1"/>
  <c r="AP1226" i="25" s="1"/>
  <c r="AA433" i="25"/>
  <c r="AS433" i="25" s="1"/>
  <c r="AA1861" i="25"/>
  <c r="AS1861" i="25" s="1"/>
  <c r="AP1861" i="25" s="1"/>
  <c r="AA405" i="25"/>
  <c r="AS405" i="25" s="1"/>
  <c r="AA1520" i="25"/>
  <c r="AS1520" i="25" s="1"/>
  <c r="AP1520" i="25" s="1"/>
  <c r="AA252" i="25"/>
  <c r="AS252" i="25" s="1"/>
  <c r="AA553" i="25"/>
  <c r="AS553" i="25" s="1"/>
  <c r="AA730" i="25"/>
  <c r="AS730" i="25" s="1"/>
  <c r="AA1315" i="25"/>
  <c r="AS1315" i="25" s="1"/>
  <c r="AP1315" i="25" s="1"/>
  <c r="AA72" i="25"/>
  <c r="AS72" i="25" s="1"/>
  <c r="AA111" i="25"/>
  <c r="AS111" i="25" s="1"/>
  <c r="AA809" i="25"/>
  <c r="AS809" i="25" s="1"/>
  <c r="AA1531" i="25"/>
  <c r="AS1531" i="25" s="1"/>
  <c r="AP1531" i="25" s="1"/>
  <c r="AA1223" i="25"/>
  <c r="AS1223" i="25" s="1"/>
  <c r="AP1223" i="25" s="1"/>
  <c r="AA525" i="25"/>
  <c r="AS525" i="25" s="1"/>
  <c r="AA1221" i="25"/>
  <c r="AS1221" i="25" s="1"/>
  <c r="AP1221" i="25" s="1"/>
  <c r="AA1891" i="25"/>
  <c r="AS1891" i="25" s="1"/>
  <c r="AP1891" i="25" s="1"/>
  <c r="AA900" i="25"/>
  <c r="AS900" i="25" s="1"/>
  <c r="AA833" i="25"/>
  <c r="AS833" i="25" s="1"/>
  <c r="AA701" i="25"/>
  <c r="AS701" i="25" s="1"/>
  <c r="AA460" i="25"/>
  <c r="AS460" i="25" s="1"/>
  <c r="AA1033" i="25"/>
  <c r="AS1033" i="25" s="1"/>
  <c r="AA1743" i="25"/>
  <c r="AS1743" i="25" s="1"/>
  <c r="AP1743" i="25" s="1"/>
  <c r="AA391" i="25"/>
  <c r="AS391" i="25" s="1"/>
  <c r="AA1586" i="25"/>
  <c r="AS1586" i="25" s="1"/>
  <c r="AP1586" i="25" s="1"/>
  <c r="AA1585" i="25"/>
  <c r="AS1585" i="25" s="1"/>
  <c r="AP1585" i="25" s="1"/>
  <c r="AA609" i="25"/>
  <c r="AS609" i="25" s="1"/>
  <c r="AA1005" i="25"/>
  <c r="AS1005" i="25" s="1"/>
  <c r="AA1153" i="25"/>
  <c r="AS1153" i="25" s="1"/>
  <c r="AA1450" i="25"/>
  <c r="AS1450" i="25" s="1"/>
  <c r="AP1450" i="25" s="1"/>
  <c r="AA473" i="25"/>
  <c r="AS473" i="25" s="1"/>
  <c r="AA474" i="25"/>
  <c r="AS474" i="25" s="1"/>
  <c r="AA550" i="25"/>
  <c r="AS550" i="25" s="1"/>
  <c r="AA353" i="25"/>
  <c r="AS353" i="25" s="1"/>
  <c r="AA1837" i="25"/>
  <c r="AS1837" i="25" s="1"/>
  <c r="AP1837" i="25" s="1"/>
  <c r="AA1687" i="25"/>
  <c r="AS1687" i="25" s="1"/>
  <c r="AP1687" i="25" s="1"/>
  <c r="AA1008" i="25"/>
  <c r="AS1008" i="25" s="1"/>
  <c r="AA1985" i="25"/>
  <c r="AS1985" i="25" s="1"/>
  <c r="AP1985" i="25" s="1"/>
  <c r="AA149" i="25"/>
  <c r="AS149" i="25" s="1"/>
  <c r="AA1847" i="25"/>
  <c r="AS1847" i="25" s="1"/>
  <c r="AP1847" i="25" s="1"/>
  <c r="AA787" i="25"/>
  <c r="AS787" i="25" s="1"/>
  <c r="AA1274" i="25"/>
  <c r="AS1274" i="25" s="1"/>
  <c r="AP1274" i="25" s="1"/>
  <c r="AA24" i="25"/>
  <c r="AS24" i="25" s="1"/>
  <c r="AA1893" i="25"/>
  <c r="AS1893" i="25" s="1"/>
  <c r="AP1893" i="25" s="1"/>
  <c r="AA653" i="25"/>
  <c r="AS653" i="25" s="1"/>
  <c r="AA1143" i="25"/>
  <c r="AS1143" i="25" s="1"/>
  <c r="AA1671" i="25"/>
  <c r="AS1671" i="25" s="1"/>
  <c r="AP1671" i="25" s="1"/>
  <c r="AA402" i="25"/>
  <c r="AS402" i="25" s="1"/>
  <c r="AA1077" i="25"/>
  <c r="AS1077" i="25" s="1"/>
  <c r="AA1627" i="25"/>
  <c r="AS1627" i="25" s="1"/>
  <c r="AP1627" i="25" s="1"/>
  <c r="AA1232" i="25"/>
  <c r="AS1232" i="25" s="1"/>
  <c r="AP1232" i="25" s="1"/>
  <c r="AA1405" i="25"/>
  <c r="AS1405" i="25" s="1"/>
  <c r="AP1405" i="25" s="1"/>
  <c r="AA463" i="25"/>
  <c r="AS463" i="25" s="1"/>
  <c r="AA616" i="25"/>
  <c r="AS616" i="25" s="1"/>
  <c r="AA978" i="25"/>
  <c r="AS978" i="25" s="1"/>
  <c r="AA457" i="25"/>
  <c r="AS457" i="25" s="1"/>
  <c r="AA867" i="25"/>
  <c r="AS867" i="25" s="1"/>
  <c r="AA57" i="25"/>
  <c r="AS57" i="25" s="1"/>
  <c r="AA1066" i="25"/>
  <c r="AS1066" i="25" s="1"/>
  <c r="AA940" i="25"/>
  <c r="AS940" i="25" s="1"/>
  <c r="AA1063" i="25"/>
  <c r="AS1063" i="25" s="1"/>
  <c r="AA841" i="25"/>
  <c r="AS841" i="25" s="1"/>
  <c r="AA396" i="25"/>
  <c r="AS396" i="25" s="1"/>
  <c r="AA1057" i="25"/>
  <c r="AS1057" i="25" s="1"/>
  <c r="AA1883" i="25"/>
  <c r="AS1883" i="25" s="1"/>
  <c r="AP1883" i="25" s="1"/>
  <c r="AA1648" i="25"/>
  <c r="AS1648" i="25" s="1"/>
  <c r="AP1648" i="25" s="1"/>
  <c r="AA587" i="25"/>
  <c r="AS587" i="25" s="1"/>
  <c r="AA1299" i="25"/>
  <c r="AS1299" i="25" s="1"/>
  <c r="AP1299" i="25" s="1"/>
  <c r="AA107" i="25"/>
  <c r="AS107" i="25" s="1"/>
  <c r="AA326" i="25"/>
  <c r="AS326" i="25" s="1"/>
  <c r="AA1680" i="25"/>
  <c r="AS1680" i="25" s="1"/>
  <c r="AP1680" i="25" s="1"/>
  <c r="AA560" i="25"/>
  <c r="AS560" i="25" s="1"/>
  <c r="AA538" i="25"/>
  <c r="AS538" i="25" s="1"/>
  <c r="AA98" i="25"/>
  <c r="AS98" i="25" s="1"/>
  <c r="AA1997" i="25"/>
  <c r="AS1997" i="25" s="1"/>
  <c r="AP1997" i="25" s="1"/>
  <c r="AA1200" i="25"/>
  <c r="AS1200" i="25" s="1"/>
  <c r="AP1200" i="25" s="1"/>
  <c r="AA1686" i="25"/>
  <c r="AS1686" i="25" s="1"/>
  <c r="AP1686" i="25" s="1"/>
  <c r="AA1695" i="25"/>
  <c r="AS1695" i="25" s="1"/>
  <c r="AP1695" i="25" s="1"/>
  <c r="AA1388" i="25"/>
  <c r="AS1388" i="25" s="1"/>
  <c r="AP1388" i="25" s="1"/>
  <c r="AA595" i="25"/>
  <c r="AS595" i="25" s="1"/>
  <c r="AA1312" i="25"/>
  <c r="AS1312" i="25" s="1"/>
  <c r="AP1312" i="25" s="1"/>
  <c r="AA421" i="25"/>
  <c r="AS421" i="25" s="1"/>
  <c r="AA623" i="25"/>
  <c r="AS623" i="25" s="1"/>
  <c r="AA218" i="25"/>
  <c r="AS218" i="25" s="1"/>
  <c r="AA487" i="25"/>
  <c r="AS487" i="25" s="1"/>
  <c r="AA172" i="25"/>
  <c r="AS172" i="25" s="1"/>
  <c r="AA590" i="25"/>
  <c r="AS590" i="25" s="1"/>
  <c r="AA331" i="25"/>
  <c r="AS331" i="25" s="1"/>
  <c r="AA219" i="25"/>
  <c r="AS219" i="25" s="1"/>
  <c r="AA1103" i="25"/>
  <c r="AS1103" i="25" s="1"/>
  <c r="AA519" i="25"/>
  <c r="AS519" i="25" s="1"/>
  <c r="AA1101" i="25"/>
  <c r="AS1101" i="25" s="1"/>
  <c r="AA1681" i="25"/>
  <c r="AS1681" i="25" s="1"/>
  <c r="AP1681" i="25" s="1"/>
  <c r="AA185" i="25"/>
  <c r="AS185" i="25" s="1"/>
  <c r="AA389" i="25"/>
  <c r="AS389" i="25" s="1"/>
  <c r="AA1340" i="25"/>
  <c r="AS1340" i="25" s="1"/>
  <c r="AP1340" i="25" s="1"/>
  <c r="AA22" i="25"/>
  <c r="AS22" i="25" s="1"/>
  <c r="AA1416" i="25"/>
  <c r="AS1416" i="25" s="1"/>
  <c r="AP1416" i="25" s="1"/>
  <c r="AA1025" i="25"/>
  <c r="AS1025" i="25" s="1"/>
  <c r="AA1355" i="25"/>
  <c r="AS1355" i="25" s="1"/>
  <c r="AP1355" i="25" s="1"/>
  <c r="AA1855" i="25"/>
  <c r="AS1855" i="25" s="1"/>
  <c r="AP1855" i="25" s="1"/>
  <c r="AA839" i="25"/>
  <c r="AS839" i="25" s="1"/>
  <c r="AA921" i="25"/>
  <c r="AS921" i="25" s="1"/>
  <c r="AA29" i="25"/>
  <c r="AS29" i="25" s="1"/>
  <c r="AA714" i="25"/>
  <c r="AS714" i="25" s="1"/>
  <c r="AA260" i="25"/>
  <c r="AS260" i="25" s="1"/>
  <c r="AA792" i="25"/>
  <c r="AS792" i="25" s="1"/>
  <c r="AA1137" i="25"/>
  <c r="AS1137" i="25" s="1"/>
  <c r="AA766" i="25"/>
  <c r="AS766" i="25" s="1"/>
  <c r="AA678" i="25"/>
  <c r="AS678" i="25" s="1"/>
  <c r="AA1420" i="25"/>
  <c r="AS1420" i="25" s="1"/>
  <c r="AP1420" i="25" s="1"/>
  <c r="AA1046" i="25"/>
  <c r="AS1046" i="25" s="1"/>
  <c r="AA1774" i="25"/>
  <c r="AS1774" i="25" s="1"/>
  <c r="AP1774" i="25" s="1"/>
  <c r="AA448" i="25"/>
  <c r="AS448" i="25" s="1"/>
  <c r="AA1288" i="25"/>
  <c r="AS1288" i="25" s="1"/>
  <c r="AP1288" i="25" s="1"/>
  <c r="AA753" i="25"/>
  <c r="AS753" i="25" s="1"/>
  <c r="AA253" i="25"/>
  <c r="AS253" i="25" s="1"/>
  <c r="AA1570" i="25"/>
  <c r="AS1570" i="25" s="1"/>
  <c r="AP1570" i="25" s="1"/>
  <c r="AA1252" i="25"/>
  <c r="AS1252" i="25" s="1"/>
  <c r="AP1252" i="25" s="1"/>
  <c r="AA1112" i="25"/>
  <c r="AS1112" i="25" s="1"/>
  <c r="AA360" i="25"/>
  <c r="AS360" i="25" s="1"/>
  <c r="AA222" i="25"/>
  <c r="AS222" i="25" s="1"/>
  <c r="AA1663" i="25"/>
  <c r="AS1663" i="25" s="1"/>
  <c r="AP1663" i="25" s="1"/>
  <c r="AA13" i="25"/>
  <c r="AS13" i="25" s="1"/>
  <c r="AA1345" i="25"/>
  <c r="AS1345" i="25" s="1"/>
  <c r="AP1345" i="25" s="1"/>
  <c r="AA1865" i="25"/>
  <c r="AS1865" i="25" s="1"/>
  <c r="AP1865" i="25" s="1"/>
  <c r="AA720" i="25"/>
  <c r="AS720" i="25" s="1"/>
  <c r="AA695" i="25"/>
  <c r="AS695" i="25" s="1"/>
  <c r="AA938" i="25"/>
  <c r="AS938" i="25" s="1"/>
  <c r="AA1869" i="25"/>
  <c r="AS1869" i="25" s="1"/>
  <c r="AP1869" i="25" s="1"/>
  <c r="AA1114" i="25"/>
  <c r="AS1114" i="25" s="1"/>
  <c r="AA480" i="25"/>
  <c r="AS480" i="25" s="1"/>
  <c r="AA250" i="25"/>
  <c r="AS250" i="25" s="1"/>
  <c r="AA757" i="25"/>
  <c r="AS757" i="25" s="1"/>
  <c r="AA1283" i="25"/>
  <c r="AS1283" i="25" s="1"/>
  <c r="AP1283" i="25" s="1"/>
  <c r="AA1907" i="25"/>
  <c r="AS1907" i="25" s="1"/>
  <c r="AP1907" i="25" s="1"/>
  <c r="AA888" i="25"/>
  <c r="AS888" i="25" s="1"/>
  <c r="AA671" i="25"/>
  <c r="AS671" i="25" s="1"/>
  <c r="AA1084" i="25"/>
  <c r="AS1084" i="25" s="1"/>
  <c r="AA1231" i="25"/>
  <c r="AS1231" i="25" s="1"/>
  <c r="AP1231" i="25" s="1"/>
  <c r="AA828" i="25"/>
  <c r="AS828" i="25" s="1"/>
  <c r="AA971" i="25"/>
  <c r="AS971" i="25" s="1"/>
  <c r="AA65" i="25"/>
  <c r="AS65" i="25" s="1"/>
  <c r="AA1794" i="25"/>
  <c r="AS1794" i="25" s="1"/>
  <c r="AP1794" i="25" s="1"/>
  <c r="AA736" i="25"/>
  <c r="AS736" i="25" s="1"/>
  <c r="AA1843" i="25"/>
  <c r="AS1843" i="25" s="1"/>
  <c r="AP1843" i="25" s="1"/>
  <c r="AA1196" i="25"/>
  <c r="AS1196" i="25" s="1"/>
  <c r="AP1196" i="25" s="1"/>
  <c r="AA1971" i="25"/>
  <c r="AS1971" i="25" s="1"/>
  <c r="AP1971" i="25" s="1"/>
  <c r="AA822" i="25"/>
  <c r="AS822" i="25" s="1"/>
  <c r="AA1884" i="25"/>
  <c r="AS1884" i="25" s="1"/>
  <c r="AP1884" i="25" s="1"/>
  <c r="AA1988" i="25"/>
  <c r="AS1988" i="25" s="1"/>
  <c r="AP1988" i="25" s="1"/>
  <c r="AA1543" i="25"/>
  <c r="AS1543" i="25" s="1"/>
  <c r="AP1543" i="25" s="1"/>
  <c r="AA1746" i="25"/>
  <c r="AS1746" i="25" s="1"/>
  <c r="AP1746" i="25" s="1"/>
  <c r="AA1983" i="25"/>
  <c r="AS1983" i="25" s="1"/>
  <c r="AP1983" i="25" s="1"/>
  <c r="AA168" i="25"/>
  <c r="AS168" i="25" s="1"/>
  <c r="AA156" i="25"/>
  <c r="AS156" i="25" s="1"/>
  <c r="AA974" i="25"/>
  <c r="AS974" i="25" s="1"/>
  <c r="AA1412" i="25"/>
  <c r="AS1412" i="25" s="1"/>
  <c r="AP1412" i="25" s="1"/>
  <c r="AA361" i="25"/>
  <c r="AS361" i="25" s="1"/>
  <c r="AA1624" i="25"/>
  <c r="AS1624" i="25" s="1"/>
  <c r="AP1624" i="25" s="1"/>
  <c r="AA601" i="25"/>
  <c r="AS601" i="25" s="1"/>
  <c r="AA683" i="25"/>
  <c r="AS683" i="25" s="1"/>
  <c r="AA1574" i="25"/>
  <c r="AS1574" i="25" s="1"/>
  <c r="AP1574" i="25" s="1"/>
  <c r="AA1530" i="25"/>
  <c r="AS1530" i="25" s="1"/>
  <c r="AP1530" i="25" s="1"/>
  <c r="AA534" i="25"/>
  <c r="AS534" i="25" s="1"/>
  <c r="AA17" i="25"/>
  <c r="AS17" i="25" s="1"/>
  <c r="AA1034" i="25"/>
  <c r="AS1034" i="25" s="1"/>
  <c r="AA551" i="25"/>
  <c r="AS551" i="25" s="1"/>
  <c r="AA652" i="25"/>
  <c r="AS652" i="25" s="1"/>
  <c r="AA431" i="25"/>
  <c r="AS431" i="25" s="1"/>
  <c r="AA657" i="25"/>
  <c r="AS657" i="25" s="1"/>
  <c r="AA898" i="25"/>
  <c r="AS898" i="25" s="1"/>
  <c r="AA570" i="25"/>
  <c r="AS570" i="25" s="1"/>
  <c r="AA622" i="25"/>
  <c r="AS622" i="25" s="1"/>
  <c r="AA1736" i="25"/>
  <c r="AS1736" i="25" s="1"/>
  <c r="AP1736" i="25" s="1"/>
  <c r="AA797" i="25"/>
  <c r="AS797" i="25" s="1"/>
  <c r="AA1749" i="25"/>
  <c r="AS1749" i="25" s="1"/>
  <c r="AP1749" i="25" s="1"/>
  <c r="AA660" i="25"/>
  <c r="AS660" i="25" s="1"/>
  <c r="AA15" i="25"/>
  <c r="AS15" i="25" s="1"/>
  <c r="AA1389" i="25"/>
  <c r="AS1389" i="25" s="1"/>
  <c r="AP1389" i="25" s="1"/>
  <c r="AA1493" i="25"/>
  <c r="AS1493" i="25" s="1"/>
  <c r="AP1493" i="25" s="1"/>
  <c r="AA21" i="25"/>
  <c r="AS21" i="25" s="1"/>
  <c r="AA668" i="25"/>
  <c r="AS668" i="25" s="1"/>
  <c r="AA1527" i="25"/>
  <c r="AS1527" i="25" s="1"/>
  <c r="AP1527" i="25" s="1"/>
  <c r="AA1820" i="25"/>
  <c r="AS1820" i="25" s="1"/>
  <c r="AP1820" i="25" s="1"/>
  <c r="AA316" i="25"/>
  <c r="AS316" i="25" s="1"/>
  <c r="AA688" i="25"/>
  <c r="AS688" i="25" s="1"/>
  <c r="AA926" i="25"/>
  <c r="AS926" i="25" s="1"/>
  <c r="AA583" i="25"/>
  <c r="AS583" i="25" s="1"/>
  <c r="AA1222" i="25"/>
  <c r="AS1222" i="25" s="1"/>
  <c r="AP1222" i="25" s="1"/>
  <c r="AA1951" i="25"/>
  <c r="AS1951" i="25" s="1"/>
  <c r="AP1951" i="25" s="1"/>
  <c r="AA1610" i="25"/>
  <c r="AS1610" i="25" s="1"/>
  <c r="AP1610" i="25" s="1"/>
  <c r="AA995" i="25"/>
  <c r="AS995" i="25" s="1"/>
  <c r="AA1485" i="25"/>
  <c r="AS1485" i="25" s="1"/>
  <c r="AP1485" i="25" s="1"/>
  <c r="AA1091" i="25"/>
  <c r="AS1091" i="25" s="1"/>
  <c r="AA401" i="25"/>
  <c r="AS401" i="25" s="1"/>
  <c r="AA860" i="25"/>
  <c r="AS860" i="25" s="1"/>
  <c r="AA1655" i="25"/>
  <c r="AS1655" i="25" s="1"/>
  <c r="AP1655" i="25" s="1"/>
  <c r="AA1144" i="25"/>
  <c r="AS1144" i="25" s="1"/>
  <c r="AA1677" i="25"/>
  <c r="AS1677" i="25" s="1"/>
  <c r="AP1677" i="25" s="1"/>
  <c r="AA1446" i="25"/>
  <c r="AS1446" i="25" s="1"/>
  <c r="AP1446" i="25" s="1"/>
  <c r="AA306" i="25"/>
  <c r="AS306" i="25" s="1"/>
  <c r="AA1979" i="25"/>
  <c r="AS1979" i="25" s="1"/>
  <c r="AP1979" i="25" s="1"/>
  <c r="AA1111" i="25"/>
  <c r="AS1111" i="25" s="1"/>
  <c r="AA198" i="25"/>
  <c r="AS198" i="25" s="1"/>
  <c r="AA113" i="25"/>
  <c r="AS113" i="25" s="1"/>
  <c r="AA14" i="25"/>
  <c r="AS14" i="25" s="1"/>
  <c r="AA230" i="25"/>
  <c r="AS230" i="25" s="1"/>
  <c r="AA1384" i="25"/>
  <c r="AS1384" i="25" s="1"/>
  <c r="AP1384" i="25" s="1"/>
  <c r="AA517" i="25"/>
  <c r="AS517" i="25" s="1"/>
  <c r="AA19" i="25"/>
  <c r="AS19" i="25" s="1"/>
  <c r="AA270" i="25"/>
  <c r="AS270" i="25" s="1"/>
  <c r="AA1950" i="25"/>
  <c r="AS1950" i="25" s="1"/>
  <c r="AP1950" i="25" s="1"/>
  <c r="AA1752" i="25"/>
  <c r="AS1752" i="25" s="1"/>
  <c r="AP1752" i="25" s="1"/>
  <c r="AA1142" i="25"/>
  <c r="AS1142" i="25" s="1"/>
  <c r="AA437" i="25"/>
  <c r="AS437" i="25" s="1"/>
  <c r="AA1892" i="25"/>
  <c r="AS1892" i="25" s="1"/>
  <c r="AP1892" i="25" s="1"/>
  <c r="AA1408" i="25"/>
  <c r="AS1408" i="25" s="1"/>
  <c r="AP1408" i="25" s="1"/>
  <c r="AA511" i="25"/>
  <c r="AS511" i="25" s="1"/>
  <c r="AA760" i="25"/>
  <c r="AS760" i="25" s="1"/>
  <c r="AA597" i="25"/>
  <c r="AS597" i="25" s="1"/>
  <c r="AA226" i="25"/>
  <c r="AS226" i="25" s="1"/>
  <c r="AA1330" i="25"/>
  <c r="AS1330" i="25" s="1"/>
  <c r="AP1330" i="25" s="1"/>
  <c r="AA1296" i="25"/>
  <c r="AS1296" i="25" s="1"/>
  <c r="AP1296" i="25" s="1"/>
  <c r="AA41" i="25"/>
  <c r="AS41" i="25" s="1"/>
  <c r="AA804" i="25"/>
  <c r="AS804" i="25" s="1"/>
  <c r="AA1026" i="25"/>
  <c r="AS1026" i="25" s="1"/>
  <c r="AA35" i="25"/>
  <c r="AS35" i="25" s="1"/>
  <c r="AA529" i="25"/>
  <c r="AS529" i="25" s="1"/>
  <c r="AA1410" i="25"/>
  <c r="AS1410" i="25" s="1"/>
  <c r="AP1410" i="25" s="1"/>
  <c r="AA613" i="25"/>
  <c r="AS613" i="25" s="1"/>
  <c r="AA1359" i="25"/>
  <c r="AS1359" i="25" s="1"/>
  <c r="AP1359" i="25" s="1"/>
  <c r="AA1776" i="25"/>
  <c r="AS1776" i="25" s="1"/>
  <c r="AP1776" i="25" s="1"/>
  <c r="AA520" i="25"/>
  <c r="AS520" i="25" s="1"/>
  <c r="AA1930" i="25"/>
  <c r="AS1930" i="25" s="1"/>
  <c r="AP1930" i="25" s="1"/>
  <c r="AA1140" i="25"/>
  <c r="AS1140" i="25" s="1"/>
  <c r="AA1970" i="25"/>
  <c r="AS1970" i="25" s="1"/>
  <c r="AP1970" i="25" s="1"/>
  <c r="AA712" i="25"/>
  <c r="AS712" i="25" s="1"/>
  <c r="AA1465" i="25"/>
  <c r="AS1465" i="25" s="1"/>
  <c r="AP1465" i="25" s="1"/>
  <c r="AA600" i="25"/>
  <c r="AS600" i="25" s="1"/>
  <c r="AA552" i="25"/>
  <c r="AS552" i="25" s="1"/>
  <c r="AA1393" i="25"/>
  <c r="AS1393" i="25" s="1"/>
  <c r="AP1393" i="25" s="1"/>
  <c r="AA1401" i="25"/>
  <c r="AS1401" i="25" s="1"/>
  <c r="AP1401" i="25" s="1"/>
  <c r="AA1455" i="25"/>
  <c r="AS1455" i="25" s="1"/>
  <c r="AP1455" i="25" s="1"/>
  <c r="AA1411" i="25"/>
  <c r="AS1411" i="25" s="1"/>
  <c r="AP1411" i="25" s="1"/>
  <c r="AA1949" i="25"/>
  <c r="AS1949" i="25" s="1"/>
  <c r="AP1949" i="25" s="1"/>
  <c r="AA1029" i="25"/>
  <c r="AS1029" i="25" s="1"/>
  <c r="AA1470" i="25"/>
  <c r="AS1470" i="25" s="1"/>
  <c r="AP1470" i="25" s="1"/>
  <c r="AA1022" i="25"/>
  <c r="AS1022" i="25" s="1"/>
  <c r="AA1320" i="25"/>
  <c r="AS1320" i="25" s="1"/>
  <c r="AP1320" i="25" s="1"/>
  <c r="AA96" i="25"/>
  <c r="AS96" i="25" s="1"/>
  <c r="AA1285" i="25"/>
  <c r="AS1285" i="25" s="1"/>
  <c r="AP1285" i="25" s="1"/>
  <c r="AA1817" i="25"/>
  <c r="AS1817" i="25" s="1"/>
  <c r="AP1817" i="25" s="1"/>
  <c r="AA1356" i="25"/>
  <c r="AS1356" i="25" s="1"/>
  <c r="AP1356" i="25" s="1"/>
  <c r="AA91" i="25"/>
  <c r="AS91" i="25" s="1"/>
  <c r="AA1628" i="25"/>
  <c r="AS1628" i="25" s="1"/>
  <c r="AP1628" i="25" s="1"/>
  <c r="AA1442" i="25"/>
  <c r="AS1442" i="25" s="1"/>
  <c r="AP1442" i="25" s="1"/>
  <c r="AA1341" i="25"/>
  <c r="AS1341" i="25" s="1"/>
  <c r="AP1341" i="25" s="1"/>
  <c r="AA1957" i="25"/>
  <c r="AS1957" i="25" s="1"/>
  <c r="AP1957" i="25" s="1"/>
  <c r="AA1716" i="25"/>
  <c r="AS1716" i="25" s="1"/>
  <c r="AP1716" i="25" s="1"/>
  <c r="AA458" i="25"/>
  <c r="AS458" i="25" s="1"/>
  <c r="AA1373" i="25"/>
  <c r="AS1373" i="25" s="1"/>
  <c r="AP1373" i="25" s="1"/>
  <c r="AA1763" i="25"/>
  <c r="AS1763" i="25" s="1"/>
  <c r="AP1763" i="25" s="1"/>
  <c r="AA1261" i="25"/>
  <c r="AS1261" i="25" s="1"/>
  <c r="AP1261" i="25" s="1"/>
  <c r="AA889" i="25"/>
  <c r="AS889" i="25" s="1"/>
  <c r="AA1321" i="25"/>
  <c r="AS1321" i="25" s="1"/>
  <c r="AP1321" i="25" s="1"/>
  <c r="AA1864" i="25"/>
  <c r="AS1864" i="25" s="1"/>
  <c r="AP1864" i="25" s="1"/>
  <c r="AA1557" i="25"/>
  <c r="AS1557" i="25" s="1"/>
  <c r="AP1557" i="25" s="1"/>
  <c r="AA1734" i="25"/>
  <c r="AS1734" i="25" s="1"/>
  <c r="AP1734" i="25" s="1"/>
  <c r="AA153" i="25"/>
  <c r="AS153" i="25" s="1"/>
  <c r="AA63" i="25"/>
  <c r="AS63" i="25" s="1"/>
  <c r="AA1581" i="25"/>
  <c r="AS1581" i="25" s="1"/>
  <c r="AP1581" i="25" s="1"/>
  <c r="AA1733" i="25"/>
  <c r="AS1733" i="25" s="1"/>
  <c r="AP1733" i="25" s="1"/>
  <c r="AA1360" i="25"/>
  <c r="AS1360" i="25" s="1"/>
  <c r="AP1360" i="25" s="1"/>
  <c r="AA1176" i="25"/>
  <c r="AS1176" i="25" s="1"/>
  <c r="AP1176" i="25" s="1"/>
  <c r="AA128" i="25"/>
  <c r="AS128" i="25" s="1"/>
  <c r="AA1729" i="25"/>
  <c r="AS1729" i="25" s="1"/>
  <c r="AP1729" i="25" s="1"/>
  <c r="AA993" i="25"/>
  <c r="AS993" i="25" s="1"/>
  <c r="AA164" i="25"/>
  <c r="AS164" i="25" s="1"/>
  <c r="AA1230" i="25"/>
  <c r="AS1230" i="25" s="1"/>
  <c r="AP1230" i="25" s="1"/>
  <c r="AA745" i="25"/>
  <c r="AS745" i="25" s="1"/>
  <c r="AA1731" i="25"/>
  <c r="AS1731" i="25" s="1"/>
  <c r="AP1731" i="25" s="1"/>
  <c r="AA1842" i="25"/>
  <c r="AS1842" i="25" s="1"/>
  <c r="AP1842" i="25" s="1"/>
  <c r="AA1863" i="25"/>
  <c r="AS1863" i="25" s="1"/>
  <c r="AP1863" i="25" s="1"/>
  <c r="AA1607" i="25"/>
  <c r="AS1607" i="25" s="1"/>
  <c r="AP1607" i="25" s="1"/>
  <c r="AA997" i="25"/>
  <c r="AS997" i="25" s="1"/>
  <c r="AA874" i="25"/>
  <c r="AS874" i="25" s="1"/>
  <c r="AA379" i="25"/>
  <c r="AS379" i="25" s="1"/>
  <c r="AA1760" i="25"/>
  <c r="AS1760" i="25" s="1"/>
  <c r="AP1760" i="25" s="1"/>
  <c r="AA127" i="25"/>
  <c r="AS127" i="25" s="1"/>
  <c r="AA936" i="25"/>
  <c r="AS936" i="25" s="1"/>
  <c r="AA1489" i="25"/>
  <c r="AS1489" i="25" s="1"/>
  <c r="AP1489" i="25" s="1"/>
  <c r="AA1017" i="25"/>
  <c r="AS1017" i="25" s="1"/>
  <c r="AA830" i="25"/>
  <c r="AS830" i="25" s="1"/>
  <c r="AA1906" i="25"/>
  <c r="AS1906" i="25" s="1"/>
  <c r="AP1906" i="25" s="1"/>
  <c r="AA1512" i="25"/>
  <c r="AS1512" i="25" s="1"/>
  <c r="AP1512" i="25" s="1"/>
  <c r="AA211" i="25"/>
  <c r="AS211" i="25" s="1"/>
  <c r="AA946" i="25"/>
  <c r="AS946" i="25" s="1"/>
  <c r="AA1426" i="25"/>
  <c r="AS1426" i="25" s="1"/>
  <c r="AP1426" i="25" s="1"/>
  <c r="AA835" i="25"/>
  <c r="AS835" i="25" s="1"/>
  <c r="AA1128" i="25"/>
  <c r="AS1128" i="25" s="1"/>
  <c r="AA1972" i="25"/>
  <c r="AS1972" i="25" s="1"/>
  <c r="AP1972" i="25" s="1"/>
  <c r="AA133" i="25"/>
  <c r="AS133" i="25" s="1"/>
  <c r="AA924" i="25"/>
  <c r="AS924" i="25" s="1"/>
  <c r="AA544" i="25"/>
  <c r="AS544" i="25" s="1"/>
  <c r="AA679" i="25"/>
  <c r="AS679" i="25" s="1"/>
  <c r="AA1098" i="25"/>
  <c r="AS1098" i="25" s="1"/>
  <c r="AA1165" i="25"/>
  <c r="AS1165" i="25" s="1"/>
  <c r="AA1395" i="25"/>
  <c r="AS1395" i="25" s="1"/>
  <c r="AP1395" i="25" s="1"/>
  <c r="AA710" i="25"/>
  <c r="AS710" i="25" s="1"/>
  <c r="AA1770" i="25"/>
  <c r="AS1770" i="25" s="1"/>
  <c r="AP1770" i="25" s="1"/>
  <c r="AA633" i="25"/>
  <c r="AS633" i="25" s="1"/>
  <c r="AA1573" i="25"/>
  <c r="AS1573" i="25" s="1"/>
  <c r="AP1573" i="25" s="1"/>
  <c r="AA1656" i="25"/>
  <c r="AS1656" i="25" s="1"/>
  <c r="AP1656" i="25" s="1"/>
  <c r="AA1828" i="25"/>
  <c r="AS1828" i="25" s="1"/>
  <c r="AP1828" i="25" s="1"/>
  <c r="AA676" i="25"/>
  <c r="AS676" i="25" s="1"/>
  <c r="AA435" i="25"/>
  <c r="AS435" i="25" s="1"/>
  <c r="AA1427" i="25"/>
  <c r="AS1427" i="25" s="1"/>
  <c r="AP1427" i="25" s="1"/>
  <c r="AA1523" i="25"/>
  <c r="AS1523" i="25" s="1"/>
  <c r="AP1523" i="25" s="1"/>
  <c r="AA52" i="25"/>
  <c r="AS52" i="25" s="1"/>
  <c r="AA1711" i="25"/>
  <c r="AS1711" i="25" s="1"/>
  <c r="AP1711" i="25" s="1"/>
  <c r="AA1435" i="25"/>
  <c r="AS1435" i="25" s="1"/>
  <c r="AP1435" i="25" s="1"/>
  <c r="AA1350" i="25"/>
  <c r="AS1350" i="25" s="1"/>
  <c r="AP1350" i="25" s="1"/>
  <c r="AA875" i="25"/>
  <c r="AS875" i="25" s="1"/>
  <c r="AA1468" i="25"/>
  <c r="AS1468" i="25" s="1"/>
  <c r="AP1468" i="25" s="1"/>
  <c r="AA374" i="25"/>
  <c r="AS374" i="25" s="1"/>
  <c r="AA1240" i="25"/>
  <c r="AS1240" i="25" s="1"/>
  <c r="AP1240" i="25" s="1"/>
  <c r="AA915" i="25"/>
  <c r="AS915" i="25" s="1"/>
  <c r="AA472" i="25"/>
  <c r="AS472" i="25" s="1"/>
  <c r="AA110" i="25"/>
  <c r="AS110" i="25" s="1"/>
  <c r="AA1338" i="25"/>
  <c r="AS1338" i="25" s="1"/>
  <c r="AP1338" i="25" s="1"/>
  <c r="AA647" i="25"/>
  <c r="AS647" i="25" s="1"/>
  <c r="AA1352" i="25"/>
  <c r="AS1352" i="25" s="1"/>
  <c r="AP1352" i="25" s="1"/>
  <c r="AA1436" i="25"/>
  <c r="AS1436" i="25" s="1"/>
  <c r="AP1436" i="25" s="1"/>
  <c r="AA1669" i="25"/>
  <c r="AS1669" i="25" s="1"/>
  <c r="AP1669" i="25" s="1"/>
  <c r="AA1720" i="25"/>
  <c r="AS1720" i="25" s="1"/>
  <c r="AP1720" i="25" s="1"/>
  <c r="AA624" i="25"/>
  <c r="AS624" i="25" s="1"/>
  <c r="AA545" i="25"/>
  <c r="AS545" i="25" s="1"/>
  <c r="AA101" i="25"/>
  <c r="AS101" i="25" s="1"/>
  <c r="AA1757" i="25"/>
  <c r="AS1757" i="25" s="1"/>
  <c r="AP1757" i="25" s="1"/>
  <c r="AA734" i="25"/>
  <c r="AS734" i="25" s="1"/>
  <c r="AA1378" i="25"/>
  <c r="AS1378" i="25" s="1"/>
  <c r="AP1378" i="25" s="1"/>
  <c r="AA1012" i="25"/>
  <c r="AS1012" i="25" s="1"/>
  <c r="AA44" i="25"/>
  <c r="AS44" i="25" s="1"/>
  <c r="AA1894" i="25"/>
  <c r="AS1894" i="25" s="1"/>
  <c r="AP1894" i="25" s="1"/>
  <c r="AA459" i="25"/>
  <c r="AS459" i="25" s="1"/>
  <c r="AA1534" i="25"/>
  <c r="AS1534" i="25" s="1"/>
  <c r="AP1534" i="25" s="1"/>
  <c r="AA1878" i="25"/>
  <c r="AS1878" i="25" s="1"/>
  <c r="AP1878" i="25" s="1"/>
  <c r="AA152" i="25"/>
  <c r="AS152" i="25" s="1"/>
  <c r="AA548" i="25"/>
  <c r="AS548" i="25" s="1"/>
  <c r="AA790" i="25"/>
  <c r="AS790" i="25" s="1"/>
  <c r="AA1965" i="25"/>
  <c r="AS1965" i="25" s="1"/>
  <c r="AP1965" i="25" s="1"/>
  <c r="AA38" i="25"/>
  <c r="AS38" i="25" s="1"/>
  <c r="AA1710" i="25"/>
  <c r="AS1710" i="25" s="1"/>
  <c r="AP1710" i="25" s="1"/>
  <c r="AA170" i="25"/>
  <c r="AS170" i="25" s="1"/>
  <c r="AA1675" i="25"/>
  <c r="AS1675" i="25" s="1"/>
  <c r="AP1675" i="25" s="1"/>
  <c r="AA1186" i="25"/>
  <c r="AS1186" i="25" s="1"/>
  <c r="AP1186" i="25" s="1"/>
  <c r="AA309" i="25"/>
  <c r="AS309" i="25" s="1"/>
  <c r="AA845" i="25"/>
  <c r="AS845" i="25" s="1"/>
  <c r="AA1526" i="25"/>
  <c r="AS1526" i="25" s="1"/>
  <c r="AP1526" i="25" s="1"/>
  <c r="AA1462" i="25"/>
  <c r="AS1462" i="25" s="1"/>
  <c r="AP1462" i="25" s="1"/>
  <c r="AA850" i="25"/>
  <c r="AS850" i="25" s="1"/>
  <c r="AA825" i="25"/>
  <c r="AS825" i="25" s="1"/>
  <c r="AA1778" i="25"/>
  <c r="AS1778" i="25" s="1"/>
  <c r="AP1778" i="25" s="1"/>
  <c r="AA338" i="25"/>
  <c r="AS338" i="25" s="1"/>
  <c r="AA1769" i="25"/>
  <c r="AS1769" i="25" s="1"/>
  <c r="AP1769" i="25" s="1"/>
  <c r="AA1381" i="25"/>
  <c r="AS1381" i="25" s="1"/>
  <c r="AP1381" i="25" s="1"/>
  <c r="AA275" i="25"/>
  <c r="AS275" i="25" s="1"/>
  <c r="AA605" i="25"/>
  <c r="AS605" i="25" s="1"/>
  <c r="AA1905" i="25"/>
  <c r="AS1905" i="25" s="1"/>
  <c r="AP1905" i="25" s="1"/>
  <c r="AA673" i="25"/>
  <c r="AS673" i="25" s="1"/>
  <c r="AA12" i="25"/>
  <c r="AS12" i="25" s="1"/>
  <c r="AA1437" i="25"/>
  <c r="AS1437" i="25" s="1"/>
  <c r="AP1437" i="25" s="1"/>
  <c r="AA886" i="25"/>
  <c r="AS886" i="25" s="1"/>
  <c r="AA244" i="25"/>
  <c r="AS244" i="25" s="1"/>
  <c r="AA49" i="25"/>
  <c r="AS49" i="25" s="1"/>
  <c r="AA1013" i="25"/>
  <c r="AS1013" i="25" s="1"/>
  <c r="AA950" i="25"/>
  <c r="AS950" i="25" s="1"/>
  <c r="AA1212" i="25"/>
  <c r="AS1212" i="25" s="1"/>
  <c r="AP1212" i="25" s="1"/>
  <c r="AA503" i="25"/>
  <c r="AS503" i="25" s="1"/>
  <c r="AA1018" i="25"/>
  <c r="AS1018" i="25" s="1"/>
  <c r="AA1256" i="25"/>
  <c r="AS1256" i="25" s="1"/>
  <c r="AP1256" i="25" s="1"/>
  <c r="AA1836" i="25"/>
  <c r="AS1836" i="25" s="1"/>
  <c r="AP1836" i="25" s="1"/>
  <c r="AA1747" i="25"/>
  <c r="AS1747" i="25" s="1"/>
  <c r="AP1747" i="25" s="1"/>
  <c r="AA1806" i="25"/>
  <c r="AS1806" i="25" s="1"/>
  <c r="AP1806" i="25" s="1"/>
  <c r="AA873" i="25"/>
  <c r="AS873" i="25" s="1"/>
  <c r="AA1881" i="25"/>
  <c r="AS1881" i="25" s="1"/>
  <c r="AP1881" i="25" s="1"/>
  <c r="AA625" i="25"/>
  <c r="AS625" i="25" s="1"/>
  <c r="AA1982" i="25"/>
  <c r="AS1982" i="25" s="1"/>
  <c r="AP1982" i="25" s="1"/>
  <c r="AA139" i="25"/>
  <c r="AS139" i="25" s="1"/>
  <c r="AA206" i="25"/>
  <c r="AS206" i="25" s="1"/>
  <c r="AA611" i="25"/>
  <c r="AS611" i="25" s="1"/>
  <c r="AA711" i="25"/>
  <c r="AS711" i="25" s="1"/>
  <c r="AA315" i="25"/>
  <c r="AS315" i="25" s="1"/>
  <c r="AA891" i="25"/>
  <c r="AS891" i="25" s="1"/>
  <c r="AA1134" i="25"/>
  <c r="AS1134" i="25" s="1"/>
  <c r="AA1307" i="25"/>
  <c r="AS1307" i="25" s="1"/>
  <c r="AP1307" i="25" s="1"/>
  <c r="AA151" i="25"/>
  <c r="AS151" i="25" s="1"/>
  <c r="AA1023" i="25"/>
  <c r="AS1023" i="25" s="1"/>
  <c r="AA1565" i="25"/>
  <c r="AS1565" i="25" s="1"/>
  <c r="AP1565" i="25" s="1"/>
  <c r="AA970" i="25"/>
  <c r="AS970" i="25" s="1"/>
  <c r="AA293" i="25"/>
  <c r="AS293" i="25" s="1"/>
  <c r="AA1666" i="25"/>
  <c r="AS1666" i="25" s="1"/>
  <c r="AP1666" i="25" s="1"/>
  <c r="AA824" i="25"/>
  <c r="AS824" i="25" s="1"/>
  <c r="AA1241" i="25"/>
  <c r="AS1241" i="25" s="1"/>
  <c r="AP1241" i="25" s="1"/>
  <c r="AA332" i="25"/>
  <c r="AS332" i="25" s="1"/>
  <c r="AA876" i="25"/>
  <c r="AS876" i="25" s="1"/>
  <c r="AA1260" i="25"/>
  <c r="AS1260" i="25" s="1"/>
  <c r="AP1260" i="25" s="1"/>
  <c r="AA1155" i="25"/>
  <c r="AS1155" i="25" s="1"/>
  <c r="AA329" i="25"/>
  <c r="AS329" i="25" s="1"/>
  <c r="AA1782" i="25"/>
  <c r="AS1782" i="25" s="1"/>
  <c r="AP1782" i="25" s="1"/>
  <c r="AA55" i="25"/>
  <c r="AS55" i="25" s="1"/>
  <c r="AA216" i="25"/>
  <c r="AS216" i="25" s="1"/>
  <c r="AA1631" i="25"/>
  <c r="AS1631" i="25" s="1"/>
  <c r="AP1631" i="25" s="1"/>
  <c r="AA265" i="25"/>
  <c r="AS265" i="25" s="1"/>
  <c r="AA1433" i="25"/>
  <c r="AS1433" i="25" s="1"/>
  <c r="AP1433" i="25" s="1"/>
  <c r="AA669" i="25"/>
  <c r="AS669" i="25" s="1"/>
  <c r="AA877" i="25"/>
  <c r="AS877" i="25" s="1"/>
  <c r="AA964" i="25"/>
  <c r="AS964" i="25" s="1"/>
  <c r="AA66" i="25"/>
  <c r="AS66" i="25" s="1"/>
  <c r="AA680" i="25"/>
  <c r="AS680" i="25" s="1"/>
  <c r="AA1337" i="25"/>
  <c r="AS1337" i="25" s="1"/>
  <c r="AP1337" i="25" s="1"/>
  <c r="AA471" i="25"/>
  <c r="AS471" i="25" s="1"/>
  <c r="AA39" i="25"/>
  <c r="AS39" i="25" s="1"/>
  <c r="AA1594" i="25"/>
  <c r="AS1594" i="25" s="1"/>
  <c r="AP1594" i="25" s="1"/>
  <c r="AA648" i="25"/>
  <c r="AS648" i="25" s="1"/>
  <c r="AA581" i="25"/>
  <c r="AS581" i="25" s="1"/>
  <c r="AA617" i="25"/>
  <c r="AS617" i="25" s="1"/>
  <c r="AA1803" i="25"/>
  <c r="AS1803" i="25" s="1"/>
  <c r="AP1803" i="25" s="1"/>
  <c r="AA1135" i="25"/>
  <c r="AS1135" i="25" s="1"/>
  <c r="AA1024" i="25"/>
  <c r="AS1024" i="25" s="1"/>
  <c r="AA784" i="25"/>
  <c r="AS784" i="25" s="1"/>
  <c r="AA1246" i="25"/>
  <c r="AS1246" i="25" s="1"/>
  <c r="AP1246" i="25" s="1"/>
  <c r="AA1839" i="25"/>
  <c r="AS1839" i="25" s="1"/>
  <c r="AP1839" i="25" s="1"/>
  <c r="AA910" i="25"/>
  <c r="AS910" i="25" s="1"/>
  <c r="AA1441" i="25"/>
  <c r="AS1441" i="25" s="1"/>
  <c r="AP1441" i="25" s="1"/>
  <c r="AA1524" i="25"/>
  <c r="AS1524" i="25" s="1"/>
  <c r="AP1524" i="25" s="1"/>
  <c r="AA494" i="25"/>
  <c r="AS494" i="25" s="1"/>
  <c r="AA722" i="25"/>
  <c r="AS722" i="25" s="1"/>
  <c r="AA906" i="25"/>
  <c r="AS906" i="25" s="1"/>
  <c r="AA1094" i="25"/>
  <c r="AS1094" i="25" s="1"/>
  <c r="AA1417" i="25"/>
  <c r="AS1417" i="25" s="1"/>
  <c r="AP1417" i="25" s="1"/>
  <c r="AA419" i="25"/>
  <c r="AS419" i="25" s="1"/>
  <c r="AA1332" i="25"/>
  <c r="AS1332" i="25" s="1"/>
  <c r="AP1332" i="25" s="1"/>
  <c r="AA1035" i="25"/>
  <c r="AS1035" i="25" s="1"/>
  <c r="AA1380" i="25"/>
  <c r="AS1380" i="25" s="1"/>
  <c r="AP1380" i="25" s="1"/>
  <c r="AA287" i="25"/>
  <c r="AS287" i="25" s="1"/>
  <c r="AA604" i="25"/>
  <c r="AS604" i="25" s="1"/>
  <c r="AA1653" i="25"/>
  <c r="AS1653" i="25" s="1"/>
  <c r="AP1653" i="25" s="1"/>
  <c r="AA1853" i="25"/>
  <c r="AS1853" i="25" s="1"/>
  <c r="AP1853" i="25" s="1"/>
  <c r="AA351" i="25"/>
  <c r="AS351" i="25" s="1"/>
  <c r="AA415" i="25"/>
  <c r="AS415" i="25" s="1"/>
  <c r="AA1879" i="25"/>
  <c r="AS1879" i="25" s="1"/>
  <c r="AP1879" i="25" s="1"/>
  <c r="AA1372" i="25"/>
  <c r="AS1372" i="25" s="1"/>
  <c r="AP1372" i="25" s="1"/>
  <c r="AA1501" i="25"/>
  <c r="AS1501" i="25" s="1"/>
  <c r="AP1501" i="25" s="1"/>
  <c r="AA913" i="25"/>
  <c r="AS913" i="25" s="1"/>
  <c r="AA865" i="25"/>
  <c r="AS865" i="25" s="1"/>
  <c r="AA521" i="25"/>
  <c r="AS521" i="25" s="1"/>
  <c r="AA5" i="25"/>
  <c r="AS5" i="25" s="1"/>
  <c r="AA708" i="25"/>
  <c r="AS708" i="25" s="1"/>
  <c r="AA420" i="25"/>
  <c r="AS420" i="25" s="1"/>
  <c r="AA1266" i="25"/>
  <c r="AS1266" i="25" s="1"/>
  <c r="AP1266" i="25" s="1"/>
  <c r="AA853" i="25"/>
  <c r="AS853" i="25" s="1"/>
  <c r="AA407" i="25"/>
  <c r="AS407" i="25" s="1"/>
  <c r="AA666" i="25"/>
  <c r="AS666" i="25" s="1"/>
  <c r="AA643" i="25"/>
  <c r="AS643" i="25" s="1"/>
  <c r="AA549" i="25"/>
  <c r="AS549" i="25" s="1"/>
  <c r="AA785" i="25"/>
  <c r="AS785" i="25" s="1"/>
  <c r="AA4" i="25"/>
  <c r="AS4" i="25" s="1"/>
  <c r="AA1912" i="25"/>
  <c r="AS1912" i="25" s="1"/>
  <c r="AP1912" i="25" s="1"/>
  <c r="AA576" i="25"/>
  <c r="AS576" i="25" s="1"/>
  <c r="AA1727" i="25"/>
  <c r="AS1727" i="25" s="1"/>
  <c r="AP1727" i="25" s="1"/>
  <c r="AA834" i="25"/>
  <c r="AS834" i="25" s="1"/>
  <c r="AA1163" i="25"/>
  <c r="AS1163" i="25" s="1"/>
  <c r="AA1799" i="25"/>
  <c r="AS1799" i="25" s="1"/>
  <c r="AP1799" i="25" s="1"/>
  <c r="AA1539" i="25"/>
  <c r="AS1539" i="25" s="1"/>
  <c r="AP1539" i="25" s="1"/>
  <c r="AA694" i="25"/>
  <c r="AS694" i="25" s="1"/>
  <c r="AA1961" i="25"/>
  <c r="AS1961" i="25" s="1"/>
  <c r="AP1961" i="25" s="1"/>
  <c r="AA321" i="25"/>
  <c r="AS321" i="25" s="1"/>
  <c r="AA261" i="25"/>
  <c r="AS261" i="25" s="1"/>
  <c r="AA476" i="25"/>
  <c r="AS476" i="25" s="1"/>
  <c r="AA1904" i="25"/>
  <c r="AS1904" i="25" s="1"/>
  <c r="AP1904" i="25" s="1"/>
  <c r="AA418" i="25"/>
  <c r="AS418" i="25" s="1"/>
  <c r="AA385" i="25"/>
  <c r="AS385" i="25" s="1"/>
  <c r="AA632" i="25"/>
  <c r="AS632" i="25" s="1"/>
  <c r="AA641" i="25"/>
  <c r="AS641" i="25" s="1"/>
  <c r="AA442" i="25"/>
  <c r="AS442" i="25" s="1"/>
  <c r="AA791" i="25"/>
  <c r="AS791" i="25" s="1"/>
  <c r="AA1199" i="25"/>
  <c r="AS1199" i="25" s="1"/>
  <c r="AP1199" i="25" s="1"/>
  <c r="AA188" i="25"/>
  <c r="AS188" i="25" s="1"/>
  <c r="AA1000" i="25"/>
  <c r="AS1000" i="25" s="1"/>
  <c r="AA718" i="25"/>
  <c r="AS718" i="25" s="1"/>
  <c r="AA1886" i="25"/>
  <c r="AS1886" i="25" s="1"/>
  <c r="AP1886" i="25" s="1"/>
  <c r="AA1072" i="25"/>
  <c r="AS1072" i="25" s="1"/>
  <c r="AA1984" i="25"/>
  <c r="AS1984" i="25" s="1"/>
  <c r="AP1984" i="25" s="1"/>
  <c r="AA704" i="25"/>
  <c r="AS704" i="25" s="1"/>
  <c r="AA369" i="25"/>
  <c r="AS369" i="25" s="1"/>
  <c r="AA1147" i="25"/>
  <c r="AS1147" i="25" s="1"/>
  <c r="AA1375" i="25"/>
  <c r="AS1375" i="25" s="1"/>
  <c r="AP1375" i="25" s="1"/>
  <c r="AA135" i="25"/>
  <c r="AS135" i="25" s="1"/>
  <c r="AA1469" i="25"/>
  <c r="AS1469" i="25" s="1"/>
  <c r="AP1469" i="25" s="1"/>
  <c r="AA148" i="25"/>
  <c r="AS148" i="25" s="1"/>
  <c r="AA36" i="25"/>
  <c r="AS36" i="25" s="1"/>
  <c r="AA1258" i="25"/>
  <c r="AS1258" i="25" s="1"/>
  <c r="AP1258" i="25" s="1"/>
  <c r="AA1903" i="25"/>
  <c r="AS1903" i="25" s="1"/>
  <c r="AP1903" i="25" s="1"/>
  <c r="AA1402" i="25"/>
  <c r="AS1402" i="25" s="1"/>
  <c r="AP1402" i="25" s="1"/>
  <c r="AA1474" i="25"/>
  <c r="AS1474" i="25" s="1"/>
  <c r="AP1474" i="25" s="1"/>
  <c r="AA157" i="25"/>
  <c r="AS157" i="25" s="1"/>
  <c r="AA1069" i="25"/>
  <c r="AS1069" i="25" s="1"/>
  <c r="AA1709" i="25"/>
  <c r="AS1709" i="25" s="1"/>
  <c r="AP1709" i="25" s="1"/>
  <c r="AA1259" i="25"/>
  <c r="AS1259" i="25" s="1"/>
  <c r="AP1259" i="25" s="1"/>
  <c r="AA1490" i="25"/>
  <c r="AS1490" i="25" s="1"/>
  <c r="AP1490" i="25" s="1"/>
  <c r="AA880" i="25"/>
  <c r="AS880" i="25" s="1"/>
  <c r="AA366" i="25"/>
  <c r="AS366" i="25" s="1"/>
  <c r="AA1645" i="25"/>
  <c r="AS1645" i="25" s="1"/>
  <c r="AP1645" i="25" s="1"/>
  <c r="AA980" i="25"/>
  <c r="AS980" i="25" s="1"/>
  <c r="AA1874" i="25"/>
  <c r="AS1874" i="25" s="1"/>
  <c r="AP1874" i="25" s="1"/>
  <c r="AA1938" i="25"/>
  <c r="AS1938" i="25" s="1"/>
  <c r="AP1938" i="25" s="1"/>
  <c r="AA977" i="25"/>
  <c r="AS977" i="25" s="1"/>
  <c r="AA1170" i="25"/>
  <c r="AS1170" i="25" s="1"/>
  <c r="AA896" i="25"/>
  <c r="AS896" i="25" s="1"/>
  <c r="AA663" i="25"/>
  <c r="AS663" i="25" s="1"/>
  <c r="AA217" i="25"/>
  <c r="AS217" i="25" s="1"/>
  <c r="AA59" i="25"/>
  <c r="AS59" i="25" s="1"/>
  <c r="AA858" i="25"/>
  <c r="AS858" i="25" s="1"/>
  <c r="AA1887" i="25"/>
  <c r="AS1887" i="25" s="1"/>
  <c r="AP1887" i="25" s="1"/>
  <c r="AA300" i="25"/>
  <c r="AS300" i="25" s="1"/>
  <c r="AA1661" i="25"/>
  <c r="AS1661" i="25" s="1"/>
  <c r="AP1661" i="25" s="1"/>
  <c r="AA1030" i="25"/>
  <c r="AS1030" i="25" s="1"/>
  <c r="AA301" i="25"/>
  <c r="AS301" i="25" s="1"/>
  <c r="AA71" i="25"/>
  <c r="AS71" i="25" s="1"/>
  <c r="AA317" i="25"/>
  <c r="AS317" i="25" s="1"/>
  <c r="AA862" i="25"/>
  <c r="AS862" i="25" s="1"/>
  <c r="AA1994" i="25"/>
  <c r="AS1994" i="25" s="1"/>
  <c r="AP1994" i="25" s="1"/>
  <c r="AA325" i="25"/>
  <c r="AS325" i="25" s="1"/>
  <c r="AA1464" i="25"/>
  <c r="AS1464" i="25" s="1"/>
  <c r="AP1464" i="25" s="1"/>
  <c r="AA706" i="25"/>
  <c r="AS706" i="25" s="1"/>
  <c r="AA767" i="25"/>
  <c r="AS767" i="25" s="1"/>
  <c r="AA1521" i="25"/>
  <c r="AS1521" i="25" s="1"/>
  <c r="AP1521" i="25" s="1"/>
  <c r="AA1390" i="25"/>
  <c r="AS1390" i="25" s="1"/>
  <c r="AP1390" i="25" s="1"/>
  <c r="AA1722" i="25"/>
  <c r="AS1722" i="25" s="1"/>
  <c r="AP1722" i="25" s="1"/>
  <c r="AA1047" i="25"/>
  <c r="AS1047" i="25" s="1"/>
  <c r="AA1945" i="25"/>
  <c r="AS1945" i="25" s="1"/>
  <c r="AP1945" i="25" s="1"/>
  <c r="AA56" i="25"/>
  <c r="AS56" i="25" s="1"/>
  <c r="AA1821" i="25"/>
  <c r="AS1821" i="25" s="1"/>
  <c r="AP1821" i="25" s="1"/>
  <c r="AA1698" i="25"/>
  <c r="AS1698" i="25" s="1"/>
  <c r="AP1698" i="25" s="1"/>
  <c r="AA1977" i="25"/>
  <c r="AS1977" i="25" s="1"/>
  <c r="AP1977" i="25" s="1"/>
  <c r="AA1969" i="25"/>
  <c r="AS1969" i="25" s="1"/>
  <c r="AP1969" i="25" s="1"/>
  <c r="AA665" i="25"/>
  <c r="AS665" i="25" s="1"/>
  <c r="AA1801" i="25"/>
  <c r="AS1801" i="25" s="1"/>
  <c r="AP1801" i="25" s="1"/>
  <c r="AA1772" i="25"/>
  <c r="AS1772" i="25" s="1"/>
  <c r="AP1772" i="25" s="1"/>
  <c r="AA412" i="25"/>
  <c r="AS412" i="25" s="1"/>
  <c r="AA1304" i="25"/>
  <c r="AS1304" i="25" s="1"/>
  <c r="AP1304" i="25" s="1"/>
  <c r="AA237" i="25"/>
  <c r="AS237" i="25" s="1"/>
  <c r="AA1942" i="25"/>
  <c r="AS1942" i="25" s="1"/>
  <c r="AP1942" i="25" s="1"/>
  <c r="AA95" i="25"/>
  <c r="AS95" i="25" s="1"/>
  <c r="AA1593" i="25"/>
  <c r="AS1593" i="25" s="1"/>
  <c r="AP1593" i="25" s="1"/>
  <c r="AA1406" i="25"/>
  <c r="AS1406" i="25" s="1"/>
  <c r="AP1406" i="25" s="1"/>
  <c r="AA1016" i="25"/>
  <c r="AS1016" i="25" s="1"/>
  <c r="AA462" i="25"/>
  <c r="AS462" i="25" s="1"/>
  <c r="AA67" i="25"/>
  <c r="AS67" i="25" s="1"/>
  <c r="AA972" i="25"/>
  <c r="AS972" i="25" s="1"/>
  <c r="AA847" i="25"/>
  <c r="AS847" i="25" s="1"/>
  <c r="AA761" i="25"/>
  <c r="AS761" i="25" s="1"/>
  <c r="AA589" i="25"/>
  <c r="AS589" i="25" s="1"/>
  <c r="AA1822" i="25"/>
  <c r="AS1822" i="25" s="1"/>
  <c r="AP1822" i="25" s="1"/>
  <c r="AA1305" i="25"/>
  <c r="AS1305" i="25" s="1"/>
  <c r="AP1305" i="25" s="1"/>
  <c r="AA1525" i="25"/>
  <c r="AS1525" i="25" s="1"/>
  <c r="AP1525" i="25" s="1"/>
  <c r="AA1492" i="25"/>
  <c r="AS1492" i="25" s="1"/>
  <c r="AP1492" i="25" s="1"/>
  <c r="AA1327" i="25"/>
  <c r="AS1327" i="25" s="1"/>
  <c r="AP1327" i="25" s="1"/>
  <c r="AA1344" i="25"/>
  <c r="AS1344" i="25" s="1"/>
  <c r="AP1344" i="25" s="1"/>
  <c r="AA749" i="25"/>
  <c r="AS749" i="25" s="1"/>
  <c r="AA542" i="25"/>
  <c r="AS542" i="25" s="1"/>
  <c r="AA817" i="25"/>
  <c r="AS817" i="25" s="1"/>
  <c r="AA1766" i="25"/>
  <c r="AS1766" i="25" s="1"/>
  <c r="AP1766" i="25" s="1"/>
  <c r="AA406" i="25"/>
  <c r="AS406" i="25" s="1"/>
  <c r="AA1908" i="25"/>
  <c r="AS1908" i="25" s="1"/>
  <c r="AP1908" i="25" s="1"/>
  <c r="AA408" i="25"/>
  <c r="AS408" i="25" s="1"/>
  <c r="AA1418" i="25"/>
  <c r="AS1418" i="25" s="1"/>
  <c r="AP1418" i="25" s="1"/>
  <c r="AA345" i="25"/>
  <c r="AS345" i="25" s="1"/>
  <c r="AA1617" i="25"/>
  <c r="AS1617" i="25" s="1"/>
  <c r="AP1617" i="25" s="1"/>
  <c r="AA112" i="25"/>
  <c r="AS112" i="25" s="1"/>
  <c r="AA777" i="25"/>
  <c r="AS777" i="25" s="1"/>
  <c r="AA1862" i="25"/>
  <c r="AS1862" i="25" s="1"/>
  <c r="AP1862" i="25" s="1"/>
  <c r="AA1295" i="25"/>
  <c r="AS1295" i="25" s="1"/>
  <c r="AP1295" i="25" s="1"/>
  <c r="AA515" i="25"/>
  <c r="AS515" i="25" s="1"/>
  <c r="AA1592" i="25"/>
  <c r="AS1592" i="25" s="1"/>
  <c r="AP1592" i="25" s="1"/>
  <c r="AA335" i="25"/>
  <c r="AS335" i="25" s="1"/>
  <c r="AA1834" i="25"/>
  <c r="AS1834" i="25" s="1"/>
  <c r="AP1834" i="25" s="1"/>
  <c r="AA1885" i="25"/>
  <c r="AS1885" i="25" s="1"/>
  <c r="AP1885" i="25" s="1"/>
  <c r="AA187" i="25"/>
  <c r="AS187" i="25" s="1"/>
  <c r="AA302" i="25"/>
  <c r="AS302" i="25" s="1"/>
  <c r="AA392" i="25"/>
  <c r="AS392" i="25" s="1"/>
  <c r="AA1697" i="25"/>
  <c r="AS1697" i="25" s="1"/>
  <c r="AP1697" i="25" s="1"/>
  <c r="AA899" i="25"/>
  <c r="AS899" i="25" s="1"/>
  <c r="AA363" i="25"/>
  <c r="AS363" i="25" s="1"/>
  <c r="AA497" i="25"/>
  <c r="AS497" i="25" s="1"/>
  <c r="AA64" i="25"/>
  <c r="AS64" i="25" s="1"/>
  <c r="AA705" i="25"/>
  <c r="AS705" i="25" s="1"/>
  <c r="AA840" i="25"/>
  <c r="AS840" i="25" s="1"/>
  <c r="AA629" i="25"/>
  <c r="AS629" i="25" s="1"/>
  <c r="AA422" i="25"/>
  <c r="AS422" i="25" s="1"/>
  <c r="AA93" i="25"/>
  <c r="AS93" i="25" s="1"/>
  <c r="AA1383" i="25"/>
  <c r="AS1383" i="25" s="1"/>
  <c r="AP1383" i="25" s="1"/>
  <c r="AA848" i="25"/>
  <c r="AS848" i="25" s="1"/>
  <c r="AA1166" i="25"/>
  <c r="AS1166" i="25" s="1"/>
  <c r="AA1167" i="25"/>
  <c r="AS1167" i="25" s="1"/>
  <c r="AA220" i="25"/>
  <c r="AS220" i="25" s="1"/>
  <c r="AA1632" i="25"/>
  <c r="AS1632" i="25" s="1"/>
  <c r="AP1632" i="25" s="1"/>
  <c r="AA1857" i="25"/>
  <c r="AS1857" i="25" s="1"/>
  <c r="AP1857" i="25" s="1"/>
  <c r="AA200" i="25"/>
  <c r="AS200" i="25" s="1"/>
  <c r="AA1996" i="25"/>
  <c r="AS1996" i="25" s="1"/>
  <c r="AP1996" i="25" s="1"/>
  <c r="AA1314" i="25"/>
  <c r="AS1314" i="25" s="1"/>
  <c r="AP1314" i="25" s="1"/>
  <c r="AA1540" i="25"/>
  <c r="AS1540" i="25" s="1"/>
  <c r="AP1540" i="25" s="1"/>
  <c r="AA11" i="25"/>
  <c r="AS11" i="25" s="1"/>
  <c r="AA62" i="25"/>
  <c r="AS62" i="25" s="1"/>
  <c r="AA1009" i="25"/>
  <c r="AS1009" i="25" s="1"/>
  <c r="AA1319" i="25"/>
  <c r="AS1319" i="25" s="1"/>
  <c r="AP1319" i="25" s="1"/>
  <c r="AA447" i="25"/>
  <c r="AS447" i="25" s="1"/>
  <c r="AA1777" i="25"/>
  <c r="AS1777" i="25" s="1"/>
  <c r="AP1777" i="25" s="1"/>
  <c r="AA1860" i="25"/>
  <c r="AS1860" i="25" s="1"/>
  <c r="AP1860" i="25" s="1"/>
  <c r="AA546" i="25"/>
  <c r="AS546" i="25" s="1"/>
  <c r="AA1429" i="25"/>
  <c r="AS1429" i="25" s="1"/>
  <c r="AP1429" i="25" s="1"/>
  <c r="AA989" i="25"/>
  <c r="AS989" i="25" s="1"/>
  <c r="AA812" i="25"/>
  <c r="AS812" i="25" s="1"/>
  <c r="AA1371" i="25"/>
  <c r="AS1371" i="25" s="1"/>
  <c r="AP1371" i="25" s="1"/>
  <c r="AA1086" i="25"/>
  <c r="AS1086" i="25" s="1"/>
  <c r="AA328" i="25"/>
  <c r="AS328" i="25" s="1"/>
  <c r="AA923" i="25"/>
  <c r="AS923" i="25" s="1"/>
  <c r="AA74" i="25"/>
  <c r="AS74" i="25" s="1"/>
  <c r="AA1923" i="25"/>
  <c r="AS1923" i="25" s="1"/>
  <c r="AP1923" i="25" s="1"/>
  <c r="AA747" i="25"/>
  <c r="AS747" i="25" s="1"/>
  <c r="AA1920" i="25"/>
  <c r="AS1920" i="25" s="1"/>
  <c r="AP1920" i="25" s="1"/>
  <c r="AA1102" i="25"/>
  <c r="AS1102" i="25" s="1"/>
  <c r="AA774" i="25"/>
  <c r="AS774" i="25" s="1"/>
  <c r="AA413" i="25"/>
  <c r="AS413" i="25" s="1"/>
  <c r="AA1591" i="25"/>
  <c r="AS1591" i="25" s="1"/>
  <c r="AP1591" i="25" s="1"/>
  <c r="AA154" i="25"/>
  <c r="AS154" i="25" s="1"/>
  <c r="AA635" i="25"/>
  <c r="AS635" i="25" s="1"/>
  <c r="AA1637" i="25"/>
  <c r="AS1637" i="25" s="1"/>
  <c r="AP1637" i="25" s="1"/>
  <c r="AA1953" i="25"/>
  <c r="AS1953" i="25" s="1"/>
  <c r="AP1953" i="25" s="1"/>
  <c r="AA1041" i="25"/>
  <c r="AS1041" i="25" s="1"/>
  <c r="AA1707" i="25"/>
  <c r="AS1707" i="25" s="1"/>
  <c r="AP1707" i="25" s="1"/>
  <c r="AA1323" i="25"/>
  <c r="AS1323" i="25" s="1"/>
  <c r="AP1323" i="25" s="1"/>
  <c r="AA327" i="25"/>
  <c r="AS327" i="25" s="1"/>
  <c r="AA1719" i="25"/>
  <c r="AS1719" i="25" s="1"/>
  <c r="AP1719" i="25" s="1"/>
  <c r="AA450" i="25"/>
  <c r="AS450" i="25" s="1"/>
  <c r="AA1351" i="25"/>
  <c r="AS1351" i="25" s="1"/>
  <c r="AP1351" i="25" s="1"/>
  <c r="AA1815" i="25"/>
  <c r="AS1815" i="25" s="1"/>
  <c r="AP1815" i="25" s="1"/>
  <c r="AA1955" i="25"/>
  <c r="AS1955" i="25" s="1"/>
  <c r="AP1955" i="25" s="1"/>
  <c r="AA6" i="25"/>
  <c r="AS6" i="25" s="1"/>
  <c r="AA1264" i="25"/>
  <c r="AS1264" i="25" s="1"/>
  <c r="AP1264" i="25" s="1"/>
  <c r="AA397" i="25"/>
  <c r="AS397" i="25" s="1"/>
  <c r="AA34" i="25"/>
  <c r="AS34" i="25" s="1"/>
  <c r="AA424" i="25"/>
  <c r="AS424" i="25" s="1"/>
  <c r="AA1660" i="25"/>
  <c r="AS1660" i="25" s="1"/>
  <c r="AP1660" i="25" s="1"/>
  <c r="AA1827" i="25"/>
  <c r="AS1827" i="25" s="1"/>
  <c r="AP1827" i="25" s="1"/>
  <c r="AA1379" i="25"/>
  <c r="AS1379" i="25" s="1"/>
  <c r="AP1379" i="25" s="1"/>
  <c r="AA1940" i="25"/>
  <c r="AS1940" i="25" s="1"/>
  <c r="AP1940" i="25" s="1"/>
  <c r="AA382" i="25"/>
  <c r="AS382" i="25" s="1"/>
  <c r="AA863" i="25"/>
  <c r="AS863" i="25" s="1"/>
  <c r="AA1767" i="25"/>
  <c r="AS1767" i="25" s="1"/>
  <c r="AP1767" i="25" s="1"/>
  <c r="AA224" i="25"/>
  <c r="AS224" i="25" s="1"/>
  <c r="AA1273" i="25"/>
  <c r="AS1273" i="25" s="1"/>
  <c r="AP1273" i="25" s="1"/>
  <c r="AA61" i="25"/>
  <c r="AS61" i="25" s="1"/>
  <c r="AA400" i="25"/>
  <c r="AS400" i="25" s="1"/>
  <c r="AA743" i="25"/>
  <c r="AS743" i="25" s="1"/>
  <c r="AJ1642" i="25"/>
  <c r="AJ1287" i="25"/>
  <c r="AJ1497" i="25"/>
  <c r="AJ1868" i="25"/>
  <c r="AJ167" i="25"/>
  <c r="AJ1928" i="25"/>
  <c r="AJ1480" i="25"/>
  <c r="AJ1090" i="25"/>
  <c r="AJ1599" i="25"/>
  <c r="AJ1842" i="25"/>
  <c r="AJ584" i="25"/>
  <c r="AJ179" i="25"/>
  <c r="AJ1087" i="25"/>
  <c r="AJ806" i="25"/>
  <c r="AJ365" i="25"/>
  <c r="AJ1085" i="25"/>
  <c r="AJ1483" i="25"/>
  <c r="AJ1479" i="25"/>
  <c r="AJ75" i="25"/>
  <c r="AJ4" i="25"/>
  <c r="AJ242" i="25"/>
  <c r="AJ1777" i="25"/>
  <c r="AJ1907" i="25"/>
  <c r="AJ520" i="25"/>
  <c r="AJ1778" i="25"/>
  <c r="AJ1607" i="25"/>
  <c r="AJ1524" i="25"/>
  <c r="AJ315" i="25"/>
  <c r="AJ1222" i="25"/>
  <c r="AJ1606" i="25"/>
  <c r="AJ1441" i="25"/>
  <c r="AJ1076" i="25"/>
  <c r="AJ588" i="25"/>
  <c r="AJ270" i="25"/>
  <c r="AJ1426" i="25"/>
  <c r="AJ1394" i="25"/>
  <c r="AJ677" i="25"/>
  <c r="AJ1220" i="25"/>
  <c r="AJ1800" i="25"/>
  <c r="AJ1021" i="25"/>
  <c r="AJ609" i="25"/>
  <c r="AJ1735" i="25"/>
  <c r="AJ239" i="25"/>
  <c r="AJ1390" i="25"/>
  <c r="AJ187" i="25"/>
  <c r="AJ183" i="25"/>
  <c r="AJ1253" i="25"/>
  <c r="AJ1212" i="25"/>
  <c r="AJ98" i="25"/>
  <c r="AJ1450" i="25"/>
  <c r="AJ384" i="25"/>
  <c r="AJ942" i="25"/>
  <c r="AJ1386" i="25"/>
  <c r="AJ430" i="25"/>
  <c r="AJ507" i="25"/>
  <c r="AJ868" i="25"/>
  <c r="AJ1325" i="25"/>
  <c r="AJ717" i="25"/>
  <c r="AJ80" i="25"/>
  <c r="AJ469" i="25"/>
  <c r="AJ69" i="25"/>
  <c r="AJ1145" i="25"/>
  <c r="AJ1162" i="25"/>
  <c r="AJ247" i="25"/>
  <c r="AJ904" i="25"/>
  <c r="AJ285" i="25"/>
  <c r="AJ1697" i="25"/>
  <c r="AJ1241" i="25"/>
  <c r="AJ1940" i="25"/>
  <c r="AJ1353" i="25"/>
  <c r="AJ643" i="25"/>
  <c r="AJ1038" i="25"/>
  <c r="AJ831" i="25"/>
  <c r="AJ1791" i="25"/>
  <c r="AJ1715" i="25"/>
  <c r="AJ466" i="25"/>
  <c r="AJ961" i="25"/>
  <c r="AJ1829" i="25"/>
  <c r="AJ595" i="25"/>
  <c r="AJ1543" i="25"/>
  <c r="AJ316" i="25"/>
  <c r="AJ1306" i="25"/>
  <c r="AJ65" i="25"/>
  <c r="AJ476" i="25"/>
  <c r="AJ1407" i="25"/>
  <c r="AJ1498" i="25"/>
  <c r="AJ1471" i="25"/>
  <c r="AJ1652" i="25"/>
  <c r="AJ818" i="25"/>
  <c r="AJ1753" i="25"/>
  <c r="AJ1809" i="25"/>
  <c r="AJ304" i="25"/>
  <c r="AJ1534" i="25"/>
  <c r="AJ903" i="25"/>
  <c r="AJ766" i="25"/>
  <c r="AJ417" i="25"/>
  <c r="AJ1954" i="25"/>
  <c r="AJ231" i="25"/>
  <c r="AJ893" i="25"/>
  <c r="AJ648" i="25"/>
  <c r="AJ1469" i="25"/>
  <c r="AJ1288" i="25"/>
  <c r="AJ473" i="25"/>
  <c r="AJ1732" i="25"/>
  <c r="AJ326" i="25"/>
  <c r="AJ926" i="25"/>
  <c r="AJ713" i="25"/>
  <c r="AJ142" i="25"/>
  <c r="AJ1799" i="25"/>
  <c r="AJ1619" i="25"/>
  <c r="AJ147" i="25"/>
  <c r="AJ456" i="25"/>
  <c r="AJ647" i="25"/>
  <c r="AJ1225" i="25"/>
  <c r="AJ1088" i="25"/>
  <c r="AJ895" i="25"/>
  <c r="AJ1270" i="25"/>
  <c r="AJ840" i="25"/>
  <c r="AJ1971" i="25"/>
  <c r="AJ418" i="25"/>
  <c r="AJ1113" i="25"/>
  <c r="AJ756" i="25"/>
  <c r="AJ459" i="25"/>
  <c r="AJ1736" i="25"/>
  <c r="AJ968" i="25"/>
  <c r="AJ832" i="25"/>
  <c r="AJ78" i="25"/>
  <c r="AJ619" i="25"/>
  <c r="AJ1351" i="25"/>
  <c r="AJ930" i="25"/>
  <c r="AJ1934" i="25"/>
  <c r="AJ1472" i="25"/>
  <c r="AJ403" i="25"/>
  <c r="AJ235" i="25"/>
  <c r="AJ883" i="25"/>
  <c r="AJ266" i="25"/>
  <c r="AJ1096" i="25"/>
  <c r="AJ405" i="25"/>
  <c r="AJ712" i="25"/>
  <c r="AJ958" i="25"/>
  <c r="AJ646" i="25"/>
  <c r="AJ72" i="25"/>
  <c r="AJ1317" i="25"/>
  <c r="AJ1505" i="25"/>
  <c r="AJ1820" i="25"/>
  <c r="AJ1344" i="25"/>
  <c r="AJ392" i="25"/>
  <c r="AJ1852" i="25"/>
  <c r="AJ674" i="25"/>
  <c r="AJ1667" i="25"/>
  <c r="AJ1862" i="25"/>
  <c r="AJ337" i="25"/>
  <c r="AJ704" i="25"/>
  <c r="AJ5" i="25"/>
  <c r="AJ817" i="25"/>
  <c r="AJ153" i="25"/>
  <c r="AJ1486" i="25"/>
  <c r="AJ1770" i="25"/>
  <c r="AJ372" i="25"/>
  <c r="AJ1853" i="25"/>
  <c r="AJ1155" i="25"/>
  <c r="AJ1170" i="25"/>
  <c r="AJ67" i="25"/>
  <c r="AJ796" i="25"/>
  <c r="AJ1100" i="25"/>
  <c r="AJ1937" i="25"/>
  <c r="AJ1234" i="25"/>
  <c r="AJ1671" i="25"/>
  <c r="AJ1204" i="25"/>
  <c r="AJ1856" i="25"/>
  <c r="AJ711" i="25"/>
  <c r="AJ557" i="25"/>
  <c r="AJ1612" i="25"/>
  <c r="AJ1798" i="25"/>
  <c r="AJ1210" i="25"/>
  <c r="AJ577" i="25"/>
  <c r="AJ163" i="25"/>
  <c r="AJ1902" i="25"/>
  <c r="AJ1597" i="25"/>
  <c r="AJ306" i="25"/>
  <c r="AJ1827" i="25"/>
  <c r="AJ321" i="25"/>
  <c r="AJ1810" i="25"/>
  <c r="AJ658" i="25"/>
  <c r="AJ1265" i="25"/>
  <c r="AJ776" i="25"/>
  <c r="AJ626" i="25"/>
  <c r="AJ327" i="25"/>
  <c r="AJ698" i="25"/>
  <c r="AJ1661" i="25"/>
  <c r="AJ1927" i="25"/>
  <c r="AI886" i="25"/>
  <c r="AI1699" i="25"/>
  <c r="AI929" i="25"/>
  <c r="AI1682" i="25"/>
  <c r="AN1682" i="25" s="1"/>
  <c r="AI1943" i="25"/>
  <c r="AI388" i="25"/>
  <c r="AI1143" i="25"/>
  <c r="AI871" i="25"/>
  <c r="AI821" i="25"/>
  <c r="AI1478" i="25"/>
  <c r="AI669" i="25"/>
  <c r="AI1238" i="25"/>
  <c r="AN1238" i="25" s="1"/>
  <c r="AI1177" i="25"/>
  <c r="BF1178" i="25" s="1"/>
  <c r="B1174" i="33" s="1"/>
  <c r="AI1191" i="25"/>
  <c r="AN1191" i="25" s="1"/>
  <c r="AI1521" i="25"/>
  <c r="BF1522" i="25" s="1"/>
  <c r="B1518" i="33" s="1"/>
  <c r="AI1563" i="25"/>
  <c r="AN1563" i="25" s="1"/>
  <c r="AI925" i="25"/>
  <c r="AI229" i="25"/>
  <c r="AI1062" i="25"/>
  <c r="AI1328" i="25"/>
  <c r="BF1329" i="25" s="1"/>
  <c r="B1325" i="33" s="1"/>
  <c r="AI1443" i="25"/>
  <c r="AN1443" i="25" s="1"/>
  <c r="AI191" i="25"/>
  <c r="AI4" i="25"/>
  <c r="AI275" i="25"/>
  <c r="AI1359" i="25"/>
  <c r="AI1251" i="25"/>
  <c r="AN1251" i="25" s="1"/>
  <c r="AI1372" i="25"/>
  <c r="AN1372" i="25" s="1"/>
  <c r="AI898" i="25"/>
  <c r="AI1926" i="25"/>
  <c r="AI132" i="25"/>
  <c r="AI1035" i="25"/>
  <c r="AI105" i="25"/>
  <c r="AI260" i="25"/>
  <c r="AI421" i="25"/>
  <c r="AI1057" i="25"/>
  <c r="AI1364" i="25"/>
  <c r="AI155" i="25"/>
  <c r="AI1026" i="25"/>
  <c r="AI1077" i="25"/>
  <c r="AI194" i="25"/>
  <c r="AI644" i="25"/>
  <c r="AI1589" i="25"/>
  <c r="BF1590" i="25" s="1"/>
  <c r="B1586" i="33" s="1"/>
  <c r="AI1639" i="25"/>
  <c r="BF1640" i="25" s="1"/>
  <c r="B1636" i="33" s="1"/>
  <c r="AI1673" i="25"/>
  <c r="BF1674" i="25" s="1"/>
  <c r="B1670" i="33" s="1"/>
  <c r="AI1691" i="25"/>
  <c r="BF1692" i="25" s="1"/>
  <c r="B1688" i="33" s="1"/>
  <c r="AI601" i="25"/>
  <c r="AI1500" i="25"/>
  <c r="AI377" i="25"/>
  <c r="AI1891" i="25"/>
  <c r="AN1891" i="25" s="1"/>
  <c r="AI257" i="25"/>
  <c r="AI79" i="25"/>
  <c r="AI1333" i="25"/>
  <c r="AN1333" i="25" s="1"/>
  <c r="AI344" i="25"/>
  <c r="AI1759" i="25"/>
  <c r="AN1759" i="25" s="1"/>
  <c r="AI1172" i="25"/>
  <c r="AI1879" i="25"/>
  <c r="AN1879" i="25" s="1"/>
  <c r="AI351" i="25"/>
  <c r="AI935" i="25"/>
  <c r="AI1423" i="25"/>
  <c r="BF1424" i="25" s="1"/>
  <c r="B1420" i="33" s="1"/>
  <c r="AI1602" i="25"/>
  <c r="AI440" i="25"/>
  <c r="AI626" i="25"/>
  <c r="AI1617" i="25"/>
  <c r="AI452" i="25"/>
  <c r="AI1937" i="25"/>
  <c r="AI1503" i="25"/>
  <c r="AI353" i="25"/>
  <c r="AI1108" i="25"/>
  <c r="AI65" i="25"/>
  <c r="AI633" i="25"/>
  <c r="AI1394" i="25"/>
  <c r="BF1395" i="25" s="1"/>
  <c r="B1391" i="33" s="1"/>
  <c r="AI1955" i="25"/>
  <c r="BF1956" i="25" s="1"/>
  <c r="B1952" i="33" s="1"/>
  <c r="AI95" i="25"/>
  <c r="AI1947" i="25"/>
  <c r="AN1947" i="25" s="1"/>
  <c r="AI692" i="25"/>
  <c r="AI682" i="25"/>
  <c r="AI896" i="25"/>
  <c r="AI1601" i="25"/>
  <c r="AI285" i="25"/>
  <c r="AI726" i="25"/>
  <c r="AI322" i="25"/>
  <c r="AI74" i="25"/>
  <c r="AI485" i="25"/>
  <c r="AI1187" i="25"/>
  <c r="BF1188" i="25" s="1"/>
  <c r="B1184" i="33" s="1"/>
  <c r="AI1624" i="25"/>
  <c r="BF1625" i="25" s="1"/>
  <c r="B1621" i="33" s="1"/>
  <c r="AI179" i="25"/>
  <c r="AI642" i="25"/>
  <c r="AI979" i="25"/>
  <c r="AI1904" i="25"/>
  <c r="AN1904" i="25" s="1"/>
  <c r="AI617" i="25"/>
  <c r="AI1321" i="25"/>
  <c r="BF1322" i="25" s="1"/>
  <c r="B1318" i="33" s="1"/>
  <c r="AI1649" i="25"/>
  <c r="AN1649" i="25" s="1"/>
  <c r="AI1248" i="25"/>
  <c r="BF1249" i="25" s="1"/>
  <c r="B1245" i="33" s="1"/>
  <c r="AI1357" i="25"/>
  <c r="AN1357" i="25" s="1"/>
  <c r="AI1986" i="25"/>
  <c r="AI778" i="25"/>
  <c r="AI1064" i="25"/>
  <c r="AI1411" i="25"/>
  <c r="BF1412" i="25" s="1"/>
  <c r="B1408" i="33" s="1"/>
  <c r="AI241" i="25"/>
  <c r="AI23" i="25"/>
  <c r="AI1244" i="25"/>
  <c r="AN1244" i="25" s="1"/>
  <c r="AI989" i="25"/>
  <c r="AI1043" i="25"/>
  <c r="AI1929" i="25"/>
  <c r="AN1929" i="25" s="1"/>
  <c r="AI1158" i="25"/>
  <c r="AI175" i="25"/>
  <c r="AI936" i="25"/>
  <c r="AI1104" i="25"/>
  <c r="AI129" i="25"/>
  <c r="AI1755" i="25"/>
  <c r="BF1756" i="25" s="1"/>
  <c r="B1752" i="33" s="1"/>
  <c r="AI1550" i="25"/>
  <c r="AN1550" i="25" s="1"/>
  <c r="AI2000" i="25"/>
  <c r="AN2000" i="25" s="1"/>
  <c r="AI566" i="25"/>
  <c r="AI524" i="25"/>
  <c r="AI568" i="25"/>
  <c r="AI1297" i="25"/>
  <c r="AI1489" i="25"/>
  <c r="BF1490" i="25" s="1"/>
  <c r="B1486" i="33" s="1"/>
  <c r="AI513" i="25"/>
  <c r="AI1493" i="25"/>
  <c r="AN1493" i="25" s="1"/>
  <c r="AI1154" i="25"/>
  <c r="AI1629" i="25"/>
  <c r="BF1630" i="25" s="1"/>
  <c r="B1626" i="33" s="1"/>
  <c r="AI583" i="25"/>
  <c r="AI1760" i="25"/>
  <c r="BF1761" i="25" s="1"/>
  <c r="B1757" i="33" s="1"/>
  <c r="AI1417" i="25"/>
  <c r="BF1418" i="25" s="1"/>
  <c r="B1414" i="33" s="1"/>
  <c r="AI268" i="25"/>
  <c r="AI1950" i="25"/>
  <c r="AN1950" i="25" s="1"/>
  <c r="AI1549" i="25"/>
  <c r="AN1549" i="25" s="1"/>
  <c r="AI1846" i="25"/>
  <c r="AI1499" i="25"/>
  <c r="AI1151" i="25"/>
  <c r="AI1309" i="25"/>
  <c r="AN1309" i="25" s="1"/>
  <c r="AI1329" i="25"/>
  <c r="AN1329" i="25" s="1"/>
  <c r="AI1300" i="25"/>
  <c r="BF1301" i="25" s="1"/>
  <c r="B1297" i="33" s="1"/>
  <c r="AI1637" i="25"/>
  <c r="AN1637" i="25" s="1"/>
  <c r="AI398" i="25"/>
  <c r="AI641" i="25"/>
  <c r="AI1530" i="25"/>
  <c r="AN1530" i="25" s="1"/>
  <c r="AI794" i="25"/>
  <c r="AI483" i="25"/>
  <c r="AI1529" i="25"/>
  <c r="BF1530" i="25" s="1"/>
  <c r="B1526" i="33" s="1"/>
  <c r="AI1030" i="25"/>
  <c r="AI698" i="25"/>
  <c r="AI1168" i="25"/>
  <c r="AI306" i="25"/>
  <c r="AI708" i="25"/>
  <c r="AI827" i="25"/>
  <c r="AI1392" i="25"/>
  <c r="BF1393" i="25" s="1"/>
  <c r="B1389" i="33" s="1"/>
  <c r="AI811" i="25"/>
  <c r="AI873" i="25"/>
  <c r="AI774" i="25"/>
  <c r="AI327" i="25"/>
  <c r="AI1914" i="25"/>
  <c r="AN1914" i="25" s="1"/>
  <c r="AI196" i="25"/>
  <c r="AI1464" i="25"/>
  <c r="AI1763" i="25"/>
  <c r="AN1763" i="25" s="1"/>
  <c r="AI1608" i="25"/>
  <c r="BF1609" i="25" s="1"/>
  <c r="B1605" i="33" s="1"/>
  <c r="AI167" i="25"/>
  <c r="AI68" i="25"/>
  <c r="AI1315" i="25"/>
  <c r="BF1316" i="25" s="1"/>
  <c r="B1312" i="33" s="1"/>
  <c r="AI1322" i="25"/>
  <c r="AI864" i="25"/>
  <c r="AI993" i="25"/>
  <c r="AI506" i="25"/>
  <c r="AI1458" i="25"/>
  <c r="BF1459" i="25" s="1"/>
  <c r="B1455" i="33" s="1"/>
  <c r="AI1161" i="25"/>
  <c r="AI806" i="25"/>
  <c r="AI667" i="25"/>
  <c r="AI1569" i="25"/>
  <c r="AI1674" i="25"/>
  <c r="AI157" i="25"/>
  <c r="AI728" i="25"/>
  <c r="AI520" i="25"/>
  <c r="AI1664" i="25"/>
  <c r="AN1664" i="25" s="1"/>
  <c r="AI33" i="25"/>
  <c r="AI1663" i="25"/>
  <c r="AN1663" i="25" s="1"/>
  <c r="AI376" i="25"/>
  <c r="AI1647" i="25"/>
  <c r="BF1648" i="25" s="1"/>
  <c r="B1644" i="33" s="1"/>
  <c r="AI580" i="25"/>
  <c r="AI535" i="25"/>
  <c r="AI1406" i="25"/>
  <c r="BF1407" i="25" s="1"/>
  <c r="B1403" i="33" s="1"/>
  <c r="AI582" i="25"/>
  <c r="AI725" i="25"/>
  <c r="AI407" i="25"/>
  <c r="AI1298" i="25"/>
  <c r="BF1299" i="25" s="1"/>
  <c r="B1295" i="33" s="1"/>
  <c r="AI234" i="25"/>
  <c r="AI64" i="25"/>
  <c r="AI1295" i="25"/>
  <c r="BF1296" i="25" s="1"/>
  <c r="B1292" i="33" s="1"/>
  <c r="AI1078" i="25"/>
  <c r="AI9" i="25"/>
  <c r="AI1832" i="25"/>
  <c r="AN1832" i="25" s="1"/>
  <c r="AI1998" i="25"/>
  <c r="AN1998" i="25" s="1"/>
  <c r="AI1262" i="25"/>
  <c r="AN1262" i="25" s="1"/>
  <c r="AI431" i="25"/>
  <c r="AI466" i="25"/>
  <c r="AI1571" i="25"/>
  <c r="BF1572" i="25" s="1"/>
  <c r="B1568" i="33" s="1"/>
  <c r="AI852" i="25"/>
  <c r="AI1833" i="25"/>
  <c r="BF1834" i="25" s="1"/>
  <c r="B1830" i="33" s="1"/>
  <c r="AI829" i="25"/>
  <c r="AI521" i="25"/>
  <c r="AI1628" i="25"/>
  <c r="AN1628" i="25" s="1"/>
  <c r="AI221" i="25"/>
  <c r="AI293" i="25"/>
  <c r="AI1590" i="25"/>
  <c r="AN1590" i="25" s="1"/>
  <c r="AI824" i="25"/>
  <c r="AI1018" i="25"/>
  <c r="AI1870" i="25"/>
  <c r="BF1871" i="25" s="1"/>
  <c r="B1867" i="33" s="1"/>
  <c r="AI1024" i="25"/>
  <c r="AI240" i="25"/>
  <c r="AI537" i="25"/>
  <c r="AI1967" i="25"/>
  <c r="AN1967" i="25" s="1"/>
  <c r="AI912" i="25"/>
  <c r="AI992" i="25"/>
  <c r="AI1040" i="25"/>
  <c r="AI422" i="25"/>
  <c r="AI766" i="25"/>
  <c r="AI917" i="25"/>
  <c r="AI1246" i="25"/>
  <c r="AI1692" i="25"/>
  <c r="AN1692" i="25" s="1"/>
  <c r="AI1920" i="25"/>
  <c r="BF1921" i="25" s="1"/>
  <c r="B1917" i="33" s="1"/>
  <c r="AI1054" i="25"/>
  <c r="AI648" i="25"/>
  <c r="AI950" i="25"/>
  <c r="AI1537" i="25"/>
  <c r="BF1538" i="25" s="1"/>
  <c r="B1534" i="33" s="1"/>
  <c r="AI939" i="25"/>
  <c r="AI1162" i="25"/>
  <c r="AI1919" i="25"/>
  <c r="AN1919" i="25" s="1"/>
  <c r="AI1948" i="25"/>
  <c r="BF1949" i="25" s="1"/>
  <c r="B1945" i="33" s="1"/>
  <c r="AI652" i="25"/>
  <c r="AI1237" i="25"/>
  <c r="BF1238" i="25" s="1"/>
  <c r="B1234" i="33" s="1"/>
  <c r="AI1243" i="25"/>
  <c r="BF1244" i="25" s="1"/>
  <c r="B1240" i="33" s="1"/>
  <c r="AI1230" i="25"/>
  <c r="AN1230" i="25" s="1"/>
  <c r="AI1282" i="25"/>
  <c r="BF1283" i="25" s="1"/>
  <c r="B1279" i="33" s="1"/>
  <c r="AI923" i="25"/>
  <c r="X1044" i="25"/>
  <c r="AL1044" i="25" s="1"/>
  <c r="X488" i="25"/>
  <c r="AL488" i="25" s="1"/>
  <c r="X1547" i="25"/>
  <c r="AL1547" i="25" s="1"/>
  <c r="X1850" i="25"/>
  <c r="AL1850" i="25" s="1"/>
  <c r="X1611" i="25"/>
  <c r="AL1611" i="25" s="1"/>
  <c r="X1387" i="25"/>
  <c r="AL1387" i="25" s="1"/>
  <c r="X1035" i="25"/>
  <c r="AL1035" i="25" s="1"/>
  <c r="X1116" i="25"/>
  <c r="AL1116" i="25" s="1"/>
  <c r="X1341" i="25"/>
  <c r="AL1341" i="25" s="1"/>
  <c r="X918" i="25"/>
  <c r="AL918" i="25" s="1"/>
  <c r="X680" i="25"/>
  <c r="AL680" i="25" s="1"/>
  <c r="X1607" i="25"/>
  <c r="AL1607" i="25" s="1"/>
  <c r="X881" i="25"/>
  <c r="AL881" i="25" s="1"/>
  <c r="X970" i="25"/>
  <c r="AL970" i="25" s="1"/>
  <c r="X1692" i="25"/>
  <c r="AL1692" i="25" s="1"/>
  <c r="X1791" i="25"/>
  <c r="AL1791" i="25" s="1"/>
  <c r="X782" i="25"/>
  <c r="AL782" i="25" s="1"/>
  <c r="X947" i="25"/>
  <c r="AL947" i="25" s="1"/>
  <c r="X1217" i="25"/>
  <c r="AL1217" i="25" s="1"/>
  <c r="X1251" i="25"/>
  <c r="AL1251" i="25" s="1"/>
  <c r="X833" i="25"/>
  <c r="AL833" i="25" s="1"/>
  <c r="X1739" i="25"/>
  <c r="AL1739" i="25" s="1"/>
  <c r="X1281" i="25"/>
  <c r="AL1281" i="25" s="1"/>
  <c r="X1205" i="25"/>
  <c r="AL1205" i="25" s="1"/>
  <c r="X1555" i="25"/>
  <c r="AL1555" i="25" s="1"/>
  <c r="X208" i="25"/>
  <c r="AL208" i="25" s="1"/>
  <c r="X1757" i="25"/>
  <c r="AL1757" i="25" s="1"/>
  <c r="X1845" i="25"/>
  <c r="AL1845" i="25" s="1"/>
  <c r="X1668" i="25"/>
  <c r="AL1668" i="25" s="1"/>
  <c r="X1404" i="25"/>
  <c r="AL1404" i="25" s="1"/>
  <c r="X95" i="25"/>
  <c r="AL95" i="25" s="1"/>
  <c r="X916" i="25"/>
  <c r="AL916" i="25" s="1"/>
  <c r="X1916" i="25"/>
  <c r="AL1916" i="25" s="1"/>
  <c r="X1434" i="25"/>
  <c r="AL1434" i="25" s="1"/>
  <c r="X1819" i="25"/>
  <c r="AL1819" i="25" s="1"/>
  <c r="X1423" i="25"/>
  <c r="AL1423" i="25" s="1"/>
  <c r="X1306" i="25"/>
  <c r="AL1306" i="25" s="1"/>
  <c r="X1553" i="25"/>
  <c r="AL1553" i="25" s="1"/>
  <c r="X418" i="25"/>
  <c r="AL418" i="25" s="1"/>
  <c r="X326" i="25"/>
  <c r="AL326" i="25" s="1"/>
  <c r="X1515" i="25"/>
  <c r="AL1515" i="25" s="1"/>
  <c r="X696" i="25"/>
  <c r="AL696" i="25" s="1"/>
  <c r="X300" i="25"/>
  <c r="AL300" i="25" s="1"/>
  <c r="X1805" i="25"/>
  <c r="AL1805" i="25" s="1"/>
  <c r="X1049" i="25"/>
  <c r="AL1049" i="25" s="1"/>
  <c r="X1374" i="25"/>
  <c r="AL1374" i="25" s="1"/>
  <c r="X1840" i="25"/>
  <c r="AL1840" i="25" s="1"/>
  <c r="X421" i="25"/>
  <c r="AL421" i="25" s="1"/>
  <c r="X1425" i="25"/>
  <c r="AL1425" i="25" s="1"/>
  <c r="X1156" i="25"/>
  <c r="AL1156" i="25" s="1"/>
  <c r="X1633" i="25"/>
  <c r="AL1633" i="25" s="1"/>
  <c r="X1708" i="25"/>
  <c r="AL1708" i="25" s="1"/>
  <c r="X1883" i="25"/>
  <c r="AL1883" i="25" s="1"/>
  <c r="X241" i="25"/>
  <c r="AL241" i="25" s="1"/>
  <c r="X840" i="25"/>
  <c r="AL840" i="25" s="1"/>
  <c r="X746" i="25"/>
  <c r="AL746" i="25" s="1"/>
  <c r="X1636" i="25"/>
  <c r="AL1636" i="25" s="1"/>
  <c r="X1239" i="25"/>
  <c r="AL1239" i="25" s="1"/>
  <c r="X551" i="25"/>
  <c r="AL551" i="25" s="1"/>
  <c r="X1904" i="25"/>
  <c r="AL1904" i="25" s="1"/>
  <c r="X1160" i="25"/>
  <c r="AL1160" i="25" s="1"/>
  <c r="X1508" i="25"/>
  <c r="AL1508" i="25" s="1"/>
  <c r="X1243" i="25"/>
  <c r="AL1243" i="25" s="1"/>
  <c r="X438" i="25"/>
  <c r="AL438" i="25" s="1"/>
  <c r="X1606" i="25"/>
  <c r="AL1606" i="25" s="1"/>
  <c r="X448" i="25"/>
  <c r="AL448" i="25" s="1"/>
  <c r="X932" i="25"/>
  <c r="AL932" i="25" s="1"/>
  <c r="X855" i="25"/>
  <c r="AL855" i="25" s="1"/>
  <c r="X986" i="25"/>
  <c r="AL986" i="25" s="1"/>
  <c r="X723" i="25"/>
  <c r="AL723" i="25" s="1"/>
  <c r="X118" i="25"/>
  <c r="AL118" i="25" s="1"/>
  <c r="X750" i="25"/>
  <c r="AL750" i="25" s="1"/>
  <c r="X136" i="25"/>
  <c r="AL136" i="25" s="1"/>
  <c r="X1051" i="25"/>
  <c r="AL1051" i="25" s="1"/>
  <c r="X257" i="25"/>
  <c r="AL257" i="25" s="1"/>
  <c r="X1829" i="25"/>
  <c r="AL1829" i="25" s="1"/>
  <c r="X964" i="25"/>
  <c r="AL964" i="25" s="1"/>
  <c r="X817" i="25"/>
  <c r="AL817" i="25" s="1"/>
  <c r="X1853" i="25"/>
  <c r="AL1853" i="25" s="1"/>
  <c r="X579" i="25"/>
  <c r="AL579" i="25" s="1"/>
  <c r="X1005" i="25"/>
  <c r="AL1005" i="25" s="1"/>
  <c r="X1476" i="25"/>
  <c r="AL1476" i="25" s="1"/>
  <c r="X1017" i="25"/>
  <c r="AL1017" i="25" s="1"/>
  <c r="X1385" i="25"/>
  <c r="AL1385" i="25" s="1"/>
  <c r="X1886" i="25"/>
  <c r="AL1886" i="25" s="1"/>
  <c r="X1889" i="25"/>
  <c r="AL1889" i="25" s="1"/>
  <c r="X1326" i="25"/>
  <c r="AL1326" i="25" s="1"/>
  <c r="X1093" i="25"/>
  <c r="AL1093" i="25" s="1"/>
  <c r="X1273" i="25"/>
  <c r="AL1273" i="25" s="1"/>
  <c r="X1442" i="25"/>
  <c r="AL1442" i="25" s="1"/>
  <c r="X707" i="25"/>
  <c r="AL707" i="25" s="1"/>
  <c r="X1630" i="25"/>
  <c r="AL1630" i="25" s="1"/>
  <c r="X1143" i="25"/>
  <c r="AL1143" i="25" s="1"/>
  <c r="X589" i="25"/>
  <c r="AL589" i="25" s="1"/>
  <c r="X661" i="25"/>
  <c r="AL661" i="25" s="1"/>
  <c r="X461" i="25"/>
  <c r="AL461" i="25" s="1"/>
  <c r="X1314" i="25"/>
  <c r="AL1314" i="25" s="1"/>
  <c r="X373" i="25"/>
  <c r="AL373" i="25" s="1"/>
  <c r="X1846" i="25"/>
  <c r="AL1846" i="25" s="1"/>
  <c r="X617" i="25"/>
  <c r="AL617" i="25" s="1"/>
  <c r="X755" i="25"/>
  <c r="AL755" i="25" s="1"/>
  <c r="X1617" i="25"/>
  <c r="AL1617" i="25" s="1"/>
  <c r="X514" i="25"/>
  <c r="AL514" i="25" s="1"/>
  <c r="X990" i="25"/>
  <c r="AL990" i="25" s="1"/>
  <c r="X1723" i="25"/>
  <c r="AL1723" i="25" s="1"/>
  <c r="X1012" i="25"/>
  <c r="AL1012" i="25" s="1"/>
  <c r="X234" i="25"/>
  <c r="AL234" i="25" s="1"/>
  <c r="X591" i="25"/>
  <c r="AL591" i="25" s="1"/>
  <c r="X1543" i="25"/>
  <c r="AL1543" i="25" s="1"/>
  <c r="X480" i="25"/>
  <c r="AL480" i="25" s="1"/>
  <c r="X590" i="25"/>
  <c r="AL590" i="25" s="1"/>
  <c r="X1023" i="25"/>
  <c r="AL1023" i="25" s="1"/>
  <c r="X1494" i="25"/>
  <c r="AL1494" i="25" s="1"/>
  <c r="X24" i="25"/>
  <c r="AL24" i="25" s="1"/>
  <c r="X296" i="25"/>
  <c r="AL296" i="25" s="1"/>
  <c r="X1914" i="25"/>
  <c r="AL1914" i="25" s="1"/>
  <c r="X821" i="25"/>
  <c r="AL821" i="25" s="1"/>
  <c r="X792" i="25"/>
  <c r="AL792" i="25" s="1"/>
  <c r="X1466" i="25"/>
  <c r="AL1466" i="25" s="1"/>
  <c r="X1325" i="25"/>
  <c r="AL1325" i="25" s="1"/>
  <c r="X1477" i="25"/>
  <c r="AL1477" i="25" s="1"/>
  <c r="X739" i="25"/>
  <c r="AL739" i="25" s="1"/>
  <c r="X1101" i="25"/>
  <c r="AL1101" i="25" s="1"/>
  <c r="X1231" i="25"/>
  <c r="AL1231" i="25" s="1"/>
  <c r="X185" i="25"/>
  <c r="AL185" i="25" s="1"/>
  <c r="X1980" i="25"/>
  <c r="AL1980" i="25" s="1"/>
  <c r="X877" i="25"/>
  <c r="AL877" i="25" s="1"/>
  <c r="X1642" i="25"/>
  <c r="AL1642" i="25" s="1"/>
  <c r="X432" i="25"/>
  <c r="AL432" i="25" s="1"/>
  <c r="X1735" i="25"/>
  <c r="AL1735" i="25" s="1"/>
  <c r="X1449" i="25"/>
  <c r="AL1449" i="25" s="1"/>
  <c r="X640" i="25"/>
  <c r="AL640" i="25" s="1"/>
  <c r="X513" i="25"/>
  <c r="AL513" i="25" s="1"/>
  <c r="X1233" i="25"/>
  <c r="AL1233" i="25" s="1"/>
  <c r="X760" i="25"/>
  <c r="AL760" i="25" s="1"/>
  <c r="X1912" i="25"/>
  <c r="AL1912" i="25" s="1"/>
  <c r="X1545" i="25"/>
  <c r="AL1545" i="25" s="1"/>
  <c r="X1997" i="25"/>
  <c r="AL1997" i="25" s="1"/>
  <c r="X1917" i="25"/>
  <c r="AL1917" i="25" s="1"/>
  <c r="X1578" i="25"/>
  <c r="AL1578" i="25" s="1"/>
  <c r="X1660" i="25"/>
  <c r="AL1660" i="25" s="1"/>
  <c r="X1122" i="25"/>
  <c r="AL1122" i="25" s="1"/>
  <c r="X892" i="25"/>
  <c r="AL892" i="25" s="1"/>
  <c r="X1884" i="25"/>
  <c r="AL1884" i="25" s="1"/>
  <c r="X520" i="25"/>
  <c r="AL520" i="25" s="1"/>
  <c r="X370" i="25"/>
  <c r="AL370" i="25" s="1"/>
  <c r="X1814" i="25"/>
  <c r="AL1814" i="25" s="1"/>
  <c r="X1902" i="25"/>
  <c r="AL1902" i="25" s="1"/>
  <c r="X159" i="25"/>
  <c r="AL159" i="25" s="1"/>
  <c r="X1327" i="25"/>
  <c r="AL1327" i="25" s="1"/>
  <c r="X1029" i="25"/>
  <c r="AL1029" i="25" s="1"/>
  <c r="X1128" i="25"/>
  <c r="AL1128" i="25" s="1"/>
  <c r="X1070" i="25"/>
  <c r="AL1070" i="25" s="1"/>
  <c r="X407" i="25"/>
  <c r="AL407" i="25" s="1"/>
  <c r="X544" i="25"/>
  <c r="AL544" i="25" s="1"/>
  <c r="X188" i="25"/>
  <c r="AL188" i="25" s="1"/>
  <c r="X1458" i="25"/>
  <c r="AL1458" i="25" s="1"/>
  <c r="X1762" i="25"/>
  <c r="AL1762" i="25" s="1"/>
  <c r="X1832" i="25"/>
  <c r="AL1832" i="25" s="1"/>
  <c r="X350" i="25"/>
  <c r="AL350" i="25" s="1"/>
  <c r="X1654" i="25"/>
  <c r="AL1654" i="25" s="1"/>
  <c r="X524" i="25"/>
  <c r="AL524" i="25" s="1"/>
  <c r="X1842" i="25"/>
  <c r="AL1842" i="25" s="1"/>
  <c r="X1283" i="25"/>
  <c r="AL1283" i="25" s="1"/>
  <c r="X659" i="25"/>
  <c r="AL659" i="25" s="1"/>
  <c r="X710" i="25"/>
  <c r="AL710" i="25" s="1"/>
  <c r="X1485" i="25"/>
  <c r="AL1485" i="25" s="1"/>
  <c r="X1562" i="25"/>
  <c r="AL1562" i="25" s="1"/>
  <c r="X177" i="25"/>
  <c r="AL177" i="25" s="1"/>
  <c r="X684" i="25"/>
  <c r="AL684" i="25" s="1"/>
  <c r="X1839" i="25"/>
  <c r="AL1839" i="25" s="1"/>
  <c r="X1748" i="25"/>
  <c r="AL1748" i="25" s="1"/>
  <c r="X97" i="25"/>
  <c r="AL97" i="25" s="1"/>
  <c r="X91" i="25"/>
  <c r="AL91" i="25" s="1"/>
  <c r="X152" i="25"/>
  <c r="AL152" i="25" s="1"/>
  <c r="X971" i="25"/>
  <c r="AL971" i="25" s="1"/>
  <c r="X1977" i="25"/>
  <c r="AL1977" i="25" s="1"/>
  <c r="X622" i="25"/>
  <c r="AL622" i="25" s="1"/>
  <c r="X76" i="25"/>
  <c r="AL76" i="25" s="1"/>
  <c r="X375" i="25"/>
  <c r="AL375" i="25" s="1"/>
  <c r="X1174" i="25"/>
  <c r="AL1174" i="25" s="1"/>
  <c r="X1369" i="25"/>
  <c r="AL1369" i="25" s="1"/>
  <c r="X359" i="25"/>
  <c r="AL359" i="25" s="1"/>
  <c r="X1388" i="25"/>
  <c r="AL1388" i="25" s="1"/>
  <c r="X1797" i="25"/>
  <c r="AL1797" i="25" s="1"/>
  <c r="X575" i="25"/>
  <c r="AL575" i="25" s="1"/>
  <c r="X64" i="25"/>
  <c r="AL64" i="25" s="1"/>
  <c r="X1274" i="25"/>
  <c r="AL1274" i="25" s="1"/>
  <c r="X1864" i="25"/>
  <c r="AL1864" i="25" s="1"/>
  <c r="X1462" i="25"/>
  <c r="AL1462" i="25" s="1"/>
  <c r="X1104" i="25"/>
  <c r="AL1104" i="25" s="1"/>
  <c r="X1444" i="25"/>
  <c r="AL1444" i="25" s="1"/>
  <c r="X129" i="25"/>
  <c r="AL129" i="25" s="1"/>
  <c r="X1996" i="25"/>
  <c r="AL1996" i="25" s="1"/>
  <c r="X1727" i="25"/>
  <c r="AL1727" i="25" s="1"/>
  <c r="X529" i="25"/>
  <c r="AL529" i="25" s="1"/>
  <c r="X566" i="25"/>
  <c r="AL566" i="25" s="1"/>
  <c r="X845" i="25"/>
  <c r="AL845" i="25" s="1"/>
  <c r="X1932" i="25"/>
  <c r="AL1932" i="25" s="1"/>
  <c r="X663" i="25"/>
  <c r="AL663" i="25" s="1"/>
  <c r="X270" i="25"/>
  <c r="AL270" i="25" s="1"/>
  <c r="X983" i="25"/>
  <c r="AL983" i="25" s="1"/>
  <c r="X502" i="25"/>
  <c r="AL502" i="25" s="1"/>
  <c r="X662" i="25"/>
  <c r="AL662" i="25" s="1"/>
  <c r="X1760" i="25"/>
  <c r="AL1760" i="25" s="1"/>
  <c r="X2002" i="25"/>
  <c r="AL2002" i="25" s="1"/>
  <c r="X1248" i="25"/>
  <c r="AL1248" i="25" s="1"/>
  <c r="X1583" i="25"/>
  <c r="AL1583" i="25" s="1"/>
  <c r="X1380" i="25"/>
  <c r="AL1380" i="25" s="1"/>
  <c r="X1036" i="25"/>
  <c r="AL1036" i="25" s="1"/>
  <c r="X399" i="25"/>
  <c r="AL399" i="25" s="1"/>
  <c r="X1815" i="25"/>
  <c r="AL1815" i="25" s="1"/>
  <c r="X801" i="25"/>
  <c r="AL801" i="25" s="1"/>
  <c r="X695" i="25"/>
  <c r="AL695" i="25" s="1"/>
  <c r="X569" i="25"/>
  <c r="AL569" i="25" s="1"/>
  <c r="X1228" i="25"/>
  <c r="AL1228" i="25" s="1"/>
  <c r="X13" i="25"/>
  <c r="AL13" i="25" s="1"/>
  <c r="X1961" i="25"/>
  <c r="AL1961" i="25" s="1"/>
  <c r="X965" i="25"/>
  <c r="AL965" i="25" s="1"/>
  <c r="X1168" i="25"/>
  <c r="AL1168" i="25" s="1"/>
  <c r="X198" i="25"/>
  <c r="AL198" i="25" s="1"/>
  <c r="X981" i="25"/>
  <c r="AL981" i="25" s="1"/>
  <c r="X1621" i="25"/>
  <c r="AL1621" i="25" s="1"/>
  <c r="X1076" i="25"/>
  <c r="AL1076" i="25" s="1"/>
  <c r="X909" i="25"/>
  <c r="AL909" i="25" s="1"/>
  <c r="X1309" i="25"/>
  <c r="AL1309" i="25" s="1"/>
  <c r="X1304" i="25"/>
  <c r="AL1304" i="25" s="1"/>
  <c r="X204" i="25"/>
  <c r="AL204" i="25" s="1"/>
  <c r="X1335" i="25"/>
  <c r="AL1335" i="25" s="1"/>
  <c r="X353" i="25"/>
  <c r="AL353" i="25" s="1"/>
  <c r="X1725" i="25"/>
  <c r="AL1725" i="25" s="1"/>
  <c r="X794" i="25"/>
  <c r="AL794" i="25" s="1"/>
  <c r="X1526" i="25"/>
  <c r="AL1526" i="25" s="1"/>
  <c r="X1114" i="25"/>
  <c r="AL1114" i="25" s="1"/>
  <c r="X313" i="25"/>
  <c r="AL313" i="25" s="1"/>
  <c r="X732" i="25"/>
  <c r="AL732" i="25" s="1"/>
  <c r="X131" i="25"/>
  <c r="AL131" i="25" s="1"/>
  <c r="X1773" i="25"/>
  <c r="AL1773" i="25" s="1"/>
  <c r="X798" i="25"/>
  <c r="AL798" i="25" s="1"/>
  <c r="X1572" i="25"/>
  <c r="AL1572" i="25" s="1"/>
  <c r="X586" i="25"/>
  <c r="AL586" i="25" s="1"/>
  <c r="X822" i="25"/>
  <c r="AL822" i="25" s="1"/>
  <c r="X787" i="25"/>
  <c r="AL787" i="25" s="1"/>
  <c r="X1176" i="25"/>
  <c r="AL1176" i="25" s="1"/>
  <c r="X1809" i="25"/>
  <c r="AL1809" i="25" s="1"/>
  <c r="X1310" i="25"/>
  <c r="AL1310" i="25" s="1"/>
  <c r="X1295" i="25"/>
  <c r="AL1295" i="25" s="1"/>
  <c r="X1891" i="25"/>
  <c r="AL1891" i="25" s="1"/>
  <c r="X554" i="25"/>
  <c r="AL554" i="25" s="1"/>
  <c r="X807" i="25"/>
  <c r="AL807" i="25" s="1"/>
  <c r="X766" i="25"/>
  <c r="AL766" i="25" s="1"/>
  <c r="X1923" i="25"/>
  <c r="AL1923" i="25" s="1"/>
  <c r="X490" i="25"/>
  <c r="AL490" i="25" s="1"/>
  <c r="X717" i="25"/>
  <c r="AL717" i="25" s="1"/>
  <c r="X1644" i="25"/>
  <c r="AL1644" i="25" s="1"/>
  <c r="X1616" i="25"/>
  <c r="AL1616" i="25" s="1"/>
  <c r="X160" i="25"/>
  <c r="AL160" i="25" s="1"/>
  <c r="X1581" i="25"/>
  <c r="AL1581" i="25" s="1"/>
  <c r="X1382" i="25"/>
  <c r="AL1382" i="25" s="1"/>
  <c r="X1482" i="25"/>
  <c r="AL1482" i="25" s="1"/>
  <c r="X473" i="25"/>
  <c r="AL473" i="25" s="1"/>
  <c r="X133" i="25"/>
  <c r="AL133" i="25" s="1"/>
  <c r="X1199" i="25"/>
  <c r="AL1199" i="25" s="1"/>
  <c r="X601" i="25"/>
  <c r="AL601" i="25" s="1"/>
  <c r="X1790" i="25"/>
  <c r="AL1790" i="25" s="1"/>
  <c r="X156" i="25"/>
  <c r="AL156" i="25" s="1"/>
  <c r="X715" i="25"/>
  <c r="AL715" i="25" s="1"/>
  <c r="X565" i="25"/>
  <c r="AL565" i="25" s="1"/>
  <c r="X796" i="25"/>
  <c r="AL796" i="25" s="1"/>
  <c r="X189" i="25"/>
  <c r="AL189" i="25" s="1"/>
  <c r="X436" i="25"/>
  <c r="AL436" i="25" s="1"/>
  <c r="X995" i="25"/>
  <c r="AL995" i="25" s="1"/>
  <c r="X1202" i="25"/>
  <c r="AL1202" i="25" s="1"/>
  <c r="X294" i="25"/>
  <c r="AL294" i="25" s="1"/>
  <c r="X201" i="25"/>
  <c r="AL201" i="25" s="1"/>
  <c r="X1241" i="25"/>
  <c r="AL1241" i="25" s="1"/>
  <c r="X1918" i="25"/>
  <c r="AL1918" i="25" s="1"/>
  <c r="X1333" i="25"/>
  <c r="AL1333" i="25" s="1"/>
  <c r="X917" i="25"/>
  <c r="AL917" i="25" s="1"/>
  <c r="X776" i="25"/>
  <c r="AL776" i="25" s="1"/>
  <c r="X1818" i="25"/>
  <c r="AL1818" i="25" s="1"/>
  <c r="X1734" i="25"/>
  <c r="AL1734" i="25" s="1"/>
  <c r="X1656" i="25"/>
  <c r="AL1656" i="25" s="1"/>
  <c r="X1432" i="25"/>
  <c r="AL1432" i="25" s="1"/>
  <c r="X598" i="25"/>
  <c r="AL598" i="25" s="1"/>
  <c r="X175" i="25"/>
  <c r="AL175" i="25" s="1"/>
  <c r="X1754" i="25"/>
  <c r="AL1754" i="25" s="1"/>
  <c r="X89" i="25"/>
  <c r="AL89" i="25" s="1"/>
  <c r="X1435" i="25"/>
  <c r="AL1435" i="25" s="1"/>
  <c r="X1383" i="25"/>
  <c r="AL1383" i="25" s="1"/>
  <c r="X316" i="25"/>
  <c r="AL316" i="25" s="1"/>
  <c r="X1351" i="25"/>
  <c r="AL1351" i="25" s="1"/>
  <c r="X1247" i="25"/>
  <c r="AL1247" i="25" s="1"/>
  <c r="X1825" i="25"/>
  <c r="AL1825" i="25" s="1"/>
  <c r="X725" i="25"/>
  <c r="AL725" i="25" s="1"/>
  <c r="X312" i="25"/>
  <c r="AL312" i="25" s="1"/>
  <c r="X142" i="25"/>
  <c r="AL142" i="25" s="1"/>
  <c r="X1249" i="25"/>
  <c r="AL1249" i="25" s="1"/>
  <c r="X1690" i="25"/>
  <c r="AL1690" i="25" s="1"/>
  <c r="X1395" i="25"/>
  <c r="AL1395" i="25" s="1"/>
  <c r="X493" i="25"/>
  <c r="AL493" i="25" s="1"/>
  <c r="X1298" i="25"/>
  <c r="AL1298" i="25" s="1"/>
  <c r="X485" i="25"/>
  <c r="AL485" i="25" s="1"/>
  <c r="X1277" i="25"/>
  <c r="AL1277" i="25" s="1"/>
  <c r="X1867" i="25"/>
  <c r="AL1867" i="25" s="1"/>
  <c r="X1807" i="25"/>
  <c r="AL1807" i="25" s="1"/>
  <c r="X687" i="25"/>
  <c r="AL687" i="25" s="1"/>
  <c r="X1672" i="25"/>
  <c r="AL1672" i="25" s="1"/>
  <c r="X30" i="25"/>
  <c r="AL30" i="25" s="1"/>
  <c r="X1153" i="25"/>
  <c r="AL1153" i="25" s="1"/>
  <c r="X1844" i="25"/>
  <c r="AL1844" i="25" s="1"/>
  <c r="X1057" i="25"/>
  <c r="AL1057" i="25" s="1"/>
  <c r="X645" i="25"/>
  <c r="AL645" i="25" s="1"/>
  <c r="X1397" i="25"/>
  <c r="AL1397" i="25" s="1"/>
  <c r="X1726" i="25"/>
  <c r="AL1726" i="25" s="1"/>
  <c r="X364" i="25"/>
  <c r="AL364" i="25" s="1"/>
  <c r="X1702" i="25"/>
  <c r="AL1702" i="25" s="1"/>
  <c r="X28" i="25"/>
  <c r="AL28" i="25" s="1"/>
  <c r="X930" i="25"/>
  <c r="AL930" i="25" s="1"/>
  <c r="X455" i="25"/>
  <c r="AL455" i="25" s="1"/>
  <c r="X1752" i="25"/>
  <c r="AL1752" i="25" s="1"/>
  <c r="X611" i="25"/>
  <c r="AL611" i="25" s="1"/>
  <c r="X1039" i="25"/>
  <c r="AL1039" i="25" s="1"/>
  <c r="X1848" i="25"/>
  <c r="AL1848" i="25" s="1"/>
  <c r="X149" i="25"/>
  <c r="AL149" i="25" s="1"/>
  <c r="X853" i="25"/>
  <c r="AL853" i="25" s="1"/>
  <c r="X722" i="25"/>
  <c r="AL722" i="25" s="1"/>
  <c r="X113" i="25"/>
  <c r="AL113" i="25" s="1"/>
  <c r="X1728" i="25"/>
  <c r="AL1728" i="25" s="1"/>
  <c r="X706" i="25"/>
  <c r="AL706" i="25" s="1"/>
  <c r="X1944" i="25"/>
  <c r="AL1944" i="25" s="1"/>
  <c r="X452" i="25"/>
  <c r="AL452" i="25" s="1"/>
  <c r="X506" i="25"/>
  <c r="AL506" i="25" s="1"/>
  <c r="X1427" i="25"/>
  <c r="AL1427" i="25" s="1"/>
  <c r="X666" i="25"/>
  <c r="AL666" i="25" s="1"/>
  <c r="X1533" i="25"/>
  <c r="AL1533" i="25" s="1"/>
  <c r="X395" i="25"/>
  <c r="AL395" i="25" s="1"/>
  <c r="X349" i="25"/>
  <c r="AL349" i="25" s="1"/>
  <c r="X721" i="25"/>
  <c r="AL721" i="25" s="1"/>
  <c r="X533" i="25"/>
  <c r="AL533" i="25" s="1"/>
  <c r="X603" i="25"/>
  <c r="AL603" i="25" s="1"/>
  <c r="X1779" i="25"/>
  <c r="AL1779" i="25" s="1"/>
  <c r="X1465" i="25"/>
  <c r="AL1465" i="25" s="1"/>
  <c r="X428" i="25"/>
  <c r="AL428" i="25" s="1"/>
  <c r="X1865" i="25"/>
  <c r="AL1865" i="25" s="1"/>
  <c r="X389" i="25"/>
  <c r="AL389" i="25" s="1"/>
  <c r="X8" i="25"/>
  <c r="AL8" i="25" s="1"/>
  <c r="X1552" i="25"/>
  <c r="AL1552" i="25" s="1"/>
  <c r="X1973" i="25"/>
  <c r="AL1973" i="25" s="1"/>
  <c r="X1962" i="25"/>
  <c r="AL1962" i="25" s="1"/>
  <c r="X1892" i="25"/>
  <c r="AL1892" i="25" s="1"/>
  <c r="X1245" i="25"/>
  <c r="AL1245" i="25" s="1"/>
  <c r="X1641" i="25"/>
  <c r="AL1641" i="25" s="1"/>
  <c r="X72" i="25"/>
  <c r="AL72" i="25" s="1"/>
  <c r="X560" i="25"/>
  <c r="AL560" i="25" s="1"/>
  <c r="X214" i="25"/>
  <c r="AL214" i="25" s="1"/>
  <c r="X1659" i="25"/>
  <c r="AL1659" i="25" s="1"/>
  <c r="X1366" i="25"/>
  <c r="AL1366" i="25" s="1"/>
  <c r="X98" i="25"/>
  <c r="AL98" i="25" s="1"/>
  <c r="X1715" i="25"/>
  <c r="AL1715" i="25" s="1"/>
  <c r="X1693" i="25"/>
  <c r="AL1693" i="25" s="1"/>
  <c r="X1342" i="25"/>
  <c r="AL1342" i="25" s="1"/>
  <c r="X1811" i="25"/>
  <c r="AL1811" i="25" s="1"/>
  <c r="X484" i="25"/>
  <c r="AL484" i="25" s="1"/>
  <c r="X491" i="25"/>
  <c r="AL491" i="25" s="1"/>
  <c r="X1127" i="25"/>
  <c r="AL1127" i="25" s="1"/>
  <c r="X1701" i="25"/>
  <c r="AL1701" i="25" s="1"/>
  <c r="X1418" i="25"/>
  <c r="AL1418" i="25" s="1"/>
  <c r="X753" i="25"/>
  <c r="AL753" i="25" s="1"/>
  <c r="X1250" i="25"/>
  <c r="AL1250" i="25" s="1"/>
  <c r="X1356" i="25"/>
  <c r="AL1356" i="25" s="1"/>
  <c r="X138" i="25"/>
  <c r="AL138" i="25" s="1"/>
  <c r="X1933" i="25"/>
  <c r="AL1933" i="25" s="1"/>
  <c r="X774" i="25"/>
  <c r="AL774" i="25" s="1"/>
  <c r="X1015" i="25"/>
  <c r="AL1015" i="25" s="1"/>
  <c r="X1898" i="25"/>
  <c r="AL1898" i="25" s="1"/>
  <c r="X135" i="25"/>
  <c r="AL135" i="25" s="1"/>
  <c r="X1579" i="25"/>
  <c r="AL1579" i="25" s="1"/>
  <c r="X1313" i="25"/>
  <c r="AL1313" i="25" s="1"/>
  <c r="X1596" i="25"/>
  <c r="AL1596" i="25" s="1"/>
  <c r="X1315" i="25"/>
  <c r="AL1315" i="25" s="1"/>
  <c r="X1955" i="25"/>
  <c r="AL1955" i="25" s="1"/>
  <c r="X1590" i="25"/>
  <c r="AL1590" i="25" s="1"/>
  <c r="X224" i="25"/>
  <c r="AL224" i="25" s="1"/>
  <c r="X1132" i="25"/>
  <c r="AL1132" i="25" s="1"/>
  <c r="X1147" i="25"/>
  <c r="AL1147" i="25" s="1"/>
  <c r="X1409" i="25"/>
  <c r="AL1409" i="25" s="1"/>
  <c r="X318" i="25"/>
  <c r="AL318" i="25" s="1"/>
  <c r="X1216" i="25"/>
  <c r="AL1216" i="25" s="1"/>
  <c r="X1008" i="25"/>
  <c r="AL1008" i="25" s="1"/>
  <c r="X56" i="25"/>
  <c r="AL56" i="25" s="1"/>
  <c r="X604" i="25"/>
  <c r="AL604" i="25" s="1"/>
  <c r="X693" i="25"/>
  <c r="AL693" i="25" s="1"/>
  <c r="X1198" i="25"/>
  <c r="AL1198" i="25" s="1"/>
  <c r="X114" i="25"/>
  <c r="AL114" i="25" s="1"/>
  <c r="X1901" i="25"/>
  <c r="AL1901" i="25" s="1"/>
  <c r="X737" i="25"/>
  <c r="AL737" i="25" s="1"/>
  <c r="X1792" i="25"/>
  <c r="AL1792" i="25" s="1"/>
  <c r="X1531" i="25"/>
  <c r="AL1531" i="25" s="1"/>
  <c r="X1453" i="25"/>
  <c r="AL1453" i="25" s="1"/>
  <c r="X1487" i="25"/>
  <c r="AL1487" i="25" s="1"/>
  <c r="X465" i="25"/>
  <c r="AL465" i="25" s="1"/>
  <c r="X187" i="25"/>
  <c r="AL187" i="25" s="1"/>
  <c r="X1894" i="25"/>
  <c r="AL1894" i="25" s="1"/>
  <c r="X374" i="25"/>
  <c r="AL374" i="25" s="1"/>
  <c r="X232" i="25"/>
  <c r="AL232" i="25" s="1"/>
  <c r="X1117" i="25"/>
  <c r="AL1117" i="25" s="1"/>
  <c r="X1268" i="25"/>
  <c r="AL1268" i="25" s="1"/>
  <c r="X1125" i="25"/>
  <c r="AL1125" i="25" s="1"/>
  <c r="X1011" i="25"/>
  <c r="AL1011" i="25" s="1"/>
  <c r="X1320" i="25"/>
  <c r="AL1320" i="25" s="1"/>
  <c r="X107" i="25"/>
  <c r="AL107" i="25" s="1"/>
  <c r="X973" i="25"/>
  <c r="AL973" i="25" s="1"/>
  <c r="X1972" i="25"/>
  <c r="AL1972" i="25" s="1"/>
  <c r="X615" i="25"/>
  <c r="AL615" i="25" s="1"/>
  <c r="X977" i="25"/>
  <c r="AL977" i="25" s="1"/>
  <c r="X1204" i="25"/>
  <c r="AL1204" i="25" s="1"/>
  <c r="X635" i="25"/>
  <c r="AL635" i="25" s="1"/>
  <c r="X123" i="25"/>
  <c r="AL123" i="25" s="1"/>
  <c r="X729" i="25"/>
  <c r="AL729" i="25" s="1"/>
  <c r="X1391" i="25"/>
  <c r="AL1391" i="25" s="1"/>
  <c r="X1798" i="25"/>
  <c r="AL1798" i="25" s="1"/>
  <c r="X1026" i="25"/>
  <c r="AL1026" i="25" s="1"/>
  <c r="X1705" i="25"/>
  <c r="AL1705" i="25" s="1"/>
  <c r="X938" i="25"/>
  <c r="AL938" i="25" s="1"/>
  <c r="X153" i="25"/>
  <c r="AL153" i="25" s="1"/>
  <c r="X1824" i="25"/>
  <c r="AL1824" i="25" s="1"/>
  <c r="X789" i="25"/>
  <c r="AL789" i="25" s="1"/>
  <c r="X1484" i="25"/>
  <c r="AL1484" i="25" s="1"/>
  <c r="X1033" i="25"/>
  <c r="AL1033" i="25" s="1"/>
  <c r="X709" i="25"/>
  <c r="AL709" i="25" s="1"/>
  <c r="X272" i="25"/>
  <c r="AL272" i="25" s="1"/>
  <c r="X564" i="25"/>
  <c r="AL564" i="25" s="1"/>
  <c r="X246" i="25"/>
  <c r="AL246" i="25" s="1"/>
  <c r="X1927" i="25"/>
  <c r="AL1927" i="25" s="1"/>
  <c r="X1622" i="25"/>
  <c r="AL1622" i="25" s="1"/>
  <c r="X1964" i="25"/>
  <c r="AL1964" i="25" s="1"/>
  <c r="X1921" i="25"/>
  <c r="AL1921" i="25" s="1"/>
  <c r="X763" i="25"/>
  <c r="AL763" i="25" s="1"/>
  <c r="X1875" i="25"/>
  <c r="AL1875" i="25" s="1"/>
  <c r="X665" i="25"/>
  <c r="AL665" i="25" s="1"/>
  <c r="X547" i="25"/>
  <c r="AL547" i="25" s="1"/>
  <c r="X1443" i="25"/>
  <c r="AL1443" i="25" s="1"/>
  <c r="X293" i="25"/>
  <c r="AL293" i="25" s="1"/>
  <c r="X1653" i="25"/>
  <c r="AL1653" i="25" s="1"/>
  <c r="X672" i="25"/>
  <c r="AL672" i="25" s="1"/>
  <c r="X297" i="25"/>
  <c r="AL297" i="25" s="1"/>
  <c r="X386" i="25"/>
  <c r="AL386" i="25" s="1"/>
  <c r="X1729" i="25"/>
  <c r="AL1729" i="25" s="1"/>
  <c r="X1024" i="25"/>
  <c r="AL1024" i="25" s="1"/>
  <c r="X1103" i="25"/>
  <c r="AL1103" i="25" s="1"/>
  <c r="X691" i="25"/>
  <c r="AL691" i="25" s="1"/>
  <c r="X1041" i="25"/>
  <c r="AL1041" i="25" s="1"/>
  <c r="X972" i="25"/>
  <c r="AL972" i="25" s="1"/>
  <c r="X1650" i="25"/>
  <c r="AL1650" i="25" s="1"/>
  <c r="X82" i="25"/>
  <c r="AL82" i="25" s="1"/>
  <c r="X1064" i="25"/>
  <c r="AL1064" i="25" s="1"/>
  <c r="X637" i="25"/>
  <c r="AL637" i="25" s="1"/>
  <c r="X1207" i="25"/>
  <c r="AL1207" i="25" s="1"/>
  <c r="X439" i="25"/>
  <c r="AL439" i="25" s="1"/>
  <c r="X1513" i="25"/>
  <c r="AL1513" i="25" s="1"/>
  <c r="X1876" i="25"/>
  <c r="AL1876" i="25" s="1"/>
  <c r="X994" i="25"/>
  <c r="AL994" i="25" s="1"/>
  <c r="X1907" i="25"/>
  <c r="AL1907" i="25" s="1"/>
  <c r="X993" i="25"/>
  <c r="AL993" i="25" s="1"/>
  <c r="X734" i="25"/>
  <c r="AL734" i="25" s="1"/>
  <c r="X1473" i="25"/>
  <c r="AL1473" i="25" s="1"/>
  <c r="X1947" i="25"/>
  <c r="AL1947" i="25" s="1"/>
  <c r="X1731" i="25"/>
  <c r="AL1731" i="25" s="1"/>
  <c r="X772" i="25"/>
  <c r="AL772" i="25" s="1"/>
  <c r="X1288" i="25"/>
  <c r="AL1288" i="25" s="1"/>
  <c r="X308" i="25"/>
  <c r="AL308" i="25" s="1"/>
  <c r="X96" i="25"/>
  <c r="AL96" i="25" s="1"/>
  <c r="X1624" i="25"/>
  <c r="AL1624" i="25" s="1"/>
  <c r="X887" i="25"/>
  <c r="AL887" i="25" s="1"/>
  <c r="X521" i="25"/>
  <c r="AL521" i="25" s="1"/>
  <c r="X1899" i="25"/>
  <c r="AL1899" i="25" s="1"/>
  <c r="X1303" i="25"/>
  <c r="AL1303" i="25" s="1"/>
  <c r="X1709" i="25"/>
  <c r="AL1709" i="25" s="1"/>
  <c r="X962" i="25"/>
  <c r="AL962" i="25" s="1"/>
  <c r="X132" i="25"/>
  <c r="AL132" i="25" s="1"/>
  <c r="X17" i="25"/>
  <c r="AL17" i="25" s="1"/>
  <c r="X1922" i="25"/>
  <c r="AL1922" i="25" s="1"/>
  <c r="X1568" i="25"/>
  <c r="AL1568" i="25" s="1"/>
  <c r="X146" i="25"/>
  <c r="AL146" i="25" s="1"/>
  <c r="X1966" i="25"/>
  <c r="AL1966" i="25" s="1"/>
  <c r="X247" i="25"/>
  <c r="AL247" i="25" s="1"/>
  <c r="X701" i="25"/>
  <c r="AL701" i="25" s="1"/>
  <c r="X367" i="25"/>
  <c r="AL367" i="25" s="1"/>
  <c r="X1995" i="25"/>
  <c r="AL1995" i="25" s="1"/>
  <c r="X630" i="25"/>
  <c r="AL630" i="25" s="1"/>
  <c r="X70" i="25"/>
  <c r="AL70" i="25" s="1"/>
  <c r="X1523" i="25"/>
  <c r="AL1523" i="25" s="1"/>
  <c r="X1537" i="25"/>
  <c r="AL1537" i="25" s="1"/>
  <c r="X802" i="25"/>
  <c r="AL802" i="25" s="1"/>
  <c r="X403" i="25"/>
  <c r="AL403" i="25" s="1"/>
  <c r="X1719" i="25"/>
  <c r="AL1719" i="25" s="1"/>
  <c r="X1457" i="25"/>
  <c r="AL1457" i="25" s="1"/>
  <c r="X1885" i="25"/>
  <c r="AL1885" i="25" s="1"/>
  <c r="X891" i="25"/>
  <c r="AL891" i="25" s="1"/>
  <c r="X1969" i="25"/>
  <c r="AL1969" i="25" s="1"/>
  <c r="X985" i="25"/>
  <c r="AL985" i="25" s="1"/>
  <c r="X669" i="25"/>
  <c r="AL669" i="25" s="1"/>
  <c r="X1937" i="25"/>
  <c r="AL1937" i="25" s="1"/>
  <c r="X504" i="25"/>
  <c r="AL504" i="25" s="1"/>
  <c r="X736" i="25"/>
  <c r="AL736" i="25" s="1"/>
  <c r="X66" i="25"/>
  <c r="AL66" i="25" s="1"/>
  <c r="X872" i="25"/>
  <c r="AL872" i="25" s="1"/>
  <c r="X1817" i="25"/>
  <c r="AL1817" i="25" s="1"/>
  <c r="X1862" i="25"/>
  <c r="AL1862" i="25" s="1"/>
  <c r="X354" i="25"/>
  <c r="AL354" i="25" s="1"/>
  <c r="X57" i="25"/>
  <c r="AL57" i="25" s="1"/>
  <c r="X1965" i="25"/>
  <c r="AL1965" i="25" s="1"/>
  <c r="X1186" i="25"/>
  <c r="AL1186" i="25" s="1"/>
  <c r="X705" i="25"/>
  <c r="AL705" i="25" s="1"/>
  <c r="X1437" i="25"/>
  <c r="AL1437" i="25" s="1"/>
  <c r="X896" i="25"/>
  <c r="AL896" i="25" s="1"/>
  <c r="X155" i="25"/>
  <c r="AL155" i="25" s="1"/>
  <c r="X997" i="25"/>
  <c r="AL997" i="25" s="1"/>
  <c r="X1694" i="25"/>
  <c r="AL1694" i="25" s="1"/>
  <c r="X1926" i="25"/>
  <c r="AL1926" i="25" s="1"/>
  <c r="X940" i="25"/>
  <c r="AL940" i="25" s="1"/>
  <c r="X897" i="25"/>
  <c r="AL897" i="25" s="1"/>
  <c r="X913" i="25"/>
  <c r="AL913" i="25" s="1"/>
  <c r="X1615" i="25"/>
  <c r="AL1615" i="25" s="1"/>
  <c r="X1490" i="25"/>
  <c r="AL1490" i="25" s="1"/>
  <c r="X679" i="25"/>
  <c r="AL679" i="25" s="1"/>
  <c r="X1575" i="25"/>
  <c r="AL1575" i="25" s="1"/>
  <c r="X1352" i="25"/>
  <c r="AL1352" i="25" s="1"/>
  <c r="X121" i="25"/>
  <c r="AL121" i="25" s="1"/>
  <c r="X748" i="25"/>
  <c r="AL748" i="25" s="1"/>
  <c r="X829" i="25"/>
  <c r="AL829" i="25" s="1"/>
  <c r="X742" i="25"/>
  <c r="AL742" i="25" s="1"/>
  <c r="X1157" i="25"/>
  <c r="AL1157" i="25" s="1"/>
  <c r="X1637" i="25"/>
  <c r="AL1637" i="25" s="1"/>
  <c r="X735" i="25"/>
  <c r="AL735" i="25" s="1"/>
  <c r="X1069" i="25"/>
  <c r="AL1069" i="25" s="1"/>
  <c r="X609" i="25"/>
  <c r="AL609" i="25" s="1"/>
  <c r="X1721" i="25"/>
  <c r="AL1721" i="25" s="1"/>
  <c r="X654" i="25"/>
  <c r="AL654" i="25" s="1"/>
  <c r="X847" i="25"/>
  <c r="AL847" i="25" s="1"/>
  <c r="X180" i="25"/>
  <c r="AL180" i="25" s="1"/>
  <c r="X1793" i="25"/>
  <c r="AL1793" i="25" s="1"/>
  <c r="X1337" i="25"/>
  <c r="AL1337" i="25" s="1"/>
  <c r="X1613" i="25"/>
  <c r="AL1613" i="25" s="1"/>
  <c r="X1601" i="25"/>
  <c r="AL1601" i="25" s="1"/>
  <c r="X1095" i="25"/>
  <c r="AL1095" i="25" s="1"/>
  <c r="X295" i="25"/>
  <c r="AL295" i="25" s="1"/>
  <c r="X1246" i="25"/>
  <c r="AL1246" i="25" s="1"/>
  <c r="X668" i="25"/>
  <c r="AL668" i="25" s="1"/>
  <c r="X1742" i="25"/>
  <c r="AL1742" i="25" s="1"/>
  <c r="X1331" i="25"/>
  <c r="AL1331" i="25" s="1"/>
  <c r="X1166" i="25"/>
  <c r="AL1166" i="25" s="1"/>
  <c r="X638" i="25"/>
  <c r="AL638" i="25" s="1"/>
  <c r="X1097" i="25"/>
  <c r="AL1097" i="25" s="1"/>
  <c r="X1710" i="25"/>
  <c r="AL1710" i="25" s="1"/>
  <c r="X233" i="25"/>
  <c r="AL233" i="25" s="1"/>
  <c r="X1671" i="25"/>
  <c r="AL1671" i="25" s="1"/>
  <c r="X628" i="25"/>
  <c r="AL628" i="25" s="1"/>
  <c r="X1849" i="25"/>
  <c r="AL1849" i="25" s="1"/>
  <c r="X1194" i="25"/>
  <c r="AL1194" i="25" s="1"/>
  <c r="X378" i="25"/>
  <c r="AL378" i="25" s="1"/>
  <c r="X1900" i="25"/>
  <c r="AL1900" i="25" s="1"/>
  <c r="X477" i="25"/>
  <c r="AL477" i="25" s="1"/>
  <c r="X1167" i="25"/>
  <c r="AL1167" i="25" s="1"/>
  <c r="X269" i="25"/>
  <c r="AL269" i="25" s="1"/>
  <c r="X168" i="25"/>
  <c r="AL168" i="25" s="1"/>
  <c r="X1925" i="25"/>
  <c r="AL1925" i="25" s="1"/>
  <c r="X265" i="25"/>
  <c r="AL265" i="25" s="1"/>
  <c r="X1448" i="25"/>
  <c r="AL1448" i="25" s="1"/>
  <c r="X744" i="25"/>
  <c r="AL744" i="25" s="1"/>
  <c r="X905" i="25"/>
  <c r="AL905" i="25" s="1"/>
  <c r="X1261" i="25"/>
  <c r="AL1261" i="25" s="1"/>
  <c r="X1232" i="25"/>
  <c r="AL1232" i="25" s="1"/>
  <c r="X1749" i="25"/>
  <c r="AL1749" i="25" s="1"/>
  <c r="X1680" i="25"/>
  <c r="AL1680" i="25" s="1"/>
  <c r="X1877" i="25"/>
  <c r="AL1877" i="25" s="1"/>
  <c r="X1000" i="25"/>
  <c r="AL1000" i="25" s="1"/>
  <c r="X1467" i="25"/>
  <c r="AL1467" i="25" s="1"/>
  <c r="X1785" i="25"/>
  <c r="AL1785" i="25" s="1"/>
  <c r="X1501" i="25"/>
  <c r="AL1501" i="25" s="1"/>
  <c r="X921" i="25"/>
  <c r="AL921" i="25" s="1"/>
  <c r="X1503" i="25"/>
  <c r="AL1503" i="25" s="1"/>
  <c r="X303" i="25"/>
  <c r="AL303" i="25" s="1"/>
  <c r="X282" i="25"/>
  <c r="AL282" i="25" s="1"/>
  <c r="X1988" i="25"/>
  <c r="AL1988" i="25" s="1"/>
  <c r="X1603" i="25"/>
  <c r="AL1603" i="25" s="1"/>
  <c r="X702" i="25"/>
  <c r="AL702" i="25" s="1"/>
  <c r="X1990" i="25"/>
  <c r="AL1990" i="25" s="1"/>
  <c r="X1345" i="25"/>
  <c r="AL1345" i="25" s="1"/>
  <c r="X44" i="25"/>
  <c r="AL44" i="25" s="1"/>
  <c r="X559" i="25"/>
  <c r="AL559" i="25" s="1"/>
  <c r="X1110" i="25"/>
  <c r="AL1110" i="25" s="1"/>
  <c r="X1362" i="25"/>
  <c r="AL1362" i="25" s="1"/>
  <c r="X849" i="25"/>
  <c r="AL849" i="25" s="1"/>
  <c r="X1920" i="25"/>
  <c r="AL1920" i="25" s="1"/>
  <c r="X1786" i="25"/>
  <c r="AL1786" i="25" s="1"/>
  <c r="X144" i="25"/>
  <c r="AL144" i="25" s="1"/>
  <c r="X948" i="25"/>
  <c r="AL948" i="25" s="1"/>
  <c r="X1716" i="25"/>
  <c r="AL1716" i="25" s="1"/>
  <c r="X1695" i="25"/>
  <c r="AL1695" i="25" s="1"/>
  <c r="X231" i="25"/>
  <c r="AL231" i="25" s="1"/>
  <c r="X1919" i="25"/>
  <c r="AL1919" i="25" s="1"/>
  <c r="X444" i="25"/>
  <c r="AL444" i="25" s="1"/>
  <c r="X1058" i="25"/>
  <c r="AL1058" i="25" s="1"/>
  <c r="X1197" i="25"/>
  <c r="AL1197" i="25" s="1"/>
  <c r="X934" i="25"/>
  <c r="AL934" i="25" s="1"/>
  <c r="X1574" i="25"/>
  <c r="AL1574" i="25" s="1"/>
  <c r="X907" i="25"/>
  <c r="AL907" i="25" s="1"/>
  <c r="X1240" i="25"/>
  <c r="AL1240" i="25" s="1"/>
  <c r="X1557" i="25"/>
  <c r="AL1557" i="25" s="1"/>
  <c r="X1674" i="25"/>
  <c r="AL1674" i="25" s="1"/>
  <c r="X624" i="25"/>
  <c r="AL624" i="25" s="1"/>
  <c r="X1308" i="25"/>
  <c r="AL1308" i="25" s="1"/>
  <c r="X2000" i="25"/>
  <c r="AL2000" i="25" s="1"/>
  <c r="X1999" i="25"/>
  <c r="AL1999" i="25" s="1"/>
  <c r="X1952" i="25"/>
  <c r="AL1952" i="25" s="1"/>
  <c r="X1540" i="25"/>
  <c r="AL1540" i="25" s="1"/>
  <c r="X1645" i="25"/>
  <c r="AL1645" i="25" s="1"/>
  <c r="X1837" i="25"/>
  <c r="AL1837" i="25" s="1"/>
  <c r="X1881" i="25"/>
  <c r="AL1881" i="25" s="1"/>
  <c r="X572" i="25"/>
  <c r="AL572" i="25" s="1"/>
  <c r="X827" i="25"/>
  <c r="AL827" i="25" s="1"/>
  <c r="X1959" i="25"/>
  <c r="AL1959" i="25" s="1"/>
  <c r="X1519" i="25"/>
  <c r="AL1519" i="25" s="1"/>
  <c r="X1986" i="25"/>
  <c r="AL1986" i="25" s="1"/>
  <c r="X221" i="25"/>
  <c r="AL221" i="25" s="1"/>
  <c r="X105" i="25"/>
  <c r="AL105" i="25" s="1"/>
  <c r="X179" i="25"/>
  <c r="AL179" i="25" s="1"/>
  <c r="X1181" i="25"/>
  <c r="AL1181" i="25" s="1"/>
  <c r="X1928" i="25"/>
  <c r="AL1928" i="25" s="1"/>
  <c r="X1700" i="25"/>
  <c r="AL1700" i="25" s="1"/>
  <c r="X51" i="25"/>
  <c r="AL51" i="25" s="1"/>
  <c r="X46" i="25"/>
  <c r="AL46" i="25" s="1"/>
  <c r="X393" i="25"/>
  <c r="AL393" i="25" s="1"/>
  <c r="X587" i="25"/>
  <c r="AL587" i="25" s="1"/>
  <c r="X213" i="25"/>
  <c r="AL213" i="25" s="1"/>
  <c r="X1982" i="25"/>
  <c r="AL1982" i="25" s="1"/>
  <c r="X1696" i="25"/>
  <c r="AL1696" i="25" s="1"/>
  <c r="X228" i="25"/>
  <c r="AL228" i="25" s="1"/>
  <c r="X171" i="25"/>
  <c r="AL171" i="25" s="1"/>
  <c r="X454" i="25"/>
  <c r="AL454" i="25" s="1"/>
  <c r="X1214" i="25"/>
  <c r="AL1214" i="25" s="1"/>
  <c r="X1229" i="25"/>
  <c r="AL1229" i="25" s="1"/>
  <c r="X1038" i="25"/>
  <c r="AL1038" i="25" s="1"/>
  <c r="X481" i="25"/>
  <c r="AL481" i="25" s="1"/>
  <c r="X211" i="25"/>
  <c r="AL211" i="25" s="1"/>
  <c r="X290" i="25"/>
  <c r="AL290" i="25" s="1"/>
  <c r="X1253" i="25"/>
  <c r="AL1253" i="25" s="1"/>
  <c r="X1664" i="25"/>
  <c r="AL1664" i="25" s="1"/>
  <c r="X1226" i="25"/>
  <c r="AL1226" i="25" s="1"/>
  <c r="X1860" i="25"/>
  <c r="AL1860" i="25" s="1"/>
  <c r="X1009" i="25"/>
  <c r="AL1009" i="25" s="1"/>
  <c r="X1312" i="25"/>
  <c r="AL1312" i="25" s="1"/>
  <c r="X1823" i="25"/>
  <c r="AL1823" i="25" s="1"/>
  <c r="X922" i="25"/>
  <c r="AL922" i="25" s="1"/>
  <c r="X111" i="25"/>
  <c r="AL111" i="25" s="1"/>
  <c r="X1945" i="25"/>
  <c r="AL1945" i="25" s="1"/>
  <c r="X1210" i="25"/>
  <c r="AL1210" i="25" s="1"/>
  <c r="X240" i="25"/>
  <c r="AL240" i="25" s="1"/>
  <c r="X1631" i="25"/>
  <c r="AL1631" i="25" s="1"/>
  <c r="X1151" i="25"/>
  <c r="AL1151" i="25" s="1"/>
  <c r="X1744" i="25"/>
  <c r="AL1744" i="25" s="1"/>
  <c r="X140" i="25"/>
  <c r="AL140" i="25" s="1"/>
  <c r="X711" i="25"/>
  <c r="AL711" i="25" s="1"/>
  <c r="X1639" i="25"/>
  <c r="AL1639" i="25" s="1"/>
  <c r="X859" i="25"/>
  <c r="AL859" i="25" s="1"/>
  <c r="X172" i="25"/>
  <c r="AL172" i="25" s="1"/>
  <c r="X250" i="25"/>
  <c r="AL250" i="25" s="1"/>
  <c r="X1745" i="25"/>
  <c r="AL1745" i="25" s="1"/>
  <c r="X1893" i="25"/>
  <c r="AL1893" i="25" s="1"/>
  <c r="X27" i="25"/>
  <c r="AL27" i="25" s="1"/>
  <c r="X469" i="25"/>
  <c r="AL469" i="25" s="1"/>
  <c r="X1629" i="25"/>
  <c r="AL1629" i="25" s="1"/>
  <c r="X1171" i="25"/>
  <c r="AL1171" i="25" s="1"/>
  <c r="X593" i="25"/>
  <c r="AL593" i="25" s="1"/>
  <c r="X1604" i="25"/>
  <c r="AL1604" i="25" s="1"/>
  <c r="X1946" i="25"/>
  <c r="AL1946" i="25" s="1"/>
  <c r="X1780" i="25"/>
  <c r="AL1780" i="25" s="1"/>
  <c r="X984" i="25"/>
  <c r="AL984" i="25" s="1"/>
  <c r="X815" i="25"/>
  <c r="AL815" i="25" s="1"/>
  <c r="X979" i="25"/>
  <c r="AL979" i="25" s="1"/>
  <c r="X1803" i="25"/>
  <c r="AL1803" i="25" s="1"/>
  <c r="X1360" i="25"/>
  <c r="AL1360" i="25" s="1"/>
  <c r="X392" i="25"/>
  <c r="AL392" i="25" s="1"/>
  <c r="X336" i="25"/>
  <c r="AL336" i="25" s="1"/>
  <c r="X267" i="25"/>
  <c r="AL267" i="25" s="1"/>
  <c r="X1311" i="25"/>
  <c r="AL1311" i="25" s="1"/>
  <c r="X1869" i="25"/>
  <c r="AL1869" i="25" s="1"/>
  <c r="X911" i="25"/>
  <c r="AL911" i="25" s="1"/>
  <c r="X423" i="25"/>
  <c r="AL423" i="25" s="1"/>
  <c r="X130" i="25"/>
  <c r="AL130" i="25" s="1"/>
  <c r="X351" i="25"/>
  <c r="AL351" i="25" s="1"/>
  <c r="X1520" i="25"/>
  <c r="AL1520" i="25" s="1"/>
  <c r="X1379" i="25"/>
  <c r="AL1379" i="25" s="1"/>
  <c r="X1704" i="25"/>
  <c r="AL1704" i="25" s="1"/>
  <c r="X1521" i="25"/>
  <c r="AL1521" i="25" s="1"/>
  <c r="X584" i="25"/>
  <c r="AL584" i="25" s="1"/>
  <c r="X115" i="25"/>
  <c r="AL115" i="25" s="1"/>
  <c r="X818" i="25"/>
  <c r="AL818" i="25" s="1"/>
  <c r="X413" i="25"/>
  <c r="AL413" i="25" s="1"/>
  <c r="X328" i="25"/>
  <c r="AL328" i="25" s="1"/>
  <c r="X694" i="25"/>
  <c r="AL694" i="25" s="1"/>
  <c r="X1527" i="25"/>
  <c r="AL1527" i="25" s="1"/>
  <c r="X629" i="25"/>
  <c r="AL629" i="25" s="1"/>
  <c r="X376" i="25"/>
  <c r="AL376" i="25" s="1"/>
  <c r="X700" i="25"/>
  <c r="AL700" i="25" s="1"/>
  <c r="X1683" i="25"/>
  <c r="AL1683" i="25" s="1"/>
  <c r="X311" i="25"/>
  <c r="AL311" i="25" s="1"/>
  <c r="X1835" i="25"/>
  <c r="AL1835" i="25" s="1"/>
  <c r="X1564" i="25"/>
  <c r="AL1564" i="25" s="1"/>
  <c r="X275" i="25"/>
  <c r="AL275" i="25" s="1"/>
  <c r="X1318" i="25"/>
  <c r="AL1318" i="25" s="1"/>
  <c r="X1685" i="25"/>
  <c r="AL1685" i="25" s="1"/>
  <c r="X648" i="25"/>
  <c r="AL648" i="25" s="1"/>
  <c r="X327" i="25"/>
  <c r="AL327" i="25" s="1"/>
  <c r="X1567" i="25"/>
  <c r="AL1567" i="25" s="1"/>
  <c r="X1736" i="25"/>
  <c r="AL1736" i="25" s="1"/>
  <c r="X830" i="25"/>
  <c r="AL830" i="25" s="1"/>
  <c r="X1765" i="25"/>
  <c r="AL1765" i="25" s="1"/>
  <c r="X625" i="25"/>
  <c r="AL625" i="25" s="1"/>
  <c r="X1652" i="25"/>
  <c r="AL1652" i="25" s="1"/>
  <c r="X646" i="25"/>
  <c r="AL646" i="25" s="1"/>
  <c r="X174" i="25"/>
  <c r="AL174" i="25" s="1"/>
  <c r="X1649" i="25"/>
  <c r="AL1649" i="25" s="1"/>
  <c r="X1936" i="25"/>
  <c r="AL1936" i="25" s="1"/>
  <c r="X783" i="25"/>
  <c r="AL783" i="25" s="1"/>
  <c r="X682" i="25"/>
  <c r="AL682" i="25" s="1"/>
  <c r="X1724" i="25"/>
  <c r="AL1724" i="25" s="1"/>
  <c r="X656" i="25"/>
  <c r="AL656" i="25" s="1"/>
  <c r="X621" i="25"/>
  <c r="AL621" i="25" s="1"/>
  <c r="X1544" i="25"/>
  <c r="AL1544" i="25" s="1"/>
  <c r="X1767" i="25"/>
  <c r="AL1767" i="25" s="1"/>
  <c r="X552" i="25"/>
  <c r="AL552" i="25" s="1"/>
  <c r="X675" i="25"/>
  <c r="AL675" i="25" s="1"/>
  <c r="X671" i="25"/>
  <c r="AL671" i="25" s="1"/>
  <c r="X838" i="25"/>
  <c r="AL838" i="25" s="1"/>
  <c r="X660" i="25"/>
  <c r="AL660" i="25" s="1"/>
  <c r="X1942" i="25"/>
  <c r="AL1942" i="25" s="1"/>
  <c r="X440" i="25"/>
  <c r="AL440" i="25" s="1"/>
  <c r="X40" i="25"/>
  <c r="AL40" i="25" s="1"/>
  <c r="X1021" i="25"/>
  <c r="AL1021" i="25" s="1"/>
  <c r="X943" i="25"/>
  <c r="AL943" i="25" s="1"/>
  <c r="X1638" i="25"/>
  <c r="AL1638" i="25" s="1"/>
  <c r="X791" i="25"/>
  <c r="AL791" i="25" s="1"/>
  <c r="X1119" i="25"/>
  <c r="AL1119" i="25" s="1"/>
  <c r="X314" i="25"/>
  <c r="AL314" i="25" s="1"/>
  <c r="X1138" i="25"/>
  <c r="AL1138" i="25" s="1"/>
  <c r="X384" i="25"/>
  <c r="AL384" i="25" s="1"/>
  <c r="X12" i="25"/>
  <c r="AL12" i="25" s="1"/>
  <c r="X960" i="25"/>
  <c r="AL960" i="25" s="1"/>
  <c r="X1529" i="25"/>
  <c r="AL1529" i="25" s="1"/>
  <c r="X749" i="25"/>
  <c r="AL749" i="25" s="1"/>
  <c r="X261" i="25"/>
  <c r="AL261" i="25" s="1"/>
  <c r="X361" i="25"/>
  <c r="AL361" i="25" s="1"/>
  <c r="X252" i="25"/>
  <c r="AL252" i="25" s="1"/>
  <c r="X910" i="25"/>
  <c r="AL910" i="25" s="1"/>
  <c r="X1812" i="25"/>
  <c r="AL1812" i="25" s="1"/>
  <c r="X790" i="25"/>
  <c r="AL790" i="25" s="1"/>
  <c r="X411" i="25"/>
  <c r="AL411" i="25" s="1"/>
  <c r="X803" i="25"/>
  <c r="AL803" i="25" s="1"/>
  <c r="X1524" i="25"/>
  <c r="AL1524" i="25" s="1"/>
  <c r="X365" i="25"/>
  <c r="AL365" i="25" s="1"/>
  <c r="X743" i="25"/>
  <c r="AL743" i="25" s="1"/>
  <c r="X325" i="25"/>
  <c r="AL325" i="25" s="1"/>
  <c r="X788" i="25"/>
  <c r="AL788" i="25" s="1"/>
  <c r="X249" i="25"/>
  <c r="AL249" i="25" s="1"/>
  <c r="X277" i="25"/>
  <c r="AL277" i="25" s="1"/>
  <c r="X1940" i="25"/>
  <c r="AL1940" i="25" s="1"/>
  <c r="X499" i="25"/>
  <c r="AL499" i="25" s="1"/>
  <c r="X511" i="25"/>
  <c r="AL511" i="25" s="1"/>
  <c r="X492" i="25"/>
  <c r="AL492" i="25" s="1"/>
  <c r="X19" i="25"/>
  <c r="AL19" i="25" s="1"/>
  <c r="X199" i="25"/>
  <c r="AL199" i="25" s="1"/>
  <c r="X319" i="25"/>
  <c r="AL319" i="25" s="1"/>
  <c r="X781" i="25"/>
  <c r="AL781" i="25" s="1"/>
  <c r="X446" i="25"/>
  <c r="AL446" i="25" s="1"/>
  <c r="X2003" i="25"/>
  <c r="AL2003" i="25" s="1"/>
  <c r="X1478" i="25"/>
  <c r="AL1478" i="25" s="1"/>
  <c r="X218" i="25"/>
  <c r="AL218" i="25" s="1"/>
  <c r="X602" i="25"/>
  <c r="AL602" i="25" s="1"/>
  <c r="X102" i="25"/>
  <c r="AL102" i="25" s="1"/>
  <c r="X479" i="25"/>
  <c r="AL479" i="25" s="1"/>
  <c r="X1365" i="25"/>
  <c r="AL1365" i="25" s="1"/>
  <c r="X1276" i="25"/>
  <c r="AL1276" i="25" s="1"/>
  <c r="X266" i="25"/>
  <c r="AL266" i="25" s="1"/>
  <c r="X1018" i="25"/>
  <c r="AL1018" i="25" s="1"/>
  <c r="X108" i="25"/>
  <c r="AL108" i="25" s="1"/>
  <c r="X681" i="25"/>
  <c r="AL681" i="25" s="1"/>
  <c r="X1200" i="25"/>
  <c r="AL1200" i="25" s="1"/>
  <c r="X1887" i="25"/>
  <c r="AL1887" i="25" s="1"/>
  <c r="X1358" i="25"/>
  <c r="AL1358" i="25" s="1"/>
  <c r="X1770" i="25"/>
  <c r="AL1770" i="25" s="1"/>
  <c r="X1112" i="25"/>
  <c r="AL1112" i="25" s="1"/>
  <c r="X1843" i="25"/>
  <c r="AL1843" i="25" s="1"/>
  <c r="X1506" i="25"/>
  <c r="AL1506" i="25" s="1"/>
  <c r="X616" i="25"/>
  <c r="AL616" i="25" s="1"/>
  <c r="X819" i="25"/>
  <c r="AL819" i="25" s="1"/>
  <c r="X346" i="25"/>
  <c r="AL346" i="25" s="1"/>
  <c r="X1419" i="25"/>
  <c r="AL1419" i="25" s="1"/>
  <c r="X1400" i="25"/>
  <c r="AL1400" i="25" s="1"/>
  <c r="X398" i="25"/>
  <c r="AL398" i="25" s="1"/>
  <c r="X1322" i="25"/>
  <c r="AL1322" i="25" s="1"/>
  <c r="X1121" i="25"/>
  <c r="AL1121" i="25" s="1"/>
  <c r="X1060" i="25"/>
  <c r="AL1060" i="25" s="1"/>
  <c r="X837" i="25"/>
  <c r="AL837" i="25" s="1"/>
  <c r="X1789" i="25"/>
  <c r="AL1789" i="25" s="1"/>
  <c r="X1597" i="25"/>
  <c r="AL1597" i="25" s="1"/>
  <c r="X1771" i="25"/>
  <c r="AL1771" i="25" s="1"/>
  <c r="X1299" i="25"/>
  <c r="AL1299" i="25" s="1"/>
  <c r="X1532" i="25"/>
  <c r="AL1532" i="25" s="1"/>
  <c r="X1505" i="25"/>
  <c r="AL1505" i="25" s="1"/>
  <c r="X1938" i="25"/>
  <c r="AL1938" i="25" s="1"/>
  <c r="X1810" i="25"/>
  <c r="AL1810" i="25" s="1"/>
  <c r="X588" i="25"/>
  <c r="AL588" i="25" s="1"/>
  <c r="X360" i="25"/>
  <c r="AL360" i="25" s="1"/>
  <c r="X864" i="25"/>
  <c r="AL864" i="25" s="1"/>
  <c r="X1407" i="25"/>
  <c r="AL1407" i="25" s="1"/>
  <c r="X1085" i="25"/>
  <c r="AL1085" i="25" s="1"/>
  <c r="X1107" i="25"/>
  <c r="AL1107" i="25" s="1"/>
  <c r="X988" i="25"/>
  <c r="AL988" i="25" s="1"/>
  <c r="X1935" i="25"/>
  <c r="AL1935" i="25" s="1"/>
  <c r="X1536" i="25"/>
  <c r="AL1536" i="25" s="1"/>
  <c r="X720" i="25"/>
  <c r="AL720" i="25" s="1"/>
  <c r="X699" i="25"/>
  <c r="AL699" i="25" s="1"/>
  <c r="X1338" i="25"/>
  <c r="AL1338" i="25" s="1"/>
  <c r="X321" i="25"/>
  <c r="AL321" i="25" s="1"/>
  <c r="X338" i="25"/>
  <c r="AL338" i="25" s="1"/>
  <c r="X1571" i="25"/>
  <c r="AL1571" i="25" s="1"/>
  <c r="X1970" i="25"/>
  <c r="AL1970" i="25" s="1"/>
  <c r="X1163" i="25"/>
  <c r="AL1163" i="25" s="1"/>
  <c r="X1183" i="25"/>
  <c r="AL1183" i="25" s="1"/>
  <c r="X848" i="25"/>
  <c r="AL848" i="25" s="1"/>
  <c r="X304" i="25"/>
  <c r="AL304" i="25" s="1"/>
  <c r="X1100" i="25"/>
  <c r="AL1100" i="25" s="1"/>
  <c r="X1406" i="25"/>
  <c r="AL1406" i="25" s="1"/>
  <c r="X209" i="25"/>
  <c r="AL209" i="25" s="1"/>
  <c r="X39" i="25"/>
  <c r="AL39" i="25" s="1"/>
  <c r="X777" i="25"/>
  <c r="AL777" i="25" s="1"/>
  <c r="X925" i="25"/>
  <c r="AL925" i="25" s="1"/>
  <c r="X1137" i="25"/>
  <c r="AL1137" i="25" s="1"/>
  <c r="X170" i="25"/>
  <c r="AL170" i="25" s="1"/>
  <c r="X1178" i="25"/>
  <c r="AL1178" i="25" s="1"/>
  <c r="X1489" i="25"/>
  <c r="AL1489" i="25" s="1"/>
  <c r="X745" i="25"/>
  <c r="AL745" i="25" s="1"/>
  <c r="X434" i="25"/>
  <c r="AL434" i="25" s="1"/>
  <c r="X1367" i="25"/>
  <c r="AL1367" i="25" s="1"/>
  <c r="X1301" i="25"/>
  <c r="AL1301" i="25" s="1"/>
  <c r="X62" i="25"/>
  <c r="AL62" i="25" s="1"/>
  <c r="X955" i="25"/>
  <c r="AL955" i="25" s="1"/>
  <c r="X1551" i="25"/>
  <c r="AL1551" i="25" s="1"/>
  <c r="X968" i="25"/>
  <c r="AL968" i="25" s="1"/>
  <c r="X281" i="25"/>
  <c r="AL281" i="25" s="1"/>
  <c r="X1144" i="25"/>
  <c r="AL1144" i="25" s="1"/>
  <c r="X1488" i="25"/>
  <c r="AL1488" i="25" s="1"/>
  <c r="X1091" i="25"/>
  <c r="AL1091" i="25" s="1"/>
  <c r="X1681" i="25"/>
  <c r="AL1681" i="25" s="1"/>
  <c r="X718" i="25"/>
  <c r="AL718" i="25" s="1"/>
  <c r="X1192" i="25"/>
  <c r="AL1192" i="25" s="1"/>
  <c r="X230" i="25"/>
  <c r="AL230" i="25" s="1"/>
  <c r="X65" i="25"/>
  <c r="AL65" i="25" s="1"/>
  <c r="X280" i="25"/>
  <c r="AL280" i="25" s="1"/>
  <c r="X48" i="25"/>
  <c r="AL48" i="25" s="1"/>
  <c r="X1697" i="25"/>
  <c r="AL1697" i="25" s="1"/>
  <c r="X299" i="25"/>
  <c r="AL299" i="25" s="1"/>
  <c r="X768" i="25"/>
  <c r="AL768" i="25" s="1"/>
  <c r="X634" i="25"/>
  <c r="AL634" i="25" s="1"/>
  <c r="X202" i="25"/>
  <c r="AL202" i="25" s="1"/>
  <c r="X1218" i="25"/>
  <c r="AL1218" i="25" s="1"/>
  <c r="X944" i="25"/>
  <c r="AL944" i="25" s="1"/>
  <c r="X674" i="25"/>
  <c r="AL674" i="25" s="1"/>
  <c r="X1003" i="25"/>
  <c r="AL1003" i="25" s="1"/>
  <c r="X268" i="25"/>
  <c r="AL268" i="25" s="1"/>
  <c r="X583" i="25"/>
  <c r="AL583" i="25" s="1"/>
  <c r="X1050" i="25"/>
  <c r="AL1050" i="25" s="1"/>
  <c r="X1599" i="25"/>
  <c r="AL1599" i="25" s="1"/>
  <c r="X1741" i="25"/>
  <c r="AL1741" i="25" s="1"/>
  <c r="X878" i="25"/>
  <c r="AL878" i="25" s="1"/>
  <c r="X733" i="25"/>
  <c r="AL733" i="25" s="1"/>
  <c r="X1201" i="25"/>
  <c r="AL1201" i="25" s="1"/>
  <c r="X767" i="25"/>
  <c r="AL767" i="25" s="1"/>
  <c r="X852" i="25"/>
  <c r="AL852" i="25" s="1"/>
  <c r="X820" i="25"/>
  <c r="AL820" i="25" s="1"/>
  <c r="X1781" i="25"/>
  <c r="AL1781" i="25" s="1"/>
  <c r="X220" i="25"/>
  <c r="AL220" i="25" s="1"/>
  <c r="X55" i="25"/>
  <c r="AL55" i="25" s="1"/>
  <c r="X368" i="25"/>
  <c r="AL368" i="25" s="1"/>
  <c r="X1412" i="25"/>
  <c r="AL1412" i="25" s="1"/>
  <c r="X626" i="25"/>
  <c r="AL626" i="25" s="1"/>
  <c r="X206" i="25"/>
  <c r="AL206" i="25" s="1"/>
  <c r="X1067" i="25"/>
  <c r="AL1067" i="25" s="1"/>
  <c r="X306" i="25"/>
  <c r="AL306" i="25" s="1"/>
  <c r="X752" i="25"/>
  <c r="AL752" i="25" s="1"/>
  <c r="X926" i="25"/>
  <c r="AL926" i="25" s="1"/>
  <c r="X331" i="25"/>
  <c r="AL331" i="25" s="1"/>
  <c r="X570" i="25"/>
  <c r="AL570" i="25" s="1"/>
  <c r="X87" i="25"/>
  <c r="AL87" i="25" s="1"/>
  <c r="X1410" i="25"/>
  <c r="AL1410" i="25" s="1"/>
  <c r="X1042" i="25"/>
  <c r="AL1042" i="25" s="1"/>
  <c r="X463" i="25"/>
  <c r="AL463" i="25" s="1"/>
  <c r="X839" i="25"/>
  <c r="AL839" i="25" s="1"/>
  <c r="X99" i="25"/>
  <c r="AL99" i="25" s="1"/>
  <c r="X627" i="25"/>
  <c r="AL627" i="25" s="1"/>
  <c r="X1258" i="25"/>
  <c r="AL1258" i="25" s="1"/>
  <c r="X53" i="25"/>
  <c r="AL53" i="25" s="1"/>
  <c r="X307" i="25"/>
  <c r="AL307" i="25" s="1"/>
  <c r="X1259" i="25"/>
  <c r="AL1259" i="25" s="1"/>
  <c r="X612" i="25"/>
  <c r="AL612" i="25" s="1"/>
  <c r="X88" i="25"/>
  <c r="AL88" i="25" s="1"/>
  <c r="X975" i="25"/>
  <c r="AL975" i="25" s="1"/>
  <c r="X283" i="25"/>
  <c r="AL283" i="25" s="1"/>
  <c r="X497" i="25"/>
  <c r="AL497" i="25" s="1"/>
  <c r="X726" i="25"/>
  <c r="AL726" i="25" s="1"/>
  <c r="X1086" i="25"/>
  <c r="AL1086" i="25" s="1"/>
  <c r="X1286" i="25"/>
  <c r="AL1286" i="25" s="1"/>
  <c r="X279" i="25"/>
  <c r="AL279" i="25" s="1"/>
  <c r="X904" i="25"/>
  <c r="AL904" i="25" s="1"/>
  <c r="X1169" i="25"/>
  <c r="AL1169" i="25" s="1"/>
  <c r="X134" i="25"/>
  <c r="AL134" i="25" s="1"/>
  <c r="X903" i="25"/>
  <c r="AL903" i="25" s="1"/>
  <c r="X1347" i="25"/>
  <c r="AL1347" i="25" s="1"/>
  <c r="X1750" i="25"/>
  <c r="AL1750" i="25" s="1"/>
  <c r="X1184" i="25"/>
  <c r="AL1184" i="25" s="1"/>
  <c r="X1830" i="25"/>
  <c r="AL1830" i="25" s="1"/>
  <c r="X966" i="25"/>
  <c r="AL966" i="25" s="1"/>
  <c r="X1882" i="25"/>
  <c r="AL1882" i="25" s="1"/>
  <c r="X1330" i="25"/>
  <c r="AL1330" i="25" s="1"/>
  <c r="X1827" i="25"/>
  <c r="AL1827" i="25" s="1"/>
  <c r="X765" i="25"/>
  <c r="AL765" i="25" s="1"/>
  <c r="X610" i="25"/>
  <c r="AL610" i="25" s="1"/>
  <c r="X571" i="25"/>
  <c r="AL571" i="25" s="1"/>
  <c r="X128" i="25"/>
  <c r="AL128" i="25" s="1"/>
  <c r="X639" i="25"/>
  <c r="AL639" i="25" s="1"/>
  <c r="X161" i="25"/>
  <c r="AL161" i="25" s="1"/>
  <c r="X574" i="25"/>
  <c r="AL574" i="25" s="1"/>
  <c r="X1880" i="25"/>
  <c r="AL1880" i="25" s="1"/>
  <c r="X5" i="25"/>
  <c r="AL5" i="25" s="1"/>
  <c r="X1981" i="25"/>
  <c r="AL1981" i="25" s="1"/>
  <c r="X478" i="25"/>
  <c r="AL478" i="25" s="1"/>
  <c r="X1854" i="25"/>
  <c r="AL1854" i="25" s="1"/>
  <c r="X1669" i="25"/>
  <c r="AL1669" i="25" s="1"/>
  <c r="X1016" i="25"/>
  <c r="AL1016" i="25" s="1"/>
  <c r="X1608" i="25"/>
  <c r="AL1608" i="25" s="1"/>
  <c r="X1088" i="25"/>
  <c r="AL1088" i="25" s="1"/>
  <c r="X1518" i="25"/>
  <c r="AL1518" i="25" s="1"/>
  <c r="X1687" i="25"/>
  <c r="AL1687" i="25" s="1"/>
  <c r="X1293" i="25"/>
  <c r="AL1293" i="25" s="1"/>
  <c r="X287" i="25"/>
  <c r="AL287" i="25" s="1"/>
  <c r="X899" i="25"/>
  <c r="AL899" i="25" s="1"/>
  <c r="X1979" i="25"/>
  <c r="AL1979" i="25" s="1"/>
  <c r="X1420" i="25"/>
  <c r="AL1420" i="25" s="1"/>
  <c r="X274" i="25"/>
  <c r="AL274" i="25" s="1"/>
  <c r="X286" i="25"/>
  <c r="AL286" i="25" s="1"/>
  <c r="X1371" i="25"/>
  <c r="AL1371" i="25" s="1"/>
  <c r="X528" i="25"/>
  <c r="AL528" i="25" s="1"/>
  <c r="X945" i="25"/>
  <c r="AL945" i="25" s="1"/>
  <c r="X21" i="25"/>
  <c r="AL21" i="25" s="1"/>
  <c r="X1558" i="25"/>
  <c r="AL1558" i="25" s="1"/>
  <c r="X843" i="25"/>
  <c r="AL843" i="25" s="1"/>
  <c r="X771" i="25"/>
  <c r="AL771" i="25" s="1"/>
  <c r="X557" i="25"/>
  <c r="AL557" i="25" s="1"/>
  <c r="X653" i="25"/>
  <c r="AL653" i="25" s="1"/>
  <c r="X1292" i="25"/>
  <c r="AL1292" i="25" s="1"/>
  <c r="X1549" i="25"/>
  <c r="AL1549" i="25" s="1"/>
  <c r="X1474" i="25"/>
  <c r="AL1474" i="25" s="1"/>
  <c r="X124" i="25"/>
  <c r="AL124" i="25" s="1"/>
  <c r="X1535" i="25"/>
  <c r="AL1535" i="25" s="1"/>
  <c r="X486" i="25"/>
  <c r="AL486" i="25" s="1"/>
  <c r="X1405" i="25"/>
  <c r="AL1405" i="25" s="1"/>
  <c r="X998" i="25"/>
  <c r="AL998" i="25" s="1"/>
  <c r="X800" i="25"/>
  <c r="AL800" i="25" s="1"/>
  <c r="X323" i="25"/>
  <c r="AL323" i="25" s="1"/>
  <c r="X292" i="25"/>
  <c r="AL292" i="25" s="1"/>
  <c r="X203" i="25"/>
  <c r="AL203" i="25" s="1"/>
  <c r="X1452" i="25"/>
  <c r="AL1452" i="25" s="1"/>
  <c r="X508" i="25"/>
  <c r="AL508" i="25" s="1"/>
  <c r="X545" i="25"/>
  <c r="AL545" i="25" s="1"/>
  <c r="X1469" i="25"/>
  <c r="AL1469" i="25" s="1"/>
  <c r="X1083" i="25"/>
  <c r="AL1083" i="25" s="1"/>
  <c r="X1212" i="25"/>
  <c r="AL1212" i="25" s="1"/>
  <c r="X908" i="25"/>
  <c r="AL908" i="25" s="1"/>
  <c r="X517" i="25"/>
  <c r="AL517" i="25" s="1"/>
  <c r="X1582" i="25"/>
  <c r="AL1582" i="25" s="1"/>
  <c r="X1563" i="25"/>
  <c r="AL1563" i="25" s="1"/>
  <c r="X542" i="25"/>
  <c r="AL542" i="25" s="1"/>
  <c r="X1939" i="25"/>
  <c r="AL1939" i="25" s="1"/>
  <c r="X597" i="25"/>
  <c r="AL597" i="25" s="1"/>
  <c r="X901" i="25"/>
  <c r="AL901" i="25" s="1"/>
  <c r="X1782" i="25"/>
  <c r="AL1782" i="25" s="1"/>
  <c r="X1502" i="25"/>
  <c r="AL1502" i="25" s="1"/>
  <c r="X498" i="25"/>
  <c r="AL498" i="25" s="1"/>
  <c r="X1755" i="25"/>
  <c r="AL1755" i="25" s="1"/>
  <c r="X1188" i="25"/>
  <c r="AL1188" i="25" s="1"/>
  <c r="X846" i="25"/>
  <c r="AL846" i="25" s="1"/>
  <c r="X1586" i="25"/>
  <c r="AL1586" i="25" s="1"/>
  <c r="X509" i="25"/>
  <c r="AL509" i="25" s="1"/>
  <c r="X614" i="25"/>
  <c r="AL614" i="25" s="1"/>
  <c r="X14" i="25"/>
  <c r="AL14" i="25" s="1"/>
  <c r="X1416" i="25"/>
  <c r="AL1416" i="25" s="1"/>
  <c r="X1099" i="25"/>
  <c r="AL1099" i="25" s="1"/>
  <c r="X1913" i="25"/>
  <c r="AL1913" i="25" s="1"/>
  <c r="X1648" i="25"/>
  <c r="AL1648" i="25" s="1"/>
  <c r="X1560" i="25"/>
  <c r="AL1560" i="25" s="1"/>
  <c r="X1438" i="25"/>
  <c r="AL1438" i="25" s="1"/>
  <c r="X1182" i="25"/>
  <c r="AL1182" i="25" s="1"/>
  <c r="X954" i="25"/>
  <c r="AL954" i="25" s="1"/>
  <c r="X207" i="25"/>
  <c r="AL207" i="25" s="1"/>
  <c r="X1263" i="25"/>
  <c r="AL1263" i="25" s="1"/>
  <c r="X1209" i="25"/>
  <c r="AL1209" i="25" s="1"/>
  <c r="X1172" i="25"/>
  <c r="AL1172" i="25" s="1"/>
  <c r="X1159" i="25"/>
  <c r="AL1159" i="25" s="1"/>
  <c r="X284" i="25"/>
  <c r="AL284" i="25" s="1"/>
  <c r="X1272" i="25"/>
  <c r="AL1272" i="25" s="1"/>
  <c r="X1522" i="25"/>
  <c r="AL1522" i="25" s="1"/>
  <c r="X1542" i="25"/>
  <c r="AL1542" i="25" s="1"/>
  <c r="X1627" i="25"/>
  <c r="AL1627" i="25" s="1"/>
  <c r="X1134" i="25"/>
  <c r="AL1134" i="25" s="1"/>
  <c r="X60" i="25"/>
  <c r="AL60" i="25" s="1"/>
  <c r="X273" i="25"/>
  <c r="AL273" i="25" s="1"/>
  <c r="X16" i="25"/>
  <c r="AL16" i="25" s="1"/>
  <c r="X26" i="25"/>
  <c r="AL26" i="25" s="1"/>
  <c r="X1872" i="25"/>
  <c r="AL1872" i="25" s="1"/>
  <c r="X379" i="25"/>
  <c r="AL379" i="25" s="1"/>
  <c r="X714" i="25"/>
  <c r="AL714" i="25" s="1"/>
  <c r="X1118" i="25"/>
  <c r="AL1118" i="25" s="1"/>
  <c r="X1271" i="25"/>
  <c r="AL1271" i="25" s="1"/>
  <c r="X1056" i="25"/>
  <c r="AL1056" i="25" s="1"/>
  <c r="X957" i="25"/>
  <c r="AL957" i="25" s="1"/>
  <c r="X333" i="25"/>
  <c r="AL333" i="25" s="1"/>
  <c r="X1451" i="25"/>
  <c r="AL1451" i="25" s="1"/>
  <c r="X866" i="25"/>
  <c r="AL866" i="25" s="1"/>
  <c r="X1349" i="25"/>
  <c r="AL1349" i="25" s="1"/>
  <c r="X1588" i="25"/>
  <c r="AL1588" i="25" s="1"/>
  <c r="X780" i="25"/>
  <c r="AL780" i="25" s="1"/>
  <c r="X1019" i="25"/>
  <c r="AL1019" i="25" s="1"/>
  <c r="X416" i="25"/>
  <c r="AL416" i="25" s="1"/>
  <c r="X537" i="25"/>
  <c r="AL537" i="25" s="1"/>
  <c r="X927" i="25"/>
  <c r="AL927" i="25" s="1"/>
  <c r="X1678" i="25"/>
  <c r="AL1678" i="25" s="1"/>
  <c r="X90" i="25"/>
  <c r="AL90" i="25" s="1"/>
  <c r="X716" i="25"/>
  <c r="AL716" i="25" s="1"/>
  <c r="X1384" i="25"/>
  <c r="AL1384" i="25" s="1"/>
  <c r="X309" i="25"/>
  <c r="AL309" i="25" s="1"/>
  <c r="X1346" i="25"/>
  <c r="AL1346" i="25" s="1"/>
  <c r="X535" i="25"/>
  <c r="AL535" i="25" s="1"/>
  <c r="X1402" i="25"/>
  <c r="AL1402" i="25" s="1"/>
  <c r="X951" i="25"/>
  <c r="AL951" i="25" s="1"/>
  <c r="X581" i="25"/>
  <c r="AL581" i="25" s="1"/>
  <c r="X200" i="25"/>
  <c r="AL200" i="25" s="1"/>
  <c r="X4" i="25"/>
  <c r="AL4" i="25" s="1"/>
  <c r="X608" i="25"/>
  <c r="AL608" i="25" s="1"/>
  <c r="X1634" i="25"/>
  <c r="AL1634" i="25" s="1"/>
  <c r="X713" i="25"/>
  <c r="AL713" i="25" s="1"/>
  <c r="X1317" i="25"/>
  <c r="AL1317" i="25" s="1"/>
  <c r="X271" i="25"/>
  <c r="AL271" i="25" s="1"/>
  <c r="X1813" i="25"/>
  <c r="AL1813" i="25" s="1"/>
  <c r="X1328" i="25"/>
  <c r="AL1328" i="25" s="1"/>
  <c r="X980" i="25"/>
  <c r="AL980" i="25" s="1"/>
  <c r="X906" i="25"/>
  <c r="AL906" i="25" s="1"/>
  <c r="X420" i="25"/>
  <c r="AL420" i="25" s="1"/>
  <c r="X599" i="25"/>
  <c r="AL599" i="25" s="1"/>
  <c r="X1396" i="25"/>
  <c r="AL1396" i="25" s="1"/>
  <c r="X1589" i="25"/>
  <c r="AL1589" i="25" s="1"/>
  <c r="X417" i="25"/>
  <c r="AL417" i="25" s="1"/>
  <c r="X1102" i="25"/>
  <c r="AL1102" i="25" s="1"/>
  <c r="X667" i="25"/>
  <c r="AL667" i="25" s="1"/>
  <c r="X912" i="25"/>
  <c r="AL912" i="25" s="1"/>
  <c r="X1481" i="25"/>
  <c r="AL1481" i="25" s="1"/>
  <c r="X952" i="25"/>
  <c r="AL952" i="25" s="1"/>
  <c r="X329" i="25"/>
  <c r="AL329" i="25" s="1"/>
  <c r="X1262" i="25"/>
  <c r="AL1262" i="25" s="1"/>
  <c r="X982" i="25"/>
  <c r="AL982" i="25" s="1"/>
  <c r="X632" i="25"/>
  <c r="AL632" i="25" s="1"/>
  <c r="X322" i="25"/>
  <c r="AL322" i="25" s="1"/>
  <c r="X1743" i="25"/>
  <c r="AL1743" i="25" s="1"/>
  <c r="X1219" i="25"/>
  <c r="AL1219" i="25" s="1"/>
  <c r="X1688" i="25"/>
  <c r="AL1688" i="25" s="1"/>
  <c r="X1778" i="25"/>
  <c r="AL1778" i="25" s="1"/>
  <c r="X540" i="25"/>
  <c r="AL540" i="25" s="1"/>
  <c r="X886" i="25"/>
  <c r="AL886" i="25" s="1"/>
  <c r="X431" i="25"/>
  <c r="AL431" i="25" s="1"/>
  <c r="X1665" i="25"/>
  <c r="AL1665" i="25" s="1"/>
  <c r="X534" i="25"/>
  <c r="AL534" i="25" s="1"/>
  <c r="X1756" i="25"/>
  <c r="AL1756" i="25" s="1"/>
  <c r="X1237" i="25"/>
  <c r="AL1237" i="25" s="1"/>
  <c r="X644" i="25"/>
  <c r="AL644" i="25" s="1"/>
  <c r="X1492" i="25"/>
  <c r="AL1492" i="25" s="1"/>
  <c r="X538" i="25"/>
  <c r="AL538" i="25" s="1"/>
  <c r="X1034" i="25"/>
  <c r="AL1034" i="25" s="1"/>
  <c r="X1774" i="25"/>
  <c r="AL1774" i="25" s="1"/>
  <c r="X1459" i="25"/>
  <c r="AL1459" i="25" s="1"/>
  <c r="X1136" i="25"/>
  <c r="AL1136" i="25" s="1"/>
  <c r="X856" i="25"/>
  <c r="AL856" i="25" s="1"/>
  <c r="X1278" i="25"/>
  <c r="AL1278" i="25" s="1"/>
  <c r="X1006" i="25"/>
  <c r="AL1006" i="25" s="1"/>
  <c r="X873" i="25"/>
  <c r="AL873" i="25" s="1"/>
  <c r="X181" i="25"/>
  <c r="AL181" i="25" s="1"/>
  <c r="X503" i="25"/>
  <c r="AL503" i="25" s="1"/>
  <c r="X495" i="25"/>
  <c r="AL495" i="25" s="1"/>
  <c r="X808" i="25"/>
  <c r="AL808" i="25" s="1"/>
  <c r="X1766" i="25"/>
  <c r="AL1766" i="25" s="1"/>
  <c r="X1376" i="25"/>
  <c r="AL1376" i="25" s="1"/>
  <c r="X1538" i="25"/>
  <c r="AL1538" i="25" s="1"/>
  <c r="X1195" i="25"/>
  <c r="AL1195" i="25" s="1"/>
  <c r="X212" i="25"/>
  <c r="AL212" i="25" s="1"/>
  <c r="X1593" i="25"/>
  <c r="AL1593" i="25" s="1"/>
  <c r="X217" i="25"/>
  <c r="AL217" i="25" s="1"/>
  <c r="X1831" i="25"/>
  <c r="AL1831" i="25" s="1"/>
  <c r="X1027" i="25"/>
  <c r="AL1027" i="25" s="1"/>
  <c r="X45" i="25"/>
  <c r="AL45" i="25" s="1"/>
  <c r="X453" i="25"/>
  <c r="AL453" i="25" s="1"/>
  <c r="X1539" i="25"/>
  <c r="AL1539" i="25" s="1"/>
  <c r="X394" i="25"/>
  <c r="AL394" i="25" s="1"/>
  <c r="X109" i="25"/>
  <c r="AL109" i="25" s="1"/>
  <c r="X915" i="25"/>
  <c r="AL915" i="25" s="1"/>
  <c r="X1758" i="25"/>
  <c r="AL1758" i="25" s="1"/>
  <c r="X976" i="25"/>
  <c r="AL976" i="25" s="1"/>
  <c r="X150" i="25"/>
  <c r="AL150" i="25" s="1"/>
  <c r="X94" i="25"/>
  <c r="AL94" i="25" s="1"/>
  <c r="X1135" i="25"/>
  <c r="AL1135" i="25" s="1"/>
  <c r="X606" i="25"/>
  <c r="AL606" i="25" s="1"/>
  <c r="X310" i="25"/>
  <c r="AL310" i="25" s="1"/>
  <c r="X1958" i="25"/>
  <c r="AL1958" i="25" s="1"/>
  <c r="X797" i="25"/>
  <c r="AL797" i="25" s="1"/>
  <c r="X757" i="25"/>
  <c r="AL757" i="25" s="1"/>
  <c r="X164" i="25"/>
  <c r="AL164" i="25" s="1"/>
  <c r="X1897" i="25"/>
  <c r="AL1897" i="25" s="1"/>
  <c r="X278" i="25"/>
  <c r="AL278" i="25" s="1"/>
  <c r="X1065" i="25"/>
  <c r="AL1065" i="25" s="1"/>
  <c r="X1956" i="25"/>
  <c r="AL1956" i="25" s="1"/>
  <c r="X978" i="25"/>
  <c r="AL978" i="25" s="1"/>
  <c r="X698" i="25"/>
  <c r="AL698" i="25" s="1"/>
  <c r="X1808" i="25"/>
  <c r="AL1808" i="25" s="1"/>
  <c r="X1747" i="25"/>
  <c r="AL1747" i="25" s="1"/>
  <c r="X1595" i="25"/>
  <c r="AL1595" i="25" s="1"/>
  <c r="X1600" i="25"/>
  <c r="AL1600" i="25" s="1"/>
  <c r="X1960" i="25"/>
  <c r="AL1960" i="25" s="1"/>
  <c r="X1510" i="25"/>
  <c r="AL1510" i="25" s="1"/>
  <c r="X197" i="25"/>
  <c r="AL197" i="25" s="1"/>
  <c r="X1158" i="25"/>
  <c r="AL1158" i="25" s="1"/>
  <c r="X1456" i="25"/>
  <c r="AL1456" i="25" s="1"/>
  <c r="X1106" i="25"/>
  <c r="AL1106" i="25" s="1"/>
  <c r="X1707" i="25"/>
  <c r="AL1707" i="25" s="1"/>
  <c r="X459" i="25"/>
  <c r="AL459" i="25" s="1"/>
  <c r="X1576" i="25"/>
  <c r="AL1576" i="25" s="1"/>
  <c r="X79" i="25"/>
  <c r="AL79" i="25" s="1"/>
  <c r="X426" i="25"/>
  <c r="AL426" i="25" s="1"/>
  <c r="X468" i="25"/>
  <c r="AL468" i="25" s="1"/>
  <c r="X414" i="25"/>
  <c r="AL414" i="25" s="1"/>
  <c r="X437" i="25"/>
  <c r="AL437" i="25" s="1"/>
  <c r="X773" i="25"/>
  <c r="AL773" i="25" s="1"/>
  <c r="X769" i="25"/>
  <c r="AL769" i="25" s="1"/>
  <c r="X372" i="25"/>
  <c r="AL372" i="25" s="1"/>
  <c r="X151" i="25"/>
  <c r="AL151" i="25" s="1"/>
  <c r="X1164" i="25"/>
  <c r="AL1164" i="25" s="1"/>
  <c r="X1565" i="25"/>
  <c r="AL1565" i="25" s="1"/>
  <c r="X58" i="25"/>
  <c r="AL58" i="25" s="1"/>
  <c r="X227" i="25"/>
  <c r="AL227" i="25" s="1"/>
  <c r="X22" i="25"/>
  <c r="AL22" i="25" s="1"/>
  <c r="X1994" i="25"/>
  <c r="AL1994" i="25" s="1"/>
  <c r="X1738" i="25"/>
  <c r="AL1738" i="25" s="1"/>
  <c r="X779" i="25"/>
  <c r="AL779" i="25" s="1"/>
  <c r="X1189" i="25"/>
  <c r="AL1189" i="25" s="1"/>
  <c r="X1179" i="25"/>
  <c r="AL1179" i="25" s="1"/>
  <c r="X844" i="25"/>
  <c r="AL844" i="25" s="1"/>
  <c r="X1242" i="25"/>
  <c r="AL1242" i="25" s="1"/>
  <c r="X690" i="25"/>
  <c r="AL690" i="25" s="1"/>
  <c r="X1953" i="25"/>
  <c r="AL1953" i="25" s="1"/>
  <c r="X1140" i="25"/>
  <c r="AL1140" i="25" s="1"/>
  <c r="X1014" i="25"/>
  <c r="AL1014" i="25" s="1"/>
  <c r="X194" i="25"/>
  <c r="AL194" i="25" s="1"/>
  <c r="X1991" i="25"/>
  <c r="AL1991" i="25" s="1"/>
  <c r="X692" i="25"/>
  <c r="AL692" i="25" s="1"/>
  <c r="X43" i="25"/>
  <c r="AL43" i="25" s="1"/>
  <c r="X703" i="25"/>
  <c r="AL703" i="25" s="1"/>
  <c r="X526" i="25"/>
  <c r="AL526" i="25" s="1"/>
  <c r="X464" i="25"/>
  <c r="AL464" i="25" s="1"/>
  <c r="X563" i="25"/>
  <c r="AL563" i="25" s="1"/>
  <c r="X73" i="25"/>
  <c r="AL73" i="25" s="1"/>
  <c r="X1470" i="25"/>
  <c r="AL1470" i="25" s="1"/>
  <c r="X1386" i="25"/>
  <c r="AL1386" i="25" s="1"/>
  <c r="X974" i="25"/>
  <c r="AL974" i="25" s="1"/>
  <c r="X1906" i="25"/>
  <c r="AL1906" i="25" s="1"/>
  <c r="X1463" i="25"/>
  <c r="AL1463" i="25" s="1"/>
  <c r="X1255" i="25"/>
  <c r="AL1255" i="25" s="1"/>
  <c r="X1975" i="25"/>
  <c r="AL1975" i="25" s="1"/>
  <c r="X1992" i="25"/>
  <c r="AL1992" i="25" s="1"/>
  <c r="X1486" i="25"/>
  <c r="AL1486" i="25" s="1"/>
  <c r="X1550" i="25"/>
  <c r="AL1550" i="25" s="1"/>
  <c r="X1548" i="25"/>
  <c r="AL1548" i="25" s="1"/>
  <c r="X655" i="25"/>
  <c r="AL655" i="25" s="1"/>
  <c r="X1821" i="25"/>
  <c r="AL1821" i="25" s="1"/>
  <c r="X1670" i="25"/>
  <c r="AL1670" i="25" s="1"/>
  <c r="X924" i="25"/>
  <c r="AL924" i="25" s="1"/>
  <c r="X605" i="25"/>
  <c r="AL605" i="25" s="1"/>
  <c r="X936" i="25"/>
  <c r="AL936" i="25" s="1"/>
  <c r="X385" i="25"/>
  <c r="AL385" i="25" s="1"/>
  <c r="X37" i="25"/>
  <c r="AL37" i="25" s="1"/>
  <c r="X1324" i="25"/>
  <c r="AL1324" i="25" s="1"/>
  <c r="X1152" i="25"/>
  <c r="AL1152" i="25" s="1"/>
  <c r="X1915" i="25"/>
  <c r="AL1915" i="25" s="1"/>
  <c r="X166" i="25"/>
  <c r="AL166" i="25" s="1"/>
  <c r="X516" i="25"/>
  <c r="AL516" i="25" s="1"/>
  <c r="X1185" i="25"/>
  <c r="AL1185" i="25" s="1"/>
  <c r="X1063" i="25"/>
  <c r="AL1063" i="25" s="1"/>
  <c r="X1751" i="25"/>
  <c r="AL1751" i="25" s="1"/>
  <c r="X937" i="25"/>
  <c r="AL937" i="25" s="1"/>
  <c r="X1001" i="25"/>
  <c r="AL1001" i="25" s="1"/>
  <c r="X483" i="25"/>
  <c r="AL483" i="25" s="1"/>
  <c r="X487" i="25"/>
  <c r="AL487" i="25" s="1"/>
  <c r="X1676" i="25"/>
  <c r="AL1676" i="25" s="1"/>
  <c r="X1191" i="25"/>
  <c r="AL1191" i="25" s="1"/>
  <c r="X1193" i="25"/>
  <c r="AL1193" i="25" s="1"/>
  <c r="X475" i="25"/>
  <c r="AL475" i="25" s="1"/>
  <c r="X77" i="25"/>
  <c r="AL77" i="25" s="1"/>
  <c r="X683" i="25"/>
  <c r="AL683" i="25" s="1"/>
  <c r="X1187" i="25"/>
  <c r="AL1187" i="25" s="1"/>
  <c r="X1858" i="25"/>
  <c r="AL1858" i="25" s="1"/>
  <c r="X1077" i="25"/>
  <c r="AL1077" i="25" s="1"/>
  <c r="X1052" i="25"/>
  <c r="AL1052" i="25" s="1"/>
  <c r="X1372" i="25"/>
  <c r="AL1372" i="25" s="1"/>
  <c r="X68" i="25"/>
  <c r="AL68" i="25" s="1"/>
  <c r="X1294" i="25"/>
  <c r="AL1294" i="25" s="1"/>
  <c r="X10" i="25"/>
  <c r="AL10" i="25" s="1"/>
  <c r="X1577" i="25"/>
  <c r="AL1577" i="25" s="1"/>
  <c r="X1215" i="25"/>
  <c r="AL1215" i="25" s="1"/>
  <c r="X1224" i="25"/>
  <c r="AL1224" i="25" s="1"/>
  <c r="X139" i="25"/>
  <c r="AL139" i="25" s="1"/>
  <c r="X816" i="25"/>
  <c r="AL816" i="25" s="1"/>
  <c r="X117" i="25"/>
  <c r="AL117" i="25" s="1"/>
  <c r="X1566" i="25"/>
  <c r="AL1566" i="25" s="1"/>
  <c r="X356" i="25"/>
  <c r="AL356" i="25" s="1"/>
  <c r="X1714" i="25"/>
  <c r="AL1714" i="25" s="1"/>
  <c r="X1030" i="25"/>
  <c r="AL1030" i="25" s="1"/>
  <c r="X343" i="25"/>
  <c r="AL343" i="25" s="1"/>
  <c r="X147" i="25"/>
  <c r="AL147" i="25" s="1"/>
  <c r="X1354" i="25"/>
  <c r="AL1354" i="25" s="1"/>
  <c r="X1713" i="25"/>
  <c r="AL1713" i="25" s="1"/>
  <c r="X1025" i="25"/>
  <c r="AL1025" i="25" s="1"/>
  <c r="X1614" i="25"/>
  <c r="AL1614" i="25" s="1"/>
  <c r="X1165" i="25"/>
  <c r="AL1165" i="25" s="1"/>
  <c r="X1796" i="25"/>
  <c r="AL1796" i="25" s="1"/>
  <c r="X31" i="25"/>
  <c r="AL31" i="25" s="1"/>
  <c r="X494" i="25"/>
  <c r="AL494" i="25" s="1"/>
  <c r="X657" i="25"/>
  <c r="AL657" i="25" s="1"/>
  <c r="X54" i="25"/>
  <c r="AL54" i="25" s="1"/>
  <c r="X959" i="25"/>
  <c r="AL959" i="25" s="1"/>
  <c r="X1976" i="25"/>
  <c r="AL1976" i="25" s="1"/>
  <c r="X223" i="25"/>
  <c r="AL223" i="25" s="1"/>
  <c r="X1620" i="25"/>
  <c r="AL1620" i="25" s="1"/>
  <c r="X1401" i="25"/>
  <c r="AL1401" i="25" s="1"/>
  <c r="X686" i="25"/>
  <c r="AL686" i="25" s="1"/>
  <c r="X875" i="25"/>
  <c r="AL875" i="25" s="1"/>
  <c r="X1284" i="25"/>
  <c r="AL1284" i="25" s="1"/>
  <c r="X178" i="25"/>
  <c r="AL178" i="25" s="1"/>
  <c r="X633" i="25"/>
  <c r="AL633" i="25" s="1"/>
  <c r="X920" i="25"/>
  <c r="AL920" i="25" s="1"/>
  <c r="X222" i="25"/>
  <c r="AL222" i="25" s="1"/>
  <c r="X1368" i="25"/>
  <c r="AL1368" i="25" s="1"/>
  <c r="X1321" i="25"/>
  <c r="AL1321" i="25" s="1"/>
  <c r="X81" i="25"/>
  <c r="AL81" i="25" s="1"/>
  <c r="X276" i="25"/>
  <c r="AL276" i="25" s="1"/>
  <c r="X1175" i="25"/>
  <c r="AL1175" i="25" s="1"/>
  <c r="X1141" i="25"/>
  <c r="AL1141" i="25" s="1"/>
  <c r="X1559" i="25"/>
  <c r="AL1559" i="25" s="1"/>
  <c r="X7" i="25"/>
  <c r="AL7" i="25" s="1"/>
  <c r="X677" i="25"/>
  <c r="AL677" i="25" s="1"/>
  <c r="X141" i="25"/>
  <c r="AL141" i="25" s="1"/>
  <c r="X1471" i="25"/>
  <c r="AL1471" i="25" s="1"/>
  <c r="X1795" i="25"/>
  <c r="AL1795" i="25" s="1"/>
  <c r="X670" i="25"/>
  <c r="AL670" i="25" s="1"/>
  <c r="X850" i="25"/>
  <c r="AL850" i="25" s="1"/>
  <c r="X1061" i="25"/>
  <c r="AL1061" i="25" s="1"/>
  <c r="X1626" i="25"/>
  <c r="AL1626" i="25" s="1"/>
  <c r="X1841" i="25"/>
  <c r="AL1841" i="25" s="1"/>
  <c r="X1737" i="25"/>
  <c r="AL1737" i="25" s="1"/>
  <c r="X500" i="25"/>
  <c r="AL500" i="25" s="1"/>
  <c r="X1651" i="25"/>
  <c r="AL1651" i="25" s="1"/>
  <c r="X1339" i="25"/>
  <c r="AL1339" i="25" s="1"/>
  <c r="X1698" i="25"/>
  <c r="AL1698" i="25" s="1"/>
  <c r="X823" i="25"/>
  <c r="AL823" i="25" s="1"/>
  <c r="X1602" i="25"/>
  <c r="AL1602" i="25" s="1"/>
  <c r="X1772" i="25"/>
  <c r="AL1772" i="25" s="1"/>
  <c r="X1329" i="25"/>
  <c r="AL1329" i="25" s="1"/>
  <c r="X651" i="25"/>
  <c r="AL651" i="25" s="1"/>
  <c r="X260" i="25"/>
  <c r="AL260" i="25" s="1"/>
  <c r="X673" i="25"/>
  <c r="AL673" i="25" s="1"/>
  <c r="X567" i="25"/>
  <c r="AL567" i="25" s="1"/>
  <c r="X1852" i="25"/>
  <c r="AL1852" i="25" s="1"/>
  <c r="X933" i="25"/>
  <c r="AL933" i="25" s="1"/>
  <c r="X405" i="25"/>
  <c r="AL405" i="25" s="1"/>
  <c r="X1834" i="25"/>
  <c r="AL1834" i="25" s="1"/>
  <c r="X320" i="25"/>
  <c r="AL320" i="25" s="1"/>
  <c r="X1323" i="25"/>
  <c r="AL1323" i="25" s="1"/>
  <c r="X291" i="25"/>
  <c r="AL291" i="25" s="1"/>
  <c r="X1769" i="25"/>
  <c r="AL1769" i="25" s="1"/>
  <c r="X339" i="25"/>
  <c r="AL339" i="25" s="1"/>
  <c r="X1068" i="25"/>
  <c r="AL1068" i="25" s="1"/>
  <c r="X1610" i="25"/>
  <c r="AL1610" i="25" s="1"/>
  <c r="X366" i="25"/>
  <c r="AL366" i="25" s="1"/>
  <c r="X305" i="25"/>
  <c r="AL305" i="25" s="1"/>
  <c r="X834" i="25"/>
  <c r="AL834" i="25" s="1"/>
  <c r="X1290" i="25"/>
  <c r="AL1290" i="25" s="1"/>
  <c r="X1206" i="25"/>
  <c r="AL1206" i="25" s="1"/>
  <c r="X678" i="25"/>
  <c r="AL678" i="25" s="1"/>
  <c r="X870" i="25"/>
  <c r="AL870" i="25" s="1"/>
  <c r="X879" i="25"/>
  <c r="AL879" i="25" s="1"/>
  <c r="X578" i="25"/>
  <c r="AL578" i="25" s="1"/>
  <c r="X652" i="25"/>
  <c r="AL652" i="25" s="1"/>
  <c r="X1971" i="25"/>
  <c r="AL1971" i="25" s="1"/>
  <c r="X1870" i="25"/>
  <c r="AL1870" i="25" s="1"/>
  <c r="X92" i="25"/>
  <c r="AL92" i="25" s="1"/>
  <c r="X1062" i="25"/>
  <c r="AL1062" i="25" s="1"/>
  <c r="X1413" i="25"/>
  <c r="AL1413" i="25" s="1"/>
  <c r="X664" i="25"/>
  <c r="AL664" i="25" s="1"/>
  <c r="X786" i="25"/>
  <c r="AL786" i="25" s="1"/>
  <c r="X1859" i="25"/>
  <c r="AL1859" i="25" s="1"/>
  <c r="X1625" i="25"/>
  <c r="AL1625" i="25" s="1"/>
  <c r="X1196" i="25"/>
  <c r="AL1196" i="25" s="1"/>
  <c r="X229" i="25"/>
  <c r="AL229" i="25" s="1"/>
  <c r="X1784" i="25"/>
  <c r="AL1784" i="25" s="1"/>
  <c r="X1094" i="25"/>
  <c r="AL1094" i="25" s="1"/>
  <c r="X1764" i="25"/>
  <c r="AL1764" i="25" s="1"/>
  <c r="X1989" i="25"/>
  <c r="AL1989" i="25" s="1"/>
  <c r="X1554" i="25"/>
  <c r="AL1554" i="25" s="1"/>
  <c r="X642" i="25"/>
  <c r="AL642" i="25" s="1"/>
  <c r="X1031" i="25"/>
  <c r="AL1031" i="25" s="1"/>
  <c r="X1055" i="25"/>
  <c r="AL1055" i="25" s="1"/>
  <c r="X889" i="25"/>
  <c r="AL889" i="25" s="1"/>
  <c r="X253" i="25"/>
  <c r="AL253" i="25" s="1"/>
  <c r="X1109" i="25"/>
  <c r="AL1109" i="25" s="1"/>
  <c r="X1375" i="25"/>
  <c r="AL1375" i="25" s="1"/>
  <c r="X1390" i="25"/>
  <c r="AL1390" i="25" s="1"/>
  <c r="X1800" i="25"/>
  <c r="AL1800" i="25" s="1"/>
  <c r="X1150" i="25"/>
  <c r="AL1150" i="25" s="1"/>
  <c r="X1269" i="25"/>
  <c r="AL1269" i="25" s="1"/>
  <c r="X496" i="25"/>
  <c r="AL496" i="25" s="1"/>
  <c r="X996" i="25"/>
  <c r="AL996" i="25" s="1"/>
  <c r="X515" i="25"/>
  <c r="AL515" i="25" s="1"/>
  <c r="X556" i="25"/>
  <c r="AL556" i="25" s="1"/>
  <c r="X1768" i="25"/>
  <c r="AL1768" i="25" s="1"/>
  <c r="X1903" i="25"/>
  <c r="AL1903" i="25" s="1"/>
  <c r="X650" i="25"/>
  <c r="AL650" i="25" s="1"/>
  <c r="X415" i="25"/>
  <c r="AL415" i="25" s="1"/>
  <c r="X1450" i="25"/>
  <c r="AL1450" i="25" s="1"/>
  <c r="X173" i="25"/>
  <c r="AL173" i="25" s="1"/>
  <c r="X1332" i="25"/>
  <c r="AL1332" i="25" s="1"/>
  <c r="X1511" i="25"/>
  <c r="AL1511" i="25" s="1"/>
  <c r="X41" i="25"/>
  <c r="AL41" i="25" s="1"/>
  <c r="X324" i="25"/>
  <c r="AL324" i="25" s="1"/>
  <c r="X809" i="25"/>
  <c r="AL809" i="25" s="1"/>
  <c r="X523" i="25"/>
  <c r="AL523" i="25" s="1"/>
  <c r="X1788" i="25"/>
  <c r="AL1788" i="25" s="1"/>
  <c r="X1361" i="25"/>
  <c r="AL1361" i="25" s="1"/>
  <c r="X1252" i="25"/>
  <c r="AL1252" i="25" s="1"/>
  <c r="X1282" i="25"/>
  <c r="AL1282" i="25" s="1"/>
  <c r="X1302" i="25"/>
  <c r="AL1302" i="25" s="1"/>
  <c r="X836" i="25"/>
  <c r="AL836" i="25" s="1"/>
  <c r="X1632" i="25"/>
  <c r="AL1632" i="25" s="1"/>
  <c r="X1699" i="25"/>
  <c r="AL1699" i="25" s="1"/>
  <c r="X1154" i="25"/>
  <c r="AL1154" i="25" s="1"/>
  <c r="X795" i="25"/>
  <c r="AL795" i="25" s="1"/>
  <c r="X704" i="25"/>
  <c r="AL704" i="25" s="1"/>
  <c r="X1775" i="25"/>
  <c r="AL1775" i="25" s="1"/>
  <c r="X334" i="25"/>
  <c r="AL334" i="25" s="1"/>
  <c r="X1855" i="25"/>
  <c r="AL1855" i="25" s="1"/>
  <c r="X1090" i="25"/>
  <c r="AL1090" i="25" s="1"/>
  <c r="X226" i="25"/>
  <c r="AL226" i="25" s="1"/>
  <c r="X390" i="25"/>
  <c r="AL390" i="25" s="1"/>
  <c r="X254" i="25"/>
  <c r="AL254" i="25" s="1"/>
  <c r="X762" i="25"/>
  <c r="AL762" i="25" s="1"/>
  <c r="X1296" i="25"/>
  <c r="AL1296" i="25" s="1"/>
  <c r="X482" i="25"/>
  <c r="AL482" i="25" s="1"/>
  <c r="X2001" i="25"/>
  <c r="AL2001" i="25" s="1"/>
  <c r="X154" i="25"/>
  <c r="AL154" i="25" s="1"/>
  <c r="X727" i="25"/>
  <c r="AL727" i="25" s="1"/>
  <c r="X1569" i="25"/>
  <c r="AL1569" i="25" s="1"/>
  <c r="X1080" i="25"/>
  <c r="AL1080" i="25" s="1"/>
  <c r="X880" i="25"/>
  <c r="AL880" i="25" s="1"/>
  <c r="X388" i="25"/>
  <c r="AL388" i="25" s="1"/>
  <c r="X259" i="25"/>
  <c r="AL259" i="25" s="1"/>
  <c r="X447" i="25"/>
  <c r="AL447" i="25" s="1"/>
  <c r="X1048" i="25"/>
  <c r="AL1048" i="25" s="1"/>
  <c r="X238" i="25"/>
  <c r="AL238" i="25" s="1"/>
  <c r="X799" i="25"/>
  <c r="AL799" i="25" s="1"/>
  <c r="X1983" i="25"/>
  <c r="AL1983" i="25" s="1"/>
  <c r="X186" i="25"/>
  <c r="AL186" i="25" s="1"/>
  <c r="X1032" i="25"/>
  <c r="AL1032" i="25" s="1"/>
  <c r="X1794" i="25"/>
  <c r="AL1794" i="25" s="1"/>
  <c r="X1139" i="25"/>
  <c r="AL1139" i="25" s="1"/>
  <c r="X747" i="25"/>
  <c r="AL747" i="25" s="1"/>
  <c r="X719" i="25"/>
  <c r="AL719" i="25" s="1"/>
  <c r="X619" i="25"/>
  <c r="AL619" i="25" s="1"/>
  <c r="X15" i="25"/>
  <c r="AL15" i="25" s="1"/>
  <c r="X890" i="25"/>
  <c r="AL890" i="25" s="1"/>
  <c r="X1123" i="25"/>
  <c r="AL1123" i="25" s="1"/>
  <c r="X1763" i="25"/>
  <c r="AL1763" i="25" s="1"/>
  <c r="X623" i="25"/>
  <c r="AL623" i="25" s="1"/>
  <c r="X285" i="25"/>
  <c r="AL285" i="25" s="1"/>
  <c r="X383" i="25"/>
  <c r="AL383" i="25" s="1"/>
  <c r="X530" i="25"/>
  <c r="AL530" i="25" s="1"/>
  <c r="X335" i="25"/>
  <c r="AL335" i="25" s="1"/>
  <c r="X103" i="25"/>
  <c r="AL103" i="25" s="1"/>
  <c r="X1190" i="25"/>
  <c r="AL1190" i="25" s="1"/>
  <c r="X1978" i="25"/>
  <c r="AL1978" i="25" s="1"/>
  <c r="X255" i="25"/>
  <c r="AL255" i="25" s="1"/>
  <c r="X1394" i="25"/>
  <c r="AL1394" i="25" s="1"/>
  <c r="X600" i="25"/>
  <c r="AL600" i="25" s="1"/>
  <c r="X1334" i="25"/>
  <c r="AL1334" i="25" s="1"/>
  <c r="X195" i="25"/>
  <c r="AL195" i="25" s="1"/>
  <c r="X1591" i="25"/>
  <c r="AL1591" i="25" s="1"/>
  <c r="X196" i="25"/>
  <c r="AL196" i="25" s="1"/>
  <c r="X104" i="25"/>
  <c r="AL104" i="25" s="1"/>
  <c r="X1689" i="25"/>
  <c r="AL1689" i="25" s="1"/>
  <c r="X841" i="25"/>
  <c r="AL841" i="25" s="1"/>
  <c r="X558" i="25"/>
  <c r="AL558" i="25" s="1"/>
  <c r="X501" i="25"/>
  <c r="AL501" i="25" s="1"/>
  <c r="X631" i="25"/>
  <c r="AL631" i="25" s="1"/>
  <c r="X6" i="25"/>
  <c r="AL6" i="25" s="1"/>
  <c r="X1307" i="25"/>
  <c r="AL1307" i="25" s="1"/>
  <c r="X1455" i="25"/>
  <c r="AL1455" i="25" s="1"/>
  <c r="X1684" i="25"/>
  <c r="AL1684" i="25" s="1"/>
  <c r="X1499" i="25"/>
  <c r="AL1499" i="25" s="1"/>
  <c r="X697" i="25"/>
  <c r="AL697" i="25" s="1"/>
  <c r="X29" i="25"/>
  <c r="AL29" i="25" s="1"/>
  <c r="X148" i="25"/>
  <c r="AL148" i="25" s="1"/>
  <c r="X122" i="25"/>
  <c r="AL122" i="25" s="1"/>
  <c r="X1584" i="25"/>
  <c r="AL1584" i="25" s="1"/>
  <c r="X1662" i="25"/>
  <c r="AL1662" i="25" s="1"/>
  <c r="X1530" i="25"/>
  <c r="AL1530" i="25" s="1"/>
  <c r="X738" i="25"/>
  <c r="AL738" i="25" s="1"/>
  <c r="X315" i="25"/>
  <c r="AL315" i="25" s="1"/>
  <c r="X1180" i="25"/>
  <c r="AL1180" i="25" s="1"/>
  <c r="X519" i="25"/>
  <c r="AL519" i="25" s="1"/>
  <c r="X1280" i="25"/>
  <c r="AL1280" i="25" s="1"/>
  <c r="X289" i="25"/>
  <c r="AL289" i="25" s="1"/>
  <c r="X1343" i="25"/>
  <c r="AL1343" i="25" s="1"/>
  <c r="X251" i="25"/>
  <c r="AL251" i="25" s="1"/>
  <c r="X949" i="25"/>
  <c r="AL949" i="25" s="1"/>
  <c r="X1222" i="25"/>
  <c r="AL1222" i="25" s="1"/>
  <c r="X919" i="25"/>
  <c r="AL919" i="25" s="1"/>
  <c r="X1071" i="25"/>
  <c r="AL1071" i="25" s="1"/>
  <c r="X751" i="25"/>
  <c r="AL751" i="25" s="1"/>
  <c r="X641" i="25"/>
  <c r="AL641" i="25" s="1"/>
  <c r="X126" i="25"/>
  <c r="AL126" i="25" s="1"/>
  <c r="X862" i="25"/>
  <c r="AL862" i="25" s="1"/>
  <c r="X162" i="25"/>
  <c r="AL162" i="25" s="1"/>
  <c r="X1820" i="25"/>
  <c r="AL1820" i="25" s="1"/>
  <c r="X770" i="25"/>
  <c r="AL770" i="25" s="1"/>
  <c r="X1373" i="25"/>
  <c r="AL1373" i="25" s="1"/>
  <c r="X245" i="25"/>
  <c r="AL245" i="25" s="1"/>
  <c r="X298" i="25"/>
  <c r="AL298" i="25" s="1"/>
  <c r="X510" i="25"/>
  <c r="AL510" i="25" s="1"/>
  <c r="X1594" i="25"/>
  <c r="AL1594" i="25" s="1"/>
  <c r="X1661" i="25"/>
  <c r="AL1661" i="25" s="1"/>
  <c r="X167" i="25"/>
  <c r="AL167" i="25" s="1"/>
  <c r="X861" i="25"/>
  <c r="AL861" i="25" s="1"/>
  <c r="X548" i="25"/>
  <c r="AL548" i="25" s="1"/>
  <c r="X1037" i="25"/>
  <c r="AL1037" i="25" s="1"/>
  <c r="X580" i="25"/>
  <c r="AL580" i="25" s="1"/>
  <c r="X1265" i="25"/>
  <c r="AL1265" i="25" s="1"/>
  <c r="X1146" i="25"/>
  <c r="AL1146" i="25" s="1"/>
  <c r="X1211" i="25"/>
  <c r="AL1211" i="25" s="1"/>
  <c r="X476" i="25"/>
  <c r="AL476" i="25" s="1"/>
  <c r="X344" i="25"/>
  <c r="AL344" i="25" s="1"/>
  <c r="X25" i="25"/>
  <c r="AL25" i="25" s="1"/>
  <c r="X1149" i="25"/>
  <c r="AL1149" i="25" s="1"/>
  <c r="X730" i="25"/>
  <c r="AL730" i="25" s="1"/>
  <c r="X451" i="25"/>
  <c r="AL451" i="25" s="1"/>
  <c r="X1495" i="25"/>
  <c r="AL1495" i="25" s="1"/>
  <c r="X1072" i="25"/>
  <c r="AL1072" i="25" s="1"/>
  <c r="X1422" i="25"/>
  <c r="AL1422" i="25" s="1"/>
  <c r="X1213" i="25"/>
  <c r="AL1213" i="25" s="1"/>
  <c r="X1483" i="25"/>
  <c r="AL1483" i="25" s="1"/>
  <c r="X1275" i="25"/>
  <c r="AL1275" i="25" s="1"/>
  <c r="X1084" i="25"/>
  <c r="AL1084" i="25" s="1"/>
  <c r="X851" i="25"/>
  <c r="AL851" i="25" s="1"/>
  <c r="X1866" i="25"/>
  <c r="AL1866" i="25" s="1"/>
  <c r="X1148" i="25"/>
  <c r="AL1148" i="25" s="1"/>
  <c r="X163" i="25"/>
  <c r="AL163" i="25" s="1"/>
  <c r="X1115" i="25"/>
  <c r="AL1115" i="25" s="1"/>
  <c r="X1987" i="25"/>
  <c r="AL1987" i="25" s="1"/>
  <c r="X1507" i="25"/>
  <c r="AL1507" i="25" s="1"/>
  <c r="X1020" i="25"/>
  <c r="AL1020" i="25" s="1"/>
  <c r="X143" i="25"/>
  <c r="AL143" i="25" s="1"/>
  <c r="X793" i="25"/>
  <c r="AL793" i="25" s="1"/>
  <c r="X989" i="25"/>
  <c r="AL989" i="25" s="1"/>
  <c r="X1430" i="25"/>
  <c r="AL1430" i="25" s="1"/>
  <c r="X539" i="25"/>
  <c r="AL539" i="25" s="1"/>
  <c r="X1640" i="25"/>
  <c r="AL1640" i="25" s="1"/>
  <c r="X466" i="25"/>
  <c r="AL466" i="25" s="1"/>
  <c r="X1573" i="25"/>
  <c r="AL1573" i="25" s="1"/>
  <c r="X1221" i="25"/>
  <c r="AL1221" i="25" s="1"/>
  <c r="X1066" i="25"/>
  <c r="AL1066" i="25" s="1"/>
  <c r="X884" i="25"/>
  <c r="AL884" i="25" s="1"/>
  <c r="X467" i="25"/>
  <c r="AL467" i="25" s="1"/>
  <c r="X785" i="25"/>
  <c r="AL785" i="25" s="1"/>
  <c r="X1686" i="25"/>
  <c r="AL1686" i="25" s="1"/>
  <c r="X1350" i="25"/>
  <c r="AL1350" i="25" s="1"/>
  <c r="X900" i="25"/>
  <c r="AL900" i="25" s="1"/>
  <c r="X1364" i="25"/>
  <c r="AL1364" i="25" s="1"/>
  <c r="X1287" i="25"/>
  <c r="AL1287" i="25" s="1"/>
  <c r="X184" i="25"/>
  <c r="AL184" i="25" s="1"/>
  <c r="X59" i="25"/>
  <c r="AL59" i="25" s="1"/>
  <c r="X263" i="25"/>
  <c r="AL263" i="25" s="1"/>
  <c r="X396" i="25"/>
  <c r="AL396" i="25" s="1"/>
  <c r="X9" i="25"/>
  <c r="AL9" i="25" s="1"/>
  <c r="X145" i="25"/>
  <c r="AL145" i="25" s="1"/>
  <c r="X939" i="25"/>
  <c r="AL939" i="25" s="1"/>
  <c r="X1472" i="25"/>
  <c r="AL1472" i="25" s="1"/>
  <c r="X457" i="25"/>
  <c r="AL457" i="25" s="1"/>
  <c r="X712" i="25"/>
  <c r="AL712" i="25" s="1"/>
  <c r="X176" i="25"/>
  <c r="AL176" i="25" s="1"/>
  <c r="X239" i="25"/>
  <c r="AL239" i="25" s="1"/>
  <c r="X1353" i="25"/>
  <c r="AL1353" i="25" s="1"/>
  <c r="X935" i="25"/>
  <c r="AL935" i="25" s="1"/>
  <c r="X210" i="25"/>
  <c r="AL210" i="25" s="1"/>
  <c r="X810" i="25"/>
  <c r="AL810" i="25" s="1"/>
  <c r="X158" i="25"/>
  <c r="AL158" i="25" s="1"/>
  <c r="X422" i="25"/>
  <c r="AL422" i="25" s="1"/>
  <c r="X1504" i="25"/>
  <c r="AL1504" i="25" s="1"/>
  <c r="X371" i="25"/>
  <c r="AL371" i="25" s="1"/>
  <c r="X157" i="25"/>
  <c r="AL157" i="25" s="1"/>
  <c r="X110" i="25"/>
  <c r="AL110" i="25" s="1"/>
  <c r="X236" i="25"/>
  <c r="AL236" i="25" s="1"/>
  <c r="X101" i="25"/>
  <c r="AL101" i="25" s="1"/>
  <c r="X1439" i="25"/>
  <c r="AL1439" i="25" s="1"/>
  <c r="X1500" i="25"/>
  <c r="AL1500" i="25" s="1"/>
  <c r="X78" i="25"/>
  <c r="AL78" i="25" s="1"/>
  <c r="X406" i="25"/>
  <c r="AL406" i="25" s="1"/>
  <c r="X1753" i="25"/>
  <c r="AL1753" i="25" s="1"/>
  <c r="X49" i="25"/>
  <c r="AL49" i="25" s="1"/>
  <c r="X1045" i="25"/>
  <c r="AL1045" i="25" s="1"/>
  <c r="X867" i="25"/>
  <c r="AL867" i="25" s="1"/>
  <c r="X754" i="25"/>
  <c r="AL754" i="25" s="1"/>
  <c r="X961" i="25"/>
  <c r="AL961" i="25" s="1"/>
  <c r="X775" i="25"/>
  <c r="AL775" i="25" s="1"/>
  <c r="X225" i="25"/>
  <c r="AL225" i="25" s="1"/>
  <c r="X1344" i="25"/>
  <c r="AL1344" i="25" s="1"/>
  <c r="X956" i="25"/>
  <c r="AL956" i="25" s="1"/>
  <c r="X1799" i="25"/>
  <c r="AL1799" i="25" s="1"/>
  <c r="X740" i="25"/>
  <c r="AL740" i="25" s="1"/>
  <c r="X1355" i="25"/>
  <c r="AL1355" i="25" s="1"/>
  <c r="X594" i="25"/>
  <c r="AL594" i="25" s="1"/>
  <c r="X1868" i="25"/>
  <c r="AL1868" i="25" s="1"/>
  <c r="X1967" i="25"/>
  <c r="AL1967" i="25" s="1"/>
  <c r="X804" i="25"/>
  <c r="AL804" i="25" s="1"/>
  <c r="X1675" i="25"/>
  <c r="AL1675" i="25" s="1"/>
  <c r="X1605" i="25"/>
  <c r="AL1605" i="25" s="1"/>
  <c r="X518" i="25"/>
  <c r="AL518" i="25" s="1"/>
  <c r="X330" i="25"/>
  <c r="AL330" i="25" s="1"/>
  <c r="X876" i="25"/>
  <c r="AL876" i="25" s="1"/>
  <c r="X1934" i="25"/>
  <c r="AL1934" i="25" s="1"/>
  <c r="X636" i="25"/>
  <c r="AL636" i="25" s="1"/>
  <c r="X317" i="25"/>
  <c r="AL317" i="25" s="1"/>
  <c r="X137" i="25"/>
  <c r="AL137" i="25" s="1"/>
  <c r="X1075" i="25"/>
  <c r="AL1075" i="25" s="1"/>
  <c r="X585" i="25"/>
  <c r="AL585" i="25" s="1"/>
  <c r="X1445" i="25"/>
  <c r="AL1445" i="25" s="1"/>
  <c r="X1305" i="25"/>
  <c r="AL1305" i="25" s="1"/>
  <c r="X1783" i="25"/>
  <c r="AL1783" i="25" s="1"/>
  <c r="X1260" i="25"/>
  <c r="AL1260" i="25" s="1"/>
  <c r="X85" i="25"/>
  <c r="AL85" i="25" s="1"/>
  <c r="X38" i="25"/>
  <c r="AL38" i="25" s="1"/>
  <c r="X1857" i="25"/>
  <c r="AL1857" i="25" s="1"/>
  <c r="X125" i="25"/>
  <c r="AL125" i="25" s="1"/>
  <c r="X1256" i="25"/>
  <c r="AL1256" i="25" s="1"/>
  <c r="X1878" i="25"/>
  <c r="AL1878" i="25" s="1"/>
  <c r="X531" i="25"/>
  <c r="AL531" i="25" s="1"/>
  <c r="X1498" i="25"/>
  <c r="AL1498" i="25" s="1"/>
  <c r="X1628" i="25"/>
  <c r="AL1628" i="25" s="1"/>
  <c r="X857" i="25"/>
  <c r="AL857" i="25" s="1"/>
  <c r="X1950" i="25"/>
  <c r="AL1950" i="25" s="1"/>
  <c r="X831" i="25"/>
  <c r="AL831" i="25" s="1"/>
  <c r="X341" i="25"/>
  <c r="AL341" i="25" s="1"/>
  <c r="X449" i="25"/>
  <c r="AL449" i="25" s="1"/>
  <c r="X1289" i="25"/>
  <c r="AL1289" i="25" s="1"/>
  <c r="X854" i="25"/>
  <c r="AL854" i="25" s="1"/>
  <c r="X1377" i="25"/>
  <c r="AL1377" i="25" s="1"/>
  <c r="X1592" i="25"/>
  <c r="AL1592" i="25" s="1"/>
  <c r="X1225" i="25"/>
  <c r="AL1225" i="25" s="1"/>
  <c r="X1682" i="25"/>
  <c r="AL1682" i="25" s="1"/>
  <c r="X1053" i="25"/>
  <c r="AL1053" i="25" s="1"/>
  <c r="X1244" i="25"/>
  <c r="AL1244" i="25" s="1"/>
  <c r="X1399" i="25"/>
  <c r="AL1399" i="25" s="1"/>
  <c r="X1297" i="25"/>
  <c r="AL1297" i="25" s="1"/>
  <c r="X242" i="25"/>
  <c r="AL242" i="25" s="1"/>
  <c r="X1129" i="25"/>
  <c r="AL1129" i="25" s="1"/>
  <c r="X80" i="25"/>
  <c r="AL80" i="25" s="1"/>
  <c r="X1985" i="25"/>
  <c r="AL1985" i="25" s="1"/>
  <c r="X759" i="25"/>
  <c r="AL759" i="25" s="1"/>
  <c r="X1161" i="25"/>
  <c r="AL1161" i="25" s="1"/>
  <c r="X1931" i="25"/>
  <c r="AL1931" i="25" s="1"/>
  <c r="X1408" i="25"/>
  <c r="AL1408" i="25" s="1"/>
  <c r="X219" i="25"/>
  <c r="AL219" i="25" s="1"/>
  <c r="X425" i="25"/>
  <c r="AL425" i="25" s="1"/>
  <c r="X607" i="25"/>
  <c r="AL607" i="25" s="1"/>
  <c r="X1609" i="25"/>
  <c r="AL1609" i="25" s="1"/>
  <c r="X1316" i="25"/>
  <c r="AL1316" i="25" s="1"/>
  <c r="X561" i="25"/>
  <c r="AL561" i="25" s="1"/>
  <c r="X1047" i="25"/>
  <c r="AL1047" i="25" s="1"/>
  <c r="X1417" i="25"/>
  <c r="AL1417" i="25" s="1"/>
  <c r="X814" i="25"/>
  <c r="AL814" i="25" s="1"/>
  <c r="X1703" i="25"/>
  <c r="AL1703" i="25" s="1"/>
  <c r="X1145" i="25"/>
  <c r="AL1145" i="25" s="1"/>
  <c r="X1227" i="25"/>
  <c r="AL1227" i="25" s="1"/>
  <c r="X50" i="25"/>
  <c r="AL50" i="25" s="1"/>
  <c r="X1359" i="25"/>
  <c r="AL1359" i="25" s="1"/>
  <c r="X1856" i="25"/>
  <c r="AL1856" i="25" s="1"/>
  <c r="X456" i="25"/>
  <c r="AL456" i="25" s="1"/>
  <c r="X923" i="25"/>
  <c r="AL923" i="25" s="1"/>
  <c r="X1454" i="25"/>
  <c r="AL1454" i="25" s="1"/>
  <c r="X685" i="25"/>
  <c r="AL685" i="25" s="1"/>
  <c r="X52" i="25"/>
  <c r="AL52" i="25" s="1"/>
  <c r="X33" i="25"/>
  <c r="AL33" i="25" s="1"/>
  <c r="X1089" i="25"/>
  <c r="AL1089" i="25" s="1"/>
  <c r="X1647" i="25"/>
  <c r="AL1647" i="25" s="1"/>
  <c r="X1440" i="25"/>
  <c r="AL1440" i="25" s="1"/>
  <c r="X1497" i="25"/>
  <c r="AL1497" i="25" s="1"/>
  <c r="X649" i="25"/>
  <c r="AL649" i="25" s="1"/>
  <c r="X1208" i="25"/>
  <c r="AL1208" i="25" s="1"/>
  <c r="X1666" i="25"/>
  <c r="AL1666" i="25" s="1"/>
  <c r="X191" i="25"/>
  <c r="AL191" i="25" s="1"/>
  <c r="X1646" i="25"/>
  <c r="AL1646" i="25" s="1"/>
  <c r="X1746" i="25"/>
  <c r="AL1746" i="25" s="1"/>
  <c r="X842" i="25"/>
  <c r="AL842" i="25" s="1"/>
  <c r="X883" i="25"/>
  <c r="AL883" i="25" s="1"/>
  <c r="X380" i="25"/>
  <c r="AL380" i="25" s="1"/>
  <c r="X11" i="25"/>
  <c r="AL11" i="25" s="1"/>
  <c r="X1046" i="25"/>
  <c r="AL1046" i="25" s="1"/>
  <c r="X84" i="25"/>
  <c r="AL84" i="25" s="1"/>
  <c r="X1007" i="25"/>
  <c r="AL1007" i="25" s="1"/>
  <c r="X1711" i="25"/>
  <c r="AL1711" i="25" s="1"/>
  <c r="X1464" i="25"/>
  <c r="AL1464" i="25" s="1"/>
  <c r="X1517" i="25"/>
  <c r="AL1517" i="25" s="1"/>
  <c r="X71" i="25"/>
  <c r="AL71" i="25" s="1"/>
  <c r="X450" i="25"/>
  <c r="AL450" i="25" s="1"/>
  <c r="X1403" i="25"/>
  <c r="AL1403" i="25" s="1"/>
  <c r="X1378" i="25"/>
  <c r="AL1378" i="25" s="1"/>
  <c r="X1124" i="25"/>
  <c r="AL1124" i="25" s="1"/>
  <c r="X1291" i="25"/>
  <c r="AL1291" i="25" s="1"/>
  <c r="X192" i="25"/>
  <c r="AL192" i="25" s="1"/>
  <c r="X216" i="25"/>
  <c r="AL216" i="25" s="1"/>
  <c r="X1468" i="25"/>
  <c r="AL1468" i="25" s="1"/>
  <c r="X888" i="25"/>
  <c r="AL888" i="25" s="1"/>
  <c r="X243" i="25"/>
  <c r="AL243" i="25" s="1"/>
  <c r="X1059" i="25"/>
  <c r="AL1059" i="25" s="1"/>
  <c r="X1806" i="25"/>
  <c r="AL1806" i="25" s="1"/>
  <c r="X402" i="25"/>
  <c r="AL402" i="25" s="1"/>
  <c r="X893" i="25"/>
  <c r="AL893" i="25" s="1"/>
  <c r="X1863" i="25"/>
  <c r="AL1863" i="25" s="1"/>
  <c r="X1493" i="25"/>
  <c r="AL1493" i="25" s="1"/>
  <c r="X1717" i="25"/>
  <c r="AL1717" i="25" s="1"/>
  <c r="X576" i="25"/>
  <c r="AL576" i="25" s="1"/>
  <c r="X1833" i="25"/>
  <c r="AL1833" i="25" s="1"/>
  <c r="X1028" i="25"/>
  <c r="AL1028" i="25" s="1"/>
  <c r="X1706" i="25"/>
  <c r="AL1706" i="25" s="1"/>
  <c r="X1826" i="25"/>
  <c r="AL1826" i="25" s="1"/>
  <c r="X1761" i="25"/>
  <c r="AL1761" i="25" s="1"/>
  <c r="X256" i="25"/>
  <c r="AL256" i="25" s="1"/>
  <c r="X1546" i="25"/>
  <c r="AL1546" i="25" s="1"/>
  <c r="X1712" i="25"/>
  <c r="AL1712" i="25" s="1"/>
  <c r="X1993" i="25"/>
  <c r="AL1993" i="25" s="1"/>
  <c r="X688" i="25"/>
  <c r="AL688" i="25" s="1"/>
  <c r="X347" i="25"/>
  <c r="AL347" i="25" s="1"/>
  <c r="X1142" i="25"/>
  <c r="AL1142" i="25" s="1"/>
  <c r="X1623" i="25"/>
  <c r="AL1623" i="25" s="1"/>
  <c r="X445" i="25"/>
  <c r="AL445" i="25" s="1"/>
  <c r="X190" i="25"/>
  <c r="AL190" i="25" s="1"/>
  <c r="X1040" i="25"/>
  <c r="AL1040" i="25" s="1"/>
  <c r="X1643" i="25"/>
  <c r="AL1643" i="25" s="1"/>
  <c r="X1816" i="25"/>
  <c r="AL1816" i="25" s="1"/>
  <c r="X1236" i="25"/>
  <c r="AL1236" i="25" s="1"/>
  <c r="X764" i="25"/>
  <c r="AL764" i="25" s="1"/>
  <c r="X1929" i="25"/>
  <c r="AL1929" i="25" s="1"/>
  <c r="X20" i="25"/>
  <c r="AL20" i="25" s="1"/>
  <c r="X410" i="25"/>
  <c r="AL410" i="25" s="1"/>
  <c r="X18" i="25"/>
  <c r="AL18" i="25" s="1"/>
  <c r="X1082" i="25"/>
  <c r="AL1082" i="25" s="1"/>
  <c r="X562" i="25"/>
  <c r="AL562" i="25" s="1"/>
  <c r="X470" i="25"/>
  <c r="AL470" i="25" s="1"/>
  <c r="X443" i="25"/>
  <c r="AL443" i="25" s="1"/>
  <c r="X525" i="25"/>
  <c r="AL525" i="25" s="1"/>
  <c r="X860" i="25"/>
  <c r="AL860" i="25" s="1"/>
  <c r="X1963" i="25"/>
  <c r="AL1963" i="25" s="1"/>
  <c r="X1528" i="25"/>
  <c r="AL1528" i="25" s="1"/>
  <c r="X512" i="25"/>
  <c r="AL512" i="25" s="1"/>
  <c r="X75" i="25"/>
  <c r="AL75" i="25" s="1"/>
  <c r="X1525" i="25"/>
  <c r="AL1525" i="25" s="1"/>
  <c r="X86" i="25"/>
  <c r="AL86" i="25" s="1"/>
  <c r="X1541" i="25"/>
  <c r="AL1541" i="25" s="1"/>
  <c r="X969" i="25"/>
  <c r="AL969" i="25" s="1"/>
  <c r="X442" i="25"/>
  <c r="AL442" i="25" s="1"/>
  <c r="X106" i="25"/>
  <c r="AL106" i="25" s="1"/>
  <c r="X36" i="25"/>
  <c r="AL36" i="25" s="1"/>
  <c r="X332" i="25"/>
  <c r="AL332" i="25" s="1"/>
  <c r="X401" i="25"/>
  <c r="AL401" i="25" s="1"/>
  <c r="X127" i="25"/>
  <c r="AL127" i="25" s="1"/>
  <c r="X1718" i="25"/>
  <c r="AL1718" i="25" s="1"/>
  <c r="X1479" i="25"/>
  <c r="AL1479" i="25" s="1"/>
  <c r="X835" i="25"/>
  <c r="AL835" i="25" s="1"/>
  <c r="X1441" i="25"/>
  <c r="AL1441" i="25" s="1"/>
  <c r="X582" i="25"/>
  <c r="AL582" i="25" s="1"/>
  <c r="X1073" i="25"/>
  <c r="AL1073" i="25" s="1"/>
  <c r="X342" i="25"/>
  <c r="AL342" i="25" s="1"/>
  <c r="X419" i="25"/>
  <c r="AL419" i="25" s="1"/>
  <c r="X811" i="25"/>
  <c r="AL811" i="25" s="1"/>
  <c r="X929" i="25"/>
  <c r="AL929" i="25" s="1"/>
  <c r="X824" i="25"/>
  <c r="AL824" i="25" s="1"/>
  <c r="X1177" i="25"/>
  <c r="AL1177" i="25" s="1"/>
  <c r="X874" i="25"/>
  <c r="AL874" i="25" s="1"/>
  <c r="X382" i="25"/>
  <c r="AL382" i="25" s="1"/>
  <c r="X288" i="25"/>
  <c r="AL288" i="25" s="1"/>
  <c r="X1389" i="25"/>
  <c r="AL1389" i="25" s="1"/>
  <c r="X950" i="25"/>
  <c r="AL950" i="25" s="1"/>
  <c r="X397" i="25"/>
  <c r="AL397" i="25" s="1"/>
  <c r="X1514" i="25"/>
  <c r="AL1514" i="25" s="1"/>
  <c r="X532" i="25"/>
  <c r="AL532" i="25" s="1"/>
  <c r="X963" i="25"/>
  <c r="AL963" i="25" s="1"/>
  <c r="X1998" i="25"/>
  <c r="AL1998" i="25" s="1"/>
  <c r="X573" i="25"/>
  <c r="AL573" i="25" s="1"/>
  <c r="X885" i="25"/>
  <c r="AL885" i="25" s="1"/>
  <c r="X1270" i="25"/>
  <c r="AL1270" i="25" s="1"/>
  <c r="X1587" i="25"/>
  <c r="AL1587" i="25" s="1"/>
  <c r="X1658" i="25"/>
  <c r="AL1658" i="25" s="1"/>
  <c r="X301" i="25"/>
  <c r="AL301" i="25" s="1"/>
  <c r="X708" i="25"/>
  <c r="AL708" i="25" s="1"/>
  <c r="X1203" i="25"/>
  <c r="AL1203" i="25" s="1"/>
  <c r="X352" i="25"/>
  <c r="AL352" i="25" s="1"/>
  <c r="X1074" i="25"/>
  <c r="AL1074" i="25" s="1"/>
  <c r="X262" i="25"/>
  <c r="AL262" i="25" s="1"/>
  <c r="X549" i="25"/>
  <c r="AL549" i="25" s="1"/>
  <c r="X1257" i="25"/>
  <c r="AL1257" i="25" s="1"/>
  <c r="X863" i="25"/>
  <c r="AL863" i="25" s="1"/>
  <c r="X404" i="25"/>
  <c r="AL404" i="25" s="1"/>
  <c r="X1496" i="25"/>
  <c r="AL1496" i="25" s="1"/>
  <c r="X355" i="25"/>
  <c r="AL355" i="25" s="1"/>
  <c r="X1381" i="25"/>
  <c r="AL1381" i="25" s="1"/>
  <c r="X1895" i="25"/>
  <c r="AL1895" i="25" s="1"/>
  <c r="X1822" i="25"/>
  <c r="AL1822" i="25" s="1"/>
  <c r="X1480" i="25"/>
  <c r="AL1480" i="25" s="1"/>
  <c r="X409" i="25"/>
  <c r="AL409" i="25" s="1"/>
  <c r="X992" i="25"/>
  <c r="AL992" i="25" s="1"/>
  <c r="X1113" i="25"/>
  <c r="AL1113" i="25" s="1"/>
  <c r="X882" i="25"/>
  <c r="AL882" i="25" s="1"/>
  <c r="X1279" i="25"/>
  <c r="AL1279" i="25" s="1"/>
  <c r="X568" i="25"/>
  <c r="AL568" i="25" s="1"/>
  <c r="X1722" i="25"/>
  <c r="AL1722" i="25" s="1"/>
  <c r="X946" i="25"/>
  <c r="AL946" i="25" s="1"/>
  <c r="X1370" i="25"/>
  <c r="AL1370" i="25" s="1"/>
  <c r="X1424" i="25"/>
  <c r="AL1424" i="25" s="1"/>
  <c r="X1162" i="25"/>
  <c r="AL1162" i="25" s="1"/>
  <c r="X441" i="25"/>
  <c r="AL441" i="25" s="1"/>
  <c r="X1585" i="25"/>
  <c r="AL1585" i="25" s="1"/>
  <c r="X618" i="25"/>
  <c r="AL618" i="25" s="1"/>
  <c r="X1619" i="25"/>
  <c r="AL1619" i="25" s="1"/>
  <c r="X377" i="25"/>
  <c r="AL377" i="25" s="1"/>
  <c r="X898" i="25"/>
  <c r="AL898" i="25" s="1"/>
  <c r="X941" i="25"/>
  <c r="AL941" i="25" s="1"/>
  <c r="X868" i="25"/>
  <c r="AL868" i="25" s="1"/>
  <c r="X119" i="25"/>
  <c r="AL119" i="25" s="1"/>
  <c r="X1475" i="25"/>
  <c r="AL1475" i="25" s="1"/>
  <c r="X248" i="25"/>
  <c r="AL248" i="25" s="1"/>
  <c r="X1777" i="25"/>
  <c r="AL1777" i="25" s="1"/>
  <c r="X1861" i="25"/>
  <c r="AL1861" i="25" s="1"/>
  <c r="X1556" i="25"/>
  <c r="AL1556" i="25" s="1"/>
  <c r="X1426" i="25"/>
  <c r="AL1426" i="25" s="1"/>
  <c r="X1828" i="25"/>
  <c r="AL1828" i="25" s="1"/>
  <c r="X357" i="25"/>
  <c r="AL357" i="25" s="1"/>
  <c r="X1534" i="25"/>
  <c r="AL1534" i="25" s="1"/>
  <c r="X433" i="25"/>
  <c r="AL433" i="25" s="1"/>
  <c r="X553" i="25"/>
  <c r="AL553" i="25" s="1"/>
  <c r="X1002" i="25"/>
  <c r="AL1002" i="25" s="1"/>
  <c r="X205" i="25"/>
  <c r="AL205" i="25" s="1"/>
  <c r="X471" i="25"/>
  <c r="AL471" i="25" s="1"/>
  <c r="X731" i="25"/>
  <c r="AL731" i="25" s="1"/>
  <c r="X555" i="25"/>
  <c r="AL555" i="25" s="1"/>
  <c r="X527" i="25"/>
  <c r="AL527" i="25" s="1"/>
  <c r="X1078" i="25"/>
  <c r="AL1078" i="25" s="1"/>
  <c r="X435" i="25"/>
  <c r="AL435" i="25" s="1"/>
  <c r="X1598" i="25"/>
  <c r="AL1598" i="25" s="1"/>
  <c r="X1133" i="25"/>
  <c r="AL1133" i="25" s="1"/>
  <c r="X1561" i="25"/>
  <c r="AL1561" i="25" s="1"/>
  <c r="X1871" i="25"/>
  <c r="AL1871" i="25" s="1"/>
  <c r="X1392" i="25"/>
  <c r="AL1392" i="25" s="1"/>
  <c r="X1948" i="25"/>
  <c r="AL1948" i="25" s="1"/>
  <c r="X1851" i="25"/>
  <c r="AL1851" i="25" s="1"/>
  <c r="X942" i="25"/>
  <c r="AL942" i="25" s="1"/>
  <c r="X387" i="25"/>
  <c r="AL387" i="25" s="1"/>
  <c r="X1230" i="25"/>
  <c r="AL1230" i="25" s="1"/>
  <c r="X462" i="25"/>
  <c r="AL462" i="25" s="1"/>
  <c r="X741" i="25"/>
  <c r="AL741" i="25" s="1"/>
  <c r="X1267" i="25"/>
  <c r="AL1267" i="25" s="1"/>
  <c r="X258" i="25"/>
  <c r="AL258" i="25" s="1"/>
  <c r="X116" i="25"/>
  <c r="AL116" i="25" s="1"/>
  <c r="X1105" i="25"/>
  <c r="AL1105" i="25" s="1"/>
  <c r="X1911" i="25"/>
  <c r="AL1911" i="25" s="1"/>
  <c r="X895" i="25"/>
  <c r="AL895" i="25" s="1"/>
  <c r="X1909" i="25"/>
  <c r="AL1909" i="25" s="1"/>
  <c r="X756" i="25"/>
  <c r="AL756" i="25" s="1"/>
  <c r="X1254" i="25"/>
  <c r="AL1254" i="25" s="1"/>
  <c r="X1155" i="25"/>
  <c r="AL1155" i="25" s="1"/>
  <c r="X522" i="25"/>
  <c r="AL522" i="25" s="1"/>
  <c r="X47" i="25"/>
  <c r="AL47" i="25" s="1"/>
  <c r="X1910" i="25"/>
  <c r="AL1910" i="25" s="1"/>
  <c r="X1013" i="25"/>
  <c r="AL1013" i="25" s="1"/>
  <c r="X1447" i="25"/>
  <c r="AL1447" i="25" s="1"/>
  <c r="X991" i="25"/>
  <c r="AL991" i="25" s="1"/>
  <c r="X1340" i="25"/>
  <c r="AL1340" i="25" s="1"/>
  <c r="X83" i="25"/>
  <c r="AL83" i="25" s="1"/>
  <c r="X100" i="25"/>
  <c r="AL100" i="25" s="1"/>
  <c r="X543" i="25"/>
  <c r="AL543" i="25" s="1"/>
  <c r="X302" i="25"/>
  <c r="AL302" i="25" s="1"/>
  <c r="X724" i="25"/>
  <c r="AL724" i="25" s="1"/>
  <c r="X828" i="25"/>
  <c r="AL828" i="25" s="1"/>
  <c r="X958" i="25"/>
  <c r="AL958" i="25" s="1"/>
  <c r="X546" i="25"/>
  <c r="AL546" i="25" s="1"/>
  <c r="X1691" i="25"/>
  <c r="AL1691" i="25" s="1"/>
  <c r="X1509" i="25"/>
  <c r="AL1509" i="25" s="1"/>
  <c r="X1838" i="25"/>
  <c r="AL1838" i="25" s="1"/>
  <c r="X869" i="25"/>
  <c r="AL869" i="25" s="1"/>
  <c r="X112" i="25"/>
  <c r="AL112" i="25" s="1"/>
  <c r="X400" i="25"/>
  <c r="AL400" i="25" s="1"/>
  <c r="X348" i="25"/>
  <c r="AL348" i="25" s="1"/>
  <c r="X902" i="25"/>
  <c r="AL902" i="25" s="1"/>
  <c r="X408" i="25"/>
  <c r="AL408" i="25" s="1"/>
  <c r="X805" i="25"/>
  <c r="AL805" i="25" s="1"/>
  <c r="X427" i="25"/>
  <c r="AL427" i="25" s="1"/>
  <c r="X244" i="25"/>
  <c r="AL244" i="25" s="1"/>
  <c r="X430" i="25"/>
  <c r="AL430" i="25" s="1"/>
  <c r="X424" i="25"/>
  <c r="AL424" i="25" s="1"/>
  <c r="X894" i="25"/>
  <c r="AL894" i="25" s="1"/>
  <c r="X1888" i="25"/>
  <c r="AL1888" i="25" s="1"/>
  <c r="X1874" i="25"/>
  <c r="AL1874" i="25" s="1"/>
  <c r="X1285" i="25"/>
  <c r="AL1285" i="25" s="1"/>
  <c r="X953" i="25"/>
  <c r="AL953" i="25" s="1"/>
  <c r="X460" i="25"/>
  <c r="AL460" i="25" s="1"/>
  <c r="X369" i="25"/>
  <c r="AL369" i="25" s="1"/>
  <c r="X63" i="25"/>
  <c r="AL63" i="25" s="1"/>
  <c r="X1108" i="25"/>
  <c r="AL1108" i="25" s="1"/>
  <c r="X1238" i="25"/>
  <c r="AL1238" i="25" s="1"/>
  <c r="X1087" i="25"/>
  <c r="AL1087" i="25" s="1"/>
  <c r="X1414" i="25"/>
  <c r="AL1414" i="25" s="1"/>
  <c r="X1673" i="25"/>
  <c r="AL1673" i="25" s="1"/>
  <c r="X345" i="25"/>
  <c r="AL345" i="25" s="1"/>
  <c r="X215" i="25"/>
  <c r="AL215" i="25" s="1"/>
  <c r="X987" i="25"/>
  <c r="AL987" i="25" s="1"/>
  <c r="X458" i="25"/>
  <c r="AL458" i="25" s="1"/>
  <c r="X1974" i="25"/>
  <c r="AL1974" i="25" s="1"/>
  <c r="X1415" i="25"/>
  <c r="AL1415" i="25" s="1"/>
  <c r="X1022" i="25"/>
  <c r="AL1022" i="25" s="1"/>
  <c r="X1223" i="25"/>
  <c r="AL1223" i="25" s="1"/>
  <c r="X1131" i="25"/>
  <c r="AL1131" i="25" s="1"/>
  <c r="X1804" i="25"/>
  <c r="AL1804" i="25" s="1"/>
  <c r="X337" i="25"/>
  <c r="AL337" i="25" s="1"/>
  <c r="X1957" i="25"/>
  <c r="AL1957" i="25" s="1"/>
  <c r="X1924" i="25"/>
  <c r="AL1924" i="25" s="1"/>
  <c r="X658" i="25"/>
  <c r="AL658" i="25" s="1"/>
  <c r="X32" i="25"/>
  <c r="AL32" i="25" s="1"/>
  <c r="X1357" i="25"/>
  <c r="AL1357" i="25" s="1"/>
  <c r="X1580" i="25"/>
  <c r="AL1580" i="25" s="1"/>
  <c r="X1092" i="25"/>
  <c r="AL1092" i="25" s="1"/>
  <c r="X1667" i="25"/>
  <c r="AL1667" i="25" s="1"/>
  <c r="X35" i="25"/>
  <c r="AL35" i="25" s="1"/>
  <c r="X1968" i="25"/>
  <c r="AL1968" i="25" s="1"/>
  <c r="X967" i="25"/>
  <c r="AL967" i="25" s="1"/>
  <c r="X806" i="25"/>
  <c r="AL806" i="25" s="1"/>
  <c r="X1677" i="25"/>
  <c r="AL1677" i="25" s="1"/>
  <c r="X858" i="25"/>
  <c r="AL858" i="25" s="1"/>
  <c r="X472" i="25"/>
  <c r="AL472" i="25" s="1"/>
  <c r="X1433" i="25"/>
  <c r="AL1433" i="25" s="1"/>
  <c r="X1720" i="25"/>
  <c r="AL1720" i="25" s="1"/>
  <c r="X1984" i="25"/>
  <c r="AL1984" i="25" s="1"/>
  <c r="X1951" i="25"/>
  <c r="AL1951" i="25" s="1"/>
  <c r="X928" i="25"/>
  <c r="AL928" i="25" s="1"/>
  <c r="X1836" i="25"/>
  <c r="AL1836" i="25" s="1"/>
  <c r="X1732" i="25"/>
  <c r="AL1732" i="25" s="1"/>
  <c r="X676" i="25"/>
  <c r="AL676" i="25" s="1"/>
  <c r="X1949" i="25"/>
  <c r="AL1949" i="25" s="1"/>
  <c r="X813" i="25"/>
  <c r="AL813" i="25" s="1"/>
  <c r="X1336" i="25"/>
  <c r="AL1336" i="25" s="1"/>
  <c r="X235" i="25"/>
  <c r="AL235" i="25" s="1"/>
  <c r="X1411" i="25"/>
  <c r="AL1411" i="25" s="1"/>
  <c r="X363" i="25"/>
  <c r="AL363" i="25" s="1"/>
  <c r="X595" i="25"/>
  <c r="AL595" i="25" s="1"/>
  <c r="X1879" i="25"/>
  <c r="AL1879" i="25" s="1"/>
  <c r="X505" i="25"/>
  <c r="AL505" i="25" s="1"/>
  <c r="X758" i="25"/>
  <c r="AL758" i="25" s="1"/>
  <c r="X1173" i="25"/>
  <c r="AL1173" i="25" s="1"/>
  <c r="X1319" i="25"/>
  <c r="AL1319" i="25" s="1"/>
  <c r="X358" i="25"/>
  <c r="AL358" i="25" s="1"/>
  <c r="X1740" i="25"/>
  <c r="AL1740" i="25" s="1"/>
  <c r="X1398" i="25"/>
  <c r="AL1398" i="25" s="1"/>
  <c r="X1776" i="25"/>
  <c r="AL1776" i="25" s="1"/>
  <c r="X182" i="25"/>
  <c r="AL182" i="25" s="1"/>
  <c r="X1266" i="25"/>
  <c r="AL1266" i="25" s="1"/>
  <c r="X1787" i="25"/>
  <c r="AL1787" i="25" s="1"/>
  <c r="X1220" i="25"/>
  <c r="AL1220" i="25" s="1"/>
  <c r="X1130" i="25"/>
  <c r="AL1130" i="25" s="1"/>
  <c r="X1516" i="25"/>
  <c r="AL1516" i="25" s="1"/>
  <c r="X613" i="25"/>
  <c r="AL613" i="25" s="1"/>
  <c r="X489" i="25"/>
  <c r="AL489" i="25" s="1"/>
  <c r="X1941" i="25"/>
  <c r="AL1941" i="25" s="1"/>
  <c r="X536" i="25"/>
  <c r="AL536" i="25" s="1"/>
  <c r="X784" i="25"/>
  <c r="AL784" i="25" s="1"/>
  <c r="X1655" i="25"/>
  <c r="AL1655" i="25" s="1"/>
  <c r="X1429" i="25"/>
  <c r="AL1429" i="25" s="1"/>
  <c r="X429" i="25"/>
  <c r="AL429" i="25" s="1"/>
  <c r="X914" i="25"/>
  <c r="AL914" i="25" s="1"/>
  <c r="X1460" i="25"/>
  <c r="AL1460" i="25" s="1"/>
  <c r="X999" i="25"/>
  <c r="AL999" i="25" s="1"/>
  <c r="X69" i="25"/>
  <c r="AL69" i="25" s="1"/>
  <c r="X1043" i="25"/>
  <c r="AL1043" i="25" s="1"/>
  <c r="X74" i="25"/>
  <c r="AL74" i="25" s="1"/>
  <c r="X23" i="25"/>
  <c r="AL23" i="25" s="1"/>
  <c r="X1111" i="25"/>
  <c r="AL1111" i="25" s="1"/>
  <c r="X1004" i="25"/>
  <c r="AL1004" i="25" s="1"/>
  <c r="X643" i="25"/>
  <c r="AL643" i="25" s="1"/>
  <c r="X1393" i="25"/>
  <c r="AL1393" i="25" s="1"/>
  <c r="X761" i="25"/>
  <c r="AL761" i="25" s="1"/>
  <c r="X931" i="25"/>
  <c r="AL931" i="25" s="1"/>
  <c r="X1170" i="25"/>
  <c r="AL1170" i="25" s="1"/>
  <c r="X1802" i="25"/>
  <c r="AL1802" i="25" s="1"/>
  <c r="X381" i="25"/>
  <c r="AL381" i="25" s="1"/>
  <c r="X1954" i="25"/>
  <c r="AL1954" i="25" s="1"/>
  <c r="X1679" i="25"/>
  <c r="AL1679" i="25" s="1"/>
  <c r="X1905" i="25"/>
  <c r="AL1905" i="25" s="1"/>
  <c r="X34" i="25"/>
  <c r="AL34" i="25" s="1"/>
  <c r="X1081" i="25"/>
  <c r="AL1081" i="25" s="1"/>
  <c r="X42" i="25"/>
  <c r="AL42" i="25" s="1"/>
  <c r="X1491" i="25"/>
  <c r="AL1491" i="25" s="1"/>
  <c r="X120" i="25"/>
  <c r="AL120" i="25" s="1"/>
  <c r="X1096" i="25"/>
  <c r="AL1096" i="25" s="1"/>
  <c r="X1079" i="25"/>
  <c r="AL1079" i="25" s="1"/>
  <c r="X61" i="25"/>
  <c r="AL61" i="25" s="1"/>
  <c r="X1733" i="25"/>
  <c r="AL1733" i="25" s="1"/>
  <c r="X592" i="25"/>
  <c r="AL592" i="25" s="1"/>
  <c r="X1663" i="25"/>
  <c r="AL1663" i="25" s="1"/>
  <c r="X264" i="25"/>
  <c r="AL264" i="25" s="1"/>
  <c r="X183" i="25"/>
  <c r="AL183" i="25" s="1"/>
  <c r="X193" i="25"/>
  <c r="AL193" i="25" s="1"/>
  <c r="X391" i="25"/>
  <c r="AL391" i="25" s="1"/>
  <c r="X507" i="25"/>
  <c r="AL507" i="25" s="1"/>
  <c r="X474" i="25"/>
  <c r="AL474" i="25" s="1"/>
  <c r="X1908" i="25"/>
  <c r="AL1908" i="25" s="1"/>
  <c r="X1054" i="25"/>
  <c r="AL1054" i="25" s="1"/>
  <c r="X237" i="25"/>
  <c r="AL237" i="25" s="1"/>
  <c r="X825" i="25"/>
  <c r="AL825" i="25" s="1"/>
  <c r="X412" i="25"/>
  <c r="AL412" i="25" s="1"/>
  <c r="X1930" i="25"/>
  <c r="AL1930" i="25" s="1"/>
  <c r="X1847" i="25"/>
  <c r="AL1847" i="25" s="1"/>
  <c r="X826" i="25"/>
  <c r="AL826" i="25" s="1"/>
  <c r="X1570" i="25"/>
  <c r="AL1570" i="25" s="1"/>
  <c r="X550" i="25"/>
  <c r="AL550" i="25" s="1"/>
  <c r="X1896" i="25"/>
  <c r="AL1896" i="25" s="1"/>
  <c r="X1657" i="25"/>
  <c r="AL1657" i="25" s="1"/>
  <c r="X1431" i="25"/>
  <c r="AL1431" i="25" s="1"/>
  <c r="X1512" i="25"/>
  <c r="AL1512" i="25" s="1"/>
  <c r="X1363" i="25"/>
  <c r="AL1363" i="25" s="1"/>
  <c r="X1759" i="25"/>
  <c r="AL1759" i="25" s="1"/>
  <c r="X728" i="25"/>
  <c r="AL728" i="25" s="1"/>
  <c r="X1126" i="25"/>
  <c r="AL1126" i="25" s="1"/>
  <c r="X577" i="25"/>
  <c r="AL577" i="25" s="1"/>
  <c r="X1612" i="25"/>
  <c r="AL1612" i="25" s="1"/>
  <c r="X67" i="25"/>
  <c r="AL67" i="25" s="1"/>
  <c r="X1873" i="25"/>
  <c r="AL1873" i="25" s="1"/>
  <c r="X1943" i="25"/>
  <c r="AL1943" i="25" s="1"/>
  <c r="X1421" i="25"/>
  <c r="AL1421" i="25" s="1"/>
  <c r="X865" i="25"/>
  <c r="AL865" i="25" s="1"/>
  <c r="X1234" i="25"/>
  <c r="AL1234" i="25" s="1"/>
  <c r="X1348" i="25"/>
  <c r="AL1348" i="25" s="1"/>
  <c r="X1010" i="25"/>
  <c r="AL1010" i="25" s="1"/>
  <c r="X541" i="25"/>
  <c r="AL541" i="25" s="1"/>
  <c r="X1235" i="25"/>
  <c r="AL1235" i="25" s="1"/>
  <c r="X362" i="25"/>
  <c r="AL362" i="25" s="1"/>
  <c r="X647" i="25"/>
  <c r="AL647" i="25" s="1"/>
  <c r="X1446" i="25"/>
  <c r="AL1446" i="25" s="1"/>
  <c r="X1428" i="25"/>
  <c r="AL1428" i="25" s="1"/>
  <c r="X832" i="25"/>
  <c r="AL832" i="25" s="1"/>
  <c r="X93" i="25"/>
  <c r="AL93" i="25" s="1"/>
  <c r="X689" i="25"/>
  <c r="AL689" i="25" s="1"/>
  <c r="X812" i="25"/>
  <c r="AL812" i="25" s="1"/>
  <c r="X1436" i="25"/>
  <c r="AL1436" i="25" s="1"/>
  <c r="X1635" i="25"/>
  <c r="AL1635" i="25" s="1"/>
  <c r="X620" i="25"/>
  <c r="AL620" i="25" s="1"/>
  <c r="X1730" i="25"/>
  <c r="AL1730" i="25" s="1"/>
  <c r="X165" i="25"/>
  <c r="AL165" i="25" s="1"/>
  <c r="X340" i="25"/>
  <c r="AL340" i="25" s="1"/>
  <c r="X1801" i="25"/>
  <c r="AL1801" i="25" s="1"/>
  <c r="X871" i="25"/>
  <c r="AL871" i="25" s="1"/>
  <c r="X596" i="25"/>
  <c r="AL596" i="25" s="1"/>
  <c r="X1120" i="25"/>
  <c r="AL1120" i="25" s="1"/>
  <c r="X1264" i="25"/>
  <c r="AL1264" i="25" s="1"/>
  <c r="X1461" i="25"/>
  <c r="AL1461" i="25" s="1"/>
  <c r="X1098" i="25"/>
  <c r="AL1098" i="25" s="1"/>
  <c r="X169" i="25"/>
  <c r="AL169" i="25" s="1"/>
  <c r="X778" i="25"/>
  <c r="AL778" i="25" s="1"/>
  <c r="X1300" i="25"/>
  <c r="AL1300" i="25" s="1"/>
  <c r="X1890" i="25"/>
  <c r="AL1890" i="25" s="1"/>
  <c r="X1618" i="25"/>
  <c r="AL1618" i="25" s="1"/>
  <c r="AF1508" i="25"/>
  <c r="AV1508" i="25" s="1"/>
  <c r="AF555" i="25"/>
  <c r="AV555" i="25" s="1"/>
  <c r="AF320" i="25"/>
  <c r="AV320" i="25" s="1"/>
  <c r="AF954" i="25"/>
  <c r="AV954" i="25" s="1"/>
  <c r="AF979" i="25"/>
  <c r="AV979" i="25" s="1"/>
  <c r="AF505" i="25"/>
  <c r="AV505" i="25" s="1"/>
  <c r="AF1749" i="25"/>
  <c r="AV1749" i="25" s="1"/>
  <c r="AF1284" i="25"/>
  <c r="AV1284" i="25" s="1"/>
  <c r="AF1588" i="25"/>
  <c r="AV1588" i="25" s="1"/>
  <c r="AF1913" i="25"/>
  <c r="AV1913" i="25" s="1"/>
  <c r="AF1190" i="25"/>
  <c r="AV1190" i="25" s="1"/>
  <c r="AF1745" i="25"/>
  <c r="AV1745" i="25" s="1"/>
  <c r="AF445" i="25"/>
  <c r="AV445" i="25" s="1"/>
  <c r="AF852" i="25"/>
  <c r="AV852" i="25" s="1"/>
  <c r="AF724" i="25"/>
  <c r="AV724" i="25" s="1"/>
  <c r="AF1680" i="25"/>
  <c r="AV1680" i="25" s="1"/>
  <c r="AF1626" i="25"/>
  <c r="AV1626" i="25" s="1"/>
  <c r="AF955" i="25"/>
  <c r="AV955" i="25" s="1"/>
  <c r="AF1887" i="25"/>
  <c r="AV1887" i="25" s="1"/>
  <c r="AF49" i="25"/>
  <c r="AV49" i="25" s="1"/>
  <c r="AF1598" i="25"/>
  <c r="AV1598" i="25" s="1"/>
  <c r="AF1610" i="25"/>
  <c r="AV1610" i="25" s="1"/>
  <c r="AF1172" i="25"/>
  <c r="AV1172" i="25" s="1"/>
  <c r="AF1277" i="25"/>
  <c r="AV1277" i="25" s="1"/>
  <c r="AF43" i="25"/>
  <c r="AV43" i="25" s="1"/>
  <c r="AF890" i="25"/>
  <c r="AV890" i="25" s="1"/>
  <c r="AF1459" i="25"/>
  <c r="AV1459" i="25" s="1"/>
  <c r="AF1584" i="25"/>
  <c r="AV1584" i="25" s="1"/>
  <c r="AF1709" i="25"/>
  <c r="AV1709" i="25" s="1"/>
  <c r="AF565" i="25"/>
  <c r="AV565" i="25" s="1"/>
  <c r="AF1353" i="25"/>
  <c r="AV1353" i="25" s="1"/>
  <c r="AF1642" i="25"/>
  <c r="AV1642" i="25" s="1"/>
  <c r="AF1445" i="25"/>
  <c r="AV1445" i="25" s="1"/>
  <c r="AF1191" i="25"/>
  <c r="AV1191" i="25" s="1"/>
  <c r="AF760" i="25"/>
  <c r="AV760" i="25" s="1"/>
  <c r="AF24" i="25"/>
  <c r="AV24" i="25" s="1"/>
  <c r="AF1184" i="25"/>
  <c r="AV1184" i="25" s="1"/>
  <c r="AF1666" i="25"/>
  <c r="AV1666" i="25" s="1"/>
  <c r="AF883" i="25"/>
  <c r="AV883" i="25" s="1"/>
  <c r="AF703" i="25"/>
  <c r="AV703" i="25" s="1"/>
  <c r="AF1094" i="25"/>
  <c r="AV1094" i="25" s="1"/>
  <c r="AF737" i="25"/>
  <c r="AV737" i="25" s="1"/>
  <c r="AF1153" i="25"/>
  <c r="AV1153" i="25" s="1"/>
  <c r="AF1979" i="25"/>
  <c r="AV1979" i="25" s="1"/>
  <c r="AF1229" i="25"/>
  <c r="AV1229" i="25" s="1"/>
  <c r="AF1467" i="25"/>
  <c r="AV1467" i="25" s="1"/>
  <c r="AF1342" i="25"/>
  <c r="AV1342" i="25" s="1"/>
  <c r="AF1518" i="25"/>
  <c r="AV1518" i="25" s="1"/>
  <c r="AF769" i="25"/>
  <c r="AV769" i="25" s="1"/>
  <c r="AF1867" i="25"/>
  <c r="AV1867" i="25" s="1"/>
  <c r="AF363" i="25"/>
  <c r="AV363" i="25" s="1"/>
  <c r="AF1578" i="25"/>
  <c r="AV1578" i="25" s="1"/>
  <c r="AF1068" i="25"/>
  <c r="AV1068" i="25" s="1"/>
  <c r="AF1559" i="25"/>
  <c r="AV1559" i="25" s="1"/>
  <c r="AF475" i="25"/>
  <c r="AV475" i="25" s="1"/>
  <c r="AF587" i="25"/>
  <c r="AV587" i="25" s="1"/>
  <c r="AF1612" i="25"/>
  <c r="AV1612" i="25" s="1"/>
  <c r="AF1198" i="25"/>
  <c r="AV1198" i="25" s="1"/>
  <c r="AF824" i="25"/>
  <c r="AV824" i="25" s="1"/>
  <c r="AF872" i="25"/>
  <c r="AV872" i="25" s="1"/>
  <c r="AF321" i="25"/>
  <c r="AV321" i="25" s="1"/>
  <c r="AF1628" i="25"/>
  <c r="AV1628" i="25" s="1"/>
  <c r="AF444" i="25"/>
  <c r="AV444" i="25" s="1"/>
  <c r="AF1847" i="25"/>
  <c r="AV1847" i="25" s="1"/>
  <c r="AF1955" i="25"/>
  <c r="AV1955" i="25" s="1"/>
  <c r="AF1770" i="25"/>
  <c r="AV1770" i="25" s="1"/>
  <c r="AF197" i="25"/>
  <c r="AV197" i="25" s="1"/>
  <c r="AF280" i="25"/>
  <c r="AV280" i="25" s="1"/>
  <c r="AF1189" i="25"/>
  <c r="AV1189" i="25" s="1"/>
  <c r="AF1668" i="25"/>
  <c r="AV1668" i="25" s="1"/>
  <c r="AF1280" i="25"/>
  <c r="AV1280" i="25" s="1"/>
  <c r="AF470" i="25"/>
  <c r="AV470" i="25" s="1"/>
  <c r="AF1544" i="25"/>
  <c r="AV1544" i="25" s="1"/>
  <c r="AF1087" i="25"/>
  <c r="AV1087" i="25" s="1"/>
  <c r="AF1121" i="25"/>
  <c r="AV1121" i="25" s="1"/>
  <c r="AF680" i="25"/>
  <c r="AV680" i="25" s="1"/>
  <c r="AF1890" i="25"/>
  <c r="AV1890" i="25" s="1"/>
  <c r="AF1379" i="25"/>
  <c r="AV1379" i="25" s="1"/>
  <c r="AF186" i="25"/>
  <c r="AV186" i="25" s="1"/>
  <c r="AF844" i="25"/>
  <c r="AV844" i="25" s="1"/>
  <c r="AF712" i="25"/>
  <c r="AV712" i="25" s="1"/>
  <c r="AF1667" i="25"/>
  <c r="AV1667" i="25" s="1"/>
  <c r="AF1802" i="25"/>
  <c r="AV1802" i="25" s="1"/>
  <c r="AF1783" i="25"/>
  <c r="AV1783" i="25" s="1"/>
  <c r="AF1681" i="25"/>
  <c r="AV1681" i="25" s="1"/>
  <c r="AF1995" i="25"/>
  <c r="AV1995" i="25" s="1"/>
  <c r="AF1409" i="25"/>
  <c r="AV1409" i="25" s="1"/>
  <c r="AF809" i="25"/>
  <c r="AV809" i="25" s="1"/>
  <c r="AF1711" i="25"/>
  <c r="AV1711" i="25" s="1"/>
  <c r="AF485" i="25"/>
  <c r="AV485" i="25" s="1"/>
  <c r="AF498" i="25"/>
  <c r="AV498" i="25" s="1"/>
  <c r="AF1805" i="25"/>
  <c r="AV1805" i="25" s="1"/>
  <c r="AF945" i="25"/>
  <c r="AV945" i="25" s="1"/>
  <c r="AF1630" i="25"/>
  <c r="AV1630" i="25" s="1"/>
  <c r="AF90" i="25"/>
  <c r="AV90" i="25" s="1"/>
  <c r="AF1007" i="25"/>
  <c r="AV1007" i="25" s="1"/>
  <c r="AF917" i="25"/>
  <c r="AV917" i="25" s="1"/>
  <c r="AF1580" i="25"/>
  <c r="AV1580" i="25" s="1"/>
  <c r="AF1460" i="25"/>
  <c r="AV1460" i="25" s="1"/>
  <c r="AF841" i="25"/>
  <c r="AV841" i="25" s="1"/>
  <c r="AF608" i="25"/>
  <c r="AV608" i="25" s="1"/>
  <c r="AF688" i="25"/>
  <c r="AV688" i="25" s="1"/>
  <c r="AF484" i="25"/>
  <c r="AV484" i="25" s="1"/>
  <c r="AF326" i="25"/>
  <c r="AV326" i="25" s="1"/>
  <c r="AF1046" i="25"/>
  <c r="AV1046" i="25" s="1"/>
  <c r="AF108" i="25"/>
  <c r="AV108" i="25" s="1"/>
  <c r="AF904" i="25"/>
  <c r="AV904" i="25" s="1"/>
  <c r="AF1152" i="25"/>
  <c r="AV1152" i="25" s="1"/>
  <c r="AF967" i="25"/>
  <c r="AV967" i="25" s="1"/>
  <c r="AF677" i="25"/>
  <c r="AV677" i="25" s="1"/>
  <c r="AF935" i="25"/>
  <c r="AV935" i="25" s="1"/>
  <c r="AF1627" i="25"/>
  <c r="AV1627" i="25" s="1"/>
  <c r="AF888" i="25"/>
  <c r="AV888" i="25" s="1"/>
  <c r="AF265" i="25"/>
  <c r="AV265" i="25" s="1"/>
  <c r="AF1604" i="25"/>
  <c r="AV1604" i="25" s="1"/>
  <c r="AF345" i="25"/>
  <c r="AV345" i="25" s="1"/>
  <c r="AF1103" i="25"/>
  <c r="AV1103" i="25" s="1"/>
  <c r="AF1077" i="25"/>
  <c r="AV1077" i="25" s="1"/>
  <c r="AF1725" i="25"/>
  <c r="AV1725" i="25" s="1"/>
  <c r="AF1926" i="25"/>
  <c r="AV1926" i="25" s="1"/>
  <c r="AF997" i="25"/>
  <c r="AV997" i="25" s="1"/>
  <c r="AF848" i="25"/>
  <c r="AV848" i="25" s="1"/>
  <c r="AF880" i="25"/>
  <c r="AV880" i="25" s="1"/>
  <c r="AF1950" i="25"/>
  <c r="AV1950" i="25" s="1"/>
  <c r="AF1038" i="25"/>
  <c r="AV1038" i="25" s="1"/>
  <c r="AF223" i="25"/>
  <c r="AV223" i="25" s="1"/>
  <c r="AF1295" i="25"/>
  <c r="AV1295" i="25" s="1"/>
  <c r="AF1230" i="25"/>
  <c r="AV1230" i="25" s="1"/>
  <c r="AF630" i="25"/>
  <c r="AV630" i="25" s="1"/>
  <c r="AF283" i="25"/>
  <c r="AV283" i="25" s="1"/>
  <c r="AF101" i="25"/>
  <c r="AV101" i="25" s="1"/>
  <c r="AF1834" i="25"/>
  <c r="AV1834" i="25" s="1"/>
  <c r="AF1739" i="25"/>
  <c r="AV1739" i="25" s="1"/>
  <c r="AF394" i="25"/>
  <c r="AV394" i="25" s="1"/>
  <c r="AF1638" i="25"/>
  <c r="AV1638" i="25" s="1"/>
  <c r="AF390" i="25"/>
  <c r="AV390" i="25" s="1"/>
  <c r="AF493" i="25"/>
  <c r="AV493" i="25" s="1"/>
  <c r="AF1787" i="25"/>
  <c r="AV1787" i="25" s="1"/>
  <c r="AF1675" i="25"/>
  <c r="AV1675" i="25" s="1"/>
  <c r="AF602" i="25"/>
  <c r="AV602" i="25" s="1"/>
  <c r="AF355" i="25"/>
  <c r="AV355" i="25" s="1"/>
  <c r="AF540" i="25"/>
  <c r="AV540" i="25" s="1"/>
  <c r="AF785" i="25"/>
  <c r="AV785" i="25" s="1"/>
  <c r="AF1223" i="25"/>
  <c r="AV1223" i="25" s="1"/>
  <c r="AF797" i="25"/>
  <c r="AV797" i="25" s="1"/>
  <c r="AF757" i="25"/>
  <c r="AV757" i="25" s="1"/>
  <c r="AF1857" i="25"/>
  <c r="AV1857" i="25" s="1"/>
  <c r="AF1434" i="25"/>
  <c r="AV1434" i="25" s="1"/>
  <c r="AF858" i="25"/>
  <c r="AV858" i="25" s="1"/>
  <c r="AF1088" i="25"/>
  <c r="AV1088" i="25" s="1"/>
  <c r="AF494" i="25"/>
  <c r="AV494" i="25" s="1"/>
  <c r="AF847" i="25"/>
  <c r="AV847" i="25" s="1"/>
  <c r="AF154" i="25"/>
  <c r="AV154" i="25" s="1"/>
  <c r="AF218" i="25"/>
  <c r="AV218" i="25" s="1"/>
  <c r="AF1688" i="25"/>
  <c r="AV1688" i="25" s="1"/>
  <c r="AF543" i="25"/>
  <c r="AV543" i="25" s="1"/>
  <c r="AF1089" i="25"/>
  <c r="AV1089" i="25" s="1"/>
  <c r="AF1160" i="25"/>
  <c r="AV1160" i="25" s="1"/>
  <c r="AF289" i="25"/>
  <c r="AV289" i="25" s="1"/>
  <c r="AF1085" i="25"/>
  <c r="AV1085" i="25" s="1"/>
  <c r="AF2002" i="25"/>
  <c r="AV2002" i="25" s="1"/>
  <c r="AF1462" i="25"/>
  <c r="AV1462" i="25" s="1"/>
  <c r="AF1148" i="25"/>
  <c r="AV1148" i="25" s="1"/>
  <c r="AF698" i="25"/>
  <c r="AV698" i="25" s="1"/>
  <c r="AF1290" i="25"/>
  <c r="AV1290" i="25" s="1"/>
  <c r="AF1645" i="25"/>
  <c r="AV1645" i="25" s="1"/>
  <c r="AF36" i="25"/>
  <c r="AV36" i="25" s="1"/>
  <c r="AF1897" i="25"/>
  <c r="AV1897" i="25" s="1"/>
  <c r="AF55" i="25"/>
  <c r="AV55" i="25" s="1"/>
  <c r="AF392" i="25"/>
  <c r="AV392" i="25" s="1"/>
  <c r="AF1107" i="25"/>
  <c r="AV1107" i="25" s="1"/>
  <c r="AF492" i="25"/>
  <c r="AV492" i="25" s="1"/>
  <c r="AF1383" i="25"/>
  <c r="AV1383" i="25" s="1"/>
  <c r="AF428" i="25"/>
  <c r="AV428" i="25" s="1"/>
  <c r="AF1700" i="25"/>
  <c r="AV1700" i="25" s="1"/>
  <c r="AF681" i="25"/>
  <c r="AV681" i="25" s="1"/>
  <c r="AF1292" i="25"/>
  <c r="AV1292" i="25" s="1"/>
  <c r="AF104" i="25"/>
  <c r="AV104" i="25" s="1"/>
  <c r="AF1998" i="25"/>
  <c r="AV1998" i="25" s="1"/>
  <c r="AF1348" i="25"/>
  <c r="AV1348" i="25" s="1"/>
  <c r="AF1554" i="25"/>
  <c r="AV1554" i="25" s="1"/>
  <c r="AF175" i="25"/>
  <c r="AV175" i="25" s="1"/>
  <c r="AF1635" i="25"/>
  <c r="AV1635" i="25" s="1"/>
  <c r="AF452" i="25"/>
  <c r="AV452" i="25" s="1"/>
  <c r="AF1962" i="25"/>
  <c r="AV1962" i="25" s="1"/>
  <c r="AF541" i="25"/>
  <c r="AV541" i="25" s="1"/>
  <c r="AF1511" i="25"/>
  <c r="AV1511" i="25" s="1"/>
  <c r="AF1065" i="25"/>
  <c r="AV1065" i="25" s="1"/>
  <c r="AF717" i="25"/>
  <c r="AV717" i="25" s="1"/>
  <c r="AF1161" i="25"/>
  <c r="AV1161" i="25" s="1"/>
  <c r="AF901" i="25"/>
  <c r="AV901" i="25" s="1"/>
  <c r="AF1212" i="25"/>
  <c r="AV1212" i="25" s="1"/>
  <c r="AF1268" i="25"/>
  <c r="AV1268" i="25" s="1"/>
  <c r="AF1542" i="25"/>
  <c r="AV1542" i="25" s="1"/>
  <c r="AF1831" i="25"/>
  <c r="AV1831" i="25" s="1"/>
  <c r="AF893" i="25"/>
  <c r="AV893" i="25" s="1"/>
  <c r="AF1613" i="25"/>
  <c r="AV1613" i="25" s="1"/>
  <c r="AF937" i="25"/>
  <c r="AV937" i="25" s="1"/>
  <c r="AF1489" i="25"/>
  <c r="AV1489" i="25" s="1"/>
  <c r="AF1024" i="25"/>
  <c r="AV1024" i="25" s="1"/>
  <c r="AF325" i="25"/>
  <c r="AV325" i="25" s="1"/>
  <c r="AF1144" i="25"/>
  <c r="AV1144" i="25" s="1"/>
  <c r="AF1914" i="25"/>
  <c r="AV1914" i="25" s="1"/>
  <c r="AF1625" i="25"/>
  <c r="AV1625" i="25" s="1"/>
  <c r="AF699" i="25"/>
  <c r="AV699" i="25" s="1"/>
  <c r="AF1648" i="25"/>
  <c r="AV1648" i="25" s="1"/>
  <c r="AF342" i="25"/>
  <c r="AV342" i="25" s="1"/>
  <c r="AF691" i="25"/>
  <c r="AV691" i="25" s="1"/>
  <c r="AF163" i="25"/>
  <c r="AV163" i="25" s="1"/>
  <c r="AF1033" i="25"/>
  <c r="AV1033" i="25" s="1"/>
  <c r="AF1123" i="25"/>
  <c r="AV1123" i="25" s="1"/>
  <c r="AF1577" i="25"/>
  <c r="AV1577" i="25" s="1"/>
  <c r="AF409" i="25"/>
  <c r="AV409" i="25" s="1"/>
  <c r="AF72" i="25"/>
  <c r="AV72" i="25" s="1"/>
  <c r="AF1061" i="25"/>
  <c r="AV1061" i="25" s="1"/>
  <c r="AF1477" i="25"/>
  <c r="AV1477" i="25" s="1"/>
  <c r="AF1151" i="25"/>
  <c r="AV1151" i="25" s="1"/>
  <c r="AF866" i="25"/>
  <c r="AV866" i="25" s="1"/>
  <c r="AF1786" i="25"/>
  <c r="AV1786" i="25" s="1"/>
  <c r="AF1623" i="25"/>
  <c r="AV1623" i="25" s="1"/>
  <c r="AF1500" i="25"/>
  <c r="AV1500" i="25" s="1"/>
  <c r="AF1401" i="25"/>
  <c r="AV1401" i="25" s="1"/>
  <c r="AF671" i="25"/>
  <c r="AV671" i="25" s="1"/>
  <c r="AF1016" i="25"/>
  <c r="AV1016" i="25" s="1"/>
  <c r="AF51" i="25"/>
  <c r="AV51" i="25" s="1"/>
  <c r="AF1203" i="25"/>
  <c r="AV1203" i="25" s="1"/>
  <c r="AF111" i="25"/>
  <c r="AV111" i="25" s="1"/>
  <c r="AF1414" i="25"/>
  <c r="AV1414" i="25" s="1"/>
  <c r="AF995" i="25"/>
  <c r="AV995" i="25" s="1"/>
  <c r="AF1874" i="25"/>
  <c r="AV1874" i="25" s="1"/>
  <c r="AF32" i="25"/>
  <c r="AV32" i="25" s="1"/>
  <c r="AF638" i="25"/>
  <c r="AV638" i="25" s="1"/>
  <c r="AF1376" i="25"/>
  <c r="AV1376" i="25" s="1"/>
  <c r="AF515" i="25"/>
  <c r="AV515" i="25" s="1"/>
  <c r="AF1081" i="25"/>
  <c r="AV1081" i="25" s="1"/>
  <c r="AF53" i="25"/>
  <c r="AV53" i="25" s="1"/>
  <c r="AF466" i="25"/>
  <c r="AV466" i="25" s="1"/>
  <c r="AF1171" i="25"/>
  <c r="AV1171" i="25" s="1"/>
  <c r="AF1904" i="25"/>
  <c r="AV1904" i="25" s="1"/>
  <c r="AF150" i="25"/>
  <c r="AV150" i="25" s="1"/>
  <c r="AF132" i="25"/>
  <c r="AV132" i="25" s="1"/>
  <c r="AF1442" i="25"/>
  <c r="AV1442" i="25" s="1"/>
  <c r="AF800" i="25"/>
  <c r="AV800" i="25" s="1"/>
  <c r="AF254" i="25"/>
  <c r="AV254" i="25" s="1"/>
  <c r="AF415" i="25"/>
  <c r="AV415" i="25" s="1"/>
  <c r="AF1169" i="25"/>
  <c r="AV1169" i="25" s="1"/>
  <c r="AF1858" i="25"/>
  <c r="AV1858" i="25" s="1"/>
  <c r="AF1168" i="25"/>
  <c r="AV1168" i="25" s="1"/>
  <c r="AF1166" i="25"/>
  <c r="AV1166" i="25" s="1"/>
  <c r="AF1522" i="25"/>
  <c r="AV1522" i="25" s="1"/>
  <c r="AF85" i="25"/>
  <c r="AV85" i="25" s="1"/>
  <c r="AF948" i="25"/>
  <c r="AV948" i="25" s="1"/>
  <c r="AF1178" i="25"/>
  <c r="AV1178" i="25" s="1"/>
  <c r="AF1699" i="25"/>
  <c r="AV1699" i="25" s="1"/>
  <c r="AF1697" i="25"/>
  <c r="AV1697" i="25" s="1"/>
  <c r="AF419" i="25"/>
  <c r="AV419" i="25" s="1"/>
  <c r="AF1344" i="25"/>
  <c r="AV1344" i="25" s="1"/>
  <c r="AF178" i="25"/>
  <c r="AV178" i="25" s="1"/>
  <c r="AF1936" i="25"/>
  <c r="AV1936" i="25" s="1"/>
  <c r="AF617" i="25"/>
  <c r="AV617" i="25" s="1"/>
  <c r="AF1296" i="25"/>
  <c r="AV1296" i="25" s="1"/>
  <c r="AF1170" i="25"/>
  <c r="AV1170" i="25" s="1"/>
  <c r="AF1345" i="25"/>
  <c r="AV1345" i="25" s="1"/>
  <c r="AF1285" i="25"/>
  <c r="AV1285" i="25" s="1"/>
  <c r="AF908" i="25"/>
  <c r="AV908" i="25" s="1"/>
  <c r="AF1245" i="25"/>
  <c r="AV1245" i="25" s="1"/>
  <c r="AF275" i="25"/>
  <c r="AV275" i="25" s="1"/>
  <c r="AF891" i="25"/>
  <c r="AV891" i="25" s="1"/>
  <c r="AF469" i="25"/>
  <c r="AV469" i="25" s="1"/>
  <c r="AF426" i="25"/>
  <c r="AV426" i="25" s="1"/>
  <c r="AF1418" i="25"/>
  <c r="AV1418" i="25" s="1"/>
  <c r="AF792" i="25"/>
  <c r="AV792" i="25" s="1"/>
  <c r="AF1815" i="25"/>
  <c r="AV1815" i="25" s="1"/>
  <c r="AF990" i="25"/>
  <c r="AV990" i="25" s="1"/>
  <c r="AF1392" i="25"/>
  <c r="AV1392" i="25" s="1"/>
  <c r="AF1499" i="25"/>
  <c r="AV1499" i="25" s="1"/>
  <c r="AF1425" i="25"/>
  <c r="AV1425" i="25" s="1"/>
  <c r="AF787" i="25"/>
  <c r="AV787" i="25" s="1"/>
  <c r="AF1616" i="25"/>
  <c r="AV1616" i="25" s="1"/>
  <c r="AF1862" i="25"/>
  <c r="AV1862" i="25" s="1"/>
  <c r="AF740" i="25"/>
  <c r="AV740" i="25" s="1"/>
  <c r="AF1329" i="25"/>
  <c r="AV1329" i="25" s="1"/>
  <c r="AF1193" i="25"/>
  <c r="AV1193" i="25" s="1"/>
  <c r="AF1055" i="25"/>
  <c r="AV1055" i="25" s="1"/>
  <c r="AF1063" i="25"/>
  <c r="AV1063" i="25" s="1"/>
  <c r="AF1702" i="25"/>
  <c r="AV1702" i="25" s="1"/>
  <c r="AF1157" i="25"/>
  <c r="AV1157" i="25" s="1"/>
  <c r="AF1799" i="25"/>
  <c r="AV1799" i="25" s="1"/>
  <c r="AF882" i="25"/>
  <c r="AV882" i="25" s="1"/>
  <c r="AF1870" i="25"/>
  <c r="AV1870" i="25" s="1"/>
  <c r="AF962" i="25"/>
  <c r="AV962" i="25" s="1"/>
  <c r="AF871" i="25"/>
  <c r="AV871" i="25" s="1"/>
  <c r="AF235" i="25"/>
  <c r="AV235" i="25" s="1"/>
  <c r="AF819" i="25"/>
  <c r="AV819" i="25" s="1"/>
  <c r="AF771" i="25"/>
  <c r="AV771" i="25" s="1"/>
  <c r="AF1695" i="25"/>
  <c r="AV1695" i="25" s="1"/>
  <c r="AF1310" i="25"/>
  <c r="AV1310" i="25" s="1"/>
  <c r="AF886" i="25"/>
  <c r="AV886" i="25" s="1"/>
  <c r="AF690" i="25"/>
  <c r="AV690" i="25" s="1"/>
  <c r="AF189" i="25"/>
  <c r="AV189" i="25" s="1"/>
  <c r="AF1600" i="25"/>
  <c r="AV1600" i="25" s="1"/>
  <c r="AF1953" i="25"/>
  <c r="AV1953" i="25" s="1"/>
  <c r="AF1859" i="25"/>
  <c r="AV1859" i="25" s="1"/>
  <c r="AF558" i="25"/>
  <c r="AV558" i="25" s="1"/>
  <c r="AF902" i="25"/>
  <c r="AV902" i="25" s="1"/>
  <c r="AF1919" i="25"/>
  <c r="AV1919" i="25" s="1"/>
  <c r="AF873" i="25"/>
  <c r="AV873" i="25" s="1"/>
  <c r="AF1083" i="25"/>
  <c r="AV1083" i="25" s="1"/>
  <c r="AF1269" i="25"/>
  <c r="AV1269" i="25" s="1"/>
  <c r="AF1158" i="25"/>
  <c r="AV1158" i="25" s="1"/>
  <c r="AF1206" i="25"/>
  <c r="AV1206" i="25" s="1"/>
  <c r="AF1573" i="25"/>
  <c r="AV1573" i="25" s="1"/>
  <c r="AF1735" i="25"/>
  <c r="AV1735" i="25" s="1"/>
  <c r="AF1922" i="25"/>
  <c r="AV1922" i="25" s="1"/>
  <c r="AF594" i="25"/>
  <c r="AV594" i="25" s="1"/>
  <c r="AF1254" i="25"/>
  <c r="AV1254" i="25" s="1"/>
  <c r="AF1970" i="25"/>
  <c r="AV1970" i="25" s="1"/>
  <c r="AF1117" i="25"/>
  <c r="AV1117" i="25" s="1"/>
  <c r="AF1905" i="25"/>
  <c r="AV1905" i="25" s="1"/>
  <c r="AF1533" i="25"/>
  <c r="AV1533" i="25" s="1"/>
  <c r="AF1143" i="25"/>
  <c r="AV1143" i="25" s="1"/>
  <c r="AF879" i="25"/>
  <c r="AV879" i="25" s="1"/>
  <c r="AF1729" i="25"/>
  <c r="AV1729" i="25" s="1"/>
  <c r="AF424" i="25"/>
  <c r="AV424" i="25" s="1"/>
  <c r="AF1365" i="25"/>
  <c r="AV1365" i="25" s="1"/>
  <c r="AF1526" i="25"/>
  <c r="AV1526" i="25" s="1"/>
  <c r="AF281" i="25"/>
  <c r="AV281" i="25" s="1"/>
  <c r="AF552" i="25"/>
  <c r="AV552" i="25" s="1"/>
  <c r="AF1778" i="25"/>
  <c r="AV1778" i="25" s="1"/>
  <c r="AF1809" i="25"/>
  <c r="AV1809" i="25" s="1"/>
  <c r="AF291" i="25"/>
  <c r="AV291" i="25" s="1"/>
  <c r="AF1507" i="25"/>
  <c r="AV1507" i="25" s="1"/>
  <c r="AF1486" i="25"/>
  <c r="AV1486" i="25" s="1"/>
  <c r="AF1657" i="25"/>
  <c r="AV1657" i="25" s="1"/>
  <c r="AF45" i="25"/>
  <c r="AV45" i="25" s="1"/>
  <c r="AF495" i="25"/>
  <c r="AV495" i="25" s="1"/>
  <c r="AF166" i="25"/>
  <c r="AV166" i="25" s="1"/>
  <c r="AF1650" i="25"/>
  <c r="AV1650" i="25" s="1"/>
  <c r="AF356" i="25"/>
  <c r="AV356" i="25" s="1"/>
  <c r="AF1836" i="25"/>
  <c r="AV1836" i="25" s="1"/>
  <c r="AF551" i="25"/>
  <c r="AV551" i="25" s="1"/>
  <c r="AF916" i="25"/>
  <c r="AV916" i="25" s="1"/>
  <c r="AF227" i="25"/>
  <c r="AV227" i="25" s="1"/>
  <c r="AF202" i="25"/>
  <c r="AV202" i="25" s="1"/>
  <c r="AF1319" i="25"/>
  <c r="AV1319" i="25" s="1"/>
  <c r="AF1095" i="25"/>
  <c r="AV1095" i="25" s="1"/>
  <c r="AF37" i="25"/>
  <c r="AV37" i="25" s="1"/>
  <c r="AF1682" i="25"/>
  <c r="AV1682" i="25" s="1"/>
  <c r="AF71" i="25"/>
  <c r="AV71" i="25" s="1"/>
  <c r="AF1452" i="25"/>
  <c r="AV1452" i="25" s="1"/>
  <c r="AF240" i="25"/>
  <c r="AV240" i="25" s="1"/>
  <c r="AF582" i="25"/>
  <c r="AV582" i="25" s="1"/>
  <c r="AF1456" i="25"/>
  <c r="AV1456" i="25" s="1"/>
  <c r="AF1497" i="25"/>
  <c r="AV1497" i="25" s="1"/>
  <c r="AF658" i="25"/>
  <c r="AV658" i="25" s="1"/>
  <c r="AF211" i="25"/>
  <c r="AV211" i="25" s="1"/>
  <c r="AF203" i="25"/>
  <c r="AV203" i="25" s="1"/>
  <c r="AF1145" i="25"/>
  <c r="AV1145" i="25" s="1"/>
  <c r="AF311" i="25"/>
  <c r="AV311" i="25" s="1"/>
  <c r="AF13" i="25"/>
  <c r="AV13" i="25" s="1"/>
  <c r="AF1075" i="25"/>
  <c r="AV1075" i="25" s="1"/>
  <c r="AF1663" i="25"/>
  <c r="AV1663" i="25" s="1"/>
  <c r="AF486" i="25"/>
  <c r="AV486" i="25" s="1"/>
  <c r="AF142" i="25"/>
  <c r="AV142" i="25" s="1"/>
  <c r="AF1609" i="25"/>
  <c r="AV1609" i="25" s="1"/>
  <c r="AF165" i="25"/>
  <c r="AV165" i="25" s="1"/>
  <c r="AF702" i="25"/>
  <c r="AV702" i="25" s="1"/>
  <c r="AF1384" i="25"/>
  <c r="AV1384" i="25" s="1"/>
  <c r="AF17" i="25"/>
  <c r="AV17" i="25" s="1"/>
  <c r="AF314" i="25"/>
  <c r="AV314" i="25" s="1"/>
  <c r="AF855" i="25"/>
  <c r="AV855" i="25" s="1"/>
  <c r="AF645" i="25"/>
  <c r="AV645" i="25" s="1"/>
  <c r="AF560" i="25"/>
  <c r="AV560" i="25" s="1"/>
  <c r="AF126" i="25"/>
  <c r="AV126" i="25" s="1"/>
  <c r="AF1510" i="25"/>
  <c r="AV1510" i="25" s="1"/>
  <c r="AF315" i="25"/>
  <c r="AV315" i="25" s="1"/>
  <c r="AF1335" i="25"/>
  <c r="AV1335" i="25" s="1"/>
  <c r="AF978" i="25"/>
  <c r="AV978" i="25" s="1"/>
  <c r="AF183" i="25"/>
  <c r="AV183" i="25" s="1"/>
  <c r="AF576" i="25"/>
  <c r="AV576" i="25" s="1"/>
  <c r="AF1141" i="25"/>
  <c r="AV1141" i="25" s="1"/>
  <c r="AF57" i="25"/>
  <c r="AV57" i="25" s="1"/>
  <c r="AF196" i="25"/>
  <c r="AV196" i="25" s="1"/>
  <c r="AF1743" i="25"/>
  <c r="AV1743" i="25" s="1"/>
  <c r="AF1653" i="25"/>
  <c r="AV1653" i="25" s="1"/>
  <c r="AF1889" i="25"/>
  <c r="AV1889" i="25" s="1"/>
  <c r="AF1546" i="25"/>
  <c r="AV1546" i="25" s="1"/>
  <c r="AF271" i="25"/>
  <c r="AV271" i="25" s="1"/>
  <c r="AF68" i="25"/>
  <c r="AV68" i="25" s="1"/>
  <c r="AF752" i="25"/>
  <c r="AV752" i="25" s="1"/>
  <c r="AF1617" i="25"/>
  <c r="AV1617" i="25" s="1"/>
  <c r="AF1369" i="25"/>
  <c r="AV1369" i="25" s="1"/>
  <c r="AF1983" i="25"/>
  <c r="AV1983" i="25" s="1"/>
  <c r="AF1946" i="25"/>
  <c r="AV1946" i="25" s="1"/>
  <c r="AF48" i="25"/>
  <c r="AV48" i="25" s="1"/>
  <c r="AF1438" i="25"/>
  <c r="AV1438" i="25" s="1"/>
  <c r="AF407" i="25"/>
  <c r="AV407" i="25" s="1"/>
  <c r="AF450" i="25"/>
  <c r="AV450" i="25" s="1"/>
  <c r="AF1045" i="25"/>
  <c r="AV1045" i="25" s="1"/>
  <c r="AF927" i="25"/>
  <c r="AV927" i="25" s="1"/>
  <c r="AF1527" i="25"/>
  <c r="AV1527" i="25" s="1"/>
  <c r="AF455" i="25"/>
  <c r="AV455" i="25" s="1"/>
  <c r="AF832" i="25"/>
  <c r="AV832" i="25" s="1"/>
  <c r="AF70" i="25"/>
  <c r="AV70" i="25" s="1"/>
  <c r="AF1137" i="25"/>
  <c r="AV1137" i="25" s="1"/>
  <c r="AF226" i="25"/>
  <c r="AV226" i="25" s="1"/>
  <c r="AF1560" i="25"/>
  <c r="AV1560" i="25" s="1"/>
  <c r="AF754" i="25"/>
  <c r="AV754" i="25" s="1"/>
  <c r="AF1649" i="25"/>
  <c r="AV1649" i="25" s="1"/>
  <c r="AF1760" i="25"/>
  <c r="AV1760" i="25" s="1"/>
  <c r="AF500" i="25"/>
  <c r="AV500" i="25" s="1"/>
  <c r="AF1808" i="25"/>
  <c r="AV1808" i="25" s="1"/>
  <c r="AF930" i="25"/>
  <c r="AV930" i="25" s="1"/>
  <c r="AF386" i="25"/>
  <c r="AV386" i="25" s="1"/>
  <c r="AF553" i="25"/>
  <c r="AV553" i="25" s="1"/>
  <c r="AF382" i="25"/>
  <c r="AV382" i="25" s="1"/>
  <c r="AF1179" i="25"/>
  <c r="AV1179" i="25" s="1"/>
  <c r="AF1789" i="25"/>
  <c r="AV1789" i="25" s="1"/>
  <c r="AF1309" i="25"/>
  <c r="AV1309" i="25" s="1"/>
  <c r="AF622" i="25"/>
  <c r="AV622" i="25" s="1"/>
  <c r="AF1251" i="25"/>
  <c r="AV1251" i="25" s="1"/>
  <c r="AF1199" i="25"/>
  <c r="AV1199" i="25" s="1"/>
  <c r="AF710" i="25"/>
  <c r="AV710" i="25" s="1"/>
  <c r="AF1747" i="25"/>
  <c r="AV1747" i="25" s="1"/>
  <c r="AF1798" i="25"/>
  <c r="AV1798" i="25" s="1"/>
  <c r="AF139" i="25"/>
  <c r="AV139" i="25" s="1"/>
  <c r="AF232" i="25"/>
  <c r="AV232" i="25" s="1"/>
  <c r="AF1761" i="25"/>
  <c r="AV1761" i="25" s="1"/>
  <c r="AF1718" i="25"/>
  <c r="AV1718" i="25" s="1"/>
  <c r="AF1012" i="25"/>
  <c r="AV1012" i="25" s="1"/>
  <c r="AF1791" i="25"/>
  <c r="AV1791" i="25" s="1"/>
  <c r="AF1177" i="25"/>
  <c r="AV1177" i="25" s="1"/>
  <c r="AF812" i="25"/>
  <c r="AV812" i="25" s="1"/>
  <c r="AF623" i="25"/>
  <c r="AV623" i="25" s="1"/>
  <c r="AF1041" i="25"/>
  <c r="AV1041" i="25" s="1"/>
  <c r="AF433" i="25"/>
  <c r="AV433" i="25" s="1"/>
  <c r="AF1989" i="25"/>
  <c r="AV1989" i="25" s="1"/>
  <c r="AF682" i="25"/>
  <c r="AV682" i="25" s="1"/>
  <c r="AF1283" i="25"/>
  <c r="AV1283" i="25" s="1"/>
  <c r="AF1740" i="25"/>
  <c r="AV1740" i="25" s="1"/>
  <c r="AF961" i="25"/>
  <c r="AV961" i="25" s="1"/>
  <c r="AF1408" i="25"/>
  <c r="AV1408" i="25" s="1"/>
  <c r="AF1643" i="25"/>
  <c r="AV1643" i="25" s="1"/>
  <c r="AF1182" i="25"/>
  <c r="AV1182" i="25" s="1"/>
  <c r="AF1271" i="25"/>
  <c r="AV1271" i="25" s="1"/>
  <c r="AF205" i="25"/>
  <c r="AV205" i="25" s="1"/>
  <c r="AF1396" i="25"/>
  <c r="AV1396" i="25" s="1"/>
  <c r="AF337" i="25"/>
  <c r="AV337" i="25" s="1"/>
  <c r="AF1928" i="25"/>
  <c r="AV1928" i="25" s="1"/>
  <c r="AF117" i="25"/>
  <c r="AV117" i="25" s="1"/>
  <c r="AF97" i="25"/>
  <c r="AV97" i="25" s="1"/>
  <c r="AF1550" i="25"/>
  <c r="AV1550" i="25" s="1"/>
  <c r="AF1389" i="25"/>
  <c r="AV1389" i="25" s="1"/>
  <c r="AF370" i="25"/>
  <c r="AV370" i="25" s="1"/>
  <c r="AF9" i="25"/>
  <c r="AV9" i="25" s="1"/>
  <c r="AF1490" i="25"/>
  <c r="AV1490" i="25" s="1"/>
  <c r="AF430" i="25"/>
  <c r="AV430" i="25" s="1"/>
  <c r="AF535" i="25"/>
  <c r="AV535" i="25" s="1"/>
  <c r="AF1011" i="25"/>
  <c r="AV1011" i="25" s="1"/>
  <c r="AF245" i="25"/>
  <c r="AV245" i="25" s="1"/>
  <c r="AF1965" i="25"/>
  <c r="AV1965" i="25" s="1"/>
  <c r="AF20" i="25"/>
  <c r="AV20" i="25" s="1"/>
  <c r="AF194" i="25"/>
  <c r="AV194" i="25" s="1"/>
  <c r="AF69" i="25"/>
  <c r="AV69" i="25" s="1"/>
  <c r="AF523" i="25"/>
  <c r="AV523" i="25" s="1"/>
  <c r="AF1551" i="25"/>
  <c r="AV1551" i="25" s="1"/>
  <c r="AF526" i="25"/>
  <c r="AV526" i="25" s="1"/>
  <c r="AF1465" i="25"/>
  <c r="AV1465" i="25" s="1"/>
  <c r="AF1051" i="25"/>
  <c r="AV1051" i="25" s="1"/>
  <c r="AF1412" i="25"/>
  <c r="AV1412" i="25" s="1"/>
  <c r="AF1367" i="25"/>
  <c r="AV1367" i="25" s="1"/>
  <c r="AF1299" i="25"/>
  <c r="AV1299" i="25" s="1"/>
  <c r="AF1232" i="25"/>
  <c r="AV1232" i="25" s="1"/>
  <c r="AF121" i="25"/>
  <c r="AV121" i="25" s="1"/>
  <c r="AF877" i="25"/>
  <c r="AV877" i="25" s="1"/>
  <c r="AF1136" i="25"/>
  <c r="AV1136" i="25" s="1"/>
  <c r="AF1957" i="25"/>
  <c r="AV1957" i="25" s="1"/>
  <c r="AF1780" i="25"/>
  <c r="AV1780" i="25" s="1"/>
  <c r="AF747" i="25"/>
  <c r="AV747" i="25" s="1"/>
  <c r="AF441" i="25"/>
  <c r="AV441" i="25" s="1"/>
  <c r="AF1391" i="25"/>
  <c r="AV1391" i="25" s="1"/>
  <c r="AF488" i="25"/>
  <c r="AV488" i="25" s="1"/>
  <c r="AF266" i="25"/>
  <c r="AV266" i="25" s="1"/>
  <c r="AF1474" i="25"/>
  <c r="AV1474" i="25" s="1"/>
  <c r="AF921" i="25"/>
  <c r="AV921" i="25" s="1"/>
  <c r="AF730" i="25"/>
  <c r="AV730" i="25" s="1"/>
  <c r="AF255" i="25"/>
  <c r="AV255" i="25" s="1"/>
  <c r="AF1419" i="25"/>
  <c r="AV1419" i="25" s="1"/>
  <c r="AF1454" i="25"/>
  <c r="AV1454" i="25" s="1"/>
  <c r="AF1513" i="25"/>
  <c r="AV1513" i="25" s="1"/>
  <c r="AF1691" i="25"/>
  <c r="AV1691" i="25" s="1"/>
  <c r="AF1450" i="25"/>
  <c r="AV1450" i="25" s="1"/>
  <c r="AF122" i="25"/>
  <c r="AV122" i="25" s="1"/>
  <c r="AF887" i="25"/>
  <c r="AV887" i="25" s="1"/>
  <c r="AF458" i="25"/>
  <c r="AV458" i="25" s="1"/>
  <c r="AF586" i="25"/>
  <c r="AV586" i="25" s="1"/>
  <c r="AF1276" i="25"/>
  <c r="AV1276" i="25" s="1"/>
  <c r="AF368" i="25"/>
  <c r="AV368" i="25" s="1"/>
  <c r="AF738" i="25"/>
  <c r="AV738" i="25" s="1"/>
  <c r="AF1521" i="25"/>
  <c r="AV1521" i="25" s="1"/>
  <c r="AF1959" i="25"/>
  <c r="AV1959" i="25" s="1"/>
  <c r="AF268" i="25"/>
  <c r="AV268" i="25" s="1"/>
  <c r="AF1132" i="25"/>
  <c r="AV1132" i="25" s="1"/>
  <c r="AF1368" i="25"/>
  <c r="AV1368" i="25" s="1"/>
  <c r="AF939" i="25"/>
  <c r="AV939" i="25" s="1"/>
  <c r="AF988" i="25"/>
  <c r="AV988" i="25" s="1"/>
  <c r="AF903" i="25"/>
  <c r="AV903" i="25" s="1"/>
  <c r="AF1352" i="25"/>
  <c r="AV1352" i="25" s="1"/>
  <c r="AF709" i="25"/>
  <c r="AV709" i="25" s="1"/>
  <c r="AF914" i="25"/>
  <c r="AV914" i="25" s="1"/>
  <c r="AF753" i="25"/>
  <c r="AV753" i="25" s="1"/>
  <c r="AF305" i="25"/>
  <c r="AV305" i="25" s="1"/>
  <c r="AF6" i="25"/>
  <c r="AV6" i="25" s="1"/>
  <c r="AF1464" i="25"/>
  <c r="AV1464" i="25" s="1"/>
  <c r="AF1536" i="25"/>
  <c r="AV1536" i="25" s="1"/>
  <c r="AF1106" i="25"/>
  <c r="AV1106" i="25" s="1"/>
  <c r="AF867" i="25"/>
  <c r="AV867" i="25" s="1"/>
  <c r="AF8" i="25"/>
  <c r="AV8" i="25" s="1"/>
  <c r="AF1131" i="25"/>
  <c r="AV1131" i="25" s="1"/>
  <c r="AF1509" i="25"/>
  <c r="AV1509" i="25" s="1"/>
  <c r="AF777" i="25"/>
  <c r="AV777" i="25" s="1"/>
  <c r="AF1504" i="25"/>
  <c r="AV1504" i="25" s="1"/>
  <c r="AF351" i="25"/>
  <c r="AV351" i="25" s="1"/>
  <c r="AF1968" i="25"/>
  <c r="AV1968" i="25" s="1"/>
  <c r="AF829" i="25"/>
  <c r="AV829" i="25" s="1"/>
  <c r="AF1665" i="25"/>
  <c r="AV1665" i="25" s="1"/>
  <c r="AF331" i="25"/>
  <c r="AV331" i="25" s="1"/>
  <c r="AF298" i="25"/>
  <c r="AV298" i="25" s="1"/>
  <c r="AF56" i="25"/>
  <c r="AV56" i="25" s="1"/>
  <c r="AF119" i="25"/>
  <c r="AV119" i="25" s="1"/>
  <c r="AF443" i="25"/>
  <c r="AV443" i="25" s="1"/>
  <c r="AF1881" i="25"/>
  <c r="AV1881" i="25" s="1"/>
  <c r="AF1165" i="25"/>
  <c r="AV1165" i="25" s="1"/>
  <c r="AF936" i="25"/>
  <c r="AV936" i="25" s="1"/>
  <c r="AF1516" i="25"/>
  <c r="AV1516" i="25" s="1"/>
  <c r="AF373" i="25"/>
  <c r="AV373" i="25" s="1"/>
  <c r="AF1846" i="25"/>
  <c r="AV1846" i="25" s="1"/>
  <c r="AF88" i="25"/>
  <c r="AV88" i="25" s="1"/>
  <c r="AF1311" i="25"/>
  <c r="AV1311" i="25" s="1"/>
  <c r="AF896" i="25"/>
  <c r="AV896" i="25" s="1"/>
  <c r="AF425" i="25"/>
  <c r="AV425" i="25" s="1"/>
  <c r="AF40" i="25"/>
  <c r="AV40" i="25" s="1"/>
  <c r="AF957" i="25"/>
  <c r="AV957" i="25" s="1"/>
  <c r="AF1563" i="25"/>
  <c r="AV1563" i="25" s="1"/>
  <c r="AF1340" i="25"/>
  <c r="AV1340" i="25" s="1"/>
  <c r="AF673" i="25"/>
  <c r="AV673" i="25" s="1"/>
  <c r="AF184" i="25"/>
  <c r="AV184" i="25" s="1"/>
  <c r="AF472" i="25"/>
  <c r="AV472" i="25" s="1"/>
  <c r="AF310" i="25"/>
  <c r="AV310" i="25" s="1"/>
  <c r="AF1792" i="25"/>
  <c r="AV1792" i="25" s="1"/>
  <c r="AF742" i="25"/>
  <c r="AV742" i="25" s="1"/>
  <c r="AF1652" i="25"/>
  <c r="AV1652" i="25" s="1"/>
  <c r="AF1753" i="25"/>
  <c r="AV1753" i="25" s="1"/>
  <c r="AF868" i="25"/>
  <c r="AV868" i="25" s="1"/>
  <c r="AF1202" i="25"/>
  <c r="AV1202" i="25" s="1"/>
  <c r="AF1898" i="25"/>
  <c r="AV1898" i="25" s="1"/>
  <c r="AF749" i="25"/>
  <c r="AV749" i="25" s="1"/>
  <c r="AF546" i="25"/>
  <c r="AV546" i="25" s="1"/>
  <c r="AF1572" i="25"/>
  <c r="AV1572" i="25" s="1"/>
  <c r="AF1615" i="25"/>
  <c r="AV1615" i="25" s="1"/>
  <c r="AF358" i="25"/>
  <c r="AV358" i="25" s="1"/>
  <c r="AF693" i="25"/>
  <c r="AV693" i="25" s="1"/>
  <c r="AF1557" i="25"/>
  <c r="AV1557" i="25" s="1"/>
  <c r="AF1253" i="25"/>
  <c r="AV1253" i="25" s="1"/>
  <c r="AF676" i="25"/>
  <c r="AV676" i="25" s="1"/>
  <c r="AF549" i="25"/>
  <c r="AV549" i="25" s="1"/>
  <c r="AF899" i="25"/>
  <c r="AV899" i="25" s="1"/>
  <c r="AF422" i="25"/>
  <c r="AV422" i="25" s="1"/>
  <c r="AF1398" i="25"/>
  <c r="AV1398" i="25" s="1"/>
  <c r="AF707" i="25"/>
  <c r="AV707" i="25" s="1"/>
  <c r="AF1569" i="25"/>
  <c r="AV1569" i="25" s="1"/>
  <c r="AF1832" i="25"/>
  <c r="AV1832" i="25" s="1"/>
  <c r="AF694" i="25"/>
  <c r="AV694" i="25" s="1"/>
  <c r="AF1048" i="25"/>
  <c r="AV1048" i="25" s="1"/>
  <c r="AF405" i="25"/>
  <c r="AV405" i="25" s="1"/>
  <c r="AF695" i="25"/>
  <c r="AV695" i="25" s="1"/>
  <c r="AF1829" i="25"/>
  <c r="AV1829" i="25" s="1"/>
  <c r="AF1727" i="25"/>
  <c r="AV1727" i="25" s="1"/>
  <c r="AF1289" i="25"/>
  <c r="AV1289" i="25" s="1"/>
  <c r="AF375" i="25"/>
  <c r="AV375" i="25" s="1"/>
  <c r="AF985" i="25"/>
  <c r="AV985" i="25" s="1"/>
  <c r="AF1480" i="25"/>
  <c r="AV1480" i="25" s="1"/>
  <c r="AF1696" i="25"/>
  <c r="AV1696" i="25" s="1"/>
  <c r="AF1433" i="25"/>
  <c r="AV1433" i="25" s="1"/>
  <c r="AF657" i="25"/>
  <c r="AV657" i="25" s="1"/>
  <c r="AF790" i="25"/>
  <c r="AV790" i="25" s="1"/>
  <c r="AF1227" i="25"/>
  <c r="AV1227" i="25" s="1"/>
  <c r="AF94" i="25"/>
  <c r="AV94" i="25" s="1"/>
  <c r="AF270" i="25"/>
  <c r="AV270" i="25" s="1"/>
  <c r="AF884" i="25"/>
  <c r="AV884" i="25" s="1"/>
  <c r="AF1875" i="25"/>
  <c r="AV1875" i="25" s="1"/>
  <c r="AF1428" i="25"/>
  <c r="AV1428" i="25" s="1"/>
  <c r="AF1801" i="25"/>
  <c r="AV1801" i="25" s="1"/>
  <c r="AF532" i="25"/>
  <c r="AV532" i="25" s="1"/>
  <c r="AF210" i="25"/>
  <c r="AV210" i="25" s="1"/>
  <c r="AF7" i="25"/>
  <c r="AV7" i="25" s="1"/>
  <c r="AF1220" i="25"/>
  <c r="AV1220" i="25" s="1"/>
  <c r="AF128" i="25"/>
  <c r="AV128" i="25" s="1"/>
  <c r="AF1461" i="25"/>
  <c r="AV1461" i="25" s="1"/>
  <c r="AF1213" i="25"/>
  <c r="AV1213" i="25" s="1"/>
  <c r="AF208" i="25"/>
  <c r="AV208" i="25" s="1"/>
  <c r="AF364" i="25"/>
  <c r="AV364" i="25" s="1"/>
  <c r="AF1762" i="25"/>
  <c r="AV1762" i="25" s="1"/>
  <c r="AF1893" i="25"/>
  <c r="AV1893" i="25" s="1"/>
  <c r="AF932" i="25"/>
  <c r="AV932" i="25" s="1"/>
  <c r="AF1512" i="25"/>
  <c r="AV1512" i="25" s="1"/>
  <c r="AF234" i="25"/>
  <c r="AV234" i="25" s="1"/>
  <c r="AF1347" i="25"/>
  <c r="AV1347" i="25" s="1"/>
  <c r="AF794" i="25"/>
  <c r="AV794" i="25" s="1"/>
  <c r="AF1439" i="25"/>
  <c r="AV1439" i="25" s="1"/>
  <c r="AF274" i="25"/>
  <c r="AV274" i="25" s="1"/>
  <c r="AF369" i="25"/>
  <c r="AV369" i="25" s="1"/>
  <c r="AF1187" i="25"/>
  <c r="AV1187" i="25" s="1"/>
  <c r="AF449" i="25"/>
  <c r="AV449" i="25" s="1"/>
  <c r="AF1430" i="25"/>
  <c r="AV1430" i="25" s="1"/>
  <c r="AF536" i="25"/>
  <c r="AV536" i="25" s="1"/>
  <c r="AF1300" i="25"/>
  <c r="AV1300" i="25" s="1"/>
  <c r="AF674" i="25"/>
  <c r="AV674" i="25" s="1"/>
  <c r="AF1387" i="25"/>
  <c r="AV1387" i="25" s="1"/>
  <c r="AF537" i="25"/>
  <c r="AV537" i="25" s="1"/>
  <c r="AF1188" i="25"/>
  <c r="AV1188" i="25" s="1"/>
  <c r="AF577" i="25"/>
  <c r="AV577" i="25" s="1"/>
  <c r="AF1687" i="25"/>
  <c r="AV1687" i="25" s="1"/>
  <c r="AF804" i="25"/>
  <c r="AV804" i="25" s="1"/>
  <c r="AF628" i="25"/>
  <c r="AV628" i="25" s="1"/>
  <c r="AF807" i="25"/>
  <c r="AV807" i="25" s="1"/>
  <c r="AF1406" i="25"/>
  <c r="AV1406" i="25" s="1"/>
  <c r="AF1624" i="25"/>
  <c r="AV1624" i="25" s="1"/>
  <c r="AF238" i="25"/>
  <c r="AV238" i="25" s="1"/>
  <c r="AF1833" i="25"/>
  <c r="AV1833" i="25" s="1"/>
  <c r="AF33" i="25"/>
  <c r="AV33" i="25" s="1"/>
  <c r="AF302" i="25"/>
  <c r="AV302" i="25" s="1"/>
  <c r="AF1337" i="25"/>
  <c r="AV1337" i="25" s="1"/>
  <c r="AF1435" i="25"/>
  <c r="AV1435" i="25" s="1"/>
  <c r="AF1539" i="25"/>
  <c r="AV1539" i="25" s="1"/>
  <c r="AF1211" i="25"/>
  <c r="AV1211" i="25" s="1"/>
  <c r="AF222" i="25"/>
  <c r="AV222" i="25" s="1"/>
  <c r="AF34" i="25"/>
  <c r="AV34" i="25" s="1"/>
  <c r="AF799" i="25"/>
  <c r="AV799" i="25" s="1"/>
  <c r="AF402" i="25"/>
  <c r="AV402" i="25" s="1"/>
  <c r="AF214" i="25"/>
  <c r="AV214" i="25" s="1"/>
  <c r="AF1964" i="25"/>
  <c r="AV1964" i="25" s="1"/>
  <c r="AF668" i="25"/>
  <c r="AV668" i="25" s="1"/>
  <c r="AF1837" i="25"/>
  <c r="AV1837" i="25" s="1"/>
  <c r="AF285" i="25"/>
  <c r="AV285" i="25" s="1"/>
  <c r="AF1192" i="25"/>
  <c r="AV1192" i="25" s="1"/>
  <c r="AF1288" i="25"/>
  <c r="AV1288" i="25" s="1"/>
  <c r="AF1975" i="25"/>
  <c r="AV1975" i="25" s="1"/>
  <c r="AF1920" i="25"/>
  <c r="AV1920" i="25" s="1"/>
  <c r="AF556" i="25"/>
  <c r="AV556" i="25" s="1"/>
  <c r="AF783" i="25"/>
  <c r="AV783" i="25" s="1"/>
  <c r="AF975" i="25"/>
  <c r="AV975" i="25" s="1"/>
  <c r="AF960" i="25"/>
  <c r="AV960" i="25" s="1"/>
  <c r="AF504" i="25"/>
  <c r="AV504" i="25" s="1"/>
  <c r="AF201" i="25"/>
  <c r="AV201" i="25" s="1"/>
  <c r="AF895" i="25"/>
  <c r="AV895" i="25" s="1"/>
  <c r="AF1025" i="25"/>
  <c r="AV1025" i="25" s="1"/>
  <c r="AF457" i="25"/>
  <c r="AV457" i="25" s="1"/>
  <c r="AF1002" i="25"/>
  <c r="AV1002" i="25" s="1"/>
  <c r="AF1473" i="25"/>
  <c r="AV1473" i="25" s="1"/>
  <c r="AF471" i="25"/>
  <c r="AV471" i="25" s="1"/>
  <c r="AF713" i="25"/>
  <c r="AV713" i="25" s="1"/>
  <c r="AF1105" i="25"/>
  <c r="AV1105" i="25" s="1"/>
  <c r="AF1634" i="25"/>
  <c r="AV1634" i="25" s="1"/>
  <c r="AF1399" i="25"/>
  <c r="AV1399" i="25" s="1"/>
  <c r="AF1476" i="25"/>
  <c r="AV1476" i="25" s="1"/>
  <c r="AF1822" i="25"/>
  <c r="AV1822" i="25" s="1"/>
  <c r="AF722" i="25"/>
  <c r="AV722" i="25" s="1"/>
  <c r="AF198" i="25"/>
  <c r="AV198" i="25" s="1"/>
  <c r="AF1235" i="25"/>
  <c r="AV1235" i="25" s="1"/>
  <c r="AF1607" i="25"/>
  <c r="AV1607" i="25" s="1"/>
  <c r="AF1981" i="25"/>
  <c r="AV1981" i="25" s="1"/>
  <c r="AF473" i="25"/>
  <c r="AV473" i="25" s="1"/>
  <c r="AF435" i="25"/>
  <c r="AV435" i="25" s="1"/>
  <c r="AF1175" i="25"/>
  <c r="AV1175" i="25" s="1"/>
  <c r="AF193" i="25"/>
  <c r="AV193" i="25" s="1"/>
  <c r="AF772" i="25"/>
  <c r="AV772" i="25" s="1"/>
  <c r="AF221" i="25"/>
  <c r="AV221" i="25" s="1"/>
  <c r="AF1279" i="25"/>
  <c r="AV1279" i="25" s="1"/>
  <c r="AF900" i="25"/>
  <c r="AV900" i="25" s="1"/>
  <c r="AF1927" i="25"/>
  <c r="AV1927" i="25" s="1"/>
  <c r="AF1176" i="25"/>
  <c r="AV1176" i="25" s="1"/>
  <c r="AF814" i="25"/>
  <c r="AV814" i="25" s="1"/>
  <c r="AF1162" i="25"/>
  <c r="AV1162" i="25" s="1"/>
  <c r="AF1730" i="25"/>
  <c r="AV1730" i="25" s="1"/>
  <c r="AF1591" i="25"/>
  <c r="AV1591" i="25" s="1"/>
  <c r="AF152" i="25"/>
  <c r="AV152" i="25" s="1"/>
  <c r="AF1005" i="25"/>
  <c r="AV1005" i="25" s="1"/>
  <c r="AF1915" i="25"/>
  <c r="AV1915" i="25" s="1"/>
  <c r="AF1812" i="25"/>
  <c r="AV1812" i="25" s="1"/>
  <c r="AF365" i="25"/>
  <c r="AV365" i="25" s="1"/>
  <c r="AF1869" i="25"/>
  <c r="AV1869" i="25" s="1"/>
  <c r="AF684" i="25"/>
  <c r="AV684" i="25" s="1"/>
  <c r="AF1472" i="25"/>
  <c r="AV1472" i="25" s="1"/>
  <c r="AF1576" i="25"/>
  <c r="AV1576" i="25" s="1"/>
  <c r="AF300" i="25"/>
  <c r="AV300" i="25" s="1"/>
  <c r="AF714" i="25"/>
  <c r="AV714" i="25" s="1"/>
  <c r="AF1270" i="25"/>
  <c r="AV1270" i="25" s="1"/>
  <c r="AF66" i="25"/>
  <c r="AV66" i="25" s="1"/>
  <c r="AF1317" i="25"/>
  <c r="AV1317" i="25" s="1"/>
  <c r="AF570" i="25"/>
  <c r="AV570" i="25" s="1"/>
  <c r="AF1357" i="25"/>
  <c r="AV1357" i="25" s="1"/>
  <c r="AF1360" i="25"/>
  <c r="AV1360" i="25" s="1"/>
  <c r="AF805" i="25"/>
  <c r="AV805" i="25" s="1"/>
  <c r="AF446" i="25"/>
  <c r="AV446" i="25" s="1"/>
  <c r="AF853" i="25"/>
  <c r="AV853" i="25" s="1"/>
  <c r="AF38" i="25"/>
  <c r="AV38" i="25" s="1"/>
  <c r="AF106" i="25"/>
  <c r="AV106" i="25" s="1"/>
  <c r="AF1321" i="25"/>
  <c r="AV1321" i="25" s="1"/>
  <c r="AF1320" i="25"/>
  <c r="AV1320" i="25" s="1"/>
  <c r="AF501" i="25"/>
  <c r="AV501" i="25" s="1"/>
  <c r="AF416" i="25"/>
  <c r="AV416" i="25" s="1"/>
  <c r="AF242" i="25"/>
  <c r="AV242" i="25" s="1"/>
  <c r="AF1895" i="25"/>
  <c r="AV1895" i="25" s="1"/>
  <c r="AF1000" i="25"/>
  <c r="AV1000" i="25" s="1"/>
  <c r="AF474" i="25"/>
  <c r="AV474" i="25" s="1"/>
  <c r="AF1976" i="25"/>
  <c r="AV1976" i="25" s="1"/>
  <c r="AF547" i="25"/>
  <c r="AV547" i="25" s="1"/>
  <c r="AF779" i="25"/>
  <c r="AV779" i="25" s="1"/>
  <c r="AF1316" i="25"/>
  <c r="AV1316" i="25" s="1"/>
  <c r="AF1090" i="25"/>
  <c r="AV1090" i="25" s="1"/>
  <c r="AF248" i="25"/>
  <c r="AV248" i="25" s="1"/>
  <c r="AF554" i="25"/>
  <c r="AV554" i="25" s="1"/>
  <c r="AF247" i="25"/>
  <c r="AV247" i="25" s="1"/>
  <c r="AF2000" i="25"/>
  <c r="AV2000" i="25" s="1"/>
  <c r="AF634" i="25"/>
  <c r="AV634" i="25" s="1"/>
  <c r="AF91" i="25"/>
  <c r="AV91" i="25" s="1"/>
  <c r="AF741" i="25"/>
  <c r="AV741" i="25" s="1"/>
  <c r="AF1690" i="25"/>
  <c r="AV1690" i="25" s="1"/>
  <c r="AF1701" i="25"/>
  <c r="AV1701" i="25" s="1"/>
  <c r="AF1721" i="25"/>
  <c r="AV1721" i="25" s="1"/>
  <c r="AF487" i="25"/>
  <c r="AV487" i="25" s="1"/>
  <c r="AF1585" i="25"/>
  <c r="AV1585" i="25" s="1"/>
  <c r="AF621" i="25"/>
  <c r="AV621" i="25" s="1"/>
  <c r="AF1458" i="25"/>
  <c r="AV1458" i="25" s="1"/>
  <c r="AF1731" i="25"/>
  <c r="AV1731" i="25" s="1"/>
  <c r="AF633" i="25"/>
  <c r="AV633" i="25" s="1"/>
  <c r="AF1180" i="25"/>
  <c r="AV1180" i="25" s="1"/>
  <c r="AF816" i="25"/>
  <c r="AV816" i="25" s="1"/>
  <c r="AF813" i="25"/>
  <c r="AV813" i="25" s="1"/>
  <c r="AF796" i="25"/>
  <c r="AV796" i="25" s="1"/>
  <c r="AF706" i="25"/>
  <c r="AV706" i="25" s="1"/>
  <c r="AF290" i="25"/>
  <c r="AV290" i="25" s="1"/>
  <c r="AF1790" i="25"/>
  <c r="AV1790" i="25" s="1"/>
  <c r="AF1197" i="25"/>
  <c r="AV1197" i="25" s="1"/>
  <c r="AF360" i="25"/>
  <c r="AV360" i="25" s="1"/>
  <c r="AF1723" i="25"/>
  <c r="AV1723" i="25" s="1"/>
  <c r="AF1689" i="25"/>
  <c r="AV1689" i="25" s="1"/>
  <c r="AF264" i="25"/>
  <c r="AV264" i="25" s="1"/>
  <c r="AF304" i="25"/>
  <c r="AV304" i="25" s="1"/>
  <c r="AF1548" i="25"/>
  <c r="AV1548" i="25" s="1"/>
  <c r="AF276" i="25"/>
  <c r="AV276" i="25" s="1"/>
  <c r="AF1400" i="25"/>
  <c r="AV1400" i="25" s="1"/>
  <c r="AF1704" i="25"/>
  <c r="AV1704" i="25" s="1"/>
  <c r="AF1222" i="25"/>
  <c r="AV1222" i="25" s="1"/>
  <c r="AF786" i="25"/>
  <c r="AV786" i="25" s="1"/>
  <c r="AF1395" i="25"/>
  <c r="AV1395" i="25" s="1"/>
  <c r="AF46" i="25"/>
  <c r="AV46" i="25" s="1"/>
  <c r="AF522" i="25"/>
  <c r="AV522" i="25" s="1"/>
  <c r="AF1871" i="25"/>
  <c r="AV1871" i="25" s="1"/>
  <c r="AF1807" i="25"/>
  <c r="AV1807" i="25" s="1"/>
  <c r="AF1173" i="25"/>
  <c r="AV1173" i="25" s="1"/>
  <c r="AF263" i="25"/>
  <c r="AV263" i="25" s="1"/>
  <c r="AF292" i="25"/>
  <c r="AV292" i="25" s="1"/>
  <c r="AF62" i="25"/>
  <c r="AV62" i="25" s="1"/>
  <c r="AF1035" i="25"/>
  <c r="AV1035" i="25" s="1"/>
  <c r="AF1403" i="25"/>
  <c r="AV1403" i="25" s="1"/>
  <c r="AF998" i="25"/>
  <c r="AV998" i="25" s="1"/>
  <c r="AF1010" i="25"/>
  <c r="AV1010" i="25" s="1"/>
  <c r="AF431" i="25"/>
  <c r="AV431" i="25" s="1"/>
  <c r="AF650" i="25"/>
  <c r="AV650" i="25" s="1"/>
  <c r="AF1752" i="25"/>
  <c r="AV1752" i="25" s="1"/>
  <c r="AF1447" i="25"/>
  <c r="AV1447" i="25" s="1"/>
  <c r="AF453" i="25"/>
  <c r="AV453" i="25" s="1"/>
  <c r="AF907" i="25"/>
  <c r="AV907" i="25" s="1"/>
  <c r="AF925" i="25"/>
  <c r="AV925" i="25" s="1"/>
  <c r="AF107" i="25"/>
  <c r="AV107" i="25" s="1"/>
  <c r="AF655" i="25"/>
  <c r="AV655" i="25" s="1"/>
  <c r="AF1949" i="25"/>
  <c r="AV1949" i="25" s="1"/>
  <c r="AF1135" i="25"/>
  <c r="AV1135" i="25" s="1"/>
  <c r="AF456" i="25"/>
  <c r="AV456" i="25" s="1"/>
  <c r="AF1372" i="25"/>
  <c r="AV1372" i="25" s="1"/>
  <c r="AF909" i="25"/>
  <c r="AV909" i="25" s="1"/>
  <c r="AF1773" i="25"/>
  <c r="AV1773" i="25" s="1"/>
  <c r="AF510" i="25"/>
  <c r="AV510" i="25" s="1"/>
  <c r="AF41" i="25"/>
  <c r="AV41" i="25" s="1"/>
  <c r="AF404" i="25"/>
  <c r="AV404" i="25" s="1"/>
  <c r="AF114" i="25"/>
  <c r="AV114" i="25" s="1"/>
  <c r="AF1167" i="25"/>
  <c r="AV1167" i="25" s="1"/>
  <c r="AF80" i="25"/>
  <c r="AV80" i="25" s="1"/>
  <c r="AF1876" i="25"/>
  <c r="AV1876" i="25" s="1"/>
  <c r="AF1388" i="25"/>
  <c r="AV1388" i="25" s="1"/>
  <c r="AF1814" i="25"/>
  <c r="AV1814" i="25" s="1"/>
  <c r="AF1622" i="25"/>
  <c r="AV1622" i="25" s="1"/>
  <c r="AF502" i="25"/>
  <c r="AV502" i="25" s="1"/>
  <c r="AF507" i="25"/>
  <c r="AV507" i="25" s="1"/>
  <c r="AF490" i="25"/>
  <c r="AV490" i="25" s="1"/>
  <c r="AF294" i="25"/>
  <c r="AV294" i="25" s="1"/>
  <c r="AF167" i="25"/>
  <c r="AV167" i="25" s="1"/>
  <c r="AF950" i="25"/>
  <c r="AV950" i="25" s="1"/>
  <c r="AF600" i="25"/>
  <c r="AV600" i="25" s="1"/>
  <c r="AF357" i="25"/>
  <c r="AV357" i="25" s="1"/>
  <c r="AF778" i="25"/>
  <c r="AV778" i="25" s="1"/>
  <c r="AF47" i="25"/>
  <c r="AV47" i="25" s="1"/>
  <c r="AF89" i="25"/>
  <c r="AV89" i="25" s="1"/>
  <c r="AF129" i="25"/>
  <c r="AV129" i="25" s="1"/>
  <c r="AF958" i="25"/>
  <c r="AV958" i="25" s="1"/>
  <c r="AF1492" i="25"/>
  <c r="AV1492" i="25" s="1"/>
  <c r="AF689" i="25"/>
  <c r="AV689" i="25" s="1"/>
  <c r="AF1415" i="25"/>
  <c r="AV1415" i="25" s="1"/>
  <c r="AF278" i="25"/>
  <c r="AV278" i="25" s="1"/>
  <c r="AF1942" i="25"/>
  <c r="AV1942" i="25" s="1"/>
  <c r="AF977" i="25"/>
  <c r="AV977" i="25" s="1"/>
  <c r="AF765" i="25"/>
  <c r="AV765" i="25" s="1"/>
  <c r="AF531" i="25"/>
  <c r="AV531" i="25" s="1"/>
  <c r="AF1390" i="25"/>
  <c r="AV1390" i="25" s="1"/>
  <c r="AF1498" i="25"/>
  <c r="AV1498" i="25" s="1"/>
  <c r="AF1971" i="25"/>
  <c r="AV1971" i="25" s="1"/>
  <c r="AF1951" i="25"/>
  <c r="AV1951" i="25" s="1"/>
  <c r="AF599" i="25"/>
  <c r="AV599" i="25" s="1"/>
  <c r="AF581" i="25"/>
  <c r="AV581" i="25" s="1"/>
  <c r="AF213" i="25"/>
  <c r="AV213" i="25" s="1"/>
  <c r="AF1444" i="25"/>
  <c r="AV1444" i="25" s="1"/>
  <c r="AF1992" i="25"/>
  <c r="AV1992" i="25" s="1"/>
  <c r="AF1882" i="25"/>
  <c r="AV1882" i="25" s="1"/>
  <c r="AF1092" i="25"/>
  <c r="AV1092" i="25" s="1"/>
  <c r="AF821" i="25"/>
  <c r="AV821" i="25" s="1"/>
  <c r="AF1647" i="25"/>
  <c r="AV1647" i="25" s="1"/>
  <c r="AF1264" i="25"/>
  <c r="AV1264" i="25" s="1"/>
  <c r="AF1236" i="25"/>
  <c r="AV1236" i="25" s="1"/>
  <c r="AF1214" i="25"/>
  <c r="AV1214" i="25" s="1"/>
  <c r="AF1261" i="25"/>
  <c r="AV1261" i="25" s="1"/>
  <c r="AF597" i="25"/>
  <c r="AV597" i="25" s="1"/>
  <c r="AF1639" i="25"/>
  <c r="AV1639" i="25" s="1"/>
  <c r="AF1239" i="25"/>
  <c r="AV1239" i="25" s="1"/>
  <c r="AF557" i="25"/>
  <c r="AV557" i="25" s="1"/>
  <c r="AF1257" i="25"/>
  <c r="AV1257" i="25" s="1"/>
  <c r="AF1451" i="25"/>
  <c r="AV1451" i="25" s="1"/>
  <c r="AF1028" i="25"/>
  <c r="AV1028" i="25" s="1"/>
  <c r="AF461" i="25"/>
  <c r="AV461" i="25" s="1"/>
  <c r="AF984" i="25"/>
  <c r="AV984" i="25" s="1"/>
  <c r="AF775" i="25"/>
  <c r="AV775" i="25" s="1"/>
  <c r="AF1008" i="25"/>
  <c r="AV1008" i="25" s="1"/>
  <c r="AF1672" i="25"/>
  <c r="AV1672" i="25" s="1"/>
  <c r="AF519" i="25"/>
  <c r="AV519" i="25" s="1"/>
  <c r="AF521" i="25"/>
  <c r="AV521" i="25" s="1"/>
  <c r="AF1313" i="25"/>
  <c r="AV1313" i="25" s="1"/>
  <c r="AF1777" i="25"/>
  <c r="AV1777" i="25" s="1"/>
  <c r="AF1984" i="25"/>
  <c r="AV1984" i="25" s="1"/>
  <c r="AF125" i="25"/>
  <c r="AV125" i="25" s="1"/>
  <c r="AF244" i="25"/>
  <c r="AV244" i="25" s="1"/>
  <c r="AF39" i="25"/>
  <c r="AV39" i="25" s="1"/>
  <c r="AF1125" i="25"/>
  <c r="AV1125" i="25" s="1"/>
  <c r="AF1163" i="25"/>
  <c r="AV1163" i="25" s="1"/>
  <c r="AF1478" i="25"/>
  <c r="AV1478" i="25" s="1"/>
  <c r="AF780" i="25"/>
  <c r="AV780" i="25" s="1"/>
  <c r="AF590" i="25"/>
  <c r="AV590" i="25" s="1"/>
  <c r="AF98" i="25"/>
  <c r="AV98" i="25" s="1"/>
  <c r="AF1993" i="25"/>
  <c r="AV1993" i="25" s="1"/>
  <c r="AF161" i="25"/>
  <c r="AV161" i="25" s="1"/>
  <c r="AF459" i="25"/>
  <c r="AV459" i="25" s="1"/>
  <c r="AF361" i="25"/>
  <c r="AV361" i="25" s="1"/>
  <c r="AF1275" i="25"/>
  <c r="AV1275" i="25" s="1"/>
  <c r="AF307" i="25"/>
  <c r="AV307" i="25" s="1"/>
  <c r="AF176" i="25"/>
  <c r="AV176" i="25" s="1"/>
  <c r="AF1865" i="25"/>
  <c r="AV1865" i="25" s="1"/>
  <c r="AF1082" i="25"/>
  <c r="AV1082" i="25" s="1"/>
  <c r="AF711" i="25"/>
  <c r="AV711" i="25" s="1"/>
  <c r="AF162" i="25"/>
  <c r="AV162" i="25" s="1"/>
  <c r="AF1961" i="25"/>
  <c r="AV1961" i="25" s="1"/>
  <c r="AF1932" i="25"/>
  <c r="AV1932" i="25" s="1"/>
  <c r="AF395" i="25"/>
  <c r="AV395" i="25" s="1"/>
  <c r="AF578" i="25"/>
  <c r="AV578" i="25" s="1"/>
  <c r="AF976" i="25"/>
  <c r="AV976" i="25" s="1"/>
  <c r="AF959" i="25"/>
  <c r="AV959" i="25" s="1"/>
  <c r="AF579" i="25"/>
  <c r="AV579" i="25" s="1"/>
  <c r="AF427" i="25"/>
  <c r="AV427" i="25" s="1"/>
  <c r="AF1382" i="25"/>
  <c r="AV1382" i="25" s="1"/>
  <c r="AF1661" i="25"/>
  <c r="AV1661" i="25" s="1"/>
  <c r="AF926" i="25"/>
  <c r="AV926" i="25" s="1"/>
  <c r="AF906" i="25"/>
  <c r="AV906" i="25" s="1"/>
  <c r="AF1020" i="25"/>
  <c r="AV1020" i="25" s="1"/>
  <c r="AF624" i="25"/>
  <c r="AV624" i="25" s="1"/>
  <c r="AF26" i="25"/>
  <c r="AV26" i="25" s="1"/>
  <c r="AF340" i="25"/>
  <c r="AV340" i="25" s="1"/>
  <c r="AF212" i="25"/>
  <c r="AV212" i="25" s="1"/>
  <c r="AF410" i="25"/>
  <c r="AV410" i="25" s="1"/>
  <c r="AF605" i="25"/>
  <c r="AV605" i="25" s="1"/>
  <c r="AF1494" i="25"/>
  <c r="AV1494" i="25" s="1"/>
  <c r="AF1530" i="25"/>
  <c r="AV1530" i="25" s="1"/>
  <c r="AF942" i="25"/>
  <c r="AV942" i="25" s="1"/>
  <c r="AF845" i="25"/>
  <c r="AV845" i="25" s="1"/>
  <c r="AF1503" i="25"/>
  <c r="AV1503" i="25" s="1"/>
  <c r="AF398" i="25"/>
  <c r="AV398" i="25" s="1"/>
  <c r="AF885" i="25"/>
  <c r="AV885" i="25" s="1"/>
  <c r="AF517" i="25"/>
  <c r="AV517" i="25" s="1"/>
  <c r="AF1375" i="25"/>
  <c r="AV1375" i="25" s="1"/>
  <c r="AF1714" i="25"/>
  <c r="AV1714" i="25" s="1"/>
  <c r="AF134" i="25"/>
  <c r="AV134" i="25" s="1"/>
  <c r="AF1852" i="25"/>
  <c r="AV1852" i="25" s="1"/>
  <c r="AF412" i="25"/>
  <c r="AV412" i="25" s="1"/>
  <c r="AF110" i="25"/>
  <c r="AV110" i="25" s="1"/>
  <c r="AF1104" i="25"/>
  <c r="AV1104" i="25" s="1"/>
  <c r="AF732" i="25"/>
  <c r="AV732" i="25" s="1"/>
  <c r="AF448" i="25"/>
  <c r="AV448" i="25" s="1"/>
  <c r="AF1246" i="25"/>
  <c r="AV1246" i="25" s="1"/>
  <c r="AF834" i="25"/>
  <c r="AV834" i="25" s="1"/>
  <c r="AF968" i="25"/>
  <c r="AV968" i="25" s="1"/>
  <c r="AF1899" i="25"/>
  <c r="AV1899" i="25" s="1"/>
  <c r="AF733" i="25"/>
  <c r="AV733" i="25" s="1"/>
  <c r="AF1750" i="25"/>
  <c r="AV1750" i="25" s="1"/>
  <c r="AF1393" i="25"/>
  <c r="AV1393" i="25" s="1"/>
  <c r="AF380" i="25"/>
  <c r="AV380" i="25" s="1"/>
  <c r="AF1940" i="25"/>
  <c r="AV1940" i="25" s="1"/>
  <c r="AF367" i="25"/>
  <c r="AV367" i="25" s="1"/>
  <c r="AF1113" i="25"/>
  <c r="AV1113" i="25" s="1"/>
  <c r="AF1574" i="25"/>
  <c r="AV1574" i="25" s="1"/>
  <c r="AF989" i="25"/>
  <c r="AV989" i="25" s="1"/>
  <c r="AF133" i="25"/>
  <c r="AV133" i="25" s="1"/>
  <c r="AF1908" i="25"/>
  <c r="AV1908" i="25" s="1"/>
  <c r="AF1096" i="25"/>
  <c r="AV1096" i="25" s="1"/>
  <c r="AF440" i="25"/>
  <c r="AV440" i="25" s="1"/>
  <c r="AF1528" i="25"/>
  <c r="AV1528" i="25" s="1"/>
  <c r="AF1941" i="25"/>
  <c r="AV1941" i="25" s="1"/>
  <c r="AF148" i="25"/>
  <c r="AV148" i="25" s="1"/>
  <c r="AF1631" i="25"/>
  <c r="AV1631" i="25" s="1"/>
  <c r="AF1305" i="25"/>
  <c r="AV1305" i="25" s="1"/>
  <c r="AF1673" i="25"/>
  <c r="AV1673" i="25" s="1"/>
  <c r="AF1514" i="25"/>
  <c r="AV1514" i="25" s="1"/>
  <c r="AF1031" i="25"/>
  <c r="AV1031" i="25" s="1"/>
  <c r="AF1967" i="25"/>
  <c r="AV1967" i="25" s="1"/>
  <c r="AF1769" i="25"/>
  <c r="AV1769" i="25" s="1"/>
  <c r="AF141" i="25"/>
  <c r="AV141" i="25" s="1"/>
  <c r="AF1590" i="25"/>
  <c r="AV1590" i="25" s="1"/>
  <c r="AF483" i="25"/>
  <c r="AV483" i="25" s="1"/>
  <c r="AF1208" i="25"/>
  <c r="AV1208" i="25" s="1"/>
  <c r="AF1370" i="25"/>
  <c r="AV1370" i="25" s="1"/>
  <c r="AF823" i="25"/>
  <c r="AV823" i="25" s="1"/>
  <c r="AF1263" i="25"/>
  <c r="AV1263" i="25" s="1"/>
  <c r="AF403" i="25"/>
  <c r="AV403" i="25" s="1"/>
  <c r="AF442" i="25"/>
  <c r="AV442" i="25" s="1"/>
  <c r="AF25" i="25"/>
  <c r="AV25" i="25" s="1"/>
  <c r="AF1242" i="25"/>
  <c r="AV1242" i="25" s="1"/>
  <c r="AF1564" i="25"/>
  <c r="AV1564" i="25" s="1"/>
  <c r="AF137" i="25"/>
  <c r="AV137" i="25" s="1"/>
  <c r="AF625" i="25"/>
  <c r="AV625" i="25" s="1"/>
  <c r="AF1969" i="25"/>
  <c r="AV1969" i="25" s="1"/>
  <c r="AF1813" i="25"/>
  <c r="AV1813" i="25" s="1"/>
  <c r="AF1713" i="25"/>
  <c r="AV1713" i="25" s="1"/>
  <c r="AF1850" i="25"/>
  <c r="AV1850" i="25" s="1"/>
  <c r="AF313" i="25"/>
  <c r="AV313" i="25" s="1"/>
  <c r="AF897" i="25"/>
  <c r="AV897" i="25" s="1"/>
  <c r="AF653" i="25"/>
  <c r="AV653" i="25" s="1"/>
  <c r="AF336" i="25"/>
  <c r="AV336" i="25" s="1"/>
  <c r="AF1843" i="25"/>
  <c r="AV1843" i="25" s="1"/>
  <c r="AF1776" i="25"/>
  <c r="AV1776" i="25" s="1"/>
  <c r="AF385" i="25"/>
  <c r="AV385" i="25" s="1"/>
  <c r="AF1475" i="25"/>
  <c r="AV1475" i="25" s="1"/>
  <c r="AF788" i="25"/>
  <c r="AV788" i="25" s="1"/>
  <c r="AF863" i="25"/>
  <c r="AV863" i="25" s="1"/>
  <c r="AF849" i="25"/>
  <c r="AV849" i="25" s="1"/>
  <c r="AF1423" i="25"/>
  <c r="AV1423" i="25" s="1"/>
  <c r="AF18" i="25"/>
  <c r="AV18" i="25" s="1"/>
  <c r="AF482" i="25"/>
  <c r="AV482" i="25" s="1"/>
  <c r="AF1424" i="25"/>
  <c r="AV1424" i="25" s="1"/>
  <c r="AF96" i="25"/>
  <c r="AV96" i="25" s="1"/>
  <c r="AF219" i="25"/>
  <c r="AV219" i="25" s="1"/>
  <c r="AF1327" i="25"/>
  <c r="AV1327" i="25" s="1"/>
  <c r="AF1593" i="25"/>
  <c r="AV1593" i="25" s="1"/>
  <c r="AF10" i="25"/>
  <c r="AV10" i="25" s="1"/>
  <c r="AF1911" i="25"/>
  <c r="AV1911" i="25" s="1"/>
  <c r="AF931" i="25"/>
  <c r="AV931" i="25" s="1"/>
  <c r="AF30" i="25"/>
  <c r="AV30" i="25" s="1"/>
  <c r="AF496" i="25"/>
  <c r="AV496" i="25" s="1"/>
  <c r="AF92" i="25"/>
  <c r="AV92" i="25" s="1"/>
  <c r="AF1671" i="25"/>
  <c r="AV1671" i="25" s="1"/>
  <c r="AF153" i="25"/>
  <c r="AV153" i="25" s="1"/>
  <c r="AF120" i="25"/>
  <c r="AV120" i="25" s="1"/>
  <c r="AF773" i="25"/>
  <c r="AV773" i="25" s="1"/>
  <c r="AF479" i="25"/>
  <c r="AV479" i="25" s="1"/>
  <c r="AF1958" i="25"/>
  <c r="AV1958" i="25" s="1"/>
  <c r="AF646" i="25"/>
  <c r="AV646" i="25" s="1"/>
  <c r="AF156" i="25"/>
  <c r="AV156" i="25" s="1"/>
  <c r="AF1469" i="25"/>
  <c r="AV1469" i="25" s="1"/>
  <c r="AF330" i="25"/>
  <c r="AV330" i="25" s="1"/>
  <c r="AF830" i="25"/>
  <c r="AV830" i="25" s="1"/>
  <c r="AF1726" i="25"/>
  <c r="AV1726" i="25" s="1"/>
  <c r="AF1565" i="25"/>
  <c r="AV1565" i="25" s="1"/>
  <c r="AF1219" i="25"/>
  <c r="AV1219" i="25" s="1"/>
  <c r="AF127" i="25"/>
  <c r="AV127" i="25" s="1"/>
  <c r="AF1004" i="25"/>
  <c r="AV1004" i="25" s="1"/>
  <c r="AF1555" i="25"/>
  <c r="AV1555" i="25" s="1"/>
  <c r="AF963" i="25"/>
  <c r="AV963" i="25" s="1"/>
  <c r="AF846" i="25"/>
  <c r="AV846" i="25" s="1"/>
  <c r="AF468" i="25"/>
  <c r="AV468" i="25" s="1"/>
  <c r="AF5" i="25"/>
  <c r="AV5" i="25" s="1"/>
  <c r="AF439" i="25"/>
  <c r="AV439" i="25" s="1"/>
  <c r="AF454" i="25"/>
  <c r="AV454" i="25" s="1"/>
  <c r="AF734" i="25"/>
  <c r="AV734" i="25" s="1"/>
  <c r="AF179" i="25"/>
  <c r="AV179" i="25" s="1"/>
  <c r="AF308" i="25"/>
  <c r="AV308" i="25" s="1"/>
  <c r="AF539" i="25"/>
  <c r="AV539" i="25" s="1"/>
  <c r="AF1479" i="25"/>
  <c r="AV1479" i="25" s="1"/>
  <c r="AF514" i="25"/>
  <c r="AV514" i="25" s="1"/>
  <c r="AF1587" i="25"/>
  <c r="AV1587" i="25" s="1"/>
  <c r="AF1659" i="25"/>
  <c r="AV1659" i="25" s="1"/>
  <c r="AF1056" i="25"/>
  <c r="AV1056" i="25" s="1"/>
  <c r="AF233" i="25"/>
  <c r="AV233" i="25" s="1"/>
  <c r="AF894" i="25"/>
  <c r="AV894" i="25" s="1"/>
  <c r="AF1381" i="25"/>
  <c r="AV1381" i="25" s="1"/>
  <c r="AF1746" i="25"/>
  <c r="AV1746" i="25" s="1"/>
  <c r="AF489" i="25"/>
  <c r="AV489" i="25" s="1"/>
  <c r="AF1204" i="25"/>
  <c r="AV1204" i="25" s="1"/>
  <c r="AF1050" i="25"/>
  <c r="AV1050" i="25" s="1"/>
  <c r="AF1074" i="25"/>
  <c r="AV1074" i="25" s="1"/>
  <c r="AF1326" i="25"/>
  <c r="AV1326" i="25" s="1"/>
  <c r="AF1558" i="25"/>
  <c r="AV1558" i="25" s="1"/>
  <c r="AF1233" i="25"/>
  <c r="AV1233" i="25" s="1"/>
  <c r="AF801" i="25"/>
  <c r="AV801" i="25" s="1"/>
  <c r="AF1217" i="25"/>
  <c r="AV1217" i="25" s="1"/>
  <c r="AF105" i="25"/>
  <c r="AV105" i="25" s="1"/>
  <c r="AF1032" i="25"/>
  <c r="AV1032" i="25" s="1"/>
  <c r="AF102" i="25"/>
  <c r="AV102" i="25" s="1"/>
  <c r="AF115" i="25"/>
  <c r="AV115" i="25" s="1"/>
  <c r="AF1821" i="25"/>
  <c r="AV1821" i="25" s="1"/>
  <c r="AF421" i="25"/>
  <c r="AV421" i="25" s="1"/>
  <c r="AF1159" i="25"/>
  <c r="AV1159" i="25" s="1"/>
  <c r="AF258" i="25"/>
  <c r="AV258" i="25" s="1"/>
  <c r="AF1420" i="25"/>
  <c r="AV1420" i="25" s="1"/>
  <c r="AF506" i="25"/>
  <c r="AV506" i="25" s="1"/>
  <c r="AF1679" i="25"/>
  <c r="AV1679" i="25" s="1"/>
  <c r="AF1413" i="25"/>
  <c r="AV1413" i="25" s="1"/>
  <c r="AF1545" i="25"/>
  <c r="AV1545" i="25" s="1"/>
  <c r="AF451" i="25"/>
  <c r="AV451" i="25" s="1"/>
  <c r="AF103" i="25"/>
  <c r="AV103" i="25" s="1"/>
  <c r="AF971" i="25"/>
  <c r="AV971" i="25" s="1"/>
  <c r="AF1003" i="25"/>
  <c r="AV1003" i="25" s="1"/>
  <c r="AF640" i="25"/>
  <c r="AV640" i="25" s="1"/>
  <c r="AF1098" i="25"/>
  <c r="AV1098" i="25" s="1"/>
  <c r="AF350" i="25"/>
  <c r="AV350" i="25" s="1"/>
  <c r="AF359" i="25"/>
  <c r="AV359" i="25" s="1"/>
  <c r="AF246" i="25"/>
  <c r="AV246" i="25" s="1"/>
  <c r="AF839" i="25"/>
  <c r="AV839" i="25" s="1"/>
  <c r="AF1525" i="25"/>
  <c r="AV1525" i="25" s="1"/>
  <c r="AF1436" i="25"/>
  <c r="AV1436" i="25" s="1"/>
  <c r="AF656" i="25"/>
  <c r="AV656" i="25" s="1"/>
  <c r="AF467" i="25"/>
  <c r="AV467" i="25" s="1"/>
  <c r="AF919" i="25"/>
  <c r="AV919" i="25" s="1"/>
  <c r="AF1356" i="25"/>
  <c r="AV1356" i="25" s="1"/>
  <c r="AF1848" i="25"/>
  <c r="AV1848" i="25" s="1"/>
  <c r="AF1349" i="25"/>
  <c r="AV1349" i="25" s="1"/>
  <c r="AF596" i="25"/>
  <c r="AV596" i="25" s="1"/>
  <c r="AF912" i="25"/>
  <c r="AV912" i="25" s="1"/>
  <c r="AF423" i="25"/>
  <c r="AV423" i="25" s="1"/>
  <c r="AF172" i="25"/>
  <c r="AV172" i="25" s="1"/>
  <c r="AF566" i="25"/>
  <c r="AV566" i="25" s="1"/>
  <c r="AF735" i="25"/>
  <c r="AV735" i="25" s="1"/>
  <c r="AF1784" i="25"/>
  <c r="AV1784" i="25" s="1"/>
  <c r="AF1906" i="25"/>
  <c r="AV1906" i="25" s="1"/>
  <c r="AF79" i="25"/>
  <c r="AV79" i="25" s="1"/>
  <c r="AF362" i="25"/>
  <c r="AV362" i="25" s="1"/>
  <c r="AF78" i="25"/>
  <c r="AV78" i="25" s="1"/>
  <c r="AF1247" i="25"/>
  <c r="AV1247" i="25" s="1"/>
  <c r="AF1775" i="25"/>
  <c r="AV1775" i="25" s="1"/>
  <c r="AF1717" i="25"/>
  <c r="AV1717" i="25" s="1"/>
  <c r="AF870" i="25"/>
  <c r="AV870" i="25" s="1"/>
  <c r="AF1838" i="25"/>
  <c r="AV1838" i="25" s="1"/>
  <c r="AF561" i="25"/>
  <c r="AV561" i="25" s="1"/>
  <c r="AF827" i="25"/>
  <c r="AV827" i="25" s="1"/>
  <c r="AF1601" i="25"/>
  <c r="AV1601" i="25" s="1"/>
  <c r="AF185" i="25"/>
  <c r="AV185" i="25" s="1"/>
  <c r="AF851" i="25"/>
  <c r="AV851" i="25" s="1"/>
  <c r="AF544" i="25"/>
  <c r="AV544" i="25" s="1"/>
  <c r="AF762" i="25"/>
  <c r="AV762" i="25" s="1"/>
  <c r="AF627" i="25"/>
  <c r="AV627" i="25" s="1"/>
  <c r="AF1386" i="25"/>
  <c r="AV1386" i="25" s="1"/>
  <c r="AF44" i="25"/>
  <c r="AV44" i="25" s="1"/>
  <c r="AF1662" i="25"/>
  <c r="AV1662" i="25" s="1"/>
  <c r="AF1888" i="25"/>
  <c r="AV1888" i="25" s="1"/>
  <c r="AF1128" i="25"/>
  <c r="AV1128" i="25" s="1"/>
  <c r="AF206" i="25"/>
  <c r="AV206" i="25" s="1"/>
  <c r="AF1849" i="25"/>
  <c r="AV1849" i="25" s="1"/>
  <c r="AF1589" i="25"/>
  <c r="AV1589" i="25" s="1"/>
  <c r="AF1225" i="25"/>
  <c r="AV1225" i="25" s="1"/>
  <c r="AF414" i="25"/>
  <c r="AV414" i="25" s="1"/>
  <c r="AF1183" i="25"/>
  <c r="AV1183" i="25" s="1"/>
  <c r="AF1116" i="25"/>
  <c r="AV1116" i="25" s="1"/>
  <c r="AF381" i="25"/>
  <c r="AV381" i="25" s="1"/>
  <c r="AF613" i="25"/>
  <c r="AV613" i="25" s="1"/>
  <c r="AF672" i="25"/>
  <c r="AV672" i="25" s="1"/>
  <c r="AF652" i="25"/>
  <c r="AV652" i="25" s="1"/>
  <c r="AF938" i="25"/>
  <c r="AV938" i="25" s="1"/>
  <c r="AF1493" i="25"/>
  <c r="AV1493" i="25" s="1"/>
  <c r="AF1641" i="25"/>
  <c r="AV1641" i="25" s="1"/>
  <c r="AF520" i="25"/>
  <c r="AV520" i="25" s="1"/>
  <c r="AF1339" i="25"/>
  <c r="AV1339" i="25" s="1"/>
  <c r="AF4" i="25"/>
  <c r="AV4" i="25" s="1"/>
  <c r="AF464" i="25"/>
  <c r="AV464" i="25" s="1"/>
  <c r="AF642" i="25"/>
  <c r="AV642" i="25" s="1"/>
  <c r="AF379" i="25"/>
  <c r="AV379" i="25" s="1"/>
  <c r="AF1034" i="25"/>
  <c r="AV1034" i="25" s="1"/>
  <c r="AF1488" i="25"/>
  <c r="AV1488" i="25" s="1"/>
  <c r="AF1935" i="25"/>
  <c r="AV1935" i="25" s="1"/>
  <c r="AF391" i="25"/>
  <c r="AV391" i="25" s="1"/>
  <c r="AF643" i="25"/>
  <c r="AV643" i="25" s="1"/>
  <c r="AF509" i="25"/>
  <c r="AV509" i="25" s="1"/>
  <c r="AF1552" i="25"/>
  <c r="AV1552" i="25" s="1"/>
  <c r="AF1070" i="25"/>
  <c r="AV1070" i="25" s="1"/>
  <c r="AF569" i="25"/>
  <c r="AV569" i="25" s="1"/>
  <c r="AF878" i="25"/>
  <c r="AV878" i="25" s="1"/>
  <c r="AF1782" i="25"/>
  <c r="AV1782" i="25" s="1"/>
  <c r="AF1561" i="25"/>
  <c r="AV1561" i="25" s="1"/>
  <c r="AF833" i="25"/>
  <c r="AV833" i="25" s="1"/>
  <c r="AF84" i="25"/>
  <c r="AV84" i="25" s="1"/>
  <c r="AF329" i="25"/>
  <c r="AV329" i="25" s="1"/>
  <c r="AF1692" i="25"/>
  <c r="AV1692" i="25" s="1"/>
  <c r="AF1683" i="25"/>
  <c r="AV1683" i="25" s="1"/>
  <c r="AF272" i="25"/>
  <c r="AV272" i="25" s="1"/>
  <c r="AF1006" i="25"/>
  <c r="AV1006" i="25" s="1"/>
  <c r="AF1333" i="25"/>
  <c r="AV1333" i="25" s="1"/>
  <c r="AF1710" i="25"/>
  <c r="AV1710" i="25" s="1"/>
  <c r="AF850" i="25"/>
  <c r="AV850" i="25" s="1"/>
  <c r="AF147" i="25"/>
  <c r="AV147" i="25" s="1"/>
  <c r="AF1139" i="25"/>
  <c r="AV1139" i="25" s="1"/>
  <c r="AF374" i="25"/>
  <c r="AV374" i="25" s="1"/>
  <c r="AF1678" i="25"/>
  <c r="AV1678" i="25" s="1"/>
  <c r="AF217" i="25"/>
  <c r="AV217" i="25" s="1"/>
  <c r="AF1314" i="25"/>
  <c r="AV1314" i="25" s="1"/>
  <c r="AF1017" i="25"/>
  <c r="AV1017" i="25" s="1"/>
  <c r="AF1866" i="25"/>
  <c r="AV1866" i="25" s="1"/>
  <c r="AF1380" i="25"/>
  <c r="AV1380" i="25" s="1"/>
  <c r="AF19" i="25"/>
  <c r="AV19" i="25" s="1"/>
  <c r="AF1654" i="25"/>
  <c r="AV1654" i="25" s="1"/>
  <c r="AF1237" i="25"/>
  <c r="AV1237" i="25" s="1"/>
  <c r="AF1286" i="25"/>
  <c r="AV1286" i="25" s="1"/>
  <c r="AF411" i="25"/>
  <c r="AV411" i="25" s="1"/>
  <c r="AF1771" i="25"/>
  <c r="AV1771" i="25" s="1"/>
  <c r="AF135" i="25"/>
  <c r="AV135" i="25" s="1"/>
  <c r="AF190" i="25"/>
  <c r="AV190" i="25" s="1"/>
  <c r="AF1990" i="25"/>
  <c r="AV1990" i="25" s="1"/>
  <c r="AF1266" i="25"/>
  <c r="AV1266" i="25" s="1"/>
  <c r="AF1948" i="25"/>
  <c r="AV1948" i="25" s="1"/>
  <c r="AF1501" i="25"/>
  <c r="AV1501" i="25" s="1"/>
  <c r="AF109" i="25"/>
  <c r="AV109" i="25" s="1"/>
  <c r="AF822" i="25"/>
  <c r="AV822" i="25" s="1"/>
  <c r="AF1581" i="25"/>
  <c r="AV1581" i="25" s="1"/>
  <c r="AF42" i="25"/>
  <c r="AV42" i="25" s="1"/>
  <c r="AF905" i="25"/>
  <c r="AV905" i="25" s="1"/>
  <c r="AF1929" i="25"/>
  <c r="AV1929" i="25" s="1"/>
  <c r="AF601" i="25"/>
  <c r="AV601" i="25" s="1"/>
  <c r="AF725" i="25"/>
  <c r="AV725" i="25" s="1"/>
  <c r="AF817" i="25"/>
  <c r="AV817" i="25" s="1"/>
  <c r="AF1249" i="25"/>
  <c r="AV1249" i="25" s="1"/>
  <c r="AF1019" i="25"/>
  <c r="AV1019" i="25" s="1"/>
  <c r="AF697" i="25"/>
  <c r="AV697" i="25" s="1"/>
  <c r="AF1378" i="25"/>
  <c r="AV1378" i="25" s="1"/>
  <c r="AF83" i="25"/>
  <c r="AV83" i="25" s="1"/>
  <c r="AF1374" i="25"/>
  <c r="AV1374" i="25" s="1"/>
  <c r="AF1712" i="25"/>
  <c r="AV1712" i="25" s="1"/>
  <c r="AF1228" i="25"/>
  <c r="AV1228" i="25" s="1"/>
  <c r="AF168" i="25"/>
  <c r="AV168" i="25" s="1"/>
  <c r="AF1694" i="25"/>
  <c r="AV1694" i="25" s="1"/>
  <c r="AF1336" i="25"/>
  <c r="AV1336" i="25" s="1"/>
  <c r="AF1481" i="25"/>
  <c r="AV1481" i="25" s="1"/>
  <c r="AF607" i="25"/>
  <c r="AV607" i="25" s="1"/>
  <c r="AF1029" i="25"/>
  <c r="AV1029" i="25" s="1"/>
  <c r="AF789" i="25"/>
  <c r="AV789" i="25" s="1"/>
  <c r="AF1054" i="25"/>
  <c r="AV1054" i="25" s="1"/>
  <c r="AF251" i="25"/>
  <c r="AV251" i="25" s="1"/>
  <c r="AF1248" i="25"/>
  <c r="AV1248" i="25" s="1"/>
  <c r="AF1022" i="25"/>
  <c r="AV1022" i="25" s="1"/>
  <c r="AF1108" i="25"/>
  <c r="AV1108" i="25" s="1"/>
  <c r="AF1174" i="25"/>
  <c r="AV1174" i="25" s="1"/>
  <c r="AF462" i="25"/>
  <c r="AV462" i="25" s="1"/>
  <c r="AF665" i="25"/>
  <c r="AV665" i="25" s="1"/>
  <c r="AF1706" i="25"/>
  <c r="AV1706" i="25" s="1"/>
  <c r="AF476" i="25"/>
  <c r="AV476" i="25" s="1"/>
  <c r="AF705" i="25"/>
  <c r="AV705" i="25" s="1"/>
  <c r="AF499" i="25"/>
  <c r="AV499" i="25" s="1"/>
  <c r="AF1614" i="25"/>
  <c r="AV1614" i="25" s="1"/>
  <c r="AF436" i="25"/>
  <c r="AV436" i="25" s="1"/>
  <c r="AF1698" i="25"/>
  <c r="AV1698" i="25" s="1"/>
  <c r="AF243" i="25"/>
  <c r="AV243" i="25" s="1"/>
  <c r="AF1341" i="25"/>
  <c r="AV1341" i="25" s="1"/>
  <c r="AF933" i="25"/>
  <c r="AV933" i="25" s="1"/>
  <c r="AF1515" i="25"/>
  <c r="AV1515" i="25" s="1"/>
  <c r="AF750" i="25"/>
  <c r="AV750" i="25" s="1"/>
  <c r="AF1633" i="25"/>
  <c r="AV1633" i="25" s="1"/>
  <c r="AF1297" i="25"/>
  <c r="AV1297" i="25" s="1"/>
  <c r="AF770" i="25"/>
  <c r="AV770" i="25" s="1"/>
  <c r="AF327" i="25"/>
  <c r="AV327" i="25" s="1"/>
  <c r="AF1366" i="25"/>
  <c r="AV1366" i="25" s="1"/>
  <c r="AF943" i="25"/>
  <c r="AV943" i="25" s="1"/>
  <c r="AF220" i="25"/>
  <c r="AV220" i="25" s="1"/>
  <c r="AF1328" i="25"/>
  <c r="AV1328" i="25" s="1"/>
  <c r="AF728" i="25"/>
  <c r="AV728" i="25" s="1"/>
  <c r="AF810" i="25"/>
  <c r="AV810" i="25" s="1"/>
  <c r="AF177" i="25"/>
  <c r="AV177" i="25" s="1"/>
  <c r="AF130" i="25"/>
  <c r="AV130" i="25" s="1"/>
  <c r="AF915" i="25"/>
  <c r="AV915" i="25" s="1"/>
  <c r="AF1592" i="25"/>
  <c r="AV1592" i="25" s="1"/>
  <c r="AF1902" i="25"/>
  <c r="AV1902" i="25" s="1"/>
  <c r="AF1952" i="25"/>
  <c r="AV1952" i="25" s="1"/>
  <c r="AF1768" i="25"/>
  <c r="AV1768" i="25" s="1"/>
  <c r="AF999" i="25"/>
  <c r="AV999" i="25" s="1"/>
  <c r="AF803" i="25"/>
  <c r="AV803" i="25" s="1"/>
  <c r="AF966" i="25"/>
  <c r="AV966" i="25" s="1"/>
  <c r="AF700" i="25"/>
  <c r="AV700" i="25" s="1"/>
  <c r="AF527" i="25"/>
  <c r="AV527" i="25" s="1"/>
  <c r="AF67" i="25"/>
  <c r="AV67" i="25" s="1"/>
  <c r="AF1896" i="25"/>
  <c r="AV1896" i="25" s="1"/>
  <c r="AF191" i="25"/>
  <c r="AV191" i="25" s="1"/>
  <c r="AF874" i="25"/>
  <c r="AV874" i="25" s="1"/>
  <c r="AF1078" i="25"/>
  <c r="AV1078" i="25" s="1"/>
  <c r="AF1907" i="25"/>
  <c r="AV1907" i="25" s="1"/>
  <c r="AF253" i="25"/>
  <c r="AV253" i="25" s="1"/>
  <c r="AF1811" i="25"/>
  <c r="AV1811" i="25" s="1"/>
  <c r="AF306" i="25"/>
  <c r="AV306" i="25" s="1"/>
  <c r="AF1755" i="25"/>
  <c r="AV1755" i="25" s="1"/>
  <c r="AF782" i="25"/>
  <c r="AV782" i="25" s="1"/>
  <c r="AF983" i="25"/>
  <c r="AV983" i="25" s="1"/>
  <c r="AF669" i="25"/>
  <c r="AV669" i="25" s="1"/>
  <c r="AF1484" i="25"/>
  <c r="AV1484" i="25" s="1"/>
  <c r="AF1040" i="25"/>
  <c r="AV1040" i="25" s="1"/>
  <c r="AF1429" i="25"/>
  <c r="AV1429" i="25" s="1"/>
  <c r="AF692" i="25"/>
  <c r="AV692" i="25" s="1"/>
  <c r="AF1781" i="25"/>
  <c r="AV1781" i="25" s="1"/>
  <c r="AF14" i="25"/>
  <c r="AV14" i="25" s="1"/>
  <c r="AF974" i="25"/>
  <c r="AV974" i="25" s="1"/>
  <c r="AF312" i="25"/>
  <c r="AV312" i="25" s="1"/>
  <c r="AF432" i="25"/>
  <c r="AV432" i="25" s="1"/>
  <c r="AF1440" i="25"/>
  <c r="AV1440" i="25" s="1"/>
  <c r="AF584" i="25"/>
  <c r="AV584" i="25" s="1"/>
  <c r="AF1903" i="25"/>
  <c r="AV1903" i="25" s="1"/>
  <c r="AF1972" i="25"/>
  <c r="AV1972" i="25" s="1"/>
  <c r="AF1939" i="25"/>
  <c r="AV1939" i="25" s="1"/>
  <c r="AF1658" i="25"/>
  <c r="AV1658" i="25" s="1"/>
  <c r="AF1991" i="25"/>
  <c r="AV1991" i="25" s="1"/>
  <c r="AF1250" i="25"/>
  <c r="AV1250" i="25" s="1"/>
  <c r="AF21" i="25"/>
  <c r="AV21" i="25" s="1"/>
  <c r="AF393" i="25"/>
  <c r="AV393" i="25" s="1"/>
  <c r="AF1422" i="25"/>
  <c r="AV1422" i="25" s="1"/>
  <c r="AF1943" i="25"/>
  <c r="AV1943" i="25" s="1"/>
  <c r="AF1037" i="25"/>
  <c r="AV1037" i="25" s="1"/>
  <c r="AF1259" i="25"/>
  <c r="AV1259" i="25" s="1"/>
  <c r="AF857" i="25"/>
  <c r="AV857" i="25" s="1"/>
  <c r="AF82" i="25"/>
  <c r="AV82" i="25" s="1"/>
  <c r="AF187" i="25"/>
  <c r="AV187" i="25" s="1"/>
  <c r="AF1343" i="25"/>
  <c r="AV1343" i="25" s="1"/>
  <c r="AF1030" i="25"/>
  <c r="AV1030" i="25" s="1"/>
  <c r="AF1093" i="25"/>
  <c r="AV1093" i="25" s="1"/>
  <c r="AF1394" i="25"/>
  <c r="AV1394" i="25" s="1"/>
  <c r="AF301" i="25"/>
  <c r="AV301" i="25" s="1"/>
  <c r="AF1426" i="25"/>
  <c r="AV1426" i="25" s="1"/>
  <c r="AF941" i="25"/>
  <c r="AV941" i="25" s="1"/>
  <c r="AF567" i="25"/>
  <c r="AV567" i="25" s="1"/>
  <c r="AF372" i="25"/>
  <c r="AV372" i="25" s="1"/>
  <c r="AF1606" i="25"/>
  <c r="AV1606" i="25" s="1"/>
  <c r="AF820" i="25"/>
  <c r="AV820" i="25" s="1"/>
  <c r="AF1705" i="25"/>
  <c r="AV1705" i="25" s="1"/>
  <c r="AF1978" i="25"/>
  <c r="AV1978" i="25" s="1"/>
  <c r="AF1767" i="25"/>
  <c r="AV1767" i="25" s="1"/>
  <c r="AF1133" i="25"/>
  <c r="AV1133" i="25" s="1"/>
  <c r="AF664" i="25"/>
  <c r="AV664" i="25" s="1"/>
  <c r="AF16" i="25"/>
  <c r="AV16" i="25" s="1"/>
  <c r="AF491" i="25"/>
  <c r="AV491" i="25" s="1"/>
  <c r="AF418" i="25"/>
  <c r="AV418" i="25" s="1"/>
  <c r="AF1685" i="25"/>
  <c r="AV1685" i="25" s="1"/>
  <c r="AF1918" i="25"/>
  <c r="AV1918" i="25" s="1"/>
  <c r="AF1013" i="25"/>
  <c r="AV1013" i="25" s="1"/>
  <c r="AF588" i="25"/>
  <c r="AV588" i="25" s="1"/>
  <c r="AF595" i="25"/>
  <c r="AV595" i="25" s="1"/>
  <c r="AF1057" i="25"/>
  <c r="AV1057" i="25" s="1"/>
  <c r="AF898" i="25"/>
  <c r="AV898" i="25" s="1"/>
  <c r="AF1909" i="25"/>
  <c r="AV1909" i="25" s="1"/>
  <c r="AF651" i="25"/>
  <c r="AV651" i="25" s="1"/>
  <c r="AF1891" i="25"/>
  <c r="AV1891" i="25" s="1"/>
  <c r="AF965" i="25"/>
  <c r="AV965" i="25" s="1"/>
  <c r="AF138" i="25"/>
  <c r="AV138" i="25" s="1"/>
  <c r="AF1156" i="25"/>
  <c r="AV1156" i="25" s="1"/>
  <c r="AF1537" i="25"/>
  <c r="AV1537" i="25" s="1"/>
  <c r="AF1330" i="25"/>
  <c r="AV1330" i="25" s="1"/>
  <c r="AF1886" i="25"/>
  <c r="AV1886" i="25" s="1"/>
  <c r="AF164" i="25"/>
  <c r="AV164" i="25" s="1"/>
  <c r="AF12" i="25"/>
  <c r="AV12" i="25" s="1"/>
  <c r="AF1707" i="25"/>
  <c r="AV1707" i="25" s="1"/>
  <c r="AF1877" i="25"/>
  <c r="AV1877" i="25" s="1"/>
  <c r="AF1417" i="25"/>
  <c r="AV1417" i="25" s="1"/>
  <c r="AF1240" i="25"/>
  <c r="AV1240" i="25" s="1"/>
  <c r="AF808" i="25"/>
  <c r="AV808" i="25" s="1"/>
  <c r="AF50" i="25"/>
  <c r="AV50" i="25" s="1"/>
  <c r="AF1618" i="25"/>
  <c r="AV1618" i="25" s="1"/>
  <c r="AF1351" i="25"/>
  <c r="AV1351" i="25" s="1"/>
  <c r="AF124" i="25"/>
  <c r="AV124" i="25" s="1"/>
  <c r="AF815" i="25"/>
  <c r="AV815" i="25" s="1"/>
  <c r="AF856" i="25"/>
  <c r="AV856" i="25" s="1"/>
  <c r="AF719" i="25"/>
  <c r="AV719" i="25" s="1"/>
  <c r="AF869" i="25"/>
  <c r="AV869" i="25" s="1"/>
  <c r="AF1841" i="25"/>
  <c r="AV1841" i="25" s="1"/>
  <c r="AF389" i="25"/>
  <c r="AV389" i="25" s="1"/>
  <c r="AF1146" i="25"/>
  <c r="AV1146" i="25" s="1"/>
  <c r="AF564" i="25"/>
  <c r="AV564" i="25" s="1"/>
  <c r="AF686" i="25"/>
  <c r="AV686" i="25" s="1"/>
  <c r="AF1496" i="25"/>
  <c r="AV1496" i="25" s="1"/>
  <c r="AF1912" i="25"/>
  <c r="AV1912" i="25" s="1"/>
  <c r="AF701" i="25"/>
  <c r="AV701" i="25" s="1"/>
  <c r="AF1287" i="25"/>
  <c r="AV1287" i="25" s="1"/>
  <c r="AF1432" i="25"/>
  <c r="AV1432" i="25" s="1"/>
  <c r="AF1361" i="25"/>
  <c r="AV1361" i="25" s="1"/>
  <c r="AF1529" i="25"/>
  <c r="AV1529" i="25" s="1"/>
  <c r="AF1262" i="25"/>
  <c r="AV1262" i="25" s="1"/>
  <c r="AF1210" i="25"/>
  <c r="AV1210" i="25" s="1"/>
  <c r="AF1840" i="25"/>
  <c r="AV1840" i="25" s="1"/>
  <c r="AF383" i="25"/>
  <c r="AV383" i="25" s="1"/>
  <c r="AF1377" i="25"/>
  <c r="AV1377" i="25" s="1"/>
  <c r="AF1670" i="25"/>
  <c r="AV1670" i="25" s="1"/>
  <c r="AF1109" i="25"/>
  <c r="AV1109" i="25" s="1"/>
  <c r="AF1042" i="25"/>
  <c r="AV1042" i="25" s="1"/>
  <c r="AF1810" i="25"/>
  <c r="AV1810" i="25" s="1"/>
  <c r="AF1825" i="25"/>
  <c r="AV1825" i="25" s="1"/>
  <c r="AF1282" i="25"/>
  <c r="AV1282" i="25" s="1"/>
  <c r="AF1455" i="25"/>
  <c r="AV1455" i="25" s="1"/>
  <c r="AF1201" i="25"/>
  <c r="AV1201" i="25" s="1"/>
  <c r="AF1127" i="25"/>
  <c r="AV1127" i="25" s="1"/>
  <c r="AF1457" i="25"/>
  <c r="AV1457" i="25" s="1"/>
  <c r="AF860" i="25"/>
  <c r="AV860" i="25" s="1"/>
  <c r="AF1134" i="25"/>
  <c r="AV1134" i="25" s="1"/>
  <c r="AF1826" i="25"/>
  <c r="AV1826" i="25" s="1"/>
  <c r="AF1758" i="25"/>
  <c r="AV1758" i="25" s="1"/>
  <c r="AF347" i="25"/>
  <c r="AV347" i="25" s="1"/>
  <c r="AF1934" i="25"/>
  <c r="AV1934" i="25" s="1"/>
  <c r="AF1819" i="25"/>
  <c r="AV1819" i="25" s="1"/>
  <c r="AF727" i="25"/>
  <c r="AV727" i="25" s="1"/>
  <c r="AF1524" i="25"/>
  <c r="AV1524" i="25" s="1"/>
  <c r="AF1302" i="25"/>
  <c r="AV1302" i="25" s="1"/>
  <c r="AF685" i="25"/>
  <c r="AV685" i="25" s="1"/>
  <c r="AF316" i="25"/>
  <c r="AV316" i="25" s="1"/>
  <c r="AF516" i="25"/>
  <c r="AV516" i="25" s="1"/>
  <c r="AF835" i="25"/>
  <c r="AV835" i="25" s="1"/>
  <c r="AF1924" i="25"/>
  <c r="AV1924" i="25" s="1"/>
  <c r="AF1540" i="25"/>
  <c r="AV1540" i="25" s="1"/>
  <c r="AF1605" i="25"/>
  <c r="AV1605" i="25" s="1"/>
  <c r="AF160" i="25"/>
  <c r="AV160" i="25" s="1"/>
  <c r="AF334" i="25"/>
  <c r="AV334" i="25" s="1"/>
  <c r="AF1238" i="25"/>
  <c r="AV1238" i="25" s="1"/>
  <c r="AF1298" i="25"/>
  <c r="AV1298" i="25" s="1"/>
  <c r="AF322" i="25"/>
  <c r="AV322" i="25" s="1"/>
  <c r="AF940" i="25"/>
  <c r="AV940" i="25" s="1"/>
  <c r="AF29" i="25"/>
  <c r="AV29" i="25" s="1"/>
  <c r="AF1570" i="25"/>
  <c r="AV1570" i="25" s="1"/>
  <c r="AF1892" i="25"/>
  <c r="AV1892" i="25" s="1"/>
  <c r="AF169" i="25"/>
  <c r="AV169" i="25" s="1"/>
  <c r="AF970" i="25"/>
  <c r="AV970" i="25" s="1"/>
  <c r="AF618" i="25"/>
  <c r="AV618" i="25" s="1"/>
  <c r="AF934" i="25"/>
  <c r="AV934" i="25" s="1"/>
  <c r="AF1861" i="25"/>
  <c r="AV1861" i="25" s="1"/>
  <c r="AF286" i="25"/>
  <c r="AV286" i="25" s="1"/>
  <c r="AF973" i="25"/>
  <c r="AV973" i="25" s="1"/>
  <c r="AF1864" i="25"/>
  <c r="AV1864" i="25" s="1"/>
  <c r="AF396" i="25"/>
  <c r="AV396" i="25" s="1"/>
  <c r="AF720" i="25"/>
  <c r="AV720" i="25" s="1"/>
  <c r="AF923" i="25"/>
  <c r="AV923" i="25" s="1"/>
  <c r="AF200" i="25"/>
  <c r="AV200" i="25" s="1"/>
  <c r="AF335" i="25"/>
  <c r="AV335" i="25" s="1"/>
  <c r="AF1332" i="25"/>
  <c r="AV1332" i="25" s="1"/>
  <c r="AF922" i="25"/>
  <c r="AV922" i="25" s="1"/>
  <c r="AF250" i="25"/>
  <c r="AV250" i="25" s="1"/>
  <c r="AF170" i="25"/>
  <c r="AV170" i="25" s="1"/>
  <c r="AF332" i="25"/>
  <c r="AV332" i="25" s="1"/>
  <c r="AF598" i="25"/>
  <c r="AV598" i="25" s="1"/>
  <c r="AF188" i="25"/>
  <c r="AV188" i="25" s="1"/>
  <c r="AF1122" i="25"/>
  <c r="AV1122" i="25" s="1"/>
  <c r="AF575" i="25"/>
  <c r="AV575" i="25" s="1"/>
  <c r="AF77" i="25"/>
  <c r="AV77" i="25" s="1"/>
  <c r="AF1621" i="25"/>
  <c r="AV1621" i="25" s="1"/>
  <c r="AF52" i="25"/>
  <c r="AV52" i="25" s="1"/>
  <c r="AF1084" i="25"/>
  <c r="AV1084" i="25" s="1"/>
  <c r="AF323" i="25"/>
  <c r="AV323" i="25" s="1"/>
  <c r="AF761" i="25"/>
  <c r="AV761" i="25" s="1"/>
  <c r="AF1142" i="25"/>
  <c r="AV1142" i="25" s="1"/>
  <c r="AF1371" i="25"/>
  <c r="AV1371" i="25" s="1"/>
  <c r="AF503" i="25"/>
  <c r="AV503" i="25" s="1"/>
  <c r="AF1571" i="25"/>
  <c r="AV1571" i="25" s="1"/>
  <c r="AF745" i="25"/>
  <c r="AV745" i="25" s="1"/>
  <c r="AF1582" i="25"/>
  <c r="AV1582" i="25" s="1"/>
  <c r="AF1448" i="25"/>
  <c r="AV1448" i="25" s="1"/>
  <c r="AF239" i="25"/>
  <c r="AV239" i="25" s="1"/>
  <c r="AF791" i="25"/>
  <c r="AV791" i="25" s="1"/>
  <c r="AF463" i="25"/>
  <c r="AV463" i="25" s="1"/>
  <c r="AF1977" i="25"/>
  <c r="AV1977" i="25" s="1"/>
  <c r="AF182" i="25"/>
  <c r="AV182" i="25" s="1"/>
  <c r="AF1047" i="25"/>
  <c r="AV1047" i="25" s="1"/>
  <c r="AF262" i="25"/>
  <c r="AV262" i="25" s="1"/>
  <c r="AF1091" i="25"/>
  <c r="AV1091" i="25" s="1"/>
  <c r="AF1385" i="25"/>
  <c r="AV1385" i="25" s="1"/>
  <c r="AF429" i="25"/>
  <c r="AV429" i="25" s="1"/>
  <c r="AF204" i="25"/>
  <c r="AV204" i="25" s="1"/>
  <c r="AF15" i="25"/>
  <c r="AV15" i="25" s="1"/>
  <c r="AF303" i="25"/>
  <c r="AV303" i="25" s="1"/>
  <c r="AF1325" i="25"/>
  <c r="AV1325" i="25" s="1"/>
  <c r="AF1754" i="25"/>
  <c r="AV1754" i="25" s="1"/>
  <c r="AF1982" i="25"/>
  <c r="AV1982" i="25" s="1"/>
  <c r="AF1100" i="25"/>
  <c r="AV1100" i="25" s="1"/>
  <c r="AF512" i="25"/>
  <c r="AV512" i="25" s="1"/>
  <c r="AF529" i="25"/>
  <c r="AV529" i="25" s="1"/>
  <c r="AF1355" i="25"/>
  <c r="AV1355" i="25" s="1"/>
  <c r="AF497" i="25"/>
  <c r="AV497" i="25" s="1"/>
  <c r="AF118" i="25"/>
  <c r="AV118" i="25" s="1"/>
  <c r="AF339" i="25"/>
  <c r="AV339" i="25" s="1"/>
  <c r="AF1997" i="25"/>
  <c r="AV1997" i="25" s="1"/>
  <c r="AF751" i="25"/>
  <c r="AV751" i="25" s="1"/>
  <c r="AF1963" i="25"/>
  <c r="AV1963" i="25" s="1"/>
  <c r="AF420" i="25"/>
  <c r="AV420" i="25" s="1"/>
  <c r="AF1676" i="25"/>
  <c r="AV1676" i="25" s="1"/>
  <c r="AF766" i="25"/>
  <c r="AV766" i="25" s="1"/>
  <c r="AF341" i="25"/>
  <c r="AV341" i="25" s="1"/>
  <c r="AF1519" i="25"/>
  <c r="AV1519" i="25" s="1"/>
  <c r="AF1674" i="25"/>
  <c r="AV1674" i="25" s="1"/>
  <c r="AF876" i="25"/>
  <c r="AV876" i="25" s="1"/>
  <c r="AF604" i="25"/>
  <c r="AV604" i="25" s="1"/>
  <c r="AF297" i="25"/>
  <c r="AV297" i="25" s="1"/>
  <c r="AF716" i="25"/>
  <c r="AV716" i="25" s="1"/>
  <c r="AF1541" i="25"/>
  <c r="AV1541" i="25" s="1"/>
  <c r="AF95" i="25"/>
  <c r="AV95" i="25" s="1"/>
  <c r="AF144" i="25"/>
  <c r="AV144" i="25" s="1"/>
  <c r="AF1281" i="25"/>
  <c r="AV1281" i="25" s="1"/>
  <c r="AF1988" i="25"/>
  <c r="AV1988" i="25" s="1"/>
  <c r="AF112" i="25"/>
  <c r="AV112" i="25" s="1"/>
  <c r="AF158" i="25"/>
  <c r="AV158" i="25" s="1"/>
  <c r="AF1835" i="25"/>
  <c r="AV1835" i="25" s="1"/>
  <c r="AF1485" i="25"/>
  <c r="AV1485" i="25" s="1"/>
  <c r="AF1196" i="25"/>
  <c r="AV1196" i="25" s="1"/>
  <c r="AF637" i="25"/>
  <c r="AV637" i="25" s="1"/>
  <c r="AF538" i="25"/>
  <c r="AV538" i="25" s="1"/>
  <c r="AF629" i="25"/>
  <c r="AV629" i="25" s="1"/>
  <c r="AF568" i="25"/>
  <c r="AV568" i="25" s="1"/>
  <c r="AF1816" i="25"/>
  <c r="AV1816" i="25" s="1"/>
  <c r="AF606" i="25"/>
  <c r="AV606" i="25" s="1"/>
  <c r="AF518" i="25"/>
  <c r="AV518" i="25" s="1"/>
  <c r="AF1402" i="25"/>
  <c r="AV1402" i="25" s="1"/>
  <c r="AF687" i="25"/>
  <c r="AV687" i="25" s="1"/>
  <c r="AF1350" i="25"/>
  <c r="AV1350" i="25" s="1"/>
  <c r="AF1603" i="25"/>
  <c r="AV1603" i="25" s="1"/>
  <c r="AF1112" i="25"/>
  <c r="AV1112" i="25" s="1"/>
  <c r="AF972" i="25"/>
  <c r="AV972" i="25" s="1"/>
  <c r="AF559" i="25"/>
  <c r="AV559" i="25" s="1"/>
  <c r="AF1306" i="25"/>
  <c r="AV1306" i="25" s="1"/>
  <c r="AF746" i="25"/>
  <c r="AV746" i="25" s="1"/>
  <c r="AF1069" i="25"/>
  <c r="AV1069" i="25" s="1"/>
  <c r="AF1080" i="25"/>
  <c r="AV1080" i="25" s="1"/>
  <c r="AF1111" i="25"/>
  <c r="AV1111" i="25" s="1"/>
  <c r="AF1043" i="25"/>
  <c r="AV1043" i="25" s="1"/>
  <c r="AF1547" i="25"/>
  <c r="AV1547" i="25" s="1"/>
  <c r="AF572" i="25"/>
  <c r="AV572" i="25" s="1"/>
  <c r="AF1052" i="25"/>
  <c r="AV1052" i="25" s="1"/>
  <c r="AF288" i="25"/>
  <c r="AV288" i="25" s="1"/>
  <c r="AF216" i="25"/>
  <c r="AV216" i="25" s="1"/>
  <c r="AF1027" i="25"/>
  <c r="AV1027" i="25" s="1"/>
  <c r="AF1466" i="25"/>
  <c r="AV1466" i="25" s="1"/>
  <c r="AF1147" i="25"/>
  <c r="AV1147" i="25" s="1"/>
  <c r="AF550" i="25"/>
  <c r="AV550" i="25" s="1"/>
  <c r="AF784" i="25"/>
  <c r="AV784" i="25" s="1"/>
  <c r="AF231" i="25"/>
  <c r="AV231" i="25" s="1"/>
  <c r="AF1568" i="25"/>
  <c r="AV1568" i="25" s="1"/>
  <c r="AF1114" i="25"/>
  <c r="AV1114" i="25" s="1"/>
  <c r="AF1664" i="25"/>
  <c r="AV1664" i="25" s="1"/>
  <c r="AF798" i="25"/>
  <c r="AV798" i="25" s="1"/>
  <c r="AF632" i="25"/>
  <c r="AV632" i="25" s="1"/>
  <c r="AF843" i="25"/>
  <c r="AV843" i="25" s="1"/>
  <c r="AF1291" i="25"/>
  <c r="AV1291" i="25" s="1"/>
  <c r="AF131" i="25"/>
  <c r="AV131" i="25" s="1"/>
  <c r="AF1824" i="25"/>
  <c r="AV1824" i="25" s="1"/>
  <c r="AF609" i="25"/>
  <c r="AV609" i="25" s="1"/>
  <c r="AF1523" i="25"/>
  <c r="AV1523" i="25" s="1"/>
  <c r="AF1684" i="25"/>
  <c r="AV1684" i="25" s="1"/>
  <c r="AF1443" i="25"/>
  <c r="AV1443" i="25" s="1"/>
  <c r="AF1118" i="25"/>
  <c r="AV1118" i="25" s="1"/>
  <c r="AF136" i="25"/>
  <c r="AV136" i="25" s="1"/>
  <c r="AF1437" i="25"/>
  <c r="AV1437" i="25" s="1"/>
  <c r="AF533" i="25"/>
  <c r="AV533" i="25" s="1"/>
  <c r="AF1294" i="25"/>
  <c r="AV1294" i="25" s="1"/>
  <c r="AF1765" i="25"/>
  <c r="AV1765" i="25" s="1"/>
  <c r="AF252" i="25"/>
  <c r="AV252" i="25" s="1"/>
  <c r="AF1099" i="25"/>
  <c r="AV1099" i="25" s="1"/>
  <c r="AF237" i="25"/>
  <c r="AV237" i="25" s="1"/>
  <c r="AF87" i="25"/>
  <c r="AV87" i="25" s="1"/>
  <c r="AF1772" i="25"/>
  <c r="AV1772" i="25" s="1"/>
  <c r="AF648" i="25"/>
  <c r="AV648" i="25" s="1"/>
  <c r="AF1900" i="25"/>
  <c r="AV1900" i="25" s="1"/>
  <c r="AF1110" i="25"/>
  <c r="AV1110" i="25" s="1"/>
  <c r="AF1322" i="25"/>
  <c r="AV1322" i="25" s="1"/>
  <c r="AF1495" i="25"/>
  <c r="AV1495" i="25" s="1"/>
  <c r="AF759" i="25"/>
  <c r="AV759" i="25" s="1"/>
  <c r="AF1608" i="25"/>
  <c r="AV1608" i="25" s="1"/>
  <c r="AF585" i="25"/>
  <c r="AV585" i="25" s="1"/>
  <c r="AF1453" i="25"/>
  <c r="AV1453" i="25" s="1"/>
  <c r="AF1185" i="25"/>
  <c r="AV1185" i="25" s="1"/>
  <c r="AF1629" i="25"/>
  <c r="AV1629" i="25" s="1"/>
  <c r="AF1986" i="25"/>
  <c r="AV1986" i="25" s="1"/>
  <c r="AF913" i="25"/>
  <c r="AV913" i="25" s="1"/>
  <c r="AF11" i="25"/>
  <c r="AV11" i="25" s="1"/>
  <c r="AF1470" i="25"/>
  <c r="AV1470" i="25" s="1"/>
  <c r="AF1076" i="25"/>
  <c r="AV1076" i="25" s="1"/>
  <c r="AF236" i="25"/>
  <c r="AV236" i="25" s="1"/>
  <c r="AF964" i="25"/>
  <c r="AV964" i="25" s="1"/>
  <c r="AF718" i="25"/>
  <c r="AV718" i="25" s="1"/>
  <c r="AF1651" i="25"/>
  <c r="AV1651" i="25" s="1"/>
  <c r="AF1741" i="25"/>
  <c r="AV1741" i="25" s="1"/>
  <c r="AF542" i="25"/>
  <c r="AV542" i="25" s="1"/>
  <c r="AF1231" i="25"/>
  <c r="AV1231" i="25" s="1"/>
  <c r="AF86" i="25"/>
  <c r="AV86" i="25" s="1"/>
  <c r="AF465" i="25"/>
  <c r="AV465" i="25" s="1"/>
  <c r="AF660" i="25"/>
  <c r="AV660" i="25" s="1"/>
  <c r="AF1823" i="25"/>
  <c r="AV1823" i="25" s="1"/>
  <c r="AF1980" i="25"/>
  <c r="AV1980" i="25" s="1"/>
  <c r="AF1879" i="25"/>
  <c r="AV1879" i="25" s="1"/>
  <c r="AF1827" i="25"/>
  <c r="AV1827" i="25" s="1"/>
  <c r="AF729" i="25"/>
  <c r="AV729" i="25" s="1"/>
  <c r="AF1774" i="25"/>
  <c r="AV1774" i="25" s="1"/>
  <c r="AF1669" i="25"/>
  <c r="AV1669" i="25" s="1"/>
  <c r="AF192" i="25"/>
  <c r="AV192" i="25" s="1"/>
  <c r="AF1632" i="25"/>
  <c r="AV1632" i="25" s="1"/>
  <c r="AF944" i="25"/>
  <c r="AV944" i="25" s="1"/>
  <c r="AF881" i="25"/>
  <c r="AV881" i="25" s="1"/>
  <c r="AF1072" i="25"/>
  <c r="AV1072" i="25" s="1"/>
  <c r="AF1086" i="25"/>
  <c r="AV1086" i="25" s="1"/>
  <c r="AF1851" i="25"/>
  <c r="AV1851" i="25" s="1"/>
  <c r="AF1483" i="25"/>
  <c r="AV1483" i="25" s="1"/>
  <c r="AF1252" i="25"/>
  <c r="AV1252" i="25" s="1"/>
  <c r="AF1115" i="25"/>
  <c r="AV1115" i="25" s="1"/>
  <c r="AF1916" i="25"/>
  <c r="AV1916" i="25" s="1"/>
  <c r="AF1154" i="25"/>
  <c r="AV1154" i="25" s="1"/>
  <c r="AF408" i="25"/>
  <c r="AV408" i="25" s="1"/>
  <c r="AF1562" i="25"/>
  <c r="AV1562" i="25" s="1"/>
  <c r="AF2001" i="25"/>
  <c r="AV2001" i="25" s="1"/>
  <c r="AF481" i="25"/>
  <c r="AV481" i="25" s="1"/>
  <c r="AF1410" i="25"/>
  <c r="AV1410" i="25" s="1"/>
  <c r="AF661" i="25"/>
  <c r="AV661" i="25" s="1"/>
  <c r="AF1463" i="25"/>
  <c r="AV1463" i="25" s="1"/>
  <c r="AF1129" i="25"/>
  <c r="AV1129" i="25" s="1"/>
  <c r="AF1397" i="25"/>
  <c r="AV1397" i="25" s="1"/>
  <c r="AF755" i="25"/>
  <c r="AV755" i="25" s="1"/>
  <c r="AF1736" i="25"/>
  <c r="AV1736" i="25" s="1"/>
  <c r="AF1346" i="25"/>
  <c r="AV1346" i="25" s="1"/>
  <c r="AF1416" i="25"/>
  <c r="AV1416" i="25" s="1"/>
  <c r="AF328" i="25"/>
  <c r="AV328" i="25" s="1"/>
  <c r="AF1785" i="25"/>
  <c r="AV1785" i="25" s="1"/>
  <c r="AF864" i="25"/>
  <c r="AV864" i="25" s="1"/>
  <c r="AF616" i="25"/>
  <c r="AV616" i="25" s="1"/>
  <c r="AF299" i="25"/>
  <c r="AV299" i="25" s="1"/>
  <c r="AF826" i="25"/>
  <c r="AV826" i="25" s="1"/>
  <c r="AF683" i="25"/>
  <c r="AV683" i="25" s="1"/>
  <c r="AF1732" i="25"/>
  <c r="AV1732" i="25" s="1"/>
  <c r="AF1318" i="25"/>
  <c r="AV1318" i="25" s="1"/>
  <c r="AF1362" i="25"/>
  <c r="AV1362" i="25" s="1"/>
  <c r="AF123" i="25"/>
  <c r="AV123" i="25" s="1"/>
  <c r="AF1364" i="25"/>
  <c r="AV1364" i="25" s="1"/>
  <c r="AF1954" i="25"/>
  <c r="AV1954" i="25" s="1"/>
  <c r="AF1873" i="25"/>
  <c r="AV1873" i="25" s="1"/>
  <c r="AF620" i="25"/>
  <c r="AV620" i="25" s="1"/>
  <c r="AF73" i="25"/>
  <c r="AV73" i="25" s="1"/>
  <c r="AF842" i="25"/>
  <c r="AV842" i="25" s="1"/>
  <c r="AF1023" i="25"/>
  <c r="AV1023" i="25" s="1"/>
  <c r="AF1181" i="25"/>
  <c r="AV1181" i="25" s="1"/>
  <c r="AF991" i="25"/>
  <c r="AV991" i="25" s="1"/>
  <c r="AF1218" i="25"/>
  <c r="AV1218" i="25" s="1"/>
  <c r="AF1855" i="25"/>
  <c r="AV1855" i="25" s="1"/>
  <c r="AF920" i="25"/>
  <c r="AV920" i="25" s="1"/>
  <c r="AF180" i="25"/>
  <c r="AV180" i="25" s="1"/>
  <c r="AF946" i="25"/>
  <c r="AV946" i="25" s="1"/>
  <c r="AF987" i="25"/>
  <c r="AV987" i="25" s="1"/>
  <c r="AF1686" i="25"/>
  <c r="AV1686" i="25" s="1"/>
  <c r="AF366" i="25"/>
  <c r="AV366" i="25" s="1"/>
  <c r="AF1506" i="25"/>
  <c r="AV1506" i="25" s="1"/>
  <c r="AF207" i="25"/>
  <c r="AV207" i="25" s="1"/>
  <c r="AF75" i="25"/>
  <c r="AV75" i="25" s="1"/>
  <c r="AF825" i="25"/>
  <c r="AV825" i="25" s="1"/>
  <c r="AF1293" i="25"/>
  <c r="AV1293" i="25" s="1"/>
  <c r="AF1101" i="25"/>
  <c r="AV1101" i="25" s="1"/>
  <c r="AF1796" i="25"/>
  <c r="AV1796" i="25" s="1"/>
  <c r="AF1854" i="25"/>
  <c r="AV1854" i="25" s="1"/>
  <c r="AF1960" i="25"/>
  <c r="AV1960" i="25" s="1"/>
  <c r="AF612" i="25"/>
  <c r="AV612" i="25" s="1"/>
  <c r="AF1059" i="25"/>
  <c r="AV1059" i="25" s="1"/>
  <c r="AF767" i="25"/>
  <c r="AV767" i="25" s="1"/>
  <c r="AF376" i="25"/>
  <c r="AV376" i="25" s="1"/>
  <c r="AF1446" i="25"/>
  <c r="AV1446" i="25" s="1"/>
  <c r="AF1308" i="25"/>
  <c r="AV1308" i="25" s="1"/>
  <c r="AF545" i="25"/>
  <c r="AV545" i="25" s="1"/>
  <c r="AF1274" i="25"/>
  <c r="AV1274" i="25" s="1"/>
  <c r="AF918" i="25"/>
  <c r="AV918" i="25" s="1"/>
  <c r="AF1757" i="25"/>
  <c r="AV1757" i="25" s="1"/>
  <c r="AF818" i="25"/>
  <c r="AV818" i="25" s="1"/>
  <c r="AF338" i="25"/>
  <c r="AV338" i="25" s="1"/>
  <c r="AF1844" i="25"/>
  <c r="AV1844" i="25" s="1"/>
  <c r="AF371" i="25"/>
  <c r="AV371" i="25" s="1"/>
  <c r="AF875" i="25"/>
  <c r="AV875" i="25" s="1"/>
  <c r="AF1323" i="25"/>
  <c r="AV1323" i="25" s="1"/>
  <c r="AF1567" i="25"/>
  <c r="AV1567" i="25" s="1"/>
  <c r="AF659" i="25"/>
  <c r="AV659" i="25" s="1"/>
  <c r="AF910" i="25"/>
  <c r="AV910" i="25" s="1"/>
  <c r="AF401" i="25"/>
  <c r="AV401" i="25" s="1"/>
  <c r="AF1788" i="25"/>
  <c r="AV1788" i="25" s="1"/>
  <c r="AF589" i="25"/>
  <c r="AV589" i="25" s="1"/>
  <c r="AF1468" i="25"/>
  <c r="AV1468" i="25" s="1"/>
  <c r="AF1556" i="25"/>
  <c r="AV1556" i="25" s="1"/>
  <c r="AF400" i="25"/>
  <c r="AV400" i="25" s="1"/>
  <c r="AF1863" i="25"/>
  <c r="AV1863" i="25" s="1"/>
  <c r="AF174" i="25"/>
  <c r="AV174" i="25" s="1"/>
  <c r="AF1226" i="25"/>
  <c r="AV1226" i="25" s="1"/>
  <c r="AF100" i="25"/>
  <c r="AV100" i="25" s="1"/>
  <c r="AF764" i="25"/>
  <c r="AV764" i="25" s="1"/>
  <c r="AF54" i="25"/>
  <c r="AV54" i="25" s="1"/>
  <c r="AF273" i="25"/>
  <c r="AV273" i="25" s="1"/>
  <c r="AF1062" i="25"/>
  <c r="AV1062" i="25" s="1"/>
  <c r="AF353" i="25"/>
  <c r="AV353" i="25" s="1"/>
  <c r="AF1655" i="25"/>
  <c r="AV1655" i="25" s="1"/>
  <c r="AF865" i="25"/>
  <c r="AV865" i="25" s="1"/>
  <c r="AF1520" i="25"/>
  <c r="AV1520" i="25" s="1"/>
  <c r="AF1917" i="25"/>
  <c r="AV1917" i="25" s="1"/>
  <c r="AF889" i="25"/>
  <c r="AV889" i="25" s="1"/>
  <c r="AF828" i="25"/>
  <c r="AV828" i="25" s="1"/>
  <c r="AF318" i="25"/>
  <c r="AV318" i="25" s="1"/>
  <c r="AF715" i="25"/>
  <c r="AV715" i="25" s="1"/>
  <c r="AF1597" i="25"/>
  <c r="AV1597" i="25" s="1"/>
  <c r="AF1517" i="25"/>
  <c r="AV1517" i="25" s="1"/>
  <c r="AF23" i="25"/>
  <c r="AV23" i="25" s="1"/>
  <c r="AF1221" i="25"/>
  <c r="AV1221" i="25" s="1"/>
  <c r="AF1677" i="25"/>
  <c r="AV1677" i="25" s="1"/>
  <c r="AF1119" i="25"/>
  <c r="AV1119" i="25" s="1"/>
  <c r="AF1265" i="25"/>
  <c r="AV1265" i="25" s="1"/>
  <c r="AF1194" i="25"/>
  <c r="AV1194" i="25" s="1"/>
  <c r="AF1303" i="25"/>
  <c r="AV1303" i="25" s="1"/>
  <c r="AF626" i="25"/>
  <c r="AV626" i="25" s="1"/>
  <c r="AF1575" i="25"/>
  <c r="AV1575" i="25" s="1"/>
  <c r="AF58" i="25"/>
  <c r="AV58" i="25" s="1"/>
  <c r="AF1018" i="25"/>
  <c r="AV1018" i="25" s="1"/>
  <c r="AF344" i="25"/>
  <c r="AV344" i="25" s="1"/>
  <c r="AF615" i="25"/>
  <c r="AV615" i="25" s="1"/>
  <c r="AF1307" i="25"/>
  <c r="AV1307" i="25" s="1"/>
  <c r="AF1973" i="25"/>
  <c r="AV1973" i="25" s="1"/>
  <c r="AF838" i="25"/>
  <c r="AV838" i="25" s="1"/>
  <c r="AF413" i="25"/>
  <c r="AV413" i="25" s="1"/>
  <c r="AF1487" i="25"/>
  <c r="AV1487" i="25" s="1"/>
  <c r="AF1363" i="25"/>
  <c r="AV1363" i="25" s="1"/>
  <c r="AF1534" i="25"/>
  <c r="AV1534" i="25" s="1"/>
  <c r="AF1734" i="25"/>
  <c r="AV1734" i="25" s="1"/>
  <c r="AF1278" i="25"/>
  <c r="AV1278" i="25" s="1"/>
  <c r="AF1996" i="25"/>
  <c r="AV1996" i="25" s="1"/>
  <c r="AF333" i="25"/>
  <c r="AV333" i="25" s="1"/>
  <c r="AF1759" i="25"/>
  <c r="AV1759" i="25" s="1"/>
  <c r="AF679" i="25"/>
  <c r="AV679" i="25" s="1"/>
  <c r="AF1938" i="25"/>
  <c r="AV1938" i="25" s="1"/>
  <c r="AF1064" i="25"/>
  <c r="AV1064" i="25" s="1"/>
  <c r="AF1053" i="25"/>
  <c r="AV1053" i="25" s="1"/>
  <c r="AF1828" i="25"/>
  <c r="AV1828" i="25" s="1"/>
  <c r="AF924" i="25"/>
  <c r="AV924" i="25" s="1"/>
  <c r="AF1407" i="25"/>
  <c r="AV1407" i="25" s="1"/>
  <c r="AF438" i="25"/>
  <c r="AV438" i="25" s="1"/>
  <c r="AF113" i="25"/>
  <c r="AV113" i="25" s="1"/>
  <c r="AF229" i="25"/>
  <c r="AV229" i="25" s="1"/>
  <c r="AF1186" i="25"/>
  <c r="AV1186" i="25" s="1"/>
  <c r="AF65" i="25"/>
  <c r="AV65" i="25" s="1"/>
  <c r="AF1505" i="25"/>
  <c r="AV1505" i="25" s="1"/>
  <c r="AF478" i="25"/>
  <c r="AV478" i="25" s="1"/>
  <c r="AF460" i="25"/>
  <c r="AV460" i="25" s="1"/>
  <c r="AF1449" i="25"/>
  <c r="AV1449" i="25" s="1"/>
  <c r="AF346" i="25"/>
  <c r="AV346" i="25" s="1"/>
  <c r="AF854" i="25"/>
  <c r="AV854" i="25" s="1"/>
  <c r="AF708" i="25"/>
  <c r="AV708" i="25" s="1"/>
  <c r="AF1803" i="25"/>
  <c r="AV1803" i="25" s="1"/>
  <c r="AF195" i="25"/>
  <c r="AV195" i="25" s="1"/>
  <c r="AF929" i="25"/>
  <c r="AV929" i="25" s="1"/>
  <c r="AF1260" i="25"/>
  <c r="AV1260" i="25" s="1"/>
  <c r="AF647" i="25"/>
  <c r="AV647" i="25" s="1"/>
  <c r="AF349" i="25"/>
  <c r="AV349" i="25" s="1"/>
  <c r="AF1987" i="25"/>
  <c r="AV1987" i="25" s="1"/>
  <c r="AF743" i="25"/>
  <c r="AV743" i="25" s="1"/>
  <c r="AF525" i="25"/>
  <c r="AV525" i="25" s="1"/>
  <c r="AF228" i="25"/>
  <c r="AV228" i="25" s="1"/>
  <c r="AF1209" i="25"/>
  <c r="AV1209" i="25" s="1"/>
  <c r="AF279" i="25"/>
  <c r="AV279" i="25" s="1"/>
  <c r="AF994" i="25"/>
  <c r="AV994" i="25" s="1"/>
  <c r="AF524" i="25"/>
  <c r="AV524" i="25" s="1"/>
  <c r="AF744" i="25"/>
  <c r="AV744" i="25" s="1"/>
  <c r="AF261" i="25"/>
  <c r="AV261" i="25" s="1"/>
  <c r="AF831" i="25"/>
  <c r="AV831" i="25" s="1"/>
  <c r="AF74" i="25"/>
  <c r="AV74" i="25" s="1"/>
  <c r="AF1737" i="25"/>
  <c r="AV1737" i="25" s="1"/>
  <c r="AF1894" i="25"/>
  <c r="AV1894" i="25" s="1"/>
  <c r="AF284" i="25"/>
  <c r="AV284" i="25" s="1"/>
  <c r="AF99" i="25"/>
  <c r="AV99" i="25" s="1"/>
  <c r="AF1241" i="25"/>
  <c r="AV1241" i="25" s="1"/>
  <c r="AF384" i="25"/>
  <c r="AV384" i="25" s="1"/>
  <c r="AF1195" i="25"/>
  <c r="AV1195" i="25" s="1"/>
  <c r="AF980" i="25"/>
  <c r="AV980" i="25" s="1"/>
  <c r="AF1794" i="25"/>
  <c r="AV1794" i="25" s="1"/>
  <c r="AF1620" i="25"/>
  <c r="AV1620" i="25" s="1"/>
  <c r="AF277" i="25"/>
  <c r="AV277" i="25" s="1"/>
  <c r="AF1579" i="25"/>
  <c r="AV1579" i="25" s="1"/>
  <c r="AF1354" i="25"/>
  <c r="AV1354" i="25" s="1"/>
  <c r="AF1708" i="25"/>
  <c r="AV1708" i="25" s="1"/>
  <c r="AF319" i="25"/>
  <c r="AV319" i="25" s="1"/>
  <c r="AF157" i="25"/>
  <c r="AV157" i="25" s="1"/>
  <c r="AF574" i="25"/>
  <c r="AV574" i="25" s="1"/>
  <c r="AF215" i="25"/>
  <c r="AV215" i="25" s="1"/>
  <c r="AF388" i="25"/>
  <c r="AV388" i="25" s="1"/>
  <c r="AF1806" i="25"/>
  <c r="AV1806" i="25" s="1"/>
  <c r="AF982" i="25"/>
  <c r="AV982" i="25" s="1"/>
  <c r="AF1471" i="25"/>
  <c r="AV1471" i="25" s="1"/>
  <c r="AF434" i="25"/>
  <c r="AV434" i="25" s="1"/>
  <c r="AF1646" i="25"/>
  <c r="AV1646" i="25" s="1"/>
  <c r="AF293" i="25"/>
  <c r="AV293" i="25" s="1"/>
  <c r="AF639" i="25"/>
  <c r="AV639" i="25" s="1"/>
  <c r="AF1331" i="25"/>
  <c r="AV1331" i="25" s="1"/>
  <c r="AF696" i="25"/>
  <c r="AV696" i="25" s="1"/>
  <c r="AF399" i="25"/>
  <c r="AV399" i="25" s="1"/>
  <c r="AF571" i="25"/>
  <c r="AV571" i="25" s="1"/>
  <c r="AF343" i="25"/>
  <c r="AV343" i="25" s="1"/>
  <c r="AF593" i="25"/>
  <c r="AV593" i="25" s="1"/>
  <c r="AF1538" i="25"/>
  <c r="AV1538" i="25" s="1"/>
  <c r="AF947" i="25"/>
  <c r="AV947" i="25" s="1"/>
  <c r="AF1751" i="25"/>
  <c r="AV1751" i="25" s="1"/>
  <c r="AF1994" i="25"/>
  <c r="AV1994" i="25" s="1"/>
  <c r="AF145" i="25"/>
  <c r="AV145" i="25" s="1"/>
  <c r="AF159" i="25"/>
  <c r="AV159" i="25" s="1"/>
  <c r="AF1130" i="25"/>
  <c r="AV1130" i="25" s="1"/>
  <c r="AF1884" i="25"/>
  <c r="AV1884" i="25" s="1"/>
  <c r="AF1985" i="25"/>
  <c r="AV1985" i="25" s="1"/>
  <c r="AF447" i="25"/>
  <c r="AV447" i="25" s="1"/>
  <c r="AF663" i="25"/>
  <c r="AV663" i="25" s="1"/>
  <c r="AF143" i="25"/>
  <c r="AV143" i="25" s="1"/>
  <c r="AF1872" i="25"/>
  <c r="AV1872" i="25" s="1"/>
  <c r="AF1256" i="25"/>
  <c r="AV1256" i="25" s="1"/>
  <c r="AF1999" i="25"/>
  <c r="AV1999" i="25" s="1"/>
  <c r="AF836" i="25"/>
  <c r="AV836" i="25" s="1"/>
  <c r="AF1421" i="25"/>
  <c r="AV1421" i="25" s="1"/>
  <c r="AF1001" i="25"/>
  <c r="AV1001" i="25" s="1"/>
  <c r="AF1234" i="25"/>
  <c r="AV1234" i="25" s="1"/>
  <c r="AF837" i="25"/>
  <c r="AV837" i="25" s="1"/>
  <c r="AF140" i="25"/>
  <c r="AV140" i="25" s="1"/>
  <c r="AF840" i="25"/>
  <c r="AV840" i="25" s="1"/>
  <c r="AF1733" i="25"/>
  <c r="AV1733" i="25" s="1"/>
  <c r="AF1060" i="25"/>
  <c r="AV1060" i="25" s="1"/>
  <c r="AF1856" i="25"/>
  <c r="AV1856" i="25" s="1"/>
  <c r="AF1602" i="25"/>
  <c r="AV1602" i="25" s="1"/>
  <c r="AF993" i="25"/>
  <c r="AV993" i="25" s="1"/>
  <c r="AF1842" i="25"/>
  <c r="AV1842" i="25" s="1"/>
  <c r="AF1693" i="25"/>
  <c r="AV1693" i="25" s="1"/>
  <c r="AF1947" i="25"/>
  <c r="AV1947" i="25" s="1"/>
  <c r="AF1067" i="25"/>
  <c r="AV1067" i="25" s="1"/>
  <c r="AF181" i="25"/>
  <c r="AV181" i="25" s="1"/>
  <c r="AF530" i="25"/>
  <c r="AV530" i="25" s="1"/>
  <c r="AF892" i="25"/>
  <c r="AV892" i="25" s="1"/>
  <c r="AF583" i="25"/>
  <c r="AV583" i="25" s="1"/>
  <c r="AF981" i="25"/>
  <c r="AV981" i="25" s="1"/>
  <c r="AF241" i="25"/>
  <c r="AV241" i="25" s="1"/>
  <c r="AF928" i="25"/>
  <c r="AV928" i="25" s="1"/>
  <c r="AF1817" i="25"/>
  <c r="AV1817" i="25" s="1"/>
  <c r="AF155" i="25"/>
  <c r="AV155" i="25" s="1"/>
  <c r="AF1945" i="25"/>
  <c r="AV1945" i="25" s="1"/>
  <c r="AF1583" i="25"/>
  <c r="AV1583" i="25" s="1"/>
  <c r="AF22" i="25"/>
  <c r="AV22" i="25" s="1"/>
  <c r="AF1431" i="25"/>
  <c r="AV1431" i="25" s="1"/>
  <c r="AF649" i="25"/>
  <c r="AV649" i="25" s="1"/>
  <c r="AF726" i="25"/>
  <c r="AV726" i="25" s="1"/>
  <c r="AF1880" i="25"/>
  <c r="AV1880" i="25" s="1"/>
  <c r="AF60" i="25"/>
  <c r="AV60" i="25" s="1"/>
  <c r="AF528" i="25"/>
  <c r="AV528" i="25" s="1"/>
  <c r="AF1644" i="25"/>
  <c r="AV1644" i="25" s="1"/>
  <c r="AF736" i="25"/>
  <c r="AV736" i="25" s="1"/>
  <c r="AF1910" i="25"/>
  <c r="AV1910" i="25" s="1"/>
  <c r="AF31" i="25"/>
  <c r="AV31" i="25" s="1"/>
  <c r="AF1839" i="25"/>
  <c r="AV1839" i="25" s="1"/>
  <c r="AF1535" i="25"/>
  <c r="AV1535" i="25" s="1"/>
  <c r="AF151" i="25"/>
  <c r="AV151" i="25" s="1"/>
  <c r="AF675" i="25"/>
  <c r="AV675" i="25" s="1"/>
  <c r="AF1272" i="25"/>
  <c r="AV1272" i="25" s="1"/>
  <c r="AF480" i="25"/>
  <c r="AV480" i="25" s="1"/>
  <c r="AF1338" i="25"/>
  <c r="AV1338" i="25" s="1"/>
  <c r="AF1930" i="25"/>
  <c r="AV1930" i="25" s="1"/>
  <c r="AF1763" i="25"/>
  <c r="AV1763" i="25" s="1"/>
  <c r="AF1795" i="25"/>
  <c r="AV1795" i="25" s="1"/>
  <c r="AF641" i="25"/>
  <c r="AV641" i="25" s="1"/>
  <c r="AF644" i="25"/>
  <c r="AV644" i="25" s="1"/>
  <c r="AF731" i="25"/>
  <c r="AV731" i="25" s="1"/>
  <c r="AF1120" i="25"/>
  <c r="AV1120" i="25" s="1"/>
  <c r="AF1830" i="25"/>
  <c r="AV1830" i="25" s="1"/>
  <c r="AF397" i="25"/>
  <c r="AV397" i="25" s="1"/>
  <c r="AF93" i="25"/>
  <c r="AV93" i="25" s="1"/>
  <c r="AF173" i="25"/>
  <c r="AV173" i="25" s="1"/>
  <c r="AF260" i="25"/>
  <c r="AV260" i="25" s="1"/>
  <c r="AF1742" i="25"/>
  <c r="AV1742" i="25" s="1"/>
  <c r="AF1756" i="25"/>
  <c r="AV1756" i="25" s="1"/>
  <c r="AF1205" i="25"/>
  <c r="AV1205" i="25" s="1"/>
  <c r="AF1933" i="25"/>
  <c r="AV1933" i="25" s="1"/>
  <c r="AF1267" i="25"/>
  <c r="AV1267" i="25" s="1"/>
  <c r="AF592" i="25"/>
  <c r="AV592" i="25" s="1"/>
  <c r="AF116" i="25"/>
  <c r="AV116" i="25" s="1"/>
  <c r="AF802" i="25"/>
  <c r="AV802" i="25" s="1"/>
  <c r="AF614" i="25"/>
  <c r="AV614" i="25" s="1"/>
  <c r="AF1966" i="25"/>
  <c r="AV1966" i="25" s="1"/>
  <c r="AF1715" i="25"/>
  <c r="AV1715" i="25" s="1"/>
  <c r="AF562" i="25"/>
  <c r="AV562" i="25" s="1"/>
  <c r="AF59" i="25"/>
  <c r="AV59" i="25" s="1"/>
  <c r="AF1411" i="25"/>
  <c r="AV1411" i="25" s="1"/>
  <c r="AF1596" i="25"/>
  <c r="AV1596" i="25" s="1"/>
  <c r="AF1039" i="25"/>
  <c r="AV1039" i="25" s="1"/>
  <c r="AF1619" i="25"/>
  <c r="AV1619" i="25" s="1"/>
  <c r="AF354" i="25"/>
  <c r="AV354" i="25" s="1"/>
  <c r="AF1049" i="25"/>
  <c r="AV1049" i="25" s="1"/>
  <c r="AF611" i="25"/>
  <c r="AV611" i="25" s="1"/>
  <c r="AF1126" i="25"/>
  <c r="AV1126" i="25" s="1"/>
  <c r="AF309" i="25"/>
  <c r="AV309" i="25" s="1"/>
  <c r="AF756" i="25"/>
  <c r="AV756" i="25" s="1"/>
  <c r="AF1719" i="25"/>
  <c r="AV1719" i="25" s="1"/>
  <c r="AF282" i="25"/>
  <c r="AV282" i="25" s="1"/>
  <c r="AF1026" i="25"/>
  <c r="AV1026" i="25" s="1"/>
  <c r="AF1728" i="25"/>
  <c r="AV1728" i="25" s="1"/>
  <c r="AF748" i="25"/>
  <c r="AV748" i="25" s="1"/>
  <c r="AF352" i="25"/>
  <c r="AV352" i="25" s="1"/>
  <c r="AF1244" i="25"/>
  <c r="AV1244" i="25" s="1"/>
  <c r="AF267" i="25"/>
  <c r="AV267" i="25" s="1"/>
  <c r="AF1599" i="25"/>
  <c r="AV1599" i="25" s="1"/>
  <c r="AF795" i="25"/>
  <c r="AV795" i="25" s="1"/>
  <c r="AF259" i="25"/>
  <c r="AV259" i="25" s="1"/>
  <c r="AF199" i="25"/>
  <c r="AV199" i="25" s="1"/>
  <c r="AF603" i="25"/>
  <c r="AV603" i="25" s="1"/>
  <c r="AF1273" i="25"/>
  <c r="AV1273" i="25" s="1"/>
  <c r="AF1079" i="25"/>
  <c r="AV1079" i="25" s="1"/>
  <c r="AF1724" i="25"/>
  <c r="AV1724" i="25" s="1"/>
  <c r="AF619" i="25"/>
  <c r="AV619" i="25" s="1"/>
  <c r="AF806" i="25"/>
  <c r="AV806" i="25" s="1"/>
  <c r="AF1021" i="25"/>
  <c r="AV1021" i="25" s="1"/>
  <c r="AF1921" i="25"/>
  <c r="AV1921" i="25" s="1"/>
  <c r="AF225" i="25"/>
  <c r="AV225" i="25" s="1"/>
  <c r="AF1738" i="25"/>
  <c r="AV1738" i="25" s="1"/>
  <c r="AF678" i="25"/>
  <c r="AV678" i="25" s="1"/>
  <c r="AF1036" i="25"/>
  <c r="AV1036" i="25" s="1"/>
  <c r="AF1800" i="25"/>
  <c r="AV1800" i="25" s="1"/>
  <c r="AF739" i="25"/>
  <c r="AV739" i="25" s="1"/>
  <c r="AF1097" i="25"/>
  <c r="AV1097" i="25" s="1"/>
  <c r="AF1255" i="25"/>
  <c r="AV1255" i="25" s="1"/>
  <c r="AF171" i="25"/>
  <c r="AV171" i="25" s="1"/>
  <c r="AF591" i="25"/>
  <c r="AV591" i="25" s="1"/>
  <c r="AF953" i="25"/>
  <c r="AV953" i="25" s="1"/>
  <c r="AF1014" i="25"/>
  <c r="AV1014" i="25" s="1"/>
  <c r="AF224" i="25"/>
  <c r="AV224" i="25" s="1"/>
  <c r="AF1923" i="25"/>
  <c r="AV1923" i="25" s="1"/>
  <c r="AF1703" i="25"/>
  <c r="AV1703" i="25" s="1"/>
  <c r="AF378" i="25"/>
  <c r="AV378" i="25" s="1"/>
  <c r="AF811" i="25"/>
  <c r="AV811" i="25" s="1"/>
  <c r="AF951" i="25"/>
  <c r="AV951" i="25" s="1"/>
  <c r="AF1764" i="25"/>
  <c r="AV1764" i="25" s="1"/>
  <c r="AF1656" i="25"/>
  <c r="AV1656" i="25" s="1"/>
  <c r="AF1553" i="25"/>
  <c r="AV1553" i="25" s="1"/>
  <c r="AF1748" i="25"/>
  <c r="AV1748" i="25" s="1"/>
  <c r="AF1636" i="25"/>
  <c r="AV1636" i="25" s="1"/>
  <c r="AF1044" i="25"/>
  <c r="AV1044" i="25" s="1"/>
  <c r="AF256" i="25"/>
  <c r="AV256" i="25" s="1"/>
  <c r="AF580" i="25"/>
  <c r="AV580" i="25" s="1"/>
  <c r="AF768" i="25"/>
  <c r="AV768" i="25" s="1"/>
  <c r="AF437" i="25"/>
  <c r="AV437" i="25" s="1"/>
  <c r="AF1937" i="25"/>
  <c r="AV1937" i="25" s="1"/>
  <c r="AF146" i="25"/>
  <c r="AV146" i="25" s="1"/>
  <c r="AF324" i="25"/>
  <c r="AV324" i="25" s="1"/>
  <c r="AF76" i="25"/>
  <c r="AV76" i="25" s="1"/>
  <c r="AF911" i="25"/>
  <c r="AV911" i="25" s="1"/>
  <c r="AF1502" i="25"/>
  <c r="AV1502" i="25" s="1"/>
  <c r="AF1138" i="25"/>
  <c r="AV1138" i="25" s="1"/>
  <c r="AF1073" i="25"/>
  <c r="AV1073" i="25" s="1"/>
  <c r="AF548" i="25"/>
  <c r="AV548" i="25" s="1"/>
  <c r="AF1102" i="25"/>
  <c r="AV1102" i="25" s="1"/>
  <c r="AF1200" i="25"/>
  <c r="AV1200" i="25" s="1"/>
  <c r="AF1532" i="25"/>
  <c r="AV1532" i="25" s="1"/>
  <c r="AF774" i="25"/>
  <c r="AV774" i="25" s="1"/>
  <c r="AF1359" i="25"/>
  <c r="AV1359" i="25" s="1"/>
  <c r="AF1301" i="25"/>
  <c r="AV1301" i="25" s="1"/>
  <c r="AF1974" i="25"/>
  <c r="AV1974" i="25" s="1"/>
  <c r="AF28" i="25"/>
  <c r="AV28" i="25" s="1"/>
  <c r="AF1482" i="25"/>
  <c r="AV1482" i="25" s="1"/>
  <c r="AF1215" i="25"/>
  <c r="AV1215" i="25" s="1"/>
  <c r="AF1405" i="25"/>
  <c r="AV1405" i="25" s="1"/>
  <c r="AF249" i="25"/>
  <c r="AV249" i="25" s="1"/>
  <c r="AF377" i="25"/>
  <c r="AV377" i="25" s="1"/>
  <c r="AF1543" i="25"/>
  <c r="AV1543" i="25" s="1"/>
  <c r="AF1304" i="25"/>
  <c r="AV1304" i="25" s="1"/>
  <c r="AF257" i="25"/>
  <c r="AV257" i="25" s="1"/>
  <c r="AF1373" i="25"/>
  <c r="AV1373" i="25" s="1"/>
  <c r="AF1818" i="25"/>
  <c r="AV1818" i="25" s="1"/>
  <c r="AF1315" i="25"/>
  <c r="AV1315" i="25" s="1"/>
  <c r="AF1404" i="25"/>
  <c r="AV1404" i="25" s="1"/>
  <c r="AF1491" i="25"/>
  <c r="AV1491" i="25" s="1"/>
  <c r="AF654" i="25"/>
  <c r="AV654" i="25" s="1"/>
  <c r="AF1427" i="25"/>
  <c r="AV1427" i="25" s="1"/>
  <c r="AF1885" i="25"/>
  <c r="AV1885" i="25" s="1"/>
  <c r="AF1071" i="25"/>
  <c r="AV1071" i="25" s="1"/>
  <c r="AF859" i="25"/>
  <c r="AV859" i="25" s="1"/>
  <c r="AF1637" i="25"/>
  <c r="AV1637" i="25" s="1"/>
  <c r="AF230" i="25"/>
  <c r="AV230" i="25" s="1"/>
  <c r="AF417" i="25"/>
  <c r="AV417" i="25" s="1"/>
  <c r="AF563" i="25"/>
  <c r="AV563" i="25" s="1"/>
  <c r="AF1531" i="25"/>
  <c r="AV1531" i="25" s="1"/>
  <c r="AF1312" i="25"/>
  <c r="AV1312" i="25" s="1"/>
  <c r="AF508" i="25"/>
  <c r="AV508" i="25" s="1"/>
  <c r="AF610" i="25"/>
  <c r="AV610" i="25" s="1"/>
  <c r="AF1868" i="25"/>
  <c r="AV1868" i="25" s="1"/>
  <c r="AF63" i="25"/>
  <c r="AV63" i="25" s="1"/>
  <c r="AF1797" i="25"/>
  <c r="AV1797" i="25" s="1"/>
  <c r="AF662" i="25"/>
  <c r="AV662" i="25" s="1"/>
  <c r="AF1925" i="25"/>
  <c r="AV1925" i="25" s="1"/>
  <c r="AF149" i="25"/>
  <c r="AV149" i="25" s="1"/>
  <c r="AF636" i="25"/>
  <c r="AV636" i="25" s="1"/>
  <c r="AF949" i="25"/>
  <c r="AV949" i="25" s="1"/>
  <c r="AF348" i="25"/>
  <c r="AV348" i="25" s="1"/>
  <c r="AF1722" i="25"/>
  <c r="AV1722" i="25" s="1"/>
  <c r="AF1216" i="25"/>
  <c r="AV1216" i="25" s="1"/>
  <c r="AF406" i="25"/>
  <c r="AV406" i="25" s="1"/>
  <c r="AF667" i="25"/>
  <c r="AV667" i="25" s="1"/>
  <c r="AF1140" i="25"/>
  <c r="AV1140" i="25" s="1"/>
  <c r="AF1441" i="25"/>
  <c r="AV1441" i="25" s="1"/>
  <c r="AF986" i="25"/>
  <c r="AV986" i="25" s="1"/>
  <c r="AF793" i="25"/>
  <c r="AV793" i="25" s="1"/>
  <c r="AF861" i="25"/>
  <c r="AV861" i="25" s="1"/>
  <c r="AF2003" i="25"/>
  <c r="AV2003" i="25" s="1"/>
  <c r="AF1944" i="25"/>
  <c r="AV1944" i="25" s="1"/>
  <c r="AF64" i="25"/>
  <c r="AV64" i="25" s="1"/>
  <c r="AF704" i="25"/>
  <c r="AV704" i="25" s="1"/>
  <c r="AF1660" i="25"/>
  <c r="AV1660" i="25" s="1"/>
  <c r="AF81" i="25"/>
  <c r="AV81" i="25" s="1"/>
  <c r="AF1224" i="25"/>
  <c r="AV1224" i="25" s="1"/>
  <c r="AF1845" i="25"/>
  <c r="AV1845" i="25" s="1"/>
  <c r="AF1586" i="25"/>
  <c r="AV1586" i="25" s="1"/>
  <c r="AF1009" i="25"/>
  <c r="AV1009" i="25" s="1"/>
  <c r="AF1207" i="25"/>
  <c r="AV1207" i="25" s="1"/>
  <c r="AF781" i="25"/>
  <c r="AV781" i="25" s="1"/>
  <c r="AF1804" i="25"/>
  <c r="AV1804" i="25" s="1"/>
  <c r="AF952" i="25"/>
  <c r="AV952" i="25" s="1"/>
  <c r="AF287" i="25"/>
  <c r="AV287" i="25" s="1"/>
  <c r="AF721" i="25"/>
  <c r="AV721" i="25" s="1"/>
  <c r="AF1015" i="25"/>
  <c r="AV1015" i="25" s="1"/>
  <c r="AF956" i="25"/>
  <c r="AV956" i="25" s="1"/>
  <c r="AF631" i="25"/>
  <c r="AV631" i="25" s="1"/>
  <c r="AF635" i="25"/>
  <c r="AV635" i="25" s="1"/>
  <c r="AF1720" i="25"/>
  <c r="AV1720" i="25" s="1"/>
  <c r="AF573" i="25"/>
  <c r="AV573" i="25" s="1"/>
  <c r="AF1611" i="25"/>
  <c r="AV1611" i="25" s="1"/>
  <c r="AF27" i="25"/>
  <c r="AV27" i="25" s="1"/>
  <c r="AF296" i="25"/>
  <c r="AV296" i="25" s="1"/>
  <c r="AF1243" i="25"/>
  <c r="AV1243" i="25" s="1"/>
  <c r="AF763" i="25"/>
  <c r="AV763" i="25" s="1"/>
  <c r="AF1779" i="25"/>
  <c r="AV1779" i="25" s="1"/>
  <c r="AF1566" i="25"/>
  <c r="AV1566" i="25" s="1"/>
  <c r="AF1258" i="25"/>
  <c r="AV1258" i="25" s="1"/>
  <c r="AF1956" i="25"/>
  <c r="AV1956" i="25" s="1"/>
  <c r="AF1334" i="25"/>
  <c r="AV1334" i="25" s="1"/>
  <c r="AF1595" i="25"/>
  <c r="AV1595" i="25" s="1"/>
  <c r="AF1766" i="25"/>
  <c r="AV1766" i="25" s="1"/>
  <c r="AF1164" i="25"/>
  <c r="AV1164" i="25" s="1"/>
  <c r="AF723" i="25"/>
  <c r="AV723" i="25" s="1"/>
  <c r="AF1150" i="25"/>
  <c r="AV1150" i="25" s="1"/>
  <c r="AF1860" i="25"/>
  <c r="AV1860" i="25" s="1"/>
  <c r="AF758" i="25"/>
  <c r="AV758" i="25" s="1"/>
  <c r="AF61" i="25"/>
  <c r="AV61" i="25" s="1"/>
  <c r="AF1066" i="25"/>
  <c r="AV1066" i="25" s="1"/>
  <c r="AF35" i="25"/>
  <c r="AV35" i="25" s="1"/>
  <c r="AF1358" i="25"/>
  <c r="AV1358" i="25" s="1"/>
  <c r="AF295" i="25"/>
  <c r="AV295" i="25" s="1"/>
  <c r="AF1155" i="25"/>
  <c r="AV1155" i="25" s="1"/>
  <c r="AF209" i="25"/>
  <c r="AV209" i="25" s="1"/>
  <c r="AF996" i="25"/>
  <c r="AV996" i="25" s="1"/>
  <c r="AF534" i="25"/>
  <c r="AV534" i="25" s="1"/>
  <c r="AF1149" i="25"/>
  <c r="AV1149" i="25" s="1"/>
  <c r="AF1744" i="25"/>
  <c r="AV1744" i="25" s="1"/>
  <c r="AF1640" i="25"/>
  <c r="AV1640" i="25" s="1"/>
  <c r="AF1820" i="25"/>
  <c r="AV1820" i="25" s="1"/>
  <c r="AF513" i="25"/>
  <c r="AV513" i="25" s="1"/>
  <c r="AF992" i="25"/>
  <c r="AV992" i="25" s="1"/>
  <c r="AF1549" i="25"/>
  <c r="AV1549" i="25" s="1"/>
  <c r="AF1793" i="25"/>
  <c r="AV1793" i="25" s="1"/>
  <c r="AF1853" i="25"/>
  <c r="AV1853" i="25" s="1"/>
  <c r="AF1716" i="25"/>
  <c r="AV1716" i="25" s="1"/>
  <c r="AF511" i="25"/>
  <c r="AV511" i="25" s="1"/>
  <c r="AF862" i="25"/>
  <c r="AV862" i="25" s="1"/>
  <c r="AF477" i="25"/>
  <c r="AV477" i="25" s="1"/>
  <c r="AF1324" i="25"/>
  <c r="AV1324" i="25" s="1"/>
  <c r="AF1931" i="25"/>
  <c r="AV1931" i="25" s="1"/>
  <c r="AF1878" i="25"/>
  <c r="AV1878" i="25" s="1"/>
  <c r="AF666" i="25"/>
  <c r="AV666" i="25" s="1"/>
  <c r="AF670" i="25"/>
  <c r="AV670" i="25" s="1"/>
  <c r="AF969" i="25"/>
  <c r="AV969" i="25" s="1"/>
  <c r="AF776" i="25"/>
  <c r="AV776" i="25" s="1"/>
  <c r="AF1124" i="25"/>
  <c r="AV1124" i="25" s="1"/>
  <c r="AF317" i="25"/>
  <c r="AV317" i="25" s="1"/>
  <c r="AF1883" i="25"/>
  <c r="AV1883" i="25" s="1"/>
  <c r="AF387" i="25"/>
  <c r="AV387" i="25" s="1"/>
  <c r="AF1058" i="25"/>
  <c r="AV1058" i="25" s="1"/>
  <c r="AF1594" i="25"/>
  <c r="AV1594" i="25" s="1"/>
  <c r="AF1901" i="25"/>
  <c r="AV1901" i="25" s="1"/>
  <c r="AF269" i="25"/>
  <c r="AV269" i="25" s="1"/>
  <c r="W521" i="25"/>
  <c r="AK521" i="25" s="1"/>
  <c r="W1518" i="25"/>
  <c r="AK1518" i="25" s="1"/>
  <c r="W478" i="25"/>
  <c r="AK478" i="25" s="1"/>
  <c r="W772" i="25"/>
  <c r="AK772" i="25" s="1"/>
  <c r="W1353" i="25"/>
  <c r="AK1353" i="25" s="1"/>
  <c r="W951" i="25"/>
  <c r="AK951" i="25" s="1"/>
  <c r="W1976" i="25"/>
  <c r="AK1976" i="25" s="1"/>
  <c r="W1475" i="25"/>
  <c r="AK1475" i="25" s="1"/>
  <c r="W1809" i="25"/>
  <c r="AK1809" i="25" s="1"/>
  <c r="W719" i="25"/>
  <c r="AK719" i="25" s="1"/>
  <c r="W675" i="25"/>
  <c r="AK675" i="25" s="1"/>
  <c r="W811" i="25"/>
  <c r="AK811" i="25" s="1"/>
  <c r="W549" i="25"/>
  <c r="AK549" i="25" s="1"/>
  <c r="W420" i="25"/>
  <c r="AK420" i="25" s="1"/>
  <c r="W1775" i="25"/>
  <c r="AK1775" i="25" s="1"/>
  <c r="W234" i="25"/>
  <c r="AK234" i="25" s="1"/>
  <c r="W1135" i="25"/>
  <c r="AK1135" i="25" s="1"/>
  <c r="W1303" i="25"/>
  <c r="AK1303" i="25" s="1"/>
  <c r="W796" i="25"/>
  <c r="AK796" i="25" s="1"/>
  <c r="W729" i="25"/>
  <c r="AK729" i="25" s="1"/>
  <c r="W359" i="25"/>
  <c r="AK359" i="25" s="1"/>
  <c r="W383" i="25"/>
  <c r="AK383" i="25" s="1"/>
  <c r="W436" i="25"/>
  <c r="AK436" i="25" s="1"/>
  <c r="W936" i="25"/>
  <c r="AK936" i="25" s="1"/>
  <c r="W1567" i="25"/>
  <c r="AK1567" i="25" s="1"/>
  <c r="W1120" i="25"/>
  <c r="AK1120" i="25" s="1"/>
  <c r="W183" i="25"/>
  <c r="AK183" i="25" s="1"/>
  <c r="W1982" i="25"/>
  <c r="AK1982" i="25" s="1"/>
  <c r="W1745" i="25"/>
  <c r="AK1745" i="25" s="1"/>
  <c r="W1705" i="25"/>
  <c r="AK1705" i="25" s="1"/>
  <c r="W1484" i="25"/>
  <c r="AK1484" i="25" s="1"/>
  <c r="W1430" i="25"/>
  <c r="AK1430" i="25" s="1"/>
  <c r="W1942" i="25"/>
  <c r="AK1942" i="25" s="1"/>
  <c r="W888" i="25"/>
  <c r="AK888" i="25" s="1"/>
  <c r="W138" i="25"/>
  <c r="AK138" i="25" s="1"/>
  <c r="W1204" i="25"/>
  <c r="AK1204" i="25" s="1"/>
  <c r="W726" i="25"/>
  <c r="AK726" i="25" s="1"/>
  <c r="W1287" i="25"/>
  <c r="AK1287" i="25" s="1"/>
  <c r="W259" i="25"/>
  <c r="AK259" i="25" s="1"/>
  <c r="W957" i="25"/>
  <c r="AK957" i="25" s="1"/>
  <c r="W1027" i="25"/>
  <c r="AK1027" i="25" s="1"/>
  <c r="W851" i="25"/>
  <c r="AK851" i="25" s="1"/>
  <c r="W1500" i="25"/>
  <c r="AK1500" i="25" s="1"/>
  <c r="W1757" i="25"/>
  <c r="AK1757" i="25" s="1"/>
  <c r="W1879" i="25"/>
  <c r="AK1879" i="25" s="1"/>
  <c r="W1375" i="25"/>
  <c r="AK1375" i="25" s="1"/>
  <c r="W1272" i="25"/>
  <c r="AK1272" i="25" s="1"/>
  <c r="W1267" i="25"/>
  <c r="AK1267" i="25" s="1"/>
  <c r="W417" i="25"/>
  <c r="AK417" i="25" s="1"/>
  <c r="W1642" i="25"/>
  <c r="AK1642" i="25" s="1"/>
  <c r="W1772" i="25"/>
  <c r="AK1772" i="25" s="1"/>
  <c r="W911" i="25"/>
  <c r="AK911" i="25" s="1"/>
  <c r="W430" i="25"/>
  <c r="AK430" i="25" s="1"/>
  <c r="W543" i="25"/>
  <c r="AK543" i="25" s="1"/>
  <c r="W1083" i="25"/>
  <c r="AK1083" i="25" s="1"/>
  <c r="W1345" i="25"/>
  <c r="AK1345" i="25" s="1"/>
  <c r="W1974" i="25"/>
  <c r="AK1974" i="25" s="1"/>
  <c r="W672" i="25"/>
  <c r="AK672" i="25" s="1"/>
  <c r="W752" i="25"/>
  <c r="AK752" i="25" s="1"/>
  <c r="W1659" i="25"/>
  <c r="AK1659" i="25" s="1"/>
  <c r="W1513" i="25"/>
  <c r="AK1513" i="25" s="1"/>
  <c r="W566" i="25"/>
  <c r="AK566" i="25" s="1"/>
  <c r="W1472" i="25"/>
  <c r="AK1472" i="25" s="1"/>
  <c r="W1548" i="25"/>
  <c r="AK1548" i="25" s="1"/>
  <c r="W1065" i="25"/>
  <c r="AK1065" i="25" s="1"/>
  <c r="W207" i="25"/>
  <c r="AK207" i="25" s="1"/>
  <c r="W289" i="25"/>
  <c r="AK289" i="25" s="1"/>
  <c r="W1220" i="25"/>
  <c r="AK1220" i="25" s="1"/>
  <c r="W1079" i="25"/>
  <c r="AK1079" i="25" s="1"/>
  <c r="W731" i="25"/>
  <c r="AK731" i="25" s="1"/>
  <c r="W1811" i="25"/>
  <c r="AK1811" i="25" s="1"/>
  <c r="W706" i="25"/>
  <c r="AK706" i="25" s="1"/>
  <c r="W1531" i="25"/>
  <c r="AK1531" i="25" s="1"/>
  <c r="W1709" i="25"/>
  <c r="AK1709" i="25" s="1"/>
  <c r="W93" i="25"/>
  <c r="AK93" i="25" s="1"/>
  <c r="W262" i="25"/>
  <c r="AK262" i="25" s="1"/>
  <c r="W1487" i="25"/>
  <c r="AK1487" i="25" s="1"/>
  <c r="W1462" i="25"/>
  <c r="AK1462" i="25" s="1"/>
  <c r="W1557" i="25"/>
  <c r="AK1557" i="25" s="1"/>
  <c r="W565" i="25"/>
  <c r="AK565" i="25" s="1"/>
  <c r="W893" i="25"/>
  <c r="AK893" i="25" s="1"/>
  <c r="W1166" i="25"/>
  <c r="AK1166" i="25" s="1"/>
  <c r="W56" i="25"/>
  <c r="AK56" i="25" s="1"/>
  <c r="W1112" i="25"/>
  <c r="AK1112" i="25" s="1"/>
  <c r="W1951" i="25"/>
  <c r="AK1951" i="25" s="1"/>
  <c r="W1160" i="25"/>
  <c r="AK1160" i="25" s="1"/>
  <c r="W331" i="25"/>
  <c r="AK331" i="25" s="1"/>
  <c r="W894" i="25"/>
  <c r="AK894" i="25" s="1"/>
  <c r="W249" i="25"/>
  <c r="AK249" i="25" s="1"/>
  <c r="W962" i="25"/>
  <c r="AK962" i="25" s="1"/>
  <c r="W850" i="25"/>
  <c r="AK850" i="25" s="1"/>
  <c r="W1684" i="25"/>
  <c r="AK1684" i="25" s="1"/>
  <c r="W1968" i="25"/>
  <c r="AK1968" i="25" s="1"/>
  <c r="W1823" i="25"/>
  <c r="AK1823" i="25" s="1"/>
  <c r="W1677" i="25"/>
  <c r="AK1677" i="25" s="1"/>
  <c r="W1281" i="25"/>
  <c r="AK1281" i="25" s="1"/>
  <c r="W865" i="25"/>
  <c r="AK865" i="25" s="1"/>
  <c r="W1133" i="25"/>
  <c r="AK1133" i="25" s="1"/>
  <c r="W1644" i="25"/>
  <c r="AK1644" i="25" s="1"/>
  <c r="W90" i="25"/>
  <c r="AK90" i="25" s="1"/>
  <c r="W144" i="25"/>
  <c r="AK144" i="25" s="1"/>
  <c r="W1158" i="25"/>
  <c r="AK1158" i="25" s="1"/>
  <c r="W637" i="25"/>
  <c r="AK637" i="25" s="1"/>
  <c r="W1608" i="25"/>
  <c r="AK1608" i="25" s="1"/>
  <c r="W172" i="25"/>
  <c r="AK172" i="25" s="1"/>
  <c r="W997" i="25"/>
  <c r="AK997" i="25" s="1"/>
  <c r="W1131" i="25"/>
  <c r="AK1131" i="25" s="1"/>
  <c r="W1815" i="25"/>
  <c r="AK1815" i="25" s="1"/>
  <c r="W1436" i="25"/>
  <c r="AK1436" i="25" s="1"/>
  <c r="W418" i="25"/>
  <c r="AK418" i="25" s="1"/>
  <c r="W163" i="25"/>
  <c r="AK163" i="25" s="1"/>
  <c r="W839" i="25"/>
  <c r="AK839" i="25" s="1"/>
  <c r="W378" i="25"/>
  <c r="AK378" i="25" s="1"/>
  <c r="W1626" i="25"/>
  <c r="AK1626" i="25" s="1"/>
  <c r="W735" i="25"/>
  <c r="AK735" i="25" s="1"/>
  <c r="W475" i="25"/>
  <c r="AK475" i="25" s="1"/>
  <c r="W578" i="25"/>
  <c r="AK578" i="25" s="1"/>
  <c r="W486" i="25"/>
  <c r="AK486" i="25" s="1"/>
  <c r="W193" i="25"/>
  <c r="AK193" i="25" s="1"/>
  <c r="W747" i="25"/>
  <c r="AK747" i="25" s="1"/>
  <c r="W1247" i="25"/>
  <c r="AK1247" i="25" s="1"/>
  <c r="W340" i="25"/>
  <c r="AK340" i="25" s="1"/>
  <c r="W671" i="25"/>
  <c r="AK671" i="25" s="1"/>
  <c r="W65" i="25"/>
  <c r="AK65" i="25" s="1"/>
  <c r="W942" i="25"/>
  <c r="AK942" i="25" s="1"/>
  <c r="W1284" i="25"/>
  <c r="AK1284" i="25" s="1"/>
  <c r="W1801" i="25"/>
  <c r="AK1801" i="25" s="1"/>
  <c r="W636" i="25"/>
  <c r="AK636" i="25" s="1"/>
  <c r="W715" i="25"/>
  <c r="AK715" i="25" s="1"/>
  <c r="W1825" i="25"/>
  <c r="AK1825" i="25" s="1"/>
  <c r="W1302" i="25"/>
  <c r="AK1302" i="25" s="1"/>
  <c r="W984" i="25"/>
  <c r="AK984" i="25" s="1"/>
  <c r="W338" i="25"/>
  <c r="AK338" i="25" s="1"/>
  <c r="W1329" i="25"/>
  <c r="AK1329" i="25" s="1"/>
  <c r="W1393" i="25"/>
  <c r="AK1393" i="25" s="1"/>
  <c r="W1382" i="25"/>
  <c r="AK1382" i="25" s="1"/>
  <c r="W187" i="25"/>
  <c r="AK187" i="25" s="1"/>
  <c r="W1613" i="25"/>
  <c r="AK1613" i="25" s="1"/>
  <c r="W1654" i="25"/>
  <c r="AK1654" i="25" s="1"/>
  <c r="W1683" i="25"/>
  <c r="AK1683" i="25" s="1"/>
  <c r="W744" i="25"/>
  <c r="AK744" i="25" s="1"/>
  <c r="W1700" i="25"/>
  <c r="AK1700" i="25" s="1"/>
  <c r="W583" i="25"/>
  <c r="AK583" i="25" s="1"/>
  <c r="W365" i="25"/>
  <c r="AK365" i="25" s="1"/>
  <c r="W1599" i="25"/>
  <c r="AK1599" i="25" s="1"/>
  <c r="W499" i="25"/>
  <c r="AK499" i="25" s="1"/>
  <c r="W1251" i="25"/>
  <c r="AK1251" i="25" s="1"/>
  <c r="W746" i="25"/>
  <c r="AK746" i="25" s="1"/>
  <c r="W782" i="25"/>
  <c r="AK782" i="25" s="1"/>
  <c r="W1121" i="25"/>
  <c r="AK1121" i="25" s="1"/>
  <c r="W306" i="25"/>
  <c r="AK306" i="25" s="1"/>
  <c r="W284" i="25"/>
  <c r="AK284" i="25" s="1"/>
  <c r="W739" i="25"/>
  <c r="AK739" i="25" s="1"/>
  <c r="W114" i="25"/>
  <c r="AK114" i="25" s="1"/>
  <c r="W480" i="25"/>
  <c r="AK480" i="25" s="1"/>
  <c r="W64" i="25"/>
  <c r="AK64" i="25" s="1"/>
  <c r="W1699" i="25"/>
  <c r="AK1699" i="25" s="1"/>
  <c r="W1911" i="25"/>
  <c r="AK1911" i="25" s="1"/>
  <c r="W1630" i="25"/>
  <c r="AK1630" i="25" s="1"/>
  <c r="W580" i="25"/>
  <c r="AK580" i="25" s="1"/>
  <c r="W1464" i="25"/>
  <c r="AK1464" i="25" s="1"/>
  <c r="W900" i="25"/>
  <c r="AK900" i="25" s="1"/>
  <c r="W449" i="25"/>
  <c r="AK449" i="25" s="1"/>
  <c r="W27" i="25"/>
  <c r="AK27" i="25" s="1"/>
  <c r="W1234" i="25"/>
  <c r="AK1234" i="25" s="1"/>
  <c r="W1614" i="25"/>
  <c r="AK1614" i="25" s="1"/>
  <c r="W812" i="25"/>
  <c r="AK812" i="25" s="1"/>
  <c r="W647" i="25"/>
  <c r="AK647" i="25" s="1"/>
  <c r="W1391" i="25"/>
  <c r="AK1391" i="25" s="1"/>
  <c r="W1321" i="25"/>
  <c r="AK1321" i="25" s="1"/>
  <c r="W1713" i="25"/>
  <c r="AK1713" i="25" s="1"/>
  <c r="W373" i="25"/>
  <c r="AK373" i="25" s="1"/>
  <c r="W923" i="25"/>
  <c r="AK923" i="25" s="1"/>
  <c r="W260" i="25"/>
  <c r="AK260" i="25" s="1"/>
  <c r="W904" i="25"/>
  <c r="AK904" i="25" s="1"/>
  <c r="W748" i="25"/>
  <c r="AK748" i="25" s="1"/>
  <c r="W1024" i="25"/>
  <c r="AK1024" i="25" s="1"/>
  <c r="W97" i="25"/>
  <c r="AK97" i="25" s="1"/>
  <c r="W1790" i="25"/>
  <c r="AK1790" i="25" s="1"/>
  <c r="W1400" i="25"/>
  <c r="AK1400" i="25" s="1"/>
  <c r="W1100" i="25"/>
  <c r="AK1100" i="25" s="1"/>
  <c r="W132" i="25"/>
  <c r="AK132" i="25" s="1"/>
  <c r="W1072" i="25"/>
  <c r="AK1072" i="25" s="1"/>
  <c r="W116" i="25"/>
  <c r="AK116" i="25" s="1"/>
  <c r="W1361" i="25"/>
  <c r="AK1361" i="25" s="1"/>
  <c r="W267" i="25"/>
  <c r="AK267" i="25" s="1"/>
  <c r="W679" i="25"/>
  <c r="AK679" i="25" s="1"/>
  <c r="W1774" i="25"/>
  <c r="AK1774" i="25" s="1"/>
  <c r="W1256" i="25"/>
  <c r="AK1256" i="25" s="1"/>
  <c r="W1278" i="25"/>
  <c r="AK1278" i="25" s="1"/>
  <c r="W495" i="25"/>
  <c r="AK495" i="25" s="1"/>
  <c r="W1377" i="25"/>
  <c r="AK1377" i="25" s="1"/>
  <c r="W1848" i="25"/>
  <c r="AK1848" i="25" s="1"/>
  <c r="W482" i="25"/>
  <c r="AK482" i="25" s="1"/>
  <c r="W435" i="25"/>
  <c r="AK435" i="25" s="1"/>
  <c r="W451" i="25"/>
  <c r="AK451" i="25" s="1"/>
  <c r="W826" i="25"/>
  <c r="AK826" i="25" s="1"/>
  <c r="W49" i="25"/>
  <c r="AK49" i="25" s="1"/>
  <c r="W1201" i="25"/>
  <c r="AK1201" i="25" s="1"/>
  <c r="W635" i="25"/>
  <c r="AK635" i="25" s="1"/>
  <c r="W750" i="25"/>
  <c r="AK750" i="25" s="1"/>
  <c r="W455" i="25"/>
  <c r="AK455" i="25" s="1"/>
  <c r="W621" i="25"/>
  <c r="AK621" i="25" s="1"/>
  <c r="W1730" i="25"/>
  <c r="AK1730" i="25" s="1"/>
  <c r="W1597" i="25"/>
  <c r="AK1597" i="25" s="1"/>
  <c r="W1874" i="25"/>
  <c r="AK1874" i="25" s="1"/>
  <c r="W886" i="25"/>
  <c r="AK886" i="25" s="1"/>
  <c r="W1946" i="25"/>
  <c r="AK1946" i="25" s="1"/>
  <c r="W1761" i="25"/>
  <c r="AK1761" i="25" s="1"/>
  <c r="W17" i="25"/>
  <c r="AK17" i="25" s="1"/>
  <c r="W1517" i="25"/>
  <c r="AK1517" i="25" s="1"/>
  <c r="W589" i="25"/>
  <c r="AK589" i="25" s="1"/>
  <c r="W241" i="25"/>
  <c r="AK241" i="25" s="1"/>
  <c r="W1349" i="25"/>
  <c r="AK1349" i="25" s="1"/>
  <c r="W1714" i="25"/>
  <c r="AK1714" i="25" s="1"/>
  <c r="W84" i="25"/>
  <c r="AK84" i="25" s="1"/>
  <c r="W136" i="25"/>
  <c r="AK136" i="25" s="1"/>
  <c r="W761" i="25"/>
  <c r="AK761" i="25" s="1"/>
  <c r="W147" i="25"/>
  <c r="AK147" i="25" s="1"/>
  <c r="W1088" i="25"/>
  <c r="AK1088" i="25" s="1"/>
  <c r="W99" i="25"/>
  <c r="AK99" i="25" s="1"/>
  <c r="W1978" i="25"/>
  <c r="AK1978" i="25" s="1"/>
  <c r="W1106" i="25"/>
  <c r="AK1106" i="25" s="1"/>
  <c r="W1098" i="25"/>
  <c r="AK1098" i="25" s="1"/>
  <c r="W1574" i="25"/>
  <c r="AK1574" i="25" s="1"/>
  <c r="W511" i="25"/>
  <c r="AK511" i="25" s="1"/>
  <c r="W446" i="25"/>
  <c r="AK446" i="25" s="1"/>
  <c r="W918" i="25"/>
  <c r="AK918" i="25" s="1"/>
  <c r="W853" i="25"/>
  <c r="AK853" i="25" s="1"/>
  <c r="W1620" i="25"/>
  <c r="AK1620" i="25" s="1"/>
  <c r="W517" i="25"/>
  <c r="AK517" i="25" s="1"/>
  <c r="W1680" i="25"/>
  <c r="AK1680" i="25" s="1"/>
  <c r="W1380" i="25"/>
  <c r="AK1380" i="25" s="1"/>
  <c r="W1585" i="25"/>
  <c r="AK1585" i="25" s="1"/>
  <c r="W1427" i="25"/>
  <c r="AK1427" i="25" s="1"/>
  <c r="W41" i="25"/>
  <c r="AK41" i="25" s="1"/>
  <c r="W100" i="25"/>
  <c r="AK100" i="25" s="1"/>
  <c r="W1981" i="25"/>
  <c r="AK1981" i="25" s="1"/>
  <c r="W79" i="25"/>
  <c r="AK79" i="25" s="1"/>
  <c r="W609" i="25"/>
  <c r="AK609" i="25" s="1"/>
  <c r="W1998" i="25"/>
  <c r="AK1998" i="25" s="1"/>
  <c r="W1527" i="25"/>
  <c r="AK1527" i="25" s="1"/>
  <c r="W1592" i="25"/>
  <c r="AK1592" i="25" s="1"/>
  <c r="W1260" i="25"/>
  <c r="AK1260" i="25" s="1"/>
  <c r="W1550" i="25"/>
  <c r="AK1550" i="25" s="1"/>
  <c r="W106" i="25"/>
  <c r="AK106" i="25" s="1"/>
  <c r="W1914" i="25"/>
  <c r="AK1914" i="25" s="1"/>
  <c r="W693" i="25"/>
  <c r="AK693" i="25" s="1"/>
  <c r="W1593" i="25"/>
  <c r="AK1593" i="25" s="1"/>
  <c r="W300" i="25"/>
  <c r="AK300" i="25" s="1"/>
  <c r="W344" i="25"/>
  <c r="AK344" i="25" s="1"/>
  <c r="W1999" i="25"/>
  <c r="AK1999" i="25" s="1"/>
  <c r="W1993" i="25"/>
  <c r="AK1993" i="25" s="1"/>
  <c r="W1010" i="25"/>
  <c r="AK1010" i="25" s="1"/>
  <c r="W1582" i="25"/>
  <c r="AK1582" i="25" s="1"/>
  <c r="W1601" i="25"/>
  <c r="AK1601" i="25" s="1"/>
  <c r="W874" i="25"/>
  <c r="AK874" i="25" s="1"/>
  <c r="W1650" i="25"/>
  <c r="AK1650" i="25" s="1"/>
  <c r="W827" i="25"/>
  <c r="AK827" i="25" s="1"/>
  <c r="W1894" i="25"/>
  <c r="AK1894" i="25" s="1"/>
  <c r="W231" i="25"/>
  <c r="AK231" i="25" s="1"/>
  <c r="W1810" i="25"/>
  <c r="AK1810" i="25" s="1"/>
  <c r="W783" i="25"/>
  <c r="AK783" i="25" s="1"/>
  <c r="W1417" i="25"/>
  <c r="AK1417" i="25" s="1"/>
  <c r="W1449" i="25"/>
  <c r="AK1449" i="25" s="1"/>
  <c r="W1929" i="25"/>
  <c r="AK1929" i="25" s="1"/>
  <c r="W1327" i="25"/>
  <c r="AK1327" i="25" s="1"/>
  <c r="W830" i="25"/>
  <c r="AK830" i="25" s="1"/>
  <c r="W631" i="25"/>
  <c r="AK631" i="25" s="1"/>
  <c r="W1054" i="25"/>
  <c r="AK1054" i="25" s="1"/>
  <c r="W1686" i="25"/>
  <c r="AK1686" i="25" s="1"/>
  <c r="W1520" i="25"/>
  <c r="AK1520" i="25" s="1"/>
  <c r="W1812" i="25"/>
  <c r="AK1812" i="25" s="1"/>
  <c r="W680" i="25"/>
  <c r="AK680" i="25" s="1"/>
  <c r="W35" i="25"/>
  <c r="AK35" i="25" s="1"/>
  <c r="W629" i="25"/>
  <c r="AK629" i="25" s="1"/>
  <c r="W71" i="25"/>
  <c r="AK71" i="25" s="1"/>
  <c r="W414" i="25"/>
  <c r="AK414" i="25" s="1"/>
  <c r="W1036" i="25"/>
  <c r="AK1036" i="25" s="1"/>
  <c r="W1266" i="25"/>
  <c r="AK1266" i="25" s="1"/>
  <c r="W98" i="25"/>
  <c r="AK98" i="25" s="1"/>
  <c r="W1187" i="25"/>
  <c r="AK1187" i="25" s="1"/>
  <c r="W824" i="25"/>
  <c r="AK824" i="25" s="1"/>
  <c r="W727" i="25"/>
  <c r="AK727" i="25" s="1"/>
  <c r="W581" i="25"/>
  <c r="AK581" i="25" s="1"/>
  <c r="W1706" i="25"/>
  <c r="AK1706" i="25" s="1"/>
  <c r="W1005" i="25"/>
  <c r="AK1005" i="25" s="1"/>
  <c r="W1696" i="25"/>
  <c r="AK1696" i="25" s="1"/>
  <c r="W316" i="25"/>
  <c r="AK316" i="25" s="1"/>
  <c r="W200" i="25"/>
  <c r="AK200" i="25" s="1"/>
  <c r="W661" i="25"/>
  <c r="AK661" i="25" s="1"/>
  <c r="W575" i="25"/>
  <c r="AK575" i="25" s="1"/>
  <c r="W1184" i="25"/>
  <c r="AK1184" i="25" s="1"/>
  <c r="W1039" i="25"/>
  <c r="AK1039" i="25" s="1"/>
  <c r="W556" i="25"/>
  <c r="AK556" i="25" s="1"/>
  <c r="W696" i="25"/>
  <c r="AK696" i="25" s="1"/>
  <c r="W28" i="25"/>
  <c r="AK28" i="25" s="1"/>
  <c r="W734" i="25"/>
  <c r="AK734" i="25" s="1"/>
  <c r="W1887" i="25"/>
  <c r="AK1887" i="25" s="1"/>
  <c r="W89" i="25"/>
  <c r="AK89" i="25" s="1"/>
  <c r="W1483" i="25"/>
  <c r="AK1483" i="25" s="1"/>
  <c r="W1556" i="25"/>
  <c r="AK1556" i="25" s="1"/>
  <c r="W1195" i="25"/>
  <c r="AK1195" i="25" s="1"/>
  <c r="W1579" i="25"/>
  <c r="AK1579" i="25" s="1"/>
  <c r="W330" i="25"/>
  <c r="AK330" i="25" s="1"/>
  <c r="W1136" i="25"/>
  <c r="AK1136" i="25" s="1"/>
  <c r="W431" i="25"/>
  <c r="AK431" i="25" s="1"/>
  <c r="W76" i="25"/>
  <c r="AK76" i="25" s="1"/>
  <c r="W1788" i="25"/>
  <c r="AK1788" i="25" s="1"/>
  <c r="W442" i="25"/>
  <c r="AK442" i="25" s="1"/>
  <c r="W1294" i="25"/>
  <c r="AK1294" i="25" s="1"/>
  <c r="W302" i="25"/>
  <c r="AK302" i="25" s="1"/>
  <c r="W1107" i="25"/>
  <c r="AK1107" i="25" s="1"/>
  <c r="W1876" i="25"/>
  <c r="AK1876" i="25" s="1"/>
  <c r="W780" i="25"/>
  <c r="AK780" i="25" s="1"/>
  <c r="W914" i="25"/>
  <c r="AK914" i="25" s="1"/>
  <c r="W11" i="25"/>
  <c r="AK11" i="25" s="1"/>
  <c r="W1930" i="25"/>
  <c r="AK1930" i="25" s="1"/>
  <c r="W1575" i="25"/>
  <c r="AK1575" i="25" s="1"/>
  <c r="W707" i="25"/>
  <c r="AK707" i="25" s="1"/>
  <c r="W347" i="25"/>
  <c r="AK347" i="25" s="1"/>
  <c r="W1489" i="25"/>
  <c r="AK1489" i="25" s="1"/>
  <c r="W242" i="25"/>
  <c r="AK242" i="25" s="1"/>
  <c r="W1865" i="25"/>
  <c r="AK1865" i="25" s="1"/>
  <c r="W1897" i="25"/>
  <c r="AK1897" i="25" s="1"/>
  <c r="W46" i="25"/>
  <c r="AK46" i="25" s="1"/>
  <c r="W454" i="25"/>
  <c r="AK454" i="25" s="1"/>
  <c r="W122" i="25"/>
  <c r="AK122" i="25" s="1"/>
  <c r="W162" i="25"/>
  <c r="AK162" i="25" s="1"/>
  <c r="W1117" i="25"/>
  <c r="AK1117" i="25" s="1"/>
  <c r="W908" i="25"/>
  <c r="AK908" i="25" s="1"/>
  <c r="W1180" i="25"/>
  <c r="AK1180" i="25" s="1"/>
  <c r="W663" i="25"/>
  <c r="AK663" i="25" s="1"/>
  <c r="W1359" i="25"/>
  <c r="AK1359" i="25" s="1"/>
  <c r="W567" i="25"/>
  <c r="AK567" i="25" s="1"/>
  <c r="W1899" i="25"/>
  <c r="AK1899" i="25" s="1"/>
  <c r="W1138" i="25"/>
  <c r="AK1138" i="25" s="1"/>
  <c r="W1973" i="25"/>
  <c r="AK1973" i="25" s="1"/>
  <c r="W223" i="25"/>
  <c r="AK223" i="25" s="1"/>
  <c r="W419" i="25"/>
  <c r="AK419" i="25" s="1"/>
  <c r="W1835" i="25"/>
  <c r="AK1835" i="25" s="1"/>
  <c r="W1785" i="25"/>
  <c r="AK1785" i="25" s="1"/>
  <c r="W1716" i="25"/>
  <c r="AK1716" i="25" s="1"/>
  <c r="W149" i="25"/>
  <c r="AK149" i="25" s="1"/>
  <c r="W1414" i="25"/>
  <c r="AK1414" i="25" s="1"/>
  <c r="W1629" i="25"/>
  <c r="AK1629" i="25" s="1"/>
  <c r="W932" i="25"/>
  <c r="AK932" i="25" s="1"/>
  <c r="W1525" i="25"/>
  <c r="AK1525" i="25" s="1"/>
  <c r="W662" i="25"/>
  <c r="AK662" i="25" s="1"/>
  <c r="W154" i="25"/>
  <c r="AK154" i="25" s="1"/>
  <c r="W892" i="25"/>
  <c r="AK892" i="25" s="1"/>
  <c r="W1553" i="25"/>
  <c r="AK1553" i="25" s="1"/>
  <c r="W501" i="25"/>
  <c r="AK501" i="25" s="1"/>
  <c r="W1988" i="25"/>
  <c r="AK1988" i="25" s="1"/>
  <c r="W1913" i="25"/>
  <c r="AK1913" i="25" s="1"/>
  <c r="W1711" i="25"/>
  <c r="AK1711" i="25" s="1"/>
  <c r="W1356" i="25"/>
  <c r="AK1356" i="25" s="1"/>
  <c r="W859" i="25"/>
  <c r="AK859" i="25" s="1"/>
  <c r="W1802" i="25"/>
  <c r="AK1802" i="25" s="1"/>
  <c r="W1094" i="25"/>
  <c r="AK1094" i="25" s="1"/>
  <c r="W1485" i="25"/>
  <c r="AK1485" i="25" s="1"/>
  <c r="W1062" i="25"/>
  <c r="AK1062" i="25" s="1"/>
  <c r="W725" i="25"/>
  <c r="AK725" i="25" s="1"/>
  <c r="W1784" i="25"/>
  <c r="AK1784" i="25" s="1"/>
  <c r="W523" i="25"/>
  <c r="AK523" i="25" s="1"/>
  <c r="W1497" i="25"/>
  <c r="AK1497" i="25" s="1"/>
  <c r="W1306" i="25"/>
  <c r="AK1306" i="25" s="1"/>
  <c r="W562" i="25"/>
  <c r="AK562" i="25" s="1"/>
  <c r="W261" i="25"/>
  <c r="AK261" i="25" s="1"/>
  <c r="W882" i="25"/>
  <c r="AK882" i="25" s="1"/>
  <c r="W1018" i="25"/>
  <c r="AK1018" i="25" s="1"/>
  <c r="W127" i="25"/>
  <c r="AK127" i="25" s="1"/>
  <c r="W1122" i="25"/>
  <c r="AK1122" i="25" s="1"/>
  <c r="W1457" i="25"/>
  <c r="AK1457" i="25" s="1"/>
  <c r="W771" i="25"/>
  <c r="AK771" i="25" s="1"/>
  <c r="W682" i="25"/>
  <c r="AK682" i="25" s="1"/>
  <c r="W828" i="25"/>
  <c r="AK828" i="25" s="1"/>
  <c r="W540" i="25"/>
  <c r="AK540" i="25" s="1"/>
  <c r="W1521" i="25"/>
  <c r="AK1521" i="25" s="1"/>
  <c r="W1838" i="25"/>
  <c r="AK1838" i="25" s="1"/>
  <c r="W1074" i="25"/>
  <c r="AK1074" i="25" s="1"/>
  <c r="W8" i="25"/>
  <c r="AK8" i="25" s="1"/>
  <c r="W1056" i="25"/>
  <c r="AK1056" i="25" s="1"/>
  <c r="W1454" i="25"/>
  <c r="AK1454" i="25" s="1"/>
  <c r="W1702" i="25"/>
  <c r="AK1702" i="25" s="1"/>
  <c r="W1241" i="25"/>
  <c r="AK1241" i="25" s="1"/>
  <c r="W1194" i="25"/>
  <c r="AK1194" i="25" s="1"/>
  <c r="W1906" i="25"/>
  <c r="AK1906" i="25" s="1"/>
  <c r="W728" i="25"/>
  <c r="AK728" i="25" s="1"/>
  <c r="W712" i="25"/>
  <c r="AK712" i="25" s="1"/>
  <c r="W1596" i="25"/>
  <c r="AK1596" i="25" s="1"/>
  <c r="W421" i="25"/>
  <c r="AK421" i="25" s="1"/>
  <c r="W1586" i="25"/>
  <c r="AK1586" i="25" s="1"/>
  <c r="W677" i="25"/>
  <c r="AK677" i="25" s="1"/>
  <c r="W1971" i="25"/>
  <c r="AK1971" i="25" s="1"/>
  <c r="W624" i="25"/>
  <c r="AK624" i="25" s="1"/>
  <c r="W1797" i="25"/>
  <c r="AK1797" i="25" s="1"/>
  <c r="W325" i="25"/>
  <c r="AK325" i="25" s="1"/>
  <c r="W608" i="25"/>
  <c r="AK608" i="25" s="1"/>
  <c r="W1401" i="25"/>
  <c r="AK1401" i="25" s="1"/>
  <c r="W1084" i="25"/>
  <c r="AK1084" i="25" s="1"/>
  <c r="W1389" i="25"/>
  <c r="AK1389" i="25" s="1"/>
  <c r="W1126" i="25"/>
  <c r="AK1126" i="25" s="1"/>
  <c r="W68" i="25"/>
  <c r="AK68" i="25" s="1"/>
  <c r="W1161" i="25"/>
  <c r="AK1161" i="25" s="1"/>
  <c r="W1807" i="25"/>
  <c r="AK1807" i="25" s="1"/>
  <c r="W1271" i="25"/>
  <c r="AK1271" i="25" s="1"/>
  <c r="W1955" i="25"/>
  <c r="AK1955" i="25" s="1"/>
  <c r="W400" i="25"/>
  <c r="AK400" i="25" s="1"/>
  <c r="W1645" i="25"/>
  <c r="AK1645" i="25" s="1"/>
  <c r="W1378" i="25"/>
  <c r="AK1378" i="25" s="1"/>
  <c r="W1722" i="25"/>
  <c r="AK1722" i="25" s="1"/>
  <c r="W173" i="25"/>
  <c r="AK173" i="25" s="1"/>
  <c r="W966" i="25"/>
  <c r="AK966" i="25" s="1"/>
  <c r="W1395" i="25"/>
  <c r="AK1395" i="25" s="1"/>
  <c r="W1863" i="25"/>
  <c r="AK1863" i="25" s="1"/>
  <c r="W1334" i="25"/>
  <c r="AK1334" i="25" s="1"/>
  <c r="W1099" i="25"/>
  <c r="AK1099" i="25" s="1"/>
  <c r="W370" i="25"/>
  <c r="AK370" i="25" s="1"/>
  <c r="W32" i="25"/>
  <c r="AK32" i="25" s="1"/>
  <c r="W785" i="25"/>
  <c r="AK785" i="25" s="1"/>
  <c r="W60" i="25"/>
  <c r="AK60" i="25" s="1"/>
  <c r="W1182" i="25"/>
  <c r="AK1182" i="25" s="1"/>
  <c r="W1142" i="25"/>
  <c r="AK1142" i="25" s="1"/>
  <c r="W327" i="25"/>
  <c r="AK327" i="25" s="1"/>
  <c r="W817" i="25"/>
  <c r="AK817" i="25" s="1"/>
  <c r="W870" i="25"/>
  <c r="AK870" i="25" s="1"/>
  <c r="W310" i="25"/>
  <c r="AK310" i="25" s="1"/>
  <c r="W263" i="25"/>
  <c r="AK263" i="25" s="1"/>
  <c r="W1153" i="25"/>
  <c r="AK1153" i="25" s="1"/>
  <c r="W280" i="25"/>
  <c r="AK280" i="25" s="1"/>
  <c r="W151" i="25"/>
  <c r="AK151" i="25" s="1"/>
  <c r="W751" i="25"/>
  <c r="AK751" i="25" s="1"/>
  <c r="W1991" i="25"/>
  <c r="AK1991" i="25" s="1"/>
  <c r="W13" i="25"/>
  <c r="AK13" i="25" s="1"/>
  <c r="W1309" i="25"/>
  <c r="AK1309" i="25" s="1"/>
  <c r="W1087" i="25"/>
  <c r="AK1087" i="25" s="1"/>
  <c r="W148" i="25"/>
  <c r="AK148" i="25" s="1"/>
  <c r="W1957" i="25"/>
  <c r="AK1957" i="25" s="1"/>
  <c r="W545" i="25"/>
  <c r="AK545" i="25" s="1"/>
  <c r="W129" i="25"/>
  <c r="AK129" i="25" s="1"/>
  <c r="W1833" i="25"/>
  <c r="AK1833" i="25" s="1"/>
  <c r="W1622" i="25"/>
  <c r="AK1622" i="25" s="1"/>
  <c r="W1972" i="25"/>
  <c r="AK1972" i="25" s="1"/>
  <c r="W1203" i="25"/>
  <c r="AK1203" i="25" s="1"/>
  <c r="W1211" i="25"/>
  <c r="AK1211" i="25" s="1"/>
  <c r="W616" i="25"/>
  <c r="AK616" i="25" s="1"/>
  <c r="W1530" i="25"/>
  <c r="AK1530" i="25" s="1"/>
  <c r="W1896" i="25"/>
  <c r="AK1896" i="25" s="1"/>
  <c r="W1523" i="25"/>
  <c r="AK1523" i="25" s="1"/>
  <c r="W1932" i="25"/>
  <c r="AK1932" i="25" s="1"/>
  <c r="W1347" i="25"/>
  <c r="AK1347" i="25" s="1"/>
  <c r="W1749" i="25"/>
  <c r="AK1749" i="25" s="1"/>
  <c r="W1970" i="25"/>
  <c r="AK1970" i="25" s="1"/>
  <c r="W852" i="25"/>
  <c r="AK852" i="25" s="1"/>
  <c r="W885" i="25"/>
  <c r="AK885" i="25" s="1"/>
  <c r="W1297" i="25"/>
  <c r="AK1297" i="25" s="1"/>
  <c r="W854" i="25"/>
  <c r="AK854" i="25" s="1"/>
  <c r="W1061" i="25"/>
  <c r="AK1061" i="25" s="1"/>
  <c r="W1508" i="25"/>
  <c r="AK1508" i="25" s="1"/>
  <c r="W1369" i="25"/>
  <c r="AK1369" i="25" s="1"/>
  <c r="W1594" i="25"/>
  <c r="AK1594" i="25" s="1"/>
  <c r="W153" i="25"/>
  <c r="AK153" i="25" s="1"/>
  <c r="W902" i="25"/>
  <c r="AK902" i="25" s="1"/>
  <c r="W408" i="25"/>
  <c r="AK408" i="25" s="1"/>
  <c r="W1017" i="25"/>
  <c r="AK1017" i="25" s="1"/>
  <c r="W1073" i="25"/>
  <c r="AK1073" i="25" s="1"/>
  <c r="W288" i="25"/>
  <c r="AK288" i="25" s="1"/>
  <c r="W794" i="25"/>
  <c r="AK794" i="25" s="1"/>
  <c r="W956" i="25"/>
  <c r="AK956" i="25" s="1"/>
  <c r="W243" i="25"/>
  <c r="AK243" i="25" s="1"/>
  <c r="W1554" i="25"/>
  <c r="AK1554" i="25" s="1"/>
  <c r="W1931" i="25"/>
  <c r="AK1931" i="25" s="1"/>
  <c r="W594" i="25"/>
  <c r="AK594" i="25" s="1"/>
  <c r="W1075" i="25"/>
  <c r="AK1075" i="25" s="1"/>
  <c r="W972" i="25"/>
  <c r="AK972" i="25" s="1"/>
  <c r="W786" i="25"/>
  <c r="AK786" i="25" s="1"/>
  <c r="W425" i="25"/>
  <c r="AK425" i="25" s="1"/>
  <c r="W945" i="25"/>
  <c r="AK945" i="25" s="1"/>
  <c r="W931" i="25"/>
  <c r="AK931" i="25" s="1"/>
  <c r="W1233" i="25"/>
  <c r="AK1233" i="25" s="1"/>
  <c r="W1193" i="25"/>
  <c r="AK1193" i="25" s="1"/>
  <c r="W998" i="25"/>
  <c r="AK998" i="25" s="1"/>
  <c r="W1742" i="25"/>
  <c r="AK1742" i="25" s="1"/>
  <c r="W1689" i="25"/>
  <c r="AK1689" i="25" s="1"/>
  <c r="W1459" i="25"/>
  <c r="AK1459" i="25" s="1"/>
  <c r="W1116" i="25"/>
  <c r="AK1116" i="25" s="1"/>
  <c r="W186" i="25"/>
  <c r="AK186" i="25" s="1"/>
  <c r="W160" i="25"/>
  <c r="AK160" i="25" s="1"/>
  <c r="W264" i="25"/>
  <c r="AK264" i="25" s="1"/>
  <c r="W1994" i="25"/>
  <c r="AK1994" i="25" s="1"/>
  <c r="W1547" i="25"/>
  <c r="AK1547" i="25" s="1"/>
  <c r="W1311" i="25"/>
  <c r="AK1311" i="25" s="1"/>
  <c r="W554" i="25"/>
  <c r="AK554" i="25" s="1"/>
  <c r="W622" i="25"/>
  <c r="AK622" i="25" s="1"/>
  <c r="W1549" i="25"/>
  <c r="AK1549" i="25" s="1"/>
  <c r="W119" i="25"/>
  <c r="AK119" i="25" s="1"/>
  <c r="W1286" i="25"/>
  <c r="AK1286" i="25" s="1"/>
  <c r="W847" i="25"/>
  <c r="AK847" i="25" s="1"/>
  <c r="W2002" i="25"/>
  <c r="AK2002" i="25" s="1"/>
  <c r="W141" i="25"/>
  <c r="AK141" i="25" s="1"/>
  <c r="W1031" i="25"/>
  <c r="AK1031" i="25" s="1"/>
  <c r="W834" i="25"/>
  <c r="AK834" i="25" s="1"/>
  <c r="W809" i="25"/>
  <c r="AK809" i="25" s="1"/>
  <c r="W985" i="25"/>
  <c r="AK985" i="25" s="1"/>
  <c r="W958" i="25"/>
  <c r="AK958" i="25" s="1"/>
  <c r="W741" i="25"/>
  <c r="AK741" i="25" s="1"/>
  <c r="W980" i="25"/>
  <c r="AK980" i="25" s="1"/>
  <c r="W1060" i="25"/>
  <c r="AK1060" i="25" s="1"/>
  <c r="W29" i="25"/>
  <c r="AK29" i="25" s="1"/>
  <c r="W380" i="25"/>
  <c r="AK380" i="25" s="1"/>
  <c r="W5" i="25"/>
  <c r="AK5" i="25" s="1"/>
  <c r="W933" i="25"/>
  <c r="AK933" i="25" s="1"/>
  <c r="W1681" i="25"/>
  <c r="AK1681" i="25" s="1"/>
  <c r="W700" i="25"/>
  <c r="AK700" i="25" s="1"/>
  <c r="W820" i="25"/>
  <c r="AK820" i="25" s="1"/>
  <c r="W922" i="25"/>
  <c r="AK922" i="25" s="1"/>
  <c r="W552" i="25"/>
  <c r="AK552" i="25" s="1"/>
  <c r="W75" i="25"/>
  <c r="AK75" i="25" s="1"/>
  <c r="W602" i="25"/>
  <c r="AK602" i="25" s="1"/>
  <c r="W1510" i="25"/>
  <c r="AK1510" i="25" s="1"/>
  <c r="W1910" i="25"/>
  <c r="AK1910" i="25" s="1"/>
  <c r="W265" i="25"/>
  <c r="AK265" i="25" s="1"/>
  <c r="W1381" i="25"/>
  <c r="AK1381" i="25" s="1"/>
  <c r="W512" i="25"/>
  <c r="AK512" i="25" s="1"/>
  <c r="W1674" i="25"/>
  <c r="AK1674" i="25" s="1"/>
  <c r="W208" i="25"/>
  <c r="AK208" i="25" s="1"/>
  <c r="W178" i="25"/>
  <c r="AK178" i="25" s="1"/>
  <c r="W873" i="25"/>
  <c r="AK873" i="25" s="1"/>
  <c r="W1351" i="25"/>
  <c r="AK1351" i="25" s="1"/>
  <c r="W620" i="25"/>
  <c r="AK620" i="25" s="1"/>
  <c r="W842" i="25"/>
  <c r="AK842" i="25" s="1"/>
  <c r="W1057" i="25"/>
  <c r="AK1057" i="25" s="1"/>
  <c r="W308" i="25"/>
  <c r="AK308" i="25" s="1"/>
  <c r="W1071" i="25"/>
  <c r="AK1071" i="25" s="1"/>
  <c r="W941" i="25"/>
  <c r="AK941" i="25" s="1"/>
  <c r="W1469" i="25"/>
  <c r="AK1469" i="25" s="1"/>
  <c r="W1701" i="25"/>
  <c r="AK1701" i="25" s="1"/>
  <c r="W1331" i="25"/>
  <c r="AK1331" i="25" s="1"/>
  <c r="W96" i="25"/>
  <c r="AK96" i="25" s="1"/>
  <c r="W1407" i="25"/>
  <c r="AK1407" i="25" s="1"/>
  <c r="W648" i="25"/>
  <c r="AK648" i="25" s="1"/>
  <c r="W1175" i="25"/>
  <c r="AK1175" i="25" s="1"/>
  <c r="W47" i="25"/>
  <c r="AK47" i="25" s="1"/>
  <c r="W1578" i="25"/>
  <c r="AK1578" i="25" s="1"/>
  <c r="W1332" i="25"/>
  <c r="AK1332" i="25" s="1"/>
  <c r="W1892" i="25"/>
  <c r="AK1892" i="25" s="1"/>
  <c r="W1368" i="25"/>
  <c r="AK1368" i="25" s="1"/>
  <c r="W1937" i="25"/>
  <c r="AK1937" i="25" s="1"/>
  <c r="W107" i="25"/>
  <c r="AK107" i="25" s="1"/>
  <c r="W62" i="25"/>
  <c r="AK62" i="25" s="1"/>
  <c r="W872" i="25"/>
  <c r="AK872" i="25" s="1"/>
  <c r="W1423" i="25"/>
  <c r="AK1423" i="25" s="1"/>
  <c r="W407" i="25"/>
  <c r="AK407" i="25" s="1"/>
  <c r="W666" i="25"/>
  <c r="AK666" i="25" s="1"/>
  <c r="W1418" i="25"/>
  <c r="AK1418" i="25" s="1"/>
  <c r="W528" i="25"/>
  <c r="AK528" i="25" s="1"/>
  <c r="W542" i="25"/>
  <c r="AK542" i="25" s="1"/>
  <c r="W546" i="25"/>
  <c r="AK546" i="25" s="1"/>
  <c r="W1600" i="25"/>
  <c r="AK1600" i="25" s="1"/>
  <c r="W547" i="25"/>
  <c r="AK547" i="25" s="1"/>
  <c r="W283" i="25"/>
  <c r="AK283" i="25" s="1"/>
  <c r="W714" i="25"/>
  <c r="AK714" i="25" s="1"/>
  <c r="W1821" i="25"/>
  <c r="AK1821" i="25" s="1"/>
  <c r="W319" i="25"/>
  <c r="AK319" i="25" s="1"/>
  <c r="W875" i="25"/>
  <c r="AK875" i="25" s="1"/>
  <c r="W1240" i="25"/>
  <c r="AK1240" i="25" s="1"/>
  <c r="W628" i="25"/>
  <c r="AK628" i="25" s="1"/>
  <c r="W978" i="25"/>
  <c r="AK978" i="25" s="1"/>
  <c r="W866" i="25"/>
  <c r="AK866" i="25" s="1"/>
  <c r="W1577" i="25"/>
  <c r="AK1577" i="25" s="1"/>
  <c r="W1687" i="25"/>
  <c r="AK1687" i="25" s="1"/>
  <c r="W1170" i="25"/>
  <c r="AK1170" i="25" s="1"/>
  <c r="W1952" i="25"/>
  <c r="AK1952" i="25" s="1"/>
  <c r="W1502" i="25"/>
  <c r="AK1502" i="25" s="1"/>
  <c r="W857" i="25"/>
  <c r="AK857" i="25" s="1"/>
  <c r="W332" i="25"/>
  <c r="AK332" i="25" s="1"/>
  <c r="W1040" i="25"/>
  <c r="AK1040" i="25" s="1"/>
  <c r="W51" i="25"/>
  <c r="AK51" i="25" s="1"/>
  <c r="W988" i="25"/>
  <c r="AK988" i="25" s="1"/>
  <c r="W1743" i="25"/>
  <c r="AK1743" i="25" s="1"/>
  <c r="W1225" i="25"/>
  <c r="AK1225" i="25" s="1"/>
  <c r="W381" i="25"/>
  <c r="AK381" i="25" s="1"/>
  <c r="W398" i="25"/>
  <c r="AK398" i="25" s="1"/>
  <c r="W569" i="25"/>
  <c r="AK569" i="25" s="1"/>
  <c r="W1739" i="25"/>
  <c r="AK1739" i="25" s="1"/>
  <c r="W1167" i="25"/>
  <c r="AK1167" i="25" s="1"/>
  <c r="W1058" i="25"/>
  <c r="AK1058" i="25" s="1"/>
  <c r="W1279" i="25"/>
  <c r="AK1279" i="25" s="1"/>
  <c r="W963" i="25"/>
  <c r="AK963" i="25" s="1"/>
  <c r="W684" i="25"/>
  <c r="AK684" i="25" s="1"/>
  <c r="W1853" i="25"/>
  <c r="AK1853" i="25" s="1"/>
  <c r="W1006" i="25"/>
  <c r="AK1006" i="25" s="1"/>
  <c r="W1851" i="25"/>
  <c r="AK1851" i="25" s="1"/>
  <c r="W867" i="25"/>
  <c r="AK867" i="25" s="1"/>
  <c r="W1205" i="25"/>
  <c r="AK1205" i="25" s="1"/>
  <c r="W1340" i="25"/>
  <c r="AK1340" i="25" s="1"/>
  <c r="W1514" i="25"/>
  <c r="AK1514" i="25" s="1"/>
  <c r="W1528" i="25"/>
  <c r="AK1528" i="25" s="1"/>
  <c r="W18" i="25"/>
  <c r="AK18" i="25" s="1"/>
  <c r="W1688" i="25"/>
  <c r="AK1688" i="25" s="1"/>
  <c r="W1466" i="25"/>
  <c r="AK1466" i="25" s="1"/>
  <c r="W605" i="25"/>
  <c r="AK605" i="25" s="1"/>
  <c r="W121" i="25"/>
  <c r="AK121" i="25" s="1"/>
  <c r="W1085" i="25"/>
  <c r="AK1085" i="25" s="1"/>
  <c r="W632" i="25"/>
  <c r="AK632" i="25" s="1"/>
  <c r="W456" i="25"/>
  <c r="AK456" i="25" s="1"/>
  <c r="W1653" i="25"/>
  <c r="AK1653" i="25" s="1"/>
  <c r="W1023" i="25"/>
  <c r="AK1023" i="25" s="1"/>
  <c r="W1008" i="25"/>
  <c r="AK1008" i="25" s="1"/>
  <c r="W103" i="25"/>
  <c r="AK103" i="25" s="1"/>
  <c r="W1953" i="25"/>
  <c r="AK1953" i="25" s="1"/>
  <c r="W1969" i="25"/>
  <c r="AK1969" i="25" s="1"/>
  <c r="W921" i="25"/>
  <c r="AK921" i="25" s="1"/>
  <c r="W976" i="25"/>
  <c r="AK976" i="25" s="1"/>
  <c r="W1719" i="25"/>
  <c r="AK1719" i="25" s="1"/>
  <c r="W946" i="25"/>
  <c r="AK946" i="25" s="1"/>
  <c r="W1108" i="25"/>
  <c r="AK1108" i="25" s="1"/>
  <c r="W704" i="25"/>
  <c r="AK704" i="25" s="1"/>
  <c r="W1927" i="25"/>
  <c r="AK1927" i="25" s="1"/>
  <c r="W1816" i="25"/>
  <c r="AK1816" i="25" s="1"/>
  <c r="W55" i="25"/>
  <c r="AK55" i="25" s="1"/>
  <c r="W1456" i="25"/>
  <c r="AK1456" i="25" s="1"/>
  <c r="W443" i="25"/>
  <c r="AK443" i="25" s="1"/>
  <c r="W1213" i="25"/>
  <c r="AK1213" i="25" s="1"/>
  <c r="W778" i="25"/>
  <c r="AK778" i="25" s="1"/>
  <c r="W763" i="25"/>
  <c r="AK763" i="25" s="1"/>
  <c r="W77" i="25"/>
  <c r="AK77" i="25" s="1"/>
  <c r="W1573" i="25"/>
  <c r="AK1573" i="25" s="1"/>
  <c r="W999" i="25"/>
  <c r="AK999" i="25" s="1"/>
  <c r="W912" i="25"/>
  <c r="AK912" i="25" s="1"/>
  <c r="W269" i="25"/>
  <c r="AK269" i="25" s="1"/>
  <c r="W600" i="25"/>
  <c r="AK600" i="25" s="1"/>
  <c r="W1639" i="25"/>
  <c r="AK1639" i="25" s="1"/>
  <c r="W462" i="25"/>
  <c r="AK462" i="25" s="1"/>
  <c r="W466" i="25"/>
  <c r="AK466" i="25" s="1"/>
  <c r="W1336" i="25"/>
  <c r="AK1336" i="25" s="1"/>
  <c r="W1616" i="25"/>
  <c r="AK1616" i="25" s="1"/>
  <c r="W1581" i="25"/>
  <c r="AK1581" i="25" s="1"/>
  <c r="W730" i="25"/>
  <c r="AK730" i="25" s="1"/>
  <c r="W1985" i="25"/>
  <c r="AK1985" i="25" s="1"/>
  <c r="W1954" i="25"/>
  <c r="AK1954" i="25" s="1"/>
  <c r="W1641" i="25"/>
  <c r="AK1641" i="25" s="1"/>
  <c r="W1052" i="25"/>
  <c r="AK1052" i="25" s="1"/>
  <c r="W1299" i="25"/>
  <c r="AK1299" i="25" s="1"/>
  <c r="W1858" i="25"/>
  <c r="AK1858" i="25" s="1"/>
  <c r="W505" i="25"/>
  <c r="AK505" i="25" s="1"/>
  <c r="W610" i="25"/>
  <c r="AK610" i="25" s="1"/>
  <c r="W52" i="25"/>
  <c r="AK52" i="25" s="1"/>
  <c r="W633" i="25"/>
  <c r="AK633" i="25" s="1"/>
  <c r="W1866" i="25"/>
  <c r="AK1866" i="25" s="1"/>
  <c r="W464" i="25"/>
  <c r="AK464" i="25" s="1"/>
  <c r="W1643" i="25"/>
  <c r="AK1643" i="25" s="1"/>
  <c r="W961" i="25"/>
  <c r="AK961" i="25" s="1"/>
  <c r="W177" i="25"/>
  <c r="AK177" i="25" s="1"/>
  <c r="W1232" i="25"/>
  <c r="AK1232" i="25" s="1"/>
  <c r="W655" i="25"/>
  <c r="AK655" i="25" s="1"/>
  <c r="W653" i="25"/>
  <c r="AK653" i="25" s="1"/>
  <c r="W397" i="25"/>
  <c r="AK397" i="25" s="1"/>
  <c r="W676" i="25"/>
  <c r="AK676" i="25" s="1"/>
  <c r="W742" i="25"/>
  <c r="AK742" i="25" s="1"/>
  <c r="W40" i="25"/>
  <c r="AK40" i="25" s="1"/>
  <c r="W756" i="25"/>
  <c r="AK756" i="25" s="1"/>
  <c r="W1016" i="25"/>
  <c r="AK1016" i="25" s="1"/>
  <c r="W1666" i="25"/>
  <c r="AK1666" i="25" s="1"/>
  <c r="W868" i="25"/>
  <c r="AK868" i="25" s="1"/>
  <c r="W123" i="25"/>
  <c r="AK123" i="25" s="1"/>
  <c r="W279" i="25"/>
  <c r="AK279" i="25" s="1"/>
  <c r="W1878" i="25"/>
  <c r="AK1878" i="25" s="1"/>
  <c r="W474" i="25"/>
  <c r="AK474" i="25" s="1"/>
  <c r="W687" i="25"/>
  <c r="AK687" i="25" s="1"/>
  <c r="W762" i="25"/>
  <c r="AK762" i="25" s="1"/>
  <c r="W118" i="25"/>
  <c r="AK118" i="25" s="1"/>
  <c r="W515" i="25"/>
  <c r="AK515" i="25" s="1"/>
  <c r="W1632" i="25"/>
  <c r="AK1632" i="25" s="1"/>
  <c r="W634" i="25"/>
  <c r="AK634" i="25" s="1"/>
  <c r="W1384" i="25"/>
  <c r="AK1384" i="25" s="1"/>
  <c r="W1292" i="25"/>
  <c r="AK1292" i="25" s="1"/>
  <c r="W1640" i="25"/>
  <c r="AK1640" i="25" s="1"/>
  <c r="W534" i="25"/>
  <c r="AK534" i="25" s="1"/>
  <c r="W1277" i="25"/>
  <c r="AK1277" i="25" s="1"/>
  <c r="W1769" i="25"/>
  <c r="AK1769" i="25" s="1"/>
  <c r="W603" i="25"/>
  <c r="AK603" i="25" s="1"/>
  <c r="W1496" i="25"/>
  <c r="AK1496" i="25" s="1"/>
  <c r="W352" i="25"/>
  <c r="AK352" i="25" s="1"/>
  <c r="W491" i="25"/>
  <c r="AK491" i="25" s="1"/>
  <c r="W1852" i="25"/>
  <c r="AK1852" i="25" s="1"/>
  <c r="W7" i="25"/>
  <c r="AK7" i="25" s="1"/>
  <c r="W1157" i="25"/>
  <c r="AK1157" i="25" s="1"/>
  <c r="W509" i="25"/>
  <c r="AK509" i="25" s="1"/>
  <c r="W305" i="25"/>
  <c r="AK305" i="25" s="1"/>
  <c r="W1041" i="25"/>
  <c r="AK1041" i="25" s="1"/>
  <c r="W1776" i="25"/>
  <c r="AK1776" i="25" s="1"/>
  <c r="W561" i="25"/>
  <c r="AK561" i="25" s="1"/>
  <c r="W253" i="25"/>
  <c r="AK253" i="25" s="1"/>
  <c r="W1473" i="25"/>
  <c r="AK1473" i="25" s="1"/>
  <c r="W1499" i="25"/>
  <c r="AK1499" i="25" s="1"/>
  <c r="W1168" i="25"/>
  <c r="AK1168" i="25" s="1"/>
  <c r="W190" i="25"/>
  <c r="AK190" i="25" s="1"/>
  <c r="W110" i="25"/>
  <c r="AK110" i="25" s="1"/>
  <c r="W525" i="25"/>
  <c r="AK525" i="25" s="1"/>
  <c r="W1918" i="25"/>
  <c r="AK1918" i="25" s="1"/>
  <c r="W270" i="25"/>
  <c r="AK270" i="25" s="1"/>
  <c r="W1458" i="25"/>
  <c r="AK1458" i="25" s="1"/>
  <c r="W638" i="25"/>
  <c r="AK638" i="25" s="1"/>
  <c r="W105" i="25"/>
  <c r="AK105" i="25" s="1"/>
  <c r="W1732" i="25"/>
  <c r="AK1732" i="25" s="1"/>
  <c r="W287" i="25"/>
  <c r="AK287" i="25" s="1"/>
  <c r="W1984" i="25"/>
  <c r="AK1984" i="25" s="1"/>
  <c r="W1315" i="25"/>
  <c r="AK1315" i="25" s="1"/>
  <c r="W721" i="25"/>
  <c r="AK721" i="25" s="1"/>
  <c r="W1067" i="25"/>
  <c r="AK1067" i="25" s="1"/>
  <c r="W1355" i="25"/>
  <c r="AK1355" i="25" s="1"/>
  <c r="W1370" i="25"/>
  <c r="AK1370" i="25" s="1"/>
  <c r="W774" i="25"/>
  <c r="AK774" i="25" s="1"/>
  <c r="W1243" i="25"/>
  <c r="AK1243" i="25" s="1"/>
  <c r="W111" i="25"/>
  <c r="AK111" i="25" s="1"/>
  <c r="W1703" i="25"/>
  <c r="AK1703" i="25" s="1"/>
  <c r="W221" i="25"/>
  <c r="AK221" i="25" s="1"/>
  <c r="W878" i="25"/>
  <c r="AK878" i="25" s="1"/>
  <c r="W1228" i="25"/>
  <c r="AK1228" i="25" s="1"/>
  <c r="W1447" i="25"/>
  <c r="AK1447" i="25" s="1"/>
  <c r="W1975" i="25"/>
  <c r="AK1975" i="25" s="1"/>
  <c r="W883" i="25"/>
  <c r="AK883" i="25" s="1"/>
  <c r="W1676" i="25"/>
  <c r="AK1676" i="25" s="1"/>
  <c r="W1516" i="25"/>
  <c r="AK1516" i="25" s="1"/>
  <c r="W1214" i="25"/>
  <c r="AK1214" i="25" s="1"/>
  <c r="W1154" i="25"/>
  <c r="AK1154" i="25" s="1"/>
  <c r="W1188" i="25"/>
  <c r="AK1188" i="25" s="1"/>
  <c r="W1949" i="25"/>
  <c r="AK1949" i="25" s="1"/>
  <c r="W1363" i="25"/>
  <c r="AK1363" i="25" s="1"/>
  <c r="W724" i="25"/>
  <c r="AK724" i="25" s="1"/>
  <c r="W372" i="25"/>
  <c r="AK372" i="25" s="1"/>
  <c r="W217" i="25"/>
  <c r="AK217" i="25" s="1"/>
  <c r="W73" i="25"/>
  <c r="AK73" i="25" s="1"/>
  <c r="W1990" i="25"/>
  <c r="AK1990" i="25" s="1"/>
  <c r="W1590" i="25"/>
  <c r="AK1590" i="25" s="1"/>
  <c r="W645" i="25"/>
  <c r="AK645" i="25" s="1"/>
  <c r="W1374" i="25"/>
  <c r="AK1374" i="25" s="1"/>
  <c r="W1965" i="25"/>
  <c r="AK1965" i="25" s="1"/>
  <c r="W1411" i="25"/>
  <c r="AK1411" i="25" s="1"/>
  <c r="W1207" i="25"/>
  <c r="AK1207" i="25" s="1"/>
  <c r="W1448" i="25"/>
  <c r="AK1448" i="25" s="1"/>
  <c r="W1694" i="25"/>
  <c r="AK1694" i="25" s="1"/>
  <c r="W510" i="25"/>
  <c r="AK510" i="25" s="1"/>
  <c r="W770" i="25"/>
  <c r="AK770" i="25" s="1"/>
  <c r="W1741" i="25"/>
  <c r="AK1741" i="25" s="1"/>
  <c r="W896" i="25"/>
  <c r="AK896" i="25" s="1"/>
  <c r="W477" i="25"/>
  <c r="AK477" i="25" s="1"/>
  <c r="W1746" i="25"/>
  <c r="AK1746" i="25" s="1"/>
  <c r="W140" i="25"/>
  <c r="AK140" i="25" s="1"/>
  <c r="W1960" i="25"/>
  <c r="AK1960" i="25" s="1"/>
  <c r="W1847" i="25"/>
  <c r="AK1847" i="25" s="1"/>
  <c r="W1904" i="25"/>
  <c r="AK1904" i="25" s="1"/>
  <c r="W404" i="25"/>
  <c r="AK404" i="25" s="1"/>
  <c r="W1208" i="25"/>
  <c r="AK1208" i="25" s="1"/>
  <c r="W835" i="25"/>
  <c r="AK835" i="25" s="1"/>
  <c r="W1794" i="25"/>
  <c r="AK1794" i="25" s="1"/>
  <c r="W23" i="25"/>
  <c r="AK23" i="25" s="1"/>
  <c r="W1248" i="25"/>
  <c r="AK1248" i="25" s="1"/>
  <c r="W2000" i="25"/>
  <c r="AK2000" i="25" s="1"/>
  <c r="W689" i="25"/>
  <c r="AK689" i="25" s="1"/>
  <c r="W1956" i="25"/>
  <c r="AK1956" i="25" s="1"/>
  <c r="W1652" i="25"/>
  <c r="AK1652" i="25" s="1"/>
  <c r="W411" i="25"/>
  <c r="AK411" i="25" s="1"/>
  <c r="W1301" i="25"/>
  <c r="AK1301" i="25" s="1"/>
  <c r="W994" i="25"/>
  <c r="AK994" i="25" s="1"/>
  <c r="W678" i="25"/>
  <c r="AK678" i="25" s="1"/>
  <c r="W1371" i="25"/>
  <c r="AK1371" i="25" s="1"/>
  <c r="W1416" i="25"/>
  <c r="AK1416" i="25" s="1"/>
  <c r="W1607" i="25"/>
  <c r="AK1607" i="25" s="1"/>
  <c r="W1221" i="25"/>
  <c r="AK1221" i="25" s="1"/>
  <c r="W1445" i="25"/>
  <c r="AK1445" i="25" s="1"/>
  <c r="W364" i="25"/>
  <c r="AK364" i="25" s="1"/>
  <c r="W917" i="25"/>
  <c r="AK917" i="25" s="1"/>
  <c r="W1803" i="25"/>
  <c r="AK1803" i="25" s="1"/>
  <c r="W1536" i="25"/>
  <c r="AK1536" i="25" s="1"/>
  <c r="W1638" i="25"/>
  <c r="AK1638" i="25" s="1"/>
  <c r="W1450" i="25"/>
  <c r="AK1450" i="25" s="1"/>
  <c r="W825" i="25"/>
  <c r="AK825" i="25" s="1"/>
  <c r="W1346" i="25"/>
  <c r="AK1346" i="25" s="1"/>
  <c r="W864" i="25"/>
  <c r="AK864" i="25" s="1"/>
  <c r="W1834" i="25"/>
  <c r="AK1834" i="25" s="1"/>
  <c r="W1845" i="25"/>
  <c r="AK1845" i="25" s="1"/>
  <c r="W1859" i="25"/>
  <c r="AK1859" i="25" s="1"/>
  <c r="W1007" i="25"/>
  <c r="AK1007" i="25" s="1"/>
  <c r="W134" i="25"/>
  <c r="AK134" i="25" s="1"/>
  <c r="W789" i="25"/>
  <c r="AK789" i="25" s="1"/>
  <c r="W1678" i="25"/>
  <c r="AK1678" i="25" s="1"/>
  <c r="W749" i="25"/>
  <c r="AK749" i="25" s="1"/>
  <c r="W701" i="25"/>
  <c r="AK701" i="25" s="1"/>
  <c r="W890" i="25"/>
  <c r="AK890" i="25" s="1"/>
  <c r="W587" i="25"/>
  <c r="AK587" i="25" s="1"/>
  <c r="W551" i="25"/>
  <c r="AK551" i="25" s="1"/>
  <c r="W1190" i="25"/>
  <c r="AK1190" i="25" s="1"/>
  <c r="W548" i="25"/>
  <c r="AK548" i="25" s="1"/>
  <c r="W1129" i="25"/>
  <c r="AK1129" i="25" s="1"/>
  <c r="W1011" i="25"/>
  <c r="AK1011" i="25" s="1"/>
  <c r="W401" i="25"/>
  <c r="AK401" i="25" s="1"/>
  <c r="W667" i="25"/>
  <c r="AK667" i="25" s="1"/>
  <c r="W558" i="25"/>
  <c r="AK558" i="25" s="1"/>
  <c r="W612" i="25"/>
  <c r="AK612" i="25" s="1"/>
  <c r="W115" i="25"/>
  <c r="AK115" i="25" s="1"/>
  <c r="W201" i="25"/>
  <c r="AK201" i="25" s="1"/>
  <c r="W255" i="25"/>
  <c r="AK255" i="25" s="1"/>
  <c r="W218" i="25"/>
  <c r="AK218" i="25" s="1"/>
  <c r="W1768" i="25"/>
  <c r="AK1768" i="25" s="1"/>
  <c r="W1022" i="25"/>
  <c r="AK1022" i="25" s="1"/>
  <c r="W916" i="25"/>
  <c r="AK916" i="25" s="1"/>
  <c r="W81" i="25"/>
  <c r="AK81" i="25" s="1"/>
  <c r="W665" i="25"/>
  <c r="AK665" i="25" s="1"/>
  <c r="W1307" i="25"/>
  <c r="AK1307" i="25" s="1"/>
  <c r="W1718" i="25"/>
  <c r="AK1718" i="25" s="1"/>
  <c r="W982" i="25"/>
  <c r="AK982" i="25" s="1"/>
  <c r="W445" i="25"/>
  <c r="AK445" i="25" s="1"/>
  <c r="W990" i="25"/>
  <c r="AK990" i="25" s="1"/>
  <c r="W274" i="25"/>
  <c r="AK274" i="25" s="1"/>
  <c r="W524" i="25"/>
  <c r="AK524" i="25" s="1"/>
  <c r="W702" i="25"/>
  <c r="AK702" i="25" s="1"/>
  <c r="W717" i="25"/>
  <c r="AK717" i="25" s="1"/>
  <c r="W986" i="25"/>
  <c r="AK986" i="25" s="1"/>
  <c r="W1219" i="25"/>
  <c r="AK1219" i="25" s="1"/>
  <c r="W1824" i="25"/>
  <c r="AK1824" i="25" s="1"/>
  <c r="W1089" i="25"/>
  <c r="AK1089" i="25" s="1"/>
  <c r="W1747" i="25"/>
  <c r="AK1747" i="25" s="1"/>
  <c r="W10" i="25"/>
  <c r="AK10" i="25" s="1"/>
  <c r="W949" i="25"/>
  <c r="AK949" i="25" s="1"/>
  <c r="W444" i="25"/>
  <c r="AK444" i="25" s="1"/>
  <c r="W1923" i="25"/>
  <c r="AK1923" i="25" s="1"/>
  <c r="W530" i="25"/>
  <c r="AK530" i="25" s="1"/>
  <c r="W1322" i="25"/>
  <c r="AK1322" i="25" s="1"/>
  <c r="W646" i="25"/>
  <c r="AK646" i="25" s="1"/>
  <c r="W481" i="25"/>
  <c r="AK481" i="25" s="1"/>
  <c r="W180" i="25"/>
  <c r="AK180" i="25" s="1"/>
  <c r="W919" i="25"/>
  <c r="AK919" i="25" s="1"/>
  <c r="W1572" i="25"/>
  <c r="AK1572" i="25" s="1"/>
  <c r="W993" i="25"/>
  <c r="AK993" i="25" s="1"/>
  <c r="W1967" i="25"/>
  <c r="AK1967" i="25" s="1"/>
  <c r="W235" i="25"/>
  <c r="AK235" i="25" s="1"/>
  <c r="W1655" i="25"/>
  <c r="AK1655" i="25" s="1"/>
  <c r="W237" i="25"/>
  <c r="AK237" i="25" s="1"/>
  <c r="W683" i="25"/>
  <c r="AK683" i="25" s="1"/>
  <c r="W613" i="25"/>
  <c r="AK613" i="25" s="1"/>
  <c r="W219" i="25"/>
  <c r="AK219" i="25" s="1"/>
  <c r="W1076" i="25"/>
  <c r="AK1076" i="25" s="1"/>
  <c r="W1891" i="25"/>
  <c r="AK1891" i="25" s="1"/>
  <c r="W1276" i="25"/>
  <c r="AK1276" i="25" s="1"/>
  <c r="W1724" i="25"/>
  <c r="AK1724" i="25" s="1"/>
  <c r="W1795" i="25"/>
  <c r="AK1795" i="25" s="1"/>
  <c r="W1672" i="25"/>
  <c r="AK1672" i="25" s="1"/>
  <c r="W1603" i="25"/>
  <c r="AK1603" i="25" s="1"/>
  <c r="W1176" i="25"/>
  <c r="AK1176" i="25" s="1"/>
  <c r="W244" i="25"/>
  <c r="AK244" i="25" s="1"/>
  <c r="W1288" i="25"/>
  <c r="AK1288" i="25" s="1"/>
  <c r="W388" i="25"/>
  <c r="AK388" i="25" s="1"/>
  <c r="W1320" i="25"/>
  <c r="AK1320" i="25" s="1"/>
  <c r="W1478" i="25"/>
  <c r="AK1478" i="25" s="1"/>
  <c r="W656" i="25"/>
  <c r="AK656" i="25" s="1"/>
  <c r="W314" i="25"/>
  <c r="AK314" i="25" s="1"/>
  <c r="W128" i="25"/>
  <c r="AK128" i="25" s="1"/>
  <c r="W1150" i="25"/>
  <c r="AK1150" i="25" s="1"/>
  <c r="W793" i="25"/>
  <c r="AK793" i="25" s="1"/>
  <c r="W568" i="25"/>
  <c r="AK568" i="25" s="1"/>
  <c r="W819" i="25"/>
  <c r="AK819" i="25" s="1"/>
  <c r="W203" i="25"/>
  <c r="AK203" i="25" s="1"/>
  <c r="W815" i="25"/>
  <c r="AK815" i="25" s="1"/>
  <c r="W1365" i="25"/>
  <c r="AK1365" i="25" s="1"/>
  <c r="W494" i="25"/>
  <c r="AK494" i="25" s="1"/>
  <c r="W572" i="25"/>
  <c r="AK572" i="25" s="1"/>
  <c r="W70" i="25"/>
  <c r="AK70" i="25" s="1"/>
  <c r="W884" i="25"/>
  <c r="AK884" i="25" s="1"/>
  <c r="W1996" i="25"/>
  <c r="AK1996" i="25" s="1"/>
  <c r="W1498" i="25"/>
  <c r="AK1498" i="25" s="1"/>
  <c r="W1425" i="25"/>
  <c r="AK1425" i="25" s="1"/>
  <c r="W1729" i="25"/>
  <c r="AK1729" i="25" s="1"/>
  <c r="W799" i="25"/>
  <c r="AK799" i="25" s="1"/>
  <c r="W1796" i="25"/>
  <c r="AK1796" i="25" s="1"/>
  <c r="W258" i="25"/>
  <c r="AK258" i="25" s="1"/>
  <c r="W907" i="25"/>
  <c r="AK907" i="25" s="1"/>
  <c r="W940" i="25"/>
  <c r="AK940" i="25" s="1"/>
  <c r="W212" i="25"/>
  <c r="AK212" i="25" s="1"/>
  <c r="W614" i="25"/>
  <c r="AK614" i="25" s="1"/>
  <c r="W1289" i="25"/>
  <c r="AK1289" i="25" s="1"/>
  <c r="W1882" i="25"/>
  <c r="AK1882" i="25" s="1"/>
  <c r="W1627" i="25"/>
  <c r="AK1627" i="25" s="1"/>
  <c r="W584" i="25"/>
  <c r="AK584" i="25" s="1"/>
  <c r="W1412" i="25"/>
  <c r="AK1412" i="25" s="1"/>
  <c r="W1103" i="25"/>
  <c r="AK1103" i="25" s="1"/>
  <c r="W1424" i="25"/>
  <c r="AK1424" i="25" s="1"/>
  <c r="W670" i="25"/>
  <c r="AK670" i="25" s="1"/>
  <c r="W1453" i="25"/>
  <c r="AK1453" i="25" s="1"/>
  <c r="W1756" i="25"/>
  <c r="AK1756" i="25" s="1"/>
  <c r="W169" i="25"/>
  <c r="AK169" i="25" s="1"/>
  <c r="W1783" i="25"/>
  <c r="AK1783" i="25" s="1"/>
  <c r="W1086" i="25"/>
  <c r="AK1086" i="25" s="1"/>
  <c r="W313" i="25"/>
  <c r="AK313" i="25" s="1"/>
  <c r="W489" i="25"/>
  <c r="AK489" i="25" s="1"/>
  <c r="W1895" i="25"/>
  <c r="AK1895" i="25" s="1"/>
  <c r="W357" i="25"/>
  <c r="AK357" i="25" s="1"/>
  <c r="W1924" i="25"/>
  <c r="AK1924" i="25" s="1"/>
  <c r="W1723" i="25"/>
  <c r="AK1723" i="25" s="1"/>
  <c r="W214" i="25"/>
  <c r="AK214" i="25" s="1"/>
  <c r="W669" i="25"/>
  <c r="AK669" i="25" s="1"/>
  <c r="W1792" i="25"/>
  <c r="AK1792" i="25" s="1"/>
  <c r="W490" i="25"/>
  <c r="AK490" i="25" s="1"/>
  <c r="W1420" i="25"/>
  <c r="AK1420" i="25" s="1"/>
  <c r="W229" i="25"/>
  <c r="AK229" i="25" s="1"/>
  <c r="W1817" i="25"/>
  <c r="AK1817" i="25" s="1"/>
  <c r="W1519" i="25"/>
  <c r="AK1519" i="25" s="1"/>
  <c r="W1864" i="25"/>
  <c r="AK1864" i="25" s="1"/>
  <c r="W1282" i="25"/>
  <c r="AK1282" i="25" s="1"/>
  <c r="W1839" i="25"/>
  <c r="AK1839" i="25" s="1"/>
  <c r="W1787" i="25"/>
  <c r="AK1787" i="25" s="1"/>
  <c r="W833" i="25"/>
  <c r="AK833" i="25" s="1"/>
  <c r="W1738" i="25"/>
  <c r="AK1738" i="25" s="1"/>
  <c r="W92" i="25"/>
  <c r="AK92" i="25" s="1"/>
  <c r="W1261" i="25"/>
  <c r="AK1261" i="25" s="1"/>
  <c r="W992" i="25"/>
  <c r="AK992" i="25" s="1"/>
  <c r="W224" i="25"/>
  <c r="AK224" i="25" s="1"/>
  <c r="W1295" i="25"/>
  <c r="AK1295" i="25" s="1"/>
  <c r="W576" i="25"/>
  <c r="AK576" i="25" s="1"/>
  <c r="W519" i="25"/>
  <c r="AK519" i="25" s="1"/>
  <c r="W394" i="25"/>
  <c r="AK394" i="25" s="1"/>
  <c r="W1257" i="25"/>
  <c r="AK1257" i="25" s="1"/>
  <c r="W891" i="25"/>
  <c r="AK891" i="25" s="1"/>
  <c r="W312" i="25"/>
  <c r="AK312" i="25" s="1"/>
  <c r="W58" i="25"/>
  <c r="AK58" i="25" s="1"/>
  <c r="W1813" i="25"/>
  <c r="AK1813" i="25" s="1"/>
  <c r="W1192" i="25"/>
  <c r="AK1192" i="25" s="1"/>
  <c r="W328" i="25"/>
  <c r="AK328" i="25" s="1"/>
  <c r="W428" i="25"/>
  <c r="AK428" i="25" s="1"/>
  <c r="W155" i="25"/>
  <c r="AK155" i="25" s="1"/>
  <c r="W592" i="25"/>
  <c r="AK592" i="25" s="1"/>
  <c r="W1609" i="25"/>
  <c r="AK1609" i="25" s="1"/>
  <c r="W1979" i="25"/>
  <c r="AK1979" i="25" s="1"/>
  <c r="W1560" i="25"/>
  <c r="AK1560" i="25" s="1"/>
  <c r="W1383" i="25"/>
  <c r="AK1383" i="25" s="1"/>
  <c r="W369" i="25"/>
  <c r="AK369" i="25" s="1"/>
  <c r="W31" i="25"/>
  <c r="AK31" i="25" s="1"/>
  <c r="W625" i="25"/>
  <c r="AK625" i="25" s="1"/>
  <c r="W59" i="25"/>
  <c r="AK59" i="25" s="1"/>
  <c r="W732" i="25"/>
  <c r="AK732" i="25" s="1"/>
  <c r="W1305" i="25"/>
  <c r="AK1305" i="25" s="1"/>
  <c r="W303" i="25"/>
  <c r="AK303" i="25" s="1"/>
  <c r="W290" i="25"/>
  <c r="AK290" i="25" s="1"/>
  <c r="W1123" i="25"/>
  <c r="AK1123" i="25" s="1"/>
  <c r="W189" i="25"/>
  <c r="AK189" i="25" s="1"/>
  <c r="W296" i="25"/>
  <c r="AK296" i="25" s="1"/>
  <c r="W1200" i="25"/>
  <c r="AK1200" i="25" s="1"/>
  <c r="W983" i="25"/>
  <c r="AK983" i="25" s="1"/>
  <c r="W743" i="25"/>
  <c r="AK743" i="25" s="1"/>
  <c r="W1543" i="25"/>
  <c r="AK1543" i="25" s="1"/>
  <c r="W1726" i="25"/>
  <c r="AK1726" i="25" s="1"/>
  <c r="W1238" i="25"/>
  <c r="AK1238" i="25" s="1"/>
  <c r="W829" i="25"/>
  <c r="AK829" i="25" s="1"/>
  <c r="W775" i="25"/>
  <c r="AK775" i="25" s="1"/>
  <c r="W1507" i="25"/>
  <c r="AK1507" i="25" s="1"/>
  <c r="W1410" i="25"/>
  <c r="AK1410" i="25" s="1"/>
  <c r="W1915" i="25"/>
  <c r="AK1915" i="25" s="1"/>
  <c r="W938" i="25"/>
  <c r="AK938" i="25" s="1"/>
  <c r="W275" i="25"/>
  <c r="AK275" i="25" s="1"/>
  <c r="W471" i="25"/>
  <c r="AK471" i="25" s="1"/>
  <c r="W1751" i="25"/>
  <c r="AK1751" i="25" s="1"/>
  <c r="W1798" i="25"/>
  <c r="AK1798" i="25" s="1"/>
  <c r="W1836" i="25"/>
  <c r="AK1836" i="25" s="1"/>
  <c r="W1605" i="25"/>
  <c r="AK1605" i="25" s="1"/>
  <c r="W1046" i="25"/>
  <c r="AK1046" i="25" s="1"/>
  <c r="W1470" i="25"/>
  <c r="AK1470" i="25" s="1"/>
  <c r="W901" i="25"/>
  <c r="AK901" i="25" s="1"/>
  <c r="W1909" i="25"/>
  <c r="AK1909" i="25" s="1"/>
  <c r="W1047" i="25"/>
  <c r="AK1047" i="25" s="1"/>
  <c r="W1185" i="25"/>
  <c r="AK1185" i="25" s="1"/>
  <c r="W307" i="25"/>
  <c r="AK307" i="25" s="1"/>
  <c r="W1421" i="25"/>
  <c r="AK1421" i="25" s="1"/>
  <c r="W1806" i="25"/>
  <c r="AK1806" i="25" s="1"/>
  <c r="W1819" i="25"/>
  <c r="AK1819" i="25" s="1"/>
  <c r="W843" i="25"/>
  <c r="AK843" i="25" s="1"/>
  <c r="W1034" i="25"/>
  <c r="AK1034" i="25" s="1"/>
  <c r="W1512" i="25"/>
  <c r="AK1512" i="25" s="1"/>
  <c r="W664" i="25"/>
  <c r="AK664" i="25" s="1"/>
  <c r="W334" i="25"/>
  <c r="AK334" i="25" s="1"/>
  <c r="W699" i="25"/>
  <c r="AK699" i="25" s="1"/>
  <c r="W1826" i="25"/>
  <c r="AK1826" i="25" s="1"/>
  <c r="W1455" i="25"/>
  <c r="AK1455" i="25" s="1"/>
  <c r="W72" i="25"/>
  <c r="AK72" i="25" s="1"/>
  <c r="W797" i="25"/>
  <c r="AK797" i="25" s="1"/>
  <c r="W1791" i="25"/>
  <c r="AK1791" i="25" s="1"/>
  <c r="W920" i="25"/>
  <c r="AK920" i="25" s="1"/>
  <c r="W1422" i="25"/>
  <c r="AK1422" i="25" s="1"/>
  <c r="W1870" i="25"/>
  <c r="AK1870" i="25" s="1"/>
  <c r="W1362" i="25"/>
  <c r="AK1362" i="25" s="1"/>
  <c r="W989" i="25"/>
  <c r="AK989" i="25" s="1"/>
  <c r="W1691" i="25"/>
  <c r="AK1691" i="25" s="1"/>
  <c r="W362" i="25"/>
  <c r="AK362" i="25" s="1"/>
  <c r="W1093" i="25"/>
  <c r="AK1093" i="25" s="1"/>
  <c r="W1048" i="25"/>
  <c r="AK1048" i="25" s="1"/>
  <c r="W453" i="25"/>
  <c r="AK453" i="25" s="1"/>
  <c r="W1759" i="25"/>
  <c r="AK1759" i="25" s="1"/>
  <c r="W1660" i="25"/>
  <c r="AK1660" i="25" s="1"/>
  <c r="W1490" i="25"/>
  <c r="AK1490" i="25" s="1"/>
  <c r="W1707" i="25"/>
  <c r="AK1707" i="25" s="1"/>
  <c r="W204" i="25"/>
  <c r="AK204" i="25" s="1"/>
  <c r="W168" i="25"/>
  <c r="AK168" i="25" s="1"/>
  <c r="W1179" i="25"/>
  <c r="AK1179" i="25" s="1"/>
  <c r="W1959" i="25"/>
  <c r="AK1959" i="25" s="1"/>
  <c r="W1903" i="25"/>
  <c r="AK1903" i="25" s="1"/>
  <c r="W767" i="25"/>
  <c r="AK767" i="25" s="1"/>
  <c r="W484" i="25"/>
  <c r="AK484" i="25" s="1"/>
  <c r="W838" i="25"/>
  <c r="AK838" i="25" s="1"/>
  <c r="W1800" i="25"/>
  <c r="AK1800" i="25" s="1"/>
  <c r="W181" i="25"/>
  <c r="AK181" i="25" s="1"/>
  <c r="W1324" i="25"/>
  <c r="AK1324" i="25" s="1"/>
  <c r="W315" i="25"/>
  <c r="AK315" i="25" s="1"/>
  <c r="W1961" i="25"/>
  <c r="AK1961" i="25" s="1"/>
  <c r="W1037" i="25"/>
  <c r="AK1037" i="25" s="1"/>
  <c r="W1786" i="25"/>
  <c r="AK1786" i="25" s="1"/>
  <c r="W1649" i="25"/>
  <c r="AK1649" i="25" s="1"/>
  <c r="W1408" i="25"/>
  <c r="AK1408" i="25" s="1"/>
  <c r="W995" i="25"/>
  <c r="AK995" i="25" s="1"/>
  <c r="W488" i="25"/>
  <c r="AK488" i="25" s="1"/>
  <c r="W1712" i="25"/>
  <c r="AK1712" i="25" s="1"/>
  <c r="W856" i="25"/>
  <c r="AK856" i="25" s="1"/>
  <c r="W1032" i="25"/>
  <c r="AK1032" i="25" s="1"/>
  <c r="W697" i="25"/>
  <c r="AK697" i="25" s="1"/>
  <c r="W1440" i="25"/>
  <c r="AK1440" i="25" s="1"/>
  <c r="W1832" i="25"/>
  <c r="AK1832" i="25" s="1"/>
  <c r="W1283" i="25"/>
  <c r="AK1283" i="25" s="1"/>
  <c r="W649" i="25"/>
  <c r="AK649" i="25" s="1"/>
  <c r="W1442" i="25"/>
  <c r="AK1442" i="25" s="1"/>
  <c r="W470" i="25"/>
  <c r="AK470" i="25" s="1"/>
  <c r="W63" i="25"/>
  <c r="AK63" i="25" s="1"/>
  <c r="W1637" i="25"/>
  <c r="AK1637" i="25" s="1"/>
  <c r="W1731" i="25"/>
  <c r="AK1731" i="25" s="1"/>
  <c r="W801" i="25"/>
  <c r="AK801" i="25" s="1"/>
  <c r="W504" i="25"/>
  <c r="AK504" i="25" s="1"/>
  <c r="W1591" i="25"/>
  <c r="AK1591" i="25" s="1"/>
  <c r="W1551" i="25"/>
  <c r="AK1551" i="25" s="1"/>
  <c r="W1051" i="25"/>
  <c r="AK1051" i="25" s="1"/>
  <c r="W336" i="25"/>
  <c r="AK336" i="25" s="1"/>
  <c r="W1855" i="25"/>
  <c r="AK1855" i="25" s="1"/>
  <c r="W535" i="25"/>
  <c r="AK535" i="25" s="1"/>
  <c r="W1631" i="25"/>
  <c r="AK1631" i="25" s="1"/>
  <c r="W753" i="25"/>
  <c r="AK753" i="25" s="1"/>
  <c r="W1685" i="25"/>
  <c r="AK1685" i="25" s="1"/>
  <c r="W623" i="25"/>
  <c r="AK623" i="25" s="1"/>
  <c r="W1124" i="25"/>
  <c r="AK1124" i="25" s="1"/>
  <c r="W1698" i="25"/>
  <c r="AK1698" i="25" s="1"/>
  <c r="W1319" i="25"/>
  <c r="AK1319" i="25" s="1"/>
  <c r="W38" i="25"/>
  <c r="AK38" i="25" s="1"/>
  <c r="W1503" i="25"/>
  <c r="AK1503" i="25" s="1"/>
  <c r="W389" i="25"/>
  <c r="AK389" i="25" s="1"/>
  <c r="W1545" i="25"/>
  <c r="AK1545" i="25" s="1"/>
  <c r="W1767" i="25"/>
  <c r="AK1767" i="25" s="1"/>
  <c r="W1229" i="25"/>
  <c r="AK1229" i="25" s="1"/>
  <c r="W1695" i="25"/>
  <c r="AK1695" i="25" s="1"/>
  <c r="W1934" i="25"/>
  <c r="AK1934" i="25" s="1"/>
  <c r="W184" i="25"/>
  <c r="AK184" i="25" s="1"/>
  <c r="W863" i="25"/>
  <c r="AK863" i="25" s="1"/>
  <c r="W814" i="25"/>
  <c r="AK814" i="25" s="1"/>
  <c r="W282" i="25"/>
  <c r="AK282" i="25" s="1"/>
  <c r="W674" i="25"/>
  <c r="AK674" i="25" s="1"/>
  <c r="W529" i="25"/>
  <c r="AK529" i="25" s="1"/>
  <c r="W1199" i="25"/>
  <c r="AK1199" i="25" s="1"/>
  <c r="W1029" i="25"/>
  <c r="AK1029" i="25" s="1"/>
  <c r="W1096" i="25"/>
  <c r="AK1096" i="25" s="1"/>
  <c r="W1682" i="25"/>
  <c r="AK1682" i="25" s="1"/>
  <c r="W1171" i="25"/>
  <c r="AK1171" i="25" s="1"/>
  <c r="W1765" i="25"/>
  <c r="AK1765" i="25" s="1"/>
  <c r="W225" i="25"/>
  <c r="AK225" i="25" s="1"/>
  <c r="W1758" i="25"/>
  <c r="AK1758" i="25" s="1"/>
  <c r="W1648" i="25"/>
  <c r="AK1648" i="25" s="1"/>
  <c r="W322" i="25"/>
  <c r="AK322" i="25" s="1"/>
  <c r="W1602" i="25"/>
  <c r="AK1602" i="25" s="1"/>
  <c r="W1471" i="25"/>
  <c r="AK1471" i="25" s="1"/>
  <c r="W1173" i="25"/>
  <c r="AK1173" i="25" s="1"/>
  <c r="W437" i="25"/>
  <c r="AK437" i="25" s="1"/>
  <c r="W1831" i="25"/>
  <c r="AK1831" i="25" s="1"/>
  <c r="W104" i="25"/>
  <c r="AK104" i="25" s="1"/>
  <c r="W1358" i="25"/>
  <c r="AK1358" i="25" s="1"/>
  <c r="W294" i="25"/>
  <c r="AK294" i="25" s="1"/>
  <c r="W1860" i="25"/>
  <c r="AK1860" i="25" s="1"/>
  <c r="W423" i="25"/>
  <c r="AK423" i="25" s="1"/>
  <c r="W1737" i="25"/>
  <c r="AK1737" i="25" s="1"/>
  <c r="W588" i="25"/>
  <c r="AK588" i="25" s="1"/>
  <c r="W784" i="25"/>
  <c r="AK784" i="25" s="1"/>
  <c r="W1828" i="25"/>
  <c r="AK1828" i="25" s="1"/>
  <c r="W915" i="25"/>
  <c r="AK915" i="25" s="1"/>
  <c r="W927" i="25"/>
  <c r="AK927" i="25" s="1"/>
  <c r="W4" i="25"/>
  <c r="AK4" i="25" s="1"/>
  <c r="W468" i="25"/>
  <c r="AK468" i="25" s="1"/>
  <c r="W1566" i="25"/>
  <c r="AK1566" i="25" s="1"/>
  <c r="W1902" i="25"/>
  <c r="AK1902" i="25" s="1"/>
  <c r="W1049" i="25"/>
  <c r="AK1049" i="25" s="1"/>
  <c r="W1495" i="25"/>
  <c r="AK1495" i="25" s="1"/>
  <c r="W758" i="25"/>
  <c r="AK758" i="25" s="1"/>
  <c r="W209" i="25"/>
  <c r="AK209" i="25" s="1"/>
  <c r="W1628" i="25"/>
  <c r="AK1628" i="25" s="1"/>
  <c r="W379" i="25"/>
  <c r="AK379" i="25" s="1"/>
  <c r="W1258" i="25"/>
  <c r="AK1258" i="25" s="1"/>
  <c r="W604" i="25"/>
  <c r="AK604" i="25" s="1"/>
  <c r="W391" i="25"/>
  <c r="AK391" i="25" s="1"/>
  <c r="W1406" i="25"/>
  <c r="AK1406" i="25" s="1"/>
  <c r="W1366" i="25"/>
  <c r="AK1366" i="25" s="1"/>
  <c r="W1249" i="25"/>
  <c r="AK1249" i="25" s="1"/>
  <c r="W1734" i="25"/>
  <c r="AK1734" i="25" s="1"/>
  <c r="W142" i="25"/>
  <c r="AK142" i="25" s="1"/>
  <c r="W1244" i="25"/>
  <c r="AK1244" i="25" s="1"/>
  <c r="W690" i="25"/>
  <c r="AK690" i="25" s="1"/>
  <c r="W1141" i="25"/>
  <c r="AK1141" i="25" s="1"/>
  <c r="W845" i="25"/>
  <c r="AK845" i="25" s="1"/>
  <c r="W1679" i="25"/>
  <c r="AK1679" i="25" s="1"/>
  <c r="W977" i="25"/>
  <c r="AK977" i="25" s="1"/>
  <c r="W654" i="25"/>
  <c r="AK654" i="25" s="1"/>
  <c r="W1059" i="25"/>
  <c r="AK1059" i="25" s="1"/>
  <c r="W599" i="25"/>
  <c r="AK599" i="25" s="1"/>
  <c r="W405" i="25"/>
  <c r="AK405" i="25" s="1"/>
  <c r="W703" i="25"/>
  <c r="AK703" i="25" s="1"/>
  <c r="W157" i="25"/>
  <c r="AK157" i="25" s="1"/>
  <c r="W1263" i="25"/>
  <c r="AK1263" i="25" s="1"/>
  <c r="W61" i="25"/>
  <c r="AK61" i="25" s="1"/>
  <c r="W527" i="25"/>
  <c r="AK527" i="25" s="1"/>
  <c r="W1526" i="25"/>
  <c r="AK1526" i="25" s="1"/>
  <c r="W179" i="25"/>
  <c r="AK179" i="25" s="1"/>
  <c r="W83" i="25"/>
  <c r="AK83" i="25" s="1"/>
  <c r="W806" i="25"/>
  <c r="AK806" i="25" s="1"/>
  <c r="W533" i="25"/>
  <c r="AK533" i="25" s="1"/>
  <c r="W1925" i="25"/>
  <c r="AK1925" i="25" s="1"/>
  <c r="W822" i="25"/>
  <c r="AK822" i="25" s="1"/>
  <c r="W877" i="25"/>
  <c r="AK877" i="25" s="1"/>
  <c r="W755" i="25"/>
  <c r="AK755" i="25" s="1"/>
  <c r="W1053" i="25"/>
  <c r="AK1053" i="25" s="1"/>
  <c r="W44" i="25"/>
  <c r="AK44" i="25" s="1"/>
  <c r="W1668" i="25"/>
  <c r="AK1668" i="25" s="1"/>
  <c r="W1541" i="25"/>
  <c r="AK1541" i="25" s="1"/>
  <c r="W975" i="25"/>
  <c r="AK975" i="25" s="1"/>
  <c r="W1177" i="25"/>
  <c r="AK1177" i="25" s="1"/>
  <c r="W947" i="25"/>
  <c r="AK947" i="25" s="1"/>
  <c r="W1898" i="25"/>
  <c r="AK1898" i="25" s="1"/>
  <c r="W248" i="25"/>
  <c r="AK248" i="25" s="1"/>
  <c r="W673" i="25"/>
  <c r="AK673" i="25" s="1"/>
  <c r="W1534" i="25"/>
  <c r="AK1534" i="25" s="1"/>
  <c r="W1463" i="25"/>
  <c r="AK1463" i="25" s="1"/>
  <c r="W657" i="25"/>
  <c r="AK657" i="25" s="1"/>
  <c r="W718" i="25"/>
  <c r="AK718" i="25" s="1"/>
  <c r="W333" i="25"/>
  <c r="AK333" i="25" s="1"/>
  <c r="W579" i="25"/>
  <c r="AK579" i="25" s="1"/>
  <c r="W1110" i="25"/>
  <c r="AK1110" i="25" s="1"/>
  <c r="W991" i="25"/>
  <c r="AK991" i="25" s="1"/>
  <c r="W416" i="25"/>
  <c r="AK416" i="25" s="1"/>
  <c r="W1215" i="25"/>
  <c r="AK1215" i="25" s="1"/>
  <c r="W1780" i="25"/>
  <c r="AK1780" i="25" s="1"/>
  <c r="W1196" i="25"/>
  <c r="AK1196" i="25" s="1"/>
  <c r="W476" i="25"/>
  <c r="AK476" i="25" s="1"/>
  <c r="W1529" i="25"/>
  <c r="AK1529" i="25" s="1"/>
  <c r="W840" i="25"/>
  <c r="AK840" i="25" s="1"/>
  <c r="W1901" i="25"/>
  <c r="AK1901" i="25" s="1"/>
  <c r="W1206" i="25"/>
  <c r="AK1206" i="25" s="1"/>
  <c r="W1147" i="25"/>
  <c r="AK1147" i="25" s="1"/>
  <c r="W1477" i="25"/>
  <c r="AK1477" i="25" s="1"/>
  <c r="W1310" i="25"/>
  <c r="AK1310" i="25" s="1"/>
  <c r="W722" i="25"/>
  <c r="AK722" i="25" s="1"/>
  <c r="W1405" i="25"/>
  <c r="AK1405" i="25" s="1"/>
  <c r="W295" i="25"/>
  <c r="AK295" i="25" s="1"/>
  <c r="W790" i="25"/>
  <c r="AK790" i="25" s="1"/>
  <c r="W1212" i="25"/>
  <c r="AK1212" i="25" s="1"/>
  <c r="W387" i="25"/>
  <c r="AK387" i="25" s="1"/>
  <c r="W836" i="25"/>
  <c r="AK836" i="25" s="1"/>
  <c r="W1003" i="25"/>
  <c r="AK1003" i="25" s="1"/>
  <c r="W1343" i="25"/>
  <c r="AK1343" i="25" s="1"/>
  <c r="W544" i="25"/>
  <c r="AK544" i="25" s="1"/>
  <c r="W198" i="25"/>
  <c r="AK198" i="25" s="1"/>
  <c r="W1344" i="25"/>
  <c r="AK1344" i="25" s="1"/>
  <c r="W164" i="25"/>
  <c r="AK164" i="25" s="1"/>
  <c r="W1444" i="25"/>
  <c r="AK1444" i="25" s="1"/>
  <c r="W1044" i="25"/>
  <c r="AK1044" i="25" s="1"/>
  <c r="W227" i="25"/>
  <c r="AK227" i="25" s="1"/>
  <c r="W948" i="25"/>
  <c r="AK948" i="25" s="1"/>
  <c r="W1580" i="25"/>
  <c r="AK1580" i="25" s="1"/>
  <c r="W1316" i="25"/>
  <c r="AK1316" i="25" s="1"/>
  <c r="W768" i="25"/>
  <c r="AK768" i="25" s="1"/>
  <c r="W20" i="25"/>
  <c r="AK20" i="25" s="1"/>
  <c r="W1429" i="25"/>
  <c r="AK1429" i="25" s="1"/>
  <c r="W1987" i="25"/>
  <c r="AK1987" i="25" s="1"/>
  <c r="W1227" i="25"/>
  <c r="AK1227" i="25" s="1"/>
  <c r="W1948" i="25"/>
  <c r="AK1948" i="25" s="1"/>
  <c r="W1506" i="25"/>
  <c r="AK1506" i="25" s="1"/>
  <c r="W1109" i="25"/>
  <c r="AK1109" i="25" s="1"/>
  <c r="W472" i="25"/>
  <c r="AK472" i="25" s="1"/>
  <c r="W1209" i="25"/>
  <c r="AK1209" i="25" s="1"/>
  <c r="W1793" i="25"/>
  <c r="AK1793" i="25" s="1"/>
  <c r="W21" i="25"/>
  <c r="AK21" i="25" s="1"/>
  <c r="W213" i="25"/>
  <c r="AK213" i="25" s="1"/>
  <c r="W1619" i="25"/>
  <c r="AK1619" i="25" s="1"/>
  <c r="W925" i="25"/>
  <c r="AK925" i="25" s="1"/>
  <c r="W1779" i="25"/>
  <c r="AK1779" i="25" s="1"/>
  <c r="W597" i="25"/>
  <c r="AK597" i="25" s="1"/>
  <c r="W1480" i="25"/>
  <c r="AK1480" i="25" s="1"/>
  <c r="W1907" i="25"/>
  <c r="AK1907" i="25" s="1"/>
  <c r="W1635" i="25"/>
  <c r="AK1635" i="25" s="1"/>
  <c r="W1183" i="25"/>
  <c r="AK1183" i="25" s="1"/>
  <c r="W375" i="25"/>
  <c r="AK375" i="25" s="1"/>
  <c r="W805" i="25"/>
  <c r="AK805" i="25" s="1"/>
  <c r="W1145" i="25"/>
  <c r="AK1145" i="25" s="1"/>
  <c r="W1113" i="25"/>
  <c r="AK1113" i="25" s="1"/>
  <c r="W341" i="25"/>
  <c r="AK341" i="25" s="1"/>
  <c r="W981" i="25"/>
  <c r="AK981" i="25" s="1"/>
  <c r="W871" i="25"/>
  <c r="AK871" i="25" s="1"/>
  <c r="W979" i="25"/>
  <c r="AK979" i="25" s="1"/>
  <c r="W1717" i="25"/>
  <c r="AK1717" i="25" s="1"/>
  <c r="W1938" i="25"/>
  <c r="AK1938" i="25" s="1"/>
  <c r="W1663" i="25"/>
  <c r="AK1663" i="25" s="1"/>
  <c r="W85" i="25"/>
  <c r="AK85" i="25" s="1"/>
  <c r="W252" i="25"/>
  <c r="AK252" i="25" s="1"/>
  <c r="W1804" i="25"/>
  <c r="AK1804" i="25" s="1"/>
  <c r="W537" i="25"/>
  <c r="AK537" i="25" s="1"/>
  <c r="W199" i="25"/>
  <c r="AK199" i="25" s="1"/>
  <c r="W33" i="25"/>
  <c r="AK33" i="25" s="1"/>
  <c r="W1474" i="25"/>
  <c r="AK1474" i="25" s="1"/>
  <c r="W1568" i="25"/>
  <c r="AK1568" i="25" s="1"/>
  <c r="W862" i="25"/>
  <c r="AK862" i="25" s="1"/>
  <c r="W1102" i="25"/>
  <c r="AK1102" i="25" s="1"/>
  <c r="W716" i="25"/>
  <c r="AK716" i="25" s="1"/>
  <c r="W348" i="25"/>
  <c r="AK348" i="25" s="1"/>
  <c r="W1139" i="25"/>
  <c r="AK1139" i="25" s="1"/>
  <c r="W1437" i="25"/>
  <c r="AK1437" i="25" s="1"/>
  <c r="W1250" i="25"/>
  <c r="AK1250" i="25" s="1"/>
  <c r="W1943" i="25"/>
  <c r="AK1943" i="25" s="1"/>
  <c r="W1226" i="25"/>
  <c r="AK1226" i="25" s="1"/>
  <c r="W642" i="25"/>
  <c r="AK642" i="25" s="1"/>
  <c r="W226" i="25"/>
  <c r="AK226" i="25" s="1"/>
  <c r="W1919" i="25"/>
  <c r="AK1919" i="25" s="1"/>
  <c r="W94" i="25"/>
  <c r="AK94" i="25" s="1"/>
  <c r="W1900" i="25"/>
  <c r="AK1900" i="25" s="1"/>
  <c r="W500" i="25"/>
  <c r="AK500" i="25" s="1"/>
  <c r="W1561" i="25"/>
  <c r="AK1561" i="25" s="1"/>
  <c r="W1439" i="25"/>
  <c r="AK1439" i="25" s="1"/>
  <c r="W367" i="25"/>
  <c r="AK367" i="25" s="1"/>
  <c r="W1950" i="25"/>
  <c r="AK1950" i="25" s="1"/>
  <c r="W532" i="25"/>
  <c r="AK532" i="25" s="1"/>
  <c r="W1217" i="25"/>
  <c r="AK1217" i="25" s="1"/>
  <c r="W1186" i="25"/>
  <c r="AK1186" i="25" s="1"/>
  <c r="W1667" i="25"/>
  <c r="AK1667" i="25" s="1"/>
  <c r="W691" i="25"/>
  <c r="AK691" i="25" s="1"/>
  <c r="W1097" i="25"/>
  <c r="AK1097" i="25" s="1"/>
  <c r="W520" i="25"/>
  <c r="AK520" i="25" s="1"/>
  <c r="W182" i="25"/>
  <c r="AK182" i="25" s="1"/>
  <c r="W831" i="25"/>
  <c r="AK831" i="25" s="1"/>
  <c r="W448" i="25"/>
  <c r="AK448" i="25" s="1"/>
  <c r="W1748" i="25"/>
  <c r="AK1748" i="25" s="1"/>
  <c r="W469" i="25"/>
  <c r="AK469" i="25" s="1"/>
  <c r="W1042" i="25"/>
  <c r="AK1042" i="25" s="1"/>
  <c r="W1509" i="25"/>
  <c r="AK1509" i="25" s="1"/>
  <c r="W1552" i="25"/>
  <c r="AK1552" i="25" s="1"/>
  <c r="W1558" i="25"/>
  <c r="AK1558" i="25" s="1"/>
  <c r="W239" i="25"/>
  <c r="AK239" i="25" s="1"/>
  <c r="W1376" i="25"/>
  <c r="AK1376" i="25" s="1"/>
  <c r="W1115" i="25"/>
  <c r="AK1115" i="25" s="1"/>
  <c r="W1501" i="25"/>
  <c r="AK1501" i="25" s="1"/>
  <c r="W776" i="25"/>
  <c r="AK776" i="25" s="1"/>
  <c r="W1715" i="25"/>
  <c r="AK1715" i="25" s="1"/>
  <c r="W1777" i="25"/>
  <c r="AK1777" i="25" s="1"/>
  <c r="W246" i="25"/>
  <c r="AK246" i="25" s="1"/>
  <c r="W1841" i="25"/>
  <c r="AK1841" i="25" s="1"/>
  <c r="W1565" i="25"/>
  <c r="AK1565" i="25" s="1"/>
  <c r="W832" i="25"/>
  <c r="AK832" i="25" s="1"/>
  <c r="W559" i="25"/>
  <c r="AK559" i="25" s="1"/>
  <c r="W117" i="25"/>
  <c r="AK117" i="25" s="1"/>
  <c r="W175" i="25"/>
  <c r="AK175" i="25" s="1"/>
  <c r="W964" i="25"/>
  <c r="AK964" i="25" s="1"/>
  <c r="W1771" i="25"/>
  <c r="AK1771" i="25" s="1"/>
  <c r="W80" i="25"/>
  <c r="AK80" i="25" s="1"/>
  <c r="W1532" i="25"/>
  <c r="AK1532" i="25" s="1"/>
  <c r="W798" i="25"/>
  <c r="AK798" i="25" s="1"/>
  <c r="W174" i="25"/>
  <c r="AK174" i="25" s="1"/>
  <c r="W846" i="25"/>
  <c r="AK846" i="25" s="1"/>
  <c r="W764" i="25"/>
  <c r="AK764" i="25" s="1"/>
  <c r="W910" i="25"/>
  <c r="AK910" i="25" s="1"/>
  <c r="W240" i="25"/>
  <c r="AK240" i="25" s="1"/>
  <c r="W1162" i="25"/>
  <c r="AK1162" i="25" s="1"/>
  <c r="W152" i="25"/>
  <c r="AK152" i="25" s="1"/>
  <c r="W440" i="25"/>
  <c r="AK440" i="25" s="1"/>
  <c r="W167" i="25"/>
  <c r="AK167" i="25" s="1"/>
  <c r="W1335" i="25"/>
  <c r="AK1335" i="25" s="1"/>
  <c r="W1191" i="25"/>
  <c r="AK1191" i="25" s="1"/>
  <c r="W323" i="25"/>
  <c r="AK323" i="25" s="1"/>
  <c r="W934" i="25"/>
  <c r="AK934" i="25" s="1"/>
  <c r="W1889" i="25"/>
  <c r="AK1889" i="25" s="1"/>
  <c r="W1482" i="25"/>
  <c r="AK1482" i="25" s="1"/>
  <c r="W996" i="25"/>
  <c r="AK996" i="25" s="1"/>
  <c r="W507" i="25"/>
  <c r="AK507" i="25" s="1"/>
  <c r="W366" i="25"/>
  <c r="AK366" i="25" s="1"/>
  <c r="W640" i="25"/>
  <c r="AK640" i="25" s="1"/>
  <c r="W42" i="25"/>
  <c r="AK42" i="25" s="1"/>
  <c r="W1992" i="25"/>
  <c r="AK1992" i="25" s="1"/>
  <c r="W176" i="25"/>
  <c r="AK176" i="25" s="1"/>
  <c r="W955" i="25"/>
  <c r="AK955" i="25" s="1"/>
  <c r="W973" i="25"/>
  <c r="AK973" i="25" s="1"/>
  <c r="W1296" i="25"/>
  <c r="AK1296" i="25" s="1"/>
  <c r="W1789" i="25"/>
  <c r="AK1789" i="25" s="1"/>
  <c r="W402" i="25"/>
  <c r="AK402" i="25" s="1"/>
  <c r="W1624" i="25"/>
  <c r="AK1624" i="25" s="1"/>
  <c r="W250" i="25"/>
  <c r="AK250" i="25" s="1"/>
  <c r="W1132" i="25"/>
  <c r="AK1132" i="25" s="1"/>
  <c r="W266" i="25"/>
  <c r="AK266" i="25" s="1"/>
  <c r="W1269" i="25"/>
  <c r="AK1269" i="25" s="1"/>
  <c r="W1189" i="25"/>
  <c r="AK1189" i="25" s="1"/>
  <c r="W497" i="25"/>
  <c r="AK497" i="25" s="1"/>
  <c r="W1612" i="25"/>
  <c r="AK1612" i="25" s="1"/>
  <c r="W1522" i="25"/>
  <c r="AK1522" i="25" s="1"/>
  <c r="W926" i="25"/>
  <c r="AK926" i="25" s="1"/>
  <c r="W467" i="25"/>
  <c r="AK467" i="25" s="1"/>
  <c r="W350" i="25"/>
  <c r="AK350" i="25" s="1"/>
  <c r="W738" i="25"/>
  <c r="AK738" i="25" s="1"/>
  <c r="W95" i="25"/>
  <c r="AK95" i="25" s="1"/>
  <c r="W720" i="25"/>
  <c r="AK720" i="25" s="1"/>
  <c r="W1064" i="25"/>
  <c r="AK1064" i="25" s="1"/>
  <c r="W483" i="25"/>
  <c r="AK483" i="25" s="1"/>
  <c r="W1081" i="25"/>
  <c r="AK1081" i="25" s="1"/>
  <c r="W641" i="25"/>
  <c r="AK641" i="25" s="1"/>
  <c r="W311" i="25"/>
  <c r="AK311" i="25" s="1"/>
  <c r="W713" i="25"/>
  <c r="AK713" i="25" s="1"/>
  <c r="W1068" i="25"/>
  <c r="AK1068" i="25" s="1"/>
  <c r="W1537" i="25"/>
  <c r="AK1537" i="25" s="1"/>
  <c r="W1280" i="25"/>
  <c r="AK1280" i="25" s="1"/>
  <c r="W139" i="25"/>
  <c r="AK139" i="25" s="1"/>
  <c r="W1893" i="25"/>
  <c r="AK1893" i="25" s="1"/>
  <c r="W291" i="25"/>
  <c r="AK291" i="25" s="1"/>
  <c r="W1515" i="25"/>
  <c r="AK1515" i="25" s="1"/>
  <c r="W1618" i="25"/>
  <c r="AK1618" i="25" s="1"/>
  <c r="W1875" i="25"/>
  <c r="AK1875" i="25" s="1"/>
  <c r="W791" i="25"/>
  <c r="AK791" i="25" s="1"/>
  <c r="W848" i="25"/>
  <c r="AK848" i="25" s="1"/>
  <c r="W39" i="25"/>
  <c r="AK39" i="25" s="1"/>
  <c r="W185" i="25"/>
  <c r="AK185" i="25" s="1"/>
  <c r="W959" i="25"/>
  <c r="AK959" i="25" s="1"/>
  <c r="W969" i="25"/>
  <c r="AK969" i="25" s="1"/>
  <c r="W930" i="25"/>
  <c r="AK930" i="25" s="1"/>
  <c r="W1341" i="25"/>
  <c r="AK1341" i="25" s="1"/>
  <c r="W1617" i="25"/>
  <c r="AK1617" i="25" s="1"/>
  <c r="W1357" i="25"/>
  <c r="AK1357" i="25" s="1"/>
  <c r="W441" i="25"/>
  <c r="AK441" i="25" s="1"/>
  <c r="W342" i="25"/>
  <c r="AK342" i="25" s="1"/>
  <c r="W498" i="25"/>
  <c r="AK498" i="25" s="1"/>
  <c r="W1658" i="25"/>
  <c r="AK1658" i="25" s="1"/>
  <c r="W1849" i="25"/>
  <c r="AK1849" i="25" s="1"/>
  <c r="W1744" i="25"/>
  <c r="AK1744" i="25" s="1"/>
  <c r="W1661" i="25"/>
  <c r="AK1661" i="25" s="1"/>
  <c r="W50" i="25"/>
  <c r="AK50" i="25" s="1"/>
  <c r="W1262" i="25"/>
  <c r="AK1262" i="25" s="1"/>
  <c r="W987" i="25"/>
  <c r="AK987" i="25" s="1"/>
  <c r="W960" i="25"/>
  <c r="AK960" i="25" s="1"/>
  <c r="W25" i="25"/>
  <c r="AK25" i="25" s="1"/>
  <c r="W355" i="25"/>
  <c r="AK355" i="25" s="1"/>
  <c r="W1433" i="25"/>
  <c r="AK1433" i="25" s="1"/>
  <c r="W427" i="25"/>
  <c r="AK427" i="25" s="1"/>
  <c r="W36" i="25"/>
  <c r="AK36" i="25" s="1"/>
  <c r="W479" i="25"/>
  <c r="AK479" i="25" s="1"/>
  <c r="W1615" i="25"/>
  <c r="AK1615" i="25" s="1"/>
  <c r="W1402" i="25"/>
  <c r="AK1402" i="25" s="1"/>
  <c r="W493" i="25"/>
  <c r="AK493" i="25" s="1"/>
  <c r="W1387" i="25"/>
  <c r="AK1387" i="25" s="1"/>
  <c r="W1917" i="25"/>
  <c r="AK1917" i="25" s="1"/>
  <c r="W403" i="25"/>
  <c r="AK403" i="25" s="1"/>
  <c r="W1493" i="25"/>
  <c r="AK1493" i="25" s="1"/>
  <c r="W596" i="25"/>
  <c r="AK596" i="25" s="1"/>
  <c r="W1323" i="25"/>
  <c r="AK1323" i="25" s="1"/>
  <c r="W1888" i="25"/>
  <c r="AK1888" i="25" s="1"/>
  <c r="W1606" i="25"/>
  <c r="AK1606" i="25" s="1"/>
  <c r="W1933" i="25"/>
  <c r="AK1933" i="25" s="1"/>
  <c r="W686" i="25"/>
  <c r="AK686" i="25" s="1"/>
  <c r="W135" i="25"/>
  <c r="AK135" i="25" s="1"/>
  <c r="W1095" i="25"/>
  <c r="AK1095" i="25" s="1"/>
  <c r="W970" i="25"/>
  <c r="AK970" i="25" s="1"/>
  <c r="W459" i="25"/>
  <c r="AK459" i="25" s="1"/>
  <c r="W251" i="25"/>
  <c r="AK251" i="25" s="1"/>
  <c r="W1926" i="25"/>
  <c r="AK1926" i="25" s="1"/>
  <c r="W553" i="25"/>
  <c r="AK553" i="25" s="1"/>
  <c r="W1077" i="25"/>
  <c r="AK1077" i="25" s="1"/>
  <c r="W1869" i="25"/>
  <c r="AK1869" i="25" s="1"/>
  <c r="W954" i="25"/>
  <c r="AK954" i="25" s="1"/>
  <c r="W309" i="25"/>
  <c r="AK309" i="25" s="1"/>
  <c r="W935" i="25"/>
  <c r="AK935" i="25" s="1"/>
  <c r="W192" i="25"/>
  <c r="AK192" i="25" s="1"/>
  <c r="W1760" i="25"/>
  <c r="AK1760" i="25" s="1"/>
  <c r="W461" i="25"/>
  <c r="AK461" i="25" s="1"/>
  <c r="W424" i="25"/>
  <c r="AK424" i="25" s="1"/>
  <c r="W1656" i="25"/>
  <c r="AK1656" i="25" s="1"/>
  <c r="W1481" i="25"/>
  <c r="AK1481" i="25" s="1"/>
  <c r="W1750" i="25"/>
  <c r="AK1750" i="25" s="1"/>
  <c r="W161" i="25"/>
  <c r="AK161" i="25" s="1"/>
  <c r="W1710" i="25"/>
  <c r="AK1710" i="25" s="1"/>
  <c r="W406" i="25"/>
  <c r="AK406" i="25" s="1"/>
  <c r="W1118" i="25"/>
  <c r="AK1118" i="25" s="1"/>
  <c r="W1101" i="25"/>
  <c r="AK1101" i="25" s="1"/>
  <c r="W485" i="25"/>
  <c r="AK485" i="25" s="1"/>
  <c r="W1255" i="25"/>
  <c r="AK1255" i="25" s="1"/>
  <c r="W1252" i="25"/>
  <c r="AK1252" i="25" s="1"/>
  <c r="W2001" i="25"/>
  <c r="AK2001" i="25" s="1"/>
  <c r="W526" i="25"/>
  <c r="AK526" i="25" s="1"/>
  <c r="W228" i="25"/>
  <c r="AK228" i="25" s="1"/>
  <c r="W1697" i="25"/>
  <c r="AK1697" i="25" s="1"/>
  <c r="W1563" i="25"/>
  <c r="AK1563" i="25" s="1"/>
  <c r="W245" i="25"/>
  <c r="AK245" i="25" s="1"/>
  <c r="W1479" i="25"/>
  <c r="AK1479" i="25" s="1"/>
  <c r="W1033" i="25"/>
  <c r="AK1033" i="25" s="1"/>
  <c r="W971" i="25"/>
  <c r="AK971" i="25" s="1"/>
  <c r="W1735" i="25"/>
  <c r="AK1735" i="25" s="1"/>
  <c r="W1467" i="25"/>
  <c r="AK1467" i="25" s="1"/>
  <c r="W112" i="25"/>
  <c r="AK112" i="25" s="1"/>
  <c r="W555" i="25"/>
  <c r="AK555" i="25" s="1"/>
  <c r="W1486" i="25"/>
  <c r="AK1486" i="25" s="1"/>
  <c r="W1397" i="25"/>
  <c r="AK1397" i="25" s="1"/>
  <c r="W1372" i="25"/>
  <c r="AK1372" i="25" s="1"/>
  <c r="W627" i="25"/>
  <c r="AK627" i="25" s="1"/>
  <c r="W617" i="25"/>
  <c r="AK617" i="25" s="1"/>
  <c r="W14" i="25"/>
  <c r="AK14" i="25" s="1"/>
  <c r="W1043" i="25"/>
  <c r="AK1043" i="25" s="1"/>
  <c r="W351" i="25"/>
  <c r="AK351" i="25" s="1"/>
  <c r="W1181" i="25"/>
  <c r="AK1181" i="25" s="1"/>
  <c r="W777" i="25"/>
  <c r="AK777" i="25" s="1"/>
  <c r="W16" i="25"/>
  <c r="AK16" i="25" s="1"/>
  <c r="W1814" i="25"/>
  <c r="AK1814" i="25" s="1"/>
  <c r="W272" i="25"/>
  <c r="AK272" i="25" s="1"/>
  <c r="W1770" i="25"/>
  <c r="AK1770" i="25" s="1"/>
  <c r="W1004" i="25"/>
  <c r="AK1004" i="25" s="1"/>
  <c r="W1119" i="25"/>
  <c r="AK1119" i="25" s="1"/>
  <c r="W1670" i="25"/>
  <c r="AK1670" i="25" s="1"/>
  <c r="W514" i="25"/>
  <c r="AK514" i="25" s="1"/>
  <c r="W1159" i="25"/>
  <c r="AK1159" i="25" s="1"/>
  <c r="W1198" i="25"/>
  <c r="AK1198" i="25" s="1"/>
  <c r="W438" i="25"/>
  <c r="AK438" i="25" s="1"/>
  <c r="W1673" i="25"/>
  <c r="AK1673" i="25" s="1"/>
  <c r="W711" i="25"/>
  <c r="AK711" i="25" s="1"/>
  <c r="W1671" i="25"/>
  <c r="AK1671" i="25" s="1"/>
  <c r="W276" i="25"/>
  <c r="AK276" i="25" s="1"/>
  <c r="W593" i="25"/>
  <c r="AK593" i="25" s="1"/>
  <c r="W585" i="25"/>
  <c r="AK585" i="25" s="1"/>
  <c r="W860" i="25"/>
  <c r="AK860" i="25" s="1"/>
  <c r="W967" i="25"/>
  <c r="AK967" i="25" s="1"/>
  <c r="W1850" i="25"/>
  <c r="AK1850" i="25" s="1"/>
  <c r="W1941" i="25"/>
  <c r="AK1941" i="25" s="1"/>
  <c r="W582" i="25"/>
  <c r="AK582" i="25" s="1"/>
  <c r="W1114" i="25"/>
  <c r="AK1114" i="25" s="1"/>
  <c r="W844" i="25"/>
  <c r="AK844" i="25" s="1"/>
  <c r="W913" i="25"/>
  <c r="AK913" i="25" s="1"/>
  <c r="W1935" i="25"/>
  <c r="AK1935" i="25" s="1"/>
  <c r="W754" i="25"/>
  <c r="AK754" i="25" s="1"/>
  <c r="W626" i="25"/>
  <c r="AK626" i="25" s="1"/>
  <c r="W1137" i="25"/>
  <c r="AK1137" i="25" s="1"/>
  <c r="W1394" i="25"/>
  <c r="AK1394" i="25" s="1"/>
  <c r="W447" i="25"/>
  <c r="AK447" i="25" s="1"/>
  <c r="W1223" i="25"/>
  <c r="AK1223" i="25" s="1"/>
  <c r="W1373" i="25"/>
  <c r="AK1373" i="25" s="1"/>
  <c r="W1090" i="25"/>
  <c r="AK1090" i="25" s="1"/>
  <c r="W1140" i="25"/>
  <c r="AK1140" i="25" s="1"/>
  <c r="W1986" i="25"/>
  <c r="AK1986" i="25" s="1"/>
  <c r="W1313" i="25"/>
  <c r="AK1313" i="25" s="1"/>
  <c r="W1021" i="25"/>
  <c r="AK1021" i="25" s="1"/>
  <c r="W1980" i="25"/>
  <c r="AK1980" i="25" s="1"/>
  <c r="W1143" i="25"/>
  <c r="AK1143" i="25" s="1"/>
  <c r="W170" i="25"/>
  <c r="AK170" i="25" s="1"/>
  <c r="W24" i="25"/>
  <c r="AK24" i="25" s="1"/>
  <c r="W452" i="25"/>
  <c r="AK452" i="25" s="1"/>
  <c r="W1274" i="25"/>
  <c r="AK1274" i="25" s="1"/>
  <c r="W698" i="25"/>
  <c r="AK698" i="25" s="1"/>
  <c r="W813" i="25"/>
  <c r="AK813" i="25" s="1"/>
  <c r="W1398" i="25"/>
  <c r="AK1398" i="25" s="1"/>
  <c r="W658" i="25"/>
  <c r="AK658" i="25" s="1"/>
  <c r="W1781" i="25"/>
  <c r="AK1781" i="25" s="1"/>
  <c r="W298" i="25"/>
  <c r="AK298" i="25" s="1"/>
  <c r="W1945" i="25"/>
  <c r="AK1945" i="25" s="1"/>
  <c r="W1386" i="25"/>
  <c r="AK1386" i="25" s="1"/>
  <c r="W1636" i="25"/>
  <c r="AK1636" i="25" s="1"/>
  <c r="W1921" i="25"/>
  <c r="AK1921" i="25" s="1"/>
  <c r="W6" i="25"/>
  <c r="AK6" i="25" s="1"/>
  <c r="W220" i="25"/>
  <c r="AK220" i="25" s="1"/>
  <c r="W1063" i="25"/>
  <c r="AK1063" i="25" s="1"/>
  <c r="W1169" i="25"/>
  <c r="AK1169" i="25" s="1"/>
  <c r="W432" i="25"/>
  <c r="AK432" i="25" s="1"/>
  <c r="W1127" i="25"/>
  <c r="AK1127" i="25" s="1"/>
  <c r="W158" i="25"/>
  <c r="AK158" i="25" s="1"/>
  <c r="W1290" i="25"/>
  <c r="AK1290" i="25" s="1"/>
  <c r="W1922" i="25"/>
  <c r="AK1922" i="25" s="1"/>
  <c r="W143" i="25"/>
  <c r="AK143" i="25" s="1"/>
  <c r="W349" i="25"/>
  <c r="AK349" i="25" s="1"/>
  <c r="W1604" i="25"/>
  <c r="AK1604" i="25" s="1"/>
  <c r="W939" i="25"/>
  <c r="AK939" i="25" s="1"/>
  <c r="W15" i="25"/>
  <c r="AK15" i="25" s="1"/>
  <c r="W1396" i="25"/>
  <c r="AK1396" i="25" s="1"/>
  <c r="W205" i="25"/>
  <c r="AK205" i="25" s="1"/>
  <c r="W903" i="25"/>
  <c r="AK903" i="25" s="1"/>
  <c r="W1312" i="25"/>
  <c r="AK1312" i="25" s="1"/>
  <c r="W841" i="25"/>
  <c r="AK841" i="25" s="1"/>
  <c r="W247" i="25"/>
  <c r="AK247" i="25" s="1"/>
  <c r="W660" i="25"/>
  <c r="AK660" i="25" s="1"/>
  <c r="W759" i="25"/>
  <c r="AK759" i="25" s="1"/>
  <c r="W591" i="25"/>
  <c r="AK591" i="25" s="1"/>
  <c r="W66" i="25"/>
  <c r="AK66" i="25" s="1"/>
  <c r="W550" i="25"/>
  <c r="AK550" i="25" s="1"/>
  <c r="W1539" i="25"/>
  <c r="AK1539" i="25" s="1"/>
  <c r="W232" i="25"/>
  <c r="AK232" i="25" s="1"/>
  <c r="W1352" i="25"/>
  <c r="AK1352" i="25" s="1"/>
  <c r="W1264" i="25"/>
  <c r="AK1264" i="25" s="1"/>
  <c r="W1535" i="25"/>
  <c r="AK1535" i="25" s="1"/>
  <c r="W929" i="25"/>
  <c r="AK929" i="25" s="1"/>
  <c r="W1740" i="25"/>
  <c r="AK1740" i="25" s="1"/>
  <c r="W781" i="25"/>
  <c r="AK781" i="25" s="1"/>
  <c r="W765" i="25"/>
  <c r="AK765" i="25" s="1"/>
  <c r="W644" i="25"/>
  <c r="AK644" i="25" s="1"/>
  <c r="W1491" i="25"/>
  <c r="AK1491" i="25" s="1"/>
  <c r="W516" i="25"/>
  <c r="AK516" i="25" s="1"/>
  <c r="W1333" i="25"/>
  <c r="AK1333" i="25" s="1"/>
  <c r="W1270" i="25"/>
  <c r="AK1270" i="25" s="1"/>
  <c r="W321" i="25"/>
  <c r="AK321" i="25" s="1"/>
  <c r="W539" i="25"/>
  <c r="AK539" i="25" s="1"/>
  <c r="W1432" i="25"/>
  <c r="AK1432" i="25" s="1"/>
  <c r="W808" i="25"/>
  <c r="AK808" i="25" s="1"/>
  <c r="W880" i="25"/>
  <c r="AK880" i="25" s="1"/>
  <c r="W1584" i="25"/>
  <c r="AK1584" i="25" s="1"/>
  <c r="W1434" i="25"/>
  <c r="AK1434" i="25" s="1"/>
  <c r="W1105" i="25"/>
  <c r="AK1105" i="25" s="1"/>
  <c r="W1651" i="25"/>
  <c r="AK1651" i="25" s="1"/>
  <c r="W570" i="25"/>
  <c r="AK570" i="25" s="1"/>
  <c r="W541" i="25"/>
  <c r="AK541" i="25" s="1"/>
  <c r="W1862" i="25"/>
  <c r="AK1862" i="25" s="1"/>
  <c r="W1314" i="25"/>
  <c r="AK1314" i="25" s="1"/>
  <c r="W1144" i="25"/>
  <c r="AK1144" i="25" s="1"/>
  <c r="W69" i="25"/>
  <c r="AK69" i="25" s="1"/>
  <c r="W1843" i="25"/>
  <c r="AK1843" i="25" s="1"/>
  <c r="W256" i="25"/>
  <c r="AK256" i="25" s="1"/>
  <c r="W1720" i="25"/>
  <c r="AK1720" i="25" s="1"/>
  <c r="W1546" i="25"/>
  <c r="AK1546" i="25" s="1"/>
  <c r="W1415" i="25"/>
  <c r="AK1415" i="25" s="1"/>
  <c r="W1564" i="25"/>
  <c r="AK1564" i="25" s="1"/>
  <c r="W12" i="25"/>
  <c r="AK12" i="25" s="1"/>
  <c r="W928" i="25"/>
  <c r="AK928" i="25" s="1"/>
  <c r="W273" i="25"/>
  <c r="AK273" i="25" s="1"/>
  <c r="W1028" i="25"/>
  <c r="AK1028" i="25" s="1"/>
  <c r="W1634" i="25"/>
  <c r="AK1634" i="25" s="1"/>
  <c r="W1236" i="25"/>
  <c r="AK1236" i="25" s="1"/>
  <c r="W639" i="25"/>
  <c r="AK639" i="25" s="1"/>
  <c r="W1441" i="25"/>
  <c r="AK1441" i="25" s="1"/>
  <c r="W1964" i="25"/>
  <c r="AK1964" i="25" s="1"/>
  <c r="W1146" i="25"/>
  <c r="AK1146" i="25" s="1"/>
  <c r="W1494" i="25"/>
  <c r="AK1494" i="25" s="1"/>
  <c r="W1443" i="25"/>
  <c r="AK1443" i="25" s="1"/>
  <c r="W384" i="25"/>
  <c r="AK384" i="25" s="1"/>
  <c r="W1598" i="25"/>
  <c r="AK1598" i="25" s="1"/>
  <c r="W692" i="25"/>
  <c r="AK692" i="25" s="1"/>
  <c r="W1840" i="25"/>
  <c r="AK1840" i="25" s="1"/>
  <c r="W659" i="25"/>
  <c r="AK659" i="25" s="1"/>
  <c r="W816" i="25"/>
  <c r="AK816" i="25" s="1"/>
  <c r="W1963" i="25"/>
  <c r="AK1963" i="25" s="1"/>
  <c r="W54" i="25"/>
  <c r="AK54" i="25" s="1"/>
  <c r="W360" i="25"/>
  <c r="AK360" i="25" s="1"/>
  <c r="W1104" i="25"/>
  <c r="AK1104" i="25" s="1"/>
  <c r="W1665" i="25"/>
  <c r="AK1665" i="25" s="1"/>
  <c r="W87" i="25"/>
  <c r="AK87" i="25" s="1"/>
  <c r="W590" i="25"/>
  <c r="AK590" i="25" s="1"/>
  <c r="W1662" i="25"/>
  <c r="AK1662" i="25" s="1"/>
  <c r="W1675" i="25"/>
  <c r="AK1675" i="25" s="1"/>
  <c r="W74" i="25"/>
  <c r="AK74" i="25" s="1"/>
  <c r="W1830" i="25"/>
  <c r="AK1830" i="25" s="1"/>
  <c r="W320" i="25"/>
  <c r="AK320" i="25" s="1"/>
  <c r="W1890" i="25"/>
  <c r="AK1890" i="25" s="1"/>
  <c r="W1111" i="25"/>
  <c r="AK1111" i="25" s="1"/>
  <c r="W1562" i="25"/>
  <c r="AK1562" i="25" s="1"/>
  <c r="W337" i="25"/>
  <c r="AK337" i="25" s="1"/>
  <c r="W1488" i="25"/>
  <c r="AK1488" i="25" s="1"/>
  <c r="W458" i="25"/>
  <c r="AK458" i="25" s="1"/>
  <c r="W345" i="25"/>
  <c r="AK345" i="25" s="1"/>
  <c r="W1764" i="25"/>
  <c r="AK1764" i="25" s="1"/>
  <c r="W358" i="25"/>
  <c r="AK358" i="25" s="1"/>
  <c r="W297" i="25"/>
  <c r="AK297" i="25" s="1"/>
  <c r="W618" i="25"/>
  <c r="AK618" i="25" s="1"/>
  <c r="W326" i="25"/>
  <c r="AK326" i="25" s="1"/>
  <c r="W611" i="25"/>
  <c r="AK611" i="25" s="1"/>
  <c r="W1693" i="25"/>
  <c r="AK1693" i="25" s="1"/>
  <c r="W1940" i="25"/>
  <c r="AK1940" i="25" s="1"/>
  <c r="W1148" i="25"/>
  <c r="AK1148" i="25" s="1"/>
  <c r="W1583" i="25"/>
  <c r="AK1583" i="25" s="1"/>
  <c r="W1092" i="25"/>
  <c r="AK1092" i="25" s="1"/>
  <c r="W1569" i="25"/>
  <c r="AK1569" i="25" s="1"/>
  <c r="W779" i="25"/>
  <c r="AK779" i="25" s="1"/>
  <c r="W1348" i="25"/>
  <c r="AK1348" i="25" s="1"/>
  <c r="W1908" i="25"/>
  <c r="AK1908" i="25" s="1"/>
  <c r="W803" i="25"/>
  <c r="AK803" i="25" s="1"/>
  <c r="W651" i="25"/>
  <c r="AK651" i="25" s="1"/>
  <c r="W607" i="25"/>
  <c r="AK607" i="25" s="1"/>
  <c r="W1555" i="25"/>
  <c r="AK1555" i="25" s="1"/>
  <c r="W1511" i="25"/>
  <c r="AK1511" i="25" s="1"/>
  <c r="W1799" i="25"/>
  <c r="AK1799" i="25" s="1"/>
  <c r="W1885" i="25"/>
  <c r="AK1885" i="25" s="1"/>
  <c r="W1151" i="25"/>
  <c r="AK1151" i="25" s="1"/>
  <c r="W399" i="25"/>
  <c r="AK399" i="25" s="1"/>
  <c r="W1152" i="25"/>
  <c r="AK1152" i="25" s="1"/>
  <c r="W22" i="25"/>
  <c r="AK22" i="25" s="1"/>
  <c r="W339" i="25"/>
  <c r="AK339" i="25" s="1"/>
  <c r="W196" i="25"/>
  <c r="AK196" i="25" s="1"/>
  <c r="W1966" i="25"/>
  <c r="AK1966" i="25" s="1"/>
  <c r="W906" i="25"/>
  <c r="AK906" i="25" s="1"/>
  <c r="W1540" i="25"/>
  <c r="AK1540" i="25" s="1"/>
  <c r="W952" i="25"/>
  <c r="AK952" i="25" s="1"/>
  <c r="W1360" i="25"/>
  <c r="AK1360" i="25" s="1"/>
  <c r="W91" i="25"/>
  <c r="AK91" i="25" s="1"/>
  <c r="W1808" i="25"/>
  <c r="AK1808" i="25" s="1"/>
  <c r="W368" i="25"/>
  <c r="AK368" i="25" s="1"/>
  <c r="W1125" i="25"/>
  <c r="AK1125" i="25" s="1"/>
  <c r="W159" i="25"/>
  <c r="AK159" i="25" s="1"/>
  <c r="W1610" i="25"/>
  <c r="AK1610" i="25" s="1"/>
  <c r="W950" i="25"/>
  <c r="AK950" i="25" s="1"/>
  <c r="W1977" i="25"/>
  <c r="AK1977" i="25" s="1"/>
  <c r="W496" i="25"/>
  <c r="AK496" i="25" s="1"/>
  <c r="W395" i="25"/>
  <c r="AK395" i="25" s="1"/>
  <c r="W1298" i="25"/>
  <c r="AK1298" i="25" s="1"/>
  <c r="W1388" i="25"/>
  <c r="AK1388" i="25" s="1"/>
  <c r="W1524" i="25"/>
  <c r="AK1524" i="25" s="1"/>
  <c r="W1877" i="25"/>
  <c r="AK1877" i="25" s="1"/>
  <c r="W113" i="25"/>
  <c r="AK113" i="25" s="1"/>
  <c r="W271" i="25"/>
  <c r="AK271" i="25" s="1"/>
  <c r="W86" i="25"/>
  <c r="AK86" i="25" s="1"/>
  <c r="W1867" i="25"/>
  <c r="AK1867" i="25" s="1"/>
  <c r="W1465" i="25"/>
  <c r="AK1465" i="25" s="1"/>
  <c r="W861" i="25"/>
  <c r="AK861" i="25" s="1"/>
  <c r="W685" i="25"/>
  <c r="AK685" i="25" s="1"/>
  <c r="W1690" i="25"/>
  <c r="AK1690" i="25" s="1"/>
  <c r="W1163" i="25"/>
  <c r="AK1163" i="25" s="1"/>
  <c r="W324" i="25"/>
  <c r="AK324" i="25" s="1"/>
  <c r="W1881" i="25"/>
  <c r="AK1881" i="25" s="1"/>
  <c r="W1224" i="25"/>
  <c r="AK1224" i="25" s="1"/>
  <c r="W1460" i="25"/>
  <c r="AK1460" i="25" s="1"/>
  <c r="W1872" i="25"/>
  <c r="AK1872" i="25" s="1"/>
  <c r="W889" i="25"/>
  <c r="AK889" i="25" s="1"/>
  <c r="W1692" i="25"/>
  <c r="AK1692" i="25" s="1"/>
  <c r="W849" i="25"/>
  <c r="AK849" i="25" s="1"/>
  <c r="W1920" i="25"/>
  <c r="AK1920" i="25" s="1"/>
  <c r="W1468" i="25"/>
  <c r="AK1468" i="25" s="1"/>
  <c r="W1753" i="25"/>
  <c r="AK1753" i="25" s="1"/>
  <c r="W522" i="25"/>
  <c r="AK522" i="25" s="1"/>
  <c r="W1350" i="25"/>
  <c r="AK1350" i="25" s="1"/>
  <c r="W1782" i="25"/>
  <c r="AK1782" i="25" s="1"/>
  <c r="W606" i="25"/>
  <c r="AK606" i="25" s="1"/>
  <c r="W1045" i="25"/>
  <c r="AK1045" i="25" s="1"/>
  <c r="W513" i="25"/>
  <c r="AK513" i="25" s="1"/>
  <c r="W1856" i="25"/>
  <c r="AK1856" i="25" s="1"/>
  <c r="W120" i="25"/>
  <c r="AK120" i="25" s="1"/>
  <c r="W130" i="25"/>
  <c r="AK130" i="25" s="1"/>
  <c r="W1000" i="25"/>
  <c r="AK1000" i="25" s="1"/>
  <c r="W434" i="25"/>
  <c r="AK434" i="25" s="1"/>
  <c r="W757" i="25"/>
  <c r="AK757" i="25" s="1"/>
  <c r="W1435" i="25"/>
  <c r="AK1435" i="25" s="1"/>
  <c r="W304" i="25"/>
  <c r="AK304" i="25" s="1"/>
  <c r="W652" i="25"/>
  <c r="AK652" i="25" s="1"/>
  <c r="W392" i="25"/>
  <c r="AK392" i="25" s="1"/>
  <c r="W1822" i="25"/>
  <c r="AK1822" i="25" s="1"/>
  <c r="W1657" i="25"/>
  <c r="AK1657" i="25" s="1"/>
  <c r="W615" i="25"/>
  <c r="AK615" i="25" s="1"/>
  <c r="W415" i="25"/>
  <c r="AK415" i="25" s="1"/>
  <c r="W705" i="25"/>
  <c r="AK705" i="25" s="1"/>
  <c r="W598" i="25"/>
  <c r="AK598" i="25" s="1"/>
  <c r="W150" i="25"/>
  <c r="AK150" i="25" s="1"/>
  <c r="W363" i="25"/>
  <c r="AK363" i="25" s="1"/>
  <c r="W650" i="25"/>
  <c r="AK650" i="25" s="1"/>
  <c r="W1708" i="25"/>
  <c r="AK1708" i="25" s="1"/>
  <c r="W377" i="25"/>
  <c r="AK377" i="25" s="1"/>
  <c r="W1237" i="25"/>
  <c r="AK1237" i="25" s="1"/>
  <c r="W573" i="25"/>
  <c r="AK573" i="25" s="1"/>
  <c r="W26" i="25"/>
  <c r="AK26" i="25" s="1"/>
  <c r="W924" i="25"/>
  <c r="AK924" i="25" s="1"/>
  <c r="W905" i="25"/>
  <c r="AK905" i="25" s="1"/>
  <c r="W1805" i="25"/>
  <c r="AK1805" i="25" s="1"/>
  <c r="W1254" i="25"/>
  <c r="AK1254" i="25" s="1"/>
  <c r="W67" i="25"/>
  <c r="AK67" i="25" s="1"/>
  <c r="W422" i="25"/>
  <c r="AK422" i="25" s="1"/>
  <c r="W953" i="25"/>
  <c r="AK953" i="25" s="1"/>
  <c r="W1231" i="25"/>
  <c r="AK1231" i="25" s="1"/>
  <c r="W1936" i="25"/>
  <c r="AK1936" i="25" s="1"/>
  <c r="W396" i="25"/>
  <c r="AK396" i="25" s="1"/>
  <c r="W1958" i="25"/>
  <c r="AK1958" i="25" s="1"/>
  <c r="W1621" i="25"/>
  <c r="AK1621" i="25" s="1"/>
  <c r="W1239" i="25"/>
  <c r="AK1239" i="25" s="1"/>
  <c r="W450" i="25"/>
  <c r="AK450" i="25" s="1"/>
  <c r="W1149" i="25"/>
  <c r="AK1149" i="25" s="1"/>
  <c r="W1884" i="25"/>
  <c r="AK1884" i="25" s="1"/>
  <c r="W508" i="25"/>
  <c r="AK508" i="25" s="1"/>
  <c r="W974" i="25"/>
  <c r="AK974" i="25" s="1"/>
  <c r="W393" i="25"/>
  <c r="AK393" i="25" s="1"/>
  <c r="W210" i="25"/>
  <c r="AK210" i="25" s="1"/>
  <c r="W57" i="25"/>
  <c r="AK57" i="25" s="1"/>
  <c r="W1868" i="25"/>
  <c r="AK1868" i="25" s="1"/>
  <c r="W30" i="25"/>
  <c r="AK30" i="25" s="1"/>
  <c r="W386" i="25"/>
  <c r="AK386" i="25" s="1"/>
  <c r="W353" i="25"/>
  <c r="AK353" i="25" s="1"/>
  <c r="W800" i="25"/>
  <c r="AK800" i="25" s="1"/>
  <c r="W329" i="25"/>
  <c r="AK329" i="25" s="1"/>
  <c r="W1820" i="25"/>
  <c r="AK1820" i="25" s="1"/>
  <c r="W1452" i="25"/>
  <c r="AK1452" i="25" s="1"/>
  <c r="W1886" i="25"/>
  <c r="AK1886" i="25" s="1"/>
  <c r="W413" i="25"/>
  <c r="AK413" i="25" s="1"/>
  <c r="W487" i="25"/>
  <c r="AK487" i="25" s="1"/>
  <c r="W473" i="25"/>
  <c r="AK473" i="25" s="1"/>
  <c r="W1559" i="25"/>
  <c r="AK1559" i="25" s="1"/>
  <c r="W1704" i="25"/>
  <c r="AK1704" i="25" s="1"/>
  <c r="W1588" i="25"/>
  <c r="AK1588" i="25" s="1"/>
  <c r="W1364" i="25"/>
  <c r="AK1364" i="25" s="1"/>
  <c r="W869" i="25"/>
  <c r="AK869" i="25" s="1"/>
  <c r="W88" i="25"/>
  <c r="AK88" i="25" s="1"/>
  <c r="W376" i="25"/>
  <c r="AK376" i="25" s="1"/>
  <c r="W1080" i="25"/>
  <c r="AK1080" i="25" s="1"/>
  <c r="W101" i="25"/>
  <c r="AK101" i="25" s="1"/>
  <c r="W1989" i="25"/>
  <c r="AK1989" i="25" s="1"/>
  <c r="W238" i="25"/>
  <c r="AK238" i="25" s="1"/>
  <c r="W571" i="25"/>
  <c r="AK571" i="25" s="1"/>
  <c r="W126" i="25"/>
  <c r="AK126" i="25" s="1"/>
  <c r="W681" i="25"/>
  <c r="AK681" i="25" s="1"/>
  <c r="W197" i="25"/>
  <c r="AK197" i="25" s="1"/>
  <c r="W1728" i="25"/>
  <c r="AK1728" i="25" s="1"/>
  <c r="W1755" i="25"/>
  <c r="AK1755" i="25" s="1"/>
  <c r="W1727" i="25"/>
  <c r="AK1727" i="25" s="1"/>
  <c r="W429" i="25"/>
  <c r="AK429" i="25" s="1"/>
  <c r="W374" i="25"/>
  <c r="AK374" i="25" s="1"/>
  <c r="W1009" i="25"/>
  <c r="AK1009" i="25" s="1"/>
  <c r="W1944" i="25"/>
  <c r="AK1944" i="25" s="1"/>
  <c r="W1928" i="25"/>
  <c r="AK1928" i="25" s="1"/>
  <c r="W1861" i="25"/>
  <c r="AK1861" i="25" s="1"/>
  <c r="W1014" i="25"/>
  <c r="AK1014" i="25" s="1"/>
  <c r="W48" i="25"/>
  <c r="AK48" i="25" s="1"/>
  <c r="W299" i="25"/>
  <c r="AK299" i="25" s="1"/>
  <c r="W43" i="25"/>
  <c r="AK43" i="25" s="1"/>
  <c r="W887" i="25"/>
  <c r="AK887" i="25" s="1"/>
  <c r="W898" i="25"/>
  <c r="AK898" i="25" s="1"/>
  <c r="W708" i="25"/>
  <c r="AK708" i="25" s="1"/>
  <c r="W385" i="25"/>
  <c r="AK385" i="25" s="1"/>
  <c r="W1880" i="25"/>
  <c r="AK1880" i="25" s="1"/>
  <c r="W465" i="25"/>
  <c r="AK465" i="25" s="1"/>
  <c r="W1570" i="25"/>
  <c r="AK1570" i="25" s="1"/>
  <c r="W1995" i="25"/>
  <c r="AK1995" i="25" s="1"/>
  <c r="W268" i="25"/>
  <c r="AK268" i="25" s="1"/>
  <c r="W536" i="25"/>
  <c r="AK536" i="25" s="1"/>
  <c r="W1001" i="25"/>
  <c r="AK1001" i="25" s="1"/>
  <c r="W195" i="25"/>
  <c r="AK195" i="25" s="1"/>
  <c r="W1647" i="25"/>
  <c r="AK1647" i="25" s="1"/>
  <c r="W166" i="25"/>
  <c r="AK166" i="25" s="1"/>
  <c r="W215" i="25"/>
  <c r="AK215" i="25" s="1"/>
  <c r="W1013" i="25"/>
  <c r="AK1013" i="25" s="1"/>
  <c r="W133" i="25"/>
  <c r="AK133" i="25" s="1"/>
  <c r="W412" i="25"/>
  <c r="AK412" i="25" s="1"/>
  <c r="W1413" i="25"/>
  <c r="AK1413" i="25" s="1"/>
  <c r="W1066" i="25"/>
  <c r="AK1066" i="25" s="1"/>
  <c r="W108" i="25"/>
  <c r="AK108" i="25" s="1"/>
  <c r="W1078" i="25"/>
  <c r="AK1078" i="25" s="1"/>
  <c r="W390" i="25"/>
  <c r="AK390" i="25" s="1"/>
  <c r="W1019" i="25"/>
  <c r="AK1019" i="25" s="1"/>
  <c r="W216" i="25"/>
  <c r="AK216" i="25" s="1"/>
  <c r="W1025" i="25"/>
  <c r="AK1025" i="25" s="1"/>
  <c r="W230" i="25"/>
  <c r="AK230" i="25" s="1"/>
  <c r="W1222" i="25"/>
  <c r="AK1222" i="25" s="1"/>
  <c r="W766" i="25"/>
  <c r="AK766" i="25" s="1"/>
  <c r="W1438" i="25"/>
  <c r="AK1438" i="25" s="1"/>
  <c r="W1505" i="25"/>
  <c r="AK1505" i="25" s="1"/>
  <c r="W1165" i="25"/>
  <c r="AK1165" i="25" s="1"/>
  <c r="W439" i="25"/>
  <c r="AK439" i="25" s="1"/>
  <c r="W518" i="25"/>
  <c r="AK518" i="25" s="1"/>
  <c r="W211" i="25"/>
  <c r="AK211" i="25" s="1"/>
  <c r="W317" i="25"/>
  <c r="AK317" i="25" s="1"/>
  <c r="W1871" i="25"/>
  <c r="AK1871" i="25" s="1"/>
  <c r="W1587" i="25"/>
  <c r="AK1587" i="25" s="1"/>
  <c r="W457" i="25"/>
  <c r="AK457" i="25" s="1"/>
  <c r="W1916" i="25"/>
  <c r="AK1916" i="25" s="1"/>
  <c r="W1330" i="25"/>
  <c r="AK1330" i="25" s="1"/>
  <c r="W557" i="25"/>
  <c r="AK557" i="25" s="1"/>
  <c r="W965" i="25"/>
  <c r="AK965" i="25" s="1"/>
  <c r="W710" i="25"/>
  <c r="AK710" i="25" s="1"/>
  <c r="W1202" i="25"/>
  <c r="AK1202" i="25" s="1"/>
  <c r="W1912" i="25"/>
  <c r="AK1912" i="25" s="1"/>
  <c r="W1778" i="25"/>
  <c r="AK1778" i="25" s="1"/>
  <c r="W1070" i="25"/>
  <c r="AK1070" i="25" s="1"/>
  <c r="W382" i="25"/>
  <c r="AK382" i="25" s="1"/>
  <c r="W1611" i="25"/>
  <c r="AK1611" i="25" s="1"/>
  <c r="W810" i="25"/>
  <c r="AK810" i="25" s="1"/>
  <c r="W492" i="25"/>
  <c r="AK492" i="25" s="1"/>
  <c r="W1055" i="25"/>
  <c r="AK1055" i="25" s="1"/>
  <c r="W503" i="25"/>
  <c r="AK503" i="25" s="1"/>
  <c r="W146" i="25"/>
  <c r="AK146" i="25" s="1"/>
  <c r="W1446" i="25"/>
  <c r="AK1446" i="25" s="1"/>
  <c r="W1763" i="25"/>
  <c r="AK1763" i="25" s="1"/>
  <c r="W1983" i="25"/>
  <c r="AK1983" i="25" s="1"/>
  <c r="W124" i="25"/>
  <c r="AK124" i="25" s="1"/>
  <c r="W1354" i="25"/>
  <c r="AK1354" i="25" s="1"/>
  <c r="W502" i="25"/>
  <c r="AK502" i="25" s="1"/>
  <c r="W1962" i="25"/>
  <c r="AK1962" i="25" s="1"/>
  <c r="W1409" i="25"/>
  <c r="AK1409" i="25" s="1"/>
  <c r="W723" i="25"/>
  <c r="AK723" i="25" s="1"/>
  <c r="W1873" i="25"/>
  <c r="AK1873" i="25" s="1"/>
  <c r="W356" i="25"/>
  <c r="AK356" i="25" s="1"/>
  <c r="W1504" i="25"/>
  <c r="AK1504" i="25" s="1"/>
  <c r="W254" i="25"/>
  <c r="AK254" i="25" s="1"/>
  <c r="W78" i="25"/>
  <c r="AK78" i="25" s="1"/>
  <c r="W1754" i="25"/>
  <c r="AK1754" i="25" s="1"/>
  <c r="W137" i="25"/>
  <c r="AK137" i="25" s="1"/>
  <c r="W1385" i="25"/>
  <c r="AK1385" i="25" s="1"/>
  <c r="W1259" i="25"/>
  <c r="AK1259" i="25" s="1"/>
  <c r="W1134" i="25"/>
  <c r="AK1134" i="25" s="1"/>
  <c r="W1939" i="25"/>
  <c r="AK1939" i="25" s="1"/>
  <c r="W1300" i="25"/>
  <c r="AK1300" i="25" s="1"/>
  <c r="W1020" i="25"/>
  <c r="AK1020" i="25" s="1"/>
  <c r="W102" i="25"/>
  <c r="AK102" i="25" s="1"/>
  <c r="W1235" i="25"/>
  <c r="AK1235" i="25" s="1"/>
  <c r="W1328" i="25"/>
  <c r="AK1328" i="25" s="1"/>
  <c r="W1308" i="25"/>
  <c r="AK1308" i="25" s="1"/>
  <c r="W1404" i="25"/>
  <c r="AK1404" i="25" s="1"/>
  <c r="W1390" i="25"/>
  <c r="AK1390" i="25" s="1"/>
  <c r="W1342" i="25"/>
  <c r="AK1342" i="25" s="1"/>
  <c r="W131" i="25"/>
  <c r="AK131" i="25" s="1"/>
  <c r="W792" i="25"/>
  <c r="AK792" i="25" s="1"/>
  <c r="W1392" i="25"/>
  <c r="AK1392" i="25" s="1"/>
  <c r="W937" i="25"/>
  <c r="AK937" i="25" s="1"/>
  <c r="W236" i="25"/>
  <c r="AK236" i="25" s="1"/>
  <c r="W1253" i="25"/>
  <c r="AK1253" i="25" s="1"/>
  <c r="W285" i="25"/>
  <c r="AK285" i="25" s="1"/>
  <c r="W802" i="25"/>
  <c r="AK802" i="25" s="1"/>
  <c r="W740" i="25"/>
  <c r="AK740" i="25" s="1"/>
  <c r="W109" i="25"/>
  <c r="AK109" i="25" s="1"/>
  <c r="W1128" i="25"/>
  <c r="AK1128" i="25" s="1"/>
  <c r="W1721" i="25"/>
  <c r="AK1721" i="25" s="1"/>
  <c r="W1091" i="25"/>
  <c r="AK1091" i="25" s="1"/>
  <c r="W1012" i="25"/>
  <c r="AK1012" i="25" s="1"/>
  <c r="W858" i="25"/>
  <c r="AK858" i="25" s="1"/>
  <c r="W1492" i="25"/>
  <c r="AK1492" i="25" s="1"/>
  <c r="W1773" i="25"/>
  <c r="AK1773" i="25" s="1"/>
  <c r="W1426" i="25"/>
  <c r="AK1426" i="25" s="1"/>
  <c r="W1155" i="25"/>
  <c r="AK1155" i="25" s="1"/>
  <c r="W807" i="25"/>
  <c r="AK807" i="25" s="1"/>
  <c r="W1230" i="25"/>
  <c r="AK1230" i="25" s="1"/>
  <c r="W426" i="25"/>
  <c r="AK426" i="25" s="1"/>
  <c r="W1130" i="25"/>
  <c r="AK1130" i="25" s="1"/>
  <c r="W837" i="25"/>
  <c r="AK837" i="25" s="1"/>
  <c r="W409" i="25"/>
  <c r="AK409" i="25" s="1"/>
  <c r="W1857" i="25"/>
  <c r="AK1857" i="25" s="1"/>
  <c r="W1576" i="25"/>
  <c r="AK1576" i="25" s="1"/>
  <c r="W53" i="25"/>
  <c r="AK53" i="25" s="1"/>
  <c r="W278" i="25"/>
  <c r="AK278" i="25" s="1"/>
  <c r="W1544" i="25"/>
  <c r="AK1544" i="25" s="1"/>
  <c r="W1035" i="25"/>
  <c r="AK1035" i="25" s="1"/>
  <c r="W1752" i="25"/>
  <c r="AK1752" i="25" s="1"/>
  <c r="W1038" i="25"/>
  <c r="AK1038" i="25" s="1"/>
  <c r="W760" i="25"/>
  <c r="AK760" i="25" s="1"/>
  <c r="W694" i="25"/>
  <c r="AK694" i="25" s="1"/>
  <c r="W1762" i="25"/>
  <c r="AK1762" i="25" s="1"/>
  <c r="W586" i="25"/>
  <c r="AK586" i="25" s="1"/>
  <c r="W281" i="25"/>
  <c r="AK281" i="25" s="1"/>
  <c r="W1174" i="25"/>
  <c r="AK1174" i="25" s="1"/>
  <c r="W506" i="25"/>
  <c r="AK506" i="25" s="1"/>
  <c r="W37" i="25"/>
  <c r="AK37" i="25" s="1"/>
  <c r="W1589" i="25"/>
  <c r="AK1589" i="25" s="1"/>
  <c r="W855" i="25"/>
  <c r="AK855" i="25" s="1"/>
  <c r="W222" i="25"/>
  <c r="AK222" i="25" s="1"/>
  <c r="W1285" i="25"/>
  <c r="AK1285" i="25" s="1"/>
  <c r="W1431" i="25"/>
  <c r="AK1431" i="25" s="1"/>
  <c r="W1156" i="25"/>
  <c r="AK1156" i="25" s="1"/>
  <c r="W1367" i="25"/>
  <c r="AK1367" i="25" s="1"/>
  <c r="W188" i="25"/>
  <c r="AK188" i="25" s="1"/>
  <c r="W733" i="25"/>
  <c r="AK733" i="25" s="1"/>
  <c r="W1326" i="25"/>
  <c r="AK1326" i="25" s="1"/>
  <c r="W82" i="25"/>
  <c r="AK82" i="25" s="1"/>
  <c r="W899" i="25"/>
  <c r="AK899" i="25" s="1"/>
  <c r="W563" i="25"/>
  <c r="AK563" i="25" s="1"/>
  <c r="W1905" i="25"/>
  <c r="AK1905" i="25" s="1"/>
  <c r="W1997" i="25"/>
  <c r="AK1997" i="25" s="1"/>
  <c r="W1026" i="25"/>
  <c r="AK1026" i="25" s="1"/>
  <c r="W286" i="25"/>
  <c r="AK286" i="25" s="1"/>
  <c r="W943" i="25"/>
  <c r="AK943" i="25" s="1"/>
  <c r="W1842" i="25"/>
  <c r="AK1842" i="25" s="1"/>
  <c r="W1216" i="25"/>
  <c r="AK1216" i="25" s="1"/>
  <c r="W564" i="25"/>
  <c r="AK564" i="25" s="1"/>
  <c r="W1210" i="25"/>
  <c r="AK1210" i="25" s="1"/>
  <c r="W1595" i="25"/>
  <c r="AK1595" i="25" s="1"/>
  <c r="W630" i="25"/>
  <c r="AK630" i="25" s="1"/>
  <c r="W795" i="25"/>
  <c r="AK795" i="25" s="1"/>
  <c r="W1338" i="25"/>
  <c r="AK1338" i="25" s="1"/>
  <c r="W736" i="25"/>
  <c r="AK736" i="25" s="1"/>
  <c r="W1218" i="25"/>
  <c r="AK1218" i="25" s="1"/>
  <c r="W335" i="25"/>
  <c r="AK335" i="25" s="1"/>
  <c r="W1844" i="25"/>
  <c r="AK1844" i="25" s="1"/>
  <c r="W1428" i="25"/>
  <c r="AK1428" i="25" s="1"/>
  <c r="W1633" i="25"/>
  <c r="AK1633" i="25" s="1"/>
  <c r="W1069" i="25"/>
  <c r="AK1069" i="25" s="1"/>
  <c r="W1829" i="25"/>
  <c r="AK1829" i="25" s="1"/>
  <c r="W601" i="25"/>
  <c r="AK601" i="25" s="1"/>
  <c r="W1293" i="25"/>
  <c r="AK1293" i="25" s="1"/>
  <c r="W206" i="25"/>
  <c r="AK206" i="25" s="1"/>
  <c r="W881" i="25"/>
  <c r="AK881" i="25" s="1"/>
  <c r="W1461" i="25"/>
  <c r="AK1461" i="25" s="1"/>
  <c r="W1476" i="25"/>
  <c r="AK1476" i="25" s="1"/>
  <c r="W19" i="25"/>
  <c r="AK19" i="25" s="1"/>
  <c r="W531" i="25"/>
  <c r="AK531" i="25" s="1"/>
  <c r="W361" i="25"/>
  <c r="AK361" i="25" s="1"/>
  <c r="W1339" i="25"/>
  <c r="AK1339" i="25" s="1"/>
  <c r="W191" i="25"/>
  <c r="AK191" i="25" s="1"/>
  <c r="W1837" i="25"/>
  <c r="AK1837" i="25" s="1"/>
  <c r="W202" i="25"/>
  <c r="AK202" i="25" s="1"/>
  <c r="W1379" i="25"/>
  <c r="AK1379" i="25" s="1"/>
  <c r="W1164" i="25"/>
  <c r="AK1164" i="25" s="1"/>
  <c r="W821" i="25"/>
  <c r="AK821" i="25" s="1"/>
  <c r="W1538" i="25"/>
  <c r="AK1538" i="25" s="1"/>
  <c r="W879" i="25"/>
  <c r="AK879" i="25" s="1"/>
  <c r="W233" i="25"/>
  <c r="AK233" i="25" s="1"/>
  <c r="W804" i="25"/>
  <c r="AK804" i="25" s="1"/>
  <c r="W788" i="25"/>
  <c r="AK788" i="25" s="1"/>
  <c r="W277" i="25"/>
  <c r="AK277" i="25" s="1"/>
  <c r="W1827" i="25"/>
  <c r="AK1827" i="25" s="1"/>
  <c r="W257" i="25"/>
  <c r="AK257" i="25" s="1"/>
  <c r="W695" i="25"/>
  <c r="AK695" i="25" s="1"/>
  <c r="W45" i="25"/>
  <c r="AK45" i="25" s="1"/>
  <c r="W668" i="25"/>
  <c r="AK668" i="25" s="1"/>
  <c r="W1245" i="25"/>
  <c r="AK1245" i="25" s="1"/>
  <c r="W595" i="25"/>
  <c r="AK595" i="25" s="1"/>
  <c r="W1846" i="25"/>
  <c r="AK1846" i="25" s="1"/>
  <c r="W643" i="25"/>
  <c r="AK643" i="25" s="1"/>
  <c r="W301" i="25"/>
  <c r="AK301" i="25" s="1"/>
  <c r="W463" i="25"/>
  <c r="AK463" i="25" s="1"/>
  <c r="W1082" i="25"/>
  <c r="AK1082" i="25" s="1"/>
  <c r="W1197" i="25"/>
  <c r="AK1197" i="25" s="1"/>
  <c r="W1533" i="25"/>
  <c r="AK1533" i="25" s="1"/>
  <c r="W1273" i="25"/>
  <c r="AK1273" i="25" s="1"/>
  <c r="W737" i="25"/>
  <c r="AK737" i="25" s="1"/>
  <c r="W165" i="25"/>
  <c r="AK165" i="25" s="1"/>
  <c r="W1325" i="25"/>
  <c r="AK1325" i="25" s="1"/>
  <c r="W745" i="25"/>
  <c r="AK745" i="25" s="1"/>
  <c r="W9" i="25"/>
  <c r="AK9" i="25" s="1"/>
  <c r="W1318" i="25"/>
  <c r="AK1318" i="25" s="1"/>
  <c r="W1178" i="25"/>
  <c r="AK1178" i="25" s="1"/>
  <c r="W1818" i="25"/>
  <c r="AK1818" i="25" s="1"/>
  <c r="W1291" i="25"/>
  <c r="AK1291" i="25" s="1"/>
  <c r="W460" i="25"/>
  <c r="AK460" i="25" s="1"/>
  <c r="W156" i="25"/>
  <c r="AK156" i="25" s="1"/>
  <c r="W1050" i="25"/>
  <c r="AK1050" i="25" s="1"/>
  <c r="W787" i="25"/>
  <c r="AK787" i="25" s="1"/>
  <c r="W1736" i="25"/>
  <c r="AK1736" i="25" s="1"/>
  <c r="W34" i="25"/>
  <c r="AK34" i="25" s="1"/>
  <c r="W968" i="25"/>
  <c r="AK968" i="25" s="1"/>
  <c r="W1337" i="25"/>
  <c r="AK1337" i="25" s="1"/>
  <c r="W293" i="25"/>
  <c r="AK293" i="25" s="1"/>
  <c r="W1854" i="25"/>
  <c r="AK1854" i="25" s="1"/>
  <c r="W577" i="25"/>
  <c r="AK577" i="25" s="1"/>
  <c r="W125" i="25"/>
  <c r="AK125" i="25" s="1"/>
  <c r="W688" i="25"/>
  <c r="AK688" i="25" s="1"/>
  <c r="W538" i="25"/>
  <c r="AK538" i="25" s="1"/>
  <c r="W1304" i="25"/>
  <c r="AK1304" i="25" s="1"/>
  <c r="W823" i="25"/>
  <c r="AK823" i="25" s="1"/>
  <c r="W876" i="25"/>
  <c r="AK876" i="25" s="1"/>
  <c r="W1571" i="25"/>
  <c r="AK1571" i="25" s="1"/>
  <c r="W346" i="25"/>
  <c r="AK346" i="25" s="1"/>
  <c r="W292" i="25"/>
  <c r="AK292" i="25" s="1"/>
  <c r="W895" i="25"/>
  <c r="AK895" i="25" s="1"/>
  <c r="W145" i="25"/>
  <c r="AK145" i="25" s="1"/>
  <c r="W769" i="25"/>
  <c r="AK769" i="25" s="1"/>
  <c r="W1172" i="25"/>
  <c r="AK1172" i="25" s="1"/>
  <c r="W709" i="25"/>
  <c r="AK709" i="25" s="1"/>
  <c r="W1275" i="25"/>
  <c r="AK1275" i="25" s="1"/>
  <c r="W433" i="25"/>
  <c r="AK433" i="25" s="1"/>
  <c r="W354" i="25"/>
  <c r="AK354" i="25" s="1"/>
  <c r="W1399" i="25"/>
  <c r="AK1399" i="25" s="1"/>
  <c r="W1246" i="25"/>
  <c r="AK1246" i="25" s="1"/>
  <c r="W318" i="25"/>
  <c r="AK318" i="25" s="1"/>
  <c r="W1646" i="25"/>
  <c r="AK1646" i="25" s="1"/>
  <c r="W1403" i="25"/>
  <c r="AK1403" i="25" s="1"/>
  <c r="W410" i="25"/>
  <c r="AK410" i="25" s="1"/>
  <c r="W1947" i="25"/>
  <c r="AK1947" i="25" s="1"/>
  <c r="W560" i="25"/>
  <c r="AK560" i="25" s="1"/>
  <c r="W1451" i="25"/>
  <c r="AK1451" i="25" s="1"/>
  <c r="W574" i="25"/>
  <c r="AK574" i="25" s="1"/>
  <c r="W818" i="25"/>
  <c r="AK818" i="25" s="1"/>
  <c r="W1002" i="25"/>
  <c r="AK1002" i="25" s="1"/>
  <c r="W1317" i="25"/>
  <c r="AK1317" i="25" s="1"/>
  <c r="W343" i="25"/>
  <c r="AK343" i="25" s="1"/>
  <c r="W1664" i="25"/>
  <c r="AK1664" i="25" s="1"/>
  <c r="W619" i="25"/>
  <c r="AK619" i="25" s="1"/>
  <c r="W171" i="25"/>
  <c r="AK171" i="25" s="1"/>
  <c r="W909" i="25"/>
  <c r="AK909" i="25" s="1"/>
  <c r="W371" i="25"/>
  <c r="AK371" i="25" s="1"/>
  <c r="W1883" i="25"/>
  <c r="AK1883" i="25" s="1"/>
  <c r="W1733" i="25"/>
  <c r="AK1733" i="25" s="1"/>
  <c r="W1669" i="25"/>
  <c r="AK1669" i="25" s="1"/>
  <c r="W1725" i="25"/>
  <c r="AK1725" i="25" s="1"/>
  <c r="W897" i="25"/>
  <c r="AK897" i="25" s="1"/>
  <c r="W194" i="25"/>
  <c r="AK194" i="25" s="1"/>
  <c r="W1542" i="25"/>
  <c r="AK1542" i="25" s="1"/>
  <c r="W1268" i="25"/>
  <c r="AK1268" i="25" s="1"/>
  <c r="W1623" i="25"/>
  <c r="AK1623" i="25" s="1"/>
  <c r="W1242" i="25"/>
  <c r="AK1242" i="25" s="1"/>
  <c r="W2003" i="25"/>
  <c r="AK2003" i="25" s="1"/>
  <c r="W773" i="25"/>
  <c r="AK773" i="25" s="1"/>
  <c r="W1766" i="25"/>
  <c r="AK1766" i="25" s="1"/>
  <c r="W1030" i="25"/>
  <c r="AK1030" i="25" s="1"/>
  <c r="W944" i="25"/>
  <c r="AK944" i="25" s="1"/>
  <c r="W1265" i="25"/>
  <c r="AK1265" i="25" s="1"/>
  <c r="W1015" i="25"/>
  <c r="AK1015" i="25" s="1"/>
  <c r="W1625" i="25"/>
  <c r="AK1625" i="25" s="1"/>
  <c r="W1419" i="25"/>
  <c r="AK1419" i="25" s="1"/>
  <c r="AB1574" i="25"/>
  <c r="AT1574" i="25" s="1"/>
  <c r="AB1425" i="25"/>
  <c r="AT1425" i="25" s="1"/>
  <c r="AB89" i="25"/>
  <c r="AT89" i="25" s="1"/>
  <c r="AB388" i="25"/>
  <c r="AT388" i="25" s="1"/>
  <c r="AB1090" i="25"/>
  <c r="AT1090" i="25" s="1"/>
  <c r="AB1911" i="25"/>
  <c r="AT1911" i="25" s="1"/>
  <c r="AB1639" i="25"/>
  <c r="AT1639" i="25" s="1"/>
  <c r="AB1426" i="25"/>
  <c r="AT1426" i="25" s="1"/>
  <c r="AB994" i="25"/>
  <c r="AT994" i="25" s="1"/>
  <c r="AB1271" i="25"/>
  <c r="AT1271" i="25" s="1"/>
  <c r="AB798" i="25"/>
  <c r="AT798" i="25" s="1"/>
  <c r="AB35" i="25"/>
  <c r="AT35" i="25" s="1"/>
  <c r="AB1644" i="25"/>
  <c r="AT1644" i="25" s="1"/>
  <c r="AB597" i="25"/>
  <c r="AT597" i="25" s="1"/>
  <c r="AB1238" i="25"/>
  <c r="AT1238" i="25" s="1"/>
  <c r="AB1769" i="25"/>
  <c r="AT1769" i="25" s="1"/>
  <c r="AB1329" i="25"/>
  <c r="AT1329" i="25" s="1"/>
  <c r="AB792" i="25"/>
  <c r="AT792" i="25" s="1"/>
  <c r="AB1438" i="25"/>
  <c r="AT1438" i="25" s="1"/>
  <c r="AB1447" i="25"/>
  <c r="AT1447" i="25" s="1"/>
  <c r="AB812" i="25"/>
  <c r="AT812" i="25" s="1"/>
  <c r="AB1386" i="25"/>
  <c r="AT1386" i="25" s="1"/>
  <c r="AB1213" i="25"/>
  <c r="AT1213" i="25" s="1"/>
  <c r="AB102" i="25"/>
  <c r="AT102" i="25" s="1"/>
  <c r="AB1446" i="25"/>
  <c r="AT1446" i="25" s="1"/>
  <c r="AB1896" i="25"/>
  <c r="AT1896" i="25" s="1"/>
  <c r="AB1247" i="25"/>
  <c r="AT1247" i="25" s="1"/>
  <c r="AB1185" i="25"/>
  <c r="AT1185" i="25" s="1"/>
  <c r="AB1681" i="25"/>
  <c r="AT1681" i="25" s="1"/>
  <c r="AB864" i="25"/>
  <c r="AT864" i="25" s="1"/>
  <c r="AB674" i="25"/>
  <c r="AT674" i="25" s="1"/>
  <c r="AB10" i="25"/>
  <c r="AT10" i="25" s="1"/>
  <c r="AB1519" i="25"/>
  <c r="AT1519" i="25" s="1"/>
  <c r="AB145" i="25"/>
  <c r="AT145" i="25" s="1"/>
  <c r="AB950" i="25"/>
  <c r="AT950" i="25" s="1"/>
  <c r="AB1305" i="25"/>
  <c r="AT1305" i="25" s="1"/>
  <c r="AB272" i="25"/>
  <c r="AT272" i="25" s="1"/>
  <c r="AB620" i="25"/>
  <c r="AT620" i="25" s="1"/>
  <c r="AB1987" i="25"/>
  <c r="AT1987" i="25" s="1"/>
  <c r="AB1782" i="25"/>
  <c r="AT1782" i="25" s="1"/>
  <c r="AB1111" i="25"/>
  <c r="AT1111" i="25" s="1"/>
  <c r="AB1841" i="25"/>
  <c r="AT1841" i="25" s="1"/>
  <c r="AB1358" i="25"/>
  <c r="AT1358" i="25" s="1"/>
  <c r="AB1636" i="25"/>
  <c r="AT1636" i="25" s="1"/>
  <c r="AB1427" i="25"/>
  <c r="AT1427" i="25" s="1"/>
  <c r="AB1029" i="25"/>
  <c r="AT1029" i="25" s="1"/>
  <c r="AB1854" i="25"/>
  <c r="AT1854" i="25" s="1"/>
  <c r="AB359" i="25"/>
  <c r="AT359" i="25" s="1"/>
  <c r="AB920" i="25"/>
  <c r="AT920" i="25" s="1"/>
  <c r="AB1113" i="25"/>
  <c r="AT1113" i="25" s="1"/>
  <c r="AB1248" i="25"/>
  <c r="AT1248" i="25" s="1"/>
  <c r="AB318" i="25"/>
  <c r="AT318" i="25" s="1"/>
  <c r="AB676" i="25"/>
  <c r="AT676" i="25" s="1"/>
  <c r="AB1976" i="25"/>
  <c r="AT1976" i="25" s="1"/>
  <c r="AB1678" i="25"/>
  <c r="AT1678" i="25" s="1"/>
  <c r="AB820" i="25"/>
  <c r="AT820" i="25" s="1"/>
  <c r="AB1461" i="25"/>
  <c r="AT1461" i="25" s="1"/>
  <c r="AB1275" i="25"/>
  <c r="AT1275" i="25" s="1"/>
  <c r="AB440" i="25"/>
  <c r="AT440" i="25" s="1"/>
  <c r="AB1720" i="25"/>
  <c r="AT1720" i="25" s="1"/>
  <c r="AB1624" i="25"/>
  <c r="AT1624" i="25" s="1"/>
  <c r="AB1585" i="25"/>
  <c r="AT1585" i="25" s="1"/>
  <c r="AB1553" i="25"/>
  <c r="AT1553" i="25" s="1"/>
  <c r="AB1478" i="25"/>
  <c r="AT1478" i="25" s="1"/>
  <c r="AB679" i="25"/>
  <c r="AT679" i="25" s="1"/>
  <c r="AB560" i="25"/>
  <c r="AT560" i="25" s="1"/>
  <c r="AB326" i="25"/>
  <c r="AT326" i="25" s="1"/>
  <c r="AB1816" i="25"/>
  <c r="AT1816" i="25" s="1"/>
  <c r="AB1890" i="25"/>
  <c r="AT1890" i="25" s="1"/>
  <c r="AB61" i="25"/>
  <c r="AT61" i="25" s="1"/>
  <c r="AB1949" i="25"/>
  <c r="AT1949" i="25" s="1"/>
  <c r="AB335" i="25"/>
  <c r="AT335" i="25" s="1"/>
  <c r="AB542" i="25"/>
  <c r="AT542" i="25" s="1"/>
  <c r="AB1071" i="25"/>
  <c r="AT1071" i="25" s="1"/>
  <c r="AB892" i="25"/>
  <c r="AT892" i="25" s="1"/>
  <c r="AB1215" i="25"/>
  <c r="AT1215" i="25" s="1"/>
  <c r="AB1612" i="25"/>
  <c r="AT1612" i="25" s="1"/>
  <c r="AB514" i="25"/>
  <c r="AT514" i="25" s="1"/>
  <c r="AB1921" i="25"/>
  <c r="AT1921" i="25" s="1"/>
  <c r="AB1156" i="25"/>
  <c r="AT1156" i="25" s="1"/>
  <c r="AB1541" i="25"/>
  <c r="AT1541" i="25" s="1"/>
  <c r="AB643" i="25"/>
  <c r="AT643" i="25" s="1"/>
  <c r="AB1874" i="25"/>
  <c r="AT1874" i="25" s="1"/>
  <c r="AB1905" i="25"/>
  <c r="AT1905" i="25" s="1"/>
  <c r="AB1686" i="25"/>
  <c r="AT1686" i="25" s="1"/>
  <c r="AB1844" i="25"/>
  <c r="AT1844" i="25" s="1"/>
  <c r="AB598" i="25"/>
  <c r="AT598" i="25" s="1"/>
  <c r="AB540" i="25"/>
  <c r="AT540" i="25" s="1"/>
  <c r="AB723" i="25"/>
  <c r="AT723" i="25" s="1"/>
  <c r="AB1070" i="25"/>
  <c r="AT1070" i="25" s="1"/>
  <c r="AB480" i="25"/>
  <c r="AT480" i="25" s="1"/>
  <c r="AB435" i="25"/>
  <c r="AT435" i="25" s="1"/>
  <c r="AB654" i="25"/>
  <c r="AT654" i="25" s="1"/>
  <c r="AB63" i="25"/>
  <c r="AT63" i="25" s="1"/>
  <c r="AB761" i="25"/>
  <c r="AT761" i="25" s="1"/>
  <c r="AB1495" i="25"/>
  <c r="AT1495" i="25" s="1"/>
  <c r="AB1737" i="25"/>
  <c r="AT1737" i="25" s="1"/>
  <c r="AB1813" i="25"/>
  <c r="AT1813" i="25" s="1"/>
  <c r="AB1350" i="25"/>
  <c r="AT1350" i="25" s="1"/>
  <c r="AB1747" i="25"/>
  <c r="AT1747" i="25" s="1"/>
  <c r="AB303" i="25"/>
  <c r="AT303" i="25" s="1"/>
  <c r="AB126" i="25"/>
  <c r="AT126" i="25" s="1"/>
  <c r="AB18" i="25"/>
  <c r="AT18" i="25" s="1"/>
  <c r="AB615" i="25"/>
  <c r="AT615" i="25" s="1"/>
  <c r="AB1793" i="25"/>
  <c r="AT1793" i="25" s="1"/>
  <c r="AB1683" i="25"/>
  <c r="AT1683" i="25" s="1"/>
  <c r="AB823" i="25"/>
  <c r="AT823" i="25" s="1"/>
  <c r="AB1119" i="25"/>
  <c r="AT1119" i="25" s="1"/>
  <c r="AB1501" i="25"/>
  <c r="AT1501" i="25" s="1"/>
  <c r="AB1439" i="25"/>
  <c r="AT1439" i="25" s="1"/>
  <c r="AB1363" i="25"/>
  <c r="AT1363" i="25" s="1"/>
  <c r="AB776" i="25"/>
  <c r="AT776" i="25" s="1"/>
  <c r="AB716" i="25"/>
  <c r="AT716" i="25" s="1"/>
  <c r="AB941" i="25"/>
  <c r="AT941" i="25" s="1"/>
  <c r="AB1382" i="25"/>
  <c r="AT1382" i="25" s="1"/>
  <c r="AB525" i="25"/>
  <c r="AT525" i="25" s="1"/>
  <c r="AB1503" i="25"/>
  <c r="AT1503" i="25" s="1"/>
  <c r="AB1840" i="25"/>
  <c r="AT1840" i="25" s="1"/>
  <c r="AB1170" i="25"/>
  <c r="AT1170" i="25" s="1"/>
  <c r="AB476" i="25"/>
  <c r="AT476" i="25" s="1"/>
  <c r="AB653" i="25"/>
  <c r="AT653" i="25" s="1"/>
  <c r="AB188" i="25"/>
  <c r="AT188" i="25" s="1"/>
  <c r="AB1222" i="25"/>
  <c r="AT1222" i="25" s="1"/>
  <c r="AB1391" i="25"/>
  <c r="AT1391" i="25" s="1"/>
  <c r="AB559" i="25"/>
  <c r="AT559" i="25" s="1"/>
  <c r="AB384" i="25"/>
  <c r="AT384" i="25" s="1"/>
  <c r="AB124" i="25"/>
  <c r="AT124" i="25" s="1"/>
  <c r="AB400" i="25"/>
  <c r="AT400" i="25" s="1"/>
  <c r="AB785" i="25"/>
  <c r="AT785" i="25" s="1"/>
  <c r="AB161" i="25"/>
  <c r="AT161" i="25" s="1"/>
  <c r="AB916" i="25"/>
  <c r="AT916" i="25" s="1"/>
  <c r="AB594" i="25"/>
  <c r="AT594" i="25" s="1"/>
  <c r="AB1918" i="25"/>
  <c r="AT1918" i="25" s="1"/>
  <c r="AB138" i="25"/>
  <c r="AT138" i="25" s="1"/>
  <c r="AB1229" i="25"/>
  <c r="AT1229" i="25" s="1"/>
  <c r="AB1017" i="25"/>
  <c r="AT1017" i="25" s="1"/>
  <c r="AB288" i="25"/>
  <c r="AT288" i="25" s="1"/>
  <c r="AB1176" i="25"/>
  <c r="AT1176" i="25" s="1"/>
  <c r="AB1766" i="25"/>
  <c r="AT1766" i="25" s="1"/>
  <c r="AB64" i="25"/>
  <c r="AT64" i="25" s="1"/>
  <c r="AB699" i="25"/>
  <c r="AT699" i="25" s="1"/>
  <c r="AB307" i="25"/>
  <c r="AT307" i="25" s="1"/>
  <c r="AB1424" i="25"/>
  <c r="AT1424" i="25" s="1"/>
  <c r="AB1470" i="25"/>
  <c r="AT1470" i="25" s="1"/>
  <c r="AB936" i="25"/>
  <c r="AT936" i="25" s="1"/>
  <c r="AB328" i="25"/>
  <c r="AT328" i="25" s="1"/>
  <c r="AB246" i="25"/>
  <c r="AT246" i="25" s="1"/>
  <c r="AB1859" i="25"/>
  <c r="AT1859" i="25" s="1"/>
  <c r="AB1011" i="25"/>
  <c r="AT1011" i="25" s="1"/>
  <c r="AB230" i="25"/>
  <c r="AT230" i="25" s="1"/>
  <c r="AB712" i="25"/>
  <c r="AT712" i="25" s="1"/>
  <c r="AB100" i="25"/>
  <c r="AT100" i="25" s="1"/>
  <c r="AB529" i="25"/>
  <c r="AT529" i="25" s="1"/>
  <c r="AB1973" i="25"/>
  <c r="AT1973" i="25" s="1"/>
  <c r="AB1214" i="25"/>
  <c r="AT1214" i="25" s="1"/>
  <c r="AB339" i="25"/>
  <c r="AT339" i="25" s="1"/>
  <c r="AB453" i="25"/>
  <c r="AT453" i="25" s="1"/>
  <c r="AB1282" i="25"/>
  <c r="AT1282" i="25" s="1"/>
  <c r="AB1736" i="25"/>
  <c r="AT1736" i="25" s="1"/>
  <c r="AB190" i="25"/>
  <c r="AT190" i="25" s="1"/>
  <c r="AB229" i="25"/>
  <c r="AT229" i="25" s="1"/>
  <c r="AB954" i="25"/>
  <c r="AT954" i="25" s="1"/>
  <c r="AB292" i="25"/>
  <c r="AT292" i="25" s="1"/>
  <c r="AB786" i="25"/>
  <c r="AT786" i="25" s="1"/>
  <c r="AB70" i="25"/>
  <c r="AT70" i="25" s="1"/>
  <c r="AB1721" i="25"/>
  <c r="AT1721" i="25" s="1"/>
  <c r="AB1688" i="25"/>
  <c r="AT1688" i="25" s="1"/>
  <c r="AB1914" i="25"/>
  <c r="AT1914" i="25" s="1"/>
  <c r="AB94" i="25"/>
  <c r="AT94" i="25" s="1"/>
  <c r="AB1504" i="25"/>
  <c r="AT1504" i="25" s="1"/>
  <c r="AB640" i="25"/>
  <c r="AT640" i="25" s="1"/>
  <c r="AB290" i="25"/>
  <c r="AT290" i="25" s="1"/>
  <c r="AB746" i="25"/>
  <c r="AT746" i="25" s="1"/>
  <c r="AB762" i="25"/>
  <c r="AT762" i="25" s="1"/>
  <c r="AB1528" i="25"/>
  <c r="AT1528" i="25" s="1"/>
  <c r="AB205" i="25"/>
  <c r="AT205" i="25" s="1"/>
  <c r="AB907" i="25"/>
  <c r="AT907" i="25" s="1"/>
  <c r="AB411" i="25"/>
  <c r="AT411" i="25" s="1"/>
  <c r="AB478" i="25"/>
  <c r="AT478" i="25" s="1"/>
  <c r="AB360" i="25"/>
  <c r="AT360" i="25" s="1"/>
  <c r="AB1971" i="25"/>
  <c r="AT1971" i="25" s="1"/>
  <c r="AB908" i="25"/>
  <c r="AT908" i="25" s="1"/>
  <c r="AB1311" i="25"/>
  <c r="AT1311" i="25" s="1"/>
  <c r="AB503" i="25"/>
  <c r="AT503" i="25" s="1"/>
  <c r="AB1667" i="25"/>
  <c r="AT1667" i="25" s="1"/>
  <c r="AB909" i="25"/>
  <c r="AT909" i="25" s="1"/>
  <c r="AB408" i="25"/>
  <c r="AT408" i="25" s="1"/>
  <c r="AB1204" i="25"/>
  <c r="AT1204" i="25" s="1"/>
  <c r="AB152" i="25"/>
  <c r="AT152" i="25" s="1"/>
  <c r="AB695" i="25"/>
  <c r="AT695" i="25" s="1"/>
  <c r="AB1775" i="25"/>
  <c r="AT1775" i="25" s="1"/>
  <c r="AB806" i="25"/>
  <c r="AT806" i="25" s="1"/>
  <c r="AB698" i="25"/>
  <c r="AT698" i="25" s="1"/>
  <c r="AB904" i="25"/>
  <c r="AT904" i="25" s="1"/>
  <c r="AB580" i="25"/>
  <c r="AT580" i="25" s="1"/>
  <c r="AB471" i="25"/>
  <c r="AT471" i="25" s="1"/>
  <c r="AB1448" i="25"/>
  <c r="AT1448" i="25" s="1"/>
  <c r="AB1351" i="25"/>
  <c r="AT1351" i="25" s="1"/>
  <c r="AB429" i="25"/>
  <c r="AT429" i="25" s="1"/>
  <c r="AB1270" i="25"/>
  <c r="AT1270" i="25" s="1"/>
  <c r="AB1323" i="25"/>
  <c r="AT1323" i="25" s="1"/>
  <c r="AB1201" i="25"/>
  <c r="AT1201" i="25" s="1"/>
  <c r="AB457" i="25"/>
  <c r="AT457" i="25" s="1"/>
  <c r="AB1537" i="25"/>
  <c r="AT1537" i="25" s="1"/>
  <c r="AB87" i="25"/>
  <c r="AT87" i="25" s="1"/>
  <c r="AB1337" i="25"/>
  <c r="AT1337" i="25" s="1"/>
  <c r="AB850" i="25"/>
  <c r="AT850" i="25" s="1"/>
  <c r="AB1137" i="25"/>
  <c r="AT1137" i="25" s="1"/>
  <c r="AB1968" i="25"/>
  <c r="AT1968" i="25" s="1"/>
  <c r="AB764" i="25"/>
  <c r="AT764" i="25" s="1"/>
  <c r="AB910" i="25"/>
  <c r="AT910" i="25" s="1"/>
  <c r="AB1038" i="25"/>
  <c r="AT1038" i="25" s="1"/>
  <c r="AB1732" i="25"/>
  <c r="AT1732" i="25" s="1"/>
  <c r="AB1684" i="25"/>
  <c r="AT1684" i="25" s="1"/>
  <c r="AB369" i="25"/>
  <c r="AT369" i="25" s="1"/>
  <c r="AB450" i="25"/>
  <c r="AT450" i="25" s="1"/>
  <c r="AB258" i="25"/>
  <c r="AT258" i="25" s="1"/>
  <c r="AB1843" i="25"/>
  <c r="AT1843" i="25" s="1"/>
  <c r="AB1523" i="25"/>
  <c r="AT1523" i="25" s="1"/>
  <c r="AB767" i="25"/>
  <c r="AT767" i="25" s="1"/>
  <c r="AB378" i="25"/>
  <c r="AT378" i="25" s="1"/>
  <c r="AB490" i="25"/>
  <c r="AT490" i="25" s="1"/>
  <c r="AB1209" i="25"/>
  <c r="AT1209" i="25" s="1"/>
  <c r="AB659" i="25"/>
  <c r="AT659" i="25" s="1"/>
  <c r="AB581" i="25"/>
  <c r="AT581" i="25" s="1"/>
  <c r="AB1640" i="25"/>
  <c r="AT1640" i="25" s="1"/>
  <c r="AB1932" i="25"/>
  <c r="AT1932" i="25" s="1"/>
  <c r="AB1559" i="25"/>
  <c r="AT1559" i="25" s="1"/>
  <c r="AB140" i="25"/>
  <c r="AT140" i="25" s="1"/>
  <c r="AB1691" i="25"/>
  <c r="AT1691" i="25" s="1"/>
  <c r="AB562" i="25"/>
  <c r="AT562" i="25" s="1"/>
  <c r="AB1055" i="25"/>
  <c r="AT1055" i="25" s="1"/>
  <c r="AB848" i="25"/>
  <c r="AT848" i="25" s="1"/>
  <c r="AB1341" i="25"/>
  <c r="AT1341" i="25" s="1"/>
  <c r="AB420" i="25"/>
  <c r="AT420" i="25" s="1"/>
  <c r="AB882" i="25"/>
  <c r="AT882" i="25" s="1"/>
  <c r="AB829" i="25"/>
  <c r="AT829" i="25" s="1"/>
  <c r="AB2003" i="25"/>
  <c r="AT2003" i="25" s="1"/>
  <c r="AB1546" i="25"/>
  <c r="AT1546" i="25" s="1"/>
  <c r="AB1855" i="25"/>
  <c r="AT1855" i="25" s="1"/>
  <c r="AB1936" i="25"/>
  <c r="AT1936" i="25" s="1"/>
  <c r="AB84" i="25"/>
  <c r="AT84" i="25" s="1"/>
  <c r="AB36" i="25"/>
  <c r="AT36" i="25" s="1"/>
  <c r="AB1645" i="25"/>
  <c r="AT1645" i="25" s="1"/>
  <c r="AB1255" i="25"/>
  <c r="AT1255" i="25" s="1"/>
  <c r="AB1370" i="25"/>
  <c r="AT1370" i="25" s="1"/>
  <c r="AB1806" i="25"/>
  <c r="AT1806" i="25" s="1"/>
  <c r="AB1186" i="25"/>
  <c r="AT1186" i="25" s="1"/>
  <c r="AB28" i="25"/>
  <c r="AT28" i="25" s="1"/>
  <c r="AB216" i="25"/>
  <c r="AT216" i="25" s="1"/>
  <c r="AB1207" i="25"/>
  <c r="AT1207" i="25" s="1"/>
  <c r="AB683" i="25"/>
  <c r="AT683" i="25" s="1"/>
  <c r="AB511" i="25"/>
  <c r="AT511" i="25" s="1"/>
  <c r="AB563" i="25"/>
  <c r="AT563" i="25" s="1"/>
  <c r="AB1124" i="25"/>
  <c r="AT1124" i="25" s="1"/>
  <c r="AB354" i="25"/>
  <c r="AT354" i="25" s="1"/>
  <c r="AB832" i="25"/>
  <c r="AT832" i="25" s="1"/>
  <c r="AB963" i="25"/>
  <c r="AT963" i="25" s="1"/>
  <c r="AB1496" i="25"/>
  <c r="AT1496" i="25" s="1"/>
  <c r="AB1155" i="25"/>
  <c r="AT1155" i="25" s="1"/>
  <c r="AB1061" i="25"/>
  <c r="AT1061" i="25" s="1"/>
  <c r="AB526" i="25"/>
  <c r="AT526" i="25" s="1"/>
  <c r="AB1010" i="25"/>
  <c r="AT1010" i="25" s="1"/>
  <c r="AB251" i="25"/>
  <c r="AT251" i="25" s="1"/>
  <c r="AB1338" i="25"/>
  <c r="AT1338" i="25" s="1"/>
  <c r="AB1703" i="25"/>
  <c r="AT1703" i="25" s="1"/>
  <c r="AB1958" i="25"/>
  <c r="AT1958" i="25" s="1"/>
  <c r="AB946" i="25"/>
  <c r="AT946" i="25" s="1"/>
  <c r="AB451" i="25"/>
  <c r="AT451" i="25" s="1"/>
  <c r="AB997" i="25"/>
  <c r="AT997" i="25" s="1"/>
  <c r="AB1891" i="25"/>
  <c r="AT1891" i="25" s="1"/>
  <c r="AB1758" i="25"/>
  <c r="AT1758" i="25" s="1"/>
  <c r="AB355" i="25"/>
  <c r="AT355" i="25" s="1"/>
  <c r="AB1937" i="25"/>
  <c r="AT1937" i="25" s="1"/>
  <c r="AB507" i="25"/>
  <c r="AT507" i="25" s="1"/>
  <c r="AB83" i="25"/>
  <c r="AT83" i="25" s="1"/>
  <c r="AB1253" i="25"/>
  <c r="AT1253" i="25" s="1"/>
  <c r="AB1980" i="25"/>
  <c r="AT1980" i="25" s="1"/>
  <c r="AB1306" i="25"/>
  <c r="AT1306" i="25" s="1"/>
  <c r="AB1019" i="25"/>
  <c r="AT1019" i="25" s="1"/>
  <c r="AB509" i="25"/>
  <c r="AT509" i="25" s="1"/>
  <c r="AB1347" i="25"/>
  <c r="AT1347" i="25" s="1"/>
  <c r="AB1400" i="25"/>
  <c r="AT1400" i="25" s="1"/>
  <c r="AB382" i="25"/>
  <c r="AT382" i="25" s="1"/>
  <c r="AB1897" i="25"/>
  <c r="AT1897" i="25" s="1"/>
  <c r="AB170" i="25"/>
  <c r="AT170" i="25" s="1"/>
  <c r="AB1693" i="25"/>
  <c r="AT1693" i="25" s="1"/>
  <c r="AB1569" i="25"/>
  <c r="AT1569" i="25" s="1"/>
  <c r="AB9" i="25"/>
  <c r="AT9" i="25" s="1"/>
  <c r="AB1483" i="25"/>
  <c r="AT1483" i="25" s="1"/>
  <c r="AB605" i="25"/>
  <c r="AT605" i="25" s="1"/>
  <c r="AB1012" i="25"/>
  <c r="AT1012" i="25" s="1"/>
  <c r="AB967" i="25"/>
  <c r="AT967" i="25" s="1"/>
  <c r="AB1532" i="25"/>
  <c r="AT1532" i="25" s="1"/>
  <c r="AB1608" i="25"/>
  <c r="AT1608" i="25" s="1"/>
  <c r="AB374" i="25"/>
  <c r="AT374" i="25" s="1"/>
  <c r="AB177" i="25"/>
  <c r="AT177" i="25" s="1"/>
  <c r="AB1354" i="25"/>
  <c r="AT1354" i="25" s="1"/>
  <c r="AB12" i="25"/>
  <c r="AT12" i="25" s="1"/>
  <c r="AB1940" i="25"/>
  <c r="AT1940" i="25" s="1"/>
  <c r="AB1663" i="25"/>
  <c r="AT1663" i="25" s="1"/>
  <c r="AB569" i="25"/>
  <c r="AT569" i="25" s="1"/>
  <c r="AB1598" i="25"/>
  <c r="AT1598" i="25" s="1"/>
  <c r="AB582" i="25"/>
  <c r="AT582" i="25" s="1"/>
  <c r="AB1218" i="25"/>
  <c r="AT1218" i="25" s="1"/>
  <c r="AB207" i="25"/>
  <c r="AT207" i="25" s="1"/>
  <c r="AB1098" i="25"/>
  <c r="AT1098" i="25" s="1"/>
  <c r="AB619" i="25"/>
  <c r="AT619" i="25" s="1"/>
  <c r="AB245" i="25"/>
  <c r="AT245" i="25" s="1"/>
  <c r="AB1616" i="25"/>
  <c r="AT1616" i="25" s="1"/>
  <c r="AB15" i="25"/>
  <c r="AT15" i="25" s="1"/>
  <c r="AB877" i="25"/>
  <c r="AT877" i="25" s="1"/>
  <c r="AB1586" i="25"/>
  <c r="AT1586" i="25" s="1"/>
  <c r="AB1475" i="25"/>
  <c r="AT1475" i="25" s="1"/>
  <c r="AB1334" i="25"/>
  <c r="AT1334" i="25" s="1"/>
  <c r="AB1635" i="25"/>
  <c r="AT1635" i="25" s="1"/>
  <c r="AB466" i="25"/>
  <c r="AT466" i="25" s="1"/>
  <c r="AB351" i="25"/>
  <c r="AT351" i="25" s="1"/>
  <c r="AB1158" i="25"/>
  <c r="AT1158" i="25" s="1"/>
  <c r="AB1867" i="25"/>
  <c r="AT1867" i="25" s="1"/>
  <c r="AB1650" i="25"/>
  <c r="AT1650" i="25" s="1"/>
  <c r="AB122" i="25"/>
  <c r="AT122" i="25" s="1"/>
  <c r="AB951" i="25"/>
  <c r="AT951" i="25" s="1"/>
  <c r="AB694" i="25"/>
  <c r="AT694" i="25" s="1"/>
  <c r="AB271" i="25"/>
  <c r="AT271" i="25" s="1"/>
  <c r="AB835" i="25"/>
  <c r="AT835" i="25" s="1"/>
  <c r="AB750" i="25"/>
  <c r="AT750" i="25" s="1"/>
  <c r="AB44" i="25"/>
  <c r="AT44" i="25" s="1"/>
  <c r="AB592" i="25"/>
  <c r="AT592" i="25" s="1"/>
  <c r="AB1842" i="25"/>
  <c r="AT1842" i="25" s="1"/>
  <c r="AB1490" i="25"/>
  <c r="AT1490" i="25" s="1"/>
  <c r="AB678" i="25"/>
  <c r="AT678" i="25" s="1"/>
  <c r="AB1130" i="25"/>
  <c r="AT1130" i="25" s="1"/>
  <c r="AB1589" i="25"/>
  <c r="AT1589" i="25" s="1"/>
  <c r="AB1722" i="25"/>
  <c r="AT1722" i="25" s="1"/>
  <c r="AB508" i="25"/>
  <c r="AT508" i="25" s="1"/>
  <c r="AB1452" i="25"/>
  <c r="AT1452" i="25" s="1"/>
  <c r="AB1660" i="25"/>
  <c r="AT1660" i="25" s="1"/>
  <c r="AB663" i="25"/>
  <c r="AT663" i="25" s="1"/>
  <c r="AB816" i="25"/>
  <c r="AT816" i="25" s="1"/>
  <c r="AB484" i="25"/>
  <c r="AT484" i="25" s="1"/>
  <c r="AB1365" i="25"/>
  <c r="AT1365" i="25" s="1"/>
  <c r="AB931" i="25"/>
  <c r="AT931" i="25" s="1"/>
  <c r="AB612" i="25"/>
  <c r="AT612" i="25" s="1"/>
  <c r="AB900" i="25"/>
  <c r="AT900" i="25" s="1"/>
  <c r="AB1556" i="25"/>
  <c r="AT1556" i="25" s="1"/>
  <c r="AB86" i="25"/>
  <c r="AT86" i="25" s="1"/>
  <c r="AB353" i="25"/>
  <c r="AT353" i="25" s="1"/>
  <c r="AB1902" i="25"/>
  <c r="AT1902" i="25" s="1"/>
  <c r="AB418" i="25"/>
  <c r="AT418" i="25" s="1"/>
  <c r="AB1395" i="25"/>
  <c r="AT1395" i="25" s="1"/>
  <c r="AB1596" i="25"/>
  <c r="AT1596" i="25" s="1"/>
  <c r="AB1708" i="25"/>
  <c r="AT1708" i="25" s="1"/>
  <c r="AB557" i="25"/>
  <c r="AT557" i="25" s="1"/>
  <c r="AB1819" i="25"/>
  <c r="AT1819" i="25" s="1"/>
  <c r="AB797" i="25"/>
  <c r="AT797" i="25" s="1"/>
  <c r="AB917" i="25"/>
  <c r="AT917" i="25" s="1"/>
  <c r="AB1459" i="25"/>
  <c r="AT1459" i="25" s="1"/>
  <c r="AB1025" i="25"/>
  <c r="AT1025" i="25" s="1"/>
  <c r="AB1225" i="25"/>
  <c r="AT1225" i="25" s="1"/>
  <c r="AB539" i="25"/>
  <c r="AT539" i="25" s="1"/>
  <c r="AB740" i="25"/>
  <c r="AT740" i="25" s="1"/>
  <c r="AB1145" i="25"/>
  <c r="AT1145" i="25" s="1"/>
  <c r="AB1449" i="25"/>
  <c r="AT1449" i="25" s="1"/>
  <c r="AB1962" i="25"/>
  <c r="AT1962" i="25" s="1"/>
  <c r="AB1956" i="25"/>
  <c r="AT1956" i="25" s="1"/>
  <c r="AB566" i="25"/>
  <c r="AT566" i="25" s="1"/>
  <c r="AB1865" i="25"/>
  <c r="AT1865" i="25" s="1"/>
  <c r="AB416" i="25"/>
  <c r="AT416" i="25" s="1"/>
  <c r="AB1680" i="25"/>
  <c r="AT1680" i="25" s="1"/>
  <c r="AB784" i="25"/>
  <c r="AT784" i="25" s="1"/>
  <c r="AB1210" i="25"/>
  <c r="AT1210" i="25" s="1"/>
  <c r="AB1487" i="25"/>
  <c r="AT1487" i="25" s="1"/>
  <c r="AB441" i="25"/>
  <c r="AT441" i="25" s="1"/>
  <c r="AB1016" i="25"/>
  <c r="AT1016" i="25" s="1"/>
  <c r="AB128" i="25"/>
  <c r="AT128" i="25" s="1"/>
  <c r="AB902" i="25"/>
  <c r="AT902" i="25" s="1"/>
  <c r="AB315" i="25"/>
  <c r="AT315" i="25" s="1"/>
  <c r="AB247" i="25"/>
  <c r="AT247" i="25" s="1"/>
  <c r="AB607" i="25"/>
  <c r="AT607" i="25" s="1"/>
  <c r="AB894" i="25"/>
  <c r="AT894" i="25" s="1"/>
  <c r="AB1373" i="25"/>
  <c r="AT1373" i="25" s="1"/>
  <c r="AB1266" i="25"/>
  <c r="AT1266" i="25" s="1"/>
  <c r="AB1928" i="25"/>
  <c r="AT1928" i="25" s="1"/>
  <c r="AB765" i="25"/>
  <c r="AT765" i="25" s="1"/>
  <c r="AB1340" i="25"/>
  <c r="AT1340" i="25" s="1"/>
  <c r="AB974" i="25"/>
  <c r="AT974" i="25" s="1"/>
  <c r="AB545" i="25"/>
  <c r="AT545" i="25" s="1"/>
  <c r="AB745" i="25"/>
  <c r="AT745" i="25" s="1"/>
  <c r="AB40" i="25"/>
  <c r="AT40" i="25" s="1"/>
  <c r="AB1999" i="25"/>
  <c r="AT1999" i="25" s="1"/>
  <c r="AB1791" i="25"/>
  <c r="AT1791" i="25" s="1"/>
  <c r="AB1036" i="25"/>
  <c r="AT1036" i="25" s="1"/>
  <c r="AB1754" i="25"/>
  <c r="AT1754" i="25" s="1"/>
  <c r="AB121" i="25"/>
  <c r="AT121" i="25" s="1"/>
  <c r="AB1220" i="25"/>
  <c r="AT1220" i="25" s="1"/>
  <c r="AB317" i="25"/>
  <c r="AT317" i="25" s="1"/>
  <c r="AB665" i="25"/>
  <c r="AT665" i="25" s="1"/>
  <c r="AB1848" i="25"/>
  <c r="AT1848" i="25" s="1"/>
  <c r="AB550" i="25"/>
  <c r="AT550" i="25" s="1"/>
  <c r="AB1544" i="25"/>
  <c r="AT1544" i="25" s="1"/>
  <c r="AB1191" i="25"/>
  <c r="AT1191" i="25" s="1"/>
  <c r="AB1778" i="25"/>
  <c r="AT1778" i="25" s="1"/>
  <c r="AB33" i="25"/>
  <c r="AT33" i="25" s="1"/>
  <c r="AB1264" i="25"/>
  <c r="AT1264" i="25" s="1"/>
  <c r="AB1021" i="25"/>
  <c r="AT1021" i="25" s="1"/>
  <c r="AB1948" i="25"/>
  <c r="AT1948" i="25" s="1"/>
  <c r="AB692" i="25"/>
  <c r="AT692" i="25" s="1"/>
  <c r="AB242" i="25"/>
  <c r="AT242" i="25" s="1"/>
  <c r="AB316" i="25"/>
  <c r="AT316" i="25" s="1"/>
  <c r="AB456" i="25"/>
  <c r="AT456" i="25" s="1"/>
  <c r="AB1390" i="25"/>
  <c r="AT1390" i="25" s="1"/>
  <c r="AB1397" i="25"/>
  <c r="AT1397" i="25" s="1"/>
  <c r="AB397" i="25"/>
  <c r="AT397" i="25" s="1"/>
  <c r="AB1398" i="25"/>
  <c r="AT1398" i="25" s="1"/>
  <c r="AB1482" i="25"/>
  <c r="AT1482" i="25" s="1"/>
  <c r="AB1789" i="25"/>
  <c r="AT1789" i="25" s="1"/>
  <c r="AB498" i="25"/>
  <c r="AT498" i="25" s="1"/>
  <c r="AB1787" i="25"/>
  <c r="AT1787" i="25" s="1"/>
  <c r="AB1744" i="25"/>
  <c r="AT1744" i="25" s="1"/>
  <c r="AB1689" i="25"/>
  <c r="AT1689" i="25" s="1"/>
  <c r="AB940" i="25"/>
  <c r="AT940" i="25" s="1"/>
  <c r="AB1140" i="25"/>
  <c r="AT1140" i="25" s="1"/>
  <c r="AB1126" i="25"/>
  <c r="AT1126" i="25" s="1"/>
  <c r="AB1716" i="25"/>
  <c r="AT1716" i="25" s="1"/>
  <c r="AB927" i="25"/>
  <c r="AT927" i="25" s="1"/>
  <c r="AB392" i="25"/>
  <c r="AT392" i="25" s="1"/>
  <c r="AB1062" i="25"/>
  <c r="AT1062" i="25" s="1"/>
  <c r="AB771" i="25"/>
  <c r="AT771" i="25" s="1"/>
  <c r="AB517" i="25"/>
  <c r="AT517" i="25" s="1"/>
  <c r="AB782" i="25"/>
  <c r="AT782" i="25" s="1"/>
  <c r="AB1609" i="25"/>
  <c r="AT1609" i="25" s="1"/>
  <c r="AB1748" i="25"/>
  <c r="AT1748" i="25" s="1"/>
  <c r="AB1416" i="25"/>
  <c r="AT1416" i="25" s="1"/>
  <c r="AB926" i="25"/>
  <c r="AT926" i="25" s="1"/>
  <c r="AB1441" i="25"/>
  <c r="AT1441" i="25" s="1"/>
  <c r="AB482" i="25"/>
  <c r="AT482" i="25" s="1"/>
  <c r="AB1830" i="25"/>
  <c r="AT1830" i="25" s="1"/>
  <c r="AB461" i="25"/>
  <c r="AT461" i="25" s="1"/>
  <c r="AB1345" i="25"/>
  <c r="AT1345" i="25" s="1"/>
  <c r="AB1750" i="25"/>
  <c r="AT1750" i="25" s="1"/>
  <c r="AB372" i="25"/>
  <c r="AT372" i="25" s="1"/>
  <c r="AB1095" i="25"/>
  <c r="AT1095" i="25" s="1"/>
  <c r="AB751" i="25"/>
  <c r="AT751" i="25" s="1"/>
  <c r="AB603" i="25"/>
  <c r="AT603" i="25" s="1"/>
  <c r="AB1168" i="25"/>
  <c r="AT1168" i="25" s="1"/>
  <c r="AB780" i="25"/>
  <c r="AT780" i="25" s="1"/>
  <c r="AB1178" i="25"/>
  <c r="AT1178" i="25" s="1"/>
  <c r="AB43" i="25"/>
  <c r="AT43" i="25" s="1"/>
  <c r="AB1690" i="25"/>
  <c r="AT1690" i="25" s="1"/>
  <c r="AB79" i="25"/>
  <c r="AT79" i="25" s="1"/>
  <c r="AB1508" i="25"/>
  <c r="AT1508" i="25" s="1"/>
  <c r="AB2001" i="25"/>
  <c r="AT2001" i="25" s="1"/>
  <c r="AB300" i="25"/>
  <c r="AT300" i="25" s="1"/>
  <c r="AB1281" i="25"/>
  <c r="AT1281" i="25" s="1"/>
  <c r="AB1592" i="25"/>
  <c r="AT1592" i="25" s="1"/>
  <c r="AB913" i="25"/>
  <c r="AT913" i="25" s="1"/>
  <c r="AB1031" i="25"/>
  <c r="AT1031" i="25" s="1"/>
  <c r="AB1002" i="25"/>
  <c r="AT1002" i="25" s="1"/>
  <c r="AB1631" i="25"/>
  <c r="AT1631" i="25" s="1"/>
  <c r="AB1796" i="25"/>
  <c r="AT1796" i="25" s="1"/>
  <c r="AB103" i="25"/>
  <c r="AT103" i="25" s="1"/>
  <c r="AB365" i="25"/>
  <c r="AT365" i="25" s="1"/>
  <c r="AB715" i="25"/>
  <c r="AT715" i="25" s="1"/>
  <c r="AB1869" i="25"/>
  <c r="AT1869" i="25" s="1"/>
  <c r="AB1488" i="25"/>
  <c r="AT1488" i="25" s="1"/>
  <c r="AB1826" i="25"/>
  <c r="AT1826" i="25" s="1"/>
  <c r="AB1401" i="25"/>
  <c r="AT1401" i="25" s="1"/>
  <c r="AB983" i="25"/>
  <c r="AT983" i="25" s="1"/>
  <c r="AB1518" i="25"/>
  <c r="AT1518" i="25" s="1"/>
  <c r="AB1460" i="25"/>
  <c r="AT1460" i="25" s="1"/>
  <c r="AB1256" i="25"/>
  <c r="AT1256" i="25" s="1"/>
  <c r="AB856" i="25"/>
  <c r="AT856" i="25" s="1"/>
  <c r="AB1380" i="25"/>
  <c r="AT1380" i="25" s="1"/>
  <c r="AB577" i="25"/>
  <c r="AT577" i="25" s="1"/>
  <c r="AB454" i="25"/>
  <c r="AT454" i="25" s="1"/>
  <c r="AB1162" i="25"/>
  <c r="AT1162" i="25" s="1"/>
  <c r="AB383" i="25"/>
  <c r="AT383" i="25" s="1"/>
  <c r="AB1800" i="25"/>
  <c r="AT1800" i="25" s="1"/>
  <c r="AB1829" i="25"/>
  <c r="AT1829" i="25" s="1"/>
  <c r="AB1466" i="25"/>
  <c r="AT1466" i="25" s="1"/>
  <c r="AB327" i="25"/>
  <c r="AT327" i="25" s="1"/>
  <c r="AB1824" i="25"/>
  <c r="AT1824" i="25" s="1"/>
  <c r="AB635" i="25"/>
  <c r="AT635" i="25" s="1"/>
  <c r="AB421" i="25"/>
  <c r="AT421" i="25" s="1"/>
  <c r="AB1797" i="25"/>
  <c r="AT1797" i="25" s="1"/>
  <c r="AB2002" i="25"/>
  <c r="AT2002" i="25" s="1"/>
  <c r="AB1603" i="25"/>
  <c r="AT1603" i="25" s="1"/>
  <c r="AB73" i="25"/>
  <c r="AT73" i="25" s="1"/>
  <c r="AB1982" i="25"/>
  <c r="AT1982" i="25" s="1"/>
  <c r="AB204" i="25"/>
  <c r="AT204" i="25" s="1"/>
  <c r="AB110" i="25"/>
  <c r="AT110" i="25" s="1"/>
  <c r="AB862" i="25"/>
  <c r="AT862" i="25" s="1"/>
  <c r="AB883" i="25"/>
  <c r="AT883" i="25" s="1"/>
  <c r="AB1462" i="25"/>
  <c r="AT1462" i="25" s="1"/>
  <c r="AB364" i="25"/>
  <c r="AT364" i="25" s="1"/>
  <c r="AB721" i="25"/>
  <c r="AT721" i="25" s="1"/>
  <c r="AB838" i="25"/>
  <c r="AT838" i="25" s="1"/>
  <c r="AB1963" i="25"/>
  <c r="AT1963" i="25" s="1"/>
  <c r="AB1399" i="25"/>
  <c r="AT1399" i="25" s="1"/>
  <c r="AB1533" i="25"/>
  <c r="AT1533" i="25" s="1"/>
  <c r="AB801" i="25"/>
  <c r="AT801" i="25" s="1"/>
  <c r="AB1536" i="25"/>
  <c r="AT1536" i="25" s="1"/>
  <c r="AB422" i="25"/>
  <c r="AT422" i="25" s="1"/>
  <c r="AB961" i="25"/>
  <c r="AT961" i="25" s="1"/>
  <c r="AB1435" i="25"/>
  <c r="AT1435" i="25" s="1"/>
  <c r="AB725" i="25"/>
  <c r="AT725" i="25" s="1"/>
  <c r="AB534" i="25"/>
  <c r="AT534" i="25" s="1"/>
  <c r="AB1710" i="25"/>
  <c r="AT1710" i="25" s="1"/>
  <c r="AB1505" i="25"/>
  <c r="AT1505" i="25" s="1"/>
  <c r="AB1964" i="25"/>
  <c r="AT1964" i="25" s="1"/>
  <c r="AB1577" i="25"/>
  <c r="AT1577" i="25" s="1"/>
  <c r="AB1925" i="25"/>
  <c r="AT1925" i="25" s="1"/>
  <c r="AB49" i="25"/>
  <c r="AT49" i="25" s="1"/>
  <c r="AB1333" i="25"/>
  <c r="AT1333" i="25" s="1"/>
  <c r="AB629" i="25"/>
  <c r="AT629" i="25" s="1"/>
  <c r="AB970" i="25"/>
  <c r="AT970" i="25" s="1"/>
  <c r="AB419" i="25"/>
  <c r="AT419" i="25" s="1"/>
  <c r="AB989" i="25"/>
  <c r="AT989" i="25" s="1"/>
  <c r="AB488" i="25"/>
  <c r="AT488" i="25" s="1"/>
  <c r="AB1885" i="25"/>
  <c r="AT1885" i="25" s="1"/>
  <c r="AB1646" i="25"/>
  <c r="AT1646" i="25" s="1"/>
  <c r="AB858" i="25"/>
  <c r="AT858" i="25" s="1"/>
  <c r="AB71" i="25"/>
  <c r="AT71" i="25" s="1"/>
  <c r="AB1535" i="25"/>
  <c r="AT1535" i="25" s="1"/>
  <c r="AB434" i="25"/>
  <c r="AT434" i="25" s="1"/>
  <c r="AB1413" i="25"/>
  <c r="AT1413" i="25" s="1"/>
  <c r="AB719" i="25"/>
  <c r="AT719" i="25" s="1"/>
  <c r="AB1632" i="25"/>
  <c r="AT1632" i="25" s="1"/>
  <c r="AB647" i="25"/>
  <c r="AT647" i="25" s="1"/>
  <c r="AB1050" i="25"/>
  <c r="AT1050" i="25" s="1"/>
  <c r="AB687" i="25"/>
  <c r="AT687" i="25" s="1"/>
  <c r="AB223" i="25"/>
  <c r="AT223" i="25" s="1"/>
  <c r="AB375" i="25"/>
  <c r="AT375" i="25" s="1"/>
  <c r="AB1729" i="25"/>
  <c r="AT1729" i="25" s="1"/>
  <c r="AB543" i="25"/>
  <c r="AT543" i="25" s="1"/>
  <c r="AB1015" i="25"/>
  <c r="AT1015" i="25" s="1"/>
  <c r="AB973" i="25"/>
  <c r="AT973" i="25" s="1"/>
  <c r="AB469" i="25"/>
  <c r="AT469" i="25" s="1"/>
  <c r="AB1497" i="25"/>
  <c r="AT1497" i="25" s="1"/>
  <c r="AB1056" i="25"/>
  <c r="AT1056" i="25" s="1"/>
  <c r="AB1786" i="25"/>
  <c r="AT1786" i="25" s="1"/>
  <c r="AB1610" i="25"/>
  <c r="AT1610" i="25" s="1"/>
  <c r="AB547" i="25"/>
  <c r="AT547" i="25" s="1"/>
  <c r="AB849" i="25"/>
  <c r="AT849" i="25" s="1"/>
  <c r="AB1239" i="25"/>
  <c r="AT1239" i="25" s="1"/>
  <c r="AB489" i="25"/>
  <c r="AT489" i="25" s="1"/>
  <c r="AB210" i="25"/>
  <c r="AT210" i="25" s="1"/>
  <c r="AB1812" i="25"/>
  <c r="AT1812" i="25" s="1"/>
  <c r="AB362" i="25"/>
  <c r="AT362" i="25" s="1"/>
  <c r="AB264" i="25"/>
  <c r="AT264" i="25" s="1"/>
  <c r="AB1343" i="25"/>
  <c r="AT1343" i="25" s="1"/>
  <c r="AB1359" i="25"/>
  <c r="AT1359" i="25" s="1"/>
  <c r="AB1884" i="25"/>
  <c r="AT1884" i="25" s="1"/>
  <c r="AB282" i="25"/>
  <c r="AT282" i="25" s="1"/>
  <c r="AB857" i="25"/>
  <c r="AT857" i="25" s="1"/>
  <c r="AB1045" i="25"/>
  <c r="AT1045" i="25" s="1"/>
  <c r="AB323" i="25"/>
  <c r="AT323" i="25" s="1"/>
  <c r="AB601" i="25"/>
  <c r="AT601" i="25" s="1"/>
  <c r="AB1147" i="25"/>
  <c r="AT1147" i="25" s="1"/>
  <c r="AB363" i="25"/>
  <c r="AT363" i="25" s="1"/>
  <c r="AB701" i="25"/>
  <c r="AT701" i="25" s="1"/>
  <c r="AB810" i="25"/>
  <c r="AT810" i="25" s="1"/>
  <c r="AB470" i="25"/>
  <c r="AT470" i="25" s="1"/>
  <c r="AB1674" i="25"/>
  <c r="AT1674" i="25" s="1"/>
  <c r="AB670" i="25"/>
  <c r="AT670" i="25" s="1"/>
  <c r="AB1658" i="25"/>
  <c r="AT1658" i="25" s="1"/>
  <c r="AB1997" i="25"/>
  <c r="AT1997" i="25" s="1"/>
  <c r="AB815" i="25"/>
  <c r="AT815" i="25" s="1"/>
  <c r="AB733" i="25"/>
  <c r="AT733" i="25" s="1"/>
  <c r="AB459" i="25"/>
  <c r="AT459" i="25" s="1"/>
  <c r="AB409" i="25"/>
  <c r="AT409" i="25" s="1"/>
  <c r="AB1118" i="25"/>
  <c r="AT1118" i="25" s="1"/>
  <c r="AB414" i="25"/>
  <c r="AT414" i="25" s="1"/>
  <c r="AB754" i="25"/>
  <c r="AT754" i="25" s="1"/>
  <c r="AB1161" i="25"/>
  <c r="AT1161" i="25" s="1"/>
  <c r="AB554" i="25"/>
  <c r="AT554" i="25" s="1"/>
  <c r="AB1054" i="25"/>
  <c r="AT1054" i="25" s="1"/>
  <c r="AB257" i="25"/>
  <c r="AT257" i="25" s="1"/>
  <c r="AB824" i="25"/>
  <c r="AT824" i="25" s="1"/>
  <c r="AB1576" i="25"/>
  <c r="AT1576" i="25" s="1"/>
  <c r="AB845" i="25"/>
  <c r="AT845" i="25" s="1"/>
  <c r="AB1534" i="25"/>
  <c r="AT1534" i="25" s="1"/>
  <c r="AB1159" i="25"/>
  <c r="AT1159" i="25" s="1"/>
  <c r="AB270" i="25"/>
  <c r="AT270" i="25" s="1"/>
  <c r="AB991" i="25"/>
  <c r="AT991" i="25" s="1"/>
  <c r="AB30" i="25"/>
  <c r="AT30" i="25" s="1"/>
  <c r="AB284" i="25"/>
  <c r="AT284" i="25" s="1"/>
  <c r="AB1177" i="25"/>
  <c r="AT1177" i="25" s="1"/>
  <c r="AB1083" i="25"/>
  <c r="AT1083" i="25" s="1"/>
  <c r="AB1043" i="25"/>
  <c r="AT1043" i="25" s="1"/>
  <c r="AB1374" i="25"/>
  <c r="AT1374" i="25" s="1"/>
  <c r="AB129" i="25"/>
  <c r="AT129" i="25" s="1"/>
  <c r="AB645" i="25"/>
  <c r="AT645" i="25" s="1"/>
  <c r="AB998" i="25"/>
  <c r="AT998" i="25" s="1"/>
  <c r="AB143" i="25"/>
  <c r="AT143" i="25" s="1"/>
  <c r="AB427" i="25"/>
  <c r="AT427" i="25" s="1"/>
  <c r="AB172" i="25"/>
  <c r="AT172" i="25" s="1"/>
  <c r="AB1731" i="25"/>
  <c r="AT1731" i="25" s="1"/>
  <c r="AB1107" i="25"/>
  <c r="AT1107" i="25" s="1"/>
  <c r="AB789" i="25"/>
  <c r="AT789" i="25" s="1"/>
  <c r="AB27" i="25"/>
  <c r="AT27" i="25" s="1"/>
  <c r="AB979" i="25"/>
  <c r="AT979" i="25" s="1"/>
  <c r="AB1702" i="25"/>
  <c r="AT1702" i="25" s="1"/>
  <c r="AB227" i="25"/>
  <c r="AT227" i="25" s="1"/>
  <c r="AB1878" i="25"/>
  <c r="AT1878" i="25" s="1"/>
  <c r="AB1961" i="25"/>
  <c r="AT1961" i="25" s="1"/>
  <c r="AB886" i="25"/>
  <c r="AT886" i="25" s="1"/>
  <c r="AB167" i="25"/>
  <c r="AT167" i="25" s="1"/>
  <c r="AB1950" i="25"/>
  <c r="AT1950" i="25" s="1"/>
  <c r="AB1418" i="25"/>
  <c r="AT1418" i="25" s="1"/>
  <c r="AB1479" i="25"/>
  <c r="AT1479" i="25" s="1"/>
  <c r="AB101" i="25"/>
  <c r="AT101" i="25" s="1"/>
  <c r="AB497" i="25"/>
  <c r="AT497" i="25" s="1"/>
  <c r="AB778" i="25"/>
  <c r="AT778" i="25" s="1"/>
  <c r="AB728" i="25"/>
  <c r="AT728" i="25" s="1"/>
  <c r="AB1993" i="25"/>
  <c r="AT1993" i="25" s="1"/>
  <c r="AB1149" i="25"/>
  <c r="AT1149" i="25" s="1"/>
  <c r="AB76" i="25"/>
  <c r="AT76" i="25" s="1"/>
  <c r="AB922" i="25"/>
  <c r="AT922" i="25" s="1"/>
  <c r="AB1605" i="25"/>
  <c r="AT1605" i="25" s="1"/>
  <c r="AB286" i="25"/>
  <c r="AT286" i="25" s="1"/>
  <c r="AB22" i="25"/>
  <c r="AT22" i="25" s="1"/>
  <c r="AB325" i="25"/>
  <c r="AT325" i="25" s="1"/>
  <c r="AB773" i="25"/>
  <c r="AT773" i="25" s="1"/>
  <c r="AB460" i="25"/>
  <c r="AT460" i="25" s="1"/>
  <c r="AB203" i="25"/>
  <c r="AT203" i="25" s="1"/>
  <c r="AB1109" i="25"/>
  <c r="AT1109" i="25" s="1"/>
  <c r="AB356" i="25"/>
  <c r="AT356" i="25" s="1"/>
  <c r="AB1929" i="25"/>
  <c r="AT1929" i="25" s="1"/>
  <c r="AB1579" i="25"/>
  <c r="AT1579" i="25" s="1"/>
  <c r="AB515" i="25"/>
  <c r="AT515" i="25" s="1"/>
  <c r="AB1274" i="25"/>
  <c r="AT1274" i="25" s="1"/>
  <c r="AB1550" i="25"/>
  <c r="AT1550" i="25" s="1"/>
  <c r="AB1122" i="25"/>
  <c r="AT1122" i="25" s="1"/>
  <c r="AB1085" i="25"/>
  <c r="AT1085" i="25" s="1"/>
  <c r="AB793" i="25"/>
  <c r="AT793" i="25" s="1"/>
  <c r="AB837" i="25"/>
  <c r="AT837" i="25" s="1"/>
  <c r="AB1622" i="25"/>
  <c r="AT1622" i="25" s="1"/>
  <c r="AB1771" i="25"/>
  <c r="AT1771" i="25" s="1"/>
  <c r="AB107" i="25"/>
  <c r="AT107" i="25" s="1"/>
  <c r="AB1060" i="25"/>
  <c r="AT1060" i="25" s="1"/>
  <c r="AB212" i="25"/>
  <c r="AT212" i="25" s="1"/>
  <c r="AB153" i="25"/>
  <c r="AT153" i="25" s="1"/>
  <c r="AB634" i="25"/>
  <c r="AT634" i="25" s="1"/>
  <c r="AB1524" i="25"/>
  <c r="AT1524" i="25" s="1"/>
  <c r="AB1205" i="25"/>
  <c r="AT1205" i="25" s="1"/>
  <c r="AB1106" i="25"/>
  <c r="AT1106" i="25" s="1"/>
  <c r="AB693" i="25"/>
  <c r="AT693" i="25" s="1"/>
  <c r="AB1206" i="25"/>
  <c r="AT1206" i="25" s="1"/>
  <c r="AB1128" i="25"/>
  <c r="AT1128" i="25" s="1"/>
  <c r="AB1738" i="25"/>
  <c r="AT1738" i="25" s="1"/>
  <c r="AB187" i="25"/>
  <c r="AT187" i="25" s="1"/>
  <c r="AB667" i="25"/>
  <c r="AT667" i="25" s="1"/>
  <c r="AB367" i="25"/>
  <c r="AT367" i="25" s="1"/>
  <c r="AB1234" i="25"/>
  <c r="AT1234" i="25" s="1"/>
  <c r="AB135" i="25"/>
  <c r="AT135" i="25" s="1"/>
  <c r="AB389" i="25"/>
  <c r="AT389" i="25" s="1"/>
  <c r="AB123" i="25"/>
  <c r="AT123" i="25" s="1"/>
  <c r="AB1834" i="25"/>
  <c r="AT1834" i="25" s="1"/>
  <c r="AB1097" i="25"/>
  <c r="AT1097" i="25" s="1"/>
  <c r="AB1262" i="25"/>
  <c r="AT1262" i="25" s="1"/>
  <c r="AB1263" i="25"/>
  <c r="AT1263" i="25" s="1"/>
  <c r="AB1184" i="25"/>
  <c r="AT1184" i="25" s="1"/>
  <c r="AB551" i="25"/>
  <c r="AT551" i="25" s="1"/>
  <c r="AB426" i="25"/>
  <c r="AT426" i="25" s="1"/>
  <c r="AB1392" i="25"/>
  <c r="AT1392" i="25" s="1"/>
  <c r="AB1243" i="25"/>
  <c r="AT1243" i="25" s="1"/>
  <c r="AB1134" i="25"/>
  <c r="AT1134" i="25" s="1"/>
  <c r="AB445" i="25"/>
  <c r="AT445" i="25" s="1"/>
  <c r="AB932" i="25"/>
  <c r="AT932" i="25" s="1"/>
  <c r="AB544" i="25"/>
  <c r="AT544" i="25" s="1"/>
  <c r="AB322" i="25"/>
  <c r="AT322" i="25" s="1"/>
  <c r="AB68" i="25"/>
  <c r="AT68" i="25" s="1"/>
  <c r="AB141" i="25"/>
  <c r="AT141" i="25" s="1"/>
  <c r="AB1602" i="25"/>
  <c r="AT1602" i="25" s="1"/>
  <c r="AB1711" i="25"/>
  <c r="AT1711" i="25" s="1"/>
  <c r="AB486" i="25"/>
  <c r="AT486" i="25" s="1"/>
  <c r="AB717" i="25"/>
  <c r="AT717" i="25" s="1"/>
  <c r="AB159" i="25"/>
  <c r="AT159" i="25" s="1"/>
  <c r="AB709" i="25"/>
  <c r="AT709" i="25" s="1"/>
  <c r="AB1952" i="25"/>
  <c r="AT1952" i="25" s="1"/>
  <c r="AB794" i="25"/>
  <c r="AT794" i="25" s="1"/>
  <c r="AB1752" i="25"/>
  <c r="AT1752" i="25" s="1"/>
  <c r="AB191" i="25"/>
  <c r="AT191" i="25" s="1"/>
  <c r="AB872" i="25"/>
  <c r="AT872" i="25" s="1"/>
  <c r="AB1850" i="25"/>
  <c r="AT1850" i="25" s="1"/>
  <c r="AB347" i="25"/>
  <c r="AT347" i="25" s="1"/>
  <c r="AB1142" i="25"/>
  <c r="AT1142" i="25" s="1"/>
  <c r="AB724" i="25"/>
  <c r="AT724" i="25" s="1"/>
  <c r="AB175" i="25"/>
  <c r="AT175" i="25" s="1"/>
  <c r="AB430" i="25"/>
  <c r="AT430" i="25" s="1"/>
  <c r="AB1514" i="25"/>
  <c r="AT1514" i="25" s="1"/>
  <c r="AB1540" i="25"/>
  <c r="AT1540" i="25" s="1"/>
  <c r="AB727" i="25"/>
  <c r="AT727" i="25" s="1"/>
  <c r="AB613" i="25"/>
  <c r="AT613" i="25" s="1"/>
  <c r="AB593" i="25"/>
  <c r="AT593" i="25" s="1"/>
  <c r="AB747" i="25"/>
  <c r="AT747" i="25" s="1"/>
  <c r="AB193" i="25"/>
  <c r="AT193" i="25" s="1"/>
  <c r="AB1153" i="25"/>
  <c r="AT1153" i="25" s="1"/>
  <c r="AB439" i="25"/>
  <c r="AT439" i="25" s="1"/>
  <c r="AB46" i="25"/>
  <c r="AT46" i="25" s="1"/>
  <c r="AB843" i="25"/>
  <c r="AT843" i="25" s="1"/>
  <c r="AB1870" i="25"/>
  <c r="AT1870" i="25" s="1"/>
  <c r="AB1240" i="25"/>
  <c r="AT1240" i="25" s="1"/>
  <c r="AB1853" i="25"/>
  <c r="AT1853" i="25" s="1"/>
  <c r="AB252" i="25"/>
  <c r="AT252" i="25" s="1"/>
  <c r="AB394" i="25"/>
  <c r="AT394" i="25" s="1"/>
  <c r="AB260" i="25"/>
  <c r="AT260" i="25" s="1"/>
  <c r="AB839" i="25"/>
  <c r="AT839" i="25" s="1"/>
  <c r="AB516" i="25"/>
  <c r="AT516" i="25" s="1"/>
  <c r="AB528" i="25"/>
  <c r="AT528" i="25" s="1"/>
  <c r="AB373" i="25"/>
  <c r="AT373" i="25" s="1"/>
  <c r="AB1378" i="25"/>
  <c r="AT1378" i="25" s="1"/>
  <c r="AB1290" i="25"/>
  <c r="AT1290" i="25" s="1"/>
  <c r="AB1804" i="25"/>
  <c r="AT1804" i="25" s="1"/>
  <c r="AB139" i="25"/>
  <c r="AT139" i="25" s="1"/>
  <c r="AB163" i="25"/>
  <c r="AT163" i="25" s="1"/>
  <c r="AB641" i="25"/>
  <c r="AT641" i="25" s="1"/>
  <c r="AB1706" i="25"/>
  <c r="AT1706" i="25" s="1"/>
  <c r="AB444" i="25"/>
  <c r="AT444" i="25" s="1"/>
  <c r="AB890" i="25"/>
  <c r="AT890" i="25" s="1"/>
  <c r="AB879" i="25"/>
  <c r="AT879" i="25" s="1"/>
  <c r="AB464" i="25"/>
  <c r="AT464" i="25" s="1"/>
  <c r="AB1072" i="25"/>
  <c r="AT1072" i="25" s="1"/>
  <c r="AB726" i="25"/>
  <c r="AT726" i="25" s="1"/>
  <c r="AB1059" i="25"/>
  <c r="AT1059" i="25" s="1"/>
  <c r="AB1139" i="25"/>
  <c r="AT1139" i="25" s="1"/>
  <c r="AB1862" i="25"/>
  <c r="AT1862" i="25" s="1"/>
  <c r="AB1522" i="25"/>
  <c r="AT1522" i="25" s="1"/>
  <c r="AB911" i="25"/>
  <c r="AT911" i="25" s="1"/>
  <c r="AB842" i="25"/>
  <c r="AT842" i="25" s="1"/>
  <c r="AB1889" i="25"/>
  <c r="AT1889" i="25" s="1"/>
  <c r="AB737" i="25"/>
  <c r="AT737" i="25" s="1"/>
  <c r="AB1037" i="25"/>
  <c r="AT1037" i="25" s="1"/>
  <c r="AB81" i="25"/>
  <c r="AT81" i="25" s="1"/>
  <c r="AB1742" i="25"/>
  <c r="AT1742" i="25" s="1"/>
  <c r="AB131" i="25"/>
  <c r="AT131" i="25" s="1"/>
  <c r="AB766" i="25"/>
  <c r="AT766" i="25" s="1"/>
  <c r="AB1561" i="25"/>
  <c r="AT1561" i="25" s="1"/>
  <c r="AB738" i="25"/>
  <c r="AT738" i="25" s="1"/>
  <c r="AB147" i="25"/>
  <c r="AT147" i="25" s="1"/>
  <c r="AB218" i="25"/>
  <c r="AT218" i="25" s="1"/>
  <c r="AB1510" i="25"/>
  <c r="AT1510" i="25" s="1"/>
  <c r="AB869" i="25"/>
  <c r="AT869" i="25" s="1"/>
  <c r="AB477" i="25"/>
  <c r="AT477" i="25" s="1"/>
  <c r="AB1543" i="25"/>
  <c r="AT1543" i="25" s="1"/>
  <c r="AB42" i="25"/>
  <c r="AT42" i="25" s="1"/>
  <c r="AB836" i="25"/>
  <c r="AT836" i="25" s="1"/>
  <c r="AB1292" i="25"/>
  <c r="AT1292" i="25" s="1"/>
  <c r="AB241" i="25"/>
  <c r="AT241" i="25" s="1"/>
  <c r="AB1757" i="25"/>
  <c r="AT1757" i="25" s="1"/>
  <c r="AB1265" i="25"/>
  <c r="AT1265" i="25" s="1"/>
  <c r="AB1408" i="25"/>
  <c r="AT1408" i="25" s="1"/>
  <c r="AB1000" i="25"/>
  <c r="AT1000" i="25" s="1"/>
  <c r="AB1563" i="25"/>
  <c r="AT1563" i="25" s="1"/>
  <c r="AB281" i="25"/>
  <c r="AT281" i="25" s="1"/>
  <c r="AB731" i="25"/>
  <c r="AT731" i="25" s="1"/>
  <c r="AB1344" i="25"/>
  <c r="AT1344" i="25" s="1"/>
  <c r="AB914" i="25"/>
  <c r="AT914" i="25" s="1"/>
  <c r="AB1489" i="25"/>
  <c r="AT1489" i="25" s="1"/>
  <c r="AB58" i="25"/>
  <c r="AT58" i="25" s="1"/>
  <c r="AB184" i="25"/>
  <c r="AT184" i="25" s="1"/>
  <c r="AB455" i="25"/>
  <c r="AT455" i="25" s="1"/>
  <c r="AB1288" i="25"/>
  <c r="AT1288" i="25" s="1"/>
  <c r="AB985" i="25"/>
  <c r="AT985" i="25" s="1"/>
  <c r="AB1992" i="25"/>
  <c r="AT1992" i="25" s="1"/>
  <c r="AB311" i="25"/>
  <c r="AT311" i="25" s="1"/>
  <c r="AB828" i="25"/>
  <c r="AT828" i="25" s="1"/>
  <c r="AB1581" i="25"/>
  <c r="AT1581" i="25" s="1"/>
  <c r="AB787" i="25"/>
  <c r="AT787" i="25" s="1"/>
  <c r="AB1983" i="25"/>
  <c r="AT1983" i="25" s="1"/>
  <c r="AB106" i="25"/>
  <c r="AT106" i="25" s="1"/>
  <c r="AB1226" i="25"/>
  <c r="AT1226" i="25" s="1"/>
  <c r="AB324" i="25"/>
  <c r="AT324" i="25" s="1"/>
  <c r="AB34" i="25"/>
  <c r="AT34" i="25" s="1"/>
  <c r="AB1642" i="25"/>
  <c r="AT1642" i="25" s="1"/>
  <c r="AB1030" i="25"/>
  <c r="AT1030" i="25" s="1"/>
  <c r="AB1376" i="25"/>
  <c r="AT1376" i="25" s="1"/>
  <c r="AB1166" i="25"/>
  <c r="AT1166" i="25" s="1"/>
  <c r="AB1076" i="25"/>
  <c r="AT1076" i="25" s="1"/>
  <c r="AB614" i="25"/>
  <c r="AT614" i="25" s="1"/>
  <c r="AB468" i="25"/>
  <c r="AT468" i="25" s="1"/>
  <c r="AB1591" i="25"/>
  <c r="AT1591" i="25" s="1"/>
  <c r="AB903" i="25"/>
  <c r="AT903" i="25" s="1"/>
  <c r="AB1965" i="25"/>
  <c r="AT1965" i="25" s="1"/>
  <c r="AB1245" i="25"/>
  <c r="AT1245" i="25" s="1"/>
  <c r="AB621" i="25"/>
  <c r="AT621" i="25" s="1"/>
  <c r="AB1668" i="25"/>
  <c r="AT1668" i="25" s="1"/>
  <c r="AB1715" i="25"/>
  <c r="AT1715" i="25" s="1"/>
  <c r="AB1953" i="25"/>
  <c r="AT1953" i="25" s="1"/>
  <c r="AB1745" i="25"/>
  <c r="AT1745" i="25" s="1"/>
  <c r="AB313" i="25"/>
  <c r="AT313" i="25" s="1"/>
  <c r="AB1996" i="25"/>
  <c r="AT1996" i="25" s="1"/>
  <c r="AB208" i="25"/>
  <c r="AT208" i="25" s="1"/>
  <c r="AB1659" i="25"/>
  <c r="AT1659" i="25" s="1"/>
  <c r="AB1105" i="25"/>
  <c r="AT1105" i="25" s="1"/>
  <c r="AB1864" i="25"/>
  <c r="AT1864" i="25" s="1"/>
  <c r="AB1417" i="25"/>
  <c r="AT1417" i="25" s="1"/>
  <c r="AB80" i="25"/>
  <c r="AT80" i="25" s="1"/>
  <c r="AB535" i="25"/>
  <c r="AT535" i="25" s="1"/>
  <c r="AB655" i="25"/>
  <c r="AT655" i="25" s="1"/>
  <c r="AB1672" i="25"/>
  <c r="AT1672" i="25" s="1"/>
  <c r="AB859" i="25"/>
  <c r="AT859" i="25" s="1"/>
  <c r="AB1669" i="25"/>
  <c r="AT1669" i="25" s="1"/>
  <c r="AB1212" i="25"/>
  <c r="AT1212" i="25" s="1"/>
  <c r="AB684" i="25"/>
  <c r="AT684" i="25" s="1"/>
  <c r="AB1020" i="25"/>
  <c r="AT1020" i="25" s="1"/>
  <c r="AB1485" i="25"/>
  <c r="AT1485" i="25" s="1"/>
  <c r="AB1557" i="25"/>
  <c r="AT1557" i="25" s="1"/>
  <c r="AB1436" i="25"/>
  <c r="AT1436" i="25" s="1"/>
  <c r="AB304" i="25"/>
  <c r="AT304" i="25" s="1"/>
  <c r="AB1755" i="25"/>
  <c r="AT1755" i="25" s="1"/>
  <c r="AB1312" i="25"/>
  <c r="AT1312" i="25" s="1"/>
  <c r="AB1694" i="25"/>
  <c r="AT1694" i="25" s="1"/>
  <c r="AB74" i="25"/>
  <c r="AT74" i="25" s="1"/>
  <c r="AB287" i="25"/>
  <c r="AT287" i="25" s="1"/>
  <c r="AB168" i="25"/>
  <c r="AT168" i="25" s="1"/>
  <c r="AB1923" i="25"/>
  <c r="AT1923" i="25" s="1"/>
  <c r="AB238" i="25"/>
  <c r="AT238" i="25" s="1"/>
  <c r="AB1887" i="25"/>
  <c r="AT1887" i="25" s="1"/>
  <c r="AB1360" i="25"/>
  <c r="AT1360" i="25" s="1"/>
  <c r="AB1933" i="25"/>
  <c r="AT1933" i="25" s="1"/>
  <c r="AB1623" i="25"/>
  <c r="AT1623" i="25" s="1"/>
  <c r="AB720" i="25"/>
  <c r="AT720" i="25" s="1"/>
  <c r="AB244" i="25"/>
  <c r="AT244" i="25" s="1"/>
  <c r="AB861" i="25"/>
  <c r="AT861" i="25" s="1"/>
  <c r="AB1196" i="25"/>
  <c r="AT1196" i="25" s="1"/>
  <c r="AB201" i="25"/>
  <c r="AT201" i="25" s="1"/>
  <c r="AB1295" i="25"/>
  <c r="AT1295" i="25" s="1"/>
  <c r="AB847" i="25"/>
  <c r="AT847" i="25" s="1"/>
  <c r="AB1293" i="25"/>
  <c r="AT1293" i="25" s="1"/>
  <c r="AB234" i="25"/>
  <c r="AT234" i="25" s="1"/>
  <c r="AB1286" i="25"/>
  <c r="AT1286" i="25" s="1"/>
  <c r="AB1580" i="25"/>
  <c r="AT1580" i="25" s="1"/>
  <c r="AB425" i="25"/>
  <c r="AT425" i="25" s="1"/>
  <c r="AB527" i="25"/>
  <c r="AT527" i="25" s="1"/>
  <c r="AB333" i="25"/>
  <c r="AT333" i="25" s="1"/>
  <c r="AB1233" i="25"/>
  <c r="AT1233" i="25" s="1"/>
  <c r="AB1355" i="25"/>
  <c r="AT1355" i="25" s="1"/>
  <c r="AB1801" i="25"/>
  <c r="AT1801" i="25" s="1"/>
  <c r="AB1907" i="25"/>
  <c r="AT1907" i="25" s="1"/>
  <c r="AB976" i="25"/>
  <c r="AT976" i="25" s="1"/>
  <c r="AB274" i="25"/>
  <c r="AT274" i="25" s="1"/>
  <c r="AB1994" i="25"/>
  <c r="AT1994" i="25" s="1"/>
  <c r="AB587" i="25"/>
  <c r="AT587" i="25" s="1"/>
  <c r="AB1257" i="25"/>
  <c r="AT1257" i="25" s="1"/>
  <c r="AB1198" i="25"/>
  <c r="AT1198" i="25" s="1"/>
  <c r="AB1157" i="25"/>
  <c r="AT1157" i="25" s="1"/>
  <c r="AB1231" i="25"/>
  <c r="AT1231" i="25" s="1"/>
  <c r="AB1665" i="25"/>
  <c r="AT1665" i="25" s="1"/>
  <c r="AB992" i="25"/>
  <c r="AT992" i="25" s="1"/>
  <c r="AB1058" i="25"/>
  <c r="AT1058" i="25" s="1"/>
  <c r="AB348" i="25"/>
  <c r="AT348" i="25" s="1"/>
  <c r="AB225" i="25"/>
  <c r="AT225" i="25" s="1"/>
  <c r="AB1972" i="25"/>
  <c r="AT1972" i="25" s="1"/>
  <c r="AB1924" i="25"/>
  <c r="AT1924" i="25" s="1"/>
  <c r="AB1749" i="25"/>
  <c r="AT1749" i="25" s="1"/>
  <c r="AB289" i="25"/>
  <c r="AT289" i="25" s="1"/>
  <c r="AB220" i="25"/>
  <c r="AT220" i="25" s="1"/>
  <c r="AB759" i="25"/>
  <c r="AT759" i="25" s="1"/>
  <c r="AB1707" i="25"/>
  <c r="AT1707" i="25" s="1"/>
  <c r="AB500" i="25"/>
  <c r="AT500" i="25" s="1"/>
  <c r="AB1136" i="25"/>
  <c r="AT1136" i="25" s="1"/>
  <c r="AB1297" i="25"/>
  <c r="AT1297" i="25" s="1"/>
  <c r="AB366" i="25"/>
  <c r="AT366" i="25" s="1"/>
  <c r="AB854" i="25"/>
  <c r="AT854" i="25" s="1"/>
  <c r="AB155" i="25"/>
  <c r="AT155" i="25" s="1"/>
  <c r="AB13" i="25"/>
  <c r="AT13" i="25" s="1"/>
  <c r="AB788" i="25"/>
  <c r="AT788" i="25" s="1"/>
  <c r="AB396" i="25"/>
  <c r="AT396" i="25" s="1"/>
  <c r="AB1342" i="25"/>
  <c r="AT1342" i="25" s="1"/>
  <c r="AB130" i="25"/>
  <c r="AT130" i="25" s="1"/>
  <c r="AB496" i="25"/>
  <c r="AT496" i="25" s="1"/>
  <c r="AB819" i="25"/>
  <c r="AT819" i="25" s="1"/>
  <c r="AB975" i="25"/>
  <c r="AT975" i="25" s="1"/>
  <c r="AB1986" i="25"/>
  <c r="AT1986" i="25" s="1"/>
  <c r="AB59" i="25"/>
  <c r="AT59" i="25" s="1"/>
  <c r="AB671" i="25"/>
  <c r="AT671" i="25" s="1"/>
  <c r="AB937" i="25"/>
  <c r="AT937" i="25" s="1"/>
  <c r="AB1506" i="25"/>
  <c r="AT1506" i="25" s="1"/>
  <c r="AB1917" i="25"/>
  <c r="AT1917" i="25" s="1"/>
  <c r="AB930" i="25"/>
  <c r="AT930" i="25" s="1"/>
  <c r="AB703" i="25"/>
  <c r="AT703" i="25" s="1"/>
  <c r="AB391" i="25"/>
  <c r="AT391" i="25" s="1"/>
  <c r="AB1387" i="25"/>
  <c r="AT1387" i="25" s="1"/>
  <c r="AB338" i="25"/>
  <c r="AT338" i="25" s="1"/>
  <c r="AB942" i="25"/>
  <c r="AT942" i="25" s="1"/>
  <c r="AB1989" i="25"/>
  <c r="AT1989" i="25" s="1"/>
  <c r="AB350" i="25"/>
  <c r="AT350" i="25" s="1"/>
  <c r="AB1284" i="25"/>
  <c r="AT1284" i="25" s="1"/>
  <c r="AB1064" i="25"/>
  <c r="AT1064" i="25" s="1"/>
  <c r="AB237" i="25"/>
  <c r="AT237" i="25" s="1"/>
  <c r="AB23" i="25"/>
  <c r="AT23" i="25" s="1"/>
  <c r="AB1465" i="25"/>
  <c r="AT1465" i="25" s="1"/>
  <c r="AB319" i="25"/>
  <c r="AT319" i="25" s="1"/>
  <c r="AB491" i="25"/>
  <c r="AT491" i="25" s="1"/>
  <c r="AB987" i="25"/>
  <c r="AT987" i="25" s="1"/>
  <c r="AB115" i="25"/>
  <c r="AT115" i="25" s="1"/>
  <c r="AB1620" i="25"/>
  <c r="AT1620" i="25" s="1"/>
  <c r="AB1913" i="25"/>
  <c r="AT1913" i="25" s="1"/>
  <c r="AB662" i="25"/>
  <c r="AT662" i="25" s="1"/>
  <c r="AB688" i="25"/>
  <c r="AT688" i="25" s="1"/>
  <c r="AB370" i="25"/>
  <c r="AT370" i="25" s="1"/>
  <c r="AB1566" i="25"/>
  <c r="AT1566" i="25" s="1"/>
  <c r="AB1298" i="25"/>
  <c r="AT1298" i="25" s="1"/>
  <c r="AB611" i="25"/>
  <c r="AT611" i="25" s="1"/>
  <c r="AB473" i="25"/>
  <c r="AT473" i="25" s="1"/>
  <c r="AB817" i="25"/>
  <c r="AT817" i="25" s="1"/>
  <c r="AB1202" i="25"/>
  <c r="AT1202" i="25" s="1"/>
  <c r="AB1910" i="25"/>
  <c r="AT1910" i="25" s="1"/>
  <c r="AB1682" i="25"/>
  <c r="AT1682" i="25" s="1"/>
  <c r="AB133" i="25"/>
  <c r="AT133" i="25" s="1"/>
  <c r="AB1643" i="25"/>
  <c r="AT1643" i="25" s="1"/>
  <c r="AB275" i="25"/>
  <c r="AT275" i="25" s="1"/>
  <c r="AB1453" i="25"/>
  <c r="AT1453" i="25" s="1"/>
  <c r="AB423" i="25"/>
  <c r="AT423" i="25" s="1"/>
  <c r="AB972" i="25"/>
  <c r="AT972" i="25" s="1"/>
  <c r="AB666" i="25"/>
  <c r="AT666" i="25" s="1"/>
  <c r="AB1180" i="25"/>
  <c r="AT1180" i="25" s="1"/>
  <c r="AB1509" i="25"/>
  <c r="AT1509" i="25" s="1"/>
  <c r="AB127" i="25"/>
  <c r="AT127" i="25" s="1"/>
  <c r="AB1250" i="25"/>
  <c r="AT1250" i="25" s="1"/>
  <c r="AB1165" i="25"/>
  <c r="AT1165" i="25" s="1"/>
  <c r="AB82" i="25"/>
  <c r="AT82" i="25" s="1"/>
  <c r="AB1735" i="25"/>
  <c r="AT1735" i="25" s="1"/>
  <c r="AB706" i="25"/>
  <c r="AT706" i="25" s="1"/>
  <c r="AB1415" i="25"/>
  <c r="AT1415" i="25" s="1"/>
  <c r="AB1555" i="25"/>
  <c r="AT1555" i="25" s="1"/>
  <c r="AB1664" i="25"/>
  <c r="AT1664" i="25" s="1"/>
  <c r="AB558" i="25"/>
  <c r="AT558" i="25" s="1"/>
  <c r="AB1701" i="25"/>
  <c r="AT1701" i="25" s="1"/>
  <c r="AB1837" i="25"/>
  <c r="AT1837" i="25" s="1"/>
  <c r="AB1575" i="25"/>
  <c r="AT1575" i="25" s="1"/>
  <c r="AB567" i="25"/>
  <c r="AT567" i="25" s="1"/>
  <c r="AB964" i="25"/>
  <c r="AT964" i="25" s="1"/>
  <c r="AB1047" i="25"/>
  <c r="AT1047" i="25" s="1"/>
  <c r="AB1805" i="25"/>
  <c r="AT1805" i="25" s="1"/>
  <c r="AB1765" i="25"/>
  <c r="AT1765" i="25" s="1"/>
  <c r="AB1328" i="25"/>
  <c r="AT1328" i="25" s="1"/>
  <c r="AB565" i="25"/>
  <c r="AT565" i="25" s="1"/>
  <c r="AB898" i="25"/>
  <c r="AT898" i="25" s="1"/>
  <c r="AB4" i="25"/>
  <c r="AT4" i="25" s="1"/>
  <c r="AB160" i="25"/>
  <c r="AT160" i="25" s="1"/>
  <c r="AB19" i="25"/>
  <c r="AT19" i="25" s="1"/>
  <c r="AB744" i="25"/>
  <c r="AT744" i="25" s="1"/>
  <c r="AB1079" i="25"/>
  <c r="AT1079" i="25" s="1"/>
  <c r="AB978" i="25"/>
  <c r="AT978" i="25" s="1"/>
  <c r="AB1252" i="25"/>
  <c r="AT1252" i="25" s="1"/>
  <c r="AB1984" i="25"/>
  <c r="AT1984" i="25" s="1"/>
  <c r="AB891" i="25"/>
  <c r="AT891" i="25" s="1"/>
  <c r="AB1369" i="25"/>
  <c r="AT1369" i="25" s="1"/>
  <c r="AB56" i="25"/>
  <c r="AT56" i="25" s="1"/>
  <c r="AB1406" i="25"/>
  <c r="AT1406" i="25" s="1"/>
  <c r="AB841" i="25"/>
  <c r="AT841" i="25" s="1"/>
  <c r="AB472" i="25"/>
  <c r="AT472" i="25" s="1"/>
  <c r="AB1895" i="25"/>
  <c r="AT1895" i="25" s="1"/>
  <c r="AB1008" i="25"/>
  <c r="AT1008" i="25" s="1"/>
  <c r="AB162" i="25"/>
  <c r="AT162" i="25" s="1"/>
  <c r="AB1876" i="25"/>
  <c r="AT1876" i="25" s="1"/>
  <c r="AB1103" i="25"/>
  <c r="AT1103" i="25" s="1"/>
  <c r="AB1074" i="25"/>
  <c r="AT1074" i="25" s="1"/>
  <c r="AB1590" i="25"/>
  <c r="AT1590" i="25" s="1"/>
  <c r="AB1607" i="25"/>
  <c r="AT1607" i="25" s="1"/>
  <c r="AB253" i="25"/>
  <c r="AT253" i="25" s="1"/>
  <c r="AB929" i="25"/>
  <c r="AT929" i="25" s="1"/>
  <c r="AB1146" i="25"/>
  <c r="AT1146" i="25" s="1"/>
  <c r="AB1199" i="25"/>
  <c r="AT1199" i="25" s="1"/>
  <c r="AB579" i="25"/>
  <c r="AT579" i="25" s="1"/>
  <c r="AB1402" i="25"/>
  <c r="AT1402" i="25" s="1"/>
  <c r="AB944" i="25"/>
  <c r="AT944" i="25" s="1"/>
  <c r="AB512" i="25"/>
  <c r="AT512" i="25" s="1"/>
  <c r="AB1393" i="25"/>
  <c r="AT1393" i="25" s="1"/>
  <c r="AB980" i="25"/>
  <c r="AT980" i="25" s="1"/>
  <c r="AB524" i="25"/>
  <c r="AT524" i="25" s="1"/>
  <c r="AB314" i="25"/>
  <c r="AT314" i="25" s="1"/>
  <c r="AB1776" i="25"/>
  <c r="AT1776" i="25" s="1"/>
  <c r="AB1484" i="25"/>
  <c r="AT1484" i="25" s="1"/>
  <c r="AB700" i="25"/>
  <c r="AT700" i="25" s="1"/>
  <c r="AB1815" i="25"/>
  <c r="AT1815" i="25" s="1"/>
  <c r="AB804" i="25"/>
  <c r="AT804" i="25" s="1"/>
  <c r="AB1619" i="25"/>
  <c r="AT1619" i="25" s="1"/>
  <c r="AB1348" i="25"/>
  <c r="AT1348" i="25" s="1"/>
  <c r="AB1700" i="25"/>
  <c r="AT1700" i="25" s="1"/>
  <c r="AB1476" i="25"/>
  <c r="AT1476" i="25" s="1"/>
  <c r="AB345" i="25"/>
  <c r="AT345" i="25" s="1"/>
  <c r="AB1698" i="25"/>
  <c r="AT1698" i="25" s="1"/>
  <c r="AB1539" i="25"/>
  <c r="AT1539" i="25" s="1"/>
  <c r="AB267" i="25"/>
  <c r="AT267" i="25" s="1"/>
  <c r="AB1601" i="25"/>
  <c r="AT1601" i="25" s="1"/>
  <c r="AB813" i="25"/>
  <c r="AT813" i="25" s="1"/>
  <c r="AB681" i="25"/>
  <c r="AT681" i="25" s="1"/>
  <c r="AB1820" i="25"/>
  <c r="AT1820" i="25" s="1"/>
  <c r="AB660" i="25"/>
  <c r="AT660" i="25" s="1"/>
  <c r="AB1356" i="25"/>
  <c r="AT1356" i="25" s="1"/>
  <c r="AB1066" i="25"/>
  <c r="AT1066" i="25" s="1"/>
  <c r="AB321" i="25"/>
  <c r="AT321" i="25" s="1"/>
  <c r="AB1743" i="25"/>
  <c r="AT1743" i="25" s="1"/>
  <c r="AB1181" i="25"/>
  <c r="AT1181" i="25" s="1"/>
  <c r="AB622" i="25"/>
  <c r="AT622" i="25" s="1"/>
  <c r="AB1267" i="25"/>
  <c r="AT1267" i="25" s="1"/>
  <c r="AB953" i="25"/>
  <c r="AT953" i="25" s="1"/>
  <c r="AB1723" i="25"/>
  <c r="AT1723" i="25" s="1"/>
  <c r="AB790" i="25"/>
  <c r="AT790" i="25" s="1"/>
  <c r="AB996" i="25"/>
  <c r="AT996" i="25" s="1"/>
  <c r="AB1547" i="25"/>
  <c r="AT1547" i="25" s="1"/>
  <c r="AB11" i="25"/>
  <c r="AT11" i="25" s="1"/>
  <c r="AB1455" i="25"/>
  <c r="AT1455" i="25" s="1"/>
  <c r="AB576" i="25"/>
  <c r="AT576" i="25" s="1"/>
  <c r="AB1626" i="25"/>
  <c r="AT1626" i="25" s="1"/>
  <c r="AB1551" i="25"/>
  <c r="AT1551" i="25" s="1"/>
  <c r="AB583" i="25"/>
  <c r="AT583" i="25" s="1"/>
  <c r="AB310" i="25"/>
  <c r="AT310" i="25" s="1"/>
  <c r="AB1638" i="25"/>
  <c r="AT1638" i="25" s="1"/>
  <c r="AB1781" i="25"/>
  <c r="AT1781" i="25" s="1"/>
  <c r="AB988" i="25"/>
  <c r="AT988" i="25" s="1"/>
  <c r="AB1695" i="25"/>
  <c r="AT1695" i="25" s="1"/>
  <c r="AB564" i="25"/>
  <c r="AT564" i="25" s="1"/>
  <c r="AB1075" i="25"/>
  <c r="AT1075" i="25" s="1"/>
  <c r="AB969" i="25"/>
  <c r="AT969" i="25" s="1"/>
  <c r="AB1633" i="25"/>
  <c r="AT1633" i="25" s="1"/>
  <c r="AB296" i="25"/>
  <c r="AT296" i="25" s="1"/>
  <c r="AB154" i="25"/>
  <c r="AT154" i="25" s="1"/>
  <c r="AB1699" i="25"/>
  <c r="AT1699" i="25" s="1"/>
  <c r="AB984" i="25"/>
  <c r="AT984" i="25" s="1"/>
  <c r="AB1981" i="25"/>
  <c r="AT1981" i="25" s="1"/>
  <c r="AB1583" i="25"/>
  <c r="AT1583" i="25" s="1"/>
  <c r="AB47" i="25"/>
  <c r="AT47" i="25" s="1"/>
  <c r="AB179" i="25"/>
  <c r="AT179" i="25" s="1"/>
  <c r="AB705" i="25"/>
  <c r="AT705" i="25" s="1"/>
  <c r="AB774" i="25"/>
  <c r="AT774" i="25" s="1"/>
  <c r="AB447" i="25"/>
  <c r="AT447" i="25" s="1"/>
  <c r="AB1845" i="25"/>
  <c r="AT1845" i="25" s="1"/>
  <c r="AB1216" i="25"/>
  <c r="AT1216" i="25" s="1"/>
  <c r="AB1228" i="25"/>
  <c r="AT1228" i="25" s="1"/>
  <c r="AB1096" i="25"/>
  <c r="AT1096" i="25" s="1"/>
  <c r="AB1517" i="25"/>
  <c r="AT1517" i="25" s="1"/>
  <c r="AB756" i="25"/>
  <c r="AT756" i="25" s="1"/>
  <c r="AB644" i="25"/>
  <c r="AT644" i="25" s="1"/>
  <c r="AB1279" i="25"/>
  <c r="AT1279" i="25" s="1"/>
  <c r="AB735" i="25"/>
  <c r="AT735" i="25" s="1"/>
  <c r="AB228" i="25"/>
  <c r="AT228" i="25" s="1"/>
  <c r="AB1336" i="25"/>
  <c r="AT1336" i="25" s="1"/>
  <c r="AB222" i="25"/>
  <c r="AT222" i="25" s="1"/>
  <c r="AB1163" i="25"/>
  <c r="AT1163" i="25" s="1"/>
  <c r="AB796" i="25"/>
  <c r="AT796" i="25" s="1"/>
  <c r="AB1756" i="25"/>
  <c r="AT1756" i="25" s="1"/>
  <c r="AB379" i="25"/>
  <c r="AT379" i="25" s="1"/>
  <c r="AB1211" i="25"/>
  <c r="AT1211" i="25" s="1"/>
  <c r="AB638" i="25"/>
  <c r="AT638" i="25" s="1"/>
  <c r="AB866" i="25"/>
  <c r="AT866" i="25" s="1"/>
  <c r="AB958" i="25"/>
  <c r="AT958" i="25" s="1"/>
  <c r="AB1833" i="25"/>
  <c r="AT1833" i="25" s="1"/>
  <c r="AB398" i="25"/>
  <c r="AT398" i="25" s="1"/>
  <c r="AB1332" i="25"/>
  <c r="AT1332" i="25" s="1"/>
  <c r="AB1970" i="25"/>
  <c r="AT1970" i="25" s="1"/>
  <c r="AB770" i="25"/>
  <c r="AT770" i="25" s="1"/>
  <c r="AB1437" i="25"/>
  <c r="AT1437" i="25" s="1"/>
  <c r="AB475" i="25"/>
  <c r="AT475" i="25" s="1"/>
  <c r="AB1774" i="25"/>
  <c r="AT1774" i="25" s="1"/>
  <c r="AB1969" i="25"/>
  <c r="AT1969" i="25" s="1"/>
  <c r="AB250" i="25"/>
  <c r="AT250" i="25" s="1"/>
  <c r="AB677" i="25"/>
  <c r="AT677" i="25" s="1"/>
  <c r="AB1151" i="25"/>
  <c r="AT1151" i="25" s="1"/>
  <c r="AB1846" i="25"/>
  <c r="AT1846" i="25" s="1"/>
  <c r="AB97" i="25"/>
  <c r="AT97" i="25" s="1"/>
  <c r="AB196" i="25"/>
  <c r="AT196" i="25" s="1"/>
  <c r="AB1440" i="25"/>
  <c r="AT1440" i="25" s="1"/>
  <c r="AB278" i="25"/>
  <c r="AT278" i="25" s="1"/>
  <c r="AB200" i="25"/>
  <c r="AT200" i="25" s="1"/>
  <c r="AB1730" i="25"/>
  <c r="AT1730" i="25" s="1"/>
  <c r="AB556" i="25"/>
  <c r="AT556" i="25" s="1"/>
  <c r="AB235" i="25"/>
  <c r="AT235" i="25" s="1"/>
  <c r="AB1073" i="25"/>
  <c r="AT1073" i="25" s="1"/>
  <c r="AB755" i="25"/>
  <c r="AT755" i="25" s="1"/>
  <c r="AB1979" i="25"/>
  <c r="AT1979" i="25" s="1"/>
  <c r="AB1187" i="25"/>
  <c r="AT1187" i="25" s="1"/>
  <c r="AB1367" i="25"/>
  <c r="AT1367" i="25" s="1"/>
  <c r="AB1822" i="25"/>
  <c r="AT1822" i="25" s="1"/>
  <c r="AB467" i="25"/>
  <c r="AT467" i="25" s="1"/>
  <c r="AB1276" i="25"/>
  <c r="AT1276" i="25" s="1"/>
  <c r="AB1299" i="25"/>
  <c r="AT1299" i="25" s="1"/>
  <c r="AB1692" i="25"/>
  <c r="AT1692" i="25" s="1"/>
  <c r="AB92" i="25"/>
  <c r="AT92" i="25" s="1"/>
  <c r="AB261" i="25"/>
  <c r="AT261" i="25" s="1"/>
  <c r="AB1445" i="25"/>
  <c r="AT1445" i="25" s="1"/>
  <c r="AB708" i="25"/>
  <c r="AT708" i="25" s="1"/>
  <c r="AB1003" i="25"/>
  <c r="AT1003" i="25" s="1"/>
  <c r="AB1304" i="25"/>
  <c r="AT1304" i="25" s="1"/>
  <c r="AB85" i="25"/>
  <c r="AT85" i="25" s="1"/>
  <c r="AB202" i="25"/>
  <c r="AT202" i="25" s="1"/>
  <c r="AB213" i="25"/>
  <c r="AT213" i="25" s="1"/>
  <c r="AB1959" i="25"/>
  <c r="AT1959" i="25" s="1"/>
  <c r="AB1512" i="25"/>
  <c r="AT1512" i="25" s="1"/>
  <c r="AB795" i="25"/>
  <c r="AT795" i="25" s="1"/>
  <c r="AB45" i="25"/>
  <c r="AT45" i="25" s="1"/>
  <c r="AB811" i="25"/>
  <c r="AT811" i="25" s="1"/>
  <c r="AB633" i="25"/>
  <c r="AT633" i="25" s="1"/>
  <c r="AB1429" i="25"/>
  <c r="AT1429" i="25" s="1"/>
  <c r="AB443" i="25"/>
  <c r="AT443" i="25" s="1"/>
  <c r="AB1081" i="25"/>
  <c r="AT1081" i="25" s="1"/>
  <c r="AB118" i="25"/>
  <c r="AT118" i="25" s="1"/>
  <c r="AB1899" i="25"/>
  <c r="AT1899" i="25" s="1"/>
  <c r="AB309" i="25"/>
  <c r="AT309" i="25" s="1"/>
  <c r="AB552" i="25"/>
  <c r="AT552" i="25" s="1"/>
  <c r="AB1086" i="25"/>
  <c r="AT1086" i="25" s="1"/>
  <c r="AB119" i="25"/>
  <c r="AT119" i="25" s="1"/>
  <c r="AB504" i="25"/>
  <c r="AT504" i="25" s="1"/>
  <c r="AB1467" i="25"/>
  <c r="AT1467" i="25" s="1"/>
  <c r="AB783" i="25"/>
  <c r="AT783" i="25" s="1"/>
  <c r="AB1594" i="25"/>
  <c r="AT1594" i="25" s="1"/>
  <c r="AB1915" i="25"/>
  <c r="AT1915" i="25" s="1"/>
  <c r="AB1154" i="25"/>
  <c r="AT1154" i="25" s="1"/>
  <c r="AB182" i="25"/>
  <c r="AT182" i="25" s="1"/>
  <c r="AB1777" i="25"/>
  <c r="AT1777" i="25" s="1"/>
  <c r="AB555" i="25"/>
  <c r="AT555" i="25" s="1"/>
  <c r="AB956" i="25"/>
  <c r="AT956" i="25" s="1"/>
  <c r="AB268" i="25"/>
  <c r="AT268" i="25" s="1"/>
  <c r="AB448" i="25"/>
  <c r="AT448" i="25" s="1"/>
  <c r="AB589" i="25"/>
  <c r="AT589" i="25" s="1"/>
  <c r="AB1335" i="25"/>
  <c r="AT1335" i="25" s="1"/>
  <c r="AB329" i="25"/>
  <c r="AT329" i="25" s="1"/>
  <c r="AB1671" i="25"/>
  <c r="AT1671" i="25" s="1"/>
  <c r="AB800" i="25"/>
  <c r="AT800" i="25" s="1"/>
  <c r="AB739" i="25"/>
  <c r="AT739" i="25" s="1"/>
  <c r="AB1868" i="25"/>
  <c r="AT1868" i="25" s="1"/>
  <c r="AB1516" i="25"/>
  <c r="AT1516" i="25" s="1"/>
  <c r="AB1259" i="25"/>
  <c r="AT1259" i="25" s="1"/>
  <c r="AB57" i="25"/>
  <c r="AT57" i="25" s="1"/>
  <c r="AB1676" i="25"/>
  <c r="AT1676" i="25" s="1"/>
  <c r="AB452" i="25"/>
  <c r="AT452" i="25" s="1"/>
  <c r="AB1967" i="25"/>
  <c r="AT1967" i="25" s="1"/>
  <c r="AB195" i="25"/>
  <c r="AT195" i="25" s="1"/>
  <c r="AB1069" i="25"/>
  <c r="AT1069" i="25" s="1"/>
  <c r="AB1916" i="25"/>
  <c r="AT1916" i="25" s="1"/>
  <c r="AB1746" i="25"/>
  <c r="AT1746" i="25" s="1"/>
  <c r="AB1802" i="25"/>
  <c r="AT1802" i="25" s="1"/>
  <c r="AB1486" i="25"/>
  <c r="AT1486" i="25" s="1"/>
  <c r="AB1236" i="25"/>
  <c r="AT1236" i="25" s="1"/>
  <c r="AB1302" i="25"/>
  <c r="AT1302" i="25" s="1"/>
  <c r="AB368" i="25"/>
  <c r="AT368" i="25" s="1"/>
  <c r="AB1538" i="25"/>
  <c r="AT1538" i="25" s="1"/>
  <c r="AB993" i="25"/>
  <c r="AT993" i="25" s="1"/>
  <c r="AB561" i="25"/>
  <c r="AT561" i="25" s="1"/>
  <c r="AB1879" i="25"/>
  <c r="AT1879" i="25" s="1"/>
  <c r="AB395" i="25"/>
  <c r="AT395" i="25" s="1"/>
  <c r="AB1396" i="25"/>
  <c r="AT1396" i="25" s="1"/>
  <c r="AB337" i="25"/>
  <c r="AT337" i="25" s="1"/>
  <c r="AB873" i="25"/>
  <c r="AT873" i="25" s="1"/>
  <c r="AB1946" i="25"/>
  <c r="AT1946" i="25" s="1"/>
  <c r="AB499" i="25"/>
  <c r="AT499" i="25" s="1"/>
  <c r="AB1044" i="25"/>
  <c r="AT1044" i="25" s="1"/>
  <c r="AB1321" i="25"/>
  <c r="AT1321" i="25" s="1"/>
  <c r="AB702" i="25"/>
  <c r="AT702" i="25" s="1"/>
  <c r="AB821" i="25"/>
  <c r="AT821" i="25" s="1"/>
  <c r="AB1677" i="25"/>
  <c r="AT1677" i="25" s="1"/>
  <c r="AB39" i="25"/>
  <c r="AT39" i="25" s="1"/>
  <c r="AB51" i="25"/>
  <c r="AT51" i="25" s="1"/>
  <c r="AB1368" i="25"/>
  <c r="AT1368" i="25" s="1"/>
  <c r="AB1028" i="25"/>
  <c r="AT1028" i="25" s="1"/>
  <c r="AB1179" i="25"/>
  <c r="AT1179" i="25" s="1"/>
  <c r="AB1190" i="25"/>
  <c r="AT1190" i="25" s="1"/>
  <c r="AB1330" i="25"/>
  <c r="AT1330" i="25" s="1"/>
  <c r="AB1127" i="25"/>
  <c r="AT1127" i="25" s="1"/>
  <c r="AB156" i="25"/>
  <c r="AT156" i="25" s="1"/>
  <c r="AB189" i="25"/>
  <c r="AT189" i="25" s="1"/>
  <c r="AB1326" i="25"/>
  <c r="AT1326" i="25" s="1"/>
  <c r="AB918" i="25"/>
  <c r="AT918" i="25" s="1"/>
  <c r="AB149" i="25"/>
  <c r="AT149" i="25" s="1"/>
  <c r="AB255" i="25"/>
  <c r="AT255" i="25" s="1"/>
  <c r="AB178" i="25"/>
  <c r="AT178" i="25" s="1"/>
  <c r="AB1606" i="25"/>
  <c r="AT1606" i="25" s="1"/>
  <c r="AB741" i="25"/>
  <c r="AT741" i="25" s="1"/>
  <c r="AB1618" i="25"/>
  <c r="AT1618" i="25" s="1"/>
  <c r="AB198" i="25"/>
  <c r="AT198" i="25" s="1"/>
  <c r="AB1318" i="25"/>
  <c r="AT1318" i="25" s="1"/>
  <c r="AB1174" i="25"/>
  <c r="AT1174" i="25" s="1"/>
  <c r="AB523" i="25"/>
  <c r="AT523" i="25" s="1"/>
  <c r="AB541" i="25"/>
  <c r="AT541" i="25" s="1"/>
  <c r="AB830" i="25"/>
  <c r="AT830" i="25" s="1"/>
  <c r="AB1084" i="25"/>
  <c r="AT1084" i="25" s="1"/>
  <c r="AB1463" i="25"/>
  <c r="AT1463" i="25" s="1"/>
  <c r="AB437" i="25"/>
  <c r="AT437" i="25" s="1"/>
  <c r="AB672" i="25"/>
  <c r="AT672" i="25" s="1"/>
  <c r="AB1339" i="25"/>
  <c r="AT1339" i="25" s="1"/>
  <c r="AB1849" i="25"/>
  <c r="AT1849" i="25" s="1"/>
  <c r="AB1957" i="25"/>
  <c r="AT1957" i="25" s="1"/>
  <c r="AB1828" i="25"/>
  <c r="AT1828" i="25" s="1"/>
  <c r="AB1877" i="25"/>
  <c r="AT1877" i="25" s="1"/>
  <c r="AB546" i="25"/>
  <c r="AT546" i="25" s="1"/>
  <c r="AB1094" i="25"/>
  <c r="AT1094" i="25" s="1"/>
  <c r="AB1903" i="25"/>
  <c r="AT1903" i="25" s="1"/>
  <c r="AB1235" i="25"/>
  <c r="AT1235" i="25" s="1"/>
  <c r="AB1307" i="25"/>
  <c r="AT1307" i="25" s="1"/>
  <c r="AB1310" i="25"/>
  <c r="AT1310" i="25" s="1"/>
  <c r="AB1049" i="25"/>
  <c r="AT1049" i="25" s="1"/>
  <c r="AB1237" i="25"/>
  <c r="AT1237" i="25" s="1"/>
  <c r="AB301" i="25"/>
  <c r="AT301" i="25" s="1"/>
  <c r="AB1223" i="25"/>
  <c r="AT1223" i="25" s="1"/>
  <c r="AB1567" i="25"/>
  <c r="AT1567" i="25" s="1"/>
  <c r="AB306" i="25"/>
  <c r="AT306" i="25" s="1"/>
  <c r="AB1991" i="25"/>
  <c r="AT1991" i="25" s="1"/>
  <c r="AB742" i="25"/>
  <c r="AT742" i="25" s="1"/>
  <c r="AB1641" i="25"/>
  <c r="AT1641" i="25" s="1"/>
  <c r="AB1780" i="25"/>
  <c r="AT1780" i="25" s="1"/>
  <c r="AB1888" i="25"/>
  <c r="AT1888" i="25" s="1"/>
  <c r="AB1280" i="25"/>
  <c r="AT1280" i="25" s="1"/>
  <c r="AB1571" i="25"/>
  <c r="AT1571" i="25" s="1"/>
  <c r="AB923" i="25"/>
  <c r="AT923" i="25" s="1"/>
  <c r="AB1792" i="25"/>
  <c r="AT1792" i="25" s="1"/>
  <c r="AB259" i="25"/>
  <c r="AT259" i="25" s="1"/>
  <c r="AB299" i="25"/>
  <c r="AT299" i="25" s="1"/>
  <c r="AB1173" i="25"/>
  <c r="AT1173" i="25" s="1"/>
  <c r="AB1960" i="25"/>
  <c r="AT1960" i="25" s="1"/>
  <c r="AB779" i="25"/>
  <c r="AT779" i="25" s="1"/>
  <c r="AB1584" i="25"/>
  <c r="AT1584" i="25" s="1"/>
  <c r="AB1652" i="25"/>
  <c r="AT1652" i="25" s="1"/>
  <c r="AB1432" i="25"/>
  <c r="AT1432" i="25" s="1"/>
  <c r="AB20" i="25"/>
  <c r="AT20" i="25" s="1"/>
  <c r="AB343" i="25"/>
  <c r="AT343" i="25" s="1"/>
  <c r="AB248" i="25"/>
  <c r="AT248" i="25" s="1"/>
  <c r="AB895" i="25"/>
  <c r="AT895" i="25" s="1"/>
  <c r="AB401" i="25"/>
  <c r="AT401" i="25" s="1"/>
  <c r="AB1474" i="25"/>
  <c r="AT1474" i="25" s="1"/>
  <c r="AB1587" i="25"/>
  <c r="AT1587" i="25" s="1"/>
  <c r="AB17" i="25"/>
  <c r="AT17" i="25" s="1"/>
  <c r="AB1375" i="25"/>
  <c r="AT1375" i="25" s="1"/>
  <c r="AB1988" i="25"/>
  <c r="AT1988" i="25" s="1"/>
  <c r="AB361" i="25"/>
  <c r="AT361" i="25" s="1"/>
  <c r="AB217" i="25"/>
  <c r="AT217" i="25" s="1"/>
  <c r="AB60" i="25"/>
  <c r="AT60" i="25" s="1"/>
  <c r="AB506" i="25"/>
  <c r="AT506" i="25" s="1"/>
  <c r="AB308" i="25"/>
  <c r="AT308" i="25" s="1"/>
  <c r="AB192" i="25"/>
  <c r="AT192" i="25" s="1"/>
  <c r="AB5" i="25"/>
  <c r="AT5" i="25" s="1"/>
  <c r="AB194" i="25"/>
  <c r="AT194" i="25" s="1"/>
  <c r="AB387" i="25"/>
  <c r="AT387" i="25" s="1"/>
  <c r="AB1001" i="25"/>
  <c r="AT1001" i="25" s="1"/>
  <c r="AB1835" i="25"/>
  <c r="AT1835" i="25" s="1"/>
  <c r="AB591" i="25"/>
  <c r="AT591" i="25" s="1"/>
  <c r="AB1022" i="25"/>
  <c r="AT1022" i="25" s="1"/>
  <c r="AB1108" i="25"/>
  <c r="AT1108" i="25" s="1"/>
  <c r="AB1388" i="25"/>
  <c r="AT1388" i="25" s="1"/>
  <c r="AB302" i="25"/>
  <c r="AT302" i="25" s="1"/>
  <c r="AB1458" i="25"/>
  <c r="AT1458" i="25" s="1"/>
  <c r="AB186" i="25"/>
  <c r="AT186" i="25" s="1"/>
  <c r="AB1260" i="25"/>
  <c r="AT1260" i="25" s="1"/>
  <c r="AB95" i="25"/>
  <c r="AT95" i="25" s="1"/>
  <c r="AB617" i="25"/>
  <c r="AT617" i="25" s="1"/>
  <c r="AB1838" i="25"/>
  <c r="AT1838" i="25" s="1"/>
  <c r="AB825" i="25"/>
  <c r="AT825" i="25" s="1"/>
  <c r="AB341" i="25"/>
  <c r="AT341" i="25" s="1"/>
  <c r="AB1320" i="25"/>
  <c r="AT1320" i="25" s="1"/>
  <c r="AB1900" i="25"/>
  <c r="AT1900" i="25" s="1"/>
  <c r="AB1714" i="25"/>
  <c r="AT1714" i="25" s="1"/>
  <c r="AB1654" i="25"/>
  <c r="AT1654" i="25" s="1"/>
  <c r="AB1141" i="25"/>
  <c r="AT1141" i="25" s="1"/>
  <c r="AB137" i="25"/>
  <c r="AT137" i="25" s="1"/>
  <c r="AB1629" i="25"/>
  <c r="AT1629" i="25" s="1"/>
  <c r="AB381" i="25"/>
  <c r="AT381" i="25" s="1"/>
  <c r="AB169" i="25"/>
  <c r="AT169" i="25" s="1"/>
  <c r="AB1593" i="25"/>
  <c r="AT1593" i="25" s="1"/>
  <c r="AB336" i="25"/>
  <c r="AT336" i="25" s="1"/>
  <c r="AB1383" i="25"/>
  <c r="AT1383" i="25" s="1"/>
  <c r="AB385" i="25"/>
  <c r="AT385" i="25" s="1"/>
  <c r="AB772" i="25"/>
  <c r="AT772" i="25" s="1"/>
  <c r="AB158" i="25"/>
  <c r="AT158" i="25" s="1"/>
  <c r="AB1648" i="25"/>
  <c r="AT1648" i="25" s="1"/>
  <c r="AB1221" i="25"/>
  <c r="AT1221" i="25" s="1"/>
  <c r="AB1549" i="25"/>
  <c r="AT1549" i="25" s="1"/>
  <c r="AB743" i="25"/>
  <c r="AT743" i="25" s="1"/>
  <c r="AB1898" i="25"/>
  <c r="AT1898" i="25" s="1"/>
  <c r="AB943" i="25"/>
  <c r="AT943" i="25" s="1"/>
  <c r="AB1529" i="25"/>
  <c r="AT1529" i="25" s="1"/>
  <c r="AB276" i="25"/>
  <c r="AT276" i="25" s="1"/>
  <c r="AB1666" i="25"/>
  <c r="AT1666" i="25" s="1"/>
  <c r="AB999" i="25"/>
  <c r="AT999" i="25" s="1"/>
  <c r="AB1068" i="25"/>
  <c r="AT1068" i="25" s="1"/>
  <c r="AB1092" i="25"/>
  <c r="AT1092" i="25" s="1"/>
  <c r="AB846" i="25"/>
  <c r="AT846" i="25" s="1"/>
  <c r="AB1919" i="25"/>
  <c r="AT1919" i="25" s="1"/>
  <c r="AB77" i="25"/>
  <c r="AT77" i="25" s="1"/>
  <c r="AB1558" i="25"/>
  <c r="AT1558" i="25" s="1"/>
  <c r="AB1734" i="25"/>
  <c r="AT1734" i="25" s="1"/>
  <c r="AB62" i="25"/>
  <c r="AT62" i="25" s="1"/>
  <c r="AB680" i="25"/>
  <c r="AT680" i="25" s="1"/>
  <c r="AB1573" i="25"/>
  <c r="AT1573" i="25" s="1"/>
  <c r="AB495" i="25"/>
  <c r="AT495" i="25" s="1"/>
  <c r="AB1088" i="25"/>
  <c r="AT1088" i="25" s="1"/>
  <c r="AB1759" i="25"/>
  <c r="AT1759" i="25" s="1"/>
  <c r="AB1934" i="25"/>
  <c r="AT1934" i="25" s="1"/>
  <c r="AB280" i="25"/>
  <c r="AT280" i="25" s="1"/>
  <c r="AB1881" i="25"/>
  <c r="AT1881" i="25" s="1"/>
  <c r="AB431" i="25"/>
  <c r="AT431" i="25" s="1"/>
  <c r="AB668" i="25"/>
  <c r="AT668" i="25" s="1"/>
  <c r="AB1922" i="25"/>
  <c r="AT1922" i="25" s="1"/>
  <c r="AB1313" i="25"/>
  <c r="AT1313" i="25" s="1"/>
  <c r="AB1930" i="25"/>
  <c r="AT1930" i="25" s="1"/>
  <c r="AB1428" i="25"/>
  <c r="AT1428" i="25" s="1"/>
  <c r="AB463" i="25"/>
  <c r="AT463" i="25" s="1"/>
  <c r="AB590" i="25"/>
  <c r="AT590" i="25" s="1"/>
  <c r="AB1733" i="25"/>
  <c r="AT1733" i="25" s="1"/>
  <c r="AB639" i="25"/>
  <c r="AT639" i="25" s="1"/>
  <c r="AB1790" i="25"/>
  <c r="AT1790" i="25" s="1"/>
  <c r="AB1004" i="25"/>
  <c r="AT1004" i="25" s="1"/>
  <c r="AB125" i="25"/>
  <c r="AT125" i="25" s="1"/>
  <c r="AB1444" i="25"/>
  <c r="AT1444" i="25" s="1"/>
  <c r="AB41" i="25"/>
  <c r="AT41" i="25" s="1"/>
  <c r="AB120" i="25"/>
  <c r="AT120" i="25" s="1"/>
  <c r="AB1893" i="25"/>
  <c r="AT1893" i="25" s="1"/>
  <c r="AB243" i="25"/>
  <c r="AT243" i="25" s="1"/>
  <c r="AB1189" i="25"/>
  <c r="AT1189" i="25" s="1"/>
  <c r="AB1327" i="25"/>
  <c r="AT1327" i="25" s="1"/>
  <c r="AB1498" i="25"/>
  <c r="AT1498" i="25" s="1"/>
  <c r="AB1423" i="25"/>
  <c r="AT1423" i="25" s="1"/>
  <c r="AB1582" i="25"/>
  <c r="AT1582" i="25" s="1"/>
  <c r="AB1560" i="25"/>
  <c r="AT1560" i="25" s="1"/>
  <c r="AB1296" i="25"/>
  <c r="AT1296" i="25" s="1"/>
  <c r="AB1278" i="25"/>
  <c r="AT1278" i="25" s="1"/>
  <c r="AB1357" i="25"/>
  <c r="AT1357" i="25" s="1"/>
  <c r="AB1651" i="25"/>
  <c r="AT1651" i="25" s="1"/>
  <c r="AB818" i="25"/>
  <c r="AT818" i="25" s="1"/>
  <c r="AB960" i="25"/>
  <c r="AT960" i="25" s="1"/>
  <c r="AB1872" i="25"/>
  <c r="AT1872" i="25" s="1"/>
  <c r="AB874" i="25"/>
  <c r="AT874" i="25" s="1"/>
  <c r="AB166" i="25"/>
  <c r="AT166" i="25" s="1"/>
  <c r="AB852" i="25"/>
  <c r="AT852" i="25" s="1"/>
  <c r="AB1740" i="25"/>
  <c r="AT1740" i="25" s="1"/>
  <c r="AB919" i="25"/>
  <c r="AT919" i="25" s="1"/>
  <c r="AB1244" i="25"/>
  <c r="AT1244" i="25" s="1"/>
  <c r="AB760" i="25"/>
  <c r="AT760" i="25" s="1"/>
  <c r="AB1456" i="25"/>
  <c r="AT1456" i="25" s="1"/>
  <c r="AB1871" i="25"/>
  <c r="AT1871" i="25" s="1"/>
  <c r="AB1578" i="25"/>
  <c r="AT1578" i="25" s="1"/>
  <c r="AB637" i="25"/>
  <c r="AT637" i="25" s="1"/>
  <c r="AB432" i="25"/>
  <c r="AT432" i="25" s="1"/>
  <c r="AB176" i="25"/>
  <c r="AT176" i="25" s="1"/>
  <c r="AB1018" i="25"/>
  <c r="AT1018" i="25" s="1"/>
  <c r="AB197" i="25"/>
  <c r="AT197" i="25" s="1"/>
  <c r="AB1634" i="25"/>
  <c r="AT1634" i="25" s="1"/>
  <c r="AB1164" i="25"/>
  <c r="AT1164" i="25" s="1"/>
  <c r="AB1955" i="25"/>
  <c r="AT1955" i="25" s="1"/>
  <c r="AB707" i="25"/>
  <c r="AT707" i="25" s="1"/>
  <c r="AB165" i="25"/>
  <c r="AT165" i="25" s="1"/>
  <c r="AB905" i="25"/>
  <c r="AT905" i="25" s="1"/>
  <c r="AB673" i="25"/>
  <c r="AT673" i="25" s="1"/>
  <c r="AB1502" i="25"/>
  <c r="AT1502" i="25" s="1"/>
  <c r="AB732" i="25"/>
  <c r="AT732" i="25" s="1"/>
  <c r="AB1696" i="25"/>
  <c r="AT1696" i="25" s="1"/>
  <c r="AB1951" i="25"/>
  <c r="AT1951" i="25" s="1"/>
  <c r="AB1904" i="25"/>
  <c r="AT1904" i="25" s="1"/>
  <c r="AB572" i="25"/>
  <c r="AT572" i="25" s="1"/>
  <c r="AB442" i="25"/>
  <c r="AT442" i="25" s="1"/>
  <c r="AB1217" i="25"/>
  <c r="AT1217" i="25" s="1"/>
  <c r="AB1480" i="25"/>
  <c r="AT1480" i="25" s="1"/>
  <c r="AB656" i="25"/>
  <c r="AT656" i="25" s="1"/>
  <c r="AB1614" i="25"/>
  <c r="AT1614" i="25" s="1"/>
  <c r="AB881" i="25"/>
  <c r="AT881" i="25" s="1"/>
  <c r="AB458" i="25"/>
  <c r="AT458" i="25" s="1"/>
  <c r="AB1767" i="25"/>
  <c r="AT1767" i="25" s="1"/>
  <c r="AB602" i="25"/>
  <c r="AT602" i="25" s="1"/>
  <c r="AB1404" i="25"/>
  <c r="AT1404" i="25" s="1"/>
  <c r="AB7" i="25"/>
  <c r="AT7" i="25" s="1"/>
  <c r="AB513" i="25"/>
  <c r="AT513" i="25" s="1"/>
  <c r="AB657" i="25"/>
  <c r="AT657" i="25" s="1"/>
  <c r="AB1562" i="25"/>
  <c r="AT1562" i="25" s="1"/>
  <c r="AB1034" i="25"/>
  <c r="AT1034" i="25" s="1"/>
  <c r="AB1599" i="25"/>
  <c r="AT1599" i="25" s="1"/>
  <c r="AB291" i="25"/>
  <c r="AT291" i="25" s="1"/>
  <c r="AB25" i="25"/>
  <c r="AT25" i="25" s="1"/>
  <c r="AB1926" i="25"/>
  <c r="AT1926" i="25" s="1"/>
  <c r="AB29" i="25"/>
  <c r="AT29" i="25" s="1"/>
  <c r="AB1873" i="25"/>
  <c r="AT1873" i="25" s="1"/>
  <c r="AB1246" i="25"/>
  <c r="AT1246" i="25" s="1"/>
  <c r="AB799" i="25"/>
  <c r="AT799" i="25" s="1"/>
  <c r="AB938" i="25"/>
  <c r="AT938" i="25" s="1"/>
  <c r="AB575" i="25"/>
  <c r="AT575" i="25" s="1"/>
  <c r="AB1604" i="25"/>
  <c r="AT1604" i="25" s="1"/>
  <c r="AB273" i="25"/>
  <c r="AT273" i="25" s="1"/>
  <c r="AB1249" i="25"/>
  <c r="AT1249" i="25" s="1"/>
  <c r="AB1407" i="25"/>
  <c r="AT1407" i="25" s="1"/>
  <c r="AB1697" i="25"/>
  <c r="AT1697" i="25" s="1"/>
  <c r="AB775" i="25"/>
  <c r="AT775" i="25" s="1"/>
  <c r="AB1183" i="25"/>
  <c r="AT1183" i="25" s="1"/>
  <c r="AB1269" i="25"/>
  <c r="AT1269" i="25" s="1"/>
  <c r="AB636" i="25"/>
  <c r="AT636" i="25" s="1"/>
  <c r="AB1939" i="25"/>
  <c r="AT1939" i="25" s="1"/>
  <c r="AB1647" i="25"/>
  <c r="AT1647" i="25" s="1"/>
  <c r="AB1481" i="25"/>
  <c r="AT1481" i="25" s="1"/>
  <c r="AB1193" i="25"/>
  <c r="AT1193" i="25" s="1"/>
  <c r="AB1291" i="25"/>
  <c r="AT1291" i="25" s="1"/>
  <c r="AB1272" i="25"/>
  <c r="AT1272" i="25" s="1"/>
  <c r="AB1219" i="25"/>
  <c r="AT1219" i="25" s="1"/>
  <c r="AB404" i="25"/>
  <c r="AT404" i="25" s="1"/>
  <c r="AB1224" i="25"/>
  <c r="AT1224" i="25" s="1"/>
  <c r="AB1705" i="25"/>
  <c r="AT1705" i="25" s="1"/>
  <c r="AB65" i="25"/>
  <c r="AT65" i="25" s="1"/>
  <c r="AB599" i="25"/>
  <c r="AT599" i="25" s="1"/>
  <c r="AB90" i="25"/>
  <c r="AT90" i="25" s="1"/>
  <c r="AB14" i="25"/>
  <c r="AT14" i="25" s="1"/>
  <c r="AB1082" i="25"/>
  <c r="AT1082" i="25" s="1"/>
  <c r="AB1080" i="25"/>
  <c r="AT1080" i="25" s="1"/>
  <c r="AB1526" i="25"/>
  <c r="AT1526" i="25" s="1"/>
  <c r="AB971" i="25"/>
  <c r="AT971" i="25" s="1"/>
  <c r="AB1411" i="25"/>
  <c r="AT1411" i="25" s="1"/>
  <c r="AB1258" i="25"/>
  <c r="AT1258" i="25" s="1"/>
  <c r="AB1132" i="25"/>
  <c r="AT1132" i="25" s="1"/>
  <c r="AB254" i="25"/>
  <c r="AT254" i="25" s="1"/>
  <c r="AB1779" i="25"/>
  <c r="AT1779" i="25" s="1"/>
  <c r="AB1230" i="25"/>
  <c r="AT1230" i="25" s="1"/>
  <c r="AB1039" i="25"/>
  <c r="AT1039" i="25" s="1"/>
  <c r="AB1013" i="25"/>
  <c r="AT1013" i="25" s="1"/>
  <c r="AB915" i="25"/>
  <c r="AT915" i="25" s="1"/>
  <c r="AB763" i="25"/>
  <c r="AT763" i="25" s="1"/>
  <c r="AB906" i="25"/>
  <c r="AT906" i="25" s="1"/>
  <c r="AB1182" i="25"/>
  <c r="AT1182" i="25" s="1"/>
  <c r="AB1148" i="25"/>
  <c r="AT1148" i="25" s="1"/>
  <c r="AB1464" i="25"/>
  <c r="AT1464" i="25" s="1"/>
  <c r="AB1200" i="25"/>
  <c r="AT1200" i="25" s="1"/>
  <c r="AB412" i="25"/>
  <c r="AT412" i="25" s="1"/>
  <c r="AB1414" i="25"/>
  <c r="AT1414" i="25" s="1"/>
  <c r="AB1102" i="25"/>
  <c r="AT1102" i="25" s="1"/>
  <c r="AB1709" i="25"/>
  <c r="AT1709" i="25" s="1"/>
  <c r="AB623" i="25"/>
  <c r="AT623" i="25" s="1"/>
  <c r="AB1319" i="25"/>
  <c r="AT1319" i="25" s="1"/>
  <c r="AB1384" i="25"/>
  <c r="AT1384" i="25" s="1"/>
  <c r="AB1794" i="25"/>
  <c r="AT1794" i="25" s="1"/>
  <c r="AB1798" i="25"/>
  <c r="AT1798" i="25" s="1"/>
  <c r="AB868" i="25"/>
  <c r="AT868" i="25" s="1"/>
  <c r="AB1372" i="25"/>
  <c r="AT1372" i="25" s="1"/>
  <c r="AB870" i="25"/>
  <c r="AT870" i="25" s="1"/>
  <c r="AB1078" i="25"/>
  <c r="AT1078" i="25" s="1"/>
  <c r="AB344" i="25"/>
  <c r="AT344" i="25" s="1"/>
  <c r="AB831" i="25"/>
  <c r="AT831" i="25" s="1"/>
  <c r="AB224" i="25"/>
  <c r="AT224" i="25" s="1"/>
  <c r="AB1839" i="25"/>
  <c r="AT1839" i="25" s="1"/>
  <c r="AB1303" i="25"/>
  <c r="AT1303" i="25" s="1"/>
  <c r="AB1143" i="25"/>
  <c r="AT1143" i="25" s="1"/>
  <c r="AB1133" i="25"/>
  <c r="AT1133" i="25" s="1"/>
  <c r="AB608" i="25"/>
  <c r="AT608" i="25" s="1"/>
  <c r="AB809" i="25"/>
  <c r="AT809" i="25" s="1"/>
  <c r="AB1301" i="25"/>
  <c r="AT1301" i="25" s="1"/>
  <c r="AB417" i="25"/>
  <c r="AT417" i="25" s="1"/>
  <c r="AB1597" i="25"/>
  <c r="AT1597" i="25" s="1"/>
  <c r="AB520" i="25"/>
  <c r="AT520" i="25" s="1"/>
  <c r="AB1527" i="25"/>
  <c r="AT1527" i="25" s="1"/>
  <c r="AB585" i="25"/>
  <c r="AT585" i="25" s="1"/>
  <c r="AB1046" i="25"/>
  <c r="AT1046" i="25" s="1"/>
  <c r="AB1947" i="25"/>
  <c r="AT1947" i="25" s="1"/>
  <c r="AB777" i="25"/>
  <c r="AT777" i="25" s="1"/>
  <c r="AB658" i="25"/>
  <c r="AT658" i="25" s="1"/>
  <c r="AB871" i="25"/>
  <c r="AT871" i="25" s="1"/>
  <c r="AB1883" i="25"/>
  <c r="AT1883" i="25" s="1"/>
  <c r="AB1675" i="25"/>
  <c r="AT1675" i="25" s="1"/>
  <c r="AB1545" i="25"/>
  <c r="AT1545" i="25" s="1"/>
  <c r="AB487" i="25"/>
  <c r="AT487" i="25" s="1"/>
  <c r="AB1764" i="25"/>
  <c r="AT1764" i="25" s="1"/>
  <c r="AB1637" i="25"/>
  <c r="AT1637" i="25" s="1"/>
  <c r="AB1194" i="25"/>
  <c r="AT1194" i="25" s="1"/>
  <c r="AB1944" i="25"/>
  <c r="AT1944" i="25" s="1"/>
  <c r="AB98" i="25"/>
  <c r="AT98" i="25" s="1"/>
  <c r="AB618" i="25"/>
  <c r="AT618" i="25" s="1"/>
  <c r="AB1371" i="25"/>
  <c r="AT1371" i="25" s="1"/>
  <c r="AB1613" i="25"/>
  <c r="AT1613" i="25" s="1"/>
  <c r="AB1943" i="25"/>
  <c r="AT1943" i="25" s="1"/>
  <c r="AB1057" i="25"/>
  <c r="AT1057" i="25" s="1"/>
  <c r="AB584" i="25"/>
  <c r="AT584" i="25" s="1"/>
  <c r="AB256" i="25"/>
  <c r="AT256" i="25" s="1"/>
  <c r="AB239" i="25"/>
  <c r="AT239" i="25" s="1"/>
  <c r="AB1192" i="25"/>
  <c r="AT1192" i="25" s="1"/>
  <c r="AB711" i="25"/>
  <c r="AT711" i="25" s="1"/>
  <c r="AB875" i="25"/>
  <c r="AT875" i="25" s="1"/>
  <c r="AB349" i="25"/>
  <c r="AT349" i="25" s="1"/>
  <c r="AB1203" i="25"/>
  <c r="AT1203" i="25" s="1"/>
  <c r="AB174" i="25"/>
  <c r="AT174" i="25" s="1"/>
  <c r="AB1450" i="25"/>
  <c r="AT1450" i="25" s="1"/>
  <c r="AB934" i="25"/>
  <c r="AT934" i="25" s="1"/>
  <c r="AB1763" i="25"/>
  <c r="AT1763" i="25" s="1"/>
  <c r="AB390" i="25"/>
  <c r="AT390" i="25" s="1"/>
  <c r="AB1817" i="25"/>
  <c r="AT1817" i="25" s="1"/>
  <c r="AB791" i="25"/>
  <c r="AT791" i="25" s="1"/>
  <c r="AB75" i="25"/>
  <c r="AT75" i="25" s="1"/>
  <c r="AB1150" i="25"/>
  <c r="AT1150" i="25" s="1"/>
  <c r="AB901" i="25"/>
  <c r="AT901" i="25" s="1"/>
  <c r="AB377" i="25"/>
  <c r="AT377" i="25" s="1"/>
  <c r="AB407" i="25"/>
  <c r="AT407" i="25" s="1"/>
  <c r="AB1718" i="25"/>
  <c r="AT1718" i="25" s="1"/>
  <c r="AB537" i="25"/>
  <c r="AT537" i="25" s="1"/>
  <c r="AB844" i="25"/>
  <c r="AT844" i="25" s="1"/>
  <c r="AB1065" i="25"/>
  <c r="AT1065" i="25" s="1"/>
  <c r="AB1381" i="25"/>
  <c r="AT1381" i="25" s="1"/>
  <c r="AB6" i="25"/>
  <c r="AT6" i="25" s="1"/>
  <c r="AB1172" i="25"/>
  <c r="AT1172" i="25" s="1"/>
  <c r="AB604" i="25"/>
  <c r="AT604" i="25" s="1"/>
  <c r="AB1175" i="25"/>
  <c r="AT1175" i="25" s="1"/>
  <c r="AB1032" i="25"/>
  <c r="AT1032" i="25" s="1"/>
  <c r="AB586" i="25"/>
  <c r="AT586" i="25" s="1"/>
  <c r="AB807" i="25"/>
  <c r="AT807" i="25" s="1"/>
  <c r="AB1227" i="25"/>
  <c r="AT1227" i="25" s="1"/>
  <c r="AB112" i="25"/>
  <c r="AT112" i="25" s="1"/>
  <c r="AB1468" i="25"/>
  <c r="AT1468" i="25" s="1"/>
  <c r="AB8" i="25"/>
  <c r="AT8" i="25" s="1"/>
  <c r="AB1195" i="25"/>
  <c r="AT1195" i="25" s="1"/>
  <c r="AB111" i="25"/>
  <c r="AT111" i="25" s="1"/>
  <c r="AB1035" i="25"/>
  <c r="AT1035" i="25" s="1"/>
  <c r="AB1454" i="25"/>
  <c r="AT1454" i="25" s="1"/>
  <c r="AB462" i="25"/>
  <c r="AT462" i="25" s="1"/>
  <c r="AB686" i="25"/>
  <c r="AT686" i="25" s="1"/>
  <c r="AB521" i="25"/>
  <c r="AT521" i="25" s="1"/>
  <c r="AB924" i="25"/>
  <c r="AT924" i="25" s="1"/>
  <c r="AB1014" i="25"/>
  <c r="AT1014" i="25" s="1"/>
  <c r="AB399" i="25"/>
  <c r="AT399" i="25" s="1"/>
  <c r="AB1726" i="25"/>
  <c r="AT1726" i="25" s="1"/>
  <c r="AB1530" i="25"/>
  <c r="AT1530" i="25" s="1"/>
  <c r="AB332" i="25"/>
  <c r="AT332" i="25" s="1"/>
  <c r="AB1548" i="25"/>
  <c r="AT1548" i="25" s="1"/>
  <c r="AB1101" i="25"/>
  <c r="AT1101" i="25" s="1"/>
  <c r="AB959" i="25"/>
  <c r="AT959" i="25" s="1"/>
  <c r="AB1552" i="25"/>
  <c r="AT1552" i="25" s="1"/>
  <c r="AB32" i="25"/>
  <c r="AT32" i="25" s="1"/>
  <c r="AB50" i="25"/>
  <c r="AT50" i="25" s="1"/>
  <c r="AB1421" i="25"/>
  <c r="AT1421" i="25" s="1"/>
  <c r="AB1531" i="25"/>
  <c r="AT1531" i="25" s="1"/>
  <c r="AB357" i="25"/>
  <c r="AT357" i="25" s="1"/>
  <c r="AB1995" i="25"/>
  <c r="AT1995" i="25" s="1"/>
  <c r="AB1788" i="25"/>
  <c r="AT1788" i="25" s="1"/>
  <c r="AB99" i="25"/>
  <c r="AT99" i="25" s="1"/>
  <c r="AB181" i="25"/>
  <c r="AT181" i="25" s="1"/>
  <c r="AB1662" i="25"/>
  <c r="AT1662" i="25" s="1"/>
  <c r="AB1785" i="25"/>
  <c r="AT1785" i="25" s="1"/>
  <c r="AB358" i="25"/>
  <c r="AT358" i="25" s="1"/>
  <c r="AB1405" i="25"/>
  <c r="AT1405" i="25" s="1"/>
  <c r="AB781" i="25"/>
  <c r="AT781" i="25" s="1"/>
  <c r="AB1568" i="25"/>
  <c r="AT1568" i="25" s="1"/>
  <c r="AB651" i="25"/>
  <c r="AT651" i="25" s="1"/>
  <c r="AB1048" i="25"/>
  <c r="AT1048" i="25" s="1"/>
  <c r="AB889" i="25"/>
  <c r="AT889" i="25" s="1"/>
  <c r="AB406" i="25"/>
  <c r="AT406" i="25" s="1"/>
  <c r="AB226" i="25"/>
  <c r="AT226" i="25" s="1"/>
  <c r="AB1197" i="25"/>
  <c r="AT1197" i="25" s="1"/>
  <c r="AB1026" i="25"/>
  <c r="AT1026" i="25" s="1"/>
  <c r="AB1492" i="25"/>
  <c r="AT1492" i="25" s="1"/>
  <c r="AB16" i="25"/>
  <c r="AT16" i="25" s="1"/>
  <c r="AB510" i="25"/>
  <c r="AT510" i="25" s="1"/>
  <c r="AB1033" i="25"/>
  <c r="AT1033" i="25" s="1"/>
  <c r="AB1285" i="25"/>
  <c r="AT1285" i="25" s="1"/>
  <c r="AB1171" i="25"/>
  <c r="AT1171" i="25" s="1"/>
  <c r="AB1938" i="25"/>
  <c r="AT1938" i="25" s="1"/>
  <c r="AB522" i="25"/>
  <c r="AT522" i="25" s="1"/>
  <c r="AB173" i="25"/>
  <c r="AT173" i="25" s="1"/>
  <c r="AB1442" i="25"/>
  <c r="AT1442" i="25" s="1"/>
  <c r="AB78" i="25"/>
  <c r="AT78" i="25" s="1"/>
  <c r="AB505" i="25"/>
  <c r="AT505" i="25" s="1"/>
  <c r="AB1912" i="25"/>
  <c r="AT1912" i="25" s="1"/>
  <c r="AB553" i="25"/>
  <c r="AT553" i="25" s="1"/>
  <c r="AB1823" i="25"/>
  <c r="AT1823" i="25" s="1"/>
  <c r="AB1208" i="25"/>
  <c r="AT1208" i="25" s="1"/>
  <c r="AB596" i="25"/>
  <c r="AT596" i="25" s="1"/>
  <c r="AB876" i="25"/>
  <c r="AT876" i="25" s="1"/>
  <c r="AB501" i="25"/>
  <c r="AT501" i="25" s="1"/>
  <c r="AB912" i="25"/>
  <c r="AT912" i="25" s="1"/>
  <c r="AB1795" i="25"/>
  <c r="AT1795" i="25" s="1"/>
  <c r="AB627" i="25"/>
  <c r="AT627" i="25" s="1"/>
  <c r="AB533" i="25"/>
  <c r="AT533" i="25" s="1"/>
  <c r="AB1783" i="25"/>
  <c r="AT1783" i="25" s="1"/>
  <c r="AB948" i="25"/>
  <c r="AT948" i="25" s="1"/>
  <c r="AB114" i="25"/>
  <c r="AT114" i="25" s="1"/>
  <c r="AB518" i="25"/>
  <c r="AT518" i="25" s="1"/>
  <c r="AB1811" i="25"/>
  <c r="AT1811" i="25" s="1"/>
  <c r="AB631" i="25"/>
  <c r="AT631" i="25" s="1"/>
  <c r="AB249" i="25"/>
  <c r="AT249" i="25" s="1"/>
  <c r="AB492" i="25"/>
  <c r="AT492" i="25" s="1"/>
  <c r="AB199" i="25"/>
  <c r="AT199" i="25" s="1"/>
  <c r="AB1761" i="25"/>
  <c r="AT1761" i="25" s="1"/>
  <c r="AB134" i="25"/>
  <c r="AT134" i="25" s="1"/>
  <c r="AB1283" i="25"/>
  <c r="AT1283" i="25" s="1"/>
  <c r="AB221" i="25"/>
  <c r="AT221" i="25" s="1"/>
  <c r="AB530" i="25"/>
  <c r="AT530" i="25" s="1"/>
  <c r="AB1152" i="25"/>
  <c r="AT1152" i="25" s="1"/>
  <c r="AB519" i="25"/>
  <c r="AT519" i="25" s="1"/>
  <c r="AB1091" i="25"/>
  <c r="AT1091" i="25" s="1"/>
  <c r="AB548" i="25"/>
  <c r="AT548" i="25" s="1"/>
  <c r="AB55" i="25"/>
  <c r="AT55" i="25" s="1"/>
  <c r="AB266" i="25"/>
  <c r="AT266" i="25" s="1"/>
  <c r="AB340" i="25"/>
  <c r="AT340" i="25" s="1"/>
  <c r="AB805" i="25"/>
  <c r="AT805" i="25" s="1"/>
  <c r="AB925" i="25"/>
  <c r="AT925" i="25" s="1"/>
  <c r="AB753" i="25"/>
  <c r="AT753" i="25" s="1"/>
  <c r="AB403" i="25"/>
  <c r="AT403" i="25" s="1"/>
  <c r="AB968" i="25"/>
  <c r="AT968" i="25" s="1"/>
  <c r="AB1093" i="25"/>
  <c r="AT1093" i="25" s="1"/>
  <c r="AB1542" i="25"/>
  <c r="AT1542" i="25" s="1"/>
  <c r="AB424" i="25"/>
  <c r="AT424" i="25" s="1"/>
  <c r="AB320" i="25"/>
  <c r="AT320" i="25" s="1"/>
  <c r="AB571" i="25"/>
  <c r="AT571" i="25" s="1"/>
  <c r="AB1006" i="25"/>
  <c r="AT1006" i="25" s="1"/>
  <c r="AB1322" i="25"/>
  <c r="AT1322" i="25" s="1"/>
  <c r="AB822" i="25"/>
  <c r="AT822" i="25" s="1"/>
  <c r="AB69" i="25"/>
  <c r="AT69" i="25" s="1"/>
  <c r="AB1324" i="25"/>
  <c r="AT1324" i="25" s="1"/>
  <c r="AB66" i="25"/>
  <c r="AT66" i="25" s="1"/>
  <c r="AB330" i="25"/>
  <c r="AT330" i="25" s="1"/>
  <c r="AB180" i="25"/>
  <c r="AT180" i="25" s="1"/>
  <c r="AB748" i="25"/>
  <c r="AT748" i="25" s="1"/>
  <c r="AB1087" i="25"/>
  <c r="AT1087" i="25" s="1"/>
  <c r="AB1349" i="25"/>
  <c r="AT1349" i="25" s="1"/>
  <c r="AB1346" i="25"/>
  <c r="AT1346" i="25" s="1"/>
  <c r="AB1985" i="25"/>
  <c r="AT1985" i="25" s="1"/>
  <c r="AB1500" i="25"/>
  <c r="AT1500" i="25" s="1"/>
  <c r="AB1713" i="25"/>
  <c r="AT1713" i="25" s="1"/>
  <c r="AB146" i="25"/>
  <c r="AT146" i="25" s="1"/>
  <c r="AB734" i="25"/>
  <c r="AT734" i="25" s="1"/>
  <c r="AB312" i="25"/>
  <c r="AT312" i="25" s="1"/>
  <c r="AB880" i="25"/>
  <c r="AT880" i="25" s="1"/>
  <c r="AB697" i="25"/>
  <c r="AT697" i="25" s="1"/>
  <c r="AB947" i="25"/>
  <c r="AT947" i="25" s="1"/>
  <c r="AB380" i="25"/>
  <c r="AT380" i="25" s="1"/>
  <c r="AB1241" i="25"/>
  <c r="AT1241" i="25" s="1"/>
  <c r="AB574" i="25"/>
  <c r="AT574" i="25" s="1"/>
  <c r="AB1739" i="25"/>
  <c r="AT1739" i="25" s="1"/>
  <c r="AB650" i="25"/>
  <c r="AT650" i="25" s="1"/>
  <c r="AB1005" i="25"/>
  <c r="AT1005" i="25" s="1"/>
  <c r="AB729" i="25"/>
  <c r="AT729" i="25" s="1"/>
  <c r="AB1315" i="25"/>
  <c r="AT1315" i="25" s="1"/>
  <c r="AB1808" i="25"/>
  <c r="AT1808" i="25" s="1"/>
  <c r="AB1331" i="25"/>
  <c r="AT1331" i="25" s="1"/>
  <c r="AB54" i="25"/>
  <c r="AT54" i="25" s="1"/>
  <c r="AB1251" i="25"/>
  <c r="AT1251" i="25" s="1"/>
  <c r="AB1945" i="25"/>
  <c r="AT1945" i="25" s="1"/>
  <c r="AB1099" i="25"/>
  <c r="AT1099" i="25" s="1"/>
  <c r="AB995" i="25"/>
  <c r="AT995" i="25" s="1"/>
  <c r="AB1023" i="25"/>
  <c r="AT1023" i="25" s="1"/>
  <c r="AB1294" i="25"/>
  <c r="AT1294" i="25" s="1"/>
  <c r="AB630" i="25"/>
  <c r="AT630" i="25" s="1"/>
  <c r="AB1857" i="25"/>
  <c r="AT1857" i="25" s="1"/>
  <c r="AB1685" i="25"/>
  <c r="AT1685" i="25" s="1"/>
  <c r="AB642" i="25"/>
  <c r="AT642" i="25" s="1"/>
  <c r="AB1515" i="25"/>
  <c r="AT1515" i="25" s="1"/>
  <c r="AB1773" i="25"/>
  <c r="AT1773" i="25" s="1"/>
  <c r="AB1679" i="25"/>
  <c r="AT1679" i="25" s="1"/>
  <c r="AB93" i="25"/>
  <c r="AT93" i="25" s="1"/>
  <c r="AB1125" i="25"/>
  <c r="AT1125" i="25" s="1"/>
  <c r="AB1653" i="25"/>
  <c r="AT1653" i="25" s="1"/>
  <c r="AB1875" i="25"/>
  <c r="AT1875" i="25" s="1"/>
  <c r="AB768" i="25"/>
  <c r="AT768" i="25" s="1"/>
  <c r="AB1353" i="25"/>
  <c r="AT1353" i="25" s="1"/>
  <c r="AB1760" i="25"/>
  <c r="AT1760" i="25" s="1"/>
  <c r="AB1422" i="25"/>
  <c r="AT1422" i="25" s="1"/>
  <c r="AB685" i="25"/>
  <c r="AT685" i="25" s="1"/>
  <c r="AB1615" i="25"/>
  <c r="AT1615" i="25" s="1"/>
  <c r="AB981" i="25"/>
  <c r="AT981" i="25" s="1"/>
  <c r="AB536" i="25"/>
  <c r="AT536" i="25" s="1"/>
  <c r="AB1892" i="25"/>
  <c r="AT1892" i="25" s="1"/>
  <c r="AB1990" i="25"/>
  <c r="AT1990" i="25" s="1"/>
  <c r="AB1906" i="25"/>
  <c r="AT1906" i="25" s="1"/>
  <c r="AB1261" i="25"/>
  <c r="AT1261" i="25" s="1"/>
  <c r="AB1909" i="25"/>
  <c r="AT1909" i="25" s="1"/>
  <c r="AB233" i="25"/>
  <c r="AT233" i="25" s="1"/>
  <c r="AB265" i="25"/>
  <c r="AT265" i="25" s="1"/>
  <c r="AB346" i="25"/>
  <c r="AT346" i="25" s="1"/>
  <c r="AB1471" i="25"/>
  <c r="AT1471" i="25" s="1"/>
  <c r="AB1477" i="25"/>
  <c r="AT1477" i="25" s="1"/>
  <c r="AB803" i="25"/>
  <c r="AT803" i="25" s="1"/>
  <c r="AB1287" i="25"/>
  <c r="AT1287" i="25" s="1"/>
  <c r="AB1520" i="25"/>
  <c r="AT1520" i="25" s="1"/>
  <c r="AB689" i="25"/>
  <c r="AT689" i="25" s="1"/>
  <c r="AB1188" i="25"/>
  <c r="AT1188" i="25" s="1"/>
  <c r="AB1052" i="25"/>
  <c r="AT1052" i="25" s="1"/>
  <c r="AB1112" i="25"/>
  <c r="AT1112" i="25" s="1"/>
  <c r="AB1521" i="25"/>
  <c r="AT1521" i="25" s="1"/>
  <c r="AB1277" i="25"/>
  <c r="AT1277" i="25" s="1"/>
  <c r="AB1655" i="25"/>
  <c r="AT1655" i="25" s="1"/>
  <c r="AB570" i="25"/>
  <c r="AT570" i="25" s="1"/>
  <c r="AB1649" i="25"/>
  <c r="AT1649" i="25" s="1"/>
  <c r="AB48" i="25"/>
  <c r="AT48" i="25" s="1"/>
  <c r="AB990" i="25"/>
  <c r="AT990" i="25" s="1"/>
  <c r="AB1361" i="25"/>
  <c r="AT1361" i="25" s="1"/>
  <c r="AB483" i="25"/>
  <c r="AT483" i="25" s="1"/>
  <c r="AB736" i="25"/>
  <c r="AT736" i="25" s="1"/>
  <c r="AB1809" i="25"/>
  <c r="AT1809" i="25" s="1"/>
  <c r="AB1617" i="25"/>
  <c r="AT1617" i="25" s="1"/>
  <c r="AB1525" i="25"/>
  <c r="AT1525" i="25" s="1"/>
  <c r="AB1670" i="25"/>
  <c r="AT1670" i="25" s="1"/>
  <c r="AB1687" i="25"/>
  <c r="AT1687" i="25" s="1"/>
  <c r="AB609" i="25"/>
  <c r="AT609" i="25" s="1"/>
  <c r="AB1998" i="25"/>
  <c r="AT1998" i="25" s="1"/>
  <c r="AB1024" i="25"/>
  <c r="AT1024" i="25" s="1"/>
  <c r="AB1942" i="25"/>
  <c r="AT1942" i="25" s="1"/>
  <c r="AB1433" i="25"/>
  <c r="AT1433" i="25" s="1"/>
  <c r="AB91" i="25"/>
  <c r="AT91" i="25" s="1"/>
  <c r="AB285" i="25"/>
  <c r="AT285" i="25" s="1"/>
  <c r="AB1595" i="25"/>
  <c r="AT1595" i="25" s="1"/>
  <c r="AB1856" i="25"/>
  <c r="AT1856" i="25" s="1"/>
  <c r="AB606" i="25"/>
  <c r="AT606" i="25" s="1"/>
  <c r="AB578" i="25"/>
  <c r="AT578" i="25" s="1"/>
  <c r="AB884" i="25"/>
  <c r="AT884" i="25" s="1"/>
  <c r="AB1009" i="25"/>
  <c r="AT1009" i="25" s="1"/>
  <c r="AB1621" i="25"/>
  <c r="AT1621" i="25" s="1"/>
  <c r="AB1472" i="25"/>
  <c r="AT1472" i="25" s="1"/>
  <c r="AB1954" i="25"/>
  <c r="AT1954" i="25" s="1"/>
  <c r="AB183" i="25"/>
  <c r="AT183" i="25" s="1"/>
  <c r="AB808" i="25"/>
  <c r="AT808" i="25" s="1"/>
  <c r="AB588" i="25"/>
  <c r="AT588" i="25" s="1"/>
  <c r="AB888" i="25"/>
  <c r="AT888" i="25" s="1"/>
  <c r="AB410" i="25"/>
  <c r="AT410" i="25" s="1"/>
  <c r="AB293" i="25"/>
  <c r="AT293" i="25" s="1"/>
  <c r="AB1114" i="25"/>
  <c r="AT1114" i="25" s="1"/>
  <c r="AB1772" i="25"/>
  <c r="AT1772" i="25" s="1"/>
  <c r="AB722" i="25"/>
  <c r="AT722" i="25" s="1"/>
  <c r="AB1768" i="25"/>
  <c r="AT1768" i="25" s="1"/>
  <c r="AB371" i="25"/>
  <c r="AT371" i="25" s="1"/>
  <c r="AB1160" i="25"/>
  <c r="AT1160" i="25" s="1"/>
  <c r="AB957" i="25"/>
  <c r="AT957" i="25" s="1"/>
  <c r="AB1728" i="25"/>
  <c r="AT1728" i="25" s="1"/>
  <c r="AB1570" i="25"/>
  <c r="AT1570" i="25" s="1"/>
  <c r="AB691" i="25"/>
  <c r="AT691" i="25" s="1"/>
  <c r="AB1135" i="25"/>
  <c r="AT1135" i="25" s="1"/>
  <c r="AB1051" i="25"/>
  <c r="AT1051" i="25" s="1"/>
  <c r="AB1861" i="25"/>
  <c r="AT1861" i="25" s="1"/>
  <c r="AB1123" i="25"/>
  <c r="AT1123" i="25" s="1"/>
  <c r="AB1499" i="25"/>
  <c r="AT1499" i="25" s="1"/>
  <c r="AB769" i="25"/>
  <c r="AT769" i="25" s="1"/>
  <c r="AB1144" i="25"/>
  <c r="AT1144" i="25" s="1"/>
  <c r="AB675" i="25"/>
  <c r="AT675" i="25" s="1"/>
  <c r="AB616" i="25"/>
  <c r="AT616" i="25" s="1"/>
  <c r="AB1254" i="25"/>
  <c r="AT1254" i="25" s="1"/>
  <c r="AB1725" i="25"/>
  <c r="AT1725" i="25" s="1"/>
  <c r="AB38" i="25"/>
  <c r="AT38" i="25" s="1"/>
  <c r="AB860" i="25"/>
  <c r="AT860" i="25" s="1"/>
  <c r="AB1129" i="25"/>
  <c r="AT1129" i="25" s="1"/>
  <c r="AB1611" i="25"/>
  <c r="AT1611" i="25" s="1"/>
  <c r="AB72" i="25"/>
  <c r="AT72" i="25" s="1"/>
  <c r="AB37" i="25"/>
  <c r="AT37" i="25" s="1"/>
  <c r="AB855" i="25"/>
  <c r="AT855" i="25" s="1"/>
  <c r="AB1352" i="25"/>
  <c r="AT1352" i="25" s="1"/>
  <c r="AB1851" i="25"/>
  <c r="AT1851" i="25" s="1"/>
  <c r="AB1886" i="25"/>
  <c r="AT1886" i="25" s="1"/>
  <c r="AB965" i="25"/>
  <c r="AT965" i="25" s="1"/>
  <c r="AB1727" i="25"/>
  <c r="AT1727" i="25" s="1"/>
  <c r="AB626" i="25"/>
  <c r="AT626" i="25" s="1"/>
  <c r="AB878" i="25"/>
  <c r="AT878" i="25" s="1"/>
  <c r="AB151" i="25"/>
  <c r="AT151" i="25" s="1"/>
  <c r="AB474" i="25"/>
  <c r="AT474" i="25" s="1"/>
  <c r="AB1494" i="25"/>
  <c r="AT1494" i="25" s="1"/>
  <c r="AB853" i="25"/>
  <c r="AT853" i="25" s="1"/>
  <c r="AB1115" i="25"/>
  <c r="AT1115" i="25" s="1"/>
  <c r="AB52" i="25"/>
  <c r="AT52" i="25" s="1"/>
  <c r="AB1377" i="25"/>
  <c r="AT1377" i="25" s="1"/>
  <c r="AB1627" i="25"/>
  <c r="AT1627" i="25" s="1"/>
  <c r="AB896" i="25"/>
  <c r="AT896" i="25" s="1"/>
  <c r="AB661" i="25"/>
  <c r="AT661" i="25" s="1"/>
  <c r="AB479" i="25"/>
  <c r="AT479" i="25" s="1"/>
  <c r="AB568" i="25"/>
  <c r="AT568" i="25" s="1"/>
  <c r="AB1410" i="25"/>
  <c r="AT1410" i="25" s="1"/>
  <c r="AB1657" i="25"/>
  <c r="AT1657" i="25" s="1"/>
  <c r="AB531" i="25"/>
  <c r="AT531" i="25" s="1"/>
  <c r="AB1232" i="25"/>
  <c r="AT1232" i="25" s="1"/>
  <c r="AB1308" i="25"/>
  <c r="AT1308" i="25" s="1"/>
  <c r="AB1860" i="25"/>
  <c r="AT1860" i="25" s="1"/>
  <c r="AB690" i="25"/>
  <c r="AT690" i="25" s="1"/>
  <c r="AB185" i="25"/>
  <c r="AT185" i="25" s="1"/>
  <c r="AB1116" i="25"/>
  <c r="AT1116" i="25" s="1"/>
  <c r="AB1117" i="25"/>
  <c r="AT1117" i="25" s="1"/>
  <c r="AB1412" i="25"/>
  <c r="AT1412" i="25" s="1"/>
  <c r="AB1818" i="25"/>
  <c r="AT1818" i="25" s="1"/>
  <c r="AB352" i="25"/>
  <c r="AT352" i="25" s="1"/>
  <c r="AB632" i="25"/>
  <c r="AT632" i="25" s="1"/>
  <c r="AB1827" i="25"/>
  <c r="AT1827" i="25" s="1"/>
  <c r="AB26" i="25"/>
  <c r="AT26" i="25" s="1"/>
  <c r="AB966" i="25"/>
  <c r="AT966" i="25" s="1"/>
  <c r="AB1565" i="25"/>
  <c r="AT1565" i="25" s="1"/>
  <c r="AB899" i="25"/>
  <c r="AT899" i="25" s="1"/>
  <c r="AB624" i="25"/>
  <c r="AT624" i="25" s="1"/>
  <c r="AB1420" i="25"/>
  <c r="AT1420" i="25" s="1"/>
  <c r="AB214" i="25"/>
  <c r="AT214" i="25" s="1"/>
  <c r="AB502" i="25"/>
  <c r="AT502" i="25" s="1"/>
  <c r="AB277" i="25"/>
  <c r="AT277" i="25" s="1"/>
  <c r="AB625" i="25"/>
  <c r="AT625" i="25" s="1"/>
  <c r="AB1507" i="25"/>
  <c r="AT1507" i="25" s="1"/>
  <c r="AB1027" i="25"/>
  <c r="AT1027" i="25" s="1"/>
  <c r="AB53" i="25"/>
  <c r="AT53" i="25" s="1"/>
  <c r="AB113" i="25"/>
  <c r="AT113" i="25" s="1"/>
  <c r="AB393" i="25"/>
  <c r="AT393" i="25" s="1"/>
  <c r="AB833" i="25"/>
  <c r="AT833" i="25" s="1"/>
  <c r="AB297" i="25"/>
  <c r="AT297" i="25" s="1"/>
  <c r="AB595" i="25"/>
  <c r="AT595" i="25" s="1"/>
  <c r="AB1630" i="25"/>
  <c r="AT1630" i="25" s="1"/>
  <c r="AB1941" i="25"/>
  <c r="AT1941" i="25" s="1"/>
  <c r="AB1077" i="25"/>
  <c r="AT1077" i="25" s="1"/>
  <c r="AB840" i="25"/>
  <c r="AT840" i="25" s="1"/>
  <c r="AB863" i="25"/>
  <c r="AT863" i="25" s="1"/>
  <c r="AB1403" i="25"/>
  <c r="AT1403" i="25" s="1"/>
  <c r="AB669" i="25"/>
  <c r="AT669" i="25" s="1"/>
  <c r="AB88" i="25"/>
  <c r="AT88" i="25" s="1"/>
  <c r="AB549" i="25"/>
  <c r="AT549" i="25" s="1"/>
  <c r="AB402" i="25"/>
  <c r="AT402" i="25" s="1"/>
  <c r="AB142" i="25"/>
  <c r="AT142" i="25" s="1"/>
  <c r="AB1975" i="25"/>
  <c r="AT1975" i="25" s="1"/>
  <c r="AB209" i="25"/>
  <c r="AT209" i="25" s="1"/>
  <c r="AB413" i="25"/>
  <c r="AT413" i="25" s="1"/>
  <c r="AB1389" i="25"/>
  <c r="AT1389" i="25" s="1"/>
  <c r="AB295" i="25"/>
  <c r="AT295" i="25" s="1"/>
  <c r="AB433" i="25"/>
  <c r="AT433" i="25" s="1"/>
  <c r="AB1821" i="25"/>
  <c r="AT1821" i="25" s="1"/>
  <c r="AB696" i="25"/>
  <c r="AT696" i="25" s="1"/>
  <c r="AB1741" i="25"/>
  <c r="AT1741" i="25" s="1"/>
  <c r="AB1852" i="25"/>
  <c r="AT1852" i="25" s="1"/>
  <c r="AB415" i="25"/>
  <c r="AT415" i="25" s="1"/>
  <c r="AB96" i="25"/>
  <c r="AT96" i="25" s="1"/>
  <c r="AB1007" i="25"/>
  <c r="AT1007" i="25" s="1"/>
  <c r="AB236" i="25"/>
  <c r="AT236" i="25" s="1"/>
  <c r="AB1104" i="25"/>
  <c r="AT1104" i="25" s="1"/>
  <c r="AB493" i="25"/>
  <c r="AT493" i="25" s="1"/>
  <c r="AB157" i="25"/>
  <c r="AT157" i="25" s="1"/>
  <c r="AB1100" i="25"/>
  <c r="AT1100" i="25" s="1"/>
  <c r="AB1858" i="25"/>
  <c r="AT1858" i="25" s="1"/>
  <c r="AB1419" i="25"/>
  <c r="AT1419" i="25" s="1"/>
  <c r="AB664" i="25"/>
  <c r="AT664" i="25" s="1"/>
  <c r="AB269" i="25"/>
  <c r="AT269" i="25" s="1"/>
  <c r="AB713" i="25"/>
  <c r="AT713" i="25" s="1"/>
  <c r="AB1908" i="25"/>
  <c r="AT1908" i="25" s="1"/>
  <c r="AB1977" i="25"/>
  <c r="AT1977" i="25" s="1"/>
  <c r="AB1041" i="25"/>
  <c r="AT1041" i="25" s="1"/>
  <c r="AB171" i="25"/>
  <c r="AT171" i="25" s="1"/>
  <c r="AB1836" i="25"/>
  <c r="AT1836" i="25" s="1"/>
  <c r="AB428" i="25"/>
  <c r="AT428" i="25" s="1"/>
  <c r="AB1625" i="25"/>
  <c r="AT1625" i="25" s="1"/>
  <c r="AB1712" i="25"/>
  <c r="AT1712" i="25" s="1"/>
  <c r="AB485" i="25"/>
  <c r="AT485" i="25" s="1"/>
  <c r="AB935" i="25"/>
  <c r="AT935" i="25" s="1"/>
  <c r="AB718" i="25"/>
  <c r="AT718" i="25" s="1"/>
  <c r="AB962" i="25"/>
  <c r="AT962" i="25" s="1"/>
  <c r="AB305" i="25"/>
  <c r="AT305" i="25" s="1"/>
  <c r="AB334" i="25"/>
  <c r="AT334" i="25" s="1"/>
  <c r="AB104" i="25"/>
  <c r="AT104" i="25" s="1"/>
  <c r="AB1493" i="25"/>
  <c r="AT1493" i="25" s="1"/>
  <c r="AB1966" i="25"/>
  <c r="AT1966" i="25" s="1"/>
  <c r="AB376" i="25"/>
  <c r="AT376" i="25" s="1"/>
  <c r="AB1042" i="25"/>
  <c r="AT1042" i="25" s="1"/>
  <c r="AB1430" i="25"/>
  <c r="AT1430" i="25" s="1"/>
  <c r="AB1724" i="25"/>
  <c r="AT1724" i="25" s="1"/>
  <c r="AB897" i="25"/>
  <c r="AT897" i="25" s="1"/>
  <c r="AB887" i="25"/>
  <c r="AT887" i="25" s="1"/>
  <c r="AB834" i="25"/>
  <c r="AT834" i="25" s="1"/>
  <c r="AB1409" i="25"/>
  <c r="AT1409" i="25" s="1"/>
  <c r="AB758" i="25"/>
  <c r="AT758" i="25" s="1"/>
  <c r="AB438" i="25"/>
  <c r="AT438" i="25" s="1"/>
  <c r="AB1273" i="25"/>
  <c r="AT1273" i="25" s="1"/>
  <c r="AB1317" i="25"/>
  <c r="AT1317" i="25" s="1"/>
  <c r="AB1366" i="25"/>
  <c r="AT1366" i="25" s="1"/>
  <c r="AB1040" i="25"/>
  <c r="AT1040" i="25" s="1"/>
  <c r="AB1314" i="25"/>
  <c r="AT1314" i="25" s="1"/>
  <c r="AB164" i="25"/>
  <c r="AT164" i="25" s="1"/>
  <c r="AB211" i="25"/>
  <c r="AT211" i="25" s="1"/>
  <c r="AB1131" i="25"/>
  <c r="AT1131" i="25" s="1"/>
  <c r="AB1807" i="25"/>
  <c r="AT1807" i="25" s="1"/>
  <c r="AB116" i="25"/>
  <c r="AT116" i="25" s="1"/>
  <c r="AB232" i="25"/>
  <c r="AT232" i="25" s="1"/>
  <c r="AB851" i="25"/>
  <c r="AT851" i="25" s="1"/>
  <c r="AB1799" i="25"/>
  <c r="AT1799" i="25" s="1"/>
  <c r="AB481" i="25"/>
  <c r="AT481" i="25" s="1"/>
  <c r="AB682" i="25"/>
  <c r="AT682" i="25" s="1"/>
  <c r="AB1325" i="25"/>
  <c r="AT1325" i="25" s="1"/>
  <c r="AB446" i="25"/>
  <c r="AT446" i="25" s="1"/>
  <c r="AB1832" i="25"/>
  <c r="AT1832" i="25" s="1"/>
  <c r="AB802" i="25"/>
  <c r="AT802" i="25" s="1"/>
  <c r="AB867" i="25"/>
  <c r="AT867" i="25" s="1"/>
  <c r="AB952" i="25"/>
  <c r="AT952" i="25" s="1"/>
  <c r="AB1513" i="25"/>
  <c r="AT1513" i="25" s="1"/>
  <c r="AB494" i="25"/>
  <c r="AT494" i="25" s="1"/>
  <c r="AB1673" i="25"/>
  <c r="AT1673" i="25" s="1"/>
  <c r="AB730" i="25"/>
  <c r="AT730" i="25" s="1"/>
  <c r="AB1242" i="25"/>
  <c r="AT1242" i="25" s="1"/>
  <c r="AB600" i="25"/>
  <c r="AT600" i="25" s="1"/>
  <c r="AB1385" i="25"/>
  <c r="AT1385" i="25" s="1"/>
  <c r="AB1935" i="25"/>
  <c r="AT1935" i="25" s="1"/>
  <c r="AB1564" i="25"/>
  <c r="AT1564" i="25" s="1"/>
  <c r="AB231" i="25"/>
  <c r="AT231" i="25" s="1"/>
  <c r="AB405" i="25"/>
  <c r="AT405" i="25" s="1"/>
  <c r="AB1572" i="25"/>
  <c r="AT1572" i="25" s="1"/>
  <c r="AB342" i="25"/>
  <c r="AT342" i="25" s="1"/>
  <c r="AB294" i="25"/>
  <c r="AT294" i="25" s="1"/>
  <c r="AB436" i="25"/>
  <c r="AT436" i="25" s="1"/>
  <c r="AB538" i="25"/>
  <c r="AT538" i="25" s="1"/>
  <c r="AB749" i="25"/>
  <c r="AT749" i="25" s="1"/>
  <c r="AB219" i="25"/>
  <c r="AT219" i="25" s="1"/>
  <c r="AB1719" i="25"/>
  <c r="AT1719" i="25" s="1"/>
  <c r="AB1089" i="25"/>
  <c r="AT1089" i="25" s="1"/>
  <c r="AB757" i="25"/>
  <c r="AT757" i="25" s="1"/>
  <c r="AB1704" i="25"/>
  <c r="AT1704" i="25" s="1"/>
  <c r="AB148" i="25"/>
  <c r="AT148" i="25" s="1"/>
  <c r="AB955" i="25"/>
  <c r="AT955" i="25" s="1"/>
  <c r="AB1974" i="25"/>
  <c r="AT1974" i="25" s="1"/>
  <c r="AB1753" i="25"/>
  <c r="AT1753" i="25" s="1"/>
  <c r="AB132" i="25"/>
  <c r="AT132" i="25" s="1"/>
  <c r="AB21" i="25"/>
  <c r="AT21" i="25" s="1"/>
  <c r="AB1588" i="25"/>
  <c r="AT1588" i="25" s="1"/>
  <c r="AB648" i="25"/>
  <c r="AT648" i="25" s="1"/>
  <c r="AB144" i="25"/>
  <c r="AT144" i="25" s="1"/>
  <c r="AB814" i="25"/>
  <c r="AT814" i="25" s="1"/>
  <c r="AB1866" i="25"/>
  <c r="AT1866" i="25" s="1"/>
  <c r="AB1814" i="25"/>
  <c r="AT1814" i="25" s="1"/>
  <c r="AB1784" i="25"/>
  <c r="AT1784" i="25" s="1"/>
  <c r="AB1300" i="25"/>
  <c r="AT1300" i="25" s="1"/>
  <c r="AB279" i="25"/>
  <c r="AT279" i="25" s="1"/>
  <c r="AB1431" i="25"/>
  <c r="AT1431" i="25" s="1"/>
  <c r="AB449" i="25"/>
  <c r="AT449" i="25" s="1"/>
  <c r="AB1063" i="25"/>
  <c r="AT1063" i="25" s="1"/>
  <c r="AB1268" i="25"/>
  <c r="AT1268" i="25" s="1"/>
  <c r="AB1770" i="25"/>
  <c r="AT1770" i="25" s="1"/>
  <c r="AB921" i="25"/>
  <c r="AT921" i="25" s="1"/>
  <c r="AB1364" i="25"/>
  <c r="AT1364" i="25" s="1"/>
  <c r="AB1600" i="25"/>
  <c r="AT1600" i="25" s="1"/>
  <c r="AB1931" i="25"/>
  <c r="AT1931" i="25" s="1"/>
  <c r="AB1457" i="25"/>
  <c r="AT1457" i="25" s="1"/>
  <c r="AB885" i="25"/>
  <c r="AT885" i="25" s="1"/>
  <c r="AB1394" i="25"/>
  <c r="AT1394" i="25" s="1"/>
  <c r="AB1656" i="25"/>
  <c r="AT1656" i="25" s="1"/>
  <c r="AB714" i="25"/>
  <c r="AT714" i="25" s="1"/>
  <c r="AB136" i="25"/>
  <c r="AT136" i="25" s="1"/>
  <c r="AB1920" i="25"/>
  <c r="AT1920" i="25" s="1"/>
  <c r="AB865" i="25"/>
  <c r="AT865" i="25" s="1"/>
  <c r="AB1847" i="25"/>
  <c r="AT1847" i="25" s="1"/>
  <c r="AB331" i="25"/>
  <c r="AT331" i="25" s="1"/>
  <c r="AB933" i="25"/>
  <c r="AT933" i="25" s="1"/>
  <c r="AB1289" i="25"/>
  <c r="AT1289" i="25" s="1"/>
  <c r="AB1661" i="25"/>
  <c r="AT1661" i="25" s="1"/>
  <c r="AB1067" i="25"/>
  <c r="AT1067" i="25" s="1"/>
  <c r="AB1978" i="25"/>
  <c r="AT1978" i="25" s="1"/>
  <c r="AB1120" i="25"/>
  <c r="AT1120" i="25" s="1"/>
  <c r="AB24" i="25"/>
  <c r="AT24" i="25" s="1"/>
  <c r="AB108" i="25"/>
  <c r="AT108" i="25" s="1"/>
  <c r="AB1894" i="25"/>
  <c r="AT1894" i="25" s="1"/>
  <c r="AB150" i="25"/>
  <c r="AT150" i="25" s="1"/>
  <c r="AB31" i="25"/>
  <c r="AT31" i="25" s="1"/>
  <c r="AB610" i="25"/>
  <c r="AT610" i="25" s="1"/>
  <c r="AB1863" i="25"/>
  <c r="AT1863" i="25" s="1"/>
  <c r="AB1831" i="25"/>
  <c r="AT1831" i="25" s="1"/>
  <c r="AB646" i="25"/>
  <c r="AT646" i="25" s="1"/>
  <c r="AB573" i="25"/>
  <c r="AT573" i="25" s="1"/>
  <c r="AB215" i="25"/>
  <c r="AT215" i="25" s="1"/>
  <c r="AB1121" i="25"/>
  <c r="AT1121" i="25" s="1"/>
  <c r="AB1880" i="25"/>
  <c r="AT1880" i="25" s="1"/>
  <c r="AB752" i="25"/>
  <c r="AT752" i="25" s="1"/>
  <c r="AB109" i="25"/>
  <c r="AT109" i="25" s="1"/>
  <c r="AB240" i="25"/>
  <c r="AT240" i="25" s="1"/>
  <c r="AB1443" i="25"/>
  <c r="AT1443" i="25" s="1"/>
  <c r="AB1053" i="25"/>
  <c r="AT1053" i="25" s="1"/>
  <c r="AB1762" i="25"/>
  <c r="AT1762" i="25" s="1"/>
  <c r="AB1451" i="25"/>
  <c r="AT1451" i="25" s="1"/>
  <c r="AB1169" i="25"/>
  <c r="AT1169" i="25" s="1"/>
  <c r="AB262" i="25"/>
  <c r="AT262" i="25" s="1"/>
  <c r="AB2000" i="25"/>
  <c r="AT2000" i="25" s="1"/>
  <c r="AB1717" i="25"/>
  <c r="AT1717" i="25" s="1"/>
  <c r="AB928" i="25"/>
  <c r="AT928" i="25" s="1"/>
  <c r="AB1927" i="25"/>
  <c r="AT1927" i="25" s="1"/>
  <c r="AB628" i="25"/>
  <c r="AT628" i="25" s="1"/>
  <c r="AB105" i="25"/>
  <c r="AT105" i="25" s="1"/>
  <c r="AB652" i="25"/>
  <c r="AT652" i="25" s="1"/>
  <c r="AB1554" i="25"/>
  <c r="AT1554" i="25" s="1"/>
  <c r="AB1825" i="25"/>
  <c r="AT1825" i="25" s="1"/>
  <c r="AB1434" i="25"/>
  <c r="AT1434" i="25" s="1"/>
  <c r="AB986" i="25"/>
  <c r="AT986" i="25" s="1"/>
  <c r="AB1901" i="25"/>
  <c r="AT1901" i="25" s="1"/>
  <c r="AB117" i="25"/>
  <c r="AT117" i="25" s="1"/>
  <c r="AB1309" i="25"/>
  <c r="AT1309" i="25" s="1"/>
  <c r="AB206" i="25"/>
  <c r="AT206" i="25" s="1"/>
  <c r="AB1628" i="25"/>
  <c r="AT1628" i="25" s="1"/>
  <c r="AB945" i="25"/>
  <c r="AT945" i="25" s="1"/>
  <c r="AB1362" i="25"/>
  <c r="AT1362" i="25" s="1"/>
  <c r="AB465" i="25"/>
  <c r="AT465" i="25" s="1"/>
  <c r="AB893" i="25"/>
  <c r="AT893" i="25" s="1"/>
  <c r="AB827" i="25"/>
  <c r="AT827" i="25" s="1"/>
  <c r="AB1491" i="25"/>
  <c r="AT1491" i="25" s="1"/>
  <c r="AB1379" i="25"/>
  <c r="AT1379" i="25" s="1"/>
  <c r="AB386" i="25"/>
  <c r="AT386" i="25" s="1"/>
  <c r="AB977" i="25"/>
  <c r="AT977" i="25" s="1"/>
  <c r="AB949" i="25"/>
  <c r="AT949" i="25" s="1"/>
  <c r="AB298" i="25"/>
  <c r="AT298" i="25" s="1"/>
  <c r="AB1810" i="25"/>
  <c r="AT1810" i="25" s="1"/>
  <c r="AB1882" i="25"/>
  <c r="AT1882" i="25" s="1"/>
  <c r="AB704" i="25"/>
  <c r="AT704" i="25" s="1"/>
  <c r="AB649" i="25"/>
  <c r="AT649" i="25" s="1"/>
  <c r="AB939" i="25"/>
  <c r="AT939" i="25" s="1"/>
  <c r="AB1469" i="25"/>
  <c r="AT1469" i="25" s="1"/>
  <c r="AB532" i="25"/>
  <c r="AT532" i="25" s="1"/>
  <c r="AB283" i="25"/>
  <c r="AT283" i="25" s="1"/>
  <c r="AB263" i="25"/>
  <c r="AT263" i="25" s="1"/>
  <c r="AB1138" i="25"/>
  <c r="AT1138" i="25" s="1"/>
  <c r="AB1316" i="25"/>
  <c r="AT1316" i="25" s="1"/>
  <c r="AB982" i="25"/>
  <c r="AT982" i="25" s="1"/>
  <c r="AB1803" i="25"/>
  <c r="AT1803" i="25" s="1"/>
  <c r="AB67" i="25"/>
  <c r="AT67" i="25" s="1"/>
  <c r="AB826" i="25"/>
  <c r="AT826" i="25" s="1"/>
  <c r="AB710" i="25"/>
  <c r="AT710" i="25" s="1"/>
  <c r="AB1110" i="25"/>
  <c r="AT1110" i="25" s="1"/>
  <c r="AB1511" i="25"/>
  <c r="AT1511" i="25" s="1"/>
  <c r="AB1751" i="25"/>
  <c r="AT1751" i="25" s="1"/>
  <c r="AB1473" i="25"/>
  <c r="AT1473" i="25" s="1"/>
  <c r="AB1167" i="25"/>
  <c r="AT1167" i="25" s="1"/>
  <c r="BY1767" i="25" l="1"/>
  <c r="BZ1767" i="25"/>
  <c r="CA1767" i="25"/>
  <c r="CB1767" i="25"/>
  <c r="BY1540" i="25"/>
  <c r="CA1540" i="25"/>
  <c r="BZ1540" i="25"/>
  <c r="CB1540" i="25"/>
  <c r="BY1801" i="25"/>
  <c r="CA1801" i="25"/>
  <c r="CB1801" i="25"/>
  <c r="BZ1801" i="25"/>
  <c r="BY1709" i="25"/>
  <c r="BZ1709" i="25"/>
  <c r="CA1709" i="25"/>
  <c r="CB1709" i="25"/>
  <c r="CB1380" i="25"/>
  <c r="BZ1380" i="25"/>
  <c r="CA1380" i="25"/>
  <c r="BY1380" i="25"/>
  <c r="CB1631" i="25"/>
  <c r="CA1631" i="25"/>
  <c r="BY1631" i="25"/>
  <c r="BZ1631" i="25"/>
  <c r="BY1410" i="25"/>
  <c r="CA1410" i="25"/>
  <c r="CB1410" i="25"/>
  <c r="BZ1410" i="25"/>
  <c r="BY1655" i="25"/>
  <c r="BZ1655" i="25"/>
  <c r="CB1655" i="25"/>
  <c r="CA1655" i="25"/>
  <c r="BY1695" i="25"/>
  <c r="CA1695" i="25"/>
  <c r="CB1695" i="25"/>
  <c r="BZ1695" i="25"/>
  <c r="BY1450" i="25"/>
  <c r="CA1450" i="25"/>
  <c r="BZ1450" i="25"/>
  <c r="CB1450" i="25"/>
  <c r="BY1890" i="25"/>
  <c r="CA1890" i="25"/>
  <c r="BZ1890" i="25"/>
  <c r="CB1890" i="25"/>
  <c r="BY1823" i="25"/>
  <c r="BZ1823" i="25"/>
  <c r="CA1823" i="25"/>
  <c r="CB1823" i="25"/>
  <c r="BY1602" i="25"/>
  <c r="CA1602" i="25"/>
  <c r="BZ1602" i="25"/>
  <c r="CB1602" i="25"/>
  <c r="BY1582" i="25"/>
  <c r="CA1582" i="25"/>
  <c r="BZ1582" i="25"/>
  <c r="CB1582" i="25"/>
  <c r="CB1272" i="25"/>
  <c r="BY1272" i="25"/>
  <c r="CA1272" i="25"/>
  <c r="BZ1272" i="25"/>
  <c r="CA1353" i="25"/>
  <c r="CB1353" i="25"/>
  <c r="BY1353" i="25"/>
  <c r="BZ1353" i="25"/>
  <c r="CB1545" i="25"/>
  <c r="BZ1545" i="25"/>
  <c r="CA1545" i="25"/>
  <c r="BY1545" i="25"/>
  <c r="CB1391" i="25"/>
  <c r="CA1391" i="25"/>
  <c r="BZ1391" i="25"/>
  <c r="BY1391" i="25"/>
  <c r="CB1292" i="25"/>
  <c r="BY1292" i="25"/>
  <c r="BZ1292" i="25"/>
  <c r="CA1292" i="25"/>
  <c r="CB1549" i="25"/>
  <c r="BZ1549" i="25"/>
  <c r="BY1549" i="25"/>
  <c r="CA1549" i="25"/>
  <c r="BY1249" i="25"/>
  <c r="CA1249" i="25"/>
  <c r="BZ1249" i="25"/>
  <c r="CB1249" i="25"/>
  <c r="BY1267" i="25"/>
  <c r="CA1267" i="25"/>
  <c r="CB1267" i="25"/>
  <c r="BZ1267" i="25"/>
  <c r="BY1548" i="25"/>
  <c r="CA1548" i="25"/>
  <c r="CB1548" i="25"/>
  <c r="BZ1548" i="25"/>
  <c r="BY1646" i="25"/>
  <c r="BZ1646" i="25"/>
  <c r="CA1646" i="25"/>
  <c r="CB1646" i="25"/>
  <c r="CB1348" i="25"/>
  <c r="BZ1348" i="25"/>
  <c r="CA1348" i="25"/>
  <c r="BY1348" i="25"/>
  <c r="CB1571" i="25"/>
  <c r="BY1571" i="25"/>
  <c r="BZ1571" i="25"/>
  <c r="CA1571" i="25"/>
  <c r="BY1247" i="25"/>
  <c r="CA1247" i="25"/>
  <c r="BZ1247" i="25"/>
  <c r="CB1247" i="25"/>
  <c r="BY1271" i="25"/>
  <c r="CA1271" i="25"/>
  <c r="CB1271" i="25"/>
  <c r="BZ1271" i="25"/>
  <c r="CB1593" i="25"/>
  <c r="BZ1593" i="25"/>
  <c r="CA1593" i="25"/>
  <c r="BY1593" i="25"/>
  <c r="BY1874" i="25"/>
  <c r="CA1874" i="25"/>
  <c r="BZ1874" i="25"/>
  <c r="CB1874" i="25"/>
  <c r="BY1879" i="25"/>
  <c r="BZ1879" i="25"/>
  <c r="CA1879" i="25"/>
  <c r="CB1879" i="25"/>
  <c r="BY1982" i="25"/>
  <c r="CA1982" i="25"/>
  <c r="BZ1982" i="25"/>
  <c r="CB1982" i="25"/>
  <c r="BY1817" i="25"/>
  <c r="CB1817" i="25"/>
  <c r="BZ1817" i="25"/>
  <c r="CA1817" i="25"/>
  <c r="BY1950" i="25"/>
  <c r="BZ1950" i="25"/>
  <c r="CA1950" i="25"/>
  <c r="CB1950" i="25"/>
  <c r="CB1531" i="25"/>
  <c r="BY1531" i="25"/>
  <c r="CA1531" i="25"/>
  <c r="BZ1531" i="25"/>
  <c r="CB1495" i="25"/>
  <c r="BY1495" i="25"/>
  <c r="BZ1495" i="25"/>
  <c r="CA1495" i="25"/>
  <c r="CB1242" i="25"/>
  <c r="CA1242" i="25"/>
  <c r="BZ1242" i="25"/>
  <c r="BY1242" i="25"/>
  <c r="BY1805" i="25"/>
  <c r="CA1805" i="25"/>
  <c r="BZ1805" i="25"/>
  <c r="CB1805" i="25"/>
  <c r="CB1268" i="25"/>
  <c r="BZ1268" i="25"/>
  <c r="CA1268" i="25"/>
  <c r="BY1268" i="25"/>
  <c r="BY1745" i="25"/>
  <c r="CA1745" i="25"/>
  <c r="CB1745" i="25"/>
  <c r="BZ1745" i="25"/>
  <c r="BY1812" i="25"/>
  <c r="CA1812" i="25"/>
  <c r="BZ1812" i="25"/>
  <c r="CB1812" i="25"/>
  <c r="BY1873" i="25"/>
  <c r="CA1873" i="25"/>
  <c r="CB1873" i="25"/>
  <c r="BZ1873" i="25"/>
  <c r="CA1313" i="25"/>
  <c r="CB1313" i="25"/>
  <c r="BZ1313" i="25"/>
  <c r="BY1313" i="25"/>
  <c r="CB1453" i="25"/>
  <c r="BY1453" i="25"/>
  <c r="BZ1453" i="25"/>
  <c r="CA1453" i="25"/>
  <c r="BY1618" i="25"/>
  <c r="CA1618" i="25"/>
  <c r="CB1618" i="25"/>
  <c r="BZ1618" i="25"/>
  <c r="CB1364" i="25"/>
  <c r="BZ1364" i="25"/>
  <c r="CA1364" i="25"/>
  <c r="BY1364" i="25"/>
  <c r="BY1486" i="25"/>
  <c r="CA1486" i="25"/>
  <c r="BZ1486" i="25"/>
  <c r="CB1486" i="25"/>
  <c r="BY1201" i="25"/>
  <c r="CA1201" i="25"/>
  <c r="BZ1201" i="25"/>
  <c r="CB1201" i="25"/>
  <c r="BY1688" i="25"/>
  <c r="BZ1688" i="25"/>
  <c r="CA1688" i="25"/>
  <c r="CB1688" i="25"/>
  <c r="CB1403" i="25"/>
  <c r="BY1403" i="25"/>
  <c r="CA1403" i="25"/>
  <c r="BZ1403" i="25"/>
  <c r="BY1917" i="25"/>
  <c r="CA1917" i="25"/>
  <c r="CB1917" i="25"/>
  <c r="BZ1917" i="25"/>
  <c r="BY1952" i="25"/>
  <c r="CA1952" i="25"/>
  <c r="BZ1952" i="25"/>
  <c r="CB1952" i="25"/>
  <c r="CA1323" i="25"/>
  <c r="BY1323" i="25"/>
  <c r="BZ1323" i="25"/>
  <c r="CB1323" i="25"/>
  <c r="BY1777" i="25"/>
  <c r="CA1777" i="25"/>
  <c r="CB1777" i="25"/>
  <c r="BZ1777" i="25"/>
  <c r="CA1383" i="25"/>
  <c r="BY1383" i="25"/>
  <c r="BZ1383" i="25"/>
  <c r="CB1383" i="25"/>
  <c r="BY1390" i="25"/>
  <c r="CA1390" i="25"/>
  <c r="BZ1390" i="25"/>
  <c r="CB1390" i="25"/>
  <c r="CB1441" i="25"/>
  <c r="BY1441" i="25"/>
  <c r="BZ1441" i="25"/>
  <c r="CA1441" i="25"/>
  <c r="BY1778" i="25"/>
  <c r="BZ1778" i="25"/>
  <c r="CA1778" i="25"/>
  <c r="CB1778" i="25"/>
  <c r="BY1878" i="25"/>
  <c r="CA1878" i="25"/>
  <c r="BZ1878" i="25"/>
  <c r="CB1878" i="25"/>
  <c r="CB1489" i="25"/>
  <c r="BY1489" i="25"/>
  <c r="BZ1489" i="25"/>
  <c r="CA1489" i="25"/>
  <c r="BY1716" i="25"/>
  <c r="BZ1716" i="25"/>
  <c r="CA1716" i="25"/>
  <c r="CB1716" i="25"/>
  <c r="CB1455" i="25"/>
  <c r="CA1455" i="25"/>
  <c r="BY1455" i="25"/>
  <c r="BZ1455" i="25"/>
  <c r="CB1389" i="25"/>
  <c r="BY1389" i="25"/>
  <c r="BZ1389" i="25"/>
  <c r="CA1389" i="25"/>
  <c r="BY1231" i="25"/>
  <c r="CA1231" i="25"/>
  <c r="BZ1231" i="25"/>
  <c r="CB1231" i="25"/>
  <c r="CA1355" i="25"/>
  <c r="BZ1355" i="25"/>
  <c r="CB1355" i="25"/>
  <c r="BY1355" i="25"/>
  <c r="BY1299" i="25"/>
  <c r="CA1299" i="25"/>
  <c r="CB1299" i="25"/>
  <c r="BZ1299" i="25"/>
  <c r="CB1405" i="25"/>
  <c r="BZ1405" i="25"/>
  <c r="BY1405" i="25"/>
  <c r="CA1405" i="25"/>
  <c r="BY1687" i="25"/>
  <c r="BZ1687" i="25"/>
  <c r="CA1687" i="25"/>
  <c r="CB1687" i="25"/>
  <c r="BY1193" i="25"/>
  <c r="CA1193" i="25"/>
  <c r="BZ1193" i="25"/>
  <c r="CB1193" i="25"/>
  <c r="CB1234" i="25"/>
  <c r="BZ1234" i="25"/>
  <c r="BY1234" i="25"/>
  <c r="CA1234" i="25"/>
  <c r="CA1357" i="25"/>
  <c r="BZ1357" i="25"/>
  <c r="BY1357" i="25"/>
  <c r="CB1357" i="25"/>
  <c r="CB1505" i="25"/>
  <c r="BY1505" i="25"/>
  <c r="BZ1505" i="25"/>
  <c r="CA1505" i="25"/>
  <c r="BY1714" i="25"/>
  <c r="CA1714" i="25"/>
  <c r="BZ1714" i="25"/>
  <c r="CB1714" i="25"/>
  <c r="BY1735" i="25"/>
  <c r="BZ1735" i="25"/>
  <c r="CB1735" i="25"/>
  <c r="CA1735" i="25"/>
  <c r="CA1991" i="25"/>
  <c r="CB1991" i="25"/>
  <c r="BY1991" i="25"/>
  <c r="BZ1991" i="25"/>
  <c r="CB1188" i="25"/>
  <c r="BZ1188" i="25"/>
  <c r="CA1188" i="25"/>
  <c r="BY1188" i="25"/>
  <c r="CB1477" i="25"/>
  <c r="CA1477" i="25"/>
  <c r="BZ1477" i="25"/>
  <c r="BY1477" i="25"/>
  <c r="BY1560" i="25"/>
  <c r="CA1560" i="25"/>
  <c r="BZ1560" i="25"/>
  <c r="CB1560" i="25"/>
  <c r="CB1270" i="25"/>
  <c r="BY1270" i="25"/>
  <c r="BZ1270" i="25"/>
  <c r="CA1270" i="25"/>
  <c r="CB1459" i="25"/>
  <c r="BY1459" i="25"/>
  <c r="BZ1459" i="25"/>
  <c r="CA1459" i="25"/>
  <c r="BY1701" i="25"/>
  <c r="CB1701" i="25"/>
  <c r="BZ1701" i="25"/>
  <c r="CA1701" i="25"/>
  <c r="BY1639" i="25"/>
  <c r="BZ1639" i="25"/>
  <c r="CA1639" i="25"/>
  <c r="CB1639" i="25"/>
  <c r="BY1552" i="25"/>
  <c r="CA1552" i="25"/>
  <c r="BZ1552" i="25"/>
  <c r="CB1552" i="25"/>
  <c r="CB1623" i="25"/>
  <c r="BY1623" i="25"/>
  <c r="BZ1623" i="25"/>
  <c r="CA1623" i="25"/>
  <c r="CB1284" i="25"/>
  <c r="BZ1284" i="25"/>
  <c r="CA1284" i="25"/>
  <c r="BY1284" i="25"/>
  <c r="BY1974" i="25"/>
  <c r="CA1974" i="25"/>
  <c r="BZ1974" i="25"/>
  <c r="CB1974" i="25"/>
  <c r="BY1606" i="25"/>
  <c r="CA1606" i="25"/>
  <c r="BZ1606" i="25"/>
  <c r="CB1606" i="25"/>
  <c r="BY1850" i="25"/>
  <c r="BZ1850" i="25"/>
  <c r="CA1850" i="25"/>
  <c r="CB1850" i="25"/>
  <c r="BY1444" i="25"/>
  <c r="CA1444" i="25"/>
  <c r="BZ1444" i="25"/>
  <c r="CB1444" i="25"/>
  <c r="CB1561" i="25"/>
  <c r="BZ1561" i="25"/>
  <c r="CA1561" i="25"/>
  <c r="BY1561" i="25"/>
  <c r="BY2000" i="25"/>
  <c r="BZ2000" i="25"/>
  <c r="CA2000" i="25"/>
  <c r="CB2000" i="25"/>
  <c r="CB1599" i="25"/>
  <c r="CA1599" i="25"/>
  <c r="BZ1599" i="25"/>
  <c r="BY1599" i="25"/>
  <c r="BY1643" i="25"/>
  <c r="CB1643" i="25"/>
  <c r="CA1643" i="25"/>
  <c r="BZ1643" i="25"/>
  <c r="CB1497" i="25"/>
  <c r="BZ1497" i="25"/>
  <c r="CA1497" i="25"/>
  <c r="BY1497" i="25"/>
  <c r="BY1779" i="25"/>
  <c r="BZ1779" i="25"/>
  <c r="CA1779" i="25"/>
  <c r="CB1779" i="25"/>
  <c r="BY1764" i="25"/>
  <c r="BZ1764" i="25"/>
  <c r="CA1764" i="25"/>
  <c r="CB1764" i="25"/>
  <c r="BY1737" i="25"/>
  <c r="CB1737" i="25"/>
  <c r="BZ1737" i="25"/>
  <c r="CA1737" i="25"/>
  <c r="CB1579" i="25"/>
  <c r="BY1579" i="25"/>
  <c r="CA1579" i="25"/>
  <c r="BZ1579" i="25"/>
  <c r="CA1915" i="25"/>
  <c r="BY1915" i="25"/>
  <c r="BZ1915" i="25"/>
  <c r="CB1915" i="25"/>
  <c r="BY1756" i="25"/>
  <c r="BZ1756" i="25"/>
  <c r="CA1756" i="25"/>
  <c r="CB1756" i="25"/>
  <c r="BY1868" i="25"/>
  <c r="BZ1868" i="25"/>
  <c r="CA1868" i="25"/>
  <c r="CB1868" i="25"/>
  <c r="BY1654" i="25"/>
  <c r="BZ1654" i="25"/>
  <c r="CA1654" i="25"/>
  <c r="CB1654" i="25"/>
  <c r="CB1529" i="25"/>
  <c r="BZ1529" i="25"/>
  <c r="CA1529" i="25"/>
  <c r="BY1529" i="25"/>
  <c r="CB1449" i="25"/>
  <c r="BZ1449" i="25"/>
  <c r="CA1449" i="25"/>
  <c r="BY1449" i="25"/>
  <c r="BY1940" i="25"/>
  <c r="CA1940" i="25"/>
  <c r="BZ1940" i="25"/>
  <c r="CB1940" i="25"/>
  <c r="BY1707" i="25"/>
  <c r="CB1707" i="25"/>
  <c r="BZ1707" i="25"/>
  <c r="CA1707" i="25"/>
  <c r="BY1592" i="25"/>
  <c r="CA1592" i="25"/>
  <c r="BZ1592" i="25"/>
  <c r="CB1592" i="25"/>
  <c r="BY1418" i="25"/>
  <c r="CA1418" i="25"/>
  <c r="BZ1418" i="25"/>
  <c r="CB1418" i="25"/>
  <c r="CB1344" i="25"/>
  <c r="BY1344" i="25"/>
  <c r="BZ1344" i="25"/>
  <c r="CA1344" i="25"/>
  <c r="BY1942" i="25"/>
  <c r="BZ1942" i="25"/>
  <c r="CA1942" i="25"/>
  <c r="CB1942" i="25"/>
  <c r="BY1977" i="25"/>
  <c r="CA1977" i="25"/>
  <c r="CB1977" i="25"/>
  <c r="BZ1977" i="25"/>
  <c r="CB1521" i="25"/>
  <c r="BY1521" i="25"/>
  <c r="BZ1521" i="25"/>
  <c r="CA1521" i="25"/>
  <c r="BY1645" i="25"/>
  <c r="CA1645" i="25"/>
  <c r="BZ1645" i="25"/>
  <c r="CB1645" i="25"/>
  <c r="BY1474" i="25"/>
  <c r="CA1474" i="25"/>
  <c r="BZ1474" i="25"/>
  <c r="CB1474" i="25"/>
  <c r="CA1375" i="25"/>
  <c r="BY1375" i="25"/>
  <c r="BZ1375" i="25"/>
  <c r="CB1375" i="25"/>
  <c r="BY1799" i="25"/>
  <c r="BZ1799" i="25"/>
  <c r="CA1799" i="25"/>
  <c r="CB1799" i="25"/>
  <c r="BY1782" i="25"/>
  <c r="BZ1782" i="25"/>
  <c r="CA1782" i="25"/>
  <c r="CB1782" i="25"/>
  <c r="BY1666" i="25"/>
  <c r="CA1666" i="25"/>
  <c r="BZ1666" i="25"/>
  <c r="CB1666" i="25"/>
  <c r="BY1881" i="25"/>
  <c r="CA1881" i="25"/>
  <c r="BZ1881" i="25"/>
  <c r="CB1881" i="25"/>
  <c r="CB1212" i="25"/>
  <c r="BY1212" i="25"/>
  <c r="CA1212" i="25"/>
  <c r="BZ1212" i="25"/>
  <c r="BY1534" i="25"/>
  <c r="CA1534" i="25"/>
  <c r="BZ1534" i="25"/>
  <c r="CB1534" i="25"/>
  <c r="CB1338" i="25"/>
  <c r="BY1338" i="25"/>
  <c r="CA1338" i="25"/>
  <c r="BZ1338" i="25"/>
  <c r="CB1350" i="25"/>
  <c r="CA1350" i="25"/>
  <c r="BY1350" i="25"/>
  <c r="BZ1350" i="25"/>
  <c r="BY1828" i="25"/>
  <c r="CA1828" i="25"/>
  <c r="BZ1828" i="25"/>
  <c r="CB1828" i="25"/>
  <c r="BY1426" i="25"/>
  <c r="CA1426" i="25"/>
  <c r="BZ1426" i="25"/>
  <c r="CB1426" i="25"/>
  <c r="BY1842" i="25"/>
  <c r="BZ1842" i="25"/>
  <c r="CA1842" i="25"/>
  <c r="CB1842" i="25"/>
  <c r="CB1176" i="25"/>
  <c r="BY1176" i="25"/>
  <c r="CA1176" i="25"/>
  <c r="BZ1176" i="25"/>
  <c r="BY1864" i="25"/>
  <c r="CA1864" i="25"/>
  <c r="BZ1864" i="25"/>
  <c r="CB1864" i="25"/>
  <c r="BY1957" i="25"/>
  <c r="CA1957" i="25"/>
  <c r="BZ1957" i="25"/>
  <c r="CB1957" i="25"/>
  <c r="CB1401" i="25"/>
  <c r="BZ1401" i="25"/>
  <c r="CA1401" i="25"/>
  <c r="BY1401" i="25"/>
  <c r="BY1930" i="25"/>
  <c r="BZ1930" i="25"/>
  <c r="CA1930" i="25"/>
  <c r="CB1930" i="25"/>
  <c r="CA1979" i="25"/>
  <c r="BY1979" i="25"/>
  <c r="CB1979" i="25"/>
  <c r="BZ1979" i="25"/>
  <c r="BY1574" i="25"/>
  <c r="CA1574" i="25"/>
  <c r="BZ1574" i="25"/>
  <c r="CB1574" i="25"/>
  <c r="CB1196" i="25"/>
  <c r="BY1196" i="25"/>
  <c r="CA1196" i="25"/>
  <c r="BZ1196" i="25"/>
  <c r="BY1663" i="25"/>
  <c r="CA1663" i="25"/>
  <c r="CB1663" i="25"/>
  <c r="BZ1663" i="25"/>
  <c r="CB1288" i="25"/>
  <c r="BY1288" i="25"/>
  <c r="CA1288" i="25"/>
  <c r="BZ1288" i="25"/>
  <c r="CB1997" i="25"/>
  <c r="BY1997" i="25"/>
  <c r="BZ1997" i="25"/>
  <c r="CA1997" i="25"/>
  <c r="CB1232" i="25"/>
  <c r="CA1232" i="25"/>
  <c r="BY1232" i="25"/>
  <c r="BZ1232" i="25"/>
  <c r="BY1837" i="25"/>
  <c r="BZ1837" i="25"/>
  <c r="CA1837" i="25"/>
  <c r="CB1837" i="25"/>
  <c r="BY1861" i="25"/>
  <c r="BZ1861" i="25"/>
  <c r="CA1861" i="25"/>
  <c r="CB1861" i="25"/>
  <c r="BY1785" i="25"/>
  <c r="CB1785" i="25"/>
  <c r="BZ1785" i="25"/>
  <c r="CA1785" i="25"/>
  <c r="BY1902" i="25"/>
  <c r="CA1902" i="25"/>
  <c r="BZ1902" i="25"/>
  <c r="CB1902" i="25"/>
  <c r="BY1934" i="25"/>
  <c r="BZ1934" i="25"/>
  <c r="CA1934" i="25"/>
  <c r="CB1934" i="25"/>
  <c r="BY1956" i="25"/>
  <c r="CA1956" i="25"/>
  <c r="BZ1956" i="25"/>
  <c r="CB1956" i="25"/>
  <c r="BY1562" i="25"/>
  <c r="CA1562" i="25"/>
  <c r="BZ1562" i="25"/>
  <c r="CB1562" i="25"/>
  <c r="CB1204" i="25"/>
  <c r="BZ1204" i="25"/>
  <c r="CA1204" i="25"/>
  <c r="BY1204" i="25"/>
  <c r="BY1889" i="25"/>
  <c r="CA1889" i="25"/>
  <c r="CB1889" i="25"/>
  <c r="BZ1889" i="25"/>
  <c r="CB1583" i="25"/>
  <c r="CA1583" i="25"/>
  <c r="BY1583" i="25"/>
  <c r="BZ1583" i="25"/>
  <c r="BY1504" i="25"/>
  <c r="CA1504" i="25"/>
  <c r="CB1504" i="25"/>
  <c r="BZ1504" i="25"/>
  <c r="CA1931" i="25"/>
  <c r="BY1931" i="25"/>
  <c r="CB1931" i="25"/>
  <c r="BZ1931" i="25"/>
  <c r="BY1225" i="25"/>
  <c r="CA1225" i="25"/>
  <c r="BZ1225" i="25"/>
  <c r="CB1225" i="25"/>
  <c r="CA1959" i="25"/>
  <c r="CB1959" i="25"/>
  <c r="BZ1959" i="25"/>
  <c r="BY1959" i="25"/>
  <c r="BY1980" i="25"/>
  <c r="BZ1980" i="25"/>
  <c r="CA1980" i="25"/>
  <c r="CB1980" i="25"/>
  <c r="CB1473" i="25"/>
  <c r="BY1473" i="25"/>
  <c r="BZ1473" i="25"/>
  <c r="CA1473" i="25"/>
  <c r="BY1685" i="25"/>
  <c r="CB1685" i="25"/>
  <c r="BZ1685" i="25"/>
  <c r="CA1685" i="25"/>
  <c r="BY1584" i="25"/>
  <c r="CA1584" i="25"/>
  <c r="BZ1584" i="25"/>
  <c r="CB1584" i="25"/>
  <c r="BY1657" i="25"/>
  <c r="BZ1657" i="25"/>
  <c r="CA1657" i="25"/>
  <c r="CB1657" i="25"/>
  <c r="BY1641" i="25"/>
  <c r="BZ1641" i="25"/>
  <c r="CA1641" i="25"/>
  <c r="CB1641" i="25"/>
  <c r="BY1910" i="25"/>
  <c r="CA1910" i="25"/>
  <c r="BZ1910" i="25"/>
  <c r="CB1910" i="25"/>
  <c r="BY1197" i="25"/>
  <c r="CA1197" i="25"/>
  <c r="BZ1197" i="25"/>
  <c r="CB1197" i="25"/>
  <c r="BY1672" i="25"/>
  <c r="BZ1672" i="25"/>
  <c r="CA1672" i="25"/>
  <c r="CB1672" i="25"/>
  <c r="BY1962" i="25"/>
  <c r="BZ1962" i="25"/>
  <c r="CA1962" i="25"/>
  <c r="CB1962" i="25"/>
  <c r="CB1451" i="25"/>
  <c r="BY1451" i="25"/>
  <c r="CA1451" i="25"/>
  <c r="BZ1451" i="25"/>
  <c r="BY1717" i="25"/>
  <c r="CB1717" i="25"/>
  <c r="BZ1717" i="25"/>
  <c r="CA1717" i="25"/>
  <c r="BY1213" i="25"/>
  <c r="CA1213" i="25"/>
  <c r="BZ1213" i="25"/>
  <c r="CB1213" i="25"/>
  <c r="BY1448" i="25"/>
  <c r="CA1448" i="25"/>
  <c r="CB1448" i="25"/>
  <c r="BZ1448" i="25"/>
  <c r="CB1310" i="25"/>
  <c r="BY1310" i="25"/>
  <c r="BZ1310" i="25"/>
  <c r="CA1310" i="25"/>
  <c r="BY1564" i="25"/>
  <c r="CA1564" i="25"/>
  <c r="CB1564" i="25"/>
  <c r="BZ1564" i="25"/>
  <c r="BY1948" i="25"/>
  <c r="CA1948" i="25"/>
  <c r="BZ1948" i="25"/>
  <c r="CB1948" i="25"/>
  <c r="BY1981" i="25"/>
  <c r="BZ1981" i="25"/>
  <c r="CA1981" i="25"/>
  <c r="CB1981" i="25"/>
  <c r="BY1692" i="25"/>
  <c r="BZ1692" i="25"/>
  <c r="CA1692" i="25"/>
  <c r="CB1692" i="25"/>
  <c r="BY1990" i="25"/>
  <c r="CA1990" i="25"/>
  <c r="BZ1990" i="25"/>
  <c r="CB1990" i="25"/>
  <c r="BY1588" i="25"/>
  <c r="CA1588" i="25"/>
  <c r="BZ1588" i="25"/>
  <c r="CB1588" i="25"/>
  <c r="BY1616" i="25"/>
  <c r="CA1616" i="25"/>
  <c r="BZ1616" i="25"/>
  <c r="CB1616" i="25"/>
  <c r="BY1177" i="25"/>
  <c r="CA1177" i="25"/>
  <c r="BZ1177" i="25"/>
  <c r="CB1177" i="25"/>
  <c r="CA1377" i="25"/>
  <c r="CB1377" i="25"/>
  <c r="BZ1377" i="25"/>
  <c r="BY1377" i="25"/>
  <c r="BY1502" i="25"/>
  <c r="CA1502" i="25"/>
  <c r="BZ1502" i="25"/>
  <c r="CB1502" i="25"/>
  <c r="BY1668" i="25"/>
  <c r="BZ1668" i="25"/>
  <c r="CA1668" i="25"/>
  <c r="CB1668" i="25"/>
  <c r="BY1289" i="25"/>
  <c r="CA1289" i="25"/>
  <c r="CB1289" i="25"/>
  <c r="BZ1289" i="25"/>
  <c r="BY1514" i="25"/>
  <c r="CA1514" i="25"/>
  <c r="BZ1514" i="25"/>
  <c r="CB1514" i="25"/>
  <c r="BY1600" i="25"/>
  <c r="CA1600" i="25"/>
  <c r="CB1600" i="25"/>
  <c r="BZ1600" i="25"/>
  <c r="BY1998" i="25"/>
  <c r="CA1998" i="25"/>
  <c r="BZ1998" i="25"/>
  <c r="CB1998" i="25"/>
  <c r="BY1626" i="25"/>
  <c r="CA1626" i="25"/>
  <c r="BZ1626" i="25"/>
  <c r="CB1626" i="25"/>
  <c r="CB1202" i="25"/>
  <c r="BZ1202" i="25"/>
  <c r="CA1202" i="25"/>
  <c r="BY1202" i="25"/>
  <c r="CB1491" i="25"/>
  <c r="BY1491" i="25"/>
  <c r="CA1491" i="25"/>
  <c r="BZ1491" i="25"/>
  <c r="BY1898" i="25"/>
  <c r="CA1898" i="25"/>
  <c r="BZ1898" i="25"/>
  <c r="CB1898" i="25"/>
  <c r="BY1205" i="25"/>
  <c r="CA1205" i="25"/>
  <c r="CB1205" i="25"/>
  <c r="BZ1205" i="25"/>
  <c r="BY1789" i="25"/>
  <c r="BZ1789" i="25"/>
  <c r="CA1789" i="25"/>
  <c r="CB1789" i="25"/>
  <c r="BY1253" i="25"/>
  <c r="CA1253" i="25"/>
  <c r="CB1253" i="25"/>
  <c r="BZ1253" i="25"/>
  <c r="BY1458" i="25"/>
  <c r="CA1458" i="25"/>
  <c r="BZ1458" i="25"/>
  <c r="CB1458" i="25"/>
  <c r="BY1846" i="25"/>
  <c r="BZ1846" i="25"/>
  <c r="CA1846" i="25"/>
  <c r="CB1846" i="25"/>
  <c r="CB1597" i="25"/>
  <c r="BY1597" i="25"/>
  <c r="BZ1597" i="25"/>
  <c r="CA1597" i="25"/>
  <c r="BY1748" i="25"/>
  <c r="BZ1748" i="25"/>
  <c r="CA1748" i="25"/>
  <c r="CB1748" i="25"/>
  <c r="BY1689" i="25"/>
  <c r="CB1689" i="25"/>
  <c r="BZ1689" i="25"/>
  <c r="CA1689" i="25"/>
  <c r="BY1875" i="25"/>
  <c r="BZ1875" i="25"/>
  <c r="CB1875" i="25"/>
  <c r="CA1875" i="25"/>
  <c r="BY1608" i="25"/>
  <c r="CA1608" i="25"/>
  <c r="CB1608" i="25"/>
  <c r="BZ1608" i="25"/>
  <c r="CA1339" i="25"/>
  <c r="BZ1339" i="25"/>
  <c r="BY1339" i="25"/>
  <c r="CB1339" i="25"/>
  <c r="BY1867" i="25"/>
  <c r="CB1867" i="25"/>
  <c r="BZ1867" i="25"/>
  <c r="CA1867" i="25"/>
  <c r="BY1946" i="25"/>
  <c r="BZ1946" i="25"/>
  <c r="CA1946" i="25"/>
  <c r="CB1946" i="25"/>
  <c r="BY1788" i="25"/>
  <c r="CA1788" i="25"/>
  <c r="BZ1788" i="25"/>
  <c r="CB1788" i="25"/>
  <c r="BY1986" i="25"/>
  <c r="CA1986" i="25"/>
  <c r="BZ1986" i="25"/>
  <c r="CB1986" i="25"/>
  <c r="CB1216" i="25"/>
  <c r="BZ1216" i="25"/>
  <c r="BY1216" i="25"/>
  <c r="CA1216" i="25"/>
  <c r="BY1784" i="25"/>
  <c r="CA1784" i="25"/>
  <c r="BZ1784" i="25"/>
  <c r="CB1784" i="25"/>
  <c r="CB1569" i="25"/>
  <c r="BY1569" i="25"/>
  <c r="BZ1569" i="25"/>
  <c r="CA1569" i="25"/>
  <c r="BY1804" i="25"/>
  <c r="CA1804" i="25"/>
  <c r="BZ1804" i="25"/>
  <c r="CB1804" i="25"/>
  <c r="CB1423" i="25"/>
  <c r="CA1423" i="25"/>
  <c r="BY1423" i="25"/>
  <c r="BZ1423" i="25"/>
  <c r="BY1430" i="25"/>
  <c r="CA1430" i="25"/>
  <c r="BZ1430" i="25"/>
  <c r="CB1430" i="25"/>
  <c r="BY1885" i="25"/>
  <c r="CA1885" i="25"/>
  <c r="BZ1885" i="25"/>
  <c r="CB1885" i="25"/>
  <c r="BY1406" i="25"/>
  <c r="CA1406" i="25"/>
  <c r="BZ1406" i="25"/>
  <c r="CB1406" i="25"/>
  <c r="BY1887" i="25"/>
  <c r="CA1887" i="25"/>
  <c r="CB1887" i="25"/>
  <c r="BZ1887" i="25"/>
  <c r="BY1961" i="25"/>
  <c r="CA1961" i="25"/>
  <c r="CB1961" i="25"/>
  <c r="BZ1961" i="25"/>
  <c r="CB1372" i="25"/>
  <c r="BZ1372" i="25"/>
  <c r="CA1372" i="25"/>
  <c r="BY1372" i="25"/>
  <c r="CB1427" i="25"/>
  <c r="BY1427" i="25"/>
  <c r="BZ1427" i="25"/>
  <c r="CA1427" i="25"/>
  <c r="CA1373" i="25"/>
  <c r="BZ1373" i="25"/>
  <c r="BY1373" i="25"/>
  <c r="CB1373" i="25"/>
  <c r="CB1222" i="25"/>
  <c r="CA1222" i="25"/>
  <c r="BZ1222" i="25"/>
  <c r="BY1222" i="25"/>
  <c r="BY1884" i="25"/>
  <c r="BZ1884" i="25"/>
  <c r="CA1884" i="25"/>
  <c r="CB1884" i="25"/>
  <c r="BY1570" i="25"/>
  <c r="CA1570" i="25"/>
  <c r="BZ1570" i="25"/>
  <c r="CB1570" i="25"/>
  <c r="BY1235" i="25"/>
  <c r="CA1235" i="25"/>
  <c r="BZ1235" i="25"/>
  <c r="CB1235" i="25"/>
  <c r="CA1331" i="25"/>
  <c r="BY1331" i="25"/>
  <c r="BZ1331" i="25"/>
  <c r="CB1331" i="25"/>
  <c r="CB1300" i="25"/>
  <c r="BZ1300" i="25"/>
  <c r="CA1300" i="25"/>
  <c r="BY1300" i="25"/>
  <c r="BY1649" i="25"/>
  <c r="CA1649" i="25"/>
  <c r="CB1649" i="25"/>
  <c r="BZ1649" i="25"/>
  <c r="CA1385" i="25"/>
  <c r="CB1385" i="25"/>
  <c r="BY1385" i="25"/>
  <c r="BZ1385" i="25"/>
  <c r="BY1831" i="25"/>
  <c r="BZ1831" i="25"/>
  <c r="CA1831" i="25"/>
  <c r="CB1831" i="25"/>
  <c r="BY1219" i="25"/>
  <c r="CA1219" i="25"/>
  <c r="BZ1219" i="25"/>
  <c r="CB1219" i="25"/>
  <c r="BY1673" i="25"/>
  <c r="BZ1673" i="25"/>
  <c r="CA1673" i="25"/>
  <c r="CB1673" i="25"/>
  <c r="BY1968" i="25"/>
  <c r="BZ1968" i="25"/>
  <c r="CA1968" i="25"/>
  <c r="CB1968" i="25"/>
  <c r="CB1192" i="25"/>
  <c r="BY1192" i="25"/>
  <c r="CA1192" i="25"/>
  <c r="BZ1192" i="25"/>
  <c r="CA1363" i="25"/>
  <c r="CB1363" i="25"/>
  <c r="BZ1363" i="25"/>
  <c r="BY1363" i="25"/>
  <c r="CB1262" i="25"/>
  <c r="BY1262" i="25"/>
  <c r="BZ1262" i="25"/>
  <c r="CA1262" i="25"/>
  <c r="CB1180" i="25"/>
  <c r="BY1180" i="25"/>
  <c r="CA1180" i="25"/>
  <c r="BZ1180" i="25"/>
  <c r="BY1900" i="25"/>
  <c r="BZ1900" i="25"/>
  <c r="CA1900" i="25"/>
  <c r="CB1900" i="25"/>
  <c r="BY1732" i="25"/>
  <c r="BZ1732" i="25"/>
  <c r="CA1732" i="25"/>
  <c r="CB1732" i="25"/>
  <c r="BY1783" i="25"/>
  <c r="BZ1783" i="25"/>
  <c r="CB1783" i="25"/>
  <c r="CA1783" i="25"/>
  <c r="BY1833" i="25"/>
  <c r="CA1833" i="25"/>
  <c r="CB1833" i="25"/>
  <c r="BZ1833" i="25"/>
  <c r="BY1759" i="25"/>
  <c r="CA1759" i="25"/>
  <c r="CB1759" i="25"/>
  <c r="BZ1759" i="25"/>
  <c r="BY1755" i="25"/>
  <c r="CB1755" i="25"/>
  <c r="BZ1755" i="25"/>
  <c r="CA1755" i="25"/>
  <c r="BY1860" i="25"/>
  <c r="CA1860" i="25"/>
  <c r="BZ1860" i="25"/>
  <c r="CB1860" i="25"/>
  <c r="BY1834" i="25"/>
  <c r="BZ1834" i="25"/>
  <c r="CA1834" i="25"/>
  <c r="CB1834" i="25"/>
  <c r="BY1886" i="25"/>
  <c r="CA1886" i="25"/>
  <c r="BZ1886" i="25"/>
  <c r="CB1886" i="25"/>
  <c r="BY1803" i="25"/>
  <c r="CB1803" i="25"/>
  <c r="BZ1803" i="25"/>
  <c r="CA1803" i="25"/>
  <c r="CA1307" i="25"/>
  <c r="BZ1307" i="25"/>
  <c r="BY1307" i="25"/>
  <c r="CB1307" i="25"/>
  <c r="CB1186" i="25"/>
  <c r="BZ1186" i="25"/>
  <c r="BY1186" i="25"/>
  <c r="CA1186" i="25"/>
  <c r="BY1468" i="25"/>
  <c r="CA1468" i="25"/>
  <c r="CB1468" i="25"/>
  <c r="BZ1468" i="25"/>
  <c r="CB1607" i="25"/>
  <c r="BY1607" i="25"/>
  <c r="BZ1607" i="25"/>
  <c r="CA1607" i="25"/>
  <c r="CB1411" i="25"/>
  <c r="BY1411" i="25"/>
  <c r="CA1411" i="25"/>
  <c r="BZ1411" i="25"/>
  <c r="CA1345" i="25"/>
  <c r="CB1345" i="25"/>
  <c r="BY1345" i="25"/>
  <c r="BZ1345" i="25"/>
  <c r="BY1681" i="25"/>
  <c r="CA1681" i="25"/>
  <c r="CB1681" i="25"/>
  <c r="BZ1681" i="25"/>
  <c r="CB1587" i="25"/>
  <c r="BY1587" i="25"/>
  <c r="CA1587" i="25"/>
  <c r="BZ1587" i="25"/>
  <c r="CB1613" i="25"/>
  <c r="BZ1613" i="25"/>
  <c r="BY1613" i="25"/>
  <c r="CA1613" i="25"/>
  <c r="BY1635" i="25"/>
  <c r="BZ1635" i="25"/>
  <c r="CA1635" i="25"/>
  <c r="CB1635" i="25"/>
  <c r="BY1728" i="25"/>
  <c r="BZ1728" i="25"/>
  <c r="CA1728" i="25"/>
  <c r="CB1728" i="25"/>
  <c r="BY1580" i="25"/>
  <c r="CA1580" i="25"/>
  <c r="CB1580" i="25"/>
  <c r="BZ1580" i="25"/>
  <c r="BY1704" i="25"/>
  <c r="BZ1704" i="25"/>
  <c r="CA1704" i="25"/>
  <c r="CB1704" i="25"/>
  <c r="BY1795" i="25"/>
  <c r="BZ1795" i="25"/>
  <c r="CA1795" i="25"/>
  <c r="CB1795" i="25"/>
  <c r="BY1293" i="25"/>
  <c r="CA1293" i="25"/>
  <c r="CB1293" i="25"/>
  <c r="BZ1293" i="25"/>
  <c r="CB1298" i="25"/>
  <c r="BZ1298" i="25"/>
  <c r="BY1298" i="25"/>
  <c r="CA1298" i="25"/>
  <c r="BY1508" i="25"/>
  <c r="CA1508" i="25"/>
  <c r="BZ1508" i="25"/>
  <c r="CB1508" i="25"/>
  <c r="CA1303" i="25"/>
  <c r="BY1303" i="25"/>
  <c r="BZ1303" i="25"/>
  <c r="CB1303" i="25"/>
  <c r="BY1771" i="25"/>
  <c r="CB1771" i="25"/>
  <c r="BZ1771" i="25"/>
  <c r="CA1771" i="25"/>
  <c r="BY1191" i="25"/>
  <c r="CA1191" i="25"/>
  <c r="CB1191" i="25"/>
  <c r="BZ1191" i="25"/>
  <c r="BY1944" i="25"/>
  <c r="CA1944" i="25"/>
  <c r="BZ1944" i="25"/>
  <c r="CB1944" i="25"/>
  <c r="BY1924" i="25"/>
  <c r="CA1924" i="25"/>
  <c r="BZ1924" i="25"/>
  <c r="CB1924" i="25"/>
  <c r="BY1506" i="25"/>
  <c r="CA1506" i="25"/>
  <c r="BZ1506" i="25"/>
  <c r="CB1506" i="25"/>
  <c r="BY1926" i="25"/>
  <c r="BZ1926" i="25"/>
  <c r="CA1926" i="25"/>
  <c r="CB1926" i="25"/>
  <c r="CB1342" i="25"/>
  <c r="BZ1342" i="25"/>
  <c r="CA1342" i="25"/>
  <c r="BY1342" i="25"/>
  <c r="CB1264" i="25"/>
  <c r="BY1264" i="25"/>
  <c r="CA1264" i="25"/>
  <c r="BZ1264" i="25"/>
  <c r="BY1996" i="25"/>
  <c r="BZ1996" i="25"/>
  <c r="CA1996" i="25"/>
  <c r="CB1996" i="25"/>
  <c r="BY1969" i="25"/>
  <c r="BZ1969" i="25"/>
  <c r="CA1969" i="25"/>
  <c r="CB1969" i="25"/>
  <c r="CB1539" i="25"/>
  <c r="BY1539" i="25"/>
  <c r="BZ1539" i="25"/>
  <c r="CA1539" i="25"/>
  <c r="CB1332" i="25"/>
  <c r="BZ1332" i="25"/>
  <c r="CA1332" i="25"/>
  <c r="BY1332" i="25"/>
  <c r="BY1675" i="25"/>
  <c r="CB1675" i="25"/>
  <c r="BZ1675" i="25"/>
  <c r="CA1675" i="25"/>
  <c r="BY1757" i="25"/>
  <c r="BZ1757" i="25"/>
  <c r="CA1757" i="25"/>
  <c r="CB1757" i="25"/>
  <c r="BY1863" i="25"/>
  <c r="BZ1863" i="25"/>
  <c r="CB1863" i="25"/>
  <c r="CA1863" i="25"/>
  <c r="CB1557" i="25"/>
  <c r="BZ1557" i="25"/>
  <c r="BY1557" i="25"/>
  <c r="CA1557" i="25"/>
  <c r="BY1285" i="25"/>
  <c r="CA1285" i="25"/>
  <c r="CB1285" i="25"/>
  <c r="BZ1285" i="25"/>
  <c r="BY1530" i="25"/>
  <c r="CA1530" i="25"/>
  <c r="BZ1530" i="25"/>
  <c r="CB1530" i="25"/>
  <c r="CA1971" i="25"/>
  <c r="CB1971" i="25"/>
  <c r="BZ1971" i="25"/>
  <c r="BY1971" i="25"/>
  <c r="CB1200" i="25"/>
  <c r="BY1200" i="25"/>
  <c r="BZ1200" i="25"/>
  <c r="CA1200" i="25"/>
  <c r="BY1893" i="25"/>
  <c r="BZ1893" i="25"/>
  <c r="CA1893" i="25"/>
  <c r="CB1893" i="25"/>
  <c r="BY1404" i="25"/>
  <c r="CA1404" i="25"/>
  <c r="CB1404" i="25"/>
  <c r="BZ1404" i="25"/>
  <c r="BY1488" i="25"/>
  <c r="CA1488" i="25"/>
  <c r="BZ1488" i="25"/>
  <c r="CB1488" i="25"/>
  <c r="BY1876" i="25"/>
  <c r="BZ1876" i="25"/>
  <c r="CA1876" i="25"/>
  <c r="CB1876" i="25"/>
  <c r="BY1832" i="25"/>
  <c r="CA1832" i="25"/>
  <c r="BZ1832" i="25"/>
  <c r="CB1832" i="25"/>
  <c r="CB1507" i="25"/>
  <c r="BY1507" i="25"/>
  <c r="BZ1507" i="25"/>
  <c r="CA1507" i="25"/>
  <c r="BY1901" i="25"/>
  <c r="BZ1901" i="25"/>
  <c r="CA1901" i="25"/>
  <c r="CB1901" i="25"/>
  <c r="BY1566" i="25"/>
  <c r="CA1566" i="25"/>
  <c r="BZ1566" i="25"/>
  <c r="CB1566" i="25"/>
  <c r="BY1699" i="25"/>
  <c r="BZ1699" i="25"/>
  <c r="CA1699" i="25"/>
  <c r="CB1699" i="25"/>
  <c r="BY1398" i="25"/>
  <c r="CA1398" i="25"/>
  <c r="BZ1398" i="25"/>
  <c r="CB1398" i="25"/>
  <c r="CB1368" i="25"/>
  <c r="BY1368" i="25"/>
  <c r="BZ1368" i="25"/>
  <c r="CA1368" i="25"/>
  <c r="CB1589" i="25"/>
  <c r="BZ1589" i="25"/>
  <c r="BY1589" i="25"/>
  <c r="CA1589" i="25"/>
  <c r="BY1612" i="25"/>
  <c r="CA1612" i="25"/>
  <c r="CB1612" i="25"/>
  <c r="BZ1612" i="25"/>
  <c r="BY1738" i="25"/>
  <c r="CA1738" i="25"/>
  <c r="BZ1738" i="25"/>
  <c r="CB1738" i="25"/>
  <c r="BY1480" i="25"/>
  <c r="CA1480" i="25"/>
  <c r="CB1480" i="25"/>
  <c r="BZ1480" i="25"/>
  <c r="BY1658" i="25"/>
  <c r="BZ1658" i="25"/>
  <c r="CA1658" i="25"/>
  <c r="CB1658" i="25"/>
  <c r="BY1454" i="25"/>
  <c r="CA1454" i="25"/>
  <c r="BZ1454" i="25"/>
  <c r="CB1454" i="25"/>
  <c r="CB1366" i="25"/>
  <c r="BY1366" i="25"/>
  <c r="BZ1366" i="25"/>
  <c r="CA1366" i="25"/>
  <c r="BY1175" i="25"/>
  <c r="CA1175" i="25"/>
  <c r="CB1175" i="25"/>
  <c r="BZ1175" i="25"/>
  <c r="CB1445" i="25"/>
  <c r="CA1445" i="25"/>
  <c r="BY1445" i="25"/>
  <c r="BZ1445" i="25"/>
  <c r="CA1349" i="25"/>
  <c r="BZ1349" i="25"/>
  <c r="BY1349" i="25"/>
  <c r="CB1349" i="25"/>
  <c r="CB1178" i="25"/>
  <c r="CA1178" i="25"/>
  <c r="BY1178" i="25"/>
  <c r="BZ1178" i="25"/>
  <c r="BY1791" i="25"/>
  <c r="BZ1791" i="25"/>
  <c r="CA1791" i="25"/>
  <c r="CB1791" i="25"/>
  <c r="CB1334" i="25"/>
  <c r="BY1334" i="25"/>
  <c r="BZ1334" i="25"/>
  <c r="CA1334" i="25"/>
  <c r="CA1361" i="25"/>
  <c r="CB1361" i="25"/>
  <c r="BY1361" i="25"/>
  <c r="BZ1361" i="25"/>
  <c r="CB1387" i="25"/>
  <c r="BY1387" i="25"/>
  <c r="BZ1387" i="25"/>
  <c r="CA1387" i="25"/>
  <c r="BY1914" i="25"/>
  <c r="CA1914" i="25"/>
  <c r="BZ1914" i="25"/>
  <c r="CB1914" i="25"/>
  <c r="BY1179" i="25"/>
  <c r="CA1179" i="25"/>
  <c r="BZ1179" i="25"/>
  <c r="CB1179" i="25"/>
  <c r="BY1741" i="25"/>
  <c r="BZ1741" i="25"/>
  <c r="CA1741" i="25"/>
  <c r="CB1741" i="25"/>
  <c r="CB1324" i="25"/>
  <c r="BZ1324" i="25"/>
  <c r="CA1324" i="25"/>
  <c r="BY1324" i="25"/>
  <c r="BY1665" i="25"/>
  <c r="CA1665" i="25"/>
  <c r="CB1665" i="25"/>
  <c r="BZ1665" i="25"/>
  <c r="CB1278" i="25"/>
  <c r="BY1278" i="25"/>
  <c r="BZ1278" i="25"/>
  <c r="CA1278" i="25"/>
  <c r="CA1379" i="25"/>
  <c r="BY1379" i="25"/>
  <c r="BZ1379" i="25"/>
  <c r="CB1379" i="25"/>
  <c r="CA1955" i="25"/>
  <c r="BY1955" i="25"/>
  <c r="CB1955" i="25"/>
  <c r="BZ1955" i="25"/>
  <c r="CA1371" i="25"/>
  <c r="BZ1371" i="25"/>
  <c r="CB1371" i="25"/>
  <c r="BY1371" i="25"/>
  <c r="CA1319" i="25"/>
  <c r="BY1319" i="25"/>
  <c r="BZ1319" i="25"/>
  <c r="CB1319" i="25"/>
  <c r="BY1857" i="25"/>
  <c r="CA1857" i="25"/>
  <c r="CB1857" i="25"/>
  <c r="BZ1857" i="25"/>
  <c r="BY1697" i="25"/>
  <c r="CA1697" i="25"/>
  <c r="CB1697" i="25"/>
  <c r="BZ1697" i="25"/>
  <c r="CA1327" i="25"/>
  <c r="BY1327" i="25"/>
  <c r="BZ1327" i="25"/>
  <c r="CB1327" i="25"/>
  <c r="BY1698" i="25"/>
  <c r="CA1698" i="25"/>
  <c r="BZ1698" i="25"/>
  <c r="CB1698" i="25"/>
  <c r="BY1402" i="25"/>
  <c r="CA1402" i="25"/>
  <c r="BZ1402" i="25"/>
  <c r="CB1402" i="25"/>
  <c r="BY1904" i="25"/>
  <c r="BZ1904" i="25"/>
  <c r="CA1904" i="25"/>
  <c r="CB1904" i="25"/>
  <c r="BY1853" i="25"/>
  <c r="CA1853" i="25"/>
  <c r="BZ1853" i="25"/>
  <c r="CB1853" i="25"/>
  <c r="CB1417" i="25"/>
  <c r="BZ1417" i="25"/>
  <c r="CA1417" i="25"/>
  <c r="BY1417" i="25"/>
  <c r="BY1839" i="25"/>
  <c r="CA1839" i="25"/>
  <c r="CB1839" i="25"/>
  <c r="BZ1839" i="25"/>
  <c r="BY1905" i="25"/>
  <c r="CA1905" i="25"/>
  <c r="CB1905" i="25"/>
  <c r="BZ1905" i="25"/>
  <c r="BY1710" i="25"/>
  <c r="CA1710" i="25"/>
  <c r="BZ1710" i="25"/>
  <c r="CB1710" i="25"/>
  <c r="CB1435" i="25"/>
  <c r="BY1435" i="25"/>
  <c r="BZ1435" i="25"/>
  <c r="CA1435" i="25"/>
  <c r="BY1656" i="25"/>
  <c r="CA1656" i="25"/>
  <c r="BZ1656" i="25"/>
  <c r="CB1656" i="25"/>
  <c r="BY1731" i="25"/>
  <c r="BZ1731" i="25"/>
  <c r="CA1731" i="25"/>
  <c r="CB1731" i="25"/>
  <c r="CB1360" i="25"/>
  <c r="BY1360" i="25"/>
  <c r="BZ1360" i="25"/>
  <c r="CA1360" i="25"/>
  <c r="CA1321" i="25"/>
  <c r="CB1321" i="25"/>
  <c r="BY1321" i="25"/>
  <c r="BZ1321" i="25"/>
  <c r="CA1341" i="25"/>
  <c r="BZ1341" i="25"/>
  <c r="CB1341" i="25"/>
  <c r="BY1341" i="25"/>
  <c r="CB1320" i="25"/>
  <c r="BY1320" i="25"/>
  <c r="BZ1320" i="25"/>
  <c r="CA1320" i="25"/>
  <c r="CB1393" i="25"/>
  <c r="BY1393" i="25"/>
  <c r="BZ1393" i="25"/>
  <c r="CA1393" i="25"/>
  <c r="BY1408" i="25"/>
  <c r="CA1408" i="25"/>
  <c r="BZ1408" i="25"/>
  <c r="CB1408" i="25"/>
  <c r="CB1485" i="25"/>
  <c r="BY1485" i="25"/>
  <c r="BZ1485" i="25"/>
  <c r="CA1485" i="25"/>
  <c r="CA1983" i="25"/>
  <c r="CB1983" i="25"/>
  <c r="BY1983" i="25"/>
  <c r="BZ1983" i="25"/>
  <c r="BY1843" i="25"/>
  <c r="BZ1843" i="25"/>
  <c r="CB1843" i="25"/>
  <c r="CA1843" i="25"/>
  <c r="BY1869" i="25"/>
  <c r="BZ1869" i="25"/>
  <c r="CA1869" i="25"/>
  <c r="CB1869" i="25"/>
  <c r="BY1416" i="25"/>
  <c r="CA1416" i="25"/>
  <c r="BZ1416" i="25"/>
  <c r="CB1416" i="25"/>
  <c r="BY1648" i="25"/>
  <c r="CA1648" i="25"/>
  <c r="BZ1648" i="25"/>
  <c r="CB1648" i="25"/>
  <c r="CB1627" i="25"/>
  <c r="BY1627" i="25"/>
  <c r="BZ1627" i="25"/>
  <c r="CA1627" i="25"/>
  <c r="CB1274" i="25"/>
  <c r="CA1274" i="25"/>
  <c r="BY1274" i="25"/>
  <c r="BZ1274" i="25"/>
  <c r="CB1585" i="25"/>
  <c r="BY1585" i="25"/>
  <c r="BZ1585" i="25"/>
  <c r="CA1585" i="25"/>
  <c r="BY1679" i="25"/>
  <c r="CA1679" i="25"/>
  <c r="CB1679" i="25"/>
  <c r="BZ1679" i="25"/>
  <c r="BY1844" i="25"/>
  <c r="CA1844" i="25"/>
  <c r="BZ1844" i="25"/>
  <c r="CB1844" i="25"/>
  <c r="CA1963" i="25"/>
  <c r="BZ1963" i="25"/>
  <c r="CB1963" i="25"/>
  <c r="BY1963" i="25"/>
  <c r="BY1518" i="25"/>
  <c r="CA1518" i="25"/>
  <c r="BZ1518" i="25"/>
  <c r="CB1518" i="25"/>
  <c r="BY1978" i="25"/>
  <c r="CA1978" i="25"/>
  <c r="BZ1978" i="25"/>
  <c r="CB1978" i="25"/>
  <c r="CB1206" i="25"/>
  <c r="CA1206" i="25"/>
  <c r="BY1206" i="25"/>
  <c r="BZ1206" i="25"/>
  <c r="BY1708" i="25"/>
  <c r="BZ1708" i="25"/>
  <c r="CA1708" i="25"/>
  <c r="CB1708" i="25"/>
  <c r="BY1650" i="25"/>
  <c r="BZ1650" i="25"/>
  <c r="CA1650" i="25"/>
  <c r="CB1650" i="25"/>
  <c r="CB1559" i="25"/>
  <c r="BY1559" i="25"/>
  <c r="BZ1559" i="25"/>
  <c r="CA1559" i="25"/>
  <c r="CB1376" i="25"/>
  <c r="BY1376" i="25"/>
  <c r="CA1376" i="25"/>
  <c r="BZ1376" i="25"/>
  <c r="CB1595" i="25"/>
  <c r="BY1595" i="25"/>
  <c r="BZ1595" i="25"/>
  <c r="CA1595" i="25"/>
  <c r="BY1895" i="25"/>
  <c r="BZ1895" i="25"/>
  <c r="CB1895" i="25"/>
  <c r="CA1895" i="25"/>
  <c r="BY1958" i="25"/>
  <c r="BZ1958" i="25"/>
  <c r="CA1958" i="25"/>
  <c r="CB1958" i="25"/>
  <c r="BY1664" i="25"/>
  <c r="BZ1664" i="25"/>
  <c r="CA1664" i="25"/>
  <c r="CB1664" i="25"/>
  <c r="CB1511" i="25"/>
  <c r="BY1511" i="25"/>
  <c r="BZ1511" i="25"/>
  <c r="CA1511" i="25"/>
  <c r="CB1198" i="25"/>
  <c r="BY1198" i="25"/>
  <c r="BZ1198" i="25"/>
  <c r="CA1198" i="25"/>
  <c r="CB1625" i="25"/>
  <c r="BZ1625" i="25"/>
  <c r="CA1625" i="25"/>
  <c r="BY1625" i="25"/>
  <c r="BY1802" i="25"/>
  <c r="BZ1802" i="25"/>
  <c r="CA1802" i="25"/>
  <c r="CB1802" i="25"/>
  <c r="BY1578" i="25"/>
  <c r="CA1578" i="25"/>
  <c r="BZ1578" i="25"/>
  <c r="CB1578" i="25"/>
  <c r="BY1667" i="25"/>
  <c r="BZ1667" i="25"/>
  <c r="CA1667" i="25"/>
  <c r="CB1667" i="25"/>
  <c r="BY1871" i="25"/>
  <c r="CA1871" i="25"/>
  <c r="CB1871" i="25"/>
  <c r="BZ1871" i="25"/>
  <c r="CA1947" i="25"/>
  <c r="CB1947" i="25"/>
  <c r="BZ1947" i="25"/>
  <c r="BY1947" i="25"/>
  <c r="BY1758" i="25"/>
  <c r="CA1758" i="25"/>
  <c r="BZ1758" i="25"/>
  <c r="CB1758" i="25"/>
  <c r="BY1702" i="25"/>
  <c r="CA1702" i="25"/>
  <c r="BZ1702" i="25"/>
  <c r="CB1702" i="25"/>
  <c r="CB1513" i="25"/>
  <c r="BZ1513" i="25"/>
  <c r="CA1513" i="25"/>
  <c r="BY1513" i="25"/>
  <c r="BY1275" i="25"/>
  <c r="CA1275" i="25"/>
  <c r="BZ1275" i="25"/>
  <c r="CB1275" i="25"/>
  <c r="BY1422" i="25"/>
  <c r="CA1422" i="25"/>
  <c r="BZ1422" i="25"/>
  <c r="CB1422" i="25"/>
  <c r="BY1750" i="25"/>
  <c r="CA1750" i="25"/>
  <c r="BZ1750" i="25"/>
  <c r="CB1750" i="25"/>
  <c r="BY1765" i="25"/>
  <c r="BZ1765" i="25"/>
  <c r="CA1765" i="25"/>
  <c r="CB1765" i="25"/>
  <c r="BY1768" i="25"/>
  <c r="CA1768" i="25"/>
  <c r="BZ1768" i="25"/>
  <c r="CB1768" i="25"/>
  <c r="CB1425" i="25"/>
  <c r="BY1425" i="25"/>
  <c r="BZ1425" i="25"/>
  <c r="CA1425" i="25"/>
  <c r="BY1651" i="25"/>
  <c r="BZ1651" i="25"/>
  <c r="CA1651" i="25"/>
  <c r="CB1651" i="25"/>
  <c r="BY1703" i="25"/>
  <c r="BZ1703" i="25"/>
  <c r="CB1703" i="25"/>
  <c r="CA1703" i="25"/>
  <c r="BY1739" i="25"/>
  <c r="CB1739" i="25"/>
  <c r="BZ1739" i="25"/>
  <c r="CA1739" i="25"/>
  <c r="BY1181" i="25"/>
  <c r="CA1181" i="25"/>
  <c r="CB1181" i="25"/>
  <c r="BZ1181" i="25"/>
  <c r="CB1421" i="25"/>
  <c r="BY1421" i="25"/>
  <c r="BZ1421" i="25"/>
  <c r="CA1421" i="25"/>
  <c r="BY1233" i="25"/>
  <c r="CA1233" i="25"/>
  <c r="BZ1233" i="25"/>
  <c r="CB1233" i="25"/>
  <c r="BY1572" i="25"/>
  <c r="CA1572" i="25"/>
  <c r="BZ1572" i="25"/>
  <c r="CB1572" i="25"/>
  <c r="BY1918" i="25"/>
  <c r="CA1918" i="25"/>
  <c r="BZ1918" i="25"/>
  <c r="CB1918" i="25"/>
  <c r="BY1269" i="25"/>
  <c r="CA1269" i="25"/>
  <c r="CB1269" i="25"/>
  <c r="BZ1269" i="25"/>
  <c r="CB1254" i="25"/>
  <c r="BY1254" i="25"/>
  <c r="BZ1254" i="25"/>
  <c r="CA1254" i="25"/>
  <c r="BY1596" i="25"/>
  <c r="CA1596" i="25"/>
  <c r="CB1596" i="25"/>
  <c r="BZ1596" i="25"/>
  <c r="CB1577" i="25"/>
  <c r="BZ1577" i="25"/>
  <c r="CA1577" i="25"/>
  <c r="BY1577" i="25"/>
  <c r="BY1845" i="25"/>
  <c r="BZ1845" i="25"/>
  <c r="CA1845" i="25"/>
  <c r="CB1845" i="25"/>
  <c r="CB1280" i="25"/>
  <c r="BY1280" i="25"/>
  <c r="BZ1280" i="25"/>
  <c r="CA1280" i="25"/>
  <c r="CB1407" i="25"/>
  <c r="CA1407" i="25"/>
  <c r="BY1407" i="25"/>
  <c r="BZ1407" i="25"/>
  <c r="BY1604" i="25"/>
  <c r="CA1604" i="25"/>
  <c r="BZ1604" i="25"/>
  <c r="CB1604" i="25"/>
  <c r="CB1487" i="25"/>
  <c r="CA1487" i="25"/>
  <c r="BZ1487" i="25"/>
  <c r="BY1487" i="25"/>
  <c r="BY1245" i="25"/>
  <c r="CA1245" i="25"/>
  <c r="BZ1245" i="25"/>
  <c r="CB1245" i="25"/>
  <c r="BY1809" i="25"/>
  <c r="CA1809" i="25"/>
  <c r="CB1809" i="25"/>
  <c r="BZ1809" i="25"/>
  <c r="BY1644" i="25"/>
  <c r="CA1644" i="25"/>
  <c r="BZ1644" i="25"/>
  <c r="CB1644" i="25"/>
  <c r="CA1329" i="25"/>
  <c r="CB1329" i="25"/>
  <c r="BZ1329" i="25"/>
  <c r="BY1329" i="25"/>
  <c r="BY1640" i="25"/>
  <c r="CA1640" i="25"/>
  <c r="BZ1640" i="25"/>
  <c r="CB1640" i="25"/>
  <c r="BY1909" i="25"/>
  <c r="BZ1909" i="25"/>
  <c r="CA1909" i="25"/>
  <c r="CB1909" i="25"/>
  <c r="CA1311" i="25"/>
  <c r="BY1311" i="25"/>
  <c r="BZ1311" i="25"/>
  <c r="CB1311" i="25"/>
  <c r="CA1333" i="25"/>
  <c r="BZ1333" i="25"/>
  <c r="BY1333" i="25"/>
  <c r="CB1333" i="25"/>
  <c r="BY1638" i="25"/>
  <c r="BZ1638" i="25"/>
  <c r="CA1638" i="25"/>
  <c r="CB1638" i="25"/>
  <c r="BY1630" i="25"/>
  <c r="CA1630" i="25"/>
  <c r="BZ1630" i="25"/>
  <c r="CB1630" i="25"/>
  <c r="BY1633" i="25"/>
  <c r="CA1633" i="25"/>
  <c r="CB1633" i="25"/>
  <c r="BZ1633" i="25"/>
  <c r="BY1719" i="25"/>
  <c r="BZ1719" i="25"/>
  <c r="CA1719" i="25"/>
  <c r="CB1719" i="25"/>
  <c r="BY1994" i="25"/>
  <c r="CA1994" i="25"/>
  <c r="BZ1994" i="25"/>
  <c r="CB1994" i="25"/>
  <c r="BY1912" i="25"/>
  <c r="BZ1912" i="25"/>
  <c r="CA1912" i="25"/>
  <c r="CB1912" i="25"/>
  <c r="CA1337" i="25"/>
  <c r="CB1337" i="25"/>
  <c r="BY1337" i="25"/>
  <c r="BZ1337" i="25"/>
  <c r="CB1256" i="25"/>
  <c r="BY1256" i="25"/>
  <c r="CA1256" i="25"/>
  <c r="BZ1256" i="25"/>
  <c r="CB1378" i="25"/>
  <c r="BY1378" i="25"/>
  <c r="CA1378" i="25"/>
  <c r="BZ1378" i="25"/>
  <c r="BY1972" i="25"/>
  <c r="BZ1972" i="25"/>
  <c r="CA1972" i="25"/>
  <c r="CB1972" i="25"/>
  <c r="BY1949" i="25"/>
  <c r="CA1949" i="25"/>
  <c r="BZ1949" i="25"/>
  <c r="CB1949" i="25"/>
  <c r="BY1752" i="25"/>
  <c r="BZ1752" i="25"/>
  <c r="CA1752" i="25"/>
  <c r="CB1752" i="25"/>
  <c r="BY1985" i="25"/>
  <c r="CB1985" i="25"/>
  <c r="CA1985" i="25"/>
  <c r="BZ1985" i="25"/>
  <c r="BY1807" i="25"/>
  <c r="CA1807" i="25"/>
  <c r="CB1807" i="25"/>
  <c r="BZ1807" i="25"/>
  <c r="BY1484" i="25"/>
  <c r="CA1484" i="25"/>
  <c r="CB1484" i="25"/>
  <c r="BZ1484" i="25"/>
  <c r="CB1605" i="25"/>
  <c r="BZ1605" i="25"/>
  <c r="CA1605" i="25"/>
  <c r="BY1605" i="25"/>
  <c r="CB1443" i="25"/>
  <c r="BY1443" i="25"/>
  <c r="CA1443" i="25"/>
  <c r="BZ1443" i="25"/>
  <c r="CB1555" i="25"/>
  <c r="BY1555" i="25"/>
  <c r="CA1555" i="25"/>
  <c r="BZ1555" i="25"/>
  <c r="CB1517" i="25"/>
  <c r="BZ1517" i="25"/>
  <c r="BY1517" i="25"/>
  <c r="CA1517" i="25"/>
  <c r="CA1973" i="25"/>
  <c r="CB1973" i="25"/>
  <c r="BY1973" i="25"/>
  <c r="BZ1973" i="25"/>
  <c r="BY1478" i="25"/>
  <c r="CA1478" i="25"/>
  <c r="BZ1478" i="25"/>
  <c r="CB1478" i="25"/>
  <c r="CB1553" i="25"/>
  <c r="BY1553" i="25"/>
  <c r="BZ1553" i="25"/>
  <c r="CA1553" i="25"/>
  <c r="CB1328" i="25"/>
  <c r="BY1328" i="25"/>
  <c r="BZ1328" i="25"/>
  <c r="CA1328" i="25"/>
  <c r="BY1438" i="25"/>
  <c r="CA1438" i="25"/>
  <c r="BZ1438" i="25"/>
  <c r="CB1438" i="25"/>
  <c r="BY1237" i="25"/>
  <c r="CA1237" i="25"/>
  <c r="CB1237" i="25"/>
  <c r="BZ1237" i="25"/>
  <c r="CB1467" i="25"/>
  <c r="BY1467" i="25"/>
  <c r="BZ1467" i="25"/>
  <c r="CA1467" i="25"/>
  <c r="BY1510" i="25"/>
  <c r="CA1510" i="25"/>
  <c r="BZ1510" i="25"/>
  <c r="CB1510" i="25"/>
  <c r="CA1367" i="25"/>
  <c r="BY1367" i="25"/>
  <c r="BZ1367" i="25"/>
  <c r="CB1367" i="25"/>
  <c r="CB1471" i="25"/>
  <c r="CA1471" i="25"/>
  <c r="BZ1471" i="25"/>
  <c r="BY1471" i="25"/>
  <c r="BY1676" i="25"/>
  <c r="BZ1676" i="25"/>
  <c r="CA1676" i="25"/>
  <c r="CB1676" i="25"/>
  <c r="BY1400" i="25"/>
  <c r="CA1400" i="25"/>
  <c r="CB1400" i="25"/>
  <c r="BZ1400" i="25"/>
  <c r="CB1591" i="25"/>
  <c r="BY1591" i="25"/>
  <c r="BZ1591" i="25"/>
  <c r="CA1591" i="25"/>
  <c r="CB1617" i="25"/>
  <c r="BY1617" i="25"/>
  <c r="BZ1617" i="25"/>
  <c r="CA1617" i="25"/>
  <c r="BY1722" i="25"/>
  <c r="CA1722" i="25"/>
  <c r="BZ1722" i="25"/>
  <c r="CB1722" i="25"/>
  <c r="CB1469" i="25"/>
  <c r="BZ1469" i="25"/>
  <c r="BY1469" i="25"/>
  <c r="CA1469" i="25"/>
  <c r="BY1241" i="25"/>
  <c r="CA1241" i="25"/>
  <c r="BZ1241" i="25"/>
  <c r="CB1241" i="25"/>
  <c r="CB1395" i="25"/>
  <c r="BY1395" i="25"/>
  <c r="BZ1395" i="25"/>
  <c r="CA1395" i="25"/>
  <c r="BY1729" i="25"/>
  <c r="CA1729" i="25"/>
  <c r="CB1729" i="25"/>
  <c r="BZ1729" i="25"/>
  <c r="CB1493" i="25"/>
  <c r="CA1493" i="25"/>
  <c r="BY1493" i="25"/>
  <c r="BZ1493" i="25"/>
  <c r="BY1686" i="25"/>
  <c r="CA1686" i="25"/>
  <c r="BZ1686" i="25"/>
  <c r="CB1686" i="25"/>
  <c r="BY1520" i="25"/>
  <c r="CA1520" i="25"/>
  <c r="BZ1520" i="25"/>
  <c r="CB1520" i="25"/>
  <c r="CA1967" i="25"/>
  <c r="BY1967" i="25"/>
  <c r="CB1967" i="25"/>
  <c r="BZ1967" i="25"/>
  <c r="CB1182" i="25"/>
  <c r="BY1182" i="25"/>
  <c r="BZ1182" i="25"/>
  <c r="CA1182" i="25"/>
  <c r="CB1399" i="25"/>
  <c r="BY1399" i="25"/>
  <c r="BZ1399" i="25"/>
  <c r="CA1399" i="25"/>
  <c r="BY1642" i="25"/>
  <c r="BZ1642" i="25"/>
  <c r="CA1642" i="25"/>
  <c r="CB1642" i="25"/>
  <c r="BY1726" i="25"/>
  <c r="CA1726" i="25"/>
  <c r="BZ1726" i="25"/>
  <c r="CB1726" i="25"/>
  <c r="CB1336" i="25"/>
  <c r="BY1336" i="25"/>
  <c r="BZ1336" i="25"/>
  <c r="CA1336" i="25"/>
  <c r="CB1286" i="25"/>
  <c r="BY1286" i="25"/>
  <c r="BZ1286" i="25"/>
  <c r="CA1286" i="25"/>
  <c r="CA1989" i="25"/>
  <c r="BY1989" i="25"/>
  <c r="CB1989" i="25"/>
  <c r="BZ1989" i="25"/>
  <c r="BY1976" i="25"/>
  <c r="BZ1976" i="25"/>
  <c r="CA1976" i="25"/>
  <c r="CB1976" i="25"/>
  <c r="CB1621" i="25"/>
  <c r="BY1621" i="25"/>
  <c r="BZ1621" i="25"/>
  <c r="CA1621" i="25"/>
  <c r="CB1238" i="25"/>
  <c r="BZ1238" i="25"/>
  <c r="CA1238" i="25"/>
  <c r="BY1238" i="25"/>
  <c r="CB1551" i="25"/>
  <c r="CA1551" i="25"/>
  <c r="BY1551" i="25"/>
  <c r="BZ1551" i="25"/>
  <c r="CB1282" i="25"/>
  <c r="BZ1282" i="25"/>
  <c r="BY1282" i="25"/>
  <c r="CA1282" i="25"/>
  <c r="CB1224" i="25"/>
  <c r="BY1224" i="25"/>
  <c r="CA1224" i="25"/>
  <c r="BZ1224" i="25"/>
  <c r="BY1936" i="25"/>
  <c r="CA1936" i="25"/>
  <c r="BZ1936" i="25"/>
  <c r="CB1936" i="25"/>
  <c r="BY1203" i="25"/>
  <c r="CA1203" i="25"/>
  <c r="BZ1203" i="25"/>
  <c r="CB1203" i="25"/>
  <c r="CB1370" i="25"/>
  <c r="BY1370" i="25"/>
  <c r="CA1370" i="25"/>
  <c r="BZ1370" i="25"/>
  <c r="BY1291" i="25"/>
  <c r="CA1291" i="25"/>
  <c r="BZ1291" i="25"/>
  <c r="CB1291" i="25"/>
  <c r="BY1815" i="25"/>
  <c r="BZ1815" i="25"/>
  <c r="CB1815" i="25"/>
  <c r="CA1815" i="25"/>
  <c r="BY1920" i="25"/>
  <c r="BZ1920" i="25"/>
  <c r="CA1920" i="25"/>
  <c r="CB1920" i="25"/>
  <c r="CA1632" i="25"/>
  <c r="BZ1632" i="25"/>
  <c r="BY1632" i="25"/>
  <c r="CB1632" i="25"/>
  <c r="BY1908" i="25"/>
  <c r="BZ1908" i="25"/>
  <c r="CA1908" i="25"/>
  <c r="CB1908" i="25"/>
  <c r="BY1821" i="25"/>
  <c r="BZ1821" i="25"/>
  <c r="CA1821" i="25"/>
  <c r="CB1821" i="25"/>
  <c r="BY1903" i="25"/>
  <c r="BZ1903" i="25"/>
  <c r="CA1903" i="25"/>
  <c r="CB1903" i="25"/>
  <c r="BY1199" i="25"/>
  <c r="CA1199" i="25"/>
  <c r="BZ1199" i="25"/>
  <c r="CB1199" i="25"/>
  <c r="BY1653" i="25"/>
  <c r="BZ1653" i="25"/>
  <c r="CB1653" i="25"/>
  <c r="CA1653" i="25"/>
  <c r="CB1246" i="25"/>
  <c r="BY1246" i="25"/>
  <c r="BZ1246" i="25"/>
  <c r="CA1246" i="25"/>
  <c r="BY1711" i="25"/>
  <c r="CB1711" i="25"/>
  <c r="BZ1711" i="25"/>
  <c r="CA1711" i="25"/>
  <c r="BY1760" i="25"/>
  <c r="BZ1760" i="25"/>
  <c r="CA1760" i="25"/>
  <c r="CB1760" i="25"/>
  <c r="BY1442" i="25"/>
  <c r="CA1442" i="25"/>
  <c r="CB1442" i="25"/>
  <c r="BZ1442" i="25"/>
  <c r="BY1776" i="25"/>
  <c r="CA1776" i="25"/>
  <c r="BZ1776" i="25"/>
  <c r="CB1776" i="25"/>
  <c r="CB1384" i="25"/>
  <c r="BY1384" i="25"/>
  <c r="CA1384" i="25"/>
  <c r="BZ1384" i="25"/>
  <c r="BY1749" i="25"/>
  <c r="BZ1749" i="25"/>
  <c r="CA1749" i="25"/>
  <c r="CB1749" i="25"/>
  <c r="BY1746" i="25"/>
  <c r="CA1746" i="25"/>
  <c r="BZ1746" i="25"/>
  <c r="CB1746" i="25"/>
  <c r="BY1774" i="25"/>
  <c r="BZ1774" i="25"/>
  <c r="CA1774" i="25"/>
  <c r="CB1774" i="25"/>
  <c r="CB1312" i="25"/>
  <c r="BY1312" i="25"/>
  <c r="CA1312" i="25"/>
  <c r="BZ1312" i="25"/>
  <c r="BY1883" i="25"/>
  <c r="CB1883" i="25"/>
  <c r="BZ1883" i="25"/>
  <c r="CA1883" i="25"/>
  <c r="BY1891" i="25"/>
  <c r="CB1891" i="25"/>
  <c r="BZ1891" i="25"/>
  <c r="CA1891" i="25"/>
  <c r="CB1226" i="25"/>
  <c r="CA1226" i="25"/>
  <c r="BZ1226" i="25"/>
  <c r="BY1226" i="25"/>
  <c r="CA1309" i="25"/>
  <c r="BZ1309" i="25"/>
  <c r="BY1309" i="25"/>
  <c r="CB1309" i="25"/>
  <c r="BY1916" i="25"/>
  <c r="BZ1916" i="25"/>
  <c r="CA1916" i="25"/>
  <c r="CB1916" i="25"/>
  <c r="BY1730" i="25"/>
  <c r="CA1730" i="25"/>
  <c r="BZ1730" i="25"/>
  <c r="CB1730" i="25"/>
  <c r="BY1992" i="25"/>
  <c r="BZ1992" i="25"/>
  <c r="CA1992" i="25"/>
  <c r="CB1992" i="25"/>
  <c r="BY1966" i="25"/>
  <c r="BZ1966" i="25"/>
  <c r="CA1966" i="25"/>
  <c r="CB1966" i="25"/>
  <c r="BY1434" i="25"/>
  <c r="CA1434" i="25"/>
  <c r="BZ1434" i="25"/>
  <c r="CB1434" i="25"/>
  <c r="CA1987" i="25"/>
  <c r="BZ1987" i="25"/>
  <c r="CB1987" i="25"/>
  <c r="BY1987" i="25"/>
  <c r="CB1354" i="25"/>
  <c r="BY1354" i="25"/>
  <c r="CA1354" i="25"/>
  <c r="BZ1354" i="25"/>
  <c r="BY1775" i="25"/>
  <c r="CA1775" i="25"/>
  <c r="CB1775" i="25"/>
  <c r="BZ1775" i="25"/>
  <c r="BY1522" i="25"/>
  <c r="CA1522" i="25"/>
  <c r="CB1522" i="25"/>
  <c r="BZ1522" i="25"/>
  <c r="CA1301" i="25"/>
  <c r="BZ1301" i="25"/>
  <c r="BY1301" i="25"/>
  <c r="CB1301" i="25"/>
  <c r="BY1712" i="25"/>
  <c r="BZ1712" i="25"/>
  <c r="CA1712" i="25"/>
  <c r="CB1712" i="25"/>
  <c r="BY1796" i="25"/>
  <c r="CA1796" i="25"/>
  <c r="BZ1796" i="25"/>
  <c r="CB1796" i="25"/>
  <c r="CB1611" i="25"/>
  <c r="BY1611" i="25"/>
  <c r="BZ1611" i="25"/>
  <c r="CA1611" i="25"/>
  <c r="CB1535" i="25"/>
  <c r="CA1535" i="25"/>
  <c r="BY1535" i="25"/>
  <c r="BZ1535" i="25"/>
  <c r="CA1335" i="25"/>
  <c r="BY1335" i="25"/>
  <c r="BZ1335" i="25"/>
  <c r="CB1335" i="25"/>
  <c r="BY1229" i="25"/>
  <c r="CA1229" i="25"/>
  <c r="BZ1229" i="25"/>
  <c r="CB1229" i="25"/>
  <c r="CB1519" i="25"/>
  <c r="CA1519" i="25"/>
  <c r="BZ1519" i="25"/>
  <c r="BY1519" i="25"/>
  <c r="BY1838" i="25"/>
  <c r="BZ1838" i="25"/>
  <c r="CA1838" i="25"/>
  <c r="CB1838" i="25"/>
  <c r="CB1431" i="25"/>
  <c r="BY1431" i="25"/>
  <c r="BZ1431" i="25"/>
  <c r="CA1431" i="25"/>
  <c r="BY1899" i="25"/>
  <c r="CB1899" i="25"/>
  <c r="BZ1899" i="25"/>
  <c r="CA1899" i="25"/>
  <c r="BY1215" i="25"/>
  <c r="CA1215" i="25"/>
  <c r="BZ1215" i="25"/>
  <c r="CB1215" i="25"/>
  <c r="CB1210" i="25"/>
  <c r="CA1210" i="25"/>
  <c r="BY1210" i="25"/>
  <c r="BZ1210" i="25"/>
  <c r="BY1394" i="25"/>
  <c r="CA1394" i="25"/>
  <c r="CB1394" i="25"/>
  <c r="BZ1394" i="25"/>
  <c r="BY1824" i="25"/>
  <c r="CA1824" i="25"/>
  <c r="BZ1824" i="25"/>
  <c r="CB1824" i="25"/>
  <c r="BY1859" i="25"/>
  <c r="BZ1859" i="25"/>
  <c r="CA1859" i="25"/>
  <c r="CB1859" i="25"/>
  <c r="BY1787" i="25"/>
  <c r="CB1787" i="25"/>
  <c r="BZ1787" i="25"/>
  <c r="CA1787" i="25"/>
  <c r="CB1609" i="25"/>
  <c r="BZ1609" i="25"/>
  <c r="CA1609" i="25"/>
  <c r="BY1609" i="25"/>
  <c r="CB1463" i="25"/>
  <c r="BY1463" i="25"/>
  <c r="BZ1463" i="25"/>
  <c r="CA1463" i="25"/>
  <c r="BY1724" i="25"/>
  <c r="BZ1724" i="25"/>
  <c r="CA1724" i="25"/>
  <c r="CB1724" i="25"/>
  <c r="BY1816" i="25"/>
  <c r="CA1816" i="25"/>
  <c r="BZ1816" i="25"/>
  <c r="CB1816" i="25"/>
  <c r="BY1690" i="25"/>
  <c r="CA1690" i="25"/>
  <c r="BZ1690" i="25"/>
  <c r="CB1690" i="25"/>
  <c r="BY1713" i="25"/>
  <c r="CA1713" i="25"/>
  <c r="CB1713" i="25"/>
  <c r="BZ1713" i="25"/>
  <c r="CB1509" i="25"/>
  <c r="BY1509" i="25"/>
  <c r="BZ1509" i="25"/>
  <c r="CA1509" i="25"/>
  <c r="CB1503" i="25"/>
  <c r="CA1503" i="25"/>
  <c r="BZ1503" i="25"/>
  <c r="BY1503" i="25"/>
  <c r="BY1207" i="25"/>
  <c r="CA1207" i="25"/>
  <c r="CB1207" i="25"/>
  <c r="BZ1207" i="25"/>
  <c r="CB1374" i="25"/>
  <c r="BY1374" i="25"/>
  <c r="BZ1374" i="25"/>
  <c r="CA1374" i="25"/>
  <c r="CB1483" i="25"/>
  <c r="BY1483" i="25"/>
  <c r="BZ1483" i="25"/>
  <c r="CA1483" i="25"/>
  <c r="BY1568" i="25"/>
  <c r="CA1568" i="25"/>
  <c r="CB1568" i="25"/>
  <c r="BZ1568" i="25"/>
  <c r="BY1536" i="25"/>
  <c r="CA1536" i="25"/>
  <c r="CB1536" i="25"/>
  <c r="BZ1536" i="25"/>
  <c r="BY1866" i="25"/>
  <c r="BZ1866" i="25"/>
  <c r="CA1866" i="25"/>
  <c r="CB1866" i="25"/>
  <c r="BY1273" i="25"/>
  <c r="CA1273" i="25"/>
  <c r="BZ1273" i="25"/>
  <c r="CB1273" i="25"/>
  <c r="BY1660" i="25"/>
  <c r="BZ1660" i="25"/>
  <c r="CA1660" i="25"/>
  <c r="CB1660" i="25"/>
  <c r="CA1351" i="25"/>
  <c r="BY1351" i="25"/>
  <c r="BZ1351" i="25"/>
  <c r="CB1351" i="25"/>
  <c r="BY1637" i="25"/>
  <c r="CA1637" i="25"/>
  <c r="BZ1637" i="25"/>
  <c r="CB1637" i="25"/>
  <c r="BY1862" i="25"/>
  <c r="BZ1862" i="25"/>
  <c r="CA1862" i="25"/>
  <c r="CB1862" i="25"/>
  <c r="CB1525" i="25"/>
  <c r="BY1525" i="25"/>
  <c r="BZ1525" i="25"/>
  <c r="CA1525" i="25"/>
  <c r="BY1464" i="25"/>
  <c r="CA1464" i="25"/>
  <c r="BZ1464" i="25"/>
  <c r="CB1464" i="25"/>
  <c r="BY1661" i="25"/>
  <c r="BZ1661" i="25"/>
  <c r="CA1661" i="25"/>
  <c r="CB1661" i="25"/>
  <c r="BY1490" i="25"/>
  <c r="CA1490" i="25"/>
  <c r="BZ1490" i="25"/>
  <c r="CB1490" i="25"/>
  <c r="CB1258" i="25"/>
  <c r="CA1258" i="25"/>
  <c r="BZ1258" i="25"/>
  <c r="BY1258" i="25"/>
  <c r="BY1727" i="25"/>
  <c r="CB1727" i="25"/>
  <c r="BZ1727" i="25"/>
  <c r="CA1727" i="25"/>
  <c r="CB1433" i="25"/>
  <c r="BZ1433" i="25"/>
  <c r="CA1433" i="25"/>
  <c r="BY1433" i="25"/>
  <c r="CB1260" i="25"/>
  <c r="BY1260" i="25"/>
  <c r="BZ1260" i="25"/>
  <c r="CA1260" i="25"/>
  <c r="CB1565" i="25"/>
  <c r="BY1565" i="25"/>
  <c r="BZ1565" i="25"/>
  <c r="CA1565" i="25"/>
  <c r="BY1747" i="25"/>
  <c r="CB1747" i="25"/>
  <c r="BZ1747" i="25"/>
  <c r="CA1747" i="25"/>
  <c r="BY1526" i="25"/>
  <c r="CA1526" i="25"/>
  <c r="BZ1526" i="25"/>
  <c r="CB1526" i="25"/>
  <c r="BY1965" i="25"/>
  <c r="CA1965" i="25"/>
  <c r="CB1965" i="25"/>
  <c r="BZ1965" i="25"/>
  <c r="BY1720" i="25"/>
  <c r="BZ1720" i="25"/>
  <c r="CA1720" i="25"/>
  <c r="CB1720" i="25"/>
  <c r="BY1512" i="25"/>
  <c r="CA1512" i="25"/>
  <c r="BZ1512" i="25"/>
  <c r="CB1512" i="25"/>
  <c r="CB1230" i="25"/>
  <c r="BY1230" i="25"/>
  <c r="BZ1230" i="25"/>
  <c r="CA1230" i="25"/>
  <c r="CB1581" i="25"/>
  <c r="BZ1581" i="25"/>
  <c r="BY1581" i="25"/>
  <c r="CA1581" i="25"/>
  <c r="BY1261" i="25"/>
  <c r="CA1261" i="25"/>
  <c r="BZ1261" i="25"/>
  <c r="CB1261" i="25"/>
  <c r="BY1628" i="25"/>
  <c r="CA1628" i="25"/>
  <c r="CB1628" i="25"/>
  <c r="BZ1628" i="25"/>
  <c r="BY1470" i="25"/>
  <c r="CA1470" i="25"/>
  <c r="BZ1470" i="25"/>
  <c r="CB1470" i="25"/>
  <c r="CA1359" i="25"/>
  <c r="BY1359" i="25"/>
  <c r="BZ1359" i="25"/>
  <c r="CB1359" i="25"/>
  <c r="CB1296" i="25"/>
  <c r="BY1296" i="25"/>
  <c r="BZ1296" i="25"/>
  <c r="CA1296" i="25"/>
  <c r="BY1677" i="25"/>
  <c r="CA1677" i="25"/>
  <c r="BZ1677" i="25"/>
  <c r="CB1677" i="25"/>
  <c r="BY1610" i="25"/>
  <c r="CA1610" i="25"/>
  <c r="BZ1610" i="25"/>
  <c r="CB1610" i="25"/>
  <c r="CB1527" i="25"/>
  <c r="BY1527" i="25"/>
  <c r="BZ1527" i="25"/>
  <c r="CA1527" i="25"/>
  <c r="BY1624" i="25"/>
  <c r="CA1624" i="25"/>
  <c r="CB1624" i="25"/>
  <c r="BZ1624" i="25"/>
  <c r="CB1543" i="25"/>
  <c r="BY1543" i="25"/>
  <c r="BZ1543" i="25"/>
  <c r="CA1543" i="25"/>
  <c r="BY1794" i="25"/>
  <c r="BZ1794" i="25"/>
  <c r="CA1794" i="25"/>
  <c r="CB1794" i="25"/>
  <c r="BY1907" i="25"/>
  <c r="BZ1907" i="25"/>
  <c r="CB1907" i="25"/>
  <c r="CA1907" i="25"/>
  <c r="CB1340" i="25"/>
  <c r="BZ1340" i="25"/>
  <c r="CA1340" i="25"/>
  <c r="BY1340" i="25"/>
  <c r="BY1847" i="25"/>
  <c r="BZ1847" i="25"/>
  <c r="CA1847" i="25"/>
  <c r="CB1847" i="25"/>
  <c r="BY1221" i="25"/>
  <c r="CA1221" i="25"/>
  <c r="CB1221" i="25"/>
  <c r="BZ1221" i="25"/>
  <c r="CB1481" i="25"/>
  <c r="BZ1481" i="25"/>
  <c r="CA1481" i="25"/>
  <c r="BY1481" i="25"/>
  <c r="BY1500" i="25"/>
  <c r="CA1500" i="25"/>
  <c r="CB1500" i="25"/>
  <c r="BZ1500" i="25"/>
  <c r="BY1723" i="25"/>
  <c r="CB1723" i="25"/>
  <c r="BZ1723" i="25"/>
  <c r="CA1723" i="25"/>
  <c r="CB1308" i="25"/>
  <c r="BZ1308" i="25"/>
  <c r="CA1308" i="25"/>
  <c r="BY1308" i="25"/>
  <c r="CB1184" i="25"/>
  <c r="BY1184" i="25"/>
  <c r="BZ1184" i="25"/>
  <c r="CA1184" i="25"/>
  <c r="CB1603" i="25"/>
  <c r="BY1603" i="25"/>
  <c r="BZ1603" i="25"/>
  <c r="CA1603" i="25"/>
  <c r="BY1494" i="25"/>
  <c r="CA1494" i="25"/>
  <c r="BZ1494" i="25"/>
  <c r="CB1494" i="25"/>
  <c r="CB1194" i="25"/>
  <c r="CA1194" i="25"/>
  <c r="BY1194" i="25"/>
  <c r="BZ1194" i="25"/>
  <c r="BY1705" i="25"/>
  <c r="CB1705" i="25"/>
  <c r="BZ1705" i="25"/>
  <c r="CA1705" i="25"/>
  <c r="BY1813" i="25"/>
  <c r="BZ1813" i="25"/>
  <c r="CA1813" i="25"/>
  <c r="CB1813" i="25"/>
  <c r="CB1316" i="25"/>
  <c r="BZ1316" i="25"/>
  <c r="CA1316" i="25"/>
  <c r="BY1316" i="25"/>
  <c r="CB1537" i="25"/>
  <c r="BY1537" i="25"/>
  <c r="BZ1537" i="25"/>
  <c r="CA1537" i="25"/>
  <c r="BY1634" i="25"/>
  <c r="BZ1634" i="25"/>
  <c r="CA1634" i="25"/>
  <c r="CB1634" i="25"/>
  <c r="BY1696" i="25"/>
  <c r="BZ1696" i="25"/>
  <c r="CA1696" i="25"/>
  <c r="CB1696" i="25"/>
  <c r="BY1185" i="25"/>
  <c r="CA1185" i="25"/>
  <c r="BZ1185" i="25"/>
  <c r="CB1185" i="25"/>
  <c r="CB1218" i="25"/>
  <c r="BZ1218" i="25"/>
  <c r="BY1218" i="25"/>
  <c r="CA1218" i="25"/>
  <c r="BY1255" i="25"/>
  <c r="CA1255" i="25"/>
  <c r="CB1255" i="25"/>
  <c r="BZ1255" i="25"/>
  <c r="CB1567" i="25"/>
  <c r="CA1567" i="25"/>
  <c r="BZ1567" i="25"/>
  <c r="BY1567" i="25"/>
  <c r="BY1691" i="25"/>
  <c r="CB1691" i="25"/>
  <c r="BZ1691" i="25"/>
  <c r="CA1691" i="25"/>
  <c r="BY1700" i="25"/>
  <c r="BZ1700" i="25"/>
  <c r="CA1700" i="25"/>
  <c r="CB1700" i="25"/>
  <c r="BY1257" i="25"/>
  <c r="CA1257" i="25"/>
  <c r="BZ1257" i="25"/>
  <c r="CB1257" i="25"/>
  <c r="BY1550" i="25"/>
  <c r="CA1550" i="25"/>
  <c r="BZ1550" i="25"/>
  <c r="CB1550" i="25"/>
  <c r="CA1935" i="25"/>
  <c r="CB1935" i="25"/>
  <c r="BZ1935" i="25"/>
  <c r="BY1935" i="25"/>
  <c r="BY1792" i="25"/>
  <c r="CA1792" i="25"/>
  <c r="BZ1792" i="25"/>
  <c r="CB1792" i="25"/>
  <c r="BY1682" i="25"/>
  <c r="CA1682" i="25"/>
  <c r="BZ1682" i="25"/>
  <c r="CB1682" i="25"/>
  <c r="BY1829" i="25"/>
  <c r="BZ1829" i="25"/>
  <c r="CA1829" i="25"/>
  <c r="CB1829" i="25"/>
  <c r="BY1538" i="25"/>
  <c r="CA1538" i="25"/>
  <c r="CB1538" i="25"/>
  <c r="BZ1538" i="25"/>
  <c r="BY1954" i="25"/>
  <c r="BZ1954" i="25"/>
  <c r="CA1954" i="25"/>
  <c r="CB1954" i="25"/>
  <c r="BY2001" i="25"/>
  <c r="CA2001" i="25"/>
  <c r="CB2001" i="25"/>
  <c r="BZ2001" i="25"/>
  <c r="BY1993" i="25"/>
  <c r="CA1993" i="25"/>
  <c r="BZ1993" i="25"/>
  <c r="CB1993" i="25"/>
  <c r="BY1754" i="25"/>
  <c r="CA1754" i="25"/>
  <c r="BZ1754" i="25"/>
  <c r="CB1754" i="25"/>
  <c r="BY1472" i="25"/>
  <c r="CA1472" i="25"/>
  <c r="BZ1472" i="25"/>
  <c r="CB1472" i="25"/>
  <c r="CB1346" i="25"/>
  <c r="BY1346" i="25"/>
  <c r="CA1346" i="25"/>
  <c r="BZ1346" i="25"/>
  <c r="BY1620" i="25"/>
  <c r="CA1620" i="25"/>
  <c r="BZ1620" i="25"/>
  <c r="CB1620" i="25"/>
  <c r="BY1753" i="25"/>
  <c r="BZ1753" i="25"/>
  <c r="CA1753" i="25"/>
  <c r="CB1753" i="25"/>
  <c r="BY1913" i="25"/>
  <c r="BZ1913" i="25"/>
  <c r="CA1913" i="25"/>
  <c r="CB1913" i="25"/>
  <c r="BY1761" i="25"/>
  <c r="CA1761" i="25"/>
  <c r="CB1761" i="25"/>
  <c r="BZ1761" i="25"/>
  <c r="CB1413" i="25"/>
  <c r="BY1413" i="25"/>
  <c r="CA1413" i="25"/>
  <c r="BZ1413" i="25"/>
  <c r="BY1786" i="25"/>
  <c r="BZ1786" i="25"/>
  <c r="CA1786" i="25"/>
  <c r="CB1786" i="25"/>
  <c r="BY2002" i="25"/>
  <c r="CA2002" i="25"/>
  <c r="BZ2002" i="25"/>
  <c r="CB2002" i="25"/>
  <c r="BY1880" i="25"/>
  <c r="BZ1880" i="25"/>
  <c r="CA1880" i="25"/>
  <c r="CB1880" i="25"/>
  <c r="BY1849" i="25"/>
  <c r="CA1849" i="25"/>
  <c r="CB1849" i="25"/>
  <c r="BZ1849" i="25"/>
  <c r="BY1189" i="25"/>
  <c r="CA1189" i="25"/>
  <c r="CB1189" i="25"/>
  <c r="BZ1189" i="25"/>
  <c r="CA1975" i="25"/>
  <c r="BZ1975" i="25"/>
  <c r="CB1975" i="25"/>
  <c r="BY1975" i="25"/>
  <c r="BY1556" i="25"/>
  <c r="CA1556" i="25"/>
  <c r="BZ1556" i="25"/>
  <c r="CB1556" i="25"/>
  <c r="BY1263" i="25"/>
  <c r="CA1263" i="25"/>
  <c r="BZ1263" i="25"/>
  <c r="CB1263" i="25"/>
  <c r="CB1236" i="25"/>
  <c r="BZ1236" i="25"/>
  <c r="CA1236" i="25"/>
  <c r="BY1236" i="25"/>
  <c r="BY1251" i="25"/>
  <c r="CA1251" i="25"/>
  <c r="BZ1251" i="25"/>
  <c r="CB1251" i="25"/>
  <c r="BY1870" i="25"/>
  <c r="CA1870" i="25"/>
  <c r="BZ1870" i="25"/>
  <c r="CB1870" i="25"/>
  <c r="BY1622" i="25"/>
  <c r="CA1622" i="25"/>
  <c r="BZ1622" i="25"/>
  <c r="CB1622" i="25"/>
  <c r="BY1386" i="25"/>
  <c r="CA1386" i="25"/>
  <c r="BZ1386" i="25"/>
  <c r="CB1386" i="25"/>
  <c r="BY1428" i="25"/>
  <c r="CA1428" i="25"/>
  <c r="BZ1428" i="25"/>
  <c r="CB1428" i="25"/>
  <c r="BY1528" i="25"/>
  <c r="CA1528" i="25"/>
  <c r="CB1528" i="25"/>
  <c r="BZ1528" i="25"/>
  <c r="BY1662" i="25"/>
  <c r="CA1662" i="25"/>
  <c r="BZ1662" i="25"/>
  <c r="CB1662" i="25"/>
  <c r="BY1614" i="25"/>
  <c r="CA1614" i="25"/>
  <c r="BZ1614" i="25"/>
  <c r="CB1614" i="25"/>
  <c r="BY1718" i="25"/>
  <c r="CA1718" i="25"/>
  <c r="BZ1718" i="25"/>
  <c r="CB1718" i="25"/>
  <c r="BY1452" i="25"/>
  <c r="CA1452" i="25"/>
  <c r="CB1452" i="25"/>
  <c r="BZ1452" i="25"/>
  <c r="CB1250" i="25"/>
  <c r="BZ1250" i="25"/>
  <c r="BY1250" i="25"/>
  <c r="CA1250" i="25"/>
  <c r="BY1424" i="25"/>
  <c r="CA1424" i="25"/>
  <c r="CB1424" i="25"/>
  <c r="BZ1424" i="25"/>
  <c r="BY1740" i="25"/>
  <c r="BZ1740" i="25"/>
  <c r="CA1740" i="25"/>
  <c r="CB1740" i="25"/>
  <c r="BY1877" i="25"/>
  <c r="BZ1877" i="25"/>
  <c r="CA1877" i="25"/>
  <c r="CB1877" i="25"/>
  <c r="BY1706" i="25"/>
  <c r="CA1706" i="25"/>
  <c r="BZ1706" i="25"/>
  <c r="CB1706" i="25"/>
  <c r="BY1840" i="25"/>
  <c r="CA1840" i="25"/>
  <c r="BZ1840" i="25"/>
  <c r="CB1840" i="25"/>
  <c r="BY1725" i="25"/>
  <c r="CA1725" i="25"/>
  <c r="BZ1725" i="25"/>
  <c r="CB1725" i="25"/>
  <c r="BY1793" i="25"/>
  <c r="CA1793" i="25"/>
  <c r="CB1793" i="25"/>
  <c r="BZ1793" i="25"/>
  <c r="BY1546" i="25"/>
  <c r="CA1546" i="25"/>
  <c r="BZ1546" i="25"/>
  <c r="CB1546" i="25"/>
  <c r="BY1810" i="25"/>
  <c r="BZ1810" i="25"/>
  <c r="CA1810" i="25"/>
  <c r="CB1810" i="25"/>
  <c r="CB1294" i="25"/>
  <c r="BY1294" i="25"/>
  <c r="BZ1294" i="25"/>
  <c r="CA1294" i="25"/>
  <c r="CB1575" i="25"/>
  <c r="BY1575" i="25"/>
  <c r="BZ1575" i="25"/>
  <c r="CA1575" i="25"/>
  <c r="BY1811" i="25"/>
  <c r="CB1811" i="25"/>
  <c r="BZ1811" i="25"/>
  <c r="CA1811" i="25"/>
  <c r="CB1276" i="25"/>
  <c r="BY1276" i="25"/>
  <c r="BZ1276" i="25"/>
  <c r="CA1276" i="25"/>
  <c r="BY1797" i="25"/>
  <c r="BZ1797" i="25"/>
  <c r="CA1797" i="25"/>
  <c r="CB1797" i="25"/>
  <c r="BY1432" i="25"/>
  <c r="CA1432" i="25"/>
  <c r="BZ1432" i="25"/>
  <c r="CB1432" i="25"/>
  <c r="BY1674" i="25"/>
  <c r="CA1674" i="25"/>
  <c r="BZ1674" i="25"/>
  <c r="CB1674" i="25"/>
  <c r="BY1937" i="25"/>
  <c r="CA1937" i="25"/>
  <c r="BZ1937" i="25"/>
  <c r="CB1937" i="25"/>
  <c r="BY1822" i="25"/>
  <c r="BZ1822" i="25"/>
  <c r="CA1822" i="25"/>
  <c r="CB1822" i="25"/>
  <c r="BY1938" i="25"/>
  <c r="BZ1938" i="25"/>
  <c r="CA1938" i="25"/>
  <c r="CB1938" i="25"/>
  <c r="CB1266" i="25"/>
  <c r="BZ1266" i="25"/>
  <c r="BY1266" i="25"/>
  <c r="CA1266" i="25"/>
  <c r="BY1769" i="25"/>
  <c r="CB1769" i="25"/>
  <c r="BZ1769" i="25"/>
  <c r="CA1769" i="25"/>
  <c r="BY1436" i="25"/>
  <c r="CA1436" i="25"/>
  <c r="CB1436" i="25"/>
  <c r="BZ1436" i="25"/>
  <c r="CB1356" i="25"/>
  <c r="BZ1356" i="25"/>
  <c r="CA1356" i="25"/>
  <c r="BY1356" i="25"/>
  <c r="BY1412" i="25"/>
  <c r="CA1412" i="25"/>
  <c r="BZ1412" i="25"/>
  <c r="CB1412" i="25"/>
  <c r="BY1865" i="25"/>
  <c r="CA1865" i="25"/>
  <c r="BZ1865" i="25"/>
  <c r="CB1865" i="25"/>
  <c r="BY1223" i="25"/>
  <c r="CA1223" i="25"/>
  <c r="CB1223" i="25"/>
  <c r="BZ1223" i="25"/>
  <c r="CB1515" i="25"/>
  <c r="BY1515" i="25"/>
  <c r="BZ1515" i="25"/>
  <c r="CA1515" i="25"/>
  <c r="CB1419" i="25"/>
  <c r="BY1419" i="25"/>
  <c r="BZ1419" i="25"/>
  <c r="CA1419" i="25"/>
  <c r="BY1932" i="25"/>
  <c r="CA1932" i="25"/>
  <c r="BZ1932" i="25"/>
  <c r="CB1932" i="25"/>
  <c r="CB1615" i="25"/>
  <c r="CA1615" i="25"/>
  <c r="BY1615" i="25"/>
  <c r="BZ1615" i="25"/>
  <c r="BY1882" i="25"/>
  <c r="CA1882" i="25"/>
  <c r="BZ1882" i="25"/>
  <c r="CB1882" i="25"/>
  <c r="CB1228" i="25"/>
  <c r="BY1228" i="25"/>
  <c r="BZ1228" i="25"/>
  <c r="CA1228" i="25"/>
  <c r="BY1542" i="25"/>
  <c r="CA1542" i="25"/>
  <c r="BZ1542" i="25"/>
  <c r="CB1542" i="25"/>
  <c r="BY1195" i="25"/>
  <c r="CA1195" i="25"/>
  <c r="BZ1195" i="25"/>
  <c r="CB1195" i="25"/>
  <c r="BY1670" i="25"/>
  <c r="CA1670" i="25"/>
  <c r="BZ1670" i="25"/>
  <c r="CB1670" i="25"/>
  <c r="BY1941" i="25"/>
  <c r="CA1941" i="25"/>
  <c r="CB1941" i="25"/>
  <c r="BZ1941" i="25"/>
  <c r="BY1683" i="25"/>
  <c r="BZ1683" i="25"/>
  <c r="CA1683" i="25"/>
  <c r="CB1683" i="25"/>
  <c r="BY1498" i="25"/>
  <c r="CA1498" i="25"/>
  <c r="BZ1498" i="25"/>
  <c r="CB1498" i="25"/>
  <c r="CB1461" i="25"/>
  <c r="CA1461" i="25"/>
  <c r="BY1461" i="25"/>
  <c r="BZ1461" i="25"/>
  <c r="CB1415" i="25"/>
  <c r="BY1415" i="25"/>
  <c r="BZ1415" i="25"/>
  <c r="CA1415" i="25"/>
  <c r="BY1751" i="25"/>
  <c r="BZ1751" i="25"/>
  <c r="CB1751" i="25"/>
  <c r="CA1751" i="25"/>
  <c r="BY1392" i="25"/>
  <c r="CA1392" i="25"/>
  <c r="CB1392" i="25"/>
  <c r="BZ1392" i="25"/>
  <c r="CB1314" i="25"/>
  <c r="BY1314" i="25"/>
  <c r="CA1314" i="25"/>
  <c r="BZ1314" i="25"/>
  <c r="BY1524" i="25"/>
  <c r="CA1524" i="25"/>
  <c r="BZ1524" i="25"/>
  <c r="CB1524" i="25"/>
  <c r="CB1437" i="25"/>
  <c r="BZ1437" i="25"/>
  <c r="BY1437" i="25"/>
  <c r="CA1437" i="25"/>
  <c r="CB1352" i="25"/>
  <c r="BY1352" i="25"/>
  <c r="BZ1352" i="25"/>
  <c r="CA1352" i="25"/>
  <c r="BY1734" i="25"/>
  <c r="CA1734" i="25"/>
  <c r="BZ1734" i="25"/>
  <c r="CB1734" i="25"/>
  <c r="BY1970" i="25"/>
  <c r="CA1970" i="25"/>
  <c r="BZ1970" i="25"/>
  <c r="CB1970" i="25"/>
  <c r="BY1855" i="25"/>
  <c r="BZ1855" i="25"/>
  <c r="CA1855" i="25"/>
  <c r="CB1855" i="25"/>
  <c r="BY1396" i="25"/>
  <c r="CA1396" i="25"/>
  <c r="BZ1396" i="25"/>
  <c r="CB1396" i="25"/>
  <c r="CA1999" i="25"/>
  <c r="BZ1999" i="25"/>
  <c r="CB1999" i="25"/>
  <c r="BY1999" i="25"/>
  <c r="BY1460" i="25"/>
  <c r="CA1460" i="25"/>
  <c r="BZ1460" i="25"/>
  <c r="CB1460" i="25"/>
  <c r="BY1819" i="25"/>
  <c r="CB1819" i="25"/>
  <c r="BZ1819" i="25"/>
  <c r="CA1819" i="25"/>
  <c r="CA1995" i="25"/>
  <c r="BY1995" i="25"/>
  <c r="CB1995" i="25"/>
  <c r="BZ1995" i="25"/>
  <c r="CA2003" i="25"/>
  <c r="CB2003" i="25"/>
  <c r="BY2003" i="25"/>
  <c r="BZ2003" i="25"/>
  <c r="BY1888" i="25"/>
  <c r="BZ1888" i="25"/>
  <c r="CA1888" i="25"/>
  <c r="CB1888" i="25"/>
  <c r="BY1830" i="25"/>
  <c r="BZ1830" i="25"/>
  <c r="CA1830" i="25"/>
  <c r="CB1830" i="25"/>
  <c r="CB1921" i="25"/>
  <c r="BY1921" i="25"/>
  <c r="CA1921" i="25"/>
  <c r="BZ1921" i="25"/>
  <c r="BY1281" i="25"/>
  <c r="CA1281" i="25"/>
  <c r="BZ1281" i="25"/>
  <c r="CB1281" i="25"/>
  <c r="BY1209" i="25"/>
  <c r="CA1209" i="25"/>
  <c r="BZ1209" i="25"/>
  <c r="CB1209" i="25"/>
  <c r="CB1563" i="25"/>
  <c r="BY1563" i="25"/>
  <c r="CA1563" i="25"/>
  <c r="BZ1563" i="25"/>
  <c r="CB1619" i="25"/>
  <c r="BY1619" i="25"/>
  <c r="CA1619" i="25"/>
  <c r="BZ1619" i="25"/>
  <c r="BY1652" i="25"/>
  <c r="CA1652" i="25"/>
  <c r="BZ1652" i="25"/>
  <c r="CB1652" i="25"/>
  <c r="CB1290" i="25"/>
  <c r="CA1290" i="25"/>
  <c r="BY1290" i="25"/>
  <c r="BZ1290" i="25"/>
  <c r="BY1721" i="25"/>
  <c r="CB1721" i="25"/>
  <c r="BZ1721" i="25"/>
  <c r="CA1721" i="25"/>
  <c r="BY1827" i="25"/>
  <c r="BZ1827" i="25"/>
  <c r="CA1827" i="25"/>
  <c r="CB1827" i="25"/>
  <c r="BY1953" i="25"/>
  <c r="CB1953" i="25"/>
  <c r="BZ1953" i="25"/>
  <c r="CA1953" i="25"/>
  <c r="BY1295" i="25"/>
  <c r="CA1295" i="25"/>
  <c r="BZ1295" i="25"/>
  <c r="CB1295" i="25"/>
  <c r="BY1492" i="25"/>
  <c r="CA1492" i="25"/>
  <c r="BZ1492" i="25"/>
  <c r="CB1492" i="25"/>
  <c r="CB1304" i="25"/>
  <c r="BY1304" i="25"/>
  <c r="BZ1304" i="25"/>
  <c r="CA1304" i="25"/>
  <c r="BY1594" i="25"/>
  <c r="CA1594" i="25"/>
  <c r="BZ1594" i="25"/>
  <c r="CB1594" i="25"/>
  <c r="BY1806" i="25"/>
  <c r="BZ1806" i="25"/>
  <c r="CA1806" i="25"/>
  <c r="CB1806" i="25"/>
  <c r="BY1462" i="25"/>
  <c r="CA1462" i="25"/>
  <c r="BZ1462" i="25"/>
  <c r="CB1462" i="25"/>
  <c r="BY1894" i="25"/>
  <c r="CA1894" i="25"/>
  <c r="BZ1894" i="25"/>
  <c r="CB1894" i="25"/>
  <c r="CB1573" i="25"/>
  <c r="CA1573" i="25"/>
  <c r="BY1573" i="25"/>
  <c r="BZ1573" i="25"/>
  <c r="BY1733" i="25"/>
  <c r="CB1733" i="25"/>
  <c r="BZ1733" i="25"/>
  <c r="CA1733" i="25"/>
  <c r="BY1892" i="25"/>
  <c r="BZ1892" i="25"/>
  <c r="CA1892" i="25"/>
  <c r="CB1892" i="25"/>
  <c r="BY1446" i="25"/>
  <c r="CA1446" i="25"/>
  <c r="BZ1446" i="25"/>
  <c r="CB1446" i="25"/>
  <c r="BY1820" i="25"/>
  <c r="CA1820" i="25"/>
  <c r="BZ1820" i="25"/>
  <c r="CB1820" i="25"/>
  <c r="BY1586" i="25"/>
  <c r="CA1586" i="25"/>
  <c r="BZ1586" i="25"/>
  <c r="CB1586" i="25"/>
  <c r="CA1315" i="25"/>
  <c r="BY1315" i="25"/>
  <c r="CB1315" i="25"/>
  <c r="BZ1315" i="25"/>
  <c r="BY1187" i="25"/>
  <c r="CA1187" i="25"/>
  <c r="BZ1187" i="25"/>
  <c r="CB1187" i="25"/>
  <c r="BY1896" i="25"/>
  <c r="BZ1896" i="25"/>
  <c r="CA1896" i="25"/>
  <c r="CB1896" i="25"/>
  <c r="BY1835" i="25"/>
  <c r="CB1835" i="25"/>
  <c r="BZ1835" i="25"/>
  <c r="CA1835" i="25"/>
  <c r="BY1544" i="25"/>
  <c r="CA1544" i="25"/>
  <c r="BZ1544" i="25"/>
  <c r="CB1544" i="25"/>
  <c r="BY1598" i="25"/>
  <c r="CA1598" i="25"/>
  <c r="BZ1598" i="25"/>
  <c r="CB1598" i="25"/>
  <c r="BY1826" i="25"/>
  <c r="BZ1826" i="25"/>
  <c r="CA1826" i="25"/>
  <c r="CB1826" i="25"/>
  <c r="BY1911" i="25"/>
  <c r="BZ1911" i="25"/>
  <c r="CA1911" i="25"/>
  <c r="CB1911" i="25"/>
  <c r="CB1397" i="25"/>
  <c r="BZ1397" i="25"/>
  <c r="BY1397" i="25"/>
  <c r="CA1397" i="25"/>
  <c r="CB1933" i="25"/>
  <c r="BY1933" i="25"/>
  <c r="BZ1933" i="25"/>
  <c r="CA1933" i="25"/>
  <c r="BY1841" i="25"/>
  <c r="CA1841" i="25"/>
  <c r="CB1841" i="25"/>
  <c r="BZ1841" i="25"/>
  <c r="CB1214" i="25"/>
  <c r="BY1214" i="25"/>
  <c r="BZ1214" i="25"/>
  <c r="CA1214" i="25"/>
  <c r="BY1279" i="25"/>
  <c r="CA1279" i="25"/>
  <c r="BZ1279" i="25"/>
  <c r="CB1279" i="25"/>
  <c r="CB1601" i="25"/>
  <c r="BY1601" i="25"/>
  <c r="BZ1601" i="25"/>
  <c r="CA1601" i="25"/>
  <c r="BY1227" i="25"/>
  <c r="CA1227" i="25"/>
  <c r="BZ1227" i="25"/>
  <c r="CB1227" i="25"/>
  <c r="CB1475" i="25"/>
  <c r="BY1475" i="25"/>
  <c r="CA1475" i="25"/>
  <c r="BZ1475" i="25"/>
  <c r="BY1964" i="25"/>
  <c r="CA1964" i="25"/>
  <c r="BZ1964" i="25"/>
  <c r="CB1964" i="25"/>
  <c r="CB1479" i="25"/>
  <c r="BY1479" i="25"/>
  <c r="BZ1479" i="25"/>
  <c r="CA1479" i="25"/>
  <c r="BY1636" i="25"/>
  <c r="CA1636" i="25"/>
  <c r="BZ1636" i="25"/>
  <c r="CB1636" i="25"/>
  <c r="BY1532" i="25"/>
  <c r="CA1532" i="25"/>
  <c r="CB1532" i="25"/>
  <c r="BZ1532" i="25"/>
  <c r="BY1576" i="25"/>
  <c r="CA1576" i="25"/>
  <c r="BZ1576" i="25"/>
  <c r="CB1576" i="25"/>
  <c r="BY1217" i="25"/>
  <c r="CA1217" i="25"/>
  <c r="BZ1217" i="25"/>
  <c r="CB1217" i="25"/>
  <c r="BY1659" i="25"/>
  <c r="CB1659" i="25"/>
  <c r="BZ1659" i="25"/>
  <c r="CA1659" i="25"/>
  <c r="BY1781" i="25"/>
  <c r="BZ1781" i="25"/>
  <c r="CA1781" i="25"/>
  <c r="CB1781" i="25"/>
  <c r="BY1851" i="25"/>
  <c r="CB1851" i="25"/>
  <c r="BZ1851" i="25"/>
  <c r="CA1851" i="25"/>
  <c r="BY1814" i="25"/>
  <c r="BZ1814" i="25"/>
  <c r="CA1814" i="25"/>
  <c r="CB1814" i="25"/>
  <c r="CB1499" i="25"/>
  <c r="BY1499" i="25"/>
  <c r="CA1499" i="25"/>
  <c r="BZ1499" i="25"/>
  <c r="BY1287" i="25"/>
  <c r="CA1287" i="25"/>
  <c r="CB1287" i="25"/>
  <c r="BZ1287" i="25"/>
  <c r="CB1322" i="25"/>
  <c r="BY1322" i="25"/>
  <c r="CA1322" i="25"/>
  <c r="BZ1322" i="25"/>
  <c r="BY1744" i="25"/>
  <c r="BZ1744" i="25"/>
  <c r="CA1744" i="25"/>
  <c r="CB1744" i="25"/>
  <c r="BY1858" i="25"/>
  <c r="BZ1858" i="25"/>
  <c r="CA1858" i="25"/>
  <c r="CB1858" i="25"/>
  <c r="CA1365" i="25"/>
  <c r="BZ1365" i="25"/>
  <c r="BY1365" i="25"/>
  <c r="CB1365" i="25"/>
  <c r="CA1925" i="25"/>
  <c r="BY1925" i="25"/>
  <c r="BZ1925" i="25"/>
  <c r="CB1925" i="25"/>
  <c r="CB1533" i="25"/>
  <c r="BY1533" i="25"/>
  <c r="BZ1533" i="25"/>
  <c r="CA1533" i="25"/>
  <c r="CA1923" i="25"/>
  <c r="CB1923" i="25"/>
  <c r="BZ1923" i="25"/>
  <c r="BY1923" i="25"/>
  <c r="CB1429" i="25"/>
  <c r="BZ1429" i="25"/>
  <c r="BY1429" i="25"/>
  <c r="CA1429" i="25"/>
  <c r="BY1766" i="25"/>
  <c r="BZ1766" i="25"/>
  <c r="CA1766" i="25"/>
  <c r="CB1766" i="25"/>
  <c r="CA1305" i="25"/>
  <c r="CB1305" i="25"/>
  <c r="BY1305" i="25"/>
  <c r="BZ1305" i="25"/>
  <c r="BY1772" i="25"/>
  <c r="CA1772" i="25"/>
  <c r="BZ1772" i="25"/>
  <c r="CB1772" i="25"/>
  <c r="BY1945" i="25"/>
  <c r="CA1945" i="25"/>
  <c r="CB1945" i="25"/>
  <c r="BZ1945" i="25"/>
  <c r="BY1259" i="25"/>
  <c r="CA1259" i="25"/>
  <c r="BZ1259" i="25"/>
  <c r="CB1259" i="25"/>
  <c r="BY1984" i="25"/>
  <c r="BZ1984" i="25"/>
  <c r="CA1984" i="25"/>
  <c r="CB1984" i="25"/>
  <c r="CB1501" i="25"/>
  <c r="BY1501" i="25"/>
  <c r="BZ1501" i="25"/>
  <c r="CA1501" i="25"/>
  <c r="BY1836" i="25"/>
  <c r="CA1836" i="25"/>
  <c r="BZ1836" i="25"/>
  <c r="CB1836" i="25"/>
  <c r="CA1381" i="25"/>
  <c r="BZ1381" i="25"/>
  <c r="BY1381" i="25"/>
  <c r="CB1381" i="25"/>
  <c r="BY1669" i="25"/>
  <c r="BZ1669" i="25"/>
  <c r="CB1669" i="25"/>
  <c r="CA1669" i="25"/>
  <c r="CB1240" i="25"/>
  <c r="BY1240" i="25"/>
  <c r="CA1240" i="25"/>
  <c r="BZ1240" i="25"/>
  <c r="CB1523" i="25"/>
  <c r="BY1523" i="25"/>
  <c r="CA1523" i="25"/>
  <c r="BZ1523" i="25"/>
  <c r="BY1770" i="25"/>
  <c r="BZ1770" i="25"/>
  <c r="CA1770" i="25"/>
  <c r="CB1770" i="25"/>
  <c r="BY1906" i="25"/>
  <c r="CA1906" i="25"/>
  <c r="BZ1906" i="25"/>
  <c r="CB1906" i="25"/>
  <c r="BY1763" i="25"/>
  <c r="BZ1763" i="25"/>
  <c r="CA1763" i="25"/>
  <c r="CB1763" i="25"/>
  <c r="CB1465" i="25"/>
  <c r="BZ1465" i="25"/>
  <c r="CA1465" i="25"/>
  <c r="BY1465" i="25"/>
  <c r="CB1330" i="25"/>
  <c r="BY1330" i="25"/>
  <c r="CA1330" i="25"/>
  <c r="BZ1330" i="25"/>
  <c r="CA1951" i="25"/>
  <c r="BZ1951" i="25"/>
  <c r="CB1951" i="25"/>
  <c r="BY1951" i="25"/>
  <c r="BY1736" i="25"/>
  <c r="BZ1736" i="25"/>
  <c r="CA1736" i="25"/>
  <c r="CB1736" i="25"/>
  <c r="BY1988" i="25"/>
  <c r="BZ1988" i="25"/>
  <c r="CA1988" i="25"/>
  <c r="CB1988" i="25"/>
  <c r="BY1283" i="25"/>
  <c r="CA1283" i="25"/>
  <c r="CB1283" i="25"/>
  <c r="BZ1283" i="25"/>
  <c r="CB1252" i="25"/>
  <c r="BZ1252" i="25"/>
  <c r="CA1252" i="25"/>
  <c r="BY1252" i="25"/>
  <c r="BY1420" i="25"/>
  <c r="CA1420" i="25"/>
  <c r="CB1420" i="25"/>
  <c r="BZ1420" i="25"/>
  <c r="BY1388" i="25"/>
  <c r="CA1388" i="25"/>
  <c r="CB1388" i="25"/>
  <c r="BZ1388" i="25"/>
  <c r="BY1680" i="25"/>
  <c r="BZ1680" i="25"/>
  <c r="CA1680" i="25"/>
  <c r="CB1680" i="25"/>
  <c r="BY1671" i="25"/>
  <c r="BZ1671" i="25"/>
  <c r="CA1671" i="25"/>
  <c r="CB1671" i="25"/>
  <c r="BY1743" i="25"/>
  <c r="CB1743" i="25"/>
  <c r="BZ1743" i="25"/>
  <c r="CA1743" i="25"/>
  <c r="CB1439" i="25"/>
  <c r="CA1439" i="25"/>
  <c r="BY1439" i="25"/>
  <c r="BZ1439" i="25"/>
  <c r="BY1496" i="25"/>
  <c r="CA1496" i="25"/>
  <c r="BZ1496" i="25"/>
  <c r="CB1496" i="25"/>
  <c r="CB1629" i="25"/>
  <c r="BY1629" i="25"/>
  <c r="BZ1629" i="25"/>
  <c r="CA1629" i="25"/>
  <c r="CB1244" i="25"/>
  <c r="BY1244" i="25"/>
  <c r="BZ1244" i="25"/>
  <c r="CA1244" i="25"/>
  <c r="BY1773" i="25"/>
  <c r="CA1773" i="25"/>
  <c r="BZ1773" i="25"/>
  <c r="CB1773" i="25"/>
  <c r="BY1872" i="25"/>
  <c r="BZ1872" i="25"/>
  <c r="CA1872" i="25"/>
  <c r="CB1872" i="25"/>
  <c r="BY1897" i="25"/>
  <c r="BZ1897" i="25"/>
  <c r="CA1897" i="25"/>
  <c r="CB1897" i="25"/>
  <c r="CB1220" i="25"/>
  <c r="BZ1220" i="25"/>
  <c r="CA1220" i="25"/>
  <c r="BY1220" i="25"/>
  <c r="BY1440" i="25"/>
  <c r="CA1440" i="25"/>
  <c r="BZ1440" i="25"/>
  <c r="CB1440" i="25"/>
  <c r="BY1922" i="25"/>
  <c r="BZ1922" i="25"/>
  <c r="CA1922" i="25"/>
  <c r="CB1922" i="25"/>
  <c r="BY1715" i="25"/>
  <c r="BZ1715" i="25"/>
  <c r="CA1715" i="25"/>
  <c r="CB1715" i="25"/>
  <c r="CB1547" i="25"/>
  <c r="BY1547" i="25"/>
  <c r="BZ1547" i="25"/>
  <c r="CA1547" i="25"/>
  <c r="BY1558" i="25"/>
  <c r="CA1558" i="25"/>
  <c r="BZ1558" i="25"/>
  <c r="CB1558" i="25"/>
  <c r="CB1302" i="25"/>
  <c r="BY1302" i="25"/>
  <c r="CA1302" i="25"/>
  <c r="BZ1302" i="25"/>
  <c r="BY1818" i="25"/>
  <c r="BZ1818" i="25"/>
  <c r="CA1818" i="25"/>
  <c r="CB1818" i="25"/>
  <c r="BY1277" i="25"/>
  <c r="CA1277" i="25"/>
  <c r="CB1277" i="25"/>
  <c r="BZ1277" i="25"/>
  <c r="BY1780" i="25"/>
  <c r="CA1780" i="25"/>
  <c r="BZ1780" i="25"/>
  <c r="CB1780" i="25"/>
  <c r="CB1318" i="25"/>
  <c r="BY1318" i="25"/>
  <c r="BZ1318" i="25"/>
  <c r="CA1318" i="25"/>
  <c r="BY1742" i="25"/>
  <c r="CA1742" i="25"/>
  <c r="BZ1742" i="25"/>
  <c r="CB1742" i="25"/>
  <c r="CA1347" i="25"/>
  <c r="BY1347" i="25"/>
  <c r="CB1347" i="25"/>
  <c r="BZ1347" i="25"/>
  <c r="CB1541" i="25"/>
  <c r="BY1541" i="25"/>
  <c r="BZ1541" i="25"/>
  <c r="CA1541" i="25"/>
  <c r="BY1808" i="25"/>
  <c r="CA1808" i="25"/>
  <c r="BZ1808" i="25"/>
  <c r="CB1808" i="25"/>
  <c r="CA1927" i="25"/>
  <c r="BZ1927" i="25"/>
  <c r="CB1927" i="25"/>
  <c r="BY1927" i="25"/>
  <c r="BY1684" i="25"/>
  <c r="BZ1684" i="25"/>
  <c r="CA1684" i="25"/>
  <c r="CB1684" i="25"/>
  <c r="CA1943" i="25"/>
  <c r="BY1943" i="25"/>
  <c r="CB1943" i="25"/>
  <c r="BZ1943" i="25"/>
  <c r="CB1409" i="25"/>
  <c r="BY1409" i="25"/>
  <c r="BZ1409" i="25"/>
  <c r="CA1409" i="25"/>
  <c r="CB1382" i="25"/>
  <c r="BY1382" i="25"/>
  <c r="BZ1382" i="25"/>
  <c r="CA1382" i="25"/>
  <c r="BY1929" i="25"/>
  <c r="CA1929" i="25"/>
  <c r="CB1929" i="25"/>
  <c r="BZ1929" i="25"/>
  <c r="CB1358" i="25"/>
  <c r="CA1358" i="25"/>
  <c r="BY1358" i="25"/>
  <c r="BZ1358" i="25"/>
  <c r="BY1790" i="25"/>
  <c r="BZ1790" i="25"/>
  <c r="CA1790" i="25"/>
  <c r="CB1790" i="25"/>
  <c r="BY1825" i="25"/>
  <c r="CA1825" i="25"/>
  <c r="CB1825" i="25"/>
  <c r="BZ1825" i="25"/>
  <c r="BY1762" i="25"/>
  <c r="CA1762" i="25"/>
  <c r="BZ1762" i="25"/>
  <c r="CB1762" i="25"/>
  <c r="BY1183" i="25"/>
  <c r="CA1183" i="25"/>
  <c r="BZ1183" i="25"/>
  <c r="CB1183" i="25"/>
  <c r="BY1554" i="25"/>
  <c r="CA1554" i="25"/>
  <c r="BZ1554" i="25"/>
  <c r="CB1554" i="25"/>
  <c r="BY1928" i="25"/>
  <c r="CA1928" i="25"/>
  <c r="BZ1928" i="25"/>
  <c r="CB1928" i="25"/>
  <c r="CA1317" i="25"/>
  <c r="BZ1317" i="25"/>
  <c r="BY1317" i="25"/>
  <c r="CB1317" i="25"/>
  <c r="BY1297" i="25"/>
  <c r="CA1297" i="25"/>
  <c r="BZ1297" i="25"/>
  <c r="CB1297" i="25"/>
  <c r="BY1476" i="25"/>
  <c r="CA1476" i="25"/>
  <c r="BZ1476" i="25"/>
  <c r="CB1476" i="25"/>
  <c r="BY1960" i="25"/>
  <c r="CA1960" i="25"/>
  <c r="BZ1960" i="25"/>
  <c r="CB1960" i="25"/>
  <c r="CB1248" i="25"/>
  <c r="BZ1248" i="25"/>
  <c r="CA1248" i="25"/>
  <c r="BY1248" i="25"/>
  <c r="BY1848" i="25"/>
  <c r="CA1848" i="25"/>
  <c r="BZ1848" i="25"/>
  <c r="CB1848" i="25"/>
  <c r="BY1694" i="25"/>
  <c r="CA1694" i="25"/>
  <c r="BZ1694" i="25"/>
  <c r="CB1694" i="25"/>
  <c r="CB1326" i="25"/>
  <c r="BY1326" i="25"/>
  <c r="BZ1326" i="25"/>
  <c r="CA1326" i="25"/>
  <c r="CA1919" i="25"/>
  <c r="CB1919" i="25"/>
  <c r="BY1919" i="25"/>
  <c r="BZ1919" i="25"/>
  <c r="BY1265" i="25"/>
  <c r="CA1265" i="25"/>
  <c r="BZ1265" i="25"/>
  <c r="CB1265" i="25"/>
  <c r="BY1854" i="25"/>
  <c r="BZ1854" i="25"/>
  <c r="CA1854" i="25"/>
  <c r="CB1854" i="25"/>
  <c r="BY1590" i="25"/>
  <c r="CA1590" i="25"/>
  <c r="BZ1590" i="25"/>
  <c r="CB1590" i="25"/>
  <c r="BY1211" i="25"/>
  <c r="CA1211" i="25"/>
  <c r="BZ1211" i="25"/>
  <c r="CB1211" i="25"/>
  <c r="BY1516" i="25"/>
  <c r="CA1516" i="25"/>
  <c r="CB1516" i="25"/>
  <c r="BZ1516" i="25"/>
  <c r="BY1647" i="25"/>
  <c r="CA1647" i="25"/>
  <c r="CB1647" i="25"/>
  <c r="BZ1647" i="25"/>
  <c r="BY1482" i="25"/>
  <c r="CA1482" i="25"/>
  <c r="BZ1482" i="25"/>
  <c r="CB1482" i="25"/>
  <c r="BY1414" i="25"/>
  <c r="CA1414" i="25"/>
  <c r="BZ1414" i="25"/>
  <c r="CB1414" i="25"/>
  <c r="BY1466" i="25"/>
  <c r="CA1466" i="25"/>
  <c r="BZ1466" i="25"/>
  <c r="CB1466" i="25"/>
  <c r="CB1208" i="25"/>
  <c r="BY1208" i="25"/>
  <c r="CA1208" i="25"/>
  <c r="BZ1208" i="25"/>
  <c r="CB1306" i="25"/>
  <c r="BY1306" i="25"/>
  <c r="CA1306" i="25"/>
  <c r="BZ1306" i="25"/>
  <c r="CB1362" i="25"/>
  <c r="BY1362" i="25"/>
  <c r="CA1362" i="25"/>
  <c r="BZ1362" i="25"/>
  <c r="BY1852" i="25"/>
  <c r="CA1852" i="25"/>
  <c r="BZ1852" i="25"/>
  <c r="CB1852" i="25"/>
  <c r="CB1190" i="25"/>
  <c r="BY1190" i="25"/>
  <c r="BZ1190" i="25"/>
  <c r="CA1190" i="25"/>
  <c r="CA1325" i="25"/>
  <c r="BZ1325" i="25"/>
  <c r="CB1325" i="25"/>
  <c r="BY1325" i="25"/>
  <c r="CA1939" i="25"/>
  <c r="BZ1939" i="25"/>
  <c r="CB1939" i="25"/>
  <c r="BY1939" i="25"/>
  <c r="BY1798" i="25"/>
  <c r="BZ1798" i="25"/>
  <c r="CA1798" i="25"/>
  <c r="CB1798" i="25"/>
  <c r="CB1447" i="25"/>
  <c r="BY1447" i="25"/>
  <c r="BZ1447" i="25"/>
  <c r="CA1447" i="25"/>
  <c r="BY1243" i="25"/>
  <c r="CA1243" i="25"/>
  <c r="BZ1243" i="25"/>
  <c r="CB1243" i="25"/>
  <c r="CA1343" i="25"/>
  <c r="BY1343" i="25"/>
  <c r="BZ1343" i="25"/>
  <c r="CB1343" i="25"/>
  <c r="BY1678" i="25"/>
  <c r="CA1678" i="25"/>
  <c r="BZ1678" i="25"/>
  <c r="CB1678" i="25"/>
  <c r="BY1800" i="25"/>
  <c r="CA1800" i="25"/>
  <c r="BZ1800" i="25"/>
  <c r="CB1800" i="25"/>
  <c r="BY1856" i="25"/>
  <c r="CA1856" i="25"/>
  <c r="BZ1856" i="25"/>
  <c r="CB1856" i="25"/>
  <c r="BY1693" i="25"/>
  <c r="CA1693" i="25"/>
  <c r="BZ1693" i="25"/>
  <c r="CB1693" i="25"/>
  <c r="CB1457" i="25"/>
  <c r="BY1457" i="25"/>
  <c r="BZ1457" i="25"/>
  <c r="CA1457" i="25"/>
  <c r="CA1369" i="25"/>
  <c r="CB1369" i="25"/>
  <c r="BY1369" i="25"/>
  <c r="BZ1369" i="25"/>
  <c r="BY1239" i="25"/>
  <c r="CA1239" i="25"/>
  <c r="CB1239" i="25"/>
  <c r="BZ1239" i="25"/>
  <c r="BY1456" i="25"/>
  <c r="CA1456" i="25"/>
  <c r="CB1456" i="25"/>
  <c r="BZ1456" i="25"/>
  <c r="BF1192" i="25"/>
  <c r="B1188" i="33" s="1"/>
  <c r="AP308" i="25"/>
  <c r="BF1564" i="25"/>
  <c r="B1560" i="33" s="1"/>
  <c r="BF1638" i="25"/>
  <c r="B1634" i="33" s="1"/>
  <c r="AN1317" i="25"/>
  <c r="BP1317" i="25" s="1"/>
  <c r="BF1318" i="25"/>
  <c r="B1314" i="33" s="1"/>
  <c r="BF1444" i="25"/>
  <c r="B1440" i="33" s="1"/>
  <c r="AN1501" i="25"/>
  <c r="BP1501" i="25" s="1"/>
  <c r="AN1629" i="25"/>
  <c r="BO1629" i="25" s="1"/>
  <c r="AP95" i="25"/>
  <c r="AN1551" i="25"/>
  <c r="BO1551" i="25" s="1"/>
  <c r="AN1797" i="25"/>
  <c r="BO1797" i="25" s="1"/>
  <c r="BF1798" i="25"/>
  <c r="B1794" i="33" s="1"/>
  <c r="BF1524" i="25"/>
  <c r="B1520" i="33" s="1"/>
  <c r="AN1833" i="25"/>
  <c r="BP1833" i="25" s="1"/>
  <c r="AN1422" i="25"/>
  <c r="BQ1422" i="25" s="1"/>
  <c r="BF1960" i="25"/>
  <c r="B1956" i="33" s="1"/>
  <c r="BF1224" i="25"/>
  <c r="B1220" i="33" s="1"/>
  <c r="BF1547" i="25"/>
  <c r="B1543" i="33" s="1"/>
  <c r="BF1855" i="25"/>
  <c r="B1851" i="33" s="1"/>
  <c r="AN1775" i="25"/>
  <c r="BQ1775" i="25" s="1"/>
  <c r="AN1365" i="25"/>
  <c r="BP1365" i="25" s="1"/>
  <c r="AN1651" i="25"/>
  <c r="BP1651" i="25" s="1"/>
  <c r="AN1937" i="25"/>
  <c r="BO1937" i="25" s="1"/>
  <c r="BF1938" i="25"/>
  <c r="B1934" i="33" s="1"/>
  <c r="BF1769" i="25"/>
  <c r="B1765" i="33" s="1"/>
  <c r="AN1731" i="25"/>
  <c r="BO1731" i="25" s="1"/>
  <c r="BF1732" i="25"/>
  <c r="B1728" i="33" s="1"/>
  <c r="AN1836" i="25"/>
  <c r="BR1836" i="25" s="1"/>
  <c r="BF1837" i="25"/>
  <c r="B1833" i="33" s="1"/>
  <c r="AN1318" i="25"/>
  <c r="BR1318" i="25" s="1"/>
  <c r="BF1383" i="25"/>
  <c r="B1379" i="33" s="1"/>
  <c r="AN1698" i="25"/>
  <c r="BO1698" i="25" s="1"/>
  <c r="BF1699" i="25"/>
  <c r="B1695" i="33" s="1"/>
  <c r="AN1527" i="25"/>
  <c r="BR1527" i="25" s="1"/>
  <c r="BF1528" i="25"/>
  <c r="B1524" i="33" s="1"/>
  <c r="AN1578" i="25"/>
  <c r="BR1578" i="25" s="1"/>
  <c r="BF1860" i="25"/>
  <c r="B1856" i="33" s="1"/>
  <c r="AN1859" i="25"/>
  <c r="BQ1859" i="25" s="1"/>
  <c r="BF1336" i="25"/>
  <c r="B1332" i="33" s="1"/>
  <c r="AN1335" i="25"/>
  <c r="BQ1335" i="25" s="1"/>
  <c r="AN1483" i="25"/>
  <c r="BR1483" i="25" s="1"/>
  <c r="AP107" i="25"/>
  <c r="AP73" i="25"/>
  <c r="AN1655" i="25"/>
  <c r="BO1655" i="25" s="1"/>
  <c r="AN1358" i="25"/>
  <c r="BO1358" i="25" s="1"/>
  <c r="BF1359" i="25"/>
  <c r="B1355" i="33" s="1"/>
  <c r="AN1505" i="25"/>
  <c r="BO1505" i="25" s="1"/>
  <c r="BF1506" i="25"/>
  <c r="B1502" i="33" s="1"/>
  <c r="BF1888" i="25"/>
  <c r="B1884" i="33" s="1"/>
  <c r="AN1176" i="25"/>
  <c r="BR1176" i="25" s="1"/>
  <c r="AN1725" i="25"/>
  <c r="BR1725" i="25" s="1"/>
  <c r="AP218" i="25"/>
  <c r="BF1754" i="25"/>
  <c r="B1750" i="33" s="1"/>
  <c r="BF1575" i="25"/>
  <c r="B1571" i="33" s="1"/>
  <c r="AN1808" i="25"/>
  <c r="BQ1808" i="25" s="1"/>
  <c r="AN1877" i="25"/>
  <c r="BQ1877" i="25" s="1"/>
  <c r="BF1935" i="25"/>
  <c r="B1931" i="33" s="1"/>
  <c r="AN1374" i="25"/>
  <c r="BR1374" i="25" s="1"/>
  <c r="AN1417" i="25"/>
  <c r="BO1417" i="25" s="1"/>
  <c r="AN1266" i="25"/>
  <c r="BO1266" i="25" s="1"/>
  <c r="AN1554" i="25"/>
  <c r="BR1554" i="25" s="1"/>
  <c r="BF1422" i="25"/>
  <c r="B1418" i="33" s="1"/>
  <c r="BF1828" i="25"/>
  <c r="B1824" i="33" s="1"/>
  <c r="AN1320" i="25"/>
  <c r="BR1320" i="25" s="1"/>
  <c r="BF195" i="25"/>
  <c r="B191" i="33" s="1"/>
  <c r="BF1695" i="25"/>
  <c r="B1691" i="33" s="1"/>
  <c r="AN1694" i="25"/>
  <c r="BO1694" i="25" s="1"/>
  <c r="AN1606" i="25"/>
  <c r="BR1606" i="25" s="1"/>
  <c r="BF1607" i="25"/>
  <c r="B1603" i="33" s="1"/>
  <c r="AN1878" i="25"/>
  <c r="BR1878" i="25" s="1"/>
  <c r="BF1879" i="25"/>
  <c r="B1875" i="33" s="1"/>
  <c r="AN1705" i="25"/>
  <c r="BO1705" i="25" s="1"/>
  <c r="BF1706" i="25"/>
  <c r="B1702" i="33" s="1"/>
  <c r="AN1588" i="25"/>
  <c r="BP1588" i="25" s="1"/>
  <c r="BF1589" i="25"/>
  <c r="B1585" i="33" s="1"/>
  <c r="AN1531" i="25"/>
  <c r="BO1531" i="25" s="1"/>
  <c r="BF1532" i="25"/>
  <c r="B1528" i="33" s="1"/>
  <c r="AN1739" i="25"/>
  <c r="BR1739" i="25" s="1"/>
  <c r="BF1740" i="25"/>
  <c r="B1736" i="33" s="1"/>
  <c r="BF1510" i="25"/>
  <c r="B1506" i="33" s="1"/>
  <c r="AN1509" i="25"/>
  <c r="BQ1509" i="25" s="1"/>
  <c r="AN1213" i="25"/>
  <c r="BO1213" i="25" s="1"/>
  <c r="BF1214" i="25"/>
  <c r="B1210" i="33" s="1"/>
  <c r="BF1580" i="25"/>
  <c r="B1576" i="33" s="1"/>
  <c r="AN1579" i="25"/>
  <c r="BQ1579" i="25" s="1"/>
  <c r="BF1982" i="25"/>
  <c r="B1978" i="33" s="1"/>
  <c r="AN1981" i="25"/>
  <c r="BP1981" i="25" s="1"/>
  <c r="BF1778" i="25"/>
  <c r="B1774" i="33" s="1"/>
  <c r="AN1777" i="25"/>
  <c r="BO1777" i="25" s="1"/>
  <c r="BF2006" i="25"/>
  <c r="B2002" i="33" s="1"/>
  <c r="BF1996" i="25"/>
  <c r="B1992" i="33" s="1"/>
  <c r="AN1991" i="25"/>
  <c r="BO1991" i="25" s="1"/>
  <c r="AN1726" i="25"/>
  <c r="BP1726" i="25" s="1"/>
  <c r="AN1543" i="25"/>
  <c r="BO1543" i="25" s="1"/>
  <c r="BF1728" i="25"/>
  <c r="B1724" i="33" s="1"/>
  <c r="AN1678" i="25"/>
  <c r="BP1678" i="25" s="1"/>
  <c r="AN1803" i="25"/>
  <c r="BO1803" i="25" s="1"/>
  <c r="BF1606" i="25"/>
  <c r="B1602" i="33" s="1"/>
  <c r="AN1917" i="25"/>
  <c r="BQ1917" i="25" s="1"/>
  <c r="AN1406" i="25"/>
  <c r="BP1406" i="25" s="1"/>
  <c r="AN1442" i="25"/>
  <c r="BQ1442" i="25" s="1"/>
  <c r="AN1388" i="25"/>
  <c r="BO1388" i="25" s="1"/>
  <c r="AN1703" i="25"/>
  <c r="BO1703" i="25" s="1"/>
  <c r="AN1784" i="25"/>
  <c r="BP1784" i="25" s="1"/>
  <c r="AN1571" i="25"/>
  <c r="BO1571" i="25" s="1"/>
  <c r="BF1932" i="25"/>
  <c r="B1928" i="33" s="1"/>
  <c r="AN1754" i="25"/>
  <c r="BQ1754" i="25" s="1"/>
  <c r="BF651" i="25"/>
  <c r="B647" i="33" s="1"/>
  <c r="BF591" i="25"/>
  <c r="B587" i="33" s="1"/>
  <c r="BF1378" i="25"/>
  <c r="B1374" i="33" s="1"/>
  <c r="AN1413" i="25"/>
  <c r="BO1413" i="25" s="1"/>
  <c r="AN1259" i="25"/>
  <c r="BR1259" i="25" s="1"/>
  <c r="BF1272" i="25"/>
  <c r="B1268" i="33" s="1"/>
  <c r="BF1197" i="25"/>
  <c r="B1193" i="33" s="1"/>
  <c r="BF784" i="25"/>
  <c r="B780" i="33" s="1"/>
  <c r="BF1410" i="25"/>
  <c r="B1406" i="33" s="1"/>
  <c r="AN1518" i="25"/>
  <c r="BQ1518" i="25" s="1"/>
  <c r="BF1516" i="25"/>
  <c r="B1512" i="33" s="1"/>
  <c r="BF1915" i="25"/>
  <c r="B1911" i="33" s="1"/>
  <c r="BF1064" i="25"/>
  <c r="B1060" i="33" s="1"/>
  <c r="AN1399" i="25"/>
  <c r="BO1399" i="25" s="1"/>
  <c r="BF1400" i="25"/>
  <c r="B1396" i="33" s="1"/>
  <c r="AN1512" i="25"/>
  <c r="BQ1512" i="25" s="1"/>
  <c r="BF1513" i="25"/>
  <c r="B1509" i="33" s="1"/>
  <c r="AN1261" i="25"/>
  <c r="BR1261" i="25" s="1"/>
  <c r="BF1262" i="25"/>
  <c r="B1258" i="33" s="1"/>
  <c r="AN1360" i="25"/>
  <c r="BP1360" i="25" s="1"/>
  <c r="BF1361" i="25"/>
  <c r="B1357" i="33" s="1"/>
  <c r="BF1812" i="25"/>
  <c r="B1808" i="33" s="1"/>
  <c r="AN1811" i="25"/>
  <c r="BO1811" i="25" s="1"/>
  <c r="AN1389" i="25"/>
  <c r="BQ1389" i="25" s="1"/>
  <c r="BF1390" i="25"/>
  <c r="B1386" i="33" s="1"/>
  <c r="AN1480" i="25"/>
  <c r="BQ1480" i="25" s="1"/>
  <c r="BF1481" i="25"/>
  <c r="B1477" i="33" s="1"/>
  <c r="BF1485" i="25"/>
  <c r="B1481" i="33" s="1"/>
  <c r="AN1484" i="25"/>
  <c r="BR1484" i="25" s="1"/>
  <c r="BF1705" i="25"/>
  <c r="B1701" i="33" s="1"/>
  <c r="AN1704" i="25"/>
  <c r="BO1704" i="25" s="1"/>
  <c r="BF1273" i="25"/>
  <c r="B1269" i="33" s="1"/>
  <c r="AN1272" i="25"/>
  <c r="BR1272" i="25" s="1"/>
  <c r="BF1939" i="25"/>
  <c r="B1935" i="33" s="1"/>
  <c r="AN1938" i="25"/>
  <c r="BO1938" i="25" s="1"/>
  <c r="BF1595" i="25"/>
  <c r="B1591" i="33" s="1"/>
  <c r="AN1594" i="25"/>
  <c r="BR1594" i="25" s="1"/>
  <c r="AN1744" i="25"/>
  <c r="BP1744" i="25" s="1"/>
  <c r="AN1257" i="25"/>
  <c r="BP1257" i="25" s="1"/>
  <c r="BF1258" i="25"/>
  <c r="B1254" i="33" s="1"/>
  <c r="BF1241" i="25"/>
  <c r="B1237" i="33" s="1"/>
  <c r="AN1240" i="25"/>
  <c r="BR1240" i="25" s="1"/>
  <c r="AN1680" i="25"/>
  <c r="BQ1680" i="25" s="1"/>
  <c r="BF1681" i="25"/>
  <c r="B1677" i="33" s="1"/>
  <c r="AN1297" i="25"/>
  <c r="BO1297" i="25" s="1"/>
  <c r="BF1298" i="25"/>
  <c r="B1294" i="33" s="1"/>
  <c r="AN1559" i="25"/>
  <c r="BQ1559" i="25" s="1"/>
  <c r="BF1560" i="25"/>
  <c r="B1556" i="33" s="1"/>
  <c r="BF1671" i="25"/>
  <c r="B1667" i="33" s="1"/>
  <c r="BF1233" i="25"/>
  <c r="B1229" i="33" s="1"/>
  <c r="AN1689" i="25"/>
  <c r="BP1689" i="25" s="1"/>
  <c r="AP317" i="25"/>
  <c r="AN652" i="25"/>
  <c r="BR652" i="25" s="1"/>
  <c r="AN170" i="25"/>
  <c r="BR170" i="25" s="1"/>
  <c r="AN1679" i="25"/>
  <c r="BR1679" i="25" s="1"/>
  <c r="BF1680" i="25"/>
  <c r="B1676" i="33" s="1"/>
  <c r="BF1753" i="25"/>
  <c r="B1749" i="33" s="1"/>
  <c r="AN1752" i="25"/>
  <c r="BP1752" i="25" s="1"/>
  <c r="AN1227" i="25"/>
  <c r="BP1227" i="25" s="1"/>
  <c r="BF1228" i="25"/>
  <c r="B1224" i="33" s="1"/>
  <c r="BF1185" i="25"/>
  <c r="B1181" i="33" s="1"/>
  <c r="AN1184" i="25"/>
  <c r="BP1184" i="25" s="1"/>
  <c r="AN1617" i="25"/>
  <c r="BP1617" i="25" s="1"/>
  <c r="BF1618" i="25"/>
  <c r="B1614" i="33" s="1"/>
  <c r="AN1561" i="25"/>
  <c r="BO1561" i="25" s="1"/>
  <c r="BF1562" i="25"/>
  <c r="B1558" i="33" s="1"/>
  <c r="BF1998" i="25"/>
  <c r="B1994" i="33" s="1"/>
  <c r="BF2008" i="25"/>
  <c r="B2004" i="33" s="1"/>
  <c r="BF1549" i="25"/>
  <c r="B1545" i="33" s="1"/>
  <c r="AN1548" i="25"/>
  <c r="BO1548" i="25" s="1"/>
  <c r="BF1876" i="25"/>
  <c r="B1872" i="33" s="1"/>
  <c r="AN1875" i="25"/>
  <c r="BR1875" i="25" s="1"/>
  <c r="AN1397" i="25"/>
  <c r="BR1397" i="25" s="1"/>
  <c r="AN1425" i="25"/>
  <c r="BO1425" i="25" s="1"/>
  <c r="BF1686" i="25"/>
  <c r="B1682" i="33" s="1"/>
  <c r="BF1314" i="25"/>
  <c r="B1310" i="33" s="1"/>
  <c r="AN1313" i="25"/>
  <c r="BR1313" i="25" s="1"/>
  <c r="AN1853" i="25"/>
  <c r="BO1853" i="25" s="1"/>
  <c r="BF1854" i="25"/>
  <c r="B1850" i="33" s="1"/>
  <c r="AN1301" i="25"/>
  <c r="BO1301" i="25" s="1"/>
  <c r="BF1302" i="25"/>
  <c r="B1298" i="33" s="1"/>
  <c r="BF1895" i="25"/>
  <c r="B1891" i="33" s="1"/>
  <c r="AN1894" i="25"/>
  <c r="BP1894" i="25" s="1"/>
  <c r="BF1628" i="25"/>
  <c r="B1624" i="33" s="1"/>
  <c r="AN1627" i="25"/>
  <c r="BO1627" i="25" s="1"/>
  <c r="BF1857" i="25"/>
  <c r="B1853" i="33" s="1"/>
  <c r="BF1856" i="25"/>
  <c r="B1852" i="33" s="1"/>
  <c r="BF1454" i="25"/>
  <c r="B1450" i="33" s="1"/>
  <c r="AN1285" i="25"/>
  <c r="BQ1285" i="25" s="1"/>
  <c r="BF1286" i="25"/>
  <c r="B1282" i="33" s="1"/>
  <c r="AN1924" i="25"/>
  <c r="BR1924" i="25" s="1"/>
  <c r="BF1925" i="25"/>
  <c r="B1921" i="33" s="1"/>
  <c r="AN1602" i="25"/>
  <c r="BQ1602" i="25" s="1"/>
  <c r="BF1603" i="25"/>
  <c r="B1599" i="33" s="1"/>
  <c r="AN1601" i="25"/>
  <c r="BR1601" i="25" s="1"/>
  <c r="BF1602" i="25"/>
  <c r="B1598" i="33" s="1"/>
  <c r="BF1961" i="25"/>
  <c r="B1957" i="33" s="1"/>
  <c r="BF500" i="25"/>
  <c r="B496" i="33" s="1"/>
  <c r="AN1674" i="25"/>
  <c r="BQ1674" i="25" s="1"/>
  <c r="BF1675" i="25"/>
  <c r="B1671" i="33" s="1"/>
  <c r="BF1344" i="25"/>
  <c r="B1340" i="33" s="1"/>
  <c r="AN1738" i="25"/>
  <c r="BQ1738" i="25" s="1"/>
  <c r="AN1773" i="25"/>
  <c r="BO1773" i="25" s="1"/>
  <c r="BF1774" i="25"/>
  <c r="B1770" i="33" s="1"/>
  <c r="BF1596" i="25"/>
  <c r="B1592" i="33" s="1"/>
  <c r="AN1595" i="25"/>
  <c r="BP1595" i="25" s="1"/>
  <c r="AN1366" i="25"/>
  <c r="BP1366" i="25" s="1"/>
  <c r="BF1367" i="25"/>
  <c r="B1363" i="33" s="1"/>
  <c r="AN1517" i="25"/>
  <c r="BQ1517" i="25" s="1"/>
  <c r="BF1518" i="25"/>
  <c r="B1514" i="33" s="1"/>
  <c r="BF1926" i="25"/>
  <c r="B1922" i="33" s="1"/>
  <c r="AN1925" i="25"/>
  <c r="BQ1925" i="25" s="1"/>
  <c r="BF1504" i="25"/>
  <c r="B1500" i="33" s="1"/>
  <c r="AN1503" i="25"/>
  <c r="BO1503" i="25" s="1"/>
  <c r="AN1369" i="25"/>
  <c r="BO1369" i="25" s="1"/>
  <c r="BF1370" i="25"/>
  <c r="B1366" i="33" s="1"/>
  <c r="AN1424" i="25"/>
  <c r="BR1424" i="25" s="1"/>
  <c r="BF1425" i="25"/>
  <c r="B1421" i="33" s="1"/>
  <c r="BF1768" i="25"/>
  <c r="B1764" i="33" s="1"/>
  <c r="AN1767" i="25"/>
  <c r="BO1767" i="25" s="1"/>
  <c r="BF1796" i="25"/>
  <c r="B1792" i="33" s="1"/>
  <c r="AN1795" i="25"/>
  <c r="BQ1795" i="25" s="1"/>
  <c r="AP135" i="25"/>
  <c r="AN947" i="25"/>
  <c r="BO947" i="25" s="1"/>
  <c r="AN1462" i="25"/>
  <c r="BQ1462" i="25" s="1"/>
  <c r="BF1221" i="25"/>
  <c r="B1217" i="33" s="1"/>
  <c r="BF1305" i="25"/>
  <c r="B1301" i="33" s="1"/>
  <c r="AN1528" i="25"/>
  <c r="BQ1528" i="25" s="1"/>
  <c r="AN1175" i="25"/>
  <c r="BO1175" i="25" s="1"/>
  <c r="BF1176" i="25"/>
  <c r="B1172" i="33" s="1"/>
  <c r="BF1380" i="25"/>
  <c r="B1376" i="33" s="1"/>
  <c r="AN1379" i="25"/>
  <c r="BP1379" i="25" s="1"/>
  <c r="AN1906" i="25"/>
  <c r="BP1906" i="25" s="1"/>
  <c r="BF1826" i="25"/>
  <c r="B1822" i="33" s="1"/>
  <c r="BF1760" i="25"/>
  <c r="B1756" i="33" s="1"/>
  <c r="BF1922" i="25"/>
  <c r="B1918" i="33" s="1"/>
  <c r="AP81" i="25"/>
  <c r="BF1156" i="25"/>
  <c r="B1152" i="33" s="1"/>
  <c r="BF647" i="25"/>
  <c r="B643" i="33" s="1"/>
  <c r="BF668" i="25"/>
  <c r="B664" i="33" s="1"/>
  <c r="AN707" i="25"/>
  <c r="BO707" i="25" s="1"/>
  <c r="BF749" i="25"/>
  <c r="B745" i="33" s="1"/>
  <c r="BF1087" i="25"/>
  <c r="B1083" i="33" s="1"/>
  <c r="BF209" i="25"/>
  <c r="B205" i="33" s="1"/>
  <c r="AN1072" i="25"/>
  <c r="BR1072" i="25" s="1"/>
  <c r="BF1457" i="25"/>
  <c r="B1453" i="33" s="1"/>
  <c r="BF1794" i="25"/>
  <c r="B1790" i="33" s="1"/>
  <c r="BF1801" i="25"/>
  <c r="B1797" i="33" s="1"/>
  <c r="AP376" i="25"/>
  <c r="AP40" i="25"/>
  <c r="BF410" i="25"/>
  <c r="B406" i="33" s="1"/>
  <c r="BF846" i="25"/>
  <c r="B842" i="33" s="1"/>
  <c r="BF794" i="25"/>
  <c r="B790" i="33" s="1"/>
  <c r="AN334" i="25"/>
  <c r="BQ334" i="25" s="1"/>
  <c r="BF1758" i="25"/>
  <c r="B1754" i="33" s="1"/>
  <c r="BF1242" i="25"/>
  <c r="B1238" i="33" s="1"/>
  <c r="BF1742" i="25"/>
  <c r="B1738" i="33" s="1"/>
  <c r="AN1755" i="25"/>
  <c r="BO1755" i="25" s="1"/>
  <c r="AN1218" i="25"/>
  <c r="BP1218" i="25" s="1"/>
  <c r="BF1563" i="25"/>
  <c r="B1559" i="33" s="1"/>
  <c r="AN1876" i="25"/>
  <c r="BP1876" i="25" s="1"/>
  <c r="AN1540" i="25"/>
  <c r="BQ1540" i="25" s="1"/>
  <c r="AN1348" i="25"/>
  <c r="BP1348" i="25" s="1"/>
  <c r="AN1675" i="25"/>
  <c r="BP1675" i="25" s="1"/>
  <c r="BF1157" i="25"/>
  <c r="B1153" i="33" s="1"/>
  <c r="AN768" i="25"/>
  <c r="BP768" i="25" s="1"/>
  <c r="AN110" i="25"/>
  <c r="BO110" i="25" s="1"/>
  <c r="AN1402" i="25"/>
  <c r="BP1402" i="25" s="1"/>
  <c r="AN1706" i="25"/>
  <c r="BO1706" i="25" s="1"/>
  <c r="BF1551" i="25"/>
  <c r="B1547" i="33" s="1"/>
  <c r="BF1955" i="25"/>
  <c r="B1951" i="33" s="1"/>
  <c r="AN1956" i="25"/>
  <c r="BO1956" i="25" s="1"/>
  <c r="BF1644" i="25"/>
  <c r="B1640" i="33" s="1"/>
  <c r="AN1234" i="25"/>
  <c r="BR1234" i="25" s="1"/>
  <c r="AP252" i="25"/>
  <c r="BF1013" i="25"/>
  <c r="B1009" i="33" s="1"/>
  <c r="AN1109" i="25"/>
  <c r="BQ1109" i="25" s="1"/>
  <c r="F33" i="32"/>
  <c r="F34" i="32" s="1"/>
  <c r="D32" i="32"/>
  <c r="C31" i="32"/>
  <c r="C32" i="32" s="1"/>
  <c r="G23" i="32"/>
  <c r="G24" i="32" s="1"/>
  <c r="AN1815" i="25"/>
  <c r="BO1815" i="25" s="1"/>
  <c r="BF1741" i="25"/>
  <c r="B1737" i="33" s="1"/>
  <c r="BF1215" i="25"/>
  <c r="B1211" i="33" s="1"/>
  <c r="BF188" i="25"/>
  <c r="B184" i="33" s="1"/>
  <c r="AN1927" i="25"/>
  <c r="BQ1927" i="25" s="1"/>
  <c r="AN1820" i="25"/>
  <c r="BO1820" i="25" s="1"/>
  <c r="AP239" i="25"/>
  <c r="AP120" i="25"/>
  <c r="AP139" i="25"/>
  <c r="AP356" i="25"/>
  <c r="AP378" i="25"/>
  <c r="AN358" i="25"/>
  <c r="BP358" i="25" s="1"/>
  <c r="BF350" i="25"/>
  <c r="B346" i="33" s="1"/>
  <c r="AN42" i="25"/>
  <c r="BO42" i="25" s="1"/>
  <c r="BF1088" i="25"/>
  <c r="B1084" i="33" s="1"/>
  <c r="AN11" i="25"/>
  <c r="BR11" i="25" s="1"/>
  <c r="AN187" i="25"/>
  <c r="BQ187" i="25" s="1"/>
  <c r="AN1870" i="25"/>
  <c r="BO1870" i="25" s="1"/>
  <c r="BF1770" i="25"/>
  <c r="B1766" i="33" s="1"/>
  <c r="AN1250" i="25"/>
  <c r="BR1250" i="25" s="1"/>
  <c r="AN1673" i="25"/>
  <c r="AN1596" i="25"/>
  <c r="BP1596" i="25" s="1"/>
  <c r="AN1292" i="25"/>
  <c r="BR1292" i="25" s="1"/>
  <c r="AN1255" i="25"/>
  <c r="BP1255" i="25" s="1"/>
  <c r="AN1494" i="25"/>
  <c r="BO1494" i="25" s="1"/>
  <c r="BF1903" i="25"/>
  <c r="B1899" i="33" s="1"/>
  <c r="AN1613" i="25"/>
  <c r="BQ1613" i="25" s="1"/>
  <c r="AN1975" i="25"/>
  <c r="BO1975" i="25" s="1"/>
  <c r="BF1449" i="25"/>
  <c r="B1445" i="33" s="1"/>
  <c r="BO1628" i="25"/>
  <c r="BP1628" i="25"/>
  <c r="BQ1628" i="25"/>
  <c r="BR1628" i="25"/>
  <c r="BO1829" i="25"/>
  <c r="BQ1829" i="25"/>
  <c r="BR1829" i="25"/>
  <c r="BP1829" i="25"/>
  <c r="BO1923" i="25"/>
  <c r="BP1923" i="25"/>
  <c r="BQ1923" i="25"/>
  <c r="BR1923" i="25"/>
  <c r="BO1886" i="25"/>
  <c r="BP1886" i="25"/>
  <c r="BQ1886" i="25"/>
  <c r="BR1886" i="25"/>
  <c r="BP1724" i="25"/>
  <c r="BQ1724" i="25"/>
  <c r="BO1724" i="25"/>
  <c r="BR1724" i="25"/>
  <c r="BP1860" i="25"/>
  <c r="BQ1860" i="25"/>
  <c r="BO1860" i="25"/>
  <c r="BR1860" i="25"/>
  <c r="BR1393" i="25"/>
  <c r="BO1393" i="25"/>
  <c r="BQ1393" i="25"/>
  <c r="BP1393" i="25"/>
  <c r="BO1905" i="25"/>
  <c r="BQ1905" i="25"/>
  <c r="BR1905" i="25"/>
  <c r="BP1905" i="25"/>
  <c r="BP1736" i="25"/>
  <c r="BQ1736" i="25"/>
  <c r="BR1736" i="25"/>
  <c r="BO1736" i="25"/>
  <c r="BP1493" i="25"/>
  <c r="BQ1493" i="25"/>
  <c r="BR1493" i="25"/>
  <c r="BO1493" i="25"/>
  <c r="BO1401" i="25"/>
  <c r="BQ1401" i="25"/>
  <c r="BR1401" i="25"/>
  <c r="BP1401" i="25"/>
  <c r="BR1308" i="25"/>
  <c r="BO1308" i="25"/>
  <c r="BP1308" i="25"/>
  <c r="BQ1308" i="25"/>
  <c r="BR1665" i="25"/>
  <c r="BQ1665" i="25"/>
  <c r="BO1665" i="25"/>
  <c r="BP1665" i="25"/>
  <c r="BO1851" i="25"/>
  <c r="BR1851" i="25"/>
  <c r="BQ1851" i="25"/>
  <c r="BP1851" i="25"/>
  <c r="BO1604" i="25"/>
  <c r="BP1604" i="25"/>
  <c r="BQ1604" i="25"/>
  <c r="BR1604" i="25"/>
  <c r="BO1481" i="25"/>
  <c r="BQ1481" i="25"/>
  <c r="BP1481" i="25"/>
  <c r="BR1481" i="25"/>
  <c r="BO1437" i="25"/>
  <c r="BQ1437" i="25"/>
  <c r="BR1437" i="25"/>
  <c r="BP1437" i="25"/>
  <c r="BQ1435" i="25"/>
  <c r="BR1435" i="25"/>
  <c r="BP1435" i="25"/>
  <c r="BO1435" i="25"/>
  <c r="BP1812" i="25"/>
  <c r="BQ1812" i="25"/>
  <c r="BR1812" i="25"/>
  <c r="BO1812" i="25"/>
  <c r="BO1568" i="25"/>
  <c r="BP1568" i="25"/>
  <c r="BQ1568" i="25"/>
  <c r="BR1568" i="25"/>
  <c r="BQ1415" i="25"/>
  <c r="BO1415" i="25"/>
  <c r="BP1415" i="25"/>
  <c r="BR1415" i="25"/>
  <c r="BO1565" i="25"/>
  <c r="BQ1565" i="25"/>
  <c r="BR1565" i="25"/>
  <c r="BP1565" i="25"/>
  <c r="BO1779" i="25"/>
  <c r="BP1779" i="25"/>
  <c r="BR1779" i="25"/>
  <c r="BQ1779" i="25"/>
  <c r="BO1712" i="25"/>
  <c r="BP1712" i="25"/>
  <c r="BQ1712" i="25"/>
  <c r="BR1712" i="25"/>
  <c r="BO1715" i="25"/>
  <c r="BP1715" i="25"/>
  <c r="BR1715" i="25"/>
  <c r="BQ1715" i="25"/>
  <c r="BO1909" i="25"/>
  <c r="BP1909" i="25"/>
  <c r="BQ1909" i="25"/>
  <c r="BR1909" i="25"/>
  <c r="BR1202" i="25"/>
  <c r="BP1202" i="25"/>
  <c r="BQ1202" i="25"/>
  <c r="BO1202" i="25"/>
  <c r="BP1862" i="25"/>
  <c r="BQ1862" i="25"/>
  <c r="BO1862" i="25"/>
  <c r="BR1862" i="25"/>
  <c r="BO1307" i="25"/>
  <c r="BQ1307" i="25"/>
  <c r="BP1307" i="25"/>
  <c r="BR1307" i="25"/>
  <c r="BO1895" i="25"/>
  <c r="BP1895" i="25"/>
  <c r="BQ1895" i="25"/>
  <c r="BR1895" i="25"/>
  <c r="BO1882" i="25"/>
  <c r="BR1882" i="25"/>
  <c r="BP1882" i="25"/>
  <c r="BQ1882" i="25"/>
  <c r="BO1710" i="25"/>
  <c r="BP1710" i="25"/>
  <c r="BQ1710" i="25"/>
  <c r="BR1710" i="25"/>
  <c r="BR1262" i="25"/>
  <c r="BO1262" i="25"/>
  <c r="BQ1262" i="25"/>
  <c r="BP1262" i="25"/>
  <c r="BR1326" i="25"/>
  <c r="BO1326" i="25"/>
  <c r="BP1326" i="25"/>
  <c r="BQ1326" i="25"/>
  <c r="BP1587" i="25"/>
  <c r="BO1587" i="25"/>
  <c r="BQ1587" i="25"/>
  <c r="BR1587" i="25"/>
  <c r="BO1530" i="25"/>
  <c r="BP1530" i="25"/>
  <c r="BQ1530" i="25"/>
  <c r="BR1530" i="25"/>
  <c r="BP1850" i="25"/>
  <c r="BQ1850" i="25"/>
  <c r="BO1850" i="25"/>
  <c r="BR1850" i="25"/>
  <c r="BO1907" i="25"/>
  <c r="BP1907" i="25"/>
  <c r="BQ1907" i="25"/>
  <c r="BR1907" i="25"/>
  <c r="BP1868" i="25"/>
  <c r="BQ1868" i="25"/>
  <c r="BO1868" i="25"/>
  <c r="BR1868" i="25"/>
  <c r="BO1391" i="25"/>
  <c r="BP1391" i="25"/>
  <c r="BR1391" i="25"/>
  <c r="BQ1391" i="25"/>
  <c r="BP1866" i="25"/>
  <c r="BQ1866" i="25"/>
  <c r="BO1866" i="25"/>
  <c r="BR1866" i="25"/>
  <c r="BO1408" i="25"/>
  <c r="BP1408" i="25"/>
  <c r="BQ1408" i="25"/>
  <c r="BR1408" i="25"/>
  <c r="BO1241" i="25"/>
  <c r="BQ1241" i="25"/>
  <c r="BP1241" i="25"/>
  <c r="BR1241" i="25"/>
  <c r="BO1914" i="25"/>
  <c r="BR1914" i="25"/>
  <c r="BP1914" i="25"/>
  <c r="BQ1914" i="25"/>
  <c r="BO1857" i="25"/>
  <c r="BR1857" i="25"/>
  <c r="BP1857" i="25"/>
  <c r="BQ1857" i="25"/>
  <c r="BR1230" i="25"/>
  <c r="BQ1230" i="25"/>
  <c r="BP1230" i="25"/>
  <c r="BO1230" i="25"/>
  <c r="BP1603" i="25"/>
  <c r="BO1603" i="25"/>
  <c r="BQ1603" i="25"/>
  <c r="BR1603" i="25"/>
  <c r="BO1614" i="25"/>
  <c r="BP1614" i="25"/>
  <c r="BQ1614" i="25"/>
  <c r="BR1614" i="25"/>
  <c r="BO1663" i="25"/>
  <c r="BP1663" i="25"/>
  <c r="BR1663" i="25"/>
  <c r="BQ1663" i="25"/>
  <c r="BO1353" i="25"/>
  <c r="BQ1353" i="25"/>
  <c r="BP1353" i="25"/>
  <c r="BR1353" i="25"/>
  <c r="BP1840" i="25"/>
  <c r="BQ1840" i="25"/>
  <c r="BO1840" i="25"/>
  <c r="BR1840" i="25"/>
  <c r="BQ1611" i="25"/>
  <c r="BR1611" i="25"/>
  <c r="BP1611" i="25"/>
  <c r="BO1611" i="25"/>
  <c r="BR1649" i="25"/>
  <c r="BO1649" i="25"/>
  <c r="BQ1649" i="25"/>
  <c r="BP1649" i="25"/>
  <c r="BO1460" i="25"/>
  <c r="BP1460" i="25"/>
  <c r="BQ1460" i="25"/>
  <c r="BR1460" i="25"/>
  <c r="BO1293" i="25"/>
  <c r="BQ1293" i="25"/>
  <c r="BR1293" i="25"/>
  <c r="BP1293" i="25"/>
  <c r="BO1600" i="25"/>
  <c r="BP1600" i="25"/>
  <c r="BQ1600" i="25"/>
  <c r="BR1600" i="25"/>
  <c r="BO1305" i="25"/>
  <c r="BQ1305" i="25"/>
  <c r="BP1305" i="25"/>
  <c r="BR1305" i="25"/>
  <c r="BO1631" i="25"/>
  <c r="BP1631" i="25"/>
  <c r="BR1631" i="25"/>
  <c r="BQ1631" i="25"/>
  <c r="BO1355" i="25"/>
  <c r="BQ1355" i="25"/>
  <c r="BP1355" i="25"/>
  <c r="BR1355" i="25"/>
  <c r="BP1728" i="25"/>
  <c r="BQ1728" i="25"/>
  <c r="BR1728" i="25"/>
  <c r="BO1728" i="25"/>
  <c r="BR1713" i="25"/>
  <c r="BQ1713" i="25"/>
  <c r="BP1713" i="25"/>
  <c r="BO1713" i="25"/>
  <c r="BO1506" i="25"/>
  <c r="BP1506" i="25"/>
  <c r="BQ1506" i="25"/>
  <c r="BR1506" i="25"/>
  <c r="BP1832" i="25"/>
  <c r="BQ1832" i="25"/>
  <c r="BR1832" i="25"/>
  <c r="BO1832" i="25"/>
  <c r="BO1436" i="25"/>
  <c r="BP1436" i="25"/>
  <c r="BQ1436" i="25"/>
  <c r="BR1436" i="25"/>
  <c r="BO1373" i="25"/>
  <c r="BQ1373" i="25"/>
  <c r="BP1373" i="25"/>
  <c r="BR1373" i="25"/>
  <c r="BR1312" i="25"/>
  <c r="BO1312" i="25"/>
  <c r="BQ1312" i="25"/>
  <c r="BP1312" i="25"/>
  <c r="BO1662" i="25"/>
  <c r="BP1662" i="25"/>
  <c r="BQ1662" i="25"/>
  <c r="BR1662" i="25"/>
  <c r="BO1549" i="25"/>
  <c r="BR1549" i="25"/>
  <c r="BQ1549" i="25"/>
  <c r="BP1549" i="25"/>
  <c r="BR1344" i="25"/>
  <c r="BO1344" i="25"/>
  <c r="BQ1344" i="25"/>
  <c r="BP1344" i="25"/>
  <c r="BO1903" i="25"/>
  <c r="BR1903" i="25"/>
  <c r="BP1903" i="25"/>
  <c r="BQ1903" i="25"/>
  <c r="BO1949" i="25"/>
  <c r="BP1949" i="25"/>
  <c r="BQ1949" i="25"/>
  <c r="BR1949" i="25"/>
  <c r="BP1667" i="25"/>
  <c r="BR1667" i="25"/>
  <c r="BQ1667" i="25"/>
  <c r="BO1667" i="25"/>
  <c r="BR1378" i="25"/>
  <c r="BP1378" i="25"/>
  <c r="BQ1378" i="25"/>
  <c r="BO1378" i="25"/>
  <c r="BO1625" i="25"/>
  <c r="BQ1625" i="25"/>
  <c r="BP1625" i="25"/>
  <c r="BR1625" i="25"/>
  <c r="BP1872" i="25"/>
  <c r="BQ1872" i="25"/>
  <c r="BR1872" i="25"/>
  <c r="BO1872" i="25"/>
  <c r="BO1763" i="25"/>
  <c r="BP1763" i="25"/>
  <c r="BQ1763" i="25"/>
  <c r="BR1763" i="25"/>
  <c r="BO1695" i="25"/>
  <c r="BP1695" i="25"/>
  <c r="BR1695" i="25"/>
  <c r="BQ1695" i="25"/>
  <c r="BP1834" i="25"/>
  <c r="BQ1834" i="25"/>
  <c r="BR1834" i="25"/>
  <c r="BO1834" i="25"/>
  <c r="BO1946" i="25"/>
  <c r="BP1946" i="25"/>
  <c r="BQ1946" i="25"/>
  <c r="BR1946" i="25"/>
  <c r="BO1719" i="25"/>
  <c r="BR1719" i="25"/>
  <c r="BP1719" i="25"/>
  <c r="BQ1719" i="25"/>
  <c r="BR1354" i="25"/>
  <c r="BQ1354" i="25"/>
  <c r="BP1354" i="25"/>
  <c r="BO1354" i="25"/>
  <c r="BO1919" i="25"/>
  <c r="BQ1919" i="25"/>
  <c r="BP1919" i="25"/>
  <c r="BR1919" i="25"/>
  <c r="BO1692" i="25"/>
  <c r="BP1692" i="25"/>
  <c r="BQ1692" i="25"/>
  <c r="BR1692" i="25"/>
  <c r="BP1814" i="25"/>
  <c r="BQ1814" i="25"/>
  <c r="BO1814" i="25"/>
  <c r="BR1814" i="25"/>
  <c r="BR1188" i="25"/>
  <c r="BO1188" i="25"/>
  <c r="BP1188" i="25"/>
  <c r="BQ1188" i="25"/>
  <c r="BR1284" i="25"/>
  <c r="BO1284" i="25"/>
  <c r="BQ1284" i="25"/>
  <c r="BP1284" i="25"/>
  <c r="BO1245" i="25"/>
  <c r="BQ1245" i="25"/>
  <c r="BR1245" i="25"/>
  <c r="BP1245" i="25"/>
  <c r="BR1350" i="25"/>
  <c r="BO1350" i="25"/>
  <c r="BP1350" i="25"/>
  <c r="BQ1350" i="25"/>
  <c r="BP1573" i="25"/>
  <c r="BQ1573" i="25"/>
  <c r="BO1573" i="25"/>
  <c r="BR1573" i="25"/>
  <c r="BO1969" i="25"/>
  <c r="BR1969" i="25"/>
  <c r="BQ1969" i="25"/>
  <c r="BP1969" i="25"/>
  <c r="BQ1547" i="25"/>
  <c r="BR1547" i="25"/>
  <c r="BO1547" i="25"/>
  <c r="BP1547" i="25"/>
  <c r="BO1303" i="25"/>
  <c r="BQ1303" i="25"/>
  <c r="BR1303" i="25"/>
  <c r="BP1303" i="25"/>
  <c r="BR1244" i="25"/>
  <c r="BO1244" i="25"/>
  <c r="BQ1244" i="25"/>
  <c r="BP1244" i="25"/>
  <c r="BR1268" i="25"/>
  <c r="BO1268" i="25"/>
  <c r="BP1268" i="25"/>
  <c r="BQ1268" i="25"/>
  <c r="BP1786" i="25"/>
  <c r="BQ1786" i="25"/>
  <c r="BO1786" i="25"/>
  <c r="BR1786" i="25"/>
  <c r="BO1416" i="25"/>
  <c r="BP1416" i="25"/>
  <c r="BQ1416" i="25"/>
  <c r="BR1416" i="25"/>
  <c r="BO1618" i="25"/>
  <c r="BP1618" i="25"/>
  <c r="BQ1618" i="25"/>
  <c r="BR1618" i="25"/>
  <c r="BO1404" i="25"/>
  <c r="BP1404" i="25"/>
  <c r="BQ1404" i="25"/>
  <c r="BR1404" i="25"/>
  <c r="BO1217" i="25"/>
  <c r="BQ1217" i="25"/>
  <c r="BP1217" i="25"/>
  <c r="BR1217" i="25"/>
  <c r="BO1985" i="25"/>
  <c r="BQ1985" i="25"/>
  <c r="BP1985" i="25"/>
  <c r="BR1985" i="25"/>
  <c r="BP1816" i="25"/>
  <c r="BQ1816" i="25"/>
  <c r="BR1816" i="25"/>
  <c r="BO1816" i="25"/>
  <c r="BO1660" i="25"/>
  <c r="BP1660" i="25"/>
  <c r="BQ1660" i="25"/>
  <c r="BR1660" i="25"/>
  <c r="BO1410" i="25"/>
  <c r="BP1410" i="25"/>
  <c r="BQ1410" i="25"/>
  <c r="BR1410" i="25"/>
  <c r="BO1912" i="25"/>
  <c r="BP1912" i="25"/>
  <c r="BQ1912" i="25"/>
  <c r="BR1912" i="25"/>
  <c r="BO1881" i="25"/>
  <c r="BQ1881" i="25"/>
  <c r="BR1881" i="25"/>
  <c r="BP1881" i="25"/>
  <c r="BO1971" i="25"/>
  <c r="BR1971" i="25"/>
  <c r="BP1971" i="25"/>
  <c r="BQ1971" i="25"/>
  <c r="BO1590" i="25"/>
  <c r="BP1590" i="25"/>
  <c r="BQ1590" i="25"/>
  <c r="BR1590" i="25"/>
  <c r="BO1225" i="25"/>
  <c r="BQ1225" i="25"/>
  <c r="BP1225" i="25"/>
  <c r="BR1225" i="25"/>
  <c r="BQ1972" i="25"/>
  <c r="BR1972" i="25"/>
  <c r="BO1972" i="25"/>
  <c r="BP1972" i="25"/>
  <c r="BR1264" i="25"/>
  <c r="BQ1264" i="25"/>
  <c r="BP1264" i="25"/>
  <c r="BO1264" i="25"/>
  <c r="BO1448" i="25"/>
  <c r="BP1448" i="25"/>
  <c r="BQ1448" i="25"/>
  <c r="BR1448" i="25"/>
  <c r="BR1302" i="25"/>
  <c r="BO1302" i="25"/>
  <c r="BP1302" i="25"/>
  <c r="BQ1302" i="25"/>
  <c r="BR1314" i="25"/>
  <c r="BP1314" i="25"/>
  <c r="BQ1314" i="25"/>
  <c r="BO1314" i="25"/>
  <c r="BO1201" i="25"/>
  <c r="BQ1201" i="25"/>
  <c r="BR1201" i="25"/>
  <c r="BP1201" i="25"/>
  <c r="BO1664" i="25"/>
  <c r="BP1664" i="25"/>
  <c r="BQ1664" i="25"/>
  <c r="BR1664" i="25"/>
  <c r="BO1902" i="25"/>
  <c r="BP1902" i="25"/>
  <c r="BQ1902" i="25"/>
  <c r="BR1902" i="25"/>
  <c r="BO1964" i="25"/>
  <c r="BP1964" i="25"/>
  <c r="BR1964" i="25"/>
  <c r="BQ1964" i="25"/>
  <c r="BO1686" i="25"/>
  <c r="BP1686" i="25"/>
  <c r="BQ1686" i="25"/>
  <c r="BR1686" i="25"/>
  <c r="BP1778" i="25"/>
  <c r="BQ1778" i="25"/>
  <c r="BO1778" i="25"/>
  <c r="BR1778" i="25"/>
  <c r="BO1769" i="25"/>
  <c r="BP1769" i="25"/>
  <c r="BQ1769" i="25"/>
  <c r="BR1769" i="25"/>
  <c r="BO1277" i="25"/>
  <c r="BQ1277" i="25"/>
  <c r="BR1277" i="25"/>
  <c r="BP1277" i="25"/>
  <c r="BO1932" i="25"/>
  <c r="BP1932" i="25"/>
  <c r="BR1932" i="25"/>
  <c r="BQ1932" i="25"/>
  <c r="BO1309" i="25"/>
  <c r="BQ1309" i="25"/>
  <c r="BP1309" i="25"/>
  <c r="BR1309" i="25"/>
  <c r="BO1534" i="25"/>
  <c r="BP1534" i="25"/>
  <c r="BQ1534" i="25"/>
  <c r="BR1534" i="25"/>
  <c r="BP1838" i="25"/>
  <c r="BQ1838" i="25"/>
  <c r="BR1838" i="25"/>
  <c r="BO1838" i="25"/>
  <c r="BO1504" i="25"/>
  <c r="BP1504" i="25"/>
  <c r="BQ1504" i="25"/>
  <c r="BR1504" i="25"/>
  <c r="BP1796" i="25"/>
  <c r="BQ1796" i="25"/>
  <c r="BR1796" i="25"/>
  <c r="BO1796" i="25"/>
  <c r="BR1276" i="25"/>
  <c r="BO1276" i="25"/>
  <c r="BP1276" i="25"/>
  <c r="BQ1276" i="25"/>
  <c r="BO1349" i="25"/>
  <c r="BQ1349" i="25"/>
  <c r="BR1349" i="25"/>
  <c r="BP1349" i="25"/>
  <c r="BO1289" i="25"/>
  <c r="BQ1289" i="25"/>
  <c r="BP1289" i="25"/>
  <c r="BR1289" i="25"/>
  <c r="BO1884" i="25"/>
  <c r="BP1884" i="25"/>
  <c r="BR1884" i="25"/>
  <c r="BQ1884" i="25"/>
  <c r="BO1656" i="25"/>
  <c r="BP1656" i="25"/>
  <c r="BQ1656" i="25"/>
  <c r="BR1656" i="25"/>
  <c r="BP1802" i="25"/>
  <c r="BQ1802" i="25"/>
  <c r="BR1802" i="25"/>
  <c r="BO1802" i="25"/>
  <c r="BO1574" i="25"/>
  <c r="BP1574" i="25"/>
  <c r="BQ1574" i="25"/>
  <c r="BR1574" i="25"/>
  <c r="BO1711" i="25"/>
  <c r="BP1711" i="25"/>
  <c r="BR1711" i="25"/>
  <c r="BQ1711" i="25"/>
  <c r="BR1214" i="25"/>
  <c r="BO1214" i="25"/>
  <c r="BP1214" i="25"/>
  <c r="BQ1214" i="25"/>
  <c r="BP1852" i="25"/>
  <c r="BQ1852" i="25"/>
  <c r="BO1852" i="25"/>
  <c r="BR1852" i="25"/>
  <c r="BO1891" i="25"/>
  <c r="BP1891" i="25"/>
  <c r="BQ1891" i="25"/>
  <c r="BR1891" i="25"/>
  <c r="BP1844" i="25"/>
  <c r="BQ1844" i="25"/>
  <c r="BR1844" i="25"/>
  <c r="BO1844" i="25"/>
  <c r="BQ1447" i="25"/>
  <c r="BR1447" i="25"/>
  <c r="BO1447" i="25"/>
  <c r="BP1447" i="25"/>
  <c r="BO1516" i="25"/>
  <c r="BP1516" i="25"/>
  <c r="BQ1516" i="25"/>
  <c r="BR1516" i="25"/>
  <c r="BP1740" i="25"/>
  <c r="BQ1740" i="25"/>
  <c r="BO1740" i="25"/>
  <c r="BR1740" i="25"/>
  <c r="BQ1575" i="25"/>
  <c r="BR1575" i="25"/>
  <c r="BO1575" i="25"/>
  <c r="BP1575" i="25"/>
  <c r="BO1644" i="25"/>
  <c r="BP1644" i="25"/>
  <c r="BQ1644" i="25"/>
  <c r="BR1644" i="25"/>
  <c r="BO1729" i="25"/>
  <c r="BP1729" i="25"/>
  <c r="BQ1729" i="25"/>
  <c r="BR1729" i="25"/>
  <c r="BR1332" i="25"/>
  <c r="BO1332" i="25"/>
  <c r="BP1332" i="25"/>
  <c r="BQ1332" i="25"/>
  <c r="BO1648" i="25"/>
  <c r="BP1648" i="25"/>
  <c r="BQ1648" i="25"/>
  <c r="BR1648" i="25"/>
  <c r="BR1258" i="25"/>
  <c r="BP1258" i="25"/>
  <c r="BO1258" i="25"/>
  <c r="BQ1258" i="25"/>
  <c r="BR1228" i="25"/>
  <c r="BO1228" i="25"/>
  <c r="BP1228" i="25"/>
  <c r="BQ1228" i="25"/>
  <c r="BP1685" i="25"/>
  <c r="BQ1685" i="25"/>
  <c r="BR1685" i="25"/>
  <c r="BO1685" i="25"/>
  <c r="BO1524" i="25"/>
  <c r="BP1524" i="25"/>
  <c r="BQ1524" i="25"/>
  <c r="BR1524" i="25"/>
  <c r="BO1867" i="25"/>
  <c r="BR1867" i="25"/>
  <c r="BQ1867" i="25"/>
  <c r="BP1867" i="25"/>
  <c r="BO1708" i="25"/>
  <c r="BP1708" i="25"/>
  <c r="BQ1708" i="25"/>
  <c r="BR1708" i="25"/>
  <c r="BP1904" i="25"/>
  <c r="BQ1904" i="25"/>
  <c r="BR1904" i="25"/>
  <c r="BO1904" i="25"/>
  <c r="BP1858" i="25"/>
  <c r="BQ1858" i="25"/>
  <c r="BO1858" i="25"/>
  <c r="BR1858" i="25"/>
  <c r="BQ1976" i="25"/>
  <c r="BR1976" i="25"/>
  <c r="BO1976" i="25"/>
  <c r="BP1976" i="25"/>
  <c r="BO1333" i="25"/>
  <c r="BQ1333" i="25"/>
  <c r="BR1333" i="25"/>
  <c r="BP1333" i="25"/>
  <c r="BR1989" i="25"/>
  <c r="BO1989" i="25"/>
  <c r="BQ1989" i="25"/>
  <c r="BP1989" i="25"/>
  <c r="BR1208" i="25"/>
  <c r="BO1208" i="25"/>
  <c r="BP1208" i="25"/>
  <c r="BQ1208" i="25"/>
  <c r="BO1566" i="25"/>
  <c r="BP1566" i="25"/>
  <c r="BQ1566" i="25"/>
  <c r="BR1566" i="25"/>
  <c r="BR1206" i="25"/>
  <c r="BO1206" i="25"/>
  <c r="BP1206" i="25"/>
  <c r="BQ1206" i="25"/>
  <c r="BO1817" i="25"/>
  <c r="BP1817" i="25"/>
  <c r="BQ1817" i="25"/>
  <c r="BR1817" i="25"/>
  <c r="BQ1960" i="25"/>
  <c r="BO1960" i="25"/>
  <c r="BP1960" i="25"/>
  <c r="BR1960" i="25"/>
  <c r="BP1936" i="25"/>
  <c r="BQ1936" i="25"/>
  <c r="BR1936" i="25"/>
  <c r="BO1936" i="25"/>
  <c r="BO1469" i="25"/>
  <c r="BP1469" i="25"/>
  <c r="BQ1469" i="25"/>
  <c r="BR1469" i="25"/>
  <c r="BR1242" i="25"/>
  <c r="BP1242" i="25"/>
  <c r="BQ1242" i="25"/>
  <c r="BO1242" i="25"/>
  <c r="BO1405" i="25"/>
  <c r="BR1405" i="25"/>
  <c r="BP1405" i="25"/>
  <c r="BQ1405" i="25"/>
  <c r="BP1774" i="25"/>
  <c r="BQ1774" i="25"/>
  <c r="BR1774" i="25"/>
  <c r="BO1774" i="25"/>
  <c r="BO1743" i="25"/>
  <c r="BP1743" i="25"/>
  <c r="BQ1743" i="25"/>
  <c r="BR1743" i="25"/>
  <c r="BO1325" i="25"/>
  <c r="BQ1325" i="25"/>
  <c r="BP1325" i="25"/>
  <c r="BR1325" i="25"/>
  <c r="BP1790" i="25"/>
  <c r="BQ1790" i="25"/>
  <c r="BR1790" i="25"/>
  <c r="BO1790" i="25"/>
  <c r="BO1329" i="25"/>
  <c r="BQ1329" i="25"/>
  <c r="BP1329" i="25"/>
  <c r="BR1329" i="25"/>
  <c r="BO1950" i="25"/>
  <c r="BP1950" i="25"/>
  <c r="BQ1950" i="25"/>
  <c r="BR1950" i="25"/>
  <c r="BO1615" i="25"/>
  <c r="BP1615" i="25"/>
  <c r="BR1615" i="25"/>
  <c r="BQ1615" i="25"/>
  <c r="BQ2000" i="25"/>
  <c r="BR2000" i="25"/>
  <c r="BO2000" i="25"/>
  <c r="BP2000" i="25"/>
  <c r="BO1209" i="25"/>
  <c r="BQ1209" i="25"/>
  <c r="BR1209" i="25"/>
  <c r="BP1209" i="25"/>
  <c r="BP1669" i="25"/>
  <c r="BQ1669" i="25"/>
  <c r="BO1669" i="25"/>
  <c r="BR1669" i="25"/>
  <c r="BO1879" i="25"/>
  <c r="BP1879" i="25"/>
  <c r="BQ1879" i="25"/>
  <c r="BR1879" i="25"/>
  <c r="BQ1467" i="25"/>
  <c r="BR1467" i="25"/>
  <c r="BP1467" i="25"/>
  <c r="BO1467" i="25"/>
  <c r="BP1427" i="25"/>
  <c r="BQ1427" i="25"/>
  <c r="BR1427" i="25"/>
  <c r="BO1427" i="25"/>
  <c r="BO1433" i="25"/>
  <c r="BQ1433" i="25"/>
  <c r="BP1433" i="25"/>
  <c r="BR1433" i="25"/>
  <c r="BR1238" i="25"/>
  <c r="BQ1238" i="25"/>
  <c r="BP1238" i="25"/>
  <c r="BO1238" i="25"/>
  <c r="BP1653" i="25"/>
  <c r="BQ1653" i="25"/>
  <c r="BO1653" i="25"/>
  <c r="BR1653" i="25"/>
  <c r="BO1967" i="25"/>
  <c r="BP1967" i="25"/>
  <c r="BQ1967" i="25"/>
  <c r="BR1967" i="25"/>
  <c r="BR1431" i="25"/>
  <c r="BP1431" i="25"/>
  <c r="BO1431" i="25"/>
  <c r="BQ1431" i="25"/>
  <c r="BR1368" i="25"/>
  <c r="BQ1368" i="25"/>
  <c r="BO1368" i="25"/>
  <c r="BP1368" i="25"/>
  <c r="BP1856" i="25"/>
  <c r="BQ1856" i="25"/>
  <c r="BO1856" i="25"/>
  <c r="BR1856" i="25"/>
  <c r="BO1855" i="25"/>
  <c r="BP1855" i="25"/>
  <c r="BQ1855" i="25"/>
  <c r="BR1855" i="25"/>
  <c r="BO1418" i="25"/>
  <c r="BP1418" i="25"/>
  <c r="BQ1418" i="25"/>
  <c r="BR1418" i="25"/>
  <c r="BR1232" i="25"/>
  <c r="BQ1232" i="25"/>
  <c r="BO1232" i="25"/>
  <c r="BP1232" i="25"/>
  <c r="BP1621" i="25"/>
  <c r="BQ1621" i="25"/>
  <c r="BR1621" i="25"/>
  <c r="BO1621" i="25"/>
  <c r="BR1304" i="25"/>
  <c r="BQ1304" i="25"/>
  <c r="BO1304" i="25"/>
  <c r="BP1304" i="25"/>
  <c r="BO1343" i="25"/>
  <c r="BQ1343" i="25"/>
  <c r="BP1343" i="25"/>
  <c r="BR1343" i="25"/>
  <c r="BO1670" i="25"/>
  <c r="BP1670" i="25"/>
  <c r="BQ1670" i="25"/>
  <c r="BR1670" i="25"/>
  <c r="BR1220" i="25"/>
  <c r="BO1220" i="25"/>
  <c r="BQ1220" i="25"/>
  <c r="BP1220" i="25"/>
  <c r="BO1576" i="25"/>
  <c r="BP1576" i="25"/>
  <c r="BQ1576" i="25"/>
  <c r="BR1576" i="25"/>
  <c r="BP1768" i="25"/>
  <c r="BQ1768" i="25"/>
  <c r="BR1768" i="25"/>
  <c r="BO1768" i="25"/>
  <c r="BO1947" i="25"/>
  <c r="BR1947" i="25"/>
  <c r="BQ1947" i="25"/>
  <c r="BP1947" i="25"/>
  <c r="BQ1515" i="25"/>
  <c r="BR1515" i="25"/>
  <c r="BO1515" i="25"/>
  <c r="BP1515" i="25"/>
  <c r="BO1727" i="25"/>
  <c r="BP1727" i="25"/>
  <c r="BQ1727" i="25"/>
  <c r="BR1727" i="25"/>
  <c r="BQ1643" i="25"/>
  <c r="BR1643" i="25"/>
  <c r="BO1643" i="25"/>
  <c r="BP1643" i="25"/>
  <c r="BO1191" i="25"/>
  <c r="BQ1191" i="25"/>
  <c r="BP1191" i="25"/>
  <c r="BR1191" i="25"/>
  <c r="BP1523" i="25"/>
  <c r="BQ1523" i="25"/>
  <c r="BO1523" i="25"/>
  <c r="BR1523" i="25"/>
  <c r="BP1800" i="25"/>
  <c r="BQ1800" i="25"/>
  <c r="BR1800" i="25"/>
  <c r="BO1800" i="25"/>
  <c r="BO1223" i="25"/>
  <c r="BQ1223" i="25"/>
  <c r="BP1223" i="25"/>
  <c r="BR1223" i="25"/>
  <c r="BO1921" i="25"/>
  <c r="BQ1921" i="25"/>
  <c r="BP1921" i="25"/>
  <c r="BR1921" i="25"/>
  <c r="BQ1998" i="25"/>
  <c r="BR1998" i="25"/>
  <c r="BP1998" i="25"/>
  <c r="BO1998" i="25"/>
  <c r="BR1352" i="25"/>
  <c r="BQ1352" i="25"/>
  <c r="BO1352" i="25"/>
  <c r="BP1352" i="25"/>
  <c r="BO1199" i="25"/>
  <c r="BQ1199" i="25"/>
  <c r="BP1199" i="25"/>
  <c r="BR1199" i="25"/>
  <c r="BO1570" i="25"/>
  <c r="BP1570" i="25"/>
  <c r="BQ1570" i="25"/>
  <c r="BR1570" i="25"/>
  <c r="BQ1990" i="25"/>
  <c r="BR1990" i="25"/>
  <c r="BO1990" i="25"/>
  <c r="BP1990" i="25"/>
  <c r="BO1809" i="25"/>
  <c r="BP1809" i="25"/>
  <c r="BR1809" i="25"/>
  <c r="BQ1809" i="25"/>
  <c r="BO1474" i="25"/>
  <c r="BP1474" i="25"/>
  <c r="BQ1474" i="25"/>
  <c r="BR1474" i="25"/>
  <c r="BO1586" i="25"/>
  <c r="BP1586" i="25"/>
  <c r="BQ1586" i="25"/>
  <c r="BR1586" i="25"/>
  <c r="BO1470" i="25"/>
  <c r="BP1470" i="25"/>
  <c r="BQ1470" i="25"/>
  <c r="BR1470" i="25"/>
  <c r="BO1430" i="25"/>
  <c r="BP1430" i="25"/>
  <c r="BQ1430" i="25"/>
  <c r="BR1430" i="25"/>
  <c r="BO1897" i="25"/>
  <c r="BQ1897" i="25"/>
  <c r="BR1897" i="25"/>
  <c r="BP1897" i="25"/>
  <c r="BO1251" i="25"/>
  <c r="BQ1251" i="25"/>
  <c r="BP1251" i="25"/>
  <c r="BR1251" i="25"/>
  <c r="BR1236" i="25"/>
  <c r="BO1236" i="25"/>
  <c r="BP1236" i="25"/>
  <c r="BQ1236" i="25"/>
  <c r="BO1939" i="25"/>
  <c r="BP1939" i="25"/>
  <c r="BQ1939" i="25"/>
  <c r="BR1939" i="25"/>
  <c r="BR1362" i="25"/>
  <c r="BP1362" i="25"/>
  <c r="BQ1362" i="25"/>
  <c r="BO1362" i="25"/>
  <c r="BR1944" i="25"/>
  <c r="BQ1944" i="25"/>
  <c r="BO1944" i="25"/>
  <c r="BP1944" i="25"/>
  <c r="BO1931" i="25"/>
  <c r="BR1931" i="25"/>
  <c r="BP1931" i="25"/>
  <c r="BQ1931" i="25"/>
  <c r="BR1880" i="25"/>
  <c r="BO1880" i="25"/>
  <c r="BP1880" i="25"/>
  <c r="BQ1880" i="25"/>
  <c r="BQ1974" i="25"/>
  <c r="BR1974" i="25"/>
  <c r="BP1974" i="25"/>
  <c r="BO1974" i="25"/>
  <c r="BQ1922" i="25"/>
  <c r="BR1922" i="25"/>
  <c r="BO1922" i="25"/>
  <c r="BP1922" i="25"/>
  <c r="BR1204" i="25"/>
  <c r="BO1204" i="25"/>
  <c r="BP1204" i="25"/>
  <c r="BQ1204" i="25"/>
  <c r="BO1945" i="25"/>
  <c r="BQ1945" i="25"/>
  <c r="BR1945" i="25"/>
  <c r="BP1945" i="25"/>
  <c r="BO1497" i="25"/>
  <c r="BQ1497" i="25"/>
  <c r="BR1497" i="25"/>
  <c r="BP1497" i="25"/>
  <c r="BO1929" i="25"/>
  <c r="BQ1929" i="25"/>
  <c r="BR1929" i="25"/>
  <c r="BP1929" i="25"/>
  <c r="BO1357" i="25"/>
  <c r="BQ1357" i="25"/>
  <c r="BP1357" i="25"/>
  <c r="BR1357" i="25"/>
  <c r="BO1657" i="25"/>
  <c r="BQ1657" i="25"/>
  <c r="BR1657" i="25"/>
  <c r="BP1657" i="25"/>
  <c r="BO1488" i="25"/>
  <c r="BP1488" i="25"/>
  <c r="BQ1488" i="25"/>
  <c r="BR1488" i="25"/>
  <c r="BO1979" i="25"/>
  <c r="BP1979" i="25"/>
  <c r="BQ1979" i="25"/>
  <c r="BR1979" i="25"/>
  <c r="BR1671" i="25"/>
  <c r="BO1671" i="25"/>
  <c r="BQ1671" i="25"/>
  <c r="BP1671" i="25"/>
  <c r="BO1428" i="25"/>
  <c r="BP1428" i="25"/>
  <c r="BQ1428" i="25"/>
  <c r="BR1428" i="25"/>
  <c r="BO1682" i="25"/>
  <c r="BP1682" i="25"/>
  <c r="BQ1682" i="25"/>
  <c r="BR1682" i="25"/>
  <c r="BO1271" i="25"/>
  <c r="BQ1271" i="25"/>
  <c r="BP1271" i="25"/>
  <c r="BR1271" i="25"/>
  <c r="BQ1970" i="25"/>
  <c r="BR1970" i="25"/>
  <c r="BO1970" i="25"/>
  <c r="BP1970" i="25"/>
  <c r="BO1249" i="25"/>
  <c r="BQ1249" i="25"/>
  <c r="BP1249" i="25"/>
  <c r="BR1249" i="25"/>
  <c r="BO1962" i="25"/>
  <c r="BP1962" i="25"/>
  <c r="BQ1962" i="25"/>
  <c r="BR1962" i="25"/>
  <c r="BR1178" i="25"/>
  <c r="BP1178" i="25"/>
  <c r="BQ1178" i="25"/>
  <c r="BO1178" i="25"/>
  <c r="BO1545" i="25"/>
  <c r="BQ1545" i="25"/>
  <c r="BP1545" i="25"/>
  <c r="BR1545" i="25"/>
  <c r="BO1623" i="25"/>
  <c r="BP1623" i="25"/>
  <c r="BQ1623" i="25"/>
  <c r="BR1623" i="25"/>
  <c r="BO1714" i="25"/>
  <c r="BP1714" i="25"/>
  <c r="BQ1714" i="25"/>
  <c r="BR1714" i="25"/>
  <c r="BO1542" i="25"/>
  <c r="BP1542" i="25"/>
  <c r="BQ1542" i="25"/>
  <c r="BR1542" i="25"/>
  <c r="BR1697" i="25"/>
  <c r="BO1697" i="25"/>
  <c r="BQ1697" i="25"/>
  <c r="BP1697" i="25"/>
  <c r="BQ1910" i="25"/>
  <c r="BO1910" i="25"/>
  <c r="BP1910" i="25"/>
  <c r="BR1910" i="25"/>
  <c r="BP1798" i="25"/>
  <c r="BQ1798" i="25"/>
  <c r="BO1798" i="25"/>
  <c r="BR1798" i="25"/>
  <c r="BP1475" i="25"/>
  <c r="BO1475" i="25"/>
  <c r="BQ1475" i="25"/>
  <c r="BR1475" i="25"/>
  <c r="BO1189" i="25"/>
  <c r="BQ1189" i="25"/>
  <c r="BP1189" i="25"/>
  <c r="BR1189" i="25"/>
  <c r="BP1824" i="25"/>
  <c r="BQ1824" i="25"/>
  <c r="BR1824" i="25"/>
  <c r="BO1824" i="25"/>
  <c r="BO1426" i="25"/>
  <c r="BP1426" i="25"/>
  <c r="BQ1426" i="25"/>
  <c r="BR1426" i="25"/>
  <c r="BR1372" i="25"/>
  <c r="BO1372" i="25"/>
  <c r="BP1372" i="25"/>
  <c r="BQ1372" i="25"/>
  <c r="BP1637" i="25"/>
  <c r="BQ1637" i="25"/>
  <c r="BO1637" i="25"/>
  <c r="BR1637" i="25"/>
  <c r="BO1997" i="25"/>
  <c r="BQ1997" i="25"/>
  <c r="BP1997" i="25"/>
  <c r="BR1997" i="25"/>
  <c r="BO1219" i="25"/>
  <c r="BQ1219" i="25"/>
  <c r="BP1219" i="25"/>
  <c r="BR1219" i="25"/>
  <c r="BR1186" i="25"/>
  <c r="BP1186" i="25"/>
  <c r="BQ1186" i="25"/>
  <c r="BO1186" i="25"/>
  <c r="BO1837" i="25"/>
  <c r="BQ1837" i="25"/>
  <c r="BP1837" i="25"/>
  <c r="BR1837" i="25"/>
  <c r="BP1756" i="25"/>
  <c r="BQ1756" i="25"/>
  <c r="BO1756" i="25"/>
  <c r="BR1756" i="25"/>
  <c r="BO1819" i="25"/>
  <c r="BR1819" i="25"/>
  <c r="BQ1819" i="25"/>
  <c r="BP1819" i="25"/>
  <c r="BO1538" i="25"/>
  <c r="BP1538" i="25"/>
  <c r="BQ1538" i="25"/>
  <c r="BR1538" i="25"/>
  <c r="BR1983" i="25"/>
  <c r="BO1983" i="25"/>
  <c r="BP1983" i="25"/>
  <c r="BQ1983" i="25"/>
  <c r="BP1477" i="25"/>
  <c r="BQ1477" i="25"/>
  <c r="BO1477" i="25"/>
  <c r="BR1477" i="25"/>
  <c r="BO1807" i="25"/>
  <c r="BP1807" i="25"/>
  <c r="BQ1807" i="25"/>
  <c r="BR1807" i="25"/>
  <c r="BO1496" i="25"/>
  <c r="BP1496" i="25"/>
  <c r="BQ1496" i="25"/>
  <c r="BR1496" i="25"/>
  <c r="BP1605" i="25"/>
  <c r="BQ1605" i="25"/>
  <c r="BR1605" i="25"/>
  <c r="BO1605" i="25"/>
  <c r="BO1825" i="25"/>
  <c r="BQ1825" i="25"/>
  <c r="BP1825" i="25"/>
  <c r="BR1825" i="25"/>
  <c r="BO1456" i="25"/>
  <c r="BP1456" i="25"/>
  <c r="BQ1456" i="25"/>
  <c r="BR1456" i="25"/>
  <c r="BO2003" i="25"/>
  <c r="BP2003" i="25"/>
  <c r="BQ2003" i="25"/>
  <c r="BR2003" i="25"/>
  <c r="BO1757" i="25"/>
  <c r="BR1757" i="25"/>
  <c r="BP1757" i="25"/>
  <c r="BQ1757" i="25"/>
  <c r="BO1741" i="25"/>
  <c r="BQ1741" i="25"/>
  <c r="BP1741" i="25"/>
  <c r="BR1741" i="25"/>
  <c r="BO1793" i="25"/>
  <c r="BR1793" i="25"/>
  <c r="BQ1793" i="25"/>
  <c r="BP1793" i="25"/>
  <c r="BO1550" i="25"/>
  <c r="BP1550" i="25"/>
  <c r="BQ1550" i="25"/>
  <c r="BR1550" i="25"/>
  <c r="BP1854" i="25"/>
  <c r="BQ1854" i="25"/>
  <c r="BO1854" i="25"/>
  <c r="BR1854" i="25"/>
  <c r="BR1196" i="25"/>
  <c r="BO1196" i="25"/>
  <c r="BP1196" i="25"/>
  <c r="BQ1196" i="25"/>
  <c r="BO1377" i="25"/>
  <c r="BQ1377" i="25"/>
  <c r="BP1377" i="25"/>
  <c r="BR1377" i="25"/>
  <c r="BR1409" i="25"/>
  <c r="BO1409" i="25"/>
  <c r="BP1409" i="25"/>
  <c r="BQ1409" i="25"/>
  <c r="BO1887" i="25"/>
  <c r="BQ1887" i="25"/>
  <c r="BR1887" i="25"/>
  <c r="BP1887" i="25"/>
  <c r="BO1562" i="25"/>
  <c r="BP1562" i="25"/>
  <c r="BQ1562" i="25"/>
  <c r="BR1562" i="25"/>
  <c r="BR1995" i="25"/>
  <c r="BO1995" i="25"/>
  <c r="BP1995" i="25"/>
  <c r="BQ1995" i="25"/>
  <c r="BO1753" i="25"/>
  <c r="BP1753" i="25"/>
  <c r="BQ1753" i="25"/>
  <c r="BR1753" i="25"/>
  <c r="BR1382" i="25"/>
  <c r="BO1382" i="25"/>
  <c r="BP1382" i="25"/>
  <c r="BQ1382" i="25"/>
  <c r="BO1759" i="25"/>
  <c r="BP1759" i="25"/>
  <c r="BQ1759" i="25"/>
  <c r="BR1759" i="25"/>
  <c r="BO1421" i="25"/>
  <c r="BR1421" i="25"/>
  <c r="BQ1421" i="25"/>
  <c r="BP1421" i="25"/>
  <c r="BO1959" i="25"/>
  <c r="BP1959" i="25"/>
  <c r="BQ1959" i="25"/>
  <c r="BR1959" i="25"/>
  <c r="BO1546" i="25"/>
  <c r="BP1546" i="25"/>
  <c r="BQ1546" i="25"/>
  <c r="BR1546" i="25"/>
  <c r="BQ1954" i="25"/>
  <c r="BR1954" i="25"/>
  <c r="BP1954" i="25"/>
  <c r="BO1954" i="25"/>
  <c r="BO1453" i="25"/>
  <c r="BP1453" i="25"/>
  <c r="BQ1453" i="25"/>
  <c r="BR1453" i="25"/>
  <c r="BO1934" i="25"/>
  <c r="BP1934" i="25"/>
  <c r="BQ1934" i="25"/>
  <c r="BR1934" i="25"/>
  <c r="BP1443" i="25"/>
  <c r="BO1443" i="25"/>
  <c r="BQ1443" i="25"/>
  <c r="BR1443" i="25"/>
  <c r="BQ1563" i="25"/>
  <c r="BR1563" i="25"/>
  <c r="BO1563" i="25"/>
  <c r="BP1563" i="25"/>
  <c r="BO1827" i="25"/>
  <c r="BP1827" i="25"/>
  <c r="BQ1827" i="25"/>
  <c r="BR1827" i="25"/>
  <c r="AP97" i="25"/>
  <c r="AN389" i="25"/>
  <c r="AN1282" i="25"/>
  <c r="AN1454" i="25"/>
  <c r="BF1839" i="25"/>
  <c r="B1835" i="33" s="1"/>
  <c r="BF1226" i="25"/>
  <c r="B1222" i="33" s="1"/>
  <c r="BF1797" i="25"/>
  <c r="B1793" i="33" s="1"/>
  <c r="AN1482" i="25"/>
  <c r="AN1847" i="25"/>
  <c r="BF1892" i="25"/>
  <c r="B1888" i="33" s="1"/>
  <c r="BF1687" i="25"/>
  <c r="B1683" i="33" s="1"/>
  <c r="BF619" i="25"/>
  <c r="B615" i="33" s="1"/>
  <c r="AN1071" i="25"/>
  <c r="BF893" i="25"/>
  <c r="B889" i="33" s="1"/>
  <c r="AN454" i="25"/>
  <c r="AN1340" i="25"/>
  <c r="BF1411" i="25"/>
  <c r="B1407" i="33" s="1"/>
  <c r="BF1933" i="25"/>
  <c r="B1929" i="33" s="1"/>
  <c r="BF1315" i="25"/>
  <c r="B1311" i="33" s="1"/>
  <c r="BF1803" i="25"/>
  <c r="B1799" i="33" s="1"/>
  <c r="AN1702" i="25"/>
  <c r="AN1347" i="25"/>
  <c r="BF1350" i="25"/>
  <c r="B1346" i="33" s="1"/>
  <c r="AN1177" i="25"/>
  <c r="BF1517" i="25"/>
  <c r="B1513" i="33" s="1"/>
  <c r="BF1853" i="25"/>
  <c r="B1849" i="33" s="1"/>
  <c r="BF1277" i="25"/>
  <c r="B1273" i="33" s="1"/>
  <c r="AN1458" i="25"/>
  <c r="BF1303" i="25"/>
  <c r="B1299" i="33" s="1"/>
  <c r="BF1310" i="25"/>
  <c r="B1306" i="33" s="1"/>
  <c r="AN571" i="25"/>
  <c r="BF120" i="25"/>
  <c r="B116" i="33" s="1"/>
  <c r="AN739" i="25"/>
  <c r="BF737" i="25"/>
  <c r="B733" i="33" s="1"/>
  <c r="BF1820" i="25"/>
  <c r="B1816" i="33" s="1"/>
  <c r="AN1920" i="25"/>
  <c r="AP55" i="25"/>
  <c r="AP154" i="25"/>
  <c r="BF1070" i="25"/>
  <c r="B1066" i="33" s="1"/>
  <c r="BF1187" i="25"/>
  <c r="B1183" i="33" s="1"/>
  <c r="AN1948" i="25"/>
  <c r="BF1497" i="25"/>
  <c r="B1493" i="33" s="1"/>
  <c r="AN520" i="25"/>
  <c r="AN1049" i="25"/>
  <c r="BF785" i="25"/>
  <c r="B781" i="33" s="1"/>
  <c r="BF112" i="25"/>
  <c r="B108" i="33" s="1"/>
  <c r="BF727" i="25"/>
  <c r="B723" i="33" s="1"/>
  <c r="AN1125" i="25"/>
  <c r="BF679" i="25"/>
  <c r="B675" i="33" s="1"/>
  <c r="BF1838" i="25"/>
  <c r="B1834" i="33" s="1"/>
  <c r="AO7" i="25"/>
  <c r="BF1478" i="25"/>
  <c r="B1474" i="33" s="1"/>
  <c r="BF1984" i="25"/>
  <c r="B1980" i="33" s="1"/>
  <c r="AN339" i="25"/>
  <c r="BF1539" i="25"/>
  <c r="B1535" i="33" s="1"/>
  <c r="BF1757" i="25"/>
  <c r="B1753" i="33" s="1"/>
  <c r="BF1220" i="25"/>
  <c r="B1216" i="33" s="1"/>
  <c r="AP332" i="25"/>
  <c r="BF754" i="25"/>
  <c r="B750" i="33" s="1"/>
  <c r="AN357" i="25"/>
  <c r="AN431" i="25"/>
  <c r="AP393" i="25"/>
  <c r="BF457" i="25"/>
  <c r="B453" i="33" s="1"/>
  <c r="AN62" i="25"/>
  <c r="AN1485" i="25"/>
  <c r="BF1808" i="25"/>
  <c r="B1804" i="33" s="1"/>
  <c r="AN815" i="25"/>
  <c r="AP206" i="25"/>
  <c r="AP31" i="25"/>
  <c r="AP209" i="25"/>
  <c r="AP11" i="25"/>
  <c r="AP162" i="25"/>
  <c r="AP338" i="25"/>
  <c r="AP225" i="25"/>
  <c r="AP324" i="25"/>
  <c r="AP241" i="25"/>
  <c r="AP264" i="25"/>
  <c r="AP365" i="25"/>
  <c r="AP18" i="25"/>
  <c r="AN293" i="25"/>
  <c r="BF166" i="25"/>
  <c r="B162" i="33" s="1"/>
  <c r="BF287" i="25"/>
  <c r="B283" i="33" s="1"/>
  <c r="AN102" i="25"/>
  <c r="AN166" i="25"/>
  <c r="AN368" i="25"/>
  <c r="AN516" i="25"/>
  <c r="BF177" i="25"/>
  <c r="B173" i="33" s="1"/>
  <c r="BF538" i="25"/>
  <c r="B534" i="33" s="1"/>
  <c r="BF22" i="25"/>
  <c r="B18" i="33" s="1"/>
  <c r="BF837" i="25"/>
  <c r="B833" i="33" s="1"/>
  <c r="AN445" i="25"/>
  <c r="BF918" i="25"/>
  <c r="B914" i="33" s="1"/>
  <c r="AN73" i="25"/>
  <c r="BF254" i="25"/>
  <c r="B250" i="33" s="1"/>
  <c r="AN687" i="25"/>
  <c r="BF685" i="25"/>
  <c r="B681" i="33" s="1"/>
  <c r="AN381" i="25"/>
  <c r="BF609" i="25"/>
  <c r="B605" i="33" s="1"/>
  <c r="AP267" i="25"/>
  <c r="AP116" i="25"/>
  <c r="AP318" i="25"/>
  <c r="AP207" i="25"/>
  <c r="AP131" i="25"/>
  <c r="AP303" i="25"/>
  <c r="AP82" i="25"/>
  <c r="AP185" i="25"/>
  <c r="AP172" i="25"/>
  <c r="AP156" i="25"/>
  <c r="AP313" i="25"/>
  <c r="AP167" i="25"/>
  <c r="AP33" i="25"/>
  <c r="AP255" i="25"/>
  <c r="AP36" i="25"/>
  <c r="AN182" i="25"/>
  <c r="BF425" i="25"/>
  <c r="B421" i="33" s="1"/>
  <c r="BF192" i="25"/>
  <c r="B188" i="33" s="1"/>
  <c r="AN33" i="25"/>
  <c r="BF1054" i="25"/>
  <c r="B1050" i="33" s="1"/>
  <c r="AN330" i="25"/>
  <c r="AN162" i="25"/>
  <c r="BF671" i="25"/>
  <c r="B667" i="33" s="1"/>
  <c r="BF78" i="25"/>
  <c r="B74" i="33" s="1"/>
  <c r="AN703" i="25"/>
  <c r="AN453" i="25"/>
  <c r="BF380" i="25"/>
  <c r="B376" i="33" s="1"/>
  <c r="BF284" i="25"/>
  <c r="B280" i="33" s="1"/>
  <c r="AN627" i="25"/>
  <c r="BF347" i="25"/>
  <c r="B343" i="33" s="1"/>
  <c r="BF791" i="25"/>
  <c r="B787" i="33" s="1"/>
  <c r="BF268" i="25"/>
  <c r="B264" i="33" s="1"/>
  <c r="AN168" i="25"/>
  <c r="BF355" i="25"/>
  <c r="B351" i="33" s="1"/>
  <c r="BF1118" i="25"/>
  <c r="B1114" i="33" s="1"/>
  <c r="BF667" i="25"/>
  <c r="B663" i="33" s="1"/>
  <c r="AN722" i="25"/>
  <c r="AN798" i="25"/>
  <c r="AN361" i="25"/>
  <c r="BF548" i="25"/>
  <c r="B544" i="33" s="1"/>
  <c r="AN40" i="25"/>
  <c r="AN882" i="25"/>
  <c r="AN6" i="25"/>
  <c r="AN825" i="25"/>
  <c r="BF800" i="25"/>
  <c r="B796" i="33" s="1"/>
  <c r="AN298" i="25"/>
  <c r="BF699" i="25"/>
  <c r="B695" i="33" s="1"/>
  <c r="BF395" i="25"/>
  <c r="B391" i="33" s="1"/>
  <c r="BF888" i="25"/>
  <c r="B884" i="33" s="1"/>
  <c r="AN550" i="25"/>
  <c r="BF448" i="25"/>
  <c r="B444" i="33" s="1"/>
  <c r="BF311" i="25"/>
  <c r="B307" i="33" s="1"/>
  <c r="AN217" i="25"/>
  <c r="BF986" i="25"/>
  <c r="B982" i="33" s="1"/>
  <c r="AN1062" i="25"/>
  <c r="AN1166" i="25"/>
  <c r="AN321" i="25"/>
  <c r="AN551" i="25"/>
  <c r="AN704" i="25"/>
  <c r="AN1042" i="25"/>
  <c r="AN282" i="25"/>
  <c r="AN1077" i="25"/>
  <c r="AN587" i="25"/>
  <c r="BF655" i="25"/>
  <c r="B651" i="33" s="1"/>
  <c r="BF149" i="25"/>
  <c r="B145" i="33" s="1"/>
  <c r="AN649" i="25"/>
  <c r="AN630" i="25"/>
  <c r="AN555" i="25"/>
  <c r="AO4" i="25"/>
  <c r="AN972" i="25"/>
  <c r="AN53" i="25"/>
  <c r="BF855" i="25"/>
  <c r="B851" i="33" s="1"/>
  <c r="BF1148" i="25"/>
  <c r="B1144" i="33" s="1"/>
  <c r="AP1102" i="25"/>
  <c r="AP767" i="25"/>
  <c r="AP679" i="25"/>
  <c r="AP127" i="25"/>
  <c r="AP316" i="25"/>
  <c r="AP660" i="25"/>
  <c r="AP57" i="25"/>
  <c r="AP221" i="25"/>
  <c r="AP908" i="25"/>
  <c r="AP864" i="25"/>
  <c r="AP808" i="25"/>
  <c r="AP689" i="25"/>
  <c r="AP176" i="25"/>
  <c r="AP762" i="25"/>
  <c r="BF274" i="25"/>
  <c r="B270" i="33" s="1"/>
  <c r="AP190" i="25"/>
  <c r="AN762" i="25"/>
  <c r="BF320" i="25"/>
  <c r="B316" i="33" s="1"/>
  <c r="BF953" i="25"/>
  <c r="B949" i="33" s="1"/>
  <c r="BF1168" i="25"/>
  <c r="B1164" i="33" s="1"/>
  <c r="AN273" i="25"/>
  <c r="AN194" i="25"/>
  <c r="AP327" i="25"/>
  <c r="BF1172" i="25"/>
  <c r="B1168" i="33" s="1"/>
  <c r="AN524" i="25"/>
  <c r="AN119" i="25"/>
  <c r="AN355" i="25"/>
  <c r="AN564" i="25"/>
  <c r="BF979" i="25"/>
  <c r="B975" i="33" s="1"/>
  <c r="AN1114" i="25"/>
  <c r="AP242" i="25"/>
  <c r="BF804" i="25"/>
  <c r="B800" i="33" s="1"/>
  <c r="BF951" i="25"/>
  <c r="B947" i="33" s="1"/>
  <c r="AP663" i="25"/>
  <c r="AP188" i="25"/>
  <c r="AP433" i="25"/>
  <c r="AP1122" i="25"/>
  <c r="AP48" i="25"/>
  <c r="AP801" i="25"/>
  <c r="AP1121" i="25"/>
  <c r="AP178" i="25"/>
  <c r="AP1082" i="25"/>
  <c r="AP119" i="25"/>
  <c r="AP259" i="25"/>
  <c r="AN1310" i="25"/>
  <c r="AN1200" i="25"/>
  <c r="AN1334" i="25"/>
  <c r="BF1591" i="25"/>
  <c r="B1587" i="33" s="1"/>
  <c r="BF1973" i="25"/>
  <c r="B1969" i="33" s="1"/>
  <c r="BF1885" i="25"/>
  <c r="B1881" i="33" s="1"/>
  <c r="AN1693" i="25"/>
  <c r="AN1407" i="25"/>
  <c r="AN1918" i="25"/>
  <c r="AP166" i="25"/>
  <c r="AP268" i="25"/>
  <c r="AP147" i="25"/>
  <c r="AP163" i="25"/>
  <c r="AP383" i="25"/>
  <c r="AN37" i="25"/>
  <c r="BF503" i="25"/>
  <c r="B499" i="33" s="1"/>
  <c r="BF801" i="25"/>
  <c r="B797" i="33" s="1"/>
  <c r="BF1093" i="25"/>
  <c r="B1089" i="33" s="1"/>
  <c r="BF88" i="25"/>
  <c r="B84" i="33" s="1"/>
  <c r="AN24" i="25"/>
  <c r="AN584" i="25"/>
  <c r="BF555" i="25"/>
  <c r="B551" i="33" s="1"/>
  <c r="AN8" i="25"/>
  <c r="AN132" i="25"/>
  <c r="BF261" i="25"/>
  <c r="B257" i="33" s="1"/>
  <c r="AP294" i="25"/>
  <c r="AN1539" i="25"/>
  <c r="BF1535" i="25"/>
  <c r="B1531" i="33" s="1"/>
  <c r="BF1290" i="25"/>
  <c r="B1286" i="33" s="1"/>
  <c r="BF1913" i="25"/>
  <c r="B1909" i="33" s="1"/>
  <c r="AN1952" i="25"/>
  <c r="AN1179" i="25"/>
  <c r="AN1283" i="25"/>
  <c r="BF1817" i="25"/>
  <c r="B1813" i="33" s="1"/>
  <c r="BF1972" i="25"/>
  <c r="B1968" i="33" s="1"/>
  <c r="AN753" i="25"/>
  <c r="BF1661" i="25"/>
  <c r="B1657" i="33" s="1"/>
  <c r="AN1183" i="25"/>
  <c r="BF1202" i="25"/>
  <c r="B1198" i="33" s="1"/>
  <c r="AN1610" i="25"/>
  <c r="AN1732" i="25"/>
  <c r="BF356" i="25"/>
  <c r="B352" i="33" s="1"/>
  <c r="AN1992" i="25"/>
  <c r="AP112" i="25"/>
  <c r="AP42" i="25"/>
  <c r="AP153" i="25"/>
  <c r="AP339" i="25"/>
  <c r="AN376" i="25"/>
  <c r="AN304" i="25"/>
  <c r="BF1096" i="25"/>
  <c r="B1092" i="33" s="1"/>
  <c r="AN405" i="25"/>
  <c r="AN296" i="25"/>
  <c r="AN494" i="25"/>
  <c r="BF549" i="25"/>
  <c r="B545" i="33" s="1"/>
  <c r="AN820" i="25"/>
  <c r="BF77" i="25"/>
  <c r="B73" i="33" s="1"/>
  <c r="BF1986" i="25"/>
  <c r="B1982" i="33" s="1"/>
  <c r="AN1451" i="25"/>
  <c r="BF1657" i="25"/>
  <c r="B1653" i="33" s="1"/>
  <c r="AN1553" i="25"/>
  <c r="BF1265" i="25"/>
  <c r="B1261" i="33" s="1"/>
  <c r="AN1171" i="25"/>
  <c r="AN1965" i="25"/>
  <c r="BF1712" i="25"/>
  <c r="B1708" i="33" s="1"/>
  <c r="BF1665" i="25"/>
  <c r="B1661" i="33" s="1"/>
  <c r="AN1471" i="25"/>
  <c r="BF1448" i="25"/>
  <c r="B1444" i="33" s="1"/>
  <c r="BF1278" i="25"/>
  <c r="B1274" i="33" s="1"/>
  <c r="AN1737" i="25"/>
  <c r="BF1576" i="25"/>
  <c r="B1572" i="33" s="1"/>
  <c r="AP17" i="25"/>
  <c r="AP372" i="25"/>
  <c r="AN1487" i="25"/>
  <c r="BF1882" i="25"/>
  <c r="B1878" i="33" s="1"/>
  <c r="BF1965" i="25"/>
  <c r="B1961" i="33" s="1"/>
  <c r="AN1650" i="25"/>
  <c r="BF1779" i="25"/>
  <c r="B1775" i="33" s="1"/>
  <c r="AN1535" i="25"/>
  <c r="BF360" i="25"/>
  <c r="B356" i="33" s="1"/>
  <c r="BF373" i="25"/>
  <c r="B369" i="33" s="1"/>
  <c r="BF21" i="25"/>
  <c r="B17" i="33" s="1"/>
  <c r="AN585" i="25"/>
  <c r="AN371" i="25"/>
  <c r="AN179" i="25"/>
  <c r="BF625" i="25"/>
  <c r="B621" i="33" s="1"/>
  <c r="BF989" i="25"/>
  <c r="B985" i="33" s="1"/>
  <c r="BF324" i="25"/>
  <c r="B320" i="33" s="1"/>
  <c r="BF73" i="25"/>
  <c r="B69" i="33" s="1"/>
  <c r="BF969" i="25"/>
  <c r="B965" i="33" s="1"/>
  <c r="BF354" i="25"/>
  <c r="B350" i="33" s="1"/>
  <c r="BF121" i="25"/>
  <c r="B117" i="33" s="1"/>
  <c r="AN639" i="25"/>
  <c r="BF339" i="25"/>
  <c r="B335" i="33" s="1"/>
  <c r="BF889" i="25"/>
  <c r="B885" i="33" s="1"/>
  <c r="AN847" i="25"/>
  <c r="AN642" i="25"/>
  <c r="BF492" i="25"/>
  <c r="B488" i="33" s="1"/>
  <c r="BF1061" i="25"/>
  <c r="B1057" i="33" s="1"/>
  <c r="AN26" i="25"/>
  <c r="AN896" i="25"/>
  <c r="AN225" i="25"/>
  <c r="AN169" i="25"/>
  <c r="AP408" i="25"/>
  <c r="AP972" i="25"/>
  <c r="AP237" i="25"/>
  <c r="AP301" i="25"/>
  <c r="AP366" i="25"/>
  <c r="AP1163" i="25"/>
  <c r="AP643" i="25"/>
  <c r="AP521" i="25"/>
  <c r="AP329" i="25"/>
  <c r="AP873" i="25"/>
  <c r="AP459" i="25"/>
  <c r="AP545" i="25"/>
  <c r="AP431" i="25"/>
  <c r="AP222" i="25"/>
  <c r="AP1103" i="25"/>
  <c r="AP98" i="25"/>
  <c r="AP72" i="25"/>
  <c r="AP137" i="25"/>
  <c r="AP352" i="25"/>
  <c r="AP280" i="25"/>
  <c r="AP559" i="25"/>
  <c r="AP721" i="25"/>
  <c r="AP140" i="25"/>
  <c r="AP122" i="25"/>
  <c r="AP274" i="25"/>
  <c r="AP436" i="25"/>
  <c r="AP709" i="25"/>
  <c r="AP979" i="25"/>
  <c r="AP469" i="25"/>
  <c r="AP322" i="25"/>
  <c r="AP879" i="25"/>
  <c r="AP229" i="25"/>
  <c r="AP105" i="25"/>
  <c r="AP296" i="25"/>
  <c r="AP59" i="25"/>
  <c r="AP333" i="25"/>
  <c r="AP46" i="25"/>
  <c r="AP323" i="25"/>
  <c r="AP103" i="25"/>
  <c r="AP230" i="25"/>
  <c r="AP384" i="25"/>
  <c r="AP63" i="25"/>
  <c r="BF824" i="25"/>
  <c r="B820" i="33" s="1"/>
  <c r="BF189" i="25"/>
  <c r="B185" i="33" s="1"/>
  <c r="BF1039" i="25"/>
  <c r="B1035" i="33" s="1"/>
  <c r="AN131" i="25"/>
  <c r="AN108" i="25"/>
  <c r="BF1112" i="25"/>
  <c r="B1108" i="33" s="1"/>
  <c r="BF881" i="25"/>
  <c r="B877" i="33" s="1"/>
  <c r="AN1169" i="25"/>
  <c r="BF343" i="25"/>
  <c r="B339" i="33" s="1"/>
  <c r="AN185" i="25"/>
  <c r="BF251" i="25"/>
  <c r="B247" i="33" s="1"/>
  <c r="BF982" i="25"/>
  <c r="B978" i="33" s="1"/>
  <c r="BF876" i="25"/>
  <c r="B872" i="33" s="1"/>
  <c r="AN107" i="25"/>
  <c r="AN60" i="25"/>
  <c r="AN966" i="25"/>
  <c r="AN1054" i="25"/>
  <c r="BF107" i="25"/>
  <c r="B103" i="33" s="1"/>
  <c r="BF1159" i="25"/>
  <c r="B1155" i="33" s="1"/>
  <c r="AP35" i="25"/>
  <c r="AP226" i="25"/>
  <c r="AP175" i="25"/>
  <c r="AN1012" i="25"/>
  <c r="BF1014" i="25"/>
  <c r="B1010" i="33" s="1"/>
  <c r="BF53" i="25"/>
  <c r="B49" i="33" s="1"/>
  <c r="AN125" i="25"/>
  <c r="AN1066" i="25"/>
  <c r="AN43" i="25"/>
  <c r="BF645" i="25"/>
  <c r="B641" i="33" s="1"/>
  <c r="AN954" i="25"/>
  <c r="AN944" i="25"/>
  <c r="AN1151" i="25"/>
  <c r="AN180" i="25"/>
  <c r="BF156" i="25"/>
  <c r="B152" i="33" s="1"/>
  <c r="AN672" i="25"/>
  <c r="AN1033" i="25"/>
  <c r="BF775" i="25"/>
  <c r="B771" i="33" s="1"/>
  <c r="BF854" i="25"/>
  <c r="B850" i="33" s="1"/>
  <c r="AN189" i="25"/>
  <c r="BF696" i="25"/>
  <c r="B692" i="33" s="1"/>
  <c r="BF481" i="25"/>
  <c r="B477" i="33" s="1"/>
  <c r="AN970" i="25"/>
  <c r="BF1171" i="25"/>
  <c r="B1167" i="33" s="1"/>
  <c r="BF1131" i="25"/>
  <c r="B1127" i="33" s="1"/>
  <c r="AN889" i="25"/>
  <c r="BF510" i="25"/>
  <c r="B506" i="33" s="1"/>
  <c r="AN973" i="25"/>
  <c r="BF830" i="25"/>
  <c r="B826" i="33" s="1"/>
  <c r="AN791" i="25"/>
  <c r="BF467" i="25"/>
  <c r="B463" i="33" s="1"/>
  <c r="BF592" i="25"/>
  <c r="B588" i="33" s="1"/>
  <c r="AN996" i="25"/>
  <c r="BF408" i="25"/>
  <c r="B404" i="33" s="1"/>
  <c r="AN897" i="25"/>
  <c r="AN653" i="25"/>
  <c r="BF122" i="25"/>
  <c r="B118" i="33" s="1"/>
  <c r="AN1137" i="25"/>
  <c r="BF1081" i="25"/>
  <c r="B1077" i="33" s="1"/>
  <c r="AN606" i="25"/>
  <c r="BF786" i="25"/>
  <c r="B782" i="33" s="1"/>
  <c r="AN677" i="25"/>
  <c r="AN279" i="25"/>
  <c r="BF413" i="25"/>
  <c r="B409" i="33" s="1"/>
  <c r="BF217" i="25"/>
  <c r="B213" i="33" s="1"/>
  <c r="BF1166" i="25"/>
  <c r="B1162" i="33" s="1"/>
  <c r="BF693" i="25"/>
  <c r="B689" i="33" s="1"/>
  <c r="AN598" i="25"/>
  <c r="BF847" i="25"/>
  <c r="B843" i="33" s="1"/>
  <c r="AN681" i="25"/>
  <c r="BF635" i="25"/>
  <c r="B631" i="33" s="1"/>
  <c r="AN789" i="25"/>
  <c r="BF526" i="25"/>
  <c r="B522" i="33" s="1"/>
  <c r="BF296" i="25"/>
  <c r="B292" i="33" s="1"/>
  <c r="AN700" i="25"/>
  <c r="BF613" i="25"/>
  <c r="B609" i="33" s="1"/>
  <c r="BF1116" i="25"/>
  <c r="B1112" i="33" s="1"/>
  <c r="AN805" i="25"/>
  <c r="AN17" i="25"/>
  <c r="AN171" i="25"/>
  <c r="AN327" i="25"/>
  <c r="BF491" i="25"/>
  <c r="B487" i="33" s="1"/>
  <c r="BF1065" i="25"/>
  <c r="B1061" i="33" s="1"/>
  <c r="BF14" i="25"/>
  <c r="B10" i="33" s="1"/>
  <c r="AN883" i="25"/>
  <c r="BF924" i="25"/>
  <c r="B920" i="33" s="1"/>
  <c r="AN1004" i="25"/>
  <c r="BF441" i="25"/>
  <c r="B437" i="33" s="1"/>
  <c r="BF301" i="25"/>
  <c r="B297" i="33" s="1"/>
  <c r="BF812" i="25"/>
  <c r="B808" i="33" s="1"/>
  <c r="AN900" i="25"/>
  <c r="AN801" i="25"/>
  <c r="AN1126" i="25"/>
  <c r="AN573" i="25"/>
  <c r="AN264" i="25"/>
  <c r="AP67" i="25"/>
  <c r="AP1030" i="25"/>
  <c r="AP1022" i="25"/>
  <c r="AP279" i="25"/>
  <c r="AP125" i="25"/>
  <c r="AP498" i="25"/>
  <c r="AP658" i="25"/>
  <c r="AP491" i="25"/>
  <c r="AP636" i="25"/>
  <c r="AP1031" i="25"/>
  <c r="AP554" i="25"/>
  <c r="AP866" i="25"/>
  <c r="AP192" i="25"/>
  <c r="AP328" i="25"/>
  <c r="BF390" i="25"/>
  <c r="B386" i="33" s="1"/>
  <c r="BF358" i="25"/>
  <c r="B354" i="33" s="1"/>
  <c r="BF1419" i="25"/>
  <c r="B1415" i="33" s="1"/>
  <c r="BF1622" i="25"/>
  <c r="B1618" i="33" s="1"/>
  <c r="AN1187" i="25"/>
  <c r="BF1577" i="25"/>
  <c r="B1573" i="33" s="1"/>
  <c r="AN1792" i="25"/>
  <c r="AN1486" i="25"/>
  <c r="AN1742" i="25"/>
  <c r="BF1948" i="25"/>
  <c r="B1944" i="33" s="1"/>
  <c r="AN1237" i="25"/>
  <c r="BF1505" i="25"/>
  <c r="B1501" i="33" s="1"/>
  <c r="AN1392" i="25"/>
  <c r="AN1723" i="25"/>
  <c r="AN1290" i="25"/>
  <c r="AN1395" i="25"/>
  <c r="BF1845" i="25"/>
  <c r="B1841" i="33" s="1"/>
  <c r="BF965" i="25"/>
  <c r="B961" i="33" s="1"/>
  <c r="AP812" i="25"/>
  <c r="AP970" i="25"/>
  <c r="AP624" i="25"/>
  <c r="AP889" i="25"/>
  <c r="AP867" i="25"/>
  <c r="AP999" i="25"/>
  <c r="AP1015" i="25"/>
  <c r="AP1174" i="25"/>
  <c r="AP580" i="25"/>
  <c r="AP917" i="25"/>
  <c r="AP951" i="25"/>
  <c r="AP650" i="25"/>
  <c r="AP699" i="25"/>
  <c r="BF1146" i="25"/>
  <c r="B1142" i="33" s="1"/>
  <c r="AN908" i="25"/>
  <c r="BF947" i="25"/>
  <c r="B943" i="33" s="1"/>
  <c r="BF398" i="25"/>
  <c r="B394" i="33" s="1"/>
  <c r="AN463" i="25"/>
  <c r="AN1107" i="25"/>
  <c r="AN691" i="25"/>
  <c r="AN605" i="25"/>
  <c r="AN893" i="25"/>
  <c r="AN557" i="25"/>
  <c r="AN577" i="25"/>
  <c r="AN1068" i="25"/>
  <c r="AN1047" i="25"/>
  <c r="BF1111" i="25"/>
  <c r="B1107" i="33" s="1"/>
  <c r="AN446" i="25"/>
  <c r="BF1102" i="25"/>
  <c r="B1098" i="33" s="1"/>
  <c r="AP720" i="25"/>
  <c r="AN1087" i="25"/>
  <c r="BF614" i="25"/>
  <c r="B610" i="33" s="1"/>
  <c r="AN943" i="25"/>
  <c r="AN694" i="25"/>
  <c r="AN1128" i="25"/>
  <c r="AN861" i="25"/>
  <c r="AN1127" i="25"/>
  <c r="BF1004" i="25"/>
  <c r="B1000" i="33" s="1"/>
  <c r="BF1090" i="25"/>
  <c r="B1086" i="33" s="1"/>
  <c r="BF1023" i="25"/>
  <c r="B1019" i="33" s="1"/>
  <c r="AN890" i="25"/>
  <c r="AN878" i="25"/>
  <c r="BF603" i="25"/>
  <c r="B599" i="33" s="1"/>
  <c r="AN486" i="25"/>
  <c r="BF445" i="25"/>
  <c r="B441" i="33" s="1"/>
  <c r="BF985" i="25"/>
  <c r="B981" i="33" s="1"/>
  <c r="AN397" i="25"/>
  <c r="AN860" i="25"/>
  <c r="AN965" i="25"/>
  <c r="AN402" i="25"/>
  <c r="BF1106" i="25"/>
  <c r="B1102" i="33" s="1"/>
  <c r="AN782" i="25"/>
  <c r="BF1137" i="25"/>
  <c r="B1133" i="33" s="1"/>
  <c r="BF1125" i="25"/>
  <c r="B1121" i="33" s="1"/>
  <c r="AP842" i="25"/>
  <c r="BF1141" i="25"/>
  <c r="B1137" i="33" s="1"/>
  <c r="BF811" i="25"/>
  <c r="B807" i="33" s="1"/>
  <c r="BF417" i="25"/>
  <c r="B413" i="33" s="1"/>
  <c r="AN993" i="25"/>
  <c r="BF483" i="25"/>
  <c r="B479" i="33" s="1"/>
  <c r="AN755" i="25"/>
  <c r="BF714" i="25"/>
  <c r="B710" i="33" s="1"/>
  <c r="AN1034" i="25"/>
  <c r="AN838" i="25"/>
  <c r="BF1174" i="25"/>
  <c r="B1170" i="33" s="1"/>
  <c r="BF516" i="25"/>
  <c r="B512" i="33" s="1"/>
  <c r="AP946" i="25"/>
  <c r="AP421" i="25"/>
  <c r="AP1162" i="25"/>
  <c r="AP823" i="25"/>
  <c r="BF750" i="25"/>
  <c r="B746" i="33" s="1"/>
  <c r="AN665" i="25"/>
  <c r="AN758" i="25"/>
  <c r="BF415" i="25"/>
  <c r="B411" i="33" s="1"/>
  <c r="BF692" i="25"/>
  <c r="B688" i="33" s="1"/>
  <c r="AN923" i="25"/>
  <c r="AN922" i="25"/>
  <c r="AP505" i="25"/>
  <c r="AP602" i="25"/>
  <c r="AN867" i="25"/>
  <c r="AP865" i="25"/>
  <c r="BF550" i="25"/>
  <c r="B546" i="33" s="1"/>
  <c r="AN891" i="25"/>
  <c r="BF663" i="25"/>
  <c r="B659" i="33" s="1"/>
  <c r="BF870" i="25"/>
  <c r="B866" i="33" s="1"/>
  <c r="AN910" i="25"/>
  <c r="AN506" i="25"/>
  <c r="AN1096" i="25"/>
  <c r="AN906" i="25"/>
  <c r="AN1119" i="25"/>
  <c r="AN986" i="25"/>
  <c r="BF836" i="25"/>
  <c r="B832" i="33" s="1"/>
  <c r="BF501" i="25"/>
  <c r="B497" i="33" s="1"/>
  <c r="AP777" i="25"/>
  <c r="AP977" i="25"/>
  <c r="AP442" i="25"/>
  <c r="AP853" i="25"/>
  <c r="AP874" i="25"/>
  <c r="AP1144" i="25"/>
  <c r="AP590" i="25"/>
  <c r="AP404" i="25"/>
  <c r="AP987" i="25"/>
  <c r="AP1081" i="25"/>
  <c r="AP693" i="25"/>
  <c r="AP798" i="25"/>
  <c r="AP1141" i="25"/>
  <c r="AP584" i="25"/>
  <c r="AP1097" i="25"/>
  <c r="AP994" i="25"/>
  <c r="AP961" i="25"/>
  <c r="AP912" i="25"/>
  <c r="AN844" i="25"/>
  <c r="BF1154" i="25"/>
  <c r="B1150" i="33" s="1"/>
  <c r="BF515" i="25"/>
  <c r="B511" i="33" s="1"/>
  <c r="AN451" i="25"/>
  <c r="AN416" i="25"/>
  <c r="AN818" i="25"/>
  <c r="BF563" i="25"/>
  <c r="B559" i="33" s="1"/>
  <c r="AN706" i="25"/>
  <c r="BF958" i="25"/>
  <c r="B954" i="33" s="1"/>
  <c r="BF814" i="25"/>
  <c r="B810" i="33" s="1"/>
  <c r="AN1108" i="25"/>
  <c r="AN449" i="25"/>
  <c r="BF460" i="25"/>
  <c r="B456" i="33" s="1"/>
  <c r="BF874" i="25"/>
  <c r="B870" i="33" s="1"/>
  <c r="AN417" i="25"/>
  <c r="BF582" i="25"/>
  <c r="B578" i="33" s="1"/>
  <c r="BF715" i="25"/>
  <c r="B711" i="33" s="1"/>
  <c r="BF1092" i="25"/>
  <c r="B1088" i="33" s="1"/>
  <c r="AN962" i="25"/>
  <c r="AN604" i="25"/>
  <c r="BF456" i="25"/>
  <c r="B452" i="33" s="1"/>
  <c r="AN601" i="25"/>
  <c r="AN1023" i="25"/>
  <c r="AN980" i="25"/>
  <c r="AN1118" i="25"/>
  <c r="AN992" i="25"/>
  <c r="BF1019" i="25"/>
  <c r="B1015" i="33" s="1"/>
  <c r="BF662" i="25"/>
  <c r="B658" i="33" s="1"/>
  <c r="BF744" i="25"/>
  <c r="B740" i="33" s="1"/>
  <c r="BF536" i="25"/>
  <c r="B532" i="33" s="1"/>
  <c r="AN434" i="25"/>
  <c r="BF622" i="25"/>
  <c r="B618" i="33" s="1"/>
  <c r="BF729" i="25"/>
  <c r="B725" i="33" s="1"/>
  <c r="AN864" i="25"/>
  <c r="AN812" i="25"/>
  <c r="BF569" i="25"/>
  <c r="B565" i="33" s="1"/>
  <c r="BF815" i="25"/>
  <c r="B811" i="33" s="1"/>
  <c r="AN745" i="25"/>
  <c r="AN1081" i="25"/>
  <c r="AN817" i="25"/>
  <c r="BF544" i="25"/>
  <c r="B540" i="33" s="1"/>
  <c r="AN870" i="25"/>
  <c r="BF700" i="25"/>
  <c r="B696" i="33" s="1"/>
  <c r="BF665" i="25"/>
  <c r="B661" i="33" s="1"/>
  <c r="AN651" i="25"/>
  <c r="AN832" i="25"/>
  <c r="AN501" i="25"/>
  <c r="AN929" i="25"/>
  <c r="BF451" i="25"/>
  <c r="B447" i="33" s="1"/>
  <c r="AN933" i="25"/>
  <c r="BF669" i="25"/>
  <c r="B665" i="33" s="1"/>
  <c r="BF471" i="25"/>
  <c r="B467" i="33" s="1"/>
  <c r="AN1131" i="25"/>
  <c r="BF1036" i="25"/>
  <c r="B1032" i="33" s="1"/>
  <c r="AN913" i="25"/>
  <c r="BF437" i="25"/>
  <c r="B433" i="33" s="1"/>
  <c r="AN1164" i="25"/>
  <c r="AN586" i="25"/>
  <c r="AN930" i="25"/>
  <c r="AN932" i="25"/>
  <c r="BF809" i="25"/>
  <c r="B805" i="33" s="1"/>
  <c r="BF529" i="25"/>
  <c r="B525" i="33" s="1"/>
  <c r="BF489" i="25"/>
  <c r="B485" i="33" s="1"/>
  <c r="AN611" i="25"/>
  <c r="AN918" i="25"/>
  <c r="BF1076" i="25"/>
  <c r="B1072" i="33" s="1"/>
  <c r="BF843" i="25"/>
  <c r="B839" i="33" s="1"/>
  <c r="BF853" i="25"/>
  <c r="B849" i="33" s="1"/>
  <c r="AN576" i="25"/>
  <c r="BF735" i="25"/>
  <c r="B731" i="33" s="1"/>
  <c r="AN924" i="25"/>
  <c r="AN578" i="25"/>
  <c r="AN953" i="25"/>
  <c r="BF872" i="25"/>
  <c r="B868" i="33" s="1"/>
  <c r="AN792" i="25"/>
  <c r="AN848" i="25"/>
  <c r="AN1016" i="25"/>
  <c r="BF1144" i="25"/>
  <c r="B1140" i="33" s="1"/>
  <c r="AN806" i="25"/>
  <c r="AP743" i="25"/>
  <c r="AP774" i="25"/>
  <c r="AP1086" i="25"/>
  <c r="AP899" i="25"/>
  <c r="AP1000" i="25"/>
  <c r="AP418" i="25"/>
  <c r="AP549" i="25"/>
  <c r="AP910" i="25"/>
  <c r="AP581" i="25"/>
  <c r="AP891" i="25"/>
  <c r="AP673" i="25"/>
  <c r="AP825" i="25"/>
  <c r="BF1142" i="25"/>
  <c r="B1138" i="33" s="1"/>
  <c r="AN961" i="25"/>
  <c r="AN415" i="25"/>
  <c r="AN1029" i="25"/>
  <c r="BF629" i="25"/>
  <c r="B625" i="33" s="1"/>
  <c r="AP964" i="25"/>
  <c r="BF1107" i="25"/>
  <c r="B1103" i="33" s="1"/>
  <c r="AN1106" i="25"/>
  <c r="AN843" i="25"/>
  <c r="BF844" i="25"/>
  <c r="B840" i="33" s="1"/>
  <c r="AN569" i="25"/>
  <c r="BF570" i="25"/>
  <c r="B566" i="33" s="1"/>
  <c r="AN776" i="25"/>
  <c r="BF950" i="25"/>
  <c r="B946" i="33" s="1"/>
  <c r="BF772" i="25"/>
  <c r="B768" i="33" s="1"/>
  <c r="AN1154" i="25"/>
  <c r="AN828" i="25"/>
  <c r="BF1151" i="25"/>
  <c r="B1147" i="33" s="1"/>
  <c r="BF597" i="25"/>
  <c r="B593" i="33" s="1"/>
  <c r="AN474" i="25"/>
  <c r="BF468" i="25"/>
  <c r="B464" i="33" s="1"/>
  <c r="BF878" i="25"/>
  <c r="B874" i="33" s="1"/>
  <c r="BF719" i="25"/>
  <c r="B715" i="33" s="1"/>
  <c r="AN969" i="25"/>
  <c r="BF891" i="25"/>
  <c r="B887" i="33" s="1"/>
  <c r="AN1086" i="25"/>
  <c r="BF709" i="25"/>
  <c r="B705" i="33" s="1"/>
  <c r="AN909" i="25"/>
  <c r="BF910" i="25"/>
  <c r="B906" i="33" s="1"/>
  <c r="BF823" i="25"/>
  <c r="B819" i="33" s="1"/>
  <c r="BF402" i="25"/>
  <c r="B398" i="33" s="1"/>
  <c r="AN401" i="25"/>
  <c r="BF566" i="25"/>
  <c r="B562" i="33" s="1"/>
  <c r="AN936" i="25"/>
  <c r="BF937" i="25"/>
  <c r="B933" i="33" s="1"/>
  <c r="BF670" i="25"/>
  <c r="B666" i="33" s="1"/>
  <c r="BF691" i="25"/>
  <c r="B687" i="33" s="1"/>
  <c r="AN690" i="25"/>
  <c r="AN1082" i="25"/>
  <c r="BF697" i="25"/>
  <c r="B693" i="33" s="1"/>
  <c r="AN1123" i="25"/>
  <c r="BF1124" i="25"/>
  <c r="B1120" i="33" s="1"/>
  <c r="AN834" i="25"/>
  <c r="BF935" i="25"/>
  <c r="B931" i="33" s="1"/>
  <c r="BF449" i="25"/>
  <c r="B445" i="33" s="1"/>
  <c r="AN1146" i="25"/>
  <c r="AP400" i="25"/>
  <c r="AP1041" i="25"/>
  <c r="AP422" i="25"/>
  <c r="AP515" i="25"/>
  <c r="AP1147" i="25"/>
  <c r="AP648" i="25"/>
  <c r="AP877" i="25"/>
  <c r="AP950" i="25"/>
  <c r="AP850" i="25"/>
  <c r="AN1067" i="25"/>
  <c r="BF1068" i="25"/>
  <c r="B1064" i="33" s="1"/>
  <c r="BF776" i="25"/>
  <c r="B772" i="33" s="1"/>
  <c r="AN775" i="25"/>
  <c r="AN610" i="25"/>
  <c r="AP447" i="25"/>
  <c r="AP419" i="25"/>
  <c r="BF702" i="25"/>
  <c r="B698" i="33" s="1"/>
  <c r="AN701" i="25"/>
  <c r="AN886" i="25"/>
  <c r="BF938" i="25"/>
  <c r="B934" i="33" s="1"/>
  <c r="AN937" i="25"/>
  <c r="AN684" i="25"/>
  <c r="AN1055" i="25"/>
  <c r="BF983" i="25"/>
  <c r="B979" i="33" s="1"/>
  <c r="BF760" i="25"/>
  <c r="B756" i="33" s="1"/>
  <c r="AN398" i="25"/>
  <c r="BF903" i="25"/>
  <c r="B899" i="33" s="1"/>
  <c r="BF862" i="25"/>
  <c r="B858" i="33" s="1"/>
  <c r="AN794" i="25"/>
  <c r="AN781" i="25"/>
  <c r="AN821" i="25"/>
  <c r="BF485" i="25"/>
  <c r="B481" i="33" s="1"/>
  <c r="BF720" i="25"/>
  <c r="B716" i="33" s="1"/>
  <c r="BF875" i="25"/>
  <c r="B871" i="33" s="1"/>
  <c r="BF707" i="25"/>
  <c r="B703" i="33" s="1"/>
  <c r="AN1098" i="25"/>
  <c r="AN931" i="25"/>
  <c r="AN1028" i="25"/>
  <c r="BF770" i="25"/>
  <c r="B766" i="33" s="1"/>
  <c r="AP847" i="25"/>
  <c r="AN666" i="25"/>
  <c r="AP683" i="25"/>
  <c r="AP671" i="25"/>
  <c r="AP395" i="25"/>
  <c r="AP1055" i="25"/>
  <c r="AP935" i="25"/>
  <c r="AP481" i="25"/>
  <c r="AP1085" i="25"/>
  <c r="BF952" i="25"/>
  <c r="B948" i="33" s="1"/>
  <c r="AN1073" i="25"/>
  <c r="AN648" i="25"/>
  <c r="BF798" i="25"/>
  <c r="B794" i="33" s="1"/>
  <c r="BF703" i="25"/>
  <c r="B699" i="33" s="1"/>
  <c r="AN866" i="25"/>
  <c r="BF959" i="25"/>
  <c r="B955" i="33" s="1"/>
  <c r="BF753" i="25"/>
  <c r="B749" i="33" s="1"/>
  <c r="BF1051" i="25"/>
  <c r="B1047" i="33" s="1"/>
  <c r="AN1058" i="25"/>
  <c r="AN428" i="25"/>
  <c r="BF557" i="25"/>
  <c r="B553" i="33" s="1"/>
  <c r="AN626" i="25"/>
  <c r="AN1172" i="25"/>
  <c r="BF905" i="25"/>
  <c r="B901" i="33" s="1"/>
  <c r="AN898" i="25"/>
  <c r="BF396" i="25"/>
  <c r="B392" i="33" s="1"/>
  <c r="AN788" i="25"/>
  <c r="BF978" i="25"/>
  <c r="B974" i="33" s="1"/>
  <c r="AN518" i="25"/>
  <c r="BF476" i="25"/>
  <c r="B472" i="33" s="1"/>
  <c r="BF743" i="25"/>
  <c r="B739" i="33" s="1"/>
  <c r="AN663" i="25"/>
  <c r="BF988" i="25"/>
  <c r="B984" i="33" s="1"/>
  <c r="BF841" i="25"/>
  <c r="B837" i="33" s="1"/>
  <c r="AN1025" i="25"/>
  <c r="BF738" i="25"/>
  <c r="B734" i="33" s="1"/>
  <c r="BF718" i="25"/>
  <c r="B714" i="33" s="1"/>
  <c r="BF831" i="25"/>
  <c r="B827" i="33" s="1"/>
  <c r="AN582" i="25"/>
  <c r="AN997" i="25"/>
  <c r="AN989" i="25"/>
  <c r="AP1009" i="25"/>
  <c r="AP629" i="25"/>
  <c r="AP706" i="25"/>
  <c r="AP896" i="25"/>
  <c r="AP880" i="25"/>
  <c r="AP476" i="25"/>
  <c r="AP834" i="25"/>
  <c r="AP666" i="25"/>
  <c r="AP1094" i="25"/>
  <c r="AP669" i="25"/>
  <c r="AP1155" i="25"/>
  <c r="AP711" i="25"/>
  <c r="AP1013" i="25"/>
  <c r="AP605" i="25"/>
  <c r="AP472" i="25"/>
  <c r="AP544" i="25"/>
  <c r="AP745" i="25"/>
  <c r="AP552" i="25"/>
  <c r="AP995" i="25"/>
  <c r="AP652" i="25"/>
  <c r="AP601" i="25"/>
  <c r="AP736" i="25"/>
  <c r="AP888" i="25"/>
  <c r="AP938" i="25"/>
  <c r="AP714" i="25"/>
  <c r="AP538" i="25"/>
  <c r="AP1077" i="25"/>
  <c r="AP787" i="25"/>
  <c r="AP550" i="25"/>
  <c r="AP1089" i="25"/>
  <c r="AP754" i="25"/>
  <c r="AP723" i="25"/>
  <c r="AP1088" i="25"/>
  <c r="AP414" i="25"/>
  <c r="AP968" i="25"/>
  <c r="AP1124" i="25"/>
  <c r="AP659" i="25"/>
  <c r="AP799" i="25"/>
  <c r="AP586" i="25"/>
  <c r="AP543" i="25"/>
  <c r="AP893" i="25"/>
  <c r="AP819" i="25"/>
  <c r="AP1108" i="25"/>
  <c r="AP1171" i="25"/>
  <c r="AP932" i="25"/>
  <c r="AP1100" i="25"/>
  <c r="AP453" i="25"/>
  <c r="AP1129" i="25"/>
  <c r="AP802" i="25"/>
  <c r="AP733" i="25"/>
  <c r="AP1020" i="25"/>
  <c r="AP499" i="25"/>
  <c r="AP731" i="25"/>
  <c r="AP692" i="25"/>
  <c r="AP685" i="25"/>
  <c r="AP1168" i="25"/>
  <c r="AP411" i="25"/>
  <c r="AP558" i="25"/>
  <c r="AP861" i="25"/>
  <c r="AP1096" i="25"/>
  <c r="AP939" i="25"/>
  <c r="AP479" i="25"/>
  <c r="AP882" i="25"/>
  <c r="AP614" i="25"/>
  <c r="AP795" i="25"/>
  <c r="AP1099" i="25"/>
  <c r="AP905" i="25"/>
  <c r="AP1065" i="25"/>
  <c r="AP1006" i="25"/>
  <c r="AP925" i="25"/>
  <c r="AP446" i="25"/>
  <c r="AP561" i="25"/>
  <c r="AP966" i="25"/>
  <c r="AP470" i="25"/>
  <c r="AP656" i="25"/>
  <c r="AP1107" i="25"/>
  <c r="AP1164" i="25"/>
  <c r="AP1083" i="25"/>
  <c r="AP765" i="25"/>
  <c r="AN811" i="25"/>
  <c r="AN717" i="25"/>
  <c r="AN853" i="25"/>
  <c r="AP517" i="25"/>
  <c r="AP448" i="25"/>
  <c r="AP1053" i="25"/>
  <c r="AP851" i="25"/>
  <c r="AP677" i="25"/>
  <c r="AP725" i="25"/>
  <c r="BF1153" i="25"/>
  <c r="B1149" i="33" s="1"/>
  <c r="AN809" i="25"/>
  <c r="AN508" i="25"/>
  <c r="BF562" i="25"/>
  <c r="B558" i="33" s="1"/>
  <c r="BF706" i="25"/>
  <c r="B702" i="33" s="1"/>
  <c r="AN572" i="25"/>
  <c r="AN1094" i="25"/>
  <c r="BF1158" i="25"/>
  <c r="B1154" i="33" s="1"/>
  <c r="BF1021" i="25"/>
  <c r="B1017" i="33" s="1"/>
  <c r="AN636" i="25"/>
  <c r="BF992" i="25"/>
  <c r="B988" i="33" s="1"/>
  <c r="BF546" i="25"/>
  <c r="B542" i="33" s="1"/>
  <c r="BF964" i="25"/>
  <c r="B960" i="33" s="1"/>
  <c r="BF1075" i="25"/>
  <c r="B1071" i="33" s="1"/>
  <c r="BF1114" i="25"/>
  <c r="B1110" i="33" s="1"/>
  <c r="AN574" i="25"/>
  <c r="AN640" i="25"/>
  <c r="BF641" i="25"/>
  <c r="B637" i="33" s="1"/>
  <c r="BF630" i="25"/>
  <c r="B626" i="33" s="1"/>
  <c r="AN629" i="25"/>
  <c r="AN1112" i="25"/>
  <c r="BF1113" i="25"/>
  <c r="B1109" i="33" s="1"/>
  <c r="AN976" i="25"/>
  <c r="BF724" i="25"/>
  <c r="B720" i="33" s="1"/>
  <c r="AN1002" i="25"/>
  <c r="AN632" i="25"/>
  <c r="AN899" i="25"/>
  <c r="AN1005" i="25"/>
  <c r="BF636" i="25"/>
  <c r="B632" i="33" s="1"/>
  <c r="BF564" i="25"/>
  <c r="B560" i="33" s="1"/>
  <c r="BF873" i="25"/>
  <c r="B869" i="33" s="1"/>
  <c r="BF465" i="25"/>
  <c r="B461" i="33" s="1"/>
  <c r="AN513" i="25"/>
  <c r="AN1099" i="25"/>
  <c r="AN740" i="25"/>
  <c r="BF687" i="25"/>
  <c r="B683" i="33" s="1"/>
  <c r="BF661" i="25"/>
  <c r="B657" i="33" s="1"/>
  <c r="BF1104" i="25"/>
  <c r="B1100" i="33" s="1"/>
  <c r="AN1039" i="25"/>
  <c r="BF534" i="25"/>
  <c r="B530" i="33" s="1"/>
  <c r="BF440" i="25"/>
  <c r="B436" i="33" s="1"/>
  <c r="BF758" i="25"/>
  <c r="B754" i="33" s="1"/>
  <c r="AN406" i="25"/>
  <c r="BF864" i="25"/>
  <c r="B860" i="33" s="1"/>
  <c r="BF535" i="25"/>
  <c r="B531" i="33" s="1"/>
  <c r="BF1643" i="25"/>
  <c r="B1639" i="33" s="1"/>
  <c r="AN1642" i="25"/>
  <c r="AN830" i="25"/>
  <c r="BF574" i="25"/>
  <c r="B570" i="33" s="1"/>
  <c r="AN490" i="25"/>
  <c r="AP804" i="25"/>
  <c r="AP782" i="25"/>
  <c r="BF972" i="25"/>
  <c r="B968" i="33" s="1"/>
  <c r="AN1120" i="25"/>
  <c r="BF1025" i="25"/>
  <c r="B1021" i="33" s="1"/>
  <c r="AN492" i="25"/>
  <c r="AN858" i="25"/>
  <c r="BF581" i="25"/>
  <c r="B577" i="33" s="1"/>
  <c r="BF877" i="25"/>
  <c r="B873" i="33" s="1"/>
  <c r="AN469" i="25"/>
  <c r="BF434" i="25"/>
  <c r="B430" i="33" s="1"/>
  <c r="AN460" i="25"/>
  <c r="AN641" i="25"/>
  <c r="AN1015" i="25"/>
  <c r="BF1105" i="25"/>
  <c r="B1101" i="33" s="1"/>
  <c r="AN503" i="25"/>
  <c r="AN1076" i="25"/>
  <c r="BF490" i="25"/>
  <c r="B486" i="33" s="1"/>
  <c r="BF674" i="25"/>
  <c r="B670" i="33" s="1"/>
  <c r="AN720" i="25"/>
  <c r="BF624" i="25"/>
  <c r="B620" i="33" s="1"/>
  <c r="BF725" i="25"/>
  <c r="B721" i="33" s="1"/>
  <c r="AN589" i="25"/>
  <c r="AN955" i="25"/>
  <c r="BF677" i="25"/>
  <c r="B673" i="33" s="1"/>
  <c r="BF771" i="25"/>
  <c r="B767" i="33" s="1"/>
  <c r="AN438" i="25"/>
  <c r="AN616" i="25"/>
  <c r="AN725" i="25"/>
  <c r="BF419" i="25"/>
  <c r="B415" i="33" s="1"/>
  <c r="AN777" i="25"/>
  <c r="BF626" i="25"/>
  <c r="B622" i="33" s="1"/>
  <c r="BF404" i="25"/>
  <c r="B400" i="33" s="1"/>
  <c r="AN1043" i="25"/>
  <c r="BF779" i="25"/>
  <c r="B775" i="33" s="1"/>
  <c r="AN731" i="25"/>
  <c r="BF1143" i="25"/>
  <c r="B1139" i="33" s="1"/>
  <c r="AN539" i="25"/>
  <c r="BF761" i="25"/>
  <c r="B757" i="33" s="1"/>
  <c r="BF768" i="25"/>
  <c r="B764" i="33" s="1"/>
  <c r="AN421" i="25"/>
  <c r="AN874" i="25"/>
  <c r="AN925" i="25"/>
  <c r="BF1795" i="25"/>
  <c r="B1791" i="33" s="1"/>
  <c r="AN1794" i="25"/>
  <c r="AN727" i="25"/>
  <c r="AN884" i="25"/>
  <c r="AN477" i="25"/>
  <c r="AN733" i="25"/>
  <c r="AN857" i="25"/>
  <c r="AN597" i="25"/>
  <c r="BF980" i="25"/>
  <c r="B976" i="33" s="1"/>
  <c r="AN912" i="25"/>
  <c r="AN823" i="25"/>
  <c r="AP520" i="25"/>
  <c r="AP900" i="25"/>
  <c r="AP585" i="25"/>
  <c r="AP500" i="25"/>
  <c r="AN592" i="25"/>
  <c r="AN754" i="25"/>
  <c r="AN1040" i="25"/>
  <c r="AN536" i="25"/>
  <c r="BF949" i="25"/>
  <c r="B945" i="33" s="1"/>
  <c r="AN716" i="25"/>
  <c r="AN526" i="25"/>
  <c r="BF1094" i="25"/>
  <c r="B1090" i="33" s="1"/>
  <c r="BF513" i="25"/>
  <c r="B509" i="33" s="1"/>
  <c r="AN411" i="25"/>
  <c r="AN472" i="25"/>
  <c r="AN735" i="25"/>
  <c r="AN927" i="25"/>
  <c r="AN779" i="25"/>
  <c r="AN496" i="25"/>
  <c r="BF438" i="25"/>
  <c r="B434" i="33" s="1"/>
  <c r="AN901" i="25"/>
  <c r="BF902" i="25"/>
  <c r="B898" i="33" s="1"/>
  <c r="AN607" i="25"/>
  <c r="BF543" i="25"/>
  <c r="B539" i="33" s="1"/>
  <c r="BF541" i="25"/>
  <c r="B537" i="33" s="1"/>
  <c r="BF1020" i="25"/>
  <c r="B1016" i="33" s="1"/>
  <c r="BF825" i="25"/>
  <c r="B821" i="33" s="1"/>
  <c r="BF522" i="25"/>
  <c r="B518" i="33" s="1"/>
  <c r="BF916" i="25"/>
  <c r="B912" i="33" s="1"/>
  <c r="BF1053" i="25"/>
  <c r="B1049" i="33" s="1"/>
  <c r="BF401" i="25"/>
  <c r="B397" i="33" s="1"/>
  <c r="AN995" i="25"/>
  <c r="BF458" i="25"/>
  <c r="B454" i="33" s="1"/>
  <c r="AN1037" i="25"/>
  <c r="BF1052" i="25"/>
  <c r="B1048" i="33" s="1"/>
  <c r="BF405" i="25"/>
  <c r="B401" i="33" s="1"/>
  <c r="BF459" i="25"/>
  <c r="B455" i="33" s="1"/>
  <c r="BF1140" i="25"/>
  <c r="B1136" i="33" s="1"/>
  <c r="AN622" i="25"/>
  <c r="AN619" i="25"/>
  <c r="BF567" i="25"/>
  <c r="B563" i="33" s="1"/>
  <c r="BF860" i="25"/>
  <c r="B856" i="33" s="1"/>
  <c r="BF430" i="25"/>
  <c r="B426" i="33" s="1"/>
  <c r="BF683" i="25"/>
  <c r="B679" i="33" s="1"/>
  <c r="AN916" i="25"/>
  <c r="BF713" i="25"/>
  <c r="B709" i="33" s="1"/>
  <c r="AN730" i="25"/>
  <c r="AN942" i="25"/>
  <c r="BF469" i="25"/>
  <c r="B465" i="33" s="1"/>
  <c r="AN461" i="25"/>
  <c r="BF1084" i="25"/>
  <c r="B1080" i="33" s="1"/>
  <c r="AN983" i="25"/>
  <c r="AN871" i="25"/>
  <c r="AN1088" i="25"/>
  <c r="BF942" i="25"/>
  <c r="B938" i="33" s="1"/>
  <c r="BF508" i="25"/>
  <c r="B504" i="33" s="1"/>
  <c r="AN1021" i="25"/>
  <c r="AP790" i="25"/>
  <c r="BF1089" i="25"/>
  <c r="B1085" i="33" s="1"/>
  <c r="AN795" i="25"/>
  <c r="AN1048" i="25"/>
  <c r="AP424" i="25"/>
  <c r="AP450" i="25"/>
  <c r="AP635" i="25"/>
  <c r="AP1167" i="25"/>
  <c r="AP705" i="25"/>
  <c r="AP1016" i="25"/>
  <c r="AP576" i="25"/>
  <c r="AP722" i="25"/>
  <c r="AP1024" i="25"/>
  <c r="AP471" i="25"/>
  <c r="AP876" i="25"/>
  <c r="AP1023" i="25"/>
  <c r="AP845" i="25"/>
  <c r="AP1012" i="25"/>
  <c r="AP1029" i="25"/>
  <c r="AP613" i="25"/>
  <c r="AP1142" i="25"/>
  <c r="AP668" i="25"/>
  <c r="AP1034" i="25"/>
  <c r="AP921" i="25"/>
  <c r="AP396" i="25"/>
  <c r="AP978" i="25"/>
  <c r="AP473" i="25"/>
  <c r="AP525" i="25"/>
  <c r="AP553" i="25"/>
  <c r="AP1061" i="25"/>
  <c r="AP895" i="25"/>
  <c r="AP1019" i="25"/>
  <c r="AP438" i="25"/>
  <c r="AP811" i="25"/>
  <c r="AP805" i="25"/>
  <c r="AP781" i="25"/>
  <c r="AP1043" i="25"/>
  <c r="AP675" i="25"/>
  <c r="AP990" i="25"/>
  <c r="AP1157" i="25"/>
  <c r="AP468" i="25"/>
  <c r="AP572" i="25"/>
  <c r="AP885" i="25"/>
  <c r="AP426" i="25"/>
  <c r="AP578" i="25"/>
  <c r="AP510" i="25"/>
  <c r="AP816" i="25"/>
  <c r="AP1158" i="25"/>
  <c r="AP523" i="25"/>
  <c r="AP963" i="25"/>
  <c r="AP410" i="25"/>
  <c r="AP399" i="25"/>
  <c r="AP729" i="25"/>
  <c r="AP1044" i="25"/>
  <c r="AP878" i="25"/>
  <c r="AP455" i="25"/>
  <c r="AP594" i="25"/>
  <c r="AP564" i="25"/>
  <c r="AP815" i="25"/>
  <c r="AP852" i="25"/>
  <c r="AP786" i="25"/>
  <c r="AP495" i="25"/>
  <c r="AP887" i="25"/>
  <c r="AP577" i="25"/>
  <c r="AP748" i="25"/>
  <c r="AP988" i="25"/>
  <c r="AP619" i="25"/>
  <c r="AP591" i="25"/>
  <c r="AP962" i="25"/>
  <c r="AP687" i="25"/>
  <c r="AP512" i="25"/>
  <c r="AP496" i="25"/>
  <c r="AP909" i="25"/>
  <c r="AP537" i="25"/>
  <c r="AP982" i="25"/>
  <c r="AP1050" i="25"/>
  <c r="AP956" i="25"/>
  <c r="AP948" i="25"/>
  <c r="AP1062" i="25"/>
  <c r="AP897" i="25"/>
  <c r="AP1079" i="25"/>
  <c r="AP738" i="25"/>
  <c r="AP423" i="25"/>
  <c r="AP928" i="25"/>
  <c r="AP1087" i="25"/>
  <c r="AP443" i="25"/>
  <c r="AP1126" i="25"/>
  <c r="BF1164" i="25"/>
  <c r="B1160" i="33" s="1"/>
  <c r="AP933" i="25"/>
  <c r="BF734" i="25"/>
  <c r="B730" i="33" s="1"/>
  <c r="BF913" i="25"/>
  <c r="B909" i="33" s="1"/>
  <c r="AN500" i="25"/>
  <c r="AP1076" i="25"/>
  <c r="AP1071" i="25"/>
  <c r="AP1154" i="25"/>
  <c r="AP1010" i="25"/>
  <c r="AP528" i="25"/>
  <c r="AP1138" i="25"/>
  <c r="AP485" i="25"/>
  <c r="AP445" i="25"/>
  <c r="AP1139" i="25"/>
  <c r="AP958" i="25"/>
  <c r="AP567" i="25"/>
  <c r="AP702" i="25"/>
  <c r="AP929" i="25"/>
  <c r="AP737" i="25"/>
  <c r="AP212" i="25"/>
  <c r="AP50" i="25"/>
  <c r="AP1120" i="25"/>
  <c r="AP756" i="25"/>
  <c r="AP483" i="25"/>
  <c r="AP755" i="25"/>
  <c r="AP504" i="25"/>
  <c r="AP716" i="25"/>
  <c r="AP1173" i="25"/>
  <c r="AP106" i="25"/>
  <c r="AP960" i="25"/>
  <c r="AP1131" i="25"/>
  <c r="AP516" i="25"/>
  <c r="AP645" i="25"/>
  <c r="AP1048" i="25"/>
  <c r="AP654" i="25"/>
  <c r="AP348" i="25"/>
  <c r="AP123" i="25"/>
  <c r="AP1056" i="25"/>
  <c r="AP388" i="25"/>
  <c r="AP340" i="25"/>
  <c r="AP639" i="25"/>
  <c r="AP1027" i="25"/>
  <c r="AP651" i="25"/>
  <c r="AP1060" i="25"/>
  <c r="AP750" i="25"/>
  <c r="AP417" i="25"/>
  <c r="AP697" i="25"/>
  <c r="AP813" i="25"/>
  <c r="AP943" i="25"/>
  <c r="AP820" i="25"/>
  <c r="AP25" i="25"/>
  <c r="AP508" i="25"/>
  <c r="AP1070" i="25"/>
  <c r="AP27" i="25"/>
  <c r="AP375" i="25"/>
  <c r="AP216" i="25"/>
  <c r="AP117" i="25"/>
  <c r="AP282" i="25"/>
  <c r="AP249" i="25"/>
  <c r="AP291" i="25"/>
  <c r="AP7" i="25"/>
  <c r="AP77" i="25"/>
  <c r="AP146" i="25"/>
  <c r="AP184" i="25"/>
  <c r="AP248" i="25"/>
  <c r="AP58" i="25"/>
  <c r="BF773" i="25"/>
  <c r="B769" i="33" s="1"/>
  <c r="BF742" i="25"/>
  <c r="B738" i="33" s="1"/>
  <c r="BF1163" i="25"/>
  <c r="B1159" i="33" s="1"/>
  <c r="AN655" i="25"/>
  <c r="BF995" i="25"/>
  <c r="B991" i="33" s="1"/>
  <c r="BF976" i="25"/>
  <c r="B972" i="33" s="1"/>
  <c r="BF632" i="25"/>
  <c r="B628" i="33" s="1"/>
  <c r="AN595" i="25"/>
  <c r="BF615" i="25"/>
  <c r="B611" i="33" s="1"/>
  <c r="AN1144" i="25"/>
  <c r="BF444" i="25"/>
  <c r="B440" i="33" s="1"/>
  <c r="BF1117" i="25"/>
  <c r="B1113" i="33" s="1"/>
  <c r="BF621" i="25"/>
  <c r="B617" i="33" s="1"/>
  <c r="BF886" i="25"/>
  <c r="B882" i="33" s="1"/>
  <c r="BF431" i="25"/>
  <c r="B427" i="33" s="1"/>
  <c r="AN659" i="25"/>
  <c r="BF1062" i="25"/>
  <c r="B1058" i="33" s="1"/>
  <c r="AN408" i="25"/>
  <c r="AN849" i="25"/>
  <c r="BF908" i="25"/>
  <c r="B904" i="33" s="1"/>
  <c r="AN495" i="25"/>
  <c r="AN647" i="25"/>
  <c r="AN1031" i="25"/>
  <c r="AN671" i="25"/>
  <c r="AN905" i="25"/>
  <c r="AN600" i="25"/>
  <c r="BF1139" i="25"/>
  <c r="B1135" i="33" s="1"/>
  <c r="AN865" i="25"/>
  <c r="AN787" i="25"/>
  <c r="BF722" i="25"/>
  <c r="B718" i="33" s="1"/>
  <c r="AN504" i="25"/>
  <c r="BF466" i="25"/>
  <c r="B462" i="33" s="1"/>
  <c r="BF1162" i="25"/>
  <c r="B1158" i="33" s="1"/>
  <c r="AN1100" i="25"/>
  <c r="AN763" i="25"/>
  <c r="BF686" i="25"/>
  <c r="B682" i="33" s="1"/>
  <c r="AN479" i="25"/>
  <c r="AN476" i="25"/>
  <c r="AN609" i="25"/>
  <c r="AN751" i="25"/>
  <c r="AN1009" i="25"/>
  <c r="BF915" i="25"/>
  <c r="B911" i="33" s="1"/>
  <c r="BF1031" i="25"/>
  <c r="B1027" i="33" s="1"/>
  <c r="AN522" i="25"/>
  <c r="BF584" i="25"/>
  <c r="B580" i="33" s="1"/>
  <c r="BF817" i="25"/>
  <c r="B813" i="33" s="1"/>
  <c r="BF787" i="25"/>
  <c r="B783" i="33" s="1"/>
  <c r="AN603" i="25"/>
  <c r="BF1000" i="25"/>
  <c r="B996" i="33" s="1"/>
  <c r="AN732" i="25"/>
  <c r="BF1130" i="25"/>
  <c r="B1126" i="33" s="1"/>
  <c r="BF748" i="25"/>
  <c r="B744" i="33" s="1"/>
  <c r="BF838" i="25"/>
  <c r="B834" i="33" s="1"/>
  <c r="AN553" i="25"/>
  <c r="AN674" i="25"/>
  <c r="AN868" i="25"/>
  <c r="AN1097" i="25"/>
  <c r="AN945" i="25"/>
  <c r="AN633" i="25"/>
  <c r="AN1006" i="25"/>
  <c r="BF1057" i="25"/>
  <c r="B1053" i="33" s="1"/>
  <c r="BF453" i="25"/>
  <c r="B449" i="33" s="1"/>
  <c r="AN921" i="25"/>
  <c r="BF716" i="25"/>
  <c r="B712" i="33" s="1"/>
  <c r="AN711" i="25"/>
  <c r="BF1150" i="25"/>
  <c r="B1146" i="33" s="1"/>
  <c r="AN396" i="25"/>
  <c r="AN1159" i="25"/>
  <c r="BF531" i="25"/>
  <c r="B527" i="33" s="1"/>
  <c r="AN487" i="25"/>
  <c r="BF774" i="25"/>
  <c r="B770" i="33" s="1"/>
  <c r="BF1161" i="25"/>
  <c r="B1157" i="33" s="1"/>
  <c r="BF805" i="25"/>
  <c r="B801" i="33" s="1"/>
  <c r="BF941" i="25"/>
  <c r="B937" i="33" s="1"/>
  <c r="BF857" i="25"/>
  <c r="B853" i="33" s="1"/>
  <c r="BF1042" i="25"/>
  <c r="B1038" i="33" s="1"/>
  <c r="AN523" i="25"/>
  <c r="BF547" i="25"/>
  <c r="B543" i="33" s="1"/>
  <c r="BF808" i="25"/>
  <c r="B804" i="33" s="1"/>
  <c r="BF1071" i="25"/>
  <c r="B1067" i="33" s="1"/>
  <c r="BF1135" i="25"/>
  <c r="B1131" i="33" s="1"/>
  <c r="BF427" i="25"/>
  <c r="B423" i="33" s="1"/>
  <c r="BF827" i="25"/>
  <c r="B823" i="33" s="1"/>
  <c r="BF710" i="25"/>
  <c r="B706" i="33" s="1"/>
  <c r="BF499" i="25"/>
  <c r="B495" i="33" s="1"/>
  <c r="BF694" i="25"/>
  <c r="B690" i="33" s="1"/>
  <c r="BF545" i="25"/>
  <c r="B541" i="33" s="1"/>
  <c r="BF1103" i="25"/>
  <c r="B1099" i="33" s="1"/>
  <c r="AN895" i="25"/>
  <c r="AP747" i="25"/>
  <c r="AP989" i="25"/>
  <c r="AP840" i="25"/>
  <c r="AP406" i="25"/>
  <c r="AP462" i="25"/>
  <c r="AP412" i="25"/>
  <c r="AN759" i="25"/>
  <c r="BF446" i="25"/>
  <c r="B442" i="33" s="1"/>
  <c r="AN618" i="25"/>
  <c r="BF901" i="25"/>
  <c r="B897" i="33" s="1"/>
  <c r="BF1055" i="25"/>
  <c r="B1051" i="33" s="1"/>
  <c r="AN917" i="25"/>
  <c r="BF821" i="25"/>
  <c r="B817" i="33" s="1"/>
  <c r="AN528" i="25"/>
  <c r="BF664" i="25"/>
  <c r="B660" i="33" s="1"/>
  <c r="AN968" i="25"/>
  <c r="AN1075" i="25"/>
  <c r="AN1153" i="25"/>
  <c r="BF1043" i="25"/>
  <c r="B1039" i="33" s="1"/>
  <c r="BF1056" i="25"/>
  <c r="B1052" i="33" s="1"/>
  <c r="BF802" i="25"/>
  <c r="B798" i="33" s="1"/>
  <c r="AN448" i="25"/>
  <c r="BF628" i="25"/>
  <c r="B624" i="33" s="1"/>
  <c r="AN749" i="25"/>
  <c r="AN987" i="25"/>
  <c r="BF666" i="25"/>
  <c r="B662" i="33" s="1"/>
  <c r="BF955" i="25"/>
  <c r="B951" i="33" s="1"/>
  <c r="BF933" i="25"/>
  <c r="B929" i="33" s="1"/>
  <c r="BF495" i="25"/>
  <c r="B491" i="33" s="1"/>
  <c r="AN718" i="25"/>
  <c r="BF587" i="25"/>
  <c r="B583" i="33" s="1"/>
  <c r="BF450" i="25"/>
  <c r="B446" i="33" s="1"/>
  <c r="AN748" i="25"/>
  <c r="AN1140" i="25"/>
  <c r="BF1132" i="25"/>
  <c r="B1128" i="33" s="1"/>
  <c r="BF1049" i="25"/>
  <c r="B1045" i="33" s="1"/>
  <c r="AN708" i="25"/>
  <c r="AN662" i="25"/>
  <c r="AN880" i="25"/>
  <c r="AN892" i="25"/>
  <c r="BF588" i="25"/>
  <c r="B584" i="33" s="1"/>
  <c r="AN1101" i="25"/>
  <c r="BF756" i="25"/>
  <c r="B752" i="33" s="1"/>
  <c r="BF611" i="25"/>
  <c r="B607" i="33" s="1"/>
  <c r="AN1038" i="25"/>
  <c r="BF954" i="25"/>
  <c r="B950" i="33" s="1"/>
  <c r="BF525" i="25"/>
  <c r="B521" i="33" s="1"/>
  <c r="AN941" i="25"/>
  <c r="AN491" i="25"/>
  <c r="AN484" i="25"/>
  <c r="AN800" i="25"/>
  <c r="AN1064" i="25"/>
  <c r="BF631" i="25"/>
  <c r="B627" i="33" s="1"/>
  <c r="AN979" i="25"/>
  <c r="AN888" i="25"/>
  <c r="BF1108" i="25"/>
  <c r="B1104" i="33" s="1"/>
  <c r="AN436" i="25"/>
  <c r="BF579" i="25"/>
  <c r="B575" i="33" s="1"/>
  <c r="AN548" i="25"/>
  <c r="BF653" i="25"/>
  <c r="B649" i="33" s="1"/>
  <c r="BF909" i="25"/>
  <c r="B905" i="33" s="1"/>
  <c r="BF849" i="25"/>
  <c r="B845" i="33" s="1"/>
  <c r="BF1067" i="25"/>
  <c r="B1063" i="33" s="1"/>
  <c r="AN950" i="25"/>
  <c r="BF819" i="25"/>
  <c r="B815" i="33" s="1"/>
  <c r="BF650" i="25"/>
  <c r="B646" i="33" s="1"/>
  <c r="AN810" i="25"/>
  <c r="BF487" i="25"/>
  <c r="B483" i="33" s="1"/>
  <c r="BF1165" i="25"/>
  <c r="B1161" i="33" s="1"/>
  <c r="BF1083" i="25"/>
  <c r="B1079" i="33" s="1"/>
  <c r="AN650" i="25"/>
  <c r="AN482" i="25"/>
  <c r="AN455" i="25"/>
  <c r="AN470" i="25"/>
  <c r="BF432" i="25"/>
  <c r="B428" i="33" s="1"/>
  <c r="BF673" i="25"/>
  <c r="B669" i="33" s="1"/>
  <c r="AN964" i="25"/>
  <c r="BF1127" i="25"/>
  <c r="B1123" i="33" s="1"/>
  <c r="AN713" i="25"/>
  <c r="AN502" i="25"/>
  <c r="BF1128" i="25"/>
  <c r="B1124" i="33" s="1"/>
  <c r="AN836" i="25"/>
  <c r="AN668" i="25"/>
  <c r="AN549" i="25"/>
  <c r="BF521" i="25"/>
  <c r="B517" i="33" s="1"/>
  <c r="AN488" i="25"/>
  <c r="BF565" i="25"/>
  <c r="B561" i="33" s="1"/>
  <c r="BF931" i="25"/>
  <c r="B927" i="33" s="1"/>
  <c r="BF406" i="25"/>
  <c r="B402" i="33" s="1"/>
  <c r="AN875" i="25"/>
  <c r="BF688" i="25"/>
  <c r="B684" i="33" s="1"/>
  <c r="AN774" i="25"/>
  <c r="AN678" i="25"/>
  <c r="BF590" i="25"/>
  <c r="B586" i="33" s="1"/>
  <c r="BF1126" i="25"/>
  <c r="B1122" i="33" s="1"/>
  <c r="BF1017" i="25"/>
  <c r="B1013" i="33" s="1"/>
  <c r="AN835" i="25"/>
  <c r="AN646" i="25"/>
  <c r="BF1115" i="25"/>
  <c r="B1111" i="33" s="1"/>
  <c r="AN1095" i="25"/>
  <c r="AN1136" i="25"/>
  <c r="AN628" i="25"/>
  <c r="AN514" i="25"/>
  <c r="BF704" i="25"/>
  <c r="B700" i="33" s="1"/>
  <c r="AN769" i="25"/>
  <c r="BF759" i="25"/>
  <c r="B755" i="33" s="1"/>
  <c r="BF923" i="25"/>
  <c r="B919" i="33" s="1"/>
  <c r="AN1158" i="25"/>
  <c r="BF464" i="25"/>
  <c r="B460" i="33" s="1"/>
  <c r="BF708" i="25"/>
  <c r="B704" i="33" s="1"/>
  <c r="AN581" i="25"/>
  <c r="AN734" i="25"/>
  <c r="BF598" i="25"/>
  <c r="B594" i="33" s="1"/>
  <c r="AN1091" i="25"/>
  <c r="BF577" i="25"/>
  <c r="B573" i="33" s="1"/>
  <c r="BF575" i="25"/>
  <c r="B571" i="33" s="1"/>
  <c r="AN1053" i="25"/>
  <c r="BF861" i="25"/>
  <c r="B857" i="33" s="1"/>
  <c r="AN608" i="25"/>
  <c r="BF556" i="25"/>
  <c r="B552" i="33" s="1"/>
  <c r="AN1163" i="25"/>
  <c r="BF963" i="25"/>
  <c r="B959" i="33" s="1"/>
  <c r="AN1089" i="25"/>
  <c r="BF517" i="25"/>
  <c r="B513" i="33" s="1"/>
  <c r="BF987" i="25"/>
  <c r="B983" i="33" s="1"/>
  <c r="AN719" i="25"/>
  <c r="BF1035" i="25"/>
  <c r="B1031" i="33" s="1"/>
  <c r="BF1129" i="25"/>
  <c r="B1125" i="33" s="1"/>
  <c r="BF447" i="25"/>
  <c r="B443" i="33" s="1"/>
  <c r="BF1050" i="25"/>
  <c r="B1046" i="33" s="1"/>
  <c r="BF944" i="25"/>
  <c r="B940" i="33" s="1"/>
  <c r="AN456" i="25"/>
  <c r="AN1060" i="25"/>
  <c r="AN736" i="25"/>
  <c r="AN537" i="25"/>
  <c r="AN934" i="25"/>
  <c r="AN670" i="25"/>
  <c r="AN852" i="25"/>
  <c r="AN590" i="25"/>
  <c r="AN1003" i="25"/>
  <c r="AN459" i="25"/>
  <c r="AN982" i="25"/>
  <c r="BF1170" i="25"/>
  <c r="B1166" i="33" s="1"/>
  <c r="BF839" i="25"/>
  <c r="B835" i="33" s="1"/>
  <c r="AN696" i="25"/>
  <c r="BF583" i="25"/>
  <c r="B579" i="33" s="1"/>
  <c r="AN988" i="25"/>
  <c r="BF998" i="25"/>
  <c r="B994" i="33" s="1"/>
  <c r="BF640" i="25"/>
  <c r="B636" i="33" s="1"/>
  <c r="AN784" i="25"/>
  <c r="AN793" i="25"/>
  <c r="AN667" i="25"/>
  <c r="BF807" i="25"/>
  <c r="B803" i="33" s="1"/>
  <c r="BF994" i="25"/>
  <c r="B990" i="33" s="1"/>
  <c r="AN1110" i="25"/>
  <c r="AN624" i="25"/>
  <c r="BF1029" i="25"/>
  <c r="B1025" i="33" s="1"/>
  <c r="AN873" i="25"/>
  <c r="AN1156" i="25"/>
  <c r="AN507" i="25"/>
  <c r="AN1173" i="25"/>
  <c r="BF1110" i="25"/>
  <c r="B1106" i="33" s="1"/>
  <c r="AN1063" i="25"/>
  <c r="AN424" i="25"/>
  <c r="BF455" i="25"/>
  <c r="B451" i="33" s="1"/>
  <c r="BF399" i="25"/>
  <c r="B395" i="33" s="1"/>
  <c r="AN845" i="25"/>
  <c r="BF1152" i="25"/>
  <c r="B1148" i="33" s="1"/>
  <c r="BF1034" i="25"/>
  <c r="B1030" i="33" s="1"/>
  <c r="BF892" i="25"/>
  <c r="B888" i="33" s="1"/>
  <c r="AN480" i="25"/>
  <c r="BF990" i="25"/>
  <c r="B986" i="33" s="1"/>
  <c r="BF763" i="25"/>
  <c r="B759" i="33" s="1"/>
  <c r="AN602" i="25"/>
  <c r="BF723" i="25"/>
  <c r="B719" i="33" s="1"/>
  <c r="BF695" i="25"/>
  <c r="B691" i="33" s="1"/>
  <c r="AN515" i="25"/>
  <c r="BF925" i="25"/>
  <c r="B921" i="33" s="1"/>
  <c r="AN562" i="25"/>
  <c r="BF643" i="25"/>
  <c r="B639" i="33" s="1"/>
  <c r="AN790" i="25"/>
  <c r="AN726" i="25"/>
  <c r="BF897" i="25"/>
  <c r="B893" i="33" s="1"/>
  <c r="AN978" i="25"/>
  <c r="BF1109" i="25"/>
  <c r="B1105" i="33" s="1"/>
  <c r="AN783" i="25"/>
  <c r="AN854" i="25"/>
  <c r="AP1170" i="25"/>
  <c r="AP704" i="25"/>
  <c r="AP791" i="25"/>
  <c r="AP407" i="25"/>
  <c r="AP913" i="25"/>
  <c r="AP604" i="25"/>
  <c r="AP906" i="25"/>
  <c r="AP784" i="25"/>
  <c r="AP611" i="25"/>
  <c r="AP915" i="25"/>
  <c r="AP633" i="25"/>
  <c r="AP924" i="25"/>
  <c r="AP600" i="25"/>
  <c r="AP437" i="25"/>
  <c r="AP797" i="25"/>
  <c r="AP551" i="25"/>
  <c r="AP695" i="25"/>
  <c r="AP1112" i="25"/>
  <c r="AP1046" i="25"/>
  <c r="AP595" i="25"/>
  <c r="AP560" i="25"/>
  <c r="AP1057" i="25"/>
  <c r="AP457" i="25"/>
  <c r="AP402" i="25"/>
  <c r="AP474" i="25"/>
  <c r="AP730" i="25"/>
  <c r="AP513" i="25"/>
  <c r="AP439" i="25"/>
  <c r="AP477" i="25"/>
  <c r="AP509" i="25"/>
  <c r="AP631" i="25"/>
  <c r="AP1074" i="25"/>
  <c r="AP927" i="25"/>
  <c r="AP752" i="25"/>
  <c r="AP846" i="25"/>
  <c r="AP776" i="25"/>
  <c r="AP975" i="25"/>
  <c r="AP901" i="25"/>
  <c r="AP986" i="25"/>
  <c r="AP565" i="25"/>
  <c r="AP531" i="25"/>
  <c r="AP1152" i="25"/>
  <c r="AP588" i="25"/>
  <c r="AP983" i="25"/>
  <c r="AP475" i="25"/>
  <c r="AP1106" i="25"/>
  <c r="AP612" i="25"/>
  <c r="AP855" i="25"/>
  <c r="AP486" i="25"/>
  <c r="AP598" i="25"/>
  <c r="AP713" i="25"/>
  <c r="AP532" i="25"/>
  <c r="AP1001" i="25"/>
  <c r="AP1104" i="25"/>
  <c r="AP524" i="25"/>
  <c r="AP569" i="25"/>
  <c r="AP751" i="25"/>
  <c r="AP967" i="25"/>
  <c r="AP1045" i="25"/>
  <c r="AP735" i="25"/>
  <c r="AP904" i="25"/>
  <c r="AP638" i="25"/>
  <c r="AP827" i="25"/>
  <c r="AP892" i="25"/>
  <c r="AP764" i="25"/>
  <c r="AP608" i="25"/>
  <c r="AP922" i="25"/>
  <c r="AP955" i="25"/>
  <c r="AP1160" i="25"/>
  <c r="AP916" i="25"/>
  <c r="AP930" i="25"/>
  <c r="AP1105" i="25"/>
  <c r="AP719" i="25"/>
  <c r="AP1092" i="25"/>
  <c r="AP1151" i="25"/>
  <c r="AP890" i="25"/>
  <c r="AP526" i="25"/>
  <c r="AP434" i="25"/>
  <c r="AP937" i="25"/>
  <c r="AP911" i="25"/>
  <c r="AP783" i="25"/>
  <c r="AP1109" i="25"/>
  <c r="AP667" i="25"/>
  <c r="AP461" i="25"/>
  <c r="AP1042" i="25"/>
  <c r="AN1155" i="25"/>
  <c r="AN951" i="25"/>
  <c r="AN440" i="25"/>
  <c r="BF572" i="25"/>
  <c r="B568" i="33" s="1"/>
  <c r="BF1072" i="25"/>
  <c r="B1068" i="33" s="1"/>
  <c r="BF845" i="25"/>
  <c r="B841" i="33" s="1"/>
  <c r="AN1111" i="25"/>
  <c r="BF934" i="25"/>
  <c r="B930" i="33" s="1"/>
  <c r="AN984" i="25"/>
  <c r="AN946" i="25"/>
  <c r="BF884" i="25"/>
  <c r="B880" i="33" s="1"/>
  <c r="AN414" i="25"/>
  <c r="BF454" i="25"/>
  <c r="B450" i="33" s="1"/>
  <c r="BF914" i="25"/>
  <c r="B910" i="33" s="1"/>
  <c r="AN1013" i="25"/>
  <c r="AN644" i="25"/>
  <c r="BF740" i="25"/>
  <c r="B736" i="33" s="1"/>
  <c r="BF848" i="25"/>
  <c r="B844" i="33" s="1"/>
  <c r="BF1026" i="25"/>
  <c r="B1022" i="33" s="1"/>
  <c r="AN714" i="25"/>
  <c r="BF585" i="25"/>
  <c r="B581" i="33" s="1"/>
  <c r="AN1022" i="25"/>
  <c r="BF973" i="25"/>
  <c r="B969" i="33" s="1"/>
  <c r="BF418" i="25"/>
  <c r="B414" i="33" s="1"/>
  <c r="BF799" i="25"/>
  <c r="B795" i="33" s="1"/>
  <c r="BF1022" i="25"/>
  <c r="B1018" i="33" s="1"/>
  <c r="BF919" i="25"/>
  <c r="B915" i="33" s="1"/>
  <c r="BF945" i="25"/>
  <c r="B941" i="33" s="1"/>
  <c r="AN654" i="25"/>
  <c r="BF879" i="25"/>
  <c r="B875" i="33" s="1"/>
  <c r="AN554" i="25"/>
  <c r="AN1147" i="25"/>
  <c r="BF452" i="25"/>
  <c r="B448" i="33" s="1"/>
  <c r="AP546" i="25"/>
  <c r="AP1166" i="25"/>
  <c r="AP817" i="25"/>
  <c r="AP1047" i="25"/>
  <c r="AP1072" i="25"/>
  <c r="AP641" i="25"/>
  <c r="AP494" i="25"/>
  <c r="AP1135" i="25"/>
  <c r="AP886" i="25"/>
  <c r="AP548" i="25"/>
  <c r="AP710" i="25"/>
  <c r="AN803" i="25"/>
  <c r="AN1117" i="25"/>
  <c r="BF612" i="25"/>
  <c r="B608" i="33" s="1"/>
  <c r="AN808" i="25"/>
  <c r="BF816" i="25"/>
  <c r="B812" i="33" s="1"/>
  <c r="AN499" i="25"/>
  <c r="BF552" i="25"/>
  <c r="B548" i="33" s="1"/>
  <c r="AN724" i="25"/>
  <c r="BF858" i="25"/>
  <c r="B854" i="33" s="1"/>
  <c r="BF793" i="25"/>
  <c r="B789" i="33" s="1"/>
  <c r="BF970" i="25"/>
  <c r="B966" i="33" s="1"/>
  <c r="BF605" i="25"/>
  <c r="B601" i="33" s="1"/>
  <c r="AN877" i="25"/>
  <c r="AN1069" i="25"/>
  <c r="BF705" i="25"/>
  <c r="B701" i="33" s="1"/>
  <c r="AN695" i="25"/>
  <c r="BF783" i="25"/>
  <c r="B779" i="33" s="1"/>
  <c r="AN902" i="25"/>
  <c r="AN842" i="25"/>
  <c r="AN1092" i="25"/>
  <c r="BF948" i="25"/>
  <c r="B944" i="33" s="1"/>
  <c r="BF1147" i="25"/>
  <c r="B1143" i="33" s="1"/>
  <c r="AN409" i="25"/>
  <c r="AN669" i="25"/>
  <c r="AN957" i="25"/>
  <c r="AP863" i="25"/>
  <c r="AP397" i="25"/>
  <c r="AP923" i="25"/>
  <c r="AP848" i="25"/>
  <c r="AP497" i="25"/>
  <c r="AP542" i="25"/>
  <c r="AP589" i="25"/>
  <c r="AP665" i="25"/>
  <c r="AP862" i="25"/>
  <c r="AP858" i="25"/>
  <c r="AP1069" i="25"/>
  <c r="AP632" i="25"/>
  <c r="AP694" i="25"/>
  <c r="AP420" i="25"/>
  <c r="AP1035" i="25"/>
  <c r="AP680" i="25"/>
  <c r="AP1018" i="25"/>
  <c r="AP734" i="25"/>
  <c r="AP435" i="25"/>
  <c r="BF796" i="25"/>
  <c r="B792" i="33" s="1"/>
  <c r="AN813" i="25"/>
  <c r="BF835" i="25"/>
  <c r="B831" i="33" s="1"/>
  <c r="BF1024" i="25"/>
  <c r="B1020" i="33" s="1"/>
  <c r="AN822" i="25"/>
  <c r="BF403" i="25"/>
  <c r="B399" i="33" s="1"/>
  <c r="AN1105" i="25"/>
  <c r="AN981" i="25"/>
  <c r="BF602" i="25"/>
  <c r="B598" i="33" s="1"/>
  <c r="BF967" i="25"/>
  <c r="B963" i="33" s="1"/>
  <c r="BF1073" i="25"/>
  <c r="B1069" i="33" s="1"/>
  <c r="AN444" i="25"/>
  <c r="AN1124" i="25"/>
  <c r="BF1078" i="25"/>
  <c r="B1074" i="33" s="1"/>
  <c r="AN840" i="25"/>
  <c r="BF868" i="25"/>
  <c r="B864" i="33" s="1"/>
  <c r="BF971" i="25"/>
  <c r="B967" i="33" s="1"/>
  <c r="AN1035" i="25"/>
  <c r="BF1005" i="25"/>
  <c r="B1001" i="33" s="1"/>
  <c r="AN565" i="25"/>
  <c r="BF769" i="25"/>
  <c r="B765" i="33" s="1"/>
  <c r="AN613" i="25"/>
  <c r="AN1145" i="25"/>
  <c r="AN737" i="25"/>
  <c r="AN437" i="25"/>
  <c r="AN1143" i="25"/>
  <c r="BF966" i="25"/>
  <c r="B962" i="33" s="1"/>
  <c r="BF887" i="25"/>
  <c r="B883" i="33" s="1"/>
  <c r="AP413" i="25"/>
  <c r="AP749" i="25"/>
  <c r="AP761" i="25"/>
  <c r="AP980" i="25"/>
  <c r="AP718" i="25"/>
  <c r="AP785" i="25"/>
  <c r="AP708" i="25"/>
  <c r="AP415" i="25"/>
  <c r="AP617" i="25"/>
  <c r="AP824" i="25"/>
  <c r="AP1134" i="25"/>
  <c r="AP625" i="25"/>
  <c r="AP503" i="25"/>
  <c r="AP647" i="25"/>
  <c r="AP875" i="25"/>
  <c r="AP676" i="25"/>
  <c r="AP1098" i="25"/>
  <c r="AP936" i="25"/>
  <c r="AP1026" i="25"/>
  <c r="AP511" i="25"/>
  <c r="AP1091" i="25"/>
  <c r="AP688" i="25"/>
  <c r="AP657" i="25"/>
  <c r="AP1084" i="25"/>
  <c r="AP1114" i="25"/>
  <c r="AP792" i="25"/>
  <c r="AP1025" i="25"/>
  <c r="AP519" i="25"/>
  <c r="AP623" i="25"/>
  <c r="AP587" i="25"/>
  <c r="AP1066" i="25"/>
  <c r="AP609" i="25"/>
  <c r="AP833" i="25"/>
  <c r="AP1052" i="25"/>
  <c r="AP1130" i="25"/>
  <c r="AP575" i="25"/>
  <c r="AP562" i="25"/>
  <c r="AP806" i="25"/>
  <c r="AP818" i="25"/>
  <c r="AP582" i="25"/>
  <c r="AP610" i="25"/>
  <c r="AP1119" i="25"/>
  <c r="AP1118" i="25"/>
  <c r="AP452" i="25"/>
  <c r="AP985" i="25"/>
  <c r="AP868" i="25"/>
  <c r="AP717" i="25"/>
  <c r="AP741" i="25"/>
  <c r="AP432" i="25"/>
  <c r="AP920" i="25"/>
  <c r="AP844" i="25"/>
  <c r="AP942" i="25"/>
  <c r="AP1014" i="25"/>
  <c r="AP1172" i="25"/>
  <c r="AP788" i="25"/>
  <c r="AP973" i="25"/>
  <c r="AP1149" i="25"/>
  <c r="AP843" i="25"/>
  <c r="AP902" i="25"/>
  <c r="AP800" i="25"/>
  <c r="AP557" i="25"/>
  <c r="AP934" i="25"/>
  <c r="AP1159" i="25"/>
  <c r="AP539" i="25"/>
  <c r="AP807" i="25"/>
  <c r="AP953" i="25"/>
  <c r="AP547" i="25"/>
  <c r="AP947" i="25"/>
  <c r="AP1169" i="25"/>
  <c r="AP1040" i="25"/>
  <c r="AP872" i="25"/>
  <c r="AP662" i="25"/>
  <c r="AP794" i="25"/>
  <c r="AP814" i="25"/>
  <c r="AP1028" i="25"/>
  <c r="AP478" i="25"/>
  <c r="AP1125" i="25"/>
  <c r="AP1116" i="25"/>
  <c r="AP493" i="25"/>
  <c r="AP429" i="25"/>
  <c r="AP836" i="25"/>
  <c r="AP466" i="25"/>
  <c r="AP859" i="25"/>
  <c r="AP1080" i="25"/>
  <c r="AP1059" i="25"/>
  <c r="AP1150" i="25"/>
  <c r="AP1039" i="25"/>
  <c r="AP724" i="25"/>
  <c r="AP768" i="25"/>
  <c r="AP441" i="25"/>
  <c r="AP1036" i="25"/>
  <c r="AP592" i="25"/>
  <c r="AP1110" i="25"/>
  <c r="AP640" i="25"/>
  <c r="AP465" i="25"/>
  <c r="AP1054" i="25"/>
  <c r="AP773" i="25"/>
  <c r="AP739" i="25"/>
  <c r="AP941" i="25"/>
  <c r="AP674" i="25"/>
  <c r="AP883" i="25"/>
  <c r="AP830" i="25"/>
  <c r="AP997" i="25"/>
  <c r="AP993" i="25"/>
  <c r="AP712" i="25"/>
  <c r="AP622" i="25"/>
  <c r="AP971" i="25"/>
  <c r="AP757" i="25"/>
  <c r="AP678" i="25"/>
  <c r="AP839" i="25"/>
  <c r="AP841" i="25"/>
  <c r="AP616" i="25"/>
  <c r="AP1143" i="25"/>
  <c r="AP1033" i="25"/>
  <c r="AP1133" i="25"/>
  <c r="AP686" i="25"/>
  <c r="AP681" i="25"/>
  <c r="AP1127" i="25"/>
  <c r="AP530" i="25"/>
  <c r="AP489" i="25"/>
  <c r="AP803" i="25"/>
  <c r="AP541" i="25"/>
  <c r="AP533" i="25"/>
  <c r="AP952" i="25"/>
  <c r="AP540" i="25"/>
  <c r="AP649" i="25"/>
  <c r="AP691" i="25"/>
  <c r="AP992" i="25"/>
  <c r="AP664" i="25"/>
  <c r="AP870" i="25"/>
  <c r="AP907" i="25"/>
  <c r="AP621" i="25"/>
  <c r="AP428" i="25"/>
  <c r="AP831" i="25"/>
  <c r="AP869" i="25"/>
  <c r="AP535" i="25"/>
  <c r="AP646" i="25"/>
  <c r="AP981" i="25"/>
  <c r="AP1090" i="25"/>
  <c r="AP444" i="25"/>
  <c r="AP1032" i="25"/>
  <c r="AP772" i="25"/>
  <c r="AP574" i="25"/>
  <c r="AP726" i="25"/>
  <c r="AP769" i="25"/>
  <c r="AP821" i="25"/>
  <c r="AP775" i="25"/>
  <c r="AP1007" i="25"/>
  <c r="AP715" i="25"/>
  <c r="AP857" i="25"/>
  <c r="AP810" i="25"/>
  <c r="AP607" i="25"/>
  <c r="AP919" i="25"/>
  <c r="AP903" i="25"/>
  <c r="AP954" i="25"/>
  <c r="AP732" i="25"/>
  <c r="AP1073" i="25"/>
  <c r="AP996" i="25"/>
  <c r="AP793" i="25"/>
  <c r="AP596" i="25"/>
  <c r="AP398" i="25"/>
  <c r="AP894" i="25"/>
  <c r="AP573" i="25"/>
  <c r="AP884" i="25"/>
  <c r="AP991" i="25"/>
  <c r="AP451" i="25"/>
  <c r="AP566" i="25"/>
  <c r="AP630" i="25"/>
  <c r="AP1128" i="25"/>
  <c r="AP1017" i="25"/>
  <c r="AP458" i="25"/>
  <c r="AP529" i="25"/>
  <c r="AP597" i="25"/>
  <c r="AP860" i="25"/>
  <c r="AP583" i="25"/>
  <c r="AP570" i="25"/>
  <c r="AP534" i="25"/>
  <c r="AP974" i="25"/>
  <c r="AP822" i="25"/>
  <c r="AP828" i="25"/>
  <c r="AP766" i="25"/>
  <c r="AP487" i="25"/>
  <c r="AP1063" i="25"/>
  <c r="AP463" i="25"/>
  <c r="AP653" i="25"/>
  <c r="AP1008" i="25"/>
  <c r="AP1153" i="25"/>
  <c r="AP460" i="25"/>
  <c r="AP1123" i="25"/>
  <c r="AP837" i="25"/>
  <c r="AP416" i="25"/>
  <c r="AP1093" i="25"/>
  <c r="AP440" i="25"/>
  <c r="AP690" i="25"/>
  <c r="AP780" i="25"/>
  <c r="AP1113" i="25"/>
  <c r="AP403" i="25"/>
  <c r="AP464" i="25"/>
  <c r="AP1021" i="25"/>
  <c r="AP644" i="25"/>
  <c r="AP430" i="25"/>
  <c r="AP696" i="25"/>
  <c r="AP492" i="25"/>
  <c r="AP965" i="25"/>
  <c r="AP698" i="25"/>
  <c r="AP606" i="25"/>
  <c r="AP1115" i="25"/>
  <c r="AP409" i="25"/>
  <c r="AP1037" i="25"/>
  <c r="AP637" i="25"/>
  <c r="AP655" i="25"/>
  <c r="AP522" i="25"/>
  <c r="AP976" i="25"/>
  <c r="AP682" i="25"/>
  <c r="AP555" i="25"/>
  <c r="AP599" i="25"/>
  <c r="AP969" i="25"/>
  <c r="AP727" i="25"/>
  <c r="AP634" i="25"/>
  <c r="AP759" i="25"/>
  <c r="AP506" i="25"/>
  <c r="AP854" i="25"/>
  <c r="AP771" i="25"/>
  <c r="AP615" i="25"/>
  <c r="AP944" i="25"/>
  <c r="AP740" i="25"/>
  <c r="AP1075" i="25"/>
  <c r="AP998" i="25"/>
  <c r="AP744" i="25"/>
  <c r="AP593" i="25"/>
  <c r="AP871" i="25"/>
  <c r="AP789" i="25"/>
  <c r="AP642" i="25"/>
  <c r="AP527" i="25"/>
  <c r="AP618" i="25"/>
  <c r="AP763" i="25"/>
  <c r="AP914" i="25"/>
  <c r="AP1146" i="25"/>
  <c r="AP838" i="25"/>
  <c r="AP502" i="25"/>
  <c r="AP661" i="25"/>
  <c r="AP849" i="25"/>
  <c r="AP672" i="25"/>
  <c r="AP1064" i="25"/>
  <c r="AP703" i="25"/>
  <c r="AP728" i="25"/>
  <c r="AP1136" i="25"/>
  <c r="AP449" i="25"/>
  <c r="AP778" i="25"/>
  <c r="AP1165" i="25"/>
  <c r="AP835" i="25"/>
  <c r="AP1140" i="25"/>
  <c r="AP760" i="25"/>
  <c r="AP1111" i="25"/>
  <c r="AP401" i="25"/>
  <c r="AP926" i="25"/>
  <c r="AP898" i="25"/>
  <c r="AP480" i="25"/>
  <c r="AP753" i="25"/>
  <c r="AP1137" i="25"/>
  <c r="AP1101" i="25"/>
  <c r="AP940" i="25"/>
  <c r="AP1005" i="25"/>
  <c r="AP701" i="25"/>
  <c r="AP809" i="25"/>
  <c r="AP405" i="25"/>
  <c r="AP603" i="25"/>
  <c r="AP832" i="25"/>
  <c r="AP746" i="25"/>
  <c r="AP1002" i="25"/>
  <c r="AP1161" i="25"/>
  <c r="AP467" i="25"/>
  <c r="AP826" i="25"/>
  <c r="AP1117" i="25"/>
  <c r="AP931" i="25"/>
  <c r="AP482" i="25"/>
  <c r="AP770" i="25"/>
  <c r="AP425" i="25"/>
  <c r="AP1051" i="25"/>
  <c r="AP1049" i="25"/>
  <c r="AP556" i="25"/>
  <c r="AP563" i="25"/>
  <c r="AP628" i="25"/>
  <c r="AP758" i="25"/>
  <c r="AP1145" i="25"/>
  <c r="AP518" i="25"/>
  <c r="AP484" i="25"/>
  <c r="AP984" i="25"/>
  <c r="AP957" i="25"/>
  <c r="AP700" i="25"/>
  <c r="AP1068" i="25"/>
  <c r="AP1148" i="25"/>
  <c r="AP796" i="25"/>
  <c r="AP856" i="25"/>
  <c r="AP454" i="25"/>
  <c r="AP670" i="25"/>
  <c r="AP627" i="25"/>
  <c r="AP1132" i="25"/>
  <c r="AP490" i="25"/>
  <c r="AP507" i="25"/>
  <c r="AP1067" i="25"/>
  <c r="AP1004" i="25"/>
  <c r="AP1058" i="25"/>
  <c r="AP779" i="25"/>
  <c r="AP514" i="25"/>
  <c r="AP742" i="25"/>
  <c r="AP1038" i="25"/>
  <c r="AP829" i="25"/>
  <c r="AP579" i="25"/>
  <c r="AP949" i="25"/>
  <c r="AP1011" i="25"/>
  <c r="AP684" i="25"/>
  <c r="AP1156" i="25"/>
  <c r="AP568" i="25"/>
  <c r="AP918" i="25"/>
  <c r="AP501" i="25"/>
  <c r="AP456" i="25"/>
  <c r="AP945" i="25"/>
  <c r="AP571" i="25"/>
  <c r="AP1003" i="25"/>
  <c r="AP488" i="25"/>
  <c r="AP1078" i="25"/>
  <c r="AP881" i="25"/>
  <c r="AP626" i="25"/>
  <c r="AP427" i="25"/>
  <c r="AP536" i="25"/>
  <c r="AP620" i="25"/>
  <c r="AP1095" i="25"/>
  <c r="AP707" i="25"/>
  <c r="AP959" i="25"/>
  <c r="BF359" i="25"/>
  <c r="B355" i="33" s="1"/>
  <c r="AN76" i="25"/>
  <c r="BF917" i="25"/>
  <c r="B913" i="33" s="1"/>
  <c r="BF1548" i="25"/>
  <c r="B1544" i="33" s="1"/>
  <c r="BF617" i="25"/>
  <c r="B613" i="33" s="1"/>
  <c r="BF778" i="25"/>
  <c r="B774" i="33" s="1"/>
  <c r="AN219" i="25"/>
  <c r="BF1263" i="25"/>
  <c r="B1259" i="33" s="1"/>
  <c r="BF1351" i="25"/>
  <c r="B1347" i="33" s="1"/>
  <c r="BF422" i="25"/>
  <c r="B418" i="33" s="1"/>
  <c r="AN38" i="25"/>
  <c r="AN96" i="25"/>
  <c r="AN366" i="25"/>
  <c r="AN1776" i="25"/>
  <c r="AN1513" i="25"/>
  <c r="BF943" i="25"/>
  <c r="B939" i="33" s="1"/>
  <c r="BF1120" i="25"/>
  <c r="B1116" i="33" s="1"/>
  <c r="AP345" i="25"/>
  <c r="AN1722" i="25"/>
  <c r="BF1003" i="25"/>
  <c r="B999" i="33" s="1"/>
  <c r="AN1396" i="25"/>
  <c r="AN1361" i="25"/>
  <c r="AN172" i="25"/>
  <c r="BF1970" i="25"/>
  <c r="B1966" i="33" s="1"/>
  <c r="AN660" i="25"/>
  <c r="AN1226" i="25"/>
  <c r="BF1044" i="25"/>
  <c r="B1040" i="33" s="1"/>
  <c r="BF1246" i="25"/>
  <c r="B1242" i="33" s="1"/>
  <c r="BF1869" i="25"/>
  <c r="B1865" i="33" s="1"/>
  <c r="BF1040" i="25"/>
  <c r="B1036" i="33" s="1"/>
  <c r="BF1250" i="25"/>
  <c r="B1246" i="33" s="1"/>
  <c r="BF377" i="25"/>
  <c r="B373" i="33" s="1"/>
  <c r="AN85" i="25"/>
  <c r="AN288" i="25"/>
  <c r="AN145" i="25"/>
  <c r="AP360" i="25"/>
  <c r="AP263" i="25"/>
  <c r="AP108" i="25"/>
  <c r="AN540" i="25"/>
  <c r="AN1342" i="25"/>
  <c r="AN676" i="25"/>
  <c r="AN1529" i="25"/>
  <c r="BF894" i="25"/>
  <c r="B890" i="33" s="1"/>
  <c r="BF1097" i="25"/>
  <c r="B1093" i="33" s="1"/>
  <c r="BF885" i="25"/>
  <c r="B881" i="33" s="1"/>
  <c r="AN1222" i="25"/>
  <c r="AN1916" i="25"/>
  <c r="AP164" i="25"/>
  <c r="AP387" i="25"/>
  <c r="AP271" i="25"/>
  <c r="AP70" i="25"/>
  <c r="AN195" i="25"/>
  <c r="BF386" i="25"/>
  <c r="B382" i="33" s="1"/>
  <c r="AN71" i="25"/>
  <c r="AP12" i="25"/>
  <c r="AP30" i="25"/>
  <c r="AP385" i="25"/>
  <c r="AP141" i="25"/>
  <c r="AP89" i="25"/>
  <c r="AP285" i="25"/>
  <c r="AP270" i="25"/>
  <c r="AP235" i="25"/>
  <c r="AP355" i="25"/>
  <c r="AN345" i="25"/>
  <c r="BF378" i="25"/>
  <c r="B374" i="33" s="1"/>
  <c r="AN305" i="25"/>
  <c r="AN81" i="25"/>
  <c r="AN65" i="25"/>
  <c r="BF385" i="25"/>
  <c r="B381" i="33" s="1"/>
  <c r="BF234" i="25"/>
  <c r="B230" i="33" s="1"/>
  <c r="AN245" i="25"/>
  <c r="AN147" i="25"/>
  <c r="AN9" i="25"/>
  <c r="AN200" i="25"/>
  <c r="BF213" i="25"/>
  <c r="B209" i="33" s="1"/>
  <c r="BF115" i="25"/>
  <c r="B111" i="33" s="1"/>
  <c r="AN129" i="25"/>
  <c r="BF288" i="25"/>
  <c r="B284" i="33" s="1"/>
  <c r="AN314" i="25"/>
  <c r="AN289" i="25"/>
  <c r="BF175" i="25"/>
  <c r="B171" i="33" s="1"/>
  <c r="AN136" i="25"/>
  <c r="AN230" i="25"/>
  <c r="AN128" i="25"/>
  <c r="BF198" i="25"/>
  <c r="B194" i="33" s="1"/>
  <c r="BF65" i="25"/>
  <c r="B61" i="33" s="1"/>
  <c r="BF116" i="25"/>
  <c r="B112" i="33" s="1"/>
  <c r="BF269" i="25"/>
  <c r="B265" i="33" s="1"/>
  <c r="BF75" i="25"/>
  <c r="B71" i="33" s="1"/>
  <c r="AN4" i="25"/>
  <c r="AN204" i="25"/>
  <c r="BF262" i="25"/>
  <c r="B258" i="33" s="1"/>
  <c r="AP56" i="25"/>
  <c r="AP49" i="25"/>
  <c r="AP275" i="25"/>
  <c r="AP76" i="25"/>
  <c r="AP180" i="25"/>
  <c r="AP247" i="25"/>
  <c r="AP144" i="25"/>
  <c r="AP208" i="25"/>
  <c r="AP346" i="25"/>
  <c r="AP85" i="25"/>
  <c r="AP104" i="25"/>
  <c r="AP84" i="25"/>
  <c r="AP363" i="25"/>
  <c r="AP210" i="25"/>
  <c r="BF1787" i="25"/>
  <c r="B1783" i="33" s="1"/>
  <c r="BF1269" i="25"/>
  <c r="B1265" i="33" s="1"/>
  <c r="AN1248" i="25"/>
  <c r="AN770" i="25"/>
  <c r="BF1100" i="25"/>
  <c r="B1096" i="33" s="1"/>
  <c r="AN418" i="25"/>
  <c r="AN1721" i="25"/>
  <c r="BF620" i="25"/>
  <c r="B616" i="33" s="1"/>
  <c r="AN757" i="25"/>
  <c r="AN1279" i="25"/>
  <c r="BF1327" i="25"/>
  <c r="B1323" i="33" s="1"/>
  <c r="BF732" i="25"/>
  <c r="B728" i="33" s="1"/>
  <c r="AN1821" i="25"/>
  <c r="BF173" i="25"/>
  <c r="B169" i="33" s="1"/>
  <c r="BF1908" i="25"/>
  <c r="B1904" i="33" s="1"/>
  <c r="AN1441" i="25"/>
  <c r="BF1006" i="25"/>
  <c r="B1002" i="33" s="1"/>
  <c r="AN566" i="25"/>
  <c r="AN1842" i="25"/>
  <c r="AN872" i="25"/>
  <c r="BF1825" i="25"/>
  <c r="B1821" i="33" s="1"/>
  <c r="BF633" i="25"/>
  <c r="B629" i="33" s="1"/>
  <c r="BF1179" i="25"/>
  <c r="B1175" i="33" s="1"/>
  <c r="BF1883" i="25"/>
  <c r="B1879" i="33" s="1"/>
  <c r="BF726" i="25"/>
  <c r="B722" i="33" s="1"/>
  <c r="AN468" i="25"/>
  <c r="BF1619" i="25"/>
  <c r="B1615" i="33" s="1"/>
  <c r="BF1867" i="25"/>
  <c r="B1863" i="33" s="1"/>
  <c r="BF335" i="25"/>
  <c r="B331" i="33" s="1"/>
  <c r="AN1805" i="25"/>
  <c r="BF346" i="25"/>
  <c r="B342" i="33" s="1"/>
  <c r="BF40" i="25"/>
  <c r="B36" i="33" s="1"/>
  <c r="BF368" i="25"/>
  <c r="B364" i="33" s="1"/>
  <c r="AN317" i="25"/>
  <c r="AN16" i="25"/>
  <c r="AN88" i="25"/>
  <c r="BF142" i="25"/>
  <c r="B138" i="33" s="1"/>
  <c r="BF334" i="25"/>
  <c r="B330" i="33" s="1"/>
  <c r="AN202" i="25"/>
  <c r="AN198" i="25"/>
  <c r="AN31" i="25"/>
  <c r="AN263" i="25"/>
  <c r="AP41" i="25"/>
  <c r="AP215" i="25"/>
  <c r="AP292" i="25"/>
  <c r="AP297" i="25"/>
  <c r="AP121" i="25"/>
  <c r="AP277" i="25"/>
  <c r="AP148" i="25"/>
  <c r="AP66" i="25"/>
  <c r="AP47" i="25"/>
  <c r="AP380" i="25"/>
  <c r="AP191" i="25"/>
  <c r="BF171" i="25"/>
  <c r="B167" i="33" s="1"/>
  <c r="AN377" i="25"/>
  <c r="BF1032" i="25"/>
  <c r="B1028" i="33" s="1"/>
  <c r="BF201" i="25"/>
  <c r="B197" i="33" s="1"/>
  <c r="AN150" i="25"/>
  <c r="BF245" i="25"/>
  <c r="B241" i="33" s="1"/>
  <c r="BF1498" i="25"/>
  <c r="B1494" i="33" s="1"/>
  <c r="AP26" i="25"/>
  <c r="BF139" i="25"/>
  <c r="B135" i="33" s="1"/>
  <c r="BF128" i="25"/>
  <c r="B124" i="33" s="1"/>
  <c r="AN335" i="25"/>
  <c r="AN66" i="25"/>
  <c r="AN340" i="25"/>
  <c r="BF223" i="25"/>
  <c r="B219" i="33" s="1"/>
  <c r="AN223" i="25"/>
  <c r="AN378" i="25"/>
  <c r="AN316" i="25"/>
  <c r="AN123" i="25"/>
  <c r="BF220" i="25"/>
  <c r="B216" i="33" s="1"/>
  <c r="AP287" i="25"/>
  <c r="AP265" i="25"/>
  <c r="AP244" i="25"/>
  <c r="AP174" i="25"/>
  <c r="AP320" i="25"/>
  <c r="AP358" i="25"/>
  <c r="AN139" i="25"/>
  <c r="AN384" i="25"/>
  <c r="AN268" i="25"/>
  <c r="AN257" i="25"/>
  <c r="BF392" i="25"/>
  <c r="B388" i="33" s="1"/>
  <c r="AN721" i="25"/>
  <c r="AP195" i="25"/>
  <c r="BF607" i="25"/>
  <c r="B603" i="33" s="1"/>
  <c r="AN174" i="25"/>
  <c r="AN32" i="25"/>
  <c r="BF253" i="25"/>
  <c r="B249" i="33" s="1"/>
  <c r="AP213" i="25"/>
  <c r="AP143" i="25"/>
  <c r="AP54" i="25"/>
  <c r="AN561" i="25"/>
  <c r="AN412" i="25"/>
  <c r="AP304" i="25"/>
  <c r="AN105" i="25"/>
  <c r="AP321" i="25"/>
  <c r="AP389" i="25"/>
  <c r="AP43" i="25"/>
  <c r="BF124" i="25"/>
  <c r="B120" i="33" s="1"/>
  <c r="AN216" i="25"/>
  <c r="AN1999" i="25"/>
  <c r="BF1911" i="25"/>
  <c r="B1907" i="33" s="1"/>
  <c r="BF1205" i="25"/>
  <c r="B1201" i="33" s="1"/>
  <c r="BF336" i="25"/>
  <c r="B332" i="33" s="1"/>
  <c r="BF540" i="25"/>
  <c r="B536" i="33" s="1"/>
  <c r="BF1815" i="25"/>
  <c r="B1811" i="33" s="1"/>
  <c r="AN521" i="25"/>
  <c r="AN1103" i="25"/>
  <c r="BF869" i="25"/>
  <c r="B865" i="33" s="1"/>
  <c r="BF1963" i="25"/>
  <c r="B1959" i="33" s="1"/>
  <c r="AN1253" i="25"/>
  <c r="BF1468" i="25"/>
  <c r="B1464" i="33" s="1"/>
  <c r="AN261" i="25"/>
  <c r="BF1818" i="25"/>
  <c r="B1814" i="33" s="1"/>
  <c r="AN1181" i="25"/>
  <c r="BF1405" i="25"/>
  <c r="B1401" i="33" s="1"/>
  <c r="AN324" i="25"/>
  <c r="AP29" i="25"/>
  <c r="AN723" i="25"/>
  <c r="AN712" i="25"/>
  <c r="BF1658" i="25"/>
  <c r="B1654" i="33" s="1"/>
  <c r="BF12" i="25"/>
  <c r="B8" i="33" s="1"/>
  <c r="BF623" i="25"/>
  <c r="B619" i="33" s="1"/>
  <c r="BF1038" i="25"/>
  <c r="B1034" i="33" s="1"/>
  <c r="BF900" i="25"/>
  <c r="B896" i="33" s="1"/>
  <c r="AN127" i="25"/>
  <c r="BF608" i="25"/>
  <c r="B604" i="33" s="1"/>
  <c r="AN1659" i="25"/>
  <c r="BF606" i="25"/>
  <c r="B602" i="33" s="1"/>
  <c r="AN400" i="25"/>
  <c r="AN773" i="25"/>
  <c r="AN1589" i="25"/>
  <c r="AN1658" i="25"/>
  <c r="BF1160" i="25"/>
  <c r="B1156" i="33" s="1"/>
  <c r="BF1920" i="25"/>
  <c r="B1916" i="33" s="1"/>
  <c r="BF407" i="25"/>
  <c r="B403" i="33" s="1"/>
  <c r="AN309" i="25"/>
  <c r="BF353" i="25"/>
  <c r="B349" i="33" s="1"/>
  <c r="AP220" i="25"/>
  <c r="AN1287" i="25"/>
  <c r="BF39" i="25"/>
  <c r="B35" i="33" s="1"/>
  <c r="BF1971" i="25"/>
  <c r="B1967" i="33" s="1"/>
  <c r="AN1468" i="25"/>
  <c r="BF1392" i="25"/>
  <c r="B1388" i="33" s="1"/>
  <c r="AN1799" i="25"/>
  <c r="BF1304" i="25"/>
  <c r="B1300" i="33" s="1"/>
  <c r="BF341" i="25"/>
  <c r="B337" i="33" s="1"/>
  <c r="BF507" i="25"/>
  <c r="B503" i="33" s="1"/>
  <c r="AN1871" i="25"/>
  <c r="AN824" i="25"/>
  <c r="BF1427" i="25"/>
  <c r="B1423" i="33" s="1"/>
  <c r="AN760" i="25"/>
  <c r="AN1522" i="25"/>
  <c r="BF728" i="25"/>
  <c r="B724" i="33" s="1"/>
  <c r="AN207" i="25"/>
  <c r="AP394" i="25"/>
  <c r="AP8" i="25"/>
  <c r="AN1376" i="25"/>
  <c r="AP204" i="25"/>
  <c r="AN1056" i="25"/>
  <c r="AN498" i="25"/>
  <c r="AN13" i="25"/>
  <c r="BF712" i="25"/>
  <c r="B708" i="33" s="1"/>
  <c r="BF996" i="25"/>
  <c r="B992" i="33" s="1"/>
  <c r="AN1557" i="25"/>
  <c r="BF224" i="25"/>
  <c r="B220" i="33" s="1"/>
  <c r="BF397" i="25"/>
  <c r="B393" i="33" s="1"/>
  <c r="AN1635" i="25"/>
  <c r="BF1007" i="25"/>
  <c r="B1003" i="33" s="1"/>
  <c r="AN1772" i="25"/>
  <c r="BF1432" i="25"/>
  <c r="B1428" i="33" s="1"/>
  <c r="BF1715" i="25"/>
  <c r="B1711" i="33" s="1"/>
  <c r="BF305" i="25"/>
  <c r="B301" i="33" s="1"/>
  <c r="BF137" i="25"/>
  <c r="B133" i="33" s="1"/>
  <c r="AN863" i="25"/>
  <c r="AN1116" i="25"/>
  <c r="BF1369" i="25"/>
  <c r="B1365" i="33" s="1"/>
  <c r="BF984" i="25"/>
  <c r="B980" i="33" s="1"/>
  <c r="AN534" i="25"/>
  <c r="AP91" i="25"/>
  <c r="AN1525" i="25"/>
  <c r="AN391" i="25"/>
  <c r="AN175" i="25"/>
  <c r="BF219" i="25"/>
  <c r="B215" i="33" s="1"/>
  <c r="AP20" i="25"/>
  <c r="AN155" i="25"/>
  <c r="BF1567" i="25"/>
  <c r="B1563" i="33" s="1"/>
  <c r="BF102" i="25"/>
  <c r="B98" i="33" s="1"/>
  <c r="AN284" i="25"/>
  <c r="AP62" i="25"/>
  <c r="AP199" i="25"/>
  <c r="AN915" i="25"/>
  <c r="BF1799" i="25"/>
  <c r="B1795" i="33" s="1"/>
  <c r="AN1051" i="25"/>
  <c r="AN686" i="25"/>
  <c r="AN1457" i="25"/>
  <c r="AN1608" i="25"/>
  <c r="BF558" i="25"/>
  <c r="B554" i="33" s="1"/>
  <c r="BF9" i="25"/>
  <c r="B5" i="33" s="1"/>
  <c r="BF642" i="25"/>
  <c r="B638" i="33" s="1"/>
  <c r="BF1531" i="25"/>
  <c r="B1527" i="33" s="1"/>
  <c r="BF514" i="25"/>
  <c r="B510" i="33" s="1"/>
  <c r="AN1197" i="25"/>
  <c r="AN786" i="25"/>
  <c r="AN1581" i="25"/>
  <c r="BF956" i="25"/>
  <c r="B952" i="33" s="1"/>
  <c r="AN1445" i="25"/>
  <c r="BF1654" i="25"/>
  <c r="B1650" i="33" s="1"/>
  <c r="AN1555" i="25"/>
  <c r="AN287" i="25"/>
  <c r="BF111" i="25"/>
  <c r="B107" i="33" s="1"/>
  <c r="BF1896" i="25"/>
  <c r="B1892" i="33" s="1"/>
  <c r="AN1612" i="25"/>
  <c r="AN1735" i="25"/>
  <c r="AN1928" i="25"/>
  <c r="AN1450" i="25"/>
  <c r="BF1574" i="25"/>
  <c r="B1570" i="33" s="1"/>
  <c r="AN1996" i="25"/>
  <c r="AN563" i="25"/>
  <c r="BF1693" i="25"/>
  <c r="B1689" i="33" s="1"/>
  <c r="AN1162" i="25"/>
  <c r="BF1711" i="25"/>
  <c r="B1707" i="33" s="1"/>
  <c r="AN741" i="25"/>
  <c r="AN1953" i="25"/>
  <c r="BF1476" i="25"/>
  <c r="B1472" i="33" s="1"/>
  <c r="AN1142" i="25"/>
  <c r="BF1210" i="25"/>
  <c r="B1206" i="33" s="1"/>
  <c r="BF1873" i="25"/>
  <c r="B1869" i="33" s="1"/>
  <c r="BF1048" i="25"/>
  <c r="B1044" i="33" s="1"/>
  <c r="AN1641" i="25"/>
  <c r="BF1980" i="25"/>
  <c r="B1976" i="33" s="1"/>
  <c r="AN233" i="25"/>
  <c r="AN767" i="25"/>
  <c r="BF462" i="25"/>
  <c r="B458" i="33" s="1"/>
  <c r="BF1852" i="25"/>
  <c r="B1848" i="33" s="1"/>
  <c r="BF1543" i="25"/>
  <c r="B1539" i="33" s="1"/>
  <c r="BF1851" i="25"/>
  <c r="B1847" i="33" s="1"/>
  <c r="AN222" i="25"/>
  <c r="AN349" i="25"/>
  <c r="BF1409" i="25"/>
  <c r="B1405" i="33" s="1"/>
  <c r="AN1254" i="25"/>
  <c r="AP386" i="25"/>
  <c r="AP21" i="25"/>
  <c r="AP171" i="25"/>
  <c r="AP78" i="25"/>
  <c r="AP181" i="25"/>
  <c r="AP32" i="25"/>
  <c r="AP254" i="25"/>
  <c r="AP14" i="25"/>
  <c r="AP165" i="25"/>
  <c r="AP309" i="25"/>
  <c r="AP45" i="25"/>
  <c r="AP314" i="25"/>
  <c r="AP160" i="25"/>
  <c r="AP370" i="25"/>
  <c r="AP319" i="25"/>
  <c r="AP74" i="25"/>
  <c r="AP34" i="25"/>
  <c r="AP311" i="25"/>
  <c r="AP347" i="25"/>
  <c r="AP159" i="25"/>
  <c r="AP325" i="25"/>
  <c r="AP364" i="25"/>
  <c r="AP128" i="25"/>
  <c r="AP374" i="25"/>
  <c r="AP205" i="25"/>
  <c r="AP100" i="25"/>
  <c r="AP335" i="25"/>
  <c r="BF344" i="25"/>
  <c r="B340" i="33" s="1"/>
  <c r="AN156" i="25"/>
  <c r="BF302" i="25"/>
  <c r="B298" i="33" s="1"/>
  <c r="BF147" i="25"/>
  <c r="B143" i="33" s="1"/>
  <c r="BF216" i="25"/>
  <c r="B212" i="33" s="1"/>
  <c r="BF300" i="25"/>
  <c r="B296" i="33" s="1"/>
  <c r="BF239" i="25"/>
  <c r="B235" i="33" s="1"/>
  <c r="BF211" i="25"/>
  <c r="B207" i="33" s="1"/>
  <c r="BF26" i="25"/>
  <c r="B22" i="33" s="1"/>
  <c r="AN311" i="25"/>
  <c r="BF153" i="25"/>
  <c r="B149" i="33" s="1"/>
  <c r="AN94" i="25"/>
  <c r="BF200" i="25"/>
  <c r="B196" i="33" s="1"/>
  <c r="AN227" i="25"/>
  <c r="AN61" i="25"/>
  <c r="AN294" i="25"/>
  <c r="AN269" i="25"/>
  <c r="AN302" i="25"/>
  <c r="AP269" i="25"/>
  <c r="AP295" i="25"/>
  <c r="AP149" i="25"/>
  <c r="AP155" i="25"/>
  <c r="AP341" i="25"/>
  <c r="AP52" i="25"/>
  <c r="AP109" i="25"/>
  <c r="AP381" i="25"/>
  <c r="AP115" i="25"/>
  <c r="AP233" i="25"/>
  <c r="AP179" i="25"/>
  <c r="AP307" i="25"/>
  <c r="AP276" i="25"/>
  <c r="AP373" i="25"/>
  <c r="AP305" i="25"/>
  <c r="AP382" i="25"/>
  <c r="AP202" i="25"/>
  <c r="AP150" i="25"/>
  <c r="AP326" i="25"/>
  <c r="BF35" i="25"/>
  <c r="B31" i="33" s="1"/>
  <c r="AN1165" i="25"/>
  <c r="BF165" i="25"/>
  <c r="B161" i="33" s="1"/>
  <c r="AN297" i="25"/>
  <c r="AP177" i="25"/>
  <c r="AN1104" i="25"/>
  <c r="AN771" i="25"/>
  <c r="AN1041" i="25"/>
  <c r="AN1269" i="25"/>
  <c r="BF1904" i="25"/>
  <c r="B1900" i="33" s="1"/>
  <c r="BF1245" i="25"/>
  <c r="B1241" i="33" s="1"/>
  <c r="BF1566" i="25"/>
  <c r="B1562" i="33" s="1"/>
  <c r="AN1526" i="25"/>
  <c r="AN778" i="25"/>
  <c r="AN1295" i="25"/>
  <c r="AN404" i="25"/>
  <c r="AN682" i="25"/>
  <c r="AN614" i="25"/>
  <c r="BF130" i="25"/>
  <c r="B126" i="33" s="1"/>
  <c r="BF2010" i="25"/>
  <c r="B2006" i="33" s="1"/>
  <c r="AN1394" i="25"/>
  <c r="AN1161" i="25"/>
  <c r="AN1828" i="25"/>
  <c r="AN138" i="25"/>
  <c r="AN869" i="25"/>
  <c r="BF1203" i="25"/>
  <c r="B1199" i="33" s="1"/>
  <c r="BF1923" i="25"/>
  <c r="B1919" i="33" s="1"/>
  <c r="BF67" i="25"/>
  <c r="B63" i="33" s="1"/>
  <c r="AN1498" i="25"/>
  <c r="AN458" i="25"/>
  <c r="BF1624" i="25"/>
  <c r="B1620" i="33" s="1"/>
  <c r="BF496" i="25"/>
  <c r="B492" i="33" s="1"/>
  <c r="AN1019" i="25"/>
  <c r="BF1780" i="25"/>
  <c r="B1776" i="33" s="1"/>
  <c r="BF578" i="25"/>
  <c r="B574" i="33" s="1"/>
  <c r="BF1968" i="25"/>
  <c r="B1964" i="33" s="1"/>
  <c r="AN464" i="25"/>
  <c r="AN1646" i="25"/>
  <c r="AN1544" i="25"/>
  <c r="BF2011" i="25"/>
  <c r="B2007" i="33" s="1"/>
  <c r="AN1083" i="25"/>
  <c r="AN439" i="25"/>
  <c r="BF1588" i="25"/>
  <c r="B1584" i="33" s="1"/>
  <c r="AN1810" i="25"/>
  <c r="AN1830" i="25"/>
  <c r="AN533" i="25"/>
  <c r="AN1514" i="25"/>
  <c r="BF1069" i="25"/>
  <c r="B1065" i="33" s="1"/>
  <c r="BF1189" i="25"/>
  <c r="B1185" i="33" s="1"/>
  <c r="AN1331" i="25"/>
  <c r="AN1577" i="25"/>
  <c r="BF297" i="25"/>
  <c r="B293" i="33" s="1"/>
  <c r="AN111" i="25"/>
  <c r="AN1672" i="25"/>
  <c r="BF1632" i="25"/>
  <c r="B1628" i="33" s="1"/>
  <c r="AN985" i="25"/>
  <c r="AP211" i="25"/>
  <c r="BF504" i="25"/>
  <c r="B500" i="33" s="1"/>
  <c r="AN1274" i="25"/>
  <c r="AN1831" i="25"/>
  <c r="BF146" i="25"/>
  <c r="B142" i="33" s="1"/>
  <c r="BF1010" i="25"/>
  <c r="B1006" i="33" s="1"/>
  <c r="BF764" i="25"/>
  <c r="B760" i="33" s="1"/>
  <c r="AN1896" i="25"/>
  <c r="AN403" i="25"/>
  <c r="AN115" i="25"/>
  <c r="BF977" i="25"/>
  <c r="B973" i="33" s="1"/>
  <c r="AN101" i="25"/>
  <c r="BF379" i="25"/>
  <c r="B375" i="33" s="1"/>
  <c r="AN1785" i="25"/>
  <c r="AN876" i="25"/>
  <c r="AN635" i="25"/>
  <c r="BF1417" i="25"/>
  <c r="B1413" i="33" s="1"/>
  <c r="AN1572" i="25"/>
  <c r="AN1492" i="25"/>
  <c r="AN1968" i="25"/>
  <c r="BF1190" i="25"/>
  <c r="B1186" i="33" s="1"/>
  <c r="BF106" i="25"/>
  <c r="B102" i="33" s="1"/>
  <c r="AN625" i="25"/>
  <c r="AN1841" i="25"/>
  <c r="AN121" i="25"/>
  <c r="BF1285" i="25"/>
  <c r="B1281" i="33" s="1"/>
  <c r="AN859" i="25"/>
  <c r="BF1416" i="25"/>
  <c r="B1412" i="33" s="1"/>
  <c r="AN1263" i="25"/>
  <c r="BF1698" i="25"/>
  <c r="B1694" i="33" s="1"/>
  <c r="AN542" i="25"/>
  <c r="AN1423" i="25"/>
  <c r="AN1848" i="25"/>
  <c r="AN1616" i="25"/>
  <c r="AN1839" i="25"/>
  <c r="BF1373" i="25"/>
  <c r="B1369" i="33" s="1"/>
  <c r="AN1619" i="25"/>
  <c r="AN1434" i="25"/>
  <c r="BF317" i="25"/>
  <c r="B313" i="33" s="1"/>
  <c r="AN1429" i="25"/>
  <c r="AN1074" i="25"/>
  <c r="BF1239" i="25"/>
  <c r="B1235" i="33" s="1"/>
  <c r="AN1661" i="25"/>
  <c r="BF478" i="25"/>
  <c r="B474" i="33" s="1"/>
  <c r="AN702" i="25"/>
  <c r="BF573" i="25"/>
  <c r="B569" i="33" s="1"/>
  <c r="AN429" i="25"/>
  <c r="BF186" i="25"/>
  <c r="B182" i="33" s="1"/>
  <c r="AN457" i="25"/>
  <c r="AN1465" i="25"/>
  <c r="AN1835" i="25"/>
  <c r="AN816" i="25"/>
  <c r="AN1052" i="25"/>
  <c r="BF439" i="25"/>
  <c r="B435" i="33" s="1"/>
  <c r="AN1585" i="25"/>
  <c r="AN1298" i="25"/>
  <c r="BF1813" i="25"/>
  <c r="B1809" i="33" s="1"/>
  <c r="AN1849" i="25"/>
  <c r="AN1730" i="25"/>
  <c r="BF741" i="25"/>
  <c r="B737" i="33" s="1"/>
  <c r="AN141" i="25"/>
  <c r="AN698" i="25"/>
  <c r="AN1275" i="25"/>
  <c r="AN466" i="25"/>
  <c r="BF907" i="25"/>
  <c r="B903" i="33" s="1"/>
  <c r="AN1139" i="25"/>
  <c r="AN1281" i="25"/>
  <c r="BF108" i="25"/>
  <c r="B104" i="33" s="1"/>
  <c r="BF911" i="25"/>
  <c r="B907" i="33" s="1"/>
  <c r="BF1616" i="25"/>
  <c r="B1612" i="33" s="1"/>
  <c r="BF806" i="25"/>
  <c r="B802" i="33" s="1"/>
  <c r="BF731" i="25"/>
  <c r="B727" i="33" s="1"/>
  <c r="AN1231" i="25"/>
  <c r="AN546" i="25"/>
  <c r="BF524" i="25"/>
  <c r="B520" i="33" s="1"/>
  <c r="AN1780" i="25"/>
  <c r="BF1546" i="25"/>
  <c r="B1542" i="33" s="1"/>
  <c r="AN1801" i="25"/>
  <c r="BF1218" i="25"/>
  <c r="B1214" i="33" s="1"/>
  <c r="AN1221" i="25"/>
  <c r="BF926" i="25"/>
  <c r="B922" i="33" s="1"/>
  <c r="AN1299" i="25"/>
  <c r="AN382" i="25"/>
  <c r="AN315" i="25"/>
  <c r="BF384" i="25"/>
  <c r="B380" i="33" s="1"/>
  <c r="AN356" i="25"/>
  <c r="AN360" i="25"/>
  <c r="BF276" i="25"/>
  <c r="B272" i="33" s="1"/>
  <c r="BF141" i="25"/>
  <c r="B137" i="33" s="1"/>
  <c r="BF313" i="25"/>
  <c r="B309" i="33" s="1"/>
  <c r="AN89" i="25"/>
  <c r="BF388" i="25"/>
  <c r="B384" i="33" s="1"/>
  <c r="AN22" i="25"/>
  <c r="AN135" i="25"/>
  <c r="AN158" i="25"/>
  <c r="AN58" i="25"/>
  <c r="BF321" i="25"/>
  <c r="B317" i="33" s="1"/>
  <c r="AN133" i="25"/>
  <c r="BF101" i="25"/>
  <c r="B97" i="33" s="1"/>
  <c r="BF221" i="25"/>
  <c r="B217" i="33" s="1"/>
  <c r="AN318" i="25"/>
  <c r="AN344" i="25"/>
  <c r="BF68" i="25"/>
  <c r="B64" i="33" s="1"/>
  <c r="BF256" i="25"/>
  <c r="B252" i="33" s="1"/>
  <c r="AN380" i="25"/>
  <c r="AN117" i="25"/>
  <c r="AN45" i="25"/>
  <c r="AN374" i="25"/>
  <c r="BF293" i="25"/>
  <c r="B289" i="33" s="1"/>
  <c r="BF365" i="25"/>
  <c r="B361" i="33" s="1"/>
  <c r="BF31" i="25"/>
  <c r="B27" i="33" s="1"/>
  <c r="BF281" i="25"/>
  <c r="B277" i="33" s="1"/>
  <c r="BF71" i="25"/>
  <c r="B67" i="33" s="1"/>
  <c r="AN285" i="25"/>
  <c r="BF271" i="25"/>
  <c r="B267" i="33" s="1"/>
  <c r="AN124" i="25"/>
  <c r="BF194" i="25"/>
  <c r="B190" i="33" s="1"/>
  <c r="AP6" i="25"/>
  <c r="AP200" i="25"/>
  <c r="AP93" i="25"/>
  <c r="AP71" i="25"/>
  <c r="AP217" i="25"/>
  <c r="AP5" i="25"/>
  <c r="AP351" i="25"/>
  <c r="AP101" i="25"/>
  <c r="AP96" i="25"/>
  <c r="AP19" i="25"/>
  <c r="AP15" i="25"/>
  <c r="AP168" i="25"/>
  <c r="AP24" i="25"/>
  <c r="AP357" i="25"/>
  <c r="AP53" i="25"/>
  <c r="AP362" i="25"/>
  <c r="AP299" i="25"/>
  <c r="AP88" i="25"/>
  <c r="AP256" i="25"/>
  <c r="AP92" i="25"/>
  <c r="AP283" i="25"/>
  <c r="AP284" i="25"/>
  <c r="AP126" i="25"/>
  <c r="AP330" i="25"/>
  <c r="AP367" i="25"/>
  <c r="AP310" i="25"/>
  <c r="AP258" i="25"/>
  <c r="AP344" i="25"/>
  <c r="AP142" i="25"/>
  <c r="AP183" i="25"/>
  <c r="AP161" i="25"/>
  <c r="AP377" i="25"/>
  <c r="AP290" i="25"/>
  <c r="AP197" i="25"/>
  <c r="AP203" i="25"/>
  <c r="AP238" i="25"/>
  <c r="AP243" i="25"/>
  <c r="AP132" i="25"/>
  <c r="AP343" i="25"/>
  <c r="AP83" i="25"/>
  <c r="AP158" i="25"/>
  <c r="AP261" i="25"/>
  <c r="AP86" i="25"/>
  <c r="AP246" i="25"/>
  <c r="AP240" i="25"/>
  <c r="AP37" i="25"/>
  <c r="AP68" i="25"/>
  <c r="AP232" i="25"/>
  <c r="AP193" i="25"/>
  <c r="AP129" i="25"/>
  <c r="AP102" i="25"/>
  <c r="AN228" i="25"/>
  <c r="BF292" i="25"/>
  <c r="B288" i="33" s="1"/>
  <c r="BF330" i="25"/>
  <c r="B326" i="33" s="1"/>
  <c r="BF152" i="25"/>
  <c r="B148" i="33" s="1"/>
  <c r="BF131" i="25"/>
  <c r="B127" i="33" s="1"/>
  <c r="AP371" i="25"/>
  <c r="AP337" i="25"/>
  <c r="AN1328" i="25"/>
  <c r="AN104" i="25"/>
  <c r="AN328" i="25"/>
  <c r="BF233" i="25"/>
  <c r="B229" i="33" s="1"/>
  <c r="AP189" i="25"/>
  <c r="AN1489" i="25"/>
  <c r="AN1286" i="25"/>
  <c r="AN489" i="25"/>
  <c r="BF340" i="25"/>
  <c r="B336" i="33" s="1"/>
  <c r="BF325" i="25"/>
  <c r="B321" i="33" s="1"/>
  <c r="BF33" i="25"/>
  <c r="B29" i="33" s="1"/>
  <c r="AN242" i="25"/>
  <c r="AN99" i="25"/>
  <c r="AN244" i="25"/>
  <c r="AN325" i="25"/>
  <c r="AP286" i="25"/>
  <c r="AN583" i="25"/>
  <c r="BF596" i="25"/>
  <c r="B592" i="33" s="1"/>
  <c r="BF1098" i="25"/>
  <c r="B1094" i="33" s="1"/>
  <c r="BF328" i="25"/>
  <c r="B324" i="33" s="1"/>
  <c r="AN1093" i="25"/>
  <c r="BF1309" i="25"/>
  <c r="B1305" i="33" s="1"/>
  <c r="AN1270" i="25"/>
  <c r="AN1490" i="25"/>
  <c r="AN1624" i="25"/>
  <c r="BF1358" i="25"/>
  <c r="B1354" i="33" s="1"/>
  <c r="AN1537" i="25"/>
  <c r="BF755" i="25"/>
  <c r="B751" i="33" s="1"/>
  <c r="AN799" i="25"/>
  <c r="BF867" i="25"/>
  <c r="B863" i="33" s="1"/>
  <c r="AN1687" i="25"/>
  <c r="AN1080" i="25"/>
  <c r="BF1326" i="25"/>
  <c r="B1322" i="33" s="1"/>
  <c r="BF1861" i="25"/>
  <c r="B1857" i="33" s="1"/>
  <c r="BF176" i="25"/>
  <c r="B172" i="33" s="1"/>
  <c r="BF1833" i="25"/>
  <c r="B1829" i="33" s="1"/>
  <c r="BF1666" i="25"/>
  <c r="B1662" i="33" s="1"/>
  <c r="AN975" i="25"/>
  <c r="AN114" i="25"/>
  <c r="AN1845" i="25"/>
  <c r="AN1150" i="25"/>
  <c r="BF1428" i="25"/>
  <c r="B1424" i="33" s="1"/>
  <c r="AN1479" i="25"/>
  <c r="AN525" i="25"/>
  <c r="AN1957" i="25"/>
  <c r="BF226" i="25"/>
  <c r="B222" i="33" s="1"/>
  <c r="BF270" i="25"/>
  <c r="B266" i="33" s="1"/>
  <c r="BF231" i="25"/>
  <c r="B227" i="33" s="1"/>
  <c r="AN385" i="25"/>
  <c r="AN218" i="25"/>
  <c r="AN1341" i="25"/>
  <c r="BF1167" i="25"/>
  <c r="B1163" i="33" s="1"/>
  <c r="BF1252" i="25"/>
  <c r="B1248" i="33" s="1"/>
  <c r="AN977" i="25"/>
  <c r="BF225" i="25"/>
  <c r="B221" i="33" s="1"/>
  <c r="BF278" i="25"/>
  <c r="B274" i="33" s="1"/>
  <c r="BF435" i="25"/>
  <c r="B431" i="33" s="1"/>
  <c r="BF502" i="25"/>
  <c r="B498" i="33" s="1"/>
  <c r="AN205" i="25"/>
  <c r="AN331" i="25"/>
  <c r="BF8" i="25"/>
  <c r="B4" i="33" s="1"/>
  <c r="AP136" i="25"/>
  <c r="BF151" i="25"/>
  <c r="B147" i="33" s="1"/>
  <c r="BF97" i="25"/>
  <c r="B93" i="33" s="1"/>
  <c r="BF303" i="25"/>
  <c r="B299" i="33" s="1"/>
  <c r="BF780" i="25"/>
  <c r="B776" i="33" s="1"/>
  <c r="AN1461" i="25"/>
  <c r="AP361" i="25"/>
  <c r="BF310" i="25"/>
  <c r="B306" i="33" s="1"/>
  <c r="BF241" i="25"/>
  <c r="B237" i="33" s="1"/>
  <c r="BF140" i="25"/>
  <c r="B136" i="33" s="1"/>
  <c r="AN252" i="25"/>
  <c r="AN161" i="25"/>
  <c r="AN112" i="25"/>
  <c r="BF1482" i="25"/>
  <c r="B1478" i="33" s="1"/>
  <c r="BF18" i="25"/>
  <c r="B14" i="33" s="1"/>
  <c r="BF159" i="25"/>
  <c r="B155" i="33" s="1"/>
  <c r="BF1937" i="25"/>
  <c r="B1933" i="33" s="1"/>
  <c r="BF898" i="25"/>
  <c r="B894" i="33" s="1"/>
  <c r="BF72" i="25"/>
  <c r="B68" i="33" s="1"/>
  <c r="BF1095" i="25"/>
  <c r="B1091" i="33" s="1"/>
  <c r="AN1243" i="25"/>
  <c r="AN1982" i="25"/>
  <c r="BF180" i="25"/>
  <c r="B176" i="33" s="1"/>
  <c r="AN443" i="25"/>
  <c r="BF318" i="25"/>
  <c r="B314" i="33" s="1"/>
  <c r="AN1770" i="25"/>
  <c r="BF505" i="25"/>
  <c r="B501" i="33" s="1"/>
  <c r="BF627" i="25"/>
  <c r="B623" i="33" s="1"/>
  <c r="AN20" i="25"/>
  <c r="BF148" i="25"/>
  <c r="B144" i="33" s="1"/>
  <c r="AN1826" i="25"/>
  <c r="AN1718" i="25"/>
  <c r="BF299" i="25"/>
  <c r="B295" i="33" s="1"/>
  <c r="AN1061" i="25"/>
  <c r="BF859" i="25"/>
  <c r="B855" i="33" s="1"/>
  <c r="BF1810" i="25"/>
  <c r="B1806" i="33" s="1"/>
  <c r="BF1330" i="25"/>
  <c r="B1326" i="33" s="1"/>
  <c r="AN1748" i="25"/>
  <c r="AN1215" i="25"/>
  <c r="AN1383" i="25"/>
  <c r="BF523" i="25"/>
  <c r="B519" i="33" s="1"/>
  <c r="AN295" i="25"/>
  <c r="AN1593" i="25"/>
  <c r="AN904" i="25"/>
  <c r="AN856" i="25"/>
  <c r="AN807" i="25"/>
  <c r="BF243" i="25"/>
  <c r="B239" i="33" s="1"/>
  <c r="AN1113" i="25"/>
  <c r="AN1102" i="25"/>
  <c r="AP251" i="25"/>
  <c r="AN184" i="25"/>
  <c r="AP196" i="25"/>
  <c r="BF312" i="25"/>
  <c r="B308" i="33" s="1"/>
  <c r="AN1385" i="25"/>
  <c r="AN276" i="25"/>
  <c r="AN55" i="25"/>
  <c r="AN1747" i="25"/>
  <c r="BF86" i="25"/>
  <c r="B82" i="33" s="1"/>
  <c r="AN705" i="25"/>
  <c r="BF132" i="25"/>
  <c r="B128" i="33" s="1"/>
  <c r="AN1652" i="25"/>
  <c r="BF61" i="25"/>
  <c r="B57" i="33" s="1"/>
  <c r="AN106" i="25"/>
  <c r="AN173" i="25"/>
  <c r="AP368" i="25"/>
  <c r="AP272" i="25"/>
  <c r="AN34" i="25"/>
  <c r="BF1507" i="25"/>
  <c r="B1503" i="33" s="1"/>
  <c r="AN323" i="25"/>
  <c r="AN631" i="25"/>
  <c r="BF477" i="25"/>
  <c r="B473" i="33" s="1"/>
  <c r="BF1999" i="25"/>
  <c r="B1995" i="33" s="1"/>
  <c r="BF1858" i="25"/>
  <c r="B1854" i="33" s="1"/>
  <c r="BF792" i="25"/>
  <c r="B788" i="33" s="1"/>
  <c r="BF46" i="25"/>
  <c r="B42" i="33" s="1"/>
  <c r="AN1170" i="25"/>
  <c r="AN1900" i="25"/>
  <c r="BF1716" i="25"/>
  <c r="B1712" i="33" s="1"/>
  <c r="AN1977" i="25"/>
  <c r="BF675" i="25"/>
  <c r="B671" i="33" s="1"/>
  <c r="AN1582" i="25"/>
  <c r="BF203" i="25"/>
  <c r="B199" i="33" s="1"/>
  <c r="BF1059" i="25"/>
  <c r="B1055" i="33" s="1"/>
  <c r="AN1321" i="25"/>
  <c r="AN509" i="25"/>
  <c r="AN74" i="25"/>
  <c r="AN1716" i="25"/>
  <c r="BF162" i="25"/>
  <c r="B158" i="33" s="1"/>
  <c r="BF537" i="25"/>
  <c r="B533" i="33" s="1"/>
  <c r="AN797" i="25"/>
  <c r="AN747" i="25"/>
  <c r="BF1436" i="25"/>
  <c r="B1432" i="33" s="1"/>
  <c r="BF118" i="25"/>
  <c r="B114" i="33" s="1"/>
  <c r="AN994" i="25"/>
  <c r="BF1402" i="25"/>
  <c r="B1398" i="33" s="1"/>
  <c r="BF1394" i="25"/>
  <c r="B1390" i="33" s="1"/>
  <c r="BF1237" i="25"/>
  <c r="B1233" i="33" s="1"/>
  <c r="AN940" i="25"/>
  <c r="AN1050" i="25"/>
  <c r="BF372" i="25"/>
  <c r="B368" i="33" s="1"/>
  <c r="AN1764" i="25"/>
  <c r="AN332" i="25"/>
  <c r="BF70" i="25"/>
  <c r="B66" i="33" s="1"/>
  <c r="AN75" i="25"/>
  <c r="BF168" i="25"/>
  <c r="B164" i="33" s="1"/>
  <c r="BF55" i="25"/>
  <c r="B51" i="33" s="1"/>
  <c r="AP114" i="25"/>
  <c r="AP16" i="25"/>
  <c r="BF375" i="25"/>
  <c r="B371" i="33" s="1"/>
  <c r="AN319" i="25"/>
  <c r="BF215" i="25"/>
  <c r="B211" i="33" s="1"/>
  <c r="AP61" i="25"/>
  <c r="AP273" i="25"/>
  <c r="BF44" i="25"/>
  <c r="B40" i="33" s="1"/>
  <c r="BF38" i="25"/>
  <c r="B34" i="33" s="1"/>
  <c r="BF199" i="25"/>
  <c r="B195" i="33" s="1"/>
  <c r="BF790" i="25"/>
  <c r="B786" i="33" s="1"/>
  <c r="AP278" i="25"/>
  <c r="AN164" i="25"/>
  <c r="BF158" i="25"/>
  <c r="B154" i="33" s="1"/>
  <c r="BF32" i="25"/>
  <c r="B28" i="33" s="1"/>
  <c r="BF94" i="25"/>
  <c r="B90" i="33" s="1"/>
  <c r="BF364" i="25"/>
  <c r="B360" i="33" s="1"/>
  <c r="AN352" i="25"/>
  <c r="BF5" i="25"/>
  <c r="B1" i="33" s="1"/>
  <c r="AN191" i="25"/>
  <c r="BE14" i="25"/>
  <c r="A10" i="33" s="1"/>
  <c r="BF82" i="25"/>
  <c r="B78" i="33" s="1"/>
  <c r="BF1173" i="25"/>
  <c r="B1169" i="33" s="1"/>
  <c r="BF678" i="25"/>
  <c r="B674" i="33" s="1"/>
  <c r="AN634" i="25"/>
  <c r="AN715" i="25"/>
  <c r="AN197" i="25"/>
  <c r="AN1889" i="25"/>
  <c r="BF717" i="25"/>
  <c r="B713" i="33" s="1"/>
  <c r="BF1729" i="25"/>
  <c r="B1725" i="33" s="1"/>
  <c r="AN394" i="25"/>
  <c r="BF1099" i="25"/>
  <c r="B1095" i="33" s="1"/>
  <c r="BF246" i="25"/>
  <c r="B242" i="33" s="1"/>
  <c r="BF1997" i="25"/>
  <c r="B1993" i="33" s="1"/>
  <c r="BF1438" i="25"/>
  <c r="B1434" i="33" s="1"/>
  <c r="AN1384" i="25"/>
  <c r="BF185" i="25"/>
  <c r="B181" i="33" s="1"/>
  <c r="BF315" i="25"/>
  <c r="B311" i="33" s="1"/>
  <c r="BF1881" i="25"/>
  <c r="B1877" i="33" s="1"/>
  <c r="AN804" i="25"/>
  <c r="AN250" i="25"/>
  <c r="BF1431" i="25"/>
  <c r="B1427" i="33" s="1"/>
  <c r="BF899" i="25"/>
  <c r="B895" i="33" s="1"/>
  <c r="AN1070" i="25"/>
  <c r="AN232" i="25"/>
  <c r="BF264" i="25"/>
  <c r="B260" i="33" s="1"/>
  <c r="BF896" i="25"/>
  <c r="B892" i="33" s="1"/>
  <c r="BF1672" i="25"/>
  <c r="B1668" i="33" s="1"/>
  <c r="BF391" i="25"/>
  <c r="B387" i="33" s="1"/>
  <c r="AN390" i="25"/>
  <c r="AN47" i="25"/>
  <c r="BF48" i="25"/>
  <c r="B44" i="33" s="1"/>
  <c r="BF230" i="25"/>
  <c r="B226" i="33" s="1"/>
  <c r="AN229" i="25"/>
  <c r="AN473" i="25"/>
  <c r="BF474" i="25"/>
  <c r="B470" i="33" s="1"/>
  <c r="AN375" i="25"/>
  <c r="BF376" i="25"/>
  <c r="B372" i="33" s="1"/>
  <c r="BF214" i="25"/>
  <c r="B210" i="33" s="1"/>
  <c r="AN213" i="25"/>
  <c r="AN1883" i="25"/>
  <c r="BF1884" i="25"/>
  <c r="B1880" i="33" s="1"/>
  <c r="AN432" i="25"/>
  <c r="BF433" i="25"/>
  <c r="B429" i="33" s="1"/>
  <c r="AN638" i="25"/>
  <c r="BF639" i="25"/>
  <c r="B635" i="33" s="1"/>
  <c r="AN126" i="25"/>
  <c r="BF127" i="25"/>
  <c r="B123" i="33" s="1"/>
  <c r="BF85" i="25"/>
  <c r="B81" i="33" s="1"/>
  <c r="AN84" i="25"/>
  <c r="BF57" i="25"/>
  <c r="B53" i="33" s="1"/>
  <c r="AN56" i="25"/>
  <c r="AN656" i="25"/>
  <c r="BF657" i="25"/>
  <c r="B653" i="33" s="1"/>
  <c r="BF123" i="25"/>
  <c r="B119" i="33" s="1"/>
  <c r="AN1782" i="25"/>
  <c r="BF1783" i="25"/>
  <c r="B1779" i="33" s="1"/>
  <c r="BF1045" i="25"/>
  <c r="B1041" i="33" s="1"/>
  <c r="AN1044" i="25"/>
  <c r="AN1375" i="25"/>
  <c r="BF1376" i="25"/>
  <c r="B1372" i="33" s="1"/>
  <c r="BF1169" i="25"/>
  <c r="B1165" i="33" s="1"/>
  <c r="AN1168" i="25"/>
  <c r="AN113" i="25"/>
  <c r="BF114" i="25"/>
  <c r="B110" i="33" s="1"/>
  <c r="AN920" i="25"/>
  <c r="BF921" i="25"/>
  <c r="B917" i="33" s="1"/>
  <c r="AN560" i="25"/>
  <c r="BF561" i="25"/>
  <c r="B557" i="33" s="1"/>
  <c r="BF236" i="25"/>
  <c r="B232" i="33" s="1"/>
  <c r="AN235" i="25"/>
  <c r="AN833" i="25"/>
  <c r="BF834" i="25"/>
  <c r="B830" i="33" s="1"/>
  <c r="BF182" i="25"/>
  <c r="B178" i="33" s="1"/>
  <c r="AN181" i="25"/>
  <c r="BF912" i="25"/>
  <c r="B908" i="33" s="1"/>
  <c r="AN911" i="25"/>
  <c r="AN1311" i="25"/>
  <c r="BF1312" i="25"/>
  <c r="B1308" i="33" s="1"/>
  <c r="BF1655" i="25"/>
  <c r="B1651" i="33" s="1"/>
  <c r="AN1654" i="25"/>
  <c r="BF1060" i="25"/>
  <c r="B1056" i="33" s="1"/>
  <c r="AN1059" i="25"/>
  <c r="AN1036" i="25"/>
  <c r="BF1037" i="25"/>
  <c r="B1033" i="33" s="1"/>
  <c r="AN746" i="25"/>
  <c r="BF747" i="25"/>
  <c r="B743" i="33" s="1"/>
  <c r="AN637" i="25"/>
  <c r="BF638" i="25"/>
  <c r="B634" i="33" s="1"/>
  <c r="BF1175" i="25"/>
  <c r="B1171" i="33" s="1"/>
  <c r="AN1174" i="25"/>
  <c r="AN1338" i="25"/>
  <c r="BF1339" i="25"/>
  <c r="B1335" i="33" s="1"/>
  <c r="BF1496" i="25"/>
  <c r="B1492" i="33" s="1"/>
  <c r="AN1495" i="25"/>
  <c r="BF64" i="25"/>
  <c r="B60" i="33" s="1"/>
  <c r="AN63" i="25"/>
  <c r="AN137" i="25"/>
  <c r="BF138" i="25"/>
  <c r="B134" i="33" s="1"/>
  <c r="AN531" i="25"/>
  <c r="BF532" i="25"/>
  <c r="B528" i="33" s="1"/>
  <c r="AN1026" i="25"/>
  <c r="BF1027" i="25"/>
  <c r="B1023" i="33" s="1"/>
  <c r="BF1559" i="25"/>
  <c r="B1555" i="33" s="1"/>
  <c r="AN1558" i="25"/>
  <c r="AN1733" i="25"/>
  <c r="BF1734" i="25"/>
  <c r="B1730" i="33" s="1"/>
  <c r="BF84" i="25"/>
  <c r="B80" i="33" s="1"/>
  <c r="AN83" i="25"/>
  <c r="AN163" i="25"/>
  <c r="BF1610" i="25"/>
  <c r="B1606" i="33" s="1"/>
  <c r="AN1609" i="25"/>
  <c r="AN1400" i="25"/>
  <c r="BF1401" i="25"/>
  <c r="B1397" i="33" s="1"/>
  <c r="AN243" i="25"/>
  <c r="BF244" i="25"/>
  <c r="B240" i="33" s="1"/>
  <c r="AN49" i="25"/>
  <c r="BF50" i="25"/>
  <c r="B46" i="33" s="1"/>
  <c r="AP170" i="25"/>
  <c r="AP354" i="25"/>
  <c r="AP228" i="25"/>
  <c r="BF1030" i="25"/>
  <c r="B1026" i="33" s="1"/>
  <c r="AN1633" i="25"/>
  <c r="AN1345" i="25"/>
  <c r="AN215" i="25"/>
  <c r="AN661" i="25"/>
  <c r="AN743" i="25"/>
  <c r="BF252" i="25"/>
  <c r="B248" i="33" s="1"/>
  <c r="AN251" i="25"/>
  <c r="AN348" i="25"/>
  <c r="BF363" i="25"/>
  <c r="B359" i="33" s="1"/>
  <c r="AN362" i="25"/>
  <c r="BF263" i="25"/>
  <c r="B259" i="33" s="1"/>
  <c r="AN262" i="25"/>
  <c r="AN1472" i="25"/>
  <c r="BF1473" i="25"/>
  <c r="B1469" i="33" s="1"/>
  <c r="AN78" i="25"/>
  <c r="BF79" i="25"/>
  <c r="B75" i="33" s="1"/>
  <c r="AN98" i="25"/>
  <c r="BF99" i="25"/>
  <c r="B95" i="33" s="1"/>
  <c r="BF1404" i="25"/>
  <c r="B1400" i="33" s="1"/>
  <c r="AN1403" i="25"/>
  <c r="BF1297" i="25"/>
  <c r="B1293" i="33" s="1"/>
  <c r="AN1296" i="25"/>
  <c r="AN1246" i="25"/>
  <c r="BF1247" i="25"/>
  <c r="B1243" i="33" s="1"/>
  <c r="BF178" i="25"/>
  <c r="B174" i="33" s="1"/>
  <c r="AN177" i="25"/>
  <c r="AN850" i="25"/>
  <c r="BF851" i="25"/>
  <c r="B847" i="33" s="1"/>
  <c r="AN1791" i="25"/>
  <c r="BF1792" i="25"/>
  <c r="B1788" i="33" s="1"/>
  <c r="AN1973" i="25"/>
  <c r="BF1974" i="25"/>
  <c r="B1970" i="33" s="1"/>
  <c r="AN1873" i="25"/>
  <c r="BF1874" i="25"/>
  <c r="B1870" i="33" s="1"/>
  <c r="BF1149" i="25"/>
  <c r="B1145" i="33" s="1"/>
  <c r="AN1148" i="25"/>
  <c r="BF1002" i="25"/>
  <c r="B998" i="33" s="1"/>
  <c r="AN1001" i="25"/>
  <c r="BF1191" i="25"/>
  <c r="B1187" i="33" s="1"/>
  <c r="AN1190" i="25"/>
  <c r="BF1847" i="25"/>
  <c r="B1843" i="33" s="1"/>
  <c r="AN1846" i="25"/>
  <c r="AN1980" i="25"/>
  <c r="BF1981" i="25"/>
  <c r="B1977" i="33" s="1"/>
  <c r="BF571" i="25"/>
  <c r="B567" i="33" s="1"/>
  <c r="AN570" i="25"/>
  <c r="BF1805" i="25"/>
  <c r="B1801" i="33" s="1"/>
  <c r="AN1804" i="25"/>
  <c r="AN410" i="25"/>
  <c r="BF411" i="25"/>
  <c r="B407" i="33" s="1"/>
  <c r="AN1532" i="25"/>
  <c r="BF1533" i="25"/>
  <c r="B1529" i="33" s="1"/>
  <c r="AN241" i="25"/>
  <c r="BF242" i="25"/>
  <c r="B238" i="33" s="1"/>
  <c r="BF202" i="25"/>
  <c r="B198" i="33" s="1"/>
  <c r="AN201" i="25"/>
  <c r="AN1813" i="25"/>
  <c r="BF1814" i="25"/>
  <c r="B1810" i="33" s="1"/>
  <c r="BF1091" i="25"/>
  <c r="B1087" i="33" s="1"/>
  <c r="AN1090" i="25"/>
  <c r="BF1453" i="25"/>
  <c r="B1449" i="33" s="1"/>
  <c r="AN1452" i="25"/>
  <c r="AN44" i="25"/>
  <c r="BF45" i="25"/>
  <c r="B41" i="33" s="1"/>
  <c r="AN1294" i="25"/>
  <c r="BF1295" i="25"/>
  <c r="B1291" i="33" s="1"/>
  <c r="BF498" i="25"/>
  <c r="B494" i="33" s="1"/>
  <c r="AN497" i="25"/>
  <c r="BF1635" i="25"/>
  <c r="B1631" i="33" s="1"/>
  <c r="AN1634" i="25"/>
  <c r="BF258" i="25"/>
  <c r="B254" i="33" s="1"/>
  <c r="BF1086" i="25"/>
  <c r="B1082" i="33" s="1"/>
  <c r="AN1085" i="25"/>
  <c r="AN658" i="25"/>
  <c r="BF659" i="25"/>
  <c r="B655" i="33" s="1"/>
  <c r="BF1033" i="25"/>
  <c r="B1029" i="33" s="1"/>
  <c r="AN1032" i="25"/>
  <c r="AN1260" i="25"/>
  <c r="BF1261" i="25"/>
  <c r="B1257" i="33" s="1"/>
  <c r="AN1185" i="25"/>
  <c r="BF1186" i="25"/>
  <c r="B1182" i="33" s="1"/>
  <c r="BF421" i="25"/>
  <c r="B417" i="33" s="1"/>
  <c r="AN420" i="25"/>
  <c r="AN683" i="25"/>
  <c r="BF684" i="25"/>
  <c r="B680" i="33" s="1"/>
  <c r="BF646" i="25"/>
  <c r="B642" i="33" s="1"/>
  <c r="AN645" i="25"/>
  <c r="AN1007" i="25"/>
  <c r="BF1008" i="25"/>
  <c r="B1004" i="33" s="1"/>
  <c r="BF1479" i="25"/>
  <c r="B1475" i="33" s="1"/>
  <c r="AN1478" i="25"/>
  <c r="AN541" i="25"/>
  <c r="BF542" i="25"/>
  <c r="B538" i="33" s="1"/>
  <c r="BF1994" i="25"/>
  <c r="B1990" i="33" s="1"/>
  <c r="BF2004" i="25"/>
  <c r="B2000" i="33" s="1"/>
  <c r="AN1993" i="25"/>
  <c r="BF238" i="25"/>
  <c r="B234" i="33" s="1"/>
  <c r="AN237" i="25"/>
  <c r="BF374" i="25"/>
  <c r="B370" i="33" s="1"/>
  <c r="AN373" i="25"/>
  <c r="AN388" i="25"/>
  <c r="AN186" i="25"/>
  <c r="BF187" i="25"/>
  <c r="B183" i="33" s="1"/>
  <c r="BF49" i="25"/>
  <c r="B45" i="33" s="1"/>
  <c r="AP293" i="25"/>
  <c r="AP90" i="25"/>
  <c r="AP349" i="25"/>
  <c r="AP133" i="25"/>
  <c r="AP350" i="25"/>
  <c r="BF1612" i="25"/>
  <c r="B1608" i="33" s="1"/>
  <c r="AN1508" i="25"/>
  <c r="AN1750" i="25"/>
  <c r="AN48" i="25"/>
  <c r="AN312" i="25"/>
  <c r="AN208" i="25"/>
  <c r="BF218" i="25"/>
  <c r="B214" i="33" s="1"/>
  <c r="BF316" i="25"/>
  <c r="B312" i="33" s="1"/>
  <c r="AP113" i="25"/>
  <c r="AP250" i="25"/>
  <c r="AP300" i="25"/>
  <c r="BF314" i="25"/>
  <c r="B310" i="33" s="1"/>
  <c r="BF76" i="25"/>
  <c r="B72" i="33" s="1"/>
  <c r="AN69" i="25"/>
  <c r="AN270" i="25"/>
  <c r="AN134" i="25"/>
  <c r="BF62" i="25"/>
  <c r="B58" i="33" s="1"/>
  <c r="BF248" i="25"/>
  <c r="B244" i="33" s="1"/>
  <c r="BF179" i="25"/>
  <c r="B175" i="33" s="1"/>
  <c r="BF361" i="25"/>
  <c r="B357" i="33" s="1"/>
  <c r="AN21" i="25"/>
  <c r="BF323" i="25"/>
  <c r="B319" i="33" s="1"/>
  <c r="AN283" i="25"/>
  <c r="BF352" i="25"/>
  <c r="B348" i="33" s="1"/>
  <c r="AN365" i="25"/>
  <c r="AN165" i="25"/>
  <c r="BF382" i="25"/>
  <c r="B378" i="33" s="1"/>
  <c r="AP392" i="25"/>
  <c r="AP369" i="25"/>
  <c r="AP38" i="25"/>
  <c r="AP22" i="25"/>
  <c r="AP99" i="25"/>
  <c r="AP223" i="25"/>
  <c r="AP359" i="25"/>
  <c r="AN814" i="25"/>
  <c r="BF551" i="25"/>
  <c r="B547" i="33" s="1"/>
  <c r="AN220" i="25"/>
  <c r="AN1955" i="25"/>
  <c r="BF183" i="25"/>
  <c r="B179" i="33" s="1"/>
  <c r="AN1630" i="25"/>
  <c r="AN952" i="25"/>
  <c r="AN1632" i="25"/>
  <c r="AN949" i="25"/>
  <c r="AN1677" i="25"/>
  <c r="AN1211" i="25"/>
  <c r="BF1259" i="25"/>
  <c r="B1255" i="33" s="1"/>
  <c r="BF1353" i="25"/>
  <c r="B1349" i="33" s="1"/>
  <c r="AN301" i="25"/>
  <c r="AN1639" i="25"/>
  <c r="AN1363" i="25"/>
  <c r="AP253" i="25"/>
  <c r="AP13" i="25"/>
  <c r="AP187" i="25"/>
  <c r="AP245" i="25"/>
  <c r="BF60" i="25"/>
  <c r="B56" i="33" s="1"/>
  <c r="AN341" i="25"/>
  <c r="AN277" i="25"/>
  <c r="BF294" i="25"/>
  <c r="B290" i="33" s="1"/>
  <c r="BF383" i="25"/>
  <c r="B379" i="33" s="1"/>
  <c r="AN299" i="25"/>
  <c r="BF212" i="25"/>
  <c r="B208" i="33" s="1"/>
  <c r="BF273" i="25"/>
  <c r="B269" i="33" s="1"/>
  <c r="BF240" i="25"/>
  <c r="B236" i="33" s="1"/>
  <c r="BF298" i="25"/>
  <c r="B294" i="33" s="1"/>
  <c r="AN109" i="25"/>
  <c r="AN343" i="25"/>
  <c r="BF119" i="25"/>
  <c r="B115" i="33" s="1"/>
  <c r="BF247" i="25"/>
  <c r="B243" i="33" s="1"/>
  <c r="AN238" i="25"/>
  <c r="BF285" i="25"/>
  <c r="B281" i="33" s="1"/>
  <c r="AN379" i="25"/>
  <c r="AN275" i="25"/>
  <c r="BF349" i="25"/>
  <c r="B345" i="33" s="1"/>
  <c r="BF74" i="25"/>
  <c r="B70" i="33" s="1"/>
  <c r="BF193" i="25"/>
  <c r="B189" i="33" s="1"/>
  <c r="BF369" i="25"/>
  <c r="B365" i="33" s="1"/>
  <c r="BF11" i="25"/>
  <c r="B7" i="33" s="1"/>
  <c r="AN359" i="25"/>
  <c r="BF167" i="25"/>
  <c r="B163" i="33" s="1"/>
  <c r="BF34" i="25"/>
  <c r="B30" i="33" s="1"/>
  <c r="AP39" i="25"/>
  <c r="AP44" i="25"/>
  <c r="AP379" i="25"/>
  <c r="AP331" i="25"/>
  <c r="AP130" i="25"/>
  <c r="AP79" i="25"/>
  <c r="AP214" i="25"/>
  <c r="AP169" i="25"/>
  <c r="AP10" i="25"/>
  <c r="AP257" i="25"/>
  <c r="AP87" i="25"/>
  <c r="AP288" i="25"/>
  <c r="AP262" i="25"/>
  <c r="AP289" i="25"/>
  <c r="AP194" i="25"/>
  <c r="AN337" i="25"/>
  <c r="BF338" i="25"/>
  <c r="B334" i="33" s="1"/>
  <c r="BF371" i="25"/>
  <c r="B367" i="33" s="1"/>
  <c r="AN370" i="25"/>
  <c r="AN1915" i="25"/>
  <c r="BF1916" i="25"/>
  <c r="B1912" i="33" s="1"/>
  <c r="BF1085" i="25"/>
  <c r="B1081" i="33" s="1"/>
  <c r="AN1084" i="25"/>
  <c r="AN422" i="25"/>
  <c r="BF423" i="25"/>
  <c r="B419" i="33" s="1"/>
  <c r="BF576" i="25"/>
  <c r="B572" i="33" s="1"/>
  <c r="AN575" i="25"/>
  <c r="BF266" i="25"/>
  <c r="B262" i="33" s="1"/>
  <c r="AN265" i="25"/>
  <c r="AN974" i="25"/>
  <c r="BF975" i="25"/>
  <c r="B971" i="33" s="1"/>
  <c r="BF1456" i="25"/>
  <c r="B1452" i="33" s="1"/>
  <c r="AN1455" i="25"/>
  <c r="AN46" i="25"/>
  <c r="BF47" i="25"/>
  <c r="B43" i="33" s="1"/>
  <c r="AN1987" i="25"/>
  <c r="BF1988" i="25"/>
  <c r="B1984" i="33" s="1"/>
  <c r="AN1011" i="25"/>
  <c r="BF1012" i="25"/>
  <c r="B1008" i="33" s="1"/>
  <c r="AN615" i="25"/>
  <c r="BF616" i="25"/>
  <c r="B612" i="33" s="1"/>
  <c r="AN1597" i="25"/>
  <c r="BF1598" i="25"/>
  <c r="B1594" i="33" s="1"/>
  <c r="AN744" i="25"/>
  <c r="BF745" i="25"/>
  <c r="B741" i="33" s="1"/>
  <c r="AN505" i="25"/>
  <c r="BF506" i="25"/>
  <c r="B502" i="33" s="1"/>
  <c r="AN290" i="25"/>
  <c r="AN1696" i="25"/>
  <c r="BF1697" i="25"/>
  <c r="B1693" i="33" s="1"/>
  <c r="AN1010" i="25"/>
  <c r="BF1011" i="25"/>
  <c r="B1007" i="33" s="1"/>
  <c r="AN764" i="25"/>
  <c r="BF765" i="25"/>
  <c r="B761" i="33" s="1"/>
  <c r="AN1560" i="25"/>
  <c r="BF1561" i="25"/>
  <c r="B1557" i="33" s="1"/>
  <c r="BF1465" i="25"/>
  <c r="B1461" i="33" s="1"/>
  <c r="AN1464" i="25"/>
  <c r="AN1898" i="25"/>
  <c r="BF1899" i="25"/>
  <c r="B1895" i="33" s="1"/>
  <c r="AN1121" i="25"/>
  <c r="BF1122" i="25"/>
  <c r="B1118" i="33" s="1"/>
  <c r="AN710" i="25"/>
  <c r="BF711" i="25"/>
  <c r="B707" i="33" s="1"/>
  <c r="AN103" i="25"/>
  <c r="BF104" i="25"/>
  <c r="B100" i="33" s="1"/>
  <c r="AN879" i="25"/>
  <c r="BF880" i="25"/>
  <c r="B876" i="33" s="1"/>
  <c r="AN1330" i="25"/>
  <c r="BF1331" i="25"/>
  <c r="B1327" i="33" s="1"/>
  <c r="AN765" i="25"/>
  <c r="BF766" i="25"/>
  <c r="B762" i="33" s="1"/>
  <c r="BF676" i="25"/>
  <c r="B672" i="33" s="1"/>
  <c r="AN675" i="25"/>
  <c r="BF1492" i="25"/>
  <c r="B1488" i="33" s="1"/>
  <c r="AN1491" i="25"/>
  <c r="BF1746" i="25"/>
  <c r="B1742" i="33" s="1"/>
  <c r="AN1745" i="25"/>
  <c r="AN926" i="25"/>
  <c r="BF927" i="25"/>
  <c r="B923" i="33" s="1"/>
  <c r="BF1028" i="25"/>
  <c r="B1024" i="33" s="1"/>
  <c r="AN1027" i="25"/>
  <c r="BF863" i="25"/>
  <c r="B859" i="33" s="1"/>
  <c r="AN862" i="25"/>
  <c r="AN1017" i="25"/>
  <c r="BF1018" i="25"/>
  <c r="B1014" i="33" s="1"/>
  <c r="BF1450" i="25"/>
  <c r="B1446" i="33" s="1"/>
  <c r="AN1449" i="25"/>
  <c r="BF1371" i="25"/>
  <c r="B1367" i="33" s="1"/>
  <c r="AN1370" i="25"/>
  <c r="AN1205" i="25"/>
  <c r="BF1206" i="25"/>
  <c r="B1202" i="33" s="1"/>
  <c r="AN369" i="25"/>
  <c r="BF370" i="25"/>
  <c r="B366" i="33" s="1"/>
  <c r="AN326" i="25"/>
  <c r="BF327" i="25"/>
  <c r="B323" i="33" s="1"/>
  <c r="AN86" i="25"/>
  <c r="BF87" i="25"/>
  <c r="B83" i="33" s="1"/>
  <c r="BF144" i="25"/>
  <c r="B140" i="33" s="1"/>
  <c r="AN143" i="25"/>
  <c r="AN18" i="25"/>
  <c r="BF19" i="25"/>
  <c r="B15" i="33" s="1"/>
  <c r="AP302" i="25"/>
  <c r="BF1615" i="25"/>
  <c r="B1611" i="33" s="1"/>
  <c r="BF90" i="25"/>
  <c r="B86" i="33" s="1"/>
  <c r="BF1354" i="25"/>
  <c r="B1350" i="33" s="1"/>
  <c r="BF981" i="25"/>
  <c r="B977" i="33" s="1"/>
  <c r="BF1119" i="25"/>
  <c r="B1115" i="33" s="1"/>
  <c r="BF345" i="25"/>
  <c r="B341" i="33" s="1"/>
  <c r="AP134" i="25"/>
  <c r="AQ4" i="25"/>
  <c r="AP390" i="25"/>
  <c r="AP60" i="25"/>
  <c r="BF394" i="25"/>
  <c r="B390" i="33" s="1"/>
  <c r="AN393" i="25"/>
  <c r="AN23" i="25"/>
  <c r="BF24" i="25"/>
  <c r="B20" i="33" s="1"/>
  <c r="BF80" i="25"/>
  <c r="B76" i="33" s="1"/>
  <c r="AN79" i="25"/>
  <c r="AN193" i="25"/>
  <c r="BF1441" i="25"/>
  <c r="B1437" i="33" s="1"/>
  <c r="AN1440" i="25"/>
  <c r="AN766" i="25"/>
  <c r="BF767" i="25"/>
  <c r="B763" i="33" s="1"/>
  <c r="AN680" i="25"/>
  <c r="BF681" i="25"/>
  <c r="B677" i="33" s="1"/>
  <c r="AN1014" i="25"/>
  <c r="BF1015" i="25"/>
  <c r="B1011" i="33" s="1"/>
  <c r="AN1823" i="25"/>
  <c r="BF1824" i="25"/>
  <c r="B1820" i="33" s="1"/>
  <c r="BF259" i="25"/>
  <c r="B255" i="33" s="1"/>
  <c r="AN258" i="25"/>
  <c r="AN1511" i="25"/>
  <c r="BF1512" i="25"/>
  <c r="B1508" i="33" s="1"/>
  <c r="AN1958" i="25"/>
  <c r="BF1959" i="25"/>
  <c r="B1955" i="33" s="1"/>
  <c r="AN796" i="25"/>
  <c r="BF797" i="25"/>
  <c r="B793" i="33" s="1"/>
  <c r="BF1621" i="25"/>
  <c r="B1617" i="33" s="1"/>
  <c r="AN1620" i="25"/>
  <c r="BF237" i="25"/>
  <c r="B233" i="33" s="1"/>
  <c r="AN236" i="25"/>
  <c r="AN802" i="25"/>
  <c r="BF803" i="25"/>
  <c r="B799" i="33" s="1"/>
  <c r="AN1078" i="25"/>
  <c r="BF1079" i="25"/>
  <c r="B1075" i="33" s="1"/>
  <c r="AN990" i="25"/>
  <c r="BF991" i="25"/>
  <c r="B987" i="33" s="1"/>
  <c r="BF1762" i="25"/>
  <c r="B1758" i="33" s="1"/>
  <c r="AN1761" i="25"/>
  <c r="AN1198" i="25"/>
  <c r="BF1199" i="25"/>
  <c r="B1195" i="33" s="1"/>
  <c r="AN1322" i="25"/>
  <c r="BF1323" i="25"/>
  <c r="B1319" i="33" s="1"/>
  <c r="AN274" i="25"/>
  <c r="AN827" i="25"/>
  <c r="BF828" i="25"/>
  <c r="B824" i="33" s="1"/>
  <c r="AN159" i="25"/>
  <c r="BF160" i="25"/>
  <c r="B156" i="33" s="1"/>
  <c r="AN1419" i="25"/>
  <c r="BF1420" i="25"/>
  <c r="B1416" i="33" s="1"/>
  <c r="BF143" i="25"/>
  <c r="B139" i="33" s="1"/>
  <c r="AN142" i="25"/>
  <c r="BF304" i="25"/>
  <c r="B300" i="33" s="1"/>
  <c r="AN303" i="25"/>
  <c r="AN1459" i="25"/>
  <c r="BF1460" i="25"/>
  <c r="B1456" i="33" s="1"/>
  <c r="BF904" i="25"/>
  <c r="B900" i="33" s="1"/>
  <c r="AN903" i="25"/>
  <c r="AN1984" i="25"/>
  <c r="BF1985" i="25"/>
  <c r="B1981" i="33" s="1"/>
  <c r="BF1585" i="25"/>
  <c r="B1581" i="33" s="1"/>
  <c r="AN1584" i="25"/>
  <c r="BF92" i="25"/>
  <c r="B88" i="33" s="1"/>
  <c r="AN259" i="25"/>
  <c r="BF260" i="25"/>
  <c r="B256" i="33" s="1"/>
  <c r="AN738" i="25"/>
  <c r="BF739" i="25"/>
  <c r="B735" i="33" s="1"/>
  <c r="AN599" i="25"/>
  <c r="BF600" i="25"/>
  <c r="B596" i="33" s="1"/>
  <c r="AN1771" i="25"/>
  <c r="BF1772" i="25"/>
  <c r="B1768" i="33" s="1"/>
  <c r="BF1870" i="25"/>
  <c r="B1866" i="33" s="1"/>
  <c r="AN1869" i="25"/>
  <c r="AN1473" i="25"/>
  <c r="BF1474" i="25"/>
  <c r="B1470" i="33" s="1"/>
  <c r="BF1521" i="25"/>
  <c r="B1517" i="33" s="1"/>
  <c r="AN1520" i="25"/>
  <c r="BF1599" i="25"/>
  <c r="B1595" i="33" s="1"/>
  <c r="AN1598" i="25"/>
  <c r="BF255" i="25"/>
  <c r="B251" i="33" s="1"/>
  <c r="AN254" i="25"/>
  <c r="BF279" i="25"/>
  <c r="B275" i="33" s="1"/>
  <c r="BF426" i="25"/>
  <c r="B422" i="33" s="1"/>
  <c r="AN425" i="25"/>
  <c r="BF479" i="25"/>
  <c r="B475" i="33" s="1"/>
  <c r="AN478" i="25"/>
  <c r="AN1364" i="25"/>
  <c r="BF1365" i="25"/>
  <c r="B1361" i="33" s="1"/>
  <c r="AN558" i="25"/>
  <c r="BF559" i="25"/>
  <c r="B555" i="33" s="1"/>
  <c r="BF1134" i="25"/>
  <c r="B1130" i="33" s="1"/>
  <c r="AN1133" i="25"/>
  <c r="AN688" i="25"/>
  <c r="BF689" i="25"/>
  <c r="B685" i="33" s="1"/>
  <c r="BF1066" i="25"/>
  <c r="B1062" i="33" s="1"/>
  <c r="AN1065" i="25"/>
  <c r="AN1638" i="25"/>
  <c r="BF1639" i="25"/>
  <c r="B1635" i="33" s="1"/>
  <c r="BF282" i="25"/>
  <c r="B278" i="33" s="1"/>
  <c r="AN281" i="25"/>
  <c r="AN206" i="25"/>
  <c r="BF207" i="25"/>
  <c r="B203" i="33" s="1"/>
  <c r="AN14" i="25"/>
  <c r="BF15" i="25"/>
  <c r="B11" i="33" s="1"/>
  <c r="AP315" i="25"/>
  <c r="AP306" i="25"/>
  <c r="AP353" i="25"/>
  <c r="AP334" i="25"/>
  <c r="AP152" i="25"/>
  <c r="AP391" i="25"/>
  <c r="AP224" i="25"/>
  <c r="AN1233" i="25"/>
  <c r="AN148" i="25"/>
  <c r="AN30" i="25"/>
  <c r="AN1591" i="25"/>
  <c r="BF813" i="25"/>
  <c r="B809" i="33" s="1"/>
  <c r="AP4" i="25"/>
  <c r="AN346" i="25"/>
  <c r="AN224" i="25"/>
  <c r="AP231" i="25"/>
  <c r="AP151" i="25"/>
  <c r="AP186" i="25"/>
  <c r="AP51" i="25"/>
  <c r="AP138" i="25"/>
  <c r="AN308" i="25"/>
  <c r="AN383" i="25"/>
  <c r="AN286" i="25"/>
  <c r="BF228" i="25"/>
  <c r="B224" i="33" s="1"/>
  <c r="AN152" i="25"/>
  <c r="AN25" i="25"/>
  <c r="AN130" i="25"/>
  <c r="AN354" i="25"/>
  <c r="AN203" i="25"/>
  <c r="BF322" i="25"/>
  <c r="B318" i="33" s="1"/>
  <c r="BF95" i="25"/>
  <c r="B91" i="33" s="1"/>
  <c r="BF208" i="25"/>
  <c r="B204" i="33" s="1"/>
  <c r="BF169" i="25"/>
  <c r="B165" i="33" s="1"/>
  <c r="AN199" i="25"/>
  <c r="AN176" i="25"/>
  <c r="AN77" i="25"/>
  <c r="AP219" i="25"/>
  <c r="AP145" i="25"/>
  <c r="AP336" i="25"/>
  <c r="AP227" i="25"/>
  <c r="AP94" i="25"/>
  <c r="AP173" i="25"/>
  <c r="AP236" i="25"/>
  <c r="AP182" i="25"/>
  <c r="BF54" i="25"/>
  <c r="B50" i="33" s="1"/>
  <c r="AN122" i="25"/>
  <c r="AN621" i="25"/>
  <c r="BF157" i="25"/>
  <c r="B153" i="33" s="1"/>
  <c r="AN310" i="25"/>
  <c r="BF103" i="25"/>
  <c r="B99" i="33" s="1"/>
  <c r="AN364" i="25"/>
  <c r="BF164" i="25"/>
  <c r="B160" i="33" s="1"/>
  <c r="AN1622" i="25"/>
  <c r="BF1649" i="25"/>
  <c r="B1645" i="33" s="1"/>
  <c r="BF652" i="25"/>
  <c r="B648" i="33" s="1"/>
  <c r="AN664" i="25"/>
  <c r="BF822" i="25"/>
  <c r="B818" i="33" s="1"/>
  <c r="BF295" i="25"/>
  <c r="B291" i="33" s="1"/>
  <c r="BF381" i="25"/>
  <c r="B377" i="33" s="1"/>
  <c r="AN1476" i="25"/>
  <c r="AP312" i="25"/>
  <c r="AP65" i="25"/>
  <c r="AN1519" i="25"/>
  <c r="BF1841" i="25"/>
  <c r="B1837" i="33" s="1"/>
  <c r="BF63" i="25"/>
  <c r="B59" i="33" s="1"/>
  <c r="BF1629" i="25"/>
  <c r="B1625" i="33" s="1"/>
  <c r="AN568" i="25"/>
  <c r="BF993" i="25"/>
  <c r="B989" i="33" s="1"/>
  <c r="AN1683" i="25"/>
  <c r="BF1650" i="25"/>
  <c r="B1646" i="33" s="1"/>
  <c r="BF362" i="25"/>
  <c r="B358" i="33" s="1"/>
  <c r="AN1749" i="25"/>
  <c r="BF27" i="25"/>
  <c r="B23" i="33" s="1"/>
  <c r="BF1645" i="25"/>
  <c r="B1641" i="33" s="1"/>
  <c r="AN1760" i="25"/>
  <c r="BF932" i="25"/>
  <c r="B928" i="33" s="1"/>
  <c r="BF818" i="25"/>
  <c r="B814" i="33" s="1"/>
  <c r="BF1604" i="25"/>
  <c r="B1600" i="33" s="1"/>
  <c r="BF833" i="25"/>
  <c r="B829" i="33" s="1"/>
  <c r="BF475" i="25"/>
  <c r="B471" i="33" s="1"/>
  <c r="AN280" i="25"/>
  <c r="AN596" i="25"/>
  <c r="BF871" i="25"/>
  <c r="B867" i="33" s="1"/>
  <c r="AN210" i="25"/>
  <c r="BF357" i="25"/>
  <c r="B353" i="33" s="1"/>
  <c r="AN267" i="25"/>
  <c r="BF286" i="25"/>
  <c r="B282" i="33" s="1"/>
  <c r="BF291" i="25"/>
  <c r="B287" i="33" s="1"/>
  <c r="BF16" i="25"/>
  <c r="B12" i="33" s="1"/>
  <c r="AN15" i="25"/>
  <c r="AN149" i="25"/>
  <c r="BF150" i="25"/>
  <c r="B146" i="33" s="1"/>
  <c r="AN234" i="25"/>
  <c r="BF235" i="25"/>
  <c r="B231" i="33" s="1"/>
  <c r="BF83" i="25"/>
  <c r="B79" i="33" s="1"/>
  <c r="AN82" i="25"/>
  <c r="AN1607" i="25"/>
  <c r="BF1608" i="25"/>
  <c r="B1604" i="33" s="1"/>
  <c r="AN183" i="25"/>
  <c r="BF184" i="25"/>
  <c r="B180" i="33" s="1"/>
  <c r="BF644" i="25"/>
  <c r="B640" i="33" s="1"/>
  <c r="AN643" i="25"/>
  <c r="BF1844" i="25"/>
  <c r="B1840" i="33" s="1"/>
  <c r="AN1843" i="25"/>
  <c r="BF494" i="25"/>
  <c r="B490" i="33" s="1"/>
  <c r="AN493" i="25"/>
  <c r="BF1046" i="25"/>
  <c r="B1042" i="33" s="1"/>
  <c r="AN1045" i="25"/>
  <c r="BF414" i="25"/>
  <c r="B410" i="33" s="1"/>
  <c r="AN413" i="25"/>
  <c r="AN51" i="25"/>
  <c r="BF52" i="25"/>
  <c r="B48" i="33" s="1"/>
  <c r="AN41" i="25"/>
  <c r="BF42" i="25"/>
  <c r="B38" i="33" s="1"/>
  <c r="AN593" i="25"/>
  <c r="BF594" i="25"/>
  <c r="B590" i="33" s="1"/>
  <c r="BF1193" i="25"/>
  <c r="B1189" i="33" s="1"/>
  <c r="AN1192" i="25"/>
  <c r="AN1507" i="25"/>
  <c r="BF1508" i="25"/>
  <c r="B1504" i="33" s="1"/>
  <c r="BF387" i="25"/>
  <c r="B383" i="33" s="1"/>
  <c r="AN1239" i="25"/>
  <c r="BF1240" i="25"/>
  <c r="B1236" i="33" s="1"/>
  <c r="AN697" i="25"/>
  <c r="BF698" i="25"/>
  <c r="B694" i="33" s="1"/>
  <c r="AN1552" i="25"/>
  <c r="BF1553" i="25"/>
  <c r="B1549" i="33" s="1"/>
  <c r="AN819" i="25"/>
  <c r="BF820" i="25"/>
  <c r="B816" i="33" s="1"/>
  <c r="AN1446" i="25"/>
  <c r="BF1447" i="25"/>
  <c r="B1443" i="33" s="1"/>
  <c r="BF1581" i="25"/>
  <c r="B1577" i="33" s="1"/>
  <c r="AN1580" i="25"/>
  <c r="BF1864" i="25"/>
  <c r="B1860" i="33" s="1"/>
  <c r="AN1863" i="25"/>
  <c r="AN1499" i="25"/>
  <c r="BF1500" i="25"/>
  <c r="B1496" i="33" s="1"/>
  <c r="AN756" i="25"/>
  <c r="BF757" i="25"/>
  <c r="B753" i="33" s="1"/>
  <c r="AN1420" i="25"/>
  <c r="BF1421" i="25"/>
  <c r="B1417" i="33" s="1"/>
  <c r="BF154" i="25"/>
  <c r="B150" i="33" s="1"/>
  <c r="AN153" i="25"/>
  <c r="BF1914" i="25"/>
  <c r="B1910" i="33" s="1"/>
  <c r="AN1913" i="25"/>
  <c r="BF1962" i="25"/>
  <c r="B1958" i="33" s="1"/>
  <c r="AN1961" i="25"/>
  <c r="BF20" i="25"/>
  <c r="B16" i="33" s="1"/>
  <c r="AN19" i="25"/>
  <c r="BF832" i="25"/>
  <c r="B828" i="33" s="1"/>
  <c r="AN831" i="25"/>
  <c r="AN1986" i="25"/>
  <c r="BF1987" i="25"/>
  <c r="B1983" i="33" s="1"/>
  <c r="AN427" i="25"/>
  <c r="BF428" i="25"/>
  <c r="B424" i="33" s="1"/>
  <c r="AN1380" i="25"/>
  <c r="BF1381" i="25"/>
  <c r="B1377" i="33" s="1"/>
  <c r="AN538" i="25"/>
  <c r="BF539" i="25"/>
  <c r="B535" i="33" s="1"/>
  <c r="AN392" i="25"/>
  <c r="BF393" i="25"/>
  <c r="B389" i="33" s="1"/>
  <c r="AN532" i="25"/>
  <c r="BF533" i="25"/>
  <c r="B529" i="33" s="1"/>
  <c r="AN1057" i="25"/>
  <c r="BF1058" i="25"/>
  <c r="B1054" i="33" s="1"/>
  <c r="BF333" i="25"/>
  <c r="B329" i="33" s="1"/>
  <c r="AN1412" i="25"/>
  <c r="BF1413" i="25"/>
  <c r="B1409" i="33" s="1"/>
  <c r="AN1359" i="25"/>
  <c r="BF1360" i="25"/>
  <c r="B1356" i="33" s="1"/>
  <c r="BF424" i="25"/>
  <c r="B420" i="33" s="1"/>
  <c r="AN423" i="25"/>
  <c r="BF511" i="25"/>
  <c r="B507" i="33" s="1"/>
  <c r="AN510" i="25"/>
  <c r="BF1194" i="25"/>
  <c r="B1190" i="33" s="1"/>
  <c r="AN1193" i="25"/>
  <c r="AN938" i="25"/>
  <c r="BF939" i="25"/>
  <c r="B935" i="33" s="1"/>
  <c r="BF1866" i="25"/>
  <c r="B1862" i="33" s="1"/>
  <c r="AN1865" i="25"/>
  <c r="AN1203" i="25"/>
  <c r="BF1204" i="25"/>
  <c r="B1200" i="33" s="1"/>
  <c r="AN68" i="25"/>
  <c r="BF69" i="25"/>
  <c r="B65" i="33" s="1"/>
  <c r="BF28" i="25"/>
  <c r="B24" i="33" s="1"/>
  <c r="AP80" i="25"/>
  <c r="AP266" i="25"/>
  <c r="AP28" i="25"/>
  <c r="AN27" i="25"/>
  <c r="AN320" i="25"/>
  <c r="BF962" i="25"/>
  <c r="B958" i="33" s="1"/>
  <c r="BF795" i="25"/>
  <c r="B791" i="33" s="1"/>
  <c r="AN100" i="25"/>
  <c r="AP69" i="25"/>
  <c r="AP198" i="25"/>
  <c r="AP124" i="25"/>
  <c r="BF307" i="25"/>
  <c r="B303" i="33" s="1"/>
  <c r="AN306" i="25"/>
  <c r="AN919" i="25"/>
  <c r="BF920" i="25"/>
  <c r="B916" i="33" s="1"/>
  <c r="AN140" i="25"/>
  <c r="AN307" i="25"/>
  <c r="BF308" i="25"/>
  <c r="B304" i="33" s="1"/>
  <c r="BF1080" i="25"/>
  <c r="B1076" i="33" s="1"/>
  <c r="AN1079" i="25"/>
  <c r="BF961" i="25"/>
  <c r="B957" i="33" s="1"/>
  <c r="AN960" i="25"/>
  <c r="AN196" i="25"/>
  <c r="BF197" i="25"/>
  <c r="B193" i="33" s="1"/>
  <c r="AN483" i="25"/>
  <c r="BF484" i="25"/>
  <c r="B480" i="33" s="1"/>
  <c r="AN588" i="25"/>
  <c r="BF589" i="25"/>
  <c r="B585" i="33" s="1"/>
  <c r="AN1700" i="25"/>
  <c r="BF1701" i="25"/>
  <c r="B1697" i="33" s="1"/>
  <c r="AN5" i="25"/>
  <c r="BF229" i="25"/>
  <c r="B225" i="33" s="1"/>
  <c r="BF2012" i="25"/>
  <c r="B2008" i="33" s="1"/>
  <c r="BF2002" i="25"/>
  <c r="B1998" i="33" s="1"/>
  <c r="AN2001" i="25"/>
  <c r="BF1009" i="25"/>
  <c r="B1005" i="33" s="1"/>
  <c r="AN1008" i="25"/>
  <c r="BF351" i="25"/>
  <c r="B347" i="33" s="1"/>
  <c r="AN350" i="25"/>
  <c r="BF1708" i="25"/>
  <c r="B1704" i="33" s="1"/>
  <c r="AN1707" i="25"/>
  <c r="AN761" i="25"/>
  <c r="BF762" i="25"/>
  <c r="B758" i="33" s="1"/>
  <c r="AN1466" i="25"/>
  <c r="BF1467" i="25"/>
  <c r="B1463" i="33" s="1"/>
  <c r="BF553" i="25"/>
  <c r="B549" i="33" s="1"/>
  <c r="AN552" i="25"/>
  <c r="BF1123" i="25"/>
  <c r="B1119" i="33" s="1"/>
  <c r="AN1122" i="25"/>
  <c r="BF332" i="25"/>
  <c r="B328" i="33" s="1"/>
  <c r="AN7" i="25"/>
  <c r="AN780" i="25"/>
  <c r="BF781" i="25"/>
  <c r="B777" i="33" s="1"/>
  <c r="BF1807" i="25"/>
  <c r="B1803" i="33" s="1"/>
  <c r="AN1806" i="25"/>
  <c r="AN1640" i="25"/>
  <c r="BF1641" i="25"/>
  <c r="B1637" i="33" s="1"/>
  <c r="BF191" i="25"/>
  <c r="B187" i="33" s="1"/>
  <c r="AN190" i="25"/>
  <c r="BF155" i="25"/>
  <c r="B151" i="33" s="1"/>
  <c r="AN154" i="25"/>
  <c r="BF1927" i="25"/>
  <c r="B1923" i="33" s="1"/>
  <c r="AN1926" i="25"/>
  <c r="AN57" i="25"/>
  <c r="BF58" i="25"/>
  <c r="B54" i="33" s="1"/>
  <c r="AN657" i="25"/>
  <c r="BF658" i="25"/>
  <c r="B654" i="33" s="1"/>
  <c r="BF1721" i="25"/>
  <c r="B1717" i="33" s="1"/>
  <c r="AN1720" i="25"/>
  <c r="BF1669" i="25"/>
  <c r="B1665" i="33" s="1"/>
  <c r="AN1668" i="25"/>
  <c r="AN54" i="25"/>
  <c r="AN248" i="25"/>
  <c r="BF249" i="25"/>
  <c r="B245" i="33" s="1"/>
  <c r="BF257" i="25"/>
  <c r="B253" i="33" s="1"/>
  <c r="AN256" i="25"/>
  <c r="BF232" i="25"/>
  <c r="B228" i="33" s="1"/>
  <c r="AN231" i="25"/>
  <c r="AP201" i="25"/>
  <c r="AP281" i="25"/>
  <c r="AP64" i="25"/>
  <c r="AP9" i="25"/>
  <c r="AP234" i="25"/>
  <c r="AN535" i="25"/>
  <c r="AN146" i="25"/>
  <c r="AN167" i="25"/>
  <c r="BF1830" i="25"/>
  <c r="B1826" i="33" s="1"/>
  <c r="BF389" i="25"/>
  <c r="B385" i="33" s="1"/>
  <c r="BF782" i="25"/>
  <c r="B778" i="33" s="1"/>
  <c r="AN278" i="25"/>
  <c r="BF865" i="25"/>
  <c r="B861" i="33" s="1"/>
  <c r="BF1601" i="25"/>
  <c r="B1597" i="33" s="1"/>
  <c r="AN728" i="25"/>
  <c r="AN1339" i="25"/>
  <c r="AN151" i="25"/>
  <c r="BF826" i="25"/>
  <c r="B822" i="33" s="1"/>
  <c r="AN1536" i="25"/>
  <c r="BF2009" i="25"/>
  <c r="B2005" i="33" s="1"/>
  <c r="BF1082" i="25"/>
  <c r="B1078" i="33" s="1"/>
  <c r="BF586" i="25"/>
  <c r="B582" i="33" s="1"/>
  <c r="AN547" i="25"/>
  <c r="BF1664" i="25"/>
  <c r="B1660" i="33" s="1"/>
  <c r="BF331" i="25"/>
  <c r="B327" i="33" s="1"/>
  <c r="BF1333" i="25"/>
  <c r="B1329" i="33" s="1"/>
  <c r="BF59" i="25"/>
  <c r="B55" i="33" s="1"/>
  <c r="AN1356" i="25"/>
  <c r="AN67" i="25"/>
  <c r="AN70" i="25"/>
  <c r="AN91" i="25"/>
  <c r="AN1783" i="25"/>
  <c r="BF163" i="25"/>
  <c r="B159" i="33" s="1"/>
  <c r="AN72" i="25"/>
  <c r="AN467" i="25"/>
  <c r="AN1930" i="25"/>
  <c r="AN1018" i="25"/>
  <c r="AN253" i="25"/>
  <c r="AN1390" i="25"/>
  <c r="BF930" i="25"/>
  <c r="B926" i="33" s="1"/>
  <c r="AN450" i="25"/>
  <c r="BF1294" i="25"/>
  <c r="B1290" i="33" s="1"/>
  <c r="AN1666" i="25"/>
  <c r="BF829" i="25"/>
  <c r="B825" i="33" s="1"/>
  <c r="AN1911" i="25"/>
  <c r="BF6" i="25"/>
  <c r="B2" i="33" s="1"/>
  <c r="BF283" i="25"/>
  <c r="B279" i="33" s="1"/>
  <c r="BF1461" i="25"/>
  <c r="B1457" i="33" s="1"/>
  <c r="AN120" i="25"/>
  <c r="AN1167" i="25"/>
  <c r="AN1966" i="25"/>
  <c r="BF1155" i="25"/>
  <c r="B1151" i="33" s="1"/>
  <c r="AN1942" i="25"/>
  <c r="BF125" i="25"/>
  <c r="B121" i="33" s="1"/>
  <c r="AN1315" i="25"/>
  <c r="BF7" i="25"/>
  <c r="B3" i="33" s="1"/>
  <c r="BF1730" i="25"/>
  <c r="B1726" i="33" s="1"/>
  <c r="AN1941" i="25"/>
  <c r="AN1691" i="25"/>
  <c r="BF134" i="25"/>
  <c r="B130" i="33" s="1"/>
  <c r="BF883" i="25"/>
  <c r="B879" i="33" s="1"/>
  <c r="AN255" i="25"/>
  <c r="AN386" i="25"/>
  <c r="BF1229" i="25"/>
  <c r="B1225" i="33" s="1"/>
  <c r="AN266" i="25"/>
  <c r="BF267" i="25"/>
  <c r="B263" i="33" s="1"/>
  <c r="BF210" i="25"/>
  <c r="B206" i="33" s="1"/>
  <c r="AN209" i="25"/>
  <c r="BF1133" i="25"/>
  <c r="B1129" i="33" s="1"/>
  <c r="AN1132" i="25"/>
  <c r="BF1565" i="25"/>
  <c r="B1561" i="33" s="1"/>
  <c r="AN1564" i="25"/>
  <c r="AN28" i="25"/>
  <c r="BF29" i="25"/>
  <c r="B25" i="33" s="1"/>
  <c r="AN1229" i="25"/>
  <c r="BF1230" i="25"/>
  <c r="B1226" i="33" s="1"/>
  <c r="BF51" i="25"/>
  <c r="B47" i="33" s="1"/>
  <c r="AN50" i="25"/>
  <c r="AN579" i="25"/>
  <c r="BF580" i="25"/>
  <c r="B576" i="33" s="1"/>
  <c r="BF730" i="25"/>
  <c r="B726" i="33" s="1"/>
  <c r="AN729" i="25"/>
  <c r="BF1001" i="25"/>
  <c r="B997" i="33" s="1"/>
  <c r="AN1000" i="25"/>
  <c r="BF1767" i="25"/>
  <c r="B1763" i="33" s="1"/>
  <c r="AN1766" i="25"/>
  <c r="AN956" i="25"/>
  <c r="BF957" i="25"/>
  <c r="B953" i="33" s="1"/>
  <c r="AN1556" i="25"/>
  <c r="BF1557" i="25"/>
  <c r="B1553" i="33" s="1"/>
  <c r="BF1570" i="25"/>
  <c r="B1566" i="33" s="1"/>
  <c r="AN1569" i="25"/>
  <c r="AN839" i="25"/>
  <c r="BF840" i="25"/>
  <c r="B836" i="33" s="1"/>
  <c r="BF1819" i="25"/>
  <c r="B1815" i="33" s="1"/>
  <c r="AN1818" i="25"/>
  <c r="BF1909" i="25"/>
  <c r="B1905" i="33" s="1"/>
  <c r="AN1908" i="25"/>
  <c r="AN1533" i="25"/>
  <c r="BF1534" i="25"/>
  <c r="B1530" i="33" s="1"/>
  <c r="AN1319" i="25"/>
  <c r="BF1320" i="25"/>
  <c r="B1316" i="33" s="1"/>
  <c r="BF518" i="25"/>
  <c r="B514" i="33" s="1"/>
  <c r="AN517" i="25"/>
  <c r="AN1788" i="25"/>
  <c r="BF1789" i="25"/>
  <c r="B1785" i="33" s="1"/>
  <c r="AN1463" i="25"/>
  <c r="BF1464" i="25"/>
  <c r="B1460" i="33" s="1"/>
  <c r="AN594" i="25"/>
  <c r="BF595" i="25"/>
  <c r="B591" i="33" s="1"/>
  <c r="BF400" i="25"/>
  <c r="B396" i="33" s="1"/>
  <c r="AN399" i="25"/>
  <c r="AN1874" i="25"/>
  <c r="BF1875" i="25"/>
  <c r="B1871" i="33" s="1"/>
  <c r="BF1941" i="25"/>
  <c r="B1937" i="33" s="1"/>
  <c r="AN1940" i="25"/>
  <c r="AN1688" i="25"/>
  <c r="BF1689" i="25"/>
  <c r="B1685" i="33" s="1"/>
  <c r="AN1861" i="25"/>
  <c r="BF1862" i="25"/>
  <c r="B1858" i="33" s="1"/>
  <c r="BF1964" i="25"/>
  <c r="B1960" i="33" s="1"/>
  <c r="AN1963" i="25"/>
  <c r="BF1248" i="25"/>
  <c r="B1244" i="33" s="1"/>
  <c r="AN1247" i="25"/>
  <c r="BF1501" i="25"/>
  <c r="B1497" i="33" s="1"/>
  <c r="AN1500" i="25"/>
  <c r="AN1935" i="25"/>
  <c r="BF1936" i="25"/>
  <c r="B1932" i="33" s="1"/>
  <c r="AN442" i="25"/>
  <c r="BF443" i="25"/>
  <c r="B439" i="33" s="1"/>
  <c r="AN1822" i="25"/>
  <c r="BF1823" i="25"/>
  <c r="B1819" i="33" s="1"/>
  <c r="BF1782" i="25"/>
  <c r="B1778" i="33" s="1"/>
  <c r="AN1781" i="25"/>
  <c r="AN419" i="25"/>
  <c r="BF420" i="25"/>
  <c r="B416" i="33" s="1"/>
  <c r="AN1943" i="25"/>
  <c r="BF1944" i="25"/>
  <c r="B1940" i="33" s="1"/>
  <c r="AN1699" i="25"/>
  <c r="BF1700" i="25"/>
  <c r="B1696" i="33" s="1"/>
  <c r="AN35" i="25"/>
  <c r="BF36" i="25"/>
  <c r="B32" i="33" s="1"/>
  <c r="AN90" i="25"/>
  <c r="BF91" i="25"/>
  <c r="B87" i="33" s="1"/>
  <c r="AN221" i="25"/>
  <c r="BF222" i="25"/>
  <c r="B218" i="33" s="1"/>
  <c r="AN160" i="25"/>
  <c r="BF161" i="25"/>
  <c r="B157" i="33" s="1"/>
  <c r="BF93" i="25"/>
  <c r="B89" i="33" s="1"/>
  <c r="AN92" i="25"/>
  <c r="BF117" i="25"/>
  <c r="B113" i="33" s="1"/>
  <c r="AP111" i="25"/>
  <c r="AN1141" i="25"/>
  <c r="AN271" i="25"/>
  <c r="BF272" i="25"/>
  <c r="B268" i="33" s="1"/>
  <c r="BF250" i="25"/>
  <c r="B246" i="33" s="1"/>
  <c r="AN249" i="25"/>
  <c r="BF96" i="25"/>
  <c r="B92" i="33" s="1"/>
  <c r="AN95" i="25"/>
  <c r="BF856" i="25"/>
  <c r="B852" i="33" s="1"/>
  <c r="AN855" i="25"/>
  <c r="AN1337" i="25"/>
  <c r="BF1338" i="25"/>
  <c r="B1334" i="33" s="1"/>
  <c r="BF1136" i="25"/>
  <c r="B1132" i="33" s="1"/>
  <c r="AN1135" i="25"/>
  <c r="AN959" i="25"/>
  <c r="BF960" i="25"/>
  <c r="B956" i="33" s="1"/>
  <c r="AN1267" i="25"/>
  <c r="BF1268" i="25"/>
  <c r="B1264" i="33" s="1"/>
  <c r="AN939" i="25"/>
  <c r="BF940" i="25"/>
  <c r="B936" i="33" s="1"/>
  <c r="BF1181" i="25"/>
  <c r="B1177" i="33" s="1"/>
  <c r="AN1180" i="25"/>
  <c r="BF560" i="25"/>
  <c r="B556" i="33" s="1"/>
  <c r="AN559" i="25"/>
  <c r="AN435" i="25"/>
  <c r="BF436" i="25"/>
  <c r="B432" i="33" s="1"/>
  <c r="BF145" i="25"/>
  <c r="B141" i="33" s="1"/>
  <c r="AN144" i="25"/>
  <c r="AN511" i="25"/>
  <c r="BF512" i="25"/>
  <c r="B508" i="33" s="1"/>
  <c r="BF680" i="25"/>
  <c r="B676" i="33" s="1"/>
  <c r="AN679" i="25"/>
  <c r="AN998" i="25"/>
  <c r="BF999" i="25"/>
  <c r="B995" i="33" s="1"/>
  <c r="AN1787" i="25"/>
  <c r="BF1788" i="25"/>
  <c r="B1784" i="33" s="1"/>
  <c r="AN1439" i="25"/>
  <c r="BF1440" i="25"/>
  <c r="B1436" i="33" s="1"/>
  <c r="AN928" i="25"/>
  <c r="BF929" i="25"/>
  <c r="B925" i="33" s="1"/>
  <c r="BF81" i="25"/>
  <c r="B77" i="33" s="1"/>
  <c r="AN80" i="25"/>
  <c r="BF37" i="25"/>
  <c r="B33" i="33" s="1"/>
  <c r="AN36" i="25"/>
  <c r="AN750" i="25"/>
  <c r="BF751" i="25"/>
  <c r="B747" i="33" s="1"/>
  <c r="AN529" i="25"/>
  <c r="BF530" i="25"/>
  <c r="B526" i="33" s="1"/>
  <c r="AN441" i="25"/>
  <c r="BF442" i="25"/>
  <c r="B438" i="33" s="1"/>
  <c r="AN29" i="25"/>
  <c r="BF30" i="25"/>
  <c r="B26" i="33" s="1"/>
  <c r="AN1988" i="25"/>
  <c r="BF1989" i="25"/>
  <c r="B1985" i="33" s="1"/>
  <c r="BF1211" i="25"/>
  <c r="B1207" i="33" s="1"/>
  <c r="AN1210" i="25"/>
  <c r="AN527" i="25"/>
  <c r="BF528" i="25"/>
  <c r="B524" i="33" s="1"/>
  <c r="BF482" i="25"/>
  <c r="B478" i="33" s="1"/>
  <c r="AN481" i="25"/>
  <c r="AN519" i="25"/>
  <c r="BF520" i="25"/>
  <c r="B516" i="33" s="1"/>
  <c r="BF206" i="25"/>
  <c r="B202" i="33" s="1"/>
  <c r="BF568" i="25"/>
  <c r="B564" i="33" s="1"/>
  <c r="AN567" i="25"/>
  <c r="BF1995" i="25"/>
  <c r="B1991" i="33" s="1"/>
  <c r="AN1994" i="25"/>
  <c r="BF2005" i="25"/>
  <c r="B2001" i="33" s="1"/>
  <c r="AN1933" i="25"/>
  <c r="BF1934" i="25"/>
  <c r="B1930" i="33" s="1"/>
  <c r="BF1902" i="25"/>
  <c r="B1898" i="33" s="1"/>
  <c r="AN1901" i="25"/>
  <c r="AN851" i="25"/>
  <c r="BF852" i="25"/>
  <c r="B848" i="33" s="1"/>
  <c r="BF98" i="25"/>
  <c r="B94" i="33" s="1"/>
  <c r="AN97" i="25"/>
  <c r="AN1386" i="25"/>
  <c r="BF1387" i="25"/>
  <c r="B1383" i="33" s="1"/>
  <c r="BF618" i="25"/>
  <c r="B614" i="33" s="1"/>
  <c r="AN617" i="25"/>
  <c r="AN1235" i="25"/>
  <c r="BF1236" i="25"/>
  <c r="B1232" i="33" s="1"/>
  <c r="BF486" i="25"/>
  <c r="B482" i="33" s="1"/>
  <c r="AN485" i="25"/>
  <c r="AN347" i="25"/>
  <c r="BF348" i="25"/>
  <c r="B344" i="33" s="1"/>
  <c r="AN462" i="25"/>
  <c r="BF463" i="25"/>
  <c r="B459" i="33" s="1"/>
  <c r="AN291" i="25"/>
  <c r="AN1046" i="25"/>
  <c r="BF1047" i="25"/>
  <c r="B1043" i="33" s="1"/>
  <c r="BF1352" i="25"/>
  <c r="B1348" i="33" s="1"/>
  <c r="AN1351" i="25"/>
  <c r="BF936" i="25"/>
  <c r="B932" i="33" s="1"/>
  <c r="AN935" i="25"/>
  <c r="AN1684" i="25"/>
  <c r="BF1685" i="25"/>
  <c r="B1681" i="33" s="1"/>
  <c r="AN1758" i="25"/>
  <c r="BF1759" i="25"/>
  <c r="B1755" i="33" s="1"/>
  <c r="BF968" i="25"/>
  <c r="B964" i="33" s="1"/>
  <c r="AN967" i="25"/>
  <c r="BF882" i="25"/>
  <c r="B878" i="33" s="1"/>
  <c r="AN881" i="25"/>
  <c r="BF1183" i="25"/>
  <c r="B1179" i="33" s="1"/>
  <c r="AN1182" i="25"/>
  <c r="AN1371" i="25"/>
  <c r="BF1372" i="25"/>
  <c r="B1368" i="33" s="1"/>
  <c r="AN689" i="25"/>
  <c r="BF690" i="25"/>
  <c r="B686" i="33" s="1"/>
  <c r="BF1763" i="25"/>
  <c r="B1759" i="33" s="1"/>
  <c r="AN1762" i="25"/>
  <c r="AN336" i="25"/>
  <c r="BF337" i="25"/>
  <c r="B333" i="33" s="1"/>
  <c r="AN329" i="25"/>
  <c r="BF842" i="25"/>
  <c r="B838" i="33" s="1"/>
  <c r="AN841" i="25"/>
  <c r="BF1253" i="25"/>
  <c r="B1249" i="33" s="1"/>
  <c r="AN1252" i="25"/>
  <c r="AN1567" i="25"/>
  <c r="BF1568" i="25"/>
  <c r="B1564" i="33" s="1"/>
  <c r="BF895" i="25"/>
  <c r="B891" i="33" s="1"/>
  <c r="AN894" i="25"/>
  <c r="BF13" i="25"/>
  <c r="B9" i="33" s="1"/>
  <c r="AN12" i="25"/>
  <c r="AN239" i="25"/>
  <c r="BF227" i="25"/>
  <c r="B223" i="33" s="1"/>
  <c r="AN226" i="25"/>
  <c r="AP110" i="25"/>
  <c r="AP260" i="25"/>
  <c r="AP75" i="25"/>
  <c r="AP298" i="25"/>
  <c r="AP342" i="25"/>
  <c r="BF416" i="25"/>
  <c r="B412" i="33" s="1"/>
  <c r="AN353" i="25"/>
  <c r="BF136" i="25"/>
  <c r="B132" i="33" s="1"/>
  <c r="AP157" i="25"/>
  <c r="AP118" i="25"/>
  <c r="AP23" i="25"/>
  <c r="AN372" i="25"/>
  <c r="BF777" i="25"/>
  <c r="B773" i="33" s="1"/>
  <c r="AN1265" i="25"/>
  <c r="AN447" i="25"/>
  <c r="BF23" i="25"/>
  <c r="B19" i="33" s="1"/>
  <c r="BF41" i="25"/>
  <c r="B37" i="33" s="1"/>
  <c r="AN1647" i="25"/>
  <c r="AN1291" i="25"/>
  <c r="AN1885" i="25"/>
  <c r="BF170" i="25"/>
  <c r="B166" i="33" s="1"/>
  <c r="BF275" i="25"/>
  <c r="B271" i="33" s="1"/>
  <c r="AN292" i="25"/>
  <c r="BF746" i="25"/>
  <c r="B742" i="33" s="1"/>
  <c r="BF1306" i="25"/>
  <c r="B1302" i="33" s="1"/>
  <c r="AN1893" i="25"/>
  <c r="AN116" i="25"/>
  <c r="BF1231" i="25"/>
  <c r="B1227" i="33" s="1"/>
  <c r="AN1978" i="25"/>
  <c r="AN338" i="25"/>
  <c r="AN543" i="25"/>
  <c r="AN1864" i="25"/>
  <c r="BF1063" i="25"/>
  <c r="B1059" i="33" s="1"/>
  <c r="AN1676" i="25"/>
  <c r="AN699" i="25"/>
  <c r="AN887" i="25"/>
  <c r="AN387" i="25"/>
  <c r="BF319" i="25"/>
  <c r="B315" i="33" s="1"/>
  <c r="AN1502" i="25"/>
  <c r="BF289" i="25"/>
  <c r="B285" i="33" s="1"/>
  <c r="AN1207" i="25"/>
  <c r="AN1130" i="25"/>
  <c r="AN829" i="25"/>
  <c r="AN692" i="25"/>
  <c r="BF1074" i="25"/>
  <c r="B1070" i="33" s="1"/>
  <c r="AN846" i="25"/>
  <c r="AN1020" i="25"/>
  <c r="BF1345" i="25"/>
  <c r="B1341" i="33" s="1"/>
  <c r="AN2002" i="25"/>
  <c r="BF17" i="25"/>
  <c r="B13" i="33" s="1"/>
  <c r="BF429" i="25"/>
  <c r="B425" i="33" s="1"/>
  <c r="BF133" i="25"/>
  <c r="B129" i="33" s="1"/>
  <c r="BF1550" i="25"/>
  <c r="B1546" i="33" s="1"/>
  <c r="BG5" i="25"/>
  <c r="C1" i="33" s="1"/>
  <c r="BF1041" i="25"/>
  <c r="B1037" i="33" s="1"/>
  <c r="BF1200" i="25"/>
  <c r="B1196" i="33" s="1"/>
  <c r="BF922" i="25"/>
  <c r="B918" i="33" s="1"/>
  <c r="AN322" i="25"/>
  <c r="BF1587" i="25"/>
  <c r="B1583" i="33" s="1"/>
  <c r="BF1930" i="25"/>
  <c r="B1926" i="33" s="1"/>
  <c r="BF946" i="25"/>
  <c r="B942" i="33" s="1"/>
  <c r="BF174" i="25"/>
  <c r="B170" i="33" s="1"/>
  <c r="AN837" i="25"/>
  <c r="AN1899" i="25"/>
  <c r="BF1569" i="25"/>
  <c r="B1565" i="33" s="1"/>
  <c r="AN10" i="25"/>
  <c r="AN452" i="25"/>
  <c r="AN188" i="25"/>
  <c r="AN1765" i="25"/>
  <c r="AN1149" i="25"/>
  <c r="AN87" i="25"/>
  <c r="BF181" i="25"/>
  <c r="B177" i="33" s="1"/>
  <c r="AN192" i="25"/>
  <c r="BF1744" i="25"/>
  <c r="B1740" i="33" s="1"/>
  <c r="AN556" i="25"/>
  <c r="AN118" i="25"/>
  <c r="AN1327" i="25"/>
  <c r="BF1924" i="25"/>
  <c r="B1920" i="33" s="1"/>
  <c r="AN178" i="25"/>
  <c r="BF997" i="25"/>
  <c r="B993" i="33" s="1"/>
  <c r="BF109" i="25"/>
  <c r="B105" i="33" s="1"/>
  <c r="AN752" i="25"/>
  <c r="BF648" i="25"/>
  <c r="B644" i="33" s="1"/>
  <c r="BF126" i="25"/>
  <c r="B122" i="33" s="1"/>
  <c r="AN1701" i="25"/>
  <c r="BF100" i="25"/>
  <c r="B96" i="33" s="1"/>
  <c r="BF1243" i="25"/>
  <c r="B1239" i="33" s="1"/>
  <c r="AN907" i="25"/>
  <c r="AN620" i="25"/>
  <c r="BF113" i="25"/>
  <c r="B109" i="33" s="1"/>
  <c r="AN157" i="25"/>
  <c r="AN247" i="25"/>
  <c r="BF1138" i="25"/>
  <c r="B1134" i="33" s="1"/>
  <c r="AN958" i="25"/>
  <c r="BF1145" i="25"/>
  <c r="B1141" i="33" s="1"/>
  <c r="BF1868" i="25"/>
  <c r="B1864" i="33" s="1"/>
  <c r="BF2003" i="25"/>
  <c r="B1999" i="33" s="1"/>
  <c r="AN1583" i="25"/>
  <c r="BF190" i="25"/>
  <c r="B186" i="33" s="1"/>
  <c r="AN1681" i="25"/>
  <c r="AN465" i="25"/>
  <c r="BF488" i="25"/>
  <c r="B484" i="33" s="1"/>
  <c r="AN1432" i="25"/>
  <c r="AN246" i="25"/>
  <c r="BF1835" i="25"/>
  <c r="B1831" i="33" s="1"/>
  <c r="BF1363" i="25"/>
  <c r="B1359" i="33" s="1"/>
  <c r="AN1115" i="25"/>
  <c r="BF1207" i="25"/>
  <c r="B1203" i="33" s="1"/>
  <c r="BF736" i="25"/>
  <c r="B732" i="33" s="1"/>
  <c r="AN1438" i="25"/>
  <c r="AN300" i="25"/>
  <c r="AN1216" i="25"/>
  <c r="AN214" i="25"/>
  <c r="AN623" i="25"/>
  <c r="AN591" i="25"/>
  <c r="AN580" i="25"/>
  <c r="BF1663" i="25"/>
  <c r="B1659" i="33" s="1"/>
  <c r="AN1411" i="25"/>
  <c r="BF2001" i="25"/>
  <c r="B1997" i="33" s="1"/>
  <c r="BF366" i="25"/>
  <c r="B362" i="33" s="1"/>
  <c r="BF367" i="25"/>
  <c r="B363" i="33" s="1"/>
  <c r="AN367" i="25"/>
  <c r="BF1605" i="25"/>
  <c r="B1601" i="33" s="1"/>
  <c r="AN1951" i="25"/>
  <c r="AN1734" i="25"/>
  <c r="AN395" i="25"/>
  <c r="BF1434" i="25"/>
  <c r="B1430" i="33" s="1"/>
  <c r="BF472" i="25"/>
  <c r="B468" i="33" s="1"/>
  <c r="AN471" i="25"/>
  <c r="BF810" i="25"/>
  <c r="B806" i="33" s="1"/>
  <c r="AN313" i="25"/>
  <c r="AN39" i="25"/>
  <c r="BF493" i="25"/>
  <c r="B489" i="33" s="1"/>
  <c r="BF412" i="25"/>
  <c r="B408" i="33" s="1"/>
  <c r="BF637" i="25"/>
  <c r="B633" i="33" s="1"/>
  <c r="BF1077" i="25"/>
  <c r="B1073" i="33" s="1"/>
  <c r="BF265" i="25"/>
  <c r="B261" i="33" s="1"/>
  <c r="BF1906" i="25"/>
  <c r="B1902" i="33" s="1"/>
  <c r="BF204" i="25"/>
  <c r="B200" i="33" s="1"/>
  <c r="AN1324" i="25"/>
  <c r="BF172" i="25"/>
  <c r="B168" i="33" s="1"/>
  <c r="BF1977" i="25"/>
  <c r="B1973" i="33" s="1"/>
  <c r="AN1751" i="25"/>
  <c r="AN363" i="25"/>
  <c r="BF672" i="25"/>
  <c r="B668" i="33" s="1"/>
  <c r="BF1975" i="25"/>
  <c r="B1971" i="33" s="1"/>
  <c r="AN1024" i="25"/>
  <c r="BF634" i="25"/>
  <c r="B630" i="33" s="1"/>
  <c r="BF306" i="25"/>
  <c r="B302" i="33" s="1"/>
  <c r="AN1717" i="25"/>
  <c r="AN512" i="25"/>
  <c r="BF66" i="25"/>
  <c r="B62" i="33" s="1"/>
  <c r="BF43" i="25"/>
  <c r="B39" i="33" s="1"/>
  <c r="AN93" i="25"/>
  <c r="BF649" i="25"/>
  <c r="B645" i="33" s="1"/>
  <c r="AN1288" i="25"/>
  <c r="AN407" i="25"/>
  <c r="BF1437" i="25"/>
  <c r="B1433" i="33" s="1"/>
  <c r="BF1709" i="25"/>
  <c r="B1705" i="33" s="1"/>
  <c r="BF733" i="25"/>
  <c r="B729" i="33" s="1"/>
  <c r="AN1300" i="25"/>
  <c r="AN1194" i="25"/>
  <c r="BF1470" i="25"/>
  <c r="B1466" i="33" s="1"/>
  <c r="BF342" i="25"/>
  <c r="B338" i="33" s="1"/>
  <c r="BF1525" i="25"/>
  <c r="B1521" i="33" s="1"/>
  <c r="BF1775" i="25"/>
  <c r="B1771" i="33" s="1"/>
  <c r="AN1278" i="25"/>
  <c r="BF1356" i="25"/>
  <c r="B1352" i="33" s="1"/>
  <c r="BF205" i="25"/>
  <c r="B201" i="33" s="1"/>
  <c r="BF599" i="25"/>
  <c r="B595" i="33" s="1"/>
  <c r="BF974" i="25"/>
  <c r="B970" i="33" s="1"/>
  <c r="AN685" i="25"/>
  <c r="AN1256" i="25"/>
  <c r="BF1910" i="25"/>
  <c r="B1906" i="33" s="1"/>
  <c r="AN212" i="25"/>
  <c r="AN1212" i="25"/>
  <c r="AM13" i="25"/>
  <c r="BF89" i="25"/>
  <c r="B85" i="33" s="1"/>
  <c r="AN59" i="25"/>
  <c r="BF906" i="25"/>
  <c r="B902" i="33" s="1"/>
  <c r="BF1571" i="25"/>
  <c r="B1567" i="33" s="1"/>
  <c r="AN1138" i="25"/>
  <c r="BF593" i="25"/>
  <c r="B589" i="33" s="1"/>
  <c r="AN1224" i="25"/>
  <c r="BF1334" i="25"/>
  <c r="B1330" i="33" s="1"/>
  <c r="AN260" i="25"/>
  <c r="AN742" i="25"/>
  <c r="AN826" i="25"/>
  <c r="AN342" i="25"/>
  <c r="BF1308" i="25"/>
  <c r="B1304" i="33" s="1"/>
  <c r="AN1134" i="25"/>
  <c r="AN1336" i="25"/>
  <c r="BF1209" i="25"/>
  <c r="B1205" i="33" s="1"/>
  <c r="BF721" i="25"/>
  <c r="B717" i="33" s="1"/>
  <c r="BF701" i="25"/>
  <c r="B697" i="33" s="1"/>
  <c r="BF290" i="25"/>
  <c r="B286" i="33" s="1"/>
  <c r="AN963" i="25"/>
  <c r="BF1898" i="25"/>
  <c r="B1894" i="33" s="1"/>
  <c r="AN1387" i="25"/>
  <c r="BF660" i="25"/>
  <c r="B656" i="33" s="1"/>
  <c r="BF1887" i="25"/>
  <c r="B1883" i="33" s="1"/>
  <c r="BF1764" i="25"/>
  <c r="B1760" i="33" s="1"/>
  <c r="AN333" i="25"/>
  <c r="AN1316" i="25"/>
  <c r="AN1398" i="25"/>
  <c r="AN1709" i="25"/>
  <c r="BF519" i="25"/>
  <c r="B515" i="33" s="1"/>
  <c r="BF1683" i="25"/>
  <c r="B1679" i="33" s="1"/>
  <c r="AN709" i="25"/>
  <c r="BF1355" i="25"/>
  <c r="B1351" i="33" s="1"/>
  <c r="AN1599" i="25"/>
  <c r="BF473" i="25"/>
  <c r="B469" i="33" s="1"/>
  <c r="BF1471" i="25"/>
  <c r="B1467" i="33" s="1"/>
  <c r="BF1475" i="25"/>
  <c r="B1471" i="33" s="1"/>
  <c r="BF329" i="25"/>
  <c r="B325" i="33" s="1"/>
  <c r="AN1414" i="25"/>
  <c r="BF110" i="25"/>
  <c r="B106" i="33" s="1"/>
  <c r="BF409" i="25"/>
  <c r="B405" i="33" s="1"/>
  <c r="AN1645" i="25"/>
  <c r="AN1323" i="25"/>
  <c r="BF752" i="25"/>
  <c r="B748" i="33" s="1"/>
  <c r="BF1991" i="25"/>
  <c r="B1987" i="33" s="1"/>
  <c r="BF1905" i="25"/>
  <c r="B1901" i="33" s="1"/>
  <c r="BF656" i="25"/>
  <c r="B652" i="33" s="1"/>
  <c r="AN991" i="25"/>
  <c r="BF1950" i="25"/>
  <c r="B1946" i="33" s="1"/>
  <c r="AN1306" i="25"/>
  <c r="BF1791" i="25"/>
  <c r="B1787" i="33" s="1"/>
  <c r="AN1273" i="25"/>
  <c r="BF601" i="25"/>
  <c r="B597" i="33" s="1"/>
  <c r="BF10" i="25"/>
  <c r="B6" i="33" s="1"/>
  <c r="BF1670" i="25"/>
  <c r="B1666" i="33" s="1"/>
  <c r="AN1892" i="25"/>
  <c r="BF1713" i="25"/>
  <c r="B1709" i="33" s="1"/>
  <c r="AN52" i="25"/>
  <c r="BF1880" i="25"/>
  <c r="B1876" i="33" s="1"/>
  <c r="BF196" i="25"/>
  <c r="B192" i="33" s="1"/>
  <c r="BF56" i="25"/>
  <c r="B52" i="33" s="1"/>
  <c r="BF1947" i="25"/>
  <c r="B1943" i="33" s="1"/>
  <c r="BF1668" i="25"/>
  <c r="B1664" i="33" s="1"/>
  <c r="AN1789" i="25"/>
  <c r="AN1444" i="25"/>
  <c r="BF1696" i="25"/>
  <c r="B1692" i="33" s="1"/>
  <c r="BF1489" i="25"/>
  <c r="B1485" i="33" s="1"/>
  <c r="BF890" i="25"/>
  <c r="B886" i="33" s="1"/>
  <c r="AN64" i="25"/>
  <c r="BF654" i="25"/>
  <c r="B650" i="33" s="1"/>
  <c r="BF280" i="25"/>
  <c r="B276" i="33" s="1"/>
  <c r="AN673" i="25"/>
  <c r="BF1737" i="25"/>
  <c r="B1733" i="33" s="1"/>
  <c r="AN433" i="25"/>
  <c r="BF1714" i="25"/>
  <c r="B1710" i="33" s="1"/>
  <c r="AN885" i="25"/>
  <c r="AN1157" i="25"/>
  <c r="BF866" i="25"/>
  <c r="B862" i="33" s="1"/>
  <c r="AN1890" i="25"/>
  <c r="AN1195" i="25"/>
  <c r="AN1510" i="25"/>
  <c r="BF461" i="25"/>
  <c r="B457" i="33" s="1"/>
  <c r="BF25" i="25"/>
  <c r="B21" i="33" s="1"/>
  <c r="AN1592" i="25"/>
  <c r="AN211" i="25"/>
  <c r="AN351" i="25"/>
  <c r="AN772" i="25"/>
  <c r="BF105" i="25"/>
  <c r="B101" i="33" s="1"/>
  <c r="BF509" i="25"/>
  <c r="B505" i="33" s="1"/>
  <c r="BF1725" i="25"/>
  <c r="B1721" i="33" s="1"/>
  <c r="BF309" i="25"/>
  <c r="B305" i="33" s="1"/>
  <c r="AN545" i="25"/>
  <c r="AN1690" i="25"/>
  <c r="BF1863" i="25"/>
  <c r="B1859" i="33" s="1"/>
  <c r="BF277" i="25"/>
  <c r="B273" i="33" s="1"/>
  <c r="BF1494" i="25"/>
  <c r="B1490" i="33" s="1"/>
  <c r="BF554" i="25"/>
  <c r="B550" i="33" s="1"/>
  <c r="AN272" i="25"/>
  <c r="BF326" i="25"/>
  <c r="B322" i="33" s="1"/>
  <c r="AN693" i="25"/>
  <c r="AN1521" i="25"/>
  <c r="AN612" i="25"/>
  <c r="BF1945" i="25"/>
  <c r="B1941" i="33" s="1"/>
  <c r="BF789" i="25"/>
  <c r="B785" i="33" s="1"/>
  <c r="AN1367" i="25"/>
  <c r="BF1859" i="25"/>
  <c r="B1855" i="33" s="1"/>
  <c r="AN1636" i="25"/>
  <c r="AN948" i="25"/>
  <c r="BF1990" i="25"/>
  <c r="B1986" i="33" s="1"/>
  <c r="BF1313" i="25"/>
  <c r="B1309" i="33" s="1"/>
  <c r="BF497" i="25"/>
  <c r="B493" i="33" s="1"/>
  <c r="BF850" i="25"/>
  <c r="B846" i="33" s="1"/>
  <c r="BF1626" i="25"/>
  <c r="B1622" i="33" s="1"/>
  <c r="AN1888" i="25"/>
  <c r="BF129" i="25"/>
  <c r="B125" i="33" s="1"/>
  <c r="BF1121" i="25"/>
  <c r="B1117" i="33" s="1"/>
  <c r="AN1346" i="25"/>
  <c r="AN1541" i="25"/>
  <c r="AN1381" i="25"/>
  <c r="AN1280" i="25"/>
  <c r="BF527" i="25"/>
  <c r="B523" i="33" s="1"/>
  <c r="BF1016" i="25"/>
  <c r="B1012" i="33" s="1"/>
  <c r="AN240" i="25"/>
  <c r="AN999" i="25"/>
  <c r="AN971" i="25"/>
  <c r="BF1101" i="25"/>
  <c r="B1097" i="33" s="1"/>
  <c r="BF1720" i="25"/>
  <c r="B1716" i="33" s="1"/>
  <c r="AN785" i="25"/>
  <c r="BF1379" i="25"/>
  <c r="B1375" i="33" s="1"/>
  <c r="BF1374" i="25"/>
  <c r="B1370" i="33" s="1"/>
  <c r="BF480" i="25"/>
  <c r="B476" i="33" s="1"/>
  <c r="BF135" i="25"/>
  <c r="B131" i="33" s="1"/>
  <c r="BF682" i="25"/>
  <c r="B678" i="33" s="1"/>
  <c r="BF788" i="25"/>
  <c r="B784" i="33" s="1"/>
  <c r="BF470" i="25"/>
  <c r="B466" i="33" s="1"/>
  <c r="BF1406" i="25"/>
  <c r="B1402" i="33" s="1"/>
  <c r="BF1946" i="25"/>
  <c r="B1942" i="33" s="1"/>
  <c r="AN430" i="25"/>
  <c r="AN1152" i="25"/>
  <c r="AN914" i="25"/>
  <c r="BF610" i="25"/>
  <c r="B606" i="33" s="1"/>
  <c r="BF1951" i="25"/>
  <c r="B1947" i="33" s="1"/>
  <c r="BF604" i="25"/>
  <c r="B600" i="33" s="1"/>
  <c r="AN1626" i="25"/>
  <c r="AN530" i="25"/>
  <c r="AN1746" i="25"/>
  <c r="BF928" i="25"/>
  <c r="B924" i="33" s="1"/>
  <c r="AN1160" i="25"/>
  <c r="AN1129" i="25"/>
  <c r="AN1030" i="25"/>
  <c r="BF1940" i="25"/>
  <c r="B1936" i="33" s="1"/>
  <c r="AN475" i="25"/>
  <c r="AN544" i="25"/>
  <c r="BF1429" i="25"/>
  <c r="B1425" i="33" s="1"/>
  <c r="AN426" i="25"/>
  <c r="BQ1320" i="25" l="1"/>
  <c r="BP1836" i="25"/>
  <c r="BP1877" i="25"/>
  <c r="BO1877" i="25"/>
  <c r="CA306" i="25"/>
  <c r="CB306" i="25"/>
  <c r="BZ306" i="25"/>
  <c r="BY306" i="25"/>
  <c r="BY157" i="25"/>
  <c r="BZ157" i="25"/>
  <c r="CB157" i="25"/>
  <c r="CA157" i="25"/>
  <c r="BY145" i="25"/>
  <c r="BZ145" i="25"/>
  <c r="CB145" i="25"/>
  <c r="CA145" i="25"/>
  <c r="BY130" i="25"/>
  <c r="CA130" i="25"/>
  <c r="BZ130" i="25"/>
  <c r="CB130" i="25"/>
  <c r="BY272" i="25"/>
  <c r="BZ272" i="25"/>
  <c r="CB272" i="25"/>
  <c r="CA272" i="25"/>
  <c r="BZ371" i="25"/>
  <c r="BY371" i="25"/>
  <c r="CB371" i="25"/>
  <c r="CA371" i="25"/>
  <c r="BY193" i="25"/>
  <c r="CA193" i="25"/>
  <c r="CB193" i="25"/>
  <c r="BZ193" i="25"/>
  <c r="BY158" i="25"/>
  <c r="CB158" i="25"/>
  <c r="CA158" i="25"/>
  <c r="BZ158" i="25"/>
  <c r="CA290" i="25"/>
  <c r="CB290" i="25"/>
  <c r="BY290" i="25"/>
  <c r="BZ290" i="25"/>
  <c r="CB299" i="25"/>
  <c r="CA299" i="25"/>
  <c r="BZ299" i="25"/>
  <c r="BY299" i="25"/>
  <c r="BZ342" i="25"/>
  <c r="CB342" i="25"/>
  <c r="BY342" i="25"/>
  <c r="CA342" i="25"/>
  <c r="BY187" i="25"/>
  <c r="CA187" i="25"/>
  <c r="BZ187" i="25"/>
  <c r="CB187" i="25"/>
  <c r="BY90" i="25"/>
  <c r="CB90" i="25"/>
  <c r="BZ90" i="25"/>
  <c r="CA90" i="25"/>
  <c r="BZ251" i="25"/>
  <c r="CB251" i="25"/>
  <c r="CA251" i="25"/>
  <c r="BY251" i="25"/>
  <c r="BY69" i="25"/>
  <c r="BZ69" i="25"/>
  <c r="CB69" i="25"/>
  <c r="CA69" i="25"/>
  <c r="BY173" i="25"/>
  <c r="BZ173" i="25"/>
  <c r="CA173" i="25"/>
  <c r="CB173" i="25"/>
  <c r="BY110" i="25"/>
  <c r="CB110" i="25"/>
  <c r="BZ110" i="25"/>
  <c r="CA110" i="25"/>
  <c r="BY65" i="25"/>
  <c r="BZ65" i="25"/>
  <c r="CA65" i="25"/>
  <c r="CB65" i="25"/>
  <c r="CA391" i="25"/>
  <c r="CB391" i="25"/>
  <c r="BY391" i="25"/>
  <c r="BZ391" i="25"/>
  <c r="CA262" i="25"/>
  <c r="BY262" i="25"/>
  <c r="CB262" i="25"/>
  <c r="BZ262" i="25"/>
  <c r="BZ369" i="25"/>
  <c r="CA369" i="25"/>
  <c r="BY369" i="25"/>
  <c r="CB369" i="25"/>
  <c r="BY367" i="25"/>
  <c r="CA367" i="25"/>
  <c r="CB367" i="25"/>
  <c r="BZ367" i="25"/>
  <c r="BY64" i="25"/>
  <c r="BZ64" i="25"/>
  <c r="CA64" i="25"/>
  <c r="CB64" i="25"/>
  <c r="BY80" i="25"/>
  <c r="BZ80" i="25"/>
  <c r="CA80" i="25"/>
  <c r="CB80" i="25"/>
  <c r="BZ186" i="25"/>
  <c r="CB186" i="25"/>
  <c r="CA186" i="25"/>
  <c r="BY186" i="25"/>
  <c r="BY60" i="25"/>
  <c r="BZ60" i="25"/>
  <c r="CB60" i="25"/>
  <c r="CA60" i="25"/>
  <c r="BY10" i="25"/>
  <c r="BZ10" i="25"/>
  <c r="CB10" i="25"/>
  <c r="CA10" i="25"/>
  <c r="BY39" i="25"/>
  <c r="BZ39" i="25"/>
  <c r="CB39" i="25"/>
  <c r="CA39" i="25"/>
  <c r="BY223" i="25"/>
  <c r="CA223" i="25"/>
  <c r="CB223" i="25"/>
  <c r="BZ223" i="25"/>
  <c r="BY113" i="25"/>
  <c r="BZ113" i="25"/>
  <c r="CA113" i="25"/>
  <c r="CB113" i="25"/>
  <c r="BZ354" i="25"/>
  <c r="CB354" i="25"/>
  <c r="CA354" i="25"/>
  <c r="BY354" i="25"/>
  <c r="CA278" i="25"/>
  <c r="BY278" i="25"/>
  <c r="BZ278" i="25"/>
  <c r="CB278" i="25"/>
  <c r="BY240" i="25"/>
  <c r="BZ240" i="25"/>
  <c r="CA240" i="25"/>
  <c r="CB240" i="25"/>
  <c r="BZ243" i="25"/>
  <c r="CB243" i="25"/>
  <c r="BY243" i="25"/>
  <c r="CA243" i="25"/>
  <c r="BY142" i="25"/>
  <c r="BZ142" i="25"/>
  <c r="CB142" i="25"/>
  <c r="CA142" i="25"/>
  <c r="BZ283" i="25"/>
  <c r="CB283" i="25"/>
  <c r="BY283" i="25"/>
  <c r="CA283" i="25"/>
  <c r="BY24" i="25"/>
  <c r="CA24" i="25"/>
  <c r="CB24" i="25"/>
  <c r="BZ24" i="25"/>
  <c r="BY217" i="25"/>
  <c r="CA217" i="25"/>
  <c r="BZ217" i="25"/>
  <c r="CB217" i="25"/>
  <c r="BY276" i="25"/>
  <c r="CB276" i="25"/>
  <c r="BZ276" i="25"/>
  <c r="CA276" i="25"/>
  <c r="BY341" i="25"/>
  <c r="CB341" i="25"/>
  <c r="CA341" i="25"/>
  <c r="BZ341" i="25"/>
  <c r="BY100" i="25"/>
  <c r="CA100" i="25"/>
  <c r="CB100" i="25"/>
  <c r="BZ100" i="25"/>
  <c r="CB311" i="25"/>
  <c r="BY311" i="25"/>
  <c r="BZ311" i="25"/>
  <c r="CA311" i="25"/>
  <c r="CB309" i="25"/>
  <c r="CA309" i="25"/>
  <c r="BY309" i="25"/>
  <c r="BZ309" i="25"/>
  <c r="BY21" i="25"/>
  <c r="BZ21" i="25"/>
  <c r="CA21" i="25"/>
  <c r="CB21" i="25"/>
  <c r="CB220" i="25"/>
  <c r="CA220" i="25"/>
  <c r="BZ220" i="25"/>
  <c r="BY220" i="25"/>
  <c r="BY54" i="25"/>
  <c r="CA54" i="25"/>
  <c r="CB54" i="25"/>
  <c r="BZ54" i="25"/>
  <c r="BY174" i="25"/>
  <c r="CA174" i="25"/>
  <c r="CB174" i="25"/>
  <c r="BZ174" i="25"/>
  <c r="BZ380" i="25"/>
  <c r="CB380" i="25"/>
  <c r="BY380" i="25"/>
  <c r="CA380" i="25"/>
  <c r="BY215" i="25"/>
  <c r="CA215" i="25"/>
  <c r="CB215" i="25"/>
  <c r="BZ215" i="25"/>
  <c r="BY85" i="25"/>
  <c r="BZ85" i="25"/>
  <c r="CB85" i="25"/>
  <c r="CA85" i="25"/>
  <c r="BY49" i="25"/>
  <c r="BZ49" i="25"/>
  <c r="CA49" i="25"/>
  <c r="CB49" i="25"/>
  <c r="BY235" i="25"/>
  <c r="CA235" i="25"/>
  <c r="BZ235" i="25"/>
  <c r="CB235" i="25"/>
  <c r="BY108" i="25"/>
  <c r="BZ108" i="25"/>
  <c r="CB108" i="25"/>
  <c r="CA108" i="25"/>
  <c r="BZ1095" i="25"/>
  <c r="CA1095" i="25"/>
  <c r="BY1095" i="25"/>
  <c r="CB1095" i="25"/>
  <c r="BZ1003" i="25"/>
  <c r="CA1003" i="25"/>
  <c r="BY1003" i="25"/>
  <c r="CB1003" i="25"/>
  <c r="BY684" i="25"/>
  <c r="CA684" i="25"/>
  <c r="CB684" i="25"/>
  <c r="BZ684" i="25"/>
  <c r="BZ779" i="25"/>
  <c r="CA779" i="25"/>
  <c r="BY779" i="25"/>
  <c r="CB779" i="25"/>
  <c r="BY670" i="25"/>
  <c r="CA670" i="25"/>
  <c r="BZ670" i="25"/>
  <c r="CB670" i="25"/>
  <c r="BY984" i="25"/>
  <c r="BZ984" i="25"/>
  <c r="CB984" i="25"/>
  <c r="CA984" i="25"/>
  <c r="BZ1049" i="25"/>
  <c r="CA1049" i="25"/>
  <c r="CB1049" i="25"/>
  <c r="BY1049" i="25"/>
  <c r="BZ701" i="25"/>
  <c r="CA701" i="25"/>
  <c r="BY701" i="25"/>
  <c r="CB701" i="25"/>
  <c r="CB449" i="25"/>
  <c r="BY449" i="25"/>
  <c r="BZ449" i="25"/>
  <c r="CA449" i="25"/>
  <c r="BZ789" i="25"/>
  <c r="CA789" i="25"/>
  <c r="BY789" i="25"/>
  <c r="CB789" i="25"/>
  <c r="CA599" i="25"/>
  <c r="CB599" i="25"/>
  <c r="BY599" i="25"/>
  <c r="BZ599" i="25"/>
  <c r="BZ644" i="25"/>
  <c r="BY644" i="25"/>
  <c r="CA644" i="25"/>
  <c r="CB644" i="25"/>
  <c r="CA463" i="25"/>
  <c r="CB463" i="25"/>
  <c r="BY463" i="25"/>
  <c r="BZ463" i="25"/>
  <c r="BZ630" i="25"/>
  <c r="BY630" i="25"/>
  <c r="CB630" i="25"/>
  <c r="CA630" i="25"/>
  <c r="CA607" i="25"/>
  <c r="CB607" i="25"/>
  <c r="BY607" i="25"/>
  <c r="BZ607" i="25"/>
  <c r="CA535" i="25"/>
  <c r="CB535" i="25"/>
  <c r="BZ535" i="25"/>
  <c r="BY535" i="25"/>
  <c r="BY489" i="25"/>
  <c r="BZ489" i="25"/>
  <c r="CB489" i="25"/>
  <c r="CA489" i="25"/>
  <c r="BZ993" i="25"/>
  <c r="CA993" i="25"/>
  <c r="CB993" i="25"/>
  <c r="BY993" i="25"/>
  <c r="BY724" i="25"/>
  <c r="BZ724" i="25"/>
  <c r="CB724" i="25"/>
  <c r="CA724" i="25"/>
  <c r="BZ662" i="25"/>
  <c r="CA662" i="25"/>
  <c r="CB662" i="25"/>
  <c r="BY662" i="25"/>
  <c r="BZ973" i="25"/>
  <c r="CA973" i="25"/>
  <c r="BY973" i="25"/>
  <c r="CB973" i="25"/>
  <c r="BZ582" i="25"/>
  <c r="CA582" i="25"/>
  <c r="CB582" i="25"/>
  <c r="BY582" i="25"/>
  <c r="BY1084" i="25"/>
  <c r="BZ1084" i="25"/>
  <c r="CA1084" i="25"/>
  <c r="CB1084" i="25"/>
  <c r="CA415" i="25"/>
  <c r="CB415" i="25"/>
  <c r="BY415" i="25"/>
  <c r="BZ415" i="25"/>
  <c r="BZ1035" i="25"/>
  <c r="CA1035" i="25"/>
  <c r="BY1035" i="25"/>
  <c r="CB1035" i="25"/>
  <c r="BZ817" i="25"/>
  <c r="CA817" i="25"/>
  <c r="CB817" i="25"/>
  <c r="BY817" i="25"/>
  <c r="BZ719" i="25"/>
  <c r="CA719" i="25"/>
  <c r="BY719" i="25"/>
  <c r="CB719" i="25"/>
  <c r="BZ751" i="25"/>
  <c r="CA751" i="25"/>
  <c r="BY751" i="25"/>
  <c r="CB751" i="25"/>
  <c r="BZ531" i="25"/>
  <c r="CA531" i="25"/>
  <c r="CB531" i="25"/>
  <c r="BY531" i="25"/>
  <c r="BZ474" i="25"/>
  <c r="CB474" i="25"/>
  <c r="BY474" i="25"/>
  <c r="CA474" i="25"/>
  <c r="CA611" i="25"/>
  <c r="CB611" i="25"/>
  <c r="BY611" i="25"/>
  <c r="BZ611" i="25"/>
  <c r="BZ406" i="25"/>
  <c r="CB406" i="25"/>
  <c r="BY406" i="25"/>
  <c r="CA406" i="25"/>
  <c r="BY146" i="25"/>
  <c r="CA146" i="25"/>
  <c r="BZ146" i="25"/>
  <c r="CB146" i="25"/>
  <c r="BZ697" i="25"/>
  <c r="CA697" i="25"/>
  <c r="CB697" i="25"/>
  <c r="BY697" i="25"/>
  <c r="BZ1131" i="25"/>
  <c r="BY1131" i="25"/>
  <c r="CB1131" i="25"/>
  <c r="CA1131" i="25"/>
  <c r="BY958" i="25"/>
  <c r="CA958" i="25"/>
  <c r="CB958" i="25"/>
  <c r="BZ958" i="25"/>
  <c r="BZ443" i="25"/>
  <c r="CA443" i="25"/>
  <c r="CB443" i="25"/>
  <c r="BY443" i="25"/>
  <c r="BZ687" i="25"/>
  <c r="CA687" i="25"/>
  <c r="CB687" i="25"/>
  <c r="BY687" i="25"/>
  <c r="BZ510" i="25"/>
  <c r="CB510" i="25"/>
  <c r="BY510" i="25"/>
  <c r="CA510" i="25"/>
  <c r="BZ1061" i="25"/>
  <c r="CA1061" i="25"/>
  <c r="CB1061" i="25"/>
  <c r="BY1061" i="25"/>
  <c r="CA471" i="25"/>
  <c r="CB471" i="25"/>
  <c r="BZ471" i="25"/>
  <c r="BY471" i="25"/>
  <c r="BZ765" i="25"/>
  <c r="CA765" i="25"/>
  <c r="BY765" i="25"/>
  <c r="CB765" i="25"/>
  <c r="BY882" i="25"/>
  <c r="CA882" i="25"/>
  <c r="CB882" i="25"/>
  <c r="BZ882" i="25"/>
  <c r="BY453" i="25"/>
  <c r="BZ453" i="25"/>
  <c r="CB453" i="25"/>
  <c r="CA453" i="25"/>
  <c r="BY754" i="25"/>
  <c r="CA754" i="25"/>
  <c r="CB754" i="25"/>
  <c r="BZ754" i="25"/>
  <c r="BZ472" i="25"/>
  <c r="CB472" i="25"/>
  <c r="CA472" i="25"/>
  <c r="BY472" i="25"/>
  <c r="BY481" i="25"/>
  <c r="CA481" i="25"/>
  <c r="BZ481" i="25"/>
  <c r="CB481" i="25"/>
  <c r="CA447" i="25"/>
  <c r="CB447" i="25"/>
  <c r="BZ447" i="25"/>
  <c r="BY447" i="25"/>
  <c r="CA581" i="25"/>
  <c r="CB581" i="25"/>
  <c r="BY581" i="25"/>
  <c r="BZ581" i="25"/>
  <c r="BZ1081" i="25"/>
  <c r="CA1081" i="25"/>
  <c r="CB1081" i="25"/>
  <c r="BY1081" i="25"/>
  <c r="BZ602" i="25"/>
  <c r="CA602" i="25"/>
  <c r="CB602" i="25"/>
  <c r="BY602" i="25"/>
  <c r="BZ1015" i="25"/>
  <c r="CA1015" i="25"/>
  <c r="BY1015" i="25"/>
  <c r="CB1015" i="25"/>
  <c r="BZ226" i="25"/>
  <c r="CB226" i="25"/>
  <c r="BY226" i="25"/>
  <c r="CA226" i="25"/>
  <c r="BZ879" i="25"/>
  <c r="CA879" i="25"/>
  <c r="BY879" i="25"/>
  <c r="CB879" i="25"/>
  <c r="BZ1103" i="25"/>
  <c r="CA1103" i="25"/>
  <c r="BY1103" i="25"/>
  <c r="CB1103" i="25"/>
  <c r="BY1102" i="25"/>
  <c r="CA1102" i="25"/>
  <c r="CB1102" i="25"/>
  <c r="BZ1102" i="25"/>
  <c r="BY156" i="25"/>
  <c r="BZ156" i="25"/>
  <c r="CB156" i="25"/>
  <c r="CA156" i="25"/>
  <c r="BZ241" i="25"/>
  <c r="CB241" i="25"/>
  <c r="BY241" i="25"/>
  <c r="CA241" i="25"/>
  <c r="BZ356" i="25"/>
  <c r="CB356" i="25"/>
  <c r="BY356" i="25"/>
  <c r="CA356" i="25"/>
  <c r="BY73" i="25"/>
  <c r="BZ73" i="25"/>
  <c r="CB73" i="25"/>
  <c r="CA73" i="25"/>
  <c r="CA298" i="25"/>
  <c r="CB298" i="25"/>
  <c r="BY298" i="25"/>
  <c r="BZ298" i="25"/>
  <c r="BY151" i="25"/>
  <c r="BZ151" i="25"/>
  <c r="CB151" i="25"/>
  <c r="CA151" i="25"/>
  <c r="CB315" i="25"/>
  <c r="BZ315" i="25"/>
  <c r="CA315" i="25"/>
  <c r="BY315" i="25"/>
  <c r="BY169" i="25"/>
  <c r="BZ169" i="25"/>
  <c r="CB169" i="25"/>
  <c r="CA169" i="25"/>
  <c r="CA238" i="25"/>
  <c r="BY238" i="25"/>
  <c r="CB238" i="25"/>
  <c r="BZ238" i="25"/>
  <c r="BY92" i="25"/>
  <c r="BZ92" i="25"/>
  <c r="CB92" i="25"/>
  <c r="CA92" i="25"/>
  <c r="BY71" i="25"/>
  <c r="BZ71" i="25"/>
  <c r="CA71" i="25"/>
  <c r="CB71" i="25"/>
  <c r="BY155" i="25"/>
  <c r="BZ155" i="25"/>
  <c r="CB155" i="25"/>
  <c r="CA155" i="25"/>
  <c r="BY34" i="25"/>
  <c r="CA34" i="25"/>
  <c r="BZ34" i="25"/>
  <c r="CB34" i="25"/>
  <c r="BZ386" i="25"/>
  <c r="CB386" i="25"/>
  <c r="BY386" i="25"/>
  <c r="CA386" i="25"/>
  <c r="BY43" i="25"/>
  <c r="BZ43" i="25"/>
  <c r="CB43" i="25"/>
  <c r="CA43" i="25"/>
  <c r="BY47" i="25"/>
  <c r="BZ47" i="25"/>
  <c r="CA47" i="25"/>
  <c r="CB47" i="25"/>
  <c r="BY56" i="25"/>
  <c r="CB56" i="25"/>
  <c r="CA56" i="25"/>
  <c r="BZ56" i="25"/>
  <c r="BZ263" i="25"/>
  <c r="CB263" i="25"/>
  <c r="CA263" i="25"/>
  <c r="BY263" i="25"/>
  <c r="CA571" i="25"/>
  <c r="CB571" i="25"/>
  <c r="BZ571" i="25"/>
  <c r="BY571" i="25"/>
  <c r="BY1058" i="25"/>
  <c r="CA1058" i="25"/>
  <c r="BZ1058" i="25"/>
  <c r="CB1058" i="25"/>
  <c r="BZ484" i="25"/>
  <c r="CB484" i="25"/>
  <c r="BY484" i="25"/>
  <c r="CA484" i="25"/>
  <c r="BY1161" i="25"/>
  <c r="CA1161" i="25"/>
  <c r="CB1161" i="25"/>
  <c r="BZ1161" i="25"/>
  <c r="BY401" i="25"/>
  <c r="BZ401" i="25"/>
  <c r="CA401" i="25"/>
  <c r="CB401" i="25"/>
  <c r="BY838" i="25"/>
  <c r="CB838" i="25"/>
  <c r="BZ838" i="25"/>
  <c r="CA838" i="25"/>
  <c r="BZ771" i="25"/>
  <c r="CA771" i="25"/>
  <c r="CB771" i="25"/>
  <c r="BY771" i="25"/>
  <c r="BZ1115" i="25"/>
  <c r="BY1115" i="25"/>
  <c r="CA1115" i="25"/>
  <c r="CB1115" i="25"/>
  <c r="BZ416" i="25"/>
  <c r="CB416" i="25"/>
  <c r="CA416" i="25"/>
  <c r="BY416" i="25"/>
  <c r="CA583" i="25"/>
  <c r="CB583" i="25"/>
  <c r="BY583" i="25"/>
  <c r="BZ583" i="25"/>
  <c r="BZ793" i="25"/>
  <c r="CA793" i="25"/>
  <c r="BY793" i="25"/>
  <c r="CB793" i="25"/>
  <c r="BZ574" i="25"/>
  <c r="BY574" i="25"/>
  <c r="CB574" i="25"/>
  <c r="CA574" i="25"/>
  <c r="BZ691" i="25"/>
  <c r="CA691" i="25"/>
  <c r="CB691" i="25"/>
  <c r="BY691" i="25"/>
  <c r="BZ841" i="25"/>
  <c r="CA841" i="25"/>
  <c r="BY841" i="25"/>
  <c r="CB841" i="25"/>
  <c r="BY465" i="25"/>
  <c r="BZ465" i="25"/>
  <c r="CA465" i="25"/>
  <c r="CB465" i="25"/>
  <c r="BY788" i="25"/>
  <c r="BZ788" i="25"/>
  <c r="CB788" i="25"/>
  <c r="CA788" i="25"/>
  <c r="BY77" i="25"/>
  <c r="BZ77" i="25"/>
  <c r="CB77" i="25"/>
  <c r="CA77" i="25"/>
  <c r="BY417" i="25"/>
  <c r="CA417" i="25"/>
  <c r="BZ417" i="25"/>
  <c r="CB417" i="25"/>
  <c r="BY1120" i="25"/>
  <c r="CA1120" i="25"/>
  <c r="BZ1120" i="25"/>
  <c r="CB1120" i="25"/>
  <c r="BY1076" i="25"/>
  <c r="BZ1076" i="25"/>
  <c r="CB1076" i="25"/>
  <c r="CA1076" i="25"/>
  <c r="BY956" i="25"/>
  <c r="BZ956" i="25"/>
  <c r="CA956" i="25"/>
  <c r="CB956" i="25"/>
  <c r="BY786" i="25"/>
  <c r="BZ786" i="25"/>
  <c r="CB786" i="25"/>
  <c r="CA786" i="25"/>
  <c r="BZ578" i="25"/>
  <c r="BY578" i="25"/>
  <c r="CA578" i="25"/>
  <c r="CB578" i="25"/>
  <c r="BY553" i="25"/>
  <c r="BZ553" i="25"/>
  <c r="CB553" i="25"/>
  <c r="CA553" i="25"/>
  <c r="BY1024" i="25"/>
  <c r="CA1024" i="25"/>
  <c r="CB1024" i="25"/>
  <c r="BZ1024" i="25"/>
  <c r="BZ1083" i="25"/>
  <c r="CA1083" i="25"/>
  <c r="BY1083" i="25"/>
  <c r="CB1083" i="25"/>
  <c r="CA479" i="25"/>
  <c r="CB479" i="25"/>
  <c r="BY479" i="25"/>
  <c r="BZ479" i="25"/>
  <c r="BY1100" i="25"/>
  <c r="CA1100" i="25"/>
  <c r="CB1100" i="25"/>
  <c r="BZ1100" i="25"/>
  <c r="BZ1089" i="25"/>
  <c r="CA1089" i="25"/>
  <c r="CB1089" i="25"/>
  <c r="BY1089" i="25"/>
  <c r="CA605" i="25"/>
  <c r="CB605" i="25"/>
  <c r="BZ605" i="25"/>
  <c r="BY605" i="25"/>
  <c r="BZ935" i="25"/>
  <c r="CA935" i="25"/>
  <c r="BY935" i="25"/>
  <c r="CB935" i="25"/>
  <c r="BY910" i="25"/>
  <c r="CA910" i="25"/>
  <c r="BZ910" i="25"/>
  <c r="CB910" i="25"/>
  <c r="BZ987" i="25"/>
  <c r="CA987" i="25"/>
  <c r="BY987" i="25"/>
  <c r="CB987" i="25"/>
  <c r="BZ823" i="25"/>
  <c r="CA823" i="25"/>
  <c r="BY823" i="25"/>
  <c r="CB823" i="25"/>
  <c r="BY720" i="25"/>
  <c r="CA720" i="25"/>
  <c r="CB720" i="25"/>
  <c r="BZ720" i="25"/>
  <c r="BZ328" i="25"/>
  <c r="CB328" i="25"/>
  <c r="BY328" i="25"/>
  <c r="CA328" i="25"/>
  <c r="CA322" i="25"/>
  <c r="CB322" i="25"/>
  <c r="BY322" i="25"/>
  <c r="BZ322" i="25"/>
  <c r="BZ222" i="25"/>
  <c r="CA222" i="25"/>
  <c r="BY222" i="25"/>
  <c r="CB222" i="25"/>
  <c r="BZ1121" i="25"/>
  <c r="CA1121" i="25"/>
  <c r="CB1121" i="25"/>
  <c r="BY1121" i="25"/>
  <c r="BY221" i="25"/>
  <c r="CA221" i="25"/>
  <c r="CB221" i="25"/>
  <c r="BZ221" i="25"/>
  <c r="BZ267" i="25"/>
  <c r="CB267" i="25"/>
  <c r="CA267" i="25"/>
  <c r="BY267" i="25"/>
  <c r="BO1528" i="25"/>
  <c r="BY23" i="25"/>
  <c r="BZ23" i="25"/>
  <c r="CA23" i="25"/>
  <c r="CB23" i="25"/>
  <c r="BY201" i="25"/>
  <c r="CA201" i="25"/>
  <c r="BZ201" i="25"/>
  <c r="CB201" i="25"/>
  <c r="BY227" i="25"/>
  <c r="CA227" i="25"/>
  <c r="CB227" i="25"/>
  <c r="BZ227" i="25"/>
  <c r="BY231" i="25"/>
  <c r="CA231" i="25"/>
  <c r="CB231" i="25"/>
  <c r="BZ231" i="25"/>
  <c r="CA302" i="25"/>
  <c r="CB302" i="25"/>
  <c r="BY302" i="25"/>
  <c r="BZ302" i="25"/>
  <c r="BZ194" i="25"/>
  <c r="CB194" i="25"/>
  <c r="BY194" i="25"/>
  <c r="CA194" i="25"/>
  <c r="BY214" i="25"/>
  <c r="CB214" i="25"/>
  <c r="CA214" i="25"/>
  <c r="BZ214" i="25"/>
  <c r="BY22" i="25"/>
  <c r="CA22" i="25"/>
  <c r="BZ22" i="25"/>
  <c r="CB22" i="25"/>
  <c r="BY133" i="25"/>
  <c r="BZ133" i="25"/>
  <c r="CB133" i="25"/>
  <c r="CA133" i="25"/>
  <c r="BY16" i="25"/>
  <c r="BZ16" i="25"/>
  <c r="CB16" i="25"/>
  <c r="CA16" i="25"/>
  <c r="CB196" i="25"/>
  <c r="BY196" i="25"/>
  <c r="BZ196" i="25"/>
  <c r="CA196" i="25"/>
  <c r="BY102" i="25"/>
  <c r="CA102" i="25"/>
  <c r="CB102" i="25"/>
  <c r="BZ102" i="25"/>
  <c r="BY86" i="25"/>
  <c r="CA86" i="25"/>
  <c r="CB86" i="25"/>
  <c r="BZ86" i="25"/>
  <c r="BY203" i="25"/>
  <c r="CA203" i="25"/>
  <c r="BZ203" i="25"/>
  <c r="CB203" i="25"/>
  <c r="BZ258" i="25"/>
  <c r="CA258" i="25"/>
  <c r="BY258" i="25"/>
  <c r="CB258" i="25"/>
  <c r="BY256" i="25"/>
  <c r="BZ256" i="25"/>
  <c r="CA256" i="25"/>
  <c r="CB256" i="25"/>
  <c r="BY15" i="25"/>
  <c r="BZ15" i="25"/>
  <c r="CA15" i="25"/>
  <c r="CB15" i="25"/>
  <c r="BY93" i="25"/>
  <c r="BZ93" i="25"/>
  <c r="CB93" i="25"/>
  <c r="CA93" i="25"/>
  <c r="CA326" i="25"/>
  <c r="BY326" i="25"/>
  <c r="CB326" i="25"/>
  <c r="BZ326" i="25"/>
  <c r="BY179" i="25"/>
  <c r="CA179" i="25"/>
  <c r="CB179" i="25"/>
  <c r="BZ179" i="25"/>
  <c r="BY149" i="25"/>
  <c r="BZ149" i="25"/>
  <c r="CB149" i="25"/>
  <c r="CA149" i="25"/>
  <c r="BZ374" i="25"/>
  <c r="CB374" i="25"/>
  <c r="BY374" i="25"/>
  <c r="CA374" i="25"/>
  <c r="BY74" i="25"/>
  <c r="BZ74" i="25"/>
  <c r="CB74" i="25"/>
  <c r="CA74" i="25"/>
  <c r="BY14" i="25"/>
  <c r="CB14" i="25"/>
  <c r="CA14" i="25"/>
  <c r="BZ14" i="25"/>
  <c r="BY20" i="25"/>
  <c r="BZ20" i="25"/>
  <c r="CB20" i="25"/>
  <c r="CA20" i="25"/>
  <c r="BY389" i="25"/>
  <c r="BZ389" i="25"/>
  <c r="CB389" i="25"/>
  <c r="CA389" i="25"/>
  <c r="BY213" i="25"/>
  <c r="CA213" i="25"/>
  <c r="CB213" i="25"/>
  <c r="BZ213" i="25"/>
  <c r="BZ265" i="25"/>
  <c r="CB265" i="25"/>
  <c r="BY265" i="25"/>
  <c r="CA265" i="25"/>
  <c r="BY66" i="25"/>
  <c r="CA66" i="25"/>
  <c r="BZ66" i="25"/>
  <c r="CB66" i="25"/>
  <c r="BZ208" i="25"/>
  <c r="BY208" i="25"/>
  <c r="CA208" i="25"/>
  <c r="CB208" i="25"/>
  <c r="CB285" i="25"/>
  <c r="BZ285" i="25"/>
  <c r="CA285" i="25"/>
  <c r="BY285" i="25"/>
  <c r="BZ360" i="25"/>
  <c r="CB360" i="25"/>
  <c r="CA360" i="25"/>
  <c r="BY360" i="25"/>
  <c r="BZ536" i="25"/>
  <c r="CB536" i="25"/>
  <c r="CA536" i="25"/>
  <c r="BY536" i="25"/>
  <c r="BZ945" i="25"/>
  <c r="CA945" i="25"/>
  <c r="CB945" i="25"/>
  <c r="BY945" i="25"/>
  <c r="BZ949" i="25"/>
  <c r="CA949" i="25"/>
  <c r="BY949" i="25"/>
  <c r="CB949" i="25"/>
  <c r="BY1004" i="25"/>
  <c r="CB1004" i="25"/>
  <c r="BZ1004" i="25"/>
  <c r="CA1004" i="25"/>
  <c r="BY856" i="25"/>
  <c r="BZ856" i="25"/>
  <c r="CB856" i="25"/>
  <c r="CA856" i="25"/>
  <c r="BZ518" i="25"/>
  <c r="CB518" i="25"/>
  <c r="CA518" i="25"/>
  <c r="BY518" i="25"/>
  <c r="BY425" i="25"/>
  <c r="BZ425" i="25"/>
  <c r="CB425" i="25"/>
  <c r="CA425" i="25"/>
  <c r="BY1002" i="25"/>
  <c r="BZ1002" i="25"/>
  <c r="CA1002" i="25"/>
  <c r="CB1002" i="25"/>
  <c r="BY940" i="25"/>
  <c r="CA940" i="25"/>
  <c r="BZ940" i="25"/>
  <c r="CB940" i="25"/>
  <c r="BZ1111" i="25"/>
  <c r="CA1111" i="25"/>
  <c r="BY1111" i="25"/>
  <c r="CB1111" i="25"/>
  <c r="BY728" i="25"/>
  <c r="BZ728" i="25"/>
  <c r="CB728" i="25"/>
  <c r="CA728" i="25"/>
  <c r="CB1146" i="25"/>
  <c r="CA1146" i="25"/>
  <c r="BY1146" i="25"/>
  <c r="BZ1146" i="25"/>
  <c r="CA593" i="25"/>
  <c r="CB593" i="25"/>
  <c r="BY593" i="25"/>
  <c r="BZ593" i="25"/>
  <c r="BY854" i="25"/>
  <c r="CB854" i="25"/>
  <c r="CA854" i="25"/>
  <c r="BZ854" i="25"/>
  <c r="BY682" i="25"/>
  <c r="BZ682" i="25"/>
  <c r="CA682" i="25"/>
  <c r="CB682" i="25"/>
  <c r="BZ606" i="25"/>
  <c r="BY606" i="25"/>
  <c r="CB606" i="25"/>
  <c r="CA606" i="25"/>
  <c r="BZ464" i="25"/>
  <c r="CB464" i="25"/>
  <c r="CA464" i="25"/>
  <c r="BY464" i="25"/>
  <c r="BZ837" i="25"/>
  <c r="CA837" i="25"/>
  <c r="BY837" i="25"/>
  <c r="CB837" i="25"/>
  <c r="CA487" i="25"/>
  <c r="CB487" i="25"/>
  <c r="BZ487" i="25"/>
  <c r="BY487" i="25"/>
  <c r="BY860" i="25"/>
  <c r="BZ860" i="25"/>
  <c r="CA860" i="25"/>
  <c r="CB860" i="25"/>
  <c r="BZ451" i="25"/>
  <c r="BY451" i="25"/>
  <c r="CB451" i="25"/>
  <c r="CA451" i="25"/>
  <c r="BY996" i="25"/>
  <c r="BZ996" i="25"/>
  <c r="CB996" i="25"/>
  <c r="CA996" i="25"/>
  <c r="BZ857" i="25"/>
  <c r="CA857" i="25"/>
  <c r="BY857" i="25"/>
  <c r="CB857" i="25"/>
  <c r="BY772" i="25"/>
  <c r="BZ772" i="25"/>
  <c r="CB772" i="25"/>
  <c r="CA772" i="25"/>
  <c r="BZ831" i="25"/>
  <c r="CA831" i="25"/>
  <c r="BY831" i="25"/>
  <c r="CB831" i="25"/>
  <c r="CA649" i="25"/>
  <c r="CB649" i="25"/>
  <c r="BY649" i="25"/>
  <c r="BZ649" i="25"/>
  <c r="BZ1127" i="25"/>
  <c r="CA1127" i="25"/>
  <c r="CB1127" i="25"/>
  <c r="BY1127" i="25"/>
  <c r="BZ839" i="25"/>
  <c r="CA839" i="25"/>
  <c r="BY839" i="25"/>
  <c r="CB839" i="25"/>
  <c r="BY830" i="25"/>
  <c r="CA830" i="25"/>
  <c r="BZ830" i="25"/>
  <c r="CB830" i="25"/>
  <c r="BZ640" i="25"/>
  <c r="CB640" i="25"/>
  <c r="BY640" i="25"/>
  <c r="CA640" i="25"/>
  <c r="CB1150" i="25"/>
  <c r="BY1150" i="25"/>
  <c r="BZ1150" i="25"/>
  <c r="CA1150" i="25"/>
  <c r="BY1116" i="25"/>
  <c r="CB1116" i="25"/>
  <c r="BZ1116" i="25"/>
  <c r="CA1116" i="25"/>
  <c r="BY1040" i="25"/>
  <c r="CA1040" i="25"/>
  <c r="CB1040" i="25"/>
  <c r="BZ1040" i="25"/>
  <c r="BY934" i="25"/>
  <c r="CB934" i="25"/>
  <c r="BZ934" i="25"/>
  <c r="CA934" i="25"/>
  <c r="CB1172" i="25"/>
  <c r="BZ1172" i="25"/>
  <c r="CA1172" i="25"/>
  <c r="BY1172" i="25"/>
  <c r="BY868" i="25"/>
  <c r="BZ868" i="25"/>
  <c r="CB868" i="25"/>
  <c r="CA868" i="25"/>
  <c r="BY806" i="25"/>
  <c r="CB806" i="25"/>
  <c r="BZ806" i="25"/>
  <c r="CA806" i="25"/>
  <c r="CA587" i="25"/>
  <c r="CB587" i="25"/>
  <c r="BZ587" i="25"/>
  <c r="BY587" i="25"/>
  <c r="BY688" i="25"/>
  <c r="CA688" i="25"/>
  <c r="CB688" i="25"/>
  <c r="BZ688" i="25"/>
  <c r="CA647" i="25"/>
  <c r="CB647" i="25"/>
  <c r="BY647" i="25"/>
  <c r="BZ647" i="25"/>
  <c r="BZ785" i="25"/>
  <c r="CA785" i="25"/>
  <c r="CB785" i="25"/>
  <c r="BY785" i="25"/>
  <c r="BY694" i="25"/>
  <c r="CB694" i="25"/>
  <c r="CA694" i="25"/>
  <c r="BZ694" i="25"/>
  <c r="BZ497" i="25"/>
  <c r="CA497" i="25"/>
  <c r="CB497" i="25"/>
  <c r="BY497" i="25"/>
  <c r="BY886" i="25"/>
  <c r="CB886" i="25"/>
  <c r="CA886" i="25"/>
  <c r="BZ886" i="25"/>
  <c r="BZ546" i="25"/>
  <c r="CB546" i="25"/>
  <c r="BY546" i="25"/>
  <c r="CA546" i="25"/>
  <c r="BZ937" i="25"/>
  <c r="CA937" i="25"/>
  <c r="BY937" i="25"/>
  <c r="CB937" i="25"/>
  <c r="BY930" i="25"/>
  <c r="CA930" i="25"/>
  <c r="CB930" i="25"/>
  <c r="BZ930" i="25"/>
  <c r="BZ827" i="25"/>
  <c r="CA827" i="25"/>
  <c r="BY827" i="25"/>
  <c r="CB827" i="25"/>
  <c r="BZ524" i="25"/>
  <c r="CB524" i="25"/>
  <c r="BY524" i="25"/>
  <c r="CA524" i="25"/>
  <c r="BZ612" i="25"/>
  <c r="BY612" i="25"/>
  <c r="CA612" i="25"/>
  <c r="CB612" i="25"/>
  <c r="BY986" i="25"/>
  <c r="BZ986" i="25"/>
  <c r="CA986" i="25"/>
  <c r="CB986" i="25"/>
  <c r="CA631" i="25"/>
  <c r="CB631" i="25"/>
  <c r="BY631" i="25"/>
  <c r="BZ631" i="25"/>
  <c r="CA457" i="25"/>
  <c r="CB457" i="25"/>
  <c r="BY457" i="25"/>
  <c r="BZ457" i="25"/>
  <c r="BZ797" i="25"/>
  <c r="CA797" i="25"/>
  <c r="BY797" i="25"/>
  <c r="CB797" i="25"/>
  <c r="BY906" i="25"/>
  <c r="BZ906" i="25"/>
  <c r="CA906" i="25"/>
  <c r="CB906" i="25"/>
  <c r="BZ989" i="25"/>
  <c r="CA989" i="25"/>
  <c r="BY989" i="25"/>
  <c r="CB989" i="25"/>
  <c r="BY7" i="25"/>
  <c r="BZ7" i="25"/>
  <c r="CB7" i="25"/>
  <c r="CA7" i="25"/>
  <c r="BY1070" i="25"/>
  <c r="CA1070" i="25"/>
  <c r="BZ1070" i="25"/>
  <c r="CB1070" i="25"/>
  <c r="BY750" i="25"/>
  <c r="CA750" i="25"/>
  <c r="BZ750" i="25"/>
  <c r="CB750" i="25"/>
  <c r="BY123" i="25"/>
  <c r="BZ123" i="25"/>
  <c r="CA123" i="25"/>
  <c r="CB123" i="25"/>
  <c r="BY106" i="25"/>
  <c r="CA106" i="25"/>
  <c r="BZ106" i="25"/>
  <c r="CB106" i="25"/>
  <c r="BY50" i="25"/>
  <c r="CA50" i="25"/>
  <c r="BZ50" i="25"/>
  <c r="CB50" i="25"/>
  <c r="BY445" i="25"/>
  <c r="BZ445" i="25"/>
  <c r="CB445" i="25"/>
  <c r="CA445" i="25"/>
  <c r="BY928" i="25"/>
  <c r="CA928" i="25"/>
  <c r="CB928" i="25"/>
  <c r="BZ928" i="25"/>
  <c r="BY1050" i="25"/>
  <c r="BZ1050" i="25"/>
  <c r="CA1050" i="25"/>
  <c r="CB1050" i="25"/>
  <c r="CA591" i="25"/>
  <c r="CB591" i="25"/>
  <c r="BY591" i="25"/>
  <c r="BZ591" i="25"/>
  <c r="BY852" i="25"/>
  <c r="BZ852" i="25"/>
  <c r="CB852" i="25"/>
  <c r="CA852" i="25"/>
  <c r="CA399" i="25"/>
  <c r="CB399" i="25"/>
  <c r="BY399" i="25"/>
  <c r="BZ399" i="25"/>
  <c r="BZ426" i="25"/>
  <c r="CB426" i="25"/>
  <c r="BY426" i="25"/>
  <c r="CA426" i="25"/>
  <c r="BZ781" i="25"/>
  <c r="CA781" i="25"/>
  <c r="BY781" i="25"/>
  <c r="CB781" i="25"/>
  <c r="BY525" i="25"/>
  <c r="BZ525" i="25"/>
  <c r="CB525" i="25"/>
  <c r="CA525" i="25"/>
  <c r="CA613" i="25"/>
  <c r="CB613" i="25"/>
  <c r="BY613" i="25"/>
  <c r="BZ613" i="25"/>
  <c r="BY722" i="25"/>
  <c r="CB722" i="25"/>
  <c r="BZ722" i="25"/>
  <c r="CA722" i="25"/>
  <c r="BZ1053" i="25"/>
  <c r="CA1053" i="25"/>
  <c r="BY1053" i="25"/>
  <c r="CB1053" i="25"/>
  <c r="CB1164" i="25"/>
  <c r="BY1164" i="25"/>
  <c r="BZ1164" i="25"/>
  <c r="CA1164" i="25"/>
  <c r="BY1006" i="25"/>
  <c r="CA1006" i="25"/>
  <c r="BZ1006" i="25"/>
  <c r="CB1006" i="25"/>
  <c r="BZ939" i="25"/>
  <c r="CA939" i="25"/>
  <c r="BY939" i="25"/>
  <c r="CB939" i="25"/>
  <c r="BZ731" i="25"/>
  <c r="CA731" i="25"/>
  <c r="BY731" i="25"/>
  <c r="CB731" i="25"/>
  <c r="BY932" i="25"/>
  <c r="BZ932" i="25"/>
  <c r="CB932" i="25"/>
  <c r="CA932" i="25"/>
  <c r="CA659" i="25"/>
  <c r="CB659" i="25"/>
  <c r="BY659" i="25"/>
  <c r="BZ659" i="25"/>
  <c r="BZ550" i="25"/>
  <c r="CB550" i="25"/>
  <c r="BY550" i="25"/>
  <c r="CA550" i="25"/>
  <c r="CA601" i="25"/>
  <c r="CB601" i="25"/>
  <c r="BY601" i="25"/>
  <c r="BZ601" i="25"/>
  <c r="BZ1013" i="25"/>
  <c r="CA1013" i="25"/>
  <c r="BY1013" i="25"/>
  <c r="CB1013" i="25"/>
  <c r="BY880" i="25"/>
  <c r="CA880" i="25"/>
  <c r="CB880" i="25"/>
  <c r="BZ880" i="25"/>
  <c r="BZ1055" i="25"/>
  <c r="CA1055" i="25"/>
  <c r="BY1055" i="25"/>
  <c r="CB1055" i="25"/>
  <c r="BY1147" i="25"/>
  <c r="CA1147" i="25"/>
  <c r="BZ1147" i="25"/>
  <c r="CB1147" i="25"/>
  <c r="BY549" i="25"/>
  <c r="BZ549" i="25"/>
  <c r="CB549" i="25"/>
  <c r="CA549" i="25"/>
  <c r="BY994" i="25"/>
  <c r="CB994" i="25"/>
  <c r="BZ994" i="25"/>
  <c r="CA994" i="25"/>
  <c r="BZ404" i="25"/>
  <c r="CB404" i="25"/>
  <c r="CA404" i="25"/>
  <c r="BY404" i="25"/>
  <c r="CB1162" i="25"/>
  <c r="CA1162" i="25"/>
  <c r="BY1162" i="25"/>
  <c r="BZ1162" i="25"/>
  <c r="BZ699" i="25"/>
  <c r="CA699" i="25"/>
  <c r="BY699" i="25"/>
  <c r="CB699" i="25"/>
  <c r="BZ867" i="25"/>
  <c r="CA867" i="25"/>
  <c r="CB867" i="25"/>
  <c r="BY867" i="25"/>
  <c r="BZ192" i="25"/>
  <c r="CA192" i="25"/>
  <c r="BY192" i="25"/>
  <c r="CB192" i="25"/>
  <c r="BY125" i="25"/>
  <c r="BZ125" i="25"/>
  <c r="CA125" i="25"/>
  <c r="CB125" i="25"/>
  <c r="BY46" i="25"/>
  <c r="BZ46" i="25"/>
  <c r="CA46" i="25"/>
  <c r="CB46" i="25"/>
  <c r="BY469" i="25"/>
  <c r="BZ469" i="25"/>
  <c r="CB469" i="25"/>
  <c r="CA469" i="25"/>
  <c r="CA559" i="25"/>
  <c r="CB559" i="25"/>
  <c r="BY559" i="25"/>
  <c r="BZ559" i="25"/>
  <c r="CA431" i="25"/>
  <c r="CB431" i="25"/>
  <c r="BY431" i="25"/>
  <c r="BZ431" i="25"/>
  <c r="BZ366" i="25"/>
  <c r="CB366" i="25"/>
  <c r="BY366" i="25"/>
  <c r="CA366" i="25"/>
  <c r="BY268" i="25"/>
  <c r="CB268" i="25"/>
  <c r="CA268" i="25"/>
  <c r="BZ268" i="25"/>
  <c r="BZ801" i="25"/>
  <c r="CA801" i="25"/>
  <c r="CB801" i="25"/>
  <c r="BY801" i="25"/>
  <c r="BZ242" i="25"/>
  <c r="CA242" i="25"/>
  <c r="BY242" i="25"/>
  <c r="CB242" i="25"/>
  <c r="BY327" i="25"/>
  <c r="BZ327" i="25"/>
  <c r="CB327" i="25"/>
  <c r="CA327" i="25"/>
  <c r="BY57" i="25"/>
  <c r="BZ57" i="25"/>
  <c r="CB57" i="25"/>
  <c r="CA57" i="25"/>
  <c r="BY185" i="25"/>
  <c r="CA185" i="25"/>
  <c r="BZ185" i="25"/>
  <c r="CB185" i="25"/>
  <c r="BY225" i="25"/>
  <c r="CA225" i="25"/>
  <c r="CB225" i="25"/>
  <c r="BZ225" i="25"/>
  <c r="BZ332" i="25"/>
  <c r="CB332" i="25"/>
  <c r="BY332" i="25"/>
  <c r="CA332" i="25"/>
  <c r="BY120" i="25"/>
  <c r="CB120" i="25"/>
  <c r="CA120" i="25"/>
  <c r="BZ120" i="25"/>
  <c r="BY40" i="25"/>
  <c r="CB40" i="25"/>
  <c r="CA40" i="25"/>
  <c r="BZ40" i="25"/>
  <c r="BY95" i="25"/>
  <c r="BZ95" i="25"/>
  <c r="CA95" i="25"/>
  <c r="CB95" i="25"/>
  <c r="CA308" i="25"/>
  <c r="CB308" i="25"/>
  <c r="BY308" i="25"/>
  <c r="BZ308" i="25"/>
  <c r="BZ467" i="25"/>
  <c r="CA467" i="25"/>
  <c r="CB467" i="25"/>
  <c r="BY467" i="25"/>
  <c r="BY926" i="25"/>
  <c r="CA926" i="25"/>
  <c r="BZ926" i="25"/>
  <c r="CB926" i="25"/>
  <c r="BZ502" i="25"/>
  <c r="CB502" i="25"/>
  <c r="BY502" i="25"/>
  <c r="CA502" i="25"/>
  <c r="CA615" i="25"/>
  <c r="CB615" i="25"/>
  <c r="BY615" i="25"/>
  <c r="BZ615" i="25"/>
  <c r="BZ409" i="25"/>
  <c r="CB409" i="25"/>
  <c r="CA409" i="25"/>
  <c r="BY409" i="25"/>
  <c r="BZ1093" i="25"/>
  <c r="CA1093" i="25"/>
  <c r="BY1093" i="25"/>
  <c r="CB1093" i="25"/>
  <c r="BZ570" i="25"/>
  <c r="CA570" i="25"/>
  <c r="CB570" i="25"/>
  <c r="BY570" i="25"/>
  <c r="BZ596" i="25"/>
  <c r="BY596" i="25"/>
  <c r="CA596" i="25"/>
  <c r="CB596" i="25"/>
  <c r="BY726" i="25"/>
  <c r="CB726" i="25"/>
  <c r="BZ726" i="25"/>
  <c r="CA726" i="25"/>
  <c r="BY992" i="25"/>
  <c r="CA992" i="25"/>
  <c r="CB992" i="25"/>
  <c r="BZ992" i="25"/>
  <c r="BZ616" i="25"/>
  <c r="CA616" i="25"/>
  <c r="CB616" i="25"/>
  <c r="BY616" i="25"/>
  <c r="BY1054" i="25"/>
  <c r="CA1054" i="25"/>
  <c r="BZ1054" i="25"/>
  <c r="CB1054" i="25"/>
  <c r="BY429" i="25"/>
  <c r="BZ429" i="25"/>
  <c r="CB429" i="25"/>
  <c r="CA429" i="25"/>
  <c r="BZ539" i="25"/>
  <c r="CB539" i="25"/>
  <c r="CA539" i="25"/>
  <c r="BY539" i="25"/>
  <c r="BZ741" i="25"/>
  <c r="CA741" i="25"/>
  <c r="BY741" i="25"/>
  <c r="CB741" i="25"/>
  <c r="CA609" i="25"/>
  <c r="CB609" i="25"/>
  <c r="BY609" i="25"/>
  <c r="BZ609" i="25"/>
  <c r="BY676" i="25"/>
  <c r="BZ676" i="25"/>
  <c r="CB676" i="25"/>
  <c r="CA676" i="25"/>
  <c r="CA589" i="25"/>
  <c r="CB589" i="25"/>
  <c r="BZ589" i="25"/>
  <c r="BY589" i="25"/>
  <c r="BY710" i="25"/>
  <c r="CB710" i="25"/>
  <c r="BZ710" i="25"/>
  <c r="CA710" i="25"/>
  <c r="BZ783" i="25"/>
  <c r="CA783" i="25"/>
  <c r="BY783" i="25"/>
  <c r="CB783" i="25"/>
  <c r="BY764" i="25"/>
  <c r="CA764" i="25"/>
  <c r="CB764" i="25"/>
  <c r="BZ764" i="25"/>
  <c r="BZ486" i="25"/>
  <c r="CB486" i="25"/>
  <c r="BY486" i="25"/>
  <c r="CA486" i="25"/>
  <c r="BZ927" i="25"/>
  <c r="CA927" i="25"/>
  <c r="CB927" i="25"/>
  <c r="BY927" i="25"/>
  <c r="BZ695" i="25"/>
  <c r="CA695" i="25"/>
  <c r="BY695" i="25"/>
  <c r="CB695" i="25"/>
  <c r="CB1170" i="25"/>
  <c r="BZ1170" i="25"/>
  <c r="BY1170" i="25"/>
  <c r="CA1170" i="25"/>
  <c r="CA375" i="25"/>
  <c r="CB375" i="25"/>
  <c r="BY375" i="25"/>
  <c r="BZ375" i="25"/>
  <c r="BZ388" i="25"/>
  <c r="CB388" i="25"/>
  <c r="CA388" i="25"/>
  <c r="BY388" i="25"/>
  <c r="BY756" i="25"/>
  <c r="BZ756" i="25"/>
  <c r="CB756" i="25"/>
  <c r="CA756" i="25"/>
  <c r="BZ1071" i="25"/>
  <c r="CA1071" i="25"/>
  <c r="CB1071" i="25"/>
  <c r="BY1071" i="25"/>
  <c r="BY948" i="25"/>
  <c r="BZ948" i="25"/>
  <c r="CB948" i="25"/>
  <c r="CA948" i="25"/>
  <c r="CA495" i="25"/>
  <c r="CB495" i="25"/>
  <c r="BY495" i="25"/>
  <c r="BZ495" i="25"/>
  <c r="BY1044" i="25"/>
  <c r="BZ1044" i="25"/>
  <c r="CB1044" i="25"/>
  <c r="CA1044" i="25"/>
  <c r="BZ675" i="25"/>
  <c r="CA675" i="25"/>
  <c r="CB675" i="25"/>
  <c r="BY675" i="25"/>
  <c r="BY668" i="25"/>
  <c r="BZ668" i="25"/>
  <c r="CB668" i="25"/>
  <c r="CA668" i="25"/>
  <c r="BZ450" i="25"/>
  <c r="CB450" i="25"/>
  <c r="BY450" i="25"/>
  <c r="CA450" i="25"/>
  <c r="BZ677" i="25"/>
  <c r="CA677" i="25"/>
  <c r="CB677" i="25"/>
  <c r="BY677" i="25"/>
  <c r="BZ446" i="25"/>
  <c r="CB446" i="25"/>
  <c r="BY446" i="25"/>
  <c r="CA446" i="25"/>
  <c r="BZ685" i="25"/>
  <c r="CA685" i="25"/>
  <c r="BY685" i="25"/>
  <c r="CB685" i="25"/>
  <c r="BZ586" i="25"/>
  <c r="CA586" i="25"/>
  <c r="CB586" i="25"/>
  <c r="BY586" i="25"/>
  <c r="BY888" i="25"/>
  <c r="BZ888" i="25"/>
  <c r="CA888" i="25"/>
  <c r="CB888" i="25"/>
  <c r="BY834" i="25"/>
  <c r="BZ834" i="25"/>
  <c r="CA834" i="25"/>
  <c r="CB834" i="25"/>
  <c r="BZ877" i="25"/>
  <c r="CA877" i="25"/>
  <c r="BY877" i="25"/>
  <c r="CB877" i="25"/>
  <c r="BZ743" i="25"/>
  <c r="CA743" i="25"/>
  <c r="BY743" i="25"/>
  <c r="CB743" i="25"/>
  <c r="BY912" i="25"/>
  <c r="CA912" i="25"/>
  <c r="CB912" i="25"/>
  <c r="BZ912" i="25"/>
  <c r="BZ977" i="25"/>
  <c r="CA977" i="25"/>
  <c r="CB977" i="25"/>
  <c r="BY977" i="25"/>
  <c r="BY842" i="25"/>
  <c r="BZ842" i="25"/>
  <c r="CA842" i="25"/>
  <c r="CB842" i="25"/>
  <c r="BZ658" i="25"/>
  <c r="BY658" i="25"/>
  <c r="CA658" i="25"/>
  <c r="CB658" i="25"/>
  <c r="BY103" i="25"/>
  <c r="BZ103" i="25"/>
  <c r="CB103" i="25"/>
  <c r="CA103" i="25"/>
  <c r="BY140" i="25"/>
  <c r="BZ140" i="25"/>
  <c r="CB140" i="25"/>
  <c r="CA140" i="25"/>
  <c r="CA643" i="25"/>
  <c r="CB643" i="25"/>
  <c r="BZ643" i="25"/>
  <c r="BY643" i="25"/>
  <c r="BY42" i="25"/>
  <c r="BZ42" i="25"/>
  <c r="CA42" i="25"/>
  <c r="CB42" i="25"/>
  <c r="BY163" i="25"/>
  <c r="BZ163" i="25"/>
  <c r="CA163" i="25"/>
  <c r="CB163" i="25"/>
  <c r="BZ178" i="25"/>
  <c r="CB178" i="25"/>
  <c r="BY178" i="25"/>
  <c r="CA178" i="25"/>
  <c r="BY908" i="25"/>
  <c r="BZ908" i="25"/>
  <c r="CA908" i="25"/>
  <c r="CB908" i="25"/>
  <c r="BY116" i="25"/>
  <c r="CA116" i="25"/>
  <c r="BZ116" i="25"/>
  <c r="CB116" i="25"/>
  <c r="CA206" i="25"/>
  <c r="BY206" i="25"/>
  <c r="BZ206" i="25"/>
  <c r="CB206" i="25"/>
  <c r="BZ281" i="25"/>
  <c r="CB281" i="25"/>
  <c r="BY281" i="25"/>
  <c r="CA281" i="25"/>
  <c r="BY94" i="25"/>
  <c r="CB94" i="25"/>
  <c r="CA94" i="25"/>
  <c r="BZ94" i="25"/>
  <c r="BZ390" i="25"/>
  <c r="CB390" i="25"/>
  <c r="CA390" i="25"/>
  <c r="BY390" i="25"/>
  <c r="BY99" i="25"/>
  <c r="BZ99" i="25"/>
  <c r="CA99" i="25"/>
  <c r="CB99" i="25"/>
  <c r="BZ350" i="25"/>
  <c r="CB350" i="25"/>
  <c r="CA350" i="25"/>
  <c r="BY350" i="25"/>
  <c r="BY170" i="25"/>
  <c r="CB170" i="25"/>
  <c r="BZ170" i="25"/>
  <c r="CA170" i="25"/>
  <c r="CA246" i="25"/>
  <c r="BZ246" i="25"/>
  <c r="BY246" i="25"/>
  <c r="CB246" i="25"/>
  <c r="BZ344" i="25"/>
  <c r="CB344" i="25"/>
  <c r="BY344" i="25"/>
  <c r="CA344" i="25"/>
  <c r="BY168" i="25"/>
  <c r="CB168" i="25"/>
  <c r="CA168" i="25"/>
  <c r="BZ168" i="25"/>
  <c r="BY211" i="25"/>
  <c r="CA211" i="25"/>
  <c r="CB211" i="25"/>
  <c r="BZ211" i="25"/>
  <c r="CB307" i="25"/>
  <c r="BY307" i="25"/>
  <c r="CA307" i="25"/>
  <c r="BZ307" i="25"/>
  <c r="BY205" i="25"/>
  <c r="CA205" i="25"/>
  <c r="CB205" i="25"/>
  <c r="BZ205" i="25"/>
  <c r="BY165" i="25"/>
  <c r="BZ165" i="25"/>
  <c r="CB165" i="25"/>
  <c r="CA165" i="25"/>
  <c r="BY143" i="25"/>
  <c r="BZ143" i="25"/>
  <c r="CA143" i="25"/>
  <c r="CB143" i="25"/>
  <c r="BY244" i="25"/>
  <c r="CB244" i="25"/>
  <c r="BZ244" i="25"/>
  <c r="CA244" i="25"/>
  <c r="BY41" i="25"/>
  <c r="BZ41" i="25"/>
  <c r="CB41" i="25"/>
  <c r="CA41" i="25"/>
  <c r="BZ346" i="25"/>
  <c r="CB346" i="25"/>
  <c r="BY346" i="25"/>
  <c r="CA346" i="25"/>
  <c r="CA270" i="25"/>
  <c r="CB270" i="25"/>
  <c r="BY270" i="25"/>
  <c r="BZ270" i="25"/>
  <c r="BZ620" i="25"/>
  <c r="CA620" i="25"/>
  <c r="CB620" i="25"/>
  <c r="BY620" i="25"/>
  <c r="BZ1011" i="25"/>
  <c r="CA1011" i="25"/>
  <c r="CB1011" i="25"/>
  <c r="BY1011" i="25"/>
  <c r="BZ454" i="25"/>
  <c r="CB454" i="25"/>
  <c r="CA454" i="25"/>
  <c r="BY454" i="25"/>
  <c r="BZ1051" i="25"/>
  <c r="CA1051" i="25"/>
  <c r="BY1051" i="25"/>
  <c r="CB1051" i="25"/>
  <c r="BZ1005" i="25"/>
  <c r="CA1005" i="25"/>
  <c r="BY1005" i="25"/>
  <c r="CB1005" i="25"/>
  <c r="CB1136" i="25"/>
  <c r="BY1136" i="25"/>
  <c r="CA1136" i="25"/>
  <c r="BZ1136" i="25"/>
  <c r="BZ871" i="25"/>
  <c r="CA871" i="25"/>
  <c r="BY871" i="25"/>
  <c r="CB871" i="25"/>
  <c r="BZ555" i="25"/>
  <c r="BY555" i="25"/>
  <c r="CB555" i="25"/>
  <c r="CA555" i="25"/>
  <c r="BZ1021" i="25"/>
  <c r="CA1021" i="25"/>
  <c r="BY1021" i="25"/>
  <c r="CB1021" i="25"/>
  <c r="BZ1063" i="25"/>
  <c r="CA1063" i="25"/>
  <c r="BY1063" i="25"/>
  <c r="CB1063" i="25"/>
  <c r="BZ566" i="25"/>
  <c r="BY566" i="25"/>
  <c r="CB566" i="25"/>
  <c r="CA566" i="25"/>
  <c r="BY810" i="25"/>
  <c r="BZ810" i="25"/>
  <c r="CA810" i="25"/>
  <c r="CB810" i="25"/>
  <c r="BZ869" i="25"/>
  <c r="CA869" i="25"/>
  <c r="BY869" i="25"/>
  <c r="CB869" i="25"/>
  <c r="BZ530" i="25"/>
  <c r="CB530" i="25"/>
  <c r="BY530" i="25"/>
  <c r="CA530" i="25"/>
  <c r="BZ997" i="25"/>
  <c r="CA997" i="25"/>
  <c r="BY997" i="25"/>
  <c r="CB997" i="25"/>
  <c r="BZ1039" i="25"/>
  <c r="CA1039" i="25"/>
  <c r="BY1039" i="25"/>
  <c r="CB1039" i="25"/>
  <c r="BY493" i="25"/>
  <c r="BZ493" i="25"/>
  <c r="CB493" i="25"/>
  <c r="CA493" i="25"/>
  <c r="BY872" i="25"/>
  <c r="BZ872" i="25"/>
  <c r="CA872" i="25"/>
  <c r="CB872" i="25"/>
  <c r="BY1159" i="25"/>
  <c r="CA1159" i="25"/>
  <c r="CB1159" i="25"/>
  <c r="BZ1159" i="25"/>
  <c r="BZ717" i="25"/>
  <c r="CA717" i="25"/>
  <c r="BY717" i="25"/>
  <c r="CB717" i="25"/>
  <c r="BY818" i="25"/>
  <c r="BZ818" i="25"/>
  <c r="CA818" i="25"/>
  <c r="CB818" i="25"/>
  <c r="BY1066" i="25"/>
  <c r="BZ1066" i="25"/>
  <c r="CA1066" i="25"/>
  <c r="CB1066" i="25"/>
  <c r="CA657" i="25"/>
  <c r="CB657" i="25"/>
  <c r="BY657" i="25"/>
  <c r="BZ657" i="25"/>
  <c r="BZ875" i="25"/>
  <c r="CA875" i="25"/>
  <c r="BY875" i="25"/>
  <c r="CB875" i="25"/>
  <c r="BY708" i="25"/>
  <c r="BZ708" i="25"/>
  <c r="CB708" i="25"/>
  <c r="CA708" i="25"/>
  <c r="BZ420" i="25"/>
  <c r="CB420" i="25"/>
  <c r="BY420" i="25"/>
  <c r="CA420" i="25"/>
  <c r="BZ542" i="25"/>
  <c r="CB542" i="25"/>
  <c r="CA542" i="25"/>
  <c r="BY542" i="25"/>
  <c r="BZ548" i="25"/>
  <c r="CB548" i="25"/>
  <c r="BY548" i="25"/>
  <c r="CA548" i="25"/>
  <c r="CB1166" i="25"/>
  <c r="BY1166" i="25"/>
  <c r="BZ1166" i="25"/>
  <c r="CA1166" i="25"/>
  <c r="BZ911" i="25"/>
  <c r="CA911" i="25"/>
  <c r="CB911" i="25"/>
  <c r="BY911" i="25"/>
  <c r="BZ1105" i="25"/>
  <c r="CA1105" i="25"/>
  <c r="CB1105" i="25"/>
  <c r="BY1105" i="25"/>
  <c r="BY892" i="25"/>
  <c r="CA892" i="25"/>
  <c r="CB892" i="25"/>
  <c r="BZ892" i="25"/>
  <c r="CA569" i="25"/>
  <c r="CB569" i="25"/>
  <c r="BY569" i="25"/>
  <c r="BZ569" i="25"/>
  <c r="BZ855" i="25"/>
  <c r="CA855" i="25"/>
  <c r="BY855" i="25"/>
  <c r="CB855" i="25"/>
  <c r="CA565" i="25"/>
  <c r="CB565" i="25"/>
  <c r="BY565" i="25"/>
  <c r="BZ565" i="25"/>
  <c r="BY1074" i="25"/>
  <c r="BZ1074" i="25"/>
  <c r="CA1074" i="25"/>
  <c r="CB1074" i="25"/>
  <c r="BZ402" i="25"/>
  <c r="CB402" i="25"/>
  <c r="BY402" i="25"/>
  <c r="CA402" i="25"/>
  <c r="CA551" i="25"/>
  <c r="CB551" i="25"/>
  <c r="BY551" i="25"/>
  <c r="BZ551" i="25"/>
  <c r="BY784" i="25"/>
  <c r="CA784" i="25"/>
  <c r="CB784" i="25"/>
  <c r="BZ784" i="25"/>
  <c r="BY840" i="25"/>
  <c r="BZ840" i="25"/>
  <c r="CA840" i="25"/>
  <c r="CB840" i="25"/>
  <c r="BY27" i="25"/>
  <c r="BZ27" i="25"/>
  <c r="CB27" i="25"/>
  <c r="CA27" i="25"/>
  <c r="BY1056" i="25"/>
  <c r="CA1056" i="25"/>
  <c r="CB1056" i="25"/>
  <c r="BZ1056" i="25"/>
  <c r="BY960" i="25"/>
  <c r="CA960" i="25"/>
  <c r="CB960" i="25"/>
  <c r="BZ960" i="25"/>
  <c r="BY1139" i="25"/>
  <c r="CA1139" i="25"/>
  <c r="CB1139" i="25"/>
  <c r="BZ1139" i="25"/>
  <c r="BZ1087" i="25"/>
  <c r="CA1087" i="25"/>
  <c r="BY1087" i="25"/>
  <c r="CB1087" i="25"/>
  <c r="BY962" i="25"/>
  <c r="BZ962" i="25"/>
  <c r="CB962" i="25"/>
  <c r="CA962" i="25"/>
  <c r="BZ729" i="25"/>
  <c r="CA729" i="25"/>
  <c r="BY729" i="25"/>
  <c r="CB729" i="25"/>
  <c r="BZ1043" i="25"/>
  <c r="CA1043" i="25"/>
  <c r="CB1043" i="25"/>
  <c r="BY1043" i="25"/>
  <c r="CB1142" i="25"/>
  <c r="BY1142" i="25"/>
  <c r="BZ1142" i="25"/>
  <c r="CA1142" i="25"/>
  <c r="BZ424" i="25"/>
  <c r="CB424" i="25"/>
  <c r="CA424" i="25"/>
  <c r="BY424" i="25"/>
  <c r="BZ851" i="25"/>
  <c r="CA851" i="25"/>
  <c r="CB851" i="25"/>
  <c r="BY851" i="25"/>
  <c r="BZ925" i="25"/>
  <c r="CA925" i="25"/>
  <c r="BY925" i="25"/>
  <c r="CB925" i="25"/>
  <c r="BY692" i="25"/>
  <c r="BZ692" i="25"/>
  <c r="CB692" i="25"/>
  <c r="CA692" i="25"/>
  <c r="BZ799" i="25"/>
  <c r="CA799" i="25"/>
  <c r="BY799" i="25"/>
  <c r="CB799" i="25"/>
  <c r="BY736" i="25"/>
  <c r="CA736" i="25"/>
  <c r="CB736" i="25"/>
  <c r="BZ736" i="25"/>
  <c r="BZ476" i="25"/>
  <c r="CB476" i="25"/>
  <c r="BY476" i="25"/>
  <c r="CA476" i="25"/>
  <c r="BZ648" i="25"/>
  <c r="CA648" i="25"/>
  <c r="BY648" i="25"/>
  <c r="CB648" i="25"/>
  <c r="BZ961" i="25"/>
  <c r="CA961" i="25"/>
  <c r="CB961" i="25"/>
  <c r="BY961" i="25"/>
  <c r="BZ777" i="25"/>
  <c r="CA777" i="25"/>
  <c r="BY777" i="25"/>
  <c r="CB777" i="25"/>
  <c r="CA505" i="25"/>
  <c r="CB505" i="25"/>
  <c r="BZ505" i="25"/>
  <c r="BY505" i="25"/>
  <c r="BZ999" i="25"/>
  <c r="CA999" i="25"/>
  <c r="BY999" i="25"/>
  <c r="CB999" i="25"/>
  <c r="BZ498" i="25"/>
  <c r="CB498" i="25"/>
  <c r="BY498" i="25"/>
  <c r="CA498" i="25"/>
  <c r="BY35" i="25"/>
  <c r="BZ35" i="25"/>
  <c r="CA35" i="25"/>
  <c r="CB35" i="25"/>
  <c r="CB323" i="25"/>
  <c r="BY323" i="25"/>
  <c r="CA323" i="25"/>
  <c r="BZ323" i="25"/>
  <c r="BZ721" i="25"/>
  <c r="CA721" i="25"/>
  <c r="CB721" i="25"/>
  <c r="BY721" i="25"/>
  <c r="BY1163" i="25"/>
  <c r="CA1163" i="25"/>
  <c r="BZ1163" i="25"/>
  <c r="CB1163" i="25"/>
  <c r="BY112" i="25"/>
  <c r="BZ112" i="25"/>
  <c r="CA112" i="25"/>
  <c r="CB112" i="25"/>
  <c r="BY147" i="25"/>
  <c r="BZ147" i="25"/>
  <c r="CA147" i="25"/>
  <c r="CB147" i="25"/>
  <c r="BZ190" i="25"/>
  <c r="CA190" i="25"/>
  <c r="CB190" i="25"/>
  <c r="BY190" i="25"/>
  <c r="BY172" i="25"/>
  <c r="BZ172" i="25"/>
  <c r="CB172" i="25"/>
  <c r="CA172" i="25"/>
  <c r="CA324" i="25"/>
  <c r="CB324" i="25"/>
  <c r="BY324" i="25"/>
  <c r="BZ324" i="25"/>
  <c r="BY139" i="25"/>
  <c r="BZ139" i="25"/>
  <c r="CA139" i="25"/>
  <c r="CB139" i="25"/>
  <c r="BY252" i="25"/>
  <c r="CB252" i="25"/>
  <c r="BZ252" i="25"/>
  <c r="CA252" i="25"/>
  <c r="BY107" i="25"/>
  <c r="BZ107" i="25"/>
  <c r="CB107" i="25"/>
  <c r="CA107" i="25"/>
  <c r="BY75" i="25"/>
  <c r="BZ75" i="25"/>
  <c r="CA75" i="25"/>
  <c r="CB75" i="25"/>
  <c r="BY118" i="25"/>
  <c r="CA118" i="25"/>
  <c r="BZ118" i="25"/>
  <c r="CB118" i="25"/>
  <c r="BY260" i="25"/>
  <c r="CB260" i="25"/>
  <c r="BZ260" i="25"/>
  <c r="CA260" i="25"/>
  <c r="BY111" i="25"/>
  <c r="BZ111" i="25"/>
  <c r="CA111" i="25"/>
  <c r="CB111" i="25"/>
  <c r="BZ336" i="25"/>
  <c r="CB336" i="25"/>
  <c r="CA336" i="25"/>
  <c r="BY336" i="25"/>
  <c r="BZ224" i="25"/>
  <c r="CA224" i="25"/>
  <c r="CB224" i="25"/>
  <c r="BY224" i="25"/>
  <c r="BY134" i="25"/>
  <c r="CA134" i="25"/>
  <c r="CB134" i="25"/>
  <c r="BZ134" i="25"/>
  <c r="CB289" i="25"/>
  <c r="BY289" i="25"/>
  <c r="CA289" i="25"/>
  <c r="BZ289" i="25"/>
  <c r="BY79" i="25"/>
  <c r="BZ79" i="25"/>
  <c r="CA79" i="25"/>
  <c r="CB79" i="25"/>
  <c r="BZ245" i="25"/>
  <c r="CB245" i="25"/>
  <c r="BY245" i="25"/>
  <c r="CA245" i="25"/>
  <c r="BY38" i="25"/>
  <c r="CA38" i="25"/>
  <c r="BZ38" i="25"/>
  <c r="CB38" i="25"/>
  <c r="BY349" i="25"/>
  <c r="CA349" i="25"/>
  <c r="BZ349" i="25"/>
  <c r="CB349" i="25"/>
  <c r="BY114" i="25"/>
  <c r="CA114" i="25"/>
  <c r="BZ114" i="25"/>
  <c r="CB114" i="25"/>
  <c r="CA286" i="25"/>
  <c r="CB286" i="25"/>
  <c r="BZ286" i="25"/>
  <c r="BY286" i="25"/>
  <c r="BY337" i="25"/>
  <c r="BZ337" i="25"/>
  <c r="CA337" i="25"/>
  <c r="CB337" i="25"/>
  <c r="BY129" i="25"/>
  <c r="BZ129" i="25"/>
  <c r="CA129" i="25"/>
  <c r="CB129" i="25"/>
  <c r="BZ261" i="25"/>
  <c r="CB261" i="25"/>
  <c r="BY261" i="25"/>
  <c r="CA261" i="25"/>
  <c r="BY197" i="25"/>
  <c r="CA197" i="25"/>
  <c r="CB197" i="25"/>
  <c r="BZ197" i="25"/>
  <c r="CA310" i="25"/>
  <c r="CB310" i="25"/>
  <c r="BY310" i="25"/>
  <c r="BZ310" i="25"/>
  <c r="BY88" i="25"/>
  <c r="CB88" i="25"/>
  <c r="BZ88" i="25"/>
  <c r="CA88" i="25"/>
  <c r="BY19" i="25"/>
  <c r="BZ19" i="25"/>
  <c r="CA19" i="25"/>
  <c r="CB19" i="25"/>
  <c r="BZ200" i="25"/>
  <c r="CB200" i="25"/>
  <c r="BY200" i="25"/>
  <c r="CA200" i="25"/>
  <c r="BY150" i="25"/>
  <c r="CA150" i="25"/>
  <c r="CB150" i="25"/>
  <c r="BZ150" i="25"/>
  <c r="BY233" i="25"/>
  <c r="CA233" i="25"/>
  <c r="BZ233" i="25"/>
  <c r="CB233" i="25"/>
  <c r="CB295" i="25"/>
  <c r="BY295" i="25"/>
  <c r="BZ295" i="25"/>
  <c r="CA295" i="25"/>
  <c r="BY128" i="25"/>
  <c r="BZ128" i="25"/>
  <c r="CB128" i="25"/>
  <c r="CA128" i="25"/>
  <c r="CB319" i="25"/>
  <c r="CA319" i="25"/>
  <c r="BZ319" i="25"/>
  <c r="BY319" i="25"/>
  <c r="CA254" i="25"/>
  <c r="CB254" i="25"/>
  <c r="BZ254" i="25"/>
  <c r="BY254" i="25"/>
  <c r="CB321" i="25"/>
  <c r="BY321" i="25"/>
  <c r="BZ321" i="25"/>
  <c r="CA321" i="25"/>
  <c r="CB287" i="25"/>
  <c r="CA287" i="25"/>
  <c r="BY287" i="25"/>
  <c r="BZ287" i="25"/>
  <c r="BY148" i="25"/>
  <c r="CA148" i="25"/>
  <c r="CB148" i="25"/>
  <c r="BZ148" i="25"/>
  <c r="BY144" i="25"/>
  <c r="BZ144" i="25"/>
  <c r="CA144" i="25"/>
  <c r="CB144" i="25"/>
  <c r="BY89" i="25"/>
  <c r="BZ89" i="25"/>
  <c r="CB89" i="25"/>
  <c r="CA89" i="25"/>
  <c r="BY70" i="25"/>
  <c r="CA70" i="25"/>
  <c r="CB70" i="25"/>
  <c r="BZ70" i="25"/>
  <c r="BZ427" i="25"/>
  <c r="BY427" i="25"/>
  <c r="CA427" i="25"/>
  <c r="CB427" i="25"/>
  <c r="BZ456" i="25"/>
  <c r="CB456" i="25"/>
  <c r="CA456" i="25"/>
  <c r="BY456" i="25"/>
  <c r="CA579" i="25"/>
  <c r="CB579" i="25"/>
  <c r="BY579" i="25"/>
  <c r="BZ579" i="25"/>
  <c r="BZ1067" i="25"/>
  <c r="CA1067" i="25"/>
  <c r="BY1067" i="25"/>
  <c r="CB1067" i="25"/>
  <c r="BY796" i="25"/>
  <c r="BZ796" i="25"/>
  <c r="CB796" i="25"/>
  <c r="CA796" i="25"/>
  <c r="BY1145" i="25"/>
  <c r="CA1145" i="25"/>
  <c r="BZ1145" i="25"/>
  <c r="CB1145" i="25"/>
  <c r="BY770" i="25"/>
  <c r="BZ770" i="25"/>
  <c r="CA770" i="25"/>
  <c r="CB770" i="25"/>
  <c r="BY746" i="25"/>
  <c r="BZ746" i="25"/>
  <c r="CA746" i="25"/>
  <c r="CB746" i="25"/>
  <c r="BZ1101" i="25"/>
  <c r="CA1101" i="25"/>
  <c r="BY1101" i="25"/>
  <c r="CB1101" i="25"/>
  <c r="BY760" i="25"/>
  <c r="BZ760" i="25"/>
  <c r="CA760" i="25"/>
  <c r="CB760" i="25"/>
  <c r="BZ703" i="25"/>
  <c r="CA703" i="25"/>
  <c r="BY703" i="25"/>
  <c r="CB703" i="25"/>
  <c r="BY914" i="25"/>
  <c r="BZ914" i="25"/>
  <c r="CB914" i="25"/>
  <c r="CA914" i="25"/>
  <c r="BY744" i="25"/>
  <c r="BZ744" i="25"/>
  <c r="CA744" i="25"/>
  <c r="CB744" i="25"/>
  <c r="BZ506" i="25"/>
  <c r="CB506" i="25"/>
  <c r="BY506" i="25"/>
  <c r="CA506" i="25"/>
  <c r="BY976" i="25"/>
  <c r="CA976" i="25"/>
  <c r="CB976" i="25"/>
  <c r="BZ976" i="25"/>
  <c r="BY698" i="25"/>
  <c r="BZ698" i="25"/>
  <c r="CA698" i="25"/>
  <c r="CB698" i="25"/>
  <c r="BZ403" i="25"/>
  <c r="CA403" i="25"/>
  <c r="CB403" i="25"/>
  <c r="BY403" i="25"/>
  <c r="BZ1123" i="25"/>
  <c r="BY1123" i="25"/>
  <c r="CA1123" i="25"/>
  <c r="CB1123" i="25"/>
  <c r="BY766" i="25"/>
  <c r="CA766" i="25"/>
  <c r="CB766" i="25"/>
  <c r="BZ766" i="25"/>
  <c r="CA597" i="25"/>
  <c r="CB597" i="25"/>
  <c r="BY597" i="25"/>
  <c r="BZ597" i="25"/>
  <c r="BZ991" i="25"/>
  <c r="CA991" i="25"/>
  <c r="CB991" i="25"/>
  <c r="BY991" i="25"/>
  <c r="BZ1073" i="25"/>
  <c r="CA1073" i="25"/>
  <c r="CB1073" i="25"/>
  <c r="BY1073" i="25"/>
  <c r="BZ715" i="25"/>
  <c r="CA715" i="25"/>
  <c r="BY715" i="25"/>
  <c r="CB715" i="25"/>
  <c r="BY1032" i="25"/>
  <c r="BZ1032" i="25"/>
  <c r="CB1032" i="25"/>
  <c r="CA1032" i="25"/>
  <c r="BZ428" i="25"/>
  <c r="CB428" i="25"/>
  <c r="CA428" i="25"/>
  <c r="BY428" i="25"/>
  <c r="BZ540" i="25"/>
  <c r="CB540" i="25"/>
  <c r="BY540" i="25"/>
  <c r="CA540" i="25"/>
  <c r="BZ681" i="25"/>
  <c r="CA681" i="25"/>
  <c r="CB681" i="25"/>
  <c r="BY681" i="25"/>
  <c r="BY678" i="25"/>
  <c r="CB678" i="25"/>
  <c r="BZ678" i="25"/>
  <c r="CA678" i="25"/>
  <c r="BZ883" i="25"/>
  <c r="CA883" i="25"/>
  <c r="CB883" i="25"/>
  <c r="BY883" i="25"/>
  <c r="BY1110" i="25"/>
  <c r="CB1110" i="25"/>
  <c r="CA1110" i="25"/>
  <c r="BZ1110" i="25"/>
  <c r="BZ1059" i="25"/>
  <c r="CA1059" i="25"/>
  <c r="CB1059" i="25"/>
  <c r="BY1059" i="25"/>
  <c r="BZ1125" i="25"/>
  <c r="BY1125" i="25"/>
  <c r="CB1125" i="25"/>
  <c r="CA1125" i="25"/>
  <c r="BY1169" i="25"/>
  <c r="CA1169" i="25"/>
  <c r="BZ1169" i="25"/>
  <c r="CB1169" i="25"/>
  <c r="BY557" i="25"/>
  <c r="BZ557" i="25"/>
  <c r="CB557" i="25"/>
  <c r="CA557" i="25"/>
  <c r="BY1014" i="25"/>
  <c r="CB1014" i="25"/>
  <c r="BZ1014" i="25"/>
  <c r="CA1014" i="25"/>
  <c r="BZ985" i="25"/>
  <c r="CA985" i="25"/>
  <c r="BY985" i="25"/>
  <c r="CB985" i="25"/>
  <c r="BZ562" i="25"/>
  <c r="BY562" i="25"/>
  <c r="CA562" i="25"/>
  <c r="CB562" i="25"/>
  <c r="CA623" i="25"/>
  <c r="CB623" i="25"/>
  <c r="BZ623" i="25"/>
  <c r="BY623" i="25"/>
  <c r="BZ1091" i="25"/>
  <c r="CA1091" i="25"/>
  <c r="CB1091" i="25"/>
  <c r="BY1091" i="25"/>
  <c r="CA503" i="25"/>
  <c r="CB503" i="25"/>
  <c r="BY503" i="25"/>
  <c r="BZ503" i="25"/>
  <c r="BY718" i="25"/>
  <c r="CA718" i="25"/>
  <c r="CB718" i="25"/>
  <c r="BZ718" i="25"/>
  <c r="BZ632" i="25"/>
  <c r="CA632" i="25"/>
  <c r="BY632" i="25"/>
  <c r="CB632" i="25"/>
  <c r="BY848" i="25"/>
  <c r="CA848" i="25"/>
  <c r="CB848" i="25"/>
  <c r="BZ848" i="25"/>
  <c r="BY1135" i="25"/>
  <c r="CA1135" i="25"/>
  <c r="BZ1135" i="25"/>
  <c r="CB1135" i="25"/>
  <c r="BZ434" i="25"/>
  <c r="CB434" i="25"/>
  <c r="BY434" i="25"/>
  <c r="CA434" i="25"/>
  <c r="BY916" i="25"/>
  <c r="BZ916" i="25"/>
  <c r="CB916" i="25"/>
  <c r="CA916" i="25"/>
  <c r="BZ638" i="25"/>
  <c r="BY638" i="25"/>
  <c r="CB638" i="25"/>
  <c r="CA638" i="25"/>
  <c r="BY1104" i="25"/>
  <c r="CA1104" i="25"/>
  <c r="CB1104" i="25"/>
  <c r="BZ1104" i="25"/>
  <c r="BY1106" i="25"/>
  <c r="BZ1106" i="25"/>
  <c r="CB1106" i="25"/>
  <c r="CA1106" i="25"/>
  <c r="BZ901" i="25"/>
  <c r="CA901" i="25"/>
  <c r="BY901" i="25"/>
  <c r="CB901" i="25"/>
  <c r="BY509" i="25"/>
  <c r="BZ509" i="25"/>
  <c r="CB509" i="25"/>
  <c r="CA509" i="25"/>
  <c r="BZ1057" i="25"/>
  <c r="CA1057" i="25"/>
  <c r="CB1057" i="25"/>
  <c r="BY1057" i="25"/>
  <c r="BY437" i="25"/>
  <c r="BZ437" i="25"/>
  <c r="CB437" i="25"/>
  <c r="CA437" i="25"/>
  <c r="BZ604" i="25"/>
  <c r="CA604" i="25"/>
  <c r="CB604" i="25"/>
  <c r="BY604" i="25"/>
  <c r="BZ747" i="25"/>
  <c r="CA747" i="25"/>
  <c r="BY747" i="25"/>
  <c r="CB747" i="25"/>
  <c r="CB291" i="25"/>
  <c r="BY291" i="25"/>
  <c r="CA291" i="25"/>
  <c r="BZ291" i="25"/>
  <c r="BZ508" i="25"/>
  <c r="CB508" i="25"/>
  <c r="BY508" i="25"/>
  <c r="CA508" i="25"/>
  <c r="BY1060" i="25"/>
  <c r="BZ1060" i="25"/>
  <c r="CB1060" i="25"/>
  <c r="CA1060" i="25"/>
  <c r="BZ348" i="25"/>
  <c r="CB348" i="25"/>
  <c r="BY348" i="25"/>
  <c r="CA348" i="25"/>
  <c r="BY1173" i="25"/>
  <c r="CA1173" i="25"/>
  <c r="CB1173" i="25"/>
  <c r="BZ1173" i="25"/>
  <c r="CB212" i="25"/>
  <c r="BY212" i="25"/>
  <c r="CA212" i="25"/>
  <c r="BZ212" i="25"/>
  <c r="BY485" i="25"/>
  <c r="BZ485" i="25"/>
  <c r="CB485" i="25"/>
  <c r="CA485" i="25"/>
  <c r="CA423" i="25"/>
  <c r="CB423" i="25"/>
  <c r="BZ423" i="25"/>
  <c r="BY423" i="25"/>
  <c r="BY982" i="25"/>
  <c r="CB982" i="25"/>
  <c r="BZ982" i="25"/>
  <c r="CA982" i="25"/>
  <c r="CA619" i="25"/>
  <c r="CB619" i="25"/>
  <c r="BZ619" i="25"/>
  <c r="BY619" i="25"/>
  <c r="BZ815" i="25"/>
  <c r="CA815" i="25"/>
  <c r="CB815" i="25"/>
  <c r="BY815" i="25"/>
  <c r="BZ410" i="25"/>
  <c r="CB410" i="25"/>
  <c r="BY410" i="25"/>
  <c r="CA410" i="25"/>
  <c r="BZ885" i="25"/>
  <c r="CA885" i="25"/>
  <c r="BY885" i="25"/>
  <c r="CB885" i="25"/>
  <c r="BZ805" i="25"/>
  <c r="CA805" i="25"/>
  <c r="CB805" i="25"/>
  <c r="BY805" i="25"/>
  <c r="BZ473" i="25"/>
  <c r="BY473" i="25"/>
  <c r="CB473" i="25"/>
  <c r="CA473" i="25"/>
  <c r="BZ1029" i="25"/>
  <c r="CA1029" i="25"/>
  <c r="BY1029" i="25"/>
  <c r="CB1029" i="25"/>
  <c r="BZ576" i="25"/>
  <c r="CB576" i="25"/>
  <c r="BY576" i="25"/>
  <c r="CA576" i="25"/>
  <c r="BZ500" i="25"/>
  <c r="CB500" i="25"/>
  <c r="CA500" i="25"/>
  <c r="BY500" i="25"/>
  <c r="BY782" i="25"/>
  <c r="CA782" i="25"/>
  <c r="BZ782" i="25"/>
  <c r="CB782" i="25"/>
  <c r="BZ448" i="25"/>
  <c r="CB448" i="25"/>
  <c r="CA448" i="25"/>
  <c r="BY448" i="25"/>
  <c r="BZ1107" i="25"/>
  <c r="CA1107" i="25"/>
  <c r="CB1107" i="25"/>
  <c r="BY1107" i="25"/>
  <c r="BZ1065" i="25"/>
  <c r="CA1065" i="25"/>
  <c r="CB1065" i="25"/>
  <c r="BY1065" i="25"/>
  <c r="BY1096" i="25"/>
  <c r="BZ1096" i="25"/>
  <c r="CA1096" i="25"/>
  <c r="CB1096" i="25"/>
  <c r="BZ499" i="25"/>
  <c r="BY499" i="25"/>
  <c r="CA499" i="25"/>
  <c r="CB499" i="25"/>
  <c r="BY1171" i="25"/>
  <c r="CA1171" i="25"/>
  <c r="CB1171" i="25"/>
  <c r="BZ1171" i="25"/>
  <c r="BY1124" i="25"/>
  <c r="CB1124" i="25"/>
  <c r="CA1124" i="25"/>
  <c r="BZ1124" i="25"/>
  <c r="BZ787" i="25"/>
  <c r="CA787" i="25"/>
  <c r="CB787" i="25"/>
  <c r="BY787" i="25"/>
  <c r="BZ652" i="25"/>
  <c r="CA652" i="25"/>
  <c r="CB652" i="25"/>
  <c r="BY652" i="25"/>
  <c r="BZ711" i="25"/>
  <c r="CA711" i="25"/>
  <c r="BY711" i="25"/>
  <c r="CB711" i="25"/>
  <c r="BY896" i="25"/>
  <c r="CA896" i="25"/>
  <c r="CB896" i="25"/>
  <c r="BZ896" i="25"/>
  <c r="BZ395" i="25"/>
  <c r="BY395" i="25"/>
  <c r="CA395" i="25"/>
  <c r="CB395" i="25"/>
  <c r="BZ515" i="25"/>
  <c r="BY515" i="25"/>
  <c r="CB515" i="25"/>
  <c r="CA515" i="25"/>
  <c r="BZ418" i="25"/>
  <c r="CB418" i="25"/>
  <c r="BY418" i="25"/>
  <c r="CA418" i="25"/>
  <c r="BZ1097" i="25"/>
  <c r="CA1097" i="25"/>
  <c r="BY1097" i="25"/>
  <c r="CB1097" i="25"/>
  <c r="BZ590" i="25"/>
  <c r="BY590" i="25"/>
  <c r="CB590" i="25"/>
  <c r="CA590" i="25"/>
  <c r="BY421" i="25"/>
  <c r="BZ421" i="25"/>
  <c r="CB421" i="25"/>
  <c r="CA421" i="25"/>
  <c r="BZ650" i="25"/>
  <c r="CA650" i="25"/>
  <c r="CB650" i="25"/>
  <c r="BY650" i="25"/>
  <c r="BZ889" i="25"/>
  <c r="CA889" i="25"/>
  <c r="BY889" i="25"/>
  <c r="CB889" i="25"/>
  <c r="BY866" i="25"/>
  <c r="CB866" i="25"/>
  <c r="BZ866" i="25"/>
  <c r="CA866" i="25"/>
  <c r="BZ279" i="25"/>
  <c r="CB279" i="25"/>
  <c r="CA279" i="25"/>
  <c r="BY279" i="25"/>
  <c r="BY333" i="25"/>
  <c r="CA333" i="25"/>
  <c r="CB333" i="25"/>
  <c r="BZ333" i="25"/>
  <c r="BZ979" i="25"/>
  <c r="CA979" i="25"/>
  <c r="CB979" i="25"/>
  <c r="BY979" i="25"/>
  <c r="BY280" i="25"/>
  <c r="CA280" i="25"/>
  <c r="BZ280" i="25"/>
  <c r="CB280" i="25"/>
  <c r="BY545" i="25"/>
  <c r="CA545" i="25"/>
  <c r="CB545" i="25"/>
  <c r="BZ545" i="25"/>
  <c r="CB301" i="25"/>
  <c r="BZ301" i="25"/>
  <c r="CA301" i="25"/>
  <c r="BY301" i="25"/>
  <c r="CA294" i="25"/>
  <c r="CB294" i="25"/>
  <c r="BY294" i="25"/>
  <c r="BZ294" i="25"/>
  <c r="BY166" i="25"/>
  <c r="CA166" i="25"/>
  <c r="BZ166" i="25"/>
  <c r="CB166" i="25"/>
  <c r="BY48" i="25"/>
  <c r="BZ48" i="25"/>
  <c r="CA48" i="25"/>
  <c r="CB48" i="25"/>
  <c r="BY762" i="25"/>
  <c r="BZ762" i="25"/>
  <c r="CA762" i="25"/>
  <c r="CB762" i="25"/>
  <c r="BZ660" i="25"/>
  <c r="BY660" i="25"/>
  <c r="CA660" i="25"/>
  <c r="CB660" i="25"/>
  <c r="BY36" i="25"/>
  <c r="CA36" i="25"/>
  <c r="CB36" i="25"/>
  <c r="BZ36" i="25"/>
  <c r="BY82" i="25"/>
  <c r="CA82" i="25"/>
  <c r="BZ82" i="25"/>
  <c r="CB82" i="25"/>
  <c r="BZ338" i="25"/>
  <c r="CB338" i="25"/>
  <c r="CA338" i="25"/>
  <c r="BY338" i="25"/>
  <c r="BY97" i="25"/>
  <c r="BZ97" i="25"/>
  <c r="CA97" i="25"/>
  <c r="CB97" i="25"/>
  <c r="BZ239" i="25"/>
  <c r="CB239" i="25"/>
  <c r="CA239" i="25"/>
  <c r="BY239" i="25"/>
  <c r="BZ376" i="25"/>
  <c r="CB376" i="25"/>
  <c r="CA376" i="25"/>
  <c r="BY376" i="25"/>
  <c r="BY96" i="25"/>
  <c r="BZ96" i="25"/>
  <c r="CA96" i="25"/>
  <c r="CB96" i="25"/>
  <c r="BZ202" i="25"/>
  <c r="CB202" i="25"/>
  <c r="CA202" i="25"/>
  <c r="BY202" i="25"/>
  <c r="BZ269" i="25"/>
  <c r="CB269" i="25"/>
  <c r="BY269" i="25"/>
  <c r="CA269" i="25"/>
  <c r="BZ364" i="25"/>
  <c r="CB364" i="25"/>
  <c r="BY364" i="25"/>
  <c r="CA364" i="25"/>
  <c r="BY32" i="25"/>
  <c r="BZ32" i="25"/>
  <c r="CA32" i="25"/>
  <c r="CB32" i="25"/>
  <c r="BY199" i="25"/>
  <c r="CA199" i="25"/>
  <c r="CB199" i="25"/>
  <c r="BZ199" i="25"/>
  <c r="CB204" i="25"/>
  <c r="BZ204" i="25"/>
  <c r="CA204" i="25"/>
  <c r="BY204" i="25"/>
  <c r="BZ277" i="25"/>
  <c r="CB277" i="25"/>
  <c r="BY277" i="25"/>
  <c r="CA277" i="25"/>
  <c r="BZ247" i="25"/>
  <c r="CB247" i="25"/>
  <c r="CA247" i="25"/>
  <c r="BY247" i="25"/>
  <c r="BZ271" i="25"/>
  <c r="CB271" i="25"/>
  <c r="CA271" i="25"/>
  <c r="BY271" i="25"/>
  <c r="BY345" i="25"/>
  <c r="BZ345" i="25"/>
  <c r="CA345" i="25"/>
  <c r="CB345" i="25"/>
  <c r="BY501" i="25"/>
  <c r="BZ501" i="25"/>
  <c r="CB501" i="25"/>
  <c r="CA501" i="25"/>
  <c r="BZ507" i="25"/>
  <c r="CA507" i="25"/>
  <c r="BY507" i="25"/>
  <c r="CB507" i="25"/>
  <c r="BY758" i="25"/>
  <c r="CB758" i="25"/>
  <c r="BZ758" i="25"/>
  <c r="CA758" i="25"/>
  <c r="BY832" i="25"/>
  <c r="CA832" i="25"/>
  <c r="CB832" i="25"/>
  <c r="BZ832" i="25"/>
  <c r="CB1140" i="25"/>
  <c r="BZ1140" i="25"/>
  <c r="CA1140" i="25"/>
  <c r="BY1140" i="25"/>
  <c r="BZ763" i="25"/>
  <c r="CA763" i="25"/>
  <c r="BY763" i="25"/>
  <c r="CB763" i="25"/>
  <c r="BZ759" i="25"/>
  <c r="CA759" i="25"/>
  <c r="BY759" i="25"/>
  <c r="CB759" i="25"/>
  <c r="BZ965" i="25"/>
  <c r="CA965" i="25"/>
  <c r="BY965" i="25"/>
  <c r="CB965" i="25"/>
  <c r="BZ460" i="25"/>
  <c r="CB460" i="25"/>
  <c r="BY460" i="25"/>
  <c r="CA460" i="25"/>
  <c r="BY828" i="25"/>
  <c r="BZ828" i="25"/>
  <c r="CA828" i="25"/>
  <c r="CB828" i="25"/>
  <c r="BY884" i="25"/>
  <c r="BZ884" i="25"/>
  <c r="CB884" i="25"/>
  <c r="CA884" i="25"/>
  <c r="BZ1007" i="25"/>
  <c r="CA1007" i="25"/>
  <c r="BY1007" i="25"/>
  <c r="CB1007" i="25"/>
  <c r="CA621" i="25"/>
  <c r="CB621" i="25"/>
  <c r="BZ621" i="25"/>
  <c r="BY621" i="25"/>
  <c r="BY686" i="25"/>
  <c r="CA686" i="25"/>
  <c r="BZ686" i="25"/>
  <c r="CB686" i="25"/>
  <c r="BY674" i="25"/>
  <c r="CA674" i="25"/>
  <c r="CB674" i="25"/>
  <c r="BZ674" i="25"/>
  <c r="BY1080" i="25"/>
  <c r="BZ1080" i="25"/>
  <c r="CA1080" i="25"/>
  <c r="CB1080" i="25"/>
  <c r="BZ947" i="25"/>
  <c r="CA947" i="25"/>
  <c r="CB947" i="25"/>
  <c r="BY947" i="25"/>
  <c r="BY942" i="25"/>
  <c r="CA942" i="25"/>
  <c r="BZ942" i="25"/>
  <c r="CB942" i="25"/>
  <c r="CA575" i="25"/>
  <c r="CB575" i="25"/>
  <c r="BZ575" i="25"/>
  <c r="BY575" i="25"/>
  <c r="CA511" i="25"/>
  <c r="CB511" i="25"/>
  <c r="BZ511" i="25"/>
  <c r="BY511" i="25"/>
  <c r="BY980" i="25"/>
  <c r="BZ980" i="25"/>
  <c r="CB980" i="25"/>
  <c r="CA980" i="25"/>
  <c r="BZ1069" i="25"/>
  <c r="CA1069" i="25"/>
  <c r="BY1069" i="25"/>
  <c r="CB1069" i="25"/>
  <c r="BY1042" i="25"/>
  <c r="BZ1042" i="25"/>
  <c r="CB1042" i="25"/>
  <c r="CA1042" i="25"/>
  <c r="CB1160" i="25"/>
  <c r="BY1160" i="25"/>
  <c r="CA1160" i="25"/>
  <c r="BZ1160" i="25"/>
  <c r="BZ1001" i="25"/>
  <c r="CA1001" i="25"/>
  <c r="CB1001" i="25"/>
  <c r="BY1001" i="25"/>
  <c r="BZ975" i="25"/>
  <c r="CA975" i="25"/>
  <c r="BY975" i="25"/>
  <c r="CB975" i="25"/>
  <c r="BZ560" i="25"/>
  <c r="CB560" i="25"/>
  <c r="BY560" i="25"/>
  <c r="CA560" i="25"/>
  <c r="BZ600" i="25"/>
  <c r="CA600" i="25"/>
  <c r="CB600" i="25"/>
  <c r="BY600" i="25"/>
  <c r="BZ249" i="25"/>
  <c r="CB249" i="25"/>
  <c r="BY249" i="25"/>
  <c r="CA249" i="25"/>
  <c r="CA651" i="25"/>
  <c r="CB651" i="25"/>
  <c r="BZ651" i="25"/>
  <c r="BY651" i="25"/>
  <c r="BY716" i="25"/>
  <c r="BZ716" i="25"/>
  <c r="CA716" i="25"/>
  <c r="CB716" i="25"/>
  <c r="CB1138" i="25"/>
  <c r="BZ1138" i="25"/>
  <c r="BY1138" i="25"/>
  <c r="CA1138" i="25"/>
  <c r="BY738" i="25"/>
  <c r="CB738" i="25"/>
  <c r="CA738" i="25"/>
  <c r="BZ738" i="25"/>
  <c r="BY988" i="25"/>
  <c r="BZ988" i="25"/>
  <c r="CA988" i="25"/>
  <c r="CB988" i="25"/>
  <c r="BZ963" i="25"/>
  <c r="CA963" i="25"/>
  <c r="CB963" i="25"/>
  <c r="BY963" i="25"/>
  <c r="BZ811" i="25"/>
  <c r="CA811" i="25"/>
  <c r="BY811" i="25"/>
  <c r="CB811" i="25"/>
  <c r="BY1012" i="25"/>
  <c r="BZ1012" i="25"/>
  <c r="CB1012" i="25"/>
  <c r="CA1012" i="25"/>
  <c r="CA585" i="25"/>
  <c r="CB585" i="25"/>
  <c r="BZ585" i="25"/>
  <c r="BY585" i="25"/>
  <c r="BY517" i="25"/>
  <c r="BZ517" i="25"/>
  <c r="CB517" i="25"/>
  <c r="CA517" i="25"/>
  <c r="BZ905" i="25"/>
  <c r="CA905" i="25"/>
  <c r="BY905" i="25"/>
  <c r="CB905" i="25"/>
  <c r="BY1020" i="25"/>
  <c r="CA1020" i="25"/>
  <c r="CB1020" i="25"/>
  <c r="BZ1020" i="25"/>
  <c r="BY968" i="25"/>
  <c r="BZ968" i="25"/>
  <c r="CB968" i="25"/>
  <c r="CA968" i="25"/>
  <c r="BZ995" i="25"/>
  <c r="CA995" i="25"/>
  <c r="CB995" i="25"/>
  <c r="BY995" i="25"/>
  <c r="BY706" i="25"/>
  <c r="CB706" i="25"/>
  <c r="BZ706" i="25"/>
  <c r="CA706" i="25"/>
  <c r="BZ422" i="25"/>
  <c r="CB422" i="25"/>
  <c r="BY422" i="25"/>
  <c r="CA422" i="25"/>
  <c r="CB1144" i="25"/>
  <c r="BY1144" i="25"/>
  <c r="CA1144" i="25"/>
  <c r="BZ1144" i="25"/>
  <c r="BY946" i="25"/>
  <c r="BZ946" i="25"/>
  <c r="CB946" i="25"/>
  <c r="CA946" i="25"/>
  <c r="BZ624" i="25"/>
  <c r="CB624" i="25"/>
  <c r="BY624" i="25"/>
  <c r="CA624" i="25"/>
  <c r="BY1022" i="25"/>
  <c r="CA1022" i="25"/>
  <c r="CB1022" i="25"/>
  <c r="BZ1022" i="25"/>
  <c r="BZ709" i="25"/>
  <c r="CA709" i="25"/>
  <c r="BY709" i="25"/>
  <c r="CB709" i="25"/>
  <c r="BZ459" i="25"/>
  <c r="BY459" i="25"/>
  <c r="CA459" i="25"/>
  <c r="CB459" i="25"/>
  <c r="BY1122" i="25"/>
  <c r="BZ1122" i="25"/>
  <c r="CA1122" i="25"/>
  <c r="CB1122" i="25"/>
  <c r="CA316" i="25"/>
  <c r="CB316" i="25"/>
  <c r="BZ316" i="25"/>
  <c r="BY316" i="25"/>
  <c r="BZ255" i="25"/>
  <c r="CB255" i="25"/>
  <c r="CA255" i="25"/>
  <c r="BY255" i="25"/>
  <c r="CB317" i="25"/>
  <c r="BZ317" i="25"/>
  <c r="CA317" i="25"/>
  <c r="BY317" i="25"/>
  <c r="CA312" i="25"/>
  <c r="CB312" i="25"/>
  <c r="BY312" i="25"/>
  <c r="BZ312" i="25"/>
  <c r="CB4" i="25"/>
  <c r="CA4" i="25"/>
  <c r="BZ4" i="25"/>
  <c r="BY4" i="25"/>
  <c r="CA288" i="25"/>
  <c r="CB288" i="25"/>
  <c r="BZ288" i="25"/>
  <c r="BY288" i="25"/>
  <c r="BZ392" i="25"/>
  <c r="CB392" i="25"/>
  <c r="CA392" i="25"/>
  <c r="BY392" i="25"/>
  <c r="CB293" i="25"/>
  <c r="BY293" i="25"/>
  <c r="CA293" i="25"/>
  <c r="BZ293" i="25"/>
  <c r="BZ273" i="25"/>
  <c r="CB273" i="25"/>
  <c r="BY273" i="25"/>
  <c r="CA273" i="25"/>
  <c r="BY136" i="25"/>
  <c r="CB136" i="25"/>
  <c r="CA136" i="25"/>
  <c r="BZ136" i="25"/>
  <c r="BZ232" i="25"/>
  <c r="CB232" i="25"/>
  <c r="BY232" i="25"/>
  <c r="CA232" i="25"/>
  <c r="CA377" i="25"/>
  <c r="CB377" i="25"/>
  <c r="BY377" i="25"/>
  <c r="BZ377" i="25"/>
  <c r="BZ362" i="25"/>
  <c r="CB362" i="25"/>
  <c r="BY362" i="25"/>
  <c r="CA362" i="25"/>
  <c r="BZ382" i="25"/>
  <c r="CB382" i="25"/>
  <c r="BY382" i="25"/>
  <c r="CA382" i="25"/>
  <c r="BY160" i="25"/>
  <c r="BZ160" i="25"/>
  <c r="CA160" i="25"/>
  <c r="CB160" i="25"/>
  <c r="BY62" i="25"/>
  <c r="BZ62" i="25"/>
  <c r="CB62" i="25"/>
  <c r="CA62" i="25"/>
  <c r="BY29" i="25"/>
  <c r="BZ29" i="25"/>
  <c r="CA29" i="25"/>
  <c r="CB29" i="25"/>
  <c r="BY121" i="25"/>
  <c r="BZ121" i="25"/>
  <c r="CB121" i="25"/>
  <c r="CA121" i="25"/>
  <c r="CB180" i="25"/>
  <c r="BY180" i="25"/>
  <c r="CA180" i="25"/>
  <c r="BZ180" i="25"/>
  <c r="BZ387" i="25"/>
  <c r="BY387" i="25"/>
  <c r="CB387" i="25"/>
  <c r="CA387" i="25"/>
  <c r="BY918" i="25"/>
  <c r="CB918" i="25"/>
  <c r="BZ918" i="25"/>
  <c r="CA918" i="25"/>
  <c r="BZ490" i="25"/>
  <c r="CB490" i="25"/>
  <c r="BY490" i="25"/>
  <c r="CA490" i="25"/>
  <c r="BZ628" i="25"/>
  <c r="BY628" i="25"/>
  <c r="CA628" i="25"/>
  <c r="CB628" i="25"/>
  <c r="CA603" i="25"/>
  <c r="CB603" i="25"/>
  <c r="BZ603" i="25"/>
  <c r="BY603" i="25"/>
  <c r="BZ835" i="25"/>
  <c r="CA835" i="25"/>
  <c r="CB835" i="25"/>
  <c r="BY835" i="25"/>
  <c r="BZ618" i="25"/>
  <c r="CA618" i="25"/>
  <c r="CB618" i="25"/>
  <c r="BY618" i="25"/>
  <c r="BZ634" i="25"/>
  <c r="CA634" i="25"/>
  <c r="CB634" i="25"/>
  <c r="BY634" i="25"/>
  <c r="BZ492" i="25"/>
  <c r="CB492" i="25"/>
  <c r="CA492" i="25"/>
  <c r="BY492" i="25"/>
  <c r="BY1153" i="25"/>
  <c r="CA1153" i="25"/>
  <c r="BZ1153" i="25"/>
  <c r="CB1153" i="25"/>
  <c r="BZ458" i="25"/>
  <c r="CB458" i="25"/>
  <c r="BY458" i="25"/>
  <c r="CA458" i="25"/>
  <c r="BY954" i="25"/>
  <c r="BZ954" i="25"/>
  <c r="CA954" i="25"/>
  <c r="CB954" i="25"/>
  <c r="BZ775" i="25"/>
  <c r="CA775" i="25"/>
  <c r="BY775" i="25"/>
  <c r="CB775" i="25"/>
  <c r="BZ907" i="25"/>
  <c r="CA907" i="25"/>
  <c r="BY907" i="25"/>
  <c r="CB907" i="25"/>
  <c r="BY1133" i="25"/>
  <c r="CA1133" i="25"/>
  <c r="BZ1133" i="25"/>
  <c r="CB1133" i="25"/>
  <c r="BZ941" i="25"/>
  <c r="CA941" i="25"/>
  <c r="BY941" i="25"/>
  <c r="CB941" i="25"/>
  <c r="BZ859" i="25"/>
  <c r="CA859" i="25"/>
  <c r="BY859" i="25"/>
  <c r="CB859" i="25"/>
  <c r="BZ547" i="25"/>
  <c r="BY547" i="25"/>
  <c r="CA547" i="25"/>
  <c r="CB547" i="25"/>
  <c r="BY844" i="25"/>
  <c r="BZ844" i="25"/>
  <c r="CA844" i="25"/>
  <c r="CB844" i="25"/>
  <c r="BY1130" i="25"/>
  <c r="BZ1130" i="25"/>
  <c r="CA1130" i="25"/>
  <c r="CB1130" i="25"/>
  <c r="BY1026" i="25"/>
  <c r="BZ1026" i="25"/>
  <c r="CA1026" i="25"/>
  <c r="CB1026" i="25"/>
  <c r="BZ761" i="25"/>
  <c r="CA761" i="25"/>
  <c r="BY761" i="25"/>
  <c r="CB761" i="25"/>
  <c r="BY734" i="25"/>
  <c r="CA734" i="25"/>
  <c r="BZ734" i="25"/>
  <c r="CB734" i="25"/>
  <c r="BY397" i="25"/>
  <c r="BZ397" i="25"/>
  <c r="CB397" i="25"/>
  <c r="CA397" i="25"/>
  <c r="BY461" i="25"/>
  <c r="BZ461" i="25"/>
  <c r="CB461" i="25"/>
  <c r="CA461" i="25"/>
  <c r="BZ955" i="25"/>
  <c r="CA955" i="25"/>
  <c r="BY955" i="25"/>
  <c r="CB955" i="25"/>
  <c r="BZ532" i="25"/>
  <c r="CB532" i="25"/>
  <c r="CA532" i="25"/>
  <c r="BY532" i="25"/>
  <c r="BY776" i="25"/>
  <c r="BZ776" i="25"/>
  <c r="CB776" i="25"/>
  <c r="CA776" i="25"/>
  <c r="CA595" i="25"/>
  <c r="CB595" i="25"/>
  <c r="BZ595" i="25"/>
  <c r="BY595" i="25"/>
  <c r="CA407" i="25"/>
  <c r="CB407" i="25"/>
  <c r="BZ407" i="25"/>
  <c r="BY407" i="25"/>
  <c r="BZ282" i="25"/>
  <c r="CA282" i="25"/>
  <c r="BY282" i="25"/>
  <c r="CB282" i="25"/>
  <c r="BZ1027" i="25"/>
  <c r="CA1027" i="25"/>
  <c r="CB1027" i="25"/>
  <c r="BY1027" i="25"/>
  <c r="BZ504" i="25"/>
  <c r="CB504" i="25"/>
  <c r="CA504" i="25"/>
  <c r="BY504" i="25"/>
  <c r="BZ528" i="25"/>
  <c r="CB528" i="25"/>
  <c r="CA528" i="25"/>
  <c r="BY528" i="25"/>
  <c r="BZ1079" i="25"/>
  <c r="CA1079" i="25"/>
  <c r="BY1079" i="25"/>
  <c r="CB1079" i="25"/>
  <c r="BY748" i="25"/>
  <c r="CB748" i="25"/>
  <c r="BZ748" i="25"/>
  <c r="CA748" i="25"/>
  <c r="BZ523" i="25"/>
  <c r="BY523" i="25"/>
  <c r="CA523" i="25"/>
  <c r="CB523" i="25"/>
  <c r="BZ438" i="25"/>
  <c r="CB438" i="25"/>
  <c r="BY438" i="25"/>
  <c r="CA438" i="25"/>
  <c r="BZ845" i="25"/>
  <c r="CA845" i="25"/>
  <c r="BY845" i="25"/>
  <c r="CB845" i="25"/>
  <c r="BY790" i="25"/>
  <c r="CB790" i="25"/>
  <c r="BZ790" i="25"/>
  <c r="CA790" i="25"/>
  <c r="BZ1099" i="25"/>
  <c r="CA1099" i="25"/>
  <c r="BY1099" i="25"/>
  <c r="CB1099" i="25"/>
  <c r="BZ733" i="25"/>
  <c r="CA733" i="25"/>
  <c r="BY733" i="25"/>
  <c r="CB733" i="25"/>
  <c r="BZ414" i="25"/>
  <c r="CB414" i="25"/>
  <c r="BY414" i="25"/>
  <c r="CA414" i="25"/>
  <c r="BZ552" i="25"/>
  <c r="CB552" i="25"/>
  <c r="CA552" i="25"/>
  <c r="BY552" i="25"/>
  <c r="CA629" i="25"/>
  <c r="CB629" i="25"/>
  <c r="BY629" i="25"/>
  <c r="BZ629" i="25"/>
  <c r="BZ1041" i="25"/>
  <c r="CA1041" i="25"/>
  <c r="CB1041" i="25"/>
  <c r="BY1041" i="25"/>
  <c r="BZ825" i="25"/>
  <c r="CA825" i="25"/>
  <c r="CB825" i="25"/>
  <c r="BY825" i="25"/>
  <c r="BY874" i="25"/>
  <c r="BZ874" i="25"/>
  <c r="CA874" i="25"/>
  <c r="CB874" i="25"/>
  <c r="BY131" i="25"/>
  <c r="BZ131" i="25"/>
  <c r="CA131" i="25"/>
  <c r="CB131" i="25"/>
  <c r="BZ234" i="25"/>
  <c r="CB234" i="25"/>
  <c r="BY234" i="25"/>
  <c r="CA234" i="25"/>
  <c r="BY124" i="25"/>
  <c r="BZ124" i="25"/>
  <c r="CB124" i="25"/>
  <c r="CA124" i="25"/>
  <c r="BY28" i="25"/>
  <c r="BZ28" i="25"/>
  <c r="CB28" i="25"/>
  <c r="CA28" i="25"/>
  <c r="BY182" i="25"/>
  <c r="CB182" i="25"/>
  <c r="BZ182" i="25"/>
  <c r="CA182" i="25"/>
  <c r="BY138" i="25"/>
  <c r="BZ138" i="25"/>
  <c r="CB138" i="25"/>
  <c r="CA138" i="25"/>
  <c r="BZ334" i="25"/>
  <c r="CB334" i="25"/>
  <c r="BY334" i="25"/>
  <c r="CA334" i="25"/>
  <c r="BY87" i="25"/>
  <c r="BZ87" i="25"/>
  <c r="CB87" i="25"/>
  <c r="CA87" i="25"/>
  <c r="BZ379" i="25"/>
  <c r="CA379" i="25"/>
  <c r="BY379" i="25"/>
  <c r="CB379" i="25"/>
  <c r="BZ253" i="25"/>
  <c r="CB253" i="25"/>
  <c r="BY253" i="25"/>
  <c r="CA253" i="25"/>
  <c r="CA300" i="25"/>
  <c r="CB300" i="25"/>
  <c r="BZ300" i="25"/>
  <c r="BY300" i="25"/>
  <c r="BY61" i="25"/>
  <c r="BZ61" i="25"/>
  <c r="CA61" i="25"/>
  <c r="CB61" i="25"/>
  <c r="BY189" i="25"/>
  <c r="CA189" i="25"/>
  <c r="CB189" i="25"/>
  <c r="BZ189" i="25"/>
  <c r="BY68" i="25"/>
  <c r="CA68" i="25"/>
  <c r="CB68" i="25"/>
  <c r="BZ68" i="25"/>
  <c r="BY343" i="25"/>
  <c r="BZ343" i="25"/>
  <c r="CB343" i="25"/>
  <c r="CA343" i="25"/>
  <c r="BY161" i="25"/>
  <c r="BZ161" i="25"/>
  <c r="CA161" i="25"/>
  <c r="CB161" i="25"/>
  <c r="BY126" i="25"/>
  <c r="BZ126" i="25"/>
  <c r="CA126" i="25"/>
  <c r="CB126" i="25"/>
  <c r="BY53" i="25"/>
  <c r="BZ53" i="25"/>
  <c r="CB53" i="25"/>
  <c r="CA53" i="25"/>
  <c r="BY351" i="25"/>
  <c r="CA351" i="25"/>
  <c r="CB351" i="25"/>
  <c r="BZ351" i="25"/>
  <c r="CB305" i="25"/>
  <c r="BY305" i="25"/>
  <c r="BZ305" i="25"/>
  <c r="CA305" i="25"/>
  <c r="BY109" i="25"/>
  <c r="BZ109" i="25"/>
  <c r="CA109" i="25"/>
  <c r="CB109" i="25"/>
  <c r="BY159" i="25"/>
  <c r="BZ159" i="25"/>
  <c r="CA159" i="25"/>
  <c r="CB159" i="25"/>
  <c r="CA314" i="25"/>
  <c r="CB314" i="25"/>
  <c r="BY314" i="25"/>
  <c r="BZ314" i="25"/>
  <c r="BY78" i="25"/>
  <c r="BZ78" i="25"/>
  <c r="CB78" i="25"/>
  <c r="CA78" i="25"/>
  <c r="BY8" i="25"/>
  <c r="CA8" i="25"/>
  <c r="CB8" i="25"/>
  <c r="BZ8" i="25"/>
  <c r="BZ358" i="25"/>
  <c r="CB358" i="25"/>
  <c r="BY358" i="25"/>
  <c r="CA358" i="25"/>
  <c r="CB297" i="25"/>
  <c r="BZ297" i="25"/>
  <c r="BY297" i="25"/>
  <c r="CA297" i="25"/>
  <c r="BY84" i="25"/>
  <c r="BZ84" i="25"/>
  <c r="CA84" i="25"/>
  <c r="CB84" i="25"/>
  <c r="BY76" i="25"/>
  <c r="BZ76" i="25"/>
  <c r="CB76" i="25"/>
  <c r="CA76" i="25"/>
  <c r="BY30" i="25"/>
  <c r="CB30" i="25"/>
  <c r="BZ30" i="25"/>
  <c r="CA30" i="25"/>
  <c r="BY164" i="25"/>
  <c r="CA164" i="25"/>
  <c r="BZ164" i="25"/>
  <c r="CB164" i="25"/>
  <c r="BZ959" i="25"/>
  <c r="CA959" i="25"/>
  <c r="BY959" i="25"/>
  <c r="CB959" i="25"/>
  <c r="BY1078" i="25"/>
  <c r="CB1078" i="25"/>
  <c r="CA1078" i="25"/>
  <c r="BZ1078" i="25"/>
  <c r="BZ568" i="25"/>
  <c r="CA568" i="25"/>
  <c r="BY568" i="25"/>
  <c r="CB568" i="25"/>
  <c r="BY742" i="25"/>
  <c r="CB742" i="25"/>
  <c r="BZ742" i="25"/>
  <c r="CA742" i="25"/>
  <c r="BY1132" i="25"/>
  <c r="CB1132" i="25"/>
  <c r="BZ1132" i="25"/>
  <c r="CA1132" i="25"/>
  <c r="BY700" i="25"/>
  <c r="BZ700" i="25"/>
  <c r="CA700" i="25"/>
  <c r="CB700" i="25"/>
  <c r="CA563" i="25"/>
  <c r="CB563" i="25"/>
  <c r="BY563" i="25"/>
  <c r="BZ563" i="25"/>
  <c r="BZ1117" i="25"/>
  <c r="BY1117" i="25"/>
  <c r="CB1117" i="25"/>
  <c r="CA1117" i="25"/>
  <c r="BY405" i="25"/>
  <c r="BZ405" i="25"/>
  <c r="CB405" i="25"/>
  <c r="CA405" i="25"/>
  <c r="BZ480" i="25"/>
  <c r="CB480" i="25"/>
  <c r="CA480" i="25"/>
  <c r="BY480" i="25"/>
  <c r="BY1165" i="25"/>
  <c r="CA1165" i="25"/>
  <c r="BZ1165" i="25"/>
  <c r="CB1165" i="25"/>
  <c r="BZ849" i="25"/>
  <c r="CA849" i="25"/>
  <c r="CB849" i="25"/>
  <c r="BY849" i="25"/>
  <c r="CA527" i="25"/>
  <c r="CB527" i="25"/>
  <c r="BY527" i="25"/>
  <c r="BZ527" i="25"/>
  <c r="BY740" i="25"/>
  <c r="BZ740" i="25"/>
  <c r="CB740" i="25"/>
  <c r="CA740" i="25"/>
  <c r="BZ727" i="25"/>
  <c r="CA727" i="25"/>
  <c r="BY727" i="25"/>
  <c r="CB727" i="25"/>
  <c r="CA637" i="25"/>
  <c r="CB637" i="25"/>
  <c r="BZ637" i="25"/>
  <c r="BY637" i="25"/>
  <c r="BY696" i="25"/>
  <c r="BZ696" i="25"/>
  <c r="CB696" i="25"/>
  <c r="CA696" i="25"/>
  <c r="BY690" i="25"/>
  <c r="BZ690" i="25"/>
  <c r="CB690" i="25"/>
  <c r="CA690" i="25"/>
  <c r="BY1008" i="25"/>
  <c r="CA1008" i="25"/>
  <c r="CB1008" i="25"/>
  <c r="BZ1008" i="25"/>
  <c r="BY974" i="25"/>
  <c r="CA974" i="25"/>
  <c r="CB974" i="25"/>
  <c r="BZ974" i="25"/>
  <c r="BZ1017" i="25"/>
  <c r="CA1017" i="25"/>
  <c r="BY1017" i="25"/>
  <c r="CB1017" i="25"/>
  <c r="BY894" i="25"/>
  <c r="CA894" i="25"/>
  <c r="CB894" i="25"/>
  <c r="BZ894" i="25"/>
  <c r="BZ903" i="25"/>
  <c r="CA903" i="25"/>
  <c r="BY903" i="25"/>
  <c r="CB903" i="25"/>
  <c r="BZ821" i="25"/>
  <c r="CA821" i="25"/>
  <c r="BY821" i="25"/>
  <c r="CB821" i="25"/>
  <c r="BZ981" i="25"/>
  <c r="CA981" i="25"/>
  <c r="CB981" i="25"/>
  <c r="BY981" i="25"/>
  <c r="BY870" i="25"/>
  <c r="CB870" i="25"/>
  <c r="CA870" i="25"/>
  <c r="BZ870" i="25"/>
  <c r="BY541" i="25"/>
  <c r="BZ541" i="25"/>
  <c r="CB541" i="25"/>
  <c r="CA541" i="25"/>
  <c r="BZ1033" i="25"/>
  <c r="CA1033" i="25"/>
  <c r="BY1033" i="25"/>
  <c r="CB1033" i="25"/>
  <c r="BZ622" i="25"/>
  <c r="BY622" i="25"/>
  <c r="CB622" i="25"/>
  <c r="CA622" i="25"/>
  <c r="BZ739" i="25"/>
  <c r="CA739" i="25"/>
  <c r="CB739" i="25"/>
  <c r="BY739" i="25"/>
  <c r="CA441" i="25"/>
  <c r="CB441" i="25"/>
  <c r="BZ441" i="25"/>
  <c r="BY441" i="25"/>
  <c r="BZ466" i="25"/>
  <c r="CB466" i="25"/>
  <c r="BY466" i="25"/>
  <c r="CA466" i="25"/>
  <c r="BY814" i="25"/>
  <c r="CA814" i="25"/>
  <c r="BZ814" i="25"/>
  <c r="CB814" i="25"/>
  <c r="BZ953" i="25"/>
  <c r="CA953" i="25"/>
  <c r="CB953" i="25"/>
  <c r="BY953" i="25"/>
  <c r="BZ843" i="25"/>
  <c r="CA843" i="25"/>
  <c r="BY843" i="25"/>
  <c r="CB843" i="25"/>
  <c r="BY920" i="25"/>
  <c r="BZ920" i="25"/>
  <c r="CA920" i="25"/>
  <c r="CB920" i="25"/>
  <c r="BZ1119" i="25"/>
  <c r="CA1119" i="25"/>
  <c r="CB1119" i="25"/>
  <c r="BY1119" i="25"/>
  <c r="BY1052" i="25"/>
  <c r="BZ1052" i="25"/>
  <c r="CB1052" i="25"/>
  <c r="CA1052" i="25"/>
  <c r="BY792" i="25"/>
  <c r="BZ792" i="25"/>
  <c r="CA792" i="25"/>
  <c r="CB792" i="25"/>
  <c r="BY936" i="25"/>
  <c r="BZ936" i="25"/>
  <c r="CB936" i="25"/>
  <c r="CA936" i="25"/>
  <c r="BY824" i="25"/>
  <c r="BZ824" i="25"/>
  <c r="CA824" i="25"/>
  <c r="CB824" i="25"/>
  <c r="BZ749" i="25"/>
  <c r="CA749" i="25"/>
  <c r="BY749" i="25"/>
  <c r="CB749" i="25"/>
  <c r="BY1018" i="25"/>
  <c r="BZ1018" i="25"/>
  <c r="CA1018" i="25"/>
  <c r="CB1018" i="25"/>
  <c r="BY862" i="25"/>
  <c r="CA862" i="25"/>
  <c r="BZ862" i="25"/>
  <c r="CB862" i="25"/>
  <c r="BZ863" i="25"/>
  <c r="CA863" i="25"/>
  <c r="CB863" i="25"/>
  <c r="BY863" i="25"/>
  <c r="BY1072" i="25"/>
  <c r="CA1072" i="25"/>
  <c r="CB1072" i="25"/>
  <c r="BZ1072" i="25"/>
  <c r="BZ667" i="25"/>
  <c r="CA667" i="25"/>
  <c r="BY667" i="25"/>
  <c r="CB667" i="25"/>
  <c r="BY1151" i="25"/>
  <c r="CA1151" i="25"/>
  <c r="BZ1151" i="25"/>
  <c r="CB1151" i="25"/>
  <c r="BY922" i="25"/>
  <c r="BZ922" i="25"/>
  <c r="CA922" i="25"/>
  <c r="CB922" i="25"/>
  <c r="BZ1045" i="25"/>
  <c r="CA1045" i="25"/>
  <c r="BY1045" i="25"/>
  <c r="CB1045" i="25"/>
  <c r="BZ713" i="25"/>
  <c r="CA713" i="25"/>
  <c r="BY713" i="25"/>
  <c r="CB713" i="25"/>
  <c r="BZ588" i="25"/>
  <c r="BY588" i="25"/>
  <c r="CA588" i="25"/>
  <c r="CB588" i="25"/>
  <c r="BY846" i="25"/>
  <c r="CA846" i="25"/>
  <c r="CB846" i="25"/>
  <c r="BZ846" i="25"/>
  <c r="CB513" i="25"/>
  <c r="BY513" i="25"/>
  <c r="BZ513" i="25"/>
  <c r="CA513" i="25"/>
  <c r="BY1046" i="25"/>
  <c r="CB1046" i="25"/>
  <c r="BZ1046" i="25"/>
  <c r="CA1046" i="25"/>
  <c r="CA633" i="25"/>
  <c r="CB633" i="25"/>
  <c r="BZ633" i="25"/>
  <c r="BY633" i="25"/>
  <c r="BZ791" i="25"/>
  <c r="CA791" i="25"/>
  <c r="BY791" i="25"/>
  <c r="CB791" i="25"/>
  <c r="BZ412" i="25"/>
  <c r="CB412" i="25"/>
  <c r="BY412" i="25"/>
  <c r="CA412" i="25"/>
  <c r="BY248" i="25"/>
  <c r="BZ248" i="25"/>
  <c r="CA248" i="25"/>
  <c r="CB248" i="25"/>
  <c r="BY117" i="25"/>
  <c r="BZ117" i="25"/>
  <c r="CB117" i="25"/>
  <c r="CA117" i="25"/>
  <c r="BZ943" i="25"/>
  <c r="CA943" i="25"/>
  <c r="CB943" i="25"/>
  <c r="BY943" i="25"/>
  <c r="CA639" i="25"/>
  <c r="CB639" i="25"/>
  <c r="BY639" i="25"/>
  <c r="BZ639" i="25"/>
  <c r="CA645" i="25"/>
  <c r="CB645" i="25"/>
  <c r="BY645" i="25"/>
  <c r="BZ645" i="25"/>
  <c r="BZ755" i="25"/>
  <c r="CA755" i="25"/>
  <c r="CB755" i="25"/>
  <c r="BY755" i="25"/>
  <c r="BY702" i="25"/>
  <c r="CA702" i="25"/>
  <c r="BZ702" i="25"/>
  <c r="CB702" i="25"/>
  <c r="BY1010" i="25"/>
  <c r="CA1010" i="25"/>
  <c r="CB1010" i="25"/>
  <c r="BZ1010" i="25"/>
  <c r="BZ897" i="25"/>
  <c r="CA897" i="25"/>
  <c r="CB897" i="25"/>
  <c r="BY897" i="25"/>
  <c r="BZ496" i="25"/>
  <c r="CB496" i="25"/>
  <c r="CA496" i="25"/>
  <c r="BY496" i="25"/>
  <c r="CA577" i="25"/>
  <c r="CB577" i="25"/>
  <c r="BY577" i="25"/>
  <c r="BZ577" i="25"/>
  <c r="CA455" i="25"/>
  <c r="CB455" i="25"/>
  <c r="BY455" i="25"/>
  <c r="BZ455" i="25"/>
  <c r="CB1158" i="25"/>
  <c r="BY1158" i="25"/>
  <c r="BZ1158" i="25"/>
  <c r="CA1158" i="25"/>
  <c r="BY1157" i="25"/>
  <c r="CA1157" i="25"/>
  <c r="CB1157" i="25"/>
  <c r="BZ1157" i="25"/>
  <c r="BZ1019" i="25"/>
  <c r="CA1019" i="25"/>
  <c r="BY1019" i="25"/>
  <c r="CB1019" i="25"/>
  <c r="BZ921" i="25"/>
  <c r="CA921" i="25"/>
  <c r="BY921" i="25"/>
  <c r="CB921" i="25"/>
  <c r="BZ1023" i="25"/>
  <c r="CA1023" i="25"/>
  <c r="BY1023" i="25"/>
  <c r="CB1023" i="25"/>
  <c r="BY1167" i="25"/>
  <c r="CA1167" i="25"/>
  <c r="BZ1167" i="25"/>
  <c r="CB1167" i="25"/>
  <c r="BZ520" i="25"/>
  <c r="CB520" i="25"/>
  <c r="CA520" i="25"/>
  <c r="BY520" i="25"/>
  <c r="BY966" i="25"/>
  <c r="CB966" i="25"/>
  <c r="BZ966" i="25"/>
  <c r="CA966" i="25"/>
  <c r="BZ795" i="25"/>
  <c r="CA795" i="25"/>
  <c r="BY795" i="25"/>
  <c r="CB795" i="25"/>
  <c r="BZ411" i="25"/>
  <c r="CB411" i="25"/>
  <c r="BY411" i="25"/>
  <c r="CA411" i="25"/>
  <c r="BY802" i="25"/>
  <c r="CA802" i="25"/>
  <c r="BZ802" i="25"/>
  <c r="CB802" i="25"/>
  <c r="BZ893" i="25"/>
  <c r="CA893" i="25"/>
  <c r="BY893" i="25"/>
  <c r="CB893" i="25"/>
  <c r="BY1088" i="25"/>
  <c r="CA1088" i="25"/>
  <c r="CB1088" i="25"/>
  <c r="BZ1088" i="25"/>
  <c r="BY714" i="25"/>
  <c r="BZ714" i="25"/>
  <c r="CA714" i="25"/>
  <c r="CB714" i="25"/>
  <c r="BZ745" i="25"/>
  <c r="CA745" i="25"/>
  <c r="CB745" i="25"/>
  <c r="BY745" i="25"/>
  <c r="BY1094" i="25"/>
  <c r="CB1094" i="25"/>
  <c r="BZ1094" i="25"/>
  <c r="CA1094" i="25"/>
  <c r="BZ1009" i="25"/>
  <c r="CA1009" i="25"/>
  <c r="CB1009" i="25"/>
  <c r="BY1009" i="25"/>
  <c r="BY850" i="25"/>
  <c r="BZ850" i="25"/>
  <c r="CA850" i="25"/>
  <c r="CB850" i="25"/>
  <c r="BZ400" i="25"/>
  <c r="CB400" i="25"/>
  <c r="CA400" i="25"/>
  <c r="BY400" i="25"/>
  <c r="BZ673" i="25"/>
  <c r="CA673" i="25"/>
  <c r="CB673" i="25"/>
  <c r="BY673" i="25"/>
  <c r="BY1086" i="25"/>
  <c r="CA1086" i="25"/>
  <c r="BZ1086" i="25"/>
  <c r="CB1086" i="25"/>
  <c r="BY798" i="25"/>
  <c r="CA798" i="25"/>
  <c r="BZ798" i="25"/>
  <c r="CB798" i="25"/>
  <c r="BZ853" i="25"/>
  <c r="CA853" i="25"/>
  <c r="CB853" i="25"/>
  <c r="BY853" i="25"/>
  <c r="BZ865" i="25"/>
  <c r="CA865" i="25"/>
  <c r="CB865" i="25"/>
  <c r="BY865" i="25"/>
  <c r="BZ580" i="25"/>
  <c r="BY580" i="25"/>
  <c r="CA580" i="25"/>
  <c r="CB580" i="25"/>
  <c r="BY812" i="25"/>
  <c r="CA812" i="25"/>
  <c r="BZ812" i="25"/>
  <c r="CB812" i="25"/>
  <c r="BZ636" i="25"/>
  <c r="CB636" i="25"/>
  <c r="CA636" i="25"/>
  <c r="BY636" i="25"/>
  <c r="BY67" i="25"/>
  <c r="BZ67" i="25"/>
  <c r="CA67" i="25"/>
  <c r="CB67" i="25"/>
  <c r="BZ384" i="25"/>
  <c r="CB384" i="25"/>
  <c r="CA384" i="25"/>
  <c r="BY384" i="25"/>
  <c r="BY105" i="25"/>
  <c r="BZ105" i="25"/>
  <c r="CB105" i="25"/>
  <c r="CA105" i="25"/>
  <c r="BZ274" i="25"/>
  <c r="CA274" i="25"/>
  <c r="BY274" i="25"/>
  <c r="CB274" i="25"/>
  <c r="BY72" i="25"/>
  <c r="CB72" i="25"/>
  <c r="BZ72" i="25"/>
  <c r="CA72" i="25"/>
  <c r="BY329" i="25"/>
  <c r="BZ329" i="25"/>
  <c r="CA329" i="25"/>
  <c r="CB329" i="25"/>
  <c r="BZ408" i="25"/>
  <c r="CB408" i="25"/>
  <c r="CA408" i="25"/>
  <c r="BY408" i="25"/>
  <c r="BY17" i="25"/>
  <c r="BZ17" i="25"/>
  <c r="CB17" i="25"/>
  <c r="CA17" i="25"/>
  <c r="BY339" i="25"/>
  <c r="BZ339" i="25"/>
  <c r="CB339" i="25"/>
  <c r="CA339" i="25"/>
  <c r="BY119" i="25"/>
  <c r="BZ119" i="25"/>
  <c r="CB119" i="25"/>
  <c r="CA119" i="25"/>
  <c r="CB188" i="25"/>
  <c r="CA188" i="25"/>
  <c r="BY188" i="25"/>
  <c r="BZ188" i="25"/>
  <c r="BY808" i="25"/>
  <c r="BZ808" i="25"/>
  <c r="CA808" i="25"/>
  <c r="CB808" i="25"/>
  <c r="BZ679" i="25"/>
  <c r="CA679" i="25"/>
  <c r="BY679" i="25"/>
  <c r="CB679" i="25"/>
  <c r="BY167" i="25"/>
  <c r="BZ167" i="25"/>
  <c r="CB167" i="25"/>
  <c r="CA167" i="25"/>
  <c r="BY207" i="25"/>
  <c r="CA207" i="25"/>
  <c r="CB207" i="25"/>
  <c r="BZ207" i="25"/>
  <c r="BY365" i="25"/>
  <c r="CA365" i="25"/>
  <c r="BZ365" i="25"/>
  <c r="CB365" i="25"/>
  <c r="BY209" i="25"/>
  <c r="CA209" i="25"/>
  <c r="BZ209" i="25"/>
  <c r="CB209" i="25"/>
  <c r="BY393" i="25"/>
  <c r="CA393" i="25"/>
  <c r="BZ393" i="25"/>
  <c r="CB393" i="25"/>
  <c r="BY154" i="25"/>
  <c r="CB154" i="25"/>
  <c r="BZ154" i="25"/>
  <c r="CA154" i="25"/>
  <c r="BY6" i="25"/>
  <c r="CA6" i="25"/>
  <c r="CB6" i="25"/>
  <c r="BZ6" i="25"/>
  <c r="BY115" i="25"/>
  <c r="BZ115" i="25"/>
  <c r="CA115" i="25"/>
  <c r="CB115" i="25"/>
  <c r="BZ370" i="25"/>
  <c r="CB370" i="25"/>
  <c r="BY370" i="25"/>
  <c r="CA370" i="25"/>
  <c r="BZ210" i="25"/>
  <c r="CB210" i="25"/>
  <c r="BY210" i="25"/>
  <c r="CA210" i="25"/>
  <c r="BY141" i="25"/>
  <c r="BZ141" i="25"/>
  <c r="CA141" i="25"/>
  <c r="CB141" i="25"/>
  <c r="BZ626" i="25"/>
  <c r="BY626" i="25"/>
  <c r="CB626" i="25"/>
  <c r="CA626" i="25"/>
  <c r="BZ829" i="25"/>
  <c r="CA829" i="25"/>
  <c r="BY829" i="25"/>
  <c r="CB829" i="25"/>
  <c r="CB1148" i="25"/>
  <c r="BY1148" i="25"/>
  <c r="BZ1148" i="25"/>
  <c r="CA1148" i="25"/>
  <c r="BZ482" i="25"/>
  <c r="CB482" i="25"/>
  <c r="BY482" i="25"/>
  <c r="CA482" i="25"/>
  <c r="BY1137" i="25"/>
  <c r="CA1137" i="25"/>
  <c r="BZ1137" i="25"/>
  <c r="CB1137" i="25"/>
  <c r="BY1064" i="25"/>
  <c r="BZ1064" i="25"/>
  <c r="CA1064" i="25"/>
  <c r="CB1064" i="25"/>
  <c r="BY998" i="25"/>
  <c r="CB998" i="25"/>
  <c r="BZ998" i="25"/>
  <c r="CA998" i="25"/>
  <c r="BZ522" i="25"/>
  <c r="CB522" i="25"/>
  <c r="BY522" i="25"/>
  <c r="CA522" i="25"/>
  <c r="BZ1113" i="25"/>
  <c r="CA1113" i="25"/>
  <c r="BY1113" i="25"/>
  <c r="CB1113" i="25"/>
  <c r="BY529" i="25"/>
  <c r="BZ529" i="25"/>
  <c r="CA529" i="25"/>
  <c r="CB529" i="25"/>
  <c r="BY732" i="25"/>
  <c r="BZ732" i="25"/>
  <c r="CA732" i="25"/>
  <c r="CB732" i="25"/>
  <c r="BZ444" i="25"/>
  <c r="CB444" i="25"/>
  <c r="BY444" i="25"/>
  <c r="CA444" i="25"/>
  <c r="BY952" i="25"/>
  <c r="BZ952" i="25"/>
  <c r="CB952" i="25"/>
  <c r="CA952" i="25"/>
  <c r="BZ757" i="25"/>
  <c r="CA757" i="25"/>
  <c r="BY757" i="25"/>
  <c r="CB757" i="25"/>
  <c r="BZ592" i="25"/>
  <c r="CB592" i="25"/>
  <c r="CA592" i="25"/>
  <c r="BY592" i="25"/>
  <c r="BZ478" i="25"/>
  <c r="CB478" i="25"/>
  <c r="CA478" i="25"/>
  <c r="BY478" i="25"/>
  <c r="BY800" i="25"/>
  <c r="CA800" i="25"/>
  <c r="CB800" i="25"/>
  <c r="BZ800" i="25"/>
  <c r="BZ452" i="25"/>
  <c r="CB452" i="25"/>
  <c r="BY452" i="25"/>
  <c r="CA452" i="25"/>
  <c r="CA519" i="25"/>
  <c r="CB519" i="25"/>
  <c r="BY519" i="25"/>
  <c r="BZ519" i="25"/>
  <c r="CA625" i="25"/>
  <c r="CB625" i="25"/>
  <c r="BY625" i="25"/>
  <c r="BZ625" i="25"/>
  <c r="BZ435" i="25"/>
  <c r="BY435" i="25"/>
  <c r="CA435" i="25"/>
  <c r="CB435" i="25"/>
  <c r="BZ923" i="25"/>
  <c r="CA923" i="25"/>
  <c r="BY923" i="25"/>
  <c r="CB923" i="25"/>
  <c r="BZ494" i="25"/>
  <c r="CB494" i="25"/>
  <c r="CA494" i="25"/>
  <c r="BY494" i="25"/>
  <c r="BZ526" i="25"/>
  <c r="CB526" i="25"/>
  <c r="BY526" i="25"/>
  <c r="CA526" i="25"/>
  <c r="BY904" i="25"/>
  <c r="BZ904" i="25"/>
  <c r="CB904" i="25"/>
  <c r="CA904" i="25"/>
  <c r="BZ475" i="25"/>
  <c r="CB475" i="25"/>
  <c r="CA475" i="25"/>
  <c r="BY475" i="25"/>
  <c r="BY477" i="25"/>
  <c r="BZ477" i="25"/>
  <c r="CB477" i="25"/>
  <c r="CA477" i="25"/>
  <c r="BZ913" i="25"/>
  <c r="CA913" i="25"/>
  <c r="CB913" i="25"/>
  <c r="BY913" i="25"/>
  <c r="BY25" i="25"/>
  <c r="BZ25" i="25"/>
  <c r="CB25" i="25"/>
  <c r="CA25" i="25"/>
  <c r="BZ654" i="25"/>
  <c r="BY654" i="25"/>
  <c r="CB654" i="25"/>
  <c r="CA654" i="25"/>
  <c r="BZ737" i="25"/>
  <c r="CA737" i="25"/>
  <c r="CB737" i="25"/>
  <c r="BY737" i="25"/>
  <c r="BZ537" i="25"/>
  <c r="BY537" i="25"/>
  <c r="CA537" i="25"/>
  <c r="CB537" i="25"/>
  <c r="BZ564" i="25"/>
  <c r="BY564" i="25"/>
  <c r="CA564" i="25"/>
  <c r="CB564" i="25"/>
  <c r="BZ572" i="25"/>
  <c r="CA572" i="25"/>
  <c r="BY572" i="25"/>
  <c r="CB572" i="25"/>
  <c r="BY978" i="25"/>
  <c r="BZ978" i="25"/>
  <c r="CB978" i="25"/>
  <c r="CA978" i="25"/>
  <c r="BY1016" i="25"/>
  <c r="BZ1016" i="25"/>
  <c r="CA1016" i="25"/>
  <c r="CB1016" i="25"/>
  <c r="BY804" i="25"/>
  <c r="BZ804" i="25"/>
  <c r="CB804" i="25"/>
  <c r="CA804" i="25"/>
  <c r="BZ656" i="25"/>
  <c r="CB656" i="25"/>
  <c r="BY656" i="25"/>
  <c r="CA656" i="25"/>
  <c r="BZ861" i="25"/>
  <c r="CA861" i="25"/>
  <c r="BY861" i="25"/>
  <c r="CB861" i="25"/>
  <c r="BY1108" i="25"/>
  <c r="BZ1108" i="25"/>
  <c r="CB1108" i="25"/>
  <c r="CA1108" i="25"/>
  <c r="BZ1077" i="25"/>
  <c r="CA1077" i="25"/>
  <c r="BY1077" i="25"/>
  <c r="CB1077" i="25"/>
  <c r="BY1155" i="25"/>
  <c r="CA1155" i="25"/>
  <c r="CB1155" i="25"/>
  <c r="BZ1155" i="25"/>
  <c r="BZ671" i="25"/>
  <c r="CA671" i="25"/>
  <c r="BY671" i="25"/>
  <c r="CB671" i="25"/>
  <c r="BY1000" i="25"/>
  <c r="BZ1000" i="25"/>
  <c r="CA1000" i="25"/>
  <c r="CB1000" i="25"/>
  <c r="BZ584" i="25"/>
  <c r="CA584" i="25"/>
  <c r="BY584" i="25"/>
  <c r="CB584" i="25"/>
  <c r="BZ951" i="25"/>
  <c r="CA951" i="25"/>
  <c r="BY951" i="25"/>
  <c r="CB951" i="25"/>
  <c r="BZ554" i="25"/>
  <c r="CB554" i="25"/>
  <c r="BY554" i="25"/>
  <c r="CA554" i="25"/>
  <c r="BY59" i="25"/>
  <c r="BZ59" i="25"/>
  <c r="CA59" i="25"/>
  <c r="CB59" i="25"/>
  <c r="BZ352" i="25"/>
  <c r="CB352" i="25"/>
  <c r="CA352" i="25"/>
  <c r="BY352" i="25"/>
  <c r="BY237" i="25"/>
  <c r="CA237" i="25"/>
  <c r="CB237" i="25"/>
  <c r="BZ237" i="25"/>
  <c r="BZ176" i="25"/>
  <c r="BY176" i="25"/>
  <c r="CA176" i="25"/>
  <c r="CB176" i="25"/>
  <c r="CB303" i="25"/>
  <c r="CA303" i="25"/>
  <c r="BY303" i="25"/>
  <c r="BZ303" i="25"/>
  <c r="BY162" i="25"/>
  <c r="CA162" i="25"/>
  <c r="CB162" i="25"/>
  <c r="BZ162" i="25"/>
  <c r="BY219" i="25"/>
  <c r="CA219" i="25"/>
  <c r="BZ219" i="25"/>
  <c r="CB219" i="25"/>
  <c r="BY152" i="25"/>
  <c r="CB152" i="25"/>
  <c r="BZ152" i="25"/>
  <c r="CA152" i="25"/>
  <c r="BY331" i="25"/>
  <c r="CA331" i="25"/>
  <c r="BZ331" i="25"/>
  <c r="CB331" i="25"/>
  <c r="BY13" i="25"/>
  <c r="BZ13" i="25"/>
  <c r="CA13" i="25"/>
  <c r="CB13" i="25"/>
  <c r="BZ368" i="25"/>
  <c r="CB368" i="25"/>
  <c r="CA368" i="25"/>
  <c r="BY368" i="25"/>
  <c r="BY83" i="25"/>
  <c r="BZ83" i="25"/>
  <c r="CA83" i="25"/>
  <c r="CB83" i="25"/>
  <c r="BZ330" i="25"/>
  <c r="CB330" i="25"/>
  <c r="BY330" i="25"/>
  <c r="CA330" i="25"/>
  <c r="BY101" i="25"/>
  <c r="BZ101" i="25"/>
  <c r="CB101" i="25"/>
  <c r="CA101" i="25"/>
  <c r="BY177" i="25"/>
  <c r="CA177" i="25"/>
  <c r="BZ177" i="25"/>
  <c r="CB177" i="25"/>
  <c r="BY381" i="25"/>
  <c r="BZ381" i="25"/>
  <c r="CB381" i="25"/>
  <c r="CA381" i="25"/>
  <c r="CB325" i="25"/>
  <c r="BZ325" i="25"/>
  <c r="CA325" i="25"/>
  <c r="BY325" i="25"/>
  <c r="BY181" i="25"/>
  <c r="CA181" i="25"/>
  <c r="CB181" i="25"/>
  <c r="BZ181" i="25"/>
  <c r="CA304" i="25"/>
  <c r="CB304" i="25"/>
  <c r="BZ304" i="25"/>
  <c r="BY304" i="25"/>
  <c r="BY363" i="25"/>
  <c r="CB363" i="25"/>
  <c r="CA363" i="25"/>
  <c r="BZ363" i="25"/>
  <c r="CB385" i="25"/>
  <c r="BZ385" i="25"/>
  <c r="BY385" i="25"/>
  <c r="CA385" i="25"/>
  <c r="BZ881" i="25"/>
  <c r="CA881" i="25"/>
  <c r="CB881" i="25"/>
  <c r="BY881" i="25"/>
  <c r="BY1038" i="25"/>
  <c r="CA1038" i="25"/>
  <c r="BZ1038" i="25"/>
  <c r="CB1038" i="25"/>
  <c r="BY1068" i="25"/>
  <c r="CA1068" i="25"/>
  <c r="BZ1068" i="25"/>
  <c r="CB1068" i="25"/>
  <c r="BZ931" i="25"/>
  <c r="CA931" i="25"/>
  <c r="CB931" i="25"/>
  <c r="BY931" i="25"/>
  <c r="BZ753" i="25"/>
  <c r="CA753" i="25"/>
  <c r="CB753" i="25"/>
  <c r="BY753" i="25"/>
  <c r="BY672" i="25"/>
  <c r="CA672" i="25"/>
  <c r="CB672" i="25"/>
  <c r="BZ672" i="25"/>
  <c r="BZ1075" i="25"/>
  <c r="CA1075" i="25"/>
  <c r="CB1075" i="25"/>
  <c r="BY1075" i="25"/>
  <c r="CA655" i="25"/>
  <c r="CB655" i="25"/>
  <c r="BY655" i="25"/>
  <c r="BZ655" i="25"/>
  <c r="BY780" i="25"/>
  <c r="BZ780" i="25"/>
  <c r="CA780" i="25"/>
  <c r="CB780" i="25"/>
  <c r="BY822" i="25"/>
  <c r="CB822" i="25"/>
  <c r="CA822" i="25"/>
  <c r="BZ822" i="25"/>
  <c r="CA573" i="25"/>
  <c r="CB573" i="25"/>
  <c r="BZ573" i="25"/>
  <c r="BY573" i="25"/>
  <c r="BY1090" i="25"/>
  <c r="CA1090" i="25"/>
  <c r="CB1090" i="25"/>
  <c r="BZ1090" i="25"/>
  <c r="BY533" i="25"/>
  <c r="BZ533" i="25"/>
  <c r="CB533" i="25"/>
  <c r="CA533" i="25"/>
  <c r="BZ971" i="25"/>
  <c r="CA971" i="25"/>
  <c r="BY971" i="25"/>
  <c r="CB971" i="25"/>
  <c r="BY1036" i="25"/>
  <c r="BZ1036" i="25"/>
  <c r="CA1036" i="25"/>
  <c r="CB1036" i="25"/>
  <c r="BY1028" i="25"/>
  <c r="BZ1028" i="25"/>
  <c r="CB1028" i="25"/>
  <c r="CA1028" i="25"/>
  <c r="BY902" i="25"/>
  <c r="CB902" i="25"/>
  <c r="CA902" i="25"/>
  <c r="BZ902" i="25"/>
  <c r="BY1118" i="25"/>
  <c r="BZ1118" i="25"/>
  <c r="CB1118" i="25"/>
  <c r="CA1118" i="25"/>
  <c r="BZ1025" i="25"/>
  <c r="CA1025" i="25"/>
  <c r="CB1025" i="25"/>
  <c r="BY1025" i="25"/>
  <c r="CB1134" i="25"/>
  <c r="BY1134" i="25"/>
  <c r="BZ1134" i="25"/>
  <c r="CA1134" i="25"/>
  <c r="BY858" i="25"/>
  <c r="BZ858" i="25"/>
  <c r="CA858" i="25"/>
  <c r="CB858" i="25"/>
  <c r="CA641" i="25"/>
  <c r="CB641" i="25"/>
  <c r="BY641" i="25"/>
  <c r="BZ641" i="25"/>
  <c r="BY890" i="25"/>
  <c r="BZ890" i="25"/>
  <c r="CA890" i="25"/>
  <c r="CB890" i="25"/>
  <c r="BZ735" i="25"/>
  <c r="CA735" i="25"/>
  <c r="CB735" i="25"/>
  <c r="BY735" i="25"/>
  <c r="BZ983" i="25"/>
  <c r="CA983" i="25"/>
  <c r="BY983" i="25"/>
  <c r="CB983" i="25"/>
  <c r="CA439" i="25"/>
  <c r="CB439" i="25"/>
  <c r="BY439" i="25"/>
  <c r="BZ439" i="25"/>
  <c r="BY924" i="25"/>
  <c r="BZ924" i="25"/>
  <c r="CB924" i="25"/>
  <c r="CA924" i="25"/>
  <c r="BY58" i="25"/>
  <c r="BZ58" i="25"/>
  <c r="CA58" i="25"/>
  <c r="CB58" i="25"/>
  <c r="BY820" i="25"/>
  <c r="BZ820" i="25"/>
  <c r="CB820" i="25"/>
  <c r="CA820" i="25"/>
  <c r="BY1048" i="25"/>
  <c r="BZ1048" i="25"/>
  <c r="CA1048" i="25"/>
  <c r="CB1048" i="25"/>
  <c r="BZ929" i="25"/>
  <c r="CA929" i="25"/>
  <c r="CB929" i="25"/>
  <c r="BY929" i="25"/>
  <c r="BZ933" i="25"/>
  <c r="CA933" i="25"/>
  <c r="CB933" i="25"/>
  <c r="BY933" i="25"/>
  <c r="BZ909" i="25"/>
  <c r="CA909" i="25"/>
  <c r="BY909" i="25"/>
  <c r="CB909" i="25"/>
  <c r="BZ594" i="25"/>
  <c r="BY594" i="25"/>
  <c r="CA594" i="25"/>
  <c r="CB594" i="25"/>
  <c r="BZ468" i="25"/>
  <c r="CB468" i="25"/>
  <c r="CA468" i="25"/>
  <c r="BY468" i="25"/>
  <c r="BZ396" i="25"/>
  <c r="CB396" i="25"/>
  <c r="BY396" i="25"/>
  <c r="CA396" i="25"/>
  <c r="BZ705" i="25"/>
  <c r="CA705" i="25"/>
  <c r="CB705" i="25"/>
  <c r="BY705" i="25"/>
  <c r="BY900" i="25"/>
  <c r="BZ900" i="25"/>
  <c r="CB900" i="25"/>
  <c r="CA900" i="25"/>
  <c r="BZ470" i="25"/>
  <c r="CB470" i="25"/>
  <c r="BY470" i="25"/>
  <c r="CA470" i="25"/>
  <c r="BZ558" i="25"/>
  <c r="CB558" i="25"/>
  <c r="CA558" i="25"/>
  <c r="BY558" i="25"/>
  <c r="BZ819" i="25"/>
  <c r="CA819" i="25"/>
  <c r="CB819" i="25"/>
  <c r="BY819" i="25"/>
  <c r="BZ538" i="25"/>
  <c r="CB538" i="25"/>
  <c r="BY538" i="25"/>
  <c r="CA538" i="25"/>
  <c r="BZ669" i="25"/>
  <c r="CA669" i="25"/>
  <c r="BY669" i="25"/>
  <c r="CB669" i="25"/>
  <c r="BZ683" i="25"/>
  <c r="CA683" i="25"/>
  <c r="BY683" i="25"/>
  <c r="CB683" i="25"/>
  <c r="BZ899" i="25"/>
  <c r="CA899" i="25"/>
  <c r="CB899" i="25"/>
  <c r="BY899" i="25"/>
  <c r="BY1141" i="25"/>
  <c r="CA1141" i="25"/>
  <c r="CB1141" i="25"/>
  <c r="BZ1141" i="25"/>
  <c r="BZ917" i="25"/>
  <c r="CA917" i="25"/>
  <c r="BY917" i="25"/>
  <c r="CB917" i="25"/>
  <c r="BY970" i="25"/>
  <c r="BZ970" i="25"/>
  <c r="CA970" i="25"/>
  <c r="CB970" i="25"/>
  <c r="BZ1031" i="25"/>
  <c r="CA1031" i="25"/>
  <c r="BY1031" i="25"/>
  <c r="CB1031" i="25"/>
  <c r="BY1030" i="25"/>
  <c r="CB1030" i="25"/>
  <c r="CA1030" i="25"/>
  <c r="BZ1030" i="25"/>
  <c r="BY63" i="25"/>
  <c r="BZ63" i="25"/>
  <c r="CA63" i="25"/>
  <c r="CB63" i="25"/>
  <c r="CA296" i="25"/>
  <c r="CB296" i="25"/>
  <c r="BZ296" i="25"/>
  <c r="BY296" i="25"/>
  <c r="BZ436" i="25"/>
  <c r="CB436" i="25"/>
  <c r="CA436" i="25"/>
  <c r="BY436" i="25"/>
  <c r="BY137" i="25"/>
  <c r="BZ137" i="25"/>
  <c r="CB137" i="25"/>
  <c r="CA137" i="25"/>
  <c r="BZ873" i="25"/>
  <c r="CA873" i="25"/>
  <c r="CB873" i="25"/>
  <c r="BY873" i="25"/>
  <c r="BY972" i="25"/>
  <c r="BZ972" i="25"/>
  <c r="CA972" i="25"/>
  <c r="CB972" i="25"/>
  <c r="BZ372" i="25"/>
  <c r="CB372" i="25"/>
  <c r="BY372" i="25"/>
  <c r="CA372" i="25"/>
  <c r="BZ259" i="25"/>
  <c r="CB259" i="25"/>
  <c r="BY259" i="25"/>
  <c r="CA259" i="25"/>
  <c r="BZ433" i="25"/>
  <c r="CA433" i="25"/>
  <c r="BY433" i="25"/>
  <c r="CB433" i="25"/>
  <c r="BZ689" i="25"/>
  <c r="CA689" i="25"/>
  <c r="CB689" i="25"/>
  <c r="BY689" i="25"/>
  <c r="BY127" i="25"/>
  <c r="BZ127" i="25"/>
  <c r="CA127" i="25"/>
  <c r="CB127" i="25"/>
  <c r="BY33" i="25"/>
  <c r="BZ33" i="25"/>
  <c r="CA33" i="25"/>
  <c r="CB33" i="25"/>
  <c r="BY18" i="25"/>
  <c r="BZ18" i="25"/>
  <c r="CA18" i="25"/>
  <c r="CB18" i="25"/>
  <c r="BY11" i="25"/>
  <c r="BZ11" i="25"/>
  <c r="CB11" i="25"/>
  <c r="CA11" i="25"/>
  <c r="BY135" i="25"/>
  <c r="BZ135" i="25"/>
  <c r="CA135" i="25"/>
  <c r="CB135" i="25"/>
  <c r="BY9" i="25"/>
  <c r="BZ9" i="25"/>
  <c r="CB9" i="25"/>
  <c r="CA9" i="25"/>
  <c r="BY198" i="25"/>
  <c r="BZ198" i="25"/>
  <c r="CB198" i="25"/>
  <c r="CA198" i="25"/>
  <c r="BZ266" i="25"/>
  <c r="CA266" i="25"/>
  <c r="CB266" i="25"/>
  <c r="BY266" i="25"/>
  <c r="CB236" i="25"/>
  <c r="BZ236" i="25"/>
  <c r="CA236" i="25"/>
  <c r="BY236" i="25"/>
  <c r="BY51" i="25"/>
  <c r="BZ51" i="25"/>
  <c r="CA51" i="25"/>
  <c r="CB51" i="25"/>
  <c r="BY353" i="25"/>
  <c r="CB353" i="25"/>
  <c r="BZ353" i="25"/>
  <c r="CA353" i="25"/>
  <c r="BZ257" i="25"/>
  <c r="CB257" i="25"/>
  <c r="BY257" i="25"/>
  <c r="CA257" i="25"/>
  <c r="BY44" i="25"/>
  <c r="BZ44" i="25"/>
  <c r="CB44" i="25"/>
  <c r="CA44" i="25"/>
  <c r="BY359" i="25"/>
  <c r="BZ359" i="25"/>
  <c r="CA359" i="25"/>
  <c r="CB359" i="25"/>
  <c r="BZ250" i="25"/>
  <c r="CA250" i="25"/>
  <c r="CB250" i="25"/>
  <c r="BY250" i="25"/>
  <c r="CB228" i="25"/>
  <c r="BY228" i="25"/>
  <c r="BZ228" i="25"/>
  <c r="CA228" i="25"/>
  <c r="BY361" i="25"/>
  <c r="BZ361" i="25"/>
  <c r="CA361" i="25"/>
  <c r="CB361" i="25"/>
  <c r="BY37" i="25"/>
  <c r="BZ37" i="25"/>
  <c r="CB37" i="25"/>
  <c r="CA37" i="25"/>
  <c r="BY132" i="25"/>
  <c r="BZ132" i="25"/>
  <c r="CA132" i="25"/>
  <c r="CB132" i="25"/>
  <c r="BY183" i="25"/>
  <c r="CA183" i="25"/>
  <c r="CB183" i="25"/>
  <c r="BZ183" i="25"/>
  <c r="CA284" i="25"/>
  <c r="CB284" i="25"/>
  <c r="BZ284" i="25"/>
  <c r="BY284" i="25"/>
  <c r="BY357" i="25"/>
  <c r="CB357" i="25"/>
  <c r="BZ357" i="25"/>
  <c r="CA357" i="25"/>
  <c r="BY5" i="25"/>
  <c r="BZ5" i="25"/>
  <c r="CA5" i="25"/>
  <c r="CB5" i="25"/>
  <c r="BY373" i="25"/>
  <c r="BZ373" i="25"/>
  <c r="CB373" i="25"/>
  <c r="CA373" i="25"/>
  <c r="BY52" i="25"/>
  <c r="CA52" i="25"/>
  <c r="BZ52" i="25"/>
  <c r="CB52" i="25"/>
  <c r="BY335" i="25"/>
  <c r="CA335" i="25"/>
  <c r="CB335" i="25"/>
  <c r="BZ335" i="25"/>
  <c r="BY347" i="25"/>
  <c r="CA347" i="25"/>
  <c r="BZ347" i="25"/>
  <c r="CB347" i="25"/>
  <c r="BY45" i="25"/>
  <c r="BZ45" i="25"/>
  <c r="CA45" i="25"/>
  <c r="CB45" i="25"/>
  <c r="BY171" i="25"/>
  <c r="BZ171" i="25"/>
  <c r="CB171" i="25"/>
  <c r="CA171" i="25"/>
  <c r="BY91" i="25"/>
  <c r="BZ91" i="25"/>
  <c r="CB91" i="25"/>
  <c r="CA91" i="25"/>
  <c r="BZ394" i="25"/>
  <c r="CB394" i="25"/>
  <c r="BY394" i="25"/>
  <c r="CA394" i="25"/>
  <c r="BY195" i="25"/>
  <c r="CA195" i="25"/>
  <c r="BZ195" i="25"/>
  <c r="CB195" i="25"/>
  <c r="CA320" i="25"/>
  <c r="CB320" i="25"/>
  <c r="BZ320" i="25"/>
  <c r="BY320" i="25"/>
  <c r="BY26" i="25"/>
  <c r="CB26" i="25"/>
  <c r="CA26" i="25"/>
  <c r="BZ26" i="25"/>
  <c r="BY191" i="25"/>
  <c r="CA191" i="25"/>
  <c r="CB191" i="25"/>
  <c r="BZ191" i="25"/>
  <c r="CA292" i="25"/>
  <c r="CB292" i="25"/>
  <c r="BY292" i="25"/>
  <c r="BZ292" i="25"/>
  <c r="BY104" i="25"/>
  <c r="CB104" i="25"/>
  <c r="CA104" i="25"/>
  <c r="BZ104" i="25"/>
  <c r="BZ275" i="25"/>
  <c r="CB275" i="25"/>
  <c r="BY275" i="25"/>
  <c r="CA275" i="25"/>
  <c r="BY355" i="25"/>
  <c r="BZ355" i="25"/>
  <c r="CB355" i="25"/>
  <c r="CA355" i="25"/>
  <c r="BY12" i="25"/>
  <c r="BZ12" i="25"/>
  <c r="CB12" i="25"/>
  <c r="CA12" i="25"/>
  <c r="BZ707" i="25"/>
  <c r="CA707" i="25"/>
  <c r="CB707" i="25"/>
  <c r="BY707" i="25"/>
  <c r="BZ488" i="25"/>
  <c r="CB488" i="25"/>
  <c r="CA488" i="25"/>
  <c r="BY488" i="25"/>
  <c r="CB1156" i="25"/>
  <c r="BZ1156" i="25"/>
  <c r="CA1156" i="25"/>
  <c r="BY1156" i="25"/>
  <c r="BZ514" i="25"/>
  <c r="CB514" i="25"/>
  <c r="BY514" i="25"/>
  <c r="CA514" i="25"/>
  <c r="CA627" i="25"/>
  <c r="CB627" i="25"/>
  <c r="BY627" i="25"/>
  <c r="BZ627" i="25"/>
  <c r="BZ957" i="25"/>
  <c r="CA957" i="25"/>
  <c r="BY957" i="25"/>
  <c r="CB957" i="25"/>
  <c r="BZ556" i="25"/>
  <c r="CB556" i="25"/>
  <c r="CA556" i="25"/>
  <c r="BY556" i="25"/>
  <c r="BY826" i="25"/>
  <c r="BZ826" i="25"/>
  <c r="CA826" i="25"/>
  <c r="CB826" i="25"/>
  <c r="BZ809" i="25"/>
  <c r="CA809" i="25"/>
  <c r="BY809" i="25"/>
  <c r="CB809" i="25"/>
  <c r="BY898" i="25"/>
  <c r="BZ898" i="25"/>
  <c r="CA898" i="25"/>
  <c r="CB898" i="25"/>
  <c r="BY778" i="25"/>
  <c r="BZ778" i="25"/>
  <c r="CA778" i="25"/>
  <c r="CB778" i="25"/>
  <c r="CA661" i="25"/>
  <c r="CB661" i="25"/>
  <c r="BY661" i="25"/>
  <c r="BZ661" i="25"/>
  <c r="BZ642" i="25"/>
  <c r="BY642" i="25"/>
  <c r="CA642" i="25"/>
  <c r="CB642" i="25"/>
  <c r="BY944" i="25"/>
  <c r="CA944" i="25"/>
  <c r="CB944" i="25"/>
  <c r="BZ944" i="25"/>
  <c r="BZ969" i="25"/>
  <c r="CA969" i="25"/>
  <c r="BY969" i="25"/>
  <c r="CB969" i="25"/>
  <c r="BZ1037" i="25"/>
  <c r="CA1037" i="25"/>
  <c r="BY1037" i="25"/>
  <c r="CB1037" i="25"/>
  <c r="BZ430" i="25"/>
  <c r="CB430" i="25"/>
  <c r="CA430" i="25"/>
  <c r="BY430" i="25"/>
  <c r="BZ440" i="25"/>
  <c r="CB440" i="25"/>
  <c r="CA440" i="25"/>
  <c r="BY440" i="25"/>
  <c r="CA653" i="25"/>
  <c r="CB653" i="25"/>
  <c r="BZ653" i="25"/>
  <c r="BY653" i="25"/>
  <c r="BZ534" i="25"/>
  <c r="CB534" i="25"/>
  <c r="BY534" i="25"/>
  <c r="CA534" i="25"/>
  <c r="BY1128" i="25"/>
  <c r="CA1128" i="25"/>
  <c r="BZ1128" i="25"/>
  <c r="CB1128" i="25"/>
  <c r="BZ398" i="25"/>
  <c r="CB398" i="25"/>
  <c r="CA398" i="25"/>
  <c r="BY398" i="25"/>
  <c r="BZ919" i="25"/>
  <c r="CA919" i="25"/>
  <c r="BY919" i="25"/>
  <c r="CB919" i="25"/>
  <c r="BZ769" i="25"/>
  <c r="CA769" i="25"/>
  <c r="CB769" i="25"/>
  <c r="BY769" i="25"/>
  <c r="BZ646" i="25"/>
  <c r="CB646" i="25"/>
  <c r="BY646" i="25"/>
  <c r="CA646" i="25"/>
  <c r="BY664" i="25"/>
  <c r="BZ664" i="25"/>
  <c r="CA664" i="25"/>
  <c r="CB664" i="25"/>
  <c r="BZ803" i="25"/>
  <c r="CA803" i="25"/>
  <c r="CB803" i="25"/>
  <c r="BY803" i="25"/>
  <c r="BY1143" i="25"/>
  <c r="CA1143" i="25"/>
  <c r="CB1143" i="25"/>
  <c r="BZ1143" i="25"/>
  <c r="BY712" i="25"/>
  <c r="BZ712" i="25"/>
  <c r="CA712" i="25"/>
  <c r="CB712" i="25"/>
  <c r="BZ773" i="25"/>
  <c r="CA773" i="25"/>
  <c r="BY773" i="25"/>
  <c r="CB773" i="25"/>
  <c r="BY768" i="25"/>
  <c r="CA768" i="25"/>
  <c r="CB768" i="25"/>
  <c r="BZ768" i="25"/>
  <c r="BY836" i="25"/>
  <c r="BZ836" i="25"/>
  <c r="CB836" i="25"/>
  <c r="CA836" i="25"/>
  <c r="BY794" i="25"/>
  <c r="BZ794" i="25"/>
  <c r="CA794" i="25"/>
  <c r="CB794" i="25"/>
  <c r="BZ807" i="25"/>
  <c r="CA807" i="25"/>
  <c r="BY807" i="25"/>
  <c r="CB807" i="25"/>
  <c r="BY1149" i="25"/>
  <c r="CA1149" i="25"/>
  <c r="BZ1149" i="25"/>
  <c r="CB1149" i="25"/>
  <c r="BZ432" i="25"/>
  <c r="CB432" i="25"/>
  <c r="CA432" i="25"/>
  <c r="BY432" i="25"/>
  <c r="BZ610" i="25"/>
  <c r="BY610" i="25"/>
  <c r="CB610" i="25"/>
  <c r="CA610" i="25"/>
  <c r="BZ833" i="25"/>
  <c r="CA833" i="25"/>
  <c r="CB833" i="25"/>
  <c r="BY833" i="25"/>
  <c r="BY1114" i="25"/>
  <c r="BZ1114" i="25"/>
  <c r="CA1114" i="25"/>
  <c r="CB1114" i="25"/>
  <c r="BY1098" i="25"/>
  <c r="BZ1098" i="25"/>
  <c r="CA1098" i="25"/>
  <c r="CB1098" i="25"/>
  <c r="CA617" i="25"/>
  <c r="CB617" i="25"/>
  <c r="BY617" i="25"/>
  <c r="BZ617" i="25"/>
  <c r="BY413" i="25"/>
  <c r="BZ413" i="25"/>
  <c r="CB413" i="25"/>
  <c r="CA413" i="25"/>
  <c r="BY680" i="25"/>
  <c r="BZ680" i="25"/>
  <c r="CA680" i="25"/>
  <c r="CB680" i="25"/>
  <c r="BZ665" i="25"/>
  <c r="CA665" i="25"/>
  <c r="CB665" i="25"/>
  <c r="BY665" i="25"/>
  <c r="BZ1047" i="25"/>
  <c r="CA1047" i="25"/>
  <c r="BY1047" i="25"/>
  <c r="CB1047" i="25"/>
  <c r="BZ1109" i="25"/>
  <c r="CA1109" i="25"/>
  <c r="CB1109" i="25"/>
  <c r="BY1109" i="25"/>
  <c r="BY1092" i="25"/>
  <c r="BZ1092" i="25"/>
  <c r="CB1092" i="25"/>
  <c r="CA1092" i="25"/>
  <c r="BZ608" i="25"/>
  <c r="CB608" i="25"/>
  <c r="BY608" i="25"/>
  <c r="CA608" i="25"/>
  <c r="BZ967" i="25"/>
  <c r="CA967" i="25"/>
  <c r="BY967" i="25"/>
  <c r="CB967" i="25"/>
  <c r="BZ598" i="25"/>
  <c r="BY598" i="25"/>
  <c r="CB598" i="25"/>
  <c r="CA598" i="25"/>
  <c r="CB1152" i="25"/>
  <c r="BY1152" i="25"/>
  <c r="BZ1152" i="25"/>
  <c r="CA1152" i="25"/>
  <c r="BY752" i="25"/>
  <c r="CA752" i="25"/>
  <c r="CB752" i="25"/>
  <c r="BZ752" i="25"/>
  <c r="BY730" i="25"/>
  <c r="BZ730" i="25"/>
  <c r="CA730" i="25"/>
  <c r="CB730" i="25"/>
  <c r="BY1112" i="25"/>
  <c r="BZ1112" i="25"/>
  <c r="CB1112" i="25"/>
  <c r="CA1112" i="25"/>
  <c r="BZ915" i="25"/>
  <c r="CA915" i="25"/>
  <c r="CB915" i="25"/>
  <c r="BY915" i="25"/>
  <c r="BY704" i="25"/>
  <c r="CA704" i="25"/>
  <c r="CB704" i="25"/>
  <c r="BZ704" i="25"/>
  <c r="BZ462" i="25"/>
  <c r="CB462" i="25"/>
  <c r="CA462" i="25"/>
  <c r="BY462" i="25"/>
  <c r="BZ184" i="25"/>
  <c r="BY184" i="25"/>
  <c r="CB184" i="25"/>
  <c r="CA184" i="25"/>
  <c r="BZ216" i="25"/>
  <c r="CA216" i="25"/>
  <c r="CB216" i="25"/>
  <c r="BY216" i="25"/>
  <c r="BZ813" i="25"/>
  <c r="CA813" i="25"/>
  <c r="BY813" i="25"/>
  <c r="CB813" i="25"/>
  <c r="BZ340" i="25"/>
  <c r="CB340" i="25"/>
  <c r="CA340" i="25"/>
  <c r="BY340" i="25"/>
  <c r="BZ516" i="25"/>
  <c r="CB516" i="25"/>
  <c r="BY516" i="25"/>
  <c r="CA516" i="25"/>
  <c r="BZ483" i="25"/>
  <c r="BY483" i="25"/>
  <c r="CA483" i="25"/>
  <c r="CB483" i="25"/>
  <c r="CA567" i="25"/>
  <c r="CB567" i="25"/>
  <c r="BY567" i="25"/>
  <c r="BZ567" i="25"/>
  <c r="CB1154" i="25"/>
  <c r="BZ1154" i="25"/>
  <c r="BY1154" i="25"/>
  <c r="CA1154" i="25"/>
  <c r="BY1126" i="25"/>
  <c r="BZ1126" i="25"/>
  <c r="CA1126" i="25"/>
  <c r="CB1126" i="25"/>
  <c r="BY1062" i="25"/>
  <c r="CB1062" i="25"/>
  <c r="BZ1062" i="25"/>
  <c r="CA1062" i="25"/>
  <c r="BZ512" i="25"/>
  <c r="CB512" i="25"/>
  <c r="CA512" i="25"/>
  <c r="BY512" i="25"/>
  <c r="BZ887" i="25"/>
  <c r="CA887" i="25"/>
  <c r="BY887" i="25"/>
  <c r="CB887" i="25"/>
  <c r="BY878" i="25"/>
  <c r="CA878" i="25"/>
  <c r="BZ878" i="25"/>
  <c r="CB878" i="25"/>
  <c r="BY816" i="25"/>
  <c r="CA816" i="25"/>
  <c r="CB816" i="25"/>
  <c r="BZ816" i="25"/>
  <c r="BY990" i="25"/>
  <c r="CA990" i="25"/>
  <c r="BZ990" i="25"/>
  <c r="CB990" i="25"/>
  <c r="BZ895" i="25"/>
  <c r="CA895" i="25"/>
  <c r="CB895" i="25"/>
  <c r="BY895" i="25"/>
  <c r="BY1034" i="25"/>
  <c r="BZ1034" i="25"/>
  <c r="CA1034" i="25"/>
  <c r="CB1034" i="25"/>
  <c r="BY876" i="25"/>
  <c r="CB876" i="25"/>
  <c r="CA876" i="25"/>
  <c r="BZ876" i="25"/>
  <c r="CA635" i="25"/>
  <c r="CB635" i="25"/>
  <c r="BZ635" i="25"/>
  <c r="BY635" i="25"/>
  <c r="BZ725" i="25"/>
  <c r="CA725" i="25"/>
  <c r="CB725" i="25"/>
  <c r="BY725" i="25"/>
  <c r="CA561" i="25"/>
  <c r="CB561" i="25"/>
  <c r="BY561" i="25"/>
  <c r="BZ561" i="25"/>
  <c r="BZ614" i="25"/>
  <c r="BY614" i="25"/>
  <c r="CB614" i="25"/>
  <c r="CA614" i="25"/>
  <c r="CB1168" i="25"/>
  <c r="BY1168" i="25"/>
  <c r="BZ1168" i="25"/>
  <c r="CA1168" i="25"/>
  <c r="BZ1129" i="25"/>
  <c r="CB1129" i="25"/>
  <c r="CA1129" i="25"/>
  <c r="BY1129" i="25"/>
  <c r="CA543" i="25"/>
  <c r="CB543" i="25"/>
  <c r="BY543" i="25"/>
  <c r="BZ543" i="25"/>
  <c r="BZ723" i="25"/>
  <c r="CA723" i="25"/>
  <c r="CB723" i="25"/>
  <c r="BY723" i="25"/>
  <c r="BY938" i="25"/>
  <c r="BZ938" i="25"/>
  <c r="CA938" i="25"/>
  <c r="CB938" i="25"/>
  <c r="BZ544" i="25"/>
  <c r="CB544" i="25"/>
  <c r="CA544" i="25"/>
  <c r="BY544" i="25"/>
  <c r="BY666" i="25"/>
  <c r="BZ666" i="25"/>
  <c r="CA666" i="25"/>
  <c r="CB666" i="25"/>
  <c r="BZ1085" i="25"/>
  <c r="CA1085" i="25"/>
  <c r="BY1085" i="25"/>
  <c r="CB1085" i="25"/>
  <c r="BZ847" i="25"/>
  <c r="CA847" i="25"/>
  <c r="BY847" i="25"/>
  <c r="CB847" i="25"/>
  <c r="BZ419" i="25"/>
  <c r="CA419" i="25"/>
  <c r="BY419" i="25"/>
  <c r="CB419" i="25"/>
  <c r="BY950" i="25"/>
  <c r="CB950" i="25"/>
  <c r="CA950" i="25"/>
  <c r="BZ950" i="25"/>
  <c r="BY964" i="25"/>
  <c r="BZ964" i="25"/>
  <c r="CB964" i="25"/>
  <c r="CA964" i="25"/>
  <c r="BZ891" i="25"/>
  <c r="CA891" i="25"/>
  <c r="BY891" i="25"/>
  <c r="CB891" i="25"/>
  <c r="BY774" i="25"/>
  <c r="CB774" i="25"/>
  <c r="CA774" i="25"/>
  <c r="BZ774" i="25"/>
  <c r="BZ693" i="25"/>
  <c r="CA693" i="25"/>
  <c r="BY693" i="25"/>
  <c r="CB693" i="25"/>
  <c r="BZ442" i="25"/>
  <c r="CB442" i="25"/>
  <c r="BY442" i="25"/>
  <c r="CA442" i="25"/>
  <c r="CB1174" i="25"/>
  <c r="BY1174" i="25"/>
  <c r="BZ1174" i="25"/>
  <c r="CA1174" i="25"/>
  <c r="BZ491" i="25"/>
  <c r="CB491" i="25"/>
  <c r="CA491" i="25"/>
  <c r="BY491" i="25"/>
  <c r="BY175" i="25"/>
  <c r="CA175" i="25"/>
  <c r="CB175" i="25"/>
  <c r="BZ175" i="25"/>
  <c r="BY230" i="25"/>
  <c r="CA230" i="25"/>
  <c r="CB230" i="25"/>
  <c r="BZ230" i="25"/>
  <c r="BY229" i="25"/>
  <c r="CA229" i="25"/>
  <c r="CB229" i="25"/>
  <c r="BZ229" i="25"/>
  <c r="BY122" i="25"/>
  <c r="BZ122" i="25"/>
  <c r="CB122" i="25"/>
  <c r="CA122" i="25"/>
  <c r="BY98" i="25"/>
  <c r="CA98" i="25"/>
  <c r="CB98" i="25"/>
  <c r="BZ98" i="25"/>
  <c r="BY521" i="25"/>
  <c r="CA521" i="25"/>
  <c r="BZ521" i="25"/>
  <c r="CB521" i="25"/>
  <c r="BY153" i="25"/>
  <c r="BZ153" i="25"/>
  <c r="CB153" i="25"/>
  <c r="CA153" i="25"/>
  <c r="CA383" i="25"/>
  <c r="CB383" i="25"/>
  <c r="BZ383" i="25"/>
  <c r="BY383" i="25"/>
  <c r="BY1082" i="25"/>
  <c r="BZ1082" i="25"/>
  <c r="CA1082" i="25"/>
  <c r="CB1082" i="25"/>
  <c r="CB663" i="25"/>
  <c r="BY663" i="25"/>
  <c r="BZ663" i="25"/>
  <c r="CA663" i="25"/>
  <c r="BY864" i="25"/>
  <c r="CA864" i="25"/>
  <c r="CB864" i="25"/>
  <c r="BZ864" i="25"/>
  <c r="BZ767" i="25"/>
  <c r="CA767" i="25"/>
  <c r="BY767" i="25"/>
  <c r="CB767" i="25"/>
  <c r="CB313" i="25"/>
  <c r="BZ313" i="25"/>
  <c r="BY313" i="25"/>
  <c r="CA313" i="25"/>
  <c r="CA318" i="25"/>
  <c r="CB318" i="25"/>
  <c r="BY318" i="25"/>
  <c r="BZ318" i="25"/>
  <c r="BY264" i="25"/>
  <c r="CA264" i="25"/>
  <c r="CB264" i="25"/>
  <c r="BZ264" i="25"/>
  <c r="BY31" i="25"/>
  <c r="BZ31" i="25"/>
  <c r="CA31" i="25"/>
  <c r="CB31" i="25"/>
  <c r="BY55" i="25"/>
  <c r="BZ55" i="25"/>
  <c r="CA55" i="25"/>
  <c r="CB55" i="25"/>
  <c r="BZ378" i="25"/>
  <c r="CB378" i="25"/>
  <c r="BY378" i="25"/>
  <c r="CA378" i="25"/>
  <c r="BY81" i="25"/>
  <c r="BZ81" i="25"/>
  <c r="CB81" i="25"/>
  <c r="CA81" i="25"/>
  <c r="BZ218" i="25"/>
  <c r="CB218" i="25"/>
  <c r="CA218" i="25"/>
  <c r="BY218" i="25"/>
  <c r="BR1501" i="25"/>
  <c r="BP1578" i="25"/>
  <c r="BP1775" i="25"/>
  <c r="BQ1317" i="25"/>
  <c r="BO1365" i="25"/>
  <c r="BO1833" i="25"/>
  <c r="BQ1358" i="25"/>
  <c r="BO1422" i="25"/>
  <c r="BQ1705" i="25"/>
  <c r="BQ1836" i="25"/>
  <c r="BR1317" i="25"/>
  <c r="BO1775" i="25"/>
  <c r="BR1833" i="25"/>
  <c r="BR1705" i="25"/>
  <c r="BO1317" i="25"/>
  <c r="BO1335" i="25"/>
  <c r="BP1655" i="25"/>
  <c r="BQ1578" i="25"/>
  <c r="BQ1833" i="25"/>
  <c r="BO1320" i="25"/>
  <c r="BO1578" i="25"/>
  <c r="BQ1366" i="25"/>
  <c r="BR1775" i="25"/>
  <c r="BP1320" i="25"/>
  <c r="BO1836" i="25"/>
  <c r="BO1678" i="25"/>
  <c r="BR1629" i="25"/>
  <c r="BQ1501" i="25"/>
  <c r="BP1731" i="25"/>
  <c r="BP1543" i="25"/>
  <c r="BO1501" i="25"/>
  <c r="BP1422" i="25"/>
  <c r="BQ1483" i="25"/>
  <c r="BQ1651" i="25"/>
  <c r="BP1808" i="25"/>
  <c r="BP1703" i="25"/>
  <c r="BQ1413" i="25"/>
  <c r="BP1797" i="25"/>
  <c r="BR1389" i="25"/>
  <c r="BR1698" i="25"/>
  <c r="BR1399" i="25"/>
  <c r="BP1551" i="25"/>
  <c r="BP1629" i="25"/>
  <c r="BQ1551" i="25"/>
  <c r="BR1551" i="25"/>
  <c r="BR1797" i="25"/>
  <c r="BQ1725" i="25"/>
  <c r="BQ1698" i="25"/>
  <c r="BQ1629" i="25"/>
  <c r="BR1335" i="25"/>
  <c r="BQ1259" i="25"/>
  <c r="BQ1797" i="25"/>
  <c r="BO1784" i="25"/>
  <c r="BP1698" i="25"/>
  <c r="BR1678" i="25"/>
  <c r="BR1877" i="25"/>
  <c r="BO1483" i="25"/>
  <c r="BP1335" i="25"/>
  <c r="BO1259" i="25"/>
  <c r="BQ1784" i="25"/>
  <c r="BQ1313" i="25"/>
  <c r="BQ1678" i="25"/>
  <c r="BP1483" i="25"/>
  <c r="BO1917" i="25"/>
  <c r="BP1527" i="25"/>
  <c r="BR1559" i="25"/>
  <c r="BR1773" i="25"/>
  <c r="BQ1218" i="25"/>
  <c r="BQ1374" i="25"/>
  <c r="BQ1505" i="25"/>
  <c r="BO1176" i="25"/>
  <c r="BQ1588" i="25"/>
  <c r="BP1240" i="25"/>
  <c r="BR1731" i="25"/>
  <c r="BR1617" i="25"/>
  <c r="BO1257" i="25"/>
  <c r="BR1365" i="25"/>
  <c r="BP110" i="25"/>
  <c r="BR1422" i="25"/>
  <c r="BO1617" i="25"/>
  <c r="BQ1731" i="25"/>
  <c r="BQ170" i="25"/>
  <c r="BQ1365" i="25"/>
  <c r="BO768" i="25"/>
  <c r="BP1505" i="25"/>
  <c r="BO1651" i="25"/>
  <c r="BR1981" i="25"/>
  <c r="BR1505" i="25"/>
  <c r="BQ1595" i="25"/>
  <c r="BO1601" i="25"/>
  <c r="BR1859" i="25"/>
  <c r="BP1374" i="25"/>
  <c r="BR110" i="25"/>
  <c r="BR1651" i="25"/>
  <c r="BQ1981" i="25"/>
  <c r="BR1703" i="25"/>
  <c r="BQ1703" i="25"/>
  <c r="BR1937" i="25"/>
  <c r="BQ1527" i="25"/>
  <c r="BQ947" i="25"/>
  <c r="BQ1240" i="25"/>
  <c r="BP1559" i="25"/>
  <c r="BO1739" i="25"/>
  <c r="BP1176" i="25"/>
  <c r="BR1752" i="25"/>
  <c r="BO1374" i="25"/>
  <c r="BO1981" i="25"/>
  <c r="BR1588" i="25"/>
  <c r="BP1937" i="25"/>
  <c r="BP947" i="25"/>
  <c r="BO1808" i="25"/>
  <c r="BQ1937" i="25"/>
  <c r="BO1527" i="25"/>
  <c r="BP1540" i="25"/>
  <c r="BR1808" i="25"/>
  <c r="BQ1379" i="25"/>
  <c r="BQ1261" i="25"/>
  <c r="BQ1679" i="25"/>
  <c r="BQ1176" i="25"/>
  <c r="BP1358" i="25"/>
  <c r="BR1413" i="25"/>
  <c r="BP1413" i="25"/>
  <c r="BP1680" i="25"/>
  <c r="BO1379" i="25"/>
  <c r="BO1261" i="25"/>
  <c r="BQ1257" i="25"/>
  <c r="BP1859" i="25"/>
  <c r="BO1689" i="25"/>
  <c r="BQ1318" i="25"/>
  <c r="BO1878" i="25"/>
  <c r="BP1725" i="25"/>
  <c r="BP1318" i="25"/>
  <c r="BP1554" i="25"/>
  <c r="BR1531" i="25"/>
  <c r="BR1726" i="25"/>
  <c r="BP1518" i="25"/>
  <c r="BP1442" i="25"/>
  <c r="BR1348" i="25"/>
  <c r="BP1579" i="25"/>
  <c r="BR1655" i="25"/>
  <c r="BO1795" i="25"/>
  <c r="BQ1388" i="25"/>
  <c r="BO1859" i="25"/>
  <c r="BQ1878" i="25"/>
  <c r="BO1726" i="25"/>
  <c r="BR1358" i="25"/>
  <c r="BO1318" i="25"/>
  <c r="BO1554" i="25"/>
  <c r="BQ1726" i="25"/>
  <c r="BO334" i="25"/>
  <c r="BO1518" i="25"/>
  <c r="BP1425" i="25"/>
  <c r="BO1442" i="25"/>
  <c r="BO1579" i="25"/>
  <c r="BO1272" i="25"/>
  <c r="BQ1655" i="25"/>
  <c r="BQ1503" i="25"/>
  <c r="BP1754" i="25"/>
  <c r="BO1540" i="25"/>
  <c r="BR1518" i="25"/>
  <c r="BR1442" i="25"/>
  <c r="BQ1554" i="25"/>
  <c r="BP1795" i="25"/>
  <c r="BQ1266" i="25"/>
  <c r="BP1480" i="25"/>
  <c r="BQ1924" i="25"/>
  <c r="BO1227" i="25"/>
  <c r="BQ1739" i="25"/>
  <c r="BP334" i="25"/>
  <c r="BR1425" i="25"/>
  <c r="BR1694" i="25"/>
  <c r="BR1579" i="25"/>
  <c r="BR1503" i="25"/>
  <c r="BR1402" i="25"/>
  <c r="BO1674" i="25"/>
  <c r="BP1528" i="25"/>
  <c r="BP1389" i="25"/>
  <c r="BR1595" i="25"/>
  <c r="BO1480" i="25"/>
  <c r="BR1512" i="25"/>
  <c r="BP1739" i="25"/>
  <c r="BO1752" i="25"/>
  <c r="BR1543" i="25"/>
  <c r="BQ1694" i="25"/>
  <c r="BQ1938" i="25"/>
  <c r="BP1694" i="25"/>
  <c r="BP1991" i="25"/>
  <c r="BQ1402" i="25"/>
  <c r="BR1811" i="25"/>
  <c r="BP1773" i="25"/>
  <c r="BQ1561" i="25"/>
  <c r="BR1704" i="25"/>
  <c r="BP1767" i="25"/>
  <c r="BQ1811" i="25"/>
  <c r="BR1744" i="25"/>
  <c r="BP1601" i="25"/>
  <c r="BP1301" i="25"/>
  <c r="BO1512" i="25"/>
  <c r="BQ1773" i="25"/>
  <c r="BP1679" i="25"/>
  <c r="BO1285" i="25"/>
  <c r="BP1925" i="25"/>
  <c r="BR1417" i="25"/>
  <c r="BO1218" i="25"/>
  <c r="BR1706" i="25"/>
  <c r="BO1876" i="25"/>
  <c r="BO1397" i="25"/>
  <c r="BP1815" i="25"/>
  <c r="BP1213" i="25"/>
  <c r="BQ1875" i="25"/>
  <c r="BO1588" i="25"/>
  <c r="BO1402" i="25"/>
  <c r="BP1266" i="25"/>
  <c r="BO1725" i="25"/>
  <c r="BP1285" i="25"/>
  <c r="BR1925" i="25"/>
  <c r="BQ1601" i="25"/>
  <c r="BQ1815" i="25"/>
  <c r="BQ1606" i="25"/>
  <c r="BP1738" i="25"/>
  <c r="BQ1704" i="25"/>
  <c r="BR1767" i="25"/>
  <c r="BP1811" i="25"/>
  <c r="BO1072" i="25"/>
  <c r="BR1301" i="25"/>
  <c r="BO1679" i="25"/>
  <c r="BO1925" i="25"/>
  <c r="BP1417" i="25"/>
  <c r="BR1218" i="25"/>
  <c r="BP1706" i="25"/>
  <c r="BR1876" i="25"/>
  <c r="BQ1397" i="25"/>
  <c r="BR1815" i="25"/>
  <c r="BR1213" i="25"/>
  <c r="BP1875" i="25"/>
  <c r="BP1917" i="25"/>
  <c r="BR1754" i="25"/>
  <c r="BQ1531" i="25"/>
  <c r="BR1991" i="25"/>
  <c r="BR1406" i="25"/>
  <c r="BR1561" i="25"/>
  <c r="BQ1767" i="25"/>
  <c r="BP1175" i="25"/>
  <c r="BP1512" i="25"/>
  <c r="BR1285" i="25"/>
  <c r="BP1606" i="25"/>
  <c r="BR1528" i="25"/>
  <c r="BP1704" i="25"/>
  <c r="BO1559" i="25"/>
  <c r="BQ1617" i="25"/>
  <c r="BQ1301" i="25"/>
  <c r="BR1257" i="25"/>
  <c r="BQ1417" i="25"/>
  <c r="BR1109" i="25"/>
  <c r="BQ110" i="25"/>
  <c r="BQ1213" i="25"/>
  <c r="BO1875" i="25"/>
  <c r="BR1917" i="25"/>
  <c r="BO1754" i="25"/>
  <c r="BR1266" i="25"/>
  <c r="BO1389" i="25"/>
  <c r="BO1406" i="25"/>
  <c r="BQ1853" i="25"/>
  <c r="BO1109" i="25"/>
  <c r="BO1184" i="25"/>
  <c r="BQ1272" i="25"/>
  <c r="BP170" i="25"/>
  <c r="BO1744" i="25"/>
  <c r="BP1853" i="25"/>
  <c r="BP1234" i="25"/>
  <c r="BR1548" i="25"/>
  <c r="BQ768" i="25"/>
  <c r="BQ1184" i="25"/>
  <c r="BO1606" i="25"/>
  <c r="BR1784" i="25"/>
  <c r="BO170" i="25"/>
  <c r="BQ1744" i="25"/>
  <c r="BP1755" i="25"/>
  <c r="BP1517" i="25"/>
  <c r="BP1674" i="25"/>
  <c r="BR1853" i="25"/>
  <c r="BQ1543" i="25"/>
  <c r="BQ1706" i="25"/>
  <c r="BO1234" i="25"/>
  <c r="BQ1548" i="25"/>
  <c r="BP1397" i="25"/>
  <c r="BR768" i="25"/>
  <c r="BR1184" i="25"/>
  <c r="BQ707" i="25"/>
  <c r="BQ1755" i="25"/>
  <c r="BQ1234" i="25"/>
  <c r="BP1548" i="25"/>
  <c r="BR1509" i="25"/>
  <c r="BR1571" i="25"/>
  <c r="BP1561" i="25"/>
  <c r="BP1878" i="25"/>
  <c r="BP1705" i="25"/>
  <c r="BQ1689" i="25"/>
  <c r="BR1388" i="25"/>
  <c r="BP1072" i="25"/>
  <c r="BR1755" i="25"/>
  <c r="BR1175" i="25"/>
  <c r="BR1369" i="25"/>
  <c r="BQ1227" i="25"/>
  <c r="BP1803" i="25"/>
  <c r="BR1777" i="25"/>
  <c r="BR1894" i="25"/>
  <c r="BO1348" i="25"/>
  <c r="BQ1991" i="25"/>
  <c r="BP1272" i="25"/>
  <c r="BO1509" i="25"/>
  <c r="BQ1571" i="25"/>
  <c r="BO1738" i="25"/>
  <c r="BQ1803" i="25"/>
  <c r="BR1738" i="25"/>
  <c r="BP1388" i="25"/>
  <c r="BQ1072" i="25"/>
  <c r="BP1531" i="25"/>
  <c r="BQ1175" i="25"/>
  <c r="BP1399" i="25"/>
  <c r="BR1803" i="25"/>
  <c r="BQ1777" i="25"/>
  <c r="BQ1406" i="25"/>
  <c r="BP1109" i="25"/>
  <c r="BQ1876" i="25"/>
  <c r="BP1259" i="25"/>
  <c r="BO1680" i="25"/>
  <c r="BP1509" i="25"/>
  <c r="BP1571" i="25"/>
  <c r="BQ1399" i="25"/>
  <c r="BP1777" i="25"/>
  <c r="BP652" i="25"/>
  <c r="BR1938" i="25"/>
  <c r="BO1517" i="25"/>
  <c r="BP1627" i="25"/>
  <c r="BO1906" i="25"/>
  <c r="BO1675" i="25"/>
  <c r="BO1924" i="25"/>
  <c r="BQ1594" i="25"/>
  <c r="BP1484" i="25"/>
  <c r="BR1675" i="25"/>
  <c r="BO1240" i="25"/>
  <c r="BP1602" i="25"/>
  <c r="BP1924" i="25"/>
  <c r="BQ1297" i="25"/>
  <c r="BQ1369" i="25"/>
  <c r="BO1366" i="25"/>
  <c r="BO1360" i="25"/>
  <c r="BP1424" i="25"/>
  <c r="BR1627" i="25"/>
  <c r="BR1906" i="25"/>
  <c r="BQ1752" i="25"/>
  <c r="BQ1894" i="25"/>
  <c r="BP1462" i="25"/>
  <c r="BP1594" i="25"/>
  <c r="BP1503" i="25"/>
  <c r="BP1956" i="25"/>
  <c r="BO1313" i="25"/>
  <c r="BO652" i="25"/>
  <c r="BP707" i="25"/>
  <c r="BR1602" i="25"/>
  <c r="BP1297" i="25"/>
  <c r="BQ1360" i="25"/>
  <c r="BQ1484" i="25"/>
  <c r="BR1297" i="25"/>
  <c r="BP1369" i="25"/>
  <c r="BQ1424" i="25"/>
  <c r="BO1484" i="25"/>
  <c r="BQ1675" i="25"/>
  <c r="BO1602" i="25"/>
  <c r="BR1366" i="25"/>
  <c r="BR1360" i="25"/>
  <c r="BO1424" i="25"/>
  <c r="BQ1627" i="25"/>
  <c r="BQ1906" i="25"/>
  <c r="BO1894" i="25"/>
  <c r="BO1462" i="25"/>
  <c r="BO1594" i="25"/>
  <c r="BR1956" i="25"/>
  <c r="BR1462" i="25"/>
  <c r="BQ1956" i="25"/>
  <c r="BR947" i="25"/>
  <c r="BR1540" i="25"/>
  <c r="BP1313" i="25"/>
  <c r="BR1689" i="25"/>
  <c r="BO1595" i="25"/>
  <c r="BR1480" i="25"/>
  <c r="BR1379" i="25"/>
  <c r="BR1517" i="25"/>
  <c r="BR1674" i="25"/>
  <c r="BR1227" i="25"/>
  <c r="BP1261" i="25"/>
  <c r="BR334" i="25"/>
  <c r="BQ1425" i="25"/>
  <c r="BQ652" i="25"/>
  <c r="BQ1348" i="25"/>
  <c r="BR707" i="25"/>
  <c r="BP1938" i="25"/>
  <c r="BR1680" i="25"/>
  <c r="BR1795" i="25"/>
  <c r="G25" i="32"/>
  <c r="D33" i="32"/>
  <c r="D34" i="32" s="1"/>
  <c r="F35" i="32"/>
  <c r="F36" i="32" s="1"/>
  <c r="BQ1975" i="25"/>
  <c r="BR1927" i="25"/>
  <c r="BP1927" i="25"/>
  <c r="BR42" i="25"/>
  <c r="BO1927" i="25"/>
  <c r="BQ11" i="25"/>
  <c r="BP11" i="25"/>
  <c r="BO11" i="25"/>
  <c r="BQ42" i="25"/>
  <c r="BQ1820" i="25"/>
  <c r="BQ1870" i="25"/>
  <c r="BP1820" i="25"/>
  <c r="BR1870" i="25"/>
  <c r="BO1596" i="25"/>
  <c r="BP42" i="25"/>
  <c r="BP1870" i="25"/>
  <c r="BP187" i="25"/>
  <c r="BO1613" i="25"/>
  <c r="BR187" i="25"/>
  <c r="BR1820" i="25"/>
  <c r="CF4" i="25"/>
  <c r="CE4" i="25"/>
  <c r="CG4" i="25"/>
  <c r="CD4" i="25"/>
  <c r="BR1494" i="25"/>
  <c r="BO187" i="25"/>
  <c r="BO1673" i="25"/>
  <c r="BR1673" i="25"/>
  <c r="BQ358" i="25"/>
  <c r="BP1975" i="25"/>
  <c r="BR358" i="25"/>
  <c r="BO358" i="25"/>
  <c r="BP1613" i="25"/>
  <c r="BQ1250" i="25"/>
  <c r="BR1255" i="25"/>
  <c r="BQ1292" i="25"/>
  <c r="BQ1255" i="25"/>
  <c r="BR1596" i="25"/>
  <c r="BR1613" i="25"/>
  <c r="BO1255" i="25"/>
  <c r="BQ1596" i="25"/>
  <c r="BP1292" i="25"/>
  <c r="BT7" i="25"/>
  <c r="BU7" i="25"/>
  <c r="BW7" i="25"/>
  <c r="BV7" i="25"/>
  <c r="BQ1494" i="25"/>
  <c r="BP1250" i="25"/>
  <c r="BP1494" i="25"/>
  <c r="BO1250" i="25"/>
  <c r="BU4" i="25"/>
  <c r="BW4" i="25"/>
  <c r="BT4" i="25"/>
  <c r="BV4" i="25"/>
  <c r="BP1673" i="25"/>
  <c r="BR1975" i="25"/>
  <c r="BO1292" i="25"/>
  <c r="BQ1673" i="25"/>
  <c r="BQ620" i="25"/>
  <c r="BR620" i="25"/>
  <c r="BP620" i="25"/>
  <c r="BO620" i="25"/>
  <c r="BQ2002" i="25"/>
  <c r="BR2002" i="25"/>
  <c r="BO2002" i="25"/>
  <c r="BP2002" i="25"/>
  <c r="BO336" i="25"/>
  <c r="BP336" i="25"/>
  <c r="BQ336" i="25"/>
  <c r="BR336" i="25"/>
  <c r="BO1684" i="25"/>
  <c r="BP1684" i="25"/>
  <c r="BQ1684" i="25"/>
  <c r="BR1684" i="25"/>
  <c r="BO1901" i="25"/>
  <c r="BP1901" i="25"/>
  <c r="BQ1901" i="25"/>
  <c r="BR1901" i="25"/>
  <c r="BO1935" i="25"/>
  <c r="BQ1935" i="25"/>
  <c r="BR1935" i="25"/>
  <c r="BP1935" i="25"/>
  <c r="BP547" i="25"/>
  <c r="BO547" i="25"/>
  <c r="BQ547" i="25"/>
  <c r="BR547" i="25"/>
  <c r="BP643" i="25"/>
  <c r="BQ643" i="25"/>
  <c r="BO643" i="25"/>
  <c r="BR643" i="25"/>
  <c r="BP764" i="25"/>
  <c r="BO764" i="25"/>
  <c r="BQ764" i="25"/>
  <c r="BR764" i="25"/>
  <c r="BR238" i="25"/>
  <c r="BP238" i="25"/>
  <c r="BQ238" i="25"/>
  <c r="BO238" i="25"/>
  <c r="BO312" i="25"/>
  <c r="BP312" i="25"/>
  <c r="BR312" i="25"/>
  <c r="BQ312" i="25"/>
  <c r="BO177" i="25"/>
  <c r="BR177" i="25"/>
  <c r="BP177" i="25"/>
  <c r="BQ177" i="25"/>
  <c r="BP1036" i="25"/>
  <c r="BQ1036" i="25"/>
  <c r="BR1036" i="25"/>
  <c r="BO1036" i="25"/>
  <c r="BP778" i="25"/>
  <c r="BQ778" i="25"/>
  <c r="BO778" i="25"/>
  <c r="BR778" i="25"/>
  <c r="BP863" i="25"/>
  <c r="BQ863" i="25"/>
  <c r="BR863" i="25"/>
  <c r="BO863" i="25"/>
  <c r="BO1468" i="25"/>
  <c r="BP1468" i="25"/>
  <c r="BQ1468" i="25"/>
  <c r="BR1468" i="25"/>
  <c r="BQ644" i="25"/>
  <c r="BO644" i="25"/>
  <c r="BR644" i="25"/>
  <c r="BP644" i="25"/>
  <c r="BO978" i="25"/>
  <c r="BQ978" i="25"/>
  <c r="BP978" i="25"/>
  <c r="BR978" i="25"/>
  <c r="BO1107" i="25"/>
  <c r="BQ1107" i="25"/>
  <c r="BP1107" i="25"/>
  <c r="BR1107" i="25"/>
  <c r="BO1487" i="25"/>
  <c r="BP1487" i="25"/>
  <c r="BR1487" i="25"/>
  <c r="BQ1487" i="25"/>
  <c r="BP1732" i="25"/>
  <c r="BQ1732" i="25"/>
  <c r="BO1732" i="25"/>
  <c r="BR1732" i="25"/>
  <c r="BP162" i="25"/>
  <c r="BQ162" i="25"/>
  <c r="BO162" i="25"/>
  <c r="BR162" i="25"/>
  <c r="BP475" i="25"/>
  <c r="BO475" i="25"/>
  <c r="BQ475" i="25"/>
  <c r="BR475" i="25"/>
  <c r="BP709" i="25"/>
  <c r="BQ709" i="25"/>
  <c r="BR709" i="25"/>
  <c r="BO709" i="25"/>
  <c r="BR617" i="25"/>
  <c r="BP617" i="25"/>
  <c r="BQ617" i="25"/>
  <c r="BO617" i="25"/>
  <c r="BR1210" i="25"/>
  <c r="BP1210" i="25"/>
  <c r="BO1210" i="25"/>
  <c r="BQ1210" i="25"/>
  <c r="BP679" i="25"/>
  <c r="BQ679" i="25"/>
  <c r="BR679" i="25"/>
  <c r="BO679" i="25"/>
  <c r="BR90" i="25"/>
  <c r="BO90" i="25"/>
  <c r="BP90" i="25"/>
  <c r="BQ90" i="25"/>
  <c r="BO1861" i="25"/>
  <c r="BQ1861" i="25"/>
  <c r="BR1861" i="25"/>
  <c r="BP1861" i="25"/>
  <c r="BO579" i="25"/>
  <c r="BR579" i="25"/>
  <c r="BP579" i="25"/>
  <c r="BQ579" i="25"/>
  <c r="BO1315" i="25"/>
  <c r="BQ1315" i="25"/>
  <c r="BP1315" i="25"/>
  <c r="BR1315" i="25"/>
  <c r="BO91" i="25"/>
  <c r="BP91" i="25"/>
  <c r="BR91" i="25"/>
  <c r="BQ91" i="25"/>
  <c r="BR154" i="25"/>
  <c r="BP154" i="25"/>
  <c r="BQ154" i="25"/>
  <c r="BO154" i="25"/>
  <c r="BQ306" i="25"/>
  <c r="BR306" i="25"/>
  <c r="BO306" i="25"/>
  <c r="BP306" i="25"/>
  <c r="BO1584" i="25"/>
  <c r="BP1584" i="25"/>
  <c r="BQ1584" i="25"/>
  <c r="BR1584" i="25"/>
  <c r="BO369" i="25"/>
  <c r="BP369" i="25"/>
  <c r="BR369" i="25"/>
  <c r="BQ369" i="25"/>
  <c r="BO1121" i="25"/>
  <c r="BQ1121" i="25"/>
  <c r="BR1121" i="25"/>
  <c r="BP1121" i="25"/>
  <c r="BO1345" i="25"/>
  <c r="BQ1345" i="25"/>
  <c r="BP1345" i="25"/>
  <c r="BR1345" i="25"/>
  <c r="BO560" i="25"/>
  <c r="BP560" i="25"/>
  <c r="BQ560" i="25"/>
  <c r="BR560" i="25"/>
  <c r="BP940" i="25"/>
  <c r="BO940" i="25"/>
  <c r="BR940" i="25"/>
  <c r="BQ940" i="25"/>
  <c r="BP114" i="25"/>
  <c r="BQ114" i="25"/>
  <c r="BO114" i="25"/>
  <c r="BR114" i="25"/>
  <c r="BO344" i="25"/>
  <c r="BP344" i="25"/>
  <c r="BR344" i="25"/>
  <c r="BQ344" i="25"/>
  <c r="BR698" i="25"/>
  <c r="BO698" i="25"/>
  <c r="BP698" i="25"/>
  <c r="BQ698" i="25"/>
  <c r="BO1785" i="25"/>
  <c r="BP1785" i="25"/>
  <c r="BQ1785" i="25"/>
  <c r="BR1785" i="25"/>
  <c r="BO1672" i="25"/>
  <c r="BP1672" i="25"/>
  <c r="BQ1672" i="25"/>
  <c r="BR1672" i="25"/>
  <c r="BO1646" i="25"/>
  <c r="BP1646" i="25"/>
  <c r="BQ1646" i="25"/>
  <c r="BR1646" i="25"/>
  <c r="BP741" i="25"/>
  <c r="BQ741" i="25"/>
  <c r="BR741" i="25"/>
  <c r="BO741" i="25"/>
  <c r="BP723" i="25"/>
  <c r="BQ723" i="25"/>
  <c r="BO723" i="25"/>
  <c r="BR723" i="25"/>
  <c r="BO384" i="25"/>
  <c r="BP384" i="25"/>
  <c r="BQ384" i="25"/>
  <c r="BR384" i="25"/>
  <c r="BP4" i="25"/>
  <c r="BO4" i="25"/>
  <c r="BQ4" i="25"/>
  <c r="BR4" i="25"/>
  <c r="BO502" i="25"/>
  <c r="BP502" i="25"/>
  <c r="BQ502" i="25"/>
  <c r="BR502" i="25"/>
  <c r="BO968" i="25"/>
  <c r="BP968" i="25"/>
  <c r="BQ968" i="25"/>
  <c r="BR968" i="25"/>
  <c r="BO496" i="25"/>
  <c r="BP496" i="25"/>
  <c r="BR496" i="25"/>
  <c r="BQ496" i="25"/>
  <c r="BP848" i="25"/>
  <c r="BQ848" i="25"/>
  <c r="BO848" i="25"/>
  <c r="BR848" i="25"/>
  <c r="BO451" i="25"/>
  <c r="BP451" i="25"/>
  <c r="BR451" i="25"/>
  <c r="BQ451" i="25"/>
  <c r="BP891" i="25"/>
  <c r="BQ891" i="25"/>
  <c r="BO891" i="25"/>
  <c r="BR891" i="25"/>
  <c r="BO1137" i="25"/>
  <c r="BQ1137" i="25"/>
  <c r="BP1137" i="25"/>
  <c r="BR1137" i="25"/>
  <c r="BP972" i="25"/>
  <c r="BQ972" i="25"/>
  <c r="BO972" i="25"/>
  <c r="BR972" i="25"/>
  <c r="BQ298" i="25"/>
  <c r="BR298" i="25"/>
  <c r="BP298" i="25"/>
  <c r="BO298" i="25"/>
  <c r="BO1125" i="25"/>
  <c r="BQ1125" i="25"/>
  <c r="BR1125" i="25"/>
  <c r="BP1125" i="25"/>
  <c r="BP772" i="25"/>
  <c r="BO772" i="25"/>
  <c r="BQ772" i="25"/>
  <c r="BR772" i="25"/>
  <c r="BQ1890" i="25"/>
  <c r="BR1890" i="25"/>
  <c r="BO1890" i="25"/>
  <c r="BP1890" i="25"/>
  <c r="BO1414" i="25"/>
  <c r="BP1414" i="25"/>
  <c r="BQ1414" i="25"/>
  <c r="BR1414" i="25"/>
  <c r="BR1212" i="25"/>
  <c r="BQ1212" i="25"/>
  <c r="BO1212" i="25"/>
  <c r="BP1212" i="25"/>
  <c r="BR1216" i="25"/>
  <c r="BQ1216" i="25"/>
  <c r="BP1216" i="25"/>
  <c r="BO1216" i="25"/>
  <c r="BO1899" i="25"/>
  <c r="BR1899" i="25"/>
  <c r="BQ1899" i="25"/>
  <c r="BP1899" i="25"/>
  <c r="BP1864" i="25"/>
  <c r="BQ1864" i="25"/>
  <c r="BR1864" i="25"/>
  <c r="BO1864" i="25"/>
  <c r="BR226" i="25"/>
  <c r="BP226" i="25"/>
  <c r="BO226" i="25"/>
  <c r="BQ226" i="25"/>
  <c r="BP881" i="25"/>
  <c r="BQ881" i="25"/>
  <c r="BR881" i="25"/>
  <c r="BO881" i="25"/>
  <c r="BP959" i="25"/>
  <c r="BQ959" i="25"/>
  <c r="BO959" i="25"/>
  <c r="BR959" i="25"/>
  <c r="BP1766" i="25"/>
  <c r="BQ1766" i="25"/>
  <c r="BO1766" i="25"/>
  <c r="BR1766" i="25"/>
  <c r="BO253" i="25"/>
  <c r="BP253" i="25"/>
  <c r="BQ253" i="25"/>
  <c r="BR253" i="25"/>
  <c r="BQ535" i="25"/>
  <c r="BO535" i="25"/>
  <c r="BP535" i="25"/>
  <c r="BR535" i="25"/>
  <c r="BO1079" i="25"/>
  <c r="BQ1079" i="25"/>
  <c r="BP1079" i="25"/>
  <c r="BR1079" i="25"/>
  <c r="BO1203" i="25"/>
  <c r="BQ1203" i="25"/>
  <c r="BP1203" i="25"/>
  <c r="BR1203" i="25"/>
  <c r="BO19" i="25"/>
  <c r="BP19" i="25"/>
  <c r="BR19" i="25"/>
  <c r="BQ19" i="25"/>
  <c r="BO1580" i="25"/>
  <c r="BP1580" i="25"/>
  <c r="BQ1580" i="25"/>
  <c r="BR1580" i="25"/>
  <c r="BP1683" i="25"/>
  <c r="BQ1683" i="25"/>
  <c r="BR1683" i="25"/>
  <c r="BO1683" i="25"/>
  <c r="BO1620" i="25"/>
  <c r="BP1620" i="25"/>
  <c r="BQ1620" i="25"/>
  <c r="BR1620" i="25"/>
  <c r="BO23" i="25"/>
  <c r="BP23" i="25"/>
  <c r="BR23" i="25"/>
  <c r="BQ23" i="25"/>
  <c r="BO1987" i="25"/>
  <c r="BR1987" i="25"/>
  <c r="BP1987" i="25"/>
  <c r="BQ1987" i="25"/>
  <c r="BO299" i="25"/>
  <c r="BP299" i="25"/>
  <c r="BQ299" i="25"/>
  <c r="BR299" i="25"/>
  <c r="BQ410" i="25"/>
  <c r="BR410" i="25"/>
  <c r="BO410" i="25"/>
  <c r="BP410" i="25"/>
  <c r="BP98" i="25"/>
  <c r="BQ98" i="25"/>
  <c r="BO98" i="25"/>
  <c r="BR98" i="25"/>
  <c r="BR1633" i="25"/>
  <c r="BO1633" i="25"/>
  <c r="BP1633" i="25"/>
  <c r="BQ1633" i="25"/>
  <c r="BO473" i="25"/>
  <c r="BP473" i="25"/>
  <c r="BR473" i="25"/>
  <c r="BQ473" i="25"/>
  <c r="BO1747" i="25"/>
  <c r="BP1747" i="25"/>
  <c r="BR1747" i="25"/>
  <c r="BQ1747" i="25"/>
  <c r="BP977" i="25"/>
  <c r="BQ977" i="25"/>
  <c r="BR977" i="25"/>
  <c r="BO977" i="25"/>
  <c r="BO244" i="25"/>
  <c r="BR244" i="25"/>
  <c r="BP244" i="25"/>
  <c r="BQ244" i="25"/>
  <c r="BP1052" i="25"/>
  <c r="BQ1052" i="25"/>
  <c r="BR1052" i="25"/>
  <c r="BO1052" i="25"/>
  <c r="BP1830" i="25"/>
  <c r="BQ1830" i="25"/>
  <c r="BO1830" i="25"/>
  <c r="BR1830" i="25"/>
  <c r="BO156" i="25"/>
  <c r="BP156" i="25"/>
  <c r="BR156" i="25"/>
  <c r="BQ156" i="25"/>
  <c r="BR222" i="25"/>
  <c r="BP222" i="25"/>
  <c r="BQ222" i="25"/>
  <c r="BO222" i="25"/>
  <c r="BO1641" i="25"/>
  <c r="BQ1641" i="25"/>
  <c r="BR1641" i="25"/>
  <c r="BP1641" i="25"/>
  <c r="BO1735" i="25"/>
  <c r="BP1735" i="25"/>
  <c r="BR1735" i="25"/>
  <c r="BQ1735" i="25"/>
  <c r="BR174" i="25"/>
  <c r="BP174" i="25"/>
  <c r="BQ174" i="25"/>
  <c r="BO174" i="25"/>
  <c r="BO377" i="25"/>
  <c r="BP377" i="25"/>
  <c r="BQ377" i="25"/>
  <c r="BR377" i="25"/>
  <c r="BO9" i="25"/>
  <c r="BP9" i="25"/>
  <c r="BR9" i="25"/>
  <c r="BQ9" i="25"/>
  <c r="BQ676" i="25"/>
  <c r="BO676" i="25"/>
  <c r="BP676" i="25"/>
  <c r="BR676" i="25"/>
  <c r="BP722" i="25"/>
  <c r="BQ722" i="25"/>
  <c r="BO722" i="25"/>
  <c r="BR722" i="25"/>
  <c r="BO571" i="25"/>
  <c r="BR571" i="25"/>
  <c r="BP571" i="25"/>
  <c r="BQ571" i="25"/>
  <c r="BO351" i="25"/>
  <c r="BP351" i="25"/>
  <c r="BR351" i="25"/>
  <c r="BQ351" i="25"/>
  <c r="BQ1387" i="25"/>
  <c r="BR1387" i="25"/>
  <c r="BO1387" i="25"/>
  <c r="BP1387" i="25"/>
  <c r="BR1278" i="25"/>
  <c r="BO1278" i="25"/>
  <c r="BP1278" i="25"/>
  <c r="BQ1278" i="25"/>
  <c r="BQ300" i="25"/>
  <c r="BO300" i="25"/>
  <c r="BP300" i="25"/>
  <c r="BR300" i="25"/>
  <c r="BO1432" i="25"/>
  <c r="BP1432" i="25"/>
  <c r="BQ1432" i="25"/>
  <c r="BR1432" i="25"/>
  <c r="BR178" i="25"/>
  <c r="BP178" i="25"/>
  <c r="BO178" i="25"/>
  <c r="BQ178" i="25"/>
  <c r="BP837" i="25"/>
  <c r="BQ837" i="25"/>
  <c r="BO837" i="25"/>
  <c r="BR837" i="25"/>
  <c r="BP1020" i="25"/>
  <c r="BQ1020" i="25"/>
  <c r="BR1020" i="25"/>
  <c r="BO1020" i="25"/>
  <c r="BO1502" i="25"/>
  <c r="BP1502" i="25"/>
  <c r="BQ1502" i="25"/>
  <c r="BR1502" i="25"/>
  <c r="BQ292" i="25"/>
  <c r="BR292" i="25"/>
  <c r="BO292" i="25"/>
  <c r="BP292" i="25"/>
  <c r="BO353" i="25"/>
  <c r="BP353" i="25"/>
  <c r="BQ353" i="25"/>
  <c r="BR353" i="25"/>
  <c r="BO1135" i="25"/>
  <c r="BQ1135" i="25"/>
  <c r="BP1135" i="25"/>
  <c r="BR1135" i="25"/>
  <c r="BO1688" i="25"/>
  <c r="BP1688" i="25"/>
  <c r="BQ1688" i="25"/>
  <c r="BR1688" i="25"/>
  <c r="BP839" i="25"/>
  <c r="BQ839" i="25"/>
  <c r="BO839" i="25"/>
  <c r="BR839" i="25"/>
  <c r="BO1942" i="25"/>
  <c r="BQ1942" i="25"/>
  <c r="BP1942" i="25"/>
  <c r="BR1942" i="25"/>
  <c r="BO1911" i="25"/>
  <c r="BP1911" i="25"/>
  <c r="BQ1911" i="25"/>
  <c r="BR1911" i="25"/>
  <c r="BO67" i="25"/>
  <c r="BP67" i="25"/>
  <c r="BR67" i="25"/>
  <c r="BQ67" i="25"/>
  <c r="BR190" i="25"/>
  <c r="BP190" i="25"/>
  <c r="BQ190" i="25"/>
  <c r="BO190" i="25"/>
  <c r="BO7" i="25"/>
  <c r="BP7" i="25"/>
  <c r="BR7" i="25"/>
  <c r="BQ7" i="25"/>
  <c r="BR2001" i="25"/>
  <c r="BO2001" i="25"/>
  <c r="BQ2001" i="25"/>
  <c r="BP2001" i="25"/>
  <c r="BO1865" i="25"/>
  <c r="BP1865" i="25"/>
  <c r="BQ1865" i="25"/>
  <c r="BR1865" i="25"/>
  <c r="BP1057" i="25"/>
  <c r="BQ1057" i="25"/>
  <c r="BR1057" i="25"/>
  <c r="BO1057" i="25"/>
  <c r="BR1380" i="25"/>
  <c r="BP1380" i="25"/>
  <c r="BQ1380" i="25"/>
  <c r="BO1380" i="25"/>
  <c r="BR210" i="25"/>
  <c r="BP210" i="25"/>
  <c r="BO210" i="25"/>
  <c r="BQ210" i="25"/>
  <c r="BO1476" i="25"/>
  <c r="BP1476" i="25"/>
  <c r="BQ1476" i="25"/>
  <c r="BR1476" i="25"/>
  <c r="BQ354" i="25"/>
  <c r="BR354" i="25"/>
  <c r="BO354" i="25"/>
  <c r="BP354" i="25"/>
  <c r="BO1133" i="25"/>
  <c r="BQ1133" i="25"/>
  <c r="BR1133" i="25"/>
  <c r="BP1133" i="25"/>
  <c r="BR599" i="25"/>
  <c r="BP599" i="25"/>
  <c r="BO599" i="25"/>
  <c r="BQ599" i="25"/>
  <c r="BQ274" i="25"/>
  <c r="BR274" i="25"/>
  <c r="BO274" i="25"/>
  <c r="BP274" i="25"/>
  <c r="BO393" i="25"/>
  <c r="BP393" i="25"/>
  <c r="BQ393" i="25"/>
  <c r="BR393" i="25"/>
  <c r="BO1205" i="25"/>
  <c r="BQ1205" i="25"/>
  <c r="BP1205" i="25"/>
  <c r="BR1205" i="25"/>
  <c r="BP879" i="25"/>
  <c r="BQ879" i="25"/>
  <c r="BO879" i="25"/>
  <c r="BR879" i="25"/>
  <c r="BO1898" i="25"/>
  <c r="BP1898" i="25"/>
  <c r="BQ1898" i="25"/>
  <c r="BR1898" i="25"/>
  <c r="BQ370" i="25"/>
  <c r="BR370" i="25"/>
  <c r="BO370" i="25"/>
  <c r="BP370" i="25"/>
  <c r="BR814" i="25"/>
  <c r="BQ814" i="25"/>
  <c r="BO814" i="25"/>
  <c r="BP814" i="25"/>
  <c r="BP1750" i="25"/>
  <c r="BQ1750" i="25"/>
  <c r="BO1750" i="25"/>
  <c r="BR1750" i="25"/>
  <c r="BO1993" i="25"/>
  <c r="BQ1993" i="25"/>
  <c r="BR1993" i="25"/>
  <c r="BP1993" i="25"/>
  <c r="BO201" i="25"/>
  <c r="BR201" i="25"/>
  <c r="BP201" i="25"/>
  <c r="BQ201" i="25"/>
  <c r="BR1190" i="25"/>
  <c r="BO1190" i="25"/>
  <c r="BP1190" i="25"/>
  <c r="BQ1190" i="25"/>
  <c r="BP348" i="25"/>
  <c r="BO348" i="25"/>
  <c r="BQ348" i="25"/>
  <c r="BR348" i="25"/>
  <c r="BO1733" i="25"/>
  <c r="BQ1733" i="25"/>
  <c r="BR1733" i="25"/>
  <c r="BP1733" i="25"/>
  <c r="BO229" i="25"/>
  <c r="BP229" i="25"/>
  <c r="BQ229" i="25"/>
  <c r="BR229" i="25"/>
  <c r="BO55" i="25"/>
  <c r="BP55" i="25"/>
  <c r="BR55" i="25"/>
  <c r="BQ55" i="25"/>
  <c r="BO1383" i="25"/>
  <c r="BQ1383" i="25"/>
  <c r="BR1383" i="25"/>
  <c r="BP1383" i="25"/>
  <c r="BO443" i="25"/>
  <c r="BP443" i="25"/>
  <c r="BQ443" i="25"/>
  <c r="BR443" i="25"/>
  <c r="BO1957" i="25"/>
  <c r="BP1957" i="25"/>
  <c r="BQ1957" i="25"/>
  <c r="BR1957" i="25"/>
  <c r="BO1093" i="25"/>
  <c r="BQ1093" i="25"/>
  <c r="BP1093" i="25"/>
  <c r="BR1093" i="25"/>
  <c r="BO124" i="25"/>
  <c r="BP124" i="25"/>
  <c r="BQ124" i="25"/>
  <c r="BR124" i="25"/>
  <c r="BQ374" i="25"/>
  <c r="BR374" i="25"/>
  <c r="BP374" i="25"/>
  <c r="BO374" i="25"/>
  <c r="BP1780" i="25"/>
  <c r="BQ1780" i="25"/>
  <c r="BO1780" i="25"/>
  <c r="BR1780" i="25"/>
  <c r="BP1968" i="25"/>
  <c r="BQ1968" i="25"/>
  <c r="BO1968" i="25"/>
  <c r="BR1968" i="25"/>
  <c r="BP1810" i="25"/>
  <c r="BQ1810" i="25"/>
  <c r="BO1810" i="25"/>
  <c r="BR1810" i="25"/>
  <c r="BO269" i="25"/>
  <c r="BP269" i="25"/>
  <c r="BQ269" i="25"/>
  <c r="BR269" i="25"/>
  <c r="BO1612" i="25"/>
  <c r="BP1612" i="25"/>
  <c r="BQ1612" i="25"/>
  <c r="BR1612" i="25"/>
  <c r="BP284" i="25"/>
  <c r="BO284" i="25"/>
  <c r="BQ284" i="25"/>
  <c r="BR284" i="25"/>
  <c r="BP1525" i="25"/>
  <c r="BQ1525" i="25"/>
  <c r="BO1525" i="25"/>
  <c r="BR1525" i="25"/>
  <c r="BO1871" i="25"/>
  <c r="BP1871" i="25"/>
  <c r="BQ1871" i="25"/>
  <c r="BR1871" i="25"/>
  <c r="BP412" i="25"/>
  <c r="BQ412" i="25"/>
  <c r="BR412" i="25"/>
  <c r="BO412" i="25"/>
  <c r="BP316" i="25"/>
  <c r="BR316" i="25"/>
  <c r="BO316" i="25"/>
  <c r="BQ316" i="25"/>
  <c r="BO1805" i="25"/>
  <c r="BP1805" i="25"/>
  <c r="BQ1805" i="25"/>
  <c r="BR1805" i="25"/>
  <c r="BO147" i="25"/>
  <c r="BP147" i="25"/>
  <c r="BR147" i="25"/>
  <c r="BQ147" i="25"/>
  <c r="BR613" i="25"/>
  <c r="BQ613" i="25"/>
  <c r="BO613" i="25"/>
  <c r="BP613" i="25"/>
  <c r="BR902" i="25"/>
  <c r="BO902" i="25"/>
  <c r="BQ902" i="25"/>
  <c r="BP902" i="25"/>
  <c r="BO1117" i="25"/>
  <c r="BQ1117" i="25"/>
  <c r="BR1117" i="25"/>
  <c r="BP1117" i="25"/>
  <c r="BR1022" i="25"/>
  <c r="BP1022" i="25"/>
  <c r="BQ1022" i="25"/>
  <c r="BO1022" i="25"/>
  <c r="BO726" i="25"/>
  <c r="BQ726" i="25"/>
  <c r="BP726" i="25"/>
  <c r="BR726" i="25"/>
  <c r="BP784" i="25"/>
  <c r="BQ784" i="25"/>
  <c r="BR784" i="25"/>
  <c r="BO784" i="25"/>
  <c r="BO736" i="25"/>
  <c r="BQ736" i="25"/>
  <c r="BP736" i="25"/>
  <c r="BR736" i="25"/>
  <c r="BO628" i="25"/>
  <c r="BP628" i="25"/>
  <c r="BR628" i="25"/>
  <c r="BQ628" i="25"/>
  <c r="BO718" i="25"/>
  <c r="BR718" i="25"/>
  <c r="BP718" i="25"/>
  <c r="BQ718" i="25"/>
  <c r="BO528" i="25"/>
  <c r="BP528" i="25"/>
  <c r="BR528" i="25"/>
  <c r="BQ528" i="25"/>
  <c r="BR674" i="25"/>
  <c r="BP674" i="25"/>
  <c r="BO674" i="25"/>
  <c r="BQ674" i="25"/>
  <c r="BR609" i="25"/>
  <c r="BO609" i="25"/>
  <c r="BP609" i="25"/>
  <c r="BQ609" i="25"/>
  <c r="BP1031" i="25"/>
  <c r="BQ1031" i="25"/>
  <c r="BO1031" i="25"/>
  <c r="BR1031" i="25"/>
  <c r="BP1021" i="25"/>
  <c r="BQ1021" i="25"/>
  <c r="BO1021" i="25"/>
  <c r="BR1021" i="25"/>
  <c r="BP884" i="25"/>
  <c r="BR884" i="25"/>
  <c r="BO884" i="25"/>
  <c r="BQ884" i="25"/>
  <c r="BP777" i="25"/>
  <c r="BQ777" i="25"/>
  <c r="BR777" i="25"/>
  <c r="BO777" i="25"/>
  <c r="BQ513" i="25"/>
  <c r="BR513" i="25"/>
  <c r="BO513" i="25"/>
  <c r="BP513" i="25"/>
  <c r="BO640" i="25"/>
  <c r="BP640" i="25"/>
  <c r="BR640" i="25"/>
  <c r="BQ640" i="25"/>
  <c r="BR666" i="25"/>
  <c r="BO666" i="25"/>
  <c r="BP666" i="25"/>
  <c r="BQ666" i="25"/>
  <c r="BR1082" i="25"/>
  <c r="BP1082" i="25"/>
  <c r="BO1082" i="25"/>
  <c r="BQ1082" i="25"/>
  <c r="BP933" i="25"/>
  <c r="BQ933" i="25"/>
  <c r="BR933" i="25"/>
  <c r="BO933" i="25"/>
  <c r="BO864" i="25"/>
  <c r="BQ864" i="25"/>
  <c r="BR864" i="25"/>
  <c r="BP864" i="25"/>
  <c r="BO992" i="25"/>
  <c r="BP992" i="25"/>
  <c r="BQ992" i="25"/>
  <c r="BR992" i="25"/>
  <c r="BP906" i="25"/>
  <c r="BQ906" i="25"/>
  <c r="BR906" i="25"/>
  <c r="BO906" i="25"/>
  <c r="BR758" i="25"/>
  <c r="BO758" i="25"/>
  <c r="BP758" i="25"/>
  <c r="BQ758" i="25"/>
  <c r="BP943" i="25"/>
  <c r="BQ943" i="25"/>
  <c r="BO943" i="25"/>
  <c r="BR943" i="25"/>
  <c r="BO1237" i="25"/>
  <c r="BQ1237" i="25"/>
  <c r="BP1237" i="25"/>
  <c r="BR1237" i="25"/>
  <c r="BP789" i="25"/>
  <c r="BQ789" i="25"/>
  <c r="BR789" i="25"/>
  <c r="BO789" i="25"/>
  <c r="BP973" i="25"/>
  <c r="BQ973" i="25"/>
  <c r="BO973" i="25"/>
  <c r="BR973" i="25"/>
  <c r="BP1012" i="25"/>
  <c r="BQ1012" i="25"/>
  <c r="BO1012" i="25"/>
  <c r="BR1012" i="25"/>
  <c r="BO1965" i="25"/>
  <c r="BQ1965" i="25"/>
  <c r="BP1965" i="25"/>
  <c r="BR1965" i="25"/>
  <c r="BP1952" i="25"/>
  <c r="BQ1952" i="25"/>
  <c r="BR1952" i="25"/>
  <c r="BO1952" i="25"/>
  <c r="BO37" i="25"/>
  <c r="BP37" i="25"/>
  <c r="BR37" i="25"/>
  <c r="BQ37" i="25"/>
  <c r="BO1693" i="25"/>
  <c r="BQ1693" i="25"/>
  <c r="BR1693" i="25"/>
  <c r="BP1693" i="25"/>
  <c r="BO1042" i="25"/>
  <c r="BQ1042" i="25"/>
  <c r="BP1042" i="25"/>
  <c r="BR1042" i="25"/>
  <c r="BP825" i="25"/>
  <c r="BQ825" i="25"/>
  <c r="BR825" i="25"/>
  <c r="BO825" i="25"/>
  <c r="BO1129" i="25"/>
  <c r="BQ1129" i="25"/>
  <c r="BP1129" i="25"/>
  <c r="BR1129" i="25"/>
  <c r="BP971" i="25"/>
  <c r="BQ971" i="25"/>
  <c r="BO971" i="25"/>
  <c r="BR971" i="25"/>
  <c r="BR1346" i="25"/>
  <c r="BP1346" i="25"/>
  <c r="BQ1346" i="25"/>
  <c r="BO1346" i="25"/>
  <c r="BR1521" i="25"/>
  <c r="BO1521" i="25"/>
  <c r="BQ1521" i="25"/>
  <c r="BP1521" i="25"/>
  <c r="BO1690" i="25"/>
  <c r="BP1690" i="25"/>
  <c r="BQ1690" i="25"/>
  <c r="BR1690" i="25"/>
  <c r="BO211" i="25"/>
  <c r="BP211" i="25"/>
  <c r="BQ211" i="25"/>
  <c r="BR211" i="25"/>
  <c r="BO1157" i="25"/>
  <c r="BQ1157" i="25"/>
  <c r="BP1157" i="25"/>
  <c r="BR1157" i="25"/>
  <c r="BO64" i="25"/>
  <c r="BR64" i="25"/>
  <c r="BP64" i="25"/>
  <c r="BQ64" i="25"/>
  <c r="BO1709" i="25"/>
  <c r="BP1709" i="25"/>
  <c r="BQ1709" i="25"/>
  <c r="BR1709" i="25"/>
  <c r="BR1138" i="25"/>
  <c r="BO1138" i="25"/>
  <c r="BP1138" i="25"/>
  <c r="BQ1138" i="25"/>
  <c r="BO1717" i="25"/>
  <c r="BQ1717" i="25"/>
  <c r="BR1717" i="25"/>
  <c r="BP1717" i="25"/>
  <c r="BO395" i="25"/>
  <c r="BP395" i="25"/>
  <c r="BQ395" i="25"/>
  <c r="BR395" i="25"/>
  <c r="BP1411" i="25"/>
  <c r="BR1411" i="25"/>
  <c r="BQ1411" i="25"/>
  <c r="BO1411" i="25"/>
  <c r="BO1438" i="25"/>
  <c r="BP1438" i="25"/>
  <c r="BQ1438" i="25"/>
  <c r="BR1438" i="25"/>
  <c r="BR958" i="25"/>
  <c r="BO958" i="25"/>
  <c r="BP958" i="25"/>
  <c r="BQ958" i="25"/>
  <c r="BO1149" i="25"/>
  <c r="BQ1149" i="25"/>
  <c r="BR1149" i="25"/>
  <c r="BP1149" i="25"/>
  <c r="BR846" i="25"/>
  <c r="BP846" i="25"/>
  <c r="BO846" i="25"/>
  <c r="BQ846" i="25"/>
  <c r="BQ338" i="25"/>
  <c r="BR338" i="25"/>
  <c r="BO338" i="25"/>
  <c r="BP338" i="25"/>
  <c r="BO1265" i="25"/>
  <c r="BQ1265" i="25"/>
  <c r="BP1265" i="25"/>
  <c r="BR1265" i="25"/>
  <c r="BO239" i="25"/>
  <c r="BR239" i="25"/>
  <c r="BP239" i="25"/>
  <c r="BQ239" i="25"/>
  <c r="BP967" i="25"/>
  <c r="BQ967" i="25"/>
  <c r="BO967" i="25"/>
  <c r="BR967" i="25"/>
  <c r="BO1351" i="25"/>
  <c r="BQ1351" i="25"/>
  <c r="BR1351" i="25"/>
  <c r="BP1351" i="25"/>
  <c r="BO347" i="25"/>
  <c r="BP347" i="25"/>
  <c r="BQ347" i="25"/>
  <c r="BR347" i="25"/>
  <c r="BO1386" i="25"/>
  <c r="BP1386" i="25"/>
  <c r="BQ1386" i="25"/>
  <c r="BR1386" i="25"/>
  <c r="BO1933" i="25"/>
  <c r="BR1933" i="25"/>
  <c r="BP1933" i="25"/>
  <c r="BQ1933" i="25"/>
  <c r="BQ519" i="25"/>
  <c r="BO519" i="25"/>
  <c r="BP519" i="25"/>
  <c r="BR519" i="25"/>
  <c r="BQ1988" i="25"/>
  <c r="BR1988" i="25"/>
  <c r="BO1988" i="25"/>
  <c r="BP1988" i="25"/>
  <c r="BR750" i="25"/>
  <c r="BQ750" i="25"/>
  <c r="BP750" i="25"/>
  <c r="BO750" i="25"/>
  <c r="BO1439" i="25"/>
  <c r="BP1439" i="25"/>
  <c r="BR1439" i="25"/>
  <c r="BQ1439" i="25"/>
  <c r="BQ511" i="25"/>
  <c r="BO511" i="25"/>
  <c r="BR511" i="25"/>
  <c r="BP511" i="25"/>
  <c r="BO1247" i="25"/>
  <c r="BQ1247" i="25"/>
  <c r="BP1247" i="25"/>
  <c r="BR1247" i="25"/>
  <c r="BR1940" i="25"/>
  <c r="BQ1940" i="25"/>
  <c r="BO1940" i="25"/>
  <c r="BP1940" i="25"/>
  <c r="BR1569" i="25"/>
  <c r="BP1569" i="25"/>
  <c r="BO1569" i="25"/>
  <c r="BQ1569" i="25"/>
  <c r="BO1000" i="25"/>
  <c r="BQ1000" i="25"/>
  <c r="BR1000" i="25"/>
  <c r="BP1000" i="25"/>
  <c r="BO209" i="25"/>
  <c r="BR209" i="25"/>
  <c r="BP209" i="25"/>
  <c r="BQ209" i="25"/>
  <c r="BO1930" i="25"/>
  <c r="BR1930" i="25"/>
  <c r="BP1930" i="25"/>
  <c r="BQ1930" i="25"/>
  <c r="BR1356" i="25"/>
  <c r="BO1356" i="25"/>
  <c r="BP1356" i="25"/>
  <c r="BQ1356" i="25"/>
  <c r="BP278" i="25"/>
  <c r="BQ278" i="25"/>
  <c r="BR278" i="25"/>
  <c r="BO278" i="25"/>
  <c r="BP657" i="25"/>
  <c r="BQ657" i="25"/>
  <c r="BO657" i="25"/>
  <c r="BR657" i="25"/>
  <c r="BP761" i="25"/>
  <c r="BQ761" i="25"/>
  <c r="BR761" i="25"/>
  <c r="BO761" i="25"/>
  <c r="BO1961" i="25"/>
  <c r="BQ1961" i="25"/>
  <c r="BR1961" i="25"/>
  <c r="BP1961" i="25"/>
  <c r="BR593" i="25"/>
  <c r="BO593" i="25"/>
  <c r="BP593" i="25"/>
  <c r="BQ593" i="25"/>
  <c r="BO183" i="25"/>
  <c r="BQ183" i="25"/>
  <c r="BR183" i="25"/>
  <c r="BP183" i="25"/>
  <c r="BO149" i="25"/>
  <c r="BP149" i="25"/>
  <c r="BR149" i="25"/>
  <c r="BQ149" i="25"/>
  <c r="BP1760" i="25"/>
  <c r="BQ1760" i="25"/>
  <c r="BR1760" i="25"/>
  <c r="BO1760" i="25"/>
  <c r="BO568" i="25"/>
  <c r="BP568" i="25"/>
  <c r="BR568" i="25"/>
  <c r="BQ568" i="25"/>
  <c r="BQ364" i="25"/>
  <c r="BO364" i="25"/>
  <c r="BR364" i="25"/>
  <c r="BP364" i="25"/>
  <c r="BR176" i="25"/>
  <c r="BP176" i="25"/>
  <c r="BO176" i="25"/>
  <c r="BQ176" i="25"/>
  <c r="BP130" i="25"/>
  <c r="BQ130" i="25"/>
  <c r="BO130" i="25"/>
  <c r="BR130" i="25"/>
  <c r="BP1591" i="25"/>
  <c r="BQ1591" i="25"/>
  <c r="BR1591" i="25"/>
  <c r="BO1591" i="25"/>
  <c r="BQ1984" i="25"/>
  <c r="BR1984" i="25"/>
  <c r="BO1984" i="25"/>
  <c r="BP1984" i="25"/>
  <c r="BO1440" i="25"/>
  <c r="BP1440" i="25"/>
  <c r="BQ1440" i="25"/>
  <c r="BR1440" i="25"/>
  <c r="BR1370" i="25"/>
  <c r="BP1370" i="25"/>
  <c r="BQ1370" i="25"/>
  <c r="BO1370" i="25"/>
  <c r="BP1027" i="25"/>
  <c r="BQ1027" i="25"/>
  <c r="BR1027" i="25"/>
  <c r="BO1027" i="25"/>
  <c r="BP675" i="25"/>
  <c r="BQ675" i="25"/>
  <c r="BO675" i="25"/>
  <c r="BR675" i="25"/>
  <c r="BO1464" i="25"/>
  <c r="BP1464" i="25"/>
  <c r="BQ1464" i="25"/>
  <c r="BR1464" i="25"/>
  <c r="BO1597" i="25"/>
  <c r="BP1597" i="25"/>
  <c r="BQ1597" i="25"/>
  <c r="BR1597" i="25"/>
  <c r="BR46" i="25"/>
  <c r="BP46" i="25"/>
  <c r="BQ46" i="25"/>
  <c r="BO46" i="25"/>
  <c r="BO343" i="25"/>
  <c r="BP343" i="25"/>
  <c r="BQ343" i="25"/>
  <c r="BR343" i="25"/>
  <c r="BO1363" i="25"/>
  <c r="BQ1363" i="25"/>
  <c r="BP1363" i="25"/>
  <c r="BR1363" i="25"/>
  <c r="BO1632" i="25"/>
  <c r="BP1632" i="25"/>
  <c r="BQ1632" i="25"/>
  <c r="BR1632" i="25"/>
  <c r="BO165" i="25"/>
  <c r="BP165" i="25"/>
  <c r="BR165" i="25"/>
  <c r="BQ165" i="25"/>
  <c r="BO1508" i="25"/>
  <c r="BP1508" i="25"/>
  <c r="BQ1508" i="25"/>
  <c r="BR1508" i="25"/>
  <c r="BP645" i="25"/>
  <c r="BQ645" i="25"/>
  <c r="BR645" i="25"/>
  <c r="BO645" i="25"/>
  <c r="BO44" i="25"/>
  <c r="BP44" i="25"/>
  <c r="BQ44" i="25"/>
  <c r="BR44" i="25"/>
  <c r="BO1973" i="25"/>
  <c r="BQ1973" i="25"/>
  <c r="BP1973" i="25"/>
  <c r="BR1973" i="25"/>
  <c r="BR1246" i="25"/>
  <c r="BP1246" i="25"/>
  <c r="BQ1246" i="25"/>
  <c r="BO1246" i="25"/>
  <c r="BR78" i="25"/>
  <c r="BP78" i="25"/>
  <c r="BO78" i="25"/>
  <c r="BQ78" i="25"/>
  <c r="BO251" i="25"/>
  <c r="BP251" i="25"/>
  <c r="BQ251" i="25"/>
  <c r="BR251" i="25"/>
  <c r="BO1400" i="25"/>
  <c r="BP1400" i="25"/>
  <c r="BQ1400" i="25"/>
  <c r="BR1400" i="25"/>
  <c r="BO1558" i="25"/>
  <c r="BP1558" i="25"/>
  <c r="BQ1558" i="25"/>
  <c r="BR1558" i="25"/>
  <c r="BO63" i="25"/>
  <c r="BP63" i="25"/>
  <c r="BR63" i="25"/>
  <c r="BQ63" i="25"/>
  <c r="BO1654" i="25"/>
  <c r="BP1654" i="25"/>
  <c r="BQ1654" i="25"/>
  <c r="BR1654" i="25"/>
  <c r="BO1883" i="25"/>
  <c r="BR1883" i="25"/>
  <c r="BP1883" i="25"/>
  <c r="BQ1883" i="25"/>
  <c r="BR232" i="25"/>
  <c r="BP232" i="25"/>
  <c r="BO232" i="25"/>
  <c r="BQ232" i="25"/>
  <c r="BQ164" i="25"/>
  <c r="BP164" i="25"/>
  <c r="BR164" i="25"/>
  <c r="BO164" i="25"/>
  <c r="BP1716" i="25"/>
  <c r="BQ1716" i="25"/>
  <c r="BO1716" i="25"/>
  <c r="BR1716" i="25"/>
  <c r="BR1977" i="25"/>
  <c r="BO1977" i="25"/>
  <c r="BQ1977" i="25"/>
  <c r="BP1977" i="25"/>
  <c r="BR106" i="25"/>
  <c r="BQ106" i="25"/>
  <c r="BO106" i="25"/>
  <c r="BP106" i="25"/>
  <c r="BO276" i="25"/>
  <c r="BR276" i="25"/>
  <c r="BP276" i="25"/>
  <c r="BQ276" i="25"/>
  <c r="BO1215" i="25"/>
  <c r="BQ1215" i="25"/>
  <c r="BR1215" i="25"/>
  <c r="BP1215" i="25"/>
  <c r="BP1826" i="25"/>
  <c r="BQ1826" i="25"/>
  <c r="BO1826" i="25"/>
  <c r="BR1826" i="25"/>
  <c r="BO331" i="25"/>
  <c r="BP331" i="25"/>
  <c r="BQ331" i="25"/>
  <c r="BR331" i="25"/>
  <c r="BO525" i="25"/>
  <c r="BR525" i="25"/>
  <c r="BP525" i="25"/>
  <c r="BQ525" i="25"/>
  <c r="BQ242" i="25"/>
  <c r="BR242" i="25"/>
  <c r="BO242" i="25"/>
  <c r="BP242" i="25"/>
  <c r="BO45" i="25"/>
  <c r="BP45" i="25"/>
  <c r="BR45" i="25"/>
  <c r="BQ45" i="25"/>
  <c r="BO89" i="25"/>
  <c r="BP89" i="25"/>
  <c r="BR89" i="25"/>
  <c r="BQ89" i="25"/>
  <c r="BQ382" i="25"/>
  <c r="BO382" i="25"/>
  <c r="BP382" i="25"/>
  <c r="BR382" i="25"/>
  <c r="BO1281" i="25"/>
  <c r="BQ1281" i="25"/>
  <c r="BR1281" i="25"/>
  <c r="BP1281" i="25"/>
  <c r="BP1730" i="25"/>
  <c r="BQ1730" i="25"/>
  <c r="BO1730" i="25"/>
  <c r="BR1730" i="25"/>
  <c r="BO1835" i="25"/>
  <c r="BR1835" i="25"/>
  <c r="BP1835" i="25"/>
  <c r="BQ1835" i="25"/>
  <c r="BO1661" i="25"/>
  <c r="BQ1661" i="25"/>
  <c r="BP1661" i="25"/>
  <c r="BR1661" i="25"/>
  <c r="BO1839" i="25"/>
  <c r="BP1839" i="25"/>
  <c r="BQ1839" i="25"/>
  <c r="BR1839" i="25"/>
  <c r="BP859" i="25"/>
  <c r="BQ859" i="25"/>
  <c r="BO859" i="25"/>
  <c r="BR859" i="25"/>
  <c r="BO1492" i="25"/>
  <c r="BP1492" i="25"/>
  <c r="BQ1492" i="25"/>
  <c r="BR1492" i="25"/>
  <c r="BR1274" i="25"/>
  <c r="BP1274" i="25"/>
  <c r="BO1274" i="25"/>
  <c r="BQ1274" i="25"/>
  <c r="BO1577" i="25"/>
  <c r="BQ1577" i="25"/>
  <c r="BP1577" i="25"/>
  <c r="BR1577" i="25"/>
  <c r="BO294" i="25"/>
  <c r="BR294" i="25"/>
  <c r="BP294" i="25"/>
  <c r="BQ294" i="25"/>
  <c r="BO786" i="25"/>
  <c r="BP786" i="25"/>
  <c r="BQ786" i="25"/>
  <c r="BR786" i="25"/>
  <c r="BR1457" i="25"/>
  <c r="BQ1457" i="25"/>
  <c r="BP1457" i="25"/>
  <c r="BO1457" i="25"/>
  <c r="BO1287" i="25"/>
  <c r="BQ1287" i="25"/>
  <c r="BP1287" i="25"/>
  <c r="BR1287" i="25"/>
  <c r="BP1589" i="25"/>
  <c r="BQ1589" i="25"/>
  <c r="BR1589" i="25"/>
  <c r="BO1589" i="25"/>
  <c r="BO1103" i="25"/>
  <c r="BQ1103" i="25"/>
  <c r="BR1103" i="25"/>
  <c r="BP1103" i="25"/>
  <c r="BR216" i="25"/>
  <c r="BP216" i="25"/>
  <c r="BO216" i="25"/>
  <c r="BQ216" i="25"/>
  <c r="BO561" i="25"/>
  <c r="BR561" i="25"/>
  <c r="BP561" i="25"/>
  <c r="BQ561" i="25"/>
  <c r="BQ378" i="25"/>
  <c r="BR378" i="25"/>
  <c r="BP378" i="25"/>
  <c r="BO378" i="25"/>
  <c r="BO1821" i="25"/>
  <c r="BR1821" i="25"/>
  <c r="BP1821" i="25"/>
  <c r="BQ1821" i="25"/>
  <c r="BQ314" i="25"/>
  <c r="BR314" i="25"/>
  <c r="BO314" i="25"/>
  <c r="BP314" i="25"/>
  <c r="BO245" i="25"/>
  <c r="BP245" i="25"/>
  <c r="BQ245" i="25"/>
  <c r="BR245" i="25"/>
  <c r="BO1916" i="25"/>
  <c r="BP1916" i="25"/>
  <c r="BR1916" i="25"/>
  <c r="BQ1916" i="25"/>
  <c r="BO540" i="25"/>
  <c r="BP540" i="25"/>
  <c r="BQ540" i="25"/>
  <c r="BR540" i="25"/>
  <c r="BO172" i="25"/>
  <c r="BP172" i="25"/>
  <c r="BQ172" i="25"/>
  <c r="BR172" i="25"/>
  <c r="BO1513" i="25"/>
  <c r="BQ1513" i="25"/>
  <c r="BP1513" i="25"/>
  <c r="BR1513" i="25"/>
  <c r="BO219" i="25"/>
  <c r="BQ219" i="25"/>
  <c r="BR219" i="25"/>
  <c r="BP219" i="25"/>
  <c r="BR1124" i="25"/>
  <c r="BO1124" i="25"/>
  <c r="BP1124" i="25"/>
  <c r="BQ1124" i="25"/>
  <c r="BR822" i="25"/>
  <c r="BO822" i="25"/>
  <c r="BP822" i="25"/>
  <c r="BQ822" i="25"/>
  <c r="BP957" i="25"/>
  <c r="BQ957" i="25"/>
  <c r="BO957" i="25"/>
  <c r="BR957" i="25"/>
  <c r="BP803" i="25"/>
  <c r="BQ803" i="25"/>
  <c r="BR803" i="25"/>
  <c r="BO803" i="25"/>
  <c r="BO654" i="25"/>
  <c r="BQ654" i="25"/>
  <c r="BP654" i="25"/>
  <c r="BR654" i="25"/>
  <c r="BR790" i="25"/>
  <c r="BP790" i="25"/>
  <c r="BQ790" i="25"/>
  <c r="BO790" i="25"/>
  <c r="BO459" i="25"/>
  <c r="BP459" i="25"/>
  <c r="BQ459" i="25"/>
  <c r="BR459" i="25"/>
  <c r="BP1060" i="25"/>
  <c r="BQ1060" i="25"/>
  <c r="BO1060" i="25"/>
  <c r="BR1060" i="25"/>
  <c r="BP1053" i="25"/>
  <c r="BQ1053" i="25"/>
  <c r="BO1053" i="25"/>
  <c r="BR1053" i="25"/>
  <c r="BR1136" i="25"/>
  <c r="BQ1136" i="25"/>
  <c r="BP1136" i="25"/>
  <c r="BO1136" i="25"/>
  <c r="BO678" i="25"/>
  <c r="BR678" i="25"/>
  <c r="BP678" i="25"/>
  <c r="BQ678" i="25"/>
  <c r="BP964" i="25"/>
  <c r="BQ964" i="25"/>
  <c r="BO964" i="25"/>
  <c r="BR964" i="25"/>
  <c r="BR1038" i="25"/>
  <c r="BO1038" i="25"/>
  <c r="BP1038" i="25"/>
  <c r="BQ1038" i="25"/>
  <c r="BP708" i="25"/>
  <c r="BQ708" i="25"/>
  <c r="BR708" i="25"/>
  <c r="BO708" i="25"/>
  <c r="BQ487" i="25"/>
  <c r="BO487" i="25"/>
  <c r="BP487" i="25"/>
  <c r="BR487" i="25"/>
  <c r="BO553" i="25"/>
  <c r="BP553" i="25"/>
  <c r="BR553" i="25"/>
  <c r="BQ553" i="25"/>
  <c r="BO476" i="25"/>
  <c r="BP476" i="25"/>
  <c r="BQ476" i="25"/>
  <c r="BR476" i="25"/>
  <c r="BP647" i="25"/>
  <c r="BQ647" i="25"/>
  <c r="BO647" i="25"/>
  <c r="BR647" i="25"/>
  <c r="BR942" i="25"/>
  <c r="BQ942" i="25"/>
  <c r="BO942" i="25"/>
  <c r="BP942" i="25"/>
  <c r="BR619" i="25"/>
  <c r="BO619" i="25"/>
  <c r="BP619" i="25"/>
  <c r="BQ619" i="25"/>
  <c r="BP995" i="25"/>
  <c r="BQ995" i="25"/>
  <c r="BO995" i="25"/>
  <c r="BR995" i="25"/>
  <c r="BP735" i="25"/>
  <c r="BQ735" i="25"/>
  <c r="BR735" i="25"/>
  <c r="BO735" i="25"/>
  <c r="BO536" i="25"/>
  <c r="BP536" i="25"/>
  <c r="BR536" i="25"/>
  <c r="BQ536" i="25"/>
  <c r="BP823" i="25"/>
  <c r="BQ823" i="25"/>
  <c r="BR823" i="25"/>
  <c r="BO823" i="25"/>
  <c r="BP727" i="25"/>
  <c r="BQ727" i="25"/>
  <c r="BO727" i="25"/>
  <c r="BR727" i="25"/>
  <c r="BP539" i="25"/>
  <c r="BO539" i="25"/>
  <c r="BQ539" i="25"/>
  <c r="BR539" i="25"/>
  <c r="BP1015" i="25"/>
  <c r="BQ1015" i="25"/>
  <c r="BO1015" i="25"/>
  <c r="BR1015" i="25"/>
  <c r="BO492" i="25"/>
  <c r="BP492" i="25"/>
  <c r="BQ492" i="25"/>
  <c r="BR492" i="25"/>
  <c r="BR830" i="25"/>
  <c r="BO830" i="25"/>
  <c r="BP830" i="25"/>
  <c r="BQ830" i="25"/>
  <c r="BO574" i="25"/>
  <c r="BP574" i="25"/>
  <c r="BQ574" i="25"/>
  <c r="BR574" i="25"/>
  <c r="BP811" i="25"/>
  <c r="BQ811" i="25"/>
  <c r="BR811" i="25"/>
  <c r="BO811" i="25"/>
  <c r="BP989" i="25"/>
  <c r="BQ989" i="25"/>
  <c r="BO989" i="25"/>
  <c r="BR989" i="25"/>
  <c r="BP898" i="25"/>
  <c r="BO898" i="25"/>
  <c r="BQ898" i="25"/>
  <c r="BR898" i="25"/>
  <c r="BR1146" i="25"/>
  <c r="BP1146" i="25"/>
  <c r="BO1146" i="25"/>
  <c r="BQ1146" i="25"/>
  <c r="BO690" i="25"/>
  <c r="BR690" i="25"/>
  <c r="BQ690" i="25"/>
  <c r="BP690" i="25"/>
  <c r="BP953" i="25"/>
  <c r="BQ953" i="25"/>
  <c r="BR953" i="25"/>
  <c r="BO953" i="25"/>
  <c r="BR918" i="25"/>
  <c r="BP918" i="25"/>
  <c r="BQ918" i="25"/>
  <c r="BO918" i="25"/>
  <c r="BR1164" i="25"/>
  <c r="BO1164" i="25"/>
  <c r="BP1164" i="25"/>
  <c r="BQ1164" i="25"/>
  <c r="BR1118" i="25"/>
  <c r="BP1118" i="25"/>
  <c r="BQ1118" i="25"/>
  <c r="BO1118" i="25"/>
  <c r="BP844" i="25"/>
  <c r="BO844" i="25"/>
  <c r="BR844" i="25"/>
  <c r="BQ844" i="25"/>
  <c r="BR1096" i="25"/>
  <c r="BP1096" i="25"/>
  <c r="BQ1096" i="25"/>
  <c r="BO1096" i="25"/>
  <c r="BP867" i="25"/>
  <c r="BQ867" i="25"/>
  <c r="BR867" i="25"/>
  <c r="BO867" i="25"/>
  <c r="BP665" i="25"/>
  <c r="BQ665" i="25"/>
  <c r="BO665" i="25"/>
  <c r="BR665" i="25"/>
  <c r="BR838" i="25"/>
  <c r="BP838" i="25"/>
  <c r="BO838" i="25"/>
  <c r="BQ838" i="25"/>
  <c r="BP860" i="25"/>
  <c r="BQ860" i="25"/>
  <c r="BR860" i="25"/>
  <c r="BO860" i="25"/>
  <c r="BO577" i="25"/>
  <c r="BR577" i="25"/>
  <c r="BP577" i="25"/>
  <c r="BQ577" i="25"/>
  <c r="BO264" i="25"/>
  <c r="BP264" i="25"/>
  <c r="BQ264" i="25"/>
  <c r="BR264" i="25"/>
  <c r="BP1004" i="25"/>
  <c r="BQ1004" i="25"/>
  <c r="BR1004" i="25"/>
  <c r="BO1004" i="25"/>
  <c r="BO17" i="25"/>
  <c r="BP17" i="25"/>
  <c r="BR17" i="25"/>
  <c r="BQ17" i="25"/>
  <c r="BO279" i="25"/>
  <c r="BP279" i="25"/>
  <c r="BQ279" i="25"/>
  <c r="BR279" i="25"/>
  <c r="BP897" i="25"/>
  <c r="BQ897" i="25"/>
  <c r="BR897" i="25"/>
  <c r="BO897" i="25"/>
  <c r="BO954" i="25"/>
  <c r="BQ954" i="25"/>
  <c r="BR954" i="25"/>
  <c r="BP954" i="25"/>
  <c r="BO107" i="25"/>
  <c r="BP107" i="25"/>
  <c r="BR107" i="25"/>
  <c r="BQ107" i="25"/>
  <c r="BO169" i="25"/>
  <c r="BP169" i="25"/>
  <c r="BR169" i="25"/>
  <c r="BQ169" i="25"/>
  <c r="BO1535" i="25"/>
  <c r="BP1535" i="25"/>
  <c r="BR1535" i="25"/>
  <c r="BQ1535" i="25"/>
  <c r="BO1171" i="25"/>
  <c r="BQ1171" i="25"/>
  <c r="BP1171" i="25"/>
  <c r="BR1171" i="25"/>
  <c r="BO1183" i="25"/>
  <c r="BQ1183" i="25"/>
  <c r="BR1183" i="25"/>
  <c r="BP1183" i="25"/>
  <c r="BO119" i="25"/>
  <c r="BP119" i="25"/>
  <c r="BR119" i="25"/>
  <c r="BQ119" i="25"/>
  <c r="BO630" i="25"/>
  <c r="BR630" i="25"/>
  <c r="BP630" i="25"/>
  <c r="BQ630" i="25"/>
  <c r="BQ704" i="25"/>
  <c r="BR704" i="25"/>
  <c r="BO704" i="25"/>
  <c r="BP704" i="25"/>
  <c r="BO6" i="25"/>
  <c r="BP6" i="25"/>
  <c r="BQ6" i="25"/>
  <c r="BR6" i="25"/>
  <c r="BO33" i="25"/>
  <c r="BP33" i="25"/>
  <c r="BR33" i="25"/>
  <c r="BQ33" i="25"/>
  <c r="BO73" i="25"/>
  <c r="BP73" i="25"/>
  <c r="BR73" i="25"/>
  <c r="BQ73" i="25"/>
  <c r="BO368" i="25"/>
  <c r="BP368" i="25"/>
  <c r="BQ368" i="25"/>
  <c r="BR368" i="25"/>
  <c r="BO431" i="25"/>
  <c r="BP431" i="25"/>
  <c r="BQ431" i="25"/>
  <c r="BR431" i="25"/>
  <c r="BO1702" i="25"/>
  <c r="BP1702" i="25"/>
  <c r="BQ1702" i="25"/>
  <c r="BR1702" i="25"/>
  <c r="BO1071" i="25"/>
  <c r="BQ1071" i="25"/>
  <c r="BP1071" i="25"/>
  <c r="BR1071" i="25"/>
  <c r="BO1626" i="25"/>
  <c r="BP1626" i="25"/>
  <c r="BQ1626" i="25"/>
  <c r="BR1626" i="25"/>
  <c r="BO1195" i="25"/>
  <c r="BQ1195" i="25"/>
  <c r="BP1195" i="25"/>
  <c r="BR1195" i="25"/>
  <c r="BR1892" i="25"/>
  <c r="BQ1892" i="25"/>
  <c r="BO1892" i="25"/>
  <c r="BP1892" i="25"/>
  <c r="BR1300" i="25"/>
  <c r="BP1300" i="25"/>
  <c r="BO1300" i="25"/>
  <c r="BQ1300" i="25"/>
  <c r="BR214" i="25"/>
  <c r="BP214" i="25"/>
  <c r="BQ214" i="25"/>
  <c r="BO214" i="25"/>
  <c r="BQ728" i="25"/>
  <c r="BR728" i="25"/>
  <c r="BP728" i="25"/>
  <c r="BO728" i="25"/>
  <c r="BO1008" i="25"/>
  <c r="BP1008" i="25"/>
  <c r="BR1008" i="25"/>
  <c r="BQ1008" i="25"/>
  <c r="BO320" i="25"/>
  <c r="BP320" i="25"/>
  <c r="BQ320" i="25"/>
  <c r="BR320" i="25"/>
  <c r="BR1192" i="25"/>
  <c r="BO1192" i="25"/>
  <c r="BP1192" i="25"/>
  <c r="BQ1192" i="25"/>
  <c r="BO478" i="25"/>
  <c r="BP478" i="25"/>
  <c r="BQ478" i="25"/>
  <c r="BR478" i="25"/>
  <c r="BO1511" i="25"/>
  <c r="BQ1511" i="25"/>
  <c r="BR1511" i="25"/>
  <c r="BP1511" i="25"/>
  <c r="BP1017" i="25"/>
  <c r="BQ1017" i="25"/>
  <c r="BR1017" i="25"/>
  <c r="BO1017" i="25"/>
  <c r="BO1211" i="25"/>
  <c r="BQ1211" i="25"/>
  <c r="BP1211" i="25"/>
  <c r="BR1211" i="25"/>
  <c r="BR658" i="25"/>
  <c r="BQ658" i="25"/>
  <c r="BP658" i="25"/>
  <c r="BO658" i="25"/>
  <c r="BP1846" i="25"/>
  <c r="BQ1846" i="25"/>
  <c r="BO1846" i="25"/>
  <c r="BR1846" i="25"/>
  <c r="BQ362" i="25"/>
  <c r="BR362" i="25"/>
  <c r="BP362" i="25"/>
  <c r="BO362" i="25"/>
  <c r="BP531" i="25"/>
  <c r="BQ531" i="25"/>
  <c r="BR531" i="25"/>
  <c r="BO531" i="25"/>
  <c r="BQ56" i="25"/>
  <c r="BR56" i="25"/>
  <c r="BO56" i="25"/>
  <c r="BP56" i="25"/>
  <c r="BP804" i="25"/>
  <c r="BQ804" i="25"/>
  <c r="BR804" i="25"/>
  <c r="BO804" i="25"/>
  <c r="BP1061" i="25"/>
  <c r="BQ1061" i="25"/>
  <c r="BO1061" i="25"/>
  <c r="BR1061" i="25"/>
  <c r="BR1687" i="25"/>
  <c r="BQ1687" i="25"/>
  <c r="BO1687" i="25"/>
  <c r="BP1687" i="25"/>
  <c r="BR1270" i="25"/>
  <c r="BQ1270" i="25"/>
  <c r="BP1270" i="25"/>
  <c r="BO1270" i="25"/>
  <c r="BR1286" i="25"/>
  <c r="BO1286" i="25"/>
  <c r="BP1286" i="25"/>
  <c r="BQ1286" i="25"/>
  <c r="BO1801" i="25"/>
  <c r="BP1801" i="25"/>
  <c r="BQ1801" i="25"/>
  <c r="BR1801" i="25"/>
  <c r="BO533" i="25"/>
  <c r="BR533" i="25"/>
  <c r="BP533" i="25"/>
  <c r="BQ533" i="25"/>
  <c r="BR1104" i="25"/>
  <c r="BQ1104" i="25"/>
  <c r="BO1104" i="25"/>
  <c r="BP1104" i="25"/>
  <c r="BO349" i="25"/>
  <c r="BP349" i="25"/>
  <c r="BQ349" i="25"/>
  <c r="BR349" i="25"/>
  <c r="BR1928" i="25"/>
  <c r="BO1928" i="25"/>
  <c r="BP1928" i="25"/>
  <c r="BQ1928" i="25"/>
  <c r="BP1445" i="25"/>
  <c r="BQ1445" i="25"/>
  <c r="BR1445" i="25"/>
  <c r="BO1445" i="25"/>
  <c r="BQ136" i="25"/>
  <c r="BR136" i="25"/>
  <c r="BO136" i="25"/>
  <c r="BP136" i="25"/>
  <c r="BO288" i="25"/>
  <c r="BP288" i="25"/>
  <c r="BQ288" i="25"/>
  <c r="BR288" i="25"/>
  <c r="BO76" i="25"/>
  <c r="BP76" i="25"/>
  <c r="BQ76" i="25"/>
  <c r="BR76" i="25"/>
  <c r="BP981" i="25"/>
  <c r="BQ981" i="25"/>
  <c r="BO981" i="25"/>
  <c r="BR981" i="25"/>
  <c r="BR1092" i="25"/>
  <c r="BO1092" i="25"/>
  <c r="BQ1092" i="25"/>
  <c r="BP1092" i="25"/>
  <c r="BO1147" i="25"/>
  <c r="BQ1147" i="25"/>
  <c r="BR1147" i="25"/>
  <c r="BP1147" i="25"/>
  <c r="BR934" i="25"/>
  <c r="BO934" i="25"/>
  <c r="BQ934" i="25"/>
  <c r="BP934" i="25"/>
  <c r="BO482" i="25"/>
  <c r="BP482" i="25"/>
  <c r="BQ482" i="25"/>
  <c r="BR482" i="25"/>
  <c r="BP892" i="25"/>
  <c r="BO892" i="25"/>
  <c r="BQ892" i="25"/>
  <c r="BR892" i="25"/>
  <c r="BO1097" i="25"/>
  <c r="BQ1097" i="25"/>
  <c r="BP1097" i="25"/>
  <c r="BR1097" i="25"/>
  <c r="BP733" i="25"/>
  <c r="BQ733" i="25"/>
  <c r="BR733" i="25"/>
  <c r="BO733" i="25"/>
  <c r="BP899" i="25"/>
  <c r="BQ899" i="25"/>
  <c r="BO899" i="25"/>
  <c r="BR899" i="25"/>
  <c r="BP648" i="25"/>
  <c r="BQ648" i="25"/>
  <c r="BO648" i="25"/>
  <c r="BR648" i="25"/>
  <c r="BR886" i="25"/>
  <c r="BO886" i="25"/>
  <c r="BQ886" i="25"/>
  <c r="BP886" i="25"/>
  <c r="BP932" i="25"/>
  <c r="BR932" i="25"/>
  <c r="BO932" i="25"/>
  <c r="BQ932" i="25"/>
  <c r="BO449" i="25"/>
  <c r="BP449" i="25"/>
  <c r="BQ449" i="25"/>
  <c r="BR449" i="25"/>
  <c r="BO986" i="25"/>
  <c r="BQ986" i="25"/>
  <c r="BR986" i="25"/>
  <c r="BP986" i="25"/>
  <c r="BP993" i="25"/>
  <c r="BQ993" i="25"/>
  <c r="BR993" i="25"/>
  <c r="BO993" i="25"/>
  <c r="BO1392" i="25"/>
  <c r="BP1392" i="25"/>
  <c r="BQ1392" i="25"/>
  <c r="BR1392" i="25"/>
  <c r="BO1187" i="25"/>
  <c r="BQ1187" i="25"/>
  <c r="BR1187" i="25"/>
  <c r="BP1187" i="25"/>
  <c r="BP791" i="25"/>
  <c r="BQ791" i="25"/>
  <c r="BR791" i="25"/>
  <c r="BO791" i="25"/>
  <c r="BR1054" i="25"/>
  <c r="BQ1054" i="25"/>
  <c r="BO1054" i="25"/>
  <c r="BP1054" i="25"/>
  <c r="BO1283" i="25"/>
  <c r="BQ1283" i="25"/>
  <c r="BP1283" i="25"/>
  <c r="BR1283" i="25"/>
  <c r="BO1077" i="25"/>
  <c r="BQ1077" i="25"/>
  <c r="BP1077" i="25"/>
  <c r="BR1077" i="25"/>
  <c r="BR798" i="25"/>
  <c r="BQ798" i="25"/>
  <c r="BO798" i="25"/>
  <c r="BP798" i="25"/>
  <c r="BO293" i="25"/>
  <c r="BP293" i="25"/>
  <c r="BQ293" i="25"/>
  <c r="BR293" i="25"/>
  <c r="BR1340" i="25"/>
  <c r="BO1340" i="25"/>
  <c r="BP1340" i="25"/>
  <c r="BQ1340" i="25"/>
  <c r="BO1381" i="25"/>
  <c r="BQ1381" i="25"/>
  <c r="BR1381" i="25"/>
  <c r="BP1381" i="25"/>
  <c r="BR1224" i="25"/>
  <c r="BP1224" i="25"/>
  <c r="BQ1224" i="25"/>
  <c r="BO1224" i="25"/>
  <c r="BO363" i="25"/>
  <c r="BP363" i="25"/>
  <c r="BQ363" i="25"/>
  <c r="BR363" i="25"/>
  <c r="BQ246" i="25"/>
  <c r="BR246" i="25"/>
  <c r="BO246" i="25"/>
  <c r="BP246" i="25"/>
  <c r="BO1567" i="25"/>
  <c r="BP1567" i="25"/>
  <c r="BR1567" i="25"/>
  <c r="BQ1567" i="25"/>
  <c r="BP1762" i="25"/>
  <c r="BQ1762" i="25"/>
  <c r="BO1762" i="25"/>
  <c r="BR1762" i="25"/>
  <c r="BO1781" i="25"/>
  <c r="BQ1781" i="25"/>
  <c r="BR1781" i="25"/>
  <c r="BP1781" i="25"/>
  <c r="BO255" i="25"/>
  <c r="BP255" i="25"/>
  <c r="BR255" i="25"/>
  <c r="BQ255" i="25"/>
  <c r="BO256" i="25"/>
  <c r="BP256" i="25"/>
  <c r="BQ256" i="25"/>
  <c r="BR256" i="25"/>
  <c r="BO1915" i="25"/>
  <c r="BR1915" i="25"/>
  <c r="BP1915" i="25"/>
  <c r="BQ1915" i="25"/>
  <c r="BO1677" i="25"/>
  <c r="BR1677" i="25"/>
  <c r="BP1677" i="25"/>
  <c r="BQ1677" i="25"/>
  <c r="BO1813" i="25"/>
  <c r="BQ1813" i="25"/>
  <c r="BR1813" i="25"/>
  <c r="BP1813" i="25"/>
  <c r="BR1174" i="25"/>
  <c r="BO1174" i="25"/>
  <c r="BQ1174" i="25"/>
  <c r="BP1174" i="25"/>
  <c r="BP1044" i="25"/>
  <c r="BQ1044" i="25"/>
  <c r="BO1044" i="25"/>
  <c r="BR1044" i="25"/>
  <c r="BQ318" i="25"/>
  <c r="BR318" i="25"/>
  <c r="BO318" i="25"/>
  <c r="BP318" i="25"/>
  <c r="BP1619" i="25"/>
  <c r="BQ1619" i="25"/>
  <c r="BO1619" i="25"/>
  <c r="BR1619" i="25"/>
  <c r="BO1498" i="25"/>
  <c r="BP1498" i="25"/>
  <c r="BQ1498" i="25"/>
  <c r="BR1498" i="25"/>
  <c r="BO123" i="25"/>
  <c r="BP123" i="25"/>
  <c r="BR123" i="25"/>
  <c r="BQ123" i="25"/>
  <c r="BR202" i="25"/>
  <c r="BP202" i="25"/>
  <c r="BO202" i="25"/>
  <c r="BQ202" i="25"/>
  <c r="BO660" i="25"/>
  <c r="BP660" i="25"/>
  <c r="BR660" i="25"/>
  <c r="BQ660" i="25"/>
  <c r="BP840" i="25"/>
  <c r="BO840" i="25"/>
  <c r="BQ840" i="25"/>
  <c r="BR840" i="25"/>
  <c r="BP842" i="25"/>
  <c r="BQ842" i="25"/>
  <c r="BO842" i="25"/>
  <c r="BR842" i="25"/>
  <c r="BP1013" i="25"/>
  <c r="BQ1013" i="25"/>
  <c r="BO1013" i="25"/>
  <c r="BR1013" i="25"/>
  <c r="BP845" i="25"/>
  <c r="BQ845" i="25"/>
  <c r="BO845" i="25"/>
  <c r="BR845" i="25"/>
  <c r="BP608" i="25"/>
  <c r="BO608" i="25"/>
  <c r="BR608" i="25"/>
  <c r="BQ608" i="25"/>
  <c r="BR650" i="25"/>
  <c r="BQ650" i="25"/>
  <c r="BO650" i="25"/>
  <c r="BP650" i="25"/>
  <c r="BO888" i="25"/>
  <c r="BP888" i="25"/>
  <c r="BR888" i="25"/>
  <c r="BQ888" i="25"/>
  <c r="BP759" i="25"/>
  <c r="BQ759" i="25"/>
  <c r="BR759" i="25"/>
  <c r="BO759" i="25"/>
  <c r="BP868" i="25"/>
  <c r="BO868" i="25"/>
  <c r="BQ868" i="25"/>
  <c r="BR868" i="25"/>
  <c r="BR595" i="25"/>
  <c r="BP595" i="25"/>
  <c r="BQ595" i="25"/>
  <c r="BO595" i="25"/>
  <c r="BO461" i="25"/>
  <c r="BP461" i="25"/>
  <c r="BQ461" i="25"/>
  <c r="BR461" i="25"/>
  <c r="BO1099" i="25"/>
  <c r="BQ1099" i="25"/>
  <c r="BR1099" i="25"/>
  <c r="BP1099" i="25"/>
  <c r="BQ636" i="25"/>
  <c r="BR636" i="25"/>
  <c r="BP636" i="25"/>
  <c r="BO636" i="25"/>
  <c r="BO1058" i="25"/>
  <c r="BQ1058" i="25"/>
  <c r="BR1058" i="25"/>
  <c r="BP1058" i="25"/>
  <c r="BP701" i="25"/>
  <c r="BQ701" i="25"/>
  <c r="BO701" i="25"/>
  <c r="BR701" i="25"/>
  <c r="BO401" i="25"/>
  <c r="BP401" i="25"/>
  <c r="BR401" i="25"/>
  <c r="BQ401" i="25"/>
  <c r="BR1106" i="25"/>
  <c r="BO1106" i="25"/>
  <c r="BP1106" i="25"/>
  <c r="BQ1106" i="25"/>
  <c r="BR792" i="25"/>
  <c r="BO792" i="25"/>
  <c r="BP792" i="25"/>
  <c r="BQ792" i="25"/>
  <c r="BO1119" i="25"/>
  <c r="BQ1119" i="25"/>
  <c r="BP1119" i="25"/>
  <c r="BR1119" i="25"/>
  <c r="BO694" i="25"/>
  <c r="BQ694" i="25"/>
  <c r="BR694" i="25"/>
  <c r="BP694" i="25"/>
  <c r="BO463" i="25"/>
  <c r="BP463" i="25"/>
  <c r="BQ463" i="25"/>
  <c r="BR463" i="25"/>
  <c r="BO327" i="25"/>
  <c r="BP327" i="25"/>
  <c r="BR327" i="25"/>
  <c r="BQ327" i="25"/>
  <c r="BO1151" i="25"/>
  <c r="BQ1151" i="25"/>
  <c r="BP1151" i="25"/>
  <c r="BR1151" i="25"/>
  <c r="BO1169" i="25"/>
  <c r="BQ1169" i="25"/>
  <c r="BR1169" i="25"/>
  <c r="BP1169" i="25"/>
  <c r="BO376" i="25"/>
  <c r="BP376" i="25"/>
  <c r="BR376" i="25"/>
  <c r="BQ376" i="25"/>
  <c r="BO1610" i="25"/>
  <c r="BP1610" i="25"/>
  <c r="BQ1610" i="25"/>
  <c r="BR1610" i="25"/>
  <c r="BO1179" i="25"/>
  <c r="BQ1179" i="25"/>
  <c r="BP1179" i="25"/>
  <c r="BR1179" i="25"/>
  <c r="BO1407" i="25"/>
  <c r="BP1407" i="25"/>
  <c r="BR1407" i="25"/>
  <c r="BQ1407" i="25"/>
  <c r="BQ564" i="25"/>
  <c r="BR564" i="25"/>
  <c r="BO564" i="25"/>
  <c r="BP564" i="25"/>
  <c r="BO217" i="25"/>
  <c r="BR217" i="25"/>
  <c r="BP217" i="25"/>
  <c r="BQ217" i="25"/>
  <c r="BQ330" i="25"/>
  <c r="BR330" i="25"/>
  <c r="BP330" i="25"/>
  <c r="BO330" i="25"/>
  <c r="BR1134" i="25"/>
  <c r="BO1134" i="25"/>
  <c r="BP1134" i="25"/>
  <c r="BQ1134" i="25"/>
  <c r="BR212" i="25"/>
  <c r="BP212" i="25"/>
  <c r="BO212" i="25"/>
  <c r="BQ212" i="25"/>
  <c r="BO512" i="25"/>
  <c r="BP512" i="25"/>
  <c r="BR512" i="25"/>
  <c r="BQ512" i="25"/>
  <c r="BO1751" i="25"/>
  <c r="BQ1751" i="25"/>
  <c r="BP1751" i="25"/>
  <c r="BR1751" i="25"/>
  <c r="BO87" i="25"/>
  <c r="BP87" i="25"/>
  <c r="BR87" i="25"/>
  <c r="BQ87" i="25"/>
  <c r="BQ543" i="25"/>
  <c r="BO543" i="25"/>
  <c r="BP543" i="25"/>
  <c r="BR543" i="25"/>
  <c r="BO447" i="25"/>
  <c r="BP447" i="25"/>
  <c r="BR447" i="25"/>
  <c r="BQ447" i="25"/>
  <c r="BR1252" i="25"/>
  <c r="BO1252" i="25"/>
  <c r="BP1252" i="25"/>
  <c r="BQ1252" i="25"/>
  <c r="BR1180" i="25"/>
  <c r="BP1180" i="25"/>
  <c r="BQ1180" i="25"/>
  <c r="BO1180" i="25"/>
  <c r="BO249" i="25"/>
  <c r="BP249" i="25"/>
  <c r="BQ249" i="25"/>
  <c r="BR249" i="25"/>
  <c r="BO35" i="25"/>
  <c r="BP35" i="25"/>
  <c r="BR35" i="25"/>
  <c r="BQ35" i="25"/>
  <c r="BP594" i="25"/>
  <c r="BQ594" i="25"/>
  <c r="BR594" i="25"/>
  <c r="BO594" i="25"/>
  <c r="BO1319" i="25"/>
  <c r="BQ1319" i="25"/>
  <c r="BP1319" i="25"/>
  <c r="BR1319" i="25"/>
  <c r="BO1018" i="25"/>
  <c r="BQ1018" i="25"/>
  <c r="BR1018" i="25"/>
  <c r="BP1018" i="25"/>
  <c r="BQ588" i="25"/>
  <c r="BR588" i="25"/>
  <c r="BO588" i="25"/>
  <c r="BP588" i="25"/>
  <c r="BO423" i="25"/>
  <c r="BP423" i="25"/>
  <c r="BQ423" i="25"/>
  <c r="BR423" i="25"/>
  <c r="BO1420" i="25"/>
  <c r="BP1420" i="25"/>
  <c r="BQ1420" i="25"/>
  <c r="BR1420" i="25"/>
  <c r="BP697" i="25"/>
  <c r="BQ697" i="25"/>
  <c r="BR697" i="25"/>
  <c r="BO697" i="25"/>
  <c r="BP1045" i="25"/>
  <c r="BQ1045" i="25"/>
  <c r="BO1045" i="25"/>
  <c r="BR1045" i="25"/>
  <c r="BO77" i="25"/>
  <c r="BP77" i="25"/>
  <c r="BR77" i="25"/>
  <c r="BQ77" i="25"/>
  <c r="BO281" i="25"/>
  <c r="BP281" i="25"/>
  <c r="BQ281" i="25"/>
  <c r="BR281" i="25"/>
  <c r="BO425" i="25"/>
  <c r="BP425" i="25"/>
  <c r="BQ425" i="25"/>
  <c r="BR425" i="25"/>
  <c r="BR142" i="25"/>
  <c r="BP142" i="25"/>
  <c r="BQ142" i="25"/>
  <c r="BO142" i="25"/>
  <c r="BR990" i="25"/>
  <c r="BQ990" i="25"/>
  <c r="BP990" i="25"/>
  <c r="BO990" i="25"/>
  <c r="BR766" i="25"/>
  <c r="BO766" i="25"/>
  <c r="BP766" i="25"/>
  <c r="BQ766" i="25"/>
  <c r="BO1010" i="25"/>
  <c r="BQ1010" i="25"/>
  <c r="BP1010" i="25"/>
  <c r="BR1010" i="25"/>
  <c r="BO575" i="25"/>
  <c r="BR575" i="25"/>
  <c r="BP575" i="25"/>
  <c r="BQ575" i="25"/>
  <c r="BP949" i="25"/>
  <c r="BQ949" i="25"/>
  <c r="BO949" i="25"/>
  <c r="BR949" i="25"/>
  <c r="BP1007" i="25"/>
  <c r="BQ1007" i="25"/>
  <c r="BO1007" i="25"/>
  <c r="BR1007" i="25"/>
  <c r="BO1185" i="25"/>
  <c r="BQ1185" i="25"/>
  <c r="BP1185" i="25"/>
  <c r="BR1185" i="25"/>
  <c r="BP1804" i="25"/>
  <c r="BQ1804" i="25"/>
  <c r="BO1804" i="25"/>
  <c r="BR1804" i="25"/>
  <c r="BO137" i="25"/>
  <c r="BP137" i="25"/>
  <c r="BR137" i="25"/>
  <c r="BQ137" i="25"/>
  <c r="BR920" i="25"/>
  <c r="BQ920" i="25"/>
  <c r="BO920" i="25"/>
  <c r="BP920" i="25"/>
  <c r="BQ84" i="25"/>
  <c r="BP84" i="25"/>
  <c r="BO84" i="25"/>
  <c r="BR84" i="25"/>
  <c r="BO75" i="25"/>
  <c r="BP75" i="25"/>
  <c r="BR75" i="25"/>
  <c r="BQ75" i="25"/>
  <c r="BO173" i="25"/>
  <c r="BP173" i="25"/>
  <c r="BR173" i="25"/>
  <c r="BQ173" i="25"/>
  <c r="BO1113" i="25"/>
  <c r="BQ1113" i="25"/>
  <c r="BR1113" i="25"/>
  <c r="BP1113" i="25"/>
  <c r="BP1718" i="25"/>
  <c r="BQ1718" i="25"/>
  <c r="BO1718" i="25"/>
  <c r="BR1718" i="25"/>
  <c r="BP799" i="25"/>
  <c r="BQ799" i="25"/>
  <c r="BR799" i="25"/>
  <c r="BO799" i="25"/>
  <c r="BO99" i="25"/>
  <c r="BP99" i="25"/>
  <c r="BR99" i="25"/>
  <c r="BQ99" i="25"/>
  <c r="BO315" i="25"/>
  <c r="BP315" i="25"/>
  <c r="BQ315" i="25"/>
  <c r="BR315" i="25"/>
  <c r="BO816" i="25"/>
  <c r="BP816" i="25"/>
  <c r="BQ816" i="25"/>
  <c r="BR816" i="25"/>
  <c r="BO101" i="25"/>
  <c r="BP101" i="25"/>
  <c r="BR101" i="25"/>
  <c r="BQ101" i="25"/>
  <c r="BO1831" i="25"/>
  <c r="BP1831" i="25"/>
  <c r="BR1831" i="25"/>
  <c r="BQ1831" i="25"/>
  <c r="BO297" i="25"/>
  <c r="BP297" i="25"/>
  <c r="BQ297" i="25"/>
  <c r="BR297" i="25"/>
  <c r="BR1162" i="25"/>
  <c r="BP1162" i="25"/>
  <c r="BO1162" i="25"/>
  <c r="BQ1162" i="25"/>
  <c r="BO1581" i="25"/>
  <c r="BP1581" i="25"/>
  <c r="BQ1581" i="25"/>
  <c r="BR1581" i="25"/>
  <c r="BO1608" i="25"/>
  <c r="BP1608" i="25"/>
  <c r="BQ1608" i="25"/>
  <c r="BR1608" i="25"/>
  <c r="BP1557" i="25"/>
  <c r="BQ1557" i="25"/>
  <c r="BO1557" i="25"/>
  <c r="BR1557" i="25"/>
  <c r="BO1658" i="25"/>
  <c r="BP1658" i="25"/>
  <c r="BQ1658" i="25"/>
  <c r="BR1658" i="25"/>
  <c r="BO324" i="25"/>
  <c r="BP324" i="25"/>
  <c r="BQ324" i="25"/>
  <c r="BR324" i="25"/>
  <c r="BO1999" i="25"/>
  <c r="BR1999" i="25"/>
  <c r="BP1999" i="25"/>
  <c r="BQ1999" i="25"/>
  <c r="BQ418" i="25"/>
  <c r="BR418" i="25"/>
  <c r="BO418" i="25"/>
  <c r="BP418" i="25"/>
  <c r="BO289" i="25"/>
  <c r="BP289" i="25"/>
  <c r="BQ289" i="25"/>
  <c r="BR289" i="25"/>
  <c r="BO345" i="25"/>
  <c r="BP345" i="25"/>
  <c r="BQ345" i="25"/>
  <c r="BR345" i="25"/>
  <c r="BR1342" i="25"/>
  <c r="BO1342" i="25"/>
  <c r="BP1342" i="25"/>
  <c r="BQ1342" i="25"/>
  <c r="BP602" i="25"/>
  <c r="BQ602" i="25"/>
  <c r="BO602" i="25"/>
  <c r="BR602" i="25"/>
  <c r="BP873" i="25"/>
  <c r="BQ873" i="25"/>
  <c r="BR873" i="25"/>
  <c r="BO873" i="25"/>
  <c r="BR982" i="25"/>
  <c r="BP982" i="25"/>
  <c r="BO982" i="25"/>
  <c r="BQ982" i="25"/>
  <c r="BP719" i="25"/>
  <c r="BQ719" i="25"/>
  <c r="BO719" i="25"/>
  <c r="BR719" i="25"/>
  <c r="BO488" i="25"/>
  <c r="BP488" i="25"/>
  <c r="BR488" i="25"/>
  <c r="BQ488" i="25"/>
  <c r="BP979" i="25"/>
  <c r="BQ979" i="25"/>
  <c r="BO979" i="25"/>
  <c r="BR979" i="25"/>
  <c r="BO662" i="25"/>
  <c r="BQ662" i="25"/>
  <c r="BR662" i="25"/>
  <c r="BP662" i="25"/>
  <c r="BO448" i="25"/>
  <c r="BP448" i="25"/>
  <c r="BQ448" i="25"/>
  <c r="BR448" i="25"/>
  <c r="BP921" i="25"/>
  <c r="BQ921" i="25"/>
  <c r="BR921" i="25"/>
  <c r="BO921" i="25"/>
  <c r="BO504" i="25"/>
  <c r="BP504" i="25"/>
  <c r="BR504" i="25"/>
  <c r="BQ504" i="25"/>
  <c r="BP927" i="25"/>
  <c r="BQ927" i="25"/>
  <c r="BR927" i="25"/>
  <c r="BO927" i="25"/>
  <c r="BR589" i="25"/>
  <c r="BO589" i="25"/>
  <c r="BQ589" i="25"/>
  <c r="BP589" i="25"/>
  <c r="BO858" i="25"/>
  <c r="BQ858" i="25"/>
  <c r="BP858" i="25"/>
  <c r="BR858" i="25"/>
  <c r="BO1002" i="25"/>
  <c r="BQ1002" i="25"/>
  <c r="BP1002" i="25"/>
  <c r="BR1002" i="25"/>
  <c r="BP717" i="25"/>
  <c r="BQ717" i="25"/>
  <c r="BO717" i="25"/>
  <c r="BR717" i="25"/>
  <c r="BO586" i="25"/>
  <c r="BP586" i="25"/>
  <c r="BR586" i="25"/>
  <c r="BQ586" i="25"/>
  <c r="BR870" i="25"/>
  <c r="BO870" i="25"/>
  <c r="BQ870" i="25"/>
  <c r="BP870" i="25"/>
  <c r="BP965" i="25"/>
  <c r="BQ965" i="25"/>
  <c r="BO965" i="25"/>
  <c r="BR965" i="25"/>
  <c r="BR890" i="25"/>
  <c r="BP890" i="25"/>
  <c r="BQ890" i="25"/>
  <c r="BO890" i="25"/>
  <c r="BR1068" i="25"/>
  <c r="BO1068" i="25"/>
  <c r="BP1068" i="25"/>
  <c r="BQ1068" i="25"/>
  <c r="BO171" i="25"/>
  <c r="BP171" i="25"/>
  <c r="BR171" i="25"/>
  <c r="BQ171" i="25"/>
  <c r="BP653" i="25"/>
  <c r="BQ653" i="25"/>
  <c r="BR653" i="25"/>
  <c r="BO653" i="25"/>
  <c r="BO189" i="25"/>
  <c r="BP189" i="25"/>
  <c r="BQ189" i="25"/>
  <c r="BR189" i="25"/>
  <c r="BO944" i="25"/>
  <c r="BP944" i="25"/>
  <c r="BQ944" i="25"/>
  <c r="BR944" i="25"/>
  <c r="BO60" i="25"/>
  <c r="BP60" i="25"/>
  <c r="BR60" i="25"/>
  <c r="BQ60" i="25"/>
  <c r="BP847" i="25"/>
  <c r="BQ847" i="25"/>
  <c r="BO847" i="25"/>
  <c r="BR847" i="25"/>
  <c r="BP820" i="25"/>
  <c r="BR820" i="25"/>
  <c r="BO820" i="25"/>
  <c r="BQ820" i="25"/>
  <c r="BQ8" i="25"/>
  <c r="BR8" i="25"/>
  <c r="BO8" i="25"/>
  <c r="BP8" i="25"/>
  <c r="BO355" i="25"/>
  <c r="BP355" i="25"/>
  <c r="BR355" i="25"/>
  <c r="BQ355" i="25"/>
  <c r="BP555" i="25"/>
  <c r="BQ555" i="25"/>
  <c r="BR555" i="25"/>
  <c r="BO555" i="25"/>
  <c r="BO516" i="25"/>
  <c r="BP516" i="25"/>
  <c r="BQ516" i="25"/>
  <c r="BR516" i="25"/>
  <c r="BO339" i="25"/>
  <c r="BP339" i="25"/>
  <c r="BQ339" i="25"/>
  <c r="BR339" i="25"/>
  <c r="BO1347" i="25"/>
  <c r="BQ1347" i="25"/>
  <c r="BP1347" i="25"/>
  <c r="BR1347" i="25"/>
  <c r="BR1160" i="25"/>
  <c r="BQ1160" i="25"/>
  <c r="BP1160" i="25"/>
  <c r="BO1160" i="25"/>
  <c r="BR914" i="25"/>
  <c r="BO914" i="25"/>
  <c r="BP914" i="25"/>
  <c r="BQ914" i="25"/>
  <c r="BP999" i="25"/>
  <c r="BQ999" i="25"/>
  <c r="BO999" i="25"/>
  <c r="BR999" i="25"/>
  <c r="BP948" i="25"/>
  <c r="BQ948" i="25"/>
  <c r="BO948" i="25"/>
  <c r="BR948" i="25"/>
  <c r="BP693" i="25"/>
  <c r="BQ693" i="25"/>
  <c r="BR693" i="25"/>
  <c r="BO693" i="25"/>
  <c r="BQ545" i="25"/>
  <c r="BR545" i="25"/>
  <c r="BP545" i="25"/>
  <c r="BO545" i="25"/>
  <c r="BO1592" i="25"/>
  <c r="BP1592" i="25"/>
  <c r="BQ1592" i="25"/>
  <c r="BR1592" i="25"/>
  <c r="BP885" i="25"/>
  <c r="BQ885" i="25"/>
  <c r="BO885" i="25"/>
  <c r="BR885" i="25"/>
  <c r="BO1273" i="25"/>
  <c r="BQ1273" i="25"/>
  <c r="BP1273" i="25"/>
  <c r="BR1273" i="25"/>
  <c r="BO1398" i="25"/>
  <c r="BP1398" i="25"/>
  <c r="BQ1398" i="25"/>
  <c r="BR1398" i="25"/>
  <c r="BP963" i="25"/>
  <c r="BQ963" i="25"/>
  <c r="BO963" i="25"/>
  <c r="BR963" i="25"/>
  <c r="BQ342" i="25"/>
  <c r="BR342" i="25"/>
  <c r="BO342" i="25"/>
  <c r="BP342" i="25"/>
  <c r="BR1256" i="25"/>
  <c r="BP1256" i="25"/>
  <c r="BO1256" i="25"/>
  <c r="BQ1256" i="25"/>
  <c r="BO407" i="25"/>
  <c r="BP407" i="25"/>
  <c r="BQ407" i="25"/>
  <c r="BR407" i="25"/>
  <c r="BP1734" i="25"/>
  <c r="BQ1734" i="25"/>
  <c r="BO1734" i="25"/>
  <c r="BR1734" i="25"/>
  <c r="BO465" i="25"/>
  <c r="BP465" i="25"/>
  <c r="BR465" i="25"/>
  <c r="BQ465" i="25"/>
  <c r="BP1701" i="25"/>
  <c r="BQ1701" i="25"/>
  <c r="BO1701" i="25"/>
  <c r="BR1701" i="25"/>
  <c r="BO1327" i="25"/>
  <c r="BQ1327" i="25"/>
  <c r="BP1327" i="25"/>
  <c r="BR1327" i="25"/>
  <c r="BO1765" i="25"/>
  <c r="BQ1765" i="25"/>
  <c r="BR1765" i="25"/>
  <c r="BP1765" i="25"/>
  <c r="BO387" i="25"/>
  <c r="BP387" i="25"/>
  <c r="BR387" i="25"/>
  <c r="BQ387" i="25"/>
  <c r="BQ1978" i="25"/>
  <c r="BR1978" i="25"/>
  <c r="BO1978" i="25"/>
  <c r="BP1978" i="25"/>
  <c r="BO12" i="25"/>
  <c r="BP12" i="25"/>
  <c r="BQ12" i="25"/>
  <c r="BR12" i="25"/>
  <c r="BP841" i="25"/>
  <c r="BQ841" i="25"/>
  <c r="BR841" i="25"/>
  <c r="BO841" i="25"/>
  <c r="BP689" i="25"/>
  <c r="BQ689" i="25"/>
  <c r="BO689" i="25"/>
  <c r="BR689" i="25"/>
  <c r="BO485" i="25"/>
  <c r="BR485" i="25"/>
  <c r="BP485" i="25"/>
  <c r="BQ485" i="25"/>
  <c r="BO97" i="25"/>
  <c r="BP97" i="25"/>
  <c r="BR97" i="25"/>
  <c r="BQ97" i="25"/>
  <c r="BQ481" i="25"/>
  <c r="BR481" i="25"/>
  <c r="BO481" i="25"/>
  <c r="BP481" i="25"/>
  <c r="BQ36" i="25"/>
  <c r="BP36" i="25"/>
  <c r="BR36" i="25"/>
  <c r="BO36" i="25"/>
  <c r="BP144" i="25"/>
  <c r="BQ144" i="25"/>
  <c r="BO144" i="25"/>
  <c r="BR144" i="25"/>
  <c r="BO160" i="25"/>
  <c r="BP160" i="25"/>
  <c r="BQ160" i="25"/>
  <c r="BR160" i="25"/>
  <c r="BP1699" i="25"/>
  <c r="BO1699" i="25"/>
  <c r="BQ1699" i="25"/>
  <c r="BR1699" i="25"/>
  <c r="BP1822" i="25"/>
  <c r="BQ1822" i="25"/>
  <c r="BR1822" i="25"/>
  <c r="BO1822" i="25"/>
  <c r="BP1463" i="25"/>
  <c r="BQ1463" i="25"/>
  <c r="BR1463" i="25"/>
  <c r="BO1463" i="25"/>
  <c r="BO1533" i="25"/>
  <c r="BR1533" i="25"/>
  <c r="BP1533" i="25"/>
  <c r="BQ1533" i="25"/>
  <c r="BO1229" i="25"/>
  <c r="BQ1229" i="25"/>
  <c r="BR1229" i="25"/>
  <c r="BP1229" i="25"/>
  <c r="BQ1691" i="25"/>
  <c r="BR1691" i="25"/>
  <c r="BO1691" i="25"/>
  <c r="BP1691" i="25"/>
  <c r="BO1966" i="25"/>
  <c r="BP1966" i="25"/>
  <c r="BQ1966" i="25"/>
  <c r="BR1966" i="25"/>
  <c r="BO1666" i="25"/>
  <c r="BP1666" i="25"/>
  <c r="BQ1666" i="25"/>
  <c r="BR1666" i="25"/>
  <c r="BO467" i="25"/>
  <c r="BP467" i="25"/>
  <c r="BR467" i="25"/>
  <c r="BQ467" i="25"/>
  <c r="BO1536" i="25"/>
  <c r="BP1536" i="25"/>
  <c r="BQ1536" i="25"/>
  <c r="BR1536" i="25"/>
  <c r="BO248" i="25"/>
  <c r="BP248" i="25"/>
  <c r="BR248" i="25"/>
  <c r="BQ248" i="25"/>
  <c r="BR1122" i="25"/>
  <c r="BO1122" i="25"/>
  <c r="BP1122" i="25"/>
  <c r="BQ1122" i="25"/>
  <c r="BQ1707" i="25"/>
  <c r="BR1707" i="25"/>
  <c r="BP1707" i="25"/>
  <c r="BO1707" i="25"/>
  <c r="BP483" i="25"/>
  <c r="BR483" i="25"/>
  <c r="BO483" i="25"/>
  <c r="BQ483" i="25"/>
  <c r="BO307" i="25"/>
  <c r="BP307" i="25"/>
  <c r="BQ307" i="25"/>
  <c r="BR307" i="25"/>
  <c r="BO532" i="25"/>
  <c r="BP532" i="25"/>
  <c r="BQ532" i="25"/>
  <c r="BR532" i="25"/>
  <c r="BO427" i="25"/>
  <c r="BP427" i="25"/>
  <c r="BQ427" i="25"/>
  <c r="BR427" i="25"/>
  <c r="BP756" i="25"/>
  <c r="BR756" i="25"/>
  <c r="BQ756" i="25"/>
  <c r="BO756" i="25"/>
  <c r="BO1446" i="25"/>
  <c r="BP1446" i="25"/>
  <c r="BQ1446" i="25"/>
  <c r="BR1446" i="25"/>
  <c r="BO1239" i="25"/>
  <c r="BQ1239" i="25"/>
  <c r="BP1239" i="25"/>
  <c r="BR1239" i="25"/>
  <c r="BO493" i="25"/>
  <c r="BR493" i="25"/>
  <c r="BP493" i="25"/>
  <c r="BQ493" i="25"/>
  <c r="BO15" i="25"/>
  <c r="BP15" i="25"/>
  <c r="BR15" i="25"/>
  <c r="BQ15" i="25"/>
  <c r="BP596" i="25"/>
  <c r="BQ596" i="25"/>
  <c r="BO596" i="25"/>
  <c r="BR596" i="25"/>
  <c r="BO199" i="25"/>
  <c r="BQ199" i="25"/>
  <c r="BR199" i="25"/>
  <c r="BP199" i="25"/>
  <c r="BO25" i="25"/>
  <c r="BP25" i="25"/>
  <c r="BR25" i="25"/>
  <c r="BQ25" i="25"/>
  <c r="BR30" i="25"/>
  <c r="BP30" i="25"/>
  <c r="BO30" i="25"/>
  <c r="BQ30" i="25"/>
  <c r="BR1473" i="25"/>
  <c r="BP1473" i="25"/>
  <c r="BQ1473" i="25"/>
  <c r="BO1473" i="25"/>
  <c r="BQ738" i="25"/>
  <c r="BR738" i="25"/>
  <c r="BO738" i="25"/>
  <c r="BP738" i="25"/>
  <c r="BP903" i="25"/>
  <c r="BQ903" i="25"/>
  <c r="BO903" i="25"/>
  <c r="BR903" i="25"/>
  <c r="BR1322" i="25"/>
  <c r="BQ1322" i="25"/>
  <c r="BP1322" i="25"/>
  <c r="BO1322" i="25"/>
  <c r="BR1078" i="25"/>
  <c r="BO1078" i="25"/>
  <c r="BP1078" i="25"/>
  <c r="BQ1078" i="25"/>
  <c r="BP796" i="25"/>
  <c r="BQ796" i="25"/>
  <c r="BR796" i="25"/>
  <c r="BO796" i="25"/>
  <c r="BO1823" i="25"/>
  <c r="BP1823" i="25"/>
  <c r="BQ1823" i="25"/>
  <c r="BR1823" i="25"/>
  <c r="BO86" i="25"/>
  <c r="BR86" i="25"/>
  <c r="BP86" i="25"/>
  <c r="BQ86" i="25"/>
  <c r="BO103" i="25"/>
  <c r="BP103" i="25"/>
  <c r="BR103" i="25"/>
  <c r="BQ103" i="25"/>
  <c r="BO1696" i="25"/>
  <c r="BP1696" i="25"/>
  <c r="BQ1696" i="25"/>
  <c r="BR1696" i="25"/>
  <c r="BO1455" i="25"/>
  <c r="BP1455" i="25"/>
  <c r="BR1455" i="25"/>
  <c r="BQ1455" i="25"/>
  <c r="BO109" i="25"/>
  <c r="BP109" i="25"/>
  <c r="BR109" i="25"/>
  <c r="BQ109" i="25"/>
  <c r="BO277" i="25"/>
  <c r="BP277" i="25"/>
  <c r="BQ277" i="25"/>
  <c r="BR277" i="25"/>
  <c r="BO1639" i="25"/>
  <c r="BQ1639" i="25"/>
  <c r="BP1639" i="25"/>
  <c r="BR1639" i="25"/>
  <c r="BO952" i="25"/>
  <c r="BQ952" i="25"/>
  <c r="BP952" i="25"/>
  <c r="BR952" i="25"/>
  <c r="BO365" i="25"/>
  <c r="BP365" i="25"/>
  <c r="BQ365" i="25"/>
  <c r="BR365" i="25"/>
  <c r="BR186" i="25"/>
  <c r="BP186" i="25"/>
  <c r="BO186" i="25"/>
  <c r="BQ186" i="25"/>
  <c r="BR1260" i="25"/>
  <c r="BQ1260" i="25"/>
  <c r="BO1260" i="25"/>
  <c r="BP1260" i="25"/>
  <c r="BO1634" i="25"/>
  <c r="BP1634" i="25"/>
  <c r="BQ1634" i="25"/>
  <c r="BR1634" i="25"/>
  <c r="BO1452" i="25"/>
  <c r="BP1452" i="25"/>
  <c r="BQ1452" i="25"/>
  <c r="BR1452" i="25"/>
  <c r="BO570" i="25"/>
  <c r="BP570" i="25"/>
  <c r="BQ570" i="25"/>
  <c r="BR570" i="25"/>
  <c r="BP1001" i="25"/>
  <c r="BQ1001" i="25"/>
  <c r="BR1001" i="25"/>
  <c r="BO1001" i="25"/>
  <c r="BR1296" i="25"/>
  <c r="BO1296" i="25"/>
  <c r="BQ1296" i="25"/>
  <c r="BP1296" i="25"/>
  <c r="BO1609" i="25"/>
  <c r="BQ1609" i="25"/>
  <c r="BP1609" i="25"/>
  <c r="BR1609" i="25"/>
  <c r="BR637" i="25"/>
  <c r="BO637" i="25"/>
  <c r="BP637" i="25"/>
  <c r="BQ637" i="25"/>
  <c r="BP833" i="25"/>
  <c r="BQ833" i="25"/>
  <c r="BR833" i="25"/>
  <c r="BO833" i="25"/>
  <c r="BO113" i="25"/>
  <c r="BP113" i="25"/>
  <c r="BR113" i="25"/>
  <c r="BQ113" i="25"/>
  <c r="BP1782" i="25"/>
  <c r="BQ1782" i="25"/>
  <c r="BO1782" i="25"/>
  <c r="BR1782" i="25"/>
  <c r="BO213" i="25"/>
  <c r="BP213" i="25"/>
  <c r="BQ213" i="25"/>
  <c r="BR213" i="25"/>
  <c r="BR1070" i="25"/>
  <c r="BQ1070" i="25"/>
  <c r="BO1070" i="25"/>
  <c r="BP1070" i="25"/>
  <c r="BO1384" i="25"/>
  <c r="BP1384" i="25"/>
  <c r="BQ1384" i="25"/>
  <c r="BR1384" i="25"/>
  <c r="BO1889" i="25"/>
  <c r="BQ1889" i="25"/>
  <c r="BP1889" i="25"/>
  <c r="BR1889" i="25"/>
  <c r="BO191" i="25"/>
  <c r="BP191" i="25"/>
  <c r="BR191" i="25"/>
  <c r="BQ191" i="25"/>
  <c r="BO319" i="25"/>
  <c r="BP319" i="25"/>
  <c r="BR319" i="25"/>
  <c r="BQ319" i="25"/>
  <c r="BQ332" i="25"/>
  <c r="BR332" i="25"/>
  <c r="BO332" i="25"/>
  <c r="BP332" i="25"/>
  <c r="BO994" i="25"/>
  <c r="BQ994" i="25"/>
  <c r="BP994" i="25"/>
  <c r="BR994" i="25"/>
  <c r="BR74" i="25"/>
  <c r="BQ74" i="25"/>
  <c r="BP74" i="25"/>
  <c r="BO74" i="25"/>
  <c r="BR631" i="25"/>
  <c r="BO631" i="25"/>
  <c r="BP631" i="25"/>
  <c r="BQ631" i="25"/>
  <c r="BO1385" i="25"/>
  <c r="BQ1385" i="25"/>
  <c r="BP1385" i="25"/>
  <c r="BR1385" i="25"/>
  <c r="BP807" i="25"/>
  <c r="BQ807" i="25"/>
  <c r="BR807" i="25"/>
  <c r="BO807" i="25"/>
  <c r="BP1748" i="25"/>
  <c r="BQ1748" i="25"/>
  <c r="BR1748" i="25"/>
  <c r="BO1748" i="25"/>
  <c r="BQ1982" i="25"/>
  <c r="BR1982" i="25"/>
  <c r="BO1982" i="25"/>
  <c r="BP1982" i="25"/>
  <c r="BP1461" i="25"/>
  <c r="BQ1461" i="25"/>
  <c r="BR1461" i="25"/>
  <c r="BO1461" i="25"/>
  <c r="BO205" i="25"/>
  <c r="BR205" i="25"/>
  <c r="BP205" i="25"/>
  <c r="BQ205" i="25"/>
  <c r="BO1341" i="25"/>
  <c r="BQ1341" i="25"/>
  <c r="BR1341" i="25"/>
  <c r="BP1341" i="25"/>
  <c r="BO1479" i="25"/>
  <c r="BP1479" i="25"/>
  <c r="BQ1479" i="25"/>
  <c r="BR1479" i="25"/>
  <c r="BR1537" i="25"/>
  <c r="BO1537" i="25"/>
  <c r="BP1537" i="25"/>
  <c r="BQ1537" i="25"/>
  <c r="BO328" i="25"/>
  <c r="BP328" i="25"/>
  <c r="BQ328" i="25"/>
  <c r="BR328" i="25"/>
  <c r="BO285" i="25"/>
  <c r="BP285" i="25"/>
  <c r="BQ285" i="25"/>
  <c r="BR285" i="25"/>
  <c r="BO117" i="25"/>
  <c r="BP117" i="25"/>
  <c r="BR117" i="25"/>
  <c r="BQ117" i="25"/>
  <c r="BO133" i="25"/>
  <c r="BP133" i="25"/>
  <c r="BR133" i="25"/>
  <c r="BQ133" i="25"/>
  <c r="BO1299" i="25"/>
  <c r="BQ1299" i="25"/>
  <c r="BP1299" i="25"/>
  <c r="BR1299" i="25"/>
  <c r="BO546" i="25"/>
  <c r="BP546" i="25"/>
  <c r="BQ546" i="25"/>
  <c r="BR546" i="25"/>
  <c r="BO1139" i="25"/>
  <c r="BQ1139" i="25"/>
  <c r="BP1139" i="25"/>
  <c r="BR1139" i="25"/>
  <c r="BO1849" i="25"/>
  <c r="BP1849" i="25"/>
  <c r="BQ1849" i="25"/>
  <c r="BR1849" i="25"/>
  <c r="BO1465" i="25"/>
  <c r="BQ1465" i="25"/>
  <c r="BP1465" i="25"/>
  <c r="BR1465" i="25"/>
  <c r="BO1616" i="25"/>
  <c r="BP1616" i="25"/>
  <c r="BQ1616" i="25"/>
  <c r="BR1616" i="25"/>
  <c r="BO1572" i="25"/>
  <c r="BP1572" i="25"/>
  <c r="BQ1572" i="25"/>
  <c r="BR1572" i="25"/>
  <c r="BO115" i="25"/>
  <c r="BP115" i="25"/>
  <c r="BR115" i="25"/>
  <c r="BQ115" i="25"/>
  <c r="BO1331" i="25"/>
  <c r="BQ1331" i="25"/>
  <c r="BP1331" i="25"/>
  <c r="BR1331" i="25"/>
  <c r="BO439" i="25"/>
  <c r="BP439" i="25"/>
  <c r="BQ439" i="25"/>
  <c r="BR439" i="25"/>
  <c r="BO614" i="25"/>
  <c r="BQ614" i="25"/>
  <c r="BR614" i="25"/>
  <c r="BP614" i="25"/>
  <c r="BO1165" i="25"/>
  <c r="BQ1165" i="25"/>
  <c r="BR1165" i="25"/>
  <c r="BP1165" i="25"/>
  <c r="BO61" i="25"/>
  <c r="BP61" i="25"/>
  <c r="BR61" i="25"/>
  <c r="BQ61" i="25"/>
  <c r="BO563" i="25"/>
  <c r="BR563" i="25"/>
  <c r="BP563" i="25"/>
  <c r="BQ563" i="25"/>
  <c r="BO1197" i="25"/>
  <c r="BQ1197" i="25"/>
  <c r="BR1197" i="25"/>
  <c r="BP1197" i="25"/>
  <c r="BO686" i="25"/>
  <c r="BR686" i="25"/>
  <c r="BQ686" i="25"/>
  <c r="BP686" i="25"/>
  <c r="BO534" i="25"/>
  <c r="BP534" i="25"/>
  <c r="BR534" i="25"/>
  <c r="BQ534" i="25"/>
  <c r="BO207" i="25"/>
  <c r="BP207" i="25"/>
  <c r="BQ207" i="25"/>
  <c r="BR207" i="25"/>
  <c r="BP773" i="25"/>
  <c r="BQ773" i="25"/>
  <c r="BO773" i="25"/>
  <c r="BR773" i="25"/>
  <c r="BO1181" i="25"/>
  <c r="BQ1181" i="25"/>
  <c r="BR1181" i="25"/>
  <c r="BP1181" i="25"/>
  <c r="BO521" i="25"/>
  <c r="BP521" i="25"/>
  <c r="BR521" i="25"/>
  <c r="BQ521" i="25"/>
  <c r="BP721" i="25"/>
  <c r="BQ721" i="25"/>
  <c r="BO721" i="25"/>
  <c r="BR721" i="25"/>
  <c r="BO223" i="25"/>
  <c r="BP223" i="25"/>
  <c r="BQ223" i="25"/>
  <c r="BR223" i="25"/>
  <c r="BQ88" i="25"/>
  <c r="BR88" i="25"/>
  <c r="BO88" i="25"/>
  <c r="BP88" i="25"/>
  <c r="BQ872" i="25"/>
  <c r="BR872" i="25"/>
  <c r="BP872" i="25"/>
  <c r="BO872" i="25"/>
  <c r="BP770" i="25"/>
  <c r="BQ770" i="25"/>
  <c r="BO770" i="25"/>
  <c r="BR770" i="25"/>
  <c r="BO71" i="25"/>
  <c r="BP71" i="25"/>
  <c r="BR71" i="25"/>
  <c r="BQ71" i="25"/>
  <c r="BR1222" i="25"/>
  <c r="BO1222" i="25"/>
  <c r="BQ1222" i="25"/>
  <c r="BP1222" i="25"/>
  <c r="BO1361" i="25"/>
  <c r="BQ1361" i="25"/>
  <c r="BR1361" i="25"/>
  <c r="BP1361" i="25"/>
  <c r="BP1776" i="25"/>
  <c r="BQ1776" i="25"/>
  <c r="BO1776" i="25"/>
  <c r="BR1776" i="25"/>
  <c r="BO565" i="25"/>
  <c r="BR565" i="25"/>
  <c r="BQ565" i="25"/>
  <c r="BP565" i="25"/>
  <c r="BP444" i="25"/>
  <c r="BQ444" i="25"/>
  <c r="BR444" i="25"/>
  <c r="BO444" i="25"/>
  <c r="BP669" i="25"/>
  <c r="BQ669" i="25"/>
  <c r="BR669" i="25"/>
  <c r="BO669" i="25"/>
  <c r="BP695" i="25"/>
  <c r="BQ695" i="25"/>
  <c r="BR695" i="25"/>
  <c r="BO695" i="25"/>
  <c r="BO724" i="25"/>
  <c r="BP724" i="25"/>
  <c r="BQ724" i="25"/>
  <c r="BR724" i="25"/>
  <c r="BP714" i="25"/>
  <c r="BQ714" i="25"/>
  <c r="BO714" i="25"/>
  <c r="BR714" i="25"/>
  <c r="BQ414" i="25"/>
  <c r="BO414" i="25"/>
  <c r="BP414" i="25"/>
  <c r="BR414" i="25"/>
  <c r="BO424" i="25"/>
  <c r="BP424" i="25"/>
  <c r="BQ424" i="25"/>
  <c r="BR424" i="25"/>
  <c r="BQ624" i="25"/>
  <c r="BR624" i="25"/>
  <c r="BP624" i="25"/>
  <c r="BO624" i="25"/>
  <c r="BP1003" i="25"/>
  <c r="BQ1003" i="25"/>
  <c r="BR1003" i="25"/>
  <c r="BO1003" i="25"/>
  <c r="BO456" i="25"/>
  <c r="BP456" i="25"/>
  <c r="BQ456" i="25"/>
  <c r="BR456" i="25"/>
  <c r="BR1158" i="25"/>
  <c r="BP1158" i="25"/>
  <c r="BQ1158" i="25"/>
  <c r="BO1158" i="25"/>
  <c r="BO1095" i="25"/>
  <c r="BQ1095" i="25"/>
  <c r="BP1095" i="25"/>
  <c r="BR1095" i="25"/>
  <c r="BR774" i="25"/>
  <c r="BQ774" i="25"/>
  <c r="BO774" i="25"/>
  <c r="BP774" i="25"/>
  <c r="BO549" i="25"/>
  <c r="BR549" i="25"/>
  <c r="BP549" i="25"/>
  <c r="BQ549" i="25"/>
  <c r="BR1064" i="25"/>
  <c r="BO1064" i="25"/>
  <c r="BP1064" i="25"/>
  <c r="BQ1064" i="25"/>
  <c r="BP917" i="25"/>
  <c r="BQ917" i="25"/>
  <c r="BO917" i="25"/>
  <c r="BR917" i="25"/>
  <c r="BP523" i="25"/>
  <c r="BO523" i="25"/>
  <c r="BQ523" i="25"/>
  <c r="BR523" i="25"/>
  <c r="BQ479" i="25"/>
  <c r="BR479" i="25"/>
  <c r="BO479" i="25"/>
  <c r="BP479" i="25"/>
  <c r="BP787" i="25"/>
  <c r="BQ787" i="25"/>
  <c r="BO787" i="25"/>
  <c r="BR787" i="25"/>
  <c r="BQ495" i="25"/>
  <c r="BR495" i="25"/>
  <c r="BO495" i="25"/>
  <c r="BP495" i="25"/>
  <c r="BO730" i="25"/>
  <c r="BQ730" i="25"/>
  <c r="BR730" i="25"/>
  <c r="BP730" i="25"/>
  <c r="BR622" i="25"/>
  <c r="BO622" i="25"/>
  <c r="BP622" i="25"/>
  <c r="BQ622" i="25"/>
  <c r="BR607" i="25"/>
  <c r="BO607" i="25"/>
  <c r="BP607" i="25"/>
  <c r="BQ607" i="25"/>
  <c r="BO472" i="25"/>
  <c r="BP472" i="25"/>
  <c r="BR472" i="25"/>
  <c r="BQ472" i="25"/>
  <c r="BO1040" i="25"/>
  <c r="BP1040" i="25"/>
  <c r="BQ1040" i="25"/>
  <c r="BR1040" i="25"/>
  <c r="BP912" i="25"/>
  <c r="BQ912" i="25"/>
  <c r="BO912" i="25"/>
  <c r="BR912" i="25"/>
  <c r="BP1794" i="25"/>
  <c r="BQ1794" i="25"/>
  <c r="BO1794" i="25"/>
  <c r="BR1794" i="25"/>
  <c r="BP725" i="25"/>
  <c r="BQ725" i="25"/>
  <c r="BR725" i="25"/>
  <c r="BO725" i="25"/>
  <c r="BR641" i="25"/>
  <c r="BO641" i="25"/>
  <c r="BP641" i="25"/>
  <c r="BQ641" i="25"/>
  <c r="BO1642" i="25"/>
  <c r="BP1642" i="25"/>
  <c r="BQ1642" i="25"/>
  <c r="BR1642" i="25"/>
  <c r="BP1039" i="25"/>
  <c r="BQ1039" i="25"/>
  <c r="BO1039" i="25"/>
  <c r="BR1039" i="25"/>
  <c r="BO976" i="25"/>
  <c r="BP976" i="25"/>
  <c r="BQ976" i="25"/>
  <c r="BR976" i="25"/>
  <c r="BR1094" i="25"/>
  <c r="BQ1094" i="25"/>
  <c r="BO1094" i="25"/>
  <c r="BP1094" i="25"/>
  <c r="BP997" i="25"/>
  <c r="BQ997" i="25"/>
  <c r="BO997" i="25"/>
  <c r="BR997" i="25"/>
  <c r="BP663" i="25"/>
  <c r="BQ663" i="25"/>
  <c r="BR663" i="25"/>
  <c r="BO663" i="25"/>
  <c r="BP821" i="25"/>
  <c r="BQ821" i="25"/>
  <c r="BO821" i="25"/>
  <c r="BR821" i="25"/>
  <c r="BP1055" i="25"/>
  <c r="BQ1055" i="25"/>
  <c r="BO1055" i="25"/>
  <c r="BR1055" i="25"/>
  <c r="BP776" i="25"/>
  <c r="BR776" i="25"/>
  <c r="BO776" i="25"/>
  <c r="BQ776" i="25"/>
  <c r="BO578" i="25"/>
  <c r="BP578" i="25"/>
  <c r="BQ578" i="25"/>
  <c r="BR578" i="25"/>
  <c r="BR611" i="25"/>
  <c r="BP611" i="25"/>
  <c r="BQ611" i="25"/>
  <c r="BO611" i="25"/>
  <c r="BP929" i="25"/>
  <c r="BQ929" i="25"/>
  <c r="BR929" i="25"/>
  <c r="BO929" i="25"/>
  <c r="BP817" i="25"/>
  <c r="BQ817" i="25"/>
  <c r="BR817" i="25"/>
  <c r="BO817" i="25"/>
  <c r="BP980" i="25"/>
  <c r="BQ980" i="25"/>
  <c r="BR980" i="25"/>
  <c r="BO980" i="25"/>
  <c r="BP706" i="25"/>
  <c r="BR706" i="25"/>
  <c r="BQ706" i="25"/>
  <c r="BO706" i="25"/>
  <c r="BO506" i="25"/>
  <c r="BP506" i="25"/>
  <c r="BQ506" i="25"/>
  <c r="BR506" i="25"/>
  <c r="BO1034" i="25"/>
  <c r="BQ1034" i="25"/>
  <c r="BR1034" i="25"/>
  <c r="BP1034" i="25"/>
  <c r="BO397" i="25"/>
  <c r="BP397" i="25"/>
  <c r="BQ397" i="25"/>
  <c r="BR397" i="25"/>
  <c r="BO1087" i="25"/>
  <c r="BQ1087" i="25"/>
  <c r="BP1087" i="25"/>
  <c r="BR1087" i="25"/>
  <c r="BO557" i="25"/>
  <c r="BR557" i="25"/>
  <c r="BP557" i="25"/>
  <c r="BQ557" i="25"/>
  <c r="BP908" i="25"/>
  <c r="BR908" i="25"/>
  <c r="BO908" i="25"/>
  <c r="BQ908" i="25"/>
  <c r="BP1742" i="25"/>
  <c r="BQ1742" i="25"/>
  <c r="BR1742" i="25"/>
  <c r="BO1742" i="25"/>
  <c r="BO573" i="25"/>
  <c r="BR573" i="25"/>
  <c r="BP573" i="25"/>
  <c r="BQ573" i="25"/>
  <c r="BP805" i="25"/>
  <c r="BQ805" i="25"/>
  <c r="BR805" i="25"/>
  <c r="BO805" i="25"/>
  <c r="BP681" i="25"/>
  <c r="BQ681" i="25"/>
  <c r="BR681" i="25"/>
  <c r="BO681" i="25"/>
  <c r="BP677" i="25"/>
  <c r="BQ677" i="25"/>
  <c r="BR677" i="25"/>
  <c r="BO677" i="25"/>
  <c r="BP889" i="25"/>
  <c r="BQ889" i="25"/>
  <c r="BR889" i="25"/>
  <c r="BO889" i="25"/>
  <c r="BO108" i="25"/>
  <c r="BP108" i="25"/>
  <c r="BQ108" i="25"/>
  <c r="BR108" i="25"/>
  <c r="BO225" i="25"/>
  <c r="BR225" i="25"/>
  <c r="BQ225" i="25"/>
  <c r="BP225" i="25"/>
  <c r="BO1737" i="25"/>
  <c r="BP1737" i="25"/>
  <c r="BQ1737" i="25"/>
  <c r="BR1737" i="25"/>
  <c r="BO494" i="25"/>
  <c r="BP494" i="25"/>
  <c r="BQ494" i="25"/>
  <c r="BR494" i="25"/>
  <c r="BQ584" i="25"/>
  <c r="BR584" i="25"/>
  <c r="BP584" i="25"/>
  <c r="BO584" i="25"/>
  <c r="BO524" i="25"/>
  <c r="BP524" i="25"/>
  <c r="BQ524" i="25"/>
  <c r="BR524" i="25"/>
  <c r="BR762" i="25"/>
  <c r="BQ762" i="25"/>
  <c r="BO762" i="25"/>
  <c r="BP762" i="25"/>
  <c r="BP649" i="25"/>
  <c r="BQ649" i="25"/>
  <c r="BO649" i="25"/>
  <c r="BR649" i="25"/>
  <c r="BQ551" i="25"/>
  <c r="BO551" i="25"/>
  <c r="BP551" i="25"/>
  <c r="BR551" i="25"/>
  <c r="BO550" i="25"/>
  <c r="BP550" i="25"/>
  <c r="BQ550" i="25"/>
  <c r="BR550" i="25"/>
  <c r="BO882" i="25"/>
  <c r="BP882" i="25"/>
  <c r="BR882" i="25"/>
  <c r="BQ882" i="25"/>
  <c r="BO453" i="25"/>
  <c r="BP453" i="25"/>
  <c r="BQ453" i="25"/>
  <c r="BR453" i="25"/>
  <c r="BO166" i="25"/>
  <c r="BQ166" i="25"/>
  <c r="BR166" i="25"/>
  <c r="BP166" i="25"/>
  <c r="BO357" i="25"/>
  <c r="BP357" i="25"/>
  <c r="BQ357" i="25"/>
  <c r="BR357" i="25"/>
  <c r="BP1049" i="25"/>
  <c r="BQ1049" i="25"/>
  <c r="BR1049" i="25"/>
  <c r="BO1049" i="25"/>
  <c r="BP1920" i="25"/>
  <c r="BQ1920" i="25"/>
  <c r="BO1920" i="25"/>
  <c r="BR1920" i="25"/>
  <c r="BO1458" i="25"/>
  <c r="BP1458" i="25"/>
  <c r="BQ1458" i="25"/>
  <c r="BR1458" i="25"/>
  <c r="BO1454" i="25"/>
  <c r="BP1454" i="25"/>
  <c r="BQ1454" i="25"/>
  <c r="BR1454" i="25"/>
  <c r="BP785" i="25"/>
  <c r="BQ785" i="25"/>
  <c r="BR785" i="25"/>
  <c r="BO785" i="25"/>
  <c r="BP673" i="25"/>
  <c r="BQ673" i="25"/>
  <c r="BO673" i="25"/>
  <c r="BR673" i="25"/>
  <c r="BR192" i="25"/>
  <c r="BP192" i="25"/>
  <c r="BO192" i="25"/>
  <c r="BQ192" i="25"/>
  <c r="BO1207" i="25"/>
  <c r="BQ1207" i="25"/>
  <c r="BP1207" i="25"/>
  <c r="BR1207" i="25"/>
  <c r="BO559" i="25"/>
  <c r="BR559" i="25"/>
  <c r="BP559" i="25"/>
  <c r="BQ559" i="25"/>
  <c r="BP146" i="25"/>
  <c r="BQ146" i="25"/>
  <c r="BO146" i="25"/>
  <c r="BR146" i="25"/>
  <c r="BO510" i="25"/>
  <c r="BP510" i="25"/>
  <c r="BQ510" i="25"/>
  <c r="BR510" i="25"/>
  <c r="BO413" i="25"/>
  <c r="BP413" i="25"/>
  <c r="BQ413" i="25"/>
  <c r="BR413" i="25"/>
  <c r="BQ346" i="25"/>
  <c r="BR346" i="25"/>
  <c r="BP346" i="25"/>
  <c r="BO346" i="25"/>
  <c r="BO265" i="25"/>
  <c r="BP265" i="25"/>
  <c r="BQ265" i="25"/>
  <c r="BR265" i="25"/>
  <c r="BO237" i="25"/>
  <c r="BQ237" i="25"/>
  <c r="BR237" i="25"/>
  <c r="BP237" i="25"/>
  <c r="BQ356" i="25"/>
  <c r="BR356" i="25"/>
  <c r="BO356" i="25"/>
  <c r="BP356" i="25"/>
  <c r="BO32" i="25"/>
  <c r="BP32" i="25"/>
  <c r="BQ32" i="25"/>
  <c r="BR32" i="25"/>
  <c r="BR198" i="25"/>
  <c r="BP198" i="25"/>
  <c r="BO198" i="25"/>
  <c r="BQ198" i="25"/>
  <c r="BR1441" i="25"/>
  <c r="BQ1441" i="25"/>
  <c r="BO1441" i="25"/>
  <c r="BP1441" i="25"/>
  <c r="BO305" i="25"/>
  <c r="BP305" i="25"/>
  <c r="BR305" i="25"/>
  <c r="BQ305" i="25"/>
  <c r="BR1226" i="25"/>
  <c r="BP1226" i="25"/>
  <c r="BO1226" i="25"/>
  <c r="BQ1226" i="25"/>
  <c r="BP737" i="25"/>
  <c r="BQ737" i="25"/>
  <c r="BR737" i="25"/>
  <c r="BO737" i="25"/>
  <c r="BQ808" i="25"/>
  <c r="BR808" i="25"/>
  <c r="BO808" i="25"/>
  <c r="BP808" i="25"/>
  <c r="BP507" i="25"/>
  <c r="BO507" i="25"/>
  <c r="BR507" i="25"/>
  <c r="BQ507" i="25"/>
  <c r="BR734" i="25"/>
  <c r="BP734" i="25"/>
  <c r="BO734" i="25"/>
  <c r="BQ734" i="25"/>
  <c r="BR950" i="25"/>
  <c r="BQ950" i="25"/>
  <c r="BO950" i="25"/>
  <c r="BP950" i="25"/>
  <c r="BO421" i="25"/>
  <c r="BP421" i="25"/>
  <c r="BQ421" i="25"/>
  <c r="BR421" i="25"/>
  <c r="BP740" i="25"/>
  <c r="BR740" i="25"/>
  <c r="BQ740" i="25"/>
  <c r="BO740" i="25"/>
  <c r="BP843" i="25"/>
  <c r="BQ843" i="25"/>
  <c r="BO843" i="25"/>
  <c r="BR843" i="25"/>
  <c r="BR1310" i="25"/>
  <c r="BP1310" i="25"/>
  <c r="BO1310" i="25"/>
  <c r="BQ1310" i="25"/>
  <c r="BO1482" i="25"/>
  <c r="BP1482" i="25"/>
  <c r="BQ1482" i="25"/>
  <c r="BR1482" i="25"/>
  <c r="BO1789" i="25"/>
  <c r="BR1789" i="25"/>
  <c r="BP1789" i="25"/>
  <c r="BQ1789" i="25"/>
  <c r="BO471" i="25"/>
  <c r="BP471" i="25"/>
  <c r="BQ471" i="25"/>
  <c r="BR471" i="25"/>
  <c r="BO95" i="25"/>
  <c r="BP95" i="25"/>
  <c r="BR95" i="25"/>
  <c r="BQ95" i="25"/>
  <c r="BP956" i="25"/>
  <c r="BQ956" i="25"/>
  <c r="BR956" i="25"/>
  <c r="BO956" i="25"/>
  <c r="BO1390" i="25"/>
  <c r="BP1390" i="25"/>
  <c r="BQ1390" i="25"/>
  <c r="BR1390" i="25"/>
  <c r="BO1552" i="25"/>
  <c r="BP1552" i="25"/>
  <c r="BQ1552" i="25"/>
  <c r="BR1552" i="25"/>
  <c r="BR122" i="25"/>
  <c r="BP122" i="25"/>
  <c r="BQ122" i="25"/>
  <c r="BO122" i="25"/>
  <c r="BO1771" i="25"/>
  <c r="BR1771" i="25"/>
  <c r="BQ1771" i="25"/>
  <c r="BP1771" i="25"/>
  <c r="BP680" i="25"/>
  <c r="BQ680" i="25"/>
  <c r="BO680" i="25"/>
  <c r="BR680" i="25"/>
  <c r="BO21" i="25"/>
  <c r="BP21" i="25"/>
  <c r="BR21" i="25"/>
  <c r="BQ21" i="25"/>
  <c r="BR1338" i="25"/>
  <c r="BQ1338" i="25"/>
  <c r="BO1338" i="25"/>
  <c r="BP1338" i="25"/>
  <c r="BO1375" i="25"/>
  <c r="BQ1375" i="25"/>
  <c r="BP1375" i="25"/>
  <c r="BR1375" i="25"/>
  <c r="BO135" i="25"/>
  <c r="BP135" i="25"/>
  <c r="BR135" i="25"/>
  <c r="BQ135" i="25"/>
  <c r="BO1434" i="25"/>
  <c r="BP1434" i="25"/>
  <c r="BQ1434" i="25"/>
  <c r="BR1434" i="25"/>
  <c r="BO1161" i="25"/>
  <c r="BQ1161" i="25"/>
  <c r="BP1161" i="25"/>
  <c r="BR1161" i="25"/>
  <c r="BO175" i="25"/>
  <c r="BP175" i="25"/>
  <c r="BQ175" i="25"/>
  <c r="BR175" i="25"/>
  <c r="BO105" i="25"/>
  <c r="BP105" i="25"/>
  <c r="BR105" i="25"/>
  <c r="BQ105" i="25"/>
  <c r="BP667" i="25"/>
  <c r="BQ667" i="25"/>
  <c r="BO667" i="25"/>
  <c r="BR667" i="25"/>
  <c r="BP749" i="25"/>
  <c r="BQ749" i="25"/>
  <c r="BO749" i="25"/>
  <c r="BR749" i="25"/>
  <c r="BP711" i="25"/>
  <c r="BQ711" i="25"/>
  <c r="BO711" i="25"/>
  <c r="BR711" i="25"/>
  <c r="BP905" i="25"/>
  <c r="BQ905" i="25"/>
  <c r="BR905" i="25"/>
  <c r="BO905" i="25"/>
  <c r="BQ406" i="25"/>
  <c r="BR406" i="25"/>
  <c r="BP406" i="25"/>
  <c r="BO406" i="25"/>
  <c r="BP828" i="25"/>
  <c r="BO828" i="25"/>
  <c r="BR828" i="25"/>
  <c r="BQ828" i="25"/>
  <c r="BR1128" i="25"/>
  <c r="BO1128" i="25"/>
  <c r="BP1128" i="25"/>
  <c r="BQ1128" i="25"/>
  <c r="BR180" i="25"/>
  <c r="BP180" i="25"/>
  <c r="BO180" i="25"/>
  <c r="BQ180" i="25"/>
  <c r="BO304" i="25"/>
  <c r="BP304" i="25"/>
  <c r="BQ304" i="25"/>
  <c r="BR304" i="25"/>
  <c r="BO273" i="25"/>
  <c r="BP273" i="25"/>
  <c r="BR273" i="25"/>
  <c r="BQ273" i="25"/>
  <c r="BR1336" i="25"/>
  <c r="BQ1336" i="25"/>
  <c r="BO1336" i="25"/>
  <c r="BP1336" i="25"/>
  <c r="BP907" i="25"/>
  <c r="BQ907" i="25"/>
  <c r="BO907" i="25"/>
  <c r="BR907" i="25"/>
  <c r="BP462" i="25"/>
  <c r="BO462" i="25"/>
  <c r="BQ462" i="25"/>
  <c r="BR462" i="25"/>
  <c r="BO928" i="25"/>
  <c r="BQ928" i="25"/>
  <c r="BR928" i="25"/>
  <c r="BP928" i="25"/>
  <c r="BO92" i="25"/>
  <c r="BP92" i="25"/>
  <c r="BR92" i="25"/>
  <c r="BQ92" i="25"/>
  <c r="BR1132" i="25"/>
  <c r="BQ1132" i="25"/>
  <c r="BO1132" i="25"/>
  <c r="BP1132" i="25"/>
  <c r="BO70" i="25"/>
  <c r="BR70" i="25"/>
  <c r="BP70" i="25"/>
  <c r="BQ70" i="25"/>
  <c r="BO1466" i="25"/>
  <c r="BP1466" i="25"/>
  <c r="BQ1466" i="25"/>
  <c r="BR1466" i="25"/>
  <c r="BO27" i="25"/>
  <c r="BP27" i="25"/>
  <c r="BR27" i="25"/>
  <c r="BQ27" i="25"/>
  <c r="BO308" i="25"/>
  <c r="BR308" i="25"/>
  <c r="BP308" i="25"/>
  <c r="BQ308" i="25"/>
  <c r="BQ688" i="25"/>
  <c r="BO688" i="25"/>
  <c r="BR688" i="25"/>
  <c r="BP688" i="25"/>
  <c r="BQ258" i="25"/>
  <c r="BR258" i="25"/>
  <c r="BO258" i="25"/>
  <c r="BP258" i="25"/>
  <c r="BO143" i="25"/>
  <c r="BP143" i="25"/>
  <c r="BR143" i="25"/>
  <c r="BQ143" i="25"/>
  <c r="BP1491" i="25"/>
  <c r="BQ1491" i="25"/>
  <c r="BO1491" i="25"/>
  <c r="BR1491" i="25"/>
  <c r="BO48" i="25"/>
  <c r="BP48" i="25"/>
  <c r="BQ48" i="25"/>
  <c r="BR48" i="25"/>
  <c r="BO1085" i="25"/>
  <c r="BQ1085" i="25"/>
  <c r="BR1085" i="25"/>
  <c r="BP1085" i="25"/>
  <c r="BO181" i="25"/>
  <c r="BP181" i="25"/>
  <c r="BQ181" i="25"/>
  <c r="BR181" i="25"/>
  <c r="BO432" i="25"/>
  <c r="BP432" i="25"/>
  <c r="BQ432" i="25"/>
  <c r="BR432" i="25"/>
  <c r="BQ394" i="25"/>
  <c r="BR394" i="25"/>
  <c r="BP394" i="25"/>
  <c r="BO394" i="25"/>
  <c r="BO1582" i="25"/>
  <c r="BP1582" i="25"/>
  <c r="BQ1582" i="25"/>
  <c r="BR1582" i="25"/>
  <c r="BR1102" i="25"/>
  <c r="BP1102" i="25"/>
  <c r="BQ1102" i="25"/>
  <c r="BO1102" i="25"/>
  <c r="BP975" i="25"/>
  <c r="BQ975" i="25"/>
  <c r="BO975" i="25"/>
  <c r="BR975" i="25"/>
  <c r="BO702" i="25"/>
  <c r="BP702" i="25"/>
  <c r="BR702" i="25"/>
  <c r="BQ702" i="25"/>
  <c r="BO464" i="25"/>
  <c r="BP464" i="25"/>
  <c r="BQ464" i="25"/>
  <c r="BR464" i="25"/>
  <c r="BO1394" i="25"/>
  <c r="BP1394" i="25"/>
  <c r="BQ1394" i="25"/>
  <c r="BR1394" i="25"/>
  <c r="BO1526" i="25"/>
  <c r="BP1526" i="25"/>
  <c r="BQ1526" i="25"/>
  <c r="BR1526" i="25"/>
  <c r="BP302" i="25"/>
  <c r="BO302" i="25"/>
  <c r="BQ302" i="25"/>
  <c r="BR302" i="25"/>
  <c r="BO391" i="25"/>
  <c r="BP391" i="25"/>
  <c r="BQ391" i="25"/>
  <c r="BR391" i="25"/>
  <c r="BR1376" i="25"/>
  <c r="BO1376" i="25"/>
  <c r="BP1376" i="25"/>
  <c r="BQ1376" i="25"/>
  <c r="BO127" i="25"/>
  <c r="BP127" i="25"/>
  <c r="BR127" i="25"/>
  <c r="BQ127" i="25"/>
  <c r="BO1721" i="25"/>
  <c r="BP1721" i="25"/>
  <c r="BQ1721" i="25"/>
  <c r="BR1721" i="25"/>
  <c r="BO1145" i="25"/>
  <c r="BQ1145" i="25"/>
  <c r="BR1145" i="25"/>
  <c r="BP1145" i="25"/>
  <c r="BO554" i="25"/>
  <c r="BP554" i="25"/>
  <c r="BQ554" i="25"/>
  <c r="BR554" i="25"/>
  <c r="BO1111" i="25"/>
  <c r="BQ1111" i="25"/>
  <c r="BP1111" i="25"/>
  <c r="BR1111" i="25"/>
  <c r="BR1156" i="25"/>
  <c r="BO1156" i="25"/>
  <c r="BP1156" i="25"/>
  <c r="BQ1156" i="25"/>
  <c r="BO537" i="25"/>
  <c r="BP537" i="25"/>
  <c r="BQ537" i="25"/>
  <c r="BR537" i="25"/>
  <c r="BO581" i="25"/>
  <c r="BR581" i="25"/>
  <c r="BP581" i="25"/>
  <c r="BQ581" i="25"/>
  <c r="BO880" i="25"/>
  <c r="BP880" i="25"/>
  <c r="BQ880" i="25"/>
  <c r="BR880" i="25"/>
  <c r="BP751" i="25"/>
  <c r="BQ751" i="25"/>
  <c r="BO751" i="25"/>
  <c r="BR751" i="25"/>
  <c r="BP659" i="25"/>
  <c r="BQ659" i="25"/>
  <c r="BO659" i="25"/>
  <c r="BR659" i="25"/>
  <c r="BP779" i="25"/>
  <c r="BQ779" i="25"/>
  <c r="BO779" i="25"/>
  <c r="BR779" i="25"/>
  <c r="BQ503" i="25"/>
  <c r="BO503" i="25"/>
  <c r="BP503" i="25"/>
  <c r="BR503" i="25"/>
  <c r="BO632" i="25"/>
  <c r="BP632" i="25"/>
  <c r="BR632" i="25"/>
  <c r="BQ632" i="25"/>
  <c r="BP809" i="25"/>
  <c r="BQ809" i="25"/>
  <c r="BR809" i="25"/>
  <c r="BO809" i="25"/>
  <c r="BP1025" i="25"/>
  <c r="BQ1025" i="25"/>
  <c r="BR1025" i="25"/>
  <c r="BO1025" i="25"/>
  <c r="BO1073" i="25"/>
  <c r="BQ1073" i="25"/>
  <c r="BP1073" i="25"/>
  <c r="BR1073" i="25"/>
  <c r="BP398" i="25"/>
  <c r="BQ398" i="25"/>
  <c r="BR398" i="25"/>
  <c r="BO398" i="25"/>
  <c r="BP969" i="25"/>
  <c r="BQ969" i="25"/>
  <c r="BR969" i="25"/>
  <c r="BO969" i="25"/>
  <c r="BO962" i="25"/>
  <c r="BQ962" i="25"/>
  <c r="BP962" i="25"/>
  <c r="BR962" i="25"/>
  <c r="BQ402" i="25"/>
  <c r="BR402" i="25"/>
  <c r="BO402" i="25"/>
  <c r="BP402" i="25"/>
  <c r="BP1047" i="25"/>
  <c r="BQ1047" i="25"/>
  <c r="BO1047" i="25"/>
  <c r="BR1047" i="25"/>
  <c r="BR966" i="25"/>
  <c r="BP966" i="25"/>
  <c r="BQ966" i="25"/>
  <c r="BO966" i="25"/>
  <c r="BR642" i="25"/>
  <c r="BO642" i="25"/>
  <c r="BP642" i="25"/>
  <c r="BQ642" i="25"/>
  <c r="BQ132" i="25"/>
  <c r="BO132" i="25"/>
  <c r="BP132" i="25"/>
  <c r="BR132" i="25"/>
  <c r="BQ282" i="25"/>
  <c r="BR282" i="25"/>
  <c r="BO282" i="25"/>
  <c r="BP282" i="25"/>
  <c r="BR627" i="25"/>
  <c r="BP627" i="25"/>
  <c r="BQ627" i="25"/>
  <c r="BO627" i="25"/>
  <c r="BP687" i="25"/>
  <c r="BQ687" i="25"/>
  <c r="BR687" i="25"/>
  <c r="BO687" i="25"/>
  <c r="BO454" i="25"/>
  <c r="BR454" i="25"/>
  <c r="BP454" i="25"/>
  <c r="BQ454" i="25"/>
  <c r="BP1541" i="25"/>
  <c r="BQ1541" i="25"/>
  <c r="BO1541" i="25"/>
  <c r="BR1541" i="25"/>
  <c r="BQ426" i="25"/>
  <c r="BR426" i="25"/>
  <c r="BP426" i="25"/>
  <c r="BO426" i="25"/>
  <c r="BR1152" i="25"/>
  <c r="BQ1152" i="25"/>
  <c r="BO1152" i="25"/>
  <c r="BP1152" i="25"/>
  <c r="BR240" i="25"/>
  <c r="BO240" i="25"/>
  <c r="BP240" i="25"/>
  <c r="BQ240" i="25"/>
  <c r="BO1323" i="25"/>
  <c r="BQ1323" i="25"/>
  <c r="BR1323" i="25"/>
  <c r="BP1323" i="25"/>
  <c r="BR1288" i="25"/>
  <c r="BQ1288" i="25"/>
  <c r="BO1288" i="25"/>
  <c r="BP1288" i="25"/>
  <c r="BO39" i="25"/>
  <c r="BP39" i="25"/>
  <c r="BR39" i="25"/>
  <c r="BQ39" i="25"/>
  <c r="BO1951" i="25"/>
  <c r="BR1951" i="25"/>
  <c r="BQ1951" i="25"/>
  <c r="BP1951" i="25"/>
  <c r="BO247" i="25"/>
  <c r="BP247" i="25"/>
  <c r="BQ247" i="25"/>
  <c r="BR247" i="25"/>
  <c r="BO118" i="25"/>
  <c r="BQ118" i="25"/>
  <c r="BR118" i="25"/>
  <c r="BP118" i="25"/>
  <c r="BP887" i="25"/>
  <c r="BQ887" i="25"/>
  <c r="BO887" i="25"/>
  <c r="BR887" i="25"/>
  <c r="BO1885" i="25"/>
  <c r="BR1885" i="25"/>
  <c r="BP1885" i="25"/>
  <c r="BQ1885" i="25"/>
  <c r="BO372" i="25"/>
  <c r="BR372" i="25"/>
  <c r="BP372" i="25"/>
  <c r="BQ372" i="25"/>
  <c r="BO29" i="25"/>
  <c r="BP29" i="25"/>
  <c r="BR29" i="25"/>
  <c r="BQ29" i="25"/>
  <c r="BO271" i="25"/>
  <c r="BP271" i="25"/>
  <c r="BQ271" i="25"/>
  <c r="BR271" i="25"/>
  <c r="BO1963" i="25"/>
  <c r="BR1963" i="25"/>
  <c r="BP1963" i="25"/>
  <c r="BQ1963" i="25"/>
  <c r="BR1908" i="25"/>
  <c r="BP1908" i="25"/>
  <c r="BO1908" i="25"/>
  <c r="BQ1908" i="25"/>
  <c r="BO1167" i="25"/>
  <c r="BQ1167" i="25"/>
  <c r="BP1167" i="25"/>
  <c r="BR1167" i="25"/>
  <c r="BO57" i="25"/>
  <c r="BP57" i="25"/>
  <c r="BR57" i="25"/>
  <c r="BQ57" i="25"/>
  <c r="BO1640" i="25"/>
  <c r="BP1640" i="25"/>
  <c r="BQ1640" i="25"/>
  <c r="BR1640" i="25"/>
  <c r="BO140" i="25"/>
  <c r="BP140" i="25"/>
  <c r="BQ140" i="25"/>
  <c r="BR140" i="25"/>
  <c r="BQ100" i="25"/>
  <c r="BR100" i="25"/>
  <c r="BO100" i="25"/>
  <c r="BP100" i="25"/>
  <c r="BO938" i="25"/>
  <c r="BQ938" i="25"/>
  <c r="BP938" i="25"/>
  <c r="BR938" i="25"/>
  <c r="BO1359" i="25"/>
  <c r="BQ1359" i="25"/>
  <c r="BP1359" i="25"/>
  <c r="BR1359" i="25"/>
  <c r="BO41" i="25"/>
  <c r="BP41" i="25"/>
  <c r="BR41" i="25"/>
  <c r="BQ41" i="25"/>
  <c r="BO1607" i="25"/>
  <c r="BP1607" i="25"/>
  <c r="BQ1607" i="25"/>
  <c r="BR1607" i="25"/>
  <c r="BO280" i="25"/>
  <c r="BP280" i="25"/>
  <c r="BR280" i="25"/>
  <c r="BQ280" i="25"/>
  <c r="BO310" i="25"/>
  <c r="BP310" i="25"/>
  <c r="BQ310" i="25"/>
  <c r="BR310" i="25"/>
  <c r="BQ152" i="25"/>
  <c r="BR152" i="25"/>
  <c r="BO152" i="25"/>
  <c r="BP152" i="25"/>
  <c r="BQ148" i="25"/>
  <c r="BR148" i="25"/>
  <c r="BO148" i="25"/>
  <c r="BP148" i="25"/>
  <c r="BO1638" i="25"/>
  <c r="BP1638" i="25"/>
  <c r="BQ1638" i="25"/>
  <c r="BR1638" i="25"/>
  <c r="BQ254" i="25"/>
  <c r="BR254" i="25"/>
  <c r="BO254" i="25"/>
  <c r="BP254" i="25"/>
  <c r="BO193" i="25"/>
  <c r="BR193" i="25"/>
  <c r="BP193" i="25"/>
  <c r="BQ193" i="25"/>
  <c r="BO1449" i="25"/>
  <c r="BQ1449" i="25"/>
  <c r="BP1449" i="25"/>
  <c r="BR1449" i="25"/>
  <c r="BR615" i="25"/>
  <c r="BP615" i="25"/>
  <c r="BQ615" i="25"/>
  <c r="BO615" i="25"/>
  <c r="BO422" i="25"/>
  <c r="BR422" i="25"/>
  <c r="BP422" i="25"/>
  <c r="BQ422" i="25"/>
  <c r="BO275" i="25"/>
  <c r="BP275" i="25"/>
  <c r="BQ275" i="25"/>
  <c r="BR275" i="25"/>
  <c r="BO341" i="25"/>
  <c r="BP341" i="25"/>
  <c r="BQ341" i="25"/>
  <c r="BR341" i="25"/>
  <c r="BO134" i="25"/>
  <c r="BP134" i="25"/>
  <c r="BQ134" i="25"/>
  <c r="BR134" i="25"/>
  <c r="BO1032" i="25"/>
  <c r="BQ1032" i="25"/>
  <c r="BP1032" i="25"/>
  <c r="BR1032" i="25"/>
  <c r="BO1791" i="25"/>
  <c r="BP1791" i="25"/>
  <c r="BQ1791" i="25"/>
  <c r="BR1791" i="25"/>
  <c r="BO1472" i="25"/>
  <c r="BP1472" i="25"/>
  <c r="BQ1472" i="25"/>
  <c r="BR1472" i="25"/>
  <c r="BO1495" i="25"/>
  <c r="BP1495" i="25"/>
  <c r="BQ1495" i="25"/>
  <c r="BR1495" i="25"/>
  <c r="BO235" i="25"/>
  <c r="BQ235" i="25"/>
  <c r="BR235" i="25"/>
  <c r="BP235" i="25"/>
  <c r="BR126" i="25"/>
  <c r="BP126" i="25"/>
  <c r="BO126" i="25"/>
  <c r="BQ126" i="25"/>
  <c r="BO47" i="25"/>
  <c r="BP47" i="25"/>
  <c r="BR47" i="25"/>
  <c r="BQ47" i="25"/>
  <c r="BO197" i="25"/>
  <c r="BP197" i="25"/>
  <c r="BQ197" i="25"/>
  <c r="BR197" i="25"/>
  <c r="BO323" i="25"/>
  <c r="BP323" i="25"/>
  <c r="BR323" i="25"/>
  <c r="BQ323" i="25"/>
  <c r="BO1652" i="25"/>
  <c r="BP1652" i="25"/>
  <c r="BQ1652" i="25"/>
  <c r="BR1652" i="25"/>
  <c r="BP856" i="25"/>
  <c r="BR856" i="25"/>
  <c r="BO856" i="25"/>
  <c r="BQ856" i="25"/>
  <c r="BO1243" i="25"/>
  <c r="BQ1243" i="25"/>
  <c r="BP1243" i="25"/>
  <c r="BR1243" i="25"/>
  <c r="BR218" i="25"/>
  <c r="BP218" i="25"/>
  <c r="BQ218" i="25"/>
  <c r="BO218" i="25"/>
  <c r="BR228" i="25"/>
  <c r="BP228" i="25"/>
  <c r="BO228" i="25"/>
  <c r="BQ228" i="25"/>
  <c r="BP380" i="25"/>
  <c r="BQ380" i="25"/>
  <c r="BR380" i="25"/>
  <c r="BO380" i="25"/>
  <c r="BO121" i="25"/>
  <c r="BP121" i="25"/>
  <c r="BR121" i="25"/>
  <c r="BQ121" i="25"/>
  <c r="BO403" i="25"/>
  <c r="BP403" i="25"/>
  <c r="BR403" i="25"/>
  <c r="BQ403" i="25"/>
  <c r="BO1083" i="25"/>
  <c r="BQ1083" i="25"/>
  <c r="BP1083" i="25"/>
  <c r="BR1083" i="25"/>
  <c r="BP869" i="25"/>
  <c r="BQ869" i="25"/>
  <c r="BR869" i="25"/>
  <c r="BO869" i="25"/>
  <c r="BR1142" i="25"/>
  <c r="BQ1142" i="25"/>
  <c r="BO1142" i="25"/>
  <c r="BP1142" i="25"/>
  <c r="BQ1996" i="25"/>
  <c r="BR1996" i="25"/>
  <c r="BO1996" i="25"/>
  <c r="BP1996" i="25"/>
  <c r="BO13" i="25"/>
  <c r="BP13" i="25"/>
  <c r="BR13" i="25"/>
  <c r="BQ13" i="25"/>
  <c r="BP16" i="25"/>
  <c r="BQ16" i="25"/>
  <c r="BR16" i="25"/>
  <c r="BO16" i="25"/>
  <c r="BP1842" i="25"/>
  <c r="BQ1842" i="25"/>
  <c r="BO1842" i="25"/>
  <c r="BR1842" i="25"/>
  <c r="BR1248" i="25"/>
  <c r="BQ1248" i="25"/>
  <c r="BP1248" i="25"/>
  <c r="BO1248" i="25"/>
  <c r="BO1396" i="25"/>
  <c r="BP1396" i="25"/>
  <c r="BQ1396" i="25"/>
  <c r="BR1396" i="25"/>
  <c r="BR854" i="25"/>
  <c r="BP854" i="25"/>
  <c r="BQ854" i="25"/>
  <c r="BO854" i="25"/>
  <c r="BO480" i="25"/>
  <c r="BP480" i="25"/>
  <c r="BR480" i="25"/>
  <c r="BQ480" i="25"/>
  <c r="BR1110" i="25"/>
  <c r="BQ1110" i="25"/>
  <c r="BO1110" i="25"/>
  <c r="BP1110" i="25"/>
  <c r="BR590" i="25"/>
  <c r="BO590" i="25"/>
  <c r="BP590" i="25"/>
  <c r="BQ590" i="25"/>
  <c r="BO1089" i="25"/>
  <c r="BQ1089" i="25"/>
  <c r="BP1089" i="25"/>
  <c r="BR1089" i="25"/>
  <c r="BO668" i="25"/>
  <c r="BP668" i="25"/>
  <c r="BR668" i="25"/>
  <c r="BQ668" i="25"/>
  <c r="BO810" i="25"/>
  <c r="BQ810" i="25"/>
  <c r="BP810" i="25"/>
  <c r="BR810" i="25"/>
  <c r="BO800" i="25"/>
  <c r="BQ800" i="25"/>
  <c r="BR800" i="25"/>
  <c r="BP800" i="25"/>
  <c r="BO1159" i="25"/>
  <c r="BQ1159" i="25"/>
  <c r="BP1159" i="25"/>
  <c r="BR1159" i="25"/>
  <c r="BP655" i="25"/>
  <c r="BQ655" i="25"/>
  <c r="BO655" i="25"/>
  <c r="BR655" i="25"/>
  <c r="BR1088" i="25"/>
  <c r="BQ1088" i="25"/>
  <c r="BO1088" i="25"/>
  <c r="BP1088" i="25"/>
  <c r="BO616" i="25"/>
  <c r="BP616" i="25"/>
  <c r="BR616" i="25"/>
  <c r="BQ616" i="25"/>
  <c r="BQ460" i="25"/>
  <c r="BR460" i="25"/>
  <c r="BO460" i="25"/>
  <c r="BP460" i="25"/>
  <c r="BQ572" i="25"/>
  <c r="BR572" i="25"/>
  <c r="BO572" i="25"/>
  <c r="BP572" i="25"/>
  <c r="BO582" i="25"/>
  <c r="BP582" i="25"/>
  <c r="BR582" i="25"/>
  <c r="BQ582" i="25"/>
  <c r="BR1172" i="25"/>
  <c r="BO1172" i="25"/>
  <c r="BP1172" i="25"/>
  <c r="BQ1172" i="25"/>
  <c r="BQ866" i="25"/>
  <c r="BR866" i="25"/>
  <c r="BO866" i="25"/>
  <c r="BP866" i="25"/>
  <c r="BP1028" i="25"/>
  <c r="BQ1028" i="25"/>
  <c r="BR1028" i="25"/>
  <c r="BO1028" i="25"/>
  <c r="BO684" i="25"/>
  <c r="BP684" i="25"/>
  <c r="BQ684" i="25"/>
  <c r="BR684" i="25"/>
  <c r="BO474" i="25"/>
  <c r="BP474" i="25"/>
  <c r="BQ474" i="25"/>
  <c r="BR474" i="25"/>
  <c r="BP1029" i="25"/>
  <c r="BQ1029" i="25"/>
  <c r="BO1029" i="25"/>
  <c r="BR1029" i="25"/>
  <c r="BR806" i="25"/>
  <c r="BO806" i="25"/>
  <c r="BQ806" i="25"/>
  <c r="BP806" i="25"/>
  <c r="BO501" i="25"/>
  <c r="BR501" i="25"/>
  <c r="BP501" i="25"/>
  <c r="BQ501" i="25"/>
  <c r="BQ434" i="25"/>
  <c r="BR434" i="25"/>
  <c r="BO434" i="25"/>
  <c r="BP434" i="25"/>
  <c r="BO417" i="25"/>
  <c r="BP417" i="25"/>
  <c r="BR417" i="25"/>
  <c r="BQ417" i="25"/>
  <c r="BP883" i="25"/>
  <c r="BQ883" i="25"/>
  <c r="BO883" i="25"/>
  <c r="BR883" i="25"/>
  <c r="BP996" i="25"/>
  <c r="BQ996" i="25"/>
  <c r="BO996" i="25"/>
  <c r="BR996" i="25"/>
  <c r="BP1033" i="25"/>
  <c r="BQ1033" i="25"/>
  <c r="BR1033" i="25"/>
  <c r="BO1033" i="25"/>
  <c r="BO131" i="25"/>
  <c r="BP131" i="25"/>
  <c r="BR131" i="25"/>
  <c r="BQ131" i="25"/>
  <c r="BR896" i="25"/>
  <c r="BQ896" i="25"/>
  <c r="BP896" i="25"/>
  <c r="BO896" i="25"/>
  <c r="BO179" i="25"/>
  <c r="BR179" i="25"/>
  <c r="BP179" i="25"/>
  <c r="BQ179" i="25"/>
  <c r="BO296" i="25"/>
  <c r="BP296" i="25"/>
  <c r="BQ296" i="25"/>
  <c r="BR296" i="25"/>
  <c r="BP753" i="25"/>
  <c r="BQ753" i="25"/>
  <c r="BR753" i="25"/>
  <c r="BO753" i="25"/>
  <c r="BQ24" i="25"/>
  <c r="BR24" i="25"/>
  <c r="BO24" i="25"/>
  <c r="BP24" i="25"/>
  <c r="BQ168" i="25"/>
  <c r="BR168" i="25"/>
  <c r="BO168" i="25"/>
  <c r="BP168" i="25"/>
  <c r="BO102" i="25"/>
  <c r="BR102" i="25"/>
  <c r="BP102" i="25"/>
  <c r="BQ102" i="25"/>
  <c r="BP815" i="25"/>
  <c r="BQ815" i="25"/>
  <c r="BO815" i="25"/>
  <c r="BR815" i="25"/>
  <c r="BR1282" i="25"/>
  <c r="BP1282" i="25"/>
  <c r="BQ1282" i="25"/>
  <c r="BO1282" i="25"/>
  <c r="BP430" i="25"/>
  <c r="BO430" i="25"/>
  <c r="BQ430" i="25"/>
  <c r="BR430" i="25"/>
  <c r="BO272" i="25"/>
  <c r="BP272" i="25"/>
  <c r="BQ272" i="25"/>
  <c r="BR272" i="25"/>
  <c r="BO433" i="25"/>
  <c r="BP433" i="25"/>
  <c r="BR433" i="25"/>
  <c r="BQ433" i="25"/>
  <c r="BO333" i="25"/>
  <c r="BP333" i="25"/>
  <c r="BQ333" i="25"/>
  <c r="BR333" i="25"/>
  <c r="BR742" i="25"/>
  <c r="BO742" i="25"/>
  <c r="BQ742" i="25"/>
  <c r="BP742" i="25"/>
  <c r="BO1024" i="25"/>
  <c r="BR1024" i="25"/>
  <c r="BQ1024" i="25"/>
  <c r="BP1024" i="25"/>
  <c r="BO313" i="25"/>
  <c r="BP313" i="25"/>
  <c r="BQ313" i="25"/>
  <c r="BR313" i="25"/>
  <c r="BO1115" i="25"/>
  <c r="BQ1115" i="25"/>
  <c r="BP1115" i="25"/>
  <c r="BR1115" i="25"/>
  <c r="BO157" i="25"/>
  <c r="BP157" i="25"/>
  <c r="BR157" i="25"/>
  <c r="BQ157" i="25"/>
  <c r="BO556" i="25"/>
  <c r="BP556" i="25"/>
  <c r="BQ556" i="25"/>
  <c r="BR556" i="25"/>
  <c r="BP699" i="25"/>
  <c r="BQ699" i="25"/>
  <c r="BO699" i="25"/>
  <c r="BR699" i="25"/>
  <c r="BR894" i="25"/>
  <c r="BO894" i="25"/>
  <c r="BP894" i="25"/>
  <c r="BQ894" i="25"/>
  <c r="BR1046" i="25"/>
  <c r="BP1046" i="25"/>
  <c r="BO1046" i="25"/>
  <c r="BQ1046" i="25"/>
  <c r="BR80" i="25"/>
  <c r="BP80" i="25"/>
  <c r="BQ80" i="25"/>
  <c r="BO80" i="25"/>
  <c r="BO1141" i="25"/>
  <c r="BQ1141" i="25"/>
  <c r="BP1141" i="25"/>
  <c r="BR1141" i="25"/>
  <c r="BQ442" i="25"/>
  <c r="BR442" i="25"/>
  <c r="BO442" i="25"/>
  <c r="BP442" i="25"/>
  <c r="BP1874" i="25"/>
  <c r="BQ1874" i="25"/>
  <c r="BO1874" i="25"/>
  <c r="BR1874" i="25"/>
  <c r="BP1788" i="25"/>
  <c r="BQ1788" i="25"/>
  <c r="BO1788" i="25"/>
  <c r="BR1788" i="25"/>
  <c r="BO1556" i="25"/>
  <c r="BP1556" i="25"/>
  <c r="BQ1556" i="25"/>
  <c r="BR1556" i="25"/>
  <c r="BO28" i="25"/>
  <c r="BP28" i="25"/>
  <c r="BQ28" i="25"/>
  <c r="BR28" i="25"/>
  <c r="BQ266" i="25"/>
  <c r="BR266" i="25"/>
  <c r="BP266" i="25"/>
  <c r="BO266" i="25"/>
  <c r="BQ120" i="25"/>
  <c r="BR120" i="25"/>
  <c r="BO120" i="25"/>
  <c r="BP120" i="25"/>
  <c r="BQ450" i="25"/>
  <c r="BR450" i="25"/>
  <c r="BO450" i="25"/>
  <c r="BP450" i="25"/>
  <c r="BO151" i="25"/>
  <c r="BP151" i="25"/>
  <c r="BR151" i="25"/>
  <c r="BQ151" i="25"/>
  <c r="BO1668" i="25"/>
  <c r="BP1668" i="25"/>
  <c r="BQ1668" i="25"/>
  <c r="BR1668" i="25"/>
  <c r="BP1926" i="25"/>
  <c r="BR1926" i="25"/>
  <c r="BO1926" i="25"/>
  <c r="BQ1926" i="25"/>
  <c r="BP1806" i="25"/>
  <c r="BQ1806" i="25"/>
  <c r="BO1806" i="25"/>
  <c r="BR1806" i="25"/>
  <c r="BO552" i="25"/>
  <c r="BP552" i="25"/>
  <c r="BR552" i="25"/>
  <c r="BQ552" i="25"/>
  <c r="BQ350" i="25"/>
  <c r="BO350" i="25"/>
  <c r="BP350" i="25"/>
  <c r="BR350" i="25"/>
  <c r="BO5" i="25"/>
  <c r="BP5" i="25"/>
  <c r="BR5" i="25"/>
  <c r="BQ5" i="25"/>
  <c r="BR196" i="25"/>
  <c r="BP196" i="25"/>
  <c r="BQ196" i="25"/>
  <c r="BO196" i="25"/>
  <c r="BO1193" i="25"/>
  <c r="BQ1193" i="25"/>
  <c r="BR1193" i="25"/>
  <c r="BP1193" i="25"/>
  <c r="BO392" i="25"/>
  <c r="BP392" i="25"/>
  <c r="BR392" i="25"/>
  <c r="BQ392" i="25"/>
  <c r="BQ1986" i="25"/>
  <c r="BR1986" i="25"/>
  <c r="BP1986" i="25"/>
  <c r="BO1986" i="25"/>
  <c r="BQ1499" i="25"/>
  <c r="BR1499" i="25"/>
  <c r="BO1499" i="25"/>
  <c r="BP1499" i="25"/>
  <c r="BP819" i="25"/>
  <c r="BQ819" i="25"/>
  <c r="BO819" i="25"/>
  <c r="BR819" i="25"/>
  <c r="BO1843" i="25"/>
  <c r="BP1843" i="25"/>
  <c r="BR1843" i="25"/>
  <c r="BQ1843" i="25"/>
  <c r="BP82" i="25"/>
  <c r="BQ82" i="25"/>
  <c r="BR82" i="25"/>
  <c r="BO82" i="25"/>
  <c r="BO1749" i="25"/>
  <c r="BQ1749" i="25"/>
  <c r="BR1749" i="25"/>
  <c r="BP1749" i="25"/>
  <c r="BP664" i="25"/>
  <c r="BQ664" i="25"/>
  <c r="BO664" i="25"/>
  <c r="BR664" i="25"/>
  <c r="BO1233" i="25"/>
  <c r="BQ1233" i="25"/>
  <c r="BR1233" i="25"/>
  <c r="BP1233" i="25"/>
  <c r="BO1065" i="25"/>
  <c r="BQ1065" i="25"/>
  <c r="BP1065" i="25"/>
  <c r="BR1065" i="25"/>
  <c r="BO259" i="25"/>
  <c r="BP259" i="25"/>
  <c r="BR259" i="25"/>
  <c r="BQ259" i="25"/>
  <c r="BR1198" i="25"/>
  <c r="BQ1198" i="25"/>
  <c r="BO1198" i="25"/>
  <c r="BP1198" i="25"/>
  <c r="BQ802" i="25"/>
  <c r="BR802" i="25"/>
  <c r="BO802" i="25"/>
  <c r="BP802" i="25"/>
  <c r="BQ1958" i="25"/>
  <c r="BO1958" i="25"/>
  <c r="BP1958" i="25"/>
  <c r="BR1958" i="25"/>
  <c r="BR1014" i="25"/>
  <c r="BQ1014" i="25"/>
  <c r="BO1014" i="25"/>
  <c r="BP1014" i="25"/>
  <c r="BO79" i="25"/>
  <c r="BP79" i="25"/>
  <c r="BR79" i="25"/>
  <c r="BQ79" i="25"/>
  <c r="BO326" i="25"/>
  <c r="BR326" i="25"/>
  <c r="BP326" i="25"/>
  <c r="BQ326" i="25"/>
  <c r="BR926" i="25"/>
  <c r="BP926" i="25"/>
  <c r="BQ926" i="25"/>
  <c r="BO926" i="25"/>
  <c r="BP765" i="25"/>
  <c r="BQ765" i="25"/>
  <c r="BO765" i="25"/>
  <c r="BR765" i="25"/>
  <c r="BO710" i="25"/>
  <c r="BP710" i="25"/>
  <c r="BQ710" i="25"/>
  <c r="BR710" i="25"/>
  <c r="BO1560" i="25"/>
  <c r="BP1560" i="25"/>
  <c r="BQ1560" i="25"/>
  <c r="BR1560" i="25"/>
  <c r="BR1084" i="25"/>
  <c r="BP1084" i="25"/>
  <c r="BQ1084" i="25"/>
  <c r="BO1084" i="25"/>
  <c r="BO379" i="25"/>
  <c r="BP379" i="25"/>
  <c r="BQ379" i="25"/>
  <c r="BR379" i="25"/>
  <c r="BO283" i="25"/>
  <c r="BP283" i="25"/>
  <c r="BQ283" i="25"/>
  <c r="BR283" i="25"/>
  <c r="BP270" i="25"/>
  <c r="BO270" i="25"/>
  <c r="BQ270" i="25"/>
  <c r="BR270" i="25"/>
  <c r="BO373" i="25"/>
  <c r="BP373" i="25"/>
  <c r="BQ373" i="25"/>
  <c r="BR373" i="25"/>
  <c r="BO541" i="25"/>
  <c r="BR541" i="25"/>
  <c r="BP541" i="25"/>
  <c r="BQ541" i="25"/>
  <c r="BP683" i="25"/>
  <c r="BQ683" i="25"/>
  <c r="BO683" i="25"/>
  <c r="BR683" i="25"/>
  <c r="BO497" i="25"/>
  <c r="BR497" i="25"/>
  <c r="BP497" i="25"/>
  <c r="BQ497" i="25"/>
  <c r="BR1090" i="25"/>
  <c r="BO1090" i="25"/>
  <c r="BQ1090" i="25"/>
  <c r="BP1090" i="25"/>
  <c r="BR1148" i="25"/>
  <c r="BO1148" i="25"/>
  <c r="BP1148" i="25"/>
  <c r="BQ1148" i="25"/>
  <c r="BQ1403" i="25"/>
  <c r="BR1403" i="25"/>
  <c r="BO1403" i="25"/>
  <c r="BP1403" i="25"/>
  <c r="BO262" i="25"/>
  <c r="BR262" i="25"/>
  <c r="BP262" i="25"/>
  <c r="BQ262" i="25"/>
  <c r="BP661" i="25"/>
  <c r="BQ661" i="25"/>
  <c r="BR661" i="25"/>
  <c r="BO661" i="25"/>
  <c r="BO163" i="25"/>
  <c r="BP163" i="25"/>
  <c r="BR163" i="25"/>
  <c r="BQ163" i="25"/>
  <c r="BO1026" i="25"/>
  <c r="BQ1026" i="25"/>
  <c r="BP1026" i="25"/>
  <c r="BR1026" i="25"/>
  <c r="BO746" i="25"/>
  <c r="BP746" i="25"/>
  <c r="BQ746" i="25"/>
  <c r="BR746" i="25"/>
  <c r="BO1311" i="25"/>
  <c r="BQ1311" i="25"/>
  <c r="BP1311" i="25"/>
  <c r="BR1311" i="25"/>
  <c r="BO390" i="25"/>
  <c r="BR390" i="25"/>
  <c r="BP390" i="25"/>
  <c r="BQ390" i="25"/>
  <c r="BP715" i="25"/>
  <c r="BQ715" i="25"/>
  <c r="BO715" i="25"/>
  <c r="BR715" i="25"/>
  <c r="BO352" i="25"/>
  <c r="BP352" i="25"/>
  <c r="BQ352" i="25"/>
  <c r="BR352" i="25"/>
  <c r="BO1321" i="25"/>
  <c r="BQ1321" i="25"/>
  <c r="BP1321" i="25"/>
  <c r="BR1321" i="25"/>
  <c r="BR1170" i="25"/>
  <c r="BO1170" i="25"/>
  <c r="BP1170" i="25"/>
  <c r="BQ1170" i="25"/>
  <c r="BP904" i="25"/>
  <c r="BR904" i="25"/>
  <c r="BO904" i="25"/>
  <c r="BQ904" i="25"/>
  <c r="BO161" i="25"/>
  <c r="BP161" i="25"/>
  <c r="BR161" i="25"/>
  <c r="BQ161" i="25"/>
  <c r="BO385" i="25"/>
  <c r="BP385" i="25"/>
  <c r="BQ385" i="25"/>
  <c r="BR385" i="25"/>
  <c r="BR1150" i="25"/>
  <c r="BO1150" i="25"/>
  <c r="BQ1150" i="25"/>
  <c r="BP1150" i="25"/>
  <c r="BO1624" i="25"/>
  <c r="BP1624" i="25"/>
  <c r="BQ1624" i="25"/>
  <c r="BR1624" i="25"/>
  <c r="BO583" i="25"/>
  <c r="BR583" i="25"/>
  <c r="BP583" i="25"/>
  <c r="BQ583" i="25"/>
  <c r="BR1328" i="25"/>
  <c r="BO1328" i="25"/>
  <c r="BP1328" i="25"/>
  <c r="BQ1328" i="25"/>
  <c r="BR58" i="25"/>
  <c r="BO58" i="25"/>
  <c r="BP58" i="25"/>
  <c r="BQ58" i="25"/>
  <c r="BO1221" i="25"/>
  <c r="BQ1221" i="25"/>
  <c r="BP1221" i="25"/>
  <c r="BR1221" i="25"/>
  <c r="BQ466" i="25"/>
  <c r="BR466" i="25"/>
  <c r="BO466" i="25"/>
  <c r="BP466" i="25"/>
  <c r="BR1298" i="25"/>
  <c r="BP1298" i="25"/>
  <c r="BQ1298" i="25"/>
  <c r="BO1298" i="25"/>
  <c r="BP1429" i="25"/>
  <c r="BQ1429" i="25"/>
  <c r="BR1429" i="25"/>
  <c r="BO1429" i="25"/>
  <c r="BO1423" i="25"/>
  <c r="BP1423" i="25"/>
  <c r="BR1423" i="25"/>
  <c r="BQ1423" i="25"/>
  <c r="BO1841" i="25"/>
  <c r="BR1841" i="25"/>
  <c r="BP1841" i="25"/>
  <c r="BQ1841" i="25"/>
  <c r="BR635" i="25"/>
  <c r="BO635" i="25"/>
  <c r="BQ635" i="25"/>
  <c r="BP635" i="25"/>
  <c r="BR1896" i="25"/>
  <c r="BQ1896" i="25"/>
  <c r="BO1896" i="25"/>
  <c r="BP1896" i="25"/>
  <c r="BP985" i="25"/>
  <c r="BQ985" i="25"/>
  <c r="BR985" i="25"/>
  <c r="BO985" i="25"/>
  <c r="BR138" i="25"/>
  <c r="BQ138" i="25"/>
  <c r="BP138" i="25"/>
  <c r="BO138" i="25"/>
  <c r="BO404" i="25"/>
  <c r="BR404" i="25"/>
  <c r="BP404" i="25"/>
  <c r="BQ404" i="25"/>
  <c r="BP1041" i="25"/>
  <c r="BQ1041" i="25"/>
  <c r="BR1041" i="25"/>
  <c r="BO1041" i="25"/>
  <c r="BR1254" i="25"/>
  <c r="BO1254" i="25"/>
  <c r="BP1254" i="25"/>
  <c r="BQ1254" i="25"/>
  <c r="BP767" i="25"/>
  <c r="BQ767" i="25"/>
  <c r="BO767" i="25"/>
  <c r="BR767" i="25"/>
  <c r="BP1555" i="25"/>
  <c r="BQ1555" i="25"/>
  <c r="BR1555" i="25"/>
  <c r="BO1555" i="25"/>
  <c r="BO498" i="25"/>
  <c r="BP498" i="25"/>
  <c r="BQ498" i="25"/>
  <c r="BR498" i="25"/>
  <c r="BO1522" i="25"/>
  <c r="BP1522" i="25"/>
  <c r="BQ1522" i="25"/>
  <c r="BR1522" i="25"/>
  <c r="BO1799" i="25"/>
  <c r="BP1799" i="25"/>
  <c r="BQ1799" i="25"/>
  <c r="BR1799" i="25"/>
  <c r="BO309" i="25"/>
  <c r="BP309" i="25"/>
  <c r="BQ309" i="25"/>
  <c r="BR309" i="25"/>
  <c r="BO261" i="25"/>
  <c r="BP261" i="25"/>
  <c r="BQ261" i="25"/>
  <c r="BR261" i="25"/>
  <c r="BO257" i="25"/>
  <c r="BP257" i="25"/>
  <c r="BQ257" i="25"/>
  <c r="BR257" i="25"/>
  <c r="BO340" i="25"/>
  <c r="BR340" i="25"/>
  <c r="BP340" i="25"/>
  <c r="BQ340" i="25"/>
  <c r="BO150" i="25"/>
  <c r="BP150" i="25"/>
  <c r="BQ150" i="25"/>
  <c r="BR150" i="25"/>
  <c r="BO263" i="25"/>
  <c r="BP263" i="25"/>
  <c r="BQ263" i="25"/>
  <c r="BR263" i="25"/>
  <c r="BO317" i="25"/>
  <c r="BP317" i="25"/>
  <c r="BQ317" i="25"/>
  <c r="BR317" i="25"/>
  <c r="BO468" i="25"/>
  <c r="BR468" i="25"/>
  <c r="BQ468" i="25"/>
  <c r="BP468" i="25"/>
  <c r="BQ566" i="25"/>
  <c r="BR566" i="25"/>
  <c r="BO566" i="25"/>
  <c r="BP566" i="25"/>
  <c r="BO1279" i="25"/>
  <c r="BQ1279" i="25"/>
  <c r="BP1279" i="25"/>
  <c r="BR1279" i="25"/>
  <c r="BQ128" i="25"/>
  <c r="BR128" i="25"/>
  <c r="BP128" i="25"/>
  <c r="BO128" i="25"/>
  <c r="BO65" i="25"/>
  <c r="BP65" i="25"/>
  <c r="BR65" i="25"/>
  <c r="BQ65" i="25"/>
  <c r="BO195" i="25"/>
  <c r="BQ195" i="25"/>
  <c r="BP195" i="25"/>
  <c r="BR195" i="25"/>
  <c r="BO96" i="25"/>
  <c r="BP96" i="25"/>
  <c r="BQ96" i="25"/>
  <c r="BR96" i="25"/>
  <c r="BO1143" i="25"/>
  <c r="BQ1143" i="25"/>
  <c r="BP1143" i="25"/>
  <c r="BR1143" i="25"/>
  <c r="BP1035" i="25"/>
  <c r="BQ1035" i="25"/>
  <c r="BO1035" i="25"/>
  <c r="BR1035" i="25"/>
  <c r="BP813" i="25"/>
  <c r="BQ813" i="25"/>
  <c r="BR813" i="25"/>
  <c r="BO813" i="25"/>
  <c r="BO1069" i="25"/>
  <c r="BQ1069" i="25"/>
  <c r="BR1069" i="25"/>
  <c r="BP1069" i="25"/>
  <c r="BP499" i="25"/>
  <c r="BQ499" i="25"/>
  <c r="BR499" i="25"/>
  <c r="BO499" i="25"/>
  <c r="BO946" i="25"/>
  <c r="BQ946" i="25"/>
  <c r="BR946" i="25"/>
  <c r="BP946" i="25"/>
  <c r="BP951" i="25"/>
  <c r="BQ951" i="25"/>
  <c r="BO951" i="25"/>
  <c r="BR951" i="25"/>
  <c r="BP783" i="25"/>
  <c r="BQ783" i="25"/>
  <c r="BO783" i="25"/>
  <c r="BR783" i="25"/>
  <c r="BP852" i="25"/>
  <c r="BQ852" i="25"/>
  <c r="BO852" i="25"/>
  <c r="BR852" i="25"/>
  <c r="BO1091" i="25"/>
  <c r="BQ1091" i="25"/>
  <c r="BP1091" i="25"/>
  <c r="BR1091" i="25"/>
  <c r="BO646" i="25"/>
  <c r="BP646" i="25"/>
  <c r="BQ646" i="25"/>
  <c r="BR646" i="25"/>
  <c r="BP875" i="25"/>
  <c r="BQ875" i="25"/>
  <c r="BR875" i="25"/>
  <c r="BO875" i="25"/>
  <c r="BP836" i="25"/>
  <c r="BO836" i="25"/>
  <c r="BQ836" i="25"/>
  <c r="BR836" i="25"/>
  <c r="BQ470" i="25"/>
  <c r="BR470" i="25"/>
  <c r="BO470" i="25"/>
  <c r="BP470" i="25"/>
  <c r="BO484" i="25"/>
  <c r="BP484" i="25"/>
  <c r="BQ484" i="25"/>
  <c r="BR484" i="25"/>
  <c r="BO1101" i="25"/>
  <c r="BQ1101" i="25"/>
  <c r="BR1101" i="25"/>
  <c r="BP1101" i="25"/>
  <c r="BR1140" i="25"/>
  <c r="BO1140" i="25"/>
  <c r="BP1140" i="25"/>
  <c r="BQ1140" i="25"/>
  <c r="BO1153" i="25"/>
  <c r="BQ1153" i="25"/>
  <c r="BP1153" i="25"/>
  <c r="BR1153" i="25"/>
  <c r="BQ396" i="25"/>
  <c r="BO396" i="25"/>
  <c r="BR396" i="25"/>
  <c r="BP396" i="25"/>
  <c r="BR633" i="25"/>
  <c r="BQ633" i="25"/>
  <c r="BP633" i="25"/>
  <c r="BO633" i="25"/>
  <c r="BP763" i="25"/>
  <c r="BQ763" i="25"/>
  <c r="BO763" i="25"/>
  <c r="BR763" i="25"/>
  <c r="BP849" i="25"/>
  <c r="BQ849" i="25"/>
  <c r="BR849" i="25"/>
  <c r="BO849" i="25"/>
  <c r="BO500" i="25"/>
  <c r="BP500" i="25"/>
  <c r="BQ500" i="25"/>
  <c r="BR500" i="25"/>
  <c r="BO1048" i="25"/>
  <c r="BR1048" i="25"/>
  <c r="BP1048" i="25"/>
  <c r="BQ1048" i="25"/>
  <c r="BP871" i="25"/>
  <c r="BQ871" i="25"/>
  <c r="BR871" i="25"/>
  <c r="BO871" i="25"/>
  <c r="BP916" i="25"/>
  <c r="BQ916" i="25"/>
  <c r="BR916" i="25"/>
  <c r="BO916" i="25"/>
  <c r="BP901" i="25"/>
  <c r="BQ901" i="25"/>
  <c r="BO901" i="25"/>
  <c r="BR901" i="25"/>
  <c r="BO592" i="25"/>
  <c r="BQ592" i="25"/>
  <c r="BP592" i="25"/>
  <c r="BR592" i="25"/>
  <c r="BR597" i="25"/>
  <c r="BQ597" i="25"/>
  <c r="BO597" i="25"/>
  <c r="BP597" i="25"/>
  <c r="BP925" i="25"/>
  <c r="BQ925" i="25"/>
  <c r="BR925" i="25"/>
  <c r="BO925" i="25"/>
  <c r="BO438" i="25"/>
  <c r="BP438" i="25"/>
  <c r="BQ438" i="25"/>
  <c r="BR438" i="25"/>
  <c r="BR1112" i="25"/>
  <c r="BO1112" i="25"/>
  <c r="BP1112" i="25"/>
  <c r="BQ1112" i="25"/>
  <c r="BO626" i="25"/>
  <c r="BQ626" i="25"/>
  <c r="BR626" i="25"/>
  <c r="BP626" i="25"/>
  <c r="BP931" i="25"/>
  <c r="BQ931" i="25"/>
  <c r="BR931" i="25"/>
  <c r="BO931" i="25"/>
  <c r="BO794" i="25"/>
  <c r="BQ794" i="25"/>
  <c r="BR794" i="25"/>
  <c r="BP794" i="25"/>
  <c r="BP937" i="25"/>
  <c r="BQ937" i="25"/>
  <c r="BR937" i="25"/>
  <c r="BO937" i="25"/>
  <c r="BP775" i="25"/>
  <c r="BQ775" i="25"/>
  <c r="BO775" i="25"/>
  <c r="BR775" i="25"/>
  <c r="BP834" i="25"/>
  <c r="BO834" i="25"/>
  <c r="BQ834" i="25"/>
  <c r="BR834" i="25"/>
  <c r="BO569" i="25"/>
  <c r="BR569" i="25"/>
  <c r="BP569" i="25"/>
  <c r="BQ569" i="25"/>
  <c r="BO415" i="25"/>
  <c r="BP415" i="25"/>
  <c r="BR415" i="25"/>
  <c r="BQ415" i="25"/>
  <c r="BR832" i="25"/>
  <c r="BP832" i="25"/>
  <c r="BQ832" i="25"/>
  <c r="BO832" i="25"/>
  <c r="BP745" i="25"/>
  <c r="BQ745" i="25"/>
  <c r="BR745" i="25"/>
  <c r="BO745" i="25"/>
  <c r="BR601" i="25"/>
  <c r="BO601" i="25"/>
  <c r="BQ601" i="25"/>
  <c r="BP601" i="25"/>
  <c r="BO818" i="25"/>
  <c r="BP818" i="25"/>
  <c r="BR818" i="25"/>
  <c r="BQ818" i="25"/>
  <c r="BO922" i="25"/>
  <c r="BQ922" i="25"/>
  <c r="BP922" i="25"/>
  <c r="BR922" i="25"/>
  <c r="BP755" i="25"/>
  <c r="BQ755" i="25"/>
  <c r="BR755" i="25"/>
  <c r="BO755" i="25"/>
  <c r="BO1127" i="25"/>
  <c r="BQ1127" i="25"/>
  <c r="BP1127" i="25"/>
  <c r="BR1127" i="25"/>
  <c r="BR605" i="25"/>
  <c r="BO605" i="25"/>
  <c r="BQ605" i="25"/>
  <c r="BP605" i="25"/>
  <c r="BR1290" i="25"/>
  <c r="BP1290" i="25"/>
  <c r="BQ1290" i="25"/>
  <c r="BO1290" i="25"/>
  <c r="BP1792" i="25"/>
  <c r="BQ1792" i="25"/>
  <c r="BR1792" i="25"/>
  <c r="BO1792" i="25"/>
  <c r="BP801" i="25"/>
  <c r="BQ801" i="25"/>
  <c r="BR801" i="25"/>
  <c r="BO801" i="25"/>
  <c r="BO598" i="25"/>
  <c r="BP598" i="25"/>
  <c r="BQ598" i="25"/>
  <c r="BR598" i="25"/>
  <c r="BR606" i="25"/>
  <c r="BP606" i="25"/>
  <c r="BQ606" i="25"/>
  <c r="BO606" i="25"/>
  <c r="BP672" i="25"/>
  <c r="BQ672" i="25"/>
  <c r="BO672" i="25"/>
  <c r="BR672" i="25"/>
  <c r="BR1066" i="25"/>
  <c r="BP1066" i="25"/>
  <c r="BQ1066" i="25"/>
  <c r="BO1066" i="25"/>
  <c r="BR26" i="25"/>
  <c r="BP26" i="25"/>
  <c r="BQ26" i="25"/>
  <c r="BO26" i="25"/>
  <c r="BO371" i="25"/>
  <c r="BP371" i="25"/>
  <c r="BQ371" i="25"/>
  <c r="BR371" i="25"/>
  <c r="BO405" i="25"/>
  <c r="BP405" i="25"/>
  <c r="BQ405" i="25"/>
  <c r="BR405" i="25"/>
  <c r="BQ1992" i="25"/>
  <c r="BR1992" i="25"/>
  <c r="BP1992" i="25"/>
  <c r="BO1992" i="25"/>
  <c r="BP1539" i="25"/>
  <c r="BR1539" i="25"/>
  <c r="BO1539" i="25"/>
  <c r="BQ1539" i="25"/>
  <c r="BR1334" i="25"/>
  <c r="BO1334" i="25"/>
  <c r="BP1334" i="25"/>
  <c r="BQ1334" i="25"/>
  <c r="BR1166" i="25"/>
  <c r="BO1166" i="25"/>
  <c r="BP1166" i="25"/>
  <c r="BQ1166" i="25"/>
  <c r="BR182" i="25"/>
  <c r="BP182" i="25"/>
  <c r="BQ182" i="25"/>
  <c r="BO182" i="25"/>
  <c r="BO389" i="25"/>
  <c r="BP389" i="25"/>
  <c r="BQ389" i="25"/>
  <c r="BR389" i="25"/>
  <c r="BR1280" i="25"/>
  <c r="BO1280" i="25"/>
  <c r="BP1280" i="25"/>
  <c r="BQ1280" i="25"/>
  <c r="BP991" i="25"/>
  <c r="BQ991" i="25"/>
  <c r="BO991" i="25"/>
  <c r="BR991" i="25"/>
  <c r="BO419" i="25"/>
  <c r="BP419" i="25"/>
  <c r="BR419" i="25"/>
  <c r="BQ419" i="25"/>
  <c r="BQ386" i="25"/>
  <c r="BR386" i="25"/>
  <c r="BO386" i="25"/>
  <c r="BP386" i="25"/>
  <c r="BP1720" i="25"/>
  <c r="BQ1720" i="25"/>
  <c r="BR1720" i="25"/>
  <c r="BO1720" i="25"/>
  <c r="BO1700" i="25"/>
  <c r="BP1700" i="25"/>
  <c r="BQ1700" i="25"/>
  <c r="BR1700" i="25"/>
  <c r="BO538" i="25"/>
  <c r="BP538" i="25"/>
  <c r="BQ538" i="25"/>
  <c r="BR538" i="25"/>
  <c r="BO267" i="25"/>
  <c r="BP267" i="25"/>
  <c r="BQ267" i="25"/>
  <c r="BR267" i="25"/>
  <c r="BO383" i="25"/>
  <c r="BP383" i="25"/>
  <c r="BR383" i="25"/>
  <c r="BQ383" i="25"/>
  <c r="BO303" i="25"/>
  <c r="BP303" i="25"/>
  <c r="BR303" i="25"/>
  <c r="BQ303" i="25"/>
  <c r="BP18" i="25"/>
  <c r="BQ18" i="25"/>
  <c r="BO18" i="25"/>
  <c r="BR18" i="25"/>
  <c r="BR1330" i="25"/>
  <c r="BP1330" i="25"/>
  <c r="BQ1330" i="25"/>
  <c r="BO1330" i="25"/>
  <c r="BR220" i="25"/>
  <c r="BP220" i="25"/>
  <c r="BQ220" i="25"/>
  <c r="BO220" i="25"/>
  <c r="BP797" i="25"/>
  <c r="BQ797" i="25"/>
  <c r="BR797" i="25"/>
  <c r="BO797" i="25"/>
  <c r="BO295" i="25"/>
  <c r="BP295" i="25"/>
  <c r="BQ295" i="25"/>
  <c r="BR295" i="25"/>
  <c r="BP1770" i="25"/>
  <c r="BQ1770" i="25"/>
  <c r="BR1770" i="25"/>
  <c r="BO1770" i="25"/>
  <c r="BO325" i="25"/>
  <c r="BP325" i="25"/>
  <c r="BQ325" i="25"/>
  <c r="BR325" i="25"/>
  <c r="BQ458" i="25"/>
  <c r="BR458" i="25"/>
  <c r="BP458" i="25"/>
  <c r="BO458" i="25"/>
  <c r="BO1253" i="25"/>
  <c r="BQ1253" i="25"/>
  <c r="BR1253" i="25"/>
  <c r="BP1253" i="25"/>
  <c r="BO335" i="25"/>
  <c r="BP335" i="25"/>
  <c r="BR335" i="25"/>
  <c r="BQ335" i="25"/>
  <c r="BR200" i="25"/>
  <c r="BP200" i="25"/>
  <c r="BO200" i="25"/>
  <c r="BQ200" i="25"/>
  <c r="BO1529" i="25"/>
  <c r="BQ1529" i="25"/>
  <c r="BR1529" i="25"/>
  <c r="BP1529" i="25"/>
  <c r="BP941" i="25"/>
  <c r="BQ941" i="25"/>
  <c r="BO941" i="25"/>
  <c r="BR941" i="25"/>
  <c r="BP895" i="25"/>
  <c r="BQ895" i="25"/>
  <c r="BO895" i="25"/>
  <c r="BR895" i="25"/>
  <c r="BP1009" i="25"/>
  <c r="BQ1009" i="25"/>
  <c r="BR1009" i="25"/>
  <c r="BO1009" i="25"/>
  <c r="BO526" i="25"/>
  <c r="BP526" i="25"/>
  <c r="BQ526" i="25"/>
  <c r="BR526" i="25"/>
  <c r="BR1076" i="25"/>
  <c r="BO1076" i="25"/>
  <c r="BQ1076" i="25"/>
  <c r="BP1076" i="25"/>
  <c r="BO508" i="25"/>
  <c r="BP508" i="25"/>
  <c r="BQ508" i="25"/>
  <c r="BR508" i="25"/>
  <c r="BQ428" i="25"/>
  <c r="BO428" i="25"/>
  <c r="BP428" i="25"/>
  <c r="BR428" i="25"/>
  <c r="BO1123" i="25"/>
  <c r="BQ1123" i="25"/>
  <c r="BR1123" i="25"/>
  <c r="BP1123" i="25"/>
  <c r="BQ604" i="25"/>
  <c r="BR604" i="25"/>
  <c r="BP604" i="25"/>
  <c r="BO604" i="25"/>
  <c r="BO1918" i="25"/>
  <c r="BP1918" i="25"/>
  <c r="BQ1918" i="25"/>
  <c r="BR1918" i="25"/>
  <c r="BR62" i="25"/>
  <c r="BP62" i="25"/>
  <c r="BO62" i="25"/>
  <c r="BQ62" i="25"/>
  <c r="BO1177" i="25"/>
  <c r="BQ1177" i="25"/>
  <c r="BP1177" i="25"/>
  <c r="BR1177" i="25"/>
  <c r="BP935" i="25"/>
  <c r="BQ935" i="25"/>
  <c r="BO935" i="25"/>
  <c r="BR935" i="25"/>
  <c r="BO529" i="25"/>
  <c r="BQ529" i="25"/>
  <c r="BP529" i="25"/>
  <c r="BR529" i="25"/>
  <c r="BO1500" i="25"/>
  <c r="BP1500" i="25"/>
  <c r="BQ1500" i="25"/>
  <c r="BR1500" i="25"/>
  <c r="BP50" i="25"/>
  <c r="BQ50" i="25"/>
  <c r="BO50" i="25"/>
  <c r="BR50" i="25"/>
  <c r="BP780" i="25"/>
  <c r="BO780" i="25"/>
  <c r="BQ780" i="25"/>
  <c r="BR780" i="25"/>
  <c r="BR234" i="25"/>
  <c r="BP234" i="25"/>
  <c r="BQ234" i="25"/>
  <c r="BO234" i="25"/>
  <c r="BO1622" i="25"/>
  <c r="BP1622" i="25"/>
  <c r="BQ1622" i="25"/>
  <c r="BR1622" i="25"/>
  <c r="BO203" i="25"/>
  <c r="BQ203" i="25"/>
  <c r="BR203" i="25"/>
  <c r="BP203" i="25"/>
  <c r="BR206" i="25"/>
  <c r="BP206" i="25"/>
  <c r="BQ206" i="25"/>
  <c r="BO206" i="25"/>
  <c r="BO1520" i="25"/>
  <c r="BP1520" i="25"/>
  <c r="BQ1520" i="25"/>
  <c r="BR1520" i="25"/>
  <c r="BP827" i="25"/>
  <c r="BQ827" i="25"/>
  <c r="BO827" i="25"/>
  <c r="BR827" i="25"/>
  <c r="BR862" i="25"/>
  <c r="BQ862" i="25"/>
  <c r="BP862" i="25"/>
  <c r="BO862" i="25"/>
  <c r="BQ744" i="25"/>
  <c r="BR744" i="25"/>
  <c r="BO744" i="25"/>
  <c r="BP744" i="25"/>
  <c r="BR1294" i="25"/>
  <c r="BO1294" i="25"/>
  <c r="BQ1294" i="25"/>
  <c r="BP1294" i="25"/>
  <c r="BO1873" i="25"/>
  <c r="BP1873" i="25"/>
  <c r="BQ1873" i="25"/>
  <c r="BR1873" i="25"/>
  <c r="BO243" i="25"/>
  <c r="BP243" i="25"/>
  <c r="BQ243" i="25"/>
  <c r="BR243" i="25"/>
  <c r="BP1059" i="25"/>
  <c r="BQ1059" i="25"/>
  <c r="BO1059" i="25"/>
  <c r="BR1059" i="25"/>
  <c r="BR1489" i="25"/>
  <c r="BO1489" i="25"/>
  <c r="BP1489" i="25"/>
  <c r="BQ1489" i="25"/>
  <c r="BO22" i="25"/>
  <c r="BP22" i="25"/>
  <c r="BQ22" i="25"/>
  <c r="BR22" i="25"/>
  <c r="BO141" i="25"/>
  <c r="BP141" i="25"/>
  <c r="BR141" i="25"/>
  <c r="BQ141" i="25"/>
  <c r="BO1263" i="25"/>
  <c r="BQ1263" i="25"/>
  <c r="BR1263" i="25"/>
  <c r="BP1263" i="25"/>
  <c r="BO111" i="25"/>
  <c r="BP111" i="25"/>
  <c r="BR111" i="25"/>
  <c r="BQ111" i="25"/>
  <c r="BO311" i="25"/>
  <c r="BP311" i="25"/>
  <c r="BQ311" i="25"/>
  <c r="BR311" i="25"/>
  <c r="BO824" i="25"/>
  <c r="BP824" i="25"/>
  <c r="BR824" i="25"/>
  <c r="BQ824" i="25"/>
  <c r="BO139" i="25"/>
  <c r="BP139" i="25"/>
  <c r="BR139" i="25"/>
  <c r="BQ139" i="25"/>
  <c r="BO85" i="25"/>
  <c r="BP85" i="25"/>
  <c r="BR85" i="25"/>
  <c r="BQ85" i="25"/>
  <c r="BO1105" i="25"/>
  <c r="BQ1105" i="25"/>
  <c r="BP1105" i="25"/>
  <c r="BR1105" i="25"/>
  <c r="BP793" i="25"/>
  <c r="BQ793" i="25"/>
  <c r="BR793" i="25"/>
  <c r="BO793" i="25"/>
  <c r="BO514" i="25"/>
  <c r="BP514" i="25"/>
  <c r="BQ514" i="25"/>
  <c r="BR514" i="25"/>
  <c r="BP713" i="25"/>
  <c r="BQ713" i="25"/>
  <c r="BO713" i="25"/>
  <c r="BR713" i="25"/>
  <c r="BR603" i="25"/>
  <c r="BP603" i="25"/>
  <c r="BQ603" i="25"/>
  <c r="BO603" i="25"/>
  <c r="BP671" i="25"/>
  <c r="BQ671" i="25"/>
  <c r="BR671" i="25"/>
  <c r="BO671" i="25"/>
  <c r="BP1037" i="25"/>
  <c r="BQ1037" i="25"/>
  <c r="BO1037" i="25"/>
  <c r="BR1037" i="25"/>
  <c r="BO716" i="25"/>
  <c r="BQ716" i="25"/>
  <c r="BR716" i="25"/>
  <c r="BP716" i="25"/>
  <c r="BO477" i="25"/>
  <c r="BR477" i="25"/>
  <c r="BQ477" i="25"/>
  <c r="BP477" i="25"/>
  <c r="BP955" i="25"/>
  <c r="BQ955" i="25"/>
  <c r="BR955" i="25"/>
  <c r="BO955" i="25"/>
  <c r="BO490" i="25"/>
  <c r="BP490" i="25"/>
  <c r="BQ490" i="25"/>
  <c r="BR490" i="25"/>
  <c r="BP853" i="25"/>
  <c r="BQ853" i="25"/>
  <c r="BO853" i="25"/>
  <c r="BR853" i="25"/>
  <c r="BP788" i="25"/>
  <c r="BQ788" i="25"/>
  <c r="BO788" i="25"/>
  <c r="BR788" i="25"/>
  <c r="BO1067" i="25"/>
  <c r="BQ1067" i="25"/>
  <c r="BP1067" i="25"/>
  <c r="BR1067" i="25"/>
  <c r="BR1154" i="25"/>
  <c r="BQ1154" i="25"/>
  <c r="BP1154" i="25"/>
  <c r="BO1154" i="25"/>
  <c r="BQ930" i="25"/>
  <c r="BR930" i="25"/>
  <c r="BO930" i="25"/>
  <c r="BP930" i="25"/>
  <c r="BP812" i="25"/>
  <c r="BO812" i="25"/>
  <c r="BR812" i="25"/>
  <c r="BQ812" i="25"/>
  <c r="BR1108" i="25"/>
  <c r="BO1108" i="25"/>
  <c r="BP1108" i="25"/>
  <c r="BQ1108" i="25"/>
  <c r="BR878" i="25"/>
  <c r="BQ878" i="25"/>
  <c r="BO878" i="25"/>
  <c r="BP878" i="25"/>
  <c r="BR1030" i="25"/>
  <c r="BO1030" i="25"/>
  <c r="BP1030" i="25"/>
  <c r="BQ1030" i="25"/>
  <c r="BQ612" i="25"/>
  <c r="BR612" i="25"/>
  <c r="BP612" i="25"/>
  <c r="BO612" i="25"/>
  <c r="BO1636" i="25"/>
  <c r="BP1636" i="25"/>
  <c r="BQ1636" i="25"/>
  <c r="BR1636" i="25"/>
  <c r="BR1316" i="25"/>
  <c r="BO1316" i="25"/>
  <c r="BP1316" i="25"/>
  <c r="BQ1316" i="25"/>
  <c r="BR826" i="25"/>
  <c r="BQ826" i="25"/>
  <c r="BP826" i="25"/>
  <c r="BO826" i="25"/>
  <c r="BP685" i="25"/>
  <c r="BQ685" i="25"/>
  <c r="BO685" i="25"/>
  <c r="BR685" i="25"/>
  <c r="BR1324" i="25"/>
  <c r="BO1324" i="25"/>
  <c r="BP1324" i="25"/>
  <c r="BQ1324" i="25"/>
  <c r="BQ580" i="25"/>
  <c r="BR580" i="25"/>
  <c r="BO580" i="25"/>
  <c r="BP580" i="25"/>
  <c r="BR1681" i="25"/>
  <c r="BO1681" i="25"/>
  <c r="BP1681" i="25"/>
  <c r="BQ1681" i="25"/>
  <c r="BR188" i="25"/>
  <c r="BP188" i="25"/>
  <c r="BO188" i="25"/>
  <c r="BQ188" i="25"/>
  <c r="BR692" i="25"/>
  <c r="BP692" i="25"/>
  <c r="BQ692" i="25"/>
  <c r="BO692" i="25"/>
  <c r="BQ1994" i="25"/>
  <c r="BR1994" i="25"/>
  <c r="BO1994" i="25"/>
  <c r="BP1994" i="25"/>
  <c r="BO1787" i="25"/>
  <c r="BR1787" i="25"/>
  <c r="BP1787" i="25"/>
  <c r="BQ1787" i="25"/>
  <c r="BP939" i="25"/>
  <c r="BQ939" i="25"/>
  <c r="BR939" i="25"/>
  <c r="BO939" i="25"/>
  <c r="BO1337" i="25"/>
  <c r="BQ1337" i="25"/>
  <c r="BP1337" i="25"/>
  <c r="BR1337" i="25"/>
  <c r="BP729" i="25"/>
  <c r="BQ729" i="25"/>
  <c r="BR729" i="25"/>
  <c r="BO729" i="25"/>
  <c r="BO1941" i="25"/>
  <c r="BP1941" i="25"/>
  <c r="BQ1941" i="25"/>
  <c r="BR1941" i="25"/>
  <c r="BQ72" i="25"/>
  <c r="BR72" i="25"/>
  <c r="BO72" i="25"/>
  <c r="BP72" i="25"/>
  <c r="BO54" i="25"/>
  <c r="BQ54" i="25"/>
  <c r="BR54" i="25"/>
  <c r="BP54" i="25"/>
  <c r="BO1913" i="25"/>
  <c r="BQ1913" i="25"/>
  <c r="BR1913" i="25"/>
  <c r="BP1913" i="25"/>
  <c r="BR558" i="25"/>
  <c r="BO558" i="25"/>
  <c r="BP558" i="25"/>
  <c r="BQ558" i="25"/>
  <c r="BO1869" i="25"/>
  <c r="BR1869" i="25"/>
  <c r="BP1869" i="25"/>
  <c r="BQ1869" i="25"/>
  <c r="BQ1419" i="25"/>
  <c r="BR1419" i="25"/>
  <c r="BO1419" i="25"/>
  <c r="BP1419" i="25"/>
  <c r="BQ290" i="25"/>
  <c r="BR290" i="25"/>
  <c r="BO290" i="25"/>
  <c r="BP290" i="25"/>
  <c r="BO337" i="25"/>
  <c r="BP337" i="25"/>
  <c r="BR337" i="25"/>
  <c r="BQ337" i="25"/>
  <c r="BO301" i="25"/>
  <c r="BP301" i="25"/>
  <c r="BQ301" i="25"/>
  <c r="BR301" i="25"/>
  <c r="BO1630" i="25"/>
  <c r="BP1630" i="25"/>
  <c r="BQ1630" i="25"/>
  <c r="BR1630" i="25"/>
  <c r="BO388" i="25"/>
  <c r="BP388" i="25"/>
  <c r="BQ388" i="25"/>
  <c r="BR388" i="25"/>
  <c r="BO241" i="25"/>
  <c r="BP241" i="25"/>
  <c r="BR241" i="25"/>
  <c r="BQ241" i="25"/>
  <c r="BP743" i="25"/>
  <c r="BQ743" i="25"/>
  <c r="BR743" i="25"/>
  <c r="BO743" i="25"/>
  <c r="BR1168" i="25"/>
  <c r="BQ1168" i="25"/>
  <c r="BP1168" i="25"/>
  <c r="BO1168" i="25"/>
  <c r="BP1764" i="25"/>
  <c r="BQ1764" i="25"/>
  <c r="BO1764" i="25"/>
  <c r="BR1764" i="25"/>
  <c r="BO509" i="25"/>
  <c r="BR509" i="25"/>
  <c r="BP509" i="25"/>
  <c r="BQ509" i="25"/>
  <c r="BO1900" i="25"/>
  <c r="BP1900" i="25"/>
  <c r="BR1900" i="25"/>
  <c r="BQ1900" i="25"/>
  <c r="BQ20" i="25"/>
  <c r="BR20" i="25"/>
  <c r="BO20" i="25"/>
  <c r="BP20" i="25"/>
  <c r="BR112" i="25"/>
  <c r="BO112" i="25"/>
  <c r="BP112" i="25"/>
  <c r="BQ112" i="25"/>
  <c r="BQ104" i="25"/>
  <c r="BR104" i="25"/>
  <c r="BO104" i="25"/>
  <c r="BP104" i="25"/>
  <c r="BO1231" i="25"/>
  <c r="BQ1231" i="25"/>
  <c r="BR1231" i="25"/>
  <c r="BP1231" i="25"/>
  <c r="BO457" i="25"/>
  <c r="BP457" i="25"/>
  <c r="BQ457" i="25"/>
  <c r="BR457" i="25"/>
  <c r="BR1074" i="25"/>
  <c r="BP1074" i="25"/>
  <c r="BQ1074" i="25"/>
  <c r="BO1074" i="25"/>
  <c r="BP1848" i="25"/>
  <c r="BQ1848" i="25"/>
  <c r="BR1848" i="25"/>
  <c r="BO1848" i="25"/>
  <c r="BP1019" i="25"/>
  <c r="BQ1019" i="25"/>
  <c r="BR1019" i="25"/>
  <c r="BO1019" i="25"/>
  <c r="BR682" i="25"/>
  <c r="BO682" i="25"/>
  <c r="BP682" i="25"/>
  <c r="BQ682" i="25"/>
  <c r="BO1269" i="25"/>
  <c r="BQ1269" i="25"/>
  <c r="BP1269" i="25"/>
  <c r="BR1269" i="25"/>
  <c r="BO227" i="25"/>
  <c r="BQ227" i="25"/>
  <c r="BR227" i="25"/>
  <c r="BP227" i="25"/>
  <c r="BO287" i="25"/>
  <c r="BP287" i="25"/>
  <c r="BR287" i="25"/>
  <c r="BQ287" i="25"/>
  <c r="BP1051" i="25"/>
  <c r="BQ1051" i="25"/>
  <c r="BO1051" i="25"/>
  <c r="BR1051" i="25"/>
  <c r="BO155" i="25"/>
  <c r="BP155" i="25"/>
  <c r="BR155" i="25"/>
  <c r="BQ155" i="25"/>
  <c r="BP1772" i="25"/>
  <c r="BQ1772" i="25"/>
  <c r="BO1772" i="25"/>
  <c r="BR1772" i="25"/>
  <c r="BO400" i="25"/>
  <c r="BP400" i="25"/>
  <c r="BQ400" i="25"/>
  <c r="BR400" i="25"/>
  <c r="BO129" i="25"/>
  <c r="BP129" i="25"/>
  <c r="BR129" i="25"/>
  <c r="BQ129" i="25"/>
  <c r="BP366" i="25"/>
  <c r="BQ366" i="25"/>
  <c r="BR366" i="25"/>
  <c r="BO366" i="25"/>
  <c r="BO409" i="25"/>
  <c r="BP409" i="25"/>
  <c r="BQ409" i="25"/>
  <c r="BR409" i="25"/>
  <c r="BO440" i="25"/>
  <c r="BP440" i="25"/>
  <c r="BR440" i="25"/>
  <c r="BQ440" i="25"/>
  <c r="BO562" i="25"/>
  <c r="BP562" i="25"/>
  <c r="BQ562" i="25"/>
  <c r="BR562" i="25"/>
  <c r="BO1063" i="25"/>
  <c r="BQ1063" i="25"/>
  <c r="BP1063" i="25"/>
  <c r="BR1063" i="25"/>
  <c r="BP988" i="25"/>
  <c r="BQ988" i="25"/>
  <c r="BO988" i="25"/>
  <c r="BR988" i="25"/>
  <c r="BO548" i="25"/>
  <c r="BP548" i="25"/>
  <c r="BQ548" i="25"/>
  <c r="BR548" i="25"/>
  <c r="BR1006" i="25"/>
  <c r="BO1006" i="25"/>
  <c r="BP1006" i="25"/>
  <c r="BQ1006" i="25"/>
  <c r="BO522" i="25"/>
  <c r="BP522" i="25"/>
  <c r="BQ522" i="25"/>
  <c r="BR522" i="25"/>
  <c r="BP865" i="25"/>
  <c r="BQ865" i="25"/>
  <c r="BR865" i="25"/>
  <c r="BO865" i="25"/>
  <c r="BO411" i="25"/>
  <c r="BP411" i="25"/>
  <c r="BQ411" i="25"/>
  <c r="BR411" i="25"/>
  <c r="BO754" i="25"/>
  <c r="BP754" i="25"/>
  <c r="BR754" i="25"/>
  <c r="BQ754" i="25"/>
  <c r="BP731" i="25"/>
  <c r="BQ731" i="25"/>
  <c r="BO731" i="25"/>
  <c r="BR731" i="25"/>
  <c r="BQ720" i="25"/>
  <c r="BP720" i="25"/>
  <c r="BO720" i="25"/>
  <c r="BR720" i="25"/>
  <c r="BR1120" i="25"/>
  <c r="BQ1120" i="25"/>
  <c r="BO1120" i="25"/>
  <c r="BP1120" i="25"/>
  <c r="BP781" i="25"/>
  <c r="BQ781" i="25"/>
  <c r="BO781" i="25"/>
  <c r="BR781" i="25"/>
  <c r="BO610" i="25"/>
  <c r="BR610" i="25"/>
  <c r="BP610" i="25"/>
  <c r="BQ610" i="25"/>
  <c r="BP909" i="25"/>
  <c r="BQ909" i="25"/>
  <c r="BO909" i="25"/>
  <c r="BR909" i="25"/>
  <c r="BP924" i="25"/>
  <c r="BQ924" i="25"/>
  <c r="BR924" i="25"/>
  <c r="BO924" i="25"/>
  <c r="BP913" i="25"/>
  <c r="BQ913" i="25"/>
  <c r="BR913" i="25"/>
  <c r="BO913" i="25"/>
  <c r="BO1081" i="25"/>
  <c r="BQ1081" i="25"/>
  <c r="BR1081" i="25"/>
  <c r="BP1081" i="25"/>
  <c r="BP1023" i="25"/>
  <c r="BQ1023" i="25"/>
  <c r="BO1023" i="25"/>
  <c r="BR1023" i="25"/>
  <c r="BR910" i="25"/>
  <c r="BP910" i="25"/>
  <c r="BQ910" i="25"/>
  <c r="BO910" i="25"/>
  <c r="BP893" i="25"/>
  <c r="BQ893" i="25"/>
  <c r="BR893" i="25"/>
  <c r="BO893" i="25"/>
  <c r="BP1395" i="25"/>
  <c r="BO1395" i="25"/>
  <c r="BR1395" i="25"/>
  <c r="BQ1395" i="25"/>
  <c r="BO1486" i="25"/>
  <c r="BP1486" i="25"/>
  <c r="BQ1486" i="25"/>
  <c r="BR1486" i="25"/>
  <c r="BR1126" i="25"/>
  <c r="BO1126" i="25"/>
  <c r="BP1126" i="25"/>
  <c r="BQ1126" i="25"/>
  <c r="BO43" i="25"/>
  <c r="BP43" i="25"/>
  <c r="BR43" i="25"/>
  <c r="BQ43" i="25"/>
  <c r="BR639" i="25"/>
  <c r="BO639" i="25"/>
  <c r="BP639" i="25"/>
  <c r="BQ639" i="25"/>
  <c r="BO1650" i="25"/>
  <c r="BP1650" i="25"/>
  <c r="BQ1650" i="25"/>
  <c r="BR1650" i="25"/>
  <c r="BR1553" i="25"/>
  <c r="BQ1553" i="25"/>
  <c r="BO1553" i="25"/>
  <c r="BP1553" i="25"/>
  <c r="BO321" i="25"/>
  <c r="BP321" i="25"/>
  <c r="BQ321" i="25"/>
  <c r="BR321" i="25"/>
  <c r="BQ40" i="25"/>
  <c r="BR40" i="25"/>
  <c r="BO40" i="25"/>
  <c r="BP40" i="25"/>
  <c r="BP703" i="25"/>
  <c r="BQ703" i="25"/>
  <c r="BR703" i="25"/>
  <c r="BO703" i="25"/>
  <c r="BO445" i="25"/>
  <c r="BP445" i="25"/>
  <c r="BQ445" i="25"/>
  <c r="BR445" i="25"/>
  <c r="BO520" i="25"/>
  <c r="BP520" i="25"/>
  <c r="BR520" i="25"/>
  <c r="BQ520" i="25"/>
  <c r="BP1746" i="25"/>
  <c r="BQ1746" i="25"/>
  <c r="BO1746" i="25"/>
  <c r="BR1746" i="25"/>
  <c r="BP1888" i="25"/>
  <c r="BQ1888" i="25"/>
  <c r="BR1888" i="25"/>
  <c r="BO1888" i="25"/>
  <c r="BQ52" i="25"/>
  <c r="BO52" i="25"/>
  <c r="BP52" i="25"/>
  <c r="BR52" i="25"/>
  <c r="BR1306" i="25"/>
  <c r="BO1306" i="25"/>
  <c r="BQ1306" i="25"/>
  <c r="BP1306" i="25"/>
  <c r="BO1645" i="25"/>
  <c r="BR1645" i="25"/>
  <c r="BQ1645" i="25"/>
  <c r="BP1645" i="25"/>
  <c r="BO1599" i="25"/>
  <c r="BP1599" i="25"/>
  <c r="BR1599" i="25"/>
  <c r="BQ1599" i="25"/>
  <c r="BO59" i="25"/>
  <c r="BP59" i="25"/>
  <c r="BR59" i="25"/>
  <c r="BQ59" i="25"/>
  <c r="BR591" i="25"/>
  <c r="BO591" i="25"/>
  <c r="BP591" i="25"/>
  <c r="BQ591" i="25"/>
  <c r="BO452" i="25"/>
  <c r="BP452" i="25"/>
  <c r="BQ452" i="25"/>
  <c r="BR452" i="25"/>
  <c r="BP829" i="25"/>
  <c r="BQ829" i="25"/>
  <c r="BR829" i="25"/>
  <c r="BO829" i="25"/>
  <c r="BQ116" i="25"/>
  <c r="BO116" i="25"/>
  <c r="BP116" i="25"/>
  <c r="BR116" i="25"/>
  <c r="BO1291" i="25"/>
  <c r="BQ1291" i="25"/>
  <c r="BP1291" i="25"/>
  <c r="BR1291" i="25"/>
  <c r="BO329" i="25"/>
  <c r="BP329" i="25"/>
  <c r="BQ329" i="25"/>
  <c r="BR329" i="25"/>
  <c r="BO1371" i="25"/>
  <c r="BQ1371" i="25"/>
  <c r="BR1371" i="25"/>
  <c r="BP1371" i="25"/>
  <c r="BP1758" i="25"/>
  <c r="BQ1758" i="25"/>
  <c r="BO1758" i="25"/>
  <c r="BR1758" i="25"/>
  <c r="BP855" i="25"/>
  <c r="BQ855" i="25"/>
  <c r="BR855" i="25"/>
  <c r="BO855" i="25"/>
  <c r="BO221" i="25"/>
  <c r="BR221" i="25"/>
  <c r="BP221" i="25"/>
  <c r="BQ221" i="25"/>
  <c r="BO1943" i="25"/>
  <c r="BP1943" i="25"/>
  <c r="BQ1943" i="25"/>
  <c r="BR1943" i="25"/>
  <c r="BO544" i="25"/>
  <c r="BP544" i="25"/>
  <c r="BR544" i="25"/>
  <c r="BQ544" i="25"/>
  <c r="BO530" i="25"/>
  <c r="BP530" i="25"/>
  <c r="BQ530" i="25"/>
  <c r="BR530" i="25"/>
  <c r="BO1367" i="25"/>
  <c r="BQ1367" i="25"/>
  <c r="BP1367" i="25"/>
  <c r="BR1367" i="25"/>
  <c r="BO1510" i="25"/>
  <c r="BP1510" i="25"/>
  <c r="BQ1510" i="25"/>
  <c r="BR1510" i="25"/>
  <c r="BO1444" i="25"/>
  <c r="BP1444" i="25"/>
  <c r="BQ1444" i="25"/>
  <c r="BR1444" i="25"/>
  <c r="BQ260" i="25"/>
  <c r="BR260" i="25"/>
  <c r="BO260" i="25"/>
  <c r="BP260" i="25"/>
  <c r="BR1194" i="25"/>
  <c r="BP1194" i="25"/>
  <c r="BQ1194" i="25"/>
  <c r="BO1194" i="25"/>
  <c r="BO93" i="25"/>
  <c r="BP93" i="25"/>
  <c r="BR93" i="25"/>
  <c r="BQ93" i="25"/>
  <c r="BO367" i="25"/>
  <c r="BP367" i="25"/>
  <c r="BR367" i="25"/>
  <c r="BQ367" i="25"/>
  <c r="BR623" i="25"/>
  <c r="BO623" i="25"/>
  <c r="BP623" i="25"/>
  <c r="BQ623" i="25"/>
  <c r="BO1583" i="25"/>
  <c r="BP1583" i="25"/>
  <c r="BR1583" i="25"/>
  <c r="BQ1583" i="25"/>
  <c r="BO752" i="25"/>
  <c r="BP752" i="25"/>
  <c r="BQ752" i="25"/>
  <c r="BR752" i="25"/>
  <c r="BR10" i="25"/>
  <c r="BQ10" i="25"/>
  <c r="BP10" i="25"/>
  <c r="BO10" i="25"/>
  <c r="BQ322" i="25"/>
  <c r="BR322" i="25"/>
  <c r="BO322" i="25"/>
  <c r="BP322" i="25"/>
  <c r="BR1130" i="25"/>
  <c r="BP1130" i="25"/>
  <c r="BO1130" i="25"/>
  <c r="BQ1130" i="25"/>
  <c r="BO1676" i="25"/>
  <c r="BP1676" i="25"/>
  <c r="BQ1676" i="25"/>
  <c r="BR1676" i="25"/>
  <c r="BO1893" i="25"/>
  <c r="BP1893" i="25"/>
  <c r="BQ1893" i="25"/>
  <c r="BR1893" i="25"/>
  <c r="BO1647" i="25"/>
  <c r="BP1647" i="25"/>
  <c r="BR1647" i="25"/>
  <c r="BQ1647" i="25"/>
  <c r="BR1182" i="25"/>
  <c r="BO1182" i="25"/>
  <c r="BP1182" i="25"/>
  <c r="BQ1182" i="25"/>
  <c r="BO291" i="25"/>
  <c r="BP291" i="25"/>
  <c r="BR291" i="25"/>
  <c r="BQ291" i="25"/>
  <c r="BO1235" i="25"/>
  <c r="BQ1235" i="25"/>
  <c r="BP1235" i="25"/>
  <c r="BR1235" i="25"/>
  <c r="BP851" i="25"/>
  <c r="BQ851" i="25"/>
  <c r="BO851" i="25"/>
  <c r="BR851" i="25"/>
  <c r="BO567" i="25"/>
  <c r="BR567" i="25"/>
  <c r="BP567" i="25"/>
  <c r="BQ567" i="25"/>
  <c r="BQ527" i="25"/>
  <c r="BR527" i="25"/>
  <c r="BO527" i="25"/>
  <c r="BP527" i="25"/>
  <c r="BO441" i="25"/>
  <c r="BP441" i="25"/>
  <c r="BQ441" i="25"/>
  <c r="BR441" i="25"/>
  <c r="BR998" i="25"/>
  <c r="BP998" i="25"/>
  <c r="BQ998" i="25"/>
  <c r="BO998" i="25"/>
  <c r="BO435" i="25"/>
  <c r="BP435" i="25"/>
  <c r="BR435" i="25"/>
  <c r="BQ435" i="25"/>
  <c r="BO1267" i="25"/>
  <c r="BQ1267" i="25"/>
  <c r="BR1267" i="25"/>
  <c r="BP1267" i="25"/>
  <c r="BO399" i="25"/>
  <c r="BP399" i="25"/>
  <c r="BQ399" i="25"/>
  <c r="BR399" i="25"/>
  <c r="BO517" i="25"/>
  <c r="BR517" i="25"/>
  <c r="BP517" i="25"/>
  <c r="BQ517" i="25"/>
  <c r="BP1818" i="25"/>
  <c r="BQ1818" i="25"/>
  <c r="BO1818" i="25"/>
  <c r="BR1818" i="25"/>
  <c r="BO1564" i="25"/>
  <c r="BP1564" i="25"/>
  <c r="BQ1564" i="25"/>
  <c r="BR1564" i="25"/>
  <c r="BO1783" i="25"/>
  <c r="BQ1783" i="25"/>
  <c r="BR1783" i="25"/>
  <c r="BP1783" i="25"/>
  <c r="BO1339" i="25"/>
  <c r="BQ1339" i="25"/>
  <c r="BP1339" i="25"/>
  <c r="BR1339" i="25"/>
  <c r="BO167" i="25"/>
  <c r="BP167" i="25"/>
  <c r="BR167" i="25"/>
  <c r="BQ167" i="25"/>
  <c r="BO231" i="25"/>
  <c r="BQ231" i="25"/>
  <c r="BR231" i="25"/>
  <c r="BP231" i="25"/>
  <c r="BO960" i="25"/>
  <c r="BR960" i="25"/>
  <c r="BP960" i="25"/>
  <c r="BQ960" i="25"/>
  <c r="BP919" i="25"/>
  <c r="BQ919" i="25"/>
  <c r="BR919" i="25"/>
  <c r="BO919" i="25"/>
  <c r="BQ68" i="25"/>
  <c r="BO68" i="25"/>
  <c r="BP68" i="25"/>
  <c r="BR68" i="25"/>
  <c r="BO1412" i="25"/>
  <c r="BP1412" i="25"/>
  <c r="BQ1412" i="25"/>
  <c r="BR1412" i="25"/>
  <c r="BP831" i="25"/>
  <c r="BQ831" i="25"/>
  <c r="BO831" i="25"/>
  <c r="BR831" i="25"/>
  <c r="BO153" i="25"/>
  <c r="BP153" i="25"/>
  <c r="BR153" i="25"/>
  <c r="BQ153" i="25"/>
  <c r="BO1863" i="25"/>
  <c r="BR1863" i="25"/>
  <c r="BP1863" i="25"/>
  <c r="BQ1863" i="25"/>
  <c r="BP1507" i="25"/>
  <c r="BR1507" i="25"/>
  <c r="BO1507" i="25"/>
  <c r="BQ1507" i="25"/>
  <c r="BO51" i="25"/>
  <c r="BP51" i="25"/>
  <c r="BR51" i="25"/>
  <c r="BQ51" i="25"/>
  <c r="BO1519" i="25"/>
  <c r="BP1519" i="25"/>
  <c r="BR1519" i="25"/>
  <c r="BQ1519" i="25"/>
  <c r="BR621" i="25"/>
  <c r="BQ621" i="25"/>
  <c r="BO621" i="25"/>
  <c r="BP621" i="25"/>
  <c r="BQ286" i="25"/>
  <c r="BO286" i="25"/>
  <c r="BP286" i="25"/>
  <c r="BR286" i="25"/>
  <c r="BR224" i="25"/>
  <c r="BP224" i="25"/>
  <c r="BO224" i="25"/>
  <c r="BQ224" i="25"/>
  <c r="BR14" i="25"/>
  <c r="BP14" i="25"/>
  <c r="BO14" i="25"/>
  <c r="BQ14" i="25"/>
  <c r="BR1364" i="25"/>
  <c r="BQ1364" i="25"/>
  <c r="BO1364" i="25"/>
  <c r="BP1364" i="25"/>
  <c r="BO1598" i="25"/>
  <c r="BP1598" i="25"/>
  <c r="BQ1598" i="25"/>
  <c r="BR1598" i="25"/>
  <c r="BP1459" i="25"/>
  <c r="BO1459" i="25"/>
  <c r="BQ1459" i="25"/>
  <c r="BR1459" i="25"/>
  <c r="BO159" i="25"/>
  <c r="BP159" i="25"/>
  <c r="BR159" i="25"/>
  <c r="BQ159" i="25"/>
  <c r="BO1761" i="25"/>
  <c r="BR1761" i="25"/>
  <c r="BP1761" i="25"/>
  <c r="BQ1761" i="25"/>
  <c r="BR236" i="25"/>
  <c r="BP236" i="25"/>
  <c r="BO236" i="25"/>
  <c r="BQ236" i="25"/>
  <c r="BO1745" i="25"/>
  <c r="BR1745" i="25"/>
  <c r="BP1745" i="25"/>
  <c r="BQ1745" i="25"/>
  <c r="BO505" i="25"/>
  <c r="BQ505" i="25"/>
  <c r="BR505" i="25"/>
  <c r="BP505" i="25"/>
  <c r="BP1011" i="25"/>
  <c r="BQ1011" i="25"/>
  <c r="BO1011" i="25"/>
  <c r="BR1011" i="25"/>
  <c r="BR974" i="25"/>
  <c r="BO974" i="25"/>
  <c r="BQ974" i="25"/>
  <c r="BP974" i="25"/>
  <c r="BO359" i="25"/>
  <c r="BP359" i="25"/>
  <c r="BQ359" i="25"/>
  <c r="BR359" i="25"/>
  <c r="BO1955" i="25"/>
  <c r="BP1955" i="25"/>
  <c r="BQ1955" i="25"/>
  <c r="BR1955" i="25"/>
  <c r="BO69" i="25"/>
  <c r="BP69" i="25"/>
  <c r="BR69" i="25"/>
  <c r="BQ69" i="25"/>
  <c r="BR208" i="25"/>
  <c r="BP208" i="25"/>
  <c r="BQ208" i="25"/>
  <c r="BO208" i="25"/>
  <c r="BO1478" i="25"/>
  <c r="BP1478" i="25"/>
  <c r="BQ1478" i="25"/>
  <c r="BR1478" i="25"/>
  <c r="BO420" i="25"/>
  <c r="BP420" i="25"/>
  <c r="BQ420" i="25"/>
  <c r="BR420" i="25"/>
  <c r="BO1532" i="25"/>
  <c r="BP1532" i="25"/>
  <c r="BQ1532" i="25"/>
  <c r="BR1532" i="25"/>
  <c r="BQ1980" i="25"/>
  <c r="BR1980" i="25"/>
  <c r="BP1980" i="25"/>
  <c r="BO1980" i="25"/>
  <c r="BO850" i="25"/>
  <c r="BR850" i="25"/>
  <c r="BP850" i="25"/>
  <c r="BQ850" i="25"/>
  <c r="BO215" i="25"/>
  <c r="BP215" i="25"/>
  <c r="BQ215" i="25"/>
  <c r="BR215" i="25"/>
  <c r="BO49" i="25"/>
  <c r="BP49" i="25"/>
  <c r="BR49" i="25"/>
  <c r="BQ49" i="25"/>
  <c r="BO83" i="25"/>
  <c r="BP83" i="25"/>
  <c r="BR83" i="25"/>
  <c r="BQ83" i="25"/>
  <c r="BP911" i="25"/>
  <c r="BQ911" i="25"/>
  <c r="BR911" i="25"/>
  <c r="BO911" i="25"/>
  <c r="BP656" i="25"/>
  <c r="BQ656" i="25"/>
  <c r="BO656" i="25"/>
  <c r="BR656" i="25"/>
  <c r="BR638" i="25"/>
  <c r="BQ638" i="25"/>
  <c r="BO638" i="25"/>
  <c r="BP638" i="25"/>
  <c r="BO375" i="25"/>
  <c r="BP375" i="25"/>
  <c r="BQ375" i="25"/>
  <c r="BR375" i="25"/>
  <c r="BQ250" i="25"/>
  <c r="BR250" i="25"/>
  <c r="BO250" i="25"/>
  <c r="BP250" i="25"/>
  <c r="BP634" i="25"/>
  <c r="BQ634" i="25"/>
  <c r="BO634" i="25"/>
  <c r="BR634" i="25"/>
  <c r="BO1050" i="25"/>
  <c r="BQ1050" i="25"/>
  <c r="BR1050" i="25"/>
  <c r="BP1050" i="25"/>
  <c r="BP747" i="25"/>
  <c r="BQ747" i="25"/>
  <c r="BR747" i="25"/>
  <c r="BO747" i="25"/>
  <c r="BP34" i="25"/>
  <c r="BQ34" i="25"/>
  <c r="BO34" i="25"/>
  <c r="BR34" i="25"/>
  <c r="BP705" i="25"/>
  <c r="BQ705" i="25"/>
  <c r="BO705" i="25"/>
  <c r="BR705" i="25"/>
  <c r="BR184" i="25"/>
  <c r="BP184" i="25"/>
  <c r="BO184" i="25"/>
  <c r="BQ184" i="25"/>
  <c r="BO1593" i="25"/>
  <c r="BQ1593" i="25"/>
  <c r="BR1593" i="25"/>
  <c r="BP1593" i="25"/>
  <c r="BP252" i="25"/>
  <c r="BQ252" i="25"/>
  <c r="BR252" i="25"/>
  <c r="BO252" i="25"/>
  <c r="BO1845" i="25"/>
  <c r="BQ1845" i="25"/>
  <c r="BR1845" i="25"/>
  <c r="BP1845" i="25"/>
  <c r="BR1080" i="25"/>
  <c r="BO1080" i="25"/>
  <c r="BQ1080" i="25"/>
  <c r="BP1080" i="25"/>
  <c r="BO1490" i="25"/>
  <c r="BP1490" i="25"/>
  <c r="BQ1490" i="25"/>
  <c r="BR1490" i="25"/>
  <c r="BO489" i="25"/>
  <c r="BP489" i="25"/>
  <c r="BQ489" i="25"/>
  <c r="BR489" i="25"/>
  <c r="BR158" i="25"/>
  <c r="BP158" i="25"/>
  <c r="BO158" i="25"/>
  <c r="BQ158" i="25"/>
  <c r="BO360" i="25"/>
  <c r="BP360" i="25"/>
  <c r="BQ360" i="25"/>
  <c r="BR360" i="25"/>
  <c r="BO1275" i="25"/>
  <c r="BQ1275" i="25"/>
  <c r="BR1275" i="25"/>
  <c r="BP1275" i="25"/>
  <c r="BR1585" i="25"/>
  <c r="BQ1585" i="25"/>
  <c r="BO1585" i="25"/>
  <c r="BP1585" i="25"/>
  <c r="BO429" i="25"/>
  <c r="BP429" i="25"/>
  <c r="BQ429" i="25"/>
  <c r="BR429" i="25"/>
  <c r="BO542" i="25"/>
  <c r="BP542" i="25"/>
  <c r="BQ542" i="25"/>
  <c r="BR542" i="25"/>
  <c r="BR625" i="25"/>
  <c r="BO625" i="25"/>
  <c r="BP625" i="25"/>
  <c r="BQ625" i="25"/>
  <c r="BP876" i="25"/>
  <c r="BO876" i="25"/>
  <c r="BR876" i="25"/>
  <c r="BQ876" i="25"/>
  <c r="BO1514" i="25"/>
  <c r="BP1514" i="25"/>
  <c r="BQ1514" i="25"/>
  <c r="BR1514" i="25"/>
  <c r="BO1544" i="25"/>
  <c r="BP1544" i="25"/>
  <c r="BQ1544" i="25"/>
  <c r="BR1544" i="25"/>
  <c r="BP1828" i="25"/>
  <c r="BQ1828" i="25"/>
  <c r="BO1828" i="25"/>
  <c r="BR1828" i="25"/>
  <c r="BO1295" i="25"/>
  <c r="BQ1295" i="25"/>
  <c r="BP1295" i="25"/>
  <c r="BR1295" i="25"/>
  <c r="BP771" i="25"/>
  <c r="BQ771" i="25"/>
  <c r="BO771" i="25"/>
  <c r="BR771" i="25"/>
  <c r="BR94" i="25"/>
  <c r="BP94" i="25"/>
  <c r="BO94" i="25"/>
  <c r="BQ94" i="25"/>
  <c r="BO233" i="25"/>
  <c r="BR233" i="25"/>
  <c r="BP233" i="25"/>
  <c r="BQ233" i="25"/>
  <c r="BO1953" i="25"/>
  <c r="BQ1953" i="25"/>
  <c r="BP1953" i="25"/>
  <c r="BR1953" i="25"/>
  <c r="BO1450" i="25"/>
  <c r="BP1450" i="25"/>
  <c r="BQ1450" i="25"/>
  <c r="BR1450" i="25"/>
  <c r="BP915" i="25"/>
  <c r="BQ915" i="25"/>
  <c r="BO915" i="25"/>
  <c r="BR915" i="25"/>
  <c r="BR1116" i="25"/>
  <c r="BP1116" i="25"/>
  <c r="BO1116" i="25"/>
  <c r="BQ1116" i="25"/>
  <c r="BP1635" i="25"/>
  <c r="BQ1635" i="25"/>
  <c r="BO1635" i="25"/>
  <c r="BR1635" i="25"/>
  <c r="BO1056" i="25"/>
  <c r="BQ1056" i="25"/>
  <c r="BR1056" i="25"/>
  <c r="BP1056" i="25"/>
  <c r="BO760" i="25"/>
  <c r="BP760" i="25"/>
  <c r="BR760" i="25"/>
  <c r="BQ760" i="25"/>
  <c r="BQ1659" i="25"/>
  <c r="BR1659" i="25"/>
  <c r="BO1659" i="25"/>
  <c r="BP1659" i="25"/>
  <c r="BQ712" i="25"/>
  <c r="BO712" i="25"/>
  <c r="BP712" i="25"/>
  <c r="BR712" i="25"/>
  <c r="BQ268" i="25"/>
  <c r="BO268" i="25"/>
  <c r="BP268" i="25"/>
  <c r="BR268" i="25"/>
  <c r="BP66" i="25"/>
  <c r="BQ66" i="25"/>
  <c r="BO66" i="25"/>
  <c r="BR66" i="25"/>
  <c r="BO31" i="25"/>
  <c r="BP31" i="25"/>
  <c r="BR31" i="25"/>
  <c r="BQ31" i="25"/>
  <c r="BP757" i="25"/>
  <c r="BQ757" i="25"/>
  <c r="BO757" i="25"/>
  <c r="BR757" i="25"/>
  <c r="BR204" i="25"/>
  <c r="BP204" i="25"/>
  <c r="BO204" i="25"/>
  <c r="BQ204" i="25"/>
  <c r="BR230" i="25"/>
  <c r="BP230" i="25"/>
  <c r="BO230" i="25"/>
  <c r="BQ230" i="25"/>
  <c r="BO81" i="25"/>
  <c r="BP81" i="25"/>
  <c r="BR81" i="25"/>
  <c r="BQ81" i="25"/>
  <c r="BO145" i="25"/>
  <c r="BP145" i="25"/>
  <c r="BR145" i="25"/>
  <c r="BQ145" i="25"/>
  <c r="BP1722" i="25"/>
  <c r="BQ1722" i="25"/>
  <c r="BO1722" i="25"/>
  <c r="BR1722" i="25"/>
  <c r="BO38" i="25"/>
  <c r="BQ38" i="25"/>
  <c r="BR38" i="25"/>
  <c r="BP38" i="25"/>
  <c r="BO437" i="25"/>
  <c r="BP437" i="25"/>
  <c r="BQ437" i="25"/>
  <c r="BR437" i="25"/>
  <c r="BP877" i="25"/>
  <c r="BQ877" i="25"/>
  <c r="BR877" i="25"/>
  <c r="BO877" i="25"/>
  <c r="BO984" i="25"/>
  <c r="BP984" i="25"/>
  <c r="BR984" i="25"/>
  <c r="BQ984" i="25"/>
  <c r="BO1155" i="25"/>
  <c r="BQ1155" i="25"/>
  <c r="BP1155" i="25"/>
  <c r="BR1155" i="25"/>
  <c r="BP515" i="25"/>
  <c r="BR515" i="25"/>
  <c r="BO515" i="25"/>
  <c r="BQ515" i="25"/>
  <c r="BO1173" i="25"/>
  <c r="BQ1173" i="25"/>
  <c r="BP1173" i="25"/>
  <c r="BR1173" i="25"/>
  <c r="BQ696" i="25"/>
  <c r="BO696" i="25"/>
  <c r="BP696" i="25"/>
  <c r="BR696" i="25"/>
  <c r="BO670" i="25"/>
  <c r="BR670" i="25"/>
  <c r="BP670" i="25"/>
  <c r="BQ670" i="25"/>
  <c r="BO1163" i="25"/>
  <c r="BQ1163" i="25"/>
  <c r="BP1163" i="25"/>
  <c r="BR1163" i="25"/>
  <c r="BP769" i="25"/>
  <c r="BQ769" i="25"/>
  <c r="BR769" i="25"/>
  <c r="BO769" i="25"/>
  <c r="BP835" i="25"/>
  <c r="BQ835" i="25"/>
  <c r="BR835" i="25"/>
  <c r="BO835" i="25"/>
  <c r="BO455" i="25"/>
  <c r="BP455" i="25"/>
  <c r="BR455" i="25"/>
  <c r="BQ455" i="25"/>
  <c r="BO436" i="25"/>
  <c r="BR436" i="25"/>
  <c r="BQ436" i="25"/>
  <c r="BP436" i="25"/>
  <c r="BP491" i="25"/>
  <c r="BO491" i="25"/>
  <c r="BR491" i="25"/>
  <c r="BQ491" i="25"/>
  <c r="BP748" i="25"/>
  <c r="BO748" i="25"/>
  <c r="BR748" i="25"/>
  <c r="BQ748" i="25"/>
  <c r="BP987" i="25"/>
  <c r="BQ987" i="25"/>
  <c r="BO987" i="25"/>
  <c r="BR987" i="25"/>
  <c r="BO1075" i="25"/>
  <c r="BQ1075" i="25"/>
  <c r="BP1075" i="25"/>
  <c r="BR1075" i="25"/>
  <c r="BP618" i="25"/>
  <c r="BQ618" i="25"/>
  <c r="BR618" i="25"/>
  <c r="BO618" i="25"/>
  <c r="BP945" i="25"/>
  <c r="BQ945" i="25"/>
  <c r="BR945" i="25"/>
  <c r="BO945" i="25"/>
  <c r="BP732" i="25"/>
  <c r="BQ732" i="25"/>
  <c r="BR732" i="25"/>
  <c r="BO732" i="25"/>
  <c r="BR1100" i="25"/>
  <c r="BO1100" i="25"/>
  <c r="BP1100" i="25"/>
  <c r="BQ1100" i="25"/>
  <c r="BO600" i="25"/>
  <c r="BP600" i="25"/>
  <c r="BQ600" i="25"/>
  <c r="BR600" i="25"/>
  <c r="BO408" i="25"/>
  <c r="BP408" i="25"/>
  <c r="BR408" i="25"/>
  <c r="BQ408" i="25"/>
  <c r="BR1144" i="25"/>
  <c r="BO1144" i="25"/>
  <c r="BP1144" i="25"/>
  <c r="BQ1144" i="25"/>
  <c r="BP795" i="25"/>
  <c r="BQ795" i="25"/>
  <c r="BO795" i="25"/>
  <c r="BR795" i="25"/>
  <c r="BP983" i="25"/>
  <c r="BQ983" i="25"/>
  <c r="BO983" i="25"/>
  <c r="BR983" i="25"/>
  <c r="BP857" i="25"/>
  <c r="BQ857" i="25"/>
  <c r="BR857" i="25"/>
  <c r="BO857" i="25"/>
  <c r="BO874" i="25"/>
  <c r="BP874" i="25"/>
  <c r="BQ874" i="25"/>
  <c r="BR874" i="25"/>
  <c r="BP1043" i="25"/>
  <c r="BQ1043" i="25"/>
  <c r="BO1043" i="25"/>
  <c r="BR1043" i="25"/>
  <c r="BO469" i="25"/>
  <c r="BP469" i="25"/>
  <c r="BQ469" i="25"/>
  <c r="BR469" i="25"/>
  <c r="BP1005" i="25"/>
  <c r="BQ1005" i="25"/>
  <c r="BO1005" i="25"/>
  <c r="BR1005" i="25"/>
  <c r="BR629" i="25"/>
  <c r="BQ629" i="25"/>
  <c r="BP629" i="25"/>
  <c r="BO629" i="25"/>
  <c r="BO518" i="25"/>
  <c r="BP518" i="25"/>
  <c r="BQ518" i="25"/>
  <c r="BR518" i="25"/>
  <c r="BR1098" i="25"/>
  <c r="BP1098" i="25"/>
  <c r="BQ1098" i="25"/>
  <c r="BO1098" i="25"/>
  <c r="BQ936" i="25"/>
  <c r="BR936" i="25"/>
  <c r="BO936" i="25"/>
  <c r="BP936" i="25"/>
  <c r="BR1086" i="25"/>
  <c r="BO1086" i="25"/>
  <c r="BP1086" i="25"/>
  <c r="BQ1086" i="25"/>
  <c r="BP961" i="25"/>
  <c r="BQ961" i="25"/>
  <c r="BR961" i="25"/>
  <c r="BO961" i="25"/>
  <c r="BO1016" i="25"/>
  <c r="BQ1016" i="25"/>
  <c r="BP1016" i="25"/>
  <c r="BR1016" i="25"/>
  <c r="BR576" i="25"/>
  <c r="BP576" i="25"/>
  <c r="BO576" i="25"/>
  <c r="BQ576" i="25"/>
  <c r="BO1131" i="25"/>
  <c r="BQ1131" i="25"/>
  <c r="BR1131" i="25"/>
  <c r="BP1131" i="25"/>
  <c r="BP651" i="25"/>
  <c r="BQ651" i="25"/>
  <c r="BO651" i="25"/>
  <c r="BR651" i="25"/>
  <c r="BO416" i="25"/>
  <c r="BP416" i="25"/>
  <c r="BQ416" i="25"/>
  <c r="BR416" i="25"/>
  <c r="BP923" i="25"/>
  <c r="BQ923" i="25"/>
  <c r="BO923" i="25"/>
  <c r="BR923" i="25"/>
  <c r="BR782" i="25"/>
  <c r="BP782" i="25"/>
  <c r="BQ782" i="25"/>
  <c r="BO782" i="25"/>
  <c r="BO486" i="25"/>
  <c r="BP486" i="25"/>
  <c r="BQ486" i="25"/>
  <c r="BR486" i="25"/>
  <c r="BP861" i="25"/>
  <c r="BQ861" i="25"/>
  <c r="BR861" i="25"/>
  <c r="BO861" i="25"/>
  <c r="BQ446" i="25"/>
  <c r="BR446" i="25"/>
  <c r="BO446" i="25"/>
  <c r="BP446" i="25"/>
  <c r="BP691" i="25"/>
  <c r="BQ691" i="25"/>
  <c r="BO691" i="25"/>
  <c r="BR691" i="25"/>
  <c r="BO1723" i="25"/>
  <c r="BR1723" i="25"/>
  <c r="BQ1723" i="25"/>
  <c r="BP1723" i="25"/>
  <c r="BP900" i="25"/>
  <c r="BO900" i="25"/>
  <c r="BQ900" i="25"/>
  <c r="BR900" i="25"/>
  <c r="BQ700" i="25"/>
  <c r="BO700" i="25"/>
  <c r="BP700" i="25"/>
  <c r="BR700" i="25"/>
  <c r="BO970" i="25"/>
  <c r="BQ970" i="25"/>
  <c r="BP970" i="25"/>
  <c r="BR970" i="25"/>
  <c r="BO125" i="25"/>
  <c r="BP125" i="25"/>
  <c r="BR125" i="25"/>
  <c r="BQ125" i="25"/>
  <c r="BO185" i="25"/>
  <c r="BP185" i="25"/>
  <c r="BQ185" i="25"/>
  <c r="BR185" i="25"/>
  <c r="BO585" i="25"/>
  <c r="BR585" i="25"/>
  <c r="BP585" i="25"/>
  <c r="BQ585" i="25"/>
  <c r="BO1471" i="25"/>
  <c r="BP1471" i="25"/>
  <c r="BR1471" i="25"/>
  <c r="BQ1471" i="25"/>
  <c r="BQ1451" i="25"/>
  <c r="BR1451" i="25"/>
  <c r="BP1451" i="25"/>
  <c r="BO1451" i="25"/>
  <c r="BR1200" i="25"/>
  <c r="BQ1200" i="25"/>
  <c r="BO1200" i="25"/>
  <c r="BP1200" i="25"/>
  <c r="BR1114" i="25"/>
  <c r="BP1114" i="25"/>
  <c r="BQ1114" i="25"/>
  <c r="BO1114" i="25"/>
  <c r="BR194" i="25"/>
  <c r="BP194" i="25"/>
  <c r="BO194" i="25"/>
  <c r="BQ194" i="25"/>
  <c r="BO53" i="25"/>
  <c r="BP53" i="25"/>
  <c r="BR53" i="25"/>
  <c r="BQ53" i="25"/>
  <c r="BO587" i="25"/>
  <c r="BR587" i="25"/>
  <c r="BP587" i="25"/>
  <c r="BQ587" i="25"/>
  <c r="BR1062" i="25"/>
  <c r="BO1062" i="25"/>
  <c r="BQ1062" i="25"/>
  <c r="BP1062" i="25"/>
  <c r="BO361" i="25"/>
  <c r="BP361" i="25"/>
  <c r="BQ361" i="25"/>
  <c r="BR361" i="25"/>
  <c r="BO381" i="25"/>
  <c r="BP381" i="25"/>
  <c r="BQ381" i="25"/>
  <c r="BR381" i="25"/>
  <c r="BO1485" i="25"/>
  <c r="BP1485" i="25"/>
  <c r="BQ1485" i="25"/>
  <c r="BR1485" i="25"/>
  <c r="BO1948" i="25"/>
  <c r="BP1948" i="25"/>
  <c r="BR1948" i="25"/>
  <c r="BQ1948" i="25"/>
  <c r="BP739" i="25"/>
  <c r="BQ739" i="25"/>
  <c r="BR739" i="25"/>
  <c r="BO739" i="25"/>
  <c r="BO1847" i="25"/>
  <c r="BQ1847" i="25"/>
  <c r="BP1847" i="25"/>
  <c r="BR1847" i="25"/>
  <c r="BJ7" i="25"/>
  <c r="BK7" i="25"/>
  <c r="BL7" i="25"/>
  <c r="BM7" i="25"/>
  <c r="G26" i="32" l="1"/>
  <c r="F37" i="32"/>
  <c r="F38" i="32" s="1"/>
  <c r="E34" i="32"/>
  <c r="C34" i="32"/>
  <c r="D35" i="32"/>
  <c r="C35" i="32"/>
  <c r="E35" i="32"/>
  <c r="E36" i="32" s="1"/>
  <c r="G27" i="32"/>
  <c r="I6" i="33"/>
  <c r="BQ3" i="25"/>
  <c r="BV3" i="25" s="1"/>
  <c r="CA3" i="25" s="1"/>
  <c r="G6" i="33"/>
  <c r="BO3" i="25"/>
  <c r="BT3" i="25" s="1"/>
  <c r="BY3" i="25" s="1"/>
  <c r="H6" i="33"/>
  <c r="BP3" i="25"/>
  <c r="BU3" i="25" s="1"/>
  <c r="BZ3" i="25" s="1"/>
  <c r="J6" i="33"/>
  <c r="BR3" i="25"/>
  <c r="BW3" i="25" s="1"/>
  <c r="CB3" i="25" s="1"/>
  <c r="G9" i="33"/>
  <c r="G7" i="33"/>
  <c r="F40" i="32" l="1"/>
  <c r="F39" i="32"/>
  <c r="C36" i="32"/>
  <c r="D36" i="32"/>
  <c r="G28" i="32"/>
  <c r="G29" i="32" s="1"/>
  <c r="N6" i="33"/>
  <c r="T6" i="33"/>
  <c r="R6" i="33"/>
  <c r="S6" i="33"/>
  <c r="Q6" i="33"/>
  <c r="L6" i="33"/>
  <c r="O6" i="33"/>
  <c r="M6" i="33"/>
  <c r="G30" i="32" l="1"/>
  <c r="D37" i="32"/>
  <c r="D38" i="32"/>
  <c r="F41" i="32"/>
  <c r="F42" i="32"/>
  <c r="X6" i="33"/>
  <c r="CF3" i="25"/>
  <c r="AC6" i="33" s="1"/>
  <c r="W6" i="33"/>
  <c r="CE3" i="25"/>
  <c r="AB6" i="33" s="1"/>
  <c r="Y6" i="33"/>
  <c r="CG3" i="25"/>
  <c r="AD6" i="33" s="1"/>
  <c r="V6" i="33"/>
  <c r="CD3" i="25"/>
  <c r="AA6" i="33" s="1"/>
  <c r="F44" i="32" l="1"/>
  <c r="F43" i="32"/>
  <c r="C39" i="32"/>
  <c r="D40" i="32"/>
  <c r="D39" i="32"/>
  <c r="C40" i="32" s="1"/>
  <c r="E39" i="32"/>
  <c r="E40" i="32" s="1"/>
  <c r="C38" i="32"/>
  <c r="G31" i="32" s="1"/>
  <c r="G32" i="32" s="1"/>
  <c r="G33" i="32" s="1"/>
  <c r="G34" i="32" s="1"/>
  <c r="G35" i="32" s="1"/>
  <c r="G36" i="32" s="1"/>
  <c r="G37" i="32" s="1"/>
  <c r="G38" i="32" s="1"/>
  <c r="G39" i="32" s="1"/>
  <c r="G40" i="32" s="1"/>
  <c r="G41" i="32" s="1"/>
  <c r="G42" i="32" s="1"/>
  <c r="G43" i="32" s="1"/>
  <c r="G44" i="32" s="1"/>
  <c r="G45" i="32" s="1"/>
  <c r="G46" i="32" s="1"/>
  <c r="G47" i="32" s="1"/>
  <c r="G48" i="32" s="1"/>
  <c r="G49" i="32" s="1"/>
  <c r="G50" i="32" s="1"/>
  <c r="G51" i="32" s="1"/>
  <c r="G52" i="32" s="1"/>
  <c r="G53" i="32" s="1"/>
  <c r="G54" i="32" s="1"/>
  <c r="G55" i="32" s="1"/>
  <c r="G56" i="32" s="1"/>
  <c r="G57" i="32" s="1"/>
  <c r="G58" i="32" s="1"/>
  <c r="G59" i="32" s="1"/>
  <c r="G60" i="32" s="1"/>
  <c r="G61" i="32" s="1"/>
  <c r="G62" i="32" s="1"/>
  <c r="G63" i="32" s="1"/>
  <c r="E38" i="32"/>
  <c r="D42" i="32" l="1"/>
  <c r="D41" i="32"/>
  <c r="F45" i="32"/>
  <c r="F46" i="32"/>
  <c r="E43" i="32" l="1"/>
  <c r="E44" i="32" s="1"/>
  <c r="C43" i="32"/>
  <c r="D43" i="32"/>
  <c r="C44" i="32" s="1"/>
  <c r="D44" i="32"/>
  <c r="F48" i="32"/>
  <c r="F47" i="32"/>
  <c r="C42" i="32"/>
  <c r="E42" i="32"/>
  <c r="D45" i="32" l="1"/>
  <c r="D46" i="32"/>
  <c r="F49" i="32"/>
  <c r="F50" i="32"/>
  <c r="E46" i="32" l="1"/>
  <c r="C46" i="32"/>
  <c r="F52" i="32"/>
  <c r="F51" i="32"/>
  <c r="D47" i="32"/>
  <c r="C48" i="32" s="1"/>
  <c r="C47" i="32"/>
  <c r="E47" i="32"/>
  <c r="E48" i="32" s="1"/>
  <c r="D48" i="32"/>
  <c r="D50" i="32" l="1"/>
  <c r="D49" i="32"/>
  <c r="F54" i="32"/>
  <c r="F53" i="32"/>
  <c r="E51" i="32" l="1"/>
  <c r="E52" i="32" s="1"/>
  <c r="C51" i="32"/>
  <c r="D52" i="32"/>
  <c r="D51" i="32"/>
  <c r="C52" i="32" s="1"/>
  <c r="F56" i="32"/>
  <c r="F55" i="32"/>
  <c r="C50" i="32"/>
  <c r="E50" i="32"/>
  <c r="F57" i="32" l="1"/>
  <c r="F58" i="32"/>
  <c r="D53" i="32"/>
  <c r="D54" i="32"/>
  <c r="C55" i="32" l="1"/>
  <c r="D55" i="32"/>
  <c r="C56" i="32" s="1"/>
  <c r="E55" i="32"/>
  <c r="E56" i="32" s="1"/>
  <c r="D56" i="32"/>
  <c r="C54" i="32"/>
  <c r="E54" i="32"/>
  <c r="F60" i="32"/>
  <c r="F59" i="32"/>
  <c r="D58" i="32" l="1"/>
  <c r="D57" i="32"/>
  <c r="F61" i="32"/>
  <c r="F62" i="32"/>
  <c r="F63" i="32" l="1"/>
  <c r="F64" i="32"/>
  <c r="C58" i="32"/>
  <c r="E58" i="32"/>
  <c r="E59" i="32"/>
  <c r="E60" i="32" s="1"/>
  <c r="D60" i="32"/>
  <c r="D59" i="32"/>
  <c r="C60" i="32" s="1"/>
  <c r="C59" i="32"/>
  <c r="D62" i="32" l="1"/>
  <c r="D61" i="32"/>
  <c r="F66" i="32"/>
  <c r="F65" i="32"/>
  <c r="E62" i="32" l="1"/>
  <c r="C62" i="32"/>
  <c r="F68" i="32"/>
  <c r="F67" i="32"/>
  <c r="E63" i="32"/>
  <c r="E64" i="32" s="1"/>
  <c r="D64" i="32"/>
  <c r="C63" i="32"/>
  <c r="D63" i="32"/>
  <c r="C64" i="32" s="1"/>
  <c r="F69" i="32" l="1"/>
  <c r="F70" i="32"/>
  <c r="D66" i="32"/>
  <c r="D65" i="32"/>
  <c r="D68" i="32" l="1"/>
  <c r="D67" i="32"/>
  <c r="C68" i="32" s="1"/>
  <c r="E67" i="32"/>
  <c r="E68" i="32" s="1"/>
  <c r="C67" i="32"/>
  <c r="C66" i="32"/>
  <c r="E66" i="32"/>
  <c r="D69" i="32" l="1"/>
  <c r="D70" i="32"/>
  <c r="E70" i="32" l="1"/>
  <c r="C70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Rascio</author>
  </authors>
  <commentList>
    <comment ref="D3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Rascio:</t>
        </r>
        <r>
          <rPr>
            <sz val="9"/>
            <color indexed="81"/>
            <rFont val="Segoe UI"/>
            <family val="2"/>
          </rPr>
          <t xml:space="preserve">
Leave at Zero.</t>
        </r>
      </text>
    </comment>
    <comment ref="D49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Rascio:</t>
        </r>
        <r>
          <rPr>
            <sz val="9"/>
            <color indexed="81"/>
            <rFont val="Segoe UI"/>
            <family val="2"/>
          </rPr>
          <t xml:space="preserve">
Speed at which the machine makes fast vertical movements.</t>
        </r>
      </text>
    </comment>
    <comment ref="D50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Rascio:</t>
        </r>
        <r>
          <rPr>
            <sz val="9"/>
            <color indexed="81"/>
            <rFont val="Segoe UI"/>
            <family val="2"/>
          </rPr>
          <t xml:space="preserve">
Speed at which the machine makes fast horizontal movements.</t>
        </r>
      </text>
    </comment>
    <comment ref="D51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Rascio:</t>
        </r>
        <r>
          <rPr>
            <sz val="9"/>
            <color indexed="81"/>
            <rFont val="Segoe UI"/>
            <family val="2"/>
          </rPr>
          <t xml:space="preserve">
Actual cutting speed.</t>
        </r>
      </text>
    </comment>
    <comment ref="D52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Rascio:</t>
        </r>
        <r>
          <rPr>
            <sz val="9"/>
            <color indexed="81"/>
            <rFont val="Segoe UI"/>
            <family val="2"/>
          </rPr>
          <t xml:space="preserve">
Actual cutting speed.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Rascio</author>
  </authors>
  <commentList>
    <comment ref="AB8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Rascio:</t>
        </r>
        <r>
          <rPr>
            <sz val="9"/>
            <color indexed="81"/>
            <rFont val="Segoe UI"/>
            <family val="2"/>
          </rPr>
          <t xml:space="preserve">
Amount of points plotted at each iteration. Higher values yields faster animations.</t>
        </r>
      </text>
    </comment>
    <comment ref="AG8" authorId="0" shapeId="0" xr:uid="{00000000-0006-0000-0100-000002000000}">
      <text>
        <r>
          <rPr>
            <b/>
            <sz val="9"/>
            <color indexed="81"/>
            <rFont val="Segoe UI"/>
            <family val="2"/>
          </rPr>
          <t>Rascio:</t>
        </r>
        <r>
          <rPr>
            <sz val="9"/>
            <color indexed="81"/>
            <rFont val="Segoe UI"/>
            <family val="2"/>
          </rPr>
          <t xml:space="preserve">
Amount of time (ms) the iteration takes between each step.</t>
        </r>
      </text>
    </comment>
  </commentList>
</comments>
</file>

<file path=xl/sharedStrings.xml><?xml version="1.0" encoding="utf-8"?>
<sst xmlns="http://schemas.openxmlformats.org/spreadsheetml/2006/main" count="4215" uniqueCount="2783">
  <si>
    <t>F</t>
  </si>
  <si>
    <t>1 Axis</t>
  </si>
  <si>
    <t>2 axis</t>
  </si>
  <si>
    <t>3 axis</t>
  </si>
  <si>
    <t>4 axis</t>
  </si>
  <si>
    <t>F 200</t>
  </si>
  <si>
    <t>Compensate U for large transitions?</t>
  </si>
  <si>
    <t>Sweep</t>
  </si>
  <si>
    <t>x</t>
  </si>
  <si>
    <t>y</t>
  </si>
  <si>
    <t>INPUT</t>
  </si>
  <si>
    <t>Left end</t>
  </si>
  <si>
    <t>Right end</t>
  </si>
  <si>
    <t>Left tower</t>
  </si>
  <si>
    <t>Right tower</t>
  </si>
  <si>
    <t>z position:</t>
  </si>
  <si>
    <t>chord:</t>
  </si>
  <si>
    <t>alpha:</t>
  </si>
  <si>
    <t>sweep dx:</t>
  </si>
  <si>
    <t>x  max/min</t>
  </si>
  <si>
    <t>y  max/min</t>
  </si>
  <si>
    <t>rise dy:</t>
  </si>
  <si>
    <t>sin twist:</t>
  </si>
  <si>
    <t>kerf:</t>
  </si>
  <si>
    <t>cos twist:</t>
  </si>
  <si>
    <t xml:space="preserve">Left end </t>
  </si>
  <si>
    <t xml:space="preserve"> Airfoil</t>
  </si>
  <si>
    <t xml:space="preserve">Right end </t>
  </si>
  <si>
    <t>Left-tower</t>
  </si>
  <si>
    <t>Right-tower</t>
  </si>
  <si>
    <t xml:space="preserve">Left </t>
  </si>
  <si>
    <t xml:space="preserve">Right </t>
  </si>
  <si>
    <t>x/c</t>
  </si>
  <si>
    <t>y/c</t>
  </si>
  <si>
    <t>kerf dx</t>
  </si>
  <si>
    <t>kerf dy</t>
  </si>
  <si>
    <t>FoamXL</t>
  </si>
  <si>
    <t xml:space="preserve">4-Axis foam cutter G-code generator </t>
  </si>
  <si>
    <t>Import TIP airfoil profile (.DAT)</t>
  </si>
  <si>
    <t>Import ROOT airfoil profile (.DAT)</t>
  </si>
  <si>
    <t>ROOT chord</t>
  </si>
  <si>
    <t>:</t>
  </si>
  <si>
    <t>TIP Chord</t>
  </si>
  <si>
    <t>mm</t>
  </si>
  <si>
    <t>Hotwire length</t>
  </si>
  <si>
    <t>Distance dZ</t>
  </si>
  <si>
    <t>Twist ROOT airfoil</t>
  </si>
  <si>
    <t>Twist TIP airfoil</t>
  </si>
  <si>
    <t>°</t>
  </si>
  <si>
    <t>Kerf ROOT</t>
  </si>
  <si>
    <t>Kerf TIP</t>
  </si>
  <si>
    <t>X</t>
  </si>
  <si>
    <t>Output</t>
  </si>
  <si>
    <t>Point</t>
  </si>
  <si>
    <t>U</t>
  </si>
  <si>
    <t>V</t>
  </si>
  <si>
    <t>Y</t>
  </si>
  <si>
    <t>Xpoints</t>
  </si>
  <si>
    <t>Wish</t>
  </si>
  <si>
    <t>n</t>
  </si>
  <si>
    <t>G-code</t>
  </si>
  <si>
    <t>X2</t>
  </si>
  <si>
    <t>Y2</t>
  </si>
  <si>
    <t>U2</t>
  </si>
  <si>
    <t>V2</t>
  </si>
  <si>
    <t>Input W2</t>
  </si>
  <si>
    <t>Input W1</t>
  </si>
  <si>
    <t>Output W1</t>
  </si>
  <si>
    <t>Output W2</t>
  </si>
  <si>
    <t>X1</t>
  </si>
  <si>
    <t>Y1</t>
  </si>
  <si>
    <t>U1</t>
  </si>
  <si>
    <t>V1</t>
  </si>
  <si>
    <t>Number of points</t>
  </si>
  <si>
    <t>mm/min</t>
  </si>
  <si>
    <t>G61</t>
  </si>
  <si>
    <t xml:space="preserve">G21 </t>
  </si>
  <si>
    <t xml:space="preserve">G17 </t>
  </si>
  <si>
    <t xml:space="preserve">G90 </t>
  </si>
  <si>
    <t>M3</t>
  </si>
  <si>
    <t>M5</t>
  </si>
  <si>
    <t>M2</t>
  </si>
  <si>
    <t>Block width</t>
  </si>
  <si>
    <t>Wing 1 - bottom</t>
  </si>
  <si>
    <t>Input Root DAT file:</t>
  </si>
  <si>
    <t>Input Tip DAT file:</t>
  </si>
  <si>
    <t>Block X position:</t>
  </si>
  <si>
    <t>Wing 2 - Top</t>
  </si>
  <si>
    <t>Input</t>
  </si>
  <si>
    <t>Wing 1 foam block bottom</t>
  </si>
  <si>
    <t>Wing 2 foam block top</t>
  </si>
  <si>
    <t>Wing Root foam block: (XY)</t>
  </si>
  <si>
    <t>Wing Tip foam block (UV):</t>
  </si>
  <si>
    <t>Hotwire suspension point XY:</t>
  </si>
  <si>
    <t>Hotwire suspension point UV:</t>
  </si>
  <si>
    <t>Wing 1 dX / dU</t>
  </si>
  <si>
    <t>Wing 1 dY / dV</t>
  </si>
  <si>
    <t>Wing 2 dX / dU</t>
  </si>
  <si>
    <t>Wing 2 dY / dV</t>
  </si>
  <si>
    <t>Hotwire start coordinates:</t>
  </si>
  <si>
    <t>Linear motion speed "G1"</t>
  </si>
  <si>
    <t>Foam block height</t>
  </si>
  <si>
    <t>Hotwire clears foam block by</t>
  </si>
  <si>
    <t xml:space="preserve">Test actual speed of wire at root and tip during a no foam block run. </t>
  </si>
  <si>
    <t>Run a test for both speeds</t>
  </si>
  <si>
    <t>Test block height</t>
  </si>
  <si>
    <t>Test block width</t>
  </si>
  <si>
    <t>A</t>
  </si>
  <si>
    <t>B</t>
  </si>
  <si>
    <t>Warnings</t>
  </si>
  <si>
    <t>Number of cuts</t>
  </si>
  <si>
    <t>Block distance from hotwire</t>
  </si>
  <si>
    <t>Distance dX (airfoil -&gt; x0)</t>
  </si>
  <si>
    <t>G-code:</t>
  </si>
  <si>
    <t>Wing 1 bottom Kerf compensation</t>
  </si>
  <si>
    <t>Wing 2 top Kerf compensation</t>
  </si>
  <si>
    <t>Scale X</t>
  </si>
  <si>
    <t>Scale Y</t>
  </si>
  <si>
    <t>Scale U</t>
  </si>
  <si>
    <t>Scale V</t>
  </si>
  <si>
    <t>kerf du</t>
  </si>
  <si>
    <t>kerf dv</t>
  </si>
  <si>
    <t>v  max/min</t>
  </si>
  <si>
    <t>u  max/min</t>
  </si>
  <si>
    <t>Calculation on/off</t>
  </si>
  <si>
    <t>Hotwire suspension point XY interpolated:</t>
  </si>
  <si>
    <t>Hotwire suspension point UV interpolated:</t>
  </si>
  <si>
    <t>Cut 2 wings from 1 block of foam?</t>
  </si>
  <si>
    <t>Yes</t>
  </si>
  <si>
    <t>No</t>
  </si>
  <si>
    <t>Scale axis:</t>
  </si>
  <si>
    <t>Linear motion speed "G1" Wing 2</t>
  </si>
  <si>
    <t>Linear motion speed "G1" Wing 1</t>
  </si>
  <si>
    <t>G1 X -99.8757 Y 200 U -99.8757 V 200 F 200</t>
  </si>
  <si>
    <t>G1 X -99.8384 Y 199.764 U -99.8384 V 199.764 F 200</t>
  </si>
  <si>
    <t>G1 X -99.7616 Y 199.291 U -99.7616 V 199.291 F 200</t>
  </si>
  <si>
    <t>G1 X -99.6402 Y 198.584 U -99.6402 V 198.584 F 200</t>
  </si>
  <si>
    <t>G1 X -99.4658 Y 197.643 U -99.4658 V 197.643 F 200</t>
  </si>
  <si>
    <t>G1 X -99.2788 Y 196.704 U -99.2788 V 196.704 F 200</t>
  </si>
  <si>
    <t>G1 X -99.0794 Y 195.768 U -99.0794 V 195.768 F 200</t>
  </si>
  <si>
    <t>G1 X -98.8675 Y 194.835 U -98.8675 V 194.835 F 200</t>
  </si>
  <si>
    <t>G1 X -98.6431 Y 193.904 U -98.6431 V 193.904 F 200</t>
  </si>
  <si>
    <t>G1 X -98.4064 Y 192.977 U -98.4064 V 192.977 F 200</t>
  </si>
  <si>
    <t>G1 X -98.1574 Y 192.053 U -98.1574 V 192.053 F 200</t>
  </si>
  <si>
    <t>G1 X -97.896 Y 191.132 U -97.896 V 191.132 F 200</t>
  </si>
  <si>
    <t>G1 X -97.6225 Y 190.215 U -97.6225 V 190.215 F 200</t>
  </si>
  <si>
    <t>G1 X -97.3367 Y 189.302 U -97.3367 V 189.302 F 200</t>
  </si>
  <si>
    <t>G1 X -97.0387 Y 188.392 U -97.0387 V 188.392 F 200</t>
  </si>
  <si>
    <t>G1 X -96.7287 Y 187.487 U -96.7287 V 187.487 F 200</t>
  </si>
  <si>
    <t>G1 X -96.4066 Y 186.585 U -96.4066 V 186.585 F 200</t>
  </si>
  <si>
    <t>G1 X -96.0726 Y 185.689 U -96.0726 V 185.689 F 200</t>
  </si>
  <si>
    <t>G1 X -95.7266 Y 184.796 U -95.7266 V 184.796 F 200</t>
  </si>
  <si>
    <t>G1 X -95.3688 Y 183.909 U -95.3688 V 183.909 F 200</t>
  </si>
  <si>
    <t>G1 X -94.9992 Y 183.026 U -94.9992 V 183.026 F 200</t>
  </si>
  <si>
    <t>G1 X -94.6178 Y 182.148 U -94.6178 V 182.148 F 200</t>
  </si>
  <si>
    <t>G1 X -94.2248 Y 181.275 U -94.2248 V 181.275 F 200</t>
  </si>
  <si>
    <t>G1 X -93.8201 Y 180.408 U -93.8201 V 180.408 F 200</t>
  </si>
  <si>
    <t>G1 X -93.404 Y 179.546 U -93.404 V 179.546 F 200</t>
  </si>
  <si>
    <t>G1 X -92.9764 Y 178.69 U -92.9764 V 178.69 F 200</t>
  </si>
  <si>
    <t>G1 X -92.5374 Y 177.839 U -92.5374 V 177.839 F 200</t>
  </si>
  <si>
    <t>G1 X -92.0872 Y 176.995 U -92.0872 V 176.995 F 200</t>
  </si>
  <si>
    <t>G1 X -91.6257 Y 176.156 U -91.6257 V 176.156 F 200</t>
  </si>
  <si>
    <t>G1 X -91.1531 Y 175.324 U -91.1531 V 175.324 F 200</t>
  </si>
  <si>
    <t>G1 X -90.6694 Y 174.498 U -90.6694 V 174.498 F 200</t>
  </si>
  <si>
    <t>G1 X -90.1748 Y 173.679 U -90.1748 V 173.679 F 200</t>
  </si>
  <si>
    <t>G1 X -89.6693 Y 172.866 U -89.6693 V 172.866 F 200</t>
  </si>
  <si>
    <t>G1 X -89.153 Y 172.06 U -89.153 V 172.06 F 200</t>
  </si>
  <si>
    <t>G1 X -88.6261 Y 171.261 U -88.6261 V 171.261 F 200</t>
  </si>
  <si>
    <t>G1 X -88.0885 Y 170.469 U -88.0885 V 170.469 F 200</t>
  </si>
  <si>
    <t>G1 X -87.5404 Y 169.685 U -87.5404 V 169.685 F 200</t>
  </si>
  <si>
    <t>G1 X -86.9819 Y 168.908 U -86.9819 V 168.908 F 200</t>
  </si>
  <si>
    <t>G1 X -86.4131 Y 168.138 U -86.4131 V 168.138 F 200</t>
  </si>
  <si>
    <t>G1 X -85.8341 Y 167.376 U -85.8341 V 167.376 F 200</t>
  </si>
  <si>
    <t>G1 X -85.245 Y 166.622 U -85.245 V 166.622 F 200</t>
  </si>
  <si>
    <t>G1 X -84.6459 Y 165.875 U -84.6459 V 165.875 F 200</t>
  </si>
  <si>
    <t>G1 X -84.0369 Y 165.137 U -84.0369 V 165.137 F 200</t>
  </si>
  <si>
    <t>G1 X -83.4181 Y 164.407 U -83.4181 V 164.407 F 200</t>
  </si>
  <si>
    <t>G1 X -82.7896 Y 163.685 U -82.7896 V 163.685 F 200</t>
  </si>
  <si>
    <t>G1 X -82.1516 Y 162.972 U -82.1516 V 162.972 F 200</t>
  </si>
  <si>
    <t>G1 X -81.5041 Y 162.267 U -81.5041 V 162.267 F 200</t>
  </si>
  <si>
    <t>G1 X -80.8473 Y 161.571 U -80.8473 V 161.571 F 200</t>
  </si>
  <si>
    <t>G1 X -80.1813 Y 160.883 U -80.1813 V 160.883 F 200</t>
  </si>
  <si>
    <t>G1 X -79.5061 Y 160.205 U -79.5061 V 160.205 F 200</t>
  </si>
  <si>
    <t>G1 X -78.822 Y 159.536 U -78.822 V 159.536 F 200</t>
  </si>
  <si>
    <t>G1 X -78.1291 Y 158.875 U -78.1291 V 158.875 F 200</t>
  </si>
  <si>
    <t>G1 X -77.4274 Y 158.225 U -77.4274 V 158.225 F 200</t>
  </si>
  <si>
    <t>G1 X -76.717 Y 157.583 U -76.717 V 157.583 F 200</t>
  </si>
  <si>
    <t>G1 X -75.9982 Y 156.951 U -75.9982 V 156.951 F 200</t>
  </si>
  <si>
    <t>G1 X -75.2711 Y 156.329 U -75.2711 V 156.329 F 200</t>
  </si>
  <si>
    <t>G1 X -74.5357 Y 155.716 U -74.5357 V 155.716 F 200</t>
  </si>
  <si>
    <t>G1 X -73.7922 Y 155.114 U -73.7922 V 155.114 F 200</t>
  </si>
  <si>
    <t>G1 X -73.0407 Y 154.521 U -73.0407 V 154.521 F 200</t>
  </si>
  <si>
    <t>G1 X -72.2815 Y 153.938 U -72.2815 V 153.938 F 200</t>
  </si>
  <si>
    <t>G1 X -71.5145 Y 153.366 U -71.5145 V 153.366 F 200</t>
  </si>
  <si>
    <t>G1 X -70.7399 Y 152.804 U -70.7399 V 152.804 F 200</t>
  </si>
  <si>
    <t>G1 X -69.958 Y 152.252 U -69.958 V 152.252 F 200</t>
  </si>
  <si>
    <t>G1 X -69.1687 Y 151.71 U -69.1687 V 151.71 F 200</t>
  </si>
  <si>
    <t>G1 X -68.3723 Y 151.18 U -68.3723 V 151.18 F 200</t>
  </si>
  <si>
    <t>G1 X -67.5689 Y 150.66 U -67.5689 V 150.66 F 200</t>
  </si>
  <si>
    <t>G1 X -66.7587 Y 150.15 U -66.7587 V 150.15 F 200</t>
  </si>
  <si>
    <t>G1 X -65.9417 Y 149.652 U -65.9417 V 149.652 F 200</t>
  </si>
  <si>
    <t>G1 X -65.1181 Y 149.164 U -65.1181 V 149.164 F 200</t>
  </si>
  <si>
    <t>G1 X -64.2881 Y 148.687 U -64.2881 V 148.687 F 200</t>
  </si>
  <si>
    <t>G1 X -63.4519 Y 148.222 U -63.4519 V 148.222 F 200</t>
  </si>
  <si>
    <t>G1 X -62.6095 Y 147.768 U -62.6095 V 147.768 F 200</t>
  </si>
  <si>
    <t>G1 X -61.7612 Y 147.325 U -61.7612 V 147.325 F 200</t>
  </si>
  <si>
    <t>G1 X -60.907 Y 146.893 U -60.907 V 146.893 F 200</t>
  </si>
  <si>
    <t>G1 X -60.0471 Y 146.473 U -60.0471 V 146.473 F 200</t>
  </si>
  <si>
    <t>G1 X -59.1817 Y 146.064 U -59.1817 V 146.064 F 200</t>
  </si>
  <si>
    <t>G1 X -58.3109 Y 145.667 U -58.3109 V 145.667 F 200</t>
  </si>
  <si>
    <t>G1 X -57.435 Y 145.281 U -57.435 V 145.281 F 200</t>
  </si>
  <si>
    <t>G1 X -56.5539 Y 144.907 U -56.5539 V 144.907 F 200</t>
  </si>
  <si>
    <t>G1 X -55.668 Y 144.545 U -55.668 V 144.545 F 200</t>
  </si>
  <si>
    <t>G1 X -54.7773 Y 144.195 U -54.7773 V 144.195 F 200</t>
  </si>
  <si>
    <t>G1 X -53.882 Y 143.857 U -53.882 V 143.857 F 200</t>
  </si>
  <si>
    <t>G1 X -52.9823 Y 143.53 U -52.9823 V 143.53 F 200</t>
  </si>
  <si>
    <t>G1 X -52.0784 Y 143.216 U -52.0784 V 143.216 F 200</t>
  </si>
  <si>
    <t>G1 X -51.1703 Y 142.914 U -51.1703 V 142.914 F 200</t>
  </si>
  <si>
    <t>G1 X -50.2582 Y 142.623 U -50.2582 V 142.623 F 200</t>
  </si>
  <si>
    <t>G1 X -49.3424 Y 142.345 U -49.3424 V 142.345 F 200</t>
  </si>
  <si>
    <t>G1 X -48.423 Y 142.08 U -48.423 V 142.08 F 200</t>
  </si>
  <si>
    <t>G1 X -47.5001 Y 141.826 U -47.5001 V 141.826 F 200</t>
  </si>
  <si>
    <t>G1 X -46.5739 Y 141.585 U -46.5739 V 141.585 F 200</t>
  </si>
  <si>
    <t>G1 X -45.6445 Y 141.356 U -45.6445 V 141.356 F 200</t>
  </si>
  <si>
    <t>G1 X -44.7123 Y 141.14 U -44.7123 V 141.14 F 200</t>
  </si>
  <si>
    <t>G1 X -43.7771 Y 140.936 U -43.7771 V 140.936 F 200</t>
  </si>
  <si>
    <t>G1 X -42.8394 Y 140.744 U -42.8394 V 140.744 F 200</t>
  </si>
  <si>
    <t>G1 X -41.8992 Y 140.565 U -41.8992 V 140.565 F 200</t>
  </si>
  <si>
    <t>G1 X -40.9567 Y 140.399 U -40.9567 V 140.399 F 200</t>
  </si>
  <si>
    <t>G1 X -40.0121 Y 140.245 U -40.0121 V 140.245 F 200</t>
  </si>
  <si>
    <t>G1 X -39.0655 Y 140.104 U -39.0655 V 140.104 F 200</t>
  </si>
  <si>
    <t>G1 X -38.1171 Y 139.975 U -38.1171 V 139.975 F 200</t>
  </si>
  <si>
    <t>G1 X -37.1671 Y 139.86 U -37.1671 V 139.86 F 200</t>
  </si>
  <si>
    <t>G1 X -36.2156 Y 139.756 U -36.2156 V 139.756 F 200</t>
  </si>
  <si>
    <t>G1 X -35.2628 Y 139.666 U -35.2628 V 139.666 F 200</t>
  </si>
  <si>
    <t>G1 X -34.3089 Y 139.588 U -34.3089 V 139.588 F 200</t>
  </si>
  <si>
    <t>G1 X -33.354 Y 139.523 U -33.354 V 139.523 F 200</t>
  </si>
  <si>
    <t>G1 X -32.3984 Y 139.47 U -32.3984 V 139.47 F 200</t>
  </si>
  <si>
    <t>G1 X -31.4421 Y 139.431 U -31.4421 V 139.431 F 200</t>
  </si>
  <si>
    <t>G1 X -30.4856 Y 139.401 U -30.4856 V 139.401 F 200</t>
  </si>
  <si>
    <t>G1 X -29.5281 Y 139.396 U -29.5281 V 139.396 F 200</t>
  </si>
  <si>
    <t>G1 X -28.5722 Y 139.372 U -28.5722 V 139.372 F 200</t>
  </si>
  <si>
    <t>G1 X -27.6273 Y 139.199 U -27.6273 V 139.199 F 200</t>
  </si>
  <si>
    <t>G1 X -26.6831 Y 139.051 U -26.6831 V 139.051 F 200</t>
  </si>
  <si>
    <t>G1 X -25.744 Y 138.862 U -25.744 V 138.862 F 200</t>
  </si>
  <si>
    <t>G1 X -24.8092 Y 138.658 U -24.8092 V 138.658 F 200</t>
  </si>
  <si>
    <t>G1 X -23.8797 Y 138.429 U -23.8797 V 138.429 F 200</t>
  </si>
  <si>
    <t>G1 X -22.956 Y 138.179 U -22.956 V 138.179 F 200</t>
  </si>
  <si>
    <t>G1 X -22.0385 Y 137.906 U -22.0385 V 137.906 F 200</t>
  </si>
  <si>
    <t>G1 X -21.1277 Y 137.612 U -21.1277 V 137.612 F 200</t>
  </si>
  <si>
    <t>G1 X -20.2243 Y 137.295 U -20.2243 V 137.295 F 200</t>
  </si>
  <si>
    <t>G1 X -19.3287 Y 136.958 U -19.3287 V 136.958 F 200</t>
  </si>
  <si>
    <t>G1 X -18.4415 Y 136.599 U -18.4415 V 136.599 F 200</t>
  </si>
  <si>
    <t>G1 X -17.563 Y 136.219 U -17.563 V 136.219 F 200</t>
  </si>
  <si>
    <t>G1 X -16.694 Y 135.818 U -16.694 V 135.818 F 200</t>
  </si>
  <si>
    <t>G1 X -15.8347 Y 135.396 U -15.8347 V 135.396 F 200</t>
  </si>
  <si>
    <t>G1 X -14.9858 Y 134.954 U -14.9858 V 134.954 F 200</t>
  </si>
  <si>
    <t>G1 X -14.1478 Y 134.491 U -14.1478 V 134.491 F 200</t>
  </si>
  <si>
    <t>G1 X -13.321 Y 134.009 U -13.321 V 134.009 F 200</t>
  </si>
  <si>
    <t>G1 X -12.506 Y 133.507 U -12.506 V 133.507 F 200</t>
  </si>
  <si>
    <t>G1 X -11.7032 Y 132.986 U -11.7032 V 132.986 F 200</t>
  </si>
  <si>
    <t>G1 X -10.9132 Y 132.446 U -10.9132 V 132.446 F 200</t>
  </si>
  <si>
    <t>G1 X -10.1363 Y 131.887 U -10.1363 V 131.887 F 200</t>
  </si>
  <si>
    <t>G1 X -9.37295 Y 131.309 U -9.37295 V 131.309 F 200</t>
  </si>
  <si>
    <t>G1 X -8.62367 Y 130.714 U -8.62367 V 130.714 F 200</t>
  </si>
  <si>
    <t>G1 X -7.88885 Y 130.1 U -7.88885 V 130.1 F 200</t>
  </si>
  <si>
    <t>G1 X -7.16892 Y 129.47 U -7.16892 V 129.47 F 200</t>
  </si>
  <si>
    <t>G1 X -6.46428 Y 128.822 U -6.46428 V 128.822 F 200</t>
  </si>
  <si>
    <t>G1 X -5.77535 Y 128.157 U -5.77535 V 128.157 F 200</t>
  </si>
  <si>
    <t>G1 X -5.1025 Y 127.477 U -5.1025 V 127.477 F 200</t>
  </si>
  <si>
    <t>G1 X -4.44614 Y 126.78 U -4.44614 V 126.78 F 200</t>
  </si>
  <si>
    <t>G1 X -3.80663 Y 126.068 U -3.80663 V 126.068 F 200</t>
  </si>
  <si>
    <t>G1 X -3.18433 Y 125.341 U -3.18433 V 125.341 F 200</t>
  </si>
  <si>
    <t>G1 X -2.57962 Y 124.599 U -2.57962 V 124.599 F 200</t>
  </si>
  <si>
    <t>G1 X -1.99283 Y 123.843 U -1.99283 V 123.843 F 200</t>
  </si>
  <si>
    <t>G1 X -1.42429 Y 123.073 U -1.42429 V 123.073 F 200</t>
  </si>
  <si>
    <t>G1 X -0.874341 Y 122.289 U -0.874341 V 122.289 F 200</t>
  </si>
  <si>
    <t>G1 X -0.343288 Y 121.493 U -0.343288 V 121.493 F 200</t>
  </si>
  <si>
    <t>G1 X 0.168558 Y 120.684 U 0.168558 V 120.684 F 200</t>
  </si>
  <si>
    <t>G1 X 0.660913 Y 119.863 U 0.660913 V 119.863 F 200</t>
  </si>
  <si>
    <t>G1 X 1.13349 Y 119.031 U 1.13349 V 119.031 F 200</t>
  </si>
  <si>
    <t>G1 X 1.58602 Y 118.188 U 1.58602 V 118.188 F 200</t>
  </si>
  <si>
    <t>G1 X 2.01823 Y 117.334 U 2.01823 V 117.334 F 200</t>
  </si>
  <si>
    <t>G1 X 2.4299 Y 116.469 U 2.4299 V 116.469 F 200</t>
  </si>
  <si>
    <t>G1 X 2.82077 Y 115.596 U 2.82077 V 115.596 F 200</t>
  </si>
  <si>
    <t>G1 X 3.19064 Y 114.713 U 3.19064 V 114.713 F 200</t>
  </si>
  <si>
    <t>G1 X 3.53927 Y 113.822 U 3.53927 V 113.822 F 200</t>
  </si>
  <si>
    <t>G1 X 3.86648 Y 112.922 U 3.86648 V 112.922 F 200</t>
  </si>
  <si>
    <t>G1 X 4.17208 Y 112.015 U 4.17208 V 112.015 F 200</t>
  </si>
  <si>
    <t>G1 X 4.45589 Y 111.101 U 4.45589 V 111.101 F 200</t>
  </si>
  <si>
    <t>G1 X 4.71775 Y 110.18 U 4.71775 V 110.18 F 200</t>
  </si>
  <si>
    <t>G1 X 4.95751 Y 109.254 U 4.95751 V 109.254 F 200</t>
  </si>
  <si>
    <t>G1 X 5.17504 Y 108.322 U 5.17504 V 108.322 F 200</t>
  </si>
  <si>
    <t>G1 X 5.3702 Y 107.385 U 5.3702 V 107.385 F 200</t>
  </si>
  <si>
    <t>G1 X 5.54289 Y 106.443 U 5.54289 V 106.443 F 200</t>
  </si>
  <si>
    <t>G1 X 5.69301 Y 105.498 U 5.69301 V 105.498 F 200</t>
  </si>
  <si>
    <t>G1 X 5.82046 Y 104.549 U 5.82046 V 104.549 F 200</t>
  </si>
  <si>
    <t>G1 X 5.92519 Y 103.598 U 5.92519 V 103.598 F 200</t>
  </si>
  <si>
    <t>G1 X 6.00712 Y 102.644 U 6.00712 V 102.644 F 200</t>
  </si>
  <si>
    <t>G1 X 6.06625 Y 101.689 U 6.06625 V 101.689 F 200</t>
  </si>
  <si>
    <t>G1 X 6.10237 Y 100.732 U 6.10237 V 100.732 F 200</t>
  </si>
  <si>
    <t>G1 X 6.116 Y 99.7754 U 6.116 V 99.7754 F 200</t>
  </si>
  <si>
    <t>G1 X 6.10562 Y 98.8184 U 6.10562 V 98.8184 F 200</t>
  </si>
  <si>
    <t>G1 X 6.07541 Y 97.8616 U 6.07541 V 97.8616 F 200</t>
  </si>
  <si>
    <t>G1 X 6.01349 Y 96.9065 U 6.01349 V 96.9065 F 200</t>
  </si>
  <si>
    <t>G1 X 5.98016 Y 95.9499 U 5.98016 V 95.9499 F 200</t>
  </si>
  <si>
    <t>G1 X 5.95386 Y 94.9933 U 5.95386 V 94.9933 F 200</t>
  </si>
  <si>
    <t>G1 X 5.94238 Y 94.0362 U 5.94238 V 94.0362 F 200</t>
  </si>
  <si>
    <t>G1 X 5.9429 Y 93.0792 U 5.9429 V 93.0792 F 200</t>
  </si>
  <si>
    <t>G1 X 5.95645 Y 92.1222 U 5.95645 V 92.1222 F 200</t>
  </si>
  <si>
    <t>G1 X 5.98265 Y 91.1655 U 5.98265 V 91.1655 F 200</t>
  </si>
  <si>
    <t>G1 X 6.02164 Y 90.2092 U 6.02164 V 90.2092 F 200</t>
  </si>
  <si>
    <t>G1 X 6.07336 Y 89.2535 U 6.07336 V 89.2535 F 200</t>
  </si>
  <si>
    <t>G1 X 6.13781 Y 88.2986 U 6.13781 V 88.2986 F 200</t>
  </si>
  <si>
    <t>G1 X 6.21498 Y 87.3446 U 6.21498 V 87.3446 F 200</t>
  </si>
  <si>
    <t>G1 X 6.30485 Y 86.3918 U 6.30485 V 86.3918 F 200</t>
  </si>
  <si>
    <t>G1 X 6.40742 Y 85.4402 U 6.40742 V 85.4402 F 200</t>
  </si>
  <si>
    <t>G1 X 6.52266 Y 84.4901 U 6.52266 V 84.4901 F 200</t>
  </si>
  <si>
    <t>G1 X 6.65055 Y 83.5416 U 6.65055 V 83.5416 F 200</t>
  </si>
  <si>
    <t>G1 X 6.79107 Y 82.5949 U 6.79107 V 82.5949 F 200</t>
  </si>
  <si>
    <t>G1 X 6.94419 Y 81.6502 U 6.94419 V 81.6502 F 200</t>
  </si>
  <si>
    <t>G1 X 7.10989 Y 80.7075 U 7.10989 V 80.7075 F 200</t>
  </si>
  <si>
    <t>G1 X 7.28814 Y 79.7672 U 7.28814 V 79.7672 F 200</t>
  </si>
  <si>
    <t>G1 X 7.4789 Y 78.8293 U 7.4789 V 78.8293 F 200</t>
  </si>
  <si>
    <t>G1 X 7.68214 Y 77.8941 U 7.68214 V 77.8941 F 200</t>
  </si>
  <si>
    <t>G1 X 7.89783 Y 76.9616 U 7.89783 V 76.9616 F 200</t>
  </si>
  <si>
    <t>G1 X 8.12593 Y 76.0321 U 8.12593 V 76.0321 F 200</t>
  </si>
  <si>
    <t>G1 X 8.36639 Y 75.1058 U 8.36639 V 75.1058 F 200</t>
  </si>
  <si>
    <t>G1 X 8.61918 Y 74.1827 U 8.61918 V 74.1827 F 200</t>
  </si>
  <si>
    <t>G1 X 8.88425 Y 73.263 U 8.88425 V 73.263 F 200</t>
  </si>
  <si>
    <t>G1 X 9.16155 Y 72.347 U 9.16155 V 72.347 F 200</t>
  </si>
  <si>
    <t>G1 X 9.45103 Y 71.4348 U 9.45103 V 71.4348 F 200</t>
  </si>
  <si>
    <t>G1 X 9.75265 Y 70.5265 U 9.75265 V 70.5265 F 200</t>
  </si>
  <si>
    <t>G1 X 10.0663 Y 69.6222 U 10.0663 V 69.6222 F 200</t>
  </si>
  <si>
    <t>G1 X 10.3921 Y 68.7223 U 10.3921 V 68.7223 F 200</t>
  </si>
  <si>
    <t>G1 X 10.7297 Y 67.8268 U 10.7297 V 67.8268 F 200</t>
  </si>
  <si>
    <t>G1 X 11.0793 Y 66.9358 U 11.0793 V 66.9358 F 200</t>
  </si>
  <si>
    <t>G1 X 11.4407 Y 66.0496 U 11.4407 V 66.0496 F 200</t>
  </si>
  <si>
    <t>G1 X 11.8139 Y 65.1683 U 11.8139 V 65.1683 F 200</t>
  </si>
  <si>
    <t>G1 X 12.1989 Y 64.292 U 12.1989 V 64.292 F 200</t>
  </si>
  <si>
    <t>G1 X 12.5954 Y 63.421 U 12.5954 V 63.421 F 200</t>
  </si>
  <si>
    <t>G1 X 13.0036 Y 62.5553 U 13.0036 V 62.5553 F 200</t>
  </si>
  <si>
    <t>G1 X 13.4232 Y 61.6951 U 13.4232 V 61.6951 F 200</t>
  </si>
  <si>
    <t>G1 X 13.8542 Y 60.8406 U 13.8542 V 60.8406 F 200</t>
  </si>
  <si>
    <t>G1 X 14.2967 Y 59.9919 U 14.2967 V 59.9919 F 200</t>
  </si>
  <si>
    <t>G1 X 14.7503 Y 59.1492 U 14.7503 V 59.1492 F 200</t>
  </si>
  <si>
    <t>G1 X 15.2152 Y 58.3126 U 15.2152 V 58.3126 F 200</t>
  </si>
  <si>
    <t>G1 X 15.6912 Y 57.4823 U 15.6912 V 57.4823 F 200</t>
  </si>
  <si>
    <t>G1 X 16.1782 Y 56.6584 U 16.1782 V 56.6584 F 200</t>
  </si>
  <si>
    <t>G1 X 16.6761 Y 55.841 U 16.6761 V 55.841 F 200</t>
  </si>
  <si>
    <t>G1 X 17.1849 Y 55.0304 U 17.1849 V 55.0304 F 200</t>
  </si>
  <si>
    <t>G1 X 17.7045 Y 54.2266 U 17.7045 V 54.2266 F 200</t>
  </si>
  <si>
    <t>G1 X 18.2347 Y 53.4298 U 18.2347 V 53.4298 F 200</t>
  </si>
  <si>
    <t>G1 X 18.7754 Y 52.6402 U 18.7754 V 52.6402 F 200</t>
  </si>
  <si>
    <t>G1 X 19.3267 Y 51.8578 U 19.3267 V 51.8578 F 200</t>
  </si>
  <si>
    <t>G1 X 19.8883 Y 51.0828 U 19.8883 V 51.0828 F 200</t>
  </si>
  <si>
    <t>G1 X 20.4602 Y 50.3154 U 20.4602 V 50.3154 F 200</t>
  </si>
  <si>
    <t>G1 X 21.0423 Y 49.5557 U 21.0423 V 49.5557 F 200</t>
  </si>
  <si>
    <t>G1 X 21.6345 Y 48.8038 U 21.6345 V 48.8038 F 200</t>
  </si>
  <si>
    <t>G1 X 22.2366 Y 48.0599 U 22.2366 V 48.0599 F 200</t>
  </si>
  <si>
    <t>G1 X 22.8486 Y 47.324 U 22.8486 V 47.324 F 200</t>
  </si>
  <si>
    <t>G1 X 23.4703 Y 46.5964 U 23.4703 V 46.5964 F 200</t>
  </si>
  <si>
    <t>G1 X 24.1017 Y 45.8771 U 24.1017 V 45.8771 F 200</t>
  </si>
  <si>
    <t>G1 X 24.7426 Y 45.1663 U 24.7426 V 45.1663 F 200</t>
  </si>
  <si>
    <t>G1 X 25.393 Y 44.4641 U 25.393 V 44.4641 F 200</t>
  </si>
  <si>
    <t>G1 X 26.0526 Y 43.7707 U 26.0526 V 43.7707 F 200</t>
  </si>
  <si>
    <t>G1 X 26.7214 Y 43.0861 U 26.7214 V 43.0861 F 200</t>
  </si>
  <si>
    <t>G1 X 27.3993 Y 42.4104 U 27.3993 V 42.4104 F 200</t>
  </si>
  <si>
    <t>G1 X 28.0861 Y 41.7439 U 28.0861 V 41.7439 F 200</t>
  </si>
  <si>
    <t>G1 X 28.7817 Y 41.0866 U 28.7817 V 41.0866 F 200</t>
  </si>
  <si>
    <t>G1 X 29.4861 Y 40.4386 U 29.4861 V 40.4386 F 200</t>
  </si>
  <si>
    <t>G1 X 30.199 Y 39.8 U 30.199 V 39.8 F 200</t>
  </si>
  <si>
    <t>G1 X 30.9204 Y 39.171 U 30.9204 V 39.171 F 200</t>
  </si>
  <si>
    <t>G1 X 31.65 Y 38.5517 U 31.65 V 38.5517 F 200</t>
  </si>
  <si>
    <t>G1 X 32.3879 Y 37.9421 U 32.3879 V 37.9421 F 200</t>
  </si>
  <si>
    <t>G1 X 33.1338 Y 37.3425 U 33.1338 V 37.3425 F 200</t>
  </si>
  <si>
    <t>G1 X 33.8877 Y 36.7528 U 33.8877 V 36.7528 F 200</t>
  </si>
  <si>
    <t>G1 X 34.6493 Y 36.1732 U 34.6493 V 36.1732 F 200</t>
  </si>
  <si>
    <t>G1 X 35.4186 Y 35.6039 U 35.4186 V 35.6039 F 200</t>
  </si>
  <si>
    <t>G1 X 36.1954 Y 35.0448 U 36.1954 V 35.0448 F 200</t>
  </si>
  <si>
    <t>G1 X 36.7836 Y 34.6333 U 36.7836 V 34.6333 F 200</t>
  </si>
  <si>
    <t>G1 X 37.1781 Y 34.3625 U 37.1781 V 34.3625 F 200</t>
  </si>
  <si>
    <t>G1 X 37.3759 Y 34.2279 U 37.3759 V 34.2279 F 200</t>
  </si>
  <si>
    <t>Distance dY ROOT (dihedral)</t>
  </si>
  <si>
    <t>Distance dY TIP (dihedral)</t>
  </si>
  <si>
    <t>Z</t>
  </si>
  <si>
    <t>Airfoil Selection</t>
  </si>
  <si>
    <t>Wing Span</t>
  </si>
  <si>
    <t>Wing Configuration</t>
  </si>
  <si>
    <t>Left Horizontal Axis</t>
  </si>
  <si>
    <t>Left Vertical Axis</t>
  </si>
  <si>
    <t>Right Horizontal Axis</t>
  </si>
  <si>
    <t>Right Vertical Axis</t>
  </si>
  <si>
    <t>CNC Machine Settings</t>
  </si>
  <si>
    <t>Cutting Machine Settings</t>
  </si>
  <si>
    <t>Machine Axis Letters:</t>
  </si>
  <si>
    <t>Foam Block Size and Position:</t>
  </si>
  <si>
    <t>Machine and Foam Block Distances:</t>
  </si>
  <si>
    <t>WING2</t>
  </si>
  <si>
    <t>WING1</t>
  </si>
  <si>
    <t>Fast vertical motion speed "G0"</t>
  </si>
  <si>
    <t>Fast horizontal motion speed "G0"</t>
  </si>
  <si>
    <t>F 400</t>
  </si>
  <si>
    <t>G1 X 0 Y 0 U 0 Z 0 F 400</t>
  </si>
  <si>
    <t>Factor (%)</t>
  </si>
  <si>
    <t>Block Side View</t>
  </si>
  <si>
    <t>Block Upper View</t>
  </si>
  <si>
    <t>Towers Positioning</t>
  </si>
  <si>
    <t>Wing Upper View</t>
  </si>
  <si>
    <t>Towers Traveling</t>
  </si>
  <si>
    <t>G-code Visualization</t>
  </si>
  <si>
    <t>Entrance Cut</t>
  </si>
  <si>
    <t>Wing 1 Cut</t>
  </si>
  <si>
    <t>Wing 1 Exit / Wing 2 Entrance</t>
  </si>
  <si>
    <t>Wing 2 Cut</t>
  </si>
  <si>
    <t>Wing 2 Exit</t>
  </si>
  <si>
    <t>Entrance</t>
  </si>
  <si>
    <t>Wing1 Cut</t>
  </si>
  <si>
    <t>Exit 1</t>
  </si>
  <si>
    <t>Wing2 Cut</t>
  </si>
  <si>
    <t>Exit</t>
  </si>
  <si>
    <t>G1 X 0 Y 210 U 0 Z 210 F 400</t>
  </si>
  <si>
    <t>G1 X 570 Y 210 U 570 Z 210 F 4000</t>
  </si>
  <si>
    <t>G1 X 50 Y 55 U 300 Z 55 F 400</t>
  </si>
  <si>
    <t>G1 X 570 Y 210 U 570 Z 210 F 400</t>
  </si>
  <si>
    <t>G1 X 0 Y 210 U 0 Z 210 F 4000</t>
  </si>
  <si>
    <t>G-code Animation</t>
  </si>
  <si>
    <t>Number of Points</t>
  </si>
  <si>
    <t>Y/Z Displacement</t>
  </si>
  <si>
    <t>Initial</t>
  </si>
  <si>
    <t>Final</t>
  </si>
  <si>
    <t>Step</t>
  </si>
  <si>
    <t xml:space="preserve"> </t>
  </si>
  <si>
    <t>Horiz Max</t>
  </si>
  <si>
    <t>Vertic Max</t>
  </si>
  <si>
    <t>Horiz Min</t>
  </si>
  <si>
    <t>Vertic Min</t>
  </si>
  <si>
    <t>Pause between steps (ms)</t>
  </si>
  <si>
    <t>G1 X 570 Y 49.1042 U 570 Z 47.2034 F 400</t>
  </si>
  <si>
    <t>G1 X 468.7132 Y 49.1042 U 531.1283 Z 47.2034 F 400</t>
  </si>
  <si>
    <t>G1 X 468.7658 Y 50.0818 U 531.1967 Z 48.4956 F 400</t>
  </si>
  <si>
    <t>G1 X 468.7876 Y 50.9198 U 531.2426 Z 49.6033 F 400</t>
  </si>
  <si>
    <t>G1 X 468.748 Y 51.4786 U 531.2432 Z 50.3419 F 400</t>
  </si>
  <si>
    <t>G1 X 468.6212 Y 51.6717 U 531.181 Z 50.5972 F 400</t>
  </si>
  <si>
    <t>G1 X 468.4025 Y 51.6257 U 531.0582 Z 50.5363 F 400</t>
  </si>
  <si>
    <t>G1 X 468.0919 Y 51.5202 U 530.8824 Z 50.3969 F 400</t>
  </si>
  <si>
    <t>G1 X 467.6959 Y 51.4966 U 530.6626 Z 50.3657 F 400</t>
  </si>
  <si>
    <t>G1 X 467.246 Y 51.5425 U 530.4159 Z 50.4264 F 400</t>
  </si>
  <si>
    <t>G1 X 466.7798 Y 51.6073 U 530.1609 Z 50.512 F 400</t>
  </si>
  <si>
    <t>G1 X 466.3278 Y 51.6509 U 529.9129 Z 50.5697 F 400</t>
  </si>
  <si>
    <t>G1 X 465.8922 Y 51.676 U 529.6732 Z 50.6029 F 400</t>
  </si>
  <si>
    <t>G1 X 465.4677 Y 51.6959 U 529.4395 Z 50.6292 F 400</t>
  </si>
  <si>
    <t>G1 X 465.0474 Y 51.7213 U 529.2082 Z 50.6628 F 400</t>
  </si>
  <si>
    <t>G1 X 464.6159 Y 51.7524 U 528.971 Z 50.7039 F 400</t>
  </si>
  <si>
    <t>G1 X 464.1557 Y 51.7869 U 528.7181 Z 50.7494 F 400</t>
  </si>
  <si>
    <t>G1 X 463.6569 Y 51.8225 U 528.4439 Z 50.7965 F 400</t>
  </si>
  <si>
    <t>G1 X 463.1392 Y 51.8582 U 528.1593 Z 50.8437 F 400</t>
  </si>
  <si>
    <t>G1 X 462.6299 Y 51.8929 U 527.8793 Z 50.8896 F 400</t>
  </si>
  <si>
    <t>G1 X 462.1562 Y 51.9256 U 527.6189 Z 50.9328 F 400</t>
  </si>
  <si>
    <t>G1 X 461.7455 Y 51.9542 U 527.3931 Z 50.9707 F 400</t>
  </si>
  <si>
    <t>G1 X 461.425 Y 51.9767 U 527.2169 Z 51.0004 F 400</t>
  </si>
  <si>
    <t>G1 X 461.202 Y 51.9922 U 527.0943 Z 51.0209 F 400</t>
  </si>
  <si>
    <t>G1 X 461.0032 Y 52.0059 U 526.985 Z 51.0389 F 400</t>
  </si>
  <si>
    <t>G1 X 460.7351 Y 52.0243 U 526.8376 Z 51.0633 F 400</t>
  </si>
  <si>
    <t>G1 X 460.3218 Y 52.0528 U 526.6104 Z 51.1009 F 400</t>
  </si>
  <si>
    <t>G1 X 459.7573 Y 52.092 U 526.3001 Z 51.1528 F 400</t>
  </si>
  <si>
    <t>G1 X 459.0532 Y 52.1413 U 525.913 Z 51.218 F 400</t>
  </si>
  <si>
    <t>G1 X 458.2277 Y 52.1998 U 525.4592 Z 51.2953 F 400</t>
  </si>
  <si>
    <t>G1 X 457.3255 Y 52.2642 U 524.9633 Z 51.3804 F 400</t>
  </si>
  <si>
    <t>G1 X 456.3983 Y 52.3307 U 524.4536 Z 51.4684 F 400</t>
  </si>
  <si>
    <t>G1 X 455.4775 Y 52.3972 U 523.9475 Z 51.5563 F 400</t>
  </si>
  <si>
    <t>G1 X 454.514 Y 52.4671 U 523.4179 Z 51.6486 F 400</t>
  </si>
  <si>
    <t>G1 X 453.4384 Y 52.5452 U 522.8267 Z 51.7519 F 400</t>
  </si>
  <si>
    <t>G1 X 452.1935 Y 52.6357 U 522.1425 Z 51.8715 F 400</t>
  </si>
  <si>
    <t>G1 X 450.7692 Y 52.7399 U 521.3596 Z 52.0092 F 400</t>
  </si>
  <si>
    <t>G1 X 449.1671 Y 52.8583 U 520.4792 Z 52.1658 F 400</t>
  </si>
  <si>
    <t>G1 X 447.4104 Y 52.9899 U 519.5138 Z 52.3398 F 400</t>
  </si>
  <si>
    <t>G1 X 445.608 Y 53.1263 U 518.5233 Z 52.5201 F 400</t>
  </si>
  <si>
    <t>G1 X 443.8898 Y 53.2575 U 517.5792 Z 52.6935 F 400</t>
  </si>
  <si>
    <t>G1 X 442.3634 Y 53.3752 U 516.7405 Z 52.8491 F 400</t>
  </si>
  <si>
    <t>G1 X 441.0459 Y 53.4776 U 516.0167 Z 52.9845 F 400</t>
  </si>
  <si>
    <t>G1 X 439.932 Y 53.5648 U 515.4047 Z 53.0998 F 400</t>
  </si>
  <si>
    <t>G1 X 438.9967 Y 53.6384 U 514.8909 Z 53.197 F 400</t>
  </si>
  <si>
    <t>G1 X 438.1375 Y 53.7063 U 514.4188 Z 53.2868 F 400</t>
  </si>
  <si>
    <t>G1 X 437.2322 Y 53.7782 U 513.9215 Z 53.3818 F 400</t>
  </si>
  <si>
    <t>G1 X 436.1897 Y 53.8611 U 513.3488 Z 53.4914 F 400</t>
  </si>
  <si>
    <t>G1 X 435.0431 Y 53.9523 U 512.7189 Z 53.6119 F 400</t>
  </si>
  <si>
    <t>G1 X 433.8564 Y 54.0466 U 512.0669 Z 53.7367 F 400</t>
  </si>
  <si>
    <t>G1 X 432.6879 Y 54.1395 U 511.425 Z 53.8594 F 400</t>
  </si>
  <si>
    <t>G1 X 431.573 Y 54.2281 U 510.8125 Z 53.9766 F 400</t>
  </si>
  <si>
    <t>G1 X 430.5417 Y 54.3102 U 510.246 Z 54.0852 F 400</t>
  </si>
  <si>
    <t>G1 X 429.611 Y 54.3846 U 509.7347 Z 54.1835 F 400</t>
  </si>
  <si>
    <t>G1 X 428.7468 Y 54.4539 U 509.26 Z 54.2751 F 400</t>
  </si>
  <si>
    <t>G1 X 427.9022 Y 54.5219 U 508.796 Z 54.3649 F 400</t>
  </si>
  <si>
    <t>G1 X 427.0394 Y 54.5913 U 508.322 Z 54.4567 F 400</t>
  </si>
  <si>
    <t>G1 X 426.1569 Y 54.6625 U 507.8373 Z 54.5509 F 400</t>
  </si>
  <si>
    <t>G1 X 425.2627 Y 54.735 U 507.3461 Z 54.6467 F 400</t>
  </si>
  <si>
    <t>G1 X 424.3657 Y 54.8081 U 506.8534 Z 54.7433 F 400</t>
  </si>
  <si>
    <t>G1 X 423.4806 Y 54.8806 U 506.3673 Z 54.8391 F 400</t>
  </si>
  <si>
    <t>G1 X 422.6236 Y 54.9513 U 505.8966 Z 54.9325 F 400</t>
  </si>
  <si>
    <t>G1 X 421.796 Y 55.02 U 505.4421 Z 55.0234 F 400</t>
  </si>
  <si>
    <t>G1 X 420.9402 Y 55.0914 U 504.972 Z 55.1178 F 400</t>
  </si>
  <si>
    <t>G1 X 419.9838 Y 55.1714 U 504.4468 Z 55.2235 F 400</t>
  </si>
  <si>
    <t>G1 X 418.8633 Y 55.2652 U 503.8314 Z 55.3476 F 400</t>
  </si>
  <si>
    <t>G1 X 417.5499 Y 55.3756 U 503.1102 Z 55.4934 F 400</t>
  </si>
  <si>
    <t>G1 X 416.0239 Y 55.5043 U 502.2721 Z 55.6637 F 400</t>
  </si>
  <si>
    <t>G1 X 414.294 Y 55.6511 U 501.3221 Z 55.8577 F 400</t>
  </si>
  <si>
    <t>G1 X 412.4835 Y 55.8053 U 500.3279 Z 56.0615 F 400</t>
  </si>
  <si>
    <t>G1 X 410.7444 Y 55.9539 U 499.373 Z 56.258 F 400</t>
  </si>
  <si>
    <t>G1 X 409.2033 Y 56.086 U 498.5267 Z 56.4326 F 400</t>
  </si>
  <si>
    <t>G1 X 407.884 Y 56.1993 U 497.8023 Z 56.5824 F 400</t>
  </si>
  <si>
    <t>G1 X 406.785 Y 56.2938 U 497.1989 Z 56.7073 F 400</t>
  </si>
  <si>
    <t>G1 X 405.8808 Y 56.3715 U 496.7023 Z 56.81 F 400</t>
  </si>
  <si>
    <t>G1 X 405.0495 Y 56.443 U 496.2459 Z 56.9045 F 400</t>
  </si>
  <si>
    <t>G1 X 404.1457 Y 56.5209 U 495.7496 Z 57.0075 F 400</t>
  </si>
  <si>
    <t>G1 X 403.0476 Y 56.616 U 495.1467 Z 57.1332 F 400</t>
  </si>
  <si>
    <t>G1 X 401.7289 Y 56.7307 U 494.4227 Z 57.2848 F 400</t>
  </si>
  <si>
    <t>G1 X 400.1877 Y 56.8655 U 493.5765 Z 57.4629 F 400</t>
  </si>
  <si>
    <t>G1 X 398.4476 Y 57.0183 U 492.6211 Z 57.665 F 400</t>
  </si>
  <si>
    <t>G1 X 396.6372 Y 57.1779 U 491.6272 Z 57.876 F 400</t>
  </si>
  <si>
    <t>G1 X 394.9109 Y 57.3305 U 490.6795 Z 58.0777 F 400</t>
  </si>
  <si>
    <t>G1 X 393.3993 Y 57.4644 U 489.8496 Z 58.2547 F 400</t>
  </si>
  <si>
    <t>G1 X 392.1377 Y 57.5763 U 489.157 Z 58.4026 F 400</t>
  </si>
  <si>
    <t>G1 X 391.1374 Y 57.6651 U 488.6078 Z 58.5199 F 400</t>
  </si>
  <si>
    <t>G1 X 390.3917 Y 57.7311 U 488.1984 Z 58.6073 F 400</t>
  </si>
  <si>
    <t>G1 X 389.821 Y 57.7816 U 487.8851 Z 58.674 F 400</t>
  </si>
  <si>
    <t>G1 X 389.3276 Y 57.8253 U 487.6143 Z 58.7318 F 400</t>
  </si>
  <si>
    <t>G1 X 388.8138 Y 57.871 U 487.3322 Z 58.7922 F 400</t>
  </si>
  <si>
    <t>G1 X 388.1819 Y 57.9274 U 486.9853 Z 58.8668 F 400</t>
  </si>
  <si>
    <t>G1 X 387.3342 Y 58.0032 U 486.52 Z 58.9669 F 400</t>
  </si>
  <si>
    <t>G1 X 386.2049 Y 58.1042 U 485.9 Z 59.1005 F 400</t>
  </si>
  <si>
    <t>G1 X 384.8553 Y 58.2251 U 485.1591 Z 59.2603 F 400</t>
  </si>
  <si>
    <t>G1 X 383.3784 Y 58.3578 U 484.3484 Z 59.4357 F 400</t>
  </si>
  <si>
    <t>G1 X 381.8299 Y 58.4975 U 483.4984 Z 59.6203 F 400</t>
  </si>
  <si>
    <t>G1 X 380.1158 Y 58.6529 U 482.5575 Z 59.8257 F 400</t>
  </si>
  <si>
    <t>G1 X 378.1043 Y 58.836 U 481.4534 Z 60.0678 F 400</t>
  </si>
  <si>
    <t>G1 X 375.7092 Y 59.0546 U 480.1388 Z 60.3568 F 400</t>
  </si>
  <si>
    <t>G1 X 373.0244 Y 59.3004 U 478.6652 Z 60.6817 F 400</t>
  </si>
  <si>
    <t>G1 X 370.1892 Y 59.5607 U 477.109 Z 61.0257 F 400</t>
  </si>
  <si>
    <t>G1 X 367.3463 Y 59.8223 U 475.5487 Z 61.3716 F 400</t>
  </si>
  <si>
    <t>G1 X 364.6535 Y 60.0707 U 474.0708 Z 61.7 F 400</t>
  </si>
  <si>
    <t>G1 X 362.272 Y 60.2908 U 472.7637 Z 61.9909 F 400</t>
  </si>
  <si>
    <t>G1 X 360.3033 Y 60.473 U 471.6833 Z 62.2318 F 400</t>
  </si>
  <si>
    <t>G1 X 358.6102 Y 60.63 U 470.754 Z 62.4393 F 400</t>
  </si>
  <si>
    <t>G1 X 356.9956 Y 60.7799 U 469.8679 Z 62.6374 F 400</t>
  </si>
  <si>
    <t>G1 X 355.3019 Y 60.9371 U 468.9384 Z 62.8453 F 400</t>
  </si>
  <si>
    <t>G1 X 353.5302 Y 61.1018 U 467.966 Z 63.063 F 400</t>
  </si>
  <si>
    <t>G1 X 351.7213 Y 61.2704 U 466.9733 Z 63.2859 F 400</t>
  </si>
  <si>
    <t>G1 X 349.9145 Y 61.4395 U 465.9817 Z 63.5095 F 400</t>
  </si>
  <si>
    <t>G1 X 348.1452 Y 61.6059 U 465.0108 Z 63.7294 F 400</t>
  </si>
  <si>
    <t>G1 X 346.4475 Y 61.7664 U 464.0792 Z 63.9416 F 400</t>
  </si>
  <si>
    <t>G1 X 344.8486 Y 61.9186 U 463.2018 Z 64.1427 F 400</t>
  </si>
  <si>
    <t>G1 X 343.3487 Y 62.0619 U 462.3788 Z 64.3321 F 400</t>
  </si>
  <si>
    <t>G1 X 341.9412 Y 62.1966 U 461.6065 Z 64.5102 F 400</t>
  </si>
  <si>
    <t>G1 X 340.616 Y 62.3232 U 460.8793 Z 64.6776 F 400</t>
  </si>
  <si>
    <t>G1 X 339.3496 Y 62.4439 U 460.1845 Z 64.8372 F 400</t>
  </si>
  <si>
    <t>G1 X 338.1153 Y 62.5614 U 459.5072 Z 64.9925 F 400</t>
  </si>
  <si>
    <t>G1 X 336.8762 Y 62.6792 U 458.8272 Z 65.1481 F 400</t>
  </si>
  <si>
    <t>G1 X 335.5554 Y 62.8044 U 458.1024 Z 65.3137 F 400</t>
  </si>
  <si>
    <t>G1 X 334.0657 Y 62.9454 U 457.285 Z 65.5001 F 400</t>
  </si>
  <si>
    <t>G1 X 332.35 Y 63.1076 U 456.3435 Z 65.7144 F 400</t>
  </si>
  <si>
    <t>G1 X 330.4694 Y 63.2852 U 455.3115 Z 65.9492 F 400</t>
  </si>
  <si>
    <t>G1 X 328.5147 Y 63.4699 U 454.2388 Z 66.1934 F 400</t>
  </si>
  <si>
    <t>G1 X 326.5762 Y 63.6533 U 453.1751 Z 66.4359 F 400</t>
  </si>
  <si>
    <t>G1 X 324.7421 Y 63.8271 U 452.1686 Z 66.6656 F 400</t>
  </si>
  <si>
    <t>G1 X 323.0996 Y 63.9829 U 451.2673 Z 66.8716 F 400</t>
  </si>
  <si>
    <t>G1 X 321.6988 Y 64.116 U 450.4986 Z 67.0475 F 400</t>
  </si>
  <si>
    <t>G1 X 320.4395 Y 64.2358 U 449.8077 Z 67.2059 F 400</t>
  </si>
  <si>
    <t>G1 X 319.1842 Y 64.3554 U 449.1189 Z 67.364 F 400</t>
  </si>
  <si>
    <t>G1 X 317.8313 Y 64.4845 U 448.3765 Z 67.5346 F 400</t>
  </si>
  <si>
    <t>G1 X 316.423 Y 64.6188 U 447.6037 Z 67.7122 F 400</t>
  </si>
  <si>
    <t>G1 X 315.0376 Y 64.7511 U 446.8436 Z 67.887 F 400</t>
  </si>
  <si>
    <t>G1 X 313.7364 Y 64.8753 U 446.1296 Z 68.0513 F 400</t>
  </si>
  <si>
    <t>G1 X 312.5133 Y 64.9922 U 445.4584 Z 68.2057 F 400</t>
  </si>
  <si>
    <t>G1 X 311.3452 Y 65.1037 U 444.8175 Z 68.3532 F 400</t>
  </si>
  <si>
    <t>G1 X 310.2068 Y 65.2124 U 444.1928 Z 68.4968 F 400</t>
  </si>
  <si>
    <t>G1 X 309.0641 Y 65.3213 U 443.5658 Z 68.6408 F 400</t>
  </si>
  <si>
    <t>G1 X 307.8807 Y 65.4341 U 442.9164 Z 68.7898 F 400</t>
  </si>
  <si>
    <t>G1 X 306.6292 Y 65.5532 U 442.2297 Z 68.9473 F 400</t>
  </si>
  <si>
    <t>G1 X 305.317 Y 65.6779 U 441.5097 Z 69.1122 F 400</t>
  </si>
  <si>
    <t>G1 X 303.9608 Y 65.8067 U 440.7654 Z 69.2824 F 400</t>
  </si>
  <si>
    <t>G1 X 302.5859 Y 65.937 U 440.011 Z 69.4547 F 400</t>
  </si>
  <si>
    <t>G1 X 301.2552 Y 66.063 U 439.2808 Z 69.6212 F 400</t>
  </si>
  <si>
    <t>G1 X 300.0404 Y 66.1777 U 438.6141 Z 69.7729 F 400</t>
  </si>
  <si>
    <t>G1 X 298.9878 Y 66.2768 U 438.0365 Z 69.9039 F 400</t>
  </si>
  <si>
    <t>G1 X 298.0423 Y 66.3657 U 437.5176 Z 70.0213 F 400</t>
  </si>
  <si>
    <t>G1 X 297.1228 Y 66.4519 U 437.0131 Z 70.1354 F 400</t>
  </si>
  <si>
    <t>G1 X 296.1552 Y 66.5428 U 436.4821 Z 70.2554 F 400</t>
  </si>
  <si>
    <t>G1 X 295.0913 Y 66.6426 U 435.8982 Z 70.3874 F 400</t>
  </si>
  <si>
    <t>G1 X 293.8895 Y 66.7553 U 435.2387 Z 70.5364 F 400</t>
  </si>
  <si>
    <t>G1 X 292.5293 Y 66.8828 U 434.4922 Z 70.7049 F 400</t>
  </si>
  <si>
    <t>G1 X 291.0744 Y 67.019 U 433.6938 Z 70.885 F 400</t>
  </si>
  <si>
    <t>G1 X 289.6098 Y 67.1562 U 432.89 Z 71.0663 F 400</t>
  </si>
  <si>
    <t>G1 X 288.2056 Y 67.2877 U 432.1194 Z 71.2402 F 400</t>
  </si>
  <si>
    <t>G1 X 286.8717 Y 67.4125 U 431.3874 Z 71.4052 F 400</t>
  </si>
  <si>
    <t>G1 X 285.6032 Y 67.5309 U 430.6912 Z 71.5617 F 400</t>
  </si>
  <si>
    <t>G1 X 284.3769 Y 67.6451 U 430.0182 Z 71.7126 F 400</t>
  </si>
  <si>
    <t>G1 X 283.0953 Y 67.7641 U 429.3148 Z 71.8699 F 400</t>
  </si>
  <si>
    <t>G1 X 281.6426 Y 67.8988 U 428.5176 Z 72.048 F 400</t>
  </si>
  <si>
    <t>G1 X 279.9396 Y 68.0566 U 427.5829 Z 72.2566 F 400</t>
  </si>
  <si>
    <t>G1 X 278.0535 Y 68.2307 U 426.5477 Z 72.4868 F 400</t>
  </si>
  <si>
    <t>G1 X 276.088 Y 68.4109 U 425.4689 Z 72.725 F 400</t>
  </si>
  <si>
    <t>G1 X 274.1523 Y 68.5867 U 424.4064 Z 72.9574 F 400</t>
  </si>
  <si>
    <t>G1 X 272.377 Y 68.7469 U 423.4319 Z 73.1691 F 400</t>
  </si>
  <si>
    <t>G1 X 270.898 Y 68.88 U 422.62 Z 73.345 F 400</t>
  </si>
  <si>
    <t>G1 X 269.7965 Y 68.9795 U 422.0154 Z 73.4766 F 400</t>
  </si>
  <si>
    <t>G1 X 268.9352 Y 69.0577 U 421.5427 Z 73.58 F 400</t>
  </si>
  <si>
    <t>G1 X 268.1221 Y 69.1318 U 421.0963 Z 73.6779 F 400</t>
  </si>
  <si>
    <t>G1 X 267.1995 Y 69.2158 U 420.5899 Z 73.7889 F 400</t>
  </si>
  <si>
    <t>G1 X 266.148 Y 69.3112 U 420.0127 Z 73.9151 F 400</t>
  </si>
  <si>
    <t>G1 X 264.9823 Y 69.4166 U 419.3729 Z 74.0544 F 400</t>
  </si>
  <si>
    <t>G1 X 263.7219 Y 69.5299 U 418.681 Z 74.2042 F 400</t>
  </si>
  <si>
    <t>G1 X 262.4034 Y 69.6478 U 417.9572 Z 74.36 F 400</t>
  </si>
  <si>
    <t>G1 X 261.0679 Y 69.7666 U 417.224 Z 74.5171 F 400</t>
  </si>
  <si>
    <t>G1 X 259.7484 Y 69.8833 U 416.4996 Z 74.6713 F 400</t>
  </si>
  <si>
    <t>G1 X 258.4457 Y 69.9979 U 415.7844 Z 74.8229 F 400</t>
  </si>
  <si>
    <t>G1 X 257.1526 Y 70.1112 U 415.0745 Z 74.9726 F 400</t>
  </si>
  <si>
    <t>G1 X 255.861 Y 70.224 U 414.3653 Z 75.1217 F 400</t>
  </si>
  <si>
    <t>G1 X 254.5596 Y 70.3373 U 413.6508 Z 75.2714 F 400</t>
  </si>
  <si>
    <t>G1 X 253.2363 Y 70.452 U 412.9242 Z 75.4231 F 400</t>
  </si>
  <si>
    <t>G1 X 251.8904 Y 70.5682 U 412.1852 Z 75.5767 F 400</t>
  </si>
  <si>
    <t>G1 X 250.5661 Y 70.6819 U 411.458 Z 75.727 F 400</t>
  </si>
  <si>
    <t>G1 X 249.3188 Y 70.7881 U 410.7731 Z 75.8674 F 400</t>
  </si>
  <si>
    <t>G1 X 248.1961 Y 70.8827 U 410.1565 Z 75.9924 F 400</t>
  </si>
  <si>
    <t>G1 X 247.2136 Y 70.9647 U 409.617 Z 76.1008 F 400</t>
  </si>
  <si>
    <t>G1 X 246.3791 Y 71.034 U 409.1586 Z 76.1925 F 400</t>
  </si>
  <si>
    <t>G1 X 245.6845 Y 71.0917 U 408.7772 Z 76.2688 F 400</t>
  </si>
  <si>
    <t>G1 X 245.0597 Y 71.1436 U 408.434 Z 76.3374 F 400</t>
  </si>
  <si>
    <t>G1 X 244.4185 Y 71.1967 U 408.0819 Z 76.4075 F 400</t>
  </si>
  <si>
    <t>G1 X 243.6957 Y 71.2562 U 407.6849 Z 76.4861 F 400</t>
  </si>
  <si>
    <t>G1 X 242.9081 Y 71.3208 U 407.2523 Z 76.5716 F 400</t>
  </si>
  <si>
    <t>G1 X 242.0932 Y 71.3877 U 406.8047 Z 76.66 F 400</t>
  </si>
  <si>
    <t>G1 X 241.2851 Y 71.4542 U 406.3608 Z 76.7479 F 400</t>
  </si>
  <si>
    <t>G1 X 240.5043 Y 71.5185 U 405.932 Z 76.833 F 400</t>
  </si>
  <si>
    <t>G1 X 239.7683 Y 71.5795 U 405.5278 Z 76.9136 F 400</t>
  </si>
  <si>
    <t>G1 X 239.0872 Y 71.6362 U 405.1537 Z 76.9886 F 400</t>
  </si>
  <si>
    <t>G1 X 238.4423 Y 71.6901 U 404.7995 Z 77.0597 F 400</t>
  </si>
  <si>
    <t>G1 X 237.8078 Y 71.7429 U 404.451 Z 77.1296 F 400</t>
  </si>
  <si>
    <t>G1 X 237.1631 Y 71.7964 U 404.0969 Z 77.2002 F 400</t>
  </si>
  <si>
    <t>G1 X 236.508 Y 71.8502 U 403.7372 Z 77.2714 F 400</t>
  </si>
  <si>
    <t>G1 X 235.8477 Y 71.9041 U 403.3744 Z 77.3426 F 400</t>
  </si>
  <si>
    <t>G1 X 235.1872 Y 71.9574 U 403.0116 Z 77.4131 F 400</t>
  </si>
  <si>
    <t>G1 X 234.5318 Y 72.0099 U 402.6516 Z 77.4826 F 400</t>
  </si>
  <si>
    <t>G1 X 233.8871 Y 72.0613 U 402.2974 Z 77.5504 F 400</t>
  </si>
  <si>
    <t>G1 X 233.253 Y 72.1115 U 401.9491 Z 77.6169 F 400</t>
  </si>
  <si>
    <t>G1 X 232.6084 Y 72.1624 U 401.5949 Z 77.6842 F 400</t>
  </si>
  <si>
    <t>G1 X 231.9264 Y 72.2162 U 401.2203 Z 77.7552 F 400</t>
  </si>
  <si>
    <t>G1 X 231.1867 Y 72.2745 U 400.8139 Z 77.8323 F 400</t>
  </si>
  <si>
    <t>G1 X 230.393 Y 72.3369 U 400.3778 Z 77.9148 F 400</t>
  </si>
  <si>
    <t>G1 X 229.5554 Y 72.4025 U 399.9176 Z 78.0016 F 400</t>
  </si>
  <si>
    <t>G1 X 228.6884 Y 72.4702 U 399.4413 Z 78.091 F 400</t>
  </si>
  <si>
    <t>G1 X 227.8248 Y 72.5375 U 398.9668 Z 78.18 F 400</t>
  </si>
  <si>
    <t>G1 X 227.002 Y 72.6019 U 398.5147 Z 78.2651 F 400</t>
  </si>
  <si>
    <t>G1 X 226.2463 Y 72.6615 U 398.0996 Z 78.3439 F 400</t>
  </si>
  <si>
    <t>G1 X 225.5408 Y 72.7175 U 397.712 Z 78.4178 F 400</t>
  </si>
  <si>
    <t>G1 X 224.8577 Y 72.7714 U 397.3367 Z 78.4892 F 400</t>
  </si>
  <si>
    <t>G1 X 224.1777 Y 72.8247 U 396.9631 Z 78.5596 F 400</t>
  </si>
  <si>
    <t>G1 X 223.5158 Y 72.8761 U 396.5995 Z 78.6276 F 400</t>
  </si>
  <si>
    <t>G1 X 222.8957 Y 72.924 U 396.2588 Z 78.6909 F 400</t>
  </si>
  <si>
    <t>G1 X 222.3375 Y 72.967 U 395.952 Z 78.7478 F 400</t>
  </si>
  <si>
    <t>G1 X 221.8463 Y 73.0047 U 395.6822 Z 78.7976 F 400</t>
  </si>
  <si>
    <t>G1 X 221.4241 Y 73.0369 U 395.4501 Z 78.8402 F 400</t>
  </si>
  <si>
    <t>G1 X 221.067 Y 73.064 U 395.2539 Z 78.876 F 400</t>
  </si>
  <si>
    <t>G1 X 220.7502 Y 73.0879 U 395.0798 Z 78.9076 F 400</t>
  </si>
  <si>
    <t>G1 X 220.4431 Y 73.1109 U 394.9111 Z 78.938 F 400</t>
  </si>
  <si>
    <t>G1 X 220.1222 Y 73.1348 U 394.7347 Z 78.9696 F 400</t>
  </si>
  <si>
    <t>G1 X 219.7918 Y 73.1593 U 394.5531 Z 79.0019 F 400</t>
  </si>
  <si>
    <t>G1 X 219.4629 Y 73.1833 U 394.3724 Z 79.0337 F 400</t>
  </si>
  <si>
    <t>G1 X 219.1424 Y 73.2065 U 394.1962 Z 79.0643 F 400</t>
  </si>
  <si>
    <t>G1 X 218.8203 Y 73.2295 U 394.0192 Z 79.0947 F 400</t>
  </si>
  <si>
    <t>G1 X 218.4826 Y 73.2534 U 393.8335 Z 79.1264 F 400</t>
  </si>
  <si>
    <t>G1 X 218.1192 Y 73.2791 U 393.6338 Z 79.1603 F 400</t>
  </si>
  <si>
    <t>G1 X 217.7359 Y 73.3061 U 393.423 Z 79.196 F 400</t>
  </si>
  <si>
    <t>G1 X 217.3426 Y 73.3339 U 393.2068 Z 79.2327 F 400</t>
  </si>
  <si>
    <t>G1 X 216.9493 Y 73.3616 U 392.9906 Z 79.2693 F 400</t>
  </si>
  <si>
    <t>G1 X 216.566 Y 73.3886 U 392.7799 Z 79.3051 F 400</t>
  </si>
  <si>
    <t>G1 X 216.2025 Y 73.4143 U 392.5801 Z 79.339 F 400</t>
  </si>
  <si>
    <t>G1 X 215.8637 Y 73.4382 U 392.3939 Z 79.3707 F 400</t>
  </si>
  <si>
    <t>G1 X 215.5329 Y 73.4618 U 392.212 Z 79.4018 F 400</t>
  </si>
  <si>
    <t>G1 X 215.188 Y 73.4865 U 392.0224 Z 79.4344 F 400</t>
  </si>
  <si>
    <t>G1 X 214.801 Y 73.5144 U 391.8097 Z 79.4714 F 400</t>
  </si>
  <si>
    <t>G1 X 214.3189 Y 73.5493 U 391.5448 Z 79.5175 F 400</t>
  </si>
  <si>
    <t>G1 X 213.6828 Y 73.5953 U 391.1951 Z 79.5783 F 400</t>
  </si>
  <si>
    <t>G1 X 212.8513 Y 73.6551 U 390.738 Z 79.6574 F 400</t>
  </si>
  <si>
    <t>G1 X 211.8544 Y 73.7265 U 390.1901 Z 79.7517 F 400</t>
  </si>
  <si>
    <t>G1 X 210.74 Y 73.8056 U 389.5775 Z 79.8563 F 400</t>
  </si>
  <si>
    <t>G1 X 209.5428 Y 73.8897 U 388.9193 Z 79.9675 F 400</t>
  </si>
  <si>
    <t>G1 X 208.2449 Y 73.9799 U 388.2058 Z 80.0868 F 400</t>
  </si>
  <si>
    <t>G1 X 206.8157 Y 74.0783 U 387.42 Z 80.2167 F 400</t>
  </si>
  <si>
    <t>G1 X 205.2378 Y 74.1856 U 386.5525 Z 80.3586 F 400</t>
  </si>
  <si>
    <t>G1 X 203.5489 Y 74.2986 U 385.6239 Z 80.508 F 400</t>
  </si>
  <si>
    <t>G1 X 201.8004 Y 74.4127 U 384.6623 Z 80.6589 F 400</t>
  </si>
  <si>
    <t>G1 X 200.0464 Y 74.5238 U 383.6976 Z 80.8057 F 400</t>
  </si>
  <si>
    <t>G1 X 198.3529 Y 74.6283 U 382.766 Z 80.9438 F 400</t>
  </si>
  <si>
    <t>G1 X 196.7886 Y 74.7231 U 381.9054 Z 81.0692 F 400</t>
  </si>
  <si>
    <t>G1 X 195.3968 Y 74.8064 U 381.1398 Z 81.1794 F 400</t>
  </si>
  <si>
    <t>G1 X 194.1191 Y 74.8817 U 380.4368 Z 81.2789 F 400</t>
  </si>
  <si>
    <t>G1 X 192.8711 Y 74.9538 U 379.7501 Z 81.3742 F 400</t>
  </si>
  <si>
    <t>G1 X 191.587 Y 75.0265 U 379.0435 Z 81.4702 F 400</t>
  </si>
  <si>
    <t>G1 X 190.273 Y 75.0994 U 378.3204 Z 81.5666 F 400</t>
  </si>
  <si>
    <t>G1 X 188.9535 Y 75.1713 U 377.5941 Z 81.6618 F 400</t>
  </si>
  <si>
    <t>G1 X 187.6466 Y 75.2413 U 376.8748 Z 81.7542 F 400</t>
  </si>
  <si>
    <t>G1 X 186.3451 Y 75.3095 U 376.1584 Z 81.8444 F 400</t>
  </si>
  <si>
    <t>G1 X 185.0357 Y 75.3765 U 375.4376 Z 81.9329 F 400</t>
  </si>
  <si>
    <t>G1 X 183.718 Y 75.4421 U 374.7121 Z 82.0197 F 400</t>
  </si>
  <si>
    <t>G1 X 182.4433 Y 75.5042 U 374.0102 Z 82.1018 F 400</t>
  </si>
  <si>
    <t>G1 X 181.2759 Y 75.5597 U 373.3674 Z 82.1751 F 400</t>
  </si>
  <si>
    <t>G1 X 180.2592 Y 75.6067 U 372.8075 Z 82.2373 F 400</t>
  </si>
  <si>
    <t>G1 X 179.3521 Y 75.6477 U 372.308 Z 82.2915 F 400</t>
  </si>
  <si>
    <t>G1 X 178.4923 Y 75.686 U 371.8344 Z 82.3421 F 400</t>
  </si>
  <si>
    <t>G1 X 177.6165 Y 75.7249 U 371.352 Z 82.3935 F 400</t>
  </si>
  <si>
    <t>G1 X 176.6566 Y 75.7668 U 370.8233 Z 82.449 F 400</t>
  </si>
  <si>
    <t>G1 X 175.5434 Y 75.8143 U 370.2101 Z 82.5117 F 400</t>
  </si>
  <si>
    <t>G1 X 174.2453 Y 75.8681 U 369.495 Z 82.5829 F 400</t>
  </si>
  <si>
    <t>G1 X 172.8821 Y 75.9235 U 368.744 Z 82.6561 F 400</t>
  </si>
  <si>
    <t>G1 X 171.6115 Y 75.9739 U 368.0439 Z 82.7227 F 400</t>
  </si>
  <si>
    <t>G1 X 170.5626 Y 76.0143 U 367.466 Z 82.7761 F 400</t>
  </si>
  <si>
    <t>G1 X 169.7512 Y 76.0446 U 367.0189 Z 82.8162 F 400</t>
  </si>
  <si>
    <t>G1 X 169.165 Y 76.0661 U 366.6958 Z 82.8446 F 400</t>
  </si>
  <si>
    <t>G1 X 168.7783 Y 76.0804 U 366.4827 Z 82.8635 F 400</t>
  </si>
  <si>
    <t>G1 X 168.5148 Y 76.0903 U 366.3375 Z 82.8766 F 400</t>
  </si>
  <si>
    <t>G1 X 168.2847 Y 76.0989 U 366.2107 Z 82.888 F 400</t>
  </si>
  <si>
    <t>G1 X 168.0169 Y 76.109 U 366.0631 Z 82.9013 F 400</t>
  </si>
  <si>
    <t>G1 X 167.7131 Y 76.1204 U 365.8957 Z 82.9164 F 400</t>
  </si>
  <si>
    <t>G1 X 167.3932 Y 76.1327 U 365.7194 Z 82.9327 F 400</t>
  </si>
  <si>
    <t>G1 X 167.0724 Y 76.1455 U 365.5427 Z 82.9495 F 400</t>
  </si>
  <si>
    <t>G1 X 166.7474 Y 76.1587 U 365.3637 Z 82.967 F 400</t>
  </si>
  <si>
    <t>G1 X 166.41 Y 76.1726 U 365.1778 Z 82.9854 F 400</t>
  </si>
  <si>
    <t>G1 X 166.0545 Y 76.1874 U 364.9819 Z 83.0049 F 400</t>
  </si>
  <si>
    <t>G1 X 165.6862 Y 76.2027 U 364.779 Z 83.0252 F 400</t>
  </si>
  <si>
    <t>G1 X 165.3126 Y 76.2183 U 364.5732 Z 83.0458 F 400</t>
  </si>
  <si>
    <t>G1 X 164.9406 Y 76.2338 U 364.3683 Z 83.0664 F 400</t>
  </si>
  <si>
    <t>G1 X 164.5739 Y 76.2491 U 364.1663 Z 83.0866 F 400</t>
  </si>
  <si>
    <t>G1 X 164.2151 Y 76.2639 U 363.9686 Z 83.1061 F 400</t>
  </si>
  <si>
    <t>G1 X 163.8678 Y 76.2779 U 363.7773 Z 83.1246 F 400</t>
  </si>
  <si>
    <t>G1 X 163.5379 Y 76.2908 U 363.5955 Z 83.1416 F 400</t>
  </si>
  <si>
    <t>G1 X 163.2323 Y 76.3022 U 363.4271 Z 83.1568 F 400</t>
  </si>
  <si>
    <t>G1 X 162.9568 Y 76.3121 U 363.2753 Z 83.1699 F 400</t>
  </si>
  <si>
    <t>G1 X 162.7128 Y 76.3206 U 363.1408 Z 83.1811 F 400</t>
  </si>
  <si>
    <t>G1 X 162.5007 Y 76.328 U 363.0239 Z 83.1909 F 400</t>
  </si>
  <si>
    <t>G1 X 162.3191 Y 76.3346 U 362.9238 Z 83.1996 F 400</t>
  </si>
  <si>
    <t>G1 X 162.1591 Y 76.3401 U 362.8357 Z 83.2069 F 400</t>
  </si>
  <si>
    <t>G1 X 162.0101 Y 76.3445 U 362.7535 Z 83.2126 F 400</t>
  </si>
  <si>
    <t>G1 X 161.8519 Y 76.3481 U 362.6662 Z 83.2174 F 400</t>
  </si>
  <si>
    <t>G1 X 161.6275 Y 76.3547 U 362.5425 Z 83.2261 F 400</t>
  </si>
  <si>
    <t>G1 X 161.2708 Y 76.3688 U 362.346 Z 83.2448 F 400</t>
  </si>
  <si>
    <t>G1 X 160.7346 Y 76.3926 U 362.0506 Z 83.2762 F 400</t>
  </si>
  <si>
    <t>G1 X 160.0475 Y 76.4184 U 361.672 Z 83.3103 F 400</t>
  </si>
  <si>
    <t>G1 X 159.2574 Y 76.4362 U 361.2361 Z 83.3339 F 400</t>
  </si>
  <si>
    <t>G1 X 158.4242 Y 76.4422 U 360.7759 Z 83.3419 F 400</t>
  </si>
  <si>
    <t>G1 X 157.6561 Y 76.4573 U 360.3522 Z 83.3619 F 400</t>
  </si>
  <si>
    <t>G1 X 157.0736 Y 76.5087 U 360.0323 Z 83.4297 F 400</t>
  </si>
  <si>
    <t>G1 X 156.7515 Y 76.6004 U 359.8581 Z 83.5509 F 400</t>
  </si>
  <si>
    <t>G1 X 156.5825 Y 76.6447 U 359.7665 Z 83.6095 F 400</t>
  </si>
  <si>
    <t>G1 X 156.4139 Y 76.531 U 359.6687 Z 83.4592 F 400</t>
  </si>
  <si>
    <t>G1 X 156.1672 Y 76.1809 U 359.5183 Z 82.9965 F 400</t>
  </si>
  <si>
    <t>G1 X 156.0619 Y 75.6461 U 359.4385 Z 82.2895 F 400</t>
  </si>
  <si>
    <t>G1 X 156.3916 Y 75.0105 U 359.5951 Z 81.4495 F 400</t>
  </si>
  <si>
    <t>G1 X 157.2072 Y 74.3638 U 360.0197 Z 80.5946 F 400</t>
  </si>
  <si>
    <t>G1 X 157.5877 Y 73.8179 U 360.2079 Z 79.873 F 400</t>
  </si>
  <si>
    <t>G1 X 156.3694 Y 73.4901 U 359.5215 Z 79.4397 F 400</t>
  </si>
  <si>
    <t>G1 X 152.7356 Y 73.4517 U 357.5121 Z 79.3889 F 400</t>
  </si>
  <si>
    <t>G1 X 147.2596 Y 73.5886 U 354.4917 Z 79.5699 F 400</t>
  </si>
  <si>
    <t>G1 X 140.8619 Y 73.7406 U 350.9628 Z 79.7709 F 400</t>
  </si>
  <si>
    <t>G1 X 134.4635 Y 73.7959 U 347.4294 Z 79.844 F 400</t>
  </si>
  <si>
    <t>G1 X 128.9868 Y 73.836 U 344.4048 Z 79.8972 F 400</t>
  </si>
  <si>
    <t>G1 X 125.3545 Y 73.9911 U 342.404 Z 80.1022 F 400</t>
  </si>
  <si>
    <t>G1 X 124.1424 Y 74.3562 U 341.7489 Z 80.5848 F 400</t>
  </si>
  <si>
    <t>G1 X 124.5367 Y 74.8868 U 341.9882 Z 81.2862 F 400</t>
  </si>
  <si>
    <t>G1 X 125.3767 Y 75.5037 U 342.4772 Z 82.1016 F 400</t>
  </si>
  <si>
    <t>G1 X 125.7399 Y 76.1252 U 342.703 Z 82.9231 F 400</t>
  </si>
  <si>
    <t>G1 X 125.6574 Y 76.6602 U 342.679 Z 83.6303 F 400</t>
  </si>
  <si>
    <t>G1 X 125.3988 Y 77.0157 U 342.5504 Z 84.1001 F 400</t>
  </si>
  <si>
    <t>G1 X 125.1749 Y 77.1328 U 342.4315 Z 84.255 F 400</t>
  </si>
  <si>
    <t>G1 X 124.9621 Y 77.0917 U 342.3122 Z 84.2007 F 400</t>
  </si>
  <si>
    <t>G1 X 124.6779 Y 77.0071 U 342.1518 Z 84.0889 F 400</t>
  </si>
  <si>
    <t>G1 X 124.2647 Y 76.9695 U 341.9219 Z 84.0392 F 400</t>
  </si>
  <si>
    <t>G1 X 123.7623 Y 76.9729 U 341.6444 Z 84.0436 F 400</t>
  </si>
  <si>
    <t>G1 X 123.2353 Y 76.987 U 341.3538 Z 84.0623 F 400</t>
  </si>
  <si>
    <t>G1 X 122.7347 Y 76.9882 U 341.0773 Z 84.0638 F 400</t>
  </si>
  <si>
    <t>G1 X 122.2577 Y 76.9778 U 340.8132 Z 84.0501 F 400</t>
  </si>
  <si>
    <t>G1 X 121.7876 Y 76.9639 U 340.5529 Z 84.0318 F 400</t>
  </si>
  <si>
    <t>G1 X 121.311 Y 76.9527 U 340.2891 Z 84.0169 F 400</t>
  </si>
  <si>
    <t>G1 X 120.8261 Y 76.9437 U 340.0208 Z 84.005 F 400</t>
  </si>
  <si>
    <t>G1 X 120.3339 Y 76.9347 U 339.7485 Z 83.9931 F 400</t>
  </si>
  <si>
    <t>G1 X 119.8376 Y 76.924 U 339.4738 Z 83.9791 F 400</t>
  </si>
  <si>
    <t>G1 X 119.3484 Y 76.9122 U 339.203 Z 83.9634 F 400</t>
  </si>
  <si>
    <t>G1 X 118.8793 Y 76.9 U 338.9434 Z 83.9474 F 400</t>
  </si>
  <si>
    <t>G1 X 118.4326 Y 76.8883 U 338.696 Z 83.9318 F 400</t>
  </si>
  <si>
    <t>G1 X 117.9655 Y 76.8761 U 338.4374 Z 83.9157 F 400</t>
  </si>
  <si>
    <t>G1 X 117.4243 Y 76.8623 U 338.1378 Z 83.8975 F 400</t>
  </si>
  <si>
    <t>G1 X 116.7702 Y 76.8458 U 337.7757 Z 83.8757 F 400</t>
  </si>
  <si>
    <t>G1 X 116.024 Y 76.8253 U 337.3626 Z 83.8486 F 400</t>
  </si>
  <si>
    <t>G1 X 115.2217 Y 76.7995 U 336.9182 Z 83.8144 F 400</t>
  </si>
  <si>
    <t>G1 X 114.4029 Y 76.7679 U 336.4645 Z 83.7728 F 400</t>
  </si>
  <si>
    <t>G1 X 113.6218 Y 76.7345 U 336.0315 Z 83.7285 F 400</t>
  </si>
  <si>
    <t>G1 X 112.9366 Y 76.7038 U 335.6517 Z 83.688 F 400</t>
  </si>
  <si>
    <t>G1 X 112.3817 Y 76.6792 U 335.3441 Z 83.6555 F 400</t>
  </si>
  <si>
    <t>G1 X 111.8962 Y 76.6581 U 335.075 Z 83.6276 F 400</t>
  </si>
  <si>
    <t>G1 X 111.3957 Y 76.6365 U 334.7975 Z 83.599 F 400</t>
  </si>
  <si>
    <t>G1 X 110.8096 Y 76.6107 U 334.4726 Z 83.5649 F 400</t>
  </si>
  <si>
    <t>G1 X 110.1228 Y 76.5791 U 334.0918 Z 83.5231 F 400</t>
  </si>
  <si>
    <t>G1 X 109.3342 Y 76.5403 U 333.6546 Z 83.4719 F 400</t>
  </si>
  <si>
    <t>G1 X 108.4547 Y 76.494 U 333.1667 Z 83.4108 F 400</t>
  </si>
  <si>
    <t>G1 X 107.542 Y 76.4431 U 332.6603 Z 83.3434 F 400</t>
  </si>
  <si>
    <t>G1 X 106.6656 Y 76.3912 U 332.1739 Z 83.2748 F 400</t>
  </si>
  <si>
    <t>G1 X 105.8817 Y 76.3416 U 331.7388 Z 83.2093 F 400</t>
  </si>
  <si>
    <t>G1 X 105.1931 Y 76.2957 U 331.3565 Z 83.1486 F 400</t>
  </si>
  <si>
    <t>G1 X 104.5892 Y 76.2542 U 331.0211 Z 83.0938 F 400</t>
  </si>
  <si>
    <t>G1 X 104.0552 Y 76.2175 U 330.7245 Z 83.0453 F 400</t>
  </si>
  <si>
    <t>G1 X 103.5594 Y 76.1835 U 330.4492 Z 83.0003 F 400</t>
  </si>
  <si>
    <t>G1 X 103.0662 Y 76.1494 U 330.1753 Z 82.9552 F 400</t>
  </si>
  <si>
    <t>G1 X 102.5513 Y 76.1132 U 329.8894 Z 82.9075 F 400</t>
  </si>
  <si>
    <t>G1 X 102.0367 Y 76.0763 U 329.6035 Z 82.8586 F 400</t>
  </si>
  <si>
    <t>G1 X 101.5557 Y 76.0404 U 329.3362 Z 82.8112 F 400</t>
  </si>
  <si>
    <t>G1 X 101.135 Y 76.0074 U 329.1025 Z 82.7675 F 400</t>
  </si>
  <si>
    <t>G1 X 100.7749 Y 75.9777 U 328.9023 Z 82.7283 F 400</t>
  </si>
  <si>
    <t>G1 X 100.4689 Y 75.9518 U 328.7321 Z 82.6941 F 400</t>
  </si>
  <si>
    <t>G1 X 100.208 Y 75.9297 U 328.5871 Z 82.6649 F 400</t>
  </si>
  <si>
    <t>G1 X 99.9745 Y 75.9101 U 328.4573 Z 82.639 F 400</t>
  </si>
  <si>
    <t>G1 X 99.7481 Y 75.8914 U 328.3314 Z 82.6142 F 400</t>
  </si>
  <si>
    <t>G1 X 99.5128 Y 75.872 U 328.2006 Z 82.5886 F 400</t>
  </si>
  <si>
    <t>G1 X 99.2705 Y 75.8518 U 328.0659 Z 82.5619 F 400</t>
  </si>
  <si>
    <t>G1 X 99.0273 Y 75.8309 U 327.9307 Z 82.5343 F 400</t>
  </si>
  <si>
    <t>G1 X 98.7875 Y 75.8094 U 327.7973 Z 82.5058 F 400</t>
  </si>
  <si>
    <t>G1 X 98.5488 Y 75.7872 U 327.6645 Z 82.4765 F 400</t>
  </si>
  <si>
    <t>G1 X 98.3068 Y 75.7643 U 327.5299 Z 82.4462 F 400</t>
  </si>
  <si>
    <t>G1 X 98.0592 Y 75.7407 U 327.3921 Z 82.4151 F 400</t>
  </si>
  <si>
    <t>G1 X 97.8111 Y 75.7169 U 327.2541 Z 82.3836 F 400</t>
  </si>
  <si>
    <t>G1 X 97.5695 Y 75.6932 U 327.1196 Z 82.3523 F 400</t>
  </si>
  <si>
    <t>G1 X 97.3362 Y 75.6699 U 326.9898 Z 82.3214 F 400</t>
  </si>
  <si>
    <t>G1 X 97.0928 Y 75.6451 U 326.8543 Z 82.2888 F 400</t>
  </si>
  <si>
    <t>G1 X 96.8154 Y 75.617 U 326.6999 Z 82.2516 F 400</t>
  </si>
  <si>
    <t>G1 X 96.4866 Y 75.5841 U 326.5169 Z 82.208 F 400</t>
  </si>
  <si>
    <t>G1 X 96.1142 Y 75.5466 U 326.3095 Z 82.1585 F 400</t>
  </si>
  <si>
    <t>G1 X 95.7119 Y 75.5054 U 326.0856 Z 82.1041 F 400</t>
  </si>
  <si>
    <t>G1 X 95.2861 Y 75.4609 U 325.8485 Z 82.0453 F 400</t>
  </si>
  <si>
    <t>G1 X 94.8126 Y 75.4108 U 325.5849 Z 81.979 F 400</t>
  </si>
  <si>
    <t>G1 X 94.2597 Y 75.3522 U 325.277 Z 81.9015 F 400</t>
  </si>
  <si>
    <t>G1 X 93.6064 Y 75.2828 U 324.9132 Z 81.8099 F 400</t>
  </si>
  <si>
    <t>G1 X 92.8736 Y 75.2028 U 324.5051 Z 81.7041 F 400</t>
  </si>
  <si>
    <t>G1 X 92.0931 Y 75.1128 U 324.0702 Z 81.5851 F 400</t>
  </si>
  <si>
    <t>G1 X 91.3024 Y 75.0151 U 323.6293 Z 81.456 F 400</t>
  </si>
  <si>
    <t>G1 X 90.561 Y 74.9191 U 323.2158 Z 81.3292 F 400</t>
  </si>
  <si>
    <t>G1 X 89.9344 Y 74.836 U 322.8662 Z 81.2193 F 400</t>
  </si>
  <si>
    <t>G1 X 89.4678 Y 74.7737 U 322.6058 Z 81.137 F 400</t>
  </si>
  <si>
    <t>G1 X 89.1265 Y 74.728 U 322.4154 Z 81.0766 F 400</t>
  </si>
  <si>
    <t>G1 X 88.8559 Y 74.6914 U 322.2644 Z 81.0282 F 400</t>
  </si>
  <si>
    <t>G1 X 88.6093 Y 74.6578 U 322.1268 Z 80.9837 F 400</t>
  </si>
  <si>
    <t>G1 X 88.3719 Y 74.625 U 321.9943 Z 80.9404 F 400</t>
  </si>
  <si>
    <t>G1 X 88.1371 Y 74.5922 U 321.8632 Z 80.8971 F 400</t>
  </si>
  <si>
    <t>G1 X 87.8995 Y 74.5588 U 321.7306 Z 80.8529 F 400</t>
  </si>
  <si>
    <t>G1 X 87.6594 Y 74.5246 U 321.5965 Z 80.8077 F 400</t>
  </si>
  <si>
    <t>G1 X 87.4182 Y 74.4899 U 321.4618 Z 80.7618 F 400</t>
  </si>
  <si>
    <t>G1 X 87.1774 Y 74.4548 U 321.3274 Z 80.7154 F 400</t>
  </si>
  <si>
    <t>G1 X 86.9378 Y 74.4193 U 321.1935 Z 80.6685 F 400</t>
  </si>
  <si>
    <t>G1 X 86.7001 Y 74.3837 U 321.0608 Z 80.6214 F 400</t>
  </si>
  <si>
    <t>G1 X 86.465 Y 74.3479 U 320.9294 Z 80.5741 F 400</t>
  </si>
  <si>
    <t>G1 X 86.2335 Y 74.3123 U 320.8001 Z 80.5271 F 400</t>
  </si>
  <si>
    <t>G1 X 86.0066 Y 74.277 U 320.6733 Z 80.4805 F 400</t>
  </si>
  <si>
    <t>G1 X 85.7845 Y 74.2423 U 320.5492 Z 80.4345 F 400</t>
  </si>
  <si>
    <t>G1 X 85.5634 Y 74.2072 U 320.4255 Z 80.3882 F 400</t>
  </si>
  <si>
    <t>G1 X 85.3384 Y 74.1708 U 320.2997 Z 80.3401 F 400</t>
  </si>
  <si>
    <t>G1 X 85.106 Y 74.1324 U 320.1698 Z 80.2893 F 400</t>
  </si>
  <si>
    <t>G1 X 84.8674 Y 74.0923 U 320.0364 Z 80.2363 F 400</t>
  </si>
  <si>
    <t>G1 X 84.6251 Y 74.0513 U 319.9008 Z 80.1821 F 400</t>
  </si>
  <si>
    <t>G1 X 84.3801 Y 74.0098 U 319.7638 Z 80.1272 F 400</t>
  </si>
  <si>
    <t>G1 X 84.1289 Y 73.9671 U 319.6232 Z 80.0709 F 400</t>
  </si>
  <si>
    <t>G1 X 83.8664 Y 73.9225 U 319.4764 Z 80.0119 F 400</t>
  </si>
  <si>
    <t>G1 X 83.5914 Y 73.8756 U 319.3225 Z 79.9499 F 400</t>
  </si>
  <si>
    <t>G1 X 83.3165 Y 73.8287 U 319.1688 Z 79.8879 F 400</t>
  </si>
  <si>
    <t>G1 X 83.0582 Y 73.7844 U 319.0242 Z 79.8293 F 400</t>
  </si>
  <si>
    <t>G1 X 82.83 Y 73.745 U 318.8965 Z 79.7773 F 400</t>
  </si>
  <si>
    <t>G1 X 82.6349 Y 73.711 U 318.7874 Z 79.7323 F 400</t>
  </si>
  <si>
    <t>G1 X 82.4733 Y 73.6822 U 318.6969 Z 79.6943 F 400</t>
  </si>
  <si>
    <t>G1 X 82.3481 Y 73.6593 U 318.6268 Z 79.664 F 400</t>
  </si>
  <si>
    <t>G1 X 82.2728 Y 73.6453 U 318.5846 Z 79.6454 F 400</t>
  </si>
  <si>
    <t>G1 X 82.2634 Y 73.6438 U 318.5794 Z 79.6434 F 400</t>
  </si>
  <si>
    <t>G1 X 82.3135 Y 73.654 U 318.6075 Z 79.657 F 400</t>
  </si>
  <si>
    <t>G1 X 82.3279 Y 73.6572 U 318.6156 Z 79.6612 F 400</t>
  </si>
  <si>
    <t>G1 X 82.189 Y 73.6302 U 318.5377 Z 79.6256 F 400</t>
  </si>
  <si>
    <t>G1 X 81.8184 Y 73.5577 U 318.33 Z 79.5297 F 400</t>
  </si>
  <si>
    <t>G1 X 81.2946 Y 73.4557 U 318.0365 Z 79.3949 F 400</t>
  </si>
  <si>
    <t>G1 X 80.7354 Y 73.3483 U 317.7232 Z 79.2529 F 400</t>
  </si>
  <si>
    <t>G1 X 80.232 Y 73.2534 U 317.4411 Z 79.1275 F 400</t>
  </si>
  <si>
    <t>G1 X 79.7683 Y 73.1648 U 317.1814 Z 79.0103 F 400</t>
  </si>
  <si>
    <t>G1 X 79.302 Y 73.07 U 316.9199 Z 78.885 F 400</t>
  </si>
  <si>
    <t>G1 X 78.8006 Y 72.9602 U 316.6384 Z 78.7399 F 400</t>
  </si>
  <si>
    <t>G1 X 78.2728 Y 72.8406 U 316.3419 Z 78.5819 F 400</t>
  </si>
  <si>
    <t>G1 X 77.7373 Y 72.7201 U 316.0412 Z 78.4225 F 400</t>
  </si>
  <si>
    <t>G1 X 77.2092 Y 72.6046 U 315.7447 Z 78.2699 F 400</t>
  </si>
  <si>
    <t>G1 X 76.6887 Y 72.4904 U 315.4525 Z 78.119 F 400</t>
  </si>
  <si>
    <t>G1 X 76.1721 Y 72.371 U 315.1622 Z 77.9611 F 400</t>
  </si>
  <si>
    <t>G1 X 75.6564 Y 72.2418 U 314.872 Z 77.7904 F 400</t>
  </si>
  <si>
    <t>G1 X 75.1405 Y 72.1069 U 314.5816 Z 77.612 F 400</t>
  </si>
  <si>
    <t>G1 X 74.6243 Y 71.972 U 314.2909 Z 77.4337 F 400</t>
  </si>
  <si>
    <t>G1 X 74.1075 Y 71.841 U 314 Z 77.2605 F 400</t>
  </si>
  <si>
    <t>G1 X 73.5911 Y 71.7098 U 313.7094 Z 77.0871 F 400</t>
  </si>
  <si>
    <t>G1 X 73.0764 Y 71.5722 U 313.4194 Z 76.9053 F 400</t>
  </si>
  <si>
    <t>G1 X 72.5641 Y 71.4243 U 313.1304 Z 76.7098 F 400</t>
  </si>
  <si>
    <t>G1 X 72.0531 Y 71.2702 U 312.8418 Z 76.5061 F 400</t>
  </si>
  <si>
    <t>G1 X 71.5415 Y 71.1164 U 312.5529 Z 76.3028 F 400</t>
  </si>
  <si>
    <t>G1 X 71.0285 Y 70.967 U 312.2634 Z 76.1053 F 400</t>
  </si>
  <si>
    <t>G1 X 70.5158 Y 70.8174 U 311.9741 Z 75.9075 F 400</t>
  </si>
  <si>
    <t>G1 X 70.0062 Y 70.6607 U 311.6862 Z 75.7004 F 400</t>
  </si>
  <si>
    <t>G1 X 69.5013 Y 70.4924 U 311.4004 Z 75.478 F 400</t>
  </si>
  <si>
    <t>G1 X 68.9989 Y 70.3173 U 311.1158 Z 75.2465 F 400</t>
  </si>
  <si>
    <t>G1 X 68.496 Y 70.1425 U 310.8308 Z 75.0155 F 400</t>
  </si>
  <si>
    <t>G1 X 67.9906 Y 69.9725 U 310.5447 Z 74.7908 F 400</t>
  </si>
  <si>
    <t>G1 X 67.4857 Y 69.8023 U 310.2589 Z 74.5659 F 400</t>
  </si>
  <si>
    <t>G1 X 66.9853 Y 69.6243 U 309.9752 Z 74.3305 F 400</t>
  </si>
  <si>
    <t>G1 X 66.4921 Y 69.4333 U 309.6949 Z 74.0781 F 400</t>
  </si>
  <si>
    <t>G1 X 66.0028 Y 69.2348 U 309.4166 Z 73.8157 F 400</t>
  </si>
  <si>
    <t>G1 X 65.513 Y 69.0365 U 309.1379 Z 73.5536 F 400</t>
  </si>
  <si>
    <t>G1 X 65.0198 Y 68.8436 U 308.8576 Z 73.2986 F 400</t>
  </si>
  <si>
    <t>G1 X 64.527 Y 68.6504 U 308.5775 Z 73.0433 F 400</t>
  </si>
  <si>
    <t>G1 X 64.0403 Y 68.4487 U 308.3005 Z 72.7766 F 400</t>
  </si>
  <si>
    <t>G1 X 63.5633 Y 68.2329 U 308.0282 Z 72.4914 F 400</t>
  </si>
  <si>
    <t>G1 X 63.0915 Y 68.0086 U 307.7584 Z 72.1949 F 400</t>
  </si>
  <si>
    <t>G1 X 62.618 Y 67.7841 U 307.4877 Z 71.8982 F 400</t>
  </si>
  <si>
    <t>G1 X 62.1389 Y 67.5653 U 307.2142 Z 71.609 F 400</t>
  </si>
  <si>
    <t>G1 X 61.6614 Y 67.3467 U 306.9415 Z 71.3201 F 400</t>
  </si>
  <si>
    <t>G1 X 61.1952 Y 67.1204 U 306.6748 Z 71.0208 F 400</t>
  </si>
  <si>
    <t>G1 X 60.7467 Y 66.8808 U 306.4173 Z 70.7042 F 400</t>
  </si>
  <si>
    <t>G1 X 60.308 Y 66.6334 U 306.1649 Z 70.3772 F 400</t>
  </si>
  <si>
    <t>G1 X 59.8673 Y 66.3861 U 305.9115 Z 70.0503 F 400</t>
  </si>
  <si>
    <t>G1 X 59.4178 Y 66.1441 U 305.6533 Z 69.7304 F 400</t>
  </si>
  <si>
    <t>G1 X 58.9701 Y 65.902 U 305.3961 Z 69.4104 F 400</t>
  </si>
  <si>
    <t>G1 X 58.5395 Y 65.6518 U 305.1481 Z 69.0797 F 400</t>
  </si>
  <si>
    <t>G1 X 58.1358 Y 65.3878 U 304.9144 Z 68.7307 F 400</t>
  </si>
  <si>
    <t>G1 X 57.7469 Y 65.1142 U 304.6885 Z 68.3691 F 400</t>
  </si>
  <si>
    <t>G1 X 57.3553 Y 64.8376 U 304.461 Z 68.0035 F 400</t>
  </si>
  <si>
    <t>G1 X 56.9503 Y 64.5636 U 304.2261 Z 67.6413 F 400</t>
  </si>
  <si>
    <t>G1 X 56.548 Y 64.2927 U 303.9929 Z 67.2832 F 400</t>
  </si>
  <si>
    <t>G1 X 56.1712 Y 64.0243 U 303.7739 Z 66.9284 F 400</t>
  </si>
  <si>
    <t>G1 X 55.835 Y 63.7576 U 303.5774 Z 66.5759 F 400</t>
  </si>
  <si>
    <t>G1 X 55.5229 Y 63.4907 U 303.3942 Z 66.2231 F 400</t>
  </si>
  <si>
    <t>G1 X 55.2104 Y 63.2213 U 303.2106 Z 65.867 F 400</t>
  </si>
  <si>
    <t>G1 X 54.8814 Y 62.9488 U 303.0178 Z 65.5068 F 400</t>
  </si>
  <si>
    <t>G1 X 54.5527 Y 62.6787 U 302.8253 Z 65.1499 F 400</t>
  </si>
  <si>
    <t>G1 X 54.2497 Y 62.4183 U 302.6474 Z 64.8056 F 400</t>
  </si>
  <si>
    <t>G1 X 53.99 Y 62.1729 U 302.4939 Z 64.4812 F 400</t>
  </si>
  <si>
    <t>G1 X 53.761 Y 61.9416 U 302.3581 Z 64.1755 F 400</t>
  </si>
  <si>
    <t>G1 X 53.5426 Y 61.722 U 302.2286 Z 63.8852 F 400</t>
  </si>
  <si>
    <t>G1 X 53.3179 Y 61.5084 U 302.0958 Z 63.6029 F 400</t>
  </si>
  <si>
    <t>G1 X 53.0827 Y 61.2831 U 301.9567 Z 63.305 F 400</t>
  </si>
  <si>
    <t>G1 X 52.8359 Y 61.025 U 301.81 Z 62.9639 F 400</t>
  </si>
  <si>
    <t>G1 X 52.5761 Y 60.7188 U 301.6541 Z 62.5593 F 400</t>
  </si>
  <si>
    <t>G1 X 52.2997 Y 60.372 U 301.4874 Z 62.1008 F 400</t>
  </si>
  <si>
    <t>G1 X 52.0026 Y 59.9974 U 301.3081 Z 61.6057 F 400</t>
  </si>
  <si>
    <t>G1 X 51.6889 Y 59.6129 U 301.1192 Z 61.0974 F 400</t>
  </si>
  <si>
    <t>G1 X 51.396 Y 59.2562 U 300.943 Z 60.6259 F 400</t>
  </si>
  <si>
    <t>G1 X 51.1696 Y 58.9699 U 300.8064 Z 60.2475 F 400</t>
  </si>
  <si>
    <t>G1 X 51.0395 Y 58.7816 U 300.7269 Z 59.9986 F 400</t>
  </si>
  <si>
    <t>G1 X 50.9723 Y 58.6588 U 300.6848 Z 59.8363 F 400</t>
  </si>
  <si>
    <t>G1 X 50.9189 Y 58.5538 U 300.6511 Z 59.6975 F 400</t>
  </si>
  <si>
    <t>G1 X 50.8421 Y 58.4289 U 300.6036 Z 59.5324 F 400</t>
  </si>
  <si>
    <t>G1 X 50.7515 Y 58.2862 U 300.5477 Z 59.3437 F 400</t>
  </si>
  <si>
    <t>G1 X 50.6683 Y 58.1378 U 300.4958 Z 59.1475 F 400</t>
  </si>
  <si>
    <t>G1 X 50.6082 Y 57.9931 U 300.4567 Z 58.9563 F 400</t>
  </si>
  <si>
    <t>G1 X 50.5636 Y 57.8514 U 300.4264 Z 58.769 F 400</t>
  </si>
  <si>
    <t>G1 X 50.5213 Y 57.7092 U 300.3973 Z 58.581 F 400</t>
  </si>
  <si>
    <t>G1 X 50.4716 Y 57.5644 U 300.364 Z 58.3897 F 400</t>
  </si>
  <si>
    <t>G1 X 50.4196 Y 57.4203 U 300.3294 Z 58.1992 F 400</t>
  </si>
  <si>
    <t>G1 X 50.3739 Y 57.2813 U 300.2986 Z 58.0155 F 400</t>
  </si>
  <si>
    <t>G1 X 50.3406 Y 57.1503 U 300.2749 Z 57.8423 F 400</t>
  </si>
  <si>
    <t>G1 X 50.3156 Y 57.0232 U 300.256 Z 57.6743 F 400</t>
  </si>
  <si>
    <t>G1 X 50.292 Y 56.8943 U 300.2377 Z 57.504 F 400</t>
  </si>
  <si>
    <t>G1 X 50.2647 Y 56.7605 U 300.2173 Z 57.327 F 400</t>
  </si>
  <si>
    <t>G1 X 50.2361 Y 56.6284 U 300.1961 Z 57.1524 F 400</t>
  </si>
  <si>
    <t>G1 X 50.2101 Y 56.5073 U 300.1769 Z 56.9924 F 400</t>
  </si>
  <si>
    <t>G1 X 50.1896 Y 56.4037 U 300.1614 Z 56.8554 F 400</t>
  </si>
  <si>
    <t>G1 X 50.1729 Y 56.3122 U 300.1484 Z 56.7344 F 400</t>
  </si>
  <si>
    <t>G1 X 50.157 Y 56.2245 U 300.1361 Z 56.6185 F 400</t>
  </si>
  <si>
    <t>G1 X 50.1396 Y 56.1339 U 300.1229 Z 56.4988 F 400</t>
  </si>
  <si>
    <t>G1 X 50.1215 Y 56.0394 U 300.109 Z 56.374 F 400</t>
  </si>
  <si>
    <t>G1 X 50.1038 Y 55.9416 U 300.0953 Z 56.2447 F 400</t>
  </si>
  <si>
    <t>G1 X 50.0875 Y 55.8412 U 300.0823 Z 56.1119 F 400</t>
  </si>
  <si>
    <t>G1 X 50.0714 Y 55.7396 U 300.0693 Z 55.9777 F 400</t>
  </si>
  <si>
    <t>G1 X 50.0542 Y 55.6386 U 300.0557 Z 55.8441 F 400</t>
  </si>
  <si>
    <t>G1 X 50.0351 Y 55.539 U 300.0411 Z 55.7125 F 400</t>
  </si>
  <si>
    <t>G1 X 50.0174 Y 55.4389 U 300.0273 Z 55.5802 F 400</t>
  </si>
  <si>
    <t>G1 X 50.0049 Y 55.3355 U 300.0162 Z 55.4435 F 400</t>
  </si>
  <si>
    <t>G1 X 50.0002 Y 55.227 U 300.0093 Z 55.3 F 400</t>
  </si>
  <si>
    <t>G1 X 50.0001 Y 55.1145 U 300.0047 Z 55.1513 F 400</t>
  </si>
  <si>
    <t>G1 X 49.9968 Y 54.8856 U 299.9936 Z 54.8488 F 400</t>
  </si>
  <si>
    <t>G1 X 49.9936 Y 54.7731 U 299.9873 Z 54.7001 F 400</t>
  </si>
  <si>
    <t>G1 X 49.9951 Y 54.6645 U 299.9838 Z 54.5565 F 400</t>
  </si>
  <si>
    <t>G1 X 50.0045 Y 54.5607 U 299.9848 Z 54.4194 F 400</t>
  </si>
  <si>
    <t>G1 X 50.0193 Y 54.4601 U 299.9889 Z 54.2863 F 400</t>
  </si>
  <si>
    <t>G1 X 50.0354 Y 54.36 U 299.9938 Z 54.154 F 400</t>
  </si>
  <si>
    <t>G1 X 50.0497 Y 54.2584 U 299.9976 Z 54.0197 F 400</t>
  </si>
  <si>
    <t>G1 X 50.0628 Y 54.1564 U 300.0007 Z 53.8848 F 400</t>
  </si>
  <si>
    <t>G1 X 50.0762 Y 54.0554 U 300.004 Z 53.7515 F 400</t>
  </si>
  <si>
    <t>G1 X 50.091 Y 53.9571 U 300.0082 Z 53.6215 F 400</t>
  </si>
  <si>
    <t>G1 X 50.1064 Y 53.8621 U 300.0129 Z 53.4959 F 400</t>
  </si>
  <si>
    <t>G1 X 50.121 Y 53.771 U 300.0173 Z 53.3755 F 400</t>
  </si>
  <si>
    <t>G1 X 50.1344 Y 53.6829 U 300.0212 Z 53.259 F 400</t>
  </si>
  <si>
    <t>G1 X 50.1484 Y 53.5908 U 300.0252 Z 53.1374 F 400</t>
  </si>
  <si>
    <t>G1 X 50.1659 Y 53.4866 U 300.0306 Z 52.9996 F 400</t>
  </si>
  <si>
    <t>G1 X 50.1883 Y 53.3648 U 300.0381 Z 52.8385 F 400</t>
  </si>
  <si>
    <t>G1 X 50.2131 Y 53.2318 U 300.0464 Z 52.6628 F 400</t>
  </si>
  <si>
    <t>G1 X 50.2364 Y 53.0971 U 300.0539 Z 52.4847 F 400</t>
  </si>
  <si>
    <t>G1 X 50.2563 Y 52.9675 U 300.0596 Z 52.3135 F 400</t>
  </si>
  <si>
    <t>G1 X 50.2775 Y 52.8397 U 300.0662 Z 52.1445 F 400</t>
  </si>
  <si>
    <t>G1 X 50.3069 Y 52.7077 U 300.0772 Z 51.9699 F 400</t>
  </si>
  <si>
    <t>G1 X 50.3485 Y 52.5673 U 300.0945 Z 51.7844 F 400</t>
  </si>
  <si>
    <t>G1 X 50.3963 Y 52.4216 U 300.115 Z 51.5918 F 400</t>
  </si>
  <si>
    <t>G1 X 50.4417 Y 52.2753 U 300.1342 Z 51.3984 F 400</t>
  </si>
  <si>
    <t>G1 X 50.4799 Y 52.1318 U 300.1495 Z 51.2087 F 400</t>
  </si>
  <si>
    <t>G1 X 50.5203 Y 51.9887 U 300.166 Z 51.0196 F 400</t>
  </si>
  <si>
    <t>G1 X 50.5761 Y 51.8421 U 300.191 Z 50.8259 F 400</t>
  </si>
  <si>
    <t>G1 X 50.6549 Y 51.6911 U 300.2285 Z 50.6262 F 400</t>
  </si>
  <si>
    <t>G1 X 50.7414 Y 51.5455 U 300.2704 Z 50.4338 F 400</t>
  </si>
  <si>
    <t>G1 X 50.8145 Y 51.4182 U 300.3056 Z 50.2655 F 400</t>
  </si>
  <si>
    <t>G1 X 50.8647 Y 51.3115 U 300.3291 Z 50.1245 F 400</t>
  </si>
  <si>
    <t>G1 X 50.9283 Y 51.1866 U 300.3592 Z 49.9593 F 400</t>
  </si>
  <si>
    <t>G1 X 51.0529 Y 50.9942 U 300.4202 Z 49.7051 F 400</t>
  </si>
  <si>
    <t>G1 X 51.2708 Y 50.7007 U 300.5288 Z 49.3172 F 400</t>
  </si>
  <si>
    <t>G1 X 51.5531 Y 50.3347 U 300.6701 Z 48.8333 F 400</t>
  </si>
  <si>
    <t>G1 X 51.8553 Y 49.9403 U 300.8212 Z 48.3119 F 400</t>
  </si>
  <si>
    <t>G1 X 52.1414 Y 49.5562 U 300.9637 Z 47.8043 F 400</t>
  </si>
  <si>
    <t>G1 X 52.4075 Y 49.2007 U 301.0965 Z 47.3343 F 400</t>
  </si>
  <si>
    <t>G1 X 52.6582 Y 48.8863 U 301.2223 Z 46.9188 F 400</t>
  </si>
  <si>
    <t>G1 X 52.8973 Y 48.6204 U 301.3437 Z 46.5672 F 400</t>
  </si>
  <si>
    <t>G1 X 53.1258 Y 48.3875 U 301.4606 Z 46.2594 F 400</t>
  </si>
  <si>
    <t>G1 X 53.3442 Y 48.1668 U 301.5723 Z 45.9677 F 400</t>
  </si>
  <si>
    <t>G1 X 53.556 Y 47.9402 U 301.6803 Z 45.6682 F 400</t>
  </si>
  <si>
    <t>G1 X 53.7781 Y 47.7017 U 301.7934 Z 45.3529 F 400</t>
  </si>
  <si>
    <t>G1 X 54.0305 Y 47.448 U 301.9226 Z 45.0176 F 400</t>
  </si>
  <si>
    <t>G1 X 54.3258 Y 47.1779 U 302.0749 Z 44.6605 F 400</t>
  </si>
  <si>
    <t>G1 X 54.6464 Y 46.8973 U 302.2407 Z 44.2897 F 400</t>
  </si>
  <si>
    <t>G1 X 54.9673 Y 46.6143 U 302.4066 Z 43.9156 F 400</t>
  </si>
  <si>
    <t>G1 X 55.2718 Y 46.335 U 302.5636 Z 43.5464 F 400</t>
  </si>
  <si>
    <t>G1 X 55.5759 Y 46.0581 U 302.7205 Z 43.1804 F 400</t>
  </si>
  <si>
    <t>G1 X 55.9041 Y 45.7807 U 302.8907 Z 42.8137 F 400</t>
  </si>
  <si>
    <t>G1 X 56.2728 Y 45.5002 U 303.0831 Z 42.443 F 400</t>
  </si>
  <si>
    <t>G1 X 56.6671 Y 45.2165 U 303.2895 Z 42.0679 F 400</t>
  </si>
  <si>
    <t>G1 X 57.0639 Y 44.9295 U 303.4972 Z 41.6885 F 400</t>
  </si>
  <si>
    <t>G1 X 57.4472 Y 44.6404 U 303.6973 Z 41.3064 F 400</t>
  </si>
  <si>
    <t>G1 X 57.8278 Y 44.3544 U 303.8961 Z 40.9283 F 400</t>
  </si>
  <si>
    <t>G1 X 58.2236 Y 44.0775 U 304.1037 Z 40.5623 F 400</t>
  </si>
  <si>
    <t>G1 X 58.6467 Y 43.8135 U 304.3268 Z 40.2133 F 400</t>
  </si>
  <si>
    <t>G1 X 59.0871 Y 43.557 U 304.5598 Z 39.8744 F 400</t>
  </si>
  <si>
    <t>G1 X 59.5294 Y 43.3006 U 304.7938 Z 39.5355 F 400</t>
  </si>
  <si>
    <t>G1 X 59.9626 Y 43.0392 U 305.0227 Z 39.1899 F 400</t>
  </si>
  <si>
    <t>G1 X 60.3939 Y 42.7777 U 305.2504 Z 38.8442 F 400</t>
  </si>
  <si>
    <t>G1 X 60.8351 Y 42.5238 U 305.484 Z 38.5086 F 400</t>
  </si>
  <si>
    <t>G1 X 61.2944 Y 42.2825 U 305.7281 Z 38.1896 F 400</t>
  </si>
  <si>
    <t>G1 X 61.7653 Y 42.0486 U 305.9789 Z 37.8805 F 400</t>
  </si>
  <si>
    <t>G1 X 62.2378 Y 41.8144 U 306.2305 Z 37.5709 F 400</t>
  </si>
  <si>
    <t>G1 X 62.7045 Y 41.5748 U 306.4787 Z 37.2542 F 400</t>
  </si>
  <si>
    <t>G1 X 63.1696 Y 41.3353 U 306.726 Z 36.9377 F 400</t>
  </si>
  <si>
    <t>G1 X 63.64 Y 41.1042 U 306.9767 Z 36.6321 F 400</t>
  </si>
  <si>
    <t>G1 X 64.1205 Y 40.8869 U 307.2334 Z 36.3449 F 400</t>
  </si>
  <si>
    <t>G1 X 64.6074 Y 40.6779 U 307.494 Z 36.0686 F 400</t>
  </si>
  <si>
    <t>G1 X 65.0948 Y 40.4691 U 307.7549 Z 35.7927 F 400</t>
  </si>
  <si>
    <t>G1 X 65.5786 Y 40.2551 U 308.0136 Z 35.5098 F 400</t>
  </si>
  <si>
    <t>G1 X 66.0618 Y 40.0408 U 308.272 Z 35.2266 F 400</t>
  </si>
  <si>
    <t>G1 X 66.5492 Y 39.8341 U 308.533 Z 34.9532 F 400</t>
  </si>
  <si>
    <t>G1 X 67.0442 Y 39.6399 U 308.7986 Z 34.6966 F 400</t>
  </si>
  <si>
    <t>G1 X 67.5438 Y 39.4535 U 309.0672 Z 34.4502 F 400</t>
  </si>
  <si>
    <t>G1 X 68.044 Y 39.2673 U 309.3361 Z 34.2041 F 400</t>
  </si>
  <si>
    <t>G1 X 68.5416 Y 39.0763 U 309.6033 Z 33.9516 F 400</t>
  </si>
  <si>
    <t>G1 X 69.0386 Y 38.8851 U 309.8703 Z 33.6989 F 400</t>
  </si>
  <si>
    <t>G1 X 69.5384 Y 38.7006 U 310.139 Z 33.455 F 400</t>
  </si>
  <si>
    <t>G1 X 70.0431 Y 38.5275 U 310.4109 Z 33.2262 F 400</t>
  </si>
  <si>
    <t>G1 X 70.551 Y 38.3614 U 310.6849 Z 33.0066 F 400</t>
  </si>
  <si>
    <t>G1 X 71.0596 Y 38.1955 U 310.9592 Z 32.7873 F 400</t>
  </si>
  <si>
    <t>G1 X 71.5667 Y 38.0251 U 311.2325 Z 32.5621 F 400</t>
  </si>
  <si>
    <t>G1 X 72.0731 Y 37.8546 U 311.5055 Z 32.3367 F 400</t>
  </si>
  <si>
    <t>G1 X 72.5804 Y 37.6903 U 311.7791 Z 32.1195 F 400</t>
  </si>
  <si>
    <t>G1 X 73.0897 Y 37.5365 U 312.0544 Z 31.9162 F 400</t>
  </si>
  <si>
    <t>G1 X 73.6015 Y 37.3888 U 312.3312 Z 31.7209 F 400</t>
  </si>
  <si>
    <t>G1 X 74.1158 Y 37.2408 U 312.6094 Z 31.5253 F 400</t>
  </si>
  <si>
    <t>G1 X 74.632 Y 37.0883 U 312.8885 Z 31.3237 F 400</t>
  </si>
  <si>
    <t>G1 X 75.1456 Y 36.9363 U 313.1662 Z 31.1228 F 400</t>
  </si>
  <si>
    <t>G1 X 75.6513 Y 36.792 U 313.4398 Z 30.932 F 400</t>
  </si>
  <si>
    <t>G1 X 76.1488 Y 36.6594 U 313.7093 Z 30.7568 F 400</t>
  </si>
  <si>
    <t>G1 X 76.6583 Y 36.5301 U 313.9857 Z 30.5859 F 400</t>
  </si>
  <si>
    <t>G1 X 77.2054 Y 36.3925 U 314.2824 Z 30.404 F 400</t>
  </si>
  <si>
    <t>G1 X 77.7945 Y 36.2416 U 314.6018 Z 30.2045 F 400</t>
  </si>
  <si>
    <t>G1 X 78.3459 Y 36.0988 U 314.9008 Z 30.0158 F 400</t>
  </si>
  <si>
    <t>G1 X 78.7592 Y 35.9922 U 315.1249 Z 29.8749 F 400</t>
  </si>
  <si>
    <t>G1 X 78.9717 Y 35.9397 U 315.2402 Z 29.8054 F 400</t>
  </si>
  <si>
    <t>G1 X 79.0723 Y 35.9182 U 315.2949 Z 29.777 F 400</t>
  </si>
  <si>
    <t>G1 X 79.1875 Y 35.8946 U 315.3576 Z 29.7459 F 400</t>
  </si>
  <si>
    <t>G1 X 79.4127 Y 35.8439 U 315.48 Z 29.6788 F 400</t>
  </si>
  <si>
    <t>G1 X 79.7183 Y 35.7732 U 315.646 Z 29.5854 F 400</t>
  </si>
  <si>
    <t>G1 X 80.0431 Y 35.6979 U 315.8224 Z 29.4858 F 400</t>
  </si>
  <si>
    <t>G1 X 80.3389 Y 35.6299 U 315.9831 Z 29.3959 F 400</t>
  </si>
  <si>
    <t>G1 X 80.6082 Y 35.5686 U 316.1295 Z 29.3149 F 400</t>
  </si>
  <si>
    <t>G1 X 80.8662 Y 35.5102 U 316.2697 Z 29.2377 F 400</t>
  </si>
  <si>
    <t>G1 X 81.1259 Y 35.4514 U 316.4108 Z 29.1601 F 400</t>
  </si>
  <si>
    <t>G1 X 81.3907 Y 35.392 U 316.5547 Z 29.0815 F 400</t>
  </si>
  <si>
    <t>G1 X 81.6615 Y 35.3322 U 316.7019 Z 29.0025 F 400</t>
  </si>
  <si>
    <t>G1 X 81.9372 Y 35.2727 U 316.8519 Z 28.9238 F 400</t>
  </si>
  <si>
    <t>G1 X 82.2085 Y 35.2152 U 316.9995 Z 28.8478 F 400</t>
  </si>
  <si>
    <t>G1 X 82.4635 Y 35.1619 U 317.1382 Z 28.7774 F 400</t>
  </si>
  <si>
    <t>G1 X 82.6924 Y 35.1146 U 317.2628 Z 28.7149 F 400</t>
  </si>
  <si>
    <t>G1 X 82.8924 Y 35.0737 U 317.3717 Z 28.6608 F 400</t>
  </si>
  <si>
    <t>G1 X 83.0626 Y 35.0391 U 317.4644 Z 28.615 F 400</t>
  </si>
  <si>
    <t>G1 X 83.2048 Y 35.0102 U 317.5417 Z 28.5768 F 400</t>
  </si>
  <si>
    <t>G1 X 83.3316 Y 34.9846 U 317.6108 Z 28.5429 F 400</t>
  </si>
  <si>
    <t>G1 X 83.4585 Y 34.959 U 317.6799 Z 28.5092 F 400</t>
  </si>
  <si>
    <t>G1 X 83.5974 Y 34.9313 U 317.7555 Z 28.4725 F 400</t>
  </si>
  <si>
    <t>G1 X 83.7455 Y 34.9017 U 317.8361 Z 28.4334 F 400</t>
  </si>
  <si>
    <t>G1 X 83.8965 Y 34.8714 U 317.9184 Z 28.3933 F 400</t>
  </si>
  <si>
    <t>G1 X 84.0468 Y 34.8409 U 318.0002 Z 28.353 F 400</t>
  </si>
  <si>
    <t>G1 X 84.2034 Y 34.8089 U 318.0854 Z 28.3108 F 400</t>
  </si>
  <si>
    <t>G1 X 84.3759 Y 34.7737 U 318.1793 Z 28.2642 F 400</t>
  </si>
  <si>
    <t>G1 X 84.5715 Y 34.7339 U 318.2858 Z 28.2116 F 400</t>
  </si>
  <si>
    <t>G1 X 84.7871 Y 34.6904 U 318.4032 Z 28.1541 F 400</t>
  </si>
  <si>
    <t>G1 X 85.0173 Y 34.6447 U 318.5285 Z 28.0937 F 400</t>
  </si>
  <si>
    <t>G1 X 85.2594 Y 34.5976 U 318.6604 Z 28.0314 F 400</t>
  </si>
  <si>
    <t>G1 X 85.5231 Y 34.5471 U 318.8041 Z 27.9646 F 400</t>
  </si>
  <si>
    <t>G1 X 85.8212 Y 34.4907 U 318.9665 Z 27.8901 F 400</t>
  </si>
  <si>
    <t>G1 X 86.1656 Y 34.4262 U 319.1542 Z 27.8049 F 400</t>
  </si>
  <si>
    <t>G1 X 86.5652 Y 34.353 U 319.372 Z 27.708 F 400</t>
  </si>
  <si>
    <t>G1 X 87.0279 Y 34.2704 U 319.6244 Z 27.5989 F 400</t>
  </si>
  <si>
    <t>G1 X 87.5527 Y 34.1795 U 319.9107 Z 27.4788 F 400</t>
  </si>
  <si>
    <t>G1 X 88.1016 Y 34.0865 U 320.2103 Z 27.3558 F 400</t>
  </si>
  <si>
    <t>G1 X 88.6275 Y 33.9989 U 320.4974 Z 27.24 F 400</t>
  </si>
  <si>
    <t>G1 X 89.0913 Y 33.9228 U 320.7505 Z 27.1394 F 400</t>
  </si>
  <si>
    <t>G1 X 89.4863 Y 33.8588 U 320.9663 Z 27.0549 F 400</t>
  </si>
  <si>
    <t>G1 X 89.8141 Y 33.8061 U 321.1452 Z 26.9851 F 400</t>
  </si>
  <si>
    <t>G1 X 90.0835 Y 33.7627 U 321.2923 Z 26.9278 F 400</t>
  </si>
  <si>
    <t>G1 X 90.333 Y 33.7226 U 321.4286 Z 26.8747 F 400</t>
  </si>
  <si>
    <t>G1 X 90.6088 Y 33.6785 U 321.5792 Z 26.8165 F 400</t>
  </si>
  <si>
    <t>G1 X 90.948 Y 33.6249 U 321.7645 Z 26.7457 F 400</t>
  </si>
  <si>
    <t>G1 X 91.3533 Y 33.5618 U 321.9859 Z 26.6623 F 400</t>
  </si>
  <si>
    <t>G1 X 91.8189 Y 33.4908 U 322.2403 Z 26.5684 F 400</t>
  </si>
  <si>
    <t>G1 X 92.3355 Y 33.4137 U 322.5226 Z 26.4664 F 400</t>
  </si>
  <si>
    <t>G1 X 92.8816 Y 33.3338 U 322.8212 Z 26.3608 F 400</t>
  </si>
  <si>
    <t>G1 X 93.4328 Y 33.2547 U 323.1226 Z 26.2562 F 400</t>
  </si>
  <si>
    <t>G1 X 93.9705 Y 33.179 U 323.4167 Z 26.1563 F 400</t>
  </si>
  <si>
    <t>G1 X 94.501 Y 33.1057 U 323.7068 Z 26.0594 F 400</t>
  </si>
  <si>
    <t>G1 X 95.0365 Y 33.0327 U 323.9998 Z 25.9628 F 400</t>
  </si>
  <si>
    <t>G1 X 95.5832 Y 32.9586 U 324.2989 Z 25.8649 F 400</t>
  </si>
  <si>
    <t>G1 X 96.1227 Y 32.8863 U 324.5941 Z 25.7693 F 400</t>
  </si>
  <si>
    <t>G1 X 96.6302 Y 32.8193 U 324.8718 Z 25.6808 F 400</t>
  </si>
  <si>
    <t>G1 X 97.0853 Y 32.7606 U 325.1209 Z 25.6032 F 400</t>
  </si>
  <si>
    <t>G1 X 97.4839 Y 32.7103 U 325.3391 Z 25.5366 F 400</t>
  </si>
  <si>
    <t>G1 X 97.8262 Y 32.6675 U 325.5265 Z 25.48 F 400</t>
  </si>
  <si>
    <t>G1 X 98.1164 Y 32.6312 U 325.6854 Z 25.4321 F 400</t>
  </si>
  <si>
    <t>G1 X 98.3743 Y 32.5992 U 325.8267 Z 25.3898 F 400</t>
  </si>
  <si>
    <t>G1 X 98.6238 Y 32.5685 U 325.9633 Z 25.3493 F 400</t>
  </si>
  <si>
    <t>G1 X 98.8836 Y 32.5372 U 326.1056 Z 25.3078 F 400</t>
  </si>
  <si>
    <t>G1 X 99.152 Y 32.5053 U 326.2526 Z 25.2656 F 400</t>
  </si>
  <si>
    <t>G1 X 99.4219 Y 32.4735 U 326.4005 Z 25.2236 F 400</t>
  </si>
  <si>
    <t>G1 X 99.6884 Y 32.4425 U 326.5464 Z 25.1826 F 400</t>
  </si>
  <si>
    <t>G1 X 99.9531 Y 32.412 U 326.6915 Z 25.1423 F 400</t>
  </si>
  <si>
    <t>G1 X 100.2197 Y 32.3815 U 326.8375 Z 25.1021 F 400</t>
  </si>
  <si>
    <t>G1 X 100.4897 Y 32.3511 U 326.9855 Z 25.0618 F 400</t>
  </si>
  <si>
    <t>G1 X 100.7581 Y 32.3211 U 327.1326 Z 25.0222 F 400</t>
  </si>
  <si>
    <t>G1 X 101.0178 Y 32.2927 U 327.275 Z 24.9846 F 400</t>
  </si>
  <si>
    <t>G1 X 101.2672 Y 32.266 U 327.4117 Z 24.9493 F 400</t>
  </si>
  <si>
    <t>G1 X 101.525 Y 32.2388 U 327.5531 Z 24.9134 F 400</t>
  </si>
  <si>
    <t>G1 X 101.8157 Y 32.2085 U 327.7125 Z 24.8733 F 400</t>
  </si>
  <si>
    <t>G1 X 102.1592 Y 32.1727 U 327.9009 Z 24.826 F 400</t>
  </si>
  <si>
    <t>G1 X 102.5599 Y 32.1312 U 328.1206 Z 24.7711 F 400</t>
  </si>
  <si>
    <t>G1 X 103.0179 Y 32.0844 U 328.3718 Z 24.7093 F 400</t>
  </si>
  <si>
    <t>G1 X 103.5292 Y 32.0331 U 328.6523 Z 24.6414 F 400</t>
  </si>
  <si>
    <t>G1 X 104.0729 Y 31.9792 U 328.9505 Z 24.5702 F 400</t>
  </si>
  <si>
    <t>G1 X 104.6238 Y 31.9252 U 329.2527 Z 24.4988 F 400</t>
  </si>
  <si>
    <t>G1 X 105.1628 Y 31.8729 U 329.5485 Z 24.4297 F 400</t>
  </si>
  <si>
    <t>G1 X 105.696 Y 31.822 U 329.841 Z 24.3624 F 400</t>
  </si>
  <si>
    <t>G1 X 106.2356 Y 31.7712 U 330.1371 Z 24.2953 F 400</t>
  </si>
  <si>
    <t>G1 X 106.7873 Y 31.7203 U 330.4399 Z 24.228 F 400</t>
  </si>
  <si>
    <t>G1 X 107.3316 Y 31.671 U 330.7387 Z 24.1628 F 400</t>
  </si>
  <si>
    <t>G1 X 107.8429 Y 31.6259 U 331.0194 Z 24.1032 F 400</t>
  </si>
  <si>
    <t>G1 X 108.2997 Y 31.5869 U 331.2702 Z 24.0516 F 400</t>
  </si>
  <si>
    <t>G1 X 108.6985 Y 31.5539 U 331.4893 Z 24.0079 F 400</t>
  </si>
  <si>
    <t>G1 X 109.0404 Y 31.526 U 331.6771 Z 23.9711 F 400</t>
  </si>
  <si>
    <t>G1 X 109.3304 Y 31.5023 U 331.8363 Z 23.9398 F 400</t>
  </si>
  <si>
    <t>G1 X 109.5884 Y 31.4813 U 331.9781 Z 23.9121 F 400</t>
  </si>
  <si>
    <t>G1 X 109.8386 Y 31.4611 U 332.1155 Z 23.8854 F 400</t>
  </si>
  <si>
    <t>G1 X 110.0997 Y 31.4403 U 332.2589 Z 23.8578 F 400</t>
  </si>
  <si>
    <t>G1 X 110.3701 Y 31.419 U 332.4075 Z 23.8297 F 400</t>
  </si>
  <si>
    <t>G1 X 110.643 Y 31.3978 U 332.5574 Z 23.8016 F 400</t>
  </si>
  <si>
    <t>G1 X 110.9132 Y 31.3769 U 332.7059 Z 23.7741 F 400</t>
  </si>
  <si>
    <t>G1 X 111.1821 Y 31.3564 U 332.8537 Z 23.7469 F 400</t>
  </si>
  <si>
    <t>G1 X 111.4529 Y 31.3358 U 333.0025 Z 23.7197 F 400</t>
  </si>
  <si>
    <t>G1 X 111.7269 Y 31.3151 U 333.153 Z 23.6924 F 400</t>
  </si>
  <si>
    <t>G1 X 111.9991 Y 31.2946 U 333.3026 Z 23.6652 F 400</t>
  </si>
  <si>
    <t>G1 X 112.2628 Y 31.2747 U 333.4475 Z 23.6389 F 400</t>
  </si>
  <si>
    <t>G1 X 112.5164 Y 31.2556 U 333.5869 Z 23.6136 F 400</t>
  </si>
  <si>
    <t>G1 X 112.7785 Y 31.2358 U 333.7309 Z 23.5875 F 400</t>
  </si>
  <si>
    <t>G1 X 113.0727 Y 31.2136 U 333.8926 Z 23.5581 F 400</t>
  </si>
  <si>
    <t>G1 X 113.4185 Y 31.1876 U 334.0826 Z 23.5237 F 400</t>
  </si>
  <si>
    <t>G1 X 113.8199 Y 31.1581 U 334.3032 Z 23.4848 F 400</t>
  </si>
  <si>
    <t>G1 X 114.2767 Y 31.1259 U 334.5543 Z 23.4422 F 400</t>
  </si>
  <si>
    <t>G1 X 114.7849 Y 31.0918 U 334.8338 Z 23.3972 F 400</t>
  </si>
  <si>
    <t>G1 X 115.3256 Y 31.057 U 335.1311 Z 23.3511 F 400</t>
  </si>
  <si>
    <t>G1 X 115.8758 Y 31.0226 U 335.4338 Z 23.3056 F 400</t>
  </si>
  <si>
    <t>G1 X 116.4177 Y 30.9895 U 335.7319 Z 23.2618 F 400</t>
  </si>
  <si>
    <t>G1 X 116.9525 Y 30.9575 U 336.0261 Z 23.2195 F 400</t>
  </si>
  <si>
    <t>G1 X 117.4864 Y 30.926 U 336.3198 Z 23.178 F 400</t>
  </si>
  <si>
    <t>G1 X 118.0241 Y 30.8948 U 336.6157 Z 23.1367 F 400</t>
  </si>
  <si>
    <t>G1 X 118.5653 Y 30.8642 U 336.9135 Z 23.0962 F 400</t>
  </si>
  <si>
    <t>G1 X 119.1083 Y 30.8347 U 337.2124 Z 23.0573 F 400</t>
  </si>
  <si>
    <t>G1 X 119.651 Y 30.8065 U 337.5111 Z 23.02 F 400</t>
  </si>
  <si>
    <t>G1 X 120.1893 Y 30.7783 U 337.8074 Z 22.9827 F 400</t>
  </si>
  <si>
    <t>G1 X 120.719 Y 30.7482 U 338.0989 Z 22.9429 F 400</t>
  </si>
  <si>
    <t>G1 X 121.2396 Y 30.7161 U 338.3852 Z 22.9004 F 400</t>
  </si>
  <si>
    <t>G1 X 121.7664 Y 30.6875 U 338.6752 Z 22.8627 F 400</t>
  </si>
  <si>
    <t>G1 X 122.3189 Y 30.6697 U 338.9798 Z 22.8391 F 400</t>
  </si>
  <si>
    <t>G1 X 122.9015 Y 30.6639 U 339.3015 Z 22.8315 F 400</t>
  </si>
  <si>
    <t>G1 X 123.4584 Y 30.6483 U 339.6086 Z 22.8109 F 400</t>
  </si>
  <si>
    <t>G1 X 123.9189 Y 30.595 U 339.8609 Z 22.7404 F 400</t>
  </si>
  <si>
    <t>G1 X 124.2383 Y 30.4995 U 340.0335 Z 22.6141 F 400</t>
  </si>
  <si>
    <t>G1 X 124.4763 Y 30.4504 U 340.163 Z 22.5492 F 400</t>
  </si>
  <si>
    <t>G1 X 124.7187 Y 30.5596 U 340.3014 Z 22.6936 F 400</t>
  </si>
  <si>
    <t>G1 X 124.9925 Y 30.9063 U 340.4667 Z 23.1518 F 400</t>
  </si>
  <si>
    <t>G1 X 125.0891 Y 31.4385 U 340.5415 Z 23.8553 F 400</t>
  </si>
  <si>
    <t>G1 X 124.7409 Y 32.0715 U 340.3746 Z 24.6921 F 400</t>
  </si>
  <si>
    <t>G1 X 123.9177 Y 32.7153 U 339.9457 Z 25.543 F 400</t>
  </si>
  <si>
    <t>G1 X 123.5394 Y 33.2585 U 339.7586 Z 26.261 F 400</t>
  </si>
  <si>
    <t>G1 X 124.763 Y 33.5842 U 340.4478 Z 26.6915 F 400</t>
  </si>
  <si>
    <t>G1 X 128.3995 Y 33.6218 U 342.4587 Z 26.7413 F 400</t>
  </si>
  <si>
    <t>G1 X 133.8752 Y 33.4851 U 345.4789 Z 26.5605 F 400</t>
  </si>
  <si>
    <t>G1 X 140.2704 Y 33.3337 U 349.0066 Z 26.3603 F 400</t>
  </si>
  <si>
    <t>G1 X 146.6654 Y 33.2791 U 352.538 Z 26.2881 F 400</t>
  </si>
  <si>
    <t>G1 X 152.1409 Y 33.2391 U 355.5619 Z 26.2352 F 400</t>
  </si>
  <si>
    <t>G1 X 155.7778 Y 33.0832 U 357.5653 Z 26.0291 F 400</t>
  </si>
  <si>
    <t>G1 X 157.0011 Y 32.716 U 358.2265 Z 25.5437 F 400</t>
  </si>
  <si>
    <t>G1 X 156.612 Y 32.1824 U 357.9899 Z 24.8384 F 400</t>
  </si>
  <si>
    <t>G1 X 155.7556 Y 31.5628 U 357.4917 Z 24.0194 F 400</t>
  </si>
  <si>
    <t>G1 X 155.3511 Y 30.9392 U 357.2431 Z 23.1951 F 400</t>
  </si>
  <si>
    <t>G1 X 155.4139 Y 30.4018 U 357.2561 Z 22.4847 F 400</t>
  </si>
  <si>
    <t>G1 X 155.7333 Y 30.0424 U 357.4181 Z 22.0096 F 400</t>
  </si>
  <si>
    <t>G1 X 156.1308 Y 29.9186 U 357.6327 Z 21.846 F 400</t>
  </si>
  <si>
    <t>G1 X 156.556 Y 29.9501 U 357.8689 Z 21.8877 F 400</t>
  </si>
  <si>
    <t>G1 X 156.9907 Y 30.0221 U 358.112 Z 21.9828 F 400</t>
  </si>
  <si>
    <t>G1 X 157.4195 Y 30.0445 U 358.3499 Z 22.0124 F 400</t>
  </si>
  <si>
    <t>G1 X 157.8388 Y 30.0264 U 358.5809 Z 21.9885 F 400</t>
  </si>
  <si>
    <t>G1 X 158.2476 Y 30.0018 U 358.8058 Z 21.9559 F 400</t>
  </si>
  <si>
    <t>G1 X 158.6644 Y 29.9969 U 359.0359 Z 21.9496 F 400</t>
  </si>
  <si>
    <t>G1 X 159.1848 Y 30.0086 U 359.3239 Z 21.9649 F 400</t>
  </si>
  <si>
    <t>G1 X 159.9236 Y 30.0258 U 359.7328 Z 21.9878 F 400</t>
  </si>
  <si>
    <t>G1 X 160.9467 Y 30.04 U 360.2987 Z 22.0065 F 400</t>
  </si>
  <si>
    <t>G1 X 162.1237 Y 30.0504 U 360.9495 Z 22.0203 F 400</t>
  </si>
  <si>
    <t>G1 X 163.2753 Y 30.0585 U 361.5862 Z 22.0309 F 400</t>
  </si>
  <si>
    <t>G1 X 164.2593 Y 30.0655 U 362.1302 Z 22.0401 F 400</t>
  </si>
  <si>
    <t>G1 X 165.0825 Y 30.0715 U 362.5853 Z 22.0481 F 400</t>
  </si>
  <si>
    <t>G1 X 165.7892 Y 30.0768 U 362.976 Z 22.0551 F 400</t>
  </si>
  <si>
    <t>G1 X 166.4277 Y 30.0815 U 363.329 Z 22.0612 F 400</t>
  </si>
  <si>
    <t>G1 X 167.0644 Y 30.0859 U 363.681 Z 22.0671 F 400</t>
  </si>
  <si>
    <t>G1 X 167.7699 Y 30.0906 U 364.071 Z 22.0732 F 400</t>
  </si>
  <si>
    <t>G1 X 168.5994 Y 30.0959 U 364.5296 Z 22.0802 F 400</t>
  </si>
  <si>
    <t>G1 X 169.5462 Y 30.1019 U 365.053 Z 22.0882 F 400</t>
  </si>
  <si>
    <t>G1 X 170.5883 Y 30.1086 U 365.6291 Z 22.0971 F 400</t>
  </si>
  <si>
    <t>G1 X 171.6987 Y 30.116 U 366.243 Z 22.1069 F 400</t>
  </si>
  <si>
    <t>G1 X 172.8326 Y 30.1241 U 366.8698 Z 22.1175 F 400</t>
  </si>
  <si>
    <t>G1 X 173.9403 Y 30.1327 U 367.4822 Z 22.129 F 400</t>
  </si>
  <si>
    <t>G1 X 174.9974 Y 30.1421 U 368.0667 Z 22.1413 F 400</t>
  </si>
  <si>
    <t>G1 X 176.0807 Y 30.153 U 368.6658 Z 22.1557 F 400</t>
  </si>
  <si>
    <t>G1 X 177.2924 Y 30.1662 U 369.3359 Z 22.1731 F 400</t>
  </si>
  <si>
    <t>G1 X 178.7212 Y 30.1829 U 370.1261 Z 22.1952 F 400</t>
  </si>
  <si>
    <t>G1 X 180.4029 Y 30.2053 U 371.0562 Z 22.2248 F 400</t>
  </si>
  <si>
    <t>G1 X 182.3596 Y 30.2355 U 372.1386 Z 22.2647 F 400</t>
  </si>
  <si>
    <t>G1 X 184.5782 Y 30.2749 U 373.3661 Z 22.3168 F 400</t>
  </si>
  <si>
    <t>G1 X 186.9029 Y 30.3206 U 374.6525 Z 22.3771 F 400</t>
  </si>
  <si>
    <t>G1 X 189.1424 Y 30.3686 U 375.8919 Z 22.4405 F 400</t>
  </si>
  <si>
    <t>G1 X 191.1338 Y 30.4152 U 376.9942 Z 22.5022 F 400</t>
  </si>
  <si>
    <t>G1 X 192.8296 Y 30.4579 U 377.9329 Z 22.5586 F 400</t>
  </si>
  <si>
    <t>G1 X 194.2104 Y 30.4944 U 378.6974 Z 22.6069 F 400</t>
  </si>
  <si>
    <t>G1 X 195.2741 Y 30.5231 U 379.2863 Z 22.6447 F 400</t>
  </si>
  <si>
    <t>G1 X 196.0851 Y 30.5453 U 379.7354 Z 22.6741 F 400</t>
  </si>
  <si>
    <t>G1 X 196.7251 Y 30.5631 U 380.0897 Z 22.6976 F 400</t>
  </si>
  <si>
    <t>G1 X 197.2741 Y 30.5786 U 380.3937 Z 22.7181 F 400</t>
  </si>
  <si>
    <t>G1 X 197.808 Y 30.5939 U 380.6893 Z 22.7384 F 400</t>
  </si>
  <si>
    <t>G1 X 198.4014 Y 30.6112 U 381.0179 Z 22.7612 F 400</t>
  </si>
  <si>
    <t>G1 X 199.1151 Y 30.6322 U 381.4131 Z 22.7889 F 400</t>
  </si>
  <si>
    <t>G1 X 199.9558 Y 30.6576 U 381.8787 Z 22.8225 F 400</t>
  </si>
  <si>
    <t>G1 X 200.9161 Y 30.6876 U 382.4105 Z 22.8622 F 400</t>
  </si>
  <si>
    <t>G1 X 201.9826 Y 30.7224 U 383.0012 Z 22.9081 F 400</t>
  </si>
  <si>
    <t>G1 X 203.1156 Y 30.7604 U 383.6288 Z 22.9584 F 400</t>
  </si>
  <si>
    <t>G1 X 204.269 Y 30.8001 U 384.2678 Z 23.0109 F 400</t>
  </si>
  <si>
    <t>G1 X 205.4053 Y 30.8401 U 384.8972 Z 23.0637 F 400</t>
  </si>
  <si>
    <t>G1 X 206.521 Y 30.8801 U 385.5154 Z 23.1166 F 400</t>
  </si>
  <si>
    <t>G1 X 207.6216 Y 30.9204 U 386.1251 Z 23.1698 F 400</t>
  </si>
  <si>
    <t>G1 X 208.7155 Y 30.961 U 386.7312 Z 23.2235 F 400</t>
  </si>
  <si>
    <t>G1 X 209.8246 Y 31.0029 U 387.3458 Z 23.2788 F 400</t>
  </si>
  <si>
    <t>G1 X 210.9743 Y 31.0468 U 387.9828 Z 23.3369 F 400</t>
  </si>
  <si>
    <t>G1 X 212.1818 Y 31.0934 U 388.6519 Z 23.3984 F 400</t>
  </si>
  <si>
    <t>G1 X 213.4335 Y 31.1418 U 389.3455 Z 23.4625 F 400</t>
  </si>
  <si>
    <t>G1 X 214.7079 Y 31.1912 U 390.0517 Z 23.5276 F 400</t>
  </si>
  <si>
    <t>G1 X 215.9829 Y 31.2404 U 390.7582 Z 23.5927 F 400</t>
  </si>
  <si>
    <t>G1 X 217.2355 Y 31.2891 U 391.4523 Z 23.6571 F 400</t>
  </si>
  <si>
    <t>G1 X 218.4419 Y 31.337 U 392.1208 Z 23.7204 F 400</t>
  </si>
  <si>
    <t>G1 X 219.5879 Y 31.384 U 392.7559 Z 23.7825 F 400</t>
  </si>
  <si>
    <t>G1 X 220.6953 Y 31.4307 U 393.3697 Z 23.8443 F 400</t>
  </si>
  <si>
    <t>G1 X 221.7952 Y 31.4782 U 393.9795 Z 23.907 F 400</t>
  </si>
  <si>
    <t>G1 X 222.911 Y 31.5271 U 394.598 Z 23.9716 F 400</t>
  </si>
  <si>
    <t>G1 X 224.0342 Y 31.5769 U 395.2206 Z 24.0375 F 400</t>
  </si>
  <si>
    <t>G1 X 225.1486 Y 31.6271 U 395.8384 Z 24.1038 F 400</t>
  </si>
  <si>
    <t>G1 X 226.2463 Y 31.6773 U 396.447 Z 24.1702 F 400</t>
  </si>
  <si>
    <t>G1 X 227.3528 Y 31.7286 U 397.0604 Z 24.2379 F 400</t>
  </si>
  <si>
    <t>G1 X 228.5017 Y 31.7822 U 397.6975 Z 24.3088 F 400</t>
  </si>
  <si>
    <t>G1 X 229.7129 Y 31.8391 U 398.369 Z 24.384 F 400</t>
  </si>
  <si>
    <t>G1 X 230.9492 Y 31.8974 U 399.0545 Z 24.4611 F 400</t>
  </si>
  <si>
    <t>G1 X 232.1595 Y 31.9549 U 399.7256 Z 24.537 F 400</t>
  </si>
  <si>
    <t>G1 X 233.2901 Y 32.009 U 400.3525 Z 24.6085 F 400</t>
  </si>
  <si>
    <t>G1 X 234.2774 Y 32.0563 U 400.9 Z 24.6711 F 400</t>
  </si>
  <si>
    <t>G1 X 235.0555 Y 32.0934 U 401.3314 Z 24.7201 F 400</t>
  </si>
  <si>
    <t>G1 X 235.5901 Y 32.1183 U 401.6278 Z 24.753 F 400</t>
  </si>
  <si>
    <t>G1 X 235.9747 Y 32.136 U 401.841 Z 24.7764 F 400</t>
  </si>
  <si>
    <t>G1 X 236.3345 Y 32.1533 U 402.0406 Z 24.7993 F 400</t>
  </si>
  <si>
    <t>G1 X 236.7746 Y 32.1757 U 402.2846 Z 24.8289 F 400</t>
  </si>
  <si>
    <t>G1 X 237.3188 Y 32.2038 U 402.5865 Z 24.866 F 400</t>
  </si>
  <si>
    <t>G1 X 237.9707 Y 32.237 U 402.9481 Z 24.9098 F 400</t>
  </si>
  <si>
    <t>G1 X 238.721 Y 32.2742 U 403.3641 Z 24.959 F 400</t>
  </si>
  <si>
    <t>G1 X 239.5078 Y 32.3128 U 403.8004 Z 25.01 F 400</t>
  </si>
  <si>
    <t>G1 X 240.2561 Y 32.3497 U 404.2154 Z 25.0588 F 400</t>
  </si>
  <si>
    <t>G1 X 240.9194 Y 32.383 U 404.5833 Z 25.1028 F 400</t>
  </si>
  <si>
    <t>G1 X 241.5637 Y 32.4156 U 404.9406 Z 25.146 F 400</t>
  </si>
  <si>
    <t>G1 X 242.2833 Y 32.4518 U 405.3397 Z 25.1938 F 400</t>
  </si>
  <si>
    <t>G1 X 243.178 Y 32.496 U 405.8359 Z 25.2522 F 400</t>
  </si>
  <si>
    <t>G1 X 244.3689 Y 32.5547 U 406.4963 Z 25.3297 F 400</t>
  </si>
  <si>
    <t>G1 X 245.9823 Y 32.6347 U 407.391 Z 25.4354 F 400</t>
  </si>
  <si>
    <t>G1 X 248.1199 Y 32.7419 U 408.5765 Z 25.5771 F 400</t>
  </si>
  <si>
    <t>G1 X 250.783 Y 32.8784 U 410.0535 Z 25.7576 F 400</t>
  </si>
  <si>
    <t>G1 X 253.9485 Y 33.0455 U 411.8094 Z 25.9784 F 400</t>
  </si>
  <si>
    <t>G1 X 257.5293 Y 33.2402 U 413.7959 Z 26.2357 F 400</t>
  </si>
  <si>
    <t>G1 X 261.1844 Y 33.4436 U 415.8237 Z 26.5046 F 400</t>
  </si>
  <si>
    <t>G1 X 264.5091 Y 33.633 U 417.6685 Z 26.7549 F 400</t>
  </si>
  <si>
    <t>G1 X 267.1727 Y 33.789 U 419.1466 Z 26.9611 F 400</t>
  </si>
  <si>
    <t>G1 X 269.1389 Y 33.9073 U 420.2378 Z 27.1175 F 400</t>
  </si>
  <si>
    <t>G1 X 270.4454 Y 33.9874 U 420.963 Z 27.2234 F 400</t>
  </si>
  <si>
    <t>G1 X 271.1659 Y 34.0314 U 421.3629 Z 27.2814 F 400</t>
  </si>
  <si>
    <t>G1 X 271.5186 Y 34.0523 U 421.5586 Z 27.3091 F 400</t>
  </si>
  <si>
    <t>G1 X 271.7578 Y 34.0662 U 421.6913 Z 27.3275 F 400</t>
  </si>
  <si>
    <t>G1 X 272.0815 Y 34.0855 U 421.871 Z 27.353 F 400</t>
  </si>
  <si>
    <t>G1 X 272.4628 Y 34.1086 U 422.0826 Z 27.3836 F 400</t>
  </si>
  <si>
    <t>G1 X 272.8183 Y 34.1305 U 422.2799 Z 27.4124 F 400</t>
  </si>
  <si>
    <t>G1 X 273.0917 Y 34.1475 U 422.4317 Z 27.435 F 400</t>
  </si>
  <si>
    <t>G1 X 273.335 Y 34.1626 U 422.5667 Z 27.4549 F 400</t>
  </si>
  <si>
    <t>G1 X 273.6269 Y 34.1802 U 422.7287 Z 27.4781 F 400</t>
  </si>
  <si>
    <t>G1 X 274.032 Y 34.2039 U 422.9536 Z 27.5094 F 400</t>
  </si>
  <si>
    <t>G1 X 274.5578 Y 34.2344 U 423.2453 Z 27.5498 F 400</t>
  </si>
  <si>
    <t>G1 X 275.1975 Y 34.2719 U 423.6003 Z 27.5993 F 400</t>
  </si>
  <si>
    <t>G1 X 275.9366 Y 34.3157 U 424.0105 Z 27.6572 F 400</t>
  </si>
  <si>
    <t>G1 X 276.7312 Y 34.3629 U 424.4514 Z 27.7197 F 400</t>
  </si>
  <si>
    <t>G1 X 277.5297 Y 34.4102 U 424.8946 Z 27.7821 F 400</t>
  </si>
  <si>
    <t>G1 X 278.2905 Y 34.4546 U 425.3168 Z 27.8408 F 400</t>
  </si>
  <si>
    <t>G1 X 279.0121 Y 34.4966 U 425.7171 Z 27.8963 F 400</t>
  </si>
  <si>
    <t>G1 X 279.7026 Y 34.5371 U 426.1004 Z 27.9498 F 400</t>
  </si>
  <si>
    <t>G1 X 280.3702 Y 34.5769 U 426.4708 Z 28.0025 F 400</t>
  </si>
  <si>
    <t>G1 X 281.0215 Y 34.6165 U 426.8323 Z 28.0547 F 400</t>
  </si>
  <si>
    <t>G1 X 281.6631 Y 34.6558 U 427.1884 Z 28.1067 F 400</t>
  </si>
  <si>
    <t>G1 X 282.2975 Y 34.6948 U 427.5405 Z 28.1582 F 400</t>
  </si>
  <si>
    <t>G1 X 282.9122 Y 34.7326 U 427.8818 Z 28.2082 F 400</t>
  </si>
  <si>
    <t>G1 X 283.4911 Y 34.7681 U 428.2031 Z 28.2551 F 400</t>
  </si>
  <si>
    <t>G1 X 284.0322 Y 34.8012 U 428.5034 Z 28.2989 F 400</t>
  </si>
  <si>
    <t>G1 X 284.5916 Y 34.8353 U 428.8138 Z 28.3439 F 400</t>
  </si>
  <si>
    <t>G1 X 285.2395 Y 34.8747 U 429.1734 Z 28.3961 F 400</t>
  </si>
  <si>
    <t>G1 X 286.0258 Y 34.9226 U 429.6099 Z 28.4593 F 400</t>
  </si>
  <si>
    <t>G1 X 286.9178 Y 34.977 U 430.1049 Z 28.5312 F 400</t>
  </si>
  <si>
    <t>G1 X 287.8622 Y 35.0347 U 430.6291 Z 28.6075 F 400</t>
  </si>
  <si>
    <t>G1 X 288.8061 Y 35.0925 U 431.153 Z 28.6839 F 400</t>
  </si>
  <si>
    <t>G1 X 289.6975 Y 35.1471 U 431.6478 Z 28.7561 F 400</t>
  </si>
  <si>
    <t>G1 X 290.4846 Y 35.1954 U 432.0846 Z 28.8199 F 400</t>
  </si>
  <si>
    <t>G1 X 291.1354 Y 35.2352 U 432.4458 Z 28.8725 F 400</t>
  </si>
  <si>
    <t>G1 X 291.6962 Y 35.2694 U 432.7571 Z 28.9177 F 400</t>
  </si>
  <si>
    <t>G1 X 292.233 Y 35.302 U 433.055 Z 28.9608 F 400</t>
  </si>
  <si>
    <t>G1 X 292.7978 Y 35.3364 U 433.3685 Z 29.0062 F 400</t>
  </si>
  <si>
    <t>G1 X 293.3867 Y 35.3723 U 433.6954 Z 29.0537 F 400</t>
  </si>
  <si>
    <t>G1 X 293.9818 Y 35.4086 U 434.0257 Z 29.1018 F 400</t>
  </si>
  <si>
    <t>G1 X 294.5689 Y 35.4447 U 434.3515 Z 29.1494 F 400</t>
  </si>
  <si>
    <t>G1 X 295.1498 Y 35.4804 U 434.674 Z 29.1966 F 400</t>
  </si>
  <si>
    <t>G1 X 295.7302 Y 35.516 U 434.9961 Z 29.2437 F 400</t>
  </si>
  <si>
    <t>G1 X 296.3139 Y 35.5517 U 435.3201 Z 29.2909 F 400</t>
  </si>
  <si>
    <t>G1 X 296.8982 Y 35.5873 U 435.6444 Z 29.3379 F 400</t>
  </si>
  <si>
    <t>G1 X 297.4785 Y 35.6227 U 435.9665 Z 29.3846 F 400</t>
  </si>
  <si>
    <t>G1 X 298.0531 Y 35.6577 U 436.2854 Z 29.4309 F 400</t>
  </si>
  <si>
    <t>G1 X 298.6317 Y 35.693 U 436.6065 Z 29.4776 F 400</t>
  </si>
  <si>
    <t>G1 X 299.2269 Y 35.7293 U 436.9369 Z 29.5256 F 400</t>
  </si>
  <si>
    <t>G1 X 299.8489 Y 35.7673 U 437.2821 Z 29.5758 F 400</t>
  </si>
  <si>
    <t>G1 X 300.4982 Y 35.8072 U 437.6425 Z 29.6285 F 400</t>
  </si>
  <si>
    <t>G1 X 301.1727 Y 35.849 U 438.0169 Z 29.6838 F 400</t>
  </si>
  <si>
    <t>G1 X 301.8701 Y 35.8928 U 438.404 Z 29.7417 F 400</t>
  </si>
  <si>
    <t>G1 X 302.5863 Y 35.9381 U 438.8016 Z 29.8015 F 400</t>
  </si>
  <si>
    <t>G1 X 303.3169 Y 35.9841 U 439.2071 Z 29.8624 F 400</t>
  </si>
  <si>
    <t>G1 X 304.0539 Y 36.0304 U 439.6162 Z 29.9235 F 400</t>
  </si>
  <si>
    <t>G1 X 304.7762 Y 36.0756 U 440.0172 Z 29.9832 F 400</t>
  </si>
  <si>
    <t>G1 X 305.4589 Y 36.1185 U 440.3961 Z 30.04 F 400</t>
  </si>
  <si>
    <t>G1 X 306.0993 Y 36.1592 U 440.7516 Z 30.0938 F 400</t>
  </si>
  <si>
    <t>G1 X 306.7821 Y 36.2023 U 441.1307 Z 30.1507 F 400</t>
  </si>
  <si>
    <t>G1 X 307.6143 Y 36.2535 U 441.5926 Z 30.2183 F 400</t>
  </si>
  <si>
    <t>G1 X 308.7324 Y 36.3212 U 442.2131 Z 30.3079 F 400</t>
  </si>
  <si>
    <t>G1 X 310.3916 Y 36.4242 U 443.1341 Z 30.444 F 400</t>
  </si>
  <si>
    <t>G1 X 312.8772 Y 36.5839 U 444.514 Z 30.6551 F 400</t>
  </si>
  <si>
    <t>G1 X 316.2709 Y 36.8062 U 446.3982 Z 30.9488 F 400</t>
  </si>
  <si>
    <t>G1 X 319.841 Y 37.0348 U 448.3801 Z 31.251 F 400</t>
  </si>
  <si>
    <t>G1 X 322.6526 Y 37.198 U 449.9403 Z 31.4668 F 400</t>
  </si>
  <si>
    <t>G1 X 324.0243 Y 37.2505 U 450.7004 Z 31.536 F 400</t>
  </si>
  <si>
    <t>G1 X 324.289 Y 37.251 U 450.8466 Z 31.5368 F 400</t>
  </si>
  <si>
    <t>G1 X 324.033 Y 37.285 U 450.7065 Z 31.5818 F 400</t>
  </si>
  <si>
    <t>G1 X 323.7405 Y 37.418 U 450.5503 Z 31.7575 F 400</t>
  </si>
  <si>
    <t>G1 X 323.4871 Y 37.637 U 450.4191 Z 32.047 F 400</t>
  </si>
  <si>
    <t>G1 X 323.246 Y 37.9093 U 450.2969 Z 32.407 F 400</t>
  </si>
  <si>
    <t>G1 X 322.9958 Y 38.2062 U 450.1706 Z 32.7994 F 400</t>
  </si>
  <si>
    <t>G1 X 322.7371 Y 38.5141 U 450.0401 Z 33.2064 F 400</t>
  </si>
  <si>
    <t>G1 X 322.4758 Y 38.8232 U 449.9081 Z 33.615 F 400</t>
  </si>
  <si>
    <t>G1 X 322.2169 Y 39.1269 U 449.7773 Z 34.0163 F 400</t>
  </si>
  <si>
    <t>G1 X 321.9629 Y 39.4306 U 449.6492 Z 34.4179 F 400</t>
  </si>
  <si>
    <t>G1 X 321.7153 Y 39.7432 U 449.525 Z 34.831 F 400</t>
  </si>
  <si>
    <t>G1 X 321.4772 Y 40.0737 U 449.4068 Z 35.2679 F 400</t>
  </si>
  <si>
    <t>G1 X 321.2578 Y 40.4328 U 449.3 Z 35.7426 F 400</t>
  </si>
  <si>
    <t>G1 X 321.0679 Y 40.8318 U 449.2112 Z 36.27 F 400</t>
  </si>
  <si>
    <t>G1 X 320.9026 Y 41.2685 U 449.1374 Z 36.8471 F 400</t>
  </si>
  <si>
    <t>G1 X 320.6951 Y 41.6866 U 449.0396 Z 37.3999 F 400</t>
  </si>
  <si>
    <t>G1 X 320.3632 Y 42.0168 U 448.8696 Z 37.8363 F 400</t>
  </si>
  <si>
    <t>G1 X 319.8976 Y 42.25 U 448.6217 Z 38.1446 F 400</t>
  </si>
  <si>
    <t>G1 X 319.5811 Y 42.6195 U 448.4617 Z 38.6331 F 400</t>
  </si>
  <si>
    <t>G1 X 319.7694 Y 43.4192 U 448.598 Z 39.6901 F 400</t>
  </si>
  <si>
    <t>G1 X 320.7191 Y 44.8985 U 449.1824 Z 41.6455 F 400</t>
  </si>
  <si>
    <t>G1 X 322.2897 Y 47.1294 U 450.1402 Z 44.5942 F 400</t>
  </si>
  <si>
    <t>G1 X 324.2417 Y 50.1394 U 451.3402 Z 48.5729 F 400</t>
  </si>
  <si>
    <t>G1 X 326.3075 Y 53.7165 U 452.6259 Z 53.3012 F 400</t>
  </si>
  <si>
    <t>G1 X 328.1085 Y 56.6898 U 453.741 Z 57.2313 F 400</t>
  </si>
  <si>
    <t>G1 X 329.2386 Y 57.6487 U 454.4041 Z 58.4988 F 400</t>
  </si>
  <si>
    <t>G1 X 329.4214 Y 55.6474 U 454.4244 Z 55.8535 F 400</t>
  </si>
  <si>
    <t>G1 X 328.9014 Y 51.5994 U 453.9739 Z 50.5027 F 400</t>
  </si>
  <si>
    <t>G1 X 328.0532 Y 46.8828 U 453.315 Z 44.2682 F 400</t>
  </si>
  <si>
    <t>G1 X 327.2416 Y 42.691 U 452.6975 Z 38.7275 F 400</t>
  </si>
  <si>
    <t>G1 X 326.7926 Y 39.4787 U 452.3199 Z 34.4814 F 400</t>
  </si>
  <si>
    <t>G1 X 327.0224 Y 37.5158 U 452.3677 Z 31.8868 F 400</t>
  </si>
  <si>
    <t>G1 X 328.0887 Y 36.9188 U 452.9328 Z 31.0977 F 400</t>
  </si>
  <si>
    <t>G1 X 329.5148 Y 37.1911 U 453.7318 Z 31.4575 F 400</t>
  </si>
  <si>
    <t>G1 X 330.6655 Y 37.6825 U 454.3874 Z 32.1071 F 400</t>
  </si>
  <si>
    <t>G1 X 331.0868 Y 37.8823 U 454.6283 Z 32.3712 F 400</t>
  </si>
  <si>
    <t>G1 X 331.0504 Y 37.8359 U 454.6064 Z 32.3099 F 400</t>
  </si>
  <si>
    <t>G1 X 331.0091 Y 37.7281 U 454.5792 Z 32.1674 F 400</t>
  </si>
  <si>
    <t>G1 X 331.3071 Y 37.7041 U 454.7428 Z 32.1356 F 400</t>
  </si>
  <si>
    <t>G1 X 331.8535 Y 37.7508 U 455.0467 Z 32.1973 F 400</t>
  </si>
  <si>
    <t>G1 X 332.449 Y 37.8157 U 455.3783 Z 32.2832 F 400</t>
  </si>
  <si>
    <t>G1 X 332.9372 Y 37.8575 U 455.6498 Z 32.3384 F 400</t>
  </si>
  <si>
    <t>G1 X 333.3344 Y 37.8794 U 455.8702 Z 32.3673 F 400</t>
  </si>
  <si>
    <t>G1 X 333.7003 Y 37.8955 U 456.073 Z 32.3886 F 400</t>
  </si>
  <si>
    <t>G1 X 334.0805 Y 37.917 U 456.284 Z 32.4171 F 400</t>
  </si>
  <si>
    <t>G1 X 334.4663 Y 37.9427 U 456.4982 Z 32.4509 F 400</t>
  </si>
  <si>
    <t>G1 X 334.835 Y 37.9679 U 456.7029 Z 32.4842 F 400</t>
  </si>
  <si>
    <t>G1 X 335.1715 Y 37.9893 U 456.8897 Z 32.5125 F 400</t>
  </si>
  <si>
    <t>G1 X 335.4905 Y 38.0082 U 457.0667 Z 32.5376 F 400</t>
  </si>
  <si>
    <t>G1 X 335.8142 Y 38.0272 U 457.2464 Z 32.5627 F 400</t>
  </si>
  <si>
    <t>G1 X 336.1741 Y 38.049 U 457.4461 Z 32.5915 F 400</t>
  </si>
  <si>
    <t>G1 X 336.6385 Y 38.0776 U 457.7039 Z 32.6293 F 400</t>
  </si>
  <si>
    <t>G1 X 337.2847 Y 38.1174 U 458.0625 Z 32.6819 F 400</t>
  </si>
  <si>
    <t>G1 X 338.154 Y 38.1706 U 458.545 Z 32.7523 F 400</t>
  </si>
  <si>
    <t>G1 X 339.1435 Y 38.2311 U 459.0942 Z 32.8321 F 400</t>
  </si>
  <si>
    <t>G1 X 340.1141 Y 38.2903 U 459.6329 Z 32.9104 F 400</t>
  </si>
  <si>
    <t>G1 X 341.0115 Y 38.3452 U 460.131 Z 32.9829 F 400</t>
  </si>
  <si>
    <t>G1 X 342.121 Y 38.4131 U 460.7468 Z 33.0727 F 400</t>
  </si>
  <si>
    <t>G1 X 343.8125 Y 38.5166 U 461.6857 Z 33.2095 F 400</t>
  </si>
  <si>
    <t>G1 X 346.3441 Y 38.6714 U 463.0908 Z 33.4141 F 400</t>
  </si>
  <si>
    <t>G1 X 349.5267 Y 38.866 U 464.8572 Z 33.6713 F 400</t>
  </si>
  <si>
    <t>G1 X 353.0591 Y 39.0819 U 466.8178 Z 33.9566 F 400</t>
  </si>
  <si>
    <t>G1 X 356.6217 Y 39.2996 U 468.7952 Z 34.2444 F 400</t>
  </si>
  <si>
    <t>G1 X 359.8212 Y 39.4952 U 470.571 Z 34.5029 F 400</t>
  </si>
  <si>
    <t>G1 X 362.2457 Y 39.6435 U 471.9166 Z 34.6989 F 400</t>
  </si>
  <si>
    <t>G1 X 363.6226 Y 39.7279 U 472.6809 Z 34.8105 F 400</t>
  </si>
  <si>
    <t>G1 X 364.2368 Y 39.7657 U 473.0218 Z 34.8605 F 400</t>
  </si>
  <si>
    <t>G1 X 364.5126 Y 39.7829 U 473.1749 Z 34.8831 F 400</t>
  </si>
  <si>
    <t>G1 X 364.8014 Y 39.8006 U 473.3352 Z 34.9066 F 400</t>
  </si>
  <si>
    <t>G1 X 365.1636 Y 39.8225 U 473.5362 Z 34.9356 F 400</t>
  </si>
  <si>
    <t>G1 X 365.5865 Y 39.8477 U 473.7709 Z 34.9688 F 400</t>
  </si>
  <si>
    <t>G1 X 366.0711 Y 39.8759 U 474.0398 Z 35.0061 F 400</t>
  </si>
  <si>
    <t>G1 X 366.6718 Y 39.9107 U 474.3731 Z 35.052 F 400</t>
  </si>
  <si>
    <t>G1 X 367.4564 Y 39.9562 U 474.8085 Z 35.1122 F 400</t>
  </si>
  <si>
    <t>G1 X 368.4779 Y 40.0159 U 475.3754 Z 35.191 F 400</t>
  </si>
  <si>
    <t>G1 X 369.7312 Y 40.0892 U 476.0708 Z 35.288 F 400</t>
  </si>
  <si>
    <t>G1 X 371.1961 Y 40.1749 U 476.8837 Z 35.4012 F 400</t>
  </si>
  <si>
    <t>G1 X 372.833 Y 40.2704 U 477.7921 Z 35.5275 F 400</t>
  </si>
  <si>
    <t>G1 X 374.5234 Y 40.369 U 478.7301 Z 35.6578 F 400</t>
  </si>
  <si>
    <t>G1 X 376.1292 Y 40.4626 U 479.6212 Z 35.7815 F 400</t>
  </si>
  <si>
    <t>G1 X 377.5392 Y 40.5448 U 480.4036 Z 35.8902 F 400</t>
  </si>
  <si>
    <t>G1 X 378.7511 Y 40.6156 U 481.0761 Z 35.9837 F 400</t>
  </si>
  <si>
    <t>G1 X 379.7892 Y 40.6763 U 481.6522 Z 36.064 F 400</t>
  </si>
  <si>
    <t>G1 X 380.6808 Y 40.7286 U 482.147 Z 36.133 F 400</t>
  </si>
  <si>
    <t>G1 X 381.4632 Y 40.7744 U 482.5812 Z 36.1937 F 400</t>
  </si>
  <si>
    <t>G1 X 382.1764 Y 40.816 U 482.9769 Z 36.2486 F 400</t>
  </si>
  <si>
    <t>G1 X 382.8493 Y 40.855 U 483.3503 Z 36.3001 F 400</t>
  </si>
  <si>
    <t>G1 X 383.4677 Y 40.8907 U 483.6934 Z 36.3473 F 400</t>
  </si>
  <si>
    <t>G1 X 384.0064 Y 40.9221 U 483.9924 Z 36.3888 F 400</t>
  </si>
  <si>
    <t>G1 X 384.4545 Y 40.9488 U 484.2411 Z 36.4241 F 400</t>
  </si>
  <si>
    <t>G1 X 384.8587 Y 40.973 U 484.4654 Z 36.4561 F 400</t>
  </si>
  <si>
    <t>G1 X 385.2798 Y 40.9977 U 484.6991 Z 36.4887 F 400</t>
  </si>
  <si>
    <t>G1 X 385.7528 Y 41.0244 U 484.9615 Z 36.524 F 400</t>
  </si>
  <si>
    <t>G1 X 386.2088 Y 41.0496 U 485.2145 Z 36.5573 F 400</t>
  </si>
  <si>
    <t>G1 X 386.5527 Y 41.0686 U 485.4053 Z 36.5824 F 400</t>
  </si>
  <si>
    <t>G1 X 386.7587 Y 41.0802 U 485.5196 Z 36.5978 F 400</t>
  </si>
  <si>
    <t>G1 X 387.0766 Y 41.0983 U 485.6959 Z 36.6217 F 400</t>
  </si>
  <si>
    <t>G1 X 387.8253 Y 41.1403 U 486.1113 Z 36.6771 F 400</t>
  </si>
  <si>
    <t>G1 X 389.2329 Y 41.2186 U 486.8923 Z 36.7808 F 400</t>
  </si>
  <si>
    <t>G1 X 391.1644 Y 41.3261 U 487.9639 Z 36.9228 F 400</t>
  </si>
  <si>
    <t>G1 X 393.394 Y 41.4503 U 489.2009 Z 37.0869 F 400</t>
  </si>
  <si>
    <t>G1 X 395.6924 Y 41.5785 U 490.4761 Z 37.2564 F 400</t>
  </si>
  <si>
    <t>G1 X 397.8164 Y 41.6972 U 491.6545 Z 37.4133 F 400</t>
  </si>
  <si>
    <t>G1 X 399.5193 Y 41.7924 U 492.5994 Z 37.539 F 400</t>
  </si>
  <si>
    <t>G1 X 400.6386 Y 41.8548 U 493.2203 Z 37.6215 F 400</t>
  </si>
  <si>
    <t>G1 X 401.3481 Y 41.8942 U 493.614 Z 37.6736 F 400</t>
  </si>
  <si>
    <t>G1 X 401.9059 Y 41.9251 U 493.9235 Z 37.7145 F 400</t>
  </si>
  <si>
    <t>G1 X 402.5139 Y 41.959 U 494.2608 Z 37.7593 F 400</t>
  </si>
  <si>
    <t>G1 X 403.1498 Y 41.9946 U 494.6136 Z 37.8063 F 400</t>
  </si>
  <si>
    <t>G1 X 403.7355 Y 42.0273 U 494.9385 Z 37.8496 F 400</t>
  </si>
  <si>
    <t>G1 X 404.2147 Y 42.0541 U 495.2044 Z 37.8849 F 400</t>
  </si>
  <si>
    <t>G1 X 404.6205 Y 42.0767 U 495.4296 Z 37.9148 F 400</t>
  </si>
  <si>
    <t>G1 X 405.008 Y 42.0983 U 495.6445 Z 37.9433 F 400</t>
  </si>
  <si>
    <t>G1 X 405.4166 Y 42.1211 U 495.8712 Z 37.9734 F 400</t>
  </si>
  <si>
    <t>G1 X 405.823 Y 42.1436 U 496.0967 Z 38.0033 F 400</t>
  </si>
  <si>
    <t>G1 X 406.1883 Y 42.1637 U 496.2994 Z 38.0298 F 400</t>
  </si>
  <si>
    <t>G1 X 406.4967 Y 42.1801 U 496.4705 Z 38.0515 F 400</t>
  </si>
  <si>
    <t>G1 X 406.8258 Y 42.1972 U 496.653 Z 38.0741 F 400</t>
  </si>
  <si>
    <t>G1 X 407.2763 Y 42.2205 U 496.9029 Z 38.1049 F 400</t>
  </si>
  <si>
    <t>G1 X 407.9308 Y 42.2545 U 497.2659 Z 38.1498 F 400</t>
  </si>
  <si>
    <t>G1 X 408.7999 Y 42.2998 U 497.748 Z 38.2097 F 400</t>
  </si>
  <si>
    <t>G1 X 409.8761 Y 42.356 U 498.3449 Z 38.284 F 400</t>
  </si>
  <si>
    <t>G1 X 411.1413 Y 42.4222 U 499.0466 Z 38.3714 F 400</t>
  </si>
  <si>
    <t>G1 X 412.5355 Y 42.495 U 499.82 Z 38.4677 F 400</t>
  </si>
  <si>
    <t>G1 X 413.9885 Y 42.571 U 500.6259 Z 38.5681 F 400</t>
  </si>
  <si>
    <t>G1 X 415.4312 Y 42.6463 U 501.4261 Z 38.6676 F 400</t>
  </si>
  <si>
    <t>G1 X 416.8005 Y 42.7178 U 502.1856 Z 38.7621 F 400</t>
  </si>
  <si>
    <t>G1 X 418.0347 Y 42.7823 U 502.8702 Z 38.8474 F 400</t>
  </si>
  <si>
    <t>G1 X 419.0812 Y 42.8372 U 503.4507 Z 38.9199 F 400</t>
  </si>
  <si>
    <t>G1 X 419.9238 Y 42.8814 U 503.9181 Z 38.9784 F 400</t>
  </si>
  <si>
    <t>G1 X 420.5553 Y 42.9145 U 504.2683 Z 39.0221 F 400</t>
  </si>
  <si>
    <t>G1 X 420.9872 Y 42.9369 U 504.5079 Z 39.0516 F 400</t>
  </si>
  <si>
    <t>G1 X 421.3059 Y 42.9533 U 504.6847 Z 39.0733 F 400</t>
  </si>
  <si>
    <t>G1 X 421.6165 Y 42.9694 U 504.8569 Z 39.0947 F 400</t>
  </si>
  <si>
    <t>G1 X 421.9916 Y 42.9893 U 505.065 Z 39.121 F 400</t>
  </si>
  <si>
    <t>G1 X 422.375 Y 43.0098 U 505.2777 Z 39.1481 F 400</t>
  </si>
  <si>
    <t>G1 X 422.6777 Y 43.0259 U 505.4456 Z 39.1694 F 400</t>
  </si>
  <si>
    <t>G1 X 422.8676 Y 43.0356 U 505.5509 Z 39.1822 F 400</t>
  </si>
  <si>
    <t>G1 X 423.1381 Y 43.0485 U 505.7009 Z 39.1992 F 400</t>
  </si>
  <si>
    <t>G1 X 423.7393 Y 43.077 U 506.0342 Z 39.2369 F 400</t>
  </si>
  <si>
    <t>G1 X 424.8601 Y 43.1304 U 506.6557 Z 39.3075 F 400</t>
  </si>
  <si>
    <t>G1 X 426.4461 Y 43.2063 U 507.5352 Z 39.4077 F 400</t>
  </si>
  <si>
    <t>G1 X 428.382 Y 43.2989 U 508.6086 Z 39.5301 F 400</t>
  </si>
  <si>
    <t>G1 X 430.5282 Y 43.4014 U 509.7987 Z 39.6657 F 400</t>
  </si>
  <si>
    <t>G1 X 432.6489 Y 43.5027 U 510.9745 Z 39.7995 F 400</t>
  </si>
  <si>
    <t>G1 X 434.484 Y 43.5902 U 511.9921 Z 39.9151 F 400</t>
  </si>
  <si>
    <t>G1 X 435.8423 Y 43.6548 U 512.7453 Z 40.0006 F 400</t>
  </si>
  <si>
    <t>G1 X 436.8083 Y 43.7008 U 513.2809 Z 40.0613 F 400</t>
  </si>
  <si>
    <t>G1 X 437.535 Y 43.7355 U 513.6838 Z 40.1071 F 400</t>
  </si>
  <si>
    <t>G1 X 438.1502 Y 43.765 U 514.025 Z 40.1462 F 400</t>
  </si>
  <si>
    <t>G1 X 438.6804 Y 43.7906 U 514.319 Z 40.1801 F 400</t>
  </si>
  <si>
    <t>G1 X 439.1267 Y 43.8121 U 514.5664 Z 40.2084 F 400</t>
  </si>
  <si>
    <t>G1 X 439.5009 Y 43.8297 U 514.7739 Z 40.2317 F 400</t>
  </si>
  <si>
    <t>G1 X 439.859 Y 43.846 U 514.9724 Z 40.2533 F 400</t>
  </si>
  <si>
    <t>G1 X 440.2674 Y 43.8642 U 515.1989 Z 40.2773 F 400</t>
  </si>
  <si>
    <t>G1 X 440.7815 Y 43.8867 U 515.4838 Z 40.307 F 400</t>
  </si>
  <si>
    <t>G1 X 441.41 Y 43.914 U 515.8322 Z 40.3431 F 400</t>
  </si>
  <si>
    <t>G1 X 442.1503 Y 43.9462 U 516.2426 Z 40.3856 F 400</t>
  </si>
  <si>
    <t>G1 X 442.9879 Y 43.9826 U 516.7069 Z 40.4338 F 400</t>
  </si>
  <si>
    <t>G1 X 443.8609 Y 44.0206 U 517.1908 Z 40.484 F 400</t>
  </si>
  <si>
    <t>G1 X 444.6957 Y 44.057 U 517.6535 Z 40.532 F 400</t>
  </si>
  <si>
    <t>G1 X 445.4323 Y 44.089 U 518.0619 Z 40.5743 F 400</t>
  </si>
  <si>
    <t>G1 X 446.0658 Y 44.1165 U 518.413 Z 40.6107 F 400</t>
  </si>
  <si>
    <t>G1 X 446.605 Y 44.1401 U 518.7119 Z 40.6419 F 400</t>
  </si>
  <si>
    <t>G1 X 447.0635 Y 44.1604 U 518.9661 Z 40.6687 F 400</t>
  </si>
  <si>
    <t>G1 X 447.475 Y 44.1787 U 519.1942 Z 40.6929 F 400</t>
  </si>
  <si>
    <t>G1 X 447.8781 Y 44.1962 U 519.4176 Z 40.7161 F 400</t>
  </si>
  <si>
    <t>G1 X 448.3014 Y 44.2142 U 519.6522 Z 40.7398 F 400</t>
  </si>
  <si>
    <t>G1 X 448.7329 Y 44.2323 U 519.8914 Z 40.7638 F 400</t>
  </si>
  <si>
    <t>G1 X 449.1508 Y 44.2501 U 520.123 Z 40.7873 F 400</t>
  </si>
  <si>
    <t>G1 X 449.5391 Y 44.2671 U 520.3383 Z 40.8098 F 400</t>
  </si>
  <si>
    <t>G1 X 449.9056 Y 44.2834 U 520.5415 Z 40.8312 F 400</t>
  </si>
  <si>
    <t>G1 X 450.2642 Y 44.2988 U 520.7403 Z 40.8516 F 400</t>
  </si>
  <si>
    <t>G1 X 450.6259 Y 44.3135 U 520.9407 Z 40.871 F 400</t>
  </si>
  <si>
    <t>G1 X 450.9899 Y 44.3277 U 521.1424 Z 40.8898 F 400</t>
  </si>
  <si>
    <t>G1 X 451.3529 Y 44.3417 U 521.3436 Z 40.9083 F 400</t>
  </si>
  <si>
    <t>G1 X 451.7178 Y 44.3559 U 521.5458 Z 40.9271 F 400</t>
  </si>
  <si>
    <t>G1 X 452.1139 Y 44.3716 U 521.7653 Z 40.9478 F 400</t>
  </si>
  <si>
    <t>G1 X 452.5769 Y 44.3901 U 522.0219 Z 40.9723 F 400</t>
  </si>
  <si>
    <t>G1 X 453.131 Y 44.4124 U 522.3289 Z 41.0018 F 400</t>
  </si>
  <si>
    <t>G1 X 453.7542 Y 44.4374 U 522.6743 Z 41.0348 F 400</t>
  </si>
  <si>
    <t>G1 X 454.4128 Y 44.4635 U 523.0392 Z 41.0694 F 400</t>
  </si>
  <si>
    <t>G1 X 455.0726 Y 44.4894 U 523.4049 Z 41.1035 F 400</t>
  </si>
  <si>
    <t>G1 X 455.6971 Y 44.5137 U 523.7509 Z 41.1357 F 400</t>
  </si>
  <si>
    <t>G1 X 456.249 Y 44.5354 U 524.0568 Z 41.1644 F 400</t>
  </si>
  <si>
    <t>G1 X 456.7052 Y 44.5537 U 524.3096 Z 41.1885 F 400</t>
  </si>
  <si>
    <t>G1 X 457.0978 Y 44.5696 U 524.5272 Z 41.2096 F 400</t>
  </si>
  <si>
    <t>G1 X 457.473 Y 44.5846 U 524.7351 Z 41.2294 F 400</t>
  </si>
  <si>
    <t>G1 X 457.8675 Y 44.5999 U 524.9537 Z 41.2496 F 400</t>
  </si>
  <si>
    <t>G1 X 458.2793 Y 44.6158 U 525.1819 Z 41.2706 F 400</t>
  </si>
  <si>
    <t>G1 X 458.6971 Y 44.6323 U 525.4134 Z 41.2924 F 400</t>
  </si>
  <si>
    <t>G1 X 459.1113 Y 44.6493 U 525.6429 Z 41.3149 F 400</t>
  </si>
  <si>
    <t>G1 X 459.5195 Y 44.6662 U 525.8692 Z 41.3372 F 400</t>
  </si>
  <si>
    <t>G1 X 459.9211 Y 44.6823 U 526.0918 Z 41.3585 F 400</t>
  </si>
  <si>
    <t>G1 X 460.314 Y 44.6969 U 526.3095 Z 41.3778 F 400</t>
  </si>
  <si>
    <t>G1 X 460.6904 Y 44.7102 U 526.518 Z 41.3954 F 400</t>
  </si>
  <si>
    <t>G1 X 461.0407 Y 44.7223 U 526.712 Z 41.4114 F 400</t>
  </si>
  <si>
    <t>G1 X 461.3635 Y 44.7337 U 526.8909 Z 41.4264 F 400</t>
  </si>
  <si>
    <t>G1 X 461.6891 Y 44.7453 U 527.0712 Z 41.4418 F 400</t>
  </si>
  <si>
    <t>G1 X 462.0556 Y 44.7586 U 527.2743 Z 41.4594 F 400</t>
  </si>
  <si>
    <t>G1 X 462.4936 Y 44.7746 U 527.5169 Z 41.4805 F 400</t>
  </si>
  <si>
    <t>G1 X 463.0034 Y 44.7931 U 527.7994 Z 41.505 F 400</t>
  </si>
  <si>
    <t>G1 X 463.5779 Y 44.8139 U 528.1177 Z 41.5324 F 400</t>
  </si>
  <si>
    <t>G1 X 464.2095 Y 44.8366 U 528.4676 Z 41.5624 F 400</t>
  </si>
  <si>
    <t>G1 X 464.8892 Y 44.8609 U 528.8442 Z 41.5945 F 400</t>
  </si>
  <si>
    <t>G1 X 465.608 Y 44.8865 U 529.2424 Z 41.6284 F 400</t>
  </si>
  <si>
    <t>G1 X 466.3467 Y 44.9129 U 529.6516 Z 41.6633 F 400</t>
  </si>
  <si>
    <t>G1 X 467.0464 Y 44.938 U 530.0392 Z 41.6964 F 400</t>
  </si>
  <si>
    <t>G1 X 467.6382 Y 44.9591 U 530.3671 Z 41.7244 F 400</t>
  </si>
  <si>
    <t>G1 X 468.0746 Y 44.9748 U 530.6089 Z 41.745 F 400</t>
  </si>
  <si>
    <t>G1 X 468.3933 Y 44.9862 U 530.7854 Z 41.7601 F 400</t>
  </si>
  <si>
    <t>G1 X 468.653 Y 44.9955 U 530.9294 Z 41.7724 F 400</t>
  </si>
  <si>
    <t>G1 X 570 Y 44.9748 U 570 Z 41.745 F 400</t>
  </si>
  <si>
    <t>G1 X 0 Y 147.7966 U 0 Z 145.8958 F 400</t>
  </si>
  <si>
    <t>G1 X 58.8632 Y 147.7966 U 121.2782 Z 145.8958 F 400</t>
  </si>
  <si>
    <t>G1 X 58.7947 Y 146.5044 U 121.2257 Z 144.9182 F 400</t>
  </si>
  <si>
    <t>G1 X 58.7488 Y 145.3967 U 121.2038 Z 144.0802 F 400</t>
  </si>
  <si>
    <t>G1 X 58.7482 Y 144.6581 U 121.2435 Z 143.5214 F 400</t>
  </si>
  <si>
    <t>G1 X 58.8105 Y 144.4028 U 121.3702 Z 143.3283 F 400</t>
  </si>
  <si>
    <t>G1 X 58.9332 Y 144.4637 U 121.589 Z 143.3743 F 400</t>
  </si>
  <si>
    <t>G1 X 59.1091 Y 144.6031 U 121.8995 Z 143.4798 F 400</t>
  </si>
  <si>
    <t>G1 X 59.3288 Y 144.6343 U 122.2955 Z 143.5034 F 400</t>
  </si>
  <si>
    <t>G1 X 59.5756 Y 144.5736 U 122.7454 Z 143.4575 F 400</t>
  </si>
  <si>
    <t>G1 X 59.8306 Y 144.488 U 123.2116 Z 143.3927 F 400</t>
  </si>
  <si>
    <t>G1 X 60.0785 Y 144.4303 U 123.6636 Z 143.3491 F 400</t>
  </si>
  <si>
    <t>G1 X 60.3183 Y 144.3971 U 124.0993 Z 143.324 F 400</t>
  </si>
  <si>
    <t>G1 X 60.552 Y 144.3708 U 124.5237 Z 143.3041 F 400</t>
  </si>
  <si>
    <t>G1 X 60.7832 Y 144.3372 U 124.944 Z 143.2787 F 400</t>
  </si>
  <si>
    <t>G1 X 61.0204 Y 144.2961 U 125.3755 Z 143.2476 F 400</t>
  </si>
  <si>
    <t>G1 X 61.2733 Y 144.2506 U 125.8357 Z 143.2131 F 400</t>
  </si>
  <si>
    <t>G1 X 61.5475 Y 144.2035 U 126.3345 Z 143.1775 F 400</t>
  </si>
  <si>
    <t>G1 X 61.8321 Y 144.1563 U 126.8522 Z 143.1418 F 400</t>
  </si>
  <si>
    <t>G1 X 62.1121 Y 144.1104 U 127.3615 Z 143.1071 F 400</t>
  </si>
  <si>
    <t>G1 X 62.3725 Y 144.0672 U 127.8352 Z 143.0744 F 400</t>
  </si>
  <si>
    <t>G1 X 62.5984 Y 144.0293 U 128.246 Z 143.0458 F 400</t>
  </si>
  <si>
    <t>G1 X 62.7745 Y 143.9996 U 128.5664 Z 143.0233 F 400</t>
  </si>
  <si>
    <t>G1 X 62.8971 Y 143.9791 U 128.7894 Z 143.0078 F 400</t>
  </si>
  <si>
    <t>G1 X 63.0064 Y 143.9611 U 128.9883 Z 142.9941 F 400</t>
  </si>
  <si>
    <t>G1 X 63.1538 Y 143.9367 U 129.2563 Z 142.9757 F 400</t>
  </si>
  <si>
    <t>G1 X 63.3811 Y 143.8991 U 129.6696 Z 142.9472 F 400</t>
  </si>
  <si>
    <t>G1 X 63.6914 Y 143.8472 U 130.2341 Z 142.908 F 400</t>
  </si>
  <si>
    <t>G1 X 64.0785 Y 143.782 U 130.9382 Z 142.8587 F 400</t>
  </si>
  <si>
    <t>G1 X 64.5323 Y 143.7047 U 131.7638 Z 142.8002 F 400</t>
  </si>
  <si>
    <t>G1 X 65.0282 Y 143.6196 U 132.6659 Z 142.7358 F 400</t>
  </si>
  <si>
    <t>G1 X 65.5378 Y 143.5316 U 133.5931 Z 142.6693 F 400</t>
  </si>
  <si>
    <t>G1 X 66.044 Y 143.4437 U 134.5139 Z 142.6028 F 400</t>
  </si>
  <si>
    <t>G1 X 66.5736 Y 143.3514 U 135.4775 Z 142.5329 F 400</t>
  </si>
  <si>
    <t>G1 X 67.1647 Y 143.2481 U 136.553 Z 142.4548 F 400</t>
  </si>
  <si>
    <t>G1 X 67.8489 Y 143.1285 U 137.7979 Z 142.3643 F 400</t>
  </si>
  <si>
    <t>G1 X 68.6318 Y 142.9908 U 139.2223 Z 142.2601 F 400</t>
  </si>
  <si>
    <t>G1 X 69.5123 Y 142.8342 U 140.8244 Z 142.1417 F 400</t>
  </si>
  <si>
    <t>G1 X 70.4776 Y 142.6602 U 142.581 Z 142.0101 F 400</t>
  </si>
  <si>
    <t>G1 X 71.4681 Y 142.4799 U 144.3835 Z 141.8737 F 400</t>
  </si>
  <si>
    <t>G1 X 72.4122 Y 142.3065 U 146.1017 Z 141.7425 F 400</t>
  </si>
  <si>
    <t>G1 X 73.2509 Y 142.1509 U 147.6281 Z 141.6248 F 400</t>
  </si>
  <si>
    <t>G1 X 73.9748 Y 142.0155 U 148.9455 Z 141.5224 F 400</t>
  </si>
  <si>
    <t>G1 X 74.5868 Y 141.9002 U 150.0594 Z 141.4352 F 400</t>
  </si>
  <si>
    <t>G1 X 75.1006 Y 141.803 U 150.9947 Z 141.3616 F 400</t>
  </si>
  <si>
    <t>G1 X 75.5726 Y 141.7132 U 151.8539 Z 141.2937 F 400</t>
  </si>
  <si>
    <t>G1 X 76.07 Y 141.6182 U 152.7592 Z 141.2218 F 400</t>
  </si>
  <si>
    <t>G1 X 76.6427 Y 141.5086 U 153.8017 Z 141.1389 F 400</t>
  </si>
  <si>
    <t>G1 X 77.2725 Y 141.3881 U 154.9483 Z 141.0477 F 400</t>
  </si>
  <si>
    <t>G1 X 77.9245 Y 141.2633 U 156.135 Z 140.9534 F 400</t>
  </si>
  <si>
    <t>G1 X 78.5664 Y 141.1406 U 157.3036 Z 140.8605 F 400</t>
  </si>
  <si>
    <t>G1 X 79.1789 Y 141.0234 U 158.4184 Z 140.7719 F 400</t>
  </si>
  <si>
    <t>G1 X 79.7454 Y 140.9148 U 159.4497 Z 140.6898 F 400</t>
  </si>
  <si>
    <t>G1 X 80.2567 Y 140.8165 U 160.3804 Z 140.6154 F 400</t>
  </si>
  <si>
    <t>G1 X 80.7315 Y 140.7249 U 161.2446 Z 140.5461 F 400</t>
  </si>
  <si>
    <t>G1 X 81.1954 Y 140.6351 U 162.0893 Z 140.4781 F 400</t>
  </si>
  <si>
    <t>G1 X 81.6694 Y 140.5433 U 162.9521 Z 140.4087 F 400</t>
  </si>
  <si>
    <t>G1 X 82.1541 Y 140.4491 U 163.8345 Z 140.3375 F 400</t>
  </si>
  <si>
    <t>G1 X 82.6453 Y 140.3533 U 164.7288 Z 140.265 F 400</t>
  </si>
  <si>
    <t>G1 X 83.138 Y 140.2567 U 165.6258 Z 140.1919 F 400</t>
  </si>
  <si>
    <t>G1 X 83.6241 Y 140.1609 U 166.5108 Z 140.1194 F 400</t>
  </si>
  <si>
    <t>G1 X 84.0948 Y 140.0675 U 167.3678 Z 140.0487 F 400</t>
  </si>
  <si>
    <t>G1 X 84.5494 Y 139.9766 U 168.1954 Z 139.98 F 400</t>
  </si>
  <si>
    <t>G1 X 85.0194 Y 139.8822 U 169.0512 Z 139.9086 F 400</t>
  </si>
  <si>
    <t>G1 X 85.5446 Y 139.7765 U 170.0076 Z 139.8286 F 400</t>
  </si>
  <si>
    <t>G1 X 86.16 Y 139.6524 U 171.1282 Z 139.7348 F 400</t>
  </si>
  <si>
    <t>G1 X 86.8813 Y 139.5066 U 172.4415 Z 139.6244 F 400</t>
  </si>
  <si>
    <t>G1 X 87.7193 Y 139.3363 U 173.9675 Z 139.4957 F 400</t>
  </si>
  <si>
    <t>G1 X 88.6693 Y 139.1423 U 175.6975 Z 139.3489 F 400</t>
  </si>
  <si>
    <t>G1 X 89.6635 Y 138.9385 U 177.508 Z 139.1947 F 400</t>
  </si>
  <si>
    <t>G1 X 90.6185 Y 138.742 U 179.247 Z 139.0461 F 400</t>
  </si>
  <si>
    <t>G1 X 91.4647 Y 138.5674 U 180.7882 Z 138.914 F 400</t>
  </si>
  <si>
    <t>G1 X 92.1891 Y 138.4176 U 182.1074 Z 138.8007 F 400</t>
  </si>
  <si>
    <t>G1 X 92.7926 Y 138.2927 U 183.2064 Z 138.7062 F 400</t>
  </si>
  <si>
    <t>G1 X 93.2891 Y 138.19 U 184.1107 Z 138.6285 F 400</t>
  </si>
  <si>
    <t>G1 X 93.7455 Y 138.0955 U 184.9419 Z 138.557 F 400</t>
  </si>
  <si>
    <t>G1 X 94.2418 Y 137.9925 U 185.8457 Z 138.4791 F 400</t>
  </si>
  <si>
    <t>G1 X 94.8448 Y 137.8668 U 186.9439 Z 138.384 F 400</t>
  </si>
  <si>
    <t>G1 X 95.5688 Y 137.7152 U 188.2625 Z 138.2693 F 400</t>
  </si>
  <si>
    <t>G1 X 96.415 Y 137.5371 U 189.8038 Z 138.1345 F 400</t>
  </si>
  <si>
    <t>G1 X 97.3703 Y 137.335 U 191.5438 Z 137.9817 F 400</t>
  </si>
  <si>
    <t>G1 X 98.3642 Y 137.124 U 193.3542 Z 137.8221 F 400</t>
  </si>
  <si>
    <t>G1 X 99.312 Y 136.9223 U 195.0805 Z 137.6695 F 400</t>
  </si>
  <si>
    <t>G1 X 100.1418 Y 136.7453 U 196.5921 Z 137.5356 F 400</t>
  </si>
  <si>
    <t>G1 X 100.8345 Y 136.5974 U 197.8538 Z 137.4237 F 400</t>
  </si>
  <si>
    <t>G1 X 101.3836 Y 136.4801 U 198.854 Z 137.3349 F 400</t>
  </si>
  <si>
    <t>G1 X 101.793 Y 136.3927 U 199.5998 Z 137.2689 F 400</t>
  </si>
  <si>
    <t>G1 X 102.1063 Y 136.326 U 200.1704 Z 137.2184 F 400</t>
  </si>
  <si>
    <t>G1 X 102.3772 Y 136.2682 U 200.6638 Z 137.1747 F 400</t>
  </si>
  <si>
    <t>G1 X 102.6592 Y 136.2078 U 201.1777 Z 137.129 F 400</t>
  </si>
  <si>
    <t>G1 X 103.0061 Y 136.1332 U 201.8096 Z 137.0726 F 400</t>
  </si>
  <si>
    <t>G1 X 103.4715 Y 136.0331 U 202.6572 Z 136.9968 F 400</t>
  </si>
  <si>
    <t>G1 X 104.0914 Y 135.8995 U 203.7865 Z 136.8958 F 400</t>
  </si>
  <si>
    <t>G1 X 104.8323 Y 135.7397 U 205.1362 Z 136.7749 F 400</t>
  </si>
  <si>
    <t>G1 X 105.643 Y 135.5643 U 206.6131 Z 136.6422 F 400</t>
  </si>
  <si>
    <t>G1 X 106.493 Y 135.3797 U 208.1615 Z 136.5025 F 400</t>
  </si>
  <si>
    <t>G1 X 107.4339 Y 135.1743 U 209.8757 Z 136.3471 F 400</t>
  </si>
  <si>
    <t>G1 X 108.538 Y 134.9322 U 211.8871 Z 136.164 F 400</t>
  </si>
  <si>
    <t>G1 X 109.8526 Y 134.6432 U 214.2823 Z 135.9454 F 400</t>
  </si>
  <si>
    <t>G1 X 111.3262 Y 134.3183 U 216.967 Z 135.6996 F 400</t>
  </si>
  <si>
    <t>G1 X 112.8824 Y 133.9743 U 219.8023 Z 135.4393 F 400</t>
  </si>
  <si>
    <t>G1 X 114.4427 Y 133.6284 U 222.6451 Z 135.1777 F 400</t>
  </si>
  <si>
    <t>G1 X 115.9207 Y 133.3 U 225.338 Z 134.9293 F 400</t>
  </si>
  <si>
    <t>G1 X 117.2277 Y 133.0091 U 227.7195 Z 134.7092 F 400</t>
  </si>
  <si>
    <t>G1 X 118.3082 Y 132.7682 U 229.6881 Z 134.527 F 400</t>
  </si>
  <si>
    <t>G1 X 119.2374 Y 132.5607 U 231.3812 Z 134.37 F 400</t>
  </si>
  <si>
    <t>G1 X 120.1236 Y 132.3626 U 232.9959 Z 134.2201 F 400</t>
  </si>
  <si>
    <t>G1 X 121.0531 Y 132.1547 U 234.6896 Z 134.0629 F 400</t>
  </si>
  <si>
    <t>G1 X 122.0254 Y 131.937 U 236.4612 Z 133.8982 F 400</t>
  </si>
  <si>
    <t>G1 X 123.0182 Y 131.7141 U 238.2702 Z 133.7296 F 400</t>
  </si>
  <si>
    <t>G1 X 124.0097 Y 131.4905 U 240.0769 Z 133.5605 F 400</t>
  </si>
  <si>
    <t>G1 X 124.9806 Y 131.2706 U 241.8462 Z 133.3941 F 400</t>
  </si>
  <si>
    <t>G1 X 125.9123 Y 131.0584 U 243.544 Z 133.2336 F 400</t>
  </si>
  <si>
    <t>G1 X 126.7896 Y 130.8573 U 245.1429 Z 133.0814 F 400</t>
  </si>
  <si>
    <t>G1 X 127.6126 Y 130.6679 U 246.6427 Z 132.9381 F 400</t>
  </si>
  <si>
    <t>G1 X 128.3849 Y 130.4898 U 248.0503 Z 132.8034 F 400</t>
  </si>
  <si>
    <t>G1 X 129.1121 Y 130.3224 U 249.3755 Z 132.6768 F 400</t>
  </si>
  <si>
    <t>G1 X 129.807 Y 130.1628 U 250.6418 Z 132.5561 F 400</t>
  </si>
  <si>
    <t>G1 X 130.4843 Y 130.0075 U 251.8761 Z 132.4386 F 400</t>
  </si>
  <si>
    <t>G1 X 131.1642 Y 129.8519 U 253.1152 Z 132.3208 F 400</t>
  </si>
  <si>
    <t>G1 X 131.889 Y 129.6863 U 254.4361 Z 132.1956 F 400</t>
  </si>
  <si>
    <t>G1 X 132.7064 Y 129.4999 U 255.9257 Z 132.0546 F 400</t>
  </si>
  <si>
    <t>G1 X 133.648 Y 129.2856 U 257.6414 Z 131.8924 F 400</t>
  </si>
  <si>
    <t>G1 X 134.68 Y 129.0508 U 259.5221 Z 131.7148 F 400</t>
  </si>
  <si>
    <t>G1 X 135.7526 Y 128.8066 U 261.4768 Z 131.5301 F 400</t>
  </si>
  <si>
    <t>G1 X 136.8163 Y 128.5641 U 263.4152 Z 131.3467 F 400</t>
  </si>
  <si>
    <t>G1 X 137.8228 Y 128.3344 U 265.2494 Z 131.1729 F 400</t>
  </si>
  <si>
    <t>G1 X 138.7241 Y 128.1284 U 266.8919 Z 131.0171 F 400</t>
  </si>
  <si>
    <t>G1 X 139.4928 Y 127.9525 U 268.2927 Z 130.884 F 400</t>
  </si>
  <si>
    <t>G1 X 140.1838 Y 127.7941 U 269.5519 Z 130.7642 F 400</t>
  </si>
  <si>
    <t>G1 X 140.8726 Y 127.636 U 270.8072 Z 130.6446 F 400</t>
  </si>
  <si>
    <t>G1 X 141.6149 Y 127.4654 U 272.1601 Z 130.5155 F 400</t>
  </si>
  <si>
    <t>G1 X 142.3877 Y 127.2878 U 273.5684 Z 130.3812 F 400</t>
  </si>
  <si>
    <t>G1 X 143.1479 Y 127.113 U 274.9538 Z 130.2489 F 400</t>
  </si>
  <si>
    <t>G1 X 143.8619 Y 126.9487 U 276.255 Z 130.1247 F 400</t>
  </si>
  <si>
    <t>G1 X 144.533 Y 126.7943 U 277.4781 Z 130.0078 F 400</t>
  </si>
  <si>
    <t>G1 X 145.174 Y 126.6468 U 278.6462 Z 129.8963 F 400</t>
  </si>
  <si>
    <t>G1 X 145.7986 Y 126.5032 U 279.7846 Z 129.7876 F 400</t>
  </si>
  <si>
    <t>G1 X 146.4257 Y 126.3592 U 280.9273 Z 129.6787 F 400</t>
  </si>
  <si>
    <t>G1 X 147.075 Y 126.2102 U 282.1107 Z 129.5659 F 400</t>
  </si>
  <si>
    <t>G1 X 147.7618 Y 126.0527 U 283.3623 Z 129.4468 F 400</t>
  </si>
  <si>
    <t>G1 X 148.4818 Y 125.8878 U 284.6744 Z 129.3221 F 400</t>
  </si>
  <si>
    <t>G1 X 149.226 Y 125.7176 U 286.0307 Z 129.1933 F 400</t>
  </si>
  <si>
    <t>G1 X 149.9804 Y 125.5453 U 287.4055 Z 129.063 F 400</t>
  </si>
  <si>
    <t>G1 X 150.7107 Y 125.3788 U 288.7362 Z 128.937 F 400</t>
  </si>
  <si>
    <t>G1 X 151.3773 Y 125.2271 U 289.9511 Z 128.8223 F 400</t>
  </si>
  <si>
    <t>G1 X 151.9549 Y 125.0961 U 291.0036 Z 128.7232 F 400</t>
  </si>
  <si>
    <t>G1 X 152.4738 Y 124.9787 U 291.9492 Z 128.6343 F 400</t>
  </si>
  <si>
    <t>G1 X 152.9784 Y 124.8646 U 292.8686 Z 128.5481 F 400</t>
  </si>
  <si>
    <t>G1 X 153.5094 Y 124.7446 U 293.8362 Z 128.4572 F 400</t>
  </si>
  <si>
    <t>G1 X 154.0932 Y 124.6126 U 294.9001 Z 128.3574 F 400</t>
  </si>
  <si>
    <t>G1 X 154.7528 Y 124.4636 U 296.1019 Z 128.2447 F 400</t>
  </si>
  <si>
    <t>G1 X 155.4992 Y 124.2951 U 297.4622 Z 128.1172 F 400</t>
  </si>
  <si>
    <t>G1 X 156.2977 Y 124.115 U 298.9171 Z 127.981 F 400</t>
  </si>
  <si>
    <t>G1 X 157.1014 Y 123.9337 U 300.3816 Z 127.8438 F 400</t>
  </si>
  <si>
    <t>G1 X 157.872 Y 123.7598 U 301.7859 Z 127.7123 F 400</t>
  </si>
  <si>
    <t>G1 X 158.6041 Y 123.5948 U 303.1198 Z 127.5875 F 400</t>
  </si>
  <si>
    <t>G1 X 159.3002 Y 123.4383 U 304.3882 Z 127.4691 F 400</t>
  </si>
  <si>
    <t>G1 X 159.9732 Y 123.2874 U 305.6146 Z 127.3549 F 400</t>
  </si>
  <si>
    <t>G1 X 160.6766 Y 123.1301 U 306.8962 Z 127.2359 F 400</t>
  </si>
  <si>
    <t>G1 X 161.4739 Y 122.952 U 308.3489 Z 127.1012 F 400</t>
  </si>
  <si>
    <t>G1 X 162.4085 Y 122.7434 U 310.0519 Z 126.9434 F 400</t>
  </si>
  <si>
    <t>G1 X 163.4437 Y 122.5132 U 311.938 Z 126.7693 F 400</t>
  </si>
  <si>
    <t>G1 X 164.5225 Y 122.275 U 313.9034 Z 126.5891 F 400</t>
  </si>
  <si>
    <t>G1 X 165.585 Y 122.0426 U 315.8391 Z 126.4133 F 400</t>
  </si>
  <si>
    <t>G1 X 166.5595 Y 121.8309 U 317.6144 Z 126.2531 F 400</t>
  </si>
  <si>
    <t>G1 X 167.3714 Y 121.655 U 319.0935 Z 126.12 F 400</t>
  </si>
  <si>
    <t>G1 X 167.976 Y 121.5234 U 320.1949 Z 126.0205 F 400</t>
  </si>
  <si>
    <t>G1 X 168.4488 Y 121.42 U 321.0562 Z 125.9423 F 400</t>
  </si>
  <si>
    <t>G1 X 168.8951 Y 121.3221 U 321.8693 Z 125.8682 F 400</t>
  </si>
  <si>
    <t>G1 X 169.4015 Y 121.2111 U 322.7919 Z 125.7842 F 400</t>
  </si>
  <si>
    <t>G1 X 169.9787 Y 121.0849 U 323.8435 Z 125.6888 F 400</t>
  </si>
  <si>
    <t>G1 X 170.6185 Y 120.9456 U 325.0091 Z 125.5834 F 400</t>
  </si>
  <si>
    <t>G1 X 171.3104 Y 120.7958 U 326.2695 Z 125.4701 F 400</t>
  </si>
  <si>
    <t>G1 X 172.0342 Y 120.64 U 327.588 Z 125.3522 F 400</t>
  </si>
  <si>
    <t>G1 X 172.7674 Y 120.4829 U 328.9235 Z 125.2334 F 400</t>
  </si>
  <si>
    <t>G1 X 173.4918 Y 120.3287 U 330.243 Z 125.1167 F 400</t>
  </si>
  <si>
    <t>G1 X 174.207 Y 120.1771 U 331.5457 Z 125.0021 F 400</t>
  </si>
  <si>
    <t>G1 X 174.917 Y 120.0274 U 332.8389 Z 124.8888 F 400</t>
  </si>
  <si>
    <t>G1 X 175.6261 Y 119.8783 U 334.1305 Z 124.776 F 400</t>
  </si>
  <si>
    <t>G1 X 176.3407 Y 119.7286 U 335.4319 Z 124.6627 F 400</t>
  </si>
  <si>
    <t>G1 X 177.0672 Y 119.5769 U 336.7551 Z 124.548 F 400</t>
  </si>
  <si>
    <t>G1 X 177.8062 Y 119.4233 U 338.101 Z 124.4318 F 400</t>
  </si>
  <si>
    <t>G1 X 178.5334 Y 119.273 U 339.4254 Z 124.3181 F 400</t>
  </si>
  <si>
    <t>G1 X 179.2183 Y 119.1326 U 340.6727 Z 124.2119 F 400</t>
  </si>
  <si>
    <t>G1 X 179.8349 Y 119.0076 U 341.7954 Z 124.1173 F 400</t>
  </si>
  <si>
    <t>G1 X 180.3745 Y 118.8992 U 342.7778 Z 124.0353 F 400</t>
  </si>
  <si>
    <t>G1 X 180.8328 Y 118.8075 U 343.6124 Z 123.966 F 400</t>
  </si>
  <si>
    <t>G1 X 181.2143 Y 118.7312 U 344.3069 Z 123.9083 F 400</t>
  </si>
  <si>
    <t>G1 X 181.5574 Y 118.6626 U 344.9318 Z 123.8564 F 400</t>
  </si>
  <si>
    <t>G1 X 181.9096 Y 118.5925 U 345.5729 Z 123.8033 F 400</t>
  </si>
  <si>
    <t>G1 X 182.3066 Y 118.5139 U 346.2957 Z 123.7438 F 400</t>
  </si>
  <si>
    <t>G1 X 182.7392 Y 118.4284 U 347.0833 Z 123.6792 F 400</t>
  </si>
  <si>
    <t>G1 X 183.1868 Y 118.34 U 347.8982 Z 123.6123 F 400</t>
  </si>
  <si>
    <t>G1 X 183.6306 Y 118.2521 U 348.7064 Z 123.5458 F 400</t>
  </si>
  <si>
    <t>G1 X 184.0594 Y 118.167 U 349.4871 Z 123.4815 F 400</t>
  </si>
  <si>
    <t>G1 X 184.4637 Y 118.0864 U 350.2231 Z 123.4205 F 400</t>
  </si>
  <si>
    <t>G1 X 184.8378 Y 118.0114 U 350.9042 Z 123.3638 F 400</t>
  </si>
  <si>
    <t>G1 X 185.1919 Y 117.9403 U 351.5491 Z 123.3099 F 400</t>
  </si>
  <si>
    <t>G1 X 185.5404 Y 117.8704 U 352.1836 Z 123.2571 F 400</t>
  </si>
  <si>
    <t>G1 X 185.8945 Y 117.7998 U 352.8283 Z 123.2036 F 400</t>
  </si>
  <si>
    <t>G1 X 186.2543 Y 117.7286 U 353.4834 Z 123.1498 F 400</t>
  </si>
  <si>
    <t>G1 X 186.617 Y 117.6574 U 354.1438 Z 123.0959 F 400</t>
  </si>
  <si>
    <t>G1 X 186.9798 Y 117.5869 U 354.8043 Z 123.0426 F 400</t>
  </si>
  <si>
    <t>G1 X 187.3398 Y 117.5174 U 355.4596 Z 122.9901 F 400</t>
  </si>
  <si>
    <t>G1 X 187.694 Y 117.4496 U 356.1044 Z 122.9387 F 400</t>
  </si>
  <si>
    <t>G1 X 188.0423 Y 117.3831 U 356.7384 Z 122.8885 F 400</t>
  </si>
  <si>
    <t>G1 X 188.3965 Y 117.3158 U 357.3831 Z 122.8376 F 400</t>
  </si>
  <si>
    <t>G1 X 188.7712 Y 117.2448 U 358.065 Z 122.7838 F 400</t>
  </si>
  <si>
    <t>G1 X 189.1776 Y 117.1677 U 358.8048 Z 122.7255 F 400</t>
  </si>
  <si>
    <t>G1 X 189.6136 Y 117.0852 U 359.5984 Z 122.6631 F 400</t>
  </si>
  <si>
    <t>G1 X 190.0738 Y 116.9984 U 360.436 Z 122.5975 F 400</t>
  </si>
  <si>
    <t>G1 X 190.5501 Y 116.909 U 361.303 Z 122.5298 F 400</t>
  </si>
  <si>
    <t>G1 X 191.0246 Y 116.82 U 362.1666 Z 122.4625 F 400</t>
  </si>
  <si>
    <t>G1 X 191.4767 Y 116.7349 U 362.9895 Z 122.3981 F 400</t>
  </si>
  <si>
    <t>G1 X 191.8918 Y 116.6561 U 363.7452 Z 122.3385 F 400</t>
  </si>
  <si>
    <t>G1 X 192.2794 Y 116.5822 U 364.4506 Z 122.2825 F 400</t>
  </si>
  <si>
    <t>G1 X 192.6547 Y 116.5108 U 365.1338 Z 122.2286 F 400</t>
  </si>
  <si>
    <t>G1 X 193.0283 Y 116.4404 U 365.8138 Z 122.1753 F 400</t>
  </si>
  <si>
    <t>G1 X 193.392 Y 116.3724 U 366.4756 Z 122.1239 F 400</t>
  </si>
  <si>
    <t>G1 X 193.7326 Y 116.3091 U 367.0957 Z 122.076 F 400</t>
  </si>
  <si>
    <t>G1 X 194.0394 Y 116.2522 U 367.654 Z 122.033 F 400</t>
  </si>
  <si>
    <t>G1 X 194.3093 Y 116.2024 U 368.1451 Z 121.9953 F 400</t>
  </si>
  <si>
    <t>G1 X 194.5413 Y 116.1598 U 368.5674 Z 121.9631 F 400</t>
  </si>
  <si>
    <t>G1 X 194.7375 Y 116.124 U 368.9244 Z 121.936 F 400</t>
  </si>
  <si>
    <t>G1 X 194.9116 Y 116.0924 U 369.2413 Z 121.9121 F 400</t>
  </si>
  <si>
    <t>G1 X 195.0804 Y 116.062 U 369.5484 Z 121.8891 F 400</t>
  </si>
  <si>
    <t>G1 X 195.2567 Y 116.0304 U 369.8692 Z 121.8652 F 400</t>
  </si>
  <si>
    <t>G1 X 195.4383 Y 115.9981 U 370.1997 Z 121.8407 F 400</t>
  </si>
  <si>
    <t>G1 X 195.6191 Y 115.9663 U 370.5286 Z 121.8167 F 400</t>
  </si>
  <si>
    <t>G1 X 195.7952 Y 115.9357 U 370.8491 Z 121.7935 F 400</t>
  </si>
  <si>
    <t>G1 X 195.9723 Y 115.9053 U 371.1711 Z 121.7705 F 400</t>
  </si>
  <si>
    <t>G1 X 196.1579 Y 115.8736 U 371.5088 Z 121.7466 F 400</t>
  </si>
  <si>
    <t>G1 X 196.3577 Y 115.8397 U 371.8722 Z 121.7209 F 400</t>
  </si>
  <si>
    <t>G1 X 196.5684 Y 115.804 U 372.2556 Z 121.6939 F 400</t>
  </si>
  <si>
    <t>G1 X 196.7846 Y 115.7673 U 372.6488 Z 121.6661 F 400</t>
  </si>
  <si>
    <t>G1 X 197.0008 Y 115.7307 U 373.0421 Z 121.6384 F 400</t>
  </si>
  <si>
    <t>G1 X 197.2115 Y 115.6949 U 373.4255 Z 121.6114 F 400</t>
  </si>
  <si>
    <t>G1 X 197.4113 Y 115.661 U 373.7889 Z 121.5857 F 400</t>
  </si>
  <si>
    <t>G1 X 197.5976 Y 115.6293 U 374.1277 Z 121.5618 F 400</t>
  </si>
  <si>
    <t>G1 X 197.7794 Y 115.5982 U 374.4586 Z 121.5382 F 400</t>
  </si>
  <si>
    <t>G1 X 197.969 Y 115.5656 U 374.8034 Z 121.5135 F 400</t>
  </si>
  <si>
    <t>G1 X 198.1817 Y 115.5286 U 375.1904 Z 121.4856 F 400</t>
  </si>
  <si>
    <t>G1 X 198.4467 Y 115.4825 U 375.6725 Z 121.4507 F 400</t>
  </si>
  <si>
    <t>G1 X 198.7963 Y 115.4217 U 376.3087 Z 121.4047 F 400</t>
  </si>
  <si>
    <t>G1 X 199.2534 Y 115.3426 U 377.1402 Z 121.3449 F 400</t>
  </si>
  <si>
    <t>G1 X 199.8013 Y 115.2483 U 378.137 Z 121.2735 F 400</t>
  </si>
  <si>
    <t>G1 X 200.4139 Y 115.1437 U 379.2514 Z 121.1944 F 400</t>
  </si>
  <si>
    <t>G1 X 201.0721 Y 115.0325 U 380.4487 Z 121.1103 F 400</t>
  </si>
  <si>
    <t>G1 X 201.7856 Y 114.9132 U 381.7465 Z 121.0201 F 400</t>
  </si>
  <si>
    <t>G1 X 202.5714 Y 114.7833 U 383.1758 Z 120.9217 F 400</t>
  </si>
  <si>
    <t>G1 X 203.4389 Y 114.6414 U 384.7536 Z 120.8144 F 400</t>
  </si>
  <si>
    <t>G1 X 204.3676 Y 114.492 U 386.4425 Z 120.7014 F 400</t>
  </si>
  <si>
    <t>G1 X 205.3292 Y 114.3411 U 388.191 Z 120.5873 F 400</t>
  </si>
  <si>
    <t>G1 X 206.2939 Y 114.1943 U 389.945 Z 120.4762 F 400</t>
  </si>
  <si>
    <t>G1 X 207.2254 Y 114.0562 U 391.6386 Z 120.3717 F 400</t>
  </si>
  <si>
    <t>G1 X 208.086 Y 113.9308 U 393.2029 Z 120.2769 F 400</t>
  </si>
  <si>
    <t>G1 X 208.8517 Y 113.8206 U 394.5946 Z 120.1936 F 400</t>
  </si>
  <si>
    <t>G1 X 209.5547 Y 113.7211 U 395.8724 Z 120.1183 F 400</t>
  </si>
  <si>
    <t>G1 X 210.2413 Y 113.6258 U 397.1203 Z 120.0462 F 400</t>
  </si>
  <si>
    <t>G1 X 210.9479 Y 113.5298 U 398.4044 Z 119.9735 F 400</t>
  </si>
  <si>
    <t>G1 X 211.6711 Y 113.4334 U 399.7184 Z 119.9006 F 400</t>
  </si>
  <si>
    <t>G1 X 212.3973 Y 113.3382 U 401.0379 Z 119.8287 F 400</t>
  </si>
  <si>
    <t>G1 X 213.1166 Y 113.2458 U 402.3448 Z 119.7587 F 400</t>
  </si>
  <si>
    <t>G1 X 213.833 Y 113.1556 U 403.6463 Z 119.6905 F 400</t>
  </si>
  <si>
    <t>G1 X 214.5539 Y 113.0671 U 404.9557 Z 119.6235 F 400</t>
  </si>
  <si>
    <t>G1 X 215.2793 Y 112.9803 U 406.2735 Z 119.5579 F 400</t>
  </si>
  <si>
    <t>G1 X 215.9812 Y 112.8982 U 407.5482 Z 119.4958 F 400</t>
  </si>
  <si>
    <t>G1 X 216.624 Y 112.8249 U 408.7155 Z 119.4403 F 400</t>
  </si>
  <si>
    <t>G1 X 217.1839 Y 112.7627 U 409.7322 Z 119.3933 F 400</t>
  </si>
  <si>
    <t>G1 X 217.6835 Y 112.7085 U 410.6393 Z 119.3523 F 400</t>
  </si>
  <si>
    <t>G1 X 218.157 Y 112.6579 U 411.4991 Z 119.314 F 400</t>
  </si>
  <si>
    <t>G1 X 218.6394 Y 112.6065 U 412.3749 Z 119.2751 F 400</t>
  </si>
  <si>
    <t>G1 X 219.1681 Y 112.551 U 413.3348 Z 119.2332 F 400</t>
  </si>
  <si>
    <t>G1 X 219.7814 Y 112.4883 U 414.4481 Z 119.1857 F 400</t>
  </si>
  <si>
    <t>G1 X 220.4965 Y 112.4171 U 415.7462 Z 119.1319 F 400</t>
  </si>
  <si>
    <t>G1 X 221.2475 Y 112.3439 U 417.1093 Z 119.0765 F 400</t>
  </si>
  <si>
    <t>G1 X 221.9475 Y 112.2773 U 418.3799 Z 119.0261 F 400</t>
  </si>
  <si>
    <t>G1 X 222.5255 Y 112.2239 U 419.4288 Z 118.9857 F 400</t>
  </si>
  <si>
    <t>G1 X 222.9726 Y 112.1838 U 420.2402 Z 118.9554 F 400</t>
  </si>
  <si>
    <t>G1 X 223.2957 Y 112.1554 U 420.8265 Z 118.9339 F 400</t>
  </si>
  <si>
    <t>G1 X 223.5087 Y 112.1365 U 421.2131 Z 118.9196 F 400</t>
  </si>
  <si>
    <t>G1 X 223.654 Y 112.1234 U 421.4767 Z 118.9097 F 400</t>
  </si>
  <si>
    <t>G1 X 223.7807 Y 112.112 U 421.7067 Z 118.9011 F 400</t>
  </si>
  <si>
    <t>G1 X 223.9283 Y 112.0987 U 421.9745 Z 118.891 F 400</t>
  </si>
  <si>
    <t>G1 X 224.0957 Y 112.0836 U 422.2784 Z 118.8796 F 400</t>
  </si>
  <si>
    <t>G1 X 224.272 Y 112.0673 U 422.5983 Z 118.8673 F 400</t>
  </si>
  <si>
    <t>G1 X 224.4487 Y 112.0505 U 422.919 Z 118.8545 F 400</t>
  </si>
  <si>
    <t>G1 X 224.6278 Y 112.033 U 423.244 Z 118.8413 F 400</t>
  </si>
  <si>
    <t>G1 X 224.8137 Y 112.0146 U 423.5815 Z 118.8274 F 400</t>
  </si>
  <si>
    <t>G1 X 225.0095 Y 111.9951 U 423.9369 Z 118.8126 F 400</t>
  </si>
  <si>
    <t>G1 X 225.2124 Y 111.9748 U 424.3053 Z 118.7973 F 400</t>
  </si>
  <si>
    <t>G1 X 225.4182 Y 111.9542 U 424.6789 Z 118.7817 F 400</t>
  </si>
  <si>
    <t>G1 X 225.6231 Y 111.9336 U 425.0508 Z 118.7662 F 400</t>
  </si>
  <si>
    <t>G1 X 225.8252 Y 111.9134 U 425.4176 Z 118.7509 F 400</t>
  </si>
  <si>
    <t>G1 X 226.0228 Y 111.8939 U 425.7763 Z 118.7361 F 400</t>
  </si>
  <si>
    <t>G1 X 226.2142 Y 111.8754 U 426.1237 Z 118.7221 F 400</t>
  </si>
  <si>
    <t>G1 X 226.3959 Y 111.8584 U 426.4535 Z 118.7092 F 400</t>
  </si>
  <si>
    <t>G1 X 226.5643 Y 111.8432 U 426.7591 Z 118.6978 F 400</t>
  </si>
  <si>
    <t>G1 X 226.7162 Y 111.8301 U 427.0346 Z 118.6879 F 400</t>
  </si>
  <si>
    <t>G1 X 226.8507 Y 111.8189 U 427.2787 Z 118.6794 F 400</t>
  </si>
  <si>
    <t>G1 X 226.9676 Y 111.8091 U 427.4908 Z 118.672 F 400</t>
  </si>
  <si>
    <t>G1 X 227.0676 Y 111.8004 U 427.6723 Z 118.6654 F 400</t>
  </si>
  <si>
    <t>G1 X 227.1558 Y 111.7931 U 427.8323 Z 118.6599 F 400</t>
  </si>
  <si>
    <t>G1 X 227.238 Y 111.7874 U 427.9814 Z 118.6555 F 400</t>
  </si>
  <si>
    <t>G1 X 227.3253 Y 111.7826 U 428.1396 Z 118.6519 F 400</t>
  </si>
  <si>
    <t>G1 X 227.449 Y 111.7739 U 428.3639 Z 118.6453 F 400</t>
  </si>
  <si>
    <t>G1 X 227.6455 Y 111.7552 U 428.7206 Z 118.6312 F 400</t>
  </si>
  <si>
    <t>G1 X 227.9408 Y 111.7238 U 429.2569 Z 118.6074 F 400</t>
  </si>
  <si>
    <t>G1 X 228.3195 Y 111.6897 U 429.944 Z 118.5816 F 400</t>
  </si>
  <si>
    <t>G1 X 228.7553 Y 111.6661 U 430.734 Z 118.5638 F 400</t>
  </si>
  <si>
    <t>G1 X 229.2155 Y 111.6581 U 431.5673 Z 118.5578 F 400</t>
  </si>
  <si>
    <t>G1 X 229.6393 Y 111.6381 U 432.3353 Z 118.5427 F 400</t>
  </si>
  <si>
    <t>G1 X 229.9591 Y 111.5703 U 432.9179 Z 118.4913 F 400</t>
  </si>
  <si>
    <t>G1 X 230.1334 Y 111.4491 U 433.24 Z 118.3996 F 400</t>
  </si>
  <si>
    <t>G1 X 230.225 Y 111.3905 U 433.4089 Z 118.3553 F 400</t>
  </si>
  <si>
    <t>G1 X 230.3227 Y 111.5408 U 433.5776 Z 118.469 F 400</t>
  </si>
  <si>
    <t>G1 X 230.4731 Y 112.0035 U 433.8242 Z 118.8191 F 400</t>
  </si>
  <si>
    <t>G1 X 230.5529 Y 112.7105 U 433.9295 Z 119.3539 F 400</t>
  </si>
  <si>
    <t>G1 X 230.3963 Y 113.5505 U 433.5998 Z 119.9895 F 400</t>
  </si>
  <si>
    <t>G1 X 229.9717 Y 114.4054 U 432.7842 Z 120.6362 F 400</t>
  </si>
  <si>
    <t>G1 X 229.7835 Y 115.127 U 432.4037 Z 121.1821 F 400</t>
  </si>
  <si>
    <t>G1 X 230.4699 Y 115.5603 U 433.6221 Z 121.5099 F 400</t>
  </si>
  <si>
    <t>G1 X 232.4794 Y 115.6111 U 437.2558 Z 121.5483 F 400</t>
  </si>
  <si>
    <t>G1 X 235.4997 Y 115.4301 U 442.7318 Z 121.4114 F 400</t>
  </si>
  <si>
    <t>G1 X 239.0287 Y 115.2291 U 449.1295 Z 121.2594 F 400</t>
  </si>
  <si>
    <t>G1 X 242.562 Y 115.156 U 455.5279 Z 121.2041 F 400</t>
  </si>
  <si>
    <t>G1 X 245.5866 Y 115.1028 U 461.0047 Z 121.164 F 400</t>
  </si>
  <si>
    <t>G1 X 247.5874 Y 114.8978 U 464.6369 Z 121.0089 F 400</t>
  </si>
  <si>
    <t>G1 X 248.2425 Y 114.4152 U 465.8491 Z 120.6438 F 400</t>
  </si>
  <si>
    <t>G1 X 248.0032 Y 113.7138 U 465.4547 Z 120.1132 F 400</t>
  </si>
  <si>
    <t>G1 X 247.5142 Y 112.8984 U 464.6148 Z 119.4963 F 400</t>
  </si>
  <si>
    <t>G1 X 247.2884 Y 112.0769 U 464.2516 Z 118.8748 F 400</t>
  </si>
  <si>
    <t>G1 X 247.3124 Y 111.3697 U 464.334 Z 118.3398 F 400</t>
  </si>
  <si>
    <t>G1 X 247.441 Y 110.8999 U 464.5926 Z 117.9843 F 400</t>
  </si>
  <si>
    <t>G1 X 247.56 Y 110.745 U 464.8165 Z 117.8672 F 400</t>
  </si>
  <si>
    <t>G1 X 247.6793 Y 110.7993 U 465.0294 Z 117.9083 F 400</t>
  </si>
  <si>
    <t>G1 X 247.8397 Y 110.9111 U 465.3135 Z 117.9929 F 400</t>
  </si>
  <si>
    <t>G1 X 248.0696 Y 110.9608 U 465.7268 Z 118.0305 F 400</t>
  </si>
  <si>
    <t>G1 X 248.347 Y 110.9564 U 466.2292 Z 118.0271 F 400</t>
  </si>
  <si>
    <t>G1 X 248.6376 Y 110.9377 U 466.7561 Z 118.013 F 400</t>
  </si>
  <si>
    <t>G1 X 248.9142 Y 110.9362 U 467.2567 Z 118.0118 F 400</t>
  </si>
  <si>
    <t>G1 X 249.1782 Y 110.9499 U 467.7338 Z 118.0222 F 400</t>
  </si>
  <si>
    <t>G1 X 249.4385 Y 110.9682 U 468.2039 Z 118.0361 F 400</t>
  </si>
  <si>
    <t>G1 X 249.7023 Y 110.9831 U 468.6804 Z 118.0473 F 400</t>
  </si>
  <si>
    <t>G1 X 249.9706 Y 110.995 U 469.1654 Z 118.0563 F 400</t>
  </si>
  <si>
    <t>G1 X 250.2429 Y 111.0069 U 469.6575 Z 118.0653 F 400</t>
  </si>
  <si>
    <t>G1 X 250.5176 Y 111.0209 U 470.1538 Z 118.076 F 400</t>
  </si>
  <si>
    <t>G1 X 250.7884 Y 111.0366 U 470.6431 Z 118.0878 F 400</t>
  </si>
  <si>
    <t>G1 X 251.0481 Y 111.0526 U 471.1121 Z 118.1 F 400</t>
  </si>
  <si>
    <t>G1 X 251.2954 Y 111.0682 U 471.5588 Z 118.1117 F 400</t>
  </si>
  <si>
    <t>G1 X 251.554 Y 111.0843 U 472.0259 Z 118.1239 F 400</t>
  </si>
  <si>
    <t>G1 X 251.8536 Y 111.1025 U 472.5671 Z 118.1377 F 400</t>
  </si>
  <si>
    <t>G1 X 252.2157 Y 111.1243 U 473.2213 Z 118.1542 F 400</t>
  </si>
  <si>
    <t>G1 X 252.6288 Y 111.1514 U 473.9674 Z 118.1747 F 400</t>
  </si>
  <si>
    <t>G1 X 253.0732 Y 111.1856 U 474.7697 Z 118.2005 F 400</t>
  </si>
  <si>
    <t>G1 X 253.5269 Y 111.2272 U 475.5886 Z 118.2321 F 400</t>
  </si>
  <si>
    <t>G1 X 253.9599 Y 111.2715 U 476.3696 Z 118.2655 F 400</t>
  </si>
  <si>
    <t>G1 X 254.3397 Y 111.312 U 477.0548 Z 118.2962 F 400</t>
  </si>
  <si>
    <t>G1 X 254.6474 Y 111.3445 U 477.6097 Z 118.3208 F 400</t>
  </si>
  <si>
    <t>G1 X 254.9165 Y 111.3724 U 478.0952 Z 118.3419 F 400</t>
  </si>
  <si>
    <t>G1 X 255.1939 Y 111.401 U 478.5957 Z 118.3635 F 400</t>
  </si>
  <si>
    <t>G1 X 255.5188 Y 111.4351 U 479.1819 Z 118.3893 F 400</t>
  </si>
  <si>
    <t>G1 X 255.8996 Y 111.4769 U 479.8687 Z 118.4209 F 400</t>
  </si>
  <si>
    <t>G1 X 256.3369 Y 111.5281 U 480.6572 Z 118.4597 F 400</t>
  </si>
  <si>
    <t>G1 X 256.8247 Y 111.5892 U 481.5367 Z 118.506 F 400</t>
  </si>
  <si>
    <t>G1 X 257.3311 Y 111.6566 U 482.4495 Z 118.5569 F 400</t>
  </si>
  <si>
    <t>G1 X 257.8175 Y 111.7252 U 483.3259 Z 118.6088 F 400</t>
  </si>
  <si>
    <t>G1 X 258.2526 Y 111.7907 U 484.1097 Z 118.6584 F 400</t>
  </si>
  <si>
    <t>G1 X 258.635 Y 111.8514 U 484.7983 Z 118.7043 F 400</t>
  </si>
  <si>
    <t>G1 X 258.9703 Y 111.9062 U 485.4022 Z 118.7458 F 400</t>
  </si>
  <si>
    <t>G1 X 259.2669 Y 111.9547 U 485.9363 Z 118.7825 F 400</t>
  </si>
  <si>
    <t>G1 X 259.5422 Y 111.9997 U 486.432 Z 118.8165 F 400</t>
  </si>
  <si>
    <t>G1 X 259.8161 Y 112.0448 U 486.9252 Z 118.8506 F 400</t>
  </si>
  <si>
    <t>G1 X 260.1021 Y 112.0925 U 487.4401 Z 118.8868 F 400</t>
  </si>
  <si>
    <t>G1 X 260.3879 Y 112.1414 U 487.9547 Z 118.9237 F 400</t>
  </si>
  <si>
    <t>G1 X 260.6552 Y 112.1888 U 488.4358 Z 118.9596 F 400</t>
  </si>
  <si>
    <t>G1 X 260.889 Y 112.2325 U 488.8564 Z 118.9926 F 400</t>
  </si>
  <si>
    <t>G1 X 261.0891 Y 112.2717 U 489.2165 Z 119.0223 F 400</t>
  </si>
  <si>
    <t>G1 X 261.2593 Y 112.3059 U 489.5226 Z 119.0482 F 400</t>
  </si>
  <si>
    <t>G1 X 261.4043 Y 112.3351 U 489.7834 Z 119.0703 F 400</t>
  </si>
  <si>
    <t>G1 X 261.5341 Y 112.361 U 490.0169 Z 119.0899 F 400</t>
  </si>
  <si>
    <t>G1 X 261.66 Y 112.3858 U 490.2434 Z 119.1086 F 400</t>
  </si>
  <si>
    <t>G1 X 261.7908 Y 112.4114 U 490.4786 Z 119.128 F 400</t>
  </si>
  <si>
    <t>G1 X 261.9255 Y 112.4381 U 490.721 Z 119.1482 F 400</t>
  </si>
  <si>
    <t>G1 X 262.0608 Y 112.4657 U 490.9642 Z 119.1691 F 400</t>
  </si>
  <si>
    <t>G1 X 262.1941 Y 112.4942 U 491.2039 Z 119.1906 F 400</t>
  </si>
  <si>
    <t>G1 X 262.3269 Y 112.5235 U 491.4427 Z 119.2128 F 400</t>
  </si>
  <si>
    <t>G1 X 262.4615 Y 112.5538 U 491.6847 Z 119.2357 F 400</t>
  </si>
  <si>
    <t>G1 X 262.5993 Y 112.5849 U 491.9323 Z 119.2593 F 400</t>
  </si>
  <si>
    <t>G1 X 262.7374 Y 112.6164 U 492.1803 Z 119.2831 F 400</t>
  </si>
  <si>
    <t>G1 X 262.8718 Y 112.6477 U 492.4219 Z 119.3068 F 400</t>
  </si>
  <si>
    <t>G1 X 263.0016 Y 112.6786 U 492.6552 Z 119.3301 F 400</t>
  </si>
  <si>
    <t>G1 X 263.1372 Y 112.7112 U 492.8987 Z 119.3549 F 400</t>
  </si>
  <si>
    <t>G1 X 263.2916 Y 112.7484 U 493.1761 Z 119.383 F 400</t>
  </si>
  <si>
    <t>G1 X 263.4746 Y 112.792 U 493.5048 Z 119.4159 F 400</t>
  </si>
  <si>
    <t>G1 X 263.6819 Y 112.8415 U 493.8773 Z 119.4534 F 400</t>
  </si>
  <si>
    <t>G1 X 263.9058 Y 112.8959 U 494.2796 Z 119.4946 F 400</t>
  </si>
  <si>
    <t>G1 X 264.1429 Y 112.9547 U 494.7054 Z 119.5391 F 400</t>
  </si>
  <si>
    <t>G1 X 264.4066 Y 113.021 U 495.1788 Z 119.5892 F 400</t>
  </si>
  <si>
    <t>G1 X 264.7144 Y 113.0985 U 495.7317 Z 119.6478 F 400</t>
  </si>
  <si>
    <t>G1 X 265.0782 Y 113.1901 U 496.3851 Z 119.7172 F 400</t>
  </si>
  <si>
    <t>G1 X 265.4864 Y 113.2959 U 497.1179 Z 119.7972 F 400</t>
  </si>
  <si>
    <t>G1 X 265.9213 Y 113.4149 U 497.8983 Z 119.8872 F 400</t>
  </si>
  <si>
    <t>G1 X 266.3621 Y 113.544 U 498.6891 Z 119.9849 F 400</t>
  </si>
  <si>
    <t>G1 X 266.7757 Y 113.6708 U 499.4304 Z 120.0809 F 400</t>
  </si>
  <si>
    <t>G1 X 267.1253 Y 113.7807 U 500.0571 Z 120.164 F 400</t>
  </si>
  <si>
    <t>G1 X 267.3856 Y 113.863 U 500.5237 Z 120.2263 F 400</t>
  </si>
  <si>
    <t>G1 X 267.576 Y 113.9234 U 500.8649 Z 120.272 F 400</t>
  </si>
  <si>
    <t>G1 X 267.727 Y 113.9718 U 501.1355 Z 120.3086 F 400</t>
  </si>
  <si>
    <t>G1 X 267.8647 Y 114.0163 U 501.3821 Z 120.3422 F 400</t>
  </si>
  <si>
    <t>G1 X 267.9971 Y 114.0596 U 501.6195 Z 120.375 F 400</t>
  </si>
  <si>
    <t>G1 X 268.1282 Y 114.1029 U 501.8544 Z 120.4078 F 400</t>
  </si>
  <si>
    <t>G1 X 268.2608 Y 114.1471 U 502.0919 Z 120.4412 F 400</t>
  </si>
  <si>
    <t>G1 X 268.3949 Y 114.1923 U 502.3321 Z 120.4754 F 400</t>
  </si>
  <si>
    <t>G1 X 268.5296 Y 114.2382 U 502.5733 Z 120.5101 F 400</t>
  </si>
  <si>
    <t>G1 X 268.6641 Y 114.2846 U 502.8141 Z 120.5452 F 400</t>
  </si>
  <si>
    <t>G1 X 268.7979 Y 114.3315 U 503.0537 Z 120.5807 F 400</t>
  </si>
  <si>
    <t>G1 X 268.9307 Y 114.3786 U 503.2914 Z 120.6163 F 400</t>
  </si>
  <si>
    <t>G1 X 269.062 Y 114.4259 U 503.5265 Z 120.6521 F 400</t>
  </si>
  <si>
    <t>G1 X 269.1914 Y 114.4729 U 503.758 Z 120.6877 F 400</t>
  </si>
  <si>
    <t>G1 X 269.3181 Y 114.5195 U 503.9848 Z 120.723 F 400</t>
  </si>
  <si>
    <t>G1 X 269.4423 Y 114.5655 U 504.2069 Z 120.7577 F 400</t>
  </si>
  <si>
    <t>G1 X 269.5659 Y 114.6118 U 504.4281 Z 120.7928 F 400</t>
  </si>
  <si>
    <t>G1 X 269.6917 Y 114.6599 U 504.6531 Z 120.8292 F 400</t>
  </si>
  <si>
    <t>G1 X 269.8216 Y 114.7107 U 504.8855 Z 120.8676 F 400</t>
  </si>
  <si>
    <t>G1 X 269.9551 Y 114.7637 U 505.124 Z 120.9077 F 400</t>
  </si>
  <si>
    <t>G1 X 270.0906 Y 114.8179 U 505.3664 Z 120.9487 F 400</t>
  </si>
  <si>
    <t>G1 X 270.2277 Y 114.8728 U 505.6113 Z 120.9902 F 400</t>
  </si>
  <si>
    <t>G1 X 270.3682 Y 114.9291 U 505.8626 Z 121.0329 F 400</t>
  </si>
  <si>
    <t>G1 X 270.515 Y 114.9881 U 506.125 Z 121.0775 F 400</t>
  </si>
  <si>
    <t>G1 X 270.6689 Y 115.0501 U 506.4001 Z 121.1244 F 400</t>
  </si>
  <si>
    <t>G1 X 270.8227 Y 115.1121 U 506.6749 Z 121.1713 F 400</t>
  </si>
  <si>
    <t>G1 X 270.9672 Y 115.1707 U 506.9332 Z 121.2156 F 400</t>
  </si>
  <si>
    <t>G1 X 271.0949 Y 115.2227 U 507.1614 Z 121.255 F 400</t>
  </si>
  <si>
    <t>G1 X 271.2041 Y 115.2677 U 507.3565 Z 121.289 F 400</t>
  </si>
  <si>
    <t>G1 X 271.2945 Y 115.3057 U 507.5181 Z 121.3178 F 400</t>
  </si>
  <si>
    <t>G1 X 271.3646 Y 115.336 U 507.6433 Z 121.3407 F 400</t>
  </si>
  <si>
    <t>G1 X 271.4068 Y 115.3546 U 507.7186 Z 121.3547 F 400</t>
  </si>
  <si>
    <t>G1 X 271.4121 Y 115.3566 U 507.7281 Z 121.3562 F 400</t>
  </si>
  <si>
    <t>G1 X 271.384 Y 115.343 U 507.6779 Z 121.346 F 400</t>
  </si>
  <si>
    <t>G1 X 271.3758 Y 115.3388 U 507.6635 Z 121.3428 F 400</t>
  </si>
  <si>
    <t>G1 X 271.4537 Y 115.3744 U 507.8024 Z 121.3698 F 400</t>
  </si>
  <si>
    <t>G1 X 271.6614 Y 115.4703 U 508.173 Z 121.4423 F 400</t>
  </si>
  <si>
    <t>G1 X 271.955 Y 115.6051 U 508.6968 Z 121.5443 F 400</t>
  </si>
  <si>
    <t>G1 X 272.2683 Y 115.7471 U 509.256 Z 121.6517 F 400</t>
  </si>
  <si>
    <t>G1 X 272.5503 Y 115.8725 U 509.7595 Z 121.7466 F 400</t>
  </si>
  <si>
    <t>G1 X 272.8101 Y 115.9897 U 510.2231 Z 121.8352 F 400</t>
  </si>
  <si>
    <t>G1 X 273.0716 Y 116.115 U 510.6894 Z 121.93 F 400</t>
  </si>
  <si>
    <t>G1 X 273.353 Y 116.2601 U 511.1908 Z 122.0398 F 400</t>
  </si>
  <si>
    <t>G1 X 273.6495 Y 116.4181 U 511.7187 Z 122.1594 F 400</t>
  </si>
  <si>
    <t>G1 X 273.9503 Y 116.5775 U 512.2542 Z 122.2799 F 400</t>
  </si>
  <si>
    <t>G1 X 274.2467 Y 116.7301 U 512.7822 Z 122.3954 F 400</t>
  </si>
  <si>
    <t>G1 X 274.5389 Y 116.881 U 513.3027 Z 122.5096 F 400</t>
  </si>
  <si>
    <t>G1 X 274.8292 Y 117.0389 U 513.8193 Z 122.629 F 400</t>
  </si>
  <si>
    <t>G1 X 275.1194 Y 117.2096 U 514.3351 Z 122.7582 F 400</t>
  </si>
  <si>
    <t>G1 X 275.4099 Y 117.388 U 514.8509 Z 122.8931 F 400</t>
  </si>
  <si>
    <t>G1 X 275.7006 Y 117.5663 U 515.3672 Z 123.028 F 400</t>
  </si>
  <si>
    <t>G1 X 275.9914 Y 117.7395 U 515.884 Z 123.159 F 400</t>
  </si>
  <si>
    <t>G1 X 276.2821 Y 117.9129 U 516.4003 Z 123.2902 F 400</t>
  </si>
  <si>
    <t>G1 X 276.572 Y 118.0947 U 516.915 Z 123.4278 F 400</t>
  </si>
  <si>
    <t>G1 X 276.861 Y 118.2902 U 517.4273 Z 123.5757 F 400</t>
  </si>
  <si>
    <t>G1 X 277.1496 Y 118.4939 U 517.9384 Z 123.7298 F 400</t>
  </si>
  <si>
    <t>G1 X 277.4385 Y 118.6972 U 518.4499 Z 123.8836 F 400</t>
  </si>
  <si>
    <t>G1 X 277.728 Y 118.8947 U 518.963 Z 124.033 F 400</t>
  </si>
  <si>
    <t>G1 X 278.0173 Y 119.0925 U 519.4756 Z 124.1826 F 400</t>
  </si>
  <si>
    <t>G1 X 278.3052 Y 119.2996 U 519.9852 Z 124.3393 F 400</t>
  </si>
  <si>
    <t>G1 X 278.591 Y 119.522 U 520.4901 Z 124.5076 F 400</t>
  </si>
  <si>
    <t>G1 X 278.8757 Y 119.7535 U 520.9925 Z 124.6827 F 400</t>
  </si>
  <si>
    <t>G1 X 279.1606 Y 119.9845 U 521.4954 Z 124.8575 F 400</t>
  </si>
  <si>
    <t>G1 X 279.4467 Y 120.2092 U 522.0008 Z 125.0275 F 400</t>
  </si>
  <si>
    <t>G1 X 279.7326 Y 120.4341 U 522.5057 Z 125.1977 F 400</t>
  </si>
  <si>
    <t>G1 X 280.0162 Y 120.6695 U 523.0061 Z 125.3757 F 400</t>
  </si>
  <si>
    <t>G1 X 280.2965 Y 120.9219 U 523.4993 Z 125.5667 F 400</t>
  </si>
  <si>
    <t>G1 X 280.5748 Y 121.1843 U 523.9886 Z 125.7652 F 400</t>
  </si>
  <si>
    <t>G1 X 280.8535 Y 121.4464 U 524.4784 Z 125.9635 F 400</t>
  </si>
  <si>
    <t>G1 X 281.1338 Y 121.7014 U 524.9717 Z 126.1564 F 400</t>
  </si>
  <si>
    <t>G1 X 281.4139 Y 121.9567 U 525.4645 Z 126.3496 F 400</t>
  </si>
  <si>
    <t>G1 X 281.691 Y 122.2234 U 525.9511 Z 126.5513 F 400</t>
  </si>
  <si>
    <t>G1 X 281.9632 Y 122.5086 U 526.4281 Z 126.7671 F 400</t>
  </si>
  <si>
    <t>G1 X 282.233 Y 122.8051 U 526.9 Z 126.9914 F 400</t>
  </si>
  <si>
    <t>G1 X 282.5037 Y 123.1018 U 527.3735 Z 127.2159 F 400</t>
  </si>
  <si>
    <t>G1 X 282.7772 Y 123.391 U 527.8525 Z 127.4347 F 400</t>
  </si>
  <si>
    <t>G1 X 283.0499 Y 123.6799 U 528.3301 Z 127.6533 F 400</t>
  </si>
  <si>
    <t>G1 X 283.3166 Y 123.9792 U 528.7962 Z 127.8796 F 400</t>
  </si>
  <si>
    <t>G1 X 283.5741 Y 124.2958 U 529.2447 Z 128.1192 F 400</t>
  </si>
  <si>
    <t>G1 X 283.8265 Y 124.6228 U 529.6835 Z 128.3666 F 400</t>
  </si>
  <si>
    <t>G1 X 284.08 Y 124.9497 U 530.1241 Z 128.6139 F 400</t>
  </si>
  <si>
    <t>G1 X 284.3381 Y 125.2696 U 530.5737 Z 128.8559 F 400</t>
  </si>
  <si>
    <t>G1 X 284.5953 Y 125.5896 U 531.0214 Z 129.098 F 400</t>
  </si>
  <si>
    <t>G1 X 284.8433 Y 125.9203 U 531.452 Z 129.3482 F 400</t>
  </si>
  <si>
    <t>G1 X 285.077 Y 126.2693 U 531.8557 Z 129.6122 F 400</t>
  </si>
  <si>
    <t>G1 X 285.3029 Y 126.6309 U 532.2445 Z 129.8858 F 400</t>
  </si>
  <si>
    <t>G1 X 285.5305 Y 126.9965 U 532.6361 Z 130.1624 F 400</t>
  </si>
  <si>
    <t>G1 X 285.7653 Y 127.3587 U 533.0411 Z 130.4364 F 400</t>
  </si>
  <si>
    <t>G1 X 285.9986 Y 127.7168 U 533.4435 Z 130.7073 F 400</t>
  </si>
  <si>
    <t>G1 X 286.2176 Y 128.0716 U 533.8202 Z 130.9757 F 400</t>
  </si>
  <si>
    <t>G1 X 286.4141 Y 128.4241 U 534.1564 Z 131.2424 F 400</t>
  </si>
  <si>
    <t>G1 X 286.5973 Y 128.7769 U 534.4685 Z 131.5093 F 400</t>
  </si>
  <si>
    <t>G1 X 286.7808 Y 129.133 U 534.781 Z 131.7787 F 400</t>
  </si>
  <si>
    <t>G1 X 286.9736 Y 129.4932 U 535.1101 Z 132.0512 F 400</t>
  </si>
  <si>
    <t>G1 X 287.1661 Y 129.8501 U 535.4387 Z 132.3213 F 400</t>
  </si>
  <si>
    <t>G1 X 287.3441 Y 130.1944 U 535.7417 Z 132.5817 F 400</t>
  </si>
  <si>
    <t>G1 X 287.4975 Y 130.5188 U 536.0015 Z 132.8271 F 400</t>
  </si>
  <si>
    <t>G1 X 287.6333 Y 130.8245 U 536.2305 Z 133.0584 F 400</t>
  </si>
  <si>
    <t>G1 X 287.7629 Y 131.1148 U 536.4488 Z 133.278 F 400</t>
  </si>
  <si>
    <t>G1 X 287.8956 Y 131.3971 U 536.6735 Z 133.4916 F 400</t>
  </si>
  <si>
    <t>G1 X 288.0347 Y 131.695 U 536.9087 Z 133.7169 F 400</t>
  </si>
  <si>
    <t>G1 X 288.1814 Y 132.0361 U 537.1555 Z 133.975 F 400</t>
  </si>
  <si>
    <t>G1 X 288.3373 Y 132.4407 U 537.4153 Z 134.2812 F 400</t>
  </si>
  <si>
    <t>G1 X 288.5041 Y 132.8992 U 537.6917 Z 134.628 F 400</t>
  </si>
  <si>
    <t>G1 X 288.6834 Y 133.3943 U 537.9889 Z 135.0026 F 400</t>
  </si>
  <si>
    <t>G1 X 288.8722 Y 133.9026 U 538.3025 Z 135.3871 F 400</t>
  </si>
  <si>
    <t>G1 X 289.0484 Y 134.3741 U 538.5954 Z 135.7438 F 400</t>
  </si>
  <si>
    <t>G1 X 289.1851 Y 134.7525 U 538.8218 Z 136.0301 F 400</t>
  </si>
  <si>
    <t>G1 X 289.2646 Y 135.0014 U 538.952 Z 136.2184 F 400</t>
  </si>
  <si>
    <t>G1 X 289.3067 Y 135.1637 U 539.0192 Z 136.3412 F 400</t>
  </si>
  <si>
    <t>G1 X 289.3404 Y 135.3025 U 539.0725 Z 136.4462 F 400</t>
  </si>
  <si>
    <t>G1 X 289.3878 Y 135.4676 U 539.1493 Z 136.5711 F 400</t>
  </si>
  <si>
    <t>G1 X 289.4437 Y 135.6563 U 539.24 Z 136.7138 F 400</t>
  </si>
  <si>
    <t>G1 X 289.4956 Y 135.8525 U 539.3232 Z 136.8622 F 400</t>
  </si>
  <si>
    <t>G1 X 289.5347 Y 136.0437 U 539.3833 Z 137.0069 F 400</t>
  </si>
  <si>
    <t>G1 X 289.565 Y 136.231 U 539.4278 Z 137.1486 F 400</t>
  </si>
  <si>
    <t>G1 X 289.5942 Y 136.419 U 539.4702 Z 137.2908 F 400</t>
  </si>
  <si>
    <t>G1 X 289.6274 Y 136.6103 U 539.5198 Z 137.4356 F 400</t>
  </si>
  <si>
    <t>G1 X 289.662 Y 136.8008 U 539.5719 Z 137.5797 F 400</t>
  </si>
  <si>
    <t>G1 X 289.6929 Y 136.9845 U 539.6176 Z 137.7187 F 400</t>
  </si>
  <si>
    <t>G1 X 289.7165 Y 137.1577 U 539.6508 Z 137.8497 F 400</t>
  </si>
  <si>
    <t>G1 X 289.7355 Y 137.3257 U 539.6758 Z 137.9768 F 400</t>
  </si>
  <si>
    <t>G1 X 289.7537 Y 137.496 U 539.6994 Z 138.1057 F 400</t>
  </si>
  <si>
    <t>G1 X 289.7742 Y 137.673 U 539.7267 Z 138.2395 F 400</t>
  </si>
  <si>
    <t>G1 X 289.7953 Y 137.8476 U 539.7553 Z 138.3716 F 400</t>
  </si>
  <si>
    <t>G1 X 289.8146 Y 138.0076 U 539.7813 Z 138.4927 F 400</t>
  </si>
  <si>
    <t>G1 X 289.8301 Y 138.1446 U 539.8018 Z 138.5963 F 400</t>
  </si>
  <si>
    <t>G1 X 289.843 Y 138.2656 U 539.8185 Z 138.6878 F 400</t>
  </si>
  <si>
    <t>G1 X 289.8553 Y 138.3815 U 539.8345 Z 138.7755 F 400</t>
  </si>
  <si>
    <t>G1 X 289.8686 Y 138.5012 U 539.8518 Z 138.8661 F 400</t>
  </si>
  <si>
    <t>G1 X 289.8824 Y 138.626 U 539.8699 Z 138.9606 F 400</t>
  </si>
  <si>
    <t>G1 X 289.8961 Y 138.7553 U 539.8876 Z 139.0584 F 400</t>
  </si>
  <si>
    <t>G1 X 289.9092 Y 138.8881 U 539.904 Z 139.1588 F 400</t>
  </si>
  <si>
    <t>G1 X 289.9221 Y 139.0223 U 539.92 Z 139.2604 F 400</t>
  </si>
  <si>
    <t>G1 X 289.9358 Y 139.1559 U 539.9373 Z 139.3614 F 400</t>
  </si>
  <si>
    <t>G1 X 289.9503 Y 139.2875 U 539.9563 Z 139.461 F 400</t>
  </si>
  <si>
    <t>G1 X 289.9641 Y 139.4198 U 539.974 Z 139.5611 F 400</t>
  </si>
  <si>
    <t>G1 X 289.9752 Y 139.5565 U 539.9865 Z 139.6645 F 400</t>
  </si>
  <si>
    <t>G1 X 289.9822 Y 139.7 U 539.9912 Z 139.773 F 400</t>
  </si>
  <si>
    <t>G1 X 289.9868 Y 139.8487 U 539.9913 Z 139.8855 F 400</t>
  </si>
  <si>
    <t>G1 X 289.9914 Y 140 U 539.9914 Z 140 F 400</t>
  </si>
  <si>
    <t>G1 X 289.9978 Y 140.1512 U 539.9947 Z 140.1144 F 400</t>
  </si>
  <si>
    <t>G1 X 290.0041 Y 140.2999 U 539.9979 Z 140.2269 F 400</t>
  </si>
  <si>
    <t>G1 X 290.0077 Y 140.4435 U 539.9963 Z 140.3355 F 400</t>
  </si>
  <si>
    <t>G1 X 290.0066 Y 140.5806 U 539.9869 Z 140.4393 F 400</t>
  </si>
  <si>
    <t>G1 X 290.0025 Y 140.7137 U 539.9721 Z 140.5399 F 400</t>
  </si>
  <si>
    <t>G1 X 289.9977 Y 140.846 U 539.956 Z 140.64 F 400</t>
  </si>
  <si>
    <t>G1 X 289.9939 Y 140.9803 U 539.9417 Z 140.7416 F 400</t>
  </si>
  <si>
    <t>G1 X 289.9907 Y 141.1152 U 539.9286 Z 140.8436 F 400</t>
  </si>
  <si>
    <t>G1 X 289.9874 Y 141.2485 U 539.9152 Z 140.9446 F 400</t>
  </si>
  <si>
    <t>G1 X 289.9832 Y 141.3785 U 539.9004 Z 141.0429 F 400</t>
  </si>
  <si>
    <t>G1 X 289.9785 Y 141.5041 U 539.8851 Z 141.1379 F 400</t>
  </si>
  <si>
    <t>G1 X 289.9741 Y 141.6245 U 539.8704 Z 141.229 F 400</t>
  </si>
  <si>
    <t>G1 X 289.9703 Y 141.741 U 539.857 Z 141.3171 F 400</t>
  </si>
  <si>
    <t>G1 X 289.9662 Y 141.8626 U 539.843 Z 141.4092 F 400</t>
  </si>
  <si>
    <t>G1 X 289.9608 Y 142.0004 U 539.8255 Z 141.5134 F 400</t>
  </si>
  <si>
    <t>G1 X 289.9533 Y 142.1615 U 539.8031 Z 141.6352 F 400</t>
  </si>
  <si>
    <t>G1 X 289.945 Y 142.3372 U 539.7783 Z 141.7682 F 400</t>
  </si>
  <si>
    <t>G1 X 289.9375 Y 142.5153 U 539.755 Z 141.9029 F 400</t>
  </si>
  <si>
    <t>G1 X 289.9318 Y 142.6865 U 539.7352 Z 142.0325 F 400</t>
  </si>
  <si>
    <t>G1 X 289.9252 Y 142.8555 U 539.7139 Z 142.1603 F 400</t>
  </si>
  <si>
    <t>G1 X 289.9143 Y 143.0301 U 539.6845 Z 142.2923 F 400</t>
  </si>
  <si>
    <t>G1 X 289.8969 Y 143.2156 U 539.6429 Z 142.4327 F 400</t>
  </si>
  <si>
    <t>G1 X 289.8764 Y 143.4082 U 539.5951 Z 142.5784 F 400</t>
  </si>
  <si>
    <t>G1 X 289.8572 Y 143.6016 U 539.5497 Z 142.7247 F 400</t>
  </si>
  <si>
    <t>G1 X 289.8419 Y 143.7913 U 539.5116 Z 142.8682 F 400</t>
  </si>
  <si>
    <t>G1 X 289.8254 Y 143.9804 U 539.4712 Z 143.0113 F 400</t>
  </si>
  <si>
    <t>G1 X 289.8004 Y 144.1741 U 539.4153 Z 143.1579 F 400</t>
  </si>
  <si>
    <t>G1 X 289.763 Y 144.3738 U 539.3365 Z 143.3089 F 400</t>
  </si>
  <si>
    <t>G1 X 289.7211 Y 144.5662 U 539.2501 Z 143.4545 F 400</t>
  </si>
  <si>
    <t>G1 X 289.6858 Y 144.7345 U 539.177 Z 143.5818 F 400</t>
  </si>
  <si>
    <t>G1 X 289.6624 Y 144.8755 U 539.1267 Z 143.6885 F 400</t>
  </si>
  <si>
    <t>G1 X 289.6323 Y 145.0407 U 539.0632 Z 143.8134 F 400</t>
  </si>
  <si>
    <t>G1 X 289.5712 Y 145.2949 U 538.9386 Z 144.0058 F 400</t>
  </si>
  <si>
    <t>G1 X 289.4626 Y 145.6828 U 538.7206 Z 144.2993 F 400</t>
  </si>
  <si>
    <t>G1 X 289.3214 Y 146.1667 U 538.4384 Z 144.6653 F 400</t>
  </si>
  <si>
    <t>G1 X 289.1703 Y 146.6881 U 538.1361 Z 145.0597 F 400</t>
  </si>
  <si>
    <t>G1 X 289.0277 Y 147.1957 U 537.8501 Z 145.4438 F 400</t>
  </si>
  <si>
    <t>G1 X 288.895 Y 147.6657 U 537.5839 Z 145.7993 F 400</t>
  </si>
  <si>
    <t>G1 X 288.7691 Y 148.0812 U 537.3332 Z 146.1137 F 400</t>
  </si>
  <si>
    <t>G1 X 288.6477 Y 148.4328 U 537.0941 Z 146.3796 F 400</t>
  </si>
  <si>
    <t>G1 X 288.5308 Y 148.7406 U 536.8656 Z 146.6125 F 400</t>
  </si>
  <si>
    <t>G1 X 288.4191 Y 149.0323 U 536.6473 Z 146.8332 F 400</t>
  </si>
  <si>
    <t>G1 X 288.3112 Y 149.3318 U 536.4354 Z 147.0598 F 400</t>
  </si>
  <si>
    <t>G1 X 288.1981 Y 149.6471 U 536.2133 Z 147.2983 F 400</t>
  </si>
  <si>
    <t>G1 X 288.0688 Y 149.9824 U 535.9609 Z 147.552 F 400</t>
  </si>
  <si>
    <t>G1 X 287.9166 Y 150.3395 U 535.6656 Z 147.8221 F 400</t>
  </si>
  <si>
    <t>G1 X 287.7507 Y 150.7103 U 535.345 Z 148.1027 F 400</t>
  </si>
  <si>
    <t>G1 X 287.5848 Y 151.0844 U 535.0241 Z 148.3857 F 400</t>
  </si>
  <si>
    <t>G1 X 287.4278 Y 151.4536 U 534.7196 Z 148.665 F 400</t>
  </si>
  <si>
    <t>G1 X 287.2709 Y 151.8196 U 534.4155 Z 148.9419 F 400</t>
  </si>
  <si>
    <t>G1 X 287.1008 Y 152.1863 U 534.0873 Z 149.2193 F 400</t>
  </si>
  <si>
    <t>G1 X 286.9083 Y 152.557 U 533.7186 Z 149.4998 F 400</t>
  </si>
  <si>
    <t>G1 X 286.702 Y 152.9321 U 533.3244 Z 149.7835 F 400</t>
  </si>
  <si>
    <t>G1 X 286.4943 Y 153.3115 U 532.9276 Z 150.0705 F 400</t>
  </si>
  <si>
    <t>G1 X 286.2941 Y 153.6936 U 532.5443 Z 150.3596 F 400</t>
  </si>
  <si>
    <t>G1 X 286.0953 Y 154.0717 U 532.1636 Z 150.6456 F 400</t>
  </si>
  <si>
    <t>G1 X 285.8878 Y 154.4377 U 531.7678 Z 150.9225 F 400</t>
  </si>
  <si>
    <t>G1 X 285.6647 Y 154.7867 U 531.3447 Z 151.1865 F 400</t>
  </si>
  <si>
    <t>G1 X 285.4316 Y 155.1256 U 530.9043 Z 151.443 F 400</t>
  </si>
  <si>
    <t>G1 X 285.1976 Y 155.4645 U 530.4621 Z 151.6994 F 400</t>
  </si>
  <si>
    <t>G1 X 284.9688 Y 155.8101 U 530.0289 Z 151.9608 F 400</t>
  </si>
  <si>
    <t>G1 X 284.741 Y 156.1558 U 529.5975 Z 152.2223 F 400</t>
  </si>
  <si>
    <t>G1 X 284.5074 Y 156.4914 U 529.1563 Z 152.4762 F 400</t>
  </si>
  <si>
    <t>G1 X 284.2633 Y 156.8104 U 528.697 Z 152.7175 F 400</t>
  </si>
  <si>
    <t>G1 X 284.0126 Y 157.1195 U 528.2261 Z 152.9514 F 400</t>
  </si>
  <si>
    <t>G1 X 283.761 Y 157.4291 U 527.7537 Z 153.1856 F 400</t>
  </si>
  <si>
    <t>G1 X 283.5127 Y 157.7458 U 527.2869 Z 153.4252 F 400</t>
  </si>
  <si>
    <t>G1 X 283.2654 Y 158.0623 U 526.8219 Z 153.6647 F 400</t>
  </si>
  <si>
    <t>G1 X 283.0148 Y 158.3679 U 526.3514 Z 153.8958 F 400</t>
  </si>
  <si>
    <t>G1 X 282.758 Y 158.6551 U 525.8709 Z 154.1131 F 400</t>
  </si>
  <si>
    <t>G1 X 282.4974 Y 158.9314 U 525.384 Z 154.3221 F 400</t>
  </si>
  <si>
    <t>G1 X 282.2365 Y 159.2073 U 524.8966 Z 154.5309 F 400</t>
  </si>
  <si>
    <t>G1 X 281.9778 Y 159.4902 U 524.4128 Z 154.7449 F 400</t>
  </si>
  <si>
    <t>G1 X 281.7195 Y 159.7734 U 523.9296 Z 154.9592 F 400</t>
  </si>
  <si>
    <t>G1 X 281.4585 Y 160.0468 U 523.4422 Z 155.1659 F 400</t>
  </si>
  <si>
    <t>G1 X 281.1928 Y 160.3034 U 522.9473 Z 155.3601 F 400</t>
  </si>
  <si>
    <t>G1 X 280.9242 Y 160.5498 U 522.4476 Z 155.5465 F 400</t>
  </si>
  <si>
    <t>G1 X 280.6554 Y 160.7959 U 521.9474 Z 155.7327 F 400</t>
  </si>
  <si>
    <t>G1 X 280.3881 Y 161.0484 U 521.4498 Z 155.9237 F 400</t>
  </si>
  <si>
    <t>G1 X 280.1212 Y 161.3011 U 520.9528 Z 156.1149 F 400</t>
  </si>
  <si>
    <t>G1 X 279.8525 Y 161.545 U 520.4531 Z 156.2994 F 400</t>
  </si>
  <si>
    <t>G1 X 279.5806 Y 161.7738 U 519.9484 Z 156.4725 F 400</t>
  </si>
  <si>
    <t>G1 X 279.3066 Y 161.9934 U 519.4404 Z 156.6386 F 400</t>
  </si>
  <si>
    <t>G1 X 279.0323 Y 162.2127 U 518.9319 Z 156.8045 F 400</t>
  </si>
  <si>
    <t>G1 X 278.7589 Y 162.4379 U 518.4248 Z 156.9749 F 400</t>
  </si>
  <si>
    <t>G1 X 278.486 Y 162.6633 U 517.9183 Z 157.1454 F 400</t>
  </si>
  <si>
    <t>G1 X 278.2123 Y 162.8805 U 517.4111 Z 157.3097 F 400</t>
  </si>
  <si>
    <t>G1 X 277.9371 Y 163.0838 U 516.9017 Z 157.4635 F 400</t>
  </si>
  <si>
    <t>G1 X 277.6602 Y 163.2791 U 516.39 Z 157.6112 F 400</t>
  </si>
  <si>
    <t>G1 X 277.382 Y 163.4747 U 515.8756 Z 157.7592 F 400</t>
  </si>
  <si>
    <t>G1 X 277.1029 Y 163.6763 U 515.3594 Z 157.9117 F 400</t>
  </si>
  <si>
    <t>G1 X 276.8252 Y 163.8772 U 514.8458 Z 158.0637 F 400</t>
  </si>
  <si>
    <t>G1 X 276.5517 Y 164.068 U 514.3402 Z 158.208 F 400</t>
  </si>
  <si>
    <t>G1 X 276.2821 Y 164.2432 U 513.8427 Z 158.3406 F 400</t>
  </si>
  <si>
    <t>G1 X 276.0057 Y 164.4141 U 513.3331 Z 158.4699 F 400</t>
  </si>
  <si>
    <t>G1 X 275.709 Y 164.596 U 512.786 Z 158.6075 F 400</t>
  </si>
  <si>
    <t>G1 X 275.3896 Y 164.7955 U 512.197 Z 158.7584 F 400</t>
  </si>
  <si>
    <t>G1 X 275.0907 Y 164.9842 U 511.6455 Z 158.9012 F 400</t>
  </si>
  <si>
    <t>G1 X 274.8666 Y 165.1251 U 511.2322 Z 159.0078 F 400</t>
  </si>
  <si>
    <t>G1 X 274.7513 Y 165.1946 U 511.0197 Z 159.0603 F 400</t>
  </si>
  <si>
    <t>G1 X 274.6966 Y 165.223 U 510.9192 Z 159.0818 F 400</t>
  </si>
  <si>
    <t>G1 X 274.6339 Y 165.2541 U 510.804 Z 159.1054 F 400</t>
  </si>
  <si>
    <t>G1 X 274.5114 Y 165.3212 U 510.5787 Z 159.1561 F 400</t>
  </si>
  <si>
    <t>G1 X 274.3455 Y 165.4146 U 510.2732 Z 159.2268 F 400</t>
  </si>
  <si>
    <t>G1 X 274.169 Y 165.5142 U 509.9483 Z 159.3021 F 400</t>
  </si>
  <si>
    <t>G1 X 274.0083 Y 165.6041 U 509.6525 Z 159.3701 F 400</t>
  </si>
  <si>
    <t>G1 X 273.862 Y 165.6851 U 509.3832 Z 159.4314 F 400</t>
  </si>
  <si>
    <t>G1 X 273.7217 Y 165.7623 U 509.1252 Z 159.4898 F 400</t>
  </si>
  <si>
    <t>G1 X 273.5806 Y 165.8399 U 508.8655 Z 159.5486 F 400</t>
  </si>
  <si>
    <t>G1 X 273.4367 Y 165.9185 U 508.6008 Z 159.608 F 400</t>
  </si>
  <si>
    <t>G1 X 273.2895 Y 165.9975 U 508.33 Z 159.6678 F 400</t>
  </si>
  <si>
    <t>G1 X 273.1395 Y 166.0762 U 508.0542 Z 159.7273 F 400</t>
  </si>
  <si>
    <t>G1 X 272.992 Y 166.1522 U 507.783 Z 159.7848 F 400</t>
  </si>
  <si>
    <t>G1 X 272.8532 Y 166.2226 U 507.528 Z 159.8381 F 400</t>
  </si>
  <si>
    <t>G1 X 272.7286 Y 166.2851 U 507.2991 Z 159.8854 F 400</t>
  </si>
  <si>
    <t>G1 X 272.6197 Y 166.3392 U 507.099 Z 159.9263 F 400</t>
  </si>
  <si>
    <t>G1 X 272.5271 Y 166.385 U 506.9288 Z 159.9609 F 400</t>
  </si>
  <si>
    <t>G1 X 272.4497 Y 166.4232 U 506.7866 Z 159.9898 F 400</t>
  </si>
  <si>
    <t>G1 X 272.3807 Y 166.4571 U 506.6599 Z 160.0154 F 400</t>
  </si>
  <si>
    <t>G1 X 272.3116 Y 166.4908 U 506.5329 Z 160.041 F 400</t>
  </si>
  <si>
    <t>G1 X 272.236 Y 166.5275 U 506.3941 Z 160.0687 F 400</t>
  </si>
  <si>
    <t>G1 X 272.1553 Y 166.5666 U 506.2459 Z 160.0983 F 400</t>
  </si>
  <si>
    <t>G1 X 272.0731 Y 166.6067 U 506.0949 Z 160.1286 F 400</t>
  </si>
  <si>
    <t>G1 X 271.9912 Y 166.647 U 505.9446 Z 160.1591 F 400</t>
  </si>
  <si>
    <t>G1 X 271.906 Y 166.6892 U 505.7881 Z 160.1911 F 400</t>
  </si>
  <si>
    <t>G1 X 271.8121 Y 166.7358 U 505.6155 Z 160.2263 F 400</t>
  </si>
  <si>
    <t>G1 X 271.7057 Y 166.7884 U 505.42 Z 160.2661 F 400</t>
  </si>
  <si>
    <t>G1 X 271.5882 Y 166.8459 U 505.2043 Z 160.3096 F 400</t>
  </si>
  <si>
    <t>G1 X 271.4629 Y 166.9063 U 504.9742 Z 160.3553 F 400</t>
  </si>
  <si>
    <t>G1 X 271.331 Y 166.9686 U 504.7321 Z 160.4024 F 400</t>
  </si>
  <si>
    <t>G1 X 271.1874 Y 167.0354 U 504.4683 Z 160.4529 F 400</t>
  </si>
  <si>
    <t>G1 X 271.0249 Y 167.1099 U 504.1702 Z 160.5093 F 400</t>
  </si>
  <si>
    <t>G1 X 270.8372 Y 167.1951 U 503.8258 Z 160.5738 F 400</t>
  </si>
  <si>
    <t>G1 X 270.6194 Y 167.292 U 503.4263 Z 160.647 F 400</t>
  </si>
  <si>
    <t>G1 X 270.367 Y 167.4011 U 502.9635 Z 160.7296 F 400</t>
  </si>
  <si>
    <t>G1 X 270.0807 Y 167.5212 U 502.4387 Z 160.8205 F 400</t>
  </si>
  <si>
    <t>G1 X 269.7811 Y 167.6442 U 501.8898 Z 160.9135 F 400</t>
  </si>
  <si>
    <t>G1 X 269.4941 Y 167.76 U 501.3639 Z 161.0011 F 400</t>
  </si>
  <si>
    <t>G1 X 269.2409 Y 167.8606 U 500.9002 Z 161.0772 F 400</t>
  </si>
  <si>
    <t>G1 X 269.0252 Y 167.9451 U 500.5051 Z 161.1412 F 400</t>
  </si>
  <si>
    <t>G1 X 268.8462 Y 168.0149 U 500.1774 Z 161.1939 F 400</t>
  </si>
  <si>
    <t>G1 X 268.6991 Y 168.0722 U 499.908 Z 161.2373 F 400</t>
  </si>
  <si>
    <t>G1 X 268.5628 Y 168.1253 U 499.6584 Z 161.2774 F 400</t>
  </si>
  <si>
    <t>G1 X 268.4122 Y 168.1835 U 499.3827 Z 161.3215 F 400</t>
  </si>
  <si>
    <t>G1 X 268.227 Y 168.2543 U 499.0435 Z 161.3751 F 400</t>
  </si>
  <si>
    <t>G1 X 268.0055 Y 168.3377 U 498.6381 Z 161.4382 F 400</t>
  </si>
  <si>
    <t>G1 X 267.7511 Y 168.4316 U 498.1726 Z 161.5092 F 400</t>
  </si>
  <si>
    <t>G1 X 267.4688 Y 168.5336 U 497.656 Z 161.5863 F 400</t>
  </si>
  <si>
    <t>G1 X 267.1702 Y 168.6392 U 497.1098 Z 161.6662 F 400</t>
  </si>
  <si>
    <t>G1 X 266.8689 Y 168.7438 U 496.5586 Z 161.7453 F 400</t>
  </si>
  <si>
    <t>G1 X 266.5748 Y 168.8437 U 496.0209 Z 161.821 F 400</t>
  </si>
  <si>
    <t>G1 X 266.2846 Y 168.9406 U 495.4905 Z 161.8943 F 400</t>
  </si>
  <si>
    <t>G1 X 265.9917 Y 169.0372 U 494.9549 Z 161.9673 F 400</t>
  </si>
  <si>
    <t>G1 X 265.6925 Y 169.1351 U 494.4082 Z 162.0414 F 400</t>
  </si>
  <si>
    <t>G1 X 265.3974 Y 169.2307 U 493.8687 Z 162.1137 F 400</t>
  </si>
  <si>
    <t>G1 X 265.1196 Y 169.3192 U 493.3612 Z 162.1807 F 400</t>
  </si>
  <si>
    <t>G1 X 264.8705 Y 169.3968 U 492.9061 Z 162.2394 F 400</t>
  </si>
  <si>
    <t>G1 X 264.6523 Y 169.4634 U 492.5076 Z 162.2897 F 400</t>
  </si>
  <si>
    <t>G1 X 264.4649 Y 169.52 U 492.1652 Z 162.3325 F 400</t>
  </si>
  <si>
    <t>G1 X 264.306 Y 169.5679 U 491.875 Z 162.3688 F 400</t>
  </si>
  <si>
    <t>G1 X 264.1648 Y 169.6102 U 491.6171 Z 162.4008 F 400</t>
  </si>
  <si>
    <t>G1 X 264.0281 Y 169.6507 U 491.3676 Z 162.4315 F 400</t>
  </si>
  <si>
    <t>G1 X 263.8859 Y 169.6922 U 491.1078 Z 162.4628 F 400</t>
  </si>
  <si>
    <t>G1 X 263.7389 Y 169.7344 U 490.8395 Z 162.4947 F 400</t>
  </si>
  <si>
    <t>G1 X 263.591 Y 169.7764 U 490.5695 Z 162.5265 F 400</t>
  </si>
  <si>
    <t>G1 X 263.445 Y 169.8174 U 490.303 Z 162.5575 F 400</t>
  </si>
  <si>
    <t>G1 X 263.2999 Y 169.8577 U 490.0383 Z 162.588 F 400</t>
  </si>
  <si>
    <t>G1 X 263.1539 Y 169.8979 U 489.7718 Z 162.6185 F 400</t>
  </si>
  <si>
    <t>G1 X 263.0059 Y 169.9382 U 489.5017 Z 162.6489 F 400</t>
  </si>
  <si>
    <t>G1 X 262.8588 Y 169.9778 U 489.2333 Z 162.6789 F 400</t>
  </si>
  <si>
    <t>G1 X 262.7164 Y 170.0154 U 488.9736 Z 162.7073 F 400</t>
  </si>
  <si>
    <t>G1 X 262.5797 Y 170.0507 U 488.7243 Z 162.734 F 400</t>
  </si>
  <si>
    <t>G1 X 262.4383 Y 170.0866 U 488.4664 Z 162.7612 F 400</t>
  </si>
  <si>
    <t>G1 X 262.279 Y 170.1267 U 488.1758 Z 162.7915 F 400</t>
  </si>
  <si>
    <t>G1 X 262.0906 Y 170.174 U 487.8322 Z 162.8273 F 400</t>
  </si>
  <si>
    <t>G1 X 261.8708 Y 170.2289 U 487.4315 Z 162.8688 F 400</t>
  </si>
  <si>
    <t>G1 X 261.6197 Y 170.2907 U 486.9735 Z 162.9156 F 400</t>
  </si>
  <si>
    <t>G1 X 261.3392 Y 170.3586 U 486.4622 Z 162.9669 F 400</t>
  </si>
  <si>
    <t>G1 X 261.0409 Y 170.4298 U 485.9185 Z 163.0208 F 400</t>
  </si>
  <si>
    <t>G1 X 260.7387 Y 170.5012 U 485.3677 Z 163.0748 F 400</t>
  </si>
  <si>
    <t>G1 X 260.443 Y 170.5703 U 484.8286 Z 163.1271 F 400</t>
  </si>
  <si>
    <t>G1 X 260.1504 Y 170.6376 U 484.2954 Z 163.178 F 400</t>
  </si>
  <si>
    <t>G1 X 259.8543 Y 170.7047 U 483.7559 Z 163.2288 F 400</t>
  </si>
  <si>
    <t>G1 X 259.5515 Y 170.772 U 483.2042 Z 163.2797 F 400</t>
  </si>
  <si>
    <t>G1 X 259.2527 Y 170.8372 U 482.6598 Z 163.329 F 400</t>
  </si>
  <si>
    <t>G1 X 258.972 Y 170.8968 U 482.1485 Z 163.3741 F 400</t>
  </si>
  <si>
    <t>G1 X 258.7212 Y 170.9484 U 481.6918 Z 163.4131 F 400</t>
  </si>
  <si>
    <t>G1 X 258.5022 Y 170.9921 U 481.2929 Z 163.4461 F 400</t>
  </si>
  <si>
    <t>G1 X 258.3143 Y 171.0289 U 480.951 Z 163.474 F 400</t>
  </si>
  <si>
    <t>G1 X 258.1551 Y 171.0602 U 480.6611 Z 163.4977 F 400</t>
  </si>
  <si>
    <t>G1 X 258.0133 Y 171.0879 U 480.403 Z 163.5187 F 400</t>
  </si>
  <si>
    <t>G1 X 257.8759 Y 171.1146 U 480.1529 Z 163.5389 F 400</t>
  </si>
  <si>
    <t>G1 X 257.7325 Y 171.1422 U 479.8917 Z 163.5597 F 400</t>
  </si>
  <si>
    <t>G1 X 257.5839 Y 171.1703 U 479.6213 Z 163.581 F 400</t>
  </si>
  <si>
    <t>G1 X 257.434 Y 171.1984 U 479.3484 Z 163.6022 F 400</t>
  </si>
  <si>
    <t>G1 X 257.2855 Y 171.2259 U 479.0782 Z 163.6231 F 400</t>
  </si>
  <si>
    <t>G1 X 257.1377 Y 171.2531 U 478.8093 Z 163.6436 F 400</t>
  </si>
  <si>
    <t>G1 X 256.989 Y 171.2803 U 478.5386 Z 163.6642 F 400</t>
  </si>
  <si>
    <t>G1 X 256.8384 Y 171.3076 U 478.2646 Z 163.6849 F 400</t>
  </si>
  <si>
    <t>G1 X 256.6888 Y 171.3348 U 477.9924 Z 163.7054 F 400</t>
  </si>
  <si>
    <t>G1 X 256.5439 Y 171.3611 U 477.7287 Z 163.7253 F 400</t>
  </si>
  <si>
    <t>G1 X 256.4045 Y 171.3864 U 477.475 Z 163.7444 F 400</t>
  </si>
  <si>
    <t>G1 X 256.2605 Y 171.4125 U 477.2129 Z 163.7642 F 400</t>
  </si>
  <si>
    <t>G1 X 256.0989 Y 171.4419 U 476.9188 Z 163.7864 F 400</t>
  </si>
  <si>
    <t>G1 X 255.9088 Y 171.4763 U 476.5729 Z 163.8124 F 400</t>
  </si>
  <si>
    <t>G1 X 255.6882 Y 171.5152 U 476.1715 Z 163.8419 F 400</t>
  </si>
  <si>
    <t>G1 X 255.4371 Y 171.5578 U 475.7147 Z 163.8741 F 400</t>
  </si>
  <si>
    <t>G1 X 255.1576 Y 171.6028 U 475.2065 Z 163.9082 F 400</t>
  </si>
  <si>
    <t>G1 X 254.8603 Y 171.6489 U 474.6659 Z 163.943 F 400</t>
  </si>
  <si>
    <t>G1 X 254.5576 Y 171.6944 U 474.1156 Z 163.9774 F 400</t>
  </si>
  <si>
    <t>G1 X 254.2595 Y 171.7382 U 473.5737 Z 164.0105 F 400</t>
  </si>
  <si>
    <t>G1 X 253.9653 Y 171.7805 U 473.0389 Z 164.0425 F 400</t>
  </si>
  <si>
    <t>G1 X 253.6716 Y 171.822 U 472.505 Z 164.074 F 400</t>
  </si>
  <si>
    <t>G1 X 253.3757 Y 171.8633 U 471.9673 Z 164.1052 F 400</t>
  </si>
  <si>
    <t>G1 X 253.0779 Y 171.9038 U 471.4261 Z 164.1358 F 400</t>
  </si>
  <si>
    <t>G1 X 252.7791 Y 171.9427 U 470.8831 Z 164.1653 F 400</t>
  </si>
  <si>
    <t>G1 X 252.4803 Y 171.98 U 470.3405 Z 164.1935 F 400</t>
  </si>
  <si>
    <t>G1 X 252.184 Y 172.0173 U 469.8021 Z 164.2217 F 400</t>
  </si>
  <si>
    <t>G1 X 251.8925 Y 172.0571 U 469.2724 Z 164.2518 F 400</t>
  </si>
  <si>
    <t>G1 X 251.6062 Y 172.0996 U 468.7519 Z 164.2839 F 400</t>
  </si>
  <si>
    <t>G1 X 251.3162 Y 172.1373 U 468.225 Z 164.3125 F 400</t>
  </si>
  <si>
    <t>G1 X 251.0116 Y 172.1609 U 467.6725 Z 164.3303 F 400</t>
  </si>
  <si>
    <t>G1 X 250.69 Y 172.1685 U 467.0899 Z 164.3361 F 400</t>
  </si>
  <si>
    <t>G1 X 250.3829 Y 172.1891 U 466.533 Z 164.3517 F 400</t>
  </si>
  <si>
    <t>G1 X 250.1306 Y 172.2596 U 466.0725 Z 164.405 F 400</t>
  </si>
  <si>
    <t>G1 X 249.9579 Y 172.3859 U 465.7532 Z 164.5005 F 400</t>
  </si>
  <si>
    <t>G1 X 249.8284 Y 172.4508 U 465.5152 Z 164.5496 F 400</t>
  </si>
  <si>
    <t>G1 X 249.69 Y 172.3064 U 465.2727 Z 164.4404 F 400</t>
  </si>
  <si>
    <t>G1 X 249.5248 Y 171.8482 U 464.9989 Z 164.0937 F 400</t>
  </si>
  <si>
    <t>G1 X 249.45 Y 171.1447 U 464.9023 Z 163.5615 F 400</t>
  </si>
  <si>
    <t>G1 X 249.6169 Y 170.3079 U 465.2506 Z 162.9285 F 400</t>
  </si>
  <si>
    <t>G1 X 250.0457 Y 169.457 U 466.0737 Z 162.2847 F 400</t>
  </si>
  <si>
    <t>G1 X 250.2329 Y 168.739 U 466.452 Z 161.7415 F 400</t>
  </si>
  <si>
    <t>G1 X 249.5436 Y 168.3085 U 465.2284 Z 161.4158 F 400</t>
  </si>
  <si>
    <t>G1 X 247.5327 Y 168.2587 U 461.592 Z 161.3782 F 400</t>
  </si>
  <si>
    <t>G1 X 244.5125 Y 168.4395 U 456.1162 Z 161.5149 F 400</t>
  </si>
  <si>
    <t>G1 X 240.9849 Y 168.6397 U 449.721 Z 161.6663 F 400</t>
  </si>
  <si>
    <t>G1 X 237.4534 Y 168.7119 U 443.3261 Z 161.7209 F 400</t>
  </si>
  <si>
    <t>G1 X 234.4295 Y 168.7648 U 437.8506 Z 161.7609 F 400</t>
  </si>
  <si>
    <t>G1 X 232.4261 Y 168.9709 U 434.2136 Z 161.9168 F 400</t>
  </si>
  <si>
    <t>G1 X 231.765 Y 169.4563 U 432.9903 Z 162.284 F 400</t>
  </si>
  <si>
    <t>G1 X 232.0015 Y 170.1616 U 433.3795 Z 162.8176 F 400</t>
  </si>
  <si>
    <t>G1 X 232.4997 Y 170.9806 U 434.2359 Z 163.4372 F 400</t>
  </si>
  <si>
    <t>G1 X 232.7484 Y 171.8049 U 434.6404 Z 164.0608 F 400</t>
  </si>
  <si>
    <t>G1 X 232.7354 Y 172.5153 U 434.5776 Z 164.5982 F 400</t>
  </si>
  <si>
    <t>G1 X 232.5733 Y 172.9904 U 434.2581 Z 164.9576 F 400</t>
  </si>
  <si>
    <t>G1 X 232.3587 Y 173.154 U 433.8607 Z 165.0814 F 400</t>
  </si>
  <si>
    <t>G1 X 232.1225 Y 173.1123 U 433.4355 Z 165.0499 F 400</t>
  </si>
  <si>
    <t>G1 X 231.8794 Y 173.0172 U 433.0008 Z 164.9779 F 400</t>
  </si>
  <si>
    <t>G1 X 231.6415 Y 172.9876 U 432.5719 Z 164.9555 F 400</t>
  </si>
  <si>
    <t>G1 X 231.4106 Y 173.0115 U 432.1527 Z 164.9736 F 400</t>
  </si>
  <si>
    <t>G1 X 231.1857 Y 173.0441 U 431.7438 Z 164.9982 F 400</t>
  </si>
  <si>
    <t>G1 X 230.9556 Y 173.0504 U 431.327 Z 165.0031 F 400</t>
  </si>
  <si>
    <t>G1 X 230.6676 Y 173.0351 U 430.8067 Z 164.9914 F 400</t>
  </si>
  <si>
    <t>G1 X 230.2586 Y 173.0122 U 430.0679 Z 164.9742 F 400</t>
  </si>
  <si>
    <t>G1 X 229.6927 Y 172.9935 U 429.0448 Z 164.96 F 400</t>
  </si>
  <si>
    <t>G1 X 229.0419 Y 172.9797 U 427.8677 Z 164.9496 F 400</t>
  </si>
  <si>
    <t>G1 X 228.4053 Y 172.9691 U 426.7162 Z 164.9415 F 400</t>
  </si>
  <si>
    <t>G1 X 227.8613 Y 172.9599 U 425.7322 Z 164.9345 F 400</t>
  </si>
  <si>
    <t>G1 X 227.4061 Y 172.9519 U 424.9089 Z 164.9285 F 400</t>
  </si>
  <si>
    <t>G1 X 227.0154 Y 172.9449 U 424.2023 Z 164.9232 F 400</t>
  </si>
  <si>
    <t>G1 X 226.6624 Y 172.9388 U 423.5637 Z 164.9185 F 400</t>
  </si>
  <si>
    <t>G1 X 226.3104 Y 172.9329 U 422.927 Z 164.9141 F 400</t>
  </si>
  <si>
    <t>G1 X 225.9204 Y 172.9268 U 422.2216 Z 164.9094 F 400</t>
  </si>
  <si>
    <t>G1 X 225.4618 Y 172.9198 U 421.392 Z 164.9041 F 400</t>
  </si>
  <si>
    <t>G1 X 224.9384 Y 172.9118 U 420.4452 Z 164.8981 F 400</t>
  </si>
  <si>
    <t>G1 X 224.3624 Y 172.9029 U 419.4032 Z 164.8914 F 400</t>
  </si>
  <si>
    <t>G1 X 223.7485 Y 172.8931 U 418.2927 Z 164.884 F 400</t>
  </si>
  <si>
    <t>G1 X 223.1216 Y 172.8825 U 417.1588 Z 164.8759 F 400</t>
  </si>
  <si>
    <t>G1 X 222.5092 Y 172.871 U 416.0512 Z 164.8673 F 400</t>
  </si>
  <si>
    <t>G1 X 221.9247 Y 172.8587 U 414.9941 Z 164.8579 F 400</t>
  </si>
  <si>
    <t>G1 X 221.3256 Y 172.8443 U 413.9107 Z 164.847 F 400</t>
  </si>
  <si>
    <t>G1 X 220.6556 Y 172.8269 U 412.699 Z 164.8338 F 400</t>
  </si>
  <si>
    <t>G1 X 219.8654 Y 172.8048 U 411.2702 Z 164.8171 F 400</t>
  </si>
  <si>
    <t>G1 X 218.9353 Y 172.7752 U 409.5886 Z 164.7947 F 400</t>
  </si>
  <si>
    <t>G1 X 217.8528 Y 172.7353 U 407.6318 Z 164.7645 F 400</t>
  </si>
  <si>
    <t>G1 X 216.6253 Y 172.6832 U 405.4132 Z 164.7251 F 400</t>
  </si>
  <si>
    <t>G1 X 215.3389 Y 172.6229 U 403.0885 Z 164.6794 F 400</t>
  </si>
  <si>
    <t>G1 X 214.0995 Y 172.5595 U 400.8491 Z 164.6314 F 400</t>
  </si>
  <si>
    <t>G1 X 212.9972 Y 172.4978 U 398.8576 Z 164.5848 F 400</t>
  </si>
  <si>
    <t>G1 X 212.0585 Y 172.4414 U 397.1619 Z 164.5421 F 400</t>
  </si>
  <si>
    <t>G1 X 211.294 Y 172.3931 U 395.781 Z 164.5056 F 400</t>
  </si>
  <si>
    <t>G1 X 210.7051 Y 172.3553 U 394.7174 Z 164.4769 F 400</t>
  </si>
  <si>
    <t>G1 X 210.2561 Y 172.3259 U 393.9063 Z 164.4547 F 400</t>
  </si>
  <si>
    <t>G1 X 209.9018 Y 172.3024 U 393.2664 Z 164.4369 F 400</t>
  </si>
  <si>
    <t>G1 X 209.5977 Y 172.2819 U 392.7173 Z 164.4214 F 400</t>
  </si>
  <si>
    <t>G1 X 209.3021 Y 172.2616 U 392.1834 Z 164.4061 F 400</t>
  </si>
  <si>
    <t>G1 X 208.9735 Y 172.2388 U 391.5901 Z 164.3888 F 400</t>
  </si>
  <si>
    <t>G1 X 208.5783 Y 172.2111 U 390.8763 Z 164.3678 F 400</t>
  </si>
  <si>
    <t>G1 X 208.1128 Y 172.1775 U 390.0357 Z 164.3424 F 400</t>
  </si>
  <si>
    <t>G1 X 207.5809 Y 172.1378 U 389.0753 Z 164.3124 F 400</t>
  </si>
  <si>
    <t>G1 X 206.9902 Y 172.0919 U 388.0088 Z 164.2776 F 400</t>
  </si>
  <si>
    <t>G1 X 206.3626 Y 172.0416 U 386.8758 Z 164.2396 F 400</t>
  </si>
  <si>
    <t>G1 X 205.7237 Y 171.9891 U 385.7224 Z 164.1999 F 400</t>
  </si>
  <si>
    <t>G1 X 205.0942 Y 171.9363 U 384.5862 Z 164.1599 F 400</t>
  </si>
  <si>
    <t>G1 X 204.4761 Y 171.8834 U 383.4704 Z 164.1199 F 400</t>
  </si>
  <si>
    <t>G1 X 203.8663 Y 171.8302 U 382.3698 Z 164.0796 F 400</t>
  </si>
  <si>
    <t>G1 X 203.2602 Y 171.7765 U 381.2759 Z 164.039 F 400</t>
  </si>
  <si>
    <t>G1 X 202.6457 Y 171.7212 U 380.1668 Z 163.9971 F 400</t>
  </si>
  <si>
    <t>G1 X 202.0087 Y 171.6631 U 379.0172 Z 163.9532 F 400</t>
  </si>
  <si>
    <t>G1 X 201.3395 Y 171.6016 U 377.8096 Z 163.9066 F 400</t>
  </si>
  <si>
    <t>G1 X 200.6459 Y 171.5375 U 376.5579 Z 163.8582 F 400</t>
  </si>
  <si>
    <t>G1 X 199.9398 Y 171.4724 U 375.2836 Z 163.8088 F 400</t>
  </si>
  <si>
    <t>G1 X 199.2332 Y 171.4073 U 374.0085 Z 163.7596 F 400</t>
  </si>
  <si>
    <t>G1 X 198.5392 Y 171.3429 U 372.756 Z 163.7109 F 400</t>
  </si>
  <si>
    <t>G1 X 197.8706 Y 171.2796 U 371.5495 Z 163.663 F 400</t>
  </si>
  <si>
    <t>G1 X 197.2355 Y 171.2175 U 370.4036 Z 163.616 F 400</t>
  </si>
  <si>
    <t>G1 X 196.6217 Y 171.1557 U 369.2962 Z 163.5693 F 400</t>
  </si>
  <si>
    <t>G1 X 196.012 Y 171.093 U 368.1962 Z 163.5218 F 400</t>
  </si>
  <si>
    <t>G1 X 195.3935 Y 171.0284 U 367.0804 Z 163.4729 F 400</t>
  </si>
  <si>
    <t>G1 X 194.7708 Y 170.9625 U 365.9572 Z 163.4231 F 400</t>
  </si>
  <si>
    <t>G1 X 194.153 Y 170.8962 U 364.8428 Z 163.3729 F 400</t>
  </si>
  <si>
    <t>G1 X 193.5444 Y 170.8298 U 363.7451 Z 163.3227 F 400</t>
  </si>
  <si>
    <t>G1 X 192.931 Y 170.7621 U 362.6387 Z 163.2714 F 400</t>
  </si>
  <si>
    <t>G1 X 192.2939 Y 170.6912 U 361.4897 Z 163.2178 F 400</t>
  </si>
  <si>
    <t>G1 X 191.6224 Y 170.616 U 360.2785 Z 163.1609 F 400</t>
  </si>
  <si>
    <t>G1 X 190.9369 Y 170.5389 U 359.0422 Z 163.1026 F 400</t>
  </si>
  <si>
    <t>G1 X 190.2658 Y 170.463 U 357.8319 Z 163.0451 F 400</t>
  </si>
  <si>
    <t>G1 X 189.6389 Y 170.3915 U 356.7013 Z 162.991 F 400</t>
  </si>
  <si>
    <t>G1 X 189.0914 Y 170.3289 U 355.714 Z 162.9437 F 400</t>
  </si>
  <si>
    <t>G1 X 188.66 Y 170.2799 U 354.936 Z 162.9066 F 400</t>
  </si>
  <si>
    <t>G1 X 188.3636 Y 170.247 U 354.4013 Z 162.8817 F 400</t>
  </si>
  <si>
    <t>G1 X 188.1504 Y 170.2236 U 354.0167 Z 162.864 F 400</t>
  </si>
  <si>
    <t>G1 X 187.9509 Y 170.2007 U 353.6569 Z 162.8467 F 400</t>
  </si>
  <si>
    <t>G1 X 187.7068 Y 170.1711 U 353.2168 Z 162.8243 F 400</t>
  </si>
  <si>
    <t>G1 X 187.405 Y 170.134 U 352.6726 Z 162.7962 F 400</t>
  </si>
  <si>
    <t>G1 X 187.0434 Y 170.0902 U 352.0207 Z 162.763 F 400</t>
  </si>
  <si>
    <t>G1 X 186.6273 Y 170.041 U 351.2704 Z 162.7258 F 400</t>
  </si>
  <si>
    <t>G1 X 186.191 Y 169.99 U 350.4837 Z 162.6872 F 400</t>
  </si>
  <si>
    <t>G1 X 185.776 Y 169.9412 U 349.7353 Z 162.6503 F 400</t>
  </si>
  <si>
    <t>G1 X 185.4082 Y 169.8972 U 349.0721 Z 162.617 F 400</t>
  </si>
  <si>
    <t>G1 X 185.0508 Y 169.854 U 348.4278 Z 162.5844 F 400</t>
  </si>
  <si>
    <t>G1 X 184.6517 Y 169.8062 U 347.7081 Z 162.5482 F 400</t>
  </si>
  <si>
    <t>G1 X 184.1556 Y 169.7478 U 346.8134 Z 162.504 F 400</t>
  </si>
  <si>
    <t>G1 X 183.4952 Y 169.6703 U 345.6225 Z 162.4453 F 400</t>
  </si>
  <si>
    <t>G1 X 182.6004 Y 169.5646 U 344.0091 Z 162.3653 F 400</t>
  </si>
  <si>
    <t>G1 X 181.415 Y 169.4229 U 341.8716 Z 162.2581 F 400</t>
  </si>
  <si>
    <t>G1 X 179.9379 Y 169.2424 U 339.2084 Z 162.1216 F 400</t>
  </si>
  <si>
    <t>G1 X 178.182 Y 169.0216 U 336.043 Z 161.9545 F 400</t>
  </si>
  <si>
    <t>G1 X 176.1956 Y 168.7643 U 332.4622 Z 161.7598 F 400</t>
  </si>
  <si>
    <t>G1 X 174.1677 Y 168.4954 U 328.8071 Z 161.5564 F 400</t>
  </si>
  <si>
    <t>G1 X 172.3229 Y 168.2451 U 325.4823 Z 161.367 F 400</t>
  </si>
  <si>
    <t>G1 X 170.8448 Y 168.0389 U 322.8188 Z 161.211 F 400</t>
  </si>
  <si>
    <t>G1 X 169.7536 Y 167.8825 U 320.8526 Z 161.0927 F 400</t>
  </si>
  <si>
    <t>G1 X 169.0285 Y 167.7766 U 319.5461 Z 161.0126 F 400</t>
  </si>
  <si>
    <t>G1 X 168.6286 Y 167.7186 U 318.8256 Z 160.9686 F 400</t>
  </si>
  <si>
    <t>G1 X 168.4328 Y 167.6909 U 318.4729 Z 160.9477 F 400</t>
  </si>
  <si>
    <t>G1 X 168.3001 Y 167.6725 U 318.2336 Z 160.9338 F 400</t>
  </si>
  <si>
    <t>G1 X 168.1204 Y 167.647 U 317.9099 Z 160.9145 F 400</t>
  </si>
  <si>
    <t>G1 X 167.9088 Y 167.6164 U 317.5286 Z 160.8914 F 400</t>
  </si>
  <si>
    <t>G1 X 167.7115 Y 167.5876 U 317.1731 Z 160.8695 F 400</t>
  </si>
  <si>
    <t>G1 X 167.5597 Y 167.565 U 316.8997 Z 160.8525 F 400</t>
  </si>
  <si>
    <t>G1 X 167.4247 Y 167.5451 U 316.6565 Z 160.8374 F 400</t>
  </si>
  <si>
    <t>G1 X 167.2627 Y 167.5219 U 316.3645 Z 160.8198 F 400</t>
  </si>
  <si>
    <t>G1 X 167.0379 Y 167.4906 U 315.9594 Z 160.7961 F 400</t>
  </si>
  <si>
    <t>G1 X 166.7461 Y 167.4502 U 315.4336 Z 160.7656 F 400</t>
  </si>
  <si>
    <t>G1 X 166.3912 Y 167.4007 U 314.794 Z 160.7281 F 400</t>
  </si>
  <si>
    <t>G1 X 165.981 Y 167.3428 U 314.0548 Z 160.6843 F 400</t>
  </si>
  <si>
    <t>G1 X 165.54 Y 167.2803 U 313.2602 Z 160.6371 F 400</t>
  </si>
  <si>
    <t>G1 X 165.0969 Y 167.2179 U 312.4617 Z 160.5898 F 400</t>
  </si>
  <si>
    <t>G1 X 164.6747 Y 167.1592 U 311.7009 Z 160.5454 F 400</t>
  </si>
  <si>
    <t>G1 X 164.2743 Y 167.1037 U 310.9794 Z 160.5034 F 400</t>
  </si>
  <si>
    <t>G1 X 163.8911 Y 167.0502 U 310.2888 Z 160.4629 F 400</t>
  </si>
  <si>
    <t>G1 X 163.5206 Y 166.9975 U 309.6213 Z 160.4231 F 400</t>
  </si>
  <si>
    <t>G1 X 163.1591 Y 166.9453 U 308.9699 Z 160.3835 F 400</t>
  </si>
  <si>
    <t>G1 X 162.803 Y 166.8933 U 308.3284 Z 160.3442 F 400</t>
  </si>
  <si>
    <t>G1 X 162.4509 Y 166.8418 U 307.694 Z 160.3052 F 400</t>
  </si>
  <si>
    <t>G1 X 162.1097 Y 166.7918 U 307.0792 Z 160.2674 F 400</t>
  </si>
  <si>
    <t>G1 X 161.7884 Y 166.7449 U 306.5003 Z 160.2319 F 400</t>
  </si>
  <si>
    <t>G1 X 161.488 Y 166.7011 U 305.9592 Z 160.1988 F 400</t>
  </si>
  <si>
    <t>G1 X 161.1776 Y 166.6561 U 305.3999 Z 160.1647 F 400</t>
  </si>
  <si>
    <t>G1 X 160.818 Y 166.6039 U 304.752 Z 160.1253 F 400</t>
  </si>
  <si>
    <t>G1 X 160.3816 Y 166.5407 U 303.9657 Z 160.0774 F 400</t>
  </si>
  <si>
    <t>G1 X 159.8865 Y 166.4688 U 303.0736 Z 160.023 F 400</t>
  </si>
  <si>
    <t>G1 X 159.3623 Y 166.3925 U 302.1292 Z 159.9653 F 400</t>
  </si>
  <si>
    <t>G1 X 158.8384 Y 166.3161 U 301.1853 Z 159.9075 F 400</t>
  </si>
  <si>
    <t>G1 X 158.3437 Y 166.2439 U 300.2939 Z 159.8529 F 400</t>
  </si>
  <si>
    <t>G1 X 157.9068 Y 166.1801 U 299.5068 Z 159.8046 F 400</t>
  </si>
  <si>
    <t>G1 X 157.5456 Y 166.1275 U 298.8561 Z 159.7648 F 400</t>
  </si>
  <si>
    <t>G1 X 157.2343 Y 166.0823 U 298.2953 Z 159.7306 F 400</t>
  </si>
  <si>
    <t>G1 X 156.9364 Y 166.0392 U 297.7585 Z 159.698 F 400</t>
  </si>
  <si>
    <t>G1 X 156.6229 Y 165.9938 U 297.1936 Z 159.6636 F 400</t>
  </si>
  <si>
    <t>G1 X 156.296 Y 165.9463 U 296.6047 Z 159.6277 F 400</t>
  </si>
  <si>
    <t>G1 X 155.9658 Y 165.8982 U 296.0097 Z 159.5914 F 400</t>
  </si>
  <si>
    <t>G1 X 155.6399 Y 165.8506 U 295.4226 Z 159.5553 F 400</t>
  </si>
  <si>
    <t>G1 X 155.3175 Y 165.8034 U 294.8416 Z 159.5196 F 400</t>
  </si>
  <si>
    <t>G1 X 154.9954 Y 165.7563 U 294.2613 Z 159.484 F 400</t>
  </si>
  <si>
    <t>G1 X 154.6713 Y 165.7091 U 293.6775 Z 159.4483 F 400</t>
  </si>
  <si>
    <t>G1 X 154.347 Y 165.6621 U 293.0932 Z 159.4127 F 400</t>
  </si>
  <si>
    <t>G1 X 154.025 Y 165.6154 U 292.5129 Z 159.3773 F 400</t>
  </si>
  <si>
    <t>G1 X 153.7061 Y 165.5691 U 291.9383 Z 159.3423 F 400</t>
  </si>
  <si>
    <t>G1 X 153.3849 Y 165.5224 U 291.3597 Z 159.307 F 400</t>
  </si>
  <si>
    <t>G1 X 153.0546 Y 165.4744 U 290.7645 Z 159.2707 F 400</t>
  </si>
  <si>
    <t>G1 X 152.7093 Y 165.4242 U 290.1425 Z 159.2327 F 400</t>
  </si>
  <si>
    <t>G1 X 152.349 Y 165.3715 U 289.4932 Z 159.1928 F 400</t>
  </si>
  <si>
    <t>G1 X 151.9746 Y 165.3162 U 288.8187 Z 159.151 F 400</t>
  </si>
  <si>
    <t>G1 X 151.5874 Y 165.2583 U 288.1213 Z 159.1072 F 400</t>
  </si>
  <si>
    <t>G1 X 151.1899 Y 165.1985 U 287.4051 Z 159.0619 F 400</t>
  </si>
  <si>
    <t>G1 X 150.7843 Y 165.1376 U 286.6746 Z 159.0159 F 400</t>
  </si>
  <si>
    <t>G1 X 150.3752 Y 165.0765 U 285.9375 Z 158.9696 F 400</t>
  </si>
  <si>
    <t>G1 X 149.9743 Y 165.0168 U 285.2152 Z 158.9244 F 400</t>
  </si>
  <si>
    <t>G1 X 149.5953 Y 164.96 U 284.5325 Z 158.8815 F 400</t>
  </si>
  <si>
    <t>G1 X 149.2398 Y 164.9062 U 283.8922 Z 158.8408 F 400</t>
  </si>
  <si>
    <t>G1 X 148.8608 Y 164.8493 U 283.2093 Z 158.7977 F 400</t>
  </si>
  <si>
    <t>G1 X 148.3988 Y 164.7817 U 282.3771 Z 158.7465 F 400</t>
  </si>
  <si>
    <t>G1 X 147.7783 Y 164.6921 U 281.2591 Z 158.6788 F 400</t>
  </si>
  <si>
    <t>G1 X 146.8573 Y 164.556 U 279.5998 Z 158.5758 F 400</t>
  </si>
  <si>
    <t>G1 X 145.4774 Y 164.3449 U 277.1142 Z 158.4161 F 400</t>
  </si>
  <si>
    <t>G1 X 143.5933 Y 164.0512 U 273.7206 Z 158.1938 F 400</t>
  </si>
  <si>
    <t>G1 X 141.6113 Y 163.749 U 270.1505 Z 157.9652 F 400</t>
  </si>
  <si>
    <t>G1 X 140.0511 Y 163.5332 U 267.3388 Z 157.802 F 400</t>
  </si>
  <si>
    <t>G1 X 139.2911 Y 163.464 U 265.9671 Z 157.7495 F 400</t>
  </si>
  <si>
    <t>G1 X 139.1448 Y 163.4632 U 265.7025 Z 157.749 F 400</t>
  </si>
  <si>
    <t>G1 X 139.2849 Y 163.4182 U 265.9585 Z 157.715 F 400</t>
  </si>
  <si>
    <t>G1 X 139.4411 Y 163.2425 U 266.2509 Z 157.582 F 400</t>
  </si>
  <si>
    <t>G1 X 139.5723 Y 162.953 U 266.5043 Z 157.363 F 400</t>
  </si>
  <si>
    <t>G1 X 139.6946 Y 162.593 U 266.7455 Z 157.0907 F 400</t>
  </si>
  <si>
    <t>G1 X 139.8208 Y 162.2006 U 266.9956 Z 156.7938 F 400</t>
  </si>
  <si>
    <t>G1 X 139.9514 Y 161.7936 U 267.2543 Z 156.4859 F 400</t>
  </si>
  <si>
    <t>G1 X 140.0833 Y 161.385 U 267.5156 Z 156.1768 F 400</t>
  </si>
  <si>
    <t>G1 X 140.2141 Y 160.9837 U 267.7745 Z 155.8731 F 400</t>
  </si>
  <si>
    <t>G1 X 140.3422 Y 160.5821 U 268.0285 Z 155.5694 F 400</t>
  </si>
  <si>
    <t>G1 X 140.4664 Y 160.169 U 268.2761 Z 155.2568 F 400</t>
  </si>
  <si>
    <t>G1 X 140.5847 Y 159.7321 U 268.5142 Z 154.9263 F 400</t>
  </si>
  <si>
    <t>G1 X 140.6914 Y 159.2574 U 268.7336 Z 154.5672 F 400</t>
  </si>
  <si>
    <t>G1 X 140.7803 Y 158.73 U 268.9236 Z 154.1682 F 400</t>
  </si>
  <si>
    <t>G1 X 140.854 Y 158.1529 U 269.0889 Z 153.7315 F 400</t>
  </si>
  <si>
    <t>G1 X 140.9518 Y 157.6001 U 269.2963 Z 153.3134 F 400</t>
  </si>
  <si>
    <t>G1 X 141.1219 Y 157.1637 U 269.6282 Z 152.9832 F 400</t>
  </si>
  <si>
    <t>G1 X 141.3698 Y 156.8554 U 270.0938 Z 152.75 F 400</t>
  </si>
  <si>
    <t>G1 X 141.5298 Y 156.3669 U 270.4104 Z 152.3805 F 400</t>
  </si>
  <si>
    <t>G1 X 141.3935 Y 155.3099 U 270.2221 Z 151.5808 F 400</t>
  </si>
  <si>
    <t>G1 X 140.809 Y 153.3545 U 269.2724 Z 150.1015 F 400</t>
  </si>
  <si>
    <t>G1 X 139.8512 Y 150.4058 U 267.7017 Z 147.8706 F 400</t>
  </si>
  <si>
    <t>G1 X 138.6512 Y 146.4271 U 265.7498 Z 144.8606 F 400</t>
  </si>
  <si>
    <t>G1 X 137.3655 Y 141.6988 U 263.684 Z 141.2835 F 400</t>
  </si>
  <si>
    <t>G1 X 136.2504 Y 137.7687 U 261.8829 Z 138.3102 F 400</t>
  </si>
  <si>
    <t>G1 X 135.5873 Y 136.5012 U 260.7528 Z 137.3513 F 400</t>
  </si>
  <si>
    <t>G1 X 135.567 Y 139.1465 U 260.57 Z 139.3526 F 400</t>
  </si>
  <si>
    <t>G1 X 136.0175 Y 144.4973 U 261.09 Z 143.4006 F 400</t>
  </si>
  <si>
    <t>G1 X 136.6764 Y 150.7318 U 261.9382 Z 148.1172 F 400</t>
  </si>
  <si>
    <t>G1 X 137.2939 Y 156.2725 U 262.7498 Z 152.309 F 400</t>
  </si>
  <si>
    <t>G1 X 137.6716 Y 160.5186 U 263.1988 Z 155.5213 F 400</t>
  </si>
  <si>
    <t>G1 X 137.6237 Y 163.1132 U 262.969 Z 157.4842 F 400</t>
  </si>
  <si>
    <t>G1 X 137.0586 Y 163.9023 U 261.9028 Z 158.0812 F 400</t>
  </si>
  <si>
    <t>G1 X 136.2596 Y 163.5425 U 260.4767 Z 157.8089 F 400</t>
  </si>
  <si>
    <t>G1 X 135.604 Y 162.8929 U 259.326 Z 157.3175 F 400</t>
  </si>
  <si>
    <t>G1 X 135.3631 Y 162.6288 U 258.9046 Z 157.1177 F 400</t>
  </si>
  <si>
    <t>G1 X 135.3851 Y 162.6901 U 258.941 Z 157.1641 F 400</t>
  </si>
  <si>
    <t>G1 X 135.4123 Y 162.8326 U 258.9823 Z 157.2719 F 400</t>
  </si>
  <si>
    <t>G1 X 135.2486 Y 162.8644 U 258.6844 Z 157.2959 F 400</t>
  </si>
  <si>
    <t>G1 X 134.9448 Y 162.8027 U 258.1379 Z 157.2492 F 400</t>
  </si>
  <si>
    <t>G1 X 134.6131 Y 162.7168 U 257.5424 Z 157.1843 F 400</t>
  </si>
  <si>
    <t>G1 X 134.3417 Y 162.6616 U 257.0543 Z 157.1425 F 400</t>
  </si>
  <si>
    <t>G1 X 134.1213 Y 162.6327 U 256.657 Z 157.1206 F 400</t>
  </si>
  <si>
    <t>G1 X 133.9185 Y 162.6114 U 256.2912 Z 157.1045 F 400</t>
  </si>
  <si>
    <t>G1 X 133.7075 Y 162.5829 U 255.9109 Z 157.083 F 400</t>
  </si>
  <si>
    <t>G1 X 133.4933 Y 162.5491 U 255.5251 Z 157.0573 F 400</t>
  </si>
  <si>
    <t>G1 X 133.2885 Y 162.5158 U 255.1564 Z 157.0321 F 400</t>
  </si>
  <si>
    <t>G1 X 133.1018 Y 162.4875 U 254.82 Z 157.0107 F 400</t>
  </si>
  <si>
    <t>G1 X 132.9247 Y 162.4624 U 254.501 Z 156.9918 F 400</t>
  </si>
  <si>
    <t>G1 X 132.7451 Y 162.4373 U 254.1772 Z 156.9728 F 400</t>
  </si>
  <si>
    <t>G1 X 132.5453 Y 162.4085 U 253.8173 Z 156.951 F 400</t>
  </si>
  <si>
    <t>G1 X 132.2876 Y 162.3707 U 253.3529 Z 156.9224 F 400</t>
  </si>
  <si>
    <t>G1 X 131.9289 Y 162.3181 U 252.7068 Z 156.8826 F 400</t>
  </si>
  <si>
    <t>G1 X 131.4464 Y 162.2477 U 251.8374 Z 156.8294 F 400</t>
  </si>
  <si>
    <t>G1 X 130.8972 Y 162.1679 U 250.8479 Z 156.7689 F 400</t>
  </si>
  <si>
    <t>G1 X 130.3585 Y 162.0896 U 249.8773 Z 156.7097 F 400</t>
  </si>
  <si>
    <t>G1 X 129.8604 Y 162.0171 U 248.9799 Z 156.6548 F 400</t>
  </si>
  <si>
    <t>G1 X 129.2446 Y 161.9273 U 247.8704 Z 156.5869 F 400</t>
  </si>
  <si>
    <t>G1 X 128.3058 Y 161.7905 U 246.179 Z 156.4834 F 400</t>
  </si>
  <si>
    <t>G1 X 126.9006 Y 161.5859 U 243.6473 Z 156.3286 F 400</t>
  </si>
  <si>
    <t>G1 X 125.1342 Y 161.3287 U 240.4648 Z 156.134 F 400</t>
  </si>
  <si>
    <t>G1 X 123.1737 Y 161.0434 U 236.9324 Z 155.9181 F 400</t>
  </si>
  <si>
    <t>G1 X 121.1963 Y 160.7556 U 233.3697 Z 155.7004 F 400</t>
  </si>
  <si>
    <t>G1 X 119.4205 Y 160.4971 U 230.1702 Z 155.5048 F 400</t>
  </si>
  <si>
    <t>G1 X 118.0748 Y 160.3011 U 227.7457 Z 155.3565 F 400</t>
  </si>
  <si>
    <t>G1 X 117.3106 Y 160.1895 U 226.3689 Z 155.2721 F 400</t>
  </si>
  <si>
    <t>G1 X 116.9697 Y 160.1395 U 225.7546 Z 155.2343 F 400</t>
  </si>
  <si>
    <t>G1 X 116.8166 Y 160.1169 U 225.4788 Z 155.2171 F 400</t>
  </si>
  <si>
    <t>G1 X 116.6563 Y 160.0934 U 225.19 Z 155.1994 F 400</t>
  </si>
  <si>
    <t>G1 X 116.4553 Y 160.0644 U 224.8279 Z 155.1775 F 400</t>
  </si>
  <si>
    <t>G1 X 116.2206 Y 160.0312 U 224.4049 Z 155.1523 F 400</t>
  </si>
  <si>
    <t>G1 X 115.9516 Y 159.9939 U 223.9203 Z 155.1241 F 400</t>
  </si>
  <si>
    <t>G1 X 115.6183 Y 159.948 U 223.3196 Z 155.0893 F 400</t>
  </si>
  <si>
    <t>G1 X 115.183 Y 159.8878 U 222.5351 Z 155.0438 F 400</t>
  </si>
  <si>
    <t>G1 X 114.6161 Y 159.809 U 221.5135 Z 154.9841 F 400</t>
  </si>
  <si>
    <t>G1 X 113.9206 Y 159.712 U 220.2603 Z 154.9108 F 400</t>
  </si>
  <si>
    <t>G1 X 113.1077 Y 159.5988 U 218.7953 Z 154.8251 F 400</t>
  </si>
  <si>
    <t>G1 X 112.1994 Y 159.4725 U 217.1585 Z 154.7296 F 400</t>
  </si>
  <si>
    <t>G1 X 111.2613 Y 159.3422 U 215.468 Z 154.631 F 400</t>
  </si>
  <si>
    <t>G1 X 110.3703 Y 159.2185 U 213.8623 Z 154.5374 F 400</t>
  </si>
  <si>
    <t>G1 X 109.5878 Y 159.1098 U 212.4522 Z 154.4552 F 400</t>
  </si>
  <si>
    <t>G1 X 108.9153 Y 159.0163 U 211.2404 Z 154.3844 F 400</t>
  </si>
  <si>
    <t>G1 X 108.3392 Y 158.936 U 210.2022 Z 154.3237 F 400</t>
  </si>
  <si>
    <t>G1 X 107.8444 Y 158.867 U 209.3106 Z 154.2714 F 400</t>
  </si>
  <si>
    <t>G1 X 107.4103 Y 158.8063 U 208.5282 Z 154.2256 F 400</t>
  </si>
  <si>
    <t>G1 X 107.0146 Y 158.7514 U 207.8151 Z 154.184 F 400</t>
  </si>
  <si>
    <t>G1 X 106.6411 Y 158.6999 U 207.1422 Z 154.145 F 400</t>
  </si>
  <si>
    <t>G1 X 106.298 Y 158.6527 U 206.5237 Z 154.1093 F 400</t>
  </si>
  <si>
    <t>G1 X 105.9991 Y 158.6112 U 205.9851 Z 154.0779 F 400</t>
  </si>
  <si>
    <t>G1 X 105.7504 Y 158.5759 U 205.5369 Z 154.0512 F 400</t>
  </si>
  <si>
    <t>G1 X 105.5261 Y 158.5439 U 205.1328 Z 154.027 F 400</t>
  </si>
  <si>
    <t>G1 X 105.2924 Y 158.5113 U 204.7116 Z 154.0023 F 400</t>
  </si>
  <si>
    <t>G1 X 105.0299 Y 158.476 U 204.2386 Z 153.9756 F 400</t>
  </si>
  <si>
    <t>G1 X 104.777 Y 158.4427 U 203.7826 Z 153.9504 F 400</t>
  </si>
  <si>
    <t>G1 X 104.5861 Y 158.4176 U 203.4387 Z 153.9314 F 400</t>
  </si>
  <si>
    <t>G1 X 104.4719 Y 158.4022 U 203.2327 Z 153.9198 F 400</t>
  </si>
  <si>
    <t>G1 X 104.2955 Y 158.3783 U 202.9149 Z 153.9017 F 400</t>
  </si>
  <si>
    <t>G1 X 103.8801 Y 158.3229 U 202.1662 Z 153.8597 F 400</t>
  </si>
  <si>
    <t>G1 X 103.0991 Y 158.2192 U 200.7586 Z 153.7814 F 400</t>
  </si>
  <si>
    <t>G1 X 102.0275 Y 158.0772 U 198.8271 Z 153.6739 F 400</t>
  </si>
  <si>
    <t>G1 X 100.7905 Y 157.9131 U 196.5975 Z 153.5497 F 400</t>
  </si>
  <si>
    <t>G1 X 99.5153 Y 157.7436 U 194.2991 Z 153.4215 F 400</t>
  </si>
  <si>
    <t>G1 X 98.3369 Y 157.5867 U 192.1751 Z 153.3028 F 400</t>
  </si>
  <si>
    <t>G1 X 97.3921 Y 157.461 U 190.4721 Z 153.2076 F 400</t>
  </si>
  <si>
    <t>G1 X 96.7711 Y 157.3785 U 189.3528 Z 153.1452 F 400</t>
  </si>
  <si>
    <t>G1 X 96.3774 Y 157.3264 U 188.6433 Z 153.1058 F 400</t>
  </si>
  <si>
    <t>G1 X 96.068 Y 157.2855 U 188.0855 Z 153.0749 F 400</t>
  </si>
  <si>
    <t>G1 X 95.7307 Y 157.2407 U 187.4776 Z 153.041 F 400</t>
  </si>
  <si>
    <t>G1 X 95.3778 Y 157.1937 U 186.8416 Z 153.0054 F 400</t>
  </si>
  <si>
    <t>G1 X 95.0529 Y 157.1504 U 186.256 Z 152.9727 F 400</t>
  </si>
  <si>
    <t>G1 X 94.787 Y 157.1151 U 185.7767 Z 152.9459 F 400</t>
  </si>
  <si>
    <t>G1 X 94.5619 Y 157.0852 U 185.3709 Z 152.9233 F 400</t>
  </si>
  <si>
    <t>G1 X 94.3469 Y 157.0567 U 184.9835 Z 152.9017 F 400</t>
  </si>
  <si>
    <t>G1 X 94.1202 Y 157.0266 U 184.5749 Z 152.8789 F 400</t>
  </si>
  <si>
    <t>G1 X 93.8947 Y 156.9967 U 184.1685 Z 152.8564 F 400</t>
  </si>
  <si>
    <t>G1 X 93.6921 Y 156.9702 U 183.8032 Z 152.8363 F 400</t>
  </si>
  <si>
    <t>G1 X 93.521 Y 156.9485 U 183.4947 Z 152.8199 F 400</t>
  </si>
  <si>
    <t>G1 X 93.3384 Y 156.9259 U 183.1656 Z 152.8028 F 400</t>
  </si>
  <si>
    <t>G1 X 93.0886 Y 156.8951 U 182.7151 Z 152.7795 F 400</t>
  </si>
  <si>
    <t>G1 X 92.7255 Y 156.8502 U 182.0606 Z 152.7455 F 400</t>
  </si>
  <si>
    <t>G1 X 92.2435 Y 156.7903 U 181.1915 Z 152.7002 F 400</t>
  </si>
  <si>
    <t>G1 X 91.6466 Y 156.716 U 180.1153 Z 152.644 F 400</t>
  </si>
  <si>
    <t>G1 X 90.9448 Y 156.6286 U 178.8502 Z 152.5778 F 400</t>
  </si>
  <si>
    <t>G1 X 90.1714 Y 156.5323 U 177.4559 Z 152.505 F 400</t>
  </si>
  <si>
    <t>G1 X 89.3655 Y 156.4319 U 176.0029 Z 152.429 F 400</t>
  </si>
  <si>
    <t>G1 X 88.5653 Y 156.3324 U 174.5602 Z 152.3537 F 400</t>
  </si>
  <si>
    <t>G1 X 87.8058 Y 156.2379 U 173.1909 Z 152.2822 F 400</t>
  </si>
  <si>
    <t>G1 X 87.1212 Y 156.1526 U 171.9567 Z 152.2177 F 400</t>
  </si>
  <si>
    <t>G1 X 86.5407 Y 156.0801 U 170.9102 Z 152.1628 F 400</t>
  </si>
  <si>
    <t>G1 X 86.0734 Y 156.0216 U 170.0676 Z 152.1186 F 400</t>
  </si>
  <si>
    <t>G1 X 85.7231 Y 155.9779 U 169.4361 Z 152.0855 F 400</t>
  </si>
  <si>
    <t>G1 X 85.4835 Y 155.9484 U 169.0042 Z 152.0631 F 400</t>
  </si>
  <si>
    <t>G1 X 85.3068 Y 155.9267 U 168.6855 Z 152.0467 F 400</t>
  </si>
  <si>
    <t>G1 X 85.1345 Y 155.9053 U 168.3749 Z 152.0306 F 400</t>
  </si>
  <si>
    <t>G1 X 84.9264 Y 155.879 U 167.9998 Z 152.0107 F 400</t>
  </si>
  <si>
    <t>G1 X 84.7138 Y 155.8519 U 167.6165 Z 151.9902 F 400</t>
  </si>
  <si>
    <t>G1 X 84.5458 Y 155.8306 U 167.3137 Z 151.9741 F 400</t>
  </si>
  <si>
    <t>G1 X 84.4405 Y 155.8178 U 167.1238 Z 151.9644 F 400</t>
  </si>
  <si>
    <t>G1 X 84.2905 Y 155.8008 U 166.8533 Z 151.9515 F 400</t>
  </si>
  <si>
    <t>G1 X 83.9572 Y 155.7631 U 166.2522 Z 151.923 F 400</t>
  </si>
  <si>
    <t>G1 X 83.3357 Y 155.6925 U 165.1313 Z 151.8696 F 400</t>
  </si>
  <si>
    <t>G1 X 82.4563 Y 155.5923 U 163.5453 Z 151.7937 F 400</t>
  </si>
  <si>
    <t>G1 X 81.3828 Y 155.4699 U 161.6094 Z 151.7011 F 400</t>
  </si>
  <si>
    <t>G1 X 80.1928 Y 155.3343 U 159.4632 Z 151.5986 F 400</t>
  </si>
  <si>
    <t>G1 X 79.0169 Y 155.2005 U 157.3426 Z 151.4973 F 400</t>
  </si>
  <si>
    <t>G1 X 77.9994 Y 155.0849 U 155.5075 Z 151.4098 F 400</t>
  </si>
  <si>
    <t>G1 X 77.2462 Y 154.9994 U 154.1491 Z 151.3452 F 400</t>
  </si>
  <si>
    <t>G1 X 76.7106 Y 154.9387 U 153.1832 Z 151.2992 F 400</t>
  </si>
  <si>
    <t>G1 X 76.3076 Y 154.8929 U 152.4565 Z 151.2645 F 400</t>
  </si>
  <si>
    <t>G1 X 75.9665 Y 154.8538 U 151.8412 Z 151.235 F 400</t>
  </si>
  <si>
    <t>G1 X 75.6725 Y 154.8199 U 151.311 Z 151.2094 F 400</t>
  </si>
  <si>
    <t>G1 X 75.425 Y 154.7916 U 150.8647 Z 151.1879 F 400</t>
  </si>
  <si>
    <t>G1 X 75.2175 Y 154.7683 U 150.4905 Z 151.1703 F 400</t>
  </si>
  <si>
    <t>G1 X 75.019 Y 154.7467 U 150.1325 Z 151.154 F 400</t>
  </si>
  <si>
    <t>G1 X 74.7926 Y 154.7227 U 149.724 Z 151.1358 F 400</t>
  </si>
  <si>
    <t>G1 X 74.5076 Y 154.693 U 149.21 Z 151.1133 F 400</t>
  </si>
  <si>
    <t>G1 X 74.1592 Y 154.6569 U 148.5814 Z 151.086 F 400</t>
  </si>
  <si>
    <t>G1 X 73.7489 Y 154.6144 U 147.8411 Z 151.0538 F 400</t>
  </si>
  <si>
    <t>G1 X 73.2846 Y 154.5662 U 147.0036 Z 151.0174 F 400</t>
  </si>
  <si>
    <t>G1 X 72.8006 Y 154.516 U 146.1305 Z 150.9794 F 400</t>
  </si>
  <si>
    <t>G1 X 72.3379 Y 154.468 U 145.2957 Z 150.943 F 400</t>
  </si>
  <si>
    <t>G1 X 71.9296 Y 154.4257 U 144.5591 Z 150.911 F 400</t>
  </si>
  <si>
    <t>G1 X 71.5784 Y 154.3893 U 143.9256 Z 150.8835 F 400</t>
  </si>
  <si>
    <t>G1 X 71.2796 Y 154.3581 U 143.3865 Z 150.8599 F 400</t>
  </si>
  <si>
    <t>G1 X 71.0254 Y 154.3313 U 142.928 Z 150.8396 F 400</t>
  </si>
  <si>
    <t>G1 X 70.7973 Y 154.3071 U 142.5165 Z 150.8213 F 400</t>
  </si>
  <si>
    <t>G1 X 70.5738 Y 154.2839 U 142.1133 Z 150.8038 F 400</t>
  </si>
  <si>
    <t>G1 X 70.3392 Y 154.2602 U 141.6901 Z 150.7858 F 400</t>
  </si>
  <si>
    <t>G1 X 70.1 Y 154.2362 U 141.2585 Z 150.7677 F 400</t>
  </si>
  <si>
    <t>G1 X 69.8684 Y 154.2127 U 140.8407 Z 150.7499 F 400</t>
  </si>
  <si>
    <t>G1 X 69.6531 Y 154.1902 U 140.4524 Z 150.7329 F 400</t>
  </si>
  <si>
    <t>G1 X 69.45 Y 154.1688 U 140.0858 Z 150.7166 F 400</t>
  </si>
  <si>
    <t>G1 X 69.2512 Y 154.1484 U 139.7272 Z 150.7012 F 400</t>
  </si>
  <si>
    <t>G1 X 69.0507 Y 154.129 U 139.3655 Z 150.6865 F 400</t>
  </si>
  <si>
    <t>G1 X 68.849 Y 154.1102 U 139.0015 Z 150.6723 F 400</t>
  </si>
  <si>
    <t>G1 X 68.6479 Y 154.0917 U 138.6385 Z 150.6583 F 400</t>
  </si>
  <si>
    <t>G1 X 68.4457 Y 154.0729 U 138.2736 Z 150.6441 F 400</t>
  </si>
  <si>
    <t>G1 X 68.2262 Y 154.0522 U 137.8775 Z 150.6284 F 400</t>
  </si>
  <si>
    <t>G1 X 67.9696 Y 154.0277 U 137.4145 Z 150.6099 F 400</t>
  </si>
  <si>
    <t>G1 X 67.6625 Y 153.9982 U 136.8604 Z 150.5876 F 400</t>
  </si>
  <si>
    <t>G1 X 67.3172 Y 153.9652 U 136.2372 Z 150.5626 F 400</t>
  </si>
  <si>
    <t>G1 X 66.9522 Y 153.9306 U 135.5787 Z 150.5365 F 400</t>
  </si>
  <si>
    <t>G1 X 66.5866 Y 153.8965 U 134.9188 Z 150.5106 F 400</t>
  </si>
  <si>
    <t>G1 X 66.2405 Y 153.8643 U 134.2944 Z 150.4863 F 400</t>
  </si>
  <si>
    <t>G1 X 65.9347 Y 153.8356 U 133.7424 Z 150.4646 F 400</t>
  </si>
  <si>
    <t>G1 X 65.6819 Y 153.8115 U 133.2863 Z 150.4463 F 400</t>
  </si>
  <si>
    <t>G1 X 65.4643 Y 153.7904 U 132.8936 Z 150.4304 F 400</t>
  </si>
  <si>
    <t>G1 X 65.2563 Y 153.7706 U 132.5184 Z 150.4154 F 400</t>
  </si>
  <si>
    <t>G1 X 65.0378 Y 153.7504 U 132.124 Z 150.4001 F 400</t>
  </si>
  <si>
    <t>G1 X 64.8096 Y 153.7294 U 131.7122 Z 150.3842 F 400</t>
  </si>
  <si>
    <t>G1 X 64.5781 Y 153.7076 U 131.2944 Z 150.3677 F 400</t>
  </si>
  <si>
    <t>G1 X 64.3485 Y 153.6851 U 130.8802 Z 150.3507 F 400</t>
  </si>
  <si>
    <t>G1 X 64.1222 Y 153.6628 U 130.472 Z 150.3338 F 400</t>
  </si>
  <si>
    <t>G1 X 63.8997 Y 153.6415 U 130.0703 Z 150.3177 F 400</t>
  </si>
  <si>
    <t>G1 X 63.682 Y 153.6222 U 129.6774 Z 150.3031 F 400</t>
  </si>
  <si>
    <t>G1 X 63.4735 Y 153.6046 U 129.301 Z 150.2898 F 400</t>
  </si>
  <si>
    <t>G1 X 63.2794 Y 153.5886 U 128.9507 Z 150.2777 F 400</t>
  </si>
  <si>
    <t>G1 X 63.1006 Y 153.5736 U 128.6279 Z 150.2663 F 400</t>
  </si>
  <si>
    <t>G1 X 62.9202 Y 153.5582 U 128.3023 Z 150.2547 F 400</t>
  </si>
  <si>
    <t>G1 X 62.7172 Y 153.5406 U 127.9359 Z 150.2414 F 400</t>
  </si>
  <si>
    <t>G1 X 62.4745 Y 153.5195 U 127.4979 Z 150.2254 F 400</t>
  </si>
  <si>
    <t>G1 X 62.192 Y 153.495 U 126.988 Z 150.2069 F 400</t>
  </si>
  <si>
    <t>G1 X 61.8738 Y 153.4676 U 126.4135 Z 150.1861 F 400</t>
  </si>
  <si>
    <t>G1 X 61.5239 Y 153.4376 U 125.782 Z 150.1634 F 400</t>
  </si>
  <si>
    <t>G1 X 61.1473 Y 153.4055 U 125.1022 Z 150.1391 F 400</t>
  </si>
  <si>
    <t>G1 X 60.749 Y 153.3716 U 124.3834 Z 150.1135 F 400</t>
  </si>
  <si>
    <t>G1 X 60.3398 Y 153.3367 U 123.6447 Z 150.0871 F 400</t>
  </si>
  <si>
    <t>G1 X 59.9522 Y 153.3036 U 122.9451 Z 150.062 F 400</t>
  </si>
  <si>
    <t>G1 X 59.6243 Y 153.2756 U 122.3533 Z 150.0409 F 400</t>
  </si>
  <si>
    <t>G1 X 59.3825 Y 153.255 U 121.9168 Z 150.0252 F 400</t>
  </si>
  <si>
    <t>G1 X 59.206 Y 153.2399 U 121.5982 Z 150.0138 F 400</t>
  </si>
  <si>
    <t>G1 X 59.0621 Y 153.2276 U 121.3384 Z 150.0045 F 400</t>
  </si>
  <si>
    <t>G1 X 0 Y 153.255 U 0 Z 150.0252 F 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</si>
</sst>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0.00000"/>
    <numFmt numFmtId="165" formatCode="0.000000"/>
    <numFmt numFmtId="166" formatCode="0.000"/>
    <numFmt numFmtId="167" formatCode="0.0000"/>
    <numFmt numFmtId="168" formatCode="0.0"/>
  </numFmts>
  <fonts count="4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HELVETICA"/>
    </font>
    <font>
      <sz val="10"/>
      <name val="Courier New"/>
      <family val="3"/>
    </font>
    <font>
      <b/>
      <sz val="10"/>
      <name val="Courier New"/>
      <family val="3"/>
    </font>
    <font>
      <sz val="10"/>
      <name val="Verdana"/>
      <family val="2"/>
    </font>
    <font>
      <sz val="10"/>
      <color indexed="8"/>
      <name val="Courier New"/>
      <family val="3"/>
    </font>
    <font>
      <sz val="8"/>
      <name val="Tahoma"/>
      <family val="2"/>
    </font>
    <font>
      <sz val="9"/>
      <name val="Calibri"/>
      <family val="2"/>
    </font>
    <font>
      <b/>
      <sz val="9"/>
      <color indexed="9"/>
      <name val="Tahoma"/>
      <family val="2"/>
    </font>
    <font>
      <sz val="9"/>
      <color indexed="9"/>
      <name val="Calibri"/>
      <family val="2"/>
    </font>
    <font>
      <b/>
      <sz val="10"/>
      <color indexed="10"/>
      <name val="Courier New"/>
      <family val="3"/>
    </font>
    <font>
      <sz val="9"/>
      <color indexed="9"/>
      <name val="Calibri"/>
      <family val="2"/>
    </font>
    <font>
      <sz val="10"/>
      <color indexed="9"/>
      <name val="Courier New"/>
      <family val="3"/>
    </font>
    <font>
      <b/>
      <sz val="16"/>
      <color indexed="56"/>
      <name val="Courier New"/>
      <family val="3"/>
    </font>
    <font>
      <sz val="10"/>
      <color indexed="56"/>
      <name val="Courier New"/>
      <family val="3"/>
    </font>
    <font>
      <sz val="8"/>
      <name val="Arial"/>
      <family val="2"/>
    </font>
    <font>
      <b/>
      <sz val="10"/>
      <color indexed="10"/>
      <name val="Courier New"/>
      <family val="3"/>
    </font>
    <font>
      <sz val="10"/>
      <color indexed="9"/>
      <name val="Courier New"/>
      <family val="3"/>
    </font>
    <font>
      <sz val="9"/>
      <color indexed="9"/>
      <name val="Calibri"/>
      <family val="2"/>
    </font>
    <font>
      <sz val="8"/>
      <color indexed="9"/>
      <name val="Tahoma"/>
      <family val="2"/>
    </font>
    <font>
      <b/>
      <sz val="1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C00000"/>
      <name val="Courier New"/>
      <family val="3"/>
    </font>
    <font>
      <b/>
      <sz val="12"/>
      <color rgb="FFC00000"/>
      <name val="Courier New"/>
      <family val="3"/>
    </font>
    <font>
      <b/>
      <sz val="10"/>
      <color theme="0"/>
      <name val="Courier New"/>
      <family val="3"/>
    </font>
    <font>
      <b/>
      <sz val="10"/>
      <color theme="1"/>
      <name val="Courier New"/>
      <family val="3"/>
    </font>
    <font>
      <b/>
      <sz val="8"/>
      <color rgb="FFFF0000"/>
      <name val="Tahoma"/>
      <family val="2"/>
    </font>
    <font>
      <b/>
      <sz val="8"/>
      <color theme="9" tint="-0.249977111117893"/>
      <name val="Tahoma"/>
      <family val="2"/>
    </font>
    <font>
      <b/>
      <sz val="10"/>
      <color rgb="FFFF0000"/>
      <name val="Courier New"/>
      <family val="3"/>
    </font>
    <font>
      <sz val="10"/>
      <color rgb="FFFF0000"/>
      <name val="Courier New"/>
      <family val="3"/>
    </font>
    <font>
      <b/>
      <sz val="10"/>
      <color theme="9"/>
      <name val="Courier New"/>
      <family val="3"/>
    </font>
    <font>
      <sz val="10"/>
      <color theme="9"/>
      <name val="Courier New"/>
      <family val="3"/>
    </font>
    <font>
      <sz val="9"/>
      <color theme="0"/>
      <name val="Calibri"/>
      <family val="2"/>
    </font>
    <font>
      <b/>
      <sz val="8"/>
      <color theme="1"/>
      <name val="Tahoma"/>
      <family val="2"/>
    </font>
    <font>
      <b/>
      <sz val="8"/>
      <color theme="0"/>
      <name val="Tahoma"/>
      <family val="2"/>
    </font>
    <font>
      <sz val="8"/>
      <color theme="0"/>
      <name val="Tahoma"/>
      <family val="2"/>
    </font>
  </fonts>
  <fills count="15">
    <fill>
      <patternFill patternType="none"/>
    </fill>
    <fill>
      <patternFill patternType="gray125"/>
    </fill>
    <fill>
      <patternFill patternType="lightHorizontal">
        <fgColor indexed="55"/>
      </patternFill>
    </fill>
    <fill>
      <patternFill patternType="lightTrellis">
        <fgColor indexed="63"/>
        <bgColor indexed="9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6">
    <xf numFmtId="0" fontId="0" fillId="0" borderId="0"/>
    <xf numFmtId="0" fontId="9" fillId="2" borderId="0" applyNumberFormat="0" applyBorder="0" applyAlignment="0">
      <alignment vertical="top"/>
      <protection locked="0"/>
    </xf>
    <xf numFmtId="37" fontId="2" fillId="0" borderId="0" applyFont="0" applyFill="0" applyBorder="0" applyAlignment="0" applyProtection="0"/>
    <xf numFmtId="0" fontId="9" fillId="3" borderId="0" applyNumberFormat="0" applyFont="0" applyBorder="0" applyAlignment="0">
      <alignment vertical="top"/>
      <protection locked="0"/>
    </xf>
    <xf numFmtId="0" fontId="9" fillId="4" borderId="1" applyNumberFormat="0" applyFont="0" applyBorder="0" applyAlignment="0">
      <alignment vertical="top"/>
    </xf>
    <xf numFmtId="0" fontId="9" fillId="5" borderId="0" applyNumberFormat="0" applyFont="0" applyBorder="0" applyAlignment="0">
      <alignment vertical="top"/>
      <protection locked="0"/>
    </xf>
    <xf numFmtId="0" fontId="8" fillId="6" borderId="2">
      <alignment horizontal="center" vertical="center" wrapText="1"/>
    </xf>
    <xf numFmtId="0" fontId="8" fillId="6" borderId="2" applyNumberFormat="0">
      <alignment horizontal="centerContinuous" vertical="center" wrapText="1"/>
    </xf>
    <xf numFmtId="0" fontId="3" fillId="0" borderId="0">
      <alignment vertical="top"/>
    </xf>
    <xf numFmtId="0" fontId="6" fillId="0" borderId="0"/>
    <xf numFmtId="0" fontId="9" fillId="7" borderId="0">
      <alignment vertical="top"/>
    </xf>
    <xf numFmtId="0" fontId="25" fillId="0" borderId="0"/>
    <xf numFmtId="0" fontId="25" fillId="11" borderId="20" applyNumberFormat="0" applyFont="0" applyAlignment="0" applyProtection="0"/>
    <xf numFmtId="0" fontId="10" fillId="7" borderId="0" applyNumberFormat="0" applyBorder="0">
      <alignment vertical="center"/>
    </xf>
    <xf numFmtId="0" fontId="9" fillId="0" borderId="0">
      <alignment vertical="top"/>
      <protection locked="0"/>
    </xf>
    <xf numFmtId="0" fontId="26" fillId="0" borderId="21" applyNumberFormat="0" applyFill="0" applyAlignment="0" applyProtection="0"/>
  </cellStyleXfs>
  <cellXfs count="160">
    <xf numFmtId="0" fontId="0" fillId="0" borderId="0" xfId="0"/>
    <xf numFmtId="0" fontId="4" fillId="0" borderId="0" xfId="8" applyFont="1">
      <alignment vertical="top"/>
    </xf>
    <xf numFmtId="0" fontId="5" fillId="0" borderId="0" xfId="8" applyFont="1" applyAlignment="1">
      <alignment horizontal="center" vertical="top"/>
    </xf>
    <xf numFmtId="0" fontId="5" fillId="0" borderId="0" xfId="8" applyFont="1">
      <alignment vertical="top"/>
    </xf>
    <xf numFmtId="0" fontId="4" fillId="0" borderId="0" xfId="8" applyFont="1" applyAlignment="1" applyProtection="1">
      <alignment horizontal="right" vertical="center"/>
      <protection locked="0"/>
    </xf>
    <xf numFmtId="164" fontId="4" fillId="0" borderId="0" xfId="8" applyNumberFormat="1" applyFont="1" applyAlignment="1">
      <alignment horizontal="center" vertical="center"/>
    </xf>
    <xf numFmtId="167" fontId="4" fillId="0" borderId="0" xfId="8" applyNumberFormat="1" applyFont="1" applyAlignment="1">
      <alignment horizontal="center" vertical="center"/>
    </xf>
    <xf numFmtId="165" fontId="5" fillId="0" borderId="0" xfId="8" applyNumberFormat="1" applyFont="1" applyAlignment="1" applyProtection="1">
      <alignment vertical="center"/>
      <protection locked="0"/>
    </xf>
    <xf numFmtId="0" fontId="5" fillId="0" borderId="0" xfId="8" applyFont="1" applyAlignment="1" applyProtection="1">
      <alignment vertical="center"/>
      <protection locked="0"/>
    </xf>
    <xf numFmtId="165" fontId="5" fillId="0" borderId="0" xfId="8" applyNumberFormat="1" applyFont="1" applyAlignment="1" applyProtection="1">
      <alignment horizontal="right" vertical="center"/>
      <protection locked="0"/>
    </xf>
    <xf numFmtId="0" fontId="5" fillId="0" borderId="0" xfId="8" applyFont="1" applyAlignment="1" applyProtection="1">
      <alignment horizontal="right" vertical="center"/>
      <protection locked="0"/>
    </xf>
    <xf numFmtId="165" fontId="4" fillId="0" borderId="0" xfId="8" applyNumberFormat="1" applyFont="1" applyAlignment="1" applyProtection="1">
      <alignment horizontal="right" vertical="center"/>
      <protection locked="0"/>
    </xf>
    <xf numFmtId="166" fontId="4" fillId="0" borderId="0" xfId="8" applyNumberFormat="1" applyFont="1">
      <alignment vertical="top"/>
    </xf>
    <xf numFmtId="165" fontId="4" fillId="0" borderId="0" xfId="8" applyNumberFormat="1" applyFont="1" applyAlignment="1" applyProtection="1">
      <alignment horizontal="center" vertical="center"/>
      <protection locked="0"/>
    </xf>
    <xf numFmtId="0" fontId="4" fillId="0" borderId="0" xfId="8" applyFont="1" applyAlignment="1" applyProtection="1">
      <alignment horizontal="center" vertical="center"/>
      <protection locked="0"/>
    </xf>
    <xf numFmtId="0" fontId="4" fillId="0" borderId="0" xfId="0" applyFont="1"/>
    <xf numFmtId="164" fontId="4" fillId="6" borderId="0" xfId="8" applyNumberFormat="1" applyFont="1" applyFill="1" applyAlignment="1" applyProtection="1">
      <alignment vertical="center"/>
      <protection locked="0"/>
    </xf>
    <xf numFmtId="0" fontId="4" fillId="6" borderId="0" xfId="8" applyFont="1" applyFill="1">
      <alignment vertical="top"/>
    </xf>
    <xf numFmtId="165" fontId="4" fillId="6" borderId="0" xfId="8" applyNumberFormat="1" applyFont="1" applyFill="1" applyAlignment="1" applyProtection="1">
      <alignment vertical="center"/>
      <protection locked="0"/>
    </xf>
    <xf numFmtId="0" fontId="9" fillId="7" borderId="0" xfId="10">
      <alignment vertical="top"/>
    </xf>
    <xf numFmtId="0" fontId="8" fillId="6" borderId="2" xfId="6">
      <alignment horizontal="center" vertical="center" wrapText="1"/>
    </xf>
    <xf numFmtId="37" fontId="9" fillId="5" borderId="0" xfId="2" applyFont="1" applyFill="1" applyAlignment="1" applyProtection="1">
      <alignment vertical="top"/>
      <protection locked="0"/>
    </xf>
    <xf numFmtId="2" fontId="9" fillId="5" borderId="0" xfId="5" applyNumberFormat="1">
      <alignment vertical="top"/>
      <protection locked="0"/>
    </xf>
    <xf numFmtId="2" fontId="9" fillId="5" borderId="0" xfId="5" applyNumberFormat="1" applyFont="1">
      <alignment vertical="top"/>
      <protection locked="0"/>
    </xf>
    <xf numFmtId="2" fontId="9" fillId="4" borderId="0" xfId="4" quotePrefix="1" applyNumberFormat="1" applyFont="1" applyBorder="1">
      <alignment vertical="top"/>
    </xf>
    <xf numFmtId="0" fontId="11" fillId="7" borderId="0" xfId="10" applyFont="1">
      <alignment vertical="top"/>
    </xf>
    <xf numFmtId="4" fontId="11" fillId="7" borderId="0" xfId="10" applyNumberFormat="1" applyFont="1">
      <alignment vertical="top"/>
    </xf>
    <xf numFmtId="0" fontId="8" fillId="7" borderId="2" xfId="7" applyFill="1">
      <alignment horizontal="centerContinuous" vertical="center" wrapText="1"/>
    </xf>
    <xf numFmtId="0" fontId="8" fillId="7" borderId="2" xfId="6" applyFill="1">
      <alignment horizontal="center" vertical="center" wrapText="1"/>
    </xf>
    <xf numFmtId="2" fontId="9" fillId="7" borderId="0" xfId="5" applyNumberFormat="1" applyFont="1" applyFill="1">
      <alignment vertical="top"/>
      <protection locked="0"/>
    </xf>
    <xf numFmtId="2" fontId="9" fillId="7" borderId="0" xfId="4" quotePrefix="1" applyNumberFormat="1" applyFont="1" applyFill="1" applyBorder="1">
      <alignment vertical="top"/>
    </xf>
    <xf numFmtId="0" fontId="8" fillId="6" borderId="3" xfId="7" applyBorder="1" applyAlignment="1">
      <alignment horizontal="center" vertical="center" wrapText="1"/>
    </xf>
    <xf numFmtId="0" fontId="8" fillId="6" borderId="0" xfId="7" applyBorder="1" applyAlignment="1">
      <alignment horizontal="center" vertical="center" wrapText="1"/>
    </xf>
    <xf numFmtId="0" fontId="8" fillId="6" borderId="0" xfId="7" applyBorder="1" applyAlignment="1">
      <alignment vertical="center" wrapText="1"/>
    </xf>
    <xf numFmtId="37" fontId="9" fillId="7" borderId="0" xfId="2" applyFont="1" applyFill="1" applyAlignment="1" applyProtection="1">
      <alignment vertical="top"/>
      <protection locked="0"/>
    </xf>
    <xf numFmtId="2" fontId="9" fillId="7" borderId="0" xfId="5" applyNumberFormat="1" applyFill="1">
      <alignment vertical="top"/>
      <protection locked="0"/>
    </xf>
    <xf numFmtId="11" fontId="0" fillId="0" borderId="0" xfId="0" applyNumberFormat="1"/>
    <xf numFmtId="0" fontId="4" fillId="0" borderId="0" xfId="8" applyFont="1" applyAlignment="1">
      <alignment horizontal="center" vertical="top"/>
    </xf>
    <xf numFmtId="164" fontId="4" fillId="0" borderId="0" xfId="8" applyNumberFormat="1" applyFont="1" applyAlignment="1" applyProtection="1">
      <alignment vertical="center"/>
      <protection locked="0"/>
    </xf>
    <xf numFmtId="0" fontId="4" fillId="0" borderId="4" xfId="8" applyFont="1" applyBorder="1" applyAlignment="1" applyProtection="1">
      <alignment horizontal="right" vertical="center"/>
      <protection locked="0"/>
    </xf>
    <xf numFmtId="167" fontId="4" fillId="0" borderId="4" xfId="8" applyNumberFormat="1" applyFont="1" applyBorder="1" applyAlignment="1" applyProtection="1">
      <alignment vertical="center"/>
      <protection locked="0"/>
    </xf>
    <xf numFmtId="0" fontId="4" fillId="0" borderId="4" xfId="8" applyFont="1" applyBorder="1">
      <alignment vertical="top"/>
    </xf>
    <xf numFmtId="167" fontId="4" fillId="0" borderId="5" xfId="8" applyNumberFormat="1" applyFont="1" applyBorder="1" applyAlignment="1" applyProtection="1">
      <alignment vertical="center"/>
      <protection locked="0"/>
    </xf>
    <xf numFmtId="0" fontId="4" fillId="0" borderId="6" xfId="8" applyFont="1" applyBorder="1" applyAlignment="1" applyProtection="1">
      <alignment horizontal="right" vertical="center"/>
      <protection locked="0"/>
    </xf>
    <xf numFmtId="167" fontId="4" fillId="0" borderId="6" xfId="8" applyNumberFormat="1" applyFont="1" applyBorder="1" applyAlignment="1">
      <alignment vertical="center"/>
    </xf>
    <xf numFmtId="0" fontId="4" fillId="0" borderId="6" xfId="8" applyFont="1" applyBorder="1">
      <alignment vertical="top"/>
    </xf>
    <xf numFmtId="167" fontId="4" fillId="0" borderId="7" xfId="8" applyNumberFormat="1" applyFont="1" applyBorder="1" applyAlignment="1" applyProtection="1">
      <alignment vertical="center"/>
      <protection locked="0"/>
    </xf>
    <xf numFmtId="0" fontId="2" fillId="0" borderId="0" xfId="0" applyFont="1"/>
    <xf numFmtId="0" fontId="13" fillId="7" borderId="0" xfId="10" applyFont="1">
      <alignment vertical="top"/>
    </xf>
    <xf numFmtId="0" fontId="14" fillId="0" borderId="0" xfId="0" applyFont="1"/>
    <xf numFmtId="0" fontId="15" fillId="0" borderId="0" xfId="0" applyFont="1"/>
    <xf numFmtId="0" fontId="16" fillId="0" borderId="0" xfId="0" applyFont="1"/>
    <xf numFmtId="4" fontId="11" fillId="0" borderId="0" xfId="10" applyNumberFormat="1" applyFont="1" applyFill="1">
      <alignment vertical="top"/>
    </xf>
    <xf numFmtId="4" fontId="13" fillId="7" borderId="0" xfId="10" applyNumberFormat="1" applyFont="1">
      <alignment vertical="top"/>
    </xf>
    <xf numFmtId="0" fontId="14" fillId="0" borderId="0" xfId="0" applyFont="1" applyAlignment="1">
      <alignment horizontal="center"/>
    </xf>
    <xf numFmtId="0" fontId="14" fillId="0" borderId="0" xfId="8" applyFont="1" applyAlignment="1">
      <alignment horizontal="center" vertical="top"/>
    </xf>
    <xf numFmtId="164" fontId="5" fillId="0" borderId="0" xfId="8" applyNumberFormat="1" applyFont="1" applyAlignment="1">
      <alignment horizontal="center" vertical="center"/>
    </xf>
    <xf numFmtId="167" fontId="5" fillId="0" borderId="0" xfId="8" applyNumberFormat="1" applyFont="1" applyAlignment="1">
      <alignment horizontal="center" vertical="center"/>
    </xf>
    <xf numFmtId="164" fontId="4" fillId="0" borderId="0" xfId="8" applyNumberFormat="1" applyFont="1" applyAlignment="1">
      <alignment vertical="center"/>
    </xf>
    <xf numFmtId="167" fontId="4" fillId="0" borderId="0" xfId="8" applyNumberFormat="1" applyFont="1" applyAlignment="1">
      <alignment vertical="center"/>
    </xf>
    <xf numFmtId="167" fontId="7" fillId="8" borderId="0" xfId="8" applyNumberFormat="1" applyFont="1" applyFill="1" applyAlignment="1">
      <alignment vertical="center"/>
    </xf>
    <xf numFmtId="0" fontId="7" fillId="8" borderId="0" xfId="8" applyFont="1" applyFill="1">
      <alignment vertical="top"/>
    </xf>
    <xf numFmtId="167" fontId="4" fillId="8" borderId="0" xfId="8" applyNumberFormat="1" applyFont="1" applyFill="1" applyAlignment="1">
      <alignment vertical="center"/>
    </xf>
    <xf numFmtId="164" fontId="4" fillId="9" borderId="0" xfId="8" applyNumberFormat="1" applyFont="1" applyFill="1" applyAlignment="1">
      <alignment vertical="center"/>
    </xf>
    <xf numFmtId="0" fontId="4" fillId="9" borderId="0" xfId="8" applyFont="1" applyFill="1">
      <alignment vertical="top"/>
    </xf>
    <xf numFmtId="164" fontId="7" fillId="9" borderId="0" xfId="8" applyNumberFormat="1" applyFont="1" applyFill="1" applyAlignment="1">
      <alignment vertical="center"/>
    </xf>
    <xf numFmtId="0" fontId="7" fillId="9" borderId="0" xfId="8" applyFont="1" applyFill="1">
      <alignment vertical="top"/>
    </xf>
    <xf numFmtId="167" fontId="4" fillId="8" borderId="0" xfId="8" applyNumberFormat="1" applyFont="1" applyFill="1" applyAlignment="1">
      <alignment horizontal="center" vertical="top"/>
    </xf>
    <xf numFmtId="0" fontId="14" fillId="10" borderId="0" xfId="8" applyFont="1" applyFill="1" applyAlignment="1" applyProtection="1">
      <alignment vertical="center"/>
      <protection locked="0"/>
    </xf>
    <xf numFmtId="166" fontId="14" fillId="10" borderId="0" xfId="8" applyNumberFormat="1" applyFont="1" applyFill="1" applyAlignment="1" applyProtection="1">
      <alignment vertical="center"/>
      <protection locked="0"/>
    </xf>
    <xf numFmtId="0" fontId="4" fillId="0" borderId="0" xfId="8" applyFont="1" applyAlignment="1">
      <alignment horizontal="right" vertical="top"/>
    </xf>
    <xf numFmtId="0" fontId="14" fillId="10" borderId="0" xfId="8" applyFont="1" applyFill="1">
      <alignment vertical="top"/>
    </xf>
    <xf numFmtId="0" fontId="5" fillId="0" borderId="0" xfId="0" applyFont="1"/>
    <xf numFmtId="0" fontId="19" fillId="0" borderId="0" xfId="0" applyFont="1"/>
    <xf numFmtId="0" fontId="20" fillId="7" borderId="0" xfId="10" applyFont="1">
      <alignment vertical="top"/>
    </xf>
    <xf numFmtId="0" fontId="21" fillId="6" borderId="2" xfId="6" applyFont="1">
      <alignment horizontal="center" vertical="center" wrapText="1"/>
    </xf>
    <xf numFmtId="4" fontId="0" fillId="0" borderId="0" xfId="0" applyNumberFormat="1"/>
    <xf numFmtId="0" fontId="0" fillId="0" borderId="0" xfId="0" applyAlignment="1">
      <alignment horizontal="center"/>
    </xf>
    <xf numFmtId="0" fontId="5" fillId="0" borderId="0" xfId="8" applyFont="1" applyAlignment="1" applyProtection="1">
      <alignment horizontal="center" vertical="center"/>
      <protection locked="0"/>
    </xf>
    <xf numFmtId="164" fontId="4" fillId="6" borderId="0" xfId="8" applyNumberFormat="1" applyFont="1" applyFill="1" applyAlignment="1" applyProtection="1">
      <alignment horizontal="center" vertical="center"/>
      <protection locked="0"/>
    </xf>
    <xf numFmtId="4" fontId="9" fillId="0" borderId="0" xfId="10" applyNumberFormat="1" applyFill="1" applyAlignment="1">
      <alignment horizontal="center" vertical="top"/>
    </xf>
    <xf numFmtId="0" fontId="9" fillId="0" borderId="0" xfId="10" applyFill="1" applyAlignment="1">
      <alignment horizontal="center" vertical="top"/>
    </xf>
    <xf numFmtId="0" fontId="22" fillId="0" borderId="0" xfId="0" applyFont="1" applyAlignment="1">
      <alignment horizontal="center"/>
    </xf>
    <xf numFmtId="0" fontId="25" fillId="0" borderId="0" xfId="11"/>
    <xf numFmtId="0" fontId="2" fillId="0" borderId="0" xfId="0" applyFont="1" applyAlignment="1">
      <alignment horizontal="center"/>
    </xf>
    <xf numFmtId="0" fontId="4" fillId="12" borderId="0" xfId="0" applyFon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4" fillId="12" borderId="11" xfId="0" applyFont="1" applyFill="1" applyBorder="1"/>
    <xf numFmtId="0" fontId="4" fillId="12" borderId="12" xfId="0" applyFont="1" applyFill="1" applyBorder="1"/>
    <xf numFmtId="0" fontId="5" fillId="12" borderId="8" xfId="0" applyFont="1" applyFill="1" applyBorder="1"/>
    <xf numFmtId="0" fontId="5" fillId="12" borderId="0" xfId="0" applyFont="1" applyFill="1"/>
    <xf numFmtId="0" fontId="27" fillId="12" borderId="0" xfId="0" applyFont="1" applyFill="1"/>
    <xf numFmtId="0" fontId="5" fillId="12" borderId="10" xfId="0" applyFont="1" applyFill="1" applyBorder="1"/>
    <xf numFmtId="0" fontId="5" fillId="12" borderId="11" xfId="0" applyFont="1" applyFill="1" applyBorder="1"/>
    <xf numFmtId="0" fontId="27" fillId="12" borderId="11" xfId="0" applyFont="1" applyFill="1" applyBorder="1"/>
    <xf numFmtId="0" fontId="28" fillId="13" borderId="13" xfId="0" applyFont="1" applyFill="1" applyBorder="1"/>
    <xf numFmtId="0" fontId="4" fillId="13" borderId="14" xfId="0" applyFont="1" applyFill="1" applyBorder="1"/>
    <xf numFmtId="1" fontId="5" fillId="12" borderId="0" xfId="0" applyNumberFormat="1" applyFont="1" applyFill="1"/>
    <xf numFmtId="0" fontId="5" fillId="12" borderId="0" xfId="8" applyFont="1" applyFill="1">
      <alignment vertical="top"/>
    </xf>
    <xf numFmtId="0" fontId="5" fillId="12" borderId="16" xfId="8" applyFont="1" applyFill="1" applyBorder="1" applyAlignment="1">
      <alignment horizontal="center" vertical="top"/>
    </xf>
    <xf numFmtId="0" fontId="5" fillId="12" borderId="0" xfId="8" applyFont="1" applyFill="1" applyAlignment="1">
      <alignment horizontal="center" vertical="top"/>
    </xf>
    <xf numFmtId="0" fontId="27" fillId="12" borderId="0" xfId="8" applyFont="1" applyFill="1">
      <alignment vertical="top"/>
    </xf>
    <xf numFmtId="0" fontId="27" fillId="12" borderId="11" xfId="8" applyFont="1" applyFill="1" applyBorder="1">
      <alignment vertical="top"/>
    </xf>
    <xf numFmtId="0" fontId="5" fillId="12" borderId="11" xfId="8" applyFont="1" applyFill="1" applyBorder="1">
      <alignment vertical="top"/>
    </xf>
    <xf numFmtId="0" fontId="27" fillId="0" borderId="0" xfId="0" applyFont="1"/>
    <xf numFmtId="3" fontId="29" fillId="12" borderId="0" xfId="0" applyNumberFormat="1" applyFont="1" applyFill="1"/>
    <xf numFmtId="0" fontId="12" fillId="12" borderId="11" xfId="0" applyFont="1" applyFill="1" applyBorder="1" applyAlignment="1">
      <alignment horizontal="center"/>
    </xf>
    <xf numFmtId="0" fontId="27" fillId="12" borderId="16" xfId="0" applyFont="1" applyFill="1" applyBorder="1"/>
    <xf numFmtId="0" fontId="8" fillId="6" borderId="3" xfId="7" applyBorder="1" applyAlignment="1">
      <alignment vertical="center" wrapText="1"/>
    </xf>
    <xf numFmtId="0" fontId="30" fillId="12" borderId="0" xfId="8" applyFont="1" applyFill="1">
      <alignment vertical="top"/>
    </xf>
    <xf numFmtId="0" fontId="4" fillId="12" borderId="8" xfId="8" applyFont="1" applyFill="1" applyBorder="1">
      <alignment vertical="top"/>
    </xf>
    <xf numFmtId="0" fontId="31" fillId="6" borderId="0" xfId="7" applyFont="1" applyBorder="1" applyAlignment="1">
      <alignment vertical="center" wrapText="1"/>
    </xf>
    <xf numFmtId="0" fontId="32" fillId="7" borderId="2" xfId="7" applyFont="1" applyFill="1">
      <alignment horizontal="centerContinuous" vertical="center" wrapText="1"/>
    </xf>
    <xf numFmtId="0" fontId="32" fillId="6" borderId="0" xfId="7" applyFont="1" applyBorder="1" applyAlignment="1">
      <alignment horizontal="center" vertical="center" wrapText="1"/>
    </xf>
    <xf numFmtId="0" fontId="33" fillId="0" borderId="0" xfId="8" applyFont="1">
      <alignment vertical="top"/>
    </xf>
    <xf numFmtId="0" fontId="34" fillId="0" borderId="0" xfId="8" applyFont="1">
      <alignment vertical="top"/>
    </xf>
    <xf numFmtId="0" fontId="35" fillId="0" borderId="0" xfId="8" applyFont="1">
      <alignment vertical="top"/>
    </xf>
    <xf numFmtId="0" fontId="36" fillId="0" borderId="0" xfId="8" applyFont="1">
      <alignment vertical="top"/>
    </xf>
    <xf numFmtId="0" fontId="27" fillId="12" borderId="0" xfId="8" applyFont="1" applyFill="1" applyAlignment="1">
      <alignment horizontal="center" vertical="top"/>
    </xf>
    <xf numFmtId="9" fontId="27" fillId="12" borderId="0" xfId="8" applyNumberFormat="1" applyFont="1" applyFill="1" applyAlignment="1">
      <alignment horizontal="center" vertical="top"/>
    </xf>
    <xf numFmtId="167" fontId="5" fillId="0" borderId="0" xfId="8" applyNumberFormat="1" applyFont="1" applyAlignment="1">
      <alignment vertical="center"/>
    </xf>
    <xf numFmtId="0" fontId="18" fillId="12" borderId="0" xfId="0" applyFont="1" applyFill="1"/>
    <xf numFmtId="0" fontId="4" fillId="12" borderId="13" xfId="0" applyFont="1" applyFill="1" applyBorder="1"/>
    <xf numFmtId="0" fontId="4" fillId="12" borderId="14" xfId="0" applyFont="1" applyFill="1" applyBorder="1"/>
    <xf numFmtId="0" fontId="4" fillId="12" borderId="15" xfId="0" applyFont="1" applyFill="1" applyBorder="1"/>
    <xf numFmtId="0" fontId="18" fillId="12" borderId="8" xfId="0" applyFont="1" applyFill="1" applyBorder="1"/>
    <xf numFmtId="0" fontId="18" fillId="12" borderId="0" xfId="8" applyFont="1" applyFill="1">
      <alignment vertical="top"/>
    </xf>
    <xf numFmtId="0" fontId="18" fillId="12" borderId="11" xfId="0" applyFont="1" applyFill="1" applyBorder="1"/>
    <xf numFmtId="0" fontId="18" fillId="12" borderId="11" xfId="8" applyFont="1" applyFill="1" applyBorder="1">
      <alignment vertical="top"/>
    </xf>
    <xf numFmtId="0" fontId="14" fillId="12" borderId="0" xfId="0" applyFont="1" applyFill="1"/>
    <xf numFmtId="0" fontId="37" fillId="7" borderId="0" xfId="10" applyFont="1">
      <alignment vertical="top"/>
    </xf>
    <xf numFmtId="0" fontId="38" fillId="6" borderId="2" xfId="6" applyFont="1">
      <alignment horizontal="center" vertical="center" wrapText="1"/>
    </xf>
    <xf numFmtId="0" fontId="8" fillId="6" borderId="22" xfId="6" applyBorder="1" applyAlignment="1">
      <alignment horizontal="centerContinuous" vertical="center"/>
    </xf>
    <xf numFmtId="0" fontId="8" fillId="6" borderId="23" xfId="6" applyBorder="1" applyAlignment="1">
      <alignment horizontal="centerContinuous" vertical="center"/>
    </xf>
    <xf numFmtId="0" fontId="9" fillId="14" borderId="0" xfId="10" applyFill="1">
      <alignment vertical="top"/>
    </xf>
    <xf numFmtId="0" fontId="8" fillId="6" borderId="0" xfId="6" applyBorder="1" applyAlignment="1">
      <alignment horizontal="centerContinuous" vertical="center"/>
    </xf>
    <xf numFmtId="2" fontId="37" fillId="7" borderId="0" xfId="10" applyNumberFormat="1" applyFont="1">
      <alignment vertical="top"/>
    </xf>
    <xf numFmtId="2" fontId="39" fillId="6" borderId="2" xfId="6" applyNumberFormat="1" applyFont="1">
      <alignment horizontal="center" vertical="center" wrapText="1"/>
    </xf>
    <xf numFmtId="2" fontId="40" fillId="6" borderId="22" xfId="6" applyNumberFormat="1" applyFont="1" applyBorder="1" applyAlignment="1">
      <alignment horizontal="centerContinuous" vertical="center"/>
    </xf>
    <xf numFmtId="2" fontId="40" fillId="6" borderId="23" xfId="6" applyNumberFormat="1" applyFont="1" applyBorder="1" applyAlignment="1">
      <alignment horizontal="centerContinuous" vertical="center"/>
    </xf>
    <xf numFmtId="2" fontId="40" fillId="6" borderId="0" xfId="6" applyNumberFormat="1" applyFont="1" applyBorder="1" applyAlignment="1">
      <alignment horizontal="centerContinuous" vertical="center"/>
    </xf>
    <xf numFmtId="2" fontId="40" fillId="6" borderId="0" xfId="6" quotePrefix="1" applyNumberFormat="1" applyFont="1" applyBorder="1" applyAlignment="1">
      <alignment horizontal="centerContinuous" vertical="center"/>
    </xf>
    <xf numFmtId="2" fontId="39" fillId="6" borderId="24" xfId="6" applyNumberFormat="1" applyFont="1" applyBorder="1" applyAlignment="1">
      <alignment horizontal="center" vertical="center"/>
    </xf>
    <xf numFmtId="2" fontId="40" fillId="6" borderId="24" xfId="6" applyNumberFormat="1" applyFont="1" applyBorder="1" applyAlignment="1">
      <alignment horizontal="centerContinuous" vertical="center"/>
    </xf>
    <xf numFmtId="2" fontId="39" fillId="6" borderId="23" xfId="6" applyNumberFormat="1" applyFont="1" applyBorder="1">
      <alignment horizontal="center" vertical="center" wrapText="1"/>
    </xf>
    <xf numFmtId="2" fontId="0" fillId="0" borderId="0" xfId="0" applyNumberFormat="1"/>
    <xf numFmtId="168" fontId="0" fillId="0" borderId="0" xfId="0" applyNumberFormat="1"/>
    <xf numFmtId="0" fontId="4" fillId="0" borderId="0" xfId="8" applyFont="1" applyAlignment="1">
      <alignment horizontal="center" vertical="top"/>
    </xf>
    <xf numFmtId="164" fontId="5" fillId="0" borderId="0" xfId="8" applyNumberFormat="1" applyFont="1" applyAlignment="1">
      <alignment horizontal="center" vertical="center"/>
    </xf>
    <xf numFmtId="0" fontId="32" fillId="6" borderId="17" xfId="7" applyFont="1" applyBorder="1" applyAlignment="1">
      <alignment horizontal="center" vertical="center" wrapText="1"/>
    </xf>
    <xf numFmtId="0" fontId="32" fillId="6" borderId="18" xfId="7" applyFont="1" applyBorder="1" applyAlignment="1">
      <alignment horizontal="center" vertical="center" wrapText="1"/>
    </xf>
    <xf numFmtId="0" fontId="32" fillId="6" borderId="19" xfId="7" applyFont="1" applyBorder="1" applyAlignment="1">
      <alignment horizontal="center" vertical="center" wrapText="1"/>
    </xf>
    <xf numFmtId="0" fontId="8" fillId="6" borderId="17" xfId="7" applyBorder="1" applyAlignment="1">
      <alignment horizontal="center" vertical="center" wrapText="1"/>
    </xf>
    <xf numFmtId="0" fontId="8" fillId="6" borderId="18" xfId="7" applyBorder="1" applyAlignment="1">
      <alignment horizontal="center" vertical="center" wrapText="1"/>
    </xf>
    <xf numFmtId="0" fontId="8" fillId="6" borderId="19" xfId="7" applyBorder="1" applyAlignment="1">
      <alignment horizontal="center" vertical="center" wrapText="1"/>
    </xf>
    <xf numFmtId="0" fontId="31" fillId="6" borderId="17" xfId="7" applyFont="1" applyBorder="1" applyAlignment="1">
      <alignment horizontal="center" vertical="center" wrapText="1"/>
    </xf>
    <xf numFmtId="0" fontId="31" fillId="6" borderId="18" xfId="7" applyFont="1" applyBorder="1" applyAlignment="1">
      <alignment horizontal="center" vertical="center" wrapText="1"/>
    </xf>
    <xf numFmtId="0" fontId="31" fillId="6" borderId="19" xfId="7" applyFont="1" applyBorder="1" applyAlignment="1">
      <alignment horizontal="center" vertical="center" wrapText="1"/>
    </xf>
  </cellXfs>
  <cellStyles count="16">
    <cellStyle name="Code" xfId="1" xr:uid="{00000000-0005-0000-0000-000000000000}"/>
    <cellStyle name="Comma 2" xfId="2" xr:uid="{00000000-0005-0000-0000-000001000000}"/>
    <cellStyle name="DoNotUse" xfId="3" xr:uid="{00000000-0005-0000-0000-000002000000}"/>
    <cellStyle name="Formula" xfId="4" xr:uid="{00000000-0005-0000-0000-000003000000}"/>
    <cellStyle name="Input 2" xfId="5" xr:uid="{00000000-0005-0000-0000-000004000000}"/>
    <cellStyle name="Label" xfId="6" xr:uid="{00000000-0005-0000-0000-000005000000}"/>
    <cellStyle name="LabelCtrAcr" xfId="7" xr:uid="{00000000-0005-0000-0000-000006000000}"/>
    <cellStyle name="Normal" xfId="0" builtinId="0"/>
    <cellStyle name="Normal 2" xfId="8" xr:uid="{00000000-0005-0000-0000-000008000000}"/>
    <cellStyle name="Normal 3" xfId="9" xr:uid="{00000000-0005-0000-0000-000009000000}"/>
    <cellStyle name="Normal 4" xfId="10" xr:uid="{00000000-0005-0000-0000-00000A000000}"/>
    <cellStyle name="Normal 5" xfId="11" xr:uid="{00000000-0005-0000-0000-00000B000000}"/>
    <cellStyle name="Note 2" xfId="12" xr:uid="{00000000-0005-0000-0000-00000C000000}"/>
    <cellStyle name="Remarks" xfId="13" xr:uid="{00000000-0005-0000-0000-00000D000000}"/>
    <cellStyle name="rng" xfId="14" xr:uid="{00000000-0005-0000-0000-00000E000000}"/>
    <cellStyle name="Total" xfId="15" builtinId="25" customBuiltin="1"/>
  </cellStyles>
  <dxfs count="1">
    <dxf>
      <font>
        <color theme="0"/>
      </font>
    </dxf>
  </dxfs>
  <tableStyles count="1" defaultTableStyle="TableStyleMedium2" defaultPivotStyle="PivotStyleLight16">
    <tableStyle name="Invisible" pivot="0" table="0" count="0" xr9:uid="{7418DC10-33DA-4737-A35E-F8C822D6663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en-US" sz="1400" b="1"/>
              <a:t>Wing and Foam Block Positioning</a:t>
            </a:r>
          </a:p>
        </c:rich>
      </c:tx>
      <c:layout>
        <c:manualLayout>
          <c:xMode val="edge"/>
          <c:yMode val="edge"/>
          <c:x val="0.39586851208059576"/>
          <c:y val="0"/>
        </c:manualLayout>
      </c:layout>
      <c:overlay val="1"/>
      <c:spPr>
        <a:solidFill>
          <a:schemeClr val="bg1">
            <a:lumMod val="95000"/>
          </a:schemeClr>
        </a:solidFill>
      </c:spPr>
    </c:title>
    <c:autoTitleDeleted val="0"/>
    <c:plotArea>
      <c:layout>
        <c:manualLayout>
          <c:layoutTarget val="inner"/>
          <c:xMode val="edge"/>
          <c:yMode val="edge"/>
          <c:x val="1.8333333333333337E-2"/>
          <c:y val="2.2046666666666669E-2"/>
          <c:w val="0.95885602764190714"/>
          <c:h val="0.92136311111111113"/>
        </c:manualLayout>
      </c:layout>
      <c:scatterChart>
        <c:scatterStyle val="lineMarker"/>
        <c:varyColors val="0"/>
        <c:ser>
          <c:idx val="0"/>
          <c:order val="0"/>
          <c:tx>
            <c:v>Foam Block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Drela!$BB$9:$BB$13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550</c:v>
                </c:pt>
                <c:pt idx="3">
                  <c:v>550</c:v>
                </c:pt>
                <c:pt idx="4">
                  <c:v>50</c:v>
                </c:pt>
              </c:numCache>
            </c:numRef>
          </c:xVal>
          <c:yVal>
            <c:numRef>
              <c:f>Drela!$BC$9:$BC$13</c:f>
              <c:numCache>
                <c:formatCode>General</c:formatCode>
                <c:ptCount val="5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D-4695-8184-373191910148}"/>
            </c:ext>
          </c:extLst>
        </c:ser>
        <c:ser>
          <c:idx val="1"/>
          <c:order val="1"/>
          <c:tx>
            <c:v>Wing 1 Root (left tower)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[0]!X_FOAM_W1</c:f>
              <c:numCache>
                <c:formatCode>0.0000</c:formatCode>
                <c:ptCount val="391"/>
                <c:pt idx="0">
                  <c:v>474.97032492756591</c:v>
                </c:pt>
                <c:pt idx="1">
                  <c:v>475.055883532623</c:v>
                </c:pt>
                <c:pt idx="2">
                  <c:v>474.42989601112822</c:v>
                </c:pt>
                <c:pt idx="3">
                  <c:v>473.17806058727217</c:v>
                </c:pt>
                <c:pt idx="4">
                  <c:v>471.92628101106948</c:v>
                </c:pt>
                <c:pt idx="5">
                  <c:v>470.67458520634699</c:v>
                </c:pt>
                <c:pt idx="6">
                  <c:v>469.21893939008265</c:v>
                </c:pt>
                <c:pt idx="7">
                  <c:v>468.06943252258355</c:v>
                </c:pt>
                <c:pt idx="8">
                  <c:v>467.41124540254435</c:v>
                </c:pt>
                <c:pt idx="9">
                  <c:v>465.80672947221819</c:v>
                </c:pt>
                <c:pt idx="10">
                  <c:v>463.27399368542939</c:v>
                </c:pt>
                <c:pt idx="11">
                  <c:v>460.45042833015259</c:v>
                </c:pt>
                <c:pt idx="12">
                  <c:v>456.37584634749857</c:v>
                </c:pt>
                <c:pt idx="13">
                  <c:v>451.34192402626104</c:v>
                </c:pt>
                <c:pt idx="14">
                  <c:v>447.56686848932623</c:v>
                </c:pt>
                <c:pt idx="15">
                  <c:v>444.9917769968971</c:v>
                </c:pt>
                <c:pt idx="16">
                  <c:v>441.7719756122753</c:v>
                </c:pt>
                <c:pt idx="17">
                  <c:v>438.61042571393205</c:v>
                </c:pt>
                <c:pt idx="18">
                  <c:v>436.09289752493197</c:v>
                </c:pt>
                <c:pt idx="19">
                  <c:v>433.57542518358531</c:v>
                </c:pt>
                <c:pt idx="20">
                  <c:v>431.05846447662373</c:v>
                </c:pt>
                <c:pt idx="21">
                  <c:v>428.54084351063932</c:v>
                </c:pt>
                <c:pt idx="22">
                  <c:v>424.76430982551727</c:v>
                </c:pt>
                <c:pt idx="23">
                  <c:v>419.72940297946906</c:v>
                </c:pt>
                <c:pt idx="24">
                  <c:v>415.95352054786554</c:v>
                </c:pt>
                <c:pt idx="25">
                  <c:v>413.43655083539971</c:v>
                </c:pt>
                <c:pt idx="26">
                  <c:v>409.66203576399096</c:v>
                </c:pt>
                <c:pt idx="27">
                  <c:v>404.63008702894621</c:v>
                </c:pt>
                <c:pt idx="28">
                  <c:v>401.03169377656803</c:v>
                </c:pt>
                <c:pt idx="29">
                  <c:v>399.30587651206093</c:v>
                </c:pt>
                <c:pt idx="30">
                  <c:v>397.40501654494688</c:v>
                </c:pt>
                <c:pt idx="31">
                  <c:v>393.63286417867624</c:v>
                </c:pt>
                <c:pt idx="32">
                  <c:v>388.60378978315453</c:v>
                </c:pt>
                <c:pt idx="33">
                  <c:v>381.05644407544423</c:v>
                </c:pt>
                <c:pt idx="34">
                  <c:v>373.50729413912995</c:v>
                </c:pt>
                <c:pt idx="35">
                  <c:v>368.47621104271332</c:v>
                </c:pt>
                <c:pt idx="36">
                  <c:v>363.44718348934089</c:v>
                </c:pt>
                <c:pt idx="37">
                  <c:v>358.41875134183368</c:v>
                </c:pt>
                <c:pt idx="38">
                  <c:v>354.12228065871676</c:v>
                </c:pt>
                <c:pt idx="39">
                  <c:v>350.47455618790491</c:v>
                </c:pt>
                <c:pt idx="40">
                  <c:v>346.61342278680883</c:v>
                </c:pt>
                <c:pt idx="41">
                  <c:v>341.3206966691061</c:v>
                </c:pt>
                <c:pt idx="42">
                  <c:v>336.15761566588651</c:v>
                </c:pt>
                <c:pt idx="43">
                  <c:v>332.42452762296097</c:v>
                </c:pt>
                <c:pt idx="44">
                  <c:v>328.47097136547779</c:v>
                </c:pt>
                <c:pt idx="45">
                  <c:v>324.95046445085347</c:v>
                </c:pt>
                <c:pt idx="46">
                  <c:v>321.64725416198803</c:v>
                </c:pt>
                <c:pt idx="47">
                  <c:v>317.90976678920271</c:v>
                </c:pt>
                <c:pt idx="48">
                  <c:v>314.17182362968578</c:v>
                </c:pt>
                <c:pt idx="49">
                  <c:v>311.3900303016311</c:v>
                </c:pt>
                <c:pt idx="50">
                  <c:v>308.30714860818978</c:v>
                </c:pt>
                <c:pt idx="51">
                  <c:v>304.22652341915693</c:v>
                </c:pt>
                <c:pt idx="52">
                  <c:v>300.40627658101801</c:v>
                </c:pt>
                <c:pt idx="53">
                  <c:v>296.62979965086356</c:v>
                </c:pt>
                <c:pt idx="54">
                  <c:v>291.33342723930804</c:v>
                </c:pt>
                <c:pt idx="55">
                  <c:v>286.38446136023049</c:v>
                </c:pt>
                <c:pt idx="56">
                  <c:v>283.73752136017936</c:v>
                </c:pt>
                <c:pt idx="57">
                  <c:v>280.74361169605936</c:v>
                </c:pt>
                <c:pt idx="58">
                  <c:v>277.01091367939352</c:v>
                </c:pt>
                <c:pt idx="59">
                  <c:v>273.27722031778433</c:v>
                </c:pt>
                <c:pt idx="60">
                  <c:v>269.54258745888529</c:v>
                </c:pt>
                <c:pt idx="61">
                  <c:v>265.8065872397915</c:v>
                </c:pt>
                <c:pt idx="62">
                  <c:v>263.00296389808381</c:v>
                </c:pt>
                <c:pt idx="63">
                  <c:v>261.13316856543719</c:v>
                </c:pt>
                <c:pt idx="64">
                  <c:v>258.91543614760508</c:v>
                </c:pt>
                <c:pt idx="65">
                  <c:v>256.69813159267778</c:v>
                </c:pt>
                <c:pt idx="66">
                  <c:v>254.8283641838579</c:v>
                </c:pt>
                <c:pt idx="67">
                  <c:v>252.95891294263609</c:v>
                </c:pt>
                <c:pt idx="68">
                  <c:v>251.08892214320247</c:v>
                </c:pt>
                <c:pt idx="69">
                  <c:v>249.21884757228872</c:v>
                </c:pt>
                <c:pt idx="70">
                  <c:v>246.95732632814955</c:v>
                </c:pt>
                <c:pt idx="71">
                  <c:v>244.52179465567752</c:v>
                </c:pt>
                <c:pt idx="72">
                  <c:v>242.47656568684985</c:v>
                </c:pt>
                <c:pt idx="73">
                  <c:v>240.60520752722147</c:v>
                </c:pt>
                <c:pt idx="74">
                  <c:v>239.20143309030763</c:v>
                </c:pt>
                <c:pt idx="75">
                  <c:v>238.2656702390133</c:v>
                </c:pt>
                <c:pt idx="76">
                  <c:v>237.33065141822186</c:v>
                </c:pt>
                <c:pt idx="77">
                  <c:v>236.39554882595027</c:v>
                </c:pt>
                <c:pt idx="78">
                  <c:v>235.30794874408662</c:v>
                </c:pt>
                <c:pt idx="79">
                  <c:v>234.22034866222296</c:v>
                </c:pt>
                <c:pt idx="80">
                  <c:v>233.25250691319525</c:v>
                </c:pt>
                <c:pt idx="81">
                  <c:v>231.81656980706788</c:v>
                </c:pt>
                <c:pt idx="82">
                  <c:v>229.00926233486229</c:v>
                </c:pt>
                <c:pt idx="83">
                  <c:v>225.26537321488343</c:v>
                </c:pt>
                <c:pt idx="84">
                  <c:v>220.48043457624999</c:v>
                </c:pt>
                <c:pt idx="85">
                  <c:v>215.69822975069187</c:v>
                </c:pt>
                <c:pt idx="86">
                  <c:v>211.96003164747731</c:v>
                </c:pt>
                <c:pt idx="87">
                  <c:v>208.22135883920862</c:v>
                </c:pt>
                <c:pt idx="88">
                  <c:v>204.48223924971248</c:v>
                </c:pt>
                <c:pt idx="89">
                  <c:v>200.893598536095</c:v>
                </c:pt>
                <c:pt idx="90">
                  <c:v>198.23653572902157</c:v>
                </c:pt>
                <c:pt idx="91">
                  <c:v>195.4214690622461</c:v>
                </c:pt>
                <c:pt idx="92">
                  <c:v>191.66790391647243</c:v>
                </c:pt>
                <c:pt idx="93">
                  <c:v>189.33215882481196</c:v>
                </c:pt>
                <c:pt idx="94">
                  <c:v>188.49175711527116</c:v>
                </c:pt>
                <c:pt idx="95">
                  <c:v>187.6405849744466</c:v>
                </c:pt>
                <c:pt idx="96">
                  <c:v>186.70199371846408</c:v>
                </c:pt>
                <c:pt idx="97">
                  <c:v>185.65435871327594</c:v>
                </c:pt>
                <c:pt idx="98">
                  <c:v>184.60672370808788</c:v>
                </c:pt>
                <c:pt idx="99">
                  <c:v>183.66847654353012</c:v>
                </c:pt>
                <c:pt idx="100">
                  <c:v>182.96988566377775</c:v>
                </c:pt>
                <c:pt idx="101">
                  <c:v>182.50146422626167</c:v>
                </c:pt>
                <c:pt idx="102">
                  <c:v>181.7956185954489</c:v>
                </c:pt>
                <c:pt idx="103">
                  <c:v>179.87316820167524</c:v>
                </c:pt>
                <c:pt idx="104">
                  <c:v>177.78802637456829</c:v>
                </c:pt>
                <c:pt idx="105">
                  <c:v>177.15814124478027</c:v>
                </c:pt>
                <c:pt idx="106">
                  <c:v>177.10335469676392</c:v>
                </c:pt>
                <c:pt idx="107">
                  <c:v>177.04856814874756</c:v>
                </c:pt>
                <c:pt idx="108">
                  <c:v>162.23602451073299</c:v>
                </c:pt>
                <c:pt idx="109">
                  <c:v>147.42348087271844</c:v>
                </c:pt>
                <c:pt idx="110">
                  <c:v>147.47798818246764</c:v>
                </c:pt>
                <c:pt idx="111">
                  <c:v>147.53246756839013</c:v>
                </c:pt>
                <c:pt idx="112">
                  <c:v>146.84344639537275</c:v>
                </c:pt>
                <c:pt idx="113">
                  <c:v>145.46449247587481</c:v>
                </c:pt>
                <c:pt idx="114">
                  <c:v>144.08062759213198</c:v>
                </c:pt>
                <c:pt idx="115">
                  <c:v>142.69094017068113</c:v>
                </c:pt>
                <c:pt idx="116">
                  <c:v>141.30025740428692</c:v>
                </c:pt>
                <c:pt idx="117">
                  <c:v>139.9090630035077</c:v>
                </c:pt>
                <c:pt idx="118">
                  <c:v>137.8030369435989</c:v>
                </c:pt>
                <c:pt idx="119">
                  <c:v>135.61739417599418</c:v>
                </c:pt>
                <c:pt idx="120">
                  <c:v>134.14349525020057</c:v>
                </c:pt>
                <c:pt idx="121">
                  <c:v>132.17153164564309</c:v>
                </c:pt>
                <c:pt idx="122">
                  <c:v>129.61819442593804</c:v>
                </c:pt>
                <c:pt idx="123">
                  <c:v>127.63115292990697</c:v>
                </c:pt>
                <c:pt idx="124">
                  <c:v>126.17351097987029</c:v>
                </c:pt>
                <c:pt idx="125">
                  <c:v>124.72772758304498</c:v>
                </c:pt>
                <c:pt idx="126">
                  <c:v>123.68725992818001</c:v>
                </c:pt>
                <c:pt idx="127">
                  <c:v>122.997167736929</c:v>
                </c:pt>
                <c:pt idx="128">
                  <c:v>122.30707554567799</c:v>
                </c:pt>
                <c:pt idx="129">
                  <c:v>121.61715990289142</c:v>
                </c:pt>
                <c:pt idx="130">
                  <c:v>120.91107915401793</c:v>
                </c:pt>
                <c:pt idx="131">
                  <c:v>120.18880537523081</c:v>
                </c:pt>
                <c:pt idx="132">
                  <c:v>119.13190238151593</c:v>
                </c:pt>
                <c:pt idx="133">
                  <c:v>117.74094666041586</c:v>
                </c:pt>
                <c:pt idx="134">
                  <c:v>115.66537628703384</c:v>
                </c:pt>
                <c:pt idx="135">
                  <c:v>113.59646435153273</c:v>
                </c:pt>
                <c:pt idx="136">
                  <c:v>112.56278484086388</c:v>
                </c:pt>
                <c:pt idx="137">
                  <c:v>111.87369609274606</c:v>
                </c:pt>
                <c:pt idx="138">
                  <c:v>111.18449564932139</c:v>
                </c:pt>
                <c:pt idx="139">
                  <c:v>110.49595546491948</c:v>
                </c:pt>
                <c:pt idx="140">
                  <c:v>109.83101168612933</c:v>
                </c:pt>
                <c:pt idx="141">
                  <c:v>109.19009217585581</c:v>
                </c:pt>
                <c:pt idx="142">
                  <c:v>108.50587655533771</c:v>
                </c:pt>
                <c:pt idx="143">
                  <c:v>107.77810450463042</c:v>
                </c:pt>
                <c:pt idx="144">
                  <c:v>107.00277663295232</c:v>
                </c:pt>
                <c:pt idx="145">
                  <c:v>106.44164046602074</c:v>
                </c:pt>
                <c:pt idx="146">
                  <c:v>106.24016304029536</c:v>
                </c:pt>
                <c:pt idx="147">
                  <c:v>106.16884327075246</c:v>
                </c:pt>
                <c:pt idx="148">
                  <c:v>104.77365213349574</c:v>
                </c:pt>
                <c:pt idx="149">
                  <c:v>103.39779769112457</c:v>
                </c:pt>
                <c:pt idx="150">
                  <c:v>101.89490943190592</c:v>
                </c:pt>
                <c:pt idx="151">
                  <c:v>100.39164915743581</c:v>
                </c:pt>
                <c:pt idx="152">
                  <c:v>98.903799138417014</c:v>
                </c:pt>
                <c:pt idx="153">
                  <c:v>97.415921195571499</c:v>
                </c:pt>
                <c:pt idx="154">
                  <c:v>95.939230726781915</c:v>
                </c:pt>
                <c:pt idx="155">
                  <c:v>94.462140318914152</c:v>
                </c:pt>
                <c:pt idx="156">
                  <c:v>93.007612227755402</c:v>
                </c:pt>
                <c:pt idx="157">
                  <c:v>91.552684197518488</c:v>
                </c:pt>
                <c:pt idx="158">
                  <c:v>90.132865220051414</c:v>
                </c:pt>
                <c:pt idx="159">
                  <c:v>88.712646303506176</c:v>
                </c:pt>
                <c:pt idx="160">
                  <c:v>87.33888335855714</c:v>
                </c:pt>
                <c:pt idx="161">
                  <c:v>85.964748398356662</c:v>
                </c:pt>
                <c:pt idx="162">
                  <c:v>84.679714266478371</c:v>
                </c:pt>
                <c:pt idx="163">
                  <c:v>83.394680134600065</c:v>
                </c:pt>
                <c:pt idx="164">
                  <c:v>82.245232541095447</c:v>
                </c:pt>
                <c:pt idx="165">
                  <c:v>81.09581287141755</c:v>
                </c:pt>
                <c:pt idx="166">
                  <c:v>80.160063359282731</c:v>
                </c:pt>
                <c:pt idx="167">
                  <c:v>79.224313847147911</c:v>
                </c:pt>
                <c:pt idx="168">
                  <c:v>78.533320767289055</c:v>
                </c:pt>
                <c:pt idx="169">
                  <c:v>77.842699702681657</c:v>
                </c:pt>
                <c:pt idx="170">
                  <c:v>77.023717044667023</c:v>
                </c:pt>
                <c:pt idx="171">
                  <c:v>76.205134325730569</c:v>
                </c:pt>
                <c:pt idx="172">
                  <c:v>75.956435190001983</c:v>
                </c:pt>
                <c:pt idx="173">
                  <c:v>75.707736054273397</c:v>
                </c:pt>
                <c:pt idx="174">
                  <c:v>75.557830876355823</c:v>
                </c:pt>
                <c:pt idx="175">
                  <c:v>75.407553683186805</c:v>
                </c:pt>
                <c:pt idx="176">
                  <c:v>75.320774933776079</c:v>
                </c:pt>
                <c:pt idx="177">
                  <c:v>75.233996184365353</c:v>
                </c:pt>
                <c:pt idx="178">
                  <c:v>75.176983191642023</c:v>
                </c:pt>
                <c:pt idx="179">
                  <c:v>75.119970198918679</c:v>
                </c:pt>
                <c:pt idx="180">
                  <c:v>75.065830638404222</c:v>
                </c:pt>
                <c:pt idx="181">
                  <c:v>75.012091016967929</c:v>
                </c:pt>
                <c:pt idx="182">
                  <c:v>75</c:v>
                </c:pt>
                <c:pt idx="183">
                  <c:v>74.987908983032071</c:v>
                </c:pt>
                <c:pt idx="184">
                  <c:v>75.019756324323183</c:v>
                </c:pt>
                <c:pt idx="185">
                  <c:v>75.052003604692473</c:v>
                </c:pt>
                <c:pt idx="186">
                  <c:v>75.08857635625985</c:v>
                </c:pt>
                <c:pt idx="187">
                  <c:v>75.125149107827241</c:v>
                </c:pt>
                <c:pt idx="188">
                  <c:v>75.183948182868747</c:v>
                </c:pt>
                <c:pt idx="189">
                  <c:v>75.242747257910253</c:v>
                </c:pt>
                <c:pt idx="190">
                  <c:v>75.362029003424766</c:v>
                </c:pt>
                <c:pt idx="191">
                  <c:v>75.480882886034379</c:v>
                </c:pt>
                <c:pt idx="192">
                  <c:v>75.699312593603068</c:v>
                </c:pt>
                <c:pt idx="193">
                  <c:v>75.917742301171756</c:v>
                </c:pt>
                <c:pt idx="194">
                  <c:v>76.661321621549618</c:v>
                </c:pt>
                <c:pt idx="195">
                  <c:v>77.405300881005658</c:v>
                </c:pt>
                <c:pt idx="196">
                  <c:v>78.04487719037661</c:v>
                </c:pt>
                <c:pt idx="197">
                  <c:v>78.684881362652447</c:v>
                </c:pt>
                <c:pt idx="198">
                  <c:v>79.561655752763542</c:v>
                </c:pt>
                <c:pt idx="199">
                  <c:v>80.438430142874637</c:v>
                </c:pt>
                <c:pt idx="200">
                  <c:v>81.527869432767034</c:v>
                </c:pt>
                <c:pt idx="201">
                  <c:v>82.617280798832724</c:v>
                </c:pt>
                <c:pt idx="202">
                  <c:v>83.847863468615245</c:v>
                </c:pt>
                <c:pt idx="203">
                  <c:v>85.078446138397766</c:v>
                </c:pt>
                <c:pt idx="204">
                  <c:v>86.403100077657882</c:v>
                </c:pt>
                <c:pt idx="205">
                  <c:v>87.727326154013113</c:v>
                </c:pt>
                <c:pt idx="206">
                  <c:v>89.103481272000849</c:v>
                </c:pt>
                <c:pt idx="207">
                  <c:v>90.47923645091042</c:v>
                </c:pt>
                <c:pt idx="208">
                  <c:v>91.895071123745254</c:v>
                </c:pt>
                <c:pt idx="209">
                  <c:v>93.310505857501909</c:v>
                </c:pt>
                <c:pt idx="210">
                  <c:v>94.752970720242089</c:v>
                </c:pt>
                <c:pt idx="211">
                  <c:v>96.195035643904106</c:v>
                </c:pt>
                <c:pt idx="212">
                  <c:v>97.652309072669127</c:v>
                </c:pt>
                <c:pt idx="213">
                  <c:v>99.109610425260854</c:v>
                </c:pt>
                <c:pt idx="214">
                  <c:v>100.58589628312352</c:v>
                </c:pt>
                <c:pt idx="215">
                  <c:v>102.0617542780813</c:v>
                </c:pt>
                <c:pt idx="216">
                  <c:v>102.46882468455333</c:v>
                </c:pt>
                <c:pt idx="217">
                  <c:v>103.28210977168762</c:v>
                </c:pt>
                <c:pt idx="218">
                  <c:v>104.06450677281887</c:v>
                </c:pt>
                <c:pt idx="219">
                  <c:v>104.82044294163362</c:v>
                </c:pt>
                <c:pt idx="220">
                  <c:v>105.5830573739662</c:v>
                </c:pt>
                <c:pt idx="221">
                  <c:v>106.15289307243314</c:v>
                </c:pt>
                <c:pt idx="222">
                  <c:v>106.529382554996</c:v>
                </c:pt>
                <c:pt idx="223">
                  <c:v>106.94601457001315</c:v>
                </c:pt>
                <c:pt idx="224">
                  <c:v>107.40190546784808</c:v>
                </c:pt>
                <c:pt idx="225">
                  <c:v>108.01193954642272</c:v>
                </c:pt>
                <c:pt idx="226">
                  <c:v>108.77674013542898</c:v>
                </c:pt>
                <c:pt idx="227">
                  <c:v>109.92493186112964</c:v>
                </c:pt>
                <c:pt idx="228">
                  <c:v>111.44744673835632</c:v>
                </c:pt>
                <c:pt idx="229">
                  <c:v>112.57701878316193</c:v>
                </c:pt>
                <c:pt idx="230">
                  <c:v>113.33357018347871</c:v>
                </c:pt>
                <c:pt idx="231">
                  <c:v>114.48573428344861</c:v>
                </c:pt>
                <c:pt idx="232">
                  <c:v>116.02273164628367</c:v>
                </c:pt>
                <c:pt idx="233">
                  <c:v>117.5502331610455</c:v>
                </c:pt>
                <c:pt idx="234">
                  <c:v>119.06844330002521</c:v>
                </c:pt>
                <c:pt idx="235">
                  <c:v>120.20789402828822</c:v>
                </c:pt>
                <c:pt idx="236">
                  <c:v>120.9678782446625</c:v>
                </c:pt>
                <c:pt idx="237">
                  <c:v>121.72840201924851</c:v>
                </c:pt>
                <c:pt idx="238">
                  <c:v>122.48863755006322</c:v>
                </c:pt>
                <c:pt idx="239">
                  <c:v>123.24938471526295</c:v>
                </c:pt>
                <c:pt idx="240">
                  <c:v>124.00989948434483</c:v>
                </c:pt>
                <c:pt idx="241">
                  <c:v>125.15595461746392</c:v>
                </c:pt>
                <c:pt idx="242">
                  <c:v>126.68691777942419</c:v>
                </c:pt>
                <c:pt idx="243">
                  <c:v>128.22367555526583</c:v>
                </c:pt>
                <c:pt idx="244">
                  <c:v>129.75634116334152</c:v>
                </c:pt>
                <c:pt idx="245">
                  <c:v>130.89846266615081</c:v>
                </c:pt>
                <c:pt idx="246">
                  <c:v>131.65967553090056</c:v>
                </c:pt>
                <c:pt idx="247">
                  <c:v>132.42694332947625</c:v>
                </c:pt>
                <c:pt idx="248">
                  <c:v>133.19946618372151</c:v>
                </c:pt>
                <c:pt idx="249">
                  <c:v>133.97201696179349</c:v>
                </c:pt>
                <c:pt idx="250">
                  <c:v>134.74456773986546</c:v>
                </c:pt>
                <c:pt idx="251">
                  <c:v>135.8931351100747</c:v>
                </c:pt>
                <c:pt idx="252">
                  <c:v>137.41890988415153</c:v>
                </c:pt>
                <c:pt idx="253">
                  <c:v>138.95573432777928</c:v>
                </c:pt>
                <c:pt idx="254">
                  <c:v>140.50355259330453</c:v>
                </c:pt>
                <c:pt idx="255">
                  <c:v>142.04074004667962</c:v>
                </c:pt>
                <c:pt idx="256">
                  <c:v>143.56780832228952</c:v>
                </c:pt>
                <c:pt idx="257">
                  <c:v>145.09501621703305</c:v>
                </c:pt>
                <c:pt idx="258">
                  <c:v>145.8584900044325</c:v>
                </c:pt>
                <c:pt idx="259">
                  <c:v>145.91296939035499</c:v>
                </c:pt>
                <c:pt idx="260">
                  <c:v>145.96747670010419</c:v>
                </c:pt>
                <c:pt idx="261">
                  <c:v>160.78002033811873</c:v>
                </c:pt>
                <c:pt idx="262">
                  <c:v>175.59256397613328</c:v>
                </c:pt>
                <c:pt idx="263">
                  <c:v>175.5377774281169</c:v>
                </c:pt>
                <c:pt idx="264">
                  <c:v>175.48299088010054</c:v>
                </c:pt>
                <c:pt idx="265">
                  <c:v>176.68400793183145</c:v>
                </c:pt>
                <c:pt idx="266">
                  <c:v>177.88462504448421</c:v>
                </c:pt>
                <c:pt idx="267">
                  <c:v>179.48662426878749</c:v>
                </c:pt>
                <c:pt idx="268">
                  <c:v>182.69006424085973</c:v>
                </c:pt>
                <c:pt idx="269">
                  <c:v>185.09262079883931</c:v>
                </c:pt>
                <c:pt idx="270">
                  <c:v>186.98558020526008</c:v>
                </c:pt>
                <c:pt idx="271">
                  <c:v>189.6790600160262</c:v>
                </c:pt>
                <c:pt idx="272">
                  <c:v>192.88259276508273</c:v>
                </c:pt>
                <c:pt idx="273">
                  <c:v>196.08646060005989</c:v>
                </c:pt>
                <c:pt idx="274">
                  <c:v>200.92996877483719</c:v>
                </c:pt>
                <c:pt idx="275">
                  <c:v>207.41412254717636</c:v>
                </c:pt>
                <c:pt idx="276">
                  <c:v>212.25966916130389</c:v>
                </c:pt>
                <c:pt idx="277">
                  <c:v>214.66404076801999</c:v>
                </c:pt>
                <c:pt idx="278">
                  <c:v>216.26690563095147</c:v>
                </c:pt>
                <c:pt idx="279">
                  <c:v>218.67155647593472</c:v>
                </c:pt>
                <c:pt idx="280">
                  <c:v>221.87787260215867</c:v>
                </c:pt>
                <c:pt idx="281">
                  <c:v>225.08406802757167</c:v>
                </c:pt>
                <c:pt idx="282">
                  <c:v>228.29048684359839</c:v>
                </c:pt>
                <c:pt idx="283">
                  <c:v>231.86131592030569</c:v>
                </c:pt>
                <c:pt idx="284">
                  <c:v>235.43260078374462</c:v>
                </c:pt>
                <c:pt idx="285">
                  <c:v>238.63995009155707</c:v>
                </c:pt>
                <c:pt idx="286">
                  <c:v>241.8475786376367</c:v>
                </c:pt>
                <c:pt idx="287">
                  <c:v>245.05503063525194</c:v>
                </c:pt>
                <c:pt idx="288">
                  <c:v>248.55404813366818</c:v>
                </c:pt>
                <c:pt idx="289">
                  <c:v>251.32430095837663</c:v>
                </c:pt>
                <c:pt idx="290">
                  <c:v>252.54781910291609</c:v>
                </c:pt>
                <c:pt idx="291">
                  <c:v>254.11314644746776</c:v>
                </c:pt>
                <c:pt idx="292">
                  <c:v>256.2994035392602</c:v>
                </c:pt>
                <c:pt idx="293">
                  <c:v>258.2387676061951</c:v>
                </c:pt>
                <c:pt idx="294">
                  <c:v>261.7773700678456</c:v>
                </c:pt>
                <c:pt idx="295">
                  <c:v>269.39844710993088</c:v>
                </c:pt>
                <c:pt idx="296">
                  <c:v>279.50262162591616</c:v>
                </c:pt>
                <c:pt idx="297">
                  <c:v>285.18278259421743</c:v>
                </c:pt>
                <c:pt idx="298">
                  <c:v>286.43859402159984</c:v>
                </c:pt>
                <c:pt idx="299">
                  <c:v>287.45337189116367</c:v>
                </c:pt>
                <c:pt idx="300">
                  <c:v>288.2271162029088</c:v>
                </c:pt>
                <c:pt idx="301">
                  <c:v>289.72990442662888</c:v>
                </c:pt>
                <c:pt idx="302">
                  <c:v>291.96150416620605</c:v>
                </c:pt>
                <c:pt idx="303">
                  <c:v>294.04062442719942</c:v>
                </c:pt>
                <c:pt idx="304">
                  <c:v>295.91655671816221</c:v>
                </c:pt>
                <c:pt idx="305">
                  <c:v>297.66580109833086</c:v>
                </c:pt>
                <c:pt idx="306">
                  <c:v>299.3388057392076</c:v>
                </c:pt>
                <c:pt idx="307">
                  <c:v>301.84851267006172</c:v>
                </c:pt>
                <c:pt idx="308">
                  <c:v>304.3578475856645</c:v>
                </c:pt>
                <c:pt idx="309">
                  <c:v>306.03085222654124</c:v>
                </c:pt>
                <c:pt idx="310">
                  <c:v>307.70425680649612</c:v>
                </c:pt>
                <c:pt idx="311">
                  <c:v>309.37728937119954</c:v>
                </c:pt>
                <c:pt idx="312">
                  <c:v>311.05029401207628</c:v>
                </c:pt>
                <c:pt idx="313">
                  <c:v>312.72329865295296</c:v>
                </c:pt>
                <c:pt idx="314">
                  <c:v>314.58526100000665</c:v>
                </c:pt>
                <c:pt idx="315">
                  <c:v>316.63706470287377</c:v>
                </c:pt>
                <c:pt idx="316">
                  <c:v>318.68684078652342</c:v>
                </c:pt>
                <c:pt idx="317">
                  <c:v>320.749442844501</c:v>
                </c:pt>
                <c:pt idx="318">
                  <c:v>325.7856451419882</c:v>
                </c:pt>
                <c:pt idx="319">
                  <c:v>335.14003657621589</c:v>
                </c:pt>
                <c:pt idx="320">
                  <c:v>336.46097322018164</c:v>
                </c:pt>
                <c:pt idx="321">
                  <c:v>335.72272093186785</c:v>
                </c:pt>
                <c:pt idx="322">
                  <c:v>335.00691032709068</c:v>
                </c:pt>
                <c:pt idx="323">
                  <c:v>334.30052171172508</c:v>
                </c:pt>
                <c:pt idx="324">
                  <c:v>333.70586025487262</c:v>
                </c:pt>
                <c:pt idx="325">
                  <c:v>333.05864195776303</c:v>
                </c:pt>
                <c:pt idx="326">
                  <c:v>332.52211044670258</c:v>
                </c:pt>
                <c:pt idx="327">
                  <c:v>336.94377067257312</c:v>
                </c:pt>
                <c:pt idx="328">
                  <c:v>341.88408988688695</c:v>
                </c:pt>
                <c:pt idx="329">
                  <c:v>340.51410726414554</c:v>
                </c:pt>
                <c:pt idx="330">
                  <c:v>339.32259142511913</c:v>
                </c:pt>
                <c:pt idx="331">
                  <c:v>342.8073876651859</c:v>
                </c:pt>
                <c:pt idx="332">
                  <c:v>343.13678074276669</c:v>
                </c:pt>
                <c:pt idx="333">
                  <c:v>344.51456458348542</c:v>
                </c:pt>
                <c:pt idx="334">
                  <c:v>345.71198490545567</c:v>
                </c:pt>
                <c:pt idx="335">
                  <c:v>346.79788707777533</c:v>
                </c:pt>
                <c:pt idx="336">
                  <c:v>347.73485337556139</c:v>
                </c:pt>
                <c:pt idx="337">
                  <c:v>349.14194446429303</c:v>
                </c:pt>
                <c:pt idx="338">
                  <c:v>351.84940776104384</c:v>
                </c:pt>
                <c:pt idx="339">
                  <c:v>355.38837413975585</c:v>
                </c:pt>
                <c:pt idx="340">
                  <c:v>364.23637603323994</c:v>
                </c:pt>
                <c:pt idx="341">
                  <c:v>373.02701909558607</c:v>
                </c:pt>
                <c:pt idx="342">
                  <c:v>375.19622833896943</c:v>
                </c:pt>
                <c:pt idx="343">
                  <c:v>376.2238321828612</c:v>
                </c:pt>
                <c:pt idx="344">
                  <c:v>378.01295877553952</c:v>
                </c:pt>
                <c:pt idx="345">
                  <c:v>381.5912678085495</c:v>
                </c:pt>
                <c:pt idx="346">
                  <c:v>386.31138671334224</c:v>
                </c:pt>
                <c:pt idx="347">
                  <c:v>389.81348393088706</c:v>
                </c:pt>
                <c:pt idx="348">
                  <c:v>392.09755946118406</c:v>
                </c:pt>
                <c:pt idx="349">
                  <c:v>393.84858014612979</c:v>
                </c:pt>
                <c:pt idx="350">
                  <c:v>395.06705762010921</c:v>
                </c:pt>
                <c:pt idx="351">
                  <c:v>396.2849676120502</c:v>
                </c:pt>
                <c:pt idx="352">
                  <c:v>397.50250558873972</c:v>
                </c:pt>
                <c:pt idx="353">
                  <c:v>402.83050487583154</c:v>
                </c:pt>
                <c:pt idx="354">
                  <c:v>408.69110322154307</c:v>
                </c:pt>
                <c:pt idx="355">
                  <c:v>410.97452749832144</c:v>
                </c:pt>
                <c:pt idx="356">
                  <c:v>412.72500862505541</c:v>
                </c:pt>
                <c:pt idx="357">
                  <c:v>413.9425186779182</c:v>
                </c:pt>
                <c:pt idx="358">
                  <c:v>415.07179081914421</c:v>
                </c:pt>
                <c:pt idx="359">
                  <c:v>416.1127133534265</c:v>
                </c:pt>
                <c:pt idx="360">
                  <c:v>418.59993001160484</c:v>
                </c:pt>
                <c:pt idx="361">
                  <c:v>422.53426859566224</c:v>
                </c:pt>
                <c:pt idx="362">
                  <c:v>426.4052492624092</c:v>
                </c:pt>
                <c:pt idx="363">
                  <c:v>428.81670989185398</c:v>
                </c:pt>
                <c:pt idx="364">
                  <c:v>429.83195255365354</c:v>
                </c:pt>
                <c:pt idx="365">
                  <c:v>430.84725106310651</c:v>
                </c:pt>
                <c:pt idx="366">
                  <c:v>431.86275404485065</c:v>
                </c:pt>
                <c:pt idx="367">
                  <c:v>436.30397397839982</c:v>
                </c:pt>
                <c:pt idx="368">
                  <c:v>442.14113264132715</c:v>
                </c:pt>
                <c:pt idx="369">
                  <c:v>445.05969801087747</c:v>
                </c:pt>
                <c:pt idx="370">
                  <c:v>446.58235257487638</c:v>
                </c:pt>
                <c:pt idx="371">
                  <c:v>447.67352781387393</c:v>
                </c:pt>
                <c:pt idx="372">
                  <c:v>449.47450304694513</c:v>
                </c:pt>
                <c:pt idx="373">
                  <c:v>451.90920607775854</c:v>
                </c:pt>
                <c:pt idx="374">
                  <c:v>453.73543332040765</c:v>
                </c:pt>
                <c:pt idx="375">
                  <c:v>454.9532126987192</c:v>
                </c:pt>
                <c:pt idx="376">
                  <c:v>456.1705083664724</c:v>
                </c:pt>
                <c:pt idx="377">
                  <c:v>457.23554794625568</c:v>
                </c:pt>
                <c:pt idx="378">
                  <c:v>458.2767677298134</c:v>
                </c:pt>
                <c:pt idx="379">
                  <c:v>459.44744707388571</c:v>
                </c:pt>
                <c:pt idx="380">
                  <c:v>461.20329404428185</c:v>
                </c:pt>
                <c:pt idx="381">
                  <c:v>462.95948510610276</c:v>
                </c:pt>
                <c:pt idx="382">
                  <c:v>464.13019237400175</c:v>
                </c:pt>
                <c:pt idx="383">
                  <c:v>465.30084379424738</c:v>
                </c:pt>
                <c:pt idx="384">
                  <c:v>466.47157898597311</c:v>
                </c:pt>
                <c:pt idx="385">
                  <c:v>467.54231048983496</c:v>
                </c:pt>
                <c:pt idx="386">
                  <c:v>468.5128617573684</c:v>
                </c:pt>
                <c:pt idx="387">
                  <c:v>469.96871658249529</c:v>
                </c:pt>
                <c:pt idx="388">
                  <c:v>471.91021905664036</c:v>
                </c:pt>
                <c:pt idx="389">
                  <c:v>473.85172153078537</c:v>
                </c:pt>
                <c:pt idx="390">
                  <c:v>474.82227279831881</c:v>
                </c:pt>
              </c:numCache>
            </c:numRef>
          </c:xVal>
          <c:yVal>
            <c:numRef>
              <c:f>[0]!Y_FOAM_W1</c:f>
              <c:numCache>
                <c:formatCode>0.0000</c:formatCode>
                <c:ptCount val="391"/>
                <c:pt idx="0">
                  <c:v>49.809170634923333</c:v>
                </c:pt>
                <c:pt idx="1">
                  <c:v>54.710823976919343</c:v>
                </c:pt>
                <c:pt idx="2">
                  <c:v>54.785760369498405</c:v>
                </c:pt>
                <c:pt idx="3">
                  <c:v>54.943631936219838</c:v>
                </c:pt>
                <c:pt idx="4">
                  <c:v>55.104703015566592</c:v>
                </c:pt>
                <c:pt idx="5">
                  <c:v>55.270573363851334</c:v>
                </c:pt>
                <c:pt idx="6">
                  <c:v>55.464007325688947</c:v>
                </c:pt>
                <c:pt idx="7">
                  <c:v>55.616892254875246</c:v>
                </c:pt>
                <c:pt idx="8">
                  <c:v>55.703592399133932</c:v>
                </c:pt>
                <c:pt idx="9">
                  <c:v>55.917227577252071</c:v>
                </c:pt>
                <c:pt idx="10">
                  <c:v>56.263882671429755</c:v>
                </c:pt>
                <c:pt idx="11">
                  <c:v>56.657220547155603</c:v>
                </c:pt>
                <c:pt idx="12">
                  <c:v>57.232419353336127</c:v>
                </c:pt>
                <c:pt idx="13">
                  <c:v>57.968385428469084</c:v>
                </c:pt>
                <c:pt idx="14">
                  <c:v>58.536755741784418</c:v>
                </c:pt>
                <c:pt idx="15">
                  <c:v>58.932157468663277</c:v>
                </c:pt>
                <c:pt idx="16">
                  <c:v>59.430026531357051</c:v>
                </c:pt>
                <c:pt idx="17">
                  <c:v>59.918877592812386</c:v>
                </c:pt>
                <c:pt idx="18">
                  <c:v>60.311674305616819</c:v>
                </c:pt>
                <c:pt idx="19">
                  <c:v>60.707670531046581</c:v>
                </c:pt>
                <c:pt idx="20">
                  <c:v>61.110058800770304</c:v>
                </c:pt>
                <c:pt idx="21">
                  <c:v>61.520459813970703</c:v>
                </c:pt>
                <c:pt idx="22">
                  <c:v>62.141663971343952</c:v>
                </c:pt>
                <c:pt idx="23">
                  <c:v>62.981663073496684</c:v>
                </c:pt>
                <c:pt idx="24">
                  <c:v>63.617258056727209</c:v>
                </c:pt>
                <c:pt idx="25">
                  <c:v>64.042049895784885</c:v>
                </c:pt>
                <c:pt idx="26">
                  <c:v>64.68722247402134</c:v>
                </c:pt>
                <c:pt idx="27">
                  <c:v>65.559174816687246</c:v>
                </c:pt>
                <c:pt idx="28">
                  <c:v>66.186870986214331</c:v>
                </c:pt>
                <c:pt idx="29">
                  <c:v>66.48743640260399</c:v>
                </c:pt>
                <c:pt idx="30">
                  <c:v>66.82146182891627</c:v>
                </c:pt>
                <c:pt idx="31">
                  <c:v>67.487396334433953</c:v>
                </c:pt>
                <c:pt idx="32">
                  <c:v>68.38650264867502</c:v>
                </c:pt>
                <c:pt idx="33">
                  <c:v>69.750429614573704</c:v>
                </c:pt>
                <c:pt idx="34">
                  <c:v>71.125589779444425</c:v>
                </c:pt>
                <c:pt idx="35">
                  <c:v>72.047134567802843</c:v>
                </c:pt>
                <c:pt idx="36">
                  <c:v>72.971843964003185</c:v>
                </c:pt>
                <c:pt idx="37">
                  <c:v>73.907744673435488</c:v>
                </c:pt>
                <c:pt idx="38">
                  <c:v>74.720452141788257</c:v>
                </c:pt>
                <c:pt idx="39">
                  <c:v>75.409818651738036</c:v>
                </c:pt>
                <c:pt idx="40">
                  <c:v>76.134915099764299</c:v>
                </c:pt>
                <c:pt idx="41">
                  <c:v>77.125036629167255</c:v>
                </c:pt>
                <c:pt idx="42">
                  <c:v>78.093692271897623</c:v>
                </c:pt>
                <c:pt idx="43">
                  <c:v>78.797350757077993</c:v>
                </c:pt>
                <c:pt idx="44">
                  <c:v>79.544863619118374</c:v>
                </c:pt>
                <c:pt idx="45">
                  <c:v>80.211206371822982</c:v>
                </c:pt>
                <c:pt idx="46">
                  <c:v>80.835350351633664</c:v>
                </c:pt>
                <c:pt idx="47">
                  <c:v>81.539085627337514</c:v>
                </c:pt>
                <c:pt idx="48">
                  <c:v>82.239628371372717</c:v>
                </c:pt>
                <c:pt idx="49">
                  <c:v>82.757056124774977</c:v>
                </c:pt>
                <c:pt idx="50">
                  <c:v>83.329346946162346</c:v>
                </c:pt>
                <c:pt idx="51">
                  <c:v>84.085478777677281</c:v>
                </c:pt>
                <c:pt idx="52">
                  <c:v>84.792258867726332</c:v>
                </c:pt>
                <c:pt idx="53">
                  <c:v>85.485473002039399</c:v>
                </c:pt>
                <c:pt idx="54">
                  <c:v>86.450054278093205</c:v>
                </c:pt>
                <c:pt idx="55">
                  <c:v>87.331759856915184</c:v>
                </c:pt>
                <c:pt idx="56">
                  <c:v>87.805227401874077</c:v>
                </c:pt>
                <c:pt idx="57">
                  <c:v>88.340759850086798</c:v>
                </c:pt>
                <c:pt idx="58">
                  <c:v>88.998004459329948</c:v>
                </c:pt>
                <c:pt idx="59">
                  <c:v>89.644064736297821</c:v>
                </c:pt>
                <c:pt idx="60">
                  <c:v>90.282140193615732</c:v>
                </c:pt>
                <c:pt idx="61">
                  <c:v>90.910638055927734</c:v>
                </c:pt>
                <c:pt idx="62">
                  <c:v>91.369237835508784</c:v>
                </c:pt>
                <c:pt idx="63">
                  <c:v>91.672316396302875</c:v>
                </c:pt>
                <c:pt idx="64">
                  <c:v>92.027875284388188</c:v>
                </c:pt>
                <c:pt idx="65">
                  <c:v>92.385026947829459</c:v>
                </c:pt>
                <c:pt idx="66">
                  <c:v>92.689705264936208</c:v>
                </c:pt>
                <c:pt idx="67">
                  <c:v>92.989577332148286</c:v>
                </c:pt>
                <c:pt idx="68">
                  <c:v>93.281457598753718</c:v>
                </c:pt>
                <c:pt idx="69">
                  <c:v>93.568538596421178</c:v>
                </c:pt>
                <c:pt idx="70">
                  <c:v>93.913660114595871</c:v>
                </c:pt>
                <c:pt idx="71">
                  <c:v>94.282622161947174</c:v>
                </c:pt>
                <c:pt idx="72">
                  <c:v>94.59676414428661</c:v>
                </c:pt>
                <c:pt idx="73">
                  <c:v>94.879066815886119</c:v>
                </c:pt>
                <c:pt idx="74">
                  <c:v>95.087597797438761</c:v>
                </c:pt>
                <c:pt idx="75">
                  <c:v>95.223949864300536</c:v>
                </c:pt>
                <c:pt idx="76">
                  <c:v>95.357088456623615</c:v>
                </c:pt>
                <c:pt idx="77">
                  <c:v>95.48542778000872</c:v>
                </c:pt>
                <c:pt idx="78">
                  <c:v>95.632431391971807</c:v>
                </c:pt>
                <c:pt idx="79">
                  <c:v>95.779435003934879</c:v>
                </c:pt>
                <c:pt idx="80">
                  <c:v>95.911546278392976</c:v>
                </c:pt>
                <c:pt idx="81">
                  <c:v>96.111037198603952</c:v>
                </c:pt>
                <c:pt idx="82">
                  <c:v>96.496090073542661</c:v>
                </c:pt>
                <c:pt idx="83">
                  <c:v>96.993505651609865</c:v>
                </c:pt>
                <c:pt idx="84">
                  <c:v>97.600306693560839</c:v>
                </c:pt>
                <c:pt idx="85">
                  <c:v>98.157452461209147</c:v>
                </c:pt>
                <c:pt idx="86">
                  <c:v>98.568355541172394</c:v>
                </c:pt>
                <c:pt idx="87">
                  <c:v>98.952062763820408</c:v>
                </c:pt>
                <c:pt idx="88">
                  <c:v>99.310173885465815</c:v>
                </c:pt>
                <c:pt idx="89">
                  <c:v>99.625652297670044</c:v>
                </c:pt>
                <c:pt idx="90">
                  <c:v>99.840057053371197</c:v>
                </c:pt>
                <c:pt idx="91">
                  <c:v>100.05561953064787</c:v>
                </c:pt>
                <c:pt idx="92">
                  <c:v>100.31956842045997</c:v>
                </c:pt>
                <c:pt idx="93">
                  <c:v>100.46915554150942</c:v>
                </c:pt>
                <c:pt idx="94">
                  <c:v>100.52223064490911</c:v>
                </c:pt>
                <c:pt idx="95">
                  <c:v>100.57709399045183</c:v>
                </c:pt>
                <c:pt idx="96">
                  <c:v>100.64308470338318</c:v>
                </c:pt>
                <c:pt idx="97">
                  <c:v>100.71897999905121</c:v>
                </c:pt>
                <c:pt idx="98">
                  <c:v>100.79487529471922</c:v>
                </c:pt>
                <c:pt idx="99">
                  <c:v>100.85765951406859</c:v>
                </c:pt>
                <c:pt idx="100">
                  <c:v>100.89865783997129</c:v>
                </c:pt>
                <c:pt idx="101">
                  <c:v>100.92443684063831</c:v>
                </c:pt>
                <c:pt idx="102">
                  <c:v>100.96236131113591</c:v>
                </c:pt>
                <c:pt idx="103">
                  <c:v>101.06792874683143</c:v>
                </c:pt>
                <c:pt idx="104">
                  <c:v>101.18113670083325</c:v>
                </c:pt>
                <c:pt idx="105">
                  <c:v>101.2161350332492</c:v>
                </c:pt>
                <c:pt idx="106">
                  <c:v>98.077413147806581</c:v>
                </c:pt>
                <c:pt idx="107">
                  <c:v>94.93869126236396</c:v>
                </c:pt>
                <c:pt idx="108">
                  <c:v>95.197244954882066</c:v>
                </c:pt>
                <c:pt idx="109">
                  <c:v>95.455798647400158</c:v>
                </c:pt>
                <c:pt idx="110">
                  <c:v>98.578522969716147</c:v>
                </c:pt>
                <c:pt idx="111">
                  <c:v>101.69964753571949</c:v>
                </c:pt>
                <c:pt idx="112">
                  <c:v>101.67006809803475</c:v>
                </c:pt>
                <c:pt idx="113">
                  <c:v>101.60452415932798</c:v>
                </c:pt>
                <c:pt idx="114">
                  <c:v>101.53266496685069</c:v>
                </c:pt>
                <c:pt idx="115">
                  <c:v>101.44810545726563</c:v>
                </c:pt>
                <c:pt idx="116">
                  <c:v>101.35236161540529</c:v>
                </c:pt>
                <c:pt idx="117">
                  <c:v>101.25022572925097</c:v>
                </c:pt>
                <c:pt idx="118">
                  <c:v>101.08375556680411</c:v>
                </c:pt>
                <c:pt idx="119">
                  <c:v>100.84826439410924</c:v>
                </c:pt>
                <c:pt idx="120">
                  <c:v>100.68356237061096</c:v>
                </c:pt>
                <c:pt idx="121">
                  <c:v>100.45074239230016</c:v>
                </c:pt>
                <c:pt idx="122">
                  <c:v>100.09845057793484</c:v>
                </c:pt>
                <c:pt idx="123">
                  <c:v>99.781080867580044</c:v>
                </c:pt>
                <c:pt idx="124">
                  <c:v>99.539283378980116</c:v>
                </c:pt>
                <c:pt idx="125">
                  <c:v>99.289277680116527</c:v>
                </c:pt>
                <c:pt idx="126">
                  <c:v>99.088205704993669</c:v>
                </c:pt>
                <c:pt idx="127">
                  <c:v>98.951428632447218</c:v>
                </c:pt>
                <c:pt idx="128">
                  <c:v>98.814651559900767</c:v>
                </c:pt>
                <c:pt idx="129">
                  <c:v>98.665069455896344</c:v>
                </c:pt>
                <c:pt idx="130">
                  <c:v>98.506168052283115</c:v>
                </c:pt>
                <c:pt idx="131">
                  <c:v>98.33634759274841</c:v>
                </c:pt>
                <c:pt idx="132">
                  <c:v>98.08755518555617</c:v>
                </c:pt>
                <c:pt idx="133">
                  <c:v>97.746978818291765</c:v>
                </c:pt>
                <c:pt idx="134">
                  <c:v>97.216721724856228</c:v>
                </c:pt>
                <c:pt idx="135">
                  <c:v>96.609536709279311</c:v>
                </c:pt>
                <c:pt idx="136">
                  <c:v>96.293128698597869</c:v>
                </c:pt>
                <c:pt idx="137">
                  <c:v>96.076321924678254</c:v>
                </c:pt>
                <c:pt idx="138">
                  <c:v>95.853116125507995</c:v>
                </c:pt>
                <c:pt idx="139">
                  <c:v>95.621897582861052</c:v>
                </c:pt>
                <c:pt idx="140">
                  <c:v>95.390267163770062</c:v>
                </c:pt>
                <c:pt idx="141">
                  <c:v>95.159817643590998</c:v>
                </c:pt>
                <c:pt idx="142">
                  <c:v>94.901319472148671</c:v>
                </c:pt>
                <c:pt idx="143">
                  <c:v>94.622778411963083</c:v>
                </c:pt>
                <c:pt idx="144">
                  <c:v>94.324264272600971</c:v>
                </c:pt>
                <c:pt idx="145">
                  <c:v>94.103623836231435</c:v>
                </c:pt>
                <c:pt idx="146">
                  <c:v>94.020727473687145</c:v>
                </c:pt>
                <c:pt idx="147">
                  <c:v>93.991567733078753</c:v>
                </c:pt>
                <c:pt idx="148">
                  <c:v>93.385424836955806</c:v>
                </c:pt>
                <c:pt idx="149">
                  <c:v>92.786945636475565</c:v>
                </c:pt>
                <c:pt idx="150">
                  <c:v>92.038660663819613</c:v>
                </c:pt>
                <c:pt idx="151">
                  <c:v>91.291982428432988</c:v>
                </c:pt>
                <c:pt idx="152">
                  <c:v>90.44261960789882</c:v>
                </c:pt>
                <c:pt idx="153">
                  <c:v>89.591657031051994</c:v>
                </c:pt>
                <c:pt idx="154">
                  <c:v>88.625281628123091</c:v>
                </c:pt>
                <c:pt idx="155">
                  <c:v>87.658913206150871</c:v>
                </c:pt>
                <c:pt idx="156">
                  <c:v>86.564131459851609</c:v>
                </c:pt>
                <c:pt idx="157">
                  <c:v>85.469356694509017</c:v>
                </c:pt>
                <c:pt idx="158">
                  <c:v>84.231547407411711</c:v>
                </c:pt>
                <c:pt idx="159">
                  <c:v>82.993745101271074</c:v>
                </c:pt>
                <c:pt idx="160">
                  <c:v>81.598308018818074</c:v>
                </c:pt>
                <c:pt idx="161">
                  <c:v>80.204477673634401</c:v>
                </c:pt>
                <c:pt idx="162">
                  <c:v>78.666670377544349</c:v>
                </c:pt>
                <c:pt idx="163">
                  <c:v>77.128863081454298</c:v>
                </c:pt>
                <c:pt idx="164">
                  <c:v>75.42866474308714</c:v>
                </c:pt>
                <c:pt idx="165">
                  <c:v>73.730066161032639</c:v>
                </c:pt>
                <c:pt idx="166">
                  <c:v>72.05654234269619</c:v>
                </c:pt>
                <c:pt idx="167">
                  <c:v>70.383018524359727</c:v>
                </c:pt>
                <c:pt idx="168">
                  <c:v>68.934057322813189</c:v>
                </c:pt>
                <c:pt idx="169">
                  <c:v>67.483489383997309</c:v>
                </c:pt>
                <c:pt idx="170">
                  <c:v>65.348657445443067</c:v>
                </c:pt>
                <c:pt idx="171">
                  <c:v>63.213818525932133</c:v>
                </c:pt>
                <c:pt idx="172">
                  <c:v>62.350827483169894</c:v>
                </c:pt>
                <c:pt idx="173">
                  <c:v>61.487836440407662</c:v>
                </c:pt>
                <c:pt idx="174">
                  <c:v>60.600717532011778</c:v>
                </c:pt>
                <c:pt idx="175">
                  <c:v>59.715205360885236</c:v>
                </c:pt>
                <c:pt idx="176">
                  <c:v>58.9149979823572</c:v>
                </c:pt>
                <c:pt idx="177">
                  <c:v>58.114790603829164</c:v>
                </c:pt>
                <c:pt idx="178">
                  <c:v>57.530096565326353</c:v>
                </c:pt>
                <c:pt idx="179">
                  <c:v>56.945402526823543</c:v>
                </c:pt>
                <c:pt idx="180">
                  <c:v>56.319051995581404</c:v>
                </c:pt>
                <c:pt idx="181">
                  <c:v>55.692694483382596</c:v>
                </c:pt>
                <c:pt idx="182">
                  <c:v>55</c:v>
                </c:pt>
                <c:pt idx="183">
                  <c:v>54.307305516617404</c:v>
                </c:pt>
                <c:pt idx="184">
                  <c:v>53.6794540796893</c:v>
                </c:pt>
                <c:pt idx="185">
                  <c:v>53.051595661804512</c:v>
                </c:pt>
                <c:pt idx="186">
                  <c:v>52.465268079438829</c:v>
                </c:pt>
                <c:pt idx="187">
                  <c:v>51.878940497073145</c:v>
                </c:pt>
                <c:pt idx="188">
                  <c:v>51.076192050313971</c:v>
                </c:pt>
                <c:pt idx="189">
                  <c:v>50.273443603554796</c:v>
                </c:pt>
                <c:pt idx="190">
                  <c:v>49.383226267626647</c:v>
                </c:pt>
                <c:pt idx="191">
                  <c:v>48.491416156342517</c:v>
                </c:pt>
                <c:pt idx="192">
                  <c:v>47.620271356179273</c:v>
                </c:pt>
                <c:pt idx="193">
                  <c:v>46.749126556016023</c:v>
                </c:pt>
                <c:pt idx="194">
                  <c:v>44.587020019717137</c:v>
                </c:pt>
                <c:pt idx="195">
                  <c:v>42.424906502461567</c:v>
                </c:pt>
                <c:pt idx="196">
                  <c:v>40.951119901731516</c:v>
                </c:pt>
                <c:pt idx="197">
                  <c:v>39.478926076357453</c:v>
                </c:pt>
                <c:pt idx="198">
                  <c:v>37.773764562352014</c:v>
                </c:pt>
                <c:pt idx="199">
                  <c:v>36.068603048346574</c:v>
                </c:pt>
                <c:pt idx="200">
                  <c:v>34.330925070803346</c:v>
                </c:pt>
                <c:pt idx="201">
                  <c:v>32.591647336947453</c:v>
                </c:pt>
                <c:pt idx="202">
                  <c:v>31.00992982334683</c:v>
                </c:pt>
                <c:pt idx="203">
                  <c:v>29.428212309746218</c:v>
                </c:pt>
                <c:pt idx="204">
                  <c:v>27.98727446889302</c:v>
                </c:pt>
                <c:pt idx="205">
                  <c:v>26.544743852683851</c:v>
                </c:pt>
                <c:pt idx="206">
                  <c:v>25.258130697444027</c:v>
                </c:pt>
                <c:pt idx="207">
                  <c:v>23.971524523160888</c:v>
                </c:pt>
                <c:pt idx="208">
                  <c:v>22.826640450776829</c:v>
                </c:pt>
                <c:pt idx="209">
                  <c:v>21.681763359349461</c:v>
                </c:pt>
                <c:pt idx="210">
                  <c:v>20.664433953620943</c:v>
                </c:pt>
                <c:pt idx="211">
                  <c:v>19.647111528849102</c:v>
                </c:pt>
                <c:pt idx="212">
                  <c:v>18.744741187018519</c:v>
                </c:pt>
                <c:pt idx="213">
                  <c:v>17.84397060150058</c:v>
                </c:pt>
                <c:pt idx="214">
                  <c:v>17.045284238855828</c:v>
                </c:pt>
                <c:pt idx="215">
                  <c:v>16.245005100855082</c:v>
                </c:pt>
                <c:pt idx="216">
                  <c:v>16.050671150721044</c:v>
                </c:pt>
                <c:pt idx="217">
                  <c:v>15.658817699740993</c:v>
                </c:pt>
                <c:pt idx="218">
                  <c:v>15.285106082821201</c:v>
                </c:pt>
                <c:pt idx="219">
                  <c:v>14.931059265750825</c:v>
                </c:pt>
                <c:pt idx="220">
                  <c:v>14.592898316500204</c:v>
                </c:pt>
                <c:pt idx="221">
                  <c:v>14.349316222017293</c:v>
                </c:pt>
                <c:pt idx="222">
                  <c:v>14.190721425382769</c:v>
                </c:pt>
                <c:pt idx="223">
                  <c:v>14.017023745309714</c:v>
                </c:pt>
                <c:pt idx="224">
                  <c:v>13.823437874773511</c:v>
                </c:pt>
                <c:pt idx="225">
                  <c:v>13.567952409477378</c:v>
                </c:pt>
                <c:pt idx="226">
                  <c:v>13.26335841896595</c:v>
                </c:pt>
                <c:pt idx="227">
                  <c:v>12.828853550141055</c:v>
                </c:pt>
                <c:pt idx="228">
                  <c:v>12.295000715903548</c:v>
                </c:pt>
                <c:pt idx="229">
                  <c:v>11.916829384899088</c:v>
                </c:pt>
                <c:pt idx="230">
                  <c:v>11.666787671021766</c:v>
                </c:pt>
                <c:pt idx="231">
                  <c:v>11.29942370063192</c:v>
                </c:pt>
                <c:pt idx="232">
                  <c:v>10.838929285206461</c:v>
                </c:pt>
                <c:pt idx="233">
                  <c:v>10.407405007325892</c:v>
                </c:pt>
                <c:pt idx="234">
                  <c:v>9.9936455918448956</c:v>
                </c:pt>
                <c:pt idx="235">
                  <c:v>9.7001147453212511</c:v>
                </c:pt>
                <c:pt idx="236">
                  <c:v>9.5092221292723522</c:v>
                </c:pt>
                <c:pt idx="237">
                  <c:v>9.3263213138300856</c:v>
                </c:pt>
                <c:pt idx="238">
                  <c:v>9.149826504595147</c:v>
                </c:pt>
                <c:pt idx="239">
                  <c:v>8.979723739654176</c:v>
                </c:pt>
                <c:pt idx="240">
                  <c:v>8.8192264935458553</c:v>
                </c:pt>
                <c:pt idx="241">
                  <c:v>8.583189140884528</c:v>
                </c:pt>
                <c:pt idx="242">
                  <c:v>8.2812241814595353</c:v>
                </c:pt>
                <c:pt idx="243">
                  <c:v>7.9903597828296782</c:v>
                </c:pt>
                <c:pt idx="244">
                  <c:v>7.7171694941625546</c:v>
                </c:pt>
                <c:pt idx="245">
                  <c:v>7.5308083586738945</c:v>
                </c:pt>
                <c:pt idx="246">
                  <c:v>7.4103050203821255</c:v>
                </c:pt>
                <c:pt idx="247">
                  <c:v>7.2928964803654921</c:v>
                </c:pt>
                <c:pt idx="248">
                  <c:v>7.178596700537355</c:v>
                </c:pt>
                <c:pt idx="249">
                  <c:v>7.0658966770218754</c:v>
                </c:pt>
                <c:pt idx="250">
                  <c:v>6.9531966535064029</c:v>
                </c:pt>
                <c:pt idx="251">
                  <c:v>6.7923269046701549</c:v>
                </c:pt>
                <c:pt idx="252">
                  <c:v>6.6056700569770399</c:v>
                </c:pt>
                <c:pt idx="253">
                  <c:v>6.4332225302675425</c:v>
                </c:pt>
                <c:pt idx="254">
                  <c:v>6.2717848119163548</c:v>
                </c:pt>
                <c:pt idx="255">
                  <c:v>6.1201341172714621</c:v>
                </c:pt>
                <c:pt idx="256">
                  <c:v>5.9846624906268531</c:v>
                </c:pt>
                <c:pt idx="257">
                  <c:v>5.8571896455455459</c:v>
                </c:pt>
                <c:pt idx="258">
                  <c:v>5.7974561042648816</c:v>
                </c:pt>
                <c:pt idx="259">
                  <c:v>8.91858067026822</c:v>
                </c:pt>
                <c:pt idx="260">
                  <c:v>12.041304992584216</c:v>
                </c:pt>
                <c:pt idx="261">
                  <c:v>11.782751300066117</c:v>
                </c:pt>
                <c:pt idx="262">
                  <c:v>11.524197607548018</c:v>
                </c:pt>
                <c:pt idx="263">
                  <c:v>8.3854757221054044</c:v>
                </c:pt>
                <c:pt idx="264">
                  <c:v>5.2467538366627906</c:v>
                </c:pt>
                <c:pt idx="265">
                  <c:v>5.2257900237559127</c:v>
                </c:pt>
                <c:pt idx="266">
                  <c:v>5.2048331918057187</c:v>
                </c:pt>
                <c:pt idx="267">
                  <c:v>5.2824863007689444</c:v>
                </c:pt>
                <c:pt idx="268">
                  <c:v>5.4057973924421603</c:v>
                </c:pt>
                <c:pt idx="269">
                  <c:v>5.485479170217431</c:v>
                </c:pt>
                <c:pt idx="270">
                  <c:v>5.546851848529748</c:v>
                </c:pt>
                <c:pt idx="271">
                  <c:v>5.6310570086753984</c:v>
                </c:pt>
                <c:pt idx="272">
                  <c:v>5.736763799952648</c:v>
                </c:pt>
                <c:pt idx="273">
                  <c:v>5.8616676669818446</c:v>
                </c:pt>
                <c:pt idx="274">
                  <c:v>6.0891715150057095</c:v>
                </c:pt>
                <c:pt idx="275">
                  <c:v>6.4768665712800768</c:v>
                </c:pt>
                <c:pt idx="276">
                  <c:v>6.8211526301282674</c:v>
                </c:pt>
                <c:pt idx="277">
                  <c:v>7.004818568226554</c:v>
                </c:pt>
                <c:pt idx="278">
                  <c:v>7.1320641228822979</c:v>
                </c:pt>
                <c:pt idx="279">
                  <c:v>7.3317276241072165</c:v>
                </c:pt>
                <c:pt idx="280">
                  <c:v>7.6198136159845973</c:v>
                </c:pt>
                <c:pt idx="281">
                  <c:v>7.9239041519452798</c:v>
                </c:pt>
                <c:pt idx="282">
                  <c:v>8.2407927384072579</c:v>
                </c:pt>
                <c:pt idx="283">
                  <c:v>8.6009280809405908</c:v>
                </c:pt>
                <c:pt idx="284">
                  <c:v>8.9642559551425691</c:v>
                </c:pt>
                <c:pt idx="285">
                  <c:v>9.3115329305884487</c:v>
                </c:pt>
                <c:pt idx="286">
                  <c:v>9.6748074691609389</c:v>
                </c:pt>
                <c:pt idx="287">
                  <c:v>10.050887039191409</c:v>
                </c:pt>
                <c:pt idx="288">
                  <c:v>10.468284386783473</c:v>
                </c:pt>
                <c:pt idx="289">
                  <c:v>10.802387734858151</c:v>
                </c:pt>
                <c:pt idx="290">
                  <c:v>10.94745651159085</c:v>
                </c:pt>
                <c:pt idx="291">
                  <c:v>11.14736825311423</c:v>
                </c:pt>
                <c:pt idx="292">
                  <c:v>11.418054064687681</c:v>
                </c:pt>
                <c:pt idx="293">
                  <c:v>11.662644775634796</c:v>
                </c:pt>
                <c:pt idx="294">
                  <c:v>12.101754577849597</c:v>
                </c:pt>
                <c:pt idx="295">
                  <c:v>13.082497927865553</c:v>
                </c:pt>
                <c:pt idx="296">
                  <c:v>14.471167417166171</c:v>
                </c:pt>
                <c:pt idx="297">
                  <c:v>15.301761526335504</c:v>
                </c:pt>
                <c:pt idx="298">
                  <c:v>15.486272715307102</c:v>
                </c:pt>
                <c:pt idx="299">
                  <c:v>15.636585307738876</c:v>
                </c:pt>
                <c:pt idx="300">
                  <c:v>15.752699303630799</c:v>
                </c:pt>
                <c:pt idx="301">
                  <c:v>15.96810486216674</c:v>
                </c:pt>
                <c:pt idx="302">
                  <c:v>16.292407502179323</c:v>
                </c:pt>
                <c:pt idx="303">
                  <c:v>16.590567292102008</c:v>
                </c:pt>
                <c:pt idx="304">
                  <c:v>16.868270082370991</c:v>
                </c:pt>
                <c:pt idx="305">
                  <c:v>17.130581535511233</c:v>
                </c:pt>
                <c:pt idx="306">
                  <c:v>17.379821563606519</c:v>
                </c:pt>
                <c:pt idx="307">
                  <c:v>17.753678115271114</c:v>
                </c:pt>
                <c:pt idx="308">
                  <c:v>18.129141404205043</c:v>
                </c:pt>
                <c:pt idx="309">
                  <c:v>18.37838143230033</c:v>
                </c:pt>
                <c:pt idx="310">
                  <c:v>18.62761447943894</c:v>
                </c:pt>
                <c:pt idx="311">
                  <c:v>18.878454263846884</c:v>
                </c:pt>
                <c:pt idx="312">
                  <c:v>19.127694291942177</c:v>
                </c:pt>
                <c:pt idx="313">
                  <c:v>19.376934320037464</c:v>
                </c:pt>
                <c:pt idx="314">
                  <c:v>19.65648120010286</c:v>
                </c:pt>
                <c:pt idx="315">
                  <c:v>19.971120239163014</c:v>
                </c:pt>
                <c:pt idx="316">
                  <c:v>20.284194426693887</c:v>
                </c:pt>
                <c:pt idx="317">
                  <c:v>20.598644979923705</c:v>
                </c:pt>
                <c:pt idx="318">
                  <c:v>21.368468452406319</c:v>
                </c:pt>
                <c:pt idx="319">
                  <c:v>22.799029830064548</c:v>
                </c:pt>
                <c:pt idx="320">
                  <c:v>23.001607179806111</c:v>
                </c:pt>
                <c:pt idx="321">
                  <c:v>24.277085709143005</c:v>
                </c:pt>
                <c:pt idx="322">
                  <c:v>26.150663670715087</c:v>
                </c:pt>
                <c:pt idx="323">
                  <c:v>28.036879120784842</c:v>
                </c:pt>
                <c:pt idx="324">
                  <c:v>30.273197987076973</c:v>
                </c:pt>
                <c:pt idx="325">
                  <c:v>32.707264213761569</c:v>
                </c:pt>
                <c:pt idx="326">
                  <c:v>35.592267371062988</c:v>
                </c:pt>
                <c:pt idx="327">
                  <c:v>49.538022827364166</c:v>
                </c:pt>
                <c:pt idx="328">
                  <c:v>65.121375857462724</c:v>
                </c:pt>
                <c:pt idx="329">
                  <c:v>42.879497790775403</c:v>
                </c:pt>
                <c:pt idx="330">
                  <c:v>23.527745231243507</c:v>
                </c:pt>
                <c:pt idx="331">
                  <c:v>23.932588861818044</c:v>
                </c:pt>
                <c:pt idx="332">
                  <c:v>24.032455374933665</c:v>
                </c:pt>
                <c:pt idx="333">
                  <c:v>24.237240941452143</c:v>
                </c:pt>
                <c:pt idx="334">
                  <c:v>24.422771350098873</c:v>
                </c:pt>
                <c:pt idx="335">
                  <c:v>24.591045388950405</c:v>
                </c:pt>
                <c:pt idx="336">
                  <c:v>24.729914236476592</c:v>
                </c:pt>
                <c:pt idx="337">
                  <c:v>24.940589218408157</c:v>
                </c:pt>
                <c:pt idx="338">
                  <c:v>25.344599040995924</c:v>
                </c:pt>
                <c:pt idx="339">
                  <c:v>25.873316139589825</c:v>
                </c:pt>
                <c:pt idx="340">
                  <c:v>27.194298536483224</c:v>
                </c:pt>
                <c:pt idx="341">
                  <c:v>28.506680672305748</c:v>
                </c:pt>
                <c:pt idx="342">
                  <c:v>28.832072341560263</c:v>
                </c:pt>
                <c:pt idx="343">
                  <c:v>28.983761299690958</c:v>
                </c:pt>
                <c:pt idx="344">
                  <c:v>29.238975631912663</c:v>
                </c:pt>
                <c:pt idx="345">
                  <c:v>29.752603808981387</c:v>
                </c:pt>
                <c:pt idx="346">
                  <c:v>30.428729422028617</c:v>
                </c:pt>
                <c:pt idx="347">
                  <c:v>30.930885930365047</c:v>
                </c:pt>
                <c:pt idx="348">
                  <c:v>31.259073333990688</c:v>
                </c:pt>
                <c:pt idx="349">
                  <c:v>31.508551831846241</c:v>
                </c:pt>
                <c:pt idx="350">
                  <c:v>31.685713468225678</c:v>
                </c:pt>
                <c:pt idx="351">
                  <c:v>31.853283547685827</c:v>
                </c:pt>
                <c:pt idx="352">
                  <c:v>32.022460364415309</c:v>
                </c:pt>
                <c:pt idx="353">
                  <c:v>32.755185631312372</c:v>
                </c:pt>
                <c:pt idx="354">
                  <c:v>33.563427272310875</c:v>
                </c:pt>
                <c:pt idx="355">
                  <c:v>33.877223850079247</c:v>
                </c:pt>
                <c:pt idx="356">
                  <c:v>34.118710547328163</c:v>
                </c:pt>
                <c:pt idx="357">
                  <c:v>34.286287607744995</c:v>
                </c:pt>
                <c:pt idx="358">
                  <c:v>34.441002671817223</c:v>
                </c:pt>
                <c:pt idx="359">
                  <c:v>34.576456714294224</c:v>
                </c:pt>
                <c:pt idx="360">
                  <c:v>34.8994980356143</c:v>
                </c:pt>
                <c:pt idx="361">
                  <c:v>35.411712430176749</c:v>
                </c:pt>
                <c:pt idx="362">
                  <c:v>35.915431278018502</c:v>
                </c:pt>
                <c:pt idx="363">
                  <c:v>36.230193462274926</c:v>
                </c:pt>
                <c:pt idx="364">
                  <c:v>36.361295017041392</c:v>
                </c:pt>
                <c:pt idx="365">
                  <c:v>36.495596084433188</c:v>
                </c:pt>
                <c:pt idx="366">
                  <c:v>36.618691876679662</c:v>
                </c:pt>
                <c:pt idx="367">
                  <c:v>37.15406350633981</c:v>
                </c:pt>
                <c:pt idx="368">
                  <c:v>37.857098202363289</c:v>
                </c:pt>
                <c:pt idx="369">
                  <c:v>38.2078156722187</c:v>
                </c:pt>
                <c:pt idx="370">
                  <c:v>38.392469832023437</c:v>
                </c:pt>
                <c:pt idx="371">
                  <c:v>38.519045492395577</c:v>
                </c:pt>
                <c:pt idx="372">
                  <c:v>38.719644719373051</c:v>
                </c:pt>
                <c:pt idx="373">
                  <c:v>38.990794625786862</c:v>
                </c:pt>
                <c:pt idx="374">
                  <c:v>39.194153565118881</c:v>
                </c:pt>
                <c:pt idx="375">
                  <c:v>39.331321293681775</c:v>
                </c:pt>
                <c:pt idx="376">
                  <c:v>39.463696734263358</c:v>
                </c:pt>
                <c:pt idx="377">
                  <c:v>39.582727375256326</c:v>
                </c:pt>
                <c:pt idx="378">
                  <c:v>39.689371842192052</c:v>
                </c:pt>
                <c:pt idx="379">
                  <c:v>39.809759023247096</c:v>
                </c:pt>
                <c:pt idx="380">
                  <c:v>39.991943041620672</c:v>
                </c:pt>
                <c:pt idx="381">
                  <c:v>40.170920566412235</c:v>
                </c:pt>
                <c:pt idx="382">
                  <c:v>40.292907503779944</c:v>
                </c:pt>
                <c:pt idx="383">
                  <c:v>40.41169492852233</c:v>
                </c:pt>
                <c:pt idx="384">
                  <c:v>40.535281622202703</c:v>
                </c:pt>
                <c:pt idx="385">
                  <c:v>40.636610229406202</c:v>
                </c:pt>
                <c:pt idx="386">
                  <c:v>40.728485781590805</c:v>
                </c:pt>
                <c:pt idx="387">
                  <c:v>40.867898866180369</c:v>
                </c:pt>
                <c:pt idx="388">
                  <c:v>41.051642989592892</c:v>
                </c:pt>
                <c:pt idx="389">
                  <c:v>41.235387113005423</c:v>
                </c:pt>
                <c:pt idx="390">
                  <c:v>41.327262665190027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2D-4695-8184-373191910148}"/>
            </c:ext>
          </c:extLst>
        </c:ser>
        <c:ser>
          <c:idx val="2"/>
          <c:order val="2"/>
          <c:tx>
            <c:v>Wing 1 Tip (right tower)</c:v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[0]!U_FOAM_W1</c:f>
              <c:numCache>
                <c:formatCode>0.0000</c:formatCode>
                <c:ptCount val="391"/>
                <c:pt idx="0">
                  <c:v>524.8867595158581</c:v>
                </c:pt>
                <c:pt idx="1">
                  <c:v>524.99369148346966</c:v>
                </c:pt>
                <c:pt idx="2">
                  <c:v>524.60332625756428</c:v>
                </c:pt>
                <c:pt idx="3">
                  <c:v>523.82277030308956</c:v>
                </c:pt>
                <c:pt idx="4">
                  <c:v>523.04228414754948</c:v>
                </c:pt>
                <c:pt idx="5">
                  <c:v>522.26190269041103</c:v>
                </c:pt>
                <c:pt idx="6">
                  <c:v>521.35437254699798</c:v>
                </c:pt>
                <c:pt idx="7">
                  <c:v>520.63770780658388</c:v>
                </c:pt>
                <c:pt idx="8">
                  <c:v>520.22734921268125</c:v>
                </c:pt>
                <c:pt idx="9">
                  <c:v>519.22700976869237</c:v>
                </c:pt>
                <c:pt idx="10">
                  <c:v>517.64807221930164</c:v>
                </c:pt>
                <c:pt idx="11">
                  <c:v>515.88790307764737</c:v>
                </c:pt>
                <c:pt idx="12">
                  <c:v>513.34795132123395</c:v>
                </c:pt>
                <c:pt idx="13">
                  <c:v>510.21025678150801</c:v>
                </c:pt>
                <c:pt idx="14">
                  <c:v>507.85740605817944</c:v>
                </c:pt>
                <c:pt idx="15">
                  <c:v>506.25253194044853</c:v>
                </c:pt>
                <c:pt idx="16">
                  <c:v>504.2458931978187</c:v>
                </c:pt>
                <c:pt idx="17">
                  <c:v>502.27555772307642</c:v>
                </c:pt>
                <c:pt idx="18">
                  <c:v>500.70662677568805</c:v>
                </c:pt>
                <c:pt idx="19">
                  <c:v>499.1377656272341</c:v>
                </c:pt>
                <c:pt idx="20">
                  <c:v>497.5692939243562</c:v>
                </c:pt>
                <c:pt idx="21">
                  <c:v>496.00049702340044</c:v>
                </c:pt>
                <c:pt idx="22">
                  <c:v>493.64729889624857</c:v>
                </c:pt>
                <c:pt idx="23">
                  <c:v>490.51012388794379</c:v>
                </c:pt>
                <c:pt idx="24">
                  <c:v>488.15748970370407</c:v>
                </c:pt>
                <c:pt idx="25">
                  <c:v>486.58925674566046</c:v>
                </c:pt>
                <c:pt idx="26">
                  <c:v>484.23758150134518</c:v>
                </c:pt>
                <c:pt idx="27">
                  <c:v>481.10260356862722</c:v>
                </c:pt>
                <c:pt idx="28">
                  <c:v>478.86079706789911</c:v>
                </c:pt>
                <c:pt idx="29">
                  <c:v>477.78560404962104</c:v>
                </c:pt>
                <c:pt idx="30">
                  <c:v>476.60139097784213</c:v>
                </c:pt>
                <c:pt idx="31">
                  <c:v>474.25141866513593</c:v>
                </c:pt>
                <c:pt idx="32">
                  <c:v>471.11853310960305</c:v>
                </c:pt>
                <c:pt idx="33">
                  <c:v>466.41703784417246</c:v>
                </c:pt>
                <c:pt idx="34">
                  <c:v>461.7145376364773</c:v>
                </c:pt>
                <c:pt idx="35">
                  <c:v>458.58064158724369</c:v>
                </c:pt>
                <c:pt idx="36">
                  <c:v>455.44806457547963</c:v>
                </c:pt>
                <c:pt idx="37">
                  <c:v>452.31598170769314</c:v>
                </c:pt>
                <c:pt idx="38">
                  <c:v>449.63996131903451</c:v>
                </c:pt>
                <c:pt idx="39">
                  <c:v>447.36800018697784</c:v>
                </c:pt>
                <c:pt idx="40">
                  <c:v>444.96306852101452</c:v>
                </c:pt>
                <c:pt idx="41">
                  <c:v>441.6664185069634</c:v>
                </c:pt>
                <c:pt idx="42">
                  <c:v>438.45055020408438</c:v>
                </c:pt>
                <c:pt idx="43">
                  <c:v>436.12540085846513</c:v>
                </c:pt>
                <c:pt idx="44">
                  <c:v>433.66295821754903</c:v>
                </c:pt>
                <c:pt idx="45">
                  <c:v>431.47024481095514</c:v>
                </c:pt>
                <c:pt idx="46">
                  <c:v>429.4128608174691</c:v>
                </c:pt>
                <c:pt idx="47">
                  <c:v>427.0849631470727</c:v>
                </c:pt>
                <c:pt idx="48">
                  <c:v>424.75674583003479</c:v>
                </c:pt>
                <c:pt idx="49">
                  <c:v>423.02403376981908</c:v>
                </c:pt>
                <c:pt idx="50">
                  <c:v>421.10376857429367</c:v>
                </c:pt>
                <c:pt idx="51">
                  <c:v>418.56201396041672</c:v>
                </c:pt>
                <c:pt idx="52">
                  <c:v>416.18243271413598</c:v>
                </c:pt>
                <c:pt idx="53">
                  <c:v>413.83005551988879</c:v>
                </c:pt>
                <c:pt idx="54">
                  <c:v>410.53084833270583</c:v>
                </c:pt>
                <c:pt idx="55">
                  <c:v>407.44783317161</c:v>
                </c:pt>
                <c:pt idx="56">
                  <c:v>405.79891209792322</c:v>
                </c:pt>
                <c:pt idx="57">
                  <c:v>403.93384500048933</c:v>
                </c:pt>
                <c:pt idx="58">
                  <c:v>401.60843311344115</c:v>
                </c:pt>
                <c:pt idx="59">
                  <c:v>399.28227723470837</c:v>
                </c:pt>
                <c:pt idx="60">
                  <c:v>396.95544716322536</c:v>
                </c:pt>
                <c:pt idx="61">
                  <c:v>394.62765815181785</c:v>
                </c:pt>
                <c:pt idx="62">
                  <c:v>392.88066273054983</c:v>
                </c:pt>
                <c:pt idx="63">
                  <c:v>391.7155245377474</c:v>
                </c:pt>
                <c:pt idx="64">
                  <c:v>390.33353122898029</c:v>
                </c:pt>
                <c:pt idx="65">
                  <c:v>388.95182266738749</c:v>
                </c:pt>
                <c:pt idx="66">
                  <c:v>387.78671937405227</c:v>
                </c:pt>
                <c:pt idx="67">
                  <c:v>386.6217612300224</c:v>
                </c:pt>
                <c:pt idx="68">
                  <c:v>385.45637874094933</c:v>
                </c:pt>
                <c:pt idx="69">
                  <c:v>384.29089155347452</c:v>
                </c:pt>
                <c:pt idx="70">
                  <c:v>382.88142054837249</c:v>
                </c:pt>
                <c:pt idx="71">
                  <c:v>381.3634696360873</c:v>
                </c:pt>
                <c:pt idx="72">
                  <c:v>380.08882279724276</c:v>
                </c:pt>
                <c:pt idx="73">
                  <c:v>378.92248136824526</c:v>
                </c:pt>
                <c:pt idx="74">
                  <c:v>378.04753057370908</c:v>
                </c:pt>
                <c:pt idx="75">
                  <c:v>377.46425516080859</c:v>
                </c:pt>
                <c:pt idx="76">
                  <c:v>376.88140964438765</c:v>
                </c:pt>
                <c:pt idx="77">
                  <c:v>376.29845942956501</c:v>
                </c:pt>
                <c:pt idx="78">
                  <c:v>375.62041638533617</c:v>
                </c:pt>
                <c:pt idx="79">
                  <c:v>374.94237334110733</c:v>
                </c:pt>
                <c:pt idx="80">
                  <c:v>374.33900541324414</c:v>
                </c:pt>
                <c:pt idx="81">
                  <c:v>373.44385740534364</c:v>
                </c:pt>
                <c:pt idx="82">
                  <c:v>371.69375752234066</c:v>
                </c:pt>
                <c:pt idx="83">
                  <c:v>369.35960888672167</c:v>
                </c:pt>
                <c:pt idx="84">
                  <c:v>366.37609654855481</c:v>
                </c:pt>
                <c:pt idx="85">
                  <c:v>363.39375095626667</c:v>
                </c:pt>
                <c:pt idx="86">
                  <c:v>361.0622150081432</c:v>
                </c:pt>
                <c:pt idx="87">
                  <c:v>358.7300857690766</c:v>
                </c:pt>
                <c:pt idx="88">
                  <c:v>356.3973981385343</c:v>
                </c:pt>
                <c:pt idx="89">
                  <c:v>354.15828045456158</c:v>
                </c:pt>
                <c:pt idx="90">
                  <c:v>352.50020779928445</c:v>
                </c:pt>
                <c:pt idx="91">
                  <c:v>350.74341040027031</c:v>
                </c:pt>
                <c:pt idx="92">
                  <c:v>348.40066857453667</c:v>
                </c:pt>
                <c:pt idx="93">
                  <c:v>346.94268189082345</c:v>
                </c:pt>
                <c:pt idx="94">
                  <c:v>346.41808975019086</c:v>
                </c:pt>
                <c:pt idx="95">
                  <c:v>345.88678662093616</c:v>
                </c:pt>
                <c:pt idx="96">
                  <c:v>345.30097624064922</c:v>
                </c:pt>
                <c:pt idx="97">
                  <c:v>344.64713193368419</c:v>
                </c:pt>
                <c:pt idx="98">
                  <c:v>343.99328762671917</c:v>
                </c:pt>
                <c:pt idx="99">
                  <c:v>343.40765729520479</c:v>
                </c:pt>
                <c:pt idx="100">
                  <c:v>342.97155169375804</c:v>
                </c:pt>
                <c:pt idx="101">
                  <c:v>342.67911407527959</c:v>
                </c:pt>
                <c:pt idx="102">
                  <c:v>342.23844141617212</c:v>
                </c:pt>
                <c:pt idx="103">
                  <c:v>341.03824442146993</c:v>
                </c:pt>
                <c:pt idx="104">
                  <c:v>339.73646410841553</c:v>
                </c:pt>
                <c:pt idx="105">
                  <c:v>339.34322761417314</c:v>
                </c:pt>
                <c:pt idx="106">
                  <c:v>339.27475485945581</c:v>
                </c:pt>
                <c:pt idx="107">
                  <c:v>339.20628210473853</c:v>
                </c:pt>
                <c:pt idx="108">
                  <c:v>329.95267258013433</c:v>
                </c:pt>
                <c:pt idx="109">
                  <c:v>320.69906305553013</c:v>
                </c:pt>
                <c:pt idx="110">
                  <c:v>320.76718681557503</c:v>
                </c:pt>
                <c:pt idx="111">
                  <c:v>320.83527567615272</c:v>
                </c:pt>
                <c:pt idx="112">
                  <c:v>320.40438038623688</c:v>
                </c:pt>
                <c:pt idx="113">
                  <c:v>319.54195051312229</c:v>
                </c:pt>
                <c:pt idx="114">
                  <c:v>318.67638286965456</c:v>
                </c:pt>
                <c:pt idx="115">
                  <c:v>317.80703816255078</c:v>
                </c:pt>
                <c:pt idx="116">
                  <c:v>316.93694946376235</c:v>
                </c:pt>
                <c:pt idx="117">
                  <c:v>316.06647131939792</c:v>
                </c:pt>
                <c:pt idx="118">
                  <c:v>314.74858969129679</c:v>
                </c:pt>
                <c:pt idx="119">
                  <c:v>313.38020233606284</c:v>
                </c:pt>
                <c:pt idx="120">
                  <c:v>312.45735928077852</c:v>
                </c:pt>
                <c:pt idx="121">
                  <c:v>311.222530198958</c:v>
                </c:pt>
                <c:pt idx="122">
                  <c:v>309.62309478053788</c:v>
                </c:pt>
                <c:pt idx="123">
                  <c:v>308.37792120491537</c:v>
                </c:pt>
                <c:pt idx="124">
                  <c:v>307.46439627431226</c:v>
                </c:pt>
                <c:pt idx="125">
                  <c:v>306.55819227758337</c:v>
                </c:pt>
                <c:pt idx="126">
                  <c:v>305.90580579399682</c:v>
                </c:pt>
                <c:pt idx="127">
                  <c:v>305.47307193519021</c:v>
                </c:pt>
                <c:pt idx="128">
                  <c:v>305.04033807638359</c:v>
                </c:pt>
                <c:pt idx="129">
                  <c:v>304.60757486954611</c:v>
                </c:pt>
                <c:pt idx="130">
                  <c:v>304.16460835762473</c:v>
                </c:pt>
                <c:pt idx="131">
                  <c:v>303.71140364115217</c:v>
                </c:pt>
                <c:pt idx="132">
                  <c:v>303.0482261129751</c:v>
                </c:pt>
                <c:pt idx="133">
                  <c:v>302.17529627276963</c:v>
                </c:pt>
                <c:pt idx="134">
                  <c:v>300.87247845465095</c:v>
                </c:pt>
                <c:pt idx="135">
                  <c:v>299.57298241624522</c:v>
                </c:pt>
                <c:pt idx="136">
                  <c:v>298.92357982057194</c:v>
                </c:pt>
                <c:pt idx="137">
                  <c:v>298.49060007464561</c:v>
                </c:pt>
                <c:pt idx="138">
                  <c:v>298.05748073085027</c:v>
                </c:pt>
                <c:pt idx="139">
                  <c:v>297.62468658513285</c:v>
                </c:pt>
                <c:pt idx="140">
                  <c:v>297.20663345412908</c:v>
                </c:pt>
                <c:pt idx="141">
                  <c:v>296.80360608501331</c:v>
                </c:pt>
                <c:pt idx="142">
                  <c:v>296.37321682083694</c:v>
                </c:pt>
                <c:pt idx="143">
                  <c:v>295.91539031122926</c:v>
                </c:pt>
                <c:pt idx="144">
                  <c:v>295.4276280791201</c:v>
                </c:pt>
                <c:pt idx="145">
                  <c:v>295.07456469997032</c:v>
                </c:pt>
                <c:pt idx="146">
                  <c:v>294.94775627523359</c:v>
                </c:pt>
                <c:pt idx="147">
                  <c:v>294.90287014121498</c:v>
                </c:pt>
                <c:pt idx="148">
                  <c:v>294.02439683715534</c:v>
                </c:pt>
                <c:pt idx="149">
                  <c:v>293.15809072036842</c:v>
                </c:pt>
                <c:pt idx="150">
                  <c:v>292.2107665173134</c:v>
                </c:pt>
                <c:pt idx="151">
                  <c:v>291.26322736601855</c:v>
                </c:pt>
                <c:pt idx="152">
                  <c:v>290.32419810022213</c:v>
                </c:pt>
                <c:pt idx="153">
                  <c:v>289.38513393495845</c:v>
                </c:pt>
                <c:pt idx="154">
                  <c:v>288.45180198238518</c:v>
                </c:pt>
                <c:pt idx="155">
                  <c:v>287.51822018210493</c:v>
                </c:pt>
                <c:pt idx="156">
                  <c:v>286.59733698228047</c:v>
                </c:pt>
                <c:pt idx="157">
                  <c:v>285.67620393474908</c:v>
                </c:pt>
                <c:pt idx="158">
                  <c:v>284.77545051909271</c:v>
                </c:pt>
                <c:pt idx="159">
                  <c:v>283.87444725572942</c:v>
                </c:pt>
                <c:pt idx="160">
                  <c:v>283.00075511253942</c:v>
                </c:pt>
                <c:pt idx="161">
                  <c:v>282.12684802110965</c:v>
                </c:pt>
                <c:pt idx="162">
                  <c:v>281.30705000200163</c:v>
                </c:pt>
                <c:pt idx="163">
                  <c:v>280.48725198289355</c:v>
                </c:pt>
                <c:pt idx="164">
                  <c:v>279.75041132368807</c:v>
                </c:pt>
                <c:pt idx="165">
                  <c:v>279.01360556394985</c:v>
                </c:pt>
                <c:pt idx="166">
                  <c:v>278.41059682245924</c:v>
                </c:pt>
                <c:pt idx="167">
                  <c:v>277.80758808096863</c:v>
                </c:pt>
                <c:pt idx="168">
                  <c:v>277.35997828291408</c:v>
                </c:pt>
                <c:pt idx="169">
                  <c:v>276.91258343309926</c:v>
                </c:pt>
                <c:pt idx="170">
                  <c:v>276.37751102909965</c:v>
                </c:pt>
                <c:pt idx="171">
                  <c:v>275.84268847280703</c:v>
                </c:pt>
                <c:pt idx="172">
                  <c:v>275.67786190067005</c:v>
                </c:pt>
                <c:pt idx="173">
                  <c:v>275.51303532853302</c:v>
                </c:pt>
                <c:pt idx="174">
                  <c:v>275.40968239519373</c:v>
                </c:pt>
                <c:pt idx="175">
                  <c:v>275.3061145136146</c:v>
                </c:pt>
                <c:pt idx="176">
                  <c:v>275.2431575978531</c:v>
                </c:pt>
                <c:pt idx="177">
                  <c:v>275.18020068209159</c:v>
                </c:pt>
                <c:pt idx="178">
                  <c:v>275.13819529536278</c:v>
                </c:pt>
                <c:pt idx="179">
                  <c:v>275.09618990863396</c:v>
                </c:pt>
                <c:pt idx="180">
                  <c:v>275.05552576512008</c:v>
                </c:pt>
                <c:pt idx="181">
                  <c:v>275.01511146931324</c:v>
                </c:pt>
                <c:pt idx="182">
                  <c:v>275</c:v>
                </c:pt>
                <c:pt idx="183">
                  <c:v>274.98488853068676</c:v>
                </c:pt>
                <c:pt idx="184">
                  <c:v>274.99794164418046</c:v>
                </c:pt>
                <c:pt idx="185">
                  <c:v>275.01124460538119</c:v>
                </c:pt>
                <c:pt idx="186">
                  <c:v>275.02770358209318</c:v>
                </c:pt>
                <c:pt idx="187">
                  <c:v>275.04416255880517</c:v>
                </c:pt>
                <c:pt idx="188">
                  <c:v>275.07215020839607</c:v>
                </c:pt>
                <c:pt idx="189">
                  <c:v>275.10013785798697</c:v>
                </c:pt>
                <c:pt idx="190">
                  <c:v>275.16496733093396</c:v>
                </c:pt>
                <c:pt idx="191">
                  <c:v>275.22951205670671</c:v>
                </c:pt>
                <c:pt idx="192">
                  <c:v>275.35650760635974</c:v>
                </c:pt>
                <c:pt idx="193">
                  <c:v>275.48350315601277</c:v>
                </c:pt>
                <c:pt idx="194">
                  <c:v>275.92458574330914</c:v>
                </c:pt>
                <c:pt idx="195">
                  <c:v>276.36591817831248</c:v>
                </c:pt>
                <c:pt idx="196">
                  <c:v>276.74951680201968</c:v>
                </c:pt>
                <c:pt idx="197">
                  <c:v>277.13340017290108</c:v>
                </c:pt>
                <c:pt idx="198">
                  <c:v>277.66270123958896</c:v>
                </c:pt>
                <c:pt idx="199">
                  <c:v>278.19200230627683</c:v>
                </c:pt>
                <c:pt idx="200">
                  <c:v>278.85384401039187</c:v>
                </c:pt>
                <c:pt idx="201">
                  <c:v>279.51565081503969</c:v>
                </c:pt>
                <c:pt idx="202">
                  <c:v>280.26739487303729</c:v>
                </c:pt>
                <c:pt idx="203">
                  <c:v>281.01913893103483</c:v>
                </c:pt>
                <c:pt idx="204">
                  <c:v>281.83120416652218</c:v>
                </c:pt>
                <c:pt idx="205">
                  <c:v>282.64298465483529</c:v>
                </c:pt>
                <c:pt idx="206">
                  <c:v>283.48891655890003</c:v>
                </c:pt>
                <c:pt idx="207">
                  <c:v>284.33459861525773</c:v>
                </c:pt>
                <c:pt idx="208">
                  <c:v>285.20687240865857</c:v>
                </c:pt>
                <c:pt idx="209">
                  <c:v>286.07889635435242</c:v>
                </c:pt>
                <c:pt idx="210">
                  <c:v>286.96920281525991</c:v>
                </c:pt>
                <c:pt idx="211">
                  <c:v>287.85925942846035</c:v>
                </c:pt>
                <c:pt idx="212">
                  <c:v>288.76007377763318</c:v>
                </c:pt>
                <c:pt idx="213">
                  <c:v>289.66092302627328</c:v>
                </c:pt>
                <c:pt idx="214">
                  <c:v>290.57474929221803</c:v>
                </c:pt>
                <c:pt idx="215">
                  <c:v>291.48829081098853</c:v>
                </c:pt>
                <c:pt idx="216">
                  <c:v>291.74055132071624</c:v>
                </c:pt>
                <c:pt idx="217">
                  <c:v>292.24450284582315</c:v>
                </c:pt>
                <c:pt idx="218">
                  <c:v>292.72935014392272</c:v>
                </c:pt>
                <c:pt idx="219">
                  <c:v>293.19787643925929</c:v>
                </c:pt>
                <c:pt idx="220">
                  <c:v>293.67074929258047</c:v>
                </c:pt>
                <c:pt idx="221">
                  <c:v>294.02418542992626</c:v>
                </c:pt>
                <c:pt idx="222">
                  <c:v>294.25772560678621</c:v>
                </c:pt>
                <c:pt idx="223">
                  <c:v>294.51618630684925</c:v>
                </c:pt>
                <c:pt idx="224">
                  <c:v>294.79896313629968</c:v>
                </c:pt>
                <c:pt idx="225">
                  <c:v>295.17738959578298</c:v>
                </c:pt>
                <c:pt idx="226">
                  <c:v>295.65199472874417</c:v>
                </c:pt>
                <c:pt idx="227">
                  <c:v>296.36476579228776</c:v>
                </c:pt>
                <c:pt idx="228">
                  <c:v>297.31036953132292</c:v>
                </c:pt>
                <c:pt idx="229">
                  <c:v>298.01211953857614</c:v>
                </c:pt>
                <c:pt idx="230">
                  <c:v>298.48216475616209</c:v>
                </c:pt>
                <c:pt idx="231">
                  <c:v>299.19815053127866</c:v>
                </c:pt>
                <c:pt idx="232">
                  <c:v>300.15360462013808</c:v>
                </c:pt>
                <c:pt idx="233">
                  <c:v>301.10344070673244</c:v>
                </c:pt>
                <c:pt idx="234">
                  <c:v>302.04766434249814</c:v>
                </c:pt>
                <c:pt idx="235">
                  <c:v>302.75651082336219</c:v>
                </c:pt>
                <c:pt idx="236">
                  <c:v>303.22934640747792</c:v>
                </c:pt>
                <c:pt idx="237">
                  <c:v>303.70260633663679</c:v>
                </c:pt>
                <c:pt idx="238">
                  <c:v>304.17575601595769</c:v>
                </c:pt>
                <c:pt idx="239">
                  <c:v>304.64929514085446</c:v>
                </c:pt>
                <c:pt idx="240">
                  <c:v>305.12279381484768</c:v>
                </c:pt>
                <c:pt idx="241">
                  <c:v>305.83639454443039</c:v>
                </c:pt>
                <c:pt idx="242">
                  <c:v>306.78980703099194</c:v>
                </c:pt>
                <c:pt idx="243">
                  <c:v>307.74696168172227</c:v>
                </c:pt>
                <c:pt idx="244">
                  <c:v>308.7017519018151</c:v>
                </c:pt>
                <c:pt idx="245">
                  <c:v>309.41343634239797</c:v>
                </c:pt>
                <c:pt idx="246">
                  <c:v>309.88780750307205</c:v>
                </c:pt>
                <c:pt idx="247">
                  <c:v>310.36599617828585</c:v>
                </c:pt>
                <c:pt idx="248">
                  <c:v>310.84750267262524</c:v>
                </c:pt>
                <c:pt idx="249">
                  <c:v>311.32904406643189</c:v>
                </c:pt>
                <c:pt idx="250">
                  <c:v>311.81058546023849</c:v>
                </c:pt>
                <c:pt idx="251">
                  <c:v>312.52657600790235</c:v>
                </c:pt>
                <c:pt idx="252">
                  <c:v>313.47800399737866</c:v>
                </c:pt>
                <c:pt idx="253">
                  <c:v>314.43649197014946</c:v>
                </c:pt>
                <c:pt idx="254">
                  <c:v>315.40197012728021</c:v>
                </c:pt>
                <c:pt idx="255">
                  <c:v>316.36091179312507</c:v>
                </c:pt>
                <c:pt idx="256">
                  <c:v>317.31370641325992</c:v>
                </c:pt>
                <c:pt idx="257">
                  <c:v>318.26667553073105</c:v>
                </c:pt>
                <c:pt idx="258">
                  <c:v>318.74312241428117</c:v>
                </c:pt>
                <c:pt idx="259">
                  <c:v>318.81121127485886</c:v>
                </c:pt>
                <c:pt idx="260">
                  <c:v>318.87933503490376</c:v>
                </c:pt>
                <c:pt idx="261">
                  <c:v>328.13294455950802</c:v>
                </c:pt>
                <c:pt idx="262">
                  <c:v>337.38655408411222</c:v>
                </c:pt>
                <c:pt idx="263">
                  <c:v>337.31808132939494</c:v>
                </c:pt>
                <c:pt idx="264">
                  <c:v>337.24960857467761</c:v>
                </c:pt>
                <c:pt idx="265">
                  <c:v>337.9999012388347</c:v>
                </c:pt>
                <c:pt idx="266">
                  <c:v>338.7499440552848</c:v>
                </c:pt>
                <c:pt idx="267">
                  <c:v>339.75188809587746</c:v>
                </c:pt>
                <c:pt idx="268">
                  <c:v>341.75507818771814</c:v>
                </c:pt>
                <c:pt idx="269">
                  <c:v>343.25731648471424</c:v>
                </c:pt>
                <c:pt idx="270">
                  <c:v>344.44090535974101</c:v>
                </c:pt>
                <c:pt idx="271">
                  <c:v>346.1249923365383</c:v>
                </c:pt>
                <c:pt idx="272">
                  <c:v>348.12804838194631</c:v>
                </c:pt>
                <c:pt idx="273">
                  <c:v>350.13152322096118</c:v>
                </c:pt>
                <c:pt idx="274">
                  <c:v>353.16073632879665</c:v>
                </c:pt>
                <c:pt idx="275">
                  <c:v>357.2169440862732</c:v>
                </c:pt>
                <c:pt idx="276">
                  <c:v>360.24870485521689</c:v>
                </c:pt>
                <c:pt idx="277">
                  <c:v>361.75321161758336</c:v>
                </c:pt>
                <c:pt idx="278">
                  <c:v>362.75623754166037</c:v>
                </c:pt>
                <c:pt idx="279">
                  <c:v>364.26109329869917</c:v>
                </c:pt>
                <c:pt idx="280">
                  <c:v>366.26787803566509</c:v>
                </c:pt>
                <c:pt idx="281">
                  <c:v>368.27476191959641</c:v>
                </c:pt>
                <c:pt idx="282">
                  <c:v>370.28192499926558</c:v>
                </c:pt>
                <c:pt idx="283">
                  <c:v>372.51728152809306</c:v>
                </c:pt>
                <c:pt idx="284">
                  <c:v>374.752957703562</c:v>
                </c:pt>
                <c:pt idx="285">
                  <c:v>376.7610337208157</c:v>
                </c:pt>
                <c:pt idx="286">
                  <c:v>378.76945873274173</c:v>
                </c:pt>
                <c:pt idx="287">
                  <c:v>380.77791309269867</c:v>
                </c:pt>
                <c:pt idx="288">
                  <c:v>382.96901882020319</c:v>
                </c:pt>
                <c:pt idx="289">
                  <c:v>384.70380744832573</c:v>
                </c:pt>
                <c:pt idx="290">
                  <c:v>385.46997219471893</c:v>
                </c:pt>
                <c:pt idx="291">
                  <c:v>386.4503333672414</c:v>
                </c:pt>
                <c:pt idx="292">
                  <c:v>387.81948851075452</c:v>
                </c:pt>
                <c:pt idx="293">
                  <c:v>389.03407437687076</c:v>
                </c:pt>
                <c:pt idx="294">
                  <c:v>391.25015377220376</c:v>
                </c:pt>
                <c:pt idx="295">
                  <c:v>396.02329916857758</c:v>
                </c:pt>
                <c:pt idx="296">
                  <c:v>402.35259367340944</c:v>
                </c:pt>
                <c:pt idx="297">
                  <c:v>405.91121349057789</c:v>
                </c:pt>
                <c:pt idx="298">
                  <c:v>406.69798869250593</c:v>
                </c:pt>
                <c:pt idx="299">
                  <c:v>407.33376783530616</c:v>
                </c:pt>
                <c:pt idx="300">
                  <c:v>407.81855091897847</c:v>
                </c:pt>
                <c:pt idx="301">
                  <c:v>408.7600000967052</c:v>
                </c:pt>
                <c:pt idx="302">
                  <c:v>410.15807491758267</c:v>
                </c:pt>
                <c:pt idx="303">
                  <c:v>411.46057941938534</c:v>
                </c:pt>
                <c:pt idx="304">
                  <c:v>412.63588764172437</c:v>
                </c:pt>
                <c:pt idx="305">
                  <c:v>413.73186009450797</c:v>
                </c:pt>
                <c:pt idx="306">
                  <c:v>414.78004738775417</c:v>
                </c:pt>
                <c:pt idx="307">
                  <c:v>416.35245325147707</c:v>
                </c:pt>
                <c:pt idx="308">
                  <c:v>417.92464416696009</c:v>
                </c:pt>
                <c:pt idx="309">
                  <c:v>418.97283146020635</c:v>
                </c:pt>
                <c:pt idx="310">
                  <c:v>420.02126860115959</c:v>
                </c:pt>
                <c:pt idx="311">
                  <c:v>421.06949079387306</c:v>
                </c:pt>
                <c:pt idx="312">
                  <c:v>422.11767808711932</c:v>
                </c:pt>
                <c:pt idx="313">
                  <c:v>423.16586538036552</c:v>
                </c:pt>
                <c:pt idx="314">
                  <c:v>424.33246383242636</c:v>
                </c:pt>
                <c:pt idx="315">
                  <c:v>425.61807783711754</c:v>
                </c:pt>
                <c:pt idx="316">
                  <c:v>426.90240770380649</c:v>
                </c:pt>
                <c:pt idx="317">
                  <c:v>428.19476759658698</c:v>
                </c:pt>
                <c:pt idx="318">
                  <c:v>431.35031167256147</c:v>
                </c:pt>
                <c:pt idx="319">
                  <c:v>437.21152006944897</c:v>
                </c:pt>
                <c:pt idx="320">
                  <c:v>438.03918939351985</c:v>
                </c:pt>
                <c:pt idx="321">
                  <c:v>437.59176458213926</c:v>
                </c:pt>
                <c:pt idx="322">
                  <c:v>437.16488760271545</c:v>
                </c:pt>
                <c:pt idx="323">
                  <c:v>436.74403631629076</c:v>
                </c:pt>
                <c:pt idx="324">
                  <c:v>436.39682270730918</c:v>
                </c:pt>
                <c:pt idx="325">
                  <c:v>436.01892305381591</c:v>
                </c:pt>
                <c:pt idx="326">
                  <c:v>435.71511081025267</c:v>
                </c:pt>
                <c:pt idx="327">
                  <c:v>438.63034429367633</c:v>
                </c:pt>
                <c:pt idx="328">
                  <c:v>441.88755276997585</c:v>
                </c:pt>
                <c:pt idx="329">
                  <c:v>440.78883530984484</c:v>
                </c:pt>
                <c:pt idx="330">
                  <c:v>439.83316735272058</c:v>
                </c:pt>
                <c:pt idx="331">
                  <c:v>442.01524921474174</c:v>
                </c:pt>
                <c:pt idx="332">
                  <c:v>442.22217785162223</c:v>
                </c:pt>
                <c:pt idx="333">
                  <c:v>443.08539534902332</c:v>
                </c:pt>
                <c:pt idx="334">
                  <c:v>443.83569278572764</c:v>
                </c:pt>
                <c:pt idx="335">
                  <c:v>444.51611376627579</c:v>
                </c:pt>
                <c:pt idx="336">
                  <c:v>445.10314325817774</c:v>
                </c:pt>
                <c:pt idx="337">
                  <c:v>445.98473923605968</c:v>
                </c:pt>
                <c:pt idx="338">
                  <c:v>447.6810529081514</c:v>
                </c:pt>
                <c:pt idx="339">
                  <c:v>449.8983371305286</c:v>
                </c:pt>
                <c:pt idx="340">
                  <c:v>455.44190500829848</c:v>
                </c:pt>
                <c:pt idx="341">
                  <c:v>460.94953526716222</c:v>
                </c:pt>
                <c:pt idx="342">
                  <c:v>462.30863384574582</c:v>
                </c:pt>
                <c:pt idx="343">
                  <c:v>462.95244301463765</c:v>
                </c:pt>
                <c:pt idx="344">
                  <c:v>464.07326064025358</c:v>
                </c:pt>
                <c:pt idx="345">
                  <c:v>466.31496569041974</c:v>
                </c:pt>
                <c:pt idx="346">
                  <c:v>469.27196570171418</c:v>
                </c:pt>
                <c:pt idx="347">
                  <c:v>471.46592049181027</c:v>
                </c:pt>
                <c:pt idx="348">
                  <c:v>472.89683006070806</c:v>
                </c:pt>
                <c:pt idx="349">
                  <c:v>473.99377255628883</c:v>
                </c:pt>
                <c:pt idx="350">
                  <c:v>474.75713742412864</c:v>
                </c:pt>
                <c:pt idx="351">
                  <c:v>475.52004304745805</c:v>
                </c:pt>
                <c:pt idx="352">
                  <c:v>476.28273372254762</c:v>
                </c:pt>
                <c:pt idx="353">
                  <c:v>479.62021848300316</c:v>
                </c:pt>
                <c:pt idx="354">
                  <c:v>483.29135067013419</c:v>
                </c:pt>
                <c:pt idx="355">
                  <c:v>484.72169629611983</c:v>
                </c:pt>
                <c:pt idx="356">
                  <c:v>485.81821444665746</c:v>
                </c:pt>
                <c:pt idx="357">
                  <c:v>486.58087022227977</c:v>
                </c:pt>
                <c:pt idx="358">
                  <c:v>487.28824540715436</c:v>
                </c:pt>
                <c:pt idx="359">
                  <c:v>487.94020040341229</c:v>
                </c:pt>
                <c:pt idx="360">
                  <c:v>489.49799770800496</c:v>
                </c:pt>
                <c:pt idx="361">
                  <c:v>491.96217191581354</c:v>
                </c:pt>
                <c:pt idx="362">
                  <c:v>494.38666078911092</c:v>
                </c:pt>
                <c:pt idx="363">
                  <c:v>495.89702748027486</c:v>
                </c:pt>
                <c:pt idx="364">
                  <c:v>496.53288752488231</c:v>
                </c:pt>
                <c:pt idx="365">
                  <c:v>497.16881736842413</c:v>
                </c:pt>
                <c:pt idx="366">
                  <c:v>497.8047527634024</c:v>
                </c:pt>
                <c:pt idx="367">
                  <c:v>500.58593215763301</c:v>
                </c:pt>
                <c:pt idx="368">
                  <c:v>504.24126920374778</c:v>
                </c:pt>
                <c:pt idx="369">
                  <c:v>506.06892027707158</c:v>
                </c:pt>
                <c:pt idx="370">
                  <c:v>507.02244859797838</c:v>
                </c:pt>
                <c:pt idx="371">
                  <c:v>507.70570990798365</c:v>
                </c:pt>
                <c:pt idx="372">
                  <c:v>508.83333607833788</c:v>
                </c:pt>
                <c:pt idx="373">
                  <c:v>510.35775134630717</c:v>
                </c:pt>
                <c:pt idx="374">
                  <c:v>511.50118772113763</c:v>
                </c:pt>
                <c:pt idx="375">
                  <c:v>512.26368010229658</c:v>
                </c:pt>
                <c:pt idx="376">
                  <c:v>513.02581793734669</c:v>
                </c:pt>
                <c:pt idx="377">
                  <c:v>513.69266464905991</c:v>
                </c:pt>
                <c:pt idx="378">
                  <c:v>514.34449115032157</c:v>
                </c:pt>
                <c:pt idx="379">
                  <c:v>515.07736745562045</c:v>
                </c:pt>
                <c:pt idx="380">
                  <c:v>516.17659188918253</c:v>
                </c:pt>
                <c:pt idx="381">
                  <c:v>517.27599637151718</c:v>
                </c:pt>
                <c:pt idx="382">
                  <c:v>518.00890757628326</c:v>
                </c:pt>
                <c:pt idx="383">
                  <c:v>518.74174898211493</c:v>
                </c:pt>
                <c:pt idx="384">
                  <c:v>519.47469508634822</c:v>
                </c:pt>
                <c:pt idx="385">
                  <c:v>520.14490561952709</c:v>
                </c:pt>
                <c:pt idx="386">
                  <c:v>520.75240992968224</c:v>
                </c:pt>
                <c:pt idx="387">
                  <c:v>521.66370129438235</c:v>
                </c:pt>
                <c:pt idx="388">
                  <c:v>522.87895976239963</c:v>
                </c:pt>
                <c:pt idx="389">
                  <c:v>524.09421823041703</c:v>
                </c:pt>
                <c:pt idx="390">
                  <c:v>524.70172254057218</c:v>
                </c:pt>
              </c:numCache>
            </c:numRef>
          </c:xVal>
          <c:yVal>
            <c:numRef>
              <c:f>[0]!V_FOAM_W1</c:f>
              <c:numCache>
                <c:formatCode>0.0000</c:formatCode>
                <c:ptCount val="391"/>
                <c:pt idx="0">
                  <c:v>47.393451527553061</c:v>
                </c:pt>
                <c:pt idx="1">
                  <c:v>50.45558502469239</c:v>
                </c:pt>
                <c:pt idx="2">
                  <c:v>50.509241248970881</c:v>
                </c:pt>
                <c:pt idx="3">
                  <c:v>50.621550651668088</c:v>
                </c:pt>
                <c:pt idx="4">
                  <c:v>50.7358588360214</c:v>
                </c:pt>
                <c:pt idx="5">
                  <c:v>50.853165192858853</c:v>
                </c:pt>
                <c:pt idx="6">
                  <c:v>50.989920819056444</c:v>
                </c:pt>
                <c:pt idx="7">
                  <c:v>51.097997874194455</c:v>
                </c:pt>
                <c:pt idx="8">
                  <c:v>51.159356548480808</c:v>
                </c:pt>
                <c:pt idx="9">
                  <c:v>51.310359849106696</c:v>
                </c:pt>
                <c:pt idx="10">
                  <c:v>51.554612720377904</c:v>
                </c:pt>
                <c:pt idx="11">
                  <c:v>51.831210181082149</c:v>
                </c:pt>
                <c:pt idx="12">
                  <c:v>52.235099182037523</c:v>
                </c:pt>
                <c:pt idx="13">
                  <c:v>52.749916662192945</c:v>
                </c:pt>
                <c:pt idx="14">
                  <c:v>53.146271347080301</c:v>
                </c:pt>
                <c:pt idx="15">
                  <c:v>53.42144822880833</c:v>
                </c:pt>
                <c:pt idx="16">
                  <c:v>53.767689772498493</c:v>
                </c:pt>
                <c:pt idx="17">
                  <c:v>54.107660531494304</c:v>
                </c:pt>
                <c:pt idx="18">
                  <c:v>54.380581641573777</c:v>
                </c:pt>
                <c:pt idx="19">
                  <c:v>54.655501533309355</c:v>
                </c:pt>
                <c:pt idx="20">
                  <c:v>54.934410263490314</c:v>
                </c:pt>
                <c:pt idx="21">
                  <c:v>55.21833339754513</c:v>
                </c:pt>
                <c:pt idx="22">
                  <c:v>55.647720328958926</c:v>
                </c:pt>
                <c:pt idx="23">
                  <c:v>56.227559287005136</c:v>
                </c:pt>
                <c:pt idx="24">
                  <c:v>56.665932011004557</c:v>
                </c:pt>
                <c:pt idx="25">
                  <c:v>56.958840937645</c:v>
                </c:pt>
                <c:pt idx="26">
                  <c:v>57.403183832012282</c:v>
                </c:pt>
                <c:pt idx="27">
                  <c:v>58.002958257418598</c:v>
                </c:pt>
                <c:pt idx="28">
                  <c:v>58.434458968070672</c:v>
                </c:pt>
                <c:pt idx="29">
                  <c:v>58.641108516693478</c:v>
                </c:pt>
                <c:pt idx="30">
                  <c:v>58.870576707578365</c:v>
                </c:pt>
                <c:pt idx="31">
                  <c:v>59.327868058376232</c:v>
                </c:pt>
                <c:pt idx="32">
                  <c:v>59.944579778658515</c:v>
                </c:pt>
                <c:pt idx="33">
                  <c:v>60.879228820616483</c:v>
                </c:pt>
                <c:pt idx="34">
                  <c:v>61.820917222704828</c:v>
                </c:pt>
                <c:pt idx="35">
                  <c:v>62.451672763780643</c:v>
                </c:pt>
                <c:pt idx="36">
                  <c:v>63.084383462178501</c:v>
                </c:pt>
                <c:pt idx="37">
                  <c:v>63.724081171505887</c:v>
                </c:pt>
                <c:pt idx="38">
                  <c:v>64.278810783103381</c:v>
                </c:pt>
                <c:pt idx="39">
                  <c:v>64.749387678439206</c:v>
                </c:pt>
                <c:pt idx="40">
                  <c:v>65.244620194078834</c:v>
                </c:pt>
                <c:pt idx="41">
                  <c:v>65.921083605770107</c:v>
                </c:pt>
                <c:pt idx="42">
                  <c:v>66.58271874581186</c:v>
                </c:pt>
                <c:pt idx="43">
                  <c:v>67.063157889269206</c:v>
                </c:pt>
                <c:pt idx="44">
                  <c:v>67.573406654773166</c:v>
                </c:pt>
                <c:pt idx="45">
                  <c:v>68.028208236832285</c:v>
                </c:pt>
                <c:pt idx="46">
                  <c:v>68.454269386607336</c:v>
                </c:pt>
                <c:pt idx="47">
                  <c:v>68.93480450359958</c:v>
                </c:pt>
                <c:pt idx="48">
                  <c:v>69.413349563802541</c:v>
                </c:pt>
                <c:pt idx="49">
                  <c:v>69.767035747280445</c:v>
                </c:pt>
                <c:pt idx="50">
                  <c:v>70.158290320868659</c:v>
                </c:pt>
                <c:pt idx="51">
                  <c:v>70.675311157330071</c:v>
                </c:pt>
                <c:pt idx="52">
                  <c:v>71.158651712579839</c:v>
                </c:pt>
                <c:pt idx="53">
                  <c:v>71.633037405856228</c:v>
                </c:pt>
                <c:pt idx="54">
                  <c:v>72.29358036323319</c:v>
                </c:pt>
                <c:pt idx="55">
                  <c:v>72.898544477006368</c:v>
                </c:pt>
                <c:pt idx="56">
                  <c:v>73.223288769106773</c:v>
                </c:pt>
                <c:pt idx="57">
                  <c:v>73.590602374312695</c:v>
                </c:pt>
                <c:pt idx="58">
                  <c:v>74.042033009156228</c:v>
                </c:pt>
                <c:pt idx="59">
                  <c:v>74.486485357937028</c:v>
                </c:pt>
                <c:pt idx="60">
                  <c:v>74.925958202311222</c:v>
                </c:pt>
                <c:pt idx="61">
                  <c:v>75.359460876317542</c:v>
                </c:pt>
                <c:pt idx="62">
                  <c:v>75.676623292231739</c:v>
                </c:pt>
                <c:pt idx="63">
                  <c:v>75.886413792905799</c:v>
                </c:pt>
                <c:pt idx="64">
                  <c:v>76.132794711450742</c:v>
                </c:pt>
                <c:pt idx="65">
                  <c:v>76.380166295956911</c:v>
                </c:pt>
                <c:pt idx="66">
                  <c:v>76.590956187459014</c:v>
                </c:pt>
                <c:pt idx="67">
                  <c:v>76.798739181610173</c:v>
                </c:pt>
                <c:pt idx="68">
                  <c:v>77.00153394648791</c:v>
                </c:pt>
                <c:pt idx="69">
                  <c:v>77.201330538881479</c:v>
                </c:pt>
                <c:pt idx="70">
                  <c:v>77.441666732112267</c:v>
                </c:pt>
                <c:pt idx="71">
                  <c:v>77.69879904803642</c:v>
                </c:pt>
                <c:pt idx="72">
                  <c:v>77.917416719379872</c:v>
                </c:pt>
                <c:pt idx="73">
                  <c:v>78.11424131388975</c:v>
                </c:pt>
                <c:pt idx="74">
                  <c:v>78.259865340549453</c:v>
                </c:pt>
                <c:pt idx="75">
                  <c:v>78.355279465320237</c:v>
                </c:pt>
                <c:pt idx="76">
                  <c:v>78.448677358701318</c:v>
                </c:pt>
                <c:pt idx="77">
                  <c:v>78.539077079598243</c:v>
                </c:pt>
                <c:pt idx="78">
                  <c:v>78.642803607896695</c:v>
                </c:pt>
                <c:pt idx="79">
                  <c:v>78.746530136195162</c:v>
                </c:pt>
                <c:pt idx="80">
                  <c:v>78.839644077826534</c:v>
                </c:pt>
                <c:pt idx="81">
                  <c:v>78.979969748862672</c:v>
                </c:pt>
                <c:pt idx="82">
                  <c:v>79.251212535887504</c:v>
                </c:pt>
                <c:pt idx="83">
                  <c:v>79.602887310129219</c:v>
                </c:pt>
                <c:pt idx="84">
                  <c:v>80.034273089340815</c:v>
                </c:pt>
                <c:pt idx="85">
                  <c:v>80.434599229081641</c:v>
                </c:pt>
                <c:pt idx="86">
                  <c:v>80.732149851006199</c:v>
                </c:pt>
                <c:pt idx="87">
                  <c:v>81.012710828853926</c:v>
                </c:pt>
                <c:pt idx="88">
                  <c:v>81.277281553452895</c:v>
                </c:pt>
                <c:pt idx="89">
                  <c:v>81.513569507696843</c:v>
                </c:pt>
                <c:pt idx="90">
                  <c:v>81.676534633788762</c:v>
                </c:pt>
                <c:pt idx="91">
                  <c:v>81.841946691442203</c:v>
                </c:pt>
                <c:pt idx="92">
                  <c:v>82.04783255292422</c:v>
                </c:pt>
                <c:pt idx="93">
                  <c:v>82.166787975730287</c:v>
                </c:pt>
                <c:pt idx="94">
                  <c:v>82.209121750502845</c:v>
                </c:pt>
                <c:pt idx="95">
                  <c:v>82.25269048750728</c:v>
                </c:pt>
                <c:pt idx="96">
                  <c:v>82.304166315311193</c:v>
                </c:pt>
                <c:pt idx="97">
                  <c:v>82.36302098589421</c:v>
                </c:pt>
                <c:pt idx="98">
                  <c:v>82.421875656477226</c:v>
                </c:pt>
                <c:pt idx="99">
                  <c:v>82.471343977758224</c:v>
                </c:pt>
                <c:pt idx="100">
                  <c:v>82.504584079845273</c:v>
                </c:pt>
                <c:pt idx="101">
                  <c:v>82.525802922853998</c:v>
                </c:pt>
                <c:pt idx="102">
                  <c:v>82.557201290887519</c:v>
                </c:pt>
                <c:pt idx="103">
                  <c:v>82.644140487501119</c:v>
                </c:pt>
                <c:pt idx="104">
                  <c:v>82.737628877390165</c:v>
                </c:pt>
                <c:pt idx="105">
                  <c:v>82.766370129901915</c:v>
                </c:pt>
                <c:pt idx="106">
                  <c:v>80.805565325271573</c:v>
                </c:pt>
                <c:pt idx="107">
                  <c:v>78.844760520641231</c:v>
                </c:pt>
                <c:pt idx="108">
                  <c:v>79.167903412647377</c:v>
                </c:pt>
                <c:pt idx="109">
                  <c:v>79.491046304653523</c:v>
                </c:pt>
                <c:pt idx="110">
                  <c:v>81.441857201003387</c:v>
                </c:pt>
                <c:pt idx="111">
                  <c:v>83.391668706525195</c:v>
                </c:pt>
                <c:pt idx="112">
                  <c:v>83.380700040774286</c:v>
                </c:pt>
                <c:pt idx="113">
                  <c:v>83.354782595693905</c:v>
                </c:pt>
                <c:pt idx="114">
                  <c:v>83.324972285703041</c:v>
                </c:pt>
                <c:pt idx="115">
                  <c:v>83.287288997223115</c:v>
                </c:pt>
                <c:pt idx="116">
                  <c:v>83.242627422680471</c:v>
                </c:pt>
                <c:pt idx="117">
                  <c:v>83.193977009692446</c:v>
                </c:pt>
                <c:pt idx="118">
                  <c:v>83.11292099934542</c:v>
                </c:pt>
                <c:pt idx="119">
                  <c:v>82.989601866458855</c:v>
                </c:pt>
                <c:pt idx="120">
                  <c:v>82.902755693177937</c:v>
                </c:pt>
                <c:pt idx="121">
                  <c:v>82.778775044727539</c:v>
                </c:pt>
                <c:pt idx="122">
                  <c:v>82.586477346344736</c:v>
                </c:pt>
                <c:pt idx="123">
                  <c:v>82.409825629479286</c:v>
                </c:pt>
                <c:pt idx="124">
                  <c:v>82.274624802312474</c:v>
                </c:pt>
                <c:pt idx="125">
                  <c:v>82.134165275001152</c:v>
                </c:pt>
                <c:pt idx="126">
                  <c:v>82.019863586327574</c:v>
                </c:pt>
                <c:pt idx="127">
                  <c:v>81.94191828536384</c:v>
                </c:pt>
                <c:pt idx="128">
                  <c:v>81.863972984400093</c:v>
                </c:pt>
                <c:pt idx="129">
                  <c:v>81.778023831945148</c:v>
                </c:pt>
                <c:pt idx="130">
                  <c:v>81.686427329194288</c:v>
                </c:pt>
                <c:pt idx="131">
                  <c:v>81.588184085319455</c:v>
                </c:pt>
                <c:pt idx="132">
                  <c:v>81.444240941609991</c:v>
                </c:pt>
                <c:pt idx="133">
                  <c:v>81.246585321707883</c:v>
                </c:pt>
                <c:pt idx="134">
                  <c:v>80.937864905647515</c:v>
                </c:pt>
                <c:pt idx="135">
                  <c:v>80.580999232504666</c:v>
                </c:pt>
                <c:pt idx="136">
                  <c:v>80.394549457141835</c:v>
                </c:pt>
                <c:pt idx="137">
                  <c:v>80.266582265574826</c:v>
                </c:pt>
                <c:pt idx="138">
                  <c:v>80.134617510695634</c:v>
                </c:pt>
                <c:pt idx="139">
                  <c:v>79.997638351942584</c:v>
                </c:pt>
                <c:pt idx="140">
                  <c:v>79.860144426047796</c:v>
                </c:pt>
                <c:pt idx="141">
                  <c:v>79.723126398972511</c:v>
                </c:pt>
                <c:pt idx="142">
                  <c:v>79.569052897740931</c:v>
                </c:pt>
                <c:pt idx="143">
                  <c:v>79.4029296013601</c:v>
                </c:pt>
                <c:pt idx="144">
                  <c:v>79.22484375849811</c:v>
                </c:pt>
                <c:pt idx="145">
                  <c:v>79.09308521872417</c:v>
                </c:pt>
                <c:pt idx="146">
                  <c:v>79.043480547414092</c:v>
                </c:pt>
                <c:pt idx="147">
                  <c:v>79.026036423106376</c:v>
                </c:pt>
                <c:pt idx="148">
                  <c:v>78.662473200881493</c:v>
                </c:pt>
                <c:pt idx="149">
                  <c:v>78.303488139190023</c:v>
                </c:pt>
                <c:pt idx="150">
                  <c:v>77.852274382411593</c:v>
                </c:pt>
                <c:pt idx="151">
                  <c:v>77.402068741328009</c:v>
                </c:pt>
                <c:pt idx="152">
                  <c:v>76.887526917976558</c:v>
                </c:pt>
                <c:pt idx="153">
                  <c:v>76.371985703797066</c:v>
                </c:pt>
                <c:pt idx="154">
                  <c:v>75.784200429393422</c:v>
                </c:pt>
                <c:pt idx="155">
                  <c:v>75.196423879856582</c:v>
                </c:pt>
                <c:pt idx="156">
                  <c:v>74.528155122333729</c:v>
                </c:pt>
                <c:pt idx="157">
                  <c:v>73.859895089677678</c:v>
                </c:pt>
                <c:pt idx="158">
                  <c:v>73.10186913584532</c:v>
                </c:pt>
                <c:pt idx="159">
                  <c:v>72.343851906879763</c:v>
                </c:pt>
                <c:pt idx="160">
                  <c:v>71.486821218147981</c:v>
                </c:pt>
                <c:pt idx="161">
                  <c:v>70.630798645111057</c:v>
                </c:pt>
                <c:pt idx="162">
                  <c:v>69.683832293878581</c:v>
                </c:pt>
                <c:pt idx="163">
                  <c:v>68.736865942646105</c:v>
                </c:pt>
                <c:pt idx="164">
                  <c:v>67.686941704692899</c:v>
                </c:pt>
                <c:pt idx="165">
                  <c:v>66.638016857567749</c:v>
                </c:pt>
                <c:pt idx="166">
                  <c:v>65.602430691338242</c:v>
                </c:pt>
                <c:pt idx="167">
                  <c:v>64.566844525108721</c:v>
                </c:pt>
                <c:pt idx="168">
                  <c:v>63.668918877471057</c:v>
                </c:pt>
                <c:pt idx="169">
                  <c:v>62.769985114138528</c:v>
                </c:pt>
                <c:pt idx="170">
                  <c:v>61.444851621814799</c:v>
                </c:pt>
                <c:pt idx="171">
                  <c:v>60.119709404624267</c:v>
                </c:pt>
                <c:pt idx="172">
                  <c:v>59.583134898038679</c:v>
                </c:pt>
                <c:pt idx="173">
                  <c:v>59.046560391453092</c:v>
                </c:pt>
                <c:pt idx="174">
                  <c:v>58.493830646306193</c:v>
                </c:pt>
                <c:pt idx="175">
                  <c:v>57.942109016854154</c:v>
                </c:pt>
                <c:pt idx="176">
                  <c:v>57.443002137761304</c:v>
                </c:pt>
                <c:pt idx="177">
                  <c:v>56.943895258668462</c:v>
                </c:pt>
                <c:pt idx="178">
                  <c:v>56.579139025019515</c:v>
                </c:pt>
                <c:pt idx="179">
                  <c:v>56.214382791370575</c:v>
                </c:pt>
                <c:pt idx="180">
                  <c:v>55.823563872391105</c:v>
                </c:pt>
                <c:pt idx="181">
                  <c:v>55.432736228544819</c:v>
                </c:pt>
                <c:pt idx="182">
                  <c:v>55</c:v>
                </c:pt>
                <c:pt idx="183">
                  <c:v>54.567263771455181</c:v>
                </c:pt>
                <c:pt idx="184">
                  <c:v>54.174569006111767</c:v>
                </c:pt>
                <c:pt idx="185">
                  <c:v>53.781865515901544</c:v>
                </c:pt>
                <c:pt idx="186">
                  <c:v>53.415067663419286</c:v>
                </c:pt>
                <c:pt idx="187">
                  <c:v>53.048269810937029</c:v>
                </c:pt>
                <c:pt idx="188">
                  <c:v>52.545987080325695</c:v>
                </c:pt>
                <c:pt idx="189">
                  <c:v>52.043704349714361</c:v>
                </c:pt>
                <c:pt idx="190">
                  <c:v>51.486102160033028</c:v>
                </c:pt>
                <c:pt idx="191">
                  <c:v>50.927509304390462</c:v>
                </c:pt>
                <c:pt idx="192">
                  <c:v>50.380744153371928</c:v>
                </c:pt>
                <c:pt idx="193">
                  <c:v>49.833979002353388</c:v>
                </c:pt>
                <c:pt idx="194">
                  <c:v>48.474757455406774</c:v>
                </c:pt>
                <c:pt idx="195">
                  <c:v>47.115527183593343</c:v>
                </c:pt>
                <c:pt idx="196">
                  <c:v>46.187574513253978</c:v>
                </c:pt>
                <c:pt idx="197">
                  <c:v>45.260612508875845</c:v>
                </c:pt>
                <c:pt idx="198">
                  <c:v>44.185485246267802</c:v>
                </c:pt>
                <c:pt idx="199">
                  <c:v>43.110357983659753</c:v>
                </c:pt>
                <c:pt idx="200">
                  <c:v>42.012591332137632</c:v>
                </c:pt>
                <c:pt idx="201">
                  <c:v>40.913825289787461</c:v>
                </c:pt>
                <c:pt idx="202">
                  <c:v>39.911979526326171</c:v>
                </c:pt>
                <c:pt idx="203">
                  <c:v>38.910133762864874</c:v>
                </c:pt>
                <c:pt idx="204">
                  <c:v>37.995235788600596</c:v>
                </c:pt>
                <c:pt idx="205">
                  <c:v>37.079347148375085</c:v>
                </c:pt>
                <c:pt idx="206">
                  <c:v>36.26032565068077</c:v>
                </c:pt>
                <c:pt idx="207">
                  <c:v>35.441312877853264</c:v>
                </c:pt>
                <c:pt idx="208">
                  <c:v>34.710425751241985</c:v>
                </c:pt>
                <c:pt idx="209">
                  <c:v>33.979547349497508</c:v>
                </c:pt>
                <c:pt idx="210">
                  <c:v>33.328079272254733</c:v>
                </c:pt>
                <c:pt idx="211">
                  <c:v>32.67661991987876</c:v>
                </c:pt>
                <c:pt idx="212">
                  <c:v>32.096828786517548</c:v>
                </c:pt>
                <c:pt idx="213">
                  <c:v>31.518037043984393</c:v>
                </c:pt>
                <c:pt idx="214">
                  <c:v>31.00283114517352</c:v>
                </c:pt>
                <c:pt idx="215">
                  <c:v>30.486634580401411</c:v>
                </c:pt>
                <c:pt idx="216">
                  <c:v>30.360754140173718</c:v>
                </c:pt>
                <c:pt idx="217">
                  <c:v>30.107011927795849</c:v>
                </c:pt>
                <c:pt idx="218">
                  <c:v>29.864943554137621</c:v>
                </c:pt>
                <c:pt idx="219">
                  <c:v>29.635452436492173</c:v>
                </c:pt>
                <c:pt idx="220">
                  <c:v>29.415815629258255</c:v>
                </c:pt>
                <c:pt idx="221">
                  <c:v>29.257384384492276</c:v>
                </c:pt>
                <c:pt idx="222">
                  <c:v>29.154171082092745</c:v>
                </c:pt>
                <c:pt idx="223">
                  <c:v>29.04108205069307</c:v>
                </c:pt>
                <c:pt idx="224">
                  <c:v>28.915136567542717</c:v>
                </c:pt>
                <c:pt idx="225">
                  <c:v>28.748828375432687</c:v>
                </c:pt>
                <c:pt idx="226">
                  <c:v>28.550143876120551</c:v>
                </c:pt>
                <c:pt idx="227">
                  <c:v>28.266095511444799</c:v>
                </c:pt>
                <c:pt idx="228">
                  <c:v>27.915881103941771</c:v>
                </c:pt>
                <c:pt idx="229">
                  <c:v>27.66723893672135</c:v>
                </c:pt>
                <c:pt idx="230">
                  <c:v>27.502734397499452</c:v>
                </c:pt>
                <c:pt idx="231">
                  <c:v>27.26059937353406</c:v>
                </c:pt>
                <c:pt idx="232">
                  <c:v>26.956069023516545</c:v>
                </c:pt>
                <c:pt idx="233">
                  <c:v>26.669745830074117</c:v>
                </c:pt>
                <c:pt idx="234">
                  <c:v>26.394625332543644</c:v>
                </c:pt>
                <c:pt idx="235">
                  <c:v>26.198767657006776</c:v>
                </c:pt>
                <c:pt idx="236">
                  <c:v>26.071188229221804</c:v>
                </c:pt>
                <c:pt idx="237">
                  <c:v>25.948597030710264</c:v>
                </c:pt>
                <c:pt idx="238">
                  <c:v>25.830012120377727</c:v>
                </c:pt>
                <c:pt idx="239">
                  <c:v>25.715416048490571</c:v>
                </c:pt>
                <c:pt idx="240">
                  <c:v>25.606825046438516</c:v>
                </c:pt>
                <c:pt idx="241">
                  <c:v>25.446823292576049</c:v>
                </c:pt>
                <c:pt idx="242">
                  <c:v>25.241424581605095</c:v>
                </c:pt>
                <c:pt idx="243">
                  <c:v>25.042899458295153</c:v>
                </c:pt>
                <c:pt idx="244">
                  <c:v>24.855463607628632</c:v>
                </c:pt>
                <c:pt idx="245">
                  <c:v>24.726547667837369</c:v>
                </c:pt>
                <c:pt idx="246">
                  <c:v>24.642941436486513</c:v>
                </c:pt>
                <c:pt idx="247">
                  <c:v>24.561203113789617</c:v>
                </c:pt>
                <c:pt idx="248">
                  <c:v>24.481350149480303</c:v>
                </c:pt>
                <c:pt idx="249">
                  <c:v>24.402496575999034</c:v>
                </c:pt>
                <c:pt idx="250">
                  <c:v>24.323643002517766</c:v>
                </c:pt>
                <c:pt idx="251">
                  <c:v>24.210586442973135</c:v>
                </c:pt>
                <c:pt idx="252">
                  <c:v>24.077300919224207</c:v>
                </c:pt>
                <c:pt idx="253">
                  <c:v>23.952774341523863</c:v>
                </c:pt>
                <c:pt idx="254">
                  <c:v>23.835007928216012</c:v>
                </c:pt>
                <c:pt idx="255">
                  <c:v>23.723473431280297</c:v>
                </c:pt>
                <c:pt idx="256">
                  <c:v>23.622159689162093</c:v>
                </c:pt>
                <c:pt idx="257">
                  <c:v>23.525842901184131</c:v>
                </c:pt>
                <c:pt idx="258">
                  <c:v>23.480187346698678</c:v>
                </c:pt>
                <c:pt idx="259">
                  <c:v>25.429998852220486</c:v>
                </c:pt>
                <c:pt idx="260">
                  <c:v>27.380809748570346</c:v>
                </c:pt>
                <c:pt idx="261">
                  <c:v>27.057666856564204</c:v>
                </c:pt>
                <c:pt idx="262">
                  <c:v>26.734523964558058</c:v>
                </c:pt>
                <c:pt idx="263">
                  <c:v>24.773719159927719</c:v>
                </c:pt>
                <c:pt idx="264">
                  <c:v>22.812914355297373</c:v>
                </c:pt>
                <c:pt idx="265">
                  <c:v>22.786713580269847</c:v>
                </c:pt>
                <c:pt idx="266">
                  <c:v>22.760521530109131</c:v>
                </c:pt>
                <c:pt idx="267">
                  <c:v>22.791573132657369</c:v>
                </c:pt>
                <c:pt idx="268">
                  <c:v>22.833688521192876</c:v>
                </c:pt>
                <c:pt idx="269">
                  <c:v>22.857275573536711</c:v>
                </c:pt>
                <c:pt idx="270">
                  <c:v>22.874979737251628</c:v>
                </c:pt>
                <c:pt idx="271">
                  <c:v>22.898220156393599</c:v>
                </c:pt>
                <c:pt idx="272">
                  <c:v>22.929333520953762</c:v>
                </c:pt>
                <c:pt idx="273">
                  <c:v>22.972439575450508</c:v>
                </c:pt>
                <c:pt idx="274">
                  <c:v>23.061776073131014</c:v>
                </c:pt>
                <c:pt idx="275">
                  <c:v>23.233321083805013</c:v>
                </c:pt>
                <c:pt idx="276">
                  <c:v>23.395613111933034</c:v>
                </c:pt>
                <c:pt idx="277">
                  <c:v>23.484160568100002</c:v>
                </c:pt>
                <c:pt idx="278">
                  <c:v>23.54619328631772</c:v>
                </c:pt>
                <c:pt idx="279">
                  <c:v>23.644734650765173</c:v>
                </c:pt>
                <c:pt idx="280">
                  <c:v>23.789787294589626</c:v>
                </c:pt>
                <c:pt idx="281">
                  <c:v>23.94484257156137</c:v>
                </c:pt>
                <c:pt idx="282">
                  <c:v>24.107892975157505</c:v>
                </c:pt>
                <c:pt idx="283">
                  <c:v>24.29399359049372</c:v>
                </c:pt>
                <c:pt idx="284">
                  <c:v>24.482084262619217</c:v>
                </c:pt>
                <c:pt idx="285">
                  <c:v>24.664114367081456</c:v>
                </c:pt>
                <c:pt idx="286">
                  <c:v>24.85613837982417</c:v>
                </c:pt>
                <c:pt idx="287">
                  <c:v>25.056166244058083</c:v>
                </c:pt>
                <c:pt idx="288">
                  <c:v>25.278833464135225</c:v>
                </c:pt>
                <c:pt idx="289">
                  <c:v>25.4573990423883</c:v>
                </c:pt>
                <c:pt idx="290">
                  <c:v>25.53470739500413</c:v>
                </c:pt>
                <c:pt idx="291">
                  <c:v>25.642559012564497</c:v>
                </c:pt>
                <c:pt idx="292">
                  <c:v>25.787864743668116</c:v>
                </c:pt>
                <c:pt idx="293">
                  <c:v>25.919556566993194</c:v>
                </c:pt>
                <c:pt idx="294">
                  <c:v>26.155360221715721</c:v>
                </c:pt>
                <c:pt idx="295">
                  <c:v>26.685102694597902</c:v>
                </c:pt>
                <c:pt idx="296">
                  <c:v>27.442675180308541</c:v>
                </c:pt>
                <c:pt idx="297">
                  <c:v>27.899759687654957</c:v>
                </c:pt>
                <c:pt idx="298">
                  <c:v>28.001363546494076</c:v>
                </c:pt>
                <c:pt idx="299">
                  <c:v>28.084225670412273</c:v>
                </c:pt>
                <c:pt idx="300">
                  <c:v>28.148346059409544</c:v>
                </c:pt>
                <c:pt idx="301">
                  <c:v>28.26656199851136</c:v>
                </c:pt>
                <c:pt idx="302">
                  <c:v>28.444878557552812</c:v>
                </c:pt>
                <c:pt idx="303">
                  <c:v>28.608521531076839</c:v>
                </c:pt>
                <c:pt idx="304">
                  <c:v>28.761597149652321</c:v>
                </c:pt>
                <c:pt idx="305">
                  <c:v>28.906436527030927</c:v>
                </c:pt>
                <c:pt idx="306">
                  <c:v>29.043939111650822</c:v>
                </c:pt>
                <c:pt idx="307">
                  <c:v>29.250188626147253</c:v>
                </c:pt>
                <c:pt idx="308">
                  <c:v>29.457446256338539</c:v>
                </c:pt>
                <c:pt idx="309">
                  <c:v>29.59494884095843</c:v>
                </c:pt>
                <c:pt idx="310">
                  <c:v>29.732442700711513</c:v>
                </c:pt>
                <c:pt idx="311">
                  <c:v>29.870944676159453</c:v>
                </c:pt>
                <c:pt idx="312">
                  <c:v>30.008447260779342</c:v>
                </c:pt>
                <c:pt idx="313">
                  <c:v>30.145949845399233</c:v>
                </c:pt>
                <c:pt idx="314">
                  <c:v>30.300330225141082</c:v>
                </c:pt>
                <c:pt idx="315">
                  <c:v>30.474569122755408</c:v>
                </c:pt>
                <c:pt idx="316">
                  <c:v>30.647852253875737</c:v>
                </c:pt>
                <c:pt idx="317">
                  <c:v>30.821855580086218</c:v>
                </c:pt>
                <c:pt idx="318">
                  <c:v>31.247988361132585</c:v>
                </c:pt>
                <c:pt idx="319">
                  <c:v>32.039917731881829</c:v>
                </c:pt>
                <c:pt idx="320">
                  <c:v>32.152100852234469</c:v>
                </c:pt>
                <c:pt idx="321">
                  <c:v>32.957206187368378</c:v>
                </c:pt>
                <c:pt idx="322">
                  <c:v>34.135821946188003</c:v>
                </c:pt>
                <c:pt idx="323">
                  <c:v>35.322232159695396</c:v>
                </c:pt>
                <c:pt idx="324">
                  <c:v>36.726204990535791</c:v>
                </c:pt>
                <c:pt idx="325">
                  <c:v>38.254324374579362</c:v>
                </c:pt>
                <c:pt idx="326">
                  <c:v>40.063029072190616</c:v>
                </c:pt>
                <c:pt idx="327">
                  <c:v>48.72956838942244</c:v>
                </c:pt>
                <c:pt idx="328">
                  <c:v>58.413792906874669</c:v>
                </c:pt>
                <c:pt idx="329">
                  <c:v>44.529679748562998</c:v>
                </c:pt>
                <c:pt idx="330">
                  <c:v>32.449673249983377</c:v>
                </c:pt>
                <c:pt idx="331">
                  <c:v>32.664650713774449</c:v>
                </c:pt>
                <c:pt idx="332">
                  <c:v>32.723464842509017</c:v>
                </c:pt>
                <c:pt idx="333">
                  <c:v>32.836407813430867</c:v>
                </c:pt>
                <c:pt idx="334">
                  <c:v>32.939285502824106</c:v>
                </c:pt>
                <c:pt idx="335">
                  <c:v>33.032596015253688</c:v>
                </c:pt>
                <c:pt idx="336">
                  <c:v>33.109155636708451</c:v>
                </c:pt>
                <c:pt idx="337">
                  <c:v>33.225459255665427</c:v>
                </c:pt>
                <c:pt idx="338">
                  <c:v>33.448394618214017</c:v>
                </c:pt>
                <c:pt idx="339">
                  <c:v>33.740190333907663</c:v>
                </c:pt>
                <c:pt idx="340">
                  <c:v>34.469166840427548</c:v>
                </c:pt>
                <c:pt idx="341">
                  <c:v>35.193394657932828</c:v>
                </c:pt>
                <c:pt idx="342">
                  <c:v>35.373072296196497</c:v>
                </c:pt>
                <c:pt idx="343">
                  <c:v>35.456654615204855</c:v>
                </c:pt>
                <c:pt idx="344">
                  <c:v>35.596623942590355</c:v>
                </c:pt>
                <c:pt idx="345">
                  <c:v>35.878561379017484</c:v>
                </c:pt>
                <c:pt idx="346">
                  <c:v>36.24958967403677</c:v>
                </c:pt>
                <c:pt idx="347">
                  <c:v>36.525189708533219</c:v>
                </c:pt>
                <c:pt idx="348">
                  <c:v>36.705361482506831</c:v>
                </c:pt>
                <c:pt idx="349">
                  <c:v>36.842162108927013</c:v>
                </c:pt>
                <c:pt idx="350">
                  <c:v>36.939580426239132</c:v>
                </c:pt>
                <c:pt idx="351">
                  <c:v>37.031011123449773</c:v>
                </c:pt>
                <c:pt idx="352">
                  <c:v>37.123449936355271</c:v>
                </c:pt>
                <c:pt idx="353">
                  <c:v>37.523217023203273</c:v>
                </c:pt>
                <c:pt idx="354">
                  <c:v>37.964365200815429</c:v>
                </c:pt>
                <c:pt idx="355">
                  <c:v>38.135551182203422</c:v>
                </c:pt>
                <c:pt idx="356">
                  <c:v>38.267363579350175</c:v>
                </c:pt>
                <c:pt idx="357">
                  <c:v>38.358803001427617</c:v>
                </c:pt>
                <c:pt idx="358">
                  <c:v>38.443167376750623</c:v>
                </c:pt>
                <c:pt idx="359">
                  <c:v>38.516459142006994</c:v>
                </c:pt>
                <c:pt idx="360">
                  <c:v>38.691199292813579</c:v>
                </c:pt>
                <c:pt idx="361">
                  <c:v>38.9683697702648</c:v>
                </c:pt>
                <c:pt idx="362">
                  <c:v>39.240922431703567</c:v>
                </c:pt>
                <c:pt idx="363">
                  <c:v>39.411315237368761</c:v>
                </c:pt>
                <c:pt idx="364">
                  <c:v>39.482167221616763</c:v>
                </c:pt>
                <c:pt idx="365">
                  <c:v>39.555017987520863</c:v>
                </c:pt>
                <c:pt idx="366">
                  <c:v>39.620864292761809</c:v>
                </c:pt>
                <c:pt idx="367">
                  <c:v>39.906976905393762</c:v>
                </c:pt>
                <c:pt idx="368">
                  <c:v>40.28263643116243</c:v>
                </c:pt>
                <c:pt idx="369">
                  <c:v>40.469966498632743</c:v>
                </c:pt>
                <c:pt idx="370">
                  <c:v>40.568749043794384</c:v>
                </c:pt>
                <c:pt idx="371">
                  <c:v>40.635944521692572</c:v>
                </c:pt>
                <c:pt idx="372">
                  <c:v>40.74165536518656</c:v>
                </c:pt>
                <c:pt idx="373">
                  <c:v>40.884541126485921</c:v>
                </c:pt>
                <c:pt idx="374">
                  <c:v>40.991701085027032</c:v>
                </c:pt>
                <c:pt idx="375">
                  <c:v>41.064134631637955</c:v>
                </c:pt>
                <c:pt idx="376">
                  <c:v>41.133578730631541</c:v>
                </c:pt>
                <c:pt idx="377">
                  <c:v>41.196344370732071</c:v>
                </c:pt>
                <c:pt idx="378">
                  <c:v>41.251629651349958</c:v>
                </c:pt>
                <c:pt idx="379">
                  <c:v>41.314090708269006</c:v>
                </c:pt>
                <c:pt idx="380">
                  <c:v>41.408786046909029</c:v>
                </c:pt>
                <c:pt idx="381">
                  <c:v>41.501473879026143</c:v>
                </c:pt>
                <c:pt idx="382">
                  <c:v>41.564934326773241</c:v>
                </c:pt>
                <c:pt idx="383">
                  <c:v>41.626395992864239</c:v>
                </c:pt>
                <c:pt idx="384">
                  <c:v>41.690855831439379</c:v>
                </c:pt>
                <c:pt idx="385">
                  <c:v>41.742497299429246</c:v>
                </c:pt>
                <c:pt idx="386">
                  <c:v>41.789324248325045</c:v>
                </c:pt>
                <c:pt idx="387">
                  <c:v>41.860564062496778</c:v>
                </c:pt>
                <c:pt idx="388">
                  <c:v>41.954209235421558</c:v>
                </c:pt>
                <c:pt idx="389">
                  <c:v>42.047854408346332</c:v>
                </c:pt>
                <c:pt idx="390">
                  <c:v>42.094681357242123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2D-4695-8184-373191910148}"/>
            </c:ext>
          </c:extLst>
        </c:ser>
        <c:ser>
          <c:idx val="3"/>
          <c:order val="3"/>
          <c:tx>
            <c:v>Wing 2 Tip (left tower)</c:v>
          </c:tx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[0]!X_FOAM_W2</c:f>
              <c:numCache>
                <c:formatCode>0.0000</c:formatCode>
                <c:ptCount val="391"/>
                <c:pt idx="0">
                  <c:v>65.157032999796968</c:v>
                </c:pt>
                <c:pt idx="1">
                  <c:v>65.05010103218541</c:v>
                </c:pt>
                <c:pt idx="2">
                  <c:v>65.440466258090794</c:v>
                </c:pt>
                <c:pt idx="3">
                  <c:v>66.221022212565515</c:v>
                </c:pt>
                <c:pt idx="4">
                  <c:v>67.00150836810559</c:v>
                </c:pt>
                <c:pt idx="5">
                  <c:v>67.781889825244036</c:v>
                </c:pt>
                <c:pt idx="6">
                  <c:v>68.689419968657091</c:v>
                </c:pt>
                <c:pt idx="7">
                  <c:v>69.406084709071195</c:v>
                </c:pt>
                <c:pt idx="8">
                  <c:v>69.816443302973823</c:v>
                </c:pt>
                <c:pt idx="9">
                  <c:v>70.816782746962701</c:v>
                </c:pt>
                <c:pt idx="10">
                  <c:v>72.395720296353431</c:v>
                </c:pt>
                <c:pt idx="11">
                  <c:v>74.155889438007705</c:v>
                </c:pt>
                <c:pt idx="12">
                  <c:v>76.695841194421121</c:v>
                </c:pt>
                <c:pt idx="13">
                  <c:v>79.833535734147063</c:v>
                </c:pt>
                <c:pt idx="14">
                  <c:v>82.186386457475635</c:v>
                </c:pt>
                <c:pt idx="15">
                  <c:v>83.791260575206536</c:v>
                </c:pt>
                <c:pt idx="16">
                  <c:v>85.797899317836368</c:v>
                </c:pt>
                <c:pt idx="17">
                  <c:v>87.768234792578653</c:v>
                </c:pt>
                <c:pt idx="18">
                  <c:v>89.33716573996702</c:v>
                </c:pt>
                <c:pt idx="19">
                  <c:v>90.906026888420968</c:v>
                </c:pt>
                <c:pt idx="20">
                  <c:v>92.474498591298868</c:v>
                </c:pt>
                <c:pt idx="21">
                  <c:v>94.043295492254629</c:v>
                </c:pt>
                <c:pt idx="22">
                  <c:v>96.396493619406499</c:v>
                </c:pt>
                <c:pt idx="23">
                  <c:v>99.533668627711279</c:v>
                </c:pt>
                <c:pt idx="24">
                  <c:v>101.886302811951</c:v>
                </c:pt>
                <c:pt idx="25">
                  <c:v>103.45453576999461</c:v>
                </c:pt>
                <c:pt idx="26">
                  <c:v>105.80621101430989</c:v>
                </c:pt>
                <c:pt idx="27">
                  <c:v>108.94118894702785</c:v>
                </c:pt>
                <c:pt idx="28">
                  <c:v>111.18299544775596</c:v>
                </c:pt>
                <c:pt idx="29">
                  <c:v>112.25818846603403</c:v>
                </c:pt>
                <c:pt idx="30">
                  <c:v>113.44240153781294</c:v>
                </c:pt>
                <c:pt idx="31">
                  <c:v>115.79237385051914</c:v>
                </c:pt>
                <c:pt idx="32">
                  <c:v>118.92525940605202</c:v>
                </c:pt>
                <c:pt idx="33">
                  <c:v>123.62675467148262</c:v>
                </c:pt>
                <c:pt idx="34">
                  <c:v>128.32925487917777</c:v>
                </c:pt>
                <c:pt idx="35">
                  <c:v>131.46315092841138</c:v>
                </c:pt>
                <c:pt idx="36">
                  <c:v>134.59572794017544</c:v>
                </c:pt>
                <c:pt idx="37">
                  <c:v>137.72781080796193</c:v>
                </c:pt>
                <c:pt idx="38">
                  <c:v>140.40383119662056</c:v>
                </c:pt>
                <c:pt idx="39">
                  <c:v>142.67579232867723</c:v>
                </c:pt>
                <c:pt idx="40">
                  <c:v>145.08072399464055</c:v>
                </c:pt>
                <c:pt idx="41">
                  <c:v>148.37737400869167</c:v>
                </c:pt>
                <c:pt idx="42">
                  <c:v>151.59324231157069</c:v>
                </c:pt>
                <c:pt idx="43">
                  <c:v>153.91839165718994</c:v>
                </c:pt>
                <c:pt idx="44">
                  <c:v>156.38083429810604</c:v>
                </c:pt>
                <c:pt idx="45">
                  <c:v>158.57354770469993</c:v>
                </c:pt>
                <c:pt idx="46">
                  <c:v>160.63093169818598</c:v>
                </c:pt>
                <c:pt idx="47">
                  <c:v>162.95882936858237</c:v>
                </c:pt>
                <c:pt idx="48">
                  <c:v>165.28704668562028</c:v>
                </c:pt>
                <c:pt idx="49">
                  <c:v>167.01975874583599</c:v>
                </c:pt>
                <c:pt idx="50">
                  <c:v>168.9400239413614</c:v>
                </c:pt>
                <c:pt idx="51">
                  <c:v>171.48177855523835</c:v>
                </c:pt>
                <c:pt idx="52">
                  <c:v>173.86135980151909</c:v>
                </c:pt>
                <c:pt idx="53">
                  <c:v>176.21373699576628</c:v>
                </c:pt>
                <c:pt idx="54">
                  <c:v>179.51294418294924</c:v>
                </c:pt>
                <c:pt idx="55">
                  <c:v>182.59595934404507</c:v>
                </c:pt>
                <c:pt idx="56">
                  <c:v>184.24488041773185</c:v>
                </c:pt>
                <c:pt idx="57">
                  <c:v>186.10994751516574</c:v>
                </c:pt>
                <c:pt idx="58">
                  <c:v>188.43535940221392</c:v>
                </c:pt>
                <c:pt idx="59">
                  <c:v>190.7615152809467</c:v>
                </c:pt>
                <c:pt idx="60">
                  <c:v>193.08834535242971</c:v>
                </c:pt>
                <c:pt idx="61">
                  <c:v>195.41613436383722</c:v>
                </c:pt>
                <c:pt idx="62">
                  <c:v>197.16312978510524</c:v>
                </c:pt>
                <c:pt idx="63">
                  <c:v>198.32826797790767</c:v>
                </c:pt>
                <c:pt idx="64">
                  <c:v>199.71026128667478</c:v>
                </c:pt>
                <c:pt idx="65">
                  <c:v>201.09196984826758</c:v>
                </c:pt>
                <c:pt idx="66">
                  <c:v>202.2570731416028</c:v>
                </c:pt>
                <c:pt idx="67">
                  <c:v>203.42203128563267</c:v>
                </c:pt>
                <c:pt idx="68">
                  <c:v>204.58741377470574</c:v>
                </c:pt>
                <c:pt idx="69">
                  <c:v>205.75290096218055</c:v>
                </c:pt>
                <c:pt idx="70">
                  <c:v>207.16237196728258</c:v>
                </c:pt>
                <c:pt idx="71">
                  <c:v>208.68032287956777</c:v>
                </c:pt>
                <c:pt idx="72">
                  <c:v>209.95496971841231</c:v>
                </c:pt>
                <c:pt idx="73">
                  <c:v>211.12131114740981</c:v>
                </c:pt>
                <c:pt idx="74">
                  <c:v>211.99626194194599</c:v>
                </c:pt>
                <c:pt idx="75">
                  <c:v>212.57953735484648</c:v>
                </c:pt>
                <c:pt idx="76">
                  <c:v>213.16238287126743</c:v>
                </c:pt>
                <c:pt idx="77">
                  <c:v>213.74533308609006</c:v>
                </c:pt>
                <c:pt idx="78">
                  <c:v>214.4233761303189</c:v>
                </c:pt>
                <c:pt idx="79">
                  <c:v>215.10141917454774</c:v>
                </c:pt>
                <c:pt idx="80">
                  <c:v>215.70478710241093</c:v>
                </c:pt>
                <c:pt idx="81">
                  <c:v>216.59993511031143</c:v>
                </c:pt>
                <c:pt idx="82">
                  <c:v>218.35003499331441</c:v>
                </c:pt>
                <c:pt idx="83">
                  <c:v>220.6841836289334</c:v>
                </c:pt>
                <c:pt idx="84">
                  <c:v>223.66769596710026</c:v>
                </c:pt>
                <c:pt idx="85">
                  <c:v>226.6500415593884</c:v>
                </c:pt>
                <c:pt idx="86">
                  <c:v>228.98157750751187</c:v>
                </c:pt>
                <c:pt idx="87">
                  <c:v>231.31370674657848</c:v>
                </c:pt>
                <c:pt idx="88">
                  <c:v>233.64639437712077</c:v>
                </c:pt>
                <c:pt idx="89">
                  <c:v>235.88551206109349</c:v>
                </c:pt>
                <c:pt idx="90">
                  <c:v>237.54358471637062</c:v>
                </c:pt>
                <c:pt idx="91">
                  <c:v>239.30038211538476</c:v>
                </c:pt>
                <c:pt idx="92">
                  <c:v>241.6431239411184</c:v>
                </c:pt>
                <c:pt idx="93">
                  <c:v>243.10111062483162</c:v>
                </c:pt>
                <c:pt idx="94">
                  <c:v>243.62570276546421</c:v>
                </c:pt>
                <c:pt idx="95">
                  <c:v>244.15700589471891</c:v>
                </c:pt>
                <c:pt idx="96">
                  <c:v>244.74281627500585</c:v>
                </c:pt>
                <c:pt idx="97">
                  <c:v>245.39666058197088</c:v>
                </c:pt>
                <c:pt idx="98">
                  <c:v>246.0505048889359</c:v>
                </c:pt>
                <c:pt idx="99">
                  <c:v>246.63613522045029</c:v>
                </c:pt>
                <c:pt idx="100">
                  <c:v>247.07224082189703</c:v>
                </c:pt>
                <c:pt idx="101">
                  <c:v>247.36467844037549</c:v>
                </c:pt>
                <c:pt idx="102">
                  <c:v>247.80535109948295</c:v>
                </c:pt>
                <c:pt idx="103">
                  <c:v>249.00554809418514</c:v>
                </c:pt>
                <c:pt idx="104">
                  <c:v>250.30732840723954</c:v>
                </c:pt>
                <c:pt idx="105">
                  <c:v>250.70056490148193</c:v>
                </c:pt>
                <c:pt idx="106">
                  <c:v>250.76903765619926</c:v>
                </c:pt>
                <c:pt idx="107">
                  <c:v>250.83751041091654</c:v>
                </c:pt>
                <c:pt idx="108">
                  <c:v>260.09111993552074</c:v>
                </c:pt>
                <c:pt idx="109">
                  <c:v>269.34472946012494</c:v>
                </c:pt>
                <c:pt idx="110">
                  <c:v>269.27660570008004</c:v>
                </c:pt>
                <c:pt idx="111">
                  <c:v>269.20851683950235</c:v>
                </c:pt>
                <c:pt idx="112">
                  <c:v>269.63941212941819</c:v>
                </c:pt>
                <c:pt idx="113">
                  <c:v>270.50184200253278</c:v>
                </c:pt>
                <c:pt idx="114">
                  <c:v>271.36740964600051</c:v>
                </c:pt>
                <c:pt idx="115">
                  <c:v>272.23675435310429</c:v>
                </c:pt>
                <c:pt idx="116">
                  <c:v>273.10684305189272</c:v>
                </c:pt>
                <c:pt idx="117">
                  <c:v>273.97732119625715</c:v>
                </c:pt>
                <c:pt idx="118">
                  <c:v>275.29520282435828</c:v>
                </c:pt>
                <c:pt idx="119">
                  <c:v>276.66359017959223</c:v>
                </c:pt>
                <c:pt idx="120">
                  <c:v>277.58643323487655</c:v>
                </c:pt>
                <c:pt idx="121">
                  <c:v>278.82126231669707</c:v>
                </c:pt>
                <c:pt idx="122">
                  <c:v>280.42069773511719</c:v>
                </c:pt>
                <c:pt idx="123">
                  <c:v>281.6658713107397</c:v>
                </c:pt>
                <c:pt idx="124">
                  <c:v>282.57939624134281</c:v>
                </c:pt>
                <c:pt idx="125">
                  <c:v>283.4856002380717</c:v>
                </c:pt>
                <c:pt idx="126">
                  <c:v>284.13798672165825</c:v>
                </c:pt>
                <c:pt idx="127">
                  <c:v>284.57072058046487</c:v>
                </c:pt>
                <c:pt idx="128">
                  <c:v>285.00345443927148</c:v>
                </c:pt>
                <c:pt idx="129">
                  <c:v>285.43621764610896</c:v>
                </c:pt>
                <c:pt idx="130">
                  <c:v>285.87918415803034</c:v>
                </c:pt>
                <c:pt idx="131">
                  <c:v>286.3323888745029</c:v>
                </c:pt>
                <c:pt idx="132">
                  <c:v>286.99556640267997</c:v>
                </c:pt>
                <c:pt idx="133">
                  <c:v>287.86849624288544</c:v>
                </c:pt>
                <c:pt idx="134">
                  <c:v>289.17131406100413</c:v>
                </c:pt>
                <c:pt idx="135">
                  <c:v>290.47081009940985</c:v>
                </c:pt>
                <c:pt idx="136">
                  <c:v>291.12021269508313</c:v>
                </c:pt>
                <c:pt idx="137">
                  <c:v>291.55319244100946</c:v>
                </c:pt>
                <c:pt idx="138">
                  <c:v>291.9863117848048</c:v>
                </c:pt>
                <c:pt idx="139">
                  <c:v>292.41910593052222</c:v>
                </c:pt>
                <c:pt idx="140">
                  <c:v>292.83715906152599</c:v>
                </c:pt>
                <c:pt idx="141">
                  <c:v>293.24018643064176</c:v>
                </c:pt>
                <c:pt idx="142">
                  <c:v>293.67057569481813</c:v>
                </c:pt>
                <c:pt idx="143">
                  <c:v>294.12840220442581</c:v>
                </c:pt>
                <c:pt idx="144">
                  <c:v>294.61616443653497</c:v>
                </c:pt>
                <c:pt idx="145">
                  <c:v>294.96922781568475</c:v>
                </c:pt>
                <c:pt idx="146">
                  <c:v>295.09603624042148</c:v>
                </c:pt>
                <c:pt idx="147">
                  <c:v>295.14092237444009</c:v>
                </c:pt>
                <c:pt idx="148">
                  <c:v>296.01939567849973</c:v>
                </c:pt>
                <c:pt idx="149">
                  <c:v>296.88570179528665</c:v>
                </c:pt>
                <c:pt idx="150">
                  <c:v>297.83302599834167</c:v>
                </c:pt>
                <c:pt idx="151">
                  <c:v>298.78056514963652</c:v>
                </c:pt>
                <c:pt idx="152">
                  <c:v>299.71959441543294</c:v>
                </c:pt>
                <c:pt idx="153">
                  <c:v>300.65865858069662</c:v>
                </c:pt>
                <c:pt idx="154">
                  <c:v>301.59199053326989</c:v>
                </c:pt>
                <c:pt idx="155">
                  <c:v>302.52557233355014</c:v>
                </c:pt>
                <c:pt idx="156">
                  <c:v>303.4464555333746</c:v>
                </c:pt>
                <c:pt idx="157">
                  <c:v>304.36758858090599</c:v>
                </c:pt>
                <c:pt idx="158">
                  <c:v>305.26834199656236</c:v>
                </c:pt>
                <c:pt idx="159">
                  <c:v>306.16934525992565</c:v>
                </c:pt>
                <c:pt idx="160">
                  <c:v>307.04303740311565</c:v>
                </c:pt>
                <c:pt idx="161">
                  <c:v>307.91694449454542</c:v>
                </c:pt>
                <c:pt idx="162">
                  <c:v>308.73674251365344</c:v>
                </c:pt>
                <c:pt idx="163">
                  <c:v>309.55654053276152</c:v>
                </c:pt>
                <c:pt idx="164">
                  <c:v>310.293381191967</c:v>
                </c:pt>
                <c:pt idx="165">
                  <c:v>311.03018695170522</c:v>
                </c:pt>
                <c:pt idx="166">
                  <c:v>311.63319569319583</c:v>
                </c:pt>
                <c:pt idx="167">
                  <c:v>312.23620443468644</c:v>
                </c:pt>
                <c:pt idx="168">
                  <c:v>312.68381423274099</c:v>
                </c:pt>
                <c:pt idx="169">
                  <c:v>313.13120908255581</c:v>
                </c:pt>
                <c:pt idx="170">
                  <c:v>313.66628148655542</c:v>
                </c:pt>
                <c:pt idx="171">
                  <c:v>314.20110404284804</c:v>
                </c:pt>
                <c:pt idx="172">
                  <c:v>314.36593061498502</c:v>
                </c:pt>
                <c:pt idx="173">
                  <c:v>314.53075718712205</c:v>
                </c:pt>
                <c:pt idx="174">
                  <c:v>314.63411012046134</c:v>
                </c:pt>
                <c:pt idx="175">
                  <c:v>314.73767800204047</c:v>
                </c:pt>
                <c:pt idx="176">
                  <c:v>314.80063491780197</c:v>
                </c:pt>
                <c:pt idx="177">
                  <c:v>314.86359183356348</c:v>
                </c:pt>
                <c:pt idx="178">
                  <c:v>314.90559722029229</c:v>
                </c:pt>
                <c:pt idx="179">
                  <c:v>314.94760260702111</c:v>
                </c:pt>
                <c:pt idx="180">
                  <c:v>314.98826675053499</c:v>
                </c:pt>
                <c:pt idx="181">
                  <c:v>315.02868104634183</c:v>
                </c:pt>
                <c:pt idx="182">
                  <c:v>315.04379251565507</c:v>
                </c:pt>
                <c:pt idx="183">
                  <c:v>315.05890398496831</c:v>
                </c:pt>
                <c:pt idx="184">
                  <c:v>315.04585087147461</c:v>
                </c:pt>
                <c:pt idx="185">
                  <c:v>315.03254791027388</c:v>
                </c:pt>
                <c:pt idx="186">
                  <c:v>315.01608893356189</c:v>
                </c:pt>
                <c:pt idx="187">
                  <c:v>314.9996299568499</c:v>
                </c:pt>
                <c:pt idx="188">
                  <c:v>314.971642307259</c:v>
                </c:pt>
                <c:pt idx="189">
                  <c:v>314.94365465766811</c:v>
                </c:pt>
                <c:pt idx="190">
                  <c:v>314.87882518472111</c:v>
                </c:pt>
                <c:pt idx="191">
                  <c:v>314.81428045894836</c:v>
                </c:pt>
                <c:pt idx="192">
                  <c:v>314.68728490929533</c:v>
                </c:pt>
                <c:pt idx="193">
                  <c:v>314.5602893596423</c:v>
                </c:pt>
                <c:pt idx="194">
                  <c:v>314.11920677234593</c:v>
                </c:pt>
                <c:pt idx="195">
                  <c:v>313.67787433734259</c:v>
                </c:pt>
                <c:pt idx="196">
                  <c:v>313.29427571363539</c:v>
                </c:pt>
                <c:pt idx="197">
                  <c:v>312.91039234275399</c:v>
                </c:pt>
                <c:pt idx="198">
                  <c:v>312.38109127606612</c:v>
                </c:pt>
                <c:pt idx="199">
                  <c:v>311.85179020937824</c:v>
                </c:pt>
                <c:pt idx="200">
                  <c:v>311.1899485052632</c:v>
                </c:pt>
                <c:pt idx="201">
                  <c:v>310.52814170061538</c:v>
                </c:pt>
                <c:pt idx="202">
                  <c:v>309.77639764261778</c:v>
                </c:pt>
                <c:pt idx="203">
                  <c:v>309.02465358462024</c:v>
                </c:pt>
                <c:pt idx="204">
                  <c:v>308.21258834913289</c:v>
                </c:pt>
                <c:pt idx="205">
                  <c:v>307.40080786081978</c:v>
                </c:pt>
                <c:pt idx="206">
                  <c:v>306.55487595675504</c:v>
                </c:pt>
                <c:pt idx="207">
                  <c:v>305.70919390039734</c:v>
                </c:pt>
                <c:pt idx="208">
                  <c:v>304.8369201069965</c:v>
                </c:pt>
                <c:pt idx="209">
                  <c:v>303.96489616130265</c:v>
                </c:pt>
                <c:pt idx="210">
                  <c:v>303.07458970039517</c:v>
                </c:pt>
                <c:pt idx="211">
                  <c:v>302.18453308719472</c:v>
                </c:pt>
                <c:pt idx="212">
                  <c:v>301.28371873802189</c:v>
                </c:pt>
                <c:pt idx="213">
                  <c:v>300.38286948938179</c:v>
                </c:pt>
                <c:pt idx="214">
                  <c:v>299.46904322343704</c:v>
                </c:pt>
                <c:pt idx="215">
                  <c:v>298.55550170466654</c:v>
                </c:pt>
                <c:pt idx="216">
                  <c:v>298.30324119493883</c:v>
                </c:pt>
                <c:pt idx="217">
                  <c:v>297.79928966983192</c:v>
                </c:pt>
                <c:pt idx="218">
                  <c:v>297.31444237173235</c:v>
                </c:pt>
                <c:pt idx="219">
                  <c:v>296.84591607639578</c:v>
                </c:pt>
                <c:pt idx="220">
                  <c:v>296.3730432230746</c:v>
                </c:pt>
                <c:pt idx="221">
                  <c:v>296.01960708572881</c:v>
                </c:pt>
                <c:pt idx="222">
                  <c:v>295.78606690886886</c:v>
                </c:pt>
                <c:pt idx="223">
                  <c:v>295.52760620880582</c:v>
                </c:pt>
                <c:pt idx="224">
                  <c:v>295.24482937935539</c:v>
                </c:pt>
                <c:pt idx="225">
                  <c:v>294.86640291987209</c:v>
                </c:pt>
                <c:pt idx="226">
                  <c:v>294.3917977869109</c:v>
                </c:pt>
                <c:pt idx="227">
                  <c:v>293.67902672336731</c:v>
                </c:pt>
                <c:pt idx="228">
                  <c:v>292.73342298433215</c:v>
                </c:pt>
                <c:pt idx="229">
                  <c:v>292.03167297707893</c:v>
                </c:pt>
                <c:pt idx="230">
                  <c:v>291.56162775949298</c:v>
                </c:pt>
                <c:pt idx="231">
                  <c:v>290.84564198437641</c:v>
                </c:pt>
                <c:pt idx="232">
                  <c:v>289.89018789551699</c:v>
                </c:pt>
                <c:pt idx="233">
                  <c:v>288.94035180892263</c:v>
                </c:pt>
                <c:pt idx="234">
                  <c:v>287.99612817315693</c:v>
                </c:pt>
                <c:pt idx="235">
                  <c:v>287.28728169229288</c:v>
                </c:pt>
                <c:pt idx="236">
                  <c:v>286.81444610817715</c:v>
                </c:pt>
                <c:pt idx="237">
                  <c:v>286.34118617901828</c:v>
                </c:pt>
                <c:pt idx="238">
                  <c:v>285.86803649969738</c:v>
                </c:pt>
                <c:pt idx="239">
                  <c:v>285.39449737480061</c:v>
                </c:pt>
                <c:pt idx="240">
                  <c:v>284.92099870080739</c:v>
                </c:pt>
                <c:pt idx="241">
                  <c:v>284.20739797122468</c:v>
                </c:pt>
                <c:pt idx="242">
                  <c:v>283.25398548466313</c:v>
                </c:pt>
                <c:pt idx="243">
                  <c:v>282.2968308339328</c:v>
                </c:pt>
                <c:pt idx="244">
                  <c:v>281.34204061383997</c:v>
                </c:pt>
                <c:pt idx="245">
                  <c:v>280.6303561732571</c:v>
                </c:pt>
                <c:pt idx="246">
                  <c:v>280.15598501258302</c:v>
                </c:pt>
                <c:pt idx="247">
                  <c:v>279.67779633736922</c:v>
                </c:pt>
                <c:pt idx="248">
                  <c:v>279.19628984302983</c:v>
                </c:pt>
                <c:pt idx="249">
                  <c:v>278.71474844922318</c:v>
                </c:pt>
                <c:pt idx="250">
                  <c:v>278.23320705541659</c:v>
                </c:pt>
                <c:pt idx="251">
                  <c:v>277.51721650775272</c:v>
                </c:pt>
                <c:pt idx="252">
                  <c:v>276.56578851827641</c:v>
                </c:pt>
                <c:pt idx="253">
                  <c:v>275.60730054550561</c:v>
                </c:pt>
                <c:pt idx="254">
                  <c:v>274.64182238837486</c:v>
                </c:pt>
                <c:pt idx="255">
                  <c:v>273.68288072253</c:v>
                </c:pt>
                <c:pt idx="256">
                  <c:v>272.73008610239515</c:v>
                </c:pt>
                <c:pt idx="257">
                  <c:v>271.77711698492402</c:v>
                </c:pt>
                <c:pt idx="258">
                  <c:v>271.3006701013739</c:v>
                </c:pt>
                <c:pt idx="259">
                  <c:v>271.23258124079621</c:v>
                </c:pt>
                <c:pt idx="260">
                  <c:v>271.16445748075131</c:v>
                </c:pt>
                <c:pt idx="261">
                  <c:v>261.91084795614705</c:v>
                </c:pt>
                <c:pt idx="262">
                  <c:v>252.65723843154285</c:v>
                </c:pt>
                <c:pt idx="263">
                  <c:v>252.72571118626013</c:v>
                </c:pt>
                <c:pt idx="264">
                  <c:v>252.79418394097746</c:v>
                </c:pt>
                <c:pt idx="265">
                  <c:v>252.04389127682037</c:v>
                </c:pt>
                <c:pt idx="266">
                  <c:v>251.29384846037027</c:v>
                </c:pt>
                <c:pt idx="267">
                  <c:v>250.29190441977761</c:v>
                </c:pt>
                <c:pt idx="268">
                  <c:v>248.28871432793693</c:v>
                </c:pt>
                <c:pt idx="269">
                  <c:v>246.78647603094083</c:v>
                </c:pt>
                <c:pt idx="270">
                  <c:v>245.60288715591406</c:v>
                </c:pt>
                <c:pt idx="271">
                  <c:v>243.91880017911677</c:v>
                </c:pt>
                <c:pt idx="272">
                  <c:v>241.91574413370876</c:v>
                </c:pt>
                <c:pt idx="273">
                  <c:v>239.91226929469389</c:v>
                </c:pt>
                <c:pt idx="274">
                  <c:v>236.88305618685843</c:v>
                </c:pt>
                <c:pt idx="275">
                  <c:v>232.82684842938187</c:v>
                </c:pt>
                <c:pt idx="276">
                  <c:v>229.79508766043818</c:v>
                </c:pt>
                <c:pt idx="277">
                  <c:v>228.29058089807171</c:v>
                </c:pt>
                <c:pt idx="278">
                  <c:v>227.2875549739947</c:v>
                </c:pt>
                <c:pt idx="279">
                  <c:v>225.7826992169559</c:v>
                </c:pt>
                <c:pt idx="280">
                  <c:v>223.77591447998998</c:v>
                </c:pt>
                <c:pt idx="281">
                  <c:v>221.76903059605866</c:v>
                </c:pt>
                <c:pt idx="282">
                  <c:v>219.76186751638949</c:v>
                </c:pt>
                <c:pt idx="283">
                  <c:v>217.52651098756201</c:v>
                </c:pt>
                <c:pt idx="284">
                  <c:v>215.29083481209307</c:v>
                </c:pt>
                <c:pt idx="285">
                  <c:v>213.28275879483937</c:v>
                </c:pt>
                <c:pt idx="286">
                  <c:v>211.27433378291335</c:v>
                </c:pt>
                <c:pt idx="287">
                  <c:v>209.2658794229564</c:v>
                </c:pt>
                <c:pt idx="288">
                  <c:v>207.07477369545188</c:v>
                </c:pt>
                <c:pt idx="289">
                  <c:v>205.33998506732934</c:v>
                </c:pt>
                <c:pt idx="290">
                  <c:v>204.57382032093614</c:v>
                </c:pt>
                <c:pt idx="291">
                  <c:v>203.59345914841367</c:v>
                </c:pt>
                <c:pt idx="292">
                  <c:v>202.22430400490055</c:v>
                </c:pt>
                <c:pt idx="293">
                  <c:v>201.00971813878431</c:v>
                </c:pt>
                <c:pt idx="294">
                  <c:v>198.79363874345131</c:v>
                </c:pt>
                <c:pt idx="295">
                  <c:v>194.02049334707749</c:v>
                </c:pt>
                <c:pt idx="296">
                  <c:v>187.69119884224563</c:v>
                </c:pt>
                <c:pt idx="297">
                  <c:v>184.13257902507718</c:v>
                </c:pt>
                <c:pt idx="298">
                  <c:v>183.34580382314914</c:v>
                </c:pt>
                <c:pt idx="299">
                  <c:v>182.71002468034891</c:v>
                </c:pt>
                <c:pt idx="300">
                  <c:v>182.2252415966766</c:v>
                </c:pt>
                <c:pt idx="301">
                  <c:v>181.28379241894987</c:v>
                </c:pt>
                <c:pt idx="302">
                  <c:v>179.8857175980724</c:v>
                </c:pt>
                <c:pt idx="303">
                  <c:v>178.58321309626973</c:v>
                </c:pt>
                <c:pt idx="304">
                  <c:v>177.4079048739307</c:v>
                </c:pt>
                <c:pt idx="305">
                  <c:v>176.31193242114711</c:v>
                </c:pt>
                <c:pt idx="306">
                  <c:v>175.2637451279009</c:v>
                </c:pt>
                <c:pt idx="307">
                  <c:v>173.691339264178</c:v>
                </c:pt>
                <c:pt idx="308">
                  <c:v>172.11914834869498</c:v>
                </c:pt>
                <c:pt idx="309">
                  <c:v>171.07096105544872</c:v>
                </c:pt>
                <c:pt idx="310">
                  <c:v>170.02252391449548</c:v>
                </c:pt>
                <c:pt idx="311">
                  <c:v>168.97430172178201</c:v>
                </c:pt>
                <c:pt idx="312">
                  <c:v>167.92611442853575</c:v>
                </c:pt>
                <c:pt idx="313">
                  <c:v>166.87792713528955</c:v>
                </c:pt>
                <c:pt idx="314">
                  <c:v>165.71132868322871</c:v>
                </c:pt>
                <c:pt idx="315">
                  <c:v>164.42571467853753</c:v>
                </c:pt>
                <c:pt idx="316">
                  <c:v>163.14138481184858</c:v>
                </c:pt>
                <c:pt idx="317">
                  <c:v>161.84902491906809</c:v>
                </c:pt>
                <c:pt idx="318">
                  <c:v>158.6934808430936</c:v>
                </c:pt>
                <c:pt idx="319">
                  <c:v>152.8322724462061</c:v>
                </c:pt>
                <c:pt idx="320">
                  <c:v>152.00460312213522</c:v>
                </c:pt>
                <c:pt idx="321">
                  <c:v>152.45202793351581</c:v>
                </c:pt>
                <c:pt idx="322">
                  <c:v>152.87890491293962</c:v>
                </c:pt>
                <c:pt idx="323">
                  <c:v>153.29975619936431</c:v>
                </c:pt>
                <c:pt idx="324">
                  <c:v>153.64696980834589</c:v>
                </c:pt>
                <c:pt idx="325">
                  <c:v>154.02486946183916</c:v>
                </c:pt>
                <c:pt idx="326">
                  <c:v>154.3286817054024</c:v>
                </c:pt>
                <c:pt idx="327">
                  <c:v>151.41344822197874</c:v>
                </c:pt>
                <c:pt idx="328">
                  <c:v>148.15623974567922</c:v>
                </c:pt>
                <c:pt idx="329">
                  <c:v>149.25495720581023</c:v>
                </c:pt>
                <c:pt idx="330">
                  <c:v>150.21062516293449</c:v>
                </c:pt>
                <c:pt idx="331">
                  <c:v>148.02854330091333</c:v>
                </c:pt>
                <c:pt idx="332">
                  <c:v>147.82161466403284</c:v>
                </c:pt>
                <c:pt idx="333">
                  <c:v>146.95839716663176</c:v>
                </c:pt>
                <c:pt idx="334">
                  <c:v>146.20809972992743</c:v>
                </c:pt>
                <c:pt idx="335">
                  <c:v>145.52767874937928</c:v>
                </c:pt>
                <c:pt idx="336">
                  <c:v>144.94064925747733</c:v>
                </c:pt>
                <c:pt idx="337">
                  <c:v>144.05905327959539</c:v>
                </c:pt>
                <c:pt idx="338">
                  <c:v>142.36273960750367</c:v>
                </c:pt>
                <c:pt idx="339">
                  <c:v>140.14545538512647</c:v>
                </c:pt>
                <c:pt idx="340">
                  <c:v>134.60188750735659</c:v>
                </c:pt>
                <c:pt idx="341">
                  <c:v>129.09425724849285</c:v>
                </c:pt>
                <c:pt idx="342">
                  <c:v>127.73515866990925</c:v>
                </c:pt>
                <c:pt idx="343">
                  <c:v>127.09134950101742</c:v>
                </c:pt>
                <c:pt idx="344">
                  <c:v>125.97053187540149</c:v>
                </c:pt>
                <c:pt idx="345">
                  <c:v>123.72882682523533</c:v>
                </c:pt>
                <c:pt idx="346">
                  <c:v>120.77182681394089</c:v>
                </c:pt>
                <c:pt idx="347">
                  <c:v>118.5778720238448</c:v>
                </c:pt>
                <c:pt idx="348">
                  <c:v>117.14696245494702</c:v>
                </c:pt>
                <c:pt idx="349">
                  <c:v>116.05001995936624</c:v>
                </c:pt>
                <c:pt idx="350">
                  <c:v>115.28665509152643</c:v>
                </c:pt>
                <c:pt idx="351">
                  <c:v>114.52374946819702</c:v>
                </c:pt>
                <c:pt idx="352">
                  <c:v>113.76105879310745</c:v>
                </c:pt>
                <c:pt idx="353">
                  <c:v>110.42357403265191</c:v>
                </c:pt>
                <c:pt idx="354">
                  <c:v>106.75244184552088</c:v>
                </c:pt>
                <c:pt idx="355">
                  <c:v>105.32209621953524</c:v>
                </c:pt>
                <c:pt idx="356">
                  <c:v>104.22557806899761</c:v>
                </c:pt>
                <c:pt idx="357">
                  <c:v>103.4629222933753</c:v>
                </c:pt>
                <c:pt idx="358">
                  <c:v>102.75554710850071</c:v>
                </c:pt>
                <c:pt idx="359">
                  <c:v>102.10359211224278</c:v>
                </c:pt>
                <c:pt idx="360">
                  <c:v>100.54579480765011</c:v>
                </c:pt>
                <c:pt idx="361">
                  <c:v>98.081620599841528</c:v>
                </c:pt>
                <c:pt idx="362">
                  <c:v>95.657131726544151</c:v>
                </c:pt>
                <c:pt idx="363">
                  <c:v>94.146765035380213</c:v>
                </c:pt>
                <c:pt idx="364">
                  <c:v>93.510904990772758</c:v>
                </c:pt>
                <c:pt idx="365">
                  <c:v>92.874975147230941</c:v>
                </c:pt>
                <c:pt idx="366">
                  <c:v>92.239039752252665</c:v>
                </c:pt>
                <c:pt idx="367">
                  <c:v>89.45786035802206</c:v>
                </c:pt>
                <c:pt idx="368">
                  <c:v>85.802523311907294</c:v>
                </c:pt>
                <c:pt idx="369">
                  <c:v>83.974872238583487</c:v>
                </c:pt>
                <c:pt idx="370">
                  <c:v>83.021343917676688</c:v>
                </c:pt>
                <c:pt idx="371">
                  <c:v>82.338082607671424</c:v>
                </c:pt>
                <c:pt idx="372">
                  <c:v>81.210456437317191</c:v>
                </c:pt>
                <c:pt idx="373">
                  <c:v>79.686041169347902</c:v>
                </c:pt>
                <c:pt idx="374">
                  <c:v>78.542604794517445</c:v>
                </c:pt>
                <c:pt idx="375">
                  <c:v>77.780112413358495</c:v>
                </c:pt>
                <c:pt idx="376">
                  <c:v>77.017974578308383</c:v>
                </c:pt>
                <c:pt idx="377">
                  <c:v>76.351127866595164</c:v>
                </c:pt>
                <c:pt idx="378">
                  <c:v>75.699301365333497</c:v>
                </c:pt>
                <c:pt idx="379">
                  <c:v>74.966425060034624</c:v>
                </c:pt>
                <c:pt idx="380">
                  <c:v>73.867200626472538</c:v>
                </c:pt>
                <c:pt idx="381">
                  <c:v>72.76779614413789</c:v>
                </c:pt>
                <c:pt idx="382">
                  <c:v>72.034884939371807</c:v>
                </c:pt>
                <c:pt idx="383">
                  <c:v>71.302043533540143</c:v>
                </c:pt>
                <c:pt idx="384">
                  <c:v>70.569097429306851</c:v>
                </c:pt>
                <c:pt idx="385">
                  <c:v>69.898886896127976</c:v>
                </c:pt>
                <c:pt idx="386">
                  <c:v>69.291382585972826</c:v>
                </c:pt>
                <c:pt idx="387">
                  <c:v>68.380091221272721</c:v>
                </c:pt>
                <c:pt idx="388">
                  <c:v>67.164832753255439</c:v>
                </c:pt>
                <c:pt idx="389">
                  <c:v>65.949574285238043</c:v>
                </c:pt>
                <c:pt idx="390">
                  <c:v>65.342069975082893</c:v>
                </c:pt>
              </c:numCache>
            </c:numRef>
          </c:xVal>
          <c:yVal>
            <c:numRef>
              <c:f>[0]!Y_FOAM_W2</c:f>
              <c:numCache>
                <c:formatCode>0.0000</c:formatCode>
                <c:ptCount val="391"/>
                <c:pt idx="0">
                  <c:v>147.60654847244695</c:v>
                </c:pt>
                <c:pt idx="1">
                  <c:v>144.5444149753076</c:v>
                </c:pt>
                <c:pt idx="2">
                  <c:v>144.49075875102912</c:v>
                </c:pt>
                <c:pt idx="3">
                  <c:v>144.37844934833191</c:v>
                </c:pt>
                <c:pt idx="4">
                  <c:v>144.26414116397859</c:v>
                </c:pt>
                <c:pt idx="5">
                  <c:v>144.14683480714115</c:v>
                </c:pt>
                <c:pt idx="6">
                  <c:v>144.01007918094356</c:v>
                </c:pt>
                <c:pt idx="7">
                  <c:v>143.90200212580555</c:v>
                </c:pt>
                <c:pt idx="8">
                  <c:v>143.84064345151918</c:v>
                </c:pt>
                <c:pt idx="9">
                  <c:v>143.6896401508933</c:v>
                </c:pt>
                <c:pt idx="10">
                  <c:v>143.44538727962208</c:v>
                </c:pt>
                <c:pt idx="11">
                  <c:v>143.16878981891784</c:v>
                </c:pt>
                <c:pt idx="12">
                  <c:v>142.76490081796248</c:v>
                </c:pt>
                <c:pt idx="13">
                  <c:v>142.25008333780707</c:v>
                </c:pt>
                <c:pt idx="14">
                  <c:v>141.8537286529197</c:v>
                </c:pt>
                <c:pt idx="15">
                  <c:v>141.57855177119168</c:v>
                </c:pt>
                <c:pt idx="16">
                  <c:v>141.2323102275015</c:v>
                </c:pt>
                <c:pt idx="17">
                  <c:v>140.8923394685057</c:v>
                </c:pt>
                <c:pt idx="18">
                  <c:v>140.61941835842623</c:v>
                </c:pt>
                <c:pt idx="19">
                  <c:v>140.34449846669065</c:v>
                </c:pt>
                <c:pt idx="20">
                  <c:v>140.06558973650968</c:v>
                </c:pt>
                <c:pt idx="21">
                  <c:v>139.78166660245486</c:v>
                </c:pt>
                <c:pt idx="22">
                  <c:v>139.35227967104106</c:v>
                </c:pt>
                <c:pt idx="23">
                  <c:v>138.77244071299486</c:v>
                </c:pt>
                <c:pt idx="24">
                  <c:v>138.33406798899546</c:v>
                </c:pt>
                <c:pt idx="25">
                  <c:v>138.04115906235501</c:v>
                </c:pt>
                <c:pt idx="26">
                  <c:v>137.59681616798773</c:v>
                </c:pt>
                <c:pt idx="27">
                  <c:v>136.99704174258139</c:v>
                </c:pt>
                <c:pt idx="28">
                  <c:v>136.56554103192934</c:v>
                </c:pt>
                <c:pt idx="29">
                  <c:v>136.35889148330651</c:v>
                </c:pt>
                <c:pt idx="30">
                  <c:v>136.12942329242162</c:v>
                </c:pt>
                <c:pt idx="31">
                  <c:v>135.67213194162377</c:v>
                </c:pt>
                <c:pt idx="32">
                  <c:v>135.05542022134148</c:v>
                </c:pt>
                <c:pt idx="33">
                  <c:v>134.12077117938352</c:v>
                </c:pt>
                <c:pt idx="34">
                  <c:v>133.17908277729518</c:v>
                </c:pt>
                <c:pt idx="35">
                  <c:v>132.54832723621936</c:v>
                </c:pt>
                <c:pt idx="36">
                  <c:v>131.91561653782151</c:v>
                </c:pt>
                <c:pt idx="37">
                  <c:v>131.27591882849413</c:v>
                </c:pt>
                <c:pt idx="38">
                  <c:v>130.72118921689662</c:v>
                </c:pt>
                <c:pt idx="39">
                  <c:v>130.25061232156079</c:v>
                </c:pt>
                <c:pt idx="40">
                  <c:v>129.75537980592117</c:v>
                </c:pt>
                <c:pt idx="41">
                  <c:v>129.07891639422991</c:v>
                </c:pt>
                <c:pt idx="42">
                  <c:v>128.41728125418814</c:v>
                </c:pt>
                <c:pt idx="43">
                  <c:v>127.93684211073079</c:v>
                </c:pt>
                <c:pt idx="44">
                  <c:v>127.42659334522685</c:v>
                </c:pt>
                <c:pt idx="45">
                  <c:v>126.97179176316772</c:v>
                </c:pt>
                <c:pt idx="46">
                  <c:v>126.54573061339266</c:v>
                </c:pt>
                <c:pt idx="47">
                  <c:v>126.06519549640041</c:v>
                </c:pt>
                <c:pt idx="48">
                  <c:v>125.58665043619746</c:v>
                </c:pt>
                <c:pt idx="49">
                  <c:v>125.23296425271954</c:v>
                </c:pt>
                <c:pt idx="50">
                  <c:v>124.84170967913136</c:v>
                </c:pt>
                <c:pt idx="51">
                  <c:v>124.32468884266993</c:v>
                </c:pt>
                <c:pt idx="52">
                  <c:v>123.84134828742015</c:v>
                </c:pt>
                <c:pt idx="53">
                  <c:v>123.36696259414379</c:v>
                </c:pt>
                <c:pt idx="54">
                  <c:v>122.70641963676681</c:v>
                </c:pt>
                <c:pt idx="55">
                  <c:v>122.10145552299363</c:v>
                </c:pt>
                <c:pt idx="56">
                  <c:v>121.77671123089323</c:v>
                </c:pt>
                <c:pt idx="57">
                  <c:v>121.40939762568729</c:v>
                </c:pt>
                <c:pt idx="58">
                  <c:v>120.95796699084377</c:v>
                </c:pt>
                <c:pt idx="59">
                  <c:v>120.51351464206297</c:v>
                </c:pt>
                <c:pt idx="60">
                  <c:v>120.07404179768878</c:v>
                </c:pt>
                <c:pt idx="61">
                  <c:v>119.64053912368246</c:v>
                </c:pt>
                <c:pt idx="62">
                  <c:v>119.32337670776826</c:v>
                </c:pt>
                <c:pt idx="63">
                  <c:v>119.11358620709419</c:v>
                </c:pt>
                <c:pt idx="64">
                  <c:v>118.86720528854926</c:v>
                </c:pt>
                <c:pt idx="65">
                  <c:v>118.61983370404309</c:v>
                </c:pt>
                <c:pt idx="66">
                  <c:v>118.40904381254097</c:v>
                </c:pt>
                <c:pt idx="67">
                  <c:v>118.20126081838981</c:v>
                </c:pt>
                <c:pt idx="68">
                  <c:v>117.99846605351209</c:v>
                </c:pt>
                <c:pt idx="69">
                  <c:v>117.79866946111852</c:v>
                </c:pt>
                <c:pt idx="70">
                  <c:v>117.55833326788775</c:v>
                </c:pt>
                <c:pt idx="71">
                  <c:v>117.30120095196358</c:v>
                </c:pt>
                <c:pt idx="72">
                  <c:v>117.08258328062013</c:v>
                </c:pt>
                <c:pt idx="73">
                  <c:v>116.88575868611025</c:v>
                </c:pt>
                <c:pt idx="74">
                  <c:v>116.74013465945055</c:v>
                </c:pt>
                <c:pt idx="75">
                  <c:v>116.64472053467975</c:v>
                </c:pt>
                <c:pt idx="76">
                  <c:v>116.55132264129867</c:v>
                </c:pt>
                <c:pt idx="77">
                  <c:v>116.46092292040174</c:v>
                </c:pt>
                <c:pt idx="78">
                  <c:v>116.3571963921033</c:v>
                </c:pt>
                <c:pt idx="79">
                  <c:v>116.25346986380484</c:v>
                </c:pt>
                <c:pt idx="80">
                  <c:v>116.16035592217347</c:v>
                </c:pt>
                <c:pt idx="81">
                  <c:v>116.02003025113731</c:v>
                </c:pt>
                <c:pt idx="82">
                  <c:v>115.7487874641125</c:v>
                </c:pt>
                <c:pt idx="83">
                  <c:v>115.3971126898708</c:v>
                </c:pt>
                <c:pt idx="84">
                  <c:v>114.96572691065919</c:v>
                </c:pt>
                <c:pt idx="85">
                  <c:v>114.56540077091836</c:v>
                </c:pt>
                <c:pt idx="86">
                  <c:v>114.2678501489938</c:v>
                </c:pt>
                <c:pt idx="87">
                  <c:v>113.98728917114607</c:v>
                </c:pt>
                <c:pt idx="88">
                  <c:v>113.72271844654711</c:v>
                </c:pt>
                <c:pt idx="89">
                  <c:v>113.48643049230316</c:v>
                </c:pt>
                <c:pt idx="90">
                  <c:v>113.32346536621125</c:v>
                </c:pt>
                <c:pt idx="91">
                  <c:v>113.15805330855778</c:v>
                </c:pt>
                <c:pt idx="92">
                  <c:v>112.95216744707577</c:v>
                </c:pt>
                <c:pt idx="93">
                  <c:v>112.8332120242697</c:v>
                </c:pt>
                <c:pt idx="94">
                  <c:v>112.79087824949715</c:v>
                </c:pt>
                <c:pt idx="95">
                  <c:v>112.74730951249271</c:v>
                </c:pt>
                <c:pt idx="96">
                  <c:v>112.69583368468881</c:v>
                </c:pt>
                <c:pt idx="97">
                  <c:v>112.6369790141058</c:v>
                </c:pt>
                <c:pt idx="98">
                  <c:v>112.57812434352277</c:v>
                </c:pt>
                <c:pt idx="99">
                  <c:v>112.52865602224176</c:v>
                </c:pt>
                <c:pt idx="100">
                  <c:v>112.49541592015473</c:v>
                </c:pt>
                <c:pt idx="101">
                  <c:v>112.47419707714602</c:v>
                </c:pt>
                <c:pt idx="102">
                  <c:v>112.44279870911248</c:v>
                </c:pt>
                <c:pt idx="103">
                  <c:v>112.35585951249888</c:v>
                </c:pt>
                <c:pt idx="104">
                  <c:v>112.26237112260984</c:v>
                </c:pt>
                <c:pt idx="105">
                  <c:v>112.23362987009807</c:v>
                </c:pt>
                <c:pt idx="106">
                  <c:v>114.19443467472843</c:v>
                </c:pt>
                <c:pt idx="107">
                  <c:v>116.15523947935876</c:v>
                </c:pt>
                <c:pt idx="108">
                  <c:v>115.83209658735262</c:v>
                </c:pt>
                <c:pt idx="109">
                  <c:v>115.50895369534646</c:v>
                </c:pt>
                <c:pt idx="110">
                  <c:v>113.55814279899661</c:v>
                </c:pt>
                <c:pt idx="111">
                  <c:v>111.60833129347481</c:v>
                </c:pt>
                <c:pt idx="112">
                  <c:v>111.61929995922571</c:v>
                </c:pt>
                <c:pt idx="113">
                  <c:v>111.64521740430609</c:v>
                </c:pt>
                <c:pt idx="114">
                  <c:v>111.67502771429696</c:v>
                </c:pt>
                <c:pt idx="115">
                  <c:v>111.7127110027769</c:v>
                </c:pt>
                <c:pt idx="116">
                  <c:v>111.75737257731953</c:v>
                </c:pt>
                <c:pt idx="117">
                  <c:v>111.80602299030755</c:v>
                </c:pt>
                <c:pt idx="118">
                  <c:v>111.88707900065458</c:v>
                </c:pt>
                <c:pt idx="119">
                  <c:v>112.01039813354114</c:v>
                </c:pt>
                <c:pt idx="120">
                  <c:v>112.09724430682206</c:v>
                </c:pt>
                <c:pt idx="121">
                  <c:v>112.22122495527245</c:v>
                </c:pt>
                <c:pt idx="122">
                  <c:v>112.41352265365526</c:v>
                </c:pt>
                <c:pt idx="123">
                  <c:v>112.59017437052071</c:v>
                </c:pt>
                <c:pt idx="124">
                  <c:v>112.72537519768753</c:v>
                </c:pt>
                <c:pt idx="125">
                  <c:v>112.86583472499885</c:v>
                </c:pt>
                <c:pt idx="126">
                  <c:v>112.98013641367243</c:v>
                </c:pt>
                <c:pt idx="127">
                  <c:v>113.05808171463616</c:v>
                </c:pt>
                <c:pt idx="128">
                  <c:v>113.13602701559989</c:v>
                </c:pt>
                <c:pt idx="129">
                  <c:v>113.22197616805485</c:v>
                </c:pt>
                <c:pt idx="130">
                  <c:v>113.31357267080571</c:v>
                </c:pt>
                <c:pt idx="131">
                  <c:v>113.41181591468055</c:v>
                </c:pt>
                <c:pt idx="132">
                  <c:v>113.55575905839001</c:v>
                </c:pt>
                <c:pt idx="133">
                  <c:v>113.7534146782921</c:v>
                </c:pt>
                <c:pt idx="134">
                  <c:v>114.06213509435247</c:v>
                </c:pt>
                <c:pt idx="135">
                  <c:v>114.41900076749533</c:v>
                </c:pt>
                <c:pt idx="136">
                  <c:v>114.60545054285816</c:v>
                </c:pt>
                <c:pt idx="137">
                  <c:v>114.73341773442516</c:v>
                </c:pt>
                <c:pt idx="138">
                  <c:v>114.86538248930435</c:v>
                </c:pt>
                <c:pt idx="139">
                  <c:v>115.00236164805742</c:v>
                </c:pt>
                <c:pt idx="140">
                  <c:v>115.13985557395222</c:v>
                </c:pt>
                <c:pt idx="141">
                  <c:v>115.27687360102749</c:v>
                </c:pt>
                <c:pt idx="142">
                  <c:v>115.43094710225907</c:v>
                </c:pt>
                <c:pt idx="143">
                  <c:v>115.59707039863989</c:v>
                </c:pt>
                <c:pt idx="144">
                  <c:v>115.77515624150189</c:v>
                </c:pt>
                <c:pt idx="145">
                  <c:v>115.90691478127582</c:v>
                </c:pt>
                <c:pt idx="146">
                  <c:v>115.95651945258589</c:v>
                </c:pt>
                <c:pt idx="147">
                  <c:v>115.97396357689362</c:v>
                </c:pt>
                <c:pt idx="148">
                  <c:v>116.33752679911851</c:v>
                </c:pt>
                <c:pt idx="149">
                  <c:v>116.69651186080998</c:v>
                </c:pt>
                <c:pt idx="150">
                  <c:v>117.14772561758841</c:v>
                </c:pt>
                <c:pt idx="151">
                  <c:v>117.59793125867199</c:v>
                </c:pt>
                <c:pt idx="152">
                  <c:v>118.11247308202343</c:v>
                </c:pt>
                <c:pt idx="153">
                  <c:v>118.62801429620293</c:v>
                </c:pt>
                <c:pt idx="154">
                  <c:v>119.21579957060658</c:v>
                </c:pt>
                <c:pt idx="155">
                  <c:v>119.80357612014342</c:v>
                </c:pt>
                <c:pt idx="156">
                  <c:v>120.47184487766626</c:v>
                </c:pt>
                <c:pt idx="157">
                  <c:v>121.14010491032232</c:v>
                </c:pt>
                <c:pt idx="158">
                  <c:v>121.89813086415467</c:v>
                </c:pt>
                <c:pt idx="159">
                  <c:v>122.65614809312024</c:v>
                </c:pt>
                <c:pt idx="160">
                  <c:v>123.51317878185202</c:v>
                </c:pt>
                <c:pt idx="161">
                  <c:v>124.36920135488896</c:v>
                </c:pt>
                <c:pt idx="162">
                  <c:v>125.3161677061214</c:v>
                </c:pt>
                <c:pt idx="163">
                  <c:v>126.26313405735388</c:v>
                </c:pt>
                <c:pt idx="164">
                  <c:v>127.31305829530709</c:v>
                </c:pt>
                <c:pt idx="165">
                  <c:v>128.36198314243225</c:v>
                </c:pt>
                <c:pt idx="166">
                  <c:v>129.39756930866176</c:v>
                </c:pt>
                <c:pt idx="167">
                  <c:v>130.43315547489127</c:v>
                </c:pt>
                <c:pt idx="168">
                  <c:v>131.33108112252896</c:v>
                </c:pt>
                <c:pt idx="169">
                  <c:v>132.23001488586146</c:v>
                </c:pt>
                <c:pt idx="170">
                  <c:v>133.55514837818521</c:v>
                </c:pt>
                <c:pt idx="171">
                  <c:v>134.88029059537573</c:v>
                </c:pt>
                <c:pt idx="172">
                  <c:v>135.41686510196132</c:v>
                </c:pt>
                <c:pt idx="173">
                  <c:v>135.95343960854692</c:v>
                </c:pt>
                <c:pt idx="174">
                  <c:v>136.50616935369379</c:v>
                </c:pt>
                <c:pt idx="175">
                  <c:v>137.05789098314585</c:v>
                </c:pt>
                <c:pt idx="176">
                  <c:v>137.55699786223869</c:v>
                </c:pt>
                <c:pt idx="177">
                  <c:v>138.05610474133155</c:v>
                </c:pt>
                <c:pt idx="178">
                  <c:v>138.42086097498049</c:v>
                </c:pt>
                <c:pt idx="179">
                  <c:v>138.78561720862942</c:v>
                </c:pt>
                <c:pt idx="180">
                  <c:v>139.17643612760889</c:v>
                </c:pt>
                <c:pt idx="181">
                  <c:v>139.56726377145517</c:v>
                </c:pt>
                <c:pt idx="182">
                  <c:v>140</c:v>
                </c:pt>
                <c:pt idx="183">
                  <c:v>140.43273622854483</c:v>
                </c:pt>
                <c:pt idx="184">
                  <c:v>140.82543099388823</c:v>
                </c:pt>
                <c:pt idx="185">
                  <c:v>141.21813448409847</c:v>
                </c:pt>
                <c:pt idx="186">
                  <c:v>141.58493233658072</c:v>
                </c:pt>
                <c:pt idx="187">
                  <c:v>141.95173018906297</c:v>
                </c:pt>
                <c:pt idx="188">
                  <c:v>142.45401291967431</c:v>
                </c:pt>
                <c:pt idx="189">
                  <c:v>142.95629565028563</c:v>
                </c:pt>
                <c:pt idx="190">
                  <c:v>143.51389783996697</c:v>
                </c:pt>
                <c:pt idx="191">
                  <c:v>144.07249069560953</c:v>
                </c:pt>
                <c:pt idx="192">
                  <c:v>144.61925584662808</c:v>
                </c:pt>
                <c:pt idx="193">
                  <c:v>145.1660209976466</c:v>
                </c:pt>
                <c:pt idx="194">
                  <c:v>146.52524254459323</c:v>
                </c:pt>
                <c:pt idx="195">
                  <c:v>147.88447281640666</c:v>
                </c:pt>
                <c:pt idx="196">
                  <c:v>148.81242548674604</c:v>
                </c:pt>
                <c:pt idx="197">
                  <c:v>149.73938749112415</c:v>
                </c:pt>
                <c:pt idx="198">
                  <c:v>150.8145147537322</c:v>
                </c:pt>
                <c:pt idx="199">
                  <c:v>151.88964201634025</c:v>
                </c:pt>
                <c:pt idx="200">
                  <c:v>152.98740866786238</c:v>
                </c:pt>
                <c:pt idx="201">
                  <c:v>154.08617471021253</c:v>
                </c:pt>
                <c:pt idx="202">
                  <c:v>155.08802047367382</c:v>
                </c:pt>
                <c:pt idx="203">
                  <c:v>156.08986623713511</c:v>
                </c:pt>
                <c:pt idx="204">
                  <c:v>157.00476421139939</c:v>
                </c:pt>
                <c:pt idx="205">
                  <c:v>157.92065285162491</c:v>
                </c:pt>
                <c:pt idx="206">
                  <c:v>158.73967434931924</c:v>
                </c:pt>
                <c:pt idx="207">
                  <c:v>159.55868712214675</c:v>
                </c:pt>
                <c:pt idx="208">
                  <c:v>160.28957424875802</c:v>
                </c:pt>
                <c:pt idx="209">
                  <c:v>161.02045265050248</c:v>
                </c:pt>
                <c:pt idx="210">
                  <c:v>161.67192072774526</c:v>
                </c:pt>
                <c:pt idx="211">
                  <c:v>162.32338008012124</c:v>
                </c:pt>
                <c:pt idx="212">
                  <c:v>162.90317121348244</c:v>
                </c:pt>
                <c:pt idx="213">
                  <c:v>163.48196295601559</c:v>
                </c:pt>
                <c:pt idx="214">
                  <c:v>163.99716885482647</c:v>
                </c:pt>
                <c:pt idx="215">
                  <c:v>164.51336541959859</c:v>
                </c:pt>
                <c:pt idx="216">
                  <c:v>164.63924585982627</c:v>
                </c:pt>
                <c:pt idx="217">
                  <c:v>164.89298807220416</c:v>
                </c:pt>
                <c:pt idx="218">
                  <c:v>165.13505644586238</c:v>
                </c:pt>
                <c:pt idx="219">
                  <c:v>165.36454756350781</c:v>
                </c:pt>
                <c:pt idx="220">
                  <c:v>165.58418437074175</c:v>
                </c:pt>
                <c:pt idx="221">
                  <c:v>165.74261561550773</c:v>
                </c:pt>
                <c:pt idx="222">
                  <c:v>165.84582891790726</c:v>
                </c:pt>
                <c:pt idx="223">
                  <c:v>165.95891794930694</c:v>
                </c:pt>
                <c:pt idx="224">
                  <c:v>166.08486343245727</c:v>
                </c:pt>
                <c:pt idx="225">
                  <c:v>166.25117162456732</c:v>
                </c:pt>
                <c:pt idx="226">
                  <c:v>166.44985612387944</c:v>
                </c:pt>
                <c:pt idx="227">
                  <c:v>166.7339044885552</c:v>
                </c:pt>
                <c:pt idx="228">
                  <c:v>167.08411889605821</c:v>
                </c:pt>
                <c:pt idx="229">
                  <c:v>167.33276106327864</c:v>
                </c:pt>
                <c:pt idx="230">
                  <c:v>167.49726560250053</c:v>
                </c:pt>
                <c:pt idx="231">
                  <c:v>167.73940062646594</c:v>
                </c:pt>
                <c:pt idx="232">
                  <c:v>168.04393097648347</c:v>
                </c:pt>
                <c:pt idx="233">
                  <c:v>168.33025416992589</c:v>
                </c:pt>
                <c:pt idx="234">
                  <c:v>168.60537466745635</c:v>
                </c:pt>
                <c:pt idx="235">
                  <c:v>168.80123234299322</c:v>
                </c:pt>
                <c:pt idx="236">
                  <c:v>168.9288117707782</c:v>
                </c:pt>
                <c:pt idx="237">
                  <c:v>169.05140296928974</c:v>
                </c:pt>
                <c:pt idx="238">
                  <c:v>169.16998787962228</c:v>
                </c:pt>
                <c:pt idx="239">
                  <c:v>169.28458395150943</c:v>
                </c:pt>
                <c:pt idx="240">
                  <c:v>169.39317495356147</c:v>
                </c:pt>
                <c:pt idx="241">
                  <c:v>169.55317670742394</c:v>
                </c:pt>
                <c:pt idx="242">
                  <c:v>169.75857541839491</c:v>
                </c:pt>
                <c:pt idx="243">
                  <c:v>169.95710054170485</c:v>
                </c:pt>
                <c:pt idx="244">
                  <c:v>170.14453639237138</c:v>
                </c:pt>
                <c:pt idx="245">
                  <c:v>170.27345233216263</c:v>
                </c:pt>
                <c:pt idx="246">
                  <c:v>170.35705856351348</c:v>
                </c:pt>
                <c:pt idx="247">
                  <c:v>170.43879688621038</c:v>
                </c:pt>
                <c:pt idx="248">
                  <c:v>170.51864985051969</c:v>
                </c:pt>
                <c:pt idx="249">
                  <c:v>170.59750342400096</c:v>
                </c:pt>
                <c:pt idx="250">
                  <c:v>170.67635699748223</c:v>
                </c:pt>
                <c:pt idx="251">
                  <c:v>170.78941355702688</c:v>
                </c:pt>
                <c:pt idx="252">
                  <c:v>170.9226990807758</c:v>
                </c:pt>
                <c:pt idx="253">
                  <c:v>171.04722565847612</c:v>
                </c:pt>
                <c:pt idx="254">
                  <c:v>171.16499207178398</c:v>
                </c:pt>
                <c:pt idx="255">
                  <c:v>171.2765265687197</c:v>
                </c:pt>
                <c:pt idx="256">
                  <c:v>171.37784031083791</c:v>
                </c:pt>
                <c:pt idx="257">
                  <c:v>171.47415709881588</c:v>
                </c:pt>
                <c:pt idx="258">
                  <c:v>171.51981265330133</c:v>
                </c:pt>
                <c:pt idx="259">
                  <c:v>169.57000114777952</c:v>
                </c:pt>
                <c:pt idx="260">
                  <c:v>167.61919025142964</c:v>
                </c:pt>
                <c:pt idx="261">
                  <c:v>167.9423331434358</c:v>
                </c:pt>
                <c:pt idx="262">
                  <c:v>168.26547603544194</c:v>
                </c:pt>
                <c:pt idx="263">
                  <c:v>170.22628084007229</c:v>
                </c:pt>
                <c:pt idx="264">
                  <c:v>172.18708564470262</c:v>
                </c:pt>
                <c:pt idx="265">
                  <c:v>172.21328641973014</c:v>
                </c:pt>
                <c:pt idx="266">
                  <c:v>172.23947846989086</c:v>
                </c:pt>
                <c:pt idx="267">
                  <c:v>172.20842686734264</c:v>
                </c:pt>
                <c:pt idx="268">
                  <c:v>172.16631147880713</c:v>
                </c:pt>
                <c:pt idx="269">
                  <c:v>172.1427244264633</c:v>
                </c:pt>
                <c:pt idx="270">
                  <c:v>172.12502026274836</c:v>
                </c:pt>
                <c:pt idx="271">
                  <c:v>172.10177984360641</c:v>
                </c:pt>
                <c:pt idx="272">
                  <c:v>172.07066647904622</c:v>
                </c:pt>
                <c:pt idx="273">
                  <c:v>172.02756042454951</c:v>
                </c:pt>
                <c:pt idx="274">
                  <c:v>171.938223926869</c:v>
                </c:pt>
                <c:pt idx="275">
                  <c:v>171.76667891619499</c:v>
                </c:pt>
                <c:pt idx="276">
                  <c:v>171.60438688806695</c:v>
                </c:pt>
                <c:pt idx="277">
                  <c:v>171.51583943189999</c:v>
                </c:pt>
                <c:pt idx="278">
                  <c:v>171.45380671368227</c:v>
                </c:pt>
                <c:pt idx="279">
                  <c:v>171.35526534923483</c:v>
                </c:pt>
                <c:pt idx="280">
                  <c:v>171.21021270541038</c:v>
                </c:pt>
                <c:pt idx="281">
                  <c:v>171.05515742843863</c:v>
                </c:pt>
                <c:pt idx="282">
                  <c:v>170.89210702484249</c:v>
                </c:pt>
                <c:pt idx="283">
                  <c:v>170.70600640950627</c:v>
                </c:pt>
                <c:pt idx="284">
                  <c:v>170.51791573738078</c:v>
                </c:pt>
                <c:pt idx="285">
                  <c:v>170.33588563291855</c:v>
                </c:pt>
                <c:pt idx="286">
                  <c:v>170.14386162017584</c:v>
                </c:pt>
                <c:pt idx="287">
                  <c:v>169.94383375594191</c:v>
                </c:pt>
                <c:pt idx="288">
                  <c:v>169.72116653586477</c:v>
                </c:pt>
                <c:pt idx="289">
                  <c:v>169.54260095761171</c:v>
                </c:pt>
                <c:pt idx="290">
                  <c:v>169.46529260499588</c:v>
                </c:pt>
                <c:pt idx="291">
                  <c:v>169.3574409874355</c:v>
                </c:pt>
                <c:pt idx="292">
                  <c:v>169.21213525633189</c:v>
                </c:pt>
                <c:pt idx="293">
                  <c:v>169.08044343300679</c:v>
                </c:pt>
                <c:pt idx="294">
                  <c:v>168.84463977828429</c:v>
                </c:pt>
                <c:pt idx="295">
                  <c:v>168.3148973054021</c:v>
                </c:pt>
                <c:pt idx="296">
                  <c:v>167.55732481969147</c:v>
                </c:pt>
                <c:pt idx="297">
                  <c:v>167.10024031234505</c:v>
                </c:pt>
                <c:pt idx="298">
                  <c:v>166.99863645350592</c:v>
                </c:pt>
                <c:pt idx="299">
                  <c:v>166.91577432958772</c:v>
                </c:pt>
                <c:pt idx="300">
                  <c:v>166.85165394059047</c:v>
                </c:pt>
                <c:pt idx="301">
                  <c:v>166.73343800148865</c:v>
                </c:pt>
                <c:pt idx="302">
                  <c:v>166.55512144244719</c:v>
                </c:pt>
                <c:pt idx="303">
                  <c:v>166.39147846892317</c:v>
                </c:pt>
                <c:pt idx="304">
                  <c:v>166.23840285034768</c:v>
                </c:pt>
                <c:pt idx="305">
                  <c:v>166.09356347296907</c:v>
                </c:pt>
                <c:pt idx="306">
                  <c:v>165.95606088834919</c:v>
                </c:pt>
                <c:pt idx="307">
                  <c:v>165.74981137385274</c:v>
                </c:pt>
                <c:pt idx="308">
                  <c:v>165.54255374366147</c:v>
                </c:pt>
                <c:pt idx="309">
                  <c:v>165.40505115904156</c:v>
                </c:pt>
                <c:pt idx="310">
                  <c:v>165.26755729928848</c:v>
                </c:pt>
                <c:pt idx="311">
                  <c:v>165.12905532384053</c:v>
                </c:pt>
                <c:pt idx="312">
                  <c:v>164.99155273922065</c:v>
                </c:pt>
                <c:pt idx="313">
                  <c:v>164.85405015460077</c:v>
                </c:pt>
                <c:pt idx="314">
                  <c:v>164.69966977485893</c:v>
                </c:pt>
                <c:pt idx="315">
                  <c:v>164.52543087724459</c:v>
                </c:pt>
                <c:pt idx="316">
                  <c:v>164.35214774612427</c:v>
                </c:pt>
                <c:pt idx="317">
                  <c:v>164.17814441991379</c:v>
                </c:pt>
                <c:pt idx="318">
                  <c:v>163.75201163886743</c:v>
                </c:pt>
                <c:pt idx="319">
                  <c:v>162.96008226811816</c:v>
                </c:pt>
                <c:pt idx="320">
                  <c:v>162.84789914776553</c:v>
                </c:pt>
                <c:pt idx="321">
                  <c:v>162.04279381263163</c:v>
                </c:pt>
                <c:pt idx="322">
                  <c:v>160.864178053812</c:v>
                </c:pt>
                <c:pt idx="323">
                  <c:v>159.6777678403046</c:v>
                </c:pt>
                <c:pt idx="324">
                  <c:v>158.27379500946421</c:v>
                </c:pt>
                <c:pt idx="325">
                  <c:v>156.74567562542063</c:v>
                </c:pt>
                <c:pt idx="326">
                  <c:v>154.93697092780937</c:v>
                </c:pt>
                <c:pt idx="327">
                  <c:v>146.27043161057756</c:v>
                </c:pt>
                <c:pt idx="328">
                  <c:v>136.58620709312532</c:v>
                </c:pt>
                <c:pt idx="329">
                  <c:v>150.47032025143699</c:v>
                </c:pt>
                <c:pt idx="330">
                  <c:v>162.55032675001661</c:v>
                </c:pt>
                <c:pt idx="331">
                  <c:v>162.33534928622555</c:v>
                </c:pt>
                <c:pt idx="332">
                  <c:v>162.27653515749097</c:v>
                </c:pt>
                <c:pt idx="333">
                  <c:v>162.16359218656913</c:v>
                </c:pt>
                <c:pt idx="334">
                  <c:v>162.06071449717589</c:v>
                </c:pt>
                <c:pt idx="335">
                  <c:v>161.96740398474631</c:v>
                </c:pt>
                <c:pt idx="336">
                  <c:v>161.89084436329156</c:v>
                </c:pt>
                <c:pt idx="337">
                  <c:v>161.77454074433456</c:v>
                </c:pt>
                <c:pt idx="338">
                  <c:v>161.55160538178598</c:v>
                </c:pt>
                <c:pt idx="339">
                  <c:v>161.25980966609234</c:v>
                </c:pt>
                <c:pt idx="340">
                  <c:v>160.53083315957247</c:v>
                </c:pt>
                <c:pt idx="341">
                  <c:v>159.80660534206717</c:v>
                </c:pt>
                <c:pt idx="342">
                  <c:v>159.62692770380352</c:v>
                </c:pt>
                <c:pt idx="343">
                  <c:v>159.54334538479515</c:v>
                </c:pt>
                <c:pt idx="344">
                  <c:v>159.40337605740964</c:v>
                </c:pt>
                <c:pt idx="345">
                  <c:v>159.12143862098253</c:v>
                </c:pt>
                <c:pt idx="346">
                  <c:v>158.75041032596323</c:v>
                </c:pt>
                <c:pt idx="347">
                  <c:v>158.47481029146678</c:v>
                </c:pt>
                <c:pt idx="348">
                  <c:v>158.29463851749315</c:v>
                </c:pt>
                <c:pt idx="349">
                  <c:v>158.157837891073</c:v>
                </c:pt>
                <c:pt idx="350">
                  <c:v>158.06041957376087</c:v>
                </c:pt>
                <c:pt idx="351">
                  <c:v>157.96898887655021</c:v>
                </c:pt>
                <c:pt idx="352">
                  <c:v>157.87655006364471</c:v>
                </c:pt>
                <c:pt idx="353">
                  <c:v>157.47678297679673</c:v>
                </c:pt>
                <c:pt idx="354">
                  <c:v>157.03563479918458</c:v>
                </c:pt>
                <c:pt idx="355">
                  <c:v>156.86444881779659</c:v>
                </c:pt>
                <c:pt idx="356">
                  <c:v>156.73263642064984</c:v>
                </c:pt>
                <c:pt idx="357">
                  <c:v>156.64119699857238</c:v>
                </c:pt>
                <c:pt idx="358">
                  <c:v>156.55683262324936</c:v>
                </c:pt>
                <c:pt idx="359">
                  <c:v>156.48354085799301</c:v>
                </c:pt>
                <c:pt idx="360">
                  <c:v>156.30880070718644</c:v>
                </c:pt>
                <c:pt idx="361">
                  <c:v>156.03163022973519</c:v>
                </c:pt>
                <c:pt idx="362">
                  <c:v>155.75907756829645</c:v>
                </c:pt>
                <c:pt idx="363">
                  <c:v>155.58868476263123</c:v>
                </c:pt>
                <c:pt idx="364">
                  <c:v>155.51783277838325</c:v>
                </c:pt>
                <c:pt idx="365">
                  <c:v>155.44498201247913</c:v>
                </c:pt>
                <c:pt idx="366">
                  <c:v>155.37913570723819</c:v>
                </c:pt>
                <c:pt idx="367">
                  <c:v>155.09302309460622</c:v>
                </c:pt>
                <c:pt idx="368">
                  <c:v>154.71736356883756</c:v>
                </c:pt>
                <c:pt idx="369">
                  <c:v>154.53003350136726</c:v>
                </c:pt>
                <c:pt idx="370">
                  <c:v>154.43125095620562</c:v>
                </c:pt>
                <c:pt idx="371">
                  <c:v>154.36405547830742</c:v>
                </c:pt>
                <c:pt idx="372">
                  <c:v>154.25834463481345</c:v>
                </c:pt>
                <c:pt idx="373">
                  <c:v>154.11545887351409</c:v>
                </c:pt>
                <c:pt idx="374">
                  <c:v>154.00829891497295</c:v>
                </c:pt>
                <c:pt idx="375">
                  <c:v>153.93586536836204</c:v>
                </c:pt>
                <c:pt idx="376">
                  <c:v>153.86642126936846</c:v>
                </c:pt>
                <c:pt idx="377">
                  <c:v>153.80365562926792</c:v>
                </c:pt>
                <c:pt idx="378">
                  <c:v>153.74837034865004</c:v>
                </c:pt>
                <c:pt idx="379">
                  <c:v>153.68590929173101</c:v>
                </c:pt>
                <c:pt idx="380">
                  <c:v>153.59121395309097</c:v>
                </c:pt>
                <c:pt idx="381">
                  <c:v>153.49852612097385</c:v>
                </c:pt>
                <c:pt idx="382">
                  <c:v>153.43506567322677</c:v>
                </c:pt>
                <c:pt idx="383">
                  <c:v>153.37360400713575</c:v>
                </c:pt>
                <c:pt idx="384">
                  <c:v>153.30914416856061</c:v>
                </c:pt>
                <c:pt idx="385">
                  <c:v>153.25750270057074</c:v>
                </c:pt>
                <c:pt idx="386">
                  <c:v>153.21067575167496</c:v>
                </c:pt>
                <c:pt idx="387">
                  <c:v>153.13943593750321</c:v>
                </c:pt>
                <c:pt idx="388">
                  <c:v>153.04579076457844</c:v>
                </c:pt>
                <c:pt idx="389">
                  <c:v>152.95214559165368</c:v>
                </c:pt>
                <c:pt idx="390">
                  <c:v>152.90531864275789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2D-4695-8184-373191910148}"/>
            </c:ext>
          </c:extLst>
        </c:ser>
        <c:ser>
          <c:idx val="4"/>
          <c:order val="4"/>
          <c:tx>
            <c:v>Wing 2 Root (right tower)</c:v>
          </c:tx>
          <c:spPr>
            <a:ln>
              <a:solidFill>
                <a:schemeClr val="accent5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[0]!U_FOAM_W2</c:f>
              <c:numCache>
                <c:formatCode>0.0000</c:formatCode>
                <c:ptCount val="391"/>
                <c:pt idx="0">
                  <c:v>115.07346758808916</c:v>
                </c:pt>
                <c:pt idx="1">
                  <c:v>114.98790898303207</c:v>
                </c:pt>
                <c:pt idx="2">
                  <c:v>115.61389650452685</c:v>
                </c:pt>
                <c:pt idx="3">
                  <c:v>116.8657319283829</c:v>
                </c:pt>
                <c:pt idx="4">
                  <c:v>118.11751150458559</c:v>
                </c:pt>
                <c:pt idx="5">
                  <c:v>119.36920730930808</c:v>
                </c:pt>
                <c:pt idx="6">
                  <c:v>120.82485312557242</c:v>
                </c:pt>
                <c:pt idx="7">
                  <c:v>121.97435999307152</c:v>
                </c:pt>
                <c:pt idx="8">
                  <c:v>122.63254711311072</c:v>
                </c:pt>
                <c:pt idx="9">
                  <c:v>124.23706304343688</c:v>
                </c:pt>
                <c:pt idx="10">
                  <c:v>126.76979883022568</c:v>
                </c:pt>
                <c:pt idx="11">
                  <c:v>129.59336418550248</c:v>
                </c:pt>
                <c:pt idx="12">
                  <c:v>133.6679461681565</c:v>
                </c:pt>
                <c:pt idx="13">
                  <c:v>138.70186848939403</c:v>
                </c:pt>
                <c:pt idx="14">
                  <c:v>142.47692402632885</c:v>
                </c:pt>
                <c:pt idx="15">
                  <c:v>145.05201551875797</c:v>
                </c:pt>
                <c:pt idx="16">
                  <c:v>148.27181690337977</c:v>
                </c:pt>
                <c:pt idx="17">
                  <c:v>151.43336680172303</c:v>
                </c:pt>
                <c:pt idx="18">
                  <c:v>153.9508949907231</c:v>
                </c:pt>
                <c:pt idx="19">
                  <c:v>156.46836733206976</c:v>
                </c:pt>
                <c:pt idx="20">
                  <c:v>158.98532803903134</c:v>
                </c:pt>
                <c:pt idx="21">
                  <c:v>161.50294900501575</c:v>
                </c:pt>
                <c:pt idx="22">
                  <c:v>165.2794826901378</c:v>
                </c:pt>
                <c:pt idx="23">
                  <c:v>170.31438953618601</c:v>
                </c:pt>
                <c:pt idx="24">
                  <c:v>174.09027196778953</c:v>
                </c:pt>
                <c:pt idx="25">
                  <c:v>176.60724168025536</c:v>
                </c:pt>
                <c:pt idx="26">
                  <c:v>180.38175675166411</c:v>
                </c:pt>
                <c:pt idx="27">
                  <c:v>185.41370548670886</c:v>
                </c:pt>
                <c:pt idx="28">
                  <c:v>189.01209873908704</c:v>
                </c:pt>
                <c:pt idx="29">
                  <c:v>190.73791600359414</c:v>
                </c:pt>
                <c:pt idx="30">
                  <c:v>192.6387759707082</c:v>
                </c:pt>
                <c:pt idx="31">
                  <c:v>196.41092833697883</c:v>
                </c:pt>
                <c:pt idx="32">
                  <c:v>201.44000273250055</c:v>
                </c:pt>
                <c:pt idx="33">
                  <c:v>208.98734844021084</c:v>
                </c:pt>
                <c:pt idx="34">
                  <c:v>216.53649837652512</c:v>
                </c:pt>
                <c:pt idx="35">
                  <c:v>221.56758147294175</c:v>
                </c:pt>
                <c:pt idx="36">
                  <c:v>226.59660902631418</c:v>
                </c:pt>
                <c:pt idx="37">
                  <c:v>231.62504117382139</c:v>
                </c:pt>
                <c:pt idx="38">
                  <c:v>235.92151185693831</c:v>
                </c:pt>
                <c:pt idx="39">
                  <c:v>239.56923632775016</c:v>
                </c:pt>
                <c:pt idx="40">
                  <c:v>243.43036972884624</c:v>
                </c:pt>
                <c:pt idx="41">
                  <c:v>248.72309584654897</c:v>
                </c:pt>
                <c:pt idx="42">
                  <c:v>253.88617684976856</c:v>
                </c:pt>
                <c:pt idx="43">
                  <c:v>257.6192648926941</c:v>
                </c:pt>
                <c:pt idx="44">
                  <c:v>261.57282115017728</c:v>
                </c:pt>
                <c:pt idx="45">
                  <c:v>265.0933280648016</c:v>
                </c:pt>
                <c:pt idx="46">
                  <c:v>268.39653835366704</c:v>
                </c:pt>
                <c:pt idx="47">
                  <c:v>272.13402572645236</c:v>
                </c:pt>
                <c:pt idx="48">
                  <c:v>275.8719688859693</c:v>
                </c:pt>
                <c:pt idx="49">
                  <c:v>278.65376221402397</c:v>
                </c:pt>
                <c:pt idx="50">
                  <c:v>281.73664390746529</c:v>
                </c:pt>
                <c:pt idx="51">
                  <c:v>285.81726909649814</c:v>
                </c:pt>
                <c:pt idx="52">
                  <c:v>289.63751593463707</c:v>
                </c:pt>
                <c:pt idx="53">
                  <c:v>293.41399286479151</c:v>
                </c:pt>
                <c:pt idx="54">
                  <c:v>298.71036527634703</c:v>
                </c:pt>
                <c:pt idx="55">
                  <c:v>303.65933115542458</c:v>
                </c:pt>
                <c:pt idx="56">
                  <c:v>306.30627115547571</c:v>
                </c:pt>
                <c:pt idx="57">
                  <c:v>309.30018081959571</c:v>
                </c:pt>
                <c:pt idx="58">
                  <c:v>313.03287883626155</c:v>
                </c:pt>
                <c:pt idx="59">
                  <c:v>316.76657219787074</c:v>
                </c:pt>
                <c:pt idx="60">
                  <c:v>320.50120505676978</c:v>
                </c:pt>
                <c:pt idx="61">
                  <c:v>324.23720527586357</c:v>
                </c:pt>
                <c:pt idx="62">
                  <c:v>327.04082861757126</c:v>
                </c:pt>
                <c:pt idx="63">
                  <c:v>328.91062395021788</c:v>
                </c:pt>
                <c:pt idx="64">
                  <c:v>331.12835636804999</c:v>
                </c:pt>
                <c:pt idx="65">
                  <c:v>333.34566092297729</c:v>
                </c:pt>
                <c:pt idx="66">
                  <c:v>335.21542833179717</c:v>
                </c:pt>
                <c:pt idx="67">
                  <c:v>337.08487957301895</c:v>
                </c:pt>
                <c:pt idx="68">
                  <c:v>338.9548703724526</c:v>
                </c:pt>
                <c:pt idx="69">
                  <c:v>340.82494494336635</c:v>
                </c:pt>
                <c:pt idx="70">
                  <c:v>343.08646618750549</c:v>
                </c:pt>
                <c:pt idx="71">
                  <c:v>345.52199785997755</c:v>
                </c:pt>
                <c:pt idx="72">
                  <c:v>347.56722682880525</c:v>
                </c:pt>
                <c:pt idx="73">
                  <c:v>349.4385849884336</c:v>
                </c:pt>
                <c:pt idx="74">
                  <c:v>350.84235942534747</c:v>
                </c:pt>
                <c:pt idx="75">
                  <c:v>351.77812227664174</c:v>
                </c:pt>
                <c:pt idx="76">
                  <c:v>352.71314109743321</c:v>
                </c:pt>
                <c:pt idx="77">
                  <c:v>353.64824368970483</c:v>
                </c:pt>
                <c:pt idx="78">
                  <c:v>354.73584377156845</c:v>
                </c:pt>
                <c:pt idx="79">
                  <c:v>355.82344385343208</c:v>
                </c:pt>
                <c:pt idx="80">
                  <c:v>356.79128560245982</c:v>
                </c:pt>
                <c:pt idx="81">
                  <c:v>358.22722270858719</c:v>
                </c:pt>
                <c:pt idx="82">
                  <c:v>361.03453018079279</c:v>
                </c:pt>
                <c:pt idx="83">
                  <c:v>364.77841930077165</c:v>
                </c:pt>
                <c:pt idx="84">
                  <c:v>369.56335793940508</c:v>
                </c:pt>
                <c:pt idx="85">
                  <c:v>374.34556276496323</c:v>
                </c:pt>
                <c:pt idx="86">
                  <c:v>378.08376086817776</c:v>
                </c:pt>
                <c:pt idx="87">
                  <c:v>381.82243367644645</c:v>
                </c:pt>
                <c:pt idx="88">
                  <c:v>385.56155326594262</c:v>
                </c:pt>
                <c:pt idx="89">
                  <c:v>389.15019397956007</c:v>
                </c:pt>
                <c:pt idx="90">
                  <c:v>391.8072567866335</c:v>
                </c:pt>
                <c:pt idx="91">
                  <c:v>394.62232345340897</c:v>
                </c:pt>
                <c:pt idx="92">
                  <c:v>398.37588859918264</c:v>
                </c:pt>
                <c:pt idx="93">
                  <c:v>400.71163369084309</c:v>
                </c:pt>
                <c:pt idx="94">
                  <c:v>401.55203540038394</c:v>
                </c:pt>
                <c:pt idx="95">
                  <c:v>402.40320754120847</c:v>
                </c:pt>
                <c:pt idx="96">
                  <c:v>403.34179879719102</c:v>
                </c:pt>
                <c:pt idx="97">
                  <c:v>404.38943380237913</c:v>
                </c:pt>
                <c:pt idx="98">
                  <c:v>405.43706880756719</c:v>
                </c:pt>
                <c:pt idx="99">
                  <c:v>406.37531597212495</c:v>
                </c:pt>
                <c:pt idx="100">
                  <c:v>407.07390685187733</c:v>
                </c:pt>
                <c:pt idx="101">
                  <c:v>407.54232828939337</c:v>
                </c:pt>
                <c:pt idx="102">
                  <c:v>408.24817392020617</c:v>
                </c:pt>
                <c:pt idx="103">
                  <c:v>410.17062431397983</c:v>
                </c:pt>
                <c:pt idx="104">
                  <c:v>412.25576614108678</c:v>
                </c:pt>
                <c:pt idx="105">
                  <c:v>412.8856512708748</c:v>
                </c:pt>
                <c:pt idx="106">
                  <c:v>412.94043781889116</c:v>
                </c:pt>
                <c:pt idx="107">
                  <c:v>412.99522436690751</c:v>
                </c:pt>
                <c:pt idx="108">
                  <c:v>427.80776800492208</c:v>
                </c:pt>
                <c:pt idx="109">
                  <c:v>442.6203116429366</c:v>
                </c:pt>
                <c:pt idx="110">
                  <c:v>442.56580433318743</c:v>
                </c:pt>
                <c:pt idx="111">
                  <c:v>442.51132494726494</c:v>
                </c:pt>
                <c:pt idx="112">
                  <c:v>443.20034612028235</c:v>
                </c:pt>
                <c:pt idx="113">
                  <c:v>444.57930003978026</c:v>
                </c:pt>
                <c:pt idx="114">
                  <c:v>445.9631649235231</c:v>
                </c:pt>
                <c:pt idx="115">
                  <c:v>447.35285234497394</c:v>
                </c:pt>
                <c:pt idx="116">
                  <c:v>448.74353511136815</c:v>
                </c:pt>
                <c:pt idx="117">
                  <c:v>450.13472951214737</c:v>
                </c:pt>
                <c:pt idx="118">
                  <c:v>452.24075557205617</c:v>
                </c:pt>
                <c:pt idx="119">
                  <c:v>454.42639833966086</c:v>
                </c:pt>
                <c:pt idx="120">
                  <c:v>455.90029726545447</c:v>
                </c:pt>
                <c:pt idx="121">
                  <c:v>457.87226087001198</c:v>
                </c:pt>
                <c:pt idx="122">
                  <c:v>460.42559808971703</c:v>
                </c:pt>
                <c:pt idx="123">
                  <c:v>462.41263958574808</c:v>
                </c:pt>
                <c:pt idx="124">
                  <c:v>463.87028153578478</c:v>
                </c:pt>
                <c:pt idx="125">
                  <c:v>465.31606493261006</c:v>
                </c:pt>
                <c:pt idx="126">
                  <c:v>466.35653258747504</c:v>
                </c:pt>
                <c:pt idx="127">
                  <c:v>467.04662477872608</c:v>
                </c:pt>
                <c:pt idx="128">
                  <c:v>467.73671696997707</c:v>
                </c:pt>
                <c:pt idx="129">
                  <c:v>468.42663261276368</c:v>
                </c:pt>
                <c:pt idx="130">
                  <c:v>469.13271336163712</c:v>
                </c:pt>
                <c:pt idx="131">
                  <c:v>469.85498714042427</c:v>
                </c:pt>
                <c:pt idx="132">
                  <c:v>470.91189013413913</c:v>
                </c:pt>
                <c:pt idx="133">
                  <c:v>472.30284585523918</c:v>
                </c:pt>
                <c:pt idx="134">
                  <c:v>474.37841622862123</c:v>
                </c:pt>
                <c:pt idx="135">
                  <c:v>476.44732816412233</c:v>
                </c:pt>
                <c:pt idx="136">
                  <c:v>477.48100767479116</c:v>
                </c:pt>
                <c:pt idx="137">
                  <c:v>478.17009642290901</c:v>
                </c:pt>
                <c:pt idx="138">
                  <c:v>478.85929686633369</c:v>
                </c:pt>
                <c:pt idx="139">
                  <c:v>479.54783705073561</c:v>
                </c:pt>
                <c:pt idx="140">
                  <c:v>480.21278082952574</c:v>
                </c:pt>
                <c:pt idx="141">
                  <c:v>480.85370033979927</c:v>
                </c:pt>
                <c:pt idx="142">
                  <c:v>481.53791596031738</c:v>
                </c:pt>
                <c:pt idx="143">
                  <c:v>482.26568801102462</c:v>
                </c:pt>
                <c:pt idx="144">
                  <c:v>483.04101588270277</c:v>
                </c:pt>
                <c:pt idx="145">
                  <c:v>483.60215204963436</c:v>
                </c:pt>
                <c:pt idx="146">
                  <c:v>483.80362947535968</c:v>
                </c:pt>
                <c:pt idx="147">
                  <c:v>483.87494924490261</c:v>
                </c:pt>
                <c:pt idx="148">
                  <c:v>485.2701403821593</c:v>
                </c:pt>
                <c:pt idx="149">
                  <c:v>486.64599482453048</c:v>
                </c:pt>
                <c:pt idx="150">
                  <c:v>488.14888308374918</c:v>
                </c:pt>
                <c:pt idx="151">
                  <c:v>489.65214335821929</c:v>
                </c:pt>
                <c:pt idx="152">
                  <c:v>491.13999337723806</c:v>
                </c:pt>
                <c:pt idx="153">
                  <c:v>492.62787132008356</c:v>
                </c:pt>
                <c:pt idx="154">
                  <c:v>494.10456178887318</c:v>
                </c:pt>
                <c:pt idx="155">
                  <c:v>495.58165219674095</c:v>
                </c:pt>
                <c:pt idx="156">
                  <c:v>497.0361802878997</c:v>
                </c:pt>
                <c:pt idx="157">
                  <c:v>498.49110831813658</c:v>
                </c:pt>
                <c:pt idx="158">
                  <c:v>499.91092729560364</c:v>
                </c:pt>
                <c:pt idx="159">
                  <c:v>501.33114621214889</c:v>
                </c:pt>
                <c:pt idx="160">
                  <c:v>502.70490915709792</c:v>
                </c:pt>
                <c:pt idx="161">
                  <c:v>504.07904411729839</c:v>
                </c:pt>
                <c:pt idx="162">
                  <c:v>505.36407824917671</c:v>
                </c:pt>
                <c:pt idx="163">
                  <c:v>506.64911238105503</c:v>
                </c:pt>
                <c:pt idx="164">
                  <c:v>507.79855997455962</c:v>
                </c:pt>
                <c:pt idx="165">
                  <c:v>508.94797964423753</c:v>
                </c:pt>
                <c:pt idx="166">
                  <c:v>509.88372915637234</c:v>
                </c:pt>
                <c:pt idx="167">
                  <c:v>510.81947866850714</c:v>
                </c:pt>
                <c:pt idx="168">
                  <c:v>511.510471748366</c:v>
                </c:pt>
                <c:pt idx="169">
                  <c:v>512.20109281297346</c:v>
                </c:pt>
                <c:pt idx="170">
                  <c:v>513.0200754709881</c:v>
                </c:pt>
                <c:pt idx="171">
                  <c:v>513.83865818992444</c:v>
                </c:pt>
                <c:pt idx="172">
                  <c:v>514.0873573256531</c:v>
                </c:pt>
                <c:pt idx="173">
                  <c:v>514.33605646138165</c:v>
                </c:pt>
                <c:pt idx="174">
                  <c:v>514.48596163929926</c:v>
                </c:pt>
                <c:pt idx="175">
                  <c:v>514.63623883246828</c:v>
                </c:pt>
                <c:pt idx="176">
                  <c:v>514.72301758187905</c:v>
                </c:pt>
                <c:pt idx="177">
                  <c:v>514.8097963312897</c:v>
                </c:pt>
                <c:pt idx="178">
                  <c:v>514.86680932401305</c:v>
                </c:pt>
                <c:pt idx="179">
                  <c:v>514.92382231673639</c:v>
                </c:pt>
                <c:pt idx="180">
                  <c:v>514.97796187725089</c:v>
                </c:pt>
                <c:pt idx="181">
                  <c:v>515.0317014986872</c:v>
                </c:pt>
                <c:pt idx="182">
                  <c:v>515.04379251565501</c:v>
                </c:pt>
                <c:pt idx="183">
                  <c:v>515.05588353262306</c:v>
                </c:pt>
                <c:pt idx="184">
                  <c:v>515.0240361913319</c:v>
                </c:pt>
                <c:pt idx="185">
                  <c:v>514.99178891096267</c:v>
                </c:pt>
                <c:pt idx="186">
                  <c:v>514.95521615939515</c:v>
                </c:pt>
                <c:pt idx="187">
                  <c:v>514.91864340782786</c:v>
                </c:pt>
                <c:pt idx="188">
                  <c:v>514.85984433278634</c:v>
                </c:pt>
                <c:pt idx="189">
                  <c:v>514.80104525774482</c:v>
                </c:pt>
                <c:pt idx="190">
                  <c:v>514.6817635122303</c:v>
                </c:pt>
                <c:pt idx="191">
                  <c:v>514.56290962962066</c:v>
                </c:pt>
                <c:pt idx="192">
                  <c:v>514.34447992205196</c:v>
                </c:pt>
                <c:pt idx="193">
                  <c:v>514.12605021448326</c:v>
                </c:pt>
                <c:pt idx="194">
                  <c:v>513.38247089410538</c:v>
                </c:pt>
                <c:pt idx="195">
                  <c:v>512.63849163464943</c:v>
                </c:pt>
                <c:pt idx="196">
                  <c:v>511.99891532527846</c:v>
                </c:pt>
                <c:pt idx="197">
                  <c:v>511.35891115300262</c:v>
                </c:pt>
                <c:pt idx="198">
                  <c:v>510.48213676289151</c:v>
                </c:pt>
                <c:pt idx="199">
                  <c:v>509.60536237278041</c:v>
                </c:pt>
                <c:pt idx="200">
                  <c:v>508.51592308288804</c:v>
                </c:pt>
                <c:pt idx="201">
                  <c:v>507.42651171682235</c:v>
                </c:pt>
                <c:pt idx="202">
                  <c:v>506.19592904703984</c:v>
                </c:pt>
                <c:pt idx="203">
                  <c:v>504.96534637725733</c:v>
                </c:pt>
                <c:pt idx="204">
                  <c:v>503.64069243799719</c:v>
                </c:pt>
                <c:pt idx="205">
                  <c:v>502.31646636164197</c:v>
                </c:pt>
                <c:pt idx="206">
                  <c:v>500.94031124365421</c:v>
                </c:pt>
                <c:pt idx="207">
                  <c:v>499.56455606474464</c:v>
                </c:pt>
                <c:pt idx="208">
                  <c:v>498.14872139190982</c:v>
                </c:pt>
                <c:pt idx="209">
                  <c:v>496.73328665815313</c:v>
                </c:pt>
                <c:pt idx="210">
                  <c:v>495.29082179541297</c:v>
                </c:pt>
                <c:pt idx="211">
                  <c:v>493.84875687175099</c:v>
                </c:pt>
                <c:pt idx="212">
                  <c:v>492.39148344298593</c:v>
                </c:pt>
                <c:pt idx="213">
                  <c:v>490.93418209039419</c:v>
                </c:pt>
                <c:pt idx="214">
                  <c:v>489.45789623253154</c:v>
                </c:pt>
                <c:pt idx="215">
                  <c:v>487.98203823757376</c:v>
                </c:pt>
                <c:pt idx="216">
                  <c:v>487.57496783110173</c:v>
                </c:pt>
                <c:pt idx="217">
                  <c:v>486.76168274396747</c:v>
                </c:pt>
                <c:pt idx="218">
                  <c:v>485.97928574283617</c:v>
                </c:pt>
                <c:pt idx="219">
                  <c:v>485.22334957402143</c:v>
                </c:pt>
                <c:pt idx="220">
                  <c:v>484.46073514168887</c:v>
                </c:pt>
                <c:pt idx="221">
                  <c:v>483.89089944322194</c:v>
                </c:pt>
                <c:pt idx="222">
                  <c:v>483.51440996065907</c:v>
                </c:pt>
                <c:pt idx="223">
                  <c:v>483.09777794564195</c:v>
                </c:pt>
                <c:pt idx="224">
                  <c:v>482.64188704780702</c:v>
                </c:pt>
                <c:pt idx="225">
                  <c:v>482.03185296923232</c:v>
                </c:pt>
                <c:pt idx="226">
                  <c:v>481.26705238022612</c:v>
                </c:pt>
                <c:pt idx="227">
                  <c:v>480.11886065452541</c:v>
                </c:pt>
                <c:pt idx="228">
                  <c:v>478.59634577729878</c:v>
                </c:pt>
                <c:pt idx="229">
                  <c:v>477.46677373249315</c:v>
                </c:pt>
                <c:pt idx="230">
                  <c:v>476.71022233217639</c:v>
                </c:pt>
                <c:pt idx="231">
                  <c:v>475.55805823220646</c:v>
                </c:pt>
                <c:pt idx="232">
                  <c:v>474.02106086937141</c:v>
                </c:pt>
                <c:pt idx="233">
                  <c:v>472.4935593546096</c:v>
                </c:pt>
                <c:pt idx="234">
                  <c:v>470.97534921562988</c:v>
                </c:pt>
                <c:pt idx="235">
                  <c:v>469.83589848736688</c:v>
                </c:pt>
                <c:pt idx="236">
                  <c:v>469.0759142709926</c:v>
                </c:pt>
                <c:pt idx="237">
                  <c:v>468.31539049640656</c:v>
                </c:pt>
                <c:pt idx="238">
                  <c:v>467.55515496559184</c:v>
                </c:pt>
                <c:pt idx="239">
                  <c:v>466.79440780039215</c:v>
                </c:pt>
                <c:pt idx="240">
                  <c:v>466.03389303131024</c:v>
                </c:pt>
                <c:pt idx="241">
                  <c:v>464.88783789819115</c:v>
                </c:pt>
                <c:pt idx="242">
                  <c:v>463.35687473623091</c:v>
                </c:pt>
                <c:pt idx="243">
                  <c:v>461.82011696038921</c:v>
                </c:pt>
                <c:pt idx="244">
                  <c:v>460.28745135231355</c:v>
                </c:pt>
                <c:pt idx="245">
                  <c:v>459.14532984950426</c:v>
                </c:pt>
                <c:pt idx="246">
                  <c:v>458.38411698475454</c:v>
                </c:pt>
                <c:pt idx="247">
                  <c:v>457.6168491861788</c:v>
                </c:pt>
                <c:pt idx="248">
                  <c:v>456.84432633193353</c:v>
                </c:pt>
                <c:pt idx="249">
                  <c:v>456.07177555386158</c:v>
                </c:pt>
                <c:pt idx="250">
                  <c:v>455.29922477578964</c:v>
                </c:pt>
                <c:pt idx="251">
                  <c:v>454.15065740558038</c:v>
                </c:pt>
                <c:pt idx="252">
                  <c:v>452.62488263150351</c:v>
                </c:pt>
                <c:pt idx="253">
                  <c:v>451.08805818787579</c:v>
                </c:pt>
                <c:pt idx="254">
                  <c:v>449.54023992235057</c:v>
                </c:pt>
                <c:pt idx="255">
                  <c:v>448.00305246897545</c:v>
                </c:pt>
                <c:pt idx="256">
                  <c:v>446.47598419336555</c:v>
                </c:pt>
                <c:pt idx="257">
                  <c:v>444.94877629862202</c:v>
                </c:pt>
                <c:pt idx="258">
                  <c:v>444.18530251122257</c:v>
                </c:pt>
                <c:pt idx="259">
                  <c:v>444.13082312530008</c:v>
                </c:pt>
                <c:pt idx="260">
                  <c:v>444.07631581555086</c:v>
                </c:pt>
                <c:pt idx="261">
                  <c:v>429.26377217753634</c:v>
                </c:pt>
                <c:pt idx="262">
                  <c:v>414.45122853952182</c:v>
                </c:pt>
                <c:pt idx="263">
                  <c:v>414.50601508753817</c:v>
                </c:pt>
                <c:pt idx="264">
                  <c:v>414.56080163555453</c:v>
                </c:pt>
                <c:pt idx="265">
                  <c:v>413.35978458382363</c:v>
                </c:pt>
                <c:pt idx="266">
                  <c:v>412.15916747117086</c:v>
                </c:pt>
                <c:pt idx="267">
                  <c:v>410.5571682468676</c:v>
                </c:pt>
                <c:pt idx="268">
                  <c:v>407.35372827479534</c:v>
                </c:pt>
                <c:pt idx="269">
                  <c:v>404.95117171681579</c:v>
                </c:pt>
                <c:pt idx="270">
                  <c:v>403.05821231039499</c:v>
                </c:pt>
                <c:pt idx="271">
                  <c:v>400.36473249962887</c:v>
                </c:pt>
                <c:pt idx="272">
                  <c:v>397.16119975057234</c:v>
                </c:pt>
                <c:pt idx="273">
                  <c:v>393.9573319155952</c:v>
                </c:pt>
                <c:pt idx="274">
                  <c:v>389.11382374081791</c:v>
                </c:pt>
                <c:pt idx="275">
                  <c:v>382.62966996847871</c:v>
                </c:pt>
                <c:pt idx="276">
                  <c:v>377.78412335435121</c:v>
                </c:pt>
                <c:pt idx="277">
                  <c:v>375.37975174763505</c:v>
                </c:pt>
                <c:pt idx="278">
                  <c:v>373.77688688470357</c:v>
                </c:pt>
                <c:pt idx="279">
                  <c:v>371.37223603972035</c:v>
                </c:pt>
                <c:pt idx="280">
                  <c:v>368.1659199134964</c:v>
                </c:pt>
                <c:pt idx="281">
                  <c:v>364.9597244880834</c:v>
                </c:pt>
                <c:pt idx="282">
                  <c:v>361.75330567205668</c:v>
                </c:pt>
                <c:pt idx="283">
                  <c:v>358.18247659534939</c:v>
                </c:pt>
                <c:pt idx="284">
                  <c:v>354.61119173191048</c:v>
                </c:pt>
                <c:pt idx="285">
                  <c:v>351.403842424098</c:v>
                </c:pt>
                <c:pt idx="286">
                  <c:v>348.1962138780184</c:v>
                </c:pt>
                <c:pt idx="287">
                  <c:v>344.9887618804031</c:v>
                </c:pt>
                <c:pt idx="288">
                  <c:v>341.4897443819869</c:v>
                </c:pt>
                <c:pt idx="289">
                  <c:v>338.71949155727845</c:v>
                </c:pt>
                <c:pt idx="290">
                  <c:v>337.49597341273898</c:v>
                </c:pt>
                <c:pt idx="291">
                  <c:v>335.93064606818734</c:v>
                </c:pt>
                <c:pt idx="292">
                  <c:v>333.74438897639487</c:v>
                </c:pt>
                <c:pt idx="293">
                  <c:v>331.80502490945997</c:v>
                </c:pt>
                <c:pt idx="294">
                  <c:v>328.26642244780948</c:v>
                </c:pt>
                <c:pt idx="295">
                  <c:v>320.64534540572419</c:v>
                </c:pt>
                <c:pt idx="296">
                  <c:v>310.54117088973891</c:v>
                </c:pt>
                <c:pt idx="297">
                  <c:v>304.86100992143764</c:v>
                </c:pt>
                <c:pt idx="298">
                  <c:v>303.60519849405523</c:v>
                </c:pt>
                <c:pt idx="299">
                  <c:v>302.5904206244914</c:v>
                </c:pt>
                <c:pt idx="300">
                  <c:v>301.81667631274627</c:v>
                </c:pt>
                <c:pt idx="301">
                  <c:v>300.31388808902619</c:v>
                </c:pt>
                <c:pt idx="302">
                  <c:v>298.08228834944902</c:v>
                </c:pt>
                <c:pt idx="303">
                  <c:v>296.00316808845565</c:v>
                </c:pt>
                <c:pt idx="304">
                  <c:v>294.12723579749286</c:v>
                </c:pt>
                <c:pt idx="305">
                  <c:v>292.37799141732421</c:v>
                </c:pt>
                <c:pt idx="306">
                  <c:v>290.70498677644747</c:v>
                </c:pt>
                <c:pt idx="307">
                  <c:v>288.19527984559335</c:v>
                </c:pt>
                <c:pt idx="308">
                  <c:v>285.68594492999057</c:v>
                </c:pt>
                <c:pt idx="309">
                  <c:v>284.01294028911383</c:v>
                </c:pt>
                <c:pt idx="310">
                  <c:v>282.33953570915895</c:v>
                </c:pt>
                <c:pt idx="311">
                  <c:v>280.66650314445553</c:v>
                </c:pt>
                <c:pt idx="312">
                  <c:v>278.99349850357879</c:v>
                </c:pt>
                <c:pt idx="313">
                  <c:v>277.32049386270211</c:v>
                </c:pt>
                <c:pt idx="314">
                  <c:v>275.45853151564842</c:v>
                </c:pt>
                <c:pt idx="315">
                  <c:v>273.4067278127813</c:v>
                </c:pt>
                <c:pt idx="316">
                  <c:v>271.35695172913165</c:v>
                </c:pt>
                <c:pt idx="317">
                  <c:v>269.29434967115407</c:v>
                </c:pt>
                <c:pt idx="318">
                  <c:v>264.25814737366687</c:v>
                </c:pt>
                <c:pt idx="319">
                  <c:v>254.90375593943918</c:v>
                </c:pt>
                <c:pt idx="320">
                  <c:v>253.58281929547343</c:v>
                </c:pt>
                <c:pt idx="321">
                  <c:v>254.32107158378722</c:v>
                </c:pt>
                <c:pt idx="322">
                  <c:v>255.03688218856439</c:v>
                </c:pt>
                <c:pt idx="323">
                  <c:v>255.74327080392999</c:v>
                </c:pt>
                <c:pt idx="324">
                  <c:v>256.33793226078245</c:v>
                </c:pt>
                <c:pt idx="325">
                  <c:v>256.98515055789204</c:v>
                </c:pt>
                <c:pt idx="326">
                  <c:v>257.52168206895249</c:v>
                </c:pt>
                <c:pt idx="327">
                  <c:v>253.10002184308195</c:v>
                </c:pt>
                <c:pt idx="328">
                  <c:v>248.15970262876812</c:v>
                </c:pt>
                <c:pt idx="329">
                  <c:v>249.52968525150953</c:v>
                </c:pt>
                <c:pt idx="330">
                  <c:v>250.72120109053594</c:v>
                </c:pt>
                <c:pt idx="331">
                  <c:v>247.23640485046917</c:v>
                </c:pt>
                <c:pt idx="332">
                  <c:v>246.90701177288838</c:v>
                </c:pt>
                <c:pt idx="333">
                  <c:v>245.52922793216965</c:v>
                </c:pt>
                <c:pt idx="334">
                  <c:v>244.33180761019941</c:v>
                </c:pt>
                <c:pt idx="335">
                  <c:v>243.24590543787974</c:v>
                </c:pt>
                <c:pt idx="336">
                  <c:v>242.30893914009368</c:v>
                </c:pt>
                <c:pt idx="337">
                  <c:v>240.90184805136204</c:v>
                </c:pt>
                <c:pt idx="338">
                  <c:v>238.19438475461124</c:v>
                </c:pt>
                <c:pt idx="339">
                  <c:v>234.65541837589922</c:v>
                </c:pt>
                <c:pt idx="340">
                  <c:v>225.80741648241514</c:v>
                </c:pt>
                <c:pt idx="341">
                  <c:v>217.016773420069</c:v>
                </c:pt>
                <c:pt idx="342">
                  <c:v>214.84756417668564</c:v>
                </c:pt>
                <c:pt idx="343">
                  <c:v>213.81996033279387</c:v>
                </c:pt>
                <c:pt idx="344">
                  <c:v>212.03083374011555</c:v>
                </c:pt>
                <c:pt idx="345">
                  <c:v>208.45252470710557</c:v>
                </c:pt>
                <c:pt idx="346">
                  <c:v>203.73240580231283</c:v>
                </c:pt>
                <c:pt idx="347">
                  <c:v>200.23030858476801</c:v>
                </c:pt>
                <c:pt idx="348">
                  <c:v>197.94623305447101</c:v>
                </c:pt>
                <c:pt idx="349">
                  <c:v>196.19521236952528</c:v>
                </c:pt>
                <c:pt idx="350">
                  <c:v>194.97673489554586</c:v>
                </c:pt>
                <c:pt idx="351">
                  <c:v>193.75882490360488</c:v>
                </c:pt>
                <c:pt idx="352">
                  <c:v>192.54128692691535</c:v>
                </c:pt>
                <c:pt idx="353">
                  <c:v>187.21328763982353</c:v>
                </c:pt>
                <c:pt idx="354">
                  <c:v>181.352689294112</c:v>
                </c:pt>
                <c:pt idx="355">
                  <c:v>179.06926501733363</c:v>
                </c:pt>
                <c:pt idx="356">
                  <c:v>177.31878389059966</c:v>
                </c:pt>
                <c:pt idx="357">
                  <c:v>176.10127383773687</c:v>
                </c:pt>
                <c:pt idx="358">
                  <c:v>174.97200169651086</c:v>
                </c:pt>
                <c:pt idx="359">
                  <c:v>173.93107916222857</c:v>
                </c:pt>
                <c:pt idx="360">
                  <c:v>171.44386250405023</c:v>
                </c:pt>
                <c:pt idx="361">
                  <c:v>167.50952391999283</c:v>
                </c:pt>
                <c:pt idx="362">
                  <c:v>163.63854325324587</c:v>
                </c:pt>
                <c:pt idx="363">
                  <c:v>161.2270826238011</c:v>
                </c:pt>
                <c:pt idx="364">
                  <c:v>160.21183996200153</c:v>
                </c:pt>
                <c:pt idx="365">
                  <c:v>159.19654145254856</c:v>
                </c:pt>
                <c:pt idx="366">
                  <c:v>158.18103847080442</c:v>
                </c:pt>
                <c:pt idx="367">
                  <c:v>153.73981853725525</c:v>
                </c:pt>
                <c:pt idx="368">
                  <c:v>147.90265987432792</c:v>
                </c:pt>
                <c:pt idx="369">
                  <c:v>144.9840945047776</c:v>
                </c:pt>
                <c:pt idx="370">
                  <c:v>143.46143994077869</c:v>
                </c:pt>
                <c:pt idx="371">
                  <c:v>142.37026470178114</c:v>
                </c:pt>
                <c:pt idx="372">
                  <c:v>140.56928946870994</c:v>
                </c:pt>
                <c:pt idx="373">
                  <c:v>138.13458643789653</c:v>
                </c:pt>
                <c:pt idx="374">
                  <c:v>136.30835919524742</c:v>
                </c:pt>
                <c:pt idx="375">
                  <c:v>135.09057981693587</c:v>
                </c:pt>
                <c:pt idx="376">
                  <c:v>133.87328414918267</c:v>
                </c:pt>
                <c:pt idx="377">
                  <c:v>132.80824456939939</c:v>
                </c:pt>
                <c:pt idx="378">
                  <c:v>131.76702478584167</c:v>
                </c:pt>
                <c:pt idx="379">
                  <c:v>130.59634544176936</c:v>
                </c:pt>
                <c:pt idx="380">
                  <c:v>128.84049847137322</c:v>
                </c:pt>
                <c:pt idx="381">
                  <c:v>127.08430740955231</c:v>
                </c:pt>
                <c:pt idx="382">
                  <c:v>125.91360014165332</c:v>
                </c:pt>
                <c:pt idx="383">
                  <c:v>124.74294872140769</c:v>
                </c:pt>
                <c:pt idx="384">
                  <c:v>123.57221352968196</c:v>
                </c:pt>
                <c:pt idx="385">
                  <c:v>122.50148202582011</c:v>
                </c:pt>
                <c:pt idx="386">
                  <c:v>121.53093075828667</c:v>
                </c:pt>
                <c:pt idx="387">
                  <c:v>120.07507593315978</c:v>
                </c:pt>
                <c:pt idx="388">
                  <c:v>118.13357345901471</c:v>
                </c:pt>
                <c:pt idx="389">
                  <c:v>116.1920709848697</c:v>
                </c:pt>
                <c:pt idx="390">
                  <c:v>115.22151971733626</c:v>
                </c:pt>
              </c:numCache>
            </c:numRef>
          </c:xVal>
          <c:yVal>
            <c:numRef>
              <c:f>[0]!V_FOAM_W2</c:f>
              <c:numCache>
                <c:formatCode>0.0000</c:formatCode>
                <c:ptCount val="391"/>
                <c:pt idx="0">
                  <c:v>145.19082936507667</c:v>
                </c:pt>
                <c:pt idx="1">
                  <c:v>140.28917602308067</c:v>
                </c:pt>
                <c:pt idx="2">
                  <c:v>140.2142396305016</c:v>
                </c:pt>
                <c:pt idx="3">
                  <c:v>140.05636806378016</c:v>
                </c:pt>
                <c:pt idx="4">
                  <c:v>139.8952969844334</c:v>
                </c:pt>
                <c:pt idx="5">
                  <c:v>139.72942663614867</c:v>
                </c:pt>
                <c:pt idx="6">
                  <c:v>139.53599267431105</c:v>
                </c:pt>
                <c:pt idx="7">
                  <c:v>139.38310774512476</c:v>
                </c:pt>
                <c:pt idx="8">
                  <c:v>139.29640760086608</c:v>
                </c:pt>
                <c:pt idx="9">
                  <c:v>139.08277242274792</c:v>
                </c:pt>
                <c:pt idx="10">
                  <c:v>138.73611732857023</c:v>
                </c:pt>
                <c:pt idx="11">
                  <c:v>138.34277945284441</c:v>
                </c:pt>
                <c:pt idx="12">
                  <c:v>137.76758064666387</c:v>
                </c:pt>
                <c:pt idx="13">
                  <c:v>137.03161457153092</c:v>
                </c:pt>
                <c:pt idx="14">
                  <c:v>136.46324425821558</c:v>
                </c:pt>
                <c:pt idx="15">
                  <c:v>136.06784253133671</c:v>
                </c:pt>
                <c:pt idx="16">
                  <c:v>135.56997346864296</c:v>
                </c:pt>
                <c:pt idx="17">
                  <c:v>135.08112240718762</c:v>
                </c:pt>
                <c:pt idx="18">
                  <c:v>134.6883256943832</c:v>
                </c:pt>
                <c:pt idx="19">
                  <c:v>134.29232946895343</c:v>
                </c:pt>
                <c:pt idx="20">
                  <c:v>133.8899411992297</c:v>
                </c:pt>
                <c:pt idx="21">
                  <c:v>133.47954018602928</c:v>
                </c:pt>
                <c:pt idx="22">
                  <c:v>132.85833602865605</c:v>
                </c:pt>
                <c:pt idx="23">
                  <c:v>132.01833692650331</c:v>
                </c:pt>
                <c:pt idx="24">
                  <c:v>131.38274194327278</c:v>
                </c:pt>
                <c:pt idx="25">
                  <c:v>130.95795010421512</c:v>
                </c:pt>
                <c:pt idx="26">
                  <c:v>130.31277752597865</c:v>
                </c:pt>
                <c:pt idx="27">
                  <c:v>129.44082518331277</c:v>
                </c:pt>
                <c:pt idx="28">
                  <c:v>128.81312901378567</c:v>
                </c:pt>
                <c:pt idx="29">
                  <c:v>128.51256359739602</c:v>
                </c:pt>
                <c:pt idx="30">
                  <c:v>128.17853817108372</c:v>
                </c:pt>
                <c:pt idx="31">
                  <c:v>127.51260366556605</c:v>
                </c:pt>
                <c:pt idx="32">
                  <c:v>126.61349735132498</c:v>
                </c:pt>
                <c:pt idx="33">
                  <c:v>125.2495703854263</c:v>
                </c:pt>
                <c:pt idx="34">
                  <c:v>123.87441022055557</c:v>
                </c:pt>
                <c:pt idx="35">
                  <c:v>122.95286543219714</c:v>
                </c:pt>
                <c:pt idx="36">
                  <c:v>122.0281560359968</c:v>
                </c:pt>
                <c:pt idx="37">
                  <c:v>121.0922553265645</c:v>
                </c:pt>
                <c:pt idx="38">
                  <c:v>120.27954785821174</c:v>
                </c:pt>
                <c:pt idx="39">
                  <c:v>119.59018134826195</c:v>
                </c:pt>
                <c:pt idx="40">
                  <c:v>118.8650849002357</c:v>
                </c:pt>
                <c:pt idx="41">
                  <c:v>117.87496337083275</c:v>
                </c:pt>
                <c:pt idx="42">
                  <c:v>116.90630772810238</c:v>
                </c:pt>
                <c:pt idx="43">
                  <c:v>116.20264924292201</c:v>
                </c:pt>
                <c:pt idx="44">
                  <c:v>115.45513638088161</c:v>
                </c:pt>
                <c:pt idx="45">
                  <c:v>114.78879362817702</c:v>
                </c:pt>
                <c:pt idx="46">
                  <c:v>114.16464964836632</c:v>
                </c:pt>
                <c:pt idx="47">
                  <c:v>113.46091437266247</c:v>
                </c:pt>
                <c:pt idx="48">
                  <c:v>112.7603716286273</c:v>
                </c:pt>
                <c:pt idx="49">
                  <c:v>112.24294387522502</c:v>
                </c:pt>
                <c:pt idx="50">
                  <c:v>111.67065305383764</c:v>
                </c:pt>
                <c:pt idx="51">
                  <c:v>110.91452122232272</c:v>
                </c:pt>
                <c:pt idx="52">
                  <c:v>110.20774113227367</c:v>
                </c:pt>
                <c:pt idx="53">
                  <c:v>109.51452699796062</c:v>
                </c:pt>
                <c:pt idx="54">
                  <c:v>108.54994572190679</c:v>
                </c:pt>
                <c:pt idx="55">
                  <c:v>107.6682401430848</c:v>
                </c:pt>
                <c:pt idx="56">
                  <c:v>107.19477259812592</c:v>
                </c:pt>
                <c:pt idx="57">
                  <c:v>106.65924014991322</c:v>
                </c:pt>
                <c:pt idx="58">
                  <c:v>106.00199554067007</c:v>
                </c:pt>
                <c:pt idx="59">
                  <c:v>105.35593526370218</c:v>
                </c:pt>
                <c:pt idx="60">
                  <c:v>104.71785980638427</c:v>
                </c:pt>
                <c:pt idx="61">
                  <c:v>104.08936194407227</c:v>
                </c:pt>
                <c:pt idx="62">
                  <c:v>103.63076216449122</c:v>
                </c:pt>
                <c:pt idx="63">
                  <c:v>103.32768360369712</c:v>
                </c:pt>
                <c:pt idx="64">
                  <c:v>102.97212471561181</c:v>
                </c:pt>
                <c:pt idx="65">
                  <c:v>102.61497305217054</c:v>
                </c:pt>
                <c:pt idx="66">
                  <c:v>102.31029473506379</c:v>
                </c:pt>
                <c:pt idx="67">
                  <c:v>102.01042266785171</c:v>
                </c:pt>
                <c:pt idx="68">
                  <c:v>101.71854240124628</c:v>
                </c:pt>
                <c:pt idx="69">
                  <c:v>101.43146140357882</c:v>
                </c:pt>
                <c:pt idx="70">
                  <c:v>101.08633988540413</c:v>
                </c:pt>
                <c:pt idx="71">
                  <c:v>100.71737783805281</c:v>
                </c:pt>
                <c:pt idx="72">
                  <c:v>100.40323585571338</c:v>
                </c:pt>
                <c:pt idx="73">
                  <c:v>100.12093318411388</c:v>
                </c:pt>
                <c:pt idx="74">
                  <c:v>99.912402202561225</c:v>
                </c:pt>
                <c:pt idx="75">
                  <c:v>99.77605013569945</c:v>
                </c:pt>
                <c:pt idx="76">
                  <c:v>99.642911543376385</c:v>
                </c:pt>
                <c:pt idx="77">
                  <c:v>99.514572219991294</c:v>
                </c:pt>
                <c:pt idx="78">
                  <c:v>99.367568608028193</c:v>
                </c:pt>
                <c:pt idx="79">
                  <c:v>99.220564996065121</c:v>
                </c:pt>
                <c:pt idx="80">
                  <c:v>99.088453721607038</c:v>
                </c:pt>
                <c:pt idx="81">
                  <c:v>98.888962801396048</c:v>
                </c:pt>
                <c:pt idx="82">
                  <c:v>98.503909926457339</c:v>
                </c:pt>
                <c:pt idx="83">
                  <c:v>98.006494348390135</c:v>
                </c:pt>
                <c:pt idx="84">
                  <c:v>97.399693306439161</c:v>
                </c:pt>
                <c:pt idx="85">
                  <c:v>96.842547538790853</c:v>
                </c:pt>
                <c:pt idx="86">
                  <c:v>96.431644458827606</c:v>
                </c:pt>
                <c:pt idx="87">
                  <c:v>96.047937236179592</c:v>
                </c:pt>
                <c:pt idx="88">
                  <c:v>95.689826114534185</c:v>
                </c:pt>
                <c:pt idx="89">
                  <c:v>95.374347702329942</c:v>
                </c:pt>
                <c:pt idx="90">
                  <c:v>95.159942946628803</c:v>
                </c:pt>
                <c:pt idx="91">
                  <c:v>94.944380469352126</c:v>
                </c:pt>
                <c:pt idx="92">
                  <c:v>94.680431579540027</c:v>
                </c:pt>
                <c:pt idx="93">
                  <c:v>94.530844458490577</c:v>
                </c:pt>
                <c:pt idx="94">
                  <c:v>94.477769355090885</c:v>
                </c:pt>
                <c:pt idx="95">
                  <c:v>94.422906009548171</c:v>
                </c:pt>
                <c:pt idx="96">
                  <c:v>94.356915296616819</c:v>
                </c:pt>
                <c:pt idx="97">
                  <c:v>94.281020000948786</c:v>
                </c:pt>
                <c:pt idx="98">
                  <c:v>94.205124705280781</c:v>
                </c:pt>
                <c:pt idx="99">
                  <c:v>94.142340485931413</c:v>
                </c:pt>
                <c:pt idx="100">
                  <c:v>94.101342160028707</c:v>
                </c:pt>
                <c:pt idx="101">
                  <c:v>94.075563159361707</c:v>
                </c:pt>
                <c:pt idx="102">
                  <c:v>94.037638688864092</c:v>
                </c:pt>
                <c:pt idx="103">
                  <c:v>93.932071253168573</c:v>
                </c:pt>
                <c:pt idx="104">
                  <c:v>93.818863299166765</c:v>
                </c:pt>
                <c:pt idx="105">
                  <c:v>93.783864966750798</c:v>
                </c:pt>
                <c:pt idx="106">
                  <c:v>96.922586852193433</c:v>
                </c:pt>
                <c:pt idx="107">
                  <c:v>100.06130873763604</c:v>
                </c:pt>
                <c:pt idx="108">
                  <c:v>99.80275504511792</c:v>
                </c:pt>
                <c:pt idx="109">
                  <c:v>99.544201352599828</c:v>
                </c:pt>
                <c:pt idx="110">
                  <c:v>96.421477030283853</c:v>
                </c:pt>
                <c:pt idx="111">
                  <c:v>93.300352464280508</c:v>
                </c:pt>
                <c:pt idx="112">
                  <c:v>93.329931901965267</c:v>
                </c:pt>
                <c:pt idx="113">
                  <c:v>93.39547584067202</c:v>
                </c:pt>
                <c:pt idx="114">
                  <c:v>93.467335033149311</c:v>
                </c:pt>
                <c:pt idx="115">
                  <c:v>93.551894542734374</c:v>
                </c:pt>
                <c:pt idx="116">
                  <c:v>93.6476383845947</c:v>
                </c:pt>
                <c:pt idx="117">
                  <c:v>93.749774270749015</c:v>
                </c:pt>
                <c:pt idx="118">
                  <c:v>93.916244433195885</c:v>
                </c:pt>
                <c:pt idx="119">
                  <c:v>94.151735605890764</c:v>
                </c:pt>
                <c:pt idx="120">
                  <c:v>94.316437629389043</c:v>
                </c:pt>
                <c:pt idx="121">
                  <c:v>94.549257607699843</c:v>
                </c:pt>
                <c:pt idx="122">
                  <c:v>94.901549422065159</c:v>
                </c:pt>
                <c:pt idx="123">
                  <c:v>95.218919132419956</c:v>
                </c:pt>
                <c:pt idx="124">
                  <c:v>95.460716621019884</c:v>
                </c:pt>
                <c:pt idx="125">
                  <c:v>95.710722319883473</c:v>
                </c:pt>
                <c:pt idx="126">
                  <c:v>95.911794295006331</c:v>
                </c:pt>
                <c:pt idx="127">
                  <c:v>96.048571367552768</c:v>
                </c:pt>
                <c:pt idx="128">
                  <c:v>96.185348440099233</c:v>
                </c:pt>
                <c:pt idx="129">
                  <c:v>96.334930544103656</c:v>
                </c:pt>
                <c:pt idx="130">
                  <c:v>96.493831947716899</c:v>
                </c:pt>
                <c:pt idx="131">
                  <c:v>96.66365240725159</c:v>
                </c:pt>
                <c:pt idx="132">
                  <c:v>96.91244481444383</c:v>
                </c:pt>
                <c:pt idx="133">
                  <c:v>97.25302118170822</c:v>
                </c:pt>
                <c:pt idx="134">
                  <c:v>97.783278275143772</c:v>
                </c:pt>
                <c:pt idx="135">
                  <c:v>98.390463290720675</c:v>
                </c:pt>
                <c:pt idx="136">
                  <c:v>98.706871301402145</c:v>
                </c:pt>
                <c:pt idx="137">
                  <c:v>98.923678075321732</c:v>
                </c:pt>
                <c:pt idx="138">
                  <c:v>99.146883874492005</c:v>
                </c:pt>
                <c:pt idx="139">
                  <c:v>99.378102417138962</c:v>
                </c:pt>
                <c:pt idx="140">
                  <c:v>99.609732836229938</c:v>
                </c:pt>
                <c:pt idx="141">
                  <c:v>99.840182356409002</c:v>
                </c:pt>
                <c:pt idx="142">
                  <c:v>100.09868052785134</c:v>
                </c:pt>
                <c:pt idx="143">
                  <c:v>100.37722158803692</c:v>
                </c:pt>
                <c:pt idx="144">
                  <c:v>100.67573572739903</c:v>
                </c:pt>
                <c:pt idx="145">
                  <c:v>100.89637616376856</c:v>
                </c:pt>
                <c:pt idx="146">
                  <c:v>100.97927252631285</c:v>
                </c:pt>
                <c:pt idx="147">
                  <c:v>101.00843226692126</c:v>
                </c:pt>
                <c:pt idx="148">
                  <c:v>101.61457516304421</c:v>
                </c:pt>
                <c:pt idx="149">
                  <c:v>102.21305436352444</c:v>
                </c:pt>
                <c:pt idx="150">
                  <c:v>102.9613393361804</c:v>
                </c:pt>
                <c:pt idx="151">
                  <c:v>103.70801757156701</c:v>
                </c:pt>
                <c:pt idx="152">
                  <c:v>104.55738039210118</c:v>
                </c:pt>
                <c:pt idx="153">
                  <c:v>105.40834296894801</c:v>
                </c:pt>
                <c:pt idx="154">
                  <c:v>106.3747183718769</c:v>
                </c:pt>
                <c:pt idx="155">
                  <c:v>107.34108679384912</c:v>
                </c:pt>
                <c:pt idx="156">
                  <c:v>108.43586854014839</c:v>
                </c:pt>
                <c:pt idx="157">
                  <c:v>109.53064330549097</c:v>
                </c:pt>
                <c:pt idx="158">
                  <c:v>110.76845259258829</c:v>
                </c:pt>
                <c:pt idx="159">
                  <c:v>112.00625489872891</c:v>
                </c:pt>
                <c:pt idx="160">
                  <c:v>113.40169198118193</c:v>
                </c:pt>
                <c:pt idx="161">
                  <c:v>114.79552232636559</c:v>
                </c:pt>
                <c:pt idx="162">
                  <c:v>116.33332962245566</c:v>
                </c:pt>
                <c:pt idx="163">
                  <c:v>117.87113691854572</c:v>
                </c:pt>
                <c:pt idx="164">
                  <c:v>119.57133525691285</c:v>
                </c:pt>
                <c:pt idx="165">
                  <c:v>121.26993383896735</c:v>
                </c:pt>
                <c:pt idx="166">
                  <c:v>122.94345765730381</c:v>
                </c:pt>
                <c:pt idx="167">
                  <c:v>124.61698147564027</c:v>
                </c:pt>
                <c:pt idx="168">
                  <c:v>126.0659426771868</c:v>
                </c:pt>
                <c:pt idx="169">
                  <c:v>127.51651061600268</c:v>
                </c:pt>
                <c:pt idx="170">
                  <c:v>129.65134255455695</c:v>
                </c:pt>
                <c:pt idx="171">
                  <c:v>131.78618147406786</c:v>
                </c:pt>
                <c:pt idx="172">
                  <c:v>132.64917251683011</c:v>
                </c:pt>
                <c:pt idx="173">
                  <c:v>133.51216355959235</c:v>
                </c:pt>
                <c:pt idx="174">
                  <c:v>134.39928246798823</c:v>
                </c:pt>
                <c:pt idx="175">
                  <c:v>135.28479463911475</c:v>
                </c:pt>
                <c:pt idx="176">
                  <c:v>136.08500201764281</c:v>
                </c:pt>
                <c:pt idx="177">
                  <c:v>136.88520939617084</c:v>
                </c:pt>
                <c:pt idx="178">
                  <c:v>137.46990343467365</c:v>
                </c:pt>
                <c:pt idx="179">
                  <c:v>138.05459747317647</c:v>
                </c:pt>
                <c:pt idx="180">
                  <c:v>138.68094800441858</c:v>
                </c:pt>
                <c:pt idx="181">
                  <c:v>139.30730551661742</c:v>
                </c:pt>
                <c:pt idx="182">
                  <c:v>140</c:v>
                </c:pt>
                <c:pt idx="183">
                  <c:v>140.69269448338258</c:v>
                </c:pt>
                <c:pt idx="184">
                  <c:v>141.32054592031071</c:v>
                </c:pt>
                <c:pt idx="185">
                  <c:v>141.94840433819547</c:v>
                </c:pt>
                <c:pt idx="186">
                  <c:v>142.53473192056117</c:v>
                </c:pt>
                <c:pt idx="187">
                  <c:v>143.12105950292687</c:v>
                </c:pt>
                <c:pt idx="188">
                  <c:v>143.92380794968602</c:v>
                </c:pt>
                <c:pt idx="189">
                  <c:v>144.7265563964452</c:v>
                </c:pt>
                <c:pt idx="190">
                  <c:v>145.61677373237336</c:v>
                </c:pt>
                <c:pt idx="191">
                  <c:v>146.50858384365748</c:v>
                </c:pt>
                <c:pt idx="192">
                  <c:v>147.37972864382073</c:v>
                </c:pt>
                <c:pt idx="193">
                  <c:v>148.25087344398398</c:v>
                </c:pt>
                <c:pt idx="194">
                  <c:v>150.41297998028287</c:v>
                </c:pt>
                <c:pt idx="195">
                  <c:v>152.57509349753843</c:v>
                </c:pt>
                <c:pt idx="196">
                  <c:v>154.04888009826848</c:v>
                </c:pt>
                <c:pt idx="197">
                  <c:v>155.52107392364255</c:v>
                </c:pt>
                <c:pt idx="198">
                  <c:v>157.22623543764797</c:v>
                </c:pt>
                <c:pt idx="199">
                  <c:v>158.93139695165343</c:v>
                </c:pt>
                <c:pt idx="200">
                  <c:v>160.66907492919665</c:v>
                </c:pt>
                <c:pt idx="201">
                  <c:v>162.40835266305254</c:v>
                </c:pt>
                <c:pt idx="202">
                  <c:v>163.99007017665318</c:v>
                </c:pt>
                <c:pt idx="203">
                  <c:v>165.57178769025379</c:v>
                </c:pt>
                <c:pt idx="204">
                  <c:v>167.01272553110698</c:v>
                </c:pt>
                <c:pt idx="205">
                  <c:v>168.45525614731616</c:v>
                </c:pt>
                <c:pt idx="206">
                  <c:v>169.74186930255598</c:v>
                </c:pt>
                <c:pt idx="207">
                  <c:v>171.02847547683911</c:v>
                </c:pt>
                <c:pt idx="208">
                  <c:v>172.17335954922316</c:v>
                </c:pt>
                <c:pt idx="209">
                  <c:v>173.31823664065053</c:v>
                </c:pt>
                <c:pt idx="210">
                  <c:v>174.33556604637906</c:v>
                </c:pt>
                <c:pt idx="211">
                  <c:v>175.35288847115089</c:v>
                </c:pt>
                <c:pt idx="212">
                  <c:v>176.25525881298148</c:v>
                </c:pt>
                <c:pt idx="213">
                  <c:v>177.15602939849941</c:v>
                </c:pt>
                <c:pt idx="214">
                  <c:v>177.95471576114417</c:v>
                </c:pt>
                <c:pt idx="215">
                  <c:v>178.75499489914492</c:v>
                </c:pt>
                <c:pt idx="216">
                  <c:v>178.94932884927897</c:v>
                </c:pt>
                <c:pt idx="217">
                  <c:v>179.34118230025899</c:v>
                </c:pt>
                <c:pt idx="218">
                  <c:v>179.71489391717881</c:v>
                </c:pt>
                <c:pt idx="219">
                  <c:v>180.06894073424917</c:v>
                </c:pt>
                <c:pt idx="220">
                  <c:v>180.4071016834998</c:v>
                </c:pt>
                <c:pt idx="221">
                  <c:v>180.65068377798269</c:v>
                </c:pt>
                <c:pt idx="222">
                  <c:v>180.80927857461722</c:v>
                </c:pt>
                <c:pt idx="223">
                  <c:v>180.9829762546903</c:v>
                </c:pt>
                <c:pt idx="224">
                  <c:v>181.1765621252265</c:v>
                </c:pt>
                <c:pt idx="225">
                  <c:v>181.43204759052261</c:v>
                </c:pt>
                <c:pt idx="226">
                  <c:v>181.73664158103406</c:v>
                </c:pt>
                <c:pt idx="227">
                  <c:v>182.17114644985895</c:v>
                </c:pt>
                <c:pt idx="228">
                  <c:v>182.70499928409646</c:v>
                </c:pt>
                <c:pt idx="229">
                  <c:v>183.08317061510093</c:v>
                </c:pt>
                <c:pt idx="230">
                  <c:v>183.33321232897822</c:v>
                </c:pt>
                <c:pt idx="231">
                  <c:v>183.70057629936809</c:v>
                </c:pt>
                <c:pt idx="232">
                  <c:v>184.16107071479354</c:v>
                </c:pt>
                <c:pt idx="233">
                  <c:v>184.59259499267409</c:v>
                </c:pt>
                <c:pt idx="234">
                  <c:v>185.00635440815512</c:v>
                </c:pt>
                <c:pt idx="235">
                  <c:v>185.29988525467874</c:v>
                </c:pt>
                <c:pt idx="236">
                  <c:v>185.49077787072764</c:v>
                </c:pt>
                <c:pt idx="237">
                  <c:v>185.67367868616992</c:v>
                </c:pt>
                <c:pt idx="238">
                  <c:v>185.85017349540485</c:v>
                </c:pt>
                <c:pt idx="239">
                  <c:v>186.02027626034584</c:v>
                </c:pt>
                <c:pt idx="240">
                  <c:v>186.18077350645416</c:v>
                </c:pt>
                <c:pt idx="241">
                  <c:v>186.41681085911546</c:v>
                </c:pt>
                <c:pt idx="242">
                  <c:v>186.71877581854045</c:v>
                </c:pt>
                <c:pt idx="243">
                  <c:v>187.00964021717033</c:v>
                </c:pt>
                <c:pt idx="244">
                  <c:v>187.28283050583744</c:v>
                </c:pt>
                <c:pt idx="245">
                  <c:v>187.46919164132612</c:v>
                </c:pt>
                <c:pt idx="246">
                  <c:v>187.58969497961789</c:v>
                </c:pt>
                <c:pt idx="247">
                  <c:v>187.7071035196345</c:v>
                </c:pt>
                <c:pt idx="248">
                  <c:v>187.82140329946265</c:v>
                </c:pt>
                <c:pt idx="249">
                  <c:v>187.93410332297813</c:v>
                </c:pt>
                <c:pt idx="250">
                  <c:v>188.04680334649359</c:v>
                </c:pt>
                <c:pt idx="251">
                  <c:v>188.20767309532985</c:v>
                </c:pt>
                <c:pt idx="252">
                  <c:v>188.39432994302297</c:v>
                </c:pt>
                <c:pt idx="253">
                  <c:v>188.56677746973247</c:v>
                </c:pt>
                <c:pt idx="254">
                  <c:v>188.72821518808365</c:v>
                </c:pt>
                <c:pt idx="255">
                  <c:v>188.87986588272855</c:v>
                </c:pt>
                <c:pt idx="256">
                  <c:v>189.01533750937315</c:v>
                </c:pt>
                <c:pt idx="257">
                  <c:v>189.14281035445447</c:v>
                </c:pt>
                <c:pt idx="258">
                  <c:v>189.20254389573512</c:v>
                </c:pt>
                <c:pt idx="259">
                  <c:v>186.08141932973177</c:v>
                </c:pt>
                <c:pt idx="260">
                  <c:v>182.95869500741577</c:v>
                </c:pt>
                <c:pt idx="261">
                  <c:v>183.21724869993389</c:v>
                </c:pt>
                <c:pt idx="262">
                  <c:v>183.47580239245198</c:v>
                </c:pt>
                <c:pt idx="263">
                  <c:v>186.61452427789459</c:v>
                </c:pt>
                <c:pt idx="264">
                  <c:v>189.75324616333722</c:v>
                </c:pt>
                <c:pt idx="265">
                  <c:v>189.77420997624409</c:v>
                </c:pt>
                <c:pt idx="266">
                  <c:v>189.79516680819427</c:v>
                </c:pt>
                <c:pt idx="267">
                  <c:v>189.71751369923106</c:v>
                </c:pt>
                <c:pt idx="268">
                  <c:v>189.59420260755783</c:v>
                </c:pt>
                <c:pt idx="269">
                  <c:v>189.51452082978255</c:v>
                </c:pt>
                <c:pt idx="270">
                  <c:v>189.45314815147026</c:v>
                </c:pt>
                <c:pt idx="271">
                  <c:v>189.36894299132462</c:v>
                </c:pt>
                <c:pt idx="272">
                  <c:v>189.26323620004734</c:v>
                </c:pt>
                <c:pt idx="273">
                  <c:v>189.13833233301816</c:v>
                </c:pt>
                <c:pt idx="274">
                  <c:v>188.91082848499428</c:v>
                </c:pt>
                <c:pt idx="275">
                  <c:v>188.52313342871992</c:v>
                </c:pt>
                <c:pt idx="276">
                  <c:v>188.17884736987173</c:v>
                </c:pt>
                <c:pt idx="277">
                  <c:v>187.99518143177346</c:v>
                </c:pt>
                <c:pt idx="278">
                  <c:v>187.8679358771177</c:v>
                </c:pt>
                <c:pt idx="279">
                  <c:v>187.6682723758928</c:v>
                </c:pt>
                <c:pt idx="280">
                  <c:v>187.38018638401542</c:v>
                </c:pt>
                <c:pt idx="281">
                  <c:v>187.07609584805471</c:v>
                </c:pt>
                <c:pt idx="282">
                  <c:v>186.75920726159273</c:v>
                </c:pt>
                <c:pt idx="283">
                  <c:v>186.39907191905939</c:v>
                </c:pt>
                <c:pt idx="284">
                  <c:v>186.03574404485744</c:v>
                </c:pt>
                <c:pt idx="285">
                  <c:v>185.68846706941156</c:v>
                </c:pt>
                <c:pt idx="286">
                  <c:v>185.32519253083905</c:v>
                </c:pt>
                <c:pt idx="287">
                  <c:v>184.94911296080858</c:v>
                </c:pt>
                <c:pt idx="288">
                  <c:v>184.53171561321653</c:v>
                </c:pt>
                <c:pt idx="289">
                  <c:v>184.19761226514186</c:v>
                </c:pt>
                <c:pt idx="290">
                  <c:v>184.05254348840916</c:v>
                </c:pt>
                <c:pt idx="291">
                  <c:v>183.85263174688578</c:v>
                </c:pt>
                <c:pt idx="292">
                  <c:v>183.58194593531232</c:v>
                </c:pt>
                <c:pt idx="293">
                  <c:v>183.33735522436521</c:v>
                </c:pt>
                <c:pt idx="294">
                  <c:v>182.89824542215041</c:v>
                </c:pt>
                <c:pt idx="295">
                  <c:v>181.91750207213445</c:v>
                </c:pt>
                <c:pt idx="296">
                  <c:v>180.52883258283384</c:v>
                </c:pt>
                <c:pt idx="297">
                  <c:v>179.6982384736645</c:v>
                </c:pt>
                <c:pt idx="298">
                  <c:v>179.51372728469289</c:v>
                </c:pt>
                <c:pt idx="299">
                  <c:v>179.36341469226113</c:v>
                </c:pt>
                <c:pt idx="300">
                  <c:v>179.24730069636919</c:v>
                </c:pt>
                <c:pt idx="301">
                  <c:v>179.03189513783326</c:v>
                </c:pt>
                <c:pt idx="302">
                  <c:v>178.70759249782068</c:v>
                </c:pt>
                <c:pt idx="303">
                  <c:v>178.40943270789799</c:v>
                </c:pt>
                <c:pt idx="304">
                  <c:v>178.131729917629</c:v>
                </c:pt>
                <c:pt idx="305">
                  <c:v>177.86941846448877</c:v>
                </c:pt>
                <c:pt idx="306">
                  <c:v>177.62017843639347</c:v>
                </c:pt>
                <c:pt idx="307">
                  <c:v>177.2463218847289</c:v>
                </c:pt>
                <c:pt idx="308">
                  <c:v>176.87085859579497</c:v>
                </c:pt>
                <c:pt idx="309">
                  <c:v>176.62161856769967</c:v>
                </c:pt>
                <c:pt idx="310">
                  <c:v>176.37238552056107</c:v>
                </c:pt>
                <c:pt idx="311">
                  <c:v>176.12154573615311</c:v>
                </c:pt>
                <c:pt idx="312">
                  <c:v>175.87230570805781</c:v>
                </c:pt>
                <c:pt idx="313">
                  <c:v>175.62306567996254</c:v>
                </c:pt>
                <c:pt idx="314">
                  <c:v>175.34351879989714</c:v>
                </c:pt>
                <c:pt idx="315">
                  <c:v>175.02887976083699</c:v>
                </c:pt>
                <c:pt idx="316">
                  <c:v>174.71580557330611</c:v>
                </c:pt>
                <c:pt idx="317">
                  <c:v>174.40135502007629</c:v>
                </c:pt>
                <c:pt idx="318">
                  <c:v>173.63153154759368</c:v>
                </c:pt>
                <c:pt idx="319">
                  <c:v>172.20097016993546</c:v>
                </c:pt>
                <c:pt idx="320">
                  <c:v>171.99839282019389</c:v>
                </c:pt>
                <c:pt idx="321">
                  <c:v>170.72291429085701</c:v>
                </c:pt>
                <c:pt idx="322">
                  <c:v>168.84933632928491</c:v>
                </c:pt>
                <c:pt idx="323">
                  <c:v>166.96312087921515</c:v>
                </c:pt>
                <c:pt idx="324">
                  <c:v>164.72680201292303</c:v>
                </c:pt>
                <c:pt idx="325">
                  <c:v>162.29273578623844</c:v>
                </c:pt>
                <c:pt idx="326">
                  <c:v>159.40773262893703</c:v>
                </c:pt>
                <c:pt idx="327">
                  <c:v>145.46197717263584</c:v>
                </c:pt>
                <c:pt idx="328">
                  <c:v>129.87862414253729</c:v>
                </c:pt>
                <c:pt idx="329">
                  <c:v>152.12050220922461</c:v>
                </c:pt>
                <c:pt idx="330">
                  <c:v>171.4722547687565</c:v>
                </c:pt>
                <c:pt idx="331">
                  <c:v>171.06741113818197</c:v>
                </c:pt>
                <c:pt idx="332">
                  <c:v>170.96754462506632</c:v>
                </c:pt>
                <c:pt idx="333">
                  <c:v>170.76275905854786</c:v>
                </c:pt>
                <c:pt idx="334">
                  <c:v>170.57722864990112</c:v>
                </c:pt>
                <c:pt idx="335">
                  <c:v>170.40895461104958</c:v>
                </c:pt>
                <c:pt idx="336">
                  <c:v>170.27008576352341</c:v>
                </c:pt>
                <c:pt idx="337">
                  <c:v>170.05941078159185</c:v>
                </c:pt>
                <c:pt idx="338">
                  <c:v>169.65540095900408</c:v>
                </c:pt>
                <c:pt idx="339">
                  <c:v>169.12668386041017</c:v>
                </c:pt>
                <c:pt idx="340">
                  <c:v>167.80570146351678</c:v>
                </c:pt>
                <c:pt idx="341">
                  <c:v>166.49331932769425</c:v>
                </c:pt>
                <c:pt idx="342">
                  <c:v>166.16792765843974</c:v>
                </c:pt>
                <c:pt idx="343">
                  <c:v>166.01623870030903</c:v>
                </c:pt>
                <c:pt idx="344">
                  <c:v>165.76102436808733</c:v>
                </c:pt>
                <c:pt idx="345">
                  <c:v>165.24739619101862</c:v>
                </c:pt>
                <c:pt idx="346">
                  <c:v>164.57127057797138</c:v>
                </c:pt>
                <c:pt idx="347">
                  <c:v>164.06911406963496</c:v>
                </c:pt>
                <c:pt idx="348">
                  <c:v>163.7409266660093</c:v>
                </c:pt>
                <c:pt idx="349">
                  <c:v>163.49144816815377</c:v>
                </c:pt>
                <c:pt idx="350">
                  <c:v>163.31428653177431</c:v>
                </c:pt>
                <c:pt idx="351">
                  <c:v>163.14671645231417</c:v>
                </c:pt>
                <c:pt idx="352">
                  <c:v>162.97753963558469</c:v>
                </c:pt>
                <c:pt idx="353">
                  <c:v>162.24481436868763</c:v>
                </c:pt>
                <c:pt idx="354">
                  <c:v>161.43657272768911</c:v>
                </c:pt>
                <c:pt idx="355">
                  <c:v>161.12277614992075</c:v>
                </c:pt>
                <c:pt idx="356">
                  <c:v>160.88128945267184</c:v>
                </c:pt>
                <c:pt idx="357">
                  <c:v>160.71371239225502</c:v>
                </c:pt>
                <c:pt idx="358">
                  <c:v>160.55899732818278</c:v>
                </c:pt>
                <c:pt idx="359">
                  <c:v>160.42354328570576</c:v>
                </c:pt>
                <c:pt idx="360">
                  <c:v>160.1005019643857</c:v>
                </c:pt>
                <c:pt idx="361">
                  <c:v>159.58828756982325</c:v>
                </c:pt>
                <c:pt idx="362">
                  <c:v>159.0845687219815</c:v>
                </c:pt>
                <c:pt idx="363">
                  <c:v>158.76980653772506</c:v>
                </c:pt>
                <c:pt idx="364">
                  <c:v>158.63870498295861</c:v>
                </c:pt>
                <c:pt idx="365">
                  <c:v>158.50440391556683</c:v>
                </c:pt>
                <c:pt idx="366">
                  <c:v>158.38130812332034</c:v>
                </c:pt>
                <c:pt idx="367">
                  <c:v>157.84593649366019</c:v>
                </c:pt>
                <c:pt idx="368">
                  <c:v>157.14290179763671</c:v>
                </c:pt>
                <c:pt idx="369">
                  <c:v>156.79218432778129</c:v>
                </c:pt>
                <c:pt idx="370">
                  <c:v>156.60753016797656</c:v>
                </c:pt>
                <c:pt idx="371">
                  <c:v>156.48095450760442</c:v>
                </c:pt>
                <c:pt idx="372">
                  <c:v>156.28035528062696</c:v>
                </c:pt>
                <c:pt idx="373">
                  <c:v>156.00920537421314</c:v>
                </c:pt>
                <c:pt idx="374">
                  <c:v>155.80584643488112</c:v>
                </c:pt>
                <c:pt idx="375">
                  <c:v>155.66867870631822</c:v>
                </c:pt>
                <c:pt idx="376">
                  <c:v>155.53630326573665</c:v>
                </c:pt>
                <c:pt idx="377">
                  <c:v>155.41727262474367</c:v>
                </c:pt>
                <c:pt idx="378">
                  <c:v>155.31062815780794</c:v>
                </c:pt>
                <c:pt idx="379">
                  <c:v>155.1902409767529</c:v>
                </c:pt>
                <c:pt idx="380">
                  <c:v>155.00805695837934</c:v>
                </c:pt>
                <c:pt idx="381">
                  <c:v>154.82907943358776</c:v>
                </c:pt>
                <c:pt idx="382">
                  <c:v>154.70709249622004</c:v>
                </c:pt>
                <c:pt idx="383">
                  <c:v>154.58830507147766</c:v>
                </c:pt>
                <c:pt idx="384">
                  <c:v>154.46471837779728</c:v>
                </c:pt>
                <c:pt idx="385">
                  <c:v>154.36338977059381</c:v>
                </c:pt>
                <c:pt idx="386">
                  <c:v>154.27151421840921</c:v>
                </c:pt>
                <c:pt idx="387">
                  <c:v>154.13210113381965</c:v>
                </c:pt>
                <c:pt idx="388">
                  <c:v>153.94835701040711</c:v>
                </c:pt>
                <c:pt idx="389">
                  <c:v>153.76461288699457</c:v>
                </c:pt>
                <c:pt idx="390">
                  <c:v>153.67273733480997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2D-4695-8184-373191910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62064"/>
        <c:axId val="158862624"/>
      </c:scatterChart>
      <c:valAx>
        <c:axId val="158862064"/>
        <c:scaling>
          <c:orientation val="minMax"/>
          <c:min val="0"/>
        </c:scaling>
        <c:delete val="0"/>
        <c:axPos val="b"/>
        <c:majorGridlines/>
        <c:minorGridlines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8862624"/>
        <c:crosses val="autoZero"/>
        <c:crossBetween val="midCat"/>
        <c:majorUnit val="50"/>
      </c:valAx>
      <c:valAx>
        <c:axId val="158862624"/>
        <c:scaling>
          <c:orientation val="minMax"/>
        </c:scaling>
        <c:delete val="0"/>
        <c:axPos val="l"/>
        <c:majorGridlines/>
        <c:minorGridlines/>
        <c:numFmt formatCode="General" sourceLinked="0"/>
        <c:majorTickMark val="out"/>
        <c:minorTickMark val="none"/>
        <c:tickLblPos val="nextTo"/>
        <c:spPr>
          <a:ln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8862064"/>
        <c:crosses val="autoZero"/>
        <c:crossBetween val="midCat"/>
        <c:minorUnit val="50"/>
      </c:valAx>
    </c:plotArea>
    <c:legend>
      <c:legendPos val="r"/>
      <c:layout>
        <c:manualLayout>
          <c:xMode val="edge"/>
          <c:yMode val="edge"/>
          <c:x val="0.85000457161127163"/>
          <c:y val="0"/>
          <c:w val="0.1499954283887284"/>
          <c:h val="0.1687526906970373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en-US" sz="1400" b="1"/>
              <a:t>Wing Configuration (Upper View)</a:t>
            </a:r>
          </a:p>
        </c:rich>
      </c:tx>
      <c:layout>
        <c:manualLayout>
          <c:xMode val="edge"/>
          <c:yMode val="edge"/>
          <c:x val="0.32398421063508798"/>
          <c:y val="0"/>
        </c:manualLayout>
      </c:layout>
      <c:overlay val="1"/>
      <c:spPr>
        <a:solidFill>
          <a:schemeClr val="bg1">
            <a:lumMod val="95000"/>
          </a:schemeClr>
        </a:solidFill>
      </c:spPr>
    </c:title>
    <c:autoTitleDeleted val="0"/>
    <c:plotArea>
      <c:layout>
        <c:manualLayout>
          <c:layoutTarget val="inner"/>
          <c:xMode val="edge"/>
          <c:yMode val="edge"/>
          <c:x val="1.8333333333333337E-2"/>
          <c:y val="4.7446665320681071E-2"/>
          <c:w val="0.96332816601049864"/>
          <c:h val="0.8454949862036476"/>
        </c:manualLayout>
      </c:layout>
      <c:scatterChart>
        <c:scatterStyle val="lineMarker"/>
        <c:varyColors val="0"/>
        <c:ser>
          <c:idx val="0"/>
          <c:order val="0"/>
          <c:tx>
            <c:v>Foam Block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Drela!$AX$9:$AX$13</c:f>
              <c:numCache>
                <c:formatCode>General</c:formatCode>
                <c:ptCount val="5"/>
                <c:pt idx="0">
                  <c:v>100</c:v>
                </c:pt>
                <c:pt idx="1">
                  <c:v>100</c:v>
                </c:pt>
                <c:pt idx="2">
                  <c:v>900</c:v>
                </c:pt>
                <c:pt idx="3">
                  <c:v>900</c:v>
                </c:pt>
                <c:pt idx="4">
                  <c:v>100</c:v>
                </c:pt>
              </c:numCache>
            </c:numRef>
          </c:xVal>
          <c:yVal>
            <c:numRef>
              <c:f>Drela!$AY$9:$AY$13</c:f>
              <c:numCache>
                <c:formatCode>General</c:formatCode>
                <c:ptCount val="5"/>
                <c:pt idx="0">
                  <c:v>50</c:v>
                </c:pt>
                <c:pt idx="1">
                  <c:v>550</c:v>
                </c:pt>
                <c:pt idx="2">
                  <c:v>550</c:v>
                </c:pt>
                <c:pt idx="3">
                  <c:v>50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38-4136-9CD4-5EA655E760A5}"/>
            </c:ext>
          </c:extLst>
        </c:ser>
        <c:ser>
          <c:idx val="1"/>
          <c:order val="1"/>
          <c:tx>
            <c:v>Left Tower</c:v>
          </c:tx>
          <c:spPr>
            <a:ln w="76200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Drela!$AX$16:$AX$17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Drela!$AY$16:$AY$17</c:f>
              <c:numCache>
                <c:formatCode>General</c:formatCode>
                <c:ptCount val="2"/>
                <c:pt idx="0">
                  <c:v>0</c:v>
                </c:pt>
                <c:pt idx="1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38-4136-9CD4-5EA655E760A5}"/>
            </c:ext>
          </c:extLst>
        </c:ser>
        <c:ser>
          <c:idx val="2"/>
          <c:order val="2"/>
          <c:tx>
            <c:v>Right Tower</c:v>
          </c:tx>
          <c:spPr>
            <a:ln w="76200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Drela!$AX$18:$AX$19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Drela!$AY$18:$AY$19</c:f>
              <c:numCache>
                <c:formatCode>General</c:formatCode>
                <c:ptCount val="2"/>
                <c:pt idx="0">
                  <c:v>0</c:v>
                </c:pt>
                <c:pt idx="1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38-4136-9CD4-5EA655E760A5}"/>
            </c:ext>
          </c:extLst>
        </c:ser>
        <c:ser>
          <c:idx val="3"/>
          <c:order val="3"/>
          <c:tx>
            <c:v>Wing</c:v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Drela!$AX$22:$AX$26</c:f>
              <c:numCache>
                <c:formatCode>General</c:formatCode>
                <c:ptCount val="5"/>
                <c:pt idx="0">
                  <c:v>100</c:v>
                </c:pt>
                <c:pt idx="1">
                  <c:v>100</c:v>
                </c:pt>
                <c:pt idx="2">
                  <c:v>900</c:v>
                </c:pt>
                <c:pt idx="3">
                  <c:v>900</c:v>
                </c:pt>
                <c:pt idx="4">
                  <c:v>100</c:v>
                </c:pt>
              </c:numCache>
            </c:numRef>
          </c:xVal>
          <c:yVal>
            <c:numRef>
              <c:f>Drela!$AY$22:$AY$26</c:f>
              <c:numCache>
                <c:formatCode>General</c:formatCode>
                <c:ptCount val="5"/>
                <c:pt idx="0">
                  <c:v>74.987908983032071</c:v>
                </c:pt>
                <c:pt idx="1">
                  <c:v>475.055883532623</c:v>
                </c:pt>
                <c:pt idx="2">
                  <c:v>524.99369148346966</c:v>
                </c:pt>
                <c:pt idx="3">
                  <c:v>274.98488853068676</c:v>
                </c:pt>
                <c:pt idx="4">
                  <c:v>74.987908983032071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38-4136-9CD4-5EA655E760A5}"/>
            </c:ext>
          </c:extLst>
        </c:ser>
        <c:ser>
          <c:idx val="4"/>
          <c:order val="4"/>
          <c:tx>
            <c:v>Left Tower Traveling</c:v>
          </c:tx>
          <c:spPr>
            <a:ln w="76200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Drela!$AX$29:$AX$30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Drela!$AY$29:$AY$30</c:f>
              <c:numCache>
                <c:formatCode>General</c:formatCode>
                <c:ptCount val="2"/>
                <c:pt idx="0">
                  <c:v>49.988286539575235</c:v>
                </c:pt>
                <c:pt idx="1">
                  <c:v>468.81365753876725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38-4136-9CD4-5EA655E760A5}"/>
            </c:ext>
          </c:extLst>
        </c:ser>
        <c:ser>
          <c:idx val="5"/>
          <c:order val="5"/>
          <c:tx>
            <c:v>Right Tower Traveling</c:v>
          </c:tx>
          <c:spPr>
            <a:ln w="57150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Drela!$AX$31:$AX$32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Drela!$AY$31:$AY$32</c:f>
              <c:numCache>
                <c:formatCode>General</c:formatCode>
                <c:ptCount val="2"/>
                <c:pt idx="0">
                  <c:v>531.23591747732553</c:v>
                </c:pt>
                <c:pt idx="1">
                  <c:v>299.98451097414357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38-4136-9CD4-5EA655E76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68224"/>
        <c:axId val="158868784"/>
      </c:scatterChart>
      <c:valAx>
        <c:axId val="158868224"/>
        <c:scaling>
          <c:orientation val="minMax"/>
        </c:scaling>
        <c:delete val="0"/>
        <c:axPos val="b"/>
        <c:majorGridlines/>
        <c:minorGridlines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8868784"/>
        <c:crosses val="autoZero"/>
        <c:crossBetween val="midCat"/>
        <c:majorUnit val="50"/>
        <c:minorUnit val="50"/>
      </c:valAx>
      <c:valAx>
        <c:axId val="158868784"/>
        <c:scaling>
          <c:orientation val="minMax"/>
        </c:scaling>
        <c:delete val="0"/>
        <c:axPos val="l"/>
        <c:majorGridlines/>
        <c:minorGridlines/>
        <c:numFmt formatCode="General" sourceLinked="0"/>
        <c:majorTickMark val="out"/>
        <c:minorTickMark val="none"/>
        <c:tickLblPos val="nextTo"/>
        <c:spPr>
          <a:ln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8868224"/>
        <c:crosses val="autoZero"/>
        <c:crossBetween val="midCat"/>
        <c:majorUnit val="50"/>
        <c:minorUnit val="5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en-US" sz="1400" b="1"/>
              <a:t>Left Tower HotWire Pattern</a:t>
            </a:r>
          </a:p>
        </c:rich>
      </c:tx>
      <c:layout>
        <c:manualLayout>
          <c:xMode val="edge"/>
          <c:yMode val="edge"/>
          <c:x val="0.33324523339907958"/>
          <c:y val="0"/>
        </c:manualLayout>
      </c:layout>
      <c:overlay val="1"/>
      <c:spPr>
        <a:solidFill>
          <a:schemeClr val="bg1">
            <a:lumMod val="95000"/>
          </a:schemeClr>
        </a:solidFill>
      </c:spPr>
    </c:title>
    <c:autoTitleDeleted val="0"/>
    <c:plotArea>
      <c:layout>
        <c:manualLayout>
          <c:layoutTarget val="inner"/>
          <c:xMode val="edge"/>
          <c:yMode val="edge"/>
          <c:x val="1.8333333333333337E-2"/>
          <c:y val="2.0119937694704049E-2"/>
          <c:w val="0.91735650887573961"/>
          <c:h val="0.91376998961578404"/>
        </c:manualLayout>
      </c:layout>
      <c:scatterChart>
        <c:scatterStyle val="lineMarker"/>
        <c:varyColors val="0"/>
        <c:ser>
          <c:idx val="0"/>
          <c:order val="0"/>
          <c:tx>
            <c:v>Foam Block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Drela!$BB$9:$BB$13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550</c:v>
                </c:pt>
                <c:pt idx="3">
                  <c:v>550</c:v>
                </c:pt>
                <c:pt idx="4">
                  <c:v>50</c:v>
                </c:pt>
              </c:numCache>
            </c:numRef>
          </c:xVal>
          <c:yVal>
            <c:numRef>
              <c:f>Drela!$BC$9:$BC$13</c:f>
              <c:numCache>
                <c:formatCode>General</c:formatCode>
                <c:ptCount val="5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E0-440E-8936-18DEBE3688EA}"/>
            </c:ext>
          </c:extLst>
        </c:ser>
        <c:ser>
          <c:idx val="1"/>
          <c:order val="1"/>
          <c:tx>
            <c:v>Entrance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[0]!Gcode_Entrance_X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570</c:v>
                </c:pt>
                <c:pt idx="3">
                  <c:v>570</c:v>
                </c:pt>
              </c:numCache>
            </c:numRef>
          </c:xVal>
          <c:yVal>
            <c:numRef>
              <c:f>[0]!Gcode_Entrance_Y</c:f>
              <c:numCache>
                <c:formatCode>General</c:formatCode>
                <c:ptCount val="4"/>
                <c:pt idx="0">
                  <c:v>0</c:v>
                </c:pt>
                <c:pt idx="1">
                  <c:v>210</c:v>
                </c:pt>
                <c:pt idx="2">
                  <c:v>210</c:v>
                </c:pt>
                <c:pt idx="3">
                  <c:v>50.1111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E0-440E-8936-18DEBE3688EA}"/>
            </c:ext>
          </c:extLst>
        </c:ser>
        <c:ser>
          <c:idx val="2"/>
          <c:order val="2"/>
          <c:tx>
            <c:v>Wing1 Pattern</c:v>
          </c:tx>
          <c:spPr>
            <a:ln w="28575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[0]!Gcode_W1_X</c:f>
              <c:numCache>
                <c:formatCode>General</c:formatCode>
                <c:ptCount val="1172"/>
                <c:pt idx="0">
                  <c:v>570</c:v>
                </c:pt>
                <c:pt idx="1">
                  <c:v>468.73079999999999</c:v>
                </c:pt>
                <c:pt idx="2">
                  <c:v>468.8032</c:v>
                </c:pt>
                <c:pt idx="3">
                  <c:v>468.84199999999998</c:v>
                </c:pt>
                <c:pt idx="4">
                  <c:v>468.81369999999998</c:v>
                </c:pt>
                <c:pt idx="5">
                  <c:v>468.69080000000002</c:v>
                </c:pt>
                <c:pt idx="6">
                  <c:v>468.471</c:v>
                </c:pt>
                <c:pt idx="7">
                  <c:v>468.15820000000002</c:v>
                </c:pt>
                <c:pt idx="8">
                  <c:v>467.76170000000002</c:v>
                </c:pt>
                <c:pt idx="9">
                  <c:v>467.3125</c:v>
                </c:pt>
                <c:pt idx="10">
                  <c:v>466.84750000000003</c:v>
                </c:pt>
                <c:pt idx="11">
                  <c:v>466.39620000000002</c:v>
                </c:pt>
                <c:pt idx="12">
                  <c:v>465.96089999999998</c:v>
                </c:pt>
                <c:pt idx="13">
                  <c:v>465.53680000000003</c:v>
                </c:pt>
                <c:pt idx="14">
                  <c:v>465.11689999999999</c:v>
                </c:pt>
                <c:pt idx="15">
                  <c:v>464.68579999999997</c:v>
                </c:pt>
                <c:pt idx="16">
                  <c:v>464.22620000000001</c:v>
                </c:pt>
                <c:pt idx="17">
                  <c:v>463.72789999999998</c:v>
                </c:pt>
                <c:pt idx="18">
                  <c:v>463.21080000000001</c:v>
                </c:pt>
                <c:pt idx="19">
                  <c:v>462.702</c:v>
                </c:pt>
                <c:pt idx="20">
                  <c:v>462.22879999999998</c:v>
                </c:pt>
                <c:pt idx="21">
                  <c:v>461.81849999999997</c:v>
                </c:pt>
                <c:pt idx="22">
                  <c:v>461.4984</c:v>
                </c:pt>
                <c:pt idx="23">
                  <c:v>461.2756</c:v>
                </c:pt>
                <c:pt idx="24">
                  <c:v>461.077</c:v>
                </c:pt>
                <c:pt idx="25">
                  <c:v>460.80919999999998</c:v>
                </c:pt>
                <c:pt idx="26">
                  <c:v>460.39640000000003</c:v>
                </c:pt>
                <c:pt idx="27">
                  <c:v>459.83249999999998</c:v>
                </c:pt>
                <c:pt idx="28">
                  <c:v>459.12920000000003</c:v>
                </c:pt>
                <c:pt idx="29">
                  <c:v>458.30450000000002</c:v>
                </c:pt>
                <c:pt idx="30">
                  <c:v>457.40339999999998</c:v>
                </c:pt>
                <c:pt idx="31">
                  <c:v>456.47719999999998</c:v>
                </c:pt>
                <c:pt idx="32">
                  <c:v>455.5575</c:v>
                </c:pt>
                <c:pt idx="33">
                  <c:v>454.59500000000003</c:v>
                </c:pt>
                <c:pt idx="34">
                  <c:v>453.52069999999998</c:v>
                </c:pt>
                <c:pt idx="35">
                  <c:v>452.27730000000003</c:v>
                </c:pt>
                <c:pt idx="36">
                  <c:v>450.85449999999997</c:v>
                </c:pt>
                <c:pt idx="37">
                  <c:v>449.2543</c:v>
                </c:pt>
                <c:pt idx="38">
                  <c:v>447.49979999999999</c:v>
                </c:pt>
                <c:pt idx="39">
                  <c:v>445.6995</c:v>
                </c:pt>
                <c:pt idx="40">
                  <c:v>443.98340000000002</c:v>
                </c:pt>
                <c:pt idx="41">
                  <c:v>442.45890000000003</c:v>
                </c:pt>
                <c:pt idx="42">
                  <c:v>441.1431</c:v>
                </c:pt>
                <c:pt idx="43">
                  <c:v>440.03059999999999</c:v>
                </c:pt>
                <c:pt idx="44">
                  <c:v>439.09649999999999</c:v>
                </c:pt>
                <c:pt idx="45">
                  <c:v>438.23829999999998</c:v>
                </c:pt>
                <c:pt idx="46">
                  <c:v>437.33420000000001</c:v>
                </c:pt>
                <c:pt idx="47">
                  <c:v>436.29309999999998</c:v>
                </c:pt>
                <c:pt idx="48">
                  <c:v>435.14789999999999</c:v>
                </c:pt>
                <c:pt idx="49">
                  <c:v>433.96269999999998</c:v>
                </c:pt>
                <c:pt idx="50">
                  <c:v>432.79570000000001</c:v>
                </c:pt>
                <c:pt idx="51">
                  <c:v>431.6823</c:v>
                </c:pt>
                <c:pt idx="52">
                  <c:v>430.65230000000003</c:v>
                </c:pt>
                <c:pt idx="53">
                  <c:v>429.72280000000001</c:v>
                </c:pt>
                <c:pt idx="54">
                  <c:v>428.85969999999998</c:v>
                </c:pt>
                <c:pt idx="55">
                  <c:v>428.01620000000003</c:v>
                </c:pt>
                <c:pt idx="56">
                  <c:v>427.15449999999998</c:v>
                </c:pt>
                <c:pt idx="57">
                  <c:v>426.27319999999997</c:v>
                </c:pt>
                <c:pt idx="58">
                  <c:v>425.38010000000003</c:v>
                </c:pt>
                <c:pt idx="59">
                  <c:v>424.48430000000002</c:v>
                </c:pt>
                <c:pt idx="60">
                  <c:v>423.60050000000001</c:v>
                </c:pt>
                <c:pt idx="61">
                  <c:v>422.74459999999999</c:v>
                </c:pt>
                <c:pt idx="62">
                  <c:v>421.91809999999998</c:v>
                </c:pt>
                <c:pt idx="63">
                  <c:v>421.06349999999998</c:v>
                </c:pt>
                <c:pt idx="64">
                  <c:v>420.10840000000002</c:v>
                </c:pt>
                <c:pt idx="65">
                  <c:v>418.98939999999999</c:v>
                </c:pt>
                <c:pt idx="66">
                  <c:v>417.67779999999999</c:v>
                </c:pt>
                <c:pt idx="67">
                  <c:v>416.15390000000002</c:v>
                </c:pt>
                <c:pt idx="68">
                  <c:v>414.4264</c:v>
                </c:pt>
                <c:pt idx="69">
                  <c:v>412.61840000000001</c:v>
                </c:pt>
                <c:pt idx="70">
                  <c:v>410.8818</c:v>
                </c:pt>
                <c:pt idx="71">
                  <c:v>409.34280000000001</c:v>
                </c:pt>
                <c:pt idx="72">
                  <c:v>408.02539999999999</c:v>
                </c:pt>
                <c:pt idx="73">
                  <c:v>406.928</c:v>
                </c:pt>
                <c:pt idx="74">
                  <c:v>406.02499999999998</c:v>
                </c:pt>
                <c:pt idx="75">
                  <c:v>405.19499999999999</c:v>
                </c:pt>
                <c:pt idx="76">
                  <c:v>404.29250000000002</c:v>
                </c:pt>
                <c:pt idx="77">
                  <c:v>403.19589999999999</c:v>
                </c:pt>
                <c:pt idx="78">
                  <c:v>401.87909999999999</c:v>
                </c:pt>
                <c:pt idx="79">
                  <c:v>400.34010000000001</c:v>
                </c:pt>
                <c:pt idx="80">
                  <c:v>398.6026</c:v>
                </c:pt>
                <c:pt idx="81">
                  <c:v>396.79480000000001</c:v>
                </c:pt>
                <c:pt idx="82">
                  <c:v>395.07100000000003</c:v>
                </c:pt>
                <c:pt idx="83">
                  <c:v>393.5616</c:v>
                </c:pt>
                <c:pt idx="84">
                  <c:v>392.30189999999999</c:v>
                </c:pt>
                <c:pt idx="85">
                  <c:v>391.30309999999997</c:v>
                </c:pt>
                <c:pt idx="86">
                  <c:v>390.55840000000001</c:v>
                </c:pt>
                <c:pt idx="87">
                  <c:v>389.98860000000002</c:v>
                </c:pt>
                <c:pt idx="88">
                  <c:v>389.49590000000001</c:v>
                </c:pt>
                <c:pt idx="89">
                  <c:v>388.98289999999997</c:v>
                </c:pt>
                <c:pt idx="90">
                  <c:v>388.3519</c:v>
                </c:pt>
                <c:pt idx="91">
                  <c:v>387.50549999999998</c:v>
                </c:pt>
                <c:pt idx="92">
                  <c:v>386.37779999999998</c:v>
                </c:pt>
                <c:pt idx="93">
                  <c:v>385.03019999999998</c:v>
                </c:pt>
                <c:pt idx="94">
                  <c:v>383.55549999999999</c:v>
                </c:pt>
                <c:pt idx="95">
                  <c:v>382.00940000000003</c:v>
                </c:pt>
                <c:pt idx="96">
                  <c:v>380.2978</c:v>
                </c:pt>
                <c:pt idx="97">
                  <c:v>378.2894</c:v>
                </c:pt>
                <c:pt idx="98">
                  <c:v>375.89800000000002</c:v>
                </c:pt>
                <c:pt idx="99">
                  <c:v>373.21730000000002</c:v>
                </c:pt>
                <c:pt idx="100">
                  <c:v>370.38639999999998</c:v>
                </c:pt>
                <c:pt idx="101">
                  <c:v>367.54790000000003</c:v>
                </c:pt>
                <c:pt idx="102">
                  <c:v>364.85919999999999</c:v>
                </c:pt>
                <c:pt idx="103">
                  <c:v>362.48140000000001</c:v>
                </c:pt>
                <c:pt idx="104">
                  <c:v>360.51580000000001</c:v>
                </c:pt>
                <c:pt idx="105">
                  <c:v>358.82530000000003</c:v>
                </c:pt>
                <c:pt idx="106">
                  <c:v>357.21319999999997</c:v>
                </c:pt>
                <c:pt idx="107">
                  <c:v>355.52210000000002</c:v>
                </c:pt>
                <c:pt idx="108">
                  <c:v>353.75319999999999</c:v>
                </c:pt>
                <c:pt idx="109">
                  <c:v>351.94709999999998</c:v>
                </c:pt>
                <c:pt idx="110">
                  <c:v>350.14319999999998</c:v>
                </c:pt>
                <c:pt idx="111">
                  <c:v>348.37670000000003</c:v>
                </c:pt>
                <c:pt idx="112">
                  <c:v>346.6816</c:v>
                </c:pt>
                <c:pt idx="113">
                  <c:v>345.08530000000002</c:v>
                </c:pt>
                <c:pt idx="114">
                  <c:v>343.58780000000002</c:v>
                </c:pt>
                <c:pt idx="115">
                  <c:v>342.18259999999998</c:v>
                </c:pt>
                <c:pt idx="116">
                  <c:v>340.85950000000003</c:v>
                </c:pt>
                <c:pt idx="117">
                  <c:v>339.59519999999998</c:v>
                </c:pt>
                <c:pt idx="118">
                  <c:v>338.36290000000002</c:v>
                </c:pt>
                <c:pt idx="119">
                  <c:v>337.12569999999999</c:v>
                </c:pt>
                <c:pt idx="120">
                  <c:v>335.80700000000002</c:v>
                </c:pt>
                <c:pt idx="121">
                  <c:v>334.31970000000001</c:v>
                </c:pt>
                <c:pt idx="122">
                  <c:v>332.60669999999999</c:v>
                </c:pt>
                <c:pt idx="123">
                  <c:v>330.72910000000002</c:v>
                </c:pt>
                <c:pt idx="124">
                  <c:v>328.77749999999997</c:v>
                </c:pt>
                <c:pt idx="125">
                  <c:v>326.84210000000002</c:v>
                </c:pt>
                <c:pt idx="126">
                  <c:v>325.01089999999999</c:v>
                </c:pt>
                <c:pt idx="127">
                  <c:v>323.37099999999998</c:v>
                </c:pt>
                <c:pt idx="128">
                  <c:v>321.97239999999999</c:v>
                </c:pt>
                <c:pt idx="129">
                  <c:v>320.71519999999998</c:v>
                </c:pt>
                <c:pt idx="130">
                  <c:v>319.46190000000001</c:v>
                </c:pt>
                <c:pt idx="131">
                  <c:v>318.1112</c:v>
                </c:pt>
                <c:pt idx="132">
                  <c:v>316.70519999999999</c:v>
                </c:pt>
                <c:pt idx="133">
                  <c:v>315.322</c:v>
                </c:pt>
                <c:pt idx="134">
                  <c:v>314.02289999999999</c:v>
                </c:pt>
                <c:pt idx="135">
                  <c:v>312.80169999999998</c:v>
                </c:pt>
                <c:pt idx="136">
                  <c:v>311.63549999999998</c:v>
                </c:pt>
                <c:pt idx="137">
                  <c:v>310.49889999999999</c:v>
                </c:pt>
                <c:pt idx="138">
                  <c:v>309.358</c:v>
                </c:pt>
                <c:pt idx="139">
                  <c:v>308.17660000000001</c:v>
                </c:pt>
                <c:pt idx="140">
                  <c:v>306.92700000000002</c:v>
                </c:pt>
                <c:pt idx="141">
                  <c:v>305.61700000000002</c:v>
                </c:pt>
                <c:pt idx="142">
                  <c:v>304.2629</c:v>
                </c:pt>
                <c:pt idx="143">
                  <c:v>302.89019999999999</c:v>
                </c:pt>
                <c:pt idx="144">
                  <c:v>301.5616</c:v>
                </c:pt>
                <c:pt idx="145">
                  <c:v>300.34870000000001</c:v>
                </c:pt>
                <c:pt idx="146">
                  <c:v>299.29790000000003</c:v>
                </c:pt>
                <c:pt idx="147">
                  <c:v>298.35379999999998</c:v>
                </c:pt>
                <c:pt idx="148">
                  <c:v>297.43579999999997</c:v>
                </c:pt>
                <c:pt idx="149">
                  <c:v>296.46969999999999</c:v>
                </c:pt>
                <c:pt idx="150">
                  <c:v>295.40750000000003</c:v>
                </c:pt>
                <c:pt idx="151">
                  <c:v>294.20760000000001</c:v>
                </c:pt>
                <c:pt idx="152">
                  <c:v>292.8494</c:v>
                </c:pt>
                <c:pt idx="153">
                  <c:v>291.39679999999998</c:v>
                </c:pt>
                <c:pt idx="154">
                  <c:v>289.93459999999999</c:v>
                </c:pt>
                <c:pt idx="155">
                  <c:v>288.53250000000003</c:v>
                </c:pt>
                <c:pt idx="156">
                  <c:v>287.20069999999998</c:v>
                </c:pt>
                <c:pt idx="157">
                  <c:v>285.93430000000001</c:v>
                </c:pt>
                <c:pt idx="158">
                  <c:v>284.70979999999997</c:v>
                </c:pt>
                <c:pt idx="159">
                  <c:v>283.43020000000001</c:v>
                </c:pt>
                <c:pt idx="160">
                  <c:v>281.97980000000001</c:v>
                </c:pt>
                <c:pt idx="161">
                  <c:v>280.27940000000001</c:v>
                </c:pt>
                <c:pt idx="162">
                  <c:v>278.39620000000002</c:v>
                </c:pt>
                <c:pt idx="163">
                  <c:v>276.43369999999999</c:v>
                </c:pt>
                <c:pt idx="164">
                  <c:v>274.50099999999998</c:v>
                </c:pt>
                <c:pt idx="165">
                  <c:v>272.72829999999999</c:v>
                </c:pt>
                <c:pt idx="166">
                  <c:v>271.25150000000002</c:v>
                </c:pt>
                <c:pt idx="167">
                  <c:v>270.15170000000001</c:v>
                </c:pt>
                <c:pt idx="168">
                  <c:v>269.29180000000002</c:v>
                </c:pt>
                <c:pt idx="169">
                  <c:v>268.47980000000001</c:v>
                </c:pt>
                <c:pt idx="170">
                  <c:v>267.55869999999999</c:v>
                </c:pt>
                <c:pt idx="171">
                  <c:v>266.50869999999998</c:v>
                </c:pt>
                <c:pt idx="172">
                  <c:v>265.34480000000002</c:v>
                </c:pt>
                <c:pt idx="173">
                  <c:v>264.08629999999999</c:v>
                </c:pt>
                <c:pt idx="174">
                  <c:v>262.76979999999998</c:v>
                </c:pt>
                <c:pt idx="175">
                  <c:v>261.43619999999999</c:v>
                </c:pt>
                <c:pt idx="176">
                  <c:v>260.11860000000001</c:v>
                </c:pt>
                <c:pt idx="177">
                  <c:v>258.81779999999998</c:v>
                </c:pt>
                <c:pt idx="178">
                  <c:v>257.52659999999997</c:v>
                </c:pt>
                <c:pt idx="179">
                  <c:v>256.23680000000002</c:v>
                </c:pt>
                <c:pt idx="180">
                  <c:v>254.93729999999999</c:v>
                </c:pt>
                <c:pt idx="181">
                  <c:v>253.61600000000001</c:v>
                </c:pt>
                <c:pt idx="182">
                  <c:v>252.27199999999999</c:v>
                </c:pt>
                <c:pt idx="183">
                  <c:v>250.9495</c:v>
                </c:pt>
                <c:pt idx="184">
                  <c:v>249.70400000000001</c:v>
                </c:pt>
                <c:pt idx="185">
                  <c:v>248.58279999999999</c:v>
                </c:pt>
                <c:pt idx="186">
                  <c:v>247.60169999999999</c:v>
                </c:pt>
                <c:pt idx="187">
                  <c:v>246.76830000000001</c:v>
                </c:pt>
                <c:pt idx="188">
                  <c:v>246.07470000000001</c:v>
                </c:pt>
                <c:pt idx="189">
                  <c:v>245.45070000000001</c:v>
                </c:pt>
                <c:pt idx="190">
                  <c:v>244.81039999999999</c:v>
                </c:pt>
                <c:pt idx="191">
                  <c:v>244.08850000000001</c:v>
                </c:pt>
                <c:pt idx="192">
                  <c:v>243.30199999999999</c:v>
                </c:pt>
                <c:pt idx="193">
                  <c:v>242.48820000000001</c:v>
                </c:pt>
                <c:pt idx="194">
                  <c:v>241.68109999999999</c:v>
                </c:pt>
                <c:pt idx="195">
                  <c:v>240.9014</c:v>
                </c:pt>
                <c:pt idx="196">
                  <c:v>240.16640000000001</c:v>
                </c:pt>
                <c:pt idx="197">
                  <c:v>239.4862</c:v>
                </c:pt>
                <c:pt idx="198">
                  <c:v>238.84219999999999</c:v>
                </c:pt>
                <c:pt idx="199">
                  <c:v>238.20859999999999</c:v>
                </c:pt>
                <c:pt idx="200">
                  <c:v>237.56469999999999</c:v>
                </c:pt>
                <c:pt idx="201">
                  <c:v>236.91050000000001</c:v>
                </c:pt>
                <c:pt idx="202">
                  <c:v>236.25110000000001</c:v>
                </c:pt>
                <c:pt idx="203">
                  <c:v>235.59139999999999</c:v>
                </c:pt>
                <c:pt idx="204">
                  <c:v>234.93690000000001</c:v>
                </c:pt>
                <c:pt idx="205">
                  <c:v>234.29300000000001</c:v>
                </c:pt>
                <c:pt idx="206">
                  <c:v>233.65979999999999</c:v>
                </c:pt>
                <c:pt idx="207">
                  <c:v>233.01589999999999</c:v>
                </c:pt>
                <c:pt idx="208">
                  <c:v>232.3348</c:v>
                </c:pt>
                <c:pt idx="209">
                  <c:v>231.596</c:v>
                </c:pt>
                <c:pt idx="210">
                  <c:v>230.80340000000001</c:v>
                </c:pt>
                <c:pt idx="211">
                  <c:v>229.96680000000001</c:v>
                </c:pt>
                <c:pt idx="212">
                  <c:v>229.1009</c:v>
                </c:pt>
                <c:pt idx="213">
                  <c:v>228.23840000000001</c:v>
                </c:pt>
                <c:pt idx="214">
                  <c:v>227.41659999999999</c:v>
                </c:pt>
                <c:pt idx="215">
                  <c:v>226.6619</c:v>
                </c:pt>
                <c:pt idx="216">
                  <c:v>225.9573</c:v>
                </c:pt>
                <c:pt idx="217">
                  <c:v>225.27500000000001</c:v>
                </c:pt>
                <c:pt idx="218">
                  <c:v>224.5959</c:v>
                </c:pt>
                <c:pt idx="219">
                  <c:v>223.9348</c:v>
                </c:pt>
                <c:pt idx="220">
                  <c:v>223.31549999999999</c:v>
                </c:pt>
                <c:pt idx="221">
                  <c:v>222.75800000000001</c:v>
                </c:pt>
                <c:pt idx="222">
                  <c:v>222.26740000000001</c:v>
                </c:pt>
                <c:pt idx="223">
                  <c:v>221.84569999999999</c:v>
                </c:pt>
                <c:pt idx="224">
                  <c:v>221.48910000000001</c:v>
                </c:pt>
                <c:pt idx="225">
                  <c:v>221.17259999999999</c:v>
                </c:pt>
                <c:pt idx="226">
                  <c:v>220.86580000000001</c:v>
                </c:pt>
                <c:pt idx="227">
                  <c:v>220.5454</c:v>
                </c:pt>
                <c:pt idx="228">
                  <c:v>220.21530000000001</c:v>
                </c:pt>
                <c:pt idx="229">
                  <c:v>219.88679999999999</c:v>
                </c:pt>
                <c:pt idx="230">
                  <c:v>219.5667</c:v>
                </c:pt>
                <c:pt idx="231">
                  <c:v>219.245</c:v>
                </c:pt>
                <c:pt idx="232">
                  <c:v>218.90770000000001</c:v>
                </c:pt>
                <c:pt idx="233">
                  <c:v>218.5446</c:v>
                </c:pt>
                <c:pt idx="234">
                  <c:v>218.1617</c:v>
                </c:pt>
                <c:pt idx="235">
                  <c:v>217.7689</c:v>
                </c:pt>
                <c:pt idx="236">
                  <c:v>217.376</c:v>
                </c:pt>
                <c:pt idx="237">
                  <c:v>216.9931</c:v>
                </c:pt>
                <c:pt idx="238">
                  <c:v>216.6301</c:v>
                </c:pt>
                <c:pt idx="239">
                  <c:v>216.29169999999999</c:v>
                </c:pt>
                <c:pt idx="240">
                  <c:v>215.96119999999999</c:v>
                </c:pt>
                <c:pt idx="241">
                  <c:v>215.61670000000001</c:v>
                </c:pt>
                <c:pt idx="242">
                  <c:v>215.23009999999999</c:v>
                </c:pt>
                <c:pt idx="243">
                  <c:v>214.74860000000001</c:v>
                </c:pt>
                <c:pt idx="244">
                  <c:v>214.11320000000001</c:v>
                </c:pt>
                <c:pt idx="245">
                  <c:v>213.2826</c:v>
                </c:pt>
                <c:pt idx="246">
                  <c:v>212.2869</c:v>
                </c:pt>
                <c:pt idx="247">
                  <c:v>211.1737</c:v>
                </c:pt>
                <c:pt idx="248">
                  <c:v>209.9778</c:v>
                </c:pt>
                <c:pt idx="249">
                  <c:v>208.68129999999999</c:v>
                </c:pt>
                <c:pt idx="250">
                  <c:v>207.25360000000001</c:v>
                </c:pt>
                <c:pt idx="251">
                  <c:v>205.67740000000001</c:v>
                </c:pt>
                <c:pt idx="252">
                  <c:v>203.99029999999999</c:v>
                </c:pt>
                <c:pt idx="253">
                  <c:v>202.24350000000001</c:v>
                </c:pt>
                <c:pt idx="254">
                  <c:v>200.49119999999999</c:v>
                </c:pt>
                <c:pt idx="255">
                  <c:v>198.79920000000001</c:v>
                </c:pt>
                <c:pt idx="256">
                  <c:v>197.2363</c:v>
                </c:pt>
                <c:pt idx="257">
                  <c:v>195.8458</c:v>
                </c:pt>
                <c:pt idx="258">
                  <c:v>194.56909999999999</c:v>
                </c:pt>
                <c:pt idx="259">
                  <c:v>193.32230000000001</c:v>
                </c:pt>
                <c:pt idx="260">
                  <c:v>192.03919999999999</c:v>
                </c:pt>
                <c:pt idx="261">
                  <c:v>190.72630000000001</c:v>
                </c:pt>
                <c:pt idx="262">
                  <c:v>189.40780000000001</c:v>
                </c:pt>
                <c:pt idx="263">
                  <c:v>188.1018</c:v>
                </c:pt>
                <c:pt idx="264">
                  <c:v>186.8013</c:v>
                </c:pt>
                <c:pt idx="265">
                  <c:v>185.49279999999999</c:v>
                </c:pt>
                <c:pt idx="266">
                  <c:v>184.17599999999999</c:v>
                </c:pt>
                <c:pt idx="267">
                  <c:v>182.90209999999999</c:v>
                </c:pt>
                <c:pt idx="268">
                  <c:v>181.7355</c:v>
                </c:pt>
                <c:pt idx="269">
                  <c:v>180.71950000000001</c:v>
                </c:pt>
                <c:pt idx="270">
                  <c:v>179.81290000000001</c:v>
                </c:pt>
                <c:pt idx="271">
                  <c:v>178.95359999999999</c:v>
                </c:pt>
                <c:pt idx="272">
                  <c:v>178.07830000000001</c:v>
                </c:pt>
                <c:pt idx="273">
                  <c:v>177.1189</c:v>
                </c:pt>
                <c:pt idx="274">
                  <c:v>176.00620000000001</c:v>
                </c:pt>
                <c:pt idx="275">
                  <c:v>174.7088</c:v>
                </c:pt>
                <c:pt idx="276">
                  <c:v>173.34630000000001</c:v>
                </c:pt>
                <c:pt idx="277">
                  <c:v>172.0763</c:v>
                </c:pt>
                <c:pt idx="278">
                  <c:v>171.02789999999999</c:v>
                </c:pt>
                <c:pt idx="279">
                  <c:v>170.21690000000001</c:v>
                </c:pt>
                <c:pt idx="280">
                  <c:v>169.63079999999999</c:v>
                </c:pt>
                <c:pt idx="281">
                  <c:v>169.24440000000001</c:v>
                </c:pt>
                <c:pt idx="282">
                  <c:v>168.98089999999999</c:v>
                </c:pt>
                <c:pt idx="283">
                  <c:v>168.751</c:v>
                </c:pt>
                <c:pt idx="284">
                  <c:v>168.48330000000001</c:v>
                </c:pt>
                <c:pt idx="285">
                  <c:v>168.17959999999999</c:v>
                </c:pt>
                <c:pt idx="286">
                  <c:v>167.85980000000001</c:v>
                </c:pt>
                <c:pt idx="287">
                  <c:v>167.5393</c:v>
                </c:pt>
                <c:pt idx="288">
                  <c:v>167.21440000000001</c:v>
                </c:pt>
                <c:pt idx="289">
                  <c:v>166.87710000000001</c:v>
                </c:pt>
                <c:pt idx="290">
                  <c:v>166.52189999999999</c:v>
                </c:pt>
                <c:pt idx="291">
                  <c:v>166.15369999999999</c:v>
                </c:pt>
                <c:pt idx="292">
                  <c:v>165.78030000000001</c:v>
                </c:pt>
                <c:pt idx="293">
                  <c:v>165.4085</c:v>
                </c:pt>
                <c:pt idx="294">
                  <c:v>165.042</c:v>
                </c:pt>
                <c:pt idx="295">
                  <c:v>164.68340000000001</c:v>
                </c:pt>
                <c:pt idx="296">
                  <c:v>164.33619999999999</c:v>
                </c:pt>
                <c:pt idx="297">
                  <c:v>164.00649999999999</c:v>
                </c:pt>
                <c:pt idx="298">
                  <c:v>163.7011</c:v>
                </c:pt>
                <c:pt idx="299">
                  <c:v>163.4256</c:v>
                </c:pt>
                <c:pt idx="300">
                  <c:v>163.18170000000001</c:v>
                </c:pt>
                <c:pt idx="301">
                  <c:v>162.96969999999999</c:v>
                </c:pt>
                <c:pt idx="302">
                  <c:v>162.78819999999999</c:v>
                </c:pt>
                <c:pt idx="303">
                  <c:v>162.6283</c:v>
                </c:pt>
                <c:pt idx="304">
                  <c:v>162.47929999999999</c:v>
                </c:pt>
                <c:pt idx="305">
                  <c:v>162.3211</c:v>
                </c:pt>
                <c:pt idx="306">
                  <c:v>162.0968</c:v>
                </c:pt>
                <c:pt idx="307">
                  <c:v>161.74029999999999</c:v>
                </c:pt>
                <c:pt idx="308">
                  <c:v>161.20429999999999</c:v>
                </c:pt>
                <c:pt idx="309">
                  <c:v>160.51750000000001</c:v>
                </c:pt>
                <c:pt idx="310">
                  <c:v>159.72749999999999</c:v>
                </c:pt>
                <c:pt idx="311">
                  <c:v>158.89420000000001</c:v>
                </c:pt>
                <c:pt idx="312">
                  <c:v>158.12610000000001</c:v>
                </c:pt>
                <c:pt idx="313">
                  <c:v>157.5445</c:v>
                </c:pt>
                <c:pt idx="314">
                  <c:v>157.22409999999999</c:v>
                </c:pt>
                <c:pt idx="315">
                  <c:v>157.05600000000001</c:v>
                </c:pt>
                <c:pt idx="316">
                  <c:v>156.88499999999999</c:v>
                </c:pt>
                <c:pt idx="317">
                  <c:v>156.63120000000001</c:v>
                </c:pt>
                <c:pt idx="318">
                  <c:v>156.51499999999999</c:v>
                </c:pt>
                <c:pt idx="319">
                  <c:v>156.83189999999999</c:v>
                </c:pt>
                <c:pt idx="320">
                  <c:v>157.63470000000001</c:v>
                </c:pt>
                <c:pt idx="321">
                  <c:v>158.0043</c:v>
                </c:pt>
                <c:pt idx="322">
                  <c:v>156.77889999999999</c:v>
                </c:pt>
                <c:pt idx="323">
                  <c:v>153.1431</c:v>
                </c:pt>
                <c:pt idx="324">
                  <c:v>147.66810000000001</c:v>
                </c:pt>
                <c:pt idx="325">
                  <c:v>141.2714</c:v>
                </c:pt>
                <c:pt idx="326">
                  <c:v>134.87200000000001</c:v>
                </c:pt>
                <c:pt idx="327">
                  <c:v>129.39429999999999</c:v>
                </c:pt>
                <c:pt idx="328">
                  <c:v>125.764</c:v>
                </c:pt>
                <c:pt idx="329">
                  <c:v>124.55889999999999</c:v>
                </c:pt>
                <c:pt idx="330">
                  <c:v>124.9641</c:v>
                </c:pt>
                <c:pt idx="331">
                  <c:v>125.8168</c:v>
                </c:pt>
                <c:pt idx="332">
                  <c:v>126.19280000000001</c:v>
                </c:pt>
                <c:pt idx="333">
                  <c:v>126.1211</c:v>
                </c:pt>
                <c:pt idx="334">
                  <c:v>125.86960000000001</c:v>
                </c:pt>
                <c:pt idx="335">
                  <c:v>125.648</c:v>
                </c:pt>
                <c:pt idx="336">
                  <c:v>125.43429999999999</c:v>
                </c:pt>
                <c:pt idx="337">
                  <c:v>125.14830000000001</c:v>
                </c:pt>
                <c:pt idx="338">
                  <c:v>124.7342</c:v>
                </c:pt>
                <c:pt idx="339">
                  <c:v>124.2317</c:v>
                </c:pt>
                <c:pt idx="340">
                  <c:v>123.70480000000001</c:v>
                </c:pt>
                <c:pt idx="341">
                  <c:v>123.2041</c:v>
                </c:pt>
                <c:pt idx="342">
                  <c:v>122.72669999999999</c:v>
                </c:pt>
                <c:pt idx="343">
                  <c:v>122.25620000000001</c:v>
                </c:pt>
                <c:pt idx="344">
                  <c:v>121.7792</c:v>
                </c:pt>
                <c:pt idx="345">
                  <c:v>121.29389999999999</c:v>
                </c:pt>
                <c:pt idx="346">
                  <c:v>120.8014</c:v>
                </c:pt>
                <c:pt idx="347">
                  <c:v>120.3048</c:v>
                </c:pt>
                <c:pt idx="348">
                  <c:v>119.8151</c:v>
                </c:pt>
                <c:pt idx="349">
                  <c:v>119.34569999999999</c:v>
                </c:pt>
                <c:pt idx="350">
                  <c:v>118.8985</c:v>
                </c:pt>
                <c:pt idx="351">
                  <c:v>118.431</c:v>
                </c:pt>
                <c:pt idx="352">
                  <c:v>117.88939999999999</c:v>
                </c:pt>
                <c:pt idx="353">
                  <c:v>117.2347</c:v>
                </c:pt>
                <c:pt idx="354">
                  <c:v>116.4879</c:v>
                </c:pt>
                <c:pt idx="355">
                  <c:v>115.6848</c:v>
                </c:pt>
                <c:pt idx="356">
                  <c:v>114.8651</c:v>
                </c:pt>
                <c:pt idx="357">
                  <c:v>114.0831</c:v>
                </c:pt>
                <c:pt idx="358">
                  <c:v>113.39700000000001</c:v>
                </c:pt>
                <c:pt idx="359">
                  <c:v>112.84139999999999</c:v>
                </c:pt>
                <c:pt idx="360">
                  <c:v>112.3554</c:v>
                </c:pt>
                <c:pt idx="361">
                  <c:v>111.85429999999999</c:v>
                </c:pt>
                <c:pt idx="362">
                  <c:v>111.26739999999999</c:v>
                </c:pt>
                <c:pt idx="363">
                  <c:v>110.5797</c:v>
                </c:pt>
                <c:pt idx="364">
                  <c:v>109.7902</c:v>
                </c:pt>
                <c:pt idx="365">
                  <c:v>108.90940000000001</c:v>
                </c:pt>
                <c:pt idx="366">
                  <c:v>107.9953</c:v>
                </c:pt>
                <c:pt idx="367">
                  <c:v>107.1176</c:v>
                </c:pt>
                <c:pt idx="368">
                  <c:v>106.3325</c:v>
                </c:pt>
                <c:pt idx="369">
                  <c:v>105.6427</c:v>
                </c:pt>
                <c:pt idx="370">
                  <c:v>105.0378</c:v>
                </c:pt>
                <c:pt idx="371">
                  <c:v>104.50279999999999</c:v>
                </c:pt>
                <c:pt idx="372">
                  <c:v>104.00620000000001</c:v>
                </c:pt>
                <c:pt idx="373">
                  <c:v>103.51220000000001</c:v>
                </c:pt>
                <c:pt idx="374">
                  <c:v>102.99639999999999</c:v>
                </c:pt>
                <c:pt idx="375">
                  <c:v>102.4808</c:v>
                </c:pt>
                <c:pt idx="376">
                  <c:v>101.99890000000001</c:v>
                </c:pt>
                <c:pt idx="377">
                  <c:v>101.5775</c:v>
                </c:pt>
                <c:pt idx="378">
                  <c:v>101.2166</c:v>
                </c:pt>
                <c:pt idx="379">
                  <c:v>100.90989999999999</c:v>
                </c:pt>
                <c:pt idx="380">
                  <c:v>100.6486</c:v>
                </c:pt>
                <c:pt idx="381">
                  <c:v>100.41459999999999</c:v>
                </c:pt>
                <c:pt idx="382">
                  <c:v>100.18770000000001</c:v>
                </c:pt>
                <c:pt idx="383">
                  <c:v>99.951999999999998</c:v>
                </c:pt>
                <c:pt idx="384">
                  <c:v>99.709100000000007</c:v>
                </c:pt>
                <c:pt idx="385">
                  <c:v>99.465400000000002</c:v>
                </c:pt>
                <c:pt idx="386">
                  <c:v>99.225200000000001</c:v>
                </c:pt>
                <c:pt idx="387">
                  <c:v>98.985900000000001</c:v>
                </c:pt>
                <c:pt idx="388">
                  <c:v>98.743399999999994</c:v>
                </c:pt>
                <c:pt idx="389">
                  <c:v>98.495199999999997</c:v>
                </c:pt>
                <c:pt idx="390">
                  <c:v>98.246499999999997</c:v>
                </c:pt>
                <c:pt idx="391">
                  <c:v>98.004400000000004</c:v>
                </c:pt>
                <c:pt idx="392">
                  <c:v>97.770600000000002</c:v>
                </c:pt>
                <c:pt idx="393">
                  <c:v>97.526499999999999</c:v>
                </c:pt>
                <c:pt idx="394">
                  <c:v>97.248500000000007</c:v>
                </c:pt>
                <c:pt idx="395">
                  <c:v>96.918999999999997</c:v>
                </c:pt>
                <c:pt idx="396">
                  <c:v>96.545599999999993</c:v>
                </c:pt>
                <c:pt idx="397">
                  <c:v>96.142399999999995</c:v>
                </c:pt>
                <c:pt idx="398">
                  <c:v>95.715500000000006</c:v>
                </c:pt>
                <c:pt idx="399">
                  <c:v>95.240899999999996</c:v>
                </c:pt>
                <c:pt idx="400">
                  <c:v>94.686700000000002</c:v>
                </c:pt>
                <c:pt idx="401">
                  <c:v>94.031599999999997</c:v>
                </c:pt>
                <c:pt idx="402">
                  <c:v>93.296999999999997</c:v>
                </c:pt>
                <c:pt idx="403">
                  <c:v>92.514499999999998</c:v>
                </c:pt>
                <c:pt idx="404">
                  <c:v>91.721500000000006</c:v>
                </c:pt>
                <c:pt idx="405">
                  <c:v>90.977900000000005</c:v>
                </c:pt>
                <c:pt idx="406">
                  <c:v>90.349400000000003</c:v>
                </c:pt>
                <c:pt idx="407">
                  <c:v>89.881399999999999</c:v>
                </c:pt>
                <c:pt idx="408">
                  <c:v>89.539100000000005</c:v>
                </c:pt>
                <c:pt idx="409">
                  <c:v>89.267700000000005</c:v>
                </c:pt>
                <c:pt idx="410">
                  <c:v>89.020300000000006</c:v>
                </c:pt>
                <c:pt idx="411">
                  <c:v>88.7821</c:v>
                </c:pt>
                <c:pt idx="412">
                  <c:v>88.546599999999998</c:v>
                </c:pt>
                <c:pt idx="413">
                  <c:v>88.308300000000003</c:v>
                </c:pt>
                <c:pt idx="414">
                  <c:v>88.067300000000003</c:v>
                </c:pt>
                <c:pt idx="415">
                  <c:v>87.825400000000002</c:v>
                </c:pt>
                <c:pt idx="416">
                  <c:v>87.583799999999997</c:v>
                </c:pt>
                <c:pt idx="417">
                  <c:v>87.343400000000003</c:v>
                </c:pt>
                <c:pt idx="418">
                  <c:v>87.104900000000001</c:v>
                </c:pt>
                <c:pt idx="419">
                  <c:v>86.869</c:v>
                </c:pt>
                <c:pt idx="420">
                  <c:v>86.636700000000005</c:v>
                </c:pt>
                <c:pt idx="421">
                  <c:v>86.409099999999995</c:v>
                </c:pt>
                <c:pt idx="422">
                  <c:v>86.186199999999999</c:v>
                </c:pt>
                <c:pt idx="423">
                  <c:v>85.964200000000005</c:v>
                </c:pt>
                <c:pt idx="424">
                  <c:v>85.738399999999999</c:v>
                </c:pt>
                <c:pt idx="425">
                  <c:v>85.505200000000002</c:v>
                </c:pt>
                <c:pt idx="426">
                  <c:v>85.265699999999995</c:v>
                </c:pt>
                <c:pt idx="427">
                  <c:v>85.022499999999994</c:v>
                </c:pt>
                <c:pt idx="428">
                  <c:v>84.776600000000002</c:v>
                </c:pt>
                <c:pt idx="429">
                  <c:v>84.5244</c:v>
                </c:pt>
                <c:pt idx="430">
                  <c:v>84.260900000000007</c:v>
                </c:pt>
                <c:pt idx="431">
                  <c:v>83.984899999999996</c:v>
                </c:pt>
                <c:pt idx="432">
                  <c:v>83.709000000000003</c:v>
                </c:pt>
                <c:pt idx="433">
                  <c:v>83.449700000000007</c:v>
                </c:pt>
                <c:pt idx="434">
                  <c:v>83.220600000000005</c:v>
                </c:pt>
                <c:pt idx="435">
                  <c:v>83.024799999999999</c:v>
                </c:pt>
                <c:pt idx="436">
                  <c:v>82.862499999999997</c:v>
                </c:pt>
                <c:pt idx="437">
                  <c:v>82.736800000000002</c:v>
                </c:pt>
                <c:pt idx="438">
                  <c:v>82.661199999999994</c:v>
                </c:pt>
                <c:pt idx="439">
                  <c:v>82.651700000000005</c:v>
                </c:pt>
                <c:pt idx="440">
                  <c:v>82.702100000000002</c:v>
                </c:pt>
                <c:pt idx="441">
                  <c:v>82.7166</c:v>
                </c:pt>
                <c:pt idx="442">
                  <c:v>82.577100000000002</c:v>
                </c:pt>
                <c:pt idx="443">
                  <c:v>82.204899999999995</c:v>
                </c:pt>
                <c:pt idx="444">
                  <c:v>81.678799999999995</c:v>
                </c:pt>
                <c:pt idx="445">
                  <c:v>81.1173</c:v>
                </c:pt>
                <c:pt idx="446">
                  <c:v>80.611699999999999</c:v>
                </c:pt>
                <c:pt idx="447">
                  <c:v>80.146199999999993</c:v>
                </c:pt>
                <c:pt idx="448">
                  <c:v>79.677800000000005</c:v>
                </c:pt>
                <c:pt idx="449">
                  <c:v>79.174000000000007</c:v>
                </c:pt>
                <c:pt idx="450">
                  <c:v>78.643500000000003</c:v>
                </c:pt>
                <c:pt idx="451">
                  <c:v>78.105400000000003</c:v>
                </c:pt>
                <c:pt idx="452">
                  <c:v>77.5749</c:v>
                </c:pt>
                <c:pt idx="453">
                  <c:v>77.051900000000003</c:v>
                </c:pt>
                <c:pt idx="454">
                  <c:v>76.532700000000006</c:v>
                </c:pt>
                <c:pt idx="455">
                  <c:v>76.014200000000002</c:v>
                </c:pt>
                <c:pt idx="456">
                  <c:v>75.495400000000004</c:v>
                </c:pt>
                <c:pt idx="457">
                  <c:v>74.976200000000006</c:v>
                </c:pt>
                <c:pt idx="458">
                  <c:v>74.456599999999995</c:v>
                </c:pt>
                <c:pt idx="459">
                  <c:v>73.937399999999997</c:v>
                </c:pt>
                <c:pt idx="460">
                  <c:v>73.419799999999995</c:v>
                </c:pt>
                <c:pt idx="461">
                  <c:v>72.904300000000006</c:v>
                </c:pt>
                <c:pt idx="462">
                  <c:v>72.39</c:v>
                </c:pt>
                <c:pt idx="463">
                  <c:v>71.875200000000007</c:v>
                </c:pt>
                <c:pt idx="464">
                  <c:v>71.358900000000006</c:v>
                </c:pt>
                <c:pt idx="465">
                  <c:v>70.843100000000007</c:v>
                </c:pt>
                <c:pt idx="466">
                  <c:v>70.330100000000002</c:v>
                </c:pt>
                <c:pt idx="467">
                  <c:v>69.821600000000004</c:v>
                </c:pt>
                <c:pt idx="468">
                  <c:v>69.3155</c:v>
                </c:pt>
                <c:pt idx="469">
                  <c:v>68.808899999999994</c:v>
                </c:pt>
                <c:pt idx="470">
                  <c:v>68.299899999999994</c:v>
                </c:pt>
                <c:pt idx="471">
                  <c:v>67.791399999999996</c:v>
                </c:pt>
                <c:pt idx="472">
                  <c:v>67.287199999999999</c:v>
                </c:pt>
                <c:pt idx="473">
                  <c:v>66.790000000000006</c:v>
                </c:pt>
                <c:pt idx="474">
                  <c:v>66.296499999999995</c:v>
                </c:pt>
                <c:pt idx="475">
                  <c:v>65.802499999999995</c:v>
                </c:pt>
                <c:pt idx="476">
                  <c:v>65.305199999999999</c:v>
                </c:pt>
                <c:pt idx="477">
                  <c:v>64.808300000000003</c:v>
                </c:pt>
                <c:pt idx="478">
                  <c:v>64.317400000000006</c:v>
                </c:pt>
                <c:pt idx="479">
                  <c:v>63.835900000000002</c:v>
                </c:pt>
                <c:pt idx="480">
                  <c:v>63.359400000000001</c:v>
                </c:pt>
                <c:pt idx="481">
                  <c:v>62.881100000000004</c:v>
                </c:pt>
                <c:pt idx="482">
                  <c:v>62.397500000000001</c:v>
                </c:pt>
                <c:pt idx="483">
                  <c:v>61.915399999999998</c:v>
                </c:pt>
                <c:pt idx="484">
                  <c:v>61.444499999999998</c:v>
                </c:pt>
                <c:pt idx="485">
                  <c:v>60.991</c:v>
                </c:pt>
                <c:pt idx="486">
                  <c:v>60.5471</c:v>
                </c:pt>
                <c:pt idx="487">
                  <c:v>60.101300000000002</c:v>
                </c:pt>
                <c:pt idx="488">
                  <c:v>59.646700000000003</c:v>
                </c:pt>
                <c:pt idx="489">
                  <c:v>59.193899999999999</c:v>
                </c:pt>
                <c:pt idx="490">
                  <c:v>58.758099999999999</c:v>
                </c:pt>
                <c:pt idx="491">
                  <c:v>58.3489</c:v>
                </c:pt>
                <c:pt idx="492">
                  <c:v>57.9544</c:v>
                </c:pt>
                <c:pt idx="493">
                  <c:v>57.557099999999998</c:v>
                </c:pt>
                <c:pt idx="494">
                  <c:v>57.1464</c:v>
                </c:pt>
                <c:pt idx="495">
                  <c:v>56.738399999999999</c:v>
                </c:pt>
                <c:pt idx="496">
                  <c:v>56.356099999999998</c:v>
                </c:pt>
                <c:pt idx="497">
                  <c:v>56.014400000000002</c:v>
                </c:pt>
                <c:pt idx="498">
                  <c:v>55.696800000000003</c:v>
                </c:pt>
                <c:pt idx="499">
                  <c:v>55.378700000000002</c:v>
                </c:pt>
                <c:pt idx="500">
                  <c:v>55.0441</c:v>
                </c:pt>
                <c:pt idx="501">
                  <c:v>54.709800000000001</c:v>
                </c:pt>
                <c:pt idx="502">
                  <c:v>54.401400000000002</c:v>
                </c:pt>
                <c:pt idx="503">
                  <c:v>54.136600000000001</c:v>
                </c:pt>
                <c:pt idx="504">
                  <c:v>53.902900000000002</c:v>
                </c:pt>
                <c:pt idx="505">
                  <c:v>53.68</c:v>
                </c:pt>
                <c:pt idx="506">
                  <c:v>53.450899999999997</c:v>
                </c:pt>
                <c:pt idx="507">
                  <c:v>53.210999999999999</c:v>
                </c:pt>
                <c:pt idx="508">
                  <c:v>52.959000000000003</c:v>
                </c:pt>
                <c:pt idx="509">
                  <c:v>52.692900000000002</c:v>
                </c:pt>
                <c:pt idx="510">
                  <c:v>52.409300000000002</c:v>
                </c:pt>
                <c:pt idx="511">
                  <c:v>52.104500000000002</c:v>
                </c:pt>
                <c:pt idx="512">
                  <c:v>51.782899999999998</c:v>
                </c:pt>
                <c:pt idx="513">
                  <c:v>51.482700000000001</c:v>
                </c:pt>
                <c:pt idx="514">
                  <c:v>51.250399999999999</c:v>
                </c:pt>
                <c:pt idx="515">
                  <c:v>51.116399999999999</c:v>
                </c:pt>
                <c:pt idx="516">
                  <c:v>51.046700000000001</c:v>
                </c:pt>
                <c:pt idx="517">
                  <c:v>50.991300000000003</c:v>
                </c:pt>
                <c:pt idx="518">
                  <c:v>50.911900000000003</c:v>
                </c:pt>
                <c:pt idx="519">
                  <c:v>50.818300000000001</c:v>
                </c:pt>
                <c:pt idx="520">
                  <c:v>50.732100000000003</c:v>
                </c:pt>
                <c:pt idx="521">
                  <c:v>50.668999999999997</c:v>
                </c:pt>
                <c:pt idx="522">
                  <c:v>50.621600000000001</c:v>
                </c:pt>
                <c:pt idx="523">
                  <c:v>50.576300000000003</c:v>
                </c:pt>
                <c:pt idx="524">
                  <c:v>50.523699999999998</c:v>
                </c:pt>
                <c:pt idx="525">
                  <c:v>50.468800000000002</c:v>
                </c:pt>
                <c:pt idx="526">
                  <c:v>50.420200000000001</c:v>
                </c:pt>
                <c:pt idx="527">
                  <c:v>50.384300000000003</c:v>
                </c:pt>
                <c:pt idx="528">
                  <c:v>50.356699999999996</c:v>
                </c:pt>
                <c:pt idx="529">
                  <c:v>50.330500000000001</c:v>
                </c:pt>
                <c:pt idx="530">
                  <c:v>50.3005</c:v>
                </c:pt>
                <c:pt idx="531">
                  <c:v>50.269199999999998</c:v>
                </c:pt>
                <c:pt idx="532">
                  <c:v>50.240699999999997</c:v>
                </c:pt>
                <c:pt idx="533">
                  <c:v>50.2181</c:v>
                </c:pt>
                <c:pt idx="534">
                  <c:v>50.1995</c:v>
                </c:pt>
                <c:pt idx="535">
                  <c:v>50.181800000000003</c:v>
                </c:pt>
                <c:pt idx="536">
                  <c:v>50.162700000000001</c:v>
                </c:pt>
                <c:pt idx="537">
                  <c:v>50.142600000000002</c:v>
                </c:pt>
                <c:pt idx="538">
                  <c:v>50.122900000000001</c:v>
                </c:pt>
                <c:pt idx="539">
                  <c:v>50.104599999999998</c:v>
                </c:pt>
                <c:pt idx="540">
                  <c:v>50.086399999999998</c:v>
                </c:pt>
                <c:pt idx="541">
                  <c:v>50.067100000000003</c:v>
                </c:pt>
                <c:pt idx="542">
                  <c:v>50.046100000000003</c:v>
                </c:pt>
                <c:pt idx="543">
                  <c:v>50.026299999999999</c:v>
                </c:pt>
                <c:pt idx="544">
                  <c:v>50.011699999999998</c:v>
                </c:pt>
                <c:pt idx="545">
                  <c:v>50.004800000000003</c:v>
                </c:pt>
                <c:pt idx="546">
                  <c:v>50.002400000000002</c:v>
                </c:pt>
                <c:pt idx="547">
                  <c:v>50</c:v>
                </c:pt>
                <c:pt idx="548">
                  <c:v>49.994500000000002</c:v>
                </c:pt>
                <c:pt idx="549">
                  <c:v>49.988999999999997</c:v>
                </c:pt>
                <c:pt idx="550">
                  <c:v>49.988300000000002</c:v>
                </c:pt>
                <c:pt idx="551">
                  <c:v>49.995600000000003</c:v>
                </c:pt>
                <c:pt idx="552">
                  <c:v>50.008400000000002</c:v>
                </c:pt>
                <c:pt idx="553">
                  <c:v>50.022500000000001</c:v>
                </c:pt>
                <c:pt idx="554">
                  <c:v>50.034700000000001</c:v>
                </c:pt>
                <c:pt idx="555">
                  <c:v>50.045699999999997</c:v>
                </c:pt>
                <c:pt idx="556">
                  <c:v>50.057099999999998</c:v>
                </c:pt>
                <c:pt idx="557">
                  <c:v>50.069899999999997</c:v>
                </c:pt>
                <c:pt idx="558">
                  <c:v>50.083399999999997</c:v>
                </c:pt>
                <c:pt idx="559">
                  <c:v>50.096200000000003</c:v>
                </c:pt>
                <c:pt idx="560">
                  <c:v>50.107700000000001</c:v>
                </c:pt>
                <c:pt idx="561">
                  <c:v>50.119900000000001</c:v>
                </c:pt>
                <c:pt idx="562">
                  <c:v>50.135300000000001</c:v>
                </c:pt>
                <c:pt idx="563">
                  <c:v>50.155299999999997</c:v>
                </c:pt>
                <c:pt idx="564">
                  <c:v>50.177300000000002</c:v>
                </c:pt>
                <c:pt idx="565">
                  <c:v>50.197899999999997</c:v>
                </c:pt>
                <c:pt idx="566">
                  <c:v>50.2151</c:v>
                </c:pt>
                <c:pt idx="567">
                  <c:v>50.233899999999998</c:v>
                </c:pt>
                <c:pt idx="568">
                  <c:v>50.260599999999997</c:v>
                </c:pt>
                <c:pt idx="569">
                  <c:v>50.299300000000002</c:v>
                </c:pt>
                <c:pt idx="570">
                  <c:v>50.344200000000001</c:v>
                </c:pt>
                <c:pt idx="571">
                  <c:v>50.386699999999998</c:v>
                </c:pt>
                <c:pt idx="572">
                  <c:v>50.421900000000001</c:v>
                </c:pt>
                <c:pt idx="573">
                  <c:v>50.459400000000002</c:v>
                </c:pt>
                <c:pt idx="574">
                  <c:v>50.512300000000003</c:v>
                </c:pt>
                <c:pt idx="575">
                  <c:v>50.588099999999997</c:v>
                </c:pt>
                <c:pt idx="576">
                  <c:v>50.671599999999998</c:v>
                </c:pt>
                <c:pt idx="577">
                  <c:v>50.742199999999997</c:v>
                </c:pt>
                <c:pt idx="578">
                  <c:v>50.790199999999999</c:v>
                </c:pt>
                <c:pt idx="579">
                  <c:v>50.851300000000002</c:v>
                </c:pt>
                <c:pt idx="580">
                  <c:v>50.972000000000001</c:v>
                </c:pt>
                <c:pt idx="581">
                  <c:v>51.184100000000001</c:v>
                </c:pt>
                <c:pt idx="582">
                  <c:v>51.459000000000003</c:v>
                </c:pt>
                <c:pt idx="583">
                  <c:v>51.753399999999999</c:v>
                </c:pt>
                <c:pt idx="584">
                  <c:v>52.031799999999997</c:v>
                </c:pt>
                <c:pt idx="585">
                  <c:v>52.290799999999997</c:v>
                </c:pt>
                <c:pt idx="586">
                  <c:v>52.535200000000003</c:v>
                </c:pt>
                <c:pt idx="587">
                  <c:v>52.768999999999998</c:v>
                </c:pt>
                <c:pt idx="588">
                  <c:v>52.992899999999999</c:v>
                </c:pt>
                <c:pt idx="589">
                  <c:v>53.206800000000001</c:v>
                </c:pt>
                <c:pt idx="590">
                  <c:v>53.414099999999998</c:v>
                </c:pt>
                <c:pt idx="591">
                  <c:v>53.631500000000003</c:v>
                </c:pt>
                <c:pt idx="592">
                  <c:v>53.878799999999998</c:v>
                </c:pt>
                <c:pt idx="593">
                  <c:v>54.168700000000001</c:v>
                </c:pt>
                <c:pt idx="594">
                  <c:v>54.483699999999999</c:v>
                </c:pt>
                <c:pt idx="595">
                  <c:v>54.798999999999999</c:v>
                </c:pt>
                <c:pt idx="596">
                  <c:v>55.097900000000003</c:v>
                </c:pt>
                <c:pt idx="597">
                  <c:v>55.396599999999999</c:v>
                </c:pt>
                <c:pt idx="598">
                  <c:v>55.719200000000001</c:v>
                </c:pt>
                <c:pt idx="599">
                  <c:v>56.0824</c:v>
                </c:pt>
                <c:pt idx="600">
                  <c:v>56.470999999999997</c:v>
                </c:pt>
                <c:pt idx="601">
                  <c:v>56.862099999999998</c:v>
                </c:pt>
                <c:pt idx="602">
                  <c:v>57.239699999999999</c:v>
                </c:pt>
                <c:pt idx="603">
                  <c:v>57.614699999999999</c:v>
                </c:pt>
                <c:pt idx="604">
                  <c:v>58.005000000000003</c:v>
                </c:pt>
                <c:pt idx="605">
                  <c:v>58.422800000000002</c:v>
                </c:pt>
                <c:pt idx="606">
                  <c:v>58.858199999999997</c:v>
                </c:pt>
                <c:pt idx="607">
                  <c:v>59.295400000000001</c:v>
                </c:pt>
                <c:pt idx="608">
                  <c:v>59.723399999999998</c:v>
                </c:pt>
                <c:pt idx="609">
                  <c:v>60.1496</c:v>
                </c:pt>
                <c:pt idx="610">
                  <c:v>60.585900000000002</c:v>
                </c:pt>
                <c:pt idx="611">
                  <c:v>61.040399999999998</c:v>
                </c:pt>
                <c:pt idx="612">
                  <c:v>61.506700000000002</c:v>
                </c:pt>
                <c:pt idx="613">
                  <c:v>61.974600000000002</c:v>
                </c:pt>
                <c:pt idx="614">
                  <c:v>62.436599999999999</c:v>
                </c:pt>
                <c:pt idx="615">
                  <c:v>62.896999999999998</c:v>
                </c:pt>
                <c:pt idx="616">
                  <c:v>63.362900000000003</c:v>
                </c:pt>
                <c:pt idx="617">
                  <c:v>63.839199999999998</c:v>
                </c:pt>
                <c:pt idx="618">
                  <c:v>64.322000000000003</c:v>
                </c:pt>
                <c:pt idx="619">
                  <c:v>64.805300000000003</c:v>
                </c:pt>
                <c:pt idx="620">
                  <c:v>65.284899999999993</c:v>
                </c:pt>
                <c:pt idx="621">
                  <c:v>65.763900000000007</c:v>
                </c:pt>
                <c:pt idx="622">
                  <c:v>66.247299999999996</c:v>
                </c:pt>
                <c:pt idx="623">
                  <c:v>66.738500000000002</c:v>
                </c:pt>
                <c:pt idx="624">
                  <c:v>67.2346</c:v>
                </c:pt>
                <c:pt idx="625">
                  <c:v>67.731099999999998</c:v>
                </c:pt>
                <c:pt idx="626">
                  <c:v>68.224999999999994</c:v>
                </c:pt>
                <c:pt idx="627">
                  <c:v>68.718299999999999</c:v>
                </c:pt>
                <c:pt idx="628">
                  <c:v>69.214500000000001</c:v>
                </c:pt>
                <c:pt idx="629">
                  <c:v>69.715800000000002</c:v>
                </c:pt>
                <c:pt idx="630">
                  <c:v>70.220600000000005</c:v>
                </c:pt>
                <c:pt idx="631">
                  <c:v>70.725899999999996</c:v>
                </c:pt>
                <c:pt idx="632">
                  <c:v>71.229799999999997</c:v>
                </c:pt>
                <c:pt idx="633">
                  <c:v>71.732900000000001</c:v>
                </c:pt>
                <c:pt idx="634">
                  <c:v>72.236999999999995</c:v>
                </c:pt>
                <c:pt idx="635">
                  <c:v>72.743399999999994</c:v>
                </c:pt>
                <c:pt idx="636">
                  <c:v>73.252300000000005</c:v>
                </c:pt>
                <c:pt idx="637">
                  <c:v>73.763800000000003</c:v>
                </c:pt>
                <c:pt idx="638">
                  <c:v>74.277100000000004</c:v>
                </c:pt>
                <c:pt idx="639">
                  <c:v>74.787800000000004</c:v>
                </c:pt>
                <c:pt idx="640">
                  <c:v>75.290700000000001</c:v>
                </c:pt>
                <c:pt idx="641">
                  <c:v>75.785700000000006</c:v>
                </c:pt>
                <c:pt idx="642">
                  <c:v>76.2928</c:v>
                </c:pt>
                <c:pt idx="643">
                  <c:v>76.837299999999999</c:v>
                </c:pt>
                <c:pt idx="644">
                  <c:v>77.423500000000004</c:v>
                </c:pt>
                <c:pt idx="645">
                  <c:v>77.972200000000001</c:v>
                </c:pt>
                <c:pt idx="646">
                  <c:v>78.383399999999995</c:v>
                </c:pt>
                <c:pt idx="647">
                  <c:v>78.594999999999999</c:v>
                </c:pt>
                <c:pt idx="648">
                  <c:v>78.695099999999996</c:v>
                </c:pt>
                <c:pt idx="649">
                  <c:v>78.809899999999999</c:v>
                </c:pt>
                <c:pt idx="650">
                  <c:v>79.034199999999998</c:v>
                </c:pt>
                <c:pt idx="651">
                  <c:v>79.338399999999993</c:v>
                </c:pt>
                <c:pt idx="652">
                  <c:v>79.661799999999999</c:v>
                </c:pt>
                <c:pt idx="653">
                  <c:v>79.956299999999999</c:v>
                </c:pt>
                <c:pt idx="654">
                  <c:v>80.224500000000006</c:v>
                </c:pt>
                <c:pt idx="655">
                  <c:v>80.481399999999994</c:v>
                </c:pt>
                <c:pt idx="656">
                  <c:v>80.739999999999995</c:v>
                </c:pt>
                <c:pt idx="657">
                  <c:v>81.003600000000006</c:v>
                </c:pt>
                <c:pt idx="658">
                  <c:v>81.273300000000006</c:v>
                </c:pt>
                <c:pt idx="659">
                  <c:v>81.547899999999998</c:v>
                </c:pt>
                <c:pt idx="660">
                  <c:v>81.818100000000001</c:v>
                </c:pt>
                <c:pt idx="661">
                  <c:v>82.072100000000006</c:v>
                </c:pt>
                <c:pt idx="662">
                  <c:v>82.3001</c:v>
                </c:pt>
                <c:pt idx="663">
                  <c:v>82.499399999999994</c:v>
                </c:pt>
                <c:pt idx="664">
                  <c:v>82.668999999999997</c:v>
                </c:pt>
                <c:pt idx="665">
                  <c:v>82.810599999999994</c:v>
                </c:pt>
                <c:pt idx="666">
                  <c:v>82.936899999999994</c:v>
                </c:pt>
                <c:pt idx="667">
                  <c:v>83.063299999999998</c:v>
                </c:pt>
                <c:pt idx="668">
                  <c:v>83.201700000000002</c:v>
                </c:pt>
                <c:pt idx="669">
                  <c:v>83.349299999999999</c:v>
                </c:pt>
                <c:pt idx="670">
                  <c:v>83.499700000000004</c:v>
                </c:pt>
                <c:pt idx="671">
                  <c:v>83.649500000000003</c:v>
                </c:pt>
                <c:pt idx="672">
                  <c:v>83.805400000000006</c:v>
                </c:pt>
                <c:pt idx="673">
                  <c:v>83.9773</c:v>
                </c:pt>
                <c:pt idx="674">
                  <c:v>84.1721</c:v>
                </c:pt>
                <c:pt idx="675">
                  <c:v>84.387</c:v>
                </c:pt>
                <c:pt idx="676">
                  <c:v>84.616299999999995</c:v>
                </c:pt>
                <c:pt idx="677">
                  <c:v>84.857500000000002</c:v>
                </c:pt>
                <c:pt idx="678">
                  <c:v>85.1203</c:v>
                </c:pt>
                <c:pt idx="679">
                  <c:v>85.417299999999997</c:v>
                </c:pt>
                <c:pt idx="680">
                  <c:v>85.760499999999993</c:v>
                </c:pt>
                <c:pt idx="681">
                  <c:v>86.158699999999996</c:v>
                </c:pt>
                <c:pt idx="682">
                  <c:v>86.62</c:v>
                </c:pt>
                <c:pt idx="683">
                  <c:v>87.143100000000004</c:v>
                </c:pt>
                <c:pt idx="684">
                  <c:v>87.690299999999993</c:v>
                </c:pt>
                <c:pt idx="685">
                  <c:v>88.214600000000004</c:v>
                </c:pt>
                <c:pt idx="686">
                  <c:v>88.677000000000007</c:v>
                </c:pt>
                <c:pt idx="687">
                  <c:v>89.070800000000006</c:v>
                </c:pt>
                <c:pt idx="688">
                  <c:v>89.397599999999997</c:v>
                </c:pt>
                <c:pt idx="689">
                  <c:v>89.666200000000003</c:v>
                </c:pt>
                <c:pt idx="690">
                  <c:v>89.915099999999995</c:v>
                </c:pt>
                <c:pt idx="691">
                  <c:v>90.19</c:v>
                </c:pt>
                <c:pt idx="692">
                  <c:v>90.528199999999998</c:v>
                </c:pt>
                <c:pt idx="693">
                  <c:v>90.932400000000001</c:v>
                </c:pt>
                <c:pt idx="694">
                  <c:v>91.396699999999996</c:v>
                </c:pt>
                <c:pt idx="695">
                  <c:v>91.911900000000003</c:v>
                </c:pt>
                <c:pt idx="696">
                  <c:v>92.456599999999995</c:v>
                </c:pt>
                <c:pt idx="697">
                  <c:v>93.006399999999999</c:v>
                </c:pt>
                <c:pt idx="698">
                  <c:v>93.542699999999996</c:v>
                </c:pt>
                <c:pt idx="699">
                  <c:v>94.071899999999999</c:v>
                </c:pt>
                <c:pt idx="700">
                  <c:v>94.606099999999998</c:v>
                </c:pt>
                <c:pt idx="701">
                  <c:v>95.151499999999999</c:v>
                </c:pt>
                <c:pt idx="702">
                  <c:v>95.689700000000002</c:v>
                </c:pt>
                <c:pt idx="703">
                  <c:v>96.195999999999998</c:v>
                </c:pt>
                <c:pt idx="704">
                  <c:v>96.65</c:v>
                </c:pt>
                <c:pt idx="705">
                  <c:v>97.047700000000006</c:v>
                </c:pt>
                <c:pt idx="706">
                  <c:v>97.389300000000006</c:v>
                </c:pt>
                <c:pt idx="707">
                  <c:v>97.678899999999999</c:v>
                </c:pt>
                <c:pt idx="708">
                  <c:v>97.936199999999999</c:v>
                </c:pt>
                <c:pt idx="709">
                  <c:v>98.185199999999995</c:v>
                </c:pt>
                <c:pt idx="710">
                  <c:v>98.444400000000002</c:v>
                </c:pt>
                <c:pt idx="711">
                  <c:v>98.712199999999996</c:v>
                </c:pt>
                <c:pt idx="712">
                  <c:v>98.9816</c:v>
                </c:pt>
                <c:pt idx="713">
                  <c:v>99.247600000000006</c:v>
                </c:pt>
                <c:pt idx="714">
                  <c:v>99.511799999999994</c:v>
                </c:pt>
                <c:pt idx="715">
                  <c:v>99.777699999999996</c:v>
                </c:pt>
                <c:pt idx="716">
                  <c:v>100.04730000000001</c:v>
                </c:pt>
                <c:pt idx="717">
                  <c:v>100.3151</c:v>
                </c:pt>
                <c:pt idx="718">
                  <c:v>100.5744</c:v>
                </c:pt>
                <c:pt idx="719">
                  <c:v>100.8233</c:v>
                </c:pt>
                <c:pt idx="720">
                  <c:v>101.08069999999999</c:v>
                </c:pt>
                <c:pt idx="721">
                  <c:v>101.3708</c:v>
                </c:pt>
                <c:pt idx="722">
                  <c:v>101.7137</c:v>
                </c:pt>
                <c:pt idx="723">
                  <c:v>102.11369999999999</c:v>
                </c:pt>
                <c:pt idx="724">
                  <c:v>102.57089999999999</c:v>
                </c:pt>
                <c:pt idx="725">
                  <c:v>103.0814</c:v>
                </c:pt>
                <c:pt idx="726">
                  <c:v>103.6241</c:v>
                </c:pt>
                <c:pt idx="727">
                  <c:v>104.1741</c:v>
                </c:pt>
                <c:pt idx="728">
                  <c:v>104.7122</c:v>
                </c:pt>
                <c:pt idx="729">
                  <c:v>105.24460000000001</c:v>
                </c:pt>
                <c:pt idx="730">
                  <c:v>105.7833</c:v>
                </c:pt>
                <c:pt idx="731">
                  <c:v>106.33410000000001</c:v>
                </c:pt>
                <c:pt idx="732">
                  <c:v>106.8777</c:v>
                </c:pt>
                <c:pt idx="733">
                  <c:v>107.3882</c:v>
                </c:pt>
                <c:pt idx="734">
                  <c:v>107.8443</c:v>
                </c:pt>
                <c:pt idx="735">
                  <c:v>108.2426</c:v>
                </c:pt>
                <c:pt idx="736">
                  <c:v>108.58410000000001</c:v>
                </c:pt>
                <c:pt idx="737">
                  <c:v>108.8736</c:v>
                </c:pt>
                <c:pt idx="738">
                  <c:v>109.1313</c:v>
                </c:pt>
                <c:pt idx="739">
                  <c:v>109.38120000000001</c:v>
                </c:pt>
                <c:pt idx="740">
                  <c:v>109.64190000000001</c:v>
                </c:pt>
                <c:pt idx="741">
                  <c:v>109.91200000000001</c:v>
                </c:pt>
                <c:pt idx="742">
                  <c:v>110.1846</c:v>
                </c:pt>
                <c:pt idx="743">
                  <c:v>110.45440000000001</c:v>
                </c:pt>
                <c:pt idx="744">
                  <c:v>110.723</c:v>
                </c:pt>
                <c:pt idx="745">
                  <c:v>110.9935</c:v>
                </c:pt>
                <c:pt idx="746">
                  <c:v>111.2671</c:v>
                </c:pt>
                <c:pt idx="747">
                  <c:v>111.539</c:v>
                </c:pt>
                <c:pt idx="748">
                  <c:v>111.80240000000001</c:v>
                </c:pt>
                <c:pt idx="749">
                  <c:v>112.0557</c:v>
                </c:pt>
                <c:pt idx="750">
                  <c:v>112.3175</c:v>
                </c:pt>
                <c:pt idx="751">
                  <c:v>112.6113</c:v>
                </c:pt>
                <c:pt idx="752">
                  <c:v>112.9568</c:v>
                </c:pt>
                <c:pt idx="753">
                  <c:v>113.35769999999999</c:v>
                </c:pt>
                <c:pt idx="754">
                  <c:v>113.81399999999999</c:v>
                </c:pt>
                <c:pt idx="755">
                  <c:v>114.32170000000001</c:v>
                </c:pt>
                <c:pt idx="756">
                  <c:v>114.8618</c:v>
                </c:pt>
                <c:pt idx="757">
                  <c:v>115.4115</c:v>
                </c:pt>
                <c:pt idx="758">
                  <c:v>115.9529</c:v>
                </c:pt>
                <c:pt idx="759">
                  <c:v>116.4872</c:v>
                </c:pt>
                <c:pt idx="760">
                  <c:v>117.0206</c:v>
                </c:pt>
                <c:pt idx="761">
                  <c:v>117.5579</c:v>
                </c:pt>
                <c:pt idx="762">
                  <c:v>118.09869999999999</c:v>
                </c:pt>
                <c:pt idx="763">
                  <c:v>118.6413</c:v>
                </c:pt>
                <c:pt idx="764">
                  <c:v>119.1835</c:v>
                </c:pt>
                <c:pt idx="765">
                  <c:v>119.72150000000001</c:v>
                </c:pt>
                <c:pt idx="766">
                  <c:v>120.25069999999999</c:v>
                </c:pt>
                <c:pt idx="767">
                  <c:v>120.77079999999999</c:v>
                </c:pt>
                <c:pt idx="768">
                  <c:v>121.2972</c:v>
                </c:pt>
                <c:pt idx="769">
                  <c:v>121.8496</c:v>
                </c:pt>
                <c:pt idx="770">
                  <c:v>122.43219999999999</c:v>
                </c:pt>
                <c:pt idx="771">
                  <c:v>122.989</c:v>
                </c:pt>
                <c:pt idx="772">
                  <c:v>123.4486</c:v>
                </c:pt>
                <c:pt idx="773">
                  <c:v>123.76609999999999</c:v>
                </c:pt>
                <c:pt idx="774">
                  <c:v>124.00320000000001</c:v>
                </c:pt>
                <c:pt idx="775">
                  <c:v>124.2479</c:v>
                </c:pt>
                <c:pt idx="776">
                  <c:v>124.5288</c:v>
                </c:pt>
                <c:pt idx="777">
                  <c:v>124.6362</c:v>
                </c:pt>
                <c:pt idx="778">
                  <c:v>124.30070000000001</c:v>
                </c:pt>
                <c:pt idx="779">
                  <c:v>123.4903</c:v>
                </c:pt>
                <c:pt idx="780">
                  <c:v>123.1229</c:v>
                </c:pt>
                <c:pt idx="781">
                  <c:v>124.3535</c:v>
                </c:pt>
                <c:pt idx="782">
                  <c:v>127.9919</c:v>
                </c:pt>
                <c:pt idx="783">
                  <c:v>133.4667</c:v>
                </c:pt>
                <c:pt idx="784">
                  <c:v>139.86089999999999</c:v>
                </c:pt>
                <c:pt idx="785">
                  <c:v>146.2569</c:v>
                </c:pt>
                <c:pt idx="786">
                  <c:v>151.73330000000001</c:v>
                </c:pt>
                <c:pt idx="787">
                  <c:v>155.3683</c:v>
                </c:pt>
                <c:pt idx="788">
                  <c:v>156.58459999999999</c:v>
                </c:pt>
                <c:pt idx="789">
                  <c:v>156.18450000000001</c:v>
                </c:pt>
                <c:pt idx="790">
                  <c:v>155.3152</c:v>
                </c:pt>
                <c:pt idx="791">
                  <c:v>154.898</c:v>
                </c:pt>
                <c:pt idx="792">
                  <c:v>154.94990000000001</c:v>
                </c:pt>
                <c:pt idx="793">
                  <c:v>155.26220000000001</c:v>
                </c:pt>
                <c:pt idx="794">
                  <c:v>155.65719999999999</c:v>
                </c:pt>
                <c:pt idx="795">
                  <c:v>156.08320000000001</c:v>
                </c:pt>
                <c:pt idx="796">
                  <c:v>156.51949999999999</c:v>
                </c:pt>
                <c:pt idx="797">
                  <c:v>156.94900000000001</c:v>
                </c:pt>
                <c:pt idx="798">
                  <c:v>157.36799999999999</c:v>
                </c:pt>
                <c:pt idx="799">
                  <c:v>157.7765</c:v>
                </c:pt>
                <c:pt idx="800">
                  <c:v>158.19329999999999</c:v>
                </c:pt>
                <c:pt idx="801">
                  <c:v>158.7141</c:v>
                </c:pt>
                <c:pt idx="802">
                  <c:v>159.45349999999999</c:v>
                </c:pt>
                <c:pt idx="803">
                  <c:v>160.47720000000001</c:v>
                </c:pt>
                <c:pt idx="804">
                  <c:v>161.65479999999999</c:v>
                </c:pt>
                <c:pt idx="805">
                  <c:v>162.80690000000001</c:v>
                </c:pt>
                <c:pt idx="806">
                  <c:v>163.79140000000001</c:v>
                </c:pt>
                <c:pt idx="807">
                  <c:v>164.61510000000001</c:v>
                </c:pt>
                <c:pt idx="808">
                  <c:v>165.322</c:v>
                </c:pt>
                <c:pt idx="809">
                  <c:v>165.96090000000001</c:v>
                </c:pt>
                <c:pt idx="810">
                  <c:v>166.59780000000001</c:v>
                </c:pt>
                <c:pt idx="811">
                  <c:v>167.30369999999999</c:v>
                </c:pt>
                <c:pt idx="812">
                  <c:v>168.1335</c:v>
                </c:pt>
                <c:pt idx="813">
                  <c:v>169.08080000000001</c:v>
                </c:pt>
                <c:pt idx="814">
                  <c:v>170.1233</c:v>
                </c:pt>
                <c:pt idx="815">
                  <c:v>171.23429999999999</c:v>
                </c:pt>
                <c:pt idx="816">
                  <c:v>172.36869999999999</c:v>
                </c:pt>
                <c:pt idx="817">
                  <c:v>173.4769</c:v>
                </c:pt>
                <c:pt idx="818">
                  <c:v>174.53450000000001</c:v>
                </c:pt>
                <c:pt idx="819">
                  <c:v>175.61850000000001</c:v>
                </c:pt>
                <c:pt idx="820">
                  <c:v>176.83080000000001</c:v>
                </c:pt>
                <c:pt idx="821">
                  <c:v>178.26050000000001</c:v>
                </c:pt>
                <c:pt idx="822">
                  <c:v>179.94309999999999</c:v>
                </c:pt>
                <c:pt idx="823">
                  <c:v>181.90110000000001</c:v>
                </c:pt>
                <c:pt idx="824">
                  <c:v>184.12129999999999</c:v>
                </c:pt>
                <c:pt idx="825">
                  <c:v>186.44759999999999</c:v>
                </c:pt>
                <c:pt idx="826">
                  <c:v>188.68879999999999</c:v>
                </c:pt>
                <c:pt idx="827">
                  <c:v>190.68180000000001</c:v>
                </c:pt>
                <c:pt idx="828">
                  <c:v>192.37899999999999</c:v>
                </c:pt>
                <c:pt idx="829">
                  <c:v>193.761</c:v>
                </c:pt>
                <c:pt idx="830">
                  <c:v>194.82560000000001</c:v>
                </c:pt>
                <c:pt idx="831">
                  <c:v>195.63740000000001</c:v>
                </c:pt>
                <c:pt idx="832">
                  <c:v>196.27789999999999</c:v>
                </c:pt>
                <c:pt idx="833">
                  <c:v>196.82740000000001</c:v>
                </c:pt>
                <c:pt idx="834">
                  <c:v>197.36179999999999</c:v>
                </c:pt>
                <c:pt idx="835">
                  <c:v>197.95570000000001</c:v>
                </c:pt>
                <c:pt idx="836">
                  <c:v>198.67009999999999</c:v>
                </c:pt>
                <c:pt idx="837">
                  <c:v>199.51159999999999</c:v>
                </c:pt>
                <c:pt idx="838">
                  <c:v>200.47290000000001</c:v>
                </c:pt>
                <c:pt idx="839">
                  <c:v>201.54040000000001</c:v>
                </c:pt>
                <c:pt idx="840">
                  <c:v>202.67449999999999</c:v>
                </c:pt>
                <c:pt idx="841">
                  <c:v>203.82910000000001</c:v>
                </c:pt>
                <c:pt idx="842">
                  <c:v>204.9665</c:v>
                </c:pt>
                <c:pt idx="843">
                  <c:v>206.08349999999999</c:v>
                </c:pt>
                <c:pt idx="844">
                  <c:v>207.18520000000001</c:v>
                </c:pt>
                <c:pt idx="845">
                  <c:v>208.28030000000001</c:v>
                </c:pt>
                <c:pt idx="846">
                  <c:v>209.39070000000001</c:v>
                </c:pt>
                <c:pt idx="847">
                  <c:v>210.54159999999999</c:v>
                </c:pt>
                <c:pt idx="848">
                  <c:v>211.75049999999999</c:v>
                </c:pt>
                <c:pt idx="849">
                  <c:v>213.00360000000001</c:v>
                </c:pt>
                <c:pt idx="850">
                  <c:v>214.27930000000001</c:v>
                </c:pt>
                <c:pt idx="851">
                  <c:v>215.5558</c:v>
                </c:pt>
                <c:pt idx="852">
                  <c:v>216.80969999999999</c:v>
                </c:pt>
                <c:pt idx="853">
                  <c:v>218.01759999999999</c:v>
                </c:pt>
                <c:pt idx="854">
                  <c:v>219.16480000000001</c:v>
                </c:pt>
                <c:pt idx="855">
                  <c:v>220.27350000000001</c:v>
                </c:pt>
                <c:pt idx="856">
                  <c:v>221.37479999999999</c:v>
                </c:pt>
                <c:pt idx="857">
                  <c:v>222.49199999999999</c:v>
                </c:pt>
                <c:pt idx="858">
                  <c:v>223.61660000000001</c:v>
                </c:pt>
                <c:pt idx="859">
                  <c:v>224.73230000000001</c:v>
                </c:pt>
                <c:pt idx="860">
                  <c:v>225.8314</c:v>
                </c:pt>
                <c:pt idx="861">
                  <c:v>226.9392</c:v>
                </c:pt>
                <c:pt idx="862">
                  <c:v>228.08969999999999</c:v>
                </c:pt>
                <c:pt idx="863">
                  <c:v>229.30240000000001</c:v>
                </c:pt>
                <c:pt idx="864">
                  <c:v>230.5403</c:v>
                </c:pt>
                <c:pt idx="865">
                  <c:v>231.75219999999999</c:v>
                </c:pt>
                <c:pt idx="866">
                  <c:v>232.88419999999999</c:v>
                </c:pt>
                <c:pt idx="867">
                  <c:v>233.87280000000001</c:v>
                </c:pt>
                <c:pt idx="868">
                  <c:v>234.65190000000001</c:v>
                </c:pt>
                <c:pt idx="869">
                  <c:v>235.18719999999999</c:v>
                </c:pt>
                <c:pt idx="870">
                  <c:v>235.57220000000001</c:v>
                </c:pt>
                <c:pt idx="871">
                  <c:v>235.9325</c:v>
                </c:pt>
                <c:pt idx="872">
                  <c:v>236.3732</c:v>
                </c:pt>
                <c:pt idx="873">
                  <c:v>236.91820000000001</c:v>
                </c:pt>
                <c:pt idx="874">
                  <c:v>237.571</c:v>
                </c:pt>
                <c:pt idx="875">
                  <c:v>238.32230000000001</c:v>
                </c:pt>
                <c:pt idx="876">
                  <c:v>239.11</c:v>
                </c:pt>
                <c:pt idx="877">
                  <c:v>239.85939999999999</c:v>
                </c:pt>
                <c:pt idx="878">
                  <c:v>240.52350000000001</c:v>
                </c:pt>
                <c:pt idx="879">
                  <c:v>241.1687</c:v>
                </c:pt>
                <c:pt idx="880">
                  <c:v>241.88939999999999</c:v>
                </c:pt>
                <c:pt idx="881">
                  <c:v>242.78530000000001</c:v>
                </c:pt>
                <c:pt idx="882">
                  <c:v>243.9777</c:v>
                </c:pt>
                <c:pt idx="883">
                  <c:v>245.5933</c:v>
                </c:pt>
                <c:pt idx="884">
                  <c:v>247.7337</c:v>
                </c:pt>
                <c:pt idx="885">
                  <c:v>250.40049999999999</c:v>
                </c:pt>
                <c:pt idx="886">
                  <c:v>253.5703</c:v>
                </c:pt>
                <c:pt idx="887">
                  <c:v>257.15629999999999</c:v>
                </c:pt>
                <c:pt idx="888">
                  <c:v>260.81670000000003</c:v>
                </c:pt>
                <c:pt idx="889">
                  <c:v>264.14640000000003</c:v>
                </c:pt>
                <c:pt idx="890">
                  <c:v>266.81389999999999</c:v>
                </c:pt>
                <c:pt idx="891">
                  <c:v>268.78320000000002</c:v>
                </c:pt>
                <c:pt idx="892">
                  <c:v>270.0917</c:v>
                </c:pt>
                <c:pt idx="893">
                  <c:v>270.8134</c:v>
                </c:pt>
                <c:pt idx="894">
                  <c:v>271.16660000000002</c:v>
                </c:pt>
                <c:pt idx="895">
                  <c:v>271.40620000000001</c:v>
                </c:pt>
                <c:pt idx="896">
                  <c:v>271.73039999999997</c:v>
                </c:pt>
                <c:pt idx="897">
                  <c:v>272.1123</c:v>
                </c:pt>
                <c:pt idx="898">
                  <c:v>272.4683</c:v>
                </c:pt>
                <c:pt idx="899">
                  <c:v>272.74220000000003</c:v>
                </c:pt>
                <c:pt idx="900">
                  <c:v>272.98579999999998</c:v>
                </c:pt>
                <c:pt idx="901">
                  <c:v>273.27820000000003</c:v>
                </c:pt>
                <c:pt idx="902">
                  <c:v>273.68389999999999</c:v>
                </c:pt>
                <c:pt idx="903">
                  <c:v>274.21050000000002</c:v>
                </c:pt>
                <c:pt idx="904">
                  <c:v>274.85109999999997</c:v>
                </c:pt>
                <c:pt idx="905">
                  <c:v>275.59140000000002</c:v>
                </c:pt>
                <c:pt idx="906">
                  <c:v>276.38720000000001</c:v>
                </c:pt>
                <c:pt idx="907">
                  <c:v>277.18689999999998</c:v>
                </c:pt>
                <c:pt idx="908">
                  <c:v>277.94889999999998</c:v>
                </c:pt>
                <c:pt idx="909">
                  <c:v>278.67149999999998</c:v>
                </c:pt>
                <c:pt idx="910">
                  <c:v>279.36309999999997</c:v>
                </c:pt>
                <c:pt idx="911">
                  <c:v>280.0317</c:v>
                </c:pt>
                <c:pt idx="912">
                  <c:v>280.6841</c:v>
                </c:pt>
                <c:pt idx="913">
                  <c:v>281.32659999999998</c:v>
                </c:pt>
                <c:pt idx="914">
                  <c:v>281.96199999999999</c:v>
                </c:pt>
                <c:pt idx="915">
                  <c:v>282.57780000000002</c:v>
                </c:pt>
                <c:pt idx="916">
                  <c:v>283.15750000000003</c:v>
                </c:pt>
                <c:pt idx="917">
                  <c:v>283.6995</c:v>
                </c:pt>
                <c:pt idx="918">
                  <c:v>284.25970000000001</c:v>
                </c:pt>
                <c:pt idx="919">
                  <c:v>284.90870000000001</c:v>
                </c:pt>
                <c:pt idx="920">
                  <c:v>285.69619999999998</c:v>
                </c:pt>
                <c:pt idx="921">
                  <c:v>286.58960000000002</c:v>
                </c:pt>
                <c:pt idx="922">
                  <c:v>287.53550000000001</c:v>
                </c:pt>
                <c:pt idx="923">
                  <c:v>288.48090000000002</c:v>
                </c:pt>
                <c:pt idx="924">
                  <c:v>289.37369999999999</c:v>
                </c:pt>
                <c:pt idx="925">
                  <c:v>290.16199999999998</c:v>
                </c:pt>
                <c:pt idx="926">
                  <c:v>290.81380000000001</c:v>
                </c:pt>
                <c:pt idx="927">
                  <c:v>291.37540000000001</c:v>
                </c:pt>
                <c:pt idx="928">
                  <c:v>291.91309999999999</c:v>
                </c:pt>
                <c:pt idx="929">
                  <c:v>292.47879999999998</c:v>
                </c:pt>
                <c:pt idx="930">
                  <c:v>293.06869999999998</c:v>
                </c:pt>
                <c:pt idx="931">
                  <c:v>293.66460000000001</c:v>
                </c:pt>
                <c:pt idx="932">
                  <c:v>294.2527</c:v>
                </c:pt>
                <c:pt idx="933">
                  <c:v>294.83449999999999</c:v>
                </c:pt>
                <c:pt idx="934">
                  <c:v>295.41579999999999</c:v>
                </c:pt>
                <c:pt idx="935">
                  <c:v>296.00040000000001</c:v>
                </c:pt>
                <c:pt idx="936">
                  <c:v>296.58569999999997</c:v>
                </c:pt>
                <c:pt idx="937">
                  <c:v>297.1669</c:v>
                </c:pt>
                <c:pt idx="938">
                  <c:v>297.7423</c:v>
                </c:pt>
                <c:pt idx="939">
                  <c:v>298.3218</c:v>
                </c:pt>
                <c:pt idx="940">
                  <c:v>298.91800000000001</c:v>
                </c:pt>
                <c:pt idx="941">
                  <c:v>299.541</c:v>
                </c:pt>
                <c:pt idx="942">
                  <c:v>300.19130000000001</c:v>
                </c:pt>
                <c:pt idx="943">
                  <c:v>300.86689999999999</c:v>
                </c:pt>
                <c:pt idx="944">
                  <c:v>301.56540000000001</c:v>
                </c:pt>
                <c:pt idx="945">
                  <c:v>302.28269999999998</c:v>
                </c:pt>
                <c:pt idx="946">
                  <c:v>303.01440000000002</c:v>
                </c:pt>
                <c:pt idx="947">
                  <c:v>303.7527</c:v>
                </c:pt>
                <c:pt idx="948">
                  <c:v>304.47609999999997</c:v>
                </c:pt>
                <c:pt idx="949">
                  <c:v>305.15989999999999</c:v>
                </c:pt>
                <c:pt idx="950">
                  <c:v>305.80130000000003</c:v>
                </c:pt>
                <c:pt idx="951">
                  <c:v>306.4853</c:v>
                </c:pt>
                <c:pt idx="952">
                  <c:v>307.31880000000001</c:v>
                </c:pt>
                <c:pt idx="953">
                  <c:v>308.43860000000001</c:v>
                </c:pt>
                <c:pt idx="954">
                  <c:v>310.10039999999998</c:v>
                </c:pt>
                <c:pt idx="955">
                  <c:v>312.59010000000001</c:v>
                </c:pt>
                <c:pt idx="956">
                  <c:v>315.98930000000001</c:v>
                </c:pt>
                <c:pt idx="957">
                  <c:v>319.56529999999998</c:v>
                </c:pt>
                <c:pt idx="958">
                  <c:v>322.3811</c:v>
                </c:pt>
                <c:pt idx="959">
                  <c:v>323.7543</c:v>
                </c:pt>
                <c:pt idx="960">
                  <c:v>324.01909999999998</c:v>
                </c:pt>
                <c:pt idx="961">
                  <c:v>323.76369999999997</c:v>
                </c:pt>
                <c:pt idx="962">
                  <c:v>323.47390000000001</c:v>
                </c:pt>
                <c:pt idx="963">
                  <c:v>323.22480000000002</c:v>
                </c:pt>
                <c:pt idx="964">
                  <c:v>322.98910000000001</c:v>
                </c:pt>
                <c:pt idx="965">
                  <c:v>322.74489999999997</c:v>
                </c:pt>
                <c:pt idx="966">
                  <c:v>322.4923</c:v>
                </c:pt>
                <c:pt idx="967">
                  <c:v>322.23719999999997</c:v>
                </c:pt>
                <c:pt idx="968">
                  <c:v>321.98439999999999</c:v>
                </c:pt>
                <c:pt idx="969">
                  <c:v>321.7364</c:v>
                </c:pt>
                <c:pt idx="970">
                  <c:v>321.49509999999998</c:v>
                </c:pt>
                <c:pt idx="971">
                  <c:v>321.2636</c:v>
                </c:pt>
                <c:pt idx="972">
                  <c:v>321.0514</c:v>
                </c:pt>
                <c:pt idx="973">
                  <c:v>320.86950000000002</c:v>
                </c:pt>
                <c:pt idx="974">
                  <c:v>320.71300000000002</c:v>
                </c:pt>
                <c:pt idx="975">
                  <c:v>320.51389999999998</c:v>
                </c:pt>
                <c:pt idx="976">
                  <c:v>320.18860000000001</c:v>
                </c:pt>
                <c:pt idx="977">
                  <c:v>319.7276</c:v>
                </c:pt>
                <c:pt idx="978">
                  <c:v>319.41840000000002</c:v>
                </c:pt>
                <c:pt idx="979">
                  <c:v>319.62299999999999</c:v>
                </c:pt>
                <c:pt idx="980">
                  <c:v>320.60300000000001</c:v>
                </c:pt>
                <c:pt idx="981">
                  <c:v>322.21940000000001</c:v>
                </c:pt>
                <c:pt idx="982">
                  <c:v>324.23289999999997</c:v>
                </c:pt>
                <c:pt idx="983">
                  <c:v>326.37189999999998</c:v>
                </c:pt>
                <c:pt idx="984">
                  <c:v>328.23379999999997</c:v>
                </c:pt>
                <c:pt idx="985">
                  <c:v>329.38369999999998</c:v>
                </c:pt>
                <c:pt idx="986">
                  <c:v>329.52600000000001</c:v>
                </c:pt>
                <c:pt idx="987">
                  <c:v>328.92380000000003</c:v>
                </c:pt>
                <c:pt idx="988">
                  <c:v>327.97980000000001</c:v>
                </c:pt>
                <c:pt idx="989">
                  <c:v>327.08300000000003</c:v>
                </c:pt>
                <c:pt idx="990">
                  <c:v>326.56869999999998</c:v>
                </c:pt>
                <c:pt idx="991">
                  <c:v>326.75880000000001</c:v>
                </c:pt>
                <c:pt idx="992">
                  <c:v>327.81330000000003</c:v>
                </c:pt>
                <c:pt idx="993">
                  <c:v>329.24540000000002</c:v>
                </c:pt>
                <c:pt idx="994">
                  <c:v>330.40640000000002</c:v>
                </c:pt>
                <c:pt idx="995">
                  <c:v>330.83199999999999</c:v>
                </c:pt>
                <c:pt idx="996">
                  <c:v>330.7946</c:v>
                </c:pt>
                <c:pt idx="997">
                  <c:v>330.75110000000001</c:v>
                </c:pt>
                <c:pt idx="998">
                  <c:v>331.0487</c:v>
                </c:pt>
                <c:pt idx="999">
                  <c:v>331.59620000000001</c:v>
                </c:pt>
                <c:pt idx="1000">
                  <c:v>332.19319999999999</c:v>
                </c:pt>
                <c:pt idx="1001">
                  <c:v>332.68239999999997</c:v>
                </c:pt>
                <c:pt idx="1002">
                  <c:v>333.08019999999999</c:v>
                </c:pt>
                <c:pt idx="1003">
                  <c:v>333.44650000000001</c:v>
                </c:pt>
                <c:pt idx="1004">
                  <c:v>333.82740000000001</c:v>
                </c:pt>
                <c:pt idx="1005">
                  <c:v>334.21379999999999</c:v>
                </c:pt>
                <c:pt idx="1006">
                  <c:v>334.5831</c:v>
                </c:pt>
                <c:pt idx="1007">
                  <c:v>334.92009999999999</c:v>
                </c:pt>
                <c:pt idx="1008">
                  <c:v>335.2396</c:v>
                </c:pt>
                <c:pt idx="1009">
                  <c:v>335.56380000000001</c:v>
                </c:pt>
                <c:pt idx="1010">
                  <c:v>335.92430000000002</c:v>
                </c:pt>
                <c:pt idx="1011">
                  <c:v>336.38940000000002</c:v>
                </c:pt>
                <c:pt idx="1012">
                  <c:v>337.03660000000002</c:v>
                </c:pt>
                <c:pt idx="1013">
                  <c:v>337.90730000000002</c:v>
                </c:pt>
                <c:pt idx="1014">
                  <c:v>338.89830000000001</c:v>
                </c:pt>
                <c:pt idx="1015">
                  <c:v>339.87049999999999</c:v>
                </c:pt>
                <c:pt idx="1016">
                  <c:v>340.76929999999999</c:v>
                </c:pt>
                <c:pt idx="1017">
                  <c:v>341.88049999999998</c:v>
                </c:pt>
                <c:pt idx="1018">
                  <c:v>343.57459999999998</c:v>
                </c:pt>
                <c:pt idx="1019">
                  <c:v>346.11020000000002</c:v>
                </c:pt>
                <c:pt idx="1020">
                  <c:v>349.2978</c:v>
                </c:pt>
                <c:pt idx="1021">
                  <c:v>352.83569999999997</c:v>
                </c:pt>
                <c:pt idx="1022">
                  <c:v>356.40390000000002</c:v>
                </c:pt>
                <c:pt idx="1023">
                  <c:v>359.60840000000002</c:v>
                </c:pt>
                <c:pt idx="1024">
                  <c:v>362.0367</c:v>
                </c:pt>
                <c:pt idx="1025">
                  <c:v>363.41579999999999</c:v>
                </c:pt>
                <c:pt idx="1026">
                  <c:v>364.03089999999997</c:v>
                </c:pt>
                <c:pt idx="1027">
                  <c:v>364.30720000000002</c:v>
                </c:pt>
                <c:pt idx="1028">
                  <c:v>364.59649999999999</c:v>
                </c:pt>
                <c:pt idx="1029">
                  <c:v>364.95920000000001</c:v>
                </c:pt>
                <c:pt idx="1030">
                  <c:v>365.38279999999997</c:v>
                </c:pt>
                <c:pt idx="1031">
                  <c:v>365.86810000000003</c:v>
                </c:pt>
                <c:pt idx="1032">
                  <c:v>366.46969999999999</c:v>
                </c:pt>
                <c:pt idx="1033">
                  <c:v>367.25540000000001</c:v>
                </c:pt>
                <c:pt idx="1034">
                  <c:v>368.27850000000001</c:v>
                </c:pt>
                <c:pt idx="1035">
                  <c:v>369.53370000000001</c:v>
                </c:pt>
                <c:pt idx="1036">
                  <c:v>371.00080000000003</c:v>
                </c:pt>
                <c:pt idx="1037">
                  <c:v>372.64019999999999</c:v>
                </c:pt>
                <c:pt idx="1038">
                  <c:v>374.3331</c:v>
                </c:pt>
                <c:pt idx="1039">
                  <c:v>375.94130000000001</c:v>
                </c:pt>
                <c:pt idx="1040">
                  <c:v>377.3535</c:v>
                </c:pt>
                <c:pt idx="1041">
                  <c:v>378.56720000000001</c:v>
                </c:pt>
                <c:pt idx="1042">
                  <c:v>379.6069</c:v>
                </c:pt>
                <c:pt idx="1043">
                  <c:v>380.49990000000003</c:v>
                </c:pt>
                <c:pt idx="1044">
                  <c:v>381.28339999999997</c:v>
                </c:pt>
                <c:pt idx="1045">
                  <c:v>381.99770000000001</c:v>
                </c:pt>
                <c:pt idx="1046">
                  <c:v>382.67160000000001</c:v>
                </c:pt>
                <c:pt idx="1047">
                  <c:v>383.29090000000002</c:v>
                </c:pt>
                <c:pt idx="1048">
                  <c:v>383.8304</c:v>
                </c:pt>
                <c:pt idx="1049">
                  <c:v>384.27929999999998</c:v>
                </c:pt>
                <c:pt idx="1050">
                  <c:v>384.68400000000003</c:v>
                </c:pt>
                <c:pt idx="1051">
                  <c:v>385.10579999999999</c:v>
                </c:pt>
                <c:pt idx="1052">
                  <c:v>385.5795</c:v>
                </c:pt>
                <c:pt idx="1053">
                  <c:v>386.03609999999998</c:v>
                </c:pt>
                <c:pt idx="1054">
                  <c:v>386.38060000000002</c:v>
                </c:pt>
                <c:pt idx="1055">
                  <c:v>386.58679999999998</c:v>
                </c:pt>
                <c:pt idx="1056">
                  <c:v>386.90519999999998</c:v>
                </c:pt>
                <c:pt idx="1057">
                  <c:v>387.65499999999997</c:v>
                </c:pt>
                <c:pt idx="1058">
                  <c:v>389.06459999999998</c:v>
                </c:pt>
                <c:pt idx="1059">
                  <c:v>390.99889999999999</c:v>
                </c:pt>
                <c:pt idx="1060">
                  <c:v>393.23180000000002</c:v>
                </c:pt>
                <c:pt idx="1061">
                  <c:v>395.5335</c:v>
                </c:pt>
                <c:pt idx="1062">
                  <c:v>397.66070000000002</c:v>
                </c:pt>
                <c:pt idx="1063">
                  <c:v>399.36610000000002</c:v>
                </c:pt>
                <c:pt idx="1064">
                  <c:v>400.48700000000002</c:v>
                </c:pt>
                <c:pt idx="1065">
                  <c:v>401.19749999999999</c:v>
                </c:pt>
                <c:pt idx="1066">
                  <c:v>401.7561</c:v>
                </c:pt>
                <c:pt idx="1067">
                  <c:v>402.36500000000001</c:v>
                </c:pt>
                <c:pt idx="1068">
                  <c:v>403.00189999999998</c:v>
                </c:pt>
                <c:pt idx="1069">
                  <c:v>403.58839999999998</c:v>
                </c:pt>
                <c:pt idx="1070">
                  <c:v>404.06830000000002</c:v>
                </c:pt>
                <c:pt idx="1071">
                  <c:v>404.47469999999998</c:v>
                </c:pt>
                <c:pt idx="1072">
                  <c:v>404.86270000000002</c:v>
                </c:pt>
                <c:pt idx="1073">
                  <c:v>405.27190000000002</c:v>
                </c:pt>
                <c:pt idx="1074">
                  <c:v>405.6789</c:v>
                </c:pt>
                <c:pt idx="1075">
                  <c:v>406.04469999999998</c:v>
                </c:pt>
                <c:pt idx="1076">
                  <c:v>406.35359999999997</c:v>
                </c:pt>
                <c:pt idx="1077">
                  <c:v>406.6832</c:v>
                </c:pt>
                <c:pt idx="1078">
                  <c:v>407.1343</c:v>
                </c:pt>
                <c:pt idx="1079">
                  <c:v>407.78969999999998</c:v>
                </c:pt>
                <c:pt idx="1080">
                  <c:v>408.66</c:v>
                </c:pt>
                <c:pt idx="1081">
                  <c:v>409.73770000000002</c:v>
                </c:pt>
                <c:pt idx="1082">
                  <c:v>411.00459999999998</c:v>
                </c:pt>
                <c:pt idx="1083">
                  <c:v>412.4008</c:v>
                </c:pt>
                <c:pt idx="1084">
                  <c:v>413.85579999999999</c:v>
                </c:pt>
                <c:pt idx="1085">
                  <c:v>415.3005</c:v>
                </c:pt>
                <c:pt idx="1086">
                  <c:v>416.67169999999999</c:v>
                </c:pt>
                <c:pt idx="1087">
                  <c:v>417.9076</c:v>
                </c:pt>
                <c:pt idx="1088">
                  <c:v>418.95549999999997</c:v>
                </c:pt>
                <c:pt idx="1089">
                  <c:v>419.79930000000002</c:v>
                </c:pt>
                <c:pt idx="1090">
                  <c:v>420.43169999999998</c:v>
                </c:pt>
                <c:pt idx="1091">
                  <c:v>420.86419999999998</c:v>
                </c:pt>
                <c:pt idx="1092">
                  <c:v>421.18329999999997</c:v>
                </c:pt>
                <c:pt idx="1093">
                  <c:v>421.49430000000001</c:v>
                </c:pt>
                <c:pt idx="1094">
                  <c:v>421.87</c:v>
                </c:pt>
                <c:pt idx="1095">
                  <c:v>422.25389999999999</c:v>
                </c:pt>
                <c:pt idx="1096">
                  <c:v>422.55709999999999</c:v>
                </c:pt>
                <c:pt idx="1097">
                  <c:v>422.74720000000002</c:v>
                </c:pt>
                <c:pt idx="1098">
                  <c:v>423.0181</c:v>
                </c:pt>
                <c:pt idx="1099">
                  <c:v>423.62</c:v>
                </c:pt>
                <c:pt idx="1100">
                  <c:v>424.7423</c:v>
                </c:pt>
                <c:pt idx="1101">
                  <c:v>426.3304</c:v>
                </c:pt>
                <c:pt idx="1102">
                  <c:v>428.26870000000002</c:v>
                </c:pt>
                <c:pt idx="1103">
                  <c:v>430.41770000000002</c:v>
                </c:pt>
                <c:pt idx="1104">
                  <c:v>432.54109999999997</c:v>
                </c:pt>
                <c:pt idx="1105">
                  <c:v>434.37860000000001</c:v>
                </c:pt>
                <c:pt idx="1106">
                  <c:v>435.73869999999999</c:v>
                </c:pt>
                <c:pt idx="1107">
                  <c:v>436.70589999999999</c:v>
                </c:pt>
                <c:pt idx="1108">
                  <c:v>437.43349999999998</c:v>
                </c:pt>
                <c:pt idx="1109">
                  <c:v>438.0496</c:v>
                </c:pt>
                <c:pt idx="1110">
                  <c:v>438.58049999999997</c:v>
                </c:pt>
                <c:pt idx="1111">
                  <c:v>439.02730000000003</c:v>
                </c:pt>
                <c:pt idx="1112">
                  <c:v>439.40210000000002</c:v>
                </c:pt>
                <c:pt idx="1113">
                  <c:v>439.76049999999998</c:v>
                </c:pt>
                <c:pt idx="1114">
                  <c:v>440.16950000000003</c:v>
                </c:pt>
                <c:pt idx="1115">
                  <c:v>440.68419999999998</c:v>
                </c:pt>
                <c:pt idx="1116">
                  <c:v>441.31349999999998</c:v>
                </c:pt>
                <c:pt idx="1117">
                  <c:v>442.05459999999999</c:v>
                </c:pt>
                <c:pt idx="1118">
                  <c:v>442.89319999999998</c:v>
                </c:pt>
                <c:pt idx="1119">
                  <c:v>443.76729999999998</c:v>
                </c:pt>
                <c:pt idx="1120">
                  <c:v>444.60309999999998</c:v>
                </c:pt>
                <c:pt idx="1121">
                  <c:v>445.34070000000003</c:v>
                </c:pt>
                <c:pt idx="1122">
                  <c:v>445.97489999999999</c:v>
                </c:pt>
                <c:pt idx="1123">
                  <c:v>446.5147</c:v>
                </c:pt>
                <c:pt idx="1124">
                  <c:v>446.97379999999998</c:v>
                </c:pt>
                <c:pt idx="1125">
                  <c:v>447.38580000000002</c:v>
                </c:pt>
                <c:pt idx="1126">
                  <c:v>447.7894</c:v>
                </c:pt>
                <c:pt idx="1127">
                  <c:v>448.21319999999997</c:v>
                </c:pt>
                <c:pt idx="1128">
                  <c:v>448.64519999999999</c:v>
                </c:pt>
                <c:pt idx="1129">
                  <c:v>449.06360000000001</c:v>
                </c:pt>
                <c:pt idx="1130">
                  <c:v>449.45240000000001</c:v>
                </c:pt>
                <c:pt idx="1131">
                  <c:v>449.81939999999997</c:v>
                </c:pt>
                <c:pt idx="1132">
                  <c:v>450.17840000000001</c:v>
                </c:pt>
                <c:pt idx="1133">
                  <c:v>450.54050000000001</c:v>
                </c:pt>
                <c:pt idx="1134">
                  <c:v>450.9049</c:v>
                </c:pt>
                <c:pt idx="1135">
                  <c:v>451.26830000000001</c:v>
                </c:pt>
                <c:pt idx="1136">
                  <c:v>451.6336</c:v>
                </c:pt>
                <c:pt idx="1137">
                  <c:v>452.03019999999998</c:v>
                </c:pt>
                <c:pt idx="1138">
                  <c:v>452.49369999999999</c:v>
                </c:pt>
                <c:pt idx="1139">
                  <c:v>453.04840000000002</c:v>
                </c:pt>
                <c:pt idx="1140">
                  <c:v>453.67230000000001</c:v>
                </c:pt>
                <c:pt idx="1141">
                  <c:v>454.33159999999998</c:v>
                </c:pt>
                <c:pt idx="1142">
                  <c:v>454.99220000000003</c:v>
                </c:pt>
                <c:pt idx="1143">
                  <c:v>455.6173</c:v>
                </c:pt>
                <c:pt idx="1144">
                  <c:v>456.16989999999998</c:v>
                </c:pt>
                <c:pt idx="1145">
                  <c:v>456.6266</c:v>
                </c:pt>
                <c:pt idx="1146">
                  <c:v>457.0197</c:v>
                </c:pt>
                <c:pt idx="1147">
                  <c:v>457.3954</c:v>
                </c:pt>
                <c:pt idx="1148">
                  <c:v>457.79020000000003</c:v>
                </c:pt>
                <c:pt idx="1149">
                  <c:v>458.20249999999999</c:v>
                </c:pt>
                <c:pt idx="1150">
                  <c:v>458.6207</c:v>
                </c:pt>
                <c:pt idx="1151">
                  <c:v>459.03539999999998</c:v>
                </c:pt>
                <c:pt idx="1152">
                  <c:v>459.44409999999999</c:v>
                </c:pt>
                <c:pt idx="1153">
                  <c:v>459.84620000000001</c:v>
                </c:pt>
                <c:pt idx="1154">
                  <c:v>460.2396</c:v>
                </c:pt>
                <c:pt idx="1155">
                  <c:v>460.61630000000002</c:v>
                </c:pt>
                <c:pt idx="1156">
                  <c:v>460.96699999999998</c:v>
                </c:pt>
                <c:pt idx="1157">
                  <c:v>461.2901</c:v>
                </c:pt>
                <c:pt idx="1158">
                  <c:v>461.61610000000002</c:v>
                </c:pt>
                <c:pt idx="1159">
                  <c:v>461.98289999999997</c:v>
                </c:pt>
                <c:pt idx="1160">
                  <c:v>462.42140000000001</c:v>
                </c:pt>
                <c:pt idx="1161">
                  <c:v>462.93180000000001</c:v>
                </c:pt>
                <c:pt idx="1162">
                  <c:v>463.5068</c:v>
                </c:pt>
                <c:pt idx="1163">
                  <c:v>464.13909999999998</c:v>
                </c:pt>
                <c:pt idx="1164">
                  <c:v>464.81959999999998</c:v>
                </c:pt>
                <c:pt idx="1165">
                  <c:v>465.53910000000002</c:v>
                </c:pt>
                <c:pt idx="1166">
                  <c:v>466.27859999999998</c:v>
                </c:pt>
                <c:pt idx="1167">
                  <c:v>466.97899999999998</c:v>
                </c:pt>
                <c:pt idx="1168">
                  <c:v>467.57139999999998</c:v>
                </c:pt>
                <c:pt idx="1169">
                  <c:v>468.00830000000002</c:v>
                </c:pt>
                <c:pt idx="1170">
                  <c:v>468.32729999999998</c:v>
                </c:pt>
                <c:pt idx="1171">
                  <c:v>468.58730000000003</c:v>
                </c:pt>
              </c:numCache>
            </c:numRef>
          </c:xVal>
          <c:yVal>
            <c:numRef>
              <c:f>[0]!Gcode_W1_Y</c:f>
              <c:numCache>
                <c:formatCode>General</c:formatCode>
                <c:ptCount val="1172"/>
                <c:pt idx="0">
                  <c:v>50.1111</c:v>
                </c:pt>
                <c:pt idx="1">
                  <c:v>50.1111</c:v>
                </c:pt>
                <c:pt idx="2">
                  <c:v>52.224699999999999</c:v>
                </c:pt>
                <c:pt idx="3">
                  <c:v>54.036000000000001</c:v>
                </c:pt>
                <c:pt idx="4">
                  <c:v>55.242699999999999</c:v>
                </c:pt>
                <c:pt idx="5">
                  <c:v>55.657699999999998</c:v>
                </c:pt>
                <c:pt idx="6">
                  <c:v>55.554099999999998</c:v>
                </c:pt>
                <c:pt idx="7">
                  <c:v>55.320300000000003</c:v>
                </c:pt>
                <c:pt idx="8">
                  <c:v>55.261800000000001</c:v>
                </c:pt>
                <c:pt idx="9">
                  <c:v>55.352600000000002</c:v>
                </c:pt>
                <c:pt idx="10">
                  <c:v>55.483899999999998</c:v>
                </c:pt>
                <c:pt idx="11">
                  <c:v>55.569699999999997</c:v>
                </c:pt>
                <c:pt idx="12">
                  <c:v>55.6158</c:v>
                </c:pt>
                <c:pt idx="13">
                  <c:v>55.650799999999997</c:v>
                </c:pt>
                <c:pt idx="14">
                  <c:v>55.697800000000001</c:v>
                </c:pt>
                <c:pt idx="15">
                  <c:v>55.756900000000002</c:v>
                </c:pt>
                <c:pt idx="16">
                  <c:v>55.822699999999998</c:v>
                </c:pt>
                <c:pt idx="17">
                  <c:v>55.8904</c:v>
                </c:pt>
                <c:pt idx="18">
                  <c:v>55.957700000000003</c:v>
                </c:pt>
                <c:pt idx="19">
                  <c:v>56.023299999999999</c:v>
                </c:pt>
                <c:pt idx="20">
                  <c:v>56.085000000000001</c:v>
                </c:pt>
                <c:pt idx="21">
                  <c:v>56.139299999999999</c:v>
                </c:pt>
                <c:pt idx="22">
                  <c:v>56.181800000000003</c:v>
                </c:pt>
                <c:pt idx="23">
                  <c:v>56.211100000000002</c:v>
                </c:pt>
                <c:pt idx="24">
                  <c:v>56.236899999999999</c:v>
                </c:pt>
                <c:pt idx="25">
                  <c:v>56.271599999999999</c:v>
                </c:pt>
                <c:pt idx="26">
                  <c:v>56.325400000000002</c:v>
                </c:pt>
                <c:pt idx="27">
                  <c:v>56.3996</c:v>
                </c:pt>
                <c:pt idx="28">
                  <c:v>56.493099999999998</c:v>
                </c:pt>
                <c:pt idx="29">
                  <c:v>56.603900000000003</c:v>
                </c:pt>
                <c:pt idx="30">
                  <c:v>56.726100000000002</c:v>
                </c:pt>
                <c:pt idx="31">
                  <c:v>56.852499999999999</c:v>
                </c:pt>
                <c:pt idx="32">
                  <c:v>56.978999999999999</c:v>
                </c:pt>
                <c:pt idx="33">
                  <c:v>57.111899999999999</c:v>
                </c:pt>
                <c:pt idx="34">
                  <c:v>57.2605</c:v>
                </c:pt>
                <c:pt idx="35">
                  <c:v>57.432699999999997</c:v>
                </c:pt>
                <c:pt idx="36">
                  <c:v>57.631100000000004</c:v>
                </c:pt>
                <c:pt idx="37">
                  <c:v>57.857100000000003</c:v>
                </c:pt>
                <c:pt idx="38">
                  <c:v>58.108400000000003</c:v>
                </c:pt>
                <c:pt idx="39">
                  <c:v>58.369399999999999</c:v>
                </c:pt>
                <c:pt idx="40">
                  <c:v>58.620699999999999</c:v>
                </c:pt>
                <c:pt idx="41">
                  <c:v>58.846299999999999</c:v>
                </c:pt>
                <c:pt idx="42">
                  <c:v>59.042999999999999</c:v>
                </c:pt>
                <c:pt idx="43">
                  <c:v>59.210599999999999</c:v>
                </c:pt>
                <c:pt idx="44">
                  <c:v>59.351999999999997</c:v>
                </c:pt>
                <c:pt idx="45">
                  <c:v>59.482700000000001</c:v>
                </c:pt>
                <c:pt idx="46">
                  <c:v>59.621000000000002</c:v>
                </c:pt>
                <c:pt idx="47">
                  <c:v>59.780500000000004</c:v>
                </c:pt>
                <c:pt idx="48">
                  <c:v>59.956099999999999</c:v>
                </c:pt>
                <c:pt idx="49">
                  <c:v>60.137799999999999</c:v>
                </c:pt>
                <c:pt idx="50">
                  <c:v>60.316600000000001</c:v>
                </c:pt>
                <c:pt idx="51">
                  <c:v>60.487099999999998</c:v>
                </c:pt>
                <c:pt idx="52">
                  <c:v>60.645299999999999</c:v>
                </c:pt>
                <c:pt idx="53">
                  <c:v>60.788600000000002</c:v>
                </c:pt>
                <c:pt idx="54">
                  <c:v>60.9221</c:v>
                </c:pt>
                <c:pt idx="55">
                  <c:v>61.053100000000001</c:v>
                </c:pt>
                <c:pt idx="56">
                  <c:v>61.186999999999998</c:v>
                </c:pt>
                <c:pt idx="57">
                  <c:v>61.324399999999997</c:v>
                </c:pt>
                <c:pt idx="58">
                  <c:v>61.464199999999998</c:v>
                </c:pt>
                <c:pt idx="59">
                  <c:v>61.6053</c:v>
                </c:pt>
                <c:pt idx="60">
                  <c:v>61.745399999999997</c:v>
                </c:pt>
                <c:pt idx="61">
                  <c:v>61.881999999999998</c:v>
                </c:pt>
                <c:pt idx="62">
                  <c:v>62.015000000000001</c:v>
                </c:pt>
                <c:pt idx="63">
                  <c:v>62.153300000000002</c:v>
                </c:pt>
                <c:pt idx="64">
                  <c:v>62.308199999999999</c:v>
                </c:pt>
                <c:pt idx="65">
                  <c:v>62.49</c:v>
                </c:pt>
                <c:pt idx="66">
                  <c:v>62.703699999999998</c:v>
                </c:pt>
                <c:pt idx="67">
                  <c:v>62.953400000000002</c:v>
                </c:pt>
                <c:pt idx="68">
                  <c:v>63.238100000000003</c:v>
                </c:pt>
                <c:pt idx="69">
                  <c:v>63.537399999999998</c:v>
                </c:pt>
                <c:pt idx="70">
                  <c:v>63.825899999999997</c:v>
                </c:pt>
                <c:pt idx="71">
                  <c:v>64.082499999999996</c:v>
                </c:pt>
                <c:pt idx="72">
                  <c:v>64.302599999999998</c:v>
                </c:pt>
                <c:pt idx="73">
                  <c:v>64.486199999999997</c:v>
                </c:pt>
                <c:pt idx="74">
                  <c:v>64.637100000000004</c:v>
                </c:pt>
                <c:pt idx="75">
                  <c:v>64.775999999999996</c:v>
                </c:pt>
                <c:pt idx="76">
                  <c:v>64.927499999999995</c:v>
                </c:pt>
                <c:pt idx="77">
                  <c:v>65.112300000000005</c:v>
                </c:pt>
                <c:pt idx="78">
                  <c:v>65.335499999999996</c:v>
                </c:pt>
                <c:pt idx="79">
                  <c:v>65.597700000000003</c:v>
                </c:pt>
                <c:pt idx="80">
                  <c:v>65.895399999999995</c:v>
                </c:pt>
                <c:pt idx="81">
                  <c:v>66.206400000000002</c:v>
                </c:pt>
                <c:pt idx="82">
                  <c:v>66.503699999999995</c:v>
                </c:pt>
                <c:pt idx="83">
                  <c:v>66.764700000000005</c:v>
                </c:pt>
                <c:pt idx="84">
                  <c:v>66.982900000000001</c:v>
                </c:pt>
                <c:pt idx="85">
                  <c:v>67.155900000000003</c:v>
                </c:pt>
                <c:pt idx="86">
                  <c:v>67.284700000000001</c:v>
                </c:pt>
                <c:pt idx="87">
                  <c:v>67.382999999999996</c:v>
                </c:pt>
                <c:pt idx="88">
                  <c:v>67.468199999999996</c:v>
                </c:pt>
                <c:pt idx="89">
                  <c:v>67.557400000000001</c:v>
                </c:pt>
                <c:pt idx="90">
                  <c:v>67.667500000000004</c:v>
                </c:pt>
                <c:pt idx="91">
                  <c:v>67.815299999999993</c:v>
                </c:pt>
                <c:pt idx="92">
                  <c:v>68.0124</c:v>
                </c:pt>
                <c:pt idx="93">
                  <c:v>68.2483</c:v>
                </c:pt>
                <c:pt idx="94">
                  <c:v>68.507300000000001</c:v>
                </c:pt>
                <c:pt idx="95">
                  <c:v>68.780199999999994</c:v>
                </c:pt>
                <c:pt idx="96">
                  <c:v>69.083799999999997</c:v>
                </c:pt>
                <c:pt idx="97">
                  <c:v>69.441699999999997</c:v>
                </c:pt>
                <c:pt idx="98">
                  <c:v>69.869399999999999</c:v>
                </c:pt>
                <c:pt idx="99">
                  <c:v>70.350200000000001</c:v>
                </c:pt>
                <c:pt idx="100">
                  <c:v>70.859300000000005</c:v>
                </c:pt>
                <c:pt idx="101">
                  <c:v>71.371399999999994</c:v>
                </c:pt>
                <c:pt idx="102">
                  <c:v>71.857699999999994</c:v>
                </c:pt>
                <c:pt idx="103">
                  <c:v>72.288700000000006</c:v>
                </c:pt>
                <c:pt idx="104">
                  <c:v>72.645600000000002</c:v>
                </c:pt>
                <c:pt idx="105">
                  <c:v>72.953000000000003</c:v>
                </c:pt>
                <c:pt idx="106">
                  <c:v>73.246600000000001</c:v>
                </c:pt>
                <c:pt idx="107">
                  <c:v>73.554599999999994</c:v>
                </c:pt>
                <c:pt idx="108">
                  <c:v>73.877300000000005</c:v>
                </c:pt>
                <c:pt idx="109">
                  <c:v>74.207800000000006</c:v>
                </c:pt>
                <c:pt idx="110">
                  <c:v>74.539299999999997</c:v>
                </c:pt>
                <c:pt idx="111">
                  <c:v>74.865600000000001</c:v>
                </c:pt>
                <c:pt idx="112">
                  <c:v>75.180700000000002</c:v>
                </c:pt>
                <c:pt idx="113">
                  <c:v>75.479399999999998</c:v>
                </c:pt>
                <c:pt idx="114">
                  <c:v>75.760999999999996</c:v>
                </c:pt>
                <c:pt idx="115">
                  <c:v>76.025700000000001</c:v>
                </c:pt>
                <c:pt idx="116">
                  <c:v>76.2744</c:v>
                </c:pt>
                <c:pt idx="117">
                  <c:v>76.511600000000001</c:v>
                </c:pt>
                <c:pt idx="118">
                  <c:v>76.742400000000004</c:v>
                </c:pt>
                <c:pt idx="119">
                  <c:v>76.973600000000005</c:v>
                </c:pt>
                <c:pt idx="120">
                  <c:v>77.219499999999996</c:v>
                </c:pt>
                <c:pt idx="121">
                  <c:v>77.496200000000002</c:v>
                </c:pt>
                <c:pt idx="122">
                  <c:v>77.814400000000006</c:v>
                </c:pt>
                <c:pt idx="123">
                  <c:v>78.162999999999997</c:v>
                </c:pt>
                <c:pt idx="124">
                  <c:v>78.525499999999994</c:v>
                </c:pt>
                <c:pt idx="125">
                  <c:v>78.885499999999993</c:v>
                </c:pt>
                <c:pt idx="126">
                  <c:v>79.226699999999994</c:v>
                </c:pt>
                <c:pt idx="127">
                  <c:v>79.532600000000002</c:v>
                </c:pt>
                <c:pt idx="128">
                  <c:v>79.793899999999994</c:v>
                </c:pt>
                <c:pt idx="129">
                  <c:v>80.029200000000003</c:v>
                </c:pt>
                <c:pt idx="130">
                  <c:v>80.264099999999999</c:v>
                </c:pt>
                <c:pt idx="131">
                  <c:v>80.517499999999998</c:v>
                </c:pt>
                <c:pt idx="132">
                  <c:v>80.781499999999994</c:v>
                </c:pt>
                <c:pt idx="133">
                  <c:v>81.041300000000007</c:v>
                </c:pt>
                <c:pt idx="134">
                  <c:v>81.285399999999996</c:v>
                </c:pt>
                <c:pt idx="135">
                  <c:v>81.514899999999997</c:v>
                </c:pt>
                <c:pt idx="136">
                  <c:v>81.734099999999998</c:v>
                </c:pt>
                <c:pt idx="137">
                  <c:v>81.947500000000005</c:v>
                </c:pt>
                <c:pt idx="138">
                  <c:v>82.161600000000007</c:v>
                </c:pt>
                <c:pt idx="139">
                  <c:v>82.382999999999996</c:v>
                </c:pt>
                <c:pt idx="140">
                  <c:v>82.616900000000001</c:v>
                </c:pt>
                <c:pt idx="141">
                  <c:v>82.861800000000002</c:v>
                </c:pt>
                <c:pt idx="142">
                  <c:v>83.114599999999996</c:v>
                </c:pt>
                <c:pt idx="143">
                  <c:v>83.370500000000007</c:v>
                </c:pt>
                <c:pt idx="144">
                  <c:v>83.617699999999999</c:v>
                </c:pt>
                <c:pt idx="145">
                  <c:v>83.8429</c:v>
                </c:pt>
                <c:pt idx="146">
                  <c:v>84.037400000000005</c:v>
                </c:pt>
                <c:pt idx="147">
                  <c:v>84.211600000000004</c:v>
                </c:pt>
                <c:pt idx="148">
                  <c:v>84.380799999999994</c:v>
                </c:pt>
                <c:pt idx="149">
                  <c:v>84.558899999999994</c:v>
                </c:pt>
                <c:pt idx="150">
                  <c:v>84.7547</c:v>
                </c:pt>
                <c:pt idx="151">
                  <c:v>84.975700000000003</c:v>
                </c:pt>
                <c:pt idx="152">
                  <c:v>85.225700000000003</c:v>
                </c:pt>
                <c:pt idx="153">
                  <c:v>85.492800000000003</c:v>
                </c:pt>
                <c:pt idx="154">
                  <c:v>85.761700000000005</c:v>
                </c:pt>
                <c:pt idx="155">
                  <c:v>86.019599999999997</c:v>
                </c:pt>
                <c:pt idx="156">
                  <c:v>86.264300000000006</c:v>
                </c:pt>
                <c:pt idx="157">
                  <c:v>86.496499999999997</c:v>
                </c:pt>
                <c:pt idx="158">
                  <c:v>86.720100000000002</c:v>
                </c:pt>
                <c:pt idx="159">
                  <c:v>86.953199999999995</c:v>
                </c:pt>
                <c:pt idx="160">
                  <c:v>87.216999999999999</c:v>
                </c:pt>
                <c:pt idx="161">
                  <c:v>87.5261</c:v>
                </c:pt>
                <c:pt idx="162">
                  <c:v>87.867099999999994</c:v>
                </c:pt>
                <c:pt idx="163">
                  <c:v>88.2196</c:v>
                </c:pt>
                <c:pt idx="164">
                  <c:v>88.563199999999995</c:v>
                </c:pt>
                <c:pt idx="165">
                  <c:v>88.876000000000005</c:v>
                </c:pt>
                <c:pt idx="166">
                  <c:v>89.135900000000007</c:v>
                </c:pt>
                <c:pt idx="167">
                  <c:v>89.330200000000005</c:v>
                </c:pt>
                <c:pt idx="168">
                  <c:v>89.483099999999993</c:v>
                </c:pt>
                <c:pt idx="169">
                  <c:v>89.628</c:v>
                </c:pt>
                <c:pt idx="170">
                  <c:v>89.792199999999994</c:v>
                </c:pt>
                <c:pt idx="171">
                  <c:v>89.978700000000003</c:v>
                </c:pt>
                <c:pt idx="172">
                  <c:v>90.1845</c:v>
                </c:pt>
                <c:pt idx="173">
                  <c:v>90.405799999999999</c:v>
                </c:pt>
                <c:pt idx="174">
                  <c:v>90.635800000000003</c:v>
                </c:pt>
                <c:pt idx="175">
                  <c:v>90.867500000000007</c:v>
                </c:pt>
                <c:pt idx="176">
                  <c:v>91.094899999999996</c:v>
                </c:pt>
                <c:pt idx="177">
                  <c:v>91.318200000000004</c:v>
                </c:pt>
                <c:pt idx="178">
                  <c:v>91.538799999999995</c:v>
                </c:pt>
                <c:pt idx="179">
                  <c:v>91.758300000000006</c:v>
                </c:pt>
                <c:pt idx="180">
                  <c:v>91.9786</c:v>
                </c:pt>
                <c:pt idx="181">
                  <c:v>92.201700000000002</c:v>
                </c:pt>
                <c:pt idx="182">
                  <c:v>92.427499999999995</c:v>
                </c:pt>
                <c:pt idx="183">
                  <c:v>92.648399999999995</c:v>
                </c:pt>
                <c:pt idx="184">
                  <c:v>92.854500000000002</c:v>
                </c:pt>
                <c:pt idx="185">
                  <c:v>93.037899999999993</c:v>
                </c:pt>
                <c:pt idx="186">
                  <c:v>93.196600000000004</c:v>
                </c:pt>
                <c:pt idx="187">
                  <c:v>93.330799999999996</c:v>
                </c:pt>
                <c:pt idx="188">
                  <c:v>93.442499999999995</c:v>
                </c:pt>
                <c:pt idx="189">
                  <c:v>93.543000000000006</c:v>
                </c:pt>
                <c:pt idx="190">
                  <c:v>93.645600000000002</c:v>
                </c:pt>
                <c:pt idx="191">
                  <c:v>93.760599999999997</c:v>
                </c:pt>
                <c:pt idx="192">
                  <c:v>93.885499999999993</c:v>
                </c:pt>
                <c:pt idx="193">
                  <c:v>94.014799999999994</c:v>
                </c:pt>
                <c:pt idx="194">
                  <c:v>94.143199999999993</c:v>
                </c:pt>
                <c:pt idx="195">
                  <c:v>94.267700000000005</c:v>
                </c:pt>
                <c:pt idx="196">
                  <c:v>94.385599999999997</c:v>
                </c:pt>
                <c:pt idx="197">
                  <c:v>94.495400000000004</c:v>
                </c:pt>
                <c:pt idx="198">
                  <c:v>94.599699999999999</c:v>
                </c:pt>
                <c:pt idx="199">
                  <c:v>94.701999999999998</c:v>
                </c:pt>
                <c:pt idx="200">
                  <c:v>94.805400000000006</c:v>
                </c:pt>
                <c:pt idx="201">
                  <c:v>94.909499999999994</c:v>
                </c:pt>
                <c:pt idx="202">
                  <c:v>95.013400000000004</c:v>
                </c:pt>
                <c:pt idx="203">
                  <c:v>95.116399999999999</c:v>
                </c:pt>
                <c:pt idx="204">
                  <c:v>95.217600000000004</c:v>
                </c:pt>
                <c:pt idx="205">
                  <c:v>95.316400000000002</c:v>
                </c:pt>
                <c:pt idx="206">
                  <c:v>95.4131</c:v>
                </c:pt>
                <c:pt idx="207">
                  <c:v>95.510999999999996</c:v>
                </c:pt>
                <c:pt idx="208">
                  <c:v>95.614400000000003</c:v>
                </c:pt>
                <c:pt idx="209">
                  <c:v>95.726500000000001</c:v>
                </c:pt>
                <c:pt idx="210">
                  <c:v>95.846500000000006</c:v>
                </c:pt>
                <c:pt idx="211">
                  <c:v>95.972700000000003</c:v>
                </c:pt>
                <c:pt idx="212">
                  <c:v>96.102599999999995</c:v>
                </c:pt>
                <c:pt idx="213">
                  <c:v>96.231800000000007</c:v>
                </c:pt>
                <c:pt idx="214">
                  <c:v>96.355599999999995</c:v>
                </c:pt>
                <c:pt idx="215">
                  <c:v>96.470299999999995</c:v>
                </c:pt>
                <c:pt idx="216">
                  <c:v>96.5779</c:v>
                </c:pt>
                <c:pt idx="217">
                  <c:v>96.681700000000006</c:v>
                </c:pt>
                <c:pt idx="218">
                  <c:v>96.784000000000006</c:v>
                </c:pt>
                <c:pt idx="219">
                  <c:v>96.8827</c:v>
                </c:pt>
                <c:pt idx="220">
                  <c:v>96.974699999999999</c:v>
                </c:pt>
                <c:pt idx="221">
                  <c:v>97.057100000000005</c:v>
                </c:pt>
                <c:pt idx="222">
                  <c:v>97.129300000000001</c:v>
                </c:pt>
                <c:pt idx="223">
                  <c:v>97.191100000000006</c:v>
                </c:pt>
                <c:pt idx="224">
                  <c:v>97.242900000000006</c:v>
                </c:pt>
                <c:pt idx="225">
                  <c:v>97.288600000000002</c:v>
                </c:pt>
                <c:pt idx="226">
                  <c:v>97.332499999999996</c:v>
                </c:pt>
                <c:pt idx="227">
                  <c:v>97.378200000000007</c:v>
                </c:pt>
                <c:pt idx="228">
                  <c:v>97.424800000000005</c:v>
                </c:pt>
                <c:pt idx="229">
                  <c:v>97.470600000000005</c:v>
                </c:pt>
                <c:pt idx="230">
                  <c:v>97.514700000000005</c:v>
                </c:pt>
                <c:pt idx="231">
                  <c:v>97.558300000000003</c:v>
                </c:pt>
                <c:pt idx="232">
                  <c:v>97.603700000000003</c:v>
                </c:pt>
                <c:pt idx="233">
                  <c:v>97.6524</c:v>
                </c:pt>
                <c:pt idx="234">
                  <c:v>97.703599999999994</c:v>
                </c:pt>
                <c:pt idx="235">
                  <c:v>97.756100000000004</c:v>
                </c:pt>
                <c:pt idx="236">
                  <c:v>97.808700000000002</c:v>
                </c:pt>
                <c:pt idx="237">
                  <c:v>97.859899999999996</c:v>
                </c:pt>
                <c:pt idx="238">
                  <c:v>97.908500000000004</c:v>
                </c:pt>
                <c:pt idx="239">
                  <c:v>97.953999999999994</c:v>
                </c:pt>
                <c:pt idx="240">
                  <c:v>97.998599999999996</c:v>
                </c:pt>
                <c:pt idx="241">
                  <c:v>98.045500000000004</c:v>
                </c:pt>
                <c:pt idx="242">
                  <c:v>98.098699999999994</c:v>
                </c:pt>
                <c:pt idx="243">
                  <c:v>98.165000000000006</c:v>
                </c:pt>
                <c:pt idx="244">
                  <c:v>98.252399999999994</c:v>
                </c:pt>
                <c:pt idx="245">
                  <c:v>98.366200000000006</c:v>
                </c:pt>
                <c:pt idx="246">
                  <c:v>98.501599999999996</c:v>
                </c:pt>
                <c:pt idx="247">
                  <c:v>98.651700000000005</c:v>
                </c:pt>
                <c:pt idx="248">
                  <c:v>98.811099999999996</c:v>
                </c:pt>
                <c:pt idx="249">
                  <c:v>98.981700000000004</c:v>
                </c:pt>
                <c:pt idx="250">
                  <c:v>99.167299999999997</c:v>
                </c:pt>
                <c:pt idx="251">
                  <c:v>99.369699999999995</c:v>
                </c:pt>
                <c:pt idx="252">
                  <c:v>99.5822</c:v>
                </c:pt>
                <c:pt idx="253">
                  <c:v>99.796099999999996</c:v>
                </c:pt>
                <c:pt idx="254">
                  <c:v>100.0031</c:v>
                </c:pt>
                <c:pt idx="255">
                  <c:v>100.1972</c:v>
                </c:pt>
                <c:pt idx="256">
                  <c:v>100.3728</c:v>
                </c:pt>
                <c:pt idx="257">
                  <c:v>100.52679999999999</c:v>
                </c:pt>
                <c:pt idx="258">
                  <c:v>100.66549999999999</c:v>
                </c:pt>
                <c:pt idx="259">
                  <c:v>100.7979</c:v>
                </c:pt>
                <c:pt idx="260">
                  <c:v>100.9308</c:v>
                </c:pt>
                <c:pt idx="261">
                  <c:v>101.0638</c:v>
                </c:pt>
                <c:pt idx="262">
                  <c:v>101.19450000000001</c:v>
                </c:pt>
                <c:pt idx="263">
                  <c:v>101.3212</c:v>
                </c:pt>
                <c:pt idx="264">
                  <c:v>101.44410000000001</c:v>
                </c:pt>
                <c:pt idx="265">
                  <c:v>101.5643</c:v>
                </c:pt>
                <c:pt idx="266">
                  <c:v>101.6815</c:v>
                </c:pt>
                <c:pt idx="267">
                  <c:v>101.79170000000001</c:v>
                </c:pt>
                <c:pt idx="268">
                  <c:v>101.8897</c:v>
                </c:pt>
                <c:pt idx="269">
                  <c:v>101.9723</c:v>
                </c:pt>
                <c:pt idx="270">
                  <c:v>102.04389999999999</c:v>
                </c:pt>
                <c:pt idx="271">
                  <c:v>102.1105</c:v>
                </c:pt>
                <c:pt idx="272">
                  <c:v>102.178</c:v>
                </c:pt>
                <c:pt idx="273">
                  <c:v>102.25069999999999</c:v>
                </c:pt>
                <c:pt idx="274">
                  <c:v>102.3323</c:v>
                </c:pt>
                <c:pt idx="275">
                  <c:v>102.42440000000001</c:v>
                </c:pt>
                <c:pt idx="276">
                  <c:v>102.5184</c:v>
                </c:pt>
                <c:pt idx="277">
                  <c:v>102.6035</c:v>
                </c:pt>
                <c:pt idx="278">
                  <c:v>102.6711</c:v>
                </c:pt>
                <c:pt idx="279">
                  <c:v>102.72150000000001</c:v>
                </c:pt>
                <c:pt idx="280">
                  <c:v>102.75700000000001</c:v>
                </c:pt>
                <c:pt idx="281">
                  <c:v>102.7805</c:v>
                </c:pt>
                <c:pt idx="282">
                  <c:v>102.79689999999999</c:v>
                </c:pt>
                <c:pt idx="283">
                  <c:v>102.81140000000001</c:v>
                </c:pt>
                <c:pt idx="284">
                  <c:v>102.828</c:v>
                </c:pt>
                <c:pt idx="285">
                  <c:v>102.84699999999999</c:v>
                </c:pt>
                <c:pt idx="286">
                  <c:v>102.8676</c:v>
                </c:pt>
                <c:pt idx="287">
                  <c:v>102.8892</c:v>
                </c:pt>
                <c:pt idx="288">
                  <c:v>102.9117</c:v>
                </c:pt>
                <c:pt idx="289">
                  <c:v>102.9354</c:v>
                </c:pt>
                <c:pt idx="290">
                  <c:v>102.9606</c:v>
                </c:pt>
                <c:pt idx="291">
                  <c:v>102.9868</c:v>
                </c:pt>
                <c:pt idx="292">
                  <c:v>103.01349999999999</c:v>
                </c:pt>
                <c:pt idx="293">
                  <c:v>103.0401</c:v>
                </c:pt>
                <c:pt idx="294">
                  <c:v>103.0663</c:v>
                </c:pt>
                <c:pt idx="295">
                  <c:v>103.0915</c:v>
                </c:pt>
                <c:pt idx="296">
                  <c:v>103.1152</c:v>
                </c:pt>
                <c:pt idx="297">
                  <c:v>103.1369</c:v>
                </c:pt>
                <c:pt idx="298">
                  <c:v>103.1559</c:v>
                </c:pt>
                <c:pt idx="299">
                  <c:v>103.1721</c:v>
                </c:pt>
                <c:pt idx="300">
                  <c:v>103.1859</c:v>
                </c:pt>
                <c:pt idx="301">
                  <c:v>103.1979</c:v>
                </c:pt>
                <c:pt idx="302">
                  <c:v>103.20869999999999</c:v>
                </c:pt>
                <c:pt idx="303">
                  <c:v>103.21769999999999</c:v>
                </c:pt>
                <c:pt idx="304">
                  <c:v>103.2243</c:v>
                </c:pt>
                <c:pt idx="305">
                  <c:v>103.2291</c:v>
                </c:pt>
                <c:pt idx="306">
                  <c:v>103.23909999999999</c:v>
                </c:pt>
                <c:pt idx="307">
                  <c:v>103.26300000000001</c:v>
                </c:pt>
                <c:pt idx="308">
                  <c:v>103.3043</c:v>
                </c:pt>
                <c:pt idx="309">
                  <c:v>103.3472</c:v>
                </c:pt>
                <c:pt idx="310">
                  <c:v>103.37090000000001</c:v>
                </c:pt>
                <c:pt idx="311">
                  <c:v>103.3683</c:v>
                </c:pt>
                <c:pt idx="312">
                  <c:v>103.3866</c:v>
                </c:pt>
                <c:pt idx="313">
                  <c:v>103.4866</c:v>
                </c:pt>
                <c:pt idx="314">
                  <c:v>103.67870000000001</c:v>
                </c:pt>
                <c:pt idx="315">
                  <c:v>103.7713</c:v>
                </c:pt>
                <c:pt idx="316">
                  <c:v>103.5224</c:v>
                </c:pt>
                <c:pt idx="317">
                  <c:v>102.76130000000001</c:v>
                </c:pt>
                <c:pt idx="318">
                  <c:v>101.6036</c:v>
                </c:pt>
                <c:pt idx="319">
                  <c:v>100.2364</c:v>
                </c:pt>
                <c:pt idx="320">
                  <c:v>98.854200000000006</c:v>
                </c:pt>
                <c:pt idx="321">
                  <c:v>97.681600000000003</c:v>
                </c:pt>
                <c:pt idx="322">
                  <c:v>96.950400000000002</c:v>
                </c:pt>
                <c:pt idx="323">
                  <c:v>96.799199999999999</c:v>
                </c:pt>
                <c:pt idx="324">
                  <c:v>96.992400000000004</c:v>
                </c:pt>
                <c:pt idx="325">
                  <c:v>97.200900000000004</c:v>
                </c:pt>
                <c:pt idx="326">
                  <c:v>97.200400000000002</c:v>
                </c:pt>
                <c:pt idx="327">
                  <c:v>97.184399999999997</c:v>
                </c:pt>
                <c:pt idx="328">
                  <c:v>97.451400000000007</c:v>
                </c:pt>
                <c:pt idx="329">
                  <c:v>98.217600000000004</c:v>
                </c:pt>
                <c:pt idx="330">
                  <c:v>99.371799999999993</c:v>
                </c:pt>
                <c:pt idx="331">
                  <c:v>100.7206</c:v>
                </c:pt>
                <c:pt idx="332">
                  <c:v>102.0703</c:v>
                </c:pt>
                <c:pt idx="333">
                  <c:v>103.22499999999999</c:v>
                </c:pt>
                <c:pt idx="334">
                  <c:v>103.9881</c:v>
                </c:pt>
                <c:pt idx="335">
                  <c:v>104.2371</c:v>
                </c:pt>
                <c:pt idx="336">
                  <c:v>104.1444</c:v>
                </c:pt>
                <c:pt idx="337">
                  <c:v>103.9562</c:v>
                </c:pt>
                <c:pt idx="338">
                  <c:v>103.8672</c:v>
                </c:pt>
                <c:pt idx="339">
                  <c:v>103.86499999999999</c:v>
                </c:pt>
                <c:pt idx="340">
                  <c:v>103.8857</c:v>
                </c:pt>
                <c:pt idx="341">
                  <c:v>103.8788</c:v>
                </c:pt>
                <c:pt idx="342">
                  <c:v>103.8475</c:v>
                </c:pt>
                <c:pt idx="343">
                  <c:v>103.8086</c:v>
                </c:pt>
                <c:pt idx="344">
                  <c:v>103.77549999999999</c:v>
                </c:pt>
                <c:pt idx="345">
                  <c:v>103.7469</c:v>
                </c:pt>
                <c:pt idx="346">
                  <c:v>103.7182</c:v>
                </c:pt>
                <c:pt idx="347">
                  <c:v>103.6859</c:v>
                </c:pt>
                <c:pt idx="348">
                  <c:v>103.6511</c:v>
                </c:pt>
                <c:pt idx="349">
                  <c:v>103.6161</c:v>
                </c:pt>
                <c:pt idx="350">
                  <c:v>103.5823</c:v>
                </c:pt>
                <c:pt idx="351">
                  <c:v>103.5471</c:v>
                </c:pt>
                <c:pt idx="352">
                  <c:v>103.5073</c:v>
                </c:pt>
                <c:pt idx="353">
                  <c:v>103.4594</c:v>
                </c:pt>
                <c:pt idx="354">
                  <c:v>103.401</c:v>
                </c:pt>
                <c:pt idx="355">
                  <c:v>103.3301</c:v>
                </c:pt>
                <c:pt idx="356">
                  <c:v>103.2466</c:v>
                </c:pt>
                <c:pt idx="357">
                  <c:v>103.1597</c:v>
                </c:pt>
                <c:pt idx="358">
                  <c:v>103.0806</c:v>
                </c:pt>
                <c:pt idx="359">
                  <c:v>103.017</c:v>
                </c:pt>
                <c:pt idx="360">
                  <c:v>102.9623</c:v>
                </c:pt>
                <c:pt idx="361">
                  <c:v>102.9062</c:v>
                </c:pt>
                <c:pt idx="362">
                  <c:v>102.8395</c:v>
                </c:pt>
                <c:pt idx="363">
                  <c:v>102.7582</c:v>
                </c:pt>
                <c:pt idx="364">
                  <c:v>102.6597</c:v>
                </c:pt>
                <c:pt idx="365">
                  <c:v>102.5432</c:v>
                </c:pt>
                <c:pt idx="366">
                  <c:v>102.416</c:v>
                </c:pt>
                <c:pt idx="367">
                  <c:v>102.28740000000001</c:v>
                </c:pt>
                <c:pt idx="368">
                  <c:v>102.1656</c:v>
                </c:pt>
                <c:pt idx="369">
                  <c:v>102.0534</c:v>
                </c:pt>
                <c:pt idx="370">
                  <c:v>101.9525</c:v>
                </c:pt>
                <c:pt idx="371">
                  <c:v>101.86320000000001</c:v>
                </c:pt>
                <c:pt idx="372">
                  <c:v>101.7803</c:v>
                </c:pt>
                <c:pt idx="373">
                  <c:v>101.6974</c:v>
                </c:pt>
                <c:pt idx="374">
                  <c:v>101.6097</c:v>
                </c:pt>
                <c:pt idx="375">
                  <c:v>101.5202</c:v>
                </c:pt>
                <c:pt idx="376">
                  <c:v>101.4337</c:v>
                </c:pt>
                <c:pt idx="377">
                  <c:v>101.35429999999999</c:v>
                </c:pt>
                <c:pt idx="378">
                  <c:v>101.2834</c:v>
                </c:pt>
                <c:pt idx="379">
                  <c:v>101.2217</c:v>
                </c:pt>
                <c:pt idx="380">
                  <c:v>101.1692</c:v>
                </c:pt>
                <c:pt idx="381">
                  <c:v>101.1225</c:v>
                </c:pt>
                <c:pt idx="382">
                  <c:v>101.0776</c:v>
                </c:pt>
                <c:pt idx="383">
                  <c:v>101.0313</c:v>
                </c:pt>
                <c:pt idx="384">
                  <c:v>100.9832</c:v>
                </c:pt>
                <c:pt idx="385">
                  <c:v>100.9335</c:v>
                </c:pt>
                <c:pt idx="386">
                  <c:v>100.8824</c:v>
                </c:pt>
                <c:pt idx="387">
                  <c:v>100.83</c:v>
                </c:pt>
                <c:pt idx="388">
                  <c:v>100.776</c:v>
                </c:pt>
                <c:pt idx="389">
                  <c:v>100.7204</c:v>
                </c:pt>
                <c:pt idx="390">
                  <c:v>100.66419999999999</c:v>
                </c:pt>
                <c:pt idx="391">
                  <c:v>100.6086</c:v>
                </c:pt>
                <c:pt idx="392">
                  <c:v>100.55370000000001</c:v>
                </c:pt>
                <c:pt idx="393">
                  <c:v>100.4958</c:v>
                </c:pt>
                <c:pt idx="394">
                  <c:v>100.4299</c:v>
                </c:pt>
                <c:pt idx="395">
                  <c:v>100.3524</c:v>
                </c:pt>
                <c:pt idx="396">
                  <c:v>100.26439999999999</c:v>
                </c:pt>
                <c:pt idx="397">
                  <c:v>100.16800000000001</c:v>
                </c:pt>
                <c:pt idx="398">
                  <c:v>100.0638</c:v>
                </c:pt>
                <c:pt idx="399">
                  <c:v>99.9465</c:v>
                </c:pt>
                <c:pt idx="400">
                  <c:v>99.8095</c:v>
                </c:pt>
                <c:pt idx="401">
                  <c:v>99.647400000000005</c:v>
                </c:pt>
                <c:pt idx="402">
                  <c:v>99.460800000000006</c:v>
                </c:pt>
                <c:pt idx="403">
                  <c:v>99.251599999999996</c:v>
                </c:pt>
                <c:pt idx="404">
                  <c:v>99.025700000000001</c:v>
                </c:pt>
                <c:pt idx="405">
                  <c:v>98.804500000000004</c:v>
                </c:pt>
                <c:pt idx="406">
                  <c:v>98.613100000000003</c:v>
                </c:pt>
                <c:pt idx="407">
                  <c:v>98.469800000000006</c:v>
                </c:pt>
                <c:pt idx="408">
                  <c:v>98.364500000000007</c:v>
                </c:pt>
                <c:pt idx="409">
                  <c:v>98.280500000000004</c:v>
                </c:pt>
                <c:pt idx="410">
                  <c:v>98.203000000000003</c:v>
                </c:pt>
                <c:pt idx="411">
                  <c:v>98.127700000000004</c:v>
                </c:pt>
                <c:pt idx="412">
                  <c:v>98.052499999999995</c:v>
                </c:pt>
                <c:pt idx="413">
                  <c:v>97.975800000000007</c:v>
                </c:pt>
                <c:pt idx="414">
                  <c:v>97.897499999999994</c:v>
                </c:pt>
                <c:pt idx="415">
                  <c:v>97.817899999999995</c:v>
                </c:pt>
                <c:pt idx="416">
                  <c:v>97.737499999999997</c:v>
                </c:pt>
                <c:pt idx="417">
                  <c:v>97.656400000000005</c:v>
                </c:pt>
                <c:pt idx="418">
                  <c:v>97.5749</c:v>
                </c:pt>
                <c:pt idx="419">
                  <c:v>97.493200000000002</c:v>
                </c:pt>
                <c:pt idx="420">
                  <c:v>97.411900000000003</c:v>
                </c:pt>
                <c:pt idx="421">
                  <c:v>97.331500000000005</c:v>
                </c:pt>
                <c:pt idx="422">
                  <c:v>97.252200000000002</c:v>
                </c:pt>
                <c:pt idx="423">
                  <c:v>97.172300000000007</c:v>
                </c:pt>
                <c:pt idx="424">
                  <c:v>97.089399999999998</c:v>
                </c:pt>
                <c:pt idx="425">
                  <c:v>97.001999999999995</c:v>
                </c:pt>
                <c:pt idx="426">
                  <c:v>96.911000000000001</c:v>
                </c:pt>
                <c:pt idx="427">
                  <c:v>96.817899999999995</c:v>
                </c:pt>
                <c:pt idx="428">
                  <c:v>96.723500000000001</c:v>
                </c:pt>
                <c:pt idx="429">
                  <c:v>96.626599999999996</c:v>
                </c:pt>
                <c:pt idx="430">
                  <c:v>96.525300000000001</c:v>
                </c:pt>
                <c:pt idx="431">
                  <c:v>96.418800000000005</c:v>
                </c:pt>
                <c:pt idx="432">
                  <c:v>96.312299999999993</c:v>
                </c:pt>
                <c:pt idx="433">
                  <c:v>96.211699999999993</c:v>
                </c:pt>
                <c:pt idx="434">
                  <c:v>96.122299999999996</c:v>
                </c:pt>
                <c:pt idx="435">
                  <c:v>96.045100000000005</c:v>
                </c:pt>
                <c:pt idx="436">
                  <c:v>95.979900000000001</c:v>
                </c:pt>
                <c:pt idx="437">
                  <c:v>95.928100000000001</c:v>
                </c:pt>
                <c:pt idx="438">
                  <c:v>95.896299999999997</c:v>
                </c:pt>
                <c:pt idx="439">
                  <c:v>95.892899999999997</c:v>
                </c:pt>
                <c:pt idx="440">
                  <c:v>95.915899999999993</c:v>
                </c:pt>
                <c:pt idx="441">
                  <c:v>95.923199999999994</c:v>
                </c:pt>
                <c:pt idx="442">
                  <c:v>95.862300000000005</c:v>
                </c:pt>
                <c:pt idx="443">
                  <c:v>95.698499999999996</c:v>
                </c:pt>
                <c:pt idx="444">
                  <c:v>95.468400000000003</c:v>
                </c:pt>
                <c:pt idx="445">
                  <c:v>95.225800000000007</c:v>
                </c:pt>
                <c:pt idx="446">
                  <c:v>95.011300000000006</c:v>
                </c:pt>
                <c:pt idx="447">
                  <c:v>94.811000000000007</c:v>
                </c:pt>
                <c:pt idx="448">
                  <c:v>94.597399999999993</c:v>
                </c:pt>
                <c:pt idx="449">
                  <c:v>94.350800000000007</c:v>
                </c:pt>
                <c:pt idx="450">
                  <c:v>94.082599999999999</c:v>
                </c:pt>
                <c:pt idx="451">
                  <c:v>93.811999999999998</c:v>
                </c:pt>
                <c:pt idx="452">
                  <c:v>93.552599999999998</c:v>
                </c:pt>
                <c:pt idx="453">
                  <c:v>93.296099999999996</c:v>
                </c:pt>
                <c:pt idx="454">
                  <c:v>93.028199999999998</c:v>
                </c:pt>
                <c:pt idx="455">
                  <c:v>92.739500000000007</c:v>
                </c:pt>
                <c:pt idx="456">
                  <c:v>92.438199999999995</c:v>
                </c:pt>
                <c:pt idx="457">
                  <c:v>92.137</c:v>
                </c:pt>
                <c:pt idx="458">
                  <c:v>91.844200000000001</c:v>
                </c:pt>
                <c:pt idx="459">
                  <c:v>91.551000000000002</c:v>
                </c:pt>
                <c:pt idx="460">
                  <c:v>91.244100000000003</c:v>
                </c:pt>
                <c:pt idx="461">
                  <c:v>90.9148</c:v>
                </c:pt>
                <c:pt idx="462">
                  <c:v>90.572400000000002</c:v>
                </c:pt>
                <c:pt idx="463">
                  <c:v>90.230400000000003</c:v>
                </c:pt>
                <c:pt idx="464">
                  <c:v>89.897900000000007</c:v>
                </c:pt>
                <c:pt idx="465">
                  <c:v>89.564899999999994</c:v>
                </c:pt>
                <c:pt idx="466">
                  <c:v>89.216700000000003</c:v>
                </c:pt>
                <c:pt idx="467">
                  <c:v>88.843599999999995</c:v>
                </c:pt>
                <c:pt idx="468">
                  <c:v>88.455799999999996</c:v>
                </c:pt>
                <c:pt idx="469">
                  <c:v>88.068600000000004</c:v>
                </c:pt>
                <c:pt idx="470">
                  <c:v>87.691900000000004</c:v>
                </c:pt>
                <c:pt idx="471">
                  <c:v>87.314700000000002</c:v>
                </c:pt>
                <c:pt idx="472">
                  <c:v>86.920500000000004</c:v>
                </c:pt>
                <c:pt idx="473">
                  <c:v>86.498699999999999</c:v>
                </c:pt>
                <c:pt idx="474">
                  <c:v>86.060500000000005</c:v>
                </c:pt>
                <c:pt idx="475">
                  <c:v>85.622799999999998</c:v>
                </c:pt>
                <c:pt idx="476">
                  <c:v>85.196600000000004</c:v>
                </c:pt>
                <c:pt idx="477">
                  <c:v>84.77</c:v>
                </c:pt>
                <c:pt idx="478">
                  <c:v>84.325000000000003</c:v>
                </c:pt>
                <c:pt idx="479">
                  <c:v>83.849599999999995</c:v>
                </c:pt>
                <c:pt idx="480">
                  <c:v>83.356099999999998</c:v>
                </c:pt>
                <c:pt idx="481">
                  <c:v>82.862200000000001</c:v>
                </c:pt>
                <c:pt idx="482">
                  <c:v>82.380399999999995</c:v>
                </c:pt>
                <c:pt idx="483">
                  <c:v>81.899100000000004</c:v>
                </c:pt>
                <c:pt idx="484">
                  <c:v>81.401200000000003</c:v>
                </c:pt>
                <c:pt idx="485">
                  <c:v>80.875200000000007</c:v>
                </c:pt>
                <c:pt idx="486">
                  <c:v>80.332300000000004</c:v>
                </c:pt>
                <c:pt idx="487">
                  <c:v>79.789500000000004</c:v>
                </c:pt>
                <c:pt idx="488">
                  <c:v>79.258099999999999</c:v>
                </c:pt>
                <c:pt idx="489">
                  <c:v>78.726600000000005</c:v>
                </c:pt>
                <c:pt idx="490">
                  <c:v>78.177899999999994</c:v>
                </c:pt>
                <c:pt idx="491">
                  <c:v>77.599800000000002</c:v>
                </c:pt>
                <c:pt idx="492">
                  <c:v>77.001300000000001</c:v>
                </c:pt>
                <c:pt idx="493">
                  <c:v>76.3964</c:v>
                </c:pt>
                <c:pt idx="494">
                  <c:v>75.796599999999998</c:v>
                </c:pt>
                <c:pt idx="495">
                  <c:v>75.203599999999994</c:v>
                </c:pt>
                <c:pt idx="496">
                  <c:v>74.616600000000005</c:v>
                </c:pt>
                <c:pt idx="497">
                  <c:v>74.034000000000006</c:v>
                </c:pt>
                <c:pt idx="498">
                  <c:v>73.451300000000003</c:v>
                </c:pt>
                <c:pt idx="499">
                  <c:v>72.863299999999995</c:v>
                </c:pt>
                <c:pt idx="500">
                  <c:v>72.268299999999996</c:v>
                </c:pt>
                <c:pt idx="501">
                  <c:v>71.678600000000003</c:v>
                </c:pt>
                <c:pt idx="502">
                  <c:v>71.11</c:v>
                </c:pt>
                <c:pt idx="503">
                  <c:v>70.5749</c:v>
                </c:pt>
                <c:pt idx="504">
                  <c:v>70.070899999999995</c:v>
                </c:pt>
                <c:pt idx="505">
                  <c:v>69.592200000000005</c:v>
                </c:pt>
                <c:pt idx="506">
                  <c:v>69.126499999999993</c:v>
                </c:pt>
                <c:pt idx="507">
                  <c:v>68.635000000000005</c:v>
                </c:pt>
                <c:pt idx="508">
                  <c:v>68.072699999999998</c:v>
                </c:pt>
                <c:pt idx="509">
                  <c:v>67.406300000000002</c:v>
                </c:pt>
                <c:pt idx="510">
                  <c:v>66.651700000000005</c:v>
                </c:pt>
                <c:pt idx="511">
                  <c:v>65.836600000000004</c:v>
                </c:pt>
                <c:pt idx="512">
                  <c:v>64.999799999999993</c:v>
                </c:pt>
                <c:pt idx="513">
                  <c:v>64.223500000000001</c:v>
                </c:pt>
                <c:pt idx="514">
                  <c:v>63.6006</c:v>
                </c:pt>
                <c:pt idx="515">
                  <c:v>63.191400000000002</c:v>
                </c:pt>
                <c:pt idx="516">
                  <c:v>62.924700000000001</c:v>
                </c:pt>
                <c:pt idx="517">
                  <c:v>62.696800000000003</c:v>
                </c:pt>
                <c:pt idx="518">
                  <c:v>62.425400000000003</c:v>
                </c:pt>
                <c:pt idx="519">
                  <c:v>62.115299999999998</c:v>
                </c:pt>
                <c:pt idx="520">
                  <c:v>61.792999999999999</c:v>
                </c:pt>
                <c:pt idx="521">
                  <c:v>61.479199999999999</c:v>
                </c:pt>
                <c:pt idx="522">
                  <c:v>61.1721</c:v>
                </c:pt>
                <c:pt idx="523">
                  <c:v>60.864100000000001</c:v>
                </c:pt>
                <c:pt idx="524">
                  <c:v>60.550400000000003</c:v>
                </c:pt>
                <c:pt idx="525">
                  <c:v>60.238</c:v>
                </c:pt>
                <c:pt idx="526">
                  <c:v>59.936799999999998</c:v>
                </c:pt>
                <c:pt idx="527">
                  <c:v>59.653100000000002</c:v>
                </c:pt>
                <c:pt idx="528">
                  <c:v>59.377899999999997</c:v>
                </c:pt>
                <c:pt idx="529">
                  <c:v>59.098999999999997</c:v>
                </c:pt>
                <c:pt idx="530">
                  <c:v>58.809199999999997</c:v>
                </c:pt>
                <c:pt idx="531">
                  <c:v>58.523200000000003</c:v>
                </c:pt>
                <c:pt idx="532">
                  <c:v>58.261200000000002</c:v>
                </c:pt>
                <c:pt idx="533">
                  <c:v>58.036799999999999</c:v>
                </c:pt>
                <c:pt idx="534">
                  <c:v>57.838700000000003</c:v>
                </c:pt>
                <c:pt idx="535">
                  <c:v>57.649000000000001</c:v>
                </c:pt>
                <c:pt idx="536">
                  <c:v>57.4529</c:v>
                </c:pt>
                <c:pt idx="537">
                  <c:v>57.248399999999997</c:v>
                </c:pt>
                <c:pt idx="538">
                  <c:v>57.036799999999999</c:v>
                </c:pt>
                <c:pt idx="539">
                  <c:v>56.819499999999998</c:v>
                </c:pt>
                <c:pt idx="540">
                  <c:v>56.599699999999999</c:v>
                </c:pt>
                <c:pt idx="541">
                  <c:v>56.381</c:v>
                </c:pt>
                <c:pt idx="542">
                  <c:v>56.165399999999998</c:v>
                </c:pt>
                <c:pt idx="543">
                  <c:v>55.948799999999999</c:v>
                </c:pt>
                <c:pt idx="544">
                  <c:v>55.725200000000001</c:v>
                </c:pt>
                <c:pt idx="545">
                  <c:v>55.490499999999997</c:v>
                </c:pt>
                <c:pt idx="546">
                  <c:v>55.247399999999999</c:v>
                </c:pt>
                <c:pt idx="547">
                  <c:v>55</c:v>
                </c:pt>
                <c:pt idx="548">
                  <c:v>54.752699999999997</c:v>
                </c:pt>
                <c:pt idx="549">
                  <c:v>54.509599999999999</c:v>
                </c:pt>
                <c:pt idx="550">
                  <c:v>54.274799999999999</c:v>
                </c:pt>
                <c:pt idx="551">
                  <c:v>54.050899999999999</c:v>
                </c:pt>
                <c:pt idx="552">
                  <c:v>53.8337</c:v>
                </c:pt>
                <c:pt idx="553">
                  <c:v>53.617600000000003</c:v>
                </c:pt>
                <c:pt idx="554">
                  <c:v>53.398400000000002</c:v>
                </c:pt>
                <c:pt idx="555">
                  <c:v>53.178100000000001</c:v>
                </c:pt>
                <c:pt idx="556">
                  <c:v>52.960299999999997</c:v>
                </c:pt>
                <c:pt idx="557">
                  <c:v>52.748100000000001</c:v>
                </c:pt>
                <c:pt idx="558">
                  <c:v>52.543100000000003</c:v>
                </c:pt>
                <c:pt idx="559">
                  <c:v>52.346499999999999</c:v>
                </c:pt>
                <c:pt idx="560">
                  <c:v>52.156300000000002</c:v>
                </c:pt>
                <c:pt idx="561">
                  <c:v>51.957700000000003</c:v>
                </c:pt>
                <c:pt idx="562">
                  <c:v>51.732799999999997</c:v>
                </c:pt>
                <c:pt idx="563">
                  <c:v>51.469900000000003</c:v>
                </c:pt>
                <c:pt idx="564">
                  <c:v>51.183100000000003</c:v>
                </c:pt>
                <c:pt idx="565">
                  <c:v>50.892499999999998</c:v>
                </c:pt>
                <c:pt idx="566">
                  <c:v>50.6128</c:v>
                </c:pt>
                <c:pt idx="567">
                  <c:v>50.3369</c:v>
                </c:pt>
                <c:pt idx="568">
                  <c:v>50.052199999999999</c:v>
                </c:pt>
                <c:pt idx="569">
                  <c:v>49.749600000000001</c:v>
                </c:pt>
                <c:pt idx="570">
                  <c:v>49.435600000000001</c:v>
                </c:pt>
                <c:pt idx="571">
                  <c:v>49.120399999999997</c:v>
                </c:pt>
                <c:pt idx="572">
                  <c:v>48.811</c:v>
                </c:pt>
                <c:pt idx="573">
                  <c:v>48.502499999999998</c:v>
                </c:pt>
                <c:pt idx="574">
                  <c:v>48.186900000000001</c:v>
                </c:pt>
                <c:pt idx="575">
                  <c:v>47.862000000000002</c:v>
                </c:pt>
                <c:pt idx="576">
                  <c:v>47.548999999999999</c:v>
                </c:pt>
                <c:pt idx="577">
                  <c:v>47.275199999999998</c:v>
                </c:pt>
                <c:pt idx="578">
                  <c:v>47.0456</c:v>
                </c:pt>
                <c:pt idx="579">
                  <c:v>46.776899999999998</c:v>
                </c:pt>
                <c:pt idx="580">
                  <c:v>46.363500000000002</c:v>
                </c:pt>
                <c:pt idx="581">
                  <c:v>45.733400000000003</c:v>
                </c:pt>
                <c:pt idx="582">
                  <c:v>44.947800000000001</c:v>
                </c:pt>
                <c:pt idx="583">
                  <c:v>44.101100000000002</c:v>
                </c:pt>
                <c:pt idx="584">
                  <c:v>43.276600000000002</c:v>
                </c:pt>
                <c:pt idx="585">
                  <c:v>42.513199999999998</c:v>
                </c:pt>
                <c:pt idx="586">
                  <c:v>41.8386</c:v>
                </c:pt>
                <c:pt idx="587">
                  <c:v>41.2684</c:v>
                </c:pt>
                <c:pt idx="588">
                  <c:v>40.769399999999997</c:v>
                </c:pt>
                <c:pt idx="589">
                  <c:v>40.296599999999998</c:v>
                </c:pt>
                <c:pt idx="590">
                  <c:v>39.810899999999997</c:v>
                </c:pt>
                <c:pt idx="591">
                  <c:v>39.299700000000001</c:v>
                </c:pt>
                <c:pt idx="592">
                  <c:v>38.7562</c:v>
                </c:pt>
                <c:pt idx="593">
                  <c:v>38.177999999999997</c:v>
                </c:pt>
                <c:pt idx="594">
                  <c:v>37.577800000000003</c:v>
                </c:pt>
                <c:pt idx="595">
                  <c:v>36.972299999999997</c:v>
                </c:pt>
                <c:pt idx="596">
                  <c:v>36.374299999999998</c:v>
                </c:pt>
                <c:pt idx="597">
                  <c:v>35.781700000000001</c:v>
                </c:pt>
                <c:pt idx="598">
                  <c:v>35.188400000000001</c:v>
                </c:pt>
                <c:pt idx="599">
                  <c:v>34.589300000000001</c:v>
                </c:pt>
                <c:pt idx="600">
                  <c:v>33.983499999999999</c:v>
                </c:pt>
                <c:pt idx="601">
                  <c:v>33.370699999999999</c:v>
                </c:pt>
                <c:pt idx="602">
                  <c:v>32.753300000000003</c:v>
                </c:pt>
                <c:pt idx="603">
                  <c:v>32.142299999999999</c:v>
                </c:pt>
                <c:pt idx="604">
                  <c:v>31.551400000000001</c:v>
                </c:pt>
                <c:pt idx="605">
                  <c:v>30.988800000000001</c:v>
                </c:pt>
                <c:pt idx="606">
                  <c:v>30.443000000000001</c:v>
                </c:pt>
                <c:pt idx="607">
                  <c:v>29.897200000000002</c:v>
                </c:pt>
                <c:pt idx="608">
                  <c:v>29.340299999999999</c:v>
                </c:pt>
                <c:pt idx="609">
                  <c:v>28.7834</c:v>
                </c:pt>
                <c:pt idx="610">
                  <c:v>28.242999999999999</c:v>
                </c:pt>
                <c:pt idx="611">
                  <c:v>27.7301</c:v>
                </c:pt>
                <c:pt idx="612">
                  <c:v>27.233499999999999</c:v>
                </c:pt>
                <c:pt idx="613">
                  <c:v>26.7363</c:v>
                </c:pt>
                <c:pt idx="614">
                  <c:v>26.2273</c:v>
                </c:pt>
                <c:pt idx="615">
                  <c:v>25.718599999999999</c:v>
                </c:pt>
                <c:pt idx="616">
                  <c:v>25.227900000000002</c:v>
                </c:pt>
                <c:pt idx="617">
                  <c:v>24.767299999999999</c:v>
                </c:pt>
                <c:pt idx="618">
                  <c:v>24.3248</c:v>
                </c:pt>
                <c:pt idx="619">
                  <c:v>23.882899999999999</c:v>
                </c:pt>
                <c:pt idx="620">
                  <c:v>23.429400000000001</c:v>
                </c:pt>
                <c:pt idx="621">
                  <c:v>22.9755</c:v>
                </c:pt>
                <c:pt idx="622">
                  <c:v>22.537800000000001</c:v>
                </c:pt>
                <c:pt idx="623">
                  <c:v>22.127600000000001</c:v>
                </c:pt>
                <c:pt idx="624">
                  <c:v>21.734100000000002</c:v>
                </c:pt>
                <c:pt idx="625">
                  <c:v>21.341200000000001</c:v>
                </c:pt>
                <c:pt idx="626">
                  <c:v>20.937799999999999</c:v>
                </c:pt>
                <c:pt idx="627">
                  <c:v>20.533899999999999</c:v>
                </c:pt>
                <c:pt idx="628">
                  <c:v>20.144500000000001</c:v>
                </c:pt>
                <c:pt idx="629">
                  <c:v>19.78</c:v>
                </c:pt>
                <c:pt idx="630">
                  <c:v>19.430499999999999</c:v>
                </c:pt>
                <c:pt idx="631">
                  <c:v>19.081499999999998</c:v>
                </c:pt>
                <c:pt idx="632">
                  <c:v>18.722899999999999</c:v>
                </c:pt>
                <c:pt idx="633">
                  <c:v>18.364000000000001</c:v>
                </c:pt>
                <c:pt idx="634">
                  <c:v>18.0184</c:v>
                </c:pt>
                <c:pt idx="635">
                  <c:v>17.695499999999999</c:v>
                </c:pt>
                <c:pt idx="636">
                  <c:v>17.385899999999999</c:v>
                </c:pt>
                <c:pt idx="637">
                  <c:v>17.075700000000001</c:v>
                </c:pt>
                <c:pt idx="638">
                  <c:v>16.7559</c:v>
                </c:pt>
                <c:pt idx="639">
                  <c:v>16.437100000000001</c:v>
                </c:pt>
                <c:pt idx="640">
                  <c:v>16.134699999999999</c:v>
                </c:pt>
                <c:pt idx="641">
                  <c:v>15.8575</c:v>
                </c:pt>
                <c:pt idx="642">
                  <c:v>15.5877</c:v>
                </c:pt>
                <c:pt idx="643">
                  <c:v>15.300599999999999</c:v>
                </c:pt>
                <c:pt idx="644">
                  <c:v>14.9855</c:v>
                </c:pt>
                <c:pt idx="645">
                  <c:v>14.6874</c:v>
                </c:pt>
                <c:pt idx="646">
                  <c:v>14.4648</c:v>
                </c:pt>
                <c:pt idx="647">
                  <c:v>14.3552</c:v>
                </c:pt>
                <c:pt idx="648">
                  <c:v>14.310700000000001</c:v>
                </c:pt>
                <c:pt idx="649">
                  <c:v>14.261900000000001</c:v>
                </c:pt>
                <c:pt idx="650">
                  <c:v>14.156599999999999</c:v>
                </c:pt>
                <c:pt idx="651">
                  <c:v>14.009600000000001</c:v>
                </c:pt>
                <c:pt idx="652">
                  <c:v>13.8528</c:v>
                </c:pt>
                <c:pt idx="653">
                  <c:v>13.711399999999999</c:v>
                </c:pt>
                <c:pt idx="654">
                  <c:v>13.584</c:v>
                </c:pt>
                <c:pt idx="655">
                  <c:v>13.4626</c:v>
                </c:pt>
                <c:pt idx="656">
                  <c:v>13.3406</c:v>
                </c:pt>
                <c:pt idx="657">
                  <c:v>13.2171</c:v>
                </c:pt>
                <c:pt idx="658">
                  <c:v>13.093</c:v>
                </c:pt>
                <c:pt idx="659">
                  <c:v>12.9695</c:v>
                </c:pt>
                <c:pt idx="660">
                  <c:v>12.8504</c:v>
                </c:pt>
                <c:pt idx="661">
                  <c:v>12.74</c:v>
                </c:pt>
                <c:pt idx="662">
                  <c:v>12.642200000000001</c:v>
                </c:pt>
                <c:pt idx="663">
                  <c:v>12.557499999999999</c:v>
                </c:pt>
                <c:pt idx="664">
                  <c:v>12.485799999999999</c:v>
                </c:pt>
                <c:pt idx="665">
                  <c:v>12.4261</c:v>
                </c:pt>
                <c:pt idx="666">
                  <c:v>12.372999999999999</c:v>
                </c:pt>
                <c:pt idx="667">
                  <c:v>12.3203</c:v>
                </c:pt>
                <c:pt idx="668">
                  <c:v>12.2629</c:v>
                </c:pt>
                <c:pt idx="669">
                  <c:v>12.201700000000001</c:v>
                </c:pt>
                <c:pt idx="670">
                  <c:v>12.138999999999999</c:v>
                </c:pt>
                <c:pt idx="671">
                  <c:v>12.076000000000001</c:v>
                </c:pt>
                <c:pt idx="672">
                  <c:v>12.0099</c:v>
                </c:pt>
                <c:pt idx="673">
                  <c:v>11.936999999999999</c:v>
                </c:pt>
                <c:pt idx="674">
                  <c:v>11.854699999999999</c:v>
                </c:pt>
                <c:pt idx="675">
                  <c:v>11.764799999999999</c:v>
                </c:pt>
                <c:pt idx="676">
                  <c:v>11.670299999999999</c:v>
                </c:pt>
                <c:pt idx="677">
                  <c:v>11.573</c:v>
                </c:pt>
                <c:pt idx="678">
                  <c:v>11.4688</c:v>
                </c:pt>
                <c:pt idx="679">
                  <c:v>11.352499999999999</c:v>
                </c:pt>
                <c:pt idx="680">
                  <c:v>11.2197</c:v>
                </c:pt>
                <c:pt idx="681">
                  <c:v>11.068899999999999</c:v>
                </c:pt>
                <c:pt idx="682">
                  <c:v>10.8992</c:v>
                </c:pt>
                <c:pt idx="683">
                  <c:v>10.7126</c:v>
                </c:pt>
                <c:pt idx="684">
                  <c:v>10.5219</c:v>
                </c:pt>
                <c:pt idx="685">
                  <c:v>10.3424</c:v>
                </c:pt>
                <c:pt idx="686">
                  <c:v>10.1867</c:v>
                </c:pt>
                <c:pt idx="687">
                  <c:v>10.0558</c:v>
                </c:pt>
                <c:pt idx="688">
                  <c:v>9.9480000000000004</c:v>
                </c:pt>
                <c:pt idx="689">
                  <c:v>9.8592999999999993</c:v>
                </c:pt>
                <c:pt idx="690">
                  <c:v>9.7773000000000003</c:v>
                </c:pt>
                <c:pt idx="691">
                  <c:v>9.6873000000000005</c:v>
                </c:pt>
                <c:pt idx="692">
                  <c:v>9.5777999999999999</c:v>
                </c:pt>
                <c:pt idx="693">
                  <c:v>9.4490999999999996</c:v>
                </c:pt>
                <c:pt idx="694">
                  <c:v>9.3042999999999996</c:v>
                </c:pt>
                <c:pt idx="695">
                  <c:v>9.1472999999999995</c:v>
                </c:pt>
                <c:pt idx="696">
                  <c:v>8.9848999999999997</c:v>
                </c:pt>
                <c:pt idx="697">
                  <c:v>8.8242999999999991</c:v>
                </c:pt>
                <c:pt idx="698">
                  <c:v>8.6709999999999994</c:v>
                </c:pt>
                <c:pt idx="699">
                  <c:v>8.5225000000000009</c:v>
                </c:pt>
                <c:pt idx="700">
                  <c:v>8.3745999999999992</c:v>
                </c:pt>
                <c:pt idx="701">
                  <c:v>8.2248999999999999</c:v>
                </c:pt>
                <c:pt idx="702">
                  <c:v>8.0786999999999995</c:v>
                </c:pt>
                <c:pt idx="703">
                  <c:v>7.9435000000000002</c:v>
                </c:pt>
                <c:pt idx="704">
                  <c:v>7.8251999999999997</c:v>
                </c:pt>
                <c:pt idx="705">
                  <c:v>7.7237999999999998</c:v>
                </c:pt>
                <c:pt idx="706">
                  <c:v>7.6378000000000004</c:v>
                </c:pt>
                <c:pt idx="707">
                  <c:v>7.5648999999999997</c:v>
                </c:pt>
                <c:pt idx="708">
                  <c:v>7.5004999999999997</c:v>
                </c:pt>
                <c:pt idx="709">
                  <c:v>7.4390000000000001</c:v>
                </c:pt>
                <c:pt idx="710">
                  <c:v>7.3761000000000001</c:v>
                </c:pt>
                <c:pt idx="711">
                  <c:v>7.3121</c:v>
                </c:pt>
                <c:pt idx="712">
                  <c:v>7.2484999999999999</c:v>
                </c:pt>
                <c:pt idx="713">
                  <c:v>7.1864999999999997</c:v>
                </c:pt>
                <c:pt idx="714">
                  <c:v>7.1254999999999997</c:v>
                </c:pt>
                <c:pt idx="715">
                  <c:v>7.0648</c:v>
                </c:pt>
                <c:pt idx="716">
                  <c:v>7.0039999999999996</c:v>
                </c:pt>
                <c:pt idx="717">
                  <c:v>6.9443999999999999</c:v>
                </c:pt>
                <c:pt idx="718">
                  <c:v>6.8878000000000004</c:v>
                </c:pt>
                <c:pt idx="719">
                  <c:v>6.8346999999999998</c:v>
                </c:pt>
                <c:pt idx="720">
                  <c:v>6.7808999999999999</c:v>
                </c:pt>
                <c:pt idx="721">
                  <c:v>6.7207999999999997</c:v>
                </c:pt>
                <c:pt idx="722">
                  <c:v>6.6497999999999999</c:v>
                </c:pt>
                <c:pt idx="723">
                  <c:v>6.5677000000000003</c:v>
                </c:pt>
                <c:pt idx="724">
                  <c:v>6.4752000000000001</c:v>
                </c:pt>
                <c:pt idx="725">
                  <c:v>6.3738000000000001</c:v>
                </c:pt>
                <c:pt idx="726">
                  <c:v>6.2675000000000001</c:v>
                </c:pt>
                <c:pt idx="727">
                  <c:v>6.1612</c:v>
                </c:pt>
                <c:pt idx="728">
                  <c:v>6.0583999999999998</c:v>
                </c:pt>
                <c:pt idx="729">
                  <c:v>5.9583000000000004</c:v>
                </c:pt>
                <c:pt idx="730">
                  <c:v>5.8587999999999996</c:v>
                </c:pt>
                <c:pt idx="731">
                  <c:v>5.7590000000000003</c:v>
                </c:pt>
                <c:pt idx="732">
                  <c:v>5.6627999999999998</c:v>
                </c:pt>
                <c:pt idx="733">
                  <c:v>5.5749000000000004</c:v>
                </c:pt>
                <c:pt idx="734">
                  <c:v>5.4992000000000001</c:v>
                </c:pt>
                <c:pt idx="735">
                  <c:v>5.4352</c:v>
                </c:pt>
                <c:pt idx="736">
                  <c:v>5.3813000000000004</c:v>
                </c:pt>
                <c:pt idx="737">
                  <c:v>5.3357000000000001</c:v>
                </c:pt>
                <c:pt idx="738">
                  <c:v>5.2952000000000004</c:v>
                </c:pt>
                <c:pt idx="739">
                  <c:v>5.2561999999999998</c:v>
                </c:pt>
                <c:pt idx="740">
                  <c:v>5.2161</c:v>
                </c:pt>
                <c:pt idx="741">
                  <c:v>5.1752000000000002</c:v>
                </c:pt>
                <c:pt idx="742">
                  <c:v>5.1344000000000003</c:v>
                </c:pt>
                <c:pt idx="743">
                  <c:v>5.0944000000000003</c:v>
                </c:pt>
                <c:pt idx="744">
                  <c:v>5.0551000000000004</c:v>
                </c:pt>
                <c:pt idx="745">
                  <c:v>5.0157999999999996</c:v>
                </c:pt>
                <c:pt idx="746">
                  <c:v>4.9760999999999997</c:v>
                </c:pt>
                <c:pt idx="747">
                  <c:v>4.9367999999999999</c:v>
                </c:pt>
                <c:pt idx="748">
                  <c:v>4.8987999999999996</c:v>
                </c:pt>
                <c:pt idx="749">
                  <c:v>4.8621999999999996</c:v>
                </c:pt>
                <c:pt idx="750">
                  <c:v>4.8243999999999998</c:v>
                </c:pt>
                <c:pt idx="751">
                  <c:v>4.7819000000000003</c:v>
                </c:pt>
                <c:pt idx="752">
                  <c:v>4.7321999999999997</c:v>
                </c:pt>
                <c:pt idx="753">
                  <c:v>4.6760000000000002</c:v>
                </c:pt>
                <c:pt idx="754">
                  <c:v>4.6150000000000002</c:v>
                </c:pt>
                <c:pt idx="755">
                  <c:v>4.5509000000000004</c:v>
                </c:pt>
                <c:pt idx="756">
                  <c:v>4.4858000000000002</c:v>
                </c:pt>
                <c:pt idx="757">
                  <c:v>4.4217000000000004</c:v>
                </c:pt>
                <c:pt idx="758">
                  <c:v>4.3604000000000003</c:v>
                </c:pt>
                <c:pt idx="759">
                  <c:v>4.3011999999999997</c:v>
                </c:pt>
                <c:pt idx="760">
                  <c:v>4.2432999999999996</c:v>
                </c:pt>
                <c:pt idx="761">
                  <c:v>4.1859000000000002</c:v>
                </c:pt>
                <c:pt idx="762">
                  <c:v>4.1299000000000001</c:v>
                </c:pt>
                <c:pt idx="763">
                  <c:v>4.0763999999999996</c:v>
                </c:pt>
                <c:pt idx="764">
                  <c:v>4.0256999999999996</c:v>
                </c:pt>
                <c:pt idx="765">
                  <c:v>3.9746999999999999</c:v>
                </c:pt>
                <c:pt idx="766">
                  <c:v>3.9197000000000002</c:v>
                </c:pt>
                <c:pt idx="767">
                  <c:v>3.86</c:v>
                </c:pt>
                <c:pt idx="768">
                  <c:v>3.8081</c:v>
                </c:pt>
                <c:pt idx="769">
                  <c:v>3.78</c:v>
                </c:pt>
                <c:pt idx="770">
                  <c:v>3.7785000000000002</c:v>
                </c:pt>
                <c:pt idx="771">
                  <c:v>3.7551999999999999</c:v>
                </c:pt>
                <c:pt idx="772">
                  <c:v>3.6486000000000001</c:v>
                </c:pt>
                <c:pt idx="773">
                  <c:v>3.4481999999999999</c:v>
                </c:pt>
                <c:pt idx="774">
                  <c:v>3.3464999999999998</c:v>
                </c:pt>
                <c:pt idx="775">
                  <c:v>3.5871</c:v>
                </c:pt>
                <c:pt idx="776">
                  <c:v>4.3414000000000001</c:v>
                </c:pt>
                <c:pt idx="777">
                  <c:v>5.4932999999999996</c:v>
                </c:pt>
                <c:pt idx="778">
                  <c:v>6.8547000000000002</c:v>
                </c:pt>
                <c:pt idx="779">
                  <c:v>8.2303999999999995</c:v>
                </c:pt>
                <c:pt idx="780">
                  <c:v>9.3970000000000002</c:v>
                </c:pt>
                <c:pt idx="781">
                  <c:v>10.123900000000001</c:v>
                </c:pt>
                <c:pt idx="782">
                  <c:v>10.273400000000001</c:v>
                </c:pt>
                <c:pt idx="783">
                  <c:v>10.0806</c:v>
                </c:pt>
                <c:pt idx="784">
                  <c:v>9.8734000000000002</c:v>
                </c:pt>
                <c:pt idx="785">
                  <c:v>9.8752999999999993</c:v>
                </c:pt>
                <c:pt idx="786">
                  <c:v>9.8916000000000004</c:v>
                </c:pt>
                <c:pt idx="787">
                  <c:v>9.6228999999999996</c:v>
                </c:pt>
                <c:pt idx="788">
                  <c:v>8.8521999999999998</c:v>
                </c:pt>
                <c:pt idx="789">
                  <c:v>7.6920000000000002</c:v>
                </c:pt>
                <c:pt idx="790">
                  <c:v>6.3369</c:v>
                </c:pt>
                <c:pt idx="791">
                  <c:v>4.9819000000000004</c:v>
                </c:pt>
                <c:pt idx="792">
                  <c:v>3.8216000000000001</c:v>
                </c:pt>
                <c:pt idx="793">
                  <c:v>3.0510000000000002</c:v>
                </c:pt>
                <c:pt idx="794">
                  <c:v>2.7909999999999999</c:v>
                </c:pt>
                <c:pt idx="795">
                  <c:v>2.867</c:v>
                </c:pt>
                <c:pt idx="796">
                  <c:v>3.0306999999999999</c:v>
                </c:pt>
                <c:pt idx="797">
                  <c:v>3.0871</c:v>
                </c:pt>
                <c:pt idx="798">
                  <c:v>3.056</c:v>
                </c:pt>
                <c:pt idx="799">
                  <c:v>3.0104000000000002</c:v>
                </c:pt>
                <c:pt idx="800">
                  <c:v>3.0076999999999998</c:v>
                </c:pt>
                <c:pt idx="801">
                  <c:v>3.0426000000000002</c:v>
                </c:pt>
                <c:pt idx="802">
                  <c:v>3.0939000000000001</c:v>
                </c:pt>
                <c:pt idx="803">
                  <c:v>3.1436999999999999</c:v>
                </c:pt>
                <c:pt idx="804">
                  <c:v>3.1882000000000001</c:v>
                </c:pt>
                <c:pt idx="805">
                  <c:v>3.2273000000000001</c:v>
                </c:pt>
                <c:pt idx="806">
                  <c:v>3.2606999999999999</c:v>
                </c:pt>
                <c:pt idx="807">
                  <c:v>3.2892999999999999</c:v>
                </c:pt>
                <c:pt idx="808">
                  <c:v>3.3140000000000001</c:v>
                </c:pt>
                <c:pt idx="809">
                  <c:v>3.3359999999999999</c:v>
                </c:pt>
                <c:pt idx="810">
                  <c:v>3.3574999999999999</c:v>
                </c:pt>
                <c:pt idx="811">
                  <c:v>3.3807999999999998</c:v>
                </c:pt>
                <c:pt idx="812">
                  <c:v>3.4077999999999999</c:v>
                </c:pt>
                <c:pt idx="813">
                  <c:v>3.4386000000000001</c:v>
                </c:pt>
                <c:pt idx="814">
                  <c:v>3.4727000000000001</c:v>
                </c:pt>
                <c:pt idx="815">
                  <c:v>3.5095000000000001</c:v>
                </c:pt>
                <c:pt idx="816">
                  <c:v>3.5482</c:v>
                </c:pt>
                <c:pt idx="817">
                  <c:v>3.5876999999999999</c:v>
                </c:pt>
                <c:pt idx="818">
                  <c:v>3.6278000000000001</c:v>
                </c:pt>
                <c:pt idx="819">
                  <c:v>3.6715</c:v>
                </c:pt>
                <c:pt idx="820">
                  <c:v>3.7227999999999999</c:v>
                </c:pt>
                <c:pt idx="821">
                  <c:v>3.7858000000000001</c:v>
                </c:pt>
                <c:pt idx="822">
                  <c:v>3.8656000000000001</c:v>
                </c:pt>
                <c:pt idx="823">
                  <c:v>3.9676</c:v>
                </c:pt>
                <c:pt idx="824">
                  <c:v>4.0942999999999996</c:v>
                </c:pt>
                <c:pt idx="825">
                  <c:v>4.2366000000000001</c:v>
                </c:pt>
                <c:pt idx="826">
                  <c:v>4.3822999999999999</c:v>
                </c:pt>
                <c:pt idx="827">
                  <c:v>4.5205000000000002</c:v>
                </c:pt>
                <c:pt idx="828">
                  <c:v>4.6445999999999996</c:v>
                </c:pt>
                <c:pt idx="829">
                  <c:v>4.7492999999999999</c:v>
                </c:pt>
                <c:pt idx="830">
                  <c:v>4.8311999999999999</c:v>
                </c:pt>
                <c:pt idx="831">
                  <c:v>4.8944000000000001</c:v>
                </c:pt>
                <c:pt idx="832">
                  <c:v>4.9448999999999996</c:v>
                </c:pt>
                <c:pt idx="833">
                  <c:v>4.9886999999999997</c:v>
                </c:pt>
                <c:pt idx="834">
                  <c:v>5.0319000000000003</c:v>
                </c:pt>
                <c:pt idx="835">
                  <c:v>5.0803000000000003</c:v>
                </c:pt>
                <c:pt idx="836">
                  <c:v>5.1391</c:v>
                </c:pt>
                <c:pt idx="837">
                  <c:v>5.2096</c:v>
                </c:pt>
                <c:pt idx="838">
                  <c:v>5.2926000000000002</c:v>
                </c:pt>
                <c:pt idx="839">
                  <c:v>5.3876999999999997</c:v>
                </c:pt>
                <c:pt idx="840">
                  <c:v>5.4911000000000003</c:v>
                </c:pt>
                <c:pt idx="841">
                  <c:v>5.5986000000000002</c:v>
                </c:pt>
                <c:pt idx="842">
                  <c:v>5.7061999999999999</c:v>
                </c:pt>
                <c:pt idx="843">
                  <c:v>5.8136999999999999</c:v>
                </c:pt>
                <c:pt idx="844">
                  <c:v>5.9212999999999996</c:v>
                </c:pt>
                <c:pt idx="845">
                  <c:v>6.0297000000000001</c:v>
                </c:pt>
                <c:pt idx="846">
                  <c:v>6.1409000000000002</c:v>
                </c:pt>
                <c:pt idx="847">
                  <c:v>6.2573999999999996</c:v>
                </c:pt>
                <c:pt idx="848">
                  <c:v>6.3807</c:v>
                </c:pt>
                <c:pt idx="849">
                  <c:v>6.5087999999999999</c:v>
                </c:pt>
                <c:pt idx="850">
                  <c:v>6.6393000000000004</c:v>
                </c:pt>
                <c:pt idx="851">
                  <c:v>6.7695999999999996</c:v>
                </c:pt>
                <c:pt idx="852">
                  <c:v>6.8983999999999996</c:v>
                </c:pt>
                <c:pt idx="853">
                  <c:v>7.0244999999999997</c:v>
                </c:pt>
                <c:pt idx="854">
                  <c:v>7.1475</c:v>
                </c:pt>
                <c:pt idx="855">
                  <c:v>7.2693000000000003</c:v>
                </c:pt>
                <c:pt idx="856">
                  <c:v>7.3925000000000001</c:v>
                </c:pt>
                <c:pt idx="857">
                  <c:v>7.5190000000000001</c:v>
                </c:pt>
                <c:pt idx="858">
                  <c:v>7.6478000000000002</c:v>
                </c:pt>
                <c:pt idx="859">
                  <c:v>7.7770999999999999</c:v>
                </c:pt>
                <c:pt idx="860">
                  <c:v>7.9062000000000001</c:v>
                </c:pt>
                <c:pt idx="861">
                  <c:v>8.0376999999999992</c:v>
                </c:pt>
                <c:pt idx="862">
                  <c:v>8.1752000000000002</c:v>
                </c:pt>
                <c:pt idx="863">
                  <c:v>8.3208000000000002</c:v>
                </c:pt>
                <c:pt idx="864">
                  <c:v>8.4701000000000004</c:v>
                </c:pt>
                <c:pt idx="865">
                  <c:v>8.6170000000000009</c:v>
                </c:pt>
                <c:pt idx="866">
                  <c:v>8.7551000000000005</c:v>
                </c:pt>
                <c:pt idx="867">
                  <c:v>8.8758999999999997</c:v>
                </c:pt>
                <c:pt idx="868">
                  <c:v>8.9704999999999995</c:v>
                </c:pt>
                <c:pt idx="869">
                  <c:v>9.0343</c:v>
                </c:pt>
                <c:pt idx="870">
                  <c:v>9.0799000000000003</c:v>
                </c:pt>
                <c:pt idx="871">
                  <c:v>9.1241000000000003</c:v>
                </c:pt>
                <c:pt idx="872">
                  <c:v>9.1806999999999999</c:v>
                </c:pt>
                <c:pt idx="873">
                  <c:v>9.2515999999999998</c:v>
                </c:pt>
                <c:pt idx="874">
                  <c:v>9.3354999999999997</c:v>
                </c:pt>
                <c:pt idx="875">
                  <c:v>9.4298999999999999</c:v>
                </c:pt>
                <c:pt idx="876">
                  <c:v>9.5281000000000002</c:v>
                </c:pt>
                <c:pt idx="877">
                  <c:v>9.6218000000000004</c:v>
                </c:pt>
                <c:pt idx="878">
                  <c:v>9.7063000000000006</c:v>
                </c:pt>
                <c:pt idx="879">
                  <c:v>9.7888999999999999</c:v>
                </c:pt>
                <c:pt idx="880">
                  <c:v>9.8804999999999996</c:v>
                </c:pt>
                <c:pt idx="881">
                  <c:v>9.9928000000000008</c:v>
                </c:pt>
                <c:pt idx="882">
                  <c:v>10.1419</c:v>
                </c:pt>
                <c:pt idx="883">
                  <c:v>10.3451</c:v>
                </c:pt>
                <c:pt idx="884">
                  <c:v>10.6168</c:v>
                </c:pt>
                <c:pt idx="885">
                  <c:v>10.9618</c:v>
                </c:pt>
                <c:pt idx="886">
                  <c:v>11.382199999999999</c:v>
                </c:pt>
                <c:pt idx="887">
                  <c:v>11.87</c:v>
                </c:pt>
                <c:pt idx="888">
                  <c:v>12.378299999999999</c:v>
                </c:pt>
                <c:pt idx="889">
                  <c:v>12.8497</c:v>
                </c:pt>
                <c:pt idx="890">
                  <c:v>13.236800000000001</c:v>
                </c:pt>
                <c:pt idx="891">
                  <c:v>13.529500000000001</c:v>
                </c:pt>
                <c:pt idx="892">
                  <c:v>13.727</c:v>
                </c:pt>
                <c:pt idx="893">
                  <c:v>13.8354</c:v>
                </c:pt>
                <c:pt idx="894">
                  <c:v>13.8873</c:v>
                </c:pt>
                <c:pt idx="895">
                  <c:v>13.921900000000001</c:v>
                </c:pt>
                <c:pt idx="896">
                  <c:v>13.9697</c:v>
                </c:pt>
                <c:pt idx="897">
                  <c:v>14.0268</c:v>
                </c:pt>
                <c:pt idx="898">
                  <c:v>14.0806</c:v>
                </c:pt>
                <c:pt idx="899">
                  <c:v>14.1226</c:v>
                </c:pt>
                <c:pt idx="900">
                  <c:v>14.159800000000001</c:v>
                </c:pt>
                <c:pt idx="901">
                  <c:v>14.203200000000001</c:v>
                </c:pt>
                <c:pt idx="902">
                  <c:v>14.262</c:v>
                </c:pt>
                <c:pt idx="903">
                  <c:v>14.337899999999999</c:v>
                </c:pt>
                <c:pt idx="904">
                  <c:v>14.4308</c:v>
                </c:pt>
                <c:pt idx="905">
                  <c:v>14.539300000000001</c:v>
                </c:pt>
                <c:pt idx="906">
                  <c:v>14.6563</c:v>
                </c:pt>
                <c:pt idx="907">
                  <c:v>14.773300000000001</c:v>
                </c:pt>
                <c:pt idx="908">
                  <c:v>14.883699999999999</c:v>
                </c:pt>
                <c:pt idx="909">
                  <c:v>14.9879</c:v>
                </c:pt>
                <c:pt idx="910">
                  <c:v>15.0883</c:v>
                </c:pt>
                <c:pt idx="911">
                  <c:v>15.186999999999999</c:v>
                </c:pt>
                <c:pt idx="912">
                  <c:v>15.284599999999999</c:v>
                </c:pt>
                <c:pt idx="913">
                  <c:v>15.381600000000001</c:v>
                </c:pt>
                <c:pt idx="914">
                  <c:v>15.4778</c:v>
                </c:pt>
                <c:pt idx="915">
                  <c:v>15.571</c:v>
                </c:pt>
                <c:pt idx="916">
                  <c:v>15.6586</c:v>
                </c:pt>
                <c:pt idx="917">
                  <c:v>15.7403</c:v>
                </c:pt>
                <c:pt idx="918">
                  <c:v>15.824400000000001</c:v>
                </c:pt>
                <c:pt idx="919">
                  <c:v>15.921799999999999</c:v>
                </c:pt>
                <c:pt idx="920">
                  <c:v>16.04</c:v>
                </c:pt>
                <c:pt idx="921">
                  <c:v>16.174199999999999</c:v>
                </c:pt>
                <c:pt idx="922">
                  <c:v>16.316600000000001</c:v>
                </c:pt>
                <c:pt idx="923">
                  <c:v>16.459199999999999</c:v>
                </c:pt>
                <c:pt idx="924">
                  <c:v>16.594100000000001</c:v>
                </c:pt>
                <c:pt idx="925">
                  <c:v>16.713100000000001</c:v>
                </c:pt>
                <c:pt idx="926">
                  <c:v>16.811299999999999</c:v>
                </c:pt>
                <c:pt idx="927">
                  <c:v>16.895700000000001</c:v>
                </c:pt>
                <c:pt idx="928">
                  <c:v>16.976299999999998</c:v>
                </c:pt>
                <c:pt idx="929">
                  <c:v>17.061199999999999</c:v>
                </c:pt>
                <c:pt idx="930">
                  <c:v>17.149699999999999</c:v>
                </c:pt>
                <c:pt idx="931">
                  <c:v>17.2395</c:v>
                </c:pt>
                <c:pt idx="932">
                  <c:v>17.328399999999998</c:v>
                </c:pt>
                <c:pt idx="933">
                  <c:v>17.416499999999999</c:v>
                </c:pt>
                <c:pt idx="934">
                  <c:v>17.5044</c:v>
                </c:pt>
                <c:pt idx="935">
                  <c:v>17.592500000000001</c:v>
                </c:pt>
                <c:pt idx="936">
                  <c:v>17.680399999999999</c:v>
                </c:pt>
                <c:pt idx="937">
                  <c:v>17.767600000000002</c:v>
                </c:pt>
                <c:pt idx="938">
                  <c:v>17.853999999999999</c:v>
                </c:pt>
                <c:pt idx="939">
                  <c:v>17.941199999999998</c:v>
                </c:pt>
                <c:pt idx="940">
                  <c:v>18.030799999999999</c:v>
                </c:pt>
                <c:pt idx="941">
                  <c:v>18.124600000000001</c:v>
                </c:pt>
                <c:pt idx="942">
                  <c:v>18.222899999999999</c:v>
                </c:pt>
                <c:pt idx="943">
                  <c:v>18.326000000000001</c:v>
                </c:pt>
                <c:pt idx="944">
                  <c:v>18.433700000000002</c:v>
                </c:pt>
                <c:pt idx="945">
                  <c:v>18.544899999999998</c:v>
                </c:pt>
                <c:pt idx="946">
                  <c:v>18.658200000000001</c:v>
                </c:pt>
                <c:pt idx="947">
                  <c:v>18.771799999999999</c:v>
                </c:pt>
                <c:pt idx="948">
                  <c:v>18.883099999999999</c:v>
                </c:pt>
                <c:pt idx="949">
                  <c:v>18.988700000000001</c:v>
                </c:pt>
                <c:pt idx="950">
                  <c:v>19.088699999999999</c:v>
                </c:pt>
                <c:pt idx="951">
                  <c:v>19.194500000000001</c:v>
                </c:pt>
                <c:pt idx="952">
                  <c:v>19.320699999999999</c:v>
                </c:pt>
                <c:pt idx="953">
                  <c:v>19.488099999999999</c:v>
                </c:pt>
                <c:pt idx="954">
                  <c:v>19.741800000000001</c:v>
                </c:pt>
                <c:pt idx="955">
                  <c:v>20.133500000000002</c:v>
                </c:pt>
                <c:pt idx="956">
                  <c:v>20.677399999999999</c:v>
                </c:pt>
                <c:pt idx="957">
                  <c:v>21.238399999999999</c:v>
                </c:pt>
                <c:pt idx="958">
                  <c:v>21.643899999999999</c:v>
                </c:pt>
                <c:pt idx="959">
                  <c:v>21.782900000000001</c:v>
                </c:pt>
                <c:pt idx="960">
                  <c:v>21.789100000000001</c:v>
                </c:pt>
                <c:pt idx="961">
                  <c:v>21.857800000000001</c:v>
                </c:pt>
                <c:pt idx="962">
                  <c:v>22.139700000000001</c:v>
                </c:pt>
                <c:pt idx="963">
                  <c:v>22.6081</c:v>
                </c:pt>
                <c:pt idx="964">
                  <c:v>23.1921</c:v>
                </c:pt>
                <c:pt idx="965">
                  <c:v>23.829000000000001</c:v>
                </c:pt>
                <c:pt idx="966">
                  <c:v>24.4895</c:v>
                </c:pt>
                <c:pt idx="967">
                  <c:v>25.1525</c:v>
                </c:pt>
                <c:pt idx="968">
                  <c:v>25.803799999999999</c:v>
                </c:pt>
                <c:pt idx="969">
                  <c:v>26.455400000000001</c:v>
                </c:pt>
                <c:pt idx="970">
                  <c:v>27.126200000000001</c:v>
                </c:pt>
                <c:pt idx="971">
                  <c:v>27.835899999999999</c:v>
                </c:pt>
                <c:pt idx="972">
                  <c:v>28.607900000000001</c:v>
                </c:pt>
                <c:pt idx="973">
                  <c:v>29.4666</c:v>
                </c:pt>
                <c:pt idx="974">
                  <c:v>30.407</c:v>
                </c:pt>
                <c:pt idx="975">
                  <c:v>31.3066</c:v>
                </c:pt>
                <c:pt idx="976">
                  <c:v>32.0139</c:v>
                </c:pt>
                <c:pt idx="977">
                  <c:v>32.509099999999997</c:v>
                </c:pt>
                <c:pt idx="978">
                  <c:v>33.3018</c:v>
                </c:pt>
                <c:pt idx="979">
                  <c:v>35.0334</c:v>
                </c:pt>
                <c:pt idx="980">
                  <c:v>38.247900000000001</c:v>
                </c:pt>
                <c:pt idx="981">
                  <c:v>43.097999999999999</c:v>
                </c:pt>
                <c:pt idx="982">
                  <c:v>49.639099999999999</c:v>
                </c:pt>
                <c:pt idx="983">
                  <c:v>57.407699999999998</c:v>
                </c:pt>
                <c:pt idx="984">
                  <c:v>63.866500000000002</c:v>
                </c:pt>
                <c:pt idx="985">
                  <c:v>65.959800000000001</c:v>
                </c:pt>
                <c:pt idx="986">
                  <c:v>61.6387</c:v>
                </c:pt>
                <c:pt idx="987">
                  <c:v>52.881399999999999</c:v>
                </c:pt>
                <c:pt idx="988">
                  <c:v>42.673200000000001</c:v>
                </c:pt>
                <c:pt idx="989">
                  <c:v>33.599899999999998</c:v>
                </c:pt>
                <c:pt idx="990">
                  <c:v>26.649899999999999</c:v>
                </c:pt>
                <c:pt idx="991">
                  <c:v>22.412500000000001</c:v>
                </c:pt>
                <c:pt idx="992">
                  <c:v>21.142499999999998</c:v>
                </c:pt>
                <c:pt idx="993">
                  <c:v>21.7575</c:v>
                </c:pt>
                <c:pt idx="994">
                  <c:v>22.841100000000001</c:v>
                </c:pt>
                <c:pt idx="995">
                  <c:v>23.2807</c:v>
                </c:pt>
                <c:pt idx="996">
                  <c:v>23.1798</c:v>
                </c:pt>
                <c:pt idx="997">
                  <c:v>22.946100000000001</c:v>
                </c:pt>
                <c:pt idx="998">
                  <c:v>22.899699999999999</c:v>
                </c:pt>
                <c:pt idx="999">
                  <c:v>23.0108</c:v>
                </c:pt>
                <c:pt idx="1000">
                  <c:v>23.162299999999998</c:v>
                </c:pt>
                <c:pt idx="1001">
                  <c:v>23.261900000000001</c:v>
                </c:pt>
                <c:pt idx="1002">
                  <c:v>23.316500000000001</c:v>
                </c:pt>
                <c:pt idx="1003">
                  <c:v>23.3582</c:v>
                </c:pt>
                <c:pt idx="1004">
                  <c:v>23.411899999999999</c:v>
                </c:pt>
                <c:pt idx="1005">
                  <c:v>23.474499999999999</c:v>
                </c:pt>
                <c:pt idx="1006">
                  <c:v>23.535900000000002</c:v>
                </c:pt>
                <c:pt idx="1007">
                  <c:v>23.5885</c:v>
                </c:pt>
                <c:pt idx="1008">
                  <c:v>23.635400000000001</c:v>
                </c:pt>
                <c:pt idx="1009">
                  <c:v>23.682500000000001</c:v>
                </c:pt>
                <c:pt idx="1010">
                  <c:v>23.7363</c:v>
                </c:pt>
                <c:pt idx="1011">
                  <c:v>23.806899999999999</c:v>
                </c:pt>
                <c:pt idx="1012">
                  <c:v>23.905000000000001</c:v>
                </c:pt>
                <c:pt idx="1013">
                  <c:v>24.036300000000001</c:v>
                </c:pt>
                <c:pt idx="1014">
                  <c:v>24.185400000000001</c:v>
                </c:pt>
                <c:pt idx="1015">
                  <c:v>24.331600000000002</c:v>
                </c:pt>
                <c:pt idx="1016">
                  <c:v>24.466999999999999</c:v>
                </c:pt>
                <c:pt idx="1017">
                  <c:v>24.634599999999999</c:v>
                </c:pt>
                <c:pt idx="1018">
                  <c:v>24.89</c:v>
                </c:pt>
                <c:pt idx="1019">
                  <c:v>25.271999999999998</c:v>
                </c:pt>
                <c:pt idx="1020">
                  <c:v>25.752099999999999</c:v>
                </c:pt>
                <c:pt idx="1021">
                  <c:v>26.2849</c:v>
                </c:pt>
                <c:pt idx="1022">
                  <c:v>26.822299999999998</c:v>
                </c:pt>
                <c:pt idx="1023">
                  <c:v>27.3049</c:v>
                </c:pt>
                <c:pt idx="1024">
                  <c:v>27.6708</c:v>
                </c:pt>
                <c:pt idx="1025">
                  <c:v>27.879000000000001</c:v>
                </c:pt>
                <c:pt idx="1026">
                  <c:v>27.972300000000001</c:v>
                </c:pt>
                <c:pt idx="1027">
                  <c:v>28.014399999999998</c:v>
                </c:pt>
                <c:pt idx="1028">
                  <c:v>28.058199999999999</c:v>
                </c:pt>
                <c:pt idx="1029">
                  <c:v>28.112400000000001</c:v>
                </c:pt>
                <c:pt idx="1030">
                  <c:v>28.174600000000002</c:v>
                </c:pt>
                <c:pt idx="1031">
                  <c:v>28.244800000000001</c:v>
                </c:pt>
                <c:pt idx="1032">
                  <c:v>28.331199999999999</c:v>
                </c:pt>
                <c:pt idx="1033">
                  <c:v>28.444299999999998</c:v>
                </c:pt>
                <c:pt idx="1034">
                  <c:v>28.592300000000002</c:v>
                </c:pt>
                <c:pt idx="1035">
                  <c:v>28.7743</c:v>
                </c:pt>
                <c:pt idx="1036">
                  <c:v>28.986899999999999</c:v>
                </c:pt>
                <c:pt idx="1037">
                  <c:v>29.224</c:v>
                </c:pt>
                <c:pt idx="1038">
                  <c:v>29.468699999999998</c:v>
                </c:pt>
                <c:pt idx="1039">
                  <c:v>29.7011</c:v>
                </c:pt>
                <c:pt idx="1040">
                  <c:v>29.9053</c:v>
                </c:pt>
                <c:pt idx="1041">
                  <c:v>30.0809</c:v>
                </c:pt>
                <c:pt idx="1042">
                  <c:v>30.2316</c:v>
                </c:pt>
                <c:pt idx="1043">
                  <c:v>30.3613</c:v>
                </c:pt>
                <c:pt idx="1044">
                  <c:v>30.475000000000001</c:v>
                </c:pt>
                <c:pt idx="1045">
                  <c:v>30.578299999999999</c:v>
                </c:pt>
                <c:pt idx="1046">
                  <c:v>30.675000000000001</c:v>
                </c:pt>
                <c:pt idx="1047">
                  <c:v>30.7638</c:v>
                </c:pt>
                <c:pt idx="1048">
                  <c:v>30.841899999999999</c:v>
                </c:pt>
                <c:pt idx="1049">
                  <c:v>30.907900000000001</c:v>
                </c:pt>
                <c:pt idx="1050">
                  <c:v>30.9678</c:v>
                </c:pt>
                <c:pt idx="1051">
                  <c:v>31.029</c:v>
                </c:pt>
                <c:pt idx="1052">
                  <c:v>31.095500000000001</c:v>
                </c:pt>
                <c:pt idx="1053">
                  <c:v>31.1586</c:v>
                </c:pt>
                <c:pt idx="1054">
                  <c:v>31.206099999999999</c:v>
                </c:pt>
                <c:pt idx="1055">
                  <c:v>31.235099999999999</c:v>
                </c:pt>
                <c:pt idx="1056">
                  <c:v>31.280100000000001</c:v>
                </c:pt>
                <c:pt idx="1057">
                  <c:v>31.384799999999998</c:v>
                </c:pt>
                <c:pt idx="1058">
                  <c:v>31.5806</c:v>
                </c:pt>
                <c:pt idx="1059">
                  <c:v>31.8491</c:v>
                </c:pt>
                <c:pt idx="1060">
                  <c:v>32.159199999999998</c:v>
                </c:pt>
                <c:pt idx="1061">
                  <c:v>32.479500000000002</c:v>
                </c:pt>
                <c:pt idx="1062">
                  <c:v>32.775799999999997</c:v>
                </c:pt>
                <c:pt idx="1063">
                  <c:v>33.013300000000001</c:v>
                </c:pt>
                <c:pt idx="1064">
                  <c:v>33.1691</c:v>
                </c:pt>
                <c:pt idx="1065">
                  <c:v>33.267499999999998</c:v>
                </c:pt>
                <c:pt idx="1066">
                  <c:v>33.344900000000003</c:v>
                </c:pt>
                <c:pt idx="1067">
                  <c:v>33.429600000000001</c:v>
                </c:pt>
                <c:pt idx="1068">
                  <c:v>33.5184</c:v>
                </c:pt>
                <c:pt idx="1069">
                  <c:v>33.600099999999998</c:v>
                </c:pt>
                <c:pt idx="1070">
                  <c:v>33.666899999999998</c:v>
                </c:pt>
                <c:pt idx="1071">
                  <c:v>33.723300000000002</c:v>
                </c:pt>
                <c:pt idx="1072">
                  <c:v>33.777200000000001</c:v>
                </c:pt>
                <c:pt idx="1073">
                  <c:v>33.834200000000003</c:v>
                </c:pt>
                <c:pt idx="1074">
                  <c:v>33.890599999999999</c:v>
                </c:pt>
                <c:pt idx="1075">
                  <c:v>33.9407</c:v>
                </c:pt>
                <c:pt idx="1076">
                  <c:v>33.982100000000003</c:v>
                </c:pt>
                <c:pt idx="1077">
                  <c:v>34.025199999999998</c:v>
                </c:pt>
                <c:pt idx="1078">
                  <c:v>34.084000000000003</c:v>
                </c:pt>
                <c:pt idx="1079">
                  <c:v>34.169699999999999</c:v>
                </c:pt>
                <c:pt idx="1080">
                  <c:v>34.283900000000003</c:v>
                </c:pt>
                <c:pt idx="1081">
                  <c:v>34.4255</c:v>
                </c:pt>
                <c:pt idx="1082">
                  <c:v>34.592199999999998</c:v>
                </c:pt>
                <c:pt idx="1083">
                  <c:v>34.775799999999997</c:v>
                </c:pt>
                <c:pt idx="1084">
                  <c:v>34.967100000000002</c:v>
                </c:pt>
                <c:pt idx="1085">
                  <c:v>35.156999999999996</c:v>
                </c:pt>
                <c:pt idx="1086">
                  <c:v>35.3371</c:v>
                </c:pt>
                <c:pt idx="1087">
                  <c:v>35.499699999999997</c:v>
                </c:pt>
                <c:pt idx="1088">
                  <c:v>35.637900000000002</c:v>
                </c:pt>
                <c:pt idx="1089">
                  <c:v>35.749299999999998</c:v>
                </c:pt>
                <c:pt idx="1090">
                  <c:v>35.832599999999999</c:v>
                </c:pt>
                <c:pt idx="1091">
                  <c:v>35.889000000000003</c:v>
                </c:pt>
                <c:pt idx="1092">
                  <c:v>35.930399999999999</c:v>
                </c:pt>
                <c:pt idx="1093">
                  <c:v>35.971200000000003</c:v>
                </c:pt>
                <c:pt idx="1094">
                  <c:v>36.0212</c:v>
                </c:pt>
                <c:pt idx="1095">
                  <c:v>36.072699999999998</c:v>
                </c:pt>
                <c:pt idx="1096">
                  <c:v>36.113199999999999</c:v>
                </c:pt>
                <c:pt idx="1097">
                  <c:v>36.137799999999999</c:v>
                </c:pt>
                <c:pt idx="1098">
                  <c:v>36.170699999999997</c:v>
                </c:pt>
                <c:pt idx="1099">
                  <c:v>36.243400000000001</c:v>
                </c:pt>
                <c:pt idx="1100">
                  <c:v>36.380000000000003</c:v>
                </c:pt>
                <c:pt idx="1101">
                  <c:v>36.573599999999999</c:v>
                </c:pt>
                <c:pt idx="1102">
                  <c:v>36.809899999999999</c:v>
                </c:pt>
                <c:pt idx="1103">
                  <c:v>37.071800000000003</c:v>
                </c:pt>
                <c:pt idx="1104">
                  <c:v>37.330399999999997</c:v>
                </c:pt>
                <c:pt idx="1105">
                  <c:v>37.553899999999999</c:v>
                </c:pt>
                <c:pt idx="1106">
                  <c:v>37.719099999999997</c:v>
                </c:pt>
                <c:pt idx="1107">
                  <c:v>37.836500000000001</c:v>
                </c:pt>
                <c:pt idx="1108">
                  <c:v>37.924999999999997</c:v>
                </c:pt>
                <c:pt idx="1109">
                  <c:v>38.000500000000002</c:v>
                </c:pt>
                <c:pt idx="1110">
                  <c:v>38.065800000000003</c:v>
                </c:pt>
                <c:pt idx="1111">
                  <c:v>38.120399999999997</c:v>
                </c:pt>
                <c:pt idx="1112">
                  <c:v>38.165500000000002</c:v>
                </c:pt>
                <c:pt idx="1113">
                  <c:v>38.207599999999999</c:v>
                </c:pt>
                <c:pt idx="1114">
                  <c:v>38.254399999999997</c:v>
                </c:pt>
                <c:pt idx="1115">
                  <c:v>38.3127</c:v>
                </c:pt>
                <c:pt idx="1116">
                  <c:v>38.383499999999998</c:v>
                </c:pt>
                <c:pt idx="1117">
                  <c:v>38.466900000000003</c:v>
                </c:pt>
                <c:pt idx="1118">
                  <c:v>38.561399999999999</c:v>
                </c:pt>
                <c:pt idx="1119">
                  <c:v>38.6599</c:v>
                </c:pt>
                <c:pt idx="1120">
                  <c:v>38.754100000000001</c:v>
                </c:pt>
                <c:pt idx="1121">
                  <c:v>38.837000000000003</c:v>
                </c:pt>
                <c:pt idx="1122">
                  <c:v>38.9084</c:v>
                </c:pt>
                <c:pt idx="1123">
                  <c:v>38.969499999999996</c:v>
                </c:pt>
                <c:pt idx="1124">
                  <c:v>39.021999999999998</c:v>
                </c:pt>
                <c:pt idx="1125">
                  <c:v>39.069200000000002</c:v>
                </c:pt>
                <c:pt idx="1126">
                  <c:v>39.114699999999999</c:v>
                </c:pt>
                <c:pt idx="1127">
                  <c:v>39.1614</c:v>
                </c:pt>
                <c:pt idx="1128">
                  <c:v>39.2087</c:v>
                </c:pt>
                <c:pt idx="1129">
                  <c:v>39.255000000000003</c:v>
                </c:pt>
                <c:pt idx="1130">
                  <c:v>39.299100000000003</c:v>
                </c:pt>
                <c:pt idx="1131">
                  <c:v>39.341000000000001</c:v>
                </c:pt>
                <c:pt idx="1132">
                  <c:v>39.381</c:v>
                </c:pt>
                <c:pt idx="1133">
                  <c:v>39.419600000000003</c:v>
                </c:pt>
                <c:pt idx="1134">
                  <c:v>39.457099999999997</c:v>
                </c:pt>
                <c:pt idx="1135">
                  <c:v>39.494100000000003</c:v>
                </c:pt>
                <c:pt idx="1136">
                  <c:v>39.531700000000001</c:v>
                </c:pt>
                <c:pt idx="1137">
                  <c:v>39.573</c:v>
                </c:pt>
                <c:pt idx="1138">
                  <c:v>39.621699999999997</c:v>
                </c:pt>
                <c:pt idx="1139">
                  <c:v>39.680300000000003</c:v>
                </c:pt>
                <c:pt idx="1140">
                  <c:v>39.746000000000002</c:v>
                </c:pt>
                <c:pt idx="1141">
                  <c:v>39.814799999999998</c:v>
                </c:pt>
                <c:pt idx="1142">
                  <c:v>39.883099999999999</c:v>
                </c:pt>
                <c:pt idx="1143">
                  <c:v>39.947400000000002</c:v>
                </c:pt>
                <c:pt idx="1144">
                  <c:v>40.004600000000003</c:v>
                </c:pt>
                <c:pt idx="1145">
                  <c:v>40.052700000000002</c:v>
                </c:pt>
                <c:pt idx="1146">
                  <c:v>40.0944</c:v>
                </c:pt>
                <c:pt idx="1147">
                  <c:v>40.133899999999997</c:v>
                </c:pt>
                <c:pt idx="1148">
                  <c:v>40.174399999999999</c:v>
                </c:pt>
                <c:pt idx="1149">
                  <c:v>40.2164</c:v>
                </c:pt>
                <c:pt idx="1150">
                  <c:v>40.259900000000002</c:v>
                </c:pt>
                <c:pt idx="1151">
                  <c:v>40.304400000000001</c:v>
                </c:pt>
                <c:pt idx="1152">
                  <c:v>40.348599999999998</c:v>
                </c:pt>
                <c:pt idx="1153">
                  <c:v>40.390799999999999</c:v>
                </c:pt>
                <c:pt idx="1154">
                  <c:v>40.429900000000004</c:v>
                </c:pt>
                <c:pt idx="1155">
                  <c:v>40.465600000000002</c:v>
                </c:pt>
                <c:pt idx="1156">
                  <c:v>40.498399999999997</c:v>
                </c:pt>
                <c:pt idx="1157">
                  <c:v>40.5289</c:v>
                </c:pt>
                <c:pt idx="1158">
                  <c:v>40.560299999999998</c:v>
                </c:pt>
                <c:pt idx="1159">
                  <c:v>40.5959</c:v>
                </c:pt>
                <c:pt idx="1160">
                  <c:v>40.638599999999997</c:v>
                </c:pt>
                <c:pt idx="1161">
                  <c:v>40.688200000000002</c:v>
                </c:pt>
                <c:pt idx="1162">
                  <c:v>40.7438</c:v>
                </c:pt>
                <c:pt idx="1163">
                  <c:v>40.804600000000001</c:v>
                </c:pt>
                <c:pt idx="1164">
                  <c:v>40.869900000000001</c:v>
                </c:pt>
                <c:pt idx="1165">
                  <c:v>40.938800000000001</c:v>
                </c:pt>
                <c:pt idx="1166">
                  <c:v>41.009700000000002</c:v>
                </c:pt>
                <c:pt idx="1167">
                  <c:v>41.076999999999998</c:v>
                </c:pt>
                <c:pt idx="1168">
                  <c:v>41.133800000000001</c:v>
                </c:pt>
                <c:pt idx="1169">
                  <c:v>41.175800000000002</c:v>
                </c:pt>
                <c:pt idx="1170">
                  <c:v>41.206400000000002</c:v>
                </c:pt>
                <c:pt idx="1171">
                  <c:v>41.231299999999997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E0-440E-8936-18DEBE3688EA}"/>
            </c:ext>
          </c:extLst>
        </c:ser>
        <c:ser>
          <c:idx val="3"/>
          <c:order val="3"/>
          <c:tx>
            <c:v>Wing Transition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[0]!Gcode_Exit1_X</c:f>
              <c:numCache>
                <c:formatCode>General</c:formatCode>
                <c:ptCount val="5"/>
                <c:pt idx="0">
                  <c:v>468.58730000000003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[0]!Gcode_Exit1_Y</c:f>
              <c:numCache>
                <c:formatCode>General</c:formatCode>
                <c:ptCount val="5"/>
                <c:pt idx="0">
                  <c:v>41.231299999999997</c:v>
                </c:pt>
                <c:pt idx="1">
                  <c:v>41.175800000000002</c:v>
                </c:pt>
                <c:pt idx="2">
                  <c:v>210</c:v>
                </c:pt>
                <c:pt idx="3">
                  <c:v>210</c:v>
                </c:pt>
                <c:pt idx="4">
                  <c:v>147.9085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E0-440E-8936-18DEBE3688EA}"/>
            </c:ext>
          </c:extLst>
        </c:ser>
        <c:ser>
          <c:idx val="4"/>
          <c:order val="4"/>
          <c:tx>
            <c:v>Wing2 Pattern</c:v>
          </c:tx>
          <c:spPr>
            <a:ln>
              <a:solidFill>
                <a:schemeClr val="accent5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[0]!Gcode_W2_X</c:f>
              <c:numCache>
                <c:formatCode>General</c:formatCode>
                <c:ptCount val="1172"/>
                <c:pt idx="0">
                  <c:v>0</c:v>
                </c:pt>
                <c:pt idx="1">
                  <c:v>58.917499999999997</c:v>
                </c:pt>
                <c:pt idx="2">
                  <c:v>58.851199999999999</c:v>
                </c:pt>
                <c:pt idx="3">
                  <c:v>58.807200000000002</c:v>
                </c:pt>
                <c:pt idx="4">
                  <c:v>58.807899999999997</c:v>
                </c:pt>
                <c:pt idx="5">
                  <c:v>58.8705</c:v>
                </c:pt>
                <c:pt idx="6">
                  <c:v>58.993200000000002</c:v>
                </c:pt>
                <c:pt idx="7">
                  <c:v>59.168799999999997</c:v>
                </c:pt>
                <c:pt idx="8">
                  <c:v>59.388500000000001</c:v>
                </c:pt>
                <c:pt idx="9">
                  <c:v>59.635300000000001</c:v>
                </c:pt>
                <c:pt idx="10">
                  <c:v>59.8904</c:v>
                </c:pt>
                <c:pt idx="11">
                  <c:v>60.138500000000001</c:v>
                </c:pt>
                <c:pt idx="12">
                  <c:v>60.378300000000003</c:v>
                </c:pt>
                <c:pt idx="13">
                  <c:v>60.612000000000002</c:v>
                </c:pt>
                <c:pt idx="14">
                  <c:v>60.843299999999999</c:v>
                </c:pt>
                <c:pt idx="15">
                  <c:v>61.080500000000001</c:v>
                </c:pt>
                <c:pt idx="16">
                  <c:v>61.333500000000001</c:v>
                </c:pt>
                <c:pt idx="17">
                  <c:v>61.607700000000001</c:v>
                </c:pt>
                <c:pt idx="18">
                  <c:v>61.892400000000002</c:v>
                </c:pt>
                <c:pt idx="19">
                  <c:v>62.172499999999999</c:v>
                </c:pt>
                <c:pt idx="20">
                  <c:v>62.433</c:v>
                </c:pt>
                <c:pt idx="21">
                  <c:v>62.658799999999999</c:v>
                </c:pt>
                <c:pt idx="22">
                  <c:v>62.835099999999997</c:v>
                </c:pt>
                <c:pt idx="23">
                  <c:v>62.957700000000003</c:v>
                </c:pt>
                <c:pt idx="24">
                  <c:v>63.067</c:v>
                </c:pt>
                <c:pt idx="25">
                  <c:v>63.214399999999998</c:v>
                </c:pt>
                <c:pt idx="26">
                  <c:v>63.441699999999997</c:v>
                </c:pt>
                <c:pt idx="27">
                  <c:v>63.752099999999999</c:v>
                </c:pt>
                <c:pt idx="28">
                  <c:v>64.139200000000002</c:v>
                </c:pt>
                <c:pt idx="29">
                  <c:v>64.593199999999996</c:v>
                </c:pt>
                <c:pt idx="30">
                  <c:v>65.089200000000005</c:v>
                </c:pt>
                <c:pt idx="31">
                  <c:v>65.599000000000004</c:v>
                </c:pt>
                <c:pt idx="32">
                  <c:v>66.105199999999996</c:v>
                </c:pt>
                <c:pt idx="33">
                  <c:v>66.634900000000002</c:v>
                </c:pt>
                <c:pt idx="34">
                  <c:v>67.226200000000006</c:v>
                </c:pt>
                <c:pt idx="35">
                  <c:v>67.910600000000002</c:v>
                </c:pt>
                <c:pt idx="36">
                  <c:v>68.693600000000004</c:v>
                </c:pt>
                <c:pt idx="37">
                  <c:v>69.574299999999994</c:v>
                </c:pt>
                <c:pt idx="38">
                  <c:v>70.539900000000003</c:v>
                </c:pt>
                <c:pt idx="39">
                  <c:v>71.530600000000007</c:v>
                </c:pt>
                <c:pt idx="40">
                  <c:v>72.474999999999994</c:v>
                </c:pt>
                <c:pt idx="41">
                  <c:v>73.313900000000004</c:v>
                </c:pt>
                <c:pt idx="42">
                  <c:v>74.037899999999993</c:v>
                </c:pt>
                <c:pt idx="43">
                  <c:v>74.650099999999995</c:v>
                </c:pt>
                <c:pt idx="44">
                  <c:v>75.164000000000001</c:v>
                </c:pt>
                <c:pt idx="45">
                  <c:v>75.636200000000002</c:v>
                </c:pt>
                <c:pt idx="46">
                  <c:v>76.133700000000005</c:v>
                </c:pt>
                <c:pt idx="47">
                  <c:v>76.706500000000005</c:v>
                </c:pt>
                <c:pt idx="48">
                  <c:v>77.336500000000001</c:v>
                </c:pt>
                <c:pt idx="49">
                  <c:v>77.988699999999994</c:v>
                </c:pt>
                <c:pt idx="50">
                  <c:v>78.630799999999994</c:v>
                </c:pt>
                <c:pt idx="51">
                  <c:v>79.243399999999994</c:v>
                </c:pt>
                <c:pt idx="52">
                  <c:v>79.810100000000006</c:v>
                </c:pt>
                <c:pt idx="53">
                  <c:v>80.3215</c:v>
                </c:pt>
                <c:pt idx="54">
                  <c:v>80.796400000000006</c:v>
                </c:pt>
                <c:pt idx="55">
                  <c:v>81.260400000000004</c:v>
                </c:pt>
                <c:pt idx="56">
                  <c:v>81.734499999999997</c:v>
                </c:pt>
                <c:pt idx="57">
                  <c:v>82.219399999999993</c:v>
                </c:pt>
                <c:pt idx="58">
                  <c:v>82.710700000000003</c:v>
                </c:pt>
                <c:pt idx="59">
                  <c:v>83.203599999999994</c:v>
                </c:pt>
                <c:pt idx="60">
                  <c:v>83.689800000000005</c:v>
                </c:pt>
                <c:pt idx="61">
                  <c:v>84.160600000000002</c:v>
                </c:pt>
                <c:pt idx="62">
                  <c:v>84.615300000000005</c:v>
                </c:pt>
                <c:pt idx="63">
                  <c:v>85.085499999999996</c:v>
                </c:pt>
                <c:pt idx="64">
                  <c:v>85.610799999999998</c:v>
                </c:pt>
                <c:pt idx="65">
                  <c:v>86.226399999999998</c:v>
                </c:pt>
                <c:pt idx="66">
                  <c:v>86.947900000000004</c:v>
                </c:pt>
                <c:pt idx="67">
                  <c:v>87.786100000000005</c:v>
                </c:pt>
                <c:pt idx="68">
                  <c:v>88.736400000000003</c:v>
                </c:pt>
                <c:pt idx="69">
                  <c:v>89.730900000000005</c:v>
                </c:pt>
                <c:pt idx="70">
                  <c:v>90.686099999999996</c:v>
                </c:pt>
                <c:pt idx="71">
                  <c:v>91.532600000000002</c:v>
                </c:pt>
                <c:pt idx="72">
                  <c:v>92.257199999999997</c:v>
                </c:pt>
                <c:pt idx="73">
                  <c:v>92.860799999999998</c:v>
                </c:pt>
                <c:pt idx="74">
                  <c:v>93.357500000000002</c:v>
                </c:pt>
                <c:pt idx="75">
                  <c:v>93.813999999999993</c:v>
                </c:pt>
                <c:pt idx="76">
                  <c:v>94.310400000000001</c:v>
                </c:pt>
                <c:pt idx="77">
                  <c:v>94.913600000000002</c:v>
                </c:pt>
                <c:pt idx="78">
                  <c:v>95.637799999999999</c:v>
                </c:pt>
                <c:pt idx="79">
                  <c:v>96.484300000000005</c:v>
                </c:pt>
                <c:pt idx="80">
                  <c:v>97.439899999999994</c:v>
                </c:pt>
                <c:pt idx="81">
                  <c:v>98.434100000000001</c:v>
                </c:pt>
                <c:pt idx="82">
                  <c:v>99.382099999999994</c:v>
                </c:pt>
                <c:pt idx="83">
                  <c:v>100.2122</c:v>
                </c:pt>
                <c:pt idx="84">
                  <c:v>100.9051</c:v>
                </c:pt>
                <c:pt idx="85">
                  <c:v>101.45440000000001</c:v>
                </c:pt>
                <c:pt idx="86">
                  <c:v>101.8639</c:v>
                </c:pt>
                <c:pt idx="87">
                  <c:v>102.1773</c:v>
                </c:pt>
                <c:pt idx="88">
                  <c:v>102.4482</c:v>
                </c:pt>
                <c:pt idx="89">
                  <c:v>102.7304</c:v>
                </c:pt>
                <c:pt idx="90">
                  <c:v>103.0774</c:v>
                </c:pt>
                <c:pt idx="91">
                  <c:v>103.5429</c:v>
                </c:pt>
                <c:pt idx="92">
                  <c:v>104.163</c:v>
                </c:pt>
                <c:pt idx="93">
                  <c:v>104.9041</c:v>
                </c:pt>
                <c:pt idx="94">
                  <c:v>105.71510000000001</c:v>
                </c:pt>
                <c:pt idx="95">
                  <c:v>106.56529999999999</c:v>
                </c:pt>
                <c:pt idx="96">
                  <c:v>107.5065</c:v>
                </c:pt>
                <c:pt idx="97">
                  <c:v>108.6109</c:v>
                </c:pt>
                <c:pt idx="98">
                  <c:v>109.926</c:v>
                </c:pt>
                <c:pt idx="99">
                  <c:v>111.4</c:v>
                </c:pt>
                <c:pt idx="100">
                  <c:v>112.9567</c:v>
                </c:pt>
                <c:pt idx="101">
                  <c:v>114.5175</c:v>
                </c:pt>
                <c:pt idx="102">
                  <c:v>115.99590000000001</c:v>
                </c:pt>
                <c:pt idx="103">
                  <c:v>117.30329999999999</c:v>
                </c:pt>
                <c:pt idx="104">
                  <c:v>118.3841</c:v>
                </c:pt>
                <c:pt idx="105">
                  <c:v>119.3137</c:v>
                </c:pt>
                <c:pt idx="106">
                  <c:v>120.20010000000001</c:v>
                </c:pt>
                <c:pt idx="107">
                  <c:v>121.12990000000001</c:v>
                </c:pt>
                <c:pt idx="108">
                  <c:v>122.10250000000001</c:v>
                </c:pt>
                <c:pt idx="109">
                  <c:v>123.0956</c:v>
                </c:pt>
                <c:pt idx="110">
                  <c:v>124.08750000000001</c:v>
                </c:pt>
                <c:pt idx="111">
                  <c:v>125.0587</c:v>
                </c:pt>
                <c:pt idx="112">
                  <c:v>125.9907</c:v>
                </c:pt>
                <c:pt idx="113">
                  <c:v>126.8683</c:v>
                </c:pt>
                <c:pt idx="114">
                  <c:v>127.69159999999999</c:v>
                </c:pt>
                <c:pt idx="115">
                  <c:v>128.4641</c:v>
                </c:pt>
                <c:pt idx="116">
                  <c:v>129.19149999999999</c:v>
                </c:pt>
                <c:pt idx="117">
                  <c:v>129.88659999999999</c:v>
                </c:pt>
                <c:pt idx="118">
                  <c:v>130.5641</c:v>
                </c:pt>
                <c:pt idx="119">
                  <c:v>131.24430000000001</c:v>
                </c:pt>
                <c:pt idx="120">
                  <c:v>131.9693</c:v>
                </c:pt>
                <c:pt idx="121">
                  <c:v>132.78700000000001</c:v>
                </c:pt>
                <c:pt idx="122">
                  <c:v>133.72880000000001</c:v>
                </c:pt>
                <c:pt idx="123">
                  <c:v>134.7612</c:v>
                </c:pt>
                <c:pt idx="124">
                  <c:v>135.83420000000001</c:v>
                </c:pt>
                <c:pt idx="125">
                  <c:v>136.8982</c:v>
                </c:pt>
                <c:pt idx="126">
                  <c:v>137.905</c:v>
                </c:pt>
                <c:pt idx="127">
                  <c:v>138.8066</c:v>
                </c:pt>
                <c:pt idx="128">
                  <c:v>139.57560000000001</c:v>
                </c:pt>
                <c:pt idx="129">
                  <c:v>140.26679999999999</c:v>
                </c:pt>
                <c:pt idx="130">
                  <c:v>140.95580000000001</c:v>
                </c:pt>
                <c:pt idx="131">
                  <c:v>141.69839999999999</c:v>
                </c:pt>
                <c:pt idx="132">
                  <c:v>142.47139999999999</c:v>
                </c:pt>
                <c:pt idx="133">
                  <c:v>143.23179999999999</c:v>
                </c:pt>
                <c:pt idx="134">
                  <c:v>143.946</c:v>
                </c:pt>
                <c:pt idx="135">
                  <c:v>144.6174</c:v>
                </c:pt>
                <c:pt idx="136">
                  <c:v>145.2586</c:v>
                </c:pt>
                <c:pt idx="137">
                  <c:v>145.88339999999999</c:v>
                </c:pt>
                <c:pt idx="138">
                  <c:v>146.51070000000001</c:v>
                </c:pt>
                <c:pt idx="139">
                  <c:v>147.1602</c:v>
                </c:pt>
                <c:pt idx="140">
                  <c:v>147.84719999999999</c:v>
                </c:pt>
                <c:pt idx="141">
                  <c:v>148.56739999999999</c:v>
                </c:pt>
                <c:pt idx="142">
                  <c:v>149.31190000000001</c:v>
                </c:pt>
                <c:pt idx="143">
                  <c:v>150.06659999999999</c:v>
                </c:pt>
                <c:pt idx="144">
                  <c:v>150.7971</c:v>
                </c:pt>
                <c:pt idx="145">
                  <c:v>151.4639</c:v>
                </c:pt>
                <c:pt idx="146">
                  <c:v>152.04169999999999</c:v>
                </c:pt>
                <c:pt idx="147">
                  <c:v>152.5608</c:v>
                </c:pt>
                <c:pt idx="148">
                  <c:v>153.06549999999999</c:v>
                </c:pt>
                <c:pt idx="149">
                  <c:v>153.5967</c:v>
                </c:pt>
                <c:pt idx="150">
                  <c:v>154.1807</c:v>
                </c:pt>
                <c:pt idx="151">
                  <c:v>154.84039999999999</c:v>
                </c:pt>
                <c:pt idx="152">
                  <c:v>155.5872</c:v>
                </c:pt>
                <c:pt idx="153">
                  <c:v>156.38589999999999</c:v>
                </c:pt>
                <c:pt idx="154">
                  <c:v>157.18979999999999</c:v>
                </c:pt>
                <c:pt idx="155">
                  <c:v>157.9607</c:v>
                </c:pt>
                <c:pt idx="156">
                  <c:v>158.69300000000001</c:v>
                </c:pt>
                <c:pt idx="157">
                  <c:v>159.38929999999999</c:v>
                </c:pt>
                <c:pt idx="158">
                  <c:v>160.0626</c:v>
                </c:pt>
                <c:pt idx="159">
                  <c:v>160.7662</c:v>
                </c:pt>
                <c:pt idx="160">
                  <c:v>161.56370000000001</c:v>
                </c:pt>
                <c:pt idx="161">
                  <c:v>162.49860000000001</c:v>
                </c:pt>
                <c:pt idx="162">
                  <c:v>163.5342</c:v>
                </c:pt>
                <c:pt idx="163">
                  <c:v>164.61330000000001</c:v>
                </c:pt>
                <c:pt idx="164">
                  <c:v>165.67609999999999</c:v>
                </c:pt>
                <c:pt idx="165">
                  <c:v>166.65090000000001</c:v>
                </c:pt>
                <c:pt idx="166">
                  <c:v>167.46299999999999</c:v>
                </c:pt>
                <c:pt idx="167">
                  <c:v>168.06780000000001</c:v>
                </c:pt>
                <c:pt idx="168">
                  <c:v>168.54069999999999</c:v>
                </c:pt>
                <c:pt idx="169">
                  <c:v>168.9872</c:v>
                </c:pt>
                <c:pt idx="170">
                  <c:v>169.49379999999999</c:v>
                </c:pt>
                <c:pt idx="171">
                  <c:v>170.0711</c:v>
                </c:pt>
                <c:pt idx="172">
                  <c:v>170.71119999999999</c:v>
                </c:pt>
                <c:pt idx="173">
                  <c:v>171.4033</c:v>
                </c:pt>
                <c:pt idx="174">
                  <c:v>172.12729999999999</c:v>
                </c:pt>
                <c:pt idx="175">
                  <c:v>172.86070000000001</c:v>
                </c:pt>
                <c:pt idx="176">
                  <c:v>173.58529999999999</c:v>
                </c:pt>
                <c:pt idx="177">
                  <c:v>174.30070000000001</c:v>
                </c:pt>
                <c:pt idx="178">
                  <c:v>175.01089999999999</c:v>
                </c:pt>
                <c:pt idx="179">
                  <c:v>175.72020000000001</c:v>
                </c:pt>
                <c:pt idx="180">
                  <c:v>176.435</c:v>
                </c:pt>
                <c:pt idx="181">
                  <c:v>177.1617</c:v>
                </c:pt>
                <c:pt idx="182">
                  <c:v>177.90100000000001</c:v>
                </c:pt>
                <c:pt idx="183">
                  <c:v>178.6284</c:v>
                </c:pt>
                <c:pt idx="184">
                  <c:v>179.3135</c:v>
                </c:pt>
                <c:pt idx="185">
                  <c:v>179.93020000000001</c:v>
                </c:pt>
                <c:pt idx="186">
                  <c:v>180.4699</c:v>
                </c:pt>
                <c:pt idx="187">
                  <c:v>180.92840000000001</c:v>
                </c:pt>
                <c:pt idx="188">
                  <c:v>181.31</c:v>
                </c:pt>
                <c:pt idx="189">
                  <c:v>181.6532</c:v>
                </c:pt>
                <c:pt idx="190">
                  <c:v>182.00550000000001</c:v>
                </c:pt>
                <c:pt idx="191">
                  <c:v>182.40260000000001</c:v>
                </c:pt>
                <c:pt idx="192">
                  <c:v>182.83529999999999</c:v>
                </c:pt>
                <c:pt idx="193">
                  <c:v>183.28299999999999</c:v>
                </c:pt>
                <c:pt idx="194">
                  <c:v>183.727</c:v>
                </c:pt>
                <c:pt idx="195">
                  <c:v>184.1559</c:v>
                </c:pt>
                <c:pt idx="196">
                  <c:v>184.56030000000001</c:v>
                </c:pt>
                <c:pt idx="197">
                  <c:v>184.93440000000001</c:v>
                </c:pt>
                <c:pt idx="198">
                  <c:v>185.28870000000001</c:v>
                </c:pt>
                <c:pt idx="199">
                  <c:v>185.63730000000001</c:v>
                </c:pt>
                <c:pt idx="200">
                  <c:v>185.9915</c:v>
                </c:pt>
                <c:pt idx="201">
                  <c:v>186.35140000000001</c:v>
                </c:pt>
                <c:pt idx="202">
                  <c:v>186.71420000000001</c:v>
                </c:pt>
                <c:pt idx="203">
                  <c:v>187.0771</c:v>
                </c:pt>
                <c:pt idx="204">
                  <c:v>187.43719999999999</c:v>
                </c:pt>
                <c:pt idx="205">
                  <c:v>187.79150000000001</c:v>
                </c:pt>
                <c:pt idx="206">
                  <c:v>188.13990000000001</c:v>
                </c:pt>
                <c:pt idx="207">
                  <c:v>188.49420000000001</c:v>
                </c:pt>
                <c:pt idx="208">
                  <c:v>188.8689</c:v>
                </c:pt>
                <c:pt idx="209">
                  <c:v>189.27539999999999</c:v>
                </c:pt>
                <c:pt idx="210">
                  <c:v>189.7116</c:v>
                </c:pt>
                <c:pt idx="211">
                  <c:v>190.17189999999999</c:v>
                </c:pt>
                <c:pt idx="212">
                  <c:v>190.64830000000001</c:v>
                </c:pt>
                <c:pt idx="213">
                  <c:v>191.12289999999999</c:v>
                </c:pt>
                <c:pt idx="214">
                  <c:v>191.57509999999999</c:v>
                </c:pt>
                <c:pt idx="215">
                  <c:v>191.99039999999999</c:v>
                </c:pt>
                <c:pt idx="216">
                  <c:v>192.37809999999999</c:v>
                </c:pt>
                <c:pt idx="217">
                  <c:v>192.7534</c:v>
                </c:pt>
                <c:pt idx="218">
                  <c:v>193.12710000000001</c:v>
                </c:pt>
                <c:pt idx="219">
                  <c:v>193.49090000000001</c:v>
                </c:pt>
                <c:pt idx="220">
                  <c:v>193.83170000000001</c:v>
                </c:pt>
                <c:pt idx="221">
                  <c:v>194.13849999999999</c:v>
                </c:pt>
                <c:pt idx="222">
                  <c:v>194.4084</c:v>
                </c:pt>
                <c:pt idx="223">
                  <c:v>194.6405</c:v>
                </c:pt>
                <c:pt idx="224">
                  <c:v>194.83670000000001</c:v>
                </c:pt>
                <c:pt idx="225">
                  <c:v>195.01089999999999</c:v>
                </c:pt>
                <c:pt idx="226">
                  <c:v>195.1797</c:v>
                </c:pt>
                <c:pt idx="227">
                  <c:v>195.3561</c:v>
                </c:pt>
                <c:pt idx="228">
                  <c:v>195.5377</c:v>
                </c:pt>
                <c:pt idx="229">
                  <c:v>195.71850000000001</c:v>
                </c:pt>
                <c:pt idx="230">
                  <c:v>195.8947</c:v>
                </c:pt>
                <c:pt idx="231">
                  <c:v>196.0718</c:v>
                </c:pt>
                <c:pt idx="232">
                  <c:v>196.25749999999999</c:v>
                </c:pt>
                <c:pt idx="233">
                  <c:v>196.4573</c:v>
                </c:pt>
                <c:pt idx="234">
                  <c:v>196.66810000000001</c:v>
                </c:pt>
                <c:pt idx="235">
                  <c:v>196.8843</c:v>
                </c:pt>
                <c:pt idx="236">
                  <c:v>197.10059999999999</c:v>
                </c:pt>
                <c:pt idx="237">
                  <c:v>197.31129999999999</c:v>
                </c:pt>
                <c:pt idx="238">
                  <c:v>197.5112</c:v>
                </c:pt>
                <c:pt idx="239">
                  <c:v>197.69749999999999</c:v>
                </c:pt>
                <c:pt idx="240">
                  <c:v>197.8794</c:v>
                </c:pt>
                <c:pt idx="241">
                  <c:v>198.06899999999999</c:v>
                </c:pt>
                <c:pt idx="242">
                  <c:v>198.2818</c:v>
                </c:pt>
                <c:pt idx="243">
                  <c:v>198.54679999999999</c:v>
                </c:pt>
                <c:pt idx="244">
                  <c:v>198.8965</c:v>
                </c:pt>
                <c:pt idx="245">
                  <c:v>199.3537</c:v>
                </c:pt>
                <c:pt idx="246">
                  <c:v>199.90170000000001</c:v>
                </c:pt>
                <c:pt idx="247">
                  <c:v>200.5145</c:v>
                </c:pt>
                <c:pt idx="248">
                  <c:v>201.1728</c:v>
                </c:pt>
                <c:pt idx="249">
                  <c:v>201.88640000000001</c:v>
                </c:pt>
                <c:pt idx="250">
                  <c:v>202.67240000000001</c:v>
                </c:pt>
                <c:pt idx="251">
                  <c:v>203.5401</c:v>
                </c:pt>
                <c:pt idx="252">
                  <c:v>204.46899999999999</c:v>
                </c:pt>
                <c:pt idx="253">
                  <c:v>205.4307</c:v>
                </c:pt>
                <c:pt idx="254">
                  <c:v>206.3956</c:v>
                </c:pt>
                <c:pt idx="255">
                  <c:v>207.32740000000001</c:v>
                </c:pt>
                <c:pt idx="256">
                  <c:v>208.18809999999999</c:v>
                </c:pt>
                <c:pt idx="257">
                  <c:v>208.9539</c:v>
                </c:pt>
                <c:pt idx="258">
                  <c:v>209.65700000000001</c:v>
                </c:pt>
                <c:pt idx="259">
                  <c:v>210.34379999999999</c:v>
                </c:pt>
                <c:pt idx="260">
                  <c:v>211.0505</c:v>
                </c:pt>
                <c:pt idx="261">
                  <c:v>211.77379999999999</c:v>
                </c:pt>
                <c:pt idx="262">
                  <c:v>212.5001</c:v>
                </c:pt>
                <c:pt idx="263">
                  <c:v>213.21960000000001</c:v>
                </c:pt>
                <c:pt idx="264">
                  <c:v>213.93610000000001</c:v>
                </c:pt>
                <c:pt idx="265">
                  <c:v>214.65700000000001</c:v>
                </c:pt>
                <c:pt idx="266">
                  <c:v>215.3826</c:v>
                </c:pt>
                <c:pt idx="267">
                  <c:v>216.08459999999999</c:v>
                </c:pt>
                <c:pt idx="268">
                  <c:v>216.72739999999999</c:v>
                </c:pt>
                <c:pt idx="269">
                  <c:v>217.28739999999999</c:v>
                </c:pt>
                <c:pt idx="270">
                  <c:v>217.78700000000001</c:v>
                </c:pt>
                <c:pt idx="271">
                  <c:v>218.26060000000001</c:v>
                </c:pt>
                <c:pt idx="272">
                  <c:v>218.7431</c:v>
                </c:pt>
                <c:pt idx="273">
                  <c:v>219.27180000000001</c:v>
                </c:pt>
                <c:pt idx="274">
                  <c:v>219.88509999999999</c:v>
                </c:pt>
                <c:pt idx="275">
                  <c:v>220.6003</c:v>
                </c:pt>
                <c:pt idx="276">
                  <c:v>221.35140000000001</c:v>
                </c:pt>
                <c:pt idx="277">
                  <c:v>222.0515</c:v>
                </c:pt>
                <c:pt idx="278">
                  <c:v>222.62950000000001</c:v>
                </c:pt>
                <c:pt idx="279">
                  <c:v>223.07669999999999</c:v>
                </c:pt>
                <c:pt idx="280">
                  <c:v>223.3998</c:v>
                </c:pt>
                <c:pt idx="281">
                  <c:v>223.6129</c:v>
                </c:pt>
                <c:pt idx="282">
                  <c:v>223.75810000000001</c:v>
                </c:pt>
                <c:pt idx="283">
                  <c:v>223.88489999999999</c:v>
                </c:pt>
                <c:pt idx="284">
                  <c:v>224.0325</c:v>
                </c:pt>
                <c:pt idx="285">
                  <c:v>224.19990000000001</c:v>
                </c:pt>
                <c:pt idx="286">
                  <c:v>224.37620000000001</c:v>
                </c:pt>
                <c:pt idx="287">
                  <c:v>224.55289999999999</c:v>
                </c:pt>
                <c:pt idx="288">
                  <c:v>224.732</c:v>
                </c:pt>
                <c:pt idx="289">
                  <c:v>224.9179</c:v>
                </c:pt>
                <c:pt idx="290">
                  <c:v>225.1138</c:v>
                </c:pt>
                <c:pt idx="291">
                  <c:v>225.3167</c:v>
                </c:pt>
                <c:pt idx="292">
                  <c:v>225.52260000000001</c:v>
                </c:pt>
                <c:pt idx="293">
                  <c:v>225.72749999999999</c:v>
                </c:pt>
                <c:pt idx="294">
                  <c:v>225.92949999999999</c:v>
                </c:pt>
                <c:pt idx="295">
                  <c:v>226.12719999999999</c:v>
                </c:pt>
                <c:pt idx="296">
                  <c:v>226.3186</c:v>
                </c:pt>
                <c:pt idx="297">
                  <c:v>226.50030000000001</c:v>
                </c:pt>
                <c:pt idx="298">
                  <c:v>226.6687</c:v>
                </c:pt>
                <c:pt idx="299">
                  <c:v>226.82060000000001</c:v>
                </c:pt>
                <c:pt idx="300">
                  <c:v>226.95509999999999</c:v>
                </c:pt>
                <c:pt idx="301">
                  <c:v>227.072</c:v>
                </c:pt>
                <c:pt idx="302">
                  <c:v>227.1721</c:v>
                </c:pt>
                <c:pt idx="303">
                  <c:v>227.2603</c:v>
                </c:pt>
                <c:pt idx="304">
                  <c:v>227.3425</c:v>
                </c:pt>
                <c:pt idx="305">
                  <c:v>227.4298</c:v>
                </c:pt>
                <c:pt idx="306">
                  <c:v>227.55350000000001</c:v>
                </c:pt>
                <c:pt idx="307">
                  <c:v>227.75</c:v>
                </c:pt>
                <c:pt idx="308">
                  <c:v>228.0454</c:v>
                </c:pt>
                <c:pt idx="309">
                  <c:v>228.42400000000001</c:v>
                </c:pt>
                <c:pt idx="310">
                  <c:v>228.85990000000001</c:v>
                </c:pt>
                <c:pt idx="311">
                  <c:v>229.3201</c:v>
                </c:pt>
                <c:pt idx="312">
                  <c:v>229.7439</c:v>
                </c:pt>
                <c:pt idx="313">
                  <c:v>230.06379999999999</c:v>
                </c:pt>
                <c:pt idx="314">
                  <c:v>230.23830000000001</c:v>
                </c:pt>
                <c:pt idx="315">
                  <c:v>230.32990000000001</c:v>
                </c:pt>
                <c:pt idx="316">
                  <c:v>230.42740000000001</c:v>
                </c:pt>
                <c:pt idx="317">
                  <c:v>230.577</c:v>
                </c:pt>
                <c:pt idx="318">
                  <c:v>230.65559999999999</c:v>
                </c:pt>
                <c:pt idx="319">
                  <c:v>230.49760000000001</c:v>
                </c:pt>
                <c:pt idx="320">
                  <c:v>230.07159999999999</c:v>
                </c:pt>
                <c:pt idx="321">
                  <c:v>229.88210000000001</c:v>
                </c:pt>
                <c:pt idx="322">
                  <c:v>230.56780000000001</c:v>
                </c:pt>
                <c:pt idx="323">
                  <c:v>232.577</c:v>
                </c:pt>
                <c:pt idx="324">
                  <c:v>235.59739999999999</c:v>
                </c:pt>
                <c:pt idx="325">
                  <c:v>239.12649999999999</c:v>
                </c:pt>
                <c:pt idx="326">
                  <c:v>242.65969999999999</c:v>
                </c:pt>
                <c:pt idx="327">
                  <c:v>245.68430000000001</c:v>
                </c:pt>
                <c:pt idx="328">
                  <c:v>247.68530000000001</c:v>
                </c:pt>
                <c:pt idx="329">
                  <c:v>248.34110000000001</c:v>
                </c:pt>
                <c:pt idx="330">
                  <c:v>248.10310000000001</c:v>
                </c:pt>
                <c:pt idx="331">
                  <c:v>247.6155</c:v>
                </c:pt>
                <c:pt idx="332">
                  <c:v>247.39109999999999</c:v>
                </c:pt>
                <c:pt idx="333">
                  <c:v>247.41630000000001</c:v>
                </c:pt>
                <c:pt idx="334">
                  <c:v>247.54570000000001</c:v>
                </c:pt>
                <c:pt idx="335">
                  <c:v>247.66489999999999</c:v>
                </c:pt>
                <c:pt idx="336">
                  <c:v>247.7841</c:v>
                </c:pt>
                <c:pt idx="337">
                  <c:v>247.9443</c:v>
                </c:pt>
                <c:pt idx="338">
                  <c:v>248.17410000000001</c:v>
                </c:pt>
                <c:pt idx="339">
                  <c:v>248.45150000000001</c:v>
                </c:pt>
                <c:pt idx="340">
                  <c:v>248.7422</c:v>
                </c:pt>
                <c:pt idx="341">
                  <c:v>249.0187</c:v>
                </c:pt>
                <c:pt idx="342">
                  <c:v>249.28270000000001</c:v>
                </c:pt>
                <c:pt idx="343">
                  <c:v>249.5429</c:v>
                </c:pt>
                <c:pt idx="344">
                  <c:v>249.80670000000001</c:v>
                </c:pt>
                <c:pt idx="345">
                  <c:v>250.07499999999999</c:v>
                </c:pt>
                <c:pt idx="346">
                  <c:v>250.34719999999999</c:v>
                </c:pt>
                <c:pt idx="347">
                  <c:v>250.62190000000001</c:v>
                </c:pt>
                <c:pt idx="348">
                  <c:v>250.89259999999999</c:v>
                </c:pt>
                <c:pt idx="349">
                  <c:v>251.1523</c:v>
                </c:pt>
                <c:pt idx="350">
                  <c:v>251.39949999999999</c:v>
                </c:pt>
                <c:pt idx="351">
                  <c:v>251.65809999999999</c:v>
                </c:pt>
                <c:pt idx="352">
                  <c:v>251.95760000000001</c:v>
                </c:pt>
                <c:pt idx="353">
                  <c:v>252.31970000000001</c:v>
                </c:pt>
                <c:pt idx="354">
                  <c:v>252.73269999999999</c:v>
                </c:pt>
                <c:pt idx="355">
                  <c:v>253.17699999999999</c:v>
                </c:pt>
                <c:pt idx="356">
                  <c:v>253.63069999999999</c:v>
                </c:pt>
                <c:pt idx="357">
                  <c:v>254.0635</c:v>
                </c:pt>
                <c:pt idx="358">
                  <c:v>254.44319999999999</c:v>
                </c:pt>
                <c:pt idx="359">
                  <c:v>254.7508</c:v>
                </c:pt>
                <c:pt idx="360">
                  <c:v>255.0198</c:v>
                </c:pt>
                <c:pt idx="361">
                  <c:v>255.2972</c:v>
                </c:pt>
                <c:pt idx="362">
                  <c:v>255.62209999999999</c:v>
                </c:pt>
                <c:pt idx="363">
                  <c:v>256.0027</c:v>
                </c:pt>
                <c:pt idx="364">
                  <c:v>256.43990000000002</c:v>
                </c:pt>
                <c:pt idx="365">
                  <c:v>256.92759999999998</c:v>
                </c:pt>
                <c:pt idx="366">
                  <c:v>257.43389999999999</c:v>
                </c:pt>
                <c:pt idx="367">
                  <c:v>257.92009999999999</c:v>
                </c:pt>
                <c:pt idx="368">
                  <c:v>258.35509999999999</c:v>
                </c:pt>
                <c:pt idx="369">
                  <c:v>258.7373</c:v>
                </c:pt>
                <c:pt idx="370">
                  <c:v>259.07249999999999</c:v>
                </c:pt>
                <c:pt idx="371">
                  <c:v>259.36900000000003</c:v>
                </c:pt>
                <c:pt idx="372">
                  <c:v>259.64420000000001</c:v>
                </c:pt>
                <c:pt idx="373">
                  <c:v>259.91800000000001</c:v>
                </c:pt>
                <c:pt idx="374">
                  <c:v>260.20389999999998</c:v>
                </c:pt>
                <c:pt idx="375">
                  <c:v>260.48970000000003</c:v>
                </c:pt>
                <c:pt idx="376">
                  <c:v>260.7568</c:v>
                </c:pt>
                <c:pt idx="377">
                  <c:v>260.9905</c:v>
                </c:pt>
                <c:pt idx="378">
                  <c:v>261.19060000000002</c:v>
                </c:pt>
                <c:pt idx="379">
                  <c:v>261.36070000000001</c:v>
                </c:pt>
                <c:pt idx="380">
                  <c:v>261.50560000000002</c:v>
                </c:pt>
                <c:pt idx="381">
                  <c:v>261.6354</c:v>
                </c:pt>
                <c:pt idx="382">
                  <c:v>261.76119999999997</c:v>
                </c:pt>
                <c:pt idx="383">
                  <c:v>261.892</c:v>
                </c:pt>
                <c:pt idx="384">
                  <c:v>262.02659999999997</c:v>
                </c:pt>
                <c:pt idx="385">
                  <c:v>262.16180000000003</c:v>
                </c:pt>
                <c:pt idx="386">
                  <c:v>262.29509999999999</c:v>
                </c:pt>
                <c:pt idx="387">
                  <c:v>262.42779999999999</c:v>
                </c:pt>
                <c:pt idx="388">
                  <c:v>262.56240000000003</c:v>
                </c:pt>
                <c:pt idx="389">
                  <c:v>262.70010000000002</c:v>
                </c:pt>
                <c:pt idx="390">
                  <c:v>262.8381</c:v>
                </c:pt>
                <c:pt idx="391">
                  <c:v>262.97250000000003</c:v>
                </c:pt>
                <c:pt idx="392">
                  <c:v>263.10230000000001</c:v>
                </c:pt>
                <c:pt idx="393">
                  <c:v>263.23770000000002</c:v>
                </c:pt>
                <c:pt idx="394">
                  <c:v>263.39210000000003</c:v>
                </c:pt>
                <c:pt idx="395">
                  <c:v>263.57499999999999</c:v>
                </c:pt>
                <c:pt idx="396">
                  <c:v>263.78219999999999</c:v>
                </c:pt>
                <c:pt idx="397">
                  <c:v>264.00599999999997</c:v>
                </c:pt>
                <c:pt idx="398">
                  <c:v>264.24299999999999</c:v>
                </c:pt>
                <c:pt idx="399">
                  <c:v>264.50650000000002</c:v>
                </c:pt>
                <c:pt idx="400">
                  <c:v>264.81420000000003</c:v>
                </c:pt>
                <c:pt idx="401">
                  <c:v>265.17790000000002</c:v>
                </c:pt>
                <c:pt idx="402">
                  <c:v>265.58580000000001</c:v>
                </c:pt>
                <c:pt idx="403">
                  <c:v>266.0204</c:v>
                </c:pt>
                <c:pt idx="404">
                  <c:v>266.46109999999999</c:v>
                </c:pt>
                <c:pt idx="405">
                  <c:v>266.87430000000001</c:v>
                </c:pt>
                <c:pt idx="406">
                  <c:v>267.22370000000001</c:v>
                </c:pt>
                <c:pt idx="407">
                  <c:v>267.48390000000001</c:v>
                </c:pt>
                <c:pt idx="408">
                  <c:v>267.67419999999998</c:v>
                </c:pt>
                <c:pt idx="409">
                  <c:v>267.82510000000002</c:v>
                </c:pt>
                <c:pt idx="410">
                  <c:v>267.96269999999998</c:v>
                </c:pt>
                <c:pt idx="411">
                  <c:v>268.0951</c:v>
                </c:pt>
                <c:pt idx="412">
                  <c:v>268.22609999999997</c:v>
                </c:pt>
                <c:pt idx="413">
                  <c:v>268.35860000000002</c:v>
                </c:pt>
                <c:pt idx="414">
                  <c:v>268.49259999999998</c:v>
                </c:pt>
                <c:pt idx="415">
                  <c:v>268.62720000000002</c:v>
                </c:pt>
                <c:pt idx="416">
                  <c:v>268.76159999999999</c:v>
                </c:pt>
                <c:pt idx="417">
                  <c:v>268.89530000000002</c:v>
                </c:pt>
                <c:pt idx="418">
                  <c:v>269.02800000000002</c:v>
                </c:pt>
                <c:pt idx="419">
                  <c:v>269.15929999999997</c:v>
                </c:pt>
                <c:pt idx="420">
                  <c:v>269.2885</c:v>
                </c:pt>
                <c:pt idx="421">
                  <c:v>269.41520000000003</c:v>
                </c:pt>
                <c:pt idx="422">
                  <c:v>269.53930000000003</c:v>
                </c:pt>
                <c:pt idx="423">
                  <c:v>269.6628</c:v>
                </c:pt>
                <c:pt idx="424">
                  <c:v>269.7885</c:v>
                </c:pt>
                <c:pt idx="425">
                  <c:v>269.91840000000002</c:v>
                </c:pt>
                <c:pt idx="426">
                  <c:v>270.05169999999998</c:v>
                </c:pt>
                <c:pt idx="427">
                  <c:v>270.18720000000002</c:v>
                </c:pt>
                <c:pt idx="428">
                  <c:v>270.32409999999999</c:v>
                </c:pt>
                <c:pt idx="429">
                  <c:v>270.46449999999999</c:v>
                </c:pt>
                <c:pt idx="430">
                  <c:v>270.6112</c:v>
                </c:pt>
                <c:pt idx="431">
                  <c:v>270.76499999999999</c:v>
                </c:pt>
                <c:pt idx="432">
                  <c:v>270.91860000000003</c:v>
                </c:pt>
                <c:pt idx="433">
                  <c:v>271.06310000000002</c:v>
                </c:pt>
                <c:pt idx="434">
                  <c:v>271.19060000000002</c:v>
                </c:pt>
                <c:pt idx="435">
                  <c:v>271.29969999999997</c:v>
                </c:pt>
                <c:pt idx="436">
                  <c:v>271.39010000000002</c:v>
                </c:pt>
                <c:pt idx="437">
                  <c:v>271.46010000000001</c:v>
                </c:pt>
                <c:pt idx="438">
                  <c:v>271.50229999999999</c:v>
                </c:pt>
                <c:pt idx="439">
                  <c:v>271.50760000000002</c:v>
                </c:pt>
                <c:pt idx="440">
                  <c:v>271.47949999999997</c:v>
                </c:pt>
                <c:pt idx="441">
                  <c:v>271.47140000000002</c:v>
                </c:pt>
                <c:pt idx="442">
                  <c:v>271.54919999999998</c:v>
                </c:pt>
                <c:pt idx="443">
                  <c:v>271.75670000000002</c:v>
                </c:pt>
                <c:pt idx="444">
                  <c:v>272.05</c:v>
                </c:pt>
                <c:pt idx="445">
                  <c:v>272.36309999999997</c:v>
                </c:pt>
                <c:pt idx="446">
                  <c:v>272.64479999999998</c:v>
                </c:pt>
                <c:pt idx="447">
                  <c:v>272.90440000000001</c:v>
                </c:pt>
                <c:pt idx="448">
                  <c:v>273.16570000000002</c:v>
                </c:pt>
                <c:pt idx="449">
                  <c:v>273.44690000000003</c:v>
                </c:pt>
                <c:pt idx="450">
                  <c:v>273.74310000000003</c:v>
                </c:pt>
                <c:pt idx="451">
                  <c:v>274.04349999999999</c:v>
                </c:pt>
                <c:pt idx="452">
                  <c:v>274.33969999999999</c:v>
                </c:pt>
                <c:pt idx="453">
                  <c:v>274.63159999999999</c:v>
                </c:pt>
                <c:pt idx="454">
                  <c:v>274.92160000000001</c:v>
                </c:pt>
                <c:pt idx="455">
                  <c:v>275.2115</c:v>
                </c:pt>
                <c:pt idx="456">
                  <c:v>275.50170000000003</c:v>
                </c:pt>
                <c:pt idx="457">
                  <c:v>275.79199999999997</c:v>
                </c:pt>
                <c:pt idx="458">
                  <c:v>276.08260000000001</c:v>
                </c:pt>
                <c:pt idx="459">
                  <c:v>276.37290000000002</c:v>
                </c:pt>
                <c:pt idx="460">
                  <c:v>276.66250000000002</c:v>
                </c:pt>
                <c:pt idx="461">
                  <c:v>276.95119999999997</c:v>
                </c:pt>
                <c:pt idx="462">
                  <c:v>277.23939999999999</c:v>
                </c:pt>
                <c:pt idx="463">
                  <c:v>277.52789999999999</c:v>
                </c:pt>
                <c:pt idx="464">
                  <c:v>277.81709999999998</c:v>
                </c:pt>
                <c:pt idx="465">
                  <c:v>278.10599999999999</c:v>
                </c:pt>
                <c:pt idx="466">
                  <c:v>278.39359999999999</c:v>
                </c:pt>
                <c:pt idx="467">
                  <c:v>278.67899999999997</c:v>
                </c:pt>
                <c:pt idx="468">
                  <c:v>278.96319999999997</c:v>
                </c:pt>
                <c:pt idx="469">
                  <c:v>279.24770000000001</c:v>
                </c:pt>
                <c:pt idx="470">
                  <c:v>279.53339999999997</c:v>
                </c:pt>
                <c:pt idx="471">
                  <c:v>279.81889999999999</c:v>
                </c:pt>
                <c:pt idx="472">
                  <c:v>280.10210000000001</c:v>
                </c:pt>
                <c:pt idx="473">
                  <c:v>280.38200000000001</c:v>
                </c:pt>
                <c:pt idx="474">
                  <c:v>280.65980000000002</c:v>
                </c:pt>
                <c:pt idx="475">
                  <c:v>280.93799999999999</c:v>
                </c:pt>
                <c:pt idx="476">
                  <c:v>281.21789999999999</c:v>
                </c:pt>
                <c:pt idx="477">
                  <c:v>281.4975</c:v>
                </c:pt>
                <c:pt idx="478">
                  <c:v>281.77409999999998</c:v>
                </c:pt>
                <c:pt idx="479">
                  <c:v>282.04590000000002</c:v>
                </c:pt>
                <c:pt idx="480">
                  <c:v>282.31509999999997</c:v>
                </c:pt>
                <c:pt idx="481">
                  <c:v>282.58530000000002</c:v>
                </c:pt>
                <c:pt idx="482">
                  <c:v>282.85829999999999</c:v>
                </c:pt>
                <c:pt idx="483">
                  <c:v>283.13049999999998</c:v>
                </c:pt>
                <c:pt idx="484">
                  <c:v>283.39670000000001</c:v>
                </c:pt>
                <c:pt idx="485">
                  <c:v>283.65359999999998</c:v>
                </c:pt>
                <c:pt idx="486">
                  <c:v>283.90539999999999</c:v>
                </c:pt>
                <c:pt idx="487">
                  <c:v>284.1583</c:v>
                </c:pt>
                <c:pt idx="488">
                  <c:v>284.41590000000002</c:v>
                </c:pt>
                <c:pt idx="489">
                  <c:v>284.67250000000001</c:v>
                </c:pt>
                <c:pt idx="490">
                  <c:v>284.92</c:v>
                </c:pt>
                <c:pt idx="491">
                  <c:v>285.15309999999999</c:v>
                </c:pt>
                <c:pt idx="492">
                  <c:v>285.3784</c:v>
                </c:pt>
                <c:pt idx="493">
                  <c:v>285.60520000000002</c:v>
                </c:pt>
                <c:pt idx="494">
                  <c:v>285.83949999999999</c:v>
                </c:pt>
                <c:pt idx="495">
                  <c:v>286.07209999999998</c:v>
                </c:pt>
                <c:pt idx="496">
                  <c:v>286.29050000000001</c:v>
                </c:pt>
                <c:pt idx="497">
                  <c:v>286.48630000000003</c:v>
                </c:pt>
                <c:pt idx="498">
                  <c:v>286.66899999999998</c:v>
                </c:pt>
                <c:pt idx="499">
                  <c:v>286.8519</c:v>
                </c:pt>
                <c:pt idx="500">
                  <c:v>287.04410000000001</c:v>
                </c:pt>
                <c:pt idx="501">
                  <c:v>287.23590000000002</c:v>
                </c:pt>
                <c:pt idx="502">
                  <c:v>287.41329999999999</c:v>
                </c:pt>
                <c:pt idx="503">
                  <c:v>287.56610000000001</c:v>
                </c:pt>
                <c:pt idx="504">
                  <c:v>287.70150000000001</c:v>
                </c:pt>
                <c:pt idx="505">
                  <c:v>287.83049999999997</c:v>
                </c:pt>
                <c:pt idx="506">
                  <c:v>287.96280000000002</c:v>
                </c:pt>
                <c:pt idx="507">
                  <c:v>288.10129999999998</c:v>
                </c:pt>
                <c:pt idx="508">
                  <c:v>288.2475</c:v>
                </c:pt>
                <c:pt idx="509">
                  <c:v>288.40269999999998</c:v>
                </c:pt>
                <c:pt idx="510">
                  <c:v>288.5686</c:v>
                </c:pt>
                <c:pt idx="511">
                  <c:v>288.74709999999999</c:v>
                </c:pt>
                <c:pt idx="512">
                  <c:v>288.935</c:v>
                </c:pt>
                <c:pt idx="513">
                  <c:v>289.11040000000003</c:v>
                </c:pt>
                <c:pt idx="514">
                  <c:v>289.24639999999999</c:v>
                </c:pt>
                <c:pt idx="515">
                  <c:v>289.32549999999998</c:v>
                </c:pt>
                <c:pt idx="516">
                  <c:v>289.3673</c:v>
                </c:pt>
                <c:pt idx="517">
                  <c:v>289.4008</c:v>
                </c:pt>
                <c:pt idx="518">
                  <c:v>289.4479</c:v>
                </c:pt>
                <c:pt idx="519">
                  <c:v>289.50349999999997</c:v>
                </c:pt>
                <c:pt idx="520">
                  <c:v>289.55509999999998</c:v>
                </c:pt>
                <c:pt idx="521">
                  <c:v>289.59379999999999</c:v>
                </c:pt>
                <c:pt idx="522">
                  <c:v>289.62380000000002</c:v>
                </c:pt>
                <c:pt idx="523">
                  <c:v>289.65260000000001</c:v>
                </c:pt>
                <c:pt idx="524">
                  <c:v>289.68560000000002</c:v>
                </c:pt>
                <c:pt idx="525">
                  <c:v>289.71980000000002</c:v>
                </c:pt>
                <c:pt idx="526">
                  <c:v>289.75040000000001</c:v>
                </c:pt>
                <c:pt idx="527">
                  <c:v>289.77370000000002</c:v>
                </c:pt>
                <c:pt idx="528">
                  <c:v>289.79239999999999</c:v>
                </c:pt>
                <c:pt idx="529">
                  <c:v>289.81029999999998</c:v>
                </c:pt>
                <c:pt idx="530">
                  <c:v>289.83049999999997</c:v>
                </c:pt>
                <c:pt idx="531">
                  <c:v>289.85129999999998</c:v>
                </c:pt>
                <c:pt idx="532">
                  <c:v>289.87029999999999</c:v>
                </c:pt>
                <c:pt idx="533">
                  <c:v>289.88560000000001</c:v>
                </c:pt>
                <c:pt idx="534">
                  <c:v>289.89830000000001</c:v>
                </c:pt>
                <c:pt idx="535">
                  <c:v>289.91039999999998</c:v>
                </c:pt>
                <c:pt idx="536">
                  <c:v>289.92349999999999</c:v>
                </c:pt>
                <c:pt idx="537">
                  <c:v>289.93709999999999</c:v>
                </c:pt>
                <c:pt idx="538">
                  <c:v>289.95060000000001</c:v>
                </c:pt>
                <c:pt idx="539">
                  <c:v>289.96339999999998</c:v>
                </c:pt>
                <c:pt idx="540">
                  <c:v>289.97620000000001</c:v>
                </c:pt>
                <c:pt idx="541">
                  <c:v>289.9896</c:v>
                </c:pt>
                <c:pt idx="542">
                  <c:v>290.00389999999999</c:v>
                </c:pt>
                <c:pt idx="543">
                  <c:v>290.01749999999998</c:v>
                </c:pt>
                <c:pt idx="544">
                  <c:v>290.0283</c:v>
                </c:pt>
                <c:pt idx="545">
                  <c:v>290.03500000000003</c:v>
                </c:pt>
                <c:pt idx="546">
                  <c:v>290.0394</c:v>
                </c:pt>
                <c:pt idx="547">
                  <c:v>290.04379999999998</c:v>
                </c:pt>
                <c:pt idx="548">
                  <c:v>290.04989999999998</c:v>
                </c:pt>
                <c:pt idx="549">
                  <c:v>290.05599999999998</c:v>
                </c:pt>
                <c:pt idx="550">
                  <c:v>290.05930000000001</c:v>
                </c:pt>
                <c:pt idx="551">
                  <c:v>290.05799999999999</c:v>
                </c:pt>
                <c:pt idx="552">
                  <c:v>290.05369999999999</c:v>
                </c:pt>
                <c:pt idx="553">
                  <c:v>290.04860000000002</c:v>
                </c:pt>
                <c:pt idx="554">
                  <c:v>290.04450000000003</c:v>
                </c:pt>
                <c:pt idx="555">
                  <c:v>290.0412</c:v>
                </c:pt>
                <c:pt idx="556">
                  <c:v>290.0376</c:v>
                </c:pt>
                <c:pt idx="557">
                  <c:v>290.03320000000002</c:v>
                </c:pt>
                <c:pt idx="558">
                  <c:v>290.0283</c:v>
                </c:pt>
                <c:pt idx="559">
                  <c:v>290.02370000000002</c:v>
                </c:pt>
                <c:pt idx="560">
                  <c:v>290.0197</c:v>
                </c:pt>
                <c:pt idx="561">
                  <c:v>290.0154</c:v>
                </c:pt>
                <c:pt idx="562">
                  <c:v>290.00979999999998</c:v>
                </c:pt>
                <c:pt idx="563">
                  <c:v>290.00200000000001</c:v>
                </c:pt>
                <c:pt idx="564">
                  <c:v>289.99340000000001</c:v>
                </c:pt>
                <c:pt idx="565">
                  <c:v>289.98559999999998</c:v>
                </c:pt>
                <c:pt idx="566">
                  <c:v>289.9796</c:v>
                </c:pt>
                <c:pt idx="567">
                  <c:v>289.97269999999997</c:v>
                </c:pt>
                <c:pt idx="568">
                  <c:v>289.9615</c:v>
                </c:pt>
                <c:pt idx="569">
                  <c:v>289.94380000000001</c:v>
                </c:pt>
                <c:pt idx="570">
                  <c:v>289.923</c:v>
                </c:pt>
                <c:pt idx="571">
                  <c:v>289.90350000000001</c:v>
                </c:pt>
                <c:pt idx="572">
                  <c:v>289.8879</c:v>
                </c:pt>
                <c:pt idx="573">
                  <c:v>289.87099999999998</c:v>
                </c:pt>
                <c:pt idx="574">
                  <c:v>289.84570000000002</c:v>
                </c:pt>
                <c:pt idx="575">
                  <c:v>289.80790000000002</c:v>
                </c:pt>
                <c:pt idx="576">
                  <c:v>289.76569999999998</c:v>
                </c:pt>
                <c:pt idx="577">
                  <c:v>289.73009999999999</c:v>
                </c:pt>
                <c:pt idx="578">
                  <c:v>289.70639999999997</c:v>
                </c:pt>
                <c:pt idx="579">
                  <c:v>289.67610000000002</c:v>
                </c:pt>
                <c:pt idx="580">
                  <c:v>289.6146</c:v>
                </c:pt>
                <c:pt idx="581">
                  <c:v>289.50529999999998</c:v>
                </c:pt>
                <c:pt idx="582">
                  <c:v>289.36329999999998</c:v>
                </c:pt>
                <c:pt idx="583">
                  <c:v>289.21129999999999</c:v>
                </c:pt>
                <c:pt idx="584">
                  <c:v>289.06790000000001</c:v>
                </c:pt>
                <c:pt idx="585">
                  <c:v>288.93439999999998</c:v>
                </c:pt>
                <c:pt idx="586">
                  <c:v>288.80779999999999</c:v>
                </c:pt>
                <c:pt idx="587">
                  <c:v>288.68579999999997</c:v>
                </c:pt>
                <c:pt idx="588">
                  <c:v>288.5684</c:v>
                </c:pt>
                <c:pt idx="589">
                  <c:v>288.45620000000002</c:v>
                </c:pt>
                <c:pt idx="590">
                  <c:v>288.34780000000001</c:v>
                </c:pt>
                <c:pt idx="591">
                  <c:v>288.23410000000001</c:v>
                </c:pt>
                <c:pt idx="592">
                  <c:v>288.10430000000002</c:v>
                </c:pt>
                <c:pt idx="593">
                  <c:v>287.95150000000001</c:v>
                </c:pt>
                <c:pt idx="594">
                  <c:v>287.78500000000003</c:v>
                </c:pt>
                <c:pt idx="595">
                  <c:v>287.61849999999998</c:v>
                </c:pt>
                <c:pt idx="596">
                  <c:v>287.46089999999998</c:v>
                </c:pt>
                <c:pt idx="597">
                  <c:v>287.30340000000001</c:v>
                </c:pt>
                <c:pt idx="598">
                  <c:v>287.13260000000002</c:v>
                </c:pt>
                <c:pt idx="599">
                  <c:v>286.93950000000001</c:v>
                </c:pt>
                <c:pt idx="600">
                  <c:v>286.73250000000002</c:v>
                </c:pt>
                <c:pt idx="601">
                  <c:v>286.52420000000001</c:v>
                </c:pt>
                <c:pt idx="602">
                  <c:v>286.32339999999999</c:v>
                </c:pt>
                <c:pt idx="603">
                  <c:v>286.12400000000002</c:v>
                </c:pt>
                <c:pt idx="604">
                  <c:v>285.91579999999999</c:v>
                </c:pt>
                <c:pt idx="605">
                  <c:v>285.69209999999998</c:v>
                </c:pt>
                <c:pt idx="606">
                  <c:v>285.45859999999999</c:v>
                </c:pt>
                <c:pt idx="607">
                  <c:v>285.22399999999999</c:v>
                </c:pt>
                <c:pt idx="608">
                  <c:v>284.99459999999999</c:v>
                </c:pt>
                <c:pt idx="609">
                  <c:v>284.76620000000003</c:v>
                </c:pt>
                <c:pt idx="610">
                  <c:v>284.53210000000001</c:v>
                </c:pt>
                <c:pt idx="611">
                  <c:v>284.28750000000002</c:v>
                </c:pt>
                <c:pt idx="612">
                  <c:v>284.03620000000001</c:v>
                </c:pt>
                <c:pt idx="613">
                  <c:v>283.78410000000002</c:v>
                </c:pt>
                <c:pt idx="614">
                  <c:v>283.53530000000001</c:v>
                </c:pt>
                <c:pt idx="615">
                  <c:v>283.28750000000002</c:v>
                </c:pt>
                <c:pt idx="616">
                  <c:v>283.03640000000001</c:v>
                </c:pt>
                <c:pt idx="617">
                  <c:v>282.77910000000003</c:v>
                </c:pt>
                <c:pt idx="618">
                  <c:v>282.51799999999997</c:v>
                </c:pt>
                <c:pt idx="619">
                  <c:v>282.25670000000002</c:v>
                </c:pt>
                <c:pt idx="620">
                  <c:v>281.9975</c:v>
                </c:pt>
                <c:pt idx="621">
                  <c:v>281.73869999999999</c:v>
                </c:pt>
                <c:pt idx="622">
                  <c:v>281.47730000000001</c:v>
                </c:pt>
                <c:pt idx="623">
                  <c:v>281.21120000000002</c:v>
                </c:pt>
                <c:pt idx="624">
                  <c:v>280.94220000000001</c:v>
                </c:pt>
                <c:pt idx="625">
                  <c:v>280.67290000000003</c:v>
                </c:pt>
                <c:pt idx="626">
                  <c:v>280.40530000000001</c:v>
                </c:pt>
                <c:pt idx="627">
                  <c:v>280.1379</c:v>
                </c:pt>
                <c:pt idx="628">
                  <c:v>279.86880000000002</c:v>
                </c:pt>
                <c:pt idx="629">
                  <c:v>279.59660000000002</c:v>
                </c:pt>
                <c:pt idx="630">
                  <c:v>279.32220000000001</c:v>
                </c:pt>
                <c:pt idx="631">
                  <c:v>279.04759999999999</c:v>
                </c:pt>
                <c:pt idx="632">
                  <c:v>278.77390000000003</c:v>
                </c:pt>
                <c:pt idx="633">
                  <c:v>278.50049999999999</c:v>
                </c:pt>
                <c:pt idx="634">
                  <c:v>278.22649999999999</c:v>
                </c:pt>
                <c:pt idx="635">
                  <c:v>277.95089999999999</c:v>
                </c:pt>
                <c:pt idx="636">
                  <c:v>277.67380000000003</c:v>
                </c:pt>
                <c:pt idx="637">
                  <c:v>277.39519999999999</c:v>
                </c:pt>
                <c:pt idx="638">
                  <c:v>277.11579999999998</c:v>
                </c:pt>
                <c:pt idx="639">
                  <c:v>276.83780000000002</c:v>
                </c:pt>
                <c:pt idx="640">
                  <c:v>276.56400000000002</c:v>
                </c:pt>
                <c:pt idx="641">
                  <c:v>276.29410000000001</c:v>
                </c:pt>
                <c:pt idx="642">
                  <c:v>276.01749999999998</c:v>
                </c:pt>
                <c:pt idx="643">
                  <c:v>275.72039999999998</c:v>
                </c:pt>
                <c:pt idx="644">
                  <c:v>275.40069999999997</c:v>
                </c:pt>
                <c:pt idx="645">
                  <c:v>275.10149999999999</c:v>
                </c:pt>
                <c:pt idx="646">
                  <c:v>274.87720000000002</c:v>
                </c:pt>
                <c:pt idx="647">
                  <c:v>274.76179999999999</c:v>
                </c:pt>
                <c:pt idx="648">
                  <c:v>274.70699999999999</c:v>
                </c:pt>
                <c:pt idx="649">
                  <c:v>274.64429999999999</c:v>
                </c:pt>
                <c:pt idx="650">
                  <c:v>274.52170000000001</c:v>
                </c:pt>
                <c:pt idx="651">
                  <c:v>274.35559999999998</c:v>
                </c:pt>
                <c:pt idx="652">
                  <c:v>274.17899999999997</c:v>
                </c:pt>
                <c:pt idx="653">
                  <c:v>274.0181</c:v>
                </c:pt>
                <c:pt idx="654">
                  <c:v>273.87169999999998</c:v>
                </c:pt>
                <c:pt idx="655">
                  <c:v>273.73129999999998</c:v>
                </c:pt>
                <c:pt idx="656">
                  <c:v>273.59010000000001</c:v>
                </c:pt>
                <c:pt idx="657">
                  <c:v>273.4461</c:v>
                </c:pt>
                <c:pt idx="658">
                  <c:v>273.2987</c:v>
                </c:pt>
                <c:pt idx="659">
                  <c:v>273.14859999999999</c:v>
                </c:pt>
                <c:pt idx="660">
                  <c:v>273.00099999999998</c:v>
                </c:pt>
                <c:pt idx="661">
                  <c:v>272.8621</c:v>
                </c:pt>
                <c:pt idx="662">
                  <c:v>272.73739999999998</c:v>
                </c:pt>
                <c:pt idx="663">
                  <c:v>272.6284</c:v>
                </c:pt>
                <c:pt idx="664">
                  <c:v>272.53570000000002</c:v>
                </c:pt>
                <c:pt idx="665">
                  <c:v>272.45830000000001</c:v>
                </c:pt>
                <c:pt idx="666">
                  <c:v>272.38920000000002</c:v>
                </c:pt>
                <c:pt idx="667">
                  <c:v>272.32</c:v>
                </c:pt>
                <c:pt idx="668">
                  <c:v>272.24439999999998</c:v>
                </c:pt>
                <c:pt idx="669">
                  <c:v>272.16359999999997</c:v>
                </c:pt>
                <c:pt idx="670">
                  <c:v>272.0813</c:v>
                </c:pt>
                <c:pt idx="671">
                  <c:v>271.99950000000001</c:v>
                </c:pt>
                <c:pt idx="672">
                  <c:v>271.91419999999999</c:v>
                </c:pt>
                <c:pt idx="673">
                  <c:v>271.8202</c:v>
                </c:pt>
                <c:pt idx="674">
                  <c:v>271.71359999999999</c:v>
                </c:pt>
                <c:pt idx="675">
                  <c:v>271.59609999999998</c:v>
                </c:pt>
                <c:pt idx="676">
                  <c:v>271.47070000000002</c:v>
                </c:pt>
                <c:pt idx="677">
                  <c:v>271.33870000000002</c:v>
                </c:pt>
                <c:pt idx="678">
                  <c:v>271.19499999999999</c:v>
                </c:pt>
                <c:pt idx="679">
                  <c:v>271.0324</c:v>
                </c:pt>
                <c:pt idx="680">
                  <c:v>270.84460000000001</c:v>
                </c:pt>
                <c:pt idx="681">
                  <c:v>270.6266</c:v>
                </c:pt>
                <c:pt idx="682">
                  <c:v>270.37400000000002</c:v>
                </c:pt>
                <c:pt idx="683">
                  <c:v>270.08749999999998</c:v>
                </c:pt>
                <c:pt idx="684">
                  <c:v>269.7878</c:v>
                </c:pt>
                <c:pt idx="685">
                  <c:v>269.50060000000002</c:v>
                </c:pt>
                <c:pt idx="686">
                  <c:v>269.24720000000002</c:v>
                </c:pt>
                <c:pt idx="687">
                  <c:v>269.03140000000002</c:v>
                </c:pt>
                <c:pt idx="688">
                  <c:v>268.85230000000001</c:v>
                </c:pt>
                <c:pt idx="689">
                  <c:v>268.70510000000002</c:v>
                </c:pt>
                <c:pt idx="690">
                  <c:v>268.56869999999998</c:v>
                </c:pt>
                <c:pt idx="691">
                  <c:v>268.41809999999998</c:v>
                </c:pt>
                <c:pt idx="692">
                  <c:v>268.23270000000002</c:v>
                </c:pt>
                <c:pt idx="693">
                  <c:v>268.0111</c:v>
                </c:pt>
                <c:pt idx="694">
                  <c:v>267.75659999999999</c:v>
                </c:pt>
                <c:pt idx="695">
                  <c:v>267.47410000000002</c:v>
                </c:pt>
                <c:pt idx="696">
                  <c:v>267.17540000000002</c:v>
                </c:pt>
                <c:pt idx="697">
                  <c:v>266.87380000000002</c:v>
                </c:pt>
                <c:pt idx="698">
                  <c:v>266.57960000000003</c:v>
                </c:pt>
                <c:pt idx="699">
                  <c:v>266.28930000000003</c:v>
                </c:pt>
                <c:pt idx="700">
                  <c:v>265.99619999999999</c:v>
                </c:pt>
                <c:pt idx="701">
                  <c:v>265.69690000000003</c:v>
                </c:pt>
                <c:pt idx="702">
                  <c:v>265.40159999999997</c:v>
                </c:pt>
                <c:pt idx="703">
                  <c:v>265.12369999999999</c:v>
                </c:pt>
                <c:pt idx="704">
                  <c:v>264.87450000000001</c:v>
                </c:pt>
                <c:pt idx="705">
                  <c:v>264.65620000000001</c:v>
                </c:pt>
                <c:pt idx="706">
                  <c:v>264.46870000000001</c:v>
                </c:pt>
                <c:pt idx="707">
                  <c:v>264.30970000000002</c:v>
                </c:pt>
                <c:pt idx="708">
                  <c:v>264.16849999999999</c:v>
                </c:pt>
                <c:pt idx="709">
                  <c:v>264.03179999999998</c:v>
                </c:pt>
                <c:pt idx="710">
                  <c:v>263.88940000000002</c:v>
                </c:pt>
                <c:pt idx="711">
                  <c:v>263.74239999999998</c:v>
                </c:pt>
                <c:pt idx="712">
                  <c:v>263.59440000000001</c:v>
                </c:pt>
                <c:pt idx="713">
                  <c:v>263.44839999999999</c:v>
                </c:pt>
                <c:pt idx="714">
                  <c:v>263.3032</c:v>
                </c:pt>
                <c:pt idx="715">
                  <c:v>263.15710000000001</c:v>
                </c:pt>
                <c:pt idx="716">
                  <c:v>263.00909999999999</c:v>
                </c:pt>
                <c:pt idx="717">
                  <c:v>262.86189999999999</c:v>
                </c:pt>
                <c:pt idx="718">
                  <c:v>262.71949999999998</c:v>
                </c:pt>
                <c:pt idx="719">
                  <c:v>262.58280000000002</c:v>
                </c:pt>
                <c:pt idx="720">
                  <c:v>262.44130000000001</c:v>
                </c:pt>
                <c:pt idx="721">
                  <c:v>262.28190000000001</c:v>
                </c:pt>
                <c:pt idx="722">
                  <c:v>262.09339999999997</c:v>
                </c:pt>
                <c:pt idx="723">
                  <c:v>261.87360000000001</c:v>
                </c:pt>
                <c:pt idx="724">
                  <c:v>261.6223</c:v>
                </c:pt>
                <c:pt idx="725">
                  <c:v>261.34179999999998</c:v>
                </c:pt>
                <c:pt idx="726">
                  <c:v>261.04340000000002</c:v>
                </c:pt>
                <c:pt idx="727">
                  <c:v>260.74110000000002</c:v>
                </c:pt>
                <c:pt idx="728">
                  <c:v>260.44529999999997</c:v>
                </c:pt>
                <c:pt idx="729">
                  <c:v>260.15260000000001</c:v>
                </c:pt>
                <c:pt idx="730">
                  <c:v>259.85640000000001</c:v>
                </c:pt>
                <c:pt idx="731">
                  <c:v>259.55349999999999</c:v>
                </c:pt>
                <c:pt idx="732">
                  <c:v>259.25459999999998</c:v>
                </c:pt>
                <c:pt idx="733">
                  <c:v>258.97390000000001</c:v>
                </c:pt>
                <c:pt idx="734">
                  <c:v>258.72300000000001</c:v>
                </c:pt>
                <c:pt idx="735">
                  <c:v>258.50389999999999</c:v>
                </c:pt>
                <c:pt idx="736">
                  <c:v>258.31599999999997</c:v>
                </c:pt>
                <c:pt idx="737">
                  <c:v>258.1567</c:v>
                </c:pt>
                <c:pt idx="738">
                  <c:v>258.01490000000001</c:v>
                </c:pt>
                <c:pt idx="739">
                  <c:v>257.8775</c:v>
                </c:pt>
                <c:pt idx="740">
                  <c:v>257.73399999999998</c:v>
                </c:pt>
                <c:pt idx="741">
                  <c:v>257.58539999999999</c:v>
                </c:pt>
                <c:pt idx="742">
                  <c:v>257.43540000000002</c:v>
                </c:pt>
                <c:pt idx="743">
                  <c:v>257.2869</c:v>
                </c:pt>
                <c:pt idx="744">
                  <c:v>257.13909999999998</c:v>
                </c:pt>
                <c:pt idx="745">
                  <c:v>256.99029999999999</c:v>
                </c:pt>
                <c:pt idx="746">
                  <c:v>256.83969999999999</c:v>
                </c:pt>
                <c:pt idx="747">
                  <c:v>256.69009999999997</c:v>
                </c:pt>
                <c:pt idx="748">
                  <c:v>256.54509999999999</c:v>
                </c:pt>
                <c:pt idx="749">
                  <c:v>256.40570000000002</c:v>
                </c:pt>
                <c:pt idx="750">
                  <c:v>256.26159999999999</c:v>
                </c:pt>
                <c:pt idx="751">
                  <c:v>256.10000000000002</c:v>
                </c:pt>
                <c:pt idx="752">
                  <c:v>255.90979999999999</c:v>
                </c:pt>
                <c:pt idx="753">
                  <c:v>255.6892</c:v>
                </c:pt>
                <c:pt idx="754">
                  <c:v>255.43799999999999</c:v>
                </c:pt>
                <c:pt idx="755">
                  <c:v>255.1585</c:v>
                </c:pt>
                <c:pt idx="756">
                  <c:v>254.86109999999999</c:v>
                </c:pt>
                <c:pt idx="757">
                  <c:v>254.55840000000001</c:v>
                </c:pt>
                <c:pt idx="758">
                  <c:v>254.2603</c:v>
                </c:pt>
                <c:pt idx="759">
                  <c:v>253.96600000000001</c:v>
                </c:pt>
                <c:pt idx="760">
                  <c:v>253.6722</c:v>
                </c:pt>
                <c:pt idx="761">
                  <c:v>253.37629999999999</c:v>
                </c:pt>
                <c:pt idx="762">
                  <c:v>253.07839999999999</c:v>
                </c:pt>
                <c:pt idx="763">
                  <c:v>252.77950000000001</c:v>
                </c:pt>
                <c:pt idx="764">
                  <c:v>252.48079999999999</c:v>
                </c:pt>
                <c:pt idx="765">
                  <c:v>252.18440000000001</c:v>
                </c:pt>
                <c:pt idx="766">
                  <c:v>251.8929</c:v>
                </c:pt>
                <c:pt idx="767">
                  <c:v>251.60650000000001</c:v>
                </c:pt>
                <c:pt idx="768">
                  <c:v>251.31649999999999</c:v>
                </c:pt>
                <c:pt idx="769">
                  <c:v>251.01179999999999</c:v>
                </c:pt>
                <c:pt idx="770">
                  <c:v>250.6902</c:v>
                </c:pt>
                <c:pt idx="771">
                  <c:v>250.38310000000001</c:v>
                </c:pt>
                <c:pt idx="772">
                  <c:v>250.13069999999999</c:v>
                </c:pt>
                <c:pt idx="773">
                  <c:v>249.95779999999999</c:v>
                </c:pt>
                <c:pt idx="774">
                  <c:v>249.82820000000001</c:v>
                </c:pt>
                <c:pt idx="775">
                  <c:v>249.6901</c:v>
                </c:pt>
                <c:pt idx="776">
                  <c:v>249.5256</c:v>
                </c:pt>
                <c:pt idx="777">
                  <c:v>249.452</c:v>
                </c:pt>
                <c:pt idx="778">
                  <c:v>249.62029999999999</c:v>
                </c:pt>
                <c:pt idx="779">
                  <c:v>250.0506</c:v>
                </c:pt>
                <c:pt idx="780">
                  <c:v>250.2389</c:v>
                </c:pt>
                <c:pt idx="781">
                  <c:v>249.5505</c:v>
                </c:pt>
                <c:pt idx="782">
                  <c:v>247.53980000000001</c:v>
                </c:pt>
                <c:pt idx="783">
                  <c:v>244.51949999999999</c:v>
                </c:pt>
                <c:pt idx="784">
                  <c:v>240.99170000000001</c:v>
                </c:pt>
                <c:pt idx="785">
                  <c:v>237.46039999999999</c:v>
                </c:pt>
                <c:pt idx="786">
                  <c:v>234.4366</c:v>
                </c:pt>
                <c:pt idx="787">
                  <c:v>232.43299999999999</c:v>
                </c:pt>
                <c:pt idx="788">
                  <c:v>231.77109999999999</c:v>
                </c:pt>
                <c:pt idx="789">
                  <c:v>232.00640000000001</c:v>
                </c:pt>
                <c:pt idx="790">
                  <c:v>232.50319999999999</c:v>
                </c:pt>
                <c:pt idx="791">
                  <c:v>232.75040000000001</c:v>
                </c:pt>
                <c:pt idx="792">
                  <c:v>232.7362</c:v>
                </c:pt>
                <c:pt idx="793">
                  <c:v>232.57339999999999</c:v>
                </c:pt>
                <c:pt idx="794">
                  <c:v>232.35849999999999</c:v>
                </c:pt>
                <c:pt idx="795">
                  <c:v>232.1223</c:v>
                </c:pt>
                <c:pt idx="796">
                  <c:v>231.8794</c:v>
                </c:pt>
                <c:pt idx="797">
                  <c:v>231.64160000000001</c:v>
                </c:pt>
                <c:pt idx="798">
                  <c:v>231.41059999999999</c:v>
                </c:pt>
                <c:pt idx="799">
                  <c:v>231.1857</c:v>
                </c:pt>
                <c:pt idx="800">
                  <c:v>230.9556</c:v>
                </c:pt>
                <c:pt idx="801">
                  <c:v>230.66759999999999</c:v>
                </c:pt>
                <c:pt idx="802">
                  <c:v>230.2587</c:v>
                </c:pt>
                <c:pt idx="803">
                  <c:v>229.69290000000001</c:v>
                </c:pt>
                <c:pt idx="804">
                  <c:v>229.04220000000001</c:v>
                </c:pt>
                <c:pt idx="805">
                  <c:v>228.40559999999999</c:v>
                </c:pt>
                <c:pt idx="806">
                  <c:v>227.86160000000001</c:v>
                </c:pt>
                <c:pt idx="807">
                  <c:v>227.40649999999999</c:v>
                </c:pt>
                <c:pt idx="808">
                  <c:v>227.01589999999999</c:v>
                </c:pt>
                <c:pt idx="809">
                  <c:v>226.66290000000001</c:v>
                </c:pt>
                <c:pt idx="810">
                  <c:v>226.31100000000001</c:v>
                </c:pt>
                <c:pt idx="811">
                  <c:v>225.92099999999999</c:v>
                </c:pt>
                <c:pt idx="812">
                  <c:v>225.4624</c:v>
                </c:pt>
                <c:pt idx="813">
                  <c:v>224.9391</c:v>
                </c:pt>
                <c:pt idx="814">
                  <c:v>224.3631</c:v>
                </c:pt>
                <c:pt idx="815">
                  <c:v>223.7492</c:v>
                </c:pt>
                <c:pt idx="816">
                  <c:v>223.1224</c:v>
                </c:pt>
                <c:pt idx="817">
                  <c:v>222.51009999999999</c:v>
                </c:pt>
                <c:pt idx="818">
                  <c:v>221.9256</c:v>
                </c:pt>
                <c:pt idx="819">
                  <c:v>221.32660000000001</c:v>
                </c:pt>
                <c:pt idx="820">
                  <c:v>220.6566</c:v>
                </c:pt>
                <c:pt idx="821">
                  <c:v>219.8665</c:v>
                </c:pt>
                <c:pt idx="822">
                  <c:v>218.9365</c:v>
                </c:pt>
                <c:pt idx="823">
                  <c:v>217.85419999999999</c:v>
                </c:pt>
                <c:pt idx="824">
                  <c:v>216.62690000000001</c:v>
                </c:pt>
                <c:pt idx="825">
                  <c:v>215.3407</c:v>
                </c:pt>
                <c:pt idx="826">
                  <c:v>214.10149999999999</c:v>
                </c:pt>
                <c:pt idx="827">
                  <c:v>212.99940000000001</c:v>
                </c:pt>
                <c:pt idx="828">
                  <c:v>212.0608</c:v>
                </c:pt>
                <c:pt idx="829">
                  <c:v>211.29650000000001</c:v>
                </c:pt>
                <c:pt idx="830">
                  <c:v>210.70769999999999</c:v>
                </c:pt>
                <c:pt idx="831">
                  <c:v>210.2587</c:v>
                </c:pt>
                <c:pt idx="832">
                  <c:v>209.90440000000001</c:v>
                </c:pt>
                <c:pt idx="833">
                  <c:v>209.60050000000001</c:v>
                </c:pt>
                <c:pt idx="834">
                  <c:v>209.3049</c:v>
                </c:pt>
                <c:pt idx="835">
                  <c:v>208.97640000000001</c:v>
                </c:pt>
                <c:pt idx="836">
                  <c:v>208.5812</c:v>
                </c:pt>
                <c:pt idx="837">
                  <c:v>208.11580000000001</c:v>
                </c:pt>
                <c:pt idx="838">
                  <c:v>207.584</c:v>
                </c:pt>
                <c:pt idx="839">
                  <c:v>206.99340000000001</c:v>
                </c:pt>
                <c:pt idx="840">
                  <c:v>206.36600000000001</c:v>
                </c:pt>
                <c:pt idx="841">
                  <c:v>205.72720000000001</c:v>
                </c:pt>
                <c:pt idx="842">
                  <c:v>205.09780000000001</c:v>
                </c:pt>
                <c:pt idx="843">
                  <c:v>204.47980000000001</c:v>
                </c:pt>
                <c:pt idx="844">
                  <c:v>203.87020000000001</c:v>
                </c:pt>
                <c:pt idx="845">
                  <c:v>203.26419999999999</c:v>
                </c:pt>
                <c:pt idx="846">
                  <c:v>202.6498</c:v>
                </c:pt>
                <c:pt idx="847">
                  <c:v>202.0129</c:v>
                </c:pt>
                <c:pt idx="848">
                  <c:v>201.34399999999999</c:v>
                </c:pt>
                <c:pt idx="849">
                  <c:v>200.65049999999999</c:v>
                </c:pt>
                <c:pt idx="850">
                  <c:v>199.94450000000001</c:v>
                </c:pt>
                <c:pt idx="851">
                  <c:v>199.2381</c:v>
                </c:pt>
                <c:pt idx="852">
                  <c:v>198.54419999999999</c:v>
                </c:pt>
                <c:pt idx="853">
                  <c:v>197.8758</c:v>
                </c:pt>
                <c:pt idx="854">
                  <c:v>197.24080000000001</c:v>
                </c:pt>
                <c:pt idx="855">
                  <c:v>196.62719999999999</c:v>
                </c:pt>
                <c:pt idx="856">
                  <c:v>196.01759999999999</c:v>
                </c:pt>
                <c:pt idx="857">
                  <c:v>195.39930000000001</c:v>
                </c:pt>
                <c:pt idx="858">
                  <c:v>194.77680000000001</c:v>
                </c:pt>
                <c:pt idx="859">
                  <c:v>194.1591</c:v>
                </c:pt>
                <c:pt idx="860">
                  <c:v>193.55070000000001</c:v>
                </c:pt>
                <c:pt idx="861">
                  <c:v>192.9374</c:v>
                </c:pt>
                <c:pt idx="862">
                  <c:v>192.3005</c:v>
                </c:pt>
                <c:pt idx="863">
                  <c:v>191.62909999999999</c:v>
                </c:pt>
                <c:pt idx="864">
                  <c:v>190.94380000000001</c:v>
                </c:pt>
                <c:pt idx="865">
                  <c:v>190.27289999999999</c:v>
                </c:pt>
                <c:pt idx="866">
                  <c:v>189.64619999999999</c:v>
                </c:pt>
                <c:pt idx="867">
                  <c:v>189.09880000000001</c:v>
                </c:pt>
                <c:pt idx="868">
                  <c:v>188.66749999999999</c:v>
                </c:pt>
                <c:pt idx="869">
                  <c:v>188.37119999999999</c:v>
                </c:pt>
                <c:pt idx="870">
                  <c:v>188.15799999999999</c:v>
                </c:pt>
                <c:pt idx="871">
                  <c:v>187.95859999999999</c:v>
                </c:pt>
                <c:pt idx="872">
                  <c:v>187.71459999999999</c:v>
                </c:pt>
                <c:pt idx="873">
                  <c:v>187.4128</c:v>
                </c:pt>
                <c:pt idx="874">
                  <c:v>187.0513</c:v>
                </c:pt>
                <c:pt idx="875">
                  <c:v>186.6354</c:v>
                </c:pt>
                <c:pt idx="876">
                  <c:v>186.19919999999999</c:v>
                </c:pt>
                <c:pt idx="877">
                  <c:v>185.7843</c:v>
                </c:pt>
                <c:pt idx="878">
                  <c:v>185.41659999999999</c:v>
                </c:pt>
                <c:pt idx="879">
                  <c:v>185.05930000000001</c:v>
                </c:pt>
                <c:pt idx="880">
                  <c:v>184.66030000000001</c:v>
                </c:pt>
                <c:pt idx="881">
                  <c:v>184.1643</c:v>
                </c:pt>
                <c:pt idx="882">
                  <c:v>183.50409999999999</c:v>
                </c:pt>
                <c:pt idx="883">
                  <c:v>182.6095</c:v>
                </c:pt>
                <c:pt idx="884">
                  <c:v>181.42439999999999</c:v>
                </c:pt>
                <c:pt idx="885">
                  <c:v>179.9477</c:v>
                </c:pt>
                <c:pt idx="886">
                  <c:v>178.19239999999999</c:v>
                </c:pt>
                <c:pt idx="887">
                  <c:v>176.20650000000001</c:v>
                </c:pt>
                <c:pt idx="888">
                  <c:v>174.17920000000001</c:v>
                </c:pt>
                <c:pt idx="889">
                  <c:v>172.33500000000001</c:v>
                </c:pt>
                <c:pt idx="890">
                  <c:v>170.85730000000001</c:v>
                </c:pt>
                <c:pt idx="891">
                  <c:v>169.7664</c:v>
                </c:pt>
                <c:pt idx="892">
                  <c:v>169.04150000000001</c:v>
                </c:pt>
                <c:pt idx="893">
                  <c:v>168.64179999999999</c:v>
                </c:pt>
                <c:pt idx="894">
                  <c:v>168.4461</c:v>
                </c:pt>
                <c:pt idx="895">
                  <c:v>168.3134</c:v>
                </c:pt>
                <c:pt idx="896">
                  <c:v>168.13380000000001</c:v>
                </c:pt>
                <c:pt idx="897">
                  <c:v>167.9222</c:v>
                </c:pt>
                <c:pt idx="898">
                  <c:v>167.72499999999999</c:v>
                </c:pt>
                <c:pt idx="899">
                  <c:v>167.57320000000001</c:v>
                </c:pt>
                <c:pt idx="900">
                  <c:v>167.4383</c:v>
                </c:pt>
                <c:pt idx="901">
                  <c:v>167.27629999999999</c:v>
                </c:pt>
                <c:pt idx="902">
                  <c:v>167.05160000000001</c:v>
                </c:pt>
                <c:pt idx="903">
                  <c:v>166.75989999999999</c:v>
                </c:pt>
                <c:pt idx="904">
                  <c:v>166.405</c:v>
                </c:pt>
                <c:pt idx="905">
                  <c:v>165.995</c:v>
                </c:pt>
                <c:pt idx="906">
                  <c:v>165.55410000000001</c:v>
                </c:pt>
                <c:pt idx="907">
                  <c:v>165.11109999999999</c:v>
                </c:pt>
                <c:pt idx="908">
                  <c:v>164.6891</c:v>
                </c:pt>
                <c:pt idx="909">
                  <c:v>164.28880000000001</c:v>
                </c:pt>
                <c:pt idx="910">
                  <c:v>163.9057</c:v>
                </c:pt>
                <c:pt idx="911">
                  <c:v>163.53530000000001</c:v>
                </c:pt>
                <c:pt idx="912">
                  <c:v>163.17400000000001</c:v>
                </c:pt>
                <c:pt idx="913">
                  <c:v>162.81800000000001</c:v>
                </c:pt>
                <c:pt idx="914">
                  <c:v>162.46600000000001</c:v>
                </c:pt>
                <c:pt idx="915">
                  <c:v>162.1249</c:v>
                </c:pt>
                <c:pt idx="916">
                  <c:v>161.80369999999999</c:v>
                </c:pt>
                <c:pt idx="917">
                  <c:v>161.5034</c:v>
                </c:pt>
                <c:pt idx="918">
                  <c:v>161.19309999999999</c:v>
                </c:pt>
                <c:pt idx="919">
                  <c:v>160.83359999999999</c:v>
                </c:pt>
                <c:pt idx="920">
                  <c:v>160.3973</c:v>
                </c:pt>
                <c:pt idx="921">
                  <c:v>159.9024</c:v>
                </c:pt>
                <c:pt idx="922">
                  <c:v>159.3783</c:v>
                </c:pt>
                <c:pt idx="923">
                  <c:v>158.8546</c:v>
                </c:pt>
                <c:pt idx="924">
                  <c:v>158.36000000000001</c:v>
                </c:pt>
                <c:pt idx="925">
                  <c:v>157.92330000000001</c:v>
                </c:pt>
                <c:pt idx="926">
                  <c:v>157.56219999999999</c:v>
                </c:pt>
                <c:pt idx="927">
                  <c:v>157.25110000000001</c:v>
                </c:pt>
                <c:pt idx="928">
                  <c:v>156.95320000000001</c:v>
                </c:pt>
                <c:pt idx="929">
                  <c:v>156.63980000000001</c:v>
                </c:pt>
                <c:pt idx="930">
                  <c:v>156.31309999999999</c:v>
                </c:pt>
                <c:pt idx="931">
                  <c:v>155.9829</c:v>
                </c:pt>
                <c:pt idx="932">
                  <c:v>155.65710000000001</c:v>
                </c:pt>
                <c:pt idx="933">
                  <c:v>155.3348</c:v>
                </c:pt>
                <c:pt idx="934">
                  <c:v>155.0128</c:v>
                </c:pt>
                <c:pt idx="935">
                  <c:v>154.68889999999999</c:v>
                </c:pt>
                <c:pt idx="936">
                  <c:v>154.3647</c:v>
                </c:pt>
                <c:pt idx="937">
                  <c:v>154.0427</c:v>
                </c:pt>
                <c:pt idx="938">
                  <c:v>153.72389999999999</c:v>
                </c:pt>
                <c:pt idx="939">
                  <c:v>153.40289999999999</c:v>
                </c:pt>
                <c:pt idx="940">
                  <c:v>153.07259999999999</c:v>
                </c:pt>
                <c:pt idx="941">
                  <c:v>152.72749999999999</c:v>
                </c:pt>
                <c:pt idx="942">
                  <c:v>152.3672</c:v>
                </c:pt>
                <c:pt idx="943">
                  <c:v>151.99289999999999</c:v>
                </c:pt>
                <c:pt idx="944">
                  <c:v>151.60589999999999</c:v>
                </c:pt>
                <c:pt idx="945">
                  <c:v>151.20849999999999</c:v>
                </c:pt>
                <c:pt idx="946">
                  <c:v>150.8031</c:v>
                </c:pt>
                <c:pt idx="947">
                  <c:v>150.39410000000001</c:v>
                </c:pt>
                <c:pt idx="948">
                  <c:v>149.9933</c:v>
                </c:pt>
                <c:pt idx="949">
                  <c:v>149.61439999999999</c:v>
                </c:pt>
                <c:pt idx="950">
                  <c:v>149.25909999999999</c:v>
                </c:pt>
                <c:pt idx="951">
                  <c:v>148.8801</c:v>
                </c:pt>
                <c:pt idx="952">
                  <c:v>148.41839999999999</c:v>
                </c:pt>
                <c:pt idx="953">
                  <c:v>147.798</c:v>
                </c:pt>
                <c:pt idx="954">
                  <c:v>146.87729999999999</c:v>
                </c:pt>
                <c:pt idx="955">
                  <c:v>145.49789999999999</c:v>
                </c:pt>
                <c:pt idx="956">
                  <c:v>143.61429999999999</c:v>
                </c:pt>
                <c:pt idx="957">
                  <c:v>141.63310000000001</c:v>
                </c:pt>
                <c:pt idx="958">
                  <c:v>140.07329999999999</c:v>
                </c:pt>
                <c:pt idx="959">
                  <c:v>139.3134</c:v>
                </c:pt>
                <c:pt idx="960">
                  <c:v>139.16720000000001</c:v>
                </c:pt>
                <c:pt idx="961">
                  <c:v>139.3073</c:v>
                </c:pt>
                <c:pt idx="962">
                  <c:v>139.46379999999999</c:v>
                </c:pt>
                <c:pt idx="963">
                  <c:v>139.59549999999999</c:v>
                </c:pt>
                <c:pt idx="964">
                  <c:v>139.7184</c:v>
                </c:pt>
                <c:pt idx="965">
                  <c:v>139.84530000000001</c:v>
                </c:pt>
                <c:pt idx="966">
                  <c:v>139.97649999999999</c:v>
                </c:pt>
                <c:pt idx="967">
                  <c:v>140.10919999999999</c:v>
                </c:pt>
                <c:pt idx="968">
                  <c:v>140.2406</c:v>
                </c:pt>
                <c:pt idx="969">
                  <c:v>140.36940000000001</c:v>
                </c:pt>
                <c:pt idx="970">
                  <c:v>140.49430000000001</c:v>
                </c:pt>
                <c:pt idx="971">
                  <c:v>140.61330000000001</c:v>
                </c:pt>
                <c:pt idx="972">
                  <c:v>140.7208</c:v>
                </c:pt>
                <c:pt idx="973">
                  <c:v>140.81059999999999</c:v>
                </c:pt>
                <c:pt idx="974">
                  <c:v>140.8853</c:v>
                </c:pt>
                <c:pt idx="975">
                  <c:v>140.98400000000001</c:v>
                </c:pt>
                <c:pt idx="976">
                  <c:v>141.15479999999999</c:v>
                </c:pt>
                <c:pt idx="977">
                  <c:v>141.4032</c:v>
                </c:pt>
                <c:pt idx="978">
                  <c:v>141.56399999999999</c:v>
                </c:pt>
                <c:pt idx="979">
                  <c:v>141.42959999999999</c:v>
                </c:pt>
                <c:pt idx="980">
                  <c:v>140.8485</c:v>
                </c:pt>
                <c:pt idx="981">
                  <c:v>139.89570000000001</c:v>
                </c:pt>
                <c:pt idx="982">
                  <c:v>138.70259999999999</c:v>
                </c:pt>
                <c:pt idx="983">
                  <c:v>137.42500000000001</c:v>
                </c:pt>
                <c:pt idx="984">
                  <c:v>136.3167</c:v>
                </c:pt>
                <c:pt idx="985">
                  <c:v>135.6558</c:v>
                </c:pt>
                <c:pt idx="986">
                  <c:v>135.631</c:v>
                </c:pt>
                <c:pt idx="987">
                  <c:v>136.07239999999999</c:v>
                </c:pt>
                <c:pt idx="988">
                  <c:v>136.72059999999999</c:v>
                </c:pt>
                <c:pt idx="989">
                  <c:v>137.32859999999999</c:v>
                </c:pt>
                <c:pt idx="990">
                  <c:v>137.69900000000001</c:v>
                </c:pt>
                <c:pt idx="991">
                  <c:v>137.64680000000001</c:v>
                </c:pt>
                <c:pt idx="992">
                  <c:v>137.0804</c:v>
                </c:pt>
                <c:pt idx="993">
                  <c:v>136.28210000000001</c:v>
                </c:pt>
                <c:pt idx="994">
                  <c:v>135.6276</c:v>
                </c:pt>
                <c:pt idx="995">
                  <c:v>135.3871</c:v>
                </c:pt>
                <c:pt idx="996">
                  <c:v>135.40899999999999</c:v>
                </c:pt>
                <c:pt idx="997">
                  <c:v>135.4359</c:v>
                </c:pt>
                <c:pt idx="998">
                  <c:v>135.2722</c:v>
                </c:pt>
                <c:pt idx="999">
                  <c:v>134.96850000000001</c:v>
                </c:pt>
                <c:pt idx="1000">
                  <c:v>134.637</c:v>
                </c:pt>
                <c:pt idx="1001">
                  <c:v>134.3657</c:v>
                </c:pt>
                <c:pt idx="1002">
                  <c:v>134.1454</c:v>
                </c:pt>
                <c:pt idx="1003">
                  <c:v>133.9426</c:v>
                </c:pt>
                <c:pt idx="1004">
                  <c:v>133.73169999999999</c:v>
                </c:pt>
                <c:pt idx="1005">
                  <c:v>133.51759999999999</c:v>
                </c:pt>
                <c:pt idx="1006">
                  <c:v>133.31290000000001</c:v>
                </c:pt>
                <c:pt idx="1007">
                  <c:v>133.12620000000001</c:v>
                </c:pt>
                <c:pt idx="1008">
                  <c:v>132.94919999999999</c:v>
                </c:pt>
                <c:pt idx="1009">
                  <c:v>132.7696</c:v>
                </c:pt>
                <c:pt idx="1010">
                  <c:v>132.56989999999999</c:v>
                </c:pt>
                <c:pt idx="1011">
                  <c:v>132.31229999999999</c:v>
                </c:pt>
                <c:pt idx="1012">
                  <c:v>131.9537</c:v>
                </c:pt>
                <c:pt idx="1013">
                  <c:v>131.47130000000001</c:v>
                </c:pt>
                <c:pt idx="1014">
                  <c:v>130.92230000000001</c:v>
                </c:pt>
                <c:pt idx="1015">
                  <c:v>130.38380000000001</c:v>
                </c:pt>
                <c:pt idx="1016">
                  <c:v>129.88579999999999</c:v>
                </c:pt>
                <c:pt idx="1017">
                  <c:v>129.27019999999999</c:v>
                </c:pt>
                <c:pt idx="1018">
                  <c:v>128.33170000000001</c:v>
                </c:pt>
                <c:pt idx="1019">
                  <c:v>126.92700000000001</c:v>
                </c:pt>
                <c:pt idx="1020">
                  <c:v>125.16119999999999</c:v>
                </c:pt>
                <c:pt idx="1021">
                  <c:v>123.2012</c:v>
                </c:pt>
                <c:pt idx="1022">
                  <c:v>121.2244</c:v>
                </c:pt>
                <c:pt idx="1023">
                  <c:v>119.4492</c:v>
                </c:pt>
                <c:pt idx="1024">
                  <c:v>118.1039</c:v>
                </c:pt>
                <c:pt idx="1025">
                  <c:v>117.34</c:v>
                </c:pt>
                <c:pt idx="1026">
                  <c:v>116.9991</c:v>
                </c:pt>
                <c:pt idx="1027">
                  <c:v>116.84610000000001</c:v>
                </c:pt>
                <c:pt idx="1028">
                  <c:v>116.6858</c:v>
                </c:pt>
                <c:pt idx="1029">
                  <c:v>116.4849</c:v>
                </c:pt>
                <c:pt idx="1030">
                  <c:v>116.2503</c:v>
                </c:pt>
                <c:pt idx="1031">
                  <c:v>115.98139999999999</c:v>
                </c:pt>
                <c:pt idx="1032">
                  <c:v>115.6482</c:v>
                </c:pt>
                <c:pt idx="1033">
                  <c:v>115.21299999999999</c:v>
                </c:pt>
                <c:pt idx="1034">
                  <c:v>114.6463</c:v>
                </c:pt>
                <c:pt idx="1035">
                  <c:v>113.95099999999999</c:v>
                </c:pt>
                <c:pt idx="1036">
                  <c:v>113.1384</c:v>
                </c:pt>
                <c:pt idx="1037">
                  <c:v>112.2303</c:v>
                </c:pt>
                <c:pt idx="1038">
                  <c:v>111.2925</c:v>
                </c:pt>
                <c:pt idx="1039">
                  <c:v>110.40179999999999</c:v>
                </c:pt>
                <c:pt idx="1040">
                  <c:v>109.6195</c:v>
                </c:pt>
                <c:pt idx="1041">
                  <c:v>108.9472</c:v>
                </c:pt>
                <c:pt idx="1042">
                  <c:v>108.37130000000001</c:v>
                </c:pt>
                <c:pt idx="1043">
                  <c:v>107.8767</c:v>
                </c:pt>
                <c:pt idx="1044">
                  <c:v>107.4427</c:v>
                </c:pt>
                <c:pt idx="1045">
                  <c:v>107.0471</c:v>
                </c:pt>
                <c:pt idx="1046">
                  <c:v>106.6738</c:v>
                </c:pt>
                <c:pt idx="1047">
                  <c:v>106.33069999999999</c:v>
                </c:pt>
                <c:pt idx="1048">
                  <c:v>106.03189999999999</c:v>
                </c:pt>
                <c:pt idx="1049">
                  <c:v>105.78319999999999</c:v>
                </c:pt>
                <c:pt idx="1050">
                  <c:v>105.559</c:v>
                </c:pt>
                <c:pt idx="1051">
                  <c:v>105.3254</c:v>
                </c:pt>
                <c:pt idx="1052">
                  <c:v>105.063</c:v>
                </c:pt>
                <c:pt idx="1053">
                  <c:v>104.81010000000001</c:v>
                </c:pt>
                <c:pt idx="1054">
                  <c:v>104.6194</c:v>
                </c:pt>
                <c:pt idx="1055">
                  <c:v>104.5051</c:v>
                </c:pt>
                <c:pt idx="1056">
                  <c:v>104.3288</c:v>
                </c:pt>
                <c:pt idx="1057">
                  <c:v>103.9135</c:v>
                </c:pt>
                <c:pt idx="1058">
                  <c:v>103.1328</c:v>
                </c:pt>
                <c:pt idx="1059">
                  <c:v>102.0615</c:v>
                </c:pt>
                <c:pt idx="1060">
                  <c:v>100.8249</c:v>
                </c:pt>
                <c:pt idx="1061">
                  <c:v>99.55</c:v>
                </c:pt>
                <c:pt idx="1062">
                  <c:v>98.372</c:v>
                </c:pt>
                <c:pt idx="1063">
                  <c:v>97.427400000000006</c:v>
                </c:pt>
                <c:pt idx="1064">
                  <c:v>96.806600000000003</c:v>
                </c:pt>
                <c:pt idx="1065">
                  <c:v>96.4131</c:v>
                </c:pt>
                <c:pt idx="1066">
                  <c:v>96.103700000000003</c:v>
                </c:pt>
                <c:pt idx="1067">
                  <c:v>95.766499999999994</c:v>
                </c:pt>
                <c:pt idx="1068">
                  <c:v>95.413700000000006</c:v>
                </c:pt>
                <c:pt idx="1069">
                  <c:v>95.088899999999995</c:v>
                </c:pt>
                <c:pt idx="1070">
                  <c:v>94.823099999999997</c:v>
                </c:pt>
                <c:pt idx="1071">
                  <c:v>94.597999999999999</c:v>
                </c:pt>
                <c:pt idx="1072">
                  <c:v>94.383099999999999</c:v>
                </c:pt>
                <c:pt idx="1073">
                  <c:v>94.156499999999994</c:v>
                </c:pt>
                <c:pt idx="1074">
                  <c:v>93.931100000000001</c:v>
                </c:pt>
                <c:pt idx="1075">
                  <c:v>93.728499999999997</c:v>
                </c:pt>
                <c:pt idx="1076">
                  <c:v>93.557400000000001</c:v>
                </c:pt>
                <c:pt idx="1077">
                  <c:v>93.374899999999997</c:v>
                </c:pt>
                <c:pt idx="1078">
                  <c:v>93.125200000000007</c:v>
                </c:pt>
                <c:pt idx="1079">
                  <c:v>92.762200000000007</c:v>
                </c:pt>
                <c:pt idx="1080">
                  <c:v>92.280299999999997</c:v>
                </c:pt>
                <c:pt idx="1081">
                  <c:v>91.683499999999995</c:v>
                </c:pt>
                <c:pt idx="1082">
                  <c:v>90.981999999999999</c:v>
                </c:pt>
                <c:pt idx="1083">
                  <c:v>90.208799999999997</c:v>
                </c:pt>
                <c:pt idx="1084">
                  <c:v>89.403099999999995</c:v>
                </c:pt>
                <c:pt idx="1085">
                  <c:v>88.603099999999998</c:v>
                </c:pt>
                <c:pt idx="1086">
                  <c:v>87.843800000000002</c:v>
                </c:pt>
                <c:pt idx="1087">
                  <c:v>87.159499999999994</c:v>
                </c:pt>
                <c:pt idx="1088">
                  <c:v>86.579099999999997</c:v>
                </c:pt>
                <c:pt idx="1089">
                  <c:v>86.111900000000006</c:v>
                </c:pt>
                <c:pt idx="1090">
                  <c:v>85.761700000000005</c:v>
                </c:pt>
                <c:pt idx="1091">
                  <c:v>85.522199999999998</c:v>
                </c:pt>
                <c:pt idx="1092">
                  <c:v>85.345500000000001</c:v>
                </c:pt>
                <c:pt idx="1093">
                  <c:v>85.173299999999998</c:v>
                </c:pt>
                <c:pt idx="1094">
                  <c:v>84.965199999999996</c:v>
                </c:pt>
                <c:pt idx="1095">
                  <c:v>84.752700000000004</c:v>
                </c:pt>
                <c:pt idx="1096">
                  <c:v>84.584800000000001</c:v>
                </c:pt>
                <c:pt idx="1097">
                  <c:v>84.479500000000002</c:v>
                </c:pt>
                <c:pt idx="1098">
                  <c:v>84.329499999999996</c:v>
                </c:pt>
                <c:pt idx="1099">
                  <c:v>83.996300000000005</c:v>
                </c:pt>
                <c:pt idx="1100">
                  <c:v>83.375</c:v>
                </c:pt>
                <c:pt idx="1101">
                  <c:v>82.495800000000003</c:v>
                </c:pt>
                <c:pt idx="1102">
                  <c:v>81.422600000000003</c:v>
                </c:pt>
                <c:pt idx="1103">
                  <c:v>80.232900000000001</c:v>
                </c:pt>
                <c:pt idx="1104">
                  <c:v>79.057299999999998</c:v>
                </c:pt>
                <c:pt idx="1105">
                  <c:v>78.040000000000006</c:v>
                </c:pt>
                <c:pt idx="1106">
                  <c:v>77.287000000000006</c:v>
                </c:pt>
                <c:pt idx="1107">
                  <c:v>76.751599999999996</c:v>
                </c:pt>
                <c:pt idx="1108">
                  <c:v>76.348699999999994</c:v>
                </c:pt>
                <c:pt idx="1109">
                  <c:v>76.007599999999996</c:v>
                </c:pt>
                <c:pt idx="1110">
                  <c:v>75.713700000000003</c:v>
                </c:pt>
                <c:pt idx="1111">
                  <c:v>75.466300000000004</c:v>
                </c:pt>
                <c:pt idx="1112">
                  <c:v>75.258899999999997</c:v>
                </c:pt>
                <c:pt idx="1113">
                  <c:v>75.060400000000001</c:v>
                </c:pt>
                <c:pt idx="1114">
                  <c:v>74.834100000000007</c:v>
                </c:pt>
                <c:pt idx="1115">
                  <c:v>74.549199999999999</c:v>
                </c:pt>
                <c:pt idx="1116">
                  <c:v>74.200900000000004</c:v>
                </c:pt>
                <c:pt idx="1117">
                  <c:v>73.790599999999998</c:v>
                </c:pt>
                <c:pt idx="1118">
                  <c:v>73.326400000000007</c:v>
                </c:pt>
                <c:pt idx="1119">
                  <c:v>72.842600000000004</c:v>
                </c:pt>
                <c:pt idx="1120">
                  <c:v>72.38</c:v>
                </c:pt>
                <c:pt idx="1121">
                  <c:v>71.971699999999998</c:v>
                </c:pt>
                <c:pt idx="1122">
                  <c:v>71.620699999999999</c:v>
                </c:pt>
                <c:pt idx="1123">
                  <c:v>71.321899999999999</c:v>
                </c:pt>
                <c:pt idx="1124">
                  <c:v>71.067800000000005</c:v>
                </c:pt>
                <c:pt idx="1125">
                  <c:v>70.839699999999993</c:v>
                </c:pt>
                <c:pt idx="1126">
                  <c:v>70.616299999999995</c:v>
                </c:pt>
                <c:pt idx="1127">
                  <c:v>70.381799999999998</c:v>
                </c:pt>
                <c:pt idx="1128">
                  <c:v>70.142600000000002</c:v>
                </c:pt>
                <c:pt idx="1129">
                  <c:v>69.911100000000005</c:v>
                </c:pt>
                <c:pt idx="1130">
                  <c:v>69.695899999999995</c:v>
                </c:pt>
                <c:pt idx="1131">
                  <c:v>69.492699999999999</c:v>
                </c:pt>
                <c:pt idx="1132">
                  <c:v>69.293999999999997</c:v>
                </c:pt>
                <c:pt idx="1133">
                  <c:v>69.093599999999995</c:v>
                </c:pt>
                <c:pt idx="1134">
                  <c:v>68.891900000000007</c:v>
                </c:pt>
                <c:pt idx="1135">
                  <c:v>68.690799999999996</c:v>
                </c:pt>
                <c:pt idx="1136">
                  <c:v>68.488699999999994</c:v>
                </c:pt>
                <c:pt idx="1137">
                  <c:v>68.269199999999998</c:v>
                </c:pt>
                <c:pt idx="1138">
                  <c:v>68.012699999999995</c:v>
                </c:pt>
                <c:pt idx="1139">
                  <c:v>67.705699999999993</c:v>
                </c:pt>
                <c:pt idx="1140">
                  <c:v>67.360399999999998</c:v>
                </c:pt>
                <c:pt idx="1141">
                  <c:v>66.995500000000007</c:v>
                </c:pt>
                <c:pt idx="1142">
                  <c:v>66.63</c:v>
                </c:pt>
                <c:pt idx="1143">
                  <c:v>66.284000000000006</c:v>
                </c:pt>
                <c:pt idx="1144">
                  <c:v>65.978200000000001</c:v>
                </c:pt>
                <c:pt idx="1145">
                  <c:v>65.725499999999997</c:v>
                </c:pt>
                <c:pt idx="1146">
                  <c:v>65.507900000000006</c:v>
                </c:pt>
                <c:pt idx="1147">
                  <c:v>65.3</c:v>
                </c:pt>
                <c:pt idx="1148">
                  <c:v>65.081500000000005</c:v>
                </c:pt>
                <c:pt idx="1149">
                  <c:v>64.853399999999993</c:v>
                </c:pt>
                <c:pt idx="1150">
                  <c:v>64.621899999999997</c:v>
                </c:pt>
                <c:pt idx="1151">
                  <c:v>64.392399999999995</c:v>
                </c:pt>
                <c:pt idx="1152">
                  <c:v>64.166200000000003</c:v>
                </c:pt>
                <c:pt idx="1153">
                  <c:v>63.9437</c:v>
                </c:pt>
                <c:pt idx="1154">
                  <c:v>63.725999999999999</c:v>
                </c:pt>
                <c:pt idx="1155">
                  <c:v>63.517600000000002</c:v>
                </c:pt>
                <c:pt idx="1156">
                  <c:v>63.323599999999999</c:v>
                </c:pt>
                <c:pt idx="1157">
                  <c:v>63.144799999999996</c:v>
                </c:pt>
                <c:pt idx="1158">
                  <c:v>62.964399999999998</c:v>
                </c:pt>
                <c:pt idx="1159">
                  <c:v>62.761400000000002</c:v>
                </c:pt>
                <c:pt idx="1160">
                  <c:v>62.518799999999999</c:v>
                </c:pt>
                <c:pt idx="1161">
                  <c:v>62.236400000000003</c:v>
                </c:pt>
                <c:pt idx="1162">
                  <c:v>61.918199999999999</c:v>
                </c:pt>
                <c:pt idx="1163">
                  <c:v>61.568399999999997</c:v>
                </c:pt>
                <c:pt idx="1164">
                  <c:v>61.191899999999997</c:v>
                </c:pt>
                <c:pt idx="1165">
                  <c:v>60.793700000000001</c:v>
                </c:pt>
                <c:pt idx="1166">
                  <c:v>60.384599999999999</c:v>
                </c:pt>
                <c:pt idx="1167">
                  <c:v>59.997100000000003</c:v>
                </c:pt>
                <c:pt idx="1168">
                  <c:v>59.6693</c:v>
                </c:pt>
                <c:pt idx="1169">
                  <c:v>59.427500000000002</c:v>
                </c:pt>
                <c:pt idx="1170">
                  <c:v>59.250999999999998</c:v>
                </c:pt>
                <c:pt idx="1171">
                  <c:v>59.107100000000003</c:v>
                </c:pt>
              </c:numCache>
            </c:numRef>
          </c:xVal>
          <c:yVal>
            <c:numRef>
              <c:f>[0]!Gcode_W2_Y</c:f>
              <c:numCache>
                <c:formatCode>General</c:formatCode>
                <c:ptCount val="1172"/>
                <c:pt idx="0">
                  <c:v>147.9085</c:v>
                </c:pt>
                <c:pt idx="1">
                  <c:v>147.9085</c:v>
                </c:pt>
                <c:pt idx="2">
                  <c:v>146.74250000000001</c:v>
                </c:pt>
                <c:pt idx="3">
                  <c:v>145.74289999999999</c:v>
                </c:pt>
                <c:pt idx="4">
                  <c:v>145.0763</c:v>
                </c:pt>
                <c:pt idx="5">
                  <c:v>144.84569999999999</c:v>
                </c:pt>
                <c:pt idx="6">
                  <c:v>144.90010000000001</c:v>
                </c:pt>
                <c:pt idx="7">
                  <c:v>145.02529999999999</c:v>
                </c:pt>
                <c:pt idx="8">
                  <c:v>145.05269999999999</c:v>
                </c:pt>
                <c:pt idx="9">
                  <c:v>144.99700000000001</c:v>
                </c:pt>
                <c:pt idx="10">
                  <c:v>144.9187</c:v>
                </c:pt>
                <c:pt idx="11">
                  <c:v>144.8657</c:v>
                </c:pt>
                <c:pt idx="12">
                  <c:v>144.8349</c:v>
                </c:pt>
                <c:pt idx="13">
                  <c:v>144.81020000000001</c:v>
                </c:pt>
                <c:pt idx="14">
                  <c:v>144.7791</c:v>
                </c:pt>
                <c:pt idx="15">
                  <c:v>144.74109999999999</c:v>
                </c:pt>
                <c:pt idx="16">
                  <c:v>144.69900000000001</c:v>
                </c:pt>
                <c:pt idx="17">
                  <c:v>144.65549999999999</c:v>
                </c:pt>
                <c:pt idx="18">
                  <c:v>144.61179999999999</c:v>
                </c:pt>
                <c:pt idx="19">
                  <c:v>144.5693</c:v>
                </c:pt>
                <c:pt idx="20">
                  <c:v>144.52940000000001</c:v>
                </c:pt>
                <c:pt idx="21">
                  <c:v>144.49430000000001</c:v>
                </c:pt>
                <c:pt idx="22">
                  <c:v>144.46690000000001</c:v>
                </c:pt>
                <c:pt idx="23">
                  <c:v>144.4479</c:v>
                </c:pt>
                <c:pt idx="24">
                  <c:v>144.43119999999999</c:v>
                </c:pt>
                <c:pt idx="25">
                  <c:v>144.40870000000001</c:v>
                </c:pt>
                <c:pt idx="26">
                  <c:v>144.37379999999999</c:v>
                </c:pt>
                <c:pt idx="27">
                  <c:v>144.32589999999999</c:v>
                </c:pt>
                <c:pt idx="28">
                  <c:v>144.2655</c:v>
                </c:pt>
                <c:pt idx="29">
                  <c:v>144.19399999999999</c:v>
                </c:pt>
                <c:pt idx="30">
                  <c:v>144.11539999999999</c:v>
                </c:pt>
                <c:pt idx="31">
                  <c:v>144.03399999999999</c:v>
                </c:pt>
                <c:pt idx="32">
                  <c:v>143.9528</c:v>
                </c:pt>
                <c:pt idx="33">
                  <c:v>143.86750000000001</c:v>
                </c:pt>
                <c:pt idx="34">
                  <c:v>143.77199999999999</c:v>
                </c:pt>
                <c:pt idx="35">
                  <c:v>143.66149999999999</c:v>
                </c:pt>
                <c:pt idx="36">
                  <c:v>143.5342</c:v>
                </c:pt>
                <c:pt idx="37">
                  <c:v>143.3896</c:v>
                </c:pt>
                <c:pt idx="38">
                  <c:v>143.22900000000001</c:v>
                </c:pt>
                <c:pt idx="39">
                  <c:v>143.0625</c:v>
                </c:pt>
                <c:pt idx="40">
                  <c:v>142.9024</c:v>
                </c:pt>
                <c:pt idx="41">
                  <c:v>142.75890000000001</c:v>
                </c:pt>
                <c:pt idx="42">
                  <c:v>142.63390000000001</c:v>
                </c:pt>
                <c:pt idx="43">
                  <c:v>142.5275</c:v>
                </c:pt>
                <c:pt idx="44">
                  <c:v>142.43780000000001</c:v>
                </c:pt>
                <c:pt idx="45">
                  <c:v>142.35499999999999</c:v>
                </c:pt>
                <c:pt idx="46">
                  <c:v>142.26740000000001</c:v>
                </c:pt>
                <c:pt idx="47">
                  <c:v>142.16630000000001</c:v>
                </c:pt>
                <c:pt idx="48">
                  <c:v>142.05520000000001</c:v>
                </c:pt>
                <c:pt idx="49">
                  <c:v>141.9401</c:v>
                </c:pt>
                <c:pt idx="50">
                  <c:v>141.82689999999999</c:v>
                </c:pt>
                <c:pt idx="51">
                  <c:v>141.71889999999999</c:v>
                </c:pt>
                <c:pt idx="52">
                  <c:v>141.61869999999999</c:v>
                </c:pt>
                <c:pt idx="53">
                  <c:v>141.52809999999999</c:v>
                </c:pt>
                <c:pt idx="54">
                  <c:v>141.4436</c:v>
                </c:pt>
                <c:pt idx="55">
                  <c:v>141.36080000000001</c:v>
                </c:pt>
                <c:pt idx="56">
                  <c:v>141.27610000000001</c:v>
                </c:pt>
                <c:pt idx="57">
                  <c:v>141.1893</c:v>
                </c:pt>
                <c:pt idx="58">
                  <c:v>141.101</c:v>
                </c:pt>
                <c:pt idx="59">
                  <c:v>141.012</c:v>
                </c:pt>
                <c:pt idx="60">
                  <c:v>140.92359999999999</c:v>
                </c:pt>
                <c:pt idx="61">
                  <c:v>140.83750000000001</c:v>
                </c:pt>
                <c:pt idx="62">
                  <c:v>140.75389999999999</c:v>
                </c:pt>
                <c:pt idx="63">
                  <c:v>140.6669</c:v>
                </c:pt>
                <c:pt idx="64">
                  <c:v>140.5694</c:v>
                </c:pt>
                <c:pt idx="65">
                  <c:v>140.45519999999999</c:v>
                </c:pt>
                <c:pt idx="66">
                  <c:v>140.32079999999999</c:v>
                </c:pt>
                <c:pt idx="67">
                  <c:v>140.16399999999999</c:v>
                </c:pt>
                <c:pt idx="68">
                  <c:v>139.9853</c:v>
                </c:pt>
                <c:pt idx="69">
                  <c:v>139.79759999999999</c:v>
                </c:pt>
                <c:pt idx="70">
                  <c:v>139.61670000000001</c:v>
                </c:pt>
                <c:pt idx="71">
                  <c:v>139.45590000000001</c:v>
                </c:pt>
                <c:pt idx="72">
                  <c:v>139.31800000000001</c:v>
                </c:pt>
                <c:pt idx="73">
                  <c:v>139.203</c:v>
                </c:pt>
                <c:pt idx="74">
                  <c:v>139.10839999999999</c:v>
                </c:pt>
                <c:pt idx="75">
                  <c:v>139.0214</c:v>
                </c:pt>
                <c:pt idx="76">
                  <c:v>138.92660000000001</c:v>
                </c:pt>
                <c:pt idx="77">
                  <c:v>138.8108</c:v>
                </c:pt>
                <c:pt idx="78">
                  <c:v>138.6713</c:v>
                </c:pt>
                <c:pt idx="79">
                  <c:v>138.50729999999999</c:v>
                </c:pt>
                <c:pt idx="80">
                  <c:v>138.32130000000001</c:v>
                </c:pt>
                <c:pt idx="81">
                  <c:v>138.12719999999999</c:v>
                </c:pt>
                <c:pt idx="82">
                  <c:v>137.94159999999999</c:v>
                </c:pt>
                <c:pt idx="83">
                  <c:v>137.77869999999999</c:v>
                </c:pt>
                <c:pt idx="84">
                  <c:v>137.64250000000001</c:v>
                </c:pt>
                <c:pt idx="85">
                  <c:v>137.53460000000001</c:v>
                </c:pt>
                <c:pt idx="86">
                  <c:v>137.45429999999999</c:v>
                </c:pt>
                <c:pt idx="87">
                  <c:v>137.3929</c:v>
                </c:pt>
                <c:pt idx="88">
                  <c:v>137.33969999999999</c:v>
                </c:pt>
                <c:pt idx="89">
                  <c:v>137.2841</c:v>
                </c:pt>
                <c:pt idx="90">
                  <c:v>137.21539999999999</c:v>
                </c:pt>
                <c:pt idx="91">
                  <c:v>137.1233</c:v>
                </c:pt>
                <c:pt idx="92">
                  <c:v>137.00049999999999</c:v>
                </c:pt>
                <c:pt idx="93">
                  <c:v>136.85339999999999</c:v>
                </c:pt>
                <c:pt idx="94">
                  <c:v>136.69210000000001</c:v>
                </c:pt>
                <c:pt idx="95">
                  <c:v>136.5222</c:v>
                </c:pt>
                <c:pt idx="96">
                  <c:v>136.33330000000001</c:v>
                </c:pt>
                <c:pt idx="97">
                  <c:v>136.11070000000001</c:v>
                </c:pt>
                <c:pt idx="98">
                  <c:v>135.84479999999999</c:v>
                </c:pt>
                <c:pt idx="99">
                  <c:v>135.54599999999999</c:v>
                </c:pt>
                <c:pt idx="100">
                  <c:v>135.22970000000001</c:v>
                </c:pt>
                <c:pt idx="101">
                  <c:v>134.91159999999999</c:v>
                </c:pt>
                <c:pt idx="102">
                  <c:v>134.6097</c:v>
                </c:pt>
                <c:pt idx="103">
                  <c:v>134.34219999999999</c:v>
                </c:pt>
                <c:pt idx="104">
                  <c:v>134.1207</c:v>
                </c:pt>
                <c:pt idx="105">
                  <c:v>133.9299</c:v>
                </c:pt>
                <c:pt idx="106">
                  <c:v>133.74780000000001</c:v>
                </c:pt>
                <c:pt idx="107">
                  <c:v>133.55670000000001</c:v>
                </c:pt>
                <c:pt idx="108">
                  <c:v>133.35650000000001</c:v>
                </c:pt>
                <c:pt idx="109">
                  <c:v>133.1515</c:v>
                </c:pt>
                <c:pt idx="110">
                  <c:v>132.9461</c:v>
                </c:pt>
                <c:pt idx="111">
                  <c:v>132.7439</c:v>
                </c:pt>
                <c:pt idx="112">
                  <c:v>132.5489</c:v>
                </c:pt>
                <c:pt idx="113">
                  <c:v>132.36410000000001</c:v>
                </c:pt>
                <c:pt idx="114">
                  <c:v>132.19</c:v>
                </c:pt>
                <c:pt idx="115">
                  <c:v>132.0264</c:v>
                </c:pt>
                <c:pt idx="116">
                  <c:v>131.87260000000001</c:v>
                </c:pt>
                <c:pt idx="117">
                  <c:v>131.7259</c:v>
                </c:pt>
                <c:pt idx="118">
                  <c:v>131.58320000000001</c:v>
                </c:pt>
                <c:pt idx="119">
                  <c:v>131.4401</c:v>
                </c:pt>
                <c:pt idx="120">
                  <c:v>131.28800000000001</c:v>
                </c:pt>
                <c:pt idx="121">
                  <c:v>131.11670000000001</c:v>
                </c:pt>
                <c:pt idx="122">
                  <c:v>130.91970000000001</c:v>
                </c:pt>
                <c:pt idx="123">
                  <c:v>130.7039</c:v>
                </c:pt>
                <c:pt idx="124">
                  <c:v>130.4794</c:v>
                </c:pt>
                <c:pt idx="125">
                  <c:v>130.25659999999999</c:v>
                </c:pt>
                <c:pt idx="126">
                  <c:v>130.0454</c:v>
                </c:pt>
                <c:pt idx="127">
                  <c:v>129.8562</c:v>
                </c:pt>
                <c:pt idx="128">
                  <c:v>129.69450000000001</c:v>
                </c:pt>
                <c:pt idx="129">
                  <c:v>129.5489</c:v>
                </c:pt>
                <c:pt idx="130">
                  <c:v>129.40360000000001</c:v>
                </c:pt>
                <c:pt idx="131">
                  <c:v>129.24690000000001</c:v>
                </c:pt>
                <c:pt idx="132">
                  <c:v>129.08369999999999</c:v>
                </c:pt>
                <c:pt idx="133">
                  <c:v>128.923</c:v>
                </c:pt>
                <c:pt idx="134">
                  <c:v>128.77209999999999</c:v>
                </c:pt>
                <c:pt idx="135">
                  <c:v>128.6302</c:v>
                </c:pt>
                <c:pt idx="136">
                  <c:v>128.49469999999999</c:v>
                </c:pt>
                <c:pt idx="137">
                  <c:v>128.36269999999999</c:v>
                </c:pt>
                <c:pt idx="138">
                  <c:v>128.2303</c:v>
                </c:pt>
                <c:pt idx="139">
                  <c:v>128.0934</c:v>
                </c:pt>
                <c:pt idx="140">
                  <c:v>127.9487</c:v>
                </c:pt>
                <c:pt idx="141">
                  <c:v>127.7972</c:v>
                </c:pt>
                <c:pt idx="142">
                  <c:v>127.6407</c:v>
                </c:pt>
                <c:pt idx="143">
                  <c:v>127.4824</c:v>
                </c:pt>
                <c:pt idx="144">
                  <c:v>127.3293</c:v>
                </c:pt>
                <c:pt idx="145">
                  <c:v>127.18989999999999</c:v>
                </c:pt>
                <c:pt idx="146">
                  <c:v>127.06950000000001</c:v>
                </c:pt>
                <c:pt idx="147">
                  <c:v>126.9616</c:v>
                </c:pt>
                <c:pt idx="148">
                  <c:v>126.8567</c:v>
                </c:pt>
                <c:pt idx="149">
                  <c:v>126.74639999999999</c:v>
                </c:pt>
                <c:pt idx="150">
                  <c:v>126.625</c:v>
                </c:pt>
                <c:pt idx="151">
                  <c:v>126.4881</c:v>
                </c:pt>
                <c:pt idx="152">
                  <c:v>126.33320000000001</c:v>
                </c:pt>
                <c:pt idx="153">
                  <c:v>126.16759999999999</c:v>
                </c:pt>
                <c:pt idx="154">
                  <c:v>126.001</c:v>
                </c:pt>
                <c:pt idx="155">
                  <c:v>125.8412</c:v>
                </c:pt>
                <c:pt idx="156">
                  <c:v>125.6895</c:v>
                </c:pt>
                <c:pt idx="157">
                  <c:v>125.5455</c:v>
                </c:pt>
                <c:pt idx="158">
                  <c:v>125.4068</c:v>
                </c:pt>
                <c:pt idx="159">
                  <c:v>125.26220000000001</c:v>
                </c:pt>
                <c:pt idx="160">
                  <c:v>125.0985</c:v>
                </c:pt>
                <c:pt idx="161">
                  <c:v>124.9067</c:v>
                </c:pt>
                <c:pt idx="162">
                  <c:v>124.69499999999999</c:v>
                </c:pt>
                <c:pt idx="163">
                  <c:v>124.476</c:v>
                </c:pt>
                <c:pt idx="164">
                  <c:v>124.2623</c:v>
                </c:pt>
                <c:pt idx="165">
                  <c:v>124.0675</c:v>
                </c:pt>
                <c:pt idx="166">
                  <c:v>123.90560000000001</c:v>
                </c:pt>
                <c:pt idx="167">
                  <c:v>123.7846</c:v>
                </c:pt>
                <c:pt idx="168">
                  <c:v>123.6895</c:v>
                </c:pt>
                <c:pt idx="169">
                  <c:v>123.59950000000001</c:v>
                </c:pt>
                <c:pt idx="170">
                  <c:v>123.4973</c:v>
                </c:pt>
                <c:pt idx="171">
                  <c:v>123.3813</c:v>
                </c:pt>
                <c:pt idx="172">
                  <c:v>123.25320000000001</c:v>
                </c:pt>
                <c:pt idx="173">
                  <c:v>123.11539999999999</c:v>
                </c:pt>
                <c:pt idx="174">
                  <c:v>122.97199999999999</c:v>
                </c:pt>
                <c:pt idx="175">
                  <c:v>122.8275</c:v>
                </c:pt>
                <c:pt idx="176">
                  <c:v>122.6855</c:v>
                </c:pt>
                <c:pt idx="177">
                  <c:v>122.5461</c:v>
                </c:pt>
                <c:pt idx="178">
                  <c:v>122.40819999999999</c:v>
                </c:pt>
                <c:pt idx="179">
                  <c:v>122.271</c:v>
                </c:pt>
                <c:pt idx="180">
                  <c:v>122.1332</c:v>
                </c:pt>
                <c:pt idx="181">
                  <c:v>121.9936</c:v>
                </c:pt>
                <c:pt idx="182">
                  <c:v>121.85209999999999</c:v>
                </c:pt>
                <c:pt idx="183">
                  <c:v>121.7137</c:v>
                </c:pt>
                <c:pt idx="184">
                  <c:v>121.5844</c:v>
                </c:pt>
                <c:pt idx="185">
                  <c:v>121.4693</c:v>
                </c:pt>
                <c:pt idx="186">
                  <c:v>121.3694</c:v>
                </c:pt>
                <c:pt idx="187">
                  <c:v>121.285</c:v>
                </c:pt>
                <c:pt idx="188">
                  <c:v>121.2146</c:v>
                </c:pt>
                <c:pt idx="189">
                  <c:v>121.1514</c:v>
                </c:pt>
                <c:pt idx="190">
                  <c:v>121.0868</c:v>
                </c:pt>
                <c:pt idx="191">
                  <c:v>121.01439999999999</c:v>
                </c:pt>
                <c:pt idx="192">
                  <c:v>120.93559999999999</c:v>
                </c:pt>
                <c:pt idx="193">
                  <c:v>120.8541</c:v>
                </c:pt>
                <c:pt idx="194">
                  <c:v>120.7731</c:v>
                </c:pt>
                <c:pt idx="195">
                  <c:v>120.6947</c:v>
                </c:pt>
                <c:pt idx="196">
                  <c:v>120.6204</c:v>
                </c:pt>
                <c:pt idx="197">
                  <c:v>120.5514</c:v>
                </c:pt>
                <c:pt idx="198">
                  <c:v>120.4858</c:v>
                </c:pt>
                <c:pt idx="199">
                  <c:v>120.42140000000001</c:v>
                </c:pt>
                <c:pt idx="200">
                  <c:v>120.3563</c:v>
                </c:pt>
                <c:pt idx="201">
                  <c:v>120.2907</c:v>
                </c:pt>
                <c:pt idx="202">
                  <c:v>120.2251</c:v>
                </c:pt>
                <c:pt idx="203">
                  <c:v>120.1601</c:v>
                </c:pt>
                <c:pt idx="204">
                  <c:v>120.09610000000001</c:v>
                </c:pt>
                <c:pt idx="205">
                  <c:v>120.0335</c:v>
                </c:pt>
                <c:pt idx="206">
                  <c:v>119.9722</c:v>
                </c:pt>
                <c:pt idx="207">
                  <c:v>119.9101</c:v>
                </c:pt>
                <c:pt idx="208">
                  <c:v>119.8446</c:v>
                </c:pt>
                <c:pt idx="209">
                  <c:v>119.7735</c:v>
                </c:pt>
                <c:pt idx="210">
                  <c:v>119.6974</c:v>
                </c:pt>
                <c:pt idx="211">
                  <c:v>119.6173</c:v>
                </c:pt>
                <c:pt idx="212">
                  <c:v>119.5348</c:v>
                </c:pt>
                <c:pt idx="213">
                  <c:v>119.45269999999999</c:v>
                </c:pt>
                <c:pt idx="214">
                  <c:v>119.3742</c:v>
                </c:pt>
                <c:pt idx="215">
                  <c:v>119.3015</c:v>
                </c:pt>
                <c:pt idx="216">
                  <c:v>119.2333</c:v>
                </c:pt>
                <c:pt idx="217">
                  <c:v>119.1675</c:v>
                </c:pt>
                <c:pt idx="218">
                  <c:v>119.1026</c:v>
                </c:pt>
                <c:pt idx="219">
                  <c:v>119.0398</c:v>
                </c:pt>
                <c:pt idx="220">
                  <c:v>118.98139999999999</c:v>
                </c:pt>
                <c:pt idx="221">
                  <c:v>118.9289</c:v>
                </c:pt>
                <c:pt idx="222">
                  <c:v>118.88290000000001</c:v>
                </c:pt>
                <c:pt idx="223">
                  <c:v>118.8436</c:v>
                </c:pt>
                <c:pt idx="224">
                  <c:v>118.8105</c:v>
                </c:pt>
                <c:pt idx="225">
                  <c:v>118.7814</c:v>
                </c:pt>
                <c:pt idx="226">
                  <c:v>118.7533</c:v>
                </c:pt>
                <c:pt idx="227">
                  <c:v>118.72410000000001</c:v>
                </c:pt>
                <c:pt idx="228">
                  <c:v>118.6943</c:v>
                </c:pt>
                <c:pt idx="229">
                  <c:v>118.6649</c:v>
                </c:pt>
                <c:pt idx="230">
                  <c:v>118.6366</c:v>
                </c:pt>
                <c:pt idx="231">
                  <c:v>118.60850000000001</c:v>
                </c:pt>
                <c:pt idx="232">
                  <c:v>118.5792</c:v>
                </c:pt>
                <c:pt idx="233">
                  <c:v>118.5478</c:v>
                </c:pt>
                <c:pt idx="234">
                  <c:v>118.51479999999999</c:v>
                </c:pt>
                <c:pt idx="235">
                  <c:v>118.48090000000001</c:v>
                </c:pt>
                <c:pt idx="236">
                  <c:v>118.447</c:v>
                </c:pt>
                <c:pt idx="237">
                  <c:v>118.4139</c:v>
                </c:pt>
                <c:pt idx="238">
                  <c:v>118.3826</c:v>
                </c:pt>
                <c:pt idx="239">
                  <c:v>118.3533</c:v>
                </c:pt>
                <c:pt idx="240">
                  <c:v>118.3245</c:v>
                </c:pt>
                <c:pt idx="241">
                  <c:v>118.29430000000001</c:v>
                </c:pt>
                <c:pt idx="242">
                  <c:v>118.2602</c:v>
                </c:pt>
                <c:pt idx="243">
                  <c:v>118.2176</c:v>
                </c:pt>
                <c:pt idx="244">
                  <c:v>118.1614</c:v>
                </c:pt>
                <c:pt idx="245">
                  <c:v>118.0883</c:v>
                </c:pt>
                <c:pt idx="246">
                  <c:v>118.00109999999999</c:v>
                </c:pt>
                <c:pt idx="247">
                  <c:v>117.9044</c:v>
                </c:pt>
                <c:pt idx="248">
                  <c:v>117.8015</c:v>
                </c:pt>
                <c:pt idx="249">
                  <c:v>117.69119999999999</c:v>
                </c:pt>
                <c:pt idx="250">
                  <c:v>117.57089999999999</c:v>
                </c:pt>
                <c:pt idx="251">
                  <c:v>117.4396</c:v>
                </c:pt>
                <c:pt idx="252">
                  <c:v>117.3013</c:v>
                </c:pt>
                <c:pt idx="253">
                  <c:v>117.1615</c:v>
                </c:pt>
                <c:pt idx="254">
                  <c:v>117.0254</c:v>
                </c:pt>
                <c:pt idx="255">
                  <c:v>116.8972</c:v>
                </c:pt>
                <c:pt idx="256">
                  <c:v>116.7808</c:v>
                </c:pt>
                <c:pt idx="257">
                  <c:v>116.6784</c:v>
                </c:pt>
                <c:pt idx="258">
                  <c:v>116.586</c:v>
                </c:pt>
                <c:pt idx="259">
                  <c:v>116.4974</c:v>
                </c:pt>
                <c:pt idx="260">
                  <c:v>116.408</c:v>
                </c:pt>
                <c:pt idx="261">
                  <c:v>116.31829999999999</c:v>
                </c:pt>
                <c:pt idx="262">
                  <c:v>116.22969999999999</c:v>
                </c:pt>
                <c:pt idx="263">
                  <c:v>116.1435</c:v>
                </c:pt>
                <c:pt idx="264">
                  <c:v>116.0594</c:v>
                </c:pt>
                <c:pt idx="265">
                  <c:v>115.9768</c:v>
                </c:pt>
                <c:pt idx="266">
                  <c:v>115.89570000000001</c:v>
                </c:pt>
                <c:pt idx="267">
                  <c:v>115.81910000000001</c:v>
                </c:pt>
                <c:pt idx="268">
                  <c:v>115.7504</c:v>
                </c:pt>
                <c:pt idx="269">
                  <c:v>115.6922</c:v>
                </c:pt>
                <c:pt idx="270">
                  <c:v>115.6414</c:v>
                </c:pt>
                <c:pt idx="271">
                  <c:v>115.5939</c:v>
                </c:pt>
                <c:pt idx="272">
                  <c:v>115.5457</c:v>
                </c:pt>
                <c:pt idx="273">
                  <c:v>115.4937</c:v>
                </c:pt>
                <c:pt idx="274">
                  <c:v>115.4348</c:v>
                </c:pt>
                <c:pt idx="275">
                  <c:v>115.3678</c:v>
                </c:pt>
                <c:pt idx="276">
                  <c:v>115.2989</c:v>
                </c:pt>
                <c:pt idx="277">
                  <c:v>115.23609999999999</c:v>
                </c:pt>
                <c:pt idx="278">
                  <c:v>115.1858</c:v>
                </c:pt>
                <c:pt idx="279">
                  <c:v>115.14790000000001</c:v>
                </c:pt>
                <c:pt idx="280">
                  <c:v>115.121</c:v>
                </c:pt>
                <c:pt idx="281">
                  <c:v>115.1032</c:v>
                </c:pt>
                <c:pt idx="282">
                  <c:v>115.0908</c:v>
                </c:pt>
                <c:pt idx="283">
                  <c:v>115.08</c:v>
                </c:pt>
                <c:pt idx="284">
                  <c:v>115.0675</c:v>
                </c:pt>
                <c:pt idx="285">
                  <c:v>115.0532</c:v>
                </c:pt>
                <c:pt idx="286">
                  <c:v>115.03789999999999</c:v>
                </c:pt>
                <c:pt idx="287">
                  <c:v>115.02200000000001</c:v>
                </c:pt>
                <c:pt idx="288">
                  <c:v>115.0055</c:v>
                </c:pt>
                <c:pt idx="289">
                  <c:v>114.98820000000001</c:v>
                </c:pt>
                <c:pt idx="290">
                  <c:v>114.9699</c:v>
                </c:pt>
                <c:pt idx="291">
                  <c:v>114.9508</c:v>
                </c:pt>
                <c:pt idx="292">
                  <c:v>114.9315</c:v>
                </c:pt>
                <c:pt idx="293">
                  <c:v>114.9121</c:v>
                </c:pt>
                <c:pt idx="294">
                  <c:v>114.8931</c:v>
                </c:pt>
                <c:pt idx="295">
                  <c:v>114.8747</c:v>
                </c:pt>
                <c:pt idx="296">
                  <c:v>114.8573</c:v>
                </c:pt>
                <c:pt idx="297">
                  <c:v>114.8413</c:v>
                </c:pt>
                <c:pt idx="298">
                  <c:v>114.82689999999999</c:v>
                </c:pt>
                <c:pt idx="299">
                  <c:v>114.8146</c:v>
                </c:pt>
                <c:pt idx="300">
                  <c:v>114.804</c:v>
                </c:pt>
                <c:pt idx="301">
                  <c:v>114.79470000000001</c:v>
                </c:pt>
                <c:pt idx="302">
                  <c:v>114.7865</c:v>
                </c:pt>
                <c:pt idx="303">
                  <c:v>114.7795</c:v>
                </c:pt>
                <c:pt idx="304">
                  <c:v>114.774</c:v>
                </c:pt>
                <c:pt idx="305">
                  <c:v>114.7694</c:v>
                </c:pt>
                <c:pt idx="306">
                  <c:v>114.7611</c:v>
                </c:pt>
                <c:pt idx="307">
                  <c:v>114.74339999999999</c:v>
                </c:pt>
                <c:pt idx="308">
                  <c:v>114.714</c:v>
                </c:pt>
                <c:pt idx="309">
                  <c:v>114.68170000000001</c:v>
                </c:pt>
                <c:pt idx="310">
                  <c:v>114.6588</c:v>
                </c:pt>
                <c:pt idx="311">
                  <c:v>114.6499</c:v>
                </c:pt>
                <c:pt idx="312">
                  <c:v>114.63030000000001</c:v>
                </c:pt>
                <c:pt idx="313">
                  <c:v>114.56780000000001</c:v>
                </c:pt>
                <c:pt idx="314">
                  <c:v>114.45780000000001</c:v>
                </c:pt>
                <c:pt idx="315">
                  <c:v>114.4045</c:v>
                </c:pt>
                <c:pt idx="316">
                  <c:v>114.5399</c:v>
                </c:pt>
                <c:pt idx="317">
                  <c:v>114.9569</c:v>
                </c:pt>
                <c:pt idx="318">
                  <c:v>115.5946</c:v>
                </c:pt>
                <c:pt idx="319">
                  <c:v>116.35339999999999</c:v>
                </c:pt>
                <c:pt idx="320">
                  <c:v>117.12649999999999</c:v>
                </c:pt>
                <c:pt idx="321">
                  <c:v>117.77849999999999</c:v>
                </c:pt>
                <c:pt idx="322">
                  <c:v>118.167</c:v>
                </c:pt>
                <c:pt idx="323">
                  <c:v>118.2052</c:v>
                </c:pt>
                <c:pt idx="324">
                  <c:v>118.0305</c:v>
                </c:pt>
                <c:pt idx="325">
                  <c:v>117.83580000000001</c:v>
                </c:pt>
                <c:pt idx="326">
                  <c:v>117.7565</c:v>
                </c:pt>
                <c:pt idx="327">
                  <c:v>117.69710000000001</c:v>
                </c:pt>
                <c:pt idx="328">
                  <c:v>117.50449999999999</c:v>
                </c:pt>
                <c:pt idx="329">
                  <c:v>117.0665</c:v>
                </c:pt>
                <c:pt idx="330">
                  <c:v>116.43429999999999</c:v>
                </c:pt>
                <c:pt idx="331">
                  <c:v>115.7002</c:v>
                </c:pt>
                <c:pt idx="332">
                  <c:v>114.9597</c:v>
                </c:pt>
                <c:pt idx="333">
                  <c:v>114.32129999999999</c:v>
                </c:pt>
                <c:pt idx="334">
                  <c:v>113.8968</c:v>
                </c:pt>
                <c:pt idx="335">
                  <c:v>113.75660000000001</c:v>
                </c:pt>
                <c:pt idx="336">
                  <c:v>113.8051</c:v>
                </c:pt>
                <c:pt idx="337">
                  <c:v>113.9055</c:v>
                </c:pt>
                <c:pt idx="338">
                  <c:v>113.9495</c:v>
                </c:pt>
                <c:pt idx="339">
                  <c:v>113.9444</c:v>
                </c:pt>
                <c:pt idx="340">
                  <c:v>113.9264</c:v>
                </c:pt>
                <c:pt idx="341">
                  <c:v>113.9241</c:v>
                </c:pt>
                <c:pt idx="342">
                  <c:v>113.9354</c:v>
                </c:pt>
                <c:pt idx="343">
                  <c:v>113.95099999999999</c:v>
                </c:pt>
                <c:pt idx="344">
                  <c:v>113.96339999999999</c:v>
                </c:pt>
                <c:pt idx="345">
                  <c:v>113.9731</c:v>
                </c:pt>
                <c:pt idx="346">
                  <c:v>113.9828</c:v>
                </c:pt>
                <c:pt idx="347">
                  <c:v>113.9945</c:v>
                </c:pt>
                <c:pt idx="348">
                  <c:v>114.0076</c:v>
                </c:pt>
                <c:pt idx="349">
                  <c:v>114.0211</c:v>
                </c:pt>
                <c:pt idx="350">
                  <c:v>114.0342</c:v>
                </c:pt>
                <c:pt idx="351">
                  <c:v>114.0478</c:v>
                </c:pt>
                <c:pt idx="352">
                  <c:v>114.06310000000001</c:v>
                </c:pt>
                <c:pt idx="353">
                  <c:v>114.0814</c:v>
                </c:pt>
                <c:pt idx="354">
                  <c:v>114.10429999999999</c:v>
                </c:pt>
                <c:pt idx="355">
                  <c:v>114.13339999999999</c:v>
                </c:pt>
                <c:pt idx="356">
                  <c:v>114.16930000000001</c:v>
                </c:pt>
                <c:pt idx="357">
                  <c:v>114.2076</c:v>
                </c:pt>
                <c:pt idx="358">
                  <c:v>114.2427</c:v>
                </c:pt>
                <c:pt idx="359">
                  <c:v>114.2709</c:v>
                </c:pt>
                <c:pt idx="360">
                  <c:v>114.29510000000001</c:v>
                </c:pt>
                <c:pt idx="361">
                  <c:v>114.3198</c:v>
                </c:pt>
                <c:pt idx="362">
                  <c:v>114.3494</c:v>
                </c:pt>
                <c:pt idx="363">
                  <c:v>114.3857</c:v>
                </c:pt>
                <c:pt idx="364">
                  <c:v>114.4302</c:v>
                </c:pt>
                <c:pt idx="365">
                  <c:v>114.4836</c:v>
                </c:pt>
                <c:pt idx="366">
                  <c:v>114.5425</c:v>
                </c:pt>
                <c:pt idx="367">
                  <c:v>114.60250000000001</c:v>
                </c:pt>
                <c:pt idx="368">
                  <c:v>114.66</c:v>
                </c:pt>
                <c:pt idx="369">
                  <c:v>114.71339999999999</c:v>
                </c:pt>
                <c:pt idx="370">
                  <c:v>114.7616</c:v>
                </c:pt>
                <c:pt idx="371">
                  <c:v>114.80419999999999</c:v>
                </c:pt>
                <c:pt idx="372">
                  <c:v>114.8438</c:v>
                </c:pt>
                <c:pt idx="373">
                  <c:v>114.8835</c:v>
                </c:pt>
                <c:pt idx="374">
                  <c:v>114.9255</c:v>
                </c:pt>
                <c:pt idx="375">
                  <c:v>114.96850000000001</c:v>
                </c:pt>
                <c:pt idx="376">
                  <c:v>115.0102</c:v>
                </c:pt>
                <c:pt idx="377">
                  <c:v>115.0488</c:v>
                </c:pt>
                <c:pt idx="378">
                  <c:v>115.0834</c:v>
                </c:pt>
                <c:pt idx="379">
                  <c:v>115.11369999999999</c:v>
                </c:pt>
                <c:pt idx="380">
                  <c:v>115.1395</c:v>
                </c:pt>
                <c:pt idx="381">
                  <c:v>115.1623</c:v>
                </c:pt>
                <c:pt idx="382">
                  <c:v>115.18429999999999</c:v>
                </c:pt>
                <c:pt idx="383">
                  <c:v>115.2069</c:v>
                </c:pt>
                <c:pt idx="384">
                  <c:v>115.23050000000001</c:v>
                </c:pt>
                <c:pt idx="385">
                  <c:v>115.25490000000001</c:v>
                </c:pt>
                <c:pt idx="386">
                  <c:v>115.2801</c:v>
                </c:pt>
                <c:pt idx="387">
                  <c:v>115.306</c:v>
                </c:pt>
                <c:pt idx="388">
                  <c:v>115.3329</c:v>
                </c:pt>
                <c:pt idx="389">
                  <c:v>115.3604</c:v>
                </c:pt>
                <c:pt idx="390">
                  <c:v>115.3884</c:v>
                </c:pt>
                <c:pt idx="391">
                  <c:v>115.416</c:v>
                </c:pt>
                <c:pt idx="392">
                  <c:v>115.4434</c:v>
                </c:pt>
                <c:pt idx="393">
                  <c:v>115.47239999999999</c:v>
                </c:pt>
                <c:pt idx="394">
                  <c:v>115.50530000000001</c:v>
                </c:pt>
                <c:pt idx="395">
                  <c:v>115.544</c:v>
                </c:pt>
                <c:pt idx="396">
                  <c:v>115.5879</c:v>
                </c:pt>
                <c:pt idx="397">
                  <c:v>115.6362</c:v>
                </c:pt>
                <c:pt idx="398">
                  <c:v>115.6884</c:v>
                </c:pt>
                <c:pt idx="399">
                  <c:v>115.74720000000001</c:v>
                </c:pt>
                <c:pt idx="400">
                  <c:v>115.816</c:v>
                </c:pt>
                <c:pt idx="401">
                  <c:v>115.8973</c:v>
                </c:pt>
                <c:pt idx="402">
                  <c:v>115.99120000000001</c:v>
                </c:pt>
                <c:pt idx="403">
                  <c:v>116.09699999999999</c:v>
                </c:pt>
                <c:pt idx="404">
                  <c:v>116.2118</c:v>
                </c:pt>
                <c:pt idx="405">
                  <c:v>116.32470000000001</c:v>
                </c:pt>
                <c:pt idx="406">
                  <c:v>116.4226</c:v>
                </c:pt>
                <c:pt idx="407">
                  <c:v>116.49590000000001</c:v>
                </c:pt>
                <c:pt idx="408">
                  <c:v>116.5497</c:v>
                </c:pt>
                <c:pt idx="409">
                  <c:v>116.5928</c:v>
                </c:pt>
                <c:pt idx="410">
                  <c:v>116.6324</c:v>
                </c:pt>
                <c:pt idx="411">
                  <c:v>116.67100000000001</c:v>
                </c:pt>
                <c:pt idx="412">
                  <c:v>116.70959999999999</c:v>
                </c:pt>
                <c:pt idx="413">
                  <c:v>116.749</c:v>
                </c:pt>
                <c:pt idx="414">
                  <c:v>116.7893</c:v>
                </c:pt>
                <c:pt idx="415">
                  <c:v>116.8302</c:v>
                </c:pt>
                <c:pt idx="416">
                  <c:v>116.8716</c:v>
                </c:pt>
                <c:pt idx="417">
                  <c:v>116.9134</c:v>
                </c:pt>
                <c:pt idx="418">
                  <c:v>116.9554</c:v>
                </c:pt>
                <c:pt idx="419">
                  <c:v>116.99760000000001</c:v>
                </c:pt>
                <c:pt idx="420">
                  <c:v>117.03959999999999</c:v>
                </c:pt>
                <c:pt idx="421">
                  <c:v>117.08110000000001</c:v>
                </c:pt>
                <c:pt idx="422">
                  <c:v>117.1221</c:v>
                </c:pt>
                <c:pt idx="423">
                  <c:v>117.1635</c:v>
                </c:pt>
                <c:pt idx="424">
                  <c:v>117.20650000000001</c:v>
                </c:pt>
                <c:pt idx="425">
                  <c:v>117.2518</c:v>
                </c:pt>
                <c:pt idx="426">
                  <c:v>117.2991</c:v>
                </c:pt>
                <c:pt idx="427">
                  <c:v>117.3475</c:v>
                </c:pt>
                <c:pt idx="428">
                  <c:v>117.3965</c:v>
                </c:pt>
                <c:pt idx="429">
                  <c:v>117.4469</c:v>
                </c:pt>
                <c:pt idx="430">
                  <c:v>117.4996</c:v>
                </c:pt>
                <c:pt idx="431">
                  <c:v>117.5549</c:v>
                </c:pt>
                <c:pt idx="432">
                  <c:v>117.6103</c:v>
                </c:pt>
                <c:pt idx="433">
                  <c:v>117.6626</c:v>
                </c:pt>
                <c:pt idx="434">
                  <c:v>117.70910000000001</c:v>
                </c:pt>
                <c:pt idx="435">
                  <c:v>117.74930000000001</c:v>
                </c:pt>
                <c:pt idx="436">
                  <c:v>117.78319999999999</c:v>
                </c:pt>
                <c:pt idx="437">
                  <c:v>117.8103</c:v>
                </c:pt>
                <c:pt idx="438">
                  <c:v>117.82689999999999</c:v>
                </c:pt>
                <c:pt idx="439">
                  <c:v>117.8287</c:v>
                </c:pt>
                <c:pt idx="440">
                  <c:v>117.81659999999999</c:v>
                </c:pt>
                <c:pt idx="441">
                  <c:v>117.8128</c:v>
                </c:pt>
                <c:pt idx="442">
                  <c:v>117.8447</c:v>
                </c:pt>
                <c:pt idx="443">
                  <c:v>117.93040000000001</c:v>
                </c:pt>
                <c:pt idx="444">
                  <c:v>118.051</c:v>
                </c:pt>
                <c:pt idx="445">
                  <c:v>118.17789999999999</c:v>
                </c:pt>
                <c:pt idx="446">
                  <c:v>118.29</c:v>
                </c:pt>
                <c:pt idx="447">
                  <c:v>118.3948</c:v>
                </c:pt>
                <c:pt idx="448">
                  <c:v>118.5069</c:v>
                </c:pt>
                <c:pt idx="449">
                  <c:v>118.63679999999999</c:v>
                </c:pt>
                <c:pt idx="450">
                  <c:v>118.7783</c:v>
                </c:pt>
                <c:pt idx="451">
                  <c:v>118.92100000000001</c:v>
                </c:pt>
                <c:pt idx="452">
                  <c:v>119.05759999999999</c:v>
                </c:pt>
                <c:pt idx="453">
                  <c:v>119.19280000000001</c:v>
                </c:pt>
                <c:pt idx="454">
                  <c:v>119.3342</c:v>
                </c:pt>
                <c:pt idx="455">
                  <c:v>119.4871</c:v>
                </c:pt>
                <c:pt idx="456">
                  <c:v>119.64700000000001</c:v>
                </c:pt>
                <c:pt idx="457">
                  <c:v>119.8069</c:v>
                </c:pt>
                <c:pt idx="458">
                  <c:v>119.962</c:v>
                </c:pt>
                <c:pt idx="459">
                  <c:v>120.11750000000001</c:v>
                </c:pt>
                <c:pt idx="460">
                  <c:v>120.2805</c:v>
                </c:pt>
                <c:pt idx="461">
                  <c:v>120.4559</c:v>
                </c:pt>
                <c:pt idx="462">
                  <c:v>120.63849999999999</c:v>
                </c:pt>
                <c:pt idx="463">
                  <c:v>120.82089999999999</c:v>
                </c:pt>
                <c:pt idx="464">
                  <c:v>120.99809999999999</c:v>
                </c:pt>
                <c:pt idx="465">
                  <c:v>121.1755</c:v>
                </c:pt>
                <c:pt idx="466">
                  <c:v>121.3614</c:v>
                </c:pt>
                <c:pt idx="467">
                  <c:v>121.5611</c:v>
                </c:pt>
                <c:pt idx="468">
                  <c:v>121.7689</c:v>
                </c:pt>
                <c:pt idx="469">
                  <c:v>121.97629999999999</c:v>
                </c:pt>
                <c:pt idx="470">
                  <c:v>122.178</c:v>
                </c:pt>
                <c:pt idx="471">
                  <c:v>122.37990000000001</c:v>
                </c:pt>
                <c:pt idx="472">
                  <c:v>122.5913</c:v>
                </c:pt>
                <c:pt idx="473">
                  <c:v>122.818</c:v>
                </c:pt>
                <c:pt idx="474">
                  <c:v>123.0538</c:v>
                </c:pt>
                <c:pt idx="475">
                  <c:v>123.2893</c:v>
                </c:pt>
                <c:pt idx="476">
                  <c:v>123.5184</c:v>
                </c:pt>
                <c:pt idx="477">
                  <c:v>123.7478</c:v>
                </c:pt>
                <c:pt idx="478">
                  <c:v>123.98739999999999</c:v>
                </c:pt>
                <c:pt idx="479">
                  <c:v>124.24379999999999</c:v>
                </c:pt>
                <c:pt idx="480">
                  <c:v>124.5104</c:v>
                </c:pt>
                <c:pt idx="481">
                  <c:v>124.7771</c:v>
                </c:pt>
                <c:pt idx="482">
                  <c:v>125.0372</c:v>
                </c:pt>
                <c:pt idx="483">
                  <c:v>125.29689999999999</c:v>
                </c:pt>
                <c:pt idx="484">
                  <c:v>125.5659</c:v>
                </c:pt>
                <c:pt idx="485">
                  <c:v>125.8507</c:v>
                </c:pt>
                <c:pt idx="486">
                  <c:v>126.14490000000001</c:v>
                </c:pt>
                <c:pt idx="487">
                  <c:v>126.43899999999999</c:v>
                </c:pt>
                <c:pt idx="488">
                  <c:v>126.7268</c:v>
                </c:pt>
                <c:pt idx="489">
                  <c:v>127.0146</c:v>
                </c:pt>
                <c:pt idx="490">
                  <c:v>127.3121</c:v>
                </c:pt>
                <c:pt idx="491">
                  <c:v>127.6262</c:v>
                </c:pt>
                <c:pt idx="492">
                  <c:v>127.9517</c:v>
                </c:pt>
                <c:pt idx="493">
                  <c:v>128.2808</c:v>
                </c:pt>
                <c:pt idx="494">
                  <c:v>128.60679999999999</c:v>
                </c:pt>
                <c:pt idx="495">
                  <c:v>128.92910000000001</c:v>
                </c:pt>
                <c:pt idx="496">
                  <c:v>129.24850000000001</c:v>
                </c:pt>
                <c:pt idx="497">
                  <c:v>129.5659</c:v>
                </c:pt>
                <c:pt idx="498">
                  <c:v>129.8837</c:v>
                </c:pt>
                <c:pt idx="499">
                  <c:v>130.20429999999999</c:v>
                </c:pt>
                <c:pt idx="500">
                  <c:v>130.52869999999999</c:v>
                </c:pt>
                <c:pt idx="501">
                  <c:v>130.8501</c:v>
                </c:pt>
                <c:pt idx="502">
                  <c:v>131.1602</c:v>
                </c:pt>
                <c:pt idx="503">
                  <c:v>131.45240000000001</c:v>
                </c:pt>
                <c:pt idx="504">
                  <c:v>131.7277</c:v>
                </c:pt>
                <c:pt idx="505">
                  <c:v>131.98920000000001</c:v>
                </c:pt>
                <c:pt idx="506">
                  <c:v>132.24350000000001</c:v>
                </c:pt>
                <c:pt idx="507">
                  <c:v>132.51179999999999</c:v>
                </c:pt>
                <c:pt idx="508">
                  <c:v>132.8192</c:v>
                </c:pt>
                <c:pt idx="509">
                  <c:v>133.18379999999999</c:v>
                </c:pt>
                <c:pt idx="510">
                  <c:v>133.59690000000001</c:v>
                </c:pt>
                <c:pt idx="511">
                  <c:v>134.04310000000001</c:v>
                </c:pt>
                <c:pt idx="512">
                  <c:v>134.50110000000001</c:v>
                </c:pt>
                <c:pt idx="513">
                  <c:v>134.92599999999999</c:v>
                </c:pt>
                <c:pt idx="514">
                  <c:v>135.2671</c:v>
                </c:pt>
                <c:pt idx="515">
                  <c:v>135.4913</c:v>
                </c:pt>
                <c:pt idx="516">
                  <c:v>135.6377</c:v>
                </c:pt>
                <c:pt idx="517">
                  <c:v>135.7628</c:v>
                </c:pt>
                <c:pt idx="518">
                  <c:v>135.9117</c:v>
                </c:pt>
                <c:pt idx="519">
                  <c:v>136.08170000000001</c:v>
                </c:pt>
                <c:pt idx="520">
                  <c:v>136.2586</c:v>
                </c:pt>
                <c:pt idx="521">
                  <c:v>136.43100000000001</c:v>
                </c:pt>
                <c:pt idx="522">
                  <c:v>136.6</c:v>
                </c:pt>
                <c:pt idx="523">
                  <c:v>136.76949999999999</c:v>
                </c:pt>
                <c:pt idx="524">
                  <c:v>136.94210000000001</c:v>
                </c:pt>
                <c:pt idx="525">
                  <c:v>137.1139</c:v>
                </c:pt>
                <c:pt idx="526">
                  <c:v>137.27950000000001</c:v>
                </c:pt>
                <c:pt idx="527">
                  <c:v>137.4358</c:v>
                </c:pt>
                <c:pt idx="528">
                  <c:v>137.5873</c:v>
                </c:pt>
                <c:pt idx="529">
                  <c:v>137.74100000000001</c:v>
                </c:pt>
                <c:pt idx="530">
                  <c:v>137.9006</c:v>
                </c:pt>
                <c:pt idx="531">
                  <c:v>138.0581</c:v>
                </c:pt>
                <c:pt idx="532">
                  <c:v>138.20249999999999</c:v>
                </c:pt>
                <c:pt idx="533">
                  <c:v>138.32599999999999</c:v>
                </c:pt>
                <c:pt idx="534">
                  <c:v>138.43520000000001</c:v>
                </c:pt>
                <c:pt idx="535">
                  <c:v>138.53970000000001</c:v>
                </c:pt>
                <c:pt idx="536">
                  <c:v>138.64779999999999</c:v>
                </c:pt>
                <c:pt idx="537">
                  <c:v>138.7604</c:v>
                </c:pt>
                <c:pt idx="538">
                  <c:v>138.87700000000001</c:v>
                </c:pt>
                <c:pt idx="539">
                  <c:v>138.9967</c:v>
                </c:pt>
                <c:pt idx="540">
                  <c:v>139.11789999999999</c:v>
                </c:pt>
                <c:pt idx="541">
                  <c:v>139.23840000000001</c:v>
                </c:pt>
                <c:pt idx="542">
                  <c:v>139.3571</c:v>
                </c:pt>
                <c:pt idx="543">
                  <c:v>139.47649999999999</c:v>
                </c:pt>
                <c:pt idx="544">
                  <c:v>139.59979999999999</c:v>
                </c:pt>
                <c:pt idx="545">
                  <c:v>139.72919999999999</c:v>
                </c:pt>
                <c:pt idx="546">
                  <c:v>139.86349999999999</c:v>
                </c:pt>
                <c:pt idx="547">
                  <c:v>140</c:v>
                </c:pt>
                <c:pt idx="548">
                  <c:v>140.13650000000001</c:v>
                </c:pt>
                <c:pt idx="549">
                  <c:v>140.2706</c:v>
                </c:pt>
                <c:pt idx="550">
                  <c:v>140.40020000000001</c:v>
                </c:pt>
                <c:pt idx="551">
                  <c:v>140.524</c:v>
                </c:pt>
                <c:pt idx="552">
                  <c:v>140.64400000000001</c:v>
                </c:pt>
                <c:pt idx="553">
                  <c:v>140.76349999999999</c:v>
                </c:pt>
                <c:pt idx="554">
                  <c:v>140.88470000000001</c:v>
                </c:pt>
                <c:pt idx="555">
                  <c:v>141.00649999999999</c:v>
                </c:pt>
                <c:pt idx="556">
                  <c:v>141.12690000000001</c:v>
                </c:pt>
                <c:pt idx="557">
                  <c:v>141.24420000000001</c:v>
                </c:pt>
                <c:pt idx="558">
                  <c:v>141.35749999999999</c:v>
                </c:pt>
                <c:pt idx="559">
                  <c:v>141.46619999999999</c:v>
                </c:pt>
                <c:pt idx="560">
                  <c:v>141.57140000000001</c:v>
                </c:pt>
                <c:pt idx="561">
                  <c:v>141.68119999999999</c:v>
                </c:pt>
                <c:pt idx="562">
                  <c:v>141.8056</c:v>
                </c:pt>
                <c:pt idx="563">
                  <c:v>141.95089999999999</c:v>
                </c:pt>
                <c:pt idx="564">
                  <c:v>142.1096</c:v>
                </c:pt>
                <c:pt idx="565">
                  <c:v>142.27029999999999</c:v>
                </c:pt>
                <c:pt idx="566">
                  <c:v>142.42490000000001</c:v>
                </c:pt>
                <c:pt idx="567">
                  <c:v>142.57740000000001</c:v>
                </c:pt>
                <c:pt idx="568">
                  <c:v>142.73500000000001</c:v>
                </c:pt>
                <c:pt idx="569">
                  <c:v>142.9025</c:v>
                </c:pt>
                <c:pt idx="570">
                  <c:v>143.07650000000001</c:v>
                </c:pt>
                <c:pt idx="571">
                  <c:v>143.251</c:v>
                </c:pt>
                <c:pt idx="572">
                  <c:v>143.42230000000001</c:v>
                </c:pt>
                <c:pt idx="573">
                  <c:v>143.59309999999999</c:v>
                </c:pt>
                <c:pt idx="574">
                  <c:v>143.768</c:v>
                </c:pt>
                <c:pt idx="575">
                  <c:v>143.94829999999999</c:v>
                </c:pt>
                <c:pt idx="576">
                  <c:v>144.12209999999999</c:v>
                </c:pt>
                <c:pt idx="577">
                  <c:v>144.27420000000001</c:v>
                </c:pt>
                <c:pt idx="578">
                  <c:v>144.4016</c:v>
                </c:pt>
                <c:pt idx="579">
                  <c:v>144.55070000000001</c:v>
                </c:pt>
                <c:pt idx="580">
                  <c:v>144.78039999999999</c:v>
                </c:pt>
                <c:pt idx="581">
                  <c:v>145.1309</c:v>
                </c:pt>
                <c:pt idx="582">
                  <c:v>145.56809999999999</c:v>
                </c:pt>
                <c:pt idx="583">
                  <c:v>146.0393</c:v>
                </c:pt>
                <c:pt idx="584">
                  <c:v>146.49799999999999</c:v>
                </c:pt>
                <c:pt idx="585">
                  <c:v>146.92269999999999</c:v>
                </c:pt>
                <c:pt idx="586">
                  <c:v>147.29810000000001</c:v>
                </c:pt>
                <c:pt idx="587">
                  <c:v>147.61590000000001</c:v>
                </c:pt>
                <c:pt idx="588">
                  <c:v>147.89410000000001</c:v>
                </c:pt>
                <c:pt idx="589">
                  <c:v>148.15790000000001</c:v>
                </c:pt>
                <c:pt idx="590">
                  <c:v>148.42859999999999</c:v>
                </c:pt>
                <c:pt idx="591">
                  <c:v>148.71360000000001</c:v>
                </c:pt>
                <c:pt idx="592">
                  <c:v>149.01669999999999</c:v>
                </c:pt>
                <c:pt idx="593">
                  <c:v>149.33949999999999</c:v>
                </c:pt>
                <c:pt idx="594">
                  <c:v>149.6748</c:v>
                </c:pt>
                <c:pt idx="595">
                  <c:v>150.01300000000001</c:v>
                </c:pt>
                <c:pt idx="596">
                  <c:v>150.34690000000001</c:v>
                </c:pt>
                <c:pt idx="597">
                  <c:v>150.67779999999999</c:v>
                </c:pt>
                <c:pt idx="598">
                  <c:v>151.0094</c:v>
                </c:pt>
                <c:pt idx="599">
                  <c:v>151.34469999999999</c:v>
                </c:pt>
                <c:pt idx="600">
                  <c:v>151.684</c:v>
                </c:pt>
                <c:pt idx="601">
                  <c:v>152.02719999999999</c:v>
                </c:pt>
                <c:pt idx="602">
                  <c:v>152.37280000000001</c:v>
                </c:pt>
                <c:pt idx="603">
                  <c:v>152.7148</c:v>
                </c:pt>
                <c:pt idx="604">
                  <c:v>153.04589999999999</c:v>
                </c:pt>
                <c:pt idx="605">
                  <c:v>153.36170000000001</c:v>
                </c:pt>
                <c:pt idx="606">
                  <c:v>153.66849999999999</c:v>
                </c:pt>
                <c:pt idx="607">
                  <c:v>153.9753</c:v>
                </c:pt>
                <c:pt idx="608">
                  <c:v>154.28809999999999</c:v>
                </c:pt>
                <c:pt idx="609">
                  <c:v>154.60079999999999</c:v>
                </c:pt>
                <c:pt idx="610">
                  <c:v>154.90459999999999</c:v>
                </c:pt>
                <c:pt idx="611">
                  <c:v>155.1934</c:v>
                </c:pt>
                <c:pt idx="612">
                  <c:v>155.4734</c:v>
                </c:pt>
                <c:pt idx="613">
                  <c:v>155.75380000000001</c:v>
                </c:pt>
                <c:pt idx="614">
                  <c:v>156.04050000000001</c:v>
                </c:pt>
                <c:pt idx="615">
                  <c:v>156.3271</c:v>
                </c:pt>
                <c:pt idx="616">
                  <c:v>156.60380000000001</c:v>
                </c:pt>
                <c:pt idx="617">
                  <c:v>156.86410000000001</c:v>
                </c:pt>
                <c:pt idx="618">
                  <c:v>157.11439999999999</c:v>
                </c:pt>
                <c:pt idx="619">
                  <c:v>157.36439999999999</c:v>
                </c:pt>
                <c:pt idx="620">
                  <c:v>157.6207</c:v>
                </c:pt>
                <c:pt idx="621">
                  <c:v>157.87729999999999</c:v>
                </c:pt>
                <c:pt idx="622">
                  <c:v>158.125</c:v>
                </c:pt>
                <c:pt idx="623">
                  <c:v>158.35759999999999</c:v>
                </c:pt>
                <c:pt idx="624">
                  <c:v>158.58099999999999</c:v>
                </c:pt>
                <c:pt idx="625">
                  <c:v>158.80410000000001</c:v>
                </c:pt>
                <c:pt idx="626">
                  <c:v>159.03299999999999</c:v>
                </c:pt>
                <c:pt idx="627">
                  <c:v>159.2621</c:v>
                </c:pt>
                <c:pt idx="628">
                  <c:v>159.48320000000001</c:v>
                </c:pt>
                <c:pt idx="629">
                  <c:v>159.69069999999999</c:v>
                </c:pt>
                <c:pt idx="630">
                  <c:v>159.88999999999999</c:v>
                </c:pt>
                <c:pt idx="631">
                  <c:v>160.089</c:v>
                </c:pt>
                <c:pt idx="632">
                  <c:v>160.29320000000001</c:v>
                </c:pt>
                <c:pt idx="633">
                  <c:v>160.49760000000001</c:v>
                </c:pt>
                <c:pt idx="634">
                  <c:v>160.69470000000001</c:v>
                </c:pt>
                <c:pt idx="635">
                  <c:v>160.8793</c:v>
                </c:pt>
                <c:pt idx="636">
                  <c:v>161.0565</c:v>
                </c:pt>
                <c:pt idx="637">
                  <c:v>161.23419999999999</c:v>
                </c:pt>
                <c:pt idx="638">
                  <c:v>161.4171</c:v>
                </c:pt>
                <c:pt idx="639">
                  <c:v>161.59950000000001</c:v>
                </c:pt>
                <c:pt idx="640">
                  <c:v>161.77269999999999</c:v>
                </c:pt>
                <c:pt idx="641">
                  <c:v>161.93190000000001</c:v>
                </c:pt>
                <c:pt idx="642">
                  <c:v>162.0872</c:v>
                </c:pt>
                <c:pt idx="643">
                  <c:v>162.2525</c:v>
                </c:pt>
                <c:pt idx="644">
                  <c:v>162.43369999999999</c:v>
                </c:pt>
                <c:pt idx="645">
                  <c:v>162.6052</c:v>
                </c:pt>
                <c:pt idx="646">
                  <c:v>162.73320000000001</c:v>
                </c:pt>
                <c:pt idx="647">
                  <c:v>162.7963</c:v>
                </c:pt>
                <c:pt idx="648">
                  <c:v>162.82210000000001</c:v>
                </c:pt>
                <c:pt idx="649">
                  <c:v>162.85050000000001</c:v>
                </c:pt>
                <c:pt idx="650">
                  <c:v>162.91139999999999</c:v>
                </c:pt>
                <c:pt idx="651">
                  <c:v>162.99639999999999</c:v>
                </c:pt>
                <c:pt idx="652">
                  <c:v>163.08699999999999</c:v>
                </c:pt>
                <c:pt idx="653">
                  <c:v>163.1687</c:v>
                </c:pt>
                <c:pt idx="654">
                  <c:v>163.2423</c:v>
                </c:pt>
                <c:pt idx="655">
                  <c:v>163.3126</c:v>
                </c:pt>
                <c:pt idx="656">
                  <c:v>163.38319999999999</c:v>
                </c:pt>
                <c:pt idx="657">
                  <c:v>163.4546</c:v>
                </c:pt>
                <c:pt idx="658">
                  <c:v>163.5265</c:v>
                </c:pt>
                <c:pt idx="659">
                  <c:v>163.59809999999999</c:v>
                </c:pt>
                <c:pt idx="660">
                  <c:v>163.66720000000001</c:v>
                </c:pt>
                <c:pt idx="661">
                  <c:v>163.7313</c:v>
                </c:pt>
                <c:pt idx="662">
                  <c:v>163.78819999999999</c:v>
                </c:pt>
                <c:pt idx="663">
                  <c:v>163.8374</c:v>
                </c:pt>
                <c:pt idx="664">
                  <c:v>163.87909999999999</c:v>
                </c:pt>
                <c:pt idx="665">
                  <c:v>163.91380000000001</c:v>
                </c:pt>
                <c:pt idx="666">
                  <c:v>163.94470000000001</c:v>
                </c:pt>
                <c:pt idx="667">
                  <c:v>163.97540000000001</c:v>
                </c:pt>
                <c:pt idx="668">
                  <c:v>164.00880000000001</c:v>
                </c:pt>
                <c:pt idx="669">
                  <c:v>164.0444</c:v>
                </c:pt>
                <c:pt idx="670">
                  <c:v>164.08090000000001</c:v>
                </c:pt>
                <c:pt idx="671">
                  <c:v>164.11760000000001</c:v>
                </c:pt>
                <c:pt idx="672">
                  <c:v>164.15600000000001</c:v>
                </c:pt>
                <c:pt idx="673">
                  <c:v>164.19839999999999</c:v>
                </c:pt>
                <c:pt idx="674">
                  <c:v>164.24629999999999</c:v>
                </c:pt>
                <c:pt idx="675">
                  <c:v>164.29859999999999</c:v>
                </c:pt>
                <c:pt idx="676">
                  <c:v>164.3536</c:v>
                </c:pt>
                <c:pt idx="677">
                  <c:v>164.41030000000001</c:v>
                </c:pt>
                <c:pt idx="678">
                  <c:v>164.47110000000001</c:v>
                </c:pt>
                <c:pt idx="679">
                  <c:v>164.53899999999999</c:v>
                </c:pt>
                <c:pt idx="680">
                  <c:v>164.61660000000001</c:v>
                </c:pt>
                <c:pt idx="681">
                  <c:v>164.70480000000001</c:v>
                </c:pt>
                <c:pt idx="682">
                  <c:v>164.80420000000001</c:v>
                </c:pt>
                <c:pt idx="683">
                  <c:v>164.91380000000001</c:v>
                </c:pt>
                <c:pt idx="684">
                  <c:v>165.02590000000001</c:v>
                </c:pt>
                <c:pt idx="685">
                  <c:v>165.13149999999999</c:v>
                </c:pt>
                <c:pt idx="686">
                  <c:v>165.22319999999999</c:v>
                </c:pt>
                <c:pt idx="687">
                  <c:v>165.3004</c:v>
                </c:pt>
                <c:pt idx="688">
                  <c:v>165.364</c:v>
                </c:pt>
                <c:pt idx="689">
                  <c:v>165.41630000000001</c:v>
                </c:pt>
                <c:pt idx="690">
                  <c:v>165.46469999999999</c:v>
                </c:pt>
                <c:pt idx="691">
                  <c:v>165.51779999999999</c:v>
                </c:pt>
                <c:pt idx="692">
                  <c:v>165.58240000000001</c:v>
                </c:pt>
                <c:pt idx="693">
                  <c:v>165.6585</c:v>
                </c:pt>
                <c:pt idx="694">
                  <c:v>165.74430000000001</c:v>
                </c:pt>
                <c:pt idx="695">
                  <c:v>165.8373</c:v>
                </c:pt>
                <c:pt idx="696">
                  <c:v>165.93379999999999</c:v>
                </c:pt>
                <c:pt idx="697">
                  <c:v>166.02930000000001</c:v>
                </c:pt>
                <c:pt idx="698">
                  <c:v>166.1206</c:v>
                </c:pt>
                <c:pt idx="699">
                  <c:v>166.20920000000001</c:v>
                </c:pt>
                <c:pt idx="700">
                  <c:v>166.29750000000001</c:v>
                </c:pt>
                <c:pt idx="701">
                  <c:v>166.3869</c:v>
                </c:pt>
                <c:pt idx="702">
                  <c:v>166.4743</c:v>
                </c:pt>
                <c:pt idx="703">
                  <c:v>166.55529999999999</c:v>
                </c:pt>
                <c:pt idx="704">
                  <c:v>166.62620000000001</c:v>
                </c:pt>
                <c:pt idx="705">
                  <c:v>166.68709999999999</c:v>
                </c:pt>
                <c:pt idx="706">
                  <c:v>166.7389</c:v>
                </c:pt>
                <c:pt idx="707">
                  <c:v>166.78270000000001</c:v>
                </c:pt>
                <c:pt idx="708">
                  <c:v>166.82149999999999</c:v>
                </c:pt>
                <c:pt idx="709">
                  <c:v>166.8586</c:v>
                </c:pt>
                <c:pt idx="710">
                  <c:v>166.8965</c:v>
                </c:pt>
                <c:pt idx="711">
                  <c:v>166.93520000000001</c:v>
                </c:pt>
                <c:pt idx="712">
                  <c:v>166.9736</c:v>
                </c:pt>
                <c:pt idx="713">
                  <c:v>167.0112</c:v>
                </c:pt>
                <c:pt idx="714">
                  <c:v>167.04810000000001</c:v>
                </c:pt>
                <c:pt idx="715">
                  <c:v>167.08500000000001</c:v>
                </c:pt>
                <c:pt idx="716">
                  <c:v>167.12190000000001</c:v>
                </c:pt>
                <c:pt idx="717">
                  <c:v>167.15809999999999</c:v>
                </c:pt>
                <c:pt idx="718">
                  <c:v>167.1926</c:v>
                </c:pt>
                <c:pt idx="719">
                  <c:v>167.22499999999999</c:v>
                </c:pt>
                <c:pt idx="720">
                  <c:v>167.25790000000001</c:v>
                </c:pt>
                <c:pt idx="721">
                  <c:v>167.29470000000001</c:v>
                </c:pt>
                <c:pt idx="722">
                  <c:v>167.3382</c:v>
                </c:pt>
                <c:pt idx="723">
                  <c:v>167.38849999999999</c:v>
                </c:pt>
                <c:pt idx="724">
                  <c:v>167.4452</c:v>
                </c:pt>
                <c:pt idx="725">
                  <c:v>167.5076</c:v>
                </c:pt>
                <c:pt idx="726">
                  <c:v>167.57300000000001</c:v>
                </c:pt>
                <c:pt idx="727">
                  <c:v>167.6386</c:v>
                </c:pt>
                <c:pt idx="728">
                  <c:v>167.702</c:v>
                </c:pt>
                <c:pt idx="729">
                  <c:v>167.76390000000001</c:v>
                </c:pt>
                <c:pt idx="730">
                  <c:v>167.82550000000001</c:v>
                </c:pt>
                <c:pt idx="731">
                  <c:v>167.88749999999999</c:v>
                </c:pt>
                <c:pt idx="732">
                  <c:v>167.94739999999999</c:v>
                </c:pt>
                <c:pt idx="733">
                  <c:v>168.00219999999999</c:v>
                </c:pt>
                <c:pt idx="734">
                  <c:v>168.0497</c:v>
                </c:pt>
                <c:pt idx="735">
                  <c:v>168.09</c:v>
                </c:pt>
                <c:pt idx="736">
                  <c:v>168.124</c:v>
                </c:pt>
                <c:pt idx="737">
                  <c:v>168.15280000000001</c:v>
                </c:pt>
                <c:pt idx="738">
                  <c:v>168.17840000000001</c:v>
                </c:pt>
                <c:pt idx="739">
                  <c:v>168.203</c:v>
                </c:pt>
                <c:pt idx="740">
                  <c:v>168.22839999999999</c:v>
                </c:pt>
                <c:pt idx="741">
                  <c:v>168.2543</c:v>
                </c:pt>
                <c:pt idx="742">
                  <c:v>168.28030000000001</c:v>
                </c:pt>
                <c:pt idx="743">
                  <c:v>168.3057</c:v>
                </c:pt>
                <c:pt idx="744">
                  <c:v>168.33070000000001</c:v>
                </c:pt>
                <c:pt idx="745">
                  <c:v>168.35579999999999</c:v>
                </c:pt>
                <c:pt idx="746">
                  <c:v>168.3811</c:v>
                </c:pt>
                <c:pt idx="747">
                  <c:v>168.40620000000001</c:v>
                </c:pt>
                <c:pt idx="748">
                  <c:v>168.43039999999999</c:v>
                </c:pt>
                <c:pt idx="749">
                  <c:v>168.4538</c:v>
                </c:pt>
                <c:pt idx="750">
                  <c:v>168.47790000000001</c:v>
                </c:pt>
                <c:pt idx="751">
                  <c:v>168.5051</c:v>
                </c:pt>
                <c:pt idx="752">
                  <c:v>168.5368</c:v>
                </c:pt>
                <c:pt idx="753">
                  <c:v>168.5728</c:v>
                </c:pt>
                <c:pt idx="754">
                  <c:v>168.6121</c:v>
                </c:pt>
                <c:pt idx="755">
                  <c:v>168.65379999999999</c:v>
                </c:pt>
                <c:pt idx="756">
                  <c:v>168.69649999999999</c:v>
                </c:pt>
                <c:pt idx="757">
                  <c:v>168.73869999999999</c:v>
                </c:pt>
                <c:pt idx="758">
                  <c:v>168.77940000000001</c:v>
                </c:pt>
                <c:pt idx="759">
                  <c:v>168.81870000000001</c:v>
                </c:pt>
                <c:pt idx="760">
                  <c:v>168.85730000000001</c:v>
                </c:pt>
                <c:pt idx="761">
                  <c:v>168.8956</c:v>
                </c:pt>
                <c:pt idx="762">
                  <c:v>168.9333</c:v>
                </c:pt>
                <c:pt idx="763">
                  <c:v>168.96960000000001</c:v>
                </c:pt>
                <c:pt idx="764">
                  <c:v>169.0043</c:v>
                </c:pt>
                <c:pt idx="765">
                  <c:v>169.03909999999999</c:v>
                </c:pt>
                <c:pt idx="766">
                  <c:v>169.0761</c:v>
                </c:pt>
                <c:pt idx="767">
                  <c:v>169.1156</c:v>
                </c:pt>
                <c:pt idx="768">
                  <c:v>169.1507</c:v>
                </c:pt>
                <c:pt idx="769">
                  <c:v>169.17320000000001</c:v>
                </c:pt>
                <c:pt idx="770">
                  <c:v>169.18119999999999</c:v>
                </c:pt>
                <c:pt idx="771">
                  <c:v>169.20099999999999</c:v>
                </c:pt>
                <c:pt idx="772">
                  <c:v>169.26560000000001</c:v>
                </c:pt>
                <c:pt idx="773">
                  <c:v>169.3802</c:v>
                </c:pt>
                <c:pt idx="774">
                  <c:v>169.4392</c:v>
                </c:pt>
                <c:pt idx="775">
                  <c:v>169.30950000000001</c:v>
                </c:pt>
                <c:pt idx="776">
                  <c:v>168.8965</c:v>
                </c:pt>
                <c:pt idx="777">
                  <c:v>168.2619</c:v>
                </c:pt>
                <c:pt idx="778">
                  <c:v>167.5061</c:v>
                </c:pt>
                <c:pt idx="779">
                  <c:v>166.7364</c:v>
                </c:pt>
                <c:pt idx="780">
                  <c:v>166.08770000000001</c:v>
                </c:pt>
                <c:pt idx="781">
                  <c:v>165.70179999999999</c:v>
                </c:pt>
                <c:pt idx="782">
                  <c:v>165.6645</c:v>
                </c:pt>
                <c:pt idx="783">
                  <c:v>165.839</c:v>
                </c:pt>
                <c:pt idx="784">
                  <c:v>166.03299999999999</c:v>
                </c:pt>
                <c:pt idx="785">
                  <c:v>166.11150000000001</c:v>
                </c:pt>
                <c:pt idx="786">
                  <c:v>166.17060000000001</c:v>
                </c:pt>
                <c:pt idx="787">
                  <c:v>166.36420000000001</c:v>
                </c:pt>
                <c:pt idx="788">
                  <c:v>166.8048</c:v>
                </c:pt>
                <c:pt idx="789">
                  <c:v>167.44040000000001</c:v>
                </c:pt>
                <c:pt idx="790">
                  <c:v>168.17779999999999</c:v>
                </c:pt>
                <c:pt idx="791">
                  <c:v>168.92070000000001</c:v>
                </c:pt>
                <c:pt idx="792">
                  <c:v>169.56200000000001</c:v>
                </c:pt>
                <c:pt idx="793">
                  <c:v>169.9913</c:v>
                </c:pt>
                <c:pt idx="794">
                  <c:v>170.13980000000001</c:v>
                </c:pt>
                <c:pt idx="795">
                  <c:v>170.10310000000001</c:v>
                </c:pt>
                <c:pt idx="796">
                  <c:v>170.01820000000001</c:v>
                </c:pt>
                <c:pt idx="797">
                  <c:v>169.9923</c:v>
                </c:pt>
                <c:pt idx="798">
                  <c:v>170.01480000000001</c:v>
                </c:pt>
                <c:pt idx="799">
                  <c:v>170.04499999999999</c:v>
                </c:pt>
                <c:pt idx="800">
                  <c:v>170.05170000000001</c:v>
                </c:pt>
                <c:pt idx="801">
                  <c:v>170.03890000000001</c:v>
                </c:pt>
                <c:pt idx="802">
                  <c:v>170.0198</c:v>
                </c:pt>
                <c:pt idx="803">
                  <c:v>170.005</c:v>
                </c:pt>
                <c:pt idx="804">
                  <c:v>169.99510000000001</c:v>
                </c:pt>
                <c:pt idx="805">
                  <c:v>169.98779999999999</c:v>
                </c:pt>
                <c:pt idx="806">
                  <c:v>169.98159999999999</c:v>
                </c:pt>
                <c:pt idx="807">
                  <c:v>169.9761</c:v>
                </c:pt>
                <c:pt idx="808">
                  <c:v>169.97120000000001</c:v>
                </c:pt>
                <c:pt idx="809">
                  <c:v>169.96700000000001</c:v>
                </c:pt>
                <c:pt idx="810">
                  <c:v>169.9631</c:v>
                </c:pt>
                <c:pt idx="811">
                  <c:v>169.959</c:v>
                </c:pt>
                <c:pt idx="812">
                  <c:v>169.95439999999999</c:v>
                </c:pt>
                <c:pt idx="813">
                  <c:v>169.94919999999999</c:v>
                </c:pt>
                <c:pt idx="814">
                  <c:v>169.9434</c:v>
                </c:pt>
                <c:pt idx="815">
                  <c:v>169.93690000000001</c:v>
                </c:pt>
                <c:pt idx="816">
                  <c:v>169.92959999999999</c:v>
                </c:pt>
                <c:pt idx="817">
                  <c:v>169.92160000000001</c:v>
                </c:pt>
                <c:pt idx="818">
                  <c:v>169.9126</c:v>
                </c:pt>
                <c:pt idx="819">
                  <c:v>169.90190000000001</c:v>
                </c:pt>
                <c:pt idx="820">
                  <c:v>169.8887</c:v>
                </c:pt>
                <c:pt idx="821">
                  <c:v>169.8717</c:v>
                </c:pt>
                <c:pt idx="822">
                  <c:v>169.8486</c:v>
                </c:pt>
                <c:pt idx="823">
                  <c:v>169.81659999999999</c:v>
                </c:pt>
                <c:pt idx="824">
                  <c:v>169.77430000000001</c:v>
                </c:pt>
                <c:pt idx="825">
                  <c:v>169.72470000000001</c:v>
                </c:pt>
                <c:pt idx="826">
                  <c:v>169.6721</c:v>
                </c:pt>
                <c:pt idx="827">
                  <c:v>169.6206</c:v>
                </c:pt>
                <c:pt idx="828">
                  <c:v>169.57320000000001</c:v>
                </c:pt>
                <c:pt idx="829">
                  <c:v>169.5326</c:v>
                </c:pt>
                <c:pt idx="830">
                  <c:v>169.50059999999999</c:v>
                </c:pt>
                <c:pt idx="831">
                  <c:v>169.47579999999999</c:v>
                </c:pt>
                <c:pt idx="832">
                  <c:v>169.45590000000001</c:v>
                </c:pt>
                <c:pt idx="833">
                  <c:v>169.43860000000001</c:v>
                </c:pt>
                <c:pt idx="834">
                  <c:v>169.42140000000001</c:v>
                </c:pt>
                <c:pt idx="835">
                  <c:v>169.40199999999999</c:v>
                </c:pt>
                <c:pt idx="836">
                  <c:v>169.3785</c:v>
                </c:pt>
                <c:pt idx="837">
                  <c:v>169.35</c:v>
                </c:pt>
                <c:pt idx="838">
                  <c:v>169.31610000000001</c:v>
                </c:pt>
                <c:pt idx="839">
                  <c:v>169.27690000000001</c:v>
                </c:pt>
                <c:pt idx="840">
                  <c:v>169.23390000000001</c:v>
                </c:pt>
                <c:pt idx="841">
                  <c:v>169.18899999999999</c:v>
                </c:pt>
                <c:pt idx="842">
                  <c:v>169.1437</c:v>
                </c:pt>
                <c:pt idx="843">
                  <c:v>169.09819999999999</c:v>
                </c:pt>
                <c:pt idx="844">
                  <c:v>169.05250000000001</c:v>
                </c:pt>
                <c:pt idx="845">
                  <c:v>169.00630000000001</c:v>
                </c:pt>
                <c:pt idx="846">
                  <c:v>168.95869999999999</c:v>
                </c:pt>
                <c:pt idx="847">
                  <c:v>168.90870000000001</c:v>
                </c:pt>
                <c:pt idx="848">
                  <c:v>168.85570000000001</c:v>
                </c:pt>
                <c:pt idx="849">
                  <c:v>168.8005</c:v>
                </c:pt>
                <c:pt idx="850">
                  <c:v>168.74440000000001</c:v>
                </c:pt>
                <c:pt idx="851">
                  <c:v>168.6883</c:v>
                </c:pt>
                <c:pt idx="852">
                  <c:v>168.6328</c:v>
                </c:pt>
                <c:pt idx="853">
                  <c:v>168.57820000000001</c:v>
                </c:pt>
                <c:pt idx="854">
                  <c:v>168.52459999999999</c:v>
                </c:pt>
                <c:pt idx="855">
                  <c:v>168.47110000000001</c:v>
                </c:pt>
                <c:pt idx="856">
                  <c:v>168.41679999999999</c:v>
                </c:pt>
                <c:pt idx="857">
                  <c:v>168.36089999999999</c:v>
                </c:pt>
                <c:pt idx="858">
                  <c:v>168.30369999999999</c:v>
                </c:pt>
                <c:pt idx="859">
                  <c:v>168.24619999999999</c:v>
                </c:pt>
                <c:pt idx="860">
                  <c:v>168.18860000000001</c:v>
                </c:pt>
                <c:pt idx="861">
                  <c:v>168.12979999999999</c:v>
                </c:pt>
                <c:pt idx="862">
                  <c:v>168.06819999999999</c:v>
                </c:pt>
                <c:pt idx="863">
                  <c:v>168.00290000000001</c:v>
                </c:pt>
                <c:pt idx="864">
                  <c:v>167.9359</c:v>
                </c:pt>
                <c:pt idx="865">
                  <c:v>167.8698</c:v>
                </c:pt>
                <c:pt idx="866">
                  <c:v>167.80770000000001</c:v>
                </c:pt>
                <c:pt idx="867">
                  <c:v>167.7533</c:v>
                </c:pt>
                <c:pt idx="868">
                  <c:v>167.7107</c:v>
                </c:pt>
                <c:pt idx="869">
                  <c:v>167.68219999999999</c:v>
                </c:pt>
                <c:pt idx="870">
                  <c:v>167.6618</c:v>
                </c:pt>
                <c:pt idx="871">
                  <c:v>167.64189999999999</c:v>
                </c:pt>
                <c:pt idx="872">
                  <c:v>167.61609999999999</c:v>
                </c:pt>
                <c:pt idx="873">
                  <c:v>167.58369999999999</c:v>
                </c:pt>
                <c:pt idx="874">
                  <c:v>167.5455</c:v>
                </c:pt>
                <c:pt idx="875">
                  <c:v>167.5027</c:v>
                </c:pt>
                <c:pt idx="876">
                  <c:v>167.45830000000001</c:v>
                </c:pt>
                <c:pt idx="877">
                  <c:v>167.41589999999999</c:v>
                </c:pt>
                <c:pt idx="878">
                  <c:v>167.3776</c:v>
                </c:pt>
                <c:pt idx="879">
                  <c:v>167.3399</c:v>
                </c:pt>
                <c:pt idx="880">
                  <c:v>167.29830000000001</c:v>
                </c:pt>
                <c:pt idx="881">
                  <c:v>167.2475</c:v>
                </c:pt>
                <c:pt idx="882">
                  <c:v>167.18</c:v>
                </c:pt>
                <c:pt idx="883">
                  <c:v>167.08789999999999</c:v>
                </c:pt>
                <c:pt idx="884">
                  <c:v>166.96449999999999</c:v>
                </c:pt>
                <c:pt idx="885">
                  <c:v>166.80719999999999</c:v>
                </c:pt>
                <c:pt idx="886">
                  <c:v>166.6146</c:v>
                </c:pt>
                <c:pt idx="887">
                  <c:v>166.38980000000001</c:v>
                </c:pt>
                <c:pt idx="888">
                  <c:v>166.15479999999999</c:v>
                </c:pt>
                <c:pt idx="889">
                  <c:v>165.9359</c:v>
                </c:pt>
                <c:pt idx="890">
                  <c:v>165.75540000000001</c:v>
                </c:pt>
                <c:pt idx="891">
                  <c:v>165.6183</c:v>
                </c:pt>
                <c:pt idx="892">
                  <c:v>165.52549999999999</c:v>
                </c:pt>
                <c:pt idx="893">
                  <c:v>165.47460000000001</c:v>
                </c:pt>
                <c:pt idx="894">
                  <c:v>165.4503</c:v>
                </c:pt>
                <c:pt idx="895">
                  <c:v>165.43430000000001</c:v>
                </c:pt>
                <c:pt idx="896">
                  <c:v>165.4119</c:v>
                </c:pt>
                <c:pt idx="897">
                  <c:v>165.38509999999999</c:v>
                </c:pt>
                <c:pt idx="898">
                  <c:v>165.35980000000001</c:v>
                </c:pt>
                <c:pt idx="899">
                  <c:v>165.34</c:v>
                </c:pt>
                <c:pt idx="900">
                  <c:v>165.32249999999999</c:v>
                </c:pt>
                <c:pt idx="901">
                  <c:v>165.3022</c:v>
                </c:pt>
                <c:pt idx="902">
                  <c:v>165.2748</c:v>
                </c:pt>
                <c:pt idx="903">
                  <c:v>165.23949999999999</c:v>
                </c:pt>
                <c:pt idx="904">
                  <c:v>165.1961</c:v>
                </c:pt>
                <c:pt idx="905">
                  <c:v>165.1454</c:v>
                </c:pt>
                <c:pt idx="906">
                  <c:v>165.0907</c:v>
                </c:pt>
                <c:pt idx="907">
                  <c:v>165.0361</c:v>
                </c:pt>
                <c:pt idx="908">
                  <c:v>164.9846</c:v>
                </c:pt>
                <c:pt idx="909">
                  <c:v>164.93610000000001</c:v>
                </c:pt>
                <c:pt idx="910">
                  <c:v>164.88919999999999</c:v>
                </c:pt>
                <c:pt idx="911">
                  <c:v>164.84309999999999</c:v>
                </c:pt>
                <c:pt idx="912">
                  <c:v>164.79730000000001</c:v>
                </c:pt>
                <c:pt idx="913">
                  <c:v>164.7517</c:v>
                </c:pt>
                <c:pt idx="914">
                  <c:v>164.70660000000001</c:v>
                </c:pt>
                <c:pt idx="915">
                  <c:v>164.6628</c:v>
                </c:pt>
                <c:pt idx="916">
                  <c:v>164.6216</c:v>
                </c:pt>
                <c:pt idx="917">
                  <c:v>164.58320000000001</c:v>
                </c:pt>
                <c:pt idx="918">
                  <c:v>164.5437</c:v>
                </c:pt>
                <c:pt idx="919">
                  <c:v>164.49799999999999</c:v>
                </c:pt>
                <c:pt idx="920">
                  <c:v>164.4426</c:v>
                </c:pt>
                <c:pt idx="921">
                  <c:v>164.37960000000001</c:v>
                </c:pt>
                <c:pt idx="922">
                  <c:v>164.31270000000001</c:v>
                </c:pt>
                <c:pt idx="923">
                  <c:v>164.2458</c:v>
                </c:pt>
                <c:pt idx="924">
                  <c:v>164.1824</c:v>
                </c:pt>
                <c:pt idx="925">
                  <c:v>164.12649999999999</c:v>
                </c:pt>
                <c:pt idx="926">
                  <c:v>164.0804</c:v>
                </c:pt>
                <c:pt idx="927">
                  <c:v>164.04079999999999</c:v>
                </c:pt>
                <c:pt idx="928">
                  <c:v>164.00299999999999</c:v>
                </c:pt>
                <c:pt idx="929">
                  <c:v>163.9632</c:v>
                </c:pt>
                <c:pt idx="930">
                  <c:v>163.92160000000001</c:v>
                </c:pt>
                <c:pt idx="931">
                  <c:v>163.87950000000001</c:v>
                </c:pt>
                <c:pt idx="932">
                  <c:v>163.83770000000001</c:v>
                </c:pt>
                <c:pt idx="933">
                  <c:v>163.7963</c:v>
                </c:pt>
                <c:pt idx="934">
                  <c:v>163.755</c:v>
                </c:pt>
                <c:pt idx="935">
                  <c:v>163.71360000000001</c:v>
                </c:pt>
                <c:pt idx="936">
                  <c:v>163.67240000000001</c:v>
                </c:pt>
                <c:pt idx="937">
                  <c:v>163.63149999999999</c:v>
                </c:pt>
                <c:pt idx="938">
                  <c:v>163.5909</c:v>
                </c:pt>
                <c:pt idx="939">
                  <c:v>163.55000000000001</c:v>
                </c:pt>
                <c:pt idx="940">
                  <c:v>163.50790000000001</c:v>
                </c:pt>
                <c:pt idx="941">
                  <c:v>163.4639</c:v>
                </c:pt>
                <c:pt idx="942">
                  <c:v>163.4177</c:v>
                </c:pt>
                <c:pt idx="943">
                  <c:v>163.36920000000001</c:v>
                </c:pt>
                <c:pt idx="944">
                  <c:v>163.3184</c:v>
                </c:pt>
                <c:pt idx="945">
                  <c:v>163.26589999999999</c:v>
                </c:pt>
                <c:pt idx="946">
                  <c:v>163.21250000000001</c:v>
                </c:pt>
                <c:pt idx="947">
                  <c:v>163.15889999999999</c:v>
                </c:pt>
                <c:pt idx="948">
                  <c:v>163.10650000000001</c:v>
                </c:pt>
                <c:pt idx="949">
                  <c:v>163.05670000000001</c:v>
                </c:pt>
                <c:pt idx="950">
                  <c:v>163.0095</c:v>
                </c:pt>
                <c:pt idx="951">
                  <c:v>162.95959999999999</c:v>
                </c:pt>
                <c:pt idx="952">
                  <c:v>162.90020000000001</c:v>
                </c:pt>
                <c:pt idx="953">
                  <c:v>162.8218</c:v>
                </c:pt>
                <c:pt idx="954">
                  <c:v>162.70240000000001</c:v>
                </c:pt>
                <c:pt idx="955">
                  <c:v>162.5171</c:v>
                </c:pt>
                <c:pt idx="956">
                  <c:v>162.25909999999999</c:v>
                </c:pt>
                <c:pt idx="957">
                  <c:v>161.99379999999999</c:v>
                </c:pt>
                <c:pt idx="958">
                  <c:v>161.80500000000001</c:v>
                </c:pt>
                <c:pt idx="959">
                  <c:v>161.74529999999999</c:v>
                </c:pt>
                <c:pt idx="960">
                  <c:v>161.74520000000001</c:v>
                </c:pt>
                <c:pt idx="961">
                  <c:v>161.70410000000001</c:v>
                </c:pt>
                <c:pt idx="962">
                  <c:v>161.54490000000001</c:v>
                </c:pt>
                <c:pt idx="963">
                  <c:v>161.28309999999999</c:v>
                </c:pt>
                <c:pt idx="964">
                  <c:v>160.95779999999999</c:v>
                </c:pt>
                <c:pt idx="965">
                  <c:v>160.60310000000001</c:v>
                </c:pt>
                <c:pt idx="966">
                  <c:v>160.2353</c:v>
                </c:pt>
                <c:pt idx="967">
                  <c:v>159.86600000000001</c:v>
                </c:pt>
                <c:pt idx="968">
                  <c:v>159.5033</c:v>
                </c:pt>
                <c:pt idx="969">
                  <c:v>159.1405</c:v>
                </c:pt>
                <c:pt idx="970">
                  <c:v>158.7671</c:v>
                </c:pt>
                <c:pt idx="971">
                  <c:v>158.3724</c:v>
                </c:pt>
                <c:pt idx="972">
                  <c:v>157.9435</c:v>
                </c:pt>
                <c:pt idx="973">
                  <c:v>157.46719999999999</c:v>
                </c:pt>
                <c:pt idx="974">
                  <c:v>156.946</c:v>
                </c:pt>
                <c:pt idx="975">
                  <c:v>156.4468</c:v>
                </c:pt>
                <c:pt idx="976">
                  <c:v>156.0523</c:v>
                </c:pt>
                <c:pt idx="977">
                  <c:v>155.7731</c:v>
                </c:pt>
                <c:pt idx="978">
                  <c:v>155.33160000000001</c:v>
                </c:pt>
                <c:pt idx="979">
                  <c:v>154.37809999999999</c:v>
                </c:pt>
                <c:pt idx="980">
                  <c:v>152.6156</c:v>
                </c:pt>
                <c:pt idx="981">
                  <c:v>149.95779999999999</c:v>
                </c:pt>
                <c:pt idx="982">
                  <c:v>146.3715</c:v>
                </c:pt>
                <c:pt idx="983">
                  <c:v>142.10900000000001</c:v>
                </c:pt>
                <c:pt idx="984">
                  <c:v>138.56610000000001</c:v>
                </c:pt>
                <c:pt idx="985">
                  <c:v>137.4247</c:v>
                </c:pt>
                <c:pt idx="986">
                  <c:v>139.81219999999999</c:v>
                </c:pt>
                <c:pt idx="987">
                  <c:v>144.6397</c:v>
                </c:pt>
                <c:pt idx="988">
                  <c:v>150.26400000000001</c:v>
                </c:pt>
                <c:pt idx="989">
                  <c:v>155.26240000000001</c:v>
                </c:pt>
                <c:pt idx="990">
                  <c:v>159.0932</c:v>
                </c:pt>
                <c:pt idx="991">
                  <c:v>161.43510000000001</c:v>
                </c:pt>
                <c:pt idx="992">
                  <c:v>162.14940000000001</c:v>
                </c:pt>
                <c:pt idx="993">
                  <c:v>161.82769999999999</c:v>
                </c:pt>
                <c:pt idx="994">
                  <c:v>161.24379999999999</c:v>
                </c:pt>
                <c:pt idx="995">
                  <c:v>161.00640000000001</c:v>
                </c:pt>
                <c:pt idx="996">
                  <c:v>161.0617</c:v>
                </c:pt>
                <c:pt idx="997">
                  <c:v>161.1902</c:v>
                </c:pt>
                <c:pt idx="998">
                  <c:v>161.21950000000001</c:v>
                </c:pt>
                <c:pt idx="999">
                  <c:v>161.16489999999999</c:v>
                </c:pt>
                <c:pt idx="1000">
                  <c:v>161.08869999999999</c:v>
                </c:pt>
                <c:pt idx="1001">
                  <c:v>161.03980000000001</c:v>
                </c:pt>
                <c:pt idx="1002">
                  <c:v>161.0146</c:v>
                </c:pt>
                <c:pt idx="1003">
                  <c:v>160.99619999999999</c:v>
                </c:pt>
                <c:pt idx="1004">
                  <c:v>160.97120000000001</c:v>
                </c:pt>
                <c:pt idx="1005">
                  <c:v>160.94149999999999</c:v>
                </c:pt>
                <c:pt idx="1006">
                  <c:v>160.91220000000001</c:v>
                </c:pt>
                <c:pt idx="1007">
                  <c:v>160.88740000000001</c:v>
                </c:pt>
                <c:pt idx="1008">
                  <c:v>160.86539999999999</c:v>
                </c:pt>
                <c:pt idx="1009">
                  <c:v>160.8434</c:v>
                </c:pt>
                <c:pt idx="1010">
                  <c:v>160.81819999999999</c:v>
                </c:pt>
                <c:pt idx="1011">
                  <c:v>160.7851</c:v>
                </c:pt>
                <c:pt idx="1012">
                  <c:v>160.7389</c:v>
                </c:pt>
                <c:pt idx="1013">
                  <c:v>160.6773</c:v>
                </c:pt>
                <c:pt idx="1014">
                  <c:v>160.60730000000001</c:v>
                </c:pt>
                <c:pt idx="1015">
                  <c:v>160.5386</c:v>
                </c:pt>
                <c:pt idx="1016">
                  <c:v>160.4751</c:v>
                </c:pt>
                <c:pt idx="1017">
                  <c:v>160.3964</c:v>
                </c:pt>
                <c:pt idx="1018">
                  <c:v>160.2765</c:v>
                </c:pt>
                <c:pt idx="1019">
                  <c:v>160.09710000000001</c:v>
                </c:pt>
                <c:pt idx="1020">
                  <c:v>159.8716</c:v>
                </c:pt>
                <c:pt idx="1021">
                  <c:v>159.6215</c:v>
                </c:pt>
                <c:pt idx="1022">
                  <c:v>159.36920000000001</c:v>
                </c:pt>
                <c:pt idx="1023">
                  <c:v>159.14259999999999</c:v>
                </c:pt>
                <c:pt idx="1024">
                  <c:v>158.9708</c:v>
                </c:pt>
                <c:pt idx="1025">
                  <c:v>158.87299999999999</c:v>
                </c:pt>
                <c:pt idx="1026">
                  <c:v>158.82910000000001</c:v>
                </c:pt>
                <c:pt idx="1027">
                  <c:v>158.80930000000001</c:v>
                </c:pt>
                <c:pt idx="1028">
                  <c:v>158.78870000000001</c:v>
                </c:pt>
                <c:pt idx="1029">
                  <c:v>158.76329999999999</c:v>
                </c:pt>
                <c:pt idx="1030">
                  <c:v>158.73419999999999</c:v>
                </c:pt>
                <c:pt idx="1031">
                  <c:v>158.70160000000001</c:v>
                </c:pt>
                <c:pt idx="1032">
                  <c:v>158.66130000000001</c:v>
                </c:pt>
                <c:pt idx="1033">
                  <c:v>158.6087</c:v>
                </c:pt>
                <c:pt idx="1034">
                  <c:v>158.53970000000001</c:v>
                </c:pt>
                <c:pt idx="1035">
                  <c:v>158.45480000000001</c:v>
                </c:pt>
                <c:pt idx="1036">
                  <c:v>158.35570000000001</c:v>
                </c:pt>
                <c:pt idx="1037">
                  <c:v>158.24510000000001</c:v>
                </c:pt>
                <c:pt idx="1038">
                  <c:v>158.1311</c:v>
                </c:pt>
                <c:pt idx="1039">
                  <c:v>158.02279999999999</c:v>
                </c:pt>
                <c:pt idx="1040">
                  <c:v>157.92769999999999</c:v>
                </c:pt>
                <c:pt idx="1041">
                  <c:v>157.8458</c:v>
                </c:pt>
                <c:pt idx="1042">
                  <c:v>157.77549999999999</c:v>
                </c:pt>
                <c:pt idx="1043">
                  <c:v>157.715</c:v>
                </c:pt>
                <c:pt idx="1044">
                  <c:v>157.66200000000001</c:v>
                </c:pt>
                <c:pt idx="1045">
                  <c:v>157.6139</c:v>
                </c:pt>
                <c:pt idx="1046">
                  <c:v>157.56880000000001</c:v>
                </c:pt>
                <c:pt idx="1047">
                  <c:v>157.5275</c:v>
                </c:pt>
                <c:pt idx="1048">
                  <c:v>157.49109999999999</c:v>
                </c:pt>
                <c:pt idx="1049">
                  <c:v>157.46019999999999</c:v>
                </c:pt>
                <c:pt idx="1050">
                  <c:v>157.43219999999999</c:v>
                </c:pt>
                <c:pt idx="1051">
                  <c:v>157.40369999999999</c:v>
                </c:pt>
                <c:pt idx="1052">
                  <c:v>157.37280000000001</c:v>
                </c:pt>
                <c:pt idx="1053">
                  <c:v>157.34370000000001</c:v>
                </c:pt>
                <c:pt idx="1054">
                  <c:v>157.3218</c:v>
                </c:pt>
                <c:pt idx="1055">
                  <c:v>157.3083</c:v>
                </c:pt>
                <c:pt idx="1056">
                  <c:v>157.28739999999999</c:v>
                </c:pt>
                <c:pt idx="1057">
                  <c:v>157.2389</c:v>
                </c:pt>
                <c:pt idx="1058">
                  <c:v>157.14840000000001</c:v>
                </c:pt>
                <c:pt idx="1059">
                  <c:v>157.02420000000001</c:v>
                </c:pt>
                <c:pt idx="1060">
                  <c:v>156.88079999999999</c:v>
                </c:pt>
                <c:pt idx="1061">
                  <c:v>156.73259999999999</c:v>
                </c:pt>
                <c:pt idx="1062">
                  <c:v>156.59540000000001</c:v>
                </c:pt>
                <c:pt idx="1063">
                  <c:v>156.4855</c:v>
                </c:pt>
                <c:pt idx="1064">
                  <c:v>156.4135</c:v>
                </c:pt>
                <c:pt idx="1065">
                  <c:v>156.36789999999999</c:v>
                </c:pt>
                <c:pt idx="1066">
                  <c:v>156.3322</c:v>
                </c:pt>
                <c:pt idx="1067">
                  <c:v>156.29300000000001</c:v>
                </c:pt>
                <c:pt idx="1068">
                  <c:v>156.25190000000001</c:v>
                </c:pt>
                <c:pt idx="1069">
                  <c:v>156.2141</c:v>
                </c:pt>
                <c:pt idx="1070">
                  <c:v>156.1832</c:v>
                </c:pt>
                <c:pt idx="1071">
                  <c:v>156.15710000000001</c:v>
                </c:pt>
                <c:pt idx="1072">
                  <c:v>156.13210000000001</c:v>
                </c:pt>
                <c:pt idx="1073">
                  <c:v>156.10579999999999</c:v>
                </c:pt>
                <c:pt idx="1074">
                  <c:v>156.0797</c:v>
                </c:pt>
                <c:pt idx="1075">
                  <c:v>156.0566</c:v>
                </c:pt>
                <c:pt idx="1076">
                  <c:v>156.0376</c:v>
                </c:pt>
                <c:pt idx="1077">
                  <c:v>156.0179</c:v>
                </c:pt>
                <c:pt idx="1078">
                  <c:v>155.99100000000001</c:v>
                </c:pt>
                <c:pt idx="1079">
                  <c:v>155.95189999999999</c:v>
                </c:pt>
                <c:pt idx="1080">
                  <c:v>155.89959999999999</c:v>
                </c:pt>
                <c:pt idx="1081">
                  <c:v>155.8348</c:v>
                </c:pt>
                <c:pt idx="1082">
                  <c:v>155.7586</c:v>
                </c:pt>
                <c:pt idx="1083">
                  <c:v>155.6746</c:v>
                </c:pt>
                <c:pt idx="1084">
                  <c:v>155.58699999999999</c:v>
                </c:pt>
                <c:pt idx="1085">
                  <c:v>155.50020000000001</c:v>
                </c:pt>
                <c:pt idx="1086">
                  <c:v>155.4178</c:v>
                </c:pt>
                <c:pt idx="1087">
                  <c:v>155.3434</c:v>
                </c:pt>
                <c:pt idx="1088">
                  <c:v>155.2801</c:v>
                </c:pt>
                <c:pt idx="1089">
                  <c:v>155.22909999999999</c:v>
                </c:pt>
                <c:pt idx="1090">
                  <c:v>155.191</c:v>
                </c:pt>
                <c:pt idx="1091">
                  <c:v>155.1653</c:v>
                </c:pt>
                <c:pt idx="1092">
                  <c:v>155.1464</c:v>
                </c:pt>
                <c:pt idx="1093">
                  <c:v>155.1277</c:v>
                </c:pt>
                <c:pt idx="1094">
                  <c:v>155.10480000000001</c:v>
                </c:pt>
                <c:pt idx="1095">
                  <c:v>155.0812</c:v>
                </c:pt>
                <c:pt idx="1096">
                  <c:v>155.0626</c:v>
                </c:pt>
                <c:pt idx="1097">
                  <c:v>155.0513</c:v>
                </c:pt>
                <c:pt idx="1098">
                  <c:v>155.03659999999999</c:v>
                </c:pt>
                <c:pt idx="1099">
                  <c:v>155.00389999999999</c:v>
                </c:pt>
                <c:pt idx="1100">
                  <c:v>154.94239999999999</c:v>
                </c:pt>
                <c:pt idx="1101">
                  <c:v>154.8553</c:v>
                </c:pt>
                <c:pt idx="1102">
                  <c:v>154.74889999999999</c:v>
                </c:pt>
                <c:pt idx="1103">
                  <c:v>154.6311</c:v>
                </c:pt>
                <c:pt idx="1104">
                  <c:v>154.5147</c:v>
                </c:pt>
                <c:pt idx="1105">
                  <c:v>154.41419999999999</c:v>
                </c:pt>
                <c:pt idx="1106">
                  <c:v>154.3399</c:v>
                </c:pt>
                <c:pt idx="1107">
                  <c:v>154.28710000000001</c:v>
                </c:pt>
                <c:pt idx="1108">
                  <c:v>154.2473</c:v>
                </c:pt>
                <c:pt idx="1109">
                  <c:v>154.2133</c:v>
                </c:pt>
                <c:pt idx="1110">
                  <c:v>154.18379999999999</c:v>
                </c:pt>
                <c:pt idx="1111">
                  <c:v>154.1592</c:v>
                </c:pt>
                <c:pt idx="1112">
                  <c:v>154.13900000000001</c:v>
                </c:pt>
                <c:pt idx="1113">
                  <c:v>154.12020000000001</c:v>
                </c:pt>
                <c:pt idx="1114">
                  <c:v>154.0994</c:v>
                </c:pt>
                <c:pt idx="1115">
                  <c:v>154.0737</c:v>
                </c:pt>
                <c:pt idx="1116">
                  <c:v>154.04239999999999</c:v>
                </c:pt>
                <c:pt idx="1117">
                  <c:v>154.00559999999999</c:v>
                </c:pt>
                <c:pt idx="1118">
                  <c:v>153.9639</c:v>
                </c:pt>
                <c:pt idx="1119">
                  <c:v>153.9203</c:v>
                </c:pt>
                <c:pt idx="1120">
                  <c:v>153.87870000000001</c:v>
                </c:pt>
                <c:pt idx="1121">
                  <c:v>153.84209999999999</c:v>
                </c:pt>
                <c:pt idx="1122">
                  <c:v>153.81059999999999</c:v>
                </c:pt>
                <c:pt idx="1123">
                  <c:v>153.78360000000001</c:v>
                </c:pt>
                <c:pt idx="1124">
                  <c:v>153.7603</c:v>
                </c:pt>
                <c:pt idx="1125">
                  <c:v>153.73939999999999</c:v>
                </c:pt>
                <c:pt idx="1126">
                  <c:v>153.7193</c:v>
                </c:pt>
                <c:pt idx="1127">
                  <c:v>153.6987</c:v>
                </c:pt>
                <c:pt idx="1128">
                  <c:v>153.678</c:v>
                </c:pt>
                <c:pt idx="1129">
                  <c:v>153.65770000000001</c:v>
                </c:pt>
                <c:pt idx="1130">
                  <c:v>153.63820000000001</c:v>
                </c:pt>
                <c:pt idx="1131">
                  <c:v>153.61959999999999</c:v>
                </c:pt>
                <c:pt idx="1132">
                  <c:v>153.602</c:v>
                </c:pt>
                <c:pt idx="1133">
                  <c:v>153.58519999999999</c:v>
                </c:pt>
                <c:pt idx="1134">
                  <c:v>153.56899999999999</c:v>
                </c:pt>
                <c:pt idx="1135">
                  <c:v>153.5531</c:v>
                </c:pt>
                <c:pt idx="1136">
                  <c:v>153.5369</c:v>
                </c:pt>
                <c:pt idx="1137">
                  <c:v>153.51900000000001</c:v>
                </c:pt>
                <c:pt idx="1138">
                  <c:v>153.49789999999999</c:v>
                </c:pt>
                <c:pt idx="1139">
                  <c:v>153.47239999999999</c:v>
                </c:pt>
                <c:pt idx="1140">
                  <c:v>153.44390000000001</c:v>
                </c:pt>
                <c:pt idx="1141">
                  <c:v>153.41409999999999</c:v>
                </c:pt>
                <c:pt idx="1142">
                  <c:v>153.38460000000001</c:v>
                </c:pt>
                <c:pt idx="1143">
                  <c:v>153.3569</c:v>
                </c:pt>
                <c:pt idx="1144">
                  <c:v>153.3322</c:v>
                </c:pt>
                <c:pt idx="1145">
                  <c:v>153.31129999999999</c:v>
                </c:pt>
                <c:pt idx="1146">
                  <c:v>153.29320000000001</c:v>
                </c:pt>
                <c:pt idx="1147">
                  <c:v>153.27610000000001</c:v>
                </c:pt>
                <c:pt idx="1148">
                  <c:v>153.2586</c:v>
                </c:pt>
                <c:pt idx="1149">
                  <c:v>153.2406</c:v>
                </c:pt>
                <c:pt idx="1150">
                  <c:v>153.2218</c:v>
                </c:pt>
                <c:pt idx="1151">
                  <c:v>153.20230000000001</c:v>
                </c:pt>
                <c:pt idx="1152">
                  <c:v>153.18299999999999</c:v>
                </c:pt>
                <c:pt idx="1153">
                  <c:v>153.16470000000001</c:v>
                </c:pt>
                <c:pt idx="1154">
                  <c:v>153.148</c:v>
                </c:pt>
                <c:pt idx="1155">
                  <c:v>153.13300000000001</c:v>
                </c:pt>
                <c:pt idx="1156">
                  <c:v>153.11930000000001</c:v>
                </c:pt>
                <c:pt idx="1157">
                  <c:v>153.10640000000001</c:v>
                </c:pt>
                <c:pt idx="1158">
                  <c:v>153.0932</c:v>
                </c:pt>
                <c:pt idx="1159">
                  <c:v>153.07810000000001</c:v>
                </c:pt>
                <c:pt idx="1160">
                  <c:v>153.06</c:v>
                </c:pt>
                <c:pt idx="1161">
                  <c:v>153.03890000000001</c:v>
                </c:pt>
                <c:pt idx="1162">
                  <c:v>153.0154</c:v>
                </c:pt>
                <c:pt idx="1163">
                  <c:v>152.9896</c:v>
                </c:pt>
                <c:pt idx="1164">
                  <c:v>152.96209999999999</c:v>
                </c:pt>
                <c:pt idx="1165">
                  <c:v>152.93299999999999</c:v>
                </c:pt>
                <c:pt idx="1166">
                  <c:v>152.90299999999999</c:v>
                </c:pt>
                <c:pt idx="1167">
                  <c:v>152.87459999999999</c:v>
                </c:pt>
                <c:pt idx="1168">
                  <c:v>152.85059999999999</c:v>
                </c:pt>
                <c:pt idx="1169">
                  <c:v>152.8329</c:v>
                </c:pt>
                <c:pt idx="1170">
                  <c:v>152.81989999999999</c:v>
                </c:pt>
                <c:pt idx="1171">
                  <c:v>152.80940000000001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E0-440E-8936-18DEBE3688EA}"/>
            </c:ext>
          </c:extLst>
        </c:ser>
        <c:ser>
          <c:idx val="5"/>
          <c:order val="5"/>
          <c:tx>
            <c:v>Exit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[0]!Gcode_Exit_X</c:f>
              <c:numCache>
                <c:formatCode>General</c:formatCode>
                <c:ptCount val="3"/>
                <c:pt idx="0">
                  <c:v>59.107100000000003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[0]!Gcode_Exit_Y</c:f>
              <c:numCache>
                <c:formatCode>General</c:formatCode>
                <c:ptCount val="3"/>
                <c:pt idx="0">
                  <c:v>152.80940000000001</c:v>
                </c:pt>
                <c:pt idx="1">
                  <c:v>152.8329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E0-440E-8936-18DEBE368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344128"/>
        <c:axId val="160344688"/>
      </c:scatterChart>
      <c:valAx>
        <c:axId val="160344128"/>
        <c:scaling>
          <c:orientation val="minMax"/>
        </c:scaling>
        <c:delete val="0"/>
        <c:axPos val="b"/>
        <c:majorGridlines/>
        <c:minorGridlines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0344688"/>
        <c:crosses val="autoZero"/>
        <c:crossBetween val="midCat"/>
        <c:majorUnit val="50"/>
        <c:minorUnit val="50"/>
      </c:valAx>
      <c:valAx>
        <c:axId val="160344688"/>
        <c:scaling>
          <c:orientation val="minMax"/>
        </c:scaling>
        <c:delete val="0"/>
        <c:axPos val="l"/>
        <c:majorGridlines/>
        <c:minorGridlines/>
        <c:numFmt formatCode="General" sourceLinked="0"/>
        <c:majorTickMark val="out"/>
        <c:minorTickMark val="none"/>
        <c:tickLblPos val="nextTo"/>
        <c:spPr>
          <a:ln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0344128"/>
        <c:crosses val="autoZero"/>
        <c:crossBetween val="midCat"/>
        <c:minorUnit val="5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en-US" sz="1400" b="1"/>
              <a:t>Right Tower HotWire Pattern</a:t>
            </a:r>
          </a:p>
        </c:rich>
      </c:tx>
      <c:layout>
        <c:manualLayout>
          <c:xMode val="edge"/>
          <c:yMode val="edge"/>
          <c:x val="0.33324523339907958"/>
          <c:y val="0"/>
        </c:manualLayout>
      </c:layout>
      <c:overlay val="1"/>
      <c:spPr>
        <a:solidFill>
          <a:schemeClr val="bg1">
            <a:lumMod val="95000"/>
          </a:schemeClr>
        </a:solidFill>
      </c:spPr>
    </c:title>
    <c:autoTitleDeleted val="0"/>
    <c:plotArea>
      <c:layout>
        <c:manualLayout>
          <c:layoutTarget val="inner"/>
          <c:xMode val="edge"/>
          <c:yMode val="edge"/>
          <c:x val="1.8333333333333337E-2"/>
          <c:y val="2.0119937694704049E-2"/>
          <c:w val="0.91735650887573961"/>
          <c:h val="0.91376998961578404"/>
        </c:manualLayout>
      </c:layout>
      <c:scatterChart>
        <c:scatterStyle val="lineMarker"/>
        <c:varyColors val="0"/>
        <c:ser>
          <c:idx val="0"/>
          <c:order val="0"/>
          <c:tx>
            <c:v>Foam Block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Drela!$BB$9:$BB$13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550</c:v>
                </c:pt>
                <c:pt idx="3">
                  <c:v>550</c:v>
                </c:pt>
                <c:pt idx="4">
                  <c:v>50</c:v>
                </c:pt>
              </c:numCache>
            </c:numRef>
          </c:xVal>
          <c:yVal>
            <c:numRef>
              <c:f>Drela!$BC$9:$BC$13</c:f>
              <c:numCache>
                <c:formatCode>General</c:formatCode>
                <c:ptCount val="5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CE-4F0D-91AE-91C1A170159A}"/>
            </c:ext>
          </c:extLst>
        </c:ser>
        <c:ser>
          <c:idx val="1"/>
          <c:order val="1"/>
          <c:tx>
            <c:v>(1) Entrance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[0]!Gcode_entrance_U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570</c:v>
                </c:pt>
                <c:pt idx="3">
                  <c:v>570</c:v>
                </c:pt>
              </c:numCache>
            </c:numRef>
          </c:xVal>
          <c:yVal>
            <c:numRef>
              <c:f>[0]!Gcode_Entrance_Z</c:f>
              <c:numCache>
                <c:formatCode>General</c:formatCode>
                <c:ptCount val="4"/>
                <c:pt idx="0">
                  <c:v>0</c:v>
                </c:pt>
                <c:pt idx="1">
                  <c:v>210</c:v>
                </c:pt>
                <c:pt idx="2">
                  <c:v>210</c:v>
                </c:pt>
                <c:pt idx="3">
                  <c:v>47.091500000000003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CE-4F0D-91AE-91C1A170159A}"/>
            </c:ext>
          </c:extLst>
        </c:ser>
        <c:ser>
          <c:idx val="2"/>
          <c:order val="2"/>
          <c:tx>
            <c:v>(2) Wing1 Pattern</c:v>
          </c:tx>
          <c:spPr>
            <a:ln w="28575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[0]!Gcode_W1_U</c:f>
              <c:numCache>
                <c:formatCode>General</c:formatCode>
                <c:ptCount val="1172"/>
                <c:pt idx="0">
                  <c:v>570</c:v>
                </c:pt>
                <c:pt idx="1">
                  <c:v>531.12630000000001</c:v>
                </c:pt>
                <c:pt idx="2">
                  <c:v>531.19259999999997</c:v>
                </c:pt>
                <c:pt idx="3">
                  <c:v>531.23659999999995</c:v>
                </c:pt>
                <c:pt idx="4">
                  <c:v>531.23590000000002</c:v>
                </c:pt>
                <c:pt idx="5">
                  <c:v>531.17319999999995</c:v>
                </c:pt>
                <c:pt idx="6">
                  <c:v>531.05060000000003</c:v>
                </c:pt>
                <c:pt idx="7">
                  <c:v>530.875</c:v>
                </c:pt>
                <c:pt idx="8">
                  <c:v>530.65530000000001</c:v>
                </c:pt>
                <c:pt idx="9">
                  <c:v>530.4085</c:v>
                </c:pt>
                <c:pt idx="10">
                  <c:v>530.15340000000003</c:v>
                </c:pt>
                <c:pt idx="11">
                  <c:v>529.90530000000001</c:v>
                </c:pt>
                <c:pt idx="12">
                  <c:v>529.66549999999995</c:v>
                </c:pt>
                <c:pt idx="13">
                  <c:v>529.43179999999995</c:v>
                </c:pt>
                <c:pt idx="14">
                  <c:v>529.20050000000003</c:v>
                </c:pt>
                <c:pt idx="15">
                  <c:v>528.9633</c:v>
                </c:pt>
                <c:pt idx="16">
                  <c:v>528.71029999999996</c:v>
                </c:pt>
                <c:pt idx="17">
                  <c:v>528.43610000000001</c:v>
                </c:pt>
                <c:pt idx="18">
                  <c:v>528.15139999999997</c:v>
                </c:pt>
                <c:pt idx="19">
                  <c:v>527.87130000000002</c:v>
                </c:pt>
                <c:pt idx="20">
                  <c:v>527.61080000000004</c:v>
                </c:pt>
                <c:pt idx="21">
                  <c:v>527.38499999999999</c:v>
                </c:pt>
                <c:pt idx="22">
                  <c:v>527.20870000000002</c:v>
                </c:pt>
                <c:pt idx="23">
                  <c:v>527.08609999999999</c:v>
                </c:pt>
                <c:pt idx="24">
                  <c:v>526.97680000000003</c:v>
                </c:pt>
                <c:pt idx="25">
                  <c:v>526.82939999999996</c:v>
                </c:pt>
                <c:pt idx="26">
                  <c:v>526.60209999999995</c:v>
                </c:pt>
                <c:pt idx="27">
                  <c:v>526.29169999999999</c:v>
                </c:pt>
                <c:pt idx="28">
                  <c:v>525.90449999999998</c:v>
                </c:pt>
                <c:pt idx="29">
                  <c:v>525.45060000000001</c:v>
                </c:pt>
                <c:pt idx="30">
                  <c:v>524.95460000000003</c:v>
                </c:pt>
                <c:pt idx="31">
                  <c:v>524.44479999999999</c:v>
                </c:pt>
                <c:pt idx="32">
                  <c:v>523.93859999999995</c:v>
                </c:pt>
                <c:pt idx="33">
                  <c:v>523.40890000000002</c:v>
                </c:pt>
                <c:pt idx="34">
                  <c:v>522.81759999999997</c:v>
                </c:pt>
                <c:pt idx="35">
                  <c:v>522.13319999999999</c:v>
                </c:pt>
                <c:pt idx="36">
                  <c:v>521.3501</c:v>
                </c:pt>
                <c:pt idx="37">
                  <c:v>520.46950000000004</c:v>
                </c:pt>
                <c:pt idx="38">
                  <c:v>519.50390000000004</c:v>
                </c:pt>
                <c:pt idx="39">
                  <c:v>518.51319999999998</c:v>
                </c:pt>
                <c:pt idx="40">
                  <c:v>517.56880000000001</c:v>
                </c:pt>
                <c:pt idx="41">
                  <c:v>516.72990000000004</c:v>
                </c:pt>
                <c:pt idx="42">
                  <c:v>516.0059</c:v>
                </c:pt>
                <c:pt idx="43">
                  <c:v>515.39369999999997</c:v>
                </c:pt>
                <c:pt idx="44">
                  <c:v>514.87980000000005</c:v>
                </c:pt>
                <c:pt idx="45">
                  <c:v>514.4076</c:v>
                </c:pt>
                <c:pt idx="46">
                  <c:v>513.91010000000006</c:v>
                </c:pt>
                <c:pt idx="47">
                  <c:v>513.33730000000003</c:v>
                </c:pt>
                <c:pt idx="48">
                  <c:v>512.70719999999994</c:v>
                </c:pt>
                <c:pt idx="49">
                  <c:v>512.05510000000004</c:v>
                </c:pt>
                <c:pt idx="50">
                  <c:v>511.41300000000001</c:v>
                </c:pt>
                <c:pt idx="51">
                  <c:v>510.80040000000002</c:v>
                </c:pt>
                <c:pt idx="52">
                  <c:v>510.2337</c:v>
                </c:pt>
                <c:pt idx="53">
                  <c:v>509.72230000000002</c:v>
                </c:pt>
                <c:pt idx="54">
                  <c:v>509.24740000000003</c:v>
                </c:pt>
                <c:pt idx="55">
                  <c:v>508.7833</c:v>
                </c:pt>
                <c:pt idx="56">
                  <c:v>508.30930000000001</c:v>
                </c:pt>
                <c:pt idx="57">
                  <c:v>507.82440000000003</c:v>
                </c:pt>
                <c:pt idx="58">
                  <c:v>507.3331</c:v>
                </c:pt>
                <c:pt idx="59">
                  <c:v>506.84019999999998</c:v>
                </c:pt>
                <c:pt idx="60">
                  <c:v>506.35399999999998</c:v>
                </c:pt>
                <c:pt idx="61">
                  <c:v>505.88310000000001</c:v>
                </c:pt>
                <c:pt idx="62">
                  <c:v>505.42849999999999</c:v>
                </c:pt>
                <c:pt idx="63">
                  <c:v>504.95830000000001</c:v>
                </c:pt>
                <c:pt idx="64">
                  <c:v>504.43299999999999</c:v>
                </c:pt>
                <c:pt idx="65">
                  <c:v>503.81740000000002</c:v>
                </c:pt>
                <c:pt idx="66">
                  <c:v>503.09589999999997</c:v>
                </c:pt>
                <c:pt idx="67">
                  <c:v>502.2577</c:v>
                </c:pt>
                <c:pt idx="68">
                  <c:v>501.30739999999997</c:v>
                </c:pt>
                <c:pt idx="69">
                  <c:v>500.31290000000001</c:v>
                </c:pt>
                <c:pt idx="70">
                  <c:v>499.35770000000002</c:v>
                </c:pt>
                <c:pt idx="71">
                  <c:v>498.51119999999997</c:v>
                </c:pt>
                <c:pt idx="72">
                  <c:v>497.78660000000002</c:v>
                </c:pt>
                <c:pt idx="73">
                  <c:v>497.18299999999999</c:v>
                </c:pt>
                <c:pt idx="74">
                  <c:v>496.68630000000002</c:v>
                </c:pt>
                <c:pt idx="75">
                  <c:v>496.22980000000001</c:v>
                </c:pt>
                <c:pt idx="76">
                  <c:v>495.73329999999999</c:v>
                </c:pt>
                <c:pt idx="77">
                  <c:v>495.1302</c:v>
                </c:pt>
                <c:pt idx="78">
                  <c:v>494.40600000000001</c:v>
                </c:pt>
                <c:pt idx="79">
                  <c:v>493.55950000000001</c:v>
                </c:pt>
                <c:pt idx="80">
                  <c:v>492.60390000000001</c:v>
                </c:pt>
                <c:pt idx="81">
                  <c:v>491.60969999999998</c:v>
                </c:pt>
                <c:pt idx="82">
                  <c:v>490.6617</c:v>
                </c:pt>
                <c:pt idx="83">
                  <c:v>489.83159999999998</c:v>
                </c:pt>
                <c:pt idx="84">
                  <c:v>489.13869999999997</c:v>
                </c:pt>
                <c:pt idx="85">
                  <c:v>488.58940000000001</c:v>
                </c:pt>
                <c:pt idx="86">
                  <c:v>488.17989999999998</c:v>
                </c:pt>
                <c:pt idx="87">
                  <c:v>487.86649999999997</c:v>
                </c:pt>
                <c:pt idx="88">
                  <c:v>487.59559999999999</c:v>
                </c:pt>
                <c:pt idx="89">
                  <c:v>487.3134</c:v>
                </c:pt>
                <c:pt idx="90">
                  <c:v>486.96640000000002</c:v>
                </c:pt>
                <c:pt idx="91">
                  <c:v>486.5009</c:v>
                </c:pt>
                <c:pt idx="92">
                  <c:v>485.88080000000002</c:v>
                </c:pt>
                <c:pt idx="93">
                  <c:v>485.1397</c:v>
                </c:pt>
                <c:pt idx="94">
                  <c:v>484.32870000000003</c:v>
                </c:pt>
                <c:pt idx="95">
                  <c:v>483.4785</c:v>
                </c:pt>
                <c:pt idx="96">
                  <c:v>482.53730000000002</c:v>
                </c:pt>
                <c:pt idx="97">
                  <c:v>481.43290000000002</c:v>
                </c:pt>
                <c:pt idx="98">
                  <c:v>480.11779999999999</c:v>
                </c:pt>
                <c:pt idx="99">
                  <c:v>478.6438</c:v>
                </c:pt>
                <c:pt idx="100">
                  <c:v>477.08710000000002</c:v>
                </c:pt>
                <c:pt idx="101">
                  <c:v>475.52629999999999</c:v>
                </c:pt>
                <c:pt idx="102">
                  <c:v>474.04790000000003</c:v>
                </c:pt>
                <c:pt idx="103">
                  <c:v>472.74040000000002</c:v>
                </c:pt>
                <c:pt idx="104">
                  <c:v>471.65969999999999</c:v>
                </c:pt>
                <c:pt idx="105">
                  <c:v>470.73009999999999</c:v>
                </c:pt>
                <c:pt idx="106">
                  <c:v>469.84370000000001</c:v>
                </c:pt>
                <c:pt idx="107">
                  <c:v>468.91390000000001</c:v>
                </c:pt>
                <c:pt idx="108">
                  <c:v>467.94130000000001</c:v>
                </c:pt>
                <c:pt idx="109">
                  <c:v>466.94819999999999</c:v>
                </c:pt>
                <c:pt idx="110">
                  <c:v>465.9563</c:v>
                </c:pt>
                <c:pt idx="111">
                  <c:v>464.98509999999999</c:v>
                </c:pt>
                <c:pt idx="112">
                  <c:v>464.05309999999997</c:v>
                </c:pt>
                <c:pt idx="113">
                  <c:v>463.1755</c:v>
                </c:pt>
                <c:pt idx="114">
                  <c:v>462.35219999999998</c:v>
                </c:pt>
                <c:pt idx="115">
                  <c:v>461.5797</c:v>
                </c:pt>
                <c:pt idx="116">
                  <c:v>460.85230000000001</c:v>
                </c:pt>
                <c:pt idx="117">
                  <c:v>460.15719999999999</c:v>
                </c:pt>
                <c:pt idx="118">
                  <c:v>459.47969999999998</c:v>
                </c:pt>
                <c:pt idx="119">
                  <c:v>458.79950000000002</c:v>
                </c:pt>
                <c:pt idx="120">
                  <c:v>458.0745</c:v>
                </c:pt>
                <c:pt idx="121">
                  <c:v>457.2568</c:v>
                </c:pt>
                <c:pt idx="122">
                  <c:v>456.315</c:v>
                </c:pt>
                <c:pt idx="123">
                  <c:v>455.2826</c:v>
                </c:pt>
                <c:pt idx="124">
                  <c:v>454.20960000000002</c:v>
                </c:pt>
                <c:pt idx="125">
                  <c:v>453.1456</c:v>
                </c:pt>
                <c:pt idx="126">
                  <c:v>452.13869999999997</c:v>
                </c:pt>
                <c:pt idx="127">
                  <c:v>451.23719999999997</c:v>
                </c:pt>
                <c:pt idx="128">
                  <c:v>450.46820000000002</c:v>
                </c:pt>
                <c:pt idx="129">
                  <c:v>449.77699999999999</c:v>
                </c:pt>
                <c:pt idx="130">
                  <c:v>449.08800000000002</c:v>
                </c:pt>
                <c:pt idx="131">
                  <c:v>448.34539999999998</c:v>
                </c:pt>
                <c:pt idx="132">
                  <c:v>447.57240000000002</c:v>
                </c:pt>
                <c:pt idx="133">
                  <c:v>446.81200000000001</c:v>
                </c:pt>
                <c:pt idx="134">
                  <c:v>446.09769999999997</c:v>
                </c:pt>
                <c:pt idx="135">
                  <c:v>445.4264</c:v>
                </c:pt>
                <c:pt idx="136">
                  <c:v>444.78519999999997</c:v>
                </c:pt>
                <c:pt idx="137">
                  <c:v>444.16039999999998</c:v>
                </c:pt>
                <c:pt idx="138">
                  <c:v>443.53309999999999</c:v>
                </c:pt>
                <c:pt idx="139">
                  <c:v>442.8836</c:v>
                </c:pt>
                <c:pt idx="140">
                  <c:v>442.19659999999999</c:v>
                </c:pt>
                <c:pt idx="141">
                  <c:v>441.47629999999998</c:v>
                </c:pt>
                <c:pt idx="142">
                  <c:v>440.7319</c:v>
                </c:pt>
                <c:pt idx="143">
                  <c:v>439.97719999999998</c:v>
                </c:pt>
                <c:pt idx="144">
                  <c:v>439.24669999999998</c:v>
                </c:pt>
                <c:pt idx="145">
                  <c:v>438.57990000000001</c:v>
                </c:pt>
                <c:pt idx="146">
                  <c:v>438.00209999999998</c:v>
                </c:pt>
                <c:pt idx="147">
                  <c:v>437.483</c:v>
                </c:pt>
                <c:pt idx="148">
                  <c:v>436.97829999999999</c:v>
                </c:pt>
                <c:pt idx="149">
                  <c:v>436.44709999999998</c:v>
                </c:pt>
                <c:pt idx="150">
                  <c:v>435.86309999999997</c:v>
                </c:pt>
                <c:pt idx="151">
                  <c:v>435.20330000000001</c:v>
                </c:pt>
                <c:pt idx="152">
                  <c:v>434.45659999999998</c:v>
                </c:pt>
                <c:pt idx="153">
                  <c:v>433.65789999999998</c:v>
                </c:pt>
                <c:pt idx="154">
                  <c:v>432.85399999999998</c:v>
                </c:pt>
                <c:pt idx="155">
                  <c:v>432.0831</c:v>
                </c:pt>
                <c:pt idx="156">
                  <c:v>431.35079999999999</c:v>
                </c:pt>
                <c:pt idx="157">
                  <c:v>430.65449999999998</c:v>
                </c:pt>
                <c:pt idx="158">
                  <c:v>429.9812</c:v>
                </c:pt>
                <c:pt idx="159">
                  <c:v>429.27760000000001</c:v>
                </c:pt>
                <c:pt idx="160">
                  <c:v>428.48009999999999</c:v>
                </c:pt>
                <c:pt idx="161">
                  <c:v>427.54509999999999</c:v>
                </c:pt>
                <c:pt idx="162">
                  <c:v>426.50959999999998</c:v>
                </c:pt>
                <c:pt idx="163">
                  <c:v>425.43049999999999</c:v>
                </c:pt>
                <c:pt idx="164">
                  <c:v>424.36770000000001</c:v>
                </c:pt>
                <c:pt idx="165">
                  <c:v>423.3929</c:v>
                </c:pt>
                <c:pt idx="166">
                  <c:v>422.58080000000001</c:v>
                </c:pt>
                <c:pt idx="167">
                  <c:v>421.976</c:v>
                </c:pt>
                <c:pt idx="168">
                  <c:v>421.50310000000002</c:v>
                </c:pt>
                <c:pt idx="169">
                  <c:v>421.0566</c:v>
                </c:pt>
                <c:pt idx="170">
                  <c:v>420.55</c:v>
                </c:pt>
                <c:pt idx="171">
                  <c:v>419.97269999999997</c:v>
                </c:pt>
                <c:pt idx="172">
                  <c:v>419.33260000000001</c:v>
                </c:pt>
                <c:pt idx="173">
                  <c:v>418.64049999999997</c:v>
                </c:pt>
                <c:pt idx="174">
                  <c:v>417.91649999999998</c:v>
                </c:pt>
                <c:pt idx="175">
                  <c:v>417.18310000000002</c:v>
                </c:pt>
                <c:pt idx="176">
                  <c:v>416.45850000000002</c:v>
                </c:pt>
                <c:pt idx="177">
                  <c:v>415.74310000000003</c:v>
                </c:pt>
                <c:pt idx="178">
                  <c:v>415.03289999999998</c:v>
                </c:pt>
                <c:pt idx="179">
                  <c:v>414.32350000000002</c:v>
                </c:pt>
                <c:pt idx="180">
                  <c:v>413.60879999999997</c:v>
                </c:pt>
                <c:pt idx="181">
                  <c:v>412.88209999999998</c:v>
                </c:pt>
                <c:pt idx="182">
                  <c:v>412.14280000000002</c:v>
                </c:pt>
                <c:pt idx="183">
                  <c:v>411.41539999999998</c:v>
                </c:pt>
                <c:pt idx="184">
                  <c:v>410.7303</c:v>
                </c:pt>
                <c:pt idx="185">
                  <c:v>410.11360000000002</c:v>
                </c:pt>
                <c:pt idx="186">
                  <c:v>409.57380000000001</c:v>
                </c:pt>
                <c:pt idx="187">
                  <c:v>409.11540000000002</c:v>
                </c:pt>
                <c:pt idx="188">
                  <c:v>408.73379999999997</c:v>
                </c:pt>
                <c:pt idx="189">
                  <c:v>408.39049999999997</c:v>
                </c:pt>
                <c:pt idx="190">
                  <c:v>408.03829999999999</c:v>
                </c:pt>
                <c:pt idx="191">
                  <c:v>407.64120000000003</c:v>
                </c:pt>
                <c:pt idx="192">
                  <c:v>407.20850000000002</c:v>
                </c:pt>
                <c:pt idx="193">
                  <c:v>406.76080000000002</c:v>
                </c:pt>
                <c:pt idx="194">
                  <c:v>406.3168</c:v>
                </c:pt>
                <c:pt idx="195">
                  <c:v>405.8879</c:v>
                </c:pt>
                <c:pt idx="196">
                  <c:v>405.48349999999999</c:v>
                </c:pt>
                <c:pt idx="197">
                  <c:v>405.10930000000002</c:v>
                </c:pt>
                <c:pt idx="198">
                  <c:v>404.75510000000003</c:v>
                </c:pt>
                <c:pt idx="199">
                  <c:v>404.40649999999999</c:v>
                </c:pt>
                <c:pt idx="200">
                  <c:v>404.0523</c:v>
                </c:pt>
                <c:pt idx="201">
                  <c:v>403.69240000000002</c:v>
                </c:pt>
                <c:pt idx="202">
                  <c:v>403.32960000000003</c:v>
                </c:pt>
                <c:pt idx="203">
                  <c:v>402.9667</c:v>
                </c:pt>
                <c:pt idx="204">
                  <c:v>402.60660000000001</c:v>
                </c:pt>
                <c:pt idx="205">
                  <c:v>402.25229999999999</c:v>
                </c:pt>
                <c:pt idx="206">
                  <c:v>401.90390000000002</c:v>
                </c:pt>
                <c:pt idx="207">
                  <c:v>401.5496</c:v>
                </c:pt>
                <c:pt idx="208">
                  <c:v>401.17489999999998</c:v>
                </c:pt>
                <c:pt idx="209">
                  <c:v>400.76839999999999</c:v>
                </c:pt>
                <c:pt idx="210">
                  <c:v>400.3322</c:v>
                </c:pt>
                <c:pt idx="211">
                  <c:v>399.87189999999998</c:v>
                </c:pt>
                <c:pt idx="212">
                  <c:v>399.39550000000003</c:v>
                </c:pt>
                <c:pt idx="213">
                  <c:v>398.92090000000002</c:v>
                </c:pt>
                <c:pt idx="214">
                  <c:v>398.46870000000001</c:v>
                </c:pt>
                <c:pt idx="215">
                  <c:v>398.05340000000001</c:v>
                </c:pt>
                <c:pt idx="216">
                  <c:v>397.66570000000002</c:v>
                </c:pt>
                <c:pt idx="217">
                  <c:v>397.29039999999998</c:v>
                </c:pt>
                <c:pt idx="218">
                  <c:v>396.91669999999999</c:v>
                </c:pt>
                <c:pt idx="219">
                  <c:v>396.55290000000002</c:v>
                </c:pt>
                <c:pt idx="220">
                  <c:v>396.21210000000002</c:v>
                </c:pt>
                <c:pt idx="221">
                  <c:v>395.90530000000001</c:v>
                </c:pt>
                <c:pt idx="222">
                  <c:v>395.6354</c:v>
                </c:pt>
                <c:pt idx="223">
                  <c:v>395.4033</c:v>
                </c:pt>
                <c:pt idx="224">
                  <c:v>395.20710000000003</c:v>
                </c:pt>
                <c:pt idx="225">
                  <c:v>395.03289999999998</c:v>
                </c:pt>
                <c:pt idx="226">
                  <c:v>394.86410000000001</c:v>
                </c:pt>
                <c:pt idx="227">
                  <c:v>394.68770000000001</c:v>
                </c:pt>
                <c:pt idx="228">
                  <c:v>394.5061</c:v>
                </c:pt>
                <c:pt idx="229">
                  <c:v>394.32530000000003</c:v>
                </c:pt>
                <c:pt idx="230">
                  <c:v>394.149</c:v>
                </c:pt>
                <c:pt idx="231">
                  <c:v>393.97199999999998</c:v>
                </c:pt>
                <c:pt idx="232">
                  <c:v>393.78629999999998</c:v>
                </c:pt>
                <c:pt idx="233">
                  <c:v>393.5865</c:v>
                </c:pt>
                <c:pt idx="234">
                  <c:v>393.37569999999999</c:v>
                </c:pt>
                <c:pt idx="235">
                  <c:v>393.15949999999998</c:v>
                </c:pt>
                <c:pt idx="236">
                  <c:v>392.94319999999999</c:v>
                </c:pt>
                <c:pt idx="237">
                  <c:v>392.73239999999998</c:v>
                </c:pt>
                <c:pt idx="238">
                  <c:v>392.5326</c:v>
                </c:pt>
                <c:pt idx="239">
                  <c:v>392.34629999999999</c:v>
                </c:pt>
                <c:pt idx="240">
                  <c:v>392.1644</c:v>
                </c:pt>
                <c:pt idx="241">
                  <c:v>391.97480000000002</c:v>
                </c:pt>
                <c:pt idx="242">
                  <c:v>391.762</c:v>
                </c:pt>
                <c:pt idx="243">
                  <c:v>391.49700000000001</c:v>
                </c:pt>
                <c:pt idx="244">
                  <c:v>391.14729999999997</c:v>
                </c:pt>
                <c:pt idx="245">
                  <c:v>390.69009999999997</c:v>
                </c:pt>
                <c:pt idx="246">
                  <c:v>390.142</c:v>
                </c:pt>
                <c:pt idx="247">
                  <c:v>389.52929999999998</c:v>
                </c:pt>
                <c:pt idx="248">
                  <c:v>388.87099999999998</c:v>
                </c:pt>
                <c:pt idx="249">
                  <c:v>388.1574</c:v>
                </c:pt>
                <c:pt idx="250">
                  <c:v>387.37139999999999</c:v>
                </c:pt>
                <c:pt idx="251">
                  <c:v>386.50369999999998</c:v>
                </c:pt>
                <c:pt idx="252">
                  <c:v>385.57479999999998</c:v>
                </c:pt>
                <c:pt idx="253">
                  <c:v>384.61309999999997</c:v>
                </c:pt>
                <c:pt idx="254">
                  <c:v>383.64819999999997</c:v>
                </c:pt>
                <c:pt idx="255">
                  <c:v>382.71640000000002</c:v>
                </c:pt>
                <c:pt idx="256">
                  <c:v>381.85570000000001</c:v>
                </c:pt>
                <c:pt idx="257">
                  <c:v>381.0899</c:v>
                </c:pt>
                <c:pt idx="258">
                  <c:v>380.38679999999999</c:v>
                </c:pt>
                <c:pt idx="259">
                  <c:v>379.7</c:v>
                </c:pt>
                <c:pt idx="260">
                  <c:v>378.9932</c:v>
                </c:pt>
                <c:pt idx="261">
                  <c:v>378.27</c:v>
                </c:pt>
                <c:pt idx="262">
                  <c:v>377.5437</c:v>
                </c:pt>
                <c:pt idx="263">
                  <c:v>376.82420000000002</c:v>
                </c:pt>
                <c:pt idx="264">
                  <c:v>376.10770000000002</c:v>
                </c:pt>
                <c:pt idx="265">
                  <c:v>375.38679999999999</c:v>
                </c:pt>
                <c:pt idx="266">
                  <c:v>374.66120000000001</c:v>
                </c:pt>
                <c:pt idx="267">
                  <c:v>373.95920000000001</c:v>
                </c:pt>
                <c:pt idx="268">
                  <c:v>373.31639999999999</c:v>
                </c:pt>
                <c:pt idx="269">
                  <c:v>372.75639999999999</c:v>
                </c:pt>
                <c:pt idx="270">
                  <c:v>372.2568</c:v>
                </c:pt>
                <c:pt idx="271">
                  <c:v>371.78320000000002</c:v>
                </c:pt>
                <c:pt idx="272">
                  <c:v>371.30070000000001</c:v>
                </c:pt>
                <c:pt idx="273">
                  <c:v>370.77199999999999</c:v>
                </c:pt>
                <c:pt idx="274">
                  <c:v>370.15870000000001</c:v>
                </c:pt>
                <c:pt idx="275">
                  <c:v>369.44349999999997</c:v>
                </c:pt>
                <c:pt idx="276">
                  <c:v>368.69240000000002</c:v>
                </c:pt>
                <c:pt idx="277">
                  <c:v>367.9923</c:v>
                </c:pt>
                <c:pt idx="278">
                  <c:v>367.41430000000003</c:v>
                </c:pt>
                <c:pt idx="279">
                  <c:v>366.96710000000002</c:v>
                </c:pt>
                <c:pt idx="280">
                  <c:v>366.64400000000001</c:v>
                </c:pt>
                <c:pt idx="281">
                  <c:v>366.43090000000001</c:v>
                </c:pt>
                <c:pt idx="282">
                  <c:v>366.28570000000002</c:v>
                </c:pt>
                <c:pt idx="283">
                  <c:v>366.15890000000002</c:v>
                </c:pt>
                <c:pt idx="284">
                  <c:v>366.01130000000001</c:v>
                </c:pt>
                <c:pt idx="285">
                  <c:v>365.84390000000002</c:v>
                </c:pt>
                <c:pt idx="286">
                  <c:v>365.66759999999999</c:v>
                </c:pt>
                <c:pt idx="287">
                  <c:v>365.49079999999998</c:v>
                </c:pt>
                <c:pt idx="288">
                  <c:v>365.31180000000001</c:v>
                </c:pt>
                <c:pt idx="289">
                  <c:v>365.12580000000003</c:v>
                </c:pt>
                <c:pt idx="290">
                  <c:v>364.93</c:v>
                </c:pt>
                <c:pt idx="291">
                  <c:v>364.72710000000001</c:v>
                </c:pt>
                <c:pt idx="292">
                  <c:v>364.52120000000002</c:v>
                </c:pt>
                <c:pt idx="293">
                  <c:v>364.31630000000001</c:v>
                </c:pt>
                <c:pt idx="294">
                  <c:v>364.11430000000001</c:v>
                </c:pt>
                <c:pt idx="295">
                  <c:v>363.91660000000002</c:v>
                </c:pt>
                <c:pt idx="296">
                  <c:v>363.72519999999997</c:v>
                </c:pt>
                <c:pt idx="297">
                  <c:v>363.54349999999999</c:v>
                </c:pt>
                <c:pt idx="298">
                  <c:v>363.37509999999997</c:v>
                </c:pt>
                <c:pt idx="299">
                  <c:v>363.22320000000002</c:v>
                </c:pt>
                <c:pt idx="300">
                  <c:v>363.08870000000002</c:v>
                </c:pt>
                <c:pt idx="301">
                  <c:v>362.97179999999997</c:v>
                </c:pt>
                <c:pt idx="302">
                  <c:v>362.87169999999998</c:v>
                </c:pt>
                <c:pt idx="303">
                  <c:v>362.7835</c:v>
                </c:pt>
                <c:pt idx="304">
                  <c:v>362.7013</c:v>
                </c:pt>
                <c:pt idx="305">
                  <c:v>362.61399999999998</c:v>
                </c:pt>
                <c:pt idx="306">
                  <c:v>362.49029999999999</c:v>
                </c:pt>
                <c:pt idx="307">
                  <c:v>362.29379999999998</c:v>
                </c:pt>
                <c:pt idx="308">
                  <c:v>361.9984</c:v>
                </c:pt>
                <c:pt idx="309">
                  <c:v>361.61970000000002</c:v>
                </c:pt>
                <c:pt idx="310">
                  <c:v>361.18389999999999</c:v>
                </c:pt>
                <c:pt idx="311">
                  <c:v>360.72370000000001</c:v>
                </c:pt>
                <c:pt idx="312">
                  <c:v>360.29989999999998</c:v>
                </c:pt>
                <c:pt idx="313">
                  <c:v>359.98</c:v>
                </c:pt>
                <c:pt idx="314">
                  <c:v>359.80549999999999</c:v>
                </c:pt>
                <c:pt idx="315">
                  <c:v>359.71390000000002</c:v>
                </c:pt>
                <c:pt idx="316">
                  <c:v>359.6164</c:v>
                </c:pt>
                <c:pt idx="317">
                  <c:v>359.46679999999998</c:v>
                </c:pt>
                <c:pt idx="318">
                  <c:v>359.38819999999998</c:v>
                </c:pt>
                <c:pt idx="319">
                  <c:v>359.5462</c:v>
                </c:pt>
                <c:pt idx="320">
                  <c:v>359.97219999999999</c:v>
                </c:pt>
                <c:pt idx="321">
                  <c:v>360.1617</c:v>
                </c:pt>
                <c:pt idx="322">
                  <c:v>359.476</c:v>
                </c:pt>
                <c:pt idx="323">
                  <c:v>357.46679999999998</c:v>
                </c:pt>
                <c:pt idx="324">
                  <c:v>354.44639999999998</c:v>
                </c:pt>
                <c:pt idx="325">
                  <c:v>350.91730000000001</c:v>
                </c:pt>
                <c:pt idx="326">
                  <c:v>347.38400000000001</c:v>
                </c:pt>
                <c:pt idx="327">
                  <c:v>344.35950000000003</c:v>
                </c:pt>
                <c:pt idx="328">
                  <c:v>342.35849999999999</c:v>
                </c:pt>
                <c:pt idx="329">
                  <c:v>341.70269999999999</c:v>
                </c:pt>
                <c:pt idx="330">
                  <c:v>341.94069999999999</c:v>
                </c:pt>
                <c:pt idx="331">
                  <c:v>342.42829999999998</c:v>
                </c:pt>
                <c:pt idx="332">
                  <c:v>342.65269999999998</c:v>
                </c:pt>
                <c:pt idx="333">
                  <c:v>342.6275</c:v>
                </c:pt>
                <c:pt idx="334">
                  <c:v>342.49810000000002</c:v>
                </c:pt>
                <c:pt idx="335">
                  <c:v>342.37889999999999</c:v>
                </c:pt>
                <c:pt idx="336">
                  <c:v>342.25970000000001</c:v>
                </c:pt>
                <c:pt idx="337">
                  <c:v>342.09949999999998</c:v>
                </c:pt>
                <c:pt idx="338">
                  <c:v>341.86970000000002</c:v>
                </c:pt>
                <c:pt idx="339">
                  <c:v>341.59230000000002</c:v>
                </c:pt>
                <c:pt idx="340">
                  <c:v>341.30160000000001</c:v>
                </c:pt>
                <c:pt idx="341">
                  <c:v>341.02510000000001</c:v>
                </c:pt>
                <c:pt idx="342">
                  <c:v>340.7611</c:v>
                </c:pt>
                <c:pt idx="343">
                  <c:v>340.5009</c:v>
                </c:pt>
                <c:pt idx="344">
                  <c:v>340.2371</c:v>
                </c:pt>
                <c:pt idx="345">
                  <c:v>339.96879999999999</c:v>
                </c:pt>
                <c:pt idx="346">
                  <c:v>339.69659999999999</c:v>
                </c:pt>
                <c:pt idx="347">
                  <c:v>339.42189999999999</c:v>
                </c:pt>
                <c:pt idx="348">
                  <c:v>339.15109999999999</c:v>
                </c:pt>
                <c:pt idx="349">
                  <c:v>338.89150000000001</c:v>
                </c:pt>
                <c:pt idx="350">
                  <c:v>338.64420000000001</c:v>
                </c:pt>
                <c:pt idx="351">
                  <c:v>338.38569999999999</c:v>
                </c:pt>
                <c:pt idx="352">
                  <c:v>338.08609999999999</c:v>
                </c:pt>
                <c:pt idx="353">
                  <c:v>337.72410000000002</c:v>
                </c:pt>
                <c:pt idx="354">
                  <c:v>337.31110000000001</c:v>
                </c:pt>
                <c:pt idx="355">
                  <c:v>336.86680000000001</c:v>
                </c:pt>
                <c:pt idx="356">
                  <c:v>336.41309999999999</c:v>
                </c:pt>
                <c:pt idx="357">
                  <c:v>335.9803</c:v>
                </c:pt>
                <c:pt idx="358">
                  <c:v>335.60059999999999</c:v>
                </c:pt>
                <c:pt idx="359">
                  <c:v>335.29300000000001</c:v>
                </c:pt>
                <c:pt idx="360">
                  <c:v>335.024</c:v>
                </c:pt>
                <c:pt idx="361">
                  <c:v>334.7466</c:v>
                </c:pt>
                <c:pt idx="362">
                  <c:v>334.42169999999999</c:v>
                </c:pt>
                <c:pt idx="363">
                  <c:v>334.04109999999997</c:v>
                </c:pt>
                <c:pt idx="364">
                  <c:v>333.60390000000001</c:v>
                </c:pt>
                <c:pt idx="365">
                  <c:v>333.11619999999999</c:v>
                </c:pt>
                <c:pt idx="366">
                  <c:v>332.60989999999998</c:v>
                </c:pt>
                <c:pt idx="367">
                  <c:v>332.12369999999999</c:v>
                </c:pt>
                <c:pt idx="368">
                  <c:v>331.68869999999998</c:v>
                </c:pt>
                <c:pt idx="369">
                  <c:v>331.30650000000003</c:v>
                </c:pt>
                <c:pt idx="370">
                  <c:v>330.97129999999999</c:v>
                </c:pt>
                <c:pt idx="371">
                  <c:v>330.6748</c:v>
                </c:pt>
                <c:pt idx="372">
                  <c:v>330.39960000000002</c:v>
                </c:pt>
                <c:pt idx="373">
                  <c:v>330.12580000000003</c:v>
                </c:pt>
                <c:pt idx="374">
                  <c:v>329.8399</c:v>
                </c:pt>
                <c:pt idx="375">
                  <c:v>329.55410000000001</c:v>
                </c:pt>
                <c:pt idx="376">
                  <c:v>329.28699999999998</c:v>
                </c:pt>
                <c:pt idx="377">
                  <c:v>329.05329999999998</c:v>
                </c:pt>
                <c:pt idx="378">
                  <c:v>328.85320000000002</c:v>
                </c:pt>
                <c:pt idx="379">
                  <c:v>328.68310000000002</c:v>
                </c:pt>
                <c:pt idx="380">
                  <c:v>328.53820000000002</c:v>
                </c:pt>
                <c:pt idx="381">
                  <c:v>328.40839999999997</c:v>
                </c:pt>
                <c:pt idx="382">
                  <c:v>328.2826</c:v>
                </c:pt>
                <c:pt idx="383">
                  <c:v>328.15179999999998</c:v>
                </c:pt>
                <c:pt idx="384">
                  <c:v>328.0172</c:v>
                </c:pt>
                <c:pt idx="385">
                  <c:v>327.88200000000001</c:v>
                </c:pt>
                <c:pt idx="386">
                  <c:v>327.74869999999999</c:v>
                </c:pt>
                <c:pt idx="387">
                  <c:v>327.61599999999999</c:v>
                </c:pt>
                <c:pt idx="388">
                  <c:v>327.48140000000001</c:v>
                </c:pt>
                <c:pt idx="389">
                  <c:v>327.34370000000001</c:v>
                </c:pt>
                <c:pt idx="390">
                  <c:v>327.20569999999998</c:v>
                </c:pt>
                <c:pt idx="391">
                  <c:v>327.07130000000001</c:v>
                </c:pt>
                <c:pt idx="392">
                  <c:v>326.94150000000002</c:v>
                </c:pt>
                <c:pt idx="393">
                  <c:v>326.80610000000001</c:v>
                </c:pt>
                <c:pt idx="394">
                  <c:v>326.65170000000001</c:v>
                </c:pt>
                <c:pt idx="395">
                  <c:v>326.46879999999999</c:v>
                </c:pt>
                <c:pt idx="396">
                  <c:v>326.26159999999999</c:v>
                </c:pt>
                <c:pt idx="397">
                  <c:v>326.0378</c:v>
                </c:pt>
                <c:pt idx="398">
                  <c:v>325.80079999999998</c:v>
                </c:pt>
                <c:pt idx="399">
                  <c:v>325.53730000000002</c:v>
                </c:pt>
                <c:pt idx="400">
                  <c:v>325.2296</c:v>
                </c:pt>
                <c:pt idx="401">
                  <c:v>324.86590000000001</c:v>
                </c:pt>
                <c:pt idx="402">
                  <c:v>324.45800000000003</c:v>
                </c:pt>
                <c:pt idx="403">
                  <c:v>324.02339999999998</c:v>
                </c:pt>
                <c:pt idx="404">
                  <c:v>323.58269999999999</c:v>
                </c:pt>
                <c:pt idx="405">
                  <c:v>323.1694</c:v>
                </c:pt>
                <c:pt idx="406">
                  <c:v>322.82</c:v>
                </c:pt>
                <c:pt idx="407">
                  <c:v>322.55990000000003</c:v>
                </c:pt>
                <c:pt idx="408">
                  <c:v>322.36959999999999</c:v>
                </c:pt>
                <c:pt idx="409">
                  <c:v>322.21870000000001</c:v>
                </c:pt>
                <c:pt idx="410">
                  <c:v>322.08109999999999</c:v>
                </c:pt>
                <c:pt idx="411">
                  <c:v>321.94869999999997</c:v>
                </c:pt>
                <c:pt idx="412">
                  <c:v>321.8177</c:v>
                </c:pt>
                <c:pt idx="413">
                  <c:v>321.68520000000001</c:v>
                </c:pt>
                <c:pt idx="414">
                  <c:v>321.55119999999999</c:v>
                </c:pt>
                <c:pt idx="415">
                  <c:v>321.41660000000002</c:v>
                </c:pt>
                <c:pt idx="416">
                  <c:v>321.28219999999999</c:v>
                </c:pt>
                <c:pt idx="417">
                  <c:v>321.14850000000001</c:v>
                </c:pt>
                <c:pt idx="418">
                  <c:v>321.01580000000001</c:v>
                </c:pt>
                <c:pt idx="419">
                  <c:v>320.8845</c:v>
                </c:pt>
                <c:pt idx="420">
                  <c:v>320.75529999999998</c:v>
                </c:pt>
                <c:pt idx="421">
                  <c:v>320.62860000000001</c:v>
                </c:pt>
                <c:pt idx="422">
                  <c:v>320.50450000000001</c:v>
                </c:pt>
                <c:pt idx="423">
                  <c:v>320.38099999999997</c:v>
                </c:pt>
                <c:pt idx="424">
                  <c:v>320.25529999999998</c:v>
                </c:pt>
                <c:pt idx="425">
                  <c:v>320.12540000000001</c:v>
                </c:pt>
                <c:pt idx="426">
                  <c:v>319.99209999999999</c:v>
                </c:pt>
                <c:pt idx="427">
                  <c:v>319.85660000000001</c:v>
                </c:pt>
                <c:pt idx="428">
                  <c:v>319.71969999999999</c:v>
                </c:pt>
                <c:pt idx="429">
                  <c:v>319.57929999999999</c:v>
                </c:pt>
                <c:pt idx="430">
                  <c:v>319.43259999999998</c:v>
                </c:pt>
                <c:pt idx="431">
                  <c:v>319.27879999999999</c:v>
                </c:pt>
                <c:pt idx="432">
                  <c:v>319.12520000000001</c:v>
                </c:pt>
                <c:pt idx="433">
                  <c:v>318.98070000000001</c:v>
                </c:pt>
                <c:pt idx="434">
                  <c:v>318.85309999999998</c:v>
                </c:pt>
                <c:pt idx="435">
                  <c:v>318.7441</c:v>
                </c:pt>
                <c:pt idx="436">
                  <c:v>318.65370000000001</c:v>
                </c:pt>
                <c:pt idx="437">
                  <c:v>318.58359999999999</c:v>
                </c:pt>
                <c:pt idx="438">
                  <c:v>318.54149999999998</c:v>
                </c:pt>
                <c:pt idx="439">
                  <c:v>318.53620000000001</c:v>
                </c:pt>
                <c:pt idx="440">
                  <c:v>318.5643</c:v>
                </c:pt>
                <c:pt idx="441">
                  <c:v>318.57240000000002</c:v>
                </c:pt>
                <c:pt idx="442">
                  <c:v>318.49459999999999</c:v>
                </c:pt>
                <c:pt idx="443">
                  <c:v>318.28710000000001</c:v>
                </c:pt>
                <c:pt idx="444">
                  <c:v>317.99380000000002</c:v>
                </c:pt>
                <c:pt idx="445">
                  <c:v>317.6807</c:v>
                </c:pt>
                <c:pt idx="446">
                  <c:v>317.39890000000003</c:v>
                </c:pt>
                <c:pt idx="447">
                  <c:v>317.13940000000002</c:v>
                </c:pt>
                <c:pt idx="448">
                  <c:v>316.87810000000002</c:v>
                </c:pt>
                <c:pt idx="449">
                  <c:v>316.59690000000001</c:v>
                </c:pt>
                <c:pt idx="450">
                  <c:v>316.30070000000001</c:v>
                </c:pt>
                <c:pt idx="451">
                  <c:v>316.00020000000001</c:v>
                </c:pt>
                <c:pt idx="452">
                  <c:v>315.70409999999998</c:v>
                </c:pt>
                <c:pt idx="453">
                  <c:v>315.41219999999998</c:v>
                </c:pt>
                <c:pt idx="454">
                  <c:v>315.12220000000002</c:v>
                </c:pt>
                <c:pt idx="455">
                  <c:v>314.83229999999998</c:v>
                </c:pt>
                <c:pt idx="456">
                  <c:v>314.5421</c:v>
                </c:pt>
                <c:pt idx="457">
                  <c:v>314.25170000000003</c:v>
                </c:pt>
                <c:pt idx="458">
                  <c:v>313.96120000000002</c:v>
                </c:pt>
                <c:pt idx="459">
                  <c:v>313.67090000000002</c:v>
                </c:pt>
                <c:pt idx="460">
                  <c:v>313.38130000000001</c:v>
                </c:pt>
                <c:pt idx="461">
                  <c:v>313.0926</c:v>
                </c:pt>
                <c:pt idx="462">
                  <c:v>312.80439999999999</c:v>
                </c:pt>
                <c:pt idx="463">
                  <c:v>312.51589999999999</c:v>
                </c:pt>
                <c:pt idx="464">
                  <c:v>312.22669999999999</c:v>
                </c:pt>
                <c:pt idx="465">
                  <c:v>311.93779999999998</c:v>
                </c:pt>
                <c:pt idx="466">
                  <c:v>311.65019999999998</c:v>
                </c:pt>
                <c:pt idx="467">
                  <c:v>311.3648</c:v>
                </c:pt>
                <c:pt idx="468">
                  <c:v>311.0806</c:v>
                </c:pt>
                <c:pt idx="469">
                  <c:v>310.79610000000002</c:v>
                </c:pt>
                <c:pt idx="470">
                  <c:v>310.5104</c:v>
                </c:pt>
                <c:pt idx="471">
                  <c:v>310.22489999999999</c:v>
                </c:pt>
                <c:pt idx="472">
                  <c:v>309.94159999999999</c:v>
                </c:pt>
                <c:pt idx="473">
                  <c:v>309.66180000000003</c:v>
                </c:pt>
                <c:pt idx="474">
                  <c:v>309.38400000000001</c:v>
                </c:pt>
                <c:pt idx="475">
                  <c:v>309.10579999999999</c:v>
                </c:pt>
                <c:pt idx="476">
                  <c:v>308.82589999999999</c:v>
                </c:pt>
                <c:pt idx="477">
                  <c:v>308.5462</c:v>
                </c:pt>
                <c:pt idx="478">
                  <c:v>308.2697</c:v>
                </c:pt>
                <c:pt idx="479">
                  <c:v>307.99790000000002</c:v>
                </c:pt>
                <c:pt idx="480">
                  <c:v>307.7287</c:v>
                </c:pt>
                <c:pt idx="481">
                  <c:v>307.45850000000002</c:v>
                </c:pt>
                <c:pt idx="482">
                  <c:v>307.18549999999999</c:v>
                </c:pt>
                <c:pt idx="483">
                  <c:v>306.91329999999999</c:v>
                </c:pt>
                <c:pt idx="484">
                  <c:v>306.64710000000002</c:v>
                </c:pt>
                <c:pt idx="485">
                  <c:v>306.39019999999999</c:v>
                </c:pt>
                <c:pt idx="486">
                  <c:v>306.13830000000002</c:v>
                </c:pt>
                <c:pt idx="487">
                  <c:v>305.88549999999998</c:v>
                </c:pt>
                <c:pt idx="488">
                  <c:v>305.62790000000001</c:v>
                </c:pt>
                <c:pt idx="489">
                  <c:v>305.37130000000002</c:v>
                </c:pt>
                <c:pt idx="490">
                  <c:v>305.12380000000002</c:v>
                </c:pt>
                <c:pt idx="491">
                  <c:v>304.89069999999998</c:v>
                </c:pt>
                <c:pt idx="492">
                  <c:v>304.66539999999998</c:v>
                </c:pt>
                <c:pt idx="493">
                  <c:v>304.43860000000001</c:v>
                </c:pt>
                <c:pt idx="494">
                  <c:v>304.20429999999999</c:v>
                </c:pt>
                <c:pt idx="495">
                  <c:v>303.9717</c:v>
                </c:pt>
                <c:pt idx="496">
                  <c:v>303.75330000000002</c:v>
                </c:pt>
                <c:pt idx="497">
                  <c:v>303.55739999999997</c:v>
                </c:pt>
                <c:pt idx="498">
                  <c:v>303.37479999999999</c:v>
                </c:pt>
                <c:pt idx="499">
                  <c:v>303.19189999999998</c:v>
                </c:pt>
                <c:pt idx="500">
                  <c:v>302.99970000000002</c:v>
                </c:pt>
                <c:pt idx="501">
                  <c:v>302.80779999999999</c:v>
                </c:pt>
                <c:pt idx="502">
                  <c:v>302.63049999999998</c:v>
                </c:pt>
                <c:pt idx="503">
                  <c:v>302.47770000000003</c:v>
                </c:pt>
                <c:pt idx="504">
                  <c:v>302.34230000000002</c:v>
                </c:pt>
                <c:pt idx="505">
                  <c:v>302.2133</c:v>
                </c:pt>
                <c:pt idx="506">
                  <c:v>302.08100000000002</c:v>
                </c:pt>
                <c:pt idx="507">
                  <c:v>301.9425</c:v>
                </c:pt>
                <c:pt idx="508">
                  <c:v>301.79629999999997</c:v>
                </c:pt>
                <c:pt idx="509">
                  <c:v>301.64109999999999</c:v>
                </c:pt>
                <c:pt idx="510">
                  <c:v>301.47519999999997</c:v>
                </c:pt>
                <c:pt idx="511">
                  <c:v>301.29669999999999</c:v>
                </c:pt>
                <c:pt idx="512">
                  <c:v>301.10879999999997</c:v>
                </c:pt>
                <c:pt idx="513">
                  <c:v>300.93340000000001</c:v>
                </c:pt>
                <c:pt idx="514">
                  <c:v>300.79739999999998</c:v>
                </c:pt>
                <c:pt idx="515">
                  <c:v>300.7183</c:v>
                </c:pt>
                <c:pt idx="516">
                  <c:v>300.67649999999998</c:v>
                </c:pt>
                <c:pt idx="517">
                  <c:v>300.64299999999997</c:v>
                </c:pt>
                <c:pt idx="518">
                  <c:v>300.5958</c:v>
                </c:pt>
                <c:pt idx="519">
                  <c:v>300.5403</c:v>
                </c:pt>
                <c:pt idx="520">
                  <c:v>300.48869999999999</c:v>
                </c:pt>
                <c:pt idx="521">
                  <c:v>300.45</c:v>
                </c:pt>
                <c:pt idx="522">
                  <c:v>300.42</c:v>
                </c:pt>
                <c:pt idx="523">
                  <c:v>300.39120000000003</c:v>
                </c:pt>
                <c:pt idx="524">
                  <c:v>300.35820000000001</c:v>
                </c:pt>
                <c:pt idx="525">
                  <c:v>300.32400000000001</c:v>
                </c:pt>
                <c:pt idx="526">
                  <c:v>300.29340000000002</c:v>
                </c:pt>
                <c:pt idx="527">
                  <c:v>300.27010000000001</c:v>
                </c:pt>
                <c:pt idx="528">
                  <c:v>300.25139999999999</c:v>
                </c:pt>
                <c:pt idx="529">
                  <c:v>300.23349999999999</c:v>
                </c:pt>
                <c:pt idx="530">
                  <c:v>300.2133</c:v>
                </c:pt>
                <c:pt idx="531">
                  <c:v>300.19240000000002</c:v>
                </c:pt>
                <c:pt idx="532">
                  <c:v>300.17349999999999</c:v>
                </c:pt>
                <c:pt idx="533">
                  <c:v>300.15820000000002</c:v>
                </c:pt>
                <c:pt idx="534">
                  <c:v>300.14550000000003</c:v>
                </c:pt>
                <c:pt idx="535">
                  <c:v>300.13330000000002</c:v>
                </c:pt>
                <c:pt idx="536">
                  <c:v>300.12029999999999</c:v>
                </c:pt>
                <c:pt idx="537">
                  <c:v>300.10669999999999</c:v>
                </c:pt>
                <c:pt idx="538">
                  <c:v>300.09320000000002</c:v>
                </c:pt>
                <c:pt idx="539">
                  <c:v>300.0804</c:v>
                </c:pt>
                <c:pt idx="540">
                  <c:v>300.06760000000003</c:v>
                </c:pt>
                <c:pt idx="541">
                  <c:v>300.05419999999998</c:v>
                </c:pt>
                <c:pt idx="542">
                  <c:v>300.03989999999999</c:v>
                </c:pt>
                <c:pt idx="543">
                  <c:v>300.02629999999999</c:v>
                </c:pt>
                <c:pt idx="544">
                  <c:v>300.01549999999997</c:v>
                </c:pt>
                <c:pt idx="545">
                  <c:v>300.00880000000001</c:v>
                </c:pt>
                <c:pt idx="546">
                  <c:v>300.00439999999998</c:v>
                </c:pt>
                <c:pt idx="547">
                  <c:v>300</c:v>
                </c:pt>
                <c:pt idx="548">
                  <c:v>299.9939</c:v>
                </c:pt>
                <c:pt idx="549">
                  <c:v>299.98779999999999</c:v>
                </c:pt>
                <c:pt idx="550">
                  <c:v>299.98450000000003</c:v>
                </c:pt>
                <c:pt idx="551">
                  <c:v>299.98579999999998</c:v>
                </c:pt>
                <c:pt idx="552">
                  <c:v>299.99009999999998</c:v>
                </c:pt>
                <c:pt idx="553">
                  <c:v>299.99520000000001</c:v>
                </c:pt>
                <c:pt idx="554">
                  <c:v>299.99919999999997</c:v>
                </c:pt>
                <c:pt idx="555">
                  <c:v>300.00259999999997</c:v>
                </c:pt>
                <c:pt idx="556">
                  <c:v>300.0061</c:v>
                </c:pt>
                <c:pt idx="557">
                  <c:v>300.01060000000001</c:v>
                </c:pt>
                <c:pt idx="558">
                  <c:v>300.01549999999997</c:v>
                </c:pt>
                <c:pt idx="559">
                  <c:v>300.02010000000001</c:v>
                </c:pt>
                <c:pt idx="560">
                  <c:v>300.02409999999998</c:v>
                </c:pt>
                <c:pt idx="561">
                  <c:v>300.02839999999998</c:v>
                </c:pt>
                <c:pt idx="562">
                  <c:v>300.03399999999999</c:v>
                </c:pt>
                <c:pt idx="563">
                  <c:v>300.04180000000002</c:v>
                </c:pt>
                <c:pt idx="564">
                  <c:v>300.05040000000002</c:v>
                </c:pt>
                <c:pt idx="565">
                  <c:v>300.0582</c:v>
                </c:pt>
                <c:pt idx="566">
                  <c:v>300.06420000000003</c:v>
                </c:pt>
                <c:pt idx="567">
                  <c:v>300.0711</c:v>
                </c:pt>
                <c:pt idx="568">
                  <c:v>300.08229999999998</c:v>
                </c:pt>
                <c:pt idx="569">
                  <c:v>300.10000000000002</c:v>
                </c:pt>
                <c:pt idx="570">
                  <c:v>300.12079999999997</c:v>
                </c:pt>
                <c:pt idx="571">
                  <c:v>300.14030000000002</c:v>
                </c:pt>
                <c:pt idx="572">
                  <c:v>300.15589999999997</c:v>
                </c:pt>
                <c:pt idx="573">
                  <c:v>300.1728</c:v>
                </c:pt>
                <c:pt idx="574">
                  <c:v>300.19810000000001</c:v>
                </c:pt>
                <c:pt idx="575">
                  <c:v>300.23590000000002</c:v>
                </c:pt>
                <c:pt idx="576">
                  <c:v>300.27809999999999</c:v>
                </c:pt>
                <c:pt idx="577">
                  <c:v>300.31369999999998</c:v>
                </c:pt>
                <c:pt idx="578">
                  <c:v>300.33730000000003</c:v>
                </c:pt>
                <c:pt idx="579">
                  <c:v>300.36770000000001</c:v>
                </c:pt>
                <c:pt idx="580">
                  <c:v>300.42919999999998</c:v>
                </c:pt>
                <c:pt idx="581">
                  <c:v>300.5385</c:v>
                </c:pt>
                <c:pt idx="582">
                  <c:v>300.68049999999999</c:v>
                </c:pt>
                <c:pt idx="583">
                  <c:v>300.83249999999998</c:v>
                </c:pt>
                <c:pt idx="584">
                  <c:v>300.97590000000002</c:v>
                </c:pt>
                <c:pt idx="585">
                  <c:v>301.10939999999999</c:v>
                </c:pt>
                <c:pt idx="586">
                  <c:v>301.23599999999999</c:v>
                </c:pt>
                <c:pt idx="587">
                  <c:v>301.358</c:v>
                </c:pt>
                <c:pt idx="588">
                  <c:v>301.47539999999998</c:v>
                </c:pt>
                <c:pt idx="589">
                  <c:v>301.58760000000001</c:v>
                </c:pt>
                <c:pt idx="590">
                  <c:v>301.69600000000003</c:v>
                </c:pt>
                <c:pt idx="591">
                  <c:v>301.80970000000002</c:v>
                </c:pt>
                <c:pt idx="592">
                  <c:v>301.93950000000001</c:v>
                </c:pt>
                <c:pt idx="593">
                  <c:v>302.09230000000002</c:v>
                </c:pt>
                <c:pt idx="594">
                  <c:v>302.25880000000001</c:v>
                </c:pt>
                <c:pt idx="595">
                  <c:v>302.42529999999999</c:v>
                </c:pt>
                <c:pt idx="596">
                  <c:v>302.5829</c:v>
                </c:pt>
                <c:pt idx="597">
                  <c:v>302.74040000000002</c:v>
                </c:pt>
                <c:pt idx="598">
                  <c:v>302.91120000000001</c:v>
                </c:pt>
                <c:pt idx="599">
                  <c:v>303.10419999999999</c:v>
                </c:pt>
                <c:pt idx="600">
                  <c:v>303.31130000000002</c:v>
                </c:pt>
                <c:pt idx="601">
                  <c:v>303.51960000000003</c:v>
                </c:pt>
                <c:pt idx="602">
                  <c:v>303.72039999999998</c:v>
                </c:pt>
                <c:pt idx="603">
                  <c:v>303.91980000000001</c:v>
                </c:pt>
                <c:pt idx="604">
                  <c:v>304.12790000000001</c:v>
                </c:pt>
                <c:pt idx="605">
                  <c:v>304.35169999999999</c:v>
                </c:pt>
                <c:pt idx="606">
                  <c:v>304.58519999999999</c:v>
                </c:pt>
                <c:pt idx="607">
                  <c:v>304.81979999999999</c:v>
                </c:pt>
                <c:pt idx="608">
                  <c:v>305.04919999999998</c:v>
                </c:pt>
                <c:pt idx="609">
                  <c:v>305.27760000000001</c:v>
                </c:pt>
                <c:pt idx="610">
                  <c:v>305.51170000000002</c:v>
                </c:pt>
                <c:pt idx="611">
                  <c:v>305.75630000000001</c:v>
                </c:pt>
                <c:pt idx="612">
                  <c:v>306.00760000000002</c:v>
                </c:pt>
                <c:pt idx="613">
                  <c:v>306.25970000000001</c:v>
                </c:pt>
                <c:pt idx="614">
                  <c:v>306.50850000000003</c:v>
                </c:pt>
                <c:pt idx="615">
                  <c:v>306.75630000000001</c:v>
                </c:pt>
                <c:pt idx="616">
                  <c:v>307.00740000000002</c:v>
                </c:pt>
                <c:pt idx="617">
                  <c:v>307.2647</c:v>
                </c:pt>
                <c:pt idx="618">
                  <c:v>307.52569999999997</c:v>
                </c:pt>
                <c:pt idx="619">
                  <c:v>307.78710000000001</c:v>
                </c:pt>
                <c:pt idx="620">
                  <c:v>308.04629999999997</c:v>
                </c:pt>
                <c:pt idx="621">
                  <c:v>308.30509999999998</c:v>
                </c:pt>
                <c:pt idx="622">
                  <c:v>308.56650000000002</c:v>
                </c:pt>
                <c:pt idx="623">
                  <c:v>308.83260000000001</c:v>
                </c:pt>
                <c:pt idx="624">
                  <c:v>309.10160000000002</c:v>
                </c:pt>
                <c:pt idx="625">
                  <c:v>309.37079999999997</c:v>
                </c:pt>
                <c:pt idx="626">
                  <c:v>309.63850000000002</c:v>
                </c:pt>
                <c:pt idx="627">
                  <c:v>309.90589999999997</c:v>
                </c:pt>
                <c:pt idx="628">
                  <c:v>310.17489999999998</c:v>
                </c:pt>
                <c:pt idx="629">
                  <c:v>310.44720000000001</c:v>
                </c:pt>
                <c:pt idx="630">
                  <c:v>310.72160000000002</c:v>
                </c:pt>
                <c:pt idx="631">
                  <c:v>310.99619999999999</c:v>
                </c:pt>
                <c:pt idx="632">
                  <c:v>311.26990000000001</c:v>
                </c:pt>
                <c:pt idx="633">
                  <c:v>311.54329999999999</c:v>
                </c:pt>
                <c:pt idx="634">
                  <c:v>311.81729999999999</c:v>
                </c:pt>
                <c:pt idx="635">
                  <c:v>312.09280000000001</c:v>
                </c:pt>
                <c:pt idx="636">
                  <c:v>312.37</c:v>
                </c:pt>
                <c:pt idx="637">
                  <c:v>312.64850000000001</c:v>
                </c:pt>
                <c:pt idx="638">
                  <c:v>312.928</c:v>
                </c:pt>
                <c:pt idx="639">
                  <c:v>313.20589999999999</c:v>
                </c:pt>
                <c:pt idx="640">
                  <c:v>313.47980000000001</c:v>
                </c:pt>
                <c:pt idx="641">
                  <c:v>313.74970000000002</c:v>
                </c:pt>
                <c:pt idx="642">
                  <c:v>314.02629999999999</c:v>
                </c:pt>
                <c:pt idx="643">
                  <c:v>314.32339999999999</c:v>
                </c:pt>
                <c:pt idx="644">
                  <c:v>314.6431</c:v>
                </c:pt>
                <c:pt idx="645">
                  <c:v>314.94229999999999</c:v>
                </c:pt>
                <c:pt idx="646">
                  <c:v>315.16660000000002</c:v>
                </c:pt>
                <c:pt idx="647">
                  <c:v>315.28199999999998</c:v>
                </c:pt>
                <c:pt idx="648">
                  <c:v>315.33679999999998</c:v>
                </c:pt>
                <c:pt idx="649">
                  <c:v>315.39949999999999</c:v>
                </c:pt>
                <c:pt idx="650">
                  <c:v>315.52199999999999</c:v>
                </c:pt>
                <c:pt idx="651">
                  <c:v>315.68819999999999</c:v>
                </c:pt>
                <c:pt idx="652">
                  <c:v>315.8648</c:v>
                </c:pt>
                <c:pt idx="653">
                  <c:v>316.0256</c:v>
                </c:pt>
                <c:pt idx="654">
                  <c:v>316.1721</c:v>
                </c:pt>
                <c:pt idx="655">
                  <c:v>316.3125</c:v>
                </c:pt>
                <c:pt idx="656">
                  <c:v>316.45370000000003</c:v>
                </c:pt>
                <c:pt idx="657">
                  <c:v>316.59769999999997</c:v>
                </c:pt>
                <c:pt idx="658">
                  <c:v>316.74509999999998</c:v>
                </c:pt>
                <c:pt idx="659">
                  <c:v>316.89519999999999</c:v>
                </c:pt>
                <c:pt idx="660">
                  <c:v>317.0428</c:v>
                </c:pt>
                <c:pt idx="661">
                  <c:v>317.18169999999998</c:v>
                </c:pt>
                <c:pt idx="662">
                  <c:v>317.3064</c:v>
                </c:pt>
                <c:pt idx="663">
                  <c:v>317.41539999999998</c:v>
                </c:pt>
                <c:pt idx="664">
                  <c:v>317.50810000000001</c:v>
                </c:pt>
                <c:pt idx="665">
                  <c:v>317.58550000000002</c:v>
                </c:pt>
                <c:pt idx="666">
                  <c:v>317.65460000000002</c:v>
                </c:pt>
                <c:pt idx="667">
                  <c:v>317.72379999999998</c:v>
                </c:pt>
                <c:pt idx="668">
                  <c:v>317.79939999999999</c:v>
                </c:pt>
                <c:pt idx="669">
                  <c:v>317.8802</c:v>
                </c:pt>
                <c:pt idx="670">
                  <c:v>317.96249999999998</c:v>
                </c:pt>
                <c:pt idx="671">
                  <c:v>318.04430000000002</c:v>
                </c:pt>
                <c:pt idx="672">
                  <c:v>318.12959999999998</c:v>
                </c:pt>
                <c:pt idx="673">
                  <c:v>318.22359999999998</c:v>
                </c:pt>
                <c:pt idx="674">
                  <c:v>318.33019999999999</c:v>
                </c:pt>
                <c:pt idx="675">
                  <c:v>318.4477</c:v>
                </c:pt>
                <c:pt idx="676">
                  <c:v>318.57310000000001</c:v>
                </c:pt>
                <c:pt idx="677">
                  <c:v>318.70499999999998</c:v>
                </c:pt>
                <c:pt idx="678">
                  <c:v>318.84879999999998</c:v>
                </c:pt>
                <c:pt idx="679">
                  <c:v>319.01139999999998</c:v>
                </c:pt>
                <c:pt idx="680">
                  <c:v>319.19920000000002</c:v>
                </c:pt>
                <c:pt idx="681">
                  <c:v>319.41719999999998</c:v>
                </c:pt>
                <c:pt idx="682">
                  <c:v>319.66969999999998</c:v>
                </c:pt>
                <c:pt idx="683">
                  <c:v>319.9563</c:v>
                </c:pt>
                <c:pt idx="684">
                  <c:v>320.25599999999997</c:v>
                </c:pt>
                <c:pt idx="685">
                  <c:v>320.54320000000001</c:v>
                </c:pt>
                <c:pt idx="686">
                  <c:v>320.79660000000001</c:v>
                </c:pt>
                <c:pt idx="687">
                  <c:v>321.01240000000001</c:v>
                </c:pt>
                <c:pt idx="688">
                  <c:v>321.19150000000002</c:v>
                </c:pt>
                <c:pt idx="689">
                  <c:v>321.33870000000002</c:v>
                </c:pt>
                <c:pt idx="690">
                  <c:v>321.4751</c:v>
                </c:pt>
                <c:pt idx="691">
                  <c:v>321.62569999999999</c:v>
                </c:pt>
                <c:pt idx="692">
                  <c:v>321.81110000000001</c:v>
                </c:pt>
                <c:pt idx="693">
                  <c:v>322.03269999999998</c:v>
                </c:pt>
                <c:pt idx="694">
                  <c:v>322.28719999999998</c:v>
                </c:pt>
                <c:pt idx="695">
                  <c:v>322.56970000000001</c:v>
                </c:pt>
                <c:pt idx="696">
                  <c:v>322.86840000000001</c:v>
                </c:pt>
                <c:pt idx="697">
                  <c:v>323.17</c:v>
                </c:pt>
                <c:pt idx="698">
                  <c:v>323.46420000000001</c:v>
                </c:pt>
                <c:pt idx="699">
                  <c:v>323.75450000000001</c:v>
                </c:pt>
                <c:pt idx="700">
                  <c:v>324.04759999999999</c:v>
                </c:pt>
                <c:pt idx="701">
                  <c:v>324.34690000000001</c:v>
                </c:pt>
                <c:pt idx="702">
                  <c:v>324.6422</c:v>
                </c:pt>
                <c:pt idx="703">
                  <c:v>324.92009999999999</c:v>
                </c:pt>
                <c:pt idx="704">
                  <c:v>325.16930000000002</c:v>
                </c:pt>
                <c:pt idx="705">
                  <c:v>325.38760000000002</c:v>
                </c:pt>
                <c:pt idx="706">
                  <c:v>325.57510000000002</c:v>
                </c:pt>
                <c:pt idx="707">
                  <c:v>325.73399999999998</c:v>
                </c:pt>
                <c:pt idx="708">
                  <c:v>325.87529999999998</c:v>
                </c:pt>
                <c:pt idx="709">
                  <c:v>326.012</c:v>
                </c:pt>
                <c:pt idx="710">
                  <c:v>326.15440000000001</c:v>
                </c:pt>
                <c:pt idx="711">
                  <c:v>326.3014</c:v>
                </c:pt>
                <c:pt idx="712">
                  <c:v>326.44940000000003</c:v>
                </c:pt>
                <c:pt idx="713">
                  <c:v>326.59539999999998</c:v>
                </c:pt>
                <c:pt idx="714">
                  <c:v>326.7405</c:v>
                </c:pt>
                <c:pt idx="715">
                  <c:v>326.88659999999999</c:v>
                </c:pt>
                <c:pt idx="716">
                  <c:v>327.03469999999999</c:v>
                </c:pt>
                <c:pt idx="717">
                  <c:v>327.18189999999998</c:v>
                </c:pt>
                <c:pt idx="718">
                  <c:v>327.32429999999999</c:v>
                </c:pt>
                <c:pt idx="719">
                  <c:v>327.46100000000001</c:v>
                </c:pt>
                <c:pt idx="720">
                  <c:v>327.60250000000002</c:v>
                </c:pt>
                <c:pt idx="721">
                  <c:v>327.76190000000003</c:v>
                </c:pt>
                <c:pt idx="722">
                  <c:v>327.9504</c:v>
                </c:pt>
                <c:pt idx="723">
                  <c:v>328.17020000000002</c:v>
                </c:pt>
                <c:pt idx="724">
                  <c:v>328.42140000000001</c:v>
                </c:pt>
                <c:pt idx="725">
                  <c:v>328.702</c:v>
                </c:pt>
                <c:pt idx="726">
                  <c:v>329.00040000000001</c:v>
                </c:pt>
                <c:pt idx="727">
                  <c:v>329.30270000000002</c:v>
                </c:pt>
                <c:pt idx="728">
                  <c:v>329.5985</c:v>
                </c:pt>
                <c:pt idx="729">
                  <c:v>329.89120000000003</c:v>
                </c:pt>
                <c:pt idx="730">
                  <c:v>330.18740000000003</c:v>
                </c:pt>
                <c:pt idx="731">
                  <c:v>330.49029999999999</c:v>
                </c:pt>
                <c:pt idx="732">
                  <c:v>330.78919999999999</c:v>
                </c:pt>
                <c:pt idx="733">
                  <c:v>331.06990000000002</c:v>
                </c:pt>
                <c:pt idx="734">
                  <c:v>331.32080000000002</c:v>
                </c:pt>
                <c:pt idx="735">
                  <c:v>331.53989999999999</c:v>
                </c:pt>
                <c:pt idx="736">
                  <c:v>331.7278</c:v>
                </c:pt>
                <c:pt idx="737">
                  <c:v>331.88709999999998</c:v>
                </c:pt>
                <c:pt idx="738">
                  <c:v>332.02890000000002</c:v>
                </c:pt>
                <c:pt idx="739">
                  <c:v>332.16629999999998</c:v>
                </c:pt>
                <c:pt idx="740">
                  <c:v>332.3098</c:v>
                </c:pt>
                <c:pt idx="741">
                  <c:v>332.45839999999998</c:v>
                </c:pt>
                <c:pt idx="742">
                  <c:v>332.60840000000002</c:v>
                </c:pt>
                <c:pt idx="743">
                  <c:v>332.75689999999997</c:v>
                </c:pt>
                <c:pt idx="744">
                  <c:v>332.90469999999999</c:v>
                </c:pt>
                <c:pt idx="745">
                  <c:v>333.05349999999999</c:v>
                </c:pt>
                <c:pt idx="746">
                  <c:v>333.20409999999998</c:v>
                </c:pt>
                <c:pt idx="747">
                  <c:v>333.3537</c:v>
                </c:pt>
                <c:pt idx="748">
                  <c:v>333.49869999999999</c:v>
                </c:pt>
                <c:pt idx="749">
                  <c:v>333.63810000000001</c:v>
                </c:pt>
                <c:pt idx="750">
                  <c:v>333.78210000000001</c:v>
                </c:pt>
                <c:pt idx="751">
                  <c:v>333.94380000000001</c:v>
                </c:pt>
                <c:pt idx="752">
                  <c:v>334.13389999999998</c:v>
                </c:pt>
                <c:pt idx="753">
                  <c:v>334.3546</c:v>
                </c:pt>
                <c:pt idx="754">
                  <c:v>334.60579999999999</c:v>
                </c:pt>
                <c:pt idx="755">
                  <c:v>334.88529999999997</c:v>
                </c:pt>
                <c:pt idx="756">
                  <c:v>335.18270000000001</c:v>
                </c:pt>
                <c:pt idx="757">
                  <c:v>335.48540000000003</c:v>
                </c:pt>
                <c:pt idx="758">
                  <c:v>335.7835</c:v>
                </c:pt>
                <c:pt idx="759">
                  <c:v>336.07780000000002</c:v>
                </c:pt>
                <c:pt idx="760">
                  <c:v>336.3716</c:v>
                </c:pt>
                <c:pt idx="761">
                  <c:v>336.66750000000002</c:v>
                </c:pt>
                <c:pt idx="762">
                  <c:v>336.96539999999999</c:v>
                </c:pt>
                <c:pt idx="763">
                  <c:v>337.26429999999999</c:v>
                </c:pt>
                <c:pt idx="764">
                  <c:v>337.56299999999999</c:v>
                </c:pt>
                <c:pt idx="765">
                  <c:v>337.85939999999999</c:v>
                </c:pt>
                <c:pt idx="766">
                  <c:v>338.15089999999998</c:v>
                </c:pt>
                <c:pt idx="767">
                  <c:v>338.43729999999999</c:v>
                </c:pt>
                <c:pt idx="768">
                  <c:v>338.72730000000001</c:v>
                </c:pt>
                <c:pt idx="769">
                  <c:v>339.03190000000001</c:v>
                </c:pt>
                <c:pt idx="770">
                  <c:v>339.35359999999997</c:v>
                </c:pt>
                <c:pt idx="771">
                  <c:v>339.66070000000002</c:v>
                </c:pt>
                <c:pt idx="772">
                  <c:v>339.91309999999999</c:v>
                </c:pt>
                <c:pt idx="773">
                  <c:v>340.08600000000001</c:v>
                </c:pt>
                <c:pt idx="774">
                  <c:v>340.21559999999999</c:v>
                </c:pt>
                <c:pt idx="775">
                  <c:v>340.3537</c:v>
                </c:pt>
                <c:pt idx="776">
                  <c:v>340.51819999999998</c:v>
                </c:pt>
                <c:pt idx="777">
                  <c:v>340.59179999999998</c:v>
                </c:pt>
                <c:pt idx="778">
                  <c:v>340.42349999999999</c:v>
                </c:pt>
                <c:pt idx="779">
                  <c:v>339.9932</c:v>
                </c:pt>
                <c:pt idx="780">
                  <c:v>339.8048</c:v>
                </c:pt>
                <c:pt idx="781">
                  <c:v>340.49329999999998</c:v>
                </c:pt>
                <c:pt idx="782">
                  <c:v>342.50400000000002</c:v>
                </c:pt>
                <c:pt idx="783">
                  <c:v>345.52429999999998</c:v>
                </c:pt>
                <c:pt idx="784">
                  <c:v>349.0521</c:v>
                </c:pt>
                <c:pt idx="785">
                  <c:v>352.58339999999998</c:v>
                </c:pt>
                <c:pt idx="786">
                  <c:v>355.60719999999998</c:v>
                </c:pt>
                <c:pt idx="787">
                  <c:v>357.61079999999998</c:v>
                </c:pt>
                <c:pt idx="788">
                  <c:v>358.27269999999999</c:v>
                </c:pt>
                <c:pt idx="789">
                  <c:v>358.03739999999999</c:v>
                </c:pt>
                <c:pt idx="790">
                  <c:v>357.54059999999998</c:v>
                </c:pt>
                <c:pt idx="791">
                  <c:v>357.29340000000002</c:v>
                </c:pt>
                <c:pt idx="792">
                  <c:v>357.30759999999998</c:v>
                </c:pt>
                <c:pt idx="793">
                  <c:v>357.47039999999998</c:v>
                </c:pt>
                <c:pt idx="794">
                  <c:v>357.68529999999998</c:v>
                </c:pt>
                <c:pt idx="795">
                  <c:v>357.92149999999998</c:v>
                </c:pt>
                <c:pt idx="796">
                  <c:v>358.1644</c:v>
                </c:pt>
                <c:pt idx="797">
                  <c:v>358.40219999999999</c:v>
                </c:pt>
                <c:pt idx="798">
                  <c:v>358.63319999999999</c:v>
                </c:pt>
                <c:pt idx="799">
                  <c:v>358.85809999999998</c:v>
                </c:pt>
                <c:pt idx="800">
                  <c:v>359.08819999999997</c:v>
                </c:pt>
                <c:pt idx="801">
                  <c:v>359.37619999999998</c:v>
                </c:pt>
                <c:pt idx="802">
                  <c:v>359.78500000000003</c:v>
                </c:pt>
                <c:pt idx="803">
                  <c:v>360.35090000000002</c:v>
                </c:pt>
                <c:pt idx="804">
                  <c:v>361.0016</c:v>
                </c:pt>
                <c:pt idx="805">
                  <c:v>361.63819999999998</c:v>
                </c:pt>
                <c:pt idx="806">
                  <c:v>362.18220000000002</c:v>
                </c:pt>
                <c:pt idx="807">
                  <c:v>362.63729999999998</c:v>
                </c:pt>
                <c:pt idx="808">
                  <c:v>363.02789999999999</c:v>
                </c:pt>
                <c:pt idx="809">
                  <c:v>363.3809</c:v>
                </c:pt>
                <c:pt idx="810">
                  <c:v>363.7328</c:v>
                </c:pt>
                <c:pt idx="811">
                  <c:v>364.12279999999998</c:v>
                </c:pt>
                <c:pt idx="812">
                  <c:v>364.5813</c:v>
                </c:pt>
                <c:pt idx="813">
                  <c:v>365.10469999999998</c:v>
                </c:pt>
                <c:pt idx="814">
                  <c:v>365.6807</c:v>
                </c:pt>
                <c:pt idx="815">
                  <c:v>366.2946</c:v>
                </c:pt>
                <c:pt idx="816">
                  <c:v>366.92140000000001</c:v>
                </c:pt>
                <c:pt idx="817">
                  <c:v>367.53370000000001</c:v>
                </c:pt>
                <c:pt idx="818">
                  <c:v>368.1182</c:v>
                </c:pt>
                <c:pt idx="819">
                  <c:v>368.71719999999999</c:v>
                </c:pt>
                <c:pt idx="820">
                  <c:v>369.38720000000001</c:v>
                </c:pt>
                <c:pt idx="821">
                  <c:v>370.1773</c:v>
                </c:pt>
                <c:pt idx="822">
                  <c:v>371.10730000000001</c:v>
                </c:pt>
                <c:pt idx="823">
                  <c:v>372.18959999999998</c:v>
                </c:pt>
                <c:pt idx="824">
                  <c:v>373.4169</c:v>
                </c:pt>
                <c:pt idx="825">
                  <c:v>374.70310000000001</c:v>
                </c:pt>
                <c:pt idx="826">
                  <c:v>375.94229999999999</c:v>
                </c:pt>
                <c:pt idx="827">
                  <c:v>377.0444</c:v>
                </c:pt>
                <c:pt idx="828">
                  <c:v>377.983</c:v>
                </c:pt>
                <c:pt idx="829">
                  <c:v>378.7473</c:v>
                </c:pt>
                <c:pt idx="830">
                  <c:v>379.33609999999999</c:v>
                </c:pt>
                <c:pt idx="831">
                  <c:v>379.7851</c:v>
                </c:pt>
                <c:pt idx="832">
                  <c:v>380.13940000000002</c:v>
                </c:pt>
                <c:pt idx="833">
                  <c:v>380.44330000000002</c:v>
                </c:pt>
                <c:pt idx="834">
                  <c:v>380.7389</c:v>
                </c:pt>
                <c:pt idx="835">
                  <c:v>381.06740000000002</c:v>
                </c:pt>
                <c:pt idx="836">
                  <c:v>381.46260000000001</c:v>
                </c:pt>
                <c:pt idx="837">
                  <c:v>381.928</c:v>
                </c:pt>
                <c:pt idx="838">
                  <c:v>382.45979999999997</c:v>
                </c:pt>
                <c:pt idx="839">
                  <c:v>383.05040000000002</c:v>
                </c:pt>
                <c:pt idx="840">
                  <c:v>383.67779999999999</c:v>
                </c:pt>
                <c:pt idx="841">
                  <c:v>384.31659999999999</c:v>
                </c:pt>
                <c:pt idx="842">
                  <c:v>384.94600000000003</c:v>
                </c:pt>
                <c:pt idx="843">
                  <c:v>385.56400000000002</c:v>
                </c:pt>
                <c:pt idx="844">
                  <c:v>386.17360000000002</c:v>
                </c:pt>
                <c:pt idx="845">
                  <c:v>386.77960000000002</c:v>
                </c:pt>
                <c:pt idx="846">
                  <c:v>387.39400000000001</c:v>
                </c:pt>
                <c:pt idx="847">
                  <c:v>388.03089999999997</c:v>
                </c:pt>
                <c:pt idx="848">
                  <c:v>388.69979999999998</c:v>
                </c:pt>
                <c:pt idx="849">
                  <c:v>389.39330000000001</c:v>
                </c:pt>
                <c:pt idx="850">
                  <c:v>390.09930000000003</c:v>
                </c:pt>
                <c:pt idx="851">
                  <c:v>390.8057</c:v>
                </c:pt>
                <c:pt idx="852">
                  <c:v>391.49959999999999</c:v>
                </c:pt>
                <c:pt idx="853">
                  <c:v>392.16800000000001</c:v>
                </c:pt>
                <c:pt idx="854">
                  <c:v>392.80290000000002</c:v>
                </c:pt>
                <c:pt idx="855">
                  <c:v>393.41660000000002</c:v>
                </c:pt>
                <c:pt idx="856">
                  <c:v>394.02620000000002</c:v>
                </c:pt>
                <c:pt idx="857">
                  <c:v>394.64449999999999</c:v>
                </c:pt>
                <c:pt idx="858">
                  <c:v>395.267</c:v>
                </c:pt>
                <c:pt idx="859">
                  <c:v>395.88470000000001</c:v>
                </c:pt>
                <c:pt idx="860">
                  <c:v>396.49310000000003</c:v>
                </c:pt>
                <c:pt idx="861">
                  <c:v>397.10640000000001</c:v>
                </c:pt>
                <c:pt idx="862">
                  <c:v>397.74329999999998</c:v>
                </c:pt>
                <c:pt idx="863">
                  <c:v>398.41460000000001</c:v>
                </c:pt>
                <c:pt idx="864">
                  <c:v>399.1</c:v>
                </c:pt>
                <c:pt idx="865">
                  <c:v>399.77089999999998</c:v>
                </c:pt>
                <c:pt idx="866">
                  <c:v>400.39760000000001</c:v>
                </c:pt>
                <c:pt idx="867">
                  <c:v>400.94490000000002</c:v>
                </c:pt>
                <c:pt idx="868">
                  <c:v>401.37619999999998</c:v>
                </c:pt>
                <c:pt idx="869">
                  <c:v>401.67259999999999</c:v>
                </c:pt>
                <c:pt idx="870">
                  <c:v>401.88580000000002</c:v>
                </c:pt>
                <c:pt idx="871">
                  <c:v>402.08519999999999</c:v>
                </c:pt>
                <c:pt idx="872">
                  <c:v>402.32920000000001</c:v>
                </c:pt>
                <c:pt idx="873">
                  <c:v>402.63099999999997</c:v>
                </c:pt>
                <c:pt idx="874">
                  <c:v>402.99250000000001</c:v>
                </c:pt>
                <c:pt idx="875">
                  <c:v>403.40839999999997</c:v>
                </c:pt>
                <c:pt idx="876">
                  <c:v>403.84460000000001</c:v>
                </c:pt>
                <c:pt idx="877">
                  <c:v>404.2595</c:v>
                </c:pt>
                <c:pt idx="878">
                  <c:v>404.62720000000002</c:v>
                </c:pt>
                <c:pt idx="879">
                  <c:v>404.98450000000003</c:v>
                </c:pt>
                <c:pt idx="880">
                  <c:v>405.38350000000003</c:v>
                </c:pt>
                <c:pt idx="881">
                  <c:v>405.87950000000001</c:v>
                </c:pt>
                <c:pt idx="882">
                  <c:v>406.53969999999998</c:v>
                </c:pt>
                <c:pt idx="883">
                  <c:v>407.43430000000001</c:v>
                </c:pt>
                <c:pt idx="884">
                  <c:v>408.61939999999998</c:v>
                </c:pt>
                <c:pt idx="885">
                  <c:v>410.096</c:v>
                </c:pt>
                <c:pt idx="886">
                  <c:v>411.85140000000001</c:v>
                </c:pt>
                <c:pt idx="887">
                  <c:v>413.83730000000003</c:v>
                </c:pt>
                <c:pt idx="888">
                  <c:v>415.8646</c:v>
                </c:pt>
                <c:pt idx="889">
                  <c:v>417.7088</c:v>
                </c:pt>
                <c:pt idx="890">
                  <c:v>419.18650000000002</c:v>
                </c:pt>
                <c:pt idx="891">
                  <c:v>420.27730000000003</c:v>
                </c:pt>
                <c:pt idx="892">
                  <c:v>421.00229999999999</c:v>
                </c:pt>
                <c:pt idx="893">
                  <c:v>421.40199999999999</c:v>
                </c:pt>
                <c:pt idx="894">
                  <c:v>421.59769999999997</c:v>
                </c:pt>
                <c:pt idx="895">
                  <c:v>421.73039999999997</c:v>
                </c:pt>
                <c:pt idx="896">
                  <c:v>421.91</c:v>
                </c:pt>
                <c:pt idx="897">
                  <c:v>422.1216</c:v>
                </c:pt>
                <c:pt idx="898">
                  <c:v>422.31880000000001</c:v>
                </c:pt>
                <c:pt idx="899">
                  <c:v>422.47059999999999</c:v>
                </c:pt>
                <c:pt idx="900">
                  <c:v>422.60550000000001</c:v>
                </c:pt>
                <c:pt idx="901">
                  <c:v>422.76749999999998</c:v>
                </c:pt>
                <c:pt idx="902">
                  <c:v>422.99220000000003</c:v>
                </c:pt>
                <c:pt idx="903">
                  <c:v>423.28390000000002</c:v>
                </c:pt>
                <c:pt idx="904">
                  <c:v>423.6388</c:v>
                </c:pt>
                <c:pt idx="905">
                  <c:v>424.04880000000003</c:v>
                </c:pt>
                <c:pt idx="906">
                  <c:v>424.48970000000003</c:v>
                </c:pt>
                <c:pt idx="907">
                  <c:v>424.93259999999998</c:v>
                </c:pt>
                <c:pt idx="908">
                  <c:v>425.35469999999998</c:v>
                </c:pt>
                <c:pt idx="909">
                  <c:v>425.755</c:v>
                </c:pt>
                <c:pt idx="910">
                  <c:v>426.13810000000001</c:v>
                </c:pt>
                <c:pt idx="911">
                  <c:v>426.50839999999999</c:v>
                </c:pt>
                <c:pt idx="912">
                  <c:v>426.8698</c:v>
                </c:pt>
                <c:pt idx="913">
                  <c:v>427.22579999999999</c:v>
                </c:pt>
                <c:pt idx="914">
                  <c:v>427.57780000000002</c:v>
                </c:pt>
                <c:pt idx="915">
                  <c:v>427.91890000000001</c:v>
                </c:pt>
                <c:pt idx="916">
                  <c:v>428.24009999999998</c:v>
                </c:pt>
                <c:pt idx="917">
                  <c:v>428.54039999999998</c:v>
                </c:pt>
                <c:pt idx="918">
                  <c:v>428.85070000000002</c:v>
                </c:pt>
                <c:pt idx="919">
                  <c:v>429.21019999999999</c:v>
                </c:pt>
                <c:pt idx="920">
                  <c:v>429.6465</c:v>
                </c:pt>
                <c:pt idx="921">
                  <c:v>430.14139999999998</c:v>
                </c:pt>
                <c:pt idx="922">
                  <c:v>430.66539999999998</c:v>
                </c:pt>
                <c:pt idx="923">
                  <c:v>431.18920000000003</c:v>
                </c:pt>
                <c:pt idx="924">
                  <c:v>431.68380000000002</c:v>
                </c:pt>
                <c:pt idx="925">
                  <c:v>432.12049999999999</c:v>
                </c:pt>
                <c:pt idx="926">
                  <c:v>432.48160000000001</c:v>
                </c:pt>
                <c:pt idx="927">
                  <c:v>432.79270000000002</c:v>
                </c:pt>
                <c:pt idx="928">
                  <c:v>433.09059999999999</c:v>
                </c:pt>
                <c:pt idx="929">
                  <c:v>433.404</c:v>
                </c:pt>
                <c:pt idx="930">
                  <c:v>433.73070000000001</c:v>
                </c:pt>
                <c:pt idx="931">
                  <c:v>434.0609</c:v>
                </c:pt>
                <c:pt idx="932">
                  <c:v>434.38670000000002</c:v>
                </c:pt>
                <c:pt idx="933">
                  <c:v>434.709</c:v>
                </c:pt>
                <c:pt idx="934">
                  <c:v>435.03100000000001</c:v>
                </c:pt>
                <c:pt idx="935">
                  <c:v>435.35489999999999</c:v>
                </c:pt>
                <c:pt idx="936">
                  <c:v>435.67910000000001</c:v>
                </c:pt>
                <c:pt idx="937">
                  <c:v>436.00110000000001</c:v>
                </c:pt>
                <c:pt idx="938">
                  <c:v>436.31990000000002</c:v>
                </c:pt>
                <c:pt idx="939">
                  <c:v>436.64089999999999</c:v>
                </c:pt>
                <c:pt idx="940">
                  <c:v>436.97120000000001</c:v>
                </c:pt>
                <c:pt idx="941">
                  <c:v>437.31630000000001</c:v>
                </c:pt>
                <c:pt idx="942">
                  <c:v>437.67660000000001</c:v>
                </c:pt>
                <c:pt idx="943">
                  <c:v>438.05090000000001</c:v>
                </c:pt>
                <c:pt idx="944">
                  <c:v>438.43790000000001</c:v>
                </c:pt>
                <c:pt idx="945">
                  <c:v>438.83530000000002</c:v>
                </c:pt>
                <c:pt idx="946">
                  <c:v>439.2407</c:v>
                </c:pt>
                <c:pt idx="947">
                  <c:v>439.6497</c:v>
                </c:pt>
                <c:pt idx="948">
                  <c:v>440.0505</c:v>
                </c:pt>
                <c:pt idx="949">
                  <c:v>440.42939999999999</c:v>
                </c:pt>
                <c:pt idx="950">
                  <c:v>440.78469999999999</c:v>
                </c:pt>
                <c:pt idx="951">
                  <c:v>441.16370000000001</c:v>
                </c:pt>
                <c:pt idx="952">
                  <c:v>441.62540000000001</c:v>
                </c:pt>
                <c:pt idx="953">
                  <c:v>442.24579999999997</c:v>
                </c:pt>
                <c:pt idx="954">
                  <c:v>443.16649999999998</c:v>
                </c:pt>
                <c:pt idx="955">
                  <c:v>444.54590000000002</c:v>
                </c:pt>
                <c:pt idx="956">
                  <c:v>446.42939999999999</c:v>
                </c:pt>
                <c:pt idx="957">
                  <c:v>448.41070000000002</c:v>
                </c:pt>
                <c:pt idx="958">
                  <c:v>449.97050000000002</c:v>
                </c:pt>
                <c:pt idx="959">
                  <c:v>450.73039999999997</c:v>
                </c:pt>
                <c:pt idx="960">
                  <c:v>450.8766</c:v>
                </c:pt>
                <c:pt idx="961">
                  <c:v>450.73649999999998</c:v>
                </c:pt>
                <c:pt idx="962">
                  <c:v>450.57990000000001</c:v>
                </c:pt>
                <c:pt idx="963">
                  <c:v>450.44830000000002</c:v>
                </c:pt>
                <c:pt idx="964">
                  <c:v>450.3254</c:v>
                </c:pt>
                <c:pt idx="965">
                  <c:v>450.19850000000002</c:v>
                </c:pt>
                <c:pt idx="966">
                  <c:v>450.06729999999999</c:v>
                </c:pt>
                <c:pt idx="967">
                  <c:v>449.93459999999999</c:v>
                </c:pt>
                <c:pt idx="968">
                  <c:v>449.8032</c:v>
                </c:pt>
                <c:pt idx="969">
                  <c:v>449.67439999999999</c:v>
                </c:pt>
                <c:pt idx="970">
                  <c:v>449.54950000000002</c:v>
                </c:pt>
                <c:pt idx="971">
                  <c:v>449.43049999999999</c:v>
                </c:pt>
                <c:pt idx="972">
                  <c:v>449.32299999999998</c:v>
                </c:pt>
                <c:pt idx="973">
                  <c:v>449.23320000000001</c:v>
                </c:pt>
                <c:pt idx="974">
                  <c:v>449.1585</c:v>
                </c:pt>
                <c:pt idx="975">
                  <c:v>449.0598</c:v>
                </c:pt>
                <c:pt idx="976">
                  <c:v>448.88900000000001</c:v>
                </c:pt>
                <c:pt idx="977">
                  <c:v>448.64060000000001</c:v>
                </c:pt>
                <c:pt idx="978">
                  <c:v>448.47969999999998</c:v>
                </c:pt>
                <c:pt idx="979">
                  <c:v>448.61419999999998</c:v>
                </c:pt>
                <c:pt idx="980">
                  <c:v>449.19529999999997</c:v>
                </c:pt>
                <c:pt idx="981">
                  <c:v>450.1481</c:v>
                </c:pt>
                <c:pt idx="982">
                  <c:v>451.34120000000001</c:v>
                </c:pt>
                <c:pt idx="983">
                  <c:v>452.61880000000002</c:v>
                </c:pt>
                <c:pt idx="984">
                  <c:v>453.72710000000001</c:v>
                </c:pt>
                <c:pt idx="985">
                  <c:v>454.38799999999998</c:v>
                </c:pt>
                <c:pt idx="986">
                  <c:v>454.4128</c:v>
                </c:pt>
                <c:pt idx="987">
                  <c:v>453.97140000000002</c:v>
                </c:pt>
                <c:pt idx="988">
                  <c:v>453.32319999999999</c:v>
                </c:pt>
                <c:pt idx="989">
                  <c:v>452.71519999999998</c:v>
                </c:pt>
                <c:pt idx="990">
                  <c:v>452.34480000000002</c:v>
                </c:pt>
                <c:pt idx="991">
                  <c:v>452.39699999999999</c:v>
                </c:pt>
                <c:pt idx="992">
                  <c:v>452.96339999999998</c:v>
                </c:pt>
                <c:pt idx="993">
                  <c:v>453.76170000000002</c:v>
                </c:pt>
                <c:pt idx="994">
                  <c:v>454.4162</c:v>
                </c:pt>
                <c:pt idx="995">
                  <c:v>454.6567</c:v>
                </c:pt>
                <c:pt idx="996">
                  <c:v>454.63479999999998</c:v>
                </c:pt>
                <c:pt idx="997">
                  <c:v>454.60789999999997</c:v>
                </c:pt>
                <c:pt idx="998">
                  <c:v>454.77159999999998</c:v>
                </c:pt>
                <c:pt idx="999">
                  <c:v>455.07530000000003</c:v>
                </c:pt>
                <c:pt idx="1000">
                  <c:v>455.4067</c:v>
                </c:pt>
                <c:pt idx="1001">
                  <c:v>455.67809999999997</c:v>
                </c:pt>
                <c:pt idx="1002">
                  <c:v>455.89839999999998</c:v>
                </c:pt>
                <c:pt idx="1003">
                  <c:v>456.10120000000001</c:v>
                </c:pt>
                <c:pt idx="1004">
                  <c:v>456.31209999999999</c:v>
                </c:pt>
                <c:pt idx="1005">
                  <c:v>456.52620000000002</c:v>
                </c:pt>
                <c:pt idx="1006">
                  <c:v>456.73090000000002</c:v>
                </c:pt>
                <c:pt idx="1007">
                  <c:v>456.91759999999999</c:v>
                </c:pt>
                <c:pt idx="1008">
                  <c:v>457.09460000000001</c:v>
                </c:pt>
                <c:pt idx="1009">
                  <c:v>457.27420000000001</c:v>
                </c:pt>
                <c:pt idx="1010">
                  <c:v>457.47390000000001</c:v>
                </c:pt>
                <c:pt idx="1011">
                  <c:v>457.73149999999998</c:v>
                </c:pt>
                <c:pt idx="1012">
                  <c:v>458.09010000000001</c:v>
                </c:pt>
                <c:pt idx="1013">
                  <c:v>458.57240000000002</c:v>
                </c:pt>
                <c:pt idx="1014">
                  <c:v>459.12150000000003</c:v>
                </c:pt>
                <c:pt idx="1015">
                  <c:v>459.66</c:v>
                </c:pt>
                <c:pt idx="1016">
                  <c:v>460.15800000000002</c:v>
                </c:pt>
                <c:pt idx="1017">
                  <c:v>460.77359999999999</c:v>
                </c:pt>
                <c:pt idx="1018">
                  <c:v>461.71210000000002</c:v>
                </c:pt>
                <c:pt idx="1019">
                  <c:v>463.11680000000001</c:v>
                </c:pt>
                <c:pt idx="1020">
                  <c:v>464.88260000000002</c:v>
                </c:pt>
                <c:pt idx="1021">
                  <c:v>466.8426</c:v>
                </c:pt>
                <c:pt idx="1022">
                  <c:v>468.81939999999997</c:v>
                </c:pt>
                <c:pt idx="1023">
                  <c:v>470.59460000000001</c:v>
                </c:pt>
                <c:pt idx="1024">
                  <c:v>471.93979999999999</c:v>
                </c:pt>
                <c:pt idx="1025">
                  <c:v>472.7038</c:v>
                </c:pt>
                <c:pt idx="1026">
                  <c:v>473.0446</c:v>
                </c:pt>
                <c:pt idx="1027">
                  <c:v>473.1977</c:v>
                </c:pt>
                <c:pt idx="1028">
                  <c:v>473.35789999999997</c:v>
                </c:pt>
                <c:pt idx="1029">
                  <c:v>473.55889999999999</c:v>
                </c:pt>
                <c:pt idx="1030">
                  <c:v>473.79349999999999</c:v>
                </c:pt>
                <c:pt idx="1031">
                  <c:v>474.06240000000003</c:v>
                </c:pt>
                <c:pt idx="1032">
                  <c:v>474.3956</c:v>
                </c:pt>
                <c:pt idx="1033">
                  <c:v>474.83080000000001</c:v>
                </c:pt>
                <c:pt idx="1034">
                  <c:v>475.39749999999998</c:v>
                </c:pt>
                <c:pt idx="1035">
                  <c:v>476.09280000000001</c:v>
                </c:pt>
                <c:pt idx="1036">
                  <c:v>476.90539999999999</c:v>
                </c:pt>
                <c:pt idx="1037">
                  <c:v>477.81349999999998</c:v>
                </c:pt>
                <c:pt idx="1038">
                  <c:v>478.75119999999998</c:v>
                </c:pt>
                <c:pt idx="1039">
                  <c:v>479.642</c:v>
                </c:pt>
                <c:pt idx="1040">
                  <c:v>480.42430000000002</c:v>
                </c:pt>
                <c:pt idx="1041">
                  <c:v>481.09660000000002</c:v>
                </c:pt>
                <c:pt idx="1042">
                  <c:v>481.67250000000001</c:v>
                </c:pt>
                <c:pt idx="1043">
                  <c:v>482.1671</c:v>
                </c:pt>
                <c:pt idx="1044">
                  <c:v>482.60109999999997</c:v>
                </c:pt>
                <c:pt idx="1045">
                  <c:v>482.99669999999998</c:v>
                </c:pt>
                <c:pt idx="1046">
                  <c:v>483.37</c:v>
                </c:pt>
                <c:pt idx="1047">
                  <c:v>483.7131</c:v>
                </c:pt>
                <c:pt idx="1048">
                  <c:v>484.01190000000003</c:v>
                </c:pt>
                <c:pt idx="1049">
                  <c:v>484.26049999999998</c:v>
                </c:pt>
                <c:pt idx="1050">
                  <c:v>484.48480000000001</c:v>
                </c:pt>
                <c:pt idx="1051">
                  <c:v>484.71839999999997</c:v>
                </c:pt>
                <c:pt idx="1052">
                  <c:v>484.98079999999999</c:v>
                </c:pt>
                <c:pt idx="1053">
                  <c:v>485.2337</c:v>
                </c:pt>
                <c:pt idx="1054">
                  <c:v>485.42439999999999</c:v>
                </c:pt>
                <c:pt idx="1055">
                  <c:v>485.53870000000001</c:v>
                </c:pt>
                <c:pt idx="1056">
                  <c:v>485.71499999999997</c:v>
                </c:pt>
                <c:pt idx="1057">
                  <c:v>486.13029999999998</c:v>
                </c:pt>
                <c:pt idx="1058">
                  <c:v>486.911</c:v>
                </c:pt>
                <c:pt idx="1059">
                  <c:v>487.98230000000001</c:v>
                </c:pt>
                <c:pt idx="1060">
                  <c:v>489.21890000000002</c:v>
                </c:pt>
                <c:pt idx="1061">
                  <c:v>490.49369999999999</c:v>
                </c:pt>
                <c:pt idx="1062">
                  <c:v>491.67180000000002</c:v>
                </c:pt>
                <c:pt idx="1063">
                  <c:v>492.6164</c:v>
                </c:pt>
                <c:pt idx="1064">
                  <c:v>493.23719999999997</c:v>
                </c:pt>
                <c:pt idx="1065">
                  <c:v>493.63069999999999</c:v>
                </c:pt>
                <c:pt idx="1066">
                  <c:v>493.94009999999997</c:v>
                </c:pt>
                <c:pt idx="1067">
                  <c:v>494.27730000000003</c:v>
                </c:pt>
                <c:pt idx="1068">
                  <c:v>494.63</c:v>
                </c:pt>
                <c:pt idx="1069">
                  <c:v>494.95490000000001</c:v>
                </c:pt>
                <c:pt idx="1070">
                  <c:v>495.22070000000002</c:v>
                </c:pt>
                <c:pt idx="1071">
                  <c:v>495.44580000000002</c:v>
                </c:pt>
                <c:pt idx="1072">
                  <c:v>495.66070000000002</c:v>
                </c:pt>
                <c:pt idx="1073">
                  <c:v>495.88729999999998</c:v>
                </c:pt>
                <c:pt idx="1074">
                  <c:v>496.11270000000002</c:v>
                </c:pt>
                <c:pt idx="1075">
                  <c:v>496.31529999999998</c:v>
                </c:pt>
                <c:pt idx="1076">
                  <c:v>496.4864</c:v>
                </c:pt>
                <c:pt idx="1077">
                  <c:v>496.66890000000001</c:v>
                </c:pt>
                <c:pt idx="1078">
                  <c:v>496.91860000000003</c:v>
                </c:pt>
                <c:pt idx="1079">
                  <c:v>497.28160000000003</c:v>
                </c:pt>
                <c:pt idx="1080">
                  <c:v>497.76350000000002</c:v>
                </c:pt>
                <c:pt idx="1081">
                  <c:v>498.3603</c:v>
                </c:pt>
                <c:pt idx="1082">
                  <c:v>499.06180000000001</c:v>
                </c:pt>
                <c:pt idx="1083">
                  <c:v>499.83499999999998</c:v>
                </c:pt>
                <c:pt idx="1084">
                  <c:v>500.64069999999998</c:v>
                </c:pt>
                <c:pt idx="1085">
                  <c:v>501.44069999999999</c:v>
                </c:pt>
                <c:pt idx="1086">
                  <c:v>502.19990000000001</c:v>
                </c:pt>
                <c:pt idx="1087">
                  <c:v>502.8843</c:v>
                </c:pt>
                <c:pt idx="1088">
                  <c:v>503.46469999999999</c:v>
                </c:pt>
                <c:pt idx="1089">
                  <c:v>503.93189999999998</c:v>
                </c:pt>
                <c:pt idx="1090">
                  <c:v>504.28210000000001</c:v>
                </c:pt>
                <c:pt idx="1091">
                  <c:v>504.52159999999998</c:v>
                </c:pt>
                <c:pt idx="1092">
                  <c:v>504.69830000000002</c:v>
                </c:pt>
                <c:pt idx="1093">
                  <c:v>504.87049999999999</c:v>
                </c:pt>
                <c:pt idx="1094">
                  <c:v>505.07850000000002</c:v>
                </c:pt>
                <c:pt idx="1095">
                  <c:v>505.29109999999997</c:v>
                </c:pt>
                <c:pt idx="1096">
                  <c:v>505.459</c:v>
                </c:pt>
                <c:pt idx="1097">
                  <c:v>505.5643</c:v>
                </c:pt>
                <c:pt idx="1098">
                  <c:v>505.71429999999998</c:v>
                </c:pt>
                <c:pt idx="1099">
                  <c:v>506.04750000000001</c:v>
                </c:pt>
                <c:pt idx="1100">
                  <c:v>506.66879999999998</c:v>
                </c:pt>
                <c:pt idx="1101">
                  <c:v>507.548</c:v>
                </c:pt>
                <c:pt idx="1102">
                  <c:v>508.62119999999999</c:v>
                </c:pt>
                <c:pt idx="1103">
                  <c:v>509.8109</c:v>
                </c:pt>
                <c:pt idx="1104">
                  <c:v>510.98649999999998</c:v>
                </c:pt>
                <c:pt idx="1105">
                  <c:v>512.00379999999996</c:v>
                </c:pt>
                <c:pt idx="1106">
                  <c:v>512.7568</c:v>
                </c:pt>
                <c:pt idx="1107">
                  <c:v>513.29219999999998</c:v>
                </c:pt>
                <c:pt idx="1108">
                  <c:v>513.69510000000002</c:v>
                </c:pt>
                <c:pt idx="1109">
                  <c:v>514.03610000000003</c:v>
                </c:pt>
                <c:pt idx="1110">
                  <c:v>514.33010000000002</c:v>
                </c:pt>
                <c:pt idx="1111">
                  <c:v>514.57749999999999</c:v>
                </c:pt>
                <c:pt idx="1112">
                  <c:v>514.78489999999999</c:v>
                </c:pt>
                <c:pt idx="1113">
                  <c:v>514.98339999999996</c:v>
                </c:pt>
                <c:pt idx="1114">
                  <c:v>515.2097</c:v>
                </c:pt>
                <c:pt idx="1115">
                  <c:v>515.49459999999999</c:v>
                </c:pt>
                <c:pt idx="1116">
                  <c:v>515.84289999999999</c:v>
                </c:pt>
                <c:pt idx="1117">
                  <c:v>516.25319999999999</c:v>
                </c:pt>
                <c:pt idx="1118">
                  <c:v>516.7174</c:v>
                </c:pt>
                <c:pt idx="1119">
                  <c:v>517.20119999999997</c:v>
                </c:pt>
                <c:pt idx="1120">
                  <c:v>517.66380000000004</c:v>
                </c:pt>
                <c:pt idx="1121">
                  <c:v>518.072</c:v>
                </c:pt>
                <c:pt idx="1122">
                  <c:v>518.42309999999998</c:v>
                </c:pt>
                <c:pt idx="1123">
                  <c:v>518.72190000000001</c:v>
                </c:pt>
                <c:pt idx="1124">
                  <c:v>518.976</c:v>
                </c:pt>
                <c:pt idx="1125">
                  <c:v>519.20410000000004</c:v>
                </c:pt>
                <c:pt idx="1126">
                  <c:v>519.42750000000001</c:v>
                </c:pt>
                <c:pt idx="1127">
                  <c:v>519.66200000000003</c:v>
                </c:pt>
                <c:pt idx="1128">
                  <c:v>519.90120000000002</c:v>
                </c:pt>
                <c:pt idx="1129">
                  <c:v>520.1327</c:v>
                </c:pt>
                <c:pt idx="1130">
                  <c:v>520.34789999999998</c:v>
                </c:pt>
                <c:pt idx="1131">
                  <c:v>520.55110000000002</c:v>
                </c:pt>
                <c:pt idx="1132">
                  <c:v>520.74980000000005</c:v>
                </c:pt>
                <c:pt idx="1133">
                  <c:v>520.9502</c:v>
                </c:pt>
                <c:pt idx="1134">
                  <c:v>521.15189999999996</c:v>
                </c:pt>
                <c:pt idx="1135">
                  <c:v>521.35299999999995</c:v>
                </c:pt>
                <c:pt idx="1136">
                  <c:v>521.55510000000004</c:v>
                </c:pt>
                <c:pt idx="1137">
                  <c:v>521.77459999999996</c:v>
                </c:pt>
                <c:pt idx="1138">
                  <c:v>522.03110000000004</c:v>
                </c:pt>
                <c:pt idx="1139">
                  <c:v>522.33810000000005</c:v>
                </c:pt>
                <c:pt idx="1140">
                  <c:v>522.68340000000001</c:v>
                </c:pt>
                <c:pt idx="1141">
                  <c:v>523.04830000000004</c:v>
                </c:pt>
                <c:pt idx="1142">
                  <c:v>523.41380000000004</c:v>
                </c:pt>
                <c:pt idx="1143">
                  <c:v>523.75980000000004</c:v>
                </c:pt>
                <c:pt idx="1144">
                  <c:v>524.06560000000002</c:v>
                </c:pt>
                <c:pt idx="1145">
                  <c:v>524.31830000000002</c:v>
                </c:pt>
                <c:pt idx="1146">
                  <c:v>524.53579999999999</c:v>
                </c:pt>
                <c:pt idx="1147">
                  <c:v>524.74369999999999</c:v>
                </c:pt>
                <c:pt idx="1148">
                  <c:v>524.96230000000003</c:v>
                </c:pt>
                <c:pt idx="1149">
                  <c:v>525.19039999999995</c:v>
                </c:pt>
                <c:pt idx="1150">
                  <c:v>525.42190000000005</c:v>
                </c:pt>
                <c:pt idx="1151">
                  <c:v>525.65139999999997</c:v>
                </c:pt>
                <c:pt idx="1152">
                  <c:v>525.87760000000003</c:v>
                </c:pt>
                <c:pt idx="1153">
                  <c:v>526.1001</c:v>
                </c:pt>
                <c:pt idx="1154">
                  <c:v>526.31780000000003</c:v>
                </c:pt>
                <c:pt idx="1155">
                  <c:v>526.52620000000002</c:v>
                </c:pt>
                <c:pt idx="1156">
                  <c:v>526.72019999999998</c:v>
                </c:pt>
                <c:pt idx="1157">
                  <c:v>526.899</c:v>
                </c:pt>
                <c:pt idx="1158">
                  <c:v>527.07939999999996</c:v>
                </c:pt>
                <c:pt idx="1159">
                  <c:v>527.28240000000005</c:v>
                </c:pt>
                <c:pt idx="1160">
                  <c:v>527.52499999999998</c:v>
                </c:pt>
                <c:pt idx="1161">
                  <c:v>527.80740000000003</c:v>
                </c:pt>
                <c:pt idx="1162">
                  <c:v>528.12559999999996</c:v>
                </c:pt>
                <c:pt idx="1163">
                  <c:v>528.47540000000004</c:v>
                </c:pt>
                <c:pt idx="1164">
                  <c:v>528.8519</c:v>
                </c:pt>
                <c:pt idx="1165">
                  <c:v>529.25009999999997</c:v>
                </c:pt>
                <c:pt idx="1166">
                  <c:v>529.65920000000006</c:v>
                </c:pt>
                <c:pt idx="1167">
                  <c:v>530.04669999999999</c:v>
                </c:pt>
                <c:pt idx="1168">
                  <c:v>530.37450000000001</c:v>
                </c:pt>
                <c:pt idx="1169">
                  <c:v>530.61630000000002</c:v>
                </c:pt>
                <c:pt idx="1170">
                  <c:v>530.79280000000006</c:v>
                </c:pt>
                <c:pt idx="1171">
                  <c:v>530.93669999999997</c:v>
                </c:pt>
              </c:numCache>
            </c:numRef>
          </c:xVal>
          <c:yVal>
            <c:numRef>
              <c:f>[0]!Gcode_W1_Z</c:f>
              <c:numCache>
                <c:formatCode>General</c:formatCode>
                <c:ptCount val="1172"/>
                <c:pt idx="0">
                  <c:v>47.091500000000003</c:v>
                </c:pt>
                <c:pt idx="1">
                  <c:v>47.091500000000003</c:v>
                </c:pt>
                <c:pt idx="2">
                  <c:v>48.2575</c:v>
                </c:pt>
                <c:pt idx="3">
                  <c:v>49.257100000000001</c:v>
                </c:pt>
                <c:pt idx="4">
                  <c:v>49.923699999999997</c:v>
                </c:pt>
                <c:pt idx="5">
                  <c:v>50.154299999999999</c:v>
                </c:pt>
                <c:pt idx="6">
                  <c:v>50.099899999999998</c:v>
                </c:pt>
                <c:pt idx="7">
                  <c:v>49.974699999999999</c:v>
                </c:pt>
                <c:pt idx="8">
                  <c:v>49.947299999999998</c:v>
                </c:pt>
                <c:pt idx="9">
                  <c:v>50.003</c:v>
                </c:pt>
                <c:pt idx="10">
                  <c:v>50.081299999999999</c:v>
                </c:pt>
                <c:pt idx="11">
                  <c:v>50.134300000000003</c:v>
                </c:pt>
                <c:pt idx="12">
                  <c:v>50.165100000000002</c:v>
                </c:pt>
                <c:pt idx="13">
                  <c:v>50.189799999999998</c:v>
                </c:pt>
                <c:pt idx="14">
                  <c:v>50.2209</c:v>
                </c:pt>
                <c:pt idx="15">
                  <c:v>50.258899999999997</c:v>
                </c:pt>
                <c:pt idx="16">
                  <c:v>50.301000000000002</c:v>
                </c:pt>
                <c:pt idx="17">
                  <c:v>50.344499999999996</c:v>
                </c:pt>
                <c:pt idx="18">
                  <c:v>50.388199999999998</c:v>
                </c:pt>
                <c:pt idx="19">
                  <c:v>50.430700000000002</c:v>
                </c:pt>
                <c:pt idx="20">
                  <c:v>50.470599999999997</c:v>
                </c:pt>
                <c:pt idx="21">
                  <c:v>50.505699999999997</c:v>
                </c:pt>
                <c:pt idx="22">
                  <c:v>50.533099999999997</c:v>
                </c:pt>
                <c:pt idx="23">
                  <c:v>50.552100000000003</c:v>
                </c:pt>
                <c:pt idx="24">
                  <c:v>50.568800000000003</c:v>
                </c:pt>
                <c:pt idx="25">
                  <c:v>50.591299999999997</c:v>
                </c:pt>
                <c:pt idx="26">
                  <c:v>50.626199999999997</c:v>
                </c:pt>
                <c:pt idx="27">
                  <c:v>50.674100000000003</c:v>
                </c:pt>
                <c:pt idx="28">
                  <c:v>50.734499999999997</c:v>
                </c:pt>
                <c:pt idx="29">
                  <c:v>50.805999999999997</c:v>
                </c:pt>
                <c:pt idx="30">
                  <c:v>50.884599999999999</c:v>
                </c:pt>
                <c:pt idx="31">
                  <c:v>50.966000000000001</c:v>
                </c:pt>
                <c:pt idx="32">
                  <c:v>51.047199999999997</c:v>
                </c:pt>
                <c:pt idx="33">
                  <c:v>51.1325</c:v>
                </c:pt>
                <c:pt idx="34">
                  <c:v>51.228000000000002</c:v>
                </c:pt>
                <c:pt idx="35">
                  <c:v>51.338500000000003</c:v>
                </c:pt>
                <c:pt idx="36">
                  <c:v>51.465800000000002</c:v>
                </c:pt>
                <c:pt idx="37">
                  <c:v>51.610399999999998</c:v>
                </c:pt>
                <c:pt idx="38">
                  <c:v>51.771000000000001</c:v>
                </c:pt>
                <c:pt idx="39">
                  <c:v>51.9375</c:v>
                </c:pt>
                <c:pt idx="40">
                  <c:v>52.0976</c:v>
                </c:pt>
                <c:pt idx="41">
                  <c:v>52.241100000000003</c:v>
                </c:pt>
                <c:pt idx="42">
                  <c:v>52.366100000000003</c:v>
                </c:pt>
                <c:pt idx="43">
                  <c:v>52.472499999999997</c:v>
                </c:pt>
                <c:pt idx="44">
                  <c:v>52.562199999999997</c:v>
                </c:pt>
                <c:pt idx="45">
                  <c:v>52.645000000000003</c:v>
                </c:pt>
                <c:pt idx="46">
                  <c:v>52.732599999999998</c:v>
                </c:pt>
                <c:pt idx="47">
                  <c:v>52.8337</c:v>
                </c:pt>
                <c:pt idx="48">
                  <c:v>52.944800000000001</c:v>
                </c:pt>
                <c:pt idx="49">
                  <c:v>53.059899999999999</c:v>
                </c:pt>
                <c:pt idx="50">
                  <c:v>53.173099999999998</c:v>
                </c:pt>
                <c:pt idx="51">
                  <c:v>53.281100000000002</c:v>
                </c:pt>
                <c:pt idx="52">
                  <c:v>53.381300000000003</c:v>
                </c:pt>
                <c:pt idx="53">
                  <c:v>53.471899999999998</c:v>
                </c:pt>
                <c:pt idx="54">
                  <c:v>53.556399999999996</c:v>
                </c:pt>
                <c:pt idx="55">
                  <c:v>53.639200000000002</c:v>
                </c:pt>
                <c:pt idx="56">
                  <c:v>53.7239</c:v>
                </c:pt>
                <c:pt idx="57">
                  <c:v>53.810699999999997</c:v>
                </c:pt>
                <c:pt idx="58">
                  <c:v>53.899000000000001</c:v>
                </c:pt>
                <c:pt idx="59">
                  <c:v>53.988</c:v>
                </c:pt>
                <c:pt idx="60">
                  <c:v>54.0764</c:v>
                </c:pt>
                <c:pt idx="61">
                  <c:v>54.162500000000001</c:v>
                </c:pt>
                <c:pt idx="62">
                  <c:v>54.246099999999998</c:v>
                </c:pt>
                <c:pt idx="63">
                  <c:v>54.333100000000002</c:v>
                </c:pt>
                <c:pt idx="64">
                  <c:v>54.430599999999998</c:v>
                </c:pt>
                <c:pt idx="65">
                  <c:v>54.544800000000002</c:v>
                </c:pt>
                <c:pt idx="66">
                  <c:v>54.679200000000002</c:v>
                </c:pt>
                <c:pt idx="67">
                  <c:v>54.835999999999999</c:v>
                </c:pt>
                <c:pt idx="68">
                  <c:v>55.014699999999998</c:v>
                </c:pt>
                <c:pt idx="69">
                  <c:v>55.202399999999997</c:v>
                </c:pt>
                <c:pt idx="70">
                  <c:v>55.383299999999998</c:v>
                </c:pt>
                <c:pt idx="71">
                  <c:v>55.5441</c:v>
                </c:pt>
                <c:pt idx="72">
                  <c:v>55.682000000000002</c:v>
                </c:pt>
                <c:pt idx="73">
                  <c:v>55.796999999999997</c:v>
                </c:pt>
                <c:pt idx="74">
                  <c:v>55.891599999999997</c:v>
                </c:pt>
                <c:pt idx="75">
                  <c:v>55.9786</c:v>
                </c:pt>
                <c:pt idx="76">
                  <c:v>56.073399999999999</c:v>
                </c:pt>
                <c:pt idx="77">
                  <c:v>56.1892</c:v>
                </c:pt>
                <c:pt idx="78">
                  <c:v>56.328699999999998</c:v>
                </c:pt>
                <c:pt idx="79">
                  <c:v>56.492699999999999</c:v>
                </c:pt>
                <c:pt idx="80">
                  <c:v>56.678699999999999</c:v>
                </c:pt>
                <c:pt idx="81">
                  <c:v>56.872799999999998</c:v>
                </c:pt>
                <c:pt idx="82">
                  <c:v>57.058399999999999</c:v>
                </c:pt>
                <c:pt idx="83">
                  <c:v>57.221299999999999</c:v>
                </c:pt>
                <c:pt idx="84">
                  <c:v>57.357500000000002</c:v>
                </c:pt>
                <c:pt idx="85">
                  <c:v>57.465400000000002</c:v>
                </c:pt>
                <c:pt idx="86">
                  <c:v>57.545699999999997</c:v>
                </c:pt>
                <c:pt idx="87">
                  <c:v>57.607100000000003</c:v>
                </c:pt>
                <c:pt idx="88">
                  <c:v>57.660299999999999</c:v>
                </c:pt>
                <c:pt idx="89">
                  <c:v>57.715899999999998</c:v>
                </c:pt>
                <c:pt idx="90">
                  <c:v>57.784599999999998</c:v>
                </c:pt>
                <c:pt idx="91">
                  <c:v>57.8767</c:v>
                </c:pt>
                <c:pt idx="92">
                  <c:v>57.999499999999998</c:v>
                </c:pt>
                <c:pt idx="93">
                  <c:v>58.146599999999999</c:v>
                </c:pt>
                <c:pt idx="94">
                  <c:v>58.307899999999997</c:v>
                </c:pt>
                <c:pt idx="95">
                  <c:v>58.477800000000002</c:v>
                </c:pt>
                <c:pt idx="96">
                  <c:v>58.666699999999999</c:v>
                </c:pt>
                <c:pt idx="97">
                  <c:v>58.889299999999999</c:v>
                </c:pt>
                <c:pt idx="98">
                  <c:v>59.155200000000001</c:v>
                </c:pt>
                <c:pt idx="99">
                  <c:v>59.454000000000001</c:v>
                </c:pt>
                <c:pt idx="100">
                  <c:v>59.770299999999999</c:v>
                </c:pt>
                <c:pt idx="101">
                  <c:v>60.0884</c:v>
                </c:pt>
                <c:pt idx="102">
                  <c:v>60.390300000000003</c:v>
                </c:pt>
                <c:pt idx="103">
                  <c:v>60.657800000000002</c:v>
                </c:pt>
                <c:pt idx="104">
                  <c:v>60.879300000000001</c:v>
                </c:pt>
                <c:pt idx="105">
                  <c:v>61.070099999999996</c:v>
                </c:pt>
                <c:pt idx="106">
                  <c:v>61.252200000000002</c:v>
                </c:pt>
                <c:pt idx="107">
                  <c:v>61.443300000000001</c:v>
                </c:pt>
                <c:pt idx="108">
                  <c:v>61.643500000000003</c:v>
                </c:pt>
                <c:pt idx="109">
                  <c:v>61.848500000000001</c:v>
                </c:pt>
                <c:pt idx="110">
                  <c:v>62.053899999999999</c:v>
                </c:pt>
                <c:pt idx="111">
                  <c:v>62.256100000000004</c:v>
                </c:pt>
                <c:pt idx="112">
                  <c:v>62.451099999999997</c:v>
                </c:pt>
                <c:pt idx="113">
                  <c:v>62.635899999999999</c:v>
                </c:pt>
                <c:pt idx="114">
                  <c:v>62.81</c:v>
                </c:pt>
                <c:pt idx="115">
                  <c:v>62.973599999999998</c:v>
                </c:pt>
                <c:pt idx="116">
                  <c:v>63.127400000000002</c:v>
                </c:pt>
                <c:pt idx="117">
                  <c:v>63.274099999999997</c:v>
                </c:pt>
                <c:pt idx="118">
                  <c:v>63.416800000000002</c:v>
                </c:pt>
                <c:pt idx="119">
                  <c:v>63.559899999999999</c:v>
                </c:pt>
                <c:pt idx="120">
                  <c:v>63.712000000000003</c:v>
                </c:pt>
                <c:pt idx="121">
                  <c:v>63.883299999999998</c:v>
                </c:pt>
                <c:pt idx="122">
                  <c:v>64.080299999999994</c:v>
                </c:pt>
                <c:pt idx="123">
                  <c:v>64.296099999999996</c:v>
                </c:pt>
                <c:pt idx="124">
                  <c:v>64.520600000000002</c:v>
                </c:pt>
                <c:pt idx="125">
                  <c:v>64.743399999999994</c:v>
                </c:pt>
                <c:pt idx="126">
                  <c:v>64.954599999999999</c:v>
                </c:pt>
                <c:pt idx="127">
                  <c:v>65.143799999999999</c:v>
                </c:pt>
                <c:pt idx="128">
                  <c:v>65.305499999999995</c:v>
                </c:pt>
                <c:pt idx="129">
                  <c:v>65.451099999999997</c:v>
                </c:pt>
                <c:pt idx="130">
                  <c:v>65.596400000000003</c:v>
                </c:pt>
                <c:pt idx="131">
                  <c:v>65.753100000000003</c:v>
                </c:pt>
                <c:pt idx="132">
                  <c:v>65.916300000000007</c:v>
                </c:pt>
                <c:pt idx="133">
                  <c:v>66.076999999999998</c:v>
                </c:pt>
                <c:pt idx="134">
                  <c:v>66.227900000000005</c:v>
                </c:pt>
                <c:pt idx="135">
                  <c:v>66.369799999999998</c:v>
                </c:pt>
                <c:pt idx="136">
                  <c:v>66.505300000000005</c:v>
                </c:pt>
                <c:pt idx="137">
                  <c:v>66.637299999999996</c:v>
                </c:pt>
                <c:pt idx="138">
                  <c:v>66.7697</c:v>
                </c:pt>
                <c:pt idx="139">
                  <c:v>66.906599999999997</c:v>
                </c:pt>
                <c:pt idx="140">
                  <c:v>67.051299999999998</c:v>
                </c:pt>
                <c:pt idx="141">
                  <c:v>67.202799999999996</c:v>
                </c:pt>
                <c:pt idx="142">
                  <c:v>67.359300000000005</c:v>
                </c:pt>
                <c:pt idx="143">
                  <c:v>67.517600000000002</c:v>
                </c:pt>
                <c:pt idx="144">
                  <c:v>67.670699999999997</c:v>
                </c:pt>
                <c:pt idx="145">
                  <c:v>67.810100000000006</c:v>
                </c:pt>
                <c:pt idx="146">
                  <c:v>67.930499999999995</c:v>
                </c:pt>
                <c:pt idx="147">
                  <c:v>68.038399999999996</c:v>
                </c:pt>
                <c:pt idx="148">
                  <c:v>68.143299999999996</c:v>
                </c:pt>
                <c:pt idx="149">
                  <c:v>68.253600000000006</c:v>
                </c:pt>
                <c:pt idx="150">
                  <c:v>68.375</c:v>
                </c:pt>
                <c:pt idx="151">
                  <c:v>68.511899999999997</c:v>
                </c:pt>
                <c:pt idx="152">
                  <c:v>68.666799999999995</c:v>
                </c:pt>
                <c:pt idx="153">
                  <c:v>68.832400000000007</c:v>
                </c:pt>
                <c:pt idx="154">
                  <c:v>68.998999999999995</c:v>
                </c:pt>
                <c:pt idx="155">
                  <c:v>69.158799999999999</c:v>
                </c:pt>
                <c:pt idx="156">
                  <c:v>69.310500000000005</c:v>
                </c:pt>
                <c:pt idx="157">
                  <c:v>69.454499999999996</c:v>
                </c:pt>
                <c:pt idx="158">
                  <c:v>69.593199999999996</c:v>
                </c:pt>
                <c:pt idx="159">
                  <c:v>69.737799999999993</c:v>
                </c:pt>
                <c:pt idx="160">
                  <c:v>69.901499999999999</c:v>
                </c:pt>
                <c:pt idx="161">
                  <c:v>70.093299999999999</c:v>
                </c:pt>
                <c:pt idx="162">
                  <c:v>70.305000000000007</c:v>
                </c:pt>
                <c:pt idx="163">
                  <c:v>70.524000000000001</c:v>
                </c:pt>
                <c:pt idx="164">
                  <c:v>70.737700000000004</c:v>
                </c:pt>
                <c:pt idx="165">
                  <c:v>70.932500000000005</c:v>
                </c:pt>
                <c:pt idx="166">
                  <c:v>71.094399999999993</c:v>
                </c:pt>
                <c:pt idx="167">
                  <c:v>71.215400000000002</c:v>
                </c:pt>
                <c:pt idx="168">
                  <c:v>71.310500000000005</c:v>
                </c:pt>
                <c:pt idx="169">
                  <c:v>71.400499999999994</c:v>
                </c:pt>
                <c:pt idx="170">
                  <c:v>71.502700000000004</c:v>
                </c:pt>
                <c:pt idx="171">
                  <c:v>71.618700000000004</c:v>
                </c:pt>
                <c:pt idx="172">
                  <c:v>71.746799999999993</c:v>
                </c:pt>
                <c:pt idx="173">
                  <c:v>71.884600000000006</c:v>
                </c:pt>
                <c:pt idx="174">
                  <c:v>72.028000000000006</c:v>
                </c:pt>
                <c:pt idx="175">
                  <c:v>72.172499999999999</c:v>
                </c:pt>
                <c:pt idx="176">
                  <c:v>72.314499999999995</c:v>
                </c:pt>
                <c:pt idx="177">
                  <c:v>72.453900000000004</c:v>
                </c:pt>
                <c:pt idx="178">
                  <c:v>72.591800000000006</c:v>
                </c:pt>
                <c:pt idx="179">
                  <c:v>72.728999999999999</c:v>
                </c:pt>
                <c:pt idx="180">
                  <c:v>72.866799999999998</c:v>
                </c:pt>
                <c:pt idx="181">
                  <c:v>73.006399999999999</c:v>
                </c:pt>
                <c:pt idx="182">
                  <c:v>73.147900000000007</c:v>
                </c:pt>
                <c:pt idx="183">
                  <c:v>73.286299999999997</c:v>
                </c:pt>
                <c:pt idx="184">
                  <c:v>73.415599999999998</c:v>
                </c:pt>
                <c:pt idx="185">
                  <c:v>73.530699999999996</c:v>
                </c:pt>
                <c:pt idx="186">
                  <c:v>73.630600000000001</c:v>
                </c:pt>
                <c:pt idx="187">
                  <c:v>73.715000000000003</c:v>
                </c:pt>
                <c:pt idx="188">
                  <c:v>73.785399999999996</c:v>
                </c:pt>
                <c:pt idx="189">
                  <c:v>73.848600000000005</c:v>
                </c:pt>
                <c:pt idx="190">
                  <c:v>73.913200000000003</c:v>
                </c:pt>
                <c:pt idx="191">
                  <c:v>73.985600000000005</c:v>
                </c:pt>
                <c:pt idx="192">
                  <c:v>74.064400000000006</c:v>
                </c:pt>
                <c:pt idx="193">
                  <c:v>74.145899999999997</c:v>
                </c:pt>
                <c:pt idx="194">
                  <c:v>74.226900000000001</c:v>
                </c:pt>
                <c:pt idx="195">
                  <c:v>74.305300000000003</c:v>
                </c:pt>
                <c:pt idx="196">
                  <c:v>74.379599999999996</c:v>
                </c:pt>
                <c:pt idx="197">
                  <c:v>74.448599999999999</c:v>
                </c:pt>
                <c:pt idx="198">
                  <c:v>74.514200000000002</c:v>
                </c:pt>
                <c:pt idx="199">
                  <c:v>74.578599999999994</c:v>
                </c:pt>
                <c:pt idx="200">
                  <c:v>74.643699999999995</c:v>
                </c:pt>
                <c:pt idx="201">
                  <c:v>74.709299999999999</c:v>
                </c:pt>
                <c:pt idx="202">
                  <c:v>74.774900000000002</c:v>
                </c:pt>
                <c:pt idx="203">
                  <c:v>74.8399</c:v>
                </c:pt>
                <c:pt idx="204">
                  <c:v>74.903899999999993</c:v>
                </c:pt>
                <c:pt idx="205">
                  <c:v>74.966499999999996</c:v>
                </c:pt>
                <c:pt idx="206">
                  <c:v>75.027799999999999</c:v>
                </c:pt>
                <c:pt idx="207">
                  <c:v>75.0899</c:v>
                </c:pt>
                <c:pt idx="208">
                  <c:v>75.1554</c:v>
                </c:pt>
                <c:pt idx="209">
                  <c:v>75.226500000000001</c:v>
                </c:pt>
                <c:pt idx="210">
                  <c:v>75.302599999999998</c:v>
                </c:pt>
                <c:pt idx="211">
                  <c:v>75.3827</c:v>
                </c:pt>
                <c:pt idx="212">
                  <c:v>75.465199999999996</c:v>
                </c:pt>
                <c:pt idx="213">
                  <c:v>75.547300000000007</c:v>
                </c:pt>
                <c:pt idx="214">
                  <c:v>75.625799999999998</c:v>
                </c:pt>
                <c:pt idx="215">
                  <c:v>75.698499999999996</c:v>
                </c:pt>
                <c:pt idx="216">
                  <c:v>75.7667</c:v>
                </c:pt>
                <c:pt idx="217">
                  <c:v>75.832499999999996</c:v>
                </c:pt>
                <c:pt idx="218">
                  <c:v>75.897400000000005</c:v>
                </c:pt>
                <c:pt idx="219">
                  <c:v>75.9602</c:v>
                </c:pt>
                <c:pt idx="220">
                  <c:v>76.018600000000006</c:v>
                </c:pt>
                <c:pt idx="221">
                  <c:v>76.071100000000001</c:v>
                </c:pt>
                <c:pt idx="222">
                  <c:v>76.117099999999994</c:v>
                </c:pt>
                <c:pt idx="223">
                  <c:v>76.156400000000005</c:v>
                </c:pt>
                <c:pt idx="224">
                  <c:v>76.189499999999995</c:v>
                </c:pt>
                <c:pt idx="225">
                  <c:v>76.218599999999995</c:v>
                </c:pt>
                <c:pt idx="226">
                  <c:v>76.246700000000004</c:v>
                </c:pt>
                <c:pt idx="227">
                  <c:v>76.275899999999993</c:v>
                </c:pt>
                <c:pt idx="228">
                  <c:v>76.305700000000002</c:v>
                </c:pt>
                <c:pt idx="229">
                  <c:v>76.335099999999997</c:v>
                </c:pt>
                <c:pt idx="230">
                  <c:v>76.363399999999999</c:v>
                </c:pt>
                <c:pt idx="231">
                  <c:v>76.391499999999994</c:v>
                </c:pt>
                <c:pt idx="232">
                  <c:v>76.4208</c:v>
                </c:pt>
                <c:pt idx="233">
                  <c:v>76.452200000000005</c:v>
                </c:pt>
                <c:pt idx="234">
                  <c:v>76.485200000000006</c:v>
                </c:pt>
                <c:pt idx="235">
                  <c:v>76.519099999999995</c:v>
                </c:pt>
                <c:pt idx="236">
                  <c:v>76.552999999999997</c:v>
                </c:pt>
                <c:pt idx="237">
                  <c:v>76.586100000000002</c:v>
                </c:pt>
                <c:pt idx="238">
                  <c:v>76.617400000000004</c:v>
                </c:pt>
                <c:pt idx="239">
                  <c:v>76.646699999999996</c:v>
                </c:pt>
                <c:pt idx="240">
                  <c:v>76.6755</c:v>
                </c:pt>
                <c:pt idx="241">
                  <c:v>76.705699999999993</c:v>
                </c:pt>
                <c:pt idx="242">
                  <c:v>76.739800000000002</c:v>
                </c:pt>
                <c:pt idx="243">
                  <c:v>76.782399999999996</c:v>
                </c:pt>
                <c:pt idx="244">
                  <c:v>76.8386</c:v>
                </c:pt>
                <c:pt idx="245">
                  <c:v>76.911699999999996</c:v>
                </c:pt>
                <c:pt idx="246">
                  <c:v>76.998900000000006</c:v>
                </c:pt>
                <c:pt idx="247">
                  <c:v>77.095600000000005</c:v>
                </c:pt>
                <c:pt idx="248">
                  <c:v>77.198499999999996</c:v>
                </c:pt>
                <c:pt idx="249">
                  <c:v>77.308800000000005</c:v>
                </c:pt>
                <c:pt idx="250">
                  <c:v>77.429100000000005</c:v>
                </c:pt>
                <c:pt idx="251">
                  <c:v>77.560400000000001</c:v>
                </c:pt>
                <c:pt idx="252">
                  <c:v>77.698700000000002</c:v>
                </c:pt>
                <c:pt idx="253">
                  <c:v>77.838499999999996</c:v>
                </c:pt>
                <c:pt idx="254">
                  <c:v>77.974599999999995</c:v>
                </c:pt>
                <c:pt idx="255">
                  <c:v>78.102800000000002</c:v>
                </c:pt>
                <c:pt idx="256">
                  <c:v>78.219200000000001</c:v>
                </c:pt>
                <c:pt idx="257">
                  <c:v>78.321600000000004</c:v>
                </c:pt>
                <c:pt idx="258">
                  <c:v>78.414000000000001</c:v>
                </c:pt>
                <c:pt idx="259">
                  <c:v>78.502600000000001</c:v>
                </c:pt>
                <c:pt idx="260">
                  <c:v>78.591999999999999</c:v>
                </c:pt>
                <c:pt idx="261">
                  <c:v>78.681700000000006</c:v>
                </c:pt>
                <c:pt idx="262">
                  <c:v>78.770300000000006</c:v>
                </c:pt>
                <c:pt idx="263">
                  <c:v>78.856499999999997</c:v>
                </c:pt>
                <c:pt idx="264">
                  <c:v>78.940600000000003</c:v>
                </c:pt>
                <c:pt idx="265">
                  <c:v>79.023200000000003</c:v>
                </c:pt>
                <c:pt idx="266">
                  <c:v>79.104299999999995</c:v>
                </c:pt>
                <c:pt idx="267">
                  <c:v>79.180899999999994</c:v>
                </c:pt>
                <c:pt idx="268">
                  <c:v>79.249600000000001</c:v>
                </c:pt>
                <c:pt idx="269">
                  <c:v>79.3078</c:v>
                </c:pt>
                <c:pt idx="270">
                  <c:v>79.358599999999996</c:v>
                </c:pt>
                <c:pt idx="271">
                  <c:v>79.406099999999995</c:v>
                </c:pt>
                <c:pt idx="272">
                  <c:v>79.454300000000003</c:v>
                </c:pt>
                <c:pt idx="273">
                  <c:v>79.506299999999996</c:v>
                </c:pt>
                <c:pt idx="274">
                  <c:v>79.565200000000004</c:v>
                </c:pt>
                <c:pt idx="275">
                  <c:v>79.632199999999997</c:v>
                </c:pt>
                <c:pt idx="276">
                  <c:v>79.701099999999997</c:v>
                </c:pt>
                <c:pt idx="277">
                  <c:v>79.763900000000007</c:v>
                </c:pt>
                <c:pt idx="278">
                  <c:v>79.8142</c:v>
                </c:pt>
                <c:pt idx="279">
                  <c:v>79.852099999999993</c:v>
                </c:pt>
                <c:pt idx="280">
                  <c:v>79.879000000000005</c:v>
                </c:pt>
                <c:pt idx="281">
                  <c:v>79.896799999999999</c:v>
                </c:pt>
                <c:pt idx="282">
                  <c:v>79.909199999999998</c:v>
                </c:pt>
                <c:pt idx="283">
                  <c:v>79.92</c:v>
                </c:pt>
                <c:pt idx="284">
                  <c:v>79.932500000000005</c:v>
                </c:pt>
                <c:pt idx="285">
                  <c:v>79.946799999999996</c:v>
                </c:pt>
                <c:pt idx="286">
                  <c:v>79.962100000000007</c:v>
                </c:pt>
                <c:pt idx="287">
                  <c:v>79.977999999999994</c:v>
                </c:pt>
                <c:pt idx="288">
                  <c:v>79.994500000000002</c:v>
                </c:pt>
                <c:pt idx="289">
                  <c:v>80.011799999999994</c:v>
                </c:pt>
                <c:pt idx="290">
                  <c:v>80.030100000000004</c:v>
                </c:pt>
                <c:pt idx="291">
                  <c:v>80.049199999999999</c:v>
                </c:pt>
                <c:pt idx="292">
                  <c:v>80.0685</c:v>
                </c:pt>
                <c:pt idx="293">
                  <c:v>80.087900000000005</c:v>
                </c:pt>
                <c:pt idx="294">
                  <c:v>80.106899999999996</c:v>
                </c:pt>
                <c:pt idx="295">
                  <c:v>80.125299999999996</c:v>
                </c:pt>
                <c:pt idx="296">
                  <c:v>80.142700000000005</c:v>
                </c:pt>
                <c:pt idx="297">
                  <c:v>80.158699999999996</c:v>
                </c:pt>
                <c:pt idx="298">
                  <c:v>80.173100000000005</c:v>
                </c:pt>
                <c:pt idx="299">
                  <c:v>80.185400000000001</c:v>
                </c:pt>
                <c:pt idx="300">
                  <c:v>80.195999999999998</c:v>
                </c:pt>
                <c:pt idx="301">
                  <c:v>80.205299999999994</c:v>
                </c:pt>
                <c:pt idx="302">
                  <c:v>80.213499999999996</c:v>
                </c:pt>
                <c:pt idx="303">
                  <c:v>80.220500000000001</c:v>
                </c:pt>
                <c:pt idx="304">
                  <c:v>80.225999999999999</c:v>
                </c:pt>
                <c:pt idx="305">
                  <c:v>80.230599999999995</c:v>
                </c:pt>
                <c:pt idx="306">
                  <c:v>80.238900000000001</c:v>
                </c:pt>
                <c:pt idx="307">
                  <c:v>80.256600000000006</c:v>
                </c:pt>
                <c:pt idx="308">
                  <c:v>80.286000000000001</c:v>
                </c:pt>
                <c:pt idx="309">
                  <c:v>80.318299999999994</c:v>
                </c:pt>
                <c:pt idx="310">
                  <c:v>80.341200000000001</c:v>
                </c:pt>
                <c:pt idx="311">
                  <c:v>80.350099999999998</c:v>
                </c:pt>
                <c:pt idx="312">
                  <c:v>80.369699999999995</c:v>
                </c:pt>
                <c:pt idx="313">
                  <c:v>80.432199999999995</c:v>
                </c:pt>
                <c:pt idx="314">
                  <c:v>80.542199999999994</c:v>
                </c:pt>
                <c:pt idx="315">
                  <c:v>80.595500000000001</c:v>
                </c:pt>
                <c:pt idx="316">
                  <c:v>80.460099999999997</c:v>
                </c:pt>
                <c:pt idx="317">
                  <c:v>80.043099999999995</c:v>
                </c:pt>
                <c:pt idx="318">
                  <c:v>79.4054</c:v>
                </c:pt>
                <c:pt idx="319">
                  <c:v>78.646600000000007</c:v>
                </c:pt>
                <c:pt idx="320">
                  <c:v>77.873500000000007</c:v>
                </c:pt>
                <c:pt idx="321">
                  <c:v>77.221500000000006</c:v>
                </c:pt>
                <c:pt idx="322">
                  <c:v>76.832999999999998</c:v>
                </c:pt>
                <c:pt idx="323">
                  <c:v>76.794799999999995</c:v>
                </c:pt>
                <c:pt idx="324">
                  <c:v>76.969499999999996</c:v>
                </c:pt>
                <c:pt idx="325">
                  <c:v>77.164199999999994</c:v>
                </c:pt>
                <c:pt idx="326">
                  <c:v>77.243499999999997</c:v>
                </c:pt>
                <c:pt idx="327">
                  <c:v>77.302899999999994</c:v>
                </c:pt>
                <c:pt idx="328">
                  <c:v>77.495500000000007</c:v>
                </c:pt>
                <c:pt idx="329">
                  <c:v>77.933499999999995</c:v>
                </c:pt>
                <c:pt idx="330">
                  <c:v>78.565700000000007</c:v>
                </c:pt>
                <c:pt idx="331">
                  <c:v>79.299800000000005</c:v>
                </c:pt>
                <c:pt idx="332">
                  <c:v>80.040300000000002</c:v>
                </c:pt>
                <c:pt idx="333">
                  <c:v>80.678700000000006</c:v>
                </c:pt>
                <c:pt idx="334">
                  <c:v>81.103200000000001</c:v>
                </c:pt>
                <c:pt idx="335">
                  <c:v>81.243399999999994</c:v>
                </c:pt>
                <c:pt idx="336">
                  <c:v>81.194900000000004</c:v>
                </c:pt>
                <c:pt idx="337">
                  <c:v>81.094499999999996</c:v>
                </c:pt>
                <c:pt idx="338">
                  <c:v>81.0505</c:v>
                </c:pt>
                <c:pt idx="339">
                  <c:v>81.055599999999998</c:v>
                </c:pt>
                <c:pt idx="340">
                  <c:v>81.073599999999999</c:v>
                </c:pt>
                <c:pt idx="341">
                  <c:v>81.075900000000004</c:v>
                </c:pt>
                <c:pt idx="342">
                  <c:v>81.064599999999999</c:v>
                </c:pt>
                <c:pt idx="343">
                  <c:v>81.049000000000007</c:v>
                </c:pt>
                <c:pt idx="344">
                  <c:v>81.036600000000007</c:v>
                </c:pt>
                <c:pt idx="345">
                  <c:v>81.026899999999998</c:v>
                </c:pt>
                <c:pt idx="346">
                  <c:v>81.017200000000003</c:v>
                </c:pt>
                <c:pt idx="347">
                  <c:v>81.005499999999998</c:v>
                </c:pt>
                <c:pt idx="348">
                  <c:v>80.992400000000004</c:v>
                </c:pt>
                <c:pt idx="349">
                  <c:v>80.978899999999996</c:v>
                </c:pt>
                <c:pt idx="350">
                  <c:v>80.965800000000002</c:v>
                </c:pt>
                <c:pt idx="351">
                  <c:v>80.952200000000005</c:v>
                </c:pt>
                <c:pt idx="352">
                  <c:v>80.936899999999994</c:v>
                </c:pt>
                <c:pt idx="353">
                  <c:v>80.918599999999998</c:v>
                </c:pt>
                <c:pt idx="354">
                  <c:v>80.895700000000005</c:v>
                </c:pt>
                <c:pt idx="355">
                  <c:v>80.866600000000005</c:v>
                </c:pt>
                <c:pt idx="356">
                  <c:v>80.830699999999993</c:v>
                </c:pt>
                <c:pt idx="357">
                  <c:v>80.792400000000001</c:v>
                </c:pt>
                <c:pt idx="358">
                  <c:v>80.757300000000001</c:v>
                </c:pt>
                <c:pt idx="359">
                  <c:v>80.729100000000003</c:v>
                </c:pt>
                <c:pt idx="360">
                  <c:v>80.704899999999995</c:v>
                </c:pt>
                <c:pt idx="361">
                  <c:v>80.680199999999999</c:v>
                </c:pt>
                <c:pt idx="362">
                  <c:v>80.650599999999997</c:v>
                </c:pt>
                <c:pt idx="363">
                  <c:v>80.6143</c:v>
                </c:pt>
                <c:pt idx="364">
                  <c:v>80.569800000000001</c:v>
                </c:pt>
                <c:pt idx="365">
                  <c:v>80.516400000000004</c:v>
                </c:pt>
                <c:pt idx="366">
                  <c:v>80.457499999999996</c:v>
                </c:pt>
                <c:pt idx="367">
                  <c:v>80.397499999999994</c:v>
                </c:pt>
                <c:pt idx="368">
                  <c:v>80.34</c:v>
                </c:pt>
                <c:pt idx="369">
                  <c:v>80.286600000000007</c:v>
                </c:pt>
                <c:pt idx="370">
                  <c:v>80.238399999999999</c:v>
                </c:pt>
                <c:pt idx="371">
                  <c:v>80.195800000000006</c:v>
                </c:pt>
                <c:pt idx="372">
                  <c:v>80.156199999999998</c:v>
                </c:pt>
                <c:pt idx="373">
                  <c:v>80.116500000000002</c:v>
                </c:pt>
                <c:pt idx="374">
                  <c:v>80.0745</c:v>
                </c:pt>
                <c:pt idx="375">
                  <c:v>80.031499999999994</c:v>
                </c:pt>
                <c:pt idx="376">
                  <c:v>79.989800000000002</c:v>
                </c:pt>
                <c:pt idx="377">
                  <c:v>79.9512</c:v>
                </c:pt>
                <c:pt idx="378">
                  <c:v>79.916600000000003</c:v>
                </c:pt>
                <c:pt idx="379">
                  <c:v>79.886300000000006</c:v>
                </c:pt>
                <c:pt idx="380">
                  <c:v>79.860500000000002</c:v>
                </c:pt>
                <c:pt idx="381">
                  <c:v>79.837699999999998</c:v>
                </c:pt>
                <c:pt idx="382">
                  <c:v>79.815700000000007</c:v>
                </c:pt>
                <c:pt idx="383">
                  <c:v>79.793099999999995</c:v>
                </c:pt>
                <c:pt idx="384">
                  <c:v>79.769499999999994</c:v>
                </c:pt>
                <c:pt idx="385">
                  <c:v>79.745099999999994</c:v>
                </c:pt>
                <c:pt idx="386">
                  <c:v>79.719899999999996</c:v>
                </c:pt>
                <c:pt idx="387">
                  <c:v>79.694000000000003</c:v>
                </c:pt>
                <c:pt idx="388">
                  <c:v>79.667100000000005</c:v>
                </c:pt>
                <c:pt idx="389">
                  <c:v>79.639600000000002</c:v>
                </c:pt>
                <c:pt idx="390">
                  <c:v>79.611599999999996</c:v>
                </c:pt>
                <c:pt idx="391">
                  <c:v>79.584000000000003</c:v>
                </c:pt>
                <c:pt idx="392">
                  <c:v>79.556600000000003</c:v>
                </c:pt>
                <c:pt idx="393">
                  <c:v>79.527600000000007</c:v>
                </c:pt>
                <c:pt idx="394">
                  <c:v>79.494699999999995</c:v>
                </c:pt>
                <c:pt idx="395">
                  <c:v>79.456000000000003</c:v>
                </c:pt>
                <c:pt idx="396">
                  <c:v>79.412099999999995</c:v>
                </c:pt>
                <c:pt idx="397">
                  <c:v>79.363799999999998</c:v>
                </c:pt>
                <c:pt idx="398">
                  <c:v>79.311599999999999</c:v>
                </c:pt>
                <c:pt idx="399">
                  <c:v>79.252799999999993</c:v>
                </c:pt>
                <c:pt idx="400">
                  <c:v>79.183999999999997</c:v>
                </c:pt>
                <c:pt idx="401">
                  <c:v>79.102699999999999</c:v>
                </c:pt>
                <c:pt idx="402">
                  <c:v>79.008799999999994</c:v>
                </c:pt>
                <c:pt idx="403">
                  <c:v>78.903000000000006</c:v>
                </c:pt>
                <c:pt idx="404">
                  <c:v>78.788200000000003</c:v>
                </c:pt>
                <c:pt idx="405">
                  <c:v>78.675299999999993</c:v>
                </c:pt>
                <c:pt idx="406">
                  <c:v>78.577399999999997</c:v>
                </c:pt>
                <c:pt idx="407">
                  <c:v>78.504099999999994</c:v>
                </c:pt>
                <c:pt idx="408">
                  <c:v>78.450299999999999</c:v>
                </c:pt>
                <c:pt idx="409">
                  <c:v>78.407200000000003</c:v>
                </c:pt>
                <c:pt idx="410">
                  <c:v>78.367599999999996</c:v>
                </c:pt>
                <c:pt idx="411">
                  <c:v>78.328999999999994</c:v>
                </c:pt>
                <c:pt idx="412">
                  <c:v>78.290400000000005</c:v>
                </c:pt>
                <c:pt idx="413">
                  <c:v>78.251000000000005</c:v>
                </c:pt>
                <c:pt idx="414">
                  <c:v>78.210700000000003</c:v>
                </c:pt>
                <c:pt idx="415">
                  <c:v>78.169799999999995</c:v>
                </c:pt>
                <c:pt idx="416">
                  <c:v>78.128399999999999</c:v>
                </c:pt>
                <c:pt idx="417">
                  <c:v>78.086600000000004</c:v>
                </c:pt>
                <c:pt idx="418">
                  <c:v>78.044600000000003</c:v>
                </c:pt>
                <c:pt idx="419">
                  <c:v>78.002399999999994</c:v>
                </c:pt>
                <c:pt idx="420">
                  <c:v>77.960400000000007</c:v>
                </c:pt>
                <c:pt idx="421">
                  <c:v>77.918899999999994</c:v>
                </c:pt>
                <c:pt idx="422">
                  <c:v>77.877899999999997</c:v>
                </c:pt>
                <c:pt idx="423">
                  <c:v>77.836500000000001</c:v>
                </c:pt>
                <c:pt idx="424">
                  <c:v>77.793499999999995</c:v>
                </c:pt>
                <c:pt idx="425">
                  <c:v>77.748199999999997</c:v>
                </c:pt>
                <c:pt idx="426">
                  <c:v>77.700900000000004</c:v>
                </c:pt>
                <c:pt idx="427">
                  <c:v>77.652500000000003</c:v>
                </c:pt>
                <c:pt idx="428">
                  <c:v>77.603499999999997</c:v>
                </c:pt>
                <c:pt idx="429">
                  <c:v>77.553100000000001</c:v>
                </c:pt>
                <c:pt idx="430">
                  <c:v>77.500399999999999</c:v>
                </c:pt>
                <c:pt idx="431">
                  <c:v>77.445099999999996</c:v>
                </c:pt>
                <c:pt idx="432">
                  <c:v>77.389700000000005</c:v>
                </c:pt>
                <c:pt idx="433">
                  <c:v>77.337400000000002</c:v>
                </c:pt>
                <c:pt idx="434">
                  <c:v>77.290899999999993</c:v>
                </c:pt>
                <c:pt idx="435">
                  <c:v>77.250699999999995</c:v>
                </c:pt>
                <c:pt idx="436">
                  <c:v>77.216800000000006</c:v>
                </c:pt>
                <c:pt idx="437">
                  <c:v>77.189700000000002</c:v>
                </c:pt>
                <c:pt idx="438">
                  <c:v>77.173100000000005</c:v>
                </c:pt>
                <c:pt idx="439">
                  <c:v>77.171300000000002</c:v>
                </c:pt>
                <c:pt idx="440">
                  <c:v>77.183400000000006</c:v>
                </c:pt>
                <c:pt idx="441">
                  <c:v>77.187200000000004</c:v>
                </c:pt>
                <c:pt idx="442">
                  <c:v>77.155299999999997</c:v>
                </c:pt>
                <c:pt idx="443">
                  <c:v>77.069599999999994</c:v>
                </c:pt>
                <c:pt idx="444">
                  <c:v>76.948999999999998</c:v>
                </c:pt>
                <c:pt idx="445">
                  <c:v>76.822100000000006</c:v>
                </c:pt>
                <c:pt idx="446">
                  <c:v>76.709999999999994</c:v>
                </c:pt>
                <c:pt idx="447">
                  <c:v>76.605199999999996</c:v>
                </c:pt>
                <c:pt idx="448">
                  <c:v>76.493099999999998</c:v>
                </c:pt>
                <c:pt idx="449">
                  <c:v>76.363200000000006</c:v>
                </c:pt>
                <c:pt idx="450">
                  <c:v>76.221699999999998</c:v>
                </c:pt>
                <c:pt idx="451">
                  <c:v>76.078999999999994</c:v>
                </c:pt>
                <c:pt idx="452">
                  <c:v>75.942400000000006</c:v>
                </c:pt>
                <c:pt idx="453">
                  <c:v>75.807199999999995</c:v>
                </c:pt>
                <c:pt idx="454">
                  <c:v>75.665800000000004</c:v>
                </c:pt>
                <c:pt idx="455">
                  <c:v>75.512900000000002</c:v>
                </c:pt>
                <c:pt idx="456">
                  <c:v>75.352999999999994</c:v>
                </c:pt>
                <c:pt idx="457">
                  <c:v>75.193100000000001</c:v>
                </c:pt>
                <c:pt idx="458">
                  <c:v>75.037999999999997</c:v>
                </c:pt>
                <c:pt idx="459">
                  <c:v>74.882499999999993</c:v>
                </c:pt>
                <c:pt idx="460">
                  <c:v>74.719499999999996</c:v>
                </c:pt>
                <c:pt idx="461">
                  <c:v>74.5441</c:v>
                </c:pt>
                <c:pt idx="462">
                  <c:v>74.361500000000007</c:v>
                </c:pt>
                <c:pt idx="463">
                  <c:v>74.179100000000005</c:v>
                </c:pt>
                <c:pt idx="464">
                  <c:v>74.001900000000006</c:v>
                </c:pt>
                <c:pt idx="465">
                  <c:v>73.8245</c:v>
                </c:pt>
                <c:pt idx="466">
                  <c:v>73.638599999999997</c:v>
                </c:pt>
                <c:pt idx="467">
                  <c:v>73.438900000000004</c:v>
                </c:pt>
                <c:pt idx="468">
                  <c:v>73.231099999999998</c:v>
                </c:pt>
                <c:pt idx="469">
                  <c:v>73.023700000000005</c:v>
                </c:pt>
                <c:pt idx="470">
                  <c:v>72.822000000000003</c:v>
                </c:pt>
                <c:pt idx="471">
                  <c:v>72.620099999999994</c:v>
                </c:pt>
                <c:pt idx="472">
                  <c:v>72.408699999999996</c:v>
                </c:pt>
                <c:pt idx="473">
                  <c:v>72.182000000000002</c:v>
                </c:pt>
                <c:pt idx="474">
                  <c:v>71.946200000000005</c:v>
                </c:pt>
                <c:pt idx="475">
                  <c:v>71.710700000000003</c:v>
                </c:pt>
                <c:pt idx="476">
                  <c:v>71.4816</c:v>
                </c:pt>
                <c:pt idx="477">
                  <c:v>71.252200000000002</c:v>
                </c:pt>
                <c:pt idx="478">
                  <c:v>71.012600000000006</c:v>
                </c:pt>
                <c:pt idx="479">
                  <c:v>70.756200000000007</c:v>
                </c:pt>
                <c:pt idx="480">
                  <c:v>70.489599999999996</c:v>
                </c:pt>
                <c:pt idx="481">
                  <c:v>70.222899999999996</c:v>
                </c:pt>
                <c:pt idx="482">
                  <c:v>69.962800000000001</c:v>
                </c:pt>
                <c:pt idx="483">
                  <c:v>69.703100000000006</c:v>
                </c:pt>
                <c:pt idx="484">
                  <c:v>69.434100000000001</c:v>
                </c:pt>
                <c:pt idx="485">
                  <c:v>69.149299999999997</c:v>
                </c:pt>
                <c:pt idx="486">
                  <c:v>68.855099999999993</c:v>
                </c:pt>
                <c:pt idx="487">
                  <c:v>68.561000000000007</c:v>
                </c:pt>
                <c:pt idx="488">
                  <c:v>68.273200000000003</c:v>
                </c:pt>
                <c:pt idx="489">
                  <c:v>67.985399999999998</c:v>
                </c:pt>
                <c:pt idx="490">
                  <c:v>67.687899999999999</c:v>
                </c:pt>
                <c:pt idx="491">
                  <c:v>67.373800000000003</c:v>
                </c:pt>
                <c:pt idx="492">
                  <c:v>67.048299999999998</c:v>
                </c:pt>
                <c:pt idx="493">
                  <c:v>66.719200000000001</c:v>
                </c:pt>
                <c:pt idx="494">
                  <c:v>66.393199999999993</c:v>
                </c:pt>
                <c:pt idx="495">
                  <c:v>66.070899999999995</c:v>
                </c:pt>
                <c:pt idx="496">
                  <c:v>65.751499999999993</c:v>
                </c:pt>
                <c:pt idx="497">
                  <c:v>65.434100000000001</c:v>
                </c:pt>
                <c:pt idx="498">
                  <c:v>65.116299999999995</c:v>
                </c:pt>
                <c:pt idx="499">
                  <c:v>64.795699999999997</c:v>
                </c:pt>
                <c:pt idx="500">
                  <c:v>64.471299999999999</c:v>
                </c:pt>
                <c:pt idx="501">
                  <c:v>64.149900000000002</c:v>
                </c:pt>
                <c:pt idx="502">
                  <c:v>63.839799999999997</c:v>
                </c:pt>
                <c:pt idx="503">
                  <c:v>63.547600000000003</c:v>
                </c:pt>
                <c:pt idx="504">
                  <c:v>63.272300000000001</c:v>
                </c:pt>
                <c:pt idx="505">
                  <c:v>63.010800000000003</c:v>
                </c:pt>
                <c:pt idx="506">
                  <c:v>62.756500000000003</c:v>
                </c:pt>
                <c:pt idx="507">
                  <c:v>62.488199999999999</c:v>
                </c:pt>
                <c:pt idx="508">
                  <c:v>62.180799999999998</c:v>
                </c:pt>
                <c:pt idx="509">
                  <c:v>61.816200000000002</c:v>
                </c:pt>
                <c:pt idx="510">
                  <c:v>61.403100000000002</c:v>
                </c:pt>
                <c:pt idx="511">
                  <c:v>60.956899999999997</c:v>
                </c:pt>
                <c:pt idx="512">
                  <c:v>60.498899999999999</c:v>
                </c:pt>
                <c:pt idx="513">
                  <c:v>60.073999999999998</c:v>
                </c:pt>
                <c:pt idx="514">
                  <c:v>59.732900000000001</c:v>
                </c:pt>
                <c:pt idx="515">
                  <c:v>59.508699999999997</c:v>
                </c:pt>
                <c:pt idx="516">
                  <c:v>59.362299999999998</c:v>
                </c:pt>
                <c:pt idx="517">
                  <c:v>59.237200000000001</c:v>
                </c:pt>
                <c:pt idx="518">
                  <c:v>59.088299999999997</c:v>
                </c:pt>
                <c:pt idx="519">
                  <c:v>58.918300000000002</c:v>
                </c:pt>
                <c:pt idx="520">
                  <c:v>58.741399999999999</c:v>
                </c:pt>
                <c:pt idx="521">
                  <c:v>58.569000000000003</c:v>
                </c:pt>
                <c:pt idx="522">
                  <c:v>58.4</c:v>
                </c:pt>
                <c:pt idx="523">
                  <c:v>58.230499999999999</c:v>
                </c:pt>
                <c:pt idx="524">
                  <c:v>58.057899999999997</c:v>
                </c:pt>
                <c:pt idx="525">
                  <c:v>57.886099999999999</c:v>
                </c:pt>
                <c:pt idx="526">
                  <c:v>57.720500000000001</c:v>
                </c:pt>
                <c:pt idx="527">
                  <c:v>57.5642</c:v>
                </c:pt>
                <c:pt idx="528">
                  <c:v>57.412700000000001</c:v>
                </c:pt>
                <c:pt idx="529">
                  <c:v>57.259</c:v>
                </c:pt>
                <c:pt idx="530">
                  <c:v>57.099400000000003</c:v>
                </c:pt>
                <c:pt idx="531">
                  <c:v>56.941899999999997</c:v>
                </c:pt>
                <c:pt idx="532">
                  <c:v>56.797499999999999</c:v>
                </c:pt>
                <c:pt idx="533">
                  <c:v>56.673999999999999</c:v>
                </c:pt>
                <c:pt idx="534">
                  <c:v>56.564799999999998</c:v>
                </c:pt>
                <c:pt idx="535">
                  <c:v>56.460299999999997</c:v>
                </c:pt>
                <c:pt idx="536">
                  <c:v>56.352200000000003</c:v>
                </c:pt>
                <c:pt idx="537">
                  <c:v>56.239600000000003</c:v>
                </c:pt>
                <c:pt idx="538">
                  <c:v>56.122999999999998</c:v>
                </c:pt>
                <c:pt idx="539">
                  <c:v>56.003300000000003</c:v>
                </c:pt>
                <c:pt idx="540">
                  <c:v>55.882100000000001</c:v>
                </c:pt>
                <c:pt idx="541">
                  <c:v>55.761600000000001</c:v>
                </c:pt>
                <c:pt idx="542">
                  <c:v>55.642899999999997</c:v>
                </c:pt>
                <c:pt idx="543">
                  <c:v>55.523499999999999</c:v>
                </c:pt>
                <c:pt idx="544">
                  <c:v>55.400199999999998</c:v>
                </c:pt>
                <c:pt idx="545">
                  <c:v>55.270800000000001</c:v>
                </c:pt>
                <c:pt idx="546">
                  <c:v>55.136499999999998</c:v>
                </c:pt>
                <c:pt idx="547">
                  <c:v>55</c:v>
                </c:pt>
                <c:pt idx="548">
                  <c:v>54.863500000000002</c:v>
                </c:pt>
                <c:pt idx="549">
                  <c:v>54.729399999999998</c:v>
                </c:pt>
                <c:pt idx="550">
                  <c:v>54.599800000000002</c:v>
                </c:pt>
                <c:pt idx="551">
                  <c:v>54.475999999999999</c:v>
                </c:pt>
                <c:pt idx="552">
                  <c:v>54.356000000000002</c:v>
                </c:pt>
                <c:pt idx="553">
                  <c:v>54.236499999999999</c:v>
                </c:pt>
                <c:pt idx="554">
                  <c:v>54.115299999999998</c:v>
                </c:pt>
                <c:pt idx="555">
                  <c:v>53.993499999999997</c:v>
                </c:pt>
                <c:pt idx="556">
                  <c:v>53.873100000000001</c:v>
                </c:pt>
                <c:pt idx="557">
                  <c:v>53.755800000000001</c:v>
                </c:pt>
                <c:pt idx="558">
                  <c:v>53.642499999999998</c:v>
                </c:pt>
                <c:pt idx="559">
                  <c:v>53.533799999999999</c:v>
                </c:pt>
                <c:pt idx="560">
                  <c:v>53.428600000000003</c:v>
                </c:pt>
                <c:pt idx="561">
                  <c:v>53.318800000000003</c:v>
                </c:pt>
                <c:pt idx="562">
                  <c:v>53.194400000000002</c:v>
                </c:pt>
                <c:pt idx="563">
                  <c:v>53.049100000000003</c:v>
                </c:pt>
                <c:pt idx="564">
                  <c:v>52.8904</c:v>
                </c:pt>
                <c:pt idx="565">
                  <c:v>52.729700000000001</c:v>
                </c:pt>
                <c:pt idx="566">
                  <c:v>52.575099999999999</c:v>
                </c:pt>
                <c:pt idx="567">
                  <c:v>52.422600000000003</c:v>
                </c:pt>
                <c:pt idx="568">
                  <c:v>52.265000000000001</c:v>
                </c:pt>
                <c:pt idx="569">
                  <c:v>52.097499999999997</c:v>
                </c:pt>
                <c:pt idx="570">
                  <c:v>51.923499999999997</c:v>
                </c:pt>
                <c:pt idx="571">
                  <c:v>51.749000000000002</c:v>
                </c:pt>
                <c:pt idx="572">
                  <c:v>51.5777</c:v>
                </c:pt>
                <c:pt idx="573">
                  <c:v>51.4069</c:v>
                </c:pt>
                <c:pt idx="574">
                  <c:v>51.231999999999999</c:v>
                </c:pt>
                <c:pt idx="575">
                  <c:v>51.051699999999997</c:v>
                </c:pt>
                <c:pt idx="576">
                  <c:v>50.877899999999997</c:v>
                </c:pt>
                <c:pt idx="577">
                  <c:v>50.7258</c:v>
                </c:pt>
                <c:pt idx="578">
                  <c:v>50.598399999999998</c:v>
                </c:pt>
                <c:pt idx="579">
                  <c:v>50.449300000000001</c:v>
                </c:pt>
                <c:pt idx="580">
                  <c:v>50.2196</c:v>
                </c:pt>
                <c:pt idx="581">
                  <c:v>49.869100000000003</c:v>
                </c:pt>
                <c:pt idx="582">
                  <c:v>49.431899999999999</c:v>
                </c:pt>
                <c:pt idx="583">
                  <c:v>48.960700000000003</c:v>
                </c:pt>
                <c:pt idx="584">
                  <c:v>48.502000000000002</c:v>
                </c:pt>
                <c:pt idx="585">
                  <c:v>48.077300000000001</c:v>
                </c:pt>
                <c:pt idx="586">
                  <c:v>47.701900000000002</c:v>
                </c:pt>
                <c:pt idx="587">
                  <c:v>47.384099999999997</c:v>
                </c:pt>
                <c:pt idx="588">
                  <c:v>47.105899999999998</c:v>
                </c:pt>
                <c:pt idx="589">
                  <c:v>46.842100000000002</c:v>
                </c:pt>
                <c:pt idx="590">
                  <c:v>46.571399999999997</c:v>
                </c:pt>
                <c:pt idx="591">
                  <c:v>46.2864</c:v>
                </c:pt>
                <c:pt idx="592">
                  <c:v>45.9833</c:v>
                </c:pt>
                <c:pt idx="593">
                  <c:v>45.660499999999999</c:v>
                </c:pt>
                <c:pt idx="594">
                  <c:v>45.325200000000002</c:v>
                </c:pt>
                <c:pt idx="595">
                  <c:v>44.987000000000002</c:v>
                </c:pt>
                <c:pt idx="596">
                  <c:v>44.653100000000002</c:v>
                </c:pt>
                <c:pt idx="597">
                  <c:v>44.322200000000002</c:v>
                </c:pt>
                <c:pt idx="598">
                  <c:v>43.990600000000001</c:v>
                </c:pt>
                <c:pt idx="599">
                  <c:v>43.655299999999997</c:v>
                </c:pt>
                <c:pt idx="600">
                  <c:v>43.316000000000003</c:v>
                </c:pt>
                <c:pt idx="601">
                  <c:v>42.972799999999999</c:v>
                </c:pt>
                <c:pt idx="602">
                  <c:v>42.627200000000002</c:v>
                </c:pt>
                <c:pt idx="603">
                  <c:v>42.285200000000003</c:v>
                </c:pt>
                <c:pt idx="604">
                  <c:v>41.954099999999997</c:v>
                </c:pt>
                <c:pt idx="605">
                  <c:v>41.638300000000001</c:v>
                </c:pt>
                <c:pt idx="606">
                  <c:v>41.331499999999998</c:v>
                </c:pt>
                <c:pt idx="607">
                  <c:v>41.024700000000003</c:v>
                </c:pt>
                <c:pt idx="608">
                  <c:v>40.7119</c:v>
                </c:pt>
                <c:pt idx="609">
                  <c:v>40.3992</c:v>
                </c:pt>
                <c:pt idx="610">
                  <c:v>40.095399999999998</c:v>
                </c:pt>
                <c:pt idx="611">
                  <c:v>39.806600000000003</c:v>
                </c:pt>
                <c:pt idx="612">
                  <c:v>39.526600000000002</c:v>
                </c:pt>
                <c:pt idx="613">
                  <c:v>39.246200000000002</c:v>
                </c:pt>
                <c:pt idx="614">
                  <c:v>38.959499999999998</c:v>
                </c:pt>
                <c:pt idx="615">
                  <c:v>38.672899999999998</c:v>
                </c:pt>
                <c:pt idx="616">
                  <c:v>38.3962</c:v>
                </c:pt>
                <c:pt idx="617">
                  <c:v>38.135899999999999</c:v>
                </c:pt>
                <c:pt idx="618">
                  <c:v>37.885599999999997</c:v>
                </c:pt>
                <c:pt idx="619">
                  <c:v>37.635599999999997</c:v>
                </c:pt>
                <c:pt idx="620">
                  <c:v>37.379300000000001</c:v>
                </c:pt>
                <c:pt idx="621">
                  <c:v>37.122700000000002</c:v>
                </c:pt>
                <c:pt idx="622">
                  <c:v>36.875</c:v>
                </c:pt>
                <c:pt idx="623">
                  <c:v>36.642400000000002</c:v>
                </c:pt>
                <c:pt idx="624">
                  <c:v>36.418999999999997</c:v>
                </c:pt>
                <c:pt idx="625">
                  <c:v>36.195900000000002</c:v>
                </c:pt>
                <c:pt idx="626">
                  <c:v>35.966999999999999</c:v>
                </c:pt>
                <c:pt idx="627">
                  <c:v>35.737900000000003</c:v>
                </c:pt>
                <c:pt idx="628">
                  <c:v>35.516800000000003</c:v>
                </c:pt>
                <c:pt idx="629">
                  <c:v>35.3093</c:v>
                </c:pt>
                <c:pt idx="630">
                  <c:v>35.11</c:v>
                </c:pt>
                <c:pt idx="631">
                  <c:v>34.911000000000001</c:v>
                </c:pt>
                <c:pt idx="632">
                  <c:v>34.706800000000001</c:v>
                </c:pt>
                <c:pt idx="633">
                  <c:v>34.502400000000002</c:v>
                </c:pt>
                <c:pt idx="634">
                  <c:v>34.305300000000003</c:v>
                </c:pt>
                <c:pt idx="635">
                  <c:v>34.120699999999999</c:v>
                </c:pt>
                <c:pt idx="636">
                  <c:v>33.9435</c:v>
                </c:pt>
                <c:pt idx="637">
                  <c:v>33.765799999999999</c:v>
                </c:pt>
                <c:pt idx="638">
                  <c:v>33.582900000000002</c:v>
                </c:pt>
                <c:pt idx="639">
                  <c:v>33.400500000000001</c:v>
                </c:pt>
                <c:pt idx="640">
                  <c:v>33.2273</c:v>
                </c:pt>
                <c:pt idx="641">
                  <c:v>33.068100000000001</c:v>
                </c:pt>
                <c:pt idx="642">
                  <c:v>32.912799999999997</c:v>
                </c:pt>
                <c:pt idx="643">
                  <c:v>32.747500000000002</c:v>
                </c:pt>
                <c:pt idx="644">
                  <c:v>32.566299999999998</c:v>
                </c:pt>
                <c:pt idx="645">
                  <c:v>32.394799999999996</c:v>
                </c:pt>
                <c:pt idx="646">
                  <c:v>32.266800000000003</c:v>
                </c:pt>
                <c:pt idx="647">
                  <c:v>32.203699999999998</c:v>
                </c:pt>
                <c:pt idx="648">
                  <c:v>32.177900000000001</c:v>
                </c:pt>
                <c:pt idx="649">
                  <c:v>32.149500000000003</c:v>
                </c:pt>
                <c:pt idx="650">
                  <c:v>32.0886</c:v>
                </c:pt>
                <c:pt idx="651">
                  <c:v>32.003599999999999</c:v>
                </c:pt>
                <c:pt idx="652">
                  <c:v>31.913</c:v>
                </c:pt>
                <c:pt idx="653">
                  <c:v>31.831299999999999</c:v>
                </c:pt>
                <c:pt idx="654">
                  <c:v>31.7577</c:v>
                </c:pt>
                <c:pt idx="655">
                  <c:v>31.6874</c:v>
                </c:pt>
                <c:pt idx="656">
                  <c:v>31.616800000000001</c:v>
                </c:pt>
                <c:pt idx="657">
                  <c:v>31.545400000000001</c:v>
                </c:pt>
                <c:pt idx="658">
                  <c:v>31.473500000000001</c:v>
                </c:pt>
                <c:pt idx="659">
                  <c:v>31.401900000000001</c:v>
                </c:pt>
                <c:pt idx="660">
                  <c:v>31.332799999999999</c:v>
                </c:pt>
                <c:pt idx="661">
                  <c:v>31.268699999999999</c:v>
                </c:pt>
                <c:pt idx="662">
                  <c:v>31.2118</c:v>
                </c:pt>
                <c:pt idx="663">
                  <c:v>31.162600000000001</c:v>
                </c:pt>
                <c:pt idx="664">
                  <c:v>31.120899999999999</c:v>
                </c:pt>
                <c:pt idx="665">
                  <c:v>31.086200000000002</c:v>
                </c:pt>
                <c:pt idx="666">
                  <c:v>31.055299999999999</c:v>
                </c:pt>
                <c:pt idx="667">
                  <c:v>31.0246</c:v>
                </c:pt>
                <c:pt idx="668">
                  <c:v>30.991199999999999</c:v>
                </c:pt>
                <c:pt idx="669">
                  <c:v>30.9556</c:v>
                </c:pt>
                <c:pt idx="670">
                  <c:v>30.9191</c:v>
                </c:pt>
                <c:pt idx="671">
                  <c:v>30.882400000000001</c:v>
                </c:pt>
                <c:pt idx="672">
                  <c:v>30.844000000000001</c:v>
                </c:pt>
                <c:pt idx="673">
                  <c:v>30.801600000000001</c:v>
                </c:pt>
                <c:pt idx="674">
                  <c:v>30.753699999999998</c:v>
                </c:pt>
                <c:pt idx="675">
                  <c:v>30.7014</c:v>
                </c:pt>
                <c:pt idx="676">
                  <c:v>30.6464</c:v>
                </c:pt>
                <c:pt idx="677">
                  <c:v>30.589700000000001</c:v>
                </c:pt>
                <c:pt idx="678">
                  <c:v>30.5289</c:v>
                </c:pt>
                <c:pt idx="679">
                  <c:v>30.460999999999999</c:v>
                </c:pt>
                <c:pt idx="680">
                  <c:v>30.383400000000002</c:v>
                </c:pt>
                <c:pt idx="681">
                  <c:v>30.295200000000001</c:v>
                </c:pt>
                <c:pt idx="682">
                  <c:v>30.195799999999998</c:v>
                </c:pt>
                <c:pt idx="683">
                  <c:v>30.086200000000002</c:v>
                </c:pt>
                <c:pt idx="684">
                  <c:v>29.9741</c:v>
                </c:pt>
                <c:pt idx="685">
                  <c:v>29.868500000000001</c:v>
                </c:pt>
                <c:pt idx="686">
                  <c:v>29.776800000000001</c:v>
                </c:pt>
                <c:pt idx="687">
                  <c:v>29.6996</c:v>
                </c:pt>
                <c:pt idx="688">
                  <c:v>29.635999999999999</c:v>
                </c:pt>
                <c:pt idx="689">
                  <c:v>29.5837</c:v>
                </c:pt>
                <c:pt idx="690">
                  <c:v>29.535299999999999</c:v>
                </c:pt>
                <c:pt idx="691">
                  <c:v>29.482199999999999</c:v>
                </c:pt>
                <c:pt idx="692">
                  <c:v>29.4176</c:v>
                </c:pt>
                <c:pt idx="693">
                  <c:v>29.3415</c:v>
                </c:pt>
                <c:pt idx="694">
                  <c:v>29.255700000000001</c:v>
                </c:pt>
                <c:pt idx="695">
                  <c:v>29.162700000000001</c:v>
                </c:pt>
                <c:pt idx="696">
                  <c:v>29.066199999999998</c:v>
                </c:pt>
                <c:pt idx="697">
                  <c:v>28.970700000000001</c:v>
                </c:pt>
                <c:pt idx="698">
                  <c:v>28.8794</c:v>
                </c:pt>
                <c:pt idx="699">
                  <c:v>28.790800000000001</c:v>
                </c:pt>
                <c:pt idx="700">
                  <c:v>28.702500000000001</c:v>
                </c:pt>
                <c:pt idx="701">
                  <c:v>28.613099999999999</c:v>
                </c:pt>
                <c:pt idx="702">
                  <c:v>28.525700000000001</c:v>
                </c:pt>
                <c:pt idx="703">
                  <c:v>28.444700000000001</c:v>
                </c:pt>
                <c:pt idx="704">
                  <c:v>28.373799999999999</c:v>
                </c:pt>
                <c:pt idx="705">
                  <c:v>28.312899999999999</c:v>
                </c:pt>
                <c:pt idx="706">
                  <c:v>28.261099999999999</c:v>
                </c:pt>
                <c:pt idx="707">
                  <c:v>28.217300000000002</c:v>
                </c:pt>
                <c:pt idx="708">
                  <c:v>28.1785</c:v>
                </c:pt>
                <c:pt idx="709">
                  <c:v>28.141400000000001</c:v>
                </c:pt>
                <c:pt idx="710">
                  <c:v>28.1035</c:v>
                </c:pt>
                <c:pt idx="711">
                  <c:v>28.064800000000002</c:v>
                </c:pt>
                <c:pt idx="712">
                  <c:v>28.026399999999999</c:v>
                </c:pt>
                <c:pt idx="713">
                  <c:v>27.988800000000001</c:v>
                </c:pt>
                <c:pt idx="714">
                  <c:v>27.951899999999998</c:v>
                </c:pt>
                <c:pt idx="715">
                  <c:v>27.914999999999999</c:v>
                </c:pt>
                <c:pt idx="716">
                  <c:v>27.8781</c:v>
                </c:pt>
                <c:pt idx="717">
                  <c:v>27.841899999999999</c:v>
                </c:pt>
                <c:pt idx="718">
                  <c:v>27.807400000000001</c:v>
                </c:pt>
                <c:pt idx="719">
                  <c:v>27.774999999999999</c:v>
                </c:pt>
                <c:pt idx="720">
                  <c:v>27.742100000000001</c:v>
                </c:pt>
                <c:pt idx="721">
                  <c:v>27.705300000000001</c:v>
                </c:pt>
                <c:pt idx="722">
                  <c:v>27.661799999999999</c:v>
                </c:pt>
                <c:pt idx="723">
                  <c:v>27.611499999999999</c:v>
                </c:pt>
                <c:pt idx="724">
                  <c:v>27.5548</c:v>
                </c:pt>
                <c:pt idx="725">
                  <c:v>27.4924</c:v>
                </c:pt>
                <c:pt idx="726">
                  <c:v>27.427</c:v>
                </c:pt>
                <c:pt idx="727">
                  <c:v>27.3614</c:v>
                </c:pt>
                <c:pt idx="728">
                  <c:v>27.297999999999998</c:v>
                </c:pt>
                <c:pt idx="729">
                  <c:v>27.2361</c:v>
                </c:pt>
                <c:pt idx="730">
                  <c:v>27.174499999999998</c:v>
                </c:pt>
                <c:pt idx="731">
                  <c:v>27.112500000000001</c:v>
                </c:pt>
                <c:pt idx="732">
                  <c:v>27.052600000000002</c:v>
                </c:pt>
                <c:pt idx="733">
                  <c:v>26.997800000000002</c:v>
                </c:pt>
                <c:pt idx="734">
                  <c:v>26.950299999999999</c:v>
                </c:pt>
                <c:pt idx="735">
                  <c:v>26.91</c:v>
                </c:pt>
                <c:pt idx="736">
                  <c:v>26.876000000000001</c:v>
                </c:pt>
                <c:pt idx="737">
                  <c:v>26.847200000000001</c:v>
                </c:pt>
                <c:pt idx="738">
                  <c:v>26.8216</c:v>
                </c:pt>
                <c:pt idx="739">
                  <c:v>26.797000000000001</c:v>
                </c:pt>
                <c:pt idx="740">
                  <c:v>26.771599999999999</c:v>
                </c:pt>
                <c:pt idx="741">
                  <c:v>26.745699999999999</c:v>
                </c:pt>
                <c:pt idx="742">
                  <c:v>26.7197</c:v>
                </c:pt>
                <c:pt idx="743">
                  <c:v>26.694299999999998</c:v>
                </c:pt>
                <c:pt idx="744">
                  <c:v>26.6693</c:v>
                </c:pt>
                <c:pt idx="745">
                  <c:v>26.644200000000001</c:v>
                </c:pt>
                <c:pt idx="746">
                  <c:v>26.6189</c:v>
                </c:pt>
                <c:pt idx="747">
                  <c:v>26.593800000000002</c:v>
                </c:pt>
                <c:pt idx="748">
                  <c:v>26.569600000000001</c:v>
                </c:pt>
                <c:pt idx="749">
                  <c:v>26.546199999999999</c:v>
                </c:pt>
                <c:pt idx="750">
                  <c:v>26.522099999999998</c:v>
                </c:pt>
                <c:pt idx="751">
                  <c:v>26.494900000000001</c:v>
                </c:pt>
                <c:pt idx="752">
                  <c:v>26.463200000000001</c:v>
                </c:pt>
                <c:pt idx="753">
                  <c:v>26.427199999999999</c:v>
                </c:pt>
                <c:pt idx="754">
                  <c:v>26.387899999999998</c:v>
                </c:pt>
                <c:pt idx="755">
                  <c:v>26.3462</c:v>
                </c:pt>
                <c:pt idx="756">
                  <c:v>26.3035</c:v>
                </c:pt>
                <c:pt idx="757">
                  <c:v>26.261299999999999</c:v>
                </c:pt>
                <c:pt idx="758">
                  <c:v>26.220600000000001</c:v>
                </c:pt>
                <c:pt idx="759">
                  <c:v>26.1813</c:v>
                </c:pt>
                <c:pt idx="760">
                  <c:v>26.142700000000001</c:v>
                </c:pt>
                <c:pt idx="761">
                  <c:v>26.104399999999998</c:v>
                </c:pt>
                <c:pt idx="762">
                  <c:v>26.066700000000001</c:v>
                </c:pt>
                <c:pt idx="763">
                  <c:v>26.0304</c:v>
                </c:pt>
                <c:pt idx="764">
                  <c:v>25.995699999999999</c:v>
                </c:pt>
                <c:pt idx="765">
                  <c:v>25.960899999999999</c:v>
                </c:pt>
                <c:pt idx="766">
                  <c:v>25.9239</c:v>
                </c:pt>
                <c:pt idx="767">
                  <c:v>25.884399999999999</c:v>
                </c:pt>
                <c:pt idx="768">
                  <c:v>25.849299999999999</c:v>
                </c:pt>
                <c:pt idx="769">
                  <c:v>25.826799999999999</c:v>
                </c:pt>
                <c:pt idx="770">
                  <c:v>25.8188</c:v>
                </c:pt>
                <c:pt idx="771">
                  <c:v>25.798999999999999</c:v>
                </c:pt>
                <c:pt idx="772">
                  <c:v>25.734400000000001</c:v>
                </c:pt>
                <c:pt idx="773">
                  <c:v>25.619800000000001</c:v>
                </c:pt>
                <c:pt idx="774">
                  <c:v>25.5608</c:v>
                </c:pt>
                <c:pt idx="775">
                  <c:v>25.6905</c:v>
                </c:pt>
                <c:pt idx="776">
                  <c:v>26.1035</c:v>
                </c:pt>
                <c:pt idx="777">
                  <c:v>26.738099999999999</c:v>
                </c:pt>
                <c:pt idx="778">
                  <c:v>27.4939</c:v>
                </c:pt>
                <c:pt idx="779">
                  <c:v>28.2636</c:v>
                </c:pt>
                <c:pt idx="780">
                  <c:v>28.912299999999998</c:v>
                </c:pt>
                <c:pt idx="781">
                  <c:v>29.298200000000001</c:v>
                </c:pt>
                <c:pt idx="782">
                  <c:v>29.3355</c:v>
                </c:pt>
                <c:pt idx="783">
                  <c:v>29.161000000000001</c:v>
                </c:pt>
                <c:pt idx="784">
                  <c:v>28.966999999999999</c:v>
                </c:pt>
                <c:pt idx="785">
                  <c:v>28.888500000000001</c:v>
                </c:pt>
                <c:pt idx="786">
                  <c:v>28.8294</c:v>
                </c:pt>
                <c:pt idx="787">
                  <c:v>28.6358</c:v>
                </c:pt>
                <c:pt idx="788">
                  <c:v>28.1952</c:v>
                </c:pt>
                <c:pt idx="789">
                  <c:v>27.5596</c:v>
                </c:pt>
                <c:pt idx="790">
                  <c:v>26.822199999999999</c:v>
                </c:pt>
                <c:pt idx="791">
                  <c:v>26.0793</c:v>
                </c:pt>
                <c:pt idx="792">
                  <c:v>25.437999999999999</c:v>
                </c:pt>
                <c:pt idx="793">
                  <c:v>25.008700000000001</c:v>
                </c:pt>
                <c:pt idx="794">
                  <c:v>24.860199999999999</c:v>
                </c:pt>
                <c:pt idx="795">
                  <c:v>24.896899999999999</c:v>
                </c:pt>
                <c:pt idx="796">
                  <c:v>24.9818</c:v>
                </c:pt>
                <c:pt idx="797">
                  <c:v>25.0077</c:v>
                </c:pt>
                <c:pt idx="798">
                  <c:v>24.985199999999999</c:v>
                </c:pt>
                <c:pt idx="799">
                  <c:v>24.954999999999998</c:v>
                </c:pt>
                <c:pt idx="800">
                  <c:v>24.9483</c:v>
                </c:pt>
                <c:pt idx="801">
                  <c:v>24.961099999999998</c:v>
                </c:pt>
                <c:pt idx="802">
                  <c:v>24.9802</c:v>
                </c:pt>
                <c:pt idx="803">
                  <c:v>24.995000000000001</c:v>
                </c:pt>
                <c:pt idx="804">
                  <c:v>25.004899999999999</c:v>
                </c:pt>
                <c:pt idx="805">
                  <c:v>25.0122</c:v>
                </c:pt>
                <c:pt idx="806">
                  <c:v>25.0184</c:v>
                </c:pt>
                <c:pt idx="807">
                  <c:v>25.023900000000001</c:v>
                </c:pt>
                <c:pt idx="808">
                  <c:v>25.0288</c:v>
                </c:pt>
                <c:pt idx="809">
                  <c:v>25.033000000000001</c:v>
                </c:pt>
                <c:pt idx="810">
                  <c:v>25.036899999999999</c:v>
                </c:pt>
                <c:pt idx="811">
                  <c:v>25.041</c:v>
                </c:pt>
                <c:pt idx="812">
                  <c:v>25.0456</c:v>
                </c:pt>
                <c:pt idx="813">
                  <c:v>25.050799999999999</c:v>
                </c:pt>
                <c:pt idx="814">
                  <c:v>25.0566</c:v>
                </c:pt>
                <c:pt idx="815">
                  <c:v>25.063099999999999</c:v>
                </c:pt>
                <c:pt idx="816">
                  <c:v>25.070399999999999</c:v>
                </c:pt>
                <c:pt idx="817">
                  <c:v>25.078399999999998</c:v>
                </c:pt>
                <c:pt idx="818">
                  <c:v>25.087399999999999</c:v>
                </c:pt>
                <c:pt idx="819">
                  <c:v>25.098099999999999</c:v>
                </c:pt>
                <c:pt idx="820">
                  <c:v>25.1113</c:v>
                </c:pt>
                <c:pt idx="821">
                  <c:v>25.128299999999999</c:v>
                </c:pt>
                <c:pt idx="822">
                  <c:v>25.151399999999999</c:v>
                </c:pt>
                <c:pt idx="823">
                  <c:v>25.183399999999999</c:v>
                </c:pt>
                <c:pt idx="824">
                  <c:v>25.2257</c:v>
                </c:pt>
                <c:pt idx="825">
                  <c:v>25.275300000000001</c:v>
                </c:pt>
                <c:pt idx="826">
                  <c:v>25.3279</c:v>
                </c:pt>
                <c:pt idx="827">
                  <c:v>25.3794</c:v>
                </c:pt>
                <c:pt idx="828">
                  <c:v>25.4268</c:v>
                </c:pt>
                <c:pt idx="829">
                  <c:v>25.467400000000001</c:v>
                </c:pt>
                <c:pt idx="830">
                  <c:v>25.499400000000001</c:v>
                </c:pt>
                <c:pt idx="831">
                  <c:v>25.5242</c:v>
                </c:pt>
                <c:pt idx="832">
                  <c:v>25.5441</c:v>
                </c:pt>
                <c:pt idx="833">
                  <c:v>25.561399999999999</c:v>
                </c:pt>
                <c:pt idx="834">
                  <c:v>25.578600000000002</c:v>
                </c:pt>
                <c:pt idx="835">
                  <c:v>25.597999999999999</c:v>
                </c:pt>
                <c:pt idx="836">
                  <c:v>25.621500000000001</c:v>
                </c:pt>
                <c:pt idx="837">
                  <c:v>25.65</c:v>
                </c:pt>
                <c:pt idx="838">
                  <c:v>25.683900000000001</c:v>
                </c:pt>
                <c:pt idx="839">
                  <c:v>25.723099999999999</c:v>
                </c:pt>
                <c:pt idx="840">
                  <c:v>25.766100000000002</c:v>
                </c:pt>
                <c:pt idx="841">
                  <c:v>25.811</c:v>
                </c:pt>
                <c:pt idx="842">
                  <c:v>25.856300000000001</c:v>
                </c:pt>
                <c:pt idx="843">
                  <c:v>25.901800000000001</c:v>
                </c:pt>
                <c:pt idx="844">
                  <c:v>25.947500000000002</c:v>
                </c:pt>
                <c:pt idx="845">
                  <c:v>25.9937</c:v>
                </c:pt>
                <c:pt idx="846">
                  <c:v>26.0413</c:v>
                </c:pt>
                <c:pt idx="847">
                  <c:v>26.0913</c:v>
                </c:pt>
                <c:pt idx="848">
                  <c:v>26.144300000000001</c:v>
                </c:pt>
                <c:pt idx="849">
                  <c:v>26.1995</c:v>
                </c:pt>
                <c:pt idx="850">
                  <c:v>26.255600000000001</c:v>
                </c:pt>
                <c:pt idx="851">
                  <c:v>26.311699999999998</c:v>
                </c:pt>
                <c:pt idx="852">
                  <c:v>26.3672</c:v>
                </c:pt>
                <c:pt idx="853">
                  <c:v>26.421800000000001</c:v>
                </c:pt>
                <c:pt idx="854">
                  <c:v>26.4754</c:v>
                </c:pt>
                <c:pt idx="855">
                  <c:v>26.5289</c:v>
                </c:pt>
                <c:pt idx="856">
                  <c:v>26.583200000000001</c:v>
                </c:pt>
                <c:pt idx="857">
                  <c:v>26.639099999999999</c:v>
                </c:pt>
                <c:pt idx="858">
                  <c:v>26.696300000000001</c:v>
                </c:pt>
                <c:pt idx="859">
                  <c:v>26.753799999999998</c:v>
                </c:pt>
                <c:pt idx="860">
                  <c:v>26.811399999999999</c:v>
                </c:pt>
                <c:pt idx="861">
                  <c:v>26.870200000000001</c:v>
                </c:pt>
                <c:pt idx="862">
                  <c:v>26.931799999999999</c:v>
                </c:pt>
                <c:pt idx="863">
                  <c:v>26.9971</c:v>
                </c:pt>
                <c:pt idx="864">
                  <c:v>27.0641</c:v>
                </c:pt>
                <c:pt idx="865">
                  <c:v>27.130199999999999</c:v>
                </c:pt>
                <c:pt idx="866">
                  <c:v>27.192299999999999</c:v>
                </c:pt>
                <c:pt idx="867">
                  <c:v>27.246700000000001</c:v>
                </c:pt>
                <c:pt idx="868">
                  <c:v>27.289300000000001</c:v>
                </c:pt>
                <c:pt idx="869">
                  <c:v>27.317799999999998</c:v>
                </c:pt>
                <c:pt idx="870">
                  <c:v>27.338200000000001</c:v>
                </c:pt>
                <c:pt idx="871">
                  <c:v>27.3581</c:v>
                </c:pt>
                <c:pt idx="872">
                  <c:v>27.383900000000001</c:v>
                </c:pt>
                <c:pt idx="873">
                  <c:v>27.4163</c:v>
                </c:pt>
                <c:pt idx="874">
                  <c:v>27.454499999999999</c:v>
                </c:pt>
                <c:pt idx="875">
                  <c:v>27.497299999999999</c:v>
                </c:pt>
                <c:pt idx="876">
                  <c:v>27.541699999999999</c:v>
                </c:pt>
                <c:pt idx="877">
                  <c:v>27.584099999999999</c:v>
                </c:pt>
                <c:pt idx="878">
                  <c:v>27.622399999999999</c:v>
                </c:pt>
                <c:pt idx="879">
                  <c:v>27.6601</c:v>
                </c:pt>
                <c:pt idx="880">
                  <c:v>27.701699999999999</c:v>
                </c:pt>
                <c:pt idx="881">
                  <c:v>27.752500000000001</c:v>
                </c:pt>
                <c:pt idx="882">
                  <c:v>27.82</c:v>
                </c:pt>
                <c:pt idx="883">
                  <c:v>27.912099999999999</c:v>
                </c:pt>
                <c:pt idx="884">
                  <c:v>28.035499999999999</c:v>
                </c:pt>
                <c:pt idx="885">
                  <c:v>28.192799999999998</c:v>
                </c:pt>
                <c:pt idx="886">
                  <c:v>28.385400000000001</c:v>
                </c:pt>
                <c:pt idx="887">
                  <c:v>28.610199999999999</c:v>
                </c:pt>
                <c:pt idx="888">
                  <c:v>28.845199999999998</c:v>
                </c:pt>
                <c:pt idx="889">
                  <c:v>29.0641</c:v>
                </c:pt>
                <c:pt idx="890">
                  <c:v>29.244599999999998</c:v>
                </c:pt>
                <c:pt idx="891">
                  <c:v>29.381699999999999</c:v>
                </c:pt>
                <c:pt idx="892">
                  <c:v>29.474499999999999</c:v>
                </c:pt>
                <c:pt idx="893">
                  <c:v>29.525400000000001</c:v>
                </c:pt>
                <c:pt idx="894">
                  <c:v>29.549700000000001</c:v>
                </c:pt>
                <c:pt idx="895">
                  <c:v>29.5657</c:v>
                </c:pt>
                <c:pt idx="896">
                  <c:v>29.588100000000001</c:v>
                </c:pt>
                <c:pt idx="897">
                  <c:v>29.614899999999999</c:v>
                </c:pt>
                <c:pt idx="898">
                  <c:v>29.6402</c:v>
                </c:pt>
                <c:pt idx="899">
                  <c:v>29.66</c:v>
                </c:pt>
                <c:pt idx="900">
                  <c:v>29.677499999999998</c:v>
                </c:pt>
                <c:pt idx="901">
                  <c:v>29.697800000000001</c:v>
                </c:pt>
                <c:pt idx="902">
                  <c:v>29.725200000000001</c:v>
                </c:pt>
                <c:pt idx="903">
                  <c:v>29.7605</c:v>
                </c:pt>
                <c:pt idx="904">
                  <c:v>29.803899999999999</c:v>
                </c:pt>
                <c:pt idx="905">
                  <c:v>29.854600000000001</c:v>
                </c:pt>
                <c:pt idx="906">
                  <c:v>29.909300000000002</c:v>
                </c:pt>
                <c:pt idx="907">
                  <c:v>29.963899999999999</c:v>
                </c:pt>
                <c:pt idx="908">
                  <c:v>30.0154</c:v>
                </c:pt>
                <c:pt idx="909">
                  <c:v>30.0639</c:v>
                </c:pt>
                <c:pt idx="910">
                  <c:v>30.110800000000001</c:v>
                </c:pt>
                <c:pt idx="911">
                  <c:v>30.1569</c:v>
                </c:pt>
                <c:pt idx="912">
                  <c:v>30.2027</c:v>
                </c:pt>
                <c:pt idx="913">
                  <c:v>30.2483</c:v>
                </c:pt>
                <c:pt idx="914">
                  <c:v>30.293399999999998</c:v>
                </c:pt>
                <c:pt idx="915">
                  <c:v>30.337199999999999</c:v>
                </c:pt>
                <c:pt idx="916">
                  <c:v>30.378399999999999</c:v>
                </c:pt>
                <c:pt idx="917">
                  <c:v>30.416799999999999</c:v>
                </c:pt>
                <c:pt idx="918">
                  <c:v>30.456299999999999</c:v>
                </c:pt>
                <c:pt idx="919">
                  <c:v>30.501999999999999</c:v>
                </c:pt>
                <c:pt idx="920">
                  <c:v>30.557400000000001</c:v>
                </c:pt>
                <c:pt idx="921">
                  <c:v>30.6204</c:v>
                </c:pt>
                <c:pt idx="922">
                  <c:v>30.6873</c:v>
                </c:pt>
                <c:pt idx="923">
                  <c:v>30.754200000000001</c:v>
                </c:pt>
                <c:pt idx="924">
                  <c:v>30.817599999999999</c:v>
                </c:pt>
                <c:pt idx="925">
                  <c:v>30.8735</c:v>
                </c:pt>
                <c:pt idx="926">
                  <c:v>30.919599999999999</c:v>
                </c:pt>
                <c:pt idx="927">
                  <c:v>30.959199999999999</c:v>
                </c:pt>
                <c:pt idx="928">
                  <c:v>30.997</c:v>
                </c:pt>
                <c:pt idx="929">
                  <c:v>31.036799999999999</c:v>
                </c:pt>
                <c:pt idx="930">
                  <c:v>31.078399999999998</c:v>
                </c:pt>
                <c:pt idx="931">
                  <c:v>31.1205</c:v>
                </c:pt>
                <c:pt idx="932">
                  <c:v>31.162299999999998</c:v>
                </c:pt>
                <c:pt idx="933">
                  <c:v>31.203700000000001</c:v>
                </c:pt>
                <c:pt idx="934">
                  <c:v>31.245000000000001</c:v>
                </c:pt>
                <c:pt idx="935">
                  <c:v>31.2864</c:v>
                </c:pt>
                <c:pt idx="936">
                  <c:v>31.3276</c:v>
                </c:pt>
                <c:pt idx="937">
                  <c:v>31.368500000000001</c:v>
                </c:pt>
                <c:pt idx="938">
                  <c:v>31.409099999999999</c:v>
                </c:pt>
                <c:pt idx="939">
                  <c:v>31.45</c:v>
                </c:pt>
                <c:pt idx="940">
                  <c:v>31.492100000000001</c:v>
                </c:pt>
                <c:pt idx="941">
                  <c:v>31.536100000000001</c:v>
                </c:pt>
                <c:pt idx="942">
                  <c:v>31.5823</c:v>
                </c:pt>
                <c:pt idx="943">
                  <c:v>31.630800000000001</c:v>
                </c:pt>
                <c:pt idx="944">
                  <c:v>31.6816</c:v>
                </c:pt>
                <c:pt idx="945">
                  <c:v>31.734100000000002</c:v>
                </c:pt>
                <c:pt idx="946">
                  <c:v>31.787500000000001</c:v>
                </c:pt>
                <c:pt idx="947">
                  <c:v>31.841100000000001</c:v>
                </c:pt>
                <c:pt idx="948">
                  <c:v>31.8935</c:v>
                </c:pt>
                <c:pt idx="949">
                  <c:v>31.943300000000001</c:v>
                </c:pt>
                <c:pt idx="950">
                  <c:v>31.990500000000001</c:v>
                </c:pt>
                <c:pt idx="951">
                  <c:v>32.040399999999998</c:v>
                </c:pt>
                <c:pt idx="952">
                  <c:v>32.099800000000002</c:v>
                </c:pt>
                <c:pt idx="953">
                  <c:v>32.178199999999997</c:v>
                </c:pt>
                <c:pt idx="954">
                  <c:v>32.297600000000003</c:v>
                </c:pt>
                <c:pt idx="955">
                  <c:v>32.482900000000001</c:v>
                </c:pt>
                <c:pt idx="956">
                  <c:v>32.740900000000003</c:v>
                </c:pt>
                <c:pt idx="957">
                  <c:v>33.0062</c:v>
                </c:pt>
                <c:pt idx="958">
                  <c:v>33.195</c:v>
                </c:pt>
                <c:pt idx="959">
                  <c:v>33.2547</c:v>
                </c:pt>
                <c:pt idx="960">
                  <c:v>33.254800000000003</c:v>
                </c:pt>
                <c:pt idx="961">
                  <c:v>33.295900000000003</c:v>
                </c:pt>
                <c:pt idx="962">
                  <c:v>33.455100000000002</c:v>
                </c:pt>
                <c:pt idx="963">
                  <c:v>33.716900000000003</c:v>
                </c:pt>
                <c:pt idx="964">
                  <c:v>34.042200000000001</c:v>
                </c:pt>
                <c:pt idx="965">
                  <c:v>34.396900000000002</c:v>
                </c:pt>
                <c:pt idx="966">
                  <c:v>34.764699999999998</c:v>
                </c:pt>
                <c:pt idx="967">
                  <c:v>35.134</c:v>
                </c:pt>
                <c:pt idx="968">
                  <c:v>35.496699999999997</c:v>
                </c:pt>
                <c:pt idx="969">
                  <c:v>35.859499999999997</c:v>
                </c:pt>
                <c:pt idx="970">
                  <c:v>36.232900000000001</c:v>
                </c:pt>
                <c:pt idx="971">
                  <c:v>36.627600000000001</c:v>
                </c:pt>
                <c:pt idx="972">
                  <c:v>37.0565</c:v>
                </c:pt>
                <c:pt idx="973">
                  <c:v>37.532800000000002</c:v>
                </c:pt>
                <c:pt idx="974">
                  <c:v>38.054000000000002</c:v>
                </c:pt>
                <c:pt idx="975">
                  <c:v>38.553199999999997</c:v>
                </c:pt>
                <c:pt idx="976">
                  <c:v>38.947699999999998</c:v>
                </c:pt>
                <c:pt idx="977">
                  <c:v>39.226900000000001</c:v>
                </c:pt>
                <c:pt idx="978">
                  <c:v>39.668399999999998</c:v>
                </c:pt>
                <c:pt idx="979">
                  <c:v>40.621899999999997</c:v>
                </c:pt>
                <c:pt idx="980">
                  <c:v>42.384399999999999</c:v>
                </c:pt>
                <c:pt idx="981">
                  <c:v>45.042200000000001</c:v>
                </c:pt>
                <c:pt idx="982">
                  <c:v>48.628500000000003</c:v>
                </c:pt>
                <c:pt idx="983">
                  <c:v>52.890999999999998</c:v>
                </c:pt>
                <c:pt idx="984">
                  <c:v>56.433900000000001</c:v>
                </c:pt>
                <c:pt idx="985">
                  <c:v>57.575299999999999</c:v>
                </c:pt>
                <c:pt idx="986">
                  <c:v>55.187800000000003</c:v>
                </c:pt>
                <c:pt idx="987">
                  <c:v>50.360300000000002</c:v>
                </c:pt>
                <c:pt idx="988">
                  <c:v>44.735999999999997</c:v>
                </c:pt>
                <c:pt idx="989">
                  <c:v>39.7376</c:v>
                </c:pt>
                <c:pt idx="990">
                  <c:v>35.906799999999997</c:v>
                </c:pt>
                <c:pt idx="991">
                  <c:v>33.564900000000002</c:v>
                </c:pt>
                <c:pt idx="992">
                  <c:v>32.8506</c:v>
                </c:pt>
                <c:pt idx="993">
                  <c:v>33.1723</c:v>
                </c:pt>
                <c:pt idx="994">
                  <c:v>33.7562</c:v>
                </c:pt>
                <c:pt idx="995">
                  <c:v>33.993600000000001</c:v>
                </c:pt>
                <c:pt idx="996">
                  <c:v>33.938299999999998</c:v>
                </c:pt>
                <c:pt idx="997">
                  <c:v>33.809800000000003</c:v>
                </c:pt>
                <c:pt idx="998">
                  <c:v>33.780500000000004</c:v>
                </c:pt>
                <c:pt idx="999">
                  <c:v>33.835099999999997</c:v>
                </c:pt>
                <c:pt idx="1000">
                  <c:v>33.911299999999997</c:v>
                </c:pt>
                <c:pt idx="1001">
                  <c:v>33.9602</c:v>
                </c:pt>
                <c:pt idx="1002">
                  <c:v>33.985399999999998</c:v>
                </c:pt>
                <c:pt idx="1003">
                  <c:v>34.003799999999998</c:v>
                </c:pt>
                <c:pt idx="1004">
                  <c:v>34.028799999999997</c:v>
                </c:pt>
                <c:pt idx="1005">
                  <c:v>34.058500000000002</c:v>
                </c:pt>
                <c:pt idx="1006">
                  <c:v>34.087800000000001</c:v>
                </c:pt>
                <c:pt idx="1007">
                  <c:v>34.1126</c:v>
                </c:pt>
                <c:pt idx="1008">
                  <c:v>34.134599999999999</c:v>
                </c:pt>
                <c:pt idx="1009">
                  <c:v>34.156599999999997</c:v>
                </c:pt>
                <c:pt idx="1010">
                  <c:v>34.181800000000003</c:v>
                </c:pt>
                <c:pt idx="1011">
                  <c:v>34.2149</c:v>
                </c:pt>
                <c:pt idx="1012">
                  <c:v>34.261099999999999</c:v>
                </c:pt>
                <c:pt idx="1013">
                  <c:v>34.322699999999998</c:v>
                </c:pt>
                <c:pt idx="1014">
                  <c:v>34.392699999999998</c:v>
                </c:pt>
                <c:pt idx="1015">
                  <c:v>34.461399999999998</c:v>
                </c:pt>
                <c:pt idx="1016">
                  <c:v>34.524900000000002</c:v>
                </c:pt>
                <c:pt idx="1017">
                  <c:v>34.6036</c:v>
                </c:pt>
                <c:pt idx="1018">
                  <c:v>34.723500000000001</c:v>
                </c:pt>
                <c:pt idx="1019">
                  <c:v>34.902900000000002</c:v>
                </c:pt>
                <c:pt idx="1020">
                  <c:v>35.128399999999999</c:v>
                </c:pt>
                <c:pt idx="1021">
                  <c:v>35.378500000000003</c:v>
                </c:pt>
                <c:pt idx="1022">
                  <c:v>35.630800000000001</c:v>
                </c:pt>
                <c:pt idx="1023">
                  <c:v>35.857399999999998</c:v>
                </c:pt>
                <c:pt idx="1024">
                  <c:v>36.029200000000003</c:v>
                </c:pt>
                <c:pt idx="1025">
                  <c:v>36.127000000000002</c:v>
                </c:pt>
                <c:pt idx="1026">
                  <c:v>36.170900000000003</c:v>
                </c:pt>
                <c:pt idx="1027">
                  <c:v>36.1907</c:v>
                </c:pt>
                <c:pt idx="1028">
                  <c:v>36.211300000000001</c:v>
                </c:pt>
                <c:pt idx="1029">
                  <c:v>36.236699999999999</c:v>
                </c:pt>
                <c:pt idx="1030">
                  <c:v>36.265799999999999</c:v>
                </c:pt>
                <c:pt idx="1031">
                  <c:v>36.298400000000001</c:v>
                </c:pt>
                <c:pt idx="1032">
                  <c:v>36.338700000000003</c:v>
                </c:pt>
                <c:pt idx="1033">
                  <c:v>36.391300000000001</c:v>
                </c:pt>
                <c:pt idx="1034">
                  <c:v>36.460299999999997</c:v>
                </c:pt>
                <c:pt idx="1035">
                  <c:v>36.545200000000001</c:v>
                </c:pt>
                <c:pt idx="1036">
                  <c:v>36.644300000000001</c:v>
                </c:pt>
                <c:pt idx="1037">
                  <c:v>36.754899999999999</c:v>
                </c:pt>
                <c:pt idx="1038">
                  <c:v>36.868899999999996</c:v>
                </c:pt>
                <c:pt idx="1039">
                  <c:v>36.977200000000003</c:v>
                </c:pt>
                <c:pt idx="1040">
                  <c:v>37.072299999999998</c:v>
                </c:pt>
                <c:pt idx="1041">
                  <c:v>37.154200000000003</c:v>
                </c:pt>
                <c:pt idx="1042">
                  <c:v>37.224499999999999</c:v>
                </c:pt>
                <c:pt idx="1043">
                  <c:v>37.284999999999997</c:v>
                </c:pt>
                <c:pt idx="1044">
                  <c:v>37.338000000000001</c:v>
                </c:pt>
                <c:pt idx="1045">
                  <c:v>37.386099999999999</c:v>
                </c:pt>
                <c:pt idx="1046">
                  <c:v>37.431199999999997</c:v>
                </c:pt>
                <c:pt idx="1047">
                  <c:v>37.472499999999997</c:v>
                </c:pt>
                <c:pt idx="1048">
                  <c:v>37.508899999999997</c:v>
                </c:pt>
                <c:pt idx="1049">
                  <c:v>37.5398</c:v>
                </c:pt>
                <c:pt idx="1050">
                  <c:v>37.567799999999998</c:v>
                </c:pt>
                <c:pt idx="1051">
                  <c:v>37.596299999999999</c:v>
                </c:pt>
                <c:pt idx="1052">
                  <c:v>37.627200000000002</c:v>
                </c:pt>
                <c:pt idx="1053">
                  <c:v>37.656300000000002</c:v>
                </c:pt>
                <c:pt idx="1054">
                  <c:v>37.678199999999997</c:v>
                </c:pt>
                <c:pt idx="1055">
                  <c:v>37.691699999999997</c:v>
                </c:pt>
                <c:pt idx="1056">
                  <c:v>37.712600000000002</c:v>
                </c:pt>
                <c:pt idx="1057">
                  <c:v>37.761099999999999</c:v>
                </c:pt>
                <c:pt idx="1058">
                  <c:v>37.851599999999998</c:v>
                </c:pt>
                <c:pt idx="1059">
                  <c:v>37.9758</c:v>
                </c:pt>
                <c:pt idx="1060">
                  <c:v>38.119199999999999</c:v>
                </c:pt>
                <c:pt idx="1061">
                  <c:v>38.267400000000002</c:v>
                </c:pt>
                <c:pt idx="1062">
                  <c:v>38.404600000000002</c:v>
                </c:pt>
                <c:pt idx="1063">
                  <c:v>38.514499999999998</c:v>
                </c:pt>
                <c:pt idx="1064">
                  <c:v>38.586500000000001</c:v>
                </c:pt>
                <c:pt idx="1065">
                  <c:v>38.632100000000001</c:v>
                </c:pt>
                <c:pt idx="1066">
                  <c:v>38.6678</c:v>
                </c:pt>
                <c:pt idx="1067">
                  <c:v>38.707000000000001</c:v>
                </c:pt>
                <c:pt idx="1068">
                  <c:v>38.748100000000001</c:v>
                </c:pt>
                <c:pt idx="1069">
                  <c:v>38.785899999999998</c:v>
                </c:pt>
                <c:pt idx="1070">
                  <c:v>38.816800000000001</c:v>
                </c:pt>
                <c:pt idx="1071">
                  <c:v>38.8429</c:v>
                </c:pt>
                <c:pt idx="1072">
                  <c:v>38.867899999999999</c:v>
                </c:pt>
                <c:pt idx="1073">
                  <c:v>38.894199999999998</c:v>
                </c:pt>
                <c:pt idx="1074">
                  <c:v>38.920299999999997</c:v>
                </c:pt>
                <c:pt idx="1075">
                  <c:v>38.943399999999997</c:v>
                </c:pt>
                <c:pt idx="1076">
                  <c:v>38.962400000000002</c:v>
                </c:pt>
                <c:pt idx="1077">
                  <c:v>38.982100000000003</c:v>
                </c:pt>
                <c:pt idx="1078">
                  <c:v>39.009</c:v>
                </c:pt>
                <c:pt idx="1079">
                  <c:v>39.048099999999998</c:v>
                </c:pt>
                <c:pt idx="1080">
                  <c:v>39.1004</c:v>
                </c:pt>
                <c:pt idx="1081">
                  <c:v>39.165199999999999</c:v>
                </c:pt>
                <c:pt idx="1082">
                  <c:v>39.241399999999999</c:v>
                </c:pt>
                <c:pt idx="1083">
                  <c:v>39.325400000000002</c:v>
                </c:pt>
                <c:pt idx="1084">
                  <c:v>39.412999999999997</c:v>
                </c:pt>
                <c:pt idx="1085">
                  <c:v>39.4998</c:v>
                </c:pt>
                <c:pt idx="1086">
                  <c:v>39.5822</c:v>
                </c:pt>
                <c:pt idx="1087">
                  <c:v>39.656599999999997</c:v>
                </c:pt>
                <c:pt idx="1088">
                  <c:v>39.719900000000003</c:v>
                </c:pt>
                <c:pt idx="1089">
                  <c:v>39.770899999999997</c:v>
                </c:pt>
                <c:pt idx="1090">
                  <c:v>39.808999999999997</c:v>
                </c:pt>
                <c:pt idx="1091">
                  <c:v>39.834699999999998</c:v>
                </c:pt>
                <c:pt idx="1092">
                  <c:v>39.8536</c:v>
                </c:pt>
                <c:pt idx="1093">
                  <c:v>39.872300000000003</c:v>
                </c:pt>
                <c:pt idx="1094">
                  <c:v>39.895200000000003</c:v>
                </c:pt>
                <c:pt idx="1095">
                  <c:v>39.918799999999997</c:v>
                </c:pt>
                <c:pt idx="1096">
                  <c:v>39.937399999999997</c:v>
                </c:pt>
                <c:pt idx="1097">
                  <c:v>39.948700000000002</c:v>
                </c:pt>
                <c:pt idx="1098">
                  <c:v>39.9634</c:v>
                </c:pt>
                <c:pt idx="1099">
                  <c:v>39.996099999999998</c:v>
                </c:pt>
                <c:pt idx="1100">
                  <c:v>40.057600000000001</c:v>
                </c:pt>
                <c:pt idx="1101">
                  <c:v>40.1447</c:v>
                </c:pt>
                <c:pt idx="1102">
                  <c:v>40.251100000000001</c:v>
                </c:pt>
                <c:pt idx="1103">
                  <c:v>40.368899999999996</c:v>
                </c:pt>
                <c:pt idx="1104">
                  <c:v>40.485300000000002</c:v>
                </c:pt>
                <c:pt idx="1105">
                  <c:v>40.585799999999999</c:v>
                </c:pt>
                <c:pt idx="1106">
                  <c:v>40.6601</c:v>
                </c:pt>
                <c:pt idx="1107">
                  <c:v>40.712899999999998</c:v>
                </c:pt>
                <c:pt idx="1108">
                  <c:v>40.752699999999997</c:v>
                </c:pt>
                <c:pt idx="1109">
                  <c:v>40.786700000000003</c:v>
                </c:pt>
                <c:pt idx="1110">
                  <c:v>40.816200000000002</c:v>
                </c:pt>
                <c:pt idx="1111">
                  <c:v>40.840800000000002</c:v>
                </c:pt>
                <c:pt idx="1112">
                  <c:v>40.860999999999997</c:v>
                </c:pt>
                <c:pt idx="1113">
                  <c:v>40.879800000000003</c:v>
                </c:pt>
                <c:pt idx="1114">
                  <c:v>40.900599999999997</c:v>
                </c:pt>
                <c:pt idx="1115">
                  <c:v>40.926299999999998</c:v>
                </c:pt>
                <c:pt idx="1116">
                  <c:v>40.957599999999999</c:v>
                </c:pt>
                <c:pt idx="1117">
                  <c:v>40.994399999999999</c:v>
                </c:pt>
                <c:pt idx="1118">
                  <c:v>41.036099999999998</c:v>
                </c:pt>
                <c:pt idx="1119">
                  <c:v>41.079700000000003</c:v>
                </c:pt>
                <c:pt idx="1120">
                  <c:v>41.121299999999998</c:v>
                </c:pt>
                <c:pt idx="1121">
                  <c:v>41.157899999999998</c:v>
                </c:pt>
                <c:pt idx="1122">
                  <c:v>41.189399999999999</c:v>
                </c:pt>
                <c:pt idx="1123">
                  <c:v>41.2164</c:v>
                </c:pt>
                <c:pt idx="1124">
                  <c:v>41.239699999999999</c:v>
                </c:pt>
                <c:pt idx="1125">
                  <c:v>41.260599999999997</c:v>
                </c:pt>
                <c:pt idx="1126">
                  <c:v>41.280700000000003</c:v>
                </c:pt>
                <c:pt idx="1127">
                  <c:v>41.301299999999998</c:v>
                </c:pt>
                <c:pt idx="1128">
                  <c:v>41.322000000000003</c:v>
                </c:pt>
                <c:pt idx="1129">
                  <c:v>41.342300000000002</c:v>
                </c:pt>
                <c:pt idx="1130">
                  <c:v>41.361800000000002</c:v>
                </c:pt>
                <c:pt idx="1131">
                  <c:v>41.380400000000002</c:v>
                </c:pt>
                <c:pt idx="1132">
                  <c:v>41.398000000000003</c:v>
                </c:pt>
                <c:pt idx="1133">
                  <c:v>41.4148</c:v>
                </c:pt>
                <c:pt idx="1134">
                  <c:v>41.430999999999997</c:v>
                </c:pt>
                <c:pt idx="1135">
                  <c:v>41.446899999999999</c:v>
                </c:pt>
                <c:pt idx="1136">
                  <c:v>41.463099999999997</c:v>
                </c:pt>
                <c:pt idx="1137">
                  <c:v>41.481000000000002</c:v>
                </c:pt>
                <c:pt idx="1138">
                  <c:v>41.502099999999999</c:v>
                </c:pt>
                <c:pt idx="1139">
                  <c:v>41.5276</c:v>
                </c:pt>
                <c:pt idx="1140">
                  <c:v>41.556100000000001</c:v>
                </c:pt>
                <c:pt idx="1141">
                  <c:v>41.585900000000002</c:v>
                </c:pt>
                <c:pt idx="1142">
                  <c:v>41.615400000000001</c:v>
                </c:pt>
                <c:pt idx="1143">
                  <c:v>41.643099999999997</c:v>
                </c:pt>
                <c:pt idx="1144">
                  <c:v>41.6678</c:v>
                </c:pt>
                <c:pt idx="1145">
                  <c:v>41.688699999999997</c:v>
                </c:pt>
                <c:pt idx="1146">
                  <c:v>41.706800000000001</c:v>
                </c:pt>
                <c:pt idx="1147">
                  <c:v>41.7239</c:v>
                </c:pt>
                <c:pt idx="1148">
                  <c:v>41.741399999999999</c:v>
                </c:pt>
                <c:pt idx="1149">
                  <c:v>41.759399999999999</c:v>
                </c:pt>
                <c:pt idx="1150">
                  <c:v>41.778199999999998</c:v>
                </c:pt>
                <c:pt idx="1151">
                  <c:v>41.797699999999999</c:v>
                </c:pt>
                <c:pt idx="1152">
                  <c:v>41.817</c:v>
                </c:pt>
                <c:pt idx="1153">
                  <c:v>41.835299999999997</c:v>
                </c:pt>
                <c:pt idx="1154">
                  <c:v>41.851999999999997</c:v>
                </c:pt>
                <c:pt idx="1155">
                  <c:v>41.866999999999997</c:v>
                </c:pt>
                <c:pt idx="1156">
                  <c:v>41.880699999999997</c:v>
                </c:pt>
                <c:pt idx="1157">
                  <c:v>41.893599999999999</c:v>
                </c:pt>
                <c:pt idx="1158">
                  <c:v>41.906799999999997</c:v>
                </c:pt>
                <c:pt idx="1159">
                  <c:v>41.921900000000001</c:v>
                </c:pt>
                <c:pt idx="1160">
                  <c:v>41.94</c:v>
                </c:pt>
                <c:pt idx="1161">
                  <c:v>41.961100000000002</c:v>
                </c:pt>
                <c:pt idx="1162">
                  <c:v>41.9846</c:v>
                </c:pt>
                <c:pt idx="1163">
                  <c:v>42.010399999999997</c:v>
                </c:pt>
                <c:pt idx="1164">
                  <c:v>42.0379</c:v>
                </c:pt>
                <c:pt idx="1165">
                  <c:v>42.067</c:v>
                </c:pt>
                <c:pt idx="1166">
                  <c:v>42.097000000000001</c:v>
                </c:pt>
                <c:pt idx="1167">
                  <c:v>42.125399999999999</c:v>
                </c:pt>
                <c:pt idx="1168">
                  <c:v>42.1494</c:v>
                </c:pt>
                <c:pt idx="1169">
                  <c:v>42.167099999999998</c:v>
                </c:pt>
                <c:pt idx="1170">
                  <c:v>42.180100000000003</c:v>
                </c:pt>
                <c:pt idx="1171">
                  <c:v>42.190600000000003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CE-4F0D-91AE-91C1A170159A}"/>
            </c:ext>
          </c:extLst>
        </c:ser>
        <c:ser>
          <c:idx val="3"/>
          <c:order val="3"/>
          <c:tx>
            <c:v>(3) Wing Transition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[0]!Gcode_Exit1_U</c:f>
              <c:numCache>
                <c:formatCode>General</c:formatCode>
                <c:ptCount val="5"/>
                <c:pt idx="0">
                  <c:v>530.93669999999997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[0]!Gcode_Exit1_Z</c:f>
              <c:numCache>
                <c:formatCode>General</c:formatCode>
                <c:ptCount val="5"/>
                <c:pt idx="0">
                  <c:v>42.190600000000003</c:v>
                </c:pt>
                <c:pt idx="1">
                  <c:v>42.167099999999998</c:v>
                </c:pt>
                <c:pt idx="2">
                  <c:v>210</c:v>
                </c:pt>
                <c:pt idx="3">
                  <c:v>210</c:v>
                </c:pt>
                <c:pt idx="4">
                  <c:v>144.88890000000001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CE-4F0D-91AE-91C1A170159A}"/>
            </c:ext>
          </c:extLst>
        </c:ser>
        <c:ser>
          <c:idx val="4"/>
          <c:order val="4"/>
          <c:tx>
            <c:v>(4) Wing2 Pattern</c:v>
          </c:tx>
          <c:spPr>
            <a:ln>
              <a:solidFill>
                <a:schemeClr val="accent5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[0]!Gcode_W2_U</c:f>
              <c:numCache>
                <c:formatCode>General</c:formatCode>
                <c:ptCount val="1172"/>
                <c:pt idx="0">
                  <c:v>0</c:v>
                </c:pt>
                <c:pt idx="1">
                  <c:v>121.313</c:v>
                </c:pt>
                <c:pt idx="2">
                  <c:v>121.2406</c:v>
                </c:pt>
                <c:pt idx="3">
                  <c:v>121.20180000000001</c:v>
                </c:pt>
                <c:pt idx="4">
                  <c:v>121.23009999999999</c:v>
                </c:pt>
                <c:pt idx="5">
                  <c:v>121.35299999999999</c:v>
                </c:pt>
                <c:pt idx="6">
                  <c:v>121.5728</c:v>
                </c:pt>
                <c:pt idx="7">
                  <c:v>121.8856</c:v>
                </c:pt>
                <c:pt idx="8">
                  <c:v>122.2821</c:v>
                </c:pt>
                <c:pt idx="9">
                  <c:v>122.7313</c:v>
                </c:pt>
                <c:pt idx="10">
                  <c:v>123.19629999999999</c:v>
                </c:pt>
                <c:pt idx="11">
                  <c:v>123.6476</c:v>
                </c:pt>
                <c:pt idx="12">
                  <c:v>124.0829</c:v>
                </c:pt>
                <c:pt idx="13">
                  <c:v>124.50700000000001</c:v>
                </c:pt>
                <c:pt idx="14">
                  <c:v>124.9269</c:v>
                </c:pt>
                <c:pt idx="15">
                  <c:v>125.358</c:v>
                </c:pt>
                <c:pt idx="16">
                  <c:v>125.8176</c:v>
                </c:pt>
                <c:pt idx="17">
                  <c:v>126.3159</c:v>
                </c:pt>
                <c:pt idx="18">
                  <c:v>126.833</c:v>
                </c:pt>
                <c:pt idx="19">
                  <c:v>127.34180000000001</c:v>
                </c:pt>
                <c:pt idx="20">
                  <c:v>127.815</c:v>
                </c:pt>
                <c:pt idx="21">
                  <c:v>128.2253</c:v>
                </c:pt>
                <c:pt idx="22">
                  <c:v>128.5454</c:v>
                </c:pt>
                <c:pt idx="23">
                  <c:v>128.76820000000001</c:v>
                </c:pt>
                <c:pt idx="24">
                  <c:v>128.96680000000001</c:v>
                </c:pt>
                <c:pt idx="25">
                  <c:v>129.2346</c:v>
                </c:pt>
                <c:pt idx="26">
                  <c:v>129.6474</c:v>
                </c:pt>
                <c:pt idx="27">
                  <c:v>130.21129999999999</c:v>
                </c:pt>
                <c:pt idx="28">
                  <c:v>130.91460000000001</c:v>
                </c:pt>
                <c:pt idx="29">
                  <c:v>131.73929999999999</c:v>
                </c:pt>
                <c:pt idx="30">
                  <c:v>132.6404</c:v>
                </c:pt>
                <c:pt idx="31">
                  <c:v>133.56659999999999</c:v>
                </c:pt>
                <c:pt idx="32">
                  <c:v>134.4863</c:v>
                </c:pt>
                <c:pt idx="33">
                  <c:v>135.44880000000001</c:v>
                </c:pt>
                <c:pt idx="34">
                  <c:v>136.523</c:v>
                </c:pt>
                <c:pt idx="35">
                  <c:v>137.76650000000001</c:v>
                </c:pt>
                <c:pt idx="36">
                  <c:v>139.1893</c:v>
                </c:pt>
                <c:pt idx="37">
                  <c:v>140.7895</c:v>
                </c:pt>
                <c:pt idx="38">
                  <c:v>142.54400000000001</c:v>
                </c:pt>
                <c:pt idx="39">
                  <c:v>144.3443</c:v>
                </c:pt>
                <c:pt idx="40">
                  <c:v>146.06039999999999</c:v>
                </c:pt>
                <c:pt idx="41">
                  <c:v>147.5849</c:v>
                </c:pt>
                <c:pt idx="42">
                  <c:v>148.9007</c:v>
                </c:pt>
                <c:pt idx="43">
                  <c:v>150.01320000000001</c:v>
                </c:pt>
                <c:pt idx="44">
                  <c:v>150.94730000000001</c:v>
                </c:pt>
                <c:pt idx="45">
                  <c:v>151.80549999999999</c:v>
                </c:pt>
                <c:pt idx="46">
                  <c:v>152.70959999999999</c:v>
                </c:pt>
                <c:pt idx="47">
                  <c:v>153.75069999999999</c:v>
                </c:pt>
                <c:pt idx="48">
                  <c:v>154.89580000000001</c:v>
                </c:pt>
                <c:pt idx="49">
                  <c:v>156.08109999999999</c:v>
                </c:pt>
                <c:pt idx="50">
                  <c:v>157.24809999999999</c:v>
                </c:pt>
                <c:pt idx="51">
                  <c:v>158.36150000000001</c:v>
                </c:pt>
                <c:pt idx="52">
                  <c:v>159.39150000000001</c:v>
                </c:pt>
                <c:pt idx="53">
                  <c:v>160.321</c:v>
                </c:pt>
                <c:pt idx="54">
                  <c:v>161.1841</c:v>
                </c:pt>
                <c:pt idx="55">
                  <c:v>162.02760000000001</c:v>
                </c:pt>
                <c:pt idx="56">
                  <c:v>162.88929999999999</c:v>
                </c:pt>
                <c:pt idx="57">
                  <c:v>163.7706</c:v>
                </c:pt>
                <c:pt idx="58">
                  <c:v>164.66370000000001</c:v>
                </c:pt>
                <c:pt idx="59">
                  <c:v>165.55950000000001</c:v>
                </c:pt>
                <c:pt idx="60">
                  <c:v>166.44329999999999</c:v>
                </c:pt>
                <c:pt idx="61">
                  <c:v>167.29920000000001</c:v>
                </c:pt>
                <c:pt idx="62">
                  <c:v>168.12569999999999</c:v>
                </c:pt>
                <c:pt idx="63">
                  <c:v>168.9803</c:v>
                </c:pt>
                <c:pt idx="64">
                  <c:v>169.93539999999999</c:v>
                </c:pt>
                <c:pt idx="65">
                  <c:v>171.05439999999999</c:v>
                </c:pt>
                <c:pt idx="66">
                  <c:v>172.36590000000001</c:v>
                </c:pt>
                <c:pt idx="67">
                  <c:v>173.88990000000001</c:v>
                </c:pt>
                <c:pt idx="68">
                  <c:v>175.6174</c:v>
                </c:pt>
                <c:pt idx="69">
                  <c:v>177.4254</c:v>
                </c:pt>
                <c:pt idx="70">
                  <c:v>179.16200000000001</c:v>
                </c:pt>
                <c:pt idx="71">
                  <c:v>180.70099999999999</c:v>
                </c:pt>
                <c:pt idx="72">
                  <c:v>182.01840000000001</c:v>
                </c:pt>
                <c:pt idx="73">
                  <c:v>183.11580000000001</c:v>
                </c:pt>
                <c:pt idx="74">
                  <c:v>184.0188</c:v>
                </c:pt>
                <c:pt idx="75">
                  <c:v>184.84880000000001</c:v>
                </c:pt>
                <c:pt idx="76">
                  <c:v>185.75129999999999</c:v>
                </c:pt>
                <c:pt idx="77">
                  <c:v>186.84790000000001</c:v>
                </c:pt>
                <c:pt idx="78">
                  <c:v>188.16460000000001</c:v>
                </c:pt>
                <c:pt idx="79">
                  <c:v>189.7037</c:v>
                </c:pt>
                <c:pt idx="80">
                  <c:v>191.44120000000001</c:v>
                </c:pt>
                <c:pt idx="81">
                  <c:v>193.249</c:v>
                </c:pt>
                <c:pt idx="82">
                  <c:v>194.97280000000001</c:v>
                </c:pt>
                <c:pt idx="83">
                  <c:v>196.48220000000001</c:v>
                </c:pt>
                <c:pt idx="84">
                  <c:v>197.74189999999999</c:v>
                </c:pt>
                <c:pt idx="85">
                  <c:v>198.7407</c:v>
                </c:pt>
                <c:pt idx="86">
                  <c:v>199.4854</c:v>
                </c:pt>
                <c:pt idx="87">
                  <c:v>200.05520000000001</c:v>
                </c:pt>
                <c:pt idx="88">
                  <c:v>200.5479</c:v>
                </c:pt>
                <c:pt idx="89">
                  <c:v>201.0609</c:v>
                </c:pt>
                <c:pt idx="90">
                  <c:v>201.6919</c:v>
                </c:pt>
                <c:pt idx="91">
                  <c:v>202.53829999999999</c:v>
                </c:pt>
                <c:pt idx="92">
                  <c:v>203.66589999999999</c:v>
                </c:pt>
                <c:pt idx="93">
                  <c:v>205.0136</c:v>
                </c:pt>
                <c:pt idx="94">
                  <c:v>206.48820000000001</c:v>
                </c:pt>
                <c:pt idx="95">
                  <c:v>208.03440000000001</c:v>
                </c:pt>
                <c:pt idx="96">
                  <c:v>209.74600000000001</c:v>
                </c:pt>
                <c:pt idx="97">
                  <c:v>211.7543</c:v>
                </c:pt>
                <c:pt idx="98">
                  <c:v>214.14580000000001</c:v>
                </c:pt>
                <c:pt idx="99">
                  <c:v>216.82650000000001</c:v>
                </c:pt>
                <c:pt idx="100">
                  <c:v>219.6574</c:v>
                </c:pt>
                <c:pt idx="101">
                  <c:v>222.49590000000001</c:v>
                </c:pt>
                <c:pt idx="102">
                  <c:v>225.18459999999999</c:v>
                </c:pt>
                <c:pt idx="103">
                  <c:v>227.5624</c:v>
                </c:pt>
                <c:pt idx="104">
                  <c:v>229.52799999999999</c:v>
                </c:pt>
                <c:pt idx="105">
                  <c:v>231.21850000000001</c:v>
                </c:pt>
                <c:pt idx="106">
                  <c:v>232.8306</c:v>
                </c:pt>
                <c:pt idx="107">
                  <c:v>234.52170000000001</c:v>
                </c:pt>
                <c:pt idx="108">
                  <c:v>236.29060000000001</c:v>
                </c:pt>
                <c:pt idx="109">
                  <c:v>238.0967</c:v>
                </c:pt>
                <c:pt idx="110">
                  <c:v>239.9006</c:v>
                </c:pt>
                <c:pt idx="111">
                  <c:v>241.6671</c:v>
                </c:pt>
                <c:pt idx="112">
                  <c:v>243.3622</c:v>
                </c:pt>
                <c:pt idx="113">
                  <c:v>244.95849999999999</c:v>
                </c:pt>
                <c:pt idx="114">
                  <c:v>246.45599999999999</c:v>
                </c:pt>
                <c:pt idx="115">
                  <c:v>247.8612</c:v>
                </c:pt>
                <c:pt idx="116">
                  <c:v>249.18430000000001</c:v>
                </c:pt>
                <c:pt idx="117">
                  <c:v>250.4486</c:v>
                </c:pt>
                <c:pt idx="118">
                  <c:v>251.68090000000001</c:v>
                </c:pt>
                <c:pt idx="119">
                  <c:v>252.91800000000001</c:v>
                </c:pt>
                <c:pt idx="120">
                  <c:v>254.23679999999999</c:v>
                </c:pt>
                <c:pt idx="121">
                  <c:v>255.72409999999999</c:v>
                </c:pt>
                <c:pt idx="122">
                  <c:v>257.43709999999999</c:v>
                </c:pt>
                <c:pt idx="123">
                  <c:v>259.31470000000002</c:v>
                </c:pt>
                <c:pt idx="124">
                  <c:v>261.2663</c:v>
                </c:pt>
                <c:pt idx="125">
                  <c:v>263.20170000000002</c:v>
                </c:pt>
                <c:pt idx="126">
                  <c:v>265.03289999999998</c:v>
                </c:pt>
                <c:pt idx="127">
                  <c:v>266.6728</c:v>
                </c:pt>
                <c:pt idx="128">
                  <c:v>268.07139999999998</c:v>
                </c:pt>
                <c:pt idx="129">
                  <c:v>269.32859999999999</c:v>
                </c:pt>
                <c:pt idx="130">
                  <c:v>270.58190000000002</c:v>
                </c:pt>
                <c:pt idx="131">
                  <c:v>271.93259999999998</c:v>
                </c:pt>
                <c:pt idx="132">
                  <c:v>273.33859999999999</c:v>
                </c:pt>
                <c:pt idx="133">
                  <c:v>274.72179999999997</c:v>
                </c:pt>
                <c:pt idx="134">
                  <c:v>276.02089999999998</c:v>
                </c:pt>
                <c:pt idx="135">
                  <c:v>277.24209999999999</c:v>
                </c:pt>
                <c:pt idx="136">
                  <c:v>278.4083</c:v>
                </c:pt>
                <c:pt idx="137">
                  <c:v>279.54489999999998</c:v>
                </c:pt>
                <c:pt idx="138">
                  <c:v>280.68579999999997</c:v>
                </c:pt>
                <c:pt idx="139">
                  <c:v>281.86720000000003</c:v>
                </c:pt>
                <c:pt idx="140">
                  <c:v>283.11680000000001</c:v>
                </c:pt>
                <c:pt idx="141">
                  <c:v>284.42680000000001</c:v>
                </c:pt>
                <c:pt idx="142">
                  <c:v>285.78089999999997</c:v>
                </c:pt>
                <c:pt idx="143">
                  <c:v>287.15350000000001</c:v>
                </c:pt>
                <c:pt idx="144">
                  <c:v>288.48219999999998</c:v>
                </c:pt>
                <c:pt idx="145">
                  <c:v>289.69510000000002</c:v>
                </c:pt>
                <c:pt idx="146">
                  <c:v>290.74590000000001</c:v>
                </c:pt>
                <c:pt idx="147">
                  <c:v>291.69</c:v>
                </c:pt>
                <c:pt idx="148">
                  <c:v>292.608</c:v>
                </c:pt>
                <c:pt idx="149">
                  <c:v>293.57409999999999</c:v>
                </c:pt>
                <c:pt idx="150">
                  <c:v>294.63630000000001</c:v>
                </c:pt>
                <c:pt idx="151">
                  <c:v>295.83620000000002</c:v>
                </c:pt>
                <c:pt idx="152">
                  <c:v>297.19439999999997</c:v>
                </c:pt>
                <c:pt idx="153">
                  <c:v>298.64690000000002</c:v>
                </c:pt>
                <c:pt idx="154">
                  <c:v>300.10919999999999</c:v>
                </c:pt>
                <c:pt idx="155">
                  <c:v>301.51130000000001</c:v>
                </c:pt>
                <c:pt idx="156">
                  <c:v>302.84309999999999</c:v>
                </c:pt>
                <c:pt idx="157">
                  <c:v>304.10950000000003</c:v>
                </c:pt>
                <c:pt idx="158">
                  <c:v>305.334</c:v>
                </c:pt>
                <c:pt idx="159">
                  <c:v>306.61360000000002</c:v>
                </c:pt>
                <c:pt idx="160">
                  <c:v>308.06400000000002</c:v>
                </c:pt>
                <c:pt idx="161">
                  <c:v>309.76440000000002</c:v>
                </c:pt>
                <c:pt idx="162">
                  <c:v>311.64760000000001</c:v>
                </c:pt>
                <c:pt idx="163">
                  <c:v>313.61</c:v>
                </c:pt>
                <c:pt idx="164">
                  <c:v>315.5428</c:v>
                </c:pt>
                <c:pt idx="165">
                  <c:v>317.31540000000001</c:v>
                </c:pt>
                <c:pt idx="166">
                  <c:v>318.79230000000001</c:v>
                </c:pt>
                <c:pt idx="167">
                  <c:v>319.89210000000003</c:v>
                </c:pt>
                <c:pt idx="168">
                  <c:v>320.75200000000001</c:v>
                </c:pt>
                <c:pt idx="169">
                  <c:v>321.56389999999999</c:v>
                </c:pt>
                <c:pt idx="170">
                  <c:v>322.48509999999999</c:v>
                </c:pt>
                <c:pt idx="171">
                  <c:v>323.5351</c:v>
                </c:pt>
                <c:pt idx="172">
                  <c:v>324.69900000000001</c:v>
                </c:pt>
                <c:pt idx="173">
                  <c:v>325.95749999999998</c:v>
                </c:pt>
                <c:pt idx="174">
                  <c:v>327.274</c:v>
                </c:pt>
                <c:pt idx="175">
                  <c:v>328.60759999999999</c:v>
                </c:pt>
                <c:pt idx="176">
                  <c:v>329.92509999999999</c:v>
                </c:pt>
                <c:pt idx="177">
                  <c:v>331.22590000000002</c:v>
                </c:pt>
                <c:pt idx="178">
                  <c:v>332.5172</c:v>
                </c:pt>
                <c:pt idx="179">
                  <c:v>333.80700000000002</c:v>
                </c:pt>
                <c:pt idx="180">
                  <c:v>335.10649999999998</c:v>
                </c:pt>
                <c:pt idx="181">
                  <c:v>336.42779999999999</c:v>
                </c:pt>
                <c:pt idx="182">
                  <c:v>337.77179999999998</c:v>
                </c:pt>
                <c:pt idx="183">
                  <c:v>339.09429999999998</c:v>
                </c:pt>
                <c:pt idx="184">
                  <c:v>340.33980000000003</c:v>
                </c:pt>
                <c:pt idx="185">
                  <c:v>341.46100000000001</c:v>
                </c:pt>
                <c:pt idx="186">
                  <c:v>342.44209999999998</c:v>
                </c:pt>
                <c:pt idx="187">
                  <c:v>343.27550000000002</c:v>
                </c:pt>
                <c:pt idx="188">
                  <c:v>343.96910000000003</c:v>
                </c:pt>
                <c:pt idx="189">
                  <c:v>344.59309999999999</c:v>
                </c:pt>
                <c:pt idx="190">
                  <c:v>345.23340000000002</c:v>
                </c:pt>
                <c:pt idx="191">
                  <c:v>345.95530000000002</c:v>
                </c:pt>
                <c:pt idx="192">
                  <c:v>346.74180000000001</c:v>
                </c:pt>
                <c:pt idx="193">
                  <c:v>347.55560000000003</c:v>
                </c:pt>
                <c:pt idx="194">
                  <c:v>348.36270000000002</c:v>
                </c:pt>
                <c:pt idx="195">
                  <c:v>349.14240000000001</c:v>
                </c:pt>
                <c:pt idx="196">
                  <c:v>349.87740000000002</c:v>
                </c:pt>
                <c:pt idx="197">
                  <c:v>350.55759999999998</c:v>
                </c:pt>
                <c:pt idx="198">
                  <c:v>351.20159999999998</c:v>
                </c:pt>
                <c:pt idx="199">
                  <c:v>351.83519999999999</c:v>
                </c:pt>
                <c:pt idx="200">
                  <c:v>352.47910000000002</c:v>
                </c:pt>
                <c:pt idx="201">
                  <c:v>353.13330000000002</c:v>
                </c:pt>
                <c:pt idx="202">
                  <c:v>353.79270000000002</c:v>
                </c:pt>
                <c:pt idx="203">
                  <c:v>354.45240000000001</c:v>
                </c:pt>
                <c:pt idx="204">
                  <c:v>355.1069</c:v>
                </c:pt>
                <c:pt idx="205">
                  <c:v>355.75080000000003</c:v>
                </c:pt>
                <c:pt idx="206">
                  <c:v>356.38400000000001</c:v>
                </c:pt>
                <c:pt idx="207">
                  <c:v>357.02789999999999</c:v>
                </c:pt>
                <c:pt idx="208">
                  <c:v>357.709</c:v>
                </c:pt>
                <c:pt idx="209">
                  <c:v>358.44779999999997</c:v>
                </c:pt>
                <c:pt idx="210">
                  <c:v>359.24040000000002</c:v>
                </c:pt>
                <c:pt idx="211">
                  <c:v>360.077</c:v>
                </c:pt>
                <c:pt idx="212">
                  <c:v>360.94290000000001</c:v>
                </c:pt>
                <c:pt idx="213">
                  <c:v>361.80540000000002</c:v>
                </c:pt>
                <c:pt idx="214">
                  <c:v>362.62720000000002</c:v>
                </c:pt>
                <c:pt idx="215">
                  <c:v>363.38189999999997</c:v>
                </c:pt>
                <c:pt idx="216">
                  <c:v>364.0865</c:v>
                </c:pt>
                <c:pt idx="217">
                  <c:v>364.7688</c:v>
                </c:pt>
                <c:pt idx="218">
                  <c:v>365.4479</c:v>
                </c:pt>
                <c:pt idx="219">
                  <c:v>366.10899999999998</c:v>
                </c:pt>
                <c:pt idx="220">
                  <c:v>366.72820000000002</c:v>
                </c:pt>
                <c:pt idx="221">
                  <c:v>367.28579999999999</c:v>
                </c:pt>
                <c:pt idx="222">
                  <c:v>367.77640000000002</c:v>
                </c:pt>
                <c:pt idx="223">
                  <c:v>368.19810000000001</c:v>
                </c:pt>
                <c:pt idx="224">
                  <c:v>368.55470000000003</c:v>
                </c:pt>
                <c:pt idx="225">
                  <c:v>368.87119999999999</c:v>
                </c:pt>
                <c:pt idx="226">
                  <c:v>369.17790000000002</c:v>
                </c:pt>
                <c:pt idx="227">
                  <c:v>369.4984</c:v>
                </c:pt>
                <c:pt idx="228">
                  <c:v>369.82850000000002</c:v>
                </c:pt>
                <c:pt idx="229">
                  <c:v>370.15699999999998</c:v>
                </c:pt>
                <c:pt idx="230">
                  <c:v>370.47710000000001</c:v>
                </c:pt>
                <c:pt idx="231">
                  <c:v>370.79880000000003</c:v>
                </c:pt>
                <c:pt idx="232">
                  <c:v>371.1361</c:v>
                </c:pt>
                <c:pt idx="233">
                  <c:v>371.49919999999997</c:v>
                </c:pt>
                <c:pt idx="234">
                  <c:v>371.88209999999998</c:v>
                </c:pt>
                <c:pt idx="235">
                  <c:v>372.2749</c:v>
                </c:pt>
                <c:pt idx="236">
                  <c:v>372.6678</c:v>
                </c:pt>
                <c:pt idx="237">
                  <c:v>373.05070000000001</c:v>
                </c:pt>
                <c:pt idx="238">
                  <c:v>373.41370000000001</c:v>
                </c:pt>
                <c:pt idx="239">
                  <c:v>373.75209999999998</c:v>
                </c:pt>
                <c:pt idx="240">
                  <c:v>374.08260000000001</c:v>
                </c:pt>
                <c:pt idx="241">
                  <c:v>374.4271</c:v>
                </c:pt>
                <c:pt idx="242">
                  <c:v>374.81369999999998</c:v>
                </c:pt>
                <c:pt idx="243">
                  <c:v>375.29520000000002</c:v>
                </c:pt>
                <c:pt idx="244">
                  <c:v>375.93060000000003</c:v>
                </c:pt>
                <c:pt idx="245">
                  <c:v>376.76119999999997</c:v>
                </c:pt>
                <c:pt idx="246">
                  <c:v>377.75689999999997</c:v>
                </c:pt>
                <c:pt idx="247">
                  <c:v>378.87009999999998</c:v>
                </c:pt>
                <c:pt idx="248">
                  <c:v>380.06599999999997</c:v>
                </c:pt>
                <c:pt idx="249">
                  <c:v>381.36250000000001</c:v>
                </c:pt>
                <c:pt idx="250">
                  <c:v>382.79020000000003</c:v>
                </c:pt>
                <c:pt idx="251">
                  <c:v>384.3664</c:v>
                </c:pt>
                <c:pt idx="252">
                  <c:v>386.05349999999999</c:v>
                </c:pt>
                <c:pt idx="253">
                  <c:v>387.80029999999999</c:v>
                </c:pt>
                <c:pt idx="254">
                  <c:v>389.55259999999998</c:v>
                </c:pt>
                <c:pt idx="255">
                  <c:v>391.24459999999999</c:v>
                </c:pt>
                <c:pt idx="256">
                  <c:v>392.8075</c:v>
                </c:pt>
                <c:pt idx="257">
                  <c:v>394.19799999999998</c:v>
                </c:pt>
                <c:pt idx="258">
                  <c:v>395.47469999999998</c:v>
                </c:pt>
                <c:pt idx="259">
                  <c:v>396.72149999999999</c:v>
                </c:pt>
                <c:pt idx="260">
                  <c:v>398.00459999999998</c:v>
                </c:pt>
                <c:pt idx="261">
                  <c:v>399.3175</c:v>
                </c:pt>
                <c:pt idx="262">
                  <c:v>400.63600000000002</c:v>
                </c:pt>
                <c:pt idx="263">
                  <c:v>401.94200000000001</c:v>
                </c:pt>
                <c:pt idx="264">
                  <c:v>403.24250000000001</c:v>
                </c:pt>
                <c:pt idx="265">
                  <c:v>404.55090000000001</c:v>
                </c:pt>
                <c:pt idx="266">
                  <c:v>405.86779999999999</c:v>
                </c:pt>
                <c:pt idx="267">
                  <c:v>407.14170000000001</c:v>
                </c:pt>
                <c:pt idx="268">
                  <c:v>408.30829999999997</c:v>
                </c:pt>
                <c:pt idx="269">
                  <c:v>409.32429999999999</c:v>
                </c:pt>
                <c:pt idx="270">
                  <c:v>410.23090000000002</c:v>
                </c:pt>
                <c:pt idx="271">
                  <c:v>411.09019999999998</c:v>
                </c:pt>
                <c:pt idx="272">
                  <c:v>411.96550000000002</c:v>
                </c:pt>
                <c:pt idx="273">
                  <c:v>412.92489999999998</c:v>
                </c:pt>
                <c:pt idx="274">
                  <c:v>414.0376</c:v>
                </c:pt>
                <c:pt idx="275">
                  <c:v>415.33499999999998</c:v>
                </c:pt>
                <c:pt idx="276">
                  <c:v>416.69749999999999</c:v>
                </c:pt>
                <c:pt idx="277">
                  <c:v>417.96749999999997</c:v>
                </c:pt>
                <c:pt idx="278">
                  <c:v>419.01589999999999</c:v>
                </c:pt>
                <c:pt idx="279">
                  <c:v>419.82690000000002</c:v>
                </c:pt>
                <c:pt idx="280">
                  <c:v>420.41289999999998</c:v>
                </c:pt>
                <c:pt idx="281">
                  <c:v>420.79939999999999</c:v>
                </c:pt>
                <c:pt idx="282">
                  <c:v>421.06290000000001</c:v>
                </c:pt>
                <c:pt idx="283">
                  <c:v>421.2928</c:v>
                </c:pt>
                <c:pt idx="284">
                  <c:v>421.56049999999999</c:v>
                </c:pt>
                <c:pt idx="285">
                  <c:v>421.86419999999998</c:v>
                </c:pt>
                <c:pt idx="286">
                  <c:v>422.18400000000003</c:v>
                </c:pt>
                <c:pt idx="287">
                  <c:v>422.50450000000001</c:v>
                </c:pt>
                <c:pt idx="288">
                  <c:v>422.82940000000002</c:v>
                </c:pt>
                <c:pt idx="289">
                  <c:v>423.16669999999999</c:v>
                </c:pt>
                <c:pt idx="290">
                  <c:v>423.52190000000002</c:v>
                </c:pt>
                <c:pt idx="291">
                  <c:v>423.89010000000002</c:v>
                </c:pt>
                <c:pt idx="292">
                  <c:v>424.26350000000002</c:v>
                </c:pt>
                <c:pt idx="293">
                  <c:v>424.63529999999997</c:v>
                </c:pt>
                <c:pt idx="294">
                  <c:v>425.0018</c:v>
                </c:pt>
                <c:pt idx="295">
                  <c:v>425.36040000000003</c:v>
                </c:pt>
                <c:pt idx="296">
                  <c:v>425.70760000000001</c:v>
                </c:pt>
                <c:pt idx="297">
                  <c:v>426.03730000000002</c:v>
                </c:pt>
                <c:pt idx="298">
                  <c:v>426.34269999999998</c:v>
                </c:pt>
                <c:pt idx="299">
                  <c:v>426.6182</c:v>
                </c:pt>
                <c:pt idx="300">
                  <c:v>426.8621</c:v>
                </c:pt>
                <c:pt idx="301">
                  <c:v>427.07409999999999</c:v>
                </c:pt>
                <c:pt idx="302">
                  <c:v>427.25560000000002</c:v>
                </c:pt>
                <c:pt idx="303">
                  <c:v>427.41550000000001</c:v>
                </c:pt>
                <c:pt idx="304">
                  <c:v>427.56450000000001</c:v>
                </c:pt>
                <c:pt idx="305">
                  <c:v>427.72269999999997</c:v>
                </c:pt>
                <c:pt idx="306">
                  <c:v>427.947</c:v>
                </c:pt>
                <c:pt idx="307">
                  <c:v>428.30349999999999</c:v>
                </c:pt>
                <c:pt idx="308">
                  <c:v>428.83949999999999</c:v>
                </c:pt>
                <c:pt idx="309">
                  <c:v>429.52629999999999</c:v>
                </c:pt>
                <c:pt idx="310">
                  <c:v>430.31630000000001</c:v>
                </c:pt>
                <c:pt idx="311">
                  <c:v>431.14960000000002</c:v>
                </c:pt>
                <c:pt idx="312">
                  <c:v>431.91759999999999</c:v>
                </c:pt>
                <c:pt idx="313">
                  <c:v>432.49930000000001</c:v>
                </c:pt>
                <c:pt idx="314">
                  <c:v>432.81970000000001</c:v>
                </c:pt>
                <c:pt idx="315">
                  <c:v>432.98779999999999</c:v>
                </c:pt>
                <c:pt idx="316">
                  <c:v>433.15879999999999</c:v>
                </c:pt>
                <c:pt idx="317">
                  <c:v>433.4126</c:v>
                </c:pt>
                <c:pt idx="318">
                  <c:v>433.52879999999999</c:v>
                </c:pt>
                <c:pt idx="319">
                  <c:v>433.21190000000001</c:v>
                </c:pt>
                <c:pt idx="320">
                  <c:v>432.40910000000002</c:v>
                </c:pt>
                <c:pt idx="321">
                  <c:v>432.03949999999998</c:v>
                </c:pt>
                <c:pt idx="322">
                  <c:v>433.26490000000001</c:v>
                </c:pt>
                <c:pt idx="323">
                  <c:v>436.90069999999997</c:v>
                </c:pt>
                <c:pt idx="324">
                  <c:v>442.37569999999999</c:v>
                </c:pt>
                <c:pt idx="325">
                  <c:v>448.77229999999997</c:v>
                </c:pt>
                <c:pt idx="326">
                  <c:v>455.17180000000002</c:v>
                </c:pt>
                <c:pt idx="327">
                  <c:v>460.64949999999999</c:v>
                </c:pt>
                <c:pt idx="328">
                  <c:v>464.27980000000002</c:v>
                </c:pt>
                <c:pt idx="329">
                  <c:v>465.48489999999998</c:v>
                </c:pt>
                <c:pt idx="330">
                  <c:v>465.0797</c:v>
                </c:pt>
                <c:pt idx="331">
                  <c:v>464.22699999999998</c:v>
                </c:pt>
                <c:pt idx="332">
                  <c:v>463.851</c:v>
                </c:pt>
                <c:pt idx="333">
                  <c:v>463.92270000000002</c:v>
                </c:pt>
                <c:pt idx="334">
                  <c:v>464.17419999999998</c:v>
                </c:pt>
                <c:pt idx="335">
                  <c:v>464.39580000000001</c:v>
                </c:pt>
                <c:pt idx="336">
                  <c:v>464.60950000000003</c:v>
                </c:pt>
                <c:pt idx="337">
                  <c:v>464.89550000000003</c:v>
                </c:pt>
                <c:pt idx="338">
                  <c:v>465.30959999999999</c:v>
                </c:pt>
                <c:pt idx="339">
                  <c:v>465.81209999999999</c:v>
                </c:pt>
                <c:pt idx="340">
                  <c:v>466.339</c:v>
                </c:pt>
                <c:pt idx="341">
                  <c:v>466.83969999999999</c:v>
                </c:pt>
                <c:pt idx="342">
                  <c:v>467.31709999999998</c:v>
                </c:pt>
                <c:pt idx="343">
                  <c:v>467.7876</c:v>
                </c:pt>
                <c:pt idx="344">
                  <c:v>468.26459999999997</c:v>
                </c:pt>
                <c:pt idx="345">
                  <c:v>468.74990000000003</c:v>
                </c:pt>
                <c:pt idx="346">
                  <c:v>469.24239999999998</c:v>
                </c:pt>
                <c:pt idx="347">
                  <c:v>469.73899999999998</c:v>
                </c:pt>
                <c:pt idx="348">
                  <c:v>470.2287</c:v>
                </c:pt>
                <c:pt idx="349">
                  <c:v>470.69810000000001</c:v>
                </c:pt>
                <c:pt idx="350">
                  <c:v>471.14530000000002</c:v>
                </c:pt>
                <c:pt idx="351">
                  <c:v>471.61279999999999</c:v>
                </c:pt>
                <c:pt idx="352">
                  <c:v>472.15440000000001</c:v>
                </c:pt>
                <c:pt idx="353">
                  <c:v>472.8091</c:v>
                </c:pt>
                <c:pt idx="354">
                  <c:v>473.55590000000001</c:v>
                </c:pt>
                <c:pt idx="355">
                  <c:v>474.35890000000001</c:v>
                </c:pt>
                <c:pt idx="356">
                  <c:v>475.17869999999999</c:v>
                </c:pt>
                <c:pt idx="357">
                  <c:v>475.96069999999997</c:v>
                </c:pt>
                <c:pt idx="358">
                  <c:v>476.64670000000001</c:v>
                </c:pt>
                <c:pt idx="359">
                  <c:v>477.20240000000001</c:v>
                </c:pt>
                <c:pt idx="360">
                  <c:v>477.6884</c:v>
                </c:pt>
                <c:pt idx="361">
                  <c:v>478.18950000000001</c:v>
                </c:pt>
                <c:pt idx="362">
                  <c:v>478.77640000000002</c:v>
                </c:pt>
                <c:pt idx="363">
                  <c:v>479.46409999999997</c:v>
                </c:pt>
                <c:pt idx="364">
                  <c:v>480.25360000000001</c:v>
                </c:pt>
                <c:pt idx="365">
                  <c:v>481.13440000000003</c:v>
                </c:pt>
                <c:pt idx="366">
                  <c:v>482.04849999999999</c:v>
                </c:pt>
                <c:pt idx="367">
                  <c:v>482.92619999999999</c:v>
                </c:pt>
                <c:pt idx="368">
                  <c:v>483.71129999999999</c:v>
                </c:pt>
                <c:pt idx="369">
                  <c:v>484.40100000000001</c:v>
                </c:pt>
                <c:pt idx="370">
                  <c:v>485.00599999999997</c:v>
                </c:pt>
                <c:pt idx="371">
                  <c:v>485.541</c:v>
                </c:pt>
                <c:pt idx="372">
                  <c:v>486.0376</c:v>
                </c:pt>
                <c:pt idx="373">
                  <c:v>486.53160000000003</c:v>
                </c:pt>
                <c:pt idx="374">
                  <c:v>487.04739999999998</c:v>
                </c:pt>
                <c:pt idx="375">
                  <c:v>487.56299999999999</c:v>
                </c:pt>
                <c:pt idx="376">
                  <c:v>488.04489999999998</c:v>
                </c:pt>
                <c:pt idx="377">
                  <c:v>488.46629999999999</c:v>
                </c:pt>
                <c:pt idx="378">
                  <c:v>488.8272</c:v>
                </c:pt>
                <c:pt idx="379">
                  <c:v>489.13389999999998</c:v>
                </c:pt>
                <c:pt idx="380">
                  <c:v>489.39519999999999</c:v>
                </c:pt>
                <c:pt idx="381">
                  <c:v>489.62920000000003</c:v>
                </c:pt>
                <c:pt idx="382">
                  <c:v>489.85610000000003</c:v>
                </c:pt>
                <c:pt idx="383">
                  <c:v>490.09179999999998</c:v>
                </c:pt>
                <c:pt idx="384">
                  <c:v>490.33460000000002</c:v>
                </c:pt>
                <c:pt idx="385">
                  <c:v>490.57839999999999</c:v>
                </c:pt>
                <c:pt idx="386">
                  <c:v>490.8186</c:v>
                </c:pt>
                <c:pt idx="387">
                  <c:v>491.05790000000002</c:v>
                </c:pt>
                <c:pt idx="388">
                  <c:v>491.30040000000002</c:v>
                </c:pt>
                <c:pt idx="389">
                  <c:v>491.54860000000002</c:v>
                </c:pt>
                <c:pt idx="390">
                  <c:v>491.79719999999998</c:v>
                </c:pt>
                <c:pt idx="391">
                  <c:v>492.0394</c:v>
                </c:pt>
                <c:pt idx="392">
                  <c:v>492.27319999999997</c:v>
                </c:pt>
                <c:pt idx="393">
                  <c:v>492.51729999999998</c:v>
                </c:pt>
                <c:pt idx="394">
                  <c:v>492.7953</c:v>
                </c:pt>
                <c:pt idx="395">
                  <c:v>493.12479999999999</c:v>
                </c:pt>
                <c:pt idx="396">
                  <c:v>493.4982</c:v>
                </c:pt>
                <c:pt idx="397">
                  <c:v>493.90140000000002</c:v>
                </c:pt>
                <c:pt idx="398">
                  <c:v>494.32830000000001</c:v>
                </c:pt>
                <c:pt idx="399">
                  <c:v>494.80290000000002</c:v>
                </c:pt>
                <c:pt idx="400">
                  <c:v>495.3571</c:v>
                </c:pt>
                <c:pt idx="401">
                  <c:v>496.01209999999998</c:v>
                </c:pt>
                <c:pt idx="402">
                  <c:v>496.74680000000001</c:v>
                </c:pt>
                <c:pt idx="403">
                  <c:v>497.52929999999998</c:v>
                </c:pt>
                <c:pt idx="404">
                  <c:v>498.32229999999998</c:v>
                </c:pt>
                <c:pt idx="405">
                  <c:v>499.0659</c:v>
                </c:pt>
                <c:pt idx="406">
                  <c:v>499.69439999999997</c:v>
                </c:pt>
                <c:pt idx="407">
                  <c:v>500.16239999999999</c:v>
                </c:pt>
                <c:pt idx="408">
                  <c:v>500.50470000000001</c:v>
                </c:pt>
                <c:pt idx="409">
                  <c:v>500.77609999999999</c:v>
                </c:pt>
                <c:pt idx="410">
                  <c:v>501.02350000000001</c:v>
                </c:pt>
                <c:pt idx="411">
                  <c:v>501.26159999999999</c:v>
                </c:pt>
                <c:pt idx="412">
                  <c:v>501.49720000000002</c:v>
                </c:pt>
                <c:pt idx="413">
                  <c:v>501.7355</c:v>
                </c:pt>
                <c:pt idx="414">
                  <c:v>501.97649999999999</c:v>
                </c:pt>
                <c:pt idx="415">
                  <c:v>502.21839999999997</c:v>
                </c:pt>
                <c:pt idx="416">
                  <c:v>502.46</c:v>
                </c:pt>
                <c:pt idx="417">
                  <c:v>502.7004</c:v>
                </c:pt>
                <c:pt idx="418">
                  <c:v>502.93889999999999</c:v>
                </c:pt>
                <c:pt idx="419">
                  <c:v>503.1748</c:v>
                </c:pt>
                <c:pt idx="420">
                  <c:v>503.40710000000001</c:v>
                </c:pt>
                <c:pt idx="421">
                  <c:v>503.63470000000001</c:v>
                </c:pt>
                <c:pt idx="422">
                  <c:v>503.85759999999999</c:v>
                </c:pt>
                <c:pt idx="423">
                  <c:v>504.07960000000003</c:v>
                </c:pt>
                <c:pt idx="424">
                  <c:v>504.30540000000002</c:v>
                </c:pt>
                <c:pt idx="425">
                  <c:v>504.53859999999997</c:v>
                </c:pt>
                <c:pt idx="426">
                  <c:v>504.77809999999999</c:v>
                </c:pt>
                <c:pt idx="427">
                  <c:v>505.0213</c:v>
                </c:pt>
                <c:pt idx="428">
                  <c:v>505.2672</c:v>
                </c:pt>
                <c:pt idx="429">
                  <c:v>505.51940000000002</c:v>
                </c:pt>
                <c:pt idx="430">
                  <c:v>505.78280000000001</c:v>
                </c:pt>
                <c:pt idx="431">
                  <c:v>506.05889999999999</c:v>
                </c:pt>
                <c:pt idx="432">
                  <c:v>506.33479999999997</c:v>
                </c:pt>
                <c:pt idx="433">
                  <c:v>506.59410000000003</c:v>
                </c:pt>
                <c:pt idx="434">
                  <c:v>506.82319999999999</c:v>
                </c:pt>
                <c:pt idx="435">
                  <c:v>507.01900000000001</c:v>
                </c:pt>
                <c:pt idx="436">
                  <c:v>507.18130000000002</c:v>
                </c:pt>
                <c:pt idx="437">
                  <c:v>507.30689999999998</c:v>
                </c:pt>
                <c:pt idx="438">
                  <c:v>507.38260000000002</c:v>
                </c:pt>
                <c:pt idx="439">
                  <c:v>507.39210000000003</c:v>
                </c:pt>
                <c:pt idx="440">
                  <c:v>507.3417</c:v>
                </c:pt>
                <c:pt idx="441">
                  <c:v>507.3272</c:v>
                </c:pt>
                <c:pt idx="442">
                  <c:v>507.4667</c:v>
                </c:pt>
                <c:pt idx="443">
                  <c:v>507.83890000000002</c:v>
                </c:pt>
                <c:pt idx="444">
                  <c:v>508.36500000000001</c:v>
                </c:pt>
                <c:pt idx="445">
                  <c:v>508.92649999999998</c:v>
                </c:pt>
                <c:pt idx="446">
                  <c:v>509.43200000000002</c:v>
                </c:pt>
                <c:pt idx="447">
                  <c:v>509.89760000000001</c:v>
                </c:pt>
                <c:pt idx="448">
                  <c:v>510.36599999999999</c:v>
                </c:pt>
                <c:pt idx="449">
                  <c:v>510.8698</c:v>
                </c:pt>
                <c:pt idx="450">
                  <c:v>511.40030000000002</c:v>
                </c:pt>
                <c:pt idx="451">
                  <c:v>511.9384</c:v>
                </c:pt>
                <c:pt idx="452">
                  <c:v>512.46889999999996</c:v>
                </c:pt>
                <c:pt idx="453">
                  <c:v>512.99189999999999</c:v>
                </c:pt>
                <c:pt idx="454">
                  <c:v>513.51110000000006</c:v>
                </c:pt>
                <c:pt idx="455">
                  <c:v>514.02959999999996</c:v>
                </c:pt>
                <c:pt idx="456">
                  <c:v>514.54840000000002</c:v>
                </c:pt>
                <c:pt idx="457">
                  <c:v>515.0675</c:v>
                </c:pt>
                <c:pt idx="458">
                  <c:v>515.58720000000005</c:v>
                </c:pt>
                <c:pt idx="459">
                  <c:v>516.10640000000001</c:v>
                </c:pt>
                <c:pt idx="460">
                  <c:v>516.62400000000002</c:v>
                </c:pt>
                <c:pt idx="461">
                  <c:v>517.1395</c:v>
                </c:pt>
                <c:pt idx="462">
                  <c:v>517.65380000000005</c:v>
                </c:pt>
                <c:pt idx="463">
                  <c:v>518.16859999999997</c:v>
                </c:pt>
                <c:pt idx="464">
                  <c:v>518.68489999999997</c:v>
                </c:pt>
                <c:pt idx="465">
                  <c:v>519.20069999999998</c:v>
                </c:pt>
                <c:pt idx="466">
                  <c:v>519.71370000000002</c:v>
                </c:pt>
                <c:pt idx="467">
                  <c:v>520.22220000000004</c:v>
                </c:pt>
                <c:pt idx="468">
                  <c:v>520.72829999999999</c:v>
                </c:pt>
                <c:pt idx="469">
                  <c:v>521.23490000000004</c:v>
                </c:pt>
                <c:pt idx="470">
                  <c:v>521.74390000000005</c:v>
                </c:pt>
                <c:pt idx="471">
                  <c:v>522.25239999999997</c:v>
                </c:pt>
                <c:pt idx="472">
                  <c:v>522.75649999999996</c:v>
                </c:pt>
                <c:pt idx="473">
                  <c:v>523.25379999999996</c:v>
                </c:pt>
                <c:pt idx="474">
                  <c:v>523.7473</c:v>
                </c:pt>
                <c:pt idx="475">
                  <c:v>524.24130000000002</c:v>
                </c:pt>
                <c:pt idx="476">
                  <c:v>524.73860000000002</c:v>
                </c:pt>
                <c:pt idx="477">
                  <c:v>525.2355</c:v>
                </c:pt>
                <c:pt idx="478">
                  <c:v>525.72640000000001</c:v>
                </c:pt>
                <c:pt idx="479">
                  <c:v>526.2079</c:v>
                </c:pt>
                <c:pt idx="480">
                  <c:v>526.68439999999998</c:v>
                </c:pt>
                <c:pt idx="481">
                  <c:v>527.1626</c:v>
                </c:pt>
                <c:pt idx="482">
                  <c:v>527.6463</c:v>
                </c:pt>
                <c:pt idx="483">
                  <c:v>528.12840000000006</c:v>
                </c:pt>
                <c:pt idx="484">
                  <c:v>528.59929999999997</c:v>
                </c:pt>
                <c:pt idx="485">
                  <c:v>529.05280000000005</c:v>
                </c:pt>
                <c:pt idx="486">
                  <c:v>529.49670000000003</c:v>
                </c:pt>
                <c:pt idx="487">
                  <c:v>529.9425</c:v>
                </c:pt>
                <c:pt idx="488">
                  <c:v>530.39710000000002</c:v>
                </c:pt>
                <c:pt idx="489">
                  <c:v>530.84990000000005</c:v>
                </c:pt>
                <c:pt idx="490">
                  <c:v>531.28570000000002</c:v>
                </c:pt>
                <c:pt idx="491">
                  <c:v>531.69489999999996</c:v>
                </c:pt>
                <c:pt idx="492">
                  <c:v>532.08939999999996</c:v>
                </c:pt>
                <c:pt idx="493">
                  <c:v>532.48670000000004</c:v>
                </c:pt>
                <c:pt idx="494">
                  <c:v>532.89739999999995</c:v>
                </c:pt>
                <c:pt idx="495">
                  <c:v>533.30539999999996</c:v>
                </c:pt>
                <c:pt idx="496">
                  <c:v>533.68769999999995</c:v>
                </c:pt>
                <c:pt idx="497">
                  <c:v>534.02940000000001</c:v>
                </c:pt>
                <c:pt idx="498">
                  <c:v>534.34699999999998</c:v>
                </c:pt>
                <c:pt idx="499">
                  <c:v>534.66499999999996</c:v>
                </c:pt>
                <c:pt idx="500">
                  <c:v>534.99969999999996</c:v>
                </c:pt>
                <c:pt idx="501">
                  <c:v>535.33399999999995</c:v>
                </c:pt>
                <c:pt idx="502">
                  <c:v>535.64239999999995</c:v>
                </c:pt>
                <c:pt idx="503">
                  <c:v>535.90719999999999</c:v>
                </c:pt>
                <c:pt idx="504">
                  <c:v>536.14089999999999</c:v>
                </c:pt>
                <c:pt idx="505">
                  <c:v>536.36379999999997</c:v>
                </c:pt>
                <c:pt idx="506">
                  <c:v>536.59289999999999</c:v>
                </c:pt>
                <c:pt idx="507">
                  <c:v>536.83280000000002</c:v>
                </c:pt>
                <c:pt idx="508">
                  <c:v>537.08479999999997</c:v>
                </c:pt>
                <c:pt idx="509">
                  <c:v>537.35090000000002</c:v>
                </c:pt>
                <c:pt idx="510">
                  <c:v>537.6345</c:v>
                </c:pt>
                <c:pt idx="511">
                  <c:v>537.9393</c:v>
                </c:pt>
                <c:pt idx="512">
                  <c:v>538.26089999999999</c:v>
                </c:pt>
                <c:pt idx="513">
                  <c:v>538.56110000000001</c:v>
                </c:pt>
                <c:pt idx="514">
                  <c:v>538.79340000000002</c:v>
                </c:pt>
                <c:pt idx="515">
                  <c:v>538.92740000000003</c:v>
                </c:pt>
                <c:pt idx="516">
                  <c:v>538.99710000000005</c:v>
                </c:pt>
                <c:pt idx="517">
                  <c:v>539.05250000000001</c:v>
                </c:pt>
                <c:pt idx="518">
                  <c:v>539.13189999999997</c:v>
                </c:pt>
                <c:pt idx="519">
                  <c:v>539.22550000000001</c:v>
                </c:pt>
                <c:pt idx="520">
                  <c:v>539.31169999999997</c:v>
                </c:pt>
                <c:pt idx="521">
                  <c:v>539.37480000000005</c:v>
                </c:pt>
                <c:pt idx="522">
                  <c:v>539.42219999999998</c:v>
                </c:pt>
                <c:pt idx="523">
                  <c:v>539.4674</c:v>
                </c:pt>
                <c:pt idx="524">
                  <c:v>539.52009999999996</c:v>
                </c:pt>
                <c:pt idx="525">
                  <c:v>539.57500000000005</c:v>
                </c:pt>
                <c:pt idx="526">
                  <c:v>539.62360000000001</c:v>
                </c:pt>
                <c:pt idx="527">
                  <c:v>539.65949999999998</c:v>
                </c:pt>
                <c:pt idx="528">
                  <c:v>539.68709999999999</c:v>
                </c:pt>
                <c:pt idx="529">
                  <c:v>539.7133</c:v>
                </c:pt>
                <c:pt idx="530">
                  <c:v>539.74329999999998</c:v>
                </c:pt>
                <c:pt idx="531">
                  <c:v>539.77459999999996</c:v>
                </c:pt>
                <c:pt idx="532">
                  <c:v>539.80309999999997</c:v>
                </c:pt>
                <c:pt idx="533">
                  <c:v>539.82569999999998</c:v>
                </c:pt>
                <c:pt idx="534">
                  <c:v>539.84429999999998</c:v>
                </c:pt>
                <c:pt idx="535">
                  <c:v>539.86199999999997</c:v>
                </c:pt>
                <c:pt idx="536">
                  <c:v>539.88109999999995</c:v>
                </c:pt>
                <c:pt idx="537">
                  <c:v>539.90120000000002</c:v>
                </c:pt>
                <c:pt idx="538">
                  <c:v>539.92079999999999</c:v>
                </c:pt>
                <c:pt idx="539">
                  <c:v>539.93920000000003</c:v>
                </c:pt>
                <c:pt idx="540">
                  <c:v>539.95740000000001</c:v>
                </c:pt>
                <c:pt idx="541">
                  <c:v>539.97670000000005</c:v>
                </c:pt>
                <c:pt idx="542">
                  <c:v>539.99770000000001</c:v>
                </c:pt>
                <c:pt idx="543">
                  <c:v>540.01750000000004</c:v>
                </c:pt>
                <c:pt idx="544">
                  <c:v>540.03210000000001</c:v>
                </c:pt>
                <c:pt idx="545">
                  <c:v>540.03899999999999</c:v>
                </c:pt>
                <c:pt idx="546">
                  <c:v>540.04129999999998</c:v>
                </c:pt>
                <c:pt idx="547">
                  <c:v>540.04380000000003</c:v>
                </c:pt>
                <c:pt idx="548">
                  <c:v>540.04930000000002</c:v>
                </c:pt>
                <c:pt idx="549">
                  <c:v>540.0548</c:v>
                </c:pt>
                <c:pt idx="550">
                  <c:v>540.05550000000005</c:v>
                </c:pt>
                <c:pt idx="551">
                  <c:v>540.04819999999995</c:v>
                </c:pt>
                <c:pt idx="552">
                  <c:v>540.03539999999998</c:v>
                </c:pt>
                <c:pt idx="553">
                  <c:v>540.0213</c:v>
                </c:pt>
                <c:pt idx="554">
                  <c:v>540.00909999999999</c:v>
                </c:pt>
                <c:pt idx="555">
                  <c:v>539.99810000000002</c:v>
                </c:pt>
                <c:pt idx="556">
                  <c:v>539.98670000000004</c:v>
                </c:pt>
                <c:pt idx="557">
                  <c:v>539.97389999999996</c:v>
                </c:pt>
                <c:pt idx="558">
                  <c:v>539.96040000000005</c:v>
                </c:pt>
                <c:pt idx="559">
                  <c:v>539.94759999999997</c:v>
                </c:pt>
                <c:pt idx="560">
                  <c:v>539.93600000000004</c:v>
                </c:pt>
                <c:pt idx="561">
                  <c:v>539.9239</c:v>
                </c:pt>
                <c:pt idx="562">
                  <c:v>539.9085</c:v>
                </c:pt>
                <c:pt idx="563">
                  <c:v>539.88850000000002</c:v>
                </c:pt>
                <c:pt idx="564">
                  <c:v>539.86649999999997</c:v>
                </c:pt>
                <c:pt idx="565">
                  <c:v>539.84590000000003</c:v>
                </c:pt>
                <c:pt idx="566">
                  <c:v>539.82860000000005</c:v>
                </c:pt>
                <c:pt idx="567">
                  <c:v>539.80989999999997</c:v>
                </c:pt>
                <c:pt idx="568">
                  <c:v>539.78319999999997</c:v>
                </c:pt>
                <c:pt idx="569">
                  <c:v>539.74450000000002</c:v>
                </c:pt>
                <c:pt idx="570">
                  <c:v>539.69960000000003</c:v>
                </c:pt>
                <c:pt idx="571">
                  <c:v>539.65710000000001</c:v>
                </c:pt>
                <c:pt idx="572">
                  <c:v>539.62189999999998</c:v>
                </c:pt>
                <c:pt idx="573">
                  <c:v>539.58439999999996</c:v>
                </c:pt>
                <c:pt idx="574">
                  <c:v>539.53150000000005</c:v>
                </c:pt>
                <c:pt idx="575">
                  <c:v>539.45569999999998</c:v>
                </c:pt>
                <c:pt idx="576">
                  <c:v>539.37220000000002</c:v>
                </c:pt>
                <c:pt idx="577">
                  <c:v>539.30160000000001</c:v>
                </c:pt>
                <c:pt idx="578">
                  <c:v>539.25360000000001</c:v>
                </c:pt>
                <c:pt idx="579">
                  <c:v>539.1925</c:v>
                </c:pt>
                <c:pt idx="580">
                  <c:v>539.07180000000005</c:v>
                </c:pt>
                <c:pt idx="581">
                  <c:v>538.85969999999998</c:v>
                </c:pt>
                <c:pt idx="582">
                  <c:v>538.58479999999997</c:v>
                </c:pt>
                <c:pt idx="583">
                  <c:v>538.29039999999998</c:v>
                </c:pt>
                <c:pt idx="584">
                  <c:v>538.01199999999994</c:v>
                </c:pt>
                <c:pt idx="585">
                  <c:v>537.75300000000004</c:v>
                </c:pt>
                <c:pt idx="586">
                  <c:v>537.5086</c:v>
                </c:pt>
                <c:pt idx="587">
                  <c:v>537.27480000000003</c:v>
                </c:pt>
                <c:pt idx="588">
                  <c:v>537.05089999999996</c:v>
                </c:pt>
                <c:pt idx="589">
                  <c:v>536.83699999999999</c:v>
                </c:pt>
                <c:pt idx="590">
                  <c:v>536.62969999999996</c:v>
                </c:pt>
                <c:pt idx="591">
                  <c:v>536.41229999999996</c:v>
                </c:pt>
                <c:pt idx="592">
                  <c:v>536.16499999999996</c:v>
                </c:pt>
                <c:pt idx="593">
                  <c:v>535.87509999999997</c:v>
                </c:pt>
                <c:pt idx="594">
                  <c:v>535.56010000000003</c:v>
                </c:pt>
                <c:pt idx="595">
                  <c:v>535.24480000000005</c:v>
                </c:pt>
                <c:pt idx="596">
                  <c:v>534.94590000000005</c:v>
                </c:pt>
                <c:pt idx="597">
                  <c:v>534.6472</c:v>
                </c:pt>
                <c:pt idx="598">
                  <c:v>534.32460000000003</c:v>
                </c:pt>
                <c:pt idx="599">
                  <c:v>533.96140000000003</c:v>
                </c:pt>
                <c:pt idx="600">
                  <c:v>533.57280000000003</c:v>
                </c:pt>
                <c:pt idx="601">
                  <c:v>533.18169999999998</c:v>
                </c:pt>
                <c:pt idx="602">
                  <c:v>532.80409999999995</c:v>
                </c:pt>
                <c:pt idx="603">
                  <c:v>532.42909999999995</c:v>
                </c:pt>
                <c:pt idx="604">
                  <c:v>532.03880000000004</c:v>
                </c:pt>
                <c:pt idx="605">
                  <c:v>531.62090000000001</c:v>
                </c:pt>
                <c:pt idx="606">
                  <c:v>531.18560000000002</c:v>
                </c:pt>
                <c:pt idx="607">
                  <c:v>530.74839999999995</c:v>
                </c:pt>
                <c:pt idx="608">
                  <c:v>530.32029999999997</c:v>
                </c:pt>
                <c:pt idx="609">
                  <c:v>529.89419999999996</c:v>
                </c:pt>
                <c:pt idx="610">
                  <c:v>529.4579</c:v>
                </c:pt>
                <c:pt idx="611">
                  <c:v>529.00340000000006</c:v>
                </c:pt>
                <c:pt idx="612">
                  <c:v>528.53700000000003</c:v>
                </c:pt>
                <c:pt idx="613">
                  <c:v>528.06920000000002</c:v>
                </c:pt>
                <c:pt idx="614">
                  <c:v>527.60720000000003</c:v>
                </c:pt>
                <c:pt idx="615">
                  <c:v>527.14679999999998</c:v>
                </c:pt>
                <c:pt idx="616">
                  <c:v>526.68089999999995</c:v>
                </c:pt>
                <c:pt idx="617">
                  <c:v>526.20460000000003</c:v>
                </c:pt>
                <c:pt idx="618">
                  <c:v>525.72180000000003</c:v>
                </c:pt>
                <c:pt idx="619">
                  <c:v>525.23850000000004</c:v>
                </c:pt>
                <c:pt idx="620">
                  <c:v>524.75890000000004</c:v>
                </c:pt>
                <c:pt idx="621">
                  <c:v>524.2799</c:v>
                </c:pt>
                <c:pt idx="622">
                  <c:v>523.79650000000004</c:v>
                </c:pt>
                <c:pt idx="623">
                  <c:v>523.30529999999999</c:v>
                </c:pt>
                <c:pt idx="624">
                  <c:v>522.80920000000003</c:v>
                </c:pt>
                <c:pt idx="625">
                  <c:v>522.31269999999995</c:v>
                </c:pt>
                <c:pt idx="626">
                  <c:v>521.81880000000001</c:v>
                </c:pt>
                <c:pt idx="627">
                  <c:v>521.32550000000003</c:v>
                </c:pt>
                <c:pt idx="628">
                  <c:v>520.82929999999999</c:v>
                </c:pt>
                <c:pt idx="629">
                  <c:v>520.32799999999997</c:v>
                </c:pt>
                <c:pt idx="630">
                  <c:v>519.82320000000004</c:v>
                </c:pt>
                <c:pt idx="631">
                  <c:v>519.31790000000001</c:v>
                </c:pt>
                <c:pt idx="632">
                  <c:v>518.81399999999996</c:v>
                </c:pt>
                <c:pt idx="633">
                  <c:v>518.31089999999995</c:v>
                </c:pt>
                <c:pt idx="634">
                  <c:v>517.80679999999995</c:v>
                </c:pt>
                <c:pt idx="635">
                  <c:v>517.30039999999997</c:v>
                </c:pt>
                <c:pt idx="636">
                  <c:v>516.79150000000004</c:v>
                </c:pt>
                <c:pt idx="637">
                  <c:v>516.28</c:v>
                </c:pt>
                <c:pt idx="638">
                  <c:v>515.76670000000001</c:v>
                </c:pt>
                <c:pt idx="639">
                  <c:v>515.25599999999997</c:v>
                </c:pt>
                <c:pt idx="640">
                  <c:v>514.75310000000002</c:v>
                </c:pt>
                <c:pt idx="641">
                  <c:v>514.25810000000001</c:v>
                </c:pt>
                <c:pt idx="642">
                  <c:v>513.75099999999998</c:v>
                </c:pt>
                <c:pt idx="643">
                  <c:v>513.20650000000001</c:v>
                </c:pt>
                <c:pt idx="644">
                  <c:v>512.62030000000004</c:v>
                </c:pt>
                <c:pt idx="645">
                  <c:v>512.07159999999999</c:v>
                </c:pt>
                <c:pt idx="646">
                  <c:v>511.66039999999998</c:v>
                </c:pt>
                <c:pt idx="647">
                  <c:v>511.44880000000001</c:v>
                </c:pt>
                <c:pt idx="648">
                  <c:v>511.34870000000001</c:v>
                </c:pt>
                <c:pt idx="649">
                  <c:v>511.23390000000001</c:v>
                </c:pt>
                <c:pt idx="650">
                  <c:v>511.00959999999998</c:v>
                </c:pt>
                <c:pt idx="651">
                  <c:v>510.7054</c:v>
                </c:pt>
                <c:pt idx="652">
                  <c:v>510.38200000000001</c:v>
                </c:pt>
                <c:pt idx="653">
                  <c:v>510.08749999999998</c:v>
                </c:pt>
                <c:pt idx="654">
                  <c:v>509.8193</c:v>
                </c:pt>
                <c:pt idx="655">
                  <c:v>509.56240000000003</c:v>
                </c:pt>
                <c:pt idx="656">
                  <c:v>509.30380000000002</c:v>
                </c:pt>
                <c:pt idx="657">
                  <c:v>509.04020000000003</c:v>
                </c:pt>
                <c:pt idx="658">
                  <c:v>508.77050000000003</c:v>
                </c:pt>
                <c:pt idx="659">
                  <c:v>508.49590000000001</c:v>
                </c:pt>
                <c:pt idx="660">
                  <c:v>508.22570000000002</c:v>
                </c:pt>
                <c:pt idx="661">
                  <c:v>507.9717</c:v>
                </c:pt>
                <c:pt idx="662">
                  <c:v>507.74369999999999</c:v>
                </c:pt>
                <c:pt idx="663">
                  <c:v>507.5444</c:v>
                </c:pt>
                <c:pt idx="664">
                  <c:v>507.37479999999999</c:v>
                </c:pt>
                <c:pt idx="665">
                  <c:v>507.23320000000001</c:v>
                </c:pt>
                <c:pt idx="666">
                  <c:v>507.1069</c:v>
                </c:pt>
                <c:pt idx="667">
                  <c:v>506.98050000000001</c:v>
                </c:pt>
                <c:pt idx="668">
                  <c:v>506.84210000000002</c:v>
                </c:pt>
                <c:pt idx="669">
                  <c:v>506.69450000000001</c:v>
                </c:pt>
                <c:pt idx="670">
                  <c:v>506.54399999999998</c:v>
                </c:pt>
                <c:pt idx="671">
                  <c:v>506.39429999999999</c:v>
                </c:pt>
                <c:pt idx="672">
                  <c:v>506.23840000000001</c:v>
                </c:pt>
                <c:pt idx="673">
                  <c:v>506.06650000000002</c:v>
                </c:pt>
                <c:pt idx="674">
                  <c:v>505.87169999999998</c:v>
                </c:pt>
                <c:pt idx="675">
                  <c:v>505.65679999999998</c:v>
                </c:pt>
                <c:pt idx="676">
                  <c:v>505.42750000000001</c:v>
                </c:pt>
                <c:pt idx="677">
                  <c:v>505.18630000000002</c:v>
                </c:pt>
                <c:pt idx="678">
                  <c:v>504.92349999999999</c:v>
                </c:pt>
                <c:pt idx="679">
                  <c:v>504.62650000000002</c:v>
                </c:pt>
                <c:pt idx="680">
                  <c:v>504.2833</c:v>
                </c:pt>
                <c:pt idx="681">
                  <c:v>503.88510000000002</c:v>
                </c:pt>
                <c:pt idx="682">
                  <c:v>503.42380000000003</c:v>
                </c:pt>
                <c:pt idx="683">
                  <c:v>502.90069999999997</c:v>
                </c:pt>
                <c:pt idx="684">
                  <c:v>502.3535</c:v>
                </c:pt>
                <c:pt idx="685">
                  <c:v>501.82920000000001</c:v>
                </c:pt>
                <c:pt idx="686">
                  <c:v>501.36680000000001</c:v>
                </c:pt>
                <c:pt idx="687">
                  <c:v>500.97300000000001</c:v>
                </c:pt>
                <c:pt idx="688">
                  <c:v>500.64620000000002</c:v>
                </c:pt>
                <c:pt idx="689">
                  <c:v>500.37759999999997</c:v>
                </c:pt>
                <c:pt idx="690">
                  <c:v>500.12869999999998</c:v>
                </c:pt>
                <c:pt idx="691">
                  <c:v>499.85379999999998</c:v>
                </c:pt>
                <c:pt idx="692">
                  <c:v>499.51560000000001</c:v>
                </c:pt>
                <c:pt idx="693">
                  <c:v>499.11130000000003</c:v>
                </c:pt>
                <c:pt idx="694">
                  <c:v>498.64710000000002</c:v>
                </c:pt>
                <c:pt idx="695">
                  <c:v>498.13189999999997</c:v>
                </c:pt>
                <c:pt idx="696">
                  <c:v>497.5872</c:v>
                </c:pt>
                <c:pt idx="697">
                  <c:v>497.03739999999999</c:v>
                </c:pt>
                <c:pt idx="698">
                  <c:v>496.50110000000001</c:v>
                </c:pt>
                <c:pt idx="699">
                  <c:v>495.97190000000001</c:v>
                </c:pt>
                <c:pt idx="700">
                  <c:v>495.43770000000001</c:v>
                </c:pt>
                <c:pt idx="701">
                  <c:v>494.89229999999998</c:v>
                </c:pt>
                <c:pt idx="702">
                  <c:v>494.35410000000002</c:v>
                </c:pt>
                <c:pt idx="703">
                  <c:v>493.84780000000001</c:v>
                </c:pt>
                <c:pt idx="704">
                  <c:v>493.3938</c:v>
                </c:pt>
                <c:pt idx="705">
                  <c:v>492.99599999999998</c:v>
                </c:pt>
                <c:pt idx="706">
                  <c:v>492.65449999999998</c:v>
                </c:pt>
                <c:pt idx="707">
                  <c:v>492.36489999999998</c:v>
                </c:pt>
                <c:pt idx="708">
                  <c:v>492.10759999999999</c:v>
                </c:pt>
                <c:pt idx="709">
                  <c:v>491.85860000000002</c:v>
                </c:pt>
                <c:pt idx="710">
                  <c:v>491.59930000000003</c:v>
                </c:pt>
                <c:pt idx="711">
                  <c:v>491.33159999999998</c:v>
                </c:pt>
                <c:pt idx="712">
                  <c:v>491.06220000000002</c:v>
                </c:pt>
                <c:pt idx="713">
                  <c:v>490.7962</c:v>
                </c:pt>
                <c:pt idx="714">
                  <c:v>490.53199999999998</c:v>
                </c:pt>
                <c:pt idx="715">
                  <c:v>490.26600000000002</c:v>
                </c:pt>
                <c:pt idx="716">
                  <c:v>489.99650000000003</c:v>
                </c:pt>
                <c:pt idx="717">
                  <c:v>489.72859999999997</c:v>
                </c:pt>
                <c:pt idx="718">
                  <c:v>489.46940000000001</c:v>
                </c:pt>
                <c:pt idx="719">
                  <c:v>489.22050000000002</c:v>
                </c:pt>
                <c:pt idx="720">
                  <c:v>488.9631</c:v>
                </c:pt>
                <c:pt idx="721">
                  <c:v>488.673</c:v>
                </c:pt>
                <c:pt idx="722">
                  <c:v>488.33010000000002</c:v>
                </c:pt>
                <c:pt idx="723">
                  <c:v>487.93009999999998</c:v>
                </c:pt>
                <c:pt idx="724">
                  <c:v>487.47289999999998</c:v>
                </c:pt>
                <c:pt idx="725">
                  <c:v>486.9624</c:v>
                </c:pt>
                <c:pt idx="726">
                  <c:v>486.41969999999998</c:v>
                </c:pt>
                <c:pt idx="727">
                  <c:v>485.86970000000002</c:v>
                </c:pt>
                <c:pt idx="728">
                  <c:v>485.33159999999998</c:v>
                </c:pt>
                <c:pt idx="729">
                  <c:v>484.79919999999998</c:v>
                </c:pt>
                <c:pt idx="730">
                  <c:v>484.26049999999998</c:v>
                </c:pt>
                <c:pt idx="731">
                  <c:v>483.7097</c:v>
                </c:pt>
                <c:pt idx="732">
                  <c:v>483.16609999999997</c:v>
                </c:pt>
                <c:pt idx="733">
                  <c:v>482.65559999999999</c:v>
                </c:pt>
                <c:pt idx="734">
                  <c:v>482.1995</c:v>
                </c:pt>
                <c:pt idx="735">
                  <c:v>481.80119999999999</c:v>
                </c:pt>
                <c:pt idx="736">
                  <c:v>481.4597</c:v>
                </c:pt>
                <c:pt idx="737">
                  <c:v>481.17020000000002</c:v>
                </c:pt>
                <c:pt idx="738">
                  <c:v>480.91250000000002</c:v>
                </c:pt>
                <c:pt idx="739">
                  <c:v>480.6626</c:v>
                </c:pt>
                <c:pt idx="740">
                  <c:v>480.40179999999998</c:v>
                </c:pt>
                <c:pt idx="741">
                  <c:v>480.1318</c:v>
                </c:pt>
                <c:pt idx="742">
                  <c:v>479.85919999999999</c:v>
                </c:pt>
                <c:pt idx="743">
                  <c:v>479.58940000000001</c:v>
                </c:pt>
                <c:pt idx="744">
                  <c:v>479.32069999999999</c:v>
                </c:pt>
                <c:pt idx="745">
                  <c:v>479.05029999999999</c:v>
                </c:pt>
                <c:pt idx="746">
                  <c:v>478.77670000000001</c:v>
                </c:pt>
                <c:pt idx="747">
                  <c:v>478.50479999999999</c:v>
                </c:pt>
                <c:pt idx="748">
                  <c:v>478.2414</c:v>
                </c:pt>
                <c:pt idx="749">
                  <c:v>477.98809999999997</c:v>
                </c:pt>
                <c:pt idx="750">
                  <c:v>477.72629999999998</c:v>
                </c:pt>
                <c:pt idx="751">
                  <c:v>477.4325</c:v>
                </c:pt>
                <c:pt idx="752">
                  <c:v>477.08699999999999</c:v>
                </c:pt>
                <c:pt idx="753">
                  <c:v>476.68610000000001</c:v>
                </c:pt>
                <c:pt idx="754">
                  <c:v>476.22980000000001</c:v>
                </c:pt>
                <c:pt idx="755">
                  <c:v>475.72210000000001</c:v>
                </c:pt>
                <c:pt idx="756">
                  <c:v>475.18200000000002</c:v>
                </c:pt>
                <c:pt idx="757">
                  <c:v>474.63229999999999</c:v>
                </c:pt>
                <c:pt idx="758">
                  <c:v>474.09089999999998</c:v>
                </c:pt>
                <c:pt idx="759">
                  <c:v>473.55650000000003</c:v>
                </c:pt>
                <c:pt idx="760">
                  <c:v>473.02319999999997</c:v>
                </c:pt>
                <c:pt idx="761">
                  <c:v>472.48590000000002</c:v>
                </c:pt>
                <c:pt idx="762">
                  <c:v>471.94510000000002</c:v>
                </c:pt>
                <c:pt idx="763">
                  <c:v>471.40249999999997</c:v>
                </c:pt>
                <c:pt idx="764">
                  <c:v>470.8603</c:v>
                </c:pt>
                <c:pt idx="765">
                  <c:v>470.32229999999998</c:v>
                </c:pt>
                <c:pt idx="766">
                  <c:v>469.79309999999998</c:v>
                </c:pt>
                <c:pt idx="767">
                  <c:v>469.27300000000002</c:v>
                </c:pt>
                <c:pt idx="768">
                  <c:v>468.7466</c:v>
                </c:pt>
                <c:pt idx="769">
                  <c:v>468.19420000000002</c:v>
                </c:pt>
                <c:pt idx="770">
                  <c:v>467.61160000000001</c:v>
                </c:pt>
                <c:pt idx="771">
                  <c:v>467.0548</c:v>
                </c:pt>
                <c:pt idx="772">
                  <c:v>466.59519999999998</c:v>
                </c:pt>
                <c:pt idx="773">
                  <c:v>466.27769999999998</c:v>
                </c:pt>
                <c:pt idx="774">
                  <c:v>466.04059999999998</c:v>
                </c:pt>
                <c:pt idx="775">
                  <c:v>465.79590000000002</c:v>
                </c:pt>
                <c:pt idx="776">
                  <c:v>465.51490000000001</c:v>
                </c:pt>
                <c:pt idx="777">
                  <c:v>465.4076</c:v>
                </c:pt>
                <c:pt idx="778">
                  <c:v>465.74310000000003</c:v>
                </c:pt>
                <c:pt idx="779">
                  <c:v>466.55349999999999</c:v>
                </c:pt>
                <c:pt idx="780">
                  <c:v>466.92090000000002</c:v>
                </c:pt>
                <c:pt idx="781">
                  <c:v>465.69029999999998</c:v>
                </c:pt>
                <c:pt idx="782">
                  <c:v>462.05189999999999</c:v>
                </c:pt>
                <c:pt idx="783">
                  <c:v>456.57709999999997</c:v>
                </c:pt>
                <c:pt idx="784">
                  <c:v>450.18290000000002</c:v>
                </c:pt>
                <c:pt idx="785">
                  <c:v>443.7869</c:v>
                </c:pt>
                <c:pt idx="786">
                  <c:v>438.31049999999999</c:v>
                </c:pt>
                <c:pt idx="787">
                  <c:v>434.6755</c:v>
                </c:pt>
                <c:pt idx="788">
                  <c:v>433.45920000000001</c:v>
                </c:pt>
                <c:pt idx="789">
                  <c:v>433.85930000000002</c:v>
                </c:pt>
                <c:pt idx="790">
                  <c:v>434.72859999999997</c:v>
                </c:pt>
                <c:pt idx="791">
                  <c:v>435.14580000000001</c:v>
                </c:pt>
                <c:pt idx="792">
                  <c:v>435.09390000000002</c:v>
                </c:pt>
                <c:pt idx="793">
                  <c:v>434.78160000000003</c:v>
                </c:pt>
                <c:pt idx="794">
                  <c:v>434.38650000000001</c:v>
                </c:pt>
                <c:pt idx="795">
                  <c:v>433.9606</c:v>
                </c:pt>
                <c:pt idx="796">
                  <c:v>433.52429999999998</c:v>
                </c:pt>
                <c:pt idx="797">
                  <c:v>433.09480000000002</c:v>
                </c:pt>
                <c:pt idx="798">
                  <c:v>432.67579999999998</c:v>
                </c:pt>
                <c:pt idx="799">
                  <c:v>432.26729999999998</c:v>
                </c:pt>
                <c:pt idx="800">
                  <c:v>431.85050000000001</c:v>
                </c:pt>
                <c:pt idx="801">
                  <c:v>431.3297</c:v>
                </c:pt>
                <c:pt idx="802">
                  <c:v>430.59030000000001</c:v>
                </c:pt>
                <c:pt idx="803">
                  <c:v>429.56659999999999</c:v>
                </c:pt>
                <c:pt idx="804">
                  <c:v>428.38900000000001</c:v>
                </c:pt>
                <c:pt idx="805">
                  <c:v>427.23689999999999</c:v>
                </c:pt>
                <c:pt idx="806">
                  <c:v>426.25240000000002</c:v>
                </c:pt>
                <c:pt idx="807">
                  <c:v>425.42869999999999</c:v>
                </c:pt>
                <c:pt idx="808">
                  <c:v>424.72179999999997</c:v>
                </c:pt>
                <c:pt idx="809">
                  <c:v>424.0829</c:v>
                </c:pt>
                <c:pt idx="810">
                  <c:v>423.44589999999999</c:v>
                </c:pt>
                <c:pt idx="811">
                  <c:v>422.74009999999998</c:v>
                </c:pt>
                <c:pt idx="812">
                  <c:v>421.91019999999997</c:v>
                </c:pt>
                <c:pt idx="813">
                  <c:v>420.96300000000002</c:v>
                </c:pt>
                <c:pt idx="814">
                  <c:v>419.9205</c:v>
                </c:pt>
                <c:pt idx="815">
                  <c:v>418.80950000000001</c:v>
                </c:pt>
                <c:pt idx="816">
                  <c:v>417.67509999999999</c:v>
                </c:pt>
                <c:pt idx="817">
                  <c:v>416.56689999999998</c:v>
                </c:pt>
                <c:pt idx="818">
                  <c:v>415.50920000000002</c:v>
                </c:pt>
                <c:pt idx="819">
                  <c:v>414.42529999999999</c:v>
                </c:pt>
                <c:pt idx="820">
                  <c:v>413.21300000000002</c:v>
                </c:pt>
                <c:pt idx="821">
                  <c:v>411.7833</c:v>
                </c:pt>
                <c:pt idx="822">
                  <c:v>410.10070000000002</c:v>
                </c:pt>
                <c:pt idx="823">
                  <c:v>408.14269999999999</c:v>
                </c:pt>
                <c:pt idx="824">
                  <c:v>405.92250000000001</c:v>
                </c:pt>
                <c:pt idx="825">
                  <c:v>403.59620000000001</c:v>
                </c:pt>
                <c:pt idx="826">
                  <c:v>401.35500000000002</c:v>
                </c:pt>
                <c:pt idx="827">
                  <c:v>399.36189999999999</c:v>
                </c:pt>
                <c:pt idx="828">
                  <c:v>397.66480000000001</c:v>
                </c:pt>
                <c:pt idx="829">
                  <c:v>396.28280000000001</c:v>
                </c:pt>
                <c:pt idx="830">
                  <c:v>395.21820000000002</c:v>
                </c:pt>
                <c:pt idx="831">
                  <c:v>394.40640000000002</c:v>
                </c:pt>
                <c:pt idx="832">
                  <c:v>393.76589999999999</c:v>
                </c:pt>
                <c:pt idx="833">
                  <c:v>393.21629999999999</c:v>
                </c:pt>
                <c:pt idx="834">
                  <c:v>392.68189999999998</c:v>
                </c:pt>
                <c:pt idx="835">
                  <c:v>392.0881</c:v>
                </c:pt>
                <c:pt idx="836">
                  <c:v>391.37360000000001</c:v>
                </c:pt>
                <c:pt idx="837">
                  <c:v>390.53219999999999</c:v>
                </c:pt>
                <c:pt idx="838">
                  <c:v>389.57089999999999</c:v>
                </c:pt>
                <c:pt idx="839">
                  <c:v>388.5034</c:v>
                </c:pt>
                <c:pt idx="840">
                  <c:v>387.36919999999998</c:v>
                </c:pt>
                <c:pt idx="841">
                  <c:v>386.21469999999999</c:v>
                </c:pt>
                <c:pt idx="842">
                  <c:v>385.0772</c:v>
                </c:pt>
                <c:pt idx="843">
                  <c:v>383.96030000000002</c:v>
                </c:pt>
                <c:pt idx="844">
                  <c:v>382.85860000000002</c:v>
                </c:pt>
                <c:pt idx="845">
                  <c:v>381.76350000000002</c:v>
                </c:pt>
                <c:pt idx="846">
                  <c:v>380.65309999999999</c:v>
                </c:pt>
                <c:pt idx="847">
                  <c:v>379.50220000000002</c:v>
                </c:pt>
                <c:pt idx="848">
                  <c:v>378.29329999999999</c:v>
                </c:pt>
                <c:pt idx="849">
                  <c:v>377.04020000000003</c:v>
                </c:pt>
                <c:pt idx="850">
                  <c:v>375.7645</c:v>
                </c:pt>
                <c:pt idx="851">
                  <c:v>374.488</c:v>
                </c:pt>
                <c:pt idx="852">
                  <c:v>373.23410000000001</c:v>
                </c:pt>
                <c:pt idx="853">
                  <c:v>372.02620000000002</c:v>
                </c:pt>
                <c:pt idx="854">
                  <c:v>370.87900000000002</c:v>
                </c:pt>
                <c:pt idx="855">
                  <c:v>369.77030000000002</c:v>
                </c:pt>
                <c:pt idx="856">
                  <c:v>368.66899999999998</c:v>
                </c:pt>
                <c:pt idx="857">
                  <c:v>367.55180000000001</c:v>
                </c:pt>
                <c:pt idx="858">
                  <c:v>366.42720000000003</c:v>
                </c:pt>
                <c:pt idx="859">
                  <c:v>365.31139999999999</c:v>
                </c:pt>
                <c:pt idx="860">
                  <c:v>364.2124</c:v>
                </c:pt>
                <c:pt idx="861">
                  <c:v>363.1046</c:v>
                </c:pt>
                <c:pt idx="862">
                  <c:v>361.95409999999998</c:v>
                </c:pt>
                <c:pt idx="863">
                  <c:v>360.7414</c:v>
                </c:pt>
                <c:pt idx="864">
                  <c:v>359.50349999999997</c:v>
                </c:pt>
                <c:pt idx="865">
                  <c:v>358.29160000000002</c:v>
                </c:pt>
                <c:pt idx="866">
                  <c:v>357.15960000000001</c:v>
                </c:pt>
                <c:pt idx="867">
                  <c:v>356.17099999999999</c:v>
                </c:pt>
                <c:pt idx="868">
                  <c:v>355.39190000000002</c:v>
                </c:pt>
                <c:pt idx="869">
                  <c:v>354.85660000000001</c:v>
                </c:pt>
                <c:pt idx="870">
                  <c:v>354.47149999999999</c:v>
                </c:pt>
                <c:pt idx="871">
                  <c:v>354.1112</c:v>
                </c:pt>
                <c:pt idx="872">
                  <c:v>353.67059999999998</c:v>
                </c:pt>
                <c:pt idx="873">
                  <c:v>353.12560000000002</c:v>
                </c:pt>
                <c:pt idx="874">
                  <c:v>352.47280000000001</c:v>
                </c:pt>
                <c:pt idx="875">
                  <c:v>351.72149999999999</c:v>
                </c:pt>
                <c:pt idx="876">
                  <c:v>350.93369999999999</c:v>
                </c:pt>
                <c:pt idx="877">
                  <c:v>350.18439999999998</c:v>
                </c:pt>
                <c:pt idx="878">
                  <c:v>349.52019999999999</c:v>
                </c:pt>
                <c:pt idx="879">
                  <c:v>348.87509999999997</c:v>
                </c:pt>
                <c:pt idx="880">
                  <c:v>348.15440000000001</c:v>
                </c:pt>
                <c:pt idx="881">
                  <c:v>347.25850000000003</c:v>
                </c:pt>
                <c:pt idx="882">
                  <c:v>346.06610000000001</c:v>
                </c:pt>
                <c:pt idx="883">
                  <c:v>344.45049999999998</c:v>
                </c:pt>
                <c:pt idx="884">
                  <c:v>342.31009999999998</c:v>
                </c:pt>
                <c:pt idx="885">
                  <c:v>339.64330000000001</c:v>
                </c:pt>
                <c:pt idx="886">
                  <c:v>336.4735</c:v>
                </c:pt>
                <c:pt idx="887">
                  <c:v>332.88749999999999</c:v>
                </c:pt>
                <c:pt idx="888">
                  <c:v>329.22710000000001</c:v>
                </c:pt>
                <c:pt idx="889">
                  <c:v>325.8974</c:v>
                </c:pt>
                <c:pt idx="890">
                  <c:v>323.22989999999999</c:v>
                </c:pt>
                <c:pt idx="891">
                  <c:v>321.26060000000001</c:v>
                </c:pt>
                <c:pt idx="892">
                  <c:v>319.95209999999997</c:v>
                </c:pt>
                <c:pt idx="893">
                  <c:v>319.23039999999997</c:v>
                </c:pt>
                <c:pt idx="894">
                  <c:v>318.87720000000002</c:v>
                </c:pt>
                <c:pt idx="895">
                  <c:v>318.63760000000002</c:v>
                </c:pt>
                <c:pt idx="896">
                  <c:v>318.3134</c:v>
                </c:pt>
                <c:pt idx="897">
                  <c:v>317.93150000000003</c:v>
                </c:pt>
                <c:pt idx="898">
                  <c:v>317.57549999999998</c:v>
                </c:pt>
                <c:pt idx="899">
                  <c:v>317.30160000000001</c:v>
                </c:pt>
                <c:pt idx="900">
                  <c:v>317.05799999999999</c:v>
                </c:pt>
                <c:pt idx="901">
                  <c:v>316.76560000000001</c:v>
                </c:pt>
                <c:pt idx="902">
                  <c:v>316.35989999999998</c:v>
                </c:pt>
                <c:pt idx="903">
                  <c:v>315.83319999999998</c:v>
                </c:pt>
                <c:pt idx="904">
                  <c:v>315.1927</c:v>
                </c:pt>
                <c:pt idx="905">
                  <c:v>314.45240000000001</c:v>
                </c:pt>
                <c:pt idx="906">
                  <c:v>313.65660000000003</c:v>
                </c:pt>
                <c:pt idx="907">
                  <c:v>312.8569</c:v>
                </c:pt>
                <c:pt idx="908">
                  <c:v>312.0949</c:v>
                </c:pt>
                <c:pt idx="909">
                  <c:v>311.3723</c:v>
                </c:pt>
                <c:pt idx="910">
                  <c:v>310.6807</c:v>
                </c:pt>
                <c:pt idx="911">
                  <c:v>310.01209999999998</c:v>
                </c:pt>
                <c:pt idx="912">
                  <c:v>309.35969999999998</c:v>
                </c:pt>
                <c:pt idx="913">
                  <c:v>308.71719999999999</c:v>
                </c:pt>
                <c:pt idx="914">
                  <c:v>308.08179999999999</c:v>
                </c:pt>
                <c:pt idx="915">
                  <c:v>307.46600000000001</c:v>
                </c:pt>
                <c:pt idx="916">
                  <c:v>306.88619999999997</c:v>
                </c:pt>
                <c:pt idx="917">
                  <c:v>306.34429999999998</c:v>
                </c:pt>
                <c:pt idx="918">
                  <c:v>305.78410000000002</c:v>
                </c:pt>
                <c:pt idx="919">
                  <c:v>305.13510000000002</c:v>
                </c:pt>
                <c:pt idx="920">
                  <c:v>304.3476</c:v>
                </c:pt>
                <c:pt idx="921">
                  <c:v>303.45420000000001</c:v>
                </c:pt>
                <c:pt idx="922">
                  <c:v>302.50830000000002</c:v>
                </c:pt>
                <c:pt idx="923">
                  <c:v>301.56290000000001</c:v>
                </c:pt>
                <c:pt idx="924">
                  <c:v>300.67009999999999</c:v>
                </c:pt>
                <c:pt idx="925">
                  <c:v>299.8818</c:v>
                </c:pt>
                <c:pt idx="926">
                  <c:v>299.23</c:v>
                </c:pt>
                <c:pt idx="927">
                  <c:v>298.66829999999999</c:v>
                </c:pt>
                <c:pt idx="928">
                  <c:v>298.13069999999999</c:v>
                </c:pt>
                <c:pt idx="929">
                  <c:v>297.565</c:v>
                </c:pt>
                <c:pt idx="930">
                  <c:v>296.9751</c:v>
                </c:pt>
                <c:pt idx="931">
                  <c:v>296.37920000000003</c:v>
                </c:pt>
                <c:pt idx="932">
                  <c:v>295.79109999999997</c:v>
                </c:pt>
                <c:pt idx="933">
                  <c:v>295.20929999999998</c:v>
                </c:pt>
                <c:pt idx="934">
                  <c:v>294.62799999999999</c:v>
                </c:pt>
                <c:pt idx="935">
                  <c:v>294.04329999999999</c:v>
                </c:pt>
                <c:pt idx="936">
                  <c:v>293.4581</c:v>
                </c:pt>
                <c:pt idx="937">
                  <c:v>292.87689999999998</c:v>
                </c:pt>
                <c:pt idx="938">
                  <c:v>292.30149999999998</c:v>
                </c:pt>
                <c:pt idx="939">
                  <c:v>291.72199999999998</c:v>
                </c:pt>
                <c:pt idx="940">
                  <c:v>291.12580000000003</c:v>
                </c:pt>
                <c:pt idx="941">
                  <c:v>290.50279999999998</c:v>
                </c:pt>
                <c:pt idx="942">
                  <c:v>289.85250000000002</c:v>
                </c:pt>
                <c:pt idx="943">
                  <c:v>289.17689999999999</c:v>
                </c:pt>
                <c:pt idx="944">
                  <c:v>288.47840000000002</c:v>
                </c:pt>
                <c:pt idx="945">
                  <c:v>287.7611</c:v>
                </c:pt>
                <c:pt idx="946">
                  <c:v>287.02940000000001</c:v>
                </c:pt>
                <c:pt idx="947">
                  <c:v>286.29109999999997</c:v>
                </c:pt>
                <c:pt idx="948">
                  <c:v>285.5677</c:v>
                </c:pt>
                <c:pt idx="949">
                  <c:v>284.88389999999998</c:v>
                </c:pt>
                <c:pt idx="950">
                  <c:v>284.24250000000001</c:v>
                </c:pt>
                <c:pt idx="951">
                  <c:v>283.55849999999998</c:v>
                </c:pt>
                <c:pt idx="952">
                  <c:v>282.72500000000002</c:v>
                </c:pt>
                <c:pt idx="953">
                  <c:v>281.60520000000002</c:v>
                </c:pt>
                <c:pt idx="954">
                  <c:v>279.9434</c:v>
                </c:pt>
                <c:pt idx="955">
                  <c:v>277.45370000000003</c:v>
                </c:pt>
                <c:pt idx="956">
                  <c:v>274.05450000000002</c:v>
                </c:pt>
                <c:pt idx="957">
                  <c:v>270.4785</c:v>
                </c:pt>
                <c:pt idx="958">
                  <c:v>267.66269999999997</c:v>
                </c:pt>
                <c:pt idx="959">
                  <c:v>266.28949999999998</c:v>
                </c:pt>
                <c:pt idx="960">
                  <c:v>266.0247</c:v>
                </c:pt>
                <c:pt idx="961">
                  <c:v>266.2801</c:v>
                </c:pt>
                <c:pt idx="962">
                  <c:v>266.56990000000002</c:v>
                </c:pt>
                <c:pt idx="963">
                  <c:v>266.81900000000002</c:v>
                </c:pt>
                <c:pt idx="964">
                  <c:v>267.05470000000003</c:v>
                </c:pt>
                <c:pt idx="965">
                  <c:v>267.2989</c:v>
                </c:pt>
                <c:pt idx="966">
                  <c:v>267.55149999999998</c:v>
                </c:pt>
                <c:pt idx="967">
                  <c:v>267.8066</c:v>
                </c:pt>
                <c:pt idx="968">
                  <c:v>268.05939999999998</c:v>
                </c:pt>
                <c:pt idx="969">
                  <c:v>268.3073</c:v>
                </c:pt>
                <c:pt idx="970">
                  <c:v>268.5487</c:v>
                </c:pt>
                <c:pt idx="971">
                  <c:v>268.78019999999998</c:v>
                </c:pt>
                <c:pt idx="972">
                  <c:v>268.99239999999998</c:v>
                </c:pt>
                <c:pt idx="973">
                  <c:v>269.17430000000002</c:v>
                </c:pt>
                <c:pt idx="974">
                  <c:v>269.33080000000001</c:v>
                </c:pt>
                <c:pt idx="975">
                  <c:v>269.5299</c:v>
                </c:pt>
                <c:pt idx="976">
                  <c:v>269.85520000000002</c:v>
                </c:pt>
                <c:pt idx="977">
                  <c:v>270.31619999999998</c:v>
                </c:pt>
                <c:pt idx="978">
                  <c:v>270.62540000000001</c:v>
                </c:pt>
                <c:pt idx="979">
                  <c:v>270.42079999999999</c:v>
                </c:pt>
                <c:pt idx="980">
                  <c:v>269.44080000000002</c:v>
                </c:pt>
                <c:pt idx="981">
                  <c:v>267.82440000000003</c:v>
                </c:pt>
                <c:pt idx="982">
                  <c:v>265.81079999999997</c:v>
                </c:pt>
                <c:pt idx="983">
                  <c:v>263.67189999999999</c:v>
                </c:pt>
                <c:pt idx="984">
                  <c:v>261.81</c:v>
                </c:pt>
                <c:pt idx="985">
                  <c:v>260.6601</c:v>
                </c:pt>
                <c:pt idx="986">
                  <c:v>260.51780000000002</c:v>
                </c:pt>
                <c:pt idx="987">
                  <c:v>261.12</c:v>
                </c:pt>
                <c:pt idx="988">
                  <c:v>262.06400000000002</c:v>
                </c:pt>
                <c:pt idx="989">
                  <c:v>262.96080000000001</c:v>
                </c:pt>
                <c:pt idx="990">
                  <c:v>263.4751</c:v>
                </c:pt>
                <c:pt idx="991">
                  <c:v>263.28500000000003</c:v>
                </c:pt>
                <c:pt idx="992">
                  <c:v>262.23050000000001</c:v>
                </c:pt>
                <c:pt idx="993">
                  <c:v>260.79840000000002</c:v>
                </c:pt>
                <c:pt idx="994">
                  <c:v>259.63740000000001</c:v>
                </c:pt>
                <c:pt idx="995">
                  <c:v>259.21179999999998</c:v>
                </c:pt>
                <c:pt idx="996">
                  <c:v>259.24919999999997</c:v>
                </c:pt>
                <c:pt idx="997">
                  <c:v>259.29270000000002</c:v>
                </c:pt>
                <c:pt idx="998">
                  <c:v>258.99509999999998</c:v>
                </c:pt>
                <c:pt idx="999">
                  <c:v>258.44760000000002</c:v>
                </c:pt>
                <c:pt idx="1000">
                  <c:v>257.85059999999999</c:v>
                </c:pt>
                <c:pt idx="1001">
                  <c:v>257.3614</c:v>
                </c:pt>
                <c:pt idx="1002">
                  <c:v>256.96359999999999</c:v>
                </c:pt>
                <c:pt idx="1003">
                  <c:v>256.59730000000002</c:v>
                </c:pt>
                <c:pt idx="1004">
                  <c:v>256.21640000000002</c:v>
                </c:pt>
                <c:pt idx="1005">
                  <c:v>255.83</c:v>
                </c:pt>
                <c:pt idx="1006">
                  <c:v>255.4607</c:v>
                </c:pt>
                <c:pt idx="1007">
                  <c:v>255.12370000000001</c:v>
                </c:pt>
                <c:pt idx="1008">
                  <c:v>254.80420000000001</c:v>
                </c:pt>
                <c:pt idx="1009">
                  <c:v>254.48</c:v>
                </c:pt>
                <c:pt idx="1010">
                  <c:v>254.11949999999999</c:v>
                </c:pt>
                <c:pt idx="1011">
                  <c:v>253.65440000000001</c:v>
                </c:pt>
                <c:pt idx="1012">
                  <c:v>253.00720000000001</c:v>
                </c:pt>
                <c:pt idx="1013">
                  <c:v>252.13650000000001</c:v>
                </c:pt>
                <c:pt idx="1014">
                  <c:v>251.1454</c:v>
                </c:pt>
                <c:pt idx="1015">
                  <c:v>250.17330000000001</c:v>
                </c:pt>
                <c:pt idx="1016">
                  <c:v>249.27449999999999</c:v>
                </c:pt>
                <c:pt idx="1017">
                  <c:v>248.16329999999999</c:v>
                </c:pt>
                <c:pt idx="1018">
                  <c:v>246.4692</c:v>
                </c:pt>
                <c:pt idx="1019">
                  <c:v>243.93360000000001</c:v>
                </c:pt>
                <c:pt idx="1020">
                  <c:v>240.74600000000001</c:v>
                </c:pt>
                <c:pt idx="1021">
                  <c:v>237.2081</c:v>
                </c:pt>
                <c:pt idx="1022">
                  <c:v>233.63990000000001</c:v>
                </c:pt>
                <c:pt idx="1023">
                  <c:v>230.43539999999999</c:v>
                </c:pt>
                <c:pt idx="1024">
                  <c:v>228.00710000000001</c:v>
                </c:pt>
                <c:pt idx="1025">
                  <c:v>226.62799999999999</c:v>
                </c:pt>
                <c:pt idx="1026">
                  <c:v>226.0128</c:v>
                </c:pt>
                <c:pt idx="1027">
                  <c:v>225.73660000000001</c:v>
                </c:pt>
                <c:pt idx="1028">
                  <c:v>225.44730000000001</c:v>
                </c:pt>
                <c:pt idx="1029">
                  <c:v>225.08459999999999</c:v>
                </c:pt>
                <c:pt idx="1030">
                  <c:v>224.661</c:v>
                </c:pt>
                <c:pt idx="1031">
                  <c:v>224.17570000000001</c:v>
                </c:pt>
                <c:pt idx="1032">
                  <c:v>223.57409999999999</c:v>
                </c:pt>
                <c:pt idx="1033">
                  <c:v>222.7884</c:v>
                </c:pt>
                <c:pt idx="1034">
                  <c:v>221.76519999999999</c:v>
                </c:pt>
                <c:pt idx="1035">
                  <c:v>220.51009999999999</c:v>
                </c:pt>
                <c:pt idx="1036">
                  <c:v>219.04300000000001</c:v>
                </c:pt>
                <c:pt idx="1037">
                  <c:v>217.40360000000001</c:v>
                </c:pt>
                <c:pt idx="1038">
                  <c:v>215.7107</c:v>
                </c:pt>
                <c:pt idx="1039">
                  <c:v>214.10249999999999</c:v>
                </c:pt>
                <c:pt idx="1040">
                  <c:v>212.69030000000001</c:v>
                </c:pt>
                <c:pt idx="1041">
                  <c:v>211.47659999999999</c:v>
                </c:pt>
                <c:pt idx="1042">
                  <c:v>210.43690000000001</c:v>
                </c:pt>
                <c:pt idx="1043">
                  <c:v>209.54390000000001</c:v>
                </c:pt>
                <c:pt idx="1044">
                  <c:v>208.7603</c:v>
                </c:pt>
                <c:pt idx="1045">
                  <c:v>208.0461</c:v>
                </c:pt>
                <c:pt idx="1046">
                  <c:v>207.37219999999999</c:v>
                </c:pt>
                <c:pt idx="1047">
                  <c:v>206.75290000000001</c:v>
                </c:pt>
                <c:pt idx="1048">
                  <c:v>206.21340000000001</c:v>
                </c:pt>
                <c:pt idx="1049">
                  <c:v>205.7645</c:v>
                </c:pt>
                <c:pt idx="1050">
                  <c:v>205.35980000000001</c:v>
                </c:pt>
                <c:pt idx="1051">
                  <c:v>204.93799999999999</c:v>
                </c:pt>
                <c:pt idx="1052">
                  <c:v>204.46430000000001</c:v>
                </c:pt>
                <c:pt idx="1053">
                  <c:v>204.0077</c:v>
                </c:pt>
                <c:pt idx="1054">
                  <c:v>203.66319999999999</c:v>
                </c:pt>
                <c:pt idx="1055">
                  <c:v>203.45699999999999</c:v>
                </c:pt>
                <c:pt idx="1056">
                  <c:v>203.1386</c:v>
                </c:pt>
                <c:pt idx="1057">
                  <c:v>202.3888</c:v>
                </c:pt>
                <c:pt idx="1058">
                  <c:v>200.97919999999999</c:v>
                </c:pt>
                <c:pt idx="1059">
                  <c:v>199.04480000000001</c:v>
                </c:pt>
                <c:pt idx="1060">
                  <c:v>196.81200000000001</c:v>
                </c:pt>
                <c:pt idx="1061">
                  <c:v>194.5102</c:v>
                </c:pt>
                <c:pt idx="1062">
                  <c:v>192.38310000000001</c:v>
                </c:pt>
                <c:pt idx="1063">
                  <c:v>190.67769999999999</c:v>
                </c:pt>
                <c:pt idx="1064">
                  <c:v>189.55680000000001</c:v>
                </c:pt>
                <c:pt idx="1065">
                  <c:v>188.84620000000001</c:v>
                </c:pt>
                <c:pt idx="1066">
                  <c:v>188.2877</c:v>
                </c:pt>
                <c:pt idx="1067">
                  <c:v>187.6788</c:v>
                </c:pt>
                <c:pt idx="1068">
                  <c:v>187.0419</c:v>
                </c:pt>
                <c:pt idx="1069">
                  <c:v>186.4554</c:v>
                </c:pt>
                <c:pt idx="1070">
                  <c:v>185.97550000000001</c:v>
                </c:pt>
                <c:pt idx="1071">
                  <c:v>185.56909999999999</c:v>
                </c:pt>
                <c:pt idx="1072">
                  <c:v>185.18109999999999</c:v>
                </c:pt>
                <c:pt idx="1073">
                  <c:v>184.77189999999999</c:v>
                </c:pt>
                <c:pt idx="1074">
                  <c:v>184.36490000000001</c:v>
                </c:pt>
                <c:pt idx="1075">
                  <c:v>183.9991</c:v>
                </c:pt>
                <c:pt idx="1076">
                  <c:v>183.6902</c:v>
                </c:pt>
                <c:pt idx="1077">
                  <c:v>183.36060000000001</c:v>
                </c:pt>
                <c:pt idx="1078">
                  <c:v>182.90950000000001</c:v>
                </c:pt>
                <c:pt idx="1079">
                  <c:v>182.25409999999999</c:v>
                </c:pt>
                <c:pt idx="1080">
                  <c:v>181.38380000000001</c:v>
                </c:pt>
                <c:pt idx="1081">
                  <c:v>180.30609999999999</c:v>
                </c:pt>
                <c:pt idx="1082">
                  <c:v>179.03919999999999</c:v>
                </c:pt>
                <c:pt idx="1083">
                  <c:v>177.643</c:v>
                </c:pt>
                <c:pt idx="1084">
                  <c:v>176.18799999999999</c:v>
                </c:pt>
                <c:pt idx="1085">
                  <c:v>174.7433</c:v>
                </c:pt>
                <c:pt idx="1086">
                  <c:v>173.37209999999999</c:v>
                </c:pt>
                <c:pt idx="1087">
                  <c:v>172.1362</c:v>
                </c:pt>
                <c:pt idx="1088">
                  <c:v>171.0882</c:v>
                </c:pt>
                <c:pt idx="1089">
                  <c:v>170.24449999999999</c:v>
                </c:pt>
                <c:pt idx="1090">
                  <c:v>169.6121</c:v>
                </c:pt>
                <c:pt idx="1091">
                  <c:v>169.17959999999999</c:v>
                </c:pt>
                <c:pt idx="1092">
                  <c:v>168.8604</c:v>
                </c:pt>
                <c:pt idx="1093">
                  <c:v>168.54949999999999</c:v>
                </c:pt>
                <c:pt idx="1094">
                  <c:v>168.1738</c:v>
                </c:pt>
                <c:pt idx="1095">
                  <c:v>167.78989999999999</c:v>
                </c:pt>
                <c:pt idx="1096">
                  <c:v>167.48670000000001</c:v>
                </c:pt>
                <c:pt idx="1097">
                  <c:v>167.29660000000001</c:v>
                </c:pt>
                <c:pt idx="1098">
                  <c:v>167.0257</c:v>
                </c:pt>
                <c:pt idx="1099">
                  <c:v>166.4238</c:v>
                </c:pt>
                <c:pt idx="1100">
                  <c:v>165.3015</c:v>
                </c:pt>
                <c:pt idx="1101">
                  <c:v>163.71340000000001</c:v>
                </c:pt>
                <c:pt idx="1102">
                  <c:v>161.77510000000001</c:v>
                </c:pt>
                <c:pt idx="1103">
                  <c:v>159.62610000000001</c:v>
                </c:pt>
                <c:pt idx="1104">
                  <c:v>157.5026</c:v>
                </c:pt>
                <c:pt idx="1105">
                  <c:v>155.6652</c:v>
                </c:pt>
                <c:pt idx="1106">
                  <c:v>154.30510000000001</c:v>
                </c:pt>
                <c:pt idx="1107">
                  <c:v>153.33789999999999</c:v>
                </c:pt>
                <c:pt idx="1108">
                  <c:v>152.61019999999999</c:v>
                </c:pt>
                <c:pt idx="1109">
                  <c:v>151.99420000000001</c:v>
                </c:pt>
                <c:pt idx="1110">
                  <c:v>151.4633</c:v>
                </c:pt>
                <c:pt idx="1111">
                  <c:v>151.01650000000001</c:v>
                </c:pt>
                <c:pt idx="1112">
                  <c:v>150.64169999999999</c:v>
                </c:pt>
                <c:pt idx="1113">
                  <c:v>150.2833</c:v>
                </c:pt>
                <c:pt idx="1114">
                  <c:v>149.87430000000001</c:v>
                </c:pt>
                <c:pt idx="1115">
                  <c:v>149.3596</c:v>
                </c:pt>
                <c:pt idx="1116">
                  <c:v>148.7303</c:v>
                </c:pt>
                <c:pt idx="1117">
                  <c:v>147.98910000000001</c:v>
                </c:pt>
                <c:pt idx="1118">
                  <c:v>147.15049999999999</c:v>
                </c:pt>
                <c:pt idx="1119">
                  <c:v>146.2765</c:v>
                </c:pt>
                <c:pt idx="1120">
                  <c:v>145.44069999999999</c:v>
                </c:pt>
                <c:pt idx="1121">
                  <c:v>144.70310000000001</c:v>
                </c:pt>
                <c:pt idx="1122">
                  <c:v>144.06890000000001</c:v>
                </c:pt>
                <c:pt idx="1123">
                  <c:v>143.5291</c:v>
                </c:pt>
                <c:pt idx="1124">
                  <c:v>143.07</c:v>
                </c:pt>
                <c:pt idx="1125">
                  <c:v>142.65799999999999</c:v>
                </c:pt>
                <c:pt idx="1126">
                  <c:v>142.2544</c:v>
                </c:pt>
                <c:pt idx="1127">
                  <c:v>141.8306</c:v>
                </c:pt>
                <c:pt idx="1128">
                  <c:v>141.39859999999999</c:v>
                </c:pt>
                <c:pt idx="1129">
                  <c:v>140.9802</c:v>
                </c:pt>
                <c:pt idx="1130">
                  <c:v>140.59139999999999</c:v>
                </c:pt>
                <c:pt idx="1131">
                  <c:v>140.2244</c:v>
                </c:pt>
                <c:pt idx="1132">
                  <c:v>139.86539999999999</c:v>
                </c:pt>
                <c:pt idx="1133">
                  <c:v>139.5033</c:v>
                </c:pt>
                <c:pt idx="1134">
                  <c:v>139.13890000000001</c:v>
                </c:pt>
                <c:pt idx="1135">
                  <c:v>138.77549999999999</c:v>
                </c:pt>
                <c:pt idx="1136">
                  <c:v>138.4102</c:v>
                </c:pt>
                <c:pt idx="1137">
                  <c:v>138.0136</c:v>
                </c:pt>
                <c:pt idx="1138">
                  <c:v>137.55009999999999</c:v>
                </c:pt>
                <c:pt idx="1139">
                  <c:v>136.99529999999999</c:v>
                </c:pt>
                <c:pt idx="1140">
                  <c:v>136.3715</c:v>
                </c:pt>
                <c:pt idx="1141">
                  <c:v>135.7122</c:v>
                </c:pt>
                <c:pt idx="1142">
                  <c:v>135.05160000000001</c:v>
                </c:pt>
                <c:pt idx="1143">
                  <c:v>134.4264</c:v>
                </c:pt>
                <c:pt idx="1144">
                  <c:v>133.87389999999999</c:v>
                </c:pt>
                <c:pt idx="1145">
                  <c:v>133.41720000000001</c:v>
                </c:pt>
                <c:pt idx="1146">
                  <c:v>133.0241</c:v>
                </c:pt>
                <c:pt idx="1147">
                  <c:v>132.64840000000001</c:v>
                </c:pt>
                <c:pt idx="1148">
                  <c:v>132.25360000000001</c:v>
                </c:pt>
                <c:pt idx="1149">
                  <c:v>131.84129999999999</c:v>
                </c:pt>
                <c:pt idx="1150">
                  <c:v>131.42310000000001</c:v>
                </c:pt>
                <c:pt idx="1151">
                  <c:v>131.00839999999999</c:v>
                </c:pt>
                <c:pt idx="1152">
                  <c:v>130.59970000000001</c:v>
                </c:pt>
                <c:pt idx="1153">
                  <c:v>130.19759999999999</c:v>
                </c:pt>
                <c:pt idx="1154">
                  <c:v>129.80420000000001</c:v>
                </c:pt>
                <c:pt idx="1155">
                  <c:v>129.42750000000001</c:v>
                </c:pt>
                <c:pt idx="1156">
                  <c:v>129.07679999999999</c:v>
                </c:pt>
                <c:pt idx="1157">
                  <c:v>128.75360000000001</c:v>
                </c:pt>
                <c:pt idx="1158">
                  <c:v>128.42769999999999</c:v>
                </c:pt>
                <c:pt idx="1159">
                  <c:v>128.0609</c:v>
                </c:pt>
                <c:pt idx="1160">
                  <c:v>127.6224</c:v>
                </c:pt>
                <c:pt idx="1161">
                  <c:v>127.11199999999999</c:v>
                </c:pt>
                <c:pt idx="1162">
                  <c:v>126.5369</c:v>
                </c:pt>
                <c:pt idx="1163">
                  <c:v>125.90470000000001</c:v>
                </c:pt>
                <c:pt idx="1164">
                  <c:v>125.2242</c:v>
                </c:pt>
                <c:pt idx="1165">
                  <c:v>124.5047</c:v>
                </c:pt>
                <c:pt idx="1166">
                  <c:v>123.76519999999999</c:v>
                </c:pt>
                <c:pt idx="1167">
                  <c:v>123.06480000000001</c:v>
                </c:pt>
                <c:pt idx="1168">
                  <c:v>122.47239999999999</c:v>
                </c:pt>
                <c:pt idx="1169">
                  <c:v>122.0355</c:v>
                </c:pt>
                <c:pt idx="1170">
                  <c:v>121.7165</c:v>
                </c:pt>
                <c:pt idx="1171">
                  <c:v>121.45650000000001</c:v>
                </c:pt>
              </c:numCache>
            </c:numRef>
          </c:xVal>
          <c:yVal>
            <c:numRef>
              <c:f>[0]!Gcode_W2_Z</c:f>
              <c:numCache>
                <c:formatCode>General</c:formatCode>
                <c:ptCount val="1172"/>
                <c:pt idx="0">
                  <c:v>144.88890000000001</c:v>
                </c:pt>
                <c:pt idx="1">
                  <c:v>144.88890000000001</c:v>
                </c:pt>
                <c:pt idx="2">
                  <c:v>142.77529999999999</c:v>
                </c:pt>
                <c:pt idx="3">
                  <c:v>140.964</c:v>
                </c:pt>
                <c:pt idx="4">
                  <c:v>139.75729999999999</c:v>
                </c:pt>
                <c:pt idx="5">
                  <c:v>139.34229999999999</c:v>
                </c:pt>
                <c:pt idx="6">
                  <c:v>139.44589999999999</c:v>
                </c:pt>
                <c:pt idx="7">
                  <c:v>139.6797</c:v>
                </c:pt>
                <c:pt idx="8">
                  <c:v>139.73820000000001</c:v>
                </c:pt>
                <c:pt idx="9">
                  <c:v>139.6474</c:v>
                </c:pt>
                <c:pt idx="10">
                  <c:v>139.51609999999999</c:v>
                </c:pt>
                <c:pt idx="11">
                  <c:v>139.43029999999999</c:v>
                </c:pt>
                <c:pt idx="12">
                  <c:v>139.38419999999999</c:v>
                </c:pt>
                <c:pt idx="13">
                  <c:v>139.3492</c:v>
                </c:pt>
                <c:pt idx="14">
                  <c:v>139.3022</c:v>
                </c:pt>
                <c:pt idx="15">
                  <c:v>139.2431</c:v>
                </c:pt>
                <c:pt idx="16">
                  <c:v>139.1773</c:v>
                </c:pt>
                <c:pt idx="17">
                  <c:v>139.1096</c:v>
                </c:pt>
                <c:pt idx="18">
                  <c:v>139.04230000000001</c:v>
                </c:pt>
                <c:pt idx="19">
                  <c:v>138.97669999999999</c:v>
                </c:pt>
                <c:pt idx="20">
                  <c:v>138.91499999999999</c:v>
                </c:pt>
                <c:pt idx="21">
                  <c:v>138.86070000000001</c:v>
                </c:pt>
                <c:pt idx="22">
                  <c:v>138.81819999999999</c:v>
                </c:pt>
                <c:pt idx="23">
                  <c:v>138.78890000000001</c:v>
                </c:pt>
                <c:pt idx="24">
                  <c:v>138.76310000000001</c:v>
                </c:pt>
                <c:pt idx="25">
                  <c:v>138.72839999999999</c:v>
                </c:pt>
                <c:pt idx="26">
                  <c:v>138.6746</c:v>
                </c:pt>
                <c:pt idx="27">
                  <c:v>138.60040000000001</c:v>
                </c:pt>
                <c:pt idx="28">
                  <c:v>138.5069</c:v>
                </c:pt>
                <c:pt idx="29">
                  <c:v>138.39609999999999</c:v>
                </c:pt>
                <c:pt idx="30">
                  <c:v>138.2739</c:v>
                </c:pt>
                <c:pt idx="31">
                  <c:v>138.14750000000001</c:v>
                </c:pt>
                <c:pt idx="32">
                  <c:v>138.02099999999999</c:v>
                </c:pt>
                <c:pt idx="33">
                  <c:v>137.88810000000001</c:v>
                </c:pt>
                <c:pt idx="34">
                  <c:v>137.73949999999999</c:v>
                </c:pt>
                <c:pt idx="35">
                  <c:v>137.56729999999999</c:v>
                </c:pt>
                <c:pt idx="36">
                  <c:v>137.3689</c:v>
                </c:pt>
                <c:pt idx="37">
                  <c:v>137.1429</c:v>
                </c:pt>
                <c:pt idx="38">
                  <c:v>136.89160000000001</c:v>
                </c:pt>
                <c:pt idx="39">
                  <c:v>136.63059999999999</c:v>
                </c:pt>
                <c:pt idx="40">
                  <c:v>136.3793</c:v>
                </c:pt>
                <c:pt idx="41">
                  <c:v>136.15369999999999</c:v>
                </c:pt>
                <c:pt idx="42">
                  <c:v>135.95699999999999</c:v>
                </c:pt>
                <c:pt idx="43">
                  <c:v>135.7894</c:v>
                </c:pt>
                <c:pt idx="44">
                  <c:v>135.648</c:v>
                </c:pt>
                <c:pt idx="45">
                  <c:v>135.51730000000001</c:v>
                </c:pt>
                <c:pt idx="46">
                  <c:v>135.37899999999999</c:v>
                </c:pt>
                <c:pt idx="47">
                  <c:v>135.21950000000001</c:v>
                </c:pt>
                <c:pt idx="48">
                  <c:v>135.04390000000001</c:v>
                </c:pt>
                <c:pt idx="49">
                  <c:v>134.8622</c:v>
                </c:pt>
                <c:pt idx="50">
                  <c:v>134.68340000000001</c:v>
                </c:pt>
                <c:pt idx="51">
                  <c:v>134.5129</c:v>
                </c:pt>
                <c:pt idx="52">
                  <c:v>134.35470000000001</c:v>
                </c:pt>
                <c:pt idx="53">
                  <c:v>134.2114</c:v>
                </c:pt>
                <c:pt idx="54">
                  <c:v>134.0779</c:v>
                </c:pt>
                <c:pt idx="55">
                  <c:v>133.9469</c:v>
                </c:pt>
                <c:pt idx="56">
                  <c:v>133.81299999999999</c:v>
                </c:pt>
                <c:pt idx="57">
                  <c:v>133.6756</c:v>
                </c:pt>
                <c:pt idx="58">
                  <c:v>133.53579999999999</c:v>
                </c:pt>
                <c:pt idx="59">
                  <c:v>133.3947</c:v>
                </c:pt>
                <c:pt idx="60">
                  <c:v>133.25460000000001</c:v>
                </c:pt>
                <c:pt idx="61">
                  <c:v>133.11799999999999</c:v>
                </c:pt>
                <c:pt idx="62">
                  <c:v>132.98500000000001</c:v>
                </c:pt>
                <c:pt idx="63">
                  <c:v>132.8467</c:v>
                </c:pt>
                <c:pt idx="64">
                  <c:v>132.6918</c:v>
                </c:pt>
                <c:pt idx="65">
                  <c:v>132.51</c:v>
                </c:pt>
                <c:pt idx="66">
                  <c:v>132.2963</c:v>
                </c:pt>
                <c:pt idx="67">
                  <c:v>132.04660000000001</c:v>
                </c:pt>
                <c:pt idx="68">
                  <c:v>131.7619</c:v>
                </c:pt>
                <c:pt idx="69">
                  <c:v>131.46260000000001</c:v>
                </c:pt>
                <c:pt idx="70">
                  <c:v>131.17410000000001</c:v>
                </c:pt>
                <c:pt idx="71">
                  <c:v>130.91749999999999</c:v>
                </c:pt>
                <c:pt idx="72">
                  <c:v>130.69739999999999</c:v>
                </c:pt>
                <c:pt idx="73">
                  <c:v>130.5138</c:v>
                </c:pt>
                <c:pt idx="74">
                  <c:v>130.3629</c:v>
                </c:pt>
                <c:pt idx="75">
                  <c:v>130.22399999999999</c:v>
                </c:pt>
                <c:pt idx="76">
                  <c:v>130.07249999999999</c:v>
                </c:pt>
                <c:pt idx="77">
                  <c:v>129.8877</c:v>
                </c:pt>
                <c:pt idx="78">
                  <c:v>129.6645</c:v>
                </c:pt>
                <c:pt idx="79">
                  <c:v>129.4023</c:v>
                </c:pt>
                <c:pt idx="80">
                  <c:v>129.1046</c:v>
                </c:pt>
                <c:pt idx="81">
                  <c:v>128.7936</c:v>
                </c:pt>
                <c:pt idx="82">
                  <c:v>128.49629999999999</c:v>
                </c:pt>
                <c:pt idx="83">
                  <c:v>128.2353</c:v>
                </c:pt>
                <c:pt idx="84">
                  <c:v>128.0171</c:v>
                </c:pt>
                <c:pt idx="85">
                  <c:v>127.8441</c:v>
                </c:pt>
                <c:pt idx="86">
                  <c:v>127.7153</c:v>
                </c:pt>
                <c:pt idx="87">
                  <c:v>127.617</c:v>
                </c:pt>
                <c:pt idx="88">
                  <c:v>127.5318</c:v>
                </c:pt>
                <c:pt idx="89">
                  <c:v>127.4426</c:v>
                </c:pt>
                <c:pt idx="90">
                  <c:v>127.3325</c:v>
                </c:pt>
                <c:pt idx="91">
                  <c:v>127.18470000000001</c:v>
                </c:pt>
                <c:pt idx="92">
                  <c:v>126.9876</c:v>
                </c:pt>
                <c:pt idx="93">
                  <c:v>126.7517</c:v>
                </c:pt>
                <c:pt idx="94">
                  <c:v>126.4927</c:v>
                </c:pt>
                <c:pt idx="95">
                  <c:v>126.21980000000001</c:v>
                </c:pt>
                <c:pt idx="96">
                  <c:v>125.9162</c:v>
                </c:pt>
                <c:pt idx="97">
                  <c:v>125.5583</c:v>
                </c:pt>
                <c:pt idx="98">
                  <c:v>125.1306</c:v>
                </c:pt>
                <c:pt idx="99">
                  <c:v>124.6498</c:v>
                </c:pt>
                <c:pt idx="100">
                  <c:v>124.1407</c:v>
                </c:pt>
                <c:pt idx="101">
                  <c:v>123.62860000000001</c:v>
                </c:pt>
                <c:pt idx="102">
                  <c:v>123.14230000000001</c:v>
                </c:pt>
                <c:pt idx="103">
                  <c:v>122.71129999999999</c:v>
                </c:pt>
                <c:pt idx="104">
                  <c:v>122.3544</c:v>
                </c:pt>
                <c:pt idx="105">
                  <c:v>122.047</c:v>
                </c:pt>
                <c:pt idx="106">
                  <c:v>121.7534</c:v>
                </c:pt>
                <c:pt idx="107">
                  <c:v>121.44540000000001</c:v>
                </c:pt>
                <c:pt idx="108">
                  <c:v>121.12269999999999</c:v>
                </c:pt>
                <c:pt idx="109">
                  <c:v>120.79219999999999</c:v>
                </c:pt>
                <c:pt idx="110">
                  <c:v>120.4607</c:v>
                </c:pt>
                <c:pt idx="111">
                  <c:v>120.1344</c:v>
                </c:pt>
                <c:pt idx="112">
                  <c:v>119.8193</c:v>
                </c:pt>
                <c:pt idx="113">
                  <c:v>119.5206</c:v>
                </c:pt>
                <c:pt idx="114">
                  <c:v>119.239</c:v>
                </c:pt>
                <c:pt idx="115">
                  <c:v>118.9743</c:v>
                </c:pt>
                <c:pt idx="116">
                  <c:v>118.7256</c:v>
                </c:pt>
                <c:pt idx="117">
                  <c:v>118.4884</c:v>
                </c:pt>
                <c:pt idx="118">
                  <c:v>118.2576</c:v>
                </c:pt>
                <c:pt idx="119">
                  <c:v>118.0264</c:v>
                </c:pt>
                <c:pt idx="120">
                  <c:v>117.7805</c:v>
                </c:pt>
                <c:pt idx="121">
                  <c:v>117.5038</c:v>
                </c:pt>
                <c:pt idx="122">
                  <c:v>117.18559999999999</c:v>
                </c:pt>
                <c:pt idx="123">
                  <c:v>116.837</c:v>
                </c:pt>
                <c:pt idx="124">
                  <c:v>116.47450000000001</c:v>
                </c:pt>
                <c:pt idx="125">
                  <c:v>116.11450000000001</c:v>
                </c:pt>
                <c:pt idx="126">
                  <c:v>115.77330000000001</c:v>
                </c:pt>
                <c:pt idx="127">
                  <c:v>115.4674</c:v>
                </c:pt>
                <c:pt idx="128">
                  <c:v>115.20610000000001</c:v>
                </c:pt>
                <c:pt idx="129">
                  <c:v>114.9708</c:v>
                </c:pt>
                <c:pt idx="130">
                  <c:v>114.7359</c:v>
                </c:pt>
                <c:pt idx="131">
                  <c:v>114.4825</c:v>
                </c:pt>
                <c:pt idx="132">
                  <c:v>114.21850000000001</c:v>
                </c:pt>
                <c:pt idx="133">
                  <c:v>113.95869999999999</c:v>
                </c:pt>
                <c:pt idx="134">
                  <c:v>113.7146</c:v>
                </c:pt>
                <c:pt idx="135">
                  <c:v>113.4851</c:v>
                </c:pt>
                <c:pt idx="136">
                  <c:v>113.2659</c:v>
                </c:pt>
                <c:pt idx="137">
                  <c:v>113.05249999999999</c:v>
                </c:pt>
                <c:pt idx="138">
                  <c:v>112.83839999999999</c:v>
                </c:pt>
                <c:pt idx="139">
                  <c:v>112.617</c:v>
                </c:pt>
                <c:pt idx="140">
                  <c:v>112.3831</c:v>
                </c:pt>
                <c:pt idx="141">
                  <c:v>112.1382</c:v>
                </c:pt>
                <c:pt idx="142">
                  <c:v>111.8854</c:v>
                </c:pt>
                <c:pt idx="143">
                  <c:v>111.62949999999999</c:v>
                </c:pt>
                <c:pt idx="144">
                  <c:v>111.3823</c:v>
                </c:pt>
                <c:pt idx="145">
                  <c:v>111.1571</c:v>
                </c:pt>
                <c:pt idx="146">
                  <c:v>110.96259999999999</c:v>
                </c:pt>
                <c:pt idx="147">
                  <c:v>110.7884</c:v>
                </c:pt>
                <c:pt idx="148">
                  <c:v>110.61920000000001</c:v>
                </c:pt>
                <c:pt idx="149">
                  <c:v>110.44110000000001</c:v>
                </c:pt>
                <c:pt idx="150">
                  <c:v>110.2453</c:v>
                </c:pt>
                <c:pt idx="151">
                  <c:v>110.0243</c:v>
                </c:pt>
                <c:pt idx="152">
                  <c:v>109.7743</c:v>
                </c:pt>
                <c:pt idx="153">
                  <c:v>109.5072</c:v>
                </c:pt>
                <c:pt idx="154">
                  <c:v>109.2383</c:v>
                </c:pt>
                <c:pt idx="155">
                  <c:v>108.9804</c:v>
                </c:pt>
                <c:pt idx="156">
                  <c:v>108.73569999999999</c:v>
                </c:pt>
                <c:pt idx="157">
                  <c:v>108.5035</c:v>
                </c:pt>
                <c:pt idx="158">
                  <c:v>108.2799</c:v>
                </c:pt>
                <c:pt idx="159">
                  <c:v>108.0468</c:v>
                </c:pt>
                <c:pt idx="160">
                  <c:v>107.783</c:v>
                </c:pt>
                <c:pt idx="161">
                  <c:v>107.4739</c:v>
                </c:pt>
                <c:pt idx="162">
                  <c:v>107.13290000000001</c:v>
                </c:pt>
                <c:pt idx="163">
                  <c:v>106.7804</c:v>
                </c:pt>
                <c:pt idx="164">
                  <c:v>106.43680000000001</c:v>
                </c:pt>
                <c:pt idx="165">
                  <c:v>106.124</c:v>
                </c:pt>
                <c:pt idx="166">
                  <c:v>105.86409999999999</c:v>
                </c:pt>
                <c:pt idx="167">
                  <c:v>105.6698</c:v>
                </c:pt>
                <c:pt idx="168">
                  <c:v>105.51690000000001</c:v>
                </c:pt>
                <c:pt idx="169">
                  <c:v>105.372</c:v>
                </c:pt>
                <c:pt idx="170">
                  <c:v>105.20780000000001</c:v>
                </c:pt>
                <c:pt idx="171">
                  <c:v>105.0213</c:v>
                </c:pt>
                <c:pt idx="172">
                  <c:v>104.8155</c:v>
                </c:pt>
                <c:pt idx="173">
                  <c:v>104.5942</c:v>
                </c:pt>
                <c:pt idx="174">
                  <c:v>104.3642</c:v>
                </c:pt>
                <c:pt idx="175">
                  <c:v>104.13249999999999</c:v>
                </c:pt>
                <c:pt idx="176">
                  <c:v>103.9051</c:v>
                </c:pt>
                <c:pt idx="177">
                  <c:v>103.6818</c:v>
                </c:pt>
                <c:pt idx="178">
                  <c:v>103.46120000000001</c:v>
                </c:pt>
                <c:pt idx="179">
                  <c:v>103.24169999999999</c:v>
                </c:pt>
                <c:pt idx="180">
                  <c:v>103.0214</c:v>
                </c:pt>
                <c:pt idx="181">
                  <c:v>102.7983</c:v>
                </c:pt>
                <c:pt idx="182">
                  <c:v>102.57250000000001</c:v>
                </c:pt>
                <c:pt idx="183">
                  <c:v>102.3516</c:v>
                </c:pt>
                <c:pt idx="184">
                  <c:v>102.1455</c:v>
                </c:pt>
                <c:pt idx="185">
                  <c:v>101.96210000000001</c:v>
                </c:pt>
                <c:pt idx="186">
                  <c:v>101.8034</c:v>
                </c:pt>
                <c:pt idx="187">
                  <c:v>101.6692</c:v>
                </c:pt>
                <c:pt idx="188">
                  <c:v>101.5575</c:v>
                </c:pt>
                <c:pt idx="189">
                  <c:v>101.45699999999999</c:v>
                </c:pt>
                <c:pt idx="190">
                  <c:v>101.3544</c:v>
                </c:pt>
                <c:pt idx="191">
                  <c:v>101.2394</c:v>
                </c:pt>
                <c:pt idx="192">
                  <c:v>101.11450000000001</c:v>
                </c:pt>
                <c:pt idx="193">
                  <c:v>100.98520000000001</c:v>
                </c:pt>
                <c:pt idx="194">
                  <c:v>100.85680000000001</c:v>
                </c:pt>
                <c:pt idx="195">
                  <c:v>100.7323</c:v>
                </c:pt>
                <c:pt idx="196">
                  <c:v>100.6144</c:v>
                </c:pt>
                <c:pt idx="197">
                  <c:v>100.5046</c:v>
                </c:pt>
                <c:pt idx="198">
                  <c:v>100.4003</c:v>
                </c:pt>
                <c:pt idx="199">
                  <c:v>100.298</c:v>
                </c:pt>
                <c:pt idx="200">
                  <c:v>100.19459999999999</c:v>
                </c:pt>
                <c:pt idx="201">
                  <c:v>100.09050000000001</c:v>
                </c:pt>
                <c:pt idx="202">
                  <c:v>99.986599999999996</c:v>
                </c:pt>
                <c:pt idx="203">
                  <c:v>99.883600000000001</c:v>
                </c:pt>
                <c:pt idx="204">
                  <c:v>99.782399999999996</c:v>
                </c:pt>
                <c:pt idx="205">
                  <c:v>99.683599999999998</c:v>
                </c:pt>
                <c:pt idx="206">
                  <c:v>99.5869</c:v>
                </c:pt>
                <c:pt idx="207">
                  <c:v>99.489000000000004</c:v>
                </c:pt>
                <c:pt idx="208">
                  <c:v>99.385599999999997</c:v>
                </c:pt>
                <c:pt idx="209">
                  <c:v>99.273499999999999</c:v>
                </c:pt>
                <c:pt idx="210">
                  <c:v>99.153499999999994</c:v>
                </c:pt>
                <c:pt idx="211">
                  <c:v>99.027299999999997</c:v>
                </c:pt>
                <c:pt idx="212">
                  <c:v>98.897400000000005</c:v>
                </c:pt>
                <c:pt idx="213">
                  <c:v>98.768199999999993</c:v>
                </c:pt>
                <c:pt idx="214">
                  <c:v>98.644400000000005</c:v>
                </c:pt>
                <c:pt idx="215">
                  <c:v>98.529700000000005</c:v>
                </c:pt>
                <c:pt idx="216">
                  <c:v>98.4221</c:v>
                </c:pt>
                <c:pt idx="217">
                  <c:v>98.318299999999994</c:v>
                </c:pt>
                <c:pt idx="218">
                  <c:v>98.215999999999994</c:v>
                </c:pt>
                <c:pt idx="219">
                  <c:v>98.1173</c:v>
                </c:pt>
                <c:pt idx="220">
                  <c:v>98.025300000000001</c:v>
                </c:pt>
                <c:pt idx="221">
                  <c:v>97.942899999999995</c:v>
                </c:pt>
                <c:pt idx="222">
                  <c:v>97.870699999999999</c:v>
                </c:pt>
                <c:pt idx="223">
                  <c:v>97.808899999999994</c:v>
                </c:pt>
                <c:pt idx="224">
                  <c:v>97.757099999999994</c:v>
                </c:pt>
                <c:pt idx="225">
                  <c:v>97.711399999999998</c:v>
                </c:pt>
                <c:pt idx="226">
                  <c:v>97.667500000000004</c:v>
                </c:pt>
                <c:pt idx="227">
                  <c:v>97.621799999999993</c:v>
                </c:pt>
                <c:pt idx="228">
                  <c:v>97.575199999999995</c:v>
                </c:pt>
                <c:pt idx="229">
                  <c:v>97.529399999999995</c:v>
                </c:pt>
                <c:pt idx="230">
                  <c:v>97.485299999999995</c:v>
                </c:pt>
                <c:pt idx="231">
                  <c:v>97.441699999999997</c:v>
                </c:pt>
                <c:pt idx="232">
                  <c:v>97.396299999999997</c:v>
                </c:pt>
                <c:pt idx="233">
                  <c:v>97.3476</c:v>
                </c:pt>
                <c:pt idx="234">
                  <c:v>97.296400000000006</c:v>
                </c:pt>
                <c:pt idx="235">
                  <c:v>97.243899999999996</c:v>
                </c:pt>
                <c:pt idx="236">
                  <c:v>97.191299999999998</c:v>
                </c:pt>
                <c:pt idx="237">
                  <c:v>97.140100000000004</c:v>
                </c:pt>
                <c:pt idx="238">
                  <c:v>97.091499999999996</c:v>
                </c:pt>
                <c:pt idx="239">
                  <c:v>97.046000000000006</c:v>
                </c:pt>
                <c:pt idx="240">
                  <c:v>97.001400000000004</c:v>
                </c:pt>
                <c:pt idx="241">
                  <c:v>96.954499999999996</c:v>
                </c:pt>
                <c:pt idx="242">
                  <c:v>96.901300000000006</c:v>
                </c:pt>
                <c:pt idx="243">
                  <c:v>96.834999999999994</c:v>
                </c:pt>
                <c:pt idx="244">
                  <c:v>96.747600000000006</c:v>
                </c:pt>
                <c:pt idx="245">
                  <c:v>96.633799999999994</c:v>
                </c:pt>
                <c:pt idx="246">
                  <c:v>96.498400000000004</c:v>
                </c:pt>
                <c:pt idx="247">
                  <c:v>96.348299999999995</c:v>
                </c:pt>
                <c:pt idx="248">
                  <c:v>96.188900000000004</c:v>
                </c:pt>
                <c:pt idx="249">
                  <c:v>96.018299999999996</c:v>
                </c:pt>
                <c:pt idx="250">
                  <c:v>95.832700000000003</c:v>
                </c:pt>
                <c:pt idx="251">
                  <c:v>95.630300000000005</c:v>
                </c:pt>
                <c:pt idx="252">
                  <c:v>95.4178</c:v>
                </c:pt>
                <c:pt idx="253">
                  <c:v>95.203900000000004</c:v>
                </c:pt>
                <c:pt idx="254">
                  <c:v>94.996899999999997</c:v>
                </c:pt>
                <c:pt idx="255">
                  <c:v>94.802800000000005</c:v>
                </c:pt>
                <c:pt idx="256">
                  <c:v>94.627200000000002</c:v>
                </c:pt>
                <c:pt idx="257">
                  <c:v>94.473200000000006</c:v>
                </c:pt>
                <c:pt idx="258">
                  <c:v>94.334500000000006</c:v>
                </c:pt>
                <c:pt idx="259">
                  <c:v>94.202100000000002</c:v>
                </c:pt>
                <c:pt idx="260">
                  <c:v>94.069199999999995</c:v>
                </c:pt>
                <c:pt idx="261">
                  <c:v>93.936199999999999</c:v>
                </c:pt>
                <c:pt idx="262">
                  <c:v>93.805499999999995</c:v>
                </c:pt>
                <c:pt idx="263">
                  <c:v>93.678799999999995</c:v>
                </c:pt>
                <c:pt idx="264">
                  <c:v>93.555899999999994</c:v>
                </c:pt>
                <c:pt idx="265">
                  <c:v>93.435699999999997</c:v>
                </c:pt>
                <c:pt idx="266">
                  <c:v>93.3185</c:v>
                </c:pt>
                <c:pt idx="267">
                  <c:v>93.208299999999994</c:v>
                </c:pt>
                <c:pt idx="268">
                  <c:v>93.110299999999995</c:v>
                </c:pt>
                <c:pt idx="269">
                  <c:v>93.027699999999996</c:v>
                </c:pt>
                <c:pt idx="270">
                  <c:v>92.956100000000006</c:v>
                </c:pt>
                <c:pt idx="271">
                  <c:v>92.889499999999998</c:v>
                </c:pt>
                <c:pt idx="272">
                  <c:v>92.822000000000003</c:v>
                </c:pt>
                <c:pt idx="273">
                  <c:v>92.749300000000005</c:v>
                </c:pt>
                <c:pt idx="274">
                  <c:v>92.667699999999996</c:v>
                </c:pt>
                <c:pt idx="275">
                  <c:v>92.575599999999994</c:v>
                </c:pt>
                <c:pt idx="276">
                  <c:v>92.4816</c:v>
                </c:pt>
                <c:pt idx="277">
                  <c:v>92.396500000000003</c:v>
                </c:pt>
                <c:pt idx="278">
                  <c:v>92.328900000000004</c:v>
                </c:pt>
                <c:pt idx="279">
                  <c:v>92.278499999999994</c:v>
                </c:pt>
                <c:pt idx="280">
                  <c:v>92.242999999999995</c:v>
                </c:pt>
                <c:pt idx="281">
                  <c:v>92.219499999999996</c:v>
                </c:pt>
                <c:pt idx="282">
                  <c:v>92.203100000000006</c:v>
                </c:pt>
                <c:pt idx="283">
                  <c:v>92.188599999999994</c:v>
                </c:pt>
                <c:pt idx="284">
                  <c:v>92.171999999999997</c:v>
                </c:pt>
                <c:pt idx="285">
                  <c:v>92.153000000000006</c:v>
                </c:pt>
                <c:pt idx="286">
                  <c:v>92.132400000000004</c:v>
                </c:pt>
                <c:pt idx="287">
                  <c:v>92.110799999999998</c:v>
                </c:pt>
                <c:pt idx="288">
                  <c:v>92.088300000000004</c:v>
                </c:pt>
                <c:pt idx="289">
                  <c:v>92.064599999999999</c:v>
                </c:pt>
                <c:pt idx="290">
                  <c:v>92.039400000000001</c:v>
                </c:pt>
                <c:pt idx="291">
                  <c:v>92.013199999999998</c:v>
                </c:pt>
                <c:pt idx="292">
                  <c:v>91.986500000000007</c:v>
                </c:pt>
                <c:pt idx="293">
                  <c:v>91.959900000000005</c:v>
                </c:pt>
                <c:pt idx="294">
                  <c:v>91.933700000000002</c:v>
                </c:pt>
                <c:pt idx="295">
                  <c:v>91.908500000000004</c:v>
                </c:pt>
                <c:pt idx="296">
                  <c:v>91.884799999999998</c:v>
                </c:pt>
                <c:pt idx="297">
                  <c:v>91.863100000000003</c:v>
                </c:pt>
                <c:pt idx="298">
                  <c:v>91.844099999999997</c:v>
                </c:pt>
                <c:pt idx="299">
                  <c:v>91.8279</c:v>
                </c:pt>
                <c:pt idx="300">
                  <c:v>91.814099999999996</c:v>
                </c:pt>
                <c:pt idx="301">
                  <c:v>91.802099999999996</c:v>
                </c:pt>
                <c:pt idx="302">
                  <c:v>91.791300000000007</c:v>
                </c:pt>
                <c:pt idx="303">
                  <c:v>91.782300000000006</c:v>
                </c:pt>
                <c:pt idx="304">
                  <c:v>91.775700000000001</c:v>
                </c:pt>
                <c:pt idx="305">
                  <c:v>91.770899999999997</c:v>
                </c:pt>
                <c:pt idx="306">
                  <c:v>91.760900000000007</c:v>
                </c:pt>
                <c:pt idx="307">
                  <c:v>91.736999999999995</c:v>
                </c:pt>
                <c:pt idx="308">
                  <c:v>91.695700000000002</c:v>
                </c:pt>
                <c:pt idx="309">
                  <c:v>91.652799999999999</c:v>
                </c:pt>
                <c:pt idx="310">
                  <c:v>91.629099999999994</c:v>
                </c:pt>
                <c:pt idx="311">
                  <c:v>91.631699999999995</c:v>
                </c:pt>
                <c:pt idx="312">
                  <c:v>91.613399999999999</c:v>
                </c:pt>
                <c:pt idx="313">
                  <c:v>91.513400000000004</c:v>
                </c:pt>
                <c:pt idx="314">
                  <c:v>91.321299999999994</c:v>
                </c:pt>
                <c:pt idx="315">
                  <c:v>91.228700000000003</c:v>
                </c:pt>
                <c:pt idx="316">
                  <c:v>91.477599999999995</c:v>
                </c:pt>
                <c:pt idx="317">
                  <c:v>92.238699999999994</c:v>
                </c:pt>
                <c:pt idx="318">
                  <c:v>93.3964</c:v>
                </c:pt>
                <c:pt idx="319">
                  <c:v>94.763599999999997</c:v>
                </c:pt>
                <c:pt idx="320">
                  <c:v>96.145799999999994</c:v>
                </c:pt>
                <c:pt idx="321">
                  <c:v>97.318399999999997</c:v>
                </c:pt>
                <c:pt idx="322">
                  <c:v>98.049599999999998</c:v>
                </c:pt>
                <c:pt idx="323">
                  <c:v>98.200800000000001</c:v>
                </c:pt>
                <c:pt idx="324">
                  <c:v>98.007599999999996</c:v>
                </c:pt>
                <c:pt idx="325">
                  <c:v>97.799099999999996</c:v>
                </c:pt>
                <c:pt idx="326">
                  <c:v>97.799599999999998</c:v>
                </c:pt>
                <c:pt idx="327">
                  <c:v>97.815600000000003</c:v>
                </c:pt>
                <c:pt idx="328">
                  <c:v>97.548599999999993</c:v>
                </c:pt>
                <c:pt idx="329">
                  <c:v>96.782399999999996</c:v>
                </c:pt>
                <c:pt idx="330">
                  <c:v>95.628200000000007</c:v>
                </c:pt>
                <c:pt idx="331">
                  <c:v>94.279399999999995</c:v>
                </c:pt>
                <c:pt idx="332">
                  <c:v>92.929699999999997</c:v>
                </c:pt>
                <c:pt idx="333">
                  <c:v>91.775000000000006</c:v>
                </c:pt>
                <c:pt idx="334">
                  <c:v>91.011899999999997</c:v>
                </c:pt>
                <c:pt idx="335">
                  <c:v>90.762900000000002</c:v>
                </c:pt>
                <c:pt idx="336">
                  <c:v>90.855599999999995</c:v>
                </c:pt>
                <c:pt idx="337">
                  <c:v>91.043800000000005</c:v>
                </c:pt>
                <c:pt idx="338">
                  <c:v>91.132800000000003</c:v>
                </c:pt>
                <c:pt idx="339">
                  <c:v>91.135000000000005</c:v>
                </c:pt>
                <c:pt idx="340">
                  <c:v>91.1143</c:v>
                </c:pt>
                <c:pt idx="341">
                  <c:v>91.121200000000002</c:v>
                </c:pt>
                <c:pt idx="342">
                  <c:v>91.152500000000003</c:v>
                </c:pt>
                <c:pt idx="343">
                  <c:v>91.191400000000002</c:v>
                </c:pt>
                <c:pt idx="344">
                  <c:v>91.224500000000006</c:v>
                </c:pt>
                <c:pt idx="345">
                  <c:v>91.253100000000003</c:v>
                </c:pt>
                <c:pt idx="346">
                  <c:v>91.281800000000004</c:v>
                </c:pt>
                <c:pt idx="347">
                  <c:v>91.314099999999996</c:v>
                </c:pt>
                <c:pt idx="348">
                  <c:v>91.3489</c:v>
                </c:pt>
                <c:pt idx="349">
                  <c:v>91.383899999999997</c:v>
                </c:pt>
                <c:pt idx="350">
                  <c:v>91.417699999999996</c:v>
                </c:pt>
                <c:pt idx="351">
                  <c:v>91.4529</c:v>
                </c:pt>
                <c:pt idx="352">
                  <c:v>91.492699999999999</c:v>
                </c:pt>
                <c:pt idx="353">
                  <c:v>91.540599999999998</c:v>
                </c:pt>
                <c:pt idx="354">
                  <c:v>91.599000000000004</c:v>
                </c:pt>
                <c:pt idx="355">
                  <c:v>91.669899999999998</c:v>
                </c:pt>
                <c:pt idx="356">
                  <c:v>91.753399999999999</c:v>
                </c:pt>
                <c:pt idx="357">
                  <c:v>91.840299999999999</c:v>
                </c:pt>
                <c:pt idx="358">
                  <c:v>91.919399999999996</c:v>
                </c:pt>
                <c:pt idx="359">
                  <c:v>91.983000000000004</c:v>
                </c:pt>
                <c:pt idx="360">
                  <c:v>92.037700000000001</c:v>
                </c:pt>
                <c:pt idx="361">
                  <c:v>92.093800000000002</c:v>
                </c:pt>
                <c:pt idx="362">
                  <c:v>92.160499999999999</c:v>
                </c:pt>
                <c:pt idx="363">
                  <c:v>92.241799999999998</c:v>
                </c:pt>
                <c:pt idx="364">
                  <c:v>92.340299999999999</c:v>
                </c:pt>
                <c:pt idx="365">
                  <c:v>92.456800000000001</c:v>
                </c:pt>
                <c:pt idx="366">
                  <c:v>92.584000000000003</c:v>
                </c:pt>
                <c:pt idx="367">
                  <c:v>92.712599999999995</c:v>
                </c:pt>
                <c:pt idx="368">
                  <c:v>92.834400000000002</c:v>
                </c:pt>
                <c:pt idx="369">
                  <c:v>92.946600000000004</c:v>
                </c:pt>
                <c:pt idx="370">
                  <c:v>93.047499999999999</c:v>
                </c:pt>
                <c:pt idx="371">
                  <c:v>93.136799999999994</c:v>
                </c:pt>
                <c:pt idx="372">
                  <c:v>93.219700000000003</c:v>
                </c:pt>
                <c:pt idx="373">
                  <c:v>93.302599999999998</c:v>
                </c:pt>
                <c:pt idx="374">
                  <c:v>93.390299999999996</c:v>
                </c:pt>
                <c:pt idx="375">
                  <c:v>93.479799999999997</c:v>
                </c:pt>
                <c:pt idx="376">
                  <c:v>93.566299999999998</c:v>
                </c:pt>
                <c:pt idx="377">
                  <c:v>93.645700000000005</c:v>
                </c:pt>
                <c:pt idx="378">
                  <c:v>93.7166</c:v>
                </c:pt>
                <c:pt idx="379">
                  <c:v>93.778300000000002</c:v>
                </c:pt>
                <c:pt idx="380">
                  <c:v>93.830799999999996</c:v>
                </c:pt>
                <c:pt idx="381">
                  <c:v>93.877499999999998</c:v>
                </c:pt>
                <c:pt idx="382">
                  <c:v>93.922399999999996</c:v>
                </c:pt>
                <c:pt idx="383">
                  <c:v>93.968699999999998</c:v>
                </c:pt>
                <c:pt idx="384">
                  <c:v>94.016800000000003</c:v>
                </c:pt>
                <c:pt idx="385">
                  <c:v>94.066500000000005</c:v>
                </c:pt>
                <c:pt idx="386">
                  <c:v>94.117599999999996</c:v>
                </c:pt>
                <c:pt idx="387">
                  <c:v>94.17</c:v>
                </c:pt>
                <c:pt idx="388">
                  <c:v>94.224000000000004</c:v>
                </c:pt>
                <c:pt idx="389">
                  <c:v>94.279600000000002</c:v>
                </c:pt>
                <c:pt idx="390">
                  <c:v>94.335800000000006</c:v>
                </c:pt>
                <c:pt idx="391">
                  <c:v>94.391400000000004</c:v>
                </c:pt>
                <c:pt idx="392">
                  <c:v>94.446299999999994</c:v>
                </c:pt>
                <c:pt idx="393">
                  <c:v>94.504199999999997</c:v>
                </c:pt>
                <c:pt idx="394">
                  <c:v>94.570099999999996</c:v>
                </c:pt>
                <c:pt idx="395">
                  <c:v>94.647599999999997</c:v>
                </c:pt>
                <c:pt idx="396">
                  <c:v>94.735600000000005</c:v>
                </c:pt>
                <c:pt idx="397">
                  <c:v>94.831999999999994</c:v>
                </c:pt>
                <c:pt idx="398">
                  <c:v>94.936199999999999</c:v>
                </c:pt>
                <c:pt idx="399">
                  <c:v>95.0535</c:v>
                </c:pt>
                <c:pt idx="400">
                  <c:v>95.1905</c:v>
                </c:pt>
                <c:pt idx="401">
                  <c:v>95.352599999999995</c:v>
                </c:pt>
                <c:pt idx="402">
                  <c:v>95.539199999999994</c:v>
                </c:pt>
                <c:pt idx="403">
                  <c:v>95.748400000000004</c:v>
                </c:pt>
                <c:pt idx="404">
                  <c:v>95.974299999999999</c:v>
                </c:pt>
                <c:pt idx="405">
                  <c:v>96.195499999999996</c:v>
                </c:pt>
                <c:pt idx="406">
                  <c:v>96.386899999999997</c:v>
                </c:pt>
                <c:pt idx="407">
                  <c:v>96.530199999999994</c:v>
                </c:pt>
                <c:pt idx="408">
                  <c:v>96.635499999999993</c:v>
                </c:pt>
                <c:pt idx="409">
                  <c:v>96.719499999999996</c:v>
                </c:pt>
                <c:pt idx="410">
                  <c:v>96.796999999999997</c:v>
                </c:pt>
                <c:pt idx="411">
                  <c:v>96.872299999999996</c:v>
                </c:pt>
                <c:pt idx="412">
                  <c:v>96.947500000000005</c:v>
                </c:pt>
                <c:pt idx="413">
                  <c:v>97.024199999999993</c:v>
                </c:pt>
                <c:pt idx="414">
                  <c:v>97.102500000000006</c:v>
                </c:pt>
                <c:pt idx="415">
                  <c:v>97.182100000000005</c:v>
                </c:pt>
                <c:pt idx="416">
                  <c:v>97.262500000000003</c:v>
                </c:pt>
                <c:pt idx="417">
                  <c:v>97.343599999999995</c:v>
                </c:pt>
                <c:pt idx="418">
                  <c:v>97.4251</c:v>
                </c:pt>
                <c:pt idx="419">
                  <c:v>97.506799999999998</c:v>
                </c:pt>
                <c:pt idx="420">
                  <c:v>97.588099999999997</c:v>
                </c:pt>
                <c:pt idx="421">
                  <c:v>97.668499999999995</c:v>
                </c:pt>
                <c:pt idx="422">
                  <c:v>97.747799999999998</c:v>
                </c:pt>
                <c:pt idx="423">
                  <c:v>97.827699999999993</c:v>
                </c:pt>
                <c:pt idx="424">
                  <c:v>97.910600000000002</c:v>
                </c:pt>
                <c:pt idx="425">
                  <c:v>97.998000000000005</c:v>
                </c:pt>
                <c:pt idx="426">
                  <c:v>98.088999999999999</c:v>
                </c:pt>
                <c:pt idx="427">
                  <c:v>98.182100000000005</c:v>
                </c:pt>
                <c:pt idx="428">
                  <c:v>98.276499999999999</c:v>
                </c:pt>
                <c:pt idx="429">
                  <c:v>98.373400000000004</c:v>
                </c:pt>
                <c:pt idx="430">
                  <c:v>98.474699999999999</c:v>
                </c:pt>
                <c:pt idx="431">
                  <c:v>98.581199999999995</c:v>
                </c:pt>
                <c:pt idx="432">
                  <c:v>98.687700000000007</c:v>
                </c:pt>
                <c:pt idx="433">
                  <c:v>98.788300000000007</c:v>
                </c:pt>
                <c:pt idx="434">
                  <c:v>98.877700000000004</c:v>
                </c:pt>
                <c:pt idx="435">
                  <c:v>98.954899999999995</c:v>
                </c:pt>
                <c:pt idx="436">
                  <c:v>99.020099999999999</c:v>
                </c:pt>
                <c:pt idx="437">
                  <c:v>99.071899999999999</c:v>
                </c:pt>
                <c:pt idx="438">
                  <c:v>99.103700000000003</c:v>
                </c:pt>
                <c:pt idx="439">
                  <c:v>99.107100000000003</c:v>
                </c:pt>
                <c:pt idx="440">
                  <c:v>99.084100000000007</c:v>
                </c:pt>
                <c:pt idx="441">
                  <c:v>99.076800000000006</c:v>
                </c:pt>
                <c:pt idx="442">
                  <c:v>99.137699999999995</c:v>
                </c:pt>
                <c:pt idx="443">
                  <c:v>99.301500000000004</c:v>
                </c:pt>
                <c:pt idx="444">
                  <c:v>99.531599999999997</c:v>
                </c:pt>
                <c:pt idx="445">
                  <c:v>99.774199999999993</c:v>
                </c:pt>
                <c:pt idx="446">
                  <c:v>99.988699999999994</c:v>
                </c:pt>
                <c:pt idx="447">
                  <c:v>100.18899999999999</c:v>
                </c:pt>
                <c:pt idx="448">
                  <c:v>100.40260000000001</c:v>
                </c:pt>
                <c:pt idx="449">
                  <c:v>100.64919999999999</c:v>
                </c:pt>
                <c:pt idx="450">
                  <c:v>100.9174</c:v>
                </c:pt>
                <c:pt idx="451">
                  <c:v>101.188</c:v>
                </c:pt>
                <c:pt idx="452">
                  <c:v>101.4474</c:v>
                </c:pt>
                <c:pt idx="453">
                  <c:v>101.7039</c:v>
                </c:pt>
                <c:pt idx="454">
                  <c:v>101.9718</c:v>
                </c:pt>
                <c:pt idx="455">
                  <c:v>102.26049999999999</c:v>
                </c:pt>
                <c:pt idx="456">
                  <c:v>102.56180000000001</c:v>
                </c:pt>
                <c:pt idx="457">
                  <c:v>102.863</c:v>
                </c:pt>
                <c:pt idx="458">
                  <c:v>103.1558</c:v>
                </c:pt>
                <c:pt idx="459">
                  <c:v>103.449</c:v>
                </c:pt>
                <c:pt idx="460">
                  <c:v>103.7559</c:v>
                </c:pt>
                <c:pt idx="461">
                  <c:v>104.0852</c:v>
                </c:pt>
                <c:pt idx="462">
                  <c:v>104.4276</c:v>
                </c:pt>
                <c:pt idx="463">
                  <c:v>104.7696</c:v>
                </c:pt>
                <c:pt idx="464">
                  <c:v>105.10209999999999</c:v>
                </c:pt>
                <c:pt idx="465">
                  <c:v>105.43510000000001</c:v>
                </c:pt>
                <c:pt idx="466">
                  <c:v>105.7833</c:v>
                </c:pt>
                <c:pt idx="467">
                  <c:v>106.1564</c:v>
                </c:pt>
                <c:pt idx="468">
                  <c:v>106.5442</c:v>
                </c:pt>
                <c:pt idx="469">
                  <c:v>106.9314</c:v>
                </c:pt>
                <c:pt idx="470">
                  <c:v>107.3081</c:v>
                </c:pt>
                <c:pt idx="471">
                  <c:v>107.6853</c:v>
                </c:pt>
                <c:pt idx="472">
                  <c:v>108.0795</c:v>
                </c:pt>
                <c:pt idx="473">
                  <c:v>108.5013</c:v>
                </c:pt>
                <c:pt idx="474">
                  <c:v>108.9395</c:v>
                </c:pt>
                <c:pt idx="475">
                  <c:v>109.3772</c:v>
                </c:pt>
                <c:pt idx="476">
                  <c:v>109.8034</c:v>
                </c:pt>
                <c:pt idx="477">
                  <c:v>110.23</c:v>
                </c:pt>
                <c:pt idx="478">
                  <c:v>110.675</c:v>
                </c:pt>
                <c:pt idx="479">
                  <c:v>111.1504</c:v>
                </c:pt>
                <c:pt idx="480">
                  <c:v>111.6439</c:v>
                </c:pt>
                <c:pt idx="481">
                  <c:v>112.1378</c:v>
                </c:pt>
                <c:pt idx="482">
                  <c:v>112.61960000000001</c:v>
                </c:pt>
                <c:pt idx="483">
                  <c:v>113.1009</c:v>
                </c:pt>
                <c:pt idx="484">
                  <c:v>113.5988</c:v>
                </c:pt>
                <c:pt idx="485">
                  <c:v>114.12479999999999</c:v>
                </c:pt>
                <c:pt idx="486">
                  <c:v>114.6677</c:v>
                </c:pt>
                <c:pt idx="487">
                  <c:v>115.2105</c:v>
                </c:pt>
                <c:pt idx="488">
                  <c:v>115.7419</c:v>
                </c:pt>
                <c:pt idx="489">
                  <c:v>116.2734</c:v>
                </c:pt>
                <c:pt idx="490">
                  <c:v>116.82210000000001</c:v>
                </c:pt>
                <c:pt idx="491">
                  <c:v>117.4002</c:v>
                </c:pt>
                <c:pt idx="492">
                  <c:v>117.9987</c:v>
                </c:pt>
                <c:pt idx="493">
                  <c:v>118.6036</c:v>
                </c:pt>
                <c:pt idx="494">
                  <c:v>119.2034</c:v>
                </c:pt>
                <c:pt idx="495">
                  <c:v>119.79640000000001</c:v>
                </c:pt>
                <c:pt idx="496">
                  <c:v>120.38339999999999</c:v>
                </c:pt>
                <c:pt idx="497">
                  <c:v>120.96599999999999</c:v>
                </c:pt>
                <c:pt idx="498">
                  <c:v>121.5487</c:v>
                </c:pt>
                <c:pt idx="499">
                  <c:v>122.1367</c:v>
                </c:pt>
                <c:pt idx="500">
                  <c:v>122.7317</c:v>
                </c:pt>
                <c:pt idx="501">
                  <c:v>123.3214</c:v>
                </c:pt>
                <c:pt idx="502">
                  <c:v>123.89</c:v>
                </c:pt>
                <c:pt idx="503">
                  <c:v>124.4251</c:v>
                </c:pt>
                <c:pt idx="504">
                  <c:v>124.92910000000001</c:v>
                </c:pt>
                <c:pt idx="505">
                  <c:v>125.40779999999999</c:v>
                </c:pt>
                <c:pt idx="506">
                  <c:v>125.87350000000001</c:v>
                </c:pt>
                <c:pt idx="507">
                  <c:v>126.36499999999999</c:v>
                </c:pt>
                <c:pt idx="508">
                  <c:v>126.9273</c:v>
                </c:pt>
                <c:pt idx="509">
                  <c:v>127.5937</c:v>
                </c:pt>
                <c:pt idx="510">
                  <c:v>128.34829999999999</c:v>
                </c:pt>
                <c:pt idx="511">
                  <c:v>129.1634</c:v>
                </c:pt>
                <c:pt idx="512">
                  <c:v>130.00020000000001</c:v>
                </c:pt>
                <c:pt idx="513">
                  <c:v>130.7765</c:v>
                </c:pt>
                <c:pt idx="514">
                  <c:v>131.39940000000001</c:v>
                </c:pt>
                <c:pt idx="515">
                  <c:v>131.80860000000001</c:v>
                </c:pt>
                <c:pt idx="516">
                  <c:v>132.0753</c:v>
                </c:pt>
                <c:pt idx="517">
                  <c:v>132.3032</c:v>
                </c:pt>
                <c:pt idx="518">
                  <c:v>132.5746</c:v>
                </c:pt>
                <c:pt idx="519">
                  <c:v>132.88470000000001</c:v>
                </c:pt>
                <c:pt idx="520">
                  <c:v>133.20699999999999</c:v>
                </c:pt>
                <c:pt idx="521">
                  <c:v>133.52080000000001</c:v>
                </c:pt>
                <c:pt idx="522">
                  <c:v>133.8279</c:v>
                </c:pt>
                <c:pt idx="523">
                  <c:v>134.13589999999999</c:v>
                </c:pt>
                <c:pt idx="524">
                  <c:v>134.4496</c:v>
                </c:pt>
                <c:pt idx="525">
                  <c:v>134.762</c:v>
                </c:pt>
                <c:pt idx="526">
                  <c:v>135.06319999999999</c:v>
                </c:pt>
                <c:pt idx="527">
                  <c:v>135.34690000000001</c:v>
                </c:pt>
                <c:pt idx="528">
                  <c:v>135.62209999999999</c:v>
                </c:pt>
                <c:pt idx="529">
                  <c:v>135.90100000000001</c:v>
                </c:pt>
                <c:pt idx="530">
                  <c:v>136.1908</c:v>
                </c:pt>
                <c:pt idx="531">
                  <c:v>136.4768</c:v>
                </c:pt>
                <c:pt idx="532">
                  <c:v>136.7388</c:v>
                </c:pt>
                <c:pt idx="533">
                  <c:v>136.9632</c:v>
                </c:pt>
                <c:pt idx="534">
                  <c:v>137.16130000000001</c:v>
                </c:pt>
                <c:pt idx="535">
                  <c:v>137.351</c:v>
                </c:pt>
                <c:pt idx="536">
                  <c:v>137.5471</c:v>
                </c:pt>
                <c:pt idx="537">
                  <c:v>137.7516</c:v>
                </c:pt>
                <c:pt idx="538">
                  <c:v>137.9632</c:v>
                </c:pt>
                <c:pt idx="539">
                  <c:v>138.18049999999999</c:v>
                </c:pt>
                <c:pt idx="540">
                  <c:v>138.40029999999999</c:v>
                </c:pt>
                <c:pt idx="541">
                  <c:v>138.619</c:v>
                </c:pt>
                <c:pt idx="542">
                  <c:v>138.83459999999999</c:v>
                </c:pt>
                <c:pt idx="543">
                  <c:v>139.05119999999999</c:v>
                </c:pt>
                <c:pt idx="544">
                  <c:v>139.2748</c:v>
                </c:pt>
                <c:pt idx="545">
                  <c:v>139.5095</c:v>
                </c:pt>
                <c:pt idx="546">
                  <c:v>139.7526</c:v>
                </c:pt>
                <c:pt idx="547">
                  <c:v>140</c:v>
                </c:pt>
                <c:pt idx="548">
                  <c:v>140.2473</c:v>
                </c:pt>
                <c:pt idx="549">
                  <c:v>140.49039999999999</c:v>
                </c:pt>
                <c:pt idx="550">
                  <c:v>140.7252</c:v>
                </c:pt>
                <c:pt idx="551">
                  <c:v>140.94909999999999</c:v>
                </c:pt>
                <c:pt idx="552">
                  <c:v>141.16630000000001</c:v>
                </c:pt>
                <c:pt idx="553">
                  <c:v>141.38239999999999</c:v>
                </c:pt>
                <c:pt idx="554">
                  <c:v>141.60159999999999</c:v>
                </c:pt>
                <c:pt idx="555">
                  <c:v>141.8219</c:v>
                </c:pt>
                <c:pt idx="556">
                  <c:v>142.03970000000001</c:v>
                </c:pt>
                <c:pt idx="557">
                  <c:v>142.25190000000001</c:v>
                </c:pt>
                <c:pt idx="558">
                  <c:v>142.45689999999999</c:v>
                </c:pt>
                <c:pt idx="559">
                  <c:v>142.65350000000001</c:v>
                </c:pt>
                <c:pt idx="560">
                  <c:v>142.84370000000001</c:v>
                </c:pt>
                <c:pt idx="561">
                  <c:v>143.04230000000001</c:v>
                </c:pt>
                <c:pt idx="562">
                  <c:v>143.2672</c:v>
                </c:pt>
                <c:pt idx="563">
                  <c:v>143.5301</c:v>
                </c:pt>
                <c:pt idx="564">
                  <c:v>143.8169</c:v>
                </c:pt>
                <c:pt idx="565">
                  <c:v>144.10749999999999</c:v>
                </c:pt>
                <c:pt idx="566">
                  <c:v>144.38720000000001</c:v>
                </c:pt>
                <c:pt idx="567">
                  <c:v>144.66309999999999</c:v>
                </c:pt>
                <c:pt idx="568">
                  <c:v>144.9478</c:v>
                </c:pt>
                <c:pt idx="569">
                  <c:v>145.25040000000001</c:v>
                </c:pt>
                <c:pt idx="570">
                  <c:v>145.56440000000001</c:v>
                </c:pt>
                <c:pt idx="571">
                  <c:v>145.87960000000001</c:v>
                </c:pt>
                <c:pt idx="572">
                  <c:v>146.18899999999999</c:v>
                </c:pt>
                <c:pt idx="573">
                  <c:v>146.4975</c:v>
                </c:pt>
                <c:pt idx="574">
                  <c:v>146.81309999999999</c:v>
                </c:pt>
                <c:pt idx="575">
                  <c:v>147.13800000000001</c:v>
                </c:pt>
                <c:pt idx="576">
                  <c:v>147.45099999999999</c:v>
                </c:pt>
                <c:pt idx="577">
                  <c:v>147.72479999999999</c:v>
                </c:pt>
                <c:pt idx="578">
                  <c:v>147.95439999999999</c:v>
                </c:pt>
                <c:pt idx="579">
                  <c:v>148.22309999999999</c:v>
                </c:pt>
                <c:pt idx="580">
                  <c:v>148.63650000000001</c:v>
                </c:pt>
                <c:pt idx="581">
                  <c:v>149.26660000000001</c:v>
                </c:pt>
                <c:pt idx="582">
                  <c:v>150.0522</c:v>
                </c:pt>
                <c:pt idx="583">
                  <c:v>150.8989</c:v>
                </c:pt>
                <c:pt idx="584">
                  <c:v>151.7234</c:v>
                </c:pt>
                <c:pt idx="585">
                  <c:v>152.48679999999999</c:v>
                </c:pt>
                <c:pt idx="586">
                  <c:v>153.16139999999999</c:v>
                </c:pt>
                <c:pt idx="587">
                  <c:v>153.73159999999999</c:v>
                </c:pt>
                <c:pt idx="588">
                  <c:v>154.23060000000001</c:v>
                </c:pt>
                <c:pt idx="589">
                  <c:v>154.70339999999999</c:v>
                </c:pt>
                <c:pt idx="590">
                  <c:v>155.1891</c:v>
                </c:pt>
                <c:pt idx="591">
                  <c:v>155.7003</c:v>
                </c:pt>
                <c:pt idx="592">
                  <c:v>156.24379999999999</c:v>
                </c:pt>
                <c:pt idx="593">
                  <c:v>156.822</c:v>
                </c:pt>
                <c:pt idx="594">
                  <c:v>157.4222</c:v>
                </c:pt>
                <c:pt idx="595">
                  <c:v>158.02770000000001</c:v>
                </c:pt>
                <c:pt idx="596">
                  <c:v>158.62569999999999</c:v>
                </c:pt>
                <c:pt idx="597">
                  <c:v>159.2183</c:v>
                </c:pt>
                <c:pt idx="598">
                  <c:v>159.8116</c:v>
                </c:pt>
                <c:pt idx="599">
                  <c:v>160.41069999999999</c:v>
                </c:pt>
                <c:pt idx="600">
                  <c:v>161.01650000000001</c:v>
                </c:pt>
                <c:pt idx="601">
                  <c:v>161.6293</c:v>
                </c:pt>
                <c:pt idx="602">
                  <c:v>162.2467</c:v>
                </c:pt>
                <c:pt idx="603">
                  <c:v>162.85769999999999</c:v>
                </c:pt>
                <c:pt idx="604">
                  <c:v>163.4486</c:v>
                </c:pt>
                <c:pt idx="605">
                  <c:v>164.0112</c:v>
                </c:pt>
                <c:pt idx="606">
                  <c:v>164.55699999999999</c:v>
                </c:pt>
                <c:pt idx="607">
                  <c:v>165.1028</c:v>
                </c:pt>
                <c:pt idx="608">
                  <c:v>165.65969999999999</c:v>
                </c:pt>
                <c:pt idx="609">
                  <c:v>166.2166</c:v>
                </c:pt>
                <c:pt idx="610">
                  <c:v>166.75700000000001</c:v>
                </c:pt>
                <c:pt idx="611">
                  <c:v>167.26990000000001</c:v>
                </c:pt>
                <c:pt idx="612">
                  <c:v>167.76650000000001</c:v>
                </c:pt>
                <c:pt idx="613">
                  <c:v>168.2637</c:v>
                </c:pt>
                <c:pt idx="614">
                  <c:v>168.77269999999999</c:v>
                </c:pt>
                <c:pt idx="615">
                  <c:v>169.28139999999999</c:v>
                </c:pt>
                <c:pt idx="616">
                  <c:v>169.77209999999999</c:v>
                </c:pt>
                <c:pt idx="617">
                  <c:v>170.23269999999999</c:v>
                </c:pt>
                <c:pt idx="618">
                  <c:v>170.67519999999999</c:v>
                </c:pt>
                <c:pt idx="619">
                  <c:v>171.11709999999999</c:v>
                </c:pt>
                <c:pt idx="620">
                  <c:v>171.57060000000001</c:v>
                </c:pt>
                <c:pt idx="621">
                  <c:v>172.02449999999999</c:v>
                </c:pt>
                <c:pt idx="622">
                  <c:v>172.4622</c:v>
                </c:pt>
                <c:pt idx="623">
                  <c:v>172.8724</c:v>
                </c:pt>
                <c:pt idx="624">
                  <c:v>173.26589999999999</c:v>
                </c:pt>
                <c:pt idx="625">
                  <c:v>173.65880000000001</c:v>
                </c:pt>
                <c:pt idx="626">
                  <c:v>174.06219999999999</c:v>
                </c:pt>
                <c:pt idx="627">
                  <c:v>174.46610000000001</c:v>
                </c:pt>
                <c:pt idx="628">
                  <c:v>174.85550000000001</c:v>
                </c:pt>
                <c:pt idx="629">
                  <c:v>175.22</c:v>
                </c:pt>
                <c:pt idx="630">
                  <c:v>175.56950000000001</c:v>
                </c:pt>
                <c:pt idx="631">
                  <c:v>175.91849999999999</c:v>
                </c:pt>
                <c:pt idx="632">
                  <c:v>176.27709999999999</c:v>
                </c:pt>
                <c:pt idx="633">
                  <c:v>176.636</c:v>
                </c:pt>
                <c:pt idx="634">
                  <c:v>176.98159999999999</c:v>
                </c:pt>
                <c:pt idx="635">
                  <c:v>177.30449999999999</c:v>
                </c:pt>
                <c:pt idx="636">
                  <c:v>177.61410000000001</c:v>
                </c:pt>
                <c:pt idx="637">
                  <c:v>177.92429999999999</c:v>
                </c:pt>
                <c:pt idx="638">
                  <c:v>178.2441</c:v>
                </c:pt>
                <c:pt idx="639">
                  <c:v>178.56290000000001</c:v>
                </c:pt>
                <c:pt idx="640">
                  <c:v>178.86529999999999</c:v>
                </c:pt>
                <c:pt idx="641">
                  <c:v>179.14250000000001</c:v>
                </c:pt>
                <c:pt idx="642">
                  <c:v>179.41229999999999</c:v>
                </c:pt>
                <c:pt idx="643">
                  <c:v>179.6994</c:v>
                </c:pt>
                <c:pt idx="644">
                  <c:v>180.0145</c:v>
                </c:pt>
                <c:pt idx="645">
                  <c:v>180.3126</c:v>
                </c:pt>
                <c:pt idx="646">
                  <c:v>180.5352</c:v>
                </c:pt>
                <c:pt idx="647">
                  <c:v>180.6448</c:v>
                </c:pt>
                <c:pt idx="648">
                  <c:v>180.6893</c:v>
                </c:pt>
                <c:pt idx="649">
                  <c:v>180.7381</c:v>
                </c:pt>
                <c:pt idx="650">
                  <c:v>180.8434</c:v>
                </c:pt>
                <c:pt idx="651">
                  <c:v>180.99039999999999</c:v>
                </c:pt>
                <c:pt idx="652">
                  <c:v>181.1472</c:v>
                </c:pt>
                <c:pt idx="653">
                  <c:v>181.2886</c:v>
                </c:pt>
                <c:pt idx="654">
                  <c:v>181.416</c:v>
                </c:pt>
                <c:pt idx="655">
                  <c:v>181.53739999999999</c:v>
                </c:pt>
                <c:pt idx="656">
                  <c:v>181.65940000000001</c:v>
                </c:pt>
                <c:pt idx="657">
                  <c:v>181.78290000000001</c:v>
                </c:pt>
                <c:pt idx="658">
                  <c:v>181.90700000000001</c:v>
                </c:pt>
                <c:pt idx="659">
                  <c:v>182.03049999999999</c:v>
                </c:pt>
                <c:pt idx="660">
                  <c:v>182.14959999999999</c:v>
                </c:pt>
                <c:pt idx="661">
                  <c:v>182.26</c:v>
                </c:pt>
                <c:pt idx="662">
                  <c:v>182.3578</c:v>
                </c:pt>
                <c:pt idx="663">
                  <c:v>182.4425</c:v>
                </c:pt>
                <c:pt idx="664">
                  <c:v>182.51419999999999</c:v>
                </c:pt>
                <c:pt idx="665">
                  <c:v>182.57390000000001</c:v>
                </c:pt>
                <c:pt idx="666">
                  <c:v>182.62700000000001</c:v>
                </c:pt>
                <c:pt idx="667">
                  <c:v>182.6797</c:v>
                </c:pt>
                <c:pt idx="668">
                  <c:v>182.7371</c:v>
                </c:pt>
                <c:pt idx="669">
                  <c:v>182.79830000000001</c:v>
                </c:pt>
                <c:pt idx="670">
                  <c:v>182.86099999999999</c:v>
                </c:pt>
                <c:pt idx="671">
                  <c:v>182.92400000000001</c:v>
                </c:pt>
                <c:pt idx="672">
                  <c:v>182.99010000000001</c:v>
                </c:pt>
                <c:pt idx="673">
                  <c:v>183.06299999999999</c:v>
                </c:pt>
                <c:pt idx="674">
                  <c:v>183.14529999999999</c:v>
                </c:pt>
                <c:pt idx="675">
                  <c:v>183.23519999999999</c:v>
                </c:pt>
                <c:pt idx="676">
                  <c:v>183.3297</c:v>
                </c:pt>
                <c:pt idx="677">
                  <c:v>183.42699999999999</c:v>
                </c:pt>
                <c:pt idx="678">
                  <c:v>183.53120000000001</c:v>
                </c:pt>
                <c:pt idx="679">
                  <c:v>183.64750000000001</c:v>
                </c:pt>
                <c:pt idx="680">
                  <c:v>183.78030000000001</c:v>
                </c:pt>
                <c:pt idx="681">
                  <c:v>183.93109999999999</c:v>
                </c:pt>
                <c:pt idx="682">
                  <c:v>184.10079999999999</c:v>
                </c:pt>
                <c:pt idx="683">
                  <c:v>184.28739999999999</c:v>
                </c:pt>
                <c:pt idx="684">
                  <c:v>184.47810000000001</c:v>
                </c:pt>
                <c:pt idx="685">
                  <c:v>184.6576</c:v>
                </c:pt>
                <c:pt idx="686">
                  <c:v>184.8133</c:v>
                </c:pt>
                <c:pt idx="687">
                  <c:v>184.9442</c:v>
                </c:pt>
                <c:pt idx="688">
                  <c:v>185.05199999999999</c:v>
                </c:pt>
                <c:pt idx="689">
                  <c:v>185.14070000000001</c:v>
                </c:pt>
                <c:pt idx="690">
                  <c:v>185.2227</c:v>
                </c:pt>
                <c:pt idx="691">
                  <c:v>185.31270000000001</c:v>
                </c:pt>
                <c:pt idx="692">
                  <c:v>185.4222</c:v>
                </c:pt>
                <c:pt idx="693">
                  <c:v>185.55090000000001</c:v>
                </c:pt>
                <c:pt idx="694">
                  <c:v>185.69569999999999</c:v>
                </c:pt>
                <c:pt idx="695">
                  <c:v>185.8527</c:v>
                </c:pt>
                <c:pt idx="696">
                  <c:v>186.01509999999999</c:v>
                </c:pt>
                <c:pt idx="697">
                  <c:v>186.17570000000001</c:v>
                </c:pt>
                <c:pt idx="698">
                  <c:v>186.32900000000001</c:v>
                </c:pt>
                <c:pt idx="699">
                  <c:v>186.47749999999999</c:v>
                </c:pt>
                <c:pt idx="700">
                  <c:v>186.62540000000001</c:v>
                </c:pt>
                <c:pt idx="701">
                  <c:v>186.77510000000001</c:v>
                </c:pt>
                <c:pt idx="702">
                  <c:v>186.9213</c:v>
                </c:pt>
                <c:pt idx="703">
                  <c:v>187.0565</c:v>
                </c:pt>
                <c:pt idx="704">
                  <c:v>187.1748</c:v>
                </c:pt>
                <c:pt idx="705">
                  <c:v>187.27619999999999</c:v>
                </c:pt>
                <c:pt idx="706">
                  <c:v>187.3622</c:v>
                </c:pt>
                <c:pt idx="707">
                  <c:v>187.43510000000001</c:v>
                </c:pt>
                <c:pt idx="708">
                  <c:v>187.49950000000001</c:v>
                </c:pt>
                <c:pt idx="709">
                  <c:v>187.56100000000001</c:v>
                </c:pt>
                <c:pt idx="710">
                  <c:v>187.62389999999999</c:v>
                </c:pt>
                <c:pt idx="711">
                  <c:v>187.68790000000001</c:v>
                </c:pt>
                <c:pt idx="712">
                  <c:v>187.75149999999999</c:v>
                </c:pt>
                <c:pt idx="713">
                  <c:v>187.8135</c:v>
                </c:pt>
                <c:pt idx="714">
                  <c:v>187.87450000000001</c:v>
                </c:pt>
                <c:pt idx="715">
                  <c:v>187.93520000000001</c:v>
                </c:pt>
                <c:pt idx="716">
                  <c:v>187.99600000000001</c:v>
                </c:pt>
                <c:pt idx="717">
                  <c:v>188.0556</c:v>
                </c:pt>
                <c:pt idx="718">
                  <c:v>188.1122</c:v>
                </c:pt>
                <c:pt idx="719">
                  <c:v>188.1653</c:v>
                </c:pt>
                <c:pt idx="720">
                  <c:v>188.2191</c:v>
                </c:pt>
                <c:pt idx="721">
                  <c:v>188.2792</c:v>
                </c:pt>
                <c:pt idx="722">
                  <c:v>188.3502</c:v>
                </c:pt>
                <c:pt idx="723">
                  <c:v>188.4323</c:v>
                </c:pt>
                <c:pt idx="724">
                  <c:v>188.5248</c:v>
                </c:pt>
                <c:pt idx="725">
                  <c:v>188.62620000000001</c:v>
                </c:pt>
                <c:pt idx="726">
                  <c:v>188.73249999999999</c:v>
                </c:pt>
                <c:pt idx="727">
                  <c:v>188.83879999999999</c:v>
                </c:pt>
                <c:pt idx="728">
                  <c:v>188.94159999999999</c:v>
                </c:pt>
                <c:pt idx="729">
                  <c:v>189.04169999999999</c:v>
                </c:pt>
                <c:pt idx="730">
                  <c:v>189.1412</c:v>
                </c:pt>
                <c:pt idx="731">
                  <c:v>189.24100000000001</c:v>
                </c:pt>
                <c:pt idx="732">
                  <c:v>189.3372</c:v>
                </c:pt>
                <c:pt idx="733">
                  <c:v>189.42509999999999</c:v>
                </c:pt>
                <c:pt idx="734">
                  <c:v>189.5008</c:v>
                </c:pt>
                <c:pt idx="735">
                  <c:v>189.56479999999999</c:v>
                </c:pt>
                <c:pt idx="736">
                  <c:v>189.61869999999999</c:v>
                </c:pt>
                <c:pt idx="737">
                  <c:v>189.6643</c:v>
                </c:pt>
                <c:pt idx="738">
                  <c:v>189.70480000000001</c:v>
                </c:pt>
                <c:pt idx="739">
                  <c:v>189.74379999999999</c:v>
                </c:pt>
                <c:pt idx="740">
                  <c:v>189.78389999999999</c:v>
                </c:pt>
                <c:pt idx="741">
                  <c:v>189.82480000000001</c:v>
                </c:pt>
                <c:pt idx="742">
                  <c:v>189.8656</c:v>
                </c:pt>
                <c:pt idx="743">
                  <c:v>189.90559999999999</c:v>
                </c:pt>
                <c:pt idx="744">
                  <c:v>189.94489999999999</c:v>
                </c:pt>
                <c:pt idx="745">
                  <c:v>189.98419999999999</c:v>
                </c:pt>
                <c:pt idx="746">
                  <c:v>190.0239</c:v>
                </c:pt>
                <c:pt idx="747">
                  <c:v>190.06319999999999</c:v>
                </c:pt>
                <c:pt idx="748">
                  <c:v>190.10120000000001</c:v>
                </c:pt>
                <c:pt idx="749">
                  <c:v>190.1378</c:v>
                </c:pt>
                <c:pt idx="750">
                  <c:v>190.1756</c:v>
                </c:pt>
                <c:pt idx="751">
                  <c:v>190.21809999999999</c:v>
                </c:pt>
                <c:pt idx="752">
                  <c:v>190.26779999999999</c:v>
                </c:pt>
                <c:pt idx="753">
                  <c:v>190.32400000000001</c:v>
                </c:pt>
                <c:pt idx="754">
                  <c:v>190.38499999999999</c:v>
                </c:pt>
                <c:pt idx="755">
                  <c:v>190.44909999999999</c:v>
                </c:pt>
                <c:pt idx="756">
                  <c:v>190.51419999999999</c:v>
                </c:pt>
                <c:pt idx="757">
                  <c:v>190.57830000000001</c:v>
                </c:pt>
                <c:pt idx="758">
                  <c:v>190.6396</c:v>
                </c:pt>
                <c:pt idx="759">
                  <c:v>190.69880000000001</c:v>
                </c:pt>
                <c:pt idx="760">
                  <c:v>190.7567</c:v>
                </c:pt>
                <c:pt idx="761">
                  <c:v>190.8141</c:v>
                </c:pt>
                <c:pt idx="762">
                  <c:v>190.87010000000001</c:v>
                </c:pt>
                <c:pt idx="763">
                  <c:v>190.92359999999999</c:v>
                </c:pt>
                <c:pt idx="764">
                  <c:v>190.9743</c:v>
                </c:pt>
                <c:pt idx="765">
                  <c:v>191.02529999999999</c:v>
                </c:pt>
                <c:pt idx="766">
                  <c:v>191.08029999999999</c:v>
                </c:pt>
                <c:pt idx="767">
                  <c:v>191.14</c:v>
                </c:pt>
                <c:pt idx="768">
                  <c:v>191.1919</c:v>
                </c:pt>
                <c:pt idx="769">
                  <c:v>191.22</c:v>
                </c:pt>
                <c:pt idx="770">
                  <c:v>191.22149999999999</c:v>
                </c:pt>
                <c:pt idx="771">
                  <c:v>191.2448</c:v>
                </c:pt>
                <c:pt idx="772">
                  <c:v>191.35140000000001</c:v>
                </c:pt>
                <c:pt idx="773">
                  <c:v>191.55179999999999</c:v>
                </c:pt>
                <c:pt idx="774">
                  <c:v>191.65350000000001</c:v>
                </c:pt>
                <c:pt idx="775">
                  <c:v>191.41290000000001</c:v>
                </c:pt>
                <c:pt idx="776">
                  <c:v>190.65860000000001</c:v>
                </c:pt>
                <c:pt idx="777">
                  <c:v>189.5067</c:v>
                </c:pt>
                <c:pt idx="778">
                  <c:v>188.14529999999999</c:v>
                </c:pt>
                <c:pt idx="779">
                  <c:v>186.7696</c:v>
                </c:pt>
                <c:pt idx="780">
                  <c:v>185.60300000000001</c:v>
                </c:pt>
                <c:pt idx="781">
                  <c:v>184.87610000000001</c:v>
                </c:pt>
                <c:pt idx="782">
                  <c:v>184.72659999999999</c:v>
                </c:pt>
                <c:pt idx="783">
                  <c:v>184.9194</c:v>
                </c:pt>
                <c:pt idx="784">
                  <c:v>185.1266</c:v>
                </c:pt>
                <c:pt idx="785">
                  <c:v>185.12469999999999</c:v>
                </c:pt>
                <c:pt idx="786">
                  <c:v>185.10839999999999</c:v>
                </c:pt>
                <c:pt idx="787">
                  <c:v>185.37710000000001</c:v>
                </c:pt>
                <c:pt idx="788">
                  <c:v>186.14779999999999</c:v>
                </c:pt>
                <c:pt idx="789">
                  <c:v>187.30799999999999</c:v>
                </c:pt>
                <c:pt idx="790">
                  <c:v>188.66309999999999</c:v>
                </c:pt>
                <c:pt idx="791">
                  <c:v>190.0181</c:v>
                </c:pt>
                <c:pt idx="792">
                  <c:v>191.17840000000001</c:v>
                </c:pt>
                <c:pt idx="793">
                  <c:v>191.94900000000001</c:v>
                </c:pt>
                <c:pt idx="794">
                  <c:v>192.209</c:v>
                </c:pt>
                <c:pt idx="795">
                  <c:v>192.13300000000001</c:v>
                </c:pt>
                <c:pt idx="796">
                  <c:v>191.9693</c:v>
                </c:pt>
                <c:pt idx="797">
                  <c:v>191.91290000000001</c:v>
                </c:pt>
                <c:pt idx="798">
                  <c:v>191.94399999999999</c:v>
                </c:pt>
                <c:pt idx="799">
                  <c:v>191.9896</c:v>
                </c:pt>
                <c:pt idx="800">
                  <c:v>191.9923</c:v>
                </c:pt>
                <c:pt idx="801">
                  <c:v>191.95740000000001</c:v>
                </c:pt>
                <c:pt idx="802">
                  <c:v>191.90610000000001</c:v>
                </c:pt>
                <c:pt idx="803">
                  <c:v>191.8563</c:v>
                </c:pt>
                <c:pt idx="804">
                  <c:v>191.81180000000001</c:v>
                </c:pt>
                <c:pt idx="805">
                  <c:v>191.77269999999999</c:v>
                </c:pt>
                <c:pt idx="806">
                  <c:v>191.73929999999999</c:v>
                </c:pt>
                <c:pt idx="807">
                  <c:v>191.7107</c:v>
                </c:pt>
                <c:pt idx="808">
                  <c:v>191.68600000000001</c:v>
                </c:pt>
                <c:pt idx="809">
                  <c:v>191.66399999999999</c:v>
                </c:pt>
                <c:pt idx="810">
                  <c:v>191.64250000000001</c:v>
                </c:pt>
                <c:pt idx="811">
                  <c:v>191.61920000000001</c:v>
                </c:pt>
                <c:pt idx="812">
                  <c:v>191.59219999999999</c:v>
                </c:pt>
                <c:pt idx="813">
                  <c:v>191.56139999999999</c:v>
                </c:pt>
                <c:pt idx="814">
                  <c:v>191.5273</c:v>
                </c:pt>
                <c:pt idx="815">
                  <c:v>191.4905</c:v>
                </c:pt>
                <c:pt idx="816">
                  <c:v>191.45179999999999</c:v>
                </c:pt>
                <c:pt idx="817">
                  <c:v>191.41229999999999</c:v>
                </c:pt>
                <c:pt idx="818">
                  <c:v>191.37219999999999</c:v>
                </c:pt>
                <c:pt idx="819">
                  <c:v>191.32849999999999</c:v>
                </c:pt>
                <c:pt idx="820">
                  <c:v>191.27719999999999</c:v>
                </c:pt>
                <c:pt idx="821">
                  <c:v>191.21420000000001</c:v>
                </c:pt>
                <c:pt idx="822">
                  <c:v>191.1344</c:v>
                </c:pt>
                <c:pt idx="823">
                  <c:v>191.0324</c:v>
                </c:pt>
                <c:pt idx="824">
                  <c:v>190.9057</c:v>
                </c:pt>
                <c:pt idx="825">
                  <c:v>190.76339999999999</c:v>
                </c:pt>
                <c:pt idx="826">
                  <c:v>190.61770000000001</c:v>
                </c:pt>
                <c:pt idx="827">
                  <c:v>190.4795</c:v>
                </c:pt>
                <c:pt idx="828">
                  <c:v>190.3554</c:v>
                </c:pt>
                <c:pt idx="829">
                  <c:v>190.25069999999999</c:v>
                </c:pt>
                <c:pt idx="830">
                  <c:v>190.1688</c:v>
                </c:pt>
                <c:pt idx="831">
                  <c:v>190.10560000000001</c:v>
                </c:pt>
                <c:pt idx="832">
                  <c:v>190.05510000000001</c:v>
                </c:pt>
                <c:pt idx="833">
                  <c:v>190.01130000000001</c:v>
                </c:pt>
                <c:pt idx="834">
                  <c:v>189.96809999999999</c:v>
                </c:pt>
                <c:pt idx="835">
                  <c:v>189.91970000000001</c:v>
                </c:pt>
                <c:pt idx="836">
                  <c:v>189.86089999999999</c:v>
                </c:pt>
                <c:pt idx="837">
                  <c:v>189.79040000000001</c:v>
                </c:pt>
                <c:pt idx="838">
                  <c:v>189.70740000000001</c:v>
                </c:pt>
                <c:pt idx="839">
                  <c:v>189.6123</c:v>
                </c:pt>
                <c:pt idx="840">
                  <c:v>189.50890000000001</c:v>
                </c:pt>
                <c:pt idx="841">
                  <c:v>189.4014</c:v>
                </c:pt>
                <c:pt idx="842">
                  <c:v>189.2938</c:v>
                </c:pt>
                <c:pt idx="843">
                  <c:v>189.18629999999999</c:v>
                </c:pt>
                <c:pt idx="844">
                  <c:v>189.0787</c:v>
                </c:pt>
                <c:pt idx="845">
                  <c:v>188.97030000000001</c:v>
                </c:pt>
                <c:pt idx="846">
                  <c:v>188.85910000000001</c:v>
                </c:pt>
                <c:pt idx="847">
                  <c:v>188.74260000000001</c:v>
                </c:pt>
                <c:pt idx="848">
                  <c:v>188.61930000000001</c:v>
                </c:pt>
                <c:pt idx="849">
                  <c:v>188.49119999999999</c:v>
                </c:pt>
                <c:pt idx="850">
                  <c:v>188.36070000000001</c:v>
                </c:pt>
                <c:pt idx="851">
                  <c:v>188.2304</c:v>
                </c:pt>
                <c:pt idx="852">
                  <c:v>188.10159999999999</c:v>
                </c:pt>
                <c:pt idx="853">
                  <c:v>187.97550000000001</c:v>
                </c:pt>
                <c:pt idx="854">
                  <c:v>187.85249999999999</c:v>
                </c:pt>
                <c:pt idx="855">
                  <c:v>187.73070000000001</c:v>
                </c:pt>
                <c:pt idx="856">
                  <c:v>187.60749999999999</c:v>
                </c:pt>
                <c:pt idx="857">
                  <c:v>187.48099999999999</c:v>
                </c:pt>
                <c:pt idx="858">
                  <c:v>187.35220000000001</c:v>
                </c:pt>
                <c:pt idx="859">
                  <c:v>187.22290000000001</c:v>
                </c:pt>
                <c:pt idx="860">
                  <c:v>187.09379999999999</c:v>
                </c:pt>
                <c:pt idx="861">
                  <c:v>186.9623</c:v>
                </c:pt>
                <c:pt idx="862">
                  <c:v>186.82480000000001</c:v>
                </c:pt>
                <c:pt idx="863">
                  <c:v>186.67920000000001</c:v>
                </c:pt>
                <c:pt idx="864">
                  <c:v>186.5299</c:v>
                </c:pt>
                <c:pt idx="865">
                  <c:v>186.38300000000001</c:v>
                </c:pt>
                <c:pt idx="866">
                  <c:v>186.2449</c:v>
                </c:pt>
                <c:pt idx="867">
                  <c:v>186.1241</c:v>
                </c:pt>
                <c:pt idx="868">
                  <c:v>186.02950000000001</c:v>
                </c:pt>
                <c:pt idx="869">
                  <c:v>185.9657</c:v>
                </c:pt>
                <c:pt idx="870">
                  <c:v>185.92009999999999</c:v>
                </c:pt>
                <c:pt idx="871">
                  <c:v>185.8759</c:v>
                </c:pt>
                <c:pt idx="872">
                  <c:v>185.8193</c:v>
                </c:pt>
                <c:pt idx="873">
                  <c:v>185.7484</c:v>
                </c:pt>
                <c:pt idx="874">
                  <c:v>185.6645</c:v>
                </c:pt>
                <c:pt idx="875">
                  <c:v>185.5701</c:v>
                </c:pt>
                <c:pt idx="876">
                  <c:v>185.47190000000001</c:v>
                </c:pt>
                <c:pt idx="877">
                  <c:v>185.37819999999999</c:v>
                </c:pt>
                <c:pt idx="878">
                  <c:v>185.2937</c:v>
                </c:pt>
                <c:pt idx="879">
                  <c:v>185.21109999999999</c:v>
                </c:pt>
                <c:pt idx="880">
                  <c:v>185.11949999999999</c:v>
                </c:pt>
                <c:pt idx="881">
                  <c:v>185.00720000000001</c:v>
                </c:pt>
                <c:pt idx="882">
                  <c:v>184.85810000000001</c:v>
                </c:pt>
                <c:pt idx="883">
                  <c:v>184.6549</c:v>
                </c:pt>
                <c:pt idx="884">
                  <c:v>184.38319999999999</c:v>
                </c:pt>
                <c:pt idx="885">
                  <c:v>184.03819999999999</c:v>
                </c:pt>
                <c:pt idx="886">
                  <c:v>183.61779999999999</c:v>
                </c:pt>
                <c:pt idx="887">
                  <c:v>183.13</c:v>
                </c:pt>
                <c:pt idx="888">
                  <c:v>182.6217</c:v>
                </c:pt>
                <c:pt idx="889">
                  <c:v>182.15029999999999</c:v>
                </c:pt>
                <c:pt idx="890">
                  <c:v>181.76320000000001</c:v>
                </c:pt>
                <c:pt idx="891">
                  <c:v>181.47049999999999</c:v>
                </c:pt>
                <c:pt idx="892">
                  <c:v>181.273</c:v>
                </c:pt>
                <c:pt idx="893">
                  <c:v>181.16460000000001</c:v>
                </c:pt>
                <c:pt idx="894">
                  <c:v>181.11269999999999</c:v>
                </c:pt>
                <c:pt idx="895">
                  <c:v>181.07810000000001</c:v>
                </c:pt>
                <c:pt idx="896">
                  <c:v>181.03030000000001</c:v>
                </c:pt>
                <c:pt idx="897">
                  <c:v>180.97319999999999</c:v>
                </c:pt>
                <c:pt idx="898">
                  <c:v>180.9194</c:v>
                </c:pt>
                <c:pt idx="899">
                  <c:v>180.87739999999999</c:v>
                </c:pt>
                <c:pt idx="900">
                  <c:v>180.84020000000001</c:v>
                </c:pt>
                <c:pt idx="901">
                  <c:v>180.79679999999999</c:v>
                </c:pt>
                <c:pt idx="902">
                  <c:v>180.738</c:v>
                </c:pt>
                <c:pt idx="903">
                  <c:v>180.66210000000001</c:v>
                </c:pt>
                <c:pt idx="904">
                  <c:v>180.5692</c:v>
                </c:pt>
                <c:pt idx="905">
                  <c:v>180.4607</c:v>
                </c:pt>
                <c:pt idx="906">
                  <c:v>180.34370000000001</c:v>
                </c:pt>
                <c:pt idx="907">
                  <c:v>180.22669999999999</c:v>
                </c:pt>
                <c:pt idx="908">
                  <c:v>180.1163</c:v>
                </c:pt>
                <c:pt idx="909">
                  <c:v>180.0121</c:v>
                </c:pt>
                <c:pt idx="910">
                  <c:v>179.9117</c:v>
                </c:pt>
                <c:pt idx="911">
                  <c:v>179.81299999999999</c:v>
                </c:pt>
                <c:pt idx="912">
                  <c:v>179.71539999999999</c:v>
                </c:pt>
                <c:pt idx="913">
                  <c:v>179.61840000000001</c:v>
                </c:pt>
                <c:pt idx="914">
                  <c:v>179.5222</c:v>
                </c:pt>
                <c:pt idx="915">
                  <c:v>179.429</c:v>
                </c:pt>
                <c:pt idx="916">
                  <c:v>179.34139999999999</c:v>
                </c:pt>
                <c:pt idx="917">
                  <c:v>179.25970000000001</c:v>
                </c:pt>
                <c:pt idx="918">
                  <c:v>179.1756</c:v>
                </c:pt>
                <c:pt idx="919">
                  <c:v>179.07820000000001</c:v>
                </c:pt>
                <c:pt idx="920">
                  <c:v>178.96</c:v>
                </c:pt>
                <c:pt idx="921">
                  <c:v>178.82579999999999</c:v>
                </c:pt>
                <c:pt idx="922">
                  <c:v>178.68340000000001</c:v>
                </c:pt>
                <c:pt idx="923">
                  <c:v>178.54079999999999</c:v>
                </c:pt>
                <c:pt idx="924">
                  <c:v>178.4059</c:v>
                </c:pt>
                <c:pt idx="925">
                  <c:v>178.2869</c:v>
                </c:pt>
                <c:pt idx="926">
                  <c:v>178.18870000000001</c:v>
                </c:pt>
                <c:pt idx="927">
                  <c:v>178.10429999999999</c:v>
                </c:pt>
                <c:pt idx="928">
                  <c:v>178.02369999999999</c:v>
                </c:pt>
                <c:pt idx="929">
                  <c:v>177.93879999999999</c:v>
                </c:pt>
                <c:pt idx="930">
                  <c:v>177.8503</c:v>
                </c:pt>
                <c:pt idx="931">
                  <c:v>177.76050000000001</c:v>
                </c:pt>
                <c:pt idx="932">
                  <c:v>177.67160000000001</c:v>
                </c:pt>
                <c:pt idx="933">
                  <c:v>177.58349999999999</c:v>
                </c:pt>
                <c:pt idx="934">
                  <c:v>177.4956</c:v>
                </c:pt>
                <c:pt idx="935">
                  <c:v>177.4075</c:v>
                </c:pt>
                <c:pt idx="936">
                  <c:v>177.31960000000001</c:v>
                </c:pt>
                <c:pt idx="937">
                  <c:v>177.23240000000001</c:v>
                </c:pt>
                <c:pt idx="938">
                  <c:v>177.14599999999999</c:v>
                </c:pt>
                <c:pt idx="939">
                  <c:v>177.05879999999999</c:v>
                </c:pt>
                <c:pt idx="940">
                  <c:v>176.9692</c:v>
                </c:pt>
                <c:pt idx="941">
                  <c:v>176.87540000000001</c:v>
                </c:pt>
                <c:pt idx="942">
                  <c:v>176.77709999999999</c:v>
                </c:pt>
                <c:pt idx="943">
                  <c:v>176.67400000000001</c:v>
                </c:pt>
                <c:pt idx="944">
                  <c:v>176.56630000000001</c:v>
                </c:pt>
                <c:pt idx="945">
                  <c:v>176.45509999999999</c:v>
                </c:pt>
                <c:pt idx="946">
                  <c:v>176.34180000000001</c:v>
                </c:pt>
                <c:pt idx="947">
                  <c:v>176.22819999999999</c:v>
                </c:pt>
                <c:pt idx="948">
                  <c:v>176.11689999999999</c:v>
                </c:pt>
                <c:pt idx="949">
                  <c:v>176.01130000000001</c:v>
                </c:pt>
                <c:pt idx="950">
                  <c:v>175.91130000000001</c:v>
                </c:pt>
                <c:pt idx="951">
                  <c:v>175.80549999999999</c:v>
                </c:pt>
                <c:pt idx="952">
                  <c:v>175.67930000000001</c:v>
                </c:pt>
                <c:pt idx="953">
                  <c:v>175.5119</c:v>
                </c:pt>
                <c:pt idx="954">
                  <c:v>175.25819999999999</c:v>
                </c:pt>
                <c:pt idx="955">
                  <c:v>174.8665</c:v>
                </c:pt>
                <c:pt idx="956">
                  <c:v>174.32259999999999</c:v>
                </c:pt>
                <c:pt idx="957">
                  <c:v>173.76159999999999</c:v>
                </c:pt>
                <c:pt idx="958">
                  <c:v>173.3561</c:v>
                </c:pt>
                <c:pt idx="959">
                  <c:v>173.21709999999999</c:v>
                </c:pt>
                <c:pt idx="960">
                  <c:v>173.21090000000001</c:v>
                </c:pt>
                <c:pt idx="961">
                  <c:v>173.1422</c:v>
                </c:pt>
                <c:pt idx="962">
                  <c:v>172.8603</c:v>
                </c:pt>
                <c:pt idx="963">
                  <c:v>172.39189999999999</c:v>
                </c:pt>
                <c:pt idx="964">
                  <c:v>171.80789999999999</c:v>
                </c:pt>
                <c:pt idx="965">
                  <c:v>171.17099999999999</c:v>
                </c:pt>
                <c:pt idx="966">
                  <c:v>170.51050000000001</c:v>
                </c:pt>
                <c:pt idx="967">
                  <c:v>169.8475</c:v>
                </c:pt>
                <c:pt idx="968">
                  <c:v>169.1962</c:v>
                </c:pt>
                <c:pt idx="969">
                  <c:v>168.5446</c:v>
                </c:pt>
                <c:pt idx="970">
                  <c:v>167.87379999999999</c:v>
                </c:pt>
                <c:pt idx="971">
                  <c:v>167.16409999999999</c:v>
                </c:pt>
                <c:pt idx="972">
                  <c:v>166.3921</c:v>
                </c:pt>
                <c:pt idx="973">
                  <c:v>165.5334</c:v>
                </c:pt>
                <c:pt idx="974">
                  <c:v>164.59299999999999</c:v>
                </c:pt>
                <c:pt idx="975">
                  <c:v>163.6934</c:v>
                </c:pt>
                <c:pt idx="976">
                  <c:v>162.98609999999999</c:v>
                </c:pt>
                <c:pt idx="977">
                  <c:v>162.49090000000001</c:v>
                </c:pt>
                <c:pt idx="978">
                  <c:v>161.69820000000001</c:v>
                </c:pt>
                <c:pt idx="979">
                  <c:v>159.9666</c:v>
                </c:pt>
                <c:pt idx="980">
                  <c:v>156.75210000000001</c:v>
                </c:pt>
                <c:pt idx="981">
                  <c:v>151.90199999999999</c:v>
                </c:pt>
                <c:pt idx="982">
                  <c:v>145.36089999999999</c:v>
                </c:pt>
                <c:pt idx="983">
                  <c:v>137.59229999999999</c:v>
                </c:pt>
                <c:pt idx="984">
                  <c:v>131.1335</c:v>
                </c:pt>
                <c:pt idx="985">
                  <c:v>129.0402</c:v>
                </c:pt>
                <c:pt idx="986">
                  <c:v>133.3613</c:v>
                </c:pt>
                <c:pt idx="987">
                  <c:v>142.11859999999999</c:v>
                </c:pt>
                <c:pt idx="988">
                  <c:v>152.32679999999999</c:v>
                </c:pt>
                <c:pt idx="989">
                  <c:v>161.40010000000001</c:v>
                </c:pt>
                <c:pt idx="990">
                  <c:v>168.3501</c:v>
                </c:pt>
                <c:pt idx="991">
                  <c:v>172.58750000000001</c:v>
                </c:pt>
                <c:pt idx="992">
                  <c:v>173.85749999999999</c:v>
                </c:pt>
                <c:pt idx="993">
                  <c:v>173.24250000000001</c:v>
                </c:pt>
                <c:pt idx="994">
                  <c:v>172.15889999999999</c:v>
                </c:pt>
                <c:pt idx="995">
                  <c:v>171.7193</c:v>
                </c:pt>
                <c:pt idx="996">
                  <c:v>171.8202</c:v>
                </c:pt>
                <c:pt idx="997">
                  <c:v>172.0539</c:v>
                </c:pt>
                <c:pt idx="998">
                  <c:v>172.1003</c:v>
                </c:pt>
                <c:pt idx="999">
                  <c:v>171.98920000000001</c:v>
                </c:pt>
                <c:pt idx="1000">
                  <c:v>171.83770000000001</c:v>
                </c:pt>
                <c:pt idx="1001">
                  <c:v>171.7381</c:v>
                </c:pt>
                <c:pt idx="1002">
                  <c:v>171.68350000000001</c:v>
                </c:pt>
                <c:pt idx="1003">
                  <c:v>171.64179999999999</c:v>
                </c:pt>
                <c:pt idx="1004">
                  <c:v>171.5881</c:v>
                </c:pt>
                <c:pt idx="1005">
                  <c:v>171.52549999999999</c:v>
                </c:pt>
                <c:pt idx="1006">
                  <c:v>171.4641</c:v>
                </c:pt>
                <c:pt idx="1007">
                  <c:v>171.41149999999999</c:v>
                </c:pt>
                <c:pt idx="1008">
                  <c:v>171.3646</c:v>
                </c:pt>
                <c:pt idx="1009">
                  <c:v>171.3175</c:v>
                </c:pt>
                <c:pt idx="1010">
                  <c:v>171.2637</c:v>
                </c:pt>
                <c:pt idx="1011">
                  <c:v>171.19309999999999</c:v>
                </c:pt>
                <c:pt idx="1012">
                  <c:v>171.095</c:v>
                </c:pt>
                <c:pt idx="1013">
                  <c:v>170.96369999999999</c:v>
                </c:pt>
                <c:pt idx="1014">
                  <c:v>170.81460000000001</c:v>
                </c:pt>
                <c:pt idx="1015">
                  <c:v>170.66839999999999</c:v>
                </c:pt>
                <c:pt idx="1016">
                  <c:v>170.53299999999999</c:v>
                </c:pt>
                <c:pt idx="1017">
                  <c:v>170.36539999999999</c:v>
                </c:pt>
                <c:pt idx="1018">
                  <c:v>170.11</c:v>
                </c:pt>
                <c:pt idx="1019">
                  <c:v>169.72800000000001</c:v>
                </c:pt>
                <c:pt idx="1020">
                  <c:v>169.24789999999999</c:v>
                </c:pt>
                <c:pt idx="1021">
                  <c:v>168.71510000000001</c:v>
                </c:pt>
                <c:pt idx="1022">
                  <c:v>168.17769999999999</c:v>
                </c:pt>
                <c:pt idx="1023">
                  <c:v>167.6951</c:v>
                </c:pt>
                <c:pt idx="1024">
                  <c:v>167.32919999999999</c:v>
                </c:pt>
                <c:pt idx="1025">
                  <c:v>167.12100000000001</c:v>
                </c:pt>
                <c:pt idx="1026">
                  <c:v>167.02770000000001</c:v>
                </c:pt>
                <c:pt idx="1027">
                  <c:v>166.98560000000001</c:v>
                </c:pt>
                <c:pt idx="1028">
                  <c:v>166.9418</c:v>
                </c:pt>
                <c:pt idx="1029">
                  <c:v>166.88759999999999</c:v>
                </c:pt>
                <c:pt idx="1030">
                  <c:v>166.8254</c:v>
                </c:pt>
                <c:pt idx="1031">
                  <c:v>166.7552</c:v>
                </c:pt>
                <c:pt idx="1032">
                  <c:v>166.6688</c:v>
                </c:pt>
                <c:pt idx="1033">
                  <c:v>166.5557</c:v>
                </c:pt>
                <c:pt idx="1034">
                  <c:v>166.40770000000001</c:v>
                </c:pt>
                <c:pt idx="1035">
                  <c:v>166.22569999999999</c:v>
                </c:pt>
                <c:pt idx="1036">
                  <c:v>166.01310000000001</c:v>
                </c:pt>
                <c:pt idx="1037">
                  <c:v>165.77600000000001</c:v>
                </c:pt>
                <c:pt idx="1038">
                  <c:v>165.53129999999999</c:v>
                </c:pt>
                <c:pt idx="1039">
                  <c:v>165.2989</c:v>
                </c:pt>
                <c:pt idx="1040">
                  <c:v>165.09469999999999</c:v>
                </c:pt>
                <c:pt idx="1041">
                  <c:v>164.91909999999999</c:v>
                </c:pt>
                <c:pt idx="1042">
                  <c:v>164.76840000000001</c:v>
                </c:pt>
                <c:pt idx="1043">
                  <c:v>164.6387</c:v>
                </c:pt>
                <c:pt idx="1044">
                  <c:v>164.52500000000001</c:v>
                </c:pt>
                <c:pt idx="1045">
                  <c:v>164.42169999999999</c:v>
                </c:pt>
                <c:pt idx="1046">
                  <c:v>164.32499999999999</c:v>
                </c:pt>
                <c:pt idx="1047">
                  <c:v>164.2362</c:v>
                </c:pt>
                <c:pt idx="1048">
                  <c:v>164.15809999999999</c:v>
                </c:pt>
                <c:pt idx="1049">
                  <c:v>164.09209999999999</c:v>
                </c:pt>
                <c:pt idx="1050">
                  <c:v>164.03219999999999</c:v>
                </c:pt>
                <c:pt idx="1051">
                  <c:v>163.971</c:v>
                </c:pt>
                <c:pt idx="1052">
                  <c:v>163.90450000000001</c:v>
                </c:pt>
                <c:pt idx="1053">
                  <c:v>163.84139999999999</c:v>
                </c:pt>
                <c:pt idx="1054">
                  <c:v>163.79390000000001</c:v>
                </c:pt>
                <c:pt idx="1055">
                  <c:v>163.76490000000001</c:v>
                </c:pt>
                <c:pt idx="1056">
                  <c:v>163.7199</c:v>
                </c:pt>
                <c:pt idx="1057">
                  <c:v>163.61519999999999</c:v>
                </c:pt>
                <c:pt idx="1058">
                  <c:v>163.4194</c:v>
                </c:pt>
                <c:pt idx="1059">
                  <c:v>163.15090000000001</c:v>
                </c:pt>
                <c:pt idx="1060">
                  <c:v>162.8408</c:v>
                </c:pt>
                <c:pt idx="1061">
                  <c:v>162.5205</c:v>
                </c:pt>
                <c:pt idx="1062">
                  <c:v>162.2242</c:v>
                </c:pt>
                <c:pt idx="1063">
                  <c:v>161.98670000000001</c:v>
                </c:pt>
                <c:pt idx="1064">
                  <c:v>161.83090000000001</c:v>
                </c:pt>
                <c:pt idx="1065">
                  <c:v>161.73249999999999</c:v>
                </c:pt>
                <c:pt idx="1066">
                  <c:v>161.6551</c:v>
                </c:pt>
                <c:pt idx="1067">
                  <c:v>161.57040000000001</c:v>
                </c:pt>
                <c:pt idx="1068">
                  <c:v>161.48159999999999</c:v>
                </c:pt>
                <c:pt idx="1069">
                  <c:v>161.3999</c:v>
                </c:pt>
                <c:pt idx="1070">
                  <c:v>161.3331</c:v>
                </c:pt>
                <c:pt idx="1071">
                  <c:v>161.27670000000001</c:v>
                </c:pt>
                <c:pt idx="1072">
                  <c:v>161.22280000000001</c:v>
                </c:pt>
                <c:pt idx="1073">
                  <c:v>161.16579999999999</c:v>
                </c:pt>
                <c:pt idx="1074">
                  <c:v>161.10939999999999</c:v>
                </c:pt>
                <c:pt idx="1075">
                  <c:v>161.05930000000001</c:v>
                </c:pt>
                <c:pt idx="1076">
                  <c:v>161.0179</c:v>
                </c:pt>
                <c:pt idx="1077">
                  <c:v>160.97479999999999</c:v>
                </c:pt>
                <c:pt idx="1078">
                  <c:v>160.916</c:v>
                </c:pt>
                <c:pt idx="1079">
                  <c:v>160.83029999999999</c:v>
                </c:pt>
                <c:pt idx="1080">
                  <c:v>160.71610000000001</c:v>
                </c:pt>
                <c:pt idx="1081">
                  <c:v>160.5745</c:v>
                </c:pt>
                <c:pt idx="1082">
                  <c:v>160.40780000000001</c:v>
                </c:pt>
                <c:pt idx="1083">
                  <c:v>160.2242</c:v>
                </c:pt>
                <c:pt idx="1084">
                  <c:v>160.03290000000001</c:v>
                </c:pt>
                <c:pt idx="1085">
                  <c:v>159.84299999999999</c:v>
                </c:pt>
                <c:pt idx="1086">
                  <c:v>159.66290000000001</c:v>
                </c:pt>
                <c:pt idx="1087">
                  <c:v>159.50030000000001</c:v>
                </c:pt>
                <c:pt idx="1088">
                  <c:v>159.3621</c:v>
                </c:pt>
                <c:pt idx="1089">
                  <c:v>159.25069999999999</c:v>
                </c:pt>
                <c:pt idx="1090">
                  <c:v>159.16739999999999</c:v>
                </c:pt>
                <c:pt idx="1091">
                  <c:v>159.11099999999999</c:v>
                </c:pt>
                <c:pt idx="1092">
                  <c:v>159.06960000000001</c:v>
                </c:pt>
                <c:pt idx="1093">
                  <c:v>159.02879999999999</c:v>
                </c:pt>
                <c:pt idx="1094">
                  <c:v>158.97880000000001</c:v>
                </c:pt>
                <c:pt idx="1095">
                  <c:v>158.9273</c:v>
                </c:pt>
                <c:pt idx="1096">
                  <c:v>158.88679999999999</c:v>
                </c:pt>
                <c:pt idx="1097">
                  <c:v>158.8622</c:v>
                </c:pt>
                <c:pt idx="1098">
                  <c:v>158.82929999999999</c:v>
                </c:pt>
                <c:pt idx="1099">
                  <c:v>158.75659999999999</c:v>
                </c:pt>
                <c:pt idx="1100">
                  <c:v>158.62</c:v>
                </c:pt>
                <c:pt idx="1101">
                  <c:v>158.4264</c:v>
                </c:pt>
                <c:pt idx="1102">
                  <c:v>158.1901</c:v>
                </c:pt>
                <c:pt idx="1103">
                  <c:v>157.9282</c:v>
                </c:pt>
                <c:pt idx="1104">
                  <c:v>157.6696</c:v>
                </c:pt>
                <c:pt idx="1105">
                  <c:v>157.4461</c:v>
                </c:pt>
                <c:pt idx="1106">
                  <c:v>157.2809</c:v>
                </c:pt>
                <c:pt idx="1107">
                  <c:v>157.1635</c:v>
                </c:pt>
                <c:pt idx="1108">
                  <c:v>157.07499999999999</c:v>
                </c:pt>
                <c:pt idx="1109">
                  <c:v>156.99950000000001</c:v>
                </c:pt>
                <c:pt idx="1110">
                  <c:v>156.9342</c:v>
                </c:pt>
                <c:pt idx="1111">
                  <c:v>156.87960000000001</c:v>
                </c:pt>
                <c:pt idx="1112">
                  <c:v>156.83449999999999</c:v>
                </c:pt>
                <c:pt idx="1113">
                  <c:v>156.79239999999999</c:v>
                </c:pt>
                <c:pt idx="1114">
                  <c:v>156.7456</c:v>
                </c:pt>
                <c:pt idx="1115">
                  <c:v>156.68729999999999</c:v>
                </c:pt>
                <c:pt idx="1116">
                  <c:v>156.6165</c:v>
                </c:pt>
                <c:pt idx="1117">
                  <c:v>156.53309999999999</c:v>
                </c:pt>
                <c:pt idx="1118">
                  <c:v>156.43860000000001</c:v>
                </c:pt>
                <c:pt idx="1119">
                  <c:v>156.34010000000001</c:v>
                </c:pt>
                <c:pt idx="1120">
                  <c:v>156.24590000000001</c:v>
                </c:pt>
                <c:pt idx="1121">
                  <c:v>156.16300000000001</c:v>
                </c:pt>
                <c:pt idx="1122">
                  <c:v>156.0916</c:v>
                </c:pt>
                <c:pt idx="1123">
                  <c:v>156.03049999999999</c:v>
                </c:pt>
                <c:pt idx="1124">
                  <c:v>155.97800000000001</c:v>
                </c:pt>
                <c:pt idx="1125">
                  <c:v>155.9308</c:v>
                </c:pt>
                <c:pt idx="1126">
                  <c:v>155.8853</c:v>
                </c:pt>
                <c:pt idx="1127">
                  <c:v>155.83860000000001</c:v>
                </c:pt>
                <c:pt idx="1128">
                  <c:v>155.79130000000001</c:v>
                </c:pt>
                <c:pt idx="1129">
                  <c:v>155.745</c:v>
                </c:pt>
                <c:pt idx="1130">
                  <c:v>155.70089999999999</c:v>
                </c:pt>
                <c:pt idx="1131">
                  <c:v>155.65899999999999</c:v>
                </c:pt>
                <c:pt idx="1132">
                  <c:v>155.619</c:v>
                </c:pt>
                <c:pt idx="1133">
                  <c:v>155.5804</c:v>
                </c:pt>
                <c:pt idx="1134">
                  <c:v>155.5429</c:v>
                </c:pt>
                <c:pt idx="1135">
                  <c:v>155.5059</c:v>
                </c:pt>
                <c:pt idx="1136">
                  <c:v>155.4683</c:v>
                </c:pt>
                <c:pt idx="1137">
                  <c:v>155.42699999999999</c:v>
                </c:pt>
                <c:pt idx="1138">
                  <c:v>155.3783</c:v>
                </c:pt>
                <c:pt idx="1139">
                  <c:v>155.31970000000001</c:v>
                </c:pt>
                <c:pt idx="1140">
                  <c:v>155.25399999999999</c:v>
                </c:pt>
                <c:pt idx="1141">
                  <c:v>155.18520000000001</c:v>
                </c:pt>
                <c:pt idx="1142">
                  <c:v>155.11689999999999</c:v>
                </c:pt>
                <c:pt idx="1143">
                  <c:v>155.05260000000001</c:v>
                </c:pt>
                <c:pt idx="1144">
                  <c:v>154.99539999999999</c:v>
                </c:pt>
                <c:pt idx="1145">
                  <c:v>154.94730000000001</c:v>
                </c:pt>
                <c:pt idx="1146">
                  <c:v>154.90559999999999</c:v>
                </c:pt>
                <c:pt idx="1147">
                  <c:v>154.86609999999999</c:v>
                </c:pt>
                <c:pt idx="1148">
                  <c:v>154.82560000000001</c:v>
                </c:pt>
                <c:pt idx="1149">
                  <c:v>154.78360000000001</c:v>
                </c:pt>
                <c:pt idx="1150">
                  <c:v>154.74010000000001</c:v>
                </c:pt>
                <c:pt idx="1151">
                  <c:v>154.69560000000001</c:v>
                </c:pt>
                <c:pt idx="1152">
                  <c:v>154.6514</c:v>
                </c:pt>
                <c:pt idx="1153">
                  <c:v>154.60919999999999</c:v>
                </c:pt>
                <c:pt idx="1154">
                  <c:v>154.5701</c:v>
                </c:pt>
                <c:pt idx="1155">
                  <c:v>154.53440000000001</c:v>
                </c:pt>
                <c:pt idx="1156">
                  <c:v>154.5016</c:v>
                </c:pt>
                <c:pt idx="1157">
                  <c:v>154.47110000000001</c:v>
                </c:pt>
                <c:pt idx="1158">
                  <c:v>154.43969999999999</c:v>
                </c:pt>
                <c:pt idx="1159">
                  <c:v>154.4041</c:v>
                </c:pt>
                <c:pt idx="1160">
                  <c:v>154.3614</c:v>
                </c:pt>
                <c:pt idx="1161">
                  <c:v>154.31180000000001</c:v>
                </c:pt>
                <c:pt idx="1162">
                  <c:v>154.25620000000001</c:v>
                </c:pt>
                <c:pt idx="1163">
                  <c:v>154.19540000000001</c:v>
                </c:pt>
                <c:pt idx="1164">
                  <c:v>154.1301</c:v>
                </c:pt>
                <c:pt idx="1165">
                  <c:v>154.06120000000001</c:v>
                </c:pt>
                <c:pt idx="1166">
                  <c:v>153.99029999999999</c:v>
                </c:pt>
                <c:pt idx="1167">
                  <c:v>153.923</c:v>
                </c:pt>
                <c:pt idx="1168">
                  <c:v>153.86619999999999</c:v>
                </c:pt>
                <c:pt idx="1169">
                  <c:v>153.82419999999999</c:v>
                </c:pt>
                <c:pt idx="1170">
                  <c:v>153.7936</c:v>
                </c:pt>
                <c:pt idx="1171">
                  <c:v>153.7687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CE-4F0D-91AE-91C1A170159A}"/>
            </c:ext>
          </c:extLst>
        </c:ser>
        <c:ser>
          <c:idx val="5"/>
          <c:order val="5"/>
          <c:tx>
            <c:v>(5) Exit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[0]!Gcode_Exit_U</c:f>
              <c:numCache>
                <c:formatCode>General</c:formatCode>
                <c:ptCount val="3"/>
                <c:pt idx="0">
                  <c:v>121.45650000000001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[0]!Gcode_Exit_Z</c:f>
              <c:numCache>
                <c:formatCode>General</c:formatCode>
                <c:ptCount val="3"/>
                <c:pt idx="0">
                  <c:v>153.7687</c:v>
                </c:pt>
                <c:pt idx="1">
                  <c:v>153.82419999999999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0CE-4F0D-91AE-91C1A1701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350288"/>
        <c:axId val="160350848"/>
      </c:scatterChart>
      <c:valAx>
        <c:axId val="160350288"/>
        <c:scaling>
          <c:orientation val="minMax"/>
        </c:scaling>
        <c:delete val="0"/>
        <c:axPos val="b"/>
        <c:majorGridlines/>
        <c:minorGridlines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0350848"/>
        <c:crosses val="autoZero"/>
        <c:crossBetween val="midCat"/>
        <c:majorUnit val="50"/>
        <c:minorUnit val="50"/>
      </c:valAx>
      <c:valAx>
        <c:axId val="160350848"/>
        <c:scaling>
          <c:orientation val="minMax"/>
        </c:scaling>
        <c:delete val="0"/>
        <c:axPos val="l"/>
        <c:majorGridlines/>
        <c:minorGridlines/>
        <c:numFmt formatCode="General" sourceLinked="0"/>
        <c:majorTickMark val="out"/>
        <c:minorTickMark val="none"/>
        <c:tickLblPos val="nextTo"/>
        <c:spPr>
          <a:ln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0350288"/>
        <c:crosses val="autoZero"/>
        <c:crossBetween val="midCat"/>
        <c:minorUnit val="50"/>
      </c:valAx>
    </c:plotArea>
    <c:legend>
      <c:legendPos val="t"/>
      <c:layout>
        <c:manualLayout>
          <c:xMode val="edge"/>
          <c:yMode val="edge"/>
          <c:x val="0.76671515450361605"/>
          <c:y val="0"/>
          <c:w val="0.23328484549638395"/>
          <c:h val="0.21320249221183801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(this</a:t>
            </a:r>
            <a:r>
              <a:rPr lang="en-US" baseline="0"/>
              <a:t> animation DOES NOT represent the actual speed of the wire, the only purpose is to vizualize the hotwire pattern)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2479098007485907E-2"/>
          <c:y val="1.9581664441477527E-2"/>
          <c:w val="0.97094613173353328"/>
          <c:h val="0.9608366711170449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[0]!Gcode_Animation_X</c:f>
              <c:numCache>
                <c:formatCode>General</c:formatCode>
                <c:ptCount val="37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3.8</c:v>
                </c:pt>
                <c:pt idx="153">
                  <c:v>7.6</c:v>
                </c:pt>
                <c:pt idx="154">
                  <c:v>11.399999999999999</c:v>
                </c:pt>
                <c:pt idx="155">
                  <c:v>15.2</c:v>
                </c:pt>
                <c:pt idx="156">
                  <c:v>19</c:v>
                </c:pt>
                <c:pt idx="157">
                  <c:v>22.8</c:v>
                </c:pt>
                <c:pt idx="158">
                  <c:v>26.6</c:v>
                </c:pt>
                <c:pt idx="159">
                  <c:v>30.400000000000002</c:v>
                </c:pt>
                <c:pt idx="160">
                  <c:v>34.200000000000003</c:v>
                </c:pt>
                <c:pt idx="161">
                  <c:v>38</c:v>
                </c:pt>
                <c:pt idx="162">
                  <c:v>41.8</c:v>
                </c:pt>
                <c:pt idx="163">
                  <c:v>45.599999999999994</c:v>
                </c:pt>
                <c:pt idx="164">
                  <c:v>49.399999999999991</c:v>
                </c:pt>
                <c:pt idx="165">
                  <c:v>53.199999999999989</c:v>
                </c:pt>
                <c:pt idx="166">
                  <c:v>56.999999999999986</c:v>
                </c:pt>
                <c:pt idx="167">
                  <c:v>60.799999999999983</c:v>
                </c:pt>
                <c:pt idx="168">
                  <c:v>64.59999999999998</c:v>
                </c:pt>
                <c:pt idx="169">
                  <c:v>68.399999999999977</c:v>
                </c:pt>
                <c:pt idx="170">
                  <c:v>72.199999999999974</c:v>
                </c:pt>
                <c:pt idx="171">
                  <c:v>75.999999999999972</c:v>
                </c:pt>
                <c:pt idx="172">
                  <c:v>79.799999999999969</c:v>
                </c:pt>
                <c:pt idx="173">
                  <c:v>83.599999999999966</c:v>
                </c:pt>
                <c:pt idx="174">
                  <c:v>87.399999999999963</c:v>
                </c:pt>
                <c:pt idx="175">
                  <c:v>91.19999999999996</c:v>
                </c:pt>
                <c:pt idx="176">
                  <c:v>94.999999999999957</c:v>
                </c:pt>
                <c:pt idx="177">
                  <c:v>98.799999999999955</c:v>
                </c:pt>
                <c:pt idx="178">
                  <c:v>102.59999999999995</c:v>
                </c:pt>
                <c:pt idx="179">
                  <c:v>106.39999999999995</c:v>
                </c:pt>
                <c:pt idx="180">
                  <c:v>110.19999999999995</c:v>
                </c:pt>
                <c:pt idx="181">
                  <c:v>113.99999999999994</c:v>
                </c:pt>
                <c:pt idx="182">
                  <c:v>117.79999999999994</c:v>
                </c:pt>
                <c:pt idx="183">
                  <c:v>121.59999999999994</c:v>
                </c:pt>
                <c:pt idx="184">
                  <c:v>125.39999999999993</c:v>
                </c:pt>
                <c:pt idx="185">
                  <c:v>129.19999999999993</c:v>
                </c:pt>
                <c:pt idx="186">
                  <c:v>132.99999999999994</c:v>
                </c:pt>
                <c:pt idx="187">
                  <c:v>136.79999999999995</c:v>
                </c:pt>
                <c:pt idx="188">
                  <c:v>140.59999999999997</c:v>
                </c:pt>
                <c:pt idx="189">
                  <c:v>144.39999999999998</c:v>
                </c:pt>
                <c:pt idx="190">
                  <c:v>148.19999999999999</c:v>
                </c:pt>
                <c:pt idx="191">
                  <c:v>152</c:v>
                </c:pt>
                <c:pt idx="192">
                  <c:v>155.80000000000001</c:v>
                </c:pt>
                <c:pt idx="193">
                  <c:v>159.60000000000002</c:v>
                </c:pt>
                <c:pt idx="194">
                  <c:v>163.40000000000003</c:v>
                </c:pt>
                <c:pt idx="195">
                  <c:v>167.20000000000005</c:v>
                </c:pt>
                <c:pt idx="196">
                  <c:v>171.00000000000006</c:v>
                </c:pt>
                <c:pt idx="197">
                  <c:v>174.80000000000007</c:v>
                </c:pt>
                <c:pt idx="198">
                  <c:v>178.60000000000008</c:v>
                </c:pt>
                <c:pt idx="199">
                  <c:v>182.40000000000009</c:v>
                </c:pt>
                <c:pt idx="200">
                  <c:v>186.2000000000001</c:v>
                </c:pt>
                <c:pt idx="201">
                  <c:v>190.00000000000011</c:v>
                </c:pt>
                <c:pt idx="202">
                  <c:v>193.80000000000013</c:v>
                </c:pt>
                <c:pt idx="203">
                  <c:v>197.60000000000014</c:v>
                </c:pt>
                <c:pt idx="204">
                  <c:v>201.40000000000015</c:v>
                </c:pt>
                <c:pt idx="205">
                  <c:v>205.20000000000016</c:v>
                </c:pt>
                <c:pt idx="206">
                  <c:v>209.00000000000017</c:v>
                </c:pt>
                <c:pt idx="207">
                  <c:v>212.80000000000018</c:v>
                </c:pt>
                <c:pt idx="208">
                  <c:v>216.60000000000019</c:v>
                </c:pt>
                <c:pt idx="209">
                  <c:v>220.4000000000002</c:v>
                </c:pt>
                <c:pt idx="210">
                  <c:v>224.20000000000022</c:v>
                </c:pt>
                <c:pt idx="211">
                  <c:v>228.00000000000023</c:v>
                </c:pt>
                <c:pt idx="212">
                  <c:v>231.80000000000024</c:v>
                </c:pt>
                <c:pt idx="213">
                  <c:v>235.60000000000025</c:v>
                </c:pt>
                <c:pt idx="214">
                  <c:v>239.40000000000026</c:v>
                </c:pt>
                <c:pt idx="215">
                  <c:v>243.20000000000027</c:v>
                </c:pt>
                <c:pt idx="216">
                  <c:v>247.00000000000028</c:v>
                </c:pt>
                <c:pt idx="217">
                  <c:v>250.8000000000003</c:v>
                </c:pt>
                <c:pt idx="218">
                  <c:v>254.60000000000031</c:v>
                </c:pt>
                <c:pt idx="219">
                  <c:v>258.40000000000032</c:v>
                </c:pt>
                <c:pt idx="220">
                  <c:v>262.20000000000033</c:v>
                </c:pt>
                <c:pt idx="221">
                  <c:v>266.00000000000034</c:v>
                </c:pt>
                <c:pt idx="222">
                  <c:v>269.80000000000035</c:v>
                </c:pt>
                <c:pt idx="223">
                  <c:v>273.60000000000036</c:v>
                </c:pt>
                <c:pt idx="224">
                  <c:v>277.40000000000038</c:v>
                </c:pt>
                <c:pt idx="225">
                  <c:v>281.20000000000039</c:v>
                </c:pt>
                <c:pt idx="226">
                  <c:v>285.0000000000004</c:v>
                </c:pt>
                <c:pt idx="227">
                  <c:v>288.80000000000041</c:v>
                </c:pt>
                <c:pt idx="228">
                  <c:v>292.60000000000042</c:v>
                </c:pt>
                <c:pt idx="229">
                  <c:v>296.40000000000043</c:v>
                </c:pt>
                <c:pt idx="230">
                  <c:v>300.20000000000044</c:v>
                </c:pt>
                <c:pt idx="231">
                  <c:v>304.00000000000045</c:v>
                </c:pt>
                <c:pt idx="232">
                  <c:v>307.80000000000047</c:v>
                </c:pt>
                <c:pt idx="233">
                  <c:v>311.60000000000048</c:v>
                </c:pt>
                <c:pt idx="234">
                  <c:v>315.40000000000049</c:v>
                </c:pt>
                <c:pt idx="235">
                  <c:v>319.2000000000005</c:v>
                </c:pt>
                <c:pt idx="236">
                  <c:v>323.00000000000051</c:v>
                </c:pt>
                <c:pt idx="237">
                  <c:v>326.80000000000052</c:v>
                </c:pt>
                <c:pt idx="238">
                  <c:v>330.60000000000053</c:v>
                </c:pt>
                <c:pt idx="239">
                  <c:v>334.40000000000055</c:v>
                </c:pt>
                <c:pt idx="240">
                  <c:v>338.20000000000056</c:v>
                </c:pt>
                <c:pt idx="241">
                  <c:v>342.00000000000057</c:v>
                </c:pt>
                <c:pt idx="242">
                  <c:v>345.80000000000058</c:v>
                </c:pt>
                <c:pt idx="243">
                  <c:v>349.60000000000059</c:v>
                </c:pt>
                <c:pt idx="244">
                  <c:v>353.4000000000006</c:v>
                </c:pt>
                <c:pt idx="245">
                  <c:v>357.20000000000061</c:v>
                </c:pt>
                <c:pt idx="246">
                  <c:v>361.00000000000063</c:v>
                </c:pt>
                <c:pt idx="247">
                  <c:v>364.80000000000064</c:v>
                </c:pt>
                <c:pt idx="248">
                  <c:v>368.60000000000065</c:v>
                </c:pt>
                <c:pt idx="249">
                  <c:v>372.40000000000066</c:v>
                </c:pt>
                <c:pt idx="250">
                  <c:v>376.20000000000067</c:v>
                </c:pt>
                <c:pt idx="251">
                  <c:v>380.00000000000068</c:v>
                </c:pt>
                <c:pt idx="252">
                  <c:v>383.80000000000069</c:v>
                </c:pt>
                <c:pt idx="253">
                  <c:v>387.6000000000007</c:v>
                </c:pt>
                <c:pt idx="254">
                  <c:v>391.40000000000072</c:v>
                </c:pt>
                <c:pt idx="255">
                  <c:v>395.20000000000073</c:v>
                </c:pt>
                <c:pt idx="256">
                  <c:v>399.00000000000074</c:v>
                </c:pt>
                <c:pt idx="257">
                  <c:v>402.80000000000075</c:v>
                </c:pt>
                <c:pt idx="258">
                  <c:v>406.60000000000076</c:v>
                </c:pt>
                <c:pt idx="259">
                  <c:v>410.40000000000077</c:v>
                </c:pt>
                <c:pt idx="260">
                  <c:v>414.20000000000078</c:v>
                </c:pt>
                <c:pt idx="261">
                  <c:v>418.0000000000008</c:v>
                </c:pt>
                <c:pt idx="262">
                  <c:v>421.80000000000081</c:v>
                </c:pt>
                <c:pt idx="263">
                  <c:v>425.60000000000082</c:v>
                </c:pt>
                <c:pt idx="264">
                  <c:v>429.40000000000083</c:v>
                </c:pt>
                <c:pt idx="265">
                  <c:v>433.20000000000084</c:v>
                </c:pt>
                <c:pt idx="266">
                  <c:v>437.00000000000085</c:v>
                </c:pt>
                <c:pt idx="267">
                  <c:v>440.80000000000086</c:v>
                </c:pt>
                <c:pt idx="268">
                  <c:v>444.60000000000088</c:v>
                </c:pt>
                <c:pt idx="269">
                  <c:v>448.40000000000089</c:v>
                </c:pt>
                <c:pt idx="270">
                  <c:v>452.2000000000009</c:v>
                </c:pt>
                <c:pt idx="271">
                  <c:v>456.00000000000091</c:v>
                </c:pt>
                <c:pt idx="272">
                  <c:v>459.80000000000092</c:v>
                </c:pt>
                <c:pt idx="273">
                  <c:v>463.60000000000093</c:v>
                </c:pt>
                <c:pt idx="274">
                  <c:v>467.40000000000094</c:v>
                </c:pt>
                <c:pt idx="275">
                  <c:v>471.20000000000095</c:v>
                </c:pt>
                <c:pt idx="276">
                  <c:v>475.00000000000097</c:v>
                </c:pt>
                <c:pt idx="277">
                  <c:v>478.80000000000098</c:v>
                </c:pt>
                <c:pt idx="278">
                  <c:v>482.60000000000099</c:v>
                </c:pt>
                <c:pt idx="279">
                  <c:v>486.400000000001</c:v>
                </c:pt>
                <c:pt idx="280">
                  <c:v>490.20000000000101</c:v>
                </c:pt>
                <c:pt idx="281">
                  <c:v>494.00000000000102</c:v>
                </c:pt>
                <c:pt idx="282">
                  <c:v>497.80000000000103</c:v>
                </c:pt>
                <c:pt idx="283">
                  <c:v>501.60000000000105</c:v>
                </c:pt>
                <c:pt idx="284">
                  <c:v>505.40000000000106</c:v>
                </c:pt>
                <c:pt idx="285">
                  <c:v>509.20000000000107</c:v>
                </c:pt>
                <c:pt idx="286">
                  <c:v>513.00000000000102</c:v>
                </c:pt>
                <c:pt idx="287">
                  <c:v>516.80000000000098</c:v>
                </c:pt>
                <c:pt idx="288">
                  <c:v>520.60000000000093</c:v>
                </c:pt>
                <c:pt idx="289">
                  <c:v>524.40000000000089</c:v>
                </c:pt>
                <c:pt idx="290">
                  <c:v>528.20000000000084</c:v>
                </c:pt>
                <c:pt idx="291">
                  <c:v>532.0000000000008</c:v>
                </c:pt>
                <c:pt idx="292">
                  <c:v>535.80000000000075</c:v>
                </c:pt>
                <c:pt idx="293">
                  <c:v>539.6000000000007</c:v>
                </c:pt>
                <c:pt idx="294">
                  <c:v>543.40000000000066</c:v>
                </c:pt>
                <c:pt idx="295">
                  <c:v>547.20000000000061</c:v>
                </c:pt>
                <c:pt idx="296">
                  <c:v>551.00000000000057</c:v>
                </c:pt>
                <c:pt idx="297">
                  <c:v>554.80000000000052</c:v>
                </c:pt>
                <c:pt idx="298">
                  <c:v>558.60000000000048</c:v>
                </c:pt>
                <c:pt idx="299">
                  <c:v>562.40000000000043</c:v>
                </c:pt>
                <c:pt idx="300">
                  <c:v>566.20000000000039</c:v>
                </c:pt>
                <c:pt idx="301">
                  <c:v>570.00000000000034</c:v>
                </c:pt>
                <c:pt idx="302">
                  <c:v>570</c:v>
                </c:pt>
                <c:pt idx="303">
                  <c:v>570</c:v>
                </c:pt>
                <c:pt idx="304">
                  <c:v>570</c:v>
                </c:pt>
                <c:pt idx="305">
                  <c:v>570</c:v>
                </c:pt>
                <c:pt idx="306">
                  <c:v>570</c:v>
                </c:pt>
                <c:pt idx="307">
                  <c:v>570</c:v>
                </c:pt>
                <c:pt idx="308">
                  <c:v>570</c:v>
                </c:pt>
                <c:pt idx="309">
                  <c:v>570</c:v>
                </c:pt>
                <c:pt idx="310">
                  <c:v>570</c:v>
                </c:pt>
                <c:pt idx="311">
                  <c:v>570</c:v>
                </c:pt>
                <c:pt idx="312">
                  <c:v>570</c:v>
                </c:pt>
                <c:pt idx="313">
                  <c:v>570</c:v>
                </c:pt>
                <c:pt idx="314">
                  <c:v>570</c:v>
                </c:pt>
                <c:pt idx="315">
                  <c:v>570</c:v>
                </c:pt>
                <c:pt idx="316">
                  <c:v>570</c:v>
                </c:pt>
                <c:pt idx="317">
                  <c:v>570</c:v>
                </c:pt>
                <c:pt idx="318">
                  <c:v>570</c:v>
                </c:pt>
                <c:pt idx="319">
                  <c:v>570</c:v>
                </c:pt>
                <c:pt idx="320">
                  <c:v>570</c:v>
                </c:pt>
                <c:pt idx="321">
                  <c:v>570</c:v>
                </c:pt>
                <c:pt idx="322">
                  <c:v>570</c:v>
                </c:pt>
                <c:pt idx="323">
                  <c:v>570</c:v>
                </c:pt>
                <c:pt idx="324">
                  <c:v>570</c:v>
                </c:pt>
                <c:pt idx="325">
                  <c:v>570</c:v>
                </c:pt>
                <c:pt idx="326">
                  <c:v>570</c:v>
                </c:pt>
                <c:pt idx="327">
                  <c:v>570</c:v>
                </c:pt>
                <c:pt idx="328">
                  <c:v>570</c:v>
                </c:pt>
                <c:pt idx="329">
                  <c:v>570</c:v>
                </c:pt>
                <c:pt idx="330">
                  <c:v>570</c:v>
                </c:pt>
                <c:pt idx="331">
                  <c:v>570</c:v>
                </c:pt>
                <c:pt idx="332">
                  <c:v>570</c:v>
                </c:pt>
                <c:pt idx="333">
                  <c:v>570</c:v>
                </c:pt>
                <c:pt idx="334">
                  <c:v>570</c:v>
                </c:pt>
                <c:pt idx="335">
                  <c:v>570</c:v>
                </c:pt>
                <c:pt idx="336">
                  <c:v>570</c:v>
                </c:pt>
                <c:pt idx="337">
                  <c:v>570</c:v>
                </c:pt>
                <c:pt idx="338">
                  <c:v>570</c:v>
                </c:pt>
                <c:pt idx="339">
                  <c:v>570</c:v>
                </c:pt>
                <c:pt idx="340">
                  <c:v>570</c:v>
                </c:pt>
                <c:pt idx="341">
                  <c:v>570</c:v>
                </c:pt>
                <c:pt idx="342">
                  <c:v>570</c:v>
                </c:pt>
                <c:pt idx="343">
                  <c:v>570</c:v>
                </c:pt>
                <c:pt idx="344">
                  <c:v>570</c:v>
                </c:pt>
                <c:pt idx="345">
                  <c:v>570</c:v>
                </c:pt>
                <c:pt idx="346">
                  <c:v>570</c:v>
                </c:pt>
                <c:pt idx="347">
                  <c:v>570</c:v>
                </c:pt>
                <c:pt idx="348">
                  <c:v>570</c:v>
                </c:pt>
                <c:pt idx="349">
                  <c:v>570</c:v>
                </c:pt>
                <c:pt idx="350">
                  <c:v>570</c:v>
                </c:pt>
                <c:pt idx="351">
                  <c:v>570</c:v>
                </c:pt>
                <c:pt idx="352">
                  <c:v>570</c:v>
                </c:pt>
                <c:pt idx="353">
                  <c:v>570</c:v>
                </c:pt>
                <c:pt idx="354">
                  <c:v>570</c:v>
                </c:pt>
                <c:pt idx="355">
                  <c:v>570</c:v>
                </c:pt>
                <c:pt idx="356">
                  <c:v>570</c:v>
                </c:pt>
                <c:pt idx="357">
                  <c:v>570</c:v>
                </c:pt>
                <c:pt idx="358">
                  <c:v>570</c:v>
                </c:pt>
                <c:pt idx="359">
                  <c:v>570</c:v>
                </c:pt>
                <c:pt idx="360">
                  <c:v>570</c:v>
                </c:pt>
                <c:pt idx="361">
                  <c:v>570</c:v>
                </c:pt>
                <c:pt idx="362">
                  <c:v>570</c:v>
                </c:pt>
                <c:pt idx="363">
                  <c:v>570</c:v>
                </c:pt>
                <c:pt idx="364">
                  <c:v>570</c:v>
                </c:pt>
                <c:pt idx="365">
                  <c:v>570</c:v>
                </c:pt>
                <c:pt idx="366">
                  <c:v>570</c:v>
                </c:pt>
                <c:pt idx="367">
                  <c:v>570</c:v>
                </c:pt>
                <c:pt idx="368">
                  <c:v>570</c:v>
                </c:pt>
                <c:pt idx="369">
                  <c:v>570</c:v>
                </c:pt>
                <c:pt idx="370">
                  <c:v>570</c:v>
                </c:pt>
                <c:pt idx="371">
                  <c:v>570</c:v>
                </c:pt>
                <c:pt idx="372">
                  <c:v>570</c:v>
                </c:pt>
                <c:pt idx="373">
                  <c:v>570</c:v>
                </c:pt>
                <c:pt idx="374">
                  <c:v>570</c:v>
                </c:pt>
                <c:pt idx="375">
                  <c:v>570</c:v>
                </c:pt>
                <c:pt idx="376">
                  <c:v>570</c:v>
                </c:pt>
                <c:pt idx="377">
                  <c:v>570</c:v>
                </c:pt>
                <c:pt idx="378">
                  <c:v>570</c:v>
                </c:pt>
                <c:pt idx="379">
                  <c:v>570</c:v>
                </c:pt>
                <c:pt idx="380">
                  <c:v>570</c:v>
                </c:pt>
                <c:pt idx="381">
                  <c:v>570</c:v>
                </c:pt>
                <c:pt idx="382">
                  <c:v>570</c:v>
                </c:pt>
                <c:pt idx="383">
                  <c:v>570</c:v>
                </c:pt>
                <c:pt idx="384">
                  <c:v>570</c:v>
                </c:pt>
                <c:pt idx="385">
                  <c:v>570</c:v>
                </c:pt>
                <c:pt idx="386">
                  <c:v>570</c:v>
                </c:pt>
                <c:pt idx="387">
                  <c:v>570</c:v>
                </c:pt>
                <c:pt idx="388">
                  <c:v>570</c:v>
                </c:pt>
                <c:pt idx="389">
                  <c:v>570</c:v>
                </c:pt>
                <c:pt idx="390">
                  <c:v>570</c:v>
                </c:pt>
                <c:pt idx="391">
                  <c:v>570</c:v>
                </c:pt>
                <c:pt idx="392">
                  <c:v>570</c:v>
                </c:pt>
                <c:pt idx="393">
                  <c:v>570</c:v>
                </c:pt>
                <c:pt idx="394">
                  <c:v>570</c:v>
                </c:pt>
                <c:pt idx="395">
                  <c:v>570</c:v>
                </c:pt>
                <c:pt idx="396">
                  <c:v>570</c:v>
                </c:pt>
                <c:pt idx="397">
                  <c:v>570</c:v>
                </c:pt>
                <c:pt idx="398">
                  <c:v>570</c:v>
                </c:pt>
                <c:pt idx="399">
                  <c:v>570</c:v>
                </c:pt>
                <c:pt idx="400">
                  <c:v>570</c:v>
                </c:pt>
                <c:pt idx="401">
                  <c:v>570</c:v>
                </c:pt>
                <c:pt idx="402">
                  <c:v>570</c:v>
                </c:pt>
                <c:pt idx="403">
                  <c:v>570</c:v>
                </c:pt>
                <c:pt idx="404">
                  <c:v>570</c:v>
                </c:pt>
                <c:pt idx="405">
                  <c:v>570</c:v>
                </c:pt>
                <c:pt idx="406">
                  <c:v>570</c:v>
                </c:pt>
                <c:pt idx="407">
                  <c:v>570</c:v>
                </c:pt>
                <c:pt idx="408">
                  <c:v>570</c:v>
                </c:pt>
                <c:pt idx="409">
                  <c:v>570</c:v>
                </c:pt>
                <c:pt idx="410">
                  <c:v>570</c:v>
                </c:pt>
                <c:pt idx="411">
                  <c:v>570</c:v>
                </c:pt>
                <c:pt idx="412">
                  <c:v>570</c:v>
                </c:pt>
                <c:pt idx="413">
                  <c:v>570</c:v>
                </c:pt>
                <c:pt idx="414">
                  <c:v>570</c:v>
                </c:pt>
                <c:pt idx="415">
                  <c:v>570</c:v>
                </c:pt>
                <c:pt idx="416">
                  <c:v>570</c:v>
                </c:pt>
                <c:pt idx="417">
                  <c:v>570</c:v>
                </c:pt>
                <c:pt idx="418">
                  <c:v>570</c:v>
                </c:pt>
                <c:pt idx="419">
                  <c:v>570</c:v>
                </c:pt>
                <c:pt idx="420">
                  <c:v>570</c:v>
                </c:pt>
                <c:pt idx="421">
                  <c:v>570</c:v>
                </c:pt>
                <c:pt idx="422">
                  <c:v>570</c:v>
                </c:pt>
                <c:pt idx="423">
                  <c:v>570</c:v>
                </c:pt>
                <c:pt idx="424">
                  <c:v>570</c:v>
                </c:pt>
                <c:pt idx="425">
                  <c:v>570</c:v>
                </c:pt>
                <c:pt idx="426">
                  <c:v>570</c:v>
                </c:pt>
                <c:pt idx="427">
                  <c:v>570</c:v>
                </c:pt>
                <c:pt idx="428">
                  <c:v>570</c:v>
                </c:pt>
                <c:pt idx="429">
                  <c:v>570</c:v>
                </c:pt>
                <c:pt idx="430">
                  <c:v>570</c:v>
                </c:pt>
                <c:pt idx="431">
                  <c:v>570</c:v>
                </c:pt>
                <c:pt idx="432">
                  <c:v>570</c:v>
                </c:pt>
                <c:pt idx="433">
                  <c:v>570</c:v>
                </c:pt>
                <c:pt idx="434">
                  <c:v>570</c:v>
                </c:pt>
                <c:pt idx="435">
                  <c:v>570</c:v>
                </c:pt>
                <c:pt idx="436">
                  <c:v>570</c:v>
                </c:pt>
                <c:pt idx="437">
                  <c:v>570</c:v>
                </c:pt>
                <c:pt idx="438">
                  <c:v>570</c:v>
                </c:pt>
                <c:pt idx="439">
                  <c:v>570</c:v>
                </c:pt>
                <c:pt idx="440">
                  <c:v>570</c:v>
                </c:pt>
                <c:pt idx="441">
                  <c:v>570</c:v>
                </c:pt>
                <c:pt idx="442">
                  <c:v>570</c:v>
                </c:pt>
                <c:pt idx="443">
                  <c:v>570</c:v>
                </c:pt>
                <c:pt idx="444">
                  <c:v>570</c:v>
                </c:pt>
                <c:pt idx="445">
                  <c:v>570</c:v>
                </c:pt>
                <c:pt idx="446">
                  <c:v>570</c:v>
                </c:pt>
                <c:pt idx="447">
                  <c:v>570</c:v>
                </c:pt>
                <c:pt idx="448">
                  <c:v>570</c:v>
                </c:pt>
                <c:pt idx="449">
                  <c:v>570</c:v>
                </c:pt>
                <c:pt idx="450">
                  <c:v>570</c:v>
                </c:pt>
                <c:pt idx="451">
                  <c:v>570</c:v>
                </c:pt>
                <c:pt idx="452">
                  <c:v>570</c:v>
                </c:pt>
                <c:pt idx="453">
                  <c:v>570</c:v>
                </c:pt>
                <c:pt idx="454">
                  <c:v>468.71319999999997</c:v>
                </c:pt>
                <c:pt idx="455">
                  <c:v>468.76580000000001</c:v>
                </c:pt>
                <c:pt idx="456">
                  <c:v>468.7876</c:v>
                </c:pt>
                <c:pt idx="457">
                  <c:v>468.74799999999999</c:v>
                </c:pt>
                <c:pt idx="458">
                  <c:v>468.62119999999999</c:v>
                </c:pt>
                <c:pt idx="459">
                  <c:v>468.40249999999997</c:v>
                </c:pt>
                <c:pt idx="460">
                  <c:v>468.09190000000001</c:v>
                </c:pt>
                <c:pt idx="461">
                  <c:v>467.69589999999999</c:v>
                </c:pt>
                <c:pt idx="462">
                  <c:v>467.24599999999998</c:v>
                </c:pt>
                <c:pt idx="463">
                  <c:v>466.77980000000002</c:v>
                </c:pt>
                <c:pt idx="464">
                  <c:v>466.32780000000002</c:v>
                </c:pt>
                <c:pt idx="465">
                  <c:v>465.8922</c:v>
                </c:pt>
                <c:pt idx="466">
                  <c:v>465.46769999999998</c:v>
                </c:pt>
                <c:pt idx="467">
                  <c:v>465.04739999999998</c:v>
                </c:pt>
                <c:pt idx="468">
                  <c:v>464.61590000000001</c:v>
                </c:pt>
                <c:pt idx="469">
                  <c:v>464.15570000000002</c:v>
                </c:pt>
                <c:pt idx="470">
                  <c:v>463.65690000000001</c:v>
                </c:pt>
                <c:pt idx="471">
                  <c:v>463.13920000000002</c:v>
                </c:pt>
                <c:pt idx="472">
                  <c:v>462.62990000000002</c:v>
                </c:pt>
                <c:pt idx="473">
                  <c:v>462.15620000000001</c:v>
                </c:pt>
                <c:pt idx="474">
                  <c:v>461.74549999999999</c:v>
                </c:pt>
                <c:pt idx="475">
                  <c:v>461.42500000000001</c:v>
                </c:pt>
                <c:pt idx="476">
                  <c:v>461.202</c:v>
                </c:pt>
                <c:pt idx="477">
                  <c:v>461.00319999999999</c:v>
                </c:pt>
                <c:pt idx="478">
                  <c:v>460.73509999999999</c:v>
                </c:pt>
                <c:pt idx="479">
                  <c:v>460.3218</c:v>
                </c:pt>
                <c:pt idx="480">
                  <c:v>459.75729999999999</c:v>
                </c:pt>
                <c:pt idx="481">
                  <c:v>459.0532</c:v>
                </c:pt>
                <c:pt idx="482">
                  <c:v>458.22770000000003</c:v>
                </c:pt>
                <c:pt idx="483">
                  <c:v>457.32549999999998</c:v>
                </c:pt>
                <c:pt idx="484">
                  <c:v>456.39830000000001</c:v>
                </c:pt>
                <c:pt idx="485">
                  <c:v>455.47750000000002</c:v>
                </c:pt>
                <c:pt idx="486">
                  <c:v>454.51400000000001</c:v>
                </c:pt>
                <c:pt idx="487">
                  <c:v>453.4384</c:v>
                </c:pt>
                <c:pt idx="488">
                  <c:v>452.19349999999997</c:v>
                </c:pt>
                <c:pt idx="489">
                  <c:v>450.76920000000001</c:v>
                </c:pt>
                <c:pt idx="490">
                  <c:v>449.1671</c:v>
                </c:pt>
                <c:pt idx="491">
                  <c:v>447.41039999999998</c:v>
                </c:pt>
                <c:pt idx="492">
                  <c:v>445.608</c:v>
                </c:pt>
                <c:pt idx="493">
                  <c:v>443.88979999999998</c:v>
                </c:pt>
                <c:pt idx="494">
                  <c:v>442.36340000000001</c:v>
                </c:pt>
                <c:pt idx="495">
                  <c:v>441.04590000000002</c:v>
                </c:pt>
                <c:pt idx="496">
                  <c:v>439.93200000000002</c:v>
                </c:pt>
                <c:pt idx="497">
                  <c:v>438.99669999999998</c:v>
                </c:pt>
                <c:pt idx="498">
                  <c:v>438.13749999999999</c:v>
                </c:pt>
                <c:pt idx="499">
                  <c:v>437.23219999999998</c:v>
                </c:pt>
                <c:pt idx="500">
                  <c:v>436.18970000000002</c:v>
                </c:pt>
                <c:pt idx="501">
                  <c:v>435.04309999999998</c:v>
                </c:pt>
                <c:pt idx="502">
                  <c:v>433.85640000000001</c:v>
                </c:pt>
                <c:pt idx="503">
                  <c:v>432.68790000000001</c:v>
                </c:pt>
                <c:pt idx="504">
                  <c:v>431.57299999999998</c:v>
                </c:pt>
                <c:pt idx="505">
                  <c:v>430.54169999999999</c:v>
                </c:pt>
                <c:pt idx="506">
                  <c:v>429.61099999999999</c:v>
                </c:pt>
                <c:pt idx="507">
                  <c:v>428.74680000000001</c:v>
                </c:pt>
                <c:pt idx="508">
                  <c:v>427.90219999999999</c:v>
                </c:pt>
                <c:pt idx="509">
                  <c:v>427.0394</c:v>
                </c:pt>
                <c:pt idx="510">
                  <c:v>426.15690000000001</c:v>
                </c:pt>
                <c:pt idx="511">
                  <c:v>425.2627</c:v>
                </c:pt>
                <c:pt idx="512">
                  <c:v>424.3657</c:v>
                </c:pt>
                <c:pt idx="513">
                  <c:v>423.48059999999998</c:v>
                </c:pt>
                <c:pt idx="514">
                  <c:v>422.62360000000001</c:v>
                </c:pt>
                <c:pt idx="515">
                  <c:v>421.79599999999999</c:v>
                </c:pt>
                <c:pt idx="516">
                  <c:v>420.9402</c:v>
                </c:pt>
                <c:pt idx="517">
                  <c:v>419.98379999999997</c:v>
                </c:pt>
                <c:pt idx="518">
                  <c:v>418.86329999999998</c:v>
                </c:pt>
                <c:pt idx="519">
                  <c:v>417.54989999999998</c:v>
                </c:pt>
                <c:pt idx="520">
                  <c:v>416.02390000000003</c:v>
                </c:pt>
                <c:pt idx="521">
                  <c:v>414.29399999999998</c:v>
                </c:pt>
                <c:pt idx="522">
                  <c:v>412.48349999999999</c:v>
                </c:pt>
                <c:pt idx="523">
                  <c:v>410.74439999999998</c:v>
                </c:pt>
                <c:pt idx="524">
                  <c:v>409.20330000000001</c:v>
                </c:pt>
                <c:pt idx="525">
                  <c:v>407.88400000000001</c:v>
                </c:pt>
                <c:pt idx="526">
                  <c:v>406.78500000000003</c:v>
                </c:pt>
                <c:pt idx="527">
                  <c:v>405.88080000000002</c:v>
                </c:pt>
                <c:pt idx="528">
                  <c:v>405.04950000000002</c:v>
                </c:pt>
                <c:pt idx="529">
                  <c:v>404.14569999999998</c:v>
                </c:pt>
                <c:pt idx="530">
                  <c:v>403.04759999999999</c:v>
                </c:pt>
                <c:pt idx="531">
                  <c:v>401.72890000000001</c:v>
                </c:pt>
                <c:pt idx="532">
                  <c:v>400.18770000000001</c:v>
                </c:pt>
                <c:pt idx="533">
                  <c:v>398.44760000000002</c:v>
                </c:pt>
                <c:pt idx="534">
                  <c:v>396.63720000000001</c:v>
                </c:pt>
                <c:pt idx="535">
                  <c:v>394.91090000000003</c:v>
                </c:pt>
                <c:pt idx="536">
                  <c:v>393.39929999999998</c:v>
                </c:pt>
                <c:pt idx="537">
                  <c:v>392.1377</c:v>
                </c:pt>
                <c:pt idx="538">
                  <c:v>391.13740000000001</c:v>
                </c:pt>
                <c:pt idx="539">
                  <c:v>390.39170000000001</c:v>
                </c:pt>
                <c:pt idx="540">
                  <c:v>389.82100000000003</c:v>
                </c:pt>
                <c:pt idx="541">
                  <c:v>389.32760000000002</c:v>
                </c:pt>
                <c:pt idx="542">
                  <c:v>388.81380000000001</c:v>
                </c:pt>
                <c:pt idx="543">
                  <c:v>388.18189999999998</c:v>
                </c:pt>
                <c:pt idx="544">
                  <c:v>387.33420000000001</c:v>
                </c:pt>
                <c:pt idx="545">
                  <c:v>386.20490000000001</c:v>
                </c:pt>
                <c:pt idx="546">
                  <c:v>384.8553</c:v>
                </c:pt>
                <c:pt idx="547">
                  <c:v>383.3784</c:v>
                </c:pt>
                <c:pt idx="548">
                  <c:v>381.82990000000001</c:v>
                </c:pt>
                <c:pt idx="549">
                  <c:v>380.11579999999998</c:v>
                </c:pt>
                <c:pt idx="550">
                  <c:v>378.10430000000002</c:v>
                </c:pt>
                <c:pt idx="551">
                  <c:v>375.70920000000001</c:v>
                </c:pt>
                <c:pt idx="552">
                  <c:v>373.02440000000001</c:v>
                </c:pt>
                <c:pt idx="553">
                  <c:v>370.18920000000003</c:v>
                </c:pt>
                <c:pt idx="554">
                  <c:v>367.34629999999999</c:v>
                </c:pt>
                <c:pt idx="555">
                  <c:v>364.65350000000001</c:v>
                </c:pt>
                <c:pt idx="556">
                  <c:v>362.27199999999999</c:v>
                </c:pt>
                <c:pt idx="557">
                  <c:v>360.30329999999998</c:v>
                </c:pt>
                <c:pt idx="558">
                  <c:v>358.61020000000002</c:v>
                </c:pt>
                <c:pt idx="559">
                  <c:v>356.99560000000002</c:v>
                </c:pt>
                <c:pt idx="560">
                  <c:v>355.30189999999999</c:v>
                </c:pt>
                <c:pt idx="561">
                  <c:v>353.53019999999998</c:v>
                </c:pt>
                <c:pt idx="562">
                  <c:v>351.72129999999999</c:v>
                </c:pt>
                <c:pt idx="563">
                  <c:v>349.91449999999998</c:v>
                </c:pt>
                <c:pt idx="564">
                  <c:v>348.14519999999999</c:v>
                </c:pt>
                <c:pt idx="565">
                  <c:v>346.44749999999999</c:v>
                </c:pt>
                <c:pt idx="566">
                  <c:v>344.84859999999998</c:v>
                </c:pt>
                <c:pt idx="567">
                  <c:v>343.34870000000001</c:v>
                </c:pt>
                <c:pt idx="568">
                  <c:v>341.94119999999998</c:v>
                </c:pt>
                <c:pt idx="569">
                  <c:v>340.61599999999999</c:v>
                </c:pt>
                <c:pt idx="570">
                  <c:v>339.34960000000001</c:v>
                </c:pt>
                <c:pt idx="571">
                  <c:v>338.11529999999999</c:v>
                </c:pt>
                <c:pt idx="572">
                  <c:v>336.87619999999998</c:v>
                </c:pt>
                <c:pt idx="573">
                  <c:v>335.55540000000002</c:v>
                </c:pt>
                <c:pt idx="574">
                  <c:v>334.06569999999999</c:v>
                </c:pt>
                <c:pt idx="575">
                  <c:v>332.35</c:v>
                </c:pt>
                <c:pt idx="576">
                  <c:v>330.46940000000001</c:v>
                </c:pt>
                <c:pt idx="577">
                  <c:v>328.5147</c:v>
                </c:pt>
                <c:pt idx="578">
                  <c:v>326.57619999999997</c:v>
                </c:pt>
                <c:pt idx="579">
                  <c:v>324.74209999999999</c:v>
                </c:pt>
                <c:pt idx="580">
                  <c:v>323.09960000000001</c:v>
                </c:pt>
                <c:pt idx="581">
                  <c:v>321.69880000000001</c:v>
                </c:pt>
                <c:pt idx="582">
                  <c:v>320.43950000000001</c:v>
                </c:pt>
                <c:pt idx="583">
                  <c:v>319.18419999999998</c:v>
                </c:pt>
                <c:pt idx="584">
                  <c:v>317.8313</c:v>
                </c:pt>
                <c:pt idx="585">
                  <c:v>316.423</c:v>
                </c:pt>
                <c:pt idx="586">
                  <c:v>315.0376</c:v>
                </c:pt>
                <c:pt idx="587">
                  <c:v>313.7364</c:v>
                </c:pt>
                <c:pt idx="588">
                  <c:v>312.51330000000002</c:v>
                </c:pt>
                <c:pt idx="589">
                  <c:v>311.34519999999998</c:v>
                </c:pt>
                <c:pt idx="590">
                  <c:v>310.20679999999999</c:v>
                </c:pt>
                <c:pt idx="591">
                  <c:v>309.0641</c:v>
                </c:pt>
                <c:pt idx="592">
                  <c:v>307.88069999999999</c:v>
                </c:pt>
                <c:pt idx="593">
                  <c:v>306.62920000000003</c:v>
                </c:pt>
                <c:pt idx="594">
                  <c:v>305.31700000000001</c:v>
                </c:pt>
                <c:pt idx="595">
                  <c:v>303.96080000000001</c:v>
                </c:pt>
                <c:pt idx="596">
                  <c:v>302.58589999999998</c:v>
                </c:pt>
                <c:pt idx="597">
                  <c:v>301.2552</c:v>
                </c:pt>
                <c:pt idx="598">
                  <c:v>300.04039999999998</c:v>
                </c:pt>
                <c:pt idx="599">
                  <c:v>298.98779999999999</c:v>
                </c:pt>
                <c:pt idx="600">
                  <c:v>298.04230000000001</c:v>
                </c:pt>
                <c:pt idx="601">
                  <c:v>297.12279999999998</c:v>
                </c:pt>
                <c:pt idx="602">
                  <c:v>296.15519999999998</c:v>
                </c:pt>
                <c:pt idx="603">
                  <c:v>295.09129999999999</c:v>
                </c:pt>
                <c:pt idx="604">
                  <c:v>293.8895</c:v>
                </c:pt>
                <c:pt idx="605">
                  <c:v>292.52929999999998</c:v>
                </c:pt>
                <c:pt idx="606">
                  <c:v>291.07440000000003</c:v>
                </c:pt>
                <c:pt idx="607">
                  <c:v>289.60980000000001</c:v>
                </c:pt>
                <c:pt idx="608">
                  <c:v>288.2056</c:v>
                </c:pt>
                <c:pt idx="609">
                  <c:v>286.87169999999998</c:v>
                </c:pt>
                <c:pt idx="610">
                  <c:v>285.60320000000002</c:v>
                </c:pt>
                <c:pt idx="611">
                  <c:v>284.37689999999998</c:v>
                </c:pt>
                <c:pt idx="612">
                  <c:v>283.09530000000001</c:v>
                </c:pt>
                <c:pt idx="613">
                  <c:v>281.64260000000002</c:v>
                </c:pt>
                <c:pt idx="614">
                  <c:v>279.93959999999998</c:v>
                </c:pt>
                <c:pt idx="615">
                  <c:v>278.05349999999999</c:v>
                </c:pt>
                <c:pt idx="616">
                  <c:v>276.08800000000002</c:v>
                </c:pt>
                <c:pt idx="617">
                  <c:v>274.15230000000003</c:v>
                </c:pt>
                <c:pt idx="618">
                  <c:v>272.37700000000001</c:v>
                </c:pt>
                <c:pt idx="619">
                  <c:v>270.89800000000002</c:v>
                </c:pt>
                <c:pt idx="620">
                  <c:v>269.79649999999998</c:v>
                </c:pt>
                <c:pt idx="621">
                  <c:v>268.93520000000001</c:v>
                </c:pt>
                <c:pt idx="622">
                  <c:v>268.12209999999999</c:v>
                </c:pt>
                <c:pt idx="623">
                  <c:v>267.1995</c:v>
                </c:pt>
                <c:pt idx="624">
                  <c:v>266.14800000000002</c:v>
                </c:pt>
                <c:pt idx="625">
                  <c:v>264.98230000000001</c:v>
                </c:pt>
                <c:pt idx="626">
                  <c:v>263.72190000000001</c:v>
                </c:pt>
                <c:pt idx="627">
                  <c:v>262.40339999999998</c:v>
                </c:pt>
                <c:pt idx="628">
                  <c:v>261.06790000000001</c:v>
                </c:pt>
                <c:pt idx="629">
                  <c:v>259.7484</c:v>
                </c:pt>
                <c:pt idx="630">
                  <c:v>258.44569999999999</c:v>
                </c:pt>
                <c:pt idx="631">
                  <c:v>257.15260000000001</c:v>
                </c:pt>
                <c:pt idx="632">
                  <c:v>255.86099999999999</c:v>
                </c:pt>
                <c:pt idx="633">
                  <c:v>254.55959999999999</c:v>
                </c:pt>
                <c:pt idx="634">
                  <c:v>253.2363</c:v>
                </c:pt>
                <c:pt idx="635">
                  <c:v>251.8904</c:v>
                </c:pt>
                <c:pt idx="636">
                  <c:v>250.56610000000001</c:v>
                </c:pt>
                <c:pt idx="637">
                  <c:v>249.31880000000001</c:v>
                </c:pt>
                <c:pt idx="638">
                  <c:v>248.1961</c:v>
                </c:pt>
                <c:pt idx="639">
                  <c:v>247.21360000000001</c:v>
                </c:pt>
                <c:pt idx="640">
                  <c:v>246.37909999999999</c:v>
                </c:pt>
                <c:pt idx="641">
                  <c:v>245.68450000000001</c:v>
                </c:pt>
                <c:pt idx="642">
                  <c:v>245.05969999999999</c:v>
                </c:pt>
                <c:pt idx="643">
                  <c:v>244.41849999999999</c:v>
                </c:pt>
                <c:pt idx="644">
                  <c:v>243.69569999999999</c:v>
                </c:pt>
                <c:pt idx="645">
                  <c:v>242.90809999999999</c:v>
                </c:pt>
                <c:pt idx="646">
                  <c:v>242.0932</c:v>
                </c:pt>
                <c:pt idx="647">
                  <c:v>241.2851</c:v>
                </c:pt>
                <c:pt idx="648">
                  <c:v>240.5043</c:v>
                </c:pt>
                <c:pt idx="649">
                  <c:v>239.76830000000001</c:v>
                </c:pt>
                <c:pt idx="650">
                  <c:v>239.0872</c:v>
                </c:pt>
                <c:pt idx="651">
                  <c:v>238.44229999999999</c:v>
                </c:pt>
                <c:pt idx="652">
                  <c:v>237.80779999999999</c:v>
                </c:pt>
                <c:pt idx="653">
                  <c:v>237.16309999999999</c:v>
                </c:pt>
                <c:pt idx="654">
                  <c:v>236.50800000000001</c:v>
                </c:pt>
                <c:pt idx="655">
                  <c:v>235.8477</c:v>
                </c:pt>
                <c:pt idx="656">
                  <c:v>235.18719999999999</c:v>
                </c:pt>
                <c:pt idx="657">
                  <c:v>234.5318</c:v>
                </c:pt>
                <c:pt idx="658">
                  <c:v>233.8871</c:v>
                </c:pt>
                <c:pt idx="659">
                  <c:v>233.25299999999999</c:v>
                </c:pt>
                <c:pt idx="660">
                  <c:v>232.60839999999999</c:v>
                </c:pt>
                <c:pt idx="661">
                  <c:v>231.9264</c:v>
                </c:pt>
                <c:pt idx="662">
                  <c:v>231.1867</c:v>
                </c:pt>
                <c:pt idx="663">
                  <c:v>230.393</c:v>
                </c:pt>
                <c:pt idx="664">
                  <c:v>229.55539999999999</c:v>
                </c:pt>
                <c:pt idx="665">
                  <c:v>228.6884</c:v>
                </c:pt>
                <c:pt idx="666">
                  <c:v>227.82480000000001</c:v>
                </c:pt>
                <c:pt idx="667">
                  <c:v>227.00200000000001</c:v>
                </c:pt>
                <c:pt idx="668">
                  <c:v>226.24629999999999</c:v>
                </c:pt>
                <c:pt idx="669">
                  <c:v>225.54079999999999</c:v>
                </c:pt>
                <c:pt idx="670">
                  <c:v>224.85769999999999</c:v>
                </c:pt>
                <c:pt idx="671">
                  <c:v>224.17769999999999</c:v>
                </c:pt>
                <c:pt idx="672">
                  <c:v>223.51580000000001</c:v>
                </c:pt>
                <c:pt idx="673">
                  <c:v>222.89570000000001</c:v>
                </c:pt>
                <c:pt idx="674">
                  <c:v>222.33750000000001</c:v>
                </c:pt>
                <c:pt idx="675">
                  <c:v>221.84630000000001</c:v>
                </c:pt>
                <c:pt idx="676">
                  <c:v>221.42410000000001</c:v>
                </c:pt>
                <c:pt idx="677">
                  <c:v>221.06700000000001</c:v>
                </c:pt>
                <c:pt idx="678">
                  <c:v>220.75020000000001</c:v>
                </c:pt>
                <c:pt idx="679">
                  <c:v>220.44309999999999</c:v>
                </c:pt>
                <c:pt idx="680">
                  <c:v>220.12219999999999</c:v>
                </c:pt>
                <c:pt idx="681">
                  <c:v>219.79179999999999</c:v>
                </c:pt>
                <c:pt idx="682">
                  <c:v>219.46289999999999</c:v>
                </c:pt>
                <c:pt idx="683">
                  <c:v>219.14240000000001</c:v>
                </c:pt>
                <c:pt idx="684">
                  <c:v>218.8203</c:v>
                </c:pt>
                <c:pt idx="685">
                  <c:v>218.48259999999999</c:v>
                </c:pt>
                <c:pt idx="686">
                  <c:v>218.11920000000001</c:v>
                </c:pt>
                <c:pt idx="687">
                  <c:v>217.73589999999999</c:v>
                </c:pt>
                <c:pt idx="688">
                  <c:v>217.3426</c:v>
                </c:pt>
                <c:pt idx="689">
                  <c:v>216.94929999999999</c:v>
                </c:pt>
                <c:pt idx="690">
                  <c:v>216.566</c:v>
                </c:pt>
                <c:pt idx="691">
                  <c:v>216.20249999999999</c:v>
                </c:pt>
                <c:pt idx="692">
                  <c:v>215.86369999999999</c:v>
                </c:pt>
                <c:pt idx="693">
                  <c:v>215.53290000000001</c:v>
                </c:pt>
                <c:pt idx="694">
                  <c:v>215.18799999999999</c:v>
                </c:pt>
                <c:pt idx="695">
                  <c:v>214.80099999999999</c:v>
                </c:pt>
                <c:pt idx="696">
                  <c:v>214.31890000000001</c:v>
                </c:pt>
                <c:pt idx="697">
                  <c:v>213.68279999999999</c:v>
                </c:pt>
                <c:pt idx="698">
                  <c:v>212.85130000000001</c:v>
                </c:pt>
                <c:pt idx="699">
                  <c:v>211.8544</c:v>
                </c:pt>
                <c:pt idx="700">
                  <c:v>210.74</c:v>
                </c:pt>
                <c:pt idx="701">
                  <c:v>209.5428</c:v>
                </c:pt>
                <c:pt idx="702">
                  <c:v>208.2449</c:v>
                </c:pt>
                <c:pt idx="703">
                  <c:v>206.81569999999999</c:v>
                </c:pt>
                <c:pt idx="704">
                  <c:v>205.23779999999999</c:v>
                </c:pt>
                <c:pt idx="705">
                  <c:v>203.5489</c:v>
                </c:pt>
                <c:pt idx="706">
                  <c:v>201.8004</c:v>
                </c:pt>
                <c:pt idx="707">
                  <c:v>200.04640000000001</c:v>
                </c:pt>
                <c:pt idx="708">
                  <c:v>198.35290000000001</c:v>
                </c:pt>
                <c:pt idx="709">
                  <c:v>196.7886</c:v>
                </c:pt>
                <c:pt idx="710">
                  <c:v>195.39680000000001</c:v>
                </c:pt>
                <c:pt idx="711">
                  <c:v>194.1191</c:v>
                </c:pt>
                <c:pt idx="712">
                  <c:v>192.87110000000001</c:v>
                </c:pt>
                <c:pt idx="713">
                  <c:v>191.58699999999999</c:v>
                </c:pt>
                <c:pt idx="714">
                  <c:v>190.273</c:v>
                </c:pt>
                <c:pt idx="715">
                  <c:v>188.95349999999999</c:v>
                </c:pt>
                <c:pt idx="716">
                  <c:v>187.64660000000001</c:v>
                </c:pt>
                <c:pt idx="717">
                  <c:v>186.3451</c:v>
                </c:pt>
                <c:pt idx="718">
                  <c:v>185.03569999999999</c:v>
                </c:pt>
                <c:pt idx="719">
                  <c:v>183.71799999999999</c:v>
                </c:pt>
                <c:pt idx="720">
                  <c:v>182.44329999999999</c:v>
                </c:pt>
                <c:pt idx="721">
                  <c:v>181.27590000000001</c:v>
                </c:pt>
                <c:pt idx="722">
                  <c:v>180.25919999999999</c:v>
                </c:pt>
                <c:pt idx="723">
                  <c:v>179.35210000000001</c:v>
                </c:pt>
                <c:pt idx="724">
                  <c:v>178.4923</c:v>
                </c:pt>
                <c:pt idx="725">
                  <c:v>177.6165</c:v>
                </c:pt>
                <c:pt idx="726">
                  <c:v>176.6566</c:v>
                </c:pt>
                <c:pt idx="727">
                  <c:v>175.54339999999999</c:v>
                </c:pt>
                <c:pt idx="728">
                  <c:v>174.24529999999999</c:v>
                </c:pt>
                <c:pt idx="729">
                  <c:v>172.88210000000001</c:v>
                </c:pt>
                <c:pt idx="730">
                  <c:v>171.61150000000001</c:v>
                </c:pt>
                <c:pt idx="731">
                  <c:v>170.5626</c:v>
                </c:pt>
                <c:pt idx="732">
                  <c:v>169.75120000000001</c:v>
                </c:pt>
                <c:pt idx="733">
                  <c:v>169.16499999999999</c:v>
                </c:pt>
                <c:pt idx="734">
                  <c:v>168.7783</c:v>
                </c:pt>
                <c:pt idx="735">
                  <c:v>168.51480000000001</c:v>
                </c:pt>
                <c:pt idx="736">
                  <c:v>168.28469999999999</c:v>
                </c:pt>
                <c:pt idx="737">
                  <c:v>168.01689999999999</c:v>
                </c:pt>
                <c:pt idx="738">
                  <c:v>167.7131</c:v>
                </c:pt>
                <c:pt idx="739">
                  <c:v>167.39320000000001</c:v>
                </c:pt>
                <c:pt idx="740">
                  <c:v>167.07239999999999</c:v>
                </c:pt>
                <c:pt idx="741">
                  <c:v>166.7474</c:v>
                </c:pt>
                <c:pt idx="742">
                  <c:v>166.41</c:v>
                </c:pt>
                <c:pt idx="743">
                  <c:v>166.05449999999999</c:v>
                </c:pt>
                <c:pt idx="744">
                  <c:v>165.68620000000001</c:v>
                </c:pt>
                <c:pt idx="745">
                  <c:v>165.3126</c:v>
                </c:pt>
                <c:pt idx="746">
                  <c:v>164.94059999999999</c:v>
                </c:pt>
                <c:pt idx="747">
                  <c:v>164.57390000000001</c:v>
                </c:pt>
                <c:pt idx="748">
                  <c:v>164.21510000000001</c:v>
                </c:pt>
                <c:pt idx="749">
                  <c:v>163.86779999999999</c:v>
                </c:pt>
                <c:pt idx="750">
                  <c:v>163.53790000000001</c:v>
                </c:pt>
                <c:pt idx="751">
                  <c:v>163.23230000000001</c:v>
                </c:pt>
                <c:pt idx="752">
                  <c:v>162.95679999999999</c:v>
                </c:pt>
                <c:pt idx="753">
                  <c:v>162.71279999999999</c:v>
                </c:pt>
                <c:pt idx="754">
                  <c:v>162.50069999999999</c:v>
                </c:pt>
                <c:pt idx="755">
                  <c:v>162.31909999999999</c:v>
                </c:pt>
                <c:pt idx="756">
                  <c:v>162.1591</c:v>
                </c:pt>
                <c:pt idx="757">
                  <c:v>162.01009999999999</c:v>
                </c:pt>
                <c:pt idx="758">
                  <c:v>161.8519</c:v>
                </c:pt>
                <c:pt idx="759">
                  <c:v>161.6275</c:v>
                </c:pt>
                <c:pt idx="760">
                  <c:v>161.27080000000001</c:v>
                </c:pt>
                <c:pt idx="761">
                  <c:v>160.7346</c:v>
                </c:pt>
                <c:pt idx="762">
                  <c:v>160.04750000000001</c:v>
                </c:pt>
                <c:pt idx="763">
                  <c:v>159.25739999999999</c:v>
                </c:pt>
                <c:pt idx="764">
                  <c:v>158.42420000000001</c:v>
                </c:pt>
                <c:pt idx="765">
                  <c:v>157.65610000000001</c:v>
                </c:pt>
                <c:pt idx="766">
                  <c:v>157.0736</c:v>
                </c:pt>
                <c:pt idx="767">
                  <c:v>156.75149999999999</c:v>
                </c:pt>
                <c:pt idx="768">
                  <c:v>156.58250000000001</c:v>
                </c:pt>
                <c:pt idx="769">
                  <c:v>156.41390000000001</c:v>
                </c:pt>
                <c:pt idx="770">
                  <c:v>156.16720000000001</c:v>
                </c:pt>
                <c:pt idx="771">
                  <c:v>156.06190000000001</c:v>
                </c:pt>
                <c:pt idx="772">
                  <c:v>156.39160000000001</c:v>
                </c:pt>
                <c:pt idx="773">
                  <c:v>157.2072</c:v>
                </c:pt>
                <c:pt idx="774">
                  <c:v>157.58770000000001</c:v>
                </c:pt>
                <c:pt idx="775">
                  <c:v>156.36940000000001</c:v>
                </c:pt>
                <c:pt idx="776">
                  <c:v>152.73560000000001</c:v>
                </c:pt>
                <c:pt idx="777">
                  <c:v>147.25960000000001</c:v>
                </c:pt>
                <c:pt idx="778">
                  <c:v>140.86189999999999</c:v>
                </c:pt>
                <c:pt idx="779">
                  <c:v>134.46350000000001</c:v>
                </c:pt>
                <c:pt idx="780">
                  <c:v>128.98679999999999</c:v>
                </c:pt>
                <c:pt idx="781">
                  <c:v>125.3545</c:v>
                </c:pt>
                <c:pt idx="782">
                  <c:v>124.14239999999999</c:v>
                </c:pt>
                <c:pt idx="783">
                  <c:v>124.5367</c:v>
                </c:pt>
                <c:pt idx="784">
                  <c:v>125.3767</c:v>
                </c:pt>
                <c:pt idx="785">
                  <c:v>125.73990000000001</c:v>
                </c:pt>
                <c:pt idx="786">
                  <c:v>125.6574</c:v>
                </c:pt>
                <c:pt idx="787">
                  <c:v>125.39879999999999</c:v>
                </c:pt>
                <c:pt idx="788">
                  <c:v>125.17489999999999</c:v>
                </c:pt>
                <c:pt idx="789">
                  <c:v>124.96210000000001</c:v>
                </c:pt>
                <c:pt idx="790">
                  <c:v>124.67789999999999</c:v>
                </c:pt>
                <c:pt idx="791">
                  <c:v>124.2647</c:v>
                </c:pt>
                <c:pt idx="792">
                  <c:v>123.7623</c:v>
                </c:pt>
                <c:pt idx="793">
                  <c:v>123.2353</c:v>
                </c:pt>
                <c:pt idx="794">
                  <c:v>122.7347</c:v>
                </c:pt>
                <c:pt idx="795">
                  <c:v>122.2577</c:v>
                </c:pt>
                <c:pt idx="796">
                  <c:v>121.7876</c:v>
                </c:pt>
                <c:pt idx="797">
                  <c:v>121.31100000000001</c:v>
                </c:pt>
                <c:pt idx="798">
                  <c:v>120.8261</c:v>
                </c:pt>
                <c:pt idx="799">
                  <c:v>120.3339</c:v>
                </c:pt>
                <c:pt idx="800">
                  <c:v>119.83759999999999</c:v>
                </c:pt>
                <c:pt idx="801">
                  <c:v>119.3484</c:v>
                </c:pt>
                <c:pt idx="802">
                  <c:v>118.8793</c:v>
                </c:pt>
                <c:pt idx="803">
                  <c:v>118.43259999999999</c:v>
                </c:pt>
                <c:pt idx="804">
                  <c:v>117.96550000000001</c:v>
                </c:pt>
                <c:pt idx="805">
                  <c:v>117.4243</c:v>
                </c:pt>
                <c:pt idx="806">
                  <c:v>116.7702</c:v>
                </c:pt>
                <c:pt idx="807">
                  <c:v>116.024</c:v>
                </c:pt>
                <c:pt idx="808">
                  <c:v>115.2217</c:v>
                </c:pt>
                <c:pt idx="809">
                  <c:v>114.4029</c:v>
                </c:pt>
                <c:pt idx="810">
                  <c:v>113.62179999999999</c:v>
                </c:pt>
                <c:pt idx="811">
                  <c:v>112.9366</c:v>
                </c:pt>
                <c:pt idx="812">
                  <c:v>112.3817</c:v>
                </c:pt>
                <c:pt idx="813">
                  <c:v>111.89619999999999</c:v>
                </c:pt>
                <c:pt idx="814">
                  <c:v>111.39570000000001</c:v>
                </c:pt>
                <c:pt idx="815">
                  <c:v>110.8096</c:v>
                </c:pt>
                <c:pt idx="816">
                  <c:v>110.1228</c:v>
                </c:pt>
                <c:pt idx="817">
                  <c:v>109.3342</c:v>
                </c:pt>
                <c:pt idx="818">
                  <c:v>108.4547</c:v>
                </c:pt>
                <c:pt idx="819">
                  <c:v>107.542</c:v>
                </c:pt>
                <c:pt idx="820">
                  <c:v>106.6656</c:v>
                </c:pt>
                <c:pt idx="821">
                  <c:v>105.8817</c:v>
                </c:pt>
                <c:pt idx="822">
                  <c:v>105.1931</c:v>
                </c:pt>
                <c:pt idx="823">
                  <c:v>104.58920000000001</c:v>
                </c:pt>
                <c:pt idx="824">
                  <c:v>104.0552</c:v>
                </c:pt>
                <c:pt idx="825">
                  <c:v>103.5594</c:v>
                </c:pt>
                <c:pt idx="826">
                  <c:v>103.06619999999999</c:v>
                </c:pt>
                <c:pt idx="827">
                  <c:v>102.5513</c:v>
                </c:pt>
                <c:pt idx="828">
                  <c:v>102.0367</c:v>
                </c:pt>
                <c:pt idx="829">
                  <c:v>101.5557</c:v>
                </c:pt>
                <c:pt idx="830">
                  <c:v>101.13500000000001</c:v>
                </c:pt>
                <c:pt idx="831">
                  <c:v>100.7749</c:v>
                </c:pt>
                <c:pt idx="832">
                  <c:v>100.4689</c:v>
                </c:pt>
                <c:pt idx="833">
                  <c:v>100.208</c:v>
                </c:pt>
                <c:pt idx="834">
                  <c:v>99.974500000000006</c:v>
                </c:pt>
                <c:pt idx="835">
                  <c:v>99.748099999999994</c:v>
                </c:pt>
                <c:pt idx="836">
                  <c:v>99.512799999999999</c:v>
                </c:pt>
                <c:pt idx="837">
                  <c:v>99.270499999999998</c:v>
                </c:pt>
                <c:pt idx="838">
                  <c:v>99.027299999999997</c:v>
                </c:pt>
                <c:pt idx="839">
                  <c:v>98.787499999999994</c:v>
                </c:pt>
                <c:pt idx="840">
                  <c:v>98.5488</c:v>
                </c:pt>
                <c:pt idx="841">
                  <c:v>98.306799999999996</c:v>
                </c:pt>
                <c:pt idx="842">
                  <c:v>98.059200000000004</c:v>
                </c:pt>
                <c:pt idx="843">
                  <c:v>97.811099999999996</c:v>
                </c:pt>
                <c:pt idx="844">
                  <c:v>97.569500000000005</c:v>
                </c:pt>
                <c:pt idx="845">
                  <c:v>97.336200000000005</c:v>
                </c:pt>
                <c:pt idx="846">
                  <c:v>97.092799999999997</c:v>
                </c:pt>
                <c:pt idx="847">
                  <c:v>96.815399999999997</c:v>
                </c:pt>
                <c:pt idx="848">
                  <c:v>96.486599999999996</c:v>
                </c:pt>
                <c:pt idx="849">
                  <c:v>96.114199999999997</c:v>
                </c:pt>
                <c:pt idx="850">
                  <c:v>95.7119</c:v>
                </c:pt>
                <c:pt idx="851">
                  <c:v>95.286100000000005</c:v>
                </c:pt>
                <c:pt idx="852">
                  <c:v>94.812600000000003</c:v>
                </c:pt>
                <c:pt idx="853">
                  <c:v>94.259699999999995</c:v>
                </c:pt>
                <c:pt idx="854">
                  <c:v>93.606399999999994</c:v>
                </c:pt>
                <c:pt idx="855">
                  <c:v>92.873599999999996</c:v>
                </c:pt>
                <c:pt idx="856">
                  <c:v>92.093100000000007</c:v>
                </c:pt>
                <c:pt idx="857">
                  <c:v>91.302400000000006</c:v>
                </c:pt>
                <c:pt idx="858">
                  <c:v>90.561000000000007</c:v>
                </c:pt>
                <c:pt idx="859">
                  <c:v>89.934399999999997</c:v>
                </c:pt>
                <c:pt idx="860">
                  <c:v>89.467799999999997</c:v>
                </c:pt>
                <c:pt idx="861">
                  <c:v>89.126499999999993</c:v>
                </c:pt>
                <c:pt idx="862">
                  <c:v>88.855900000000005</c:v>
                </c:pt>
                <c:pt idx="863">
                  <c:v>88.609300000000005</c:v>
                </c:pt>
                <c:pt idx="864">
                  <c:v>88.371899999999997</c:v>
                </c:pt>
                <c:pt idx="865">
                  <c:v>88.137100000000004</c:v>
                </c:pt>
                <c:pt idx="866">
                  <c:v>87.899500000000003</c:v>
                </c:pt>
                <c:pt idx="867">
                  <c:v>87.659400000000005</c:v>
                </c:pt>
                <c:pt idx="868">
                  <c:v>87.418199999999999</c:v>
                </c:pt>
                <c:pt idx="869">
                  <c:v>87.177400000000006</c:v>
                </c:pt>
                <c:pt idx="870">
                  <c:v>86.937799999999996</c:v>
                </c:pt>
                <c:pt idx="871">
                  <c:v>86.700100000000006</c:v>
                </c:pt>
                <c:pt idx="872">
                  <c:v>86.465000000000003</c:v>
                </c:pt>
                <c:pt idx="873">
                  <c:v>86.233500000000006</c:v>
                </c:pt>
                <c:pt idx="874">
                  <c:v>86.006600000000006</c:v>
                </c:pt>
                <c:pt idx="875">
                  <c:v>85.784499999999994</c:v>
                </c:pt>
                <c:pt idx="876">
                  <c:v>85.563400000000001</c:v>
                </c:pt>
                <c:pt idx="877">
                  <c:v>85.338399999999993</c:v>
                </c:pt>
                <c:pt idx="878">
                  <c:v>85.105999999999995</c:v>
                </c:pt>
                <c:pt idx="879">
                  <c:v>84.867400000000004</c:v>
                </c:pt>
                <c:pt idx="880">
                  <c:v>84.625100000000003</c:v>
                </c:pt>
                <c:pt idx="881">
                  <c:v>84.380099999999999</c:v>
                </c:pt>
                <c:pt idx="882">
                  <c:v>84.128900000000002</c:v>
                </c:pt>
                <c:pt idx="883">
                  <c:v>83.866399999999999</c:v>
                </c:pt>
                <c:pt idx="884">
                  <c:v>83.591399999999993</c:v>
                </c:pt>
                <c:pt idx="885">
                  <c:v>83.316500000000005</c:v>
                </c:pt>
                <c:pt idx="886">
                  <c:v>83.058199999999999</c:v>
                </c:pt>
                <c:pt idx="887">
                  <c:v>82.83</c:v>
                </c:pt>
                <c:pt idx="888">
                  <c:v>82.634900000000002</c:v>
                </c:pt>
                <c:pt idx="889">
                  <c:v>82.473299999999995</c:v>
                </c:pt>
                <c:pt idx="890">
                  <c:v>82.348100000000002</c:v>
                </c:pt>
                <c:pt idx="891">
                  <c:v>82.272800000000004</c:v>
                </c:pt>
                <c:pt idx="892">
                  <c:v>82.263400000000004</c:v>
                </c:pt>
                <c:pt idx="893">
                  <c:v>82.313500000000005</c:v>
                </c:pt>
                <c:pt idx="894">
                  <c:v>82.3279</c:v>
                </c:pt>
                <c:pt idx="895">
                  <c:v>82.188999999999993</c:v>
                </c:pt>
                <c:pt idx="896">
                  <c:v>81.818399999999997</c:v>
                </c:pt>
                <c:pt idx="897">
                  <c:v>81.294600000000003</c:v>
                </c:pt>
                <c:pt idx="898">
                  <c:v>80.735399999999998</c:v>
                </c:pt>
                <c:pt idx="899">
                  <c:v>80.231999999999999</c:v>
                </c:pt>
                <c:pt idx="900">
                  <c:v>79.768299999999996</c:v>
                </c:pt>
                <c:pt idx="901">
                  <c:v>79.302000000000007</c:v>
                </c:pt>
                <c:pt idx="902">
                  <c:v>78.800600000000003</c:v>
                </c:pt>
                <c:pt idx="903">
                  <c:v>78.272800000000004</c:v>
                </c:pt>
                <c:pt idx="904">
                  <c:v>77.737300000000005</c:v>
                </c:pt>
                <c:pt idx="905">
                  <c:v>77.209199999999996</c:v>
                </c:pt>
                <c:pt idx="906">
                  <c:v>76.688699999999997</c:v>
                </c:pt>
                <c:pt idx="907">
                  <c:v>76.1721</c:v>
                </c:pt>
                <c:pt idx="908">
                  <c:v>75.656400000000005</c:v>
                </c:pt>
                <c:pt idx="909">
                  <c:v>75.140500000000003</c:v>
                </c:pt>
                <c:pt idx="910">
                  <c:v>74.624300000000005</c:v>
                </c:pt>
                <c:pt idx="911">
                  <c:v>74.107500000000002</c:v>
                </c:pt>
                <c:pt idx="912">
                  <c:v>73.591099999999997</c:v>
                </c:pt>
                <c:pt idx="913">
                  <c:v>73.076400000000007</c:v>
                </c:pt>
                <c:pt idx="914">
                  <c:v>72.564099999999996</c:v>
                </c:pt>
                <c:pt idx="915">
                  <c:v>72.053100000000001</c:v>
                </c:pt>
                <c:pt idx="916">
                  <c:v>71.541499999999999</c:v>
                </c:pt>
                <c:pt idx="917">
                  <c:v>71.028499999999994</c:v>
                </c:pt>
                <c:pt idx="918">
                  <c:v>70.515799999999999</c:v>
                </c:pt>
                <c:pt idx="919">
                  <c:v>70.006200000000007</c:v>
                </c:pt>
                <c:pt idx="920">
                  <c:v>69.501300000000001</c:v>
                </c:pt>
                <c:pt idx="921">
                  <c:v>68.998900000000006</c:v>
                </c:pt>
                <c:pt idx="922">
                  <c:v>68.495999999999995</c:v>
                </c:pt>
                <c:pt idx="923">
                  <c:v>67.990600000000001</c:v>
                </c:pt>
                <c:pt idx="924">
                  <c:v>67.485699999999994</c:v>
                </c:pt>
                <c:pt idx="925">
                  <c:v>66.985299999999995</c:v>
                </c:pt>
                <c:pt idx="926">
                  <c:v>66.492099999999994</c:v>
                </c:pt>
                <c:pt idx="927">
                  <c:v>66.002799999999993</c:v>
                </c:pt>
                <c:pt idx="928">
                  <c:v>65.513000000000005</c:v>
                </c:pt>
                <c:pt idx="929">
                  <c:v>65.019800000000004</c:v>
                </c:pt>
                <c:pt idx="930">
                  <c:v>64.527000000000001</c:v>
                </c:pt>
                <c:pt idx="931">
                  <c:v>64.040300000000002</c:v>
                </c:pt>
                <c:pt idx="932">
                  <c:v>63.563299999999998</c:v>
                </c:pt>
                <c:pt idx="933">
                  <c:v>63.091500000000003</c:v>
                </c:pt>
                <c:pt idx="934">
                  <c:v>62.618000000000002</c:v>
                </c:pt>
                <c:pt idx="935">
                  <c:v>62.1389</c:v>
                </c:pt>
                <c:pt idx="936">
                  <c:v>61.6614</c:v>
                </c:pt>
                <c:pt idx="937">
                  <c:v>61.1952</c:v>
                </c:pt>
                <c:pt idx="938">
                  <c:v>60.746699999999997</c:v>
                </c:pt>
                <c:pt idx="939">
                  <c:v>60.308</c:v>
                </c:pt>
                <c:pt idx="940">
                  <c:v>59.8673</c:v>
                </c:pt>
                <c:pt idx="941">
                  <c:v>59.4178</c:v>
                </c:pt>
                <c:pt idx="942">
                  <c:v>58.970100000000002</c:v>
                </c:pt>
                <c:pt idx="943">
                  <c:v>58.539499999999997</c:v>
                </c:pt>
                <c:pt idx="944">
                  <c:v>58.135800000000003</c:v>
                </c:pt>
                <c:pt idx="945">
                  <c:v>57.746899999999997</c:v>
                </c:pt>
                <c:pt idx="946">
                  <c:v>57.3553</c:v>
                </c:pt>
                <c:pt idx="947">
                  <c:v>56.950299999999999</c:v>
                </c:pt>
                <c:pt idx="948">
                  <c:v>56.548000000000002</c:v>
                </c:pt>
                <c:pt idx="949">
                  <c:v>56.171199999999999</c:v>
                </c:pt>
                <c:pt idx="950">
                  <c:v>55.835000000000001</c:v>
                </c:pt>
                <c:pt idx="951">
                  <c:v>55.5229</c:v>
                </c:pt>
                <c:pt idx="952">
                  <c:v>55.2104</c:v>
                </c:pt>
                <c:pt idx="953">
                  <c:v>54.881399999999999</c:v>
                </c:pt>
                <c:pt idx="954">
                  <c:v>54.552700000000002</c:v>
                </c:pt>
                <c:pt idx="955">
                  <c:v>54.249699999999997</c:v>
                </c:pt>
                <c:pt idx="956">
                  <c:v>53.99</c:v>
                </c:pt>
                <c:pt idx="957">
                  <c:v>53.761000000000003</c:v>
                </c:pt>
                <c:pt idx="958">
                  <c:v>53.5426</c:v>
                </c:pt>
                <c:pt idx="959">
                  <c:v>53.317900000000002</c:v>
                </c:pt>
                <c:pt idx="960">
                  <c:v>53.082700000000003</c:v>
                </c:pt>
                <c:pt idx="961">
                  <c:v>52.835900000000002</c:v>
                </c:pt>
                <c:pt idx="962">
                  <c:v>52.576099999999997</c:v>
                </c:pt>
                <c:pt idx="963">
                  <c:v>52.299700000000001</c:v>
                </c:pt>
                <c:pt idx="964">
                  <c:v>52.002600000000001</c:v>
                </c:pt>
                <c:pt idx="965">
                  <c:v>51.688899999999997</c:v>
                </c:pt>
                <c:pt idx="966">
                  <c:v>51.396000000000001</c:v>
                </c:pt>
                <c:pt idx="967">
                  <c:v>51.169600000000003</c:v>
                </c:pt>
                <c:pt idx="968">
                  <c:v>51.039499999999997</c:v>
                </c:pt>
                <c:pt idx="969">
                  <c:v>50.972299999999997</c:v>
                </c:pt>
                <c:pt idx="970">
                  <c:v>50.918900000000001</c:v>
                </c:pt>
                <c:pt idx="971">
                  <c:v>50.842100000000002</c:v>
                </c:pt>
                <c:pt idx="972">
                  <c:v>50.7515</c:v>
                </c:pt>
                <c:pt idx="973">
                  <c:v>50.668300000000002</c:v>
                </c:pt>
                <c:pt idx="974">
                  <c:v>50.608199999999997</c:v>
                </c:pt>
                <c:pt idx="975">
                  <c:v>50.563600000000001</c:v>
                </c:pt>
                <c:pt idx="976">
                  <c:v>50.521299999999997</c:v>
                </c:pt>
                <c:pt idx="977">
                  <c:v>50.471600000000002</c:v>
                </c:pt>
                <c:pt idx="978">
                  <c:v>50.419600000000003</c:v>
                </c:pt>
                <c:pt idx="979">
                  <c:v>50.373899999999999</c:v>
                </c:pt>
                <c:pt idx="980">
                  <c:v>50.340600000000002</c:v>
                </c:pt>
                <c:pt idx="981">
                  <c:v>50.315600000000003</c:v>
                </c:pt>
                <c:pt idx="982">
                  <c:v>50.292000000000002</c:v>
                </c:pt>
                <c:pt idx="983">
                  <c:v>50.264699999999998</c:v>
                </c:pt>
                <c:pt idx="984">
                  <c:v>50.2361</c:v>
                </c:pt>
                <c:pt idx="985">
                  <c:v>50.210099999999997</c:v>
                </c:pt>
                <c:pt idx="986">
                  <c:v>50.189599999999999</c:v>
                </c:pt>
                <c:pt idx="987">
                  <c:v>50.172899999999998</c:v>
                </c:pt>
                <c:pt idx="988">
                  <c:v>50.156999999999996</c:v>
                </c:pt>
                <c:pt idx="989">
                  <c:v>50.139600000000002</c:v>
                </c:pt>
                <c:pt idx="990">
                  <c:v>50.121499999999997</c:v>
                </c:pt>
                <c:pt idx="991">
                  <c:v>50.1038</c:v>
                </c:pt>
                <c:pt idx="992">
                  <c:v>50.087499999999999</c:v>
                </c:pt>
                <c:pt idx="993">
                  <c:v>50.071399999999997</c:v>
                </c:pt>
                <c:pt idx="994">
                  <c:v>50.054200000000002</c:v>
                </c:pt>
                <c:pt idx="995">
                  <c:v>50.0351</c:v>
                </c:pt>
                <c:pt idx="996">
                  <c:v>50.017400000000002</c:v>
                </c:pt>
                <c:pt idx="997">
                  <c:v>50.004899999999999</c:v>
                </c:pt>
                <c:pt idx="998">
                  <c:v>50.0002</c:v>
                </c:pt>
                <c:pt idx="999">
                  <c:v>50.000100000000003</c:v>
                </c:pt>
                <c:pt idx="1000">
                  <c:v>50</c:v>
                </c:pt>
                <c:pt idx="1001">
                  <c:v>49.9968</c:v>
                </c:pt>
                <c:pt idx="1002">
                  <c:v>49.993600000000001</c:v>
                </c:pt>
                <c:pt idx="1003">
                  <c:v>49.995100000000001</c:v>
                </c:pt>
                <c:pt idx="1004">
                  <c:v>50.0045</c:v>
                </c:pt>
                <c:pt idx="1005">
                  <c:v>50.019300000000001</c:v>
                </c:pt>
                <c:pt idx="1006">
                  <c:v>50.035400000000003</c:v>
                </c:pt>
                <c:pt idx="1007">
                  <c:v>50.049700000000001</c:v>
                </c:pt>
                <c:pt idx="1008">
                  <c:v>50.062800000000003</c:v>
                </c:pt>
                <c:pt idx="1009">
                  <c:v>50.0762</c:v>
                </c:pt>
                <c:pt idx="1010">
                  <c:v>50.091000000000001</c:v>
                </c:pt>
                <c:pt idx="1011">
                  <c:v>50.106400000000001</c:v>
                </c:pt>
                <c:pt idx="1012">
                  <c:v>50.121000000000002</c:v>
                </c:pt>
                <c:pt idx="1013">
                  <c:v>50.134399999999999</c:v>
                </c:pt>
                <c:pt idx="1014">
                  <c:v>50.148400000000002</c:v>
                </c:pt>
                <c:pt idx="1015">
                  <c:v>50.165900000000001</c:v>
                </c:pt>
                <c:pt idx="1016">
                  <c:v>50.188299999999998</c:v>
                </c:pt>
                <c:pt idx="1017">
                  <c:v>50.213099999999997</c:v>
                </c:pt>
                <c:pt idx="1018">
                  <c:v>50.236400000000003</c:v>
                </c:pt>
                <c:pt idx="1019">
                  <c:v>50.256300000000003</c:v>
                </c:pt>
                <c:pt idx="1020">
                  <c:v>50.277500000000003</c:v>
                </c:pt>
                <c:pt idx="1021">
                  <c:v>50.306899999999999</c:v>
                </c:pt>
                <c:pt idx="1022">
                  <c:v>50.348500000000001</c:v>
                </c:pt>
                <c:pt idx="1023">
                  <c:v>50.396299999999997</c:v>
                </c:pt>
                <c:pt idx="1024">
                  <c:v>50.441699999999997</c:v>
                </c:pt>
                <c:pt idx="1025">
                  <c:v>50.479900000000001</c:v>
                </c:pt>
                <c:pt idx="1026">
                  <c:v>50.520299999999999</c:v>
                </c:pt>
                <c:pt idx="1027">
                  <c:v>50.576099999999997</c:v>
                </c:pt>
                <c:pt idx="1028">
                  <c:v>50.654899999999998</c:v>
                </c:pt>
                <c:pt idx="1029">
                  <c:v>50.741399999999999</c:v>
                </c:pt>
                <c:pt idx="1030">
                  <c:v>50.814500000000002</c:v>
                </c:pt>
                <c:pt idx="1031">
                  <c:v>50.864699999999999</c:v>
                </c:pt>
                <c:pt idx="1032">
                  <c:v>50.9283</c:v>
                </c:pt>
                <c:pt idx="1033">
                  <c:v>51.052900000000001</c:v>
                </c:pt>
                <c:pt idx="1034">
                  <c:v>51.270800000000001</c:v>
                </c:pt>
                <c:pt idx="1035">
                  <c:v>51.553100000000001</c:v>
                </c:pt>
                <c:pt idx="1036">
                  <c:v>51.8553</c:v>
                </c:pt>
                <c:pt idx="1037">
                  <c:v>52.141399999999997</c:v>
                </c:pt>
                <c:pt idx="1038">
                  <c:v>52.407499999999999</c:v>
                </c:pt>
                <c:pt idx="1039">
                  <c:v>52.658200000000001</c:v>
                </c:pt>
                <c:pt idx="1040">
                  <c:v>52.897300000000001</c:v>
                </c:pt>
                <c:pt idx="1041">
                  <c:v>53.125799999999998</c:v>
                </c:pt>
                <c:pt idx="1042">
                  <c:v>53.344200000000001</c:v>
                </c:pt>
                <c:pt idx="1043">
                  <c:v>53.555999999999997</c:v>
                </c:pt>
                <c:pt idx="1044">
                  <c:v>53.778100000000002</c:v>
                </c:pt>
                <c:pt idx="1045">
                  <c:v>54.030500000000004</c:v>
                </c:pt>
                <c:pt idx="1046">
                  <c:v>54.325800000000001</c:v>
                </c:pt>
                <c:pt idx="1047">
                  <c:v>54.6464</c:v>
                </c:pt>
                <c:pt idx="1048">
                  <c:v>54.967300000000002</c:v>
                </c:pt>
                <c:pt idx="1049">
                  <c:v>55.271799999999999</c:v>
                </c:pt>
                <c:pt idx="1050">
                  <c:v>55.575899999999997</c:v>
                </c:pt>
                <c:pt idx="1051">
                  <c:v>55.9041</c:v>
                </c:pt>
                <c:pt idx="1052">
                  <c:v>56.272799999999997</c:v>
                </c:pt>
                <c:pt idx="1053">
                  <c:v>56.667099999999998</c:v>
                </c:pt>
                <c:pt idx="1054">
                  <c:v>57.063899999999997</c:v>
                </c:pt>
                <c:pt idx="1055">
                  <c:v>57.447200000000002</c:v>
                </c:pt>
                <c:pt idx="1056">
                  <c:v>57.827800000000003</c:v>
                </c:pt>
                <c:pt idx="1057">
                  <c:v>58.223599999999998</c:v>
                </c:pt>
                <c:pt idx="1058">
                  <c:v>58.646700000000003</c:v>
                </c:pt>
                <c:pt idx="1059">
                  <c:v>59.0871</c:v>
                </c:pt>
                <c:pt idx="1060">
                  <c:v>59.529400000000003</c:v>
                </c:pt>
                <c:pt idx="1061">
                  <c:v>59.962600000000002</c:v>
                </c:pt>
                <c:pt idx="1062">
                  <c:v>60.393900000000002</c:v>
                </c:pt>
                <c:pt idx="1063">
                  <c:v>60.835099999999997</c:v>
                </c:pt>
                <c:pt idx="1064">
                  <c:v>61.294400000000003</c:v>
                </c:pt>
                <c:pt idx="1065">
                  <c:v>61.765300000000003</c:v>
                </c:pt>
                <c:pt idx="1066">
                  <c:v>62.2378</c:v>
                </c:pt>
                <c:pt idx="1067">
                  <c:v>62.704500000000003</c:v>
                </c:pt>
                <c:pt idx="1068">
                  <c:v>63.169600000000003</c:v>
                </c:pt>
                <c:pt idx="1069">
                  <c:v>63.64</c:v>
                </c:pt>
                <c:pt idx="1070">
                  <c:v>64.120500000000007</c:v>
                </c:pt>
                <c:pt idx="1071">
                  <c:v>64.607399999999998</c:v>
                </c:pt>
                <c:pt idx="1072">
                  <c:v>65.094800000000006</c:v>
                </c:pt>
                <c:pt idx="1073">
                  <c:v>65.578599999999994</c:v>
                </c:pt>
                <c:pt idx="1074">
                  <c:v>66.061800000000005</c:v>
                </c:pt>
                <c:pt idx="1075">
                  <c:v>66.549199999999999</c:v>
                </c:pt>
                <c:pt idx="1076">
                  <c:v>67.044200000000004</c:v>
                </c:pt>
                <c:pt idx="1077">
                  <c:v>67.543800000000005</c:v>
                </c:pt>
                <c:pt idx="1078">
                  <c:v>68.043999999999997</c:v>
                </c:pt>
                <c:pt idx="1079">
                  <c:v>68.541600000000003</c:v>
                </c:pt>
                <c:pt idx="1080">
                  <c:v>69.038600000000002</c:v>
                </c:pt>
                <c:pt idx="1081">
                  <c:v>69.538399999999996</c:v>
                </c:pt>
                <c:pt idx="1082">
                  <c:v>70.043099999999995</c:v>
                </c:pt>
                <c:pt idx="1083">
                  <c:v>70.551000000000002</c:v>
                </c:pt>
                <c:pt idx="1084">
                  <c:v>71.059600000000003</c:v>
                </c:pt>
                <c:pt idx="1085">
                  <c:v>71.566699999999997</c:v>
                </c:pt>
                <c:pt idx="1086">
                  <c:v>72.073099999999997</c:v>
                </c:pt>
                <c:pt idx="1087">
                  <c:v>72.580399999999997</c:v>
                </c:pt>
                <c:pt idx="1088">
                  <c:v>73.089699999999993</c:v>
                </c:pt>
                <c:pt idx="1089">
                  <c:v>73.601500000000001</c:v>
                </c:pt>
                <c:pt idx="1090">
                  <c:v>74.115799999999993</c:v>
                </c:pt>
                <c:pt idx="1091">
                  <c:v>74.632000000000005</c:v>
                </c:pt>
                <c:pt idx="1092">
                  <c:v>75.145600000000002</c:v>
                </c:pt>
                <c:pt idx="1093">
                  <c:v>75.651300000000006</c:v>
                </c:pt>
                <c:pt idx="1094">
                  <c:v>76.148799999999994</c:v>
                </c:pt>
                <c:pt idx="1095">
                  <c:v>76.658299999999997</c:v>
                </c:pt>
                <c:pt idx="1096">
                  <c:v>77.205399999999997</c:v>
                </c:pt>
                <c:pt idx="1097">
                  <c:v>77.794499999999999</c:v>
                </c:pt>
                <c:pt idx="1098">
                  <c:v>78.3459</c:v>
                </c:pt>
                <c:pt idx="1099">
                  <c:v>78.759200000000007</c:v>
                </c:pt>
                <c:pt idx="1100">
                  <c:v>78.971699999999998</c:v>
                </c:pt>
                <c:pt idx="1101">
                  <c:v>79.072299999999998</c:v>
                </c:pt>
                <c:pt idx="1102">
                  <c:v>79.1875</c:v>
                </c:pt>
                <c:pt idx="1103">
                  <c:v>79.412700000000001</c:v>
                </c:pt>
                <c:pt idx="1104">
                  <c:v>79.718299999999999</c:v>
                </c:pt>
                <c:pt idx="1105">
                  <c:v>80.043099999999995</c:v>
                </c:pt>
                <c:pt idx="1106">
                  <c:v>80.338899999999995</c:v>
                </c:pt>
                <c:pt idx="1107">
                  <c:v>80.608199999999997</c:v>
                </c:pt>
                <c:pt idx="1108">
                  <c:v>80.866200000000006</c:v>
                </c:pt>
                <c:pt idx="1109">
                  <c:v>81.125900000000001</c:v>
                </c:pt>
                <c:pt idx="1110">
                  <c:v>81.390699999999995</c:v>
                </c:pt>
                <c:pt idx="1111">
                  <c:v>81.661500000000004</c:v>
                </c:pt>
                <c:pt idx="1112">
                  <c:v>81.937200000000004</c:v>
                </c:pt>
                <c:pt idx="1113">
                  <c:v>82.208500000000001</c:v>
                </c:pt>
                <c:pt idx="1114">
                  <c:v>82.463499999999996</c:v>
                </c:pt>
                <c:pt idx="1115">
                  <c:v>82.692400000000006</c:v>
                </c:pt>
                <c:pt idx="1116">
                  <c:v>82.892399999999995</c:v>
                </c:pt>
                <c:pt idx="1117">
                  <c:v>83.062600000000003</c:v>
                </c:pt>
                <c:pt idx="1118">
                  <c:v>83.204800000000006</c:v>
                </c:pt>
                <c:pt idx="1119">
                  <c:v>83.331599999999995</c:v>
                </c:pt>
                <c:pt idx="1120">
                  <c:v>83.458500000000001</c:v>
                </c:pt>
                <c:pt idx="1121">
                  <c:v>83.597399999999993</c:v>
                </c:pt>
                <c:pt idx="1122">
                  <c:v>83.745500000000007</c:v>
                </c:pt>
                <c:pt idx="1123">
                  <c:v>83.896500000000003</c:v>
                </c:pt>
                <c:pt idx="1124">
                  <c:v>84.046800000000005</c:v>
                </c:pt>
                <c:pt idx="1125">
                  <c:v>84.203400000000002</c:v>
                </c:pt>
                <c:pt idx="1126">
                  <c:v>84.375900000000001</c:v>
                </c:pt>
                <c:pt idx="1127">
                  <c:v>84.5715</c:v>
                </c:pt>
                <c:pt idx="1128">
                  <c:v>84.787099999999995</c:v>
                </c:pt>
                <c:pt idx="1129">
                  <c:v>85.017300000000006</c:v>
                </c:pt>
                <c:pt idx="1130">
                  <c:v>85.259399999999999</c:v>
                </c:pt>
                <c:pt idx="1131">
                  <c:v>85.523099999999999</c:v>
                </c:pt>
                <c:pt idx="1132">
                  <c:v>85.821200000000005</c:v>
                </c:pt>
                <c:pt idx="1133">
                  <c:v>86.165599999999998</c:v>
                </c:pt>
                <c:pt idx="1134">
                  <c:v>86.565200000000004</c:v>
                </c:pt>
                <c:pt idx="1135">
                  <c:v>87.027900000000002</c:v>
                </c:pt>
                <c:pt idx="1136">
                  <c:v>87.552700000000002</c:v>
                </c:pt>
                <c:pt idx="1137">
                  <c:v>88.101600000000005</c:v>
                </c:pt>
                <c:pt idx="1138">
                  <c:v>88.627499999999998</c:v>
                </c:pt>
                <c:pt idx="1139">
                  <c:v>89.091300000000004</c:v>
                </c:pt>
                <c:pt idx="1140">
                  <c:v>89.4863</c:v>
                </c:pt>
                <c:pt idx="1141">
                  <c:v>89.814099999999996</c:v>
                </c:pt>
                <c:pt idx="1142">
                  <c:v>90.083500000000001</c:v>
                </c:pt>
                <c:pt idx="1143">
                  <c:v>90.332999999999998</c:v>
                </c:pt>
                <c:pt idx="1144">
                  <c:v>90.608800000000002</c:v>
                </c:pt>
                <c:pt idx="1145">
                  <c:v>90.947999999999993</c:v>
                </c:pt>
                <c:pt idx="1146">
                  <c:v>91.353300000000004</c:v>
                </c:pt>
                <c:pt idx="1147">
                  <c:v>91.818899999999999</c:v>
                </c:pt>
                <c:pt idx="1148">
                  <c:v>92.335499999999996</c:v>
                </c:pt>
                <c:pt idx="1149">
                  <c:v>92.881600000000006</c:v>
                </c:pt>
                <c:pt idx="1150">
                  <c:v>93.4328</c:v>
                </c:pt>
                <c:pt idx="1151">
                  <c:v>93.970500000000001</c:v>
                </c:pt>
                <c:pt idx="1152">
                  <c:v>94.501000000000005</c:v>
                </c:pt>
                <c:pt idx="1153">
                  <c:v>95.036500000000004</c:v>
                </c:pt>
                <c:pt idx="1154">
                  <c:v>95.583200000000005</c:v>
                </c:pt>
                <c:pt idx="1155">
                  <c:v>96.122699999999995</c:v>
                </c:pt>
                <c:pt idx="1156">
                  <c:v>96.630200000000002</c:v>
                </c:pt>
                <c:pt idx="1157">
                  <c:v>97.085300000000004</c:v>
                </c:pt>
                <c:pt idx="1158">
                  <c:v>97.483900000000006</c:v>
                </c:pt>
                <c:pt idx="1159">
                  <c:v>97.8262</c:v>
                </c:pt>
                <c:pt idx="1160">
                  <c:v>98.116399999999999</c:v>
                </c:pt>
                <c:pt idx="1161">
                  <c:v>98.374300000000005</c:v>
                </c:pt>
                <c:pt idx="1162">
                  <c:v>98.623800000000003</c:v>
                </c:pt>
                <c:pt idx="1163">
                  <c:v>98.883600000000001</c:v>
                </c:pt>
                <c:pt idx="1164">
                  <c:v>99.152000000000001</c:v>
                </c:pt>
                <c:pt idx="1165">
                  <c:v>99.421899999999994</c:v>
                </c:pt>
                <c:pt idx="1166">
                  <c:v>99.688400000000001</c:v>
                </c:pt>
                <c:pt idx="1167">
                  <c:v>99.953100000000006</c:v>
                </c:pt>
                <c:pt idx="1168">
                  <c:v>100.2197</c:v>
                </c:pt>
                <c:pt idx="1169">
                  <c:v>100.4897</c:v>
                </c:pt>
                <c:pt idx="1170">
                  <c:v>100.7581</c:v>
                </c:pt>
                <c:pt idx="1171">
                  <c:v>101.01779999999999</c:v>
                </c:pt>
                <c:pt idx="1172">
                  <c:v>101.2672</c:v>
                </c:pt>
                <c:pt idx="1173">
                  <c:v>101.52500000000001</c:v>
                </c:pt>
                <c:pt idx="1174">
                  <c:v>101.81570000000001</c:v>
                </c:pt>
                <c:pt idx="1175">
                  <c:v>102.1592</c:v>
                </c:pt>
                <c:pt idx="1176">
                  <c:v>102.5599</c:v>
                </c:pt>
                <c:pt idx="1177">
                  <c:v>103.0179</c:v>
                </c:pt>
                <c:pt idx="1178">
                  <c:v>103.5292</c:v>
                </c:pt>
                <c:pt idx="1179">
                  <c:v>104.0729</c:v>
                </c:pt>
                <c:pt idx="1180">
                  <c:v>104.6238</c:v>
                </c:pt>
                <c:pt idx="1181">
                  <c:v>105.1628</c:v>
                </c:pt>
                <c:pt idx="1182">
                  <c:v>105.696</c:v>
                </c:pt>
                <c:pt idx="1183">
                  <c:v>106.23560000000001</c:v>
                </c:pt>
                <c:pt idx="1184">
                  <c:v>106.7873</c:v>
                </c:pt>
                <c:pt idx="1185">
                  <c:v>107.33159999999999</c:v>
                </c:pt>
                <c:pt idx="1186">
                  <c:v>107.8429</c:v>
                </c:pt>
                <c:pt idx="1187">
                  <c:v>108.2997</c:v>
                </c:pt>
                <c:pt idx="1188">
                  <c:v>108.6985</c:v>
                </c:pt>
                <c:pt idx="1189">
                  <c:v>109.04040000000001</c:v>
                </c:pt>
                <c:pt idx="1190">
                  <c:v>109.3304</c:v>
                </c:pt>
                <c:pt idx="1191">
                  <c:v>109.58839999999999</c:v>
                </c:pt>
                <c:pt idx="1192">
                  <c:v>109.8386</c:v>
                </c:pt>
                <c:pt idx="1193">
                  <c:v>110.0997</c:v>
                </c:pt>
                <c:pt idx="1194">
                  <c:v>110.37009999999999</c:v>
                </c:pt>
                <c:pt idx="1195">
                  <c:v>110.643</c:v>
                </c:pt>
                <c:pt idx="1196">
                  <c:v>110.9132</c:v>
                </c:pt>
                <c:pt idx="1197">
                  <c:v>111.18210000000001</c:v>
                </c:pt>
                <c:pt idx="1198">
                  <c:v>111.4529</c:v>
                </c:pt>
                <c:pt idx="1199">
                  <c:v>111.7269</c:v>
                </c:pt>
                <c:pt idx="1200">
                  <c:v>111.9991</c:v>
                </c:pt>
                <c:pt idx="1201">
                  <c:v>112.2628</c:v>
                </c:pt>
                <c:pt idx="1202">
                  <c:v>112.5164</c:v>
                </c:pt>
                <c:pt idx="1203">
                  <c:v>112.77849999999999</c:v>
                </c:pt>
                <c:pt idx="1204">
                  <c:v>113.0727</c:v>
                </c:pt>
                <c:pt idx="1205">
                  <c:v>113.41849999999999</c:v>
                </c:pt>
                <c:pt idx="1206">
                  <c:v>113.8199</c:v>
                </c:pt>
                <c:pt idx="1207">
                  <c:v>114.27670000000001</c:v>
                </c:pt>
                <c:pt idx="1208">
                  <c:v>114.78489999999999</c:v>
                </c:pt>
                <c:pt idx="1209">
                  <c:v>115.32559999999999</c:v>
                </c:pt>
                <c:pt idx="1210">
                  <c:v>115.8758</c:v>
                </c:pt>
                <c:pt idx="1211">
                  <c:v>116.4177</c:v>
                </c:pt>
                <c:pt idx="1212">
                  <c:v>116.9525</c:v>
                </c:pt>
                <c:pt idx="1213">
                  <c:v>117.4864</c:v>
                </c:pt>
                <c:pt idx="1214">
                  <c:v>118.0241</c:v>
                </c:pt>
                <c:pt idx="1215">
                  <c:v>118.56529999999999</c:v>
                </c:pt>
                <c:pt idx="1216">
                  <c:v>119.1083</c:v>
                </c:pt>
                <c:pt idx="1217">
                  <c:v>119.651</c:v>
                </c:pt>
                <c:pt idx="1218">
                  <c:v>120.1893</c:v>
                </c:pt>
                <c:pt idx="1219">
                  <c:v>120.71899999999999</c:v>
                </c:pt>
                <c:pt idx="1220">
                  <c:v>121.2396</c:v>
                </c:pt>
                <c:pt idx="1221">
                  <c:v>121.7664</c:v>
                </c:pt>
                <c:pt idx="1222">
                  <c:v>122.3189</c:v>
                </c:pt>
                <c:pt idx="1223">
                  <c:v>122.9015</c:v>
                </c:pt>
                <c:pt idx="1224">
                  <c:v>123.4584</c:v>
                </c:pt>
                <c:pt idx="1225">
                  <c:v>123.91889999999999</c:v>
                </c:pt>
                <c:pt idx="1226">
                  <c:v>124.2383</c:v>
                </c:pt>
                <c:pt idx="1227">
                  <c:v>124.47629999999999</c:v>
                </c:pt>
                <c:pt idx="1228">
                  <c:v>124.7187</c:v>
                </c:pt>
                <c:pt idx="1229">
                  <c:v>124.99250000000001</c:v>
                </c:pt>
                <c:pt idx="1230">
                  <c:v>125.0891</c:v>
                </c:pt>
                <c:pt idx="1231">
                  <c:v>124.7409</c:v>
                </c:pt>
                <c:pt idx="1232">
                  <c:v>123.9177</c:v>
                </c:pt>
                <c:pt idx="1233">
                  <c:v>123.5394</c:v>
                </c:pt>
                <c:pt idx="1234">
                  <c:v>124.76300000000001</c:v>
                </c:pt>
                <c:pt idx="1235">
                  <c:v>128.39949999999999</c:v>
                </c:pt>
                <c:pt idx="1236">
                  <c:v>133.87520000000001</c:v>
                </c:pt>
                <c:pt idx="1237">
                  <c:v>140.2704</c:v>
                </c:pt>
                <c:pt idx="1238">
                  <c:v>146.66540000000001</c:v>
                </c:pt>
                <c:pt idx="1239">
                  <c:v>152.14089999999999</c:v>
                </c:pt>
                <c:pt idx="1240">
                  <c:v>155.77780000000001</c:v>
                </c:pt>
                <c:pt idx="1241">
                  <c:v>157.00110000000001</c:v>
                </c:pt>
                <c:pt idx="1242">
                  <c:v>156.61199999999999</c:v>
                </c:pt>
                <c:pt idx="1243">
                  <c:v>155.75559999999999</c:v>
                </c:pt>
                <c:pt idx="1244">
                  <c:v>155.3511</c:v>
                </c:pt>
                <c:pt idx="1245">
                  <c:v>155.41390000000001</c:v>
                </c:pt>
                <c:pt idx="1246">
                  <c:v>155.73330000000001</c:v>
                </c:pt>
                <c:pt idx="1247">
                  <c:v>156.13079999999999</c:v>
                </c:pt>
                <c:pt idx="1248">
                  <c:v>156.55600000000001</c:v>
                </c:pt>
                <c:pt idx="1249">
                  <c:v>156.9907</c:v>
                </c:pt>
                <c:pt idx="1250">
                  <c:v>157.4195</c:v>
                </c:pt>
                <c:pt idx="1251">
                  <c:v>157.83879999999999</c:v>
                </c:pt>
                <c:pt idx="1252">
                  <c:v>158.24760000000001</c:v>
                </c:pt>
                <c:pt idx="1253">
                  <c:v>158.6644</c:v>
                </c:pt>
                <c:pt idx="1254">
                  <c:v>159.1848</c:v>
                </c:pt>
                <c:pt idx="1255">
                  <c:v>159.92359999999999</c:v>
                </c:pt>
                <c:pt idx="1256">
                  <c:v>160.94669999999999</c:v>
                </c:pt>
                <c:pt idx="1257">
                  <c:v>162.12370000000001</c:v>
                </c:pt>
                <c:pt idx="1258">
                  <c:v>163.27529999999999</c:v>
                </c:pt>
                <c:pt idx="1259">
                  <c:v>164.2593</c:v>
                </c:pt>
                <c:pt idx="1260">
                  <c:v>165.08250000000001</c:v>
                </c:pt>
                <c:pt idx="1261">
                  <c:v>165.78919999999999</c:v>
                </c:pt>
                <c:pt idx="1262">
                  <c:v>166.42769999999999</c:v>
                </c:pt>
                <c:pt idx="1263">
                  <c:v>167.06440000000001</c:v>
                </c:pt>
                <c:pt idx="1264">
                  <c:v>167.76990000000001</c:v>
                </c:pt>
                <c:pt idx="1265">
                  <c:v>168.5994</c:v>
                </c:pt>
                <c:pt idx="1266">
                  <c:v>169.5462</c:v>
                </c:pt>
                <c:pt idx="1267">
                  <c:v>170.5883</c:v>
                </c:pt>
                <c:pt idx="1268">
                  <c:v>171.6987</c:v>
                </c:pt>
                <c:pt idx="1269">
                  <c:v>172.83260000000001</c:v>
                </c:pt>
                <c:pt idx="1270">
                  <c:v>173.94030000000001</c:v>
                </c:pt>
                <c:pt idx="1271">
                  <c:v>174.9974</c:v>
                </c:pt>
                <c:pt idx="1272">
                  <c:v>176.08070000000001</c:v>
                </c:pt>
                <c:pt idx="1273">
                  <c:v>177.29239999999999</c:v>
                </c:pt>
                <c:pt idx="1274">
                  <c:v>178.72120000000001</c:v>
                </c:pt>
                <c:pt idx="1275">
                  <c:v>180.40289999999999</c:v>
                </c:pt>
                <c:pt idx="1276">
                  <c:v>182.3596</c:v>
                </c:pt>
                <c:pt idx="1277">
                  <c:v>184.57820000000001</c:v>
                </c:pt>
                <c:pt idx="1278">
                  <c:v>186.90289999999999</c:v>
                </c:pt>
                <c:pt idx="1279">
                  <c:v>189.14240000000001</c:v>
                </c:pt>
                <c:pt idx="1280">
                  <c:v>191.13380000000001</c:v>
                </c:pt>
                <c:pt idx="1281">
                  <c:v>192.8296</c:v>
                </c:pt>
                <c:pt idx="1282">
                  <c:v>194.21039999999999</c:v>
                </c:pt>
                <c:pt idx="1283">
                  <c:v>195.2741</c:v>
                </c:pt>
                <c:pt idx="1284">
                  <c:v>196.08510000000001</c:v>
                </c:pt>
                <c:pt idx="1285">
                  <c:v>196.7251</c:v>
                </c:pt>
                <c:pt idx="1286">
                  <c:v>197.2741</c:v>
                </c:pt>
                <c:pt idx="1287">
                  <c:v>197.80799999999999</c:v>
                </c:pt>
                <c:pt idx="1288">
                  <c:v>198.4014</c:v>
                </c:pt>
                <c:pt idx="1289">
                  <c:v>199.11510000000001</c:v>
                </c:pt>
                <c:pt idx="1290">
                  <c:v>199.95580000000001</c:v>
                </c:pt>
                <c:pt idx="1291">
                  <c:v>200.9161</c:v>
                </c:pt>
                <c:pt idx="1292">
                  <c:v>201.98259999999999</c:v>
                </c:pt>
                <c:pt idx="1293">
                  <c:v>203.1156</c:v>
                </c:pt>
                <c:pt idx="1294">
                  <c:v>204.26900000000001</c:v>
                </c:pt>
                <c:pt idx="1295">
                  <c:v>205.40530000000001</c:v>
                </c:pt>
                <c:pt idx="1296">
                  <c:v>206.52099999999999</c:v>
                </c:pt>
                <c:pt idx="1297">
                  <c:v>207.6216</c:v>
                </c:pt>
                <c:pt idx="1298">
                  <c:v>208.71549999999999</c:v>
                </c:pt>
                <c:pt idx="1299">
                  <c:v>209.8246</c:v>
                </c:pt>
                <c:pt idx="1300">
                  <c:v>210.9743</c:v>
                </c:pt>
                <c:pt idx="1301">
                  <c:v>212.18180000000001</c:v>
                </c:pt>
                <c:pt idx="1302">
                  <c:v>213.43350000000001</c:v>
                </c:pt>
                <c:pt idx="1303">
                  <c:v>214.7079</c:v>
                </c:pt>
                <c:pt idx="1304">
                  <c:v>215.9829</c:v>
                </c:pt>
                <c:pt idx="1305">
                  <c:v>217.2355</c:v>
                </c:pt>
                <c:pt idx="1306">
                  <c:v>218.4419</c:v>
                </c:pt>
                <c:pt idx="1307">
                  <c:v>219.58789999999999</c:v>
                </c:pt>
                <c:pt idx="1308">
                  <c:v>220.6953</c:v>
                </c:pt>
                <c:pt idx="1309">
                  <c:v>221.79519999999999</c:v>
                </c:pt>
                <c:pt idx="1310">
                  <c:v>222.911</c:v>
                </c:pt>
                <c:pt idx="1311">
                  <c:v>224.0342</c:v>
                </c:pt>
                <c:pt idx="1312">
                  <c:v>225.14859999999999</c:v>
                </c:pt>
                <c:pt idx="1313">
                  <c:v>226.24629999999999</c:v>
                </c:pt>
                <c:pt idx="1314">
                  <c:v>227.3528</c:v>
                </c:pt>
                <c:pt idx="1315">
                  <c:v>228.5017</c:v>
                </c:pt>
                <c:pt idx="1316">
                  <c:v>229.71289999999999</c:v>
                </c:pt>
                <c:pt idx="1317">
                  <c:v>230.94919999999999</c:v>
                </c:pt>
                <c:pt idx="1318">
                  <c:v>232.15950000000001</c:v>
                </c:pt>
                <c:pt idx="1319">
                  <c:v>233.2901</c:v>
                </c:pt>
                <c:pt idx="1320">
                  <c:v>234.2774</c:v>
                </c:pt>
                <c:pt idx="1321">
                  <c:v>235.05549999999999</c:v>
                </c:pt>
                <c:pt idx="1322">
                  <c:v>235.59010000000001</c:v>
                </c:pt>
                <c:pt idx="1323">
                  <c:v>235.97470000000001</c:v>
                </c:pt>
                <c:pt idx="1324">
                  <c:v>236.33449999999999</c:v>
                </c:pt>
                <c:pt idx="1325">
                  <c:v>236.77459999999999</c:v>
                </c:pt>
                <c:pt idx="1326">
                  <c:v>237.31880000000001</c:v>
                </c:pt>
                <c:pt idx="1327">
                  <c:v>237.97069999999999</c:v>
                </c:pt>
                <c:pt idx="1328">
                  <c:v>238.721</c:v>
                </c:pt>
                <c:pt idx="1329">
                  <c:v>239.5078</c:v>
                </c:pt>
                <c:pt idx="1330">
                  <c:v>240.2561</c:v>
                </c:pt>
                <c:pt idx="1331">
                  <c:v>240.9194</c:v>
                </c:pt>
                <c:pt idx="1332">
                  <c:v>241.56370000000001</c:v>
                </c:pt>
                <c:pt idx="1333">
                  <c:v>242.2833</c:v>
                </c:pt>
                <c:pt idx="1334">
                  <c:v>243.178</c:v>
                </c:pt>
                <c:pt idx="1335">
                  <c:v>244.3689</c:v>
                </c:pt>
                <c:pt idx="1336">
                  <c:v>245.98230000000001</c:v>
                </c:pt>
                <c:pt idx="1337">
                  <c:v>248.1199</c:v>
                </c:pt>
                <c:pt idx="1338">
                  <c:v>250.78299999999999</c:v>
                </c:pt>
                <c:pt idx="1339">
                  <c:v>253.9485</c:v>
                </c:pt>
                <c:pt idx="1340">
                  <c:v>257.52929999999998</c:v>
                </c:pt>
                <c:pt idx="1341">
                  <c:v>261.18439999999998</c:v>
                </c:pt>
                <c:pt idx="1342">
                  <c:v>264.50909999999999</c:v>
                </c:pt>
                <c:pt idx="1343">
                  <c:v>267.17270000000002</c:v>
                </c:pt>
                <c:pt idx="1344">
                  <c:v>269.13889999999998</c:v>
                </c:pt>
                <c:pt idx="1345">
                  <c:v>270.44540000000001</c:v>
                </c:pt>
                <c:pt idx="1346">
                  <c:v>271.16590000000002</c:v>
                </c:pt>
                <c:pt idx="1347">
                  <c:v>271.51859999999999</c:v>
                </c:pt>
                <c:pt idx="1348">
                  <c:v>271.75779999999997</c:v>
                </c:pt>
                <c:pt idx="1349">
                  <c:v>272.08150000000001</c:v>
                </c:pt>
                <c:pt idx="1350">
                  <c:v>272.46280000000002</c:v>
                </c:pt>
                <c:pt idx="1351">
                  <c:v>272.81830000000002</c:v>
                </c:pt>
                <c:pt idx="1352">
                  <c:v>273.0917</c:v>
                </c:pt>
                <c:pt idx="1353">
                  <c:v>273.33499999999998</c:v>
                </c:pt>
                <c:pt idx="1354">
                  <c:v>273.62689999999998</c:v>
                </c:pt>
                <c:pt idx="1355">
                  <c:v>274.03199999999998</c:v>
                </c:pt>
                <c:pt idx="1356">
                  <c:v>274.55779999999999</c:v>
                </c:pt>
                <c:pt idx="1357">
                  <c:v>275.19749999999999</c:v>
                </c:pt>
                <c:pt idx="1358">
                  <c:v>275.9366</c:v>
                </c:pt>
                <c:pt idx="1359">
                  <c:v>276.7312</c:v>
                </c:pt>
                <c:pt idx="1360">
                  <c:v>277.52969999999999</c:v>
                </c:pt>
                <c:pt idx="1361">
                  <c:v>278.29050000000001</c:v>
                </c:pt>
                <c:pt idx="1362">
                  <c:v>279.01209999999998</c:v>
                </c:pt>
                <c:pt idx="1363">
                  <c:v>279.70260000000002</c:v>
                </c:pt>
                <c:pt idx="1364">
                  <c:v>280.37020000000001</c:v>
                </c:pt>
                <c:pt idx="1365">
                  <c:v>281.0215</c:v>
                </c:pt>
                <c:pt idx="1366">
                  <c:v>281.66309999999999</c:v>
                </c:pt>
                <c:pt idx="1367">
                  <c:v>282.29750000000001</c:v>
                </c:pt>
                <c:pt idx="1368">
                  <c:v>282.91219999999998</c:v>
                </c:pt>
                <c:pt idx="1369">
                  <c:v>283.49110000000002</c:v>
                </c:pt>
                <c:pt idx="1370">
                  <c:v>284.03219999999999</c:v>
                </c:pt>
                <c:pt idx="1371">
                  <c:v>284.59160000000003</c:v>
                </c:pt>
                <c:pt idx="1372">
                  <c:v>285.23950000000002</c:v>
                </c:pt>
                <c:pt idx="1373">
                  <c:v>286.0258</c:v>
                </c:pt>
                <c:pt idx="1374">
                  <c:v>286.9178</c:v>
                </c:pt>
                <c:pt idx="1375">
                  <c:v>287.86219999999997</c:v>
                </c:pt>
                <c:pt idx="1376">
                  <c:v>288.80610000000001</c:v>
                </c:pt>
                <c:pt idx="1377">
                  <c:v>289.69749999999999</c:v>
                </c:pt>
                <c:pt idx="1378">
                  <c:v>290.4846</c:v>
                </c:pt>
                <c:pt idx="1379">
                  <c:v>291.1354</c:v>
                </c:pt>
                <c:pt idx="1380">
                  <c:v>291.69619999999998</c:v>
                </c:pt>
                <c:pt idx="1381">
                  <c:v>292.233</c:v>
                </c:pt>
                <c:pt idx="1382">
                  <c:v>292.7978</c:v>
                </c:pt>
                <c:pt idx="1383">
                  <c:v>293.38670000000002</c:v>
                </c:pt>
                <c:pt idx="1384">
                  <c:v>293.98180000000002</c:v>
                </c:pt>
                <c:pt idx="1385">
                  <c:v>294.56889999999999</c:v>
                </c:pt>
                <c:pt idx="1386">
                  <c:v>295.14980000000003</c:v>
                </c:pt>
                <c:pt idx="1387">
                  <c:v>295.73020000000002</c:v>
                </c:pt>
                <c:pt idx="1388">
                  <c:v>296.31389999999999</c:v>
                </c:pt>
                <c:pt idx="1389">
                  <c:v>296.89819999999997</c:v>
                </c:pt>
                <c:pt idx="1390">
                  <c:v>297.4785</c:v>
                </c:pt>
                <c:pt idx="1391">
                  <c:v>298.05309999999997</c:v>
                </c:pt>
                <c:pt idx="1392">
                  <c:v>298.63170000000002</c:v>
                </c:pt>
                <c:pt idx="1393">
                  <c:v>299.2269</c:v>
                </c:pt>
                <c:pt idx="1394">
                  <c:v>299.84890000000001</c:v>
                </c:pt>
                <c:pt idx="1395">
                  <c:v>300.4982</c:v>
                </c:pt>
                <c:pt idx="1396">
                  <c:v>301.17270000000002</c:v>
                </c:pt>
                <c:pt idx="1397">
                  <c:v>301.87009999999998</c:v>
                </c:pt>
                <c:pt idx="1398">
                  <c:v>302.58629999999999</c:v>
                </c:pt>
                <c:pt idx="1399">
                  <c:v>303.31689999999998</c:v>
                </c:pt>
                <c:pt idx="1400">
                  <c:v>304.0539</c:v>
                </c:pt>
                <c:pt idx="1401">
                  <c:v>304.77620000000002</c:v>
                </c:pt>
                <c:pt idx="1402">
                  <c:v>305.45890000000003</c:v>
                </c:pt>
                <c:pt idx="1403">
                  <c:v>306.09930000000003</c:v>
                </c:pt>
                <c:pt idx="1404">
                  <c:v>306.78210000000001</c:v>
                </c:pt>
                <c:pt idx="1405">
                  <c:v>307.61430000000001</c:v>
                </c:pt>
                <c:pt idx="1406">
                  <c:v>308.73239999999998</c:v>
                </c:pt>
                <c:pt idx="1407">
                  <c:v>310.39159999999998</c:v>
                </c:pt>
                <c:pt idx="1408">
                  <c:v>312.87720000000002</c:v>
                </c:pt>
                <c:pt idx="1409">
                  <c:v>316.27089999999998</c:v>
                </c:pt>
                <c:pt idx="1410">
                  <c:v>319.84100000000001</c:v>
                </c:pt>
                <c:pt idx="1411">
                  <c:v>322.65260000000001</c:v>
                </c:pt>
                <c:pt idx="1412">
                  <c:v>324.02429999999998</c:v>
                </c:pt>
                <c:pt idx="1413">
                  <c:v>324.28899999999999</c:v>
                </c:pt>
                <c:pt idx="1414">
                  <c:v>324.03300000000002</c:v>
                </c:pt>
                <c:pt idx="1415">
                  <c:v>323.7405</c:v>
                </c:pt>
                <c:pt idx="1416">
                  <c:v>323.4871</c:v>
                </c:pt>
                <c:pt idx="1417">
                  <c:v>323.24599999999998</c:v>
                </c:pt>
                <c:pt idx="1418">
                  <c:v>322.99579999999997</c:v>
                </c:pt>
                <c:pt idx="1419">
                  <c:v>322.7371</c:v>
                </c:pt>
                <c:pt idx="1420">
                  <c:v>322.47579999999999</c:v>
                </c:pt>
                <c:pt idx="1421">
                  <c:v>322.21690000000001</c:v>
                </c:pt>
                <c:pt idx="1422">
                  <c:v>321.96289999999999</c:v>
                </c:pt>
                <c:pt idx="1423">
                  <c:v>321.71530000000001</c:v>
                </c:pt>
                <c:pt idx="1424">
                  <c:v>321.47719999999998</c:v>
                </c:pt>
                <c:pt idx="1425">
                  <c:v>321.25779999999997</c:v>
                </c:pt>
                <c:pt idx="1426">
                  <c:v>321.06790000000001</c:v>
                </c:pt>
                <c:pt idx="1427">
                  <c:v>320.90260000000001</c:v>
                </c:pt>
                <c:pt idx="1428">
                  <c:v>320.69510000000002</c:v>
                </c:pt>
                <c:pt idx="1429">
                  <c:v>320.36320000000001</c:v>
                </c:pt>
                <c:pt idx="1430">
                  <c:v>319.89760000000001</c:v>
                </c:pt>
                <c:pt idx="1431">
                  <c:v>319.58109999999999</c:v>
                </c:pt>
                <c:pt idx="1432">
                  <c:v>319.76940000000002</c:v>
                </c:pt>
                <c:pt idx="1433">
                  <c:v>320.71910000000003</c:v>
                </c:pt>
                <c:pt idx="1434">
                  <c:v>322.28969999999998</c:v>
                </c:pt>
                <c:pt idx="1435">
                  <c:v>324.24169999999998</c:v>
                </c:pt>
                <c:pt idx="1436">
                  <c:v>326.3075</c:v>
                </c:pt>
                <c:pt idx="1437">
                  <c:v>328.10849999999999</c:v>
                </c:pt>
                <c:pt idx="1438">
                  <c:v>329.23860000000002</c:v>
                </c:pt>
                <c:pt idx="1439">
                  <c:v>329.42140000000001</c:v>
                </c:pt>
                <c:pt idx="1440">
                  <c:v>328.90140000000002</c:v>
                </c:pt>
                <c:pt idx="1441">
                  <c:v>328.0532</c:v>
                </c:pt>
                <c:pt idx="1442">
                  <c:v>327.24160000000001</c:v>
                </c:pt>
                <c:pt idx="1443">
                  <c:v>326.79259999999999</c:v>
                </c:pt>
                <c:pt idx="1444">
                  <c:v>327.0224</c:v>
                </c:pt>
                <c:pt idx="1445">
                  <c:v>328.08870000000002</c:v>
                </c:pt>
                <c:pt idx="1446">
                  <c:v>329.51479999999998</c:v>
                </c:pt>
                <c:pt idx="1447">
                  <c:v>330.66550000000001</c:v>
                </c:pt>
                <c:pt idx="1448">
                  <c:v>331.08679999999998</c:v>
                </c:pt>
                <c:pt idx="1449">
                  <c:v>331.05040000000002</c:v>
                </c:pt>
                <c:pt idx="1450">
                  <c:v>331.00909999999999</c:v>
                </c:pt>
                <c:pt idx="1451">
                  <c:v>331.30709999999999</c:v>
                </c:pt>
                <c:pt idx="1452">
                  <c:v>331.8535</c:v>
                </c:pt>
                <c:pt idx="1453">
                  <c:v>332.44900000000001</c:v>
                </c:pt>
                <c:pt idx="1454">
                  <c:v>332.93720000000002</c:v>
                </c:pt>
                <c:pt idx="1455">
                  <c:v>333.33440000000002</c:v>
                </c:pt>
                <c:pt idx="1456">
                  <c:v>333.70030000000003</c:v>
                </c:pt>
                <c:pt idx="1457">
                  <c:v>334.08049999999997</c:v>
                </c:pt>
                <c:pt idx="1458">
                  <c:v>334.46629999999999</c:v>
                </c:pt>
                <c:pt idx="1459">
                  <c:v>334.83499999999998</c:v>
                </c:pt>
                <c:pt idx="1460">
                  <c:v>335.17149999999998</c:v>
                </c:pt>
                <c:pt idx="1461">
                  <c:v>335.4905</c:v>
                </c:pt>
                <c:pt idx="1462">
                  <c:v>335.81420000000003</c:v>
                </c:pt>
                <c:pt idx="1463">
                  <c:v>336.17410000000001</c:v>
                </c:pt>
                <c:pt idx="1464">
                  <c:v>336.63850000000002</c:v>
                </c:pt>
                <c:pt idx="1465">
                  <c:v>337.28469999999999</c:v>
                </c:pt>
                <c:pt idx="1466">
                  <c:v>338.154</c:v>
                </c:pt>
                <c:pt idx="1467">
                  <c:v>339.14350000000002</c:v>
                </c:pt>
                <c:pt idx="1468">
                  <c:v>340.11410000000001</c:v>
                </c:pt>
                <c:pt idx="1469">
                  <c:v>341.01150000000001</c:v>
                </c:pt>
                <c:pt idx="1470">
                  <c:v>342.12099999999998</c:v>
                </c:pt>
                <c:pt idx="1471">
                  <c:v>343.8125</c:v>
                </c:pt>
                <c:pt idx="1472">
                  <c:v>346.34410000000003</c:v>
                </c:pt>
                <c:pt idx="1473">
                  <c:v>349.52670000000001</c:v>
                </c:pt>
                <c:pt idx="1474">
                  <c:v>353.0591</c:v>
                </c:pt>
                <c:pt idx="1475">
                  <c:v>356.62169999999998</c:v>
                </c:pt>
                <c:pt idx="1476">
                  <c:v>359.82119999999998</c:v>
                </c:pt>
                <c:pt idx="1477">
                  <c:v>362.2457</c:v>
                </c:pt>
                <c:pt idx="1478">
                  <c:v>363.62259999999998</c:v>
                </c:pt>
                <c:pt idx="1479">
                  <c:v>364.23680000000002</c:v>
                </c:pt>
                <c:pt idx="1480">
                  <c:v>364.51260000000002</c:v>
                </c:pt>
                <c:pt idx="1481">
                  <c:v>364.8014</c:v>
                </c:pt>
                <c:pt idx="1482">
                  <c:v>365.16359999999997</c:v>
                </c:pt>
                <c:pt idx="1483">
                  <c:v>365.5865</c:v>
                </c:pt>
                <c:pt idx="1484">
                  <c:v>366.0711</c:v>
                </c:pt>
                <c:pt idx="1485">
                  <c:v>366.67180000000002</c:v>
                </c:pt>
                <c:pt idx="1486">
                  <c:v>367.45639999999997</c:v>
                </c:pt>
                <c:pt idx="1487">
                  <c:v>368.47789999999998</c:v>
                </c:pt>
                <c:pt idx="1488">
                  <c:v>369.7312</c:v>
                </c:pt>
                <c:pt idx="1489">
                  <c:v>371.1961</c:v>
                </c:pt>
                <c:pt idx="1490">
                  <c:v>372.83300000000003</c:v>
                </c:pt>
                <c:pt idx="1491">
                  <c:v>374.52339999999998</c:v>
                </c:pt>
                <c:pt idx="1492">
                  <c:v>376.12920000000003</c:v>
                </c:pt>
                <c:pt idx="1493">
                  <c:v>377.53919999999999</c:v>
                </c:pt>
                <c:pt idx="1494">
                  <c:v>378.75110000000001</c:v>
                </c:pt>
                <c:pt idx="1495">
                  <c:v>379.78919999999999</c:v>
                </c:pt>
                <c:pt idx="1496">
                  <c:v>380.68079999999998</c:v>
                </c:pt>
                <c:pt idx="1497">
                  <c:v>381.46319999999997</c:v>
                </c:pt>
                <c:pt idx="1498">
                  <c:v>382.1764</c:v>
                </c:pt>
                <c:pt idx="1499">
                  <c:v>382.84930000000003</c:v>
                </c:pt>
                <c:pt idx="1500">
                  <c:v>383.46769999999998</c:v>
                </c:pt>
                <c:pt idx="1501">
                  <c:v>384.00639999999999</c:v>
                </c:pt>
                <c:pt idx="1502">
                  <c:v>384.4545</c:v>
                </c:pt>
                <c:pt idx="1503">
                  <c:v>384.8587</c:v>
                </c:pt>
                <c:pt idx="1504">
                  <c:v>385.27980000000002</c:v>
                </c:pt>
                <c:pt idx="1505">
                  <c:v>385.75279999999998</c:v>
                </c:pt>
                <c:pt idx="1506">
                  <c:v>386.2088</c:v>
                </c:pt>
                <c:pt idx="1507">
                  <c:v>386.55270000000002</c:v>
                </c:pt>
                <c:pt idx="1508">
                  <c:v>386.75869999999998</c:v>
                </c:pt>
                <c:pt idx="1509">
                  <c:v>387.07659999999998</c:v>
                </c:pt>
                <c:pt idx="1510">
                  <c:v>387.82530000000003</c:v>
                </c:pt>
                <c:pt idx="1511">
                  <c:v>389.23289999999997</c:v>
                </c:pt>
                <c:pt idx="1512">
                  <c:v>391.1644</c:v>
                </c:pt>
                <c:pt idx="1513">
                  <c:v>393.39400000000001</c:v>
                </c:pt>
                <c:pt idx="1514">
                  <c:v>395.69240000000002</c:v>
                </c:pt>
                <c:pt idx="1515">
                  <c:v>397.81639999999999</c:v>
                </c:pt>
                <c:pt idx="1516">
                  <c:v>399.51929999999999</c:v>
                </c:pt>
                <c:pt idx="1517">
                  <c:v>400.6386</c:v>
                </c:pt>
                <c:pt idx="1518">
                  <c:v>401.34809999999999</c:v>
                </c:pt>
                <c:pt idx="1519">
                  <c:v>401.90589999999997</c:v>
                </c:pt>
                <c:pt idx="1520">
                  <c:v>402.51389999999998</c:v>
                </c:pt>
                <c:pt idx="1521">
                  <c:v>403.14980000000003</c:v>
                </c:pt>
                <c:pt idx="1522">
                  <c:v>403.7355</c:v>
                </c:pt>
                <c:pt idx="1523">
                  <c:v>404.21469999999999</c:v>
                </c:pt>
                <c:pt idx="1524">
                  <c:v>404.62049999999999</c:v>
                </c:pt>
                <c:pt idx="1525">
                  <c:v>405.00799999999998</c:v>
                </c:pt>
                <c:pt idx="1526">
                  <c:v>405.41660000000002</c:v>
                </c:pt>
                <c:pt idx="1527">
                  <c:v>405.82299999999998</c:v>
                </c:pt>
                <c:pt idx="1528">
                  <c:v>406.18830000000003</c:v>
                </c:pt>
                <c:pt idx="1529">
                  <c:v>406.49669999999998</c:v>
                </c:pt>
                <c:pt idx="1530">
                  <c:v>406.82580000000002</c:v>
                </c:pt>
                <c:pt idx="1531">
                  <c:v>407.27629999999999</c:v>
                </c:pt>
                <c:pt idx="1532">
                  <c:v>407.93079999999998</c:v>
                </c:pt>
                <c:pt idx="1533">
                  <c:v>408.79989999999998</c:v>
                </c:pt>
                <c:pt idx="1534">
                  <c:v>409.87610000000001</c:v>
                </c:pt>
                <c:pt idx="1535">
                  <c:v>411.1413</c:v>
                </c:pt>
                <c:pt idx="1536">
                  <c:v>412.53550000000001</c:v>
                </c:pt>
                <c:pt idx="1537">
                  <c:v>413.98849999999999</c:v>
                </c:pt>
                <c:pt idx="1538">
                  <c:v>415.43119999999999</c:v>
                </c:pt>
                <c:pt idx="1539">
                  <c:v>416.8005</c:v>
                </c:pt>
                <c:pt idx="1540">
                  <c:v>418.03469999999999</c:v>
                </c:pt>
                <c:pt idx="1541">
                  <c:v>419.08120000000002</c:v>
                </c:pt>
                <c:pt idx="1542">
                  <c:v>419.92380000000003</c:v>
                </c:pt>
                <c:pt idx="1543">
                  <c:v>420.55529999999999</c:v>
                </c:pt>
                <c:pt idx="1544">
                  <c:v>420.98719999999997</c:v>
                </c:pt>
                <c:pt idx="1545">
                  <c:v>421.30590000000001</c:v>
                </c:pt>
                <c:pt idx="1546">
                  <c:v>421.61649999999997</c:v>
                </c:pt>
                <c:pt idx="1547">
                  <c:v>421.99160000000001</c:v>
                </c:pt>
                <c:pt idx="1548">
                  <c:v>422.375</c:v>
                </c:pt>
                <c:pt idx="1549">
                  <c:v>422.67770000000002</c:v>
                </c:pt>
                <c:pt idx="1550">
                  <c:v>422.86759999999998</c:v>
                </c:pt>
                <c:pt idx="1551">
                  <c:v>423.13810000000001</c:v>
                </c:pt>
                <c:pt idx="1552">
                  <c:v>423.73930000000001</c:v>
                </c:pt>
                <c:pt idx="1553">
                  <c:v>424.86009999999999</c:v>
                </c:pt>
                <c:pt idx="1554">
                  <c:v>426.4461</c:v>
                </c:pt>
                <c:pt idx="1555">
                  <c:v>428.38200000000001</c:v>
                </c:pt>
                <c:pt idx="1556">
                  <c:v>430.52820000000003</c:v>
                </c:pt>
                <c:pt idx="1557">
                  <c:v>432.64890000000003</c:v>
                </c:pt>
                <c:pt idx="1558">
                  <c:v>434.48399999999998</c:v>
                </c:pt>
                <c:pt idx="1559">
                  <c:v>435.84230000000002</c:v>
                </c:pt>
                <c:pt idx="1560">
                  <c:v>436.80829999999997</c:v>
                </c:pt>
                <c:pt idx="1561">
                  <c:v>437.53500000000003</c:v>
                </c:pt>
                <c:pt idx="1562">
                  <c:v>438.15019999999998</c:v>
                </c:pt>
                <c:pt idx="1563">
                  <c:v>438.68040000000002</c:v>
                </c:pt>
                <c:pt idx="1564">
                  <c:v>439.12670000000003</c:v>
                </c:pt>
                <c:pt idx="1565">
                  <c:v>439.5009</c:v>
                </c:pt>
                <c:pt idx="1566">
                  <c:v>439.85899999999998</c:v>
                </c:pt>
                <c:pt idx="1567">
                  <c:v>440.26740000000001</c:v>
                </c:pt>
                <c:pt idx="1568">
                  <c:v>440.78149999999999</c:v>
                </c:pt>
                <c:pt idx="1569">
                  <c:v>441.41</c:v>
                </c:pt>
                <c:pt idx="1570">
                  <c:v>442.15030000000002</c:v>
                </c:pt>
                <c:pt idx="1571">
                  <c:v>442.98790000000002</c:v>
                </c:pt>
                <c:pt idx="1572">
                  <c:v>443.86090000000002</c:v>
                </c:pt>
                <c:pt idx="1573">
                  <c:v>444.69569999999999</c:v>
                </c:pt>
                <c:pt idx="1574">
                  <c:v>445.4323</c:v>
                </c:pt>
                <c:pt idx="1575">
                  <c:v>446.06580000000002</c:v>
                </c:pt>
                <c:pt idx="1576">
                  <c:v>446.60500000000002</c:v>
                </c:pt>
                <c:pt idx="1577">
                  <c:v>447.06349999999998</c:v>
                </c:pt>
                <c:pt idx="1578">
                  <c:v>447.47500000000002</c:v>
                </c:pt>
                <c:pt idx="1579">
                  <c:v>447.87810000000002</c:v>
                </c:pt>
                <c:pt idx="1580">
                  <c:v>448.3014</c:v>
                </c:pt>
                <c:pt idx="1581">
                  <c:v>448.73289999999997</c:v>
                </c:pt>
                <c:pt idx="1582">
                  <c:v>449.1508</c:v>
                </c:pt>
                <c:pt idx="1583">
                  <c:v>449.53910000000002</c:v>
                </c:pt>
                <c:pt idx="1584">
                  <c:v>449.90559999999999</c:v>
                </c:pt>
                <c:pt idx="1585">
                  <c:v>450.26420000000002</c:v>
                </c:pt>
                <c:pt idx="1586">
                  <c:v>450.6259</c:v>
                </c:pt>
                <c:pt idx="1587">
                  <c:v>450.98989999999998</c:v>
                </c:pt>
                <c:pt idx="1588">
                  <c:v>451.35289999999998</c:v>
                </c:pt>
                <c:pt idx="1589">
                  <c:v>451.71780000000001</c:v>
                </c:pt>
                <c:pt idx="1590">
                  <c:v>452.1139</c:v>
                </c:pt>
                <c:pt idx="1591">
                  <c:v>452.57690000000002</c:v>
                </c:pt>
                <c:pt idx="1592">
                  <c:v>453.13099999999997</c:v>
                </c:pt>
                <c:pt idx="1593">
                  <c:v>453.75420000000003</c:v>
                </c:pt>
                <c:pt idx="1594">
                  <c:v>454.4128</c:v>
                </c:pt>
                <c:pt idx="1595">
                  <c:v>455.07260000000002</c:v>
                </c:pt>
                <c:pt idx="1596">
                  <c:v>455.69709999999998</c:v>
                </c:pt>
                <c:pt idx="1597">
                  <c:v>456.24900000000002</c:v>
                </c:pt>
                <c:pt idx="1598">
                  <c:v>456.70519999999999</c:v>
                </c:pt>
                <c:pt idx="1599">
                  <c:v>457.09780000000001</c:v>
                </c:pt>
                <c:pt idx="1600">
                  <c:v>457.47300000000001</c:v>
                </c:pt>
                <c:pt idx="1601">
                  <c:v>457.86750000000001</c:v>
                </c:pt>
                <c:pt idx="1602">
                  <c:v>458.27929999999998</c:v>
                </c:pt>
                <c:pt idx="1603">
                  <c:v>458.69709999999998</c:v>
                </c:pt>
                <c:pt idx="1604">
                  <c:v>459.11130000000003</c:v>
                </c:pt>
                <c:pt idx="1605">
                  <c:v>459.51949999999999</c:v>
                </c:pt>
                <c:pt idx="1606">
                  <c:v>459.92110000000002</c:v>
                </c:pt>
                <c:pt idx="1607">
                  <c:v>460.31400000000002</c:v>
                </c:pt>
                <c:pt idx="1608">
                  <c:v>460.69040000000001</c:v>
                </c:pt>
                <c:pt idx="1609">
                  <c:v>461.04070000000002</c:v>
                </c:pt>
                <c:pt idx="1610">
                  <c:v>461.36349999999999</c:v>
                </c:pt>
                <c:pt idx="1611">
                  <c:v>461.6891</c:v>
                </c:pt>
                <c:pt idx="1612">
                  <c:v>462.05560000000003</c:v>
                </c:pt>
                <c:pt idx="1613">
                  <c:v>462.49360000000001</c:v>
                </c:pt>
                <c:pt idx="1614">
                  <c:v>463.0034</c:v>
                </c:pt>
                <c:pt idx="1615">
                  <c:v>463.5779</c:v>
                </c:pt>
                <c:pt idx="1616">
                  <c:v>464.20949999999999</c:v>
                </c:pt>
                <c:pt idx="1617">
                  <c:v>464.88920000000002</c:v>
                </c:pt>
                <c:pt idx="1618">
                  <c:v>465.608</c:v>
                </c:pt>
                <c:pt idx="1619">
                  <c:v>466.3467</c:v>
                </c:pt>
                <c:pt idx="1620">
                  <c:v>467.04640000000001</c:v>
                </c:pt>
                <c:pt idx="1621">
                  <c:v>467.63819999999998</c:v>
                </c:pt>
                <c:pt idx="1622">
                  <c:v>468.07459999999998</c:v>
                </c:pt>
                <c:pt idx="1623">
                  <c:v>468.39330000000001</c:v>
                </c:pt>
                <c:pt idx="1624">
                  <c:v>468.65300000000002</c:v>
                </c:pt>
                <c:pt idx="1625">
                  <c:v>468.65300000000002</c:v>
                </c:pt>
                <c:pt idx="1626">
                  <c:v>469.32864668075558</c:v>
                </c:pt>
                <c:pt idx="1627">
                  <c:v>470.00429336151115</c:v>
                </c:pt>
                <c:pt idx="1628">
                  <c:v>470.67994004226671</c:v>
                </c:pt>
                <c:pt idx="1629">
                  <c:v>471.35558672302227</c:v>
                </c:pt>
                <c:pt idx="1630">
                  <c:v>472.03123340377783</c:v>
                </c:pt>
                <c:pt idx="1631">
                  <c:v>472.7068800845334</c:v>
                </c:pt>
                <c:pt idx="1632">
                  <c:v>473.38252676528896</c:v>
                </c:pt>
                <c:pt idx="1633">
                  <c:v>474.05817344604452</c:v>
                </c:pt>
                <c:pt idx="1634">
                  <c:v>474.73382012680008</c:v>
                </c:pt>
                <c:pt idx="1635">
                  <c:v>475.40946680755565</c:v>
                </c:pt>
                <c:pt idx="1636">
                  <c:v>476.08511348831121</c:v>
                </c:pt>
                <c:pt idx="1637">
                  <c:v>476.76076016906677</c:v>
                </c:pt>
                <c:pt idx="1638">
                  <c:v>477.43640684982233</c:v>
                </c:pt>
                <c:pt idx="1639">
                  <c:v>478.1120535305779</c:v>
                </c:pt>
                <c:pt idx="1640">
                  <c:v>478.78770021133346</c:v>
                </c:pt>
                <c:pt idx="1641">
                  <c:v>479.46334689208902</c:v>
                </c:pt>
                <c:pt idx="1642">
                  <c:v>480.13899357284458</c:v>
                </c:pt>
                <c:pt idx="1643">
                  <c:v>480.81464025360015</c:v>
                </c:pt>
                <c:pt idx="1644">
                  <c:v>481.49028693435571</c:v>
                </c:pt>
                <c:pt idx="1645">
                  <c:v>482.16593361511127</c:v>
                </c:pt>
                <c:pt idx="1646">
                  <c:v>482.84158029586683</c:v>
                </c:pt>
                <c:pt idx="1647">
                  <c:v>483.5172269766224</c:v>
                </c:pt>
                <c:pt idx="1648">
                  <c:v>484.19287365737796</c:v>
                </c:pt>
                <c:pt idx="1649">
                  <c:v>484.86852033813352</c:v>
                </c:pt>
                <c:pt idx="1650">
                  <c:v>485.54416701888908</c:v>
                </c:pt>
                <c:pt idx="1651">
                  <c:v>486.21981369964465</c:v>
                </c:pt>
                <c:pt idx="1652">
                  <c:v>486.89546038040021</c:v>
                </c:pt>
                <c:pt idx="1653">
                  <c:v>487.57110706115577</c:v>
                </c:pt>
                <c:pt idx="1654">
                  <c:v>488.24675374191133</c:v>
                </c:pt>
                <c:pt idx="1655">
                  <c:v>488.9224004226669</c:v>
                </c:pt>
                <c:pt idx="1656">
                  <c:v>489.59804710342246</c:v>
                </c:pt>
                <c:pt idx="1657">
                  <c:v>490.27369378417802</c:v>
                </c:pt>
                <c:pt idx="1658">
                  <c:v>490.94934046493358</c:v>
                </c:pt>
                <c:pt idx="1659">
                  <c:v>491.62498714568915</c:v>
                </c:pt>
                <c:pt idx="1660">
                  <c:v>492.30063382644471</c:v>
                </c:pt>
                <c:pt idx="1661">
                  <c:v>492.97628050720027</c:v>
                </c:pt>
                <c:pt idx="1662">
                  <c:v>493.65192718795583</c:v>
                </c:pt>
                <c:pt idx="1663">
                  <c:v>494.3275738687114</c:v>
                </c:pt>
                <c:pt idx="1664">
                  <c:v>495.00322054946696</c:v>
                </c:pt>
                <c:pt idx="1665">
                  <c:v>495.67886723022252</c:v>
                </c:pt>
                <c:pt idx="1666">
                  <c:v>496.35451391097808</c:v>
                </c:pt>
                <c:pt idx="1667">
                  <c:v>497.03016059173365</c:v>
                </c:pt>
                <c:pt idx="1668">
                  <c:v>497.70580727248921</c:v>
                </c:pt>
                <c:pt idx="1669">
                  <c:v>498.38145395324477</c:v>
                </c:pt>
                <c:pt idx="1670">
                  <c:v>499.05710063400034</c:v>
                </c:pt>
                <c:pt idx="1671">
                  <c:v>499.7327473147559</c:v>
                </c:pt>
                <c:pt idx="1672">
                  <c:v>500.40839399551146</c:v>
                </c:pt>
                <c:pt idx="1673">
                  <c:v>501.08404067626702</c:v>
                </c:pt>
                <c:pt idx="1674">
                  <c:v>501.75968735702259</c:v>
                </c:pt>
                <c:pt idx="1675">
                  <c:v>502.43533403777815</c:v>
                </c:pt>
                <c:pt idx="1676">
                  <c:v>503.11098071853371</c:v>
                </c:pt>
                <c:pt idx="1677">
                  <c:v>503.78662739928927</c:v>
                </c:pt>
                <c:pt idx="1678">
                  <c:v>504.46227408004484</c:v>
                </c:pt>
                <c:pt idx="1679">
                  <c:v>505.1379207608004</c:v>
                </c:pt>
                <c:pt idx="1680">
                  <c:v>505.81356744155596</c:v>
                </c:pt>
                <c:pt idx="1681">
                  <c:v>506.48921412231152</c:v>
                </c:pt>
                <c:pt idx="1682">
                  <c:v>507.16486080306709</c:v>
                </c:pt>
                <c:pt idx="1683">
                  <c:v>507.84050748382265</c:v>
                </c:pt>
                <c:pt idx="1684">
                  <c:v>508.51615416457821</c:v>
                </c:pt>
                <c:pt idx="1685">
                  <c:v>509.19180084533377</c:v>
                </c:pt>
                <c:pt idx="1686">
                  <c:v>509.86744752608934</c:v>
                </c:pt>
                <c:pt idx="1687">
                  <c:v>510.5430942068449</c:v>
                </c:pt>
                <c:pt idx="1688">
                  <c:v>511.21874088760046</c:v>
                </c:pt>
                <c:pt idx="1689">
                  <c:v>511.89438756835602</c:v>
                </c:pt>
                <c:pt idx="1690">
                  <c:v>512.57003424911159</c:v>
                </c:pt>
                <c:pt idx="1691">
                  <c:v>513.24568092986715</c:v>
                </c:pt>
                <c:pt idx="1692">
                  <c:v>513.92132761062271</c:v>
                </c:pt>
                <c:pt idx="1693">
                  <c:v>514.59697429137827</c:v>
                </c:pt>
                <c:pt idx="1694">
                  <c:v>515.27262097213384</c:v>
                </c:pt>
                <c:pt idx="1695">
                  <c:v>515.9482676528894</c:v>
                </c:pt>
                <c:pt idx="1696">
                  <c:v>516.62391433364496</c:v>
                </c:pt>
                <c:pt idx="1697">
                  <c:v>517.29956101440052</c:v>
                </c:pt>
                <c:pt idx="1698">
                  <c:v>517.97520769515609</c:v>
                </c:pt>
                <c:pt idx="1699">
                  <c:v>518.65085437591165</c:v>
                </c:pt>
                <c:pt idx="1700">
                  <c:v>519.32650105666721</c:v>
                </c:pt>
                <c:pt idx="1701">
                  <c:v>520.00214773742277</c:v>
                </c:pt>
                <c:pt idx="1702">
                  <c:v>520.67779441817834</c:v>
                </c:pt>
                <c:pt idx="1703">
                  <c:v>521.3534410989339</c:v>
                </c:pt>
                <c:pt idx="1704">
                  <c:v>522.02908777968946</c:v>
                </c:pt>
                <c:pt idx="1705">
                  <c:v>522.70473446044502</c:v>
                </c:pt>
                <c:pt idx="1706">
                  <c:v>523.38038114120059</c:v>
                </c:pt>
                <c:pt idx="1707">
                  <c:v>524.05602782195615</c:v>
                </c:pt>
                <c:pt idx="1708">
                  <c:v>524.73167450271171</c:v>
                </c:pt>
                <c:pt idx="1709">
                  <c:v>525.40732118346727</c:v>
                </c:pt>
                <c:pt idx="1710">
                  <c:v>526.08296786422284</c:v>
                </c:pt>
                <c:pt idx="1711">
                  <c:v>526.7586145449784</c:v>
                </c:pt>
                <c:pt idx="1712">
                  <c:v>527.43426122573396</c:v>
                </c:pt>
                <c:pt idx="1713">
                  <c:v>528.10990790648952</c:v>
                </c:pt>
                <c:pt idx="1714">
                  <c:v>528.78555458724509</c:v>
                </c:pt>
                <c:pt idx="1715">
                  <c:v>529.46120126800065</c:v>
                </c:pt>
                <c:pt idx="1716">
                  <c:v>530.13684794875621</c:v>
                </c:pt>
                <c:pt idx="1717">
                  <c:v>530.81249462951178</c:v>
                </c:pt>
                <c:pt idx="1718">
                  <c:v>531.48814131026734</c:v>
                </c:pt>
                <c:pt idx="1719">
                  <c:v>532.1637879910229</c:v>
                </c:pt>
                <c:pt idx="1720">
                  <c:v>532.83943467177846</c:v>
                </c:pt>
                <c:pt idx="1721">
                  <c:v>533.51508135253403</c:v>
                </c:pt>
                <c:pt idx="1722">
                  <c:v>534.19072803328959</c:v>
                </c:pt>
                <c:pt idx="1723">
                  <c:v>534.86637471404515</c:v>
                </c:pt>
                <c:pt idx="1724">
                  <c:v>535.54202139480071</c:v>
                </c:pt>
                <c:pt idx="1725">
                  <c:v>536.21766807555628</c:v>
                </c:pt>
                <c:pt idx="1726">
                  <c:v>536.89331475631184</c:v>
                </c:pt>
                <c:pt idx="1727">
                  <c:v>537.5689614370674</c:v>
                </c:pt>
                <c:pt idx="1728">
                  <c:v>538.24460811782296</c:v>
                </c:pt>
                <c:pt idx="1729">
                  <c:v>538.92025479857853</c:v>
                </c:pt>
                <c:pt idx="1730">
                  <c:v>539.59590147933409</c:v>
                </c:pt>
                <c:pt idx="1731">
                  <c:v>540.27154816008965</c:v>
                </c:pt>
                <c:pt idx="1732">
                  <c:v>540.94719484084521</c:v>
                </c:pt>
                <c:pt idx="1733">
                  <c:v>541.62284152160078</c:v>
                </c:pt>
                <c:pt idx="1734">
                  <c:v>542.29848820235634</c:v>
                </c:pt>
                <c:pt idx="1735">
                  <c:v>542.9741348831119</c:v>
                </c:pt>
                <c:pt idx="1736">
                  <c:v>543.64978156386746</c:v>
                </c:pt>
                <c:pt idx="1737">
                  <c:v>544.32542824462303</c:v>
                </c:pt>
                <c:pt idx="1738">
                  <c:v>545.00107492537859</c:v>
                </c:pt>
                <c:pt idx="1739">
                  <c:v>545.67672160613415</c:v>
                </c:pt>
                <c:pt idx="1740">
                  <c:v>546.35236828688971</c:v>
                </c:pt>
                <c:pt idx="1741">
                  <c:v>547.02801496764528</c:v>
                </c:pt>
                <c:pt idx="1742">
                  <c:v>547.70366164840084</c:v>
                </c:pt>
                <c:pt idx="1743">
                  <c:v>548.3793083291564</c:v>
                </c:pt>
                <c:pt idx="1744">
                  <c:v>549.05495500991196</c:v>
                </c:pt>
                <c:pt idx="1745">
                  <c:v>549.73060169066753</c:v>
                </c:pt>
                <c:pt idx="1746">
                  <c:v>550.40624837142309</c:v>
                </c:pt>
                <c:pt idx="1747">
                  <c:v>551.08189505217865</c:v>
                </c:pt>
                <c:pt idx="1748">
                  <c:v>551.75754173293421</c:v>
                </c:pt>
                <c:pt idx="1749">
                  <c:v>552.43318841368978</c:v>
                </c:pt>
                <c:pt idx="1750">
                  <c:v>553.10883509444534</c:v>
                </c:pt>
                <c:pt idx="1751">
                  <c:v>553.7844817752009</c:v>
                </c:pt>
                <c:pt idx="1752">
                  <c:v>554.46012845595646</c:v>
                </c:pt>
                <c:pt idx="1753">
                  <c:v>555.13577513671203</c:v>
                </c:pt>
                <c:pt idx="1754">
                  <c:v>555.81142181746759</c:v>
                </c:pt>
                <c:pt idx="1755">
                  <c:v>556.48706849822315</c:v>
                </c:pt>
                <c:pt idx="1756">
                  <c:v>557.16271517897871</c:v>
                </c:pt>
                <c:pt idx="1757">
                  <c:v>557.83836185973428</c:v>
                </c:pt>
                <c:pt idx="1758">
                  <c:v>558.51400854048984</c:v>
                </c:pt>
                <c:pt idx="1759">
                  <c:v>559.1896552212454</c:v>
                </c:pt>
                <c:pt idx="1760">
                  <c:v>559.86530190200097</c:v>
                </c:pt>
                <c:pt idx="1761">
                  <c:v>560.54094858275653</c:v>
                </c:pt>
                <c:pt idx="1762">
                  <c:v>561.21659526351209</c:v>
                </c:pt>
                <c:pt idx="1763">
                  <c:v>561.89224194426765</c:v>
                </c:pt>
                <c:pt idx="1764">
                  <c:v>562.56788862502322</c:v>
                </c:pt>
                <c:pt idx="1765">
                  <c:v>563.24353530577878</c:v>
                </c:pt>
                <c:pt idx="1766">
                  <c:v>563.91918198653434</c:v>
                </c:pt>
                <c:pt idx="1767">
                  <c:v>564.5948286672899</c:v>
                </c:pt>
                <c:pt idx="1768">
                  <c:v>565.27047534804547</c:v>
                </c:pt>
                <c:pt idx="1769">
                  <c:v>565.94612202880103</c:v>
                </c:pt>
                <c:pt idx="1770">
                  <c:v>566.62176870955659</c:v>
                </c:pt>
                <c:pt idx="1771">
                  <c:v>567.29741539031215</c:v>
                </c:pt>
                <c:pt idx="1772">
                  <c:v>567.97306207106772</c:v>
                </c:pt>
                <c:pt idx="1773">
                  <c:v>568.64870875182328</c:v>
                </c:pt>
                <c:pt idx="1774">
                  <c:v>569.32435543257884</c:v>
                </c:pt>
                <c:pt idx="1775">
                  <c:v>570.0000021133344</c:v>
                </c:pt>
                <c:pt idx="1776">
                  <c:v>570</c:v>
                </c:pt>
                <c:pt idx="1777">
                  <c:v>570</c:v>
                </c:pt>
                <c:pt idx="1778">
                  <c:v>570</c:v>
                </c:pt>
                <c:pt idx="1779">
                  <c:v>570</c:v>
                </c:pt>
                <c:pt idx="1780">
                  <c:v>570</c:v>
                </c:pt>
                <c:pt idx="1781">
                  <c:v>570</c:v>
                </c:pt>
                <c:pt idx="1782">
                  <c:v>570</c:v>
                </c:pt>
                <c:pt idx="1783">
                  <c:v>570</c:v>
                </c:pt>
                <c:pt idx="1784">
                  <c:v>570</c:v>
                </c:pt>
                <c:pt idx="1785">
                  <c:v>570</c:v>
                </c:pt>
                <c:pt idx="1786">
                  <c:v>570</c:v>
                </c:pt>
                <c:pt idx="1787">
                  <c:v>570</c:v>
                </c:pt>
                <c:pt idx="1788">
                  <c:v>570</c:v>
                </c:pt>
                <c:pt idx="1789">
                  <c:v>570</c:v>
                </c:pt>
                <c:pt idx="1790">
                  <c:v>570</c:v>
                </c:pt>
                <c:pt idx="1791">
                  <c:v>570</c:v>
                </c:pt>
                <c:pt idx="1792">
                  <c:v>570</c:v>
                </c:pt>
                <c:pt idx="1793">
                  <c:v>570</c:v>
                </c:pt>
                <c:pt idx="1794">
                  <c:v>570</c:v>
                </c:pt>
                <c:pt idx="1795">
                  <c:v>570</c:v>
                </c:pt>
                <c:pt idx="1796">
                  <c:v>570</c:v>
                </c:pt>
                <c:pt idx="1797">
                  <c:v>570</c:v>
                </c:pt>
                <c:pt idx="1798">
                  <c:v>570</c:v>
                </c:pt>
                <c:pt idx="1799">
                  <c:v>570</c:v>
                </c:pt>
                <c:pt idx="1800">
                  <c:v>570</c:v>
                </c:pt>
                <c:pt idx="1801">
                  <c:v>570</c:v>
                </c:pt>
                <c:pt idx="1802">
                  <c:v>570</c:v>
                </c:pt>
                <c:pt idx="1803">
                  <c:v>570</c:v>
                </c:pt>
                <c:pt idx="1804">
                  <c:v>570</c:v>
                </c:pt>
                <c:pt idx="1805">
                  <c:v>570</c:v>
                </c:pt>
                <c:pt idx="1806">
                  <c:v>570</c:v>
                </c:pt>
                <c:pt idx="1807">
                  <c:v>570</c:v>
                </c:pt>
                <c:pt idx="1808">
                  <c:v>570</c:v>
                </c:pt>
                <c:pt idx="1809">
                  <c:v>570</c:v>
                </c:pt>
                <c:pt idx="1810">
                  <c:v>570</c:v>
                </c:pt>
                <c:pt idx="1811">
                  <c:v>570</c:v>
                </c:pt>
                <c:pt idx="1812">
                  <c:v>570</c:v>
                </c:pt>
                <c:pt idx="1813">
                  <c:v>570</c:v>
                </c:pt>
                <c:pt idx="1814">
                  <c:v>570</c:v>
                </c:pt>
                <c:pt idx="1815">
                  <c:v>570</c:v>
                </c:pt>
                <c:pt idx="1816">
                  <c:v>570</c:v>
                </c:pt>
                <c:pt idx="1817">
                  <c:v>570</c:v>
                </c:pt>
                <c:pt idx="1818">
                  <c:v>570</c:v>
                </c:pt>
                <c:pt idx="1819">
                  <c:v>570</c:v>
                </c:pt>
                <c:pt idx="1820">
                  <c:v>570</c:v>
                </c:pt>
                <c:pt idx="1821">
                  <c:v>570</c:v>
                </c:pt>
                <c:pt idx="1822">
                  <c:v>570</c:v>
                </c:pt>
                <c:pt idx="1823">
                  <c:v>570</c:v>
                </c:pt>
                <c:pt idx="1824">
                  <c:v>570</c:v>
                </c:pt>
                <c:pt idx="1825">
                  <c:v>570</c:v>
                </c:pt>
                <c:pt idx="1826">
                  <c:v>570</c:v>
                </c:pt>
                <c:pt idx="1827">
                  <c:v>570</c:v>
                </c:pt>
                <c:pt idx="1828">
                  <c:v>570</c:v>
                </c:pt>
                <c:pt idx="1829">
                  <c:v>570</c:v>
                </c:pt>
                <c:pt idx="1830">
                  <c:v>570</c:v>
                </c:pt>
                <c:pt idx="1831">
                  <c:v>570</c:v>
                </c:pt>
                <c:pt idx="1832">
                  <c:v>570</c:v>
                </c:pt>
                <c:pt idx="1833">
                  <c:v>570</c:v>
                </c:pt>
                <c:pt idx="1834">
                  <c:v>570</c:v>
                </c:pt>
                <c:pt idx="1835">
                  <c:v>570</c:v>
                </c:pt>
                <c:pt idx="1836">
                  <c:v>570</c:v>
                </c:pt>
                <c:pt idx="1837">
                  <c:v>570</c:v>
                </c:pt>
                <c:pt idx="1838">
                  <c:v>570</c:v>
                </c:pt>
                <c:pt idx="1839">
                  <c:v>570</c:v>
                </c:pt>
                <c:pt idx="1840">
                  <c:v>570</c:v>
                </c:pt>
                <c:pt idx="1841">
                  <c:v>570</c:v>
                </c:pt>
                <c:pt idx="1842">
                  <c:v>570</c:v>
                </c:pt>
                <c:pt idx="1843">
                  <c:v>570</c:v>
                </c:pt>
                <c:pt idx="1844">
                  <c:v>570</c:v>
                </c:pt>
                <c:pt idx="1845">
                  <c:v>570</c:v>
                </c:pt>
                <c:pt idx="1846">
                  <c:v>570</c:v>
                </c:pt>
                <c:pt idx="1847">
                  <c:v>570</c:v>
                </c:pt>
                <c:pt idx="1848">
                  <c:v>570</c:v>
                </c:pt>
                <c:pt idx="1849">
                  <c:v>570</c:v>
                </c:pt>
                <c:pt idx="1850">
                  <c:v>570</c:v>
                </c:pt>
                <c:pt idx="1851">
                  <c:v>570</c:v>
                </c:pt>
                <c:pt idx="1852">
                  <c:v>570</c:v>
                </c:pt>
                <c:pt idx="1853">
                  <c:v>570</c:v>
                </c:pt>
                <c:pt idx="1854">
                  <c:v>570</c:v>
                </c:pt>
                <c:pt idx="1855">
                  <c:v>570</c:v>
                </c:pt>
                <c:pt idx="1856">
                  <c:v>570</c:v>
                </c:pt>
                <c:pt idx="1857">
                  <c:v>570</c:v>
                </c:pt>
                <c:pt idx="1858">
                  <c:v>570</c:v>
                </c:pt>
                <c:pt idx="1859">
                  <c:v>570</c:v>
                </c:pt>
                <c:pt idx="1860">
                  <c:v>570</c:v>
                </c:pt>
                <c:pt idx="1861">
                  <c:v>570</c:v>
                </c:pt>
                <c:pt idx="1862">
                  <c:v>570</c:v>
                </c:pt>
                <c:pt idx="1863">
                  <c:v>570</c:v>
                </c:pt>
                <c:pt idx="1864">
                  <c:v>570</c:v>
                </c:pt>
                <c:pt idx="1865">
                  <c:v>570</c:v>
                </c:pt>
                <c:pt idx="1866">
                  <c:v>570</c:v>
                </c:pt>
                <c:pt idx="1867">
                  <c:v>570</c:v>
                </c:pt>
                <c:pt idx="1868">
                  <c:v>570</c:v>
                </c:pt>
                <c:pt idx="1869">
                  <c:v>570</c:v>
                </c:pt>
                <c:pt idx="1870">
                  <c:v>570</c:v>
                </c:pt>
                <c:pt idx="1871">
                  <c:v>570</c:v>
                </c:pt>
                <c:pt idx="1872">
                  <c:v>570</c:v>
                </c:pt>
                <c:pt idx="1873">
                  <c:v>570</c:v>
                </c:pt>
                <c:pt idx="1874">
                  <c:v>570</c:v>
                </c:pt>
                <c:pt idx="1875">
                  <c:v>570</c:v>
                </c:pt>
                <c:pt idx="1876">
                  <c:v>570</c:v>
                </c:pt>
                <c:pt idx="1877">
                  <c:v>570</c:v>
                </c:pt>
                <c:pt idx="1878">
                  <c:v>570</c:v>
                </c:pt>
                <c:pt idx="1879">
                  <c:v>570</c:v>
                </c:pt>
                <c:pt idx="1880">
                  <c:v>570</c:v>
                </c:pt>
                <c:pt idx="1881">
                  <c:v>570</c:v>
                </c:pt>
                <c:pt idx="1882">
                  <c:v>570</c:v>
                </c:pt>
                <c:pt idx="1883">
                  <c:v>570</c:v>
                </c:pt>
                <c:pt idx="1884">
                  <c:v>570</c:v>
                </c:pt>
                <c:pt idx="1885">
                  <c:v>570</c:v>
                </c:pt>
                <c:pt idx="1886">
                  <c:v>570</c:v>
                </c:pt>
                <c:pt idx="1887">
                  <c:v>570</c:v>
                </c:pt>
                <c:pt idx="1888">
                  <c:v>570</c:v>
                </c:pt>
                <c:pt idx="1889">
                  <c:v>570</c:v>
                </c:pt>
                <c:pt idx="1890">
                  <c:v>570</c:v>
                </c:pt>
                <c:pt idx="1891">
                  <c:v>570</c:v>
                </c:pt>
                <c:pt idx="1892">
                  <c:v>570</c:v>
                </c:pt>
                <c:pt idx="1893">
                  <c:v>570</c:v>
                </c:pt>
                <c:pt idx="1894">
                  <c:v>570</c:v>
                </c:pt>
                <c:pt idx="1895">
                  <c:v>570</c:v>
                </c:pt>
                <c:pt idx="1896">
                  <c:v>570</c:v>
                </c:pt>
                <c:pt idx="1897">
                  <c:v>570</c:v>
                </c:pt>
                <c:pt idx="1898">
                  <c:v>570</c:v>
                </c:pt>
                <c:pt idx="1899">
                  <c:v>570</c:v>
                </c:pt>
                <c:pt idx="1900">
                  <c:v>570</c:v>
                </c:pt>
                <c:pt idx="1901">
                  <c:v>570</c:v>
                </c:pt>
                <c:pt idx="1902">
                  <c:v>570</c:v>
                </c:pt>
                <c:pt idx="1903">
                  <c:v>570</c:v>
                </c:pt>
                <c:pt idx="1904">
                  <c:v>570</c:v>
                </c:pt>
                <c:pt idx="1905">
                  <c:v>570</c:v>
                </c:pt>
                <c:pt idx="1906">
                  <c:v>570</c:v>
                </c:pt>
                <c:pt idx="1907">
                  <c:v>570</c:v>
                </c:pt>
                <c:pt idx="1908">
                  <c:v>570</c:v>
                </c:pt>
                <c:pt idx="1909">
                  <c:v>570</c:v>
                </c:pt>
                <c:pt idx="1910">
                  <c:v>570</c:v>
                </c:pt>
                <c:pt idx="1911">
                  <c:v>570</c:v>
                </c:pt>
                <c:pt idx="1912">
                  <c:v>570</c:v>
                </c:pt>
                <c:pt idx="1913">
                  <c:v>570</c:v>
                </c:pt>
                <c:pt idx="1914">
                  <c:v>570</c:v>
                </c:pt>
                <c:pt idx="1915">
                  <c:v>570</c:v>
                </c:pt>
                <c:pt idx="1916">
                  <c:v>570</c:v>
                </c:pt>
                <c:pt idx="1917">
                  <c:v>570</c:v>
                </c:pt>
                <c:pt idx="1918">
                  <c:v>570</c:v>
                </c:pt>
                <c:pt idx="1919">
                  <c:v>570</c:v>
                </c:pt>
                <c:pt idx="1920">
                  <c:v>570</c:v>
                </c:pt>
                <c:pt idx="1921">
                  <c:v>570</c:v>
                </c:pt>
                <c:pt idx="1922">
                  <c:v>570</c:v>
                </c:pt>
                <c:pt idx="1923">
                  <c:v>570</c:v>
                </c:pt>
                <c:pt idx="1924">
                  <c:v>570</c:v>
                </c:pt>
                <c:pt idx="1925">
                  <c:v>570</c:v>
                </c:pt>
                <c:pt idx="1926">
                  <c:v>570</c:v>
                </c:pt>
                <c:pt idx="1927">
                  <c:v>570</c:v>
                </c:pt>
                <c:pt idx="1928">
                  <c:v>566.20000000000005</c:v>
                </c:pt>
                <c:pt idx="1929">
                  <c:v>562.40000000000009</c:v>
                </c:pt>
                <c:pt idx="1930">
                  <c:v>558.60000000000014</c:v>
                </c:pt>
                <c:pt idx="1931">
                  <c:v>554.80000000000018</c:v>
                </c:pt>
                <c:pt idx="1932">
                  <c:v>551.00000000000023</c:v>
                </c:pt>
                <c:pt idx="1933">
                  <c:v>547.20000000000027</c:v>
                </c:pt>
                <c:pt idx="1934">
                  <c:v>543.40000000000032</c:v>
                </c:pt>
                <c:pt idx="1935">
                  <c:v>539.60000000000036</c:v>
                </c:pt>
                <c:pt idx="1936">
                  <c:v>535.80000000000041</c:v>
                </c:pt>
                <c:pt idx="1937">
                  <c:v>532.00000000000045</c:v>
                </c:pt>
                <c:pt idx="1938">
                  <c:v>528.2000000000005</c:v>
                </c:pt>
                <c:pt idx="1939">
                  <c:v>524.40000000000055</c:v>
                </c:pt>
                <c:pt idx="1940">
                  <c:v>520.60000000000059</c:v>
                </c:pt>
                <c:pt idx="1941">
                  <c:v>516.80000000000064</c:v>
                </c:pt>
                <c:pt idx="1942">
                  <c:v>513.00000000000068</c:v>
                </c:pt>
                <c:pt idx="1943">
                  <c:v>509.20000000000067</c:v>
                </c:pt>
                <c:pt idx="1944">
                  <c:v>505.40000000000066</c:v>
                </c:pt>
                <c:pt idx="1945">
                  <c:v>501.60000000000065</c:v>
                </c:pt>
                <c:pt idx="1946">
                  <c:v>497.80000000000064</c:v>
                </c:pt>
                <c:pt idx="1947">
                  <c:v>494.00000000000063</c:v>
                </c:pt>
                <c:pt idx="1948">
                  <c:v>490.20000000000061</c:v>
                </c:pt>
                <c:pt idx="1949">
                  <c:v>486.4000000000006</c:v>
                </c:pt>
                <c:pt idx="1950">
                  <c:v>482.60000000000059</c:v>
                </c:pt>
                <c:pt idx="1951">
                  <c:v>478.80000000000058</c:v>
                </c:pt>
                <c:pt idx="1952">
                  <c:v>475.00000000000057</c:v>
                </c:pt>
                <c:pt idx="1953">
                  <c:v>471.20000000000056</c:v>
                </c:pt>
                <c:pt idx="1954">
                  <c:v>467.40000000000055</c:v>
                </c:pt>
                <c:pt idx="1955">
                  <c:v>463.60000000000053</c:v>
                </c:pt>
                <c:pt idx="1956">
                  <c:v>459.80000000000052</c:v>
                </c:pt>
                <c:pt idx="1957">
                  <c:v>456.00000000000051</c:v>
                </c:pt>
                <c:pt idx="1958">
                  <c:v>452.2000000000005</c:v>
                </c:pt>
                <c:pt idx="1959">
                  <c:v>448.40000000000049</c:v>
                </c:pt>
                <c:pt idx="1960">
                  <c:v>444.60000000000048</c:v>
                </c:pt>
                <c:pt idx="1961">
                  <c:v>440.80000000000047</c:v>
                </c:pt>
                <c:pt idx="1962">
                  <c:v>437.00000000000045</c:v>
                </c:pt>
                <c:pt idx="1963">
                  <c:v>433.20000000000044</c:v>
                </c:pt>
                <c:pt idx="1964">
                  <c:v>429.40000000000043</c:v>
                </c:pt>
                <c:pt idx="1965">
                  <c:v>425.60000000000042</c:v>
                </c:pt>
                <c:pt idx="1966">
                  <c:v>421.80000000000041</c:v>
                </c:pt>
                <c:pt idx="1967">
                  <c:v>418.0000000000004</c:v>
                </c:pt>
                <c:pt idx="1968">
                  <c:v>414.20000000000039</c:v>
                </c:pt>
                <c:pt idx="1969">
                  <c:v>410.40000000000038</c:v>
                </c:pt>
                <c:pt idx="1970">
                  <c:v>406.60000000000036</c:v>
                </c:pt>
                <c:pt idx="1971">
                  <c:v>402.80000000000035</c:v>
                </c:pt>
                <c:pt idx="1972">
                  <c:v>399.00000000000034</c:v>
                </c:pt>
                <c:pt idx="1973">
                  <c:v>395.20000000000033</c:v>
                </c:pt>
                <c:pt idx="1974">
                  <c:v>391.40000000000032</c:v>
                </c:pt>
                <c:pt idx="1975">
                  <c:v>387.60000000000031</c:v>
                </c:pt>
                <c:pt idx="1976">
                  <c:v>383.8000000000003</c:v>
                </c:pt>
                <c:pt idx="1977">
                  <c:v>380.00000000000028</c:v>
                </c:pt>
                <c:pt idx="1978">
                  <c:v>376.20000000000027</c:v>
                </c:pt>
                <c:pt idx="1979">
                  <c:v>372.40000000000026</c:v>
                </c:pt>
                <c:pt idx="1980">
                  <c:v>368.60000000000025</c:v>
                </c:pt>
                <c:pt idx="1981">
                  <c:v>364.80000000000024</c:v>
                </c:pt>
                <c:pt idx="1982">
                  <c:v>361.00000000000023</c:v>
                </c:pt>
                <c:pt idx="1983">
                  <c:v>357.20000000000022</c:v>
                </c:pt>
                <c:pt idx="1984">
                  <c:v>353.4000000000002</c:v>
                </c:pt>
                <c:pt idx="1985">
                  <c:v>349.60000000000019</c:v>
                </c:pt>
                <c:pt idx="1986">
                  <c:v>345.80000000000018</c:v>
                </c:pt>
                <c:pt idx="1987">
                  <c:v>342.00000000000017</c:v>
                </c:pt>
                <c:pt idx="1988">
                  <c:v>338.20000000000016</c:v>
                </c:pt>
                <c:pt idx="1989">
                  <c:v>334.40000000000015</c:v>
                </c:pt>
                <c:pt idx="1990">
                  <c:v>330.60000000000014</c:v>
                </c:pt>
                <c:pt idx="1991">
                  <c:v>326.80000000000013</c:v>
                </c:pt>
                <c:pt idx="1992">
                  <c:v>323.00000000000011</c:v>
                </c:pt>
                <c:pt idx="1993">
                  <c:v>319.2000000000001</c:v>
                </c:pt>
                <c:pt idx="1994">
                  <c:v>315.40000000000009</c:v>
                </c:pt>
                <c:pt idx="1995">
                  <c:v>311.60000000000008</c:v>
                </c:pt>
                <c:pt idx="1996">
                  <c:v>307.80000000000007</c:v>
                </c:pt>
                <c:pt idx="1997">
                  <c:v>304.00000000000006</c:v>
                </c:pt>
                <c:pt idx="1998">
                  <c:v>300.20000000000005</c:v>
                </c:pt>
                <c:pt idx="1999">
                  <c:v>296.40000000000003</c:v>
                </c:pt>
                <c:pt idx="2000">
                  <c:v>292.60000000000002</c:v>
                </c:pt>
                <c:pt idx="2001">
                  <c:v>288.8</c:v>
                </c:pt>
                <c:pt idx="2002">
                  <c:v>285</c:v>
                </c:pt>
                <c:pt idx="2003">
                  <c:v>281.2</c:v>
                </c:pt>
                <c:pt idx="2004">
                  <c:v>277.39999999999998</c:v>
                </c:pt>
                <c:pt idx="2005">
                  <c:v>273.59999999999997</c:v>
                </c:pt>
                <c:pt idx="2006">
                  <c:v>269.79999999999995</c:v>
                </c:pt>
                <c:pt idx="2007">
                  <c:v>265.99999999999994</c:v>
                </c:pt>
                <c:pt idx="2008">
                  <c:v>262.19999999999993</c:v>
                </c:pt>
                <c:pt idx="2009">
                  <c:v>258.39999999999992</c:v>
                </c:pt>
                <c:pt idx="2010">
                  <c:v>254.59999999999991</c:v>
                </c:pt>
                <c:pt idx="2011">
                  <c:v>250.7999999999999</c:v>
                </c:pt>
                <c:pt idx="2012">
                  <c:v>246.99999999999989</c:v>
                </c:pt>
                <c:pt idx="2013">
                  <c:v>243.19999999999987</c:v>
                </c:pt>
                <c:pt idx="2014">
                  <c:v>239.39999999999986</c:v>
                </c:pt>
                <c:pt idx="2015">
                  <c:v>235.59999999999985</c:v>
                </c:pt>
                <c:pt idx="2016">
                  <c:v>231.79999999999984</c:v>
                </c:pt>
                <c:pt idx="2017">
                  <c:v>227.99999999999983</c:v>
                </c:pt>
                <c:pt idx="2018">
                  <c:v>224.19999999999982</c:v>
                </c:pt>
                <c:pt idx="2019">
                  <c:v>220.39999999999981</c:v>
                </c:pt>
                <c:pt idx="2020">
                  <c:v>216.5999999999998</c:v>
                </c:pt>
                <c:pt idx="2021">
                  <c:v>212.79999999999978</c:v>
                </c:pt>
                <c:pt idx="2022">
                  <c:v>208.99999999999977</c:v>
                </c:pt>
                <c:pt idx="2023">
                  <c:v>205.19999999999976</c:v>
                </c:pt>
                <c:pt idx="2024">
                  <c:v>201.39999999999975</c:v>
                </c:pt>
                <c:pt idx="2025">
                  <c:v>197.59999999999974</c:v>
                </c:pt>
                <c:pt idx="2026">
                  <c:v>193.79999999999973</c:v>
                </c:pt>
                <c:pt idx="2027">
                  <c:v>189.99999999999972</c:v>
                </c:pt>
                <c:pt idx="2028">
                  <c:v>186.1999999999997</c:v>
                </c:pt>
                <c:pt idx="2029">
                  <c:v>182.39999999999969</c:v>
                </c:pt>
                <c:pt idx="2030">
                  <c:v>178.59999999999968</c:v>
                </c:pt>
                <c:pt idx="2031">
                  <c:v>174.79999999999967</c:v>
                </c:pt>
                <c:pt idx="2032">
                  <c:v>170.99999999999966</c:v>
                </c:pt>
                <c:pt idx="2033">
                  <c:v>167.19999999999965</c:v>
                </c:pt>
                <c:pt idx="2034">
                  <c:v>163.39999999999964</c:v>
                </c:pt>
                <c:pt idx="2035">
                  <c:v>159.59999999999962</c:v>
                </c:pt>
                <c:pt idx="2036">
                  <c:v>155.79999999999961</c:v>
                </c:pt>
                <c:pt idx="2037">
                  <c:v>151.9999999999996</c:v>
                </c:pt>
                <c:pt idx="2038">
                  <c:v>148.19999999999959</c:v>
                </c:pt>
                <c:pt idx="2039">
                  <c:v>144.39999999999958</c:v>
                </c:pt>
                <c:pt idx="2040">
                  <c:v>140.59999999999957</c:v>
                </c:pt>
                <c:pt idx="2041">
                  <c:v>136.79999999999956</c:v>
                </c:pt>
                <c:pt idx="2042">
                  <c:v>132.99999999999955</c:v>
                </c:pt>
                <c:pt idx="2043">
                  <c:v>129.19999999999953</c:v>
                </c:pt>
                <c:pt idx="2044">
                  <c:v>125.39999999999954</c:v>
                </c:pt>
                <c:pt idx="2045">
                  <c:v>121.59999999999954</c:v>
                </c:pt>
                <c:pt idx="2046">
                  <c:v>117.79999999999954</c:v>
                </c:pt>
                <c:pt idx="2047">
                  <c:v>113.99999999999955</c:v>
                </c:pt>
                <c:pt idx="2048">
                  <c:v>110.19999999999955</c:v>
                </c:pt>
                <c:pt idx="2049">
                  <c:v>106.39999999999955</c:v>
                </c:pt>
                <c:pt idx="2050">
                  <c:v>102.59999999999955</c:v>
                </c:pt>
                <c:pt idx="2051">
                  <c:v>98.799999999999557</c:v>
                </c:pt>
                <c:pt idx="2052">
                  <c:v>94.999999999999559</c:v>
                </c:pt>
                <c:pt idx="2053">
                  <c:v>91.199999999999562</c:v>
                </c:pt>
                <c:pt idx="2054">
                  <c:v>87.399999999999565</c:v>
                </c:pt>
                <c:pt idx="2055">
                  <c:v>83.599999999999568</c:v>
                </c:pt>
                <c:pt idx="2056">
                  <c:v>79.799999999999571</c:v>
                </c:pt>
                <c:pt idx="2057">
                  <c:v>75.999999999999574</c:v>
                </c:pt>
                <c:pt idx="2058">
                  <c:v>72.199999999999577</c:v>
                </c:pt>
                <c:pt idx="2059">
                  <c:v>68.399999999999579</c:v>
                </c:pt>
                <c:pt idx="2060">
                  <c:v>64.599999999999582</c:v>
                </c:pt>
                <c:pt idx="2061">
                  <c:v>60.799999999999585</c:v>
                </c:pt>
                <c:pt idx="2062">
                  <c:v>56.999999999999588</c:v>
                </c:pt>
                <c:pt idx="2063">
                  <c:v>53.199999999999591</c:v>
                </c:pt>
                <c:pt idx="2064">
                  <c:v>49.399999999999594</c:v>
                </c:pt>
                <c:pt idx="2065">
                  <c:v>45.599999999999596</c:v>
                </c:pt>
                <c:pt idx="2066">
                  <c:v>41.799999999999599</c:v>
                </c:pt>
                <c:pt idx="2067">
                  <c:v>37.999999999999602</c:v>
                </c:pt>
                <c:pt idx="2068">
                  <c:v>34.199999999999605</c:v>
                </c:pt>
                <c:pt idx="2069">
                  <c:v>30.399999999999604</c:v>
                </c:pt>
                <c:pt idx="2070">
                  <c:v>26.599999999999604</c:v>
                </c:pt>
                <c:pt idx="2071">
                  <c:v>22.799999999999603</c:v>
                </c:pt>
                <c:pt idx="2072">
                  <c:v>18.999999999999602</c:v>
                </c:pt>
                <c:pt idx="2073">
                  <c:v>15.199999999999601</c:v>
                </c:pt>
                <c:pt idx="2074">
                  <c:v>11.399999999999601</c:v>
                </c:pt>
                <c:pt idx="2075">
                  <c:v>7.5999999999996009</c:v>
                </c:pt>
                <c:pt idx="2076">
                  <c:v>3.799999999999601</c:v>
                </c:pt>
                <c:pt idx="2077">
                  <c:v>-3.9879211044535623E-13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58.863199999999999</c:v>
                </c:pt>
                <c:pt idx="2231">
                  <c:v>58.794699999999999</c:v>
                </c:pt>
                <c:pt idx="2232">
                  <c:v>58.748800000000003</c:v>
                </c:pt>
                <c:pt idx="2233">
                  <c:v>58.748199999999997</c:v>
                </c:pt>
                <c:pt idx="2234">
                  <c:v>58.810499999999998</c:v>
                </c:pt>
                <c:pt idx="2235">
                  <c:v>58.933199999999999</c:v>
                </c:pt>
                <c:pt idx="2236">
                  <c:v>59.109099999999998</c:v>
                </c:pt>
                <c:pt idx="2237">
                  <c:v>59.328800000000001</c:v>
                </c:pt>
                <c:pt idx="2238">
                  <c:v>59.575600000000001</c:v>
                </c:pt>
                <c:pt idx="2239">
                  <c:v>59.830599999999997</c:v>
                </c:pt>
                <c:pt idx="2240">
                  <c:v>60.078499999999998</c:v>
                </c:pt>
                <c:pt idx="2241">
                  <c:v>60.318300000000001</c:v>
                </c:pt>
                <c:pt idx="2242">
                  <c:v>60.552</c:v>
                </c:pt>
                <c:pt idx="2243">
                  <c:v>60.783200000000001</c:v>
                </c:pt>
                <c:pt idx="2244">
                  <c:v>61.020400000000002</c:v>
                </c:pt>
                <c:pt idx="2245">
                  <c:v>61.273299999999999</c:v>
                </c:pt>
                <c:pt idx="2246">
                  <c:v>61.547499999999999</c:v>
                </c:pt>
                <c:pt idx="2247">
                  <c:v>61.832099999999997</c:v>
                </c:pt>
                <c:pt idx="2248">
                  <c:v>62.112099999999998</c:v>
                </c:pt>
                <c:pt idx="2249">
                  <c:v>62.372500000000002</c:v>
                </c:pt>
                <c:pt idx="2250">
                  <c:v>62.598399999999998</c:v>
                </c:pt>
                <c:pt idx="2251">
                  <c:v>62.774500000000003</c:v>
                </c:pt>
                <c:pt idx="2252">
                  <c:v>62.897100000000002</c:v>
                </c:pt>
                <c:pt idx="2253">
                  <c:v>63.006399999999999</c:v>
                </c:pt>
                <c:pt idx="2254">
                  <c:v>63.153799999999997</c:v>
                </c:pt>
                <c:pt idx="2255">
                  <c:v>63.381100000000004</c:v>
                </c:pt>
                <c:pt idx="2256">
                  <c:v>63.691400000000002</c:v>
                </c:pt>
                <c:pt idx="2257">
                  <c:v>64.078500000000005</c:v>
                </c:pt>
                <c:pt idx="2258">
                  <c:v>64.532300000000006</c:v>
                </c:pt>
                <c:pt idx="2259">
                  <c:v>65.028199999999998</c:v>
                </c:pt>
                <c:pt idx="2260">
                  <c:v>65.537800000000004</c:v>
                </c:pt>
                <c:pt idx="2261">
                  <c:v>66.043999999999997</c:v>
                </c:pt>
                <c:pt idx="2262">
                  <c:v>66.573599999999999</c:v>
                </c:pt>
                <c:pt idx="2263">
                  <c:v>67.164699999999996</c:v>
                </c:pt>
                <c:pt idx="2264">
                  <c:v>67.8489</c:v>
                </c:pt>
                <c:pt idx="2265">
                  <c:v>68.631799999999998</c:v>
                </c:pt>
                <c:pt idx="2266">
                  <c:v>69.512299999999996</c:v>
                </c:pt>
                <c:pt idx="2267">
                  <c:v>70.477599999999995</c:v>
                </c:pt>
                <c:pt idx="2268">
                  <c:v>71.468100000000007</c:v>
                </c:pt>
                <c:pt idx="2269">
                  <c:v>72.412199999999999</c:v>
                </c:pt>
                <c:pt idx="2270">
                  <c:v>73.250900000000001</c:v>
                </c:pt>
                <c:pt idx="2271">
                  <c:v>73.974800000000002</c:v>
                </c:pt>
                <c:pt idx="2272">
                  <c:v>74.586799999999997</c:v>
                </c:pt>
                <c:pt idx="2273">
                  <c:v>75.1006</c:v>
                </c:pt>
                <c:pt idx="2274">
                  <c:v>75.572599999999994</c:v>
                </c:pt>
                <c:pt idx="2275">
                  <c:v>76.069999999999993</c:v>
                </c:pt>
                <c:pt idx="2276">
                  <c:v>76.642700000000005</c:v>
                </c:pt>
                <c:pt idx="2277">
                  <c:v>77.272499999999994</c:v>
                </c:pt>
                <c:pt idx="2278">
                  <c:v>77.924499999999995</c:v>
                </c:pt>
                <c:pt idx="2279">
                  <c:v>78.566400000000002</c:v>
                </c:pt>
                <c:pt idx="2280">
                  <c:v>79.178899999999999</c:v>
                </c:pt>
                <c:pt idx="2281">
                  <c:v>79.745400000000004</c:v>
                </c:pt>
                <c:pt idx="2282">
                  <c:v>80.256699999999995</c:v>
                </c:pt>
                <c:pt idx="2283">
                  <c:v>80.731499999999997</c:v>
                </c:pt>
                <c:pt idx="2284">
                  <c:v>81.195400000000006</c:v>
                </c:pt>
                <c:pt idx="2285">
                  <c:v>81.669399999999996</c:v>
                </c:pt>
                <c:pt idx="2286">
                  <c:v>82.1541</c:v>
                </c:pt>
                <c:pt idx="2287">
                  <c:v>82.645300000000006</c:v>
                </c:pt>
                <c:pt idx="2288">
                  <c:v>83.138000000000005</c:v>
                </c:pt>
                <c:pt idx="2289">
                  <c:v>83.624099999999999</c:v>
                </c:pt>
                <c:pt idx="2290">
                  <c:v>84.094800000000006</c:v>
                </c:pt>
                <c:pt idx="2291">
                  <c:v>84.549400000000006</c:v>
                </c:pt>
                <c:pt idx="2292">
                  <c:v>85.019400000000005</c:v>
                </c:pt>
                <c:pt idx="2293">
                  <c:v>85.544600000000003</c:v>
                </c:pt>
                <c:pt idx="2294">
                  <c:v>86.16</c:v>
                </c:pt>
                <c:pt idx="2295">
                  <c:v>86.881299999999996</c:v>
                </c:pt>
                <c:pt idx="2296">
                  <c:v>87.719300000000004</c:v>
                </c:pt>
                <c:pt idx="2297">
                  <c:v>88.669300000000007</c:v>
                </c:pt>
                <c:pt idx="2298">
                  <c:v>89.663499999999999</c:v>
                </c:pt>
                <c:pt idx="2299">
                  <c:v>90.618499999999997</c:v>
                </c:pt>
                <c:pt idx="2300">
                  <c:v>91.464699999999993</c:v>
                </c:pt>
                <c:pt idx="2301">
                  <c:v>92.189099999999996</c:v>
                </c:pt>
                <c:pt idx="2302">
                  <c:v>92.792599999999993</c:v>
                </c:pt>
                <c:pt idx="2303">
                  <c:v>93.289100000000005</c:v>
                </c:pt>
                <c:pt idx="2304">
                  <c:v>93.745500000000007</c:v>
                </c:pt>
                <c:pt idx="2305">
                  <c:v>94.241799999999998</c:v>
                </c:pt>
                <c:pt idx="2306">
                  <c:v>94.844800000000006</c:v>
                </c:pt>
                <c:pt idx="2307">
                  <c:v>95.568799999999996</c:v>
                </c:pt>
                <c:pt idx="2308">
                  <c:v>96.415000000000006</c:v>
                </c:pt>
                <c:pt idx="2309">
                  <c:v>97.3703</c:v>
                </c:pt>
                <c:pt idx="2310">
                  <c:v>98.364199999999997</c:v>
                </c:pt>
                <c:pt idx="2311">
                  <c:v>99.311999999999998</c:v>
                </c:pt>
                <c:pt idx="2312">
                  <c:v>100.1418</c:v>
                </c:pt>
                <c:pt idx="2313">
                  <c:v>100.83450000000001</c:v>
                </c:pt>
                <c:pt idx="2314">
                  <c:v>101.3836</c:v>
                </c:pt>
                <c:pt idx="2315">
                  <c:v>101.79300000000001</c:v>
                </c:pt>
                <c:pt idx="2316">
                  <c:v>102.1063</c:v>
                </c:pt>
                <c:pt idx="2317">
                  <c:v>102.3772</c:v>
                </c:pt>
                <c:pt idx="2318">
                  <c:v>102.6592</c:v>
                </c:pt>
                <c:pt idx="2319">
                  <c:v>103.0061</c:v>
                </c:pt>
                <c:pt idx="2320">
                  <c:v>103.47150000000001</c:v>
                </c:pt>
                <c:pt idx="2321">
                  <c:v>104.09139999999999</c:v>
                </c:pt>
                <c:pt idx="2322">
                  <c:v>104.8323</c:v>
                </c:pt>
                <c:pt idx="2323">
                  <c:v>105.643</c:v>
                </c:pt>
                <c:pt idx="2324">
                  <c:v>106.49299999999999</c:v>
                </c:pt>
                <c:pt idx="2325">
                  <c:v>107.43389999999999</c:v>
                </c:pt>
                <c:pt idx="2326">
                  <c:v>108.538</c:v>
                </c:pt>
                <c:pt idx="2327">
                  <c:v>109.8526</c:v>
                </c:pt>
                <c:pt idx="2328">
                  <c:v>111.3262</c:v>
                </c:pt>
                <c:pt idx="2329">
                  <c:v>112.8824</c:v>
                </c:pt>
                <c:pt idx="2330">
                  <c:v>114.4427</c:v>
                </c:pt>
                <c:pt idx="2331">
                  <c:v>115.9207</c:v>
                </c:pt>
                <c:pt idx="2332">
                  <c:v>117.2277</c:v>
                </c:pt>
                <c:pt idx="2333">
                  <c:v>118.3082</c:v>
                </c:pt>
                <c:pt idx="2334">
                  <c:v>119.23739999999999</c:v>
                </c:pt>
                <c:pt idx="2335">
                  <c:v>120.1236</c:v>
                </c:pt>
                <c:pt idx="2336">
                  <c:v>121.0531</c:v>
                </c:pt>
                <c:pt idx="2337">
                  <c:v>122.0254</c:v>
                </c:pt>
                <c:pt idx="2338">
                  <c:v>123.01819999999999</c:v>
                </c:pt>
                <c:pt idx="2339">
                  <c:v>124.0097</c:v>
                </c:pt>
                <c:pt idx="2340">
                  <c:v>124.9806</c:v>
                </c:pt>
                <c:pt idx="2341">
                  <c:v>125.9123</c:v>
                </c:pt>
                <c:pt idx="2342">
                  <c:v>126.78959999999999</c:v>
                </c:pt>
                <c:pt idx="2343">
                  <c:v>127.6126</c:v>
                </c:pt>
                <c:pt idx="2344">
                  <c:v>128.38489999999999</c:v>
                </c:pt>
                <c:pt idx="2345">
                  <c:v>129.1121</c:v>
                </c:pt>
                <c:pt idx="2346">
                  <c:v>129.80699999999999</c:v>
                </c:pt>
                <c:pt idx="2347">
                  <c:v>130.48429999999999</c:v>
                </c:pt>
                <c:pt idx="2348">
                  <c:v>131.16419999999999</c:v>
                </c:pt>
                <c:pt idx="2349">
                  <c:v>131.88900000000001</c:v>
                </c:pt>
                <c:pt idx="2350">
                  <c:v>132.7064</c:v>
                </c:pt>
                <c:pt idx="2351">
                  <c:v>133.648</c:v>
                </c:pt>
                <c:pt idx="2352">
                  <c:v>134.68</c:v>
                </c:pt>
                <c:pt idx="2353">
                  <c:v>135.7526</c:v>
                </c:pt>
                <c:pt idx="2354">
                  <c:v>136.81630000000001</c:v>
                </c:pt>
                <c:pt idx="2355">
                  <c:v>137.8228</c:v>
                </c:pt>
                <c:pt idx="2356">
                  <c:v>138.72409999999999</c:v>
                </c:pt>
                <c:pt idx="2357">
                  <c:v>139.49279999999999</c:v>
                </c:pt>
                <c:pt idx="2358">
                  <c:v>140.18379999999999</c:v>
                </c:pt>
                <c:pt idx="2359">
                  <c:v>140.87260000000001</c:v>
                </c:pt>
                <c:pt idx="2360">
                  <c:v>141.61490000000001</c:v>
                </c:pt>
                <c:pt idx="2361">
                  <c:v>142.3877</c:v>
                </c:pt>
                <c:pt idx="2362">
                  <c:v>143.14789999999999</c:v>
                </c:pt>
                <c:pt idx="2363">
                  <c:v>143.86189999999999</c:v>
                </c:pt>
                <c:pt idx="2364">
                  <c:v>144.53299999999999</c:v>
                </c:pt>
                <c:pt idx="2365">
                  <c:v>145.17400000000001</c:v>
                </c:pt>
                <c:pt idx="2366">
                  <c:v>145.79859999999999</c:v>
                </c:pt>
                <c:pt idx="2367">
                  <c:v>146.42570000000001</c:v>
                </c:pt>
                <c:pt idx="2368">
                  <c:v>147.07499999999999</c:v>
                </c:pt>
                <c:pt idx="2369">
                  <c:v>147.76179999999999</c:v>
                </c:pt>
                <c:pt idx="2370">
                  <c:v>148.48179999999999</c:v>
                </c:pt>
                <c:pt idx="2371">
                  <c:v>149.226</c:v>
                </c:pt>
                <c:pt idx="2372">
                  <c:v>149.9804</c:v>
                </c:pt>
                <c:pt idx="2373">
                  <c:v>150.7107</c:v>
                </c:pt>
                <c:pt idx="2374">
                  <c:v>151.37729999999999</c:v>
                </c:pt>
                <c:pt idx="2375">
                  <c:v>151.95490000000001</c:v>
                </c:pt>
                <c:pt idx="2376">
                  <c:v>152.47380000000001</c:v>
                </c:pt>
                <c:pt idx="2377">
                  <c:v>152.97839999999999</c:v>
                </c:pt>
                <c:pt idx="2378">
                  <c:v>153.5094</c:v>
                </c:pt>
                <c:pt idx="2379">
                  <c:v>154.0932</c:v>
                </c:pt>
                <c:pt idx="2380">
                  <c:v>154.75280000000001</c:v>
                </c:pt>
                <c:pt idx="2381">
                  <c:v>155.4992</c:v>
                </c:pt>
                <c:pt idx="2382">
                  <c:v>156.29769999999999</c:v>
                </c:pt>
                <c:pt idx="2383">
                  <c:v>157.10140000000001</c:v>
                </c:pt>
                <c:pt idx="2384">
                  <c:v>157.87200000000001</c:v>
                </c:pt>
                <c:pt idx="2385">
                  <c:v>158.60409999999999</c:v>
                </c:pt>
                <c:pt idx="2386">
                  <c:v>159.30019999999999</c:v>
                </c:pt>
                <c:pt idx="2387">
                  <c:v>159.97319999999999</c:v>
                </c:pt>
                <c:pt idx="2388">
                  <c:v>160.67660000000001</c:v>
                </c:pt>
                <c:pt idx="2389">
                  <c:v>161.47389999999999</c:v>
                </c:pt>
                <c:pt idx="2390">
                  <c:v>162.4085</c:v>
                </c:pt>
                <c:pt idx="2391">
                  <c:v>163.44370000000001</c:v>
                </c:pt>
                <c:pt idx="2392">
                  <c:v>164.52250000000001</c:v>
                </c:pt>
                <c:pt idx="2393">
                  <c:v>165.58500000000001</c:v>
                </c:pt>
                <c:pt idx="2394">
                  <c:v>166.55950000000001</c:v>
                </c:pt>
                <c:pt idx="2395">
                  <c:v>167.37139999999999</c:v>
                </c:pt>
                <c:pt idx="2396">
                  <c:v>167.976</c:v>
                </c:pt>
                <c:pt idx="2397">
                  <c:v>168.44880000000001</c:v>
                </c:pt>
                <c:pt idx="2398">
                  <c:v>168.89510000000001</c:v>
                </c:pt>
                <c:pt idx="2399">
                  <c:v>169.4015</c:v>
                </c:pt>
                <c:pt idx="2400">
                  <c:v>169.9787</c:v>
                </c:pt>
                <c:pt idx="2401">
                  <c:v>170.61850000000001</c:v>
                </c:pt>
                <c:pt idx="2402">
                  <c:v>171.31039999999999</c:v>
                </c:pt>
                <c:pt idx="2403">
                  <c:v>172.0342</c:v>
                </c:pt>
                <c:pt idx="2404">
                  <c:v>172.76740000000001</c:v>
                </c:pt>
                <c:pt idx="2405">
                  <c:v>173.49180000000001</c:v>
                </c:pt>
                <c:pt idx="2406">
                  <c:v>174.20699999999999</c:v>
                </c:pt>
                <c:pt idx="2407">
                  <c:v>174.917</c:v>
                </c:pt>
                <c:pt idx="2408">
                  <c:v>175.62610000000001</c:v>
                </c:pt>
                <c:pt idx="2409">
                  <c:v>176.3407</c:v>
                </c:pt>
                <c:pt idx="2410">
                  <c:v>177.06720000000001</c:v>
                </c:pt>
                <c:pt idx="2411">
                  <c:v>177.80619999999999</c:v>
                </c:pt>
                <c:pt idx="2412">
                  <c:v>178.5334</c:v>
                </c:pt>
                <c:pt idx="2413">
                  <c:v>179.2183</c:v>
                </c:pt>
                <c:pt idx="2414">
                  <c:v>179.8349</c:v>
                </c:pt>
                <c:pt idx="2415">
                  <c:v>180.37450000000001</c:v>
                </c:pt>
                <c:pt idx="2416">
                  <c:v>180.83279999999999</c:v>
                </c:pt>
                <c:pt idx="2417">
                  <c:v>181.21430000000001</c:v>
                </c:pt>
                <c:pt idx="2418">
                  <c:v>181.5574</c:v>
                </c:pt>
                <c:pt idx="2419">
                  <c:v>181.90960000000001</c:v>
                </c:pt>
                <c:pt idx="2420">
                  <c:v>182.3066</c:v>
                </c:pt>
                <c:pt idx="2421">
                  <c:v>182.73920000000001</c:v>
                </c:pt>
                <c:pt idx="2422">
                  <c:v>183.18680000000001</c:v>
                </c:pt>
                <c:pt idx="2423">
                  <c:v>183.63059999999999</c:v>
                </c:pt>
                <c:pt idx="2424">
                  <c:v>184.05940000000001</c:v>
                </c:pt>
                <c:pt idx="2425">
                  <c:v>184.46369999999999</c:v>
                </c:pt>
                <c:pt idx="2426">
                  <c:v>184.83779999999999</c:v>
                </c:pt>
                <c:pt idx="2427">
                  <c:v>185.1919</c:v>
                </c:pt>
                <c:pt idx="2428">
                  <c:v>185.54040000000001</c:v>
                </c:pt>
                <c:pt idx="2429">
                  <c:v>185.89449999999999</c:v>
                </c:pt>
                <c:pt idx="2430">
                  <c:v>186.2543</c:v>
                </c:pt>
                <c:pt idx="2431">
                  <c:v>186.61699999999999</c:v>
                </c:pt>
                <c:pt idx="2432">
                  <c:v>186.97980000000001</c:v>
                </c:pt>
                <c:pt idx="2433">
                  <c:v>187.3398</c:v>
                </c:pt>
                <c:pt idx="2434">
                  <c:v>187.69399999999999</c:v>
                </c:pt>
                <c:pt idx="2435">
                  <c:v>188.04230000000001</c:v>
                </c:pt>
                <c:pt idx="2436">
                  <c:v>188.3965</c:v>
                </c:pt>
                <c:pt idx="2437">
                  <c:v>188.77119999999999</c:v>
                </c:pt>
                <c:pt idx="2438">
                  <c:v>189.17760000000001</c:v>
                </c:pt>
                <c:pt idx="2439">
                  <c:v>189.61359999999999</c:v>
                </c:pt>
                <c:pt idx="2440">
                  <c:v>190.07380000000001</c:v>
                </c:pt>
                <c:pt idx="2441">
                  <c:v>190.55009999999999</c:v>
                </c:pt>
                <c:pt idx="2442">
                  <c:v>191.02459999999999</c:v>
                </c:pt>
                <c:pt idx="2443">
                  <c:v>191.47669999999999</c:v>
                </c:pt>
                <c:pt idx="2444">
                  <c:v>191.89179999999999</c:v>
                </c:pt>
                <c:pt idx="2445">
                  <c:v>192.27940000000001</c:v>
                </c:pt>
                <c:pt idx="2446">
                  <c:v>192.65469999999999</c:v>
                </c:pt>
                <c:pt idx="2447">
                  <c:v>193.0283</c:v>
                </c:pt>
                <c:pt idx="2448">
                  <c:v>193.392</c:v>
                </c:pt>
                <c:pt idx="2449">
                  <c:v>193.73259999999999</c:v>
                </c:pt>
                <c:pt idx="2450">
                  <c:v>194.0394</c:v>
                </c:pt>
                <c:pt idx="2451">
                  <c:v>194.30930000000001</c:v>
                </c:pt>
                <c:pt idx="2452">
                  <c:v>194.54130000000001</c:v>
                </c:pt>
                <c:pt idx="2453">
                  <c:v>194.73750000000001</c:v>
                </c:pt>
                <c:pt idx="2454">
                  <c:v>194.91159999999999</c:v>
                </c:pt>
                <c:pt idx="2455">
                  <c:v>195.0804</c:v>
                </c:pt>
                <c:pt idx="2456">
                  <c:v>195.2567</c:v>
                </c:pt>
                <c:pt idx="2457">
                  <c:v>195.4383</c:v>
                </c:pt>
                <c:pt idx="2458">
                  <c:v>195.6191</c:v>
                </c:pt>
                <c:pt idx="2459">
                  <c:v>195.79519999999999</c:v>
                </c:pt>
                <c:pt idx="2460">
                  <c:v>195.97229999999999</c:v>
                </c:pt>
                <c:pt idx="2461">
                  <c:v>196.15790000000001</c:v>
                </c:pt>
                <c:pt idx="2462">
                  <c:v>196.35769999999999</c:v>
                </c:pt>
                <c:pt idx="2463">
                  <c:v>196.5684</c:v>
                </c:pt>
                <c:pt idx="2464">
                  <c:v>196.78460000000001</c:v>
                </c:pt>
                <c:pt idx="2465">
                  <c:v>197.0008</c:v>
                </c:pt>
                <c:pt idx="2466">
                  <c:v>197.2115</c:v>
                </c:pt>
                <c:pt idx="2467">
                  <c:v>197.41130000000001</c:v>
                </c:pt>
                <c:pt idx="2468">
                  <c:v>197.5976</c:v>
                </c:pt>
                <c:pt idx="2469">
                  <c:v>197.77940000000001</c:v>
                </c:pt>
                <c:pt idx="2470">
                  <c:v>197.96899999999999</c:v>
                </c:pt>
                <c:pt idx="2471">
                  <c:v>198.18170000000001</c:v>
                </c:pt>
                <c:pt idx="2472">
                  <c:v>198.44669999999999</c:v>
                </c:pt>
                <c:pt idx="2473">
                  <c:v>198.7963</c:v>
                </c:pt>
                <c:pt idx="2474">
                  <c:v>199.2534</c:v>
                </c:pt>
                <c:pt idx="2475">
                  <c:v>199.8013</c:v>
                </c:pt>
                <c:pt idx="2476">
                  <c:v>200.41390000000001</c:v>
                </c:pt>
                <c:pt idx="2477">
                  <c:v>201.07210000000001</c:v>
                </c:pt>
                <c:pt idx="2478">
                  <c:v>201.78559999999999</c:v>
                </c:pt>
                <c:pt idx="2479">
                  <c:v>202.57140000000001</c:v>
                </c:pt>
                <c:pt idx="2480">
                  <c:v>203.43889999999999</c:v>
                </c:pt>
                <c:pt idx="2481">
                  <c:v>204.36760000000001</c:v>
                </c:pt>
                <c:pt idx="2482">
                  <c:v>205.32919999999999</c:v>
                </c:pt>
                <c:pt idx="2483">
                  <c:v>206.29390000000001</c:v>
                </c:pt>
                <c:pt idx="2484">
                  <c:v>207.22540000000001</c:v>
                </c:pt>
                <c:pt idx="2485">
                  <c:v>208.08600000000001</c:v>
                </c:pt>
                <c:pt idx="2486">
                  <c:v>208.85169999999999</c:v>
                </c:pt>
                <c:pt idx="2487">
                  <c:v>209.5547</c:v>
                </c:pt>
                <c:pt idx="2488">
                  <c:v>210.2413</c:v>
                </c:pt>
                <c:pt idx="2489">
                  <c:v>210.9479</c:v>
                </c:pt>
                <c:pt idx="2490">
                  <c:v>211.6711</c:v>
                </c:pt>
                <c:pt idx="2491">
                  <c:v>212.3973</c:v>
                </c:pt>
                <c:pt idx="2492">
                  <c:v>213.11660000000001</c:v>
                </c:pt>
                <c:pt idx="2493">
                  <c:v>213.833</c:v>
                </c:pt>
                <c:pt idx="2494">
                  <c:v>214.5539</c:v>
                </c:pt>
                <c:pt idx="2495">
                  <c:v>215.27930000000001</c:v>
                </c:pt>
                <c:pt idx="2496">
                  <c:v>215.9812</c:v>
                </c:pt>
                <c:pt idx="2497">
                  <c:v>216.624</c:v>
                </c:pt>
                <c:pt idx="2498">
                  <c:v>217.18389999999999</c:v>
                </c:pt>
                <c:pt idx="2499">
                  <c:v>217.68350000000001</c:v>
                </c:pt>
                <c:pt idx="2500">
                  <c:v>218.15700000000001</c:v>
                </c:pt>
                <c:pt idx="2501">
                  <c:v>218.63939999999999</c:v>
                </c:pt>
                <c:pt idx="2502">
                  <c:v>219.16810000000001</c:v>
                </c:pt>
                <c:pt idx="2503">
                  <c:v>219.78139999999999</c:v>
                </c:pt>
                <c:pt idx="2504">
                  <c:v>220.4965</c:v>
                </c:pt>
                <c:pt idx="2505">
                  <c:v>221.2475</c:v>
                </c:pt>
                <c:pt idx="2506">
                  <c:v>221.94749999999999</c:v>
                </c:pt>
                <c:pt idx="2507">
                  <c:v>222.52549999999999</c:v>
                </c:pt>
                <c:pt idx="2508">
                  <c:v>222.9726</c:v>
                </c:pt>
                <c:pt idx="2509">
                  <c:v>223.29570000000001</c:v>
                </c:pt>
                <c:pt idx="2510">
                  <c:v>223.5087</c:v>
                </c:pt>
                <c:pt idx="2511">
                  <c:v>223.654</c:v>
                </c:pt>
                <c:pt idx="2512">
                  <c:v>223.7807</c:v>
                </c:pt>
                <c:pt idx="2513">
                  <c:v>223.92830000000001</c:v>
                </c:pt>
                <c:pt idx="2514">
                  <c:v>224.09569999999999</c:v>
                </c:pt>
                <c:pt idx="2515">
                  <c:v>224.27199999999999</c:v>
                </c:pt>
                <c:pt idx="2516">
                  <c:v>224.4487</c:v>
                </c:pt>
                <c:pt idx="2517">
                  <c:v>224.62780000000001</c:v>
                </c:pt>
                <c:pt idx="2518">
                  <c:v>224.81370000000001</c:v>
                </c:pt>
                <c:pt idx="2519">
                  <c:v>225.0095</c:v>
                </c:pt>
                <c:pt idx="2520">
                  <c:v>225.2124</c:v>
                </c:pt>
                <c:pt idx="2521">
                  <c:v>225.41820000000001</c:v>
                </c:pt>
                <c:pt idx="2522">
                  <c:v>225.62309999999999</c:v>
                </c:pt>
                <c:pt idx="2523">
                  <c:v>225.8252</c:v>
                </c:pt>
                <c:pt idx="2524">
                  <c:v>226.02279999999999</c:v>
                </c:pt>
                <c:pt idx="2525">
                  <c:v>226.21420000000001</c:v>
                </c:pt>
                <c:pt idx="2526">
                  <c:v>226.39590000000001</c:v>
                </c:pt>
                <c:pt idx="2527">
                  <c:v>226.5643</c:v>
                </c:pt>
                <c:pt idx="2528">
                  <c:v>226.71619999999999</c:v>
                </c:pt>
                <c:pt idx="2529">
                  <c:v>226.85069999999999</c:v>
                </c:pt>
                <c:pt idx="2530">
                  <c:v>226.9676</c:v>
                </c:pt>
                <c:pt idx="2531">
                  <c:v>227.0676</c:v>
                </c:pt>
                <c:pt idx="2532">
                  <c:v>227.1558</c:v>
                </c:pt>
                <c:pt idx="2533">
                  <c:v>227.238</c:v>
                </c:pt>
                <c:pt idx="2534">
                  <c:v>227.3253</c:v>
                </c:pt>
                <c:pt idx="2535">
                  <c:v>227.44900000000001</c:v>
                </c:pt>
                <c:pt idx="2536">
                  <c:v>227.6455</c:v>
                </c:pt>
                <c:pt idx="2537">
                  <c:v>227.9408</c:v>
                </c:pt>
                <c:pt idx="2538">
                  <c:v>228.31950000000001</c:v>
                </c:pt>
                <c:pt idx="2539">
                  <c:v>228.75530000000001</c:v>
                </c:pt>
                <c:pt idx="2540">
                  <c:v>229.21549999999999</c:v>
                </c:pt>
                <c:pt idx="2541">
                  <c:v>229.63929999999999</c:v>
                </c:pt>
                <c:pt idx="2542">
                  <c:v>229.95910000000001</c:v>
                </c:pt>
                <c:pt idx="2543">
                  <c:v>230.13339999999999</c:v>
                </c:pt>
                <c:pt idx="2544">
                  <c:v>230.22499999999999</c:v>
                </c:pt>
                <c:pt idx="2545">
                  <c:v>230.3227</c:v>
                </c:pt>
                <c:pt idx="2546">
                  <c:v>230.47309999999999</c:v>
                </c:pt>
                <c:pt idx="2547">
                  <c:v>230.55289999999999</c:v>
                </c:pt>
                <c:pt idx="2548">
                  <c:v>230.3963</c:v>
                </c:pt>
                <c:pt idx="2549">
                  <c:v>229.9717</c:v>
                </c:pt>
                <c:pt idx="2550">
                  <c:v>229.7835</c:v>
                </c:pt>
                <c:pt idx="2551">
                  <c:v>230.4699</c:v>
                </c:pt>
                <c:pt idx="2552">
                  <c:v>232.4794</c:v>
                </c:pt>
                <c:pt idx="2553">
                  <c:v>235.49969999999999</c:v>
                </c:pt>
                <c:pt idx="2554">
                  <c:v>239.02869999999999</c:v>
                </c:pt>
                <c:pt idx="2555">
                  <c:v>242.56200000000001</c:v>
                </c:pt>
                <c:pt idx="2556">
                  <c:v>245.5866</c:v>
                </c:pt>
                <c:pt idx="2557">
                  <c:v>247.5874</c:v>
                </c:pt>
                <c:pt idx="2558">
                  <c:v>248.24250000000001</c:v>
                </c:pt>
                <c:pt idx="2559">
                  <c:v>248.00319999999999</c:v>
                </c:pt>
                <c:pt idx="2560">
                  <c:v>247.51419999999999</c:v>
                </c:pt>
                <c:pt idx="2561">
                  <c:v>247.2884</c:v>
                </c:pt>
                <c:pt idx="2562">
                  <c:v>247.3124</c:v>
                </c:pt>
                <c:pt idx="2563">
                  <c:v>247.441</c:v>
                </c:pt>
                <c:pt idx="2564">
                  <c:v>247.56</c:v>
                </c:pt>
                <c:pt idx="2565">
                  <c:v>247.67930000000001</c:v>
                </c:pt>
                <c:pt idx="2566">
                  <c:v>247.83969999999999</c:v>
                </c:pt>
                <c:pt idx="2567">
                  <c:v>248.06960000000001</c:v>
                </c:pt>
                <c:pt idx="2568">
                  <c:v>248.34700000000001</c:v>
                </c:pt>
                <c:pt idx="2569">
                  <c:v>248.63759999999999</c:v>
                </c:pt>
                <c:pt idx="2570">
                  <c:v>248.91419999999999</c:v>
                </c:pt>
                <c:pt idx="2571">
                  <c:v>249.1782</c:v>
                </c:pt>
                <c:pt idx="2572">
                  <c:v>249.4385</c:v>
                </c:pt>
                <c:pt idx="2573">
                  <c:v>249.70230000000001</c:v>
                </c:pt>
                <c:pt idx="2574">
                  <c:v>249.97059999999999</c:v>
                </c:pt>
                <c:pt idx="2575">
                  <c:v>250.24289999999999</c:v>
                </c:pt>
                <c:pt idx="2576">
                  <c:v>250.51759999999999</c:v>
                </c:pt>
                <c:pt idx="2577">
                  <c:v>250.7884</c:v>
                </c:pt>
                <c:pt idx="2578">
                  <c:v>251.04810000000001</c:v>
                </c:pt>
                <c:pt idx="2579">
                  <c:v>251.2954</c:v>
                </c:pt>
                <c:pt idx="2580">
                  <c:v>251.554</c:v>
                </c:pt>
                <c:pt idx="2581">
                  <c:v>251.8536</c:v>
                </c:pt>
                <c:pt idx="2582">
                  <c:v>252.2157</c:v>
                </c:pt>
                <c:pt idx="2583">
                  <c:v>252.62880000000001</c:v>
                </c:pt>
                <c:pt idx="2584">
                  <c:v>253.07320000000001</c:v>
                </c:pt>
                <c:pt idx="2585">
                  <c:v>253.52690000000001</c:v>
                </c:pt>
                <c:pt idx="2586">
                  <c:v>253.9599</c:v>
                </c:pt>
                <c:pt idx="2587">
                  <c:v>254.33969999999999</c:v>
                </c:pt>
                <c:pt idx="2588">
                  <c:v>254.6474</c:v>
                </c:pt>
                <c:pt idx="2589">
                  <c:v>254.91650000000001</c:v>
                </c:pt>
                <c:pt idx="2590">
                  <c:v>255.19390000000001</c:v>
                </c:pt>
                <c:pt idx="2591">
                  <c:v>255.5188</c:v>
                </c:pt>
                <c:pt idx="2592">
                  <c:v>255.89959999999999</c:v>
                </c:pt>
                <c:pt idx="2593">
                  <c:v>256.33690000000001</c:v>
                </c:pt>
                <c:pt idx="2594">
                  <c:v>256.82470000000001</c:v>
                </c:pt>
                <c:pt idx="2595">
                  <c:v>257.33109999999999</c:v>
                </c:pt>
                <c:pt idx="2596">
                  <c:v>257.8175</c:v>
                </c:pt>
                <c:pt idx="2597">
                  <c:v>258.25259999999997</c:v>
                </c:pt>
                <c:pt idx="2598">
                  <c:v>258.63499999999999</c:v>
                </c:pt>
                <c:pt idx="2599">
                  <c:v>258.97030000000001</c:v>
                </c:pt>
                <c:pt idx="2600">
                  <c:v>259.26690000000002</c:v>
                </c:pt>
                <c:pt idx="2601">
                  <c:v>259.54219999999998</c:v>
                </c:pt>
                <c:pt idx="2602">
                  <c:v>259.81610000000001</c:v>
                </c:pt>
                <c:pt idx="2603">
                  <c:v>260.10210000000001</c:v>
                </c:pt>
                <c:pt idx="2604">
                  <c:v>260.3879</c:v>
                </c:pt>
                <c:pt idx="2605">
                  <c:v>260.65519999999998</c:v>
                </c:pt>
                <c:pt idx="2606">
                  <c:v>260.88900000000001</c:v>
                </c:pt>
                <c:pt idx="2607">
                  <c:v>261.08909999999997</c:v>
                </c:pt>
                <c:pt idx="2608">
                  <c:v>261.2593</c:v>
                </c:pt>
                <c:pt idx="2609">
                  <c:v>261.40429999999998</c:v>
                </c:pt>
                <c:pt idx="2610">
                  <c:v>261.53410000000002</c:v>
                </c:pt>
                <c:pt idx="2611">
                  <c:v>261.66000000000003</c:v>
                </c:pt>
                <c:pt idx="2612">
                  <c:v>261.79079999999999</c:v>
                </c:pt>
                <c:pt idx="2613">
                  <c:v>261.9255</c:v>
                </c:pt>
                <c:pt idx="2614">
                  <c:v>262.06079999999997</c:v>
                </c:pt>
                <c:pt idx="2615">
                  <c:v>262.19409999999999</c:v>
                </c:pt>
                <c:pt idx="2616">
                  <c:v>262.32690000000002</c:v>
                </c:pt>
                <c:pt idx="2617">
                  <c:v>262.4615</c:v>
                </c:pt>
                <c:pt idx="2618">
                  <c:v>262.59930000000003</c:v>
                </c:pt>
                <c:pt idx="2619">
                  <c:v>262.73739999999998</c:v>
                </c:pt>
                <c:pt idx="2620">
                  <c:v>262.87180000000001</c:v>
                </c:pt>
                <c:pt idx="2621">
                  <c:v>263.0016</c:v>
                </c:pt>
                <c:pt idx="2622">
                  <c:v>263.13720000000001</c:v>
                </c:pt>
                <c:pt idx="2623">
                  <c:v>263.29160000000002</c:v>
                </c:pt>
                <c:pt idx="2624">
                  <c:v>263.47460000000001</c:v>
                </c:pt>
                <c:pt idx="2625">
                  <c:v>263.68189999999998</c:v>
                </c:pt>
                <c:pt idx="2626">
                  <c:v>263.9058</c:v>
                </c:pt>
                <c:pt idx="2627">
                  <c:v>264.1429</c:v>
                </c:pt>
                <c:pt idx="2628">
                  <c:v>264.40660000000003</c:v>
                </c:pt>
                <c:pt idx="2629">
                  <c:v>264.71440000000001</c:v>
                </c:pt>
                <c:pt idx="2630">
                  <c:v>265.07819999999998</c:v>
                </c:pt>
                <c:pt idx="2631">
                  <c:v>265.4864</c:v>
                </c:pt>
                <c:pt idx="2632">
                  <c:v>265.92129999999997</c:v>
                </c:pt>
                <c:pt idx="2633">
                  <c:v>266.3621</c:v>
                </c:pt>
                <c:pt idx="2634">
                  <c:v>266.77569999999997</c:v>
                </c:pt>
                <c:pt idx="2635">
                  <c:v>267.12529999999998</c:v>
                </c:pt>
                <c:pt idx="2636">
                  <c:v>267.38560000000001</c:v>
                </c:pt>
                <c:pt idx="2637">
                  <c:v>267.57600000000002</c:v>
                </c:pt>
                <c:pt idx="2638">
                  <c:v>267.72699999999998</c:v>
                </c:pt>
                <c:pt idx="2639">
                  <c:v>267.86470000000003</c:v>
                </c:pt>
                <c:pt idx="2640">
                  <c:v>267.99709999999999</c:v>
                </c:pt>
                <c:pt idx="2641">
                  <c:v>268.12819999999999</c:v>
                </c:pt>
                <c:pt idx="2642">
                  <c:v>268.26080000000002</c:v>
                </c:pt>
                <c:pt idx="2643">
                  <c:v>268.39490000000001</c:v>
                </c:pt>
                <c:pt idx="2644">
                  <c:v>268.52960000000002</c:v>
                </c:pt>
                <c:pt idx="2645">
                  <c:v>268.66410000000002</c:v>
                </c:pt>
                <c:pt idx="2646">
                  <c:v>268.79790000000003</c:v>
                </c:pt>
                <c:pt idx="2647">
                  <c:v>268.9307</c:v>
                </c:pt>
                <c:pt idx="2648">
                  <c:v>269.06200000000001</c:v>
                </c:pt>
                <c:pt idx="2649">
                  <c:v>269.19139999999999</c:v>
                </c:pt>
                <c:pt idx="2650">
                  <c:v>269.31810000000002</c:v>
                </c:pt>
                <c:pt idx="2651">
                  <c:v>269.44229999999999</c:v>
                </c:pt>
                <c:pt idx="2652">
                  <c:v>269.5659</c:v>
                </c:pt>
                <c:pt idx="2653">
                  <c:v>269.69170000000003</c:v>
                </c:pt>
                <c:pt idx="2654">
                  <c:v>269.82159999999999</c:v>
                </c:pt>
                <c:pt idx="2655">
                  <c:v>269.95510000000002</c:v>
                </c:pt>
                <c:pt idx="2656">
                  <c:v>270.09059999999999</c:v>
                </c:pt>
                <c:pt idx="2657">
                  <c:v>270.22770000000003</c:v>
                </c:pt>
                <c:pt idx="2658">
                  <c:v>270.3682</c:v>
                </c:pt>
                <c:pt idx="2659">
                  <c:v>270.51499999999999</c:v>
                </c:pt>
                <c:pt idx="2660">
                  <c:v>270.66890000000001</c:v>
                </c:pt>
                <c:pt idx="2661">
                  <c:v>270.8227</c:v>
                </c:pt>
                <c:pt idx="2662">
                  <c:v>270.96719999999999</c:v>
                </c:pt>
                <c:pt idx="2663">
                  <c:v>271.0949</c:v>
                </c:pt>
                <c:pt idx="2664">
                  <c:v>271.20409999999998</c:v>
                </c:pt>
                <c:pt idx="2665">
                  <c:v>271.29450000000003</c:v>
                </c:pt>
                <c:pt idx="2666">
                  <c:v>271.3646</c:v>
                </c:pt>
                <c:pt idx="2667">
                  <c:v>271.40679999999998</c:v>
                </c:pt>
                <c:pt idx="2668">
                  <c:v>271.41210000000001</c:v>
                </c:pt>
                <c:pt idx="2669">
                  <c:v>271.38400000000001</c:v>
                </c:pt>
                <c:pt idx="2670">
                  <c:v>271.37580000000003</c:v>
                </c:pt>
                <c:pt idx="2671">
                  <c:v>271.45370000000003</c:v>
                </c:pt>
                <c:pt idx="2672">
                  <c:v>271.66140000000001</c:v>
                </c:pt>
                <c:pt idx="2673">
                  <c:v>271.95499999999998</c:v>
                </c:pt>
                <c:pt idx="2674">
                  <c:v>272.26830000000001</c:v>
                </c:pt>
                <c:pt idx="2675">
                  <c:v>272.55029999999999</c:v>
                </c:pt>
                <c:pt idx="2676">
                  <c:v>272.81009999999998</c:v>
                </c:pt>
                <c:pt idx="2677">
                  <c:v>273.07159999999999</c:v>
                </c:pt>
                <c:pt idx="2678">
                  <c:v>273.35300000000001</c:v>
                </c:pt>
                <c:pt idx="2679">
                  <c:v>273.64949999999999</c:v>
                </c:pt>
                <c:pt idx="2680">
                  <c:v>273.95030000000003</c:v>
                </c:pt>
                <c:pt idx="2681">
                  <c:v>274.24669999999998</c:v>
                </c:pt>
                <c:pt idx="2682">
                  <c:v>274.53890000000001</c:v>
                </c:pt>
                <c:pt idx="2683">
                  <c:v>274.82920000000001</c:v>
                </c:pt>
                <c:pt idx="2684">
                  <c:v>275.11939999999998</c:v>
                </c:pt>
                <c:pt idx="2685">
                  <c:v>275.40989999999999</c:v>
                </c:pt>
                <c:pt idx="2686">
                  <c:v>275.70060000000001</c:v>
                </c:pt>
                <c:pt idx="2687">
                  <c:v>275.9914</c:v>
                </c:pt>
                <c:pt idx="2688">
                  <c:v>276.28210000000001</c:v>
                </c:pt>
                <c:pt idx="2689">
                  <c:v>276.572</c:v>
                </c:pt>
                <c:pt idx="2690">
                  <c:v>276.86099999999999</c:v>
                </c:pt>
                <c:pt idx="2691">
                  <c:v>277.14960000000002</c:v>
                </c:pt>
                <c:pt idx="2692">
                  <c:v>277.43849999999998</c:v>
                </c:pt>
                <c:pt idx="2693">
                  <c:v>277.72800000000001</c:v>
                </c:pt>
                <c:pt idx="2694">
                  <c:v>278.01729999999998</c:v>
                </c:pt>
                <c:pt idx="2695">
                  <c:v>278.30520000000001</c:v>
                </c:pt>
                <c:pt idx="2696">
                  <c:v>278.59100000000001</c:v>
                </c:pt>
                <c:pt idx="2697">
                  <c:v>278.87569999999999</c:v>
                </c:pt>
                <c:pt idx="2698">
                  <c:v>279.16059999999999</c:v>
                </c:pt>
                <c:pt idx="2699">
                  <c:v>279.44670000000002</c:v>
                </c:pt>
                <c:pt idx="2700">
                  <c:v>279.73259999999999</c:v>
                </c:pt>
                <c:pt idx="2701">
                  <c:v>280.01620000000003</c:v>
                </c:pt>
                <c:pt idx="2702">
                  <c:v>280.29649999999998</c:v>
                </c:pt>
                <c:pt idx="2703">
                  <c:v>280.57479999999998</c:v>
                </c:pt>
                <c:pt idx="2704">
                  <c:v>280.8535</c:v>
                </c:pt>
                <c:pt idx="2705">
                  <c:v>281.13380000000001</c:v>
                </c:pt>
                <c:pt idx="2706">
                  <c:v>281.41390000000001</c:v>
                </c:pt>
                <c:pt idx="2707">
                  <c:v>281.69099999999997</c:v>
                </c:pt>
                <c:pt idx="2708">
                  <c:v>281.96319999999997</c:v>
                </c:pt>
                <c:pt idx="2709">
                  <c:v>282.233</c:v>
                </c:pt>
                <c:pt idx="2710">
                  <c:v>282.50369999999998</c:v>
                </c:pt>
                <c:pt idx="2711">
                  <c:v>282.77719999999999</c:v>
                </c:pt>
                <c:pt idx="2712">
                  <c:v>283.04989999999998</c:v>
                </c:pt>
                <c:pt idx="2713">
                  <c:v>283.31659999999999</c:v>
                </c:pt>
                <c:pt idx="2714">
                  <c:v>283.57409999999999</c:v>
                </c:pt>
                <c:pt idx="2715">
                  <c:v>283.82650000000001</c:v>
                </c:pt>
                <c:pt idx="2716">
                  <c:v>284.08</c:v>
                </c:pt>
                <c:pt idx="2717">
                  <c:v>284.3381</c:v>
                </c:pt>
                <c:pt idx="2718">
                  <c:v>284.59530000000001</c:v>
                </c:pt>
                <c:pt idx="2719">
                  <c:v>284.8433</c:v>
                </c:pt>
                <c:pt idx="2720">
                  <c:v>285.077</c:v>
                </c:pt>
                <c:pt idx="2721">
                  <c:v>285.30290000000002</c:v>
                </c:pt>
                <c:pt idx="2722">
                  <c:v>285.53050000000002</c:v>
                </c:pt>
                <c:pt idx="2723">
                  <c:v>285.76530000000002</c:v>
                </c:pt>
                <c:pt idx="2724">
                  <c:v>285.99860000000001</c:v>
                </c:pt>
                <c:pt idx="2725">
                  <c:v>286.2176</c:v>
                </c:pt>
                <c:pt idx="2726">
                  <c:v>286.41410000000002</c:v>
                </c:pt>
                <c:pt idx="2727">
                  <c:v>286.59730000000002</c:v>
                </c:pt>
                <c:pt idx="2728">
                  <c:v>286.7808</c:v>
                </c:pt>
                <c:pt idx="2729">
                  <c:v>286.97359999999998</c:v>
                </c:pt>
                <c:pt idx="2730">
                  <c:v>287.16609999999997</c:v>
                </c:pt>
                <c:pt idx="2731">
                  <c:v>287.34410000000003</c:v>
                </c:pt>
                <c:pt idx="2732">
                  <c:v>287.4975</c:v>
                </c:pt>
                <c:pt idx="2733">
                  <c:v>287.63330000000002</c:v>
                </c:pt>
                <c:pt idx="2734">
                  <c:v>287.7629</c:v>
                </c:pt>
                <c:pt idx="2735">
                  <c:v>287.8956</c:v>
                </c:pt>
                <c:pt idx="2736">
                  <c:v>288.03469999999999</c:v>
                </c:pt>
                <c:pt idx="2737">
                  <c:v>288.1814</c:v>
                </c:pt>
                <c:pt idx="2738">
                  <c:v>288.33730000000003</c:v>
                </c:pt>
                <c:pt idx="2739">
                  <c:v>288.50409999999999</c:v>
                </c:pt>
                <c:pt idx="2740">
                  <c:v>288.68340000000001</c:v>
                </c:pt>
                <c:pt idx="2741">
                  <c:v>288.87220000000002</c:v>
                </c:pt>
                <c:pt idx="2742">
                  <c:v>289.04840000000002</c:v>
                </c:pt>
                <c:pt idx="2743">
                  <c:v>289.18509999999998</c:v>
                </c:pt>
                <c:pt idx="2744">
                  <c:v>289.26459999999997</c:v>
                </c:pt>
                <c:pt idx="2745">
                  <c:v>289.30669999999998</c:v>
                </c:pt>
                <c:pt idx="2746">
                  <c:v>289.34039999999999</c:v>
                </c:pt>
                <c:pt idx="2747">
                  <c:v>289.38780000000003</c:v>
                </c:pt>
                <c:pt idx="2748">
                  <c:v>289.44369999999998</c:v>
                </c:pt>
                <c:pt idx="2749">
                  <c:v>289.49560000000002</c:v>
                </c:pt>
                <c:pt idx="2750">
                  <c:v>289.53469999999999</c:v>
                </c:pt>
                <c:pt idx="2751">
                  <c:v>289.565</c:v>
                </c:pt>
                <c:pt idx="2752">
                  <c:v>289.5942</c:v>
                </c:pt>
                <c:pt idx="2753">
                  <c:v>289.62740000000002</c:v>
                </c:pt>
                <c:pt idx="2754">
                  <c:v>289.66199999999998</c:v>
                </c:pt>
                <c:pt idx="2755">
                  <c:v>289.69290000000001</c:v>
                </c:pt>
                <c:pt idx="2756">
                  <c:v>289.7165</c:v>
                </c:pt>
                <c:pt idx="2757">
                  <c:v>289.7355</c:v>
                </c:pt>
                <c:pt idx="2758">
                  <c:v>289.75369999999998</c:v>
                </c:pt>
                <c:pt idx="2759">
                  <c:v>289.77420000000001</c:v>
                </c:pt>
                <c:pt idx="2760">
                  <c:v>289.7953</c:v>
                </c:pt>
                <c:pt idx="2761">
                  <c:v>289.81459999999998</c:v>
                </c:pt>
                <c:pt idx="2762">
                  <c:v>289.83010000000002</c:v>
                </c:pt>
                <c:pt idx="2763">
                  <c:v>289.84300000000002</c:v>
                </c:pt>
                <c:pt idx="2764">
                  <c:v>289.8553</c:v>
                </c:pt>
                <c:pt idx="2765">
                  <c:v>289.86860000000001</c:v>
                </c:pt>
                <c:pt idx="2766">
                  <c:v>289.88240000000002</c:v>
                </c:pt>
                <c:pt idx="2767">
                  <c:v>289.89609999999999</c:v>
                </c:pt>
                <c:pt idx="2768">
                  <c:v>289.9092</c:v>
                </c:pt>
                <c:pt idx="2769">
                  <c:v>289.9221</c:v>
                </c:pt>
                <c:pt idx="2770">
                  <c:v>289.93579999999997</c:v>
                </c:pt>
                <c:pt idx="2771">
                  <c:v>289.95030000000003</c:v>
                </c:pt>
                <c:pt idx="2772">
                  <c:v>289.96409999999997</c:v>
                </c:pt>
                <c:pt idx="2773">
                  <c:v>289.97519999999997</c:v>
                </c:pt>
                <c:pt idx="2774">
                  <c:v>289.98219999999998</c:v>
                </c:pt>
                <c:pt idx="2775">
                  <c:v>289.98680000000002</c:v>
                </c:pt>
                <c:pt idx="2776">
                  <c:v>289.9914</c:v>
                </c:pt>
                <c:pt idx="2777">
                  <c:v>289.99779999999998</c:v>
                </c:pt>
                <c:pt idx="2778">
                  <c:v>290.00409999999999</c:v>
                </c:pt>
                <c:pt idx="2779">
                  <c:v>290.0077</c:v>
                </c:pt>
                <c:pt idx="2780">
                  <c:v>290.00659999999999</c:v>
                </c:pt>
                <c:pt idx="2781">
                  <c:v>290.0025</c:v>
                </c:pt>
                <c:pt idx="2782">
                  <c:v>289.99770000000001</c:v>
                </c:pt>
                <c:pt idx="2783">
                  <c:v>289.9939</c:v>
                </c:pt>
                <c:pt idx="2784">
                  <c:v>289.9907</c:v>
                </c:pt>
                <c:pt idx="2785">
                  <c:v>289.98739999999998</c:v>
                </c:pt>
                <c:pt idx="2786">
                  <c:v>289.98320000000001</c:v>
                </c:pt>
                <c:pt idx="2787">
                  <c:v>289.9785</c:v>
                </c:pt>
                <c:pt idx="2788">
                  <c:v>289.97410000000002</c:v>
                </c:pt>
                <c:pt idx="2789">
                  <c:v>289.97030000000001</c:v>
                </c:pt>
                <c:pt idx="2790">
                  <c:v>289.96620000000001</c:v>
                </c:pt>
                <c:pt idx="2791">
                  <c:v>289.96080000000001</c:v>
                </c:pt>
                <c:pt idx="2792">
                  <c:v>289.95330000000001</c:v>
                </c:pt>
                <c:pt idx="2793">
                  <c:v>289.94499999999999</c:v>
                </c:pt>
                <c:pt idx="2794">
                  <c:v>289.9375</c:v>
                </c:pt>
                <c:pt idx="2795">
                  <c:v>289.93180000000001</c:v>
                </c:pt>
                <c:pt idx="2796">
                  <c:v>289.92520000000002</c:v>
                </c:pt>
                <c:pt idx="2797">
                  <c:v>289.91430000000003</c:v>
                </c:pt>
                <c:pt idx="2798">
                  <c:v>289.89690000000002</c:v>
                </c:pt>
                <c:pt idx="2799">
                  <c:v>289.87639999999999</c:v>
                </c:pt>
                <c:pt idx="2800">
                  <c:v>289.85719999999998</c:v>
                </c:pt>
                <c:pt idx="2801">
                  <c:v>289.84190000000001</c:v>
                </c:pt>
                <c:pt idx="2802">
                  <c:v>289.8254</c:v>
                </c:pt>
                <c:pt idx="2803">
                  <c:v>289.80040000000002</c:v>
                </c:pt>
                <c:pt idx="2804">
                  <c:v>289.76299999999998</c:v>
                </c:pt>
                <c:pt idx="2805">
                  <c:v>289.72109999999998</c:v>
                </c:pt>
                <c:pt idx="2806">
                  <c:v>289.68579999999997</c:v>
                </c:pt>
                <c:pt idx="2807">
                  <c:v>289.66239999999999</c:v>
                </c:pt>
                <c:pt idx="2808">
                  <c:v>289.63229999999999</c:v>
                </c:pt>
                <c:pt idx="2809">
                  <c:v>289.57119999999998</c:v>
                </c:pt>
                <c:pt idx="2810">
                  <c:v>289.46260000000001</c:v>
                </c:pt>
                <c:pt idx="2811">
                  <c:v>289.32139999999998</c:v>
                </c:pt>
                <c:pt idx="2812">
                  <c:v>289.1703</c:v>
                </c:pt>
                <c:pt idx="2813">
                  <c:v>289.02769999999998</c:v>
                </c:pt>
                <c:pt idx="2814">
                  <c:v>288.89499999999998</c:v>
                </c:pt>
                <c:pt idx="2815">
                  <c:v>288.76909999999998</c:v>
                </c:pt>
                <c:pt idx="2816">
                  <c:v>288.64769999999999</c:v>
                </c:pt>
                <c:pt idx="2817">
                  <c:v>288.5308</c:v>
                </c:pt>
                <c:pt idx="2818">
                  <c:v>288.41910000000001</c:v>
                </c:pt>
                <c:pt idx="2819">
                  <c:v>288.31119999999999</c:v>
                </c:pt>
                <c:pt idx="2820">
                  <c:v>288.19810000000001</c:v>
                </c:pt>
                <c:pt idx="2821">
                  <c:v>288.06880000000001</c:v>
                </c:pt>
                <c:pt idx="2822">
                  <c:v>287.91660000000002</c:v>
                </c:pt>
                <c:pt idx="2823">
                  <c:v>287.75069999999999</c:v>
                </c:pt>
                <c:pt idx="2824">
                  <c:v>287.58479999999997</c:v>
                </c:pt>
                <c:pt idx="2825">
                  <c:v>287.42779999999999</c:v>
                </c:pt>
                <c:pt idx="2826">
                  <c:v>287.27089999999998</c:v>
                </c:pt>
                <c:pt idx="2827">
                  <c:v>287.10079999999999</c:v>
                </c:pt>
                <c:pt idx="2828">
                  <c:v>286.9083</c:v>
                </c:pt>
                <c:pt idx="2829">
                  <c:v>286.702</c:v>
                </c:pt>
                <c:pt idx="2830">
                  <c:v>286.49430000000001</c:v>
                </c:pt>
                <c:pt idx="2831">
                  <c:v>286.29410000000001</c:v>
                </c:pt>
                <c:pt idx="2832">
                  <c:v>286.09530000000001</c:v>
                </c:pt>
                <c:pt idx="2833">
                  <c:v>285.88780000000003</c:v>
                </c:pt>
                <c:pt idx="2834">
                  <c:v>285.66469999999998</c:v>
                </c:pt>
                <c:pt idx="2835">
                  <c:v>285.4316</c:v>
                </c:pt>
                <c:pt idx="2836">
                  <c:v>285.19760000000002</c:v>
                </c:pt>
                <c:pt idx="2837">
                  <c:v>284.96879999999999</c:v>
                </c:pt>
                <c:pt idx="2838">
                  <c:v>284.74099999999999</c:v>
                </c:pt>
                <c:pt idx="2839">
                  <c:v>284.50740000000002</c:v>
                </c:pt>
                <c:pt idx="2840">
                  <c:v>284.26330000000002</c:v>
                </c:pt>
                <c:pt idx="2841">
                  <c:v>284.01260000000002</c:v>
                </c:pt>
                <c:pt idx="2842">
                  <c:v>283.76100000000002</c:v>
                </c:pt>
                <c:pt idx="2843">
                  <c:v>283.5127</c:v>
                </c:pt>
                <c:pt idx="2844">
                  <c:v>283.2654</c:v>
                </c:pt>
                <c:pt idx="2845">
                  <c:v>283.01479999999998</c:v>
                </c:pt>
                <c:pt idx="2846">
                  <c:v>282.75799999999998</c:v>
                </c:pt>
                <c:pt idx="2847">
                  <c:v>282.49740000000003</c:v>
                </c:pt>
                <c:pt idx="2848">
                  <c:v>282.23649999999998</c:v>
                </c:pt>
                <c:pt idx="2849">
                  <c:v>281.9778</c:v>
                </c:pt>
                <c:pt idx="2850">
                  <c:v>281.71949999999998</c:v>
                </c:pt>
                <c:pt idx="2851">
                  <c:v>281.45850000000002</c:v>
                </c:pt>
                <c:pt idx="2852">
                  <c:v>281.19279999999998</c:v>
                </c:pt>
                <c:pt idx="2853">
                  <c:v>280.92419999999998</c:v>
                </c:pt>
                <c:pt idx="2854">
                  <c:v>280.65539999999999</c:v>
                </c:pt>
                <c:pt idx="2855">
                  <c:v>280.38810000000001</c:v>
                </c:pt>
                <c:pt idx="2856">
                  <c:v>280.12119999999999</c:v>
                </c:pt>
                <c:pt idx="2857">
                  <c:v>279.85250000000002</c:v>
                </c:pt>
                <c:pt idx="2858">
                  <c:v>279.5806</c:v>
                </c:pt>
                <c:pt idx="2859">
                  <c:v>279.3066</c:v>
                </c:pt>
                <c:pt idx="2860">
                  <c:v>279.03230000000002</c:v>
                </c:pt>
                <c:pt idx="2861">
                  <c:v>278.75889999999998</c:v>
                </c:pt>
                <c:pt idx="2862">
                  <c:v>278.48599999999999</c:v>
                </c:pt>
                <c:pt idx="2863">
                  <c:v>278.21230000000003</c:v>
                </c:pt>
                <c:pt idx="2864">
                  <c:v>277.93709999999999</c:v>
                </c:pt>
                <c:pt idx="2865">
                  <c:v>277.66019999999997</c:v>
                </c:pt>
                <c:pt idx="2866">
                  <c:v>277.38200000000001</c:v>
                </c:pt>
                <c:pt idx="2867">
                  <c:v>277.10289999999998</c:v>
                </c:pt>
                <c:pt idx="2868">
                  <c:v>276.8252</c:v>
                </c:pt>
                <c:pt idx="2869">
                  <c:v>276.55169999999998</c:v>
                </c:pt>
                <c:pt idx="2870">
                  <c:v>276.28210000000001</c:v>
                </c:pt>
                <c:pt idx="2871">
                  <c:v>276.00569999999999</c:v>
                </c:pt>
                <c:pt idx="2872">
                  <c:v>275.709</c:v>
                </c:pt>
                <c:pt idx="2873">
                  <c:v>275.38959999999997</c:v>
                </c:pt>
                <c:pt idx="2874">
                  <c:v>275.09070000000003</c:v>
                </c:pt>
                <c:pt idx="2875">
                  <c:v>274.86660000000001</c:v>
                </c:pt>
                <c:pt idx="2876">
                  <c:v>274.75130000000001</c:v>
                </c:pt>
                <c:pt idx="2877">
                  <c:v>274.69659999999999</c:v>
                </c:pt>
                <c:pt idx="2878">
                  <c:v>274.63389999999998</c:v>
                </c:pt>
                <c:pt idx="2879">
                  <c:v>274.51139999999998</c:v>
                </c:pt>
                <c:pt idx="2880">
                  <c:v>274.34550000000002</c:v>
                </c:pt>
                <c:pt idx="2881">
                  <c:v>274.16899999999998</c:v>
                </c:pt>
                <c:pt idx="2882">
                  <c:v>274.00830000000002</c:v>
                </c:pt>
                <c:pt idx="2883">
                  <c:v>273.86200000000002</c:v>
                </c:pt>
                <c:pt idx="2884">
                  <c:v>273.7217</c:v>
                </c:pt>
                <c:pt idx="2885">
                  <c:v>273.5806</c:v>
                </c:pt>
                <c:pt idx="2886">
                  <c:v>273.43669999999997</c:v>
                </c:pt>
                <c:pt idx="2887">
                  <c:v>273.28949999999998</c:v>
                </c:pt>
                <c:pt idx="2888">
                  <c:v>273.1395</c:v>
                </c:pt>
                <c:pt idx="2889">
                  <c:v>272.99200000000002</c:v>
                </c:pt>
                <c:pt idx="2890">
                  <c:v>272.85320000000002</c:v>
                </c:pt>
                <c:pt idx="2891">
                  <c:v>272.72859999999997</c:v>
                </c:pt>
                <c:pt idx="2892">
                  <c:v>272.61970000000002</c:v>
                </c:pt>
                <c:pt idx="2893">
                  <c:v>272.52710000000002</c:v>
                </c:pt>
                <c:pt idx="2894">
                  <c:v>272.44970000000001</c:v>
                </c:pt>
                <c:pt idx="2895">
                  <c:v>272.38069999999999</c:v>
                </c:pt>
                <c:pt idx="2896">
                  <c:v>272.3116</c:v>
                </c:pt>
                <c:pt idx="2897">
                  <c:v>272.23599999999999</c:v>
                </c:pt>
                <c:pt idx="2898">
                  <c:v>272.15530000000001</c:v>
                </c:pt>
                <c:pt idx="2899">
                  <c:v>272.07310000000001</c:v>
                </c:pt>
                <c:pt idx="2900">
                  <c:v>271.99119999999999</c:v>
                </c:pt>
                <c:pt idx="2901">
                  <c:v>271.90600000000001</c:v>
                </c:pt>
                <c:pt idx="2902">
                  <c:v>271.81209999999999</c:v>
                </c:pt>
                <c:pt idx="2903">
                  <c:v>271.70569999999998</c:v>
                </c:pt>
                <c:pt idx="2904">
                  <c:v>271.58819999999997</c:v>
                </c:pt>
                <c:pt idx="2905">
                  <c:v>271.46289999999999</c:v>
                </c:pt>
                <c:pt idx="2906">
                  <c:v>271.33100000000002</c:v>
                </c:pt>
                <c:pt idx="2907">
                  <c:v>271.18740000000003</c:v>
                </c:pt>
                <c:pt idx="2908">
                  <c:v>271.0249</c:v>
                </c:pt>
                <c:pt idx="2909">
                  <c:v>270.8372</c:v>
                </c:pt>
                <c:pt idx="2910">
                  <c:v>270.61939999999998</c:v>
                </c:pt>
                <c:pt idx="2911">
                  <c:v>270.36700000000002</c:v>
                </c:pt>
                <c:pt idx="2912">
                  <c:v>270.08069999999998</c:v>
                </c:pt>
                <c:pt idx="2913">
                  <c:v>269.78109999999998</c:v>
                </c:pt>
                <c:pt idx="2914">
                  <c:v>269.4941</c:v>
                </c:pt>
                <c:pt idx="2915">
                  <c:v>269.24090000000001</c:v>
                </c:pt>
                <c:pt idx="2916">
                  <c:v>269.02519999999998</c:v>
                </c:pt>
                <c:pt idx="2917">
                  <c:v>268.84620000000001</c:v>
                </c:pt>
                <c:pt idx="2918">
                  <c:v>268.69909999999999</c:v>
                </c:pt>
                <c:pt idx="2919">
                  <c:v>268.56279999999998</c:v>
                </c:pt>
                <c:pt idx="2920">
                  <c:v>268.41219999999998</c:v>
                </c:pt>
                <c:pt idx="2921">
                  <c:v>268.22699999999998</c:v>
                </c:pt>
                <c:pt idx="2922">
                  <c:v>268.00549999999998</c:v>
                </c:pt>
                <c:pt idx="2923">
                  <c:v>267.75110000000001</c:v>
                </c:pt>
                <c:pt idx="2924">
                  <c:v>267.46879999999999</c:v>
                </c:pt>
                <c:pt idx="2925">
                  <c:v>267.17020000000002</c:v>
                </c:pt>
                <c:pt idx="2926">
                  <c:v>266.8689</c:v>
                </c:pt>
                <c:pt idx="2927">
                  <c:v>266.57479999999998</c:v>
                </c:pt>
                <c:pt idx="2928">
                  <c:v>266.28460000000001</c:v>
                </c:pt>
                <c:pt idx="2929">
                  <c:v>265.99169999999998</c:v>
                </c:pt>
                <c:pt idx="2930">
                  <c:v>265.6925</c:v>
                </c:pt>
                <c:pt idx="2931">
                  <c:v>265.3974</c:v>
                </c:pt>
                <c:pt idx="2932">
                  <c:v>265.11959999999999</c:v>
                </c:pt>
                <c:pt idx="2933">
                  <c:v>264.87049999999999</c:v>
                </c:pt>
                <c:pt idx="2934">
                  <c:v>264.65230000000003</c:v>
                </c:pt>
                <c:pt idx="2935">
                  <c:v>264.4649</c:v>
                </c:pt>
                <c:pt idx="2936">
                  <c:v>264.30599999999998</c:v>
                </c:pt>
                <c:pt idx="2937">
                  <c:v>264.16480000000001</c:v>
                </c:pt>
                <c:pt idx="2938">
                  <c:v>264.02809999999999</c:v>
                </c:pt>
                <c:pt idx="2939">
                  <c:v>263.88589999999999</c:v>
                </c:pt>
                <c:pt idx="2940">
                  <c:v>263.7389</c:v>
                </c:pt>
                <c:pt idx="2941">
                  <c:v>263.59100000000001</c:v>
                </c:pt>
                <c:pt idx="2942">
                  <c:v>263.44499999999999</c:v>
                </c:pt>
                <c:pt idx="2943">
                  <c:v>263.29989999999998</c:v>
                </c:pt>
                <c:pt idx="2944">
                  <c:v>263.15390000000002</c:v>
                </c:pt>
                <c:pt idx="2945">
                  <c:v>263.0059</c:v>
                </c:pt>
                <c:pt idx="2946">
                  <c:v>262.85879999999997</c:v>
                </c:pt>
                <c:pt idx="2947">
                  <c:v>262.71640000000002</c:v>
                </c:pt>
                <c:pt idx="2948">
                  <c:v>262.5797</c:v>
                </c:pt>
                <c:pt idx="2949">
                  <c:v>262.43830000000003</c:v>
                </c:pt>
                <c:pt idx="2950">
                  <c:v>262.279</c:v>
                </c:pt>
                <c:pt idx="2951">
                  <c:v>262.09059999999999</c:v>
                </c:pt>
                <c:pt idx="2952">
                  <c:v>261.87079999999997</c:v>
                </c:pt>
                <c:pt idx="2953">
                  <c:v>261.61970000000002</c:v>
                </c:pt>
                <c:pt idx="2954">
                  <c:v>261.33920000000001</c:v>
                </c:pt>
                <c:pt idx="2955">
                  <c:v>261.04090000000002</c:v>
                </c:pt>
                <c:pt idx="2956">
                  <c:v>260.73869999999999</c:v>
                </c:pt>
                <c:pt idx="2957">
                  <c:v>260.44299999999998</c:v>
                </c:pt>
                <c:pt idx="2958">
                  <c:v>260.15039999999999</c:v>
                </c:pt>
                <c:pt idx="2959">
                  <c:v>259.85430000000002</c:v>
                </c:pt>
                <c:pt idx="2960">
                  <c:v>259.55149999999998</c:v>
                </c:pt>
                <c:pt idx="2961">
                  <c:v>259.2527</c:v>
                </c:pt>
                <c:pt idx="2962">
                  <c:v>258.97199999999998</c:v>
                </c:pt>
                <c:pt idx="2963">
                  <c:v>258.72120000000001</c:v>
                </c:pt>
                <c:pt idx="2964">
                  <c:v>258.50220000000002</c:v>
                </c:pt>
                <c:pt idx="2965">
                  <c:v>258.3143</c:v>
                </c:pt>
                <c:pt idx="2966">
                  <c:v>258.1551</c:v>
                </c:pt>
                <c:pt idx="2967">
                  <c:v>258.01330000000002</c:v>
                </c:pt>
                <c:pt idx="2968">
                  <c:v>257.8759</c:v>
                </c:pt>
                <c:pt idx="2969">
                  <c:v>257.73250000000002</c:v>
                </c:pt>
                <c:pt idx="2970">
                  <c:v>257.58390000000003</c:v>
                </c:pt>
                <c:pt idx="2971">
                  <c:v>257.43400000000003</c:v>
                </c:pt>
                <c:pt idx="2972">
                  <c:v>257.28550000000001</c:v>
                </c:pt>
                <c:pt idx="2973">
                  <c:v>257.1377</c:v>
                </c:pt>
                <c:pt idx="2974">
                  <c:v>256.98899999999998</c:v>
                </c:pt>
                <c:pt idx="2975">
                  <c:v>256.83839999999998</c:v>
                </c:pt>
                <c:pt idx="2976">
                  <c:v>256.68880000000001</c:v>
                </c:pt>
                <c:pt idx="2977">
                  <c:v>256.54390000000001</c:v>
                </c:pt>
                <c:pt idx="2978">
                  <c:v>256.40449999999998</c:v>
                </c:pt>
                <c:pt idx="2979">
                  <c:v>256.26049999999998</c:v>
                </c:pt>
                <c:pt idx="2980">
                  <c:v>256.09890000000001</c:v>
                </c:pt>
                <c:pt idx="2981">
                  <c:v>255.90880000000001</c:v>
                </c:pt>
                <c:pt idx="2982">
                  <c:v>255.68819999999999</c:v>
                </c:pt>
                <c:pt idx="2983">
                  <c:v>255.43709999999999</c:v>
                </c:pt>
                <c:pt idx="2984">
                  <c:v>255.1576</c:v>
                </c:pt>
                <c:pt idx="2985">
                  <c:v>254.8603</c:v>
                </c:pt>
                <c:pt idx="2986">
                  <c:v>254.55760000000001</c:v>
                </c:pt>
                <c:pt idx="2987">
                  <c:v>254.2595</c:v>
                </c:pt>
                <c:pt idx="2988">
                  <c:v>253.96530000000001</c:v>
                </c:pt>
                <c:pt idx="2989">
                  <c:v>253.67160000000001</c:v>
                </c:pt>
                <c:pt idx="2990">
                  <c:v>253.37569999999999</c:v>
                </c:pt>
                <c:pt idx="2991">
                  <c:v>253.0779</c:v>
                </c:pt>
                <c:pt idx="2992">
                  <c:v>252.7791</c:v>
                </c:pt>
                <c:pt idx="2993">
                  <c:v>252.4803</c:v>
                </c:pt>
                <c:pt idx="2994">
                  <c:v>252.184</c:v>
                </c:pt>
                <c:pt idx="2995">
                  <c:v>251.89250000000001</c:v>
                </c:pt>
                <c:pt idx="2996">
                  <c:v>251.6062</c:v>
                </c:pt>
                <c:pt idx="2997">
                  <c:v>251.31620000000001</c:v>
                </c:pt>
                <c:pt idx="2998">
                  <c:v>251.01159999999999</c:v>
                </c:pt>
                <c:pt idx="2999">
                  <c:v>250.69</c:v>
                </c:pt>
                <c:pt idx="3000">
                  <c:v>250.38290000000001</c:v>
                </c:pt>
                <c:pt idx="3001">
                  <c:v>250.13059999999999</c:v>
                </c:pt>
                <c:pt idx="3002">
                  <c:v>249.9579</c:v>
                </c:pt>
                <c:pt idx="3003">
                  <c:v>249.82839999999999</c:v>
                </c:pt>
                <c:pt idx="3004">
                  <c:v>249.69</c:v>
                </c:pt>
                <c:pt idx="3005">
                  <c:v>249.5248</c:v>
                </c:pt>
                <c:pt idx="3006">
                  <c:v>249.45</c:v>
                </c:pt>
                <c:pt idx="3007">
                  <c:v>249.61689999999999</c:v>
                </c:pt>
                <c:pt idx="3008">
                  <c:v>250.04570000000001</c:v>
                </c:pt>
                <c:pt idx="3009">
                  <c:v>250.2329</c:v>
                </c:pt>
                <c:pt idx="3010">
                  <c:v>249.5436</c:v>
                </c:pt>
                <c:pt idx="3011">
                  <c:v>247.53270000000001</c:v>
                </c:pt>
                <c:pt idx="3012">
                  <c:v>244.51249999999999</c:v>
                </c:pt>
                <c:pt idx="3013">
                  <c:v>240.98490000000001</c:v>
                </c:pt>
                <c:pt idx="3014">
                  <c:v>237.45339999999999</c:v>
                </c:pt>
                <c:pt idx="3015">
                  <c:v>234.42949999999999</c:v>
                </c:pt>
                <c:pt idx="3016">
                  <c:v>232.42609999999999</c:v>
                </c:pt>
                <c:pt idx="3017">
                  <c:v>231.76499999999999</c:v>
                </c:pt>
                <c:pt idx="3018">
                  <c:v>232.00149999999999</c:v>
                </c:pt>
                <c:pt idx="3019">
                  <c:v>232.49969999999999</c:v>
                </c:pt>
                <c:pt idx="3020">
                  <c:v>232.7484</c:v>
                </c:pt>
                <c:pt idx="3021">
                  <c:v>232.7354</c:v>
                </c:pt>
                <c:pt idx="3022">
                  <c:v>232.57329999999999</c:v>
                </c:pt>
                <c:pt idx="3023">
                  <c:v>232.3587</c:v>
                </c:pt>
                <c:pt idx="3024">
                  <c:v>232.1225</c:v>
                </c:pt>
                <c:pt idx="3025">
                  <c:v>231.8794</c:v>
                </c:pt>
                <c:pt idx="3026">
                  <c:v>231.64150000000001</c:v>
                </c:pt>
                <c:pt idx="3027">
                  <c:v>231.41059999999999</c:v>
                </c:pt>
                <c:pt idx="3028">
                  <c:v>231.1857</c:v>
                </c:pt>
                <c:pt idx="3029">
                  <c:v>230.9556</c:v>
                </c:pt>
                <c:pt idx="3030">
                  <c:v>230.66759999999999</c:v>
                </c:pt>
                <c:pt idx="3031">
                  <c:v>230.2586</c:v>
                </c:pt>
                <c:pt idx="3032">
                  <c:v>229.6927</c:v>
                </c:pt>
                <c:pt idx="3033">
                  <c:v>229.0419</c:v>
                </c:pt>
                <c:pt idx="3034">
                  <c:v>228.40530000000001</c:v>
                </c:pt>
                <c:pt idx="3035">
                  <c:v>227.8613</c:v>
                </c:pt>
                <c:pt idx="3036">
                  <c:v>227.40610000000001</c:v>
                </c:pt>
                <c:pt idx="3037">
                  <c:v>227.0154</c:v>
                </c:pt>
                <c:pt idx="3038">
                  <c:v>226.66239999999999</c:v>
                </c:pt>
                <c:pt idx="3039">
                  <c:v>226.31039999999999</c:v>
                </c:pt>
                <c:pt idx="3040">
                  <c:v>225.9204</c:v>
                </c:pt>
                <c:pt idx="3041">
                  <c:v>225.46180000000001</c:v>
                </c:pt>
                <c:pt idx="3042">
                  <c:v>224.9384</c:v>
                </c:pt>
                <c:pt idx="3043">
                  <c:v>224.36240000000001</c:v>
                </c:pt>
                <c:pt idx="3044">
                  <c:v>223.74850000000001</c:v>
                </c:pt>
                <c:pt idx="3045">
                  <c:v>223.1216</c:v>
                </c:pt>
                <c:pt idx="3046">
                  <c:v>222.50919999999999</c:v>
                </c:pt>
                <c:pt idx="3047">
                  <c:v>221.9247</c:v>
                </c:pt>
                <c:pt idx="3048">
                  <c:v>221.32560000000001</c:v>
                </c:pt>
                <c:pt idx="3049">
                  <c:v>220.65559999999999</c:v>
                </c:pt>
                <c:pt idx="3050">
                  <c:v>219.86539999999999</c:v>
                </c:pt>
                <c:pt idx="3051">
                  <c:v>218.93530000000001</c:v>
                </c:pt>
                <c:pt idx="3052">
                  <c:v>217.8528</c:v>
                </c:pt>
                <c:pt idx="3053">
                  <c:v>216.62530000000001</c:v>
                </c:pt>
                <c:pt idx="3054">
                  <c:v>215.3389</c:v>
                </c:pt>
                <c:pt idx="3055">
                  <c:v>214.09950000000001</c:v>
                </c:pt>
                <c:pt idx="3056">
                  <c:v>212.99719999999999</c:v>
                </c:pt>
                <c:pt idx="3057">
                  <c:v>212.05850000000001</c:v>
                </c:pt>
                <c:pt idx="3058">
                  <c:v>211.29400000000001</c:v>
                </c:pt>
                <c:pt idx="3059">
                  <c:v>210.70509999999999</c:v>
                </c:pt>
                <c:pt idx="3060">
                  <c:v>210.2561</c:v>
                </c:pt>
                <c:pt idx="3061">
                  <c:v>209.90180000000001</c:v>
                </c:pt>
                <c:pt idx="3062">
                  <c:v>209.5977</c:v>
                </c:pt>
                <c:pt idx="3063">
                  <c:v>209.3021</c:v>
                </c:pt>
                <c:pt idx="3064">
                  <c:v>208.9735</c:v>
                </c:pt>
                <c:pt idx="3065">
                  <c:v>208.57830000000001</c:v>
                </c:pt>
                <c:pt idx="3066">
                  <c:v>208.11279999999999</c:v>
                </c:pt>
                <c:pt idx="3067">
                  <c:v>207.58090000000001</c:v>
                </c:pt>
                <c:pt idx="3068">
                  <c:v>206.99019999999999</c:v>
                </c:pt>
                <c:pt idx="3069">
                  <c:v>206.36259999999999</c:v>
                </c:pt>
                <c:pt idx="3070">
                  <c:v>205.72370000000001</c:v>
                </c:pt>
                <c:pt idx="3071">
                  <c:v>205.0942</c:v>
                </c:pt>
                <c:pt idx="3072">
                  <c:v>204.4761</c:v>
                </c:pt>
                <c:pt idx="3073">
                  <c:v>203.8663</c:v>
                </c:pt>
                <c:pt idx="3074">
                  <c:v>203.2602</c:v>
                </c:pt>
                <c:pt idx="3075">
                  <c:v>202.64570000000001</c:v>
                </c:pt>
                <c:pt idx="3076">
                  <c:v>202.0087</c:v>
                </c:pt>
                <c:pt idx="3077">
                  <c:v>201.33949999999999</c:v>
                </c:pt>
                <c:pt idx="3078">
                  <c:v>200.64590000000001</c:v>
                </c:pt>
                <c:pt idx="3079">
                  <c:v>199.93979999999999</c:v>
                </c:pt>
                <c:pt idx="3080">
                  <c:v>199.23320000000001</c:v>
                </c:pt>
                <c:pt idx="3081">
                  <c:v>198.53919999999999</c:v>
                </c:pt>
                <c:pt idx="3082">
                  <c:v>197.8706</c:v>
                </c:pt>
                <c:pt idx="3083">
                  <c:v>197.2355</c:v>
                </c:pt>
                <c:pt idx="3084">
                  <c:v>196.6217</c:v>
                </c:pt>
                <c:pt idx="3085">
                  <c:v>196.012</c:v>
                </c:pt>
                <c:pt idx="3086">
                  <c:v>195.39349999999999</c:v>
                </c:pt>
                <c:pt idx="3087">
                  <c:v>194.77080000000001</c:v>
                </c:pt>
                <c:pt idx="3088">
                  <c:v>194.15299999999999</c:v>
                </c:pt>
                <c:pt idx="3089">
                  <c:v>193.5444</c:v>
                </c:pt>
                <c:pt idx="3090">
                  <c:v>192.93100000000001</c:v>
                </c:pt>
                <c:pt idx="3091">
                  <c:v>192.29390000000001</c:v>
                </c:pt>
                <c:pt idx="3092">
                  <c:v>191.6224</c:v>
                </c:pt>
                <c:pt idx="3093">
                  <c:v>190.93690000000001</c:v>
                </c:pt>
                <c:pt idx="3094">
                  <c:v>190.26580000000001</c:v>
                </c:pt>
                <c:pt idx="3095">
                  <c:v>189.63890000000001</c:v>
                </c:pt>
                <c:pt idx="3096">
                  <c:v>189.09139999999999</c:v>
                </c:pt>
                <c:pt idx="3097">
                  <c:v>188.66</c:v>
                </c:pt>
                <c:pt idx="3098">
                  <c:v>188.36359999999999</c:v>
                </c:pt>
                <c:pt idx="3099">
                  <c:v>188.15039999999999</c:v>
                </c:pt>
                <c:pt idx="3100">
                  <c:v>187.95089999999999</c:v>
                </c:pt>
                <c:pt idx="3101">
                  <c:v>187.70679999999999</c:v>
                </c:pt>
                <c:pt idx="3102">
                  <c:v>187.405</c:v>
                </c:pt>
                <c:pt idx="3103">
                  <c:v>187.04339999999999</c:v>
                </c:pt>
                <c:pt idx="3104">
                  <c:v>186.62729999999999</c:v>
                </c:pt>
                <c:pt idx="3105">
                  <c:v>186.191</c:v>
                </c:pt>
                <c:pt idx="3106">
                  <c:v>185.77600000000001</c:v>
                </c:pt>
                <c:pt idx="3107">
                  <c:v>185.40819999999999</c:v>
                </c:pt>
                <c:pt idx="3108">
                  <c:v>185.05080000000001</c:v>
                </c:pt>
                <c:pt idx="3109">
                  <c:v>184.65170000000001</c:v>
                </c:pt>
                <c:pt idx="3110">
                  <c:v>184.15559999999999</c:v>
                </c:pt>
                <c:pt idx="3111">
                  <c:v>183.49520000000001</c:v>
                </c:pt>
                <c:pt idx="3112">
                  <c:v>182.60040000000001</c:v>
                </c:pt>
                <c:pt idx="3113">
                  <c:v>181.41499999999999</c:v>
                </c:pt>
                <c:pt idx="3114">
                  <c:v>179.93790000000001</c:v>
                </c:pt>
                <c:pt idx="3115">
                  <c:v>178.18199999999999</c:v>
                </c:pt>
                <c:pt idx="3116">
                  <c:v>176.19560000000001</c:v>
                </c:pt>
                <c:pt idx="3117">
                  <c:v>174.1677</c:v>
                </c:pt>
                <c:pt idx="3118">
                  <c:v>172.3229</c:v>
                </c:pt>
                <c:pt idx="3119">
                  <c:v>170.84479999999999</c:v>
                </c:pt>
                <c:pt idx="3120">
                  <c:v>169.75360000000001</c:v>
                </c:pt>
                <c:pt idx="3121">
                  <c:v>169.02850000000001</c:v>
                </c:pt>
                <c:pt idx="3122">
                  <c:v>168.62860000000001</c:v>
                </c:pt>
                <c:pt idx="3123">
                  <c:v>168.43279999999999</c:v>
                </c:pt>
                <c:pt idx="3124">
                  <c:v>168.30009999999999</c:v>
                </c:pt>
                <c:pt idx="3125">
                  <c:v>168.12039999999999</c:v>
                </c:pt>
                <c:pt idx="3126">
                  <c:v>167.90880000000001</c:v>
                </c:pt>
                <c:pt idx="3127">
                  <c:v>167.7115</c:v>
                </c:pt>
                <c:pt idx="3128">
                  <c:v>167.55969999999999</c:v>
                </c:pt>
                <c:pt idx="3129">
                  <c:v>167.4247</c:v>
                </c:pt>
                <c:pt idx="3130">
                  <c:v>167.2627</c:v>
                </c:pt>
                <c:pt idx="3131">
                  <c:v>167.03790000000001</c:v>
                </c:pt>
                <c:pt idx="3132">
                  <c:v>166.74610000000001</c:v>
                </c:pt>
                <c:pt idx="3133">
                  <c:v>166.3912</c:v>
                </c:pt>
                <c:pt idx="3134">
                  <c:v>165.98099999999999</c:v>
                </c:pt>
                <c:pt idx="3135">
                  <c:v>165.54</c:v>
                </c:pt>
                <c:pt idx="3136">
                  <c:v>165.09690000000001</c:v>
                </c:pt>
                <c:pt idx="3137">
                  <c:v>164.6747</c:v>
                </c:pt>
                <c:pt idx="3138">
                  <c:v>164.27430000000001</c:v>
                </c:pt>
                <c:pt idx="3139">
                  <c:v>163.89109999999999</c:v>
                </c:pt>
                <c:pt idx="3140">
                  <c:v>163.5206</c:v>
                </c:pt>
                <c:pt idx="3141">
                  <c:v>163.1591</c:v>
                </c:pt>
                <c:pt idx="3142">
                  <c:v>162.803</c:v>
                </c:pt>
                <c:pt idx="3143">
                  <c:v>162.45089999999999</c:v>
                </c:pt>
                <c:pt idx="3144">
                  <c:v>162.1097</c:v>
                </c:pt>
                <c:pt idx="3145">
                  <c:v>161.7884</c:v>
                </c:pt>
                <c:pt idx="3146">
                  <c:v>161.488</c:v>
                </c:pt>
                <c:pt idx="3147">
                  <c:v>161.17760000000001</c:v>
                </c:pt>
                <c:pt idx="3148">
                  <c:v>160.81800000000001</c:v>
                </c:pt>
                <c:pt idx="3149">
                  <c:v>160.38159999999999</c:v>
                </c:pt>
                <c:pt idx="3150">
                  <c:v>159.88650000000001</c:v>
                </c:pt>
                <c:pt idx="3151">
                  <c:v>159.3623</c:v>
                </c:pt>
                <c:pt idx="3152">
                  <c:v>158.83840000000001</c:v>
                </c:pt>
                <c:pt idx="3153">
                  <c:v>158.34370000000001</c:v>
                </c:pt>
                <c:pt idx="3154">
                  <c:v>157.9068</c:v>
                </c:pt>
                <c:pt idx="3155">
                  <c:v>157.54560000000001</c:v>
                </c:pt>
                <c:pt idx="3156">
                  <c:v>157.23429999999999</c:v>
                </c:pt>
                <c:pt idx="3157">
                  <c:v>156.93639999999999</c:v>
                </c:pt>
                <c:pt idx="3158">
                  <c:v>156.62289999999999</c:v>
                </c:pt>
                <c:pt idx="3159">
                  <c:v>156.29599999999999</c:v>
                </c:pt>
                <c:pt idx="3160">
                  <c:v>155.9658</c:v>
                </c:pt>
                <c:pt idx="3161">
                  <c:v>155.63990000000001</c:v>
                </c:pt>
                <c:pt idx="3162">
                  <c:v>155.3175</c:v>
                </c:pt>
                <c:pt idx="3163">
                  <c:v>154.99539999999999</c:v>
                </c:pt>
                <c:pt idx="3164">
                  <c:v>154.6713</c:v>
                </c:pt>
                <c:pt idx="3165">
                  <c:v>154.34700000000001</c:v>
                </c:pt>
                <c:pt idx="3166">
                  <c:v>154.02500000000001</c:v>
                </c:pt>
                <c:pt idx="3167">
                  <c:v>153.70609999999999</c:v>
                </c:pt>
                <c:pt idx="3168">
                  <c:v>153.38489999999999</c:v>
                </c:pt>
                <c:pt idx="3169">
                  <c:v>153.05459999999999</c:v>
                </c:pt>
                <c:pt idx="3170">
                  <c:v>152.70930000000001</c:v>
                </c:pt>
                <c:pt idx="3171">
                  <c:v>152.34899999999999</c:v>
                </c:pt>
                <c:pt idx="3172">
                  <c:v>151.97460000000001</c:v>
                </c:pt>
                <c:pt idx="3173">
                  <c:v>151.5874</c:v>
                </c:pt>
                <c:pt idx="3174">
                  <c:v>151.18989999999999</c:v>
                </c:pt>
                <c:pt idx="3175">
                  <c:v>150.7843</c:v>
                </c:pt>
                <c:pt idx="3176">
                  <c:v>150.37520000000001</c:v>
                </c:pt>
                <c:pt idx="3177">
                  <c:v>149.9743</c:v>
                </c:pt>
                <c:pt idx="3178">
                  <c:v>149.59530000000001</c:v>
                </c:pt>
                <c:pt idx="3179">
                  <c:v>149.2398</c:v>
                </c:pt>
                <c:pt idx="3180">
                  <c:v>148.86080000000001</c:v>
                </c:pt>
                <c:pt idx="3181">
                  <c:v>148.39879999999999</c:v>
                </c:pt>
                <c:pt idx="3182">
                  <c:v>147.7783</c:v>
                </c:pt>
                <c:pt idx="3183">
                  <c:v>146.85730000000001</c:v>
                </c:pt>
                <c:pt idx="3184">
                  <c:v>145.47739999999999</c:v>
                </c:pt>
                <c:pt idx="3185">
                  <c:v>143.5933</c:v>
                </c:pt>
                <c:pt idx="3186">
                  <c:v>141.6113</c:v>
                </c:pt>
                <c:pt idx="3187">
                  <c:v>140.05109999999999</c:v>
                </c:pt>
                <c:pt idx="3188">
                  <c:v>139.2911</c:v>
                </c:pt>
                <c:pt idx="3189">
                  <c:v>139.1448</c:v>
                </c:pt>
                <c:pt idx="3190">
                  <c:v>139.28489999999999</c:v>
                </c:pt>
                <c:pt idx="3191">
                  <c:v>139.44110000000001</c:v>
                </c:pt>
                <c:pt idx="3192">
                  <c:v>139.57230000000001</c:v>
                </c:pt>
                <c:pt idx="3193">
                  <c:v>139.69460000000001</c:v>
                </c:pt>
                <c:pt idx="3194">
                  <c:v>139.82079999999999</c:v>
                </c:pt>
                <c:pt idx="3195">
                  <c:v>139.95140000000001</c:v>
                </c:pt>
                <c:pt idx="3196">
                  <c:v>140.08330000000001</c:v>
                </c:pt>
                <c:pt idx="3197">
                  <c:v>140.2141</c:v>
                </c:pt>
                <c:pt idx="3198">
                  <c:v>140.34219999999999</c:v>
                </c:pt>
                <c:pt idx="3199">
                  <c:v>140.46639999999999</c:v>
                </c:pt>
                <c:pt idx="3200">
                  <c:v>140.5847</c:v>
                </c:pt>
                <c:pt idx="3201">
                  <c:v>140.69139999999999</c:v>
                </c:pt>
                <c:pt idx="3202">
                  <c:v>140.78030000000001</c:v>
                </c:pt>
                <c:pt idx="3203">
                  <c:v>140.85400000000001</c:v>
                </c:pt>
                <c:pt idx="3204">
                  <c:v>140.95179999999999</c:v>
                </c:pt>
                <c:pt idx="3205">
                  <c:v>141.12190000000001</c:v>
                </c:pt>
                <c:pt idx="3206">
                  <c:v>141.3698</c:v>
                </c:pt>
                <c:pt idx="3207">
                  <c:v>141.52979999999999</c:v>
                </c:pt>
                <c:pt idx="3208">
                  <c:v>141.39349999999999</c:v>
                </c:pt>
                <c:pt idx="3209">
                  <c:v>140.809</c:v>
                </c:pt>
                <c:pt idx="3210">
                  <c:v>139.85120000000001</c:v>
                </c:pt>
                <c:pt idx="3211">
                  <c:v>138.65119999999999</c:v>
                </c:pt>
                <c:pt idx="3212">
                  <c:v>137.3655</c:v>
                </c:pt>
                <c:pt idx="3213">
                  <c:v>136.25040000000001</c:v>
                </c:pt>
                <c:pt idx="3214">
                  <c:v>135.5873</c:v>
                </c:pt>
                <c:pt idx="3215">
                  <c:v>135.56700000000001</c:v>
                </c:pt>
                <c:pt idx="3216">
                  <c:v>136.01750000000001</c:v>
                </c:pt>
                <c:pt idx="3217">
                  <c:v>136.6764</c:v>
                </c:pt>
                <c:pt idx="3218">
                  <c:v>137.29390000000001</c:v>
                </c:pt>
                <c:pt idx="3219">
                  <c:v>137.67160000000001</c:v>
                </c:pt>
                <c:pt idx="3220">
                  <c:v>137.62370000000001</c:v>
                </c:pt>
                <c:pt idx="3221">
                  <c:v>137.05860000000001</c:v>
                </c:pt>
                <c:pt idx="3222">
                  <c:v>136.25960000000001</c:v>
                </c:pt>
                <c:pt idx="3223">
                  <c:v>135.60400000000001</c:v>
                </c:pt>
                <c:pt idx="3224">
                  <c:v>135.3631</c:v>
                </c:pt>
                <c:pt idx="3225">
                  <c:v>135.38509999999999</c:v>
                </c:pt>
                <c:pt idx="3226">
                  <c:v>135.41229999999999</c:v>
                </c:pt>
                <c:pt idx="3227">
                  <c:v>135.24860000000001</c:v>
                </c:pt>
                <c:pt idx="3228">
                  <c:v>134.94479999999999</c:v>
                </c:pt>
                <c:pt idx="3229">
                  <c:v>134.6131</c:v>
                </c:pt>
                <c:pt idx="3230">
                  <c:v>134.3417</c:v>
                </c:pt>
                <c:pt idx="3231">
                  <c:v>134.12129999999999</c:v>
                </c:pt>
                <c:pt idx="3232">
                  <c:v>133.91849999999999</c:v>
                </c:pt>
                <c:pt idx="3233">
                  <c:v>133.70750000000001</c:v>
                </c:pt>
                <c:pt idx="3234">
                  <c:v>133.4933</c:v>
                </c:pt>
                <c:pt idx="3235">
                  <c:v>133.2885</c:v>
                </c:pt>
                <c:pt idx="3236">
                  <c:v>133.1018</c:v>
                </c:pt>
                <c:pt idx="3237">
                  <c:v>132.9247</c:v>
                </c:pt>
                <c:pt idx="3238">
                  <c:v>132.74510000000001</c:v>
                </c:pt>
                <c:pt idx="3239">
                  <c:v>132.5453</c:v>
                </c:pt>
                <c:pt idx="3240">
                  <c:v>132.2876</c:v>
                </c:pt>
                <c:pt idx="3241">
                  <c:v>131.9289</c:v>
                </c:pt>
                <c:pt idx="3242">
                  <c:v>131.44640000000001</c:v>
                </c:pt>
                <c:pt idx="3243">
                  <c:v>130.8972</c:v>
                </c:pt>
                <c:pt idx="3244">
                  <c:v>130.35849999999999</c:v>
                </c:pt>
                <c:pt idx="3245">
                  <c:v>129.8604</c:v>
                </c:pt>
                <c:pt idx="3246">
                  <c:v>129.24459999999999</c:v>
                </c:pt>
                <c:pt idx="3247">
                  <c:v>128.3058</c:v>
                </c:pt>
                <c:pt idx="3248">
                  <c:v>126.9006</c:v>
                </c:pt>
                <c:pt idx="3249">
                  <c:v>125.13420000000001</c:v>
                </c:pt>
                <c:pt idx="3250">
                  <c:v>123.1737</c:v>
                </c:pt>
                <c:pt idx="3251">
                  <c:v>121.19629999999999</c:v>
                </c:pt>
                <c:pt idx="3252">
                  <c:v>119.4205</c:v>
                </c:pt>
                <c:pt idx="3253">
                  <c:v>118.0748</c:v>
                </c:pt>
                <c:pt idx="3254">
                  <c:v>117.31059999999999</c:v>
                </c:pt>
                <c:pt idx="3255">
                  <c:v>116.9697</c:v>
                </c:pt>
                <c:pt idx="3256">
                  <c:v>116.81659999999999</c:v>
                </c:pt>
                <c:pt idx="3257">
                  <c:v>116.6563</c:v>
                </c:pt>
                <c:pt idx="3258">
                  <c:v>116.45529999999999</c:v>
                </c:pt>
                <c:pt idx="3259">
                  <c:v>116.2206</c:v>
                </c:pt>
                <c:pt idx="3260">
                  <c:v>115.9516</c:v>
                </c:pt>
                <c:pt idx="3261">
                  <c:v>115.6183</c:v>
                </c:pt>
                <c:pt idx="3262">
                  <c:v>115.18300000000001</c:v>
                </c:pt>
                <c:pt idx="3263">
                  <c:v>114.6161</c:v>
                </c:pt>
                <c:pt idx="3264">
                  <c:v>113.92059999999999</c:v>
                </c:pt>
                <c:pt idx="3265">
                  <c:v>113.10769999999999</c:v>
                </c:pt>
                <c:pt idx="3266">
                  <c:v>112.1994</c:v>
                </c:pt>
                <c:pt idx="3267">
                  <c:v>111.26130000000001</c:v>
                </c:pt>
                <c:pt idx="3268">
                  <c:v>110.3703</c:v>
                </c:pt>
                <c:pt idx="3269">
                  <c:v>109.5878</c:v>
                </c:pt>
                <c:pt idx="3270">
                  <c:v>108.9153</c:v>
                </c:pt>
                <c:pt idx="3271">
                  <c:v>108.33920000000001</c:v>
                </c:pt>
                <c:pt idx="3272">
                  <c:v>107.84439999999999</c:v>
                </c:pt>
                <c:pt idx="3273">
                  <c:v>107.41030000000001</c:v>
                </c:pt>
                <c:pt idx="3274">
                  <c:v>107.0146</c:v>
                </c:pt>
                <c:pt idx="3275">
                  <c:v>106.64109999999999</c:v>
                </c:pt>
                <c:pt idx="3276">
                  <c:v>106.298</c:v>
                </c:pt>
                <c:pt idx="3277">
                  <c:v>105.9991</c:v>
                </c:pt>
                <c:pt idx="3278">
                  <c:v>105.7504</c:v>
                </c:pt>
                <c:pt idx="3279">
                  <c:v>105.5261</c:v>
                </c:pt>
                <c:pt idx="3280">
                  <c:v>105.2924</c:v>
                </c:pt>
                <c:pt idx="3281">
                  <c:v>105.0299</c:v>
                </c:pt>
                <c:pt idx="3282">
                  <c:v>104.777</c:v>
                </c:pt>
                <c:pt idx="3283">
                  <c:v>104.5861</c:v>
                </c:pt>
                <c:pt idx="3284">
                  <c:v>104.47190000000001</c:v>
                </c:pt>
                <c:pt idx="3285">
                  <c:v>104.2955</c:v>
                </c:pt>
                <c:pt idx="3286">
                  <c:v>103.8801</c:v>
                </c:pt>
                <c:pt idx="3287">
                  <c:v>103.09910000000001</c:v>
                </c:pt>
                <c:pt idx="3288">
                  <c:v>102.0275</c:v>
                </c:pt>
                <c:pt idx="3289">
                  <c:v>100.79049999999999</c:v>
                </c:pt>
                <c:pt idx="3290">
                  <c:v>99.515299999999996</c:v>
                </c:pt>
                <c:pt idx="3291">
                  <c:v>98.3369</c:v>
                </c:pt>
                <c:pt idx="3292">
                  <c:v>97.392099999999999</c:v>
                </c:pt>
                <c:pt idx="3293">
                  <c:v>96.771100000000004</c:v>
                </c:pt>
                <c:pt idx="3294">
                  <c:v>96.377399999999994</c:v>
                </c:pt>
                <c:pt idx="3295">
                  <c:v>96.067999999999998</c:v>
                </c:pt>
                <c:pt idx="3296">
                  <c:v>95.730699999999999</c:v>
                </c:pt>
                <c:pt idx="3297">
                  <c:v>95.377799999999993</c:v>
                </c:pt>
                <c:pt idx="3298">
                  <c:v>95.052899999999994</c:v>
                </c:pt>
                <c:pt idx="3299">
                  <c:v>94.787000000000006</c:v>
                </c:pt>
                <c:pt idx="3300">
                  <c:v>94.561899999999994</c:v>
                </c:pt>
                <c:pt idx="3301">
                  <c:v>94.346900000000005</c:v>
                </c:pt>
                <c:pt idx="3302">
                  <c:v>94.120199999999997</c:v>
                </c:pt>
                <c:pt idx="3303">
                  <c:v>93.8947</c:v>
                </c:pt>
                <c:pt idx="3304">
                  <c:v>93.692099999999996</c:v>
                </c:pt>
                <c:pt idx="3305">
                  <c:v>93.521000000000001</c:v>
                </c:pt>
                <c:pt idx="3306">
                  <c:v>93.338399999999993</c:v>
                </c:pt>
                <c:pt idx="3307">
                  <c:v>93.0886</c:v>
                </c:pt>
                <c:pt idx="3308">
                  <c:v>92.725499999999997</c:v>
                </c:pt>
                <c:pt idx="3309">
                  <c:v>92.243499999999997</c:v>
                </c:pt>
                <c:pt idx="3310">
                  <c:v>91.646600000000007</c:v>
                </c:pt>
                <c:pt idx="3311">
                  <c:v>90.944800000000001</c:v>
                </c:pt>
                <c:pt idx="3312">
                  <c:v>90.171400000000006</c:v>
                </c:pt>
                <c:pt idx="3313">
                  <c:v>89.365499999999997</c:v>
                </c:pt>
                <c:pt idx="3314">
                  <c:v>88.565299999999993</c:v>
                </c:pt>
                <c:pt idx="3315">
                  <c:v>87.805800000000005</c:v>
                </c:pt>
                <c:pt idx="3316">
                  <c:v>87.121200000000002</c:v>
                </c:pt>
                <c:pt idx="3317">
                  <c:v>86.540700000000001</c:v>
                </c:pt>
                <c:pt idx="3318">
                  <c:v>86.073400000000007</c:v>
                </c:pt>
                <c:pt idx="3319">
                  <c:v>85.723100000000002</c:v>
                </c:pt>
                <c:pt idx="3320">
                  <c:v>85.483500000000006</c:v>
                </c:pt>
                <c:pt idx="3321">
                  <c:v>85.306799999999996</c:v>
                </c:pt>
                <c:pt idx="3322">
                  <c:v>85.134500000000003</c:v>
                </c:pt>
                <c:pt idx="3323">
                  <c:v>84.926400000000001</c:v>
                </c:pt>
                <c:pt idx="3324">
                  <c:v>84.713800000000006</c:v>
                </c:pt>
                <c:pt idx="3325">
                  <c:v>84.5458</c:v>
                </c:pt>
                <c:pt idx="3326">
                  <c:v>84.4405</c:v>
                </c:pt>
                <c:pt idx="3327">
                  <c:v>84.290499999999994</c:v>
                </c:pt>
                <c:pt idx="3328">
                  <c:v>83.9572</c:v>
                </c:pt>
                <c:pt idx="3329">
                  <c:v>83.335700000000003</c:v>
                </c:pt>
                <c:pt idx="3330">
                  <c:v>82.456299999999999</c:v>
                </c:pt>
                <c:pt idx="3331">
                  <c:v>81.382800000000003</c:v>
                </c:pt>
                <c:pt idx="3332">
                  <c:v>80.192800000000005</c:v>
                </c:pt>
                <c:pt idx="3333">
                  <c:v>79.016900000000007</c:v>
                </c:pt>
                <c:pt idx="3334">
                  <c:v>77.999399999999994</c:v>
                </c:pt>
                <c:pt idx="3335">
                  <c:v>77.246200000000002</c:v>
                </c:pt>
                <c:pt idx="3336">
                  <c:v>76.710599999999999</c:v>
                </c:pt>
                <c:pt idx="3337">
                  <c:v>76.307599999999994</c:v>
                </c:pt>
                <c:pt idx="3338">
                  <c:v>75.966499999999996</c:v>
                </c:pt>
                <c:pt idx="3339">
                  <c:v>75.672499999999999</c:v>
                </c:pt>
                <c:pt idx="3340">
                  <c:v>75.424999999999997</c:v>
                </c:pt>
                <c:pt idx="3341">
                  <c:v>75.217500000000001</c:v>
                </c:pt>
                <c:pt idx="3342">
                  <c:v>75.019000000000005</c:v>
                </c:pt>
                <c:pt idx="3343">
                  <c:v>74.792599999999993</c:v>
                </c:pt>
                <c:pt idx="3344">
                  <c:v>74.507599999999996</c:v>
                </c:pt>
                <c:pt idx="3345">
                  <c:v>74.159199999999998</c:v>
                </c:pt>
                <c:pt idx="3346">
                  <c:v>73.748900000000006</c:v>
                </c:pt>
                <c:pt idx="3347">
                  <c:v>73.284599999999998</c:v>
                </c:pt>
                <c:pt idx="3348">
                  <c:v>72.800600000000003</c:v>
                </c:pt>
                <c:pt idx="3349">
                  <c:v>72.337900000000005</c:v>
                </c:pt>
                <c:pt idx="3350">
                  <c:v>71.929599999999994</c:v>
                </c:pt>
                <c:pt idx="3351">
                  <c:v>71.578400000000002</c:v>
                </c:pt>
                <c:pt idx="3352">
                  <c:v>71.279600000000002</c:v>
                </c:pt>
                <c:pt idx="3353">
                  <c:v>71.025400000000005</c:v>
                </c:pt>
                <c:pt idx="3354">
                  <c:v>70.797300000000007</c:v>
                </c:pt>
                <c:pt idx="3355">
                  <c:v>70.573800000000006</c:v>
                </c:pt>
                <c:pt idx="3356">
                  <c:v>70.339200000000005</c:v>
                </c:pt>
                <c:pt idx="3357">
                  <c:v>70.099999999999994</c:v>
                </c:pt>
                <c:pt idx="3358">
                  <c:v>69.868399999999994</c:v>
                </c:pt>
                <c:pt idx="3359">
                  <c:v>69.653099999999995</c:v>
                </c:pt>
                <c:pt idx="3360">
                  <c:v>69.45</c:v>
                </c:pt>
                <c:pt idx="3361">
                  <c:v>69.251199999999997</c:v>
                </c:pt>
                <c:pt idx="3362">
                  <c:v>69.050700000000006</c:v>
                </c:pt>
                <c:pt idx="3363">
                  <c:v>68.849000000000004</c:v>
                </c:pt>
                <c:pt idx="3364">
                  <c:v>68.647900000000007</c:v>
                </c:pt>
                <c:pt idx="3365">
                  <c:v>68.445700000000002</c:v>
                </c:pt>
                <c:pt idx="3366">
                  <c:v>68.226200000000006</c:v>
                </c:pt>
                <c:pt idx="3367">
                  <c:v>67.9696</c:v>
                </c:pt>
                <c:pt idx="3368">
                  <c:v>67.662499999999994</c:v>
                </c:pt>
                <c:pt idx="3369">
                  <c:v>67.3172</c:v>
                </c:pt>
                <c:pt idx="3370">
                  <c:v>66.952200000000005</c:v>
                </c:pt>
                <c:pt idx="3371">
                  <c:v>66.586600000000004</c:v>
                </c:pt>
                <c:pt idx="3372">
                  <c:v>66.240499999999997</c:v>
                </c:pt>
                <c:pt idx="3373">
                  <c:v>65.934700000000007</c:v>
                </c:pt>
                <c:pt idx="3374">
                  <c:v>65.681899999999999</c:v>
                </c:pt>
                <c:pt idx="3375">
                  <c:v>65.464299999999994</c:v>
                </c:pt>
                <c:pt idx="3376">
                  <c:v>65.256299999999996</c:v>
                </c:pt>
                <c:pt idx="3377">
                  <c:v>65.037800000000004</c:v>
                </c:pt>
                <c:pt idx="3378">
                  <c:v>64.809600000000003</c:v>
                </c:pt>
                <c:pt idx="3379">
                  <c:v>64.578100000000006</c:v>
                </c:pt>
                <c:pt idx="3380">
                  <c:v>64.348500000000001</c:v>
                </c:pt>
                <c:pt idx="3381">
                  <c:v>64.122200000000007</c:v>
                </c:pt>
                <c:pt idx="3382">
                  <c:v>63.899700000000003</c:v>
                </c:pt>
                <c:pt idx="3383">
                  <c:v>63.682000000000002</c:v>
                </c:pt>
                <c:pt idx="3384">
                  <c:v>63.473500000000001</c:v>
                </c:pt>
                <c:pt idx="3385">
                  <c:v>63.279400000000003</c:v>
                </c:pt>
                <c:pt idx="3386">
                  <c:v>63.1006</c:v>
                </c:pt>
                <c:pt idx="3387">
                  <c:v>62.920200000000001</c:v>
                </c:pt>
                <c:pt idx="3388">
                  <c:v>62.717199999999998</c:v>
                </c:pt>
                <c:pt idx="3389">
                  <c:v>62.474499999999999</c:v>
                </c:pt>
                <c:pt idx="3390">
                  <c:v>62.192</c:v>
                </c:pt>
                <c:pt idx="3391">
                  <c:v>61.873800000000003</c:v>
                </c:pt>
                <c:pt idx="3392">
                  <c:v>61.523899999999998</c:v>
                </c:pt>
                <c:pt idx="3393">
                  <c:v>61.147300000000001</c:v>
                </c:pt>
                <c:pt idx="3394">
                  <c:v>60.749000000000002</c:v>
                </c:pt>
                <c:pt idx="3395">
                  <c:v>60.339799999999997</c:v>
                </c:pt>
                <c:pt idx="3396">
                  <c:v>59.952199999999998</c:v>
                </c:pt>
                <c:pt idx="3397">
                  <c:v>59.624299999999998</c:v>
                </c:pt>
                <c:pt idx="3398">
                  <c:v>59.3825</c:v>
                </c:pt>
                <c:pt idx="3399">
                  <c:v>59.206000000000003</c:v>
                </c:pt>
                <c:pt idx="3400">
                  <c:v>59.062100000000001</c:v>
                </c:pt>
                <c:pt idx="3401">
                  <c:v>59.062100000000001</c:v>
                </c:pt>
                <c:pt idx="3402">
                  <c:v>58.668352624308355</c:v>
                </c:pt>
                <c:pt idx="3403">
                  <c:v>58.274605248616709</c:v>
                </c:pt>
                <c:pt idx="3404">
                  <c:v>57.880857872925063</c:v>
                </c:pt>
                <c:pt idx="3405">
                  <c:v>57.487110497233417</c:v>
                </c:pt>
                <c:pt idx="3406">
                  <c:v>57.093363121541771</c:v>
                </c:pt>
                <c:pt idx="3407">
                  <c:v>56.699615745850124</c:v>
                </c:pt>
                <c:pt idx="3408">
                  <c:v>56.305868370158478</c:v>
                </c:pt>
                <c:pt idx="3409">
                  <c:v>55.912120994466832</c:v>
                </c:pt>
                <c:pt idx="3410">
                  <c:v>55.518373618775186</c:v>
                </c:pt>
                <c:pt idx="3411">
                  <c:v>55.12462624308354</c:v>
                </c:pt>
                <c:pt idx="3412">
                  <c:v>54.730878867391894</c:v>
                </c:pt>
                <c:pt idx="3413">
                  <c:v>54.337131491700248</c:v>
                </c:pt>
                <c:pt idx="3414">
                  <c:v>53.943384116008602</c:v>
                </c:pt>
                <c:pt idx="3415">
                  <c:v>53.549636740316956</c:v>
                </c:pt>
                <c:pt idx="3416">
                  <c:v>53.15588936462531</c:v>
                </c:pt>
                <c:pt idx="3417">
                  <c:v>52.762141988933664</c:v>
                </c:pt>
                <c:pt idx="3418">
                  <c:v>52.368394613242017</c:v>
                </c:pt>
                <c:pt idx="3419">
                  <c:v>51.974647237550371</c:v>
                </c:pt>
                <c:pt idx="3420">
                  <c:v>51.580899861858725</c:v>
                </c:pt>
                <c:pt idx="3421">
                  <c:v>51.187152486167079</c:v>
                </c:pt>
                <c:pt idx="3422">
                  <c:v>50.793405110475433</c:v>
                </c:pt>
                <c:pt idx="3423">
                  <c:v>50.399657734783787</c:v>
                </c:pt>
                <c:pt idx="3424">
                  <c:v>50.005910359092141</c:v>
                </c:pt>
                <c:pt idx="3425">
                  <c:v>49.612162983400495</c:v>
                </c:pt>
                <c:pt idx="3426">
                  <c:v>49.218415607708849</c:v>
                </c:pt>
                <c:pt idx="3427">
                  <c:v>48.824668232017203</c:v>
                </c:pt>
                <c:pt idx="3428">
                  <c:v>48.430920856325557</c:v>
                </c:pt>
                <c:pt idx="3429">
                  <c:v>48.037173480633911</c:v>
                </c:pt>
                <c:pt idx="3430">
                  <c:v>47.643426104942264</c:v>
                </c:pt>
                <c:pt idx="3431">
                  <c:v>47.249678729250618</c:v>
                </c:pt>
                <c:pt idx="3432">
                  <c:v>46.855931353558972</c:v>
                </c:pt>
                <c:pt idx="3433">
                  <c:v>46.462183977867326</c:v>
                </c:pt>
                <c:pt idx="3434">
                  <c:v>46.06843660217568</c:v>
                </c:pt>
                <c:pt idx="3435">
                  <c:v>45.674689226484034</c:v>
                </c:pt>
                <c:pt idx="3436">
                  <c:v>45.280941850792388</c:v>
                </c:pt>
                <c:pt idx="3437">
                  <c:v>44.887194475100742</c:v>
                </c:pt>
                <c:pt idx="3438">
                  <c:v>44.493447099409096</c:v>
                </c:pt>
                <c:pt idx="3439">
                  <c:v>44.09969972371745</c:v>
                </c:pt>
                <c:pt idx="3440">
                  <c:v>43.705952348025804</c:v>
                </c:pt>
                <c:pt idx="3441">
                  <c:v>43.312204972334158</c:v>
                </c:pt>
                <c:pt idx="3442">
                  <c:v>42.918457596642511</c:v>
                </c:pt>
                <c:pt idx="3443">
                  <c:v>42.524710220950865</c:v>
                </c:pt>
                <c:pt idx="3444">
                  <c:v>42.130962845259219</c:v>
                </c:pt>
                <c:pt idx="3445">
                  <c:v>41.737215469567573</c:v>
                </c:pt>
                <c:pt idx="3446">
                  <c:v>41.343468093875927</c:v>
                </c:pt>
                <c:pt idx="3447">
                  <c:v>40.949720718184281</c:v>
                </c:pt>
                <c:pt idx="3448">
                  <c:v>40.555973342492635</c:v>
                </c:pt>
                <c:pt idx="3449">
                  <c:v>40.162225966800989</c:v>
                </c:pt>
                <c:pt idx="3450">
                  <c:v>39.768478591109343</c:v>
                </c:pt>
                <c:pt idx="3451">
                  <c:v>39.374731215417697</c:v>
                </c:pt>
                <c:pt idx="3452">
                  <c:v>38.980983839726051</c:v>
                </c:pt>
                <c:pt idx="3453">
                  <c:v>38.587236464034405</c:v>
                </c:pt>
                <c:pt idx="3454">
                  <c:v>38.193489088342758</c:v>
                </c:pt>
                <c:pt idx="3455">
                  <c:v>37.799741712651112</c:v>
                </c:pt>
                <c:pt idx="3456">
                  <c:v>37.405994336959466</c:v>
                </c:pt>
                <c:pt idx="3457">
                  <c:v>37.01224696126782</c:v>
                </c:pt>
                <c:pt idx="3458">
                  <c:v>36.618499585576174</c:v>
                </c:pt>
                <c:pt idx="3459">
                  <c:v>36.224752209884528</c:v>
                </c:pt>
                <c:pt idx="3460">
                  <c:v>35.831004834192882</c:v>
                </c:pt>
                <c:pt idx="3461">
                  <c:v>35.437257458501236</c:v>
                </c:pt>
                <c:pt idx="3462">
                  <c:v>35.04351008280959</c:v>
                </c:pt>
                <c:pt idx="3463">
                  <c:v>34.649762707117944</c:v>
                </c:pt>
                <c:pt idx="3464">
                  <c:v>34.256015331426298</c:v>
                </c:pt>
                <c:pt idx="3465">
                  <c:v>33.862267955734652</c:v>
                </c:pt>
                <c:pt idx="3466">
                  <c:v>33.468520580043005</c:v>
                </c:pt>
                <c:pt idx="3467">
                  <c:v>33.074773204351359</c:v>
                </c:pt>
                <c:pt idx="3468">
                  <c:v>32.681025828659713</c:v>
                </c:pt>
                <c:pt idx="3469">
                  <c:v>32.287278452968067</c:v>
                </c:pt>
                <c:pt idx="3470">
                  <c:v>31.893531077276421</c:v>
                </c:pt>
                <c:pt idx="3471">
                  <c:v>31.499783701584775</c:v>
                </c:pt>
                <c:pt idx="3472">
                  <c:v>31.106036325893129</c:v>
                </c:pt>
                <c:pt idx="3473">
                  <c:v>30.712288950201483</c:v>
                </c:pt>
                <c:pt idx="3474">
                  <c:v>30.318541574509837</c:v>
                </c:pt>
                <c:pt idx="3475">
                  <c:v>29.924794198818191</c:v>
                </c:pt>
                <c:pt idx="3476">
                  <c:v>29.531046823126545</c:v>
                </c:pt>
                <c:pt idx="3477">
                  <c:v>29.137299447434899</c:v>
                </c:pt>
                <c:pt idx="3478">
                  <c:v>28.743552071743252</c:v>
                </c:pt>
                <c:pt idx="3479">
                  <c:v>28.349804696051606</c:v>
                </c:pt>
                <c:pt idx="3480">
                  <c:v>27.95605732035996</c:v>
                </c:pt>
                <c:pt idx="3481">
                  <c:v>27.562309944668314</c:v>
                </c:pt>
                <c:pt idx="3482">
                  <c:v>27.168562568976668</c:v>
                </c:pt>
                <c:pt idx="3483">
                  <c:v>26.774815193285022</c:v>
                </c:pt>
                <c:pt idx="3484">
                  <c:v>26.381067817593376</c:v>
                </c:pt>
                <c:pt idx="3485">
                  <c:v>25.98732044190173</c:v>
                </c:pt>
                <c:pt idx="3486">
                  <c:v>25.593573066210084</c:v>
                </c:pt>
                <c:pt idx="3487">
                  <c:v>25.199825690518438</c:v>
                </c:pt>
                <c:pt idx="3488">
                  <c:v>24.806078314826792</c:v>
                </c:pt>
                <c:pt idx="3489">
                  <c:v>24.412330939135146</c:v>
                </c:pt>
                <c:pt idx="3490">
                  <c:v>24.018583563443499</c:v>
                </c:pt>
                <c:pt idx="3491">
                  <c:v>23.624836187751853</c:v>
                </c:pt>
                <c:pt idx="3492">
                  <c:v>23.231088812060207</c:v>
                </c:pt>
                <c:pt idx="3493">
                  <c:v>22.837341436368561</c:v>
                </c:pt>
                <c:pt idx="3494">
                  <c:v>22.443594060676915</c:v>
                </c:pt>
                <c:pt idx="3495">
                  <c:v>22.049846684985269</c:v>
                </c:pt>
                <c:pt idx="3496">
                  <c:v>21.656099309293623</c:v>
                </c:pt>
                <c:pt idx="3497">
                  <c:v>21.262351933601977</c:v>
                </c:pt>
                <c:pt idx="3498">
                  <c:v>20.868604557910331</c:v>
                </c:pt>
                <c:pt idx="3499">
                  <c:v>20.474857182218685</c:v>
                </c:pt>
                <c:pt idx="3500">
                  <c:v>20.081109806527039</c:v>
                </c:pt>
                <c:pt idx="3501">
                  <c:v>19.687362430835393</c:v>
                </c:pt>
                <c:pt idx="3502">
                  <c:v>19.293615055143746</c:v>
                </c:pt>
                <c:pt idx="3503">
                  <c:v>18.8998676794521</c:v>
                </c:pt>
                <c:pt idx="3504">
                  <c:v>18.506120303760454</c:v>
                </c:pt>
                <c:pt idx="3505">
                  <c:v>18.112372928068808</c:v>
                </c:pt>
                <c:pt idx="3506">
                  <c:v>17.718625552377162</c:v>
                </c:pt>
                <c:pt idx="3507">
                  <c:v>17.324878176685516</c:v>
                </c:pt>
                <c:pt idx="3508">
                  <c:v>16.93113080099387</c:v>
                </c:pt>
                <c:pt idx="3509">
                  <c:v>16.537383425302224</c:v>
                </c:pt>
                <c:pt idx="3510">
                  <c:v>16.143636049610578</c:v>
                </c:pt>
                <c:pt idx="3511">
                  <c:v>15.749888673918932</c:v>
                </c:pt>
                <c:pt idx="3512">
                  <c:v>15.356141298227286</c:v>
                </c:pt>
                <c:pt idx="3513">
                  <c:v>14.962393922535639</c:v>
                </c:pt>
                <c:pt idx="3514">
                  <c:v>14.568646546843993</c:v>
                </c:pt>
                <c:pt idx="3515">
                  <c:v>14.174899171152347</c:v>
                </c:pt>
                <c:pt idx="3516">
                  <c:v>13.781151795460701</c:v>
                </c:pt>
                <c:pt idx="3517">
                  <c:v>13.387404419769055</c:v>
                </c:pt>
                <c:pt idx="3518">
                  <c:v>12.993657044077409</c:v>
                </c:pt>
                <c:pt idx="3519">
                  <c:v>12.599909668385763</c:v>
                </c:pt>
                <c:pt idx="3520">
                  <c:v>12.206162292694117</c:v>
                </c:pt>
                <c:pt idx="3521">
                  <c:v>11.812414917002471</c:v>
                </c:pt>
                <c:pt idx="3522">
                  <c:v>11.418667541310825</c:v>
                </c:pt>
                <c:pt idx="3523">
                  <c:v>11.024920165619179</c:v>
                </c:pt>
                <c:pt idx="3524">
                  <c:v>10.631172789927533</c:v>
                </c:pt>
                <c:pt idx="3525">
                  <c:v>10.237425414235886</c:v>
                </c:pt>
                <c:pt idx="3526">
                  <c:v>9.8436780385442404</c:v>
                </c:pt>
                <c:pt idx="3527">
                  <c:v>9.4499306628525943</c:v>
                </c:pt>
                <c:pt idx="3528">
                  <c:v>9.0561832871609482</c:v>
                </c:pt>
                <c:pt idx="3529">
                  <c:v>8.6624359114693021</c:v>
                </c:pt>
                <c:pt idx="3530">
                  <c:v>8.2686885357776561</c:v>
                </c:pt>
                <c:pt idx="3531">
                  <c:v>7.87494116008601</c:v>
                </c:pt>
                <c:pt idx="3532">
                  <c:v>7.4811937843943639</c:v>
                </c:pt>
                <c:pt idx="3533">
                  <c:v>7.0874464087027178</c:v>
                </c:pt>
                <c:pt idx="3534">
                  <c:v>6.6936990330110717</c:v>
                </c:pt>
                <c:pt idx="3535">
                  <c:v>6.2999516573194256</c:v>
                </c:pt>
                <c:pt idx="3536">
                  <c:v>5.9062042816277796</c:v>
                </c:pt>
                <c:pt idx="3537">
                  <c:v>5.5124569059361335</c:v>
                </c:pt>
                <c:pt idx="3538">
                  <c:v>5.1187095302444874</c:v>
                </c:pt>
                <c:pt idx="3539">
                  <c:v>4.7249621545528413</c:v>
                </c:pt>
                <c:pt idx="3540">
                  <c:v>4.3312147788611952</c:v>
                </c:pt>
                <c:pt idx="3541">
                  <c:v>3.9374674031695496</c:v>
                </c:pt>
                <c:pt idx="3542">
                  <c:v>3.5437200274779039</c:v>
                </c:pt>
                <c:pt idx="3543">
                  <c:v>3.1499726517862583</c:v>
                </c:pt>
                <c:pt idx="3544">
                  <c:v>2.7562252760946127</c:v>
                </c:pt>
                <c:pt idx="3545">
                  <c:v>2.362477900402967</c:v>
                </c:pt>
                <c:pt idx="3546">
                  <c:v>1.9687305247113214</c:v>
                </c:pt>
                <c:pt idx="3547">
                  <c:v>1.5749831490196757</c:v>
                </c:pt>
                <c:pt idx="3548">
                  <c:v>1.1812357733280301</c:v>
                </c:pt>
                <c:pt idx="3549">
                  <c:v>0.78748839763638434</c:v>
                </c:pt>
                <c:pt idx="3550">
                  <c:v>0.39374102194473859</c:v>
                </c:pt>
                <c:pt idx="3551">
                  <c:v>-6.3537469071617281E-6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</c:numCache>
            </c:numRef>
          </c:xVal>
          <c:yVal>
            <c:numRef>
              <c:f>[0]!Gcode_Animation_Y</c:f>
              <c:numCache>
                <c:formatCode>General</c:formatCode>
                <c:ptCount val="3704"/>
                <c:pt idx="0">
                  <c:v>0</c:v>
                </c:pt>
                <c:pt idx="1">
                  <c:v>1.4</c:v>
                </c:pt>
                <c:pt idx="2">
                  <c:v>2.8</c:v>
                </c:pt>
                <c:pt idx="3">
                  <c:v>4.1999999999999993</c:v>
                </c:pt>
                <c:pt idx="4">
                  <c:v>5.6</c:v>
                </c:pt>
                <c:pt idx="5">
                  <c:v>7</c:v>
                </c:pt>
                <c:pt idx="6">
                  <c:v>8.4</c:v>
                </c:pt>
                <c:pt idx="7">
                  <c:v>9.8000000000000007</c:v>
                </c:pt>
                <c:pt idx="8">
                  <c:v>11.200000000000001</c:v>
                </c:pt>
                <c:pt idx="9">
                  <c:v>12.600000000000001</c:v>
                </c:pt>
                <c:pt idx="10">
                  <c:v>14.000000000000002</c:v>
                </c:pt>
                <c:pt idx="11">
                  <c:v>15.400000000000002</c:v>
                </c:pt>
                <c:pt idx="12">
                  <c:v>16.8</c:v>
                </c:pt>
                <c:pt idx="13">
                  <c:v>18.2</c:v>
                </c:pt>
                <c:pt idx="14">
                  <c:v>19.599999999999998</c:v>
                </c:pt>
                <c:pt idx="15">
                  <c:v>20.999999999999996</c:v>
                </c:pt>
                <c:pt idx="16">
                  <c:v>22.399999999999995</c:v>
                </c:pt>
                <c:pt idx="17">
                  <c:v>23.799999999999994</c:v>
                </c:pt>
                <c:pt idx="18">
                  <c:v>25.199999999999992</c:v>
                </c:pt>
                <c:pt idx="19">
                  <c:v>26.599999999999991</c:v>
                </c:pt>
                <c:pt idx="20">
                  <c:v>27.999999999999989</c:v>
                </c:pt>
                <c:pt idx="21">
                  <c:v>29.399999999999988</c:v>
                </c:pt>
                <c:pt idx="22">
                  <c:v>30.799999999999986</c:v>
                </c:pt>
                <c:pt idx="23">
                  <c:v>32.199999999999989</c:v>
                </c:pt>
                <c:pt idx="24">
                  <c:v>33.599999999999987</c:v>
                </c:pt>
                <c:pt idx="25">
                  <c:v>34.999999999999986</c:v>
                </c:pt>
                <c:pt idx="26">
                  <c:v>36.399999999999984</c:v>
                </c:pt>
                <c:pt idx="27">
                  <c:v>37.799999999999983</c:v>
                </c:pt>
                <c:pt idx="28">
                  <c:v>39.199999999999982</c:v>
                </c:pt>
                <c:pt idx="29">
                  <c:v>40.59999999999998</c:v>
                </c:pt>
                <c:pt idx="30">
                  <c:v>41.999999999999979</c:v>
                </c:pt>
                <c:pt idx="31">
                  <c:v>43.399999999999977</c:v>
                </c:pt>
                <c:pt idx="32">
                  <c:v>44.799999999999976</c:v>
                </c:pt>
                <c:pt idx="33">
                  <c:v>46.199999999999974</c:v>
                </c:pt>
                <c:pt idx="34">
                  <c:v>47.599999999999973</c:v>
                </c:pt>
                <c:pt idx="35">
                  <c:v>48.999999999999972</c:v>
                </c:pt>
                <c:pt idx="36">
                  <c:v>50.39999999999997</c:v>
                </c:pt>
                <c:pt idx="37">
                  <c:v>51.799999999999969</c:v>
                </c:pt>
                <c:pt idx="38">
                  <c:v>53.199999999999967</c:v>
                </c:pt>
                <c:pt idx="39">
                  <c:v>54.599999999999966</c:v>
                </c:pt>
                <c:pt idx="40">
                  <c:v>55.999999999999964</c:v>
                </c:pt>
                <c:pt idx="41">
                  <c:v>57.399999999999963</c:v>
                </c:pt>
                <c:pt idx="42">
                  <c:v>58.799999999999962</c:v>
                </c:pt>
                <c:pt idx="43">
                  <c:v>60.19999999999996</c:v>
                </c:pt>
                <c:pt idx="44">
                  <c:v>61.599999999999959</c:v>
                </c:pt>
                <c:pt idx="45">
                  <c:v>62.999999999999957</c:v>
                </c:pt>
                <c:pt idx="46">
                  <c:v>64.399999999999963</c:v>
                </c:pt>
                <c:pt idx="47">
                  <c:v>65.799999999999969</c:v>
                </c:pt>
                <c:pt idx="48">
                  <c:v>67.199999999999974</c:v>
                </c:pt>
                <c:pt idx="49">
                  <c:v>68.59999999999998</c:v>
                </c:pt>
                <c:pt idx="50">
                  <c:v>69.999999999999986</c:v>
                </c:pt>
                <c:pt idx="51">
                  <c:v>71.399999999999991</c:v>
                </c:pt>
                <c:pt idx="52">
                  <c:v>72.8</c:v>
                </c:pt>
                <c:pt idx="53">
                  <c:v>74.2</c:v>
                </c:pt>
                <c:pt idx="54">
                  <c:v>75.600000000000009</c:v>
                </c:pt>
                <c:pt idx="55">
                  <c:v>77.000000000000014</c:v>
                </c:pt>
                <c:pt idx="56">
                  <c:v>78.40000000000002</c:v>
                </c:pt>
                <c:pt idx="57">
                  <c:v>79.800000000000026</c:v>
                </c:pt>
                <c:pt idx="58">
                  <c:v>81.200000000000031</c:v>
                </c:pt>
                <c:pt idx="59">
                  <c:v>82.600000000000037</c:v>
                </c:pt>
                <c:pt idx="60">
                  <c:v>84.000000000000043</c:v>
                </c:pt>
                <c:pt idx="61">
                  <c:v>85.400000000000048</c:v>
                </c:pt>
                <c:pt idx="62">
                  <c:v>86.800000000000054</c:v>
                </c:pt>
                <c:pt idx="63">
                  <c:v>88.20000000000006</c:v>
                </c:pt>
                <c:pt idx="64">
                  <c:v>89.600000000000065</c:v>
                </c:pt>
                <c:pt idx="65">
                  <c:v>91.000000000000071</c:v>
                </c:pt>
                <c:pt idx="66">
                  <c:v>92.400000000000077</c:v>
                </c:pt>
                <c:pt idx="67">
                  <c:v>93.800000000000082</c:v>
                </c:pt>
                <c:pt idx="68">
                  <c:v>95.200000000000088</c:v>
                </c:pt>
                <c:pt idx="69">
                  <c:v>96.600000000000094</c:v>
                </c:pt>
                <c:pt idx="70">
                  <c:v>98.000000000000099</c:v>
                </c:pt>
                <c:pt idx="71">
                  <c:v>99.400000000000105</c:v>
                </c:pt>
                <c:pt idx="72">
                  <c:v>100.80000000000011</c:v>
                </c:pt>
                <c:pt idx="73">
                  <c:v>102.20000000000012</c:v>
                </c:pt>
                <c:pt idx="74">
                  <c:v>103.60000000000012</c:v>
                </c:pt>
                <c:pt idx="75">
                  <c:v>105.00000000000013</c:v>
                </c:pt>
                <c:pt idx="76">
                  <c:v>106.40000000000013</c:v>
                </c:pt>
                <c:pt idx="77">
                  <c:v>107.80000000000014</c:v>
                </c:pt>
                <c:pt idx="78">
                  <c:v>109.20000000000014</c:v>
                </c:pt>
                <c:pt idx="79">
                  <c:v>110.60000000000015</c:v>
                </c:pt>
                <c:pt idx="80">
                  <c:v>112.00000000000016</c:v>
                </c:pt>
                <c:pt idx="81">
                  <c:v>113.40000000000016</c:v>
                </c:pt>
                <c:pt idx="82">
                  <c:v>114.80000000000017</c:v>
                </c:pt>
                <c:pt idx="83">
                  <c:v>116.20000000000017</c:v>
                </c:pt>
                <c:pt idx="84">
                  <c:v>117.60000000000018</c:v>
                </c:pt>
                <c:pt idx="85">
                  <c:v>119.00000000000018</c:v>
                </c:pt>
                <c:pt idx="86">
                  <c:v>120.40000000000019</c:v>
                </c:pt>
                <c:pt idx="87">
                  <c:v>121.8000000000002</c:v>
                </c:pt>
                <c:pt idx="88">
                  <c:v>123.2000000000002</c:v>
                </c:pt>
                <c:pt idx="89">
                  <c:v>124.60000000000021</c:v>
                </c:pt>
                <c:pt idx="90">
                  <c:v>126.00000000000021</c:v>
                </c:pt>
                <c:pt idx="91">
                  <c:v>127.40000000000022</c:v>
                </c:pt>
                <c:pt idx="92">
                  <c:v>128.80000000000021</c:v>
                </c:pt>
                <c:pt idx="93">
                  <c:v>130.20000000000022</c:v>
                </c:pt>
                <c:pt idx="94">
                  <c:v>131.60000000000022</c:v>
                </c:pt>
                <c:pt idx="95">
                  <c:v>133.00000000000023</c:v>
                </c:pt>
                <c:pt idx="96">
                  <c:v>134.40000000000023</c:v>
                </c:pt>
                <c:pt idx="97">
                  <c:v>135.80000000000024</c:v>
                </c:pt>
                <c:pt idx="98">
                  <c:v>137.20000000000024</c:v>
                </c:pt>
                <c:pt idx="99">
                  <c:v>138.60000000000025</c:v>
                </c:pt>
                <c:pt idx="100">
                  <c:v>140.00000000000026</c:v>
                </c:pt>
                <c:pt idx="101">
                  <c:v>141.40000000000026</c:v>
                </c:pt>
                <c:pt idx="102">
                  <c:v>142.80000000000027</c:v>
                </c:pt>
                <c:pt idx="103">
                  <c:v>144.20000000000027</c:v>
                </c:pt>
                <c:pt idx="104">
                  <c:v>145.60000000000028</c:v>
                </c:pt>
                <c:pt idx="105">
                  <c:v>147.00000000000028</c:v>
                </c:pt>
                <c:pt idx="106">
                  <c:v>148.40000000000029</c:v>
                </c:pt>
                <c:pt idx="107">
                  <c:v>149.8000000000003</c:v>
                </c:pt>
                <c:pt idx="108">
                  <c:v>151.2000000000003</c:v>
                </c:pt>
                <c:pt idx="109">
                  <c:v>152.60000000000031</c:v>
                </c:pt>
                <c:pt idx="110">
                  <c:v>154.00000000000031</c:v>
                </c:pt>
                <c:pt idx="111">
                  <c:v>155.40000000000032</c:v>
                </c:pt>
                <c:pt idx="112">
                  <c:v>156.80000000000032</c:v>
                </c:pt>
                <c:pt idx="113">
                  <c:v>158.20000000000033</c:v>
                </c:pt>
                <c:pt idx="114">
                  <c:v>159.60000000000034</c:v>
                </c:pt>
                <c:pt idx="115">
                  <c:v>161.00000000000034</c:v>
                </c:pt>
                <c:pt idx="116">
                  <c:v>162.40000000000035</c:v>
                </c:pt>
                <c:pt idx="117">
                  <c:v>163.80000000000035</c:v>
                </c:pt>
                <c:pt idx="118">
                  <c:v>165.20000000000036</c:v>
                </c:pt>
                <c:pt idx="119">
                  <c:v>166.60000000000036</c:v>
                </c:pt>
                <c:pt idx="120">
                  <c:v>168.00000000000037</c:v>
                </c:pt>
                <c:pt idx="121">
                  <c:v>169.40000000000038</c:v>
                </c:pt>
                <c:pt idx="122">
                  <c:v>170.80000000000038</c:v>
                </c:pt>
                <c:pt idx="123">
                  <c:v>172.20000000000039</c:v>
                </c:pt>
                <c:pt idx="124">
                  <c:v>173.60000000000039</c:v>
                </c:pt>
                <c:pt idx="125">
                  <c:v>175.0000000000004</c:v>
                </c:pt>
                <c:pt idx="126">
                  <c:v>176.4000000000004</c:v>
                </c:pt>
                <c:pt idx="127">
                  <c:v>177.80000000000041</c:v>
                </c:pt>
                <c:pt idx="128">
                  <c:v>179.20000000000041</c:v>
                </c:pt>
                <c:pt idx="129">
                  <c:v>180.60000000000042</c:v>
                </c:pt>
                <c:pt idx="130">
                  <c:v>182.00000000000043</c:v>
                </c:pt>
                <c:pt idx="131">
                  <c:v>183.40000000000043</c:v>
                </c:pt>
                <c:pt idx="132">
                  <c:v>184.80000000000044</c:v>
                </c:pt>
                <c:pt idx="133">
                  <c:v>186.20000000000044</c:v>
                </c:pt>
                <c:pt idx="134">
                  <c:v>187.60000000000045</c:v>
                </c:pt>
                <c:pt idx="135">
                  <c:v>189.00000000000045</c:v>
                </c:pt>
                <c:pt idx="136">
                  <c:v>190.40000000000046</c:v>
                </c:pt>
                <c:pt idx="137">
                  <c:v>191.80000000000047</c:v>
                </c:pt>
                <c:pt idx="138">
                  <c:v>193.20000000000047</c:v>
                </c:pt>
                <c:pt idx="139">
                  <c:v>194.60000000000048</c:v>
                </c:pt>
                <c:pt idx="140">
                  <c:v>196.00000000000048</c:v>
                </c:pt>
                <c:pt idx="141">
                  <c:v>197.40000000000049</c:v>
                </c:pt>
                <c:pt idx="142">
                  <c:v>198.80000000000049</c:v>
                </c:pt>
                <c:pt idx="143">
                  <c:v>200.2000000000005</c:v>
                </c:pt>
                <c:pt idx="144">
                  <c:v>201.60000000000051</c:v>
                </c:pt>
                <c:pt idx="145">
                  <c:v>203.00000000000051</c:v>
                </c:pt>
                <c:pt idx="146">
                  <c:v>204.40000000000052</c:v>
                </c:pt>
                <c:pt idx="147">
                  <c:v>205.80000000000052</c:v>
                </c:pt>
                <c:pt idx="148">
                  <c:v>207.20000000000053</c:v>
                </c:pt>
                <c:pt idx="149">
                  <c:v>208.60000000000053</c:v>
                </c:pt>
                <c:pt idx="150">
                  <c:v>210.00000000000054</c:v>
                </c:pt>
                <c:pt idx="151">
                  <c:v>210</c:v>
                </c:pt>
                <c:pt idx="152">
                  <c:v>210</c:v>
                </c:pt>
                <c:pt idx="153">
                  <c:v>210</c:v>
                </c:pt>
                <c:pt idx="154">
                  <c:v>210</c:v>
                </c:pt>
                <c:pt idx="155">
                  <c:v>210</c:v>
                </c:pt>
                <c:pt idx="156">
                  <c:v>210</c:v>
                </c:pt>
                <c:pt idx="157">
                  <c:v>210</c:v>
                </c:pt>
                <c:pt idx="158">
                  <c:v>210</c:v>
                </c:pt>
                <c:pt idx="159">
                  <c:v>210</c:v>
                </c:pt>
                <c:pt idx="160">
                  <c:v>210</c:v>
                </c:pt>
                <c:pt idx="161">
                  <c:v>210</c:v>
                </c:pt>
                <c:pt idx="162">
                  <c:v>210</c:v>
                </c:pt>
                <c:pt idx="163">
                  <c:v>210</c:v>
                </c:pt>
                <c:pt idx="164">
                  <c:v>210</c:v>
                </c:pt>
                <c:pt idx="165">
                  <c:v>210</c:v>
                </c:pt>
                <c:pt idx="166">
                  <c:v>210</c:v>
                </c:pt>
                <c:pt idx="167">
                  <c:v>210</c:v>
                </c:pt>
                <c:pt idx="168">
                  <c:v>210</c:v>
                </c:pt>
                <c:pt idx="169">
                  <c:v>210</c:v>
                </c:pt>
                <c:pt idx="170">
                  <c:v>210</c:v>
                </c:pt>
                <c:pt idx="171">
                  <c:v>210</c:v>
                </c:pt>
                <c:pt idx="172">
                  <c:v>210</c:v>
                </c:pt>
                <c:pt idx="173">
                  <c:v>210</c:v>
                </c:pt>
                <c:pt idx="174">
                  <c:v>210</c:v>
                </c:pt>
                <c:pt idx="175">
                  <c:v>210</c:v>
                </c:pt>
                <c:pt idx="176">
                  <c:v>210</c:v>
                </c:pt>
                <c:pt idx="177">
                  <c:v>210</c:v>
                </c:pt>
                <c:pt idx="178">
                  <c:v>210</c:v>
                </c:pt>
                <c:pt idx="179">
                  <c:v>210</c:v>
                </c:pt>
                <c:pt idx="180">
                  <c:v>210</c:v>
                </c:pt>
                <c:pt idx="181">
                  <c:v>210</c:v>
                </c:pt>
                <c:pt idx="182">
                  <c:v>210</c:v>
                </c:pt>
                <c:pt idx="183">
                  <c:v>210</c:v>
                </c:pt>
                <c:pt idx="184">
                  <c:v>210</c:v>
                </c:pt>
                <c:pt idx="185">
                  <c:v>210</c:v>
                </c:pt>
                <c:pt idx="186">
                  <c:v>210</c:v>
                </c:pt>
                <c:pt idx="187">
                  <c:v>210</c:v>
                </c:pt>
                <c:pt idx="188">
                  <c:v>210</c:v>
                </c:pt>
                <c:pt idx="189">
                  <c:v>210</c:v>
                </c:pt>
                <c:pt idx="190">
                  <c:v>210</c:v>
                </c:pt>
                <c:pt idx="191">
                  <c:v>210</c:v>
                </c:pt>
                <c:pt idx="192">
                  <c:v>210</c:v>
                </c:pt>
                <c:pt idx="193">
                  <c:v>210</c:v>
                </c:pt>
                <c:pt idx="194">
                  <c:v>210</c:v>
                </c:pt>
                <c:pt idx="195">
                  <c:v>210</c:v>
                </c:pt>
                <c:pt idx="196">
                  <c:v>210</c:v>
                </c:pt>
                <c:pt idx="197">
                  <c:v>210</c:v>
                </c:pt>
                <c:pt idx="198">
                  <c:v>210</c:v>
                </c:pt>
                <c:pt idx="199">
                  <c:v>210</c:v>
                </c:pt>
                <c:pt idx="200">
                  <c:v>210</c:v>
                </c:pt>
                <c:pt idx="201">
                  <c:v>210</c:v>
                </c:pt>
                <c:pt idx="202">
                  <c:v>210</c:v>
                </c:pt>
                <c:pt idx="203">
                  <c:v>210</c:v>
                </c:pt>
                <c:pt idx="204">
                  <c:v>210</c:v>
                </c:pt>
                <c:pt idx="205">
                  <c:v>210</c:v>
                </c:pt>
                <c:pt idx="206">
                  <c:v>210</c:v>
                </c:pt>
                <c:pt idx="207">
                  <c:v>210</c:v>
                </c:pt>
                <c:pt idx="208">
                  <c:v>210</c:v>
                </c:pt>
                <c:pt idx="209">
                  <c:v>210</c:v>
                </c:pt>
                <c:pt idx="210">
                  <c:v>210</c:v>
                </c:pt>
                <c:pt idx="211">
                  <c:v>210</c:v>
                </c:pt>
                <c:pt idx="212">
                  <c:v>210</c:v>
                </c:pt>
                <c:pt idx="213">
                  <c:v>210</c:v>
                </c:pt>
                <c:pt idx="214">
                  <c:v>210</c:v>
                </c:pt>
                <c:pt idx="215">
                  <c:v>210</c:v>
                </c:pt>
                <c:pt idx="216">
                  <c:v>210</c:v>
                </c:pt>
                <c:pt idx="217">
                  <c:v>210</c:v>
                </c:pt>
                <c:pt idx="218">
                  <c:v>210</c:v>
                </c:pt>
                <c:pt idx="219">
                  <c:v>210</c:v>
                </c:pt>
                <c:pt idx="220">
                  <c:v>210</c:v>
                </c:pt>
                <c:pt idx="221">
                  <c:v>210</c:v>
                </c:pt>
                <c:pt idx="222">
                  <c:v>210</c:v>
                </c:pt>
                <c:pt idx="223">
                  <c:v>210</c:v>
                </c:pt>
                <c:pt idx="224">
                  <c:v>210</c:v>
                </c:pt>
                <c:pt idx="225">
                  <c:v>210</c:v>
                </c:pt>
                <c:pt idx="226">
                  <c:v>210</c:v>
                </c:pt>
                <c:pt idx="227">
                  <c:v>210</c:v>
                </c:pt>
                <c:pt idx="228">
                  <c:v>210</c:v>
                </c:pt>
                <c:pt idx="229">
                  <c:v>210</c:v>
                </c:pt>
                <c:pt idx="230">
                  <c:v>210</c:v>
                </c:pt>
                <c:pt idx="231">
                  <c:v>210</c:v>
                </c:pt>
                <c:pt idx="232">
                  <c:v>210</c:v>
                </c:pt>
                <c:pt idx="233">
                  <c:v>210</c:v>
                </c:pt>
                <c:pt idx="234">
                  <c:v>210</c:v>
                </c:pt>
                <c:pt idx="235">
                  <c:v>210</c:v>
                </c:pt>
                <c:pt idx="236">
                  <c:v>210</c:v>
                </c:pt>
                <c:pt idx="237">
                  <c:v>210</c:v>
                </c:pt>
                <c:pt idx="238">
                  <c:v>210</c:v>
                </c:pt>
                <c:pt idx="239">
                  <c:v>210</c:v>
                </c:pt>
                <c:pt idx="240">
                  <c:v>210</c:v>
                </c:pt>
                <c:pt idx="241">
                  <c:v>210</c:v>
                </c:pt>
                <c:pt idx="242">
                  <c:v>210</c:v>
                </c:pt>
                <c:pt idx="243">
                  <c:v>210</c:v>
                </c:pt>
                <c:pt idx="244">
                  <c:v>210</c:v>
                </c:pt>
                <c:pt idx="245">
                  <c:v>210</c:v>
                </c:pt>
                <c:pt idx="246">
                  <c:v>210</c:v>
                </c:pt>
                <c:pt idx="247">
                  <c:v>210</c:v>
                </c:pt>
                <c:pt idx="248">
                  <c:v>210</c:v>
                </c:pt>
                <c:pt idx="249">
                  <c:v>210</c:v>
                </c:pt>
                <c:pt idx="250">
                  <c:v>210</c:v>
                </c:pt>
                <c:pt idx="251">
                  <c:v>210</c:v>
                </c:pt>
                <c:pt idx="252">
                  <c:v>210</c:v>
                </c:pt>
                <c:pt idx="253">
                  <c:v>210</c:v>
                </c:pt>
                <c:pt idx="254">
                  <c:v>210</c:v>
                </c:pt>
                <c:pt idx="255">
                  <c:v>210</c:v>
                </c:pt>
                <c:pt idx="256">
                  <c:v>210</c:v>
                </c:pt>
                <c:pt idx="257">
                  <c:v>210</c:v>
                </c:pt>
                <c:pt idx="258">
                  <c:v>210</c:v>
                </c:pt>
                <c:pt idx="259">
                  <c:v>210</c:v>
                </c:pt>
                <c:pt idx="260">
                  <c:v>210</c:v>
                </c:pt>
                <c:pt idx="261">
                  <c:v>210</c:v>
                </c:pt>
                <c:pt idx="262">
                  <c:v>210</c:v>
                </c:pt>
                <c:pt idx="263">
                  <c:v>210</c:v>
                </c:pt>
                <c:pt idx="264">
                  <c:v>210</c:v>
                </c:pt>
                <c:pt idx="265">
                  <c:v>210</c:v>
                </c:pt>
                <c:pt idx="266">
                  <c:v>210</c:v>
                </c:pt>
                <c:pt idx="267">
                  <c:v>210</c:v>
                </c:pt>
                <c:pt idx="268">
                  <c:v>210</c:v>
                </c:pt>
                <c:pt idx="269">
                  <c:v>210</c:v>
                </c:pt>
                <c:pt idx="270">
                  <c:v>210</c:v>
                </c:pt>
                <c:pt idx="271">
                  <c:v>210</c:v>
                </c:pt>
                <c:pt idx="272">
                  <c:v>210</c:v>
                </c:pt>
                <c:pt idx="273">
                  <c:v>210</c:v>
                </c:pt>
                <c:pt idx="274">
                  <c:v>210</c:v>
                </c:pt>
                <c:pt idx="275">
                  <c:v>210</c:v>
                </c:pt>
                <c:pt idx="276">
                  <c:v>210</c:v>
                </c:pt>
                <c:pt idx="277">
                  <c:v>210</c:v>
                </c:pt>
                <c:pt idx="278">
                  <c:v>210</c:v>
                </c:pt>
                <c:pt idx="279">
                  <c:v>210</c:v>
                </c:pt>
                <c:pt idx="280">
                  <c:v>210</c:v>
                </c:pt>
                <c:pt idx="281">
                  <c:v>210</c:v>
                </c:pt>
                <c:pt idx="282">
                  <c:v>210</c:v>
                </c:pt>
                <c:pt idx="283">
                  <c:v>210</c:v>
                </c:pt>
                <c:pt idx="284">
                  <c:v>210</c:v>
                </c:pt>
                <c:pt idx="285">
                  <c:v>210</c:v>
                </c:pt>
                <c:pt idx="286">
                  <c:v>210</c:v>
                </c:pt>
                <c:pt idx="287">
                  <c:v>210</c:v>
                </c:pt>
                <c:pt idx="288">
                  <c:v>210</c:v>
                </c:pt>
                <c:pt idx="289">
                  <c:v>210</c:v>
                </c:pt>
                <c:pt idx="290">
                  <c:v>210</c:v>
                </c:pt>
                <c:pt idx="291">
                  <c:v>210</c:v>
                </c:pt>
                <c:pt idx="292">
                  <c:v>210</c:v>
                </c:pt>
                <c:pt idx="293">
                  <c:v>210</c:v>
                </c:pt>
                <c:pt idx="294">
                  <c:v>210</c:v>
                </c:pt>
                <c:pt idx="295">
                  <c:v>210</c:v>
                </c:pt>
                <c:pt idx="296">
                  <c:v>210</c:v>
                </c:pt>
                <c:pt idx="297">
                  <c:v>210</c:v>
                </c:pt>
                <c:pt idx="298">
                  <c:v>210</c:v>
                </c:pt>
                <c:pt idx="299">
                  <c:v>210</c:v>
                </c:pt>
                <c:pt idx="300">
                  <c:v>210</c:v>
                </c:pt>
                <c:pt idx="301">
                  <c:v>210</c:v>
                </c:pt>
                <c:pt idx="302">
                  <c:v>210</c:v>
                </c:pt>
                <c:pt idx="303">
                  <c:v>208.92736133333332</c:v>
                </c:pt>
                <c:pt idx="304">
                  <c:v>207.85472266666665</c:v>
                </c:pt>
                <c:pt idx="305">
                  <c:v>206.78208399999997</c:v>
                </c:pt>
                <c:pt idx="306">
                  <c:v>205.70944533333329</c:v>
                </c:pt>
                <c:pt idx="307">
                  <c:v>204.63680666666662</c:v>
                </c:pt>
                <c:pt idx="308">
                  <c:v>203.56416799999994</c:v>
                </c:pt>
                <c:pt idx="309">
                  <c:v>202.49152933333326</c:v>
                </c:pt>
                <c:pt idx="310">
                  <c:v>201.41889066666658</c:v>
                </c:pt>
                <c:pt idx="311">
                  <c:v>200.34625199999991</c:v>
                </c:pt>
                <c:pt idx="312">
                  <c:v>199.27361333333323</c:v>
                </c:pt>
                <c:pt idx="313">
                  <c:v>198.20097466666655</c:v>
                </c:pt>
                <c:pt idx="314">
                  <c:v>197.12833599999988</c:v>
                </c:pt>
                <c:pt idx="315">
                  <c:v>196.0556973333332</c:v>
                </c:pt>
                <c:pt idx="316">
                  <c:v>194.98305866666652</c:v>
                </c:pt>
                <c:pt idx="317">
                  <c:v>193.91041999999985</c:v>
                </c:pt>
                <c:pt idx="318">
                  <c:v>192.83778133333317</c:v>
                </c:pt>
                <c:pt idx="319">
                  <c:v>191.76514266666649</c:v>
                </c:pt>
                <c:pt idx="320">
                  <c:v>190.69250399999981</c:v>
                </c:pt>
                <c:pt idx="321">
                  <c:v>189.61986533333314</c:v>
                </c:pt>
                <c:pt idx="322">
                  <c:v>188.54722666666646</c:v>
                </c:pt>
                <c:pt idx="323">
                  <c:v>187.47458799999978</c:v>
                </c:pt>
                <c:pt idx="324">
                  <c:v>186.40194933333311</c:v>
                </c:pt>
                <c:pt idx="325">
                  <c:v>185.32931066666643</c:v>
                </c:pt>
                <c:pt idx="326">
                  <c:v>184.25667199999975</c:v>
                </c:pt>
                <c:pt idx="327">
                  <c:v>183.18403333333308</c:v>
                </c:pt>
                <c:pt idx="328">
                  <c:v>182.1113946666664</c:v>
                </c:pt>
                <c:pt idx="329">
                  <c:v>181.03875599999972</c:v>
                </c:pt>
                <c:pt idx="330">
                  <c:v>179.96611733333305</c:v>
                </c:pt>
                <c:pt idx="331">
                  <c:v>178.89347866666637</c:v>
                </c:pt>
                <c:pt idx="332">
                  <c:v>177.82083999999969</c:v>
                </c:pt>
                <c:pt idx="333">
                  <c:v>176.74820133333301</c:v>
                </c:pt>
                <c:pt idx="334">
                  <c:v>175.67556266666634</c:v>
                </c:pt>
                <c:pt idx="335">
                  <c:v>174.60292399999966</c:v>
                </c:pt>
                <c:pt idx="336">
                  <c:v>173.53028533333298</c:v>
                </c:pt>
                <c:pt idx="337">
                  <c:v>172.45764666666631</c:v>
                </c:pt>
                <c:pt idx="338">
                  <c:v>171.38500799999963</c:v>
                </c:pt>
                <c:pt idx="339">
                  <c:v>170.31236933333295</c:v>
                </c:pt>
                <c:pt idx="340">
                  <c:v>169.23973066666628</c:v>
                </c:pt>
                <c:pt idx="341">
                  <c:v>168.1670919999996</c:v>
                </c:pt>
                <c:pt idx="342">
                  <c:v>167.09445333333292</c:v>
                </c:pt>
                <c:pt idx="343">
                  <c:v>166.02181466666624</c:v>
                </c:pt>
                <c:pt idx="344">
                  <c:v>164.94917599999957</c:v>
                </c:pt>
                <c:pt idx="345">
                  <c:v>163.87653733333289</c:v>
                </c:pt>
                <c:pt idx="346">
                  <c:v>162.80389866666621</c:v>
                </c:pt>
                <c:pt idx="347">
                  <c:v>161.73125999999954</c:v>
                </c:pt>
                <c:pt idx="348">
                  <c:v>160.65862133333286</c:v>
                </c:pt>
                <c:pt idx="349">
                  <c:v>159.58598266666618</c:v>
                </c:pt>
                <c:pt idx="350">
                  <c:v>158.51334399999951</c:v>
                </c:pt>
                <c:pt idx="351">
                  <c:v>157.44070533333283</c:v>
                </c:pt>
                <c:pt idx="352">
                  <c:v>156.36806666666615</c:v>
                </c:pt>
                <c:pt idx="353">
                  <c:v>155.29542799999948</c:v>
                </c:pt>
                <c:pt idx="354">
                  <c:v>154.2227893333328</c:v>
                </c:pt>
                <c:pt idx="355">
                  <c:v>153.15015066666612</c:v>
                </c:pt>
                <c:pt idx="356">
                  <c:v>152.07751199999944</c:v>
                </c:pt>
                <c:pt idx="357">
                  <c:v>151.00487333333277</c:v>
                </c:pt>
                <c:pt idx="358">
                  <c:v>149.93223466666609</c:v>
                </c:pt>
                <c:pt idx="359">
                  <c:v>148.85959599999941</c:v>
                </c:pt>
                <c:pt idx="360">
                  <c:v>147.78695733333274</c:v>
                </c:pt>
                <c:pt idx="361">
                  <c:v>146.71431866666606</c:v>
                </c:pt>
                <c:pt idx="362">
                  <c:v>145.64167999999938</c:v>
                </c:pt>
                <c:pt idx="363">
                  <c:v>144.56904133333271</c:v>
                </c:pt>
                <c:pt idx="364">
                  <c:v>143.49640266666603</c:v>
                </c:pt>
                <c:pt idx="365">
                  <c:v>142.42376399999935</c:v>
                </c:pt>
                <c:pt idx="366">
                  <c:v>141.35112533333267</c:v>
                </c:pt>
                <c:pt idx="367">
                  <c:v>140.278486666666</c:v>
                </c:pt>
                <c:pt idx="368">
                  <c:v>139.20584799999932</c:v>
                </c:pt>
                <c:pt idx="369">
                  <c:v>138.13320933333264</c:v>
                </c:pt>
                <c:pt idx="370">
                  <c:v>137.06057066666597</c:v>
                </c:pt>
                <c:pt idx="371">
                  <c:v>135.98793199999929</c:v>
                </c:pt>
                <c:pt idx="372">
                  <c:v>134.91529333333261</c:v>
                </c:pt>
                <c:pt idx="373">
                  <c:v>133.84265466666594</c:v>
                </c:pt>
                <c:pt idx="374">
                  <c:v>132.77001599999926</c:v>
                </c:pt>
                <c:pt idx="375">
                  <c:v>131.69737733333258</c:v>
                </c:pt>
                <c:pt idx="376">
                  <c:v>130.62473866666591</c:v>
                </c:pt>
                <c:pt idx="377">
                  <c:v>129.55209999999923</c:v>
                </c:pt>
                <c:pt idx="378">
                  <c:v>128.47946133333255</c:v>
                </c:pt>
                <c:pt idx="379">
                  <c:v>127.40682266666589</c:v>
                </c:pt>
                <c:pt idx="380">
                  <c:v>126.33418399999923</c:v>
                </c:pt>
                <c:pt idx="381">
                  <c:v>125.26154533333256</c:v>
                </c:pt>
                <c:pt idx="382">
                  <c:v>124.1889066666659</c:v>
                </c:pt>
                <c:pt idx="383">
                  <c:v>123.11626799999924</c:v>
                </c:pt>
                <c:pt idx="384">
                  <c:v>122.04362933333258</c:v>
                </c:pt>
                <c:pt idx="385">
                  <c:v>120.97099066666591</c:v>
                </c:pt>
                <c:pt idx="386">
                  <c:v>119.89835199999925</c:v>
                </c:pt>
                <c:pt idx="387">
                  <c:v>118.82571333333259</c:v>
                </c:pt>
                <c:pt idx="388">
                  <c:v>117.75307466666592</c:v>
                </c:pt>
                <c:pt idx="389">
                  <c:v>116.68043599999926</c:v>
                </c:pt>
                <c:pt idx="390">
                  <c:v>115.6077973333326</c:v>
                </c:pt>
                <c:pt idx="391">
                  <c:v>114.53515866666594</c:v>
                </c:pt>
                <c:pt idx="392">
                  <c:v>113.46251999999927</c:v>
                </c:pt>
                <c:pt idx="393">
                  <c:v>112.38988133333261</c:v>
                </c:pt>
                <c:pt idx="394">
                  <c:v>111.31724266666595</c:v>
                </c:pt>
                <c:pt idx="395">
                  <c:v>110.24460399999928</c:v>
                </c:pt>
                <c:pt idx="396">
                  <c:v>109.17196533333262</c:v>
                </c:pt>
                <c:pt idx="397">
                  <c:v>108.09932666666596</c:v>
                </c:pt>
                <c:pt idx="398">
                  <c:v>107.0266879999993</c:v>
                </c:pt>
                <c:pt idx="399">
                  <c:v>105.95404933333263</c:v>
                </c:pt>
                <c:pt idx="400">
                  <c:v>104.88141066666597</c:v>
                </c:pt>
                <c:pt idx="401">
                  <c:v>103.80877199999931</c:v>
                </c:pt>
                <c:pt idx="402">
                  <c:v>102.73613333333265</c:v>
                </c:pt>
                <c:pt idx="403">
                  <c:v>101.66349466666598</c:v>
                </c:pt>
                <c:pt idx="404">
                  <c:v>100.59085599999932</c:v>
                </c:pt>
                <c:pt idx="405">
                  <c:v>99.518217333332657</c:v>
                </c:pt>
                <c:pt idx="406">
                  <c:v>98.445578666665995</c:v>
                </c:pt>
                <c:pt idx="407">
                  <c:v>97.372939999999332</c:v>
                </c:pt>
                <c:pt idx="408">
                  <c:v>96.300301333332669</c:v>
                </c:pt>
                <c:pt idx="409">
                  <c:v>95.227662666666006</c:v>
                </c:pt>
                <c:pt idx="410">
                  <c:v>94.155023999999344</c:v>
                </c:pt>
                <c:pt idx="411">
                  <c:v>93.082385333332681</c:v>
                </c:pt>
                <c:pt idx="412">
                  <c:v>92.009746666666018</c:v>
                </c:pt>
                <c:pt idx="413">
                  <c:v>90.937107999999355</c:v>
                </c:pt>
                <c:pt idx="414">
                  <c:v>89.864469333332693</c:v>
                </c:pt>
                <c:pt idx="415">
                  <c:v>88.79183066666603</c:v>
                </c:pt>
                <c:pt idx="416">
                  <c:v>87.719191999999367</c:v>
                </c:pt>
                <c:pt idx="417">
                  <c:v>86.646553333332704</c:v>
                </c:pt>
                <c:pt idx="418">
                  <c:v>85.573914666666042</c:v>
                </c:pt>
                <c:pt idx="419">
                  <c:v>84.501275999999379</c:v>
                </c:pt>
                <c:pt idx="420">
                  <c:v>83.428637333332716</c:v>
                </c:pt>
                <c:pt idx="421">
                  <c:v>82.355998666666054</c:v>
                </c:pt>
                <c:pt idx="422">
                  <c:v>81.283359999999391</c:v>
                </c:pt>
                <c:pt idx="423">
                  <c:v>80.210721333332728</c:v>
                </c:pt>
                <c:pt idx="424">
                  <c:v>79.138082666666065</c:v>
                </c:pt>
                <c:pt idx="425">
                  <c:v>78.065443999999403</c:v>
                </c:pt>
                <c:pt idx="426">
                  <c:v>76.99280533333274</c:v>
                </c:pt>
                <c:pt idx="427">
                  <c:v>75.920166666666077</c:v>
                </c:pt>
                <c:pt idx="428">
                  <c:v>74.847527999999414</c:v>
                </c:pt>
                <c:pt idx="429">
                  <c:v>73.774889333332752</c:v>
                </c:pt>
                <c:pt idx="430">
                  <c:v>72.702250666666089</c:v>
                </c:pt>
                <c:pt idx="431">
                  <c:v>71.629611999999426</c:v>
                </c:pt>
                <c:pt idx="432">
                  <c:v>70.556973333332763</c:v>
                </c:pt>
                <c:pt idx="433">
                  <c:v>69.484334666666101</c:v>
                </c:pt>
                <c:pt idx="434">
                  <c:v>68.411695999999438</c:v>
                </c:pt>
                <c:pt idx="435">
                  <c:v>67.339057333332775</c:v>
                </c:pt>
                <c:pt idx="436">
                  <c:v>66.266418666666112</c:v>
                </c:pt>
                <c:pt idx="437">
                  <c:v>65.19377999999945</c:v>
                </c:pt>
                <c:pt idx="438">
                  <c:v>64.121141333332787</c:v>
                </c:pt>
                <c:pt idx="439">
                  <c:v>63.048502666666117</c:v>
                </c:pt>
                <c:pt idx="440">
                  <c:v>61.975863999999447</c:v>
                </c:pt>
                <c:pt idx="441">
                  <c:v>60.903225333332777</c:v>
                </c:pt>
                <c:pt idx="442">
                  <c:v>59.830586666666107</c:v>
                </c:pt>
                <c:pt idx="443">
                  <c:v>58.757947999999438</c:v>
                </c:pt>
                <c:pt idx="444">
                  <c:v>57.685309333332768</c:v>
                </c:pt>
                <c:pt idx="445">
                  <c:v>56.612670666666098</c:v>
                </c:pt>
                <c:pt idx="446">
                  <c:v>55.540031999999428</c:v>
                </c:pt>
                <c:pt idx="447">
                  <c:v>54.467393333332758</c:v>
                </c:pt>
                <c:pt idx="448">
                  <c:v>53.394754666666088</c:v>
                </c:pt>
                <c:pt idx="449">
                  <c:v>52.322115999999419</c:v>
                </c:pt>
                <c:pt idx="450">
                  <c:v>51.249477333332749</c:v>
                </c:pt>
                <c:pt idx="451">
                  <c:v>50.176838666666079</c:v>
                </c:pt>
                <c:pt idx="452">
                  <c:v>49.104199999999409</c:v>
                </c:pt>
                <c:pt idx="453">
                  <c:v>49.104199999999999</c:v>
                </c:pt>
                <c:pt idx="454">
                  <c:v>49.104199999999999</c:v>
                </c:pt>
                <c:pt idx="455">
                  <c:v>50.081800000000001</c:v>
                </c:pt>
                <c:pt idx="456">
                  <c:v>50.919800000000002</c:v>
                </c:pt>
                <c:pt idx="457">
                  <c:v>51.4786</c:v>
                </c:pt>
                <c:pt idx="458">
                  <c:v>51.671700000000001</c:v>
                </c:pt>
                <c:pt idx="459">
                  <c:v>51.625700000000002</c:v>
                </c:pt>
                <c:pt idx="460">
                  <c:v>51.520200000000003</c:v>
                </c:pt>
                <c:pt idx="461">
                  <c:v>51.496600000000001</c:v>
                </c:pt>
                <c:pt idx="462">
                  <c:v>51.542499999999997</c:v>
                </c:pt>
                <c:pt idx="463">
                  <c:v>51.607300000000002</c:v>
                </c:pt>
                <c:pt idx="464">
                  <c:v>51.6509</c:v>
                </c:pt>
                <c:pt idx="465">
                  <c:v>51.676000000000002</c:v>
                </c:pt>
                <c:pt idx="466">
                  <c:v>51.695900000000002</c:v>
                </c:pt>
                <c:pt idx="467">
                  <c:v>51.721299999999999</c:v>
                </c:pt>
                <c:pt idx="468">
                  <c:v>51.752400000000002</c:v>
                </c:pt>
                <c:pt idx="469">
                  <c:v>51.786900000000003</c:v>
                </c:pt>
                <c:pt idx="470">
                  <c:v>51.822499999999998</c:v>
                </c:pt>
                <c:pt idx="471">
                  <c:v>51.858199999999997</c:v>
                </c:pt>
                <c:pt idx="472">
                  <c:v>51.892899999999997</c:v>
                </c:pt>
                <c:pt idx="473">
                  <c:v>51.925600000000003</c:v>
                </c:pt>
                <c:pt idx="474">
                  <c:v>51.9542</c:v>
                </c:pt>
                <c:pt idx="475">
                  <c:v>51.976700000000001</c:v>
                </c:pt>
                <c:pt idx="476">
                  <c:v>51.992199999999997</c:v>
                </c:pt>
                <c:pt idx="477">
                  <c:v>52.005899999999997</c:v>
                </c:pt>
                <c:pt idx="478">
                  <c:v>52.024299999999997</c:v>
                </c:pt>
                <c:pt idx="479">
                  <c:v>52.052799999999998</c:v>
                </c:pt>
                <c:pt idx="480">
                  <c:v>52.091999999999999</c:v>
                </c:pt>
                <c:pt idx="481">
                  <c:v>52.141300000000001</c:v>
                </c:pt>
                <c:pt idx="482">
                  <c:v>52.199800000000003</c:v>
                </c:pt>
                <c:pt idx="483">
                  <c:v>52.264200000000002</c:v>
                </c:pt>
                <c:pt idx="484">
                  <c:v>52.3307</c:v>
                </c:pt>
                <c:pt idx="485">
                  <c:v>52.397199999999998</c:v>
                </c:pt>
                <c:pt idx="486">
                  <c:v>52.467100000000002</c:v>
                </c:pt>
                <c:pt idx="487">
                  <c:v>52.545200000000001</c:v>
                </c:pt>
                <c:pt idx="488">
                  <c:v>52.6357</c:v>
                </c:pt>
                <c:pt idx="489">
                  <c:v>52.739899999999999</c:v>
                </c:pt>
                <c:pt idx="490">
                  <c:v>52.8583</c:v>
                </c:pt>
                <c:pt idx="491">
                  <c:v>52.989899999999999</c:v>
                </c:pt>
                <c:pt idx="492">
                  <c:v>53.126300000000001</c:v>
                </c:pt>
                <c:pt idx="493">
                  <c:v>53.2575</c:v>
                </c:pt>
                <c:pt idx="494">
                  <c:v>53.3752</c:v>
                </c:pt>
                <c:pt idx="495">
                  <c:v>53.477600000000002</c:v>
                </c:pt>
                <c:pt idx="496">
                  <c:v>53.564799999999998</c:v>
                </c:pt>
                <c:pt idx="497">
                  <c:v>53.638399999999997</c:v>
                </c:pt>
                <c:pt idx="498">
                  <c:v>53.706299999999999</c:v>
                </c:pt>
                <c:pt idx="499">
                  <c:v>53.778199999999998</c:v>
                </c:pt>
                <c:pt idx="500">
                  <c:v>53.8611</c:v>
                </c:pt>
                <c:pt idx="501">
                  <c:v>53.952300000000001</c:v>
                </c:pt>
                <c:pt idx="502">
                  <c:v>54.046599999999998</c:v>
                </c:pt>
                <c:pt idx="503">
                  <c:v>54.139499999999998</c:v>
                </c:pt>
                <c:pt idx="504">
                  <c:v>54.228099999999998</c:v>
                </c:pt>
                <c:pt idx="505">
                  <c:v>54.310200000000002</c:v>
                </c:pt>
                <c:pt idx="506">
                  <c:v>54.384599999999999</c:v>
                </c:pt>
                <c:pt idx="507">
                  <c:v>54.453899999999997</c:v>
                </c:pt>
                <c:pt idx="508">
                  <c:v>54.521900000000002</c:v>
                </c:pt>
                <c:pt idx="509">
                  <c:v>54.591299999999997</c:v>
                </c:pt>
                <c:pt idx="510">
                  <c:v>54.662500000000001</c:v>
                </c:pt>
                <c:pt idx="511">
                  <c:v>54.734999999999999</c:v>
                </c:pt>
                <c:pt idx="512">
                  <c:v>54.808100000000003</c:v>
                </c:pt>
                <c:pt idx="513">
                  <c:v>54.880600000000001</c:v>
                </c:pt>
                <c:pt idx="514">
                  <c:v>54.951300000000003</c:v>
                </c:pt>
                <c:pt idx="515">
                  <c:v>55.02</c:v>
                </c:pt>
                <c:pt idx="516">
                  <c:v>55.0914</c:v>
                </c:pt>
                <c:pt idx="517">
                  <c:v>55.171399999999998</c:v>
                </c:pt>
                <c:pt idx="518">
                  <c:v>55.2652</c:v>
                </c:pt>
                <c:pt idx="519">
                  <c:v>55.375599999999999</c:v>
                </c:pt>
                <c:pt idx="520">
                  <c:v>55.504300000000001</c:v>
                </c:pt>
                <c:pt idx="521">
                  <c:v>55.6511</c:v>
                </c:pt>
                <c:pt idx="522">
                  <c:v>55.805300000000003</c:v>
                </c:pt>
                <c:pt idx="523">
                  <c:v>55.953899999999997</c:v>
                </c:pt>
                <c:pt idx="524">
                  <c:v>56.085999999999999</c:v>
                </c:pt>
                <c:pt idx="525">
                  <c:v>56.199300000000001</c:v>
                </c:pt>
                <c:pt idx="526">
                  <c:v>56.293799999999997</c:v>
                </c:pt>
                <c:pt idx="527">
                  <c:v>56.371499999999997</c:v>
                </c:pt>
                <c:pt idx="528">
                  <c:v>56.442999999999998</c:v>
                </c:pt>
                <c:pt idx="529">
                  <c:v>56.520899999999997</c:v>
                </c:pt>
                <c:pt idx="530">
                  <c:v>56.616</c:v>
                </c:pt>
                <c:pt idx="531">
                  <c:v>56.730699999999999</c:v>
                </c:pt>
                <c:pt idx="532">
                  <c:v>56.865499999999997</c:v>
                </c:pt>
                <c:pt idx="533">
                  <c:v>57.018300000000004</c:v>
                </c:pt>
                <c:pt idx="534">
                  <c:v>57.177900000000001</c:v>
                </c:pt>
                <c:pt idx="535">
                  <c:v>57.330500000000001</c:v>
                </c:pt>
                <c:pt idx="536">
                  <c:v>57.464399999999998</c:v>
                </c:pt>
                <c:pt idx="537">
                  <c:v>57.576300000000003</c:v>
                </c:pt>
                <c:pt idx="538">
                  <c:v>57.665100000000002</c:v>
                </c:pt>
                <c:pt idx="539">
                  <c:v>57.731099999999998</c:v>
                </c:pt>
                <c:pt idx="540">
                  <c:v>57.781599999999997</c:v>
                </c:pt>
                <c:pt idx="541">
                  <c:v>57.825299999999999</c:v>
                </c:pt>
                <c:pt idx="542">
                  <c:v>57.871000000000002</c:v>
                </c:pt>
                <c:pt idx="543">
                  <c:v>57.927399999999999</c:v>
                </c:pt>
                <c:pt idx="544">
                  <c:v>58.0032</c:v>
                </c:pt>
                <c:pt idx="545">
                  <c:v>58.104199999999999</c:v>
                </c:pt>
                <c:pt idx="546">
                  <c:v>58.225099999999998</c:v>
                </c:pt>
                <c:pt idx="547">
                  <c:v>58.357799999999997</c:v>
                </c:pt>
                <c:pt idx="548">
                  <c:v>58.497500000000002</c:v>
                </c:pt>
                <c:pt idx="549">
                  <c:v>58.652900000000002</c:v>
                </c:pt>
                <c:pt idx="550">
                  <c:v>58.835999999999999</c:v>
                </c:pt>
                <c:pt idx="551">
                  <c:v>59.054600000000001</c:v>
                </c:pt>
                <c:pt idx="552">
                  <c:v>59.300400000000003</c:v>
                </c:pt>
                <c:pt idx="553">
                  <c:v>59.560699999999997</c:v>
                </c:pt>
                <c:pt idx="554">
                  <c:v>59.822299999999998</c:v>
                </c:pt>
                <c:pt idx="555">
                  <c:v>60.070700000000002</c:v>
                </c:pt>
                <c:pt idx="556">
                  <c:v>60.290799999999997</c:v>
                </c:pt>
                <c:pt idx="557">
                  <c:v>60.472999999999999</c:v>
                </c:pt>
                <c:pt idx="558">
                  <c:v>60.63</c:v>
                </c:pt>
                <c:pt idx="559">
                  <c:v>60.779899999999998</c:v>
                </c:pt>
                <c:pt idx="560">
                  <c:v>60.937100000000001</c:v>
                </c:pt>
                <c:pt idx="561">
                  <c:v>61.101799999999997</c:v>
                </c:pt>
                <c:pt idx="562">
                  <c:v>61.270400000000002</c:v>
                </c:pt>
                <c:pt idx="563">
                  <c:v>61.439500000000002</c:v>
                </c:pt>
                <c:pt idx="564">
                  <c:v>61.605899999999998</c:v>
                </c:pt>
                <c:pt idx="565">
                  <c:v>61.766399999999997</c:v>
                </c:pt>
                <c:pt idx="566">
                  <c:v>61.918599999999998</c:v>
                </c:pt>
                <c:pt idx="567">
                  <c:v>62.061900000000001</c:v>
                </c:pt>
                <c:pt idx="568">
                  <c:v>62.196599999999997</c:v>
                </c:pt>
                <c:pt idx="569">
                  <c:v>62.3232</c:v>
                </c:pt>
                <c:pt idx="570">
                  <c:v>62.443899999999999</c:v>
                </c:pt>
                <c:pt idx="571">
                  <c:v>62.561399999999999</c:v>
                </c:pt>
                <c:pt idx="572">
                  <c:v>62.679200000000002</c:v>
                </c:pt>
                <c:pt idx="573">
                  <c:v>62.804400000000001</c:v>
                </c:pt>
                <c:pt idx="574">
                  <c:v>62.945399999999999</c:v>
                </c:pt>
                <c:pt idx="575">
                  <c:v>63.107599999999998</c:v>
                </c:pt>
                <c:pt idx="576">
                  <c:v>63.285200000000003</c:v>
                </c:pt>
                <c:pt idx="577">
                  <c:v>63.469900000000003</c:v>
                </c:pt>
                <c:pt idx="578">
                  <c:v>63.653300000000002</c:v>
                </c:pt>
                <c:pt idx="579">
                  <c:v>63.827100000000002</c:v>
                </c:pt>
                <c:pt idx="580">
                  <c:v>63.982900000000001</c:v>
                </c:pt>
                <c:pt idx="581">
                  <c:v>64.116</c:v>
                </c:pt>
                <c:pt idx="582">
                  <c:v>64.235799999999998</c:v>
                </c:pt>
                <c:pt idx="583">
                  <c:v>64.355400000000003</c:v>
                </c:pt>
                <c:pt idx="584">
                  <c:v>64.484499999999997</c:v>
                </c:pt>
                <c:pt idx="585">
                  <c:v>64.618799999999993</c:v>
                </c:pt>
                <c:pt idx="586">
                  <c:v>64.751099999999994</c:v>
                </c:pt>
                <c:pt idx="587">
                  <c:v>64.875299999999996</c:v>
                </c:pt>
                <c:pt idx="588">
                  <c:v>64.992199999999997</c:v>
                </c:pt>
                <c:pt idx="589">
                  <c:v>65.103700000000003</c:v>
                </c:pt>
                <c:pt idx="590">
                  <c:v>65.212400000000002</c:v>
                </c:pt>
                <c:pt idx="591">
                  <c:v>65.321299999999994</c:v>
                </c:pt>
                <c:pt idx="592">
                  <c:v>65.434100000000001</c:v>
                </c:pt>
                <c:pt idx="593">
                  <c:v>65.553200000000004</c:v>
                </c:pt>
                <c:pt idx="594">
                  <c:v>65.677899999999994</c:v>
                </c:pt>
                <c:pt idx="595">
                  <c:v>65.806700000000006</c:v>
                </c:pt>
                <c:pt idx="596">
                  <c:v>65.936999999999998</c:v>
                </c:pt>
                <c:pt idx="597">
                  <c:v>66.063000000000002</c:v>
                </c:pt>
                <c:pt idx="598">
                  <c:v>66.177700000000002</c:v>
                </c:pt>
                <c:pt idx="599">
                  <c:v>66.276799999999994</c:v>
                </c:pt>
                <c:pt idx="600">
                  <c:v>66.365700000000004</c:v>
                </c:pt>
                <c:pt idx="601">
                  <c:v>66.451899999999995</c:v>
                </c:pt>
                <c:pt idx="602">
                  <c:v>66.5428</c:v>
                </c:pt>
                <c:pt idx="603">
                  <c:v>66.642600000000002</c:v>
                </c:pt>
                <c:pt idx="604">
                  <c:v>66.755300000000005</c:v>
                </c:pt>
                <c:pt idx="605">
                  <c:v>66.882800000000003</c:v>
                </c:pt>
                <c:pt idx="606">
                  <c:v>67.019000000000005</c:v>
                </c:pt>
                <c:pt idx="607">
                  <c:v>67.156199999999998</c:v>
                </c:pt>
                <c:pt idx="608">
                  <c:v>67.287700000000001</c:v>
                </c:pt>
                <c:pt idx="609">
                  <c:v>67.412499999999994</c:v>
                </c:pt>
                <c:pt idx="610">
                  <c:v>67.530900000000003</c:v>
                </c:pt>
                <c:pt idx="611">
                  <c:v>67.645099999999999</c:v>
                </c:pt>
                <c:pt idx="612">
                  <c:v>67.764099999999999</c:v>
                </c:pt>
                <c:pt idx="613">
                  <c:v>67.898799999999994</c:v>
                </c:pt>
                <c:pt idx="614">
                  <c:v>68.056600000000003</c:v>
                </c:pt>
                <c:pt idx="615">
                  <c:v>68.230699999999999</c:v>
                </c:pt>
                <c:pt idx="616">
                  <c:v>68.410899999999998</c:v>
                </c:pt>
                <c:pt idx="617">
                  <c:v>68.586699999999993</c:v>
                </c:pt>
                <c:pt idx="618">
                  <c:v>68.746899999999997</c:v>
                </c:pt>
                <c:pt idx="619">
                  <c:v>68.88</c:v>
                </c:pt>
                <c:pt idx="620">
                  <c:v>68.979500000000002</c:v>
                </c:pt>
                <c:pt idx="621">
                  <c:v>69.057699999999997</c:v>
                </c:pt>
                <c:pt idx="622">
                  <c:v>69.131799999999998</c:v>
                </c:pt>
                <c:pt idx="623">
                  <c:v>69.215800000000002</c:v>
                </c:pt>
                <c:pt idx="624">
                  <c:v>69.311199999999999</c:v>
                </c:pt>
                <c:pt idx="625">
                  <c:v>69.416600000000003</c:v>
                </c:pt>
                <c:pt idx="626">
                  <c:v>69.529899999999998</c:v>
                </c:pt>
                <c:pt idx="627">
                  <c:v>69.647800000000004</c:v>
                </c:pt>
                <c:pt idx="628">
                  <c:v>69.766599999999997</c:v>
                </c:pt>
                <c:pt idx="629">
                  <c:v>69.883300000000006</c:v>
                </c:pt>
                <c:pt idx="630">
                  <c:v>69.997900000000001</c:v>
                </c:pt>
                <c:pt idx="631">
                  <c:v>70.111199999999997</c:v>
                </c:pt>
                <c:pt idx="632">
                  <c:v>70.224000000000004</c:v>
                </c:pt>
                <c:pt idx="633">
                  <c:v>70.337299999999999</c:v>
                </c:pt>
                <c:pt idx="634">
                  <c:v>70.451999999999998</c:v>
                </c:pt>
                <c:pt idx="635">
                  <c:v>70.568200000000004</c:v>
                </c:pt>
                <c:pt idx="636">
                  <c:v>70.681899999999999</c:v>
                </c:pt>
                <c:pt idx="637">
                  <c:v>70.7881</c:v>
                </c:pt>
                <c:pt idx="638">
                  <c:v>70.8827</c:v>
                </c:pt>
                <c:pt idx="639">
                  <c:v>70.964699999999993</c:v>
                </c:pt>
                <c:pt idx="640">
                  <c:v>71.034000000000006</c:v>
                </c:pt>
                <c:pt idx="641">
                  <c:v>71.091700000000003</c:v>
                </c:pt>
                <c:pt idx="642">
                  <c:v>71.143600000000006</c:v>
                </c:pt>
                <c:pt idx="643">
                  <c:v>71.196700000000007</c:v>
                </c:pt>
                <c:pt idx="644">
                  <c:v>71.256200000000007</c:v>
                </c:pt>
                <c:pt idx="645">
                  <c:v>71.320800000000006</c:v>
                </c:pt>
                <c:pt idx="646">
                  <c:v>71.387699999999995</c:v>
                </c:pt>
                <c:pt idx="647">
                  <c:v>71.4542</c:v>
                </c:pt>
                <c:pt idx="648">
                  <c:v>71.518500000000003</c:v>
                </c:pt>
                <c:pt idx="649">
                  <c:v>71.579499999999996</c:v>
                </c:pt>
                <c:pt idx="650">
                  <c:v>71.636200000000002</c:v>
                </c:pt>
                <c:pt idx="651">
                  <c:v>71.690100000000001</c:v>
                </c:pt>
                <c:pt idx="652">
                  <c:v>71.742900000000006</c:v>
                </c:pt>
                <c:pt idx="653">
                  <c:v>71.796400000000006</c:v>
                </c:pt>
                <c:pt idx="654">
                  <c:v>71.850200000000001</c:v>
                </c:pt>
                <c:pt idx="655">
                  <c:v>71.9041</c:v>
                </c:pt>
                <c:pt idx="656">
                  <c:v>71.957400000000007</c:v>
                </c:pt>
                <c:pt idx="657">
                  <c:v>72.009900000000002</c:v>
                </c:pt>
                <c:pt idx="658">
                  <c:v>72.061300000000003</c:v>
                </c:pt>
                <c:pt idx="659">
                  <c:v>72.111500000000007</c:v>
                </c:pt>
                <c:pt idx="660">
                  <c:v>72.162400000000005</c:v>
                </c:pt>
                <c:pt idx="661">
                  <c:v>72.216200000000001</c:v>
                </c:pt>
                <c:pt idx="662">
                  <c:v>72.274500000000003</c:v>
                </c:pt>
                <c:pt idx="663">
                  <c:v>72.3369</c:v>
                </c:pt>
                <c:pt idx="664">
                  <c:v>72.402500000000003</c:v>
                </c:pt>
                <c:pt idx="665">
                  <c:v>72.470200000000006</c:v>
                </c:pt>
                <c:pt idx="666">
                  <c:v>72.537499999999994</c:v>
                </c:pt>
                <c:pt idx="667">
                  <c:v>72.601900000000001</c:v>
                </c:pt>
                <c:pt idx="668">
                  <c:v>72.661500000000004</c:v>
                </c:pt>
                <c:pt idx="669">
                  <c:v>72.717500000000001</c:v>
                </c:pt>
                <c:pt idx="670">
                  <c:v>72.7714</c:v>
                </c:pt>
                <c:pt idx="671">
                  <c:v>72.824700000000007</c:v>
                </c:pt>
                <c:pt idx="672">
                  <c:v>72.876099999999994</c:v>
                </c:pt>
                <c:pt idx="673">
                  <c:v>72.924000000000007</c:v>
                </c:pt>
                <c:pt idx="674">
                  <c:v>72.966999999999999</c:v>
                </c:pt>
                <c:pt idx="675">
                  <c:v>73.0047</c:v>
                </c:pt>
                <c:pt idx="676">
                  <c:v>73.036900000000003</c:v>
                </c:pt>
                <c:pt idx="677">
                  <c:v>73.063999999999993</c:v>
                </c:pt>
                <c:pt idx="678">
                  <c:v>73.087900000000005</c:v>
                </c:pt>
                <c:pt idx="679">
                  <c:v>73.110900000000001</c:v>
                </c:pt>
                <c:pt idx="680">
                  <c:v>73.134799999999998</c:v>
                </c:pt>
                <c:pt idx="681">
                  <c:v>73.159300000000002</c:v>
                </c:pt>
                <c:pt idx="682">
                  <c:v>73.183300000000003</c:v>
                </c:pt>
                <c:pt idx="683">
                  <c:v>73.206500000000005</c:v>
                </c:pt>
                <c:pt idx="684">
                  <c:v>73.229500000000002</c:v>
                </c:pt>
                <c:pt idx="685">
                  <c:v>73.253399999999999</c:v>
                </c:pt>
                <c:pt idx="686">
                  <c:v>73.2791</c:v>
                </c:pt>
                <c:pt idx="687">
                  <c:v>73.306100000000001</c:v>
                </c:pt>
                <c:pt idx="688">
                  <c:v>73.3339</c:v>
                </c:pt>
                <c:pt idx="689">
                  <c:v>73.361599999999996</c:v>
                </c:pt>
                <c:pt idx="690">
                  <c:v>73.388599999999997</c:v>
                </c:pt>
                <c:pt idx="691">
                  <c:v>73.414299999999997</c:v>
                </c:pt>
                <c:pt idx="692">
                  <c:v>73.438199999999995</c:v>
                </c:pt>
                <c:pt idx="693">
                  <c:v>73.461799999999997</c:v>
                </c:pt>
                <c:pt idx="694">
                  <c:v>73.486500000000007</c:v>
                </c:pt>
                <c:pt idx="695">
                  <c:v>73.514399999999995</c:v>
                </c:pt>
                <c:pt idx="696">
                  <c:v>73.549300000000002</c:v>
                </c:pt>
                <c:pt idx="697">
                  <c:v>73.595299999999995</c:v>
                </c:pt>
                <c:pt idx="698">
                  <c:v>73.655100000000004</c:v>
                </c:pt>
                <c:pt idx="699">
                  <c:v>73.726500000000001</c:v>
                </c:pt>
                <c:pt idx="700">
                  <c:v>73.805599999999998</c:v>
                </c:pt>
                <c:pt idx="701">
                  <c:v>73.889700000000005</c:v>
                </c:pt>
                <c:pt idx="702">
                  <c:v>73.979900000000001</c:v>
                </c:pt>
                <c:pt idx="703">
                  <c:v>74.078299999999999</c:v>
                </c:pt>
                <c:pt idx="704">
                  <c:v>74.185599999999994</c:v>
                </c:pt>
                <c:pt idx="705">
                  <c:v>74.298599999999993</c:v>
                </c:pt>
                <c:pt idx="706">
                  <c:v>74.412700000000001</c:v>
                </c:pt>
                <c:pt idx="707">
                  <c:v>74.523799999999994</c:v>
                </c:pt>
                <c:pt idx="708">
                  <c:v>74.628299999999996</c:v>
                </c:pt>
                <c:pt idx="709">
                  <c:v>74.723100000000002</c:v>
                </c:pt>
                <c:pt idx="710">
                  <c:v>74.806399999999996</c:v>
                </c:pt>
                <c:pt idx="711">
                  <c:v>74.881699999999995</c:v>
                </c:pt>
                <c:pt idx="712">
                  <c:v>74.953800000000001</c:v>
                </c:pt>
                <c:pt idx="713">
                  <c:v>75.026499999999999</c:v>
                </c:pt>
                <c:pt idx="714">
                  <c:v>75.099400000000003</c:v>
                </c:pt>
                <c:pt idx="715">
                  <c:v>75.171300000000002</c:v>
                </c:pt>
                <c:pt idx="716">
                  <c:v>75.241299999999995</c:v>
                </c:pt>
                <c:pt idx="717">
                  <c:v>75.3095</c:v>
                </c:pt>
                <c:pt idx="718">
                  <c:v>75.376499999999993</c:v>
                </c:pt>
                <c:pt idx="719">
                  <c:v>75.442099999999996</c:v>
                </c:pt>
                <c:pt idx="720">
                  <c:v>75.504199999999997</c:v>
                </c:pt>
                <c:pt idx="721">
                  <c:v>75.559700000000007</c:v>
                </c:pt>
                <c:pt idx="722">
                  <c:v>75.606700000000004</c:v>
                </c:pt>
                <c:pt idx="723">
                  <c:v>75.6477</c:v>
                </c:pt>
                <c:pt idx="724">
                  <c:v>75.686000000000007</c:v>
                </c:pt>
                <c:pt idx="725">
                  <c:v>75.724900000000005</c:v>
                </c:pt>
                <c:pt idx="726">
                  <c:v>75.766800000000003</c:v>
                </c:pt>
                <c:pt idx="727">
                  <c:v>75.814300000000003</c:v>
                </c:pt>
                <c:pt idx="728">
                  <c:v>75.868099999999998</c:v>
                </c:pt>
                <c:pt idx="729">
                  <c:v>75.923500000000004</c:v>
                </c:pt>
                <c:pt idx="730">
                  <c:v>75.9739</c:v>
                </c:pt>
                <c:pt idx="731">
                  <c:v>76.014300000000006</c:v>
                </c:pt>
                <c:pt idx="732">
                  <c:v>76.044600000000003</c:v>
                </c:pt>
                <c:pt idx="733">
                  <c:v>76.066100000000006</c:v>
                </c:pt>
                <c:pt idx="734">
                  <c:v>76.080399999999997</c:v>
                </c:pt>
                <c:pt idx="735">
                  <c:v>76.090299999999999</c:v>
                </c:pt>
                <c:pt idx="736">
                  <c:v>76.0989</c:v>
                </c:pt>
                <c:pt idx="737">
                  <c:v>76.108999999999995</c:v>
                </c:pt>
                <c:pt idx="738">
                  <c:v>76.120400000000004</c:v>
                </c:pt>
                <c:pt idx="739">
                  <c:v>76.1327</c:v>
                </c:pt>
                <c:pt idx="740">
                  <c:v>76.145499999999998</c:v>
                </c:pt>
                <c:pt idx="741">
                  <c:v>76.158699999999996</c:v>
                </c:pt>
                <c:pt idx="742">
                  <c:v>76.172600000000003</c:v>
                </c:pt>
                <c:pt idx="743">
                  <c:v>76.187399999999997</c:v>
                </c:pt>
                <c:pt idx="744">
                  <c:v>76.202699999999993</c:v>
                </c:pt>
                <c:pt idx="745">
                  <c:v>76.218299999999999</c:v>
                </c:pt>
                <c:pt idx="746">
                  <c:v>76.233800000000002</c:v>
                </c:pt>
                <c:pt idx="747">
                  <c:v>76.249099999999999</c:v>
                </c:pt>
                <c:pt idx="748">
                  <c:v>76.263900000000007</c:v>
                </c:pt>
                <c:pt idx="749">
                  <c:v>76.277900000000002</c:v>
                </c:pt>
                <c:pt idx="750">
                  <c:v>76.290800000000004</c:v>
                </c:pt>
                <c:pt idx="751">
                  <c:v>76.302199999999999</c:v>
                </c:pt>
                <c:pt idx="752">
                  <c:v>76.312100000000001</c:v>
                </c:pt>
                <c:pt idx="753">
                  <c:v>76.320599999999999</c:v>
                </c:pt>
                <c:pt idx="754">
                  <c:v>76.328000000000003</c:v>
                </c:pt>
                <c:pt idx="755">
                  <c:v>76.334599999999995</c:v>
                </c:pt>
                <c:pt idx="756">
                  <c:v>76.340100000000007</c:v>
                </c:pt>
                <c:pt idx="757">
                  <c:v>76.344499999999996</c:v>
                </c:pt>
                <c:pt idx="758">
                  <c:v>76.348100000000002</c:v>
                </c:pt>
                <c:pt idx="759">
                  <c:v>76.354699999999994</c:v>
                </c:pt>
                <c:pt idx="760">
                  <c:v>76.368799999999993</c:v>
                </c:pt>
                <c:pt idx="761">
                  <c:v>76.392600000000002</c:v>
                </c:pt>
                <c:pt idx="762">
                  <c:v>76.418400000000005</c:v>
                </c:pt>
                <c:pt idx="763">
                  <c:v>76.436199999999999</c:v>
                </c:pt>
                <c:pt idx="764">
                  <c:v>76.4422</c:v>
                </c:pt>
                <c:pt idx="765">
                  <c:v>76.457300000000004</c:v>
                </c:pt>
                <c:pt idx="766">
                  <c:v>76.508700000000005</c:v>
                </c:pt>
                <c:pt idx="767">
                  <c:v>76.600399999999993</c:v>
                </c:pt>
                <c:pt idx="768">
                  <c:v>76.6447</c:v>
                </c:pt>
                <c:pt idx="769">
                  <c:v>76.531000000000006</c:v>
                </c:pt>
                <c:pt idx="770">
                  <c:v>76.180899999999994</c:v>
                </c:pt>
                <c:pt idx="771">
                  <c:v>75.646100000000004</c:v>
                </c:pt>
                <c:pt idx="772">
                  <c:v>75.010499999999993</c:v>
                </c:pt>
                <c:pt idx="773">
                  <c:v>74.363799999999998</c:v>
                </c:pt>
                <c:pt idx="774">
                  <c:v>73.817899999999995</c:v>
                </c:pt>
                <c:pt idx="775">
                  <c:v>73.490099999999998</c:v>
                </c:pt>
                <c:pt idx="776">
                  <c:v>73.451700000000002</c:v>
                </c:pt>
                <c:pt idx="777">
                  <c:v>73.5886</c:v>
                </c:pt>
                <c:pt idx="778">
                  <c:v>73.740600000000001</c:v>
                </c:pt>
                <c:pt idx="779">
                  <c:v>73.795900000000003</c:v>
                </c:pt>
                <c:pt idx="780">
                  <c:v>73.835999999999999</c:v>
                </c:pt>
                <c:pt idx="781">
                  <c:v>73.991100000000003</c:v>
                </c:pt>
                <c:pt idx="782">
                  <c:v>74.356200000000001</c:v>
                </c:pt>
                <c:pt idx="783">
                  <c:v>74.886799999999994</c:v>
                </c:pt>
                <c:pt idx="784">
                  <c:v>75.503699999999995</c:v>
                </c:pt>
                <c:pt idx="785">
                  <c:v>76.125200000000007</c:v>
                </c:pt>
                <c:pt idx="786">
                  <c:v>76.660200000000003</c:v>
                </c:pt>
                <c:pt idx="787">
                  <c:v>77.015699999999995</c:v>
                </c:pt>
                <c:pt idx="788">
                  <c:v>77.132800000000003</c:v>
                </c:pt>
                <c:pt idx="789">
                  <c:v>77.091700000000003</c:v>
                </c:pt>
                <c:pt idx="790">
                  <c:v>77.007099999999994</c:v>
                </c:pt>
                <c:pt idx="791">
                  <c:v>76.969499999999996</c:v>
                </c:pt>
                <c:pt idx="792">
                  <c:v>76.972899999999996</c:v>
                </c:pt>
                <c:pt idx="793">
                  <c:v>76.986999999999995</c:v>
                </c:pt>
                <c:pt idx="794">
                  <c:v>76.988200000000006</c:v>
                </c:pt>
                <c:pt idx="795">
                  <c:v>76.977800000000002</c:v>
                </c:pt>
                <c:pt idx="796">
                  <c:v>76.963899999999995</c:v>
                </c:pt>
                <c:pt idx="797">
                  <c:v>76.952699999999993</c:v>
                </c:pt>
                <c:pt idx="798">
                  <c:v>76.943700000000007</c:v>
                </c:pt>
                <c:pt idx="799">
                  <c:v>76.934700000000007</c:v>
                </c:pt>
                <c:pt idx="800">
                  <c:v>76.924000000000007</c:v>
                </c:pt>
                <c:pt idx="801">
                  <c:v>76.912199999999999</c:v>
                </c:pt>
                <c:pt idx="802">
                  <c:v>76.900000000000006</c:v>
                </c:pt>
                <c:pt idx="803">
                  <c:v>76.888300000000001</c:v>
                </c:pt>
                <c:pt idx="804">
                  <c:v>76.876099999999994</c:v>
                </c:pt>
                <c:pt idx="805">
                  <c:v>76.862300000000005</c:v>
                </c:pt>
                <c:pt idx="806">
                  <c:v>76.845799999999997</c:v>
                </c:pt>
                <c:pt idx="807">
                  <c:v>76.825299999999999</c:v>
                </c:pt>
                <c:pt idx="808">
                  <c:v>76.799499999999995</c:v>
                </c:pt>
                <c:pt idx="809">
                  <c:v>76.767899999999997</c:v>
                </c:pt>
                <c:pt idx="810">
                  <c:v>76.734499999999997</c:v>
                </c:pt>
                <c:pt idx="811">
                  <c:v>76.703800000000001</c:v>
                </c:pt>
                <c:pt idx="812">
                  <c:v>76.679199999999994</c:v>
                </c:pt>
                <c:pt idx="813">
                  <c:v>76.658100000000005</c:v>
                </c:pt>
                <c:pt idx="814">
                  <c:v>76.636499999999998</c:v>
                </c:pt>
                <c:pt idx="815">
                  <c:v>76.610699999999994</c:v>
                </c:pt>
                <c:pt idx="816">
                  <c:v>76.579099999999997</c:v>
                </c:pt>
                <c:pt idx="817">
                  <c:v>76.540300000000002</c:v>
                </c:pt>
                <c:pt idx="818">
                  <c:v>76.494</c:v>
                </c:pt>
                <c:pt idx="819">
                  <c:v>76.443100000000001</c:v>
                </c:pt>
                <c:pt idx="820">
                  <c:v>76.391199999999998</c:v>
                </c:pt>
                <c:pt idx="821">
                  <c:v>76.3416</c:v>
                </c:pt>
                <c:pt idx="822">
                  <c:v>76.295699999999997</c:v>
                </c:pt>
                <c:pt idx="823">
                  <c:v>76.254199999999997</c:v>
                </c:pt>
                <c:pt idx="824">
                  <c:v>76.217500000000001</c:v>
                </c:pt>
                <c:pt idx="825">
                  <c:v>76.183499999999995</c:v>
                </c:pt>
                <c:pt idx="826">
                  <c:v>76.1494</c:v>
                </c:pt>
                <c:pt idx="827">
                  <c:v>76.113200000000006</c:v>
                </c:pt>
                <c:pt idx="828">
                  <c:v>76.076300000000003</c:v>
                </c:pt>
                <c:pt idx="829">
                  <c:v>76.040400000000005</c:v>
                </c:pt>
                <c:pt idx="830">
                  <c:v>76.007400000000004</c:v>
                </c:pt>
                <c:pt idx="831">
                  <c:v>75.977699999999999</c:v>
                </c:pt>
                <c:pt idx="832">
                  <c:v>75.951800000000006</c:v>
                </c:pt>
                <c:pt idx="833">
                  <c:v>75.929699999999997</c:v>
                </c:pt>
                <c:pt idx="834">
                  <c:v>75.9101</c:v>
                </c:pt>
                <c:pt idx="835">
                  <c:v>75.891400000000004</c:v>
                </c:pt>
                <c:pt idx="836">
                  <c:v>75.872</c:v>
                </c:pt>
                <c:pt idx="837">
                  <c:v>75.851799999999997</c:v>
                </c:pt>
                <c:pt idx="838">
                  <c:v>75.8309</c:v>
                </c:pt>
                <c:pt idx="839">
                  <c:v>75.809399999999997</c:v>
                </c:pt>
                <c:pt idx="840">
                  <c:v>75.787199999999999</c:v>
                </c:pt>
                <c:pt idx="841">
                  <c:v>75.764300000000006</c:v>
                </c:pt>
                <c:pt idx="842">
                  <c:v>75.740700000000004</c:v>
                </c:pt>
                <c:pt idx="843">
                  <c:v>75.716899999999995</c:v>
                </c:pt>
                <c:pt idx="844">
                  <c:v>75.693200000000004</c:v>
                </c:pt>
                <c:pt idx="845">
                  <c:v>75.669899999999998</c:v>
                </c:pt>
                <c:pt idx="846">
                  <c:v>75.645099999999999</c:v>
                </c:pt>
                <c:pt idx="847">
                  <c:v>75.617000000000004</c:v>
                </c:pt>
                <c:pt idx="848">
                  <c:v>75.584100000000007</c:v>
                </c:pt>
                <c:pt idx="849">
                  <c:v>75.546599999999998</c:v>
                </c:pt>
                <c:pt idx="850">
                  <c:v>75.505399999999995</c:v>
                </c:pt>
                <c:pt idx="851">
                  <c:v>75.460899999999995</c:v>
                </c:pt>
                <c:pt idx="852">
                  <c:v>75.410799999999995</c:v>
                </c:pt>
                <c:pt idx="853">
                  <c:v>75.352199999999996</c:v>
                </c:pt>
                <c:pt idx="854">
                  <c:v>75.282799999999995</c:v>
                </c:pt>
                <c:pt idx="855">
                  <c:v>75.202799999999996</c:v>
                </c:pt>
                <c:pt idx="856">
                  <c:v>75.112799999999993</c:v>
                </c:pt>
                <c:pt idx="857">
                  <c:v>75.015100000000004</c:v>
                </c:pt>
                <c:pt idx="858">
                  <c:v>74.9191</c:v>
                </c:pt>
                <c:pt idx="859">
                  <c:v>74.835999999999999</c:v>
                </c:pt>
                <c:pt idx="860">
                  <c:v>74.773700000000005</c:v>
                </c:pt>
                <c:pt idx="861">
                  <c:v>74.727999999999994</c:v>
                </c:pt>
                <c:pt idx="862">
                  <c:v>74.691400000000002</c:v>
                </c:pt>
                <c:pt idx="863">
                  <c:v>74.657799999999995</c:v>
                </c:pt>
                <c:pt idx="864">
                  <c:v>74.625</c:v>
                </c:pt>
                <c:pt idx="865">
                  <c:v>74.592200000000005</c:v>
                </c:pt>
                <c:pt idx="866">
                  <c:v>74.558800000000005</c:v>
                </c:pt>
                <c:pt idx="867">
                  <c:v>74.524600000000007</c:v>
                </c:pt>
                <c:pt idx="868">
                  <c:v>74.489900000000006</c:v>
                </c:pt>
                <c:pt idx="869">
                  <c:v>74.454800000000006</c:v>
                </c:pt>
                <c:pt idx="870">
                  <c:v>74.419300000000007</c:v>
                </c:pt>
                <c:pt idx="871">
                  <c:v>74.383700000000005</c:v>
                </c:pt>
                <c:pt idx="872">
                  <c:v>74.347899999999996</c:v>
                </c:pt>
                <c:pt idx="873">
                  <c:v>74.312299999999993</c:v>
                </c:pt>
                <c:pt idx="874">
                  <c:v>74.277000000000001</c:v>
                </c:pt>
                <c:pt idx="875">
                  <c:v>74.2423</c:v>
                </c:pt>
                <c:pt idx="876">
                  <c:v>74.2072</c:v>
                </c:pt>
                <c:pt idx="877">
                  <c:v>74.1708</c:v>
                </c:pt>
                <c:pt idx="878">
                  <c:v>74.132400000000004</c:v>
                </c:pt>
                <c:pt idx="879">
                  <c:v>74.092299999999994</c:v>
                </c:pt>
                <c:pt idx="880">
                  <c:v>74.051299999999998</c:v>
                </c:pt>
                <c:pt idx="881">
                  <c:v>74.009799999999998</c:v>
                </c:pt>
                <c:pt idx="882">
                  <c:v>73.967100000000002</c:v>
                </c:pt>
                <c:pt idx="883">
                  <c:v>73.922499999999999</c:v>
                </c:pt>
                <c:pt idx="884">
                  <c:v>73.875600000000006</c:v>
                </c:pt>
                <c:pt idx="885">
                  <c:v>73.828699999999998</c:v>
                </c:pt>
                <c:pt idx="886">
                  <c:v>73.784400000000005</c:v>
                </c:pt>
                <c:pt idx="887">
                  <c:v>73.745000000000005</c:v>
                </c:pt>
                <c:pt idx="888">
                  <c:v>73.710999999999999</c:v>
                </c:pt>
                <c:pt idx="889">
                  <c:v>73.682199999999995</c:v>
                </c:pt>
                <c:pt idx="890">
                  <c:v>73.659300000000002</c:v>
                </c:pt>
                <c:pt idx="891">
                  <c:v>73.645300000000006</c:v>
                </c:pt>
                <c:pt idx="892">
                  <c:v>73.643799999999999</c:v>
                </c:pt>
                <c:pt idx="893">
                  <c:v>73.653999999999996</c:v>
                </c:pt>
                <c:pt idx="894">
                  <c:v>73.657200000000003</c:v>
                </c:pt>
                <c:pt idx="895">
                  <c:v>73.630200000000002</c:v>
                </c:pt>
                <c:pt idx="896">
                  <c:v>73.557699999999997</c:v>
                </c:pt>
                <c:pt idx="897">
                  <c:v>73.455699999999993</c:v>
                </c:pt>
                <c:pt idx="898">
                  <c:v>73.348299999999995</c:v>
                </c:pt>
                <c:pt idx="899">
                  <c:v>73.253399999999999</c:v>
                </c:pt>
                <c:pt idx="900">
                  <c:v>73.1648</c:v>
                </c:pt>
                <c:pt idx="901">
                  <c:v>73.069999999999993</c:v>
                </c:pt>
                <c:pt idx="902">
                  <c:v>72.9602</c:v>
                </c:pt>
                <c:pt idx="903">
                  <c:v>72.840599999999995</c:v>
                </c:pt>
                <c:pt idx="904">
                  <c:v>72.720100000000002</c:v>
                </c:pt>
                <c:pt idx="905">
                  <c:v>72.604600000000005</c:v>
                </c:pt>
                <c:pt idx="906">
                  <c:v>72.490399999999994</c:v>
                </c:pt>
                <c:pt idx="907">
                  <c:v>72.370999999999995</c:v>
                </c:pt>
                <c:pt idx="908">
                  <c:v>72.241799999999998</c:v>
                </c:pt>
                <c:pt idx="909">
                  <c:v>72.106899999999996</c:v>
                </c:pt>
                <c:pt idx="910">
                  <c:v>71.971999999999994</c:v>
                </c:pt>
                <c:pt idx="911">
                  <c:v>71.840999999999994</c:v>
                </c:pt>
                <c:pt idx="912">
                  <c:v>71.709800000000001</c:v>
                </c:pt>
                <c:pt idx="913">
                  <c:v>71.572199999999995</c:v>
                </c:pt>
                <c:pt idx="914">
                  <c:v>71.424300000000002</c:v>
                </c:pt>
                <c:pt idx="915">
                  <c:v>71.270200000000003</c:v>
                </c:pt>
                <c:pt idx="916">
                  <c:v>71.116399999999999</c:v>
                </c:pt>
                <c:pt idx="917">
                  <c:v>70.966999999999999</c:v>
                </c:pt>
                <c:pt idx="918">
                  <c:v>70.817400000000006</c:v>
                </c:pt>
                <c:pt idx="919">
                  <c:v>70.660700000000006</c:v>
                </c:pt>
                <c:pt idx="920">
                  <c:v>70.492400000000004</c:v>
                </c:pt>
                <c:pt idx="921">
                  <c:v>70.317300000000003</c:v>
                </c:pt>
                <c:pt idx="922">
                  <c:v>70.142499999999998</c:v>
                </c:pt>
                <c:pt idx="923">
                  <c:v>69.972499999999997</c:v>
                </c:pt>
                <c:pt idx="924">
                  <c:v>69.802300000000002</c:v>
                </c:pt>
                <c:pt idx="925">
                  <c:v>69.624300000000005</c:v>
                </c:pt>
                <c:pt idx="926">
                  <c:v>69.433300000000003</c:v>
                </c:pt>
                <c:pt idx="927">
                  <c:v>69.234800000000007</c:v>
                </c:pt>
                <c:pt idx="928">
                  <c:v>69.036500000000004</c:v>
                </c:pt>
                <c:pt idx="929">
                  <c:v>68.843599999999995</c:v>
                </c:pt>
                <c:pt idx="930">
                  <c:v>68.650400000000005</c:v>
                </c:pt>
                <c:pt idx="931">
                  <c:v>68.448700000000002</c:v>
                </c:pt>
                <c:pt idx="932">
                  <c:v>68.232900000000001</c:v>
                </c:pt>
                <c:pt idx="933">
                  <c:v>68.008600000000001</c:v>
                </c:pt>
                <c:pt idx="934">
                  <c:v>67.784099999999995</c:v>
                </c:pt>
                <c:pt idx="935">
                  <c:v>67.565299999999993</c:v>
                </c:pt>
                <c:pt idx="936">
                  <c:v>67.346699999999998</c:v>
                </c:pt>
                <c:pt idx="937">
                  <c:v>67.120400000000004</c:v>
                </c:pt>
                <c:pt idx="938">
                  <c:v>66.880799999999994</c:v>
                </c:pt>
                <c:pt idx="939">
                  <c:v>66.633399999999995</c:v>
                </c:pt>
                <c:pt idx="940">
                  <c:v>66.386099999999999</c:v>
                </c:pt>
                <c:pt idx="941">
                  <c:v>66.144099999999995</c:v>
                </c:pt>
                <c:pt idx="942">
                  <c:v>65.902000000000001</c:v>
                </c:pt>
                <c:pt idx="943">
                  <c:v>65.651799999999994</c:v>
                </c:pt>
                <c:pt idx="944">
                  <c:v>65.387799999999999</c:v>
                </c:pt>
                <c:pt idx="945">
                  <c:v>65.114199999999997</c:v>
                </c:pt>
                <c:pt idx="946">
                  <c:v>64.837599999999995</c:v>
                </c:pt>
                <c:pt idx="947">
                  <c:v>64.563599999999994</c:v>
                </c:pt>
                <c:pt idx="948">
                  <c:v>64.292699999999996</c:v>
                </c:pt>
                <c:pt idx="949">
                  <c:v>64.024299999999997</c:v>
                </c:pt>
                <c:pt idx="950">
                  <c:v>63.757599999999996</c:v>
                </c:pt>
                <c:pt idx="951">
                  <c:v>63.490699999999997</c:v>
                </c:pt>
                <c:pt idx="952">
                  <c:v>63.221299999999999</c:v>
                </c:pt>
                <c:pt idx="953">
                  <c:v>62.948799999999999</c:v>
                </c:pt>
                <c:pt idx="954">
                  <c:v>62.678699999999999</c:v>
                </c:pt>
                <c:pt idx="955">
                  <c:v>62.418300000000002</c:v>
                </c:pt>
                <c:pt idx="956">
                  <c:v>62.172899999999998</c:v>
                </c:pt>
                <c:pt idx="957">
                  <c:v>61.941600000000001</c:v>
                </c:pt>
                <c:pt idx="958">
                  <c:v>61.722000000000001</c:v>
                </c:pt>
                <c:pt idx="959">
                  <c:v>61.508400000000002</c:v>
                </c:pt>
                <c:pt idx="960">
                  <c:v>61.283099999999997</c:v>
                </c:pt>
                <c:pt idx="961">
                  <c:v>61.024999999999999</c:v>
                </c:pt>
                <c:pt idx="962">
                  <c:v>60.718800000000002</c:v>
                </c:pt>
                <c:pt idx="963">
                  <c:v>60.372</c:v>
                </c:pt>
                <c:pt idx="964">
                  <c:v>59.997399999999999</c:v>
                </c:pt>
                <c:pt idx="965">
                  <c:v>59.612900000000003</c:v>
                </c:pt>
                <c:pt idx="966">
                  <c:v>59.2562</c:v>
                </c:pt>
                <c:pt idx="967">
                  <c:v>58.969900000000003</c:v>
                </c:pt>
                <c:pt idx="968">
                  <c:v>58.781599999999997</c:v>
                </c:pt>
                <c:pt idx="969">
                  <c:v>58.658799999999999</c:v>
                </c:pt>
                <c:pt idx="970">
                  <c:v>58.553800000000003</c:v>
                </c:pt>
                <c:pt idx="971">
                  <c:v>58.428899999999999</c:v>
                </c:pt>
                <c:pt idx="972">
                  <c:v>58.286200000000001</c:v>
                </c:pt>
                <c:pt idx="973">
                  <c:v>58.137799999999999</c:v>
                </c:pt>
                <c:pt idx="974">
                  <c:v>57.993099999999998</c:v>
                </c:pt>
                <c:pt idx="975">
                  <c:v>57.851399999999998</c:v>
                </c:pt>
                <c:pt idx="976">
                  <c:v>57.709200000000003</c:v>
                </c:pt>
                <c:pt idx="977">
                  <c:v>57.564399999999999</c:v>
                </c:pt>
                <c:pt idx="978">
                  <c:v>57.420299999999997</c:v>
                </c:pt>
                <c:pt idx="979">
                  <c:v>57.281300000000002</c:v>
                </c:pt>
                <c:pt idx="980">
                  <c:v>57.150300000000001</c:v>
                </c:pt>
                <c:pt idx="981">
                  <c:v>57.023200000000003</c:v>
                </c:pt>
                <c:pt idx="982">
                  <c:v>56.894300000000001</c:v>
                </c:pt>
                <c:pt idx="983">
                  <c:v>56.7605</c:v>
                </c:pt>
                <c:pt idx="984">
                  <c:v>56.628399999999999</c:v>
                </c:pt>
                <c:pt idx="985">
                  <c:v>56.507300000000001</c:v>
                </c:pt>
                <c:pt idx="986">
                  <c:v>56.403700000000001</c:v>
                </c:pt>
                <c:pt idx="987">
                  <c:v>56.312199999999997</c:v>
                </c:pt>
                <c:pt idx="988">
                  <c:v>56.224499999999999</c:v>
                </c:pt>
                <c:pt idx="989">
                  <c:v>56.133899999999997</c:v>
                </c:pt>
                <c:pt idx="990">
                  <c:v>56.039400000000001</c:v>
                </c:pt>
                <c:pt idx="991">
                  <c:v>55.941600000000001</c:v>
                </c:pt>
                <c:pt idx="992">
                  <c:v>55.841200000000001</c:v>
                </c:pt>
                <c:pt idx="993">
                  <c:v>55.739600000000003</c:v>
                </c:pt>
                <c:pt idx="994">
                  <c:v>55.638599999999997</c:v>
                </c:pt>
                <c:pt idx="995">
                  <c:v>55.539000000000001</c:v>
                </c:pt>
                <c:pt idx="996">
                  <c:v>55.438899999999997</c:v>
                </c:pt>
                <c:pt idx="997">
                  <c:v>55.335500000000003</c:v>
                </c:pt>
                <c:pt idx="998">
                  <c:v>55.226999999999997</c:v>
                </c:pt>
                <c:pt idx="999">
                  <c:v>55.1145</c:v>
                </c:pt>
                <c:pt idx="1000">
                  <c:v>55</c:v>
                </c:pt>
                <c:pt idx="1001">
                  <c:v>54.885599999999997</c:v>
                </c:pt>
                <c:pt idx="1002">
                  <c:v>54.773099999999999</c:v>
                </c:pt>
                <c:pt idx="1003">
                  <c:v>54.664499999999997</c:v>
                </c:pt>
                <c:pt idx="1004">
                  <c:v>54.560699999999997</c:v>
                </c:pt>
                <c:pt idx="1005">
                  <c:v>54.460099999999997</c:v>
                </c:pt>
                <c:pt idx="1006">
                  <c:v>54.36</c:v>
                </c:pt>
                <c:pt idx="1007">
                  <c:v>54.258400000000002</c:v>
                </c:pt>
                <c:pt idx="1008">
                  <c:v>54.156399999999998</c:v>
                </c:pt>
                <c:pt idx="1009">
                  <c:v>54.055399999999999</c:v>
                </c:pt>
                <c:pt idx="1010">
                  <c:v>53.957099999999997</c:v>
                </c:pt>
                <c:pt idx="1011">
                  <c:v>53.862099999999998</c:v>
                </c:pt>
                <c:pt idx="1012">
                  <c:v>53.771000000000001</c:v>
                </c:pt>
                <c:pt idx="1013">
                  <c:v>53.682899999999997</c:v>
                </c:pt>
                <c:pt idx="1014">
                  <c:v>53.590800000000002</c:v>
                </c:pt>
                <c:pt idx="1015">
                  <c:v>53.486600000000003</c:v>
                </c:pt>
                <c:pt idx="1016">
                  <c:v>53.364800000000002</c:v>
                </c:pt>
                <c:pt idx="1017">
                  <c:v>53.2318</c:v>
                </c:pt>
                <c:pt idx="1018">
                  <c:v>53.097099999999998</c:v>
                </c:pt>
                <c:pt idx="1019">
                  <c:v>52.967500000000001</c:v>
                </c:pt>
                <c:pt idx="1020">
                  <c:v>52.839700000000001</c:v>
                </c:pt>
                <c:pt idx="1021">
                  <c:v>52.707700000000003</c:v>
                </c:pt>
                <c:pt idx="1022">
                  <c:v>52.567300000000003</c:v>
                </c:pt>
                <c:pt idx="1023">
                  <c:v>52.421599999999998</c:v>
                </c:pt>
                <c:pt idx="1024">
                  <c:v>52.275300000000001</c:v>
                </c:pt>
                <c:pt idx="1025">
                  <c:v>52.131799999999998</c:v>
                </c:pt>
                <c:pt idx="1026">
                  <c:v>51.988700000000001</c:v>
                </c:pt>
                <c:pt idx="1027">
                  <c:v>51.842100000000002</c:v>
                </c:pt>
                <c:pt idx="1028">
                  <c:v>51.691099999999999</c:v>
                </c:pt>
                <c:pt idx="1029">
                  <c:v>51.545499999999997</c:v>
                </c:pt>
                <c:pt idx="1030">
                  <c:v>51.418199999999999</c:v>
                </c:pt>
                <c:pt idx="1031">
                  <c:v>51.311500000000002</c:v>
                </c:pt>
                <c:pt idx="1032">
                  <c:v>51.186599999999999</c:v>
                </c:pt>
                <c:pt idx="1033">
                  <c:v>50.994199999999999</c:v>
                </c:pt>
                <c:pt idx="1034">
                  <c:v>50.700699999999998</c:v>
                </c:pt>
                <c:pt idx="1035">
                  <c:v>50.334699999999998</c:v>
                </c:pt>
                <c:pt idx="1036">
                  <c:v>49.940300000000001</c:v>
                </c:pt>
                <c:pt idx="1037">
                  <c:v>49.556199999999997</c:v>
                </c:pt>
                <c:pt idx="1038">
                  <c:v>49.200699999999998</c:v>
                </c:pt>
                <c:pt idx="1039">
                  <c:v>48.886299999999999</c:v>
                </c:pt>
                <c:pt idx="1040">
                  <c:v>48.620399999999997</c:v>
                </c:pt>
                <c:pt idx="1041">
                  <c:v>48.387500000000003</c:v>
                </c:pt>
                <c:pt idx="1042">
                  <c:v>48.166800000000002</c:v>
                </c:pt>
                <c:pt idx="1043">
                  <c:v>47.940199999999997</c:v>
                </c:pt>
                <c:pt idx="1044">
                  <c:v>47.701700000000002</c:v>
                </c:pt>
                <c:pt idx="1045">
                  <c:v>47.448</c:v>
                </c:pt>
                <c:pt idx="1046">
                  <c:v>47.177900000000001</c:v>
                </c:pt>
                <c:pt idx="1047">
                  <c:v>46.897300000000001</c:v>
                </c:pt>
                <c:pt idx="1048">
                  <c:v>46.6143</c:v>
                </c:pt>
                <c:pt idx="1049">
                  <c:v>46.335000000000001</c:v>
                </c:pt>
                <c:pt idx="1050">
                  <c:v>46.058100000000003</c:v>
                </c:pt>
                <c:pt idx="1051">
                  <c:v>45.780700000000003</c:v>
                </c:pt>
                <c:pt idx="1052">
                  <c:v>45.5002</c:v>
                </c:pt>
                <c:pt idx="1053">
                  <c:v>45.216500000000003</c:v>
                </c:pt>
                <c:pt idx="1054">
                  <c:v>44.929499999999997</c:v>
                </c:pt>
                <c:pt idx="1055">
                  <c:v>44.6404</c:v>
                </c:pt>
                <c:pt idx="1056">
                  <c:v>44.354399999999998</c:v>
                </c:pt>
                <c:pt idx="1057">
                  <c:v>44.077500000000001</c:v>
                </c:pt>
                <c:pt idx="1058">
                  <c:v>43.813499999999998</c:v>
                </c:pt>
                <c:pt idx="1059">
                  <c:v>43.557000000000002</c:v>
                </c:pt>
                <c:pt idx="1060">
                  <c:v>43.300600000000003</c:v>
                </c:pt>
                <c:pt idx="1061">
                  <c:v>43.039200000000001</c:v>
                </c:pt>
                <c:pt idx="1062">
                  <c:v>42.777700000000003</c:v>
                </c:pt>
                <c:pt idx="1063">
                  <c:v>42.523800000000001</c:v>
                </c:pt>
                <c:pt idx="1064">
                  <c:v>42.282499999999999</c:v>
                </c:pt>
                <c:pt idx="1065">
                  <c:v>42.0486</c:v>
                </c:pt>
                <c:pt idx="1066">
                  <c:v>41.814399999999999</c:v>
                </c:pt>
                <c:pt idx="1067">
                  <c:v>41.574800000000003</c:v>
                </c:pt>
                <c:pt idx="1068">
                  <c:v>41.335299999999997</c:v>
                </c:pt>
                <c:pt idx="1069">
                  <c:v>41.104199999999999</c:v>
                </c:pt>
                <c:pt idx="1070">
                  <c:v>40.886899999999997</c:v>
                </c:pt>
                <c:pt idx="1071">
                  <c:v>40.677900000000001</c:v>
                </c:pt>
                <c:pt idx="1072">
                  <c:v>40.469099999999997</c:v>
                </c:pt>
                <c:pt idx="1073">
                  <c:v>40.255099999999999</c:v>
                </c:pt>
                <c:pt idx="1074">
                  <c:v>40.040799999999997</c:v>
                </c:pt>
                <c:pt idx="1075">
                  <c:v>39.834099999999999</c:v>
                </c:pt>
                <c:pt idx="1076">
                  <c:v>39.639899999999997</c:v>
                </c:pt>
                <c:pt idx="1077">
                  <c:v>39.453499999999998</c:v>
                </c:pt>
                <c:pt idx="1078">
                  <c:v>39.267299999999999</c:v>
                </c:pt>
                <c:pt idx="1079">
                  <c:v>39.076300000000003</c:v>
                </c:pt>
                <c:pt idx="1080">
                  <c:v>38.885100000000001</c:v>
                </c:pt>
                <c:pt idx="1081">
                  <c:v>38.700600000000001</c:v>
                </c:pt>
                <c:pt idx="1082">
                  <c:v>38.527500000000003</c:v>
                </c:pt>
                <c:pt idx="1083">
                  <c:v>38.361400000000003</c:v>
                </c:pt>
                <c:pt idx="1084">
                  <c:v>38.195500000000003</c:v>
                </c:pt>
                <c:pt idx="1085">
                  <c:v>38.025100000000002</c:v>
                </c:pt>
                <c:pt idx="1086">
                  <c:v>37.854599999999998</c:v>
                </c:pt>
                <c:pt idx="1087">
                  <c:v>37.690300000000001</c:v>
                </c:pt>
                <c:pt idx="1088">
                  <c:v>37.536499999999997</c:v>
                </c:pt>
                <c:pt idx="1089">
                  <c:v>37.388800000000003</c:v>
                </c:pt>
                <c:pt idx="1090">
                  <c:v>37.2408</c:v>
                </c:pt>
                <c:pt idx="1091">
                  <c:v>37.088299999999997</c:v>
                </c:pt>
                <c:pt idx="1092">
                  <c:v>36.936300000000003</c:v>
                </c:pt>
                <c:pt idx="1093">
                  <c:v>36.792000000000002</c:v>
                </c:pt>
                <c:pt idx="1094">
                  <c:v>36.659399999999998</c:v>
                </c:pt>
                <c:pt idx="1095">
                  <c:v>36.530099999999997</c:v>
                </c:pt>
                <c:pt idx="1096">
                  <c:v>36.392499999999998</c:v>
                </c:pt>
                <c:pt idx="1097">
                  <c:v>36.241599999999998</c:v>
                </c:pt>
                <c:pt idx="1098">
                  <c:v>36.098799999999997</c:v>
                </c:pt>
                <c:pt idx="1099">
                  <c:v>35.992199999999997</c:v>
                </c:pt>
                <c:pt idx="1100">
                  <c:v>35.939700000000002</c:v>
                </c:pt>
                <c:pt idx="1101">
                  <c:v>35.918199999999999</c:v>
                </c:pt>
                <c:pt idx="1102">
                  <c:v>35.894599999999997</c:v>
                </c:pt>
                <c:pt idx="1103">
                  <c:v>35.843899999999998</c:v>
                </c:pt>
                <c:pt idx="1104">
                  <c:v>35.773200000000003</c:v>
                </c:pt>
                <c:pt idx="1105">
                  <c:v>35.697899999999997</c:v>
                </c:pt>
                <c:pt idx="1106">
                  <c:v>35.629899999999999</c:v>
                </c:pt>
                <c:pt idx="1107">
                  <c:v>35.568600000000004</c:v>
                </c:pt>
                <c:pt idx="1108">
                  <c:v>35.510199999999998</c:v>
                </c:pt>
                <c:pt idx="1109">
                  <c:v>35.4514</c:v>
                </c:pt>
                <c:pt idx="1110">
                  <c:v>35.392000000000003</c:v>
                </c:pt>
                <c:pt idx="1111">
                  <c:v>35.3322</c:v>
                </c:pt>
                <c:pt idx="1112">
                  <c:v>35.2727</c:v>
                </c:pt>
                <c:pt idx="1113">
                  <c:v>35.215200000000003</c:v>
                </c:pt>
                <c:pt idx="1114">
                  <c:v>35.161900000000003</c:v>
                </c:pt>
                <c:pt idx="1115">
                  <c:v>35.114600000000003</c:v>
                </c:pt>
                <c:pt idx="1116">
                  <c:v>35.073700000000002</c:v>
                </c:pt>
                <c:pt idx="1117">
                  <c:v>35.039099999999998</c:v>
                </c:pt>
                <c:pt idx="1118">
                  <c:v>35.010199999999998</c:v>
                </c:pt>
                <c:pt idx="1119">
                  <c:v>34.9846</c:v>
                </c:pt>
                <c:pt idx="1120">
                  <c:v>34.959000000000003</c:v>
                </c:pt>
                <c:pt idx="1121">
                  <c:v>34.9313</c:v>
                </c:pt>
                <c:pt idx="1122">
                  <c:v>34.901699999999998</c:v>
                </c:pt>
                <c:pt idx="1123">
                  <c:v>34.871400000000001</c:v>
                </c:pt>
                <c:pt idx="1124">
                  <c:v>34.840899999999998</c:v>
                </c:pt>
                <c:pt idx="1125">
                  <c:v>34.808900000000001</c:v>
                </c:pt>
                <c:pt idx="1126">
                  <c:v>34.773699999999998</c:v>
                </c:pt>
                <c:pt idx="1127">
                  <c:v>34.733899999999998</c:v>
                </c:pt>
                <c:pt idx="1128">
                  <c:v>34.690399999999997</c:v>
                </c:pt>
                <c:pt idx="1129">
                  <c:v>34.6447</c:v>
                </c:pt>
                <c:pt idx="1130">
                  <c:v>34.5976</c:v>
                </c:pt>
                <c:pt idx="1131">
                  <c:v>34.5471</c:v>
                </c:pt>
                <c:pt idx="1132">
                  <c:v>34.490699999999997</c:v>
                </c:pt>
                <c:pt idx="1133">
                  <c:v>34.426200000000001</c:v>
                </c:pt>
                <c:pt idx="1134">
                  <c:v>34.353000000000002</c:v>
                </c:pt>
                <c:pt idx="1135">
                  <c:v>34.270400000000002</c:v>
                </c:pt>
                <c:pt idx="1136">
                  <c:v>34.179499999999997</c:v>
                </c:pt>
                <c:pt idx="1137">
                  <c:v>34.086500000000001</c:v>
                </c:pt>
                <c:pt idx="1138">
                  <c:v>33.998899999999999</c:v>
                </c:pt>
                <c:pt idx="1139">
                  <c:v>33.922800000000002</c:v>
                </c:pt>
                <c:pt idx="1140">
                  <c:v>33.858800000000002</c:v>
                </c:pt>
                <c:pt idx="1141">
                  <c:v>33.806100000000001</c:v>
                </c:pt>
                <c:pt idx="1142">
                  <c:v>33.762700000000002</c:v>
                </c:pt>
                <c:pt idx="1143">
                  <c:v>33.7226</c:v>
                </c:pt>
                <c:pt idx="1144">
                  <c:v>33.6785</c:v>
                </c:pt>
                <c:pt idx="1145">
                  <c:v>33.624899999999997</c:v>
                </c:pt>
                <c:pt idx="1146">
                  <c:v>33.561799999999998</c:v>
                </c:pt>
                <c:pt idx="1147">
                  <c:v>33.4908</c:v>
                </c:pt>
                <c:pt idx="1148">
                  <c:v>33.413699999999999</c:v>
                </c:pt>
                <c:pt idx="1149">
                  <c:v>33.333799999999997</c:v>
                </c:pt>
                <c:pt idx="1150">
                  <c:v>33.2547</c:v>
                </c:pt>
                <c:pt idx="1151">
                  <c:v>33.179000000000002</c:v>
                </c:pt>
                <c:pt idx="1152">
                  <c:v>33.105699999999999</c:v>
                </c:pt>
                <c:pt idx="1153">
                  <c:v>33.032699999999998</c:v>
                </c:pt>
                <c:pt idx="1154">
                  <c:v>32.958599999999997</c:v>
                </c:pt>
                <c:pt idx="1155">
                  <c:v>32.886299999999999</c:v>
                </c:pt>
                <c:pt idx="1156">
                  <c:v>32.819299999999998</c:v>
                </c:pt>
                <c:pt idx="1157">
                  <c:v>32.760599999999997</c:v>
                </c:pt>
                <c:pt idx="1158">
                  <c:v>32.710299999999997</c:v>
                </c:pt>
                <c:pt idx="1159">
                  <c:v>32.667499999999997</c:v>
                </c:pt>
                <c:pt idx="1160">
                  <c:v>32.6312</c:v>
                </c:pt>
                <c:pt idx="1161">
                  <c:v>32.599200000000003</c:v>
                </c:pt>
                <c:pt idx="1162">
                  <c:v>32.5685</c:v>
                </c:pt>
                <c:pt idx="1163">
                  <c:v>32.537199999999999</c:v>
                </c:pt>
                <c:pt idx="1164">
                  <c:v>32.505299999999998</c:v>
                </c:pt>
                <c:pt idx="1165">
                  <c:v>32.473500000000001</c:v>
                </c:pt>
                <c:pt idx="1166">
                  <c:v>32.442500000000003</c:v>
                </c:pt>
                <c:pt idx="1167">
                  <c:v>32.411999999999999</c:v>
                </c:pt>
                <c:pt idx="1168">
                  <c:v>32.381500000000003</c:v>
                </c:pt>
                <c:pt idx="1169">
                  <c:v>32.351100000000002</c:v>
                </c:pt>
                <c:pt idx="1170">
                  <c:v>32.321100000000001</c:v>
                </c:pt>
                <c:pt idx="1171">
                  <c:v>32.292700000000004</c:v>
                </c:pt>
                <c:pt idx="1172">
                  <c:v>32.265999999999998</c:v>
                </c:pt>
                <c:pt idx="1173">
                  <c:v>32.238799999999998</c:v>
                </c:pt>
                <c:pt idx="1174">
                  <c:v>32.208500000000001</c:v>
                </c:pt>
                <c:pt idx="1175">
                  <c:v>32.172699999999999</c:v>
                </c:pt>
                <c:pt idx="1176">
                  <c:v>32.1312</c:v>
                </c:pt>
                <c:pt idx="1177">
                  <c:v>32.084400000000002</c:v>
                </c:pt>
                <c:pt idx="1178">
                  <c:v>32.033099999999997</c:v>
                </c:pt>
                <c:pt idx="1179">
                  <c:v>31.979199999999999</c:v>
                </c:pt>
                <c:pt idx="1180">
                  <c:v>31.9252</c:v>
                </c:pt>
                <c:pt idx="1181">
                  <c:v>31.872900000000001</c:v>
                </c:pt>
                <c:pt idx="1182">
                  <c:v>31.821999999999999</c:v>
                </c:pt>
                <c:pt idx="1183">
                  <c:v>31.7712</c:v>
                </c:pt>
                <c:pt idx="1184">
                  <c:v>31.720300000000002</c:v>
                </c:pt>
                <c:pt idx="1185">
                  <c:v>31.670999999999999</c:v>
                </c:pt>
                <c:pt idx="1186">
                  <c:v>31.625900000000001</c:v>
                </c:pt>
                <c:pt idx="1187">
                  <c:v>31.5869</c:v>
                </c:pt>
                <c:pt idx="1188">
                  <c:v>31.553899999999999</c:v>
                </c:pt>
                <c:pt idx="1189">
                  <c:v>31.526</c:v>
                </c:pt>
                <c:pt idx="1190">
                  <c:v>31.502300000000002</c:v>
                </c:pt>
                <c:pt idx="1191">
                  <c:v>31.481300000000001</c:v>
                </c:pt>
                <c:pt idx="1192">
                  <c:v>31.461099999999998</c:v>
                </c:pt>
                <c:pt idx="1193">
                  <c:v>31.440300000000001</c:v>
                </c:pt>
                <c:pt idx="1194">
                  <c:v>31.419</c:v>
                </c:pt>
                <c:pt idx="1195">
                  <c:v>31.3978</c:v>
                </c:pt>
                <c:pt idx="1196">
                  <c:v>31.376899999999999</c:v>
                </c:pt>
                <c:pt idx="1197">
                  <c:v>31.356400000000001</c:v>
                </c:pt>
                <c:pt idx="1198">
                  <c:v>31.335799999999999</c:v>
                </c:pt>
                <c:pt idx="1199">
                  <c:v>31.315100000000001</c:v>
                </c:pt>
                <c:pt idx="1200">
                  <c:v>31.294599999999999</c:v>
                </c:pt>
                <c:pt idx="1201">
                  <c:v>31.274699999999999</c:v>
                </c:pt>
                <c:pt idx="1202">
                  <c:v>31.255600000000001</c:v>
                </c:pt>
                <c:pt idx="1203">
                  <c:v>31.235800000000001</c:v>
                </c:pt>
                <c:pt idx="1204">
                  <c:v>31.2136</c:v>
                </c:pt>
                <c:pt idx="1205">
                  <c:v>31.1876</c:v>
                </c:pt>
                <c:pt idx="1206">
                  <c:v>31.158100000000001</c:v>
                </c:pt>
                <c:pt idx="1207">
                  <c:v>31.125900000000001</c:v>
                </c:pt>
                <c:pt idx="1208">
                  <c:v>31.091799999999999</c:v>
                </c:pt>
                <c:pt idx="1209">
                  <c:v>31.056999999999999</c:v>
                </c:pt>
                <c:pt idx="1210">
                  <c:v>31.022600000000001</c:v>
                </c:pt>
                <c:pt idx="1211">
                  <c:v>30.9895</c:v>
                </c:pt>
                <c:pt idx="1212">
                  <c:v>30.9575</c:v>
                </c:pt>
                <c:pt idx="1213">
                  <c:v>30.925999999999998</c:v>
                </c:pt>
                <c:pt idx="1214">
                  <c:v>30.8948</c:v>
                </c:pt>
                <c:pt idx="1215">
                  <c:v>30.8642</c:v>
                </c:pt>
                <c:pt idx="1216">
                  <c:v>30.834700000000002</c:v>
                </c:pt>
                <c:pt idx="1217">
                  <c:v>30.8065</c:v>
                </c:pt>
                <c:pt idx="1218">
                  <c:v>30.778300000000002</c:v>
                </c:pt>
                <c:pt idx="1219">
                  <c:v>30.748200000000001</c:v>
                </c:pt>
                <c:pt idx="1220">
                  <c:v>30.716100000000001</c:v>
                </c:pt>
                <c:pt idx="1221">
                  <c:v>30.6875</c:v>
                </c:pt>
                <c:pt idx="1222">
                  <c:v>30.669699999999999</c:v>
                </c:pt>
                <c:pt idx="1223">
                  <c:v>30.663900000000002</c:v>
                </c:pt>
                <c:pt idx="1224">
                  <c:v>30.648299999999999</c:v>
                </c:pt>
                <c:pt idx="1225">
                  <c:v>30.594999999999999</c:v>
                </c:pt>
                <c:pt idx="1226">
                  <c:v>30.499500000000001</c:v>
                </c:pt>
                <c:pt idx="1227">
                  <c:v>30.450399999999998</c:v>
                </c:pt>
                <c:pt idx="1228">
                  <c:v>30.5596</c:v>
                </c:pt>
                <c:pt idx="1229">
                  <c:v>30.906300000000002</c:v>
                </c:pt>
                <c:pt idx="1230">
                  <c:v>31.438500000000001</c:v>
                </c:pt>
                <c:pt idx="1231">
                  <c:v>32.0715</c:v>
                </c:pt>
                <c:pt idx="1232">
                  <c:v>32.715299999999999</c:v>
                </c:pt>
                <c:pt idx="1233">
                  <c:v>33.258499999999998</c:v>
                </c:pt>
                <c:pt idx="1234">
                  <c:v>33.584200000000003</c:v>
                </c:pt>
                <c:pt idx="1235">
                  <c:v>33.6218</c:v>
                </c:pt>
                <c:pt idx="1236">
                  <c:v>33.485100000000003</c:v>
                </c:pt>
                <c:pt idx="1237">
                  <c:v>33.3337</c:v>
                </c:pt>
                <c:pt idx="1238">
                  <c:v>33.2791</c:v>
                </c:pt>
                <c:pt idx="1239">
                  <c:v>33.239100000000001</c:v>
                </c:pt>
                <c:pt idx="1240">
                  <c:v>33.083199999999998</c:v>
                </c:pt>
                <c:pt idx="1241">
                  <c:v>32.716000000000001</c:v>
                </c:pt>
                <c:pt idx="1242">
                  <c:v>32.182400000000001</c:v>
                </c:pt>
                <c:pt idx="1243">
                  <c:v>31.562799999999999</c:v>
                </c:pt>
                <c:pt idx="1244">
                  <c:v>30.9392</c:v>
                </c:pt>
                <c:pt idx="1245">
                  <c:v>30.401800000000001</c:v>
                </c:pt>
                <c:pt idx="1246">
                  <c:v>30.042400000000001</c:v>
                </c:pt>
                <c:pt idx="1247">
                  <c:v>29.918600000000001</c:v>
                </c:pt>
                <c:pt idx="1248">
                  <c:v>29.950099999999999</c:v>
                </c:pt>
                <c:pt idx="1249">
                  <c:v>30.022099999999998</c:v>
                </c:pt>
                <c:pt idx="1250">
                  <c:v>30.044499999999999</c:v>
                </c:pt>
                <c:pt idx="1251">
                  <c:v>30.026399999999999</c:v>
                </c:pt>
                <c:pt idx="1252">
                  <c:v>30.001799999999999</c:v>
                </c:pt>
                <c:pt idx="1253">
                  <c:v>29.9969</c:v>
                </c:pt>
                <c:pt idx="1254">
                  <c:v>30.008600000000001</c:v>
                </c:pt>
                <c:pt idx="1255">
                  <c:v>30.0258</c:v>
                </c:pt>
                <c:pt idx="1256">
                  <c:v>30.04</c:v>
                </c:pt>
                <c:pt idx="1257">
                  <c:v>30.0504</c:v>
                </c:pt>
                <c:pt idx="1258">
                  <c:v>30.058499999999999</c:v>
                </c:pt>
                <c:pt idx="1259">
                  <c:v>30.0655</c:v>
                </c:pt>
                <c:pt idx="1260">
                  <c:v>30.0715</c:v>
                </c:pt>
                <c:pt idx="1261">
                  <c:v>30.076799999999999</c:v>
                </c:pt>
                <c:pt idx="1262">
                  <c:v>30.081499999999998</c:v>
                </c:pt>
                <c:pt idx="1263">
                  <c:v>30.085899999999999</c:v>
                </c:pt>
                <c:pt idx="1264">
                  <c:v>30.090599999999998</c:v>
                </c:pt>
                <c:pt idx="1265">
                  <c:v>30.0959</c:v>
                </c:pt>
                <c:pt idx="1266">
                  <c:v>30.101900000000001</c:v>
                </c:pt>
                <c:pt idx="1267">
                  <c:v>30.108599999999999</c:v>
                </c:pt>
                <c:pt idx="1268">
                  <c:v>30.116</c:v>
                </c:pt>
                <c:pt idx="1269">
                  <c:v>30.124099999999999</c:v>
                </c:pt>
                <c:pt idx="1270">
                  <c:v>30.1327</c:v>
                </c:pt>
                <c:pt idx="1271">
                  <c:v>30.142099999999999</c:v>
                </c:pt>
                <c:pt idx="1272">
                  <c:v>30.152999999999999</c:v>
                </c:pt>
                <c:pt idx="1273">
                  <c:v>30.1662</c:v>
                </c:pt>
                <c:pt idx="1274">
                  <c:v>30.1829</c:v>
                </c:pt>
                <c:pt idx="1275">
                  <c:v>30.205300000000001</c:v>
                </c:pt>
                <c:pt idx="1276">
                  <c:v>30.235499999999998</c:v>
                </c:pt>
                <c:pt idx="1277">
                  <c:v>30.274899999999999</c:v>
                </c:pt>
                <c:pt idx="1278">
                  <c:v>30.320599999999999</c:v>
                </c:pt>
                <c:pt idx="1279">
                  <c:v>30.368600000000001</c:v>
                </c:pt>
                <c:pt idx="1280">
                  <c:v>30.415199999999999</c:v>
                </c:pt>
                <c:pt idx="1281">
                  <c:v>30.457899999999999</c:v>
                </c:pt>
                <c:pt idx="1282">
                  <c:v>30.494399999999999</c:v>
                </c:pt>
                <c:pt idx="1283">
                  <c:v>30.523099999999999</c:v>
                </c:pt>
                <c:pt idx="1284">
                  <c:v>30.545300000000001</c:v>
                </c:pt>
                <c:pt idx="1285">
                  <c:v>30.563099999999999</c:v>
                </c:pt>
                <c:pt idx="1286">
                  <c:v>30.578600000000002</c:v>
                </c:pt>
                <c:pt idx="1287">
                  <c:v>30.593900000000001</c:v>
                </c:pt>
                <c:pt idx="1288">
                  <c:v>30.6112</c:v>
                </c:pt>
                <c:pt idx="1289">
                  <c:v>30.632200000000001</c:v>
                </c:pt>
                <c:pt idx="1290">
                  <c:v>30.657599999999999</c:v>
                </c:pt>
                <c:pt idx="1291">
                  <c:v>30.6876</c:v>
                </c:pt>
                <c:pt idx="1292">
                  <c:v>30.7224</c:v>
                </c:pt>
                <c:pt idx="1293">
                  <c:v>30.760400000000001</c:v>
                </c:pt>
                <c:pt idx="1294">
                  <c:v>30.8001</c:v>
                </c:pt>
                <c:pt idx="1295">
                  <c:v>30.8401</c:v>
                </c:pt>
                <c:pt idx="1296">
                  <c:v>30.880099999999999</c:v>
                </c:pt>
                <c:pt idx="1297">
                  <c:v>30.920400000000001</c:v>
                </c:pt>
                <c:pt idx="1298">
                  <c:v>30.960999999999999</c:v>
                </c:pt>
                <c:pt idx="1299">
                  <c:v>31.0029</c:v>
                </c:pt>
                <c:pt idx="1300">
                  <c:v>31.046800000000001</c:v>
                </c:pt>
                <c:pt idx="1301">
                  <c:v>31.093399999999999</c:v>
                </c:pt>
                <c:pt idx="1302">
                  <c:v>31.1418</c:v>
                </c:pt>
                <c:pt idx="1303">
                  <c:v>31.191199999999998</c:v>
                </c:pt>
                <c:pt idx="1304">
                  <c:v>31.240400000000001</c:v>
                </c:pt>
                <c:pt idx="1305">
                  <c:v>31.289100000000001</c:v>
                </c:pt>
                <c:pt idx="1306">
                  <c:v>31.337</c:v>
                </c:pt>
                <c:pt idx="1307">
                  <c:v>31.384</c:v>
                </c:pt>
                <c:pt idx="1308">
                  <c:v>31.430700000000002</c:v>
                </c:pt>
                <c:pt idx="1309">
                  <c:v>31.478200000000001</c:v>
                </c:pt>
                <c:pt idx="1310">
                  <c:v>31.527100000000001</c:v>
                </c:pt>
                <c:pt idx="1311">
                  <c:v>31.576899999999998</c:v>
                </c:pt>
                <c:pt idx="1312">
                  <c:v>31.627099999999999</c:v>
                </c:pt>
                <c:pt idx="1313">
                  <c:v>31.677299999999999</c:v>
                </c:pt>
                <c:pt idx="1314">
                  <c:v>31.7286</c:v>
                </c:pt>
                <c:pt idx="1315">
                  <c:v>31.7822</c:v>
                </c:pt>
                <c:pt idx="1316">
                  <c:v>31.839099999999998</c:v>
                </c:pt>
                <c:pt idx="1317">
                  <c:v>31.897400000000001</c:v>
                </c:pt>
                <c:pt idx="1318">
                  <c:v>31.954899999999999</c:v>
                </c:pt>
                <c:pt idx="1319">
                  <c:v>32.009</c:v>
                </c:pt>
                <c:pt idx="1320">
                  <c:v>32.0563</c:v>
                </c:pt>
                <c:pt idx="1321">
                  <c:v>32.093400000000003</c:v>
                </c:pt>
                <c:pt idx="1322">
                  <c:v>32.118299999999998</c:v>
                </c:pt>
                <c:pt idx="1323">
                  <c:v>32.136000000000003</c:v>
                </c:pt>
                <c:pt idx="1324">
                  <c:v>32.153300000000002</c:v>
                </c:pt>
                <c:pt idx="1325">
                  <c:v>32.175699999999999</c:v>
                </c:pt>
                <c:pt idx="1326">
                  <c:v>32.203800000000001</c:v>
                </c:pt>
                <c:pt idx="1327">
                  <c:v>32.237000000000002</c:v>
                </c:pt>
                <c:pt idx="1328">
                  <c:v>32.2742</c:v>
                </c:pt>
                <c:pt idx="1329">
                  <c:v>32.312800000000003</c:v>
                </c:pt>
                <c:pt idx="1330">
                  <c:v>32.349699999999999</c:v>
                </c:pt>
                <c:pt idx="1331">
                  <c:v>32.383000000000003</c:v>
                </c:pt>
                <c:pt idx="1332">
                  <c:v>32.415599999999998</c:v>
                </c:pt>
                <c:pt idx="1333">
                  <c:v>32.451799999999999</c:v>
                </c:pt>
                <c:pt idx="1334">
                  <c:v>32.496000000000002</c:v>
                </c:pt>
                <c:pt idx="1335">
                  <c:v>32.554699999999997</c:v>
                </c:pt>
                <c:pt idx="1336">
                  <c:v>32.634700000000002</c:v>
                </c:pt>
                <c:pt idx="1337">
                  <c:v>32.741900000000001</c:v>
                </c:pt>
                <c:pt idx="1338">
                  <c:v>32.878399999999999</c:v>
                </c:pt>
                <c:pt idx="1339">
                  <c:v>33.045499999999997</c:v>
                </c:pt>
                <c:pt idx="1340">
                  <c:v>33.240200000000002</c:v>
                </c:pt>
                <c:pt idx="1341">
                  <c:v>33.443600000000004</c:v>
                </c:pt>
                <c:pt idx="1342">
                  <c:v>33.633000000000003</c:v>
                </c:pt>
                <c:pt idx="1343">
                  <c:v>33.789000000000001</c:v>
                </c:pt>
                <c:pt idx="1344">
                  <c:v>33.907299999999999</c:v>
                </c:pt>
                <c:pt idx="1345">
                  <c:v>33.987400000000001</c:v>
                </c:pt>
                <c:pt idx="1346">
                  <c:v>34.031399999999998</c:v>
                </c:pt>
                <c:pt idx="1347">
                  <c:v>34.052300000000002</c:v>
                </c:pt>
                <c:pt idx="1348">
                  <c:v>34.066200000000002</c:v>
                </c:pt>
                <c:pt idx="1349">
                  <c:v>34.085500000000003</c:v>
                </c:pt>
                <c:pt idx="1350">
                  <c:v>34.108600000000003</c:v>
                </c:pt>
                <c:pt idx="1351">
                  <c:v>34.130499999999998</c:v>
                </c:pt>
                <c:pt idx="1352">
                  <c:v>34.147500000000001</c:v>
                </c:pt>
                <c:pt idx="1353">
                  <c:v>34.162599999999998</c:v>
                </c:pt>
                <c:pt idx="1354">
                  <c:v>34.180199999999999</c:v>
                </c:pt>
                <c:pt idx="1355">
                  <c:v>34.203899999999997</c:v>
                </c:pt>
                <c:pt idx="1356">
                  <c:v>34.234400000000001</c:v>
                </c:pt>
                <c:pt idx="1357">
                  <c:v>34.271900000000002</c:v>
                </c:pt>
                <c:pt idx="1358">
                  <c:v>34.3157</c:v>
                </c:pt>
                <c:pt idx="1359">
                  <c:v>34.362900000000003</c:v>
                </c:pt>
                <c:pt idx="1360">
                  <c:v>34.410200000000003</c:v>
                </c:pt>
                <c:pt idx="1361">
                  <c:v>34.454599999999999</c:v>
                </c:pt>
                <c:pt idx="1362">
                  <c:v>34.496600000000001</c:v>
                </c:pt>
                <c:pt idx="1363">
                  <c:v>34.537100000000002</c:v>
                </c:pt>
                <c:pt idx="1364">
                  <c:v>34.576900000000002</c:v>
                </c:pt>
                <c:pt idx="1365">
                  <c:v>34.616500000000002</c:v>
                </c:pt>
                <c:pt idx="1366">
                  <c:v>34.655799999999999</c:v>
                </c:pt>
                <c:pt idx="1367">
                  <c:v>34.694800000000001</c:v>
                </c:pt>
                <c:pt idx="1368">
                  <c:v>34.732599999999998</c:v>
                </c:pt>
                <c:pt idx="1369">
                  <c:v>34.768099999999997</c:v>
                </c:pt>
                <c:pt idx="1370">
                  <c:v>34.801200000000001</c:v>
                </c:pt>
                <c:pt idx="1371">
                  <c:v>34.835299999999997</c:v>
                </c:pt>
                <c:pt idx="1372">
                  <c:v>34.874699999999997</c:v>
                </c:pt>
                <c:pt idx="1373">
                  <c:v>34.922600000000003</c:v>
                </c:pt>
                <c:pt idx="1374">
                  <c:v>34.976999999999997</c:v>
                </c:pt>
                <c:pt idx="1375">
                  <c:v>35.034700000000001</c:v>
                </c:pt>
                <c:pt idx="1376">
                  <c:v>35.092500000000001</c:v>
                </c:pt>
                <c:pt idx="1377">
                  <c:v>35.147100000000002</c:v>
                </c:pt>
                <c:pt idx="1378">
                  <c:v>35.195399999999999</c:v>
                </c:pt>
                <c:pt idx="1379">
                  <c:v>35.235199999999999</c:v>
                </c:pt>
                <c:pt idx="1380">
                  <c:v>35.269399999999997</c:v>
                </c:pt>
                <c:pt idx="1381">
                  <c:v>35.302</c:v>
                </c:pt>
                <c:pt idx="1382">
                  <c:v>35.336399999999998</c:v>
                </c:pt>
                <c:pt idx="1383">
                  <c:v>35.372300000000003</c:v>
                </c:pt>
                <c:pt idx="1384">
                  <c:v>35.4086</c:v>
                </c:pt>
                <c:pt idx="1385">
                  <c:v>35.444699999999997</c:v>
                </c:pt>
                <c:pt idx="1386">
                  <c:v>35.480400000000003</c:v>
                </c:pt>
                <c:pt idx="1387">
                  <c:v>35.515999999999998</c:v>
                </c:pt>
                <c:pt idx="1388">
                  <c:v>35.551699999999997</c:v>
                </c:pt>
                <c:pt idx="1389">
                  <c:v>35.587299999999999</c:v>
                </c:pt>
                <c:pt idx="1390">
                  <c:v>35.622700000000002</c:v>
                </c:pt>
                <c:pt idx="1391">
                  <c:v>35.657699999999998</c:v>
                </c:pt>
                <c:pt idx="1392">
                  <c:v>35.692999999999998</c:v>
                </c:pt>
                <c:pt idx="1393">
                  <c:v>35.729300000000002</c:v>
                </c:pt>
                <c:pt idx="1394">
                  <c:v>35.767299999999999</c:v>
                </c:pt>
                <c:pt idx="1395">
                  <c:v>35.807200000000002</c:v>
                </c:pt>
                <c:pt idx="1396">
                  <c:v>35.848999999999997</c:v>
                </c:pt>
                <c:pt idx="1397">
                  <c:v>35.892800000000001</c:v>
                </c:pt>
                <c:pt idx="1398">
                  <c:v>35.938099999999999</c:v>
                </c:pt>
                <c:pt idx="1399">
                  <c:v>35.984099999999998</c:v>
                </c:pt>
                <c:pt idx="1400">
                  <c:v>36.0304</c:v>
                </c:pt>
                <c:pt idx="1401">
                  <c:v>36.075600000000001</c:v>
                </c:pt>
                <c:pt idx="1402">
                  <c:v>36.118499999999997</c:v>
                </c:pt>
                <c:pt idx="1403">
                  <c:v>36.159199999999998</c:v>
                </c:pt>
                <c:pt idx="1404">
                  <c:v>36.202300000000001</c:v>
                </c:pt>
                <c:pt idx="1405">
                  <c:v>36.253500000000003</c:v>
                </c:pt>
                <c:pt idx="1406">
                  <c:v>36.321199999999997</c:v>
                </c:pt>
                <c:pt idx="1407">
                  <c:v>36.424199999999999</c:v>
                </c:pt>
                <c:pt idx="1408">
                  <c:v>36.5839</c:v>
                </c:pt>
                <c:pt idx="1409">
                  <c:v>36.806199999999997</c:v>
                </c:pt>
                <c:pt idx="1410">
                  <c:v>37.034799999999997</c:v>
                </c:pt>
                <c:pt idx="1411">
                  <c:v>37.198</c:v>
                </c:pt>
                <c:pt idx="1412">
                  <c:v>37.250500000000002</c:v>
                </c:pt>
                <c:pt idx="1413">
                  <c:v>37.250999999999998</c:v>
                </c:pt>
                <c:pt idx="1414">
                  <c:v>37.284999999999997</c:v>
                </c:pt>
                <c:pt idx="1415">
                  <c:v>37.417999999999999</c:v>
                </c:pt>
                <c:pt idx="1416">
                  <c:v>37.637</c:v>
                </c:pt>
                <c:pt idx="1417">
                  <c:v>37.909300000000002</c:v>
                </c:pt>
                <c:pt idx="1418">
                  <c:v>38.206200000000003</c:v>
                </c:pt>
                <c:pt idx="1419">
                  <c:v>38.514099999999999</c:v>
                </c:pt>
                <c:pt idx="1420">
                  <c:v>38.8232</c:v>
                </c:pt>
                <c:pt idx="1421">
                  <c:v>39.126899999999999</c:v>
                </c:pt>
                <c:pt idx="1422">
                  <c:v>39.430599999999998</c:v>
                </c:pt>
                <c:pt idx="1423">
                  <c:v>39.743200000000002</c:v>
                </c:pt>
                <c:pt idx="1424">
                  <c:v>40.073700000000002</c:v>
                </c:pt>
                <c:pt idx="1425">
                  <c:v>40.4328</c:v>
                </c:pt>
                <c:pt idx="1426">
                  <c:v>40.831800000000001</c:v>
                </c:pt>
                <c:pt idx="1427">
                  <c:v>41.268500000000003</c:v>
                </c:pt>
                <c:pt idx="1428">
                  <c:v>41.686599999999999</c:v>
                </c:pt>
                <c:pt idx="1429">
                  <c:v>42.016800000000003</c:v>
                </c:pt>
                <c:pt idx="1430">
                  <c:v>42.25</c:v>
                </c:pt>
                <c:pt idx="1431">
                  <c:v>42.619500000000002</c:v>
                </c:pt>
                <c:pt idx="1432">
                  <c:v>43.419199999999996</c:v>
                </c:pt>
                <c:pt idx="1433">
                  <c:v>44.898499999999999</c:v>
                </c:pt>
                <c:pt idx="1434">
                  <c:v>47.129399999999997</c:v>
                </c:pt>
                <c:pt idx="1435">
                  <c:v>50.139400000000002</c:v>
                </c:pt>
                <c:pt idx="1436">
                  <c:v>53.716500000000003</c:v>
                </c:pt>
                <c:pt idx="1437">
                  <c:v>56.689799999999998</c:v>
                </c:pt>
                <c:pt idx="1438">
                  <c:v>57.648699999999998</c:v>
                </c:pt>
                <c:pt idx="1439">
                  <c:v>55.647399999999998</c:v>
                </c:pt>
                <c:pt idx="1440">
                  <c:v>51.599400000000003</c:v>
                </c:pt>
                <c:pt idx="1441">
                  <c:v>46.882800000000003</c:v>
                </c:pt>
                <c:pt idx="1442">
                  <c:v>42.691000000000003</c:v>
                </c:pt>
                <c:pt idx="1443">
                  <c:v>39.478700000000003</c:v>
                </c:pt>
                <c:pt idx="1444">
                  <c:v>37.515799999999999</c:v>
                </c:pt>
                <c:pt idx="1445">
                  <c:v>36.918799999999997</c:v>
                </c:pt>
                <c:pt idx="1446">
                  <c:v>37.191099999999999</c:v>
                </c:pt>
                <c:pt idx="1447">
                  <c:v>37.682499999999997</c:v>
                </c:pt>
                <c:pt idx="1448">
                  <c:v>37.882300000000001</c:v>
                </c:pt>
                <c:pt idx="1449">
                  <c:v>37.835900000000002</c:v>
                </c:pt>
                <c:pt idx="1450">
                  <c:v>37.728099999999998</c:v>
                </c:pt>
                <c:pt idx="1451">
                  <c:v>37.704099999999997</c:v>
                </c:pt>
                <c:pt idx="1452">
                  <c:v>37.750799999999998</c:v>
                </c:pt>
                <c:pt idx="1453">
                  <c:v>37.8157</c:v>
                </c:pt>
                <c:pt idx="1454">
                  <c:v>37.857500000000002</c:v>
                </c:pt>
                <c:pt idx="1455">
                  <c:v>37.879399999999997</c:v>
                </c:pt>
                <c:pt idx="1456">
                  <c:v>37.895499999999998</c:v>
                </c:pt>
                <c:pt idx="1457">
                  <c:v>37.917000000000002</c:v>
                </c:pt>
                <c:pt idx="1458">
                  <c:v>37.942700000000002</c:v>
                </c:pt>
                <c:pt idx="1459">
                  <c:v>37.9679</c:v>
                </c:pt>
                <c:pt idx="1460">
                  <c:v>37.9893</c:v>
                </c:pt>
                <c:pt idx="1461">
                  <c:v>38.008200000000002</c:v>
                </c:pt>
                <c:pt idx="1462">
                  <c:v>38.027200000000001</c:v>
                </c:pt>
                <c:pt idx="1463">
                  <c:v>38.048999999999999</c:v>
                </c:pt>
                <c:pt idx="1464">
                  <c:v>38.077599999999997</c:v>
                </c:pt>
                <c:pt idx="1465">
                  <c:v>38.117400000000004</c:v>
                </c:pt>
                <c:pt idx="1466">
                  <c:v>38.1706</c:v>
                </c:pt>
                <c:pt idx="1467">
                  <c:v>38.231099999999998</c:v>
                </c:pt>
                <c:pt idx="1468">
                  <c:v>38.290300000000002</c:v>
                </c:pt>
                <c:pt idx="1469">
                  <c:v>38.345199999999998</c:v>
                </c:pt>
                <c:pt idx="1470">
                  <c:v>38.4131</c:v>
                </c:pt>
                <c:pt idx="1471">
                  <c:v>38.516599999999997</c:v>
                </c:pt>
                <c:pt idx="1472">
                  <c:v>38.671399999999998</c:v>
                </c:pt>
                <c:pt idx="1473">
                  <c:v>38.866</c:v>
                </c:pt>
                <c:pt idx="1474">
                  <c:v>39.081899999999997</c:v>
                </c:pt>
                <c:pt idx="1475">
                  <c:v>39.299599999999998</c:v>
                </c:pt>
                <c:pt idx="1476">
                  <c:v>39.495199999999997</c:v>
                </c:pt>
                <c:pt idx="1477">
                  <c:v>39.643500000000003</c:v>
                </c:pt>
                <c:pt idx="1478">
                  <c:v>39.727899999999998</c:v>
                </c:pt>
                <c:pt idx="1479">
                  <c:v>39.765700000000002</c:v>
                </c:pt>
                <c:pt idx="1480">
                  <c:v>39.782899999999998</c:v>
                </c:pt>
                <c:pt idx="1481">
                  <c:v>39.800600000000003</c:v>
                </c:pt>
                <c:pt idx="1482">
                  <c:v>39.822499999999998</c:v>
                </c:pt>
                <c:pt idx="1483">
                  <c:v>39.847700000000003</c:v>
                </c:pt>
                <c:pt idx="1484">
                  <c:v>39.875900000000001</c:v>
                </c:pt>
                <c:pt idx="1485">
                  <c:v>39.910699999999999</c:v>
                </c:pt>
                <c:pt idx="1486">
                  <c:v>39.956200000000003</c:v>
                </c:pt>
                <c:pt idx="1487">
                  <c:v>40.015900000000002</c:v>
                </c:pt>
                <c:pt idx="1488">
                  <c:v>40.089199999999998</c:v>
                </c:pt>
                <c:pt idx="1489">
                  <c:v>40.174900000000001</c:v>
                </c:pt>
                <c:pt idx="1490">
                  <c:v>40.270400000000002</c:v>
                </c:pt>
                <c:pt idx="1491">
                  <c:v>40.369</c:v>
                </c:pt>
                <c:pt idx="1492">
                  <c:v>40.462600000000002</c:v>
                </c:pt>
                <c:pt idx="1493">
                  <c:v>40.544800000000002</c:v>
                </c:pt>
                <c:pt idx="1494">
                  <c:v>40.615600000000001</c:v>
                </c:pt>
                <c:pt idx="1495">
                  <c:v>40.676299999999998</c:v>
                </c:pt>
                <c:pt idx="1496">
                  <c:v>40.7286</c:v>
                </c:pt>
                <c:pt idx="1497">
                  <c:v>40.7744</c:v>
                </c:pt>
                <c:pt idx="1498">
                  <c:v>40.816000000000003</c:v>
                </c:pt>
                <c:pt idx="1499">
                  <c:v>40.854999999999997</c:v>
                </c:pt>
                <c:pt idx="1500">
                  <c:v>40.890700000000002</c:v>
                </c:pt>
                <c:pt idx="1501">
                  <c:v>40.9221</c:v>
                </c:pt>
                <c:pt idx="1502">
                  <c:v>40.948799999999999</c:v>
                </c:pt>
                <c:pt idx="1503">
                  <c:v>40.972999999999999</c:v>
                </c:pt>
                <c:pt idx="1504">
                  <c:v>40.997700000000002</c:v>
                </c:pt>
                <c:pt idx="1505">
                  <c:v>41.0244</c:v>
                </c:pt>
                <c:pt idx="1506">
                  <c:v>41.049599999999998</c:v>
                </c:pt>
                <c:pt idx="1507">
                  <c:v>41.068600000000004</c:v>
                </c:pt>
                <c:pt idx="1508">
                  <c:v>41.080199999999998</c:v>
                </c:pt>
                <c:pt idx="1509">
                  <c:v>41.098300000000002</c:v>
                </c:pt>
                <c:pt idx="1510">
                  <c:v>41.140300000000003</c:v>
                </c:pt>
                <c:pt idx="1511">
                  <c:v>41.218600000000002</c:v>
                </c:pt>
                <c:pt idx="1512">
                  <c:v>41.326099999999997</c:v>
                </c:pt>
                <c:pt idx="1513">
                  <c:v>41.450299999999999</c:v>
                </c:pt>
                <c:pt idx="1514">
                  <c:v>41.578499999999998</c:v>
                </c:pt>
                <c:pt idx="1515">
                  <c:v>41.697200000000002</c:v>
                </c:pt>
                <c:pt idx="1516">
                  <c:v>41.792400000000001</c:v>
                </c:pt>
                <c:pt idx="1517">
                  <c:v>41.854799999999997</c:v>
                </c:pt>
                <c:pt idx="1518">
                  <c:v>41.894199999999998</c:v>
                </c:pt>
                <c:pt idx="1519">
                  <c:v>41.9251</c:v>
                </c:pt>
                <c:pt idx="1520">
                  <c:v>41.959000000000003</c:v>
                </c:pt>
                <c:pt idx="1521">
                  <c:v>41.994599999999998</c:v>
                </c:pt>
                <c:pt idx="1522">
                  <c:v>42.027299999999997</c:v>
                </c:pt>
                <c:pt idx="1523">
                  <c:v>42.054099999999998</c:v>
                </c:pt>
                <c:pt idx="1524">
                  <c:v>42.076700000000002</c:v>
                </c:pt>
                <c:pt idx="1525">
                  <c:v>42.098300000000002</c:v>
                </c:pt>
                <c:pt idx="1526">
                  <c:v>42.121099999999998</c:v>
                </c:pt>
                <c:pt idx="1527">
                  <c:v>42.143599999999999</c:v>
                </c:pt>
                <c:pt idx="1528">
                  <c:v>42.163699999999999</c:v>
                </c:pt>
                <c:pt idx="1529">
                  <c:v>42.180100000000003</c:v>
                </c:pt>
                <c:pt idx="1530">
                  <c:v>42.197200000000002</c:v>
                </c:pt>
                <c:pt idx="1531">
                  <c:v>42.220500000000001</c:v>
                </c:pt>
                <c:pt idx="1532">
                  <c:v>42.2545</c:v>
                </c:pt>
                <c:pt idx="1533">
                  <c:v>42.299799999999998</c:v>
                </c:pt>
                <c:pt idx="1534">
                  <c:v>42.356000000000002</c:v>
                </c:pt>
                <c:pt idx="1535">
                  <c:v>42.422199999999997</c:v>
                </c:pt>
                <c:pt idx="1536">
                  <c:v>42.494999999999997</c:v>
                </c:pt>
                <c:pt idx="1537">
                  <c:v>42.570999999999998</c:v>
                </c:pt>
                <c:pt idx="1538">
                  <c:v>42.646299999999997</c:v>
                </c:pt>
                <c:pt idx="1539">
                  <c:v>42.717799999999997</c:v>
                </c:pt>
                <c:pt idx="1540">
                  <c:v>42.782299999999999</c:v>
                </c:pt>
                <c:pt idx="1541">
                  <c:v>42.837200000000003</c:v>
                </c:pt>
                <c:pt idx="1542">
                  <c:v>42.881399999999999</c:v>
                </c:pt>
                <c:pt idx="1543">
                  <c:v>42.914499999999997</c:v>
                </c:pt>
                <c:pt idx="1544">
                  <c:v>42.936900000000001</c:v>
                </c:pt>
                <c:pt idx="1545">
                  <c:v>42.953299999999999</c:v>
                </c:pt>
                <c:pt idx="1546">
                  <c:v>42.9694</c:v>
                </c:pt>
                <c:pt idx="1547">
                  <c:v>42.9893</c:v>
                </c:pt>
                <c:pt idx="1548">
                  <c:v>43.009799999999998</c:v>
                </c:pt>
                <c:pt idx="1549">
                  <c:v>43.0259</c:v>
                </c:pt>
                <c:pt idx="1550">
                  <c:v>43.035600000000002</c:v>
                </c:pt>
                <c:pt idx="1551">
                  <c:v>43.048499999999997</c:v>
                </c:pt>
                <c:pt idx="1552">
                  <c:v>43.076999999999998</c:v>
                </c:pt>
                <c:pt idx="1553">
                  <c:v>43.130400000000002</c:v>
                </c:pt>
                <c:pt idx="1554">
                  <c:v>43.206299999999999</c:v>
                </c:pt>
                <c:pt idx="1555">
                  <c:v>43.298900000000003</c:v>
                </c:pt>
                <c:pt idx="1556">
                  <c:v>43.401400000000002</c:v>
                </c:pt>
                <c:pt idx="1557">
                  <c:v>43.502699999999997</c:v>
                </c:pt>
                <c:pt idx="1558">
                  <c:v>43.590200000000003</c:v>
                </c:pt>
                <c:pt idx="1559">
                  <c:v>43.654800000000002</c:v>
                </c:pt>
                <c:pt idx="1560">
                  <c:v>43.700800000000001</c:v>
                </c:pt>
                <c:pt idx="1561">
                  <c:v>43.735500000000002</c:v>
                </c:pt>
                <c:pt idx="1562">
                  <c:v>43.765000000000001</c:v>
                </c:pt>
                <c:pt idx="1563">
                  <c:v>43.790599999999998</c:v>
                </c:pt>
                <c:pt idx="1564">
                  <c:v>43.812100000000001</c:v>
                </c:pt>
                <c:pt idx="1565">
                  <c:v>43.829700000000003</c:v>
                </c:pt>
                <c:pt idx="1566">
                  <c:v>43.845999999999997</c:v>
                </c:pt>
                <c:pt idx="1567">
                  <c:v>43.864199999999997</c:v>
                </c:pt>
                <c:pt idx="1568">
                  <c:v>43.886699999999998</c:v>
                </c:pt>
                <c:pt idx="1569">
                  <c:v>43.914000000000001</c:v>
                </c:pt>
                <c:pt idx="1570">
                  <c:v>43.946199999999997</c:v>
                </c:pt>
                <c:pt idx="1571">
                  <c:v>43.982599999999998</c:v>
                </c:pt>
                <c:pt idx="1572">
                  <c:v>44.020600000000002</c:v>
                </c:pt>
                <c:pt idx="1573">
                  <c:v>44.057000000000002</c:v>
                </c:pt>
                <c:pt idx="1574">
                  <c:v>44.088999999999999</c:v>
                </c:pt>
                <c:pt idx="1575">
                  <c:v>44.116500000000002</c:v>
                </c:pt>
                <c:pt idx="1576">
                  <c:v>44.140099999999997</c:v>
                </c:pt>
                <c:pt idx="1577">
                  <c:v>44.160400000000003</c:v>
                </c:pt>
                <c:pt idx="1578">
                  <c:v>44.178699999999999</c:v>
                </c:pt>
                <c:pt idx="1579">
                  <c:v>44.196199999999997</c:v>
                </c:pt>
                <c:pt idx="1580">
                  <c:v>44.214199999999998</c:v>
                </c:pt>
                <c:pt idx="1581">
                  <c:v>44.232300000000002</c:v>
                </c:pt>
                <c:pt idx="1582">
                  <c:v>44.250100000000003</c:v>
                </c:pt>
                <c:pt idx="1583">
                  <c:v>44.267099999999999</c:v>
                </c:pt>
                <c:pt idx="1584">
                  <c:v>44.2834</c:v>
                </c:pt>
                <c:pt idx="1585">
                  <c:v>44.2988</c:v>
                </c:pt>
                <c:pt idx="1586">
                  <c:v>44.313499999999998</c:v>
                </c:pt>
                <c:pt idx="1587">
                  <c:v>44.3277</c:v>
                </c:pt>
                <c:pt idx="1588">
                  <c:v>44.341700000000003</c:v>
                </c:pt>
                <c:pt idx="1589">
                  <c:v>44.355899999999998</c:v>
                </c:pt>
                <c:pt idx="1590">
                  <c:v>44.371600000000001</c:v>
                </c:pt>
                <c:pt idx="1591">
                  <c:v>44.390099999999997</c:v>
                </c:pt>
                <c:pt idx="1592">
                  <c:v>44.412399999999998</c:v>
                </c:pt>
                <c:pt idx="1593">
                  <c:v>44.437399999999997</c:v>
                </c:pt>
                <c:pt idx="1594">
                  <c:v>44.463500000000003</c:v>
                </c:pt>
                <c:pt idx="1595">
                  <c:v>44.489400000000003</c:v>
                </c:pt>
                <c:pt idx="1596">
                  <c:v>44.5137</c:v>
                </c:pt>
                <c:pt idx="1597">
                  <c:v>44.535400000000003</c:v>
                </c:pt>
                <c:pt idx="1598">
                  <c:v>44.553699999999999</c:v>
                </c:pt>
                <c:pt idx="1599">
                  <c:v>44.569600000000001</c:v>
                </c:pt>
                <c:pt idx="1600">
                  <c:v>44.584600000000002</c:v>
                </c:pt>
                <c:pt idx="1601">
                  <c:v>44.599899999999998</c:v>
                </c:pt>
                <c:pt idx="1602">
                  <c:v>44.6158</c:v>
                </c:pt>
                <c:pt idx="1603">
                  <c:v>44.632300000000001</c:v>
                </c:pt>
                <c:pt idx="1604">
                  <c:v>44.649299999999997</c:v>
                </c:pt>
                <c:pt idx="1605">
                  <c:v>44.666200000000003</c:v>
                </c:pt>
                <c:pt idx="1606">
                  <c:v>44.682299999999998</c:v>
                </c:pt>
                <c:pt idx="1607">
                  <c:v>44.696899999999999</c:v>
                </c:pt>
                <c:pt idx="1608">
                  <c:v>44.7102</c:v>
                </c:pt>
                <c:pt idx="1609">
                  <c:v>44.722299999999997</c:v>
                </c:pt>
                <c:pt idx="1610">
                  <c:v>44.733699999999999</c:v>
                </c:pt>
                <c:pt idx="1611">
                  <c:v>44.7453</c:v>
                </c:pt>
                <c:pt idx="1612">
                  <c:v>44.758600000000001</c:v>
                </c:pt>
                <c:pt idx="1613">
                  <c:v>44.7746</c:v>
                </c:pt>
                <c:pt idx="1614">
                  <c:v>44.793100000000003</c:v>
                </c:pt>
                <c:pt idx="1615">
                  <c:v>44.813899999999997</c:v>
                </c:pt>
                <c:pt idx="1616">
                  <c:v>44.836599999999997</c:v>
                </c:pt>
                <c:pt idx="1617">
                  <c:v>44.860900000000001</c:v>
                </c:pt>
                <c:pt idx="1618">
                  <c:v>44.886499999999998</c:v>
                </c:pt>
                <c:pt idx="1619">
                  <c:v>44.9129</c:v>
                </c:pt>
                <c:pt idx="1620">
                  <c:v>44.938000000000002</c:v>
                </c:pt>
                <c:pt idx="1621">
                  <c:v>44.959099999999999</c:v>
                </c:pt>
                <c:pt idx="1622">
                  <c:v>44.974800000000002</c:v>
                </c:pt>
                <c:pt idx="1623">
                  <c:v>44.986199999999997</c:v>
                </c:pt>
                <c:pt idx="1624">
                  <c:v>44.9955</c:v>
                </c:pt>
                <c:pt idx="1625">
                  <c:v>44.9955</c:v>
                </c:pt>
                <c:pt idx="1626">
                  <c:v>44.995502408554387</c:v>
                </c:pt>
                <c:pt idx="1627">
                  <c:v>44.995504817108774</c:v>
                </c:pt>
                <c:pt idx="1628">
                  <c:v>44.995507225663161</c:v>
                </c:pt>
                <c:pt idx="1629">
                  <c:v>44.995509634217548</c:v>
                </c:pt>
                <c:pt idx="1630">
                  <c:v>44.995512042771935</c:v>
                </c:pt>
                <c:pt idx="1631">
                  <c:v>44.995514451326322</c:v>
                </c:pt>
                <c:pt idx="1632">
                  <c:v>44.995516859880709</c:v>
                </c:pt>
                <c:pt idx="1633">
                  <c:v>44.995519268435096</c:v>
                </c:pt>
                <c:pt idx="1634">
                  <c:v>44.995521676989483</c:v>
                </c:pt>
                <c:pt idx="1635">
                  <c:v>44.99552408554387</c:v>
                </c:pt>
                <c:pt idx="1636">
                  <c:v>44.995526494098257</c:v>
                </c:pt>
                <c:pt idx="1637">
                  <c:v>44.995528902652644</c:v>
                </c:pt>
                <c:pt idx="1638">
                  <c:v>44.995531311207031</c:v>
                </c:pt>
                <c:pt idx="1639">
                  <c:v>44.995533719761418</c:v>
                </c:pt>
                <c:pt idx="1640">
                  <c:v>44.995536128315806</c:v>
                </c:pt>
                <c:pt idx="1641">
                  <c:v>44.995538536870193</c:v>
                </c:pt>
                <c:pt idx="1642">
                  <c:v>44.99554094542458</c:v>
                </c:pt>
                <c:pt idx="1643">
                  <c:v>44.995543353978967</c:v>
                </c:pt>
                <c:pt idx="1644">
                  <c:v>44.995545762533354</c:v>
                </c:pt>
                <c:pt idx="1645">
                  <c:v>44.995548171087741</c:v>
                </c:pt>
                <c:pt idx="1646">
                  <c:v>44.995550579642128</c:v>
                </c:pt>
                <c:pt idx="1647">
                  <c:v>44.995552988196515</c:v>
                </c:pt>
                <c:pt idx="1648">
                  <c:v>44.995555396750902</c:v>
                </c:pt>
                <c:pt idx="1649">
                  <c:v>44.995557805305289</c:v>
                </c:pt>
                <c:pt idx="1650">
                  <c:v>44.995560213859676</c:v>
                </c:pt>
                <c:pt idx="1651">
                  <c:v>44.995562622414063</c:v>
                </c:pt>
                <c:pt idx="1652">
                  <c:v>44.99556503096845</c:v>
                </c:pt>
                <c:pt idx="1653">
                  <c:v>44.995567439522837</c:v>
                </c:pt>
                <c:pt idx="1654">
                  <c:v>44.995569848077224</c:v>
                </c:pt>
                <c:pt idx="1655">
                  <c:v>44.995572256631611</c:v>
                </c:pt>
                <c:pt idx="1656">
                  <c:v>44.995574665185998</c:v>
                </c:pt>
                <c:pt idx="1657">
                  <c:v>44.995577073740385</c:v>
                </c:pt>
                <c:pt idx="1658">
                  <c:v>44.995579482294772</c:v>
                </c:pt>
                <c:pt idx="1659">
                  <c:v>44.995581890849159</c:v>
                </c:pt>
                <c:pt idx="1660">
                  <c:v>44.995584299403546</c:v>
                </c:pt>
                <c:pt idx="1661">
                  <c:v>44.995586707957933</c:v>
                </c:pt>
                <c:pt idx="1662">
                  <c:v>44.995589116512321</c:v>
                </c:pt>
                <c:pt idx="1663">
                  <c:v>44.995591525066708</c:v>
                </c:pt>
                <c:pt idx="1664">
                  <c:v>44.995593933621095</c:v>
                </c:pt>
                <c:pt idx="1665">
                  <c:v>44.995596342175482</c:v>
                </c:pt>
                <c:pt idx="1666">
                  <c:v>44.995598750729869</c:v>
                </c:pt>
                <c:pt idx="1667">
                  <c:v>44.995601159284256</c:v>
                </c:pt>
                <c:pt idx="1668">
                  <c:v>44.995603567838643</c:v>
                </c:pt>
                <c:pt idx="1669">
                  <c:v>44.99560597639303</c:v>
                </c:pt>
                <c:pt idx="1670">
                  <c:v>44.995608384947417</c:v>
                </c:pt>
                <c:pt idx="1671">
                  <c:v>44.995610793501804</c:v>
                </c:pt>
                <c:pt idx="1672">
                  <c:v>44.995613202056191</c:v>
                </c:pt>
                <c:pt idx="1673">
                  <c:v>44.995615610610578</c:v>
                </c:pt>
                <c:pt idx="1674">
                  <c:v>44.995618019164965</c:v>
                </c:pt>
                <c:pt idx="1675">
                  <c:v>44.995620427719352</c:v>
                </c:pt>
                <c:pt idx="1676">
                  <c:v>44.995622836273739</c:v>
                </c:pt>
                <c:pt idx="1677">
                  <c:v>44.995625244828126</c:v>
                </c:pt>
                <c:pt idx="1678">
                  <c:v>44.995627653382513</c:v>
                </c:pt>
                <c:pt idx="1679">
                  <c:v>44.9956300619369</c:v>
                </c:pt>
                <c:pt idx="1680">
                  <c:v>44.995632470491287</c:v>
                </c:pt>
                <c:pt idx="1681">
                  <c:v>44.995634879045674</c:v>
                </c:pt>
                <c:pt idx="1682">
                  <c:v>44.995637287600061</c:v>
                </c:pt>
                <c:pt idx="1683">
                  <c:v>44.995639696154448</c:v>
                </c:pt>
                <c:pt idx="1684">
                  <c:v>44.995642104708836</c:v>
                </c:pt>
                <c:pt idx="1685">
                  <c:v>44.995644513263223</c:v>
                </c:pt>
                <c:pt idx="1686">
                  <c:v>44.99564692181761</c:v>
                </c:pt>
                <c:pt idx="1687">
                  <c:v>44.995649330371997</c:v>
                </c:pt>
                <c:pt idx="1688">
                  <c:v>44.995651738926384</c:v>
                </c:pt>
                <c:pt idx="1689">
                  <c:v>44.995654147480771</c:v>
                </c:pt>
                <c:pt idx="1690">
                  <c:v>44.995656556035158</c:v>
                </c:pt>
                <c:pt idx="1691">
                  <c:v>44.995658964589545</c:v>
                </c:pt>
                <c:pt idx="1692">
                  <c:v>44.995661373143932</c:v>
                </c:pt>
                <c:pt idx="1693">
                  <c:v>44.995663781698319</c:v>
                </c:pt>
                <c:pt idx="1694">
                  <c:v>44.995666190252706</c:v>
                </c:pt>
                <c:pt idx="1695">
                  <c:v>44.995668598807093</c:v>
                </c:pt>
                <c:pt idx="1696">
                  <c:v>44.99567100736148</c:v>
                </c:pt>
                <c:pt idx="1697">
                  <c:v>44.995673415915867</c:v>
                </c:pt>
                <c:pt idx="1698">
                  <c:v>44.995675824470254</c:v>
                </c:pt>
                <c:pt idx="1699">
                  <c:v>44.995678233024641</c:v>
                </c:pt>
                <c:pt idx="1700">
                  <c:v>44.995680641579028</c:v>
                </c:pt>
                <c:pt idx="1701">
                  <c:v>44.995683050133415</c:v>
                </c:pt>
                <c:pt idx="1702">
                  <c:v>44.995685458687802</c:v>
                </c:pt>
                <c:pt idx="1703">
                  <c:v>44.995687867242189</c:v>
                </c:pt>
                <c:pt idx="1704">
                  <c:v>44.995690275796576</c:v>
                </c:pt>
                <c:pt idx="1705">
                  <c:v>44.995692684350963</c:v>
                </c:pt>
                <c:pt idx="1706">
                  <c:v>44.995695092905351</c:v>
                </c:pt>
                <c:pt idx="1707">
                  <c:v>44.995697501459738</c:v>
                </c:pt>
                <c:pt idx="1708">
                  <c:v>44.995699910014125</c:v>
                </c:pt>
                <c:pt idx="1709">
                  <c:v>44.995702318568512</c:v>
                </c:pt>
                <c:pt idx="1710">
                  <c:v>44.995704727122899</c:v>
                </c:pt>
                <c:pt idx="1711">
                  <c:v>44.995707135677286</c:v>
                </c:pt>
                <c:pt idx="1712">
                  <c:v>44.995709544231673</c:v>
                </c:pt>
                <c:pt idx="1713">
                  <c:v>44.99571195278606</c:v>
                </c:pt>
                <c:pt idx="1714">
                  <c:v>44.995714361340447</c:v>
                </c:pt>
                <c:pt idx="1715">
                  <c:v>44.995716769894834</c:v>
                </c:pt>
                <c:pt idx="1716">
                  <c:v>44.995719178449221</c:v>
                </c:pt>
                <c:pt idx="1717">
                  <c:v>44.995721587003608</c:v>
                </c:pt>
                <c:pt idx="1718">
                  <c:v>44.995723995557995</c:v>
                </c:pt>
                <c:pt idx="1719">
                  <c:v>44.995726404112382</c:v>
                </c:pt>
                <c:pt idx="1720">
                  <c:v>44.995728812666769</c:v>
                </c:pt>
                <c:pt idx="1721">
                  <c:v>44.995731221221156</c:v>
                </c:pt>
                <c:pt idx="1722">
                  <c:v>44.995733629775543</c:v>
                </c:pt>
                <c:pt idx="1723">
                  <c:v>44.99573603832993</c:v>
                </c:pt>
                <c:pt idx="1724">
                  <c:v>44.995738446884317</c:v>
                </c:pt>
                <c:pt idx="1725">
                  <c:v>44.995740855438704</c:v>
                </c:pt>
                <c:pt idx="1726">
                  <c:v>44.995743263993091</c:v>
                </c:pt>
                <c:pt idx="1727">
                  <c:v>44.995745672547478</c:v>
                </c:pt>
                <c:pt idx="1728">
                  <c:v>44.995748081101866</c:v>
                </c:pt>
                <c:pt idx="1729">
                  <c:v>44.995750489656253</c:v>
                </c:pt>
                <c:pt idx="1730">
                  <c:v>44.99575289821064</c:v>
                </c:pt>
                <c:pt idx="1731">
                  <c:v>44.995755306765027</c:v>
                </c:pt>
                <c:pt idx="1732">
                  <c:v>44.995757715319414</c:v>
                </c:pt>
                <c:pt idx="1733">
                  <c:v>44.995760123873801</c:v>
                </c:pt>
                <c:pt idx="1734">
                  <c:v>44.995762532428188</c:v>
                </c:pt>
                <c:pt idx="1735">
                  <c:v>44.995764940982575</c:v>
                </c:pt>
                <c:pt idx="1736">
                  <c:v>44.995767349536962</c:v>
                </c:pt>
                <c:pt idx="1737">
                  <c:v>44.995769758091349</c:v>
                </c:pt>
                <c:pt idx="1738">
                  <c:v>44.995772166645736</c:v>
                </c:pt>
                <c:pt idx="1739">
                  <c:v>44.995774575200123</c:v>
                </c:pt>
                <c:pt idx="1740">
                  <c:v>44.99577698375451</c:v>
                </c:pt>
                <c:pt idx="1741">
                  <c:v>44.995779392308897</c:v>
                </c:pt>
                <c:pt idx="1742">
                  <c:v>44.995781800863284</c:v>
                </c:pt>
                <c:pt idx="1743">
                  <c:v>44.995784209417671</c:v>
                </c:pt>
                <c:pt idx="1744">
                  <c:v>44.995786617972058</c:v>
                </c:pt>
                <c:pt idx="1745">
                  <c:v>44.995789026526445</c:v>
                </c:pt>
                <c:pt idx="1746">
                  <c:v>44.995791435080832</c:v>
                </c:pt>
                <c:pt idx="1747">
                  <c:v>44.995793843635219</c:v>
                </c:pt>
                <c:pt idx="1748">
                  <c:v>44.995796252189606</c:v>
                </c:pt>
                <c:pt idx="1749">
                  <c:v>44.995798660743993</c:v>
                </c:pt>
                <c:pt idx="1750">
                  <c:v>44.995801069298381</c:v>
                </c:pt>
                <c:pt idx="1751">
                  <c:v>44.995803477852768</c:v>
                </c:pt>
                <c:pt idx="1752">
                  <c:v>44.995805886407155</c:v>
                </c:pt>
                <c:pt idx="1753">
                  <c:v>44.995808294961542</c:v>
                </c:pt>
                <c:pt idx="1754">
                  <c:v>44.995810703515929</c:v>
                </c:pt>
                <c:pt idx="1755">
                  <c:v>44.995813112070316</c:v>
                </c:pt>
                <c:pt idx="1756">
                  <c:v>44.995815520624703</c:v>
                </c:pt>
                <c:pt idx="1757">
                  <c:v>44.99581792917909</c:v>
                </c:pt>
                <c:pt idx="1758">
                  <c:v>44.995820337733477</c:v>
                </c:pt>
                <c:pt idx="1759">
                  <c:v>44.995822746287864</c:v>
                </c:pt>
                <c:pt idx="1760">
                  <c:v>44.995825154842251</c:v>
                </c:pt>
                <c:pt idx="1761">
                  <c:v>44.995827563396638</c:v>
                </c:pt>
                <c:pt idx="1762">
                  <c:v>44.995829971951025</c:v>
                </c:pt>
                <c:pt idx="1763">
                  <c:v>44.995832380505412</c:v>
                </c:pt>
                <c:pt idx="1764">
                  <c:v>44.995834789059799</c:v>
                </c:pt>
                <c:pt idx="1765">
                  <c:v>44.995837197614186</c:v>
                </c:pt>
                <c:pt idx="1766">
                  <c:v>44.995839606168573</c:v>
                </c:pt>
                <c:pt idx="1767">
                  <c:v>44.99584201472296</c:v>
                </c:pt>
                <c:pt idx="1768">
                  <c:v>44.995844423277347</c:v>
                </c:pt>
                <c:pt idx="1769">
                  <c:v>44.995846831831734</c:v>
                </c:pt>
                <c:pt idx="1770">
                  <c:v>44.995849240386121</c:v>
                </c:pt>
                <c:pt idx="1771">
                  <c:v>44.995851648940508</c:v>
                </c:pt>
                <c:pt idx="1772">
                  <c:v>44.995854057494896</c:v>
                </c:pt>
                <c:pt idx="1773">
                  <c:v>44.995856466049283</c:v>
                </c:pt>
                <c:pt idx="1774">
                  <c:v>44.99585887460367</c:v>
                </c:pt>
                <c:pt idx="1775">
                  <c:v>44.995861283158057</c:v>
                </c:pt>
                <c:pt idx="1776">
                  <c:v>44.974800000000002</c:v>
                </c:pt>
                <c:pt idx="1777">
                  <c:v>46.074967999999998</c:v>
                </c:pt>
                <c:pt idx="1778">
                  <c:v>47.175135999999995</c:v>
                </c:pt>
                <c:pt idx="1779">
                  <c:v>48.275303999999991</c:v>
                </c:pt>
                <c:pt idx="1780">
                  <c:v>49.375471999999988</c:v>
                </c:pt>
                <c:pt idx="1781">
                  <c:v>50.475639999999984</c:v>
                </c:pt>
                <c:pt idx="1782">
                  <c:v>51.575807999999981</c:v>
                </c:pt>
                <c:pt idx="1783">
                  <c:v>52.675975999999977</c:v>
                </c:pt>
                <c:pt idx="1784">
                  <c:v>53.776143999999974</c:v>
                </c:pt>
                <c:pt idx="1785">
                  <c:v>54.87631199999997</c:v>
                </c:pt>
                <c:pt idx="1786">
                  <c:v>55.976479999999967</c:v>
                </c:pt>
                <c:pt idx="1787">
                  <c:v>57.076647999999963</c:v>
                </c:pt>
                <c:pt idx="1788">
                  <c:v>58.17681599999996</c:v>
                </c:pt>
                <c:pt idx="1789">
                  <c:v>59.276983999999956</c:v>
                </c:pt>
                <c:pt idx="1790">
                  <c:v>60.377151999999953</c:v>
                </c:pt>
                <c:pt idx="1791">
                  <c:v>61.477319999999949</c:v>
                </c:pt>
                <c:pt idx="1792">
                  <c:v>62.577487999999946</c:v>
                </c:pt>
                <c:pt idx="1793">
                  <c:v>63.677655999999942</c:v>
                </c:pt>
                <c:pt idx="1794">
                  <c:v>64.777823999999939</c:v>
                </c:pt>
                <c:pt idx="1795">
                  <c:v>65.877991999999935</c:v>
                </c:pt>
                <c:pt idx="1796">
                  <c:v>66.978159999999932</c:v>
                </c:pt>
                <c:pt idx="1797">
                  <c:v>68.078327999999928</c:v>
                </c:pt>
                <c:pt idx="1798">
                  <c:v>69.178495999999924</c:v>
                </c:pt>
                <c:pt idx="1799">
                  <c:v>70.278663999999921</c:v>
                </c:pt>
                <c:pt idx="1800">
                  <c:v>71.378831999999917</c:v>
                </c:pt>
                <c:pt idx="1801">
                  <c:v>72.478999999999914</c:v>
                </c:pt>
                <c:pt idx="1802">
                  <c:v>73.57916799999991</c:v>
                </c:pt>
                <c:pt idx="1803">
                  <c:v>74.679335999999907</c:v>
                </c:pt>
                <c:pt idx="1804">
                  <c:v>75.779503999999903</c:v>
                </c:pt>
                <c:pt idx="1805">
                  <c:v>76.8796719999999</c:v>
                </c:pt>
                <c:pt idx="1806">
                  <c:v>77.979839999999896</c:v>
                </c:pt>
                <c:pt idx="1807">
                  <c:v>79.080007999999893</c:v>
                </c:pt>
                <c:pt idx="1808">
                  <c:v>80.180175999999889</c:v>
                </c:pt>
                <c:pt idx="1809">
                  <c:v>81.280343999999886</c:v>
                </c:pt>
                <c:pt idx="1810">
                  <c:v>82.380511999999882</c:v>
                </c:pt>
                <c:pt idx="1811">
                  <c:v>83.480679999999879</c:v>
                </c:pt>
                <c:pt idx="1812">
                  <c:v>84.580847999999875</c:v>
                </c:pt>
                <c:pt idx="1813">
                  <c:v>85.681015999999872</c:v>
                </c:pt>
                <c:pt idx="1814">
                  <c:v>86.781183999999868</c:v>
                </c:pt>
                <c:pt idx="1815">
                  <c:v>87.881351999999865</c:v>
                </c:pt>
                <c:pt idx="1816">
                  <c:v>88.981519999999861</c:v>
                </c:pt>
                <c:pt idx="1817">
                  <c:v>90.081687999999858</c:v>
                </c:pt>
                <c:pt idx="1818">
                  <c:v>91.181855999999854</c:v>
                </c:pt>
                <c:pt idx="1819">
                  <c:v>92.282023999999851</c:v>
                </c:pt>
                <c:pt idx="1820">
                  <c:v>93.382191999999847</c:v>
                </c:pt>
                <c:pt idx="1821">
                  <c:v>94.482359999999844</c:v>
                </c:pt>
                <c:pt idx="1822">
                  <c:v>95.58252799999984</c:v>
                </c:pt>
                <c:pt idx="1823">
                  <c:v>96.682695999999837</c:v>
                </c:pt>
                <c:pt idx="1824">
                  <c:v>97.782863999999833</c:v>
                </c:pt>
                <c:pt idx="1825">
                  <c:v>98.88303199999983</c:v>
                </c:pt>
                <c:pt idx="1826">
                  <c:v>99.983199999999826</c:v>
                </c:pt>
                <c:pt idx="1827">
                  <c:v>101.08336799999982</c:v>
                </c:pt>
                <c:pt idx="1828">
                  <c:v>102.18353599999982</c:v>
                </c:pt>
                <c:pt idx="1829">
                  <c:v>103.28370399999982</c:v>
                </c:pt>
                <c:pt idx="1830">
                  <c:v>104.38387199999981</c:v>
                </c:pt>
                <c:pt idx="1831">
                  <c:v>105.48403999999981</c:v>
                </c:pt>
                <c:pt idx="1832">
                  <c:v>106.5842079999998</c:v>
                </c:pt>
                <c:pt idx="1833">
                  <c:v>107.6843759999998</c:v>
                </c:pt>
                <c:pt idx="1834">
                  <c:v>108.7845439999998</c:v>
                </c:pt>
                <c:pt idx="1835">
                  <c:v>109.88471199999979</c:v>
                </c:pt>
                <c:pt idx="1836">
                  <c:v>110.98487999999979</c:v>
                </c:pt>
                <c:pt idx="1837">
                  <c:v>112.08504799999979</c:v>
                </c:pt>
                <c:pt idx="1838">
                  <c:v>113.18521599999978</c:v>
                </c:pt>
                <c:pt idx="1839">
                  <c:v>114.28538399999978</c:v>
                </c:pt>
                <c:pt idx="1840">
                  <c:v>115.38555199999978</c:v>
                </c:pt>
                <c:pt idx="1841">
                  <c:v>116.48571999999977</c:v>
                </c:pt>
                <c:pt idx="1842">
                  <c:v>117.58588799999977</c:v>
                </c:pt>
                <c:pt idx="1843">
                  <c:v>118.68605599999977</c:v>
                </c:pt>
                <c:pt idx="1844">
                  <c:v>119.78622399999976</c:v>
                </c:pt>
                <c:pt idx="1845">
                  <c:v>120.88639199999976</c:v>
                </c:pt>
                <c:pt idx="1846">
                  <c:v>121.98655999999976</c:v>
                </c:pt>
                <c:pt idx="1847">
                  <c:v>123.08672799999975</c:v>
                </c:pt>
                <c:pt idx="1848">
                  <c:v>124.18689599999975</c:v>
                </c:pt>
                <c:pt idx="1849">
                  <c:v>125.28706399999975</c:v>
                </c:pt>
                <c:pt idx="1850">
                  <c:v>126.38723199999974</c:v>
                </c:pt>
                <c:pt idx="1851">
                  <c:v>127.48739999999974</c:v>
                </c:pt>
                <c:pt idx="1852">
                  <c:v>128.58756799999975</c:v>
                </c:pt>
                <c:pt idx="1853">
                  <c:v>129.68773599999975</c:v>
                </c:pt>
                <c:pt idx="1854">
                  <c:v>130.78790399999974</c:v>
                </c:pt>
                <c:pt idx="1855">
                  <c:v>131.88807199999974</c:v>
                </c:pt>
                <c:pt idx="1856">
                  <c:v>132.98823999999973</c:v>
                </c:pt>
                <c:pt idx="1857">
                  <c:v>134.08840799999973</c:v>
                </c:pt>
                <c:pt idx="1858">
                  <c:v>135.18857599999973</c:v>
                </c:pt>
                <c:pt idx="1859">
                  <c:v>136.28874399999972</c:v>
                </c:pt>
                <c:pt idx="1860">
                  <c:v>137.38891199999972</c:v>
                </c:pt>
                <c:pt idx="1861">
                  <c:v>138.48907999999972</c:v>
                </c:pt>
                <c:pt idx="1862">
                  <c:v>139.58924799999971</c:v>
                </c:pt>
                <c:pt idx="1863">
                  <c:v>140.68941599999971</c:v>
                </c:pt>
                <c:pt idx="1864">
                  <c:v>141.78958399999971</c:v>
                </c:pt>
                <c:pt idx="1865">
                  <c:v>142.8897519999997</c:v>
                </c:pt>
                <c:pt idx="1866">
                  <c:v>143.9899199999997</c:v>
                </c:pt>
                <c:pt idx="1867">
                  <c:v>145.0900879999997</c:v>
                </c:pt>
                <c:pt idx="1868">
                  <c:v>146.19025599999969</c:v>
                </c:pt>
                <c:pt idx="1869">
                  <c:v>147.29042399999969</c:v>
                </c:pt>
                <c:pt idx="1870">
                  <c:v>148.39059199999969</c:v>
                </c:pt>
                <c:pt idx="1871">
                  <c:v>149.49075999999968</c:v>
                </c:pt>
                <c:pt idx="1872">
                  <c:v>150.59092799999968</c:v>
                </c:pt>
                <c:pt idx="1873">
                  <c:v>151.69109599999967</c:v>
                </c:pt>
                <c:pt idx="1874">
                  <c:v>152.79126399999967</c:v>
                </c:pt>
                <c:pt idx="1875">
                  <c:v>153.89143199999967</c:v>
                </c:pt>
                <c:pt idx="1876">
                  <c:v>154.99159999999966</c:v>
                </c:pt>
                <c:pt idx="1877">
                  <c:v>156.09176799999966</c:v>
                </c:pt>
                <c:pt idx="1878">
                  <c:v>157.19193599999966</c:v>
                </c:pt>
                <c:pt idx="1879">
                  <c:v>158.29210399999965</c:v>
                </c:pt>
                <c:pt idx="1880">
                  <c:v>159.39227199999965</c:v>
                </c:pt>
                <c:pt idx="1881">
                  <c:v>160.49243999999965</c:v>
                </c:pt>
                <c:pt idx="1882">
                  <c:v>161.59260799999964</c:v>
                </c:pt>
                <c:pt idx="1883">
                  <c:v>162.69277599999964</c:v>
                </c:pt>
                <c:pt idx="1884">
                  <c:v>163.79294399999964</c:v>
                </c:pt>
                <c:pt idx="1885">
                  <c:v>164.89311199999963</c:v>
                </c:pt>
                <c:pt idx="1886">
                  <c:v>165.99327999999963</c:v>
                </c:pt>
                <c:pt idx="1887">
                  <c:v>167.09344799999963</c:v>
                </c:pt>
                <c:pt idx="1888">
                  <c:v>168.19361599999962</c:v>
                </c:pt>
                <c:pt idx="1889">
                  <c:v>169.29378399999962</c:v>
                </c:pt>
                <c:pt idx="1890">
                  <c:v>170.39395199999962</c:v>
                </c:pt>
                <c:pt idx="1891">
                  <c:v>171.49411999999961</c:v>
                </c:pt>
                <c:pt idx="1892">
                  <c:v>172.59428799999961</c:v>
                </c:pt>
                <c:pt idx="1893">
                  <c:v>173.6944559999996</c:v>
                </c:pt>
                <c:pt idx="1894">
                  <c:v>174.7946239999996</c:v>
                </c:pt>
                <c:pt idx="1895">
                  <c:v>175.8947919999996</c:v>
                </c:pt>
                <c:pt idx="1896">
                  <c:v>176.99495999999959</c:v>
                </c:pt>
                <c:pt idx="1897">
                  <c:v>178.09512799999959</c:v>
                </c:pt>
                <c:pt idx="1898">
                  <c:v>179.19529599999959</c:v>
                </c:pt>
                <c:pt idx="1899">
                  <c:v>180.29546399999958</c:v>
                </c:pt>
                <c:pt idx="1900">
                  <c:v>181.39563199999958</c:v>
                </c:pt>
                <c:pt idx="1901">
                  <c:v>182.49579999999958</c:v>
                </c:pt>
                <c:pt idx="1902">
                  <c:v>183.59596799999957</c:v>
                </c:pt>
                <c:pt idx="1903">
                  <c:v>184.69613599999957</c:v>
                </c:pt>
                <c:pt idx="1904">
                  <c:v>185.79630399999957</c:v>
                </c:pt>
                <c:pt idx="1905">
                  <c:v>186.89647199999956</c:v>
                </c:pt>
                <c:pt idx="1906">
                  <c:v>187.99663999999956</c:v>
                </c:pt>
                <c:pt idx="1907">
                  <c:v>189.09680799999956</c:v>
                </c:pt>
                <c:pt idx="1908">
                  <c:v>190.19697599999955</c:v>
                </c:pt>
                <c:pt idx="1909">
                  <c:v>191.29714399999955</c:v>
                </c:pt>
                <c:pt idx="1910">
                  <c:v>192.39731199999954</c:v>
                </c:pt>
                <c:pt idx="1911">
                  <c:v>193.49747999999954</c:v>
                </c:pt>
                <c:pt idx="1912">
                  <c:v>194.59764799999954</c:v>
                </c:pt>
                <c:pt idx="1913">
                  <c:v>195.69781599999953</c:v>
                </c:pt>
                <c:pt idx="1914">
                  <c:v>196.79798399999953</c:v>
                </c:pt>
                <c:pt idx="1915">
                  <c:v>197.89815199999953</c:v>
                </c:pt>
                <c:pt idx="1916">
                  <c:v>198.99831999999952</c:v>
                </c:pt>
                <c:pt idx="1917">
                  <c:v>200.09848799999952</c:v>
                </c:pt>
                <c:pt idx="1918">
                  <c:v>201.19865599999952</c:v>
                </c:pt>
                <c:pt idx="1919">
                  <c:v>202.29882399999951</c:v>
                </c:pt>
                <c:pt idx="1920">
                  <c:v>203.39899199999951</c:v>
                </c:pt>
                <c:pt idx="1921">
                  <c:v>204.49915999999951</c:v>
                </c:pt>
                <c:pt idx="1922">
                  <c:v>205.5993279999995</c:v>
                </c:pt>
                <c:pt idx="1923">
                  <c:v>206.6994959999995</c:v>
                </c:pt>
                <c:pt idx="1924">
                  <c:v>207.7996639999995</c:v>
                </c:pt>
                <c:pt idx="1925">
                  <c:v>208.89983199999949</c:v>
                </c:pt>
                <c:pt idx="1926">
                  <c:v>209.99999999999949</c:v>
                </c:pt>
                <c:pt idx="1927">
                  <c:v>210</c:v>
                </c:pt>
                <c:pt idx="1928">
                  <c:v>210</c:v>
                </c:pt>
                <c:pt idx="1929">
                  <c:v>210</c:v>
                </c:pt>
                <c:pt idx="1930">
                  <c:v>210</c:v>
                </c:pt>
                <c:pt idx="1931">
                  <c:v>210</c:v>
                </c:pt>
                <c:pt idx="1932">
                  <c:v>210</c:v>
                </c:pt>
                <c:pt idx="1933">
                  <c:v>210</c:v>
                </c:pt>
                <c:pt idx="1934">
                  <c:v>210</c:v>
                </c:pt>
                <c:pt idx="1935">
                  <c:v>210</c:v>
                </c:pt>
                <c:pt idx="1936">
                  <c:v>210</c:v>
                </c:pt>
                <c:pt idx="1937">
                  <c:v>210</c:v>
                </c:pt>
                <c:pt idx="1938">
                  <c:v>210</c:v>
                </c:pt>
                <c:pt idx="1939">
                  <c:v>210</c:v>
                </c:pt>
                <c:pt idx="1940">
                  <c:v>210</c:v>
                </c:pt>
                <c:pt idx="1941">
                  <c:v>210</c:v>
                </c:pt>
                <c:pt idx="1942">
                  <c:v>210</c:v>
                </c:pt>
                <c:pt idx="1943">
                  <c:v>210</c:v>
                </c:pt>
                <c:pt idx="1944">
                  <c:v>210</c:v>
                </c:pt>
                <c:pt idx="1945">
                  <c:v>210</c:v>
                </c:pt>
                <c:pt idx="1946">
                  <c:v>210</c:v>
                </c:pt>
                <c:pt idx="1947">
                  <c:v>210</c:v>
                </c:pt>
                <c:pt idx="1948">
                  <c:v>210</c:v>
                </c:pt>
                <c:pt idx="1949">
                  <c:v>210</c:v>
                </c:pt>
                <c:pt idx="1950">
                  <c:v>210</c:v>
                </c:pt>
                <c:pt idx="1951">
                  <c:v>210</c:v>
                </c:pt>
                <c:pt idx="1952">
                  <c:v>210</c:v>
                </c:pt>
                <c:pt idx="1953">
                  <c:v>210</c:v>
                </c:pt>
                <c:pt idx="1954">
                  <c:v>210</c:v>
                </c:pt>
                <c:pt idx="1955">
                  <c:v>210</c:v>
                </c:pt>
                <c:pt idx="1956">
                  <c:v>210</c:v>
                </c:pt>
                <c:pt idx="1957">
                  <c:v>210</c:v>
                </c:pt>
                <c:pt idx="1958">
                  <c:v>210</c:v>
                </c:pt>
                <c:pt idx="1959">
                  <c:v>210</c:v>
                </c:pt>
                <c:pt idx="1960">
                  <c:v>210</c:v>
                </c:pt>
                <c:pt idx="1961">
                  <c:v>210</c:v>
                </c:pt>
                <c:pt idx="1962">
                  <c:v>210</c:v>
                </c:pt>
                <c:pt idx="1963">
                  <c:v>210</c:v>
                </c:pt>
                <c:pt idx="1964">
                  <c:v>210</c:v>
                </c:pt>
                <c:pt idx="1965">
                  <c:v>210</c:v>
                </c:pt>
                <c:pt idx="1966">
                  <c:v>210</c:v>
                </c:pt>
                <c:pt idx="1967">
                  <c:v>210</c:v>
                </c:pt>
                <c:pt idx="1968">
                  <c:v>210</c:v>
                </c:pt>
                <c:pt idx="1969">
                  <c:v>210</c:v>
                </c:pt>
                <c:pt idx="1970">
                  <c:v>210</c:v>
                </c:pt>
                <c:pt idx="1971">
                  <c:v>210</c:v>
                </c:pt>
                <c:pt idx="1972">
                  <c:v>210</c:v>
                </c:pt>
                <c:pt idx="1973">
                  <c:v>210</c:v>
                </c:pt>
                <c:pt idx="1974">
                  <c:v>210</c:v>
                </c:pt>
                <c:pt idx="1975">
                  <c:v>210</c:v>
                </c:pt>
                <c:pt idx="1976">
                  <c:v>210</c:v>
                </c:pt>
                <c:pt idx="1977">
                  <c:v>210</c:v>
                </c:pt>
                <c:pt idx="1978">
                  <c:v>210</c:v>
                </c:pt>
                <c:pt idx="1979">
                  <c:v>210</c:v>
                </c:pt>
                <c:pt idx="1980">
                  <c:v>210</c:v>
                </c:pt>
                <c:pt idx="1981">
                  <c:v>210</c:v>
                </c:pt>
                <c:pt idx="1982">
                  <c:v>210</c:v>
                </c:pt>
                <c:pt idx="1983">
                  <c:v>210</c:v>
                </c:pt>
                <c:pt idx="1984">
                  <c:v>210</c:v>
                </c:pt>
                <c:pt idx="1985">
                  <c:v>210</c:v>
                </c:pt>
                <c:pt idx="1986">
                  <c:v>210</c:v>
                </c:pt>
                <c:pt idx="1987">
                  <c:v>210</c:v>
                </c:pt>
                <c:pt idx="1988">
                  <c:v>210</c:v>
                </c:pt>
                <c:pt idx="1989">
                  <c:v>210</c:v>
                </c:pt>
                <c:pt idx="1990">
                  <c:v>210</c:v>
                </c:pt>
                <c:pt idx="1991">
                  <c:v>210</c:v>
                </c:pt>
                <c:pt idx="1992">
                  <c:v>210</c:v>
                </c:pt>
                <c:pt idx="1993">
                  <c:v>210</c:v>
                </c:pt>
                <c:pt idx="1994">
                  <c:v>210</c:v>
                </c:pt>
                <c:pt idx="1995">
                  <c:v>210</c:v>
                </c:pt>
                <c:pt idx="1996">
                  <c:v>210</c:v>
                </c:pt>
                <c:pt idx="1997">
                  <c:v>210</c:v>
                </c:pt>
                <c:pt idx="1998">
                  <c:v>210</c:v>
                </c:pt>
                <c:pt idx="1999">
                  <c:v>210</c:v>
                </c:pt>
                <c:pt idx="2000">
                  <c:v>210</c:v>
                </c:pt>
                <c:pt idx="2001">
                  <c:v>210</c:v>
                </c:pt>
                <c:pt idx="2002">
                  <c:v>210</c:v>
                </c:pt>
                <c:pt idx="2003">
                  <c:v>210</c:v>
                </c:pt>
                <c:pt idx="2004">
                  <c:v>210</c:v>
                </c:pt>
                <c:pt idx="2005">
                  <c:v>210</c:v>
                </c:pt>
                <c:pt idx="2006">
                  <c:v>210</c:v>
                </c:pt>
                <c:pt idx="2007">
                  <c:v>210</c:v>
                </c:pt>
                <c:pt idx="2008">
                  <c:v>210</c:v>
                </c:pt>
                <c:pt idx="2009">
                  <c:v>210</c:v>
                </c:pt>
                <c:pt idx="2010">
                  <c:v>210</c:v>
                </c:pt>
                <c:pt idx="2011">
                  <c:v>210</c:v>
                </c:pt>
                <c:pt idx="2012">
                  <c:v>210</c:v>
                </c:pt>
                <c:pt idx="2013">
                  <c:v>210</c:v>
                </c:pt>
                <c:pt idx="2014">
                  <c:v>210</c:v>
                </c:pt>
                <c:pt idx="2015">
                  <c:v>210</c:v>
                </c:pt>
                <c:pt idx="2016">
                  <c:v>210</c:v>
                </c:pt>
                <c:pt idx="2017">
                  <c:v>210</c:v>
                </c:pt>
                <c:pt idx="2018">
                  <c:v>210</c:v>
                </c:pt>
                <c:pt idx="2019">
                  <c:v>210</c:v>
                </c:pt>
                <c:pt idx="2020">
                  <c:v>210</c:v>
                </c:pt>
                <c:pt idx="2021">
                  <c:v>210</c:v>
                </c:pt>
                <c:pt idx="2022">
                  <c:v>210</c:v>
                </c:pt>
                <c:pt idx="2023">
                  <c:v>210</c:v>
                </c:pt>
                <c:pt idx="2024">
                  <c:v>210</c:v>
                </c:pt>
                <c:pt idx="2025">
                  <c:v>210</c:v>
                </c:pt>
                <c:pt idx="2026">
                  <c:v>210</c:v>
                </c:pt>
                <c:pt idx="2027">
                  <c:v>210</c:v>
                </c:pt>
                <c:pt idx="2028">
                  <c:v>210</c:v>
                </c:pt>
                <c:pt idx="2029">
                  <c:v>210</c:v>
                </c:pt>
                <c:pt idx="2030">
                  <c:v>210</c:v>
                </c:pt>
                <c:pt idx="2031">
                  <c:v>210</c:v>
                </c:pt>
                <c:pt idx="2032">
                  <c:v>210</c:v>
                </c:pt>
                <c:pt idx="2033">
                  <c:v>210</c:v>
                </c:pt>
                <c:pt idx="2034">
                  <c:v>210</c:v>
                </c:pt>
                <c:pt idx="2035">
                  <c:v>210</c:v>
                </c:pt>
                <c:pt idx="2036">
                  <c:v>210</c:v>
                </c:pt>
                <c:pt idx="2037">
                  <c:v>210</c:v>
                </c:pt>
                <c:pt idx="2038">
                  <c:v>210</c:v>
                </c:pt>
                <c:pt idx="2039">
                  <c:v>210</c:v>
                </c:pt>
                <c:pt idx="2040">
                  <c:v>210</c:v>
                </c:pt>
                <c:pt idx="2041">
                  <c:v>210</c:v>
                </c:pt>
                <c:pt idx="2042">
                  <c:v>210</c:v>
                </c:pt>
                <c:pt idx="2043">
                  <c:v>210</c:v>
                </c:pt>
                <c:pt idx="2044">
                  <c:v>210</c:v>
                </c:pt>
                <c:pt idx="2045">
                  <c:v>210</c:v>
                </c:pt>
                <c:pt idx="2046">
                  <c:v>210</c:v>
                </c:pt>
                <c:pt idx="2047">
                  <c:v>210</c:v>
                </c:pt>
                <c:pt idx="2048">
                  <c:v>210</c:v>
                </c:pt>
                <c:pt idx="2049">
                  <c:v>210</c:v>
                </c:pt>
                <c:pt idx="2050">
                  <c:v>210</c:v>
                </c:pt>
                <c:pt idx="2051">
                  <c:v>210</c:v>
                </c:pt>
                <c:pt idx="2052">
                  <c:v>210</c:v>
                </c:pt>
                <c:pt idx="2053">
                  <c:v>210</c:v>
                </c:pt>
                <c:pt idx="2054">
                  <c:v>210</c:v>
                </c:pt>
                <c:pt idx="2055">
                  <c:v>210</c:v>
                </c:pt>
                <c:pt idx="2056">
                  <c:v>210</c:v>
                </c:pt>
                <c:pt idx="2057">
                  <c:v>210</c:v>
                </c:pt>
                <c:pt idx="2058">
                  <c:v>210</c:v>
                </c:pt>
                <c:pt idx="2059">
                  <c:v>210</c:v>
                </c:pt>
                <c:pt idx="2060">
                  <c:v>210</c:v>
                </c:pt>
                <c:pt idx="2061">
                  <c:v>210</c:v>
                </c:pt>
                <c:pt idx="2062">
                  <c:v>210</c:v>
                </c:pt>
                <c:pt idx="2063">
                  <c:v>210</c:v>
                </c:pt>
                <c:pt idx="2064">
                  <c:v>210</c:v>
                </c:pt>
                <c:pt idx="2065">
                  <c:v>210</c:v>
                </c:pt>
                <c:pt idx="2066">
                  <c:v>210</c:v>
                </c:pt>
                <c:pt idx="2067">
                  <c:v>210</c:v>
                </c:pt>
                <c:pt idx="2068">
                  <c:v>210</c:v>
                </c:pt>
                <c:pt idx="2069">
                  <c:v>210</c:v>
                </c:pt>
                <c:pt idx="2070">
                  <c:v>210</c:v>
                </c:pt>
                <c:pt idx="2071">
                  <c:v>210</c:v>
                </c:pt>
                <c:pt idx="2072">
                  <c:v>210</c:v>
                </c:pt>
                <c:pt idx="2073">
                  <c:v>210</c:v>
                </c:pt>
                <c:pt idx="2074">
                  <c:v>210</c:v>
                </c:pt>
                <c:pt idx="2075">
                  <c:v>210</c:v>
                </c:pt>
                <c:pt idx="2076">
                  <c:v>210</c:v>
                </c:pt>
                <c:pt idx="2077">
                  <c:v>210</c:v>
                </c:pt>
                <c:pt idx="2078">
                  <c:v>210</c:v>
                </c:pt>
                <c:pt idx="2079">
                  <c:v>209.58531066666666</c:v>
                </c:pt>
                <c:pt idx="2080">
                  <c:v>209.17062133333332</c:v>
                </c:pt>
                <c:pt idx="2081">
                  <c:v>208.75593199999997</c:v>
                </c:pt>
                <c:pt idx="2082">
                  <c:v>208.34124266666663</c:v>
                </c:pt>
                <c:pt idx="2083">
                  <c:v>207.92655333333329</c:v>
                </c:pt>
                <c:pt idx="2084">
                  <c:v>207.51186399999995</c:v>
                </c:pt>
                <c:pt idx="2085">
                  <c:v>207.0971746666666</c:v>
                </c:pt>
                <c:pt idx="2086">
                  <c:v>206.68248533333326</c:v>
                </c:pt>
                <c:pt idx="2087">
                  <c:v>206.26779599999992</c:v>
                </c:pt>
                <c:pt idx="2088">
                  <c:v>205.85310666666658</c:v>
                </c:pt>
                <c:pt idx="2089">
                  <c:v>205.43841733333323</c:v>
                </c:pt>
                <c:pt idx="2090">
                  <c:v>205.02372799999989</c:v>
                </c:pt>
                <c:pt idx="2091">
                  <c:v>204.60903866666655</c:v>
                </c:pt>
                <c:pt idx="2092">
                  <c:v>204.19434933333321</c:v>
                </c:pt>
                <c:pt idx="2093">
                  <c:v>203.77965999999986</c:v>
                </c:pt>
                <c:pt idx="2094">
                  <c:v>203.36497066666652</c:v>
                </c:pt>
                <c:pt idx="2095">
                  <c:v>202.95028133333318</c:v>
                </c:pt>
                <c:pt idx="2096">
                  <c:v>202.53559199999984</c:v>
                </c:pt>
                <c:pt idx="2097">
                  <c:v>202.1209026666665</c:v>
                </c:pt>
                <c:pt idx="2098">
                  <c:v>201.70621333333315</c:v>
                </c:pt>
                <c:pt idx="2099">
                  <c:v>201.29152399999981</c:v>
                </c:pt>
                <c:pt idx="2100">
                  <c:v>200.87683466666647</c:v>
                </c:pt>
                <c:pt idx="2101">
                  <c:v>200.46214533333313</c:v>
                </c:pt>
                <c:pt idx="2102">
                  <c:v>200.04745599999978</c:v>
                </c:pt>
                <c:pt idx="2103">
                  <c:v>199.63276666666644</c:v>
                </c:pt>
                <c:pt idx="2104">
                  <c:v>199.2180773333331</c:v>
                </c:pt>
                <c:pt idx="2105">
                  <c:v>198.80338799999976</c:v>
                </c:pt>
                <c:pt idx="2106">
                  <c:v>198.38869866666641</c:v>
                </c:pt>
                <c:pt idx="2107">
                  <c:v>197.97400933333307</c:v>
                </c:pt>
                <c:pt idx="2108">
                  <c:v>197.55931999999973</c:v>
                </c:pt>
                <c:pt idx="2109">
                  <c:v>197.14463066666639</c:v>
                </c:pt>
                <c:pt idx="2110">
                  <c:v>196.72994133333304</c:v>
                </c:pt>
                <c:pt idx="2111">
                  <c:v>196.3152519999997</c:v>
                </c:pt>
                <c:pt idx="2112">
                  <c:v>195.90056266666636</c:v>
                </c:pt>
                <c:pt idx="2113">
                  <c:v>195.48587333333302</c:v>
                </c:pt>
                <c:pt idx="2114">
                  <c:v>195.07118399999968</c:v>
                </c:pt>
                <c:pt idx="2115">
                  <c:v>194.65649466666633</c:v>
                </c:pt>
                <c:pt idx="2116">
                  <c:v>194.24180533333299</c:v>
                </c:pt>
                <c:pt idx="2117">
                  <c:v>193.82711599999965</c:v>
                </c:pt>
                <c:pt idx="2118">
                  <c:v>193.41242666666631</c:v>
                </c:pt>
                <c:pt idx="2119">
                  <c:v>192.99773733333296</c:v>
                </c:pt>
                <c:pt idx="2120">
                  <c:v>192.58304799999962</c:v>
                </c:pt>
                <c:pt idx="2121">
                  <c:v>192.16835866666628</c:v>
                </c:pt>
                <c:pt idx="2122">
                  <c:v>191.75366933333294</c:v>
                </c:pt>
                <c:pt idx="2123">
                  <c:v>191.33897999999959</c:v>
                </c:pt>
                <c:pt idx="2124">
                  <c:v>190.92429066666625</c:v>
                </c:pt>
                <c:pt idx="2125">
                  <c:v>190.50960133333291</c:v>
                </c:pt>
                <c:pt idx="2126">
                  <c:v>190.09491199999957</c:v>
                </c:pt>
                <c:pt idx="2127">
                  <c:v>189.68022266666622</c:v>
                </c:pt>
                <c:pt idx="2128">
                  <c:v>189.26553333333288</c:v>
                </c:pt>
                <c:pt idx="2129">
                  <c:v>188.85084399999954</c:v>
                </c:pt>
                <c:pt idx="2130">
                  <c:v>188.4361546666662</c:v>
                </c:pt>
                <c:pt idx="2131">
                  <c:v>188.02146533333286</c:v>
                </c:pt>
                <c:pt idx="2132">
                  <c:v>187.60677599999951</c:v>
                </c:pt>
                <c:pt idx="2133">
                  <c:v>187.19208666666617</c:v>
                </c:pt>
                <c:pt idx="2134">
                  <c:v>186.77739733333283</c:v>
                </c:pt>
                <c:pt idx="2135">
                  <c:v>186.36270799999949</c:v>
                </c:pt>
                <c:pt idx="2136">
                  <c:v>185.94801866666614</c:v>
                </c:pt>
                <c:pt idx="2137">
                  <c:v>185.5333293333328</c:v>
                </c:pt>
                <c:pt idx="2138">
                  <c:v>185.11863999999946</c:v>
                </c:pt>
                <c:pt idx="2139">
                  <c:v>184.70395066666612</c:v>
                </c:pt>
                <c:pt idx="2140">
                  <c:v>184.28926133333277</c:v>
                </c:pt>
                <c:pt idx="2141">
                  <c:v>183.87457199999943</c:v>
                </c:pt>
                <c:pt idx="2142">
                  <c:v>183.45988266666609</c:v>
                </c:pt>
                <c:pt idx="2143">
                  <c:v>183.04519333333275</c:v>
                </c:pt>
                <c:pt idx="2144">
                  <c:v>182.63050399999941</c:v>
                </c:pt>
                <c:pt idx="2145">
                  <c:v>182.21581466666606</c:v>
                </c:pt>
                <c:pt idx="2146">
                  <c:v>181.80112533333272</c:v>
                </c:pt>
                <c:pt idx="2147">
                  <c:v>181.38643599999938</c:v>
                </c:pt>
                <c:pt idx="2148">
                  <c:v>180.97174666666604</c:v>
                </c:pt>
                <c:pt idx="2149">
                  <c:v>180.55705733333269</c:v>
                </c:pt>
                <c:pt idx="2150">
                  <c:v>180.14236799999935</c:v>
                </c:pt>
                <c:pt idx="2151">
                  <c:v>179.72767866666601</c:v>
                </c:pt>
                <c:pt idx="2152">
                  <c:v>179.31298933333267</c:v>
                </c:pt>
                <c:pt idx="2153">
                  <c:v>178.89829999999932</c:v>
                </c:pt>
                <c:pt idx="2154">
                  <c:v>178.48361066666598</c:v>
                </c:pt>
                <c:pt idx="2155">
                  <c:v>178.06892133333264</c:v>
                </c:pt>
                <c:pt idx="2156">
                  <c:v>177.6542319999993</c:v>
                </c:pt>
                <c:pt idx="2157">
                  <c:v>177.23954266666595</c:v>
                </c:pt>
                <c:pt idx="2158">
                  <c:v>176.82485333333261</c:v>
                </c:pt>
                <c:pt idx="2159">
                  <c:v>176.41016399999927</c:v>
                </c:pt>
                <c:pt idx="2160">
                  <c:v>175.99547466666593</c:v>
                </c:pt>
                <c:pt idx="2161">
                  <c:v>175.58078533333259</c:v>
                </c:pt>
                <c:pt idx="2162">
                  <c:v>175.16609599999924</c:v>
                </c:pt>
                <c:pt idx="2163">
                  <c:v>174.7514066666659</c:v>
                </c:pt>
                <c:pt idx="2164">
                  <c:v>174.33671733333256</c:v>
                </c:pt>
                <c:pt idx="2165">
                  <c:v>173.92202799999922</c:v>
                </c:pt>
                <c:pt idx="2166">
                  <c:v>173.50733866666587</c:v>
                </c:pt>
                <c:pt idx="2167">
                  <c:v>173.09264933333253</c:v>
                </c:pt>
                <c:pt idx="2168">
                  <c:v>172.67795999999919</c:v>
                </c:pt>
                <c:pt idx="2169">
                  <c:v>172.26327066666585</c:v>
                </c:pt>
                <c:pt idx="2170">
                  <c:v>171.8485813333325</c:v>
                </c:pt>
                <c:pt idx="2171">
                  <c:v>171.43389199999916</c:v>
                </c:pt>
                <c:pt idx="2172">
                  <c:v>171.01920266666582</c:v>
                </c:pt>
                <c:pt idx="2173">
                  <c:v>170.60451333333248</c:v>
                </c:pt>
                <c:pt idx="2174">
                  <c:v>170.18982399999913</c:v>
                </c:pt>
                <c:pt idx="2175">
                  <c:v>169.77513466666579</c:v>
                </c:pt>
                <c:pt idx="2176">
                  <c:v>169.36044533333245</c:v>
                </c:pt>
                <c:pt idx="2177">
                  <c:v>168.94575599999911</c:v>
                </c:pt>
                <c:pt idx="2178">
                  <c:v>168.53106666666577</c:v>
                </c:pt>
                <c:pt idx="2179">
                  <c:v>168.11637733333242</c:v>
                </c:pt>
                <c:pt idx="2180">
                  <c:v>167.70168799999908</c:v>
                </c:pt>
                <c:pt idx="2181">
                  <c:v>167.28699866666574</c:v>
                </c:pt>
                <c:pt idx="2182">
                  <c:v>166.8723093333324</c:v>
                </c:pt>
                <c:pt idx="2183">
                  <c:v>166.45761999999905</c:v>
                </c:pt>
                <c:pt idx="2184">
                  <c:v>166.04293066666571</c:v>
                </c:pt>
                <c:pt idx="2185">
                  <c:v>165.62824133333237</c:v>
                </c:pt>
                <c:pt idx="2186">
                  <c:v>165.21355199999903</c:v>
                </c:pt>
                <c:pt idx="2187">
                  <c:v>164.79886266666568</c:v>
                </c:pt>
                <c:pt idx="2188">
                  <c:v>164.38417333333234</c:v>
                </c:pt>
                <c:pt idx="2189">
                  <c:v>163.969483999999</c:v>
                </c:pt>
                <c:pt idx="2190">
                  <c:v>163.55479466666566</c:v>
                </c:pt>
                <c:pt idx="2191">
                  <c:v>163.14010533333231</c:v>
                </c:pt>
                <c:pt idx="2192">
                  <c:v>162.72541599999897</c:v>
                </c:pt>
                <c:pt idx="2193">
                  <c:v>162.31072666666563</c:v>
                </c:pt>
                <c:pt idx="2194">
                  <c:v>161.89603733333229</c:v>
                </c:pt>
                <c:pt idx="2195">
                  <c:v>161.48134799999895</c:v>
                </c:pt>
                <c:pt idx="2196">
                  <c:v>161.0666586666656</c:v>
                </c:pt>
                <c:pt idx="2197">
                  <c:v>160.65196933333226</c:v>
                </c:pt>
                <c:pt idx="2198">
                  <c:v>160.23727999999892</c:v>
                </c:pt>
                <c:pt idx="2199">
                  <c:v>159.82259066666558</c:v>
                </c:pt>
                <c:pt idx="2200">
                  <c:v>159.40790133333223</c:v>
                </c:pt>
                <c:pt idx="2201">
                  <c:v>158.99321199999889</c:v>
                </c:pt>
                <c:pt idx="2202">
                  <c:v>158.57852266666555</c:v>
                </c:pt>
                <c:pt idx="2203">
                  <c:v>158.16383333333221</c:v>
                </c:pt>
                <c:pt idx="2204">
                  <c:v>157.74914399999886</c:v>
                </c:pt>
                <c:pt idx="2205">
                  <c:v>157.33445466666552</c:v>
                </c:pt>
                <c:pt idx="2206">
                  <c:v>156.91976533333218</c:v>
                </c:pt>
                <c:pt idx="2207">
                  <c:v>156.50507599999884</c:v>
                </c:pt>
                <c:pt idx="2208">
                  <c:v>156.09038666666549</c:v>
                </c:pt>
                <c:pt idx="2209">
                  <c:v>155.67569733333215</c:v>
                </c:pt>
                <c:pt idx="2210">
                  <c:v>155.26100799999881</c:v>
                </c:pt>
                <c:pt idx="2211">
                  <c:v>154.84631866666547</c:v>
                </c:pt>
                <c:pt idx="2212">
                  <c:v>154.43162933333213</c:v>
                </c:pt>
                <c:pt idx="2213">
                  <c:v>154.01693999999878</c:v>
                </c:pt>
                <c:pt idx="2214">
                  <c:v>153.60225066666544</c:v>
                </c:pt>
                <c:pt idx="2215">
                  <c:v>153.1875613333321</c:v>
                </c:pt>
                <c:pt idx="2216">
                  <c:v>152.77287199999876</c:v>
                </c:pt>
                <c:pt idx="2217">
                  <c:v>152.35818266666541</c:v>
                </c:pt>
                <c:pt idx="2218">
                  <c:v>151.94349333333207</c:v>
                </c:pt>
                <c:pt idx="2219">
                  <c:v>151.52880399999873</c:v>
                </c:pt>
                <c:pt idx="2220">
                  <c:v>151.11411466666539</c:v>
                </c:pt>
                <c:pt idx="2221">
                  <c:v>150.69942533333204</c:v>
                </c:pt>
                <c:pt idx="2222">
                  <c:v>150.2847359999987</c:v>
                </c:pt>
                <c:pt idx="2223">
                  <c:v>149.87004666666536</c:v>
                </c:pt>
                <c:pt idx="2224">
                  <c:v>149.45535733333202</c:v>
                </c:pt>
                <c:pt idx="2225">
                  <c:v>149.04066799999867</c:v>
                </c:pt>
                <c:pt idx="2226">
                  <c:v>148.62597866666533</c:v>
                </c:pt>
                <c:pt idx="2227">
                  <c:v>148.21128933333199</c:v>
                </c:pt>
                <c:pt idx="2228">
                  <c:v>147.79659999999865</c:v>
                </c:pt>
                <c:pt idx="2229">
                  <c:v>147.79660000000001</c:v>
                </c:pt>
                <c:pt idx="2230">
                  <c:v>147.79660000000001</c:v>
                </c:pt>
                <c:pt idx="2231">
                  <c:v>146.5044</c:v>
                </c:pt>
                <c:pt idx="2232">
                  <c:v>145.39670000000001</c:v>
                </c:pt>
                <c:pt idx="2233">
                  <c:v>144.65809999999999</c:v>
                </c:pt>
                <c:pt idx="2234">
                  <c:v>144.40280000000001</c:v>
                </c:pt>
                <c:pt idx="2235">
                  <c:v>144.46369999999999</c:v>
                </c:pt>
                <c:pt idx="2236">
                  <c:v>144.60310000000001</c:v>
                </c:pt>
                <c:pt idx="2237">
                  <c:v>144.6343</c:v>
                </c:pt>
                <c:pt idx="2238">
                  <c:v>144.5736</c:v>
                </c:pt>
                <c:pt idx="2239">
                  <c:v>144.488</c:v>
                </c:pt>
                <c:pt idx="2240">
                  <c:v>144.43029999999999</c:v>
                </c:pt>
                <c:pt idx="2241">
                  <c:v>144.39709999999999</c:v>
                </c:pt>
                <c:pt idx="2242">
                  <c:v>144.3708</c:v>
                </c:pt>
                <c:pt idx="2243">
                  <c:v>144.3372</c:v>
                </c:pt>
                <c:pt idx="2244">
                  <c:v>144.2961</c:v>
                </c:pt>
                <c:pt idx="2245">
                  <c:v>144.25059999999999</c:v>
                </c:pt>
                <c:pt idx="2246">
                  <c:v>144.20349999999999</c:v>
                </c:pt>
                <c:pt idx="2247">
                  <c:v>144.15629999999999</c:v>
                </c:pt>
                <c:pt idx="2248">
                  <c:v>144.1104</c:v>
                </c:pt>
                <c:pt idx="2249">
                  <c:v>144.06720000000001</c:v>
                </c:pt>
                <c:pt idx="2250">
                  <c:v>144.02930000000001</c:v>
                </c:pt>
                <c:pt idx="2251">
                  <c:v>143.99959999999999</c:v>
                </c:pt>
                <c:pt idx="2252">
                  <c:v>143.97909999999999</c:v>
                </c:pt>
                <c:pt idx="2253">
                  <c:v>143.96109999999999</c:v>
                </c:pt>
                <c:pt idx="2254">
                  <c:v>143.9367</c:v>
                </c:pt>
                <c:pt idx="2255">
                  <c:v>143.8991</c:v>
                </c:pt>
                <c:pt idx="2256">
                  <c:v>143.84719999999999</c:v>
                </c:pt>
                <c:pt idx="2257">
                  <c:v>143.78200000000001</c:v>
                </c:pt>
                <c:pt idx="2258">
                  <c:v>143.7047</c:v>
                </c:pt>
                <c:pt idx="2259">
                  <c:v>143.61959999999999</c:v>
                </c:pt>
                <c:pt idx="2260">
                  <c:v>143.5316</c:v>
                </c:pt>
                <c:pt idx="2261">
                  <c:v>143.44370000000001</c:v>
                </c:pt>
                <c:pt idx="2262">
                  <c:v>143.35140000000001</c:v>
                </c:pt>
                <c:pt idx="2263">
                  <c:v>143.24809999999999</c:v>
                </c:pt>
                <c:pt idx="2264">
                  <c:v>143.1285</c:v>
                </c:pt>
                <c:pt idx="2265">
                  <c:v>142.99080000000001</c:v>
                </c:pt>
                <c:pt idx="2266">
                  <c:v>142.83420000000001</c:v>
                </c:pt>
                <c:pt idx="2267">
                  <c:v>142.6602</c:v>
                </c:pt>
                <c:pt idx="2268">
                  <c:v>142.47989999999999</c:v>
                </c:pt>
                <c:pt idx="2269">
                  <c:v>142.3065</c:v>
                </c:pt>
                <c:pt idx="2270">
                  <c:v>142.15090000000001</c:v>
                </c:pt>
                <c:pt idx="2271">
                  <c:v>142.0155</c:v>
                </c:pt>
                <c:pt idx="2272">
                  <c:v>141.90020000000001</c:v>
                </c:pt>
                <c:pt idx="2273">
                  <c:v>141.803</c:v>
                </c:pt>
                <c:pt idx="2274">
                  <c:v>141.7132</c:v>
                </c:pt>
                <c:pt idx="2275">
                  <c:v>141.6182</c:v>
                </c:pt>
                <c:pt idx="2276">
                  <c:v>141.5086</c:v>
                </c:pt>
                <c:pt idx="2277">
                  <c:v>141.38810000000001</c:v>
                </c:pt>
                <c:pt idx="2278">
                  <c:v>141.26329999999999</c:v>
                </c:pt>
                <c:pt idx="2279">
                  <c:v>141.14060000000001</c:v>
                </c:pt>
                <c:pt idx="2280">
                  <c:v>141.02340000000001</c:v>
                </c:pt>
                <c:pt idx="2281">
                  <c:v>140.91480000000001</c:v>
                </c:pt>
                <c:pt idx="2282">
                  <c:v>140.81649999999999</c:v>
                </c:pt>
                <c:pt idx="2283">
                  <c:v>140.72489999999999</c:v>
                </c:pt>
                <c:pt idx="2284">
                  <c:v>140.63509999999999</c:v>
                </c:pt>
                <c:pt idx="2285">
                  <c:v>140.54329999999999</c:v>
                </c:pt>
                <c:pt idx="2286">
                  <c:v>140.44909999999999</c:v>
                </c:pt>
                <c:pt idx="2287">
                  <c:v>140.35329999999999</c:v>
                </c:pt>
                <c:pt idx="2288">
                  <c:v>140.2567</c:v>
                </c:pt>
                <c:pt idx="2289">
                  <c:v>140.1609</c:v>
                </c:pt>
                <c:pt idx="2290">
                  <c:v>140.0675</c:v>
                </c:pt>
                <c:pt idx="2291">
                  <c:v>139.97659999999999</c:v>
                </c:pt>
                <c:pt idx="2292">
                  <c:v>139.88220000000001</c:v>
                </c:pt>
                <c:pt idx="2293">
                  <c:v>139.7765</c:v>
                </c:pt>
                <c:pt idx="2294">
                  <c:v>139.6524</c:v>
                </c:pt>
                <c:pt idx="2295">
                  <c:v>139.50659999999999</c:v>
                </c:pt>
                <c:pt idx="2296">
                  <c:v>139.33629999999999</c:v>
                </c:pt>
                <c:pt idx="2297">
                  <c:v>139.14230000000001</c:v>
                </c:pt>
                <c:pt idx="2298">
                  <c:v>138.9385</c:v>
                </c:pt>
                <c:pt idx="2299">
                  <c:v>138.74199999999999</c:v>
                </c:pt>
                <c:pt idx="2300">
                  <c:v>138.56739999999999</c:v>
                </c:pt>
                <c:pt idx="2301">
                  <c:v>138.41759999999999</c:v>
                </c:pt>
                <c:pt idx="2302">
                  <c:v>138.2927</c:v>
                </c:pt>
                <c:pt idx="2303">
                  <c:v>138.19</c:v>
                </c:pt>
                <c:pt idx="2304">
                  <c:v>138.09549999999999</c:v>
                </c:pt>
                <c:pt idx="2305">
                  <c:v>137.99250000000001</c:v>
                </c:pt>
                <c:pt idx="2306">
                  <c:v>137.86680000000001</c:v>
                </c:pt>
                <c:pt idx="2307">
                  <c:v>137.71520000000001</c:v>
                </c:pt>
                <c:pt idx="2308">
                  <c:v>137.53710000000001</c:v>
                </c:pt>
                <c:pt idx="2309">
                  <c:v>137.33500000000001</c:v>
                </c:pt>
                <c:pt idx="2310">
                  <c:v>137.124</c:v>
                </c:pt>
                <c:pt idx="2311">
                  <c:v>136.92230000000001</c:v>
                </c:pt>
                <c:pt idx="2312">
                  <c:v>136.74529999999999</c:v>
                </c:pt>
                <c:pt idx="2313">
                  <c:v>136.59739999999999</c:v>
                </c:pt>
                <c:pt idx="2314">
                  <c:v>136.48009999999999</c:v>
                </c:pt>
                <c:pt idx="2315">
                  <c:v>136.39269999999999</c:v>
                </c:pt>
                <c:pt idx="2316">
                  <c:v>136.32599999999999</c:v>
                </c:pt>
                <c:pt idx="2317">
                  <c:v>136.26820000000001</c:v>
                </c:pt>
                <c:pt idx="2318">
                  <c:v>136.20779999999999</c:v>
                </c:pt>
                <c:pt idx="2319">
                  <c:v>136.13319999999999</c:v>
                </c:pt>
                <c:pt idx="2320">
                  <c:v>136.03309999999999</c:v>
                </c:pt>
                <c:pt idx="2321">
                  <c:v>135.89949999999999</c:v>
                </c:pt>
                <c:pt idx="2322">
                  <c:v>135.7397</c:v>
                </c:pt>
                <c:pt idx="2323">
                  <c:v>135.5643</c:v>
                </c:pt>
                <c:pt idx="2324">
                  <c:v>135.37970000000001</c:v>
                </c:pt>
                <c:pt idx="2325">
                  <c:v>135.17429999999999</c:v>
                </c:pt>
                <c:pt idx="2326">
                  <c:v>134.93219999999999</c:v>
                </c:pt>
                <c:pt idx="2327">
                  <c:v>134.64320000000001</c:v>
                </c:pt>
                <c:pt idx="2328">
                  <c:v>134.31829999999999</c:v>
                </c:pt>
                <c:pt idx="2329">
                  <c:v>133.9743</c:v>
                </c:pt>
                <c:pt idx="2330">
                  <c:v>133.6284</c:v>
                </c:pt>
                <c:pt idx="2331">
                  <c:v>133.30000000000001</c:v>
                </c:pt>
                <c:pt idx="2332">
                  <c:v>133.00909999999999</c:v>
                </c:pt>
                <c:pt idx="2333">
                  <c:v>132.76820000000001</c:v>
                </c:pt>
                <c:pt idx="2334">
                  <c:v>132.5607</c:v>
                </c:pt>
                <c:pt idx="2335">
                  <c:v>132.36259999999999</c:v>
                </c:pt>
                <c:pt idx="2336">
                  <c:v>132.15469999999999</c:v>
                </c:pt>
                <c:pt idx="2337">
                  <c:v>131.93700000000001</c:v>
                </c:pt>
                <c:pt idx="2338">
                  <c:v>131.7141</c:v>
                </c:pt>
                <c:pt idx="2339">
                  <c:v>131.4905</c:v>
                </c:pt>
                <c:pt idx="2340">
                  <c:v>131.2706</c:v>
                </c:pt>
                <c:pt idx="2341">
                  <c:v>131.05840000000001</c:v>
                </c:pt>
                <c:pt idx="2342">
                  <c:v>130.85730000000001</c:v>
                </c:pt>
                <c:pt idx="2343">
                  <c:v>130.6679</c:v>
                </c:pt>
                <c:pt idx="2344">
                  <c:v>130.4898</c:v>
                </c:pt>
                <c:pt idx="2345">
                  <c:v>130.32239999999999</c:v>
                </c:pt>
                <c:pt idx="2346">
                  <c:v>130.1628</c:v>
                </c:pt>
                <c:pt idx="2347">
                  <c:v>130.00749999999999</c:v>
                </c:pt>
                <c:pt idx="2348">
                  <c:v>129.8519</c:v>
                </c:pt>
                <c:pt idx="2349">
                  <c:v>129.68629999999999</c:v>
                </c:pt>
                <c:pt idx="2350">
                  <c:v>129.4999</c:v>
                </c:pt>
                <c:pt idx="2351">
                  <c:v>129.28559999999999</c:v>
                </c:pt>
                <c:pt idx="2352">
                  <c:v>129.05080000000001</c:v>
                </c:pt>
                <c:pt idx="2353">
                  <c:v>128.8066</c:v>
                </c:pt>
                <c:pt idx="2354">
                  <c:v>128.5641</c:v>
                </c:pt>
                <c:pt idx="2355">
                  <c:v>128.33439999999999</c:v>
                </c:pt>
                <c:pt idx="2356">
                  <c:v>128.1284</c:v>
                </c:pt>
                <c:pt idx="2357">
                  <c:v>127.9525</c:v>
                </c:pt>
                <c:pt idx="2358">
                  <c:v>127.7941</c:v>
                </c:pt>
                <c:pt idx="2359">
                  <c:v>127.636</c:v>
                </c:pt>
                <c:pt idx="2360">
                  <c:v>127.4654</c:v>
                </c:pt>
                <c:pt idx="2361">
                  <c:v>127.2878</c:v>
                </c:pt>
                <c:pt idx="2362">
                  <c:v>127.113</c:v>
                </c:pt>
                <c:pt idx="2363">
                  <c:v>126.9487</c:v>
                </c:pt>
                <c:pt idx="2364">
                  <c:v>126.79430000000001</c:v>
                </c:pt>
                <c:pt idx="2365">
                  <c:v>126.6468</c:v>
                </c:pt>
                <c:pt idx="2366">
                  <c:v>126.50320000000001</c:v>
                </c:pt>
                <c:pt idx="2367">
                  <c:v>126.3592</c:v>
                </c:pt>
                <c:pt idx="2368">
                  <c:v>126.2102</c:v>
                </c:pt>
                <c:pt idx="2369">
                  <c:v>126.0527</c:v>
                </c:pt>
                <c:pt idx="2370">
                  <c:v>125.8878</c:v>
                </c:pt>
                <c:pt idx="2371">
                  <c:v>125.7176</c:v>
                </c:pt>
                <c:pt idx="2372">
                  <c:v>125.5453</c:v>
                </c:pt>
                <c:pt idx="2373">
                  <c:v>125.3788</c:v>
                </c:pt>
                <c:pt idx="2374">
                  <c:v>125.22709999999999</c:v>
                </c:pt>
                <c:pt idx="2375">
                  <c:v>125.09610000000001</c:v>
                </c:pt>
                <c:pt idx="2376">
                  <c:v>124.9787</c:v>
                </c:pt>
                <c:pt idx="2377">
                  <c:v>124.8646</c:v>
                </c:pt>
                <c:pt idx="2378">
                  <c:v>124.74460000000001</c:v>
                </c:pt>
                <c:pt idx="2379">
                  <c:v>124.6126</c:v>
                </c:pt>
                <c:pt idx="2380">
                  <c:v>124.4636</c:v>
                </c:pt>
                <c:pt idx="2381">
                  <c:v>124.29510000000001</c:v>
                </c:pt>
                <c:pt idx="2382">
                  <c:v>124.11499999999999</c:v>
                </c:pt>
                <c:pt idx="2383">
                  <c:v>123.9337</c:v>
                </c:pt>
                <c:pt idx="2384">
                  <c:v>123.7598</c:v>
                </c:pt>
                <c:pt idx="2385">
                  <c:v>123.59480000000001</c:v>
                </c:pt>
                <c:pt idx="2386">
                  <c:v>123.4383</c:v>
                </c:pt>
                <c:pt idx="2387">
                  <c:v>123.28740000000001</c:v>
                </c:pt>
                <c:pt idx="2388">
                  <c:v>123.1301</c:v>
                </c:pt>
                <c:pt idx="2389">
                  <c:v>122.952</c:v>
                </c:pt>
                <c:pt idx="2390">
                  <c:v>122.74339999999999</c:v>
                </c:pt>
                <c:pt idx="2391">
                  <c:v>122.5132</c:v>
                </c:pt>
                <c:pt idx="2392">
                  <c:v>122.27500000000001</c:v>
                </c:pt>
                <c:pt idx="2393">
                  <c:v>122.04259999999999</c:v>
                </c:pt>
                <c:pt idx="2394">
                  <c:v>121.8309</c:v>
                </c:pt>
                <c:pt idx="2395">
                  <c:v>121.655</c:v>
                </c:pt>
                <c:pt idx="2396">
                  <c:v>121.5234</c:v>
                </c:pt>
                <c:pt idx="2397">
                  <c:v>121.42</c:v>
                </c:pt>
                <c:pt idx="2398">
                  <c:v>121.32210000000001</c:v>
                </c:pt>
                <c:pt idx="2399">
                  <c:v>121.2111</c:v>
                </c:pt>
                <c:pt idx="2400">
                  <c:v>121.0849</c:v>
                </c:pt>
                <c:pt idx="2401">
                  <c:v>120.9456</c:v>
                </c:pt>
                <c:pt idx="2402">
                  <c:v>120.7958</c:v>
                </c:pt>
                <c:pt idx="2403">
                  <c:v>120.64</c:v>
                </c:pt>
                <c:pt idx="2404">
                  <c:v>120.4829</c:v>
                </c:pt>
                <c:pt idx="2405">
                  <c:v>120.3287</c:v>
                </c:pt>
                <c:pt idx="2406">
                  <c:v>120.1771</c:v>
                </c:pt>
                <c:pt idx="2407">
                  <c:v>120.0274</c:v>
                </c:pt>
                <c:pt idx="2408">
                  <c:v>119.8783</c:v>
                </c:pt>
                <c:pt idx="2409">
                  <c:v>119.7286</c:v>
                </c:pt>
                <c:pt idx="2410">
                  <c:v>119.57689999999999</c:v>
                </c:pt>
                <c:pt idx="2411">
                  <c:v>119.4233</c:v>
                </c:pt>
                <c:pt idx="2412">
                  <c:v>119.273</c:v>
                </c:pt>
                <c:pt idx="2413">
                  <c:v>119.1326</c:v>
                </c:pt>
                <c:pt idx="2414">
                  <c:v>119.0076</c:v>
                </c:pt>
                <c:pt idx="2415">
                  <c:v>118.89919999999999</c:v>
                </c:pt>
                <c:pt idx="2416">
                  <c:v>118.8075</c:v>
                </c:pt>
                <c:pt idx="2417">
                  <c:v>118.7312</c:v>
                </c:pt>
                <c:pt idx="2418">
                  <c:v>118.6626</c:v>
                </c:pt>
                <c:pt idx="2419">
                  <c:v>118.5925</c:v>
                </c:pt>
                <c:pt idx="2420">
                  <c:v>118.51390000000001</c:v>
                </c:pt>
                <c:pt idx="2421">
                  <c:v>118.4284</c:v>
                </c:pt>
                <c:pt idx="2422">
                  <c:v>118.34</c:v>
                </c:pt>
                <c:pt idx="2423">
                  <c:v>118.2521</c:v>
                </c:pt>
                <c:pt idx="2424">
                  <c:v>118.167</c:v>
                </c:pt>
                <c:pt idx="2425">
                  <c:v>118.0864</c:v>
                </c:pt>
                <c:pt idx="2426">
                  <c:v>118.01139999999999</c:v>
                </c:pt>
                <c:pt idx="2427">
                  <c:v>117.94029999999999</c:v>
                </c:pt>
                <c:pt idx="2428">
                  <c:v>117.8704</c:v>
                </c:pt>
                <c:pt idx="2429">
                  <c:v>117.7998</c:v>
                </c:pt>
                <c:pt idx="2430">
                  <c:v>117.7286</c:v>
                </c:pt>
                <c:pt idx="2431">
                  <c:v>117.6574</c:v>
                </c:pt>
                <c:pt idx="2432">
                  <c:v>117.5869</c:v>
                </c:pt>
                <c:pt idx="2433">
                  <c:v>117.51739999999999</c:v>
                </c:pt>
                <c:pt idx="2434">
                  <c:v>117.4496</c:v>
                </c:pt>
                <c:pt idx="2435">
                  <c:v>117.3831</c:v>
                </c:pt>
                <c:pt idx="2436">
                  <c:v>117.3158</c:v>
                </c:pt>
                <c:pt idx="2437">
                  <c:v>117.2448</c:v>
                </c:pt>
                <c:pt idx="2438">
                  <c:v>117.1677</c:v>
                </c:pt>
                <c:pt idx="2439">
                  <c:v>117.0852</c:v>
                </c:pt>
                <c:pt idx="2440">
                  <c:v>116.9984</c:v>
                </c:pt>
                <c:pt idx="2441">
                  <c:v>116.90900000000001</c:v>
                </c:pt>
                <c:pt idx="2442">
                  <c:v>116.82</c:v>
                </c:pt>
                <c:pt idx="2443">
                  <c:v>116.7349</c:v>
                </c:pt>
                <c:pt idx="2444">
                  <c:v>116.6561</c:v>
                </c:pt>
                <c:pt idx="2445">
                  <c:v>116.5822</c:v>
                </c:pt>
                <c:pt idx="2446">
                  <c:v>116.5108</c:v>
                </c:pt>
                <c:pt idx="2447">
                  <c:v>116.4404</c:v>
                </c:pt>
                <c:pt idx="2448">
                  <c:v>116.3724</c:v>
                </c:pt>
                <c:pt idx="2449">
                  <c:v>116.3091</c:v>
                </c:pt>
                <c:pt idx="2450">
                  <c:v>116.2522</c:v>
                </c:pt>
                <c:pt idx="2451">
                  <c:v>116.2024</c:v>
                </c:pt>
                <c:pt idx="2452">
                  <c:v>116.1598</c:v>
                </c:pt>
                <c:pt idx="2453">
                  <c:v>116.124</c:v>
                </c:pt>
                <c:pt idx="2454">
                  <c:v>116.0924</c:v>
                </c:pt>
                <c:pt idx="2455">
                  <c:v>116.062</c:v>
                </c:pt>
                <c:pt idx="2456">
                  <c:v>116.0304</c:v>
                </c:pt>
                <c:pt idx="2457">
                  <c:v>115.99809999999999</c:v>
                </c:pt>
                <c:pt idx="2458">
                  <c:v>115.9663</c:v>
                </c:pt>
                <c:pt idx="2459">
                  <c:v>115.9357</c:v>
                </c:pt>
                <c:pt idx="2460">
                  <c:v>115.9053</c:v>
                </c:pt>
                <c:pt idx="2461">
                  <c:v>115.8736</c:v>
                </c:pt>
                <c:pt idx="2462">
                  <c:v>115.83969999999999</c:v>
                </c:pt>
                <c:pt idx="2463">
                  <c:v>115.804</c:v>
                </c:pt>
                <c:pt idx="2464">
                  <c:v>115.76730000000001</c:v>
                </c:pt>
                <c:pt idx="2465">
                  <c:v>115.7307</c:v>
                </c:pt>
                <c:pt idx="2466">
                  <c:v>115.6949</c:v>
                </c:pt>
                <c:pt idx="2467">
                  <c:v>115.661</c:v>
                </c:pt>
                <c:pt idx="2468">
                  <c:v>115.6293</c:v>
                </c:pt>
                <c:pt idx="2469">
                  <c:v>115.59820000000001</c:v>
                </c:pt>
                <c:pt idx="2470">
                  <c:v>115.5656</c:v>
                </c:pt>
                <c:pt idx="2471">
                  <c:v>115.5286</c:v>
                </c:pt>
                <c:pt idx="2472">
                  <c:v>115.4825</c:v>
                </c:pt>
                <c:pt idx="2473">
                  <c:v>115.4217</c:v>
                </c:pt>
                <c:pt idx="2474">
                  <c:v>115.3426</c:v>
                </c:pt>
                <c:pt idx="2475">
                  <c:v>115.2483</c:v>
                </c:pt>
                <c:pt idx="2476">
                  <c:v>115.1437</c:v>
                </c:pt>
                <c:pt idx="2477">
                  <c:v>115.0325</c:v>
                </c:pt>
                <c:pt idx="2478">
                  <c:v>114.9132</c:v>
                </c:pt>
                <c:pt idx="2479">
                  <c:v>114.7833</c:v>
                </c:pt>
                <c:pt idx="2480">
                  <c:v>114.6414</c:v>
                </c:pt>
                <c:pt idx="2481">
                  <c:v>114.492</c:v>
                </c:pt>
                <c:pt idx="2482">
                  <c:v>114.3411</c:v>
                </c:pt>
                <c:pt idx="2483">
                  <c:v>114.1943</c:v>
                </c:pt>
                <c:pt idx="2484">
                  <c:v>114.0562</c:v>
                </c:pt>
                <c:pt idx="2485">
                  <c:v>113.9308</c:v>
                </c:pt>
                <c:pt idx="2486">
                  <c:v>113.8206</c:v>
                </c:pt>
                <c:pt idx="2487">
                  <c:v>113.72110000000001</c:v>
                </c:pt>
                <c:pt idx="2488">
                  <c:v>113.6258</c:v>
                </c:pt>
                <c:pt idx="2489">
                  <c:v>113.52979999999999</c:v>
                </c:pt>
                <c:pt idx="2490">
                  <c:v>113.43340000000001</c:v>
                </c:pt>
                <c:pt idx="2491">
                  <c:v>113.3382</c:v>
                </c:pt>
                <c:pt idx="2492">
                  <c:v>113.2458</c:v>
                </c:pt>
                <c:pt idx="2493">
                  <c:v>113.15560000000001</c:v>
                </c:pt>
                <c:pt idx="2494">
                  <c:v>113.0671</c:v>
                </c:pt>
                <c:pt idx="2495">
                  <c:v>112.9803</c:v>
                </c:pt>
                <c:pt idx="2496">
                  <c:v>112.8982</c:v>
                </c:pt>
                <c:pt idx="2497">
                  <c:v>112.8249</c:v>
                </c:pt>
                <c:pt idx="2498">
                  <c:v>112.7627</c:v>
                </c:pt>
                <c:pt idx="2499">
                  <c:v>112.7085</c:v>
                </c:pt>
                <c:pt idx="2500">
                  <c:v>112.6579</c:v>
                </c:pt>
                <c:pt idx="2501">
                  <c:v>112.6065</c:v>
                </c:pt>
                <c:pt idx="2502">
                  <c:v>112.551</c:v>
                </c:pt>
                <c:pt idx="2503">
                  <c:v>112.4883</c:v>
                </c:pt>
                <c:pt idx="2504">
                  <c:v>112.4171</c:v>
                </c:pt>
                <c:pt idx="2505">
                  <c:v>112.3439</c:v>
                </c:pt>
                <c:pt idx="2506">
                  <c:v>112.2773</c:v>
                </c:pt>
                <c:pt idx="2507">
                  <c:v>112.2239</c:v>
                </c:pt>
                <c:pt idx="2508">
                  <c:v>112.18380000000001</c:v>
                </c:pt>
                <c:pt idx="2509">
                  <c:v>112.1554</c:v>
                </c:pt>
                <c:pt idx="2510">
                  <c:v>112.1365</c:v>
                </c:pt>
                <c:pt idx="2511">
                  <c:v>112.1234</c:v>
                </c:pt>
                <c:pt idx="2512">
                  <c:v>112.11199999999999</c:v>
                </c:pt>
                <c:pt idx="2513">
                  <c:v>112.09869999999999</c:v>
                </c:pt>
                <c:pt idx="2514">
                  <c:v>112.0836</c:v>
                </c:pt>
                <c:pt idx="2515">
                  <c:v>112.0673</c:v>
                </c:pt>
                <c:pt idx="2516">
                  <c:v>112.0505</c:v>
                </c:pt>
                <c:pt idx="2517">
                  <c:v>112.033</c:v>
                </c:pt>
                <c:pt idx="2518">
                  <c:v>112.0146</c:v>
                </c:pt>
                <c:pt idx="2519">
                  <c:v>111.99509999999999</c:v>
                </c:pt>
                <c:pt idx="2520">
                  <c:v>111.9748</c:v>
                </c:pt>
                <c:pt idx="2521">
                  <c:v>111.9542</c:v>
                </c:pt>
                <c:pt idx="2522">
                  <c:v>111.9336</c:v>
                </c:pt>
                <c:pt idx="2523">
                  <c:v>111.9134</c:v>
                </c:pt>
                <c:pt idx="2524">
                  <c:v>111.8939</c:v>
                </c:pt>
                <c:pt idx="2525">
                  <c:v>111.8754</c:v>
                </c:pt>
                <c:pt idx="2526">
                  <c:v>111.8584</c:v>
                </c:pt>
                <c:pt idx="2527">
                  <c:v>111.8432</c:v>
                </c:pt>
                <c:pt idx="2528">
                  <c:v>111.8301</c:v>
                </c:pt>
                <c:pt idx="2529">
                  <c:v>111.8189</c:v>
                </c:pt>
                <c:pt idx="2530">
                  <c:v>111.8091</c:v>
                </c:pt>
                <c:pt idx="2531">
                  <c:v>111.8004</c:v>
                </c:pt>
                <c:pt idx="2532">
                  <c:v>111.7931</c:v>
                </c:pt>
                <c:pt idx="2533">
                  <c:v>111.78740000000001</c:v>
                </c:pt>
                <c:pt idx="2534">
                  <c:v>111.7826</c:v>
                </c:pt>
                <c:pt idx="2535">
                  <c:v>111.7739</c:v>
                </c:pt>
                <c:pt idx="2536">
                  <c:v>111.7552</c:v>
                </c:pt>
                <c:pt idx="2537">
                  <c:v>111.7238</c:v>
                </c:pt>
                <c:pt idx="2538">
                  <c:v>111.6897</c:v>
                </c:pt>
                <c:pt idx="2539">
                  <c:v>111.6661</c:v>
                </c:pt>
                <c:pt idx="2540">
                  <c:v>111.6581</c:v>
                </c:pt>
                <c:pt idx="2541">
                  <c:v>111.63809999999999</c:v>
                </c:pt>
                <c:pt idx="2542">
                  <c:v>111.5703</c:v>
                </c:pt>
                <c:pt idx="2543">
                  <c:v>111.4491</c:v>
                </c:pt>
                <c:pt idx="2544">
                  <c:v>111.3905</c:v>
                </c:pt>
                <c:pt idx="2545">
                  <c:v>111.5408</c:v>
                </c:pt>
                <c:pt idx="2546">
                  <c:v>112.0035</c:v>
                </c:pt>
                <c:pt idx="2547">
                  <c:v>112.7105</c:v>
                </c:pt>
                <c:pt idx="2548">
                  <c:v>113.5505</c:v>
                </c:pt>
                <c:pt idx="2549">
                  <c:v>114.4054</c:v>
                </c:pt>
                <c:pt idx="2550">
                  <c:v>115.127</c:v>
                </c:pt>
                <c:pt idx="2551">
                  <c:v>115.5603</c:v>
                </c:pt>
                <c:pt idx="2552">
                  <c:v>115.61109999999999</c:v>
                </c:pt>
                <c:pt idx="2553">
                  <c:v>115.4301</c:v>
                </c:pt>
                <c:pt idx="2554">
                  <c:v>115.2291</c:v>
                </c:pt>
                <c:pt idx="2555">
                  <c:v>115.15600000000001</c:v>
                </c:pt>
                <c:pt idx="2556">
                  <c:v>115.1028</c:v>
                </c:pt>
                <c:pt idx="2557">
                  <c:v>114.8978</c:v>
                </c:pt>
                <c:pt idx="2558">
                  <c:v>114.4152</c:v>
                </c:pt>
                <c:pt idx="2559">
                  <c:v>113.71380000000001</c:v>
                </c:pt>
                <c:pt idx="2560">
                  <c:v>112.8984</c:v>
                </c:pt>
                <c:pt idx="2561">
                  <c:v>112.07689999999999</c:v>
                </c:pt>
                <c:pt idx="2562">
                  <c:v>111.36969999999999</c:v>
                </c:pt>
                <c:pt idx="2563">
                  <c:v>110.8999</c:v>
                </c:pt>
                <c:pt idx="2564">
                  <c:v>110.745</c:v>
                </c:pt>
                <c:pt idx="2565">
                  <c:v>110.7993</c:v>
                </c:pt>
                <c:pt idx="2566">
                  <c:v>110.9111</c:v>
                </c:pt>
                <c:pt idx="2567">
                  <c:v>110.96080000000001</c:v>
                </c:pt>
                <c:pt idx="2568">
                  <c:v>110.9564</c:v>
                </c:pt>
                <c:pt idx="2569">
                  <c:v>110.93770000000001</c:v>
                </c:pt>
                <c:pt idx="2570">
                  <c:v>110.9362</c:v>
                </c:pt>
                <c:pt idx="2571">
                  <c:v>110.9499</c:v>
                </c:pt>
                <c:pt idx="2572">
                  <c:v>110.9682</c:v>
                </c:pt>
                <c:pt idx="2573">
                  <c:v>110.98309999999999</c:v>
                </c:pt>
                <c:pt idx="2574">
                  <c:v>110.995</c:v>
                </c:pt>
                <c:pt idx="2575">
                  <c:v>111.0069</c:v>
                </c:pt>
                <c:pt idx="2576">
                  <c:v>111.0209</c:v>
                </c:pt>
                <c:pt idx="2577">
                  <c:v>111.03660000000001</c:v>
                </c:pt>
                <c:pt idx="2578">
                  <c:v>111.0526</c:v>
                </c:pt>
                <c:pt idx="2579">
                  <c:v>111.0682</c:v>
                </c:pt>
                <c:pt idx="2580">
                  <c:v>111.0843</c:v>
                </c:pt>
                <c:pt idx="2581">
                  <c:v>111.10250000000001</c:v>
                </c:pt>
                <c:pt idx="2582">
                  <c:v>111.12430000000001</c:v>
                </c:pt>
                <c:pt idx="2583">
                  <c:v>111.1514</c:v>
                </c:pt>
                <c:pt idx="2584">
                  <c:v>111.18559999999999</c:v>
                </c:pt>
                <c:pt idx="2585">
                  <c:v>111.2272</c:v>
                </c:pt>
                <c:pt idx="2586">
                  <c:v>111.2715</c:v>
                </c:pt>
                <c:pt idx="2587">
                  <c:v>111.312</c:v>
                </c:pt>
                <c:pt idx="2588">
                  <c:v>111.3445</c:v>
                </c:pt>
                <c:pt idx="2589">
                  <c:v>111.3724</c:v>
                </c:pt>
                <c:pt idx="2590">
                  <c:v>111.401</c:v>
                </c:pt>
                <c:pt idx="2591">
                  <c:v>111.43510000000001</c:v>
                </c:pt>
                <c:pt idx="2592">
                  <c:v>111.4769</c:v>
                </c:pt>
                <c:pt idx="2593">
                  <c:v>111.52809999999999</c:v>
                </c:pt>
                <c:pt idx="2594">
                  <c:v>111.58920000000001</c:v>
                </c:pt>
                <c:pt idx="2595">
                  <c:v>111.6566</c:v>
                </c:pt>
                <c:pt idx="2596">
                  <c:v>111.7252</c:v>
                </c:pt>
                <c:pt idx="2597">
                  <c:v>111.7907</c:v>
                </c:pt>
                <c:pt idx="2598">
                  <c:v>111.8514</c:v>
                </c:pt>
                <c:pt idx="2599">
                  <c:v>111.9062</c:v>
                </c:pt>
                <c:pt idx="2600">
                  <c:v>111.9547</c:v>
                </c:pt>
                <c:pt idx="2601">
                  <c:v>111.9997</c:v>
                </c:pt>
                <c:pt idx="2602">
                  <c:v>112.0448</c:v>
                </c:pt>
                <c:pt idx="2603">
                  <c:v>112.0925</c:v>
                </c:pt>
                <c:pt idx="2604">
                  <c:v>112.1414</c:v>
                </c:pt>
                <c:pt idx="2605">
                  <c:v>112.1888</c:v>
                </c:pt>
                <c:pt idx="2606">
                  <c:v>112.2325</c:v>
                </c:pt>
                <c:pt idx="2607">
                  <c:v>112.2717</c:v>
                </c:pt>
                <c:pt idx="2608">
                  <c:v>112.30589999999999</c:v>
                </c:pt>
                <c:pt idx="2609">
                  <c:v>112.3351</c:v>
                </c:pt>
                <c:pt idx="2610">
                  <c:v>112.361</c:v>
                </c:pt>
                <c:pt idx="2611">
                  <c:v>112.3858</c:v>
                </c:pt>
                <c:pt idx="2612">
                  <c:v>112.4114</c:v>
                </c:pt>
                <c:pt idx="2613">
                  <c:v>112.43810000000001</c:v>
                </c:pt>
                <c:pt idx="2614">
                  <c:v>112.4657</c:v>
                </c:pt>
                <c:pt idx="2615">
                  <c:v>112.49420000000001</c:v>
                </c:pt>
                <c:pt idx="2616">
                  <c:v>112.5235</c:v>
                </c:pt>
                <c:pt idx="2617">
                  <c:v>112.5538</c:v>
                </c:pt>
                <c:pt idx="2618">
                  <c:v>112.5849</c:v>
                </c:pt>
                <c:pt idx="2619">
                  <c:v>112.6164</c:v>
                </c:pt>
                <c:pt idx="2620">
                  <c:v>112.6477</c:v>
                </c:pt>
                <c:pt idx="2621">
                  <c:v>112.6786</c:v>
                </c:pt>
                <c:pt idx="2622">
                  <c:v>112.71120000000001</c:v>
                </c:pt>
                <c:pt idx="2623">
                  <c:v>112.7484</c:v>
                </c:pt>
                <c:pt idx="2624">
                  <c:v>112.792</c:v>
                </c:pt>
                <c:pt idx="2625">
                  <c:v>112.8415</c:v>
                </c:pt>
                <c:pt idx="2626">
                  <c:v>112.8959</c:v>
                </c:pt>
                <c:pt idx="2627">
                  <c:v>112.9547</c:v>
                </c:pt>
                <c:pt idx="2628">
                  <c:v>113.021</c:v>
                </c:pt>
                <c:pt idx="2629">
                  <c:v>113.0985</c:v>
                </c:pt>
                <c:pt idx="2630">
                  <c:v>113.1901</c:v>
                </c:pt>
                <c:pt idx="2631">
                  <c:v>113.2959</c:v>
                </c:pt>
                <c:pt idx="2632">
                  <c:v>113.4149</c:v>
                </c:pt>
                <c:pt idx="2633">
                  <c:v>113.544</c:v>
                </c:pt>
                <c:pt idx="2634">
                  <c:v>113.6708</c:v>
                </c:pt>
                <c:pt idx="2635">
                  <c:v>113.7807</c:v>
                </c:pt>
                <c:pt idx="2636">
                  <c:v>113.863</c:v>
                </c:pt>
                <c:pt idx="2637">
                  <c:v>113.9234</c:v>
                </c:pt>
                <c:pt idx="2638">
                  <c:v>113.9718</c:v>
                </c:pt>
                <c:pt idx="2639">
                  <c:v>114.0163</c:v>
                </c:pt>
                <c:pt idx="2640">
                  <c:v>114.0596</c:v>
                </c:pt>
                <c:pt idx="2641">
                  <c:v>114.10290000000001</c:v>
                </c:pt>
                <c:pt idx="2642">
                  <c:v>114.14709999999999</c:v>
                </c:pt>
                <c:pt idx="2643">
                  <c:v>114.1923</c:v>
                </c:pt>
                <c:pt idx="2644">
                  <c:v>114.23820000000001</c:v>
                </c:pt>
                <c:pt idx="2645">
                  <c:v>114.2846</c:v>
                </c:pt>
                <c:pt idx="2646">
                  <c:v>114.33150000000001</c:v>
                </c:pt>
                <c:pt idx="2647">
                  <c:v>114.37860000000001</c:v>
                </c:pt>
                <c:pt idx="2648">
                  <c:v>114.4259</c:v>
                </c:pt>
                <c:pt idx="2649">
                  <c:v>114.4729</c:v>
                </c:pt>
                <c:pt idx="2650">
                  <c:v>114.51949999999999</c:v>
                </c:pt>
                <c:pt idx="2651">
                  <c:v>114.5655</c:v>
                </c:pt>
                <c:pt idx="2652">
                  <c:v>114.6118</c:v>
                </c:pt>
                <c:pt idx="2653">
                  <c:v>114.65989999999999</c:v>
                </c:pt>
                <c:pt idx="2654">
                  <c:v>114.7107</c:v>
                </c:pt>
                <c:pt idx="2655">
                  <c:v>114.7637</c:v>
                </c:pt>
                <c:pt idx="2656">
                  <c:v>114.81789999999999</c:v>
                </c:pt>
                <c:pt idx="2657">
                  <c:v>114.8728</c:v>
                </c:pt>
                <c:pt idx="2658">
                  <c:v>114.92910000000001</c:v>
                </c:pt>
                <c:pt idx="2659">
                  <c:v>114.9881</c:v>
                </c:pt>
                <c:pt idx="2660">
                  <c:v>115.0501</c:v>
                </c:pt>
                <c:pt idx="2661">
                  <c:v>115.1121</c:v>
                </c:pt>
                <c:pt idx="2662">
                  <c:v>115.1707</c:v>
                </c:pt>
                <c:pt idx="2663">
                  <c:v>115.2227</c:v>
                </c:pt>
                <c:pt idx="2664">
                  <c:v>115.2677</c:v>
                </c:pt>
                <c:pt idx="2665">
                  <c:v>115.3057</c:v>
                </c:pt>
                <c:pt idx="2666">
                  <c:v>115.336</c:v>
                </c:pt>
                <c:pt idx="2667">
                  <c:v>115.3546</c:v>
                </c:pt>
                <c:pt idx="2668">
                  <c:v>115.3566</c:v>
                </c:pt>
                <c:pt idx="2669">
                  <c:v>115.343</c:v>
                </c:pt>
                <c:pt idx="2670">
                  <c:v>115.33880000000001</c:v>
                </c:pt>
                <c:pt idx="2671">
                  <c:v>115.37439999999999</c:v>
                </c:pt>
                <c:pt idx="2672">
                  <c:v>115.47029999999999</c:v>
                </c:pt>
                <c:pt idx="2673">
                  <c:v>115.60509999999999</c:v>
                </c:pt>
                <c:pt idx="2674">
                  <c:v>115.7471</c:v>
                </c:pt>
                <c:pt idx="2675">
                  <c:v>115.8725</c:v>
                </c:pt>
                <c:pt idx="2676">
                  <c:v>115.9897</c:v>
                </c:pt>
                <c:pt idx="2677">
                  <c:v>116.11499999999999</c:v>
                </c:pt>
                <c:pt idx="2678">
                  <c:v>116.26009999999999</c:v>
                </c:pt>
                <c:pt idx="2679">
                  <c:v>116.4181</c:v>
                </c:pt>
                <c:pt idx="2680">
                  <c:v>116.5775</c:v>
                </c:pt>
                <c:pt idx="2681">
                  <c:v>116.73009999999999</c:v>
                </c:pt>
                <c:pt idx="2682">
                  <c:v>116.881</c:v>
                </c:pt>
                <c:pt idx="2683">
                  <c:v>117.0389</c:v>
                </c:pt>
                <c:pt idx="2684">
                  <c:v>117.20959999999999</c:v>
                </c:pt>
                <c:pt idx="2685">
                  <c:v>117.38800000000001</c:v>
                </c:pt>
                <c:pt idx="2686">
                  <c:v>117.5663</c:v>
                </c:pt>
                <c:pt idx="2687">
                  <c:v>117.73950000000001</c:v>
                </c:pt>
                <c:pt idx="2688">
                  <c:v>117.91289999999999</c:v>
                </c:pt>
                <c:pt idx="2689">
                  <c:v>118.0947</c:v>
                </c:pt>
                <c:pt idx="2690">
                  <c:v>118.2902</c:v>
                </c:pt>
                <c:pt idx="2691">
                  <c:v>118.4939</c:v>
                </c:pt>
                <c:pt idx="2692">
                  <c:v>118.6972</c:v>
                </c:pt>
                <c:pt idx="2693">
                  <c:v>118.8947</c:v>
                </c:pt>
                <c:pt idx="2694">
                  <c:v>119.0925</c:v>
                </c:pt>
                <c:pt idx="2695">
                  <c:v>119.2996</c:v>
                </c:pt>
                <c:pt idx="2696">
                  <c:v>119.52200000000001</c:v>
                </c:pt>
                <c:pt idx="2697">
                  <c:v>119.7535</c:v>
                </c:pt>
                <c:pt idx="2698">
                  <c:v>119.9845</c:v>
                </c:pt>
                <c:pt idx="2699">
                  <c:v>120.2092</c:v>
                </c:pt>
                <c:pt idx="2700">
                  <c:v>120.4341</c:v>
                </c:pt>
                <c:pt idx="2701">
                  <c:v>120.6695</c:v>
                </c:pt>
                <c:pt idx="2702">
                  <c:v>120.92189999999999</c:v>
                </c:pt>
                <c:pt idx="2703">
                  <c:v>121.18429999999999</c:v>
                </c:pt>
                <c:pt idx="2704">
                  <c:v>121.4464</c:v>
                </c:pt>
                <c:pt idx="2705">
                  <c:v>121.70140000000001</c:v>
                </c:pt>
                <c:pt idx="2706">
                  <c:v>121.9567</c:v>
                </c:pt>
                <c:pt idx="2707">
                  <c:v>122.2234</c:v>
                </c:pt>
                <c:pt idx="2708">
                  <c:v>122.5086</c:v>
                </c:pt>
                <c:pt idx="2709">
                  <c:v>122.8051</c:v>
                </c:pt>
                <c:pt idx="2710">
                  <c:v>123.1018</c:v>
                </c:pt>
                <c:pt idx="2711">
                  <c:v>123.39100000000001</c:v>
                </c:pt>
                <c:pt idx="2712">
                  <c:v>123.6799</c:v>
                </c:pt>
                <c:pt idx="2713">
                  <c:v>123.97920000000001</c:v>
                </c:pt>
                <c:pt idx="2714">
                  <c:v>124.2958</c:v>
                </c:pt>
                <c:pt idx="2715">
                  <c:v>124.6228</c:v>
                </c:pt>
                <c:pt idx="2716">
                  <c:v>124.94970000000001</c:v>
                </c:pt>
                <c:pt idx="2717">
                  <c:v>125.2696</c:v>
                </c:pt>
                <c:pt idx="2718">
                  <c:v>125.5896</c:v>
                </c:pt>
                <c:pt idx="2719">
                  <c:v>125.9203</c:v>
                </c:pt>
                <c:pt idx="2720">
                  <c:v>126.2693</c:v>
                </c:pt>
                <c:pt idx="2721">
                  <c:v>126.6309</c:v>
                </c:pt>
                <c:pt idx="2722">
                  <c:v>126.9965</c:v>
                </c:pt>
                <c:pt idx="2723">
                  <c:v>127.3587</c:v>
                </c:pt>
                <c:pt idx="2724">
                  <c:v>127.71680000000001</c:v>
                </c:pt>
                <c:pt idx="2725">
                  <c:v>128.07159999999999</c:v>
                </c:pt>
                <c:pt idx="2726">
                  <c:v>128.42410000000001</c:v>
                </c:pt>
                <c:pt idx="2727">
                  <c:v>128.77690000000001</c:v>
                </c:pt>
                <c:pt idx="2728">
                  <c:v>129.13300000000001</c:v>
                </c:pt>
                <c:pt idx="2729">
                  <c:v>129.4932</c:v>
                </c:pt>
                <c:pt idx="2730">
                  <c:v>129.8501</c:v>
                </c:pt>
                <c:pt idx="2731">
                  <c:v>130.1944</c:v>
                </c:pt>
                <c:pt idx="2732">
                  <c:v>130.5188</c:v>
                </c:pt>
                <c:pt idx="2733">
                  <c:v>130.8245</c:v>
                </c:pt>
                <c:pt idx="2734">
                  <c:v>131.1148</c:v>
                </c:pt>
                <c:pt idx="2735">
                  <c:v>131.39709999999999</c:v>
                </c:pt>
                <c:pt idx="2736">
                  <c:v>131.69499999999999</c:v>
                </c:pt>
                <c:pt idx="2737">
                  <c:v>132.0361</c:v>
                </c:pt>
                <c:pt idx="2738">
                  <c:v>132.44069999999999</c:v>
                </c:pt>
                <c:pt idx="2739">
                  <c:v>132.89920000000001</c:v>
                </c:pt>
                <c:pt idx="2740">
                  <c:v>133.39429999999999</c:v>
                </c:pt>
                <c:pt idx="2741">
                  <c:v>133.90260000000001</c:v>
                </c:pt>
                <c:pt idx="2742">
                  <c:v>134.3741</c:v>
                </c:pt>
                <c:pt idx="2743">
                  <c:v>134.7525</c:v>
                </c:pt>
                <c:pt idx="2744">
                  <c:v>135.00139999999999</c:v>
                </c:pt>
                <c:pt idx="2745">
                  <c:v>135.16370000000001</c:v>
                </c:pt>
                <c:pt idx="2746">
                  <c:v>135.30250000000001</c:v>
                </c:pt>
                <c:pt idx="2747">
                  <c:v>135.4676</c:v>
                </c:pt>
                <c:pt idx="2748">
                  <c:v>135.65629999999999</c:v>
                </c:pt>
                <c:pt idx="2749">
                  <c:v>135.85249999999999</c:v>
                </c:pt>
                <c:pt idx="2750">
                  <c:v>136.0437</c:v>
                </c:pt>
                <c:pt idx="2751">
                  <c:v>136.23099999999999</c:v>
                </c:pt>
                <c:pt idx="2752">
                  <c:v>136.41900000000001</c:v>
                </c:pt>
                <c:pt idx="2753">
                  <c:v>136.6103</c:v>
                </c:pt>
                <c:pt idx="2754">
                  <c:v>136.80080000000001</c:v>
                </c:pt>
                <c:pt idx="2755">
                  <c:v>136.9845</c:v>
                </c:pt>
                <c:pt idx="2756">
                  <c:v>137.15770000000001</c:v>
                </c:pt>
                <c:pt idx="2757">
                  <c:v>137.32570000000001</c:v>
                </c:pt>
                <c:pt idx="2758">
                  <c:v>137.49600000000001</c:v>
                </c:pt>
                <c:pt idx="2759">
                  <c:v>137.673</c:v>
                </c:pt>
                <c:pt idx="2760">
                  <c:v>137.8476</c:v>
                </c:pt>
                <c:pt idx="2761">
                  <c:v>138.0076</c:v>
                </c:pt>
                <c:pt idx="2762">
                  <c:v>138.1446</c:v>
                </c:pt>
                <c:pt idx="2763">
                  <c:v>138.26560000000001</c:v>
                </c:pt>
                <c:pt idx="2764">
                  <c:v>138.38149999999999</c:v>
                </c:pt>
                <c:pt idx="2765">
                  <c:v>138.50120000000001</c:v>
                </c:pt>
                <c:pt idx="2766">
                  <c:v>138.626</c:v>
                </c:pt>
                <c:pt idx="2767">
                  <c:v>138.75530000000001</c:v>
                </c:pt>
                <c:pt idx="2768">
                  <c:v>138.88810000000001</c:v>
                </c:pt>
                <c:pt idx="2769">
                  <c:v>139.0223</c:v>
                </c:pt>
                <c:pt idx="2770">
                  <c:v>139.1559</c:v>
                </c:pt>
                <c:pt idx="2771">
                  <c:v>139.28749999999999</c:v>
                </c:pt>
                <c:pt idx="2772">
                  <c:v>139.41980000000001</c:v>
                </c:pt>
                <c:pt idx="2773">
                  <c:v>139.5565</c:v>
                </c:pt>
                <c:pt idx="2774">
                  <c:v>139.69999999999999</c:v>
                </c:pt>
                <c:pt idx="2775">
                  <c:v>139.84870000000001</c:v>
                </c:pt>
                <c:pt idx="2776">
                  <c:v>140</c:v>
                </c:pt>
                <c:pt idx="2777">
                  <c:v>140.15119999999999</c:v>
                </c:pt>
                <c:pt idx="2778">
                  <c:v>140.29990000000001</c:v>
                </c:pt>
                <c:pt idx="2779">
                  <c:v>140.4435</c:v>
                </c:pt>
                <c:pt idx="2780">
                  <c:v>140.5806</c:v>
                </c:pt>
                <c:pt idx="2781">
                  <c:v>140.71369999999999</c:v>
                </c:pt>
                <c:pt idx="2782">
                  <c:v>140.846</c:v>
                </c:pt>
                <c:pt idx="2783">
                  <c:v>140.9803</c:v>
                </c:pt>
                <c:pt idx="2784">
                  <c:v>141.11519999999999</c:v>
                </c:pt>
                <c:pt idx="2785">
                  <c:v>141.24850000000001</c:v>
                </c:pt>
                <c:pt idx="2786">
                  <c:v>141.3785</c:v>
                </c:pt>
                <c:pt idx="2787">
                  <c:v>141.50409999999999</c:v>
                </c:pt>
                <c:pt idx="2788">
                  <c:v>141.62450000000001</c:v>
                </c:pt>
                <c:pt idx="2789">
                  <c:v>141.74100000000001</c:v>
                </c:pt>
                <c:pt idx="2790">
                  <c:v>141.86259999999999</c:v>
                </c:pt>
                <c:pt idx="2791">
                  <c:v>142.00040000000001</c:v>
                </c:pt>
                <c:pt idx="2792">
                  <c:v>142.16149999999999</c:v>
                </c:pt>
                <c:pt idx="2793">
                  <c:v>142.3372</c:v>
                </c:pt>
                <c:pt idx="2794">
                  <c:v>142.5153</c:v>
                </c:pt>
                <c:pt idx="2795">
                  <c:v>142.6865</c:v>
                </c:pt>
                <c:pt idx="2796">
                  <c:v>142.85550000000001</c:v>
                </c:pt>
                <c:pt idx="2797">
                  <c:v>143.0301</c:v>
                </c:pt>
                <c:pt idx="2798">
                  <c:v>143.21559999999999</c:v>
                </c:pt>
                <c:pt idx="2799">
                  <c:v>143.40819999999999</c:v>
                </c:pt>
                <c:pt idx="2800">
                  <c:v>143.60159999999999</c:v>
                </c:pt>
                <c:pt idx="2801">
                  <c:v>143.79130000000001</c:v>
                </c:pt>
                <c:pt idx="2802">
                  <c:v>143.9804</c:v>
                </c:pt>
                <c:pt idx="2803">
                  <c:v>144.17410000000001</c:v>
                </c:pt>
                <c:pt idx="2804">
                  <c:v>144.37379999999999</c:v>
                </c:pt>
                <c:pt idx="2805">
                  <c:v>144.56620000000001</c:v>
                </c:pt>
                <c:pt idx="2806">
                  <c:v>144.7345</c:v>
                </c:pt>
                <c:pt idx="2807">
                  <c:v>144.87549999999999</c:v>
                </c:pt>
                <c:pt idx="2808">
                  <c:v>145.04069999999999</c:v>
                </c:pt>
                <c:pt idx="2809">
                  <c:v>145.29490000000001</c:v>
                </c:pt>
                <c:pt idx="2810">
                  <c:v>145.68279999999999</c:v>
                </c:pt>
                <c:pt idx="2811">
                  <c:v>146.16669999999999</c:v>
                </c:pt>
                <c:pt idx="2812">
                  <c:v>146.68809999999999</c:v>
                </c:pt>
                <c:pt idx="2813">
                  <c:v>147.19569999999999</c:v>
                </c:pt>
                <c:pt idx="2814">
                  <c:v>147.66569999999999</c:v>
                </c:pt>
                <c:pt idx="2815">
                  <c:v>148.0812</c:v>
                </c:pt>
                <c:pt idx="2816">
                  <c:v>148.43279999999999</c:v>
                </c:pt>
                <c:pt idx="2817">
                  <c:v>148.7406</c:v>
                </c:pt>
                <c:pt idx="2818">
                  <c:v>149.03229999999999</c:v>
                </c:pt>
                <c:pt idx="2819">
                  <c:v>149.33179999999999</c:v>
                </c:pt>
                <c:pt idx="2820">
                  <c:v>149.64709999999999</c:v>
                </c:pt>
                <c:pt idx="2821">
                  <c:v>149.98240000000001</c:v>
                </c:pt>
                <c:pt idx="2822">
                  <c:v>150.33949999999999</c:v>
                </c:pt>
                <c:pt idx="2823">
                  <c:v>150.71029999999999</c:v>
                </c:pt>
                <c:pt idx="2824">
                  <c:v>151.08439999999999</c:v>
                </c:pt>
                <c:pt idx="2825">
                  <c:v>151.45359999999999</c:v>
                </c:pt>
                <c:pt idx="2826">
                  <c:v>151.81960000000001</c:v>
                </c:pt>
                <c:pt idx="2827">
                  <c:v>152.18629999999999</c:v>
                </c:pt>
                <c:pt idx="2828">
                  <c:v>152.55699999999999</c:v>
                </c:pt>
                <c:pt idx="2829">
                  <c:v>152.93209999999999</c:v>
                </c:pt>
                <c:pt idx="2830">
                  <c:v>153.3115</c:v>
                </c:pt>
                <c:pt idx="2831">
                  <c:v>153.6936</c:v>
                </c:pt>
                <c:pt idx="2832">
                  <c:v>154.07169999999999</c:v>
                </c:pt>
                <c:pt idx="2833">
                  <c:v>154.43770000000001</c:v>
                </c:pt>
                <c:pt idx="2834">
                  <c:v>154.7867</c:v>
                </c:pt>
                <c:pt idx="2835">
                  <c:v>155.12559999999999</c:v>
                </c:pt>
                <c:pt idx="2836">
                  <c:v>155.46449999999999</c:v>
                </c:pt>
                <c:pt idx="2837">
                  <c:v>155.81010000000001</c:v>
                </c:pt>
                <c:pt idx="2838">
                  <c:v>156.1558</c:v>
                </c:pt>
                <c:pt idx="2839">
                  <c:v>156.4914</c:v>
                </c:pt>
                <c:pt idx="2840">
                  <c:v>156.81039999999999</c:v>
                </c:pt>
                <c:pt idx="2841">
                  <c:v>157.11949999999999</c:v>
                </c:pt>
                <c:pt idx="2842">
                  <c:v>157.42910000000001</c:v>
                </c:pt>
                <c:pt idx="2843">
                  <c:v>157.7458</c:v>
                </c:pt>
                <c:pt idx="2844">
                  <c:v>158.06229999999999</c:v>
                </c:pt>
                <c:pt idx="2845">
                  <c:v>158.36789999999999</c:v>
                </c:pt>
                <c:pt idx="2846">
                  <c:v>158.6551</c:v>
                </c:pt>
                <c:pt idx="2847">
                  <c:v>158.9314</c:v>
                </c:pt>
                <c:pt idx="2848">
                  <c:v>159.2073</c:v>
                </c:pt>
                <c:pt idx="2849">
                  <c:v>159.49019999999999</c:v>
                </c:pt>
                <c:pt idx="2850">
                  <c:v>159.77340000000001</c:v>
                </c:pt>
                <c:pt idx="2851">
                  <c:v>160.04679999999999</c:v>
                </c:pt>
                <c:pt idx="2852">
                  <c:v>160.30340000000001</c:v>
                </c:pt>
                <c:pt idx="2853">
                  <c:v>160.5498</c:v>
                </c:pt>
                <c:pt idx="2854">
                  <c:v>160.79589999999999</c:v>
                </c:pt>
                <c:pt idx="2855">
                  <c:v>161.04839999999999</c:v>
                </c:pt>
                <c:pt idx="2856">
                  <c:v>161.30109999999999</c:v>
                </c:pt>
                <c:pt idx="2857">
                  <c:v>161.54499999999999</c:v>
                </c:pt>
                <c:pt idx="2858">
                  <c:v>161.77379999999999</c:v>
                </c:pt>
                <c:pt idx="2859">
                  <c:v>161.99340000000001</c:v>
                </c:pt>
                <c:pt idx="2860">
                  <c:v>162.21270000000001</c:v>
                </c:pt>
                <c:pt idx="2861">
                  <c:v>162.43790000000001</c:v>
                </c:pt>
                <c:pt idx="2862">
                  <c:v>162.66329999999999</c:v>
                </c:pt>
                <c:pt idx="2863">
                  <c:v>162.88050000000001</c:v>
                </c:pt>
                <c:pt idx="2864">
                  <c:v>163.0838</c:v>
                </c:pt>
                <c:pt idx="2865">
                  <c:v>163.2791</c:v>
                </c:pt>
                <c:pt idx="2866">
                  <c:v>163.47470000000001</c:v>
                </c:pt>
                <c:pt idx="2867">
                  <c:v>163.6763</c:v>
                </c:pt>
                <c:pt idx="2868">
                  <c:v>163.87719999999999</c:v>
                </c:pt>
                <c:pt idx="2869">
                  <c:v>164.06800000000001</c:v>
                </c:pt>
                <c:pt idx="2870">
                  <c:v>164.2432</c:v>
                </c:pt>
                <c:pt idx="2871">
                  <c:v>164.41409999999999</c:v>
                </c:pt>
                <c:pt idx="2872">
                  <c:v>164.596</c:v>
                </c:pt>
                <c:pt idx="2873">
                  <c:v>164.7955</c:v>
                </c:pt>
                <c:pt idx="2874">
                  <c:v>164.98419999999999</c:v>
                </c:pt>
                <c:pt idx="2875">
                  <c:v>165.1251</c:v>
                </c:pt>
                <c:pt idx="2876">
                  <c:v>165.19460000000001</c:v>
                </c:pt>
                <c:pt idx="2877">
                  <c:v>165.22300000000001</c:v>
                </c:pt>
                <c:pt idx="2878">
                  <c:v>165.25409999999999</c:v>
                </c:pt>
                <c:pt idx="2879">
                  <c:v>165.3212</c:v>
                </c:pt>
                <c:pt idx="2880">
                  <c:v>165.41460000000001</c:v>
                </c:pt>
                <c:pt idx="2881">
                  <c:v>165.51419999999999</c:v>
                </c:pt>
                <c:pt idx="2882">
                  <c:v>165.60409999999999</c:v>
                </c:pt>
                <c:pt idx="2883">
                  <c:v>165.68510000000001</c:v>
                </c:pt>
                <c:pt idx="2884">
                  <c:v>165.76230000000001</c:v>
                </c:pt>
                <c:pt idx="2885">
                  <c:v>165.8399</c:v>
                </c:pt>
                <c:pt idx="2886">
                  <c:v>165.91849999999999</c:v>
                </c:pt>
                <c:pt idx="2887">
                  <c:v>165.9975</c:v>
                </c:pt>
                <c:pt idx="2888">
                  <c:v>166.0762</c:v>
                </c:pt>
                <c:pt idx="2889">
                  <c:v>166.15219999999999</c:v>
                </c:pt>
                <c:pt idx="2890">
                  <c:v>166.2226</c:v>
                </c:pt>
                <c:pt idx="2891">
                  <c:v>166.2851</c:v>
                </c:pt>
                <c:pt idx="2892">
                  <c:v>166.33920000000001</c:v>
                </c:pt>
                <c:pt idx="2893">
                  <c:v>166.38499999999999</c:v>
                </c:pt>
                <c:pt idx="2894">
                  <c:v>166.42320000000001</c:v>
                </c:pt>
                <c:pt idx="2895">
                  <c:v>166.4571</c:v>
                </c:pt>
                <c:pt idx="2896">
                  <c:v>166.49080000000001</c:v>
                </c:pt>
                <c:pt idx="2897">
                  <c:v>166.5275</c:v>
                </c:pt>
                <c:pt idx="2898">
                  <c:v>166.56659999999999</c:v>
                </c:pt>
                <c:pt idx="2899">
                  <c:v>166.60669999999999</c:v>
                </c:pt>
                <c:pt idx="2900">
                  <c:v>166.64699999999999</c:v>
                </c:pt>
                <c:pt idx="2901">
                  <c:v>166.6892</c:v>
                </c:pt>
                <c:pt idx="2902">
                  <c:v>166.73580000000001</c:v>
                </c:pt>
                <c:pt idx="2903">
                  <c:v>166.7884</c:v>
                </c:pt>
                <c:pt idx="2904">
                  <c:v>166.8459</c:v>
                </c:pt>
                <c:pt idx="2905">
                  <c:v>166.90629999999999</c:v>
                </c:pt>
                <c:pt idx="2906">
                  <c:v>166.96860000000001</c:v>
                </c:pt>
                <c:pt idx="2907">
                  <c:v>167.03540000000001</c:v>
                </c:pt>
                <c:pt idx="2908">
                  <c:v>167.10990000000001</c:v>
                </c:pt>
                <c:pt idx="2909">
                  <c:v>167.1951</c:v>
                </c:pt>
                <c:pt idx="2910">
                  <c:v>167.292</c:v>
                </c:pt>
                <c:pt idx="2911">
                  <c:v>167.40110000000001</c:v>
                </c:pt>
                <c:pt idx="2912">
                  <c:v>167.52119999999999</c:v>
                </c:pt>
                <c:pt idx="2913">
                  <c:v>167.64420000000001</c:v>
                </c:pt>
                <c:pt idx="2914">
                  <c:v>167.76</c:v>
                </c:pt>
                <c:pt idx="2915">
                  <c:v>167.86060000000001</c:v>
                </c:pt>
                <c:pt idx="2916">
                  <c:v>167.9451</c:v>
                </c:pt>
                <c:pt idx="2917">
                  <c:v>168.01490000000001</c:v>
                </c:pt>
                <c:pt idx="2918">
                  <c:v>168.07220000000001</c:v>
                </c:pt>
                <c:pt idx="2919">
                  <c:v>168.12530000000001</c:v>
                </c:pt>
                <c:pt idx="2920">
                  <c:v>168.18350000000001</c:v>
                </c:pt>
                <c:pt idx="2921">
                  <c:v>168.2543</c:v>
                </c:pt>
                <c:pt idx="2922">
                  <c:v>168.33770000000001</c:v>
                </c:pt>
                <c:pt idx="2923">
                  <c:v>168.4316</c:v>
                </c:pt>
                <c:pt idx="2924">
                  <c:v>168.53360000000001</c:v>
                </c:pt>
                <c:pt idx="2925">
                  <c:v>168.63919999999999</c:v>
                </c:pt>
                <c:pt idx="2926">
                  <c:v>168.74379999999999</c:v>
                </c:pt>
                <c:pt idx="2927">
                  <c:v>168.84370000000001</c:v>
                </c:pt>
                <c:pt idx="2928">
                  <c:v>168.94059999999999</c:v>
                </c:pt>
                <c:pt idx="2929">
                  <c:v>169.03720000000001</c:v>
                </c:pt>
                <c:pt idx="2930">
                  <c:v>169.13509999999999</c:v>
                </c:pt>
                <c:pt idx="2931">
                  <c:v>169.23070000000001</c:v>
                </c:pt>
                <c:pt idx="2932">
                  <c:v>169.3192</c:v>
                </c:pt>
                <c:pt idx="2933">
                  <c:v>169.39680000000001</c:v>
                </c:pt>
                <c:pt idx="2934">
                  <c:v>169.46340000000001</c:v>
                </c:pt>
                <c:pt idx="2935">
                  <c:v>169.52</c:v>
                </c:pt>
                <c:pt idx="2936">
                  <c:v>169.56790000000001</c:v>
                </c:pt>
                <c:pt idx="2937">
                  <c:v>169.61019999999999</c:v>
                </c:pt>
                <c:pt idx="2938">
                  <c:v>169.6507</c:v>
                </c:pt>
                <c:pt idx="2939">
                  <c:v>169.69220000000001</c:v>
                </c:pt>
                <c:pt idx="2940">
                  <c:v>169.73439999999999</c:v>
                </c:pt>
                <c:pt idx="2941">
                  <c:v>169.7764</c:v>
                </c:pt>
                <c:pt idx="2942">
                  <c:v>169.81739999999999</c:v>
                </c:pt>
                <c:pt idx="2943">
                  <c:v>169.85769999999999</c:v>
                </c:pt>
                <c:pt idx="2944">
                  <c:v>169.89789999999999</c:v>
                </c:pt>
                <c:pt idx="2945">
                  <c:v>169.93819999999999</c:v>
                </c:pt>
                <c:pt idx="2946">
                  <c:v>169.9778</c:v>
                </c:pt>
                <c:pt idx="2947">
                  <c:v>170.0154</c:v>
                </c:pt>
                <c:pt idx="2948">
                  <c:v>170.05070000000001</c:v>
                </c:pt>
                <c:pt idx="2949">
                  <c:v>170.0866</c:v>
                </c:pt>
                <c:pt idx="2950">
                  <c:v>170.1267</c:v>
                </c:pt>
                <c:pt idx="2951">
                  <c:v>170.17400000000001</c:v>
                </c:pt>
                <c:pt idx="2952">
                  <c:v>170.22890000000001</c:v>
                </c:pt>
                <c:pt idx="2953">
                  <c:v>170.29069999999999</c:v>
                </c:pt>
                <c:pt idx="2954">
                  <c:v>170.3586</c:v>
                </c:pt>
                <c:pt idx="2955">
                  <c:v>170.4298</c:v>
                </c:pt>
                <c:pt idx="2956">
                  <c:v>170.50120000000001</c:v>
                </c:pt>
                <c:pt idx="2957">
                  <c:v>170.5703</c:v>
                </c:pt>
                <c:pt idx="2958">
                  <c:v>170.63759999999999</c:v>
                </c:pt>
                <c:pt idx="2959">
                  <c:v>170.7047</c:v>
                </c:pt>
                <c:pt idx="2960">
                  <c:v>170.77199999999999</c:v>
                </c:pt>
                <c:pt idx="2961">
                  <c:v>170.8372</c:v>
                </c:pt>
                <c:pt idx="2962">
                  <c:v>170.89680000000001</c:v>
                </c:pt>
                <c:pt idx="2963">
                  <c:v>170.94839999999999</c:v>
                </c:pt>
                <c:pt idx="2964">
                  <c:v>170.99209999999999</c:v>
                </c:pt>
                <c:pt idx="2965">
                  <c:v>171.02889999999999</c:v>
                </c:pt>
                <c:pt idx="2966">
                  <c:v>171.06020000000001</c:v>
                </c:pt>
                <c:pt idx="2967">
                  <c:v>171.08789999999999</c:v>
                </c:pt>
                <c:pt idx="2968">
                  <c:v>171.1146</c:v>
                </c:pt>
                <c:pt idx="2969">
                  <c:v>171.1422</c:v>
                </c:pt>
                <c:pt idx="2970">
                  <c:v>171.1703</c:v>
                </c:pt>
                <c:pt idx="2971">
                  <c:v>171.19839999999999</c:v>
                </c:pt>
                <c:pt idx="2972">
                  <c:v>171.2259</c:v>
                </c:pt>
                <c:pt idx="2973">
                  <c:v>171.25309999999999</c:v>
                </c:pt>
                <c:pt idx="2974">
                  <c:v>171.28030000000001</c:v>
                </c:pt>
                <c:pt idx="2975">
                  <c:v>171.30760000000001</c:v>
                </c:pt>
                <c:pt idx="2976">
                  <c:v>171.3348</c:v>
                </c:pt>
                <c:pt idx="2977">
                  <c:v>171.36109999999999</c:v>
                </c:pt>
                <c:pt idx="2978">
                  <c:v>171.38640000000001</c:v>
                </c:pt>
                <c:pt idx="2979">
                  <c:v>171.41249999999999</c:v>
                </c:pt>
                <c:pt idx="2980">
                  <c:v>171.4419</c:v>
                </c:pt>
                <c:pt idx="2981">
                  <c:v>171.47630000000001</c:v>
                </c:pt>
                <c:pt idx="2982">
                  <c:v>171.51519999999999</c:v>
                </c:pt>
                <c:pt idx="2983">
                  <c:v>171.55779999999999</c:v>
                </c:pt>
                <c:pt idx="2984">
                  <c:v>171.6028</c:v>
                </c:pt>
                <c:pt idx="2985">
                  <c:v>171.6489</c:v>
                </c:pt>
                <c:pt idx="2986">
                  <c:v>171.6944</c:v>
                </c:pt>
                <c:pt idx="2987">
                  <c:v>171.73820000000001</c:v>
                </c:pt>
                <c:pt idx="2988">
                  <c:v>171.78049999999999</c:v>
                </c:pt>
                <c:pt idx="2989">
                  <c:v>171.822</c:v>
                </c:pt>
                <c:pt idx="2990">
                  <c:v>171.86330000000001</c:v>
                </c:pt>
                <c:pt idx="2991">
                  <c:v>171.90379999999999</c:v>
                </c:pt>
                <c:pt idx="2992">
                  <c:v>171.9427</c:v>
                </c:pt>
                <c:pt idx="2993">
                  <c:v>171.98</c:v>
                </c:pt>
                <c:pt idx="2994">
                  <c:v>172.01730000000001</c:v>
                </c:pt>
                <c:pt idx="2995">
                  <c:v>172.05709999999999</c:v>
                </c:pt>
                <c:pt idx="2996">
                  <c:v>172.09960000000001</c:v>
                </c:pt>
                <c:pt idx="2997">
                  <c:v>172.13730000000001</c:v>
                </c:pt>
                <c:pt idx="2998">
                  <c:v>172.1609</c:v>
                </c:pt>
                <c:pt idx="2999">
                  <c:v>172.16849999999999</c:v>
                </c:pt>
                <c:pt idx="3000">
                  <c:v>172.1891</c:v>
                </c:pt>
                <c:pt idx="3001">
                  <c:v>172.25960000000001</c:v>
                </c:pt>
                <c:pt idx="3002">
                  <c:v>172.38589999999999</c:v>
                </c:pt>
                <c:pt idx="3003">
                  <c:v>172.45079999999999</c:v>
                </c:pt>
                <c:pt idx="3004">
                  <c:v>172.3064</c:v>
                </c:pt>
                <c:pt idx="3005">
                  <c:v>171.84819999999999</c:v>
                </c:pt>
                <c:pt idx="3006">
                  <c:v>171.1447</c:v>
                </c:pt>
                <c:pt idx="3007">
                  <c:v>170.30789999999999</c:v>
                </c:pt>
                <c:pt idx="3008">
                  <c:v>169.45699999999999</c:v>
                </c:pt>
                <c:pt idx="3009">
                  <c:v>168.739</c:v>
                </c:pt>
                <c:pt idx="3010">
                  <c:v>168.30850000000001</c:v>
                </c:pt>
                <c:pt idx="3011">
                  <c:v>168.2587</c:v>
                </c:pt>
                <c:pt idx="3012">
                  <c:v>168.43950000000001</c:v>
                </c:pt>
                <c:pt idx="3013">
                  <c:v>168.6397</c:v>
                </c:pt>
                <c:pt idx="3014">
                  <c:v>168.71190000000001</c:v>
                </c:pt>
                <c:pt idx="3015">
                  <c:v>168.76480000000001</c:v>
                </c:pt>
                <c:pt idx="3016">
                  <c:v>168.9709</c:v>
                </c:pt>
                <c:pt idx="3017">
                  <c:v>169.4563</c:v>
                </c:pt>
                <c:pt idx="3018">
                  <c:v>170.16159999999999</c:v>
                </c:pt>
                <c:pt idx="3019">
                  <c:v>170.98060000000001</c:v>
                </c:pt>
                <c:pt idx="3020">
                  <c:v>171.8049</c:v>
                </c:pt>
                <c:pt idx="3021">
                  <c:v>172.5153</c:v>
                </c:pt>
                <c:pt idx="3022">
                  <c:v>172.99039999999999</c:v>
                </c:pt>
                <c:pt idx="3023">
                  <c:v>173.154</c:v>
                </c:pt>
                <c:pt idx="3024">
                  <c:v>173.1123</c:v>
                </c:pt>
                <c:pt idx="3025">
                  <c:v>173.0172</c:v>
                </c:pt>
                <c:pt idx="3026">
                  <c:v>172.98759999999999</c:v>
                </c:pt>
                <c:pt idx="3027">
                  <c:v>173.01150000000001</c:v>
                </c:pt>
                <c:pt idx="3028">
                  <c:v>173.04409999999999</c:v>
                </c:pt>
                <c:pt idx="3029">
                  <c:v>173.0504</c:v>
                </c:pt>
                <c:pt idx="3030">
                  <c:v>173.0351</c:v>
                </c:pt>
                <c:pt idx="3031">
                  <c:v>173.01220000000001</c:v>
                </c:pt>
                <c:pt idx="3032">
                  <c:v>172.99350000000001</c:v>
                </c:pt>
                <c:pt idx="3033">
                  <c:v>172.97970000000001</c:v>
                </c:pt>
                <c:pt idx="3034">
                  <c:v>172.9691</c:v>
                </c:pt>
                <c:pt idx="3035">
                  <c:v>172.9599</c:v>
                </c:pt>
                <c:pt idx="3036">
                  <c:v>172.95189999999999</c:v>
                </c:pt>
                <c:pt idx="3037">
                  <c:v>172.94489999999999</c:v>
                </c:pt>
                <c:pt idx="3038">
                  <c:v>172.93879999999999</c:v>
                </c:pt>
                <c:pt idx="3039">
                  <c:v>172.93289999999999</c:v>
                </c:pt>
                <c:pt idx="3040">
                  <c:v>172.92679999999999</c:v>
                </c:pt>
                <c:pt idx="3041">
                  <c:v>172.91980000000001</c:v>
                </c:pt>
                <c:pt idx="3042">
                  <c:v>172.9118</c:v>
                </c:pt>
                <c:pt idx="3043">
                  <c:v>172.90289999999999</c:v>
                </c:pt>
                <c:pt idx="3044">
                  <c:v>172.8931</c:v>
                </c:pt>
                <c:pt idx="3045">
                  <c:v>172.88249999999999</c:v>
                </c:pt>
                <c:pt idx="3046">
                  <c:v>172.87100000000001</c:v>
                </c:pt>
                <c:pt idx="3047">
                  <c:v>172.8587</c:v>
                </c:pt>
                <c:pt idx="3048">
                  <c:v>172.8443</c:v>
                </c:pt>
                <c:pt idx="3049">
                  <c:v>172.82689999999999</c:v>
                </c:pt>
                <c:pt idx="3050">
                  <c:v>172.8048</c:v>
                </c:pt>
                <c:pt idx="3051">
                  <c:v>172.77520000000001</c:v>
                </c:pt>
                <c:pt idx="3052">
                  <c:v>172.7353</c:v>
                </c:pt>
                <c:pt idx="3053">
                  <c:v>172.6832</c:v>
                </c:pt>
                <c:pt idx="3054">
                  <c:v>172.62289999999999</c:v>
                </c:pt>
                <c:pt idx="3055">
                  <c:v>172.55950000000001</c:v>
                </c:pt>
                <c:pt idx="3056">
                  <c:v>172.49780000000001</c:v>
                </c:pt>
                <c:pt idx="3057">
                  <c:v>172.44139999999999</c:v>
                </c:pt>
                <c:pt idx="3058">
                  <c:v>172.3931</c:v>
                </c:pt>
                <c:pt idx="3059">
                  <c:v>172.3553</c:v>
                </c:pt>
                <c:pt idx="3060">
                  <c:v>172.32589999999999</c:v>
                </c:pt>
                <c:pt idx="3061">
                  <c:v>172.30240000000001</c:v>
                </c:pt>
                <c:pt idx="3062">
                  <c:v>172.28190000000001</c:v>
                </c:pt>
                <c:pt idx="3063">
                  <c:v>172.26159999999999</c:v>
                </c:pt>
                <c:pt idx="3064">
                  <c:v>172.2388</c:v>
                </c:pt>
                <c:pt idx="3065">
                  <c:v>172.21109999999999</c:v>
                </c:pt>
                <c:pt idx="3066">
                  <c:v>172.17750000000001</c:v>
                </c:pt>
                <c:pt idx="3067">
                  <c:v>172.1378</c:v>
                </c:pt>
                <c:pt idx="3068">
                  <c:v>172.09190000000001</c:v>
                </c:pt>
                <c:pt idx="3069">
                  <c:v>172.04159999999999</c:v>
                </c:pt>
                <c:pt idx="3070">
                  <c:v>171.98910000000001</c:v>
                </c:pt>
                <c:pt idx="3071">
                  <c:v>171.93629999999999</c:v>
                </c:pt>
                <c:pt idx="3072">
                  <c:v>171.88339999999999</c:v>
                </c:pt>
                <c:pt idx="3073">
                  <c:v>171.83019999999999</c:v>
                </c:pt>
                <c:pt idx="3074">
                  <c:v>171.7765</c:v>
                </c:pt>
                <c:pt idx="3075">
                  <c:v>171.72120000000001</c:v>
                </c:pt>
                <c:pt idx="3076">
                  <c:v>171.66309999999999</c:v>
                </c:pt>
                <c:pt idx="3077">
                  <c:v>171.60159999999999</c:v>
                </c:pt>
                <c:pt idx="3078">
                  <c:v>171.53749999999999</c:v>
                </c:pt>
                <c:pt idx="3079">
                  <c:v>171.47239999999999</c:v>
                </c:pt>
                <c:pt idx="3080">
                  <c:v>171.40729999999999</c:v>
                </c:pt>
                <c:pt idx="3081">
                  <c:v>171.34289999999999</c:v>
                </c:pt>
                <c:pt idx="3082">
                  <c:v>171.27959999999999</c:v>
                </c:pt>
                <c:pt idx="3083">
                  <c:v>171.2175</c:v>
                </c:pt>
                <c:pt idx="3084">
                  <c:v>171.1557</c:v>
                </c:pt>
                <c:pt idx="3085">
                  <c:v>171.09299999999999</c:v>
                </c:pt>
                <c:pt idx="3086">
                  <c:v>171.0284</c:v>
                </c:pt>
                <c:pt idx="3087">
                  <c:v>170.96250000000001</c:v>
                </c:pt>
                <c:pt idx="3088">
                  <c:v>170.89619999999999</c:v>
                </c:pt>
                <c:pt idx="3089">
                  <c:v>170.82980000000001</c:v>
                </c:pt>
                <c:pt idx="3090">
                  <c:v>170.7621</c:v>
                </c:pt>
                <c:pt idx="3091">
                  <c:v>170.69120000000001</c:v>
                </c:pt>
                <c:pt idx="3092">
                  <c:v>170.61600000000001</c:v>
                </c:pt>
                <c:pt idx="3093">
                  <c:v>170.53890000000001</c:v>
                </c:pt>
                <c:pt idx="3094">
                  <c:v>170.46299999999999</c:v>
                </c:pt>
                <c:pt idx="3095">
                  <c:v>170.39150000000001</c:v>
                </c:pt>
                <c:pt idx="3096">
                  <c:v>170.3289</c:v>
                </c:pt>
                <c:pt idx="3097">
                  <c:v>170.2799</c:v>
                </c:pt>
                <c:pt idx="3098">
                  <c:v>170.24700000000001</c:v>
                </c:pt>
                <c:pt idx="3099">
                  <c:v>170.2236</c:v>
                </c:pt>
                <c:pt idx="3100">
                  <c:v>170.20070000000001</c:v>
                </c:pt>
                <c:pt idx="3101">
                  <c:v>170.1711</c:v>
                </c:pt>
                <c:pt idx="3102">
                  <c:v>170.13399999999999</c:v>
                </c:pt>
                <c:pt idx="3103">
                  <c:v>170.09020000000001</c:v>
                </c:pt>
                <c:pt idx="3104">
                  <c:v>170.041</c:v>
                </c:pt>
                <c:pt idx="3105">
                  <c:v>169.99</c:v>
                </c:pt>
                <c:pt idx="3106">
                  <c:v>169.94120000000001</c:v>
                </c:pt>
                <c:pt idx="3107">
                  <c:v>169.8972</c:v>
                </c:pt>
                <c:pt idx="3108">
                  <c:v>169.85400000000001</c:v>
                </c:pt>
                <c:pt idx="3109">
                  <c:v>169.80619999999999</c:v>
                </c:pt>
                <c:pt idx="3110">
                  <c:v>169.74780000000001</c:v>
                </c:pt>
                <c:pt idx="3111">
                  <c:v>169.6703</c:v>
                </c:pt>
                <c:pt idx="3112">
                  <c:v>169.56460000000001</c:v>
                </c:pt>
                <c:pt idx="3113">
                  <c:v>169.4229</c:v>
                </c:pt>
                <c:pt idx="3114">
                  <c:v>169.2424</c:v>
                </c:pt>
                <c:pt idx="3115">
                  <c:v>169.02160000000001</c:v>
                </c:pt>
                <c:pt idx="3116">
                  <c:v>168.76429999999999</c:v>
                </c:pt>
                <c:pt idx="3117">
                  <c:v>168.49539999999999</c:v>
                </c:pt>
                <c:pt idx="3118">
                  <c:v>168.24510000000001</c:v>
                </c:pt>
                <c:pt idx="3119">
                  <c:v>168.03890000000001</c:v>
                </c:pt>
                <c:pt idx="3120">
                  <c:v>167.88249999999999</c:v>
                </c:pt>
                <c:pt idx="3121">
                  <c:v>167.7766</c:v>
                </c:pt>
                <c:pt idx="3122">
                  <c:v>167.71860000000001</c:v>
                </c:pt>
                <c:pt idx="3123">
                  <c:v>167.6909</c:v>
                </c:pt>
                <c:pt idx="3124">
                  <c:v>167.67250000000001</c:v>
                </c:pt>
                <c:pt idx="3125">
                  <c:v>167.64699999999999</c:v>
                </c:pt>
                <c:pt idx="3126">
                  <c:v>167.6164</c:v>
                </c:pt>
                <c:pt idx="3127">
                  <c:v>167.58760000000001</c:v>
                </c:pt>
                <c:pt idx="3128">
                  <c:v>167.565</c:v>
                </c:pt>
                <c:pt idx="3129">
                  <c:v>167.54509999999999</c:v>
                </c:pt>
                <c:pt idx="3130">
                  <c:v>167.52189999999999</c:v>
                </c:pt>
                <c:pt idx="3131">
                  <c:v>167.4906</c:v>
                </c:pt>
                <c:pt idx="3132">
                  <c:v>167.4502</c:v>
                </c:pt>
                <c:pt idx="3133">
                  <c:v>167.4007</c:v>
                </c:pt>
                <c:pt idx="3134">
                  <c:v>167.34280000000001</c:v>
                </c:pt>
                <c:pt idx="3135">
                  <c:v>167.28030000000001</c:v>
                </c:pt>
                <c:pt idx="3136">
                  <c:v>167.21789999999999</c:v>
                </c:pt>
                <c:pt idx="3137">
                  <c:v>167.1592</c:v>
                </c:pt>
                <c:pt idx="3138">
                  <c:v>167.1037</c:v>
                </c:pt>
                <c:pt idx="3139">
                  <c:v>167.05019999999999</c:v>
                </c:pt>
                <c:pt idx="3140">
                  <c:v>166.9975</c:v>
                </c:pt>
                <c:pt idx="3141">
                  <c:v>166.9453</c:v>
                </c:pt>
                <c:pt idx="3142">
                  <c:v>166.89330000000001</c:v>
                </c:pt>
                <c:pt idx="3143">
                  <c:v>166.84180000000001</c:v>
                </c:pt>
                <c:pt idx="3144">
                  <c:v>166.79179999999999</c:v>
                </c:pt>
                <c:pt idx="3145">
                  <c:v>166.7449</c:v>
                </c:pt>
                <c:pt idx="3146">
                  <c:v>166.7011</c:v>
                </c:pt>
                <c:pt idx="3147">
                  <c:v>166.65610000000001</c:v>
                </c:pt>
                <c:pt idx="3148">
                  <c:v>166.60390000000001</c:v>
                </c:pt>
                <c:pt idx="3149">
                  <c:v>166.54069999999999</c:v>
                </c:pt>
                <c:pt idx="3150">
                  <c:v>166.46879999999999</c:v>
                </c:pt>
                <c:pt idx="3151">
                  <c:v>166.39250000000001</c:v>
                </c:pt>
                <c:pt idx="3152">
                  <c:v>166.31610000000001</c:v>
                </c:pt>
                <c:pt idx="3153">
                  <c:v>166.2439</c:v>
                </c:pt>
                <c:pt idx="3154">
                  <c:v>166.18010000000001</c:v>
                </c:pt>
                <c:pt idx="3155">
                  <c:v>166.1275</c:v>
                </c:pt>
                <c:pt idx="3156">
                  <c:v>166.0823</c:v>
                </c:pt>
                <c:pt idx="3157">
                  <c:v>166.03919999999999</c:v>
                </c:pt>
                <c:pt idx="3158">
                  <c:v>165.99379999999999</c:v>
                </c:pt>
                <c:pt idx="3159">
                  <c:v>165.94630000000001</c:v>
                </c:pt>
                <c:pt idx="3160">
                  <c:v>165.8982</c:v>
                </c:pt>
                <c:pt idx="3161">
                  <c:v>165.85059999999999</c:v>
                </c:pt>
                <c:pt idx="3162">
                  <c:v>165.80340000000001</c:v>
                </c:pt>
                <c:pt idx="3163">
                  <c:v>165.75630000000001</c:v>
                </c:pt>
                <c:pt idx="3164">
                  <c:v>165.70910000000001</c:v>
                </c:pt>
                <c:pt idx="3165">
                  <c:v>165.66210000000001</c:v>
                </c:pt>
                <c:pt idx="3166">
                  <c:v>165.61539999999999</c:v>
                </c:pt>
                <c:pt idx="3167">
                  <c:v>165.56909999999999</c:v>
                </c:pt>
                <c:pt idx="3168">
                  <c:v>165.5224</c:v>
                </c:pt>
                <c:pt idx="3169">
                  <c:v>165.4744</c:v>
                </c:pt>
                <c:pt idx="3170">
                  <c:v>165.42420000000001</c:v>
                </c:pt>
                <c:pt idx="3171">
                  <c:v>165.3715</c:v>
                </c:pt>
                <c:pt idx="3172">
                  <c:v>165.31620000000001</c:v>
                </c:pt>
                <c:pt idx="3173">
                  <c:v>165.25829999999999</c:v>
                </c:pt>
                <c:pt idx="3174">
                  <c:v>165.1985</c:v>
                </c:pt>
                <c:pt idx="3175">
                  <c:v>165.13759999999999</c:v>
                </c:pt>
                <c:pt idx="3176">
                  <c:v>165.07650000000001</c:v>
                </c:pt>
                <c:pt idx="3177">
                  <c:v>165.01679999999999</c:v>
                </c:pt>
                <c:pt idx="3178">
                  <c:v>164.96</c:v>
                </c:pt>
                <c:pt idx="3179">
                  <c:v>164.90620000000001</c:v>
                </c:pt>
                <c:pt idx="3180">
                  <c:v>164.8493</c:v>
                </c:pt>
                <c:pt idx="3181">
                  <c:v>164.7817</c:v>
                </c:pt>
                <c:pt idx="3182">
                  <c:v>164.69210000000001</c:v>
                </c:pt>
                <c:pt idx="3183">
                  <c:v>164.55600000000001</c:v>
                </c:pt>
                <c:pt idx="3184">
                  <c:v>164.3449</c:v>
                </c:pt>
                <c:pt idx="3185">
                  <c:v>164.05119999999999</c:v>
                </c:pt>
                <c:pt idx="3186">
                  <c:v>163.749</c:v>
                </c:pt>
                <c:pt idx="3187">
                  <c:v>163.53319999999999</c:v>
                </c:pt>
                <c:pt idx="3188">
                  <c:v>163.464</c:v>
                </c:pt>
                <c:pt idx="3189">
                  <c:v>163.4632</c:v>
                </c:pt>
                <c:pt idx="3190">
                  <c:v>163.41820000000001</c:v>
                </c:pt>
                <c:pt idx="3191">
                  <c:v>163.24250000000001</c:v>
                </c:pt>
                <c:pt idx="3192">
                  <c:v>162.953</c:v>
                </c:pt>
                <c:pt idx="3193">
                  <c:v>162.59299999999999</c:v>
                </c:pt>
                <c:pt idx="3194">
                  <c:v>162.20060000000001</c:v>
                </c:pt>
                <c:pt idx="3195">
                  <c:v>161.7936</c:v>
                </c:pt>
                <c:pt idx="3196">
                  <c:v>161.38499999999999</c:v>
                </c:pt>
                <c:pt idx="3197">
                  <c:v>160.9837</c:v>
                </c:pt>
                <c:pt idx="3198">
                  <c:v>160.5821</c:v>
                </c:pt>
                <c:pt idx="3199">
                  <c:v>160.16900000000001</c:v>
                </c:pt>
                <c:pt idx="3200">
                  <c:v>159.7321</c:v>
                </c:pt>
                <c:pt idx="3201">
                  <c:v>159.25739999999999</c:v>
                </c:pt>
                <c:pt idx="3202">
                  <c:v>158.72999999999999</c:v>
                </c:pt>
                <c:pt idx="3203">
                  <c:v>158.15289999999999</c:v>
                </c:pt>
                <c:pt idx="3204">
                  <c:v>157.6001</c:v>
                </c:pt>
                <c:pt idx="3205">
                  <c:v>157.16370000000001</c:v>
                </c:pt>
                <c:pt idx="3206">
                  <c:v>156.8554</c:v>
                </c:pt>
                <c:pt idx="3207">
                  <c:v>156.36689999999999</c:v>
                </c:pt>
                <c:pt idx="3208">
                  <c:v>155.3099</c:v>
                </c:pt>
                <c:pt idx="3209">
                  <c:v>153.3545</c:v>
                </c:pt>
                <c:pt idx="3210">
                  <c:v>150.4058</c:v>
                </c:pt>
                <c:pt idx="3211">
                  <c:v>146.4271</c:v>
                </c:pt>
                <c:pt idx="3212">
                  <c:v>141.69880000000001</c:v>
                </c:pt>
                <c:pt idx="3213">
                  <c:v>137.7687</c:v>
                </c:pt>
                <c:pt idx="3214">
                  <c:v>136.50120000000001</c:v>
                </c:pt>
                <c:pt idx="3215">
                  <c:v>139.1465</c:v>
                </c:pt>
                <c:pt idx="3216">
                  <c:v>144.4973</c:v>
                </c:pt>
                <c:pt idx="3217">
                  <c:v>150.73179999999999</c:v>
                </c:pt>
                <c:pt idx="3218">
                  <c:v>156.27250000000001</c:v>
                </c:pt>
                <c:pt idx="3219">
                  <c:v>160.51859999999999</c:v>
                </c:pt>
                <c:pt idx="3220">
                  <c:v>163.11320000000001</c:v>
                </c:pt>
                <c:pt idx="3221">
                  <c:v>163.9023</c:v>
                </c:pt>
                <c:pt idx="3222">
                  <c:v>163.54249999999999</c:v>
                </c:pt>
                <c:pt idx="3223">
                  <c:v>162.8929</c:v>
                </c:pt>
                <c:pt idx="3224">
                  <c:v>162.62880000000001</c:v>
                </c:pt>
                <c:pt idx="3225">
                  <c:v>162.6901</c:v>
                </c:pt>
                <c:pt idx="3226">
                  <c:v>162.83260000000001</c:v>
                </c:pt>
                <c:pt idx="3227">
                  <c:v>162.86439999999999</c:v>
                </c:pt>
                <c:pt idx="3228">
                  <c:v>162.80269999999999</c:v>
                </c:pt>
                <c:pt idx="3229">
                  <c:v>162.71680000000001</c:v>
                </c:pt>
                <c:pt idx="3230">
                  <c:v>162.66159999999999</c:v>
                </c:pt>
                <c:pt idx="3231">
                  <c:v>162.6327</c:v>
                </c:pt>
                <c:pt idx="3232">
                  <c:v>162.6114</c:v>
                </c:pt>
                <c:pt idx="3233">
                  <c:v>162.5829</c:v>
                </c:pt>
                <c:pt idx="3234">
                  <c:v>162.54910000000001</c:v>
                </c:pt>
                <c:pt idx="3235">
                  <c:v>162.51580000000001</c:v>
                </c:pt>
                <c:pt idx="3236">
                  <c:v>162.48750000000001</c:v>
                </c:pt>
                <c:pt idx="3237">
                  <c:v>162.4624</c:v>
                </c:pt>
                <c:pt idx="3238">
                  <c:v>162.43729999999999</c:v>
                </c:pt>
                <c:pt idx="3239">
                  <c:v>162.4085</c:v>
                </c:pt>
                <c:pt idx="3240">
                  <c:v>162.3707</c:v>
                </c:pt>
                <c:pt idx="3241">
                  <c:v>162.31809999999999</c:v>
                </c:pt>
                <c:pt idx="3242">
                  <c:v>162.24770000000001</c:v>
                </c:pt>
                <c:pt idx="3243">
                  <c:v>162.1679</c:v>
                </c:pt>
                <c:pt idx="3244">
                  <c:v>162.08959999999999</c:v>
                </c:pt>
                <c:pt idx="3245">
                  <c:v>162.0171</c:v>
                </c:pt>
                <c:pt idx="3246">
                  <c:v>161.9273</c:v>
                </c:pt>
                <c:pt idx="3247">
                  <c:v>161.79050000000001</c:v>
                </c:pt>
                <c:pt idx="3248">
                  <c:v>161.58590000000001</c:v>
                </c:pt>
                <c:pt idx="3249">
                  <c:v>161.3287</c:v>
                </c:pt>
                <c:pt idx="3250">
                  <c:v>161.04339999999999</c:v>
                </c:pt>
                <c:pt idx="3251">
                  <c:v>160.75559999999999</c:v>
                </c:pt>
                <c:pt idx="3252">
                  <c:v>160.49709999999999</c:v>
                </c:pt>
                <c:pt idx="3253">
                  <c:v>160.30109999999999</c:v>
                </c:pt>
                <c:pt idx="3254">
                  <c:v>160.18950000000001</c:v>
                </c:pt>
                <c:pt idx="3255">
                  <c:v>160.1395</c:v>
                </c:pt>
                <c:pt idx="3256">
                  <c:v>160.11689999999999</c:v>
                </c:pt>
                <c:pt idx="3257">
                  <c:v>160.0934</c:v>
                </c:pt>
                <c:pt idx="3258">
                  <c:v>160.06440000000001</c:v>
                </c:pt>
                <c:pt idx="3259">
                  <c:v>160.03120000000001</c:v>
                </c:pt>
                <c:pt idx="3260">
                  <c:v>159.9939</c:v>
                </c:pt>
                <c:pt idx="3261">
                  <c:v>159.94800000000001</c:v>
                </c:pt>
                <c:pt idx="3262">
                  <c:v>159.8878</c:v>
                </c:pt>
                <c:pt idx="3263">
                  <c:v>159.809</c:v>
                </c:pt>
                <c:pt idx="3264">
                  <c:v>159.71199999999999</c:v>
                </c:pt>
                <c:pt idx="3265">
                  <c:v>159.59880000000001</c:v>
                </c:pt>
                <c:pt idx="3266">
                  <c:v>159.4725</c:v>
                </c:pt>
                <c:pt idx="3267">
                  <c:v>159.34219999999999</c:v>
                </c:pt>
                <c:pt idx="3268">
                  <c:v>159.21850000000001</c:v>
                </c:pt>
                <c:pt idx="3269">
                  <c:v>159.10980000000001</c:v>
                </c:pt>
                <c:pt idx="3270">
                  <c:v>159.0163</c:v>
                </c:pt>
                <c:pt idx="3271">
                  <c:v>158.93600000000001</c:v>
                </c:pt>
                <c:pt idx="3272">
                  <c:v>158.86699999999999</c:v>
                </c:pt>
                <c:pt idx="3273">
                  <c:v>158.80629999999999</c:v>
                </c:pt>
                <c:pt idx="3274">
                  <c:v>158.75139999999999</c:v>
                </c:pt>
                <c:pt idx="3275">
                  <c:v>158.69990000000001</c:v>
                </c:pt>
                <c:pt idx="3276">
                  <c:v>158.65270000000001</c:v>
                </c:pt>
                <c:pt idx="3277">
                  <c:v>158.6112</c:v>
                </c:pt>
                <c:pt idx="3278">
                  <c:v>158.57589999999999</c:v>
                </c:pt>
                <c:pt idx="3279">
                  <c:v>158.54390000000001</c:v>
                </c:pt>
                <c:pt idx="3280">
                  <c:v>158.51130000000001</c:v>
                </c:pt>
                <c:pt idx="3281">
                  <c:v>158.476</c:v>
                </c:pt>
                <c:pt idx="3282">
                  <c:v>158.4427</c:v>
                </c:pt>
                <c:pt idx="3283">
                  <c:v>158.41759999999999</c:v>
                </c:pt>
                <c:pt idx="3284">
                  <c:v>158.40219999999999</c:v>
                </c:pt>
                <c:pt idx="3285">
                  <c:v>158.3783</c:v>
                </c:pt>
                <c:pt idx="3286">
                  <c:v>158.3229</c:v>
                </c:pt>
                <c:pt idx="3287">
                  <c:v>158.2192</c:v>
                </c:pt>
                <c:pt idx="3288">
                  <c:v>158.0772</c:v>
                </c:pt>
                <c:pt idx="3289">
                  <c:v>157.91309999999999</c:v>
                </c:pt>
                <c:pt idx="3290">
                  <c:v>157.74359999999999</c:v>
                </c:pt>
                <c:pt idx="3291">
                  <c:v>157.58670000000001</c:v>
                </c:pt>
                <c:pt idx="3292">
                  <c:v>157.46100000000001</c:v>
                </c:pt>
                <c:pt idx="3293">
                  <c:v>157.3785</c:v>
                </c:pt>
                <c:pt idx="3294">
                  <c:v>157.32640000000001</c:v>
                </c:pt>
                <c:pt idx="3295">
                  <c:v>157.28550000000001</c:v>
                </c:pt>
                <c:pt idx="3296">
                  <c:v>157.2407</c:v>
                </c:pt>
                <c:pt idx="3297">
                  <c:v>157.19370000000001</c:v>
                </c:pt>
                <c:pt idx="3298">
                  <c:v>157.15039999999999</c:v>
                </c:pt>
                <c:pt idx="3299">
                  <c:v>157.11510000000001</c:v>
                </c:pt>
                <c:pt idx="3300">
                  <c:v>157.08519999999999</c:v>
                </c:pt>
                <c:pt idx="3301">
                  <c:v>157.05670000000001</c:v>
                </c:pt>
                <c:pt idx="3302">
                  <c:v>157.0266</c:v>
                </c:pt>
                <c:pt idx="3303">
                  <c:v>156.9967</c:v>
                </c:pt>
                <c:pt idx="3304">
                  <c:v>156.97020000000001</c:v>
                </c:pt>
                <c:pt idx="3305">
                  <c:v>156.9485</c:v>
                </c:pt>
                <c:pt idx="3306">
                  <c:v>156.92590000000001</c:v>
                </c:pt>
                <c:pt idx="3307">
                  <c:v>156.89510000000001</c:v>
                </c:pt>
                <c:pt idx="3308">
                  <c:v>156.8502</c:v>
                </c:pt>
                <c:pt idx="3309">
                  <c:v>156.7903</c:v>
                </c:pt>
                <c:pt idx="3310">
                  <c:v>156.71600000000001</c:v>
                </c:pt>
                <c:pt idx="3311">
                  <c:v>156.62860000000001</c:v>
                </c:pt>
                <c:pt idx="3312">
                  <c:v>156.53229999999999</c:v>
                </c:pt>
                <c:pt idx="3313">
                  <c:v>156.43190000000001</c:v>
                </c:pt>
                <c:pt idx="3314">
                  <c:v>156.33240000000001</c:v>
                </c:pt>
                <c:pt idx="3315">
                  <c:v>156.2379</c:v>
                </c:pt>
                <c:pt idx="3316">
                  <c:v>156.15260000000001</c:v>
                </c:pt>
                <c:pt idx="3317">
                  <c:v>156.08009999999999</c:v>
                </c:pt>
                <c:pt idx="3318">
                  <c:v>156.02160000000001</c:v>
                </c:pt>
                <c:pt idx="3319">
                  <c:v>155.97790000000001</c:v>
                </c:pt>
                <c:pt idx="3320">
                  <c:v>155.94839999999999</c:v>
                </c:pt>
                <c:pt idx="3321">
                  <c:v>155.92670000000001</c:v>
                </c:pt>
                <c:pt idx="3322">
                  <c:v>155.90530000000001</c:v>
                </c:pt>
                <c:pt idx="3323">
                  <c:v>155.87899999999999</c:v>
                </c:pt>
                <c:pt idx="3324">
                  <c:v>155.8519</c:v>
                </c:pt>
                <c:pt idx="3325">
                  <c:v>155.8306</c:v>
                </c:pt>
                <c:pt idx="3326">
                  <c:v>155.81780000000001</c:v>
                </c:pt>
                <c:pt idx="3327">
                  <c:v>155.80080000000001</c:v>
                </c:pt>
                <c:pt idx="3328">
                  <c:v>155.76310000000001</c:v>
                </c:pt>
                <c:pt idx="3329">
                  <c:v>155.6925</c:v>
                </c:pt>
                <c:pt idx="3330">
                  <c:v>155.59229999999999</c:v>
                </c:pt>
                <c:pt idx="3331">
                  <c:v>155.4699</c:v>
                </c:pt>
                <c:pt idx="3332">
                  <c:v>155.33430000000001</c:v>
                </c:pt>
                <c:pt idx="3333">
                  <c:v>155.20050000000001</c:v>
                </c:pt>
                <c:pt idx="3334">
                  <c:v>155.0849</c:v>
                </c:pt>
                <c:pt idx="3335">
                  <c:v>154.99940000000001</c:v>
                </c:pt>
                <c:pt idx="3336">
                  <c:v>154.93870000000001</c:v>
                </c:pt>
                <c:pt idx="3337">
                  <c:v>154.8929</c:v>
                </c:pt>
                <c:pt idx="3338">
                  <c:v>154.85380000000001</c:v>
                </c:pt>
                <c:pt idx="3339">
                  <c:v>154.81989999999999</c:v>
                </c:pt>
                <c:pt idx="3340">
                  <c:v>154.79159999999999</c:v>
                </c:pt>
                <c:pt idx="3341">
                  <c:v>154.76830000000001</c:v>
                </c:pt>
                <c:pt idx="3342">
                  <c:v>154.7467</c:v>
                </c:pt>
                <c:pt idx="3343">
                  <c:v>154.7227</c:v>
                </c:pt>
                <c:pt idx="3344">
                  <c:v>154.69300000000001</c:v>
                </c:pt>
                <c:pt idx="3345">
                  <c:v>154.65690000000001</c:v>
                </c:pt>
                <c:pt idx="3346">
                  <c:v>154.61439999999999</c:v>
                </c:pt>
                <c:pt idx="3347">
                  <c:v>154.56620000000001</c:v>
                </c:pt>
                <c:pt idx="3348">
                  <c:v>154.51599999999999</c:v>
                </c:pt>
                <c:pt idx="3349">
                  <c:v>154.46799999999999</c:v>
                </c:pt>
                <c:pt idx="3350">
                  <c:v>154.42570000000001</c:v>
                </c:pt>
                <c:pt idx="3351">
                  <c:v>154.38929999999999</c:v>
                </c:pt>
                <c:pt idx="3352">
                  <c:v>154.35810000000001</c:v>
                </c:pt>
                <c:pt idx="3353">
                  <c:v>154.3313</c:v>
                </c:pt>
                <c:pt idx="3354">
                  <c:v>154.30709999999999</c:v>
                </c:pt>
                <c:pt idx="3355">
                  <c:v>154.28389999999999</c:v>
                </c:pt>
                <c:pt idx="3356">
                  <c:v>154.2602</c:v>
                </c:pt>
                <c:pt idx="3357">
                  <c:v>154.2362</c:v>
                </c:pt>
                <c:pt idx="3358">
                  <c:v>154.21270000000001</c:v>
                </c:pt>
                <c:pt idx="3359">
                  <c:v>154.1902</c:v>
                </c:pt>
                <c:pt idx="3360">
                  <c:v>154.1688</c:v>
                </c:pt>
                <c:pt idx="3361">
                  <c:v>154.14840000000001</c:v>
                </c:pt>
                <c:pt idx="3362">
                  <c:v>154.12899999999999</c:v>
                </c:pt>
                <c:pt idx="3363">
                  <c:v>154.11019999999999</c:v>
                </c:pt>
                <c:pt idx="3364">
                  <c:v>154.0917</c:v>
                </c:pt>
                <c:pt idx="3365">
                  <c:v>154.0729</c:v>
                </c:pt>
                <c:pt idx="3366">
                  <c:v>154.0522</c:v>
                </c:pt>
                <c:pt idx="3367">
                  <c:v>154.02770000000001</c:v>
                </c:pt>
                <c:pt idx="3368">
                  <c:v>153.9982</c:v>
                </c:pt>
                <c:pt idx="3369">
                  <c:v>153.96520000000001</c:v>
                </c:pt>
                <c:pt idx="3370">
                  <c:v>153.9306</c:v>
                </c:pt>
                <c:pt idx="3371">
                  <c:v>153.8965</c:v>
                </c:pt>
                <c:pt idx="3372">
                  <c:v>153.86429999999999</c:v>
                </c:pt>
                <c:pt idx="3373">
                  <c:v>153.8356</c:v>
                </c:pt>
                <c:pt idx="3374">
                  <c:v>153.8115</c:v>
                </c:pt>
                <c:pt idx="3375">
                  <c:v>153.79040000000001</c:v>
                </c:pt>
                <c:pt idx="3376">
                  <c:v>153.7706</c:v>
                </c:pt>
                <c:pt idx="3377">
                  <c:v>153.75040000000001</c:v>
                </c:pt>
                <c:pt idx="3378">
                  <c:v>153.7294</c:v>
                </c:pt>
                <c:pt idx="3379">
                  <c:v>153.70760000000001</c:v>
                </c:pt>
                <c:pt idx="3380">
                  <c:v>153.68510000000001</c:v>
                </c:pt>
                <c:pt idx="3381">
                  <c:v>153.6628</c:v>
                </c:pt>
                <c:pt idx="3382">
                  <c:v>153.64150000000001</c:v>
                </c:pt>
                <c:pt idx="3383">
                  <c:v>153.62219999999999</c:v>
                </c:pt>
                <c:pt idx="3384">
                  <c:v>153.6046</c:v>
                </c:pt>
                <c:pt idx="3385">
                  <c:v>153.58860000000001</c:v>
                </c:pt>
                <c:pt idx="3386">
                  <c:v>153.5736</c:v>
                </c:pt>
                <c:pt idx="3387">
                  <c:v>153.5582</c:v>
                </c:pt>
                <c:pt idx="3388">
                  <c:v>153.54060000000001</c:v>
                </c:pt>
                <c:pt idx="3389">
                  <c:v>153.51949999999999</c:v>
                </c:pt>
                <c:pt idx="3390">
                  <c:v>153.495</c:v>
                </c:pt>
                <c:pt idx="3391">
                  <c:v>153.4676</c:v>
                </c:pt>
                <c:pt idx="3392">
                  <c:v>153.4376</c:v>
                </c:pt>
                <c:pt idx="3393">
                  <c:v>153.40549999999999</c:v>
                </c:pt>
                <c:pt idx="3394">
                  <c:v>153.3716</c:v>
                </c:pt>
                <c:pt idx="3395">
                  <c:v>153.33670000000001</c:v>
                </c:pt>
                <c:pt idx="3396">
                  <c:v>153.30359999999999</c:v>
                </c:pt>
                <c:pt idx="3397">
                  <c:v>153.2756</c:v>
                </c:pt>
                <c:pt idx="3398">
                  <c:v>153.255</c:v>
                </c:pt>
                <c:pt idx="3399">
                  <c:v>153.23990000000001</c:v>
                </c:pt>
                <c:pt idx="3400">
                  <c:v>153.2276</c:v>
                </c:pt>
                <c:pt idx="3401">
                  <c:v>153.2276</c:v>
                </c:pt>
                <c:pt idx="3402">
                  <c:v>153.22759681186511</c:v>
                </c:pt>
                <c:pt idx="3403">
                  <c:v>153.22759362373023</c:v>
                </c:pt>
                <c:pt idx="3404">
                  <c:v>153.22759043559535</c:v>
                </c:pt>
                <c:pt idx="3405">
                  <c:v>153.22758724746046</c:v>
                </c:pt>
                <c:pt idx="3406">
                  <c:v>153.22758405932558</c:v>
                </c:pt>
                <c:pt idx="3407">
                  <c:v>153.2275808711907</c:v>
                </c:pt>
                <c:pt idx="3408">
                  <c:v>153.22757768305581</c:v>
                </c:pt>
                <c:pt idx="3409">
                  <c:v>153.22757449492093</c:v>
                </c:pt>
                <c:pt idx="3410">
                  <c:v>153.22757130678605</c:v>
                </c:pt>
                <c:pt idx="3411">
                  <c:v>153.22756811865116</c:v>
                </c:pt>
                <c:pt idx="3412">
                  <c:v>153.22756493051628</c:v>
                </c:pt>
                <c:pt idx="3413">
                  <c:v>153.2275617423814</c:v>
                </c:pt>
                <c:pt idx="3414">
                  <c:v>153.22755855424651</c:v>
                </c:pt>
                <c:pt idx="3415">
                  <c:v>153.22755536611163</c:v>
                </c:pt>
                <c:pt idx="3416">
                  <c:v>153.22755217797675</c:v>
                </c:pt>
                <c:pt idx="3417">
                  <c:v>153.22754898984186</c:v>
                </c:pt>
                <c:pt idx="3418">
                  <c:v>153.22754580170698</c:v>
                </c:pt>
                <c:pt idx="3419">
                  <c:v>153.2275426135721</c:v>
                </c:pt>
                <c:pt idx="3420">
                  <c:v>153.22753942543721</c:v>
                </c:pt>
                <c:pt idx="3421">
                  <c:v>153.22753623730233</c:v>
                </c:pt>
                <c:pt idx="3422">
                  <c:v>153.22753304916745</c:v>
                </c:pt>
                <c:pt idx="3423">
                  <c:v>153.22752986103256</c:v>
                </c:pt>
                <c:pt idx="3424">
                  <c:v>153.22752667289768</c:v>
                </c:pt>
                <c:pt idx="3425">
                  <c:v>153.2275234847628</c:v>
                </c:pt>
                <c:pt idx="3426">
                  <c:v>153.22752029662792</c:v>
                </c:pt>
                <c:pt idx="3427">
                  <c:v>153.22751710849303</c:v>
                </c:pt>
                <c:pt idx="3428">
                  <c:v>153.22751392035815</c:v>
                </c:pt>
                <c:pt idx="3429">
                  <c:v>153.22751073222327</c:v>
                </c:pt>
                <c:pt idx="3430">
                  <c:v>153.22750754408838</c:v>
                </c:pt>
                <c:pt idx="3431">
                  <c:v>153.2275043559535</c:v>
                </c:pt>
                <c:pt idx="3432">
                  <c:v>153.22750116781862</c:v>
                </c:pt>
                <c:pt idx="3433">
                  <c:v>153.22749797968373</c:v>
                </c:pt>
                <c:pt idx="3434">
                  <c:v>153.22749479154885</c:v>
                </c:pt>
                <c:pt idx="3435">
                  <c:v>153.22749160341397</c:v>
                </c:pt>
                <c:pt idx="3436">
                  <c:v>153.22748841527908</c:v>
                </c:pt>
                <c:pt idx="3437">
                  <c:v>153.2274852271442</c:v>
                </c:pt>
                <c:pt idx="3438">
                  <c:v>153.22748203900932</c:v>
                </c:pt>
                <c:pt idx="3439">
                  <c:v>153.22747885087443</c:v>
                </c:pt>
                <c:pt idx="3440">
                  <c:v>153.22747566273955</c:v>
                </c:pt>
                <c:pt idx="3441">
                  <c:v>153.22747247460467</c:v>
                </c:pt>
                <c:pt idx="3442">
                  <c:v>153.22746928646978</c:v>
                </c:pt>
                <c:pt idx="3443">
                  <c:v>153.2274660983349</c:v>
                </c:pt>
                <c:pt idx="3444">
                  <c:v>153.22746291020002</c:v>
                </c:pt>
                <c:pt idx="3445">
                  <c:v>153.22745972206513</c:v>
                </c:pt>
                <c:pt idx="3446">
                  <c:v>153.22745653393025</c:v>
                </c:pt>
                <c:pt idx="3447">
                  <c:v>153.22745334579537</c:v>
                </c:pt>
                <c:pt idx="3448">
                  <c:v>153.22745015766048</c:v>
                </c:pt>
                <c:pt idx="3449">
                  <c:v>153.2274469695256</c:v>
                </c:pt>
                <c:pt idx="3450">
                  <c:v>153.22744378139072</c:v>
                </c:pt>
                <c:pt idx="3451">
                  <c:v>153.22744059325584</c:v>
                </c:pt>
                <c:pt idx="3452">
                  <c:v>153.22743740512095</c:v>
                </c:pt>
                <c:pt idx="3453">
                  <c:v>153.22743421698607</c:v>
                </c:pt>
                <c:pt idx="3454">
                  <c:v>153.22743102885119</c:v>
                </c:pt>
                <c:pt idx="3455">
                  <c:v>153.2274278407163</c:v>
                </c:pt>
                <c:pt idx="3456">
                  <c:v>153.22742465258142</c:v>
                </c:pt>
                <c:pt idx="3457">
                  <c:v>153.22742146444654</c:v>
                </c:pt>
                <c:pt idx="3458">
                  <c:v>153.22741827631165</c:v>
                </c:pt>
                <c:pt idx="3459">
                  <c:v>153.22741508817677</c:v>
                </c:pt>
                <c:pt idx="3460">
                  <c:v>153.22741190004189</c:v>
                </c:pt>
                <c:pt idx="3461">
                  <c:v>153.227408711907</c:v>
                </c:pt>
                <c:pt idx="3462">
                  <c:v>153.22740552377212</c:v>
                </c:pt>
                <c:pt idx="3463">
                  <c:v>153.22740233563724</c:v>
                </c:pt>
                <c:pt idx="3464">
                  <c:v>153.22739914750235</c:v>
                </c:pt>
                <c:pt idx="3465">
                  <c:v>153.22739595936747</c:v>
                </c:pt>
                <c:pt idx="3466">
                  <c:v>153.22739277123259</c:v>
                </c:pt>
                <c:pt idx="3467">
                  <c:v>153.2273895830977</c:v>
                </c:pt>
                <c:pt idx="3468">
                  <c:v>153.22738639496282</c:v>
                </c:pt>
                <c:pt idx="3469">
                  <c:v>153.22738320682794</c:v>
                </c:pt>
                <c:pt idx="3470">
                  <c:v>153.22738001869305</c:v>
                </c:pt>
                <c:pt idx="3471">
                  <c:v>153.22737683055817</c:v>
                </c:pt>
                <c:pt idx="3472">
                  <c:v>153.22737364242329</c:v>
                </c:pt>
                <c:pt idx="3473">
                  <c:v>153.2273704542884</c:v>
                </c:pt>
                <c:pt idx="3474">
                  <c:v>153.22736726615352</c:v>
                </c:pt>
                <c:pt idx="3475">
                  <c:v>153.22736407801864</c:v>
                </c:pt>
                <c:pt idx="3476">
                  <c:v>153.22736088988376</c:v>
                </c:pt>
                <c:pt idx="3477">
                  <c:v>153.22735770174887</c:v>
                </c:pt>
                <c:pt idx="3478">
                  <c:v>153.22735451361399</c:v>
                </c:pt>
                <c:pt idx="3479">
                  <c:v>153.22735132547911</c:v>
                </c:pt>
                <c:pt idx="3480">
                  <c:v>153.22734813734422</c:v>
                </c:pt>
                <c:pt idx="3481">
                  <c:v>153.22734494920934</c:v>
                </c:pt>
                <c:pt idx="3482">
                  <c:v>153.22734176107446</c:v>
                </c:pt>
                <c:pt idx="3483">
                  <c:v>153.22733857293957</c:v>
                </c:pt>
                <c:pt idx="3484">
                  <c:v>153.22733538480469</c:v>
                </c:pt>
                <c:pt idx="3485">
                  <c:v>153.22733219666981</c:v>
                </c:pt>
                <c:pt idx="3486">
                  <c:v>153.22732900853492</c:v>
                </c:pt>
                <c:pt idx="3487">
                  <c:v>153.22732582040004</c:v>
                </c:pt>
                <c:pt idx="3488">
                  <c:v>153.22732263226516</c:v>
                </c:pt>
                <c:pt idx="3489">
                  <c:v>153.22731944413027</c:v>
                </c:pt>
                <c:pt idx="3490">
                  <c:v>153.22731625599539</c:v>
                </c:pt>
                <c:pt idx="3491">
                  <c:v>153.22731306786051</c:v>
                </c:pt>
                <c:pt idx="3492">
                  <c:v>153.22730987972562</c:v>
                </c:pt>
                <c:pt idx="3493">
                  <c:v>153.22730669159074</c:v>
                </c:pt>
                <c:pt idx="3494">
                  <c:v>153.22730350345586</c:v>
                </c:pt>
                <c:pt idx="3495">
                  <c:v>153.22730031532097</c:v>
                </c:pt>
                <c:pt idx="3496">
                  <c:v>153.22729712718609</c:v>
                </c:pt>
                <c:pt idx="3497">
                  <c:v>153.22729393905121</c:v>
                </c:pt>
                <c:pt idx="3498">
                  <c:v>153.22729075091632</c:v>
                </c:pt>
                <c:pt idx="3499">
                  <c:v>153.22728756278144</c:v>
                </c:pt>
                <c:pt idx="3500">
                  <c:v>153.22728437464656</c:v>
                </c:pt>
                <c:pt idx="3501">
                  <c:v>153.22728118651168</c:v>
                </c:pt>
                <c:pt idx="3502">
                  <c:v>153.22727799837679</c:v>
                </c:pt>
                <c:pt idx="3503">
                  <c:v>153.22727481024191</c:v>
                </c:pt>
                <c:pt idx="3504">
                  <c:v>153.22727162210703</c:v>
                </c:pt>
                <c:pt idx="3505">
                  <c:v>153.22726843397214</c:v>
                </c:pt>
                <c:pt idx="3506">
                  <c:v>153.22726524583726</c:v>
                </c:pt>
                <c:pt idx="3507">
                  <c:v>153.22726205770238</c:v>
                </c:pt>
                <c:pt idx="3508">
                  <c:v>153.22725886956749</c:v>
                </c:pt>
                <c:pt idx="3509">
                  <c:v>153.22725568143261</c:v>
                </c:pt>
                <c:pt idx="3510">
                  <c:v>153.22725249329773</c:v>
                </c:pt>
                <c:pt idx="3511">
                  <c:v>153.22724930516284</c:v>
                </c:pt>
                <c:pt idx="3512">
                  <c:v>153.22724611702796</c:v>
                </c:pt>
                <c:pt idx="3513">
                  <c:v>153.22724292889308</c:v>
                </c:pt>
                <c:pt idx="3514">
                  <c:v>153.22723974075819</c:v>
                </c:pt>
                <c:pt idx="3515">
                  <c:v>153.22723655262331</c:v>
                </c:pt>
                <c:pt idx="3516">
                  <c:v>153.22723336448843</c:v>
                </c:pt>
                <c:pt idx="3517">
                  <c:v>153.22723017635354</c:v>
                </c:pt>
                <c:pt idx="3518">
                  <c:v>153.22722698821866</c:v>
                </c:pt>
                <c:pt idx="3519">
                  <c:v>153.22722380008378</c:v>
                </c:pt>
                <c:pt idx="3520">
                  <c:v>153.22722061194889</c:v>
                </c:pt>
                <c:pt idx="3521">
                  <c:v>153.22721742381401</c:v>
                </c:pt>
                <c:pt idx="3522">
                  <c:v>153.22721423567913</c:v>
                </c:pt>
                <c:pt idx="3523">
                  <c:v>153.22721104754424</c:v>
                </c:pt>
                <c:pt idx="3524">
                  <c:v>153.22720785940936</c:v>
                </c:pt>
                <c:pt idx="3525">
                  <c:v>153.22720467127448</c:v>
                </c:pt>
                <c:pt idx="3526">
                  <c:v>153.22720148313959</c:v>
                </c:pt>
                <c:pt idx="3527">
                  <c:v>153.22719829500471</c:v>
                </c:pt>
                <c:pt idx="3528">
                  <c:v>153.22719510686983</c:v>
                </c:pt>
                <c:pt idx="3529">
                  <c:v>153.22719191873495</c:v>
                </c:pt>
                <c:pt idx="3530">
                  <c:v>153.22718873060006</c:v>
                </c:pt>
                <c:pt idx="3531">
                  <c:v>153.22718554246518</c:v>
                </c:pt>
                <c:pt idx="3532">
                  <c:v>153.2271823543303</c:v>
                </c:pt>
                <c:pt idx="3533">
                  <c:v>153.22717916619541</c:v>
                </c:pt>
                <c:pt idx="3534">
                  <c:v>153.22717597806053</c:v>
                </c:pt>
                <c:pt idx="3535">
                  <c:v>153.22717278992565</c:v>
                </c:pt>
                <c:pt idx="3536">
                  <c:v>153.22716960179076</c:v>
                </c:pt>
                <c:pt idx="3537">
                  <c:v>153.22716641365588</c:v>
                </c:pt>
                <c:pt idx="3538">
                  <c:v>153.227163225521</c:v>
                </c:pt>
                <c:pt idx="3539">
                  <c:v>153.22716003738611</c:v>
                </c:pt>
                <c:pt idx="3540">
                  <c:v>153.22715684925123</c:v>
                </c:pt>
                <c:pt idx="3541">
                  <c:v>153.22715366111635</c:v>
                </c:pt>
                <c:pt idx="3542">
                  <c:v>153.22715047298146</c:v>
                </c:pt>
                <c:pt idx="3543">
                  <c:v>153.22714728484658</c:v>
                </c:pt>
                <c:pt idx="3544">
                  <c:v>153.2271440967117</c:v>
                </c:pt>
                <c:pt idx="3545">
                  <c:v>153.22714090857681</c:v>
                </c:pt>
                <c:pt idx="3546">
                  <c:v>153.22713772044193</c:v>
                </c:pt>
                <c:pt idx="3547">
                  <c:v>153.22713453230705</c:v>
                </c:pt>
                <c:pt idx="3548">
                  <c:v>153.22713134417216</c:v>
                </c:pt>
                <c:pt idx="3549">
                  <c:v>153.22712815603728</c:v>
                </c:pt>
                <c:pt idx="3550">
                  <c:v>153.2271249679024</c:v>
                </c:pt>
                <c:pt idx="3551">
                  <c:v>153.22712177976751</c:v>
                </c:pt>
                <c:pt idx="3552">
                  <c:v>153.255</c:v>
                </c:pt>
                <c:pt idx="3553">
                  <c:v>152.23329999999999</c:v>
                </c:pt>
                <c:pt idx="3554">
                  <c:v>151.21159999999998</c:v>
                </c:pt>
                <c:pt idx="3555">
                  <c:v>150.18989999999997</c:v>
                </c:pt>
                <c:pt idx="3556">
                  <c:v>149.16819999999996</c:v>
                </c:pt>
                <c:pt idx="3557">
                  <c:v>148.14649999999995</c:v>
                </c:pt>
                <c:pt idx="3558">
                  <c:v>147.12479999999994</c:v>
                </c:pt>
                <c:pt idx="3559">
                  <c:v>146.10309999999993</c:v>
                </c:pt>
                <c:pt idx="3560">
                  <c:v>145.08139999999992</c:v>
                </c:pt>
                <c:pt idx="3561">
                  <c:v>144.05969999999991</c:v>
                </c:pt>
                <c:pt idx="3562">
                  <c:v>143.0379999999999</c:v>
                </c:pt>
                <c:pt idx="3563">
                  <c:v>142.01629999999989</c:v>
                </c:pt>
                <c:pt idx="3564">
                  <c:v>140.99459999999988</c:v>
                </c:pt>
                <c:pt idx="3565">
                  <c:v>139.97289999999987</c:v>
                </c:pt>
                <c:pt idx="3566">
                  <c:v>138.95119999999986</c:v>
                </c:pt>
                <c:pt idx="3567">
                  <c:v>137.92949999999985</c:v>
                </c:pt>
                <c:pt idx="3568">
                  <c:v>136.90779999999984</c:v>
                </c:pt>
                <c:pt idx="3569">
                  <c:v>135.88609999999983</c:v>
                </c:pt>
                <c:pt idx="3570">
                  <c:v>134.86439999999982</c:v>
                </c:pt>
                <c:pt idx="3571">
                  <c:v>133.84269999999981</c:v>
                </c:pt>
                <c:pt idx="3572">
                  <c:v>132.8209999999998</c:v>
                </c:pt>
                <c:pt idx="3573">
                  <c:v>131.79929999999979</c:v>
                </c:pt>
                <c:pt idx="3574">
                  <c:v>130.77759999999978</c:v>
                </c:pt>
                <c:pt idx="3575">
                  <c:v>129.75589999999977</c:v>
                </c:pt>
                <c:pt idx="3576">
                  <c:v>128.73419999999976</c:v>
                </c:pt>
                <c:pt idx="3577">
                  <c:v>127.71249999999976</c:v>
                </c:pt>
                <c:pt idx="3578">
                  <c:v>126.69079999999977</c:v>
                </c:pt>
                <c:pt idx="3579">
                  <c:v>125.66909999999977</c:v>
                </c:pt>
                <c:pt idx="3580">
                  <c:v>124.64739999999978</c:v>
                </c:pt>
                <c:pt idx="3581">
                  <c:v>123.62569999999978</c:v>
                </c:pt>
                <c:pt idx="3582">
                  <c:v>122.60399999999979</c:v>
                </c:pt>
                <c:pt idx="3583">
                  <c:v>121.58229999999979</c:v>
                </c:pt>
                <c:pt idx="3584">
                  <c:v>120.56059999999979</c:v>
                </c:pt>
                <c:pt idx="3585">
                  <c:v>119.5388999999998</c:v>
                </c:pt>
                <c:pt idx="3586">
                  <c:v>118.5171999999998</c:v>
                </c:pt>
                <c:pt idx="3587">
                  <c:v>117.49549999999981</c:v>
                </c:pt>
                <c:pt idx="3588">
                  <c:v>116.47379999999981</c:v>
                </c:pt>
                <c:pt idx="3589">
                  <c:v>115.45209999999982</c:v>
                </c:pt>
                <c:pt idx="3590">
                  <c:v>114.43039999999982</c:v>
                </c:pt>
                <c:pt idx="3591">
                  <c:v>113.40869999999983</c:v>
                </c:pt>
                <c:pt idx="3592">
                  <c:v>112.38699999999983</c:v>
                </c:pt>
                <c:pt idx="3593">
                  <c:v>111.36529999999983</c:v>
                </c:pt>
                <c:pt idx="3594">
                  <c:v>110.34359999999984</c:v>
                </c:pt>
                <c:pt idx="3595">
                  <c:v>109.32189999999984</c:v>
                </c:pt>
                <c:pt idx="3596">
                  <c:v>108.30019999999985</c:v>
                </c:pt>
                <c:pt idx="3597">
                  <c:v>107.27849999999985</c:v>
                </c:pt>
                <c:pt idx="3598">
                  <c:v>106.25679999999986</c:v>
                </c:pt>
                <c:pt idx="3599">
                  <c:v>105.23509999999986</c:v>
                </c:pt>
                <c:pt idx="3600">
                  <c:v>104.21339999999987</c:v>
                </c:pt>
                <c:pt idx="3601">
                  <c:v>103.19169999999987</c:v>
                </c:pt>
                <c:pt idx="3602">
                  <c:v>102.16999999999987</c:v>
                </c:pt>
                <c:pt idx="3603">
                  <c:v>101.14829999999988</c:v>
                </c:pt>
                <c:pt idx="3604">
                  <c:v>100.12659999999988</c:v>
                </c:pt>
                <c:pt idx="3605">
                  <c:v>99.104899999999887</c:v>
                </c:pt>
                <c:pt idx="3606">
                  <c:v>98.083199999999891</c:v>
                </c:pt>
                <c:pt idx="3607">
                  <c:v>97.061499999999896</c:v>
                </c:pt>
                <c:pt idx="3608">
                  <c:v>96.0397999999999</c:v>
                </c:pt>
                <c:pt idx="3609">
                  <c:v>95.018099999999905</c:v>
                </c:pt>
                <c:pt idx="3610">
                  <c:v>93.996399999999909</c:v>
                </c:pt>
                <c:pt idx="3611">
                  <c:v>92.974699999999913</c:v>
                </c:pt>
                <c:pt idx="3612">
                  <c:v>91.952999999999918</c:v>
                </c:pt>
                <c:pt idx="3613">
                  <c:v>90.931299999999922</c:v>
                </c:pt>
                <c:pt idx="3614">
                  <c:v>89.909599999999926</c:v>
                </c:pt>
                <c:pt idx="3615">
                  <c:v>88.887899999999931</c:v>
                </c:pt>
                <c:pt idx="3616">
                  <c:v>87.866199999999935</c:v>
                </c:pt>
                <c:pt idx="3617">
                  <c:v>86.84449999999994</c:v>
                </c:pt>
                <c:pt idx="3618">
                  <c:v>85.822799999999944</c:v>
                </c:pt>
                <c:pt idx="3619">
                  <c:v>84.801099999999948</c:v>
                </c:pt>
                <c:pt idx="3620">
                  <c:v>83.779399999999953</c:v>
                </c:pt>
                <c:pt idx="3621">
                  <c:v>82.757699999999957</c:v>
                </c:pt>
                <c:pt idx="3622">
                  <c:v>81.735999999999962</c:v>
                </c:pt>
                <c:pt idx="3623">
                  <c:v>80.714299999999966</c:v>
                </c:pt>
                <c:pt idx="3624">
                  <c:v>79.69259999999997</c:v>
                </c:pt>
                <c:pt idx="3625">
                  <c:v>78.670899999999975</c:v>
                </c:pt>
                <c:pt idx="3626">
                  <c:v>77.649199999999979</c:v>
                </c:pt>
                <c:pt idx="3627">
                  <c:v>76.627499999999984</c:v>
                </c:pt>
                <c:pt idx="3628">
                  <c:v>75.605799999999988</c:v>
                </c:pt>
                <c:pt idx="3629">
                  <c:v>74.584099999999992</c:v>
                </c:pt>
                <c:pt idx="3630">
                  <c:v>73.562399999999997</c:v>
                </c:pt>
                <c:pt idx="3631">
                  <c:v>72.540700000000001</c:v>
                </c:pt>
                <c:pt idx="3632">
                  <c:v>71.519000000000005</c:v>
                </c:pt>
                <c:pt idx="3633">
                  <c:v>70.49730000000001</c:v>
                </c:pt>
                <c:pt idx="3634">
                  <c:v>69.475600000000014</c:v>
                </c:pt>
                <c:pt idx="3635">
                  <c:v>68.453900000000019</c:v>
                </c:pt>
                <c:pt idx="3636">
                  <c:v>67.432200000000023</c:v>
                </c:pt>
                <c:pt idx="3637">
                  <c:v>66.410500000000027</c:v>
                </c:pt>
                <c:pt idx="3638">
                  <c:v>65.388800000000032</c:v>
                </c:pt>
                <c:pt idx="3639">
                  <c:v>64.367100000000036</c:v>
                </c:pt>
                <c:pt idx="3640">
                  <c:v>63.345400000000033</c:v>
                </c:pt>
                <c:pt idx="3641">
                  <c:v>62.323700000000031</c:v>
                </c:pt>
                <c:pt idx="3642">
                  <c:v>61.302000000000028</c:v>
                </c:pt>
                <c:pt idx="3643">
                  <c:v>60.280300000000025</c:v>
                </c:pt>
                <c:pt idx="3644">
                  <c:v>59.258600000000023</c:v>
                </c:pt>
                <c:pt idx="3645">
                  <c:v>58.23690000000002</c:v>
                </c:pt>
                <c:pt idx="3646">
                  <c:v>57.215200000000017</c:v>
                </c:pt>
                <c:pt idx="3647">
                  <c:v>56.193500000000014</c:v>
                </c:pt>
                <c:pt idx="3648">
                  <c:v>55.171800000000012</c:v>
                </c:pt>
                <c:pt idx="3649">
                  <c:v>54.150100000000009</c:v>
                </c:pt>
                <c:pt idx="3650">
                  <c:v>53.128400000000006</c:v>
                </c:pt>
                <c:pt idx="3651">
                  <c:v>52.106700000000004</c:v>
                </c:pt>
                <c:pt idx="3652">
                  <c:v>51.085000000000001</c:v>
                </c:pt>
                <c:pt idx="3653">
                  <c:v>50.063299999999998</c:v>
                </c:pt>
                <c:pt idx="3654">
                  <c:v>49.041599999999995</c:v>
                </c:pt>
                <c:pt idx="3655">
                  <c:v>48.019899999999993</c:v>
                </c:pt>
                <c:pt idx="3656">
                  <c:v>46.99819999999999</c:v>
                </c:pt>
                <c:pt idx="3657">
                  <c:v>45.976499999999987</c:v>
                </c:pt>
                <c:pt idx="3658">
                  <c:v>44.954799999999985</c:v>
                </c:pt>
                <c:pt idx="3659">
                  <c:v>43.933099999999982</c:v>
                </c:pt>
                <c:pt idx="3660">
                  <c:v>42.911399999999979</c:v>
                </c:pt>
                <c:pt idx="3661">
                  <c:v>41.889699999999976</c:v>
                </c:pt>
                <c:pt idx="3662">
                  <c:v>40.867999999999974</c:v>
                </c:pt>
                <c:pt idx="3663">
                  <c:v>39.846299999999971</c:v>
                </c:pt>
                <c:pt idx="3664">
                  <c:v>38.824599999999968</c:v>
                </c:pt>
                <c:pt idx="3665">
                  <c:v>37.802899999999966</c:v>
                </c:pt>
                <c:pt idx="3666">
                  <c:v>36.781199999999963</c:v>
                </c:pt>
                <c:pt idx="3667">
                  <c:v>35.75949999999996</c:v>
                </c:pt>
                <c:pt idx="3668">
                  <c:v>34.737799999999957</c:v>
                </c:pt>
                <c:pt idx="3669">
                  <c:v>33.716099999999955</c:v>
                </c:pt>
                <c:pt idx="3670">
                  <c:v>32.694399999999952</c:v>
                </c:pt>
                <c:pt idx="3671">
                  <c:v>31.672699999999953</c:v>
                </c:pt>
                <c:pt idx="3672">
                  <c:v>30.650999999999954</c:v>
                </c:pt>
                <c:pt idx="3673">
                  <c:v>29.629299999999954</c:v>
                </c:pt>
                <c:pt idx="3674">
                  <c:v>28.607599999999955</c:v>
                </c:pt>
                <c:pt idx="3675">
                  <c:v>27.585899999999956</c:v>
                </c:pt>
                <c:pt idx="3676">
                  <c:v>26.564199999999957</c:v>
                </c:pt>
                <c:pt idx="3677">
                  <c:v>25.542499999999958</c:v>
                </c:pt>
                <c:pt idx="3678">
                  <c:v>24.520799999999959</c:v>
                </c:pt>
                <c:pt idx="3679">
                  <c:v>23.499099999999959</c:v>
                </c:pt>
                <c:pt idx="3680">
                  <c:v>22.47739999999996</c:v>
                </c:pt>
                <c:pt idx="3681">
                  <c:v>21.455699999999961</c:v>
                </c:pt>
                <c:pt idx="3682">
                  <c:v>20.433999999999962</c:v>
                </c:pt>
                <c:pt idx="3683">
                  <c:v>19.412299999999963</c:v>
                </c:pt>
                <c:pt idx="3684">
                  <c:v>18.390599999999964</c:v>
                </c:pt>
                <c:pt idx="3685">
                  <c:v>17.368899999999964</c:v>
                </c:pt>
                <c:pt idx="3686">
                  <c:v>16.347199999999965</c:v>
                </c:pt>
                <c:pt idx="3687">
                  <c:v>15.325499999999966</c:v>
                </c:pt>
                <c:pt idx="3688">
                  <c:v>14.303799999999967</c:v>
                </c:pt>
                <c:pt idx="3689">
                  <c:v>13.282099999999968</c:v>
                </c:pt>
                <c:pt idx="3690">
                  <c:v>12.260399999999969</c:v>
                </c:pt>
                <c:pt idx="3691">
                  <c:v>11.238699999999969</c:v>
                </c:pt>
                <c:pt idx="3692">
                  <c:v>10.21699999999997</c:v>
                </c:pt>
                <c:pt idx="3693">
                  <c:v>9.1952999999999712</c:v>
                </c:pt>
                <c:pt idx="3694">
                  <c:v>8.173599999999972</c:v>
                </c:pt>
                <c:pt idx="3695">
                  <c:v>7.1518999999999719</c:v>
                </c:pt>
                <c:pt idx="3696">
                  <c:v>6.1301999999999719</c:v>
                </c:pt>
                <c:pt idx="3697">
                  <c:v>5.1084999999999718</c:v>
                </c:pt>
                <c:pt idx="3698">
                  <c:v>4.0867999999999718</c:v>
                </c:pt>
                <c:pt idx="3699">
                  <c:v>3.0650999999999717</c:v>
                </c:pt>
                <c:pt idx="3700">
                  <c:v>2.0433999999999717</c:v>
                </c:pt>
                <c:pt idx="3701">
                  <c:v>1.0216999999999716</c:v>
                </c:pt>
                <c:pt idx="3702">
                  <c:v>-2.8421709430404007E-14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7-4B0B-B0A6-0D4DACA01FE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[0]!Gcode_Animation_U</c:f>
              <c:numCache>
                <c:formatCode>General</c:formatCode>
                <c:ptCount val="37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3.8</c:v>
                </c:pt>
                <c:pt idx="153">
                  <c:v>7.6</c:v>
                </c:pt>
                <c:pt idx="154">
                  <c:v>11.399999999999999</c:v>
                </c:pt>
                <c:pt idx="155">
                  <c:v>15.2</c:v>
                </c:pt>
                <c:pt idx="156">
                  <c:v>19</c:v>
                </c:pt>
                <c:pt idx="157">
                  <c:v>22.8</c:v>
                </c:pt>
                <c:pt idx="158">
                  <c:v>26.6</c:v>
                </c:pt>
                <c:pt idx="159">
                  <c:v>30.400000000000002</c:v>
                </c:pt>
                <c:pt idx="160">
                  <c:v>34.200000000000003</c:v>
                </c:pt>
                <c:pt idx="161">
                  <c:v>38</c:v>
                </c:pt>
                <c:pt idx="162">
                  <c:v>41.8</c:v>
                </c:pt>
                <c:pt idx="163">
                  <c:v>45.599999999999994</c:v>
                </c:pt>
                <c:pt idx="164">
                  <c:v>49.399999999999991</c:v>
                </c:pt>
                <c:pt idx="165">
                  <c:v>53.199999999999989</c:v>
                </c:pt>
                <c:pt idx="166">
                  <c:v>56.999999999999986</c:v>
                </c:pt>
                <c:pt idx="167">
                  <c:v>60.799999999999983</c:v>
                </c:pt>
                <c:pt idx="168">
                  <c:v>64.59999999999998</c:v>
                </c:pt>
                <c:pt idx="169">
                  <c:v>68.399999999999977</c:v>
                </c:pt>
                <c:pt idx="170">
                  <c:v>72.199999999999974</c:v>
                </c:pt>
                <c:pt idx="171">
                  <c:v>75.999999999999972</c:v>
                </c:pt>
                <c:pt idx="172">
                  <c:v>79.799999999999969</c:v>
                </c:pt>
                <c:pt idx="173">
                  <c:v>83.599999999999966</c:v>
                </c:pt>
                <c:pt idx="174">
                  <c:v>87.399999999999963</c:v>
                </c:pt>
                <c:pt idx="175">
                  <c:v>91.19999999999996</c:v>
                </c:pt>
                <c:pt idx="176">
                  <c:v>94.999999999999957</c:v>
                </c:pt>
                <c:pt idx="177">
                  <c:v>98.799999999999955</c:v>
                </c:pt>
                <c:pt idx="178">
                  <c:v>102.59999999999995</c:v>
                </c:pt>
                <c:pt idx="179">
                  <c:v>106.39999999999995</c:v>
                </c:pt>
                <c:pt idx="180">
                  <c:v>110.19999999999995</c:v>
                </c:pt>
                <c:pt idx="181">
                  <c:v>113.99999999999994</c:v>
                </c:pt>
                <c:pt idx="182">
                  <c:v>117.79999999999994</c:v>
                </c:pt>
                <c:pt idx="183">
                  <c:v>121.59999999999994</c:v>
                </c:pt>
                <c:pt idx="184">
                  <c:v>125.39999999999993</c:v>
                </c:pt>
                <c:pt idx="185">
                  <c:v>129.19999999999993</c:v>
                </c:pt>
                <c:pt idx="186">
                  <c:v>132.99999999999994</c:v>
                </c:pt>
                <c:pt idx="187">
                  <c:v>136.79999999999995</c:v>
                </c:pt>
                <c:pt idx="188">
                  <c:v>140.59999999999997</c:v>
                </c:pt>
                <c:pt idx="189">
                  <c:v>144.39999999999998</c:v>
                </c:pt>
                <c:pt idx="190">
                  <c:v>148.19999999999999</c:v>
                </c:pt>
                <c:pt idx="191">
                  <c:v>152</c:v>
                </c:pt>
                <c:pt idx="192">
                  <c:v>155.80000000000001</c:v>
                </c:pt>
                <c:pt idx="193">
                  <c:v>159.60000000000002</c:v>
                </c:pt>
                <c:pt idx="194">
                  <c:v>163.40000000000003</c:v>
                </c:pt>
                <c:pt idx="195">
                  <c:v>167.20000000000005</c:v>
                </c:pt>
                <c:pt idx="196">
                  <c:v>171.00000000000006</c:v>
                </c:pt>
                <c:pt idx="197">
                  <c:v>174.80000000000007</c:v>
                </c:pt>
                <c:pt idx="198">
                  <c:v>178.60000000000008</c:v>
                </c:pt>
                <c:pt idx="199">
                  <c:v>182.40000000000009</c:v>
                </c:pt>
                <c:pt idx="200">
                  <c:v>186.2000000000001</c:v>
                </c:pt>
                <c:pt idx="201">
                  <c:v>190.00000000000011</c:v>
                </c:pt>
                <c:pt idx="202">
                  <c:v>193.80000000000013</c:v>
                </c:pt>
                <c:pt idx="203">
                  <c:v>197.60000000000014</c:v>
                </c:pt>
                <c:pt idx="204">
                  <c:v>201.40000000000015</c:v>
                </c:pt>
                <c:pt idx="205">
                  <c:v>205.20000000000016</c:v>
                </c:pt>
                <c:pt idx="206">
                  <c:v>209.00000000000017</c:v>
                </c:pt>
                <c:pt idx="207">
                  <c:v>212.80000000000018</c:v>
                </c:pt>
                <c:pt idx="208">
                  <c:v>216.60000000000019</c:v>
                </c:pt>
                <c:pt idx="209">
                  <c:v>220.4000000000002</c:v>
                </c:pt>
                <c:pt idx="210">
                  <c:v>224.20000000000022</c:v>
                </c:pt>
                <c:pt idx="211">
                  <c:v>228.00000000000023</c:v>
                </c:pt>
                <c:pt idx="212">
                  <c:v>231.80000000000024</c:v>
                </c:pt>
                <c:pt idx="213">
                  <c:v>235.60000000000025</c:v>
                </c:pt>
                <c:pt idx="214">
                  <c:v>239.40000000000026</c:v>
                </c:pt>
                <c:pt idx="215">
                  <c:v>243.20000000000027</c:v>
                </c:pt>
                <c:pt idx="216">
                  <c:v>247.00000000000028</c:v>
                </c:pt>
                <c:pt idx="217">
                  <c:v>250.8000000000003</c:v>
                </c:pt>
                <c:pt idx="218">
                  <c:v>254.60000000000031</c:v>
                </c:pt>
                <c:pt idx="219">
                  <c:v>258.40000000000032</c:v>
                </c:pt>
                <c:pt idx="220">
                  <c:v>262.20000000000033</c:v>
                </c:pt>
                <c:pt idx="221">
                  <c:v>266.00000000000034</c:v>
                </c:pt>
                <c:pt idx="222">
                  <c:v>269.80000000000035</c:v>
                </c:pt>
                <c:pt idx="223">
                  <c:v>273.60000000000036</c:v>
                </c:pt>
                <c:pt idx="224">
                  <c:v>277.40000000000038</c:v>
                </c:pt>
                <c:pt idx="225">
                  <c:v>281.20000000000039</c:v>
                </c:pt>
                <c:pt idx="226">
                  <c:v>285.0000000000004</c:v>
                </c:pt>
                <c:pt idx="227">
                  <c:v>288.80000000000041</c:v>
                </c:pt>
                <c:pt idx="228">
                  <c:v>292.60000000000042</c:v>
                </c:pt>
                <c:pt idx="229">
                  <c:v>296.40000000000043</c:v>
                </c:pt>
                <c:pt idx="230">
                  <c:v>300.20000000000044</c:v>
                </c:pt>
                <c:pt idx="231">
                  <c:v>304.00000000000045</c:v>
                </c:pt>
                <c:pt idx="232">
                  <c:v>307.80000000000047</c:v>
                </c:pt>
                <c:pt idx="233">
                  <c:v>311.60000000000048</c:v>
                </c:pt>
                <c:pt idx="234">
                  <c:v>315.40000000000049</c:v>
                </c:pt>
                <c:pt idx="235">
                  <c:v>319.2000000000005</c:v>
                </c:pt>
                <c:pt idx="236">
                  <c:v>323.00000000000051</c:v>
                </c:pt>
                <c:pt idx="237">
                  <c:v>326.80000000000052</c:v>
                </c:pt>
                <c:pt idx="238">
                  <c:v>330.60000000000053</c:v>
                </c:pt>
                <c:pt idx="239">
                  <c:v>334.40000000000055</c:v>
                </c:pt>
                <c:pt idx="240">
                  <c:v>338.20000000000056</c:v>
                </c:pt>
                <c:pt idx="241">
                  <c:v>342.00000000000057</c:v>
                </c:pt>
                <c:pt idx="242">
                  <c:v>345.80000000000058</c:v>
                </c:pt>
                <c:pt idx="243">
                  <c:v>349.60000000000059</c:v>
                </c:pt>
                <c:pt idx="244">
                  <c:v>353.4000000000006</c:v>
                </c:pt>
                <c:pt idx="245">
                  <c:v>357.20000000000061</c:v>
                </c:pt>
                <c:pt idx="246">
                  <c:v>361.00000000000063</c:v>
                </c:pt>
                <c:pt idx="247">
                  <c:v>364.80000000000064</c:v>
                </c:pt>
                <c:pt idx="248">
                  <c:v>368.60000000000065</c:v>
                </c:pt>
                <c:pt idx="249">
                  <c:v>372.40000000000066</c:v>
                </c:pt>
                <c:pt idx="250">
                  <c:v>376.20000000000067</c:v>
                </c:pt>
                <c:pt idx="251">
                  <c:v>380.00000000000068</c:v>
                </c:pt>
                <c:pt idx="252">
                  <c:v>383.80000000000069</c:v>
                </c:pt>
                <c:pt idx="253">
                  <c:v>387.6000000000007</c:v>
                </c:pt>
                <c:pt idx="254">
                  <c:v>391.40000000000072</c:v>
                </c:pt>
                <c:pt idx="255">
                  <c:v>395.20000000000073</c:v>
                </c:pt>
                <c:pt idx="256">
                  <c:v>399.00000000000074</c:v>
                </c:pt>
                <c:pt idx="257">
                  <c:v>402.80000000000075</c:v>
                </c:pt>
                <c:pt idx="258">
                  <c:v>406.60000000000076</c:v>
                </c:pt>
                <c:pt idx="259">
                  <c:v>410.40000000000077</c:v>
                </c:pt>
                <c:pt idx="260">
                  <c:v>414.20000000000078</c:v>
                </c:pt>
                <c:pt idx="261">
                  <c:v>418.0000000000008</c:v>
                </c:pt>
                <c:pt idx="262">
                  <c:v>421.80000000000081</c:v>
                </c:pt>
                <c:pt idx="263">
                  <c:v>425.60000000000082</c:v>
                </c:pt>
                <c:pt idx="264">
                  <c:v>429.40000000000083</c:v>
                </c:pt>
                <c:pt idx="265">
                  <c:v>433.20000000000084</c:v>
                </c:pt>
                <c:pt idx="266">
                  <c:v>437.00000000000085</c:v>
                </c:pt>
                <c:pt idx="267">
                  <c:v>440.80000000000086</c:v>
                </c:pt>
                <c:pt idx="268">
                  <c:v>444.60000000000088</c:v>
                </c:pt>
                <c:pt idx="269">
                  <c:v>448.40000000000089</c:v>
                </c:pt>
                <c:pt idx="270">
                  <c:v>452.2000000000009</c:v>
                </c:pt>
                <c:pt idx="271">
                  <c:v>456.00000000000091</c:v>
                </c:pt>
                <c:pt idx="272">
                  <c:v>459.80000000000092</c:v>
                </c:pt>
                <c:pt idx="273">
                  <c:v>463.60000000000093</c:v>
                </c:pt>
                <c:pt idx="274">
                  <c:v>467.40000000000094</c:v>
                </c:pt>
                <c:pt idx="275">
                  <c:v>471.20000000000095</c:v>
                </c:pt>
                <c:pt idx="276">
                  <c:v>475.00000000000097</c:v>
                </c:pt>
                <c:pt idx="277">
                  <c:v>478.80000000000098</c:v>
                </c:pt>
                <c:pt idx="278">
                  <c:v>482.60000000000099</c:v>
                </c:pt>
                <c:pt idx="279">
                  <c:v>486.400000000001</c:v>
                </c:pt>
                <c:pt idx="280">
                  <c:v>490.20000000000101</c:v>
                </c:pt>
                <c:pt idx="281">
                  <c:v>494.00000000000102</c:v>
                </c:pt>
                <c:pt idx="282">
                  <c:v>497.80000000000103</c:v>
                </c:pt>
                <c:pt idx="283">
                  <c:v>501.60000000000105</c:v>
                </c:pt>
                <c:pt idx="284">
                  <c:v>505.40000000000106</c:v>
                </c:pt>
                <c:pt idx="285">
                  <c:v>509.20000000000107</c:v>
                </c:pt>
                <c:pt idx="286">
                  <c:v>513.00000000000102</c:v>
                </c:pt>
                <c:pt idx="287">
                  <c:v>516.80000000000098</c:v>
                </c:pt>
                <c:pt idx="288">
                  <c:v>520.60000000000093</c:v>
                </c:pt>
                <c:pt idx="289">
                  <c:v>524.40000000000089</c:v>
                </c:pt>
                <c:pt idx="290">
                  <c:v>528.20000000000084</c:v>
                </c:pt>
                <c:pt idx="291">
                  <c:v>532.0000000000008</c:v>
                </c:pt>
                <c:pt idx="292">
                  <c:v>535.80000000000075</c:v>
                </c:pt>
                <c:pt idx="293">
                  <c:v>539.6000000000007</c:v>
                </c:pt>
                <c:pt idx="294">
                  <c:v>543.40000000000066</c:v>
                </c:pt>
                <c:pt idx="295">
                  <c:v>547.20000000000061</c:v>
                </c:pt>
                <c:pt idx="296">
                  <c:v>551.00000000000057</c:v>
                </c:pt>
                <c:pt idx="297">
                  <c:v>554.80000000000052</c:v>
                </c:pt>
                <c:pt idx="298">
                  <c:v>558.60000000000048</c:v>
                </c:pt>
                <c:pt idx="299">
                  <c:v>562.40000000000043</c:v>
                </c:pt>
                <c:pt idx="300">
                  <c:v>566.20000000000039</c:v>
                </c:pt>
                <c:pt idx="301">
                  <c:v>570.00000000000034</c:v>
                </c:pt>
                <c:pt idx="302">
                  <c:v>570</c:v>
                </c:pt>
                <c:pt idx="303">
                  <c:v>570</c:v>
                </c:pt>
                <c:pt idx="304">
                  <c:v>570</c:v>
                </c:pt>
                <c:pt idx="305">
                  <c:v>570</c:v>
                </c:pt>
                <c:pt idx="306">
                  <c:v>570</c:v>
                </c:pt>
                <c:pt idx="307">
                  <c:v>570</c:v>
                </c:pt>
                <c:pt idx="308">
                  <c:v>570</c:v>
                </c:pt>
                <c:pt idx="309">
                  <c:v>570</c:v>
                </c:pt>
                <c:pt idx="310">
                  <c:v>570</c:v>
                </c:pt>
                <c:pt idx="311">
                  <c:v>570</c:v>
                </c:pt>
                <c:pt idx="312">
                  <c:v>570</c:v>
                </c:pt>
                <c:pt idx="313">
                  <c:v>570</c:v>
                </c:pt>
                <c:pt idx="314">
                  <c:v>570</c:v>
                </c:pt>
                <c:pt idx="315">
                  <c:v>570</c:v>
                </c:pt>
                <c:pt idx="316">
                  <c:v>570</c:v>
                </c:pt>
                <c:pt idx="317">
                  <c:v>570</c:v>
                </c:pt>
                <c:pt idx="318">
                  <c:v>570</c:v>
                </c:pt>
                <c:pt idx="319">
                  <c:v>570</c:v>
                </c:pt>
                <c:pt idx="320">
                  <c:v>570</c:v>
                </c:pt>
                <c:pt idx="321">
                  <c:v>570</c:v>
                </c:pt>
                <c:pt idx="322">
                  <c:v>570</c:v>
                </c:pt>
                <c:pt idx="323">
                  <c:v>570</c:v>
                </c:pt>
                <c:pt idx="324">
                  <c:v>570</c:v>
                </c:pt>
                <c:pt idx="325">
                  <c:v>570</c:v>
                </c:pt>
                <c:pt idx="326">
                  <c:v>570</c:v>
                </c:pt>
                <c:pt idx="327">
                  <c:v>570</c:v>
                </c:pt>
                <c:pt idx="328">
                  <c:v>570</c:v>
                </c:pt>
                <c:pt idx="329">
                  <c:v>570</c:v>
                </c:pt>
                <c:pt idx="330">
                  <c:v>570</c:v>
                </c:pt>
                <c:pt idx="331">
                  <c:v>570</c:v>
                </c:pt>
                <c:pt idx="332">
                  <c:v>570</c:v>
                </c:pt>
                <c:pt idx="333">
                  <c:v>570</c:v>
                </c:pt>
                <c:pt idx="334">
                  <c:v>570</c:v>
                </c:pt>
                <c:pt idx="335">
                  <c:v>570</c:v>
                </c:pt>
                <c:pt idx="336">
                  <c:v>570</c:v>
                </c:pt>
                <c:pt idx="337">
                  <c:v>570</c:v>
                </c:pt>
                <c:pt idx="338">
                  <c:v>570</c:v>
                </c:pt>
                <c:pt idx="339">
                  <c:v>570</c:v>
                </c:pt>
                <c:pt idx="340">
                  <c:v>570</c:v>
                </c:pt>
                <c:pt idx="341">
                  <c:v>570</c:v>
                </c:pt>
                <c:pt idx="342">
                  <c:v>570</c:v>
                </c:pt>
                <c:pt idx="343">
                  <c:v>570</c:v>
                </c:pt>
                <c:pt idx="344">
                  <c:v>570</c:v>
                </c:pt>
                <c:pt idx="345">
                  <c:v>570</c:v>
                </c:pt>
                <c:pt idx="346">
                  <c:v>570</c:v>
                </c:pt>
                <c:pt idx="347">
                  <c:v>570</c:v>
                </c:pt>
                <c:pt idx="348">
                  <c:v>570</c:v>
                </c:pt>
                <c:pt idx="349">
                  <c:v>570</c:v>
                </c:pt>
                <c:pt idx="350">
                  <c:v>570</c:v>
                </c:pt>
                <c:pt idx="351">
                  <c:v>570</c:v>
                </c:pt>
                <c:pt idx="352">
                  <c:v>570</c:v>
                </c:pt>
                <c:pt idx="353">
                  <c:v>570</c:v>
                </c:pt>
                <c:pt idx="354">
                  <c:v>570</c:v>
                </c:pt>
                <c:pt idx="355">
                  <c:v>570</c:v>
                </c:pt>
                <c:pt idx="356">
                  <c:v>570</c:v>
                </c:pt>
                <c:pt idx="357">
                  <c:v>570</c:v>
                </c:pt>
                <c:pt idx="358">
                  <c:v>570</c:v>
                </c:pt>
                <c:pt idx="359">
                  <c:v>570</c:v>
                </c:pt>
                <c:pt idx="360">
                  <c:v>570</c:v>
                </c:pt>
                <c:pt idx="361">
                  <c:v>570</c:v>
                </c:pt>
                <c:pt idx="362">
                  <c:v>570</c:v>
                </c:pt>
                <c:pt idx="363">
                  <c:v>570</c:v>
                </c:pt>
                <c:pt idx="364">
                  <c:v>570</c:v>
                </c:pt>
                <c:pt idx="365">
                  <c:v>570</c:v>
                </c:pt>
                <c:pt idx="366">
                  <c:v>570</c:v>
                </c:pt>
                <c:pt idx="367">
                  <c:v>570</c:v>
                </c:pt>
                <c:pt idx="368">
                  <c:v>570</c:v>
                </c:pt>
                <c:pt idx="369">
                  <c:v>570</c:v>
                </c:pt>
                <c:pt idx="370">
                  <c:v>570</c:v>
                </c:pt>
                <c:pt idx="371">
                  <c:v>570</c:v>
                </c:pt>
                <c:pt idx="372">
                  <c:v>570</c:v>
                </c:pt>
                <c:pt idx="373">
                  <c:v>570</c:v>
                </c:pt>
                <c:pt idx="374">
                  <c:v>570</c:v>
                </c:pt>
                <c:pt idx="375">
                  <c:v>570</c:v>
                </c:pt>
                <c:pt idx="376">
                  <c:v>570</c:v>
                </c:pt>
                <c:pt idx="377">
                  <c:v>570</c:v>
                </c:pt>
                <c:pt idx="378">
                  <c:v>570</c:v>
                </c:pt>
                <c:pt idx="379">
                  <c:v>570</c:v>
                </c:pt>
                <c:pt idx="380">
                  <c:v>570</c:v>
                </c:pt>
                <c:pt idx="381">
                  <c:v>570</c:v>
                </c:pt>
                <c:pt idx="382">
                  <c:v>570</c:v>
                </c:pt>
                <c:pt idx="383">
                  <c:v>570</c:v>
                </c:pt>
                <c:pt idx="384">
                  <c:v>570</c:v>
                </c:pt>
                <c:pt idx="385">
                  <c:v>570</c:v>
                </c:pt>
                <c:pt idx="386">
                  <c:v>570</c:v>
                </c:pt>
                <c:pt idx="387">
                  <c:v>570</c:v>
                </c:pt>
                <c:pt idx="388">
                  <c:v>570</c:v>
                </c:pt>
                <c:pt idx="389">
                  <c:v>570</c:v>
                </c:pt>
                <c:pt idx="390">
                  <c:v>570</c:v>
                </c:pt>
                <c:pt idx="391">
                  <c:v>570</c:v>
                </c:pt>
                <c:pt idx="392">
                  <c:v>570</c:v>
                </c:pt>
                <c:pt idx="393">
                  <c:v>570</c:v>
                </c:pt>
                <c:pt idx="394">
                  <c:v>570</c:v>
                </c:pt>
                <c:pt idx="395">
                  <c:v>570</c:v>
                </c:pt>
                <c:pt idx="396">
                  <c:v>570</c:v>
                </c:pt>
                <c:pt idx="397">
                  <c:v>570</c:v>
                </c:pt>
                <c:pt idx="398">
                  <c:v>570</c:v>
                </c:pt>
                <c:pt idx="399">
                  <c:v>570</c:v>
                </c:pt>
                <c:pt idx="400">
                  <c:v>570</c:v>
                </c:pt>
                <c:pt idx="401">
                  <c:v>570</c:v>
                </c:pt>
                <c:pt idx="402">
                  <c:v>570</c:v>
                </c:pt>
                <c:pt idx="403">
                  <c:v>570</c:v>
                </c:pt>
                <c:pt idx="404">
                  <c:v>570</c:v>
                </c:pt>
                <c:pt idx="405">
                  <c:v>570</c:v>
                </c:pt>
                <c:pt idx="406">
                  <c:v>570</c:v>
                </c:pt>
                <c:pt idx="407">
                  <c:v>570</c:v>
                </c:pt>
                <c:pt idx="408">
                  <c:v>570</c:v>
                </c:pt>
                <c:pt idx="409">
                  <c:v>570</c:v>
                </c:pt>
                <c:pt idx="410">
                  <c:v>570</c:v>
                </c:pt>
                <c:pt idx="411">
                  <c:v>570</c:v>
                </c:pt>
                <c:pt idx="412">
                  <c:v>570</c:v>
                </c:pt>
                <c:pt idx="413">
                  <c:v>570</c:v>
                </c:pt>
                <c:pt idx="414">
                  <c:v>570</c:v>
                </c:pt>
                <c:pt idx="415">
                  <c:v>570</c:v>
                </c:pt>
                <c:pt idx="416">
                  <c:v>570</c:v>
                </c:pt>
                <c:pt idx="417">
                  <c:v>570</c:v>
                </c:pt>
                <c:pt idx="418">
                  <c:v>570</c:v>
                </c:pt>
                <c:pt idx="419">
                  <c:v>570</c:v>
                </c:pt>
                <c:pt idx="420">
                  <c:v>570</c:v>
                </c:pt>
                <c:pt idx="421">
                  <c:v>570</c:v>
                </c:pt>
                <c:pt idx="422">
                  <c:v>570</c:v>
                </c:pt>
                <c:pt idx="423">
                  <c:v>570</c:v>
                </c:pt>
                <c:pt idx="424">
                  <c:v>570</c:v>
                </c:pt>
                <c:pt idx="425">
                  <c:v>570</c:v>
                </c:pt>
                <c:pt idx="426">
                  <c:v>570</c:v>
                </c:pt>
                <c:pt idx="427">
                  <c:v>570</c:v>
                </c:pt>
                <c:pt idx="428">
                  <c:v>570</c:v>
                </c:pt>
                <c:pt idx="429">
                  <c:v>570</c:v>
                </c:pt>
                <c:pt idx="430">
                  <c:v>570</c:v>
                </c:pt>
                <c:pt idx="431">
                  <c:v>570</c:v>
                </c:pt>
                <c:pt idx="432">
                  <c:v>570</c:v>
                </c:pt>
                <c:pt idx="433">
                  <c:v>570</c:v>
                </c:pt>
                <c:pt idx="434">
                  <c:v>570</c:v>
                </c:pt>
                <c:pt idx="435">
                  <c:v>570</c:v>
                </c:pt>
                <c:pt idx="436">
                  <c:v>570</c:v>
                </c:pt>
                <c:pt idx="437">
                  <c:v>570</c:v>
                </c:pt>
                <c:pt idx="438">
                  <c:v>570</c:v>
                </c:pt>
                <c:pt idx="439">
                  <c:v>570</c:v>
                </c:pt>
                <c:pt idx="440">
                  <c:v>570</c:v>
                </c:pt>
                <c:pt idx="441">
                  <c:v>570</c:v>
                </c:pt>
                <c:pt idx="442">
                  <c:v>570</c:v>
                </c:pt>
                <c:pt idx="443">
                  <c:v>570</c:v>
                </c:pt>
                <c:pt idx="444">
                  <c:v>570</c:v>
                </c:pt>
                <c:pt idx="445">
                  <c:v>570</c:v>
                </c:pt>
                <c:pt idx="446">
                  <c:v>570</c:v>
                </c:pt>
                <c:pt idx="447">
                  <c:v>570</c:v>
                </c:pt>
                <c:pt idx="448">
                  <c:v>570</c:v>
                </c:pt>
                <c:pt idx="449">
                  <c:v>570</c:v>
                </c:pt>
                <c:pt idx="450">
                  <c:v>570</c:v>
                </c:pt>
                <c:pt idx="451">
                  <c:v>570</c:v>
                </c:pt>
                <c:pt idx="452">
                  <c:v>570</c:v>
                </c:pt>
                <c:pt idx="453">
                  <c:v>570</c:v>
                </c:pt>
                <c:pt idx="454">
                  <c:v>531.12829999999997</c:v>
                </c:pt>
                <c:pt idx="455">
                  <c:v>531.19669999999996</c:v>
                </c:pt>
                <c:pt idx="456">
                  <c:v>531.24260000000004</c:v>
                </c:pt>
                <c:pt idx="457">
                  <c:v>531.2432</c:v>
                </c:pt>
                <c:pt idx="458">
                  <c:v>531.18100000000004</c:v>
                </c:pt>
                <c:pt idx="459">
                  <c:v>531.05820000000006</c:v>
                </c:pt>
                <c:pt idx="460">
                  <c:v>530.88239999999996</c:v>
                </c:pt>
                <c:pt idx="461">
                  <c:v>530.6626</c:v>
                </c:pt>
                <c:pt idx="462">
                  <c:v>530.41589999999997</c:v>
                </c:pt>
                <c:pt idx="463">
                  <c:v>530.16089999999997</c:v>
                </c:pt>
                <c:pt idx="464">
                  <c:v>529.91290000000004</c:v>
                </c:pt>
                <c:pt idx="465">
                  <c:v>529.67319999999995</c:v>
                </c:pt>
                <c:pt idx="466">
                  <c:v>529.43949999999995</c:v>
                </c:pt>
                <c:pt idx="467">
                  <c:v>529.20820000000003</c:v>
                </c:pt>
                <c:pt idx="468">
                  <c:v>528.971</c:v>
                </c:pt>
                <c:pt idx="469">
                  <c:v>528.71810000000005</c:v>
                </c:pt>
                <c:pt idx="470">
                  <c:v>528.44389999999999</c:v>
                </c:pt>
                <c:pt idx="471">
                  <c:v>528.15930000000003</c:v>
                </c:pt>
                <c:pt idx="472">
                  <c:v>527.87929999999994</c:v>
                </c:pt>
                <c:pt idx="473">
                  <c:v>527.61890000000005</c:v>
                </c:pt>
                <c:pt idx="474">
                  <c:v>527.3931</c:v>
                </c:pt>
                <c:pt idx="475">
                  <c:v>527.21690000000001</c:v>
                </c:pt>
                <c:pt idx="476">
                  <c:v>527.09429999999998</c:v>
                </c:pt>
                <c:pt idx="477">
                  <c:v>526.98500000000001</c:v>
                </c:pt>
                <c:pt idx="478">
                  <c:v>526.83759999999995</c:v>
                </c:pt>
                <c:pt idx="479">
                  <c:v>526.61040000000003</c:v>
                </c:pt>
                <c:pt idx="480">
                  <c:v>526.30010000000004</c:v>
                </c:pt>
                <c:pt idx="481">
                  <c:v>525.91300000000001</c:v>
                </c:pt>
                <c:pt idx="482">
                  <c:v>525.45920000000001</c:v>
                </c:pt>
                <c:pt idx="483">
                  <c:v>524.9633</c:v>
                </c:pt>
                <c:pt idx="484">
                  <c:v>524.45360000000005</c:v>
                </c:pt>
                <c:pt idx="485">
                  <c:v>523.94749999999999</c:v>
                </c:pt>
                <c:pt idx="486">
                  <c:v>523.41790000000003</c:v>
                </c:pt>
                <c:pt idx="487">
                  <c:v>522.82669999999996</c:v>
                </c:pt>
                <c:pt idx="488">
                  <c:v>522.14250000000004</c:v>
                </c:pt>
                <c:pt idx="489">
                  <c:v>521.3596</c:v>
                </c:pt>
                <c:pt idx="490">
                  <c:v>520.47919999999999</c:v>
                </c:pt>
                <c:pt idx="491">
                  <c:v>519.51379999999995</c:v>
                </c:pt>
                <c:pt idx="492">
                  <c:v>518.52329999999995</c:v>
                </c:pt>
                <c:pt idx="493">
                  <c:v>517.57920000000001</c:v>
                </c:pt>
                <c:pt idx="494">
                  <c:v>516.7405</c:v>
                </c:pt>
                <c:pt idx="495">
                  <c:v>516.01670000000001</c:v>
                </c:pt>
                <c:pt idx="496">
                  <c:v>515.40470000000005</c:v>
                </c:pt>
                <c:pt idx="497">
                  <c:v>514.89089999999999</c:v>
                </c:pt>
                <c:pt idx="498">
                  <c:v>514.41880000000003</c:v>
                </c:pt>
                <c:pt idx="499">
                  <c:v>513.92150000000004</c:v>
                </c:pt>
                <c:pt idx="500">
                  <c:v>513.34879999999998</c:v>
                </c:pt>
                <c:pt idx="501">
                  <c:v>512.71889999999996</c:v>
                </c:pt>
                <c:pt idx="502">
                  <c:v>512.06690000000003</c:v>
                </c:pt>
                <c:pt idx="503">
                  <c:v>511.42500000000001</c:v>
                </c:pt>
                <c:pt idx="504">
                  <c:v>510.8125</c:v>
                </c:pt>
                <c:pt idx="505">
                  <c:v>510.24599999999998</c:v>
                </c:pt>
                <c:pt idx="506">
                  <c:v>509.73469999999998</c:v>
                </c:pt>
                <c:pt idx="507">
                  <c:v>509.26</c:v>
                </c:pt>
                <c:pt idx="508">
                  <c:v>508.79599999999999</c:v>
                </c:pt>
                <c:pt idx="509">
                  <c:v>508.322</c:v>
                </c:pt>
                <c:pt idx="510">
                  <c:v>507.83730000000003</c:v>
                </c:pt>
                <c:pt idx="511">
                  <c:v>507.34609999999998</c:v>
                </c:pt>
                <c:pt idx="512">
                  <c:v>506.85340000000002</c:v>
                </c:pt>
                <c:pt idx="513">
                  <c:v>506.3673</c:v>
                </c:pt>
                <c:pt idx="514">
                  <c:v>505.89659999999998</c:v>
                </c:pt>
                <c:pt idx="515">
                  <c:v>505.44209999999998</c:v>
                </c:pt>
                <c:pt idx="516">
                  <c:v>504.97199999999998</c:v>
                </c:pt>
                <c:pt idx="517">
                  <c:v>504.4468</c:v>
                </c:pt>
                <c:pt idx="518">
                  <c:v>503.83139999999997</c:v>
                </c:pt>
                <c:pt idx="519">
                  <c:v>503.11020000000002</c:v>
                </c:pt>
                <c:pt idx="520">
                  <c:v>502.27210000000002</c:v>
                </c:pt>
                <c:pt idx="521">
                  <c:v>501.32209999999998</c:v>
                </c:pt>
                <c:pt idx="522">
                  <c:v>500.3279</c:v>
                </c:pt>
                <c:pt idx="523">
                  <c:v>499.37299999999999</c:v>
                </c:pt>
                <c:pt idx="524">
                  <c:v>498.52670000000001</c:v>
                </c:pt>
                <c:pt idx="525">
                  <c:v>497.8023</c:v>
                </c:pt>
                <c:pt idx="526">
                  <c:v>497.19889999999998</c:v>
                </c:pt>
                <c:pt idx="527">
                  <c:v>496.70229999999998</c:v>
                </c:pt>
                <c:pt idx="528">
                  <c:v>496.24590000000001</c:v>
                </c:pt>
                <c:pt idx="529">
                  <c:v>495.74959999999999</c:v>
                </c:pt>
                <c:pt idx="530">
                  <c:v>495.14670000000001</c:v>
                </c:pt>
                <c:pt idx="531">
                  <c:v>494.42270000000002</c:v>
                </c:pt>
                <c:pt idx="532">
                  <c:v>493.57650000000001</c:v>
                </c:pt>
                <c:pt idx="533">
                  <c:v>492.62110000000001</c:v>
                </c:pt>
                <c:pt idx="534">
                  <c:v>491.62720000000002</c:v>
                </c:pt>
                <c:pt idx="535">
                  <c:v>490.67950000000002</c:v>
                </c:pt>
                <c:pt idx="536">
                  <c:v>489.84960000000001</c:v>
                </c:pt>
                <c:pt idx="537">
                  <c:v>489.15699999999998</c:v>
                </c:pt>
                <c:pt idx="538">
                  <c:v>488.6078</c:v>
                </c:pt>
                <c:pt idx="539">
                  <c:v>488.19839999999999</c:v>
                </c:pt>
                <c:pt idx="540">
                  <c:v>487.88510000000002</c:v>
                </c:pt>
                <c:pt idx="541">
                  <c:v>487.61430000000001</c:v>
                </c:pt>
                <c:pt idx="542">
                  <c:v>487.3322</c:v>
                </c:pt>
                <c:pt idx="543">
                  <c:v>486.9853</c:v>
                </c:pt>
                <c:pt idx="544">
                  <c:v>486.52</c:v>
                </c:pt>
                <c:pt idx="545">
                  <c:v>485.9</c:v>
                </c:pt>
                <c:pt idx="546">
                  <c:v>485.15910000000002</c:v>
                </c:pt>
                <c:pt idx="547">
                  <c:v>484.34840000000003</c:v>
                </c:pt>
                <c:pt idx="548">
                  <c:v>483.4984</c:v>
                </c:pt>
                <c:pt idx="549">
                  <c:v>482.5575</c:v>
                </c:pt>
                <c:pt idx="550">
                  <c:v>481.45339999999999</c:v>
                </c:pt>
                <c:pt idx="551">
                  <c:v>480.1388</c:v>
                </c:pt>
                <c:pt idx="552">
                  <c:v>478.66520000000003</c:v>
                </c:pt>
                <c:pt idx="553">
                  <c:v>477.10899999999998</c:v>
                </c:pt>
                <c:pt idx="554">
                  <c:v>475.5487</c:v>
                </c:pt>
                <c:pt idx="555">
                  <c:v>474.07080000000002</c:v>
                </c:pt>
                <c:pt idx="556">
                  <c:v>472.76369999999997</c:v>
                </c:pt>
                <c:pt idx="557">
                  <c:v>471.68329999999997</c:v>
                </c:pt>
                <c:pt idx="558">
                  <c:v>470.75400000000002</c:v>
                </c:pt>
                <c:pt idx="559">
                  <c:v>469.86790000000002</c:v>
                </c:pt>
                <c:pt idx="560">
                  <c:v>468.9384</c:v>
                </c:pt>
                <c:pt idx="561">
                  <c:v>467.96600000000001</c:v>
                </c:pt>
                <c:pt idx="562">
                  <c:v>466.97329999999999</c:v>
                </c:pt>
                <c:pt idx="563">
                  <c:v>465.98169999999999</c:v>
                </c:pt>
                <c:pt idx="564">
                  <c:v>465.01080000000002</c:v>
                </c:pt>
                <c:pt idx="565">
                  <c:v>464.07920000000001</c:v>
                </c:pt>
                <c:pt idx="566">
                  <c:v>463.20179999999999</c:v>
                </c:pt>
                <c:pt idx="567">
                  <c:v>462.37880000000001</c:v>
                </c:pt>
                <c:pt idx="568">
                  <c:v>461.60649999999998</c:v>
                </c:pt>
                <c:pt idx="569">
                  <c:v>460.8793</c:v>
                </c:pt>
                <c:pt idx="570">
                  <c:v>460.18450000000001</c:v>
                </c:pt>
                <c:pt idx="571">
                  <c:v>459.50720000000001</c:v>
                </c:pt>
                <c:pt idx="572">
                  <c:v>458.8272</c:v>
                </c:pt>
                <c:pt idx="573">
                  <c:v>458.10239999999999</c:v>
                </c:pt>
                <c:pt idx="574">
                  <c:v>457.28500000000003</c:v>
                </c:pt>
                <c:pt idx="575">
                  <c:v>456.34350000000001</c:v>
                </c:pt>
                <c:pt idx="576">
                  <c:v>455.31150000000002</c:v>
                </c:pt>
                <c:pt idx="577">
                  <c:v>454.23880000000003</c:v>
                </c:pt>
                <c:pt idx="578">
                  <c:v>453.17509999999999</c:v>
                </c:pt>
                <c:pt idx="579">
                  <c:v>452.16860000000003</c:v>
                </c:pt>
                <c:pt idx="580">
                  <c:v>451.26729999999998</c:v>
                </c:pt>
                <c:pt idx="581">
                  <c:v>450.49860000000001</c:v>
                </c:pt>
                <c:pt idx="582">
                  <c:v>449.80770000000001</c:v>
                </c:pt>
                <c:pt idx="583">
                  <c:v>449.1189</c:v>
                </c:pt>
                <c:pt idx="584">
                  <c:v>448.37650000000002</c:v>
                </c:pt>
                <c:pt idx="585">
                  <c:v>447.6037</c:v>
                </c:pt>
                <c:pt idx="586">
                  <c:v>446.84359999999998</c:v>
                </c:pt>
                <c:pt idx="587">
                  <c:v>446.12959999999998</c:v>
                </c:pt>
                <c:pt idx="588">
                  <c:v>445.45839999999998</c:v>
                </c:pt>
                <c:pt idx="589">
                  <c:v>444.8175</c:v>
                </c:pt>
                <c:pt idx="590">
                  <c:v>444.19279999999998</c:v>
                </c:pt>
                <c:pt idx="591">
                  <c:v>443.56580000000002</c:v>
                </c:pt>
                <c:pt idx="592">
                  <c:v>442.91640000000001</c:v>
                </c:pt>
                <c:pt idx="593">
                  <c:v>442.22969999999998</c:v>
                </c:pt>
                <c:pt idx="594">
                  <c:v>441.50970000000001</c:v>
                </c:pt>
                <c:pt idx="595">
                  <c:v>440.7654</c:v>
                </c:pt>
                <c:pt idx="596">
                  <c:v>440.01100000000002</c:v>
                </c:pt>
                <c:pt idx="597">
                  <c:v>439.2808</c:v>
                </c:pt>
                <c:pt idx="598">
                  <c:v>438.61410000000001</c:v>
                </c:pt>
                <c:pt idx="599">
                  <c:v>438.03649999999999</c:v>
                </c:pt>
                <c:pt idx="600">
                  <c:v>437.51760000000002</c:v>
                </c:pt>
                <c:pt idx="601">
                  <c:v>437.01310000000001</c:v>
                </c:pt>
                <c:pt idx="602">
                  <c:v>436.4821</c:v>
                </c:pt>
                <c:pt idx="603">
                  <c:v>435.89819999999997</c:v>
                </c:pt>
                <c:pt idx="604">
                  <c:v>435.23869999999999</c:v>
                </c:pt>
                <c:pt idx="605">
                  <c:v>434.49220000000003</c:v>
                </c:pt>
                <c:pt idx="606">
                  <c:v>433.69380000000001</c:v>
                </c:pt>
                <c:pt idx="607">
                  <c:v>432.89</c:v>
                </c:pt>
                <c:pt idx="608">
                  <c:v>432.11939999999998</c:v>
                </c:pt>
                <c:pt idx="609">
                  <c:v>431.38740000000001</c:v>
                </c:pt>
                <c:pt idx="610">
                  <c:v>430.69119999999998</c:v>
                </c:pt>
                <c:pt idx="611">
                  <c:v>430.01819999999998</c:v>
                </c:pt>
                <c:pt idx="612">
                  <c:v>429.31479999999999</c:v>
                </c:pt>
                <c:pt idx="613">
                  <c:v>428.51760000000002</c:v>
                </c:pt>
                <c:pt idx="614">
                  <c:v>427.5829</c:v>
                </c:pt>
                <c:pt idx="615">
                  <c:v>426.54770000000002</c:v>
                </c:pt>
                <c:pt idx="616">
                  <c:v>425.46890000000002</c:v>
                </c:pt>
                <c:pt idx="617">
                  <c:v>424.40640000000002</c:v>
                </c:pt>
                <c:pt idx="618">
                  <c:v>423.43189999999998</c:v>
                </c:pt>
                <c:pt idx="619">
                  <c:v>422.62</c:v>
                </c:pt>
                <c:pt idx="620">
                  <c:v>422.0154</c:v>
                </c:pt>
                <c:pt idx="621">
                  <c:v>421.54270000000002</c:v>
                </c:pt>
                <c:pt idx="622">
                  <c:v>421.09629999999999</c:v>
                </c:pt>
                <c:pt idx="623">
                  <c:v>420.5899</c:v>
                </c:pt>
                <c:pt idx="624">
                  <c:v>420.0127</c:v>
                </c:pt>
                <c:pt idx="625">
                  <c:v>419.37290000000002</c:v>
                </c:pt>
                <c:pt idx="626">
                  <c:v>418.68099999999998</c:v>
                </c:pt>
                <c:pt idx="627">
                  <c:v>417.9572</c:v>
                </c:pt>
                <c:pt idx="628">
                  <c:v>417.22399999999999</c:v>
                </c:pt>
                <c:pt idx="629">
                  <c:v>416.49959999999999</c:v>
                </c:pt>
                <c:pt idx="630">
                  <c:v>415.78440000000001</c:v>
                </c:pt>
                <c:pt idx="631">
                  <c:v>415.0745</c:v>
                </c:pt>
                <c:pt idx="632">
                  <c:v>414.36529999999999</c:v>
                </c:pt>
                <c:pt idx="633">
                  <c:v>413.6508</c:v>
                </c:pt>
                <c:pt idx="634">
                  <c:v>412.92419999999998</c:v>
                </c:pt>
                <c:pt idx="635">
                  <c:v>412.18520000000001</c:v>
                </c:pt>
                <c:pt idx="636">
                  <c:v>411.45800000000003</c:v>
                </c:pt>
                <c:pt idx="637">
                  <c:v>410.7731</c:v>
                </c:pt>
                <c:pt idx="638">
                  <c:v>410.15649999999999</c:v>
                </c:pt>
                <c:pt idx="639">
                  <c:v>409.61700000000002</c:v>
                </c:pt>
                <c:pt idx="640">
                  <c:v>409.15859999999998</c:v>
                </c:pt>
                <c:pt idx="641">
                  <c:v>408.77719999999999</c:v>
                </c:pt>
                <c:pt idx="642">
                  <c:v>408.43400000000003</c:v>
                </c:pt>
                <c:pt idx="643">
                  <c:v>408.08190000000002</c:v>
                </c:pt>
                <c:pt idx="644">
                  <c:v>407.68490000000003</c:v>
                </c:pt>
                <c:pt idx="645">
                  <c:v>407.25229999999999</c:v>
                </c:pt>
                <c:pt idx="646">
                  <c:v>406.80470000000003</c:v>
                </c:pt>
                <c:pt idx="647">
                  <c:v>406.36079999999998</c:v>
                </c:pt>
                <c:pt idx="648">
                  <c:v>405.93200000000002</c:v>
                </c:pt>
                <c:pt idx="649">
                  <c:v>405.52780000000001</c:v>
                </c:pt>
                <c:pt idx="650">
                  <c:v>405.15370000000001</c:v>
                </c:pt>
                <c:pt idx="651">
                  <c:v>404.79950000000002</c:v>
                </c:pt>
                <c:pt idx="652">
                  <c:v>404.45100000000002</c:v>
                </c:pt>
                <c:pt idx="653">
                  <c:v>404.09690000000001</c:v>
                </c:pt>
                <c:pt idx="654">
                  <c:v>403.73719999999997</c:v>
                </c:pt>
                <c:pt idx="655">
                  <c:v>403.37439999999998</c:v>
                </c:pt>
                <c:pt idx="656">
                  <c:v>403.01159999999999</c:v>
                </c:pt>
                <c:pt idx="657">
                  <c:v>402.65159999999997</c:v>
                </c:pt>
                <c:pt idx="658">
                  <c:v>402.29739999999998</c:v>
                </c:pt>
                <c:pt idx="659">
                  <c:v>401.94909999999999</c:v>
                </c:pt>
                <c:pt idx="660">
                  <c:v>401.5949</c:v>
                </c:pt>
                <c:pt idx="661">
                  <c:v>401.22030000000001</c:v>
                </c:pt>
                <c:pt idx="662">
                  <c:v>400.81389999999999</c:v>
                </c:pt>
                <c:pt idx="663">
                  <c:v>400.37779999999998</c:v>
                </c:pt>
                <c:pt idx="664">
                  <c:v>399.91759999999999</c:v>
                </c:pt>
                <c:pt idx="665">
                  <c:v>399.44130000000001</c:v>
                </c:pt>
                <c:pt idx="666">
                  <c:v>398.96679999999998</c:v>
                </c:pt>
                <c:pt idx="667">
                  <c:v>398.5147</c:v>
                </c:pt>
                <c:pt idx="668">
                  <c:v>398.09960000000001</c:v>
                </c:pt>
                <c:pt idx="669">
                  <c:v>397.71199999999999</c:v>
                </c:pt>
                <c:pt idx="670">
                  <c:v>397.33670000000001</c:v>
                </c:pt>
                <c:pt idx="671">
                  <c:v>396.9631</c:v>
                </c:pt>
                <c:pt idx="672">
                  <c:v>396.59949999999998</c:v>
                </c:pt>
                <c:pt idx="673">
                  <c:v>396.25880000000001</c:v>
                </c:pt>
                <c:pt idx="674">
                  <c:v>395.952</c:v>
                </c:pt>
                <c:pt idx="675">
                  <c:v>395.68220000000002</c:v>
                </c:pt>
                <c:pt idx="676">
                  <c:v>395.45010000000002</c:v>
                </c:pt>
                <c:pt idx="677">
                  <c:v>395.25389999999999</c:v>
                </c:pt>
                <c:pt idx="678">
                  <c:v>395.07979999999998</c:v>
                </c:pt>
                <c:pt idx="679">
                  <c:v>394.91109999999998</c:v>
                </c:pt>
                <c:pt idx="680">
                  <c:v>394.73469999999998</c:v>
                </c:pt>
                <c:pt idx="681">
                  <c:v>394.55309999999997</c:v>
                </c:pt>
                <c:pt idx="682">
                  <c:v>394.37240000000003</c:v>
                </c:pt>
                <c:pt idx="683">
                  <c:v>394.19619999999998</c:v>
                </c:pt>
                <c:pt idx="684">
                  <c:v>394.01920000000001</c:v>
                </c:pt>
                <c:pt idx="685">
                  <c:v>393.83350000000002</c:v>
                </c:pt>
                <c:pt idx="686">
                  <c:v>393.63380000000001</c:v>
                </c:pt>
                <c:pt idx="687">
                  <c:v>393.423</c:v>
                </c:pt>
                <c:pt idx="688">
                  <c:v>393.20679999999999</c:v>
                </c:pt>
                <c:pt idx="689">
                  <c:v>392.99059999999997</c:v>
                </c:pt>
                <c:pt idx="690">
                  <c:v>392.7799</c:v>
                </c:pt>
                <c:pt idx="691">
                  <c:v>392.58010000000002</c:v>
                </c:pt>
                <c:pt idx="692">
                  <c:v>392.39389999999997</c:v>
                </c:pt>
                <c:pt idx="693">
                  <c:v>392.21199999999999</c:v>
                </c:pt>
                <c:pt idx="694">
                  <c:v>392.0224</c:v>
                </c:pt>
                <c:pt idx="695">
                  <c:v>391.80970000000002</c:v>
                </c:pt>
                <c:pt idx="696">
                  <c:v>391.54480000000001</c:v>
                </c:pt>
                <c:pt idx="697">
                  <c:v>391.19510000000002</c:v>
                </c:pt>
                <c:pt idx="698">
                  <c:v>390.738</c:v>
                </c:pt>
                <c:pt idx="699">
                  <c:v>390.19009999999997</c:v>
                </c:pt>
                <c:pt idx="700">
                  <c:v>389.57749999999999</c:v>
                </c:pt>
                <c:pt idx="701">
                  <c:v>388.91930000000002</c:v>
                </c:pt>
                <c:pt idx="702">
                  <c:v>388.20580000000001</c:v>
                </c:pt>
                <c:pt idx="703">
                  <c:v>387.42</c:v>
                </c:pt>
                <c:pt idx="704">
                  <c:v>386.55250000000001</c:v>
                </c:pt>
                <c:pt idx="705">
                  <c:v>385.62389999999999</c:v>
                </c:pt>
                <c:pt idx="706">
                  <c:v>384.66230000000002</c:v>
                </c:pt>
                <c:pt idx="707">
                  <c:v>383.69760000000002</c:v>
                </c:pt>
                <c:pt idx="708">
                  <c:v>382.76600000000002</c:v>
                </c:pt>
                <c:pt idx="709">
                  <c:v>381.90539999999999</c:v>
                </c:pt>
                <c:pt idx="710">
                  <c:v>381.13979999999998</c:v>
                </c:pt>
                <c:pt idx="711">
                  <c:v>380.43680000000001</c:v>
                </c:pt>
                <c:pt idx="712">
                  <c:v>379.75009999999997</c:v>
                </c:pt>
                <c:pt idx="713">
                  <c:v>379.04349999999999</c:v>
                </c:pt>
                <c:pt idx="714">
                  <c:v>378.32040000000001</c:v>
                </c:pt>
                <c:pt idx="715">
                  <c:v>377.59410000000003</c:v>
                </c:pt>
                <c:pt idx="716">
                  <c:v>376.87479999999999</c:v>
                </c:pt>
                <c:pt idx="717">
                  <c:v>376.15839999999997</c:v>
                </c:pt>
                <c:pt idx="718">
                  <c:v>375.43759999999997</c:v>
                </c:pt>
                <c:pt idx="719">
                  <c:v>374.71210000000002</c:v>
                </c:pt>
                <c:pt idx="720">
                  <c:v>374.0102</c:v>
                </c:pt>
                <c:pt idx="721">
                  <c:v>373.36739999999998</c:v>
                </c:pt>
                <c:pt idx="722">
                  <c:v>372.8075</c:v>
                </c:pt>
                <c:pt idx="723">
                  <c:v>372.30799999999999</c:v>
                </c:pt>
                <c:pt idx="724">
                  <c:v>371.83440000000002</c:v>
                </c:pt>
                <c:pt idx="725">
                  <c:v>371.35199999999998</c:v>
                </c:pt>
                <c:pt idx="726">
                  <c:v>370.82330000000002</c:v>
                </c:pt>
                <c:pt idx="727">
                  <c:v>370.21010000000001</c:v>
                </c:pt>
                <c:pt idx="728">
                  <c:v>369.495</c:v>
                </c:pt>
                <c:pt idx="729">
                  <c:v>368.74400000000003</c:v>
                </c:pt>
                <c:pt idx="730">
                  <c:v>368.04390000000001</c:v>
                </c:pt>
                <c:pt idx="731">
                  <c:v>367.46600000000001</c:v>
                </c:pt>
                <c:pt idx="732">
                  <c:v>367.01889999999997</c:v>
                </c:pt>
                <c:pt idx="733">
                  <c:v>366.69580000000002</c:v>
                </c:pt>
                <c:pt idx="734">
                  <c:v>366.48270000000002</c:v>
                </c:pt>
                <c:pt idx="735">
                  <c:v>366.33749999999998</c:v>
                </c:pt>
                <c:pt idx="736">
                  <c:v>366.21069999999997</c:v>
                </c:pt>
                <c:pt idx="737">
                  <c:v>366.06310000000002</c:v>
                </c:pt>
                <c:pt idx="738">
                  <c:v>365.89569999999998</c:v>
                </c:pt>
                <c:pt idx="739">
                  <c:v>365.71940000000001</c:v>
                </c:pt>
                <c:pt idx="740">
                  <c:v>365.54270000000002</c:v>
                </c:pt>
                <c:pt idx="741">
                  <c:v>365.36369999999999</c:v>
                </c:pt>
                <c:pt idx="742">
                  <c:v>365.17779999999999</c:v>
                </c:pt>
                <c:pt idx="743">
                  <c:v>364.9819</c:v>
                </c:pt>
                <c:pt idx="744">
                  <c:v>364.779</c:v>
                </c:pt>
                <c:pt idx="745">
                  <c:v>364.57319999999999</c:v>
                </c:pt>
                <c:pt idx="746">
                  <c:v>364.36829999999998</c:v>
                </c:pt>
                <c:pt idx="747">
                  <c:v>364.16629999999998</c:v>
                </c:pt>
                <c:pt idx="748">
                  <c:v>363.96859999999998</c:v>
                </c:pt>
                <c:pt idx="749">
                  <c:v>363.77730000000003</c:v>
                </c:pt>
                <c:pt idx="750">
                  <c:v>363.59550000000002</c:v>
                </c:pt>
                <c:pt idx="751">
                  <c:v>363.4271</c:v>
                </c:pt>
                <c:pt idx="752">
                  <c:v>363.27530000000002</c:v>
                </c:pt>
                <c:pt idx="753">
                  <c:v>363.14080000000001</c:v>
                </c:pt>
                <c:pt idx="754">
                  <c:v>363.02390000000003</c:v>
                </c:pt>
                <c:pt idx="755">
                  <c:v>362.92380000000003</c:v>
                </c:pt>
                <c:pt idx="756">
                  <c:v>362.83569999999997</c:v>
                </c:pt>
                <c:pt idx="757">
                  <c:v>362.75349999999997</c:v>
                </c:pt>
                <c:pt idx="758">
                  <c:v>362.6662</c:v>
                </c:pt>
                <c:pt idx="759">
                  <c:v>362.54250000000002</c:v>
                </c:pt>
                <c:pt idx="760">
                  <c:v>362.346</c:v>
                </c:pt>
                <c:pt idx="761">
                  <c:v>362.05059999999997</c:v>
                </c:pt>
                <c:pt idx="762">
                  <c:v>361.67200000000003</c:v>
                </c:pt>
                <c:pt idx="763">
                  <c:v>361.23610000000002</c:v>
                </c:pt>
                <c:pt idx="764">
                  <c:v>360.77589999999998</c:v>
                </c:pt>
                <c:pt idx="765">
                  <c:v>360.35219999999998</c:v>
                </c:pt>
                <c:pt idx="766">
                  <c:v>360.03230000000002</c:v>
                </c:pt>
                <c:pt idx="767">
                  <c:v>359.85809999999998</c:v>
                </c:pt>
                <c:pt idx="768">
                  <c:v>359.76650000000001</c:v>
                </c:pt>
                <c:pt idx="769">
                  <c:v>359.6687</c:v>
                </c:pt>
                <c:pt idx="770">
                  <c:v>359.51830000000001</c:v>
                </c:pt>
                <c:pt idx="771">
                  <c:v>359.43849999999998</c:v>
                </c:pt>
                <c:pt idx="772">
                  <c:v>359.5951</c:v>
                </c:pt>
                <c:pt idx="773">
                  <c:v>360.0197</c:v>
                </c:pt>
                <c:pt idx="774">
                  <c:v>360.2079</c:v>
                </c:pt>
                <c:pt idx="775">
                  <c:v>359.5215</c:v>
                </c:pt>
                <c:pt idx="776">
                  <c:v>357.51209999999998</c:v>
                </c:pt>
                <c:pt idx="777">
                  <c:v>354.49169999999998</c:v>
                </c:pt>
                <c:pt idx="778">
                  <c:v>350.96280000000002</c:v>
                </c:pt>
                <c:pt idx="779">
                  <c:v>347.42939999999999</c:v>
                </c:pt>
                <c:pt idx="780">
                  <c:v>344.40480000000002</c:v>
                </c:pt>
                <c:pt idx="781">
                  <c:v>342.404</c:v>
                </c:pt>
                <c:pt idx="782">
                  <c:v>341.74889999999999</c:v>
                </c:pt>
                <c:pt idx="783">
                  <c:v>341.98820000000001</c:v>
                </c:pt>
                <c:pt idx="784">
                  <c:v>342.47719999999998</c:v>
                </c:pt>
                <c:pt idx="785">
                  <c:v>342.70299999999997</c:v>
                </c:pt>
                <c:pt idx="786">
                  <c:v>342.67899999999997</c:v>
                </c:pt>
                <c:pt idx="787">
                  <c:v>342.55040000000002</c:v>
                </c:pt>
                <c:pt idx="788">
                  <c:v>342.43150000000003</c:v>
                </c:pt>
                <c:pt idx="789">
                  <c:v>342.31220000000002</c:v>
                </c:pt>
                <c:pt idx="790">
                  <c:v>342.15179999999998</c:v>
                </c:pt>
                <c:pt idx="791">
                  <c:v>341.92189999999999</c:v>
                </c:pt>
                <c:pt idx="792">
                  <c:v>341.64440000000002</c:v>
                </c:pt>
                <c:pt idx="793">
                  <c:v>341.35379999999998</c:v>
                </c:pt>
                <c:pt idx="794">
                  <c:v>341.07729999999998</c:v>
                </c:pt>
                <c:pt idx="795">
                  <c:v>340.81319999999999</c:v>
                </c:pt>
                <c:pt idx="796">
                  <c:v>340.55290000000002</c:v>
                </c:pt>
                <c:pt idx="797">
                  <c:v>340.28910000000002</c:v>
                </c:pt>
                <c:pt idx="798">
                  <c:v>340.02080000000001</c:v>
                </c:pt>
                <c:pt idx="799">
                  <c:v>339.74849999999998</c:v>
                </c:pt>
                <c:pt idx="800">
                  <c:v>339.47379999999998</c:v>
                </c:pt>
                <c:pt idx="801">
                  <c:v>339.20299999999997</c:v>
                </c:pt>
                <c:pt idx="802">
                  <c:v>338.9434</c:v>
                </c:pt>
                <c:pt idx="803">
                  <c:v>338.69600000000003</c:v>
                </c:pt>
                <c:pt idx="804">
                  <c:v>338.43740000000003</c:v>
                </c:pt>
                <c:pt idx="805">
                  <c:v>338.13780000000003</c:v>
                </c:pt>
                <c:pt idx="806">
                  <c:v>337.77569999999997</c:v>
                </c:pt>
                <c:pt idx="807">
                  <c:v>337.36259999999999</c:v>
                </c:pt>
                <c:pt idx="808">
                  <c:v>336.91820000000001</c:v>
                </c:pt>
                <c:pt idx="809">
                  <c:v>336.46449999999999</c:v>
                </c:pt>
                <c:pt idx="810">
                  <c:v>336.03149999999999</c:v>
                </c:pt>
                <c:pt idx="811">
                  <c:v>335.65170000000001</c:v>
                </c:pt>
                <c:pt idx="812">
                  <c:v>335.34410000000003</c:v>
                </c:pt>
                <c:pt idx="813">
                  <c:v>335.07499999999999</c:v>
                </c:pt>
                <c:pt idx="814">
                  <c:v>334.79750000000001</c:v>
                </c:pt>
                <c:pt idx="815">
                  <c:v>334.4726</c:v>
                </c:pt>
                <c:pt idx="816">
                  <c:v>334.09179999999998</c:v>
                </c:pt>
                <c:pt idx="817">
                  <c:v>333.65460000000002</c:v>
                </c:pt>
                <c:pt idx="818">
                  <c:v>333.16669999999999</c:v>
                </c:pt>
                <c:pt idx="819">
                  <c:v>332.66030000000001</c:v>
                </c:pt>
                <c:pt idx="820">
                  <c:v>332.1739</c:v>
                </c:pt>
                <c:pt idx="821">
                  <c:v>331.73880000000003</c:v>
                </c:pt>
                <c:pt idx="822">
                  <c:v>331.35649999999998</c:v>
                </c:pt>
                <c:pt idx="823">
                  <c:v>331.02109999999999</c:v>
                </c:pt>
                <c:pt idx="824">
                  <c:v>330.72449999999998</c:v>
                </c:pt>
                <c:pt idx="825">
                  <c:v>330.44920000000002</c:v>
                </c:pt>
                <c:pt idx="826">
                  <c:v>330.17529999999999</c:v>
                </c:pt>
                <c:pt idx="827">
                  <c:v>329.88940000000002</c:v>
                </c:pt>
                <c:pt idx="828">
                  <c:v>329.6035</c:v>
                </c:pt>
                <c:pt idx="829">
                  <c:v>329.33620000000002</c:v>
                </c:pt>
                <c:pt idx="830">
                  <c:v>329.10250000000002</c:v>
                </c:pt>
                <c:pt idx="831">
                  <c:v>328.90230000000003</c:v>
                </c:pt>
                <c:pt idx="832">
                  <c:v>328.7321</c:v>
                </c:pt>
                <c:pt idx="833">
                  <c:v>328.58710000000002</c:v>
                </c:pt>
                <c:pt idx="834">
                  <c:v>328.45729999999998</c:v>
                </c:pt>
                <c:pt idx="835">
                  <c:v>328.33139999999997</c:v>
                </c:pt>
                <c:pt idx="836">
                  <c:v>328.20060000000001</c:v>
                </c:pt>
                <c:pt idx="837">
                  <c:v>328.0659</c:v>
                </c:pt>
                <c:pt idx="838">
                  <c:v>327.9307</c:v>
                </c:pt>
                <c:pt idx="839">
                  <c:v>327.79730000000001</c:v>
                </c:pt>
                <c:pt idx="840">
                  <c:v>327.66449999999998</c:v>
                </c:pt>
                <c:pt idx="841">
                  <c:v>327.5299</c:v>
                </c:pt>
                <c:pt idx="842">
                  <c:v>327.39210000000003</c:v>
                </c:pt>
                <c:pt idx="843">
                  <c:v>327.25409999999999</c:v>
                </c:pt>
                <c:pt idx="844">
                  <c:v>327.11959999999999</c:v>
                </c:pt>
                <c:pt idx="845">
                  <c:v>326.9898</c:v>
                </c:pt>
                <c:pt idx="846">
                  <c:v>326.85430000000002</c:v>
                </c:pt>
                <c:pt idx="847">
                  <c:v>326.69990000000001</c:v>
                </c:pt>
                <c:pt idx="848">
                  <c:v>326.51690000000002</c:v>
                </c:pt>
                <c:pt idx="849">
                  <c:v>326.30950000000001</c:v>
                </c:pt>
                <c:pt idx="850">
                  <c:v>326.0856</c:v>
                </c:pt>
                <c:pt idx="851">
                  <c:v>325.8485</c:v>
                </c:pt>
                <c:pt idx="852">
                  <c:v>325.5849</c:v>
                </c:pt>
                <c:pt idx="853">
                  <c:v>325.27699999999999</c:v>
                </c:pt>
                <c:pt idx="854">
                  <c:v>324.91320000000002</c:v>
                </c:pt>
                <c:pt idx="855">
                  <c:v>324.50510000000003</c:v>
                </c:pt>
                <c:pt idx="856">
                  <c:v>324.0702</c:v>
                </c:pt>
                <c:pt idx="857">
                  <c:v>323.6293</c:v>
                </c:pt>
                <c:pt idx="858">
                  <c:v>323.2158</c:v>
                </c:pt>
                <c:pt idx="859">
                  <c:v>322.86619999999999</c:v>
                </c:pt>
                <c:pt idx="860">
                  <c:v>322.60579999999999</c:v>
                </c:pt>
                <c:pt idx="861">
                  <c:v>322.41539999999998</c:v>
                </c:pt>
                <c:pt idx="862">
                  <c:v>322.26440000000002</c:v>
                </c:pt>
                <c:pt idx="863">
                  <c:v>322.1268</c:v>
                </c:pt>
                <c:pt idx="864">
                  <c:v>321.99430000000001</c:v>
                </c:pt>
                <c:pt idx="865">
                  <c:v>321.86320000000001</c:v>
                </c:pt>
                <c:pt idx="866">
                  <c:v>321.73059999999998</c:v>
                </c:pt>
                <c:pt idx="867">
                  <c:v>321.59649999999999</c:v>
                </c:pt>
                <c:pt idx="868">
                  <c:v>321.46179999999998</c:v>
                </c:pt>
                <c:pt idx="869">
                  <c:v>321.32740000000001</c:v>
                </c:pt>
                <c:pt idx="870">
                  <c:v>321.19349999999997</c:v>
                </c:pt>
                <c:pt idx="871">
                  <c:v>321.06079999999997</c:v>
                </c:pt>
                <c:pt idx="872">
                  <c:v>320.92939999999999</c:v>
                </c:pt>
                <c:pt idx="873">
                  <c:v>320.80009999999999</c:v>
                </c:pt>
                <c:pt idx="874">
                  <c:v>320.67329999999998</c:v>
                </c:pt>
                <c:pt idx="875">
                  <c:v>320.54919999999998</c:v>
                </c:pt>
                <c:pt idx="876">
                  <c:v>320.4255</c:v>
                </c:pt>
                <c:pt idx="877">
                  <c:v>320.29969999999997</c:v>
                </c:pt>
                <c:pt idx="878">
                  <c:v>320.16980000000001</c:v>
                </c:pt>
                <c:pt idx="879">
                  <c:v>320.03640000000001</c:v>
                </c:pt>
                <c:pt idx="880">
                  <c:v>319.9008</c:v>
                </c:pt>
                <c:pt idx="881">
                  <c:v>319.7638</c:v>
                </c:pt>
                <c:pt idx="882">
                  <c:v>319.6232</c:v>
                </c:pt>
                <c:pt idx="883">
                  <c:v>319.47640000000001</c:v>
                </c:pt>
                <c:pt idx="884">
                  <c:v>319.32249999999999</c:v>
                </c:pt>
                <c:pt idx="885">
                  <c:v>319.16879999999998</c:v>
                </c:pt>
                <c:pt idx="886">
                  <c:v>319.02420000000001</c:v>
                </c:pt>
                <c:pt idx="887">
                  <c:v>318.8965</c:v>
                </c:pt>
                <c:pt idx="888">
                  <c:v>318.78739999999999</c:v>
                </c:pt>
                <c:pt idx="889">
                  <c:v>318.69690000000003</c:v>
                </c:pt>
                <c:pt idx="890">
                  <c:v>318.6268</c:v>
                </c:pt>
                <c:pt idx="891">
                  <c:v>318.58460000000002</c:v>
                </c:pt>
                <c:pt idx="892">
                  <c:v>318.57940000000002</c:v>
                </c:pt>
                <c:pt idx="893">
                  <c:v>318.60750000000002</c:v>
                </c:pt>
                <c:pt idx="894">
                  <c:v>318.61559999999997</c:v>
                </c:pt>
                <c:pt idx="895">
                  <c:v>318.53769999999997</c:v>
                </c:pt>
                <c:pt idx="896">
                  <c:v>318.33</c:v>
                </c:pt>
                <c:pt idx="897">
                  <c:v>318.03649999999999</c:v>
                </c:pt>
                <c:pt idx="898">
                  <c:v>317.72320000000002</c:v>
                </c:pt>
                <c:pt idx="899">
                  <c:v>317.44110000000001</c:v>
                </c:pt>
                <c:pt idx="900">
                  <c:v>317.1814</c:v>
                </c:pt>
                <c:pt idx="901">
                  <c:v>316.91989999999998</c:v>
                </c:pt>
                <c:pt idx="902">
                  <c:v>316.63839999999999</c:v>
                </c:pt>
                <c:pt idx="903">
                  <c:v>316.34190000000001</c:v>
                </c:pt>
                <c:pt idx="904">
                  <c:v>316.0412</c:v>
                </c:pt>
                <c:pt idx="905">
                  <c:v>315.74470000000002</c:v>
                </c:pt>
                <c:pt idx="906">
                  <c:v>315.45249999999999</c:v>
                </c:pt>
                <c:pt idx="907">
                  <c:v>315.16219999999998</c:v>
                </c:pt>
                <c:pt idx="908">
                  <c:v>314.87200000000001</c:v>
                </c:pt>
                <c:pt idx="909">
                  <c:v>314.58159999999998</c:v>
                </c:pt>
                <c:pt idx="910">
                  <c:v>314.29090000000002</c:v>
                </c:pt>
                <c:pt idx="911">
                  <c:v>314</c:v>
                </c:pt>
                <c:pt idx="912">
                  <c:v>313.70940000000002</c:v>
                </c:pt>
                <c:pt idx="913">
                  <c:v>313.4194</c:v>
                </c:pt>
                <c:pt idx="914">
                  <c:v>313.13040000000001</c:v>
                </c:pt>
                <c:pt idx="915">
                  <c:v>312.84179999999998</c:v>
                </c:pt>
                <c:pt idx="916">
                  <c:v>312.55290000000002</c:v>
                </c:pt>
                <c:pt idx="917">
                  <c:v>312.26339999999999</c:v>
                </c:pt>
                <c:pt idx="918">
                  <c:v>311.97410000000002</c:v>
                </c:pt>
                <c:pt idx="919">
                  <c:v>311.68619999999999</c:v>
                </c:pt>
                <c:pt idx="920">
                  <c:v>311.40039999999999</c:v>
                </c:pt>
                <c:pt idx="921">
                  <c:v>311.11579999999998</c:v>
                </c:pt>
                <c:pt idx="922">
                  <c:v>310.83080000000001</c:v>
                </c:pt>
                <c:pt idx="923">
                  <c:v>310.54469999999998</c:v>
                </c:pt>
                <c:pt idx="924">
                  <c:v>310.25889999999998</c:v>
                </c:pt>
                <c:pt idx="925">
                  <c:v>309.97519999999997</c:v>
                </c:pt>
                <c:pt idx="926">
                  <c:v>309.69490000000002</c:v>
                </c:pt>
                <c:pt idx="927">
                  <c:v>309.41660000000002</c:v>
                </c:pt>
                <c:pt idx="928">
                  <c:v>309.1379</c:v>
                </c:pt>
                <c:pt idx="929">
                  <c:v>308.85759999999999</c:v>
                </c:pt>
                <c:pt idx="930">
                  <c:v>308.57749999999999</c:v>
                </c:pt>
                <c:pt idx="931">
                  <c:v>308.3005</c:v>
                </c:pt>
                <c:pt idx="932">
                  <c:v>308.02820000000003</c:v>
                </c:pt>
                <c:pt idx="933">
                  <c:v>307.75839999999999</c:v>
                </c:pt>
                <c:pt idx="934">
                  <c:v>307.48770000000002</c:v>
                </c:pt>
                <c:pt idx="935">
                  <c:v>307.21420000000001</c:v>
                </c:pt>
                <c:pt idx="936">
                  <c:v>306.94150000000002</c:v>
                </c:pt>
                <c:pt idx="937">
                  <c:v>306.6748</c:v>
                </c:pt>
                <c:pt idx="938">
                  <c:v>306.41730000000001</c:v>
                </c:pt>
                <c:pt idx="939">
                  <c:v>306.16489999999999</c:v>
                </c:pt>
                <c:pt idx="940">
                  <c:v>305.91149999999999</c:v>
                </c:pt>
                <c:pt idx="941">
                  <c:v>305.6533</c:v>
                </c:pt>
                <c:pt idx="942">
                  <c:v>305.39609999999999</c:v>
                </c:pt>
                <c:pt idx="943">
                  <c:v>305.1481</c:v>
                </c:pt>
                <c:pt idx="944">
                  <c:v>304.9144</c:v>
                </c:pt>
                <c:pt idx="945">
                  <c:v>304.68849999999998</c:v>
                </c:pt>
                <c:pt idx="946">
                  <c:v>304.46100000000001</c:v>
                </c:pt>
                <c:pt idx="947">
                  <c:v>304.22609999999997</c:v>
                </c:pt>
                <c:pt idx="948">
                  <c:v>303.99290000000002</c:v>
                </c:pt>
                <c:pt idx="949">
                  <c:v>303.77390000000003</c:v>
                </c:pt>
                <c:pt idx="950">
                  <c:v>303.57740000000001</c:v>
                </c:pt>
                <c:pt idx="951">
                  <c:v>303.39420000000001</c:v>
                </c:pt>
                <c:pt idx="952">
                  <c:v>303.2106</c:v>
                </c:pt>
                <c:pt idx="953">
                  <c:v>303.01780000000002</c:v>
                </c:pt>
                <c:pt idx="954">
                  <c:v>302.82530000000003</c:v>
                </c:pt>
                <c:pt idx="955">
                  <c:v>302.6474</c:v>
                </c:pt>
                <c:pt idx="956">
                  <c:v>302.4939</c:v>
                </c:pt>
                <c:pt idx="957">
                  <c:v>302.35809999999998</c:v>
                </c:pt>
                <c:pt idx="958">
                  <c:v>302.22859999999997</c:v>
                </c:pt>
                <c:pt idx="959">
                  <c:v>302.0958</c:v>
                </c:pt>
                <c:pt idx="960">
                  <c:v>301.95670000000001</c:v>
                </c:pt>
                <c:pt idx="961">
                  <c:v>301.81</c:v>
                </c:pt>
                <c:pt idx="962">
                  <c:v>301.65410000000003</c:v>
                </c:pt>
                <c:pt idx="963">
                  <c:v>301.48739999999998</c:v>
                </c:pt>
                <c:pt idx="964">
                  <c:v>301.30810000000002</c:v>
                </c:pt>
                <c:pt idx="965">
                  <c:v>301.11919999999998</c:v>
                </c:pt>
                <c:pt idx="966">
                  <c:v>300.94299999999998</c:v>
                </c:pt>
                <c:pt idx="967">
                  <c:v>300.8064</c:v>
                </c:pt>
                <c:pt idx="968">
                  <c:v>300.7269</c:v>
                </c:pt>
                <c:pt idx="969">
                  <c:v>300.6848</c:v>
                </c:pt>
                <c:pt idx="970">
                  <c:v>300.65109999999999</c:v>
                </c:pt>
                <c:pt idx="971">
                  <c:v>300.60359999999997</c:v>
                </c:pt>
                <c:pt idx="972">
                  <c:v>300.54770000000002</c:v>
                </c:pt>
                <c:pt idx="973">
                  <c:v>300.49579999999997</c:v>
                </c:pt>
                <c:pt idx="974">
                  <c:v>300.45670000000001</c:v>
                </c:pt>
                <c:pt idx="975">
                  <c:v>300.4264</c:v>
                </c:pt>
                <c:pt idx="976">
                  <c:v>300.39729999999997</c:v>
                </c:pt>
                <c:pt idx="977">
                  <c:v>300.36399999999998</c:v>
                </c:pt>
                <c:pt idx="978">
                  <c:v>300.32940000000002</c:v>
                </c:pt>
                <c:pt idx="979">
                  <c:v>300.29860000000002</c:v>
                </c:pt>
                <c:pt idx="980">
                  <c:v>300.2749</c:v>
                </c:pt>
                <c:pt idx="981">
                  <c:v>300.25599999999997</c:v>
                </c:pt>
                <c:pt idx="982">
                  <c:v>300.23770000000002</c:v>
                </c:pt>
                <c:pt idx="983">
                  <c:v>300.21730000000002</c:v>
                </c:pt>
                <c:pt idx="984">
                  <c:v>300.1961</c:v>
                </c:pt>
                <c:pt idx="985">
                  <c:v>300.17689999999999</c:v>
                </c:pt>
                <c:pt idx="986">
                  <c:v>300.16140000000001</c:v>
                </c:pt>
                <c:pt idx="987">
                  <c:v>300.14839999999998</c:v>
                </c:pt>
                <c:pt idx="988">
                  <c:v>300.1361</c:v>
                </c:pt>
                <c:pt idx="989">
                  <c:v>300.12290000000002</c:v>
                </c:pt>
                <c:pt idx="990">
                  <c:v>300.10899999999998</c:v>
                </c:pt>
                <c:pt idx="991">
                  <c:v>300.09530000000001</c:v>
                </c:pt>
                <c:pt idx="992">
                  <c:v>300.08229999999998</c:v>
                </c:pt>
                <c:pt idx="993">
                  <c:v>300.0693</c:v>
                </c:pt>
                <c:pt idx="994">
                  <c:v>300.0557</c:v>
                </c:pt>
                <c:pt idx="995">
                  <c:v>300.04109999999997</c:v>
                </c:pt>
                <c:pt idx="996">
                  <c:v>300.02730000000003</c:v>
                </c:pt>
                <c:pt idx="997">
                  <c:v>300.01620000000003</c:v>
                </c:pt>
                <c:pt idx="998">
                  <c:v>300.0093</c:v>
                </c:pt>
                <c:pt idx="999">
                  <c:v>300.00470000000001</c:v>
                </c:pt>
                <c:pt idx="1000">
                  <c:v>300</c:v>
                </c:pt>
                <c:pt idx="1001">
                  <c:v>299.99360000000001</c:v>
                </c:pt>
                <c:pt idx="1002">
                  <c:v>299.9873</c:v>
                </c:pt>
                <c:pt idx="1003">
                  <c:v>299.98379999999997</c:v>
                </c:pt>
                <c:pt idx="1004">
                  <c:v>299.98480000000001</c:v>
                </c:pt>
                <c:pt idx="1005">
                  <c:v>299.9889</c:v>
                </c:pt>
                <c:pt idx="1006">
                  <c:v>299.99380000000002</c:v>
                </c:pt>
                <c:pt idx="1007">
                  <c:v>299.99759999999998</c:v>
                </c:pt>
                <c:pt idx="1008">
                  <c:v>300.00069999999999</c:v>
                </c:pt>
                <c:pt idx="1009">
                  <c:v>300.00400000000002</c:v>
                </c:pt>
                <c:pt idx="1010">
                  <c:v>300.00819999999999</c:v>
                </c:pt>
                <c:pt idx="1011">
                  <c:v>300.0129</c:v>
                </c:pt>
                <c:pt idx="1012">
                  <c:v>300.01729999999998</c:v>
                </c:pt>
                <c:pt idx="1013">
                  <c:v>300.02120000000002</c:v>
                </c:pt>
                <c:pt idx="1014">
                  <c:v>300.02519999999998</c:v>
                </c:pt>
                <c:pt idx="1015">
                  <c:v>300.03059999999999</c:v>
                </c:pt>
                <c:pt idx="1016">
                  <c:v>300.03809999999999</c:v>
                </c:pt>
                <c:pt idx="1017">
                  <c:v>300.04640000000001</c:v>
                </c:pt>
                <c:pt idx="1018">
                  <c:v>300.0539</c:v>
                </c:pt>
                <c:pt idx="1019">
                  <c:v>300.05959999999999</c:v>
                </c:pt>
                <c:pt idx="1020">
                  <c:v>300.06619999999998</c:v>
                </c:pt>
                <c:pt idx="1021">
                  <c:v>300.0772</c:v>
                </c:pt>
                <c:pt idx="1022">
                  <c:v>300.09449999999998</c:v>
                </c:pt>
                <c:pt idx="1023">
                  <c:v>300.11500000000001</c:v>
                </c:pt>
                <c:pt idx="1024">
                  <c:v>300.13420000000002</c:v>
                </c:pt>
                <c:pt idx="1025">
                  <c:v>300.14949999999999</c:v>
                </c:pt>
                <c:pt idx="1026">
                  <c:v>300.166</c:v>
                </c:pt>
                <c:pt idx="1027">
                  <c:v>300.19099999999997</c:v>
                </c:pt>
                <c:pt idx="1028">
                  <c:v>300.2285</c:v>
                </c:pt>
                <c:pt idx="1029">
                  <c:v>300.2704</c:v>
                </c:pt>
                <c:pt idx="1030">
                  <c:v>300.30560000000003</c:v>
                </c:pt>
                <c:pt idx="1031">
                  <c:v>300.32909999999998</c:v>
                </c:pt>
                <c:pt idx="1032">
                  <c:v>300.35919999999999</c:v>
                </c:pt>
                <c:pt idx="1033">
                  <c:v>300.42020000000002</c:v>
                </c:pt>
                <c:pt idx="1034">
                  <c:v>300.52879999999999</c:v>
                </c:pt>
                <c:pt idx="1035">
                  <c:v>300.67009999999999</c:v>
                </c:pt>
                <c:pt idx="1036">
                  <c:v>300.82119999999998</c:v>
                </c:pt>
                <c:pt idx="1037">
                  <c:v>300.96370000000002</c:v>
                </c:pt>
                <c:pt idx="1038">
                  <c:v>301.09649999999999</c:v>
                </c:pt>
                <c:pt idx="1039">
                  <c:v>301.22230000000002</c:v>
                </c:pt>
                <c:pt idx="1040">
                  <c:v>301.34370000000001</c:v>
                </c:pt>
                <c:pt idx="1041">
                  <c:v>301.4606</c:v>
                </c:pt>
                <c:pt idx="1042">
                  <c:v>301.57229999999998</c:v>
                </c:pt>
                <c:pt idx="1043">
                  <c:v>301.68029999999999</c:v>
                </c:pt>
                <c:pt idx="1044">
                  <c:v>301.79340000000002</c:v>
                </c:pt>
                <c:pt idx="1045">
                  <c:v>301.92259999999999</c:v>
                </c:pt>
                <c:pt idx="1046">
                  <c:v>302.07490000000001</c:v>
                </c:pt>
                <c:pt idx="1047">
                  <c:v>302.2407</c:v>
                </c:pt>
                <c:pt idx="1048">
                  <c:v>302.40660000000003</c:v>
                </c:pt>
                <c:pt idx="1049">
                  <c:v>302.56360000000001</c:v>
                </c:pt>
                <c:pt idx="1050">
                  <c:v>302.72050000000002</c:v>
                </c:pt>
                <c:pt idx="1051">
                  <c:v>302.89069999999998</c:v>
                </c:pt>
                <c:pt idx="1052">
                  <c:v>303.0831</c:v>
                </c:pt>
                <c:pt idx="1053">
                  <c:v>303.28949999999998</c:v>
                </c:pt>
                <c:pt idx="1054">
                  <c:v>303.49720000000002</c:v>
                </c:pt>
                <c:pt idx="1055">
                  <c:v>303.69729999999998</c:v>
                </c:pt>
                <c:pt idx="1056">
                  <c:v>303.89609999999999</c:v>
                </c:pt>
                <c:pt idx="1057">
                  <c:v>304.1037</c:v>
                </c:pt>
                <c:pt idx="1058">
                  <c:v>304.32679999999999</c:v>
                </c:pt>
                <c:pt idx="1059">
                  <c:v>304.5598</c:v>
                </c:pt>
                <c:pt idx="1060">
                  <c:v>304.79379999999998</c:v>
                </c:pt>
                <c:pt idx="1061">
                  <c:v>305.02269999999999</c:v>
                </c:pt>
                <c:pt idx="1062">
                  <c:v>305.25040000000001</c:v>
                </c:pt>
                <c:pt idx="1063">
                  <c:v>305.48399999999998</c:v>
                </c:pt>
                <c:pt idx="1064">
                  <c:v>305.72809999999998</c:v>
                </c:pt>
                <c:pt idx="1065">
                  <c:v>305.97890000000001</c:v>
                </c:pt>
                <c:pt idx="1066">
                  <c:v>306.23050000000001</c:v>
                </c:pt>
                <c:pt idx="1067">
                  <c:v>306.4787</c:v>
                </c:pt>
                <c:pt idx="1068">
                  <c:v>306.726</c:v>
                </c:pt>
                <c:pt idx="1069">
                  <c:v>306.97669999999999</c:v>
                </c:pt>
                <c:pt idx="1070">
                  <c:v>307.23340000000002</c:v>
                </c:pt>
                <c:pt idx="1071">
                  <c:v>307.49400000000003</c:v>
                </c:pt>
                <c:pt idx="1072">
                  <c:v>307.75490000000002</c:v>
                </c:pt>
                <c:pt idx="1073">
                  <c:v>308.0136</c:v>
                </c:pt>
                <c:pt idx="1074">
                  <c:v>308.27199999999999</c:v>
                </c:pt>
                <c:pt idx="1075">
                  <c:v>308.53300000000002</c:v>
                </c:pt>
                <c:pt idx="1076">
                  <c:v>308.79860000000002</c:v>
                </c:pt>
                <c:pt idx="1077">
                  <c:v>309.06720000000001</c:v>
                </c:pt>
                <c:pt idx="1078">
                  <c:v>309.33609999999999</c:v>
                </c:pt>
                <c:pt idx="1079">
                  <c:v>309.60329999999999</c:v>
                </c:pt>
                <c:pt idx="1080">
                  <c:v>309.87029999999999</c:v>
                </c:pt>
                <c:pt idx="1081">
                  <c:v>310.13900000000001</c:v>
                </c:pt>
                <c:pt idx="1082">
                  <c:v>310.41090000000003</c:v>
                </c:pt>
                <c:pt idx="1083">
                  <c:v>310.68490000000003</c:v>
                </c:pt>
                <c:pt idx="1084">
                  <c:v>310.95920000000001</c:v>
                </c:pt>
                <c:pt idx="1085">
                  <c:v>311.23250000000002</c:v>
                </c:pt>
                <c:pt idx="1086">
                  <c:v>311.50549999999998</c:v>
                </c:pt>
                <c:pt idx="1087">
                  <c:v>311.77910000000003</c:v>
                </c:pt>
                <c:pt idx="1088">
                  <c:v>312.05439999999999</c:v>
                </c:pt>
                <c:pt idx="1089">
                  <c:v>312.33120000000002</c:v>
                </c:pt>
                <c:pt idx="1090">
                  <c:v>312.60939999999999</c:v>
                </c:pt>
                <c:pt idx="1091">
                  <c:v>312.88850000000002</c:v>
                </c:pt>
                <c:pt idx="1092">
                  <c:v>313.1662</c:v>
                </c:pt>
                <c:pt idx="1093">
                  <c:v>313.43979999999999</c:v>
                </c:pt>
                <c:pt idx="1094">
                  <c:v>313.70929999999998</c:v>
                </c:pt>
                <c:pt idx="1095">
                  <c:v>313.98570000000001</c:v>
                </c:pt>
                <c:pt idx="1096">
                  <c:v>314.2824</c:v>
                </c:pt>
                <c:pt idx="1097">
                  <c:v>314.60180000000003</c:v>
                </c:pt>
                <c:pt idx="1098">
                  <c:v>314.9008</c:v>
                </c:pt>
                <c:pt idx="1099">
                  <c:v>315.12490000000003</c:v>
                </c:pt>
                <c:pt idx="1100">
                  <c:v>315.24020000000002</c:v>
                </c:pt>
                <c:pt idx="1101">
                  <c:v>315.29489999999998</c:v>
                </c:pt>
                <c:pt idx="1102">
                  <c:v>315.35759999999999</c:v>
                </c:pt>
                <c:pt idx="1103">
                  <c:v>315.48</c:v>
                </c:pt>
                <c:pt idx="1104">
                  <c:v>315.64600000000002</c:v>
                </c:pt>
                <c:pt idx="1105">
                  <c:v>315.82240000000002</c:v>
                </c:pt>
                <c:pt idx="1106">
                  <c:v>315.98309999999998</c:v>
                </c:pt>
                <c:pt idx="1107">
                  <c:v>316.12950000000001</c:v>
                </c:pt>
                <c:pt idx="1108">
                  <c:v>316.2697</c:v>
                </c:pt>
                <c:pt idx="1109">
                  <c:v>316.41079999999999</c:v>
                </c:pt>
                <c:pt idx="1110">
                  <c:v>316.55470000000003</c:v>
                </c:pt>
                <c:pt idx="1111">
                  <c:v>316.70190000000002</c:v>
                </c:pt>
                <c:pt idx="1112">
                  <c:v>316.8519</c:v>
                </c:pt>
                <c:pt idx="1113">
                  <c:v>316.99950000000001</c:v>
                </c:pt>
                <c:pt idx="1114">
                  <c:v>317.13819999999998</c:v>
                </c:pt>
                <c:pt idx="1115">
                  <c:v>317.26280000000003</c:v>
                </c:pt>
                <c:pt idx="1116">
                  <c:v>317.37169999999998</c:v>
                </c:pt>
                <c:pt idx="1117">
                  <c:v>317.46440000000001</c:v>
                </c:pt>
                <c:pt idx="1118">
                  <c:v>317.54169999999999</c:v>
                </c:pt>
                <c:pt idx="1119">
                  <c:v>317.61079999999998</c:v>
                </c:pt>
                <c:pt idx="1120">
                  <c:v>317.67989999999998</c:v>
                </c:pt>
                <c:pt idx="1121">
                  <c:v>317.75549999999998</c:v>
                </c:pt>
                <c:pt idx="1122">
                  <c:v>317.83609999999999</c:v>
                </c:pt>
                <c:pt idx="1123">
                  <c:v>317.91840000000002</c:v>
                </c:pt>
                <c:pt idx="1124">
                  <c:v>318.00020000000001</c:v>
                </c:pt>
                <c:pt idx="1125">
                  <c:v>318.08539999999999</c:v>
                </c:pt>
                <c:pt idx="1126">
                  <c:v>318.17930000000001</c:v>
                </c:pt>
                <c:pt idx="1127">
                  <c:v>318.28579999999999</c:v>
                </c:pt>
                <c:pt idx="1128">
                  <c:v>318.40320000000003</c:v>
                </c:pt>
                <c:pt idx="1129">
                  <c:v>318.52850000000001</c:v>
                </c:pt>
                <c:pt idx="1130">
                  <c:v>318.66039999999998</c:v>
                </c:pt>
                <c:pt idx="1131">
                  <c:v>318.80410000000001</c:v>
                </c:pt>
                <c:pt idx="1132">
                  <c:v>318.9665</c:v>
                </c:pt>
                <c:pt idx="1133">
                  <c:v>319.1542</c:v>
                </c:pt>
                <c:pt idx="1134">
                  <c:v>319.37200000000001</c:v>
                </c:pt>
                <c:pt idx="1135">
                  <c:v>319.62439999999998</c:v>
                </c:pt>
                <c:pt idx="1136">
                  <c:v>319.91070000000002</c:v>
                </c:pt>
                <c:pt idx="1137">
                  <c:v>320.21030000000002</c:v>
                </c:pt>
                <c:pt idx="1138">
                  <c:v>320.49740000000003</c:v>
                </c:pt>
                <c:pt idx="1139">
                  <c:v>320.75049999999999</c:v>
                </c:pt>
                <c:pt idx="1140">
                  <c:v>320.96629999999999</c:v>
                </c:pt>
                <c:pt idx="1141">
                  <c:v>321.14519999999999</c:v>
                </c:pt>
                <c:pt idx="1142">
                  <c:v>321.29230000000001</c:v>
                </c:pt>
                <c:pt idx="1143">
                  <c:v>321.42860000000002</c:v>
                </c:pt>
                <c:pt idx="1144">
                  <c:v>321.57920000000001</c:v>
                </c:pt>
                <c:pt idx="1145">
                  <c:v>321.7645</c:v>
                </c:pt>
                <c:pt idx="1146">
                  <c:v>321.98590000000002</c:v>
                </c:pt>
                <c:pt idx="1147">
                  <c:v>322.24029999999999</c:v>
                </c:pt>
                <c:pt idx="1148">
                  <c:v>322.52260000000001</c:v>
                </c:pt>
                <c:pt idx="1149">
                  <c:v>322.82119999999998</c:v>
                </c:pt>
                <c:pt idx="1150">
                  <c:v>323.12259999999998</c:v>
                </c:pt>
                <c:pt idx="1151">
                  <c:v>323.41669999999999</c:v>
                </c:pt>
                <c:pt idx="1152">
                  <c:v>323.70679999999999</c:v>
                </c:pt>
                <c:pt idx="1153">
                  <c:v>323.99979999999999</c:v>
                </c:pt>
                <c:pt idx="1154">
                  <c:v>324.2989</c:v>
                </c:pt>
                <c:pt idx="1155">
                  <c:v>324.59410000000003</c:v>
                </c:pt>
                <c:pt idx="1156">
                  <c:v>324.87180000000001</c:v>
                </c:pt>
                <c:pt idx="1157">
                  <c:v>325.12090000000001</c:v>
                </c:pt>
                <c:pt idx="1158">
                  <c:v>325.33909999999997</c:v>
                </c:pt>
                <c:pt idx="1159">
                  <c:v>325.5265</c:v>
                </c:pt>
                <c:pt idx="1160">
                  <c:v>325.68540000000002</c:v>
                </c:pt>
                <c:pt idx="1161">
                  <c:v>325.82670000000002</c:v>
                </c:pt>
                <c:pt idx="1162">
                  <c:v>325.9633</c:v>
                </c:pt>
                <c:pt idx="1163">
                  <c:v>326.10559999999998</c:v>
                </c:pt>
                <c:pt idx="1164">
                  <c:v>326.25259999999997</c:v>
                </c:pt>
                <c:pt idx="1165">
                  <c:v>326.40050000000002</c:v>
                </c:pt>
                <c:pt idx="1166">
                  <c:v>326.54640000000001</c:v>
                </c:pt>
                <c:pt idx="1167">
                  <c:v>326.69150000000002</c:v>
                </c:pt>
                <c:pt idx="1168">
                  <c:v>326.83749999999998</c:v>
                </c:pt>
                <c:pt idx="1169">
                  <c:v>326.9855</c:v>
                </c:pt>
                <c:pt idx="1170">
                  <c:v>327.13260000000002</c:v>
                </c:pt>
                <c:pt idx="1171">
                  <c:v>327.27499999999998</c:v>
                </c:pt>
                <c:pt idx="1172">
                  <c:v>327.4117</c:v>
                </c:pt>
                <c:pt idx="1173">
                  <c:v>327.55309999999997</c:v>
                </c:pt>
                <c:pt idx="1174">
                  <c:v>327.71249999999998</c:v>
                </c:pt>
                <c:pt idx="1175">
                  <c:v>327.90089999999998</c:v>
                </c:pt>
                <c:pt idx="1176">
                  <c:v>328.12060000000002</c:v>
                </c:pt>
                <c:pt idx="1177">
                  <c:v>328.37180000000001</c:v>
                </c:pt>
                <c:pt idx="1178">
                  <c:v>328.65230000000003</c:v>
                </c:pt>
                <c:pt idx="1179">
                  <c:v>328.95049999999998</c:v>
                </c:pt>
                <c:pt idx="1180">
                  <c:v>329.2527</c:v>
                </c:pt>
                <c:pt idx="1181">
                  <c:v>329.54849999999999</c:v>
                </c:pt>
                <c:pt idx="1182">
                  <c:v>329.84100000000001</c:v>
                </c:pt>
                <c:pt idx="1183">
                  <c:v>330.13709999999998</c:v>
                </c:pt>
                <c:pt idx="1184">
                  <c:v>330.43990000000002</c:v>
                </c:pt>
                <c:pt idx="1185">
                  <c:v>330.73869999999999</c:v>
                </c:pt>
                <c:pt idx="1186">
                  <c:v>331.01940000000002</c:v>
                </c:pt>
                <c:pt idx="1187">
                  <c:v>331.27019999999999</c:v>
                </c:pt>
                <c:pt idx="1188">
                  <c:v>331.48930000000001</c:v>
                </c:pt>
                <c:pt idx="1189">
                  <c:v>331.6771</c:v>
                </c:pt>
                <c:pt idx="1190">
                  <c:v>331.83629999999999</c:v>
                </c:pt>
                <c:pt idx="1191">
                  <c:v>331.97809999999998</c:v>
                </c:pt>
                <c:pt idx="1192">
                  <c:v>332.1155</c:v>
                </c:pt>
                <c:pt idx="1193">
                  <c:v>332.25889999999998</c:v>
                </c:pt>
                <c:pt idx="1194">
                  <c:v>332.40750000000003</c:v>
                </c:pt>
                <c:pt idx="1195">
                  <c:v>332.55739999999997</c:v>
                </c:pt>
                <c:pt idx="1196">
                  <c:v>332.70589999999999</c:v>
                </c:pt>
                <c:pt idx="1197">
                  <c:v>332.8537</c:v>
                </c:pt>
                <c:pt idx="1198">
                  <c:v>333.0025</c:v>
                </c:pt>
                <c:pt idx="1199">
                  <c:v>333.15300000000002</c:v>
                </c:pt>
                <c:pt idx="1200">
                  <c:v>333.30259999999998</c:v>
                </c:pt>
                <c:pt idx="1201">
                  <c:v>333.44749999999999</c:v>
                </c:pt>
                <c:pt idx="1202">
                  <c:v>333.58690000000001</c:v>
                </c:pt>
                <c:pt idx="1203">
                  <c:v>333.73090000000002</c:v>
                </c:pt>
                <c:pt idx="1204">
                  <c:v>333.89260000000002</c:v>
                </c:pt>
                <c:pt idx="1205">
                  <c:v>334.08260000000001</c:v>
                </c:pt>
                <c:pt idx="1206">
                  <c:v>334.3032</c:v>
                </c:pt>
                <c:pt idx="1207">
                  <c:v>334.55430000000001</c:v>
                </c:pt>
                <c:pt idx="1208">
                  <c:v>334.8338</c:v>
                </c:pt>
                <c:pt idx="1209">
                  <c:v>335.1311</c:v>
                </c:pt>
                <c:pt idx="1210">
                  <c:v>335.43380000000002</c:v>
                </c:pt>
                <c:pt idx="1211">
                  <c:v>335.7319</c:v>
                </c:pt>
                <c:pt idx="1212">
                  <c:v>336.02609999999999</c:v>
                </c:pt>
                <c:pt idx="1213">
                  <c:v>336.31979999999999</c:v>
                </c:pt>
                <c:pt idx="1214">
                  <c:v>336.6157</c:v>
                </c:pt>
                <c:pt idx="1215">
                  <c:v>336.9135</c:v>
                </c:pt>
                <c:pt idx="1216">
                  <c:v>337.2124</c:v>
                </c:pt>
                <c:pt idx="1217">
                  <c:v>337.5111</c:v>
                </c:pt>
                <c:pt idx="1218">
                  <c:v>337.80739999999997</c:v>
                </c:pt>
                <c:pt idx="1219">
                  <c:v>338.09890000000001</c:v>
                </c:pt>
                <c:pt idx="1220">
                  <c:v>338.3852</c:v>
                </c:pt>
                <c:pt idx="1221">
                  <c:v>338.67520000000002</c:v>
                </c:pt>
                <c:pt idx="1222">
                  <c:v>338.97980000000001</c:v>
                </c:pt>
                <c:pt idx="1223">
                  <c:v>339.30149999999998</c:v>
                </c:pt>
                <c:pt idx="1224">
                  <c:v>339.60860000000002</c:v>
                </c:pt>
                <c:pt idx="1225">
                  <c:v>339.86090000000002</c:v>
                </c:pt>
                <c:pt idx="1226">
                  <c:v>340.0335</c:v>
                </c:pt>
                <c:pt idx="1227">
                  <c:v>340.16300000000001</c:v>
                </c:pt>
                <c:pt idx="1228">
                  <c:v>340.3014</c:v>
                </c:pt>
                <c:pt idx="1229">
                  <c:v>340.4667</c:v>
                </c:pt>
                <c:pt idx="1230">
                  <c:v>340.54149999999998</c:v>
                </c:pt>
                <c:pt idx="1231">
                  <c:v>340.37459999999999</c:v>
                </c:pt>
                <c:pt idx="1232">
                  <c:v>339.94569999999999</c:v>
                </c:pt>
                <c:pt idx="1233">
                  <c:v>339.7586</c:v>
                </c:pt>
                <c:pt idx="1234">
                  <c:v>340.44779999999997</c:v>
                </c:pt>
                <c:pt idx="1235">
                  <c:v>342.45870000000002</c:v>
                </c:pt>
                <c:pt idx="1236">
                  <c:v>345.47890000000001</c:v>
                </c:pt>
                <c:pt idx="1237">
                  <c:v>349.00659999999999</c:v>
                </c:pt>
                <c:pt idx="1238">
                  <c:v>352.53800000000001</c:v>
                </c:pt>
                <c:pt idx="1239">
                  <c:v>355.56189999999998</c:v>
                </c:pt>
                <c:pt idx="1240">
                  <c:v>357.56529999999998</c:v>
                </c:pt>
                <c:pt idx="1241">
                  <c:v>358.22649999999999</c:v>
                </c:pt>
                <c:pt idx="1242">
                  <c:v>357.98989999999998</c:v>
                </c:pt>
                <c:pt idx="1243">
                  <c:v>357.49169999999998</c:v>
                </c:pt>
                <c:pt idx="1244">
                  <c:v>357.24310000000003</c:v>
                </c:pt>
                <c:pt idx="1245">
                  <c:v>357.2561</c:v>
                </c:pt>
                <c:pt idx="1246">
                  <c:v>357.41809999999998</c:v>
                </c:pt>
                <c:pt idx="1247">
                  <c:v>357.6327</c:v>
                </c:pt>
                <c:pt idx="1248">
                  <c:v>357.8689</c:v>
                </c:pt>
                <c:pt idx="1249">
                  <c:v>358.11200000000002</c:v>
                </c:pt>
                <c:pt idx="1250">
                  <c:v>358.34989999999999</c:v>
                </c:pt>
                <c:pt idx="1251">
                  <c:v>358.58089999999999</c:v>
                </c:pt>
                <c:pt idx="1252">
                  <c:v>358.80579999999998</c:v>
                </c:pt>
                <c:pt idx="1253">
                  <c:v>359.03590000000003</c:v>
                </c:pt>
                <c:pt idx="1254">
                  <c:v>359.32389999999998</c:v>
                </c:pt>
                <c:pt idx="1255">
                  <c:v>359.7328</c:v>
                </c:pt>
                <c:pt idx="1256">
                  <c:v>360.2987</c:v>
                </c:pt>
                <c:pt idx="1257">
                  <c:v>360.9495</c:v>
                </c:pt>
                <c:pt idx="1258">
                  <c:v>361.58620000000002</c:v>
                </c:pt>
                <c:pt idx="1259">
                  <c:v>362.1302</c:v>
                </c:pt>
                <c:pt idx="1260">
                  <c:v>362.58530000000002</c:v>
                </c:pt>
                <c:pt idx="1261">
                  <c:v>362.976</c:v>
                </c:pt>
                <c:pt idx="1262">
                  <c:v>363.32900000000001</c:v>
                </c:pt>
                <c:pt idx="1263">
                  <c:v>363.68099999999998</c:v>
                </c:pt>
                <c:pt idx="1264">
                  <c:v>364.07100000000003</c:v>
                </c:pt>
                <c:pt idx="1265">
                  <c:v>364.52960000000002</c:v>
                </c:pt>
                <c:pt idx="1266">
                  <c:v>365.053</c:v>
                </c:pt>
                <c:pt idx="1267">
                  <c:v>365.62909999999999</c:v>
                </c:pt>
                <c:pt idx="1268">
                  <c:v>366.24299999999999</c:v>
                </c:pt>
                <c:pt idx="1269">
                  <c:v>366.8698</c:v>
                </c:pt>
                <c:pt idx="1270">
                  <c:v>367.48219999999998</c:v>
                </c:pt>
                <c:pt idx="1271">
                  <c:v>368.06670000000003</c:v>
                </c:pt>
                <c:pt idx="1272">
                  <c:v>368.66579999999999</c:v>
                </c:pt>
                <c:pt idx="1273">
                  <c:v>369.33589999999998</c:v>
                </c:pt>
                <c:pt idx="1274">
                  <c:v>370.12610000000001</c:v>
                </c:pt>
                <c:pt idx="1275">
                  <c:v>371.05619999999999</c:v>
                </c:pt>
                <c:pt idx="1276">
                  <c:v>372.1386</c:v>
                </c:pt>
                <c:pt idx="1277">
                  <c:v>373.36610000000002</c:v>
                </c:pt>
                <c:pt idx="1278">
                  <c:v>374.65249999999997</c:v>
                </c:pt>
                <c:pt idx="1279">
                  <c:v>375.89190000000002</c:v>
                </c:pt>
                <c:pt idx="1280">
                  <c:v>376.99419999999998</c:v>
                </c:pt>
                <c:pt idx="1281">
                  <c:v>377.93290000000002</c:v>
                </c:pt>
                <c:pt idx="1282">
                  <c:v>378.69740000000002</c:v>
                </c:pt>
                <c:pt idx="1283">
                  <c:v>379.28629999999998</c:v>
                </c:pt>
                <c:pt idx="1284">
                  <c:v>379.73540000000003</c:v>
                </c:pt>
                <c:pt idx="1285">
                  <c:v>380.08969999999999</c:v>
                </c:pt>
                <c:pt idx="1286">
                  <c:v>380.39370000000002</c:v>
                </c:pt>
                <c:pt idx="1287">
                  <c:v>380.6893</c:v>
                </c:pt>
                <c:pt idx="1288">
                  <c:v>381.0179</c:v>
                </c:pt>
                <c:pt idx="1289">
                  <c:v>381.41309999999999</c:v>
                </c:pt>
                <c:pt idx="1290">
                  <c:v>381.87869999999998</c:v>
                </c:pt>
                <c:pt idx="1291">
                  <c:v>382.41050000000001</c:v>
                </c:pt>
                <c:pt idx="1292">
                  <c:v>383.00119999999998</c:v>
                </c:pt>
                <c:pt idx="1293">
                  <c:v>383.62880000000001</c:v>
                </c:pt>
                <c:pt idx="1294">
                  <c:v>384.26780000000002</c:v>
                </c:pt>
                <c:pt idx="1295">
                  <c:v>384.8972</c:v>
                </c:pt>
                <c:pt idx="1296">
                  <c:v>385.5154</c:v>
                </c:pt>
                <c:pt idx="1297">
                  <c:v>386.12509999999997</c:v>
                </c:pt>
                <c:pt idx="1298">
                  <c:v>386.7312</c:v>
                </c:pt>
                <c:pt idx="1299">
                  <c:v>387.3458</c:v>
                </c:pt>
                <c:pt idx="1300">
                  <c:v>387.9828</c:v>
                </c:pt>
                <c:pt idx="1301">
                  <c:v>388.65190000000001</c:v>
                </c:pt>
                <c:pt idx="1302">
                  <c:v>389.34550000000002</c:v>
                </c:pt>
                <c:pt idx="1303">
                  <c:v>390.05169999999998</c:v>
                </c:pt>
                <c:pt idx="1304">
                  <c:v>390.75819999999999</c:v>
                </c:pt>
                <c:pt idx="1305">
                  <c:v>391.45229999999998</c:v>
                </c:pt>
                <c:pt idx="1306">
                  <c:v>392.12079999999997</c:v>
                </c:pt>
                <c:pt idx="1307">
                  <c:v>392.7559</c:v>
                </c:pt>
                <c:pt idx="1308">
                  <c:v>393.36970000000002</c:v>
                </c:pt>
                <c:pt idx="1309">
                  <c:v>393.97949999999997</c:v>
                </c:pt>
                <c:pt idx="1310">
                  <c:v>394.59800000000001</c:v>
                </c:pt>
                <c:pt idx="1311">
                  <c:v>395.22059999999999</c:v>
                </c:pt>
                <c:pt idx="1312">
                  <c:v>395.83839999999998</c:v>
                </c:pt>
                <c:pt idx="1313">
                  <c:v>396.447</c:v>
                </c:pt>
                <c:pt idx="1314">
                  <c:v>397.06040000000002</c:v>
                </c:pt>
                <c:pt idx="1315">
                  <c:v>397.69749999999999</c:v>
                </c:pt>
                <c:pt idx="1316">
                  <c:v>398.36900000000003</c:v>
                </c:pt>
                <c:pt idx="1317">
                  <c:v>399.05450000000002</c:v>
                </c:pt>
                <c:pt idx="1318">
                  <c:v>399.72559999999999</c:v>
                </c:pt>
                <c:pt idx="1319">
                  <c:v>400.35250000000002</c:v>
                </c:pt>
                <c:pt idx="1320">
                  <c:v>400.9</c:v>
                </c:pt>
                <c:pt idx="1321">
                  <c:v>401.33139999999997</c:v>
                </c:pt>
                <c:pt idx="1322">
                  <c:v>401.62779999999998</c:v>
                </c:pt>
                <c:pt idx="1323">
                  <c:v>401.84100000000001</c:v>
                </c:pt>
                <c:pt idx="1324">
                  <c:v>402.04059999999998</c:v>
                </c:pt>
                <c:pt idx="1325">
                  <c:v>402.28460000000001</c:v>
                </c:pt>
                <c:pt idx="1326">
                  <c:v>402.5865</c:v>
                </c:pt>
                <c:pt idx="1327">
                  <c:v>402.94810000000001</c:v>
                </c:pt>
                <c:pt idx="1328">
                  <c:v>403.36410000000001</c:v>
                </c:pt>
                <c:pt idx="1329">
                  <c:v>403.80040000000002</c:v>
                </c:pt>
                <c:pt idx="1330">
                  <c:v>404.21539999999999</c:v>
                </c:pt>
                <c:pt idx="1331">
                  <c:v>404.58330000000001</c:v>
                </c:pt>
                <c:pt idx="1332">
                  <c:v>404.94060000000002</c:v>
                </c:pt>
                <c:pt idx="1333">
                  <c:v>405.33969999999999</c:v>
                </c:pt>
                <c:pt idx="1334">
                  <c:v>405.83589999999998</c:v>
                </c:pt>
                <c:pt idx="1335">
                  <c:v>406.49630000000002</c:v>
                </c:pt>
                <c:pt idx="1336">
                  <c:v>407.39100000000002</c:v>
                </c:pt>
                <c:pt idx="1337">
                  <c:v>408.57650000000001</c:v>
                </c:pt>
                <c:pt idx="1338">
                  <c:v>410.05349999999999</c:v>
                </c:pt>
                <c:pt idx="1339">
                  <c:v>411.80939999999998</c:v>
                </c:pt>
                <c:pt idx="1340">
                  <c:v>413.79590000000002</c:v>
                </c:pt>
                <c:pt idx="1341">
                  <c:v>415.82369999999997</c:v>
                </c:pt>
                <c:pt idx="1342">
                  <c:v>417.66849999999999</c:v>
                </c:pt>
                <c:pt idx="1343">
                  <c:v>419.14659999999998</c:v>
                </c:pt>
                <c:pt idx="1344">
                  <c:v>420.23779999999999</c:v>
                </c:pt>
                <c:pt idx="1345">
                  <c:v>420.96300000000002</c:v>
                </c:pt>
                <c:pt idx="1346">
                  <c:v>421.36290000000002</c:v>
                </c:pt>
                <c:pt idx="1347">
                  <c:v>421.55860000000001</c:v>
                </c:pt>
                <c:pt idx="1348">
                  <c:v>421.69130000000001</c:v>
                </c:pt>
                <c:pt idx="1349">
                  <c:v>421.87099999999998</c:v>
                </c:pt>
                <c:pt idx="1350">
                  <c:v>422.08260000000001</c:v>
                </c:pt>
                <c:pt idx="1351">
                  <c:v>422.2799</c:v>
                </c:pt>
                <c:pt idx="1352">
                  <c:v>422.43169999999998</c:v>
                </c:pt>
                <c:pt idx="1353">
                  <c:v>422.56670000000003</c:v>
                </c:pt>
                <c:pt idx="1354">
                  <c:v>422.7287</c:v>
                </c:pt>
                <c:pt idx="1355">
                  <c:v>422.95359999999999</c:v>
                </c:pt>
                <c:pt idx="1356">
                  <c:v>423.24529999999999</c:v>
                </c:pt>
                <c:pt idx="1357">
                  <c:v>423.6003</c:v>
                </c:pt>
                <c:pt idx="1358">
                  <c:v>424.01049999999998</c:v>
                </c:pt>
                <c:pt idx="1359">
                  <c:v>424.45139999999998</c:v>
                </c:pt>
                <c:pt idx="1360">
                  <c:v>424.89460000000003</c:v>
                </c:pt>
                <c:pt idx="1361">
                  <c:v>425.3168</c:v>
                </c:pt>
                <c:pt idx="1362">
                  <c:v>425.71710000000002</c:v>
                </c:pt>
                <c:pt idx="1363">
                  <c:v>426.10039999999998</c:v>
                </c:pt>
                <c:pt idx="1364">
                  <c:v>426.4708</c:v>
                </c:pt>
                <c:pt idx="1365">
                  <c:v>426.83229999999998</c:v>
                </c:pt>
                <c:pt idx="1366">
                  <c:v>427.1884</c:v>
                </c:pt>
                <c:pt idx="1367">
                  <c:v>427.54050000000001</c:v>
                </c:pt>
                <c:pt idx="1368">
                  <c:v>427.8818</c:v>
                </c:pt>
                <c:pt idx="1369">
                  <c:v>428.20310000000001</c:v>
                </c:pt>
                <c:pt idx="1370">
                  <c:v>428.5034</c:v>
                </c:pt>
                <c:pt idx="1371">
                  <c:v>428.81380000000001</c:v>
                </c:pt>
                <c:pt idx="1372">
                  <c:v>429.17340000000002</c:v>
                </c:pt>
                <c:pt idx="1373">
                  <c:v>429.60989999999998</c:v>
                </c:pt>
                <c:pt idx="1374">
                  <c:v>430.10489999999999</c:v>
                </c:pt>
                <c:pt idx="1375">
                  <c:v>430.62909999999999</c:v>
                </c:pt>
                <c:pt idx="1376">
                  <c:v>431.15300000000002</c:v>
                </c:pt>
                <c:pt idx="1377">
                  <c:v>431.64780000000002</c:v>
                </c:pt>
                <c:pt idx="1378">
                  <c:v>432.08460000000002</c:v>
                </c:pt>
                <c:pt idx="1379">
                  <c:v>432.44580000000002</c:v>
                </c:pt>
                <c:pt idx="1380">
                  <c:v>432.75709999999998</c:v>
                </c:pt>
                <c:pt idx="1381">
                  <c:v>433.05500000000001</c:v>
                </c:pt>
                <c:pt idx="1382">
                  <c:v>433.36849999999998</c:v>
                </c:pt>
                <c:pt idx="1383">
                  <c:v>433.69540000000001</c:v>
                </c:pt>
                <c:pt idx="1384">
                  <c:v>434.02569999999997</c:v>
                </c:pt>
                <c:pt idx="1385">
                  <c:v>434.35149999999999</c:v>
                </c:pt>
                <c:pt idx="1386">
                  <c:v>434.67399999999998</c:v>
                </c:pt>
                <c:pt idx="1387">
                  <c:v>434.99610000000001</c:v>
                </c:pt>
                <c:pt idx="1388">
                  <c:v>435.32010000000002</c:v>
                </c:pt>
                <c:pt idx="1389">
                  <c:v>435.64440000000002</c:v>
                </c:pt>
                <c:pt idx="1390">
                  <c:v>435.9665</c:v>
                </c:pt>
                <c:pt idx="1391">
                  <c:v>436.28539999999998</c:v>
                </c:pt>
                <c:pt idx="1392">
                  <c:v>436.60649999999998</c:v>
                </c:pt>
                <c:pt idx="1393">
                  <c:v>436.93689999999998</c:v>
                </c:pt>
                <c:pt idx="1394">
                  <c:v>437.28210000000001</c:v>
                </c:pt>
                <c:pt idx="1395">
                  <c:v>437.64249999999998</c:v>
                </c:pt>
                <c:pt idx="1396">
                  <c:v>438.01690000000002</c:v>
                </c:pt>
                <c:pt idx="1397">
                  <c:v>438.404</c:v>
                </c:pt>
                <c:pt idx="1398">
                  <c:v>438.80160000000001</c:v>
                </c:pt>
                <c:pt idx="1399">
                  <c:v>439.20710000000003</c:v>
                </c:pt>
                <c:pt idx="1400">
                  <c:v>439.61619999999999</c:v>
                </c:pt>
                <c:pt idx="1401">
                  <c:v>440.0172</c:v>
                </c:pt>
                <c:pt idx="1402">
                  <c:v>440.39609999999999</c:v>
                </c:pt>
                <c:pt idx="1403">
                  <c:v>440.7516</c:v>
                </c:pt>
                <c:pt idx="1404">
                  <c:v>441.13069999999999</c:v>
                </c:pt>
                <c:pt idx="1405">
                  <c:v>441.5926</c:v>
                </c:pt>
                <c:pt idx="1406">
                  <c:v>442.2131</c:v>
                </c:pt>
                <c:pt idx="1407">
                  <c:v>443.13409999999999</c:v>
                </c:pt>
                <c:pt idx="1408">
                  <c:v>444.51400000000001</c:v>
                </c:pt>
                <c:pt idx="1409">
                  <c:v>446.39819999999997</c:v>
                </c:pt>
                <c:pt idx="1410">
                  <c:v>448.38010000000003</c:v>
                </c:pt>
                <c:pt idx="1411">
                  <c:v>449.94029999999998</c:v>
                </c:pt>
                <c:pt idx="1412">
                  <c:v>450.7004</c:v>
                </c:pt>
                <c:pt idx="1413">
                  <c:v>450.84660000000002</c:v>
                </c:pt>
                <c:pt idx="1414">
                  <c:v>450.70650000000001</c:v>
                </c:pt>
                <c:pt idx="1415">
                  <c:v>450.55029999999999</c:v>
                </c:pt>
                <c:pt idx="1416">
                  <c:v>450.41910000000001</c:v>
                </c:pt>
                <c:pt idx="1417">
                  <c:v>450.29689999999999</c:v>
                </c:pt>
                <c:pt idx="1418">
                  <c:v>450.17059999999998</c:v>
                </c:pt>
                <c:pt idx="1419">
                  <c:v>450.0401</c:v>
                </c:pt>
                <c:pt idx="1420">
                  <c:v>449.90809999999999</c:v>
                </c:pt>
                <c:pt idx="1421">
                  <c:v>449.77730000000003</c:v>
                </c:pt>
                <c:pt idx="1422">
                  <c:v>449.64920000000001</c:v>
                </c:pt>
                <c:pt idx="1423">
                  <c:v>449.52499999999998</c:v>
                </c:pt>
                <c:pt idx="1424">
                  <c:v>449.40679999999998</c:v>
                </c:pt>
                <c:pt idx="1425">
                  <c:v>449.3</c:v>
                </c:pt>
                <c:pt idx="1426">
                  <c:v>449.21120000000002</c:v>
                </c:pt>
                <c:pt idx="1427">
                  <c:v>449.13740000000001</c:v>
                </c:pt>
                <c:pt idx="1428">
                  <c:v>449.03960000000001</c:v>
                </c:pt>
                <c:pt idx="1429">
                  <c:v>448.86959999999999</c:v>
                </c:pt>
                <c:pt idx="1430">
                  <c:v>448.62169999999998</c:v>
                </c:pt>
                <c:pt idx="1431">
                  <c:v>448.46170000000001</c:v>
                </c:pt>
                <c:pt idx="1432">
                  <c:v>448.59800000000001</c:v>
                </c:pt>
                <c:pt idx="1433">
                  <c:v>449.18239999999997</c:v>
                </c:pt>
                <c:pt idx="1434">
                  <c:v>450.14019999999999</c:v>
                </c:pt>
                <c:pt idx="1435">
                  <c:v>451.34019999999998</c:v>
                </c:pt>
                <c:pt idx="1436">
                  <c:v>452.6259</c:v>
                </c:pt>
                <c:pt idx="1437">
                  <c:v>453.74099999999999</c:v>
                </c:pt>
                <c:pt idx="1438">
                  <c:v>454.40410000000003</c:v>
                </c:pt>
                <c:pt idx="1439">
                  <c:v>454.42439999999999</c:v>
                </c:pt>
                <c:pt idx="1440">
                  <c:v>453.97390000000001</c:v>
                </c:pt>
                <c:pt idx="1441">
                  <c:v>453.315</c:v>
                </c:pt>
                <c:pt idx="1442">
                  <c:v>452.69749999999999</c:v>
                </c:pt>
                <c:pt idx="1443">
                  <c:v>452.31990000000002</c:v>
                </c:pt>
                <c:pt idx="1444">
                  <c:v>452.36770000000001</c:v>
                </c:pt>
                <c:pt idx="1445">
                  <c:v>452.93279999999999</c:v>
                </c:pt>
                <c:pt idx="1446">
                  <c:v>453.73180000000002</c:v>
                </c:pt>
                <c:pt idx="1447">
                  <c:v>454.38740000000001</c:v>
                </c:pt>
                <c:pt idx="1448">
                  <c:v>454.62830000000002</c:v>
                </c:pt>
                <c:pt idx="1449">
                  <c:v>454.60640000000001</c:v>
                </c:pt>
                <c:pt idx="1450">
                  <c:v>454.57920000000001</c:v>
                </c:pt>
                <c:pt idx="1451">
                  <c:v>454.74279999999999</c:v>
                </c:pt>
                <c:pt idx="1452">
                  <c:v>455.04669999999999</c:v>
                </c:pt>
                <c:pt idx="1453">
                  <c:v>455.37830000000002</c:v>
                </c:pt>
                <c:pt idx="1454">
                  <c:v>455.64980000000003</c:v>
                </c:pt>
                <c:pt idx="1455">
                  <c:v>455.87020000000001</c:v>
                </c:pt>
                <c:pt idx="1456">
                  <c:v>456.07299999999998</c:v>
                </c:pt>
                <c:pt idx="1457">
                  <c:v>456.28399999999999</c:v>
                </c:pt>
                <c:pt idx="1458">
                  <c:v>456.4982</c:v>
                </c:pt>
                <c:pt idx="1459">
                  <c:v>456.7029</c:v>
                </c:pt>
                <c:pt idx="1460">
                  <c:v>456.8897</c:v>
                </c:pt>
                <c:pt idx="1461">
                  <c:v>457.06670000000003</c:v>
                </c:pt>
                <c:pt idx="1462">
                  <c:v>457.24639999999999</c:v>
                </c:pt>
                <c:pt idx="1463">
                  <c:v>457.4461</c:v>
                </c:pt>
                <c:pt idx="1464">
                  <c:v>457.70389999999998</c:v>
                </c:pt>
                <c:pt idx="1465">
                  <c:v>458.0625</c:v>
                </c:pt>
                <c:pt idx="1466">
                  <c:v>458.54500000000002</c:v>
                </c:pt>
                <c:pt idx="1467">
                  <c:v>459.0942</c:v>
                </c:pt>
                <c:pt idx="1468">
                  <c:v>459.63290000000001</c:v>
                </c:pt>
                <c:pt idx="1469">
                  <c:v>460.13099999999997</c:v>
                </c:pt>
                <c:pt idx="1470">
                  <c:v>460.74680000000001</c:v>
                </c:pt>
                <c:pt idx="1471">
                  <c:v>461.6857</c:v>
                </c:pt>
                <c:pt idx="1472">
                  <c:v>463.0908</c:v>
                </c:pt>
                <c:pt idx="1473">
                  <c:v>464.85719999999998</c:v>
                </c:pt>
                <c:pt idx="1474">
                  <c:v>466.81779999999998</c:v>
                </c:pt>
                <c:pt idx="1475">
                  <c:v>468.79520000000002</c:v>
                </c:pt>
                <c:pt idx="1476">
                  <c:v>470.57100000000003</c:v>
                </c:pt>
                <c:pt idx="1477">
                  <c:v>471.91660000000002</c:v>
                </c:pt>
                <c:pt idx="1478">
                  <c:v>472.68090000000001</c:v>
                </c:pt>
                <c:pt idx="1479">
                  <c:v>473.02179999999998</c:v>
                </c:pt>
                <c:pt idx="1480">
                  <c:v>473.17489999999998</c:v>
                </c:pt>
                <c:pt idx="1481">
                  <c:v>473.33519999999999</c:v>
                </c:pt>
                <c:pt idx="1482">
                  <c:v>473.53620000000001</c:v>
                </c:pt>
                <c:pt idx="1483">
                  <c:v>473.77089999999998</c:v>
                </c:pt>
                <c:pt idx="1484">
                  <c:v>474.03980000000001</c:v>
                </c:pt>
                <c:pt idx="1485">
                  <c:v>474.37310000000002</c:v>
                </c:pt>
                <c:pt idx="1486">
                  <c:v>474.80849999999998</c:v>
                </c:pt>
                <c:pt idx="1487">
                  <c:v>475.37540000000001</c:v>
                </c:pt>
                <c:pt idx="1488">
                  <c:v>476.07080000000002</c:v>
                </c:pt>
                <c:pt idx="1489">
                  <c:v>476.88369999999998</c:v>
                </c:pt>
                <c:pt idx="1490">
                  <c:v>477.7921</c:v>
                </c:pt>
                <c:pt idx="1491">
                  <c:v>478.73009999999999</c:v>
                </c:pt>
                <c:pt idx="1492">
                  <c:v>479.62119999999999</c:v>
                </c:pt>
                <c:pt idx="1493">
                  <c:v>480.40359999999998</c:v>
                </c:pt>
                <c:pt idx="1494">
                  <c:v>481.0761</c:v>
                </c:pt>
                <c:pt idx="1495">
                  <c:v>481.65219999999999</c:v>
                </c:pt>
                <c:pt idx="1496">
                  <c:v>482.14699999999999</c:v>
                </c:pt>
                <c:pt idx="1497">
                  <c:v>482.58120000000002</c:v>
                </c:pt>
                <c:pt idx="1498">
                  <c:v>482.9769</c:v>
                </c:pt>
                <c:pt idx="1499">
                  <c:v>483.3503</c:v>
                </c:pt>
                <c:pt idx="1500">
                  <c:v>483.6934</c:v>
                </c:pt>
                <c:pt idx="1501">
                  <c:v>483.99239999999998</c:v>
                </c:pt>
                <c:pt idx="1502">
                  <c:v>484.24110000000002</c:v>
                </c:pt>
                <c:pt idx="1503">
                  <c:v>484.46539999999999</c:v>
                </c:pt>
                <c:pt idx="1504">
                  <c:v>484.69909999999999</c:v>
                </c:pt>
                <c:pt idx="1505">
                  <c:v>484.9615</c:v>
                </c:pt>
                <c:pt idx="1506">
                  <c:v>485.21449999999999</c:v>
                </c:pt>
                <c:pt idx="1507">
                  <c:v>485.40530000000001</c:v>
                </c:pt>
                <c:pt idx="1508">
                  <c:v>485.51960000000003</c:v>
                </c:pt>
                <c:pt idx="1509">
                  <c:v>485.69589999999999</c:v>
                </c:pt>
                <c:pt idx="1510">
                  <c:v>486.11130000000003</c:v>
                </c:pt>
                <c:pt idx="1511">
                  <c:v>486.89229999999998</c:v>
                </c:pt>
                <c:pt idx="1512">
                  <c:v>487.96390000000002</c:v>
                </c:pt>
                <c:pt idx="1513">
                  <c:v>489.20089999999999</c:v>
                </c:pt>
                <c:pt idx="1514">
                  <c:v>490.47609999999997</c:v>
                </c:pt>
                <c:pt idx="1515">
                  <c:v>491.65449999999998</c:v>
                </c:pt>
                <c:pt idx="1516">
                  <c:v>492.5994</c:v>
                </c:pt>
                <c:pt idx="1517">
                  <c:v>493.22030000000001</c:v>
                </c:pt>
                <c:pt idx="1518">
                  <c:v>493.61399999999998</c:v>
                </c:pt>
                <c:pt idx="1519">
                  <c:v>493.92349999999999</c:v>
                </c:pt>
                <c:pt idx="1520">
                  <c:v>494.26080000000002</c:v>
                </c:pt>
                <c:pt idx="1521">
                  <c:v>494.61360000000002</c:v>
                </c:pt>
                <c:pt idx="1522">
                  <c:v>494.93849999999998</c:v>
                </c:pt>
                <c:pt idx="1523">
                  <c:v>495.20440000000002</c:v>
                </c:pt>
                <c:pt idx="1524">
                  <c:v>495.42959999999999</c:v>
                </c:pt>
                <c:pt idx="1525">
                  <c:v>495.64449999999999</c:v>
                </c:pt>
                <c:pt idx="1526">
                  <c:v>495.87119999999999</c:v>
                </c:pt>
                <c:pt idx="1527">
                  <c:v>496.0967</c:v>
                </c:pt>
                <c:pt idx="1528">
                  <c:v>496.29939999999999</c:v>
                </c:pt>
                <c:pt idx="1529">
                  <c:v>496.47050000000002</c:v>
                </c:pt>
                <c:pt idx="1530">
                  <c:v>496.65300000000002</c:v>
                </c:pt>
                <c:pt idx="1531">
                  <c:v>496.90289999999999</c:v>
                </c:pt>
                <c:pt idx="1532">
                  <c:v>497.26589999999999</c:v>
                </c:pt>
                <c:pt idx="1533">
                  <c:v>497.74799999999999</c:v>
                </c:pt>
                <c:pt idx="1534">
                  <c:v>498.3449</c:v>
                </c:pt>
                <c:pt idx="1535">
                  <c:v>499.04660000000001</c:v>
                </c:pt>
                <c:pt idx="1536">
                  <c:v>499.82</c:v>
                </c:pt>
                <c:pt idx="1537">
                  <c:v>500.6259</c:v>
                </c:pt>
                <c:pt idx="1538">
                  <c:v>501.42610000000002</c:v>
                </c:pt>
                <c:pt idx="1539">
                  <c:v>502.18560000000002</c:v>
                </c:pt>
                <c:pt idx="1540">
                  <c:v>502.87020000000001</c:v>
                </c:pt>
                <c:pt idx="1541">
                  <c:v>503.45069999999998</c:v>
                </c:pt>
                <c:pt idx="1542">
                  <c:v>503.91809999999998</c:v>
                </c:pt>
                <c:pt idx="1543">
                  <c:v>504.26830000000001</c:v>
                </c:pt>
                <c:pt idx="1544">
                  <c:v>504.50790000000001</c:v>
                </c:pt>
                <c:pt idx="1545">
                  <c:v>504.68470000000002</c:v>
                </c:pt>
                <c:pt idx="1546">
                  <c:v>504.8569</c:v>
                </c:pt>
                <c:pt idx="1547">
                  <c:v>505.065</c:v>
                </c:pt>
                <c:pt idx="1548">
                  <c:v>505.27769999999998</c:v>
                </c:pt>
                <c:pt idx="1549">
                  <c:v>505.44560000000001</c:v>
                </c:pt>
                <c:pt idx="1550">
                  <c:v>505.55090000000001</c:v>
                </c:pt>
                <c:pt idx="1551">
                  <c:v>505.70089999999999</c:v>
                </c:pt>
                <c:pt idx="1552">
                  <c:v>506.0342</c:v>
                </c:pt>
                <c:pt idx="1553">
                  <c:v>506.65570000000002</c:v>
                </c:pt>
                <c:pt idx="1554">
                  <c:v>507.53519999999997</c:v>
                </c:pt>
                <c:pt idx="1555">
                  <c:v>508.60860000000002</c:v>
                </c:pt>
                <c:pt idx="1556">
                  <c:v>509.7987</c:v>
                </c:pt>
                <c:pt idx="1557">
                  <c:v>510.97449999999998</c:v>
                </c:pt>
                <c:pt idx="1558">
                  <c:v>511.99209999999999</c:v>
                </c:pt>
                <c:pt idx="1559">
                  <c:v>512.74530000000004</c:v>
                </c:pt>
                <c:pt idx="1560">
                  <c:v>513.28089999999997</c:v>
                </c:pt>
                <c:pt idx="1561">
                  <c:v>513.68380000000002</c:v>
                </c:pt>
                <c:pt idx="1562">
                  <c:v>514.02499999999998</c:v>
                </c:pt>
                <c:pt idx="1563">
                  <c:v>514.31899999999996</c:v>
                </c:pt>
                <c:pt idx="1564">
                  <c:v>514.56640000000004</c:v>
                </c:pt>
                <c:pt idx="1565">
                  <c:v>514.77390000000003</c:v>
                </c:pt>
                <c:pt idx="1566">
                  <c:v>514.97239999999999</c:v>
                </c:pt>
                <c:pt idx="1567">
                  <c:v>515.19889999999998</c:v>
                </c:pt>
                <c:pt idx="1568">
                  <c:v>515.48379999999997</c:v>
                </c:pt>
                <c:pt idx="1569">
                  <c:v>515.83219999999994</c:v>
                </c:pt>
                <c:pt idx="1570">
                  <c:v>516.24260000000004</c:v>
                </c:pt>
                <c:pt idx="1571">
                  <c:v>516.70690000000002</c:v>
                </c:pt>
                <c:pt idx="1572">
                  <c:v>517.19079999999997</c:v>
                </c:pt>
                <c:pt idx="1573">
                  <c:v>517.65350000000001</c:v>
                </c:pt>
                <c:pt idx="1574">
                  <c:v>518.06190000000004</c:v>
                </c:pt>
                <c:pt idx="1575">
                  <c:v>518.41300000000001</c:v>
                </c:pt>
                <c:pt idx="1576">
                  <c:v>518.71190000000001</c:v>
                </c:pt>
                <c:pt idx="1577">
                  <c:v>518.96609999999998</c:v>
                </c:pt>
                <c:pt idx="1578">
                  <c:v>519.19420000000002</c:v>
                </c:pt>
                <c:pt idx="1579">
                  <c:v>519.41759999999999</c:v>
                </c:pt>
                <c:pt idx="1580">
                  <c:v>519.65219999999999</c:v>
                </c:pt>
                <c:pt idx="1581">
                  <c:v>519.89139999999998</c:v>
                </c:pt>
                <c:pt idx="1582">
                  <c:v>520.12300000000005</c:v>
                </c:pt>
                <c:pt idx="1583">
                  <c:v>520.3383</c:v>
                </c:pt>
                <c:pt idx="1584">
                  <c:v>520.54150000000004</c:v>
                </c:pt>
                <c:pt idx="1585">
                  <c:v>520.74030000000005</c:v>
                </c:pt>
                <c:pt idx="1586">
                  <c:v>520.94069999999999</c:v>
                </c:pt>
                <c:pt idx="1587">
                  <c:v>521.14239999999995</c:v>
                </c:pt>
                <c:pt idx="1588">
                  <c:v>521.34360000000004</c:v>
                </c:pt>
                <c:pt idx="1589">
                  <c:v>521.54579999999999</c:v>
                </c:pt>
                <c:pt idx="1590">
                  <c:v>521.76530000000002</c:v>
                </c:pt>
                <c:pt idx="1591">
                  <c:v>522.02189999999996</c:v>
                </c:pt>
                <c:pt idx="1592">
                  <c:v>522.32889999999998</c:v>
                </c:pt>
                <c:pt idx="1593">
                  <c:v>522.67430000000002</c:v>
                </c:pt>
                <c:pt idx="1594">
                  <c:v>523.03920000000005</c:v>
                </c:pt>
                <c:pt idx="1595">
                  <c:v>523.4049</c:v>
                </c:pt>
                <c:pt idx="1596">
                  <c:v>523.7509</c:v>
                </c:pt>
                <c:pt idx="1597">
                  <c:v>524.05679999999995</c:v>
                </c:pt>
                <c:pt idx="1598">
                  <c:v>524.30960000000005</c:v>
                </c:pt>
                <c:pt idx="1599">
                  <c:v>524.52719999999999</c:v>
                </c:pt>
                <c:pt idx="1600">
                  <c:v>524.73509999999999</c:v>
                </c:pt>
                <c:pt idx="1601">
                  <c:v>524.95370000000003</c:v>
                </c:pt>
                <c:pt idx="1602">
                  <c:v>525.18190000000004</c:v>
                </c:pt>
                <c:pt idx="1603">
                  <c:v>525.41340000000002</c:v>
                </c:pt>
                <c:pt idx="1604">
                  <c:v>525.64290000000005</c:v>
                </c:pt>
                <c:pt idx="1605">
                  <c:v>525.86919999999998</c:v>
                </c:pt>
                <c:pt idx="1606">
                  <c:v>526.09180000000003</c:v>
                </c:pt>
                <c:pt idx="1607">
                  <c:v>526.30949999999996</c:v>
                </c:pt>
                <c:pt idx="1608">
                  <c:v>526.51800000000003</c:v>
                </c:pt>
                <c:pt idx="1609">
                  <c:v>526.71199999999999</c:v>
                </c:pt>
                <c:pt idx="1610">
                  <c:v>526.89089999999999</c:v>
                </c:pt>
                <c:pt idx="1611">
                  <c:v>527.07119999999998</c:v>
                </c:pt>
                <c:pt idx="1612">
                  <c:v>527.27430000000004</c:v>
                </c:pt>
                <c:pt idx="1613">
                  <c:v>527.51689999999996</c:v>
                </c:pt>
                <c:pt idx="1614">
                  <c:v>527.79939999999999</c:v>
                </c:pt>
                <c:pt idx="1615">
                  <c:v>528.11770000000001</c:v>
                </c:pt>
                <c:pt idx="1616">
                  <c:v>528.46759999999995</c:v>
                </c:pt>
                <c:pt idx="1617">
                  <c:v>528.8442</c:v>
                </c:pt>
                <c:pt idx="1618">
                  <c:v>529.24239999999998</c:v>
                </c:pt>
                <c:pt idx="1619">
                  <c:v>529.65160000000003</c:v>
                </c:pt>
                <c:pt idx="1620">
                  <c:v>530.03920000000005</c:v>
                </c:pt>
                <c:pt idx="1621">
                  <c:v>530.36710000000005</c:v>
                </c:pt>
                <c:pt idx="1622">
                  <c:v>530.60889999999995</c:v>
                </c:pt>
                <c:pt idx="1623">
                  <c:v>530.78539999999998</c:v>
                </c:pt>
                <c:pt idx="1624">
                  <c:v>530.92939999999999</c:v>
                </c:pt>
                <c:pt idx="1625">
                  <c:v>530.92939999999999</c:v>
                </c:pt>
                <c:pt idx="1626">
                  <c:v>531.18987073071821</c:v>
                </c:pt>
                <c:pt idx="1627">
                  <c:v>531.45034146143644</c:v>
                </c:pt>
                <c:pt idx="1628">
                  <c:v>531.71081219215466</c:v>
                </c:pt>
                <c:pt idx="1629">
                  <c:v>531.97128292287289</c:v>
                </c:pt>
                <c:pt idx="1630">
                  <c:v>532.23175365359111</c:v>
                </c:pt>
                <c:pt idx="1631">
                  <c:v>532.49222438430934</c:v>
                </c:pt>
                <c:pt idx="1632">
                  <c:v>532.75269511502756</c:v>
                </c:pt>
                <c:pt idx="1633">
                  <c:v>533.01316584574579</c:v>
                </c:pt>
                <c:pt idx="1634">
                  <c:v>533.27363657646401</c:v>
                </c:pt>
                <c:pt idx="1635">
                  <c:v>533.53410730718224</c:v>
                </c:pt>
                <c:pt idx="1636">
                  <c:v>533.79457803790046</c:v>
                </c:pt>
                <c:pt idx="1637">
                  <c:v>534.05504876861869</c:v>
                </c:pt>
                <c:pt idx="1638">
                  <c:v>534.31551949933692</c:v>
                </c:pt>
                <c:pt idx="1639">
                  <c:v>534.57599023005514</c:v>
                </c:pt>
                <c:pt idx="1640">
                  <c:v>534.83646096077337</c:v>
                </c:pt>
                <c:pt idx="1641">
                  <c:v>535.09693169149159</c:v>
                </c:pt>
                <c:pt idx="1642">
                  <c:v>535.35740242220982</c:v>
                </c:pt>
                <c:pt idx="1643">
                  <c:v>535.61787315292804</c:v>
                </c:pt>
                <c:pt idx="1644">
                  <c:v>535.87834388364627</c:v>
                </c:pt>
                <c:pt idx="1645">
                  <c:v>536.13881461436449</c:v>
                </c:pt>
                <c:pt idx="1646">
                  <c:v>536.39928534508272</c:v>
                </c:pt>
                <c:pt idx="1647">
                  <c:v>536.65975607580094</c:v>
                </c:pt>
                <c:pt idx="1648">
                  <c:v>536.92022680651917</c:v>
                </c:pt>
                <c:pt idx="1649">
                  <c:v>537.18069753723739</c:v>
                </c:pt>
                <c:pt idx="1650">
                  <c:v>537.44116826795562</c:v>
                </c:pt>
                <c:pt idx="1651">
                  <c:v>537.70163899867384</c:v>
                </c:pt>
                <c:pt idx="1652">
                  <c:v>537.96210972939207</c:v>
                </c:pt>
                <c:pt idx="1653">
                  <c:v>538.22258046011029</c:v>
                </c:pt>
                <c:pt idx="1654">
                  <c:v>538.48305119082852</c:v>
                </c:pt>
                <c:pt idx="1655">
                  <c:v>538.74352192154674</c:v>
                </c:pt>
                <c:pt idx="1656">
                  <c:v>539.00399265226497</c:v>
                </c:pt>
                <c:pt idx="1657">
                  <c:v>539.26446338298319</c:v>
                </c:pt>
                <c:pt idx="1658">
                  <c:v>539.52493411370142</c:v>
                </c:pt>
                <c:pt idx="1659">
                  <c:v>539.78540484441965</c:v>
                </c:pt>
                <c:pt idx="1660">
                  <c:v>540.04587557513787</c:v>
                </c:pt>
                <c:pt idx="1661">
                  <c:v>540.3063463058561</c:v>
                </c:pt>
                <c:pt idx="1662">
                  <c:v>540.56681703657432</c:v>
                </c:pt>
                <c:pt idx="1663">
                  <c:v>540.82728776729255</c:v>
                </c:pt>
                <c:pt idx="1664">
                  <c:v>541.08775849801077</c:v>
                </c:pt>
                <c:pt idx="1665">
                  <c:v>541.348229228729</c:v>
                </c:pt>
                <c:pt idx="1666">
                  <c:v>541.60869995944722</c:v>
                </c:pt>
                <c:pt idx="1667">
                  <c:v>541.86917069016545</c:v>
                </c:pt>
                <c:pt idx="1668">
                  <c:v>542.12964142088367</c:v>
                </c:pt>
                <c:pt idx="1669">
                  <c:v>542.3901121516019</c:v>
                </c:pt>
                <c:pt idx="1670">
                  <c:v>542.65058288232012</c:v>
                </c:pt>
                <c:pt idx="1671">
                  <c:v>542.91105361303835</c:v>
                </c:pt>
                <c:pt idx="1672">
                  <c:v>543.17152434375657</c:v>
                </c:pt>
                <c:pt idx="1673">
                  <c:v>543.4319950744748</c:v>
                </c:pt>
                <c:pt idx="1674">
                  <c:v>543.69246580519302</c:v>
                </c:pt>
                <c:pt idx="1675">
                  <c:v>543.95293653591125</c:v>
                </c:pt>
                <c:pt idx="1676">
                  <c:v>544.21340726662947</c:v>
                </c:pt>
                <c:pt idx="1677">
                  <c:v>544.4738779973477</c:v>
                </c:pt>
                <c:pt idx="1678">
                  <c:v>544.73434872806592</c:v>
                </c:pt>
                <c:pt idx="1679">
                  <c:v>544.99481945878415</c:v>
                </c:pt>
                <c:pt idx="1680">
                  <c:v>545.25529018950238</c:v>
                </c:pt>
                <c:pt idx="1681">
                  <c:v>545.5157609202206</c:v>
                </c:pt>
                <c:pt idx="1682">
                  <c:v>545.77623165093883</c:v>
                </c:pt>
                <c:pt idx="1683">
                  <c:v>546.03670238165705</c:v>
                </c:pt>
                <c:pt idx="1684">
                  <c:v>546.29717311237528</c:v>
                </c:pt>
                <c:pt idx="1685">
                  <c:v>546.5576438430935</c:v>
                </c:pt>
                <c:pt idx="1686">
                  <c:v>546.81811457381173</c:v>
                </c:pt>
                <c:pt idx="1687">
                  <c:v>547.07858530452995</c:v>
                </c:pt>
                <c:pt idx="1688">
                  <c:v>547.33905603524818</c:v>
                </c:pt>
                <c:pt idx="1689">
                  <c:v>547.5995267659664</c:v>
                </c:pt>
                <c:pt idx="1690">
                  <c:v>547.85999749668463</c:v>
                </c:pt>
                <c:pt idx="1691">
                  <c:v>548.12046822740285</c:v>
                </c:pt>
                <c:pt idx="1692">
                  <c:v>548.38093895812108</c:v>
                </c:pt>
                <c:pt idx="1693">
                  <c:v>548.6414096888393</c:v>
                </c:pt>
                <c:pt idx="1694">
                  <c:v>548.90188041955753</c:v>
                </c:pt>
                <c:pt idx="1695">
                  <c:v>549.16235115027575</c:v>
                </c:pt>
                <c:pt idx="1696">
                  <c:v>549.42282188099398</c:v>
                </c:pt>
                <c:pt idx="1697">
                  <c:v>549.6832926117122</c:v>
                </c:pt>
                <c:pt idx="1698">
                  <c:v>549.94376334243043</c:v>
                </c:pt>
                <c:pt idx="1699">
                  <c:v>550.20423407314865</c:v>
                </c:pt>
                <c:pt idx="1700">
                  <c:v>550.46470480386688</c:v>
                </c:pt>
                <c:pt idx="1701">
                  <c:v>550.72517553458511</c:v>
                </c:pt>
                <c:pt idx="1702">
                  <c:v>550.98564626530333</c:v>
                </c:pt>
                <c:pt idx="1703">
                  <c:v>551.24611699602156</c:v>
                </c:pt>
                <c:pt idx="1704">
                  <c:v>551.50658772673978</c:v>
                </c:pt>
                <c:pt idx="1705">
                  <c:v>551.76705845745801</c:v>
                </c:pt>
                <c:pt idx="1706">
                  <c:v>552.02752918817623</c:v>
                </c:pt>
                <c:pt idx="1707">
                  <c:v>552.28799991889446</c:v>
                </c:pt>
                <c:pt idx="1708">
                  <c:v>552.54847064961268</c:v>
                </c:pt>
                <c:pt idx="1709">
                  <c:v>552.80894138033091</c:v>
                </c:pt>
                <c:pt idx="1710">
                  <c:v>553.06941211104913</c:v>
                </c:pt>
                <c:pt idx="1711">
                  <c:v>553.32988284176736</c:v>
                </c:pt>
                <c:pt idx="1712">
                  <c:v>553.59035357248558</c:v>
                </c:pt>
                <c:pt idx="1713">
                  <c:v>553.85082430320381</c:v>
                </c:pt>
                <c:pt idx="1714">
                  <c:v>554.11129503392203</c:v>
                </c:pt>
                <c:pt idx="1715">
                  <c:v>554.37176576464026</c:v>
                </c:pt>
                <c:pt idx="1716">
                  <c:v>554.63223649535848</c:v>
                </c:pt>
                <c:pt idx="1717">
                  <c:v>554.89270722607671</c:v>
                </c:pt>
                <c:pt idx="1718">
                  <c:v>555.15317795679493</c:v>
                </c:pt>
                <c:pt idx="1719">
                  <c:v>555.41364868751316</c:v>
                </c:pt>
                <c:pt idx="1720">
                  <c:v>555.67411941823138</c:v>
                </c:pt>
                <c:pt idx="1721">
                  <c:v>555.93459014894961</c:v>
                </c:pt>
                <c:pt idx="1722">
                  <c:v>556.19506087966784</c:v>
                </c:pt>
                <c:pt idx="1723">
                  <c:v>556.45553161038606</c:v>
                </c:pt>
                <c:pt idx="1724">
                  <c:v>556.71600234110429</c:v>
                </c:pt>
                <c:pt idx="1725">
                  <c:v>556.97647307182251</c:v>
                </c:pt>
                <c:pt idx="1726">
                  <c:v>557.23694380254074</c:v>
                </c:pt>
                <c:pt idx="1727">
                  <c:v>557.49741453325896</c:v>
                </c:pt>
                <c:pt idx="1728">
                  <c:v>557.75788526397719</c:v>
                </c:pt>
                <c:pt idx="1729">
                  <c:v>558.01835599469541</c:v>
                </c:pt>
                <c:pt idx="1730">
                  <c:v>558.27882672541364</c:v>
                </c:pt>
                <c:pt idx="1731">
                  <c:v>558.53929745613186</c:v>
                </c:pt>
                <c:pt idx="1732">
                  <c:v>558.79976818685009</c:v>
                </c:pt>
                <c:pt idx="1733">
                  <c:v>559.06023891756831</c:v>
                </c:pt>
                <c:pt idx="1734">
                  <c:v>559.32070964828654</c:v>
                </c:pt>
                <c:pt idx="1735">
                  <c:v>559.58118037900476</c:v>
                </c:pt>
                <c:pt idx="1736">
                  <c:v>559.84165110972299</c:v>
                </c:pt>
                <c:pt idx="1737">
                  <c:v>560.10212184044121</c:v>
                </c:pt>
                <c:pt idx="1738">
                  <c:v>560.36259257115944</c:v>
                </c:pt>
                <c:pt idx="1739">
                  <c:v>560.62306330187766</c:v>
                </c:pt>
                <c:pt idx="1740">
                  <c:v>560.88353403259589</c:v>
                </c:pt>
                <c:pt idx="1741">
                  <c:v>561.14400476331411</c:v>
                </c:pt>
                <c:pt idx="1742">
                  <c:v>561.40447549403234</c:v>
                </c:pt>
                <c:pt idx="1743">
                  <c:v>561.66494622475057</c:v>
                </c:pt>
                <c:pt idx="1744">
                  <c:v>561.92541695546879</c:v>
                </c:pt>
                <c:pt idx="1745">
                  <c:v>562.18588768618702</c:v>
                </c:pt>
                <c:pt idx="1746">
                  <c:v>562.44635841690524</c:v>
                </c:pt>
                <c:pt idx="1747">
                  <c:v>562.70682914762347</c:v>
                </c:pt>
                <c:pt idx="1748">
                  <c:v>562.96729987834169</c:v>
                </c:pt>
                <c:pt idx="1749">
                  <c:v>563.22777060905992</c:v>
                </c:pt>
                <c:pt idx="1750">
                  <c:v>563.48824133977814</c:v>
                </c:pt>
                <c:pt idx="1751">
                  <c:v>563.74871207049637</c:v>
                </c:pt>
                <c:pt idx="1752">
                  <c:v>564.00918280121459</c:v>
                </c:pt>
                <c:pt idx="1753">
                  <c:v>564.26965353193282</c:v>
                </c:pt>
                <c:pt idx="1754">
                  <c:v>564.53012426265104</c:v>
                </c:pt>
                <c:pt idx="1755">
                  <c:v>564.79059499336927</c:v>
                </c:pt>
                <c:pt idx="1756">
                  <c:v>565.05106572408749</c:v>
                </c:pt>
                <c:pt idx="1757">
                  <c:v>565.31153645480572</c:v>
                </c:pt>
                <c:pt idx="1758">
                  <c:v>565.57200718552394</c:v>
                </c:pt>
                <c:pt idx="1759">
                  <c:v>565.83247791624217</c:v>
                </c:pt>
                <c:pt idx="1760">
                  <c:v>566.09294864696039</c:v>
                </c:pt>
                <c:pt idx="1761">
                  <c:v>566.35341937767862</c:v>
                </c:pt>
                <c:pt idx="1762">
                  <c:v>566.61389010839684</c:v>
                </c:pt>
                <c:pt idx="1763">
                  <c:v>566.87436083911507</c:v>
                </c:pt>
                <c:pt idx="1764">
                  <c:v>567.1348315698333</c:v>
                </c:pt>
                <c:pt idx="1765">
                  <c:v>567.39530230055152</c:v>
                </c:pt>
                <c:pt idx="1766">
                  <c:v>567.65577303126975</c:v>
                </c:pt>
                <c:pt idx="1767">
                  <c:v>567.91624376198797</c:v>
                </c:pt>
                <c:pt idx="1768">
                  <c:v>568.1767144927062</c:v>
                </c:pt>
                <c:pt idx="1769">
                  <c:v>568.43718522342442</c:v>
                </c:pt>
                <c:pt idx="1770">
                  <c:v>568.69765595414265</c:v>
                </c:pt>
                <c:pt idx="1771">
                  <c:v>568.95812668486087</c:v>
                </c:pt>
                <c:pt idx="1772">
                  <c:v>569.2185974155791</c:v>
                </c:pt>
                <c:pt idx="1773">
                  <c:v>569.47906814629732</c:v>
                </c:pt>
                <c:pt idx="1774">
                  <c:v>569.73953887701555</c:v>
                </c:pt>
                <c:pt idx="1775">
                  <c:v>570.00000960773377</c:v>
                </c:pt>
                <c:pt idx="1776">
                  <c:v>570</c:v>
                </c:pt>
                <c:pt idx="1777">
                  <c:v>570</c:v>
                </c:pt>
                <c:pt idx="1778">
                  <c:v>570</c:v>
                </c:pt>
                <c:pt idx="1779">
                  <c:v>570</c:v>
                </c:pt>
                <c:pt idx="1780">
                  <c:v>570</c:v>
                </c:pt>
                <c:pt idx="1781">
                  <c:v>570</c:v>
                </c:pt>
                <c:pt idx="1782">
                  <c:v>570</c:v>
                </c:pt>
                <c:pt idx="1783">
                  <c:v>570</c:v>
                </c:pt>
                <c:pt idx="1784">
                  <c:v>570</c:v>
                </c:pt>
                <c:pt idx="1785">
                  <c:v>570</c:v>
                </c:pt>
                <c:pt idx="1786">
                  <c:v>570</c:v>
                </c:pt>
                <c:pt idx="1787">
                  <c:v>570</c:v>
                </c:pt>
                <c:pt idx="1788">
                  <c:v>570</c:v>
                </c:pt>
                <c:pt idx="1789">
                  <c:v>570</c:v>
                </c:pt>
                <c:pt idx="1790">
                  <c:v>570</c:v>
                </c:pt>
                <c:pt idx="1791">
                  <c:v>570</c:v>
                </c:pt>
                <c:pt idx="1792">
                  <c:v>570</c:v>
                </c:pt>
                <c:pt idx="1793">
                  <c:v>570</c:v>
                </c:pt>
                <c:pt idx="1794">
                  <c:v>570</c:v>
                </c:pt>
                <c:pt idx="1795">
                  <c:v>570</c:v>
                </c:pt>
                <c:pt idx="1796">
                  <c:v>570</c:v>
                </c:pt>
                <c:pt idx="1797">
                  <c:v>570</c:v>
                </c:pt>
                <c:pt idx="1798">
                  <c:v>570</c:v>
                </c:pt>
                <c:pt idx="1799">
                  <c:v>570</c:v>
                </c:pt>
                <c:pt idx="1800">
                  <c:v>570</c:v>
                </c:pt>
                <c:pt idx="1801">
                  <c:v>570</c:v>
                </c:pt>
                <c:pt idx="1802">
                  <c:v>570</c:v>
                </c:pt>
                <c:pt idx="1803">
                  <c:v>570</c:v>
                </c:pt>
                <c:pt idx="1804">
                  <c:v>570</c:v>
                </c:pt>
                <c:pt idx="1805">
                  <c:v>570</c:v>
                </c:pt>
                <c:pt idx="1806">
                  <c:v>570</c:v>
                </c:pt>
                <c:pt idx="1807">
                  <c:v>570</c:v>
                </c:pt>
                <c:pt idx="1808">
                  <c:v>570</c:v>
                </c:pt>
                <c:pt idx="1809">
                  <c:v>570</c:v>
                </c:pt>
                <c:pt idx="1810">
                  <c:v>570</c:v>
                </c:pt>
                <c:pt idx="1811">
                  <c:v>570</c:v>
                </c:pt>
                <c:pt idx="1812">
                  <c:v>570</c:v>
                </c:pt>
                <c:pt idx="1813">
                  <c:v>570</c:v>
                </c:pt>
                <c:pt idx="1814">
                  <c:v>570</c:v>
                </c:pt>
                <c:pt idx="1815">
                  <c:v>570</c:v>
                </c:pt>
                <c:pt idx="1816">
                  <c:v>570</c:v>
                </c:pt>
                <c:pt idx="1817">
                  <c:v>570</c:v>
                </c:pt>
                <c:pt idx="1818">
                  <c:v>570</c:v>
                </c:pt>
                <c:pt idx="1819">
                  <c:v>570</c:v>
                </c:pt>
                <c:pt idx="1820">
                  <c:v>570</c:v>
                </c:pt>
                <c:pt idx="1821">
                  <c:v>570</c:v>
                </c:pt>
                <c:pt idx="1822">
                  <c:v>570</c:v>
                </c:pt>
                <c:pt idx="1823">
                  <c:v>570</c:v>
                </c:pt>
                <c:pt idx="1824">
                  <c:v>570</c:v>
                </c:pt>
                <c:pt idx="1825">
                  <c:v>570</c:v>
                </c:pt>
                <c:pt idx="1826">
                  <c:v>570</c:v>
                </c:pt>
                <c:pt idx="1827">
                  <c:v>570</c:v>
                </c:pt>
                <c:pt idx="1828">
                  <c:v>570</c:v>
                </c:pt>
                <c:pt idx="1829">
                  <c:v>570</c:v>
                </c:pt>
                <c:pt idx="1830">
                  <c:v>570</c:v>
                </c:pt>
                <c:pt idx="1831">
                  <c:v>570</c:v>
                </c:pt>
                <c:pt idx="1832">
                  <c:v>570</c:v>
                </c:pt>
                <c:pt idx="1833">
                  <c:v>570</c:v>
                </c:pt>
                <c:pt idx="1834">
                  <c:v>570</c:v>
                </c:pt>
                <c:pt idx="1835">
                  <c:v>570</c:v>
                </c:pt>
                <c:pt idx="1836">
                  <c:v>570</c:v>
                </c:pt>
                <c:pt idx="1837">
                  <c:v>570</c:v>
                </c:pt>
                <c:pt idx="1838">
                  <c:v>570</c:v>
                </c:pt>
                <c:pt idx="1839">
                  <c:v>570</c:v>
                </c:pt>
                <c:pt idx="1840">
                  <c:v>570</c:v>
                </c:pt>
                <c:pt idx="1841">
                  <c:v>570</c:v>
                </c:pt>
                <c:pt idx="1842">
                  <c:v>570</c:v>
                </c:pt>
                <c:pt idx="1843">
                  <c:v>570</c:v>
                </c:pt>
                <c:pt idx="1844">
                  <c:v>570</c:v>
                </c:pt>
                <c:pt idx="1845">
                  <c:v>570</c:v>
                </c:pt>
                <c:pt idx="1846">
                  <c:v>570</c:v>
                </c:pt>
                <c:pt idx="1847">
                  <c:v>570</c:v>
                </c:pt>
                <c:pt idx="1848">
                  <c:v>570</c:v>
                </c:pt>
                <c:pt idx="1849">
                  <c:v>570</c:v>
                </c:pt>
                <c:pt idx="1850">
                  <c:v>570</c:v>
                </c:pt>
                <c:pt idx="1851">
                  <c:v>570</c:v>
                </c:pt>
                <c:pt idx="1852">
                  <c:v>570</c:v>
                </c:pt>
                <c:pt idx="1853">
                  <c:v>570</c:v>
                </c:pt>
                <c:pt idx="1854">
                  <c:v>570</c:v>
                </c:pt>
                <c:pt idx="1855">
                  <c:v>570</c:v>
                </c:pt>
                <c:pt idx="1856">
                  <c:v>570</c:v>
                </c:pt>
                <c:pt idx="1857">
                  <c:v>570</c:v>
                </c:pt>
                <c:pt idx="1858">
                  <c:v>570</c:v>
                </c:pt>
                <c:pt idx="1859">
                  <c:v>570</c:v>
                </c:pt>
                <c:pt idx="1860">
                  <c:v>570</c:v>
                </c:pt>
                <c:pt idx="1861">
                  <c:v>570</c:v>
                </c:pt>
                <c:pt idx="1862">
                  <c:v>570</c:v>
                </c:pt>
                <c:pt idx="1863">
                  <c:v>570</c:v>
                </c:pt>
                <c:pt idx="1864">
                  <c:v>570</c:v>
                </c:pt>
                <c:pt idx="1865">
                  <c:v>570</c:v>
                </c:pt>
                <c:pt idx="1866">
                  <c:v>570</c:v>
                </c:pt>
                <c:pt idx="1867">
                  <c:v>570</c:v>
                </c:pt>
                <c:pt idx="1868">
                  <c:v>570</c:v>
                </c:pt>
                <c:pt idx="1869">
                  <c:v>570</c:v>
                </c:pt>
                <c:pt idx="1870">
                  <c:v>570</c:v>
                </c:pt>
                <c:pt idx="1871">
                  <c:v>570</c:v>
                </c:pt>
                <c:pt idx="1872">
                  <c:v>570</c:v>
                </c:pt>
                <c:pt idx="1873">
                  <c:v>570</c:v>
                </c:pt>
                <c:pt idx="1874">
                  <c:v>570</c:v>
                </c:pt>
                <c:pt idx="1875">
                  <c:v>570</c:v>
                </c:pt>
                <c:pt idx="1876">
                  <c:v>570</c:v>
                </c:pt>
                <c:pt idx="1877">
                  <c:v>570</c:v>
                </c:pt>
                <c:pt idx="1878">
                  <c:v>570</c:v>
                </c:pt>
                <c:pt idx="1879">
                  <c:v>570</c:v>
                </c:pt>
                <c:pt idx="1880">
                  <c:v>570</c:v>
                </c:pt>
                <c:pt idx="1881">
                  <c:v>570</c:v>
                </c:pt>
                <c:pt idx="1882">
                  <c:v>570</c:v>
                </c:pt>
                <c:pt idx="1883">
                  <c:v>570</c:v>
                </c:pt>
                <c:pt idx="1884">
                  <c:v>570</c:v>
                </c:pt>
                <c:pt idx="1885">
                  <c:v>570</c:v>
                </c:pt>
                <c:pt idx="1886">
                  <c:v>570</c:v>
                </c:pt>
                <c:pt idx="1887">
                  <c:v>570</c:v>
                </c:pt>
                <c:pt idx="1888">
                  <c:v>570</c:v>
                </c:pt>
                <c:pt idx="1889">
                  <c:v>570</c:v>
                </c:pt>
                <c:pt idx="1890">
                  <c:v>570</c:v>
                </c:pt>
                <c:pt idx="1891">
                  <c:v>570</c:v>
                </c:pt>
                <c:pt idx="1892">
                  <c:v>570</c:v>
                </c:pt>
                <c:pt idx="1893">
                  <c:v>570</c:v>
                </c:pt>
                <c:pt idx="1894">
                  <c:v>570</c:v>
                </c:pt>
                <c:pt idx="1895">
                  <c:v>570</c:v>
                </c:pt>
                <c:pt idx="1896">
                  <c:v>570</c:v>
                </c:pt>
                <c:pt idx="1897">
                  <c:v>570</c:v>
                </c:pt>
                <c:pt idx="1898">
                  <c:v>570</c:v>
                </c:pt>
                <c:pt idx="1899">
                  <c:v>570</c:v>
                </c:pt>
                <c:pt idx="1900">
                  <c:v>570</c:v>
                </c:pt>
                <c:pt idx="1901">
                  <c:v>570</c:v>
                </c:pt>
                <c:pt idx="1902">
                  <c:v>570</c:v>
                </c:pt>
                <c:pt idx="1903">
                  <c:v>570</c:v>
                </c:pt>
                <c:pt idx="1904">
                  <c:v>570</c:v>
                </c:pt>
                <c:pt idx="1905">
                  <c:v>570</c:v>
                </c:pt>
                <c:pt idx="1906">
                  <c:v>570</c:v>
                </c:pt>
                <c:pt idx="1907">
                  <c:v>570</c:v>
                </c:pt>
                <c:pt idx="1908">
                  <c:v>570</c:v>
                </c:pt>
                <c:pt idx="1909">
                  <c:v>570</c:v>
                </c:pt>
                <c:pt idx="1910">
                  <c:v>570</c:v>
                </c:pt>
                <c:pt idx="1911">
                  <c:v>570</c:v>
                </c:pt>
                <c:pt idx="1912">
                  <c:v>570</c:v>
                </c:pt>
                <c:pt idx="1913">
                  <c:v>570</c:v>
                </c:pt>
                <c:pt idx="1914">
                  <c:v>570</c:v>
                </c:pt>
                <c:pt idx="1915">
                  <c:v>570</c:v>
                </c:pt>
                <c:pt idx="1916">
                  <c:v>570</c:v>
                </c:pt>
                <c:pt idx="1917">
                  <c:v>570</c:v>
                </c:pt>
                <c:pt idx="1918">
                  <c:v>570</c:v>
                </c:pt>
                <c:pt idx="1919">
                  <c:v>570</c:v>
                </c:pt>
                <c:pt idx="1920">
                  <c:v>570</c:v>
                </c:pt>
                <c:pt idx="1921">
                  <c:v>570</c:v>
                </c:pt>
                <c:pt idx="1922">
                  <c:v>570</c:v>
                </c:pt>
                <c:pt idx="1923">
                  <c:v>570</c:v>
                </c:pt>
                <c:pt idx="1924">
                  <c:v>570</c:v>
                </c:pt>
                <c:pt idx="1925">
                  <c:v>570</c:v>
                </c:pt>
                <c:pt idx="1926">
                  <c:v>570</c:v>
                </c:pt>
                <c:pt idx="1927">
                  <c:v>570</c:v>
                </c:pt>
                <c:pt idx="1928">
                  <c:v>566.20000000000005</c:v>
                </c:pt>
                <c:pt idx="1929">
                  <c:v>562.40000000000009</c:v>
                </c:pt>
                <c:pt idx="1930">
                  <c:v>558.60000000000014</c:v>
                </c:pt>
                <c:pt idx="1931">
                  <c:v>554.80000000000018</c:v>
                </c:pt>
                <c:pt idx="1932">
                  <c:v>551.00000000000023</c:v>
                </c:pt>
                <c:pt idx="1933">
                  <c:v>547.20000000000027</c:v>
                </c:pt>
                <c:pt idx="1934">
                  <c:v>543.40000000000032</c:v>
                </c:pt>
                <c:pt idx="1935">
                  <c:v>539.60000000000036</c:v>
                </c:pt>
                <c:pt idx="1936">
                  <c:v>535.80000000000041</c:v>
                </c:pt>
                <c:pt idx="1937">
                  <c:v>532.00000000000045</c:v>
                </c:pt>
                <c:pt idx="1938">
                  <c:v>528.2000000000005</c:v>
                </c:pt>
                <c:pt idx="1939">
                  <c:v>524.40000000000055</c:v>
                </c:pt>
                <c:pt idx="1940">
                  <c:v>520.60000000000059</c:v>
                </c:pt>
                <c:pt idx="1941">
                  <c:v>516.80000000000064</c:v>
                </c:pt>
                <c:pt idx="1942">
                  <c:v>513.00000000000068</c:v>
                </c:pt>
                <c:pt idx="1943">
                  <c:v>509.20000000000067</c:v>
                </c:pt>
                <c:pt idx="1944">
                  <c:v>505.40000000000066</c:v>
                </c:pt>
                <c:pt idx="1945">
                  <c:v>501.60000000000065</c:v>
                </c:pt>
                <c:pt idx="1946">
                  <c:v>497.80000000000064</c:v>
                </c:pt>
                <c:pt idx="1947">
                  <c:v>494.00000000000063</c:v>
                </c:pt>
                <c:pt idx="1948">
                  <c:v>490.20000000000061</c:v>
                </c:pt>
                <c:pt idx="1949">
                  <c:v>486.4000000000006</c:v>
                </c:pt>
                <c:pt idx="1950">
                  <c:v>482.60000000000059</c:v>
                </c:pt>
                <c:pt idx="1951">
                  <c:v>478.80000000000058</c:v>
                </c:pt>
                <c:pt idx="1952">
                  <c:v>475.00000000000057</c:v>
                </c:pt>
                <c:pt idx="1953">
                  <c:v>471.20000000000056</c:v>
                </c:pt>
                <c:pt idx="1954">
                  <c:v>467.40000000000055</c:v>
                </c:pt>
                <c:pt idx="1955">
                  <c:v>463.60000000000053</c:v>
                </c:pt>
                <c:pt idx="1956">
                  <c:v>459.80000000000052</c:v>
                </c:pt>
                <c:pt idx="1957">
                  <c:v>456.00000000000051</c:v>
                </c:pt>
                <c:pt idx="1958">
                  <c:v>452.2000000000005</c:v>
                </c:pt>
                <c:pt idx="1959">
                  <c:v>448.40000000000049</c:v>
                </c:pt>
                <c:pt idx="1960">
                  <c:v>444.60000000000048</c:v>
                </c:pt>
                <c:pt idx="1961">
                  <c:v>440.80000000000047</c:v>
                </c:pt>
                <c:pt idx="1962">
                  <c:v>437.00000000000045</c:v>
                </c:pt>
                <c:pt idx="1963">
                  <c:v>433.20000000000044</c:v>
                </c:pt>
                <c:pt idx="1964">
                  <c:v>429.40000000000043</c:v>
                </c:pt>
                <c:pt idx="1965">
                  <c:v>425.60000000000042</c:v>
                </c:pt>
                <c:pt idx="1966">
                  <c:v>421.80000000000041</c:v>
                </c:pt>
                <c:pt idx="1967">
                  <c:v>418.0000000000004</c:v>
                </c:pt>
                <c:pt idx="1968">
                  <c:v>414.20000000000039</c:v>
                </c:pt>
                <c:pt idx="1969">
                  <c:v>410.40000000000038</c:v>
                </c:pt>
                <c:pt idx="1970">
                  <c:v>406.60000000000036</c:v>
                </c:pt>
                <c:pt idx="1971">
                  <c:v>402.80000000000035</c:v>
                </c:pt>
                <c:pt idx="1972">
                  <c:v>399.00000000000034</c:v>
                </c:pt>
                <c:pt idx="1973">
                  <c:v>395.20000000000033</c:v>
                </c:pt>
                <c:pt idx="1974">
                  <c:v>391.40000000000032</c:v>
                </c:pt>
                <c:pt idx="1975">
                  <c:v>387.60000000000031</c:v>
                </c:pt>
                <c:pt idx="1976">
                  <c:v>383.8000000000003</c:v>
                </c:pt>
                <c:pt idx="1977">
                  <c:v>380.00000000000028</c:v>
                </c:pt>
                <c:pt idx="1978">
                  <c:v>376.20000000000027</c:v>
                </c:pt>
                <c:pt idx="1979">
                  <c:v>372.40000000000026</c:v>
                </c:pt>
                <c:pt idx="1980">
                  <c:v>368.60000000000025</c:v>
                </c:pt>
                <c:pt idx="1981">
                  <c:v>364.80000000000024</c:v>
                </c:pt>
                <c:pt idx="1982">
                  <c:v>361.00000000000023</c:v>
                </c:pt>
                <c:pt idx="1983">
                  <c:v>357.20000000000022</c:v>
                </c:pt>
                <c:pt idx="1984">
                  <c:v>353.4000000000002</c:v>
                </c:pt>
                <c:pt idx="1985">
                  <c:v>349.60000000000019</c:v>
                </c:pt>
                <c:pt idx="1986">
                  <c:v>345.80000000000018</c:v>
                </c:pt>
                <c:pt idx="1987">
                  <c:v>342.00000000000017</c:v>
                </c:pt>
                <c:pt idx="1988">
                  <c:v>338.20000000000016</c:v>
                </c:pt>
                <c:pt idx="1989">
                  <c:v>334.40000000000015</c:v>
                </c:pt>
                <c:pt idx="1990">
                  <c:v>330.60000000000014</c:v>
                </c:pt>
                <c:pt idx="1991">
                  <c:v>326.80000000000013</c:v>
                </c:pt>
                <c:pt idx="1992">
                  <c:v>323.00000000000011</c:v>
                </c:pt>
                <c:pt idx="1993">
                  <c:v>319.2000000000001</c:v>
                </c:pt>
                <c:pt idx="1994">
                  <c:v>315.40000000000009</c:v>
                </c:pt>
                <c:pt idx="1995">
                  <c:v>311.60000000000008</c:v>
                </c:pt>
                <c:pt idx="1996">
                  <c:v>307.80000000000007</c:v>
                </c:pt>
                <c:pt idx="1997">
                  <c:v>304.00000000000006</c:v>
                </c:pt>
                <c:pt idx="1998">
                  <c:v>300.20000000000005</c:v>
                </c:pt>
                <c:pt idx="1999">
                  <c:v>296.40000000000003</c:v>
                </c:pt>
                <c:pt idx="2000">
                  <c:v>292.60000000000002</c:v>
                </c:pt>
                <c:pt idx="2001">
                  <c:v>288.8</c:v>
                </c:pt>
                <c:pt idx="2002">
                  <c:v>285</c:v>
                </c:pt>
                <c:pt idx="2003">
                  <c:v>281.2</c:v>
                </c:pt>
                <c:pt idx="2004">
                  <c:v>277.39999999999998</c:v>
                </c:pt>
                <c:pt idx="2005">
                  <c:v>273.59999999999997</c:v>
                </c:pt>
                <c:pt idx="2006">
                  <c:v>269.79999999999995</c:v>
                </c:pt>
                <c:pt idx="2007">
                  <c:v>265.99999999999994</c:v>
                </c:pt>
                <c:pt idx="2008">
                  <c:v>262.19999999999993</c:v>
                </c:pt>
                <c:pt idx="2009">
                  <c:v>258.39999999999992</c:v>
                </c:pt>
                <c:pt idx="2010">
                  <c:v>254.59999999999991</c:v>
                </c:pt>
                <c:pt idx="2011">
                  <c:v>250.7999999999999</c:v>
                </c:pt>
                <c:pt idx="2012">
                  <c:v>246.99999999999989</c:v>
                </c:pt>
                <c:pt idx="2013">
                  <c:v>243.19999999999987</c:v>
                </c:pt>
                <c:pt idx="2014">
                  <c:v>239.39999999999986</c:v>
                </c:pt>
                <c:pt idx="2015">
                  <c:v>235.59999999999985</c:v>
                </c:pt>
                <c:pt idx="2016">
                  <c:v>231.79999999999984</c:v>
                </c:pt>
                <c:pt idx="2017">
                  <c:v>227.99999999999983</c:v>
                </c:pt>
                <c:pt idx="2018">
                  <c:v>224.19999999999982</c:v>
                </c:pt>
                <c:pt idx="2019">
                  <c:v>220.39999999999981</c:v>
                </c:pt>
                <c:pt idx="2020">
                  <c:v>216.5999999999998</c:v>
                </c:pt>
                <c:pt idx="2021">
                  <c:v>212.79999999999978</c:v>
                </c:pt>
                <c:pt idx="2022">
                  <c:v>208.99999999999977</c:v>
                </c:pt>
                <c:pt idx="2023">
                  <c:v>205.19999999999976</c:v>
                </c:pt>
                <c:pt idx="2024">
                  <c:v>201.39999999999975</c:v>
                </c:pt>
                <c:pt idx="2025">
                  <c:v>197.59999999999974</c:v>
                </c:pt>
                <c:pt idx="2026">
                  <c:v>193.79999999999973</c:v>
                </c:pt>
                <c:pt idx="2027">
                  <c:v>189.99999999999972</c:v>
                </c:pt>
                <c:pt idx="2028">
                  <c:v>186.1999999999997</c:v>
                </c:pt>
                <c:pt idx="2029">
                  <c:v>182.39999999999969</c:v>
                </c:pt>
                <c:pt idx="2030">
                  <c:v>178.59999999999968</c:v>
                </c:pt>
                <c:pt idx="2031">
                  <c:v>174.79999999999967</c:v>
                </c:pt>
                <c:pt idx="2032">
                  <c:v>170.99999999999966</c:v>
                </c:pt>
                <c:pt idx="2033">
                  <c:v>167.19999999999965</c:v>
                </c:pt>
                <c:pt idx="2034">
                  <c:v>163.39999999999964</c:v>
                </c:pt>
                <c:pt idx="2035">
                  <c:v>159.59999999999962</c:v>
                </c:pt>
                <c:pt idx="2036">
                  <c:v>155.79999999999961</c:v>
                </c:pt>
                <c:pt idx="2037">
                  <c:v>151.9999999999996</c:v>
                </c:pt>
                <c:pt idx="2038">
                  <c:v>148.19999999999959</c:v>
                </c:pt>
                <c:pt idx="2039">
                  <c:v>144.39999999999958</c:v>
                </c:pt>
                <c:pt idx="2040">
                  <c:v>140.59999999999957</c:v>
                </c:pt>
                <c:pt idx="2041">
                  <c:v>136.79999999999956</c:v>
                </c:pt>
                <c:pt idx="2042">
                  <c:v>132.99999999999955</c:v>
                </c:pt>
                <c:pt idx="2043">
                  <c:v>129.19999999999953</c:v>
                </c:pt>
                <c:pt idx="2044">
                  <c:v>125.39999999999954</c:v>
                </c:pt>
                <c:pt idx="2045">
                  <c:v>121.59999999999954</c:v>
                </c:pt>
                <c:pt idx="2046">
                  <c:v>117.79999999999954</c:v>
                </c:pt>
                <c:pt idx="2047">
                  <c:v>113.99999999999955</c:v>
                </c:pt>
                <c:pt idx="2048">
                  <c:v>110.19999999999955</c:v>
                </c:pt>
                <c:pt idx="2049">
                  <c:v>106.39999999999955</c:v>
                </c:pt>
                <c:pt idx="2050">
                  <c:v>102.59999999999955</c:v>
                </c:pt>
                <c:pt idx="2051">
                  <c:v>98.799999999999557</c:v>
                </c:pt>
                <c:pt idx="2052">
                  <c:v>94.999999999999559</c:v>
                </c:pt>
                <c:pt idx="2053">
                  <c:v>91.199999999999562</c:v>
                </c:pt>
                <c:pt idx="2054">
                  <c:v>87.399999999999565</c:v>
                </c:pt>
                <c:pt idx="2055">
                  <c:v>83.599999999999568</c:v>
                </c:pt>
                <c:pt idx="2056">
                  <c:v>79.799999999999571</c:v>
                </c:pt>
                <c:pt idx="2057">
                  <c:v>75.999999999999574</c:v>
                </c:pt>
                <c:pt idx="2058">
                  <c:v>72.199999999999577</c:v>
                </c:pt>
                <c:pt idx="2059">
                  <c:v>68.399999999999579</c:v>
                </c:pt>
                <c:pt idx="2060">
                  <c:v>64.599999999999582</c:v>
                </c:pt>
                <c:pt idx="2061">
                  <c:v>60.799999999999585</c:v>
                </c:pt>
                <c:pt idx="2062">
                  <c:v>56.999999999999588</c:v>
                </c:pt>
                <c:pt idx="2063">
                  <c:v>53.199999999999591</c:v>
                </c:pt>
                <c:pt idx="2064">
                  <c:v>49.399999999999594</c:v>
                </c:pt>
                <c:pt idx="2065">
                  <c:v>45.599999999999596</c:v>
                </c:pt>
                <c:pt idx="2066">
                  <c:v>41.799999999999599</c:v>
                </c:pt>
                <c:pt idx="2067">
                  <c:v>37.999999999999602</c:v>
                </c:pt>
                <c:pt idx="2068">
                  <c:v>34.199999999999605</c:v>
                </c:pt>
                <c:pt idx="2069">
                  <c:v>30.399999999999604</c:v>
                </c:pt>
                <c:pt idx="2070">
                  <c:v>26.599999999999604</c:v>
                </c:pt>
                <c:pt idx="2071">
                  <c:v>22.799999999999603</c:v>
                </c:pt>
                <c:pt idx="2072">
                  <c:v>18.999999999999602</c:v>
                </c:pt>
                <c:pt idx="2073">
                  <c:v>15.199999999999601</c:v>
                </c:pt>
                <c:pt idx="2074">
                  <c:v>11.399999999999601</c:v>
                </c:pt>
                <c:pt idx="2075">
                  <c:v>7.5999999999996009</c:v>
                </c:pt>
                <c:pt idx="2076">
                  <c:v>3.799999999999601</c:v>
                </c:pt>
                <c:pt idx="2077">
                  <c:v>-3.9879211044535623E-13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121.2782</c:v>
                </c:pt>
                <c:pt idx="2231">
                  <c:v>121.2257</c:v>
                </c:pt>
                <c:pt idx="2232">
                  <c:v>121.2038</c:v>
                </c:pt>
                <c:pt idx="2233">
                  <c:v>121.2435</c:v>
                </c:pt>
                <c:pt idx="2234">
                  <c:v>121.3702</c:v>
                </c:pt>
                <c:pt idx="2235">
                  <c:v>121.589</c:v>
                </c:pt>
                <c:pt idx="2236">
                  <c:v>121.8995</c:v>
                </c:pt>
                <c:pt idx="2237">
                  <c:v>122.2955</c:v>
                </c:pt>
                <c:pt idx="2238">
                  <c:v>122.7454</c:v>
                </c:pt>
                <c:pt idx="2239">
                  <c:v>123.2116</c:v>
                </c:pt>
                <c:pt idx="2240">
                  <c:v>123.6636</c:v>
                </c:pt>
                <c:pt idx="2241">
                  <c:v>124.0993</c:v>
                </c:pt>
                <c:pt idx="2242">
                  <c:v>124.52370000000001</c:v>
                </c:pt>
                <c:pt idx="2243">
                  <c:v>124.944</c:v>
                </c:pt>
                <c:pt idx="2244">
                  <c:v>125.3755</c:v>
                </c:pt>
                <c:pt idx="2245">
                  <c:v>125.8357</c:v>
                </c:pt>
                <c:pt idx="2246">
                  <c:v>126.33450000000001</c:v>
                </c:pt>
                <c:pt idx="2247">
                  <c:v>126.8522</c:v>
                </c:pt>
                <c:pt idx="2248">
                  <c:v>127.36150000000001</c:v>
                </c:pt>
                <c:pt idx="2249">
                  <c:v>127.8352</c:v>
                </c:pt>
                <c:pt idx="2250">
                  <c:v>128.24600000000001</c:v>
                </c:pt>
                <c:pt idx="2251">
                  <c:v>128.56639999999999</c:v>
                </c:pt>
                <c:pt idx="2252">
                  <c:v>128.7894</c:v>
                </c:pt>
                <c:pt idx="2253">
                  <c:v>128.98830000000001</c:v>
                </c:pt>
                <c:pt idx="2254">
                  <c:v>129.25630000000001</c:v>
                </c:pt>
                <c:pt idx="2255">
                  <c:v>129.6696</c:v>
                </c:pt>
                <c:pt idx="2256">
                  <c:v>130.23410000000001</c:v>
                </c:pt>
                <c:pt idx="2257">
                  <c:v>130.93819999999999</c:v>
                </c:pt>
                <c:pt idx="2258">
                  <c:v>131.7638</c:v>
                </c:pt>
                <c:pt idx="2259">
                  <c:v>132.66589999999999</c:v>
                </c:pt>
                <c:pt idx="2260">
                  <c:v>133.59309999999999</c:v>
                </c:pt>
                <c:pt idx="2261">
                  <c:v>134.51390000000001</c:v>
                </c:pt>
                <c:pt idx="2262">
                  <c:v>135.47749999999999</c:v>
                </c:pt>
                <c:pt idx="2263">
                  <c:v>136.553</c:v>
                </c:pt>
                <c:pt idx="2264">
                  <c:v>137.7979</c:v>
                </c:pt>
                <c:pt idx="2265">
                  <c:v>139.22229999999999</c:v>
                </c:pt>
                <c:pt idx="2266">
                  <c:v>140.8244</c:v>
                </c:pt>
                <c:pt idx="2267">
                  <c:v>142.58099999999999</c:v>
                </c:pt>
                <c:pt idx="2268">
                  <c:v>144.3835</c:v>
                </c:pt>
                <c:pt idx="2269">
                  <c:v>146.10169999999999</c:v>
                </c:pt>
                <c:pt idx="2270">
                  <c:v>147.62809999999999</c:v>
                </c:pt>
                <c:pt idx="2271">
                  <c:v>148.94550000000001</c:v>
                </c:pt>
                <c:pt idx="2272">
                  <c:v>150.05940000000001</c:v>
                </c:pt>
                <c:pt idx="2273">
                  <c:v>150.99469999999999</c:v>
                </c:pt>
                <c:pt idx="2274">
                  <c:v>151.85390000000001</c:v>
                </c:pt>
                <c:pt idx="2275">
                  <c:v>152.75919999999999</c:v>
                </c:pt>
                <c:pt idx="2276">
                  <c:v>153.80170000000001</c:v>
                </c:pt>
                <c:pt idx="2277">
                  <c:v>154.94829999999999</c:v>
                </c:pt>
                <c:pt idx="2278">
                  <c:v>156.13499999999999</c:v>
                </c:pt>
                <c:pt idx="2279">
                  <c:v>157.30359999999999</c:v>
                </c:pt>
                <c:pt idx="2280">
                  <c:v>158.41839999999999</c:v>
                </c:pt>
                <c:pt idx="2281">
                  <c:v>159.44970000000001</c:v>
                </c:pt>
                <c:pt idx="2282">
                  <c:v>160.38040000000001</c:v>
                </c:pt>
                <c:pt idx="2283">
                  <c:v>161.24459999999999</c:v>
                </c:pt>
                <c:pt idx="2284">
                  <c:v>162.08930000000001</c:v>
                </c:pt>
                <c:pt idx="2285">
                  <c:v>162.9521</c:v>
                </c:pt>
                <c:pt idx="2286">
                  <c:v>163.83449999999999</c:v>
                </c:pt>
                <c:pt idx="2287">
                  <c:v>164.72880000000001</c:v>
                </c:pt>
                <c:pt idx="2288">
                  <c:v>165.6258</c:v>
                </c:pt>
                <c:pt idx="2289">
                  <c:v>166.51079999999999</c:v>
                </c:pt>
                <c:pt idx="2290">
                  <c:v>167.36779999999999</c:v>
                </c:pt>
                <c:pt idx="2291">
                  <c:v>168.19540000000001</c:v>
                </c:pt>
                <c:pt idx="2292">
                  <c:v>169.05119999999999</c:v>
                </c:pt>
                <c:pt idx="2293">
                  <c:v>170.0076</c:v>
                </c:pt>
                <c:pt idx="2294">
                  <c:v>171.12819999999999</c:v>
                </c:pt>
                <c:pt idx="2295">
                  <c:v>172.44149999999999</c:v>
                </c:pt>
                <c:pt idx="2296">
                  <c:v>173.9675</c:v>
                </c:pt>
                <c:pt idx="2297">
                  <c:v>175.69749999999999</c:v>
                </c:pt>
                <c:pt idx="2298">
                  <c:v>177.50800000000001</c:v>
                </c:pt>
                <c:pt idx="2299">
                  <c:v>179.24700000000001</c:v>
                </c:pt>
                <c:pt idx="2300">
                  <c:v>180.78819999999999</c:v>
                </c:pt>
                <c:pt idx="2301">
                  <c:v>182.10740000000001</c:v>
                </c:pt>
                <c:pt idx="2302">
                  <c:v>183.2064</c:v>
                </c:pt>
                <c:pt idx="2303">
                  <c:v>184.11070000000001</c:v>
                </c:pt>
                <c:pt idx="2304">
                  <c:v>184.9419</c:v>
                </c:pt>
                <c:pt idx="2305">
                  <c:v>185.84569999999999</c:v>
                </c:pt>
                <c:pt idx="2306">
                  <c:v>186.94390000000001</c:v>
                </c:pt>
                <c:pt idx="2307">
                  <c:v>188.26249999999999</c:v>
                </c:pt>
                <c:pt idx="2308">
                  <c:v>189.8038</c:v>
                </c:pt>
                <c:pt idx="2309">
                  <c:v>191.5438</c:v>
                </c:pt>
                <c:pt idx="2310">
                  <c:v>193.35419999999999</c:v>
                </c:pt>
                <c:pt idx="2311">
                  <c:v>195.0805</c:v>
                </c:pt>
                <c:pt idx="2312">
                  <c:v>196.59209999999999</c:v>
                </c:pt>
                <c:pt idx="2313">
                  <c:v>197.85380000000001</c:v>
                </c:pt>
                <c:pt idx="2314">
                  <c:v>198.85400000000001</c:v>
                </c:pt>
                <c:pt idx="2315">
                  <c:v>199.59979999999999</c:v>
                </c:pt>
                <c:pt idx="2316">
                  <c:v>200.1704</c:v>
                </c:pt>
                <c:pt idx="2317">
                  <c:v>200.66380000000001</c:v>
                </c:pt>
                <c:pt idx="2318">
                  <c:v>201.17769999999999</c:v>
                </c:pt>
                <c:pt idx="2319">
                  <c:v>201.80959999999999</c:v>
                </c:pt>
                <c:pt idx="2320">
                  <c:v>202.65719999999999</c:v>
                </c:pt>
                <c:pt idx="2321">
                  <c:v>203.78649999999999</c:v>
                </c:pt>
                <c:pt idx="2322">
                  <c:v>205.1362</c:v>
                </c:pt>
                <c:pt idx="2323">
                  <c:v>206.6131</c:v>
                </c:pt>
                <c:pt idx="2324">
                  <c:v>208.16149999999999</c:v>
                </c:pt>
                <c:pt idx="2325">
                  <c:v>209.87569999999999</c:v>
                </c:pt>
                <c:pt idx="2326">
                  <c:v>211.8871</c:v>
                </c:pt>
                <c:pt idx="2327">
                  <c:v>214.28229999999999</c:v>
                </c:pt>
                <c:pt idx="2328">
                  <c:v>216.96700000000001</c:v>
                </c:pt>
                <c:pt idx="2329">
                  <c:v>219.8023</c:v>
                </c:pt>
                <c:pt idx="2330">
                  <c:v>222.64510000000001</c:v>
                </c:pt>
                <c:pt idx="2331">
                  <c:v>225.33799999999999</c:v>
                </c:pt>
                <c:pt idx="2332">
                  <c:v>227.71950000000001</c:v>
                </c:pt>
                <c:pt idx="2333">
                  <c:v>229.68809999999999</c:v>
                </c:pt>
                <c:pt idx="2334">
                  <c:v>231.38120000000001</c:v>
                </c:pt>
                <c:pt idx="2335">
                  <c:v>232.99590000000001</c:v>
                </c:pt>
                <c:pt idx="2336">
                  <c:v>234.68960000000001</c:v>
                </c:pt>
                <c:pt idx="2337">
                  <c:v>236.46119999999999</c:v>
                </c:pt>
                <c:pt idx="2338">
                  <c:v>238.27019999999999</c:v>
                </c:pt>
                <c:pt idx="2339">
                  <c:v>240.07689999999999</c:v>
                </c:pt>
                <c:pt idx="2340">
                  <c:v>241.84620000000001</c:v>
                </c:pt>
                <c:pt idx="2341">
                  <c:v>243.54400000000001</c:v>
                </c:pt>
                <c:pt idx="2342">
                  <c:v>245.1429</c:v>
                </c:pt>
                <c:pt idx="2343">
                  <c:v>246.64269999999999</c:v>
                </c:pt>
                <c:pt idx="2344">
                  <c:v>248.05029999999999</c:v>
                </c:pt>
                <c:pt idx="2345">
                  <c:v>249.37549999999999</c:v>
                </c:pt>
                <c:pt idx="2346">
                  <c:v>250.64179999999999</c:v>
                </c:pt>
                <c:pt idx="2347">
                  <c:v>251.87610000000001</c:v>
                </c:pt>
                <c:pt idx="2348">
                  <c:v>253.11519999999999</c:v>
                </c:pt>
                <c:pt idx="2349">
                  <c:v>254.43610000000001</c:v>
                </c:pt>
                <c:pt idx="2350">
                  <c:v>255.92570000000001</c:v>
                </c:pt>
                <c:pt idx="2351">
                  <c:v>257.64139999999998</c:v>
                </c:pt>
                <c:pt idx="2352">
                  <c:v>259.52210000000002</c:v>
                </c:pt>
                <c:pt idx="2353">
                  <c:v>261.47680000000003</c:v>
                </c:pt>
                <c:pt idx="2354">
                  <c:v>263.41520000000003</c:v>
                </c:pt>
                <c:pt idx="2355">
                  <c:v>265.24939999999998</c:v>
                </c:pt>
                <c:pt idx="2356">
                  <c:v>266.89190000000002</c:v>
                </c:pt>
                <c:pt idx="2357">
                  <c:v>268.29270000000002</c:v>
                </c:pt>
                <c:pt idx="2358">
                  <c:v>269.55189999999999</c:v>
                </c:pt>
                <c:pt idx="2359">
                  <c:v>270.80720000000002</c:v>
                </c:pt>
                <c:pt idx="2360">
                  <c:v>272.1601</c:v>
                </c:pt>
                <c:pt idx="2361">
                  <c:v>273.5684</c:v>
                </c:pt>
                <c:pt idx="2362">
                  <c:v>274.9538</c:v>
                </c:pt>
                <c:pt idx="2363">
                  <c:v>276.255</c:v>
                </c:pt>
                <c:pt idx="2364">
                  <c:v>277.47809999999998</c:v>
                </c:pt>
                <c:pt idx="2365">
                  <c:v>278.64620000000002</c:v>
                </c:pt>
                <c:pt idx="2366">
                  <c:v>279.78460000000001</c:v>
                </c:pt>
                <c:pt idx="2367">
                  <c:v>280.9273</c:v>
                </c:pt>
                <c:pt idx="2368">
                  <c:v>282.11070000000001</c:v>
                </c:pt>
                <c:pt idx="2369">
                  <c:v>283.3623</c:v>
                </c:pt>
                <c:pt idx="2370">
                  <c:v>284.67439999999999</c:v>
                </c:pt>
                <c:pt idx="2371">
                  <c:v>286.03070000000002</c:v>
                </c:pt>
                <c:pt idx="2372">
                  <c:v>287.40550000000002</c:v>
                </c:pt>
                <c:pt idx="2373">
                  <c:v>288.7362</c:v>
                </c:pt>
                <c:pt idx="2374">
                  <c:v>289.9511</c:v>
                </c:pt>
                <c:pt idx="2375">
                  <c:v>291.00360000000001</c:v>
                </c:pt>
                <c:pt idx="2376">
                  <c:v>291.94920000000002</c:v>
                </c:pt>
                <c:pt idx="2377">
                  <c:v>292.86860000000001</c:v>
                </c:pt>
                <c:pt idx="2378">
                  <c:v>293.83620000000002</c:v>
                </c:pt>
                <c:pt idx="2379">
                  <c:v>294.90010000000001</c:v>
                </c:pt>
                <c:pt idx="2380">
                  <c:v>296.1019</c:v>
                </c:pt>
                <c:pt idx="2381">
                  <c:v>297.4622</c:v>
                </c:pt>
                <c:pt idx="2382">
                  <c:v>298.9171</c:v>
                </c:pt>
                <c:pt idx="2383">
                  <c:v>300.38159999999999</c:v>
                </c:pt>
                <c:pt idx="2384">
                  <c:v>301.78590000000003</c:v>
                </c:pt>
                <c:pt idx="2385">
                  <c:v>303.1198</c:v>
                </c:pt>
                <c:pt idx="2386">
                  <c:v>304.38819999999998</c:v>
                </c:pt>
                <c:pt idx="2387">
                  <c:v>305.6146</c:v>
                </c:pt>
                <c:pt idx="2388">
                  <c:v>306.89620000000002</c:v>
                </c:pt>
                <c:pt idx="2389">
                  <c:v>308.34890000000001</c:v>
                </c:pt>
                <c:pt idx="2390">
                  <c:v>310.05189999999999</c:v>
                </c:pt>
                <c:pt idx="2391">
                  <c:v>311.93799999999999</c:v>
                </c:pt>
                <c:pt idx="2392">
                  <c:v>313.90339999999998</c:v>
                </c:pt>
                <c:pt idx="2393">
                  <c:v>315.83909999999997</c:v>
                </c:pt>
                <c:pt idx="2394">
                  <c:v>317.61439999999999</c:v>
                </c:pt>
                <c:pt idx="2395">
                  <c:v>319.09350000000001</c:v>
                </c:pt>
                <c:pt idx="2396">
                  <c:v>320.19490000000002</c:v>
                </c:pt>
                <c:pt idx="2397">
                  <c:v>321.05619999999999</c:v>
                </c:pt>
                <c:pt idx="2398">
                  <c:v>321.86930000000001</c:v>
                </c:pt>
                <c:pt idx="2399">
                  <c:v>322.7919</c:v>
                </c:pt>
                <c:pt idx="2400">
                  <c:v>323.84350000000001</c:v>
                </c:pt>
                <c:pt idx="2401">
                  <c:v>325.00909999999999</c:v>
                </c:pt>
                <c:pt idx="2402">
                  <c:v>326.26949999999999</c:v>
                </c:pt>
                <c:pt idx="2403">
                  <c:v>327.58800000000002</c:v>
                </c:pt>
                <c:pt idx="2404">
                  <c:v>328.92349999999999</c:v>
                </c:pt>
                <c:pt idx="2405">
                  <c:v>330.24299999999999</c:v>
                </c:pt>
                <c:pt idx="2406">
                  <c:v>331.54570000000001</c:v>
                </c:pt>
                <c:pt idx="2407">
                  <c:v>332.83890000000002</c:v>
                </c:pt>
                <c:pt idx="2408">
                  <c:v>334.13049999999998</c:v>
                </c:pt>
                <c:pt idx="2409">
                  <c:v>335.43189999999998</c:v>
                </c:pt>
                <c:pt idx="2410">
                  <c:v>336.75510000000003</c:v>
                </c:pt>
                <c:pt idx="2411">
                  <c:v>338.101</c:v>
                </c:pt>
                <c:pt idx="2412">
                  <c:v>339.42540000000002</c:v>
                </c:pt>
                <c:pt idx="2413">
                  <c:v>340.67270000000002</c:v>
                </c:pt>
                <c:pt idx="2414">
                  <c:v>341.79539999999997</c:v>
                </c:pt>
                <c:pt idx="2415">
                  <c:v>342.77780000000001</c:v>
                </c:pt>
                <c:pt idx="2416">
                  <c:v>343.61239999999998</c:v>
                </c:pt>
                <c:pt idx="2417">
                  <c:v>344.30689999999998</c:v>
                </c:pt>
                <c:pt idx="2418">
                  <c:v>344.93180000000001</c:v>
                </c:pt>
                <c:pt idx="2419">
                  <c:v>345.5729</c:v>
                </c:pt>
                <c:pt idx="2420">
                  <c:v>346.29570000000001</c:v>
                </c:pt>
                <c:pt idx="2421">
                  <c:v>347.08330000000001</c:v>
                </c:pt>
                <c:pt idx="2422">
                  <c:v>347.89819999999997</c:v>
                </c:pt>
                <c:pt idx="2423">
                  <c:v>348.70639999999997</c:v>
                </c:pt>
                <c:pt idx="2424">
                  <c:v>349.4871</c:v>
                </c:pt>
                <c:pt idx="2425">
                  <c:v>350.22309999999999</c:v>
                </c:pt>
                <c:pt idx="2426">
                  <c:v>350.9042</c:v>
                </c:pt>
                <c:pt idx="2427">
                  <c:v>351.54910000000001</c:v>
                </c:pt>
                <c:pt idx="2428">
                  <c:v>352.18360000000001</c:v>
                </c:pt>
                <c:pt idx="2429">
                  <c:v>352.82830000000001</c:v>
                </c:pt>
                <c:pt idx="2430">
                  <c:v>353.48340000000002</c:v>
                </c:pt>
                <c:pt idx="2431">
                  <c:v>354.1438</c:v>
                </c:pt>
                <c:pt idx="2432">
                  <c:v>354.80430000000001</c:v>
                </c:pt>
                <c:pt idx="2433">
                  <c:v>355.45960000000002</c:v>
                </c:pt>
                <c:pt idx="2434">
                  <c:v>356.1044</c:v>
                </c:pt>
                <c:pt idx="2435">
                  <c:v>356.73840000000001</c:v>
                </c:pt>
                <c:pt idx="2436">
                  <c:v>357.38310000000001</c:v>
                </c:pt>
                <c:pt idx="2437">
                  <c:v>358.065</c:v>
                </c:pt>
                <c:pt idx="2438">
                  <c:v>358.8048</c:v>
                </c:pt>
                <c:pt idx="2439">
                  <c:v>359.59840000000003</c:v>
                </c:pt>
                <c:pt idx="2440">
                  <c:v>360.43599999999998</c:v>
                </c:pt>
                <c:pt idx="2441">
                  <c:v>361.303</c:v>
                </c:pt>
                <c:pt idx="2442">
                  <c:v>362.16660000000002</c:v>
                </c:pt>
                <c:pt idx="2443">
                  <c:v>362.98950000000002</c:v>
                </c:pt>
                <c:pt idx="2444">
                  <c:v>363.74520000000001</c:v>
                </c:pt>
                <c:pt idx="2445">
                  <c:v>364.45060000000001</c:v>
                </c:pt>
                <c:pt idx="2446">
                  <c:v>365.13380000000001</c:v>
                </c:pt>
                <c:pt idx="2447">
                  <c:v>365.81380000000001</c:v>
                </c:pt>
                <c:pt idx="2448">
                  <c:v>366.47559999999999</c:v>
                </c:pt>
                <c:pt idx="2449">
                  <c:v>367.09570000000002</c:v>
                </c:pt>
                <c:pt idx="2450">
                  <c:v>367.654</c:v>
                </c:pt>
                <c:pt idx="2451">
                  <c:v>368.14510000000001</c:v>
                </c:pt>
                <c:pt idx="2452">
                  <c:v>368.56740000000002</c:v>
                </c:pt>
                <c:pt idx="2453">
                  <c:v>368.92439999999999</c:v>
                </c:pt>
                <c:pt idx="2454">
                  <c:v>369.24130000000002</c:v>
                </c:pt>
                <c:pt idx="2455">
                  <c:v>369.54840000000002</c:v>
                </c:pt>
                <c:pt idx="2456">
                  <c:v>369.86919999999998</c:v>
                </c:pt>
                <c:pt idx="2457">
                  <c:v>370.19970000000001</c:v>
                </c:pt>
                <c:pt idx="2458">
                  <c:v>370.52859999999998</c:v>
                </c:pt>
                <c:pt idx="2459">
                  <c:v>370.84910000000002</c:v>
                </c:pt>
                <c:pt idx="2460">
                  <c:v>371.17110000000002</c:v>
                </c:pt>
                <c:pt idx="2461">
                  <c:v>371.50880000000001</c:v>
                </c:pt>
                <c:pt idx="2462">
                  <c:v>371.87220000000002</c:v>
                </c:pt>
                <c:pt idx="2463">
                  <c:v>372.25560000000002</c:v>
                </c:pt>
                <c:pt idx="2464">
                  <c:v>372.64879999999999</c:v>
                </c:pt>
                <c:pt idx="2465">
                  <c:v>373.0421</c:v>
                </c:pt>
                <c:pt idx="2466">
                  <c:v>373.4255</c:v>
                </c:pt>
                <c:pt idx="2467">
                  <c:v>373.78890000000001</c:v>
                </c:pt>
                <c:pt idx="2468">
                  <c:v>374.1277</c:v>
                </c:pt>
                <c:pt idx="2469">
                  <c:v>374.45859999999999</c:v>
                </c:pt>
                <c:pt idx="2470">
                  <c:v>374.80340000000001</c:v>
                </c:pt>
                <c:pt idx="2471">
                  <c:v>375.19040000000001</c:v>
                </c:pt>
                <c:pt idx="2472">
                  <c:v>375.67250000000001</c:v>
                </c:pt>
                <c:pt idx="2473">
                  <c:v>376.30869999999999</c:v>
                </c:pt>
                <c:pt idx="2474">
                  <c:v>377.14019999999999</c:v>
                </c:pt>
                <c:pt idx="2475">
                  <c:v>378.137</c:v>
                </c:pt>
                <c:pt idx="2476">
                  <c:v>379.25139999999999</c:v>
                </c:pt>
                <c:pt idx="2477">
                  <c:v>380.44869999999997</c:v>
                </c:pt>
                <c:pt idx="2478">
                  <c:v>381.74650000000003</c:v>
                </c:pt>
                <c:pt idx="2479">
                  <c:v>383.17579999999998</c:v>
                </c:pt>
                <c:pt idx="2480">
                  <c:v>384.75360000000001</c:v>
                </c:pt>
                <c:pt idx="2481">
                  <c:v>386.4425</c:v>
                </c:pt>
                <c:pt idx="2482">
                  <c:v>388.19099999999997</c:v>
                </c:pt>
                <c:pt idx="2483">
                  <c:v>389.94499999999999</c:v>
                </c:pt>
                <c:pt idx="2484">
                  <c:v>391.6386</c:v>
                </c:pt>
                <c:pt idx="2485">
                  <c:v>393.2029</c:v>
                </c:pt>
                <c:pt idx="2486">
                  <c:v>394.59460000000001</c:v>
                </c:pt>
                <c:pt idx="2487">
                  <c:v>395.87240000000003</c:v>
                </c:pt>
                <c:pt idx="2488">
                  <c:v>397.12029999999999</c:v>
                </c:pt>
                <c:pt idx="2489">
                  <c:v>398.40440000000001</c:v>
                </c:pt>
                <c:pt idx="2490">
                  <c:v>399.71839999999997</c:v>
                </c:pt>
                <c:pt idx="2491">
                  <c:v>401.03789999999998</c:v>
                </c:pt>
                <c:pt idx="2492">
                  <c:v>402.34480000000002</c:v>
                </c:pt>
                <c:pt idx="2493">
                  <c:v>403.6463</c:v>
                </c:pt>
                <c:pt idx="2494">
                  <c:v>404.95569999999998</c:v>
                </c:pt>
                <c:pt idx="2495">
                  <c:v>406.27350000000001</c:v>
                </c:pt>
                <c:pt idx="2496">
                  <c:v>407.54820000000001</c:v>
                </c:pt>
                <c:pt idx="2497">
                  <c:v>408.71550000000002</c:v>
                </c:pt>
                <c:pt idx="2498">
                  <c:v>409.73219999999998</c:v>
                </c:pt>
                <c:pt idx="2499">
                  <c:v>410.63929999999999</c:v>
                </c:pt>
                <c:pt idx="2500">
                  <c:v>411.4991</c:v>
                </c:pt>
                <c:pt idx="2501">
                  <c:v>412.37490000000003</c:v>
                </c:pt>
                <c:pt idx="2502">
                  <c:v>413.33479999999997</c:v>
                </c:pt>
                <c:pt idx="2503">
                  <c:v>414.44810000000001</c:v>
                </c:pt>
                <c:pt idx="2504">
                  <c:v>415.74619999999999</c:v>
                </c:pt>
                <c:pt idx="2505">
                  <c:v>417.10930000000002</c:v>
                </c:pt>
                <c:pt idx="2506">
                  <c:v>418.37990000000002</c:v>
                </c:pt>
                <c:pt idx="2507">
                  <c:v>419.42880000000002</c:v>
                </c:pt>
                <c:pt idx="2508">
                  <c:v>420.24020000000002</c:v>
                </c:pt>
                <c:pt idx="2509">
                  <c:v>420.82650000000001</c:v>
                </c:pt>
                <c:pt idx="2510">
                  <c:v>421.2131</c:v>
                </c:pt>
                <c:pt idx="2511">
                  <c:v>421.47669999999999</c:v>
                </c:pt>
                <c:pt idx="2512">
                  <c:v>421.70670000000001</c:v>
                </c:pt>
                <c:pt idx="2513">
                  <c:v>421.97449999999998</c:v>
                </c:pt>
                <c:pt idx="2514">
                  <c:v>422.27839999999998</c:v>
                </c:pt>
                <c:pt idx="2515">
                  <c:v>422.59829999999999</c:v>
                </c:pt>
                <c:pt idx="2516">
                  <c:v>422.91899999999998</c:v>
                </c:pt>
                <c:pt idx="2517">
                  <c:v>423.24400000000003</c:v>
                </c:pt>
                <c:pt idx="2518">
                  <c:v>423.58150000000001</c:v>
                </c:pt>
                <c:pt idx="2519">
                  <c:v>423.93689999999998</c:v>
                </c:pt>
                <c:pt idx="2520">
                  <c:v>424.30529999999999</c:v>
                </c:pt>
                <c:pt idx="2521">
                  <c:v>424.6789</c:v>
                </c:pt>
                <c:pt idx="2522">
                  <c:v>425.05079999999998</c:v>
                </c:pt>
                <c:pt idx="2523">
                  <c:v>425.41759999999999</c:v>
                </c:pt>
                <c:pt idx="2524">
                  <c:v>425.77629999999999</c:v>
                </c:pt>
                <c:pt idx="2525">
                  <c:v>426.12369999999999</c:v>
                </c:pt>
                <c:pt idx="2526">
                  <c:v>426.45350000000002</c:v>
                </c:pt>
                <c:pt idx="2527">
                  <c:v>426.75909999999999</c:v>
                </c:pt>
                <c:pt idx="2528">
                  <c:v>427.03460000000001</c:v>
                </c:pt>
                <c:pt idx="2529">
                  <c:v>427.27870000000001</c:v>
                </c:pt>
                <c:pt idx="2530">
                  <c:v>427.49079999999998</c:v>
                </c:pt>
                <c:pt idx="2531">
                  <c:v>427.67230000000001</c:v>
                </c:pt>
                <c:pt idx="2532">
                  <c:v>427.83229999999998</c:v>
                </c:pt>
                <c:pt idx="2533">
                  <c:v>427.98140000000001</c:v>
                </c:pt>
                <c:pt idx="2534">
                  <c:v>428.13959999999997</c:v>
                </c:pt>
                <c:pt idx="2535">
                  <c:v>428.3639</c:v>
                </c:pt>
                <c:pt idx="2536">
                  <c:v>428.72059999999999</c:v>
                </c:pt>
                <c:pt idx="2537">
                  <c:v>429.25689999999997</c:v>
                </c:pt>
                <c:pt idx="2538">
                  <c:v>429.94400000000002</c:v>
                </c:pt>
                <c:pt idx="2539">
                  <c:v>430.73399999999998</c:v>
                </c:pt>
                <c:pt idx="2540">
                  <c:v>431.56729999999999</c:v>
                </c:pt>
                <c:pt idx="2541">
                  <c:v>432.33530000000002</c:v>
                </c:pt>
                <c:pt idx="2542">
                  <c:v>432.91789999999997</c:v>
                </c:pt>
                <c:pt idx="2543">
                  <c:v>433.24</c:v>
                </c:pt>
                <c:pt idx="2544">
                  <c:v>433.40890000000002</c:v>
                </c:pt>
                <c:pt idx="2545">
                  <c:v>433.57760000000002</c:v>
                </c:pt>
                <c:pt idx="2546">
                  <c:v>433.82420000000002</c:v>
                </c:pt>
                <c:pt idx="2547">
                  <c:v>433.92950000000002</c:v>
                </c:pt>
                <c:pt idx="2548">
                  <c:v>433.59980000000002</c:v>
                </c:pt>
                <c:pt idx="2549">
                  <c:v>432.7842</c:v>
                </c:pt>
                <c:pt idx="2550">
                  <c:v>432.40370000000001</c:v>
                </c:pt>
                <c:pt idx="2551">
                  <c:v>433.62209999999999</c:v>
                </c:pt>
                <c:pt idx="2552">
                  <c:v>437.25580000000002</c:v>
                </c:pt>
                <c:pt idx="2553">
                  <c:v>442.73180000000002</c:v>
                </c:pt>
                <c:pt idx="2554">
                  <c:v>449.12950000000001</c:v>
                </c:pt>
                <c:pt idx="2555">
                  <c:v>455.52789999999999</c:v>
                </c:pt>
                <c:pt idx="2556">
                  <c:v>461.00470000000001</c:v>
                </c:pt>
                <c:pt idx="2557">
                  <c:v>464.63690000000003</c:v>
                </c:pt>
                <c:pt idx="2558">
                  <c:v>465.84910000000002</c:v>
                </c:pt>
                <c:pt idx="2559">
                  <c:v>465.4547</c:v>
                </c:pt>
                <c:pt idx="2560">
                  <c:v>464.6148</c:v>
                </c:pt>
                <c:pt idx="2561">
                  <c:v>464.2516</c:v>
                </c:pt>
                <c:pt idx="2562">
                  <c:v>464.334</c:v>
                </c:pt>
                <c:pt idx="2563">
                  <c:v>464.5926</c:v>
                </c:pt>
                <c:pt idx="2564">
                  <c:v>464.81650000000002</c:v>
                </c:pt>
                <c:pt idx="2565">
                  <c:v>465.02940000000001</c:v>
                </c:pt>
                <c:pt idx="2566">
                  <c:v>465.31349999999998</c:v>
                </c:pt>
                <c:pt idx="2567">
                  <c:v>465.72680000000003</c:v>
                </c:pt>
                <c:pt idx="2568">
                  <c:v>466.22919999999999</c:v>
                </c:pt>
                <c:pt idx="2569">
                  <c:v>466.7561</c:v>
                </c:pt>
                <c:pt idx="2570">
                  <c:v>467.25670000000002</c:v>
                </c:pt>
                <c:pt idx="2571">
                  <c:v>467.73379999999997</c:v>
                </c:pt>
                <c:pt idx="2572">
                  <c:v>468.20389999999998</c:v>
                </c:pt>
                <c:pt idx="2573">
                  <c:v>468.68040000000002</c:v>
                </c:pt>
                <c:pt idx="2574">
                  <c:v>469.16539999999998</c:v>
                </c:pt>
                <c:pt idx="2575">
                  <c:v>469.65750000000003</c:v>
                </c:pt>
                <c:pt idx="2576">
                  <c:v>470.15379999999999</c:v>
                </c:pt>
                <c:pt idx="2577">
                  <c:v>470.6431</c:v>
                </c:pt>
                <c:pt idx="2578">
                  <c:v>471.1121</c:v>
                </c:pt>
                <c:pt idx="2579">
                  <c:v>471.55880000000002</c:v>
                </c:pt>
                <c:pt idx="2580">
                  <c:v>472.02589999999998</c:v>
                </c:pt>
                <c:pt idx="2581">
                  <c:v>472.56709999999998</c:v>
                </c:pt>
                <c:pt idx="2582">
                  <c:v>473.22129999999999</c:v>
                </c:pt>
                <c:pt idx="2583">
                  <c:v>473.9674</c:v>
                </c:pt>
                <c:pt idx="2584">
                  <c:v>474.7697</c:v>
                </c:pt>
                <c:pt idx="2585">
                  <c:v>475.58859999999999</c:v>
                </c:pt>
                <c:pt idx="2586">
                  <c:v>476.36959999999999</c:v>
                </c:pt>
                <c:pt idx="2587">
                  <c:v>477.0548</c:v>
                </c:pt>
                <c:pt idx="2588">
                  <c:v>477.60969999999998</c:v>
                </c:pt>
                <c:pt idx="2589">
                  <c:v>478.09519999999998</c:v>
                </c:pt>
                <c:pt idx="2590">
                  <c:v>478.59570000000002</c:v>
                </c:pt>
                <c:pt idx="2591">
                  <c:v>479.18189999999998</c:v>
                </c:pt>
                <c:pt idx="2592">
                  <c:v>479.86869999999999</c:v>
                </c:pt>
                <c:pt idx="2593">
                  <c:v>480.65719999999999</c:v>
                </c:pt>
                <c:pt idx="2594">
                  <c:v>481.5367</c:v>
                </c:pt>
                <c:pt idx="2595">
                  <c:v>482.4495</c:v>
                </c:pt>
                <c:pt idx="2596">
                  <c:v>483.32589999999999</c:v>
                </c:pt>
                <c:pt idx="2597">
                  <c:v>484.10969999999998</c:v>
                </c:pt>
                <c:pt idx="2598">
                  <c:v>484.79829999999998</c:v>
                </c:pt>
                <c:pt idx="2599">
                  <c:v>485.40219999999999</c:v>
                </c:pt>
                <c:pt idx="2600">
                  <c:v>485.93630000000002</c:v>
                </c:pt>
                <c:pt idx="2601">
                  <c:v>486.43200000000002</c:v>
                </c:pt>
                <c:pt idx="2602">
                  <c:v>486.92520000000002</c:v>
                </c:pt>
                <c:pt idx="2603">
                  <c:v>487.44009999999997</c:v>
                </c:pt>
                <c:pt idx="2604">
                  <c:v>487.9547</c:v>
                </c:pt>
                <c:pt idx="2605">
                  <c:v>488.43579999999997</c:v>
                </c:pt>
                <c:pt idx="2606">
                  <c:v>488.85640000000001</c:v>
                </c:pt>
                <c:pt idx="2607">
                  <c:v>489.2165</c:v>
                </c:pt>
                <c:pt idx="2608">
                  <c:v>489.52260000000001</c:v>
                </c:pt>
                <c:pt idx="2609">
                  <c:v>489.78339999999997</c:v>
                </c:pt>
                <c:pt idx="2610">
                  <c:v>490.01690000000002</c:v>
                </c:pt>
                <c:pt idx="2611">
                  <c:v>490.24340000000001</c:v>
                </c:pt>
                <c:pt idx="2612">
                  <c:v>490.47859999999997</c:v>
                </c:pt>
                <c:pt idx="2613">
                  <c:v>490.721</c:v>
                </c:pt>
                <c:pt idx="2614">
                  <c:v>490.96420000000001</c:v>
                </c:pt>
                <c:pt idx="2615">
                  <c:v>491.20389999999998</c:v>
                </c:pt>
                <c:pt idx="2616">
                  <c:v>491.4427</c:v>
                </c:pt>
                <c:pt idx="2617">
                  <c:v>491.68470000000002</c:v>
                </c:pt>
                <c:pt idx="2618">
                  <c:v>491.9323</c:v>
                </c:pt>
                <c:pt idx="2619">
                  <c:v>492.18029999999999</c:v>
                </c:pt>
                <c:pt idx="2620">
                  <c:v>492.42189999999999</c:v>
                </c:pt>
                <c:pt idx="2621">
                  <c:v>492.65519999999998</c:v>
                </c:pt>
                <c:pt idx="2622">
                  <c:v>492.89870000000002</c:v>
                </c:pt>
                <c:pt idx="2623">
                  <c:v>493.17610000000002</c:v>
                </c:pt>
                <c:pt idx="2624">
                  <c:v>493.50479999999999</c:v>
                </c:pt>
                <c:pt idx="2625">
                  <c:v>493.87729999999999</c:v>
                </c:pt>
                <c:pt idx="2626">
                  <c:v>494.27960000000002</c:v>
                </c:pt>
                <c:pt idx="2627">
                  <c:v>494.7054</c:v>
                </c:pt>
                <c:pt idx="2628">
                  <c:v>495.17880000000002</c:v>
                </c:pt>
                <c:pt idx="2629">
                  <c:v>495.73169999999999</c:v>
                </c:pt>
                <c:pt idx="2630">
                  <c:v>496.38510000000002</c:v>
                </c:pt>
                <c:pt idx="2631">
                  <c:v>497.11790000000002</c:v>
                </c:pt>
                <c:pt idx="2632">
                  <c:v>497.89830000000001</c:v>
                </c:pt>
                <c:pt idx="2633">
                  <c:v>498.6891</c:v>
                </c:pt>
                <c:pt idx="2634">
                  <c:v>499.43040000000002</c:v>
                </c:pt>
                <c:pt idx="2635">
                  <c:v>500.05709999999999</c:v>
                </c:pt>
                <c:pt idx="2636">
                  <c:v>500.52370000000002</c:v>
                </c:pt>
                <c:pt idx="2637">
                  <c:v>500.86489999999998</c:v>
                </c:pt>
                <c:pt idx="2638">
                  <c:v>501.13549999999998</c:v>
                </c:pt>
                <c:pt idx="2639">
                  <c:v>501.38209999999998</c:v>
                </c:pt>
                <c:pt idx="2640">
                  <c:v>501.61950000000002</c:v>
                </c:pt>
                <c:pt idx="2641">
                  <c:v>501.8544</c:v>
                </c:pt>
                <c:pt idx="2642">
                  <c:v>502.09190000000001</c:v>
                </c:pt>
                <c:pt idx="2643">
                  <c:v>502.33210000000003</c:v>
                </c:pt>
                <c:pt idx="2644">
                  <c:v>502.57330000000002</c:v>
                </c:pt>
                <c:pt idx="2645">
                  <c:v>502.8141</c:v>
                </c:pt>
                <c:pt idx="2646">
                  <c:v>503.05369999999999</c:v>
                </c:pt>
                <c:pt idx="2647">
                  <c:v>503.29140000000001</c:v>
                </c:pt>
                <c:pt idx="2648">
                  <c:v>503.5265</c:v>
                </c:pt>
                <c:pt idx="2649">
                  <c:v>503.75799999999998</c:v>
                </c:pt>
                <c:pt idx="2650">
                  <c:v>503.98480000000001</c:v>
                </c:pt>
                <c:pt idx="2651">
                  <c:v>504.20690000000002</c:v>
                </c:pt>
                <c:pt idx="2652">
                  <c:v>504.42809999999997</c:v>
                </c:pt>
                <c:pt idx="2653">
                  <c:v>504.65309999999999</c:v>
                </c:pt>
                <c:pt idx="2654">
                  <c:v>504.88549999999998</c:v>
                </c:pt>
                <c:pt idx="2655">
                  <c:v>505.12400000000002</c:v>
                </c:pt>
                <c:pt idx="2656">
                  <c:v>505.3664</c:v>
                </c:pt>
                <c:pt idx="2657">
                  <c:v>505.61130000000003</c:v>
                </c:pt>
                <c:pt idx="2658">
                  <c:v>505.86259999999999</c:v>
                </c:pt>
                <c:pt idx="2659">
                  <c:v>506.125</c:v>
                </c:pt>
                <c:pt idx="2660">
                  <c:v>506.40010000000001</c:v>
                </c:pt>
                <c:pt idx="2661">
                  <c:v>506.67489999999998</c:v>
                </c:pt>
                <c:pt idx="2662">
                  <c:v>506.9332</c:v>
                </c:pt>
                <c:pt idx="2663">
                  <c:v>507.16140000000001</c:v>
                </c:pt>
                <c:pt idx="2664">
                  <c:v>507.35649999999998</c:v>
                </c:pt>
                <c:pt idx="2665">
                  <c:v>507.5181</c:v>
                </c:pt>
                <c:pt idx="2666">
                  <c:v>507.64330000000001</c:v>
                </c:pt>
                <c:pt idx="2667">
                  <c:v>507.71859999999998</c:v>
                </c:pt>
                <c:pt idx="2668">
                  <c:v>507.72809999999998</c:v>
                </c:pt>
                <c:pt idx="2669">
                  <c:v>507.67790000000002</c:v>
                </c:pt>
                <c:pt idx="2670">
                  <c:v>507.6635</c:v>
                </c:pt>
                <c:pt idx="2671">
                  <c:v>507.80239999999998</c:v>
                </c:pt>
                <c:pt idx="2672">
                  <c:v>508.173</c:v>
                </c:pt>
                <c:pt idx="2673">
                  <c:v>508.6968</c:v>
                </c:pt>
                <c:pt idx="2674">
                  <c:v>509.25599999999997</c:v>
                </c:pt>
                <c:pt idx="2675">
                  <c:v>509.7595</c:v>
                </c:pt>
                <c:pt idx="2676">
                  <c:v>510.22309999999999</c:v>
                </c:pt>
                <c:pt idx="2677">
                  <c:v>510.68939999999998</c:v>
                </c:pt>
                <c:pt idx="2678">
                  <c:v>511.19080000000002</c:v>
                </c:pt>
                <c:pt idx="2679">
                  <c:v>511.71870000000001</c:v>
                </c:pt>
                <c:pt idx="2680">
                  <c:v>512.25419999999997</c:v>
                </c:pt>
                <c:pt idx="2681">
                  <c:v>512.78219999999999</c:v>
                </c:pt>
                <c:pt idx="2682">
                  <c:v>513.30269999999996</c:v>
                </c:pt>
                <c:pt idx="2683">
                  <c:v>513.8193</c:v>
                </c:pt>
                <c:pt idx="2684">
                  <c:v>514.33510000000001</c:v>
                </c:pt>
                <c:pt idx="2685">
                  <c:v>514.85090000000002</c:v>
                </c:pt>
                <c:pt idx="2686">
                  <c:v>515.36720000000003</c:v>
                </c:pt>
                <c:pt idx="2687">
                  <c:v>515.88400000000001</c:v>
                </c:pt>
                <c:pt idx="2688">
                  <c:v>516.40030000000002</c:v>
                </c:pt>
                <c:pt idx="2689">
                  <c:v>516.91499999999996</c:v>
                </c:pt>
                <c:pt idx="2690">
                  <c:v>517.42729999999995</c:v>
                </c:pt>
                <c:pt idx="2691">
                  <c:v>517.9384</c:v>
                </c:pt>
                <c:pt idx="2692">
                  <c:v>518.44989999999996</c:v>
                </c:pt>
                <c:pt idx="2693">
                  <c:v>518.96299999999997</c:v>
                </c:pt>
                <c:pt idx="2694">
                  <c:v>519.47559999999999</c:v>
                </c:pt>
                <c:pt idx="2695">
                  <c:v>519.98519999999996</c:v>
                </c:pt>
                <c:pt idx="2696">
                  <c:v>520.49009999999998</c:v>
                </c:pt>
                <c:pt idx="2697">
                  <c:v>520.99249999999995</c:v>
                </c:pt>
                <c:pt idx="2698">
                  <c:v>521.49540000000002</c:v>
                </c:pt>
                <c:pt idx="2699">
                  <c:v>522.00080000000003</c:v>
                </c:pt>
                <c:pt idx="2700">
                  <c:v>522.50570000000005</c:v>
                </c:pt>
                <c:pt idx="2701">
                  <c:v>523.00609999999995</c:v>
                </c:pt>
                <c:pt idx="2702">
                  <c:v>523.49929999999995</c:v>
                </c:pt>
                <c:pt idx="2703">
                  <c:v>523.98860000000002</c:v>
                </c:pt>
                <c:pt idx="2704">
                  <c:v>524.47839999999997</c:v>
                </c:pt>
                <c:pt idx="2705">
                  <c:v>524.97170000000006</c:v>
                </c:pt>
                <c:pt idx="2706">
                  <c:v>525.46450000000004</c:v>
                </c:pt>
                <c:pt idx="2707">
                  <c:v>525.9511</c:v>
                </c:pt>
                <c:pt idx="2708">
                  <c:v>526.42809999999997</c:v>
                </c:pt>
                <c:pt idx="2709">
                  <c:v>526.9</c:v>
                </c:pt>
                <c:pt idx="2710">
                  <c:v>527.37350000000004</c:v>
                </c:pt>
                <c:pt idx="2711">
                  <c:v>527.85249999999996</c:v>
                </c:pt>
                <c:pt idx="2712">
                  <c:v>528.33010000000002</c:v>
                </c:pt>
                <c:pt idx="2713">
                  <c:v>528.7962</c:v>
                </c:pt>
                <c:pt idx="2714">
                  <c:v>529.24469999999997</c:v>
                </c:pt>
                <c:pt idx="2715">
                  <c:v>529.68349999999998</c:v>
                </c:pt>
                <c:pt idx="2716">
                  <c:v>530.1241</c:v>
                </c:pt>
                <c:pt idx="2717">
                  <c:v>530.57370000000003</c:v>
                </c:pt>
                <c:pt idx="2718">
                  <c:v>531.02139999999997</c:v>
                </c:pt>
                <c:pt idx="2719">
                  <c:v>531.452</c:v>
                </c:pt>
                <c:pt idx="2720">
                  <c:v>531.85569999999996</c:v>
                </c:pt>
                <c:pt idx="2721">
                  <c:v>532.24450000000002</c:v>
                </c:pt>
                <c:pt idx="2722">
                  <c:v>532.63610000000006</c:v>
                </c:pt>
                <c:pt idx="2723">
                  <c:v>533.04110000000003</c:v>
                </c:pt>
                <c:pt idx="2724">
                  <c:v>533.44349999999997</c:v>
                </c:pt>
                <c:pt idx="2725">
                  <c:v>533.8202</c:v>
                </c:pt>
                <c:pt idx="2726">
                  <c:v>534.15639999999996</c:v>
                </c:pt>
                <c:pt idx="2727">
                  <c:v>534.46849999999995</c:v>
                </c:pt>
                <c:pt idx="2728">
                  <c:v>534.78099999999995</c:v>
                </c:pt>
                <c:pt idx="2729">
                  <c:v>535.11009999999999</c:v>
                </c:pt>
                <c:pt idx="2730">
                  <c:v>535.43870000000004</c:v>
                </c:pt>
                <c:pt idx="2731">
                  <c:v>535.74170000000004</c:v>
                </c:pt>
                <c:pt idx="2732">
                  <c:v>536.00149999999996</c:v>
                </c:pt>
                <c:pt idx="2733">
                  <c:v>536.23050000000001</c:v>
                </c:pt>
                <c:pt idx="2734">
                  <c:v>536.44880000000001</c:v>
                </c:pt>
                <c:pt idx="2735">
                  <c:v>536.67349999999999</c:v>
                </c:pt>
                <c:pt idx="2736">
                  <c:v>536.90869999999995</c:v>
                </c:pt>
                <c:pt idx="2737">
                  <c:v>537.15549999999996</c:v>
                </c:pt>
                <c:pt idx="2738">
                  <c:v>537.4153</c:v>
                </c:pt>
                <c:pt idx="2739">
                  <c:v>537.69169999999997</c:v>
                </c:pt>
                <c:pt idx="2740">
                  <c:v>537.98889999999994</c:v>
                </c:pt>
                <c:pt idx="2741">
                  <c:v>538.30250000000001</c:v>
                </c:pt>
                <c:pt idx="2742">
                  <c:v>538.59540000000004</c:v>
                </c:pt>
                <c:pt idx="2743">
                  <c:v>538.82180000000005</c:v>
                </c:pt>
                <c:pt idx="2744">
                  <c:v>538.952</c:v>
                </c:pt>
                <c:pt idx="2745">
                  <c:v>539.01919999999996</c:v>
                </c:pt>
                <c:pt idx="2746">
                  <c:v>539.07249999999999</c:v>
                </c:pt>
                <c:pt idx="2747">
                  <c:v>539.14930000000004</c:v>
                </c:pt>
                <c:pt idx="2748">
                  <c:v>539.24</c:v>
                </c:pt>
                <c:pt idx="2749">
                  <c:v>539.32320000000004</c:v>
                </c:pt>
                <c:pt idx="2750">
                  <c:v>539.38329999999996</c:v>
                </c:pt>
                <c:pt idx="2751">
                  <c:v>539.42780000000005</c:v>
                </c:pt>
                <c:pt idx="2752">
                  <c:v>539.47019999999998</c:v>
                </c:pt>
                <c:pt idx="2753">
                  <c:v>539.51980000000003</c:v>
                </c:pt>
                <c:pt idx="2754">
                  <c:v>539.57190000000003</c:v>
                </c:pt>
                <c:pt idx="2755">
                  <c:v>539.61760000000004</c:v>
                </c:pt>
                <c:pt idx="2756">
                  <c:v>539.6508</c:v>
                </c:pt>
                <c:pt idx="2757">
                  <c:v>539.67579999999998</c:v>
                </c:pt>
                <c:pt idx="2758">
                  <c:v>539.69939999999997</c:v>
                </c:pt>
                <c:pt idx="2759">
                  <c:v>539.72670000000005</c:v>
                </c:pt>
                <c:pt idx="2760">
                  <c:v>539.75530000000003</c:v>
                </c:pt>
                <c:pt idx="2761">
                  <c:v>539.78129999999999</c:v>
                </c:pt>
                <c:pt idx="2762">
                  <c:v>539.80179999999996</c:v>
                </c:pt>
                <c:pt idx="2763">
                  <c:v>539.81849999999997</c:v>
                </c:pt>
                <c:pt idx="2764">
                  <c:v>539.83450000000005</c:v>
                </c:pt>
                <c:pt idx="2765">
                  <c:v>539.85180000000003</c:v>
                </c:pt>
                <c:pt idx="2766">
                  <c:v>539.86990000000003</c:v>
                </c:pt>
                <c:pt idx="2767">
                  <c:v>539.88760000000002</c:v>
                </c:pt>
                <c:pt idx="2768">
                  <c:v>539.904</c:v>
                </c:pt>
                <c:pt idx="2769">
                  <c:v>539.91999999999996</c:v>
                </c:pt>
                <c:pt idx="2770">
                  <c:v>539.93730000000005</c:v>
                </c:pt>
                <c:pt idx="2771">
                  <c:v>539.95630000000006</c:v>
                </c:pt>
                <c:pt idx="2772">
                  <c:v>539.97400000000005</c:v>
                </c:pt>
                <c:pt idx="2773">
                  <c:v>539.98649999999998</c:v>
                </c:pt>
                <c:pt idx="2774">
                  <c:v>539.99120000000005</c:v>
                </c:pt>
                <c:pt idx="2775">
                  <c:v>539.99130000000002</c:v>
                </c:pt>
                <c:pt idx="2776">
                  <c:v>539.9914</c:v>
                </c:pt>
                <c:pt idx="2777">
                  <c:v>539.99469999999997</c:v>
                </c:pt>
                <c:pt idx="2778">
                  <c:v>539.99789999999996</c:v>
                </c:pt>
                <c:pt idx="2779">
                  <c:v>539.99630000000002</c:v>
                </c:pt>
                <c:pt idx="2780">
                  <c:v>539.98689999999999</c:v>
                </c:pt>
                <c:pt idx="2781">
                  <c:v>539.97209999999995</c:v>
                </c:pt>
                <c:pt idx="2782">
                  <c:v>539.95600000000002</c:v>
                </c:pt>
                <c:pt idx="2783">
                  <c:v>539.94169999999997</c:v>
                </c:pt>
                <c:pt idx="2784">
                  <c:v>539.92859999999996</c:v>
                </c:pt>
                <c:pt idx="2785">
                  <c:v>539.91520000000003</c:v>
                </c:pt>
                <c:pt idx="2786">
                  <c:v>539.90039999999999</c:v>
                </c:pt>
                <c:pt idx="2787">
                  <c:v>539.88509999999997</c:v>
                </c:pt>
                <c:pt idx="2788">
                  <c:v>539.87040000000002</c:v>
                </c:pt>
                <c:pt idx="2789">
                  <c:v>539.85699999999997</c:v>
                </c:pt>
                <c:pt idx="2790">
                  <c:v>539.84299999999996</c:v>
                </c:pt>
                <c:pt idx="2791">
                  <c:v>539.82550000000003</c:v>
                </c:pt>
                <c:pt idx="2792">
                  <c:v>539.80309999999997</c:v>
                </c:pt>
                <c:pt idx="2793">
                  <c:v>539.77829999999994</c:v>
                </c:pt>
                <c:pt idx="2794">
                  <c:v>539.755</c:v>
                </c:pt>
                <c:pt idx="2795">
                  <c:v>539.73519999999996</c:v>
                </c:pt>
                <c:pt idx="2796">
                  <c:v>539.71389999999997</c:v>
                </c:pt>
                <c:pt idx="2797">
                  <c:v>539.68449999999996</c:v>
                </c:pt>
                <c:pt idx="2798">
                  <c:v>539.64290000000005</c:v>
                </c:pt>
                <c:pt idx="2799">
                  <c:v>539.5951</c:v>
                </c:pt>
                <c:pt idx="2800">
                  <c:v>539.54970000000003</c:v>
                </c:pt>
                <c:pt idx="2801">
                  <c:v>539.51160000000004</c:v>
                </c:pt>
                <c:pt idx="2802">
                  <c:v>539.47119999999995</c:v>
                </c:pt>
                <c:pt idx="2803">
                  <c:v>539.4153</c:v>
                </c:pt>
                <c:pt idx="2804">
                  <c:v>539.3365</c:v>
                </c:pt>
                <c:pt idx="2805">
                  <c:v>539.25009999999997</c:v>
                </c:pt>
                <c:pt idx="2806">
                  <c:v>539.17700000000002</c:v>
                </c:pt>
                <c:pt idx="2807">
                  <c:v>539.12670000000003</c:v>
                </c:pt>
                <c:pt idx="2808">
                  <c:v>539.06320000000005</c:v>
                </c:pt>
                <c:pt idx="2809">
                  <c:v>538.93859999999995</c:v>
                </c:pt>
                <c:pt idx="2810">
                  <c:v>538.72059999999999</c:v>
                </c:pt>
                <c:pt idx="2811">
                  <c:v>538.4384</c:v>
                </c:pt>
                <c:pt idx="2812">
                  <c:v>538.13610000000006</c:v>
                </c:pt>
                <c:pt idx="2813">
                  <c:v>537.8501</c:v>
                </c:pt>
                <c:pt idx="2814">
                  <c:v>537.58389999999997</c:v>
                </c:pt>
                <c:pt idx="2815">
                  <c:v>537.33320000000003</c:v>
                </c:pt>
                <c:pt idx="2816">
                  <c:v>537.09410000000003</c:v>
                </c:pt>
                <c:pt idx="2817">
                  <c:v>536.86559999999997</c:v>
                </c:pt>
                <c:pt idx="2818">
                  <c:v>536.64729999999997</c:v>
                </c:pt>
                <c:pt idx="2819">
                  <c:v>536.43539999999996</c:v>
                </c:pt>
                <c:pt idx="2820">
                  <c:v>536.2133</c:v>
                </c:pt>
                <c:pt idx="2821">
                  <c:v>535.96090000000004</c:v>
                </c:pt>
                <c:pt idx="2822">
                  <c:v>535.66560000000004</c:v>
                </c:pt>
                <c:pt idx="2823">
                  <c:v>535.34500000000003</c:v>
                </c:pt>
                <c:pt idx="2824">
                  <c:v>535.02409999999998</c:v>
                </c:pt>
                <c:pt idx="2825">
                  <c:v>534.71960000000001</c:v>
                </c:pt>
                <c:pt idx="2826">
                  <c:v>534.41549999999995</c:v>
                </c:pt>
                <c:pt idx="2827">
                  <c:v>534.08730000000003</c:v>
                </c:pt>
                <c:pt idx="2828">
                  <c:v>533.71860000000004</c:v>
                </c:pt>
                <c:pt idx="2829">
                  <c:v>533.32439999999997</c:v>
                </c:pt>
                <c:pt idx="2830">
                  <c:v>532.92759999999998</c:v>
                </c:pt>
                <c:pt idx="2831">
                  <c:v>532.54430000000002</c:v>
                </c:pt>
                <c:pt idx="2832">
                  <c:v>532.16359999999997</c:v>
                </c:pt>
                <c:pt idx="2833">
                  <c:v>531.76779999999997</c:v>
                </c:pt>
                <c:pt idx="2834">
                  <c:v>531.34469999999999</c:v>
                </c:pt>
                <c:pt idx="2835">
                  <c:v>530.90430000000003</c:v>
                </c:pt>
                <c:pt idx="2836">
                  <c:v>530.46209999999996</c:v>
                </c:pt>
                <c:pt idx="2837">
                  <c:v>530.02890000000002</c:v>
                </c:pt>
                <c:pt idx="2838">
                  <c:v>529.59749999999997</c:v>
                </c:pt>
                <c:pt idx="2839">
                  <c:v>529.15629999999999</c:v>
                </c:pt>
                <c:pt idx="2840">
                  <c:v>528.697</c:v>
                </c:pt>
                <c:pt idx="2841">
                  <c:v>528.22609999999997</c:v>
                </c:pt>
                <c:pt idx="2842">
                  <c:v>527.75369999999998</c:v>
                </c:pt>
                <c:pt idx="2843">
                  <c:v>527.28689999999995</c:v>
                </c:pt>
                <c:pt idx="2844">
                  <c:v>526.82190000000003</c:v>
                </c:pt>
                <c:pt idx="2845">
                  <c:v>526.35140000000001</c:v>
                </c:pt>
                <c:pt idx="2846">
                  <c:v>525.87090000000001</c:v>
                </c:pt>
                <c:pt idx="2847">
                  <c:v>525.38400000000001</c:v>
                </c:pt>
                <c:pt idx="2848">
                  <c:v>524.89660000000003</c:v>
                </c:pt>
                <c:pt idx="2849">
                  <c:v>524.41279999999995</c:v>
                </c:pt>
                <c:pt idx="2850">
                  <c:v>523.92960000000005</c:v>
                </c:pt>
                <c:pt idx="2851">
                  <c:v>523.44219999999996</c:v>
                </c:pt>
                <c:pt idx="2852">
                  <c:v>522.94730000000004</c:v>
                </c:pt>
                <c:pt idx="2853">
                  <c:v>522.44759999999997</c:v>
                </c:pt>
                <c:pt idx="2854">
                  <c:v>521.94740000000002</c:v>
                </c:pt>
                <c:pt idx="2855">
                  <c:v>521.44979999999998</c:v>
                </c:pt>
                <c:pt idx="2856">
                  <c:v>520.95280000000002</c:v>
                </c:pt>
                <c:pt idx="2857">
                  <c:v>520.45309999999995</c:v>
                </c:pt>
                <c:pt idx="2858">
                  <c:v>519.94839999999999</c:v>
                </c:pt>
                <c:pt idx="2859">
                  <c:v>519.44039999999995</c:v>
                </c:pt>
                <c:pt idx="2860">
                  <c:v>518.93190000000004</c:v>
                </c:pt>
                <c:pt idx="2861">
                  <c:v>518.4248</c:v>
                </c:pt>
                <c:pt idx="2862">
                  <c:v>517.91830000000004</c:v>
                </c:pt>
                <c:pt idx="2863">
                  <c:v>517.41110000000003</c:v>
                </c:pt>
                <c:pt idx="2864">
                  <c:v>516.90170000000001</c:v>
                </c:pt>
                <c:pt idx="2865">
                  <c:v>516.39</c:v>
                </c:pt>
                <c:pt idx="2866">
                  <c:v>515.87559999999996</c:v>
                </c:pt>
                <c:pt idx="2867">
                  <c:v>515.35940000000005</c:v>
                </c:pt>
                <c:pt idx="2868">
                  <c:v>514.84580000000005</c:v>
                </c:pt>
                <c:pt idx="2869">
                  <c:v>514.34019999999998</c:v>
                </c:pt>
                <c:pt idx="2870">
                  <c:v>513.84270000000004</c:v>
                </c:pt>
                <c:pt idx="2871">
                  <c:v>513.33309999999994</c:v>
                </c:pt>
                <c:pt idx="2872">
                  <c:v>512.78599999999994</c:v>
                </c:pt>
                <c:pt idx="2873">
                  <c:v>512.197</c:v>
                </c:pt>
                <c:pt idx="2874">
                  <c:v>511.64550000000003</c:v>
                </c:pt>
                <c:pt idx="2875">
                  <c:v>511.23219999999998</c:v>
                </c:pt>
                <c:pt idx="2876">
                  <c:v>511.0197</c:v>
                </c:pt>
                <c:pt idx="2877">
                  <c:v>510.91919999999999</c:v>
                </c:pt>
                <c:pt idx="2878">
                  <c:v>510.80399999999997</c:v>
                </c:pt>
                <c:pt idx="2879">
                  <c:v>510.57870000000003</c:v>
                </c:pt>
                <c:pt idx="2880">
                  <c:v>510.27319999999997</c:v>
                </c:pt>
                <c:pt idx="2881">
                  <c:v>509.94830000000002</c:v>
                </c:pt>
                <c:pt idx="2882">
                  <c:v>509.65249999999997</c:v>
                </c:pt>
                <c:pt idx="2883">
                  <c:v>509.38319999999999</c:v>
                </c:pt>
                <c:pt idx="2884">
                  <c:v>509.12520000000001</c:v>
                </c:pt>
                <c:pt idx="2885">
                  <c:v>508.8655</c:v>
                </c:pt>
                <c:pt idx="2886">
                  <c:v>508.60079999999999</c:v>
                </c:pt>
                <c:pt idx="2887">
                  <c:v>508.33</c:v>
                </c:pt>
                <c:pt idx="2888">
                  <c:v>508.05419999999998</c:v>
                </c:pt>
                <c:pt idx="2889">
                  <c:v>507.78300000000002</c:v>
                </c:pt>
                <c:pt idx="2890">
                  <c:v>507.52800000000002</c:v>
                </c:pt>
                <c:pt idx="2891">
                  <c:v>507.29910000000001</c:v>
                </c:pt>
                <c:pt idx="2892">
                  <c:v>507.09899999999999</c:v>
                </c:pt>
                <c:pt idx="2893">
                  <c:v>506.92880000000002</c:v>
                </c:pt>
                <c:pt idx="2894">
                  <c:v>506.78660000000002</c:v>
                </c:pt>
                <c:pt idx="2895">
                  <c:v>506.65989999999999</c:v>
                </c:pt>
                <c:pt idx="2896">
                  <c:v>506.53289999999998</c:v>
                </c:pt>
                <c:pt idx="2897">
                  <c:v>506.39409999999998</c:v>
                </c:pt>
                <c:pt idx="2898">
                  <c:v>506.24590000000001</c:v>
                </c:pt>
                <c:pt idx="2899">
                  <c:v>506.0949</c:v>
                </c:pt>
                <c:pt idx="2900">
                  <c:v>505.94459999999998</c:v>
                </c:pt>
                <c:pt idx="2901">
                  <c:v>505.78809999999999</c:v>
                </c:pt>
                <c:pt idx="2902">
                  <c:v>505.6155</c:v>
                </c:pt>
                <c:pt idx="2903">
                  <c:v>505.42</c:v>
                </c:pt>
                <c:pt idx="2904">
                  <c:v>505.20429999999999</c:v>
                </c:pt>
                <c:pt idx="2905">
                  <c:v>504.9742</c:v>
                </c:pt>
                <c:pt idx="2906">
                  <c:v>504.7321</c:v>
                </c:pt>
                <c:pt idx="2907">
                  <c:v>504.4683</c:v>
                </c:pt>
                <c:pt idx="2908">
                  <c:v>504.17020000000002</c:v>
                </c:pt>
                <c:pt idx="2909">
                  <c:v>503.82580000000002</c:v>
                </c:pt>
                <c:pt idx="2910">
                  <c:v>503.42630000000003</c:v>
                </c:pt>
                <c:pt idx="2911">
                  <c:v>502.96350000000001</c:v>
                </c:pt>
                <c:pt idx="2912">
                  <c:v>502.43869999999998</c:v>
                </c:pt>
                <c:pt idx="2913">
                  <c:v>501.88979999999998</c:v>
                </c:pt>
                <c:pt idx="2914">
                  <c:v>501.3639</c:v>
                </c:pt>
                <c:pt idx="2915">
                  <c:v>500.90019999999998</c:v>
                </c:pt>
                <c:pt idx="2916">
                  <c:v>500.50510000000003</c:v>
                </c:pt>
                <c:pt idx="2917">
                  <c:v>500.17739999999998</c:v>
                </c:pt>
                <c:pt idx="2918">
                  <c:v>499.90800000000002</c:v>
                </c:pt>
                <c:pt idx="2919">
                  <c:v>499.65839999999997</c:v>
                </c:pt>
                <c:pt idx="2920">
                  <c:v>499.3827</c:v>
                </c:pt>
                <c:pt idx="2921">
                  <c:v>499.04349999999999</c:v>
                </c:pt>
                <c:pt idx="2922">
                  <c:v>498.63810000000001</c:v>
                </c:pt>
                <c:pt idx="2923">
                  <c:v>498.17259999999999</c:v>
                </c:pt>
                <c:pt idx="2924">
                  <c:v>497.65600000000001</c:v>
                </c:pt>
                <c:pt idx="2925">
                  <c:v>497.10980000000001</c:v>
                </c:pt>
                <c:pt idx="2926">
                  <c:v>496.55860000000001</c:v>
                </c:pt>
                <c:pt idx="2927">
                  <c:v>496.02089999999998</c:v>
                </c:pt>
                <c:pt idx="2928">
                  <c:v>495.4905</c:v>
                </c:pt>
                <c:pt idx="2929">
                  <c:v>494.95490000000001</c:v>
                </c:pt>
                <c:pt idx="2930">
                  <c:v>494.40820000000002</c:v>
                </c:pt>
                <c:pt idx="2931">
                  <c:v>493.86869999999999</c:v>
                </c:pt>
                <c:pt idx="2932">
                  <c:v>493.3612</c:v>
                </c:pt>
                <c:pt idx="2933">
                  <c:v>492.90609999999998</c:v>
                </c:pt>
                <c:pt idx="2934">
                  <c:v>492.50760000000002</c:v>
                </c:pt>
                <c:pt idx="2935">
                  <c:v>492.16520000000003</c:v>
                </c:pt>
                <c:pt idx="2936">
                  <c:v>491.875</c:v>
                </c:pt>
                <c:pt idx="2937">
                  <c:v>491.61709999999999</c:v>
                </c:pt>
                <c:pt idx="2938">
                  <c:v>491.36759999999998</c:v>
                </c:pt>
                <c:pt idx="2939">
                  <c:v>491.1078</c:v>
                </c:pt>
                <c:pt idx="2940">
                  <c:v>490.83949999999999</c:v>
                </c:pt>
                <c:pt idx="2941">
                  <c:v>490.56950000000001</c:v>
                </c:pt>
                <c:pt idx="2942">
                  <c:v>490.303</c:v>
                </c:pt>
                <c:pt idx="2943">
                  <c:v>490.03829999999999</c:v>
                </c:pt>
                <c:pt idx="2944">
                  <c:v>489.77179999999998</c:v>
                </c:pt>
                <c:pt idx="2945">
                  <c:v>489.50170000000003</c:v>
                </c:pt>
                <c:pt idx="2946">
                  <c:v>489.23329999999999</c:v>
                </c:pt>
                <c:pt idx="2947">
                  <c:v>488.97359999999998</c:v>
                </c:pt>
                <c:pt idx="2948">
                  <c:v>488.72430000000003</c:v>
                </c:pt>
                <c:pt idx="2949">
                  <c:v>488.46640000000002</c:v>
                </c:pt>
                <c:pt idx="2950">
                  <c:v>488.17579999999998</c:v>
                </c:pt>
                <c:pt idx="2951">
                  <c:v>487.8322</c:v>
                </c:pt>
                <c:pt idx="2952">
                  <c:v>487.43150000000003</c:v>
                </c:pt>
                <c:pt idx="2953">
                  <c:v>486.9735</c:v>
                </c:pt>
                <c:pt idx="2954">
                  <c:v>486.4622</c:v>
                </c:pt>
                <c:pt idx="2955">
                  <c:v>485.91849999999999</c:v>
                </c:pt>
                <c:pt idx="2956">
                  <c:v>485.36770000000001</c:v>
                </c:pt>
                <c:pt idx="2957">
                  <c:v>484.82859999999999</c:v>
                </c:pt>
                <c:pt idx="2958">
                  <c:v>484.29539999999997</c:v>
                </c:pt>
                <c:pt idx="2959">
                  <c:v>483.7559</c:v>
                </c:pt>
                <c:pt idx="2960">
                  <c:v>483.20420000000001</c:v>
                </c:pt>
                <c:pt idx="2961">
                  <c:v>482.65980000000002</c:v>
                </c:pt>
                <c:pt idx="2962">
                  <c:v>482.14850000000001</c:v>
                </c:pt>
                <c:pt idx="2963">
                  <c:v>481.6918</c:v>
                </c:pt>
                <c:pt idx="2964">
                  <c:v>481.29289999999997</c:v>
                </c:pt>
                <c:pt idx="2965">
                  <c:v>480.95100000000002</c:v>
                </c:pt>
                <c:pt idx="2966">
                  <c:v>480.66109999999998</c:v>
                </c:pt>
                <c:pt idx="2967">
                  <c:v>480.40300000000002</c:v>
                </c:pt>
                <c:pt idx="2968">
                  <c:v>480.15289999999999</c:v>
                </c:pt>
                <c:pt idx="2969">
                  <c:v>479.89170000000001</c:v>
                </c:pt>
                <c:pt idx="2970">
                  <c:v>479.62130000000002</c:v>
                </c:pt>
                <c:pt idx="2971">
                  <c:v>479.34840000000003</c:v>
                </c:pt>
                <c:pt idx="2972">
                  <c:v>479.07819999999998</c:v>
                </c:pt>
                <c:pt idx="2973">
                  <c:v>478.80930000000001</c:v>
                </c:pt>
                <c:pt idx="2974">
                  <c:v>478.53859999999997</c:v>
                </c:pt>
                <c:pt idx="2975">
                  <c:v>478.26459999999997</c:v>
                </c:pt>
                <c:pt idx="2976">
                  <c:v>477.99239999999998</c:v>
                </c:pt>
                <c:pt idx="2977">
                  <c:v>477.7287</c:v>
                </c:pt>
                <c:pt idx="2978">
                  <c:v>477.47500000000002</c:v>
                </c:pt>
                <c:pt idx="2979">
                  <c:v>477.21289999999999</c:v>
                </c:pt>
                <c:pt idx="2980">
                  <c:v>476.91879999999998</c:v>
                </c:pt>
                <c:pt idx="2981">
                  <c:v>476.5729</c:v>
                </c:pt>
                <c:pt idx="2982">
                  <c:v>476.17149999999998</c:v>
                </c:pt>
                <c:pt idx="2983">
                  <c:v>475.71469999999999</c:v>
                </c:pt>
                <c:pt idx="2984">
                  <c:v>475.20650000000001</c:v>
                </c:pt>
                <c:pt idx="2985">
                  <c:v>474.66590000000002</c:v>
                </c:pt>
                <c:pt idx="2986">
                  <c:v>474.11559999999997</c:v>
                </c:pt>
                <c:pt idx="2987">
                  <c:v>473.57369999999997</c:v>
                </c:pt>
                <c:pt idx="2988">
                  <c:v>473.03890000000001</c:v>
                </c:pt>
                <c:pt idx="2989">
                  <c:v>472.505</c:v>
                </c:pt>
                <c:pt idx="2990">
                  <c:v>471.96730000000002</c:v>
                </c:pt>
                <c:pt idx="2991">
                  <c:v>471.42610000000002</c:v>
                </c:pt>
                <c:pt idx="2992">
                  <c:v>470.88310000000001</c:v>
                </c:pt>
                <c:pt idx="2993">
                  <c:v>470.34050000000002</c:v>
                </c:pt>
                <c:pt idx="2994">
                  <c:v>469.8021</c:v>
                </c:pt>
                <c:pt idx="2995">
                  <c:v>469.2724</c:v>
                </c:pt>
                <c:pt idx="2996">
                  <c:v>468.75189999999998</c:v>
                </c:pt>
                <c:pt idx="2997">
                  <c:v>468.22500000000002</c:v>
                </c:pt>
                <c:pt idx="2998">
                  <c:v>467.67250000000001</c:v>
                </c:pt>
                <c:pt idx="2999">
                  <c:v>467.0899</c:v>
                </c:pt>
                <c:pt idx="3000">
                  <c:v>466.53300000000002</c:v>
                </c:pt>
                <c:pt idx="3001">
                  <c:v>466.07249999999999</c:v>
                </c:pt>
                <c:pt idx="3002">
                  <c:v>465.75319999999999</c:v>
                </c:pt>
                <c:pt idx="3003">
                  <c:v>465.51519999999999</c:v>
                </c:pt>
                <c:pt idx="3004">
                  <c:v>465.27269999999999</c:v>
                </c:pt>
                <c:pt idx="3005">
                  <c:v>464.99889999999999</c:v>
                </c:pt>
                <c:pt idx="3006">
                  <c:v>464.90230000000003</c:v>
                </c:pt>
                <c:pt idx="3007">
                  <c:v>465.25060000000002</c:v>
                </c:pt>
                <c:pt idx="3008">
                  <c:v>466.07369999999997</c:v>
                </c:pt>
                <c:pt idx="3009">
                  <c:v>466.452</c:v>
                </c:pt>
                <c:pt idx="3010">
                  <c:v>465.22840000000002</c:v>
                </c:pt>
                <c:pt idx="3011">
                  <c:v>461.59199999999998</c:v>
                </c:pt>
                <c:pt idx="3012">
                  <c:v>456.11619999999999</c:v>
                </c:pt>
                <c:pt idx="3013">
                  <c:v>449.721</c:v>
                </c:pt>
                <c:pt idx="3014">
                  <c:v>443.3261</c:v>
                </c:pt>
                <c:pt idx="3015">
                  <c:v>437.85059999999999</c:v>
                </c:pt>
                <c:pt idx="3016">
                  <c:v>434.21359999999999</c:v>
                </c:pt>
                <c:pt idx="3017">
                  <c:v>432.99029999999999</c:v>
                </c:pt>
                <c:pt idx="3018">
                  <c:v>433.37950000000001</c:v>
                </c:pt>
                <c:pt idx="3019">
                  <c:v>434.23590000000002</c:v>
                </c:pt>
                <c:pt idx="3020">
                  <c:v>434.6404</c:v>
                </c:pt>
                <c:pt idx="3021">
                  <c:v>434.57760000000002</c:v>
                </c:pt>
                <c:pt idx="3022">
                  <c:v>434.25810000000001</c:v>
                </c:pt>
                <c:pt idx="3023">
                  <c:v>433.86070000000001</c:v>
                </c:pt>
                <c:pt idx="3024">
                  <c:v>433.43549999999999</c:v>
                </c:pt>
                <c:pt idx="3025">
                  <c:v>433.00080000000003</c:v>
                </c:pt>
                <c:pt idx="3026">
                  <c:v>432.57190000000003</c:v>
                </c:pt>
                <c:pt idx="3027">
                  <c:v>432.15269999999998</c:v>
                </c:pt>
                <c:pt idx="3028">
                  <c:v>431.74380000000002</c:v>
                </c:pt>
                <c:pt idx="3029">
                  <c:v>431.327</c:v>
                </c:pt>
                <c:pt idx="3030">
                  <c:v>430.80669999999998</c:v>
                </c:pt>
                <c:pt idx="3031">
                  <c:v>430.06790000000001</c:v>
                </c:pt>
                <c:pt idx="3032">
                  <c:v>429.04480000000001</c:v>
                </c:pt>
                <c:pt idx="3033">
                  <c:v>427.86770000000001</c:v>
                </c:pt>
                <c:pt idx="3034">
                  <c:v>426.71620000000001</c:v>
                </c:pt>
                <c:pt idx="3035">
                  <c:v>425.73219999999998</c:v>
                </c:pt>
                <c:pt idx="3036">
                  <c:v>424.90890000000002</c:v>
                </c:pt>
                <c:pt idx="3037">
                  <c:v>424.20229999999998</c:v>
                </c:pt>
                <c:pt idx="3038">
                  <c:v>423.56369999999998</c:v>
                </c:pt>
                <c:pt idx="3039">
                  <c:v>422.92700000000002</c:v>
                </c:pt>
                <c:pt idx="3040">
                  <c:v>422.22160000000002</c:v>
                </c:pt>
                <c:pt idx="3041">
                  <c:v>421.392</c:v>
                </c:pt>
                <c:pt idx="3042">
                  <c:v>420.4452</c:v>
                </c:pt>
                <c:pt idx="3043">
                  <c:v>419.40320000000003</c:v>
                </c:pt>
                <c:pt idx="3044">
                  <c:v>418.29270000000002</c:v>
                </c:pt>
                <c:pt idx="3045">
                  <c:v>417.15879999999999</c:v>
                </c:pt>
                <c:pt idx="3046">
                  <c:v>416.05119999999999</c:v>
                </c:pt>
                <c:pt idx="3047">
                  <c:v>414.9941</c:v>
                </c:pt>
                <c:pt idx="3048">
                  <c:v>413.91070000000002</c:v>
                </c:pt>
                <c:pt idx="3049">
                  <c:v>412.69900000000001</c:v>
                </c:pt>
                <c:pt idx="3050">
                  <c:v>411.27019999999999</c:v>
                </c:pt>
                <c:pt idx="3051">
                  <c:v>409.58859999999999</c:v>
                </c:pt>
                <c:pt idx="3052">
                  <c:v>407.6318</c:v>
                </c:pt>
                <c:pt idx="3053">
                  <c:v>405.41320000000002</c:v>
                </c:pt>
                <c:pt idx="3054">
                  <c:v>403.08850000000001</c:v>
                </c:pt>
                <c:pt idx="3055">
                  <c:v>400.84910000000002</c:v>
                </c:pt>
                <c:pt idx="3056">
                  <c:v>398.85759999999999</c:v>
                </c:pt>
                <c:pt idx="3057">
                  <c:v>397.1619</c:v>
                </c:pt>
                <c:pt idx="3058">
                  <c:v>395.78100000000001</c:v>
                </c:pt>
                <c:pt idx="3059">
                  <c:v>394.7174</c:v>
                </c:pt>
                <c:pt idx="3060">
                  <c:v>393.90629999999999</c:v>
                </c:pt>
                <c:pt idx="3061">
                  <c:v>393.26639999999998</c:v>
                </c:pt>
                <c:pt idx="3062">
                  <c:v>392.71730000000002</c:v>
                </c:pt>
                <c:pt idx="3063">
                  <c:v>392.18340000000001</c:v>
                </c:pt>
                <c:pt idx="3064">
                  <c:v>391.59010000000001</c:v>
                </c:pt>
                <c:pt idx="3065">
                  <c:v>390.87630000000001</c:v>
                </c:pt>
                <c:pt idx="3066">
                  <c:v>390.03570000000002</c:v>
                </c:pt>
                <c:pt idx="3067">
                  <c:v>389.07530000000003</c:v>
                </c:pt>
                <c:pt idx="3068">
                  <c:v>388.00880000000001</c:v>
                </c:pt>
                <c:pt idx="3069">
                  <c:v>386.87580000000003</c:v>
                </c:pt>
                <c:pt idx="3070">
                  <c:v>385.72239999999999</c:v>
                </c:pt>
                <c:pt idx="3071">
                  <c:v>384.58620000000002</c:v>
                </c:pt>
                <c:pt idx="3072">
                  <c:v>383.47039999999998</c:v>
                </c:pt>
                <c:pt idx="3073">
                  <c:v>382.3698</c:v>
                </c:pt>
                <c:pt idx="3074">
                  <c:v>381.27589999999998</c:v>
                </c:pt>
                <c:pt idx="3075">
                  <c:v>380.16680000000002</c:v>
                </c:pt>
                <c:pt idx="3076">
                  <c:v>379.0172</c:v>
                </c:pt>
                <c:pt idx="3077">
                  <c:v>377.80959999999999</c:v>
                </c:pt>
                <c:pt idx="3078">
                  <c:v>376.55790000000002</c:v>
                </c:pt>
                <c:pt idx="3079">
                  <c:v>375.28359999999998</c:v>
                </c:pt>
                <c:pt idx="3080">
                  <c:v>374.00850000000003</c:v>
                </c:pt>
                <c:pt idx="3081">
                  <c:v>372.75599999999997</c:v>
                </c:pt>
                <c:pt idx="3082">
                  <c:v>371.54950000000002</c:v>
                </c:pt>
                <c:pt idx="3083">
                  <c:v>370.40359999999998</c:v>
                </c:pt>
                <c:pt idx="3084">
                  <c:v>369.2962</c:v>
                </c:pt>
                <c:pt idx="3085">
                  <c:v>368.19619999999998</c:v>
                </c:pt>
                <c:pt idx="3086">
                  <c:v>367.0804</c:v>
                </c:pt>
                <c:pt idx="3087">
                  <c:v>365.9572</c:v>
                </c:pt>
                <c:pt idx="3088">
                  <c:v>364.84280000000001</c:v>
                </c:pt>
                <c:pt idx="3089">
                  <c:v>363.74509999999998</c:v>
                </c:pt>
                <c:pt idx="3090">
                  <c:v>362.63869999999997</c:v>
                </c:pt>
                <c:pt idx="3091">
                  <c:v>361.48970000000003</c:v>
                </c:pt>
                <c:pt idx="3092">
                  <c:v>360.27850000000001</c:v>
                </c:pt>
                <c:pt idx="3093">
                  <c:v>359.04219999999998</c:v>
                </c:pt>
                <c:pt idx="3094">
                  <c:v>357.83190000000002</c:v>
                </c:pt>
                <c:pt idx="3095">
                  <c:v>356.7013</c:v>
                </c:pt>
                <c:pt idx="3096">
                  <c:v>355.714</c:v>
                </c:pt>
                <c:pt idx="3097">
                  <c:v>354.93599999999998</c:v>
                </c:pt>
                <c:pt idx="3098">
                  <c:v>354.40129999999999</c:v>
                </c:pt>
                <c:pt idx="3099">
                  <c:v>354.01670000000001</c:v>
                </c:pt>
                <c:pt idx="3100">
                  <c:v>353.65690000000001</c:v>
                </c:pt>
                <c:pt idx="3101">
                  <c:v>353.21679999999998</c:v>
                </c:pt>
                <c:pt idx="3102">
                  <c:v>352.67259999999999</c:v>
                </c:pt>
                <c:pt idx="3103">
                  <c:v>352.02069999999998</c:v>
                </c:pt>
                <c:pt idx="3104">
                  <c:v>351.2704</c:v>
                </c:pt>
                <c:pt idx="3105">
                  <c:v>350.4837</c:v>
                </c:pt>
                <c:pt idx="3106">
                  <c:v>349.7353</c:v>
                </c:pt>
                <c:pt idx="3107">
                  <c:v>349.07209999999998</c:v>
                </c:pt>
                <c:pt idx="3108">
                  <c:v>348.42779999999999</c:v>
                </c:pt>
                <c:pt idx="3109">
                  <c:v>347.7081</c:v>
                </c:pt>
                <c:pt idx="3110">
                  <c:v>346.8134</c:v>
                </c:pt>
                <c:pt idx="3111">
                  <c:v>345.6225</c:v>
                </c:pt>
                <c:pt idx="3112">
                  <c:v>344.00909999999999</c:v>
                </c:pt>
                <c:pt idx="3113">
                  <c:v>341.8716</c:v>
                </c:pt>
                <c:pt idx="3114">
                  <c:v>339.20839999999998</c:v>
                </c:pt>
                <c:pt idx="3115">
                  <c:v>336.04300000000001</c:v>
                </c:pt>
                <c:pt idx="3116">
                  <c:v>332.4622</c:v>
                </c:pt>
                <c:pt idx="3117">
                  <c:v>328.80709999999999</c:v>
                </c:pt>
                <c:pt idx="3118">
                  <c:v>325.48230000000001</c:v>
                </c:pt>
                <c:pt idx="3119">
                  <c:v>322.81880000000001</c:v>
                </c:pt>
                <c:pt idx="3120">
                  <c:v>320.8526</c:v>
                </c:pt>
                <c:pt idx="3121">
                  <c:v>319.54610000000002</c:v>
                </c:pt>
                <c:pt idx="3122">
                  <c:v>318.82560000000001</c:v>
                </c:pt>
                <c:pt idx="3123">
                  <c:v>318.47289999999998</c:v>
                </c:pt>
                <c:pt idx="3124">
                  <c:v>318.23360000000002</c:v>
                </c:pt>
                <c:pt idx="3125">
                  <c:v>317.90989999999999</c:v>
                </c:pt>
                <c:pt idx="3126">
                  <c:v>317.52859999999998</c:v>
                </c:pt>
                <c:pt idx="3127">
                  <c:v>317.17309999999998</c:v>
                </c:pt>
                <c:pt idx="3128">
                  <c:v>316.8997</c:v>
                </c:pt>
                <c:pt idx="3129">
                  <c:v>316.65649999999999</c:v>
                </c:pt>
                <c:pt idx="3130">
                  <c:v>316.36450000000002</c:v>
                </c:pt>
                <c:pt idx="3131">
                  <c:v>315.95940000000002</c:v>
                </c:pt>
                <c:pt idx="3132">
                  <c:v>315.43360000000001</c:v>
                </c:pt>
                <c:pt idx="3133">
                  <c:v>314.79399999999998</c:v>
                </c:pt>
                <c:pt idx="3134">
                  <c:v>314.0548</c:v>
                </c:pt>
                <c:pt idx="3135">
                  <c:v>313.2602</c:v>
                </c:pt>
                <c:pt idx="3136">
                  <c:v>312.46170000000001</c:v>
                </c:pt>
                <c:pt idx="3137">
                  <c:v>311.70089999999999</c:v>
                </c:pt>
                <c:pt idx="3138">
                  <c:v>310.9794</c:v>
                </c:pt>
                <c:pt idx="3139">
                  <c:v>310.28879999999998</c:v>
                </c:pt>
                <c:pt idx="3140">
                  <c:v>309.62130000000002</c:v>
                </c:pt>
                <c:pt idx="3141">
                  <c:v>308.9699</c:v>
                </c:pt>
                <c:pt idx="3142">
                  <c:v>308.32839999999999</c:v>
                </c:pt>
                <c:pt idx="3143">
                  <c:v>307.69400000000002</c:v>
                </c:pt>
                <c:pt idx="3144">
                  <c:v>307.07920000000001</c:v>
                </c:pt>
                <c:pt idx="3145">
                  <c:v>306.50029999999998</c:v>
                </c:pt>
                <c:pt idx="3146">
                  <c:v>305.95920000000001</c:v>
                </c:pt>
                <c:pt idx="3147">
                  <c:v>305.3999</c:v>
                </c:pt>
                <c:pt idx="3148">
                  <c:v>304.75200000000001</c:v>
                </c:pt>
                <c:pt idx="3149">
                  <c:v>303.96570000000003</c:v>
                </c:pt>
                <c:pt idx="3150">
                  <c:v>303.0736</c:v>
                </c:pt>
                <c:pt idx="3151">
                  <c:v>302.12920000000003</c:v>
                </c:pt>
                <c:pt idx="3152">
                  <c:v>301.18529999999998</c:v>
                </c:pt>
                <c:pt idx="3153">
                  <c:v>300.29390000000001</c:v>
                </c:pt>
                <c:pt idx="3154">
                  <c:v>299.5068</c:v>
                </c:pt>
                <c:pt idx="3155">
                  <c:v>298.85610000000003</c:v>
                </c:pt>
                <c:pt idx="3156">
                  <c:v>298.2953</c:v>
                </c:pt>
                <c:pt idx="3157">
                  <c:v>297.75850000000003</c:v>
                </c:pt>
                <c:pt idx="3158">
                  <c:v>297.1936</c:v>
                </c:pt>
                <c:pt idx="3159">
                  <c:v>296.60469999999998</c:v>
                </c:pt>
                <c:pt idx="3160">
                  <c:v>296.00970000000001</c:v>
                </c:pt>
                <c:pt idx="3161">
                  <c:v>295.42259999999999</c:v>
                </c:pt>
                <c:pt idx="3162">
                  <c:v>294.84160000000003</c:v>
                </c:pt>
                <c:pt idx="3163">
                  <c:v>294.26130000000001</c:v>
                </c:pt>
                <c:pt idx="3164">
                  <c:v>293.67750000000001</c:v>
                </c:pt>
                <c:pt idx="3165">
                  <c:v>293.09320000000002</c:v>
                </c:pt>
                <c:pt idx="3166">
                  <c:v>292.5129</c:v>
                </c:pt>
                <c:pt idx="3167">
                  <c:v>291.93830000000003</c:v>
                </c:pt>
                <c:pt idx="3168">
                  <c:v>291.35969999999998</c:v>
                </c:pt>
                <c:pt idx="3169">
                  <c:v>290.7645</c:v>
                </c:pt>
                <c:pt idx="3170">
                  <c:v>290.14249999999998</c:v>
                </c:pt>
                <c:pt idx="3171">
                  <c:v>289.4932</c:v>
                </c:pt>
                <c:pt idx="3172">
                  <c:v>288.81869999999998</c:v>
                </c:pt>
                <c:pt idx="3173">
                  <c:v>288.12130000000002</c:v>
                </c:pt>
                <c:pt idx="3174">
                  <c:v>287.4051</c:v>
                </c:pt>
                <c:pt idx="3175">
                  <c:v>286.6746</c:v>
                </c:pt>
                <c:pt idx="3176">
                  <c:v>285.9375</c:v>
                </c:pt>
                <c:pt idx="3177">
                  <c:v>285.21519999999998</c:v>
                </c:pt>
                <c:pt idx="3178">
                  <c:v>284.53250000000003</c:v>
                </c:pt>
                <c:pt idx="3179">
                  <c:v>283.8922</c:v>
                </c:pt>
                <c:pt idx="3180">
                  <c:v>283.20929999999998</c:v>
                </c:pt>
                <c:pt idx="3181">
                  <c:v>282.37709999999998</c:v>
                </c:pt>
                <c:pt idx="3182">
                  <c:v>281.25909999999999</c:v>
                </c:pt>
                <c:pt idx="3183">
                  <c:v>279.59980000000002</c:v>
                </c:pt>
                <c:pt idx="3184">
                  <c:v>277.11419999999998</c:v>
                </c:pt>
                <c:pt idx="3185">
                  <c:v>273.72059999999999</c:v>
                </c:pt>
                <c:pt idx="3186">
                  <c:v>270.15050000000002</c:v>
                </c:pt>
                <c:pt idx="3187">
                  <c:v>267.33879999999999</c:v>
                </c:pt>
                <c:pt idx="3188">
                  <c:v>265.96710000000002</c:v>
                </c:pt>
                <c:pt idx="3189">
                  <c:v>265.70249999999999</c:v>
                </c:pt>
                <c:pt idx="3190">
                  <c:v>265.95850000000002</c:v>
                </c:pt>
                <c:pt idx="3191">
                  <c:v>266.2509</c:v>
                </c:pt>
                <c:pt idx="3192">
                  <c:v>266.5043</c:v>
                </c:pt>
                <c:pt idx="3193">
                  <c:v>266.74549999999999</c:v>
                </c:pt>
                <c:pt idx="3194">
                  <c:v>266.99560000000002</c:v>
                </c:pt>
                <c:pt idx="3195">
                  <c:v>267.2543</c:v>
                </c:pt>
                <c:pt idx="3196">
                  <c:v>267.51560000000001</c:v>
                </c:pt>
                <c:pt idx="3197">
                  <c:v>267.77449999999999</c:v>
                </c:pt>
                <c:pt idx="3198">
                  <c:v>268.02850000000001</c:v>
                </c:pt>
                <c:pt idx="3199">
                  <c:v>268.27609999999999</c:v>
                </c:pt>
                <c:pt idx="3200">
                  <c:v>268.51420000000002</c:v>
                </c:pt>
                <c:pt idx="3201">
                  <c:v>268.73360000000002</c:v>
                </c:pt>
                <c:pt idx="3202">
                  <c:v>268.92360000000002</c:v>
                </c:pt>
                <c:pt idx="3203">
                  <c:v>269.08890000000002</c:v>
                </c:pt>
                <c:pt idx="3204">
                  <c:v>269.29629999999997</c:v>
                </c:pt>
                <c:pt idx="3205">
                  <c:v>269.62819999999999</c:v>
                </c:pt>
                <c:pt idx="3206">
                  <c:v>270.09379999999999</c:v>
                </c:pt>
                <c:pt idx="3207">
                  <c:v>270.41039999999998</c:v>
                </c:pt>
                <c:pt idx="3208">
                  <c:v>270.22210000000001</c:v>
                </c:pt>
                <c:pt idx="3209">
                  <c:v>269.2724</c:v>
                </c:pt>
                <c:pt idx="3210">
                  <c:v>267.70170000000002</c:v>
                </c:pt>
                <c:pt idx="3211">
                  <c:v>265.74979999999999</c:v>
                </c:pt>
                <c:pt idx="3212">
                  <c:v>263.68400000000003</c:v>
                </c:pt>
                <c:pt idx="3213">
                  <c:v>261.88290000000001</c:v>
                </c:pt>
                <c:pt idx="3214">
                  <c:v>260.75279999999998</c:v>
                </c:pt>
                <c:pt idx="3215">
                  <c:v>260.57</c:v>
                </c:pt>
                <c:pt idx="3216">
                  <c:v>261.08999999999997</c:v>
                </c:pt>
                <c:pt idx="3217">
                  <c:v>261.93819999999999</c:v>
                </c:pt>
                <c:pt idx="3218">
                  <c:v>262.74979999999999</c:v>
                </c:pt>
                <c:pt idx="3219">
                  <c:v>263.19880000000001</c:v>
                </c:pt>
                <c:pt idx="3220">
                  <c:v>262.96899999999999</c:v>
                </c:pt>
                <c:pt idx="3221">
                  <c:v>261.90280000000001</c:v>
                </c:pt>
                <c:pt idx="3222">
                  <c:v>260.47669999999999</c:v>
                </c:pt>
                <c:pt idx="3223">
                  <c:v>259.32600000000002</c:v>
                </c:pt>
                <c:pt idx="3224">
                  <c:v>258.90460000000002</c:v>
                </c:pt>
                <c:pt idx="3225">
                  <c:v>258.94099999999997</c:v>
                </c:pt>
                <c:pt idx="3226">
                  <c:v>258.98230000000001</c:v>
                </c:pt>
                <c:pt idx="3227">
                  <c:v>258.68439999999998</c:v>
                </c:pt>
                <c:pt idx="3228">
                  <c:v>258.1379</c:v>
                </c:pt>
                <c:pt idx="3229">
                  <c:v>257.54239999999999</c:v>
                </c:pt>
                <c:pt idx="3230">
                  <c:v>257.05430000000001</c:v>
                </c:pt>
                <c:pt idx="3231">
                  <c:v>256.65699999999998</c:v>
                </c:pt>
                <c:pt idx="3232">
                  <c:v>256.2912</c:v>
                </c:pt>
                <c:pt idx="3233">
                  <c:v>255.9109</c:v>
                </c:pt>
                <c:pt idx="3234">
                  <c:v>255.52510000000001</c:v>
                </c:pt>
                <c:pt idx="3235">
                  <c:v>255.15639999999999</c:v>
                </c:pt>
                <c:pt idx="3236">
                  <c:v>254.82</c:v>
                </c:pt>
                <c:pt idx="3237">
                  <c:v>254.501</c:v>
                </c:pt>
                <c:pt idx="3238">
                  <c:v>254.1772</c:v>
                </c:pt>
                <c:pt idx="3239">
                  <c:v>253.81729999999999</c:v>
                </c:pt>
                <c:pt idx="3240">
                  <c:v>253.35290000000001</c:v>
                </c:pt>
                <c:pt idx="3241">
                  <c:v>252.70679999999999</c:v>
                </c:pt>
                <c:pt idx="3242">
                  <c:v>251.8374</c:v>
                </c:pt>
                <c:pt idx="3243">
                  <c:v>250.84790000000001</c:v>
                </c:pt>
                <c:pt idx="3244">
                  <c:v>249.87729999999999</c:v>
                </c:pt>
                <c:pt idx="3245">
                  <c:v>248.97989999999999</c:v>
                </c:pt>
                <c:pt idx="3246">
                  <c:v>247.87039999999999</c:v>
                </c:pt>
                <c:pt idx="3247">
                  <c:v>246.179</c:v>
                </c:pt>
                <c:pt idx="3248">
                  <c:v>243.6473</c:v>
                </c:pt>
                <c:pt idx="3249">
                  <c:v>240.4648</c:v>
                </c:pt>
                <c:pt idx="3250">
                  <c:v>236.9324</c:v>
                </c:pt>
                <c:pt idx="3251">
                  <c:v>233.36969999999999</c:v>
                </c:pt>
                <c:pt idx="3252">
                  <c:v>230.17019999999999</c:v>
                </c:pt>
                <c:pt idx="3253">
                  <c:v>227.7457</c:v>
                </c:pt>
                <c:pt idx="3254">
                  <c:v>226.3689</c:v>
                </c:pt>
                <c:pt idx="3255">
                  <c:v>225.75460000000001</c:v>
                </c:pt>
                <c:pt idx="3256">
                  <c:v>225.47880000000001</c:v>
                </c:pt>
                <c:pt idx="3257">
                  <c:v>225.19</c:v>
                </c:pt>
                <c:pt idx="3258">
                  <c:v>224.8279</c:v>
                </c:pt>
                <c:pt idx="3259">
                  <c:v>224.4049</c:v>
                </c:pt>
                <c:pt idx="3260">
                  <c:v>223.9203</c:v>
                </c:pt>
                <c:pt idx="3261">
                  <c:v>223.31960000000001</c:v>
                </c:pt>
                <c:pt idx="3262">
                  <c:v>222.5351</c:v>
                </c:pt>
                <c:pt idx="3263">
                  <c:v>221.51349999999999</c:v>
                </c:pt>
                <c:pt idx="3264">
                  <c:v>220.2603</c:v>
                </c:pt>
                <c:pt idx="3265">
                  <c:v>218.7953</c:v>
                </c:pt>
                <c:pt idx="3266">
                  <c:v>217.1585</c:v>
                </c:pt>
                <c:pt idx="3267">
                  <c:v>215.46799999999999</c:v>
                </c:pt>
                <c:pt idx="3268">
                  <c:v>213.8623</c:v>
                </c:pt>
                <c:pt idx="3269">
                  <c:v>212.4522</c:v>
                </c:pt>
                <c:pt idx="3270">
                  <c:v>211.24039999999999</c:v>
                </c:pt>
                <c:pt idx="3271">
                  <c:v>210.2022</c:v>
                </c:pt>
                <c:pt idx="3272">
                  <c:v>209.31059999999999</c:v>
                </c:pt>
                <c:pt idx="3273">
                  <c:v>208.5282</c:v>
                </c:pt>
                <c:pt idx="3274">
                  <c:v>207.8151</c:v>
                </c:pt>
                <c:pt idx="3275">
                  <c:v>207.1422</c:v>
                </c:pt>
                <c:pt idx="3276">
                  <c:v>206.52369999999999</c:v>
                </c:pt>
                <c:pt idx="3277">
                  <c:v>205.98509999999999</c:v>
                </c:pt>
                <c:pt idx="3278">
                  <c:v>205.5369</c:v>
                </c:pt>
                <c:pt idx="3279">
                  <c:v>205.1328</c:v>
                </c:pt>
                <c:pt idx="3280">
                  <c:v>204.7116</c:v>
                </c:pt>
                <c:pt idx="3281">
                  <c:v>204.23859999999999</c:v>
                </c:pt>
                <c:pt idx="3282">
                  <c:v>203.7826</c:v>
                </c:pt>
                <c:pt idx="3283">
                  <c:v>203.43870000000001</c:v>
                </c:pt>
                <c:pt idx="3284">
                  <c:v>203.23269999999999</c:v>
                </c:pt>
                <c:pt idx="3285">
                  <c:v>202.91489999999999</c:v>
                </c:pt>
                <c:pt idx="3286">
                  <c:v>202.1662</c:v>
                </c:pt>
                <c:pt idx="3287">
                  <c:v>200.7586</c:v>
                </c:pt>
                <c:pt idx="3288">
                  <c:v>198.8271</c:v>
                </c:pt>
                <c:pt idx="3289">
                  <c:v>196.5975</c:v>
                </c:pt>
                <c:pt idx="3290">
                  <c:v>194.29910000000001</c:v>
                </c:pt>
                <c:pt idx="3291">
                  <c:v>192.17509999999999</c:v>
                </c:pt>
                <c:pt idx="3292">
                  <c:v>190.47210000000001</c:v>
                </c:pt>
                <c:pt idx="3293">
                  <c:v>189.3528</c:v>
                </c:pt>
                <c:pt idx="3294">
                  <c:v>188.64330000000001</c:v>
                </c:pt>
                <c:pt idx="3295">
                  <c:v>188.0855</c:v>
                </c:pt>
                <c:pt idx="3296">
                  <c:v>187.4776</c:v>
                </c:pt>
                <c:pt idx="3297">
                  <c:v>186.8416</c:v>
                </c:pt>
                <c:pt idx="3298">
                  <c:v>186.256</c:v>
                </c:pt>
                <c:pt idx="3299">
                  <c:v>185.77670000000001</c:v>
                </c:pt>
                <c:pt idx="3300">
                  <c:v>185.37090000000001</c:v>
                </c:pt>
                <c:pt idx="3301">
                  <c:v>184.98349999999999</c:v>
                </c:pt>
                <c:pt idx="3302">
                  <c:v>184.57490000000001</c:v>
                </c:pt>
                <c:pt idx="3303">
                  <c:v>184.16849999999999</c:v>
                </c:pt>
                <c:pt idx="3304">
                  <c:v>183.8032</c:v>
                </c:pt>
                <c:pt idx="3305">
                  <c:v>183.49469999999999</c:v>
                </c:pt>
                <c:pt idx="3306">
                  <c:v>183.16560000000001</c:v>
                </c:pt>
                <c:pt idx="3307">
                  <c:v>182.71510000000001</c:v>
                </c:pt>
                <c:pt idx="3308">
                  <c:v>182.06059999999999</c:v>
                </c:pt>
                <c:pt idx="3309">
                  <c:v>181.19149999999999</c:v>
                </c:pt>
                <c:pt idx="3310">
                  <c:v>180.11529999999999</c:v>
                </c:pt>
                <c:pt idx="3311">
                  <c:v>178.8502</c:v>
                </c:pt>
                <c:pt idx="3312">
                  <c:v>177.45590000000001</c:v>
                </c:pt>
                <c:pt idx="3313">
                  <c:v>176.00290000000001</c:v>
                </c:pt>
                <c:pt idx="3314">
                  <c:v>174.56020000000001</c:v>
                </c:pt>
                <c:pt idx="3315">
                  <c:v>173.1909</c:v>
                </c:pt>
                <c:pt idx="3316">
                  <c:v>171.95670000000001</c:v>
                </c:pt>
                <c:pt idx="3317">
                  <c:v>170.9102</c:v>
                </c:pt>
                <c:pt idx="3318">
                  <c:v>170.0676</c:v>
                </c:pt>
                <c:pt idx="3319">
                  <c:v>169.43610000000001</c:v>
                </c:pt>
                <c:pt idx="3320">
                  <c:v>169.0042</c:v>
                </c:pt>
                <c:pt idx="3321">
                  <c:v>168.68549999999999</c:v>
                </c:pt>
                <c:pt idx="3322">
                  <c:v>168.3749</c:v>
                </c:pt>
                <c:pt idx="3323">
                  <c:v>167.99979999999999</c:v>
                </c:pt>
                <c:pt idx="3324">
                  <c:v>167.6165</c:v>
                </c:pt>
                <c:pt idx="3325">
                  <c:v>167.31370000000001</c:v>
                </c:pt>
                <c:pt idx="3326">
                  <c:v>167.12379999999999</c:v>
                </c:pt>
                <c:pt idx="3327">
                  <c:v>166.85329999999999</c:v>
                </c:pt>
                <c:pt idx="3328">
                  <c:v>166.25219999999999</c:v>
                </c:pt>
                <c:pt idx="3329">
                  <c:v>165.13130000000001</c:v>
                </c:pt>
                <c:pt idx="3330">
                  <c:v>163.5453</c:v>
                </c:pt>
                <c:pt idx="3331">
                  <c:v>161.60939999999999</c:v>
                </c:pt>
                <c:pt idx="3332">
                  <c:v>159.4632</c:v>
                </c:pt>
                <c:pt idx="3333">
                  <c:v>157.3426</c:v>
                </c:pt>
                <c:pt idx="3334">
                  <c:v>155.50749999999999</c:v>
                </c:pt>
                <c:pt idx="3335">
                  <c:v>154.1491</c:v>
                </c:pt>
                <c:pt idx="3336">
                  <c:v>153.1832</c:v>
                </c:pt>
                <c:pt idx="3337">
                  <c:v>152.45650000000001</c:v>
                </c:pt>
                <c:pt idx="3338">
                  <c:v>151.84119999999999</c:v>
                </c:pt>
                <c:pt idx="3339">
                  <c:v>151.31100000000001</c:v>
                </c:pt>
                <c:pt idx="3340">
                  <c:v>150.8647</c:v>
                </c:pt>
                <c:pt idx="3341">
                  <c:v>150.4905</c:v>
                </c:pt>
                <c:pt idx="3342">
                  <c:v>150.13249999999999</c:v>
                </c:pt>
                <c:pt idx="3343">
                  <c:v>149.72399999999999</c:v>
                </c:pt>
                <c:pt idx="3344">
                  <c:v>149.21</c:v>
                </c:pt>
                <c:pt idx="3345">
                  <c:v>148.5814</c:v>
                </c:pt>
                <c:pt idx="3346">
                  <c:v>147.84110000000001</c:v>
                </c:pt>
                <c:pt idx="3347">
                  <c:v>147.00360000000001</c:v>
                </c:pt>
                <c:pt idx="3348">
                  <c:v>146.13050000000001</c:v>
                </c:pt>
                <c:pt idx="3349">
                  <c:v>145.29570000000001</c:v>
                </c:pt>
                <c:pt idx="3350">
                  <c:v>144.5591</c:v>
                </c:pt>
                <c:pt idx="3351">
                  <c:v>143.9256</c:v>
                </c:pt>
                <c:pt idx="3352">
                  <c:v>143.38650000000001</c:v>
                </c:pt>
                <c:pt idx="3353">
                  <c:v>142.928</c:v>
                </c:pt>
                <c:pt idx="3354">
                  <c:v>142.51650000000001</c:v>
                </c:pt>
                <c:pt idx="3355">
                  <c:v>142.11330000000001</c:v>
                </c:pt>
                <c:pt idx="3356">
                  <c:v>141.6901</c:v>
                </c:pt>
                <c:pt idx="3357">
                  <c:v>141.2585</c:v>
                </c:pt>
                <c:pt idx="3358">
                  <c:v>140.8407</c:v>
                </c:pt>
                <c:pt idx="3359">
                  <c:v>140.45240000000001</c:v>
                </c:pt>
                <c:pt idx="3360">
                  <c:v>140.08580000000001</c:v>
                </c:pt>
                <c:pt idx="3361">
                  <c:v>139.72720000000001</c:v>
                </c:pt>
                <c:pt idx="3362">
                  <c:v>139.3655</c:v>
                </c:pt>
                <c:pt idx="3363">
                  <c:v>139.00149999999999</c:v>
                </c:pt>
                <c:pt idx="3364">
                  <c:v>138.63849999999999</c:v>
                </c:pt>
                <c:pt idx="3365">
                  <c:v>138.27359999999999</c:v>
                </c:pt>
                <c:pt idx="3366">
                  <c:v>137.8775</c:v>
                </c:pt>
                <c:pt idx="3367">
                  <c:v>137.4145</c:v>
                </c:pt>
                <c:pt idx="3368">
                  <c:v>136.8604</c:v>
                </c:pt>
                <c:pt idx="3369">
                  <c:v>136.2372</c:v>
                </c:pt>
                <c:pt idx="3370">
                  <c:v>135.5787</c:v>
                </c:pt>
                <c:pt idx="3371">
                  <c:v>134.9188</c:v>
                </c:pt>
                <c:pt idx="3372">
                  <c:v>134.2944</c:v>
                </c:pt>
                <c:pt idx="3373">
                  <c:v>133.7424</c:v>
                </c:pt>
                <c:pt idx="3374">
                  <c:v>133.28630000000001</c:v>
                </c:pt>
                <c:pt idx="3375">
                  <c:v>132.89359999999999</c:v>
                </c:pt>
                <c:pt idx="3376">
                  <c:v>132.51840000000001</c:v>
                </c:pt>
                <c:pt idx="3377">
                  <c:v>132.124</c:v>
                </c:pt>
                <c:pt idx="3378">
                  <c:v>131.7122</c:v>
                </c:pt>
                <c:pt idx="3379">
                  <c:v>131.2944</c:v>
                </c:pt>
                <c:pt idx="3380">
                  <c:v>130.8802</c:v>
                </c:pt>
                <c:pt idx="3381">
                  <c:v>130.47200000000001</c:v>
                </c:pt>
                <c:pt idx="3382">
                  <c:v>130.0703</c:v>
                </c:pt>
                <c:pt idx="3383">
                  <c:v>129.67740000000001</c:v>
                </c:pt>
                <c:pt idx="3384">
                  <c:v>129.30099999999999</c:v>
                </c:pt>
                <c:pt idx="3385">
                  <c:v>128.95070000000001</c:v>
                </c:pt>
                <c:pt idx="3386">
                  <c:v>128.62790000000001</c:v>
                </c:pt>
                <c:pt idx="3387">
                  <c:v>128.3023</c:v>
                </c:pt>
                <c:pt idx="3388">
                  <c:v>127.9359</c:v>
                </c:pt>
                <c:pt idx="3389">
                  <c:v>127.4979</c:v>
                </c:pt>
                <c:pt idx="3390">
                  <c:v>126.988</c:v>
                </c:pt>
                <c:pt idx="3391">
                  <c:v>126.4135</c:v>
                </c:pt>
                <c:pt idx="3392">
                  <c:v>125.782</c:v>
                </c:pt>
                <c:pt idx="3393">
                  <c:v>125.1022</c:v>
                </c:pt>
                <c:pt idx="3394">
                  <c:v>124.38339999999999</c:v>
                </c:pt>
                <c:pt idx="3395">
                  <c:v>123.6447</c:v>
                </c:pt>
                <c:pt idx="3396">
                  <c:v>122.9451</c:v>
                </c:pt>
                <c:pt idx="3397">
                  <c:v>122.3533</c:v>
                </c:pt>
                <c:pt idx="3398">
                  <c:v>121.91679999999999</c:v>
                </c:pt>
                <c:pt idx="3399">
                  <c:v>121.59820000000001</c:v>
                </c:pt>
                <c:pt idx="3400">
                  <c:v>121.33839999999999</c:v>
                </c:pt>
                <c:pt idx="3401">
                  <c:v>121.33839999999999</c:v>
                </c:pt>
                <c:pt idx="3402">
                  <c:v>120.52947732156211</c:v>
                </c:pt>
                <c:pt idx="3403">
                  <c:v>119.72055464312423</c:v>
                </c:pt>
                <c:pt idx="3404">
                  <c:v>118.91163196468635</c:v>
                </c:pt>
                <c:pt idx="3405">
                  <c:v>118.10270928624847</c:v>
                </c:pt>
                <c:pt idx="3406">
                  <c:v>117.29378660781059</c:v>
                </c:pt>
                <c:pt idx="3407">
                  <c:v>116.48486392937271</c:v>
                </c:pt>
                <c:pt idx="3408">
                  <c:v>115.67594125093483</c:v>
                </c:pt>
                <c:pt idx="3409">
                  <c:v>114.86701857249695</c:v>
                </c:pt>
                <c:pt idx="3410">
                  <c:v>114.05809589405906</c:v>
                </c:pt>
                <c:pt idx="3411">
                  <c:v>113.24917321562118</c:v>
                </c:pt>
                <c:pt idx="3412">
                  <c:v>112.4402505371833</c:v>
                </c:pt>
                <c:pt idx="3413">
                  <c:v>111.63132785874542</c:v>
                </c:pt>
                <c:pt idx="3414">
                  <c:v>110.82240518030754</c:v>
                </c:pt>
                <c:pt idx="3415">
                  <c:v>110.01348250186966</c:v>
                </c:pt>
                <c:pt idx="3416">
                  <c:v>109.20455982343178</c:v>
                </c:pt>
                <c:pt idx="3417">
                  <c:v>108.3956371449939</c:v>
                </c:pt>
                <c:pt idx="3418">
                  <c:v>107.58671446655602</c:v>
                </c:pt>
                <c:pt idx="3419">
                  <c:v>106.77779178811814</c:v>
                </c:pt>
                <c:pt idx="3420">
                  <c:v>105.96886910968026</c:v>
                </c:pt>
                <c:pt idx="3421">
                  <c:v>105.15994643124237</c:v>
                </c:pt>
                <c:pt idx="3422">
                  <c:v>104.35102375280449</c:v>
                </c:pt>
                <c:pt idx="3423">
                  <c:v>103.54210107436661</c:v>
                </c:pt>
                <c:pt idx="3424">
                  <c:v>102.73317839592873</c:v>
                </c:pt>
                <c:pt idx="3425">
                  <c:v>101.92425571749085</c:v>
                </c:pt>
                <c:pt idx="3426">
                  <c:v>101.11533303905297</c:v>
                </c:pt>
                <c:pt idx="3427">
                  <c:v>100.30641036061509</c:v>
                </c:pt>
                <c:pt idx="3428">
                  <c:v>99.497487682177209</c:v>
                </c:pt>
                <c:pt idx="3429">
                  <c:v>98.688565003739328</c:v>
                </c:pt>
                <c:pt idx="3430">
                  <c:v>97.879642325301447</c:v>
                </c:pt>
                <c:pt idx="3431">
                  <c:v>97.070719646863566</c:v>
                </c:pt>
                <c:pt idx="3432">
                  <c:v>96.261796968425685</c:v>
                </c:pt>
                <c:pt idx="3433">
                  <c:v>95.452874289987804</c:v>
                </c:pt>
                <c:pt idx="3434">
                  <c:v>94.643951611549923</c:v>
                </c:pt>
                <c:pt idx="3435">
                  <c:v>93.835028933112042</c:v>
                </c:pt>
                <c:pt idx="3436">
                  <c:v>93.026106254674161</c:v>
                </c:pt>
                <c:pt idx="3437">
                  <c:v>92.21718357623628</c:v>
                </c:pt>
                <c:pt idx="3438">
                  <c:v>91.408260897798399</c:v>
                </c:pt>
                <c:pt idx="3439">
                  <c:v>90.599338219360519</c:v>
                </c:pt>
                <c:pt idx="3440">
                  <c:v>89.790415540922638</c:v>
                </c:pt>
                <c:pt idx="3441">
                  <c:v>88.981492862484757</c:v>
                </c:pt>
                <c:pt idx="3442">
                  <c:v>88.172570184046876</c:v>
                </c:pt>
                <c:pt idx="3443">
                  <c:v>87.363647505608995</c:v>
                </c:pt>
                <c:pt idx="3444">
                  <c:v>86.554724827171114</c:v>
                </c:pt>
                <c:pt idx="3445">
                  <c:v>85.745802148733233</c:v>
                </c:pt>
                <c:pt idx="3446">
                  <c:v>84.936879470295352</c:v>
                </c:pt>
                <c:pt idx="3447">
                  <c:v>84.127956791857471</c:v>
                </c:pt>
                <c:pt idx="3448">
                  <c:v>83.31903411341959</c:v>
                </c:pt>
                <c:pt idx="3449">
                  <c:v>82.51011143498171</c:v>
                </c:pt>
                <c:pt idx="3450">
                  <c:v>81.701188756543829</c:v>
                </c:pt>
                <c:pt idx="3451">
                  <c:v>80.892266078105948</c:v>
                </c:pt>
                <c:pt idx="3452">
                  <c:v>80.083343399668067</c:v>
                </c:pt>
                <c:pt idx="3453">
                  <c:v>79.274420721230186</c:v>
                </c:pt>
                <c:pt idx="3454">
                  <c:v>78.465498042792305</c:v>
                </c:pt>
                <c:pt idx="3455">
                  <c:v>77.656575364354424</c:v>
                </c:pt>
                <c:pt idx="3456">
                  <c:v>76.847652685916543</c:v>
                </c:pt>
                <c:pt idx="3457">
                  <c:v>76.038730007478662</c:v>
                </c:pt>
                <c:pt idx="3458">
                  <c:v>75.229807329040781</c:v>
                </c:pt>
                <c:pt idx="3459">
                  <c:v>74.4208846506029</c:v>
                </c:pt>
                <c:pt idx="3460">
                  <c:v>73.61196197216502</c:v>
                </c:pt>
                <c:pt idx="3461">
                  <c:v>72.803039293727139</c:v>
                </c:pt>
                <c:pt idx="3462">
                  <c:v>71.994116615289258</c:v>
                </c:pt>
                <c:pt idx="3463">
                  <c:v>71.185193936851377</c:v>
                </c:pt>
                <c:pt idx="3464">
                  <c:v>70.376271258413496</c:v>
                </c:pt>
                <c:pt idx="3465">
                  <c:v>69.567348579975615</c:v>
                </c:pt>
                <c:pt idx="3466">
                  <c:v>68.758425901537734</c:v>
                </c:pt>
                <c:pt idx="3467">
                  <c:v>67.949503223099853</c:v>
                </c:pt>
                <c:pt idx="3468">
                  <c:v>67.140580544661972</c:v>
                </c:pt>
                <c:pt idx="3469">
                  <c:v>66.331657866224091</c:v>
                </c:pt>
                <c:pt idx="3470">
                  <c:v>65.522735187786211</c:v>
                </c:pt>
                <c:pt idx="3471">
                  <c:v>64.71381250934833</c:v>
                </c:pt>
                <c:pt idx="3472">
                  <c:v>63.904889830910449</c:v>
                </c:pt>
                <c:pt idx="3473">
                  <c:v>63.095967152472568</c:v>
                </c:pt>
                <c:pt idx="3474">
                  <c:v>62.287044474034687</c:v>
                </c:pt>
                <c:pt idx="3475">
                  <c:v>61.478121795596806</c:v>
                </c:pt>
                <c:pt idx="3476">
                  <c:v>60.669199117158925</c:v>
                </c:pt>
                <c:pt idx="3477">
                  <c:v>59.860276438721044</c:v>
                </c:pt>
                <c:pt idx="3478">
                  <c:v>59.051353760283163</c:v>
                </c:pt>
                <c:pt idx="3479">
                  <c:v>58.242431081845282</c:v>
                </c:pt>
                <c:pt idx="3480">
                  <c:v>57.433508403407401</c:v>
                </c:pt>
                <c:pt idx="3481">
                  <c:v>56.624585724969521</c:v>
                </c:pt>
                <c:pt idx="3482">
                  <c:v>55.81566304653164</c:v>
                </c:pt>
                <c:pt idx="3483">
                  <c:v>55.006740368093759</c:v>
                </c:pt>
                <c:pt idx="3484">
                  <c:v>54.197817689655878</c:v>
                </c:pt>
                <c:pt idx="3485">
                  <c:v>53.388895011217997</c:v>
                </c:pt>
                <c:pt idx="3486">
                  <c:v>52.579972332780116</c:v>
                </c:pt>
                <c:pt idx="3487">
                  <c:v>51.771049654342235</c:v>
                </c:pt>
                <c:pt idx="3488">
                  <c:v>50.962126975904354</c:v>
                </c:pt>
                <c:pt idx="3489">
                  <c:v>50.153204297466473</c:v>
                </c:pt>
                <c:pt idx="3490">
                  <c:v>49.344281619028592</c:v>
                </c:pt>
                <c:pt idx="3491">
                  <c:v>48.535358940590712</c:v>
                </c:pt>
                <c:pt idx="3492">
                  <c:v>47.726436262152831</c:v>
                </c:pt>
                <c:pt idx="3493">
                  <c:v>46.91751358371495</c:v>
                </c:pt>
                <c:pt idx="3494">
                  <c:v>46.108590905277069</c:v>
                </c:pt>
                <c:pt idx="3495">
                  <c:v>45.299668226839188</c:v>
                </c:pt>
                <c:pt idx="3496">
                  <c:v>44.490745548401307</c:v>
                </c:pt>
                <c:pt idx="3497">
                  <c:v>43.681822869963426</c:v>
                </c:pt>
                <c:pt idx="3498">
                  <c:v>42.872900191525545</c:v>
                </c:pt>
                <c:pt idx="3499">
                  <c:v>42.063977513087664</c:v>
                </c:pt>
                <c:pt idx="3500">
                  <c:v>41.255054834649783</c:v>
                </c:pt>
                <c:pt idx="3501">
                  <c:v>40.446132156211902</c:v>
                </c:pt>
                <c:pt idx="3502">
                  <c:v>39.637209477774022</c:v>
                </c:pt>
                <c:pt idx="3503">
                  <c:v>38.828286799336141</c:v>
                </c:pt>
                <c:pt idx="3504">
                  <c:v>38.01936412089826</c:v>
                </c:pt>
                <c:pt idx="3505">
                  <c:v>37.210441442460379</c:v>
                </c:pt>
                <c:pt idx="3506">
                  <c:v>36.401518764022498</c:v>
                </c:pt>
                <c:pt idx="3507">
                  <c:v>35.592596085584617</c:v>
                </c:pt>
                <c:pt idx="3508">
                  <c:v>34.783673407146736</c:v>
                </c:pt>
                <c:pt idx="3509">
                  <c:v>33.974750728708855</c:v>
                </c:pt>
                <c:pt idx="3510">
                  <c:v>33.165828050270974</c:v>
                </c:pt>
                <c:pt idx="3511">
                  <c:v>32.356905371833093</c:v>
                </c:pt>
                <c:pt idx="3512">
                  <c:v>31.547982693395216</c:v>
                </c:pt>
                <c:pt idx="3513">
                  <c:v>30.739060014957339</c:v>
                </c:pt>
                <c:pt idx="3514">
                  <c:v>29.930137336519461</c:v>
                </c:pt>
                <c:pt idx="3515">
                  <c:v>29.121214658081584</c:v>
                </c:pt>
                <c:pt idx="3516">
                  <c:v>28.312291979643707</c:v>
                </c:pt>
                <c:pt idx="3517">
                  <c:v>27.503369301205829</c:v>
                </c:pt>
                <c:pt idx="3518">
                  <c:v>26.694446622767952</c:v>
                </c:pt>
                <c:pt idx="3519">
                  <c:v>25.885523944330075</c:v>
                </c:pt>
                <c:pt idx="3520">
                  <c:v>25.076601265892197</c:v>
                </c:pt>
                <c:pt idx="3521">
                  <c:v>24.26767858745432</c:v>
                </c:pt>
                <c:pt idx="3522">
                  <c:v>23.458755909016443</c:v>
                </c:pt>
                <c:pt idx="3523">
                  <c:v>22.649833230578565</c:v>
                </c:pt>
                <c:pt idx="3524">
                  <c:v>21.840910552140688</c:v>
                </c:pt>
                <c:pt idx="3525">
                  <c:v>21.031987873702811</c:v>
                </c:pt>
                <c:pt idx="3526">
                  <c:v>20.223065195264933</c:v>
                </c:pt>
                <c:pt idx="3527">
                  <c:v>19.414142516827056</c:v>
                </c:pt>
                <c:pt idx="3528">
                  <c:v>18.605219838389178</c:v>
                </c:pt>
                <c:pt idx="3529">
                  <c:v>17.796297159951301</c:v>
                </c:pt>
                <c:pt idx="3530">
                  <c:v>16.987374481513424</c:v>
                </c:pt>
                <c:pt idx="3531">
                  <c:v>16.178451803075546</c:v>
                </c:pt>
                <c:pt idx="3532">
                  <c:v>15.369529124637669</c:v>
                </c:pt>
                <c:pt idx="3533">
                  <c:v>14.560606446199792</c:v>
                </c:pt>
                <c:pt idx="3534">
                  <c:v>13.751683767761914</c:v>
                </c:pt>
                <c:pt idx="3535">
                  <c:v>12.942761089324037</c:v>
                </c:pt>
                <c:pt idx="3536">
                  <c:v>12.13383841088616</c:v>
                </c:pt>
                <c:pt idx="3537">
                  <c:v>11.324915732448282</c:v>
                </c:pt>
                <c:pt idx="3538">
                  <c:v>10.515993054010405</c:v>
                </c:pt>
                <c:pt idx="3539">
                  <c:v>9.7070703755725276</c:v>
                </c:pt>
                <c:pt idx="3540">
                  <c:v>8.8981476971346503</c:v>
                </c:pt>
                <c:pt idx="3541">
                  <c:v>8.0892250186967729</c:v>
                </c:pt>
                <c:pt idx="3542">
                  <c:v>7.2803023402588947</c:v>
                </c:pt>
                <c:pt idx="3543">
                  <c:v>6.4713796618210164</c:v>
                </c:pt>
                <c:pt idx="3544">
                  <c:v>5.6624569833831382</c:v>
                </c:pt>
                <c:pt idx="3545">
                  <c:v>4.8535343049452599</c:v>
                </c:pt>
                <c:pt idx="3546">
                  <c:v>4.0446116265073817</c:v>
                </c:pt>
                <c:pt idx="3547">
                  <c:v>3.2356889480695035</c:v>
                </c:pt>
                <c:pt idx="3548">
                  <c:v>2.4267662696316252</c:v>
                </c:pt>
                <c:pt idx="3549">
                  <c:v>1.617843591193747</c:v>
                </c:pt>
                <c:pt idx="3550">
                  <c:v>0.80892091275586875</c:v>
                </c:pt>
                <c:pt idx="3551">
                  <c:v>-1.7656820094913428E-6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</c:numCache>
            </c:numRef>
          </c:xVal>
          <c:yVal>
            <c:numRef>
              <c:f>[0]!Gcode_Animation_Z</c:f>
              <c:numCache>
                <c:formatCode>General</c:formatCode>
                <c:ptCount val="3704"/>
                <c:pt idx="0">
                  <c:v>0</c:v>
                </c:pt>
                <c:pt idx="1">
                  <c:v>1.4</c:v>
                </c:pt>
                <c:pt idx="2">
                  <c:v>2.8</c:v>
                </c:pt>
                <c:pt idx="3">
                  <c:v>4.1999999999999993</c:v>
                </c:pt>
                <c:pt idx="4">
                  <c:v>5.6</c:v>
                </c:pt>
                <c:pt idx="5">
                  <c:v>7</c:v>
                </c:pt>
                <c:pt idx="6">
                  <c:v>8.4</c:v>
                </c:pt>
                <c:pt idx="7">
                  <c:v>9.8000000000000007</c:v>
                </c:pt>
                <c:pt idx="8">
                  <c:v>11.200000000000001</c:v>
                </c:pt>
                <c:pt idx="9">
                  <c:v>12.600000000000001</c:v>
                </c:pt>
                <c:pt idx="10">
                  <c:v>14.000000000000002</c:v>
                </c:pt>
                <c:pt idx="11">
                  <c:v>15.400000000000002</c:v>
                </c:pt>
                <c:pt idx="12">
                  <c:v>16.8</c:v>
                </c:pt>
                <c:pt idx="13">
                  <c:v>18.2</c:v>
                </c:pt>
                <c:pt idx="14">
                  <c:v>19.599999999999998</c:v>
                </c:pt>
                <c:pt idx="15">
                  <c:v>20.999999999999996</c:v>
                </c:pt>
                <c:pt idx="16">
                  <c:v>22.399999999999995</c:v>
                </c:pt>
                <c:pt idx="17">
                  <c:v>23.799999999999994</c:v>
                </c:pt>
                <c:pt idx="18">
                  <c:v>25.199999999999992</c:v>
                </c:pt>
                <c:pt idx="19">
                  <c:v>26.599999999999991</c:v>
                </c:pt>
                <c:pt idx="20">
                  <c:v>27.999999999999989</c:v>
                </c:pt>
                <c:pt idx="21">
                  <c:v>29.399999999999988</c:v>
                </c:pt>
                <c:pt idx="22">
                  <c:v>30.799999999999986</c:v>
                </c:pt>
                <c:pt idx="23">
                  <c:v>32.199999999999989</c:v>
                </c:pt>
                <c:pt idx="24">
                  <c:v>33.599999999999987</c:v>
                </c:pt>
                <c:pt idx="25">
                  <c:v>34.999999999999986</c:v>
                </c:pt>
                <c:pt idx="26">
                  <c:v>36.399999999999984</c:v>
                </c:pt>
                <c:pt idx="27">
                  <c:v>37.799999999999983</c:v>
                </c:pt>
                <c:pt idx="28">
                  <c:v>39.199999999999982</c:v>
                </c:pt>
                <c:pt idx="29">
                  <c:v>40.59999999999998</c:v>
                </c:pt>
                <c:pt idx="30">
                  <c:v>41.999999999999979</c:v>
                </c:pt>
                <c:pt idx="31">
                  <c:v>43.399999999999977</c:v>
                </c:pt>
                <c:pt idx="32">
                  <c:v>44.799999999999976</c:v>
                </c:pt>
                <c:pt idx="33">
                  <c:v>46.199999999999974</c:v>
                </c:pt>
                <c:pt idx="34">
                  <c:v>47.599999999999973</c:v>
                </c:pt>
                <c:pt idx="35">
                  <c:v>48.999999999999972</c:v>
                </c:pt>
                <c:pt idx="36">
                  <c:v>50.39999999999997</c:v>
                </c:pt>
                <c:pt idx="37">
                  <c:v>51.799999999999969</c:v>
                </c:pt>
                <c:pt idx="38">
                  <c:v>53.199999999999967</c:v>
                </c:pt>
                <c:pt idx="39">
                  <c:v>54.599999999999966</c:v>
                </c:pt>
                <c:pt idx="40">
                  <c:v>55.999999999999964</c:v>
                </c:pt>
                <c:pt idx="41">
                  <c:v>57.399999999999963</c:v>
                </c:pt>
                <c:pt idx="42">
                  <c:v>58.799999999999962</c:v>
                </c:pt>
                <c:pt idx="43">
                  <c:v>60.19999999999996</c:v>
                </c:pt>
                <c:pt idx="44">
                  <c:v>61.599999999999959</c:v>
                </c:pt>
                <c:pt idx="45">
                  <c:v>62.999999999999957</c:v>
                </c:pt>
                <c:pt idx="46">
                  <c:v>64.399999999999963</c:v>
                </c:pt>
                <c:pt idx="47">
                  <c:v>65.799999999999969</c:v>
                </c:pt>
                <c:pt idx="48">
                  <c:v>67.199999999999974</c:v>
                </c:pt>
                <c:pt idx="49">
                  <c:v>68.59999999999998</c:v>
                </c:pt>
                <c:pt idx="50">
                  <c:v>69.999999999999986</c:v>
                </c:pt>
                <c:pt idx="51">
                  <c:v>71.399999999999991</c:v>
                </c:pt>
                <c:pt idx="52">
                  <c:v>72.8</c:v>
                </c:pt>
                <c:pt idx="53">
                  <c:v>74.2</c:v>
                </c:pt>
                <c:pt idx="54">
                  <c:v>75.600000000000009</c:v>
                </c:pt>
                <c:pt idx="55">
                  <c:v>77.000000000000014</c:v>
                </c:pt>
                <c:pt idx="56">
                  <c:v>78.40000000000002</c:v>
                </c:pt>
                <c:pt idx="57">
                  <c:v>79.800000000000026</c:v>
                </c:pt>
                <c:pt idx="58">
                  <c:v>81.200000000000031</c:v>
                </c:pt>
                <c:pt idx="59">
                  <c:v>82.600000000000037</c:v>
                </c:pt>
                <c:pt idx="60">
                  <c:v>84.000000000000043</c:v>
                </c:pt>
                <c:pt idx="61">
                  <c:v>85.400000000000048</c:v>
                </c:pt>
                <c:pt idx="62">
                  <c:v>86.800000000000054</c:v>
                </c:pt>
                <c:pt idx="63">
                  <c:v>88.20000000000006</c:v>
                </c:pt>
                <c:pt idx="64">
                  <c:v>89.600000000000065</c:v>
                </c:pt>
                <c:pt idx="65">
                  <c:v>91.000000000000071</c:v>
                </c:pt>
                <c:pt idx="66">
                  <c:v>92.400000000000077</c:v>
                </c:pt>
                <c:pt idx="67">
                  <c:v>93.800000000000082</c:v>
                </c:pt>
                <c:pt idx="68">
                  <c:v>95.200000000000088</c:v>
                </c:pt>
                <c:pt idx="69">
                  <c:v>96.600000000000094</c:v>
                </c:pt>
                <c:pt idx="70">
                  <c:v>98.000000000000099</c:v>
                </c:pt>
                <c:pt idx="71">
                  <c:v>99.400000000000105</c:v>
                </c:pt>
                <c:pt idx="72">
                  <c:v>100.80000000000011</c:v>
                </c:pt>
                <c:pt idx="73">
                  <c:v>102.20000000000012</c:v>
                </c:pt>
                <c:pt idx="74">
                  <c:v>103.60000000000012</c:v>
                </c:pt>
                <c:pt idx="75">
                  <c:v>105.00000000000013</c:v>
                </c:pt>
                <c:pt idx="76">
                  <c:v>106.40000000000013</c:v>
                </c:pt>
                <c:pt idx="77">
                  <c:v>107.80000000000014</c:v>
                </c:pt>
                <c:pt idx="78">
                  <c:v>109.20000000000014</c:v>
                </c:pt>
                <c:pt idx="79">
                  <c:v>110.60000000000015</c:v>
                </c:pt>
                <c:pt idx="80">
                  <c:v>112.00000000000016</c:v>
                </c:pt>
                <c:pt idx="81">
                  <c:v>113.40000000000016</c:v>
                </c:pt>
                <c:pt idx="82">
                  <c:v>114.80000000000017</c:v>
                </c:pt>
                <c:pt idx="83">
                  <c:v>116.20000000000017</c:v>
                </c:pt>
                <c:pt idx="84">
                  <c:v>117.60000000000018</c:v>
                </c:pt>
                <c:pt idx="85">
                  <c:v>119.00000000000018</c:v>
                </c:pt>
                <c:pt idx="86">
                  <c:v>120.40000000000019</c:v>
                </c:pt>
                <c:pt idx="87">
                  <c:v>121.8000000000002</c:v>
                </c:pt>
                <c:pt idx="88">
                  <c:v>123.2000000000002</c:v>
                </c:pt>
                <c:pt idx="89">
                  <c:v>124.60000000000021</c:v>
                </c:pt>
                <c:pt idx="90">
                  <c:v>126.00000000000021</c:v>
                </c:pt>
                <c:pt idx="91">
                  <c:v>127.40000000000022</c:v>
                </c:pt>
                <c:pt idx="92">
                  <c:v>128.80000000000021</c:v>
                </c:pt>
                <c:pt idx="93">
                  <c:v>130.20000000000022</c:v>
                </c:pt>
                <c:pt idx="94">
                  <c:v>131.60000000000022</c:v>
                </c:pt>
                <c:pt idx="95">
                  <c:v>133.00000000000023</c:v>
                </c:pt>
                <c:pt idx="96">
                  <c:v>134.40000000000023</c:v>
                </c:pt>
                <c:pt idx="97">
                  <c:v>135.80000000000024</c:v>
                </c:pt>
                <c:pt idx="98">
                  <c:v>137.20000000000024</c:v>
                </c:pt>
                <c:pt idx="99">
                  <c:v>138.60000000000025</c:v>
                </c:pt>
                <c:pt idx="100">
                  <c:v>140.00000000000026</c:v>
                </c:pt>
                <c:pt idx="101">
                  <c:v>141.40000000000026</c:v>
                </c:pt>
                <c:pt idx="102">
                  <c:v>142.80000000000027</c:v>
                </c:pt>
                <c:pt idx="103">
                  <c:v>144.20000000000027</c:v>
                </c:pt>
                <c:pt idx="104">
                  <c:v>145.60000000000028</c:v>
                </c:pt>
                <c:pt idx="105">
                  <c:v>147.00000000000028</c:v>
                </c:pt>
                <c:pt idx="106">
                  <c:v>148.40000000000029</c:v>
                </c:pt>
                <c:pt idx="107">
                  <c:v>149.8000000000003</c:v>
                </c:pt>
                <c:pt idx="108">
                  <c:v>151.2000000000003</c:v>
                </c:pt>
                <c:pt idx="109">
                  <c:v>152.60000000000031</c:v>
                </c:pt>
                <c:pt idx="110">
                  <c:v>154.00000000000031</c:v>
                </c:pt>
                <c:pt idx="111">
                  <c:v>155.40000000000032</c:v>
                </c:pt>
                <c:pt idx="112">
                  <c:v>156.80000000000032</c:v>
                </c:pt>
                <c:pt idx="113">
                  <c:v>158.20000000000033</c:v>
                </c:pt>
                <c:pt idx="114">
                  <c:v>159.60000000000034</c:v>
                </c:pt>
                <c:pt idx="115">
                  <c:v>161.00000000000034</c:v>
                </c:pt>
                <c:pt idx="116">
                  <c:v>162.40000000000035</c:v>
                </c:pt>
                <c:pt idx="117">
                  <c:v>163.80000000000035</c:v>
                </c:pt>
                <c:pt idx="118">
                  <c:v>165.20000000000036</c:v>
                </c:pt>
                <c:pt idx="119">
                  <c:v>166.60000000000036</c:v>
                </c:pt>
                <c:pt idx="120">
                  <c:v>168.00000000000037</c:v>
                </c:pt>
                <c:pt idx="121">
                  <c:v>169.40000000000038</c:v>
                </c:pt>
                <c:pt idx="122">
                  <c:v>170.80000000000038</c:v>
                </c:pt>
                <c:pt idx="123">
                  <c:v>172.20000000000039</c:v>
                </c:pt>
                <c:pt idx="124">
                  <c:v>173.60000000000039</c:v>
                </c:pt>
                <c:pt idx="125">
                  <c:v>175.0000000000004</c:v>
                </c:pt>
                <c:pt idx="126">
                  <c:v>176.4000000000004</c:v>
                </c:pt>
                <c:pt idx="127">
                  <c:v>177.80000000000041</c:v>
                </c:pt>
                <c:pt idx="128">
                  <c:v>179.20000000000041</c:v>
                </c:pt>
                <c:pt idx="129">
                  <c:v>180.60000000000042</c:v>
                </c:pt>
                <c:pt idx="130">
                  <c:v>182.00000000000043</c:v>
                </c:pt>
                <c:pt idx="131">
                  <c:v>183.40000000000043</c:v>
                </c:pt>
                <c:pt idx="132">
                  <c:v>184.80000000000044</c:v>
                </c:pt>
                <c:pt idx="133">
                  <c:v>186.20000000000044</c:v>
                </c:pt>
                <c:pt idx="134">
                  <c:v>187.60000000000045</c:v>
                </c:pt>
                <c:pt idx="135">
                  <c:v>189.00000000000045</c:v>
                </c:pt>
                <c:pt idx="136">
                  <c:v>190.40000000000046</c:v>
                </c:pt>
                <c:pt idx="137">
                  <c:v>191.80000000000047</c:v>
                </c:pt>
                <c:pt idx="138">
                  <c:v>193.20000000000047</c:v>
                </c:pt>
                <c:pt idx="139">
                  <c:v>194.60000000000048</c:v>
                </c:pt>
                <c:pt idx="140">
                  <c:v>196.00000000000048</c:v>
                </c:pt>
                <c:pt idx="141">
                  <c:v>197.40000000000049</c:v>
                </c:pt>
                <c:pt idx="142">
                  <c:v>198.80000000000049</c:v>
                </c:pt>
                <c:pt idx="143">
                  <c:v>200.2000000000005</c:v>
                </c:pt>
                <c:pt idx="144">
                  <c:v>201.60000000000051</c:v>
                </c:pt>
                <c:pt idx="145">
                  <c:v>203.00000000000051</c:v>
                </c:pt>
                <c:pt idx="146">
                  <c:v>204.40000000000052</c:v>
                </c:pt>
                <c:pt idx="147">
                  <c:v>205.80000000000052</c:v>
                </c:pt>
                <c:pt idx="148">
                  <c:v>207.20000000000053</c:v>
                </c:pt>
                <c:pt idx="149">
                  <c:v>208.60000000000053</c:v>
                </c:pt>
                <c:pt idx="150">
                  <c:v>210.00000000000054</c:v>
                </c:pt>
                <c:pt idx="151">
                  <c:v>210</c:v>
                </c:pt>
                <c:pt idx="152">
                  <c:v>210</c:v>
                </c:pt>
                <c:pt idx="153">
                  <c:v>210</c:v>
                </c:pt>
                <c:pt idx="154">
                  <c:v>210</c:v>
                </c:pt>
                <c:pt idx="155">
                  <c:v>210</c:v>
                </c:pt>
                <c:pt idx="156">
                  <c:v>210</c:v>
                </c:pt>
                <c:pt idx="157">
                  <c:v>210</c:v>
                </c:pt>
                <c:pt idx="158">
                  <c:v>210</c:v>
                </c:pt>
                <c:pt idx="159">
                  <c:v>210</c:v>
                </c:pt>
                <c:pt idx="160">
                  <c:v>210</c:v>
                </c:pt>
                <c:pt idx="161">
                  <c:v>210</c:v>
                </c:pt>
                <c:pt idx="162">
                  <c:v>210</c:v>
                </c:pt>
                <c:pt idx="163">
                  <c:v>210</c:v>
                </c:pt>
                <c:pt idx="164">
                  <c:v>210</c:v>
                </c:pt>
                <c:pt idx="165">
                  <c:v>210</c:v>
                </c:pt>
                <c:pt idx="166">
                  <c:v>210</c:v>
                </c:pt>
                <c:pt idx="167">
                  <c:v>210</c:v>
                </c:pt>
                <c:pt idx="168">
                  <c:v>210</c:v>
                </c:pt>
                <c:pt idx="169">
                  <c:v>210</c:v>
                </c:pt>
                <c:pt idx="170">
                  <c:v>210</c:v>
                </c:pt>
                <c:pt idx="171">
                  <c:v>210</c:v>
                </c:pt>
                <c:pt idx="172">
                  <c:v>210</c:v>
                </c:pt>
                <c:pt idx="173">
                  <c:v>210</c:v>
                </c:pt>
                <c:pt idx="174">
                  <c:v>210</c:v>
                </c:pt>
                <c:pt idx="175">
                  <c:v>210</c:v>
                </c:pt>
                <c:pt idx="176">
                  <c:v>210</c:v>
                </c:pt>
                <c:pt idx="177">
                  <c:v>210</c:v>
                </c:pt>
                <c:pt idx="178">
                  <c:v>210</c:v>
                </c:pt>
                <c:pt idx="179">
                  <c:v>210</c:v>
                </c:pt>
                <c:pt idx="180">
                  <c:v>210</c:v>
                </c:pt>
                <c:pt idx="181">
                  <c:v>210</c:v>
                </c:pt>
                <c:pt idx="182">
                  <c:v>210</c:v>
                </c:pt>
                <c:pt idx="183">
                  <c:v>210</c:v>
                </c:pt>
                <c:pt idx="184">
                  <c:v>210</c:v>
                </c:pt>
                <c:pt idx="185">
                  <c:v>210</c:v>
                </c:pt>
                <c:pt idx="186">
                  <c:v>210</c:v>
                </c:pt>
                <c:pt idx="187">
                  <c:v>210</c:v>
                </c:pt>
                <c:pt idx="188">
                  <c:v>210</c:v>
                </c:pt>
                <c:pt idx="189">
                  <c:v>210</c:v>
                </c:pt>
                <c:pt idx="190">
                  <c:v>210</c:v>
                </c:pt>
                <c:pt idx="191">
                  <c:v>210</c:v>
                </c:pt>
                <c:pt idx="192">
                  <c:v>210</c:v>
                </c:pt>
                <c:pt idx="193">
                  <c:v>210</c:v>
                </c:pt>
                <c:pt idx="194">
                  <c:v>210</c:v>
                </c:pt>
                <c:pt idx="195">
                  <c:v>210</c:v>
                </c:pt>
                <c:pt idx="196">
                  <c:v>210</c:v>
                </c:pt>
                <c:pt idx="197">
                  <c:v>210</c:v>
                </c:pt>
                <c:pt idx="198">
                  <c:v>210</c:v>
                </c:pt>
                <c:pt idx="199">
                  <c:v>210</c:v>
                </c:pt>
                <c:pt idx="200">
                  <c:v>210</c:v>
                </c:pt>
                <c:pt idx="201">
                  <c:v>210</c:v>
                </c:pt>
                <c:pt idx="202">
                  <c:v>210</c:v>
                </c:pt>
                <c:pt idx="203">
                  <c:v>210</c:v>
                </c:pt>
                <c:pt idx="204">
                  <c:v>210</c:v>
                </c:pt>
                <c:pt idx="205">
                  <c:v>210</c:v>
                </c:pt>
                <c:pt idx="206">
                  <c:v>210</c:v>
                </c:pt>
                <c:pt idx="207">
                  <c:v>210</c:v>
                </c:pt>
                <c:pt idx="208">
                  <c:v>210</c:v>
                </c:pt>
                <c:pt idx="209">
                  <c:v>210</c:v>
                </c:pt>
                <c:pt idx="210">
                  <c:v>210</c:v>
                </c:pt>
                <c:pt idx="211">
                  <c:v>210</c:v>
                </c:pt>
                <c:pt idx="212">
                  <c:v>210</c:v>
                </c:pt>
                <c:pt idx="213">
                  <c:v>210</c:v>
                </c:pt>
                <c:pt idx="214">
                  <c:v>210</c:v>
                </c:pt>
                <c:pt idx="215">
                  <c:v>210</c:v>
                </c:pt>
                <c:pt idx="216">
                  <c:v>210</c:v>
                </c:pt>
                <c:pt idx="217">
                  <c:v>210</c:v>
                </c:pt>
                <c:pt idx="218">
                  <c:v>210</c:v>
                </c:pt>
                <c:pt idx="219">
                  <c:v>210</c:v>
                </c:pt>
                <c:pt idx="220">
                  <c:v>210</c:v>
                </c:pt>
                <c:pt idx="221">
                  <c:v>210</c:v>
                </c:pt>
                <c:pt idx="222">
                  <c:v>210</c:v>
                </c:pt>
                <c:pt idx="223">
                  <c:v>210</c:v>
                </c:pt>
                <c:pt idx="224">
                  <c:v>210</c:v>
                </c:pt>
                <c:pt idx="225">
                  <c:v>210</c:v>
                </c:pt>
                <c:pt idx="226">
                  <c:v>210</c:v>
                </c:pt>
                <c:pt idx="227">
                  <c:v>210</c:v>
                </c:pt>
                <c:pt idx="228">
                  <c:v>210</c:v>
                </c:pt>
                <c:pt idx="229">
                  <c:v>210</c:v>
                </c:pt>
                <c:pt idx="230">
                  <c:v>210</c:v>
                </c:pt>
                <c:pt idx="231">
                  <c:v>210</c:v>
                </c:pt>
                <c:pt idx="232">
                  <c:v>210</c:v>
                </c:pt>
                <c:pt idx="233">
                  <c:v>210</c:v>
                </c:pt>
                <c:pt idx="234">
                  <c:v>210</c:v>
                </c:pt>
                <c:pt idx="235">
                  <c:v>210</c:v>
                </c:pt>
                <c:pt idx="236">
                  <c:v>210</c:v>
                </c:pt>
                <c:pt idx="237">
                  <c:v>210</c:v>
                </c:pt>
                <c:pt idx="238">
                  <c:v>210</c:v>
                </c:pt>
                <c:pt idx="239">
                  <c:v>210</c:v>
                </c:pt>
                <c:pt idx="240">
                  <c:v>210</c:v>
                </c:pt>
                <c:pt idx="241">
                  <c:v>210</c:v>
                </c:pt>
                <c:pt idx="242">
                  <c:v>210</c:v>
                </c:pt>
                <c:pt idx="243">
                  <c:v>210</c:v>
                </c:pt>
                <c:pt idx="244">
                  <c:v>210</c:v>
                </c:pt>
                <c:pt idx="245">
                  <c:v>210</c:v>
                </c:pt>
                <c:pt idx="246">
                  <c:v>210</c:v>
                </c:pt>
                <c:pt idx="247">
                  <c:v>210</c:v>
                </c:pt>
                <c:pt idx="248">
                  <c:v>210</c:v>
                </c:pt>
                <c:pt idx="249">
                  <c:v>210</c:v>
                </c:pt>
                <c:pt idx="250">
                  <c:v>210</c:v>
                </c:pt>
                <c:pt idx="251">
                  <c:v>210</c:v>
                </c:pt>
                <c:pt idx="252">
                  <c:v>210</c:v>
                </c:pt>
                <c:pt idx="253">
                  <c:v>210</c:v>
                </c:pt>
                <c:pt idx="254">
                  <c:v>210</c:v>
                </c:pt>
                <c:pt idx="255">
                  <c:v>210</c:v>
                </c:pt>
                <c:pt idx="256">
                  <c:v>210</c:v>
                </c:pt>
                <c:pt idx="257">
                  <c:v>210</c:v>
                </c:pt>
                <c:pt idx="258">
                  <c:v>210</c:v>
                </c:pt>
                <c:pt idx="259">
                  <c:v>210</c:v>
                </c:pt>
                <c:pt idx="260">
                  <c:v>210</c:v>
                </c:pt>
                <c:pt idx="261">
                  <c:v>210</c:v>
                </c:pt>
                <c:pt idx="262">
                  <c:v>210</c:v>
                </c:pt>
                <c:pt idx="263">
                  <c:v>210</c:v>
                </c:pt>
                <c:pt idx="264">
                  <c:v>210</c:v>
                </c:pt>
                <c:pt idx="265">
                  <c:v>210</c:v>
                </c:pt>
                <c:pt idx="266">
                  <c:v>210</c:v>
                </c:pt>
                <c:pt idx="267">
                  <c:v>210</c:v>
                </c:pt>
                <c:pt idx="268">
                  <c:v>210</c:v>
                </c:pt>
                <c:pt idx="269">
                  <c:v>210</c:v>
                </c:pt>
                <c:pt idx="270">
                  <c:v>210</c:v>
                </c:pt>
                <c:pt idx="271">
                  <c:v>210</c:v>
                </c:pt>
                <c:pt idx="272">
                  <c:v>210</c:v>
                </c:pt>
                <c:pt idx="273">
                  <c:v>210</c:v>
                </c:pt>
                <c:pt idx="274">
                  <c:v>210</c:v>
                </c:pt>
                <c:pt idx="275">
                  <c:v>210</c:v>
                </c:pt>
                <c:pt idx="276">
                  <c:v>210</c:v>
                </c:pt>
                <c:pt idx="277">
                  <c:v>210</c:v>
                </c:pt>
                <c:pt idx="278">
                  <c:v>210</c:v>
                </c:pt>
                <c:pt idx="279">
                  <c:v>210</c:v>
                </c:pt>
                <c:pt idx="280">
                  <c:v>210</c:v>
                </c:pt>
                <c:pt idx="281">
                  <c:v>210</c:v>
                </c:pt>
                <c:pt idx="282">
                  <c:v>210</c:v>
                </c:pt>
                <c:pt idx="283">
                  <c:v>210</c:v>
                </c:pt>
                <c:pt idx="284">
                  <c:v>210</c:v>
                </c:pt>
                <c:pt idx="285">
                  <c:v>210</c:v>
                </c:pt>
                <c:pt idx="286">
                  <c:v>210</c:v>
                </c:pt>
                <c:pt idx="287">
                  <c:v>210</c:v>
                </c:pt>
                <c:pt idx="288">
                  <c:v>210</c:v>
                </c:pt>
                <c:pt idx="289">
                  <c:v>210</c:v>
                </c:pt>
                <c:pt idx="290">
                  <c:v>210</c:v>
                </c:pt>
                <c:pt idx="291">
                  <c:v>210</c:v>
                </c:pt>
                <c:pt idx="292">
                  <c:v>210</c:v>
                </c:pt>
                <c:pt idx="293">
                  <c:v>210</c:v>
                </c:pt>
                <c:pt idx="294">
                  <c:v>210</c:v>
                </c:pt>
                <c:pt idx="295">
                  <c:v>210</c:v>
                </c:pt>
                <c:pt idx="296">
                  <c:v>210</c:v>
                </c:pt>
                <c:pt idx="297">
                  <c:v>210</c:v>
                </c:pt>
                <c:pt idx="298">
                  <c:v>210</c:v>
                </c:pt>
                <c:pt idx="299">
                  <c:v>210</c:v>
                </c:pt>
                <c:pt idx="300">
                  <c:v>210</c:v>
                </c:pt>
                <c:pt idx="301">
                  <c:v>210</c:v>
                </c:pt>
                <c:pt idx="302">
                  <c:v>210</c:v>
                </c:pt>
                <c:pt idx="303">
                  <c:v>208.91468933333334</c:v>
                </c:pt>
                <c:pt idx="304">
                  <c:v>207.82937866666668</c:v>
                </c:pt>
                <c:pt idx="305">
                  <c:v>206.74406800000003</c:v>
                </c:pt>
                <c:pt idx="306">
                  <c:v>205.65875733333337</c:v>
                </c:pt>
                <c:pt idx="307">
                  <c:v>204.57344666666671</c:v>
                </c:pt>
                <c:pt idx="308">
                  <c:v>203.48813600000005</c:v>
                </c:pt>
                <c:pt idx="309">
                  <c:v>202.4028253333334</c:v>
                </c:pt>
                <c:pt idx="310">
                  <c:v>201.31751466666674</c:v>
                </c:pt>
                <c:pt idx="311">
                  <c:v>200.23220400000008</c:v>
                </c:pt>
                <c:pt idx="312">
                  <c:v>199.14689333333342</c:v>
                </c:pt>
                <c:pt idx="313">
                  <c:v>198.06158266666677</c:v>
                </c:pt>
                <c:pt idx="314">
                  <c:v>196.97627200000011</c:v>
                </c:pt>
                <c:pt idx="315">
                  <c:v>195.89096133333345</c:v>
                </c:pt>
                <c:pt idx="316">
                  <c:v>194.80565066666679</c:v>
                </c:pt>
                <c:pt idx="317">
                  <c:v>193.72034000000014</c:v>
                </c:pt>
                <c:pt idx="318">
                  <c:v>192.63502933333348</c:v>
                </c:pt>
                <c:pt idx="319">
                  <c:v>191.54971866666682</c:v>
                </c:pt>
                <c:pt idx="320">
                  <c:v>190.46440800000016</c:v>
                </c:pt>
                <c:pt idx="321">
                  <c:v>189.3790973333335</c:v>
                </c:pt>
                <c:pt idx="322">
                  <c:v>188.29378666666685</c:v>
                </c:pt>
                <c:pt idx="323">
                  <c:v>187.20847600000019</c:v>
                </c:pt>
                <c:pt idx="324">
                  <c:v>186.12316533333353</c:v>
                </c:pt>
                <c:pt idx="325">
                  <c:v>185.03785466666687</c:v>
                </c:pt>
                <c:pt idx="326">
                  <c:v>183.95254400000022</c:v>
                </c:pt>
                <c:pt idx="327">
                  <c:v>182.86723333333356</c:v>
                </c:pt>
                <c:pt idx="328">
                  <c:v>181.7819226666669</c:v>
                </c:pt>
                <c:pt idx="329">
                  <c:v>180.69661200000024</c:v>
                </c:pt>
                <c:pt idx="330">
                  <c:v>179.61130133333359</c:v>
                </c:pt>
                <c:pt idx="331">
                  <c:v>178.52599066666693</c:v>
                </c:pt>
                <c:pt idx="332">
                  <c:v>177.44068000000027</c:v>
                </c:pt>
                <c:pt idx="333">
                  <c:v>176.35536933333361</c:v>
                </c:pt>
                <c:pt idx="334">
                  <c:v>175.27005866666696</c:v>
                </c:pt>
                <c:pt idx="335">
                  <c:v>174.1847480000003</c:v>
                </c:pt>
                <c:pt idx="336">
                  <c:v>173.09943733333364</c:v>
                </c:pt>
                <c:pt idx="337">
                  <c:v>172.01412666666698</c:v>
                </c:pt>
                <c:pt idx="338">
                  <c:v>170.92881600000032</c:v>
                </c:pt>
                <c:pt idx="339">
                  <c:v>169.84350533333367</c:v>
                </c:pt>
                <c:pt idx="340">
                  <c:v>168.75819466666701</c:v>
                </c:pt>
                <c:pt idx="341">
                  <c:v>167.67288400000035</c:v>
                </c:pt>
                <c:pt idx="342">
                  <c:v>166.58757333333369</c:v>
                </c:pt>
                <c:pt idx="343">
                  <c:v>165.50226266666704</c:v>
                </c:pt>
                <c:pt idx="344">
                  <c:v>164.41695200000038</c:v>
                </c:pt>
                <c:pt idx="345">
                  <c:v>163.33164133333372</c:v>
                </c:pt>
                <c:pt idx="346">
                  <c:v>162.24633066666706</c:v>
                </c:pt>
                <c:pt idx="347">
                  <c:v>161.16102000000041</c:v>
                </c:pt>
                <c:pt idx="348">
                  <c:v>160.07570933333375</c:v>
                </c:pt>
                <c:pt idx="349">
                  <c:v>158.99039866666709</c:v>
                </c:pt>
                <c:pt idx="350">
                  <c:v>157.90508800000043</c:v>
                </c:pt>
                <c:pt idx="351">
                  <c:v>156.81977733333378</c:v>
                </c:pt>
                <c:pt idx="352">
                  <c:v>155.73446666666712</c:v>
                </c:pt>
                <c:pt idx="353">
                  <c:v>154.64915600000046</c:v>
                </c:pt>
                <c:pt idx="354">
                  <c:v>153.5638453333338</c:v>
                </c:pt>
                <c:pt idx="355">
                  <c:v>152.47853466666714</c:v>
                </c:pt>
                <c:pt idx="356">
                  <c:v>151.39322400000049</c:v>
                </c:pt>
                <c:pt idx="357">
                  <c:v>150.30791333333383</c:v>
                </c:pt>
                <c:pt idx="358">
                  <c:v>149.22260266666717</c:v>
                </c:pt>
                <c:pt idx="359">
                  <c:v>148.13729200000051</c:v>
                </c:pt>
                <c:pt idx="360">
                  <c:v>147.05198133333386</c:v>
                </c:pt>
                <c:pt idx="361">
                  <c:v>145.9666706666672</c:v>
                </c:pt>
                <c:pt idx="362">
                  <c:v>144.88136000000054</c:v>
                </c:pt>
                <c:pt idx="363">
                  <c:v>143.79604933333388</c:v>
                </c:pt>
                <c:pt idx="364">
                  <c:v>142.71073866666723</c:v>
                </c:pt>
                <c:pt idx="365">
                  <c:v>141.62542800000057</c:v>
                </c:pt>
                <c:pt idx="366">
                  <c:v>140.54011733333391</c:v>
                </c:pt>
                <c:pt idx="367">
                  <c:v>139.45480666666725</c:v>
                </c:pt>
                <c:pt idx="368">
                  <c:v>138.36949600000059</c:v>
                </c:pt>
                <c:pt idx="369">
                  <c:v>137.28418533333394</c:v>
                </c:pt>
                <c:pt idx="370">
                  <c:v>136.19887466666728</c:v>
                </c:pt>
                <c:pt idx="371">
                  <c:v>135.11356400000062</c:v>
                </c:pt>
                <c:pt idx="372">
                  <c:v>134.02825333333396</c:v>
                </c:pt>
                <c:pt idx="373">
                  <c:v>132.94294266666731</c:v>
                </c:pt>
                <c:pt idx="374">
                  <c:v>131.85763200000065</c:v>
                </c:pt>
                <c:pt idx="375">
                  <c:v>130.77232133333399</c:v>
                </c:pt>
                <c:pt idx="376">
                  <c:v>129.68701066666733</c:v>
                </c:pt>
                <c:pt idx="377">
                  <c:v>128.60170000000068</c:v>
                </c:pt>
                <c:pt idx="378">
                  <c:v>127.516389333334</c:v>
                </c:pt>
                <c:pt idx="379">
                  <c:v>126.43107866666733</c:v>
                </c:pt>
                <c:pt idx="380">
                  <c:v>125.34576800000066</c:v>
                </c:pt>
                <c:pt idx="381">
                  <c:v>124.26045733333399</c:v>
                </c:pt>
                <c:pt idx="382">
                  <c:v>123.17514666666732</c:v>
                </c:pt>
                <c:pt idx="383">
                  <c:v>122.08983600000064</c:v>
                </c:pt>
                <c:pt idx="384">
                  <c:v>121.00452533333397</c:v>
                </c:pt>
                <c:pt idx="385">
                  <c:v>119.9192146666673</c:v>
                </c:pt>
                <c:pt idx="386">
                  <c:v>118.83390400000063</c:v>
                </c:pt>
                <c:pt idx="387">
                  <c:v>117.74859333333396</c:v>
                </c:pt>
                <c:pt idx="388">
                  <c:v>116.66328266666729</c:v>
                </c:pt>
                <c:pt idx="389">
                  <c:v>115.57797200000061</c:v>
                </c:pt>
                <c:pt idx="390">
                  <c:v>114.49266133333394</c:v>
                </c:pt>
                <c:pt idx="391">
                  <c:v>113.40735066666727</c:v>
                </c:pt>
                <c:pt idx="392">
                  <c:v>112.3220400000006</c:v>
                </c:pt>
                <c:pt idx="393">
                  <c:v>111.23672933333393</c:v>
                </c:pt>
                <c:pt idx="394">
                  <c:v>110.15141866666725</c:v>
                </c:pt>
                <c:pt idx="395">
                  <c:v>109.06610800000058</c:v>
                </c:pt>
                <c:pt idx="396">
                  <c:v>107.98079733333391</c:v>
                </c:pt>
                <c:pt idx="397">
                  <c:v>106.89548666666724</c:v>
                </c:pt>
                <c:pt idx="398">
                  <c:v>105.81017600000057</c:v>
                </c:pt>
                <c:pt idx="399">
                  <c:v>104.7248653333339</c:v>
                </c:pt>
                <c:pt idx="400">
                  <c:v>103.63955466666722</c:v>
                </c:pt>
                <c:pt idx="401">
                  <c:v>102.55424400000055</c:v>
                </c:pt>
                <c:pt idx="402">
                  <c:v>101.46893333333388</c:v>
                </c:pt>
                <c:pt idx="403">
                  <c:v>100.38362266666721</c:v>
                </c:pt>
                <c:pt idx="404">
                  <c:v>99.298312000000536</c:v>
                </c:pt>
                <c:pt idx="405">
                  <c:v>98.213001333333864</c:v>
                </c:pt>
                <c:pt idx="406">
                  <c:v>97.127690666667192</c:v>
                </c:pt>
                <c:pt idx="407">
                  <c:v>96.04238000000052</c:v>
                </c:pt>
                <c:pt idx="408">
                  <c:v>94.957069333333848</c:v>
                </c:pt>
                <c:pt idx="409">
                  <c:v>93.871758666667176</c:v>
                </c:pt>
                <c:pt idx="410">
                  <c:v>92.786448000000505</c:v>
                </c:pt>
                <c:pt idx="411">
                  <c:v>91.701137333333833</c:v>
                </c:pt>
                <c:pt idx="412">
                  <c:v>90.615826666667161</c:v>
                </c:pt>
                <c:pt idx="413">
                  <c:v>89.530516000000489</c:v>
                </c:pt>
                <c:pt idx="414">
                  <c:v>88.445205333333817</c:v>
                </c:pt>
                <c:pt idx="415">
                  <c:v>87.359894666667145</c:v>
                </c:pt>
                <c:pt idx="416">
                  <c:v>86.274584000000473</c:v>
                </c:pt>
                <c:pt idx="417">
                  <c:v>85.189273333333801</c:v>
                </c:pt>
                <c:pt idx="418">
                  <c:v>84.10396266666713</c:v>
                </c:pt>
                <c:pt idx="419">
                  <c:v>83.018652000000458</c:v>
                </c:pt>
                <c:pt idx="420">
                  <c:v>81.933341333333786</c:v>
                </c:pt>
                <c:pt idx="421">
                  <c:v>80.848030666667114</c:v>
                </c:pt>
                <c:pt idx="422">
                  <c:v>79.762720000000442</c:v>
                </c:pt>
                <c:pt idx="423">
                  <c:v>78.67740933333377</c:v>
                </c:pt>
                <c:pt idx="424">
                  <c:v>77.592098666667098</c:v>
                </c:pt>
                <c:pt idx="425">
                  <c:v>76.506788000000427</c:v>
                </c:pt>
                <c:pt idx="426">
                  <c:v>75.421477333333755</c:v>
                </c:pt>
                <c:pt idx="427">
                  <c:v>74.336166666667083</c:v>
                </c:pt>
                <c:pt idx="428">
                  <c:v>73.250856000000411</c:v>
                </c:pt>
                <c:pt idx="429">
                  <c:v>72.165545333333739</c:v>
                </c:pt>
                <c:pt idx="430">
                  <c:v>71.080234666667067</c:v>
                </c:pt>
                <c:pt idx="431">
                  <c:v>69.994924000000395</c:v>
                </c:pt>
                <c:pt idx="432">
                  <c:v>68.909613333333724</c:v>
                </c:pt>
                <c:pt idx="433">
                  <c:v>67.824302666667052</c:v>
                </c:pt>
                <c:pt idx="434">
                  <c:v>66.73899200000038</c:v>
                </c:pt>
                <c:pt idx="435">
                  <c:v>65.653681333333708</c:v>
                </c:pt>
                <c:pt idx="436">
                  <c:v>64.568370666667036</c:v>
                </c:pt>
                <c:pt idx="437">
                  <c:v>63.483060000000371</c:v>
                </c:pt>
                <c:pt idx="438">
                  <c:v>62.397749333333707</c:v>
                </c:pt>
                <c:pt idx="439">
                  <c:v>61.312438666667042</c:v>
                </c:pt>
                <c:pt idx="440">
                  <c:v>60.227128000000377</c:v>
                </c:pt>
                <c:pt idx="441">
                  <c:v>59.141817333333712</c:v>
                </c:pt>
                <c:pt idx="442">
                  <c:v>58.056506666667048</c:v>
                </c:pt>
                <c:pt idx="443">
                  <c:v>56.971196000000383</c:v>
                </c:pt>
                <c:pt idx="444">
                  <c:v>55.885885333333718</c:v>
                </c:pt>
                <c:pt idx="445">
                  <c:v>54.800574666667053</c:v>
                </c:pt>
                <c:pt idx="446">
                  <c:v>53.715264000000388</c:v>
                </c:pt>
                <c:pt idx="447">
                  <c:v>52.629953333333724</c:v>
                </c:pt>
                <c:pt idx="448">
                  <c:v>51.544642666667059</c:v>
                </c:pt>
                <c:pt idx="449">
                  <c:v>50.459332000000394</c:v>
                </c:pt>
                <c:pt idx="450">
                  <c:v>49.374021333333729</c:v>
                </c:pt>
                <c:pt idx="451">
                  <c:v>48.288710666667065</c:v>
                </c:pt>
                <c:pt idx="452">
                  <c:v>47.2034000000004</c:v>
                </c:pt>
                <c:pt idx="453">
                  <c:v>47.203400000000002</c:v>
                </c:pt>
                <c:pt idx="454">
                  <c:v>47.203400000000002</c:v>
                </c:pt>
                <c:pt idx="455">
                  <c:v>48.495600000000003</c:v>
                </c:pt>
                <c:pt idx="456">
                  <c:v>49.603299999999997</c:v>
                </c:pt>
                <c:pt idx="457">
                  <c:v>50.341900000000003</c:v>
                </c:pt>
                <c:pt idx="458">
                  <c:v>50.597200000000001</c:v>
                </c:pt>
                <c:pt idx="459">
                  <c:v>50.536299999999997</c:v>
                </c:pt>
                <c:pt idx="460">
                  <c:v>50.396900000000002</c:v>
                </c:pt>
                <c:pt idx="461">
                  <c:v>50.365699999999997</c:v>
                </c:pt>
                <c:pt idx="462">
                  <c:v>50.426400000000001</c:v>
                </c:pt>
                <c:pt idx="463">
                  <c:v>50.512</c:v>
                </c:pt>
                <c:pt idx="464">
                  <c:v>50.569699999999997</c:v>
                </c:pt>
                <c:pt idx="465">
                  <c:v>50.602899999999998</c:v>
                </c:pt>
                <c:pt idx="466">
                  <c:v>50.629199999999997</c:v>
                </c:pt>
                <c:pt idx="467">
                  <c:v>50.662799999999997</c:v>
                </c:pt>
                <c:pt idx="468">
                  <c:v>50.703899999999997</c:v>
                </c:pt>
                <c:pt idx="469">
                  <c:v>50.749400000000001</c:v>
                </c:pt>
                <c:pt idx="470">
                  <c:v>50.796500000000002</c:v>
                </c:pt>
                <c:pt idx="471">
                  <c:v>50.843699999999998</c:v>
                </c:pt>
                <c:pt idx="472">
                  <c:v>50.889600000000002</c:v>
                </c:pt>
                <c:pt idx="473">
                  <c:v>50.9328</c:v>
                </c:pt>
                <c:pt idx="474">
                  <c:v>50.970700000000001</c:v>
                </c:pt>
                <c:pt idx="475">
                  <c:v>51.000399999999999</c:v>
                </c:pt>
                <c:pt idx="476">
                  <c:v>51.020899999999997</c:v>
                </c:pt>
                <c:pt idx="477">
                  <c:v>51.038899999999998</c:v>
                </c:pt>
                <c:pt idx="478">
                  <c:v>51.063299999999998</c:v>
                </c:pt>
                <c:pt idx="479">
                  <c:v>51.100900000000003</c:v>
                </c:pt>
                <c:pt idx="480">
                  <c:v>51.152799999999999</c:v>
                </c:pt>
                <c:pt idx="481">
                  <c:v>51.218000000000004</c:v>
                </c:pt>
                <c:pt idx="482">
                  <c:v>51.295299999999997</c:v>
                </c:pt>
                <c:pt idx="483">
                  <c:v>51.380400000000002</c:v>
                </c:pt>
                <c:pt idx="484">
                  <c:v>51.468400000000003</c:v>
                </c:pt>
                <c:pt idx="485">
                  <c:v>51.5563</c:v>
                </c:pt>
                <c:pt idx="486">
                  <c:v>51.648600000000002</c:v>
                </c:pt>
                <c:pt idx="487">
                  <c:v>51.751899999999999</c:v>
                </c:pt>
                <c:pt idx="488">
                  <c:v>51.871499999999997</c:v>
                </c:pt>
                <c:pt idx="489">
                  <c:v>52.0092</c:v>
                </c:pt>
                <c:pt idx="490">
                  <c:v>52.165799999999997</c:v>
                </c:pt>
                <c:pt idx="491">
                  <c:v>52.339799999999997</c:v>
                </c:pt>
                <c:pt idx="492">
                  <c:v>52.520099999999999</c:v>
                </c:pt>
                <c:pt idx="493">
                  <c:v>52.6935</c:v>
                </c:pt>
                <c:pt idx="494">
                  <c:v>52.8491</c:v>
                </c:pt>
                <c:pt idx="495">
                  <c:v>52.984499999999997</c:v>
                </c:pt>
                <c:pt idx="496">
                  <c:v>53.099800000000002</c:v>
                </c:pt>
                <c:pt idx="497">
                  <c:v>53.197000000000003</c:v>
                </c:pt>
                <c:pt idx="498">
                  <c:v>53.286799999999999</c:v>
                </c:pt>
                <c:pt idx="499">
                  <c:v>53.381799999999998</c:v>
                </c:pt>
                <c:pt idx="500">
                  <c:v>53.491399999999999</c:v>
                </c:pt>
                <c:pt idx="501">
                  <c:v>53.611899999999999</c:v>
                </c:pt>
                <c:pt idx="502">
                  <c:v>53.736699999999999</c:v>
                </c:pt>
                <c:pt idx="503">
                  <c:v>53.859400000000001</c:v>
                </c:pt>
                <c:pt idx="504">
                  <c:v>53.976599999999998</c:v>
                </c:pt>
                <c:pt idx="505">
                  <c:v>54.0852</c:v>
                </c:pt>
                <c:pt idx="506">
                  <c:v>54.183500000000002</c:v>
                </c:pt>
                <c:pt idx="507">
                  <c:v>54.275100000000002</c:v>
                </c:pt>
                <c:pt idx="508">
                  <c:v>54.364899999999999</c:v>
                </c:pt>
                <c:pt idx="509">
                  <c:v>54.456699999999998</c:v>
                </c:pt>
                <c:pt idx="510">
                  <c:v>54.550899999999999</c:v>
                </c:pt>
                <c:pt idx="511">
                  <c:v>54.646700000000003</c:v>
                </c:pt>
                <c:pt idx="512">
                  <c:v>54.743299999999998</c:v>
                </c:pt>
                <c:pt idx="513">
                  <c:v>54.839100000000002</c:v>
                </c:pt>
                <c:pt idx="514">
                  <c:v>54.932499999999997</c:v>
                </c:pt>
                <c:pt idx="515">
                  <c:v>55.023400000000002</c:v>
                </c:pt>
                <c:pt idx="516">
                  <c:v>55.117800000000003</c:v>
                </c:pt>
                <c:pt idx="517">
                  <c:v>55.223500000000001</c:v>
                </c:pt>
                <c:pt idx="518">
                  <c:v>55.3476</c:v>
                </c:pt>
                <c:pt idx="519">
                  <c:v>55.493400000000001</c:v>
                </c:pt>
                <c:pt idx="520">
                  <c:v>55.663699999999999</c:v>
                </c:pt>
                <c:pt idx="521">
                  <c:v>55.857700000000001</c:v>
                </c:pt>
                <c:pt idx="522">
                  <c:v>56.061500000000002</c:v>
                </c:pt>
                <c:pt idx="523">
                  <c:v>56.258000000000003</c:v>
                </c:pt>
                <c:pt idx="524">
                  <c:v>56.432600000000001</c:v>
                </c:pt>
                <c:pt idx="525">
                  <c:v>56.5824</c:v>
                </c:pt>
                <c:pt idx="526">
                  <c:v>56.707299999999996</c:v>
                </c:pt>
                <c:pt idx="527">
                  <c:v>56.81</c:v>
                </c:pt>
                <c:pt idx="528">
                  <c:v>56.904499999999999</c:v>
                </c:pt>
                <c:pt idx="529">
                  <c:v>57.0075</c:v>
                </c:pt>
                <c:pt idx="530">
                  <c:v>57.133200000000002</c:v>
                </c:pt>
                <c:pt idx="531">
                  <c:v>57.284799999999997</c:v>
                </c:pt>
                <c:pt idx="532">
                  <c:v>57.462899999999998</c:v>
                </c:pt>
                <c:pt idx="533">
                  <c:v>57.664999999999999</c:v>
                </c:pt>
                <c:pt idx="534">
                  <c:v>57.875999999999998</c:v>
                </c:pt>
                <c:pt idx="535">
                  <c:v>58.0777</c:v>
                </c:pt>
                <c:pt idx="536">
                  <c:v>58.2547</c:v>
                </c:pt>
                <c:pt idx="537">
                  <c:v>58.4026</c:v>
                </c:pt>
                <c:pt idx="538">
                  <c:v>58.5199</c:v>
                </c:pt>
                <c:pt idx="539">
                  <c:v>58.607300000000002</c:v>
                </c:pt>
                <c:pt idx="540">
                  <c:v>58.673999999999999</c:v>
                </c:pt>
                <c:pt idx="541">
                  <c:v>58.7318</c:v>
                </c:pt>
                <c:pt idx="542">
                  <c:v>58.792200000000001</c:v>
                </c:pt>
                <c:pt idx="543">
                  <c:v>58.866799999999998</c:v>
                </c:pt>
                <c:pt idx="544">
                  <c:v>58.966900000000003</c:v>
                </c:pt>
                <c:pt idx="545">
                  <c:v>59.100499999999997</c:v>
                </c:pt>
                <c:pt idx="546">
                  <c:v>59.260300000000001</c:v>
                </c:pt>
                <c:pt idx="547">
                  <c:v>59.435699999999997</c:v>
                </c:pt>
                <c:pt idx="548">
                  <c:v>59.6203</c:v>
                </c:pt>
                <c:pt idx="549">
                  <c:v>59.825699999999998</c:v>
                </c:pt>
                <c:pt idx="550">
                  <c:v>60.067799999999998</c:v>
                </c:pt>
                <c:pt idx="551">
                  <c:v>60.3568</c:v>
                </c:pt>
                <c:pt idx="552">
                  <c:v>60.681699999999999</c:v>
                </c:pt>
                <c:pt idx="553">
                  <c:v>61.025700000000001</c:v>
                </c:pt>
                <c:pt idx="554">
                  <c:v>61.371600000000001</c:v>
                </c:pt>
                <c:pt idx="555">
                  <c:v>61.7</c:v>
                </c:pt>
                <c:pt idx="556">
                  <c:v>61.990900000000003</c:v>
                </c:pt>
                <c:pt idx="557">
                  <c:v>62.2318</c:v>
                </c:pt>
                <c:pt idx="558">
                  <c:v>62.439300000000003</c:v>
                </c:pt>
                <c:pt idx="559">
                  <c:v>62.6374</c:v>
                </c:pt>
                <c:pt idx="560">
                  <c:v>62.845300000000002</c:v>
                </c:pt>
                <c:pt idx="561">
                  <c:v>63.063000000000002</c:v>
                </c:pt>
                <c:pt idx="562">
                  <c:v>63.285899999999998</c:v>
                </c:pt>
                <c:pt idx="563">
                  <c:v>63.509500000000003</c:v>
                </c:pt>
                <c:pt idx="564">
                  <c:v>63.729399999999998</c:v>
                </c:pt>
                <c:pt idx="565">
                  <c:v>63.941600000000001</c:v>
                </c:pt>
                <c:pt idx="566">
                  <c:v>64.142700000000005</c:v>
                </c:pt>
                <c:pt idx="567">
                  <c:v>64.332099999999997</c:v>
                </c:pt>
                <c:pt idx="568">
                  <c:v>64.510199999999998</c:v>
                </c:pt>
                <c:pt idx="569">
                  <c:v>64.677599999999998</c:v>
                </c:pt>
                <c:pt idx="570">
                  <c:v>64.837199999999996</c:v>
                </c:pt>
                <c:pt idx="571">
                  <c:v>64.992500000000007</c:v>
                </c:pt>
                <c:pt idx="572">
                  <c:v>65.148099999999999</c:v>
                </c:pt>
                <c:pt idx="573">
                  <c:v>65.313699999999997</c:v>
                </c:pt>
                <c:pt idx="574">
                  <c:v>65.500100000000003</c:v>
                </c:pt>
                <c:pt idx="575">
                  <c:v>65.714399999999998</c:v>
                </c:pt>
                <c:pt idx="576">
                  <c:v>65.949200000000005</c:v>
                </c:pt>
                <c:pt idx="577">
                  <c:v>66.193399999999997</c:v>
                </c:pt>
                <c:pt idx="578">
                  <c:v>66.435900000000004</c:v>
                </c:pt>
                <c:pt idx="579">
                  <c:v>66.665599999999998</c:v>
                </c:pt>
                <c:pt idx="580">
                  <c:v>66.871600000000001</c:v>
                </c:pt>
                <c:pt idx="581">
                  <c:v>67.047499999999999</c:v>
                </c:pt>
                <c:pt idx="582">
                  <c:v>67.2059</c:v>
                </c:pt>
                <c:pt idx="583">
                  <c:v>67.364000000000004</c:v>
                </c:pt>
                <c:pt idx="584">
                  <c:v>67.534599999999998</c:v>
                </c:pt>
                <c:pt idx="585">
                  <c:v>67.712199999999996</c:v>
                </c:pt>
                <c:pt idx="586">
                  <c:v>67.887</c:v>
                </c:pt>
                <c:pt idx="587">
                  <c:v>68.051299999999998</c:v>
                </c:pt>
                <c:pt idx="588">
                  <c:v>68.205699999999993</c:v>
                </c:pt>
                <c:pt idx="589">
                  <c:v>68.353200000000001</c:v>
                </c:pt>
                <c:pt idx="590">
                  <c:v>68.496799999999993</c:v>
                </c:pt>
                <c:pt idx="591">
                  <c:v>68.640799999999999</c:v>
                </c:pt>
                <c:pt idx="592">
                  <c:v>68.7898</c:v>
                </c:pt>
                <c:pt idx="593">
                  <c:v>68.947299999999998</c:v>
                </c:pt>
                <c:pt idx="594">
                  <c:v>69.112200000000001</c:v>
                </c:pt>
                <c:pt idx="595">
                  <c:v>69.282399999999996</c:v>
                </c:pt>
                <c:pt idx="596">
                  <c:v>69.454700000000003</c:v>
                </c:pt>
                <c:pt idx="597">
                  <c:v>69.621200000000002</c:v>
                </c:pt>
                <c:pt idx="598">
                  <c:v>69.772900000000007</c:v>
                </c:pt>
                <c:pt idx="599">
                  <c:v>69.903899999999993</c:v>
                </c:pt>
                <c:pt idx="600">
                  <c:v>70.021299999999997</c:v>
                </c:pt>
                <c:pt idx="601">
                  <c:v>70.135400000000004</c:v>
                </c:pt>
                <c:pt idx="602">
                  <c:v>70.255399999999995</c:v>
                </c:pt>
                <c:pt idx="603">
                  <c:v>70.3874</c:v>
                </c:pt>
                <c:pt idx="604">
                  <c:v>70.5364</c:v>
                </c:pt>
                <c:pt idx="605">
                  <c:v>70.704899999999995</c:v>
                </c:pt>
                <c:pt idx="606">
                  <c:v>70.885000000000005</c:v>
                </c:pt>
                <c:pt idx="607">
                  <c:v>71.066299999999998</c:v>
                </c:pt>
                <c:pt idx="608">
                  <c:v>71.240200000000002</c:v>
                </c:pt>
                <c:pt idx="609">
                  <c:v>71.405199999999994</c:v>
                </c:pt>
                <c:pt idx="610">
                  <c:v>71.561700000000002</c:v>
                </c:pt>
                <c:pt idx="611">
                  <c:v>71.712599999999995</c:v>
                </c:pt>
                <c:pt idx="612">
                  <c:v>71.869900000000001</c:v>
                </c:pt>
                <c:pt idx="613">
                  <c:v>72.048000000000002</c:v>
                </c:pt>
                <c:pt idx="614">
                  <c:v>72.256600000000006</c:v>
                </c:pt>
                <c:pt idx="615">
                  <c:v>72.486800000000002</c:v>
                </c:pt>
                <c:pt idx="616">
                  <c:v>72.724999999999994</c:v>
                </c:pt>
                <c:pt idx="617">
                  <c:v>72.957400000000007</c:v>
                </c:pt>
                <c:pt idx="618">
                  <c:v>73.1691</c:v>
                </c:pt>
                <c:pt idx="619">
                  <c:v>73.344999999999999</c:v>
                </c:pt>
                <c:pt idx="620">
                  <c:v>73.476600000000005</c:v>
                </c:pt>
                <c:pt idx="621">
                  <c:v>73.58</c:v>
                </c:pt>
                <c:pt idx="622">
                  <c:v>73.677899999999994</c:v>
                </c:pt>
                <c:pt idx="623">
                  <c:v>73.788899999999998</c:v>
                </c:pt>
                <c:pt idx="624">
                  <c:v>73.915099999999995</c:v>
                </c:pt>
                <c:pt idx="625">
                  <c:v>74.054400000000001</c:v>
                </c:pt>
                <c:pt idx="626">
                  <c:v>74.2042</c:v>
                </c:pt>
                <c:pt idx="627">
                  <c:v>74.36</c:v>
                </c:pt>
                <c:pt idx="628">
                  <c:v>74.517099999999999</c:v>
                </c:pt>
                <c:pt idx="629">
                  <c:v>74.671300000000002</c:v>
                </c:pt>
                <c:pt idx="630">
                  <c:v>74.822900000000004</c:v>
                </c:pt>
                <c:pt idx="631">
                  <c:v>74.9726</c:v>
                </c:pt>
                <c:pt idx="632">
                  <c:v>75.121700000000004</c:v>
                </c:pt>
                <c:pt idx="633">
                  <c:v>75.2714</c:v>
                </c:pt>
                <c:pt idx="634">
                  <c:v>75.423100000000005</c:v>
                </c:pt>
                <c:pt idx="635">
                  <c:v>75.576700000000002</c:v>
                </c:pt>
                <c:pt idx="636">
                  <c:v>75.727000000000004</c:v>
                </c:pt>
                <c:pt idx="637">
                  <c:v>75.867400000000004</c:v>
                </c:pt>
                <c:pt idx="638">
                  <c:v>75.992400000000004</c:v>
                </c:pt>
                <c:pt idx="639">
                  <c:v>76.100800000000007</c:v>
                </c:pt>
                <c:pt idx="640">
                  <c:v>76.192499999999995</c:v>
                </c:pt>
                <c:pt idx="641">
                  <c:v>76.268799999999999</c:v>
                </c:pt>
                <c:pt idx="642">
                  <c:v>76.337400000000002</c:v>
                </c:pt>
                <c:pt idx="643">
                  <c:v>76.407499999999999</c:v>
                </c:pt>
                <c:pt idx="644">
                  <c:v>76.486099999999993</c:v>
                </c:pt>
                <c:pt idx="645">
                  <c:v>76.571600000000004</c:v>
                </c:pt>
                <c:pt idx="646">
                  <c:v>76.66</c:v>
                </c:pt>
                <c:pt idx="647">
                  <c:v>76.747900000000001</c:v>
                </c:pt>
                <c:pt idx="648">
                  <c:v>76.832999999999998</c:v>
                </c:pt>
                <c:pt idx="649">
                  <c:v>76.913600000000002</c:v>
                </c:pt>
                <c:pt idx="650">
                  <c:v>76.988600000000005</c:v>
                </c:pt>
                <c:pt idx="651">
                  <c:v>77.059700000000007</c:v>
                </c:pt>
                <c:pt idx="652">
                  <c:v>77.129599999999996</c:v>
                </c:pt>
                <c:pt idx="653">
                  <c:v>77.200199999999995</c:v>
                </c:pt>
                <c:pt idx="654">
                  <c:v>77.2714</c:v>
                </c:pt>
                <c:pt idx="655">
                  <c:v>77.342600000000004</c:v>
                </c:pt>
                <c:pt idx="656">
                  <c:v>77.4131</c:v>
                </c:pt>
                <c:pt idx="657">
                  <c:v>77.482600000000005</c:v>
                </c:pt>
                <c:pt idx="658">
                  <c:v>77.550399999999996</c:v>
                </c:pt>
                <c:pt idx="659">
                  <c:v>77.616900000000001</c:v>
                </c:pt>
                <c:pt idx="660">
                  <c:v>77.684200000000004</c:v>
                </c:pt>
                <c:pt idx="661">
                  <c:v>77.755200000000002</c:v>
                </c:pt>
                <c:pt idx="662">
                  <c:v>77.832300000000004</c:v>
                </c:pt>
                <c:pt idx="663">
                  <c:v>77.9148</c:v>
                </c:pt>
                <c:pt idx="664">
                  <c:v>78.001599999999996</c:v>
                </c:pt>
                <c:pt idx="665">
                  <c:v>78.090999999999994</c:v>
                </c:pt>
                <c:pt idx="666">
                  <c:v>78.180000000000007</c:v>
                </c:pt>
                <c:pt idx="667">
                  <c:v>78.265100000000004</c:v>
                </c:pt>
                <c:pt idx="668">
                  <c:v>78.343900000000005</c:v>
                </c:pt>
                <c:pt idx="669">
                  <c:v>78.4178</c:v>
                </c:pt>
                <c:pt idx="670">
                  <c:v>78.489199999999997</c:v>
                </c:pt>
                <c:pt idx="671">
                  <c:v>78.559600000000003</c:v>
                </c:pt>
                <c:pt idx="672">
                  <c:v>78.627600000000001</c:v>
                </c:pt>
                <c:pt idx="673">
                  <c:v>78.690899999999999</c:v>
                </c:pt>
                <c:pt idx="674">
                  <c:v>78.747799999999998</c:v>
                </c:pt>
                <c:pt idx="675">
                  <c:v>78.797600000000003</c:v>
                </c:pt>
                <c:pt idx="676">
                  <c:v>78.840199999999996</c:v>
                </c:pt>
                <c:pt idx="677">
                  <c:v>78.876000000000005</c:v>
                </c:pt>
                <c:pt idx="678">
                  <c:v>78.907600000000002</c:v>
                </c:pt>
                <c:pt idx="679">
                  <c:v>78.938000000000002</c:v>
                </c:pt>
                <c:pt idx="680">
                  <c:v>78.9696</c:v>
                </c:pt>
                <c:pt idx="681">
                  <c:v>79.001900000000006</c:v>
                </c:pt>
                <c:pt idx="682">
                  <c:v>79.033699999999996</c:v>
                </c:pt>
                <c:pt idx="683">
                  <c:v>79.064300000000003</c:v>
                </c:pt>
                <c:pt idx="684">
                  <c:v>79.094700000000003</c:v>
                </c:pt>
                <c:pt idx="685">
                  <c:v>79.126400000000004</c:v>
                </c:pt>
                <c:pt idx="686">
                  <c:v>79.160300000000007</c:v>
                </c:pt>
                <c:pt idx="687">
                  <c:v>79.195999999999998</c:v>
                </c:pt>
                <c:pt idx="688">
                  <c:v>79.232699999999994</c:v>
                </c:pt>
                <c:pt idx="689">
                  <c:v>79.269300000000001</c:v>
                </c:pt>
                <c:pt idx="690">
                  <c:v>79.305099999999996</c:v>
                </c:pt>
                <c:pt idx="691">
                  <c:v>79.338999999999999</c:v>
                </c:pt>
                <c:pt idx="692">
                  <c:v>79.370699999999999</c:v>
                </c:pt>
                <c:pt idx="693">
                  <c:v>79.401799999999994</c:v>
                </c:pt>
                <c:pt idx="694">
                  <c:v>79.434399999999997</c:v>
                </c:pt>
                <c:pt idx="695">
                  <c:v>79.471400000000003</c:v>
                </c:pt>
                <c:pt idx="696">
                  <c:v>79.517499999999998</c:v>
                </c:pt>
                <c:pt idx="697">
                  <c:v>79.578299999999999</c:v>
                </c:pt>
                <c:pt idx="698">
                  <c:v>79.657399999999996</c:v>
                </c:pt>
                <c:pt idx="699">
                  <c:v>79.7517</c:v>
                </c:pt>
                <c:pt idx="700">
                  <c:v>79.856300000000005</c:v>
                </c:pt>
                <c:pt idx="701">
                  <c:v>79.967500000000001</c:v>
                </c:pt>
                <c:pt idx="702">
                  <c:v>80.086799999999997</c:v>
                </c:pt>
                <c:pt idx="703">
                  <c:v>80.216700000000003</c:v>
                </c:pt>
                <c:pt idx="704">
                  <c:v>80.358599999999996</c:v>
                </c:pt>
                <c:pt idx="705">
                  <c:v>80.507999999999996</c:v>
                </c:pt>
                <c:pt idx="706">
                  <c:v>80.658900000000003</c:v>
                </c:pt>
                <c:pt idx="707">
                  <c:v>80.805700000000002</c:v>
                </c:pt>
                <c:pt idx="708">
                  <c:v>80.943799999999996</c:v>
                </c:pt>
                <c:pt idx="709">
                  <c:v>81.069199999999995</c:v>
                </c:pt>
                <c:pt idx="710">
                  <c:v>81.179400000000001</c:v>
                </c:pt>
                <c:pt idx="711">
                  <c:v>81.278899999999993</c:v>
                </c:pt>
                <c:pt idx="712">
                  <c:v>81.374200000000002</c:v>
                </c:pt>
                <c:pt idx="713">
                  <c:v>81.470200000000006</c:v>
                </c:pt>
                <c:pt idx="714">
                  <c:v>81.566599999999994</c:v>
                </c:pt>
                <c:pt idx="715">
                  <c:v>81.661799999999999</c:v>
                </c:pt>
                <c:pt idx="716">
                  <c:v>81.754199999999997</c:v>
                </c:pt>
                <c:pt idx="717">
                  <c:v>81.844399999999993</c:v>
                </c:pt>
                <c:pt idx="718">
                  <c:v>81.932900000000004</c:v>
                </c:pt>
                <c:pt idx="719">
                  <c:v>82.0197</c:v>
                </c:pt>
                <c:pt idx="720">
                  <c:v>82.101799999999997</c:v>
                </c:pt>
                <c:pt idx="721">
                  <c:v>82.1751</c:v>
                </c:pt>
                <c:pt idx="722">
                  <c:v>82.237300000000005</c:v>
                </c:pt>
                <c:pt idx="723">
                  <c:v>82.291499999999999</c:v>
                </c:pt>
                <c:pt idx="724">
                  <c:v>82.342100000000002</c:v>
                </c:pt>
                <c:pt idx="725">
                  <c:v>82.393500000000003</c:v>
                </c:pt>
                <c:pt idx="726">
                  <c:v>82.448999999999998</c:v>
                </c:pt>
                <c:pt idx="727">
                  <c:v>82.511700000000005</c:v>
                </c:pt>
                <c:pt idx="728">
                  <c:v>82.582899999999995</c:v>
                </c:pt>
                <c:pt idx="729">
                  <c:v>82.656099999999995</c:v>
                </c:pt>
                <c:pt idx="730">
                  <c:v>82.722700000000003</c:v>
                </c:pt>
                <c:pt idx="731">
                  <c:v>82.7761</c:v>
                </c:pt>
                <c:pt idx="732">
                  <c:v>82.816199999999995</c:v>
                </c:pt>
                <c:pt idx="733">
                  <c:v>82.8446</c:v>
                </c:pt>
                <c:pt idx="734">
                  <c:v>82.863500000000002</c:v>
                </c:pt>
                <c:pt idx="735">
                  <c:v>82.876599999999996</c:v>
                </c:pt>
                <c:pt idx="736">
                  <c:v>82.888000000000005</c:v>
                </c:pt>
                <c:pt idx="737">
                  <c:v>82.901300000000006</c:v>
                </c:pt>
                <c:pt idx="738">
                  <c:v>82.916399999999996</c:v>
                </c:pt>
                <c:pt idx="739">
                  <c:v>82.932699999999997</c:v>
                </c:pt>
                <c:pt idx="740">
                  <c:v>82.9495</c:v>
                </c:pt>
                <c:pt idx="741">
                  <c:v>82.966999999999999</c:v>
                </c:pt>
                <c:pt idx="742">
                  <c:v>82.985399999999998</c:v>
                </c:pt>
                <c:pt idx="743">
                  <c:v>83.004900000000006</c:v>
                </c:pt>
                <c:pt idx="744">
                  <c:v>83.025199999999998</c:v>
                </c:pt>
                <c:pt idx="745">
                  <c:v>83.0458</c:v>
                </c:pt>
                <c:pt idx="746">
                  <c:v>83.066400000000002</c:v>
                </c:pt>
                <c:pt idx="747">
                  <c:v>83.086600000000004</c:v>
                </c:pt>
                <c:pt idx="748">
                  <c:v>83.106099999999998</c:v>
                </c:pt>
                <c:pt idx="749">
                  <c:v>83.124600000000001</c:v>
                </c:pt>
                <c:pt idx="750">
                  <c:v>83.141599999999997</c:v>
                </c:pt>
                <c:pt idx="751">
                  <c:v>83.156800000000004</c:v>
                </c:pt>
                <c:pt idx="752">
                  <c:v>83.169899999999998</c:v>
                </c:pt>
                <c:pt idx="753">
                  <c:v>83.181100000000001</c:v>
                </c:pt>
                <c:pt idx="754">
                  <c:v>83.190899999999999</c:v>
                </c:pt>
                <c:pt idx="755">
                  <c:v>83.199600000000004</c:v>
                </c:pt>
                <c:pt idx="756">
                  <c:v>83.206900000000005</c:v>
                </c:pt>
                <c:pt idx="757">
                  <c:v>83.212599999999995</c:v>
                </c:pt>
                <c:pt idx="758">
                  <c:v>83.217399999999998</c:v>
                </c:pt>
                <c:pt idx="759">
                  <c:v>83.226100000000002</c:v>
                </c:pt>
                <c:pt idx="760">
                  <c:v>83.244799999999998</c:v>
                </c:pt>
                <c:pt idx="761">
                  <c:v>83.276200000000003</c:v>
                </c:pt>
                <c:pt idx="762">
                  <c:v>83.310299999999998</c:v>
                </c:pt>
                <c:pt idx="763">
                  <c:v>83.3339</c:v>
                </c:pt>
                <c:pt idx="764">
                  <c:v>83.341899999999995</c:v>
                </c:pt>
                <c:pt idx="765">
                  <c:v>83.361900000000006</c:v>
                </c:pt>
                <c:pt idx="766">
                  <c:v>83.429699999999997</c:v>
                </c:pt>
                <c:pt idx="767">
                  <c:v>83.550899999999999</c:v>
                </c:pt>
                <c:pt idx="768">
                  <c:v>83.609499999999997</c:v>
                </c:pt>
                <c:pt idx="769">
                  <c:v>83.459199999999996</c:v>
                </c:pt>
                <c:pt idx="770">
                  <c:v>82.996499999999997</c:v>
                </c:pt>
                <c:pt idx="771">
                  <c:v>82.289500000000004</c:v>
                </c:pt>
                <c:pt idx="772">
                  <c:v>81.4495</c:v>
                </c:pt>
                <c:pt idx="773">
                  <c:v>80.5946</c:v>
                </c:pt>
                <c:pt idx="774">
                  <c:v>79.873000000000005</c:v>
                </c:pt>
                <c:pt idx="775">
                  <c:v>79.439700000000002</c:v>
                </c:pt>
                <c:pt idx="776">
                  <c:v>79.388900000000007</c:v>
                </c:pt>
                <c:pt idx="777">
                  <c:v>79.569900000000004</c:v>
                </c:pt>
                <c:pt idx="778">
                  <c:v>79.770899999999997</c:v>
                </c:pt>
                <c:pt idx="779">
                  <c:v>79.843999999999994</c:v>
                </c:pt>
                <c:pt idx="780">
                  <c:v>79.897199999999998</c:v>
                </c:pt>
                <c:pt idx="781">
                  <c:v>80.102199999999996</c:v>
                </c:pt>
                <c:pt idx="782">
                  <c:v>80.584800000000001</c:v>
                </c:pt>
                <c:pt idx="783">
                  <c:v>81.286199999999994</c:v>
                </c:pt>
                <c:pt idx="784">
                  <c:v>82.101600000000005</c:v>
                </c:pt>
                <c:pt idx="785">
                  <c:v>82.923100000000005</c:v>
                </c:pt>
                <c:pt idx="786">
                  <c:v>83.630300000000005</c:v>
                </c:pt>
                <c:pt idx="787">
                  <c:v>84.100099999999998</c:v>
                </c:pt>
                <c:pt idx="788">
                  <c:v>84.254999999999995</c:v>
                </c:pt>
                <c:pt idx="789">
                  <c:v>84.200699999999998</c:v>
                </c:pt>
                <c:pt idx="790">
                  <c:v>84.088899999999995</c:v>
                </c:pt>
                <c:pt idx="791">
                  <c:v>84.039199999999994</c:v>
                </c:pt>
                <c:pt idx="792">
                  <c:v>84.043599999999998</c:v>
                </c:pt>
                <c:pt idx="793">
                  <c:v>84.062299999999993</c:v>
                </c:pt>
                <c:pt idx="794">
                  <c:v>84.063800000000001</c:v>
                </c:pt>
                <c:pt idx="795">
                  <c:v>84.0501</c:v>
                </c:pt>
                <c:pt idx="796">
                  <c:v>84.031800000000004</c:v>
                </c:pt>
                <c:pt idx="797">
                  <c:v>84.016900000000007</c:v>
                </c:pt>
                <c:pt idx="798">
                  <c:v>84.004999999999995</c:v>
                </c:pt>
                <c:pt idx="799">
                  <c:v>83.993099999999998</c:v>
                </c:pt>
                <c:pt idx="800">
                  <c:v>83.979100000000003</c:v>
                </c:pt>
                <c:pt idx="801">
                  <c:v>83.963399999999993</c:v>
                </c:pt>
                <c:pt idx="802">
                  <c:v>83.947400000000002</c:v>
                </c:pt>
                <c:pt idx="803">
                  <c:v>83.931799999999996</c:v>
                </c:pt>
                <c:pt idx="804">
                  <c:v>83.915700000000001</c:v>
                </c:pt>
                <c:pt idx="805">
                  <c:v>83.897499999999994</c:v>
                </c:pt>
                <c:pt idx="806">
                  <c:v>83.875699999999995</c:v>
                </c:pt>
                <c:pt idx="807">
                  <c:v>83.848600000000005</c:v>
                </c:pt>
                <c:pt idx="808">
                  <c:v>83.814400000000006</c:v>
                </c:pt>
                <c:pt idx="809">
                  <c:v>83.772800000000004</c:v>
                </c:pt>
                <c:pt idx="810">
                  <c:v>83.728499999999997</c:v>
                </c:pt>
                <c:pt idx="811">
                  <c:v>83.688000000000002</c:v>
                </c:pt>
                <c:pt idx="812">
                  <c:v>83.655500000000004</c:v>
                </c:pt>
                <c:pt idx="813">
                  <c:v>83.627600000000001</c:v>
                </c:pt>
                <c:pt idx="814">
                  <c:v>83.599000000000004</c:v>
                </c:pt>
                <c:pt idx="815">
                  <c:v>83.564899999999994</c:v>
                </c:pt>
                <c:pt idx="816">
                  <c:v>83.523099999999999</c:v>
                </c:pt>
                <c:pt idx="817">
                  <c:v>83.471900000000005</c:v>
                </c:pt>
                <c:pt idx="818">
                  <c:v>83.410799999999995</c:v>
                </c:pt>
                <c:pt idx="819">
                  <c:v>83.343400000000003</c:v>
                </c:pt>
                <c:pt idx="820">
                  <c:v>83.274799999999999</c:v>
                </c:pt>
                <c:pt idx="821">
                  <c:v>83.209299999999999</c:v>
                </c:pt>
                <c:pt idx="822">
                  <c:v>83.148600000000002</c:v>
                </c:pt>
                <c:pt idx="823">
                  <c:v>83.093800000000002</c:v>
                </c:pt>
                <c:pt idx="824">
                  <c:v>83.045299999999997</c:v>
                </c:pt>
                <c:pt idx="825">
                  <c:v>83.000299999999996</c:v>
                </c:pt>
                <c:pt idx="826">
                  <c:v>82.955200000000005</c:v>
                </c:pt>
                <c:pt idx="827">
                  <c:v>82.907499999999999</c:v>
                </c:pt>
                <c:pt idx="828">
                  <c:v>82.858599999999996</c:v>
                </c:pt>
                <c:pt idx="829">
                  <c:v>82.811199999999999</c:v>
                </c:pt>
                <c:pt idx="830">
                  <c:v>82.767499999999998</c:v>
                </c:pt>
                <c:pt idx="831">
                  <c:v>82.728300000000004</c:v>
                </c:pt>
                <c:pt idx="832">
                  <c:v>82.694100000000006</c:v>
                </c:pt>
                <c:pt idx="833">
                  <c:v>82.664900000000003</c:v>
                </c:pt>
                <c:pt idx="834">
                  <c:v>82.638999999999996</c:v>
                </c:pt>
                <c:pt idx="835">
                  <c:v>82.614199999999997</c:v>
                </c:pt>
                <c:pt idx="836">
                  <c:v>82.5886</c:v>
                </c:pt>
                <c:pt idx="837">
                  <c:v>82.561899999999994</c:v>
                </c:pt>
                <c:pt idx="838">
                  <c:v>82.534300000000002</c:v>
                </c:pt>
                <c:pt idx="839">
                  <c:v>82.505799999999994</c:v>
                </c:pt>
                <c:pt idx="840">
                  <c:v>82.476500000000001</c:v>
                </c:pt>
                <c:pt idx="841">
                  <c:v>82.446200000000005</c:v>
                </c:pt>
                <c:pt idx="842">
                  <c:v>82.415099999999995</c:v>
                </c:pt>
                <c:pt idx="843">
                  <c:v>82.383600000000001</c:v>
                </c:pt>
                <c:pt idx="844">
                  <c:v>82.3523</c:v>
                </c:pt>
                <c:pt idx="845">
                  <c:v>82.321399999999997</c:v>
                </c:pt>
                <c:pt idx="846">
                  <c:v>82.288799999999995</c:v>
                </c:pt>
                <c:pt idx="847">
                  <c:v>82.251599999999996</c:v>
                </c:pt>
                <c:pt idx="848">
                  <c:v>82.207999999999998</c:v>
                </c:pt>
                <c:pt idx="849">
                  <c:v>82.158500000000004</c:v>
                </c:pt>
                <c:pt idx="850">
                  <c:v>82.104100000000003</c:v>
                </c:pt>
                <c:pt idx="851">
                  <c:v>82.045299999999997</c:v>
                </c:pt>
                <c:pt idx="852">
                  <c:v>81.978999999999999</c:v>
                </c:pt>
                <c:pt idx="853">
                  <c:v>81.901499999999999</c:v>
                </c:pt>
                <c:pt idx="854">
                  <c:v>81.809899999999999</c:v>
                </c:pt>
                <c:pt idx="855">
                  <c:v>81.704099999999997</c:v>
                </c:pt>
                <c:pt idx="856">
                  <c:v>81.585099999999997</c:v>
                </c:pt>
                <c:pt idx="857">
                  <c:v>81.456000000000003</c:v>
                </c:pt>
                <c:pt idx="858">
                  <c:v>81.3292</c:v>
                </c:pt>
                <c:pt idx="859">
                  <c:v>81.219300000000004</c:v>
                </c:pt>
                <c:pt idx="860">
                  <c:v>81.137</c:v>
                </c:pt>
                <c:pt idx="861">
                  <c:v>81.076599999999999</c:v>
                </c:pt>
                <c:pt idx="862">
                  <c:v>81.028199999999998</c:v>
                </c:pt>
                <c:pt idx="863">
                  <c:v>80.983699999999999</c:v>
                </c:pt>
                <c:pt idx="864">
                  <c:v>80.940399999999997</c:v>
                </c:pt>
                <c:pt idx="865">
                  <c:v>80.897099999999995</c:v>
                </c:pt>
                <c:pt idx="866">
                  <c:v>80.852900000000005</c:v>
                </c:pt>
                <c:pt idx="867">
                  <c:v>80.807699999999997</c:v>
                </c:pt>
                <c:pt idx="868">
                  <c:v>80.761799999999994</c:v>
                </c:pt>
                <c:pt idx="869">
                  <c:v>80.715400000000002</c:v>
                </c:pt>
                <c:pt idx="870">
                  <c:v>80.668499999999995</c:v>
                </c:pt>
                <c:pt idx="871">
                  <c:v>80.621399999999994</c:v>
                </c:pt>
                <c:pt idx="872">
                  <c:v>80.574100000000001</c:v>
                </c:pt>
                <c:pt idx="873">
                  <c:v>80.527100000000004</c:v>
                </c:pt>
                <c:pt idx="874">
                  <c:v>80.480500000000006</c:v>
                </c:pt>
                <c:pt idx="875">
                  <c:v>80.4345</c:v>
                </c:pt>
                <c:pt idx="876">
                  <c:v>80.388199999999998</c:v>
                </c:pt>
                <c:pt idx="877">
                  <c:v>80.340100000000007</c:v>
                </c:pt>
                <c:pt idx="878">
                  <c:v>80.289299999999997</c:v>
                </c:pt>
                <c:pt idx="879">
                  <c:v>80.2363</c:v>
                </c:pt>
                <c:pt idx="880">
                  <c:v>80.182100000000005</c:v>
                </c:pt>
                <c:pt idx="881">
                  <c:v>80.127200000000002</c:v>
                </c:pt>
                <c:pt idx="882">
                  <c:v>80.070899999999995</c:v>
                </c:pt>
                <c:pt idx="883">
                  <c:v>80.011899999999997</c:v>
                </c:pt>
                <c:pt idx="884">
                  <c:v>79.9499</c:v>
                </c:pt>
                <c:pt idx="885">
                  <c:v>79.887900000000002</c:v>
                </c:pt>
                <c:pt idx="886">
                  <c:v>79.829300000000003</c:v>
                </c:pt>
                <c:pt idx="887">
                  <c:v>79.777299999999997</c:v>
                </c:pt>
                <c:pt idx="888">
                  <c:v>79.732299999999995</c:v>
                </c:pt>
                <c:pt idx="889">
                  <c:v>79.694299999999998</c:v>
                </c:pt>
                <c:pt idx="890">
                  <c:v>79.664000000000001</c:v>
                </c:pt>
                <c:pt idx="891">
                  <c:v>79.645399999999995</c:v>
                </c:pt>
                <c:pt idx="892">
                  <c:v>79.6434</c:v>
                </c:pt>
                <c:pt idx="893">
                  <c:v>79.656999999999996</c:v>
                </c:pt>
                <c:pt idx="894">
                  <c:v>79.661199999999994</c:v>
                </c:pt>
                <c:pt idx="895">
                  <c:v>79.625600000000006</c:v>
                </c:pt>
                <c:pt idx="896">
                  <c:v>79.529700000000005</c:v>
                </c:pt>
                <c:pt idx="897">
                  <c:v>79.394900000000007</c:v>
                </c:pt>
                <c:pt idx="898">
                  <c:v>79.252899999999997</c:v>
                </c:pt>
                <c:pt idx="899">
                  <c:v>79.127499999999998</c:v>
                </c:pt>
                <c:pt idx="900">
                  <c:v>79.010300000000001</c:v>
                </c:pt>
                <c:pt idx="901">
                  <c:v>78.885000000000005</c:v>
                </c:pt>
                <c:pt idx="902">
                  <c:v>78.739900000000006</c:v>
                </c:pt>
                <c:pt idx="903">
                  <c:v>78.581900000000005</c:v>
                </c:pt>
                <c:pt idx="904">
                  <c:v>78.422499999999999</c:v>
                </c:pt>
                <c:pt idx="905">
                  <c:v>78.269900000000007</c:v>
                </c:pt>
                <c:pt idx="906">
                  <c:v>78.119</c:v>
                </c:pt>
                <c:pt idx="907">
                  <c:v>77.961100000000002</c:v>
                </c:pt>
                <c:pt idx="908">
                  <c:v>77.790400000000005</c:v>
                </c:pt>
                <c:pt idx="909">
                  <c:v>77.611999999999995</c:v>
                </c:pt>
                <c:pt idx="910">
                  <c:v>77.433700000000002</c:v>
                </c:pt>
                <c:pt idx="911">
                  <c:v>77.260499999999993</c:v>
                </c:pt>
                <c:pt idx="912">
                  <c:v>77.087100000000007</c:v>
                </c:pt>
                <c:pt idx="913">
                  <c:v>76.905299999999997</c:v>
                </c:pt>
                <c:pt idx="914">
                  <c:v>76.709800000000001</c:v>
                </c:pt>
                <c:pt idx="915">
                  <c:v>76.506100000000004</c:v>
                </c:pt>
                <c:pt idx="916">
                  <c:v>76.302800000000005</c:v>
                </c:pt>
                <c:pt idx="917">
                  <c:v>76.1053</c:v>
                </c:pt>
                <c:pt idx="918">
                  <c:v>75.907499999999999</c:v>
                </c:pt>
                <c:pt idx="919">
                  <c:v>75.700400000000002</c:v>
                </c:pt>
                <c:pt idx="920">
                  <c:v>75.477999999999994</c:v>
                </c:pt>
                <c:pt idx="921">
                  <c:v>75.246499999999997</c:v>
                </c:pt>
                <c:pt idx="922">
                  <c:v>75.015500000000003</c:v>
                </c:pt>
                <c:pt idx="923">
                  <c:v>74.790800000000004</c:v>
                </c:pt>
                <c:pt idx="924">
                  <c:v>74.565899999999999</c:v>
                </c:pt>
                <c:pt idx="925">
                  <c:v>74.330500000000001</c:v>
                </c:pt>
                <c:pt idx="926">
                  <c:v>74.078100000000006</c:v>
                </c:pt>
                <c:pt idx="927">
                  <c:v>73.815700000000007</c:v>
                </c:pt>
                <c:pt idx="928">
                  <c:v>73.553600000000003</c:v>
                </c:pt>
                <c:pt idx="929">
                  <c:v>73.298599999999993</c:v>
                </c:pt>
                <c:pt idx="930">
                  <c:v>73.043300000000002</c:v>
                </c:pt>
                <c:pt idx="931">
                  <c:v>72.776600000000002</c:v>
                </c:pt>
                <c:pt idx="932">
                  <c:v>72.491399999999999</c:v>
                </c:pt>
                <c:pt idx="933">
                  <c:v>72.194900000000004</c:v>
                </c:pt>
                <c:pt idx="934">
                  <c:v>71.898200000000003</c:v>
                </c:pt>
                <c:pt idx="935">
                  <c:v>71.608999999999995</c:v>
                </c:pt>
                <c:pt idx="936">
                  <c:v>71.320099999999996</c:v>
                </c:pt>
                <c:pt idx="937">
                  <c:v>71.020799999999994</c:v>
                </c:pt>
                <c:pt idx="938">
                  <c:v>70.7042</c:v>
                </c:pt>
                <c:pt idx="939">
                  <c:v>70.377200000000002</c:v>
                </c:pt>
                <c:pt idx="940">
                  <c:v>70.050299999999993</c:v>
                </c:pt>
                <c:pt idx="941">
                  <c:v>69.730400000000003</c:v>
                </c:pt>
                <c:pt idx="942">
                  <c:v>69.410399999999996</c:v>
                </c:pt>
                <c:pt idx="943">
                  <c:v>69.079700000000003</c:v>
                </c:pt>
                <c:pt idx="944">
                  <c:v>68.730699999999999</c:v>
                </c:pt>
                <c:pt idx="945">
                  <c:v>68.369100000000003</c:v>
                </c:pt>
                <c:pt idx="946">
                  <c:v>68.003500000000003</c:v>
                </c:pt>
                <c:pt idx="947">
                  <c:v>67.641300000000001</c:v>
                </c:pt>
                <c:pt idx="948">
                  <c:v>67.283199999999994</c:v>
                </c:pt>
                <c:pt idx="949">
                  <c:v>66.928399999999996</c:v>
                </c:pt>
                <c:pt idx="950">
                  <c:v>66.575900000000004</c:v>
                </c:pt>
                <c:pt idx="951">
                  <c:v>66.223100000000002</c:v>
                </c:pt>
                <c:pt idx="952">
                  <c:v>65.867000000000004</c:v>
                </c:pt>
                <c:pt idx="953">
                  <c:v>65.506799999999998</c:v>
                </c:pt>
                <c:pt idx="954">
                  <c:v>65.149900000000002</c:v>
                </c:pt>
                <c:pt idx="955">
                  <c:v>64.805599999999998</c:v>
                </c:pt>
                <c:pt idx="956">
                  <c:v>64.481200000000001</c:v>
                </c:pt>
                <c:pt idx="957">
                  <c:v>64.1755</c:v>
                </c:pt>
                <c:pt idx="958">
                  <c:v>63.885199999999998</c:v>
                </c:pt>
                <c:pt idx="959">
                  <c:v>63.602899999999998</c:v>
                </c:pt>
                <c:pt idx="960">
                  <c:v>63.305</c:v>
                </c:pt>
                <c:pt idx="961">
                  <c:v>62.963900000000002</c:v>
                </c:pt>
                <c:pt idx="962">
                  <c:v>62.5593</c:v>
                </c:pt>
                <c:pt idx="963">
                  <c:v>62.1008</c:v>
                </c:pt>
                <c:pt idx="964">
                  <c:v>61.605699999999999</c:v>
                </c:pt>
                <c:pt idx="965">
                  <c:v>61.0974</c:v>
                </c:pt>
                <c:pt idx="966">
                  <c:v>60.625900000000001</c:v>
                </c:pt>
                <c:pt idx="967">
                  <c:v>60.247500000000002</c:v>
                </c:pt>
                <c:pt idx="968">
                  <c:v>59.998600000000003</c:v>
                </c:pt>
                <c:pt idx="969">
                  <c:v>59.836300000000001</c:v>
                </c:pt>
                <c:pt idx="970">
                  <c:v>59.697499999999998</c:v>
                </c:pt>
                <c:pt idx="971">
                  <c:v>59.532400000000003</c:v>
                </c:pt>
                <c:pt idx="972">
                  <c:v>59.343699999999998</c:v>
                </c:pt>
                <c:pt idx="973">
                  <c:v>59.147500000000001</c:v>
                </c:pt>
                <c:pt idx="974">
                  <c:v>58.956299999999999</c:v>
                </c:pt>
                <c:pt idx="975">
                  <c:v>58.768999999999998</c:v>
                </c:pt>
                <c:pt idx="976">
                  <c:v>58.581000000000003</c:v>
                </c:pt>
                <c:pt idx="977">
                  <c:v>58.389699999999998</c:v>
                </c:pt>
                <c:pt idx="978">
                  <c:v>58.199199999999998</c:v>
                </c:pt>
                <c:pt idx="979">
                  <c:v>58.015500000000003</c:v>
                </c:pt>
                <c:pt idx="980">
                  <c:v>57.842300000000002</c:v>
                </c:pt>
                <c:pt idx="981">
                  <c:v>57.674300000000002</c:v>
                </c:pt>
                <c:pt idx="982">
                  <c:v>57.503999999999998</c:v>
                </c:pt>
                <c:pt idx="983">
                  <c:v>57.326999999999998</c:v>
                </c:pt>
                <c:pt idx="984">
                  <c:v>57.1524</c:v>
                </c:pt>
                <c:pt idx="985">
                  <c:v>56.992400000000004</c:v>
                </c:pt>
                <c:pt idx="986">
                  <c:v>56.855400000000003</c:v>
                </c:pt>
                <c:pt idx="987">
                  <c:v>56.734400000000001</c:v>
                </c:pt>
                <c:pt idx="988">
                  <c:v>56.618499999999997</c:v>
                </c:pt>
                <c:pt idx="989">
                  <c:v>56.498800000000003</c:v>
                </c:pt>
                <c:pt idx="990">
                  <c:v>56.374000000000002</c:v>
                </c:pt>
                <c:pt idx="991">
                  <c:v>56.244700000000002</c:v>
                </c:pt>
                <c:pt idx="992">
                  <c:v>56.111899999999999</c:v>
                </c:pt>
                <c:pt idx="993">
                  <c:v>55.977699999999999</c:v>
                </c:pt>
                <c:pt idx="994">
                  <c:v>55.844099999999997</c:v>
                </c:pt>
                <c:pt idx="995">
                  <c:v>55.712499999999999</c:v>
                </c:pt>
                <c:pt idx="996">
                  <c:v>55.580199999999998</c:v>
                </c:pt>
                <c:pt idx="997">
                  <c:v>55.4435</c:v>
                </c:pt>
                <c:pt idx="998">
                  <c:v>55.3</c:v>
                </c:pt>
                <c:pt idx="999">
                  <c:v>55.151299999999999</c:v>
                </c:pt>
                <c:pt idx="1000">
                  <c:v>55</c:v>
                </c:pt>
                <c:pt idx="1001">
                  <c:v>54.848799999999997</c:v>
                </c:pt>
                <c:pt idx="1002">
                  <c:v>54.700099999999999</c:v>
                </c:pt>
                <c:pt idx="1003">
                  <c:v>54.5565</c:v>
                </c:pt>
                <c:pt idx="1004">
                  <c:v>54.419400000000003</c:v>
                </c:pt>
                <c:pt idx="1005">
                  <c:v>54.286299999999997</c:v>
                </c:pt>
                <c:pt idx="1006">
                  <c:v>54.154000000000003</c:v>
                </c:pt>
                <c:pt idx="1007">
                  <c:v>54.0197</c:v>
                </c:pt>
                <c:pt idx="1008">
                  <c:v>53.884799999999998</c:v>
                </c:pt>
                <c:pt idx="1009">
                  <c:v>53.7515</c:v>
                </c:pt>
                <c:pt idx="1010">
                  <c:v>53.621499999999997</c:v>
                </c:pt>
                <c:pt idx="1011">
                  <c:v>53.495899999999999</c:v>
                </c:pt>
                <c:pt idx="1012">
                  <c:v>53.375500000000002</c:v>
                </c:pt>
                <c:pt idx="1013">
                  <c:v>53.259</c:v>
                </c:pt>
                <c:pt idx="1014">
                  <c:v>53.1374</c:v>
                </c:pt>
                <c:pt idx="1015">
                  <c:v>52.999600000000001</c:v>
                </c:pt>
                <c:pt idx="1016">
                  <c:v>52.838500000000003</c:v>
                </c:pt>
                <c:pt idx="1017">
                  <c:v>52.662799999999997</c:v>
                </c:pt>
                <c:pt idx="1018">
                  <c:v>52.484699999999997</c:v>
                </c:pt>
                <c:pt idx="1019">
                  <c:v>52.313499999999998</c:v>
                </c:pt>
                <c:pt idx="1020">
                  <c:v>52.144500000000001</c:v>
                </c:pt>
                <c:pt idx="1021">
                  <c:v>51.969900000000003</c:v>
                </c:pt>
                <c:pt idx="1022">
                  <c:v>51.784399999999998</c:v>
                </c:pt>
                <c:pt idx="1023">
                  <c:v>51.591799999999999</c:v>
                </c:pt>
                <c:pt idx="1024">
                  <c:v>51.398400000000002</c:v>
                </c:pt>
                <c:pt idx="1025">
                  <c:v>51.2087</c:v>
                </c:pt>
                <c:pt idx="1026">
                  <c:v>51.019599999999997</c:v>
                </c:pt>
                <c:pt idx="1027">
                  <c:v>50.825899999999997</c:v>
                </c:pt>
                <c:pt idx="1028">
                  <c:v>50.626199999999997</c:v>
                </c:pt>
                <c:pt idx="1029">
                  <c:v>50.433799999999998</c:v>
                </c:pt>
                <c:pt idx="1030">
                  <c:v>50.265500000000003</c:v>
                </c:pt>
                <c:pt idx="1031">
                  <c:v>50.124499999999998</c:v>
                </c:pt>
                <c:pt idx="1032">
                  <c:v>49.959299999999999</c:v>
                </c:pt>
                <c:pt idx="1033">
                  <c:v>49.705100000000002</c:v>
                </c:pt>
                <c:pt idx="1034">
                  <c:v>49.3172</c:v>
                </c:pt>
                <c:pt idx="1035">
                  <c:v>48.833300000000001</c:v>
                </c:pt>
                <c:pt idx="1036">
                  <c:v>48.311900000000001</c:v>
                </c:pt>
                <c:pt idx="1037">
                  <c:v>47.804299999999998</c:v>
                </c:pt>
                <c:pt idx="1038">
                  <c:v>47.334299999999999</c:v>
                </c:pt>
                <c:pt idx="1039">
                  <c:v>46.918799999999997</c:v>
                </c:pt>
                <c:pt idx="1040">
                  <c:v>46.5672</c:v>
                </c:pt>
                <c:pt idx="1041">
                  <c:v>46.259399999999999</c:v>
                </c:pt>
                <c:pt idx="1042">
                  <c:v>45.967700000000001</c:v>
                </c:pt>
                <c:pt idx="1043">
                  <c:v>45.668199999999999</c:v>
                </c:pt>
                <c:pt idx="1044">
                  <c:v>45.352899999999998</c:v>
                </c:pt>
                <c:pt idx="1045">
                  <c:v>45.017600000000002</c:v>
                </c:pt>
                <c:pt idx="1046">
                  <c:v>44.660499999999999</c:v>
                </c:pt>
                <c:pt idx="1047">
                  <c:v>44.289700000000003</c:v>
                </c:pt>
                <c:pt idx="1048">
                  <c:v>43.915599999999998</c:v>
                </c:pt>
                <c:pt idx="1049">
                  <c:v>43.546399999999998</c:v>
                </c:pt>
                <c:pt idx="1050">
                  <c:v>43.180399999999999</c:v>
                </c:pt>
                <c:pt idx="1051">
                  <c:v>42.813699999999997</c:v>
                </c:pt>
                <c:pt idx="1052">
                  <c:v>42.442999999999998</c:v>
                </c:pt>
                <c:pt idx="1053">
                  <c:v>42.067900000000002</c:v>
                </c:pt>
                <c:pt idx="1054">
                  <c:v>41.688499999999998</c:v>
                </c:pt>
                <c:pt idx="1055">
                  <c:v>41.306399999999996</c:v>
                </c:pt>
                <c:pt idx="1056">
                  <c:v>40.9283</c:v>
                </c:pt>
                <c:pt idx="1057">
                  <c:v>40.5623</c:v>
                </c:pt>
                <c:pt idx="1058">
                  <c:v>40.213299999999997</c:v>
                </c:pt>
                <c:pt idx="1059">
                  <c:v>39.874400000000001</c:v>
                </c:pt>
                <c:pt idx="1060">
                  <c:v>39.535499999999999</c:v>
                </c:pt>
                <c:pt idx="1061">
                  <c:v>39.189900000000002</c:v>
                </c:pt>
                <c:pt idx="1062">
                  <c:v>38.844200000000001</c:v>
                </c:pt>
                <c:pt idx="1063">
                  <c:v>38.508600000000001</c:v>
                </c:pt>
                <c:pt idx="1064">
                  <c:v>38.189599999999999</c:v>
                </c:pt>
                <c:pt idx="1065">
                  <c:v>37.880499999999998</c:v>
                </c:pt>
                <c:pt idx="1066">
                  <c:v>37.570900000000002</c:v>
                </c:pt>
                <c:pt idx="1067">
                  <c:v>37.254199999999997</c:v>
                </c:pt>
                <c:pt idx="1068">
                  <c:v>36.9377</c:v>
                </c:pt>
                <c:pt idx="1069">
                  <c:v>36.632100000000001</c:v>
                </c:pt>
                <c:pt idx="1070">
                  <c:v>36.344900000000003</c:v>
                </c:pt>
                <c:pt idx="1071">
                  <c:v>36.068600000000004</c:v>
                </c:pt>
                <c:pt idx="1072">
                  <c:v>35.792700000000004</c:v>
                </c:pt>
                <c:pt idx="1073">
                  <c:v>35.509799999999998</c:v>
                </c:pt>
                <c:pt idx="1074">
                  <c:v>35.226599999999998</c:v>
                </c:pt>
                <c:pt idx="1075">
                  <c:v>34.953200000000002</c:v>
                </c:pt>
                <c:pt idx="1076">
                  <c:v>34.696599999999997</c:v>
                </c:pt>
                <c:pt idx="1077">
                  <c:v>34.450200000000002</c:v>
                </c:pt>
                <c:pt idx="1078">
                  <c:v>34.204099999999997</c:v>
                </c:pt>
                <c:pt idx="1079">
                  <c:v>33.951599999999999</c:v>
                </c:pt>
                <c:pt idx="1080">
                  <c:v>33.698900000000002</c:v>
                </c:pt>
                <c:pt idx="1081">
                  <c:v>33.454999999999998</c:v>
                </c:pt>
                <c:pt idx="1082">
                  <c:v>33.226199999999999</c:v>
                </c:pt>
                <c:pt idx="1083">
                  <c:v>33.006599999999999</c:v>
                </c:pt>
                <c:pt idx="1084">
                  <c:v>32.787300000000002</c:v>
                </c:pt>
                <c:pt idx="1085">
                  <c:v>32.562100000000001</c:v>
                </c:pt>
                <c:pt idx="1086">
                  <c:v>32.3367</c:v>
                </c:pt>
                <c:pt idx="1087">
                  <c:v>32.119500000000002</c:v>
                </c:pt>
                <c:pt idx="1088">
                  <c:v>31.9162</c:v>
                </c:pt>
                <c:pt idx="1089">
                  <c:v>31.7209</c:v>
                </c:pt>
                <c:pt idx="1090">
                  <c:v>31.525300000000001</c:v>
                </c:pt>
                <c:pt idx="1091">
                  <c:v>31.323699999999999</c:v>
                </c:pt>
                <c:pt idx="1092">
                  <c:v>31.122800000000002</c:v>
                </c:pt>
                <c:pt idx="1093">
                  <c:v>30.931999999999999</c:v>
                </c:pt>
                <c:pt idx="1094">
                  <c:v>30.756799999999998</c:v>
                </c:pt>
                <c:pt idx="1095">
                  <c:v>30.585899999999999</c:v>
                </c:pt>
                <c:pt idx="1096">
                  <c:v>30.404</c:v>
                </c:pt>
                <c:pt idx="1097">
                  <c:v>30.204499999999999</c:v>
                </c:pt>
                <c:pt idx="1098">
                  <c:v>30.015799999999999</c:v>
                </c:pt>
                <c:pt idx="1099">
                  <c:v>29.8749</c:v>
                </c:pt>
                <c:pt idx="1100">
                  <c:v>29.805399999999999</c:v>
                </c:pt>
                <c:pt idx="1101">
                  <c:v>29.777000000000001</c:v>
                </c:pt>
                <c:pt idx="1102">
                  <c:v>29.745899999999999</c:v>
                </c:pt>
                <c:pt idx="1103">
                  <c:v>29.678799999999999</c:v>
                </c:pt>
                <c:pt idx="1104">
                  <c:v>29.5854</c:v>
                </c:pt>
                <c:pt idx="1105">
                  <c:v>29.485800000000001</c:v>
                </c:pt>
                <c:pt idx="1106">
                  <c:v>29.395900000000001</c:v>
                </c:pt>
                <c:pt idx="1107">
                  <c:v>29.314900000000002</c:v>
                </c:pt>
                <c:pt idx="1108">
                  <c:v>29.2377</c:v>
                </c:pt>
                <c:pt idx="1109">
                  <c:v>29.1601</c:v>
                </c:pt>
                <c:pt idx="1110">
                  <c:v>29.081499999999998</c:v>
                </c:pt>
                <c:pt idx="1111">
                  <c:v>29.002500000000001</c:v>
                </c:pt>
                <c:pt idx="1112">
                  <c:v>28.9238</c:v>
                </c:pt>
                <c:pt idx="1113">
                  <c:v>28.847799999999999</c:v>
                </c:pt>
                <c:pt idx="1114">
                  <c:v>28.7774</c:v>
                </c:pt>
                <c:pt idx="1115">
                  <c:v>28.7149</c:v>
                </c:pt>
                <c:pt idx="1116">
                  <c:v>28.660799999999998</c:v>
                </c:pt>
                <c:pt idx="1117">
                  <c:v>28.614999999999998</c:v>
                </c:pt>
                <c:pt idx="1118">
                  <c:v>28.576799999999999</c:v>
                </c:pt>
                <c:pt idx="1119">
                  <c:v>28.542899999999999</c:v>
                </c:pt>
                <c:pt idx="1120">
                  <c:v>28.5092</c:v>
                </c:pt>
                <c:pt idx="1121">
                  <c:v>28.4725</c:v>
                </c:pt>
                <c:pt idx="1122">
                  <c:v>28.433399999999999</c:v>
                </c:pt>
                <c:pt idx="1123">
                  <c:v>28.3933</c:v>
                </c:pt>
                <c:pt idx="1124">
                  <c:v>28.353000000000002</c:v>
                </c:pt>
                <c:pt idx="1125">
                  <c:v>28.3108</c:v>
                </c:pt>
                <c:pt idx="1126">
                  <c:v>28.264199999999999</c:v>
                </c:pt>
                <c:pt idx="1127">
                  <c:v>28.211600000000001</c:v>
                </c:pt>
                <c:pt idx="1128">
                  <c:v>28.1541</c:v>
                </c:pt>
                <c:pt idx="1129">
                  <c:v>28.093699999999998</c:v>
                </c:pt>
                <c:pt idx="1130">
                  <c:v>28.031400000000001</c:v>
                </c:pt>
                <c:pt idx="1131">
                  <c:v>27.964600000000001</c:v>
                </c:pt>
                <c:pt idx="1132">
                  <c:v>27.8901</c:v>
                </c:pt>
                <c:pt idx="1133">
                  <c:v>27.8049</c:v>
                </c:pt>
                <c:pt idx="1134">
                  <c:v>27.707999999999998</c:v>
                </c:pt>
                <c:pt idx="1135">
                  <c:v>27.5989</c:v>
                </c:pt>
                <c:pt idx="1136">
                  <c:v>27.4788</c:v>
                </c:pt>
                <c:pt idx="1137">
                  <c:v>27.355799999999999</c:v>
                </c:pt>
                <c:pt idx="1138">
                  <c:v>27.24</c:v>
                </c:pt>
                <c:pt idx="1139">
                  <c:v>27.139399999999998</c:v>
                </c:pt>
                <c:pt idx="1140">
                  <c:v>27.0549</c:v>
                </c:pt>
                <c:pt idx="1141">
                  <c:v>26.985099999999999</c:v>
                </c:pt>
                <c:pt idx="1142">
                  <c:v>26.927800000000001</c:v>
                </c:pt>
                <c:pt idx="1143">
                  <c:v>26.874700000000001</c:v>
                </c:pt>
                <c:pt idx="1144">
                  <c:v>26.816500000000001</c:v>
                </c:pt>
                <c:pt idx="1145">
                  <c:v>26.745699999999999</c:v>
                </c:pt>
                <c:pt idx="1146">
                  <c:v>26.662299999999998</c:v>
                </c:pt>
                <c:pt idx="1147">
                  <c:v>26.5684</c:v>
                </c:pt>
                <c:pt idx="1148">
                  <c:v>26.4664</c:v>
                </c:pt>
                <c:pt idx="1149">
                  <c:v>26.360800000000001</c:v>
                </c:pt>
                <c:pt idx="1150">
                  <c:v>26.2562</c:v>
                </c:pt>
                <c:pt idx="1151">
                  <c:v>26.156300000000002</c:v>
                </c:pt>
                <c:pt idx="1152">
                  <c:v>26.0594</c:v>
                </c:pt>
                <c:pt idx="1153">
                  <c:v>25.962800000000001</c:v>
                </c:pt>
                <c:pt idx="1154">
                  <c:v>25.864899999999999</c:v>
                </c:pt>
                <c:pt idx="1155">
                  <c:v>25.769300000000001</c:v>
                </c:pt>
                <c:pt idx="1156">
                  <c:v>25.680800000000001</c:v>
                </c:pt>
                <c:pt idx="1157">
                  <c:v>25.603200000000001</c:v>
                </c:pt>
                <c:pt idx="1158">
                  <c:v>25.5366</c:v>
                </c:pt>
                <c:pt idx="1159">
                  <c:v>25.48</c:v>
                </c:pt>
                <c:pt idx="1160">
                  <c:v>25.432099999999998</c:v>
                </c:pt>
                <c:pt idx="1161">
                  <c:v>25.389800000000001</c:v>
                </c:pt>
                <c:pt idx="1162">
                  <c:v>25.349299999999999</c:v>
                </c:pt>
                <c:pt idx="1163">
                  <c:v>25.3078</c:v>
                </c:pt>
                <c:pt idx="1164">
                  <c:v>25.265599999999999</c:v>
                </c:pt>
                <c:pt idx="1165">
                  <c:v>25.223600000000001</c:v>
                </c:pt>
                <c:pt idx="1166">
                  <c:v>25.182600000000001</c:v>
                </c:pt>
                <c:pt idx="1167">
                  <c:v>25.142299999999999</c:v>
                </c:pt>
                <c:pt idx="1168">
                  <c:v>25.1021</c:v>
                </c:pt>
                <c:pt idx="1169">
                  <c:v>25.061800000000002</c:v>
                </c:pt>
                <c:pt idx="1170">
                  <c:v>25.022200000000002</c:v>
                </c:pt>
                <c:pt idx="1171">
                  <c:v>24.9846</c:v>
                </c:pt>
                <c:pt idx="1172">
                  <c:v>24.949300000000001</c:v>
                </c:pt>
                <c:pt idx="1173">
                  <c:v>24.913399999999999</c:v>
                </c:pt>
                <c:pt idx="1174">
                  <c:v>24.8733</c:v>
                </c:pt>
                <c:pt idx="1175">
                  <c:v>24.826000000000001</c:v>
                </c:pt>
                <c:pt idx="1176">
                  <c:v>24.771100000000001</c:v>
                </c:pt>
                <c:pt idx="1177">
                  <c:v>24.709299999999999</c:v>
                </c:pt>
                <c:pt idx="1178">
                  <c:v>24.641400000000001</c:v>
                </c:pt>
                <c:pt idx="1179">
                  <c:v>24.5702</c:v>
                </c:pt>
                <c:pt idx="1180">
                  <c:v>24.498799999999999</c:v>
                </c:pt>
                <c:pt idx="1181">
                  <c:v>24.4297</c:v>
                </c:pt>
                <c:pt idx="1182">
                  <c:v>24.362400000000001</c:v>
                </c:pt>
                <c:pt idx="1183">
                  <c:v>24.295300000000001</c:v>
                </c:pt>
                <c:pt idx="1184">
                  <c:v>24.228000000000002</c:v>
                </c:pt>
                <c:pt idx="1185">
                  <c:v>24.162800000000001</c:v>
                </c:pt>
                <c:pt idx="1186">
                  <c:v>24.103200000000001</c:v>
                </c:pt>
                <c:pt idx="1187">
                  <c:v>24.051600000000001</c:v>
                </c:pt>
                <c:pt idx="1188">
                  <c:v>24.007899999999999</c:v>
                </c:pt>
                <c:pt idx="1189">
                  <c:v>23.9711</c:v>
                </c:pt>
                <c:pt idx="1190">
                  <c:v>23.939800000000002</c:v>
                </c:pt>
                <c:pt idx="1191">
                  <c:v>23.912099999999999</c:v>
                </c:pt>
                <c:pt idx="1192">
                  <c:v>23.885400000000001</c:v>
                </c:pt>
                <c:pt idx="1193">
                  <c:v>23.857800000000001</c:v>
                </c:pt>
                <c:pt idx="1194">
                  <c:v>23.829699999999999</c:v>
                </c:pt>
                <c:pt idx="1195">
                  <c:v>23.801600000000001</c:v>
                </c:pt>
                <c:pt idx="1196">
                  <c:v>23.774100000000001</c:v>
                </c:pt>
                <c:pt idx="1197">
                  <c:v>23.7469</c:v>
                </c:pt>
                <c:pt idx="1198">
                  <c:v>23.7197</c:v>
                </c:pt>
                <c:pt idx="1199">
                  <c:v>23.692399999999999</c:v>
                </c:pt>
                <c:pt idx="1200">
                  <c:v>23.665199999999999</c:v>
                </c:pt>
                <c:pt idx="1201">
                  <c:v>23.6389</c:v>
                </c:pt>
                <c:pt idx="1202">
                  <c:v>23.613600000000002</c:v>
                </c:pt>
                <c:pt idx="1203">
                  <c:v>23.587499999999999</c:v>
                </c:pt>
                <c:pt idx="1204">
                  <c:v>23.5581</c:v>
                </c:pt>
                <c:pt idx="1205">
                  <c:v>23.523700000000002</c:v>
                </c:pt>
                <c:pt idx="1206">
                  <c:v>23.4848</c:v>
                </c:pt>
                <c:pt idx="1207">
                  <c:v>23.4422</c:v>
                </c:pt>
                <c:pt idx="1208">
                  <c:v>23.397200000000002</c:v>
                </c:pt>
                <c:pt idx="1209">
                  <c:v>23.351099999999999</c:v>
                </c:pt>
                <c:pt idx="1210">
                  <c:v>23.305599999999998</c:v>
                </c:pt>
                <c:pt idx="1211">
                  <c:v>23.261800000000001</c:v>
                </c:pt>
                <c:pt idx="1212">
                  <c:v>23.2195</c:v>
                </c:pt>
                <c:pt idx="1213">
                  <c:v>23.178000000000001</c:v>
                </c:pt>
                <c:pt idx="1214">
                  <c:v>23.136700000000001</c:v>
                </c:pt>
                <c:pt idx="1215">
                  <c:v>23.0962</c:v>
                </c:pt>
                <c:pt idx="1216">
                  <c:v>23.057300000000001</c:v>
                </c:pt>
                <c:pt idx="1217">
                  <c:v>23.02</c:v>
                </c:pt>
                <c:pt idx="1218">
                  <c:v>22.982700000000001</c:v>
                </c:pt>
                <c:pt idx="1219">
                  <c:v>22.942900000000002</c:v>
                </c:pt>
                <c:pt idx="1220">
                  <c:v>22.900400000000001</c:v>
                </c:pt>
                <c:pt idx="1221">
                  <c:v>22.8627</c:v>
                </c:pt>
                <c:pt idx="1222">
                  <c:v>22.839099999999998</c:v>
                </c:pt>
                <c:pt idx="1223">
                  <c:v>22.831499999999998</c:v>
                </c:pt>
                <c:pt idx="1224">
                  <c:v>22.8109</c:v>
                </c:pt>
                <c:pt idx="1225">
                  <c:v>22.740400000000001</c:v>
                </c:pt>
                <c:pt idx="1226">
                  <c:v>22.614100000000001</c:v>
                </c:pt>
                <c:pt idx="1227">
                  <c:v>22.549199999999999</c:v>
                </c:pt>
                <c:pt idx="1228">
                  <c:v>22.6936</c:v>
                </c:pt>
                <c:pt idx="1229">
                  <c:v>23.151800000000001</c:v>
                </c:pt>
                <c:pt idx="1230">
                  <c:v>23.8553</c:v>
                </c:pt>
                <c:pt idx="1231">
                  <c:v>24.6921</c:v>
                </c:pt>
                <c:pt idx="1232">
                  <c:v>25.542999999999999</c:v>
                </c:pt>
                <c:pt idx="1233">
                  <c:v>26.260999999999999</c:v>
                </c:pt>
                <c:pt idx="1234">
                  <c:v>26.691500000000001</c:v>
                </c:pt>
                <c:pt idx="1235">
                  <c:v>26.741299999999999</c:v>
                </c:pt>
                <c:pt idx="1236">
                  <c:v>26.560500000000001</c:v>
                </c:pt>
                <c:pt idx="1237">
                  <c:v>26.360299999999999</c:v>
                </c:pt>
                <c:pt idx="1238">
                  <c:v>26.2881</c:v>
                </c:pt>
                <c:pt idx="1239">
                  <c:v>26.235199999999999</c:v>
                </c:pt>
                <c:pt idx="1240">
                  <c:v>26.0291</c:v>
                </c:pt>
                <c:pt idx="1241">
                  <c:v>25.543700000000001</c:v>
                </c:pt>
                <c:pt idx="1242">
                  <c:v>24.8384</c:v>
                </c:pt>
                <c:pt idx="1243">
                  <c:v>24.019400000000001</c:v>
                </c:pt>
                <c:pt idx="1244">
                  <c:v>23.1951</c:v>
                </c:pt>
                <c:pt idx="1245">
                  <c:v>22.4847</c:v>
                </c:pt>
                <c:pt idx="1246">
                  <c:v>22.009599999999999</c:v>
                </c:pt>
                <c:pt idx="1247">
                  <c:v>21.846</c:v>
                </c:pt>
                <c:pt idx="1248">
                  <c:v>21.887699999999999</c:v>
                </c:pt>
                <c:pt idx="1249">
                  <c:v>21.982800000000001</c:v>
                </c:pt>
                <c:pt idx="1250">
                  <c:v>22.0124</c:v>
                </c:pt>
                <c:pt idx="1251">
                  <c:v>21.988499999999998</c:v>
                </c:pt>
                <c:pt idx="1252">
                  <c:v>21.9559</c:v>
                </c:pt>
                <c:pt idx="1253">
                  <c:v>21.9496</c:v>
                </c:pt>
                <c:pt idx="1254">
                  <c:v>21.9649</c:v>
                </c:pt>
                <c:pt idx="1255">
                  <c:v>21.9878</c:v>
                </c:pt>
                <c:pt idx="1256">
                  <c:v>22.006499999999999</c:v>
                </c:pt>
                <c:pt idx="1257">
                  <c:v>22.020299999999999</c:v>
                </c:pt>
                <c:pt idx="1258">
                  <c:v>22.030899999999999</c:v>
                </c:pt>
                <c:pt idx="1259">
                  <c:v>22.040099999999999</c:v>
                </c:pt>
                <c:pt idx="1260">
                  <c:v>22.048100000000002</c:v>
                </c:pt>
                <c:pt idx="1261">
                  <c:v>22.055099999999999</c:v>
                </c:pt>
                <c:pt idx="1262">
                  <c:v>22.061199999999999</c:v>
                </c:pt>
                <c:pt idx="1263">
                  <c:v>22.0671</c:v>
                </c:pt>
                <c:pt idx="1264">
                  <c:v>22.0732</c:v>
                </c:pt>
                <c:pt idx="1265">
                  <c:v>22.080200000000001</c:v>
                </c:pt>
                <c:pt idx="1266">
                  <c:v>22.088200000000001</c:v>
                </c:pt>
                <c:pt idx="1267">
                  <c:v>22.097100000000001</c:v>
                </c:pt>
                <c:pt idx="1268">
                  <c:v>22.1069</c:v>
                </c:pt>
                <c:pt idx="1269">
                  <c:v>22.1175</c:v>
                </c:pt>
                <c:pt idx="1270">
                  <c:v>22.129000000000001</c:v>
                </c:pt>
                <c:pt idx="1271">
                  <c:v>22.141300000000001</c:v>
                </c:pt>
                <c:pt idx="1272">
                  <c:v>22.1557</c:v>
                </c:pt>
                <c:pt idx="1273">
                  <c:v>22.173100000000002</c:v>
                </c:pt>
                <c:pt idx="1274">
                  <c:v>22.1952</c:v>
                </c:pt>
                <c:pt idx="1275">
                  <c:v>22.224799999999998</c:v>
                </c:pt>
                <c:pt idx="1276">
                  <c:v>22.264700000000001</c:v>
                </c:pt>
                <c:pt idx="1277">
                  <c:v>22.316800000000001</c:v>
                </c:pt>
                <c:pt idx="1278">
                  <c:v>22.377099999999999</c:v>
                </c:pt>
                <c:pt idx="1279">
                  <c:v>22.4405</c:v>
                </c:pt>
                <c:pt idx="1280">
                  <c:v>22.502199999999998</c:v>
                </c:pt>
                <c:pt idx="1281">
                  <c:v>22.558599999999998</c:v>
                </c:pt>
                <c:pt idx="1282">
                  <c:v>22.6069</c:v>
                </c:pt>
                <c:pt idx="1283">
                  <c:v>22.6447</c:v>
                </c:pt>
                <c:pt idx="1284">
                  <c:v>22.674099999999999</c:v>
                </c:pt>
                <c:pt idx="1285">
                  <c:v>22.697600000000001</c:v>
                </c:pt>
                <c:pt idx="1286">
                  <c:v>22.7181</c:v>
                </c:pt>
                <c:pt idx="1287">
                  <c:v>22.738399999999999</c:v>
                </c:pt>
                <c:pt idx="1288">
                  <c:v>22.761199999999999</c:v>
                </c:pt>
                <c:pt idx="1289">
                  <c:v>22.788900000000002</c:v>
                </c:pt>
                <c:pt idx="1290">
                  <c:v>22.822500000000002</c:v>
                </c:pt>
                <c:pt idx="1291">
                  <c:v>22.862200000000001</c:v>
                </c:pt>
                <c:pt idx="1292">
                  <c:v>22.908100000000001</c:v>
                </c:pt>
                <c:pt idx="1293">
                  <c:v>22.958400000000001</c:v>
                </c:pt>
                <c:pt idx="1294">
                  <c:v>23.010899999999999</c:v>
                </c:pt>
                <c:pt idx="1295">
                  <c:v>23.063700000000001</c:v>
                </c:pt>
                <c:pt idx="1296">
                  <c:v>23.116599999999998</c:v>
                </c:pt>
                <c:pt idx="1297">
                  <c:v>23.169799999999999</c:v>
                </c:pt>
                <c:pt idx="1298">
                  <c:v>23.223500000000001</c:v>
                </c:pt>
                <c:pt idx="1299">
                  <c:v>23.2788</c:v>
                </c:pt>
                <c:pt idx="1300">
                  <c:v>23.3369</c:v>
                </c:pt>
                <c:pt idx="1301">
                  <c:v>23.398399999999999</c:v>
                </c:pt>
                <c:pt idx="1302">
                  <c:v>23.462499999999999</c:v>
                </c:pt>
                <c:pt idx="1303">
                  <c:v>23.5276</c:v>
                </c:pt>
                <c:pt idx="1304">
                  <c:v>23.592700000000001</c:v>
                </c:pt>
                <c:pt idx="1305">
                  <c:v>23.6571</c:v>
                </c:pt>
                <c:pt idx="1306">
                  <c:v>23.720400000000001</c:v>
                </c:pt>
                <c:pt idx="1307">
                  <c:v>23.782499999999999</c:v>
                </c:pt>
                <c:pt idx="1308">
                  <c:v>23.8443</c:v>
                </c:pt>
                <c:pt idx="1309">
                  <c:v>23.907</c:v>
                </c:pt>
                <c:pt idx="1310">
                  <c:v>23.971599999999999</c:v>
                </c:pt>
                <c:pt idx="1311">
                  <c:v>24.037500000000001</c:v>
                </c:pt>
                <c:pt idx="1312">
                  <c:v>24.1038</c:v>
                </c:pt>
                <c:pt idx="1313">
                  <c:v>24.170200000000001</c:v>
                </c:pt>
                <c:pt idx="1314">
                  <c:v>24.2379</c:v>
                </c:pt>
                <c:pt idx="1315">
                  <c:v>24.308800000000002</c:v>
                </c:pt>
                <c:pt idx="1316">
                  <c:v>24.384</c:v>
                </c:pt>
                <c:pt idx="1317">
                  <c:v>24.461099999999998</c:v>
                </c:pt>
                <c:pt idx="1318">
                  <c:v>24.536999999999999</c:v>
                </c:pt>
                <c:pt idx="1319">
                  <c:v>24.608499999999999</c:v>
                </c:pt>
                <c:pt idx="1320">
                  <c:v>24.671099999999999</c:v>
                </c:pt>
                <c:pt idx="1321">
                  <c:v>24.720099999999999</c:v>
                </c:pt>
                <c:pt idx="1322">
                  <c:v>24.753</c:v>
                </c:pt>
                <c:pt idx="1323">
                  <c:v>24.776399999999999</c:v>
                </c:pt>
                <c:pt idx="1324">
                  <c:v>24.799299999999999</c:v>
                </c:pt>
                <c:pt idx="1325">
                  <c:v>24.828900000000001</c:v>
                </c:pt>
                <c:pt idx="1326">
                  <c:v>24.866</c:v>
                </c:pt>
                <c:pt idx="1327">
                  <c:v>24.909800000000001</c:v>
                </c:pt>
                <c:pt idx="1328">
                  <c:v>24.959</c:v>
                </c:pt>
                <c:pt idx="1329">
                  <c:v>25.01</c:v>
                </c:pt>
                <c:pt idx="1330">
                  <c:v>25.058800000000002</c:v>
                </c:pt>
                <c:pt idx="1331">
                  <c:v>25.102799999999998</c:v>
                </c:pt>
                <c:pt idx="1332">
                  <c:v>25.146000000000001</c:v>
                </c:pt>
                <c:pt idx="1333">
                  <c:v>25.1938</c:v>
                </c:pt>
                <c:pt idx="1334">
                  <c:v>25.252199999999998</c:v>
                </c:pt>
                <c:pt idx="1335">
                  <c:v>25.329699999999999</c:v>
                </c:pt>
                <c:pt idx="1336">
                  <c:v>25.435400000000001</c:v>
                </c:pt>
                <c:pt idx="1337">
                  <c:v>25.577100000000002</c:v>
                </c:pt>
                <c:pt idx="1338">
                  <c:v>25.7576</c:v>
                </c:pt>
                <c:pt idx="1339">
                  <c:v>25.978400000000001</c:v>
                </c:pt>
                <c:pt idx="1340">
                  <c:v>26.235700000000001</c:v>
                </c:pt>
                <c:pt idx="1341">
                  <c:v>26.5046</c:v>
                </c:pt>
                <c:pt idx="1342">
                  <c:v>26.754899999999999</c:v>
                </c:pt>
                <c:pt idx="1343">
                  <c:v>26.961099999999998</c:v>
                </c:pt>
                <c:pt idx="1344">
                  <c:v>27.1175</c:v>
                </c:pt>
                <c:pt idx="1345">
                  <c:v>27.223400000000002</c:v>
                </c:pt>
                <c:pt idx="1346">
                  <c:v>27.281400000000001</c:v>
                </c:pt>
                <c:pt idx="1347">
                  <c:v>27.309100000000001</c:v>
                </c:pt>
                <c:pt idx="1348">
                  <c:v>27.327500000000001</c:v>
                </c:pt>
                <c:pt idx="1349">
                  <c:v>27.353000000000002</c:v>
                </c:pt>
                <c:pt idx="1350">
                  <c:v>27.383600000000001</c:v>
                </c:pt>
                <c:pt idx="1351">
                  <c:v>27.412400000000002</c:v>
                </c:pt>
                <c:pt idx="1352">
                  <c:v>27.434999999999999</c:v>
                </c:pt>
                <c:pt idx="1353">
                  <c:v>27.454899999999999</c:v>
                </c:pt>
                <c:pt idx="1354">
                  <c:v>27.478100000000001</c:v>
                </c:pt>
                <c:pt idx="1355">
                  <c:v>27.509399999999999</c:v>
                </c:pt>
                <c:pt idx="1356">
                  <c:v>27.549800000000001</c:v>
                </c:pt>
                <c:pt idx="1357">
                  <c:v>27.599299999999999</c:v>
                </c:pt>
                <c:pt idx="1358">
                  <c:v>27.6572</c:v>
                </c:pt>
                <c:pt idx="1359">
                  <c:v>27.7197</c:v>
                </c:pt>
                <c:pt idx="1360">
                  <c:v>27.7821</c:v>
                </c:pt>
                <c:pt idx="1361">
                  <c:v>27.840800000000002</c:v>
                </c:pt>
                <c:pt idx="1362">
                  <c:v>27.8963</c:v>
                </c:pt>
                <c:pt idx="1363">
                  <c:v>27.9498</c:v>
                </c:pt>
                <c:pt idx="1364">
                  <c:v>28.002500000000001</c:v>
                </c:pt>
                <c:pt idx="1365">
                  <c:v>28.0547</c:v>
                </c:pt>
                <c:pt idx="1366">
                  <c:v>28.1067</c:v>
                </c:pt>
                <c:pt idx="1367">
                  <c:v>28.158200000000001</c:v>
                </c:pt>
                <c:pt idx="1368">
                  <c:v>28.208200000000001</c:v>
                </c:pt>
                <c:pt idx="1369">
                  <c:v>28.255099999999999</c:v>
                </c:pt>
                <c:pt idx="1370">
                  <c:v>28.2989</c:v>
                </c:pt>
                <c:pt idx="1371">
                  <c:v>28.343900000000001</c:v>
                </c:pt>
                <c:pt idx="1372">
                  <c:v>28.396100000000001</c:v>
                </c:pt>
                <c:pt idx="1373">
                  <c:v>28.459299999999999</c:v>
                </c:pt>
                <c:pt idx="1374">
                  <c:v>28.531199999999998</c:v>
                </c:pt>
                <c:pt idx="1375">
                  <c:v>28.607500000000002</c:v>
                </c:pt>
                <c:pt idx="1376">
                  <c:v>28.683900000000001</c:v>
                </c:pt>
                <c:pt idx="1377">
                  <c:v>28.7561</c:v>
                </c:pt>
                <c:pt idx="1378">
                  <c:v>28.819900000000001</c:v>
                </c:pt>
                <c:pt idx="1379">
                  <c:v>28.872499999999999</c:v>
                </c:pt>
                <c:pt idx="1380">
                  <c:v>28.9177</c:v>
                </c:pt>
                <c:pt idx="1381">
                  <c:v>28.960799999999999</c:v>
                </c:pt>
                <c:pt idx="1382">
                  <c:v>29.0062</c:v>
                </c:pt>
                <c:pt idx="1383">
                  <c:v>29.053699999999999</c:v>
                </c:pt>
                <c:pt idx="1384">
                  <c:v>29.101800000000001</c:v>
                </c:pt>
                <c:pt idx="1385">
                  <c:v>29.1494</c:v>
                </c:pt>
                <c:pt idx="1386">
                  <c:v>29.1966</c:v>
                </c:pt>
                <c:pt idx="1387">
                  <c:v>29.2437</c:v>
                </c:pt>
                <c:pt idx="1388">
                  <c:v>29.290900000000001</c:v>
                </c:pt>
                <c:pt idx="1389">
                  <c:v>29.337900000000001</c:v>
                </c:pt>
                <c:pt idx="1390">
                  <c:v>29.384599999999999</c:v>
                </c:pt>
                <c:pt idx="1391">
                  <c:v>29.430900000000001</c:v>
                </c:pt>
                <c:pt idx="1392">
                  <c:v>29.477599999999999</c:v>
                </c:pt>
                <c:pt idx="1393">
                  <c:v>29.525600000000001</c:v>
                </c:pt>
                <c:pt idx="1394">
                  <c:v>29.575800000000001</c:v>
                </c:pt>
                <c:pt idx="1395">
                  <c:v>29.628499999999999</c:v>
                </c:pt>
                <c:pt idx="1396">
                  <c:v>29.683800000000002</c:v>
                </c:pt>
                <c:pt idx="1397">
                  <c:v>29.741700000000002</c:v>
                </c:pt>
                <c:pt idx="1398">
                  <c:v>29.801500000000001</c:v>
                </c:pt>
                <c:pt idx="1399">
                  <c:v>29.862400000000001</c:v>
                </c:pt>
                <c:pt idx="1400">
                  <c:v>29.923500000000001</c:v>
                </c:pt>
                <c:pt idx="1401">
                  <c:v>29.9832</c:v>
                </c:pt>
                <c:pt idx="1402">
                  <c:v>30.04</c:v>
                </c:pt>
                <c:pt idx="1403">
                  <c:v>30.093800000000002</c:v>
                </c:pt>
                <c:pt idx="1404">
                  <c:v>30.150700000000001</c:v>
                </c:pt>
                <c:pt idx="1405">
                  <c:v>30.218299999999999</c:v>
                </c:pt>
                <c:pt idx="1406">
                  <c:v>30.3079</c:v>
                </c:pt>
                <c:pt idx="1407">
                  <c:v>30.443999999999999</c:v>
                </c:pt>
                <c:pt idx="1408">
                  <c:v>30.655100000000001</c:v>
                </c:pt>
                <c:pt idx="1409">
                  <c:v>30.948799999999999</c:v>
                </c:pt>
                <c:pt idx="1410">
                  <c:v>31.251000000000001</c:v>
                </c:pt>
                <c:pt idx="1411">
                  <c:v>31.466799999999999</c:v>
                </c:pt>
                <c:pt idx="1412">
                  <c:v>31.536000000000001</c:v>
                </c:pt>
                <c:pt idx="1413">
                  <c:v>31.536799999999999</c:v>
                </c:pt>
                <c:pt idx="1414">
                  <c:v>31.581800000000001</c:v>
                </c:pt>
                <c:pt idx="1415">
                  <c:v>31.7575</c:v>
                </c:pt>
                <c:pt idx="1416">
                  <c:v>32.046999999999997</c:v>
                </c:pt>
                <c:pt idx="1417">
                  <c:v>32.406999999999996</c:v>
                </c:pt>
                <c:pt idx="1418">
                  <c:v>32.799399999999999</c:v>
                </c:pt>
                <c:pt idx="1419">
                  <c:v>33.206400000000002</c:v>
                </c:pt>
                <c:pt idx="1420">
                  <c:v>33.615000000000002</c:v>
                </c:pt>
                <c:pt idx="1421">
                  <c:v>34.016300000000001</c:v>
                </c:pt>
                <c:pt idx="1422">
                  <c:v>34.417900000000003</c:v>
                </c:pt>
                <c:pt idx="1423">
                  <c:v>34.831000000000003</c:v>
                </c:pt>
                <c:pt idx="1424">
                  <c:v>35.267899999999997</c:v>
                </c:pt>
                <c:pt idx="1425">
                  <c:v>35.742600000000003</c:v>
                </c:pt>
                <c:pt idx="1426">
                  <c:v>36.270000000000003</c:v>
                </c:pt>
                <c:pt idx="1427">
                  <c:v>36.847099999999998</c:v>
                </c:pt>
                <c:pt idx="1428">
                  <c:v>37.399900000000002</c:v>
                </c:pt>
                <c:pt idx="1429">
                  <c:v>37.836300000000001</c:v>
                </c:pt>
                <c:pt idx="1430">
                  <c:v>38.144599999999997</c:v>
                </c:pt>
                <c:pt idx="1431">
                  <c:v>38.633099999999999</c:v>
                </c:pt>
                <c:pt idx="1432">
                  <c:v>39.690100000000001</c:v>
                </c:pt>
                <c:pt idx="1433">
                  <c:v>41.645499999999998</c:v>
                </c:pt>
                <c:pt idx="1434">
                  <c:v>44.594200000000001</c:v>
                </c:pt>
                <c:pt idx="1435">
                  <c:v>48.572899999999997</c:v>
                </c:pt>
                <c:pt idx="1436">
                  <c:v>53.301200000000001</c:v>
                </c:pt>
                <c:pt idx="1437">
                  <c:v>57.231299999999997</c:v>
                </c:pt>
                <c:pt idx="1438">
                  <c:v>58.498800000000003</c:v>
                </c:pt>
                <c:pt idx="1439">
                  <c:v>55.853499999999997</c:v>
                </c:pt>
                <c:pt idx="1440">
                  <c:v>50.502699999999997</c:v>
                </c:pt>
                <c:pt idx="1441">
                  <c:v>44.2682</c:v>
                </c:pt>
                <c:pt idx="1442">
                  <c:v>38.727499999999999</c:v>
                </c:pt>
                <c:pt idx="1443">
                  <c:v>34.481400000000001</c:v>
                </c:pt>
                <c:pt idx="1444">
                  <c:v>31.886800000000001</c:v>
                </c:pt>
                <c:pt idx="1445">
                  <c:v>31.0977</c:v>
                </c:pt>
                <c:pt idx="1446">
                  <c:v>31.4575</c:v>
                </c:pt>
                <c:pt idx="1447">
                  <c:v>32.107100000000003</c:v>
                </c:pt>
                <c:pt idx="1448">
                  <c:v>32.371200000000002</c:v>
                </c:pt>
                <c:pt idx="1449">
                  <c:v>32.309899999999999</c:v>
                </c:pt>
                <c:pt idx="1450">
                  <c:v>32.167400000000001</c:v>
                </c:pt>
                <c:pt idx="1451">
                  <c:v>32.135599999999997</c:v>
                </c:pt>
                <c:pt idx="1452">
                  <c:v>32.197299999999998</c:v>
                </c:pt>
                <c:pt idx="1453">
                  <c:v>32.283200000000001</c:v>
                </c:pt>
                <c:pt idx="1454">
                  <c:v>32.3384</c:v>
                </c:pt>
                <c:pt idx="1455">
                  <c:v>32.3673</c:v>
                </c:pt>
                <c:pt idx="1456">
                  <c:v>32.388599999999997</c:v>
                </c:pt>
                <c:pt idx="1457">
                  <c:v>32.417099999999998</c:v>
                </c:pt>
                <c:pt idx="1458">
                  <c:v>32.450899999999997</c:v>
                </c:pt>
                <c:pt idx="1459">
                  <c:v>32.484200000000001</c:v>
                </c:pt>
                <c:pt idx="1460">
                  <c:v>32.512500000000003</c:v>
                </c:pt>
                <c:pt idx="1461">
                  <c:v>32.537599999999998</c:v>
                </c:pt>
                <c:pt idx="1462">
                  <c:v>32.5627</c:v>
                </c:pt>
                <c:pt idx="1463">
                  <c:v>32.591500000000003</c:v>
                </c:pt>
                <c:pt idx="1464">
                  <c:v>32.629300000000001</c:v>
                </c:pt>
                <c:pt idx="1465">
                  <c:v>32.681899999999999</c:v>
                </c:pt>
                <c:pt idx="1466">
                  <c:v>32.752299999999998</c:v>
                </c:pt>
                <c:pt idx="1467">
                  <c:v>32.832099999999997</c:v>
                </c:pt>
                <c:pt idx="1468">
                  <c:v>32.910400000000003</c:v>
                </c:pt>
                <c:pt idx="1469">
                  <c:v>32.982900000000001</c:v>
                </c:pt>
                <c:pt idx="1470">
                  <c:v>33.072699999999998</c:v>
                </c:pt>
                <c:pt idx="1471">
                  <c:v>33.209499999999998</c:v>
                </c:pt>
                <c:pt idx="1472">
                  <c:v>33.414099999999998</c:v>
                </c:pt>
                <c:pt idx="1473">
                  <c:v>33.671300000000002</c:v>
                </c:pt>
                <c:pt idx="1474">
                  <c:v>33.956600000000002</c:v>
                </c:pt>
                <c:pt idx="1475">
                  <c:v>34.244399999999999</c:v>
                </c:pt>
                <c:pt idx="1476">
                  <c:v>34.502899999999997</c:v>
                </c:pt>
                <c:pt idx="1477">
                  <c:v>34.698900000000002</c:v>
                </c:pt>
                <c:pt idx="1478">
                  <c:v>34.810499999999998</c:v>
                </c:pt>
                <c:pt idx="1479">
                  <c:v>34.860500000000002</c:v>
                </c:pt>
                <c:pt idx="1480">
                  <c:v>34.883099999999999</c:v>
                </c:pt>
                <c:pt idx="1481">
                  <c:v>34.906599999999997</c:v>
                </c:pt>
                <c:pt idx="1482">
                  <c:v>34.935600000000001</c:v>
                </c:pt>
                <c:pt idx="1483">
                  <c:v>34.968800000000002</c:v>
                </c:pt>
                <c:pt idx="1484">
                  <c:v>35.006100000000004</c:v>
                </c:pt>
                <c:pt idx="1485">
                  <c:v>35.052</c:v>
                </c:pt>
                <c:pt idx="1486">
                  <c:v>35.112200000000001</c:v>
                </c:pt>
                <c:pt idx="1487">
                  <c:v>35.191000000000003</c:v>
                </c:pt>
                <c:pt idx="1488">
                  <c:v>35.287999999999997</c:v>
                </c:pt>
                <c:pt idx="1489">
                  <c:v>35.401200000000003</c:v>
                </c:pt>
                <c:pt idx="1490">
                  <c:v>35.527500000000003</c:v>
                </c:pt>
                <c:pt idx="1491">
                  <c:v>35.657800000000002</c:v>
                </c:pt>
                <c:pt idx="1492">
                  <c:v>35.781500000000001</c:v>
                </c:pt>
                <c:pt idx="1493">
                  <c:v>35.8902</c:v>
                </c:pt>
                <c:pt idx="1494">
                  <c:v>35.983699999999999</c:v>
                </c:pt>
                <c:pt idx="1495">
                  <c:v>36.064</c:v>
                </c:pt>
                <c:pt idx="1496">
                  <c:v>36.133000000000003</c:v>
                </c:pt>
                <c:pt idx="1497">
                  <c:v>36.1937</c:v>
                </c:pt>
                <c:pt idx="1498">
                  <c:v>36.248600000000003</c:v>
                </c:pt>
                <c:pt idx="1499">
                  <c:v>36.3001</c:v>
                </c:pt>
                <c:pt idx="1500">
                  <c:v>36.347299999999997</c:v>
                </c:pt>
                <c:pt idx="1501">
                  <c:v>36.388800000000003</c:v>
                </c:pt>
                <c:pt idx="1502">
                  <c:v>36.424100000000003</c:v>
                </c:pt>
                <c:pt idx="1503">
                  <c:v>36.456099999999999</c:v>
                </c:pt>
                <c:pt idx="1504">
                  <c:v>36.488700000000001</c:v>
                </c:pt>
                <c:pt idx="1505">
                  <c:v>36.524000000000001</c:v>
                </c:pt>
                <c:pt idx="1506">
                  <c:v>36.557299999999998</c:v>
                </c:pt>
                <c:pt idx="1507">
                  <c:v>36.5824</c:v>
                </c:pt>
                <c:pt idx="1508">
                  <c:v>36.597799999999999</c:v>
                </c:pt>
                <c:pt idx="1509">
                  <c:v>36.621699999999997</c:v>
                </c:pt>
                <c:pt idx="1510">
                  <c:v>36.677100000000003</c:v>
                </c:pt>
                <c:pt idx="1511">
                  <c:v>36.780799999999999</c:v>
                </c:pt>
                <c:pt idx="1512">
                  <c:v>36.922800000000002</c:v>
                </c:pt>
                <c:pt idx="1513">
                  <c:v>37.0869</c:v>
                </c:pt>
                <c:pt idx="1514">
                  <c:v>37.256399999999999</c:v>
                </c:pt>
                <c:pt idx="1515">
                  <c:v>37.4133</c:v>
                </c:pt>
                <c:pt idx="1516">
                  <c:v>37.539000000000001</c:v>
                </c:pt>
                <c:pt idx="1517">
                  <c:v>37.621499999999997</c:v>
                </c:pt>
                <c:pt idx="1518">
                  <c:v>37.6736</c:v>
                </c:pt>
                <c:pt idx="1519">
                  <c:v>37.714500000000001</c:v>
                </c:pt>
                <c:pt idx="1520">
                  <c:v>37.759300000000003</c:v>
                </c:pt>
                <c:pt idx="1521">
                  <c:v>37.8063</c:v>
                </c:pt>
                <c:pt idx="1522">
                  <c:v>37.849600000000002</c:v>
                </c:pt>
                <c:pt idx="1523">
                  <c:v>37.884900000000002</c:v>
                </c:pt>
                <c:pt idx="1524">
                  <c:v>37.9148</c:v>
                </c:pt>
                <c:pt idx="1525">
                  <c:v>37.943300000000001</c:v>
                </c:pt>
                <c:pt idx="1526">
                  <c:v>37.973399999999998</c:v>
                </c:pt>
                <c:pt idx="1527">
                  <c:v>38.003300000000003</c:v>
                </c:pt>
                <c:pt idx="1528">
                  <c:v>38.029800000000002</c:v>
                </c:pt>
                <c:pt idx="1529">
                  <c:v>38.051499999999997</c:v>
                </c:pt>
                <c:pt idx="1530">
                  <c:v>38.074100000000001</c:v>
                </c:pt>
                <c:pt idx="1531">
                  <c:v>38.104900000000001</c:v>
                </c:pt>
                <c:pt idx="1532">
                  <c:v>38.149799999999999</c:v>
                </c:pt>
                <c:pt idx="1533">
                  <c:v>38.209699999999998</c:v>
                </c:pt>
                <c:pt idx="1534">
                  <c:v>38.283999999999999</c:v>
                </c:pt>
                <c:pt idx="1535">
                  <c:v>38.371400000000001</c:v>
                </c:pt>
                <c:pt idx="1536">
                  <c:v>38.467700000000001</c:v>
                </c:pt>
                <c:pt idx="1537">
                  <c:v>38.568100000000001</c:v>
                </c:pt>
                <c:pt idx="1538">
                  <c:v>38.6676</c:v>
                </c:pt>
                <c:pt idx="1539">
                  <c:v>38.762099999999997</c:v>
                </c:pt>
                <c:pt idx="1540">
                  <c:v>38.8474</c:v>
                </c:pt>
                <c:pt idx="1541">
                  <c:v>38.919899999999998</c:v>
                </c:pt>
                <c:pt idx="1542">
                  <c:v>38.978400000000001</c:v>
                </c:pt>
                <c:pt idx="1543">
                  <c:v>39.022100000000002</c:v>
                </c:pt>
                <c:pt idx="1544">
                  <c:v>39.051600000000001</c:v>
                </c:pt>
                <c:pt idx="1545">
                  <c:v>39.073300000000003</c:v>
                </c:pt>
                <c:pt idx="1546">
                  <c:v>39.094700000000003</c:v>
                </c:pt>
                <c:pt idx="1547">
                  <c:v>39.121000000000002</c:v>
                </c:pt>
                <c:pt idx="1548">
                  <c:v>39.148099999999999</c:v>
                </c:pt>
                <c:pt idx="1549">
                  <c:v>39.169400000000003</c:v>
                </c:pt>
                <c:pt idx="1550">
                  <c:v>39.182200000000002</c:v>
                </c:pt>
                <c:pt idx="1551">
                  <c:v>39.199199999999998</c:v>
                </c:pt>
                <c:pt idx="1552">
                  <c:v>39.236899999999999</c:v>
                </c:pt>
                <c:pt idx="1553">
                  <c:v>39.307499999999997</c:v>
                </c:pt>
                <c:pt idx="1554">
                  <c:v>39.407699999999998</c:v>
                </c:pt>
                <c:pt idx="1555">
                  <c:v>39.530099999999997</c:v>
                </c:pt>
                <c:pt idx="1556">
                  <c:v>39.665700000000001</c:v>
                </c:pt>
                <c:pt idx="1557">
                  <c:v>39.799500000000002</c:v>
                </c:pt>
                <c:pt idx="1558">
                  <c:v>39.915100000000002</c:v>
                </c:pt>
                <c:pt idx="1559">
                  <c:v>40.000599999999999</c:v>
                </c:pt>
                <c:pt idx="1560">
                  <c:v>40.061300000000003</c:v>
                </c:pt>
                <c:pt idx="1561">
                  <c:v>40.107100000000003</c:v>
                </c:pt>
                <c:pt idx="1562">
                  <c:v>40.1462</c:v>
                </c:pt>
                <c:pt idx="1563">
                  <c:v>40.180100000000003</c:v>
                </c:pt>
                <c:pt idx="1564">
                  <c:v>40.208399999999997</c:v>
                </c:pt>
                <c:pt idx="1565">
                  <c:v>40.231699999999996</c:v>
                </c:pt>
                <c:pt idx="1566">
                  <c:v>40.253300000000003</c:v>
                </c:pt>
                <c:pt idx="1567">
                  <c:v>40.277299999999997</c:v>
                </c:pt>
                <c:pt idx="1568">
                  <c:v>40.307000000000002</c:v>
                </c:pt>
                <c:pt idx="1569">
                  <c:v>40.3431</c:v>
                </c:pt>
                <c:pt idx="1570">
                  <c:v>40.385599999999997</c:v>
                </c:pt>
                <c:pt idx="1571">
                  <c:v>40.433799999999998</c:v>
                </c:pt>
                <c:pt idx="1572">
                  <c:v>40.484000000000002</c:v>
                </c:pt>
                <c:pt idx="1573">
                  <c:v>40.531999999999996</c:v>
                </c:pt>
                <c:pt idx="1574">
                  <c:v>40.574300000000001</c:v>
                </c:pt>
                <c:pt idx="1575">
                  <c:v>40.610700000000001</c:v>
                </c:pt>
                <c:pt idx="1576">
                  <c:v>40.6419</c:v>
                </c:pt>
                <c:pt idx="1577">
                  <c:v>40.668700000000001</c:v>
                </c:pt>
                <c:pt idx="1578">
                  <c:v>40.692900000000002</c:v>
                </c:pt>
                <c:pt idx="1579">
                  <c:v>40.716099999999997</c:v>
                </c:pt>
                <c:pt idx="1580">
                  <c:v>40.739800000000002</c:v>
                </c:pt>
                <c:pt idx="1581">
                  <c:v>40.763800000000003</c:v>
                </c:pt>
                <c:pt idx="1582">
                  <c:v>40.787300000000002</c:v>
                </c:pt>
                <c:pt idx="1583">
                  <c:v>40.809800000000003</c:v>
                </c:pt>
                <c:pt idx="1584">
                  <c:v>40.831200000000003</c:v>
                </c:pt>
                <c:pt idx="1585">
                  <c:v>40.851599999999998</c:v>
                </c:pt>
                <c:pt idx="1586">
                  <c:v>40.871000000000002</c:v>
                </c:pt>
                <c:pt idx="1587">
                  <c:v>40.889800000000001</c:v>
                </c:pt>
                <c:pt idx="1588">
                  <c:v>40.908299999999997</c:v>
                </c:pt>
                <c:pt idx="1589">
                  <c:v>40.927100000000003</c:v>
                </c:pt>
                <c:pt idx="1590">
                  <c:v>40.947800000000001</c:v>
                </c:pt>
                <c:pt idx="1591">
                  <c:v>40.972299999999997</c:v>
                </c:pt>
                <c:pt idx="1592">
                  <c:v>41.001800000000003</c:v>
                </c:pt>
                <c:pt idx="1593">
                  <c:v>41.034799999999997</c:v>
                </c:pt>
                <c:pt idx="1594">
                  <c:v>41.069400000000002</c:v>
                </c:pt>
                <c:pt idx="1595">
                  <c:v>41.103499999999997</c:v>
                </c:pt>
                <c:pt idx="1596">
                  <c:v>41.1357</c:v>
                </c:pt>
                <c:pt idx="1597">
                  <c:v>41.164400000000001</c:v>
                </c:pt>
                <c:pt idx="1598">
                  <c:v>41.188499999999998</c:v>
                </c:pt>
                <c:pt idx="1599">
                  <c:v>41.209600000000002</c:v>
                </c:pt>
                <c:pt idx="1600">
                  <c:v>41.229399999999998</c:v>
                </c:pt>
                <c:pt idx="1601">
                  <c:v>41.249600000000001</c:v>
                </c:pt>
                <c:pt idx="1602">
                  <c:v>41.270600000000002</c:v>
                </c:pt>
                <c:pt idx="1603">
                  <c:v>41.292400000000001</c:v>
                </c:pt>
                <c:pt idx="1604">
                  <c:v>41.314900000000002</c:v>
                </c:pt>
                <c:pt idx="1605">
                  <c:v>41.337200000000003</c:v>
                </c:pt>
                <c:pt idx="1606">
                  <c:v>41.358499999999999</c:v>
                </c:pt>
                <c:pt idx="1607">
                  <c:v>41.377800000000001</c:v>
                </c:pt>
                <c:pt idx="1608">
                  <c:v>41.395400000000002</c:v>
                </c:pt>
                <c:pt idx="1609">
                  <c:v>41.4114</c:v>
                </c:pt>
                <c:pt idx="1610">
                  <c:v>41.426400000000001</c:v>
                </c:pt>
                <c:pt idx="1611">
                  <c:v>41.441800000000001</c:v>
                </c:pt>
                <c:pt idx="1612">
                  <c:v>41.459400000000002</c:v>
                </c:pt>
                <c:pt idx="1613">
                  <c:v>41.480499999999999</c:v>
                </c:pt>
                <c:pt idx="1614">
                  <c:v>41.505000000000003</c:v>
                </c:pt>
                <c:pt idx="1615">
                  <c:v>41.532400000000003</c:v>
                </c:pt>
                <c:pt idx="1616">
                  <c:v>41.562399999999997</c:v>
                </c:pt>
                <c:pt idx="1617">
                  <c:v>41.594499999999996</c:v>
                </c:pt>
                <c:pt idx="1618">
                  <c:v>41.628399999999999</c:v>
                </c:pt>
                <c:pt idx="1619">
                  <c:v>41.6633</c:v>
                </c:pt>
                <c:pt idx="1620">
                  <c:v>41.696399999999997</c:v>
                </c:pt>
                <c:pt idx="1621">
                  <c:v>41.724400000000003</c:v>
                </c:pt>
                <c:pt idx="1622">
                  <c:v>41.744999999999997</c:v>
                </c:pt>
                <c:pt idx="1623">
                  <c:v>41.760100000000001</c:v>
                </c:pt>
                <c:pt idx="1624">
                  <c:v>41.772399999999998</c:v>
                </c:pt>
                <c:pt idx="1625">
                  <c:v>41.772399999999998</c:v>
                </c:pt>
                <c:pt idx="1626">
                  <c:v>41.772399999999998</c:v>
                </c:pt>
                <c:pt idx="1627">
                  <c:v>41.772399999999998</c:v>
                </c:pt>
                <c:pt idx="1628">
                  <c:v>41.772399999999998</c:v>
                </c:pt>
                <c:pt idx="1629">
                  <c:v>41.772399999999998</c:v>
                </c:pt>
                <c:pt idx="1630">
                  <c:v>41.772399999999998</c:v>
                </c:pt>
                <c:pt idx="1631">
                  <c:v>41.772399999999998</c:v>
                </c:pt>
                <c:pt idx="1632">
                  <c:v>41.772399999999998</c:v>
                </c:pt>
                <c:pt idx="1633">
                  <c:v>41.772399999999998</c:v>
                </c:pt>
                <c:pt idx="1634">
                  <c:v>41.772399999999998</c:v>
                </c:pt>
                <c:pt idx="1635">
                  <c:v>41.772399999999998</c:v>
                </c:pt>
                <c:pt idx="1636">
                  <c:v>41.772399999999998</c:v>
                </c:pt>
                <c:pt idx="1637">
                  <c:v>41.772399999999998</c:v>
                </c:pt>
                <c:pt idx="1638">
                  <c:v>41.772399999999998</c:v>
                </c:pt>
                <c:pt idx="1639">
                  <c:v>41.772399999999998</c:v>
                </c:pt>
                <c:pt idx="1640">
                  <c:v>41.772399999999998</c:v>
                </c:pt>
                <c:pt idx="1641">
                  <c:v>41.772399999999998</c:v>
                </c:pt>
                <c:pt idx="1642">
                  <c:v>41.772399999999998</c:v>
                </c:pt>
                <c:pt idx="1643">
                  <c:v>41.772399999999998</c:v>
                </c:pt>
                <c:pt idx="1644">
                  <c:v>41.772399999999998</c:v>
                </c:pt>
                <c:pt idx="1645">
                  <c:v>41.772399999999998</c:v>
                </c:pt>
                <c:pt idx="1646">
                  <c:v>41.772399999999998</c:v>
                </c:pt>
                <c:pt idx="1647">
                  <c:v>41.772399999999998</c:v>
                </c:pt>
                <c:pt idx="1648">
                  <c:v>41.772399999999998</c:v>
                </c:pt>
                <c:pt idx="1649">
                  <c:v>41.772399999999998</c:v>
                </c:pt>
                <c:pt idx="1650">
                  <c:v>41.772399999999998</c:v>
                </c:pt>
                <c:pt idx="1651">
                  <c:v>41.772399999999998</c:v>
                </c:pt>
                <c:pt idx="1652">
                  <c:v>41.772399999999998</c:v>
                </c:pt>
                <c:pt idx="1653">
                  <c:v>41.772399999999998</c:v>
                </c:pt>
                <c:pt idx="1654">
                  <c:v>41.772399999999998</c:v>
                </c:pt>
                <c:pt idx="1655">
                  <c:v>41.772399999999998</c:v>
                </c:pt>
                <c:pt idx="1656">
                  <c:v>41.772399999999998</c:v>
                </c:pt>
                <c:pt idx="1657">
                  <c:v>41.772399999999998</c:v>
                </c:pt>
                <c:pt idx="1658">
                  <c:v>41.772399999999998</c:v>
                </c:pt>
                <c:pt idx="1659">
                  <c:v>41.772399999999998</c:v>
                </c:pt>
                <c:pt idx="1660">
                  <c:v>41.772399999999998</c:v>
                </c:pt>
                <c:pt idx="1661">
                  <c:v>41.772399999999998</c:v>
                </c:pt>
                <c:pt idx="1662">
                  <c:v>41.772399999999998</c:v>
                </c:pt>
                <c:pt idx="1663">
                  <c:v>41.772399999999998</c:v>
                </c:pt>
                <c:pt idx="1664">
                  <c:v>41.772399999999998</c:v>
                </c:pt>
                <c:pt idx="1665">
                  <c:v>41.772399999999998</c:v>
                </c:pt>
                <c:pt idx="1666">
                  <c:v>41.772399999999998</c:v>
                </c:pt>
                <c:pt idx="1667">
                  <c:v>41.772399999999998</c:v>
                </c:pt>
                <c:pt idx="1668">
                  <c:v>41.772399999999998</c:v>
                </c:pt>
                <c:pt idx="1669">
                  <c:v>41.772399999999998</c:v>
                </c:pt>
                <c:pt idx="1670">
                  <c:v>41.772399999999998</c:v>
                </c:pt>
                <c:pt idx="1671">
                  <c:v>41.772399999999998</c:v>
                </c:pt>
                <c:pt idx="1672">
                  <c:v>41.772399999999998</c:v>
                </c:pt>
                <c:pt idx="1673">
                  <c:v>41.772399999999998</c:v>
                </c:pt>
                <c:pt idx="1674">
                  <c:v>41.772399999999998</c:v>
                </c:pt>
                <c:pt idx="1675">
                  <c:v>41.772399999999998</c:v>
                </c:pt>
                <c:pt idx="1676">
                  <c:v>41.772399999999998</c:v>
                </c:pt>
                <c:pt idx="1677">
                  <c:v>41.772399999999998</c:v>
                </c:pt>
                <c:pt idx="1678">
                  <c:v>41.772399999999998</c:v>
                </c:pt>
                <c:pt idx="1679">
                  <c:v>41.772399999999998</c:v>
                </c:pt>
                <c:pt idx="1680">
                  <c:v>41.772399999999998</c:v>
                </c:pt>
                <c:pt idx="1681">
                  <c:v>41.772399999999998</c:v>
                </c:pt>
                <c:pt idx="1682">
                  <c:v>41.772399999999998</c:v>
                </c:pt>
                <c:pt idx="1683">
                  <c:v>41.772399999999998</c:v>
                </c:pt>
                <c:pt idx="1684">
                  <c:v>41.772399999999998</c:v>
                </c:pt>
                <c:pt idx="1685">
                  <c:v>41.772399999999998</c:v>
                </c:pt>
                <c:pt idx="1686">
                  <c:v>41.772399999999998</c:v>
                </c:pt>
                <c:pt idx="1687">
                  <c:v>41.772399999999998</c:v>
                </c:pt>
                <c:pt idx="1688">
                  <c:v>41.772399999999998</c:v>
                </c:pt>
                <c:pt idx="1689">
                  <c:v>41.772399999999998</c:v>
                </c:pt>
                <c:pt idx="1690">
                  <c:v>41.772399999999998</c:v>
                </c:pt>
                <c:pt idx="1691">
                  <c:v>41.772399999999998</c:v>
                </c:pt>
                <c:pt idx="1692">
                  <c:v>41.772399999999998</c:v>
                </c:pt>
                <c:pt idx="1693">
                  <c:v>41.772399999999998</c:v>
                </c:pt>
                <c:pt idx="1694">
                  <c:v>41.772399999999998</c:v>
                </c:pt>
                <c:pt idx="1695">
                  <c:v>41.772399999999998</c:v>
                </c:pt>
                <c:pt idx="1696">
                  <c:v>41.772399999999998</c:v>
                </c:pt>
                <c:pt idx="1697">
                  <c:v>41.772399999999998</c:v>
                </c:pt>
                <c:pt idx="1698">
                  <c:v>41.772399999999998</c:v>
                </c:pt>
                <c:pt idx="1699">
                  <c:v>41.772399999999998</c:v>
                </c:pt>
                <c:pt idx="1700">
                  <c:v>41.772399999999998</c:v>
                </c:pt>
                <c:pt idx="1701">
                  <c:v>41.772399999999998</c:v>
                </c:pt>
                <c:pt idx="1702">
                  <c:v>41.772399999999998</c:v>
                </c:pt>
                <c:pt idx="1703">
                  <c:v>41.772399999999998</c:v>
                </c:pt>
                <c:pt idx="1704">
                  <c:v>41.772399999999998</c:v>
                </c:pt>
                <c:pt idx="1705">
                  <c:v>41.772399999999998</c:v>
                </c:pt>
                <c:pt idx="1706">
                  <c:v>41.772399999999998</c:v>
                </c:pt>
                <c:pt idx="1707">
                  <c:v>41.772399999999998</c:v>
                </c:pt>
                <c:pt idx="1708">
                  <c:v>41.772399999999998</c:v>
                </c:pt>
                <c:pt idx="1709">
                  <c:v>41.772399999999998</c:v>
                </c:pt>
                <c:pt idx="1710">
                  <c:v>41.772399999999998</c:v>
                </c:pt>
                <c:pt idx="1711">
                  <c:v>41.772399999999998</c:v>
                </c:pt>
                <c:pt idx="1712">
                  <c:v>41.772399999999998</c:v>
                </c:pt>
                <c:pt idx="1713">
                  <c:v>41.772399999999998</c:v>
                </c:pt>
                <c:pt idx="1714">
                  <c:v>41.772399999999998</c:v>
                </c:pt>
                <c:pt idx="1715">
                  <c:v>41.772399999999998</c:v>
                </c:pt>
                <c:pt idx="1716">
                  <c:v>41.772399999999998</c:v>
                </c:pt>
                <c:pt idx="1717">
                  <c:v>41.772399999999998</c:v>
                </c:pt>
                <c:pt idx="1718">
                  <c:v>41.772399999999998</c:v>
                </c:pt>
                <c:pt idx="1719">
                  <c:v>41.772399999999998</c:v>
                </c:pt>
                <c:pt idx="1720">
                  <c:v>41.772399999999998</c:v>
                </c:pt>
                <c:pt idx="1721">
                  <c:v>41.772399999999998</c:v>
                </c:pt>
                <c:pt idx="1722">
                  <c:v>41.772399999999998</c:v>
                </c:pt>
                <c:pt idx="1723">
                  <c:v>41.772399999999998</c:v>
                </c:pt>
                <c:pt idx="1724">
                  <c:v>41.772399999999998</c:v>
                </c:pt>
                <c:pt idx="1725">
                  <c:v>41.772399999999998</c:v>
                </c:pt>
                <c:pt idx="1726">
                  <c:v>41.772399999999998</c:v>
                </c:pt>
                <c:pt idx="1727">
                  <c:v>41.772399999999998</c:v>
                </c:pt>
                <c:pt idx="1728">
                  <c:v>41.772399999999998</c:v>
                </c:pt>
                <c:pt idx="1729">
                  <c:v>41.772399999999998</c:v>
                </c:pt>
                <c:pt idx="1730">
                  <c:v>41.772399999999998</c:v>
                </c:pt>
                <c:pt idx="1731">
                  <c:v>41.772399999999998</c:v>
                </c:pt>
                <c:pt idx="1732">
                  <c:v>41.772399999999998</c:v>
                </c:pt>
                <c:pt idx="1733">
                  <c:v>41.772399999999998</c:v>
                </c:pt>
                <c:pt idx="1734">
                  <c:v>41.772399999999998</c:v>
                </c:pt>
                <c:pt idx="1735">
                  <c:v>41.772399999999998</c:v>
                </c:pt>
                <c:pt idx="1736">
                  <c:v>41.772399999999998</c:v>
                </c:pt>
                <c:pt idx="1737">
                  <c:v>41.772399999999998</c:v>
                </c:pt>
                <c:pt idx="1738">
                  <c:v>41.772399999999998</c:v>
                </c:pt>
                <c:pt idx="1739">
                  <c:v>41.772399999999998</c:v>
                </c:pt>
                <c:pt idx="1740">
                  <c:v>41.772399999999998</c:v>
                </c:pt>
                <c:pt idx="1741">
                  <c:v>41.772399999999998</c:v>
                </c:pt>
                <c:pt idx="1742">
                  <c:v>41.772399999999998</c:v>
                </c:pt>
                <c:pt idx="1743">
                  <c:v>41.772399999999998</c:v>
                </c:pt>
                <c:pt idx="1744">
                  <c:v>41.772399999999998</c:v>
                </c:pt>
                <c:pt idx="1745">
                  <c:v>41.772399999999998</c:v>
                </c:pt>
                <c:pt idx="1746">
                  <c:v>41.772399999999998</c:v>
                </c:pt>
                <c:pt idx="1747">
                  <c:v>41.772399999999998</c:v>
                </c:pt>
                <c:pt idx="1748">
                  <c:v>41.772399999999998</c:v>
                </c:pt>
                <c:pt idx="1749">
                  <c:v>41.772399999999998</c:v>
                </c:pt>
                <c:pt idx="1750">
                  <c:v>41.772399999999998</c:v>
                </c:pt>
                <c:pt idx="1751">
                  <c:v>41.772399999999998</c:v>
                </c:pt>
                <c:pt idx="1752">
                  <c:v>41.772399999999998</c:v>
                </c:pt>
                <c:pt idx="1753">
                  <c:v>41.772399999999998</c:v>
                </c:pt>
                <c:pt idx="1754">
                  <c:v>41.772399999999998</c:v>
                </c:pt>
                <c:pt idx="1755">
                  <c:v>41.772399999999998</c:v>
                </c:pt>
                <c:pt idx="1756">
                  <c:v>41.772399999999998</c:v>
                </c:pt>
                <c:pt idx="1757">
                  <c:v>41.772399999999998</c:v>
                </c:pt>
                <c:pt idx="1758">
                  <c:v>41.772399999999998</c:v>
                </c:pt>
                <c:pt idx="1759">
                  <c:v>41.772399999999998</c:v>
                </c:pt>
                <c:pt idx="1760">
                  <c:v>41.772399999999998</c:v>
                </c:pt>
                <c:pt idx="1761">
                  <c:v>41.772399999999998</c:v>
                </c:pt>
                <c:pt idx="1762">
                  <c:v>41.772399999999998</c:v>
                </c:pt>
                <c:pt idx="1763">
                  <c:v>41.772399999999998</c:v>
                </c:pt>
                <c:pt idx="1764">
                  <c:v>41.772399999999998</c:v>
                </c:pt>
                <c:pt idx="1765">
                  <c:v>41.772399999999998</c:v>
                </c:pt>
                <c:pt idx="1766">
                  <c:v>41.772399999999998</c:v>
                </c:pt>
                <c:pt idx="1767">
                  <c:v>41.772399999999998</c:v>
                </c:pt>
                <c:pt idx="1768">
                  <c:v>41.772399999999998</c:v>
                </c:pt>
                <c:pt idx="1769">
                  <c:v>41.772399999999998</c:v>
                </c:pt>
                <c:pt idx="1770">
                  <c:v>41.772399999999998</c:v>
                </c:pt>
                <c:pt idx="1771">
                  <c:v>41.772399999999998</c:v>
                </c:pt>
                <c:pt idx="1772">
                  <c:v>41.772399999999998</c:v>
                </c:pt>
                <c:pt idx="1773">
                  <c:v>41.772399999999998</c:v>
                </c:pt>
                <c:pt idx="1774">
                  <c:v>41.772399999999998</c:v>
                </c:pt>
                <c:pt idx="1775">
                  <c:v>41.772399999999998</c:v>
                </c:pt>
                <c:pt idx="1776">
                  <c:v>41.744999999999997</c:v>
                </c:pt>
                <c:pt idx="1777">
                  <c:v>42.866699999999994</c:v>
                </c:pt>
                <c:pt idx="1778">
                  <c:v>43.988399999999992</c:v>
                </c:pt>
                <c:pt idx="1779">
                  <c:v>45.110099999999989</c:v>
                </c:pt>
                <c:pt idx="1780">
                  <c:v>46.231799999999986</c:v>
                </c:pt>
                <c:pt idx="1781">
                  <c:v>47.353499999999983</c:v>
                </c:pt>
                <c:pt idx="1782">
                  <c:v>48.47519999999998</c:v>
                </c:pt>
                <c:pt idx="1783">
                  <c:v>49.596899999999977</c:v>
                </c:pt>
                <c:pt idx="1784">
                  <c:v>50.718599999999974</c:v>
                </c:pt>
                <c:pt idx="1785">
                  <c:v>51.840299999999971</c:v>
                </c:pt>
                <c:pt idx="1786">
                  <c:v>52.961999999999968</c:v>
                </c:pt>
                <c:pt idx="1787">
                  <c:v>54.083699999999965</c:v>
                </c:pt>
                <c:pt idx="1788">
                  <c:v>55.205399999999962</c:v>
                </c:pt>
                <c:pt idx="1789">
                  <c:v>56.327099999999959</c:v>
                </c:pt>
                <c:pt idx="1790">
                  <c:v>57.448799999999956</c:v>
                </c:pt>
                <c:pt idx="1791">
                  <c:v>58.570499999999953</c:v>
                </c:pt>
                <c:pt idx="1792">
                  <c:v>59.69219999999995</c:v>
                </c:pt>
                <c:pt idx="1793">
                  <c:v>60.813899999999947</c:v>
                </c:pt>
                <c:pt idx="1794">
                  <c:v>61.935599999999944</c:v>
                </c:pt>
                <c:pt idx="1795">
                  <c:v>63.057299999999941</c:v>
                </c:pt>
                <c:pt idx="1796">
                  <c:v>64.178999999999945</c:v>
                </c:pt>
                <c:pt idx="1797">
                  <c:v>65.300699999999949</c:v>
                </c:pt>
                <c:pt idx="1798">
                  <c:v>66.422399999999953</c:v>
                </c:pt>
                <c:pt idx="1799">
                  <c:v>67.544099999999958</c:v>
                </c:pt>
                <c:pt idx="1800">
                  <c:v>68.665799999999962</c:v>
                </c:pt>
                <c:pt idx="1801">
                  <c:v>69.787499999999966</c:v>
                </c:pt>
                <c:pt idx="1802">
                  <c:v>70.90919999999997</c:v>
                </c:pt>
                <c:pt idx="1803">
                  <c:v>72.030899999999974</c:v>
                </c:pt>
                <c:pt idx="1804">
                  <c:v>73.152599999999978</c:v>
                </c:pt>
                <c:pt idx="1805">
                  <c:v>74.274299999999982</c:v>
                </c:pt>
                <c:pt idx="1806">
                  <c:v>75.395999999999987</c:v>
                </c:pt>
                <c:pt idx="1807">
                  <c:v>76.517699999999991</c:v>
                </c:pt>
                <c:pt idx="1808">
                  <c:v>77.639399999999995</c:v>
                </c:pt>
                <c:pt idx="1809">
                  <c:v>78.761099999999999</c:v>
                </c:pt>
                <c:pt idx="1810">
                  <c:v>79.882800000000003</c:v>
                </c:pt>
                <c:pt idx="1811">
                  <c:v>81.004500000000007</c:v>
                </c:pt>
                <c:pt idx="1812">
                  <c:v>82.126200000000011</c:v>
                </c:pt>
                <c:pt idx="1813">
                  <c:v>83.247900000000016</c:v>
                </c:pt>
                <c:pt idx="1814">
                  <c:v>84.36960000000002</c:v>
                </c:pt>
                <c:pt idx="1815">
                  <c:v>85.491300000000024</c:v>
                </c:pt>
                <c:pt idx="1816">
                  <c:v>86.613000000000028</c:v>
                </c:pt>
                <c:pt idx="1817">
                  <c:v>87.734700000000032</c:v>
                </c:pt>
                <c:pt idx="1818">
                  <c:v>88.856400000000036</c:v>
                </c:pt>
                <c:pt idx="1819">
                  <c:v>89.97810000000004</c:v>
                </c:pt>
                <c:pt idx="1820">
                  <c:v>91.099800000000045</c:v>
                </c:pt>
                <c:pt idx="1821">
                  <c:v>92.221500000000049</c:v>
                </c:pt>
                <c:pt idx="1822">
                  <c:v>93.343200000000053</c:v>
                </c:pt>
                <c:pt idx="1823">
                  <c:v>94.464900000000057</c:v>
                </c:pt>
                <c:pt idx="1824">
                  <c:v>95.586600000000061</c:v>
                </c:pt>
                <c:pt idx="1825">
                  <c:v>96.708300000000065</c:v>
                </c:pt>
                <c:pt idx="1826">
                  <c:v>97.830000000000069</c:v>
                </c:pt>
                <c:pt idx="1827">
                  <c:v>98.951700000000073</c:v>
                </c:pt>
                <c:pt idx="1828">
                  <c:v>100.07340000000008</c:v>
                </c:pt>
                <c:pt idx="1829">
                  <c:v>101.19510000000008</c:v>
                </c:pt>
                <c:pt idx="1830">
                  <c:v>102.31680000000009</c:v>
                </c:pt>
                <c:pt idx="1831">
                  <c:v>103.43850000000009</c:v>
                </c:pt>
                <c:pt idx="1832">
                  <c:v>104.56020000000009</c:v>
                </c:pt>
                <c:pt idx="1833">
                  <c:v>105.6819000000001</c:v>
                </c:pt>
                <c:pt idx="1834">
                  <c:v>106.8036000000001</c:v>
                </c:pt>
                <c:pt idx="1835">
                  <c:v>107.92530000000011</c:v>
                </c:pt>
                <c:pt idx="1836">
                  <c:v>109.04700000000011</c:v>
                </c:pt>
                <c:pt idx="1837">
                  <c:v>110.16870000000011</c:v>
                </c:pt>
                <c:pt idx="1838">
                  <c:v>111.29040000000012</c:v>
                </c:pt>
                <c:pt idx="1839">
                  <c:v>112.41210000000012</c:v>
                </c:pt>
                <c:pt idx="1840">
                  <c:v>113.53380000000013</c:v>
                </c:pt>
                <c:pt idx="1841">
                  <c:v>114.65550000000013</c:v>
                </c:pt>
                <c:pt idx="1842">
                  <c:v>115.77720000000014</c:v>
                </c:pt>
                <c:pt idx="1843">
                  <c:v>116.89890000000014</c:v>
                </c:pt>
                <c:pt idx="1844">
                  <c:v>118.02060000000014</c:v>
                </c:pt>
                <c:pt idx="1845">
                  <c:v>119.14230000000015</c:v>
                </c:pt>
                <c:pt idx="1846">
                  <c:v>120.26400000000015</c:v>
                </c:pt>
                <c:pt idx="1847">
                  <c:v>121.38570000000016</c:v>
                </c:pt>
                <c:pt idx="1848">
                  <c:v>122.50740000000016</c:v>
                </c:pt>
                <c:pt idx="1849">
                  <c:v>123.62910000000016</c:v>
                </c:pt>
                <c:pt idx="1850">
                  <c:v>124.75080000000017</c:v>
                </c:pt>
                <c:pt idx="1851">
                  <c:v>125.87250000000017</c:v>
                </c:pt>
                <c:pt idx="1852">
                  <c:v>126.99420000000018</c:v>
                </c:pt>
                <c:pt idx="1853">
                  <c:v>128.11590000000018</c:v>
                </c:pt>
                <c:pt idx="1854">
                  <c:v>129.23760000000019</c:v>
                </c:pt>
                <c:pt idx="1855">
                  <c:v>130.35930000000019</c:v>
                </c:pt>
                <c:pt idx="1856">
                  <c:v>131.48100000000019</c:v>
                </c:pt>
                <c:pt idx="1857">
                  <c:v>132.6027000000002</c:v>
                </c:pt>
                <c:pt idx="1858">
                  <c:v>133.7244000000002</c:v>
                </c:pt>
                <c:pt idx="1859">
                  <c:v>134.84610000000021</c:v>
                </c:pt>
                <c:pt idx="1860">
                  <c:v>135.96780000000021</c:v>
                </c:pt>
                <c:pt idx="1861">
                  <c:v>137.08950000000021</c:v>
                </c:pt>
                <c:pt idx="1862">
                  <c:v>138.21120000000022</c:v>
                </c:pt>
                <c:pt idx="1863">
                  <c:v>139.33290000000022</c:v>
                </c:pt>
                <c:pt idx="1864">
                  <c:v>140.45460000000023</c:v>
                </c:pt>
                <c:pt idx="1865">
                  <c:v>141.57630000000023</c:v>
                </c:pt>
                <c:pt idx="1866">
                  <c:v>142.69800000000023</c:v>
                </c:pt>
                <c:pt idx="1867">
                  <c:v>143.81970000000024</c:v>
                </c:pt>
                <c:pt idx="1868">
                  <c:v>144.94140000000024</c:v>
                </c:pt>
                <c:pt idx="1869">
                  <c:v>146.06310000000025</c:v>
                </c:pt>
                <c:pt idx="1870">
                  <c:v>147.18480000000025</c:v>
                </c:pt>
                <c:pt idx="1871">
                  <c:v>148.30650000000026</c:v>
                </c:pt>
                <c:pt idx="1872">
                  <c:v>149.42820000000026</c:v>
                </c:pt>
                <c:pt idx="1873">
                  <c:v>150.54990000000026</c:v>
                </c:pt>
                <c:pt idx="1874">
                  <c:v>151.67160000000027</c:v>
                </c:pt>
                <c:pt idx="1875">
                  <c:v>152.79330000000027</c:v>
                </c:pt>
                <c:pt idx="1876">
                  <c:v>153.91500000000028</c:v>
                </c:pt>
                <c:pt idx="1877">
                  <c:v>155.03670000000028</c:v>
                </c:pt>
                <c:pt idx="1878">
                  <c:v>156.15840000000028</c:v>
                </c:pt>
                <c:pt idx="1879">
                  <c:v>157.28010000000029</c:v>
                </c:pt>
                <c:pt idx="1880">
                  <c:v>158.40180000000029</c:v>
                </c:pt>
                <c:pt idx="1881">
                  <c:v>159.5235000000003</c:v>
                </c:pt>
                <c:pt idx="1882">
                  <c:v>160.6452000000003</c:v>
                </c:pt>
                <c:pt idx="1883">
                  <c:v>161.76690000000031</c:v>
                </c:pt>
                <c:pt idx="1884">
                  <c:v>162.88860000000031</c:v>
                </c:pt>
                <c:pt idx="1885">
                  <c:v>164.01030000000031</c:v>
                </c:pt>
                <c:pt idx="1886">
                  <c:v>165.13200000000032</c:v>
                </c:pt>
                <c:pt idx="1887">
                  <c:v>166.25370000000032</c:v>
                </c:pt>
                <c:pt idx="1888">
                  <c:v>167.37540000000033</c:v>
                </c:pt>
                <c:pt idx="1889">
                  <c:v>168.49710000000033</c:v>
                </c:pt>
                <c:pt idx="1890">
                  <c:v>169.61880000000033</c:v>
                </c:pt>
                <c:pt idx="1891">
                  <c:v>170.74050000000034</c:v>
                </c:pt>
                <c:pt idx="1892">
                  <c:v>171.86220000000034</c:v>
                </c:pt>
                <c:pt idx="1893">
                  <c:v>172.98390000000035</c:v>
                </c:pt>
                <c:pt idx="1894">
                  <c:v>174.10560000000035</c:v>
                </c:pt>
                <c:pt idx="1895">
                  <c:v>175.22730000000035</c:v>
                </c:pt>
                <c:pt idx="1896">
                  <c:v>176.34900000000036</c:v>
                </c:pt>
                <c:pt idx="1897">
                  <c:v>177.47070000000036</c:v>
                </c:pt>
                <c:pt idx="1898">
                  <c:v>178.59240000000037</c:v>
                </c:pt>
                <c:pt idx="1899">
                  <c:v>179.71410000000037</c:v>
                </c:pt>
                <c:pt idx="1900">
                  <c:v>180.83580000000038</c:v>
                </c:pt>
                <c:pt idx="1901">
                  <c:v>181.95750000000038</c:v>
                </c:pt>
                <c:pt idx="1902">
                  <c:v>183.07920000000038</c:v>
                </c:pt>
                <c:pt idx="1903">
                  <c:v>184.20090000000039</c:v>
                </c:pt>
                <c:pt idx="1904">
                  <c:v>185.32260000000039</c:v>
                </c:pt>
                <c:pt idx="1905">
                  <c:v>186.4443000000004</c:v>
                </c:pt>
                <c:pt idx="1906">
                  <c:v>187.5660000000004</c:v>
                </c:pt>
                <c:pt idx="1907">
                  <c:v>188.6877000000004</c:v>
                </c:pt>
                <c:pt idx="1908">
                  <c:v>189.80940000000041</c:v>
                </c:pt>
                <c:pt idx="1909">
                  <c:v>190.93110000000041</c:v>
                </c:pt>
                <c:pt idx="1910">
                  <c:v>192.05280000000042</c:v>
                </c:pt>
                <c:pt idx="1911">
                  <c:v>193.17450000000042</c:v>
                </c:pt>
                <c:pt idx="1912">
                  <c:v>194.29620000000043</c:v>
                </c:pt>
                <c:pt idx="1913">
                  <c:v>195.41790000000043</c:v>
                </c:pt>
                <c:pt idx="1914">
                  <c:v>196.53960000000043</c:v>
                </c:pt>
                <c:pt idx="1915">
                  <c:v>197.66130000000044</c:v>
                </c:pt>
                <c:pt idx="1916">
                  <c:v>198.78300000000044</c:v>
                </c:pt>
                <c:pt idx="1917">
                  <c:v>199.90470000000045</c:v>
                </c:pt>
                <c:pt idx="1918">
                  <c:v>201.02640000000045</c:v>
                </c:pt>
                <c:pt idx="1919">
                  <c:v>202.14810000000045</c:v>
                </c:pt>
                <c:pt idx="1920">
                  <c:v>203.26980000000046</c:v>
                </c:pt>
                <c:pt idx="1921">
                  <c:v>204.39150000000046</c:v>
                </c:pt>
                <c:pt idx="1922">
                  <c:v>205.51320000000047</c:v>
                </c:pt>
                <c:pt idx="1923">
                  <c:v>206.63490000000047</c:v>
                </c:pt>
                <c:pt idx="1924">
                  <c:v>207.75660000000047</c:v>
                </c:pt>
                <c:pt idx="1925">
                  <c:v>208.87830000000048</c:v>
                </c:pt>
                <c:pt idx="1926">
                  <c:v>210.00000000000048</c:v>
                </c:pt>
                <c:pt idx="1927">
                  <c:v>210</c:v>
                </c:pt>
                <c:pt idx="1928">
                  <c:v>210</c:v>
                </c:pt>
                <c:pt idx="1929">
                  <c:v>210</c:v>
                </c:pt>
                <c:pt idx="1930">
                  <c:v>210</c:v>
                </c:pt>
                <c:pt idx="1931">
                  <c:v>210</c:v>
                </c:pt>
                <c:pt idx="1932">
                  <c:v>210</c:v>
                </c:pt>
                <c:pt idx="1933">
                  <c:v>210</c:v>
                </c:pt>
                <c:pt idx="1934">
                  <c:v>210</c:v>
                </c:pt>
                <c:pt idx="1935">
                  <c:v>210</c:v>
                </c:pt>
                <c:pt idx="1936">
                  <c:v>210</c:v>
                </c:pt>
                <c:pt idx="1937">
                  <c:v>210</c:v>
                </c:pt>
                <c:pt idx="1938">
                  <c:v>210</c:v>
                </c:pt>
                <c:pt idx="1939">
                  <c:v>210</c:v>
                </c:pt>
                <c:pt idx="1940">
                  <c:v>210</c:v>
                </c:pt>
                <c:pt idx="1941">
                  <c:v>210</c:v>
                </c:pt>
                <c:pt idx="1942">
                  <c:v>210</c:v>
                </c:pt>
                <c:pt idx="1943">
                  <c:v>210</c:v>
                </c:pt>
                <c:pt idx="1944">
                  <c:v>210</c:v>
                </c:pt>
                <c:pt idx="1945">
                  <c:v>210</c:v>
                </c:pt>
                <c:pt idx="1946">
                  <c:v>210</c:v>
                </c:pt>
                <c:pt idx="1947">
                  <c:v>210</c:v>
                </c:pt>
                <c:pt idx="1948">
                  <c:v>210</c:v>
                </c:pt>
                <c:pt idx="1949">
                  <c:v>210</c:v>
                </c:pt>
                <c:pt idx="1950">
                  <c:v>210</c:v>
                </c:pt>
                <c:pt idx="1951">
                  <c:v>210</c:v>
                </c:pt>
                <c:pt idx="1952">
                  <c:v>210</c:v>
                </c:pt>
                <c:pt idx="1953">
                  <c:v>210</c:v>
                </c:pt>
                <c:pt idx="1954">
                  <c:v>210</c:v>
                </c:pt>
                <c:pt idx="1955">
                  <c:v>210</c:v>
                </c:pt>
                <c:pt idx="1956">
                  <c:v>210</c:v>
                </c:pt>
                <c:pt idx="1957">
                  <c:v>210</c:v>
                </c:pt>
                <c:pt idx="1958">
                  <c:v>210</c:v>
                </c:pt>
                <c:pt idx="1959">
                  <c:v>210</c:v>
                </c:pt>
                <c:pt idx="1960">
                  <c:v>210</c:v>
                </c:pt>
                <c:pt idx="1961">
                  <c:v>210</c:v>
                </c:pt>
                <c:pt idx="1962">
                  <c:v>210</c:v>
                </c:pt>
                <c:pt idx="1963">
                  <c:v>210</c:v>
                </c:pt>
                <c:pt idx="1964">
                  <c:v>210</c:v>
                </c:pt>
                <c:pt idx="1965">
                  <c:v>210</c:v>
                </c:pt>
                <c:pt idx="1966">
                  <c:v>210</c:v>
                </c:pt>
                <c:pt idx="1967">
                  <c:v>210</c:v>
                </c:pt>
                <c:pt idx="1968">
                  <c:v>210</c:v>
                </c:pt>
                <c:pt idx="1969">
                  <c:v>210</c:v>
                </c:pt>
                <c:pt idx="1970">
                  <c:v>210</c:v>
                </c:pt>
                <c:pt idx="1971">
                  <c:v>210</c:v>
                </c:pt>
                <c:pt idx="1972">
                  <c:v>210</c:v>
                </c:pt>
                <c:pt idx="1973">
                  <c:v>210</c:v>
                </c:pt>
                <c:pt idx="1974">
                  <c:v>210</c:v>
                </c:pt>
                <c:pt idx="1975">
                  <c:v>210</c:v>
                </c:pt>
                <c:pt idx="1976">
                  <c:v>210</c:v>
                </c:pt>
                <c:pt idx="1977">
                  <c:v>210</c:v>
                </c:pt>
                <c:pt idx="1978">
                  <c:v>210</c:v>
                </c:pt>
                <c:pt idx="1979">
                  <c:v>210</c:v>
                </c:pt>
                <c:pt idx="1980">
                  <c:v>210</c:v>
                </c:pt>
                <c:pt idx="1981">
                  <c:v>210</c:v>
                </c:pt>
                <c:pt idx="1982">
                  <c:v>210</c:v>
                </c:pt>
                <c:pt idx="1983">
                  <c:v>210</c:v>
                </c:pt>
                <c:pt idx="1984">
                  <c:v>210</c:v>
                </c:pt>
                <c:pt idx="1985">
                  <c:v>210</c:v>
                </c:pt>
                <c:pt idx="1986">
                  <c:v>210</c:v>
                </c:pt>
                <c:pt idx="1987">
                  <c:v>210</c:v>
                </c:pt>
                <c:pt idx="1988">
                  <c:v>210</c:v>
                </c:pt>
                <c:pt idx="1989">
                  <c:v>210</c:v>
                </c:pt>
                <c:pt idx="1990">
                  <c:v>210</c:v>
                </c:pt>
                <c:pt idx="1991">
                  <c:v>210</c:v>
                </c:pt>
                <c:pt idx="1992">
                  <c:v>210</c:v>
                </c:pt>
                <c:pt idx="1993">
                  <c:v>210</c:v>
                </c:pt>
                <c:pt idx="1994">
                  <c:v>210</c:v>
                </c:pt>
                <c:pt idx="1995">
                  <c:v>210</c:v>
                </c:pt>
                <c:pt idx="1996">
                  <c:v>210</c:v>
                </c:pt>
                <c:pt idx="1997">
                  <c:v>210</c:v>
                </c:pt>
                <c:pt idx="1998">
                  <c:v>210</c:v>
                </c:pt>
                <c:pt idx="1999">
                  <c:v>210</c:v>
                </c:pt>
                <c:pt idx="2000">
                  <c:v>210</c:v>
                </c:pt>
                <c:pt idx="2001">
                  <c:v>210</c:v>
                </c:pt>
                <c:pt idx="2002">
                  <c:v>210</c:v>
                </c:pt>
                <c:pt idx="2003">
                  <c:v>210</c:v>
                </c:pt>
                <c:pt idx="2004">
                  <c:v>210</c:v>
                </c:pt>
                <c:pt idx="2005">
                  <c:v>210</c:v>
                </c:pt>
                <c:pt idx="2006">
                  <c:v>210</c:v>
                </c:pt>
                <c:pt idx="2007">
                  <c:v>210</c:v>
                </c:pt>
                <c:pt idx="2008">
                  <c:v>210</c:v>
                </c:pt>
                <c:pt idx="2009">
                  <c:v>210</c:v>
                </c:pt>
                <c:pt idx="2010">
                  <c:v>210</c:v>
                </c:pt>
                <c:pt idx="2011">
                  <c:v>210</c:v>
                </c:pt>
                <c:pt idx="2012">
                  <c:v>210</c:v>
                </c:pt>
                <c:pt idx="2013">
                  <c:v>210</c:v>
                </c:pt>
                <c:pt idx="2014">
                  <c:v>210</c:v>
                </c:pt>
                <c:pt idx="2015">
                  <c:v>210</c:v>
                </c:pt>
                <c:pt idx="2016">
                  <c:v>210</c:v>
                </c:pt>
                <c:pt idx="2017">
                  <c:v>210</c:v>
                </c:pt>
                <c:pt idx="2018">
                  <c:v>210</c:v>
                </c:pt>
                <c:pt idx="2019">
                  <c:v>210</c:v>
                </c:pt>
                <c:pt idx="2020">
                  <c:v>210</c:v>
                </c:pt>
                <c:pt idx="2021">
                  <c:v>210</c:v>
                </c:pt>
                <c:pt idx="2022">
                  <c:v>210</c:v>
                </c:pt>
                <c:pt idx="2023">
                  <c:v>210</c:v>
                </c:pt>
                <c:pt idx="2024">
                  <c:v>210</c:v>
                </c:pt>
                <c:pt idx="2025">
                  <c:v>210</c:v>
                </c:pt>
                <c:pt idx="2026">
                  <c:v>210</c:v>
                </c:pt>
                <c:pt idx="2027">
                  <c:v>210</c:v>
                </c:pt>
                <c:pt idx="2028">
                  <c:v>210</c:v>
                </c:pt>
                <c:pt idx="2029">
                  <c:v>210</c:v>
                </c:pt>
                <c:pt idx="2030">
                  <c:v>210</c:v>
                </c:pt>
                <c:pt idx="2031">
                  <c:v>210</c:v>
                </c:pt>
                <c:pt idx="2032">
                  <c:v>210</c:v>
                </c:pt>
                <c:pt idx="2033">
                  <c:v>210</c:v>
                </c:pt>
                <c:pt idx="2034">
                  <c:v>210</c:v>
                </c:pt>
                <c:pt idx="2035">
                  <c:v>210</c:v>
                </c:pt>
                <c:pt idx="2036">
                  <c:v>210</c:v>
                </c:pt>
                <c:pt idx="2037">
                  <c:v>210</c:v>
                </c:pt>
                <c:pt idx="2038">
                  <c:v>210</c:v>
                </c:pt>
                <c:pt idx="2039">
                  <c:v>210</c:v>
                </c:pt>
                <c:pt idx="2040">
                  <c:v>210</c:v>
                </c:pt>
                <c:pt idx="2041">
                  <c:v>210</c:v>
                </c:pt>
                <c:pt idx="2042">
                  <c:v>210</c:v>
                </c:pt>
                <c:pt idx="2043">
                  <c:v>210</c:v>
                </c:pt>
                <c:pt idx="2044">
                  <c:v>210</c:v>
                </c:pt>
                <c:pt idx="2045">
                  <c:v>210</c:v>
                </c:pt>
                <c:pt idx="2046">
                  <c:v>210</c:v>
                </c:pt>
                <c:pt idx="2047">
                  <c:v>210</c:v>
                </c:pt>
                <c:pt idx="2048">
                  <c:v>210</c:v>
                </c:pt>
                <c:pt idx="2049">
                  <c:v>210</c:v>
                </c:pt>
                <c:pt idx="2050">
                  <c:v>210</c:v>
                </c:pt>
                <c:pt idx="2051">
                  <c:v>210</c:v>
                </c:pt>
                <c:pt idx="2052">
                  <c:v>210</c:v>
                </c:pt>
                <c:pt idx="2053">
                  <c:v>210</c:v>
                </c:pt>
                <c:pt idx="2054">
                  <c:v>210</c:v>
                </c:pt>
                <c:pt idx="2055">
                  <c:v>210</c:v>
                </c:pt>
                <c:pt idx="2056">
                  <c:v>210</c:v>
                </c:pt>
                <c:pt idx="2057">
                  <c:v>210</c:v>
                </c:pt>
                <c:pt idx="2058">
                  <c:v>210</c:v>
                </c:pt>
                <c:pt idx="2059">
                  <c:v>210</c:v>
                </c:pt>
                <c:pt idx="2060">
                  <c:v>210</c:v>
                </c:pt>
                <c:pt idx="2061">
                  <c:v>210</c:v>
                </c:pt>
                <c:pt idx="2062">
                  <c:v>210</c:v>
                </c:pt>
                <c:pt idx="2063">
                  <c:v>210</c:v>
                </c:pt>
                <c:pt idx="2064">
                  <c:v>210</c:v>
                </c:pt>
                <c:pt idx="2065">
                  <c:v>210</c:v>
                </c:pt>
                <c:pt idx="2066">
                  <c:v>210</c:v>
                </c:pt>
                <c:pt idx="2067">
                  <c:v>210</c:v>
                </c:pt>
                <c:pt idx="2068">
                  <c:v>210</c:v>
                </c:pt>
                <c:pt idx="2069">
                  <c:v>210</c:v>
                </c:pt>
                <c:pt idx="2070">
                  <c:v>210</c:v>
                </c:pt>
                <c:pt idx="2071">
                  <c:v>210</c:v>
                </c:pt>
                <c:pt idx="2072">
                  <c:v>210</c:v>
                </c:pt>
                <c:pt idx="2073">
                  <c:v>210</c:v>
                </c:pt>
                <c:pt idx="2074">
                  <c:v>210</c:v>
                </c:pt>
                <c:pt idx="2075">
                  <c:v>210</c:v>
                </c:pt>
                <c:pt idx="2076">
                  <c:v>210</c:v>
                </c:pt>
                <c:pt idx="2077">
                  <c:v>210</c:v>
                </c:pt>
                <c:pt idx="2078">
                  <c:v>210</c:v>
                </c:pt>
                <c:pt idx="2079">
                  <c:v>209.57263866666668</c:v>
                </c:pt>
                <c:pt idx="2080">
                  <c:v>209.14527733333335</c:v>
                </c:pt>
                <c:pt idx="2081">
                  <c:v>208.71791600000003</c:v>
                </c:pt>
                <c:pt idx="2082">
                  <c:v>208.29055466666671</c:v>
                </c:pt>
                <c:pt idx="2083">
                  <c:v>207.86319333333338</c:v>
                </c:pt>
                <c:pt idx="2084">
                  <c:v>207.43583200000006</c:v>
                </c:pt>
                <c:pt idx="2085">
                  <c:v>207.00847066666674</c:v>
                </c:pt>
                <c:pt idx="2086">
                  <c:v>206.58110933333342</c:v>
                </c:pt>
                <c:pt idx="2087">
                  <c:v>206.15374800000009</c:v>
                </c:pt>
                <c:pt idx="2088">
                  <c:v>205.72638666666677</c:v>
                </c:pt>
                <c:pt idx="2089">
                  <c:v>205.29902533333345</c:v>
                </c:pt>
                <c:pt idx="2090">
                  <c:v>204.87166400000012</c:v>
                </c:pt>
                <c:pt idx="2091">
                  <c:v>204.4443026666668</c:v>
                </c:pt>
                <c:pt idx="2092">
                  <c:v>204.01694133333348</c:v>
                </c:pt>
                <c:pt idx="2093">
                  <c:v>203.58958000000015</c:v>
                </c:pt>
                <c:pt idx="2094">
                  <c:v>203.16221866666683</c:v>
                </c:pt>
                <c:pt idx="2095">
                  <c:v>202.73485733333351</c:v>
                </c:pt>
                <c:pt idx="2096">
                  <c:v>202.30749600000019</c:v>
                </c:pt>
                <c:pt idx="2097">
                  <c:v>201.88013466666686</c:v>
                </c:pt>
                <c:pt idx="2098">
                  <c:v>201.45277333333354</c:v>
                </c:pt>
                <c:pt idx="2099">
                  <c:v>201.02541200000022</c:v>
                </c:pt>
                <c:pt idx="2100">
                  <c:v>200.59805066666689</c:v>
                </c:pt>
                <c:pt idx="2101">
                  <c:v>200.17068933333357</c:v>
                </c:pt>
                <c:pt idx="2102">
                  <c:v>199.74332800000025</c:v>
                </c:pt>
                <c:pt idx="2103">
                  <c:v>199.31596666666692</c:v>
                </c:pt>
                <c:pt idx="2104">
                  <c:v>198.8886053333336</c:v>
                </c:pt>
                <c:pt idx="2105">
                  <c:v>198.46124400000028</c:v>
                </c:pt>
                <c:pt idx="2106">
                  <c:v>198.03388266666695</c:v>
                </c:pt>
                <c:pt idx="2107">
                  <c:v>197.60652133333363</c:v>
                </c:pt>
                <c:pt idx="2108">
                  <c:v>197.17916000000031</c:v>
                </c:pt>
                <c:pt idx="2109">
                  <c:v>196.75179866666699</c:v>
                </c:pt>
                <c:pt idx="2110">
                  <c:v>196.32443733333366</c:v>
                </c:pt>
                <c:pt idx="2111">
                  <c:v>195.89707600000034</c:v>
                </c:pt>
                <c:pt idx="2112">
                  <c:v>195.46971466666702</c:v>
                </c:pt>
                <c:pt idx="2113">
                  <c:v>195.04235333333369</c:v>
                </c:pt>
                <c:pt idx="2114">
                  <c:v>194.61499200000037</c:v>
                </c:pt>
                <c:pt idx="2115">
                  <c:v>194.18763066666705</c:v>
                </c:pt>
                <c:pt idx="2116">
                  <c:v>193.76026933333372</c:v>
                </c:pt>
                <c:pt idx="2117">
                  <c:v>193.3329080000004</c:v>
                </c:pt>
                <c:pt idx="2118">
                  <c:v>192.90554666666708</c:v>
                </c:pt>
                <c:pt idx="2119">
                  <c:v>192.47818533333376</c:v>
                </c:pt>
                <c:pt idx="2120">
                  <c:v>192.05082400000043</c:v>
                </c:pt>
                <c:pt idx="2121">
                  <c:v>191.62346266666711</c:v>
                </c:pt>
                <c:pt idx="2122">
                  <c:v>191.19610133333379</c:v>
                </c:pt>
                <c:pt idx="2123">
                  <c:v>190.76874000000046</c:v>
                </c:pt>
                <c:pt idx="2124">
                  <c:v>190.34137866666714</c:v>
                </c:pt>
                <c:pt idx="2125">
                  <c:v>189.91401733333382</c:v>
                </c:pt>
                <c:pt idx="2126">
                  <c:v>189.48665600000049</c:v>
                </c:pt>
                <c:pt idx="2127">
                  <c:v>189.05929466666717</c:v>
                </c:pt>
                <c:pt idx="2128">
                  <c:v>188.63193333333385</c:v>
                </c:pt>
                <c:pt idx="2129">
                  <c:v>188.20457200000052</c:v>
                </c:pt>
                <c:pt idx="2130">
                  <c:v>187.7772106666672</c:v>
                </c:pt>
                <c:pt idx="2131">
                  <c:v>187.34984933333388</c:v>
                </c:pt>
                <c:pt idx="2132">
                  <c:v>186.92248800000056</c:v>
                </c:pt>
                <c:pt idx="2133">
                  <c:v>186.49512666666723</c:v>
                </c:pt>
                <c:pt idx="2134">
                  <c:v>186.06776533333391</c:v>
                </c:pt>
                <c:pt idx="2135">
                  <c:v>185.64040400000059</c:v>
                </c:pt>
                <c:pt idx="2136">
                  <c:v>185.21304266666726</c:v>
                </c:pt>
                <c:pt idx="2137">
                  <c:v>184.78568133333394</c:v>
                </c:pt>
                <c:pt idx="2138">
                  <c:v>184.35832000000062</c:v>
                </c:pt>
                <c:pt idx="2139">
                  <c:v>183.93095866666729</c:v>
                </c:pt>
                <c:pt idx="2140">
                  <c:v>183.50359733333397</c:v>
                </c:pt>
                <c:pt idx="2141">
                  <c:v>183.07623600000065</c:v>
                </c:pt>
                <c:pt idx="2142">
                  <c:v>182.64887466666733</c:v>
                </c:pt>
                <c:pt idx="2143">
                  <c:v>182.221513333334</c:v>
                </c:pt>
                <c:pt idx="2144">
                  <c:v>181.79415200000068</c:v>
                </c:pt>
                <c:pt idx="2145">
                  <c:v>181.36679066666736</c:v>
                </c:pt>
                <c:pt idx="2146">
                  <c:v>180.93942933333403</c:v>
                </c:pt>
                <c:pt idx="2147">
                  <c:v>180.51206800000071</c:v>
                </c:pt>
                <c:pt idx="2148">
                  <c:v>180.08470666666739</c:v>
                </c:pt>
                <c:pt idx="2149">
                  <c:v>179.65734533333406</c:v>
                </c:pt>
                <c:pt idx="2150">
                  <c:v>179.22998400000074</c:v>
                </c:pt>
                <c:pt idx="2151">
                  <c:v>178.80262266666742</c:v>
                </c:pt>
                <c:pt idx="2152">
                  <c:v>178.37526133333409</c:v>
                </c:pt>
                <c:pt idx="2153">
                  <c:v>177.94790000000077</c:v>
                </c:pt>
                <c:pt idx="2154">
                  <c:v>177.52053866666745</c:v>
                </c:pt>
                <c:pt idx="2155">
                  <c:v>177.09317733333413</c:v>
                </c:pt>
                <c:pt idx="2156">
                  <c:v>176.6658160000008</c:v>
                </c:pt>
                <c:pt idx="2157">
                  <c:v>176.23845466666748</c:v>
                </c:pt>
                <c:pt idx="2158">
                  <c:v>175.81109333333416</c:v>
                </c:pt>
                <c:pt idx="2159">
                  <c:v>175.38373200000083</c:v>
                </c:pt>
                <c:pt idx="2160">
                  <c:v>174.95637066666751</c:v>
                </c:pt>
                <c:pt idx="2161">
                  <c:v>174.52900933333419</c:v>
                </c:pt>
                <c:pt idx="2162">
                  <c:v>174.10164800000086</c:v>
                </c:pt>
                <c:pt idx="2163">
                  <c:v>173.67428666666754</c:v>
                </c:pt>
                <c:pt idx="2164">
                  <c:v>173.24692533333422</c:v>
                </c:pt>
                <c:pt idx="2165">
                  <c:v>172.8195640000009</c:v>
                </c:pt>
                <c:pt idx="2166">
                  <c:v>172.39220266666757</c:v>
                </c:pt>
                <c:pt idx="2167">
                  <c:v>171.96484133333425</c:v>
                </c:pt>
                <c:pt idx="2168">
                  <c:v>171.53748000000093</c:v>
                </c:pt>
                <c:pt idx="2169">
                  <c:v>171.1101186666676</c:v>
                </c:pt>
                <c:pt idx="2170">
                  <c:v>170.68275733333428</c:v>
                </c:pt>
                <c:pt idx="2171">
                  <c:v>170.25539600000096</c:v>
                </c:pt>
                <c:pt idx="2172">
                  <c:v>169.82803466666763</c:v>
                </c:pt>
                <c:pt idx="2173">
                  <c:v>169.40067333333431</c:v>
                </c:pt>
                <c:pt idx="2174">
                  <c:v>168.97331200000099</c:v>
                </c:pt>
                <c:pt idx="2175">
                  <c:v>168.54595066666766</c:v>
                </c:pt>
                <c:pt idx="2176">
                  <c:v>168.11858933333434</c:v>
                </c:pt>
                <c:pt idx="2177">
                  <c:v>167.69122800000102</c:v>
                </c:pt>
                <c:pt idx="2178">
                  <c:v>167.2638666666677</c:v>
                </c:pt>
                <c:pt idx="2179">
                  <c:v>166.83650533333437</c:v>
                </c:pt>
                <c:pt idx="2180">
                  <c:v>166.40914400000105</c:v>
                </c:pt>
                <c:pt idx="2181">
                  <c:v>165.98178266666773</c:v>
                </c:pt>
                <c:pt idx="2182">
                  <c:v>165.5544213333344</c:v>
                </c:pt>
                <c:pt idx="2183">
                  <c:v>165.12706000000108</c:v>
                </c:pt>
                <c:pt idx="2184">
                  <c:v>164.69969866666776</c:v>
                </c:pt>
                <c:pt idx="2185">
                  <c:v>164.27233733333443</c:v>
                </c:pt>
                <c:pt idx="2186">
                  <c:v>163.84497600000111</c:v>
                </c:pt>
                <c:pt idx="2187">
                  <c:v>163.41761466666779</c:v>
                </c:pt>
                <c:pt idx="2188">
                  <c:v>162.99025333333446</c:v>
                </c:pt>
                <c:pt idx="2189">
                  <c:v>162.56289200000114</c:v>
                </c:pt>
                <c:pt idx="2190">
                  <c:v>162.13553066666782</c:v>
                </c:pt>
                <c:pt idx="2191">
                  <c:v>161.7081693333345</c:v>
                </c:pt>
                <c:pt idx="2192">
                  <c:v>161.28080800000117</c:v>
                </c:pt>
                <c:pt idx="2193">
                  <c:v>160.85344666666785</c:v>
                </c:pt>
                <c:pt idx="2194">
                  <c:v>160.42608533333453</c:v>
                </c:pt>
                <c:pt idx="2195">
                  <c:v>159.9987240000012</c:v>
                </c:pt>
                <c:pt idx="2196">
                  <c:v>159.57136266666788</c:v>
                </c:pt>
                <c:pt idx="2197">
                  <c:v>159.14400133333456</c:v>
                </c:pt>
                <c:pt idx="2198">
                  <c:v>158.71664000000123</c:v>
                </c:pt>
                <c:pt idx="2199">
                  <c:v>158.28927866666791</c:v>
                </c:pt>
                <c:pt idx="2200">
                  <c:v>157.86191733333459</c:v>
                </c:pt>
                <c:pt idx="2201">
                  <c:v>157.43455600000127</c:v>
                </c:pt>
                <c:pt idx="2202">
                  <c:v>157.00719466666794</c:v>
                </c:pt>
                <c:pt idx="2203">
                  <c:v>156.57983333333462</c:v>
                </c:pt>
                <c:pt idx="2204">
                  <c:v>156.1524720000013</c:v>
                </c:pt>
                <c:pt idx="2205">
                  <c:v>155.72511066666797</c:v>
                </c:pt>
                <c:pt idx="2206">
                  <c:v>155.29774933333465</c:v>
                </c:pt>
                <c:pt idx="2207">
                  <c:v>154.87038800000133</c:v>
                </c:pt>
                <c:pt idx="2208">
                  <c:v>154.443026666668</c:v>
                </c:pt>
                <c:pt idx="2209">
                  <c:v>154.01566533333468</c:v>
                </c:pt>
                <c:pt idx="2210">
                  <c:v>153.58830400000136</c:v>
                </c:pt>
                <c:pt idx="2211">
                  <c:v>153.16094266666803</c:v>
                </c:pt>
                <c:pt idx="2212">
                  <c:v>152.73358133333471</c:v>
                </c:pt>
                <c:pt idx="2213">
                  <c:v>152.30622000000139</c:v>
                </c:pt>
                <c:pt idx="2214">
                  <c:v>151.87885866666807</c:v>
                </c:pt>
                <c:pt idx="2215">
                  <c:v>151.45149733333474</c:v>
                </c:pt>
                <c:pt idx="2216">
                  <c:v>151.02413600000142</c:v>
                </c:pt>
                <c:pt idx="2217">
                  <c:v>150.5967746666681</c:v>
                </c:pt>
                <c:pt idx="2218">
                  <c:v>150.16941333333477</c:v>
                </c:pt>
                <c:pt idx="2219">
                  <c:v>149.74205200000145</c:v>
                </c:pt>
                <c:pt idx="2220">
                  <c:v>149.31469066666813</c:v>
                </c:pt>
                <c:pt idx="2221">
                  <c:v>148.8873293333348</c:v>
                </c:pt>
                <c:pt idx="2222">
                  <c:v>148.45996800000148</c:v>
                </c:pt>
                <c:pt idx="2223">
                  <c:v>148.03260666666816</c:v>
                </c:pt>
                <c:pt idx="2224">
                  <c:v>147.60524533333484</c:v>
                </c:pt>
                <c:pt idx="2225">
                  <c:v>147.17788400000151</c:v>
                </c:pt>
                <c:pt idx="2226">
                  <c:v>146.75052266666819</c:v>
                </c:pt>
                <c:pt idx="2227">
                  <c:v>146.32316133333487</c:v>
                </c:pt>
                <c:pt idx="2228">
                  <c:v>145.89580000000154</c:v>
                </c:pt>
                <c:pt idx="2229">
                  <c:v>145.89580000000001</c:v>
                </c:pt>
                <c:pt idx="2230">
                  <c:v>145.89580000000001</c:v>
                </c:pt>
                <c:pt idx="2231">
                  <c:v>144.91820000000001</c:v>
                </c:pt>
                <c:pt idx="2232">
                  <c:v>144.08019999999999</c:v>
                </c:pt>
                <c:pt idx="2233">
                  <c:v>143.5214</c:v>
                </c:pt>
                <c:pt idx="2234">
                  <c:v>143.32830000000001</c:v>
                </c:pt>
                <c:pt idx="2235">
                  <c:v>143.37430000000001</c:v>
                </c:pt>
                <c:pt idx="2236">
                  <c:v>143.47980000000001</c:v>
                </c:pt>
                <c:pt idx="2237">
                  <c:v>143.5034</c:v>
                </c:pt>
                <c:pt idx="2238">
                  <c:v>143.45750000000001</c:v>
                </c:pt>
                <c:pt idx="2239">
                  <c:v>143.39269999999999</c:v>
                </c:pt>
                <c:pt idx="2240">
                  <c:v>143.34909999999999</c:v>
                </c:pt>
                <c:pt idx="2241">
                  <c:v>143.32400000000001</c:v>
                </c:pt>
                <c:pt idx="2242">
                  <c:v>143.30410000000001</c:v>
                </c:pt>
                <c:pt idx="2243">
                  <c:v>143.27869999999999</c:v>
                </c:pt>
                <c:pt idx="2244">
                  <c:v>143.24760000000001</c:v>
                </c:pt>
                <c:pt idx="2245">
                  <c:v>143.2131</c:v>
                </c:pt>
                <c:pt idx="2246">
                  <c:v>143.17750000000001</c:v>
                </c:pt>
                <c:pt idx="2247">
                  <c:v>143.14179999999999</c:v>
                </c:pt>
                <c:pt idx="2248">
                  <c:v>143.1071</c:v>
                </c:pt>
                <c:pt idx="2249">
                  <c:v>143.0744</c:v>
                </c:pt>
                <c:pt idx="2250">
                  <c:v>143.04580000000001</c:v>
                </c:pt>
                <c:pt idx="2251">
                  <c:v>143.02330000000001</c:v>
                </c:pt>
                <c:pt idx="2252">
                  <c:v>143.0078</c:v>
                </c:pt>
                <c:pt idx="2253">
                  <c:v>142.9941</c:v>
                </c:pt>
                <c:pt idx="2254">
                  <c:v>142.97569999999999</c:v>
                </c:pt>
                <c:pt idx="2255">
                  <c:v>142.94720000000001</c:v>
                </c:pt>
                <c:pt idx="2256">
                  <c:v>142.90799999999999</c:v>
                </c:pt>
                <c:pt idx="2257">
                  <c:v>142.8587</c:v>
                </c:pt>
                <c:pt idx="2258">
                  <c:v>142.80019999999999</c:v>
                </c:pt>
                <c:pt idx="2259">
                  <c:v>142.73580000000001</c:v>
                </c:pt>
                <c:pt idx="2260">
                  <c:v>142.66929999999999</c:v>
                </c:pt>
                <c:pt idx="2261">
                  <c:v>142.6028</c:v>
                </c:pt>
                <c:pt idx="2262">
                  <c:v>142.53290000000001</c:v>
                </c:pt>
                <c:pt idx="2263">
                  <c:v>142.45480000000001</c:v>
                </c:pt>
                <c:pt idx="2264">
                  <c:v>142.36429999999999</c:v>
                </c:pt>
                <c:pt idx="2265">
                  <c:v>142.26009999999999</c:v>
                </c:pt>
                <c:pt idx="2266">
                  <c:v>142.14169999999999</c:v>
                </c:pt>
                <c:pt idx="2267">
                  <c:v>142.01009999999999</c:v>
                </c:pt>
                <c:pt idx="2268">
                  <c:v>141.87370000000001</c:v>
                </c:pt>
                <c:pt idx="2269">
                  <c:v>141.74250000000001</c:v>
                </c:pt>
                <c:pt idx="2270">
                  <c:v>141.62479999999999</c:v>
                </c:pt>
                <c:pt idx="2271">
                  <c:v>141.5224</c:v>
                </c:pt>
                <c:pt idx="2272">
                  <c:v>141.43520000000001</c:v>
                </c:pt>
                <c:pt idx="2273">
                  <c:v>141.36160000000001</c:v>
                </c:pt>
                <c:pt idx="2274">
                  <c:v>141.2937</c:v>
                </c:pt>
                <c:pt idx="2275">
                  <c:v>141.2218</c:v>
                </c:pt>
                <c:pt idx="2276">
                  <c:v>141.13890000000001</c:v>
                </c:pt>
                <c:pt idx="2277">
                  <c:v>141.04769999999999</c:v>
                </c:pt>
                <c:pt idx="2278">
                  <c:v>140.95339999999999</c:v>
                </c:pt>
                <c:pt idx="2279">
                  <c:v>140.8605</c:v>
                </c:pt>
                <c:pt idx="2280">
                  <c:v>140.77189999999999</c:v>
                </c:pt>
                <c:pt idx="2281">
                  <c:v>140.68979999999999</c:v>
                </c:pt>
                <c:pt idx="2282">
                  <c:v>140.61539999999999</c:v>
                </c:pt>
                <c:pt idx="2283">
                  <c:v>140.5461</c:v>
                </c:pt>
                <c:pt idx="2284">
                  <c:v>140.47810000000001</c:v>
                </c:pt>
                <c:pt idx="2285">
                  <c:v>140.40870000000001</c:v>
                </c:pt>
                <c:pt idx="2286">
                  <c:v>140.33750000000001</c:v>
                </c:pt>
                <c:pt idx="2287">
                  <c:v>140.26499999999999</c:v>
                </c:pt>
                <c:pt idx="2288">
                  <c:v>140.1919</c:v>
                </c:pt>
                <c:pt idx="2289">
                  <c:v>140.11940000000001</c:v>
                </c:pt>
                <c:pt idx="2290">
                  <c:v>140.0487</c:v>
                </c:pt>
                <c:pt idx="2291">
                  <c:v>139.97999999999999</c:v>
                </c:pt>
                <c:pt idx="2292">
                  <c:v>139.90860000000001</c:v>
                </c:pt>
                <c:pt idx="2293">
                  <c:v>139.82859999999999</c:v>
                </c:pt>
                <c:pt idx="2294">
                  <c:v>139.73480000000001</c:v>
                </c:pt>
                <c:pt idx="2295">
                  <c:v>139.62440000000001</c:v>
                </c:pt>
                <c:pt idx="2296">
                  <c:v>139.4957</c:v>
                </c:pt>
                <c:pt idx="2297">
                  <c:v>139.34889999999999</c:v>
                </c:pt>
                <c:pt idx="2298">
                  <c:v>139.19470000000001</c:v>
                </c:pt>
                <c:pt idx="2299">
                  <c:v>139.0461</c:v>
                </c:pt>
                <c:pt idx="2300">
                  <c:v>138.91399999999999</c:v>
                </c:pt>
                <c:pt idx="2301">
                  <c:v>138.80070000000001</c:v>
                </c:pt>
                <c:pt idx="2302">
                  <c:v>138.7062</c:v>
                </c:pt>
                <c:pt idx="2303">
                  <c:v>138.6285</c:v>
                </c:pt>
                <c:pt idx="2304">
                  <c:v>138.55699999999999</c:v>
                </c:pt>
                <c:pt idx="2305">
                  <c:v>138.47909999999999</c:v>
                </c:pt>
                <c:pt idx="2306">
                  <c:v>138.38399999999999</c:v>
                </c:pt>
                <c:pt idx="2307">
                  <c:v>138.26929999999999</c:v>
                </c:pt>
                <c:pt idx="2308">
                  <c:v>138.1345</c:v>
                </c:pt>
                <c:pt idx="2309">
                  <c:v>137.98169999999999</c:v>
                </c:pt>
                <c:pt idx="2310">
                  <c:v>137.82210000000001</c:v>
                </c:pt>
                <c:pt idx="2311">
                  <c:v>137.6695</c:v>
                </c:pt>
                <c:pt idx="2312">
                  <c:v>137.53559999999999</c:v>
                </c:pt>
                <c:pt idx="2313">
                  <c:v>137.4237</c:v>
                </c:pt>
                <c:pt idx="2314">
                  <c:v>137.3349</c:v>
                </c:pt>
                <c:pt idx="2315">
                  <c:v>137.2689</c:v>
                </c:pt>
                <c:pt idx="2316">
                  <c:v>137.2184</c:v>
                </c:pt>
                <c:pt idx="2317">
                  <c:v>137.1747</c:v>
                </c:pt>
                <c:pt idx="2318">
                  <c:v>137.12899999999999</c:v>
                </c:pt>
                <c:pt idx="2319">
                  <c:v>137.07259999999999</c:v>
                </c:pt>
                <c:pt idx="2320">
                  <c:v>136.99680000000001</c:v>
                </c:pt>
                <c:pt idx="2321">
                  <c:v>136.89580000000001</c:v>
                </c:pt>
                <c:pt idx="2322">
                  <c:v>136.7749</c:v>
                </c:pt>
                <c:pt idx="2323">
                  <c:v>136.6422</c:v>
                </c:pt>
                <c:pt idx="2324">
                  <c:v>136.5025</c:v>
                </c:pt>
                <c:pt idx="2325">
                  <c:v>136.34710000000001</c:v>
                </c:pt>
                <c:pt idx="2326">
                  <c:v>136.16399999999999</c:v>
                </c:pt>
                <c:pt idx="2327">
                  <c:v>135.94540000000001</c:v>
                </c:pt>
                <c:pt idx="2328">
                  <c:v>135.6996</c:v>
                </c:pt>
                <c:pt idx="2329">
                  <c:v>135.4393</c:v>
                </c:pt>
                <c:pt idx="2330">
                  <c:v>135.17769999999999</c:v>
                </c:pt>
                <c:pt idx="2331">
                  <c:v>134.92930000000001</c:v>
                </c:pt>
                <c:pt idx="2332">
                  <c:v>134.70920000000001</c:v>
                </c:pt>
                <c:pt idx="2333">
                  <c:v>134.52699999999999</c:v>
                </c:pt>
                <c:pt idx="2334">
                  <c:v>134.37</c:v>
                </c:pt>
                <c:pt idx="2335">
                  <c:v>134.2201</c:v>
                </c:pt>
                <c:pt idx="2336">
                  <c:v>134.06290000000001</c:v>
                </c:pt>
                <c:pt idx="2337">
                  <c:v>133.8982</c:v>
                </c:pt>
                <c:pt idx="2338">
                  <c:v>133.7296</c:v>
                </c:pt>
                <c:pt idx="2339">
                  <c:v>133.56049999999999</c:v>
                </c:pt>
                <c:pt idx="2340">
                  <c:v>133.39410000000001</c:v>
                </c:pt>
                <c:pt idx="2341">
                  <c:v>133.2336</c:v>
                </c:pt>
                <c:pt idx="2342">
                  <c:v>133.0814</c:v>
                </c:pt>
                <c:pt idx="2343">
                  <c:v>132.93809999999999</c:v>
                </c:pt>
                <c:pt idx="2344">
                  <c:v>132.80340000000001</c:v>
                </c:pt>
                <c:pt idx="2345">
                  <c:v>132.67679999999999</c:v>
                </c:pt>
                <c:pt idx="2346">
                  <c:v>132.55609999999999</c:v>
                </c:pt>
                <c:pt idx="2347">
                  <c:v>132.43860000000001</c:v>
                </c:pt>
                <c:pt idx="2348">
                  <c:v>132.32079999999999</c:v>
                </c:pt>
                <c:pt idx="2349">
                  <c:v>132.19560000000001</c:v>
                </c:pt>
                <c:pt idx="2350">
                  <c:v>132.05459999999999</c:v>
                </c:pt>
                <c:pt idx="2351">
                  <c:v>131.89240000000001</c:v>
                </c:pt>
                <c:pt idx="2352">
                  <c:v>131.7148</c:v>
                </c:pt>
                <c:pt idx="2353">
                  <c:v>131.5301</c:v>
                </c:pt>
                <c:pt idx="2354">
                  <c:v>131.3467</c:v>
                </c:pt>
                <c:pt idx="2355">
                  <c:v>131.1729</c:v>
                </c:pt>
                <c:pt idx="2356">
                  <c:v>131.0171</c:v>
                </c:pt>
                <c:pt idx="2357">
                  <c:v>130.88399999999999</c:v>
                </c:pt>
                <c:pt idx="2358">
                  <c:v>130.76419999999999</c:v>
                </c:pt>
                <c:pt idx="2359">
                  <c:v>130.6446</c:v>
                </c:pt>
                <c:pt idx="2360">
                  <c:v>130.5155</c:v>
                </c:pt>
                <c:pt idx="2361">
                  <c:v>130.38120000000001</c:v>
                </c:pt>
                <c:pt idx="2362">
                  <c:v>130.24889999999999</c:v>
                </c:pt>
                <c:pt idx="2363">
                  <c:v>130.12469999999999</c:v>
                </c:pt>
                <c:pt idx="2364">
                  <c:v>130.0078</c:v>
                </c:pt>
                <c:pt idx="2365">
                  <c:v>129.8963</c:v>
                </c:pt>
                <c:pt idx="2366">
                  <c:v>129.7876</c:v>
                </c:pt>
                <c:pt idx="2367">
                  <c:v>129.67869999999999</c:v>
                </c:pt>
                <c:pt idx="2368">
                  <c:v>129.5659</c:v>
                </c:pt>
                <c:pt idx="2369">
                  <c:v>129.4468</c:v>
                </c:pt>
                <c:pt idx="2370">
                  <c:v>129.32210000000001</c:v>
                </c:pt>
                <c:pt idx="2371">
                  <c:v>129.19329999999999</c:v>
                </c:pt>
                <c:pt idx="2372">
                  <c:v>129.06299999999999</c:v>
                </c:pt>
                <c:pt idx="2373">
                  <c:v>128.93700000000001</c:v>
                </c:pt>
                <c:pt idx="2374">
                  <c:v>128.82230000000001</c:v>
                </c:pt>
                <c:pt idx="2375">
                  <c:v>128.72319999999999</c:v>
                </c:pt>
                <c:pt idx="2376">
                  <c:v>128.6343</c:v>
                </c:pt>
                <c:pt idx="2377">
                  <c:v>128.54810000000001</c:v>
                </c:pt>
                <c:pt idx="2378">
                  <c:v>128.4572</c:v>
                </c:pt>
                <c:pt idx="2379">
                  <c:v>128.35740000000001</c:v>
                </c:pt>
                <c:pt idx="2380">
                  <c:v>128.24469999999999</c:v>
                </c:pt>
                <c:pt idx="2381">
                  <c:v>128.1172</c:v>
                </c:pt>
                <c:pt idx="2382">
                  <c:v>127.98099999999999</c:v>
                </c:pt>
                <c:pt idx="2383">
                  <c:v>127.8438</c:v>
                </c:pt>
                <c:pt idx="2384">
                  <c:v>127.7123</c:v>
                </c:pt>
                <c:pt idx="2385">
                  <c:v>127.58750000000001</c:v>
                </c:pt>
                <c:pt idx="2386">
                  <c:v>127.4691</c:v>
                </c:pt>
                <c:pt idx="2387">
                  <c:v>127.3549</c:v>
                </c:pt>
                <c:pt idx="2388">
                  <c:v>127.2359</c:v>
                </c:pt>
                <c:pt idx="2389">
                  <c:v>127.10120000000001</c:v>
                </c:pt>
                <c:pt idx="2390">
                  <c:v>126.9434</c:v>
                </c:pt>
                <c:pt idx="2391">
                  <c:v>126.7693</c:v>
                </c:pt>
                <c:pt idx="2392">
                  <c:v>126.5891</c:v>
                </c:pt>
                <c:pt idx="2393">
                  <c:v>126.41330000000001</c:v>
                </c:pt>
                <c:pt idx="2394">
                  <c:v>126.2531</c:v>
                </c:pt>
                <c:pt idx="2395">
                  <c:v>126.12</c:v>
                </c:pt>
                <c:pt idx="2396">
                  <c:v>126.0205</c:v>
                </c:pt>
                <c:pt idx="2397">
                  <c:v>125.9423</c:v>
                </c:pt>
                <c:pt idx="2398">
                  <c:v>125.8682</c:v>
                </c:pt>
                <c:pt idx="2399">
                  <c:v>125.7842</c:v>
                </c:pt>
                <c:pt idx="2400">
                  <c:v>125.6888</c:v>
                </c:pt>
                <c:pt idx="2401">
                  <c:v>125.5834</c:v>
                </c:pt>
                <c:pt idx="2402">
                  <c:v>125.4701</c:v>
                </c:pt>
                <c:pt idx="2403">
                  <c:v>125.3522</c:v>
                </c:pt>
                <c:pt idx="2404">
                  <c:v>125.2334</c:v>
                </c:pt>
                <c:pt idx="2405">
                  <c:v>125.11669999999999</c:v>
                </c:pt>
                <c:pt idx="2406">
                  <c:v>125.0021</c:v>
                </c:pt>
                <c:pt idx="2407">
                  <c:v>124.8888</c:v>
                </c:pt>
                <c:pt idx="2408">
                  <c:v>124.776</c:v>
                </c:pt>
                <c:pt idx="2409">
                  <c:v>124.6627</c:v>
                </c:pt>
                <c:pt idx="2410">
                  <c:v>124.548</c:v>
                </c:pt>
                <c:pt idx="2411">
                  <c:v>124.4318</c:v>
                </c:pt>
                <c:pt idx="2412">
                  <c:v>124.3181</c:v>
                </c:pt>
                <c:pt idx="2413">
                  <c:v>124.2119</c:v>
                </c:pt>
                <c:pt idx="2414">
                  <c:v>124.1173</c:v>
                </c:pt>
                <c:pt idx="2415">
                  <c:v>124.03530000000001</c:v>
                </c:pt>
                <c:pt idx="2416">
                  <c:v>123.96599999999999</c:v>
                </c:pt>
                <c:pt idx="2417">
                  <c:v>123.9083</c:v>
                </c:pt>
                <c:pt idx="2418">
                  <c:v>123.85639999999999</c:v>
                </c:pt>
                <c:pt idx="2419">
                  <c:v>123.80329999999999</c:v>
                </c:pt>
                <c:pt idx="2420">
                  <c:v>123.74379999999999</c:v>
                </c:pt>
                <c:pt idx="2421">
                  <c:v>123.67919999999999</c:v>
                </c:pt>
                <c:pt idx="2422">
                  <c:v>123.6123</c:v>
                </c:pt>
                <c:pt idx="2423">
                  <c:v>123.5458</c:v>
                </c:pt>
                <c:pt idx="2424">
                  <c:v>123.4815</c:v>
                </c:pt>
                <c:pt idx="2425">
                  <c:v>123.4205</c:v>
                </c:pt>
                <c:pt idx="2426">
                  <c:v>123.3638</c:v>
                </c:pt>
                <c:pt idx="2427">
                  <c:v>123.3099</c:v>
                </c:pt>
                <c:pt idx="2428">
                  <c:v>123.25709999999999</c:v>
                </c:pt>
                <c:pt idx="2429">
                  <c:v>123.20359999999999</c:v>
                </c:pt>
                <c:pt idx="2430">
                  <c:v>123.1498</c:v>
                </c:pt>
                <c:pt idx="2431">
                  <c:v>123.0959</c:v>
                </c:pt>
                <c:pt idx="2432">
                  <c:v>123.04259999999999</c:v>
                </c:pt>
                <c:pt idx="2433">
                  <c:v>122.9901</c:v>
                </c:pt>
                <c:pt idx="2434">
                  <c:v>122.9387</c:v>
                </c:pt>
                <c:pt idx="2435">
                  <c:v>122.88849999999999</c:v>
                </c:pt>
                <c:pt idx="2436">
                  <c:v>122.83759999999999</c:v>
                </c:pt>
                <c:pt idx="2437">
                  <c:v>122.7838</c:v>
                </c:pt>
                <c:pt idx="2438">
                  <c:v>122.7255</c:v>
                </c:pt>
                <c:pt idx="2439">
                  <c:v>122.6631</c:v>
                </c:pt>
                <c:pt idx="2440">
                  <c:v>122.5975</c:v>
                </c:pt>
                <c:pt idx="2441">
                  <c:v>122.52979999999999</c:v>
                </c:pt>
                <c:pt idx="2442">
                  <c:v>122.46250000000001</c:v>
                </c:pt>
                <c:pt idx="2443">
                  <c:v>122.3981</c:v>
                </c:pt>
                <c:pt idx="2444">
                  <c:v>122.3385</c:v>
                </c:pt>
                <c:pt idx="2445">
                  <c:v>122.2825</c:v>
                </c:pt>
                <c:pt idx="2446">
                  <c:v>122.2286</c:v>
                </c:pt>
                <c:pt idx="2447">
                  <c:v>122.17529999999999</c:v>
                </c:pt>
                <c:pt idx="2448">
                  <c:v>122.12390000000001</c:v>
                </c:pt>
                <c:pt idx="2449">
                  <c:v>122.07599999999999</c:v>
                </c:pt>
                <c:pt idx="2450">
                  <c:v>122.033</c:v>
                </c:pt>
                <c:pt idx="2451">
                  <c:v>121.9953</c:v>
                </c:pt>
                <c:pt idx="2452">
                  <c:v>121.9631</c:v>
                </c:pt>
                <c:pt idx="2453">
                  <c:v>121.93600000000001</c:v>
                </c:pt>
                <c:pt idx="2454">
                  <c:v>121.9121</c:v>
                </c:pt>
                <c:pt idx="2455">
                  <c:v>121.8891</c:v>
                </c:pt>
                <c:pt idx="2456">
                  <c:v>121.8652</c:v>
                </c:pt>
                <c:pt idx="2457">
                  <c:v>121.8407</c:v>
                </c:pt>
                <c:pt idx="2458">
                  <c:v>121.8167</c:v>
                </c:pt>
                <c:pt idx="2459">
                  <c:v>121.79349999999999</c:v>
                </c:pt>
                <c:pt idx="2460">
                  <c:v>121.7705</c:v>
                </c:pt>
                <c:pt idx="2461">
                  <c:v>121.7466</c:v>
                </c:pt>
                <c:pt idx="2462">
                  <c:v>121.7209</c:v>
                </c:pt>
                <c:pt idx="2463">
                  <c:v>121.6939</c:v>
                </c:pt>
                <c:pt idx="2464">
                  <c:v>121.6661</c:v>
                </c:pt>
                <c:pt idx="2465">
                  <c:v>121.6384</c:v>
                </c:pt>
                <c:pt idx="2466">
                  <c:v>121.6114</c:v>
                </c:pt>
                <c:pt idx="2467">
                  <c:v>121.5857</c:v>
                </c:pt>
                <c:pt idx="2468">
                  <c:v>121.56180000000001</c:v>
                </c:pt>
                <c:pt idx="2469">
                  <c:v>121.5382</c:v>
                </c:pt>
                <c:pt idx="2470">
                  <c:v>121.51349999999999</c:v>
                </c:pt>
                <c:pt idx="2471">
                  <c:v>121.48560000000001</c:v>
                </c:pt>
                <c:pt idx="2472">
                  <c:v>121.4507</c:v>
                </c:pt>
                <c:pt idx="2473">
                  <c:v>121.40470000000001</c:v>
                </c:pt>
                <c:pt idx="2474">
                  <c:v>121.3449</c:v>
                </c:pt>
                <c:pt idx="2475">
                  <c:v>121.2735</c:v>
                </c:pt>
                <c:pt idx="2476">
                  <c:v>121.1944</c:v>
                </c:pt>
                <c:pt idx="2477">
                  <c:v>121.1103</c:v>
                </c:pt>
                <c:pt idx="2478">
                  <c:v>121.0201</c:v>
                </c:pt>
                <c:pt idx="2479">
                  <c:v>120.9217</c:v>
                </c:pt>
                <c:pt idx="2480">
                  <c:v>120.81440000000001</c:v>
                </c:pt>
                <c:pt idx="2481">
                  <c:v>120.70140000000001</c:v>
                </c:pt>
                <c:pt idx="2482">
                  <c:v>120.5873</c:v>
                </c:pt>
                <c:pt idx="2483">
                  <c:v>120.47620000000001</c:v>
                </c:pt>
                <c:pt idx="2484">
                  <c:v>120.3717</c:v>
                </c:pt>
                <c:pt idx="2485">
                  <c:v>120.2769</c:v>
                </c:pt>
                <c:pt idx="2486">
                  <c:v>120.1936</c:v>
                </c:pt>
                <c:pt idx="2487">
                  <c:v>120.1183</c:v>
                </c:pt>
                <c:pt idx="2488">
                  <c:v>120.0462</c:v>
                </c:pt>
                <c:pt idx="2489">
                  <c:v>119.9735</c:v>
                </c:pt>
                <c:pt idx="2490">
                  <c:v>119.9006</c:v>
                </c:pt>
                <c:pt idx="2491">
                  <c:v>119.8287</c:v>
                </c:pt>
                <c:pt idx="2492">
                  <c:v>119.7587</c:v>
                </c:pt>
                <c:pt idx="2493">
                  <c:v>119.6905</c:v>
                </c:pt>
                <c:pt idx="2494">
                  <c:v>119.62350000000001</c:v>
                </c:pt>
                <c:pt idx="2495">
                  <c:v>119.5579</c:v>
                </c:pt>
                <c:pt idx="2496">
                  <c:v>119.4958</c:v>
                </c:pt>
                <c:pt idx="2497">
                  <c:v>119.44029999999999</c:v>
                </c:pt>
                <c:pt idx="2498">
                  <c:v>119.3933</c:v>
                </c:pt>
                <c:pt idx="2499">
                  <c:v>119.3523</c:v>
                </c:pt>
                <c:pt idx="2500">
                  <c:v>119.31399999999999</c:v>
                </c:pt>
                <c:pt idx="2501">
                  <c:v>119.27509999999999</c:v>
                </c:pt>
                <c:pt idx="2502">
                  <c:v>119.2332</c:v>
                </c:pt>
                <c:pt idx="2503">
                  <c:v>119.1857</c:v>
                </c:pt>
                <c:pt idx="2504">
                  <c:v>119.1319</c:v>
                </c:pt>
                <c:pt idx="2505">
                  <c:v>119.0765</c:v>
                </c:pt>
                <c:pt idx="2506">
                  <c:v>119.0261</c:v>
                </c:pt>
                <c:pt idx="2507">
                  <c:v>118.98569999999999</c:v>
                </c:pt>
                <c:pt idx="2508">
                  <c:v>118.9554</c:v>
                </c:pt>
                <c:pt idx="2509">
                  <c:v>118.93389999999999</c:v>
                </c:pt>
                <c:pt idx="2510">
                  <c:v>118.9196</c:v>
                </c:pt>
                <c:pt idx="2511">
                  <c:v>118.9097</c:v>
                </c:pt>
                <c:pt idx="2512">
                  <c:v>118.9011</c:v>
                </c:pt>
                <c:pt idx="2513">
                  <c:v>118.89100000000001</c:v>
                </c:pt>
                <c:pt idx="2514">
                  <c:v>118.8796</c:v>
                </c:pt>
                <c:pt idx="2515">
                  <c:v>118.8673</c:v>
                </c:pt>
                <c:pt idx="2516">
                  <c:v>118.8545</c:v>
                </c:pt>
                <c:pt idx="2517">
                  <c:v>118.8413</c:v>
                </c:pt>
                <c:pt idx="2518">
                  <c:v>118.8274</c:v>
                </c:pt>
                <c:pt idx="2519">
                  <c:v>118.8126</c:v>
                </c:pt>
                <c:pt idx="2520">
                  <c:v>118.79730000000001</c:v>
                </c:pt>
                <c:pt idx="2521">
                  <c:v>118.7817</c:v>
                </c:pt>
                <c:pt idx="2522">
                  <c:v>118.7662</c:v>
                </c:pt>
                <c:pt idx="2523">
                  <c:v>118.7509</c:v>
                </c:pt>
                <c:pt idx="2524">
                  <c:v>118.73609999999999</c:v>
                </c:pt>
                <c:pt idx="2525">
                  <c:v>118.7221</c:v>
                </c:pt>
                <c:pt idx="2526">
                  <c:v>118.7092</c:v>
                </c:pt>
                <c:pt idx="2527">
                  <c:v>118.6978</c:v>
                </c:pt>
                <c:pt idx="2528">
                  <c:v>118.6879</c:v>
                </c:pt>
                <c:pt idx="2529">
                  <c:v>118.6794</c:v>
                </c:pt>
                <c:pt idx="2530">
                  <c:v>118.672</c:v>
                </c:pt>
                <c:pt idx="2531">
                  <c:v>118.66540000000001</c:v>
                </c:pt>
                <c:pt idx="2532">
                  <c:v>118.65989999999999</c:v>
                </c:pt>
                <c:pt idx="2533">
                  <c:v>118.6555</c:v>
                </c:pt>
                <c:pt idx="2534">
                  <c:v>118.6519</c:v>
                </c:pt>
                <c:pt idx="2535">
                  <c:v>118.64530000000001</c:v>
                </c:pt>
                <c:pt idx="2536">
                  <c:v>118.63120000000001</c:v>
                </c:pt>
                <c:pt idx="2537">
                  <c:v>118.6074</c:v>
                </c:pt>
                <c:pt idx="2538">
                  <c:v>118.58159999999999</c:v>
                </c:pt>
                <c:pt idx="2539">
                  <c:v>118.5638</c:v>
                </c:pt>
                <c:pt idx="2540">
                  <c:v>118.5578</c:v>
                </c:pt>
                <c:pt idx="2541">
                  <c:v>118.5427</c:v>
                </c:pt>
                <c:pt idx="2542">
                  <c:v>118.4913</c:v>
                </c:pt>
                <c:pt idx="2543">
                  <c:v>118.39960000000001</c:v>
                </c:pt>
                <c:pt idx="2544">
                  <c:v>118.3553</c:v>
                </c:pt>
                <c:pt idx="2545">
                  <c:v>118.46899999999999</c:v>
                </c:pt>
                <c:pt idx="2546">
                  <c:v>118.81910000000001</c:v>
                </c:pt>
                <c:pt idx="2547">
                  <c:v>119.3539</c:v>
                </c:pt>
                <c:pt idx="2548">
                  <c:v>119.98950000000001</c:v>
                </c:pt>
                <c:pt idx="2549">
                  <c:v>120.6362</c:v>
                </c:pt>
                <c:pt idx="2550">
                  <c:v>121.18210000000001</c:v>
                </c:pt>
                <c:pt idx="2551">
                  <c:v>121.5099</c:v>
                </c:pt>
                <c:pt idx="2552">
                  <c:v>121.5483</c:v>
                </c:pt>
                <c:pt idx="2553">
                  <c:v>121.4114</c:v>
                </c:pt>
                <c:pt idx="2554">
                  <c:v>121.2594</c:v>
                </c:pt>
                <c:pt idx="2555">
                  <c:v>121.2041</c:v>
                </c:pt>
                <c:pt idx="2556">
                  <c:v>121.164</c:v>
                </c:pt>
                <c:pt idx="2557">
                  <c:v>121.0089</c:v>
                </c:pt>
                <c:pt idx="2558">
                  <c:v>120.6438</c:v>
                </c:pt>
                <c:pt idx="2559">
                  <c:v>120.11320000000001</c:v>
                </c:pt>
                <c:pt idx="2560">
                  <c:v>119.49630000000001</c:v>
                </c:pt>
                <c:pt idx="2561">
                  <c:v>118.87479999999999</c:v>
                </c:pt>
                <c:pt idx="2562">
                  <c:v>118.3398</c:v>
                </c:pt>
                <c:pt idx="2563">
                  <c:v>117.9843</c:v>
                </c:pt>
                <c:pt idx="2564">
                  <c:v>117.8672</c:v>
                </c:pt>
                <c:pt idx="2565">
                  <c:v>117.9083</c:v>
                </c:pt>
                <c:pt idx="2566">
                  <c:v>117.99290000000001</c:v>
                </c:pt>
                <c:pt idx="2567">
                  <c:v>118.0305</c:v>
                </c:pt>
                <c:pt idx="2568">
                  <c:v>118.0271</c:v>
                </c:pt>
                <c:pt idx="2569">
                  <c:v>118.01300000000001</c:v>
                </c:pt>
                <c:pt idx="2570">
                  <c:v>118.01179999999999</c:v>
                </c:pt>
                <c:pt idx="2571">
                  <c:v>118.0222</c:v>
                </c:pt>
                <c:pt idx="2572">
                  <c:v>118.0361</c:v>
                </c:pt>
                <c:pt idx="2573">
                  <c:v>118.04730000000001</c:v>
                </c:pt>
                <c:pt idx="2574">
                  <c:v>118.05629999999999</c:v>
                </c:pt>
                <c:pt idx="2575">
                  <c:v>118.06529999999999</c:v>
                </c:pt>
                <c:pt idx="2576">
                  <c:v>118.07599999999999</c:v>
                </c:pt>
                <c:pt idx="2577">
                  <c:v>118.0878</c:v>
                </c:pt>
                <c:pt idx="2578">
                  <c:v>118.1</c:v>
                </c:pt>
                <c:pt idx="2579">
                  <c:v>118.1117</c:v>
                </c:pt>
                <c:pt idx="2580">
                  <c:v>118.12390000000001</c:v>
                </c:pt>
                <c:pt idx="2581">
                  <c:v>118.1377</c:v>
                </c:pt>
                <c:pt idx="2582">
                  <c:v>118.1542</c:v>
                </c:pt>
                <c:pt idx="2583">
                  <c:v>118.1747</c:v>
                </c:pt>
                <c:pt idx="2584">
                  <c:v>118.20050000000001</c:v>
                </c:pt>
                <c:pt idx="2585">
                  <c:v>118.2321</c:v>
                </c:pt>
                <c:pt idx="2586">
                  <c:v>118.2655</c:v>
                </c:pt>
                <c:pt idx="2587">
                  <c:v>118.2962</c:v>
                </c:pt>
                <c:pt idx="2588">
                  <c:v>118.32080000000001</c:v>
                </c:pt>
                <c:pt idx="2589">
                  <c:v>118.3419</c:v>
                </c:pt>
                <c:pt idx="2590">
                  <c:v>118.3635</c:v>
                </c:pt>
                <c:pt idx="2591">
                  <c:v>118.38930000000001</c:v>
                </c:pt>
                <c:pt idx="2592">
                  <c:v>118.4209</c:v>
                </c:pt>
                <c:pt idx="2593">
                  <c:v>118.4597</c:v>
                </c:pt>
                <c:pt idx="2594">
                  <c:v>118.506</c:v>
                </c:pt>
                <c:pt idx="2595">
                  <c:v>118.5569</c:v>
                </c:pt>
                <c:pt idx="2596">
                  <c:v>118.6088</c:v>
                </c:pt>
                <c:pt idx="2597">
                  <c:v>118.6584</c:v>
                </c:pt>
                <c:pt idx="2598">
                  <c:v>118.7043</c:v>
                </c:pt>
                <c:pt idx="2599">
                  <c:v>118.7458</c:v>
                </c:pt>
                <c:pt idx="2600">
                  <c:v>118.7825</c:v>
                </c:pt>
                <c:pt idx="2601">
                  <c:v>118.8165</c:v>
                </c:pt>
                <c:pt idx="2602">
                  <c:v>118.8506</c:v>
                </c:pt>
                <c:pt idx="2603">
                  <c:v>118.88679999999999</c:v>
                </c:pt>
                <c:pt idx="2604">
                  <c:v>118.9237</c:v>
                </c:pt>
                <c:pt idx="2605">
                  <c:v>118.95959999999999</c:v>
                </c:pt>
                <c:pt idx="2606">
                  <c:v>118.9926</c:v>
                </c:pt>
                <c:pt idx="2607">
                  <c:v>119.0223</c:v>
                </c:pt>
                <c:pt idx="2608">
                  <c:v>119.04819999999999</c:v>
                </c:pt>
                <c:pt idx="2609">
                  <c:v>119.0703</c:v>
                </c:pt>
                <c:pt idx="2610">
                  <c:v>119.0899</c:v>
                </c:pt>
                <c:pt idx="2611">
                  <c:v>119.1086</c:v>
                </c:pt>
                <c:pt idx="2612">
                  <c:v>119.128</c:v>
                </c:pt>
                <c:pt idx="2613">
                  <c:v>119.1482</c:v>
                </c:pt>
                <c:pt idx="2614">
                  <c:v>119.1691</c:v>
                </c:pt>
                <c:pt idx="2615">
                  <c:v>119.1906</c:v>
                </c:pt>
                <c:pt idx="2616">
                  <c:v>119.2128</c:v>
                </c:pt>
                <c:pt idx="2617">
                  <c:v>119.23569999999999</c:v>
                </c:pt>
                <c:pt idx="2618">
                  <c:v>119.2593</c:v>
                </c:pt>
                <c:pt idx="2619">
                  <c:v>119.2831</c:v>
                </c:pt>
                <c:pt idx="2620">
                  <c:v>119.3068</c:v>
                </c:pt>
                <c:pt idx="2621">
                  <c:v>119.3301</c:v>
                </c:pt>
                <c:pt idx="2622">
                  <c:v>119.3549</c:v>
                </c:pt>
                <c:pt idx="2623">
                  <c:v>119.383</c:v>
                </c:pt>
                <c:pt idx="2624">
                  <c:v>119.41589999999999</c:v>
                </c:pt>
                <c:pt idx="2625">
                  <c:v>119.4534</c:v>
                </c:pt>
                <c:pt idx="2626">
                  <c:v>119.49460000000001</c:v>
                </c:pt>
                <c:pt idx="2627">
                  <c:v>119.5391</c:v>
                </c:pt>
                <c:pt idx="2628">
                  <c:v>119.58920000000001</c:v>
                </c:pt>
                <c:pt idx="2629">
                  <c:v>119.6478</c:v>
                </c:pt>
                <c:pt idx="2630">
                  <c:v>119.71720000000001</c:v>
                </c:pt>
                <c:pt idx="2631">
                  <c:v>119.7972</c:v>
                </c:pt>
                <c:pt idx="2632">
                  <c:v>119.88720000000001</c:v>
                </c:pt>
                <c:pt idx="2633">
                  <c:v>119.9849</c:v>
                </c:pt>
                <c:pt idx="2634">
                  <c:v>120.0809</c:v>
                </c:pt>
                <c:pt idx="2635">
                  <c:v>120.164</c:v>
                </c:pt>
                <c:pt idx="2636">
                  <c:v>120.22629999999999</c:v>
                </c:pt>
                <c:pt idx="2637">
                  <c:v>120.27200000000001</c:v>
                </c:pt>
                <c:pt idx="2638">
                  <c:v>120.3086</c:v>
                </c:pt>
                <c:pt idx="2639">
                  <c:v>120.34220000000001</c:v>
                </c:pt>
                <c:pt idx="2640">
                  <c:v>120.375</c:v>
                </c:pt>
                <c:pt idx="2641">
                  <c:v>120.40779999999999</c:v>
                </c:pt>
                <c:pt idx="2642">
                  <c:v>120.44119999999999</c:v>
                </c:pt>
                <c:pt idx="2643">
                  <c:v>120.47539999999999</c:v>
                </c:pt>
                <c:pt idx="2644">
                  <c:v>120.51009999999999</c:v>
                </c:pt>
                <c:pt idx="2645">
                  <c:v>120.54519999999999</c:v>
                </c:pt>
                <c:pt idx="2646">
                  <c:v>120.58069999999999</c:v>
                </c:pt>
                <c:pt idx="2647">
                  <c:v>120.6163</c:v>
                </c:pt>
                <c:pt idx="2648">
                  <c:v>120.6521</c:v>
                </c:pt>
                <c:pt idx="2649">
                  <c:v>120.68770000000001</c:v>
                </c:pt>
                <c:pt idx="2650">
                  <c:v>120.723</c:v>
                </c:pt>
                <c:pt idx="2651">
                  <c:v>120.7577</c:v>
                </c:pt>
                <c:pt idx="2652">
                  <c:v>120.7928</c:v>
                </c:pt>
                <c:pt idx="2653">
                  <c:v>120.8292</c:v>
                </c:pt>
                <c:pt idx="2654">
                  <c:v>120.8676</c:v>
                </c:pt>
                <c:pt idx="2655">
                  <c:v>120.90770000000001</c:v>
                </c:pt>
                <c:pt idx="2656">
                  <c:v>120.9487</c:v>
                </c:pt>
                <c:pt idx="2657">
                  <c:v>120.9902</c:v>
                </c:pt>
                <c:pt idx="2658">
                  <c:v>121.0329</c:v>
                </c:pt>
                <c:pt idx="2659">
                  <c:v>121.0775</c:v>
                </c:pt>
                <c:pt idx="2660">
                  <c:v>121.12439999999999</c:v>
                </c:pt>
                <c:pt idx="2661">
                  <c:v>121.1713</c:v>
                </c:pt>
                <c:pt idx="2662">
                  <c:v>121.21559999999999</c:v>
                </c:pt>
                <c:pt idx="2663">
                  <c:v>121.255</c:v>
                </c:pt>
                <c:pt idx="2664">
                  <c:v>121.289</c:v>
                </c:pt>
                <c:pt idx="2665">
                  <c:v>121.31780000000001</c:v>
                </c:pt>
                <c:pt idx="2666">
                  <c:v>121.3407</c:v>
                </c:pt>
                <c:pt idx="2667">
                  <c:v>121.35469999999999</c:v>
                </c:pt>
                <c:pt idx="2668">
                  <c:v>121.3562</c:v>
                </c:pt>
                <c:pt idx="2669">
                  <c:v>121.346</c:v>
                </c:pt>
                <c:pt idx="2670">
                  <c:v>121.3428</c:v>
                </c:pt>
                <c:pt idx="2671">
                  <c:v>121.3698</c:v>
                </c:pt>
                <c:pt idx="2672">
                  <c:v>121.4423</c:v>
                </c:pt>
                <c:pt idx="2673">
                  <c:v>121.54430000000001</c:v>
                </c:pt>
                <c:pt idx="2674">
                  <c:v>121.65170000000001</c:v>
                </c:pt>
                <c:pt idx="2675">
                  <c:v>121.7466</c:v>
                </c:pt>
                <c:pt idx="2676">
                  <c:v>121.8352</c:v>
                </c:pt>
                <c:pt idx="2677">
                  <c:v>121.93</c:v>
                </c:pt>
                <c:pt idx="2678">
                  <c:v>122.0398</c:v>
                </c:pt>
                <c:pt idx="2679">
                  <c:v>122.15940000000001</c:v>
                </c:pt>
                <c:pt idx="2680">
                  <c:v>122.2799</c:v>
                </c:pt>
                <c:pt idx="2681">
                  <c:v>122.3954</c:v>
                </c:pt>
                <c:pt idx="2682">
                  <c:v>122.50960000000001</c:v>
                </c:pt>
                <c:pt idx="2683">
                  <c:v>122.629</c:v>
                </c:pt>
                <c:pt idx="2684">
                  <c:v>122.7582</c:v>
                </c:pt>
                <c:pt idx="2685">
                  <c:v>122.8931</c:v>
                </c:pt>
                <c:pt idx="2686">
                  <c:v>123.02800000000001</c:v>
                </c:pt>
                <c:pt idx="2687">
                  <c:v>123.15900000000001</c:v>
                </c:pt>
                <c:pt idx="2688">
                  <c:v>123.2902</c:v>
                </c:pt>
                <c:pt idx="2689">
                  <c:v>123.4278</c:v>
                </c:pt>
                <c:pt idx="2690">
                  <c:v>123.5757</c:v>
                </c:pt>
                <c:pt idx="2691">
                  <c:v>123.7298</c:v>
                </c:pt>
                <c:pt idx="2692">
                  <c:v>123.8836</c:v>
                </c:pt>
                <c:pt idx="2693">
                  <c:v>124.033</c:v>
                </c:pt>
                <c:pt idx="2694">
                  <c:v>124.18259999999999</c:v>
                </c:pt>
                <c:pt idx="2695">
                  <c:v>124.33929999999999</c:v>
                </c:pt>
                <c:pt idx="2696">
                  <c:v>124.5076</c:v>
                </c:pt>
                <c:pt idx="2697">
                  <c:v>124.6827</c:v>
                </c:pt>
                <c:pt idx="2698">
                  <c:v>124.8575</c:v>
                </c:pt>
                <c:pt idx="2699">
                  <c:v>125.0275</c:v>
                </c:pt>
                <c:pt idx="2700">
                  <c:v>125.1977</c:v>
                </c:pt>
                <c:pt idx="2701">
                  <c:v>125.37569999999999</c:v>
                </c:pt>
                <c:pt idx="2702">
                  <c:v>125.5667</c:v>
                </c:pt>
                <c:pt idx="2703">
                  <c:v>125.76519999999999</c:v>
                </c:pt>
                <c:pt idx="2704">
                  <c:v>125.9635</c:v>
                </c:pt>
                <c:pt idx="2705">
                  <c:v>126.1564</c:v>
                </c:pt>
                <c:pt idx="2706">
                  <c:v>126.3496</c:v>
                </c:pt>
                <c:pt idx="2707">
                  <c:v>126.5513</c:v>
                </c:pt>
                <c:pt idx="2708">
                  <c:v>126.7671</c:v>
                </c:pt>
                <c:pt idx="2709">
                  <c:v>126.9914</c:v>
                </c:pt>
                <c:pt idx="2710">
                  <c:v>127.2159</c:v>
                </c:pt>
                <c:pt idx="2711">
                  <c:v>127.43470000000001</c:v>
                </c:pt>
                <c:pt idx="2712">
                  <c:v>127.6533</c:v>
                </c:pt>
                <c:pt idx="2713">
                  <c:v>127.8796</c:v>
                </c:pt>
                <c:pt idx="2714">
                  <c:v>128.11920000000001</c:v>
                </c:pt>
                <c:pt idx="2715">
                  <c:v>128.36660000000001</c:v>
                </c:pt>
                <c:pt idx="2716">
                  <c:v>128.6139</c:v>
                </c:pt>
                <c:pt idx="2717">
                  <c:v>128.85589999999999</c:v>
                </c:pt>
                <c:pt idx="2718">
                  <c:v>129.09800000000001</c:v>
                </c:pt>
                <c:pt idx="2719">
                  <c:v>129.34819999999999</c:v>
                </c:pt>
                <c:pt idx="2720">
                  <c:v>129.6122</c:v>
                </c:pt>
                <c:pt idx="2721">
                  <c:v>129.88579999999999</c:v>
                </c:pt>
                <c:pt idx="2722">
                  <c:v>130.16239999999999</c:v>
                </c:pt>
                <c:pt idx="2723">
                  <c:v>130.43639999999999</c:v>
                </c:pt>
                <c:pt idx="2724">
                  <c:v>130.7073</c:v>
                </c:pt>
                <c:pt idx="2725">
                  <c:v>130.97569999999999</c:v>
                </c:pt>
                <c:pt idx="2726">
                  <c:v>131.2424</c:v>
                </c:pt>
                <c:pt idx="2727">
                  <c:v>131.5093</c:v>
                </c:pt>
                <c:pt idx="2728">
                  <c:v>131.77869999999999</c:v>
                </c:pt>
                <c:pt idx="2729">
                  <c:v>132.05119999999999</c:v>
                </c:pt>
                <c:pt idx="2730">
                  <c:v>132.32130000000001</c:v>
                </c:pt>
                <c:pt idx="2731">
                  <c:v>132.58170000000001</c:v>
                </c:pt>
                <c:pt idx="2732">
                  <c:v>132.8271</c:v>
                </c:pt>
                <c:pt idx="2733">
                  <c:v>133.05840000000001</c:v>
                </c:pt>
                <c:pt idx="2734">
                  <c:v>133.27799999999999</c:v>
                </c:pt>
                <c:pt idx="2735">
                  <c:v>133.49160000000001</c:v>
                </c:pt>
                <c:pt idx="2736">
                  <c:v>133.71690000000001</c:v>
                </c:pt>
                <c:pt idx="2737">
                  <c:v>133.97499999999999</c:v>
                </c:pt>
                <c:pt idx="2738">
                  <c:v>134.28120000000001</c:v>
                </c:pt>
                <c:pt idx="2739">
                  <c:v>134.62799999999999</c:v>
                </c:pt>
                <c:pt idx="2740">
                  <c:v>135.0026</c:v>
                </c:pt>
                <c:pt idx="2741">
                  <c:v>135.3871</c:v>
                </c:pt>
                <c:pt idx="2742">
                  <c:v>135.74379999999999</c:v>
                </c:pt>
                <c:pt idx="2743">
                  <c:v>136.0301</c:v>
                </c:pt>
                <c:pt idx="2744">
                  <c:v>136.2184</c:v>
                </c:pt>
                <c:pt idx="2745">
                  <c:v>136.34119999999999</c:v>
                </c:pt>
                <c:pt idx="2746">
                  <c:v>136.4462</c:v>
                </c:pt>
                <c:pt idx="2747">
                  <c:v>136.5711</c:v>
                </c:pt>
                <c:pt idx="2748">
                  <c:v>136.71379999999999</c:v>
                </c:pt>
                <c:pt idx="2749">
                  <c:v>136.8622</c:v>
                </c:pt>
                <c:pt idx="2750">
                  <c:v>137.0069</c:v>
                </c:pt>
                <c:pt idx="2751">
                  <c:v>137.14859999999999</c:v>
                </c:pt>
                <c:pt idx="2752">
                  <c:v>137.29079999999999</c:v>
                </c:pt>
                <c:pt idx="2753">
                  <c:v>137.43559999999999</c:v>
                </c:pt>
                <c:pt idx="2754">
                  <c:v>137.5797</c:v>
                </c:pt>
                <c:pt idx="2755">
                  <c:v>137.71870000000001</c:v>
                </c:pt>
                <c:pt idx="2756">
                  <c:v>137.84970000000001</c:v>
                </c:pt>
                <c:pt idx="2757">
                  <c:v>137.9768</c:v>
                </c:pt>
                <c:pt idx="2758">
                  <c:v>138.10570000000001</c:v>
                </c:pt>
                <c:pt idx="2759">
                  <c:v>138.23949999999999</c:v>
                </c:pt>
                <c:pt idx="2760">
                  <c:v>138.3716</c:v>
                </c:pt>
                <c:pt idx="2761">
                  <c:v>138.49270000000001</c:v>
                </c:pt>
                <c:pt idx="2762">
                  <c:v>138.59630000000001</c:v>
                </c:pt>
                <c:pt idx="2763">
                  <c:v>138.68780000000001</c:v>
                </c:pt>
                <c:pt idx="2764">
                  <c:v>138.77549999999999</c:v>
                </c:pt>
                <c:pt idx="2765">
                  <c:v>138.86609999999999</c:v>
                </c:pt>
                <c:pt idx="2766">
                  <c:v>138.9606</c:v>
                </c:pt>
                <c:pt idx="2767">
                  <c:v>139.05840000000001</c:v>
                </c:pt>
                <c:pt idx="2768">
                  <c:v>139.15880000000001</c:v>
                </c:pt>
                <c:pt idx="2769">
                  <c:v>139.2604</c:v>
                </c:pt>
                <c:pt idx="2770">
                  <c:v>139.3614</c:v>
                </c:pt>
                <c:pt idx="2771">
                  <c:v>139.46100000000001</c:v>
                </c:pt>
                <c:pt idx="2772">
                  <c:v>139.56110000000001</c:v>
                </c:pt>
                <c:pt idx="2773">
                  <c:v>139.6645</c:v>
                </c:pt>
                <c:pt idx="2774">
                  <c:v>139.773</c:v>
                </c:pt>
                <c:pt idx="2775">
                  <c:v>139.88550000000001</c:v>
                </c:pt>
                <c:pt idx="2776">
                  <c:v>140</c:v>
                </c:pt>
                <c:pt idx="2777">
                  <c:v>140.11439999999999</c:v>
                </c:pt>
                <c:pt idx="2778">
                  <c:v>140.2269</c:v>
                </c:pt>
                <c:pt idx="2779">
                  <c:v>140.3355</c:v>
                </c:pt>
                <c:pt idx="2780">
                  <c:v>140.4393</c:v>
                </c:pt>
                <c:pt idx="2781">
                  <c:v>140.53989999999999</c:v>
                </c:pt>
                <c:pt idx="2782">
                  <c:v>140.63999999999999</c:v>
                </c:pt>
                <c:pt idx="2783">
                  <c:v>140.74160000000001</c:v>
                </c:pt>
                <c:pt idx="2784">
                  <c:v>140.84360000000001</c:v>
                </c:pt>
                <c:pt idx="2785">
                  <c:v>140.94460000000001</c:v>
                </c:pt>
                <c:pt idx="2786">
                  <c:v>141.0429</c:v>
                </c:pt>
                <c:pt idx="2787">
                  <c:v>141.1379</c:v>
                </c:pt>
                <c:pt idx="2788">
                  <c:v>141.22900000000001</c:v>
                </c:pt>
                <c:pt idx="2789">
                  <c:v>141.31710000000001</c:v>
                </c:pt>
                <c:pt idx="2790">
                  <c:v>141.4092</c:v>
                </c:pt>
                <c:pt idx="2791">
                  <c:v>141.51339999999999</c:v>
                </c:pt>
                <c:pt idx="2792">
                  <c:v>141.6352</c:v>
                </c:pt>
                <c:pt idx="2793">
                  <c:v>141.76820000000001</c:v>
                </c:pt>
                <c:pt idx="2794">
                  <c:v>141.90289999999999</c:v>
                </c:pt>
                <c:pt idx="2795">
                  <c:v>142.0325</c:v>
                </c:pt>
                <c:pt idx="2796">
                  <c:v>142.16030000000001</c:v>
                </c:pt>
                <c:pt idx="2797">
                  <c:v>142.29230000000001</c:v>
                </c:pt>
                <c:pt idx="2798">
                  <c:v>142.43270000000001</c:v>
                </c:pt>
                <c:pt idx="2799">
                  <c:v>142.57839999999999</c:v>
                </c:pt>
                <c:pt idx="2800">
                  <c:v>142.72470000000001</c:v>
                </c:pt>
                <c:pt idx="2801">
                  <c:v>142.8682</c:v>
                </c:pt>
                <c:pt idx="2802">
                  <c:v>143.01130000000001</c:v>
                </c:pt>
                <c:pt idx="2803">
                  <c:v>143.15790000000001</c:v>
                </c:pt>
                <c:pt idx="2804">
                  <c:v>143.30889999999999</c:v>
                </c:pt>
                <c:pt idx="2805">
                  <c:v>143.4545</c:v>
                </c:pt>
                <c:pt idx="2806">
                  <c:v>143.58179999999999</c:v>
                </c:pt>
                <c:pt idx="2807">
                  <c:v>143.6885</c:v>
                </c:pt>
                <c:pt idx="2808">
                  <c:v>143.8134</c:v>
                </c:pt>
                <c:pt idx="2809">
                  <c:v>144.00579999999999</c:v>
                </c:pt>
                <c:pt idx="2810">
                  <c:v>144.29929999999999</c:v>
                </c:pt>
                <c:pt idx="2811">
                  <c:v>144.6653</c:v>
                </c:pt>
                <c:pt idx="2812">
                  <c:v>145.05969999999999</c:v>
                </c:pt>
                <c:pt idx="2813">
                  <c:v>145.44380000000001</c:v>
                </c:pt>
                <c:pt idx="2814">
                  <c:v>145.79929999999999</c:v>
                </c:pt>
                <c:pt idx="2815">
                  <c:v>146.11369999999999</c:v>
                </c:pt>
                <c:pt idx="2816">
                  <c:v>146.37960000000001</c:v>
                </c:pt>
                <c:pt idx="2817">
                  <c:v>146.61250000000001</c:v>
                </c:pt>
                <c:pt idx="2818">
                  <c:v>146.83320000000001</c:v>
                </c:pt>
                <c:pt idx="2819">
                  <c:v>147.0598</c:v>
                </c:pt>
                <c:pt idx="2820">
                  <c:v>147.29830000000001</c:v>
                </c:pt>
                <c:pt idx="2821">
                  <c:v>147.55199999999999</c:v>
                </c:pt>
                <c:pt idx="2822">
                  <c:v>147.82210000000001</c:v>
                </c:pt>
                <c:pt idx="2823">
                  <c:v>148.1027</c:v>
                </c:pt>
                <c:pt idx="2824">
                  <c:v>148.38570000000001</c:v>
                </c:pt>
                <c:pt idx="2825">
                  <c:v>148.66499999999999</c:v>
                </c:pt>
                <c:pt idx="2826">
                  <c:v>148.9419</c:v>
                </c:pt>
                <c:pt idx="2827">
                  <c:v>149.2193</c:v>
                </c:pt>
                <c:pt idx="2828">
                  <c:v>149.49979999999999</c:v>
                </c:pt>
                <c:pt idx="2829">
                  <c:v>149.7835</c:v>
                </c:pt>
                <c:pt idx="2830">
                  <c:v>150.07050000000001</c:v>
                </c:pt>
                <c:pt idx="2831">
                  <c:v>150.3596</c:v>
                </c:pt>
                <c:pt idx="2832">
                  <c:v>150.6456</c:v>
                </c:pt>
                <c:pt idx="2833">
                  <c:v>150.92250000000001</c:v>
                </c:pt>
                <c:pt idx="2834">
                  <c:v>151.1865</c:v>
                </c:pt>
                <c:pt idx="2835">
                  <c:v>151.44300000000001</c:v>
                </c:pt>
                <c:pt idx="2836">
                  <c:v>151.6994</c:v>
                </c:pt>
                <c:pt idx="2837">
                  <c:v>151.96080000000001</c:v>
                </c:pt>
                <c:pt idx="2838">
                  <c:v>152.22229999999999</c:v>
                </c:pt>
                <c:pt idx="2839">
                  <c:v>152.47620000000001</c:v>
                </c:pt>
                <c:pt idx="2840">
                  <c:v>152.7175</c:v>
                </c:pt>
                <c:pt idx="2841">
                  <c:v>152.95140000000001</c:v>
                </c:pt>
                <c:pt idx="2842">
                  <c:v>153.18559999999999</c:v>
                </c:pt>
                <c:pt idx="2843">
                  <c:v>153.42519999999999</c:v>
                </c:pt>
                <c:pt idx="2844">
                  <c:v>153.66470000000001</c:v>
                </c:pt>
                <c:pt idx="2845">
                  <c:v>153.89580000000001</c:v>
                </c:pt>
                <c:pt idx="2846">
                  <c:v>154.1131</c:v>
                </c:pt>
                <c:pt idx="2847">
                  <c:v>154.32210000000001</c:v>
                </c:pt>
                <c:pt idx="2848">
                  <c:v>154.5309</c:v>
                </c:pt>
                <c:pt idx="2849">
                  <c:v>154.7449</c:v>
                </c:pt>
                <c:pt idx="2850">
                  <c:v>154.95920000000001</c:v>
                </c:pt>
                <c:pt idx="2851">
                  <c:v>155.16589999999999</c:v>
                </c:pt>
                <c:pt idx="2852">
                  <c:v>155.36009999999999</c:v>
                </c:pt>
                <c:pt idx="2853">
                  <c:v>155.54650000000001</c:v>
                </c:pt>
                <c:pt idx="2854">
                  <c:v>155.73269999999999</c:v>
                </c:pt>
                <c:pt idx="2855">
                  <c:v>155.9237</c:v>
                </c:pt>
                <c:pt idx="2856">
                  <c:v>156.11490000000001</c:v>
                </c:pt>
                <c:pt idx="2857">
                  <c:v>156.29939999999999</c:v>
                </c:pt>
                <c:pt idx="2858">
                  <c:v>156.4725</c:v>
                </c:pt>
                <c:pt idx="2859">
                  <c:v>156.6386</c:v>
                </c:pt>
                <c:pt idx="2860">
                  <c:v>156.80449999999999</c:v>
                </c:pt>
                <c:pt idx="2861">
                  <c:v>156.97489999999999</c:v>
                </c:pt>
                <c:pt idx="2862">
                  <c:v>157.1454</c:v>
                </c:pt>
                <c:pt idx="2863">
                  <c:v>157.30969999999999</c:v>
                </c:pt>
                <c:pt idx="2864">
                  <c:v>157.46350000000001</c:v>
                </c:pt>
                <c:pt idx="2865">
                  <c:v>157.6112</c:v>
                </c:pt>
                <c:pt idx="2866">
                  <c:v>157.75919999999999</c:v>
                </c:pt>
                <c:pt idx="2867">
                  <c:v>157.9117</c:v>
                </c:pt>
                <c:pt idx="2868">
                  <c:v>158.06370000000001</c:v>
                </c:pt>
                <c:pt idx="2869">
                  <c:v>158.208</c:v>
                </c:pt>
                <c:pt idx="2870">
                  <c:v>158.34059999999999</c:v>
                </c:pt>
                <c:pt idx="2871">
                  <c:v>158.4699</c:v>
                </c:pt>
                <c:pt idx="2872">
                  <c:v>158.60749999999999</c:v>
                </c:pt>
                <c:pt idx="2873">
                  <c:v>158.75839999999999</c:v>
                </c:pt>
                <c:pt idx="2874">
                  <c:v>158.90119999999999</c:v>
                </c:pt>
                <c:pt idx="2875">
                  <c:v>159.0078</c:v>
                </c:pt>
                <c:pt idx="2876">
                  <c:v>159.06030000000001</c:v>
                </c:pt>
                <c:pt idx="2877">
                  <c:v>159.08179999999999</c:v>
                </c:pt>
                <c:pt idx="2878">
                  <c:v>159.1054</c:v>
                </c:pt>
                <c:pt idx="2879">
                  <c:v>159.15610000000001</c:v>
                </c:pt>
                <c:pt idx="2880">
                  <c:v>159.2268</c:v>
                </c:pt>
                <c:pt idx="2881">
                  <c:v>159.3021</c:v>
                </c:pt>
                <c:pt idx="2882">
                  <c:v>159.37010000000001</c:v>
                </c:pt>
                <c:pt idx="2883">
                  <c:v>159.4314</c:v>
                </c:pt>
                <c:pt idx="2884">
                  <c:v>159.4898</c:v>
                </c:pt>
                <c:pt idx="2885">
                  <c:v>159.54859999999999</c:v>
                </c:pt>
                <c:pt idx="2886">
                  <c:v>159.608</c:v>
                </c:pt>
                <c:pt idx="2887">
                  <c:v>159.6678</c:v>
                </c:pt>
                <c:pt idx="2888">
                  <c:v>159.72730000000001</c:v>
                </c:pt>
                <c:pt idx="2889">
                  <c:v>159.78479999999999</c:v>
                </c:pt>
                <c:pt idx="2890">
                  <c:v>159.8381</c:v>
                </c:pt>
                <c:pt idx="2891">
                  <c:v>159.8854</c:v>
                </c:pt>
                <c:pt idx="2892">
                  <c:v>159.9263</c:v>
                </c:pt>
                <c:pt idx="2893">
                  <c:v>159.96090000000001</c:v>
                </c:pt>
                <c:pt idx="2894">
                  <c:v>159.9898</c:v>
                </c:pt>
                <c:pt idx="2895">
                  <c:v>160.0154</c:v>
                </c:pt>
                <c:pt idx="2896">
                  <c:v>160.041</c:v>
                </c:pt>
                <c:pt idx="2897">
                  <c:v>160.06870000000001</c:v>
                </c:pt>
                <c:pt idx="2898">
                  <c:v>160.09829999999999</c:v>
                </c:pt>
                <c:pt idx="2899">
                  <c:v>160.12860000000001</c:v>
                </c:pt>
                <c:pt idx="2900">
                  <c:v>160.1591</c:v>
                </c:pt>
                <c:pt idx="2901">
                  <c:v>160.19110000000001</c:v>
                </c:pt>
                <c:pt idx="2902">
                  <c:v>160.22630000000001</c:v>
                </c:pt>
                <c:pt idx="2903">
                  <c:v>160.26609999999999</c:v>
                </c:pt>
                <c:pt idx="2904">
                  <c:v>160.30959999999999</c:v>
                </c:pt>
                <c:pt idx="2905">
                  <c:v>160.3553</c:v>
                </c:pt>
                <c:pt idx="2906">
                  <c:v>160.4024</c:v>
                </c:pt>
                <c:pt idx="2907">
                  <c:v>160.4529</c:v>
                </c:pt>
                <c:pt idx="2908">
                  <c:v>160.5093</c:v>
                </c:pt>
                <c:pt idx="2909">
                  <c:v>160.57380000000001</c:v>
                </c:pt>
                <c:pt idx="2910">
                  <c:v>160.64699999999999</c:v>
                </c:pt>
                <c:pt idx="2911">
                  <c:v>160.7296</c:v>
                </c:pt>
                <c:pt idx="2912">
                  <c:v>160.82050000000001</c:v>
                </c:pt>
                <c:pt idx="2913">
                  <c:v>160.9135</c:v>
                </c:pt>
                <c:pt idx="2914">
                  <c:v>161.00110000000001</c:v>
                </c:pt>
                <c:pt idx="2915">
                  <c:v>161.0772</c:v>
                </c:pt>
                <c:pt idx="2916">
                  <c:v>161.1412</c:v>
                </c:pt>
                <c:pt idx="2917">
                  <c:v>161.19390000000001</c:v>
                </c:pt>
                <c:pt idx="2918">
                  <c:v>161.2373</c:v>
                </c:pt>
                <c:pt idx="2919">
                  <c:v>161.2774</c:v>
                </c:pt>
                <c:pt idx="2920">
                  <c:v>161.32149999999999</c:v>
                </c:pt>
                <c:pt idx="2921">
                  <c:v>161.3751</c:v>
                </c:pt>
                <c:pt idx="2922">
                  <c:v>161.43819999999999</c:v>
                </c:pt>
                <c:pt idx="2923">
                  <c:v>161.50919999999999</c:v>
                </c:pt>
                <c:pt idx="2924">
                  <c:v>161.58629999999999</c:v>
                </c:pt>
                <c:pt idx="2925">
                  <c:v>161.6662</c:v>
                </c:pt>
                <c:pt idx="2926">
                  <c:v>161.74529999999999</c:v>
                </c:pt>
                <c:pt idx="2927">
                  <c:v>161.821</c:v>
                </c:pt>
                <c:pt idx="2928">
                  <c:v>161.89429999999999</c:v>
                </c:pt>
                <c:pt idx="2929">
                  <c:v>161.96729999999999</c:v>
                </c:pt>
                <c:pt idx="2930">
                  <c:v>162.04140000000001</c:v>
                </c:pt>
                <c:pt idx="2931">
                  <c:v>162.11369999999999</c:v>
                </c:pt>
                <c:pt idx="2932">
                  <c:v>162.1807</c:v>
                </c:pt>
                <c:pt idx="2933">
                  <c:v>162.23939999999999</c:v>
                </c:pt>
                <c:pt idx="2934">
                  <c:v>162.28970000000001</c:v>
                </c:pt>
                <c:pt idx="2935">
                  <c:v>162.33250000000001</c:v>
                </c:pt>
                <c:pt idx="2936">
                  <c:v>162.36879999999999</c:v>
                </c:pt>
                <c:pt idx="2937">
                  <c:v>162.4008</c:v>
                </c:pt>
                <c:pt idx="2938">
                  <c:v>162.4315</c:v>
                </c:pt>
                <c:pt idx="2939">
                  <c:v>162.46279999999999</c:v>
                </c:pt>
                <c:pt idx="2940">
                  <c:v>162.49469999999999</c:v>
                </c:pt>
                <c:pt idx="2941">
                  <c:v>162.5265</c:v>
                </c:pt>
                <c:pt idx="2942">
                  <c:v>162.5575</c:v>
                </c:pt>
                <c:pt idx="2943">
                  <c:v>162.58799999999999</c:v>
                </c:pt>
                <c:pt idx="2944">
                  <c:v>162.61850000000001</c:v>
                </c:pt>
                <c:pt idx="2945">
                  <c:v>162.6489</c:v>
                </c:pt>
                <c:pt idx="2946">
                  <c:v>162.6789</c:v>
                </c:pt>
                <c:pt idx="2947">
                  <c:v>162.7073</c:v>
                </c:pt>
                <c:pt idx="2948">
                  <c:v>162.73400000000001</c:v>
                </c:pt>
                <c:pt idx="2949">
                  <c:v>162.7612</c:v>
                </c:pt>
                <c:pt idx="2950">
                  <c:v>162.79150000000001</c:v>
                </c:pt>
                <c:pt idx="2951">
                  <c:v>162.82730000000001</c:v>
                </c:pt>
                <c:pt idx="2952">
                  <c:v>162.86879999999999</c:v>
                </c:pt>
                <c:pt idx="2953">
                  <c:v>162.91560000000001</c:v>
                </c:pt>
                <c:pt idx="2954">
                  <c:v>162.96690000000001</c:v>
                </c:pt>
                <c:pt idx="2955">
                  <c:v>163.02080000000001</c:v>
                </c:pt>
                <c:pt idx="2956">
                  <c:v>163.07480000000001</c:v>
                </c:pt>
                <c:pt idx="2957">
                  <c:v>163.12710000000001</c:v>
                </c:pt>
                <c:pt idx="2958">
                  <c:v>163.178</c:v>
                </c:pt>
                <c:pt idx="2959">
                  <c:v>163.22880000000001</c:v>
                </c:pt>
                <c:pt idx="2960">
                  <c:v>163.27969999999999</c:v>
                </c:pt>
                <c:pt idx="2961">
                  <c:v>163.32900000000001</c:v>
                </c:pt>
                <c:pt idx="2962">
                  <c:v>163.3741</c:v>
                </c:pt>
                <c:pt idx="2963">
                  <c:v>163.41309999999999</c:v>
                </c:pt>
                <c:pt idx="2964">
                  <c:v>163.4461</c:v>
                </c:pt>
                <c:pt idx="2965">
                  <c:v>163.47399999999999</c:v>
                </c:pt>
                <c:pt idx="2966">
                  <c:v>163.49770000000001</c:v>
                </c:pt>
                <c:pt idx="2967">
                  <c:v>163.5187</c:v>
                </c:pt>
                <c:pt idx="2968">
                  <c:v>163.53890000000001</c:v>
                </c:pt>
                <c:pt idx="2969">
                  <c:v>163.55969999999999</c:v>
                </c:pt>
                <c:pt idx="2970">
                  <c:v>163.58099999999999</c:v>
                </c:pt>
                <c:pt idx="2971">
                  <c:v>163.60220000000001</c:v>
                </c:pt>
                <c:pt idx="2972">
                  <c:v>163.62309999999999</c:v>
                </c:pt>
                <c:pt idx="2973">
                  <c:v>163.64359999999999</c:v>
                </c:pt>
                <c:pt idx="2974">
                  <c:v>163.66419999999999</c:v>
                </c:pt>
                <c:pt idx="2975">
                  <c:v>163.6849</c:v>
                </c:pt>
                <c:pt idx="2976">
                  <c:v>163.7054</c:v>
                </c:pt>
                <c:pt idx="2977">
                  <c:v>163.7253</c:v>
                </c:pt>
                <c:pt idx="2978">
                  <c:v>163.74440000000001</c:v>
                </c:pt>
                <c:pt idx="2979">
                  <c:v>163.76419999999999</c:v>
                </c:pt>
                <c:pt idx="2980">
                  <c:v>163.78639999999999</c:v>
                </c:pt>
                <c:pt idx="2981">
                  <c:v>163.8124</c:v>
                </c:pt>
                <c:pt idx="2982">
                  <c:v>163.84190000000001</c:v>
                </c:pt>
                <c:pt idx="2983">
                  <c:v>163.8741</c:v>
                </c:pt>
                <c:pt idx="2984">
                  <c:v>163.90819999999999</c:v>
                </c:pt>
                <c:pt idx="2985">
                  <c:v>163.94300000000001</c:v>
                </c:pt>
                <c:pt idx="2986">
                  <c:v>163.97739999999999</c:v>
                </c:pt>
                <c:pt idx="2987">
                  <c:v>164.01050000000001</c:v>
                </c:pt>
                <c:pt idx="2988">
                  <c:v>164.04249999999999</c:v>
                </c:pt>
                <c:pt idx="2989">
                  <c:v>164.07400000000001</c:v>
                </c:pt>
                <c:pt idx="2990">
                  <c:v>164.1052</c:v>
                </c:pt>
                <c:pt idx="2991">
                  <c:v>164.13579999999999</c:v>
                </c:pt>
                <c:pt idx="2992">
                  <c:v>164.1653</c:v>
                </c:pt>
                <c:pt idx="2993">
                  <c:v>164.1935</c:v>
                </c:pt>
                <c:pt idx="2994">
                  <c:v>164.2217</c:v>
                </c:pt>
                <c:pt idx="2995">
                  <c:v>164.2518</c:v>
                </c:pt>
                <c:pt idx="2996">
                  <c:v>164.28389999999999</c:v>
                </c:pt>
                <c:pt idx="2997">
                  <c:v>164.3125</c:v>
                </c:pt>
                <c:pt idx="2998">
                  <c:v>164.33029999999999</c:v>
                </c:pt>
                <c:pt idx="2999">
                  <c:v>164.33609999999999</c:v>
                </c:pt>
                <c:pt idx="3000">
                  <c:v>164.35169999999999</c:v>
                </c:pt>
                <c:pt idx="3001">
                  <c:v>164.405</c:v>
                </c:pt>
                <c:pt idx="3002">
                  <c:v>164.50049999999999</c:v>
                </c:pt>
                <c:pt idx="3003">
                  <c:v>164.5496</c:v>
                </c:pt>
                <c:pt idx="3004">
                  <c:v>164.44040000000001</c:v>
                </c:pt>
                <c:pt idx="3005">
                  <c:v>164.09370000000001</c:v>
                </c:pt>
                <c:pt idx="3006">
                  <c:v>163.5615</c:v>
                </c:pt>
                <c:pt idx="3007">
                  <c:v>162.92850000000001</c:v>
                </c:pt>
                <c:pt idx="3008">
                  <c:v>162.28469999999999</c:v>
                </c:pt>
                <c:pt idx="3009">
                  <c:v>161.7415</c:v>
                </c:pt>
                <c:pt idx="3010">
                  <c:v>161.41579999999999</c:v>
                </c:pt>
                <c:pt idx="3011">
                  <c:v>161.37819999999999</c:v>
                </c:pt>
                <c:pt idx="3012">
                  <c:v>161.51490000000001</c:v>
                </c:pt>
                <c:pt idx="3013">
                  <c:v>161.66630000000001</c:v>
                </c:pt>
                <c:pt idx="3014">
                  <c:v>161.7209</c:v>
                </c:pt>
                <c:pt idx="3015">
                  <c:v>161.76089999999999</c:v>
                </c:pt>
                <c:pt idx="3016">
                  <c:v>161.91679999999999</c:v>
                </c:pt>
                <c:pt idx="3017">
                  <c:v>162.28399999999999</c:v>
                </c:pt>
                <c:pt idx="3018">
                  <c:v>162.8176</c:v>
                </c:pt>
                <c:pt idx="3019">
                  <c:v>163.43719999999999</c:v>
                </c:pt>
                <c:pt idx="3020">
                  <c:v>164.0608</c:v>
                </c:pt>
                <c:pt idx="3021">
                  <c:v>164.59819999999999</c:v>
                </c:pt>
                <c:pt idx="3022">
                  <c:v>164.95760000000001</c:v>
                </c:pt>
                <c:pt idx="3023">
                  <c:v>165.0814</c:v>
                </c:pt>
                <c:pt idx="3024">
                  <c:v>165.04990000000001</c:v>
                </c:pt>
                <c:pt idx="3025">
                  <c:v>164.97790000000001</c:v>
                </c:pt>
                <c:pt idx="3026">
                  <c:v>164.9555</c:v>
                </c:pt>
                <c:pt idx="3027">
                  <c:v>164.9736</c:v>
                </c:pt>
                <c:pt idx="3028">
                  <c:v>164.9982</c:v>
                </c:pt>
                <c:pt idx="3029">
                  <c:v>165.00309999999999</c:v>
                </c:pt>
                <c:pt idx="3030">
                  <c:v>164.9914</c:v>
                </c:pt>
                <c:pt idx="3031">
                  <c:v>164.9742</c:v>
                </c:pt>
                <c:pt idx="3032">
                  <c:v>164.96</c:v>
                </c:pt>
                <c:pt idx="3033">
                  <c:v>164.9496</c:v>
                </c:pt>
                <c:pt idx="3034">
                  <c:v>164.94149999999999</c:v>
                </c:pt>
                <c:pt idx="3035">
                  <c:v>164.93450000000001</c:v>
                </c:pt>
                <c:pt idx="3036">
                  <c:v>164.92850000000001</c:v>
                </c:pt>
                <c:pt idx="3037">
                  <c:v>164.92320000000001</c:v>
                </c:pt>
                <c:pt idx="3038">
                  <c:v>164.91849999999999</c:v>
                </c:pt>
                <c:pt idx="3039">
                  <c:v>164.91409999999999</c:v>
                </c:pt>
                <c:pt idx="3040">
                  <c:v>164.90940000000001</c:v>
                </c:pt>
                <c:pt idx="3041">
                  <c:v>164.9041</c:v>
                </c:pt>
                <c:pt idx="3042">
                  <c:v>164.8981</c:v>
                </c:pt>
                <c:pt idx="3043">
                  <c:v>164.8914</c:v>
                </c:pt>
                <c:pt idx="3044">
                  <c:v>164.88399999999999</c:v>
                </c:pt>
                <c:pt idx="3045">
                  <c:v>164.8759</c:v>
                </c:pt>
                <c:pt idx="3046">
                  <c:v>164.8673</c:v>
                </c:pt>
                <c:pt idx="3047">
                  <c:v>164.8579</c:v>
                </c:pt>
                <c:pt idx="3048">
                  <c:v>164.84700000000001</c:v>
                </c:pt>
                <c:pt idx="3049">
                  <c:v>164.8338</c:v>
                </c:pt>
                <c:pt idx="3050">
                  <c:v>164.81710000000001</c:v>
                </c:pt>
                <c:pt idx="3051">
                  <c:v>164.79470000000001</c:v>
                </c:pt>
                <c:pt idx="3052">
                  <c:v>164.7645</c:v>
                </c:pt>
                <c:pt idx="3053">
                  <c:v>164.7251</c:v>
                </c:pt>
                <c:pt idx="3054">
                  <c:v>164.67939999999999</c:v>
                </c:pt>
                <c:pt idx="3055">
                  <c:v>164.63140000000001</c:v>
                </c:pt>
                <c:pt idx="3056">
                  <c:v>164.5848</c:v>
                </c:pt>
                <c:pt idx="3057">
                  <c:v>164.5421</c:v>
                </c:pt>
                <c:pt idx="3058">
                  <c:v>164.50559999999999</c:v>
                </c:pt>
                <c:pt idx="3059">
                  <c:v>164.4769</c:v>
                </c:pt>
                <c:pt idx="3060">
                  <c:v>164.4547</c:v>
                </c:pt>
                <c:pt idx="3061">
                  <c:v>164.43690000000001</c:v>
                </c:pt>
                <c:pt idx="3062">
                  <c:v>164.42140000000001</c:v>
                </c:pt>
                <c:pt idx="3063">
                  <c:v>164.40610000000001</c:v>
                </c:pt>
                <c:pt idx="3064">
                  <c:v>164.3888</c:v>
                </c:pt>
                <c:pt idx="3065">
                  <c:v>164.36779999999999</c:v>
                </c:pt>
                <c:pt idx="3066">
                  <c:v>164.3424</c:v>
                </c:pt>
                <c:pt idx="3067">
                  <c:v>164.3124</c:v>
                </c:pt>
                <c:pt idx="3068">
                  <c:v>164.27760000000001</c:v>
                </c:pt>
                <c:pt idx="3069">
                  <c:v>164.2396</c:v>
                </c:pt>
                <c:pt idx="3070">
                  <c:v>164.19990000000001</c:v>
                </c:pt>
                <c:pt idx="3071">
                  <c:v>164.15989999999999</c:v>
                </c:pt>
                <c:pt idx="3072">
                  <c:v>164.1199</c:v>
                </c:pt>
                <c:pt idx="3073">
                  <c:v>164.0796</c:v>
                </c:pt>
                <c:pt idx="3074">
                  <c:v>164.03899999999999</c:v>
                </c:pt>
                <c:pt idx="3075">
                  <c:v>163.99709999999999</c:v>
                </c:pt>
                <c:pt idx="3076">
                  <c:v>163.95320000000001</c:v>
                </c:pt>
                <c:pt idx="3077">
                  <c:v>163.9066</c:v>
                </c:pt>
                <c:pt idx="3078">
                  <c:v>163.85820000000001</c:v>
                </c:pt>
                <c:pt idx="3079">
                  <c:v>163.80879999999999</c:v>
                </c:pt>
                <c:pt idx="3080">
                  <c:v>163.75960000000001</c:v>
                </c:pt>
                <c:pt idx="3081">
                  <c:v>163.71090000000001</c:v>
                </c:pt>
                <c:pt idx="3082">
                  <c:v>163.66300000000001</c:v>
                </c:pt>
                <c:pt idx="3083">
                  <c:v>163.61600000000001</c:v>
                </c:pt>
                <c:pt idx="3084">
                  <c:v>163.5693</c:v>
                </c:pt>
                <c:pt idx="3085">
                  <c:v>163.52180000000001</c:v>
                </c:pt>
                <c:pt idx="3086">
                  <c:v>163.47290000000001</c:v>
                </c:pt>
                <c:pt idx="3087">
                  <c:v>163.42310000000001</c:v>
                </c:pt>
                <c:pt idx="3088">
                  <c:v>163.37289999999999</c:v>
                </c:pt>
                <c:pt idx="3089">
                  <c:v>163.3227</c:v>
                </c:pt>
                <c:pt idx="3090">
                  <c:v>163.2714</c:v>
                </c:pt>
                <c:pt idx="3091">
                  <c:v>163.21780000000001</c:v>
                </c:pt>
                <c:pt idx="3092">
                  <c:v>163.1609</c:v>
                </c:pt>
                <c:pt idx="3093">
                  <c:v>163.1026</c:v>
                </c:pt>
                <c:pt idx="3094">
                  <c:v>163.04509999999999</c:v>
                </c:pt>
                <c:pt idx="3095">
                  <c:v>162.99100000000001</c:v>
                </c:pt>
                <c:pt idx="3096">
                  <c:v>162.94370000000001</c:v>
                </c:pt>
                <c:pt idx="3097">
                  <c:v>162.9066</c:v>
                </c:pt>
                <c:pt idx="3098">
                  <c:v>162.8817</c:v>
                </c:pt>
                <c:pt idx="3099">
                  <c:v>162.864</c:v>
                </c:pt>
                <c:pt idx="3100">
                  <c:v>162.8467</c:v>
                </c:pt>
                <c:pt idx="3101">
                  <c:v>162.82429999999999</c:v>
                </c:pt>
                <c:pt idx="3102">
                  <c:v>162.7962</c:v>
                </c:pt>
                <c:pt idx="3103">
                  <c:v>162.76300000000001</c:v>
                </c:pt>
                <c:pt idx="3104">
                  <c:v>162.72579999999999</c:v>
                </c:pt>
                <c:pt idx="3105">
                  <c:v>162.68719999999999</c:v>
                </c:pt>
                <c:pt idx="3106">
                  <c:v>162.65029999999999</c:v>
                </c:pt>
                <c:pt idx="3107">
                  <c:v>162.61699999999999</c:v>
                </c:pt>
                <c:pt idx="3108">
                  <c:v>162.58439999999999</c:v>
                </c:pt>
                <c:pt idx="3109">
                  <c:v>162.54820000000001</c:v>
                </c:pt>
                <c:pt idx="3110">
                  <c:v>162.50399999999999</c:v>
                </c:pt>
                <c:pt idx="3111">
                  <c:v>162.4453</c:v>
                </c:pt>
                <c:pt idx="3112">
                  <c:v>162.36529999999999</c:v>
                </c:pt>
                <c:pt idx="3113">
                  <c:v>162.25810000000001</c:v>
                </c:pt>
                <c:pt idx="3114">
                  <c:v>162.1216</c:v>
                </c:pt>
                <c:pt idx="3115">
                  <c:v>161.9545</c:v>
                </c:pt>
                <c:pt idx="3116">
                  <c:v>161.75980000000001</c:v>
                </c:pt>
                <c:pt idx="3117">
                  <c:v>161.5564</c:v>
                </c:pt>
                <c:pt idx="3118">
                  <c:v>161.36699999999999</c:v>
                </c:pt>
                <c:pt idx="3119">
                  <c:v>161.21100000000001</c:v>
                </c:pt>
                <c:pt idx="3120">
                  <c:v>161.09270000000001</c:v>
                </c:pt>
                <c:pt idx="3121">
                  <c:v>161.01259999999999</c:v>
                </c:pt>
                <c:pt idx="3122">
                  <c:v>160.96860000000001</c:v>
                </c:pt>
                <c:pt idx="3123">
                  <c:v>160.9477</c:v>
                </c:pt>
                <c:pt idx="3124">
                  <c:v>160.93379999999999</c:v>
                </c:pt>
                <c:pt idx="3125">
                  <c:v>160.9145</c:v>
                </c:pt>
                <c:pt idx="3126">
                  <c:v>160.8914</c:v>
                </c:pt>
                <c:pt idx="3127">
                  <c:v>160.86949999999999</c:v>
                </c:pt>
                <c:pt idx="3128">
                  <c:v>160.85249999999999</c:v>
                </c:pt>
                <c:pt idx="3129">
                  <c:v>160.8374</c:v>
                </c:pt>
                <c:pt idx="3130">
                  <c:v>160.81979999999999</c:v>
                </c:pt>
                <c:pt idx="3131">
                  <c:v>160.7961</c:v>
                </c:pt>
                <c:pt idx="3132">
                  <c:v>160.76560000000001</c:v>
                </c:pt>
                <c:pt idx="3133">
                  <c:v>160.72810000000001</c:v>
                </c:pt>
                <c:pt idx="3134">
                  <c:v>160.68430000000001</c:v>
                </c:pt>
                <c:pt idx="3135">
                  <c:v>160.6371</c:v>
                </c:pt>
                <c:pt idx="3136">
                  <c:v>160.5898</c:v>
                </c:pt>
                <c:pt idx="3137">
                  <c:v>160.5454</c:v>
                </c:pt>
                <c:pt idx="3138">
                  <c:v>160.5034</c:v>
                </c:pt>
                <c:pt idx="3139">
                  <c:v>160.46289999999999</c:v>
                </c:pt>
                <c:pt idx="3140">
                  <c:v>160.42310000000001</c:v>
                </c:pt>
                <c:pt idx="3141">
                  <c:v>160.3835</c:v>
                </c:pt>
                <c:pt idx="3142">
                  <c:v>160.3442</c:v>
                </c:pt>
                <c:pt idx="3143">
                  <c:v>160.30520000000001</c:v>
                </c:pt>
                <c:pt idx="3144">
                  <c:v>160.26740000000001</c:v>
                </c:pt>
                <c:pt idx="3145">
                  <c:v>160.2319</c:v>
                </c:pt>
                <c:pt idx="3146">
                  <c:v>160.19880000000001</c:v>
                </c:pt>
                <c:pt idx="3147">
                  <c:v>160.16470000000001</c:v>
                </c:pt>
                <c:pt idx="3148">
                  <c:v>160.12530000000001</c:v>
                </c:pt>
                <c:pt idx="3149">
                  <c:v>160.07740000000001</c:v>
                </c:pt>
                <c:pt idx="3150">
                  <c:v>160.023</c:v>
                </c:pt>
                <c:pt idx="3151">
                  <c:v>159.96530000000001</c:v>
                </c:pt>
                <c:pt idx="3152">
                  <c:v>159.9075</c:v>
                </c:pt>
                <c:pt idx="3153">
                  <c:v>159.85290000000001</c:v>
                </c:pt>
                <c:pt idx="3154">
                  <c:v>159.80459999999999</c:v>
                </c:pt>
                <c:pt idx="3155">
                  <c:v>159.76480000000001</c:v>
                </c:pt>
                <c:pt idx="3156">
                  <c:v>159.73060000000001</c:v>
                </c:pt>
                <c:pt idx="3157">
                  <c:v>159.69800000000001</c:v>
                </c:pt>
                <c:pt idx="3158">
                  <c:v>159.6636</c:v>
                </c:pt>
                <c:pt idx="3159">
                  <c:v>159.6277</c:v>
                </c:pt>
                <c:pt idx="3160">
                  <c:v>159.59139999999999</c:v>
                </c:pt>
                <c:pt idx="3161">
                  <c:v>159.55529999999999</c:v>
                </c:pt>
                <c:pt idx="3162">
                  <c:v>159.5196</c:v>
                </c:pt>
                <c:pt idx="3163">
                  <c:v>159.48400000000001</c:v>
                </c:pt>
                <c:pt idx="3164">
                  <c:v>159.44829999999999</c:v>
                </c:pt>
                <c:pt idx="3165">
                  <c:v>159.4127</c:v>
                </c:pt>
                <c:pt idx="3166">
                  <c:v>159.37729999999999</c:v>
                </c:pt>
                <c:pt idx="3167">
                  <c:v>159.34229999999999</c:v>
                </c:pt>
                <c:pt idx="3168">
                  <c:v>159.30699999999999</c:v>
                </c:pt>
                <c:pt idx="3169">
                  <c:v>159.27070000000001</c:v>
                </c:pt>
                <c:pt idx="3170">
                  <c:v>159.23269999999999</c:v>
                </c:pt>
                <c:pt idx="3171">
                  <c:v>159.19280000000001</c:v>
                </c:pt>
                <c:pt idx="3172">
                  <c:v>159.15100000000001</c:v>
                </c:pt>
                <c:pt idx="3173">
                  <c:v>159.10720000000001</c:v>
                </c:pt>
                <c:pt idx="3174">
                  <c:v>159.06190000000001</c:v>
                </c:pt>
                <c:pt idx="3175">
                  <c:v>159.01589999999999</c:v>
                </c:pt>
                <c:pt idx="3176">
                  <c:v>158.96960000000001</c:v>
                </c:pt>
                <c:pt idx="3177">
                  <c:v>158.92439999999999</c:v>
                </c:pt>
                <c:pt idx="3178">
                  <c:v>158.88149999999999</c:v>
                </c:pt>
                <c:pt idx="3179">
                  <c:v>158.8408</c:v>
                </c:pt>
                <c:pt idx="3180">
                  <c:v>158.79769999999999</c:v>
                </c:pt>
                <c:pt idx="3181">
                  <c:v>158.7465</c:v>
                </c:pt>
                <c:pt idx="3182">
                  <c:v>158.6788</c:v>
                </c:pt>
                <c:pt idx="3183">
                  <c:v>158.57579999999999</c:v>
                </c:pt>
                <c:pt idx="3184">
                  <c:v>158.4161</c:v>
                </c:pt>
                <c:pt idx="3185">
                  <c:v>158.19380000000001</c:v>
                </c:pt>
                <c:pt idx="3186">
                  <c:v>157.96520000000001</c:v>
                </c:pt>
                <c:pt idx="3187">
                  <c:v>157.80199999999999</c:v>
                </c:pt>
                <c:pt idx="3188">
                  <c:v>157.74950000000001</c:v>
                </c:pt>
                <c:pt idx="3189">
                  <c:v>157.749</c:v>
                </c:pt>
                <c:pt idx="3190">
                  <c:v>157.715</c:v>
                </c:pt>
                <c:pt idx="3191">
                  <c:v>157.58199999999999</c:v>
                </c:pt>
                <c:pt idx="3192">
                  <c:v>157.363</c:v>
                </c:pt>
                <c:pt idx="3193">
                  <c:v>157.0907</c:v>
                </c:pt>
                <c:pt idx="3194">
                  <c:v>156.7938</c:v>
                </c:pt>
                <c:pt idx="3195">
                  <c:v>156.48589999999999</c:v>
                </c:pt>
                <c:pt idx="3196">
                  <c:v>156.17679999999999</c:v>
                </c:pt>
                <c:pt idx="3197">
                  <c:v>155.87309999999999</c:v>
                </c:pt>
                <c:pt idx="3198">
                  <c:v>155.5694</c:v>
                </c:pt>
                <c:pt idx="3199">
                  <c:v>155.2568</c:v>
                </c:pt>
                <c:pt idx="3200">
                  <c:v>154.9263</c:v>
                </c:pt>
                <c:pt idx="3201">
                  <c:v>154.56720000000001</c:v>
                </c:pt>
                <c:pt idx="3202">
                  <c:v>154.16820000000001</c:v>
                </c:pt>
                <c:pt idx="3203">
                  <c:v>153.73150000000001</c:v>
                </c:pt>
                <c:pt idx="3204">
                  <c:v>153.3134</c:v>
                </c:pt>
                <c:pt idx="3205">
                  <c:v>152.98320000000001</c:v>
                </c:pt>
                <c:pt idx="3206">
                  <c:v>152.75</c:v>
                </c:pt>
                <c:pt idx="3207">
                  <c:v>152.38050000000001</c:v>
                </c:pt>
                <c:pt idx="3208">
                  <c:v>151.58080000000001</c:v>
                </c:pt>
                <c:pt idx="3209">
                  <c:v>150.10149999999999</c:v>
                </c:pt>
                <c:pt idx="3210">
                  <c:v>147.8706</c:v>
                </c:pt>
                <c:pt idx="3211">
                  <c:v>144.86060000000001</c:v>
                </c:pt>
                <c:pt idx="3212">
                  <c:v>141.2835</c:v>
                </c:pt>
                <c:pt idx="3213">
                  <c:v>138.31020000000001</c:v>
                </c:pt>
                <c:pt idx="3214">
                  <c:v>137.35130000000001</c:v>
                </c:pt>
                <c:pt idx="3215">
                  <c:v>139.3526</c:v>
                </c:pt>
                <c:pt idx="3216">
                  <c:v>143.4006</c:v>
                </c:pt>
                <c:pt idx="3217">
                  <c:v>148.1172</c:v>
                </c:pt>
                <c:pt idx="3218">
                  <c:v>152.309</c:v>
                </c:pt>
                <c:pt idx="3219">
                  <c:v>155.5213</c:v>
                </c:pt>
                <c:pt idx="3220">
                  <c:v>157.48419999999999</c:v>
                </c:pt>
                <c:pt idx="3221">
                  <c:v>158.0812</c:v>
                </c:pt>
                <c:pt idx="3222">
                  <c:v>157.80889999999999</c:v>
                </c:pt>
                <c:pt idx="3223">
                  <c:v>157.3175</c:v>
                </c:pt>
                <c:pt idx="3224">
                  <c:v>157.11770000000001</c:v>
                </c:pt>
                <c:pt idx="3225">
                  <c:v>157.16409999999999</c:v>
                </c:pt>
                <c:pt idx="3226">
                  <c:v>157.27189999999999</c:v>
                </c:pt>
                <c:pt idx="3227">
                  <c:v>157.29589999999999</c:v>
                </c:pt>
                <c:pt idx="3228">
                  <c:v>157.2492</c:v>
                </c:pt>
                <c:pt idx="3229">
                  <c:v>157.18430000000001</c:v>
                </c:pt>
                <c:pt idx="3230">
                  <c:v>157.14250000000001</c:v>
                </c:pt>
                <c:pt idx="3231">
                  <c:v>157.1206</c:v>
                </c:pt>
                <c:pt idx="3232">
                  <c:v>157.1045</c:v>
                </c:pt>
                <c:pt idx="3233">
                  <c:v>157.083</c:v>
                </c:pt>
                <c:pt idx="3234">
                  <c:v>157.0573</c:v>
                </c:pt>
                <c:pt idx="3235">
                  <c:v>157.03210000000001</c:v>
                </c:pt>
                <c:pt idx="3236">
                  <c:v>157.01070000000001</c:v>
                </c:pt>
                <c:pt idx="3237">
                  <c:v>156.99180000000001</c:v>
                </c:pt>
                <c:pt idx="3238">
                  <c:v>156.97280000000001</c:v>
                </c:pt>
                <c:pt idx="3239">
                  <c:v>156.95099999999999</c:v>
                </c:pt>
                <c:pt idx="3240">
                  <c:v>156.92240000000001</c:v>
                </c:pt>
                <c:pt idx="3241">
                  <c:v>156.8826</c:v>
                </c:pt>
                <c:pt idx="3242">
                  <c:v>156.82939999999999</c:v>
                </c:pt>
                <c:pt idx="3243">
                  <c:v>156.7689</c:v>
                </c:pt>
                <c:pt idx="3244">
                  <c:v>156.7097</c:v>
                </c:pt>
                <c:pt idx="3245">
                  <c:v>156.65479999999999</c:v>
                </c:pt>
                <c:pt idx="3246">
                  <c:v>156.58690000000001</c:v>
                </c:pt>
                <c:pt idx="3247">
                  <c:v>156.48339999999999</c:v>
                </c:pt>
                <c:pt idx="3248">
                  <c:v>156.32859999999999</c:v>
                </c:pt>
                <c:pt idx="3249">
                  <c:v>156.13399999999999</c:v>
                </c:pt>
                <c:pt idx="3250">
                  <c:v>155.91810000000001</c:v>
                </c:pt>
                <c:pt idx="3251">
                  <c:v>155.7004</c:v>
                </c:pt>
                <c:pt idx="3252">
                  <c:v>155.50479999999999</c:v>
                </c:pt>
                <c:pt idx="3253">
                  <c:v>155.35650000000001</c:v>
                </c:pt>
                <c:pt idx="3254">
                  <c:v>155.27209999999999</c:v>
                </c:pt>
                <c:pt idx="3255">
                  <c:v>155.23429999999999</c:v>
                </c:pt>
                <c:pt idx="3256">
                  <c:v>155.21709999999999</c:v>
                </c:pt>
                <c:pt idx="3257">
                  <c:v>155.1994</c:v>
                </c:pt>
                <c:pt idx="3258">
                  <c:v>155.17750000000001</c:v>
                </c:pt>
                <c:pt idx="3259">
                  <c:v>155.1523</c:v>
                </c:pt>
                <c:pt idx="3260">
                  <c:v>155.1241</c:v>
                </c:pt>
                <c:pt idx="3261">
                  <c:v>155.08930000000001</c:v>
                </c:pt>
                <c:pt idx="3262">
                  <c:v>155.0438</c:v>
                </c:pt>
                <c:pt idx="3263">
                  <c:v>154.98410000000001</c:v>
                </c:pt>
                <c:pt idx="3264">
                  <c:v>154.91079999999999</c:v>
                </c:pt>
                <c:pt idx="3265">
                  <c:v>154.82509999999999</c:v>
                </c:pt>
                <c:pt idx="3266">
                  <c:v>154.7296</c:v>
                </c:pt>
                <c:pt idx="3267">
                  <c:v>154.631</c:v>
                </c:pt>
                <c:pt idx="3268">
                  <c:v>154.53739999999999</c:v>
                </c:pt>
                <c:pt idx="3269">
                  <c:v>154.45519999999999</c:v>
                </c:pt>
                <c:pt idx="3270">
                  <c:v>154.3844</c:v>
                </c:pt>
                <c:pt idx="3271">
                  <c:v>154.3237</c:v>
                </c:pt>
                <c:pt idx="3272">
                  <c:v>154.2714</c:v>
                </c:pt>
                <c:pt idx="3273">
                  <c:v>154.22559999999999</c:v>
                </c:pt>
                <c:pt idx="3274">
                  <c:v>154.184</c:v>
                </c:pt>
                <c:pt idx="3275">
                  <c:v>154.14500000000001</c:v>
                </c:pt>
                <c:pt idx="3276">
                  <c:v>154.10929999999999</c:v>
                </c:pt>
                <c:pt idx="3277">
                  <c:v>154.0779</c:v>
                </c:pt>
                <c:pt idx="3278">
                  <c:v>154.05119999999999</c:v>
                </c:pt>
                <c:pt idx="3279">
                  <c:v>154.02699999999999</c:v>
                </c:pt>
                <c:pt idx="3280">
                  <c:v>154.00229999999999</c:v>
                </c:pt>
                <c:pt idx="3281">
                  <c:v>153.97559999999999</c:v>
                </c:pt>
                <c:pt idx="3282">
                  <c:v>153.9504</c:v>
                </c:pt>
                <c:pt idx="3283">
                  <c:v>153.9314</c:v>
                </c:pt>
                <c:pt idx="3284">
                  <c:v>153.91980000000001</c:v>
                </c:pt>
                <c:pt idx="3285">
                  <c:v>153.90170000000001</c:v>
                </c:pt>
                <c:pt idx="3286">
                  <c:v>153.8597</c:v>
                </c:pt>
                <c:pt idx="3287">
                  <c:v>153.78139999999999</c:v>
                </c:pt>
                <c:pt idx="3288">
                  <c:v>153.6739</c:v>
                </c:pt>
                <c:pt idx="3289">
                  <c:v>153.5497</c:v>
                </c:pt>
                <c:pt idx="3290">
                  <c:v>153.42150000000001</c:v>
                </c:pt>
                <c:pt idx="3291">
                  <c:v>153.30279999999999</c:v>
                </c:pt>
                <c:pt idx="3292">
                  <c:v>153.20760000000001</c:v>
                </c:pt>
                <c:pt idx="3293">
                  <c:v>153.14519999999999</c:v>
                </c:pt>
                <c:pt idx="3294">
                  <c:v>153.10579999999999</c:v>
                </c:pt>
                <c:pt idx="3295">
                  <c:v>153.07490000000001</c:v>
                </c:pt>
                <c:pt idx="3296">
                  <c:v>153.041</c:v>
                </c:pt>
                <c:pt idx="3297">
                  <c:v>153.00540000000001</c:v>
                </c:pt>
                <c:pt idx="3298">
                  <c:v>152.9727</c:v>
                </c:pt>
                <c:pt idx="3299">
                  <c:v>152.94589999999999</c:v>
                </c:pt>
                <c:pt idx="3300">
                  <c:v>152.92330000000001</c:v>
                </c:pt>
                <c:pt idx="3301">
                  <c:v>152.90170000000001</c:v>
                </c:pt>
                <c:pt idx="3302">
                  <c:v>152.87889999999999</c:v>
                </c:pt>
                <c:pt idx="3303">
                  <c:v>152.85640000000001</c:v>
                </c:pt>
                <c:pt idx="3304">
                  <c:v>152.83629999999999</c:v>
                </c:pt>
                <c:pt idx="3305">
                  <c:v>152.81989999999999</c:v>
                </c:pt>
                <c:pt idx="3306">
                  <c:v>152.80279999999999</c:v>
                </c:pt>
                <c:pt idx="3307">
                  <c:v>152.77950000000001</c:v>
                </c:pt>
                <c:pt idx="3308">
                  <c:v>152.74549999999999</c:v>
                </c:pt>
                <c:pt idx="3309">
                  <c:v>152.7002</c:v>
                </c:pt>
                <c:pt idx="3310">
                  <c:v>152.64400000000001</c:v>
                </c:pt>
                <c:pt idx="3311">
                  <c:v>152.5778</c:v>
                </c:pt>
                <c:pt idx="3312">
                  <c:v>152.505</c:v>
                </c:pt>
                <c:pt idx="3313">
                  <c:v>152.429</c:v>
                </c:pt>
                <c:pt idx="3314">
                  <c:v>152.3537</c:v>
                </c:pt>
                <c:pt idx="3315">
                  <c:v>152.28219999999999</c:v>
                </c:pt>
                <c:pt idx="3316">
                  <c:v>152.21770000000001</c:v>
                </c:pt>
                <c:pt idx="3317">
                  <c:v>152.1628</c:v>
                </c:pt>
                <c:pt idx="3318">
                  <c:v>152.11859999999999</c:v>
                </c:pt>
                <c:pt idx="3319">
                  <c:v>152.0855</c:v>
                </c:pt>
                <c:pt idx="3320">
                  <c:v>152.06309999999999</c:v>
                </c:pt>
                <c:pt idx="3321">
                  <c:v>152.04669999999999</c:v>
                </c:pt>
                <c:pt idx="3322">
                  <c:v>152.03059999999999</c:v>
                </c:pt>
                <c:pt idx="3323">
                  <c:v>152.01070000000001</c:v>
                </c:pt>
                <c:pt idx="3324">
                  <c:v>151.99019999999999</c:v>
                </c:pt>
                <c:pt idx="3325">
                  <c:v>151.97409999999999</c:v>
                </c:pt>
                <c:pt idx="3326">
                  <c:v>151.96440000000001</c:v>
                </c:pt>
                <c:pt idx="3327">
                  <c:v>151.95150000000001</c:v>
                </c:pt>
                <c:pt idx="3328">
                  <c:v>151.923</c:v>
                </c:pt>
                <c:pt idx="3329">
                  <c:v>151.86959999999999</c:v>
                </c:pt>
                <c:pt idx="3330">
                  <c:v>151.7937</c:v>
                </c:pt>
                <c:pt idx="3331">
                  <c:v>151.7011</c:v>
                </c:pt>
                <c:pt idx="3332">
                  <c:v>151.5986</c:v>
                </c:pt>
                <c:pt idx="3333">
                  <c:v>151.4973</c:v>
                </c:pt>
                <c:pt idx="3334">
                  <c:v>151.40979999999999</c:v>
                </c:pt>
                <c:pt idx="3335">
                  <c:v>151.34520000000001</c:v>
                </c:pt>
                <c:pt idx="3336">
                  <c:v>151.29920000000001</c:v>
                </c:pt>
                <c:pt idx="3337">
                  <c:v>151.2645</c:v>
                </c:pt>
                <c:pt idx="3338">
                  <c:v>151.23500000000001</c:v>
                </c:pt>
                <c:pt idx="3339">
                  <c:v>151.20939999999999</c:v>
                </c:pt>
                <c:pt idx="3340">
                  <c:v>151.18790000000001</c:v>
                </c:pt>
                <c:pt idx="3341">
                  <c:v>151.1703</c:v>
                </c:pt>
                <c:pt idx="3342">
                  <c:v>151.154</c:v>
                </c:pt>
                <c:pt idx="3343">
                  <c:v>151.13579999999999</c:v>
                </c:pt>
                <c:pt idx="3344">
                  <c:v>151.11330000000001</c:v>
                </c:pt>
                <c:pt idx="3345">
                  <c:v>151.08600000000001</c:v>
                </c:pt>
                <c:pt idx="3346">
                  <c:v>151.0538</c:v>
                </c:pt>
                <c:pt idx="3347">
                  <c:v>151.01740000000001</c:v>
                </c:pt>
                <c:pt idx="3348">
                  <c:v>150.9794</c:v>
                </c:pt>
                <c:pt idx="3349">
                  <c:v>150.94300000000001</c:v>
                </c:pt>
                <c:pt idx="3350">
                  <c:v>150.911</c:v>
                </c:pt>
                <c:pt idx="3351">
                  <c:v>150.8835</c:v>
                </c:pt>
                <c:pt idx="3352">
                  <c:v>150.85990000000001</c:v>
                </c:pt>
                <c:pt idx="3353">
                  <c:v>150.83959999999999</c:v>
                </c:pt>
                <c:pt idx="3354">
                  <c:v>150.82130000000001</c:v>
                </c:pt>
                <c:pt idx="3355">
                  <c:v>150.8038</c:v>
                </c:pt>
                <c:pt idx="3356">
                  <c:v>150.78579999999999</c:v>
                </c:pt>
                <c:pt idx="3357">
                  <c:v>150.76769999999999</c:v>
                </c:pt>
                <c:pt idx="3358">
                  <c:v>150.7499</c:v>
                </c:pt>
                <c:pt idx="3359">
                  <c:v>150.7329</c:v>
                </c:pt>
                <c:pt idx="3360">
                  <c:v>150.7166</c:v>
                </c:pt>
                <c:pt idx="3361">
                  <c:v>150.7012</c:v>
                </c:pt>
                <c:pt idx="3362">
                  <c:v>150.6865</c:v>
                </c:pt>
                <c:pt idx="3363">
                  <c:v>150.67230000000001</c:v>
                </c:pt>
                <c:pt idx="3364">
                  <c:v>150.6583</c:v>
                </c:pt>
                <c:pt idx="3365">
                  <c:v>150.64410000000001</c:v>
                </c:pt>
                <c:pt idx="3366">
                  <c:v>150.6284</c:v>
                </c:pt>
                <c:pt idx="3367">
                  <c:v>150.60990000000001</c:v>
                </c:pt>
                <c:pt idx="3368">
                  <c:v>150.58760000000001</c:v>
                </c:pt>
                <c:pt idx="3369">
                  <c:v>150.5626</c:v>
                </c:pt>
                <c:pt idx="3370">
                  <c:v>150.53649999999999</c:v>
                </c:pt>
                <c:pt idx="3371">
                  <c:v>150.51060000000001</c:v>
                </c:pt>
                <c:pt idx="3372">
                  <c:v>150.4863</c:v>
                </c:pt>
                <c:pt idx="3373">
                  <c:v>150.46459999999999</c:v>
                </c:pt>
                <c:pt idx="3374">
                  <c:v>150.44630000000001</c:v>
                </c:pt>
                <c:pt idx="3375">
                  <c:v>150.43039999999999</c:v>
                </c:pt>
                <c:pt idx="3376">
                  <c:v>150.41540000000001</c:v>
                </c:pt>
                <c:pt idx="3377">
                  <c:v>150.40010000000001</c:v>
                </c:pt>
                <c:pt idx="3378">
                  <c:v>150.38419999999999</c:v>
                </c:pt>
                <c:pt idx="3379">
                  <c:v>150.36770000000001</c:v>
                </c:pt>
                <c:pt idx="3380">
                  <c:v>150.35069999999999</c:v>
                </c:pt>
                <c:pt idx="3381">
                  <c:v>150.3338</c:v>
                </c:pt>
                <c:pt idx="3382">
                  <c:v>150.3177</c:v>
                </c:pt>
                <c:pt idx="3383">
                  <c:v>150.3031</c:v>
                </c:pt>
                <c:pt idx="3384">
                  <c:v>150.28980000000001</c:v>
                </c:pt>
                <c:pt idx="3385">
                  <c:v>150.27770000000001</c:v>
                </c:pt>
                <c:pt idx="3386">
                  <c:v>150.2663</c:v>
                </c:pt>
                <c:pt idx="3387">
                  <c:v>150.25470000000001</c:v>
                </c:pt>
                <c:pt idx="3388">
                  <c:v>150.2414</c:v>
                </c:pt>
                <c:pt idx="3389">
                  <c:v>150.22540000000001</c:v>
                </c:pt>
                <c:pt idx="3390">
                  <c:v>150.20689999999999</c:v>
                </c:pt>
                <c:pt idx="3391">
                  <c:v>150.18610000000001</c:v>
                </c:pt>
                <c:pt idx="3392">
                  <c:v>150.1634</c:v>
                </c:pt>
                <c:pt idx="3393">
                  <c:v>150.13910000000001</c:v>
                </c:pt>
                <c:pt idx="3394">
                  <c:v>150.11349999999999</c:v>
                </c:pt>
                <c:pt idx="3395">
                  <c:v>150.08709999999999</c:v>
                </c:pt>
                <c:pt idx="3396">
                  <c:v>150.06200000000001</c:v>
                </c:pt>
                <c:pt idx="3397">
                  <c:v>150.04089999999999</c:v>
                </c:pt>
                <c:pt idx="3398">
                  <c:v>150.02520000000001</c:v>
                </c:pt>
                <c:pt idx="3399">
                  <c:v>150.0138</c:v>
                </c:pt>
                <c:pt idx="3400">
                  <c:v>150.00450000000001</c:v>
                </c:pt>
                <c:pt idx="3401">
                  <c:v>150.00450000000001</c:v>
                </c:pt>
                <c:pt idx="3402">
                  <c:v>150.00450000000001</c:v>
                </c:pt>
                <c:pt idx="3403">
                  <c:v>150.00450000000001</c:v>
                </c:pt>
                <c:pt idx="3404">
                  <c:v>150.00450000000001</c:v>
                </c:pt>
                <c:pt idx="3405">
                  <c:v>150.00450000000001</c:v>
                </c:pt>
                <c:pt idx="3406">
                  <c:v>150.00450000000001</c:v>
                </c:pt>
                <c:pt idx="3407">
                  <c:v>150.00450000000001</c:v>
                </c:pt>
                <c:pt idx="3408">
                  <c:v>150.00450000000001</c:v>
                </c:pt>
                <c:pt idx="3409">
                  <c:v>150.00450000000001</c:v>
                </c:pt>
                <c:pt idx="3410">
                  <c:v>150.00450000000001</c:v>
                </c:pt>
                <c:pt idx="3411">
                  <c:v>150.00450000000001</c:v>
                </c:pt>
                <c:pt idx="3412">
                  <c:v>150.00450000000001</c:v>
                </c:pt>
                <c:pt idx="3413">
                  <c:v>150.00450000000001</c:v>
                </c:pt>
                <c:pt idx="3414">
                  <c:v>150.00450000000001</c:v>
                </c:pt>
                <c:pt idx="3415">
                  <c:v>150.00450000000001</c:v>
                </c:pt>
                <c:pt idx="3416">
                  <c:v>150.00450000000001</c:v>
                </c:pt>
                <c:pt idx="3417">
                  <c:v>150.00450000000001</c:v>
                </c:pt>
                <c:pt idx="3418">
                  <c:v>150.00450000000001</c:v>
                </c:pt>
                <c:pt idx="3419">
                  <c:v>150.00450000000001</c:v>
                </c:pt>
                <c:pt idx="3420">
                  <c:v>150.00450000000001</c:v>
                </c:pt>
                <c:pt idx="3421">
                  <c:v>150.00450000000001</c:v>
                </c:pt>
                <c:pt idx="3422">
                  <c:v>150.00450000000001</c:v>
                </c:pt>
                <c:pt idx="3423">
                  <c:v>150.00450000000001</c:v>
                </c:pt>
                <c:pt idx="3424">
                  <c:v>150.00450000000001</c:v>
                </c:pt>
                <c:pt idx="3425">
                  <c:v>150.00450000000001</c:v>
                </c:pt>
                <c:pt idx="3426">
                  <c:v>150.00450000000001</c:v>
                </c:pt>
                <c:pt idx="3427">
                  <c:v>150.00450000000001</c:v>
                </c:pt>
                <c:pt idx="3428">
                  <c:v>150.00450000000001</c:v>
                </c:pt>
                <c:pt idx="3429">
                  <c:v>150.00450000000001</c:v>
                </c:pt>
                <c:pt idx="3430">
                  <c:v>150.00450000000001</c:v>
                </c:pt>
                <c:pt idx="3431">
                  <c:v>150.00450000000001</c:v>
                </c:pt>
                <c:pt idx="3432">
                  <c:v>150.00450000000001</c:v>
                </c:pt>
                <c:pt idx="3433">
                  <c:v>150.00450000000001</c:v>
                </c:pt>
                <c:pt idx="3434">
                  <c:v>150.00450000000001</c:v>
                </c:pt>
                <c:pt idx="3435">
                  <c:v>150.00450000000001</c:v>
                </c:pt>
                <c:pt idx="3436">
                  <c:v>150.00450000000001</c:v>
                </c:pt>
                <c:pt idx="3437">
                  <c:v>150.00450000000001</c:v>
                </c:pt>
                <c:pt idx="3438">
                  <c:v>150.00450000000001</c:v>
                </c:pt>
                <c:pt idx="3439">
                  <c:v>150.00450000000001</c:v>
                </c:pt>
                <c:pt idx="3440">
                  <c:v>150.00450000000001</c:v>
                </c:pt>
                <c:pt idx="3441">
                  <c:v>150.00450000000001</c:v>
                </c:pt>
                <c:pt idx="3442">
                  <c:v>150.00450000000001</c:v>
                </c:pt>
                <c:pt idx="3443">
                  <c:v>150.00450000000001</c:v>
                </c:pt>
                <c:pt idx="3444">
                  <c:v>150.00450000000001</c:v>
                </c:pt>
                <c:pt idx="3445">
                  <c:v>150.00450000000001</c:v>
                </c:pt>
                <c:pt idx="3446">
                  <c:v>150.00450000000001</c:v>
                </c:pt>
                <c:pt idx="3447">
                  <c:v>150.00450000000001</c:v>
                </c:pt>
                <c:pt idx="3448">
                  <c:v>150.00450000000001</c:v>
                </c:pt>
                <c:pt idx="3449">
                  <c:v>150.00450000000001</c:v>
                </c:pt>
                <c:pt idx="3450">
                  <c:v>150.00450000000001</c:v>
                </c:pt>
                <c:pt idx="3451">
                  <c:v>150.00450000000001</c:v>
                </c:pt>
                <c:pt idx="3452">
                  <c:v>150.00450000000001</c:v>
                </c:pt>
                <c:pt idx="3453">
                  <c:v>150.00450000000001</c:v>
                </c:pt>
                <c:pt idx="3454">
                  <c:v>150.00450000000001</c:v>
                </c:pt>
                <c:pt idx="3455">
                  <c:v>150.00450000000001</c:v>
                </c:pt>
                <c:pt idx="3456">
                  <c:v>150.00450000000001</c:v>
                </c:pt>
                <c:pt idx="3457">
                  <c:v>150.00450000000001</c:v>
                </c:pt>
                <c:pt idx="3458">
                  <c:v>150.00450000000001</c:v>
                </c:pt>
                <c:pt idx="3459">
                  <c:v>150.00450000000001</c:v>
                </c:pt>
                <c:pt idx="3460">
                  <c:v>150.00450000000001</c:v>
                </c:pt>
                <c:pt idx="3461">
                  <c:v>150.00450000000001</c:v>
                </c:pt>
                <c:pt idx="3462">
                  <c:v>150.00450000000001</c:v>
                </c:pt>
                <c:pt idx="3463">
                  <c:v>150.00450000000001</c:v>
                </c:pt>
                <c:pt idx="3464">
                  <c:v>150.00450000000001</c:v>
                </c:pt>
                <c:pt idx="3465">
                  <c:v>150.00450000000001</c:v>
                </c:pt>
                <c:pt idx="3466">
                  <c:v>150.00450000000001</c:v>
                </c:pt>
                <c:pt idx="3467">
                  <c:v>150.00450000000001</c:v>
                </c:pt>
                <c:pt idx="3468">
                  <c:v>150.00450000000001</c:v>
                </c:pt>
                <c:pt idx="3469">
                  <c:v>150.00450000000001</c:v>
                </c:pt>
                <c:pt idx="3470">
                  <c:v>150.00450000000001</c:v>
                </c:pt>
                <c:pt idx="3471">
                  <c:v>150.00450000000001</c:v>
                </c:pt>
                <c:pt idx="3472">
                  <c:v>150.00450000000001</c:v>
                </c:pt>
                <c:pt idx="3473">
                  <c:v>150.00450000000001</c:v>
                </c:pt>
                <c:pt idx="3474">
                  <c:v>150.00450000000001</c:v>
                </c:pt>
                <c:pt idx="3475">
                  <c:v>150.00450000000001</c:v>
                </c:pt>
                <c:pt idx="3476">
                  <c:v>150.00450000000001</c:v>
                </c:pt>
                <c:pt idx="3477">
                  <c:v>150.00450000000001</c:v>
                </c:pt>
                <c:pt idx="3478">
                  <c:v>150.00450000000001</c:v>
                </c:pt>
                <c:pt idx="3479">
                  <c:v>150.00450000000001</c:v>
                </c:pt>
                <c:pt idx="3480">
                  <c:v>150.00450000000001</c:v>
                </c:pt>
                <c:pt idx="3481">
                  <c:v>150.00450000000001</c:v>
                </c:pt>
                <c:pt idx="3482">
                  <c:v>150.00450000000001</c:v>
                </c:pt>
                <c:pt idx="3483">
                  <c:v>150.00450000000001</c:v>
                </c:pt>
                <c:pt idx="3484">
                  <c:v>150.00450000000001</c:v>
                </c:pt>
                <c:pt idx="3485">
                  <c:v>150.00450000000001</c:v>
                </c:pt>
                <c:pt idx="3486">
                  <c:v>150.00450000000001</c:v>
                </c:pt>
                <c:pt idx="3487">
                  <c:v>150.00450000000001</c:v>
                </c:pt>
                <c:pt idx="3488">
                  <c:v>150.00450000000001</c:v>
                </c:pt>
                <c:pt idx="3489">
                  <c:v>150.00450000000001</c:v>
                </c:pt>
                <c:pt idx="3490">
                  <c:v>150.00450000000001</c:v>
                </c:pt>
                <c:pt idx="3491">
                  <c:v>150.00450000000001</c:v>
                </c:pt>
                <c:pt idx="3492">
                  <c:v>150.00450000000001</c:v>
                </c:pt>
                <c:pt idx="3493">
                  <c:v>150.00450000000001</c:v>
                </c:pt>
                <c:pt idx="3494">
                  <c:v>150.00450000000001</c:v>
                </c:pt>
                <c:pt idx="3495">
                  <c:v>150.00450000000001</c:v>
                </c:pt>
                <c:pt idx="3496">
                  <c:v>150.00450000000001</c:v>
                </c:pt>
                <c:pt idx="3497">
                  <c:v>150.00450000000001</c:v>
                </c:pt>
                <c:pt idx="3498">
                  <c:v>150.00450000000001</c:v>
                </c:pt>
                <c:pt idx="3499">
                  <c:v>150.00450000000001</c:v>
                </c:pt>
                <c:pt idx="3500">
                  <c:v>150.00450000000001</c:v>
                </c:pt>
                <c:pt idx="3501">
                  <c:v>150.00450000000001</c:v>
                </c:pt>
                <c:pt idx="3502">
                  <c:v>150.00450000000001</c:v>
                </c:pt>
                <c:pt idx="3503">
                  <c:v>150.00450000000001</c:v>
                </c:pt>
                <c:pt idx="3504">
                  <c:v>150.00450000000001</c:v>
                </c:pt>
                <c:pt idx="3505">
                  <c:v>150.00450000000001</c:v>
                </c:pt>
                <c:pt idx="3506">
                  <c:v>150.00450000000001</c:v>
                </c:pt>
                <c:pt idx="3507">
                  <c:v>150.00450000000001</c:v>
                </c:pt>
                <c:pt idx="3508">
                  <c:v>150.00450000000001</c:v>
                </c:pt>
                <c:pt idx="3509">
                  <c:v>150.00450000000001</c:v>
                </c:pt>
                <c:pt idx="3510">
                  <c:v>150.00450000000001</c:v>
                </c:pt>
                <c:pt idx="3511">
                  <c:v>150.00450000000001</c:v>
                </c:pt>
                <c:pt idx="3512">
                  <c:v>150.00450000000001</c:v>
                </c:pt>
                <c:pt idx="3513">
                  <c:v>150.00450000000001</c:v>
                </c:pt>
                <c:pt idx="3514">
                  <c:v>150.00450000000001</c:v>
                </c:pt>
                <c:pt idx="3515">
                  <c:v>150.00450000000001</c:v>
                </c:pt>
                <c:pt idx="3516">
                  <c:v>150.00450000000001</c:v>
                </c:pt>
                <c:pt idx="3517">
                  <c:v>150.00450000000001</c:v>
                </c:pt>
                <c:pt idx="3518">
                  <c:v>150.00450000000001</c:v>
                </c:pt>
                <c:pt idx="3519">
                  <c:v>150.00450000000001</c:v>
                </c:pt>
                <c:pt idx="3520">
                  <c:v>150.00450000000001</c:v>
                </c:pt>
                <c:pt idx="3521">
                  <c:v>150.00450000000001</c:v>
                </c:pt>
                <c:pt idx="3522">
                  <c:v>150.00450000000001</c:v>
                </c:pt>
                <c:pt idx="3523">
                  <c:v>150.00450000000001</c:v>
                </c:pt>
                <c:pt idx="3524">
                  <c:v>150.00450000000001</c:v>
                </c:pt>
                <c:pt idx="3525">
                  <c:v>150.00450000000001</c:v>
                </c:pt>
                <c:pt idx="3526">
                  <c:v>150.00450000000001</c:v>
                </c:pt>
                <c:pt idx="3527">
                  <c:v>150.00450000000001</c:v>
                </c:pt>
                <c:pt idx="3528">
                  <c:v>150.00450000000001</c:v>
                </c:pt>
                <c:pt idx="3529">
                  <c:v>150.00450000000001</c:v>
                </c:pt>
                <c:pt idx="3530">
                  <c:v>150.00450000000001</c:v>
                </c:pt>
                <c:pt idx="3531">
                  <c:v>150.00450000000001</c:v>
                </c:pt>
                <c:pt idx="3532">
                  <c:v>150.00450000000001</c:v>
                </c:pt>
                <c:pt idx="3533">
                  <c:v>150.00450000000001</c:v>
                </c:pt>
                <c:pt idx="3534">
                  <c:v>150.00450000000001</c:v>
                </c:pt>
                <c:pt idx="3535">
                  <c:v>150.00450000000001</c:v>
                </c:pt>
                <c:pt idx="3536">
                  <c:v>150.00450000000001</c:v>
                </c:pt>
                <c:pt idx="3537">
                  <c:v>150.00450000000001</c:v>
                </c:pt>
                <c:pt idx="3538">
                  <c:v>150.00450000000001</c:v>
                </c:pt>
                <c:pt idx="3539">
                  <c:v>150.00450000000001</c:v>
                </c:pt>
                <c:pt idx="3540">
                  <c:v>150.00450000000001</c:v>
                </c:pt>
                <c:pt idx="3541">
                  <c:v>150.00450000000001</c:v>
                </c:pt>
                <c:pt idx="3542">
                  <c:v>150.00450000000001</c:v>
                </c:pt>
                <c:pt idx="3543">
                  <c:v>150.00450000000001</c:v>
                </c:pt>
                <c:pt idx="3544">
                  <c:v>150.00450000000001</c:v>
                </c:pt>
                <c:pt idx="3545">
                  <c:v>150.00450000000001</c:v>
                </c:pt>
                <c:pt idx="3546">
                  <c:v>150.00450000000001</c:v>
                </c:pt>
                <c:pt idx="3547">
                  <c:v>150.00450000000001</c:v>
                </c:pt>
                <c:pt idx="3548">
                  <c:v>150.00450000000001</c:v>
                </c:pt>
                <c:pt idx="3549">
                  <c:v>150.00450000000001</c:v>
                </c:pt>
                <c:pt idx="3550">
                  <c:v>150.00450000000001</c:v>
                </c:pt>
                <c:pt idx="3551">
                  <c:v>150.00450000000001</c:v>
                </c:pt>
                <c:pt idx="3552">
                  <c:v>150.02520000000001</c:v>
                </c:pt>
                <c:pt idx="3553">
                  <c:v>149.02503200000001</c:v>
                </c:pt>
                <c:pt idx="3554">
                  <c:v>148.02486400000001</c:v>
                </c:pt>
                <c:pt idx="3555">
                  <c:v>147.02469600000001</c:v>
                </c:pt>
                <c:pt idx="3556">
                  <c:v>146.024528</c:v>
                </c:pt>
                <c:pt idx="3557">
                  <c:v>145.02436</c:v>
                </c:pt>
                <c:pt idx="3558">
                  <c:v>144.024192</c:v>
                </c:pt>
                <c:pt idx="3559">
                  <c:v>143.024024</c:v>
                </c:pt>
                <c:pt idx="3560">
                  <c:v>142.02385599999999</c:v>
                </c:pt>
                <c:pt idx="3561">
                  <c:v>141.02368799999999</c:v>
                </c:pt>
                <c:pt idx="3562">
                  <c:v>140.02351999999999</c:v>
                </c:pt>
                <c:pt idx="3563">
                  <c:v>139.02335199999999</c:v>
                </c:pt>
                <c:pt idx="3564">
                  <c:v>138.02318399999999</c:v>
                </c:pt>
                <c:pt idx="3565">
                  <c:v>137.02301599999998</c:v>
                </c:pt>
                <c:pt idx="3566">
                  <c:v>136.02284799999998</c:v>
                </c:pt>
                <c:pt idx="3567">
                  <c:v>135.02267999999998</c:v>
                </c:pt>
                <c:pt idx="3568">
                  <c:v>134.02251199999998</c:v>
                </c:pt>
                <c:pt idx="3569">
                  <c:v>133.02234399999998</c:v>
                </c:pt>
                <c:pt idx="3570">
                  <c:v>132.02217599999997</c:v>
                </c:pt>
                <c:pt idx="3571">
                  <c:v>131.02200799999997</c:v>
                </c:pt>
                <c:pt idx="3572">
                  <c:v>130.02183999999997</c:v>
                </c:pt>
                <c:pt idx="3573">
                  <c:v>129.02167199999997</c:v>
                </c:pt>
                <c:pt idx="3574">
                  <c:v>128.02150399999996</c:v>
                </c:pt>
                <c:pt idx="3575">
                  <c:v>127.02133599999996</c:v>
                </c:pt>
                <c:pt idx="3576">
                  <c:v>126.02116799999996</c:v>
                </c:pt>
                <c:pt idx="3577">
                  <c:v>125.02099999999996</c:v>
                </c:pt>
                <c:pt idx="3578">
                  <c:v>124.02083199999996</c:v>
                </c:pt>
                <c:pt idx="3579">
                  <c:v>123.02066399999995</c:v>
                </c:pt>
                <c:pt idx="3580">
                  <c:v>122.02049599999995</c:v>
                </c:pt>
                <c:pt idx="3581">
                  <c:v>121.02032799999995</c:v>
                </c:pt>
                <c:pt idx="3582">
                  <c:v>120.02015999999995</c:v>
                </c:pt>
                <c:pt idx="3583">
                  <c:v>119.01999199999995</c:v>
                </c:pt>
                <c:pt idx="3584">
                  <c:v>118.01982399999994</c:v>
                </c:pt>
                <c:pt idx="3585">
                  <c:v>117.01965599999994</c:v>
                </c:pt>
                <c:pt idx="3586">
                  <c:v>116.01948799999994</c:v>
                </c:pt>
                <c:pt idx="3587">
                  <c:v>115.01931999999994</c:v>
                </c:pt>
                <c:pt idx="3588">
                  <c:v>114.01915199999993</c:v>
                </c:pt>
                <c:pt idx="3589">
                  <c:v>113.01898399999993</c:v>
                </c:pt>
                <c:pt idx="3590">
                  <c:v>112.01881599999993</c:v>
                </c:pt>
                <c:pt idx="3591">
                  <c:v>111.01864799999993</c:v>
                </c:pt>
                <c:pt idx="3592">
                  <c:v>110.01847999999993</c:v>
                </c:pt>
                <c:pt idx="3593">
                  <c:v>109.01831199999992</c:v>
                </c:pt>
                <c:pt idx="3594">
                  <c:v>108.01814399999992</c:v>
                </c:pt>
                <c:pt idx="3595">
                  <c:v>107.01797599999992</c:v>
                </c:pt>
                <c:pt idx="3596">
                  <c:v>106.01780799999992</c:v>
                </c:pt>
                <c:pt idx="3597">
                  <c:v>105.01763999999991</c:v>
                </c:pt>
                <c:pt idx="3598">
                  <c:v>104.01747199999991</c:v>
                </c:pt>
                <c:pt idx="3599">
                  <c:v>103.01730399999991</c:v>
                </c:pt>
                <c:pt idx="3600">
                  <c:v>102.01713599999991</c:v>
                </c:pt>
                <c:pt idx="3601">
                  <c:v>101.01696799999991</c:v>
                </c:pt>
                <c:pt idx="3602">
                  <c:v>100.0167999999999</c:v>
                </c:pt>
                <c:pt idx="3603">
                  <c:v>99.016631999999902</c:v>
                </c:pt>
                <c:pt idx="3604">
                  <c:v>98.0164639999999</c:v>
                </c:pt>
                <c:pt idx="3605">
                  <c:v>97.016295999999898</c:v>
                </c:pt>
                <c:pt idx="3606">
                  <c:v>96.016127999999895</c:v>
                </c:pt>
                <c:pt idx="3607">
                  <c:v>95.015959999999893</c:v>
                </c:pt>
                <c:pt idx="3608">
                  <c:v>94.015791999999891</c:v>
                </c:pt>
                <c:pt idx="3609">
                  <c:v>93.015623999999889</c:v>
                </c:pt>
                <c:pt idx="3610">
                  <c:v>92.015455999999887</c:v>
                </c:pt>
                <c:pt idx="3611">
                  <c:v>91.015287999999885</c:v>
                </c:pt>
                <c:pt idx="3612">
                  <c:v>90.015119999999882</c:v>
                </c:pt>
                <c:pt idx="3613">
                  <c:v>89.01495199999988</c:v>
                </c:pt>
                <c:pt idx="3614">
                  <c:v>88.014783999999878</c:v>
                </c:pt>
                <c:pt idx="3615">
                  <c:v>87.014615999999876</c:v>
                </c:pt>
                <c:pt idx="3616">
                  <c:v>86.014447999999874</c:v>
                </c:pt>
                <c:pt idx="3617">
                  <c:v>85.014279999999872</c:v>
                </c:pt>
                <c:pt idx="3618">
                  <c:v>84.014111999999869</c:v>
                </c:pt>
                <c:pt idx="3619">
                  <c:v>83.013943999999867</c:v>
                </c:pt>
                <c:pt idx="3620">
                  <c:v>82.013775999999865</c:v>
                </c:pt>
                <c:pt idx="3621">
                  <c:v>81.013607999999863</c:v>
                </c:pt>
                <c:pt idx="3622">
                  <c:v>80.013439999999861</c:v>
                </c:pt>
                <c:pt idx="3623">
                  <c:v>79.013271999999859</c:v>
                </c:pt>
                <c:pt idx="3624">
                  <c:v>78.013103999999856</c:v>
                </c:pt>
                <c:pt idx="3625">
                  <c:v>77.012935999999854</c:v>
                </c:pt>
                <c:pt idx="3626">
                  <c:v>76.012767999999852</c:v>
                </c:pt>
                <c:pt idx="3627">
                  <c:v>75.01259999999985</c:v>
                </c:pt>
                <c:pt idx="3628">
                  <c:v>74.012431999999848</c:v>
                </c:pt>
                <c:pt idx="3629">
                  <c:v>73.012263999999846</c:v>
                </c:pt>
                <c:pt idx="3630">
                  <c:v>72.012095999999843</c:v>
                </c:pt>
                <c:pt idx="3631">
                  <c:v>71.011927999999841</c:v>
                </c:pt>
                <c:pt idx="3632">
                  <c:v>70.011759999999839</c:v>
                </c:pt>
                <c:pt idx="3633">
                  <c:v>69.011591999999837</c:v>
                </c:pt>
                <c:pt idx="3634">
                  <c:v>68.011423999999835</c:v>
                </c:pt>
                <c:pt idx="3635">
                  <c:v>67.011255999999833</c:v>
                </c:pt>
                <c:pt idx="3636">
                  <c:v>66.01108799999983</c:v>
                </c:pt>
                <c:pt idx="3637">
                  <c:v>65.010919999999828</c:v>
                </c:pt>
                <c:pt idx="3638">
                  <c:v>64.010751999999826</c:v>
                </c:pt>
                <c:pt idx="3639">
                  <c:v>63.010583999999824</c:v>
                </c:pt>
                <c:pt idx="3640">
                  <c:v>62.010415999999822</c:v>
                </c:pt>
                <c:pt idx="3641">
                  <c:v>61.01024799999982</c:v>
                </c:pt>
                <c:pt idx="3642">
                  <c:v>60.010079999999817</c:v>
                </c:pt>
                <c:pt idx="3643">
                  <c:v>59.009911999999815</c:v>
                </c:pt>
                <c:pt idx="3644">
                  <c:v>58.009743999999813</c:v>
                </c:pt>
                <c:pt idx="3645">
                  <c:v>57.009575999999811</c:v>
                </c:pt>
                <c:pt idx="3646">
                  <c:v>56.009407999999809</c:v>
                </c:pt>
                <c:pt idx="3647">
                  <c:v>55.009239999999807</c:v>
                </c:pt>
                <c:pt idx="3648">
                  <c:v>54.009071999999804</c:v>
                </c:pt>
                <c:pt idx="3649">
                  <c:v>53.008903999999802</c:v>
                </c:pt>
                <c:pt idx="3650">
                  <c:v>52.0087359999998</c:v>
                </c:pt>
                <c:pt idx="3651">
                  <c:v>51.008567999999798</c:v>
                </c:pt>
                <c:pt idx="3652">
                  <c:v>50.008399999999796</c:v>
                </c:pt>
                <c:pt idx="3653">
                  <c:v>49.008231999999794</c:v>
                </c:pt>
                <c:pt idx="3654">
                  <c:v>48.008063999999791</c:v>
                </c:pt>
                <c:pt idx="3655">
                  <c:v>47.007895999999789</c:v>
                </c:pt>
                <c:pt idx="3656">
                  <c:v>46.007727999999787</c:v>
                </c:pt>
                <c:pt idx="3657">
                  <c:v>45.007559999999785</c:v>
                </c:pt>
                <c:pt idx="3658">
                  <c:v>44.007391999999783</c:v>
                </c:pt>
                <c:pt idx="3659">
                  <c:v>43.007223999999781</c:v>
                </c:pt>
                <c:pt idx="3660">
                  <c:v>42.007055999999778</c:v>
                </c:pt>
                <c:pt idx="3661">
                  <c:v>41.006887999999776</c:v>
                </c:pt>
                <c:pt idx="3662">
                  <c:v>40.006719999999774</c:v>
                </c:pt>
                <c:pt idx="3663">
                  <c:v>39.006551999999772</c:v>
                </c:pt>
                <c:pt idx="3664">
                  <c:v>38.00638399999977</c:v>
                </c:pt>
                <c:pt idx="3665">
                  <c:v>37.006215999999768</c:v>
                </c:pt>
                <c:pt idx="3666">
                  <c:v>36.006047999999765</c:v>
                </c:pt>
                <c:pt idx="3667">
                  <c:v>35.005879999999763</c:v>
                </c:pt>
                <c:pt idx="3668">
                  <c:v>34.005711999999761</c:v>
                </c:pt>
                <c:pt idx="3669">
                  <c:v>33.005543999999759</c:v>
                </c:pt>
                <c:pt idx="3670">
                  <c:v>32.005375999999757</c:v>
                </c:pt>
                <c:pt idx="3671">
                  <c:v>31.005207999999758</c:v>
                </c:pt>
                <c:pt idx="3672">
                  <c:v>30.005039999999759</c:v>
                </c:pt>
                <c:pt idx="3673">
                  <c:v>29.004871999999761</c:v>
                </c:pt>
                <c:pt idx="3674">
                  <c:v>28.004703999999762</c:v>
                </c:pt>
                <c:pt idx="3675">
                  <c:v>27.004535999999764</c:v>
                </c:pt>
                <c:pt idx="3676">
                  <c:v>26.004367999999765</c:v>
                </c:pt>
                <c:pt idx="3677">
                  <c:v>25.004199999999766</c:v>
                </c:pt>
                <c:pt idx="3678">
                  <c:v>24.004031999999768</c:v>
                </c:pt>
                <c:pt idx="3679">
                  <c:v>23.003863999999769</c:v>
                </c:pt>
                <c:pt idx="3680">
                  <c:v>22.003695999999771</c:v>
                </c:pt>
                <c:pt idx="3681">
                  <c:v>21.003527999999772</c:v>
                </c:pt>
                <c:pt idx="3682">
                  <c:v>20.003359999999773</c:v>
                </c:pt>
                <c:pt idx="3683">
                  <c:v>19.003191999999775</c:v>
                </c:pt>
                <c:pt idx="3684">
                  <c:v>18.003023999999776</c:v>
                </c:pt>
                <c:pt idx="3685">
                  <c:v>17.002855999999777</c:v>
                </c:pt>
                <c:pt idx="3686">
                  <c:v>16.002687999999779</c:v>
                </c:pt>
                <c:pt idx="3687">
                  <c:v>15.002519999999778</c:v>
                </c:pt>
                <c:pt idx="3688">
                  <c:v>14.002351999999778</c:v>
                </c:pt>
                <c:pt idx="3689">
                  <c:v>13.002183999999778</c:v>
                </c:pt>
                <c:pt idx="3690">
                  <c:v>12.002015999999777</c:v>
                </c:pt>
                <c:pt idx="3691">
                  <c:v>11.001847999999777</c:v>
                </c:pt>
                <c:pt idx="3692">
                  <c:v>10.001679999999777</c:v>
                </c:pt>
                <c:pt idx="3693">
                  <c:v>9.0015119999997761</c:v>
                </c:pt>
                <c:pt idx="3694">
                  <c:v>8.0013439999997757</c:v>
                </c:pt>
                <c:pt idx="3695">
                  <c:v>7.0011759999997754</c:v>
                </c:pt>
                <c:pt idx="3696">
                  <c:v>6.001007999999775</c:v>
                </c:pt>
                <c:pt idx="3697">
                  <c:v>5.0008399999997746</c:v>
                </c:pt>
                <c:pt idx="3698">
                  <c:v>4.0006719999997742</c:v>
                </c:pt>
                <c:pt idx="3699">
                  <c:v>3.0005039999997738</c:v>
                </c:pt>
                <c:pt idx="3700">
                  <c:v>2.0003359999997734</c:v>
                </c:pt>
                <c:pt idx="3701">
                  <c:v>1.0001679999997732</c:v>
                </c:pt>
                <c:pt idx="3702">
                  <c:v>-2.26929586233382E-13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37-4B0B-B0A6-0D4DACA01FEE}"/>
            </c:ext>
          </c:extLst>
        </c:ser>
        <c:ser>
          <c:idx val="2"/>
          <c:order val="2"/>
          <c:spPr>
            <a:ln w="95250" cap="sq">
              <a:noFill/>
              <a:prstDash val="sysDot"/>
              <a:round/>
              <a:headEnd type="triangle" w="sm" len="med"/>
              <a:tailEnd type="triangle" w="lg" len="med"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0" cap="rnd" cmpd="dbl">
                <a:solidFill>
                  <a:srgbClr val="FF0000"/>
                </a:solidFill>
                <a:prstDash val="solid"/>
                <a:headEnd type="none" w="med" len="med"/>
                <a:tailEnd type="none" w="med" len="med"/>
              </a:ln>
              <a:effectLst/>
            </c:spPr>
          </c:marker>
          <c:xVal>
            <c:numRef>
              <c:f>[0]!Gcode_Animation_Xpoint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[0]!Gcode_Animation_Ypoint</c:f>
              <c:numCache>
                <c:formatCode>General</c:formatCode>
                <c:ptCount val="1"/>
                <c:pt idx="0">
                  <c:v>-2.8421709430404007E-14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37-4B0B-B0A6-0D4DACA01FEE}"/>
            </c:ext>
          </c:extLst>
        </c:ser>
        <c:ser>
          <c:idx val="3"/>
          <c:order val="3"/>
          <c:spPr>
            <a:ln w="920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0" cmpd="dbl">
                <a:solidFill>
                  <a:srgbClr val="FF0000"/>
                </a:solidFill>
              </a:ln>
              <a:effectLst/>
            </c:spPr>
          </c:marker>
          <c:xVal>
            <c:numRef>
              <c:f>[0]!Gcode_Animation_Upoint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[0]!Gcode_Animation_Zpoint</c:f>
              <c:numCache>
                <c:formatCode>General</c:formatCode>
                <c:ptCount val="1"/>
                <c:pt idx="0">
                  <c:v>-2.26929586233382E-13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37-4B0B-B0A6-0D4DACA01FEE}"/>
            </c:ext>
          </c:extLst>
        </c:ser>
        <c:ser>
          <c:idx val="4"/>
          <c:order val="4"/>
          <c:tx>
            <c:v>FoamBlock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Drela!$BB$9:$BB$13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550</c:v>
                </c:pt>
                <c:pt idx="3">
                  <c:v>550</c:v>
                </c:pt>
                <c:pt idx="4">
                  <c:v>50</c:v>
                </c:pt>
              </c:numCache>
            </c:numRef>
          </c:xVal>
          <c:yVal>
            <c:numRef>
              <c:f>Drela!$BC$9:$BC$13</c:f>
              <c:numCache>
                <c:formatCode>General</c:formatCode>
                <c:ptCount val="5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37-4B0B-B0A6-0D4DACA01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00896"/>
        <c:axId val="201401456"/>
      </c:scatterChart>
      <c:valAx>
        <c:axId val="201400896"/>
        <c:scaling>
          <c:orientation val="minMax"/>
          <c:max val="600"/>
          <c:min val="-50"/>
        </c:scaling>
        <c:delete val="0"/>
        <c:axPos val="b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1456"/>
        <c:crosses val="autoZero"/>
        <c:crossBetween val="midCat"/>
        <c:majorUnit val="50"/>
        <c:minorUnit val="10"/>
      </c:valAx>
      <c:valAx>
        <c:axId val="201401456"/>
        <c:scaling>
          <c:orientation val="minMax"/>
          <c:max val="2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0" cap="flat" cmpd="dbl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DAT_ROOT!$A:$A</c:f>
              <c:numCache>
                <c:formatCode>General</c:formatCode>
                <c:ptCount val="1048576"/>
                <c:pt idx="0">
                  <c:v>1</c:v>
                </c:pt>
                <c:pt idx="1">
                  <c:v>1</c:v>
                </c:pt>
                <c:pt idx="2">
                  <c:v>0.99843199999999999</c:v>
                </c:pt>
                <c:pt idx="3">
                  <c:v>0.99529599999999996</c:v>
                </c:pt>
                <c:pt idx="4">
                  <c:v>0.99216000000000004</c:v>
                </c:pt>
                <c:pt idx="5">
                  <c:v>0.98902400000000001</c:v>
                </c:pt>
                <c:pt idx="6">
                  <c:v>0.98537699999999995</c:v>
                </c:pt>
                <c:pt idx="7">
                  <c:v>0.98249699999999995</c:v>
                </c:pt>
                <c:pt idx="8">
                  <c:v>0.98084800000000005</c:v>
                </c:pt>
                <c:pt idx="9">
                  <c:v>0.97682800000000003</c:v>
                </c:pt>
                <c:pt idx="10">
                  <c:v>0.97048199999999996</c:v>
                </c:pt>
                <c:pt idx="11">
                  <c:v>0.96340700000000001</c:v>
                </c:pt>
                <c:pt idx="12">
                  <c:v>0.95319699999999996</c:v>
                </c:pt>
                <c:pt idx="13">
                  <c:v>0.94058200000000003</c:v>
                </c:pt>
                <c:pt idx="14">
                  <c:v>0.93112099999999998</c:v>
                </c:pt>
                <c:pt idx="15">
                  <c:v>0.92466700000000002</c:v>
                </c:pt>
                <c:pt idx="16">
                  <c:v>0.916597</c:v>
                </c:pt>
                <c:pt idx="17">
                  <c:v>0.90867299999999995</c:v>
                </c:pt>
                <c:pt idx="18">
                  <c:v>0.90236300000000003</c:v>
                </c:pt>
                <c:pt idx="19">
                  <c:v>0.89605299999999999</c:v>
                </c:pt>
                <c:pt idx="20">
                  <c:v>0.88974399999999998</c:v>
                </c:pt>
                <c:pt idx="21">
                  <c:v>0.88343300000000002</c:v>
                </c:pt>
                <c:pt idx="22">
                  <c:v>0.87396600000000002</c:v>
                </c:pt>
                <c:pt idx="23">
                  <c:v>0.861344</c:v>
                </c:pt>
                <c:pt idx="24">
                  <c:v>0.85187800000000002</c:v>
                </c:pt>
                <c:pt idx="25">
                  <c:v>0.84556799999999999</c:v>
                </c:pt>
                <c:pt idx="26">
                  <c:v>0.83610499999999999</c:v>
                </c:pt>
                <c:pt idx="27">
                  <c:v>0.82348900000000003</c:v>
                </c:pt>
                <c:pt idx="28">
                  <c:v>0.81446700000000005</c:v>
                </c:pt>
                <c:pt idx="29">
                  <c:v>0.81013999999999997</c:v>
                </c:pt>
                <c:pt idx="30">
                  <c:v>0.80537400000000003</c:v>
                </c:pt>
                <c:pt idx="31">
                  <c:v>0.79591599999999996</c:v>
                </c:pt>
                <c:pt idx="32">
                  <c:v>0.78330599999999995</c:v>
                </c:pt>
                <c:pt idx="33">
                  <c:v>0.76438099999999998</c:v>
                </c:pt>
                <c:pt idx="34">
                  <c:v>0.74545099999999997</c:v>
                </c:pt>
                <c:pt idx="35">
                  <c:v>0.73283500000000001</c:v>
                </c:pt>
                <c:pt idx="36">
                  <c:v>0.72022399999999998</c:v>
                </c:pt>
                <c:pt idx="37">
                  <c:v>0.70761399999999997</c:v>
                </c:pt>
                <c:pt idx="38">
                  <c:v>0.69683899999999999</c:v>
                </c:pt>
                <c:pt idx="39">
                  <c:v>0.68769100000000005</c:v>
                </c:pt>
                <c:pt idx="40">
                  <c:v>0.67800800000000006</c:v>
                </c:pt>
                <c:pt idx="41">
                  <c:v>0.66473499999999996</c:v>
                </c:pt>
                <c:pt idx="42">
                  <c:v>0.65178700000000001</c:v>
                </c:pt>
                <c:pt idx="43">
                  <c:v>0.64242500000000002</c:v>
                </c:pt>
                <c:pt idx="44">
                  <c:v>0.63251000000000002</c:v>
                </c:pt>
                <c:pt idx="45">
                  <c:v>0.62368100000000004</c:v>
                </c:pt>
                <c:pt idx="46">
                  <c:v>0.61539699999999997</c:v>
                </c:pt>
                <c:pt idx="47">
                  <c:v>0.60602400000000001</c:v>
                </c:pt>
                <c:pt idx="48">
                  <c:v>0.59665000000000001</c:v>
                </c:pt>
                <c:pt idx="49">
                  <c:v>0.58967400000000003</c:v>
                </c:pt>
                <c:pt idx="50">
                  <c:v>0.58194299999999999</c:v>
                </c:pt>
                <c:pt idx="51">
                  <c:v>0.57171000000000005</c:v>
                </c:pt>
                <c:pt idx="52">
                  <c:v>0.56213000000000002</c:v>
                </c:pt>
                <c:pt idx="53">
                  <c:v>0.55266000000000004</c:v>
                </c:pt>
                <c:pt idx="54">
                  <c:v>0.53937900000000005</c:v>
                </c:pt>
                <c:pt idx="55">
                  <c:v>0.52697000000000005</c:v>
                </c:pt>
                <c:pt idx="56">
                  <c:v>0.52033300000000005</c:v>
                </c:pt>
                <c:pt idx="57">
                  <c:v>0.512826</c:v>
                </c:pt>
                <c:pt idx="58">
                  <c:v>0.503467</c:v>
                </c:pt>
                <c:pt idx="59">
                  <c:v>0.49410599999999999</c:v>
                </c:pt>
                <c:pt idx="60">
                  <c:v>0.48474299999999998</c:v>
                </c:pt>
                <c:pt idx="61">
                  <c:v>0.47537699999999999</c:v>
                </c:pt>
                <c:pt idx="62">
                  <c:v>0.46834900000000002</c:v>
                </c:pt>
                <c:pt idx="63">
                  <c:v>0.46366200000000002</c:v>
                </c:pt>
                <c:pt idx="64">
                  <c:v>0.45810299999999998</c:v>
                </c:pt>
                <c:pt idx="65">
                  <c:v>0.45254499999999998</c:v>
                </c:pt>
                <c:pt idx="66">
                  <c:v>0.44785799999999998</c:v>
                </c:pt>
                <c:pt idx="67">
                  <c:v>0.44317200000000001</c:v>
                </c:pt>
                <c:pt idx="68">
                  <c:v>0.43848500000000001</c:v>
                </c:pt>
                <c:pt idx="69">
                  <c:v>0.43379800000000002</c:v>
                </c:pt>
                <c:pt idx="70">
                  <c:v>0.42813000000000001</c:v>
                </c:pt>
                <c:pt idx="71">
                  <c:v>0.42202600000000001</c:v>
                </c:pt>
                <c:pt idx="72">
                  <c:v>0.41689999999999999</c:v>
                </c:pt>
                <c:pt idx="73">
                  <c:v>0.41221000000000002</c:v>
                </c:pt>
                <c:pt idx="74">
                  <c:v>0.408692</c:v>
                </c:pt>
                <c:pt idx="75">
                  <c:v>0.40634700000000001</c:v>
                </c:pt>
                <c:pt idx="76">
                  <c:v>0.40400399999999997</c:v>
                </c:pt>
                <c:pt idx="77">
                  <c:v>0.40166099999999999</c:v>
                </c:pt>
                <c:pt idx="78">
                  <c:v>0.39893600000000001</c:v>
                </c:pt>
                <c:pt idx="79">
                  <c:v>0.39621099999999998</c:v>
                </c:pt>
                <c:pt idx="80">
                  <c:v>0.39378600000000002</c:v>
                </c:pt>
                <c:pt idx="81">
                  <c:v>0.39018799999999998</c:v>
                </c:pt>
                <c:pt idx="82">
                  <c:v>0.38315399999999999</c:v>
                </c:pt>
                <c:pt idx="83">
                  <c:v>0.373774</c:v>
                </c:pt>
                <c:pt idx="84">
                  <c:v>0.36178700000000003</c:v>
                </c:pt>
                <c:pt idx="85">
                  <c:v>0.34980899999999998</c:v>
                </c:pt>
                <c:pt idx="86">
                  <c:v>0.340447</c:v>
                </c:pt>
                <c:pt idx="87">
                  <c:v>0.33108500000000002</c:v>
                </c:pt>
                <c:pt idx="88">
                  <c:v>0.32172299999999998</c:v>
                </c:pt>
                <c:pt idx="89">
                  <c:v>0.31273899999999999</c:v>
                </c:pt>
                <c:pt idx="90">
                  <c:v>0.30608800000000003</c:v>
                </c:pt>
                <c:pt idx="91">
                  <c:v>0.29904199999999997</c:v>
                </c:pt>
                <c:pt idx="92">
                  <c:v>0.28964800000000002</c:v>
                </c:pt>
                <c:pt idx="93">
                  <c:v>0.28380300000000003</c:v>
                </c:pt>
                <c:pt idx="94">
                  <c:v>0.28170000000000001</c:v>
                </c:pt>
                <c:pt idx="95">
                  <c:v>0.27956999999999999</c:v>
                </c:pt>
                <c:pt idx="96">
                  <c:v>0.277221</c:v>
                </c:pt>
                <c:pt idx="97">
                  <c:v>0.27459899999999998</c:v>
                </c:pt>
                <c:pt idx="98">
                  <c:v>0.27197700000000002</c:v>
                </c:pt>
                <c:pt idx="99">
                  <c:v>0.26962900000000001</c:v>
                </c:pt>
                <c:pt idx="100">
                  <c:v>0.26788099999999998</c:v>
                </c:pt>
                <c:pt idx="101">
                  <c:v>0.26670899999999997</c:v>
                </c:pt>
                <c:pt idx="102">
                  <c:v>0.26494299999999998</c:v>
                </c:pt>
                <c:pt idx="103">
                  <c:v>0.260133</c:v>
                </c:pt>
                <c:pt idx="104">
                  <c:v>0.25491599999999998</c:v>
                </c:pt>
                <c:pt idx="105">
                  <c:v>0.25334000000000001</c:v>
                </c:pt>
                <c:pt idx="106">
                  <c:v>0.25334000000000001</c:v>
                </c:pt>
                <c:pt idx="107">
                  <c:v>0.25334000000000001</c:v>
                </c:pt>
                <c:pt idx="108">
                  <c:v>0.216303</c:v>
                </c:pt>
                <c:pt idx="109">
                  <c:v>0.17926600000000001</c:v>
                </c:pt>
                <c:pt idx="110">
                  <c:v>0.17926600000000001</c:v>
                </c:pt>
                <c:pt idx="111">
                  <c:v>0.17926600000000001</c:v>
                </c:pt>
                <c:pt idx="112">
                  <c:v>0.17754500000000001</c:v>
                </c:pt>
                <c:pt idx="113">
                  <c:v>0.17410100000000001</c:v>
                </c:pt>
                <c:pt idx="114">
                  <c:v>0.17064499999999999</c:v>
                </c:pt>
                <c:pt idx="115">
                  <c:v>0.16717499999999999</c:v>
                </c:pt>
                <c:pt idx="116">
                  <c:v>0.16370299999999999</c:v>
                </c:pt>
                <c:pt idx="117">
                  <c:v>0.16023000000000001</c:v>
                </c:pt>
                <c:pt idx="118">
                  <c:v>0.154973</c:v>
                </c:pt>
                <c:pt idx="119">
                  <c:v>0.14951999999999999</c:v>
                </c:pt>
                <c:pt idx="120">
                  <c:v>0.145843</c:v>
                </c:pt>
                <c:pt idx="121">
                  <c:v>0.14092399999999999</c:v>
                </c:pt>
                <c:pt idx="122">
                  <c:v>0.13455700000000001</c:v>
                </c:pt>
                <c:pt idx="123">
                  <c:v>0.129604</c:v>
                </c:pt>
                <c:pt idx="124">
                  <c:v>0.125971</c:v>
                </c:pt>
                <c:pt idx="125">
                  <c:v>0.122368</c:v>
                </c:pt>
                <c:pt idx="126">
                  <c:v>0.11977599999999999</c:v>
                </c:pt>
                <c:pt idx="127">
                  <c:v>0.118057</c:v>
                </c:pt>
                <c:pt idx="128">
                  <c:v>0.116338</c:v>
                </c:pt>
                <c:pt idx="129">
                  <c:v>0.11462</c:v>
                </c:pt>
                <c:pt idx="130">
                  <c:v>0.112862</c:v>
                </c:pt>
                <c:pt idx="131">
                  <c:v>0.111064</c:v>
                </c:pt>
                <c:pt idx="132">
                  <c:v>0.108433</c:v>
                </c:pt>
                <c:pt idx="133">
                  <c:v>0.10497099999999999</c:v>
                </c:pt>
                <c:pt idx="134">
                  <c:v>9.9806000000000006E-2</c:v>
                </c:pt>
                <c:pt idx="135">
                  <c:v>9.4660999999999995E-2</c:v>
                </c:pt>
                <c:pt idx="136">
                  <c:v>9.2091000000000006E-2</c:v>
                </c:pt>
                <c:pt idx="137">
                  <c:v>9.0378E-2</c:v>
                </c:pt>
                <c:pt idx="138">
                  <c:v>8.8664999999999994E-2</c:v>
                </c:pt>
                <c:pt idx="139">
                  <c:v>8.6954000000000004E-2</c:v>
                </c:pt>
                <c:pt idx="140">
                  <c:v>8.5302000000000003E-2</c:v>
                </c:pt>
                <c:pt idx="141">
                  <c:v>8.3710000000000007E-2</c:v>
                </c:pt>
                <c:pt idx="142">
                  <c:v>8.2011000000000001E-2</c:v>
                </c:pt>
                <c:pt idx="143">
                  <c:v>8.0203999999999998E-2</c:v>
                </c:pt>
                <c:pt idx="144">
                  <c:v>7.8279000000000001E-2</c:v>
                </c:pt>
                <c:pt idx="145">
                  <c:v>7.6885999999999996E-2</c:v>
                </c:pt>
                <c:pt idx="146">
                  <c:v>7.6385999999999996E-2</c:v>
                </c:pt>
                <c:pt idx="147">
                  <c:v>7.6208999999999999E-2</c:v>
                </c:pt>
                <c:pt idx="148">
                  <c:v>7.2747999999999993E-2</c:v>
                </c:pt>
                <c:pt idx="149">
                  <c:v>6.9334999999999994E-2</c:v>
                </c:pt>
                <c:pt idx="150">
                  <c:v>6.5611000000000003E-2</c:v>
                </c:pt>
                <c:pt idx="151">
                  <c:v>6.1885999999999997E-2</c:v>
                </c:pt>
                <c:pt idx="152">
                  <c:v>5.8203999999999999E-2</c:v>
                </c:pt>
                <c:pt idx="153">
                  <c:v>5.4522000000000001E-2</c:v>
                </c:pt>
                <c:pt idx="154">
                  <c:v>5.0873000000000002E-2</c:v>
                </c:pt>
                <c:pt idx="155">
                  <c:v>4.7223000000000001E-2</c:v>
                </c:pt>
                <c:pt idx="156">
                  <c:v>4.3635E-2</c:v>
                </c:pt>
                <c:pt idx="157">
                  <c:v>4.0045999999999998E-2</c:v>
                </c:pt>
                <c:pt idx="158">
                  <c:v>3.6551E-2</c:v>
                </c:pt>
                <c:pt idx="159">
                  <c:v>3.3055000000000001E-2</c:v>
                </c:pt>
                <c:pt idx="160">
                  <c:v>2.9682E-2</c:v>
                </c:pt>
                <c:pt idx="161">
                  <c:v>2.6308000000000002E-2</c:v>
                </c:pt>
                <c:pt idx="162">
                  <c:v>2.3163E-2</c:v>
                </c:pt>
                <c:pt idx="163">
                  <c:v>2.0018000000000001E-2</c:v>
                </c:pt>
                <c:pt idx="164">
                  <c:v>1.7219000000000002E-2</c:v>
                </c:pt>
                <c:pt idx="165">
                  <c:v>1.4420000000000001E-2</c:v>
                </c:pt>
                <c:pt idx="166">
                  <c:v>1.2154E-2</c:v>
                </c:pt>
                <c:pt idx="167">
                  <c:v>9.8879999999999992E-3</c:v>
                </c:pt>
                <c:pt idx="168">
                  <c:v>8.2240000000000004E-3</c:v>
                </c:pt>
                <c:pt idx="169">
                  <c:v>6.561E-3</c:v>
                </c:pt>
                <c:pt idx="170">
                  <c:v>4.607E-3</c:v>
                </c:pt>
                <c:pt idx="171">
                  <c:v>2.6540000000000001E-3</c:v>
                </c:pt>
                <c:pt idx="172">
                  <c:v>2.0699999999999998E-3</c:v>
                </c:pt>
                <c:pt idx="173">
                  <c:v>1.4859999999999999E-3</c:v>
                </c:pt>
                <c:pt idx="174">
                  <c:v>1.15E-3</c:v>
                </c:pt>
                <c:pt idx="175">
                  <c:v>8.1300000000000003E-4</c:v>
                </c:pt>
                <c:pt idx="176">
                  <c:v>6.3100000000000005E-4</c:v>
                </c:pt>
                <c:pt idx="177">
                  <c:v>4.4900000000000002E-4</c:v>
                </c:pt>
                <c:pt idx="178">
                  <c:v>3.3199999999999999E-4</c:v>
                </c:pt>
                <c:pt idx="179">
                  <c:v>2.1499999999999999E-4</c:v>
                </c:pt>
                <c:pt idx="180">
                  <c:v>1.07E-4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1.07E-4</c:v>
                </c:pt>
                <c:pt idx="185">
                  <c:v>2.1499999999999999E-4</c:v>
                </c:pt>
                <c:pt idx="186">
                  <c:v>3.3199999999999999E-4</c:v>
                </c:pt>
                <c:pt idx="187">
                  <c:v>4.4900000000000002E-4</c:v>
                </c:pt>
                <c:pt idx="188">
                  <c:v>6.3100000000000005E-4</c:v>
                </c:pt>
                <c:pt idx="189">
                  <c:v>8.1300000000000003E-4</c:v>
                </c:pt>
                <c:pt idx="190">
                  <c:v>1.15E-3</c:v>
                </c:pt>
                <c:pt idx="191">
                  <c:v>1.4859999999999999E-3</c:v>
                </c:pt>
                <c:pt idx="192">
                  <c:v>2.0699999999999998E-3</c:v>
                </c:pt>
                <c:pt idx="193">
                  <c:v>2.6540000000000001E-3</c:v>
                </c:pt>
                <c:pt idx="194">
                  <c:v>4.607E-3</c:v>
                </c:pt>
                <c:pt idx="195">
                  <c:v>6.561E-3</c:v>
                </c:pt>
                <c:pt idx="196">
                  <c:v>8.2240000000000004E-3</c:v>
                </c:pt>
                <c:pt idx="197">
                  <c:v>9.8879999999999992E-3</c:v>
                </c:pt>
                <c:pt idx="198">
                  <c:v>1.2154E-2</c:v>
                </c:pt>
                <c:pt idx="199">
                  <c:v>1.4420000000000001E-2</c:v>
                </c:pt>
                <c:pt idx="200">
                  <c:v>1.7219000000000002E-2</c:v>
                </c:pt>
                <c:pt idx="201">
                  <c:v>2.0018000000000001E-2</c:v>
                </c:pt>
                <c:pt idx="202">
                  <c:v>2.3163E-2</c:v>
                </c:pt>
                <c:pt idx="203">
                  <c:v>2.6308000000000002E-2</c:v>
                </c:pt>
                <c:pt idx="204">
                  <c:v>2.9682E-2</c:v>
                </c:pt>
                <c:pt idx="205">
                  <c:v>3.3055000000000001E-2</c:v>
                </c:pt>
                <c:pt idx="206">
                  <c:v>3.6551E-2</c:v>
                </c:pt>
                <c:pt idx="207">
                  <c:v>4.0045999999999998E-2</c:v>
                </c:pt>
                <c:pt idx="208">
                  <c:v>4.3635E-2</c:v>
                </c:pt>
                <c:pt idx="209">
                  <c:v>4.7223000000000001E-2</c:v>
                </c:pt>
                <c:pt idx="210">
                  <c:v>5.0873000000000002E-2</c:v>
                </c:pt>
                <c:pt idx="211">
                  <c:v>5.4522000000000001E-2</c:v>
                </c:pt>
                <c:pt idx="212">
                  <c:v>5.8203999999999999E-2</c:v>
                </c:pt>
                <c:pt idx="213">
                  <c:v>6.1885999999999997E-2</c:v>
                </c:pt>
                <c:pt idx="214">
                  <c:v>6.5611000000000003E-2</c:v>
                </c:pt>
                <c:pt idx="215">
                  <c:v>6.9334999999999994E-2</c:v>
                </c:pt>
                <c:pt idx="216">
                  <c:v>7.0361000000000007E-2</c:v>
                </c:pt>
                <c:pt idx="217">
                  <c:v>7.2411000000000003E-2</c:v>
                </c:pt>
                <c:pt idx="218">
                  <c:v>7.4383000000000005E-2</c:v>
                </c:pt>
                <c:pt idx="219">
                  <c:v>7.6287999999999995E-2</c:v>
                </c:pt>
                <c:pt idx="220">
                  <c:v>7.8209000000000001E-2</c:v>
                </c:pt>
                <c:pt idx="221">
                  <c:v>7.9644000000000006E-2</c:v>
                </c:pt>
                <c:pt idx="222">
                  <c:v>8.0591999999999997E-2</c:v>
                </c:pt>
                <c:pt idx="223">
                  <c:v>8.1641000000000005E-2</c:v>
                </c:pt>
                <c:pt idx="224">
                  <c:v>8.2789000000000001E-2</c:v>
                </c:pt>
                <c:pt idx="225">
                  <c:v>8.4324999999999997E-2</c:v>
                </c:pt>
                <c:pt idx="226">
                  <c:v>8.6249999999999993E-2</c:v>
                </c:pt>
                <c:pt idx="227">
                  <c:v>8.9138999999999996E-2</c:v>
                </c:pt>
                <c:pt idx="228">
                  <c:v>9.2967999999999995E-2</c:v>
                </c:pt>
                <c:pt idx="229">
                  <c:v>9.5808000000000004E-2</c:v>
                </c:pt>
                <c:pt idx="230">
                  <c:v>9.7710000000000005E-2</c:v>
                </c:pt>
                <c:pt idx="231">
                  <c:v>0.100606</c:v>
                </c:pt>
                <c:pt idx="232">
                  <c:v>0.10446800000000001</c:v>
                </c:pt>
                <c:pt idx="233">
                  <c:v>0.108305</c:v>
                </c:pt>
                <c:pt idx="234">
                  <c:v>0.112118</c:v>
                </c:pt>
                <c:pt idx="235">
                  <c:v>0.114979</c:v>
                </c:pt>
                <c:pt idx="236">
                  <c:v>0.116887</c:v>
                </c:pt>
                <c:pt idx="237">
                  <c:v>0.118796</c:v>
                </c:pt>
                <c:pt idx="238">
                  <c:v>0.12070400000000001</c:v>
                </c:pt>
                <c:pt idx="239">
                  <c:v>0.122613</c:v>
                </c:pt>
                <c:pt idx="240">
                  <c:v>0.12452100000000001</c:v>
                </c:pt>
                <c:pt idx="241">
                  <c:v>0.12739600000000001</c:v>
                </c:pt>
                <c:pt idx="242">
                  <c:v>0.13123599999999999</c:v>
                </c:pt>
                <c:pt idx="243">
                  <c:v>0.13508999999999999</c:v>
                </c:pt>
                <c:pt idx="244">
                  <c:v>0.138933</c:v>
                </c:pt>
                <c:pt idx="245">
                  <c:v>0.14179600000000001</c:v>
                </c:pt>
                <c:pt idx="246">
                  <c:v>0.143704</c:v>
                </c:pt>
                <c:pt idx="247">
                  <c:v>0.14562700000000001</c:v>
                </c:pt>
                <c:pt idx="248">
                  <c:v>0.147563</c:v>
                </c:pt>
                <c:pt idx="249">
                  <c:v>0.14949899999999999</c:v>
                </c:pt>
                <c:pt idx="250">
                  <c:v>0.15143499999999999</c:v>
                </c:pt>
                <c:pt idx="251">
                  <c:v>0.15431300000000001</c:v>
                </c:pt>
                <c:pt idx="252">
                  <c:v>0.158135</c:v>
                </c:pt>
                <c:pt idx="253">
                  <c:v>0.16198399999999999</c:v>
                </c:pt>
                <c:pt idx="254">
                  <c:v>0.16586000000000001</c:v>
                </c:pt>
                <c:pt idx="255">
                  <c:v>0.169709</c:v>
                </c:pt>
                <c:pt idx="256">
                  <c:v>0.17353199999999999</c:v>
                </c:pt>
                <c:pt idx="257">
                  <c:v>0.17735500000000001</c:v>
                </c:pt>
                <c:pt idx="258">
                  <c:v>0.17926600000000001</c:v>
                </c:pt>
                <c:pt idx="259">
                  <c:v>0.17926600000000001</c:v>
                </c:pt>
                <c:pt idx="260">
                  <c:v>0.17926600000000001</c:v>
                </c:pt>
                <c:pt idx="261">
                  <c:v>0.216303</c:v>
                </c:pt>
                <c:pt idx="262">
                  <c:v>0.25334000000000001</c:v>
                </c:pt>
                <c:pt idx="263">
                  <c:v>0.25334000000000001</c:v>
                </c:pt>
                <c:pt idx="264">
                  <c:v>0.25334000000000001</c:v>
                </c:pt>
                <c:pt idx="265">
                  <c:v>0.25634299999999999</c:v>
                </c:pt>
                <c:pt idx="266">
                  <c:v>0.25934499999999999</c:v>
                </c:pt>
                <c:pt idx="267">
                  <c:v>0.26334600000000002</c:v>
                </c:pt>
                <c:pt idx="268">
                  <c:v>0.27134799999999998</c:v>
                </c:pt>
                <c:pt idx="269">
                  <c:v>0.27734999999999999</c:v>
                </c:pt>
                <c:pt idx="270">
                  <c:v>0.28207900000000002</c:v>
                </c:pt>
                <c:pt idx="271">
                  <c:v>0.28880800000000001</c:v>
                </c:pt>
                <c:pt idx="272">
                  <c:v>0.29681099999999999</c:v>
                </c:pt>
                <c:pt idx="273">
                  <c:v>0.30481399999999997</c:v>
                </c:pt>
                <c:pt idx="274">
                  <c:v>0.316911</c:v>
                </c:pt>
                <c:pt idx="275">
                  <c:v>0.33310200000000001</c:v>
                </c:pt>
                <c:pt idx="276">
                  <c:v>0.34519899999999998</c:v>
                </c:pt>
                <c:pt idx="277">
                  <c:v>0.35120099999999999</c:v>
                </c:pt>
                <c:pt idx="278">
                  <c:v>0.35520200000000002</c:v>
                </c:pt>
                <c:pt idx="279">
                  <c:v>0.36120400000000003</c:v>
                </c:pt>
                <c:pt idx="280">
                  <c:v>0.36920599999999998</c:v>
                </c:pt>
                <c:pt idx="281">
                  <c:v>0.37720700000000001</c:v>
                </c:pt>
                <c:pt idx="282">
                  <c:v>0.38520799999999999</c:v>
                </c:pt>
                <c:pt idx="283">
                  <c:v>0.39411800000000002</c:v>
                </c:pt>
                <c:pt idx="284">
                  <c:v>0.40302900000000003</c:v>
                </c:pt>
                <c:pt idx="285">
                  <c:v>0.41103099999999998</c:v>
                </c:pt>
                <c:pt idx="286">
                  <c:v>0.41903299999999999</c:v>
                </c:pt>
                <c:pt idx="287">
                  <c:v>0.42703400000000002</c:v>
                </c:pt>
                <c:pt idx="288">
                  <c:v>0.43576199999999998</c:v>
                </c:pt>
                <c:pt idx="289">
                  <c:v>0.44267200000000001</c:v>
                </c:pt>
                <c:pt idx="290">
                  <c:v>0.44572400000000001</c:v>
                </c:pt>
                <c:pt idx="291">
                  <c:v>0.44962800000000003</c:v>
                </c:pt>
                <c:pt idx="292">
                  <c:v>0.45508100000000001</c:v>
                </c:pt>
                <c:pt idx="293">
                  <c:v>0.45991799999999999</c:v>
                </c:pt>
                <c:pt idx="294">
                  <c:v>0.46874399999999999</c:v>
                </c:pt>
                <c:pt idx="295">
                  <c:v>0.48775099999999999</c:v>
                </c:pt>
                <c:pt idx="296">
                  <c:v>0.51294700000000004</c:v>
                </c:pt>
                <c:pt idx="297">
                  <c:v>0.52710900000000005</c:v>
                </c:pt>
                <c:pt idx="298">
                  <c:v>0.53024000000000004</c:v>
                </c:pt>
                <c:pt idx="299">
                  <c:v>0.53276999999999997</c:v>
                </c:pt>
                <c:pt idx="300">
                  <c:v>0.53469900000000004</c:v>
                </c:pt>
                <c:pt idx="301">
                  <c:v>0.53844599999999998</c:v>
                </c:pt>
                <c:pt idx="302">
                  <c:v>0.54400999999999999</c:v>
                </c:pt>
                <c:pt idx="303">
                  <c:v>0.54919399999999996</c:v>
                </c:pt>
                <c:pt idx="304">
                  <c:v>0.553871</c:v>
                </c:pt>
                <c:pt idx="305">
                  <c:v>0.55823199999999995</c:v>
                </c:pt>
                <c:pt idx="306">
                  <c:v>0.56240299999999999</c:v>
                </c:pt>
                <c:pt idx="307">
                  <c:v>0.56866000000000005</c:v>
                </c:pt>
                <c:pt idx="308">
                  <c:v>0.57491599999999998</c:v>
                </c:pt>
                <c:pt idx="309">
                  <c:v>0.57908700000000002</c:v>
                </c:pt>
                <c:pt idx="310">
                  <c:v>0.58325899999999997</c:v>
                </c:pt>
                <c:pt idx="311">
                  <c:v>0.58743000000000001</c:v>
                </c:pt>
                <c:pt idx="312">
                  <c:v>0.59160100000000004</c:v>
                </c:pt>
                <c:pt idx="313">
                  <c:v>0.59577199999999997</c:v>
                </c:pt>
                <c:pt idx="314">
                  <c:v>0.600414</c:v>
                </c:pt>
                <c:pt idx="315">
                  <c:v>0.60552899999999998</c:v>
                </c:pt>
                <c:pt idx="316">
                  <c:v>0.61063900000000004</c:v>
                </c:pt>
                <c:pt idx="317">
                  <c:v>0.61578100000000002</c:v>
                </c:pt>
                <c:pt idx="318">
                  <c:v>0.62833600000000001</c:v>
                </c:pt>
                <c:pt idx="319">
                  <c:v>0.65165600000000001</c:v>
                </c:pt>
                <c:pt idx="320">
                  <c:v>0.654949</c:v>
                </c:pt>
                <c:pt idx="321">
                  <c:v>0.65304799999999996</c:v>
                </c:pt>
                <c:pt idx="322">
                  <c:v>0.65117700000000001</c:v>
                </c:pt>
                <c:pt idx="323">
                  <c:v>0.64932900000000005</c:v>
                </c:pt>
                <c:pt idx="324">
                  <c:v>0.64774500000000002</c:v>
                </c:pt>
                <c:pt idx="325">
                  <c:v>0.64602099999999996</c:v>
                </c:pt>
                <c:pt idx="326">
                  <c:v>0.64455399999999996</c:v>
                </c:pt>
                <c:pt idx="327">
                  <c:v>0.65499799999999997</c:v>
                </c:pt>
                <c:pt idx="328">
                  <c:v>0.66666700000000001</c:v>
                </c:pt>
                <c:pt idx="329">
                  <c:v>0.66421300000000005</c:v>
                </c:pt>
                <c:pt idx="330">
                  <c:v>0.66207899999999997</c:v>
                </c:pt>
                <c:pt idx="331">
                  <c:v>0.67077200000000003</c:v>
                </c:pt>
                <c:pt idx="332">
                  <c:v>0.67159100000000005</c:v>
                </c:pt>
                <c:pt idx="333">
                  <c:v>0.67502600000000001</c:v>
                </c:pt>
                <c:pt idx="334">
                  <c:v>0.67801100000000003</c:v>
                </c:pt>
                <c:pt idx="335">
                  <c:v>0.68071800000000005</c:v>
                </c:pt>
                <c:pt idx="336">
                  <c:v>0.68305400000000005</c:v>
                </c:pt>
                <c:pt idx="337">
                  <c:v>0.68656200000000001</c:v>
                </c:pt>
                <c:pt idx="338">
                  <c:v>0.69331200000000004</c:v>
                </c:pt>
                <c:pt idx="339">
                  <c:v>0.70213499999999995</c:v>
                </c:pt>
                <c:pt idx="340">
                  <c:v>0.724194</c:v>
                </c:pt>
                <c:pt idx="341">
                  <c:v>0.74611000000000005</c:v>
                </c:pt>
                <c:pt idx="342">
                  <c:v>0.75151800000000002</c:v>
                </c:pt>
                <c:pt idx="343">
                  <c:v>0.75407999999999997</c:v>
                </c:pt>
                <c:pt idx="344">
                  <c:v>0.75854100000000002</c:v>
                </c:pt>
                <c:pt idx="345">
                  <c:v>0.76746300000000001</c:v>
                </c:pt>
                <c:pt idx="346">
                  <c:v>0.77923200000000004</c:v>
                </c:pt>
                <c:pt idx="347">
                  <c:v>0.787964</c:v>
                </c:pt>
                <c:pt idx="348">
                  <c:v>0.793659</c:v>
                </c:pt>
                <c:pt idx="349">
                  <c:v>0.79802499999999998</c:v>
                </c:pt>
                <c:pt idx="350">
                  <c:v>0.80106299999999997</c:v>
                </c:pt>
                <c:pt idx="351">
                  <c:v>0.80410000000000004</c:v>
                </c:pt>
                <c:pt idx="352">
                  <c:v>0.80713599999999996</c:v>
                </c:pt>
                <c:pt idx="353">
                  <c:v>0.82042199999999998</c:v>
                </c:pt>
                <c:pt idx="354">
                  <c:v>0.835036</c:v>
                </c:pt>
                <c:pt idx="355">
                  <c:v>0.84072999999999998</c:v>
                </c:pt>
                <c:pt idx="356">
                  <c:v>0.84509500000000004</c:v>
                </c:pt>
                <c:pt idx="357">
                  <c:v>0.84813099999999997</c:v>
                </c:pt>
                <c:pt idx="358">
                  <c:v>0.85094700000000001</c:v>
                </c:pt>
                <c:pt idx="359">
                  <c:v>0.85354300000000005</c:v>
                </c:pt>
                <c:pt idx="360">
                  <c:v>0.85974600000000001</c:v>
                </c:pt>
                <c:pt idx="361">
                  <c:v>0.86955800000000005</c:v>
                </c:pt>
                <c:pt idx="362">
                  <c:v>0.87921199999999999</c:v>
                </c:pt>
                <c:pt idx="363">
                  <c:v>0.88522599999999996</c:v>
                </c:pt>
                <c:pt idx="364">
                  <c:v>0.88775800000000005</c:v>
                </c:pt>
                <c:pt idx="365">
                  <c:v>0.89029000000000003</c:v>
                </c:pt>
                <c:pt idx="366">
                  <c:v>0.89282300000000003</c:v>
                </c:pt>
                <c:pt idx="367">
                  <c:v>0.90390099999999995</c:v>
                </c:pt>
                <c:pt idx="368">
                  <c:v>0.91846099999999997</c:v>
                </c:pt>
                <c:pt idx="369">
                  <c:v>0.92574100000000004</c:v>
                </c:pt>
                <c:pt idx="370">
                  <c:v>0.929539</c:v>
                </c:pt>
                <c:pt idx="371">
                  <c:v>0.93226100000000001</c:v>
                </c:pt>
                <c:pt idx="372">
                  <c:v>0.93675399999999998</c:v>
                </c:pt>
                <c:pt idx="373">
                  <c:v>0.942828</c:v>
                </c:pt>
                <c:pt idx="374">
                  <c:v>0.947384</c:v>
                </c:pt>
                <c:pt idx="375">
                  <c:v>0.95042199999999999</c:v>
                </c:pt>
                <c:pt idx="376">
                  <c:v>0.95345899999999995</c:v>
                </c:pt>
                <c:pt idx="377">
                  <c:v>0.95611599999999997</c:v>
                </c:pt>
                <c:pt idx="378">
                  <c:v>0.95871399999999996</c:v>
                </c:pt>
                <c:pt idx="379">
                  <c:v>0.96163500000000002</c:v>
                </c:pt>
                <c:pt idx="380">
                  <c:v>0.96601599999999999</c:v>
                </c:pt>
                <c:pt idx="381">
                  <c:v>0.97039799999999998</c:v>
                </c:pt>
                <c:pt idx="382">
                  <c:v>0.97331900000000005</c:v>
                </c:pt>
                <c:pt idx="383">
                  <c:v>0.97624</c:v>
                </c:pt>
                <c:pt idx="384">
                  <c:v>0.97916099999999995</c:v>
                </c:pt>
                <c:pt idx="385">
                  <c:v>0.98183299999999996</c:v>
                </c:pt>
                <c:pt idx="386">
                  <c:v>0.98425499999999999</c:v>
                </c:pt>
                <c:pt idx="387">
                  <c:v>0.98788799999999999</c:v>
                </c:pt>
                <c:pt idx="388">
                  <c:v>0.99273299999999998</c:v>
                </c:pt>
                <c:pt idx="389">
                  <c:v>0.99757799999999996</c:v>
                </c:pt>
                <c:pt idx="390">
                  <c:v>1</c:v>
                </c:pt>
              </c:numCache>
            </c:numRef>
          </c:xVal>
          <c:yVal>
            <c:numRef>
              <c:f>DAT_ROOT!$B:$B</c:f>
              <c:numCache>
                <c:formatCode>General</c:formatCode>
                <c:ptCount val="1048576"/>
                <c:pt idx="0">
                  <c:v>1.119E-3</c:v>
                </c:pt>
                <c:pt idx="1">
                  <c:v>4.1830000000000001E-3</c:v>
                </c:pt>
                <c:pt idx="2">
                  <c:v>4.2230000000000002E-3</c:v>
                </c:pt>
                <c:pt idx="3">
                  <c:v>4.3080000000000002E-3</c:v>
                </c:pt>
                <c:pt idx="4">
                  <c:v>4.3949999999999996E-3</c:v>
                </c:pt>
                <c:pt idx="5">
                  <c:v>4.4850000000000003E-3</c:v>
                </c:pt>
                <c:pt idx="6">
                  <c:v>4.5900000000000003E-3</c:v>
                </c:pt>
                <c:pt idx="7">
                  <c:v>4.6730000000000001E-3</c:v>
                </c:pt>
                <c:pt idx="8">
                  <c:v>4.7200000000000002E-3</c:v>
                </c:pt>
                <c:pt idx="9">
                  <c:v>4.836E-3</c:v>
                </c:pt>
                <c:pt idx="10">
                  <c:v>5.025E-3</c:v>
                </c:pt>
                <c:pt idx="11">
                  <c:v>5.2399999999999999E-3</c:v>
                </c:pt>
                <c:pt idx="12">
                  <c:v>5.555E-3</c:v>
                </c:pt>
                <c:pt idx="13">
                  <c:v>5.96E-3</c:v>
                </c:pt>
                <c:pt idx="14">
                  <c:v>6.2740000000000001E-3</c:v>
                </c:pt>
                <c:pt idx="15">
                  <c:v>6.4929999999999996E-3</c:v>
                </c:pt>
                <c:pt idx="16">
                  <c:v>6.7689999999999998E-3</c:v>
                </c:pt>
                <c:pt idx="17">
                  <c:v>7.0400000000000003E-3</c:v>
                </c:pt>
                <c:pt idx="18">
                  <c:v>7.2579999999999997E-3</c:v>
                </c:pt>
                <c:pt idx="19">
                  <c:v>7.4780000000000003E-3</c:v>
                </c:pt>
                <c:pt idx="20">
                  <c:v>7.7019999999999996E-3</c:v>
                </c:pt>
                <c:pt idx="21">
                  <c:v>7.9310000000000005E-3</c:v>
                </c:pt>
                <c:pt idx="22">
                  <c:v>8.2780000000000006E-3</c:v>
                </c:pt>
                <c:pt idx="23">
                  <c:v>8.7480000000000006E-3</c:v>
                </c:pt>
                <c:pt idx="24">
                  <c:v>9.1039999999999992E-3</c:v>
                </c:pt>
                <c:pt idx="25">
                  <c:v>9.3419999999999996E-3</c:v>
                </c:pt>
                <c:pt idx="26">
                  <c:v>9.7040000000000008E-3</c:v>
                </c:pt>
                <c:pt idx="27">
                  <c:v>1.0194E-2</c:v>
                </c:pt>
                <c:pt idx="28">
                  <c:v>1.0547000000000001E-2</c:v>
                </c:pt>
                <c:pt idx="29">
                  <c:v>1.0716E-2</c:v>
                </c:pt>
                <c:pt idx="30">
                  <c:v>1.0904E-2</c:v>
                </c:pt>
                <c:pt idx="31">
                  <c:v>1.1279000000000001E-2</c:v>
                </c:pt>
                <c:pt idx="32">
                  <c:v>1.1786E-2</c:v>
                </c:pt>
                <c:pt idx="33">
                  <c:v>1.2555999999999999E-2</c:v>
                </c:pt>
                <c:pt idx="34">
                  <c:v>1.3332999999999999E-2</c:v>
                </c:pt>
                <c:pt idx="35">
                  <c:v>1.3854E-2</c:v>
                </c:pt>
                <c:pt idx="36">
                  <c:v>1.4376999999999999E-2</c:v>
                </c:pt>
                <c:pt idx="37">
                  <c:v>1.4907E-2</c:v>
                </c:pt>
                <c:pt idx="38">
                  <c:v>1.5368E-2</c:v>
                </c:pt>
                <c:pt idx="39">
                  <c:v>1.5758999999999999E-2</c:v>
                </c:pt>
                <c:pt idx="40">
                  <c:v>1.617E-2</c:v>
                </c:pt>
                <c:pt idx="41">
                  <c:v>1.6730999999999999E-2</c:v>
                </c:pt>
                <c:pt idx="42">
                  <c:v>1.728E-2</c:v>
                </c:pt>
                <c:pt idx="43">
                  <c:v>1.7679E-2</c:v>
                </c:pt>
                <c:pt idx="44">
                  <c:v>1.8103000000000001E-2</c:v>
                </c:pt>
                <c:pt idx="45">
                  <c:v>1.8481000000000001E-2</c:v>
                </c:pt>
                <c:pt idx="46">
                  <c:v>1.8835000000000001E-2</c:v>
                </c:pt>
                <c:pt idx="47">
                  <c:v>1.9234000000000001E-2</c:v>
                </c:pt>
                <c:pt idx="48">
                  <c:v>1.9630999999999999E-2</c:v>
                </c:pt>
                <c:pt idx="49">
                  <c:v>1.9924000000000001E-2</c:v>
                </c:pt>
                <c:pt idx="50">
                  <c:v>2.0247999999999999E-2</c:v>
                </c:pt>
                <c:pt idx="51">
                  <c:v>2.0676E-2</c:v>
                </c:pt>
                <c:pt idx="52">
                  <c:v>2.1076000000000001E-2</c:v>
                </c:pt>
                <c:pt idx="53">
                  <c:v>2.1468000000000001E-2</c:v>
                </c:pt>
                <c:pt idx="54">
                  <c:v>2.2013000000000001E-2</c:v>
                </c:pt>
                <c:pt idx="55">
                  <c:v>2.2509999999999999E-2</c:v>
                </c:pt>
                <c:pt idx="56">
                  <c:v>2.2776999999999999E-2</c:v>
                </c:pt>
                <c:pt idx="57">
                  <c:v>2.3078999999999999E-2</c:v>
                </c:pt>
                <c:pt idx="58">
                  <c:v>2.3449000000000001E-2</c:v>
                </c:pt>
                <c:pt idx="59">
                  <c:v>2.3812E-2</c:v>
                </c:pt>
                <c:pt idx="60">
                  <c:v>2.4170000000000001E-2</c:v>
                </c:pt>
                <c:pt idx="61">
                  <c:v>2.4521999999999999E-2</c:v>
                </c:pt>
                <c:pt idx="62">
                  <c:v>2.4778000000000001E-2</c:v>
                </c:pt>
                <c:pt idx="63">
                  <c:v>2.4947E-2</c:v>
                </c:pt>
                <c:pt idx="64">
                  <c:v>2.5145000000000001E-2</c:v>
                </c:pt>
                <c:pt idx="65">
                  <c:v>2.5343999999999998E-2</c:v>
                </c:pt>
                <c:pt idx="66">
                  <c:v>2.5513999999999998E-2</c:v>
                </c:pt>
                <c:pt idx="67">
                  <c:v>2.5680999999999999E-2</c:v>
                </c:pt>
                <c:pt idx="68">
                  <c:v>2.5843000000000001E-2</c:v>
                </c:pt>
                <c:pt idx="69">
                  <c:v>2.6002000000000001E-2</c:v>
                </c:pt>
                <c:pt idx="70">
                  <c:v>2.6193000000000001E-2</c:v>
                </c:pt>
                <c:pt idx="71">
                  <c:v>2.6397E-2</c:v>
                </c:pt>
                <c:pt idx="72">
                  <c:v>2.6571000000000001E-2</c:v>
                </c:pt>
                <c:pt idx="73">
                  <c:v>2.6727000000000001E-2</c:v>
                </c:pt>
                <c:pt idx="74">
                  <c:v>2.6842000000000001E-2</c:v>
                </c:pt>
                <c:pt idx="75">
                  <c:v>2.6917E-2</c:v>
                </c:pt>
                <c:pt idx="76">
                  <c:v>2.699E-2</c:v>
                </c:pt>
                <c:pt idx="77">
                  <c:v>2.7060000000000001E-2</c:v>
                </c:pt>
                <c:pt idx="78">
                  <c:v>2.7140000000000001E-2</c:v>
                </c:pt>
                <c:pt idx="79">
                  <c:v>2.7220000000000001E-2</c:v>
                </c:pt>
                <c:pt idx="80">
                  <c:v>2.7292E-2</c:v>
                </c:pt>
                <c:pt idx="81">
                  <c:v>2.7400999999999998E-2</c:v>
                </c:pt>
                <c:pt idx="82">
                  <c:v>2.7611E-2</c:v>
                </c:pt>
                <c:pt idx="83">
                  <c:v>2.7881E-2</c:v>
                </c:pt>
                <c:pt idx="84">
                  <c:v>2.8208E-2</c:v>
                </c:pt>
                <c:pt idx="85">
                  <c:v>2.8504000000000002E-2</c:v>
                </c:pt>
                <c:pt idx="86">
                  <c:v>2.8719999999999999E-2</c:v>
                </c:pt>
                <c:pt idx="87">
                  <c:v>2.8919E-2</c:v>
                </c:pt>
                <c:pt idx="88">
                  <c:v>2.9101999999999999E-2</c:v>
                </c:pt>
                <c:pt idx="89">
                  <c:v>2.9260000000000001E-2</c:v>
                </c:pt>
                <c:pt idx="90">
                  <c:v>2.9364999999999999E-2</c:v>
                </c:pt>
                <c:pt idx="91">
                  <c:v>2.9468999999999999E-2</c:v>
                </c:pt>
                <c:pt idx="92">
                  <c:v>2.9593000000000001E-2</c:v>
                </c:pt>
                <c:pt idx="93">
                  <c:v>2.9661E-2</c:v>
                </c:pt>
                <c:pt idx="94">
                  <c:v>2.9685E-2</c:v>
                </c:pt>
                <c:pt idx="95">
                  <c:v>2.971E-2</c:v>
                </c:pt>
                <c:pt idx="96">
                  <c:v>2.9741E-2</c:v>
                </c:pt>
                <c:pt idx="97">
                  <c:v>2.9777000000000001E-2</c:v>
                </c:pt>
                <c:pt idx="98">
                  <c:v>2.9812999999999999E-2</c:v>
                </c:pt>
                <c:pt idx="99">
                  <c:v>2.9842E-2</c:v>
                </c:pt>
                <c:pt idx="100">
                  <c:v>2.9860000000000001E-2</c:v>
                </c:pt>
                <c:pt idx="101">
                  <c:v>2.9871000000000002E-2</c:v>
                </c:pt>
                <c:pt idx="102">
                  <c:v>2.9887E-2</c:v>
                </c:pt>
                <c:pt idx="103">
                  <c:v>2.9932E-2</c:v>
                </c:pt>
                <c:pt idx="104">
                  <c:v>2.998E-2</c:v>
                </c:pt>
                <c:pt idx="105">
                  <c:v>2.9995000000000001E-2</c:v>
                </c:pt>
                <c:pt idx="106">
                  <c:v>2.8032999999999999E-2</c:v>
                </c:pt>
                <c:pt idx="107">
                  <c:v>2.6071E-2</c:v>
                </c:pt>
                <c:pt idx="108">
                  <c:v>2.6071E-2</c:v>
                </c:pt>
                <c:pt idx="109">
                  <c:v>2.6071E-2</c:v>
                </c:pt>
                <c:pt idx="110">
                  <c:v>2.8022999999999999E-2</c:v>
                </c:pt>
                <c:pt idx="111">
                  <c:v>2.9974000000000001E-2</c:v>
                </c:pt>
                <c:pt idx="112">
                  <c:v>2.9947999999999999E-2</c:v>
                </c:pt>
                <c:pt idx="113">
                  <c:v>2.9891999999999998E-2</c:v>
                </c:pt>
                <c:pt idx="114">
                  <c:v>2.9832000000000001E-2</c:v>
                </c:pt>
                <c:pt idx="115">
                  <c:v>2.9763999999999999E-2</c:v>
                </c:pt>
                <c:pt idx="116">
                  <c:v>2.9689E-2</c:v>
                </c:pt>
                <c:pt idx="117">
                  <c:v>2.9610000000000001E-2</c:v>
                </c:pt>
                <c:pt idx="118">
                  <c:v>2.9482999999999999E-2</c:v>
                </c:pt>
                <c:pt idx="119">
                  <c:v>2.9312000000000001E-2</c:v>
                </c:pt>
                <c:pt idx="120">
                  <c:v>2.9193E-2</c:v>
                </c:pt>
                <c:pt idx="121">
                  <c:v>2.9026E-2</c:v>
                </c:pt>
                <c:pt idx="122">
                  <c:v>2.8778000000000001E-2</c:v>
                </c:pt>
                <c:pt idx="123">
                  <c:v>2.8558E-2</c:v>
                </c:pt>
                <c:pt idx="124">
                  <c:v>2.8391E-2</c:v>
                </c:pt>
                <c:pt idx="125">
                  <c:v>2.8219000000000001E-2</c:v>
                </c:pt>
                <c:pt idx="126">
                  <c:v>2.8081999999999999E-2</c:v>
                </c:pt>
                <c:pt idx="127">
                  <c:v>2.7989E-2</c:v>
                </c:pt>
                <c:pt idx="128">
                  <c:v>2.7896000000000001E-2</c:v>
                </c:pt>
                <c:pt idx="129">
                  <c:v>2.7795E-2</c:v>
                </c:pt>
                <c:pt idx="130">
                  <c:v>2.7688000000000001E-2</c:v>
                </c:pt>
                <c:pt idx="131">
                  <c:v>2.7574000000000001E-2</c:v>
                </c:pt>
                <c:pt idx="132">
                  <c:v>2.7407000000000001E-2</c:v>
                </c:pt>
                <c:pt idx="133">
                  <c:v>2.7178999999999998E-2</c:v>
                </c:pt>
                <c:pt idx="134">
                  <c:v>2.6825000000000002E-2</c:v>
                </c:pt>
                <c:pt idx="135">
                  <c:v>2.6422999999999999E-2</c:v>
                </c:pt>
                <c:pt idx="136">
                  <c:v>2.6214000000000001E-2</c:v>
                </c:pt>
                <c:pt idx="137">
                  <c:v>2.6071E-2</c:v>
                </c:pt>
                <c:pt idx="138">
                  <c:v>2.5923999999999999E-2</c:v>
                </c:pt>
                <c:pt idx="139">
                  <c:v>2.5772E-2</c:v>
                </c:pt>
                <c:pt idx="140">
                  <c:v>2.562E-2</c:v>
                </c:pt>
                <c:pt idx="141">
                  <c:v>2.5468999999999999E-2</c:v>
                </c:pt>
                <c:pt idx="142">
                  <c:v>2.53E-2</c:v>
                </c:pt>
                <c:pt idx="143">
                  <c:v>2.5118000000000001E-2</c:v>
                </c:pt>
                <c:pt idx="144">
                  <c:v>2.4923000000000001E-2</c:v>
                </c:pt>
                <c:pt idx="145">
                  <c:v>2.4778999999999999E-2</c:v>
                </c:pt>
                <c:pt idx="146">
                  <c:v>2.4725E-2</c:v>
                </c:pt>
                <c:pt idx="147">
                  <c:v>2.4705999999999999E-2</c:v>
                </c:pt>
                <c:pt idx="148">
                  <c:v>2.4312E-2</c:v>
                </c:pt>
                <c:pt idx="149">
                  <c:v>2.3923E-2</c:v>
                </c:pt>
                <c:pt idx="150">
                  <c:v>2.3439000000000002E-2</c:v>
                </c:pt>
                <c:pt idx="151">
                  <c:v>2.2956000000000001E-2</c:v>
                </c:pt>
                <c:pt idx="152">
                  <c:v>2.2408999999999998E-2</c:v>
                </c:pt>
                <c:pt idx="153">
                  <c:v>2.1860999999999998E-2</c:v>
                </c:pt>
                <c:pt idx="154">
                  <c:v>2.1240999999999999E-2</c:v>
                </c:pt>
                <c:pt idx="155">
                  <c:v>2.0621E-2</c:v>
                </c:pt>
                <c:pt idx="156">
                  <c:v>1.9921000000000001E-2</c:v>
                </c:pt>
                <c:pt idx="157">
                  <c:v>1.9220999999999999E-2</c:v>
                </c:pt>
                <c:pt idx="158">
                  <c:v>1.8432E-2</c:v>
                </c:pt>
                <c:pt idx="159">
                  <c:v>1.7642999999999999E-2</c:v>
                </c:pt>
                <c:pt idx="160">
                  <c:v>1.6756E-2</c:v>
                </c:pt>
                <c:pt idx="161">
                  <c:v>1.5869999999999999E-2</c:v>
                </c:pt>
                <c:pt idx="162">
                  <c:v>1.4895E-2</c:v>
                </c:pt>
                <c:pt idx="163">
                  <c:v>1.392E-2</c:v>
                </c:pt>
                <c:pt idx="164">
                  <c:v>1.2845000000000001E-2</c:v>
                </c:pt>
                <c:pt idx="165">
                  <c:v>1.1771E-2</c:v>
                </c:pt>
                <c:pt idx="166">
                  <c:v>1.0715000000000001E-2</c:v>
                </c:pt>
                <c:pt idx="167">
                  <c:v>9.6589999999999992E-3</c:v>
                </c:pt>
                <c:pt idx="168">
                  <c:v>8.7460000000000003E-3</c:v>
                </c:pt>
                <c:pt idx="169">
                  <c:v>7.8320000000000004E-3</c:v>
                </c:pt>
                <c:pt idx="170">
                  <c:v>6.489E-3</c:v>
                </c:pt>
                <c:pt idx="171">
                  <c:v>5.1460000000000004E-3</c:v>
                </c:pt>
                <c:pt idx="172">
                  <c:v>4.6039999999999996E-3</c:v>
                </c:pt>
                <c:pt idx="173">
                  <c:v>4.0619999999999996E-3</c:v>
                </c:pt>
                <c:pt idx="174">
                  <c:v>3.506E-3</c:v>
                </c:pt>
                <c:pt idx="175">
                  <c:v>2.9510000000000001E-3</c:v>
                </c:pt>
                <c:pt idx="176">
                  <c:v>2.4499999999999999E-3</c:v>
                </c:pt>
                <c:pt idx="177">
                  <c:v>1.949E-3</c:v>
                </c:pt>
                <c:pt idx="178">
                  <c:v>1.583E-3</c:v>
                </c:pt>
                <c:pt idx="179">
                  <c:v>1.217E-3</c:v>
                </c:pt>
                <c:pt idx="180">
                  <c:v>8.25E-4</c:v>
                </c:pt>
                <c:pt idx="181">
                  <c:v>4.3300000000000001E-4</c:v>
                </c:pt>
                <c:pt idx="182">
                  <c:v>0</c:v>
                </c:pt>
                <c:pt idx="183">
                  <c:v>-4.3300000000000001E-4</c:v>
                </c:pt>
                <c:pt idx="184">
                  <c:v>-8.25E-4</c:v>
                </c:pt>
                <c:pt idx="185">
                  <c:v>-1.217E-3</c:v>
                </c:pt>
                <c:pt idx="186">
                  <c:v>-1.583E-3</c:v>
                </c:pt>
                <c:pt idx="187">
                  <c:v>-1.949E-3</c:v>
                </c:pt>
                <c:pt idx="188">
                  <c:v>-2.4499999999999999E-3</c:v>
                </c:pt>
                <c:pt idx="189">
                  <c:v>-2.9510000000000001E-3</c:v>
                </c:pt>
                <c:pt idx="190">
                  <c:v>-3.506E-3</c:v>
                </c:pt>
                <c:pt idx="191">
                  <c:v>-4.0619999999999996E-3</c:v>
                </c:pt>
                <c:pt idx="192">
                  <c:v>-4.6039999999999996E-3</c:v>
                </c:pt>
                <c:pt idx="193">
                  <c:v>-5.1460000000000004E-3</c:v>
                </c:pt>
                <c:pt idx="194">
                  <c:v>-6.489E-3</c:v>
                </c:pt>
                <c:pt idx="195">
                  <c:v>-7.8320000000000004E-3</c:v>
                </c:pt>
                <c:pt idx="196">
                  <c:v>-8.7460000000000003E-3</c:v>
                </c:pt>
                <c:pt idx="197">
                  <c:v>-9.6589999999999992E-3</c:v>
                </c:pt>
                <c:pt idx="198">
                  <c:v>-1.0715000000000001E-2</c:v>
                </c:pt>
                <c:pt idx="199">
                  <c:v>-1.1771E-2</c:v>
                </c:pt>
                <c:pt idx="200">
                  <c:v>-1.2845000000000001E-2</c:v>
                </c:pt>
                <c:pt idx="201">
                  <c:v>-1.392E-2</c:v>
                </c:pt>
                <c:pt idx="202">
                  <c:v>-1.4895E-2</c:v>
                </c:pt>
                <c:pt idx="203">
                  <c:v>-1.5869999999999999E-2</c:v>
                </c:pt>
                <c:pt idx="204">
                  <c:v>-1.6756E-2</c:v>
                </c:pt>
                <c:pt idx="205">
                  <c:v>-1.7642999999999999E-2</c:v>
                </c:pt>
                <c:pt idx="206">
                  <c:v>-1.8432E-2</c:v>
                </c:pt>
                <c:pt idx="207">
                  <c:v>-1.9220999999999999E-2</c:v>
                </c:pt>
                <c:pt idx="208">
                  <c:v>-1.9921000000000001E-2</c:v>
                </c:pt>
                <c:pt idx="209">
                  <c:v>-2.0621E-2</c:v>
                </c:pt>
                <c:pt idx="210">
                  <c:v>-2.1240999999999999E-2</c:v>
                </c:pt>
                <c:pt idx="211">
                  <c:v>-2.1860999999999998E-2</c:v>
                </c:pt>
                <c:pt idx="212">
                  <c:v>-2.2408999999999998E-2</c:v>
                </c:pt>
                <c:pt idx="213">
                  <c:v>-2.2956000000000001E-2</c:v>
                </c:pt>
                <c:pt idx="214">
                  <c:v>-2.3439000000000002E-2</c:v>
                </c:pt>
                <c:pt idx="215">
                  <c:v>-2.3923E-2</c:v>
                </c:pt>
                <c:pt idx="216">
                  <c:v>-2.4039999999999999E-2</c:v>
                </c:pt>
                <c:pt idx="217">
                  <c:v>-2.4275999999999999E-2</c:v>
                </c:pt>
                <c:pt idx="218">
                  <c:v>-2.4500999999999998E-2</c:v>
                </c:pt>
                <c:pt idx="219">
                  <c:v>-2.4714E-2</c:v>
                </c:pt>
                <c:pt idx="220">
                  <c:v>-2.4917000000000002E-2</c:v>
                </c:pt>
                <c:pt idx="221">
                  <c:v>-2.5062999999999998E-2</c:v>
                </c:pt>
                <c:pt idx="222">
                  <c:v>-2.5158E-2</c:v>
                </c:pt>
                <c:pt idx="223">
                  <c:v>-2.5262E-2</c:v>
                </c:pt>
                <c:pt idx="224">
                  <c:v>-2.5378000000000001E-2</c:v>
                </c:pt>
                <c:pt idx="225">
                  <c:v>-2.5531000000000002E-2</c:v>
                </c:pt>
                <c:pt idx="226">
                  <c:v>-2.5713E-2</c:v>
                </c:pt>
                <c:pt idx="227">
                  <c:v>-2.5971999999999999E-2</c:v>
                </c:pt>
                <c:pt idx="228">
                  <c:v>-2.6289E-2</c:v>
                </c:pt>
                <c:pt idx="229">
                  <c:v>-2.6512999999999998E-2</c:v>
                </c:pt>
                <c:pt idx="230">
                  <c:v>-2.6661000000000001E-2</c:v>
                </c:pt>
                <c:pt idx="231">
                  <c:v>-2.6877999999999999E-2</c:v>
                </c:pt>
                <c:pt idx="232">
                  <c:v>-2.7149E-2</c:v>
                </c:pt>
                <c:pt idx="233">
                  <c:v>-2.7401999999999999E-2</c:v>
                </c:pt>
                <c:pt idx="234">
                  <c:v>-2.7643999999999998E-2</c:v>
                </c:pt>
                <c:pt idx="235">
                  <c:v>-2.7814999999999999E-2</c:v>
                </c:pt>
                <c:pt idx="236">
                  <c:v>-2.7925999999999999E-2</c:v>
                </c:pt>
                <c:pt idx="237">
                  <c:v>-2.8032000000000001E-2</c:v>
                </c:pt>
                <c:pt idx="238">
                  <c:v>-2.8133999999999999E-2</c:v>
                </c:pt>
                <c:pt idx="239">
                  <c:v>-2.8232E-2</c:v>
                </c:pt>
                <c:pt idx="240">
                  <c:v>-2.8323999999999998E-2</c:v>
                </c:pt>
                <c:pt idx="241">
                  <c:v>-2.8459000000000002E-2</c:v>
                </c:pt>
                <c:pt idx="242">
                  <c:v>-2.8631E-2</c:v>
                </c:pt>
                <c:pt idx="243">
                  <c:v>-2.8795999999999999E-2</c:v>
                </c:pt>
                <c:pt idx="244">
                  <c:v>-2.895E-2</c:v>
                </c:pt>
                <c:pt idx="245">
                  <c:v>-2.9054E-2</c:v>
                </c:pt>
                <c:pt idx="246">
                  <c:v>-2.9121000000000001E-2</c:v>
                </c:pt>
                <c:pt idx="247">
                  <c:v>-2.9186E-2</c:v>
                </c:pt>
                <c:pt idx="248">
                  <c:v>-2.9249000000000001E-2</c:v>
                </c:pt>
                <c:pt idx="249">
                  <c:v>-2.9311E-2</c:v>
                </c:pt>
                <c:pt idx="250">
                  <c:v>-2.9373E-2</c:v>
                </c:pt>
                <c:pt idx="251">
                  <c:v>-2.9461000000000001E-2</c:v>
                </c:pt>
                <c:pt idx="252">
                  <c:v>-2.9561E-2</c:v>
                </c:pt>
                <c:pt idx="253">
                  <c:v>-2.9652000000000001E-2</c:v>
                </c:pt>
                <c:pt idx="254">
                  <c:v>-2.9735999999999999E-2</c:v>
                </c:pt>
                <c:pt idx="255">
                  <c:v>-2.9814E-2</c:v>
                </c:pt>
                <c:pt idx="256">
                  <c:v>-2.9881999999999999E-2</c:v>
                </c:pt>
                <c:pt idx="257">
                  <c:v>-2.9944999999999999E-2</c:v>
                </c:pt>
                <c:pt idx="258">
                  <c:v>-2.9974000000000001E-2</c:v>
                </c:pt>
                <c:pt idx="259">
                  <c:v>-2.8022999999999999E-2</c:v>
                </c:pt>
                <c:pt idx="260">
                  <c:v>-2.6071E-2</c:v>
                </c:pt>
                <c:pt idx="261">
                  <c:v>-2.6071E-2</c:v>
                </c:pt>
                <c:pt idx="262">
                  <c:v>-2.6071E-2</c:v>
                </c:pt>
                <c:pt idx="263">
                  <c:v>-2.8032999999999999E-2</c:v>
                </c:pt>
                <c:pt idx="264" formatCode="0.00E+00">
                  <c:v>-2.9995000000000001E-2</c:v>
                </c:pt>
                <c:pt idx="265">
                  <c:v>-2.9995000000000001E-2</c:v>
                </c:pt>
                <c:pt idx="266">
                  <c:v>-2.9995000000000001E-2</c:v>
                </c:pt>
                <c:pt idx="267">
                  <c:v>-2.9929000000000001E-2</c:v>
                </c:pt>
                <c:pt idx="268">
                  <c:v>-2.9817E-2</c:v>
                </c:pt>
                <c:pt idx="269">
                  <c:v>-2.9741E-2</c:v>
                </c:pt>
                <c:pt idx="270">
                  <c:v>-2.9682E-2</c:v>
                </c:pt>
                <c:pt idx="271">
                  <c:v>-2.9600000000000001E-2</c:v>
                </c:pt>
                <c:pt idx="272">
                  <c:v>-2.9499000000000001E-2</c:v>
                </c:pt>
                <c:pt idx="273">
                  <c:v>-2.9385999999999999E-2</c:v>
                </c:pt>
                <c:pt idx="274">
                  <c:v>-2.9191000000000002E-2</c:v>
                </c:pt>
                <c:pt idx="275">
                  <c:v>-2.8878000000000001E-2</c:v>
                </c:pt>
                <c:pt idx="276">
                  <c:v>-2.861E-2</c:v>
                </c:pt>
                <c:pt idx="277">
                  <c:v>-2.8469000000000001E-2</c:v>
                </c:pt>
                <c:pt idx="278">
                  <c:v>-2.8372000000000001E-2</c:v>
                </c:pt>
                <c:pt idx="279">
                  <c:v>-2.8221E-2</c:v>
                </c:pt>
                <c:pt idx="280">
                  <c:v>-2.8006E-2</c:v>
                </c:pt>
                <c:pt idx="281">
                  <c:v>-2.7781E-2</c:v>
                </c:pt>
                <c:pt idx="282">
                  <c:v>-2.7548E-2</c:v>
                </c:pt>
                <c:pt idx="283">
                  <c:v>-2.7283999999999999E-2</c:v>
                </c:pt>
                <c:pt idx="284">
                  <c:v>-2.7018E-2</c:v>
                </c:pt>
                <c:pt idx="285">
                  <c:v>-2.6766000000000002E-2</c:v>
                </c:pt>
                <c:pt idx="286">
                  <c:v>-2.6504E-2</c:v>
                </c:pt>
                <c:pt idx="287">
                  <c:v>-2.6234E-2</c:v>
                </c:pt>
                <c:pt idx="288">
                  <c:v>-2.5935E-2</c:v>
                </c:pt>
                <c:pt idx="289">
                  <c:v>-2.5696E-2</c:v>
                </c:pt>
                <c:pt idx="290">
                  <c:v>-2.5592E-2</c:v>
                </c:pt>
                <c:pt idx="291">
                  <c:v>-2.545E-2</c:v>
                </c:pt>
                <c:pt idx="292">
                  <c:v>-2.5257000000000002E-2</c:v>
                </c:pt>
                <c:pt idx="293">
                  <c:v>-2.5083000000000001E-2</c:v>
                </c:pt>
                <c:pt idx="294">
                  <c:v>-2.477E-2</c:v>
                </c:pt>
                <c:pt idx="295">
                  <c:v>-2.4074000000000002E-2</c:v>
                </c:pt>
                <c:pt idx="296">
                  <c:v>-2.3095999999999998E-2</c:v>
                </c:pt>
                <c:pt idx="297">
                  <c:v>-2.2515E-2</c:v>
                </c:pt>
                <c:pt idx="298">
                  <c:v>-2.2386E-2</c:v>
                </c:pt>
                <c:pt idx="299">
                  <c:v>-2.2280999999999999E-2</c:v>
                </c:pt>
                <c:pt idx="300">
                  <c:v>-2.2200000000000001E-2</c:v>
                </c:pt>
                <c:pt idx="301">
                  <c:v>-2.2048999999999999E-2</c:v>
                </c:pt>
                <c:pt idx="302">
                  <c:v>-2.1822000000000001E-2</c:v>
                </c:pt>
                <c:pt idx="303">
                  <c:v>-2.1613E-2</c:v>
                </c:pt>
                <c:pt idx="304">
                  <c:v>-2.1419000000000001E-2</c:v>
                </c:pt>
                <c:pt idx="305">
                  <c:v>-2.1236000000000001E-2</c:v>
                </c:pt>
                <c:pt idx="306">
                  <c:v>-2.1062000000000001E-2</c:v>
                </c:pt>
                <c:pt idx="307">
                  <c:v>-2.0801E-2</c:v>
                </c:pt>
                <c:pt idx="308">
                  <c:v>-2.0539000000000002E-2</c:v>
                </c:pt>
                <c:pt idx="309">
                  <c:v>-2.0365000000000001E-2</c:v>
                </c:pt>
                <c:pt idx="310">
                  <c:v>-2.0191000000000001E-2</c:v>
                </c:pt>
                <c:pt idx="311">
                  <c:v>-2.0015999999999999E-2</c:v>
                </c:pt>
                <c:pt idx="312">
                  <c:v>-1.9841999999999999E-2</c:v>
                </c:pt>
                <c:pt idx="313">
                  <c:v>-1.9668000000000001E-2</c:v>
                </c:pt>
                <c:pt idx="314">
                  <c:v>-1.9473000000000001E-2</c:v>
                </c:pt>
                <c:pt idx="315">
                  <c:v>-1.9254E-2</c:v>
                </c:pt>
                <c:pt idx="316">
                  <c:v>-1.9036000000000001E-2</c:v>
                </c:pt>
                <c:pt idx="317">
                  <c:v>-1.8817E-2</c:v>
                </c:pt>
                <c:pt idx="318">
                  <c:v>-1.8280999999999999E-2</c:v>
                </c:pt>
                <c:pt idx="319">
                  <c:v>-1.7284999999999998E-2</c:v>
                </c:pt>
                <c:pt idx="320">
                  <c:v>-1.7144E-2</c:v>
                </c:pt>
                <c:pt idx="321">
                  <c:v>-1.6355000000000001E-2</c:v>
                </c:pt>
                <c:pt idx="322">
                  <c:v>-1.5192000000000001E-2</c:v>
                </c:pt>
                <c:pt idx="323">
                  <c:v>-1.4021E-2</c:v>
                </c:pt>
                <c:pt idx="324">
                  <c:v>-1.2630000000000001E-2</c:v>
                </c:pt>
                <c:pt idx="325">
                  <c:v>-1.1115999999999999E-2</c:v>
                </c:pt>
                <c:pt idx="326">
                  <c:v>-9.3189999999999992E-3</c:v>
                </c:pt>
                <c:pt idx="327">
                  <c:v>-5.5599999999999996E-4</c:v>
                </c:pt>
                <c:pt idx="328">
                  <c:v>9.2359999999999994E-3</c:v>
                </c:pt>
                <c:pt idx="329">
                  <c:v>-4.6779999999999999E-3</c:v>
                </c:pt>
                <c:pt idx="330">
                  <c:v>-1.6784E-2</c:v>
                </c:pt>
                <c:pt idx="331">
                  <c:v>-1.6493000000000001E-2</c:v>
                </c:pt>
                <c:pt idx="332">
                  <c:v>-1.6427000000000001E-2</c:v>
                </c:pt>
                <c:pt idx="333">
                  <c:v>-1.6284E-2</c:v>
                </c:pt>
                <c:pt idx="334">
                  <c:v>-1.6154999999999999E-2</c:v>
                </c:pt>
                <c:pt idx="335">
                  <c:v>-1.6038E-2</c:v>
                </c:pt>
                <c:pt idx="336">
                  <c:v>-1.5941E-2</c:v>
                </c:pt>
                <c:pt idx="337">
                  <c:v>-1.5793999999999999E-2</c:v>
                </c:pt>
                <c:pt idx="338">
                  <c:v>-1.5512E-2</c:v>
                </c:pt>
                <c:pt idx="339">
                  <c:v>-1.5143E-2</c:v>
                </c:pt>
                <c:pt idx="340">
                  <c:v>-1.4220999999999999E-2</c:v>
                </c:pt>
                <c:pt idx="341">
                  <c:v>-1.3305000000000001E-2</c:v>
                </c:pt>
                <c:pt idx="342">
                  <c:v>-1.3077999999999999E-2</c:v>
                </c:pt>
                <c:pt idx="343">
                  <c:v>-1.2971999999999999E-2</c:v>
                </c:pt>
                <c:pt idx="344">
                  <c:v>-1.2793000000000001E-2</c:v>
                </c:pt>
                <c:pt idx="345">
                  <c:v>-1.2433E-2</c:v>
                </c:pt>
                <c:pt idx="346">
                  <c:v>-1.1958999999999999E-2</c:v>
                </c:pt>
                <c:pt idx="347">
                  <c:v>-1.1606999999999999E-2</c:v>
                </c:pt>
                <c:pt idx="348">
                  <c:v>-1.1377E-2</c:v>
                </c:pt>
                <c:pt idx="349">
                  <c:v>-1.1202E-2</c:v>
                </c:pt>
                <c:pt idx="350">
                  <c:v>-1.1077999999999999E-2</c:v>
                </c:pt>
                <c:pt idx="351">
                  <c:v>-1.0959999999999999E-2</c:v>
                </c:pt>
                <c:pt idx="352">
                  <c:v>-1.0841E-2</c:v>
                </c:pt>
                <c:pt idx="353">
                  <c:v>-1.0325000000000001E-2</c:v>
                </c:pt>
                <c:pt idx="354">
                  <c:v>-9.7560000000000008E-3</c:v>
                </c:pt>
                <c:pt idx="355">
                  <c:v>-9.5350000000000001E-3</c:v>
                </c:pt>
                <c:pt idx="356">
                  <c:v>-9.3650000000000001E-3</c:v>
                </c:pt>
                <c:pt idx="357">
                  <c:v>-9.247E-3</c:v>
                </c:pt>
                <c:pt idx="358">
                  <c:v>-9.1380000000000003E-3</c:v>
                </c:pt>
                <c:pt idx="359">
                  <c:v>-9.0419999999999997E-3</c:v>
                </c:pt>
                <c:pt idx="360">
                  <c:v>-8.8129999999999997E-3</c:v>
                </c:pt>
                <c:pt idx="361">
                  <c:v>-8.4499999999999992E-3</c:v>
                </c:pt>
                <c:pt idx="362">
                  <c:v>-8.0929999999999995E-3</c:v>
                </c:pt>
                <c:pt idx="363">
                  <c:v>-7.8700000000000003E-3</c:v>
                </c:pt>
                <c:pt idx="364">
                  <c:v>-7.7770000000000001E-3</c:v>
                </c:pt>
                <c:pt idx="365">
                  <c:v>-7.6819999999999996E-3</c:v>
                </c:pt>
                <c:pt idx="366">
                  <c:v>-7.5940000000000001E-3</c:v>
                </c:pt>
                <c:pt idx="367">
                  <c:v>-7.2110000000000004E-3</c:v>
                </c:pt>
                <c:pt idx="368">
                  <c:v>-6.7080000000000004E-3</c:v>
                </c:pt>
                <c:pt idx="369">
                  <c:v>-6.4570000000000001E-3</c:v>
                </c:pt>
                <c:pt idx="370">
                  <c:v>-6.3249999999999999E-3</c:v>
                </c:pt>
                <c:pt idx="371">
                  <c:v>-6.234E-3</c:v>
                </c:pt>
                <c:pt idx="372">
                  <c:v>-6.0889999999999998E-3</c:v>
                </c:pt>
                <c:pt idx="373">
                  <c:v>-5.8929999999999998E-3</c:v>
                </c:pt>
                <c:pt idx="374">
                  <c:v>-5.7460000000000002E-3</c:v>
                </c:pt>
                <c:pt idx="375">
                  <c:v>-5.6470000000000001E-3</c:v>
                </c:pt>
                <c:pt idx="376">
                  <c:v>-5.5510000000000004E-3</c:v>
                </c:pt>
                <c:pt idx="377">
                  <c:v>-5.4650000000000002E-3</c:v>
                </c:pt>
                <c:pt idx="378">
                  <c:v>-5.3870000000000003E-3</c:v>
                </c:pt>
                <c:pt idx="379">
                  <c:v>-5.2989999999999999E-3</c:v>
                </c:pt>
                <c:pt idx="380">
                  <c:v>-5.1659999999999996E-3</c:v>
                </c:pt>
                <c:pt idx="381">
                  <c:v>-5.0350000000000004E-3</c:v>
                </c:pt>
                <c:pt idx="382">
                  <c:v>-4.9459999999999999E-3</c:v>
                </c:pt>
                <c:pt idx="383">
                  <c:v>-4.8589999999999996E-3</c:v>
                </c:pt>
                <c:pt idx="384">
                  <c:v>-4.7689999999999998E-3</c:v>
                </c:pt>
                <c:pt idx="385">
                  <c:v>-4.6940000000000003E-3</c:v>
                </c:pt>
                <c:pt idx="386">
                  <c:v>-4.6259999999999999E-3</c:v>
                </c:pt>
                <c:pt idx="387">
                  <c:v>-4.5230000000000001E-3</c:v>
                </c:pt>
                <c:pt idx="388">
                  <c:v>-4.3870000000000003E-3</c:v>
                </c:pt>
                <c:pt idx="389">
                  <c:v>-4.2509999999999996E-3</c:v>
                </c:pt>
                <c:pt idx="390">
                  <c:v>-4.1830000000000001E-3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CA-460D-B7D2-2EFC723F4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04256"/>
        <c:axId val="201404816"/>
      </c:scatterChart>
      <c:valAx>
        <c:axId val="201404256"/>
        <c:scaling>
          <c:orientation val="minMax"/>
          <c:max val="1.2"/>
          <c:min val="-0.2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1404816"/>
        <c:crosses val="autoZero"/>
        <c:crossBetween val="midCat"/>
        <c:majorUnit val="0.2"/>
      </c:valAx>
      <c:valAx>
        <c:axId val="20140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1404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DAT_TIP!$A:$A</c:f>
              <c:numCache>
                <c:formatCode>General</c:formatCode>
                <c:ptCount val="1048576"/>
                <c:pt idx="0">
                  <c:v>1</c:v>
                </c:pt>
                <c:pt idx="1">
                  <c:v>1</c:v>
                </c:pt>
                <c:pt idx="2">
                  <c:v>0.99843199999999999</c:v>
                </c:pt>
                <c:pt idx="3">
                  <c:v>0.99529599999999996</c:v>
                </c:pt>
                <c:pt idx="4">
                  <c:v>0.99216000000000004</c:v>
                </c:pt>
                <c:pt idx="5">
                  <c:v>0.98902400000000001</c:v>
                </c:pt>
                <c:pt idx="6">
                  <c:v>0.98537699999999995</c:v>
                </c:pt>
                <c:pt idx="7">
                  <c:v>0.98249699999999995</c:v>
                </c:pt>
                <c:pt idx="8">
                  <c:v>0.98084800000000005</c:v>
                </c:pt>
                <c:pt idx="9">
                  <c:v>0.97682800000000003</c:v>
                </c:pt>
                <c:pt idx="10">
                  <c:v>0.97048199999999996</c:v>
                </c:pt>
                <c:pt idx="11">
                  <c:v>0.96340700000000001</c:v>
                </c:pt>
                <c:pt idx="12">
                  <c:v>0.95319699999999996</c:v>
                </c:pt>
                <c:pt idx="13">
                  <c:v>0.94058200000000003</c:v>
                </c:pt>
                <c:pt idx="14">
                  <c:v>0.93112099999999998</c:v>
                </c:pt>
                <c:pt idx="15">
                  <c:v>0.92466700000000002</c:v>
                </c:pt>
                <c:pt idx="16">
                  <c:v>0.916597</c:v>
                </c:pt>
                <c:pt idx="17">
                  <c:v>0.90867299999999995</c:v>
                </c:pt>
                <c:pt idx="18">
                  <c:v>0.90236300000000003</c:v>
                </c:pt>
                <c:pt idx="19">
                  <c:v>0.89605299999999999</c:v>
                </c:pt>
                <c:pt idx="20">
                  <c:v>0.88974399999999998</c:v>
                </c:pt>
                <c:pt idx="21">
                  <c:v>0.88343300000000002</c:v>
                </c:pt>
                <c:pt idx="22">
                  <c:v>0.87396600000000002</c:v>
                </c:pt>
                <c:pt idx="23">
                  <c:v>0.861344</c:v>
                </c:pt>
                <c:pt idx="24">
                  <c:v>0.85187800000000002</c:v>
                </c:pt>
                <c:pt idx="25">
                  <c:v>0.84556799999999999</c:v>
                </c:pt>
                <c:pt idx="26">
                  <c:v>0.83610499999999999</c:v>
                </c:pt>
                <c:pt idx="27">
                  <c:v>0.82348900000000003</c:v>
                </c:pt>
                <c:pt idx="28">
                  <c:v>0.81446700000000005</c:v>
                </c:pt>
                <c:pt idx="29">
                  <c:v>0.81013999999999997</c:v>
                </c:pt>
                <c:pt idx="30">
                  <c:v>0.80537400000000003</c:v>
                </c:pt>
                <c:pt idx="31">
                  <c:v>0.79591599999999996</c:v>
                </c:pt>
                <c:pt idx="32">
                  <c:v>0.78330599999999995</c:v>
                </c:pt>
                <c:pt idx="33">
                  <c:v>0.76438099999999998</c:v>
                </c:pt>
                <c:pt idx="34">
                  <c:v>0.74545099999999997</c:v>
                </c:pt>
                <c:pt idx="35">
                  <c:v>0.73283500000000001</c:v>
                </c:pt>
                <c:pt idx="36">
                  <c:v>0.72022399999999998</c:v>
                </c:pt>
                <c:pt idx="37">
                  <c:v>0.70761399999999997</c:v>
                </c:pt>
                <c:pt idx="38">
                  <c:v>0.69683899999999999</c:v>
                </c:pt>
                <c:pt idx="39">
                  <c:v>0.68769100000000005</c:v>
                </c:pt>
                <c:pt idx="40">
                  <c:v>0.67800800000000006</c:v>
                </c:pt>
                <c:pt idx="41">
                  <c:v>0.66473499999999996</c:v>
                </c:pt>
                <c:pt idx="42">
                  <c:v>0.65178700000000001</c:v>
                </c:pt>
                <c:pt idx="43">
                  <c:v>0.64242500000000002</c:v>
                </c:pt>
                <c:pt idx="44">
                  <c:v>0.63251000000000002</c:v>
                </c:pt>
                <c:pt idx="45">
                  <c:v>0.62368100000000004</c:v>
                </c:pt>
                <c:pt idx="46">
                  <c:v>0.61539699999999997</c:v>
                </c:pt>
                <c:pt idx="47">
                  <c:v>0.60602400000000001</c:v>
                </c:pt>
                <c:pt idx="48">
                  <c:v>0.59665000000000001</c:v>
                </c:pt>
                <c:pt idx="49">
                  <c:v>0.58967400000000003</c:v>
                </c:pt>
                <c:pt idx="50">
                  <c:v>0.58194299999999999</c:v>
                </c:pt>
                <c:pt idx="51">
                  <c:v>0.57171000000000005</c:v>
                </c:pt>
                <c:pt idx="52">
                  <c:v>0.56213000000000002</c:v>
                </c:pt>
                <c:pt idx="53">
                  <c:v>0.55266000000000004</c:v>
                </c:pt>
                <c:pt idx="54">
                  <c:v>0.53937900000000005</c:v>
                </c:pt>
                <c:pt idx="55">
                  <c:v>0.52697000000000005</c:v>
                </c:pt>
                <c:pt idx="56">
                  <c:v>0.52033300000000005</c:v>
                </c:pt>
                <c:pt idx="57">
                  <c:v>0.512826</c:v>
                </c:pt>
                <c:pt idx="58">
                  <c:v>0.503467</c:v>
                </c:pt>
                <c:pt idx="59">
                  <c:v>0.49410599999999999</c:v>
                </c:pt>
                <c:pt idx="60">
                  <c:v>0.48474299999999998</c:v>
                </c:pt>
                <c:pt idx="61">
                  <c:v>0.47537699999999999</c:v>
                </c:pt>
                <c:pt idx="62">
                  <c:v>0.46834900000000002</c:v>
                </c:pt>
                <c:pt idx="63">
                  <c:v>0.46366200000000002</c:v>
                </c:pt>
                <c:pt idx="64">
                  <c:v>0.45810299999999998</c:v>
                </c:pt>
                <c:pt idx="65">
                  <c:v>0.45254499999999998</c:v>
                </c:pt>
                <c:pt idx="66">
                  <c:v>0.44785799999999998</c:v>
                </c:pt>
                <c:pt idx="67">
                  <c:v>0.44317200000000001</c:v>
                </c:pt>
                <c:pt idx="68">
                  <c:v>0.43848500000000001</c:v>
                </c:pt>
                <c:pt idx="69">
                  <c:v>0.43379800000000002</c:v>
                </c:pt>
                <c:pt idx="70">
                  <c:v>0.42813000000000001</c:v>
                </c:pt>
                <c:pt idx="71">
                  <c:v>0.42202600000000001</c:v>
                </c:pt>
                <c:pt idx="72">
                  <c:v>0.41689999999999999</c:v>
                </c:pt>
                <c:pt idx="73">
                  <c:v>0.41221000000000002</c:v>
                </c:pt>
                <c:pt idx="74">
                  <c:v>0.408692</c:v>
                </c:pt>
                <c:pt idx="75">
                  <c:v>0.40634700000000001</c:v>
                </c:pt>
                <c:pt idx="76">
                  <c:v>0.40400399999999997</c:v>
                </c:pt>
                <c:pt idx="77">
                  <c:v>0.40166099999999999</c:v>
                </c:pt>
                <c:pt idx="78">
                  <c:v>0.39893600000000001</c:v>
                </c:pt>
                <c:pt idx="79">
                  <c:v>0.39621099999999998</c:v>
                </c:pt>
                <c:pt idx="80">
                  <c:v>0.39378600000000002</c:v>
                </c:pt>
                <c:pt idx="81">
                  <c:v>0.39018799999999998</c:v>
                </c:pt>
                <c:pt idx="82">
                  <c:v>0.38315399999999999</c:v>
                </c:pt>
                <c:pt idx="83">
                  <c:v>0.373774</c:v>
                </c:pt>
                <c:pt idx="84">
                  <c:v>0.36178700000000003</c:v>
                </c:pt>
                <c:pt idx="85">
                  <c:v>0.34980899999999998</c:v>
                </c:pt>
                <c:pt idx="86">
                  <c:v>0.340447</c:v>
                </c:pt>
                <c:pt idx="87">
                  <c:v>0.33108500000000002</c:v>
                </c:pt>
                <c:pt idx="88">
                  <c:v>0.32172299999999998</c:v>
                </c:pt>
                <c:pt idx="89">
                  <c:v>0.31273899999999999</c:v>
                </c:pt>
                <c:pt idx="90">
                  <c:v>0.30608800000000003</c:v>
                </c:pt>
                <c:pt idx="91">
                  <c:v>0.29904199999999997</c:v>
                </c:pt>
                <c:pt idx="92">
                  <c:v>0.28964800000000002</c:v>
                </c:pt>
                <c:pt idx="93">
                  <c:v>0.28380300000000003</c:v>
                </c:pt>
                <c:pt idx="94">
                  <c:v>0.28170000000000001</c:v>
                </c:pt>
                <c:pt idx="95">
                  <c:v>0.27956999999999999</c:v>
                </c:pt>
                <c:pt idx="96">
                  <c:v>0.277221</c:v>
                </c:pt>
                <c:pt idx="97">
                  <c:v>0.27459899999999998</c:v>
                </c:pt>
                <c:pt idx="98">
                  <c:v>0.27197700000000002</c:v>
                </c:pt>
                <c:pt idx="99">
                  <c:v>0.26962900000000001</c:v>
                </c:pt>
                <c:pt idx="100">
                  <c:v>0.26788099999999998</c:v>
                </c:pt>
                <c:pt idx="101">
                  <c:v>0.26670899999999997</c:v>
                </c:pt>
                <c:pt idx="102">
                  <c:v>0.26494299999999998</c:v>
                </c:pt>
                <c:pt idx="103">
                  <c:v>0.260133</c:v>
                </c:pt>
                <c:pt idx="104">
                  <c:v>0.25491599999999998</c:v>
                </c:pt>
                <c:pt idx="105">
                  <c:v>0.25334000000000001</c:v>
                </c:pt>
                <c:pt idx="106">
                  <c:v>0.25334000000000001</c:v>
                </c:pt>
                <c:pt idx="107">
                  <c:v>0.25334000000000001</c:v>
                </c:pt>
                <c:pt idx="108">
                  <c:v>0.216303</c:v>
                </c:pt>
                <c:pt idx="109">
                  <c:v>0.17926600000000001</c:v>
                </c:pt>
                <c:pt idx="110">
                  <c:v>0.17926600000000001</c:v>
                </c:pt>
                <c:pt idx="111">
                  <c:v>0.17926600000000001</c:v>
                </c:pt>
                <c:pt idx="112">
                  <c:v>0.17754500000000001</c:v>
                </c:pt>
                <c:pt idx="113">
                  <c:v>0.17410100000000001</c:v>
                </c:pt>
                <c:pt idx="114">
                  <c:v>0.17064499999999999</c:v>
                </c:pt>
                <c:pt idx="115">
                  <c:v>0.16717499999999999</c:v>
                </c:pt>
                <c:pt idx="116">
                  <c:v>0.16370299999999999</c:v>
                </c:pt>
                <c:pt idx="117">
                  <c:v>0.16023000000000001</c:v>
                </c:pt>
                <c:pt idx="118">
                  <c:v>0.154973</c:v>
                </c:pt>
                <c:pt idx="119">
                  <c:v>0.14951999999999999</c:v>
                </c:pt>
                <c:pt idx="120">
                  <c:v>0.145843</c:v>
                </c:pt>
                <c:pt idx="121">
                  <c:v>0.14092399999999999</c:v>
                </c:pt>
                <c:pt idx="122">
                  <c:v>0.13455700000000001</c:v>
                </c:pt>
                <c:pt idx="123">
                  <c:v>0.129604</c:v>
                </c:pt>
                <c:pt idx="124">
                  <c:v>0.125971</c:v>
                </c:pt>
                <c:pt idx="125">
                  <c:v>0.122368</c:v>
                </c:pt>
                <c:pt idx="126">
                  <c:v>0.11977599999999999</c:v>
                </c:pt>
                <c:pt idx="127">
                  <c:v>0.118057</c:v>
                </c:pt>
                <c:pt idx="128">
                  <c:v>0.116338</c:v>
                </c:pt>
                <c:pt idx="129">
                  <c:v>0.11462</c:v>
                </c:pt>
                <c:pt idx="130">
                  <c:v>0.112862</c:v>
                </c:pt>
                <c:pt idx="131">
                  <c:v>0.111064</c:v>
                </c:pt>
                <c:pt idx="132">
                  <c:v>0.108433</c:v>
                </c:pt>
                <c:pt idx="133">
                  <c:v>0.10497099999999999</c:v>
                </c:pt>
                <c:pt idx="134">
                  <c:v>9.9806000000000006E-2</c:v>
                </c:pt>
                <c:pt idx="135">
                  <c:v>9.4660999999999995E-2</c:v>
                </c:pt>
                <c:pt idx="136">
                  <c:v>9.2091000000000006E-2</c:v>
                </c:pt>
                <c:pt idx="137">
                  <c:v>9.0378E-2</c:v>
                </c:pt>
                <c:pt idx="138">
                  <c:v>8.8664999999999994E-2</c:v>
                </c:pt>
                <c:pt idx="139">
                  <c:v>8.6954000000000004E-2</c:v>
                </c:pt>
                <c:pt idx="140">
                  <c:v>8.5302000000000003E-2</c:v>
                </c:pt>
                <c:pt idx="141">
                  <c:v>8.3710000000000007E-2</c:v>
                </c:pt>
                <c:pt idx="142">
                  <c:v>8.2011000000000001E-2</c:v>
                </c:pt>
                <c:pt idx="143">
                  <c:v>8.0203999999999998E-2</c:v>
                </c:pt>
                <c:pt idx="144">
                  <c:v>7.8279000000000001E-2</c:v>
                </c:pt>
                <c:pt idx="145">
                  <c:v>7.6885999999999996E-2</c:v>
                </c:pt>
                <c:pt idx="146">
                  <c:v>7.6385999999999996E-2</c:v>
                </c:pt>
                <c:pt idx="147">
                  <c:v>7.6208999999999999E-2</c:v>
                </c:pt>
                <c:pt idx="148">
                  <c:v>7.2747999999999993E-2</c:v>
                </c:pt>
                <c:pt idx="149">
                  <c:v>6.9334999999999994E-2</c:v>
                </c:pt>
                <c:pt idx="150">
                  <c:v>6.5611000000000003E-2</c:v>
                </c:pt>
                <c:pt idx="151">
                  <c:v>6.1885999999999997E-2</c:v>
                </c:pt>
                <c:pt idx="152">
                  <c:v>5.8203999999999999E-2</c:v>
                </c:pt>
                <c:pt idx="153">
                  <c:v>5.4522000000000001E-2</c:v>
                </c:pt>
                <c:pt idx="154">
                  <c:v>5.0873000000000002E-2</c:v>
                </c:pt>
                <c:pt idx="155">
                  <c:v>4.7223000000000001E-2</c:v>
                </c:pt>
                <c:pt idx="156">
                  <c:v>4.3635E-2</c:v>
                </c:pt>
                <c:pt idx="157">
                  <c:v>4.0045999999999998E-2</c:v>
                </c:pt>
                <c:pt idx="158">
                  <c:v>3.6551E-2</c:v>
                </c:pt>
                <c:pt idx="159">
                  <c:v>3.3055000000000001E-2</c:v>
                </c:pt>
                <c:pt idx="160">
                  <c:v>2.9682E-2</c:v>
                </c:pt>
                <c:pt idx="161">
                  <c:v>2.6308000000000002E-2</c:v>
                </c:pt>
                <c:pt idx="162">
                  <c:v>2.3163E-2</c:v>
                </c:pt>
                <c:pt idx="163">
                  <c:v>2.0018000000000001E-2</c:v>
                </c:pt>
                <c:pt idx="164">
                  <c:v>1.7219000000000002E-2</c:v>
                </c:pt>
                <c:pt idx="165">
                  <c:v>1.4420000000000001E-2</c:v>
                </c:pt>
                <c:pt idx="166">
                  <c:v>1.2154E-2</c:v>
                </c:pt>
                <c:pt idx="167">
                  <c:v>9.8879999999999992E-3</c:v>
                </c:pt>
                <c:pt idx="168">
                  <c:v>8.2240000000000004E-3</c:v>
                </c:pt>
                <c:pt idx="169">
                  <c:v>6.561E-3</c:v>
                </c:pt>
                <c:pt idx="170">
                  <c:v>4.607E-3</c:v>
                </c:pt>
                <c:pt idx="171">
                  <c:v>2.6540000000000001E-3</c:v>
                </c:pt>
                <c:pt idx="172">
                  <c:v>2.0699999999999998E-3</c:v>
                </c:pt>
                <c:pt idx="173">
                  <c:v>1.4859999999999999E-3</c:v>
                </c:pt>
                <c:pt idx="174">
                  <c:v>1.15E-3</c:v>
                </c:pt>
                <c:pt idx="175">
                  <c:v>8.1300000000000003E-4</c:v>
                </c:pt>
                <c:pt idx="176">
                  <c:v>6.3100000000000005E-4</c:v>
                </c:pt>
                <c:pt idx="177">
                  <c:v>4.4900000000000002E-4</c:v>
                </c:pt>
                <c:pt idx="178">
                  <c:v>3.3199999999999999E-4</c:v>
                </c:pt>
                <c:pt idx="179">
                  <c:v>2.1499999999999999E-4</c:v>
                </c:pt>
                <c:pt idx="180">
                  <c:v>1.07E-4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1.07E-4</c:v>
                </c:pt>
                <c:pt idx="185">
                  <c:v>2.1499999999999999E-4</c:v>
                </c:pt>
                <c:pt idx="186">
                  <c:v>3.3199999999999999E-4</c:v>
                </c:pt>
                <c:pt idx="187">
                  <c:v>4.4900000000000002E-4</c:v>
                </c:pt>
                <c:pt idx="188">
                  <c:v>6.3100000000000005E-4</c:v>
                </c:pt>
                <c:pt idx="189">
                  <c:v>8.1300000000000003E-4</c:v>
                </c:pt>
                <c:pt idx="190">
                  <c:v>1.15E-3</c:v>
                </c:pt>
                <c:pt idx="191">
                  <c:v>1.4859999999999999E-3</c:v>
                </c:pt>
                <c:pt idx="192">
                  <c:v>2.0699999999999998E-3</c:v>
                </c:pt>
                <c:pt idx="193">
                  <c:v>2.6540000000000001E-3</c:v>
                </c:pt>
                <c:pt idx="194">
                  <c:v>4.607E-3</c:v>
                </c:pt>
                <c:pt idx="195">
                  <c:v>6.561E-3</c:v>
                </c:pt>
                <c:pt idx="196">
                  <c:v>8.2240000000000004E-3</c:v>
                </c:pt>
                <c:pt idx="197">
                  <c:v>9.8879999999999992E-3</c:v>
                </c:pt>
                <c:pt idx="198">
                  <c:v>1.2154E-2</c:v>
                </c:pt>
                <c:pt idx="199">
                  <c:v>1.4420000000000001E-2</c:v>
                </c:pt>
                <c:pt idx="200">
                  <c:v>1.7219000000000002E-2</c:v>
                </c:pt>
                <c:pt idx="201">
                  <c:v>2.0018000000000001E-2</c:v>
                </c:pt>
                <c:pt idx="202">
                  <c:v>2.3163E-2</c:v>
                </c:pt>
                <c:pt idx="203">
                  <c:v>2.6308000000000002E-2</c:v>
                </c:pt>
                <c:pt idx="204">
                  <c:v>2.9682E-2</c:v>
                </c:pt>
                <c:pt idx="205">
                  <c:v>3.3055000000000001E-2</c:v>
                </c:pt>
                <c:pt idx="206">
                  <c:v>3.6551E-2</c:v>
                </c:pt>
                <c:pt idx="207">
                  <c:v>4.0045999999999998E-2</c:v>
                </c:pt>
                <c:pt idx="208">
                  <c:v>4.3635E-2</c:v>
                </c:pt>
                <c:pt idx="209">
                  <c:v>4.7223000000000001E-2</c:v>
                </c:pt>
                <c:pt idx="210">
                  <c:v>5.0873000000000002E-2</c:v>
                </c:pt>
                <c:pt idx="211">
                  <c:v>5.4522000000000001E-2</c:v>
                </c:pt>
                <c:pt idx="212">
                  <c:v>5.8203999999999999E-2</c:v>
                </c:pt>
                <c:pt idx="213">
                  <c:v>6.1885999999999997E-2</c:v>
                </c:pt>
                <c:pt idx="214">
                  <c:v>6.5611000000000003E-2</c:v>
                </c:pt>
                <c:pt idx="215">
                  <c:v>6.9334999999999994E-2</c:v>
                </c:pt>
                <c:pt idx="216">
                  <c:v>7.0361000000000007E-2</c:v>
                </c:pt>
                <c:pt idx="217">
                  <c:v>7.2411000000000003E-2</c:v>
                </c:pt>
                <c:pt idx="218">
                  <c:v>7.4383000000000005E-2</c:v>
                </c:pt>
                <c:pt idx="219">
                  <c:v>7.6287999999999995E-2</c:v>
                </c:pt>
                <c:pt idx="220">
                  <c:v>7.8209000000000001E-2</c:v>
                </c:pt>
                <c:pt idx="221">
                  <c:v>7.9644000000000006E-2</c:v>
                </c:pt>
                <c:pt idx="222">
                  <c:v>8.0591999999999997E-2</c:v>
                </c:pt>
                <c:pt idx="223">
                  <c:v>8.1641000000000005E-2</c:v>
                </c:pt>
                <c:pt idx="224">
                  <c:v>8.2789000000000001E-2</c:v>
                </c:pt>
                <c:pt idx="225">
                  <c:v>8.4324999999999997E-2</c:v>
                </c:pt>
                <c:pt idx="226">
                  <c:v>8.6249999999999993E-2</c:v>
                </c:pt>
                <c:pt idx="227">
                  <c:v>8.9138999999999996E-2</c:v>
                </c:pt>
                <c:pt idx="228">
                  <c:v>9.2967999999999995E-2</c:v>
                </c:pt>
                <c:pt idx="229">
                  <c:v>9.5808000000000004E-2</c:v>
                </c:pt>
                <c:pt idx="230">
                  <c:v>9.7710000000000005E-2</c:v>
                </c:pt>
                <c:pt idx="231">
                  <c:v>0.100606</c:v>
                </c:pt>
                <c:pt idx="232">
                  <c:v>0.10446800000000001</c:v>
                </c:pt>
                <c:pt idx="233">
                  <c:v>0.108305</c:v>
                </c:pt>
                <c:pt idx="234">
                  <c:v>0.112118</c:v>
                </c:pt>
                <c:pt idx="235">
                  <c:v>0.114979</c:v>
                </c:pt>
                <c:pt idx="236">
                  <c:v>0.116887</c:v>
                </c:pt>
                <c:pt idx="237">
                  <c:v>0.118796</c:v>
                </c:pt>
                <c:pt idx="238">
                  <c:v>0.12070400000000001</c:v>
                </c:pt>
                <c:pt idx="239">
                  <c:v>0.122613</c:v>
                </c:pt>
                <c:pt idx="240">
                  <c:v>0.12452100000000001</c:v>
                </c:pt>
                <c:pt idx="241">
                  <c:v>0.12739600000000001</c:v>
                </c:pt>
                <c:pt idx="242">
                  <c:v>0.13123599999999999</c:v>
                </c:pt>
                <c:pt idx="243">
                  <c:v>0.13508999999999999</c:v>
                </c:pt>
                <c:pt idx="244">
                  <c:v>0.138933</c:v>
                </c:pt>
                <c:pt idx="245">
                  <c:v>0.14179600000000001</c:v>
                </c:pt>
                <c:pt idx="246">
                  <c:v>0.143704</c:v>
                </c:pt>
                <c:pt idx="247">
                  <c:v>0.14562700000000001</c:v>
                </c:pt>
                <c:pt idx="248">
                  <c:v>0.147563</c:v>
                </c:pt>
                <c:pt idx="249">
                  <c:v>0.14949899999999999</c:v>
                </c:pt>
                <c:pt idx="250">
                  <c:v>0.15143499999999999</c:v>
                </c:pt>
                <c:pt idx="251">
                  <c:v>0.15431300000000001</c:v>
                </c:pt>
                <c:pt idx="252">
                  <c:v>0.158135</c:v>
                </c:pt>
                <c:pt idx="253">
                  <c:v>0.16198399999999999</c:v>
                </c:pt>
                <c:pt idx="254">
                  <c:v>0.16586000000000001</c:v>
                </c:pt>
                <c:pt idx="255">
                  <c:v>0.169709</c:v>
                </c:pt>
                <c:pt idx="256">
                  <c:v>0.17353199999999999</c:v>
                </c:pt>
                <c:pt idx="257">
                  <c:v>0.17735500000000001</c:v>
                </c:pt>
                <c:pt idx="258">
                  <c:v>0.17926600000000001</c:v>
                </c:pt>
                <c:pt idx="259">
                  <c:v>0.17926600000000001</c:v>
                </c:pt>
                <c:pt idx="260">
                  <c:v>0.17926600000000001</c:v>
                </c:pt>
                <c:pt idx="261">
                  <c:v>0.216303</c:v>
                </c:pt>
                <c:pt idx="262">
                  <c:v>0.25334000000000001</c:v>
                </c:pt>
                <c:pt idx="263">
                  <c:v>0.25334000000000001</c:v>
                </c:pt>
                <c:pt idx="264">
                  <c:v>0.25334000000000001</c:v>
                </c:pt>
                <c:pt idx="265">
                  <c:v>0.25634299999999999</c:v>
                </c:pt>
                <c:pt idx="266">
                  <c:v>0.25934499999999999</c:v>
                </c:pt>
                <c:pt idx="267">
                  <c:v>0.26334600000000002</c:v>
                </c:pt>
                <c:pt idx="268">
                  <c:v>0.27134799999999998</c:v>
                </c:pt>
                <c:pt idx="269">
                  <c:v>0.27734999999999999</c:v>
                </c:pt>
                <c:pt idx="270">
                  <c:v>0.28207900000000002</c:v>
                </c:pt>
                <c:pt idx="271">
                  <c:v>0.28880800000000001</c:v>
                </c:pt>
                <c:pt idx="272">
                  <c:v>0.29681099999999999</c:v>
                </c:pt>
                <c:pt idx="273">
                  <c:v>0.30481399999999997</c:v>
                </c:pt>
                <c:pt idx="274">
                  <c:v>0.316911</c:v>
                </c:pt>
                <c:pt idx="275">
                  <c:v>0.33310200000000001</c:v>
                </c:pt>
                <c:pt idx="276">
                  <c:v>0.34519899999999998</c:v>
                </c:pt>
                <c:pt idx="277">
                  <c:v>0.35120099999999999</c:v>
                </c:pt>
                <c:pt idx="278">
                  <c:v>0.35520200000000002</c:v>
                </c:pt>
                <c:pt idx="279">
                  <c:v>0.36120400000000003</c:v>
                </c:pt>
                <c:pt idx="280">
                  <c:v>0.36920599999999998</c:v>
                </c:pt>
                <c:pt idx="281">
                  <c:v>0.37720700000000001</c:v>
                </c:pt>
                <c:pt idx="282">
                  <c:v>0.38520799999999999</c:v>
                </c:pt>
                <c:pt idx="283">
                  <c:v>0.39411800000000002</c:v>
                </c:pt>
                <c:pt idx="284">
                  <c:v>0.40302900000000003</c:v>
                </c:pt>
                <c:pt idx="285">
                  <c:v>0.41103099999999998</c:v>
                </c:pt>
                <c:pt idx="286">
                  <c:v>0.41903299999999999</c:v>
                </c:pt>
                <c:pt idx="287">
                  <c:v>0.42703400000000002</c:v>
                </c:pt>
                <c:pt idx="288">
                  <c:v>0.43576199999999998</c:v>
                </c:pt>
                <c:pt idx="289">
                  <c:v>0.44267200000000001</c:v>
                </c:pt>
                <c:pt idx="290">
                  <c:v>0.44572400000000001</c:v>
                </c:pt>
                <c:pt idx="291">
                  <c:v>0.44962800000000003</c:v>
                </c:pt>
                <c:pt idx="292">
                  <c:v>0.45508100000000001</c:v>
                </c:pt>
                <c:pt idx="293">
                  <c:v>0.45991799999999999</c:v>
                </c:pt>
                <c:pt idx="294">
                  <c:v>0.46874399999999999</c:v>
                </c:pt>
                <c:pt idx="295">
                  <c:v>0.48775099999999999</c:v>
                </c:pt>
                <c:pt idx="296">
                  <c:v>0.51294700000000004</c:v>
                </c:pt>
                <c:pt idx="297">
                  <c:v>0.52710900000000005</c:v>
                </c:pt>
                <c:pt idx="298">
                  <c:v>0.53024000000000004</c:v>
                </c:pt>
                <c:pt idx="299">
                  <c:v>0.53276999999999997</c:v>
                </c:pt>
                <c:pt idx="300">
                  <c:v>0.53469900000000004</c:v>
                </c:pt>
                <c:pt idx="301">
                  <c:v>0.53844599999999998</c:v>
                </c:pt>
                <c:pt idx="302">
                  <c:v>0.54400999999999999</c:v>
                </c:pt>
                <c:pt idx="303">
                  <c:v>0.54919399999999996</c:v>
                </c:pt>
                <c:pt idx="304">
                  <c:v>0.553871</c:v>
                </c:pt>
                <c:pt idx="305">
                  <c:v>0.55823199999999995</c:v>
                </c:pt>
                <c:pt idx="306">
                  <c:v>0.56240299999999999</c:v>
                </c:pt>
                <c:pt idx="307">
                  <c:v>0.56866000000000005</c:v>
                </c:pt>
                <c:pt idx="308">
                  <c:v>0.57491599999999998</c:v>
                </c:pt>
                <c:pt idx="309">
                  <c:v>0.57908700000000002</c:v>
                </c:pt>
                <c:pt idx="310">
                  <c:v>0.58325899999999997</c:v>
                </c:pt>
                <c:pt idx="311">
                  <c:v>0.58743000000000001</c:v>
                </c:pt>
                <c:pt idx="312">
                  <c:v>0.59160100000000004</c:v>
                </c:pt>
                <c:pt idx="313">
                  <c:v>0.59577199999999997</c:v>
                </c:pt>
                <c:pt idx="314">
                  <c:v>0.600414</c:v>
                </c:pt>
                <c:pt idx="315">
                  <c:v>0.60552899999999998</c:v>
                </c:pt>
                <c:pt idx="316">
                  <c:v>0.61063900000000004</c:v>
                </c:pt>
                <c:pt idx="317">
                  <c:v>0.61578100000000002</c:v>
                </c:pt>
                <c:pt idx="318">
                  <c:v>0.62833600000000001</c:v>
                </c:pt>
                <c:pt idx="319">
                  <c:v>0.65165600000000001</c:v>
                </c:pt>
                <c:pt idx="320">
                  <c:v>0.654949</c:v>
                </c:pt>
                <c:pt idx="321">
                  <c:v>0.65304799999999996</c:v>
                </c:pt>
                <c:pt idx="322">
                  <c:v>0.65117700000000001</c:v>
                </c:pt>
                <c:pt idx="323">
                  <c:v>0.64932900000000005</c:v>
                </c:pt>
                <c:pt idx="324">
                  <c:v>0.64774500000000002</c:v>
                </c:pt>
                <c:pt idx="325">
                  <c:v>0.64602099999999996</c:v>
                </c:pt>
                <c:pt idx="326">
                  <c:v>0.64455399999999996</c:v>
                </c:pt>
                <c:pt idx="327">
                  <c:v>0.65499799999999997</c:v>
                </c:pt>
                <c:pt idx="328">
                  <c:v>0.66666700000000001</c:v>
                </c:pt>
                <c:pt idx="329">
                  <c:v>0.66421300000000005</c:v>
                </c:pt>
                <c:pt idx="330">
                  <c:v>0.66207899999999997</c:v>
                </c:pt>
                <c:pt idx="331">
                  <c:v>0.67077200000000003</c:v>
                </c:pt>
                <c:pt idx="332">
                  <c:v>0.67159100000000005</c:v>
                </c:pt>
                <c:pt idx="333">
                  <c:v>0.67502600000000001</c:v>
                </c:pt>
                <c:pt idx="334">
                  <c:v>0.67801100000000003</c:v>
                </c:pt>
                <c:pt idx="335">
                  <c:v>0.68071800000000005</c:v>
                </c:pt>
                <c:pt idx="336">
                  <c:v>0.68305400000000005</c:v>
                </c:pt>
                <c:pt idx="337">
                  <c:v>0.68656200000000001</c:v>
                </c:pt>
                <c:pt idx="338">
                  <c:v>0.69331200000000004</c:v>
                </c:pt>
                <c:pt idx="339">
                  <c:v>0.70213499999999995</c:v>
                </c:pt>
                <c:pt idx="340">
                  <c:v>0.724194</c:v>
                </c:pt>
                <c:pt idx="341">
                  <c:v>0.74611000000000005</c:v>
                </c:pt>
                <c:pt idx="342">
                  <c:v>0.75151800000000002</c:v>
                </c:pt>
                <c:pt idx="343">
                  <c:v>0.75407999999999997</c:v>
                </c:pt>
                <c:pt idx="344">
                  <c:v>0.75854100000000002</c:v>
                </c:pt>
                <c:pt idx="345">
                  <c:v>0.76746300000000001</c:v>
                </c:pt>
                <c:pt idx="346">
                  <c:v>0.77923200000000004</c:v>
                </c:pt>
                <c:pt idx="347">
                  <c:v>0.787964</c:v>
                </c:pt>
                <c:pt idx="348">
                  <c:v>0.793659</c:v>
                </c:pt>
                <c:pt idx="349">
                  <c:v>0.79802499999999998</c:v>
                </c:pt>
                <c:pt idx="350">
                  <c:v>0.80106299999999997</c:v>
                </c:pt>
                <c:pt idx="351">
                  <c:v>0.80410000000000004</c:v>
                </c:pt>
                <c:pt idx="352">
                  <c:v>0.80713599999999996</c:v>
                </c:pt>
                <c:pt idx="353">
                  <c:v>0.82042199999999998</c:v>
                </c:pt>
                <c:pt idx="354">
                  <c:v>0.835036</c:v>
                </c:pt>
                <c:pt idx="355">
                  <c:v>0.84072999999999998</c:v>
                </c:pt>
                <c:pt idx="356">
                  <c:v>0.84509500000000004</c:v>
                </c:pt>
                <c:pt idx="357">
                  <c:v>0.84813099999999997</c:v>
                </c:pt>
                <c:pt idx="358">
                  <c:v>0.85094700000000001</c:v>
                </c:pt>
                <c:pt idx="359">
                  <c:v>0.85354300000000005</c:v>
                </c:pt>
                <c:pt idx="360">
                  <c:v>0.85974600000000001</c:v>
                </c:pt>
                <c:pt idx="361">
                  <c:v>0.86955800000000005</c:v>
                </c:pt>
                <c:pt idx="362">
                  <c:v>0.87921199999999999</c:v>
                </c:pt>
                <c:pt idx="363">
                  <c:v>0.88522599999999996</c:v>
                </c:pt>
                <c:pt idx="364">
                  <c:v>0.88775800000000005</c:v>
                </c:pt>
                <c:pt idx="365">
                  <c:v>0.89029000000000003</c:v>
                </c:pt>
                <c:pt idx="366">
                  <c:v>0.89282300000000003</c:v>
                </c:pt>
                <c:pt idx="367">
                  <c:v>0.90390099999999995</c:v>
                </c:pt>
                <c:pt idx="368">
                  <c:v>0.91846099999999997</c:v>
                </c:pt>
                <c:pt idx="369">
                  <c:v>0.92574100000000004</c:v>
                </c:pt>
                <c:pt idx="370">
                  <c:v>0.929539</c:v>
                </c:pt>
                <c:pt idx="371">
                  <c:v>0.93226100000000001</c:v>
                </c:pt>
                <c:pt idx="372">
                  <c:v>0.93675399999999998</c:v>
                </c:pt>
                <c:pt idx="373">
                  <c:v>0.942828</c:v>
                </c:pt>
                <c:pt idx="374">
                  <c:v>0.947384</c:v>
                </c:pt>
                <c:pt idx="375">
                  <c:v>0.95042199999999999</c:v>
                </c:pt>
                <c:pt idx="376">
                  <c:v>0.95345899999999995</c:v>
                </c:pt>
                <c:pt idx="377">
                  <c:v>0.95611599999999997</c:v>
                </c:pt>
                <c:pt idx="378">
                  <c:v>0.95871399999999996</c:v>
                </c:pt>
                <c:pt idx="379">
                  <c:v>0.96163500000000002</c:v>
                </c:pt>
                <c:pt idx="380">
                  <c:v>0.96601599999999999</c:v>
                </c:pt>
                <c:pt idx="381">
                  <c:v>0.97039799999999998</c:v>
                </c:pt>
                <c:pt idx="382">
                  <c:v>0.97331900000000005</c:v>
                </c:pt>
                <c:pt idx="383">
                  <c:v>0.97624</c:v>
                </c:pt>
                <c:pt idx="384">
                  <c:v>0.97916099999999995</c:v>
                </c:pt>
                <c:pt idx="385">
                  <c:v>0.98183299999999996</c:v>
                </c:pt>
                <c:pt idx="386">
                  <c:v>0.98425499999999999</c:v>
                </c:pt>
                <c:pt idx="387">
                  <c:v>0.98788799999999999</c:v>
                </c:pt>
                <c:pt idx="388">
                  <c:v>0.99273299999999998</c:v>
                </c:pt>
                <c:pt idx="389">
                  <c:v>0.99757799999999996</c:v>
                </c:pt>
                <c:pt idx="390">
                  <c:v>1</c:v>
                </c:pt>
              </c:numCache>
            </c:numRef>
          </c:xVal>
          <c:yVal>
            <c:numRef>
              <c:f>DAT_TIP!$B:$B</c:f>
              <c:numCache>
                <c:formatCode>General</c:formatCode>
                <c:ptCount val="1048576"/>
                <c:pt idx="0">
                  <c:v>1.119E-3</c:v>
                </c:pt>
                <c:pt idx="1">
                  <c:v>4.1830000000000001E-3</c:v>
                </c:pt>
                <c:pt idx="2">
                  <c:v>4.2230000000000002E-3</c:v>
                </c:pt>
                <c:pt idx="3">
                  <c:v>4.3080000000000002E-3</c:v>
                </c:pt>
                <c:pt idx="4">
                  <c:v>4.3949999999999996E-3</c:v>
                </c:pt>
                <c:pt idx="5">
                  <c:v>4.4850000000000003E-3</c:v>
                </c:pt>
                <c:pt idx="6">
                  <c:v>4.5900000000000003E-3</c:v>
                </c:pt>
                <c:pt idx="7">
                  <c:v>4.6730000000000001E-3</c:v>
                </c:pt>
                <c:pt idx="8">
                  <c:v>4.7200000000000002E-3</c:v>
                </c:pt>
                <c:pt idx="9">
                  <c:v>4.836E-3</c:v>
                </c:pt>
                <c:pt idx="10">
                  <c:v>5.025E-3</c:v>
                </c:pt>
                <c:pt idx="11">
                  <c:v>5.2399999999999999E-3</c:v>
                </c:pt>
                <c:pt idx="12">
                  <c:v>5.555E-3</c:v>
                </c:pt>
                <c:pt idx="13">
                  <c:v>5.96E-3</c:v>
                </c:pt>
                <c:pt idx="14">
                  <c:v>6.2740000000000001E-3</c:v>
                </c:pt>
                <c:pt idx="15">
                  <c:v>6.4929999999999996E-3</c:v>
                </c:pt>
                <c:pt idx="16">
                  <c:v>6.7689999999999998E-3</c:v>
                </c:pt>
                <c:pt idx="17">
                  <c:v>7.0400000000000003E-3</c:v>
                </c:pt>
                <c:pt idx="18">
                  <c:v>7.2579999999999997E-3</c:v>
                </c:pt>
                <c:pt idx="19">
                  <c:v>7.4780000000000003E-3</c:v>
                </c:pt>
                <c:pt idx="20">
                  <c:v>7.7019999999999996E-3</c:v>
                </c:pt>
                <c:pt idx="21">
                  <c:v>7.9310000000000005E-3</c:v>
                </c:pt>
                <c:pt idx="22">
                  <c:v>8.2780000000000006E-3</c:v>
                </c:pt>
                <c:pt idx="23">
                  <c:v>8.7480000000000006E-3</c:v>
                </c:pt>
                <c:pt idx="24">
                  <c:v>9.1039999999999992E-3</c:v>
                </c:pt>
                <c:pt idx="25">
                  <c:v>9.3419999999999996E-3</c:v>
                </c:pt>
                <c:pt idx="26">
                  <c:v>9.7040000000000008E-3</c:v>
                </c:pt>
                <c:pt idx="27">
                  <c:v>1.0194E-2</c:v>
                </c:pt>
                <c:pt idx="28">
                  <c:v>1.0547000000000001E-2</c:v>
                </c:pt>
                <c:pt idx="29">
                  <c:v>1.0716E-2</c:v>
                </c:pt>
                <c:pt idx="30">
                  <c:v>1.0904E-2</c:v>
                </c:pt>
                <c:pt idx="31">
                  <c:v>1.1279000000000001E-2</c:v>
                </c:pt>
                <c:pt idx="32">
                  <c:v>1.1786E-2</c:v>
                </c:pt>
                <c:pt idx="33">
                  <c:v>1.2555999999999999E-2</c:v>
                </c:pt>
                <c:pt idx="34">
                  <c:v>1.3332999999999999E-2</c:v>
                </c:pt>
                <c:pt idx="35">
                  <c:v>1.3854E-2</c:v>
                </c:pt>
                <c:pt idx="36">
                  <c:v>1.4376999999999999E-2</c:v>
                </c:pt>
                <c:pt idx="37">
                  <c:v>1.4907E-2</c:v>
                </c:pt>
                <c:pt idx="38">
                  <c:v>1.5368E-2</c:v>
                </c:pt>
                <c:pt idx="39">
                  <c:v>1.5758999999999999E-2</c:v>
                </c:pt>
                <c:pt idx="40">
                  <c:v>1.617E-2</c:v>
                </c:pt>
                <c:pt idx="41">
                  <c:v>1.6730999999999999E-2</c:v>
                </c:pt>
                <c:pt idx="42">
                  <c:v>1.728E-2</c:v>
                </c:pt>
                <c:pt idx="43">
                  <c:v>1.7679E-2</c:v>
                </c:pt>
                <c:pt idx="44">
                  <c:v>1.8103000000000001E-2</c:v>
                </c:pt>
                <c:pt idx="45">
                  <c:v>1.8481000000000001E-2</c:v>
                </c:pt>
                <c:pt idx="46">
                  <c:v>1.8835000000000001E-2</c:v>
                </c:pt>
                <c:pt idx="47">
                  <c:v>1.9234000000000001E-2</c:v>
                </c:pt>
                <c:pt idx="48">
                  <c:v>1.9630999999999999E-2</c:v>
                </c:pt>
                <c:pt idx="49">
                  <c:v>1.9924000000000001E-2</c:v>
                </c:pt>
                <c:pt idx="50">
                  <c:v>2.0247999999999999E-2</c:v>
                </c:pt>
                <c:pt idx="51">
                  <c:v>2.0676E-2</c:v>
                </c:pt>
                <c:pt idx="52">
                  <c:v>2.1076000000000001E-2</c:v>
                </c:pt>
                <c:pt idx="53">
                  <c:v>2.1468000000000001E-2</c:v>
                </c:pt>
                <c:pt idx="54">
                  <c:v>2.2013000000000001E-2</c:v>
                </c:pt>
                <c:pt idx="55">
                  <c:v>2.2509999999999999E-2</c:v>
                </c:pt>
                <c:pt idx="56">
                  <c:v>2.2776999999999999E-2</c:v>
                </c:pt>
                <c:pt idx="57">
                  <c:v>2.3078999999999999E-2</c:v>
                </c:pt>
                <c:pt idx="58">
                  <c:v>2.3449000000000001E-2</c:v>
                </c:pt>
                <c:pt idx="59">
                  <c:v>2.3812E-2</c:v>
                </c:pt>
                <c:pt idx="60">
                  <c:v>2.4170000000000001E-2</c:v>
                </c:pt>
                <c:pt idx="61">
                  <c:v>2.4521999999999999E-2</c:v>
                </c:pt>
                <c:pt idx="62">
                  <c:v>2.4778000000000001E-2</c:v>
                </c:pt>
                <c:pt idx="63">
                  <c:v>2.4947E-2</c:v>
                </c:pt>
                <c:pt idx="64">
                  <c:v>2.5145000000000001E-2</c:v>
                </c:pt>
                <c:pt idx="65">
                  <c:v>2.5343999999999998E-2</c:v>
                </c:pt>
                <c:pt idx="66">
                  <c:v>2.5513999999999998E-2</c:v>
                </c:pt>
                <c:pt idx="67">
                  <c:v>2.5680999999999999E-2</c:v>
                </c:pt>
                <c:pt idx="68">
                  <c:v>2.5843000000000001E-2</c:v>
                </c:pt>
                <c:pt idx="69">
                  <c:v>2.6002000000000001E-2</c:v>
                </c:pt>
                <c:pt idx="70">
                  <c:v>2.6193000000000001E-2</c:v>
                </c:pt>
                <c:pt idx="71">
                  <c:v>2.6397E-2</c:v>
                </c:pt>
                <c:pt idx="72">
                  <c:v>2.6571000000000001E-2</c:v>
                </c:pt>
                <c:pt idx="73">
                  <c:v>2.6727000000000001E-2</c:v>
                </c:pt>
                <c:pt idx="74">
                  <c:v>2.6842000000000001E-2</c:v>
                </c:pt>
                <c:pt idx="75">
                  <c:v>2.6917E-2</c:v>
                </c:pt>
                <c:pt idx="76">
                  <c:v>2.699E-2</c:v>
                </c:pt>
                <c:pt idx="77">
                  <c:v>2.7060000000000001E-2</c:v>
                </c:pt>
                <c:pt idx="78">
                  <c:v>2.7140000000000001E-2</c:v>
                </c:pt>
                <c:pt idx="79">
                  <c:v>2.7220000000000001E-2</c:v>
                </c:pt>
                <c:pt idx="80">
                  <c:v>2.7292E-2</c:v>
                </c:pt>
                <c:pt idx="81">
                  <c:v>2.7400999999999998E-2</c:v>
                </c:pt>
                <c:pt idx="82">
                  <c:v>2.7611E-2</c:v>
                </c:pt>
                <c:pt idx="83">
                  <c:v>2.7881E-2</c:v>
                </c:pt>
                <c:pt idx="84">
                  <c:v>2.8208E-2</c:v>
                </c:pt>
                <c:pt idx="85">
                  <c:v>2.8504000000000002E-2</c:v>
                </c:pt>
                <c:pt idx="86">
                  <c:v>2.8719999999999999E-2</c:v>
                </c:pt>
                <c:pt idx="87">
                  <c:v>2.8919E-2</c:v>
                </c:pt>
                <c:pt idx="88">
                  <c:v>2.9101999999999999E-2</c:v>
                </c:pt>
                <c:pt idx="89">
                  <c:v>2.9260000000000001E-2</c:v>
                </c:pt>
                <c:pt idx="90">
                  <c:v>2.9364999999999999E-2</c:v>
                </c:pt>
                <c:pt idx="91">
                  <c:v>2.9468999999999999E-2</c:v>
                </c:pt>
                <c:pt idx="92">
                  <c:v>2.9593000000000001E-2</c:v>
                </c:pt>
                <c:pt idx="93">
                  <c:v>2.9661E-2</c:v>
                </c:pt>
                <c:pt idx="94">
                  <c:v>2.9685E-2</c:v>
                </c:pt>
                <c:pt idx="95">
                  <c:v>2.971E-2</c:v>
                </c:pt>
                <c:pt idx="96">
                  <c:v>2.9741E-2</c:v>
                </c:pt>
                <c:pt idx="97">
                  <c:v>2.9777000000000001E-2</c:v>
                </c:pt>
                <c:pt idx="98">
                  <c:v>2.9812999999999999E-2</c:v>
                </c:pt>
                <c:pt idx="99">
                  <c:v>2.9842E-2</c:v>
                </c:pt>
                <c:pt idx="100">
                  <c:v>2.9860000000000001E-2</c:v>
                </c:pt>
                <c:pt idx="101">
                  <c:v>2.9871000000000002E-2</c:v>
                </c:pt>
                <c:pt idx="102">
                  <c:v>2.9887E-2</c:v>
                </c:pt>
                <c:pt idx="103">
                  <c:v>2.9932E-2</c:v>
                </c:pt>
                <c:pt idx="104">
                  <c:v>2.998E-2</c:v>
                </c:pt>
                <c:pt idx="105">
                  <c:v>2.9995000000000001E-2</c:v>
                </c:pt>
                <c:pt idx="106">
                  <c:v>2.8032999999999999E-2</c:v>
                </c:pt>
                <c:pt idx="107">
                  <c:v>2.6071E-2</c:v>
                </c:pt>
                <c:pt idx="108">
                  <c:v>2.6071E-2</c:v>
                </c:pt>
                <c:pt idx="109">
                  <c:v>2.6071E-2</c:v>
                </c:pt>
                <c:pt idx="110">
                  <c:v>2.8022999999999999E-2</c:v>
                </c:pt>
                <c:pt idx="111">
                  <c:v>2.9974000000000001E-2</c:v>
                </c:pt>
                <c:pt idx="112">
                  <c:v>2.9947999999999999E-2</c:v>
                </c:pt>
                <c:pt idx="113">
                  <c:v>2.9891999999999998E-2</c:v>
                </c:pt>
                <c:pt idx="114">
                  <c:v>2.9832000000000001E-2</c:v>
                </c:pt>
                <c:pt idx="115">
                  <c:v>2.9763999999999999E-2</c:v>
                </c:pt>
                <c:pt idx="116">
                  <c:v>2.9689E-2</c:v>
                </c:pt>
                <c:pt idx="117">
                  <c:v>2.9610000000000001E-2</c:v>
                </c:pt>
                <c:pt idx="118">
                  <c:v>2.9482999999999999E-2</c:v>
                </c:pt>
                <c:pt idx="119">
                  <c:v>2.9312000000000001E-2</c:v>
                </c:pt>
                <c:pt idx="120">
                  <c:v>2.9193E-2</c:v>
                </c:pt>
                <c:pt idx="121">
                  <c:v>2.9026E-2</c:v>
                </c:pt>
                <c:pt idx="122">
                  <c:v>2.8778000000000001E-2</c:v>
                </c:pt>
                <c:pt idx="123">
                  <c:v>2.8558E-2</c:v>
                </c:pt>
                <c:pt idx="124">
                  <c:v>2.8391E-2</c:v>
                </c:pt>
                <c:pt idx="125">
                  <c:v>2.8219000000000001E-2</c:v>
                </c:pt>
                <c:pt idx="126">
                  <c:v>2.8081999999999999E-2</c:v>
                </c:pt>
                <c:pt idx="127">
                  <c:v>2.7989E-2</c:v>
                </c:pt>
                <c:pt idx="128">
                  <c:v>2.7896000000000001E-2</c:v>
                </c:pt>
                <c:pt idx="129">
                  <c:v>2.7795E-2</c:v>
                </c:pt>
                <c:pt idx="130">
                  <c:v>2.7688000000000001E-2</c:v>
                </c:pt>
                <c:pt idx="131">
                  <c:v>2.7574000000000001E-2</c:v>
                </c:pt>
                <c:pt idx="132">
                  <c:v>2.7407000000000001E-2</c:v>
                </c:pt>
                <c:pt idx="133">
                  <c:v>2.7178999999999998E-2</c:v>
                </c:pt>
                <c:pt idx="134">
                  <c:v>2.6825000000000002E-2</c:v>
                </c:pt>
                <c:pt idx="135">
                  <c:v>2.6422999999999999E-2</c:v>
                </c:pt>
                <c:pt idx="136">
                  <c:v>2.6214000000000001E-2</c:v>
                </c:pt>
                <c:pt idx="137">
                  <c:v>2.6071E-2</c:v>
                </c:pt>
                <c:pt idx="138">
                  <c:v>2.5923999999999999E-2</c:v>
                </c:pt>
                <c:pt idx="139">
                  <c:v>2.5772E-2</c:v>
                </c:pt>
                <c:pt idx="140">
                  <c:v>2.562E-2</c:v>
                </c:pt>
                <c:pt idx="141">
                  <c:v>2.5468999999999999E-2</c:v>
                </c:pt>
                <c:pt idx="142">
                  <c:v>2.53E-2</c:v>
                </c:pt>
                <c:pt idx="143">
                  <c:v>2.5118000000000001E-2</c:v>
                </c:pt>
                <c:pt idx="144">
                  <c:v>2.4923000000000001E-2</c:v>
                </c:pt>
                <c:pt idx="145">
                  <c:v>2.4778999999999999E-2</c:v>
                </c:pt>
                <c:pt idx="146">
                  <c:v>2.4725E-2</c:v>
                </c:pt>
                <c:pt idx="147">
                  <c:v>2.4705999999999999E-2</c:v>
                </c:pt>
                <c:pt idx="148">
                  <c:v>2.4312E-2</c:v>
                </c:pt>
                <c:pt idx="149">
                  <c:v>2.3923E-2</c:v>
                </c:pt>
                <c:pt idx="150">
                  <c:v>2.3439000000000002E-2</c:v>
                </c:pt>
                <c:pt idx="151">
                  <c:v>2.2956000000000001E-2</c:v>
                </c:pt>
                <c:pt idx="152">
                  <c:v>2.2408999999999998E-2</c:v>
                </c:pt>
                <c:pt idx="153">
                  <c:v>2.1860999999999998E-2</c:v>
                </c:pt>
                <c:pt idx="154">
                  <c:v>2.1240999999999999E-2</c:v>
                </c:pt>
                <c:pt idx="155">
                  <c:v>2.0621E-2</c:v>
                </c:pt>
                <c:pt idx="156">
                  <c:v>1.9921000000000001E-2</c:v>
                </c:pt>
                <c:pt idx="157">
                  <c:v>1.9220999999999999E-2</c:v>
                </c:pt>
                <c:pt idx="158">
                  <c:v>1.8432E-2</c:v>
                </c:pt>
                <c:pt idx="159">
                  <c:v>1.7642999999999999E-2</c:v>
                </c:pt>
                <c:pt idx="160">
                  <c:v>1.6756E-2</c:v>
                </c:pt>
                <c:pt idx="161">
                  <c:v>1.5869999999999999E-2</c:v>
                </c:pt>
                <c:pt idx="162">
                  <c:v>1.4895E-2</c:v>
                </c:pt>
                <c:pt idx="163">
                  <c:v>1.392E-2</c:v>
                </c:pt>
                <c:pt idx="164">
                  <c:v>1.2845000000000001E-2</c:v>
                </c:pt>
                <c:pt idx="165">
                  <c:v>1.1771E-2</c:v>
                </c:pt>
                <c:pt idx="166">
                  <c:v>1.0715000000000001E-2</c:v>
                </c:pt>
                <c:pt idx="167">
                  <c:v>9.6589999999999992E-3</c:v>
                </c:pt>
                <c:pt idx="168">
                  <c:v>8.7460000000000003E-3</c:v>
                </c:pt>
                <c:pt idx="169">
                  <c:v>7.8320000000000004E-3</c:v>
                </c:pt>
                <c:pt idx="170">
                  <c:v>6.489E-3</c:v>
                </c:pt>
                <c:pt idx="171">
                  <c:v>5.1460000000000004E-3</c:v>
                </c:pt>
                <c:pt idx="172">
                  <c:v>4.6039999999999996E-3</c:v>
                </c:pt>
                <c:pt idx="173">
                  <c:v>4.0619999999999996E-3</c:v>
                </c:pt>
                <c:pt idx="174">
                  <c:v>3.506E-3</c:v>
                </c:pt>
                <c:pt idx="175">
                  <c:v>2.9510000000000001E-3</c:v>
                </c:pt>
                <c:pt idx="176">
                  <c:v>2.4499999999999999E-3</c:v>
                </c:pt>
                <c:pt idx="177">
                  <c:v>1.949E-3</c:v>
                </c:pt>
                <c:pt idx="178">
                  <c:v>1.583E-3</c:v>
                </c:pt>
                <c:pt idx="179">
                  <c:v>1.217E-3</c:v>
                </c:pt>
                <c:pt idx="180">
                  <c:v>8.25E-4</c:v>
                </c:pt>
                <c:pt idx="181">
                  <c:v>4.3300000000000001E-4</c:v>
                </c:pt>
                <c:pt idx="182">
                  <c:v>0</c:v>
                </c:pt>
                <c:pt idx="183">
                  <c:v>-4.3300000000000001E-4</c:v>
                </c:pt>
                <c:pt idx="184">
                  <c:v>-8.25E-4</c:v>
                </c:pt>
                <c:pt idx="185">
                  <c:v>-1.217E-3</c:v>
                </c:pt>
                <c:pt idx="186">
                  <c:v>-1.583E-3</c:v>
                </c:pt>
                <c:pt idx="187">
                  <c:v>-1.949E-3</c:v>
                </c:pt>
                <c:pt idx="188">
                  <c:v>-2.4499999999999999E-3</c:v>
                </c:pt>
                <c:pt idx="189">
                  <c:v>-2.9510000000000001E-3</c:v>
                </c:pt>
                <c:pt idx="190">
                  <c:v>-3.506E-3</c:v>
                </c:pt>
                <c:pt idx="191">
                  <c:v>-4.0619999999999996E-3</c:v>
                </c:pt>
                <c:pt idx="192">
                  <c:v>-4.6039999999999996E-3</c:v>
                </c:pt>
                <c:pt idx="193">
                  <c:v>-5.1460000000000004E-3</c:v>
                </c:pt>
                <c:pt idx="194">
                  <c:v>-6.489E-3</c:v>
                </c:pt>
                <c:pt idx="195">
                  <c:v>-7.8320000000000004E-3</c:v>
                </c:pt>
                <c:pt idx="196">
                  <c:v>-8.7460000000000003E-3</c:v>
                </c:pt>
                <c:pt idx="197">
                  <c:v>-9.6589999999999992E-3</c:v>
                </c:pt>
                <c:pt idx="198">
                  <c:v>-1.0715000000000001E-2</c:v>
                </c:pt>
                <c:pt idx="199">
                  <c:v>-1.1771E-2</c:v>
                </c:pt>
                <c:pt idx="200">
                  <c:v>-1.2845000000000001E-2</c:v>
                </c:pt>
                <c:pt idx="201">
                  <c:v>-1.392E-2</c:v>
                </c:pt>
                <c:pt idx="202">
                  <c:v>-1.4895E-2</c:v>
                </c:pt>
                <c:pt idx="203">
                  <c:v>-1.5869999999999999E-2</c:v>
                </c:pt>
                <c:pt idx="204">
                  <c:v>-1.6756E-2</c:v>
                </c:pt>
                <c:pt idx="205">
                  <c:v>-1.7642999999999999E-2</c:v>
                </c:pt>
                <c:pt idx="206">
                  <c:v>-1.8432E-2</c:v>
                </c:pt>
                <c:pt idx="207">
                  <c:v>-1.9220999999999999E-2</c:v>
                </c:pt>
                <c:pt idx="208">
                  <c:v>-1.9921000000000001E-2</c:v>
                </c:pt>
                <c:pt idx="209">
                  <c:v>-2.0621E-2</c:v>
                </c:pt>
                <c:pt idx="210">
                  <c:v>-2.1240999999999999E-2</c:v>
                </c:pt>
                <c:pt idx="211">
                  <c:v>-2.1860999999999998E-2</c:v>
                </c:pt>
                <c:pt idx="212">
                  <c:v>-2.2408999999999998E-2</c:v>
                </c:pt>
                <c:pt idx="213">
                  <c:v>-2.2956000000000001E-2</c:v>
                </c:pt>
                <c:pt idx="214">
                  <c:v>-2.3439000000000002E-2</c:v>
                </c:pt>
                <c:pt idx="215">
                  <c:v>-2.3923E-2</c:v>
                </c:pt>
                <c:pt idx="216">
                  <c:v>-2.4039999999999999E-2</c:v>
                </c:pt>
                <c:pt idx="217">
                  <c:v>-2.4275999999999999E-2</c:v>
                </c:pt>
                <c:pt idx="218">
                  <c:v>-2.4500999999999998E-2</c:v>
                </c:pt>
                <c:pt idx="219">
                  <c:v>-2.4714E-2</c:v>
                </c:pt>
                <c:pt idx="220">
                  <c:v>-2.4917000000000002E-2</c:v>
                </c:pt>
                <c:pt idx="221">
                  <c:v>-2.5062999999999998E-2</c:v>
                </c:pt>
                <c:pt idx="222">
                  <c:v>-2.5158E-2</c:v>
                </c:pt>
                <c:pt idx="223">
                  <c:v>-2.5262E-2</c:v>
                </c:pt>
                <c:pt idx="224">
                  <c:v>-2.5378000000000001E-2</c:v>
                </c:pt>
                <c:pt idx="225">
                  <c:v>-2.5531000000000002E-2</c:v>
                </c:pt>
                <c:pt idx="226">
                  <c:v>-2.5713E-2</c:v>
                </c:pt>
                <c:pt idx="227">
                  <c:v>-2.5971999999999999E-2</c:v>
                </c:pt>
                <c:pt idx="228">
                  <c:v>-2.6289E-2</c:v>
                </c:pt>
                <c:pt idx="229">
                  <c:v>-2.6512999999999998E-2</c:v>
                </c:pt>
                <c:pt idx="230">
                  <c:v>-2.6661000000000001E-2</c:v>
                </c:pt>
                <c:pt idx="231">
                  <c:v>-2.6877999999999999E-2</c:v>
                </c:pt>
                <c:pt idx="232">
                  <c:v>-2.7149E-2</c:v>
                </c:pt>
                <c:pt idx="233">
                  <c:v>-2.7401999999999999E-2</c:v>
                </c:pt>
                <c:pt idx="234">
                  <c:v>-2.7643999999999998E-2</c:v>
                </c:pt>
                <c:pt idx="235">
                  <c:v>-2.7814999999999999E-2</c:v>
                </c:pt>
                <c:pt idx="236">
                  <c:v>-2.7925999999999999E-2</c:v>
                </c:pt>
                <c:pt idx="237">
                  <c:v>-2.8032000000000001E-2</c:v>
                </c:pt>
                <c:pt idx="238">
                  <c:v>-2.8133999999999999E-2</c:v>
                </c:pt>
                <c:pt idx="239">
                  <c:v>-2.8232E-2</c:v>
                </c:pt>
                <c:pt idx="240">
                  <c:v>-2.8323999999999998E-2</c:v>
                </c:pt>
                <c:pt idx="241">
                  <c:v>-2.8459000000000002E-2</c:v>
                </c:pt>
                <c:pt idx="242">
                  <c:v>-2.8631E-2</c:v>
                </c:pt>
                <c:pt idx="243">
                  <c:v>-2.8795999999999999E-2</c:v>
                </c:pt>
                <c:pt idx="244">
                  <c:v>-2.895E-2</c:v>
                </c:pt>
                <c:pt idx="245">
                  <c:v>-2.9054E-2</c:v>
                </c:pt>
                <c:pt idx="246">
                  <c:v>-2.9121000000000001E-2</c:v>
                </c:pt>
                <c:pt idx="247">
                  <c:v>-2.9186E-2</c:v>
                </c:pt>
                <c:pt idx="248">
                  <c:v>-2.9249000000000001E-2</c:v>
                </c:pt>
                <c:pt idx="249">
                  <c:v>-2.9311E-2</c:v>
                </c:pt>
                <c:pt idx="250">
                  <c:v>-2.9373E-2</c:v>
                </c:pt>
                <c:pt idx="251">
                  <c:v>-2.9461000000000001E-2</c:v>
                </c:pt>
                <c:pt idx="252">
                  <c:v>-2.9561E-2</c:v>
                </c:pt>
                <c:pt idx="253">
                  <c:v>-2.9652000000000001E-2</c:v>
                </c:pt>
                <c:pt idx="254">
                  <c:v>-2.9735999999999999E-2</c:v>
                </c:pt>
                <c:pt idx="255">
                  <c:v>-2.9814E-2</c:v>
                </c:pt>
                <c:pt idx="256">
                  <c:v>-2.9881999999999999E-2</c:v>
                </c:pt>
                <c:pt idx="257">
                  <c:v>-2.9944999999999999E-2</c:v>
                </c:pt>
                <c:pt idx="258">
                  <c:v>-2.9974000000000001E-2</c:v>
                </c:pt>
                <c:pt idx="259">
                  <c:v>-2.8022999999999999E-2</c:v>
                </c:pt>
                <c:pt idx="260">
                  <c:v>-2.6071E-2</c:v>
                </c:pt>
                <c:pt idx="261">
                  <c:v>-2.6071E-2</c:v>
                </c:pt>
                <c:pt idx="262">
                  <c:v>-2.6071E-2</c:v>
                </c:pt>
                <c:pt idx="263">
                  <c:v>-2.8032999999999999E-2</c:v>
                </c:pt>
                <c:pt idx="264" formatCode="0.00E+00">
                  <c:v>-2.9995000000000001E-2</c:v>
                </c:pt>
                <c:pt idx="265">
                  <c:v>-2.9995000000000001E-2</c:v>
                </c:pt>
                <c:pt idx="266">
                  <c:v>-2.9995000000000001E-2</c:v>
                </c:pt>
                <c:pt idx="267">
                  <c:v>-2.9929000000000001E-2</c:v>
                </c:pt>
                <c:pt idx="268">
                  <c:v>-2.9817E-2</c:v>
                </c:pt>
                <c:pt idx="269">
                  <c:v>-2.9741E-2</c:v>
                </c:pt>
                <c:pt idx="270">
                  <c:v>-2.9682E-2</c:v>
                </c:pt>
                <c:pt idx="271">
                  <c:v>-2.9600000000000001E-2</c:v>
                </c:pt>
                <c:pt idx="272">
                  <c:v>-2.9499000000000001E-2</c:v>
                </c:pt>
                <c:pt idx="273">
                  <c:v>-2.9385999999999999E-2</c:v>
                </c:pt>
                <c:pt idx="274">
                  <c:v>-2.9191000000000002E-2</c:v>
                </c:pt>
                <c:pt idx="275">
                  <c:v>-2.8878000000000001E-2</c:v>
                </c:pt>
                <c:pt idx="276">
                  <c:v>-2.861E-2</c:v>
                </c:pt>
                <c:pt idx="277">
                  <c:v>-2.8469000000000001E-2</c:v>
                </c:pt>
                <c:pt idx="278">
                  <c:v>-2.8372000000000001E-2</c:v>
                </c:pt>
                <c:pt idx="279">
                  <c:v>-2.8221E-2</c:v>
                </c:pt>
                <c:pt idx="280">
                  <c:v>-2.8006E-2</c:v>
                </c:pt>
                <c:pt idx="281">
                  <c:v>-2.7781E-2</c:v>
                </c:pt>
                <c:pt idx="282">
                  <c:v>-2.7548E-2</c:v>
                </c:pt>
                <c:pt idx="283">
                  <c:v>-2.7283999999999999E-2</c:v>
                </c:pt>
                <c:pt idx="284">
                  <c:v>-2.7018E-2</c:v>
                </c:pt>
                <c:pt idx="285">
                  <c:v>-2.6766000000000002E-2</c:v>
                </c:pt>
                <c:pt idx="286">
                  <c:v>-2.6504E-2</c:v>
                </c:pt>
                <c:pt idx="287">
                  <c:v>-2.6234E-2</c:v>
                </c:pt>
                <c:pt idx="288">
                  <c:v>-2.5935E-2</c:v>
                </c:pt>
                <c:pt idx="289">
                  <c:v>-2.5696E-2</c:v>
                </c:pt>
                <c:pt idx="290">
                  <c:v>-2.5592E-2</c:v>
                </c:pt>
                <c:pt idx="291">
                  <c:v>-2.545E-2</c:v>
                </c:pt>
                <c:pt idx="292">
                  <c:v>-2.5257000000000002E-2</c:v>
                </c:pt>
                <c:pt idx="293">
                  <c:v>-2.5083000000000001E-2</c:v>
                </c:pt>
                <c:pt idx="294">
                  <c:v>-2.477E-2</c:v>
                </c:pt>
                <c:pt idx="295">
                  <c:v>-2.4074000000000002E-2</c:v>
                </c:pt>
                <c:pt idx="296">
                  <c:v>-2.3095999999999998E-2</c:v>
                </c:pt>
                <c:pt idx="297">
                  <c:v>-2.2515E-2</c:v>
                </c:pt>
                <c:pt idx="298">
                  <c:v>-2.2386E-2</c:v>
                </c:pt>
                <c:pt idx="299">
                  <c:v>-2.2280999999999999E-2</c:v>
                </c:pt>
                <c:pt idx="300">
                  <c:v>-2.2200000000000001E-2</c:v>
                </c:pt>
                <c:pt idx="301">
                  <c:v>-2.2048999999999999E-2</c:v>
                </c:pt>
                <c:pt idx="302">
                  <c:v>-2.1822000000000001E-2</c:v>
                </c:pt>
                <c:pt idx="303">
                  <c:v>-2.1613E-2</c:v>
                </c:pt>
                <c:pt idx="304">
                  <c:v>-2.1419000000000001E-2</c:v>
                </c:pt>
                <c:pt idx="305">
                  <c:v>-2.1236000000000001E-2</c:v>
                </c:pt>
                <c:pt idx="306">
                  <c:v>-2.1062000000000001E-2</c:v>
                </c:pt>
                <c:pt idx="307">
                  <c:v>-2.0801E-2</c:v>
                </c:pt>
                <c:pt idx="308">
                  <c:v>-2.0539000000000002E-2</c:v>
                </c:pt>
                <c:pt idx="309">
                  <c:v>-2.0365000000000001E-2</c:v>
                </c:pt>
                <c:pt idx="310">
                  <c:v>-2.0191000000000001E-2</c:v>
                </c:pt>
                <c:pt idx="311">
                  <c:v>-2.0015999999999999E-2</c:v>
                </c:pt>
                <c:pt idx="312">
                  <c:v>-1.9841999999999999E-2</c:v>
                </c:pt>
                <c:pt idx="313">
                  <c:v>-1.9668000000000001E-2</c:v>
                </c:pt>
                <c:pt idx="314">
                  <c:v>-1.9473000000000001E-2</c:v>
                </c:pt>
                <c:pt idx="315">
                  <c:v>-1.9254E-2</c:v>
                </c:pt>
                <c:pt idx="316">
                  <c:v>-1.9036000000000001E-2</c:v>
                </c:pt>
                <c:pt idx="317">
                  <c:v>-1.8817E-2</c:v>
                </c:pt>
                <c:pt idx="318">
                  <c:v>-1.8280999999999999E-2</c:v>
                </c:pt>
                <c:pt idx="319">
                  <c:v>-1.7284999999999998E-2</c:v>
                </c:pt>
                <c:pt idx="320">
                  <c:v>-1.7144E-2</c:v>
                </c:pt>
                <c:pt idx="321">
                  <c:v>-1.6355000000000001E-2</c:v>
                </c:pt>
                <c:pt idx="322">
                  <c:v>-1.5192000000000001E-2</c:v>
                </c:pt>
                <c:pt idx="323">
                  <c:v>-1.4021E-2</c:v>
                </c:pt>
                <c:pt idx="324">
                  <c:v>-1.2630000000000001E-2</c:v>
                </c:pt>
                <c:pt idx="325">
                  <c:v>-1.1115999999999999E-2</c:v>
                </c:pt>
                <c:pt idx="326">
                  <c:v>-9.3189999999999992E-3</c:v>
                </c:pt>
                <c:pt idx="327">
                  <c:v>-5.5599999999999996E-4</c:v>
                </c:pt>
                <c:pt idx="328">
                  <c:v>9.2359999999999994E-3</c:v>
                </c:pt>
                <c:pt idx="329">
                  <c:v>-4.6779999999999999E-3</c:v>
                </c:pt>
                <c:pt idx="330">
                  <c:v>-1.6784E-2</c:v>
                </c:pt>
                <c:pt idx="331">
                  <c:v>-1.6493000000000001E-2</c:v>
                </c:pt>
                <c:pt idx="332">
                  <c:v>-1.6427000000000001E-2</c:v>
                </c:pt>
                <c:pt idx="333">
                  <c:v>-1.6284E-2</c:v>
                </c:pt>
                <c:pt idx="334">
                  <c:v>-1.6154999999999999E-2</c:v>
                </c:pt>
                <c:pt idx="335">
                  <c:v>-1.6038E-2</c:v>
                </c:pt>
                <c:pt idx="336">
                  <c:v>-1.5941E-2</c:v>
                </c:pt>
                <c:pt idx="337">
                  <c:v>-1.5793999999999999E-2</c:v>
                </c:pt>
                <c:pt idx="338">
                  <c:v>-1.5512E-2</c:v>
                </c:pt>
                <c:pt idx="339">
                  <c:v>-1.5143E-2</c:v>
                </c:pt>
                <c:pt idx="340">
                  <c:v>-1.4220999999999999E-2</c:v>
                </c:pt>
                <c:pt idx="341">
                  <c:v>-1.3305000000000001E-2</c:v>
                </c:pt>
                <c:pt idx="342">
                  <c:v>-1.3077999999999999E-2</c:v>
                </c:pt>
                <c:pt idx="343">
                  <c:v>-1.2971999999999999E-2</c:v>
                </c:pt>
                <c:pt idx="344">
                  <c:v>-1.2793000000000001E-2</c:v>
                </c:pt>
                <c:pt idx="345">
                  <c:v>-1.2433E-2</c:v>
                </c:pt>
                <c:pt idx="346">
                  <c:v>-1.1958999999999999E-2</c:v>
                </c:pt>
                <c:pt idx="347">
                  <c:v>-1.1606999999999999E-2</c:v>
                </c:pt>
                <c:pt idx="348">
                  <c:v>-1.1377E-2</c:v>
                </c:pt>
                <c:pt idx="349">
                  <c:v>-1.1202E-2</c:v>
                </c:pt>
                <c:pt idx="350">
                  <c:v>-1.1077999999999999E-2</c:v>
                </c:pt>
                <c:pt idx="351">
                  <c:v>-1.0959999999999999E-2</c:v>
                </c:pt>
                <c:pt idx="352">
                  <c:v>-1.0841E-2</c:v>
                </c:pt>
                <c:pt idx="353">
                  <c:v>-1.0325000000000001E-2</c:v>
                </c:pt>
                <c:pt idx="354">
                  <c:v>-9.7560000000000008E-3</c:v>
                </c:pt>
                <c:pt idx="355">
                  <c:v>-9.5350000000000001E-3</c:v>
                </c:pt>
                <c:pt idx="356">
                  <c:v>-9.3650000000000001E-3</c:v>
                </c:pt>
                <c:pt idx="357">
                  <c:v>-9.247E-3</c:v>
                </c:pt>
                <c:pt idx="358">
                  <c:v>-9.1380000000000003E-3</c:v>
                </c:pt>
                <c:pt idx="359">
                  <c:v>-9.0419999999999997E-3</c:v>
                </c:pt>
                <c:pt idx="360">
                  <c:v>-8.8129999999999997E-3</c:v>
                </c:pt>
                <c:pt idx="361">
                  <c:v>-8.4499999999999992E-3</c:v>
                </c:pt>
                <c:pt idx="362">
                  <c:v>-8.0929999999999995E-3</c:v>
                </c:pt>
                <c:pt idx="363">
                  <c:v>-7.8700000000000003E-3</c:v>
                </c:pt>
                <c:pt idx="364">
                  <c:v>-7.7770000000000001E-3</c:v>
                </c:pt>
                <c:pt idx="365">
                  <c:v>-7.6819999999999996E-3</c:v>
                </c:pt>
                <c:pt idx="366">
                  <c:v>-7.5940000000000001E-3</c:v>
                </c:pt>
                <c:pt idx="367">
                  <c:v>-7.2110000000000004E-3</c:v>
                </c:pt>
                <c:pt idx="368">
                  <c:v>-6.7080000000000004E-3</c:v>
                </c:pt>
                <c:pt idx="369">
                  <c:v>-6.4570000000000001E-3</c:v>
                </c:pt>
                <c:pt idx="370">
                  <c:v>-6.3249999999999999E-3</c:v>
                </c:pt>
                <c:pt idx="371">
                  <c:v>-6.234E-3</c:v>
                </c:pt>
                <c:pt idx="372">
                  <c:v>-6.0889999999999998E-3</c:v>
                </c:pt>
                <c:pt idx="373">
                  <c:v>-5.8929999999999998E-3</c:v>
                </c:pt>
                <c:pt idx="374">
                  <c:v>-5.7460000000000002E-3</c:v>
                </c:pt>
                <c:pt idx="375">
                  <c:v>-5.6470000000000001E-3</c:v>
                </c:pt>
                <c:pt idx="376">
                  <c:v>-5.5510000000000004E-3</c:v>
                </c:pt>
                <c:pt idx="377">
                  <c:v>-5.4650000000000002E-3</c:v>
                </c:pt>
                <c:pt idx="378">
                  <c:v>-5.3870000000000003E-3</c:v>
                </c:pt>
                <c:pt idx="379">
                  <c:v>-5.2989999999999999E-3</c:v>
                </c:pt>
                <c:pt idx="380">
                  <c:v>-5.1659999999999996E-3</c:v>
                </c:pt>
                <c:pt idx="381">
                  <c:v>-5.0350000000000004E-3</c:v>
                </c:pt>
                <c:pt idx="382">
                  <c:v>-4.9459999999999999E-3</c:v>
                </c:pt>
                <c:pt idx="383">
                  <c:v>-4.8589999999999996E-3</c:v>
                </c:pt>
                <c:pt idx="384">
                  <c:v>-4.7689999999999998E-3</c:v>
                </c:pt>
                <c:pt idx="385">
                  <c:v>-4.6940000000000003E-3</c:v>
                </c:pt>
                <c:pt idx="386">
                  <c:v>-4.6259999999999999E-3</c:v>
                </c:pt>
                <c:pt idx="387">
                  <c:v>-4.5230000000000001E-3</c:v>
                </c:pt>
                <c:pt idx="388">
                  <c:v>-4.3870000000000003E-3</c:v>
                </c:pt>
                <c:pt idx="389">
                  <c:v>-4.2509999999999996E-3</c:v>
                </c:pt>
                <c:pt idx="390">
                  <c:v>-4.1830000000000001E-3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B3-4BED-9A0A-C8EE29FA3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07056"/>
        <c:axId val="201407616"/>
      </c:scatterChart>
      <c:valAx>
        <c:axId val="201407056"/>
        <c:scaling>
          <c:orientation val="minMax"/>
          <c:max val="1.2"/>
          <c:min val="-0.2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1407616"/>
        <c:crosses val="autoZero"/>
        <c:crossBetween val="midCat"/>
        <c:majorUnit val="0.2"/>
      </c:valAx>
      <c:valAx>
        <c:axId val="20140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14070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333333333333337E-2"/>
          <c:y val="4.7446665320681071E-2"/>
          <c:w val="0.96332816601049864"/>
          <c:h val="0.8454949862036476"/>
        </c:manualLayout>
      </c:layout>
      <c:scatterChart>
        <c:scatterStyle val="smoothMarker"/>
        <c:varyColors val="0"/>
        <c:ser>
          <c:idx val="0"/>
          <c:order val="0"/>
          <c:tx>
            <c:v>Wing1</c:v>
          </c:tx>
          <c:marker>
            <c:symbol val="none"/>
          </c:marker>
          <c:xVal>
            <c:numRef>
              <c:f>[0]!X_FOAM_W1</c:f>
              <c:numCache>
                <c:formatCode>0.0000</c:formatCode>
                <c:ptCount val="391"/>
                <c:pt idx="0">
                  <c:v>474.97032492756591</c:v>
                </c:pt>
                <c:pt idx="1">
                  <c:v>475.055883532623</c:v>
                </c:pt>
                <c:pt idx="2">
                  <c:v>474.42989601112822</c:v>
                </c:pt>
                <c:pt idx="3">
                  <c:v>473.17806058727217</c:v>
                </c:pt>
                <c:pt idx="4">
                  <c:v>471.92628101106948</c:v>
                </c:pt>
                <c:pt idx="5">
                  <c:v>470.67458520634699</c:v>
                </c:pt>
                <c:pt idx="6">
                  <c:v>469.21893939008265</c:v>
                </c:pt>
                <c:pt idx="7">
                  <c:v>468.06943252258355</c:v>
                </c:pt>
                <c:pt idx="8">
                  <c:v>467.41124540254435</c:v>
                </c:pt>
                <c:pt idx="9">
                  <c:v>465.80672947221819</c:v>
                </c:pt>
                <c:pt idx="10">
                  <c:v>463.27399368542939</c:v>
                </c:pt>
                <c:pt idx="11">
                  <c:v>460.45042833015259</c:v>
                </c:pt>
                <c:pt idx="12">
                  <c:v>456.37584634749857</c:v>
                </c:pt>
                <c:pt idx="13">
                  <c:v>451.34192402626104</c:v>
                </c:pt>
                <c:pt idx="14">
                  <c:v>447.56686848932623</c:v>
                </c:pt>
                <c:pt idx="15">
                  <c:v>444.9917769968971</c:v>
                </c:pt>
                <c:pt idx="16">
                  <c:v>441.7719756122753</c:v>
                </c:pt>
                <c:pt idx="17">
                  <c:v>438.61042571393205</c:v>
                </c:pt>
                <c:pt idx="18">
                  <c:v>436.09289752493197</c:v>
                </c:pt>
                <c:pt idx="19">
                  <c:v>433.57542518358531</c:v>
                </c:pt>
                <c:pt idx="20">
                  <c:v>431.05846447662373</c:v>
                </c:pt>
                <c:pt idx="21">
                  <c:v>428.54084351063932</c:v>
                </c:pt>
                <c:pt idx="22">
                  <c:v>424.76430982551727</c:v>
                </c:pt>
                <c:pt idx="23">
                  <c:v>419.72940297946906</c:v>
                </c:pt>
                <c:pt idx="24">
                  <c:v>415.95352054786554</c:v>
                </c:pt>
                <c:pt idx="25">
                  <c:v>413.43655083539971</c:v>
                </c:pt>
                <c:pt idx="26">
                  <c:v>409.66203576399096</c:v>
                </c:pt>
                <c:pt idx="27">
                  <c:v>404.63008702894621</c:v>
                </c:pt>
                <c:pt idx="28">
                  <c:v>401.03169377656803</c:v>
                </c:pt>
                <c:pt idx="29">
                  <c:v>399.30587651206093</c:v>
                </c:pt>
                <c:pt idx="30">
                  <c:v>397.40501654494688</c:v>
                </c:pt>
                <c:pt idx="31">
                  <c:v>393.63286417867624</c:v>
                </c:pt>
                <c:pt idx="32">
                  <c:v>388.60378978315453</c:v>
                </c:pt>
                <c:pt idx="33">
                  <c:v>381.05644407544423</c:v>
                </c:pt>
                <c:pt idx="34">
                  <c:v>373.50729413912995</c:v>
                </c:pt>
                <c:pt idx="35">
                  <c:v>368.47621104271332</c:v>
                </c:pt>
                <c:pt idx="36">
                  <c:v>363.44718348934089</c:v>
                </c:pt>
                <c:pt idx="37">
                  <c:v>358.41875134183368</c:v>
                </c:pt>
                <c:pt idx="38">
                  <c:v>354.12228065871676</c:v>
                </c:pt>
                <c:pt idx="39">
                  <c:v>350.47455618790491</c:v>
                </c:pt>
                <c:pt idx="40">
                  <c:v>346.61342278680883</c:v>
                </c:pt>
                <c:pt idx="41">
                  <c:v>341.3206966691061</c:v>
                </c:pt>
                <c:pt idx="42">
                  <c:v>336.15761566588651</c:v>
                </c:pt>
                <c:pt idx="43">
                  <c:v>332.42452762296097</c:v>
                </c:pt>
                <c:pt idx="44">
                  <c:v>328.47097136547779</c:v>
                </c:pt>
                <c:pt idx="45">
                  <c:v>324.95046445085347</c:v>
                </c:pt>
                <c:pt idx="46">
                  <c:v>321.64725416198803</c:v>
                </c:pt>
                <c:pt idx="47">
                  <c:v>317.90976678920271</c:v>
                </c:pt>
                <c:pt idx="48">
                  <c:v>314.17182362968578</c:v>
                </c:pt>
                <c:pt idx="49">
                  <c:v>311.3900303016311</c:v>
                </c:pt>
                <c:pt idx="50">
                  <c:v>308.30714860818978</c:v>
                </c:pt>
                <c:pt idx="51">
                  <c:v>304.22652341915693</c:v>
                </c:pt>
                <c:pt idx="52">
                  <c:v>300.40627658101801</c:v>
                </c:pt>
                <c:pt idx="53">
                  <c:v>296.62979965086356</c:v>
                </c:pt>
                <c:pt idx="54">
                  <c:v>291.33342723930804</c:v>
                </c:pt>
                <c:pt idx="55">
                  <c:v>286.38446136023049</c:v>
                </c:pt>
                <c:pt idx="56">
                  <c:v>283.73752136017936</c:v>
                </c:pt>
                <c:pt idx="57">
                  <c:v>280.74361169605936</c:v>
                </c:pt>
                <c:pt idx="58">
                  <c:v>277.01091367939352</c:v>
                </c:pt>
                <c:pt idx="59">
                  <c:v>273.27722031778433</c:v>
                </c:pt>
                <c:pt idx="60">
                  <c:v>269.54258745888529</c:v>
                </c:pt>
                <c:pt idx="61">
                  <c:v>265.8065872397915</c:v>
                </c:pt>
                <c:pt idx="62">
                  <c:v>263.00296389808381</c:v>
                </c:pt>
                <c:pt idx="63">
                  <c:v>261.13316856543719</c:v>
                </c:pt>
                <c:pt idx="64">
                  <c:v>258.91543614760508</c:v>
                </c:pt>
                <c:pt idx="65">
                  <c:v>256.69813159267778</c:v>
                </c:pt>
                <c:pt idx="66">
                  <c:v>254.8283641838579</c:v>
                </c:pt>
                <c:pt idx="67">
                  <c:v>252.95891294263609</c:v>
                </c:pt>
                <c:pt idx="68">
                  <c:v>251.08892214320247</c:v>
                </c:pt>
                <c:pt idx="69">
                  <c:v>249.21884757228872</c:v>
                </c:pt>
                <c:pt idx="70">
                  <c:v>246.95732632814955</c:v>
                </c:pt>
                <c:pt idx="71">
                  <c:v>244.52179465567752</c:v>
                </c:pt>
                <c:pt idx="72">
                  <c:v>242.47656568684985</c:v>
                </c:pt>
                <c:pt idx="73">
                  <c:v>240.60520752722147</c:v>
                </c:pt>
                <c:pt idx="74">
                  <c:v>239.20143309030763</c:v>
                </c:pt>
                <c:pt idx="75">
                  <c:v>238.2656702390133</c:v>
                </c:pt>
                <c:pt idx="76">
                  <c:v>237.33065141822186</c:v>
                </c:pt>
                <c:pt idx="77">
                  <c:v>236.39554882595027</c:v>
                </c:pt>
                <c:pt idx="78">
                  <c:v>235.30794874408662</c:v>
                </c:pt>
                <c:pt idx="79">
                  <c:v>234.22034866222296</c:v>
                </c:pt>
                <c:pt idx="80">
                  <c:v>233.25250691319525</c:v>
                </c:pt>
                <c:pt idx="81">
                  <c:v>231.81656980706788</c:v>
                </c:pt>
                <c:pt idx="82">
                  <c:v>229.00926233486229</c:v>
                </c:pt>
                <c:pt idx="83">
                  <c:v>225.26537321488343</c:v>
                </c:pt>
                <c:pt idx="84">
                  <c:v>220.48043457624999</c:v>
                </c:pt>
                <c:pt idx="85">
                  <c:v>215.69822975069187</c:v>
                </c:pt>
                <c:pt idx="86">
                  <c:v>211.96003164747731</c:v>
                </c:pt>
                <c:pt idx="87">
                  <c:v>208.22135883920862</c:v>
                </c:pt>
                <c:pt idx="88">
                  <c:v>204.48223924971248</c:v>
                </c:pt>
                <c:pt idx="89">
                  <c:v>200.893598536095</c:v>
                </c:pt>
                <c:pt idx="90">
                  <c:v>198.23653572902157</c:v>
                </c:pt>
                <c:pt idx="91">
                  <c:v>195.4214690622461</c:v>
                </c:pt>
                <c:pt idx="92">
                  <c:v>191.66790391647243</c:v>
                </c:pt>
                <c:pt idx="93">
                  <c:v>189.33215882481196</c:v>
                </c:pt>
                <c:pt idx="94">
                  <c:v>188.49175711527116</c:v>
                </c:pt>
                <c:pt idx="95">
                  <c:v>187.6405849744466</c:v>
                </c:pt>
                <c:pt idx="96">
                  <c:v>186.70199371846408</c:v>
                </c:pt>
                <c:pt idx="97">
                  <c:v>185.65435871327594</c:v>
                </c:pt>
                <c:pt idx="98">
                  <c:v>184.60672370808788</c:v>
                </c:pt>
                <c:pt idx="99">
                  <c:v>183.66847654353012</c:v>
                </c:pt>
                <c:pt idx="100">
                  <c:v>182.96988566377775</c:v>
                </c:pt>
                <c:pt idx="101">
                  <c:v>182.50146422626167</c:v>
                </c:pt>
                <c:pt idx="102">
                  <c:v>181.7956185954489</c:v>
                </c:pt>
                <c:pt idx="103">
                  <c:v>179.87316820167524</c:v>
                </c:pt>
                <c:pt idx="104">
                  <c:v>177.78802637456829</c:v>
                </c:pt>
                <c:pt idx="105">
                  <c:v>177.15814124478027</c:v>
                </c:pt>
                <c:pt idx="106">
                  <c:v>177.10335469676392</c:v>
                </c:pt>
                <c:pt idx="107">
                  <c:v>177.04856814874756</c:v>
                </c:pt>
                <c:pt idx="108">
                  <c:v>162.23602451073299</c:v>
                </c:pt>
                <c:pt idx="109">
                  <c:v>147.42348087271844</c:v>
                </c:pt>
                <c:pt idx="110">
                  <c:v>147.47798818246764</c:v>
                </c:pt>
                <c:pt idx="111">
                  <c:v>147.53246756839013</c:v>
                </c:pt>
                <c:pt idx="112">
                  <c:v>146.84344639537275</c:v>
                </c:pt>
                <c:pt idx="113">
                  <c:v>145.46449247587481</c:v>
                </c:pt>
                <c:pt idx="114">
                  <c:v>144.08062759213198</c:v>
                </c:pt>
                <c:pt idx="115">
                  <c:v>142.69094017068113</c:v>
                </c:pt>
                <c:pt idx="116">
                  <c:v>141.30025740428692</c:v>
                </c:pt>
                <c:pt idx="117">
                  <c:v>139.9090630035077</c:v>
                </c:pt>
                <c:pt idx="118">
                  <c:v>137.8030369435989</c:v>
                </c:pt>
                <c:pt idx="119">
                  <c:v>135.61739417599418</c:v>
                </c:pt>
                <c:pt idx="120">
                  <c:v>134.14349525020057</c:v>
                </c:pt>
                <c:pt idx="121">
                  <c:v>132.17153164564309</c:v>
                </c:pt>
                <c:pt idx="122">
                  <c:v>129.61819442593804</c:v>
                </c:pt>
                <c:pt idx="123">
                  <c:v>127.63115292990697</c:v>
                </c:pt>
                <c:pt idx="124">
                  <c:v>126.17351097987029</c:v>
                </c:pt>
                <c:pt idx="125">
                  <c:v>124.72772758304498</c:v>
                </c:pt>
                <c:pt idx="126">
                  <c:v>123.68725992818001</c:v>
                </c:pt>
                <c:pt idx="127">
                  <c:v>122.997167736929</c:v>
                </c:pt>
                <c:pt idx="128">
                  <c:v>122.30707554567799</c:v>
                </c:pt>
                <c:pt idx="129">
                  <c:v>121.61715990289142</c:v>
                </c:pt>
                <c:pt idx="130">
                  <c:v>120.91107915401793</c:v>
                </c:pt>
                <c:pt idx="131">
                  <c:v>120.18880537523081</c:v>
                </c:pt>
                <c:pt idx="132">
                  <c:v>119.13190238151593</c:v>
                </c:pt>
                <c:pt idx="133">
                  <c:v>117.74094666041586</c:v>
                </c:pt>
                <c:pt idx="134">
                  <c:v>115.66537628703384</c:v>
                </c:pt>
                <c:pt idx="135">
                  <c:v>113.59646435153273</c:v>
                </c:pt>
                <c:pt idx="136">
                  <c:v>112.56278484086388</c:v>
                </c:pt>
                <c:pt idx="137">
                  <c:v>111.87369609274606</c:v>
                </c:pt>
                <c:pt idx="138">
                  <c:v>111.18449564932139</c:v>
                </c:pt>
                <c:pt idx="139">
                  <c:v>110.49595546491948</c:v>
                </c:pt>
                <c:pt idx="140">
                  <c:v>109.83101168612933</c:v>
                </c:pt>
                <c:pt idx="141">
                  <c:v>109.19009217585581</c:v>
                </c:pt>
                <c:pt idx="142">
                  <c:v>108.50587655533771</c:v>
                </c:pt>
                <c:pt idx="143">
                  <c:v>107.77810450463042</c:v>
                </c:pt>
                <c:pt idx="144">
                  <c:v>107.00277663295232</c:v>
                </c:pt>
                <c:pt idx="145">
                  <c:v>106.44164046602074</c:v>
                </c:pt>
                <c:pt idx="146">
                  <c:v>106.24016304029536</c:v>
                </c:pt>
                <c:pt idx="147">
                  <c:v>106.16884327075246</c:v>
                </c:pt>
                <c:pt idx="148">
                  <c:v>104.77365213349574</c:v>
                </c:pt>
                <c:pt idx="149">
                  <c:v>103.39779769112457</c:v>
                </c:pt>
                <c:pt idx="150">
                  <c:v>101.89490943190592</c:v>
                </c:pt>
                <c:pt idx="151">
                  <c:v>100.39164915743581</c:v>
                </c:pt>
                <c:pt idx="152">
                  <c:v>98.903799138417014</c:v>
                </c:pt>
                <c:pt idx="153">
                  <c:v>97.415921195571499</c:v>
                </c:pt>
                <c:pt idx="154">
                  <c:v>95.939230726781915</c:v>
                </c:pt>
                <c:pt idx="155">
                  <c:v>94.462140318914152</c:v>
                </c:pt>
                <c:pt idx="156">
                  <c:v>93.007612227755402</c:v>
                </c:pt>
                <c:pt idx="157">
                  <c:v>91.552684197518488</c:v>
                </c:pt>
                <c:pt idx="158">
                  <c:v>90.132865220051414</c:v>
                </c:pt>
                <c:pt idx="159">
                  <c:v>88.712646303506176</c:v>
                </c:pt>
                <c:pt idx="160">
                  <c:v>87.33888335855714</c:v>
                </c:pt>
                <c:pt idx="161">
                  <c:v>85.964748398356662</c:v>
                </c:pt>
                <c:pt idx="162">
                  <c:v>84.679714266478371</c:v>
                </c:pt>
                <c:pt idx="163">
                  <c:v>83.394680134600065</c:v>
                </c:pt>
                <c:pt idx="164">
                  <c:v>82.245232541095447</c:v>
                </c:pt>
                <c:pt idx="165">
                  <c:v>81.09581287141755</c:v>
                </c:pt>
                <c:pt idx="166">
                  <c:v>80.160063359282731</c:v>
                </c:pt>
                <c:pt idx="167">
                  <c:v>79.224313847147911</c:v>
                </c:pt>
                <c:pt idx="168">
                  <c:v>78.533320767289055</c:v>
                </c:pt>
                <c:pt idx="169">
                  <c:v>77.842699702681657</c:v>
                </c:pt>
                <c:pt idx="170">
                  <c:v>77.023717044667023</c:v>
                </c:pt>
                <c:pt idx="171">
                  <c:v>76.205134325730569</c:v>
                </c:pt>
                <c:pt idx="172">
                  <c:v>75.956435190001983</c:v>
                </c:pt>
                <c:pt idx="173">
                  <c:v>75.707736054273397</c:v>
                </c:pt>
                <c:pt idx="174">
                  <c:v>75.557830876355823</c:v>
                </c:pt>
                <c:pt idx="175">
                  <c:v>75.407553683186805</c:v>
                </c:pt>
                <c:pt idx="176">
                  <c:v>75.320774933776079</c:v>
                </c:pt>
                <c:pt idx="177">
                  <c:v>75.233996184365353</c:v>
                </c:pt>
                <c:pt idx="178">
                  <c:v>75.176983191642023</c:v>
                </c:pt>
                <c:pt idx="179">
                  <c:v>75.119970198918679</c:v>
                </c:pt>
                <c:pt idx="180">
                  <c:v>75.065830638404222</c:v>
                </c:pt>
                <c:pt idx="181">
                  <c:v>75.012091016967929</c:v>
                </c:pt>
                <c:pt idx="182">
                  <c:v>75</c:v>
                </c:pt>
                <c:pt idx="183">
                  <c:v>74.987908983032071</c:v>
                </c:pt>
                <c:pt idx="184">
                  <c:v>75.019756324323183</c:v>
                </c:pt>
                <c:pt idx="185">
                  <c:v>75.052003604692473</c:v>
                </c:pt>
                <c:pt idx="186">
                  <c:v>75.08857635625985</c:v>
                </c:pt>
                <c:pt idx="187">
                  <c:v>75.125149107827241</c:v>
                </c:pt>
                <c:pt idx="188">
                  <c:v>75.183948182868747</c:v>
                </c:pt>
                <c:pt idx="189">
                  <c:v>75.242747257910253</c:v>
                </c:pt>
                <c:pt idx="190">
                  <c:v>75.362029003424766</c:v>
                </c:pt>
                <c:pt idx="191">
                  <c:v>75.480882886034379</c:v>
                </c:pt>
                <c:pt idx="192">
                  <c:v>75.699312593603068</c:v>
                </c:pt>
                <c:pt idx="193">
                  <c:v>75.917742301171756</c:v>
                </c:pt>
                <c:pt idx="194">
                  <c:v>76.661321621549618</c:v>
                </c:pt>
                <c:pt idx="195">
                  <c:v>77.405300881005658</c:v>
                </c:pt>
                <c:pt idx="196">
                  <c:v>78.04487719037661</c:v>
                </c:pt>
                <c:pt idx="197">
                  <c:v>78.684881362652447</c:v>
                </c:pt>
                <c:pt idx="198">
                  <c:v>79.561655752763542</c:v>
                </c:pt>
                <c:pt idx="199">
                  <c:v>80.438430142874637</c:v>
                </c:pt>
                <c:pt idx="200">
                  <c:v>81.527869432767034</c:v>
                </c:pt>
                <c:pt idx="201">
                  <c:v>82.617280798832724</c:v>
                </c:pt>
                <c:pt idx="202">
                  <c:v>83.847863468615245</c:v>
                </c:pt>
                <c:pt idx="203">
                  <c:v>85.078446138397766</c:v>
                </c:pt>
                <c:pt idx="204">
                  <c:v>86.403100077657882</c:v>
                </c:pt>
                <c:pt idx="205">
                  <c:v>87.727326154013113</c:v>
                </c:pt>
                <c:pt idx="206">
                  <c:v>89.103481272000849</c:v>
                </c:pt>
                <c:pt idx="207">
                  <c:v>90.47923645091042</c:v>
                </c:pt>
                <c:pt idx="208">
                  <c:v>91.895071123745254</c:v>
                </c:pt>
                <c:pt idx="209">
                  <c:v>93.310505857501909</c:v>
                </c:pt>
                <c:pt idx="210">
                  <c:v>94.752970720242089</c:v>
                </c:pt>
                <c:pt idx="211">
                  <c:v>96.195035643904106</c:v>
                </c:pt>
                <c:pt idx="212">
                  <c:v>97.652309072669127</c:v>
                </c:pt>
                <c:pt idx="213">
                  <c:v>99.109610425260854</c:v>
                </c:pt>
                <c:pt idx="214">
                  <c:v>100.58589628312352</c:v>
                </c:pt>
                <c:pt idx="215">
                  <c:v>102.0617542780813</c:v>
                </c:pt>
                <c:pt idx="216">
                  <c:v>102.46882468455333</c:v>
                </c:pt>
                <c:pt idx="217">
                  <c:v>103.28210977168762</c:v>
                </c:pt>
                <c:pt idx="218">
                  <c:v>104.06450677281887</c:v>
                </c:pt>
                <c:pt idx="219">
                  <c:v>104.82044294163362</c:v>
                </c:pt>
                <c:pt idx="220">
                  <c:v>105.5830573739662</c:v>
                </c:pt>
                <c:pt idx="221">
                  <c:v>106.15289307243314</c:v>
                </c:pt>
                <c:pt idx="222">
                  <c:v>106.529382554996</c:v>
                </c:pt>
                <c:pt idx="223">
                  <c:v>106.94601457001315</c:v>
                </c:pt>
                <c:pt idx="224">
                  <c:v>107.40190546784808</c:v>
                </c:pt>
                <c:pt idx="225">
                  <c:v>108.01193954642272</c:v>
                </c:pt>
                <c:pt idx="226">
                  <c:v>108.77674013542898</c:v>
                </c:pt>
                <c:pt idx="227">
                  <c:v>109.92493186112964</c:v>
                </c:pt>
                <c:pt idx="228">
                  <c:v>111.44744673835632</c:v>
                </c:pt>
                <c:pt idx="229">
                  <c:v>112.57701878316193</c:v>
                </c:pt>
                <c:pt idx="230">
                  <c:v>113.33357018347871</c:v>
                </c:pt>
                <c:pt idx="231">
                  <c:v>114.48573428344861</c:v>
                </c:pt>
                <c:pt idx="232">
                  <c:v>116.02273164628367</c:v>
                </c:pt>
                <c:pt idx="233">
                  <c:v>117.5502331610455</c:v>
                </c:pt>
                <c:pt idx="234">
                  <c:v>119.06844330002521</c:v>
                </c:pt>
                <c:pt idx="235">
                  <c:v>120.20789402828822</c:v>
                </c:pt>
                <c:pt idx="236">
                  <c:v>120.9678782446625</c:v>
                </c:pt>
                <c:pt idx="237">
                  <c:v>121.72840201924851</c:v>
                </c:pt>
                <c:pt idx="238">
                  <c:v>122.48863755006322</c:v>
                </c:pt>
                <c:pt idx="239">
                  <c:v>123.24938471526295</c:v>
                </c:pt>
                <c:pt idx="240">
                  <c:v>124.00989948434483</c:v>
                </c:pt>
                <c:pt idx="241">
                  <c:v>125.15595461746392</c:v>
                </c:pt>
                <c:pt idx="242">
                  <c:v>126.68691777942419</c:v>
                </c:pt>
                <c:pt idx="243">
                  <c:v>128.22367555526583</c:v>
                </c:pt>
                <c:pt idx="244">
                  <c:v>129.75634116334152</c:v>
                </c:pt>
                <c:pt idx="245">
                  <c:v>130.89846266615081</c:v>
                </c:pt>
                <c:pt idx="246">
                  <c:v>131.65967553090056</c:v>
                </c:pt>
                <c:pt idx="247">
                  <c:v>132.42694332947625</c:v>
                </c:pt>
                <c:pt idx="248">
                  <c:v>133.19946618372151</c:v>
                </c:pt>
                <c:pt idx="249">
                  <c:v>133.97201696179349</c:v>
                </c:pt>
                <c:pt idx="250">
                  <c:v>134.74456773986546</c:v>
                </c:pt>
                <c:pt idx="251">
                  <c:v>135.8931351100747</c:v>
                </c:pt>
                <c:pt idx="252">
                  <c:v>137.41890988415153</c:v>
                </c:pt>
                <c:pt idx="253">
                  <c:v>138.95573432777928</c:v>
                </c:pt>
                <c:pt idx="254">
                  <c:v>140.50355259330453</c:v>
                </c:pt>
                <c:pt idx="255">
                  <c:v>142.04074004667962</c:v>
                </c:pt>
                <c:pt idx="256">
                  <c:v>143.56780832228952</c:v>
                </c:pt>
                <c:pt idx="257">
                  <c:v>145.09501621703305</c:v>
                </c:pt>
                <c:pt idx="258">
                  <c:v>145.8584900044325</c:v>
                </c:pt>
                <c:pt idx="259">
                  <c:v>145.91296939035499</c:v>
                </c:pt>
                <c:pt idx="260">
                  <c:v>145.96747670010419</c:v>
                </c:pt>
                <c:pt idx="261">
                  <c:v>160.78002033811873</c:v>
                </c:pt>
                <c:pt idx="262">
                  <c:v>175.59256397613328</c:v>
                </c:pt>
                <c:pt idx="263">
                  <c:v>175.5377774281169</c:v>
                </c:pt>
                <c:pt idx="264">
                  <c:v>175.48299088010054</c:v>
                </c:pt>
                <c:pt idx="265">
                  <c:v>176.68400793183145</c:v>
                </c:pt>
                <c:pt idx="266">
                  <c:v>177.88462504448421</c:v>
                </c:pt>
                <c:pt idx="267">
                  <c:v>179.48662426878749</c:v>
                </c:pt>
                <c:pt idx="268">
                  <c:v>182.69006424085973</c:v>
                </c:pt>
                <c:pt idx="269">
                  <c:v>185.09262079883931</c:v>
                </c:pt>
                <c:pt idx="270">
                  <c:v>186.98558020526008</c:v>
                </c:pt>
                <c:pt idx="271">
                  <c:v>189.6790600160262</c:v>
                </c:pt>
                <c:pt idx="272">
                  <c:v>192.88259276508273</c:v>
                </c:pt>
                <c:pt idx="273">
                  <c:v>196.08646060005989</c:v>
                </c:pt>
                <c:pt idx="274">
                  <c:v>200.92996877483719</c:v>
                </c:pt>
                <c:pt idx="275">
                  <c:v>207.41412254717636</c:v>
                </c:pt>
                <c:pt idx="276">
                  <c:v>212.25966916130389</c:v>
                </c:pt>
                <c:pt idx="277">
                  <c:v>214.66404076801999</c:v>
                </c:pt>
                <c:pt idx="278">
                  <c:v>216.26690563095147</c:v>
                </c:pt>
                <c:pt idx="279">
                  <c:v>218.67155647593472</c:v>
                </c:pt>
                <c:pt idx="280">
                  <c:v>221.87787260215867</c:v>
                </c:pt>
                <c:pt idx="281">
                  <c:v>225.08406802757167</c:v>
                </c:pt>
                <c:pt idx="282">
                  <c:v>228.29048684359839</c:v>
                </c:pt>
                <c:pt idx="283">
                  <c:v>231.86131592030569</c:v>
                </c:pt>
                <c:pt idx="284">
                  <c:v>235.43260078374462</c:v>
                </c:pt>
                <c:pt idx="285">
                  <c:v>238.63995009155707</c:v>
                </c:pt>
                <c:pt idx="286">
                  <c:v>241.8475786376367</c:v>
                </c:pt>
                <c:pt idx="287">
                  <c:v>245.05503063525194</c:v>
                </c:pt>
                <c:pt idx="288">
                  <c:v>248.55404813366818</c:v>
                </c:pt>
                <c:pt idx="289">
                  <c:v>251.32430095837663</c:v>
                </c:pt>
                <c:pt idx="290">
                  <c:v>252.54781910291609</c:v>
                </c:pt>
                <c:pt idx="291">
                  <c:v>254.11314644746776</c:v>
                </c:pt>
                <c:pt idx="292">
                  <c:v>256.2994035392602</c:v>
                </c:pt>
                <c:pt idx="293">
                  <c:v>258.2387676061951</c:v>
                </c:pt>
                <c:pt idx="294">
                  <c:v>261.7773700678456</c:v>
                </c:pt>
                <c:pt idx="295">
                  <c:v>269.39844710993088</c:v>
                </c:pt>
                <c:pt idx="296">
                  <c:v>279.50262162591616</c:v>
                </c:pt>
                <c:pt idx="297">
                  <c:v>285.18278259421743</c:v>
                </c:pt>
                <c:pt idx="298">
                  <c:v>286.43859402159984</c:v>
                </c:pt>
                <c:pt idx="299">
                  <c:v>287.45337189116367</c:v>
                </c:pt>
                <c:pt idx="300">
                  <c:v>288.2271162029088</c:v>
                </c:pt>
                <c:pt idx="301">
                  <c:v>289.72990442662888</c:v>
                </c:pt>
                <c:pt idx="302">
                  <c:v>291.96150416620605</c:v>
                </c:pt>
                <c:pt idx="303">
                  <c:v>294.04062442719942</c:v>
                </c:pt>
                <c:pt idx="304">
                  <c:v>295.91655671816221</c:v>
                </c:pt>
                <c:pt idx="305">
                  <c:v>297.66580109833086</c:v>
                </c:pt>
                <c:pt idx="306">
                  <c:v>299.3388057392076</c:v>
                </c:pt>
                <c:pt idx="307">
                  <c:v>301.84851267006172</c:v>
                </c:pt>
                <c:pt idx="308">
                  <c:v>304.3578475856645</c:v>
                </c:pt>
                <c:pt idx="309">
                  <c:v>306.03085222654124</c:v>
                </c:pt>
                <c:pt idx="310">
                  <c:v>307.70425680649612</c:v>
                </c:pt>
                <c:pt idx="311">
                  <c:v>309.37728937119954</c:v>
                </c:pt>
                <c:pt idx="312">
                  <c:v>311.05029401207628</c:v>
                </c:pt>
                <c:pt idx="313">
                  <c:v>312.72329865295296</c:v>
                </c:pt>
                <c:pt idx="314">
                  <c:v>314.58526100000665</c:v>
                </c:pt>
                <c:pt idx="315">
                  <c:v>316.63706470287377</c:v>
                </c:pt>
                <c:pt idx="316">
                  <c:v>318.68684078652342</c:v>
                </c:pt>
                <c:pt idx="317">
                  <c:v>320.749442844501</c:v>
                </c:pt>
                <c:pt idx="318">
                  <c:v>325.7856451419882</c:v>
                </c:pt>
                <c:pt idx="319">
                  <c:v>335.14003657621589</c:v>
                </c:pt>
                <c:pt idx="320">
                  <c:v>336.46097322018164</c:v>
                </c:pt>
                <c:pt idx="321">
                  <c:v>335.72272093186785</c:v>
                </c:pt>
                <c:pt idx="322">
                  <c:v>335.00691032709068</c:v>
                </c:pt>
                <c:pt idx="323">
                  <c:v>334.30052171172508</c:v>
                </c:pt>
                <c:pt idx="324">
                  <c:v>333.70586025487262</c:v>
                </c:pt>
                <c:pt idx="325">
                  <c:v>333.05864195776303</c:v>
                </c:pt>
                <c:pt idx="326">
                  <c:v>332.52211044670258</c:v>
                </c:pt>
                <c:pt idx="327">
                  <c:v>336.94377067257312</c:v>
                </c:pt>
                <c:pt idx="328">
                  <c:v>341.88408988688695</c:v>
                </c:pt>
                <c:pt idx="329">
                  <c:v>340.51410726414554</c:v>
                </c:pt>
                <c:pt idx="330">
                  <c:v>339.32259142511913</c:v>
                </c:pt>
                <c:pt idx="331">
                  <c:v>342.8073876651859</c:v>
                </c:pt>
                <c:pt idx="332">
                  <c:v>343.13678074276669</c:v>
                </c:pt>
                <c:pt idx="333">
                  <c:v>344.51456458348542</c:v>
                </c:pt>
                <c:pt idx="334">
                  <c:v>345.71198490545567</c:v>
                </c:pt>
                <c:pt idx="335">
                  <c:v>346.79788707777533</c:v>
                </c:pt>
                <c:pt idx="336">
                  <c:v>347.73485337556139</c:v>
                </c:pt>
                <c:pt idx="337">
                  <c:v>349.14194446429303</c:v>
                </c:pt>
                <c:pt idx="338">
                  <c:v>351.84940776104384</c:v>
                </c:pt>
                <c:pt idx="339">
                  <c:v>355.38837413975585</c:v>
                </c:pt>
                <c:pt idx="340">
                  <c:v>364.23637603323994</c:v>
                </c:pt>
                <c:pt idx="341">
                  <c:v>373.02701909558607</c:v>
                </c:pt>
                <c:pt idx="342">
                  <c:v>375.19622833896943</c:v>
                </c:pt>
                <c:pt idx="343">
                  <c:v>376.2238321828612</c:v>
                </c:pt>
                <c:pt idx="344">
                  <c:v>378.01295877553952</c:v>
                </c:pt>
                <c:pt idx="345">
                  <c:v>381.5912678085495</c:v>
                </c:pt>
                <c:pt idx="346">
                  <c:v>386.31138671334224</c:v>
                </c:pt>
                <c:pt idx="347">
                  <c:v>389.81348393088706</c:v>
                </c:pt>
                <c:pt idx="348">
                  <c:v>392.09755946118406</c:v>
                </c:pt>
                <c:pt idx="349">
                  <c:v>393.84858014612979</c:v>
                </c:pt>
                <c:pt idx="350">
                  <c:v>395.06705762010921</c:v>
                </c:pt>
                <c:pt idx="351">
                  <c:v>396.2849676120502</c:v>
                </c:pt>
                <c:pt idx="352">
                  <c:v>397.50250558873972</c:v>
                </c:pt>
                <c:pt idx="353">
                  <c:v>402.83050487583154</c:v>
                </c:pt>
                <c:pt idx="354">
                  <c:v>408.69110322154307</c:v>
                </c:pt>
                <c:pt idx="355">
                  <c:v>410.97452749832144</c:v>
                </c:pt>
                <c:pt idx="356">
                  <c:v>412.72500862505541</c:v>
                </c:pt>
                <c:pt idx="357">
                  <c:v>413.9425186779182</c:v>
                </c:pt>
                <c:pt idx="358">
                  <c:v>415.07179081914421</c:v>
                </c:pt>
                <c:pt idx="359">
                  <c:v>416.1127133534265</c:v>
                </c:pt>
                <c:pt idx="360">
                  <c:v>418.59993001160484</c:v>
                </c:pt>
                <c:pt idx="361">
                  <c:v>422.53426859566224</c:v>
                </c:pt>
                <c:pt idx="362">
                  <c:v>426.4052492624092</c:v>
                </c:pt>
                <c:pt idx="363">
                  <c:v>428.81670989185398</c:v>
                </c:pt>
                <c:pt idx="364">
                  <c:v>429.83195255365354</c:v>
                </c:pt>
                <c:pt idx="365">
                  <c:v>430.84725106310651</c:v>
                </c:pt>
                <c:pt idx="366">
                  <c:v>431.86275404485065</c:v>
                </c:pt>
                <c:pt idx="367">
                  <c:v>436.30397397839982</c:v>
                </c:pt>
                <c:pt idx="368">
                  <c:v>442.14113264132715</c:v>
                </c:pt>
                <c:pt idx="369">
                  <c:v>445.05969801087747</c:v>
                </c:pt>
                <c:pt idx="370">
                  <c:v>446.58235257487638</c:v>
                </c:pt>
                <c:pt idx="371">
                  <c:v>447.67352781387393</c:v>
                </c:pt>
                <c:pt idx="372">
                  <c:v>449.47450304694513</c:v>
                </c:pt>
                <c:pt idx="373">
                  <c:v>451.90920607775854</c:v>
                </c:pt>
                <c:pt idx="374">
                  <c:v>453.73543332040765</c:v>
                </c:pt>
                <c:pt idx="375">
                  <c:v>454.9532126987192</c:v>
                </c:pt>
                <c:pt idx="376">
                  <c:v>456.1705083664724</c:v>
                </c:pt>
                <c:pt idx="377">
                  <c:v>457.23554794625568</c:v>
                </c:pt>
                <c:pt idx="378">
                  <c:v>458.2767677298134</c:v>
                </c:pt>
                <c:pt idx="379">
                  <c:v>459.44744707388571</c:v>
                </c:pt>
                <c:pt idx="380">
                  <c:v>461.20329404428185</c:v>
                </c:pt>
                <c:pt idx="381">
                  <c:v>462.95948510610276</c:v>
                </c:pt>
                <c:pt idx="382">
                  <c:v>464.13019237400175</c:v>
                </c:pt>
                <c:pt idx="383">
                  <c:v>465.30084379424738</c:v>
                </c:pt>
                <c:pt idx="384">
                  <c:v>466.47157898597311</c:v>
                </c:pt>
                <c:pt idx="385">
                  <c:v>467.54231048983496</c:v>
                </c:pt>
                <c:pt idx="386">
                  <c:v>468.5128617573684</c:v>
                </c:pt>
                <c:pt idx="387">
                  <c:v>469.96871658249529</c:v>
                </c:pt>
                <c:pt idx="388">
                  <c:v>471.91021905664036</c:v>
                </c:pt>
                <c:pt idx="389">
                  <c:v>473.85172153078537</c:v>
                </c:pt>
                <c:pt idx="390">
                  <c:v>474.82227279831881</c:v>
                </c:pt>
              </c:numCache>
            </c:numRef>
          </c:xVal>
          <c:yVal>
            <c:numRef>
              <c:f>[0]!Y_FOAM_W1</c:f>
              <c:numCache>
                <c:formatCode>0.0000</c:formatCode>
                <c:ptCount val="391"/>
                <c:pt idx="0">
                  <c:v>49.809170634923333</c:v>
                </c:pt>
                <c:pt idx="1">
                  <c:v>54.710823976919343</c:v>
                </c:pt>
                <c:pt idx="2">
                  <c:v>54.785760369498405</c:v>
                </c:pt>
                <c:pt idx="3">
                  <c:v>54.943631936219838</c:v>
                </c:pt>
                <c:pt idx="4">
                  <c:v>55.104703015566592</c:v>
                </c:pt>
                <c:pt idx="5">
                  <c:v>55.270573363851334</c:v>
                </c:pt>
                <c:pt idx="6">
                  <c:v>55.464007325688947</c:v>
                </c:pt>
                <c:pt idx="7">
                  <c:v>55.616892254875246</c:v>
                </c:pt>
                <c:pt idx="8">
                  <c:v>55.703592399133932</c:v>
                </c:pt>
                <c:pt idx="9">
                  <c:v>55.917227577252071</c:v>
                </c:pt>
                <c:pt idx="10">
                  <c:v>56.263882671429755</c:v>
                </c:pt>
                <c:pt idx="11">
                  <c:v>56.657220547155603</c:v>
                </c:pt>
                <c:pt idx="12">
                  <c:v>57.232419353336127</c:v>
                </c:pt>
                <c:pt idx="13">
                  <c:v>57.968385428469084</c:v>
                </c:pt>
                <c:pt idx="14">
                  <c:v>58.536755741784418</c:v>
                </c:pt>
                <c:pt idx="15">
                  <c:v>58.932157468663277</c:v>
                </c:pt>
                <c:pt idx="16">
                  <c:v>59.430026531357051</c:v>
                </c:pt>
                <c:pt idx="17">
                  <c:v>59.918877592812386</c:v>
                </c:pt>
                <c:pt idx="18">
                  <c:v>60.311674305616819</c:v>
                </c:pt>
                <c:pt idx="19">
                  <c:v>60.707670531046581</c:v>
                </c:pt>
                <c:pt idx="20">
                  <c:v>61.110058800770304</c:v>
                </c:pt>
                <c:pt idx="21">
                  <c:v>61.520459813970703</c:v>
                </c:pt>
                <c:pt idx="22">
                  <c:v>62.141663971343952</c:v>
                </c:pt>
                <c:pt idx="23">
                  <c:v>62.981663073496684</c:v>
                </c:pt>
                <c:pt idx="24">
                  <c:v>63.617258056727209</c:v>
                </c:pt>
                <c:pt idx="25">
                  <c:v>64.042049895784885</c:v>
                </c:pt>
                <c:pt idx="26">
                  <c:v>64.68722247402134</c:v>
                </c:pt>
                <c:pt idx="27">
                  <c:v>65.559174816687246</c:v>
                </c:pt>
                <c:pt idx="28">
                  <c:v>66.186870986214331</c:v>
                </c:pt>
                <c:pt idx="29">
                  <c:v>66.48743640260399</c:v>
                </c:pt>
                <c:pt idx="30">
                  <c:v>66.82146182891627</c:v>
                </c:pt>
                <c:pt idx="31">
                  <c:v>67.487396334433953</c:v>
                </c:pt>
                <c:pt idx="32">
                  <c:v>68.38650264867502</c:v>
                </c:pt>
                <c:pt idx="33">
                  <c:v>69.750429614573704</c:v>
                </c:pt>
                <c:pt idx="34">
                  <c:v>71.125589779444425</c:v>
                </c:pt>
                <c:pt idx="35">
                  <c:v>72.047134567802843</c:v>
                </c:pt>
                <c:pt idx="36">
                  <c:v>72.971843964003185</c:v>
                </c:pt>
                <c:pt idx="37">
                  <c:v>73.907744673435488</c:v>
                </c:pt>
                <c:pt idx="38">
                  <c:v>74.720452141788257</c:v>
                </c:pt>
                <c:pt idx="39">
                  <c:v>75.409818651738036</c:v>
                </c:pt>
                <c:pt idx="40">
                  <c:v>76.134915099764299</c:v>
                </c:pt>
                <c:pt idx="41">
                  <c:v>77.125036629167255</c:v>
                </c:pt>
                <c:pt idx="42">
                  <c:v>78.093692271897623</c:v>
                </c:pt>
                <c:pt idx="43">
                  <c:v>78.797350757077993</c:v>
                </c:pt>
                <c:pt idx="44">
                  <c:v>79.544863619118374</c:v>
                </c:pt>
                <c:pt idx="45">
                  <c:v>80.211206371822982</c:v>
                </c:pt>
                <c:pt idx="46">
                  <c:v>80.835350351633664</c:v>
                </c:pt>
                <c:pt idx="47">
                  <c:v>81.539085627337514</c:v>
                </c:pt>
                <c:pt idx="48">
                  <c:v>82.239628371372717</c:v>
                </c:pt>
                <c:pt idx="49">
                  <c:v>82.757056124774977</c:v>
                </c:pt>
                <c:pt idx="50">
                  <c:v>83.329346946162346</c:v>
                </c:pt>
                <c:pt idx="51">
                  <c:v>84.085478777677281</c:v>
                </c:pt>
                <c:pt idx="52">
                  <c:v>84.792258867726332</c:v>
                </c:pt>
                <c:pt idx="53">
                  <c:v>85.485473002039399</c:v>
                </c:pt>
                <c:pt idx="54">
                  <c:v>86.450054278093205</c:v>
                </c:pt>
                <c:pt idx="55">
                  <c:v>87.331759856915184</c:v>
                </c:pt>
                <c:pt idx="56">
                  <c:v>87.805227401874077</c:v>
                </c:pt>
                <c:pt idx="57">
                  <c:v>88.340759850086798</c:v>
                </c:pt>
                <c:pt idx="58">
                  <c:v>88.998004459329948</c:v>
                </c:pt>
                <c:pt idx="59">
                  <c:v>89.644064736297821</c:v>
                </c:pt>
                <c:pt idx="60">
                  <c:v>90.282140193615732</c:v>
                </c:pt>
                <c:pt idx="61">
                  <c:v>90.910638055927734</c:v>
                </c:pt>
                <c:pt idx="62">
                  <c:v>91.369237835508784</c:v>
                </c:pt>
                <c:pt idx="63">
                  <c:v>91.672316396302875</c:v>
                </c:pt>
                <c:pt idx="64">
                  <c:v>92.027875284388188</c:v>
                </c:pt>
                <c:pt idx="65">
                  <c:v>92.385026947829459</c:v>
                </c:pt>
                <c:pt idx="66">
                  <c:v>92.689705264936208</c:v>
                </c:pt>
                <c:pt idx="67">
                  <c:v>92.989577332148286</c:v>
                </c:pt>
                <c:pt idx="68">
                  <c:v>93.281457598753718</c:v>
                </c:pt>
                <c:pt idx="69">
                  <c:v>93.568538596421178</c:v>
                </c:pt>
                <c:pt idx="70">
                  <c:v>93.913660114595871</c:v>
                </c:pt>
                <c:pt idx="71">
                  <c:v>94.282622161947174</c:v>
                </c:pt>
                <c:pt idx="72">
                  <c:v>94.59676414428661</c:v>
                </c:pt>
                <c:pt idx="73">
                  <c:v>94.879066815886119</c:v>
                </c:pt>
                <c:pt idx="74">
                  <c:v>95.087597797438761</c:v>
                </c:pt>
                <c:pt idx="75">
                  <c:v>95.223949864300536</c:v>
                </c:pt>
                <c:pt idx="76">
                  <c:v>95.357088456623615</c:v>
                </c:pt>
                <c:pt idx="77">
                  <c:v>95.48542778000872</c:v>
                </c:pt>
                <c:pt idx="78">
                  <c:v>95.632431391971807</c:v>
                </c:pt>
                <c:pt idx="79">
                  <c:v>95.779435003934879</c:v>
                </c:pt>
                <c:pt idx="80">
                  <c:v>95.911546278392976</c:v>
                </c:pt>
                <c:pt idx="81">
                  <c:v>96.111037198603952</c:v>
                </c:pt>
                <c:pt idx="82">
                  <c:v>96.496090073542661</c:v>
                </c:pt>
                <c:pt idx="83">
                  <c:v>96.993505651609865</c:v>
                </c:pt>
                <c:pt idx="84">
                  <c:v>97.600306693560839</c:v>
                </c:pt>
                <c:pt idx="85">
                  <c:v>98.157452461209147</c:v>
                </c:pt>
                <c:pt idx="86">
                  <c:v>98.568355541172394</c:v>
                </c:pt>
                <c:pt idx="87">
                  <c:v>98.952062763820408</c:v>
                </c:pt>
                <c:pt idx="88">
                  <c:v>99.310173885465815</c:v>
                </c:pt>
                <c:pt idx="89">
                  <c:v>99.625652297670044</c:v>
                </c:pt>
                <c:pt idx="90">
                  <c:v>99.840057053371197</c:v>
                </c:pt>
                <c:pt idx="91">
                  <c:v>100.05561953064787</c:v>
                </c:pt>
                <c:pt idx="92">
                  <c:v>100.31956842045997</c:v>
                </c:pt>
                <c:pt idx="93">
                  <c:v>100.46915554150942</c:v>
                </c:pt>
                <c:pt idx="94">
                  <c:v>100.52223064490911</c:v>
                </c:pt>
                <c:pt idx="95">
                  <c:v>100.57709399045183</c:v>
                </c:pt>
                <c:pt idx="96">
                  <c:v>100.64308470338318</c:v>
                </c:pt>
                <c:pt idx="97">
                  <c:v>100.71897999905121</c:v>
                </c:pt>
                <c:pt idx="98">
                  <c:v>100.79487529471922</c:v>
                </c:pt>
                <c:pt idx="99">
                  <c:v>100.85765951406859</c:v>
                </c:pt>
                <c:pt idx="100">
                  <c:v>100.89865783997129</c:v>
                </c:pt>
                <c:pt idx="101">
                  <c:v>100.92443684063831</c:v>
                </c:pt>
                <c:pt idx="102">
                  <c:v>100.96236131113591</c:v>
                </c:pt>
                <c:pt idx="103">
                  <c:v>101.06792874683143</c:v>
                </c:pt>
                <c:pt idx="104">
                  <c:v>101.18113670083325</c:v>
                </c:pt>
                <c:pt idx="105">
                  <c:v>101.2161350332492</c:v>
                </c:pt>
                <c:pt idx="106">
                  <c:v>98.077413147806581</c:v>
                </c:pt>
                <c:pt idx="107">
                  <c:v>94.93869126236396</c:v>
                </c:pt>
                <c:pt idx="108">
                  <c:v>95.197244954882066</c:v>
                </c:pt>
                <c:pt idx="109">
                  <c:v>95.455798647400158</c:v>
                </c:pt>
                <c:pt idx="110">
                  <c:v>98.578522969716147</c:v>
                </c:pt>
                <c:pt idx="111">
                  <c:v>101.69964753571949</c:v>
                </c:pt>
                <c:pt idx="112">
                  <c:v>101.67006809803475</c:v>
                </c:pt>
                <c:pt idx="113">
                  <c:v>101.60452415932798</c:v>
                </c:pt>
                <c:pt idx="114">
                  <c:v>101.53266496685069</c:v>
                </c:pt>
                <c:pt idx="115">
                  <c:v>101.44810545726563</c:v>
                </c:pt>
                <c:pt idx="116">
                  <c:v>101.35236161540529</c:v>
                </c:pt>
                <c:pt idx="117">
                  <c:v>101.25022572925097</c:v>
                </c:pt>
                <c:pt idx="118">
                  <c:v>101.08375556680411</c:v>
                </c:pt>
                <c:pt idx="119">
                  <c:v>100.84826439410924</c:v>
                </c:pt>
                <c:pt idx="120">
                  <c:v>100.68356237061096</c:v>
                </c:pt>
                <c:pt idx="121">
                  <c:v>100.45074239230016</c:v>
                </c:pt>
                <c:pt idx="122">
                  <c:v>100.09845057793484</c:v>
                </c:pt>
                <c:pt idx="123">
                  <c:v>99.781080867580044</c:v>
                </c:pt>
                <c:pt idx="124">
                  <c:v>99.539283378980116</c:v>
                </c:pt>
                <c:pt idx="125">
                  <c:v>99.289277680116527</c:v>
                </c:pt>
                <c:pt idx="126">
                  <c:v>99.088205704993669</c:v>
                </c:pt>
                <c:pt idx="127">
                  <c:v>98.951428632447218</c:v>
                </c:pt>
                <c:pt idx="128">
                  <c:v>98.814651559900767</c:v>
                </c:pt>
                <c:pt idx="129">
                  <c:v>98.665069455896344</c:v>
                </c:pt>
                <c:pt idx="130">
                  <c:v>98.506168052283115</c:v>
                </c:pt>
                <c:pt idx="131">
                  <c:v>98.33634759274841</c:v>
                </c:pt>
                <c:pt idx="132">
                  <c:v>98.08755518555617</c:v>
                </c:pt>
                <c:pt idx="133">
                  <c:v>97.746978818291765</c:v>
                </c:pt>
                <c:pt idx="134">
                  <c:v>97.216721724856228</c:v>
                </c:pt>
                <c:pt idx="135">
                  <c:v>96.609536709279311</c:v>
                </c:pt>
                <c:pt idx="136">
                  <c:v>96.293128698597869</c:v>
                </c:pt>
                <c:pt idx="137">
                  <c:v>96.076321924678254</c:v>
                </c:pt>
                <c:pt idx="138">
                  <c:v>95.853116125507995</c:v>
                </c:pt>
                <c:pt idx="139">
                  <c:v>95.621897582861052</c:v>
                </c:pt>
                <c:pt idx="140">
                  <c:v>95.390267163770062</c:v>
                </c:pt>
                <c:pt idx="141">
                  <c:v>95.159817643590998</c:v>
                </c:pt>
                <c:pt idx="142">
                  <c:v>94.901319472148671</c:v>
                </c:pt>
                <c:pt idx="143">
                  <c:v>94.622778411963083</c:v>
                </c:pt>
                <c:pt idx="144">
                  <c:v>94.324264272600971</c:v>
                </c:pt>
                <c:pt idx="145">
                  <c:v>94.103623836231435</c:v>
                </c:pt>
                <c:pt idx="146">
                  <c:v>94.020727473687145</c:v>
                </c:pt>
                <c:pt idx="147">
                  <c:v>93.991567733078753</c:v>
                </c:pt>
                <c:pt idx="148">
                  <c:v>93.385424836955806</c:v>
                </c:pt>
                <c:pt idx="149">
                  <c:v>92.786945636475565</c:v>
                </c:pt>
                <c:pt idx="150">
                  <c:v>92.038660663819613</c:v>
                </c:pt>
                <c:pt idx="151">
                  <c:v>91.291982428432988</c:v>
                </c:pt>
                <c:pt idx="152">
                  <c:v>90.44261960789882</c:v>
                </c:pt>
                <c:pt idx="153">
                  <c:v>89.591657031051994</c:v>
                </c:pt>
                <c:pt idx="154">
                  <c:v>88.625281628123091</c:v>
                </c:pt>
                <c:pt idx="155">
                  <c:v>87.658913206150871</c:v>
                </c:pt>
                <c:pt idx="156">
                  <c:v>86.564131459851609</c:v>
                </c:pt>
                <c:pt idx="157">
                  <c:v>85.469356694509017</c:v>
                </c:pt>
                <c:pt idx="158">
                  <c:v>84.231547407411711</c:v>
                </c:pt>
                <c:pt idx="159">
                  <c:v>82.993745101271074</c:v>
                </c:pt>
                <c:pt idx="160">
                  <c:v>81.598308018818074</c:v>
                </c:pt>
                <c:pt idx="161">
                  <c:v>80.204477673634401</c:v>
                </c:pt>
                <c:pt idx="162">
                  <c:v>78.666670377544349</c:v>
                </c:pt>
                <c:pt idx="163">
                  <c:v>77.128863081454298</c:v>
                </c:pt>
                <c:pt idx="164">
                  <c:v>75.42866474308714</c:v>
                </c:pt>
                <c:pt idx="165">
                  <c:v>73.730066161032639</c:v>
                </c:pt>
                <c:pt idx="166">
                  <c:v>72.05654234269619</c:v>
                </c:pt>
                <c:pt idx="167">
                  <c:v>70.383018524359727</c:v>
                </c:pt>
                <c:pt idx="168">
                  <c:v>68.934057322813189</c:v>
                </c:pt>
                <c:pt idx="169">
                  <c:v>67.483489383997309</c:v>
                </c:pt>
                <c:pt idx="170">
                  <c:v>65.348657445443067</c:v>
                </c:pt>
                <c:pt idx="171">
                  <c:v>63.213818525932133</c:v>
                </c:pt>
                <c:pt idx="172">
                  <c:v>62.350827483169894</c:v>
                </c:pt>
                <c:pt idx="173">
                  <c:v>61.487836440407662</c:v>
                </c:pt>
                <c:pt idx="174">
                  <c:v>60.600717532011778</c:v>
                </c:pt>
                <c:pt idx="175">
                  <c:v>59.715205360885236</c:v>
                </c:pt>
                <c:pt idx="176">
                  <c:v>58.9149979823572</c:v>
                </c:pt>
                <c:pt idx="177">
                  <c:v>58.114790603829164</c:v>
                </c:pt>
                <c:pt idx="178">
                  <c:v>57.530096565326353</c:v>
                </c:pt>
                <c:pt idx="179">
                  <c:v>56.945402526823543</c:v>
                </c:pt>
                <c:pt idx="180">
                  <c:v>56.319051995581404</c:v>
                </c:pt>
                <c:pt idx="181">
                  <c:v>55.692694483382596</c:v>
                </c:pt>
                <c:pt idx="182">
                  <c:v>55</c:v>
                </c:pt>
                <c:pt idx="183">
                  <c:v>54.307305516617404</c:v>
                </c:pt>
                <c:pt idx="184">
                  <c:v>53.6794540796893</c:v>
                </c:pt>
                <c:pt idx="185">
                  <c:v>53.051595661804512</c:v>
                </c:pt>
                <c:pt idx="186">
                  <c:v>52.465268079438829</c:v>
                </c:pt>
                <c:pt idx="187">
                  <c:v>51.878940497073145</c:v>
                </c:pt>
                <c:pt idx="188">
                  <c:v>51.076192050313971</c:v>
                </c:pt>
                <c:pt idx="189">
                  <c:v>50.273443603554796</c:v>
                </c:pt>
                <c:pt idx="190">
                  <c:v>49.383226267626647</c:v>
                </c:pt>
                <c:pt idx="191">
                  <c:v>48.491416156342517</c:v>
                </c:pt>
                <c:pt idx="192">
                  <c:v>47.620271356179273</c:v>
                </c:pt>
                <c:pt idx="193">
                  <c:v>46.749126556016023</c:v>
                </c:pt>
                <c:pt idx="194">
                  <c:v>44.587020019717137</c:v>
                </c:pt>
                <c:pt idx="195">
                  <c:v>42.424906502461567</c:v>
                </c:pt>
                <c:pt idx="196">
                  <c:v>40.951119901731516</c:v>
                </c:pt>
                <c:pt idx="197">
                  <c:v>39.478926076357453</c:v>
                </c:pt>
                <c:pt idx="198">
                  <c:v>37.773764562352014</c:v>
                </c:pt>
                <c:pt idx="199">
                  <c:v>36.068603048346574</c:v>
                </c:pt>
                <c:pt idx="200">
                  <c:v>34.330925070803346</c:v>
                </c:pt>
                <c:pt idx="201">
                  <c:v>32.591647336947453</c:v>
                </c:pt>
                <c:pt idx="202">
                  <c:v>31.00992982334683</c:v>
                </c:pt>
                <c:pt idx="203">
                  <c:v>29.428212309746218</c:v>
                </c:pt>
                <c:pt idx="204">
                  <c:v>27.98727446889302</c:v>
                </c:pt>
                <c:pt idx="205">
                  <c:v>26.544743852683851</c:v>
                </c:pt>
                <c:pt idx="206">
                  <c:v>25.258130697444027</c:v>
                </c:pt>
                <c:pt idx="207">
                  <c:v>23.971524523160888</c:v>
                </c:pt>
                <c:pt idx="208">
                  <c:v>22.826640450776829</c:v>
                </c:pt>
                <c:pt idx="209">
                  <c:v>21.681763359349461</c:v>
                </c:pt>
                <c:pt idx="210">
                  <c:v>20.664433953620943</c:v>
                </c:pt>
                <c:pt idx="211">
                  <c:v>19.647111528849102</c:v>
                </c:pt>
                <c:pt idx="212">
                  <c:v>18.744741187018519</c:v>
                </c:pt>
                <c:pt idx="213">
                  <c:v>17.84397060150058</c:v>
                </c:pt>
                <c:pt idx="214">
                  <c:v>17.045284238855828</c:v>
                </c:pt>
                <c:pt idx="215">
                  <c:v>16.245005100855082</c:v>
                </c:pt>
                <c:pt idx="216">
                  <c:v>16.050671150721044</c:v>
                </c:pt>
                <c:pt idx="217">
                  <c:v>15.658817699740993</c:v>
                </c:pt>
                <c:pt idx="218">
                  <c:v>15.285106082821201</c:v>
                </c:pt>
                <c:pt idx="219">
                  <c:v>14.931059265750825</c:v>
                </c:pt>
                <c:pt idx="220">
                  <c:v>14.592898316500204</c:v>
                </c:pt>
                <c:pt idx="221">
                  <c:v>14.349316222017293</c:v>
                </c:pt>
                <c:pt idx="222">
                  <c:v>14.190721425382769</c:v>
                </c:pt>
                <c:pt idx="223">
                  <c:v>14.017023745309714</c:v>
                </c:pt>
                <c:pt idx="224">
                  <c:v>13.823437874773511</c:v>
                </c:pt>
                <c:pt idx="225">
                  <c:v>13.567952409477378</c:v>
                </c:pt>
                <c:pt idx="226">
                  <c:v>13.26335841896595</c:v>
                </c:pt>
                <c:pt idx="227">
                  <c:v>12.828853550141055</c:v>
                </c:pt>
                <c:pt idx="228">
                  <c:v>12.295000715903548</c:v>
                </c:pt>
                <c:pt idx="229">
                  <c:v>11.916829384899088</c:v>
                </c:pt>
                <c:pt idx="230">
                  <c:v>11.666787671021766</c:v>
                </c:pt>
                <c:pt idx="231">
                  <c:v>11.29942370063192</c:v>
                </c:pt>
                <c:pt idx="232">
                  <c:v>10.838929285206461</c:v>
                </c:pt>
                <c:pt idx="233">
                  <c:v>10.407405007325892</c:v>
                </c:pt>
                <c:pt idx="234">
                  <c:v>9.9936455918448956</c:v>
                </c:pt>
                <c:pt idx="235">
                  <c:v>9.7001147453212511</c:v>
                </c:pt>
                <c:pt idx="236">
                  <c:v>9.5092221292723522</c:v>
                </c:pt>
                <c:pt idx="237">
                  <c:v>9.3263213138300856</c:v>
                </c:pt>
                <c:pt idx="238">
                  <c:v>9.149826504595147</c:v>
                </c:pt>
                <c:pt idx="239">
                  <c:v>8.979723739654176</c:v>
                </c:pt>
                <c:pt idx="240">
                  <c:v>8.8192264935458553</c:v>
                </c:pt>
                <c:pt idx="241">
                  <c:v>8.583189140884528</c:v>
                </c:pt>
                <c:pt idx="242">
                  <c:v>8.2812241814595353</c:v>
                </c:pt>
                <c:pt idx="243">
                  <c:v>7.9903597828296782</c:v>
                </c:pt>
                <c:pt idx="244">
                  <c:v>7.7171694941625546</c:v>
                </c:pt>
                <c:pt idx="245">
                  <c:v>7.5308083586738945</c:v>
                </c:pt>
                <c:pt idx="246">
                  <c:v>7.4103050203821255</c:v>
                </c:pt>
                <c:pt idx="247">
                  <c:v>7.2928964803654921</c:v>
                </c:pt>
                <c:pt idx="248">
                  <c:v>7.178596700537355</c:v>
                </c:pt>
                <c:pt idx="249">
                  <c:v>7.0658966770218754</c:v>
                </c:pt>
                <c:pt idx="250">
                  <c:v>6.9531966535064029</c:v>
                </c:pt>
                <c:pt idx="251">
                  <c:v>6.7923269046701549</c:v>
                </c:pt>
                <c:pt idx="252">
                  <c:v>6.6056700569770399</c:v>
                </c:pt>
                <c:pt idx="253">
                  <c:v>6.4332225302675425</c:v>
                </c:pt>
                <c:pt idx="254">
                  <c:v>6.2717848119163548</c:v>
                </c:pt>
                <c:pt idx="255">
                  <c:v>6.1201341172714621</c:v>
                </c:pt>
                <c:pt idx="256">
                  <c:v>5.9846624906268531</c:v>
                </c:pt>
                <c:pt idx="257">
                  <c:v>5.8571896455455459</c:v>
                </c:pt>
                <c:pt idx="258">
                  <c:v>5.7974561042648816</c:v>
                </c:pt>
                <c:pt idx="259">
                  <c:v>8.91858067026822</c:v>
                </c:pt>
                <c:pt idx="260">
                  <c:v>12.041304992584216</c:v>
                </c:pt>
                <c:pt idx="261">
                  <c:v>11.782751300066117</c:v>
                </c:pt>
                <c:pt idx="262">
                  <c:v>11.524197607548018</c:v>
                </c:pt>
                <c:pt idx="263">
                  <c:v>8.3854757221054044</c:v>
                </c:pt>
                <c:pt idx="264">
                  <c:v>5.2467538366627906</c:v>
                </c:pt>
                <c:pt idx="265">
                  <c:v>5.2257900237559127</c:v>
                </c:pt>
                <c:pt idx="266">
                  <c:v>5.2048331918057187</c:v>
                </c:pt>
                <c:pt idx="267">
                  <c:v>5.2824863007689444</c:v>
                </c:pt>
                <c:pt idx="268">
                  <c:v>5.4057973924421603</c:v>
                </c:pt>
                <c:pt idx="269">
                  <c:v>5.485479170217431</c:v>
                </c:pt>
                <c:pt idx="270">
                  <c:v>5.546851848529748</c:v>
                </c:pt>
                <c:pt idx="271">
                  <c:v>5.6310570086753984</c:v>
                </c:pt>
                <c:pt idx="272">
                  <c:v>5.736763799952648</c:v>
                </c:pt>
                <c:pt idx="273">
                  <c:v>5.8616676669818446</c:v>
                </c:pt>
                <c:pt idx="274">
                  <c:v>6.0891715150057095</c:v>
                </c:pt>
                <c:pt idx="275">
                  <c:v>6.4768665712800768</c:v>
                </c:pt>
                <c:pt idx="276">
                  <c:v>6.8211526301282674</c:v>
                </c:pt>
                <c:pt idx="277">
                  <c:v>7.004818568226554</c:v>
                </c:pt>
                <c:pt idx="278">
                  <c:v>7.1320641228822979</c:v>
                </c:pt>
                <c:pt idx="279">
                  <c:v>7.3317276241072165</c:v>
                </c:pt>
                <c:pt idx="280">
                  <c:v>7.6198136159845973</c:v>
                </c:pt>
                <c:pt idx="281">
                  <c:v>7.9239041519452798</c:v>
                </c:pt>
                <c:pt idx="282">
                  <c:v>8.2407927384072579</c:v>
                </c:pt>
                <c:pt idx="283">
                  <c:v>8.6009280809405908</c:v>
                </c:pt>
                <c:pt idx="284">
                  <c:v>8.9642559551425691</c:v>
                </c:pt>
                <c:pt idx="285">
                  <c:v>9.3115329305884487</c:v>
                </c:pt>
                <c:pt idx="286">
                  <c:v>9.6748074691609389</c:v>
                </c:pt>
                <c:pt idx="287">
                  <c:v>10.050887039191409</c:v>
                </c:pt>
                <c:pt idx="288">
                  <c:v>10.468284386783473</c:v>
                </c:pt>
                <c:pt idx="289">
                  <c:v>10.802387734858151</c:v>
                </c:pt>
                <c:pt idx="290">
                  <c:v>10.94745651159085</c:v>
                </c:pt>
                <c:pt idx="291">
                  <c:v>11.14736825311423</c:v>
                </c:pt>
                <c:pt idx="292">
                  <c:v>11.418054064687681</c:v>
                </c:pt>
                <c:pt idx="293">
                  <c:v>11.662644775634796</c:v>
                </c:pt>
                <c:pt idx="294">
                  <c:v>12.101754577849597</c:v>
                </c:pt>
                <c:pt idx="295">
                  <c:v>13.082497927865553</c:v>
                </c:pt>
                <c:pt idx="296">
                  <c:v>14.471167417166171</c:v>
                </c:pt>
                <c:pt idx="297">
                  <c:v>15.301761526335504</c:v>
                </c:pt>
                <c:pt idx="298">
                  <c:v>15.486272715307102</c:v>
                </c:pt>
                <c:pt idx="299">
                  <c:v>15.636585307738876</c:v>
                </c:pt>
                <c:pt idx="300">
                  <c:v>15.752699303630799</c:v>
                </c:pt>
                <c:pt idx="301">
                  <c:v>15.96810486216674</c:v>
                </c:pt>
                <c:pt idx="302">
                  <c:v>16.292407502179323</c:v>
                </c:pt>
                <c:pt idx="303">
                  <c:v>16.590567292102008</c:v>
                </c:pt>
                <c:pt idx="304">
                  <c:v>16.868270082370991</c:v>
                </c:pt>
                <c:pt idx="305">
                  <c:v>17.130581535511233</c:v>
                </c:pt>
                <c:pt idx="306">
                  <c:v>17.379821563606519</c:v>
                </c:pt>
                <c:pt idx="307">
                  <c:v>17.753678115271114</c:v>
                </c:pt>
                <c:pt idx="308">
                  <c:v>18.129141404205043</c:v>
                </c:pt>
                <c:pt idx="309">
                  <c:v>18.37838143230033</c:v>
                </c:pt>
                <c:pt idx="310">
                  <c:v>18.62761447943894</c:v>
                </c:pt>
                <c:pt idx="311">
                  <c:v>18.878454263846884</c:v>
                </c:pt>
                <c:pt idx="312">
                  <c:v>19.127694291942177</c:v>
                </c:pt>
                <c:pt idx="313">
                  <c:v>19.376934320037464</c:v>
                </c:pt>
                <c:pt idx="314">
                  <c:v>19.65648120010286</c:v>
                </c:pt>
                <c:pt idx="315">
                  <c:v>19.971120239163014</c:v>
                </c:pt>
                <c:pt idx="316">
                  <c:v>20.284194426693887</c:v>
                </c:pt>
                <c:pt idx="317">
                  <c:v>20.598644979923705</c:v>
                </c:pt>
                <c:pt idx="318">
                  <c:v>21.368468452406319</c:v>
                </c:pt>
                <c:pt idx="319">
                  <c:v>22.799029830064548</c:v>
                </c:pt>
                <c:pt idx="320">
                  <c:v>23.001607179806111</c:v>
                </c:pt>
                <c:pt idx="321">
                  <c:v>24.277085709143005</c:v>
                </c:pt>
                <c:pt idx="322">
                  <c:v>26.150663670715087</c:v>
                </c:pt>
                <c:pt idx="323">
                  <c:v>28.036879120784842</c:v>
                </c:pt>
                <c:pt idx="324">
                  <c:v>30.273197987076973</c:v>
                </c:pt>
                <c:pt idx="325">
                  <c:v>32.707264213761569</c:v>
                </c:pt>
                <c:pt idx="326">
                  <c:v>35.592267371062988</c:v>
                </c:pt>
                <c:pt idx="327">
                  <c:v>49.538022827364166</c:v>
                </c:pt>
                <c:pt idx="328">
                  <c:v>65.121375857462724</c:v>
                </c:pt>
                <c:pt idx="329">
                  <c:v>42.879497790775403</c:v>
                </c:pt>
                <c:pt idx="330">
                  <c:v>23.527745231243507</c:v>
                </c:pt>
                <c:pt idx="331">
                  <c:v>23.932588861818044</c:v>
                </c:pt>
                <c:pt idx="332">
                  <c:v>24.032455374933665</c:v>
                </c:pt>
                <c:pt idx="333">
                  <c:v>24.237240941452143</c:v>
                </c:pt>
                <c:pt idx="334">
                  <c:v>24.422771350098873</c:v>
                </c:pt>
                <c:pt idx="335">
                  <c:v>24.591045388950405</c:v>
                </c:pt>
                <c:pt idx="336">
                  <c:v>24.729914236476592</c:v>
                </c:pt>
                <c:pt idx="337">
                  <c:v>24.940589218408157</c:v>
                </c:pt>
                <c:pt idx="338">
                  <c:v>25.344599040995924</c:v>
                </c:pt>
                <c:pt idx="339">
                  <c:v>25.873316139589825</c:v>
                </c:pt>
                <c:pt idx="340">
                  <c:v>27.194298536483224</c:v>
                </c:pt>
                <c:pt idx="341">
                  <c:v>28.506680672305748</c:v>
                </c:pt>
                <c:pt idx="342">
                  <c:v>28.832072341560263</c:v>
                </c:pt>
                <c:pt idx="343">
                  <c:v>28.983761299690958</c:v>
                </c:pt>
                <c:pt idx="344">
                  <c:v>29.238975631912663</c:v>
                </c:pt>
                <c:pt idx="345">
                  <c:v>29.752603808981387</c:v>
                </c:pt>
                <c:pt idx="346">
                  <c:v>30.428729422028617</c:v>
                </c:pt>
                <c:pt idx="347">
                  <c:v>30.930885930365047</c:v>
                </c:pt>
                <c:pt idx="348">
                  <c:v>31.259073333990688</c:v>
                </c:pt>
                <c:pt idx="349">
                  <c:v>31.508551831846241</c:v>
                </c:pt>
                <c:pt idx="350">
                  <c:v>31.685713468225678</c:v>
                </c:pt>
                <c:pt idx="351">
                  <c:v>31.853283547685827</c:v>
                </c:pt>
                <c:pt idx="352">
                  <c:v>32.022460364415309</c:v>
                </c:pt>
                <c:pt idx="353">
                  <c:v>32.755185631312372</c:v>
                </c:pt>
                <c:pt idx="354">
                  <c:v>33.563427272310875</c:v>
                </c:pt>
                <c:pt idx="355">
                  <c:v>33.877223850079247</c:v>
                </c:pt>
                <c:pt idx="356">
                  <c:v>34.118710547328163</c:v>
                </c:pt>
                <c:pt idx="357">
                  <c:v>34.286287607744995</c:v>
                </c:pt>
                <c:pt idx="358">
                  <c:v>34.441002671817223</c:v>
                </c:pt>
                <c:pt idx="359">
                  <c:v>34.576456714294224</c:v>
                </c:pt>
                <c:pt idx="360">
                  <c:v>34.8994980356143</c:v>
                </c:pt>
                <c:pt idx="361">
                  <c:v>35.411712430176749</c:v>
                </c:pt>
                <c:pt idx="362">
                  <c:v>35.915431278018502</c:v>
                </c:pt>
                <c:pt idx="363">
                  <c:v>36.230193462274926</c:v>
                </c:pt>
                <c:pt idx="364">
                  <c:v>36.361295017041392</c:v>
                </c:pt>
                <c:pt idx="365">
                  <c:v>36.495596084433188</c:v>
                </c:pt>
                <c:pt idx="366">
                  <c:v>36.618691876679662</c:v>
                </c:pt>
                <c:pt idx="367">
                  <c:v>37.15406350633981</c:v>
                </c:pt>
                <c:pt idx="368">
                  <c:v>37.857098202363289</c:v>
                </c:pt>
                <c:pt idx="369">
                  <c:v>38.2078156722187</c:v>
                </c:pt>
                <c:pt idx="370">
                  <c:v>38.392469832023437</c:v>
                </c:pt>
                <c:pt idx="371">
                  <c:v>38.519045492395577</c:v>
                </c:pt>
                <c:pt idx="372">
                  <c:v>38.719644719373051</c:v>
                </c:pt>
                <c:pt idx="373">
                  <c:v>38.990794625786862</c:v>
                </c:pt>
                <c:pt idx="374">
                  <c:v>39.194153565118881</c:v>
                </c:pt>
                <c:pt idx="375">
                  <c:v>39.331321293681775</c:v>
                </c:pt>
                <c:pt idx="376">
                  <c:v>39.463696734263358</c:v>
                </c:pt>
                <c:pt idx="377">
                  <c:v>39.582727375256326</c:v>
                </c:pt>
                <c:pt idx="378">
                  <c:v>39.689371842192052</c:v>
                </c:pt>
                <c:pt idx="379">
                  <c:v>39.809759023247096</c:v>
                </c:pt>
                <c:pt idx="380">
                  <c:v>39.991943041620672</c:v>
                </c:pt>
                <c:pt idx="381">
                  <c:v>40.170920566412235</c:v>
                </c:pt>
                <c:pt idx="382">
                  <c:v>40.292907503779944</c:v>
                </c:pt>
                <c:pt idx="383">
                  <c:v>40.41169492852233</c:v>
                </c:pt>
                <c:pt idx="384">
                  <c:v>40.535281622202703</c:v>
                </c:pt>
                <c:pt idx="385">
                  <c:v>40.636610229406202</c:v>
                </c:pt>
                <c:pt idx="386">
                  <c:v>40.728485781590805</c:v>
                </c:pt>
                <c:pt idx="387">
                  <c:v>40.867898866180369</c:v>
                </c:pt>
                <c:pt idx="388">
                  <c:v>41.051642989592892</c:v>
                </c:pt>
                <c:pt idx="389">
                  <c:v>41.235387113005423</c:v>
                </c:pt>
                <c:pt idx="390">
                  <c:v>41.327262665190027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07-4751-B2D0-932D0D7702F4}"/>
            </c:ext>
          </c:extLst>
        </c:ser>
        <c:ser>
          <c:idx val="1"/>
          <c:order val="1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Drela!$BA$4:$BA$5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xVal>
          <c:yVal>
            <c:numRef>
              <c:f>Drela!$BB$4:$BB$5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07-4751-B2D0-932D0D7702F4}"/>
            </c:ext>
          </c:extLst>
        </c:ser>
        <c:ser>
          <c:idx val="2"/>
          <c:order val="2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Drela!$BD$4:$BD$5</c:f>
              <c:numCache>
                <c:formatCode>General</c:formatCode>
                <c:ptCount val="2"/>
                <c:pt idx="0">
                  <c:v>50</c:v>
                </c:pt>
                <c:pt idx="1">
                  <c:v>550</c:v>
                </c:pt>
              </c:numCache>
            </c:numRef>
          </c:xVal>
          <c:yVal>
            <c:numRef>
              <c:f>Drela!$BE$4:$BE$5</c:f>
              <c:numCache>
                <c:formatCode>General</c:formatCode>
                <c:ptCount val="2"/>
                <c:pt idx="0">
                  <c:v>200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07-4751-B2D0-932D0D7702F4}"/>
            </c:ext>
          </c:extLst>
        </c:ser>
        <c:ser>
          <c:idx val="3"/>
          <c:order val="3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Drela!$BG$4:$BG$5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Drela!$BH$4:$BH$5</c:f>
              <c:numCache>
                <c:formatCode>General</c:formatCode>
                <c:ptCount val="2"/>
                <c:pt idx="0">
                  <c:v>200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07-4751-B2D0-932D0D7702F4}"/>
            </c:ext>
          </c:extLst>
        </c:ser>
        <c:ser>
          <c:idx val="4"/>
          <c:order val="4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Drela!$AX$4:$AX$5</c:f>
              <c:numCache>
                <c:formatCode>General</c:formatCode>
                <c:ptCount val="2"/>
                <c:pt idx="0">
                  <c:v>50</c:v>
                </c:pt>
                <c:pt idx="1">
                  <c:v>550</c:v>
                </c:pt>
              </c:numCache>
            </c:numRef>
          </c:xVal>
          <c:yVal>
            <c:numRef>
              <c:f>Drela!$AY$4:$AY$5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C07-4751-B2D0-932D0D7702F4}"/>
            </c:ext>
          </c:extLst>
        </c:ser>
        <c:ser>
          <c:idx val="5"/>
          <c:order val="5"/>
          <c:tx>
            <c:v>Wing2</c:v>
          </c:tx>
          <c:marker>
            <c:symbol val="none"/>
          </c:marker>
          <c:xVal>
            <c:numRef>
              <c:f>[0]!X_FOAM_W2</c:f>
              <c:numCache>
                <c:formatCode>0.0000</c:formatCode>
                <c:ptCount val="391"/>
                <c:pt idx="0">
                  <c:v>65.157032999796968</c:v>
                </c:pt>
                <c:pt idx="1">
                  <c:v>65.05010103218541</c:v>
                </c:pt>
                <c:pt idx="2">
                  <c:v>65.440466258090794</c:v>
                </c:pt>
                <c:pt idx="3">
                  <c:v>66.221022212565515</c:v>
                </c:pt>
                <c:pt idx="4">
                  <c:v>67.00150836810559</c:v>
                </c:pt>
                <c:pt idx="5">
                  <c:v>67.781889825244036</c:v>
                </c:pt>
                <c:pt idx="6">
                  <c:v>68.689419968657091</c:v>
                </c:pt>
                <c:pt idx="7">
                  <c:v>69.406084709071195</c:v>
                </c:pt>
                <c:pt idx="8">
                  <c:v>69.816443302973823</c:v>
                </c:pt>
                <c:pt idx="9">
                  <c:v>70.816782746962701</c:v>
                </c:pt>
                <c:pt idx="10">
                  <c:v>72.395720296353431</c:v>
                </c:pt>
                <c:pt idx="11">
                  <c:v>74.155889438007705</c:v>
                </c:pt>
                <c:pt idx="12">
                  <c:v>76.695841194421121</c:v>
                </c:pt>
                <c:pt idx="13">
                  <c:v>79.833535734147063</c:v>
                </c:pt>
                <c:pt idx="14">
                  <c:v>82.186386457475635</c:v>
                </c:pt>
                <c:pt idx="15">
                  <c:v>83.791260575206536</c:v>
                </c:pt>
                <c:pt idx="16">
                  <c:v>85.797899317836368</c:v>
                </c:pt>
                <c:pt idx="17">
                  <c:v>87.768234792578653</c:v>
                </c:pt>
                <c:pt idx="18">
                  <c:v>89.33716573996702</c:v>
                </c:pt>
                <c:pt idx="19">
                  <c:v>90.906026888420968</c:v>
                </c:pt>
                <c:pt idx="20">
                  <c:v>92.474498591298868</c:v>
                </c:pt>
                <c:pt idx="21">
                  <c:v>94.043295492254629</c:v>
                </c:pt>
                <c:pt idx="22">
                  <c:v>96.396493619406499</c:v>
                </c:pt>
                <c:pt idx="23">
                  <c:v>99.533668627711279</c:v>
                </c:pt>
                <c:pt idx="24">
                  <c:v>101.886302811951</c:v>
                </c:pt>
                <c:pt idx="25">
                  <c:v>103.45453576999461</c:v>
                </c:pt>
                <c:pt idx="26">
                  <c:v>105.80621101430989</c:v>
                </c:pt>
                <c:pt idx="27">
                  <c:v>108.94118894702785</c:v>
                </c:pt>
                <c:pt idx="28">
                  <c:v>111.18299544775596</c:v>
                </c:pt>
                <c:pt idx="29">
                  <c:v>112.25818846603403</c:v>
                </c:pt>
                <c:pt idx="30">
                  <c:v>113.44240153781294</c:v>
                </c:pt>
                <c:pt idx="31">
                  <c:v>115.79237385051914</c:v>
                </c:pt>
                <c:pt idx="32">
                  <c:v>118.92525940605202</c:v>
                </c:pt>
                <c:pt idx="33">
                  <c:v>123.62675467148262</c:v>
                </c:pt>
                <c:pt idx="34">
                  <c:v>128.32925487917777</c:v>
                </c:pt>
                <c:pt idx="35">
                  <c:v>131.46315092841138</c:v>
                </c:pt>
                <c:pt idx="36">
                  <c:v>134.59572794017544</c:v>
                </c:pt>
                <c:pt idx="37">
                  <c:v>137.72781080796193</c:v>
                </c:pt>
                <c:pt idx="38">
                  <c:v>140.40383119662056</c:v>
                </c:pt>
                <c:pt idx="39">
                  <c:v>142.67579232867723</c:v>
                </c:pt>
                <c:pt idx="40">
                  <c:v>145.08072399464055</c:v>
                </c:pt>
                <c:pt idx="41">
                  <c:v>148.37737400869167</c:v>
                </c:pt>
                <c:pt idx="42">
                  <c:v>151.59324231157069</c:v>
                </c:pt>
                <c:pt idx="43">
                  <c:v>153.91839165718994</c:v>
                </c:pt>
                <c:pt idx="44">
                  <c:v>156.38083429810604</c:v>
                </c:pt>
                <c:pt idx="45">
                  <c:v>158.57354770469993</c:v>
                </c:pt>
                <c:pt idx="46">
                  <c:v>160.63093169818598</c:v>
                </c:pt>
                <c:pt idx="47">
                  <c:v>162.95882936858237</c:v>
                </c:pt>
                <c:pt idx="48">
                  <c:v>165.28704668562028</c:v>
                </c:pt>
                <c:pt idx="49">
                  <c:v>167.01975874583599</c:v>
                </c:pt>
                <c:pt idx="50">
                  <c:v>168.9400239413614</c:v>
                </c:pt>
                <c:pt idx="51">
                  <c:v>171.48177855523835</c:v>
                </c:pt>
                <c:pt idx="52">
                  <c:v>173.86135980151909</c:v>
                </c:pt>
                <c:pt idx="53">
                  <c:v>176.21373699576628</c:v>
                </c:pt>
                <c:pt idx="54">
                  <c:v>179.51294418294924</c:v>
                </c:pt>
                <c:pt idx="55">
                  <c:v>182.59595934404507</c:v>
                </c:pt>
                <c:pt idx="56">
                  <c:v>184.24488041773185</c:v>
                </c:pt>
                <c:pt idx="57">
                  <c:v>186.10994751516574</c:v>
                </c:pt>
                <c:pt idx="58">
                  <c:v>188.43535940221392</c:v>
                </c:pt>
                <c:pt idx="59">
                  <c:v>190.7615152809467</c:v>
                </c:pt>
                <c:pt idx="60">
                  <c:v>193.08834535242971</c:v>
                </c:pt>
                <c:pt idx="61">
                  <c:v>195.41613436383722</c:v>
                </c:pt>
                <c:pt idx="62">
                  <c:v>197.16312978510524</c:v>
                </c:pt>
                <c:pt idx="63">
                  <c:v>198.32826797790767</c:v>
                </c:pt>
                <c:pt idx="64">
                  <c:v>199.71026128667478</c:v>
                </c:pt>
                <c:pt idx="65">
                  <c:v>201.09196984826758</c:v>
                </c:pt>
                <c:pt idx="66">
                  <c:v>202.2570731416028</c:v>
                </c:pt>
                <c:pt idx="67">
                  <c:v>203.42203128563267</c:v>
                </c:pt>
                <c:pt idx="68">
                  <c:v>204.58741377470574</c:v>
                </c:pt>
                <c:pt idx="69">
                  <c:v>205.75290096218055</c:v>
                </c:pt>
                <c:pt idx="70">
                  <c:v>207.16237196728258</c:v>
                </c:pt>
                <c:pt idx="71">
                  <c:v>208.68032287956777</c:v>
                </c:pt>
                <c:pt idx="72">
                  <c:v>209.95496971841231</c:v>
                </c:pt>
                <c:pt idx="73">
                  <c:v>211.12131114740981</c:v>
                </c:pt>
                <c:pt idx="74">
                  <c:v>211.99626194194599</c:v>
                </c:pt>
                <c:pt idx="75">
                  <c:v>212.57953735484648</c:v>
                </c:pt>
                <c:pt idx="76">
                  <c:v>213.16238287126743</c:v>
                </c:pt>
                <c:pt idx="77">
                  <c:v>213.74533308609006</c:v>
                </c:pt>
                <c:pt idx="78">
                  <c:v>214.4233761303189</c:v>
                </c:pt>
                <c:pt idx="79">
                  <c:v>215.10141917454774</c:v>
                </c:pt>
                <c:pt idx="80">
                  <c:v>215.70478710241093</c:v>
                </c:pt>
                <c:pt idx="81">
                  <c:v>216.59993511031143</c:v>
                </c:pt>
                <c:pt idx="82">
                  <c:v>218.35003499331441</c:v>
                </c:pt>
                <c:pt idx="83">
                  <c:v>220.6841836289334</c:v>
                </c:pt>
                <c:pt idx="84">
                  <c:v>223.66769596710026</c:v>
                </c:pt>
                <c:pt idx="85">
                  <c:v>226.6500415593884</c:v>
                </c:pt>
                <c:pt idx="86">
                  <c:v>228.98157750751187</c:v>
                </c:pt>
                <c:pt idx="87">
                  <c:v>231.31370674657848</c:v>
                </c:pt>
                <c:pt idx="88">
                  <c:v>233.64639437712077</c:v>
                </c:pt>
                <c:pt idx="89">
                  <c:v>235.88551206109349</c:v>
                </c:pt>
                <c:pt idx="90">
                  <c:v>237.54358471637062</c:v>
                </c:pt>
                <c:pt idx="91">
                  <c:v>239.30038211538476</c:v>
                </c:pt>
                <c:pt idx="92">
                  <c:v>241.6431239411184</c:v>
                </c:pt>
                <c:pt idx="93">
                  <c:v>243.10111062483162</c:v>
                </c:pt>
                <c:pt idx="94">
                  <c:v>243.62570276546421</c:v>
                </c:pt>
                <c:pt idx="95">
                  <c:v>244.15700589471891</c:v>
                </c:pt>
                <c:pt idx="96">
                  <c:v>244.74281627500585</c:v>
                </c:pt>
                <c:pt idx="97">
                  <c:v>245.39666058197088</c:v>
                </c:pt>
                <c:pt idx="98">
                  <c:v>246.0505048889359</c:v>
                </c:pt>
                <c:pt idx="99">
                  <c:v>246.63613522045029</c:v>
                </c:pt>
                <c:pt idx="100">
                  <c:v>247.07224082189703</c:v>
                </c:pt>
                <c:pt idx="101">
                  <c:v>247.36467844037549</c:v>
                </c:pt>
                <c:pt idx="102">
                  <c:v>247.80535109948295</c:v>
                </c:pt>
                <c:pt idx="103">
                  <c:v>249.00554809418514</c:v>
                </c:pt>
                <c:pt idx="104">
                  <c:v>250.30732840723954</c:v>
                </c:pt>
                <c:pt idx="105">
                  <c:v>250.70056490148193</c:v>
                </c:pt>
                <c:pt idx="106">
                  <c:v>250.76903765619926</c:v>
                </c:pt>
                <c:pt idx="107">
                  <c:v>250.83751041091654</c:v>
                </c:pt>
                <c:pt idx="108">
                  <c:v>260.09111993552074</c:v>
                </c:pt>
                <c:pt idx="109">
                  <c:v>269.34472946012494</c:v>
                </c:pt>
                <c:pt idx="110">
                  <c:v>269.27660570008004</c:v>
                </c:pt>
                <c:pt idx="111">
                  <c:v>269.20851683950235</c:v>
                </c:pt>
                <c:pt idx="112">
                  <c:v>269.63941212941819</c:v>
                </c:pt>
                <c:pt idx="113">
                  <c:v>270.50184200253278</c:v>
                </c:pt>
                <c:pt idx="114">
                  <c:v>271.36740964600051</c:v>
                </c:pt>
                <c:pt idx="115">
                  <c:v>272.23675435310429</c:v>
                </c:pt>
                <c:pt idx="116">
                  <c:v>273.10684305189272</c:v>
                </c:pt>
                <c:pt idx="117">
                  <c:v>273.97732119625715</c:v>
                </c:pt>
                <c:pt idx="118">
                  <c:v>275.29520282435828</c:v>
                </c:pt>
                <c:pt idx="119">
                  <c:v>276.66359017959223</c:v>
                </c:pt>
                <c:pt idx="120">
                  <c:v>277.58643323487655</c:v>
                </c:pt>
                <c:pt idx="121">
                  <c:v>278.82126231669707</c:v>
                </c:pt>
                <c:pt idx="122">
                  <c:v>280.42069773511719</c:v>
                </c:pt>
                <c:pt idx="123">
                  <c:v>281.6658713107397</c:v>
                </c:pt>
                <c:pt idx="124">
                  <c:v>282.57939624134281</c:v>
                </c:pt>
                <c:pt idx="125">
                  <c:v>283.4856002380717</c:v>
                </c:pt>
                <c:pt idx="126">
                  <c:v>284.13798672165825</c:v>
                </c:pt>
                <c:pt idx="127">
                  <c:v>284.57072058046487</c:v>
                </c:pt>
                <c:pt idx="128">
                  <c:v>285.00345443927148</c:v>
                </c:pt>
                <c:pt idx="129">
                  <c:v>285.43621764610896</c:v>
                </c:pt>
                <c:pt idx="130">
                  <c:v>285.87918415803034</c:v>
                </c:pt>
                <c:pt idx="131">
                  <c:v>286.3323888745029</c:v>
                </c:pt>
                <c:pt idx="132">
                  <c:v>286.99556640267997</c:v>
                </c:pt>
                <c:pt idx="133">
                  <c:v>287.86849624288544</c:v>
                </c:pt>
                <c:pt idx="134">
                  <c:v>289.17131406100413</c:v>
                </c:pt>
                <c:pt idx="135">
                  <c:v>290.47081009940985</c:v>
                </c:pt>
                <c:pt idx="136">
                  <c:v>291.12021269508313</c:v>
                </c:pt>
                <c:pt idx="137">
                  <c:v>291.55319244100946</c:v>
                </c:pt>
                <c:pt idx="138">
                  <c:v>291.9863117848048</c:v>
                </c:pt>
                <c:pt idx="139">
                  <c:v>292.41910593052222</c:v>
                </c:pt>
                <c:pt idx="140">
                  <c:v>292.83715906152599</c:v>
                </c:pt>
                <c:pt idx="141">
                  <c:v>293.24018643064176</c:v>
                </c:pt>
                <c:pt idx="142">
                  <c:v>293.67057569481813</c:v>
                </c:pt>
                <c:pt idx="143">
                  <c:v>294.12840220442581</c:v>
                </c:pt>
                <c:pt idx="144">
                  <c:v>294.61616443653497</c:v>
                </c:pt>
                <c:pt idx="145">
                  <c:v>294.96922781568475</c:v>
                </c:pt>
                <c:pt idx="146">
                  <c:v>295.09603624042148</c:v>
                </c:pt>
                <c:pt idx="147">
                  <c:v>295.14092237444009</c:v>
                </c:pt>
                <c:pt idx="148">
                  <c:v>296.01939567849973</c:v>
                </c:pt>
                <c:pt idx="149">
                  <c:v>296.88570179528665</c:v>
                </c:pt>
                <c:pt idx="150">
                  <c:v>297.83302599834167</c:v>
                </c:pt>
                <c:pt idx="151">
                  <c:v>298.78056514963652</c:v>
                </c:pt>
                <c:pt idx="152">
                  <c:v>299.71959441543294</c:v>
                </c:pt>
                <c:pt idx="153">
                  <c:v>300.65865858069662</c:v>
                </c:pt>
                <c:pt idx="154">
                  <c:v>301.59199053326989</c:v>
                </c:pt>
                <c:pt idx="155">
                  <c:v>302.52557233355014</c:v>
                </c:pt>
                <c:pt idx="156">
                  <c:v>303.4464555333746</c:v>
                </c:pt>
                <c:pt idx="157">
                  <c:v>304.36758858090599</c:v>
                </c:pt>
                <c:pt idx="158">
                  <c:v>305.26834199656236</c:v>
                </c:pt>
                <c:pt idx="159">
                  <c:v>306.16934525992565</c:v>
                </c:pt>
                <c:pt idx="160">
                  <c:v>307.04303740311565</c:v>
                </c:pt>
                <c:pt idx="161">
                  <c:v>307.91694449454542</c:v>
                </c:pt>
                <c:pt idx="162">
                  <c:v>308.73674251365344</c:v>
                </c:pt>
                <c:pt idx="163">
                  <c:v>309.55654053276152</c:v>
                </c:pt>
                <c:pt idx="164">
                  <c:v>310.293381191967</c:v>
                </c:pt>
                <c:pt idx="165">
                  <c:v>311.03018695170522</c:v>
                </c:pt>
                <c:pt idx="166">
                  <c:v>311.63319569319583</c:v>
                </c:pt>
                <c:pt idx="167">
                  <c:v>312.23620443468644</c:v>
                </c:pt>
                <c:pt idx="168">
                  <c:v>312.68381423274099</c:v>
                </c:pt>
                <c:pt idx="169">
                  <c:v>313.13120908255581</c:v>
                </c:pt>
                <c:pt idx="170">
                  <c:v>313.66628148655542</c:v>
                </c:pt>
                <c:pt idx="171">
                  <c:v>314.20110404284804</c:v>
                </c:pt>
                <c:pt idx="172">
                  <c:v>314.36593061498502</c:v>
                </c:pt>
                <c:pt idx="173">
                  <c:v>314.53075718712205</c:v>
                </c:pt>
                <c:pt idx="174">
                  <c:v>314.63411012046134</c:v>
                </c:pt>
                <c:pt idx="175">
                  <c:v>314.73767800204047</c:v>
                </c:pt>
                <c:pt idx="176">
                  <c:v>314.80063491780197</c:v>
                </c:pt>
                <c:pt idx="177">
                  <c:v>314.86359183356348</c:v>
                </c:pt>
                <c:pt idx="178">
                  <c:v>314.90559722029229</c:v>
                </c:pt>
                <c:pt idx="179">
                  <c:v>314.94760260702111</c:v>
                </c:pt>
                <c:pt idx="180">
                  <c:v>314.98826675053499</c:v>
                </c:pt>
                <c:pt idx="181">
                  <c:v>315.02868104634183</c:v>
                </c:pt>
                <c:pt idx="182">
                  <c:v>315.04379251565507</c:v>
                </c:pt>
                <c:pt idx="183">
                  <c:v>315.05890398496831</c:v>
                </c:pt>
                <c:pt idx="184">
                  <c:v>315.04585087147461</c:v>
                </c:pt>
                <c:pt idx="185">
                  <c:v>315.03254791027388</c:v>
                </c:pt>
                <c:pt idx="186">
                  <c:v>315.01608893356189</c:v>
                </c:pt>
                <c:pt idx="187">
                  <c:v>314.9996299568499</c:v>
                </c:pt>
                <c:pt idx="188">
                  <c:v>314.971642307259</c:v>
                </c:pt>
                <c:pt idx="189">
                  <c:v>314.94365465766811</c:v>
                </c:pt>
                <c:pt idx="190">
                  <c:v>314.87882518472111</c:v>
                </c:pt>
                <c:pt idx="191">
                  <c:v>314.81428045894836</c:v>
                </c:pt>
                <c:pt idx="192">
                  <c:v>314.68728490929533</c:v>
                </c:pt>
                <c:pt idx="193">
                  <c:v>314.5602893596423</c:v>
                </c:pt>
                <c:pt idx="194">
                  <c:v>314.11920677234593</c:v>
                </c:pt>
                <c:pt idx="195">
                  <c:v>313.67787433734259</c:v>
                </c:pt>
                <c:pt idx="196">
                  <c:v>313.29427571363539</c:v>
                </c:pt>
                <c:pt idx="197">
                  <c:v>312.91039234275399</c:v>
                </c:pt>
                <c:pt idx="198">
                  <c:v>312.38109127606612</c:v>
                </c:pt>
                <c:pt idx="199">
                  <c:v>311.85179020937824</c:v>
                </c:pt>
                <c:pt idx="200">
                  <c:v>311.1899485052632</c:v>
                </c:pt>
                <c:pt idx="201">
                  <c:v>310.52814170061538</c:v>
                </c:pt>
                <c:pt idx="202">
                  <c:v>309.77639764261778</c:v>
                </c:pt>
                <c:pt idx="203">
                  <c:v>309.02465358462024</c:v>
                </c:pt>
                <c:pt idx="204">
                  <c:v>308.21258834913289</c:v>
                </c:pt>
                <c:pt idx="205">
                  <c:v>307.40080786081978</c:v>
                </c:pt>
                <c:pt idx="206">
                  <c:v>306.55487595675504</c:v>
                </c:pt>
                <c:pt idx="207">
                  <c:v>305.70919390039734</c:v>
                </c:pt>
                <c:pt idx="208">
                  <c:v>304.8369201069965</c:v>
                </c:pt>
                <c:pt idx="209">
                  <c:v>303.96489616130265</c:v>
                </c:pt>
                <c:pt idx="210">
                  <c:v>303.07458970039517</c:v>
                </c:pt>
                <c:pt idx="211">
                  <c:v>302.18453308719472</c:v>
                </c:pt>
                <c:pt idx="212">
                  <c:v>301.28371873802189</c:v>
                </c:pt>
                <c:pt idx="213">
                  <c:v>300.38286948938179</c:v>
                </c:pt>
                <c:pt idx="214">
                  <c:v>299.46904322343704</c:v>
                </c:pt>
                <c:pt idx="215">
                  <c:v>298.55550170466654</c:v>
                </c:pt>
                <c:pt idx="216">
                  <c:v>298.30324119493883</c:v>
                </c:pt>
                <c:pt idx="217">
                  <c:v>297.79928966983192</c:v>
                </c:pt>
                <c:pt idx="218">
                  <c:v>297.31444237173235</c:v>
                </c:pt>
                <c:pt idx="219">
                  <c:v>296.84591607639578</c:v>
                </c:pt>
                <c:pt idx="220">
                  <c:v>296.3730432230746</c:v>
                </c:pt>
                <c:pt idx="221">
                  <c:v>296.01960708572881</c:v>
                </c:pt>
                <c:pt idx="222">
                  <c:v>295.78606690886886</c:v>
                </c:pt>
                <c:pt idx="223">
                  <c:v>295.52760620880582</c:v>
                </c:pt>
                <c:pt idx="224">
                  <c:v>295.24482937935539</c:v>
                </c:pt>
                <c:pt idx="225">
                  <c:v>294.86640291987209</c:v>
                </c:pt>
                <c:pt idx="226">
                  <c:v>294.3917977869109</c:v>
                </c:pt>
                <c:pt idx="227">
                  <c:v>293.67902672336731</c:v>
                </c:pt>
                <c:pt idx="228">
                  <c:v>292.73342298433215</c:v>
                </c:pt>
                <c:pt idx="229">
                  <c:v>292.03167297707893</c:v>
                </c:pt>
                <c:pt idx="230">
                  <c:v>291.56162775949298</c:v>
                </c:pt>
                <c:pt idx="231">
                  <c:v>290.84564198437641</c:v>
                </c:pt>
                <c:pt idx="232">
                  <c:v>289.89018789551699</c:v>
                </c:pt>
                <c:pt idx="233">
                  <c:v>288.94035180892263</c:v>
                </c:pt>
                <c:pt idx="234">
                  <c:v>287.99612817315693</c:v>
                </c:pt>
                <c:pt idx="235">
                  <c:v>287.28728169229288</c:v>
                </c:pt>
                <c:pt idx="236">
                  <c:v>286.81444610817715</c:v>
                </c:pt>
                <c:pt idx="237">
                  <c:v>286.34118617901828</c:v>
                </c:pt>
                <c:pt idx="238">
                  <c:v>285.86803649969738</c:v>
                </c:pt>
                <c:pt idx="239">
                  <c:v>285.39449737480061</c:v>
                </c:pt>
                <c:pt idx="240">
                  <c:v>284.92099870080739</c:v>
                </c:pt>
                <c:pt idx="241">
                  <c:v>284.20739797122468</c:v>
                </c:pt>
                <c:pt idx="242">
                  <c:v>283.25398548466313</c:v>
                </c:pt>
                <c:pt idx="243">
                  <c:v>282.2968308339328</c:v>
                </c:pt>
                <c:pt idx="244">
                  <c:v>281.34204061383997</c:v>
                </c:pt>
                <c:pt idx="245">
                  <c:v>280.6303561732571</c:v>
                </c:pt>
                <c:pt idx="246">
                  <c:v>280.15598501258302</c:v>
                </c:pt>
                <c:pt idx="247">
                  <c:v>279.67779633736922</c:v>
                </c:pt>
                <c:pt idx="248">
                  <c:v>279.19628984302983</c:v>
                </c:pt>
                <c:pt idx="249">
                  <c:v>278.71474844922318</c:v>
                </c:pt>
                <c:pt idx="250">
                  <c:v>278.23320705541659</c:v>
                </c:pt>
                <c:pt idx="251">
                  <c:v>277.51721650775272</c:v>
                </c:pt>
                <c:pt idx="252">
                  <c:v>276.56578851827641</c:v>
                </c:pt>
                <c:pt idx="253">
                  <c:v>275.60730054550561</c:v>
                </c:pt>
                <c:pt idx="254">
                  <c:v>274.64182238837486</c:v>
                </c:pt>
                <c:pt idx="255">
                  <c:v>273.68288072253</c:v>
                </c:pt>
                <c:pt idx="256">
                  <c:v>272.73008610239515</c:v>
                </c:pt>
                <c:pt idx="257">
                  <c:v>271.77711698492402</c:v>
                </c:pt>
                <c:pt idx="258">
                  <c:v>271.3006701013739</c:v>
                </c:pt>
                <c:pt idx="259">
                  <c:v>271.23258124079621</c:v>
                </c:pt>
                <c:pt idx="260">
                  <c:v>271.16445748075131</c:v>
                </c:pt>
                <c:pt idx="261">
                  <c:v>261.91084795614705</c:v>
                </c:pt>
                <c:pt idx="262">
                  <c:v>252.65723843154285</c:v>
                </c:pt>
                <c:pt idx="263">
                  <c:v>252.72571118626013</c:v>
                </c:pt>
                <c:pt idx="264">
                  <c:v>252.79418394097746</c:v>
                </c:pt>
                <c:pt idx="265">
                  <c:v>252.04389127682037</c:v>
                </c:pt>
                <c:pt idx="266">
                  <c:v>251.29384846037027</c:v>
                </c:pt>
                <c:pt idx="267">
                  <c:v>250.29190441977761</c:v>
                </c:pt>
                <c:pt idx="268">
                  <c:v>248.28871432793693</c:v>
                </c:pt>
                <c:pt idx="269">
                  <c:v>246.78647603094083</c:v>
                </c:pt>
                <c:pt idx="270">
                  <c:v>245.60288715591406</c:v>
                </c:pt>
                <c:pt idx="271">
                  <c:v>243.91880017911677</c:v>
                </c:pt>
                <c:pt idx="272">
                  <c:v>241.91574413370876</c:v>
                </c:pt>
                <c:pt idx="273">
                  <c:v>239.91226929469389</c:v>
                </c:pt>
                <c:pt idx="274">
                  <c:v>236.88305618685843</c:v>
                </c:pt>
                <c:pt idx="275">
                  <c:v>232.82684842938187</c:v>
                </c:pt>
                <c:pt idx="276">
                  <c:v>229.79508766043818</c:v>
                </c:pt>
                <c:pt idx="277">
                  <c:v>228.29058089807171</c:v>
                </c:pt>
                <c:pt idx="278">
                  <c:v>227.2875549739947</c:v>
                </c:pt>
                <c:pt idx="279">
                  <c:v>225.7826992169559</c:v>
                </c:pt>
                <c:pt idx="280">
                  <c:v>223.77591447998998</c:v>
                </c:pt>
                <c:pt idx="281">
                  <c:v>221.76903059605866</c:v>
                </c:pt>
                <c:pt idx="282">
                  <c:v>219.76186751638949</c:v>
                </c:pt>
                <c:pt idx="283">
                  <c:v>217.52651098756201</c:v>
                </c:pt>
                <c:pt idx="284">
                  <c:v>215.29083481209307</c:v>
                </c:pt>
                <c:pt idx="285">
                  <c:v>213.28275879483937</c:v>
                </c:pt>
                <c:pt idx="286">
                  <c:v>211.27433378291335</c:v>
                </c:pt>
                <c:pt idx="287">
                  <c:v>209.2658794229564</c:v>
                </c:pt>
                <c:pt idx="288">
                  <c:v>207.07477369545188</c:v>
                </c:pt>
                <c:pt idx="289">
                  <c:v>205.33998506732934</c:v>
                </c:pt>
                <c:pt idx="290">
                  <c:v>204.57382032093614</c:v>
                </c:pt>
                <c:pt idx="291">
                  <c:v>203.59345914841367</c:v>
                </c:pt>
                <c:pt idx="292">
                  <c:v>202.22430400490055</c:v>
                </c:pt>
                <c:pt idx="293">
                  <c:v>201.00971813878431</c:v>
                </c:pt>
                <c:pt idx="294">
                  <c:v>198.79363874345131</c:v>
                </c:pt>
                <c:pt idx="295">
                  <c:v>194.02049334707749</c:v>
                </c:pt>
                <c:pt idx="296">
                  <c:v>187.69119884224563</c:v>
                </c:pt>
                <c:pt idx="297">
                  <c:v>184.13257902507718</c:v>
                </c:pt>
                <c:pt idx="298">
                  <c:v>183.34580382314914</c:v>
                </c:pt>
                <c:pt idx="299">
                  <c:v>182.71002468034891</c:v>
                </c:pt>
                <c:pt idx="300">
                  <c:v>182.2252415966766</c:v>
                </c:pt>
                <c:pt idx="301">
                  <c:v>181.28379241894987</c:v>
                </c:pt>
                <c:pt idx="302">
                  <c:v>179.8857175980724</c:v>
                </c:pt>
                <c:pt idx="303">
                  <c:v>178.58321309626973</c:v>
                </c:pt>
                <c:pt idx="304">
                  <c:v>177.4079048739307</c:v>
                </c:pt>
                <c:pt idx="305">
                  <c:v>176.31193242114711</c:v>
                </c:pt>
                <c:pt idx="306">
                  <c:v>175.2637451279009</c:v>
                </c:pt>
                <c:pt idx="307">
                  <c:v>173.691339264178</c:v>
                </c:pt>
                <c:pt idx="308">
                  <c:v>172.11914834869498</c:v>
                </c:pt>
                <c:pt idx="309">
                  <c:v>171.07096105544872</c:v>
                </c:pt>
                <c:pt idx="310">
                  <c:v>170.02252391449548</c:v>
                </c:pt>
                <c:pt idx="311">
                  <c:v>168.97430172178201</c:v>
                </c:pt>
                <c:pt idx="312">
                  <c:v>167.92611442853575</c:v>
                </c:pt>
                <c:pt idx="313">
                  <c:v>166.87792713528955</c:v>
                </c:pt>
                <c:pt idx="314">
                  <c:v>165.71132868322871</c:v>
                </c:pt>
                <c:pt idx="315">
                  <c:v>164.42571467853753</c:v>
                </c:pt>
                <c:pt idx="316">
                  <c:v>163.14138481184858</c:v>
                </c:pt>
                <c:pt idx="317">
                  <c:v>161.84902491906809</c:v>
                </c:pt>
                <c:pt idx="318">
                  <c:v>158.6934808430936</c:v>
                </c:pt>
                <c:pt idx="319">
                  <c:v>152.8322724462061</c:v>
                </c:pt>
                <c:pt idx="320">
                  <c:v>152.00460312213522</c:v>
                </c:pt>
                <c:pt idx="321">
                  <c:v>152.45202793351581</c:v>
                </c:pt>
                <c:pt idx="322">
                  <c:v>152.87890491293962</c:v>
                </c:pt>
                <c:pt idx="323">
                  <c:v>153.29975619936431</c:v>
                </c:pt>
                <c:pt idx="324">
                  <c:v>153.64696980834589</c:v>
                </c:pt>
                <c:pt idx="325">
                  <c:v>154.02486946183916</c:v>
                </c:pt>
                <c:pt idx="326">
                  <c:v>154.3286817054024</c:v>
                </c:pt>
                <c:pt idx="327">
                  <c:v>151.41344822197874</c:v>
                </c:pt>
                <c:pt idx="328">
                  <c:v>148.15623974567922</c:v>
                </c:pt>
                <c:pt idx="329">
                  <c:v>149.25495720581023</c:v>
                </c:pt>
                <c:pt idx="330">
                  <c:v>150.21062516293449</c:v>
                </c:pt>
                <c:pt idx="331">
                  <c:v>148.02854330091333</c:v>
                </c:pt>
                <c:pt idx="332">
                  <c:v>147.82161466403284</c:v>
                </c:pt>
                <c:pt idx="333">
                  <c:v>146.95839716663176</c:v>
                </c:pt>
                <c:pt idx="334">
                  <c:v>146.20809972992743</c:v>
                </c:pt>
                <c:pt idx="335">
                  <c:v>145.52767874937928</c:v>
                </c:pt>
                <c:pt idx="336">
                  <c:v>144.94064925747733</c:v>
                </c:pt>
                <c:pt idx="337">
                  <c:v>144.05905327959539</c:v>
                </c:pt>
                <c:pt idx="338">
                  <c:v>142.36273960750367</c:v>
                </c:pt>
                <c:pt idx="339">
                  <c:v>140.14545538512647</c:v>
                </c:pt>
                <c:pt idx="340">
                  <c:v>134.60188750735659</c:v>
                </c:pt>
                <c:pt idx="341">
                  <c:v>129.09425724849285</c:v>
                </c:pt>
                <c:pt idx="342">
                  <c:v>127.73515866990925</c:v>
                </c:pt>
                <c:pt idx="343">
                  <c:v>127.09134950101742</c:v>
                </c:pt>
                <c:pt idx="344">
                  <c:v>125.97053187540149</c:v>
                </c:pt>
                <c:pt idx="345">
                  <c:v>123.72882682523533</c:v>
                </c:pt>
                <c:pt idx="346">
                  <c:v>120.77182681394089</c:v>
                </c:pt>
                <c:pt idx="347">
                  <c:v>118.5778720238448</c:v>
                </c:pt>
                <c:pt idx="348">
                  <c:v>117.14696245494702</c:v>
                </c:pt>
                <c:pt idx="349">
                  <c:v>116.05001995936624</c:v>
                </c:pt>
                <c:pt idx="350">
                  <c:v>115.28665509152643</c:v>
                </c:pt>
                <c:pt idx="351">
                  <c:v>114.52374946819702</c:v>
                </c:pt>
                <c:pt idx="352">
                  <c:v>113.76105879310745</c:v>
                </c:pt>
                <c:pt idx="353">
                  <c:v>110.42357403265191</c:v>
                </c:pt>
                <c:pt idx="354">
                  <c:v>106.75244184552088</c:v>
                </c:pt>
                <c:pt idx="355">
                  <c:v>105.32209621953524</c:v>
                </c:pt>
                <c:pt idx="356">
                  <c:v>104.22557806899761</c:v>
                </c:pt>
                <c:pt idx="357">
                  <c:v>103.4629222933753</c:v>
                </c:pt>
                <c:pt idx="358">
                  <c:v>102.75554710850071</c:v>
                </c:pt>
                <c:pt idx="359">
                  <c:v>102.10359211224278</c:v>
                </c:pt>
                <c:pt idx="360">
                  <c:v>100.54579480765011</c:v>
                </c:pt>
                <c:pt idx="361">
                  <c:v>98.081620599841528</c:v>
                </c:pt>
                <c:pt idx="362">
                  <c:v>95.657131726544151</c:v>
                </c:pt>
                <c:pt idx="363">
                  <c:v>94.146765035380213</c:v>
                </c:pt>
                <c:pt idx="364">
                  <c:v>93.510904990772758</c:v>
                </c:pt>
                <c:pt idx="365">
                  <c:v>92.874975147230941</c:v>
                </c:pt>
                <c:pt idx="366">
                  <c:v>92.239039752252665</c:v>
                </c:pt>
                <c:pt idx="367">
                  <c:v>89.45786035802206</c:v>
                </c:pt>
                <c:pt idx="368">
                  <c:v>85.802523311907294</c:v>
                </c:pt>
                <c:pt idx="369">
                  <c:v>83.974872238583487</c:v>
                </c:pt>
                <c:pt idx="370">
                  <c:v>83.021343917676688</c:v>
                </c:pt>
                <c:pt idx="371">
                  <c:v>82.338082607671424</c:v>
                </c:pt>
                <c:pt idx="372">
                  <c:v>81.210456437317191</c:v>
                </c:pt>
                <c:pt idx="373">
                  <c:v>79.686041169347902</c:v>
                </c:pt>
                <c:pt idx="374">
                  <c:v>78.542604794517445</c:v>
                </c:pt>
                <c:pt idx="375">
                  <c:v>77.780112413358495</c:v>
                </c:pt>
                <c:pt idx="376">
                  <c:v>77.017974578308383</c:v>
                </c:pt>
                <c:pt idx="377">
                  <c:v>76.351127866595164</c:v>
                </c:pt>
                <c:pt idx="378">
                  <c:v>75.699301365333497</c:v>
                </c:pt>
                <c:pt idx="379">
                  <c:v>74.966425060034624</c:v>
                </c:pt>
                <c:pt idx="380">
                  <c:v>73.867200626472538</c:v>
                </c:pt>
                <c:pt idx="381">
                  <c:v>72.76779614413789</c:v>
                </c:pt>
                <c:pt idx="382">
                  <c:v>72.034884939371807</c:v>
                </c:pt>
                <c:pt idx="383">
                  <c:v>71.302043533540143</c:v>
                </c:pt>
                <c:pt idx="384">
                  <c:v>70.569097429306851</c:v>
                </c:pt>
                <c:pt idx="385">
                  <c:v>69.898886896127976</c:v>
                </c:pt>
                <c:pt idx="386">
                  <c:v>69.291382585972826</c:v>
                </c:pt>
                <c:pt idx="387">
                  <c:v>68.380091221272721</c:v>
                </c:pt>
                <c:pt idx="388">
                  <c:v>67.164832753255439</c:v>
                </c:pt>
                <c:pt idx="389">
                  <c:v>65.949574285238043</c:v>
                </c:pt>
                <c:pt idx="390">
                  <c:v>65.342069975082893</c:v>
                </c:pt>
              </c:numCache>
            </c:numRef>
          </c:xVal>
          <c:yVal>
            <c:numRef>
              <c:f>[0]!Y_FOAM_W2</c:f>
              <c:numCache>
                <c:formatCode>0.0000</c:formatCode>
                <c:ptCount val="391"/>
                <c:pt idx="0">
                  <c:v>147.60654847244695</c:v>
                </c:pt>
                <c:pt idx="1">
                  <c:v>144.5444149753076</c:v>
                </c:pt>
                <c:pt idx="2">
                  <c:v>144.49075875102912</c:v>
                </c:pt>
                <c:pt idx="3">
                  <c:v>144.37844934833191</c:v>
                </c:pt>
                <c:pt idx="4">
                  <c:v>144.26414116397859</c:v>
                </c:pt>
                <c:pt idx="5">
                  <c:v>144.14683480714115</c:v>
                </c:pt>
                <c:pt idx="6">
                  <c:v>144.01007918094356</c:v>
                </c:pt>
                <c:pt idx="7">
                  <c:v>143.90200212580555</c:v>
                </c:pt>
                <c:pt idx="8">
                  <c:v>143.84064345151918</c:v>
                </c:pt>
                <c:pt idx="9">
                  <c:v>143.6896401508933</c:v>
                </c:pt>
                <c:pt idx="10">
                  <c:v>143.44538727962208</c:v>
                </c:pt>
                <c:pt idx="11">
                  <c:v>143.16878981891784</c:v>
                </c:pt>
                <c:pt idx="12">
                  <c:v>142.76490081796248</c:v>
                </c:pt>
                <c:pt idx="13">
                  <c:v>142.25008333780707</c:v>
                </c:pt>
                <c:pt idx="14">
                  <c:v>141.8537286529197</c:v>
                </c:pt>
                <c:pt idx="15">
                  <c:v>141.57855177119168</c:v>
                </c:pt>
                <c:pt idx="16">
                  <c:v>141.2323102275015</c:v>
                </c:pt>
                <c:pt idx="17">
                  <c:v>140.8923394685057</c:v>
                </c:pt>
                <c:pt idx="18">
                  <c:v>140.61941835842623</c:v>
                </c:pt>
                <c:pt idx="19">
                  <c:v>140.34449846669065</c:v>
                </c:pt>
                <c:pt idx="20">
                  <c:v>140.06558973650968</c:v>
                </c:pt>
                <c:pt idx="21">
                  <c:v>139.78166660245486</c:v>
                </c:pt>
                <c:pt idx="22">
                  <c:v>139.35227967104106</c:v>
                </c:pt>
                <c:pt idx="23">
                  <c:v>138.77244071299486</c:v>
                </c:pt>
                <c:pt idx="24">
                  <c:v>138.33406798899546</c:v>
                </c:pt>
                <c:pt idx="25">
                  <c:v>138.04115906235501</c:v>
                </c:pt>
                <c:pt idx="26">
                  <c:v>137.59681616798773</c:v>
                </c:pt>
                <c:pt idx="27">
                  <c:v>136.99704174258139</c:v>
                </c:pt>
                <c:pt idx="28">
                  <c:v>136.56554103192934</c:v>
                </c:pt>
                <c:pt idx="29">
                  <c:v>136.35889148330651</c:v>
                </c:pt>
                <c:pt idx="30">
                  <c:v>136.12942329242162</c:v>
                </c:pt>
                <c:pt idx="31">
                  <c:v>135.67213194162377</c:v>
                </c:pt>
                <c:pt idx="32">
                  <c:v>135.05542022134148</c:v>
                </c:pt>
                <c:pt idx="33">
                  <c:v>134.12077117938352</c:v>
                </c:pt>
                <c:pt idx="34">
                  <c:v>133.17908277729518</c:v>
                </c:pt>
                <c:pt idx="35">
                  <c:v>132.54832723621936</c:v>
                </c:pt>
                <c:pt idx="36">
                  <c:v>131.91561653782151</c:v>
                </c:pt>
                <c:pt idx="37">
                  <c:v>131.27591882849413</c:v>
                </c:pt>
                <c:pt idx="38">
                  <c:v>130.72118921689662</c:v>
                </c:pt>
                <c:pt idx="39">
                  <c:v>130.25061232156079</c:v>
                </c:pt>
                <c:pt idx="40">
                  <c:v>129.75537980592117</c:v>
                </c:pt>
                <c:pt idx="41">
                  <c:v>129.07891639422991</c:v>
                </c:pt>
                <c:pt idx="42">
                  <c:v>128.41728125418814</c:v>
                </c:pt>
                <c:pt idx="43">
                  <c:v>127.93684211073079</c:v>
                </c:pt>
                <c:pt idx="44">
                  <c:v>127.42659334522685</c:v>
                </c:pt>
                <c:pt idx="45">
                  <c:v>126.97179176316772</c:v>
                </c:pt>
                <c:pt idx="46">
                  <c:v>126.54573061339266</c:v>
                </c:pt>
                <c:pt idx="47">
                  <c:v>126.06519549640041</c:v>
                </c:pt>
                <c:pt idx="48">
                  <c:v>125.58665043619746</c:v>
                </c:pt>
                <c:pt idx="49">
                  <c:v>125.23296425271954</c:v>
                </c:pt>
                <c:pt idx="50">
                  <c:v>124.84170967913136</c:v>
                </c:pt>
                <c:pt idx="51">
                  <c:v>124.32468884266993</c:v>
                </c:pt>
                <c:pt idx="52">
                  <c:v>123.84134828742015</c:v>
                </c:pt>
                <c:pt idx="53">
                  <c:v>123.36696259414379</c:v>
                </c:pt>
                <c:pt idx="54">
                  <c:v>122.70641963676681</c:v>
                </c:pt>
                <c:pt idx="55">
                  <c:v>122.10145552299363</c:v>
                </c:pt>
                <c:pt idx="56">
                  <c:v>121.77671123089323</c:v>
                </c:pt>
                <c:pt idx="57">
                  <c:v>121.40939762568729</c:v>
                </c:pt>
                <c:pt idx="58">
                  <c:v>120.95796699084377</c:v>
                </c:pt>
                <c:pt idx="59">
                  <c:v>120.51351464206297</c:v>
                </c:pt>
                <c:pt idx="60">
                  <c:v>120.07404179768878</c:v>
                </c:pt>
                <c:pt idx="61">
                  <c:v>119.64053912368246</c:v>
                </c:pt>
                <c:pt idx="62">
                  <c:v>119.32337670776826</c:v>
                </c:pt>
                <c:pt idx="63">
                  <c:v>119.11358620709419</c:v>
                </c:pt>
                <c:pt idx="64">
                  <c:v>118.86720528854926</c:v>
                </c:pt>
                <c:pt idx="65">
                  <c:v>118.61983370404309</c:v>
                </c:pt>
                <c:pt idx="66">
                  <c:v>118.40904381254097</c:v>
                </c:pt>
                <c:pt idx="67">
                  <c:v>118.20126081838981</c:v>
                </c:pt>
                <c:pt idx="68">
                  <c:v>117.99846605351209</c:v>
                </c:pt>
                <c:pt idx="69">
                  <c:v>117.79866946111852</c:v>
                </c:pt>
                <c:pt idx="70">
                  <c:v>117.55833326788775</c:v>
                </c:pt>
                <c:pt idx="71">
                  <c:v>117.30120095196358</c:v>
                </c:pt>
                <c:pt idx="72">
                  <c:v>117.08258328062013</c:v>
                </c:pt>
                <c:pt idx="73">
                  <c:v>116.88575868611025</c:v>
                </c:pt>
                <c:pt idx="74">
                  <c:v>116.74013465945055</c:v>
                </c:pt>
                <c:pt idx="75">
                  <c:v>116.64472053467975</c:v>
                </c:pt>
                <c:pt idx="76">
                  <c:v>116.55132264129867</c:v>
                </c:pt>
                <c:pt idx="77">
                  <c:v>116.46092292040174</c:v>
                </c:pt>
                <c:pt idx="78">
                  <c:v>116.3571963921033</c:v>
                </c:pt>
                <c:pt idx="79">
                  <c:v>116.25346986380484</c:v>
                </c:pt>
                <c:pt idx="80">
                  <c:v>116.16035592217347</c:v>
                </c:pt>
                <c:pt idx="81">
                  <c:v>116.02003025113731</c:v>
                </c:pt>
                <c:pt idx="82">
                  <c:v>115.7487874641125</c:v>
                </c:pt>
                <c:pt idx="83">
                  <c:v>115.3971126898708</c:v>
                </c:pt>
                <c:pt idx="84">
                  <c:v>114.96572691065919</c:v>
                </c:pt>
                <c:pt idx="85">
                  <c:v>114.56540077091836</c:v>
                </c:pt>
                <c:pt idx="86">
                  <c:v>114.2678501489938</c:v>
                </c:pt>
                <c:pt idx="87">
                  <c:v>113.98728917114607</c:v>
                </c:pt>
                <c:pt idx="88">
                  <c:v>113.72271844654711</c:v>
                </c:pt>
                <c:pt idx="89">
                  <c:v>113.48643049230316</c:v>
                </c:pt>
                <c:pt idx="90">
                  <c:v>113.32346536621125</c:v>
                </c:pt>
                <c:pt idx="91">
                  <c:v>113.15805330855778</c:v>
                </c:pt>
                <c:pt idx="92">
                  <c:v>112.95216744707577</c:v>
                </c:pt>
                <c:pt idx="93">
                  <c:v>112.8332120242697</c:v>
                </c:pt>
                <c:pt idx="94">
                  <c:v>112.79087824949715</c:v>
                </c:pt>
                <c:pt idx="95">
                  <c:v>112.74730951249271</c:v>
                </c:pt>
                <c:pt idx="96">
                  <c:v>112.69583368468881</c:v>
                </c:pt>
                <c:pt idx="97">
                  <c:v>112.6369790141058</c:v>
                </c:pt>
                <c:pt idx="98">
                  <c:v>112.57812434352277</c:v>
                </c:pt>
                <c:pt idx="99">
                  <c:v>112.52865602224176</c:v>
                </c:pt>
                <c:pt idx="100">
                  <c:v>112.49541592015473</c:v>
                </c:pt>
                <c:pt idx="101">
                  <c:v>112.47419707714602</c:v>
                </c:pt>
                <c:pt idx="102">
                  <c:v>112.44279870911248</c:v>
                </c:pt>
                <c:pt idx="103">
                  <c:v>112.35585951249888</c:v>
                </c:pt>
                <c:pt idx="104">
                  <c:v>112.26237112260984</c:v>
                </c:pt>
                <c:pt idx="105">
                  <c:v>112.23362987009807</c:v>
                </c:pt>
                <c:pt idx="106">
                  <c:v>114.19443467472843</c:v>
                </c:pt>
                <c:pt idx="107">
                  <c:v>116.15523947935876</c:v>
                </c:pt>
                <c:pt idx="108">
                  <c:v>115.83209658735262</c:v>
                </c:pt>
                <c:pt idx="109">
                  <c:v>115.50895369534646</c:v>
                </c:pt>
                <c:pt idx="110">
                  <c:v>113.55814279899661</c:v>
                </c:pt>
                <c:pt idx="111">
                  <c:v>111.60833129347481</c:v>
                </c:pt>
                <c:pt idx="112">
                  <c:v>111.61929995922571</c:v>
                </c:pt>
                <c:pt idx="113">
                  <c:v>111.64521740430609</c:v>
                </c:pt>
                <c:pt idx="114">
                  <c:v>111.67502771429696</c:v>
                </c:pt>
                <c:pt idx="115">
                  <c:v>111.7127110027769</c:v>
                </c:pt>
                <c:pt idx="116">
                  <c:v>111.75737257731953</c:v>
                </c:pt>
                <c:pt idx="117">
                  <c:v>111.80602299030755</c:v>
                </c:pt>
                <c:pt idx="118">
                  <c:v>111.88707900065458</c:v>
                </c:pt>
                <c:pt idx="119">
                  <c:v>112.01039813354114</c:v>
                </c:pt>
                <c:pt idx="120">
                  <c:v>112.09724430682206</c:v>
                </c:pt>
                <c:pt idx="121">
                  <c:v>112.22122495527245</c:v>
                </c:pt>
                <c:pt idx="122">
                  <c:v>112.41352265365526</c:v>
                </c:pt>
                <c:pt idx="123">
                  <c:v>112.59017437052071</c:v>
                </c:pt>
                <c:pt idx="124">
                  <c:v>112.72537519768753</c:v>
                </c:pt>
                <c:pt idx="125">
                  <c:v>112.86583472499885</c:v>
                </c:pt>
                <c:pt idx="126">
                  <c:v>112.98013641367243</c:v>
                </c:pt>
                <c:pt idx="127">
                  <c:v>113.05808171463616</c:v>
                </c:pt>
                <c:pt idx="128">
                  <c:v>113.13602701559989</c:v>
                </c:pt>
                <c:pt idx="129">
                  <c:v>113.22197616805485</c:v>
                </c:pt>
                <c:pt idx="130">
                  <c:v>113.31357267080571</c:v>
                </c:pt>
                <c:pt idx="131">
                  <c:v>113.41181591468055</c:v>
                </c:pt>
                <c:pt idx="132">
                  <c:v>113.55575905839001</c:v>
                </c:pt>
                <c:pt idx="133">
                  <c:v>113.7534146782921</c:v>
                </c:pt>
                <c:pt idx="134">
                  <c:v>114.06213509435247</c:v>
                </c:pt>
                <c:pt idx="135">
                  <c:v>114.41900076749533</c:v>
                </c:pt>
                <c:pt idx="136">
                  <c:v>114.60545054285816</c:v>
                </c:pt>
                <c:pt idx="137">
                  <c:v>114.73341773442516</c:v>
                </c:pt>
                <c:pt idx="138">
                  <c:v>114.86538248930435</c:v>
                </c:pt>
                <c:pt idx="139">
                  <c:v>115.00236164805742</c:v>
                </c:pt>
                <c:pt idx="140">
                  <c:v>115.13985557395222</c:v>
                </c:pt>
                <c:pt idx="141">
                  <c:v>115.27687360102749</c:v>
                </c:pt>
                <c:pt idx="142">
                  <c:v>115.43094710225907</c:v>
                </c:pt>
                <c:pt idx="143">
                  <c:v>115.59707039863989</c:v>
                </c:pt>
                <c:pt idx="144">
                  <c:v>115.77515624150189</c:v>
                </c:pt>
                <c:pt idx="145">
                  <c:v>115.90691478127582</c:v>
                </c:pt>
                <c:pt idx="146">
                  <c:v>115.95651945258589</c:v>
                </c:pt>
                <c:pt idx="147">
                  <c:v>115.97396357689362</c:v>
                </c:pt>
                <c:pt idx="148">
                  <c:v>116.33752679911851</c:v>
                </c:pt>
                <c:pt idx="149">
                  <c:v>116.69651186080998</c:v>
                </c:pt>
                <c:pt idx="150">
                  <c:v>117.14772561758841</c:v>
                </c:pt>
                <c:pt idx="151">
                  <c:v>117.59793125867199</c:v>
                </c:pt>
                <c:pt idx="152">
                  <c:v>118.11247308202343</c:v>
                </c:pt>
                <c:pt idx="153">
                  <c:v>118.62801429620293</c:v>
                </c:pt>
                <c:pt idx="154">
                  <c:v>119.21579957060658</c:v>
                </c:pt>
                <c:pt idx="155">
                  <c:v>119.80357612014342</c:v>
                </c:pt>
                <c:pt idx="156">
                  <c:v>120.47184487766626</c:v>
                </c:pt>
                <c:pt idx="157">
                  <c:v>121.14010491032232</c:v>
                </c:pt>
                <c:pt idx="158">
                  <c:v>121.89813086415467</c:v>
                </c:pt>
                <c:pt idx="159">
                  <c:v>122.65614809312024</c:v>
                </c:pt>
                <c:pt idx="160">
                  <c:v>123.51317878185202</c:v>
                </c:pt>
                <c:pt idx="161">
                  <c:v>124.36920135488896</c:v>
                </c:pt>
                <c:pt idx="162">
                  <c:v>125.3161677061214</c:v>
                </c:pt>
                <c:pt idx="163">
                  <c:v>126.26313405735388</c:v>
                </c:pt>
                <c:pt idx="164">
                  <c:v>127.31305829530709</c:v>
                </c:pt>
                <c:pt idx="165">
                  <c:v>128.36198314243225</c:v>
                </c:pt>
                <c:pt idx="166">
                  <c:v>129.39756930866176</c:v>
                </c:pt>
                <c:pt idx="167">
                  <c:v>130.43315547489127</c:v>
                </c:pt>
                <c:pt idx="168">
                  <c:v>131.33108112252896</c:v>
                </c:pt>
                <c:pt idx="169">
                  <c:v>132.23001488586146</c:v>
                </c:pt>
                <c:pt idx="170">
                  <c:v>133.55514837818521</c:v>
                </c:pt>
                <c:pt idx="171">
                  <c:v>134.88029059537573</c:v>
                </c:pt>
                <c:pt idx="172">
                  <c:v>135.41686510196132</c:v>
                </c:pt>
                <c:pt idx="173">
                  <c:v>135.95343960854692</c:v>
                </c:pt>
                <c:pt idx="174">
                  <c:v>136.50616935369379</c:v>
                </c:pt>
                <c:pt idx="175">
                  <c:v>137.05789098314585</c:v>
                </c:pt>
                <c:pt idx="176">
                  <c:v>137.55699786223869</c:v>
                </c:pt>
                <c:pt idx="177">
                  <c:v>138.05610474133155</c:v>
                </c:pt>
                <c:pt idx="178">
                  <c:v>138.42086097498049</c:v>
                </c:pt>
                <c:pt idx="179">
                  <c:v>138.78561720862942</c:v>
                </c:pt>
                <c:pt idx="180">
                  <c:v>139.17643612760889</c:v>
                </c:pt>
                <c:pt idx="181">
                  <c:v>139.56726377145517</c:v>
                </c:pt>
                <c:pt idx="182">
                  <c:v>140</c:v>
                </c:pt>
                <c:pt idx="183">
                  <c:v>140.43273622854483</c:v>
                </c:pt>
                <c:pt idx="184">
                  <c:v>140.82543099388823</c:v>
                </c:pt>
                <c:pt idx="185">
                  <c:v>141.21813448409847</c:v>
                </c:pt>
                <c:pt idx="186">
                  <c:v>141.58493233658072</c:v>
                </c:pt>
                <c:pt idx="187">
                  <c:v>141.95173018906297</c:v>
                </c:pt>
                <c:pt idx="188">
                  <c:v>142.45401291967431</c:v>
                </c:pt>
                <c:pt idx="189">
                  <c:v>142.95629565028563</c:v>
                </c:pt>
                <c:pt idx="190">
                  <c:v>143.51389783996697</c:v>
                </c:pt>
                <c:pt idx="191">
                  <c:v>144.07249069560953</c:v>
                </c:pt>
                <c:pt idx="192">
                  <c:v>144.61925584662808</c:v>
                </c:pt>
                <c:pt idx="193">
                  <c:v>145.1660209976466</c:v>
                </c:pt>
                <c:pt idx="194">
                  <c:v>146.52524254459323</c:v>
                </c:pt>
                <c:pt idx="195">
                  <c:v>147.88447281640666</c:v>
                </c:pt>
                <c:pt idx="196">
                  <c:v>148.81242548674604</c:v>
                </c:pt>
                <c:pt idx="197">
                  <c:v>149.73938749112415</c:v>
                </c:pt>
                <c:pt idx="198">
                  <c:v>150.8145147537322</c:v>
                </c:pt>
                <c:pt idx="199">
                  <c:v>151.88964201634025</c:v>
                </c:pt>
                <c:pt idx="200">
                  <c:v>152.98740866786238</c:v>
                </c:pt>
                <c:pt idx="201">
                  <c:v>154.08617471021253</c:v>
                </c:pt>
                <c:pt idx="202">
                  <c:v>155.08802047367382</c:v>
                </c:pt>
                <c:pt idx="203">
                  <c:v>156.08986623713511</c:v>
                </c:pt>
                <c:pt idx="204">
                  <c:v>157.00476421139939</c:v>
                </c:pt>
                <c:pt idx="205">
                  <c:v>157.92065285162491</c:v>
                </c:pt>
                <c:pt idx="206">
                  <c:v>158.73967434931924</c:v>
                </c:pt>
                <c:pt idx="207">
                  <c:v>159.55868712214675</c:v>
                </c:pt>
                <c:pt idx="208">
                  <c:v>160.28957424875802</c:v>
                </c:pt>
                <c:pt idx="209">
                  <c:v>161.02045265050248</c:v>
                </c:pt>
                <c:pt idx="210">
                  <c:v>161.67192072774526</c:v>
                </c:pt>
                <c:pt idx="211">
                  <c:v>162.32338008012124</c:v>
                </c:pt>
                <c:pt idx="212">
                  <c:v>162.90317121348244</c:v>
                </c:pt>
                <c:pt idx="213">
                  <c:v>163.48196295601559</c:v>
                </c:pt>
                <c:pt idx="214">
                  <c:v>163.99716885482647</c:v>
                </c:pt>
                <c:pt idx="215">
                  <c:v>164.51336541959859</c:v>
                </c:pt>
                <c:pt idx="216">
                  <c:v>164.63924585982627</c:v>
                </c:pt>
                <c:pt idx="217">
                  <c:v>164.89298807220416</c:v>
                </c:pt>
                <c:pt idx="218">
                  <c:v>165.13505644586238</c:v>
                </c:pt>
                <c:pt idx="219">
                  <c:v>165.36454756350781</c:v>
                </c:pt>
                <c:pt idx="220">
                  <c:v>165.58418437074175</c:v>
                </c:pt>
                <c:pt idx="221">
                  <c:v>165.74261561550773</c:v>
                </c:pt>
                <c:pt idx="222">
                  <c:v>165.84582891790726</c:v>
                </c:pt>
                <c:pt idx="223">
                  <c:v>165.95891794930694</c:v>
                </c:pt>
                <c:pt idx="224">
                  <c:v>166.08486343245727</c:v>
                </c:pt>
                <c:pt idx="225">
                  <c:v>166.25117162456732</c:v>
                </c:pt>
                <c:pt idx="226">
                  <c:v>166.44985612387944</c:v>
                </c:pt>
                <c:pt idx="227">
                  <c:v>166.7339044885552</c:v>
                </c:pt>
                <c:pt idx="228">
                  <c:v>167.08411889605821</c:v>
                </c:pt>
                <c:pt idx="229">
                  <c:v>167.33276106327864</c:v>
                </c:pt>
                <c:pt idx="230">
                  <c:v>167.49726560250053</c:v>
                </c:pt>
                <c:pt idx="231">
                  <c:v>167.73940062646594</c:v>
                </c:pt>
                <c:pt idx="232">
                  <c:v>168.04393097648347</c:v>
                </c:pt>
                <c:pt idx="233">
                  <c:v>168.33025416992589</c:v>
                </c:pt>
                <c:pt idx="234">
                  <c:v>168.60537466745635</c:v>
                </c:pt>
                <c:pt idx="235">
                  <c:v>168.80123234299322</c:v>
                </c:pt>
                <c:pt idx="236">
                  <c:v>168.9288117707782</c:v>
                </c:pt>
                <c:pt idx="237">
                  <c:v>169.05140296928974</c:v>
                </c:pt>
                <c:pt idx="238">
                  <c:v>169.16998787962228</c:v>
                </c:pt>
                <c:pt idx="239">
                  <c:v>169.28458395150943</c:v>
                </c:pt>
                <c:pt idx="240">
                  <c:v>169.39317495356147</c:v>
                </c:pt>
                <c:pt idx="241">
                  <c:v>169.55317670742394</c:v>
                </c:pt>
                <c:pt idx="242">
                  <c:v>169.75857541839491</c:v>
                </c:pt>
                <c:pt idx="243">
                  <c:v>169.95710054170485</c:v>
                </c:pt>
                <c:pt idx="244">
                  <c:v>170.14453639237138</c:v>
                </c:pt>
                <c:pt idx="245">
                  <c:v>170.27345233216263</c:v>
                </c:pt>
                <c:pt idx="246">
                  <c:v>170.35705856351348</c:v>
                </c:pt>
                <c:pt idx="247">
                  <c:v>170.43879688621038</c:v>
                </c:pt>
                <c:pt idx="248">
                  <c:v>170.51864985051969</c:v>
                </c:pt>
                <c:pt idx="249">
                  <c:v>170.59750342400096</c:v>
                </c:pt>
                <c:pt idx="250">
                  <c:v>170.67635699748223</c:v>
                </c:pt>
                <c:pt idx="251">
                  <c:v>170.78941355702688</c:v>
                </c:pt>
                <c:pt idx="252">
                  <c:v>170.9226990807758</c:v>
                </c:pt>
                <c:pt idx="253">
                  <c:v>171.04722565847612</c:v>
                </c:pt>
                <c:pt idx="254">
                  <c:v>171.16499207178398</c:v>
                </c:pt>
                <c:pt idx="255">
                  <c:v>171.2765265687197</c:v>
                </c:pt>
                <c:pt idx="256">
                  <c:v>171.37784031083791</c:v>
                </c:pt>
                <c:pt idx="257">
                  <c:v>171.47415709881588</c:v>
                </c:pt>
                <c:pt idx="258">
                  <c:v>171.51981265330133</c:v>
                </c:pt>
                <c:pt idx="259">
                  <c:v>169.57000114777952</c:v>
                </c:pt>
                <c:pt idx="260">
                  <c:v>167.61919025142964</c:v>
                </c:pt>
                <c:pt idx="261">
                  <c:v>167.9423331434358</c:v>
                </c:pt>
                <c:pt idx="262">
                  <c:v>168.26547603544194</c:v>
                </c:pt>
                <c:pt idx="263">
                  <c:v>170.22628084007229</c:v>
                </c:pt>
                <c:pt idx="264">
                  <c:v>172.18708564470262</c:v>
                </c:pt>
                <c:pt idx="265">
                  <c:v>172.21328641973014</c:v>
                </c:pt>
                <c:pt idx="266">
                  <c:v>172.23947846989086</c:v>
                </c:pt>
                <c:pt idx="267">
                  <c:v>172.20842686734264</c:v>
                </c:pt>
                <c:pt idx="268">
                  <c:v>172.16631147880713</c:v>
                </c:pt>
                <c:pt idx="269">
                  <c:v>172.1427244264633</c:v>
                </c:pt>
                <c:pt idx="270">
                  <c:v>172.12502026274836</c:v>
                </c:pt>
                <c:pt idx="271">
                  <c:v>172.10177984360641</c:v>
                </c:pt>
                <c:pt idx="272">
                  <c:v>172.07066647904622</c:v>
                </c:pt>
                <c:pt idx="273">
                  <c:v>172.02756042454951</c:v>
                </c:pt>
                <c:pt idx="274">
                  <c:v>171.938223926869</c:v>
                </c:pt>
                <c:pt idx="275">
                  <c:v>171.76667891619499</c:v>
                </c:pt>
                <c:pt idx="276">
                  <c:v>171.60438688806695</c:v>
                </c:pt>
                <c:pt idx="277">
                  <c:v>171.51583943189999</c:v>
                </c:pt>
                <c:pt idx="278">
                  <c:v>171.45380671368227</c:v>
                </c:pt>
                <c:pt idx="279">
                  <c:v>171.35526534923483</c:v>
                </c:pt>
                <c:pt idx="280">
                  <c:v>171.21021270541038</c:v>
                </c:pt>
                <c:pt idx="281">
                  <c:v>171.05515742843863</c:v>
                </c:pt>
                <c:pt idx="282">
                  <c:v>170.89210702484249</c:v>
                </c:pt>
                <c:pt idx="283">
                  <c:v>170.70600640950627</c:v>
                </c:pt>
                <c:pt idx="284">
                  <c:v>170.51791573738078</c:v>
                </c:pt>
                <c:pt idx="285">
                  <c:v>170.33588563291855</c:v>
                </c:pt>
                <c:pt idx="286">
                  <c:v>170.14386162017584</c:v>
                </c:pt>
                <c:pt idx="287">
                  <c:v>169.94383375594191</c:v>
                </c:pt>
                <c:pt idx="288">
                  <c:v>169.72116653586477</c:v>
                </c:pt>
                <c:pt idx="289">
                  <c:v>169.54260095761171</c:v>
                </c:pt>
                <c:pt idx="290">
                  <c:v>169.46529260499588</c:v>
                </c:pt>
                <c:pt idx="291">
                  <c:v>169.3574409874355</c:v>
                </c:pt>
                <c:pt idx="292">
                  <c:v>169.21213525633189</c:v>
                </c:pt>
                <c:pt idx="293">
                  <c:v>169.08044343300679</c:v>
                </c:pt>
                <c:pt idx="294">
                  <c:v>168.84463977828429</c:v>
                </c:pt>
                <c:pt idx="295">
                  <c:v>168.3148973054021</c:v>
                </c:pt>
                <c:pt idx="296">
                  <c:v>167.55732481969147</c:v>
                </c:pt>
                <c:pt idx="297">
                  <c:v>167.10024031234505</c:v>
                </c:pt>
                <c:pt idx="298">
                  <c:v>166.99863645350592</c:v>
                </c:pt>
                <c:pt idx="299">
                  <c:v>166.91577432958772</c:v>
                </c:pt>
                <c:pt idx="300">
                  <c:v>166.85165394059047</c:v>
                </c:pt>
                <c:pt idx="301">
                  <c:v>166.73343800148865</c:v>
                </c:pt>
                <c:pt idx="302">
                  <c:v>166.55512144244719</c:v>
                </c:pt>
                <c:pt idx="303">
                  <c:v>166.39147846892317</c:v>
                </c:pt>
                <c:pt idx="304">
                  <c:v>166.23840285034768</c:v>
                </c:pt>
                <c:pt idx="305">
                  <c:v>166.09356347296907</c:v>
                </c:pt>
                <c:pt idx="306">
                  <c:v>165.95606088834919</c:v>
                </c:pt>
                <c:pt idx="307">
                  <c:v>165.74981137385274</c:v>
                </c:pt>
                <c:pt idx="308">
                  <c:v>165.54255374366147</c:v>
                </c:pt>
                <c:pt idx="309">
                  <c:v>165.40505115904156</c:v>
                </c:pt>
                <c:pt idx="310">
                  <c:v>165.26755729928848</c:v>
                </c:pt>
                <c:pt idx="311">
                  <c:v>165.12905532384053</c:v>
                </c:pt>
                <c:pt idx="312">
                  <c:v>164.99155273922065</c:v>
                </c:pt>
                <c:pt idx="313">
                  <c:v>164.85405015460077</c:v>
                </c:pt>
                <c:pt idx="314">
                  <c:v>164.69966977485893</c:v>
                </c:pt>
                <c:pt idx="315">
                  <c:v>164.52543087724459</c:v>
                </c:pt>
                <c:pt idx="316">
                  <c:v>164.35214774612427</c:v>
                </c:pt>
                <c:pt idx="317">
                  <c:v>164.17814441991379</c:v>
                </c:pt>
                <c:pt idx="318">
                  <c:v>163.75201163886743</c:v>
                </c:pt>
                <c:pt idx="319">
                  <c:v>162.96008226811816</c:v>
                </c:pt>
                <c:pt idx="320">
                  <c:v>162.84789914776553</c:v>
                </c:pt>
                <c:pt idx="321">
                  <c:v>162.04279381263163</c:v>
                </c:pt>
                <c:pt idx="322">
                  <c:v>160.864178053812</c:v>
                </c:pt>
                <c:pt idx="323">
                  <c:v>159.6777678403046</c:v>
                </c:pt>
                <c:pt idx="324">
                  <c:v>158.27379500946421</c:v>
                </c:pt>
                <c:pt idx="325">
                  <c:v>156.74567562542063</c:v>
                </c:pt>
                <c:pt idx="326">
                  <c:v>154.93697092780937</c:v>
                </c:pt>
                <c:pt idx="327">
                  <c:v>146.27043161057756</c:v>
                </c:pt>
                <c:pt idx="328">
                  <c:v>136.58620709312532</c:v>
                </c:pt>
                <c:pt idx="329">
                  <c:v>150.47032025143699</c:v>
                </c:pt>
                <c:pt idx="330">
                  <c:v>162.55032675001661</c:v>
                </c:pt>
                <c:pt idx="331">
                  <c:v>162.33534928622555</c:v>
                </c:pt>
                <c:pt idx="332">
                  <c:v>162.27653515749097</c:v>
                </c:pt>
                <c:pt idx="333">
                  <c:v>162.16359218656913</c:v>
                </c:pt>
                <c:pt idx="334">
                  <c:v>162.06071449717589</c:v>
                </c:pt>
                <c:pt idx="335">
                  <c:v>161.96740398474631</c:v>
                </c:pt>
                <c:pt idx="336">
                  <c:v>161.89084436329156</c:v>
                </c:pt>
                <c:pt idx="337">
                  <c:v>161.77454074433456</c:v>
                </c:pt>
                <c:pt idx="338">
                  <c:v>161.55160538178598</c:v>
                </c:pt>
                <c:pt idx="339">
                  <c:v>161.25980966609234</c:v>
                </c:pt>
                <c:pt idx="340">
                  <c:v>160.53083315957247</c:v>
                </c:pt>
                <c:pt idx="341">
                  <c:v>159.80660534206717</c:v>
                </c:pt>
                <c:pt idx="342">
                  <c:v>159.62692770380352</c:v>
                </c:pt>
                <c:pt idx="343">
                  <c:v>159.54334538479515</c:v>
                </c:pt>
                <c:pt idx="344">
                  <c:v>159.40337605740964</c:v>
                </c:pt>
                <c:pt idx="345">
                  <c:v>159.12143862098253</c:v>
                </c:pt>
                <c:pt idx="346">
                  <c:v>158.75041032596323</c:v>
                </c:pt>
                <c:pt idx="347">
                  <c:v>158.47481029146678</c:v>
                </c:pt>
                <c:pt idx="348">
                  <c:v>158.29463851749315</c:v>
                </c:pt>
                <c:pt idx="349">
                  <c:v>158.157837891073</c:v>
                </c:pt>
                <c:pt idx="350">
                  <c:v>158.06041957376087</c:v>
                </c:pt>
                <c:pt idx="351">
                  <c:v>157.96898887655021</c:v>
                </c:pt>
                <c:pt idx="352">
                  <c:v>157.87655006364471</c:v>
                </c:pt>
                <c:pt idx="353">
                  <c:v>157.47678297679673</c:v>
                </c:pt>
                <c:pt idx="354">
                  <c:v>157.03563479918458</c:v>
                </c:pt>
                <c:pt idx="355">
                  <c:v>156.86444881779659</c:v>
                </c:pt>
                <c:pt idx="356">
                  <c:v>156.73263642064984</c:v>
                </c:pt>
                <c:pt idx="357">
                  <c:v>156.64119699857238</c:v>
                </c:pt>
                <c:pt idx="358">
                  <c:v>156.55683262324936</c:v>
                </c:pt>
                <c:pt idx="359">
                  <c:v>156.48354085799301</c:v>
                </c:pt>
                <c:pt idx="360">
                  <c:v>156.30880070718644</c:v>
                </c:pt>
                <c:pt idx="361">
                  <c:v>156.03163022973519</c:v>
                </c:pt>
                <c:pt idx="362">
                  <c:v>155.75907756829645</c:v>
                </c:pt>
                <c:pt idx="363">
                  <c:v>155.58868476263123</c:v>
                </c:pt>
                <c:pt idx="364">
                  <c:v>155.51783277838325</c:v>
                </c:pt>
                <c:pt idx="365">
                  <c:v>155.44498201247913</c:v>
                </c:pt>
                <c:pt idx="366">
                  <c:v>155.37913570723819</c:v>
                </c:pt>
                <c:pt idx="367">
                  <c:v>155.09302309460622</c:v>
                </c:pt>
                <c:pt idx="368">
                  <c:v>154.71736356883756</c:v>
                </c:pt>
                <c:pt idx="369">
                  <c:v>154.53003350136726</c:v>
                </c:pt>
                <c:pt idx="370">
                  <c:v>154.43125095620562</c:v>
                </c:pt>
                <c:pt idx="371">
                  <c:v>154.36405547830742</c:v>
                </c:pt>
                <c:pt idx="372">
                  <c:v>154.25834463481345</c:v>
                </c:pt>
                <c:pt idx="373">
                  <c:v>154.11545887351409</c:v>
                </c:pt>
                <c:pt idx="374">
                  <c:v>154.00829891497295</c:v>
                </c:pt>
                <c:pt idx="375">
                  <c:v>153.93586536836204</c:v>
                </c:pt>
                <c:pt idx="376">
                  <c:v>153.86642126936846</c:v>
                </c:pt>
                <c:pt idx="377">
                  <c:v>153.80365562926792</c:v>
                </c:pt>
                <c:pt idx="378">
                  <c:v>153.74837034865004</c:v>
                </c:pt>
                <c:pt idx="379">
                  <c:v>153.68590929173101</c:v>
                </c:pt>
                <c:pt idx="380">
                  <c:v>153.59121395309097</c:v>
                </c:pt>
                <c:pt idx="381">
                  <c:v>153.49852612097385</c:v>
                </c:pt>
                <c:pt idx="382">
                  <c:v>153.43506567322677</c:v>
                </c:pt>
                <c:pt idx="383">
                  <c:v>153.37360400713575</c:v>
                </c:pt>
                <c:pt idx="384">
                  <c:v>153.30914416856061</c:v>
                </c:pt>
                <c:pt idx="385">
                  <c:v>153.25750270057074</c:v>
                </c:pt>
                <c:pt idx="386">
                  <c:v>153.21067575167496</c:v>
                </c:pt>
                <c:pt idx="387">
                  <c:v>153.13943593750321</c:v>
                </c:pt>
                <c:pt idx="388">
                  <c:v>153.04579076457844</c:v>
                </c:pt>
                <c:pt idx="389">
                  <c:v>152.95214559165368</c:v>
                </c:pt>
                <c:pt idx="390">
                  <c:v>152.90531864275789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C07-4751-B2D0-932D0D770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12656"/>
        <c:axId val="201413216"/>
      </c:scatterChart>
      <c:valAx>
        <c:axId val="201412656"/>
        <c:scaling>
          <c:orientation val="minMax"/>
        </c:scaling>
        <c:delete val="0"/>
        <c:axPos val="b"/>
        <c:majorGridlines/>
        <c:minorGridlines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1413216"/>
        <c:crosses val="autoZero"/>
        <c:crossBetween val="midCat"/>
        <c:majorUnit val="50"/>
      </c:valAx>
      <c:valAx>
        <c:axId val="201413216"/>
        <c:scaling>
          <c:orientation val="minMax"/>
        </c:scaling>
        <c:delete val="0"/>
        <c:axPos val="l"/>
        <c:majorGridlines/>
        <c:min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1412656"/>
        <c:crosses val="autoZero"/>
        <c:crossBetween val="midCat"/>
        <c:majorUnit val="5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520833333333333E-2"/>
          <c:y val="4.4871935321311979E-2"/>
          <c:w val="0.96030733267716539"/>
          <c:h val="0.84295135639321783"/>
        </c:manualLayout>
      </c:layout>
      <c:scatterChart>
        <c:scatterStyle val="smoothMarker"/>
        <c:varyColors val="0"/>
        <c:ser>
          <c:idx val="0"/>
          <c:order val="0"/>
          <c:tx>
            <c:v>Wing1</c:v>
          </c:tx>
          <c:marker>
            <c:symbol val="none"/>
          </c:marker>
          <c:xVal>
            <c:numRef>
              <c:f>[0]!U_FOAM_W1</c:f>
              <c:numCache>
                <c:formatCode>0.0000</c:formatCode>
                <c:ptCount val="391"/>
                <c:pt idx="0">
                  <c:v>524.8867595158581</c:v>
                </c:pt>
                <c:pt idx="1">
                  <c:v>524.99369148346966</c:v>
                </c:pt>
                <c:pt idx="2">
                  <c:v>524.60332625756428</c:v>
                </c:pt>
                <c:pt idx="3">
                  <c:v>523.82277030308956</c:v>
                </c:pt>
                <c:pt idx="4">
                  <c:v>523.04228414754948</c:v>
                </c:pt>
                <c:pt idx="5">
                  <c:v>522.26190269041103</c:v>
                </c:pt>
                <c:pt idx="6">
                  <c:v>521.35437254699798</c:v>
                </c:pt>
                <c:pt idx="7">
                  <c:v>520.63770780658388</c:v>
                </c:pt>
                <c:pt idx="8">
                  <c:v>520.22734921268125</c:v>
                </c:pt>
                <c:pt idx="9">
                  <c:v>519.22700976869237</c:v>
                </c:pt>
                <c:pt idx="10">
                  <c:v>517.64807221930164</c:v>
                </c:pt>
                <c:pt idx="11">
                  <c:v>515.88790307764737</c:v>
                </c:pt>
                <c:pt idx="12">
                  <c:v>513.34795132123395</c:v>
                </c:pt>
                <c:pt idx="13">
                  <c:v>510.21025678150801</c:v>
                </c:pt>
                <c:pt idx="14">
                  <c:v>507.85740605817944</c:v>
                </c:pt>
                <c:pt idx="15">
                  <c:v>506.25253194044853</c:v>
                </c:pt>
                <c:pt idx="16">
                  <c:v>504.2458931978187</c:v>
                </c:pt>
                <c:pt idx="17">
                  <c:v>502.27555772307642</c:v>
                </c:pt>
                <c:pt idx="18">
                  <c:v>500.70662677568805</c:v>
                </c:pt>
                <c:pt idx="19">
                  <c:v>499.1377656272341</c:v>
                </c:pt>
                <c:pt idx="20">
                  <c:v>497.5692939243562</c:v>
                </c:pt>
                <c:pt idx="21">
                  <c:v>496.00049702340044</c:v>
                </c:pt>
                <c:pt idx="22">
                  <c:v>493.64729889624857</c:v>
                </c:pt>
                <c:pt idx="23">
                  <c:v>490.51012388794379</c:v>
                </c:pt>
                <c:pt idx="24">
                  <c:v>488.15748970370407</c:v>
                </c:pt>
                <c:pt idx="25">
                  <c:v>486.58925674566046</c:v>
                </c:pt>
                <c:pt idx="26">
                  <c:v>484.23758150134518</c:v>
                </c:pt>
                <c:pt idx="27">
                  <c:v>481.10260356862722</c:v>
                </c:pt>
                <c:pt idx="28">
                  <c:v>478.86079706789911</c:v>
                </c:pt>
                <c:pt idx="29">
                  <c:v>477.78560404962104</c:v>
                </c:pt>
                <c:pt idx="30">
                  <c:v>476.60139097784213</c:v>
                </c:pt>
                <c:pt idx="31">
                  <c:v>474.25141866513593</c:v>
                </c:pt>
                <c:pt idx="32">
                  <c:v>471.11853310960305</c:v>
                </c:pt>
                <c:pt idx="33">
                  <c:v>466.41703784417246</c:v>
                </c:pt>
                <c:pt idx="34">
                  <c:v>461.7145376364773</c:v>
                </c:pt>
                <c:pt idx="35">
                  <c:v>458.58064158724369</c:v>
                </c:pt>
                <c:pt idx="36">
                  <c:v>455.44806457547963</c:v>
                </c:pt>
                <c:pt idx="37">
                  <c:v>452.31598170769314</c:v>
                </c:pt>
                <c:pt idx="38">
                  <c:v>449.63996131903451</c:v>
                </c:pt>
                <c:pt idx="39">
                  <c:v>447.36800018697784</c:v>
                </c:pt>
                <c:pt idx="40">
                  <c:v>444.96306852101452</c:v>
                </c:pt>
                <c:pt idx="41">
                  <c:v>441.6664185069634</c:v>
                </c:pt>
                <c:pt idx="42">
                  <c:v>438.45055020408438</c:v>
                </c:pt>
                <c:pt idx="43">
                  <c:v>436.12540085846513</c:v>
                </c:pt>
                <c:pt idx="44">
                  <c:v>433.66295821754903</c:v>
                </c:pt>
                <c:pt idx="45">
                  <c:v>431.47024481095514</c:v>
                </c:pt>
                <c:pt idx="46">
                  <c:v>429.4128608174691</c:v>
                </c:pt>
                <c:pt idx="47">
                  <c:v>427.0849631470727</c:v>
                </c:pt>
                <c:pt idx="48">
                  <c:v>424.75674583003479</c:v>
                </c:pt>
                <c:pt idx="49">
                  <c:v>423.02403376981908</c:v>
                </c:pt>
                <c:pt idx="50">
                  <c:v>421.10376857429367</c:v>
                </c:pt>
                <c:pt idx="51">
                  <c:v>418.56201396041672</c:v>
                </c:pt>
                <c:pt idx="52">
                  <c:v>416.18243271413598</c:v>
                </c:pt>
                <c:pt idx="53">
                  <c:v>413.83005551988879</c:v>
                </c:pt>
                <c:pt idx="54">
                  <c:v>410.53084833270583</c:v>
                </c:pt>
                <c:pt idx="55">
                  <c:v>407.44783317161</c:v>
                </c:pt>
                <c:pt idx="56">
                  <c:v>405.79891209792322</c:v>
                </c:pt>
                <c:pt idx="57">
                  <c:v>403.93384500048933</c:v>
                </c:pt>
                <c:pt idx="58">
                  <c:v>401.60843311344115</c:v>
                </c:pt>
                <c:pt idx="59">
                  <c:v>399.28227723470837</c:v>
                </c:pt>
                <c:pt idx="60">
                  <c:v>396.95544716322536</c:v>
                </c:pt>
                <c:pt idx="61">
                  <c:v>394.62765815181785</c:v>
                </c:pt>
                <c:pt idx="62">
                  <c:v>392.88066273054983</c:v>
                </c:pt>
                <c:pt idx="63">
                  <c:v>391.7155245377474</c:v>
                </c:pt>
                <c:pt idx="64">
                  <c:v>390.33353122898029</c:v>
                </c:pt>
                <c:pt idx="65">
                  <c:v>388.95182266738749</c:v>
                </c:pt>
                <c:pt idx="66">
                  <c:v>387.78671937405227</c:v>
                </c:pt>
                <c:pt idx="67">
                  <c:v>386.6217612300224</c:v>
                </c:pt>
                <c:pt idx="68">
                  <c:v>385.45637874094933</c:v>
                </c:pt>
                <c:pt idx="69">
                  <c:v>384.29089155347452</c:v>
                </c:pt>
                <c:pt idx="70">
                  <c:v>382.88142054837249</c:v>
                </c:pt>
                <c:pt idx="71">
                  <c:v>381.3634696360873</c:v>
                </c:pt>
                <c:pt idx="72">
                  <c:v>380.08882279724276</c:v>
                </c:pt>
                <c:pt idx="73">
                  <c:v>378.92248136824526</c:v>
                </c:pt>
                <c:pt idx="74">
                  <c:v>378.04753057370908</c:v>
                </c:pt>
                <c:pt idx="75">
                  <c:v>377.46425516080859</c:v>
                </c:pt>
                <c:pt idx="76">
                  <c:v>376.88140964438765</c:v>
                </c:pt>
                <c:pt idx="77">
                  <c:v>376.29845942956501</c:v>
                </c:pt>
                <c:pt idx="78">
                  <c:v>375.62041638533617</c:v>
                </c:pt>
                <c:pt idx="79">
                  <c:v>374.94237334110733</c:v>
                </c:pt>
                <c:pt idx="80">
                  <c:v>374.33900541324414</c:v>
                </c:pt>
                <c:pt idx="81">
                  <c:v>373.44385740534364</c:v>
                </c:pt>
                <c:pt idx="82">
                  <c:v>371.69375752234066</c:v>
                </c:pt>
                <c:pt idx="83">
                  <c:v>369.35960888672167</c:v>
                </c:pt>
                <c:pt idx="84">
                  <c:v>366.37609654855481</c:v>
                </c:pt>
                <c:pt idx="85">
                  <c:v>363.39375095626667</c:v>
                </c:pt>
                <c:pt idx="86">
                  <c:v>361.0622150081432</c:v>
                </c:pt>
                <c:pt idx="87">
                  <c:v>358.7300857690766</c:v>
                </c:pt>
                <c:pt idx="88">
                  <c:v>356.3973981385343</c:v>
                </c:pt>
                <c:pt idx="89">
                  <c:v>354.15828045456158</c:v>
                </c:pt>
                <c:pt idx="90">
                  <c:v>352.50020779928445</c:v>
                </c:pt>
                <c:pt idx="91">
                  <c:v>350.74341040027031</c:v>
                </c:pt>
                <c:pt idx="92">
                  <c:v>348.40066857453667</c:v>
                </c:pt>
                <c:pt idx="93">
                  <c:v>346.94268189082345</c:v>
                </c:pt>
                <c:pt idx="94">
                  <c:v>346.41808975019086</c:v>
                </c:pt>
                <c:pt idx="95">
                  <c:v>345.88678662093616</c:v>
                </c:pt>
                <c:pt idx="96">
                  <c:v>345.30097624064922</c:v>
                </c:pt>
                <c:pt idx="97">
                  <c:v>344.64713193368419</c:v>
                </c:pt>
                <c:pt idx="98">
                  <c:v>343.99328762671917</c:v>
                </c:pt>
                <c:pt idx="99">
                  <c:v>343.40765729520479</c:v>
                </c:pt>
                <c:pt idx="100">
                  <c:v>342.97155169375804</c:v>
                </c:pt>
                <c:pt idx="101">
                  <c:v>342.67911407527959</c:v>
                </c:pt>
                <c:pt idx="102">
                  <c:v>342.23844141617212</c:v>
                </c:pt>
                <c:pt idx="103">
                  <c:v>341.03824442146993</c:v>
                </c:pt>
                <c:pt idx="104">
                  <c:v>339.73646410841553</c:v>
                </c:pt>
                <c:pt idx="105">
                  <c:v>339.34322761417314</c:v>
                </c:pt>
                <c:pt idx="106">
                  <c:v>339.27475485945581</c:v>
                </c:pt>
                <c:pt idx="107">
                  <c:v>339.20628210473853</c:v>
                </c:pt>
                <c:pt idx="108">
                  <c:v>329.95267258013433</c:v>
                </c:pt>
                <c:pt idx="109">
                  <c:v>320.69906305553013</c:v>
                </c:pt>
                <c:pt idx="110">
                  <c:v>320.76718681557503</c:v>
                </c:pt>
                <c:pt idx="111">
                  <c:v>320.83527567615272</c:v>
                </c:pt>
                <c:pt idx="112">
                  <c:v>320.40438038623688</c:v>
                </c:pt>
                <c:pt idx="113">
                  <c:v>319.54195051312229</c:v>
                </c:pt>
                <c:pt idx="114">
                  <c:v>318.67638286965456</c:v>
                </c:pt>
                <c:pt idx="115">
                  <c:v>317.80703816255078</c:v>
                </c:pt>
                <c:pt idx="116">
                  <c:v>316.93694946376235</c:v>
                </c:pt>
                <c:pt idx="117">
                  <c:v>316.06647131939792</c:v>
                </c:pt>
                <c:pt idx="118">
                  <c:v>314.74858969129679</c:v>
                </c:pt>
                <c:pt idx="119">
                  <c:v>313.38020233606284</c:v>
                </c:pt>
                <c:pt idx="120">
                  <c:v>312.45735928077852</c:v>
                </c:pt>
                <c:pt idx="121">
                  <c:v>311.222530198958</c:v>
                </c:pt>
                <c:pt idx="122">
                  <c:v>309.62309478053788</c:v>
                </c:pt>
                <c:pt idx="123">
                  <c:v>308.37792120491537</c:v>
                </c:pt>
                <c:pt idx="124">
                  <c:v>307.46439627431226</c:v>
                </c:pt>
                <c:pt idx="125">
                  <c:v>306.55819227758337</c:v>
                </c:pt>
                <c:pt idx="126">
                  <c:v>305.90580579399682</c:v>
                </c:pt>
                <c:pt idx="127">
                  <c:v>305.47307193519021</c:v>
                </c:pt>
                <c:pt idx="128">
                  <c:v>305.04033807638359</c:v>
                </c:pt>
                <c:pt idx="129">
                  <c:v>304.60757486954611</c:v>
                </c:pt>
                <c:pt idx="130">
                  <c:v>304.16460835762473</c:v>
                </c:pt>
                <c:pt idx="131">
                  <c:v>303.71140364115217</c:v>
                </c:pt>
                <c:pt idx="132">
                  <c:v>303.0482261129751</c:v>
                </c:pt>
                <c:pt idx="133">
                  <c:v>302.17529627276963</c:v>
                </c:pt>
                <c:pt idx="134">
                  <c:v>300.87247845465095</c:v>
                </c:pt>
                <c:pt idx="135">
                  <c:v>299.57298241624522</c:v>
                </c:pt>
                <c:pt idx="136">
                  <c:v>298.92357982057194</c:v>
                </c:pt>
                <c:pt idx="137">
                  <c:v>298.49060007464561</c:v>
                </c:pt>
                <c:pt idx="138">
                  <c:v>298.05748073085027</c:v>
                </c:pt>
                <c:pt idx="139">
                  <c:v>297.62468658513285</c:v>
                </c:pt>
                <c:pt idx="140">
                  <c:v>297.20663345412908</c:v>
                </c:pt>
                <c:pt idx="141">
                  <c:v>296.80360608501331</c:v>
                </c:pt>
                <c:pt idx="142">
                  <c:v>296.37321682083694</c:v>
                </c:pt>
                <c:pt idx="143">
                  <c:v>295.91539031122926</c:v>
                </c:pt>
                <c:pt idx="144">
                  <c:v>295.4276280791201</c:v>
                </c:pt>
                <c:pt idx="145">
                  <c:v>295.07456469997032</c:v>
                </c:pt>
                <c:pt idx="146">
                  <c:v>294.94775627523359</c:v>
                </c:pt>
                <c:pt idx="147">
                  <c:v>294.90287014121498</c:v>
                </c:pt>
                <c:pt idx="148">
                  <c:v>294.02439683715534</c:v>
                </c:pt>
                <c:pt idx="149">
                  <c:v>293.15809072036842</c:v>
                </c:pt>
                <c:pt idx="150">
                  <c:v>292.2107665173134</c:v>
                </c:pt>
                <c:pt idx="151">
                  <c:v>291.26322736601855</c:v>
                </c:pt>
                <c:pt idx="152">
                  <c:v>290.32419810022213</c:v>
                </c:pt>
                <c:pt idx="153">
                  <c:v>289.38513393495845</c:v>
                </c:pt>
                <c:pt idx="154">
                  <c:v>288.45180198238518</c:v>
                </c:pt>
                <c:pt idx="155">
                  <c:v>287.51822018210493</c:v>
                </c:pt>
                <c:pt idx="156">
                  <c:v>286.59733698228047</c:v>
                </c:pt>
                <c:pt idx="157">
                  <c:v>285.67620393474908</c:v>
                </c:pt>
                <c:pt idx="158">
                  <c:v>284.77545051909271</c:v>
                </c:pt>
                <c:pt idx="159">
                  <c:v>283.87444725572942</c:v>
                </c:pt>
                <c:pt idx="160">
                  <c:v>283.00075511253942</c:v>
                </c:pt>
                <c:pt idx="161">
                  <c:v>282.12684802110965</c:v>
                </c:pt>
                <c:pt idx="162">
                  <c:v>281.30705000200163</c:v>
                </c:pt>
                <c:pt idx="163">
                  <c:v>280.48725198289355</c:v>
                </c:pt>
                <c:pt idx="164">
                  <c:v>279.75041132368807</c:v>
                </c:pt>
                <c:pt idx="165">
                  <c:v>279.01360556394985</c:v>
                </c:pt>
                <c:pt idx="166">
                  <c:v>278.41059682245924</c:v>
                </c:pt>
                <c:pt idx="167">
                  <c:v>277.80758808096863</c:v>
                </c:pt>
                <c:pt idx="168">
                  <c:v>277.35997828291408</c:v>
                </c:pt>
                <c:pt idx="169">
                  <c:v>276.91258343309926</c:v>
                </c:pt>
                <c:pt idx="170">
                  <c:v>276.37751102909965</c:v>
                </c:pt>
                <c:pt idx="171">
                  <c:v>275.84268847280703</c:v>
                </c:pt>
                <c:pt idx="172">
                  <c:v>275.67786190067005</c:v>
                </c:pt>
                <c:pt idx="173">
                  <c:v>275.51303532853302</c:v>
                </c:pt>
                <c:pt idx="174">
                  <c:v>275.40968239519373</c:v>
                </c:pt>
                <c:pt idx="175">
                  <c:v>275.3061145136146</c:v>
                </c:pt>
                <c:pt idx="176">
                  <c:v>275.2431575978531</c:v>
                </c:pt>
                <c:pt idx="177">
                  <c:v>275.18020068209159</c:v>
                </c:pt>
                <c:pt idx="178">
                  <c:v>275.13819529536278</c:v>
                </c:pt>
                <c:pt idx="179">
                  <c:v>275.09618990863396</c:v>
                </c:pt>
                <c:pt idx="180">
                  <c:v>275.05552576512008</c:v>
                </c:pt>
                <c:pt idx="181">
                  <c:v>275.01511146931324</c:v>
                </c:pt>
                <c:pt idx="182">
                  <c:v>275</c:v>
                </c:pt>
                <c:pt idx="183">
                  <c:v>274.98488853068676</c:v>
                </c:pt>
                <c:pt idx="184">
                  <c:v>274.99794164418046</c:v>
                </c:pt>
                <c:pt idx="185">
                  <c:v>275.01124460538119</c:v>
                </c:pt>
                <c:pt idx="186">
                  <c:v>275.02770358209318</c:v>
                </c:pt>
                <c:pt idx="187">
                  <c:v>275.04416255880517</c:v>
                </c:pt>
                <c:pt idx="188">
                  <c:v>275.07215020839607</c:v>
                </c:pt>
                <c:pt idx="189">
                  <c:v>275.10013785798697</c:v>
                </c:pt>
                <c:pt idx="190">
                  <c:v>275.16496733093396</c:v>
                </c:pt>
                <c:pt idx="191">
                  <c:v>275.22951205670671</c:v>
                </c:pt>
                <c:pt idx="192">
                  <c:v>275.35650760635974</c:v>
                </c:pt>
                <c:pt idx="193">
                  <c:v>275.48350315601277</c:v>
                </c:pt>
                <c:pt idx="194">
                  <c:v>275.92458574330914</c:v>
                </c:pt>
                <c:pt idx="195">
                  <c:v>276.36591817831248</c:v>
                </c:pt>
                <c:pt idx="196">
                  <c:v>276.74951680201968</c:v>
                </c:pt>
                <c:pt idx="197">
                  <c:v>277.13340017290108</c:v>
                </c:pt>
                <c:pt idx="198">
                  <c:v>277.66270123958896</c:v>
                </c:pt>
                <c:pt idx="199">
                  <c:v>278.19200230627683</c:v>
                </c:pt>
                <c:pt idx="200">
                  <c:v>278.85384401039187</c:v>
                </c:pt>
                <c:pt idx="201">
                  <c:v>279.51565081503969</c:v>
                </c:pt>
                <c:pt idx="202">
                  <c:v>280.26739487303729</c:v>
                </c:pt>
                <c:pt idx="203">
                  <c:v>281.01913893103483</c:v>
                </c:pt>
                <c:pt idx="204">
                  <c:v>281.83120416652218</c:v>
                </c:pt>
                <c:pt idx="205">
                  <c:v>282.64298465483529</c:v>
                </c:pt>
                <c:pt idx="206">
                  <c:v>283.48891655890003</c:v>
                </c:pt>
                <c:pt idx="207">
                  <c:v>284.33459861525773</c:v>
                </c:pt>
                <c:pt idx="208">
                  <c:v>285.20687240865857</c:v>
                </c:pt>
                <c:pt idx="209">
                  <c:v>286.07889635435242</c:v>
                </c:pt>
                <c:pt idx="210">
                  <c:v>286.96920281525991</c:v>
                </c:pt>
                <c:pt idx="211">
                  <c:v>287.85925942846035</c:v>
                </c:pt>
                <c:pt idx="212">
                  <c:v>288.76007377763318</c:v>
                </c:pt>
                <c:pt idx="213">
                  <c:v>289.66092302627328</c:v>
                </c:pt>
                <c:pt idx="214">
                  <c:v>290.57474929221803</c:v>
                </c:pt>
                <c:pt idx="215">
                  <c:v>291.48829081098853</c:v>
                </c:pt>
                <c:pt idx="216">
                  <c:v>291.74055132071624</c:v>
                </c:pt>
                <c:pt idx="217">
                  <c:v>292.24450284582315</c:v>
                </c:pt>
                <c:pt idx="218">
                  <c:v>292.72935014392272</c:v>
                </c:pt>
                <c:pt idx="219">
                  <c:v>293.19787643925929</c:v>
                </c:pt>
                <c:pt idx="220">
                  <c:v>293.67074929258047</c:v>
                </c:pt>
                <c:pt idx="221">
                  <c:v>294.02418542992626</c:v>
                </c:pt>
                <c:pt idx="222">
                  <c:v>294.25772560678621</c:v>
                </c:pt>
                <c:pt idx="223">
                  <c:v>294.51618630684925</c:v>
                </c:pt>
                <c:pt idx="224">
                  <c:v>294.79896313629968</c:v>
                </c:pt>
                <c:pt idx="225">
                  <c:v>295.17738959578298</c:v>
                </c:pt>
                <c:pt idx="226">
                  <c:v>295.65199472874417</c:v>
                </c:pt>
                <c:pt idx="227">
                  <c:v>296.36476579228776</c:v>
                </c:pt>
                <c:pt idx="228">
                  <c:v>297.31036953132292</c:v>
                </c:pt>
                <c:pt idx="229">
                  <c:v>298.01211953857614</c:v>
                </c:pt>
                <c:pt idx="230">
                  <c:v>298.48216475616209</c:v>
                </c:pt>
                <c:pt idx="231">
                  <c:v>299.19815053127866</c:v>
                </c:pt>
                <c:pt idx="232">
                  <c:v>300.15360462013808</c:v>
                </c:pt>
                <c:pt idx="233">
                  <c:v>301.10344070673244</c:v>
                </c:pt>
                <c:pt idx="234">
                  <c:v>302.04766434249814</c:v>
                </c:pt>
                <c:pt idx="235">
                  <c:v>302.75651082336219</c:v>
                </c:pt>
                <c:pt idx="236">
                  <c:v>303.22934640747792</c:v>
                </c:pt>
                <c:pt idx="237">
                  <c:v>303.70260633663679</c:v>
                </c:pt>
                <c:pt idx="238">
                  <c:v>304.17575601595769</c:v>
                </c:pt>
                <c:pt idx="239">
                  <c:v>304.64929514085446</c:v>
                </c:pt>
                <c:pt idx="240">
                  <c:v>305.12279381484768</c:v>
                </c:pt>
                <c:pt idx="241">
                  <c:v>305.83639454443039</c:v>
                </c:pt>
                <c:pt idx="242">
                  <c:v>306.78980703099194</c:v>
                </c:pt>
                <c:pt idx="243">
                  <c:v>307.74696168172227</c:v>
                </c:pt>
                <c:pt idx="244">
                  <c:v>308.7017519018151</c:v>
                </c:pt>
                <c:pt idx="245">
                  <c:v>309.41343634239797</c:v>
                </c:pt>
                <c:pt idx="246">
                  <c:v>309.88780750307205</c:v>
                </c:pt>
                <c:pt idx="247">
                  <c:v>310.36599617828585</c:v>
                </c:pt>
                <c:pt idx="248">
                  <c:v>310.84750267262524</c:v>
                </c:pt>
                <c:pt idx="249">
                  <c:v>311.32904406643189</c:v>
                </c:pt>
                <c:pt idx="250">
                  <c:v>311.81058546023849</c:v>
                </c:pt>
                <c:pt idx="251">
                  <c:v>312.52657600790235</c:v>
                </c:pt>
                <c:pt idx="252">
                  <c:v>313.47800399737866</c:v>
                </c:pt>
                <c:pt idx="253">
                  <c:v>314.43649197014946</c:v>
                </c:pt>
                <c:pt idx="254">
                  <c:v>315.40197012728021</c:v>
                </c:pt>
                <c:pt idx="255">
                  <c:v>316.36091179312507</c:v>
                </c:pt>
                <c:pt idx="256">
                  <c:v>317.31370641325992</c:v>
                </c:pt>
                <c:pt idx="257">
                  <c:v>318.26667553073105</c:v>
                </c:pt>
                <c:pt idx="258">
                  <c:v>318.74312241428117</c:v>
                </c:pt>
                <c:pt idx="259">
                  <c:v>318.81121127485886</c:v>
                </c:pt>
                <c:pt idx="260">
                  <c:v>318.87933503490376</c:v>
                </c:pt>
                <c:pt idx="261">
                  <c:v>328.13294455950802</c:v>
                </c:pt>
                <c:pt idx="262">
                  <c:v>337.38655408411222</c:v>
                </c:pt>
                <c:pt idx="263">
                  <c:v>337.31808132939494</c:v>
                </c:pt>
                <c:pt idx="264">
                  <c:v>337.24960857467761</c:v>
                </c:pt>
                <c:pt idx="265">
                  <c:v>337.9999012388347</c:v>
                </c:pt>
                <c:pt idx="266">
                  <c:v>338.7499440552848</c:v>
                </c:pt>
                <c:pt idx="267">
                  <c:v>339.75188809587746</c:v>
                </c:pt>
                <c:pt idx="268">
                  <c:v>341.75507818771814</c:v>
                </c:pt>
                <c:pt idx="269">
                  <c:v>343.25731648471424</c:v>
                </c:pt>
                <c:pt idx="270">
                  <c:v>344.44090535974101</c:v>
                </c:pt>
                <c:pt idx="271">
                  <c:v>346.1249923365383</c:v>
                </c:pt>
                <c:pt idx="272">
                  <c:v>348.12804838194631</c:v>
                </c:pt>
                <c:pt idx="273">
                  <c:v>350.13152322096118</c:v>
                </c:pt>
                <c:pt idx="274">
                  <c:v>353.16073632879665</c:v>
                </c:pt>
                <c:pt idx="275">
                  <c:v>357.2169440862732</c:v>
                </c:pt>
                <c:pt idx="276">
                  <c:v>360.24870485521689</c:v>
                </c:pt>
                <c:pt idx="277">
                  <c:v>361.75321161758336</c:v>
                </c:pt>
                <c:pt idx="278">
                  <c:v>362.75623754166037</c:v>
                </c:pt>
                <c:pt idx="279">
                  <c:v>364.26109329869917</c:v>
                </c:pt>
                <c:pt idx="280">
                  <c:v>366.26787803566509</c:v>
                </c:pt>
                <c:pt idx="281">
                  <c:v>368.27476191959641</c:v>
                </c:pt>
                <c:pt idx="282">
                  <c:v>370.28192499926558</c:v>
                </c:pt>
                <c:pt idx="283">
                  <c:v>372.51728152809306</c:v>
                </c:pt>
                <c:pt idx="284">
                  <c:v>374.752957703562</c:v>
                </c:pt>
                <c:pt idx="285">
                  <c:v>376.7610337208157</c:v>
                </c:pt>
                <c:pt idx="286">
                  <c:v>378.76945873274173</c:v>
                </c:pt>
                <c:pt idx="287">
                  <c:v>380.77791309269867</c:v>
                </c:pt>
                <c:pt idx="288">
                  <c:v>382.96901882020319</c:v>
                </c:pt>
                <c:pt idx="289">
                  <c:v>384.70380744832573</c:v>
                </c:pt>
                <c:pt idx="290">
                  <c:v>385.46997219471893</c:v>
                </c:pt>
                <c:pt idx="291">
                  <c:v>386.4503333672414</c:v>
                </c:pt>
                <c:pt idx="292">
                  <c:v>387.81948851075452</c:v>
                </c:pt>
                <c:pt idx="293">
                  <c:v>389.03407437687076</c:v>
                </c:pt>
                <c:pt idx="294">
                  <c:v>391.25015377220376</c:v>
                </c:pt>
                <c:pt idx="295">
                  <c:v>396.02329916857758</c:v>
                </c:pt>
                <c:pt idx="296">
                  <c:v>402.35259367340944</c:v>
                </c:pt>
                <c:pt idx="297">
                  <c:v>405.91121349057789</c:v>
                </c:pt>
                <c:pt idx="298">
                  <c:v>406.69798869250593</c:v>
                </c:pt>
                <c:pt idx="299">
                  <c:v>407.33376783530616</c:v>
                </c:pt>
                <c:pt idx="300">
                  <c:v>407.81855091897847</c:v>
                </c:pt>
                <c:pt idx="301">
                  <c:v>408.7600000967052</c:v>
                </c:pt>
                <c:pt idx="302">
                  <c:v>410.15807491758267</c:v>
                </c:pt>
                <c:pt idx="303">
                  <c:v>411.46057941938534</c:v>
                </c:pt>
                <c:pt idx="304">
                  <c:v>412.63588764172437</c:v>
                </c:pt>
                <c:pt idx="305">
                  <c:v>413.73186009450797</c:v>
                </c:pt>
                <c:pt idx="306">
                  <c:v>414.78004738775417</c:v>
                </c:pt>
                <c:pt idx="307">
                  <c:v>416.35245325147707</c:v>
                </c:pt>
                <c:pt idx="308">
                  <c:v>417.92464416696009</c:v>
                </c:pt>
                <c:pt idx="309">
                  <c:v>418.97283146020635</c:v>
                </c:pt>
                <c:pt idx="310">
                  <c:v>420.02126860115959</c:v>
                </c:pt>
                <c:pt idx="311">
                  <c:v>421.06949079387306</c:v>
                </c:pt>
                <c:pt idx="312">
                  <c:v>422.11767808711932</c:v>
                </c:pt>
                <c:pt idx="313">
                  <c:v>423.16586538036552</c:v>
                </c:pt>
                <c:pt idx="314">
                  <c:v>424.33246383242636</c:v>
                </c:pt>
                <c:pt idx="315">
                  <c:v>425.61807783711754</c:v>
                </c:pt>
                <c:pt idx="316">
                  <c:v>426.90240770380649</c:v>
                </c:pt>
                <c:pt idx="317">
                  <c:v>428.19476759658698</c:v>
                </c:pt>
                <c:pt idx="318">
                  <c:v>431.35031167256147</c:v>
                </c:pt>
                <c:pt idx="319">
                  <c:v>437.21152006944897</c:v>
                </c:pt>
                <c:pt idx="320">
                  <c:v>438.03918939351985</c:v>
                </c:pt>
                <c:pt idx="321">
                  <c:v>437.59176458213926</c:v>
                </c:pt>
                <c:pt idx="322">
                  <c:v>437.16488760271545</c:v>
                </c:pt>
                <c:pt idx="323">
                  <c:v>436.74403631629076</c:v>
                </c:pt>
                <c:pt idx="324">
                  <c:v>436.39682270730918</c:v>
                </c:pt>
                <c:pt idx="325">
                  <c:v>436.01892305381591</c:v>
                </c:pt>
                <c:pt idx="326">
                  <c:v>435.71511081025267</c:v>
                </c:pt>
                <c:pt idx="327">
                  <c:v>438.63034429367633</c:v>
                </c:pt>
                <c:pt idx="328">
                  <c:v>441.88755276997585</c:v>
                </c:pt>
                <c:pt idx="329">
                  <c:v>440.78883530984484</c:v>
                </c:pt>
                <c:pt idx="330">
                  <c:v>439.83316735272058</c:v>
                </c:pt>
                <c:pt idx="331">
                  <c:v>442.01524921474174</c:v>
                </c:pt>
                <c:pt idx="332">
                  <c:v>442.22217785162223</c:v>
                </c:pt>
                <c:pt idx="333">
                  <c:v>443.08539534902332</c:v>
                </c:pt>
                <c:pt idx="334">
                  <c:v>443.83569278572764</c:v>
                </c:pt>
                <c:pt idx="335">
                  <c:v>444.51611376627579</c:v>
                </c:pt>
                <c:pt idx="336">
                  <c:v>445.10314325817774</c:v>
                </c:pt>
                <c:pt idx="337">
                  <c:v>445.98473923605968</c:v>
                </c:pt>
                <c:pt idx="338">
                  <c:v>447.6810529081514</c:v>
                </c:pt>
                <c:pt idx="339">
                  <c:v>449.8983371305286</c:v>
                </c:pt>
                <c:pt idx="340">
                  <c:v>455.44190500829848</c:v>
                </c:pt>
                <c:pt idx="341">
                  <c:v>460.94953526716222</c:v>
                </c:pt>
                <c:pt idx="342">
                  <c:v>462.30863384574582</c:v>
                </c:pt>
                <c:pt idx="343">
                  <c:v>462.95244301463765</c:v>
                </c:pt>
                <c:pt idx="344">
                  <c:v>464.07326064025358</c:v>
                </c:pt>
                <c:pt idx="345">
                  <c:v>466.31496569041974</c:v>
                </c:pt>
                <c:pt idx="346">
                  <c:v>469.27196570171418</c:v>
                </c:pt>
                <c:pt idx="347">
                  <c:v>471.46592049181027</c:v>
                </c:pt>
                <c:pt idx="348">
                  <c:v>472.89683006070806</c:v>
                </c:pt>
                <c:pt idx="349">
                  <c:v>473.99377255628883</c:v>
                </c:pt>
                <c:pt idx="350">
                  <c:v>474.75713742412864</c:v>
                </c:pt>
                <c:pt idx="351">
                  <c:v>475.52004304745805</c:v>
                </c:pt>
                <c:pt idx="352">
                  <c:v>476.28273372254762</c:v>
                </c:pt>
                <c:pt idx="353">
                  <c:v>479.62021848300316</c:v>
                </c:pt>
                <c:pt idx="354">
                  <c:v>483.29135067013419</c:v>
                </c:pt>
                <c:pt idx="355">
                  <c:v>484.72169629611983</c:v>
                </c:pt>
                <c:pt idx="356">
                  <c:v>485.81821444665746</c:v>
                </c:pt>
                <c:pt idx="357">
                  <c:v>486.58087022227977</c:v>
                </c:pt>
                <c:pt idx="358">
                  <c:v>487.28824540715436</c:v>
                </c:pt>
                <c:pt idx="359">
                  <c:v>487.94020040341229</c:v>
                </c:pt>
                <c:pt idx="360">
                  <c:v>489.49799770800496</c:v>
                </c:pt>
                <c:pt idx="361">
                  <c:v>491.96217191581354</c:v>
                </c:pt>
                <c:pt idx="362">
                  <c:v>494.38666078911092</c:v>
                </c:pt>
                <c:pt idx="363">
                  <c:v>495.89702748027486</c:v>
                </c:pt>
                <c:pt idx="364">
                  <c:v>496.53288752488231</c:v>
                </c:pt>
                <c:pt idx="365">
                  <c:v>497.16881736842413</c:v>
                </c:pt>
                <c:pt idx="366">
                  <c:v>497.8047527634024</c:v>
                </c:pt>
                <c:pt idx="367">
                  <c:v>500.58593215763301</c:v>
                </c:pt>
                <c:pt idx="368">
                  <c:v>504.24126920374778</c:v>
                </c:pt>
                <c:pt idx="369">
                  <c:v>506.06892027707158</c:v>
                </c:pt>
                <c:pt idx="370">
                  <c:v>507.02244859797838</c:v>
                </c:pt>
                <c:pt idx="371">
                  <c:v>507.70570990798365</c:v>
                </c:pt>
                <c:pt idx="372">
                  <c:v>508.83333607833788</c:v>
                </c:pt>
                <c:pt idx="373">
                  <c:v>510.35775134630717</c:v>
                </c:pt>
                <c:pt idx="374">
                  <c:v>511.50118772113763</c:v>
                </c:pt>
                <c:pt idx="375">
                  <c:v>512.26368010229658</c:v>
                </c:pt>
                <c:pt idx="376">
                  <c:v>513.02581793734669</c:v>
                </c:pt>
                <c:pt idx="377">
                  <c:v>513.69266464905991</c:v>
                </c:pt>
                <c:pt idx="378">
                  <c:v>514.34449115032157</c:v>
                </c:pt>
                <c:pt idx="379">
                  <c:v>515.07736745562045</c:v>
                </c:pt>
                <c:pt idx="380">
                  <c:v>516.17659188918253</c:v>
                </c:pt>
                <c:pt idx="381">
                  <c:v>517.27599637151718</c:v>
                </c:pt>
                <c:pt idx="382">
                  <c:v>518.00890757628326</c:v>
                </c:pt>
                <c:pt idx="383">
                  <c:v>518.74174898211493</c:v>
                </c:pt>
                <c:pt idx="384">
                  <c:v>519.47469508634822</c:v>
                </c:pt>
                <c:pt idx="385">
                  <c:v>520.14490561952709</c:v>
                </c:pt>
                <c:pt idx="386">
                  <c:v>520.75240992968224</c:v>
                </c:pt>
                <c:pt idx="387">
                  <c:v>521.66370129438235</c:v>
                </c:pt>
                <c:pt idx="388">
                  <c:v>522.87895976239963</c:v>
                </c:pt>
                <c:pt idx="389">
                  <c:v>524.09421823041703</c:v>
                </c:pt>
                <c:pt idx="390">
                  <c:v>524.70172254057218</c:v>
                </c:pt>
              </c:numCache>
            </c:numRef>
          </c:xVal>
          <c:yVal>
            <c:numRef>
              <c:f>[0]!V_FOAM_W1</c:f>
              <c:numCache>
                <c:formatCode>0.0000</c:formatCode>
                <c:ptCount val="391"/>
                <c:pt idx="0">
                  <c:v>47.393451527553061</c:v>
                </c:pt>
                <c:pt idx="1">
                  <c:v>50.45558502469239</c:v>
                </c:pt>
                <c:pt idx="2">
                  <c:v>50.509241248970881</c:v>
                </c:pt>
                <c:pt idx="3">
                  <c:v>50.621550651668088</c:v>
                </c:pt>
                <c:pt idx="4">
                  <c:v>50.7358588360214</c:v>
                </c:pt>
                <c:pt idx="5">
                  <c:v>50.853165192858853</c:v>
                </c:pt>
                <c:pt idx="6">
                  <c:v>50.989920819056444</c:v>
                </c:pt>
                <c:pt idx="7">
                  <c:v>51.097997874194455</c:v>
                </c:pt>
                <c:pt idx="8">
                  <c:v>51.159356548480808</c:v>
                </c:pt>
                <c:pt idx="9">
                  <c:v>51.310359849106696</c:v>
                </c:pt>
                <c:pt idx="10">
                  <c:v>51.554612720377904</c:v>
                </c:pt>
                <c:pt idx="11">
                  <c:v>51.831210181082149</c:v>
                </c:pt>
                <c:pt idx="12">
                  <c:v>52.235099182037523</c:v>
                </c:pt>
                <c:pt idx="13">
                  <c:v>52.749916662192945</c:v>
                </c:pt>
                <c:pt idx="14">
                  <c:v>53.146271347080301</c:v>
                </c:pt>
                <c:pt idx="15">
                  <c:v>53.42144822880833</c:v>
                </c:pt>
                <c:pt idx="16">
                  <c:v>53.767689772498493</c:v>
                </c:pt>
                <c:pt idx="17">
                  <c:v>54.107660531494304</c:v>
                </c:pt>
                <c:pt idx="18">
                  <c:v>54.380581641573777</c:v>
                </c:pt>
                <c:pt idx="19">
                  <c:v>54.655501533309355</c:v>
                </c:pt>
                <c:pt idx="20">
                  <c:v>54.934410263490314</c:v>
                </c:pt>
                <c:pt idx="21">
                  <c:v>55.21833339754513</c:v>
                </c:pt>
                <c:pt idx="22">
                  <c:v>55.647720328958926</c:v>
                </c:pt>
                <c:pt idx="23">
                  <c:v>56.227559287005136</c:v>
                </c:pt>
                <c:pt idx="24">
                  <c:v>56.665932011004557</c:v>
                </c:pt>
                <c:pt idx="25">
                  <c:v>56.958840937645</c:v>
                </c:pt>
                <c:pt idx="26">
                  <c:v>57.403183832012282</c:v>
                </c:pt>
                <c:pt idx="27">
                  <c:v>58.002958257418598</c:v>
                </c:pt>
                <c:pt idx="28">
                  <c:v>58.434458968070672</c:v>
                </c:pt>
                <c:pt idx="29">
                  <c:v>58.641108516693478</c:v>
                </c:pt>
                <c:pt idx="30">
                  <c:v>58.870576707578365</c:v>
                </c:pt>
                <c:pt idx="31">
                  <c:v>59.327868058376232</c:v>
                </c:pt>
                <c:pt idx="32">
                  <c:v>59.944579778658515</c:v>
                </c:pt>
                <c:pt idx="33">
                  <c:v>60.879228820616483</c:v>
                </c:pt>
                <c:pt idx="34">
                  <c:v>61.820917222704828</c:v>
                </c:pt>
                <c:pt idx="35">
                  <c:v>62.451672763780643</c:v>
                </c:pt>
                <c:pt idx="36">
                  <c:v>63.084383462178501</c:v>
                </c:pt>
                <c:pt idx="37">
                  <c:v>63.724081171505887</c:v>
                </c:pt>
                <c:pt idx="38">
                  <c:v>64.278810783103381</c:v>
                </c:pt>
                <c:pt idx="39">
                  <c:v>64.749387678439206</c:v>
                </c:pt>
                <c:pt idx="40">
                  <c:v>65.244620194078834</c:v>
                </c:pt>
                <c:pt idx="41">
                  <c:v>65.921083605770107</c:v>
                </c:pt>
                <c:pt idx="42">
                  <c:v>66.58271874581186</c:v>
                </c:pt>
                <c:pt idx="43">
                  <c:v>67.063157889269206</c:v>
                </c:pt>
                <c:pt idx="44">
                  <c:v>67.573406654773166</c:v>
                </c:pt>
                <c:pt idx="45">
                  <c:v>68.028208236832285</c:v>
                </c:pt>
                <c:pt idx="46">
                  <c:v>68.454269386607336</c:v>
                </c:pt>
                <c:pt idx="47">
                  <c:v>68.93480450359958</c:v>
                </c:pt>
                <c:pt idx="48">
                  <c:v>69.413349563802541</c:v>
                </c:pt>
                <c:pt idx="49">
                  <c:v>69.767035747280445</c:v>
                </c:pt>
                <c:pt idx="50">
                  <c:v>70.158290320868659</c:v>
                </c:pt>
                <c:pt idx="51">
                  <c:v>70.675311157330071</c:v>
                </c:pt>
                <c:pt idx="52">
                  <c:v>71.158651712579839</c:v>
                </c:pt>
                <c:pt idx="53">
                  <c:v>71.633037405856228</c:v>
                </c:pt>
                <c:pt idx="54">
                  <c:v>72.29358036323319</c:v>
                </c:pt>
                <c:pt idx="55">
                  <c:v>72.898544477006368</c:v>
                </c:pt>
                <c:pt idx="56">
                  <c:v>73.223288769106773</c:v>
                </c:pt>
                <c:pt idx="57">
                  <c:v>73.590602374312695</c:v>
                </c:pt>
                <c:pt idx="58">
                  <c:v>74.042033009156228</c:v>
                </c:pt>
                <c:pt idx="59">
                  <c:v>74.486485357937028</c:v>
                </c:pt>
                <c:pt idx="60">
                  <c:v>74.925958202311222</c:v>
                </c:pt>
                <c:pt idx="61">
                  <c:v>75.359460876317542</c:v>
                </c:pt>
                <c:pt idx="62">
                  <c:v>75.676623292231739</c:v>
                </c:pt>
                <c:pt idx="63">
                  <c:v>75.886413792905799</c:v>
                </c:pt>
                <c:pt idx="64">
                  <c:v>76.132794711450742</c:v>
                </c:pt>
                <c:pt idx="65">
                  <c:v>76.380166295956911</c:v>
                </c:pt>
                <c:pt idx="66">
                  <c:v>76.590956187459014</c:v>
                </c:pt>
                <c:pt idx="67">
                  <c:v>76.798739181610173</c:v>
                </c:pt>
                <c:pt idx="68">
                  <c:v>77.00153394648791</c:v>
                </c:pt>
                <c:pt idx="69">
                  <c:v>77.201330538881479</c:v>
                </c:pt>
                <c:pt idx="70">
                  <c:v>77.441666732112267</c:v>
                </c:pt>
                <c:pt idx="71">
                  <c:v>77.69879904803642</c:v>
                </c:pt>
                <c:pt idx="72">
                  <c:v>77.917416719379872</c:v>
                </c:pt>
                <c:pt idx="73">
                  <c:v>78.11424131388975</c:v>
                </c:pt>
                <c:pt idx="74">
                  <c:v>78.259865340549453</c:v>
                </c:pt>
                <c:pt idx="75">
                  <c:v>78.355279465320237</c:v>
                </c:pt>
                <c:pt idx="76">
                  <c:v>78.448677358701318</c:v>
                </c:pt>
                <c:pt idx="77">
                  <c:v>78.539077079598243</c:v>
                </c:pt>
                <c:pt idx="78">
                  <c:v>78.642803607896695</c:v>
                </c:pt>
                <c:pt idx="79">
                  <c:v>78.746530136195162</c:v>
                </c:pt>
                <c:pt idx="80">
                  <c:v>78.839644077826534</c:v>
                </c:pt>
                <c:pt idx="81">
                  <c:v>78.979969748862672</c:v>
                </c:pt>
                <c:pt idx="82">
                  <c:v>79.251212535887504</c:v>
                </c:pt>
                <c:pt idx="83">
                  <c:v>79.602887310129219</c:v>
                </c:pt>
                <c:pt idx="84">
                  <c:v>80.034273089340815</c:v>
                </c:pt>
                <c:pt idx="85">
                  <c:v>80.434599229081641</c:v>
                </c:pt>
                <c:pt idx="86">
                  <c:v>80.732149851006199</c:v>
                </c:pt>
                <c:pt idx="87">
                  <c:v>81.012710828853926</c:v>
                </c:pt>
                <c:pt idx="88">
                  <c:v>81.277281553452895</c:v>
                </c:pt>
                <c:pt idx="89">
                  <c:v>81.513569507696843</c:v>
                </c:pt>
                <c:pt idx="90">
                  <c:v>81.676534633788762</c:v>
                </c:pt>
                <c:pt idx="91">
                  <c:v>81.841946691442203</c:v>
                </c:pt>
                <c:pt idx="92">
                  <c:v>82.04783255292422</c:v>
                </c:pt>
                <c:pt idx="93">
                  <c:v>82.166787975730287</c:v>
                </c:pt>
                <c:pt idx="94">
                  <c:v>82.209121750502845</c:v>
                </c:pt>
                <c:pt idx="95">
                  <c:v>82.25269048750728</c:v>
                </c:pt>
                <c:pt idx="96">
                  <c:v>82.304166315311193</c:v>
                </c:pt>
                <c:pt idx="97">
                  <c:v>82.36302098589421</c:v>
                </c:pt>
                <c:pt idx="98">
                  <c:v>82.421875656477226</c:v>
                </c:pt>
                <c:pt idx="99">
                  <c:v>82.471343977758224</c:v>
                </c:pt>
                <c:pt idx="100">
                  <c:v>82.504584079845273</c:v>
                </c:pt>
                <c:pt idx="101">
                  <c:v>82.525802922853998</c:v>
                </c:pt>
                <c:pt idx="102">
                  <c:v>82.557201290887519</c:v>
                </c:pt>
                <c:pt idx="103">
                  <c:v>82.644140487501119</c:v>
                </c:pt>
                <c:pt idx="104">
                  <c:v>82.737628877390165</c:v>
                </c:pt>
                <c:pt idx="105">
                  <c:v>82.766370129901915</c:v>
                </c:pt>
                <c:pt idx="106">
                  <c:v>80.805565325271573</c:v>
                </c:pt>
                <c:pt idx="107">
                  <c:v>78.844760520641231</c:v>
                </c:pt>
                <c:pt idx="108">
                  <c:v>79.167903412647377</c:v>
                </c:pt>
                <c:pt idx="109">
                  <c:v>79.491046304653523</c:v>
                </c:pt>
                <c:pt idx="110">
                  <c:v>81.441857201003387</c:v>
                </c:pt>
                <c:pt idx="111">
                  <c:v>83.391668706525195</c:v>
                </c:pt>
                <c:pt idx="112">
                  <c:v>83.380700040774286</c:v>
                </c:pt>
                <c:pt idx="113">
                  <c:v>83.354782595693905</c:v>
                </c:pt>
                <c:pt idx="114">
                  <c:v>83.324972285703041</c:v>
                </c:pt>
                <c:pt idx="115">
                  <c:v>83.287288997223115</c:v>
                </c:pt>
                <c:pt idx="116">
                  <c:v>83.242627422680471</c:v>
                </c:pt>
                <c:pt idx="117">
                  <c:v>83.193977009692446</c:v>
                </c:pt>
                <c:pt idx="118">
                  <c:v>83.11292099934542</c:v>
                </c:pt>
                <c:pt idx="119">
                  <c:v>82.989601866458855</c:v>
                </c:pt>
                <c:pt idx="120">
                  <c:v>82.902755693177937</c:v>
                </c:pt>
                <c:pt idx="121">
                  <c:v>82.778775044727539</c:v>
                </c:pt>
                <c:pt idx="122">
                  <c:v>82.586477346344736</c:v>
                </c:pt>
                <c:pt idx="123">
                  <c:v>82.409825629479286</c:v>
                </c:pt>
                <c:pt idx="124">
                  <c:v>82.274624802312474</c:v>
                </c:pt>
                <c:pt idx="125">
                  <c:v>82.134165275001152</c:v>
                </c:pt>
                <c:pt idx="126">
                  <c:v>82.019863586327574</c:v>
                </c:pt>
                <c:pt idx="127">
                  <c:v>81.94191828536384</c:v>
                </c:pt>
                <c:pt idx="128">
                  <c:v>81.863972984400093</c:v>
                </c:pt>
                <c:pt idx="129">
                  <c:v>81.778023831945148</c:v>
                </c:pt>
                <c:pt idx="130">
                  <c:v>81.686427329194288</c:v>
                </c:pt>
                <c:pt idx="131">
                  <c:v>81.588184085319455</c:v>
                </c:pt>
                <c:pt idx="132">
                  <c:v>81.444240941609991</c:v>
                </c:pt>
                <c:pt idx="133">
                  <c:v>81.246585321707883</c:v>
                </c:pt>
                <c:pt idx="134">
                  <c:v>80.937864905647515</c:v>
                </c:pt>
                <c:pt idx="135">
                  <c:v>80.580999232504666</c:v>
                </c:pt>
                <c:pt idx="136">
                  <c:v>80.394549457141835</c:v>
                </c:pt>
                <c:pt idx="137">
                  <c:v>80.266582265574826</c:v>
                </c:pt>
                <c:pt idx="138">
                  <c:v>80.134617510695634</c:v>
                </c:pt>
                <c:pt idx="139">
                  <c:v>79.997638351942584</c:v>
                </c:pt>
                <c:pt idx="140">
                  <c:v>79.860144426047796</c:v>
                </c:pt>
                <c:pt idx="141">
                  <c:v>79.723126398972511</c:v>
                </c:pt>
                <c:pt idx="142">
                  <c:v>79.569052897740931</c:v>
                </c:pt>
                <c:pt idx="143">
                  <c:v>79.4029296013601</c:v>
                </c:pt>
                <c:pt idx="144">
                  <c:v>79.22484375849811</c:v>
                </c:pt>
                <c:pt idx="145">
                  <c:v>79.09308521872417</c:v>
                </c:pt>
                <c:pt idx="146">
                  <c:v>79.043480547414092</c:v>
                </c:pt>
                <c:pt idx="147">
                  <c:v>79.026036423106376</c:v>
                </c:pt>
                <c:pt idx="148">
                  <c:v>78.662473200881493</c:v>
                </c:pt>
                <c:pt idx="149">
                  <c:v>78.303488139190023</c:v>
                </c:pt>
                <c:pt idx="150">
                  <c:v>77.852274382411593</c:v>
                </c:pt>
                <c:pt idx="151">
                  <c:v>77.402068741328009</c:v>
                </c:pt>
                <c:pt idx="152">
                  <c:v>76.887526917976558</c:v>
                </c:pt>
                <c:pt idx="153">
                  <c:v>76.371985703797066</c:v>
                </c:pt>
                <c:pt idx="154">
                  <c:v>75.784200429393422</c:v>
                </c:pt>
                <c:pt idx="155">
                  <c:v>75.196423879856582</c:v>
                </c:pt>
                <c:pt idx="156">
                  <c:v>74.528155122333729</c:v>
                </c:pt>
                <c:pt idx="157">
                  <c:v>73.859895089677678</c:v>
                </c:pt>
                <c:pt idx="158">
                  <c:v>73.10186913584532</c:v>
                </c:pt>
                <c:pt idx="159">
                  <c:v>72.343851906879763</c:v>
                </c:pt>
                <c:pt idx="160">
                  <c:v>71.486821218147981</c:v>
                </c:pt>
                <c:pt idx="161">
                  <c:v>70.630798645111057</c:v>
                </c:pt>
                <c:pt idx="162">
                  <c:v>69.683832293878581</c:v>
                </c:pt>
                <c:pt idx="163">
                  <c:v>68.736865942646105</c:v>
                </c:pt>
                <c:pt idx="164">
                  <c:v>67.686941704692899</c:v>
                </c:pt>
                <c:pt idx="165">
                  <c:v>66.638016857567749</c:v>
                </c:pt>
                <c:pt idx="166">
                  <c:v>65.602430691338242</c:v>
                </c:pt>
                <c:pt idx="167">
                  <c:v>64.566844525108721</c:v>
                </c:pt>
                <c:pt idx="168">
                  <c:v>63.668918877471057</c:v>
                </c:pt>
                <c:pt idx="169">
                  <c:v>62.769985114138528</c:v>
                </c:pt>
                <c:pt idx="170">
                  <c:v>61.444851621814799</c:v>
                </c:pt>
                <c:pt idx="171">
                  <c:v>60.119709404624267</c:v>
                </c:pt>
                <c:pt idx="172">
                  <c:v>59.583134898038679</c:v>
                </c:pt>
                <c:pt idx="173">
                  <c:v>59.046560391453092</c:v>
                </c:pt>
                <c:pt idx="174">
                  <c:v>58.493830646306193</c:v>
                </c:pt>
                <c:pt idx="175">
                  <c:v>57.942109016854154</c:v>
                </c:pt>
                <c:pt idx="176">
                  <c:v>57.443002137761304</c:v>
                </c:pt>
                <c:pt idx="177">
                  <c:v>56.943895258668462</c:v>
                </c:pt>
                <c:pt idx="178">
                  <c:v>56.579139025019515</c:v>
                </c:pt>
                <c:pt idx="179">
                  <c:v>56.214382791370575</c:v>
                </c:pt>
                <c:pt idx="180">
                  <c:v>55.823563872391105</c:v>
                </c:pt>
                <c:pt idx="181">
                  <c:v>55.432736228544819</c:v>
                </c:pt>
                <c:pt idx="182">
                  <c:v>55</c:v>
                </c:pt>
                <c:pt idx="183">
                  <c:v>54.567263771455181</c:v>
                </c:pt>
                <c:pt idx="184">
                  <c:v>54.174569006111767</c:v>
                </c:pt>
                <c:pt idx="185">
                  <c:v>53.781865515901544</c:v>
                </c:pt>
                <c:pt idx="186">
                  <c:v>53.415067663419286</c:v>
                </c:pt>
                <c:pt idx="187">
                  <c:v>53.048269810937029</c:v>
                </c:pt>
                <c:pt idx="188">
                  <c:v>52.545987080325695</c:v>
                </c:pt>
                <c:pt idx="189">
                  <c:v>52.043704349714361</c:v>
                </c:pt>
                <c:pt idx="190">
                  <c:v>51.486102160033028</c:v>
                </c:pt>
                <c:pt idx="191">
                  <c:v>50.927509304390462</c:v>
                </c:pt>
                <c:pt idx="192">
                  <c:v>50.380744153371928</c:v>
                </c:pt>
                <c:pt idx="193">
                  <c:v>49.833979002353388</c:v>
                </c:pt>
                <c:pt idx="194">
                  <c:v>48.474757455406774</c:v>
                </c:pt>
                <c:pt idx="195">
                  <c:v>47.115527183593343</c:v>
                </c:pt>
                <c:pt idx="196">
                  <c:v>46.187574513253978</c:v>
                </c:pt>
                <c:pt idx="197">
                  <c:v>45.260612508875845</c:v>
                </c:pt>
                <c:pt idx="198">
                  <c:v>44.185485246267802</c:v>
                </c:pt>
                <c:pt idx="199">
                  <c:v>43.110357983659753</c:v>
                </c:pt>
                <c:pt idx="200">
                  <c:v>42.012591332137632</c:v>
                </c:pt>
                <c:pt idx="201">
                  <c:v>40.913825289787461</c:v>
                </c:pt>
                <c:pt idx="202">
                  <c:v>39.911979526326171</c:v>
                </c:pt>
                <c:pt idx="203">
                  <c:v>38.910133762864874</c:v>
                </c:pt>
                <c:pt idx="204">
                  <c:v>37.995235788600596</c:v>
                </c:pt>
                <c:pt idx="205">
                  <c:v>37.079347148375085</c:v>
                </c:pt>
                <c:pt idx="206">
                  <c:v>36.26032565068077</c:v>
                </c:pt>
                <c:pt idx="207">
                  <c:v>35.441312877853264</c:v>
                </c:pt>
                <c:pt idx="208">
                  <c:v>34.710425751241985</c:v>
                </c:pt>
                <c:pt idx="209">
                  <c:v>33.979547349497508</c:v>
                </c:pt>
                <c:pt idx="210">
                  <c:v>33.328079272254733</c:v>
                </c:pt>
                <c:pt idx="211">
                  <c:v>32.67661991987876</c:v>
                </c:pt>
                <c:pt idx="212">
                  <c:v>32.096828786517548</c:v>
                </c:pt>
                <c:pt idx="213">
                  <c:v>31.518037043984393</c:v>
                </c:pt>
                <c:pt idx="214">
                  <c:v>31.00283114517352</c:v>
                </c:pt>
                <c:pt idx="215">
                  <c:v>30.486634580401411</c:v>
                </c:pt>
                <c:pt idx="216">
                  <c:v>30.360754140173718</c:v>
                </c:pt>
                <c:pt idx="217">
                  <c:v>30.107011927795849</c:v>
                </c:pt>
                <c:pt idx="218">
                  <c:v>29.864943554137621</c:v>
                </c:pt>
                <c:pt idx="219">
                  <c:v>29.635452436492173</c:v>
                </c:pt>
                <c:pt idx="220">
                  <c:v>29.415815629258255</c:v>
                </c:pt>
                <c:pt idx="221">
                  <c:v>29.257384384492276</c:v>
                </c:pt>
                <c:pt idx="222">
                  <c:v>29.154171082092745</c:v>
                </c:pt>
                <c:pt idx="223">
                  <c:v>29.04108205069307</c:v>
                </c:pt>
                <c:pt idx="224">
                  <c:v>28.915136567542717</c:v>
                </c:pt>
                <c:pt idx="225">
                  <c:v>28.748828375432687</c:v>
                </c:pt>
                <c:pt idx="226">
                  <c:v>28.550143876120551</c:v>
                </c:pt>
                <c:pt idx="227">
                  <c:v>28.266095511444799</c:v>
                </c:pt>
                <c:pt idx="228">
                  <c:v>27.915881103941771</c:v>
                </c:pt>
                <c:pt idx="229">
                  <c:v>27.66723893672135</c:v>
                </c:pt>
                <c:pt idx="230">
                  <c:v>27.502734397499452</c:v>
                </c:pt>
                <c:pt idx="231">
                  <c:v>27.26059937353406</c:v>
                </c:pt>
                <c:pt idx="232">
                  <c:v>26.956069023516545</c:v>
                </c:pt>
                <c:pt idx="233">
                  <c:v>26.669745830074117</c:v>
                </c:pt>
                <c:pt idx="234">
                  <c:v>26.394625332543644</c:v>
                </c:pt>
                <c:pt idx="235">
                  <c:v>26.198767657006776</c:v>
                </c:pt>
                <c:pt idx="236">
                  <c:v>26.071188229221804</c:v>
                </c:pt>
                <c:pt idx="237">
                  <c:v>25.948597030710264</c:v>
                </c:pt>
                <c:pt idx="238">
                  <c:v>25.830012120377727</c:v>
                </c:pt>
                <c:pt idx="239">
                  <c:v>25.715416048490571</c:v>
                </c:pt>
                <c:pt idx="240">
                  <c:v>25.606825046438516</c:v>
                </c:pt>
                <c:pt idx="241">
                  <c:v>25.446823292576049</c:v>
                </c:pt>
                <c:pt idx="242">
                  <c:v>25.241424581605095</c:v>
                </c:pt>
                <c:pt idx="243">
                  <c:v>25.042899458295153</c:v>
                </c:pt>
                <c:pt idx="244">
                  <c:v>24.855463607628632</c:v>
                </c:pt>
                <c:pt idx="245">
                  <c:v>24.726547667837369</c:v>
                </c:pt>
                <c:pt idx="246">
                  <c:v>24.642941436486513</c:v>
                </c:pt>
                <c:pt idx="247">
                  <c:v>24.561203113789617</c:v>
                </c:pt>
                <c:pt idx="248">
                  <c:v>24.481350149480303</c:v>
                </c:pt>
                <c:pt idx="249">
                  <c:v>24.402496575999034</c:v>
                </c:pt>
                <c:pt idx="250">
                  <c:v>24.323643002517766</c:v>
                </c:pt>
                <c:pt idx="251">
                  <c:v>24.210586442973135</c:v>
                </c:pt>
                <c:pt idx="252">
                  <c:v>24.077300919224207</c:v>
                </c:pt>
                <c:pt idx="253">
                  <c:v>23.952774341523863</c:v>
                </c:pt>
                <c:pt idx="254">
                  <c:v>23.835007928216012</c:v>
                </c:pt>
                <c:pt idx="255">
                  <c:v>23.723473431280297</c:v>
                </c:pt>
                <c:pt idx="256">
                  <c:v>23.622159689162093</c:v>
                </c:pt>
                <c:pt idx="257">
                  <c:v>23.525842901184131</c:v>
                </c:pt>
                <c:pt idx="258">
                  <c:v>23.480187346698678</c:v>
                </c:pt>
                <c:pt idx="259">
                  <c:v>25.429998852220486</c:v>
                </c:pt>
                <c:pt idx="260">
                  <c:v>27.380809748570346</c:v>
                </c:pt>
                <c:pt idx="261">
                  <c:v>27.057666856564204</c:v>
                </c:pt>
                <c:pt idx="262">
                  <c:v>26.734523964558058</c:v>
                </c:pt>
                <c:pt idx="263">
                  <c:v>24.773719159927719</c:v>
                </c:pt>
                <c:pt idx="264">
                  <c:v>22.812914355297373</c:v>
                </c:pt>
                <c:pt idx="265">
                  <c:v>22.786713580269847</c:v>
                </c:pt>
                <c:pt idx="266">
                  <c:v>22.760521530109131</c:v>
                </c:pt>
                <c:pt idx="267">
                  <c:v>22.791573132657369</c:v>
                </c:pt>
                <c:pt idx="268">
                  <c:v>22.833688521192876</c:v>
                </c:pt>
                <c:pt idx="269">
                  <c:v>22.857275573536711</c:v>
                </c:pt>
                <c:pt idx="270">
                  <c:v>22.874979737251628</c:v>
                </c:pt>
                <c:pt idx="271">
                  <c:v>22.898220156393599</c:v>
                </c:pt>
                <c:pt idx="272">
                  <c:v>22.929333520953762</c:v>
                </c:pt>
                <c:pt idx="273">
                  <c:v>22.972439575450508</c:v>
                </c:pt>
                <c:pt idx="274">
                  <c:v>23.061776073131014</c:v>
                </c:pt>
                <c:pt idx="275">
                  <c:v>23.233321083805013</c:v>
                </c:pt>
                <c:pt idx="276">
                  <c:v>23.395613111933034</c:v>
                </c:pt>
                <c:pt idx="277">
                  <c:v>23.484160568100002</c:v>
                </c:pt>
                <c:pt idx="278">
                  <c:v>23.54619328631772</c:v>
                </c:pt>
                <c:pt idx="279">
                  <c:v>23.644734650765173</c:v>
                </c:pt>
                <c:pt idx="280">
                  <c:v>23.789787294589626</c:v>
                </c:pt>
                <c:pt idx="281">
                  <c:v>23.94484257156137</c:v>
                </c:pt>
                <c:pt idx="282">
                  <c:v>24.107892975157505</c:v>
                </c:pt>
                <c:pt idx="283">
                  <c:v>24.29399359049372</c:v>
                </c:pt>
                <c:pt idx="284">
                  <c:v>24.482084262619217</c:v>
                </c:pt>
                <c:pt idx="285">
                  <c:v>24.664114367081456</c:v>
                </c:pt>
                <c:pt idx="286">
                  <c:v>24.85613837982417</c:v>
                </c:pt>
                <c:pt idx="287">
                  <c:v>25.056166244058083</c:v>
                </c:pt>
                <c:pt idx="288">
                  <c:v>25.278833464135225</c:v>
                </c:pt>
                <c:pt idx="289">
                  <c:v>25.4573990423883</c:v>
                </c:pt>
                <c:pt idx="290">
                  <c:v>25.53470739500413</c:v>
                </c:pt>
                <c:pt idx="291">
                  <c:v>25.642559012564497</c:v>
                </c:pt>
                <c:pt idx="292">
                  <c:v>25.787864743668116</c:v>
                </c:pt>
                <c:pt idx="293">
                  <c:v>25.919556566993194</c:v>
                </c:pt>
                <c:pt idx="294">
                  <c:v>26.155360221715721</c:v>
                </c:pt>
                <c:pt idx="295">
                  <c:v>26.685102694597902</c:v>
                </c:pt>
                <c:pt idx="296">
                  <c:v>27.442675180308541</c:v>
                </c:pt>
                <c:pt idx="297">
                  <c:v>27.899759687654957</c:v>
                </c:pt>
                <c:pt idx="298">
                  <c:v>28.001363546494076</c:v>
                </c:pt>
                <c:pt idx="299">
                  <c:v>28.084225670412273</c:v>
                </c:pt>
                <c:pt idx="300">
                  <c:v>28.148346059409544</c:v>
                </c:pt>
                <c:pt idx="301">
                  <c:v>28.26656199851136</c:v>
                </c:pt>
                <c:pt idx="302">
                  <c:v>28.444878557552812</c:v>
                </c:pt>
                <c:pt idx="303">
                  <c:v>28.608521531076839</c:v>
                </c:pt>
                <c:pt idx="304">
                  <c:v>28.761597149652321</c:v>
                </c:pt>
                <c:pt idx="305">
                  <c:v>28.906436527030927</c:v>
                </c:pt>
                <c:pt idx="306">
                  <c:v>29.043939111650822</c:v>
                </c:pt>
                <c:pt idx="307">
                  <c:v>29.250188626147253</c:v>
                </c:pt>
                <c:pt idx="308">
                  <c:v>29.457446256338539</c:v>
                </c:pt>
                <c:pt idx="309">
                  <c:v>29.59494884095843</c:v>
                </c:pt>
                <c:pt idx="310">
                  <c:v>29.732442700711513</c:v>
                </c:pt>
                <c:pt idx="311">
                  <c:v>29.870944676159453</c:v>
                </c:pt>
                <c:pt idx="312">
                  <c:v>30.008447260779342</c:v>
                </c:pt>
                <c:pt idx="313">
                  <c:v>30.145949845399233</c:v>
                </c:pt>
                <c:pt idx="314">
                  <c:v>30.300330225141082</c:v>
                </c:pt>
                <c:pt idx="315">
                  <c:v>30.474569122755408</c:v>
                </c:pt>
                <c:pt idx="316">
                  <c:v>30.647852253875737</c:v>
                </c:pt>
                <c:pt idx="317">
                  <c:v>30.821855580086218</c:v>
                </c:pt>
                <c:pt idx="318">
                  <c:v>31.247988361132585</c:v>
                </c:pt>
                <c:pt idx="319">
                  <c:v>32.039917731881829</c:v>
                </c:pt>
                <c:pt idx="320">
                  <c:v>32.152100852234469</c:v>
                </c:pt>
                <c:pt idx="321">
                  <c:v>32.957206187368378</c:v>
                </c:pt>
                <c:pt idx="322">
                  <c:v>34.135821946188003</c:v>
                </c:pt>
                <c:pt idx="323">
                  <c:v>35.322232159695396</c:v>
                </c:pt>
                <c:pt idx="324">
                  <c:v>36.726204990535791</c:v>
                </c:pt>
                <c:pt idx="325">
                  <c:v>38.254324374579362</c:v>
                </c:pt>
                <c:pt idx="326">
                  <c:v>40.063029072190616</c:v>
                </c:pt>
                <c:pt idx="327">
                  <c:v>48.72956838942244</c:v>
                </c:pt>
                <c:pt idx="328">
                  <c:v>58.413792906874669</c:v>
                </c:pt>
                <c:pt idx="329">
                  <c:v>44.529679748562998</c:v>
                </c:pt>
                <c:pt idx="330">
                  <c:v>32.449673249983377</c:v>
                </c:pt>
                <c:pt idx="331">
                  <c:v>32.664650713774449</c:v>
                </c:pt>
                <c:pt idx="332">
                  <c:v>32.723464842509017</c:v>
                </c:pt>
                <c:pt idx="333">
                  <c:v>32.836407813430867</c:v>
                </c:pt>
                <c:pt idx="334">
                  <c:v>32.939285502824106</c:v>
                </c:pt>
                <c:pt idx="335">
                  <c:v>33.032596015253688</c:v>
                </c:pt>
                <c:pt idx="336">
                  <c:v>33.109155636708451</c:v>
                </c:pt>
                <c:pt idx="337">
                  <c:v>33.225459255665427</c:v>
                </c:pt>
                <c:pt idx="338">
                  <c:v>33.448394618214017</c:v>
                </c:pt>
                <c:pt idx="339">
                  <c:v>33.740190333907663</c:v>
                </c:pt>
                <c:pt idx="340">
                  <c:v>34.469166840427548</c:v>
                </c:pt>
                <c:pt idx="341">
                  <c:v>35.193394657932828</c:v>
                </c:pt>
                <c:pt idx="342">
                  <c:v>35.373072296196497</c:v>
                </c:pt>
                <c:pt idx="343">
                  <c:v>35.456654615204855</c:v>
                </c:pt>
                <c:pt idx="344">
                  <c:v>35.596623942590355</c:v>
                </c:pt>
                <c:pt idx="345">
                  <c:v>35.878561379017484</c:v>
                </c:pt>
                <c:pt idx="346">
                  <c:v>36.24958967403677</c:v>
                </c:pt>
                <c:pt idx="347">
                  <c:v>36.525189708533219</c:v>
                </c:pt>
                <c:pt idx="348">
                  <c:v>36.705361482506831</c:v>
                </c:pt>
                <c:pt idx="349">
                  <c:v>36.842162108927013</c:v>
                </c:pt>
                <c:pt idx="350">
                  <c:v>36.939580426239132</c:v>
                </c:pt>
                <c:pt idx="351">
                  <c:v>37.031011123449773</c:v>
                </c:pt>
                <c:pt idx="352">
                  <c:v>37.123449936355271</c:v>
                </c:pt>
                <c:pt idx="353">
                  <c:v>37.523217023203273</c:v>
                </c:pt>
                <c:pt idx="354">
                  <c:v>37.964365200815429</c:v>
                </c:pt>
                <c:pt idx="355">
                  <c:v>38.135551182203422</c:v>
                </c:pt>
                <c:pt idx="356">
                  <c:v>38.267363579350175</c:v>
                </c:pt>
                <c:pt idx="357">
                  <c:v>38.358803001427617</c:v>
                </c:pt>
                <c:pt idx="358">
                  <c:v>38.443167376750623</c:v>
                </c:pt>
                <c:pt idx="359">
                  <c:v>38.516459142006994</c:v>
                </c:pt>
                <c:pt idx="360">
                  <c:v>38.691199292813579</c:v>
                </c:pt>
                <c:pt idx="361">
                  <c:v>38.9683697702648</c:v>
                </c:pt>
                <c:pt idx="362">
                  <c:v>39.240922431703567</c:v>
                </c:pt>
                <c:pt idx="363">
                  <c:v>39.411315237368761</c:v>
                </c:pt>
                <c:pt idx="364">
                  <c:v>39.482167221616763</c:v>
                </c:pt>
                <c:pt idx="365">
                  <c:v>39.555017987520863</c:v>
                </c:pt>
                <c:pt idx="366">
                  <c:v>39.620864292761809</c:v>
                </c:pt>
                <c:pt idx="367">
                  <c:v>39.906976905393762</c:v>
                </c:pt>
                <c:pt idx="368">
                  <c:v>40.28263643116243</c:v>
                </c:pt>
                <c:pt idx="369">
                  <c:v>40.469966498632743</c:v>
                </c:pt>
                <c:pt idx="370">
                  <c:v>40.568749043794384</c:v>
                </c:pt>
                <c:pt idx="371">
                  <c:v>40.635944521692572</c:v>
                </c:pt>
                <c:pt idx="372">
                  <c:v>40.74165536518656</c:v>
                </c:pt>
                <c:pt idx="373">
                  <c:v>40.884541126485921</c:v>
                </c:pt>
                <c:pt idx="374">
                  <c:v>40.991701085027032</c:v>
                </c:pt>
                <c:pt idx="375">
                  <c:v>41.064134631637955</c:v>
                </c:pt>
                <c:pt idx="376">
                  <c:v>41.133578730631541</c:v>
                </c:pt>
                <c:pt idx="377">
                  <c:v>41.196344370732071</c:v>
                </c:pt>
                <c:pt idx="378">
                  <c:v>41.251629651349958</c:v>
                </c:pt>
                <c:pt idx="379">
                  <c:v>41.314090708269006</c:v>
                </c:pt>
                <c:pt idx="380">
                  <c:v>41.408786046909029</c:v>
                </c:pt>
                <c:pt idx="381">
                  <c:v>41.501473879026143</c:v>
                </c:pt>
                <c:pt idx="382">
                  <c:v>41.564934326773241</c:v>
                </c:pt>
                <c:pt idx="383">
                  <c:v>41.626395992864239</c:v>
                </c:pt>
                <c:pt idx="384">
                  <c:v>41.690855831439379</c:v>
                </c:pt>
                <c:pt idx="385">
                  <c:v>41.742497299429246</c:v>
                </c:pt>
                <c:pt idx="386">
                  <c:v>41.789324248325045</c:v>
                </c:pt>
                <c:pt idx="387">
                  <c:v>41.860564062496778</c:v>
                </c:pt>
                <c:pt idx="388">
                  <c:v>41.954209235421558</c:v>
                </c:pt>
                <c:pt idx="389">
                  <c:v>42.047854408346332</c:v>
                </c:pt>
                <c:pt idx="390">
                  <c:v>42.094681357242123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97-4544-82A5-4A251169DCAA}"/>
            </c:ext>
          </c:extLst>
        </c:ser>
        <c:ser>
          <c:idx val="1"/>
          <c:order val="1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Drela!$BA$4:$BA$5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xVal>
          <c:yVal>
            <c:numRef>
              <c:f>Drela!$BB$4:$BB$5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7-4544-82A5-4A251169DCAA}"/>
            </c:ext>
          </c:extLst>
        </c:ser>
        <c:ser>
          <c:idx val="2"/>
          <c:order val="2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Drela!$BD$4:$BD$5</c:f>
              <c:numCache>
                <c:formatCode>General</c:formatCode>
                <c:ptCount val="2"/>
                <c:pt idx="0">
                  <c:v>50</c:v>
                </c:pt>
                <c:pt idx="1">
                  <c:v>550</c:v>
                </c:pt>
              </c:numCache>
            </c:numRef>
          </c:xVal>
          <c:yVal>
            <c:numRef>
              <c:f>Drela!$BE$4:$BE$5</c:f>
              <c:numCache>
                <c:formatCode>General</c:formatCode>
                <c:ptCount val="2"/>
                <c:pt idx="0">
                  <c:v>200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97-4544-82A5-4A251169DCAA}"/>
            </c:ext>
          </c:extLst>
        </c:ser>
        <c:ser>
          <c:idx val="3"/>
          <c:order val="3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Drela!$BG$4:$BG$5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Drela!$BH$4:$BH$5</c:f>
              <c:numCache>
                <c:formatCode>General</c:formatCode>
                <c:ptCount val="2"/>
                <c:pt idx="0">
                  <c:v>200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7-4544-82A5-4A251169DCAA}"/>
            </c:ext>
          </c:extLst>
        </c:ser>
        <c:ser>
          <c:idx val="4"/>
          <c:order val="4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Drela!$AX$4:$AX$5</c:f>
              <c:numCache>
                <c:formatCode>General</c:formatCode>
                <c:ptCount val="2"/>
                <c:pt idx="0">
                  <c:v>50</c:v>
                </c:pt>
                <c:pt idx="1">
                  <c:v>550</c:v>
                </c:pt>
              </c:numCache>
            </c:numRef>
          </c:xVal>
          <c:yVal>
            <c:numRef>
              <c:f>Drela!$AY$4:$AY$5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597-4544-82A5-4A251169DCAA}"/>
            </c:ext>
          </c:extLst>
        </c:ser>
        <c:ser>
          <c:idx val="5"/>
          <c:order val="5"/>
          <c:tx>
            <c:v>Wing2</c:v>
          </c:tx>
          <c:marker>
            <c:symbol val="none"/>
          </c:marker>
          <c:xVal>
            <c:numRef>
              <c:f>[0]!U_FOAM_W2</c:f>
              <c:numCache>
                <c:formatCode>0.0000</c:formatCode>
                <c:ptCount val="391"/>
                <c:pt idx="0">
                  <c:v>115.07346758808916</c:v>
                </c:pt>
                <c:pt idx="1">
                  <c:v>114.98790898303207</c:v>
                </c:pt>
                <c:pt idx="2">
                  <c:v>115.61389650452685</c:v>
                </c:pt>
                <c:pt idx="3">
                  <c:v>116.8657319283829</c:v>
                </c:pt>
                <c:pt idx="4">
                  <c:v>118.11751150458559</c:v>
                </c:pt>
                <c:pt idx="5">
                  <c:v>119.36920730930808</c:v>
                </c:pt>
                <c:pt idx="6">
                  <c:v>120.82485312557242</c:v>
                </c:pt>
                <c:pt idx="7">
                  <c:v>121.97435999307152</c:v>
                </c:pt>
                <c:pt idx="8">
                  <c:v>122.63254711311072</c:v>
                </c:pt>
                <c:pt idx="9">
                  <c:v>124.23706304343688</c:v>
                </c:pt>
                <c:pt idx="10">
                  <c:v>126.76979883022568</c:v>
                </c:pt>
                <c:pt idx="11">
                  <c:v>129.59336418550248</c:v>
                </c:pt>
                <c:pt idx="12">
                  <c:v>133.6679461681565</c:v>
                </c:pt>
                <c:pt idx="13">
                  <c:v>138.70186848939403</c:v>
                </c:pt>
                <c:pt idx="14">
                  <c:v>142.47692402632885</c:v>
                </c:pt>
                <c:pt idx="15">
                  <c:v>145.05201551875797</c:v>
                </c:pt>
                <c:pt idx="16">
                  <c:v>148.27181690337977</c:v>
                </c:pt>
                <c:pt idx="17">
                  <c:v>151.43336680172303</c:v>
                </c:pt>
                <c:pt idx="18">
                  <c:v>153.9508949907231</c:v>
                </c:pt>
                <c:pt idx="19">
                  <c:v>156.46836733206976</c:v>
                </c:pt>
                <c:pt idx="20">
                  <c:v>158.98532803903134</c:v>
                </c:pt>
                <c:pt idx="21">
                  <c:v>161.50294900501575</c:v>
                </c:pt>
                <c:pt idx="22">
                  <c:v>165.2794826901378</c:v>
                </c:pt>
                <c:pt idx="23">
                  <c:v>170.31438953618601</c:v>
                </c:pt>
                <c:pt idx="24">
                  <c:v>174.09027196778953</c:v>
                </c:pt>
                <c:pt idx="25">
                  <c:v>176.60724168025536</c:v>
                </c:pt>
                <c:pt idx="26">
                  <c:v>180.38175675166411</c:v>
                </c:pt>
                <c:pt idx="27">
                  <c:v>185.41370548670886</c:v>
                </c:pt>
                <c:pt idx="28">
                  <c:v>189.01209873908704</c:v>
                </c:pt>
                <c:pt idx="29">
                  <c:v>190.73791600359414</c:v>
                </c:pt>
                <c:pt idx="30">
                  <c:v>192.6387759707082</c:v>
                </c:pt>
                <c:pt idx="31">
                  <c:v>196.41092833697883</c:v>
                </c:pt>
                <c:pt idx="32">
                  <c:v>201.44000273250055</c:v>
                </c:pt>
                <c:pt idx="33">
                  <c:v>208.98734844021084</c:v>
                </c:pt>
                <c:pt idx="34">
                  <c:v>216.53649837652512</c:v>
                </c:pt>
                <c:pt idx="35">
                  <c:v>221.56758147294175</c:v>
                </c:pt>
                <c:pt idx="36">
                  <c:v>226.59660902631418</c:v>
                </c:pt>
                <c:pt idx="37">
                  <c:v>231.62504117382139</c:v>
                </c:pt>
                <c:pt idx="38">
                  <c:v>235.92151185693831</c:v>
                </c:pt>
                <c:pt idx="39">
                  <c:v>239.56923632775016</c:v>
                </c:pt>
                <c:pt idx="40">
                  <c:v>243.43036972884624</c:v>
                </c:pt>
                <c:pt idx="41">
                  <c:v>248.72309584654897</c:v>
                </c:pt>
                <c:pt idx="42">
                  <c:v>253.88617684976856</c:v>
                </c:pt>
                <c:pt idx="43">
                  <c:v>257.6192648926941</c:v>
                </c:pt>
                <c:pt idx="44">
                  <c:v>261.57282115017728</c:v>
                </c:pt>
                <c:pt idx="45">
                  <c:v>265.0933280648016</c:v>
                </c:pt>
                <c:pt idx="46">
                  <c:v>268.39653835366704</c:v>
                </c:pt>
                <c:pt idx="47">
                  <c:v>272.13402572645236</c:v>
                </c:pt>
                <c:pt idx="48">
                  <c:v>275.8719688859693</c:v>
                </c:pt>
                <c:pt idx="49">
                  <c:v>278.65376221402397</c:v>
                </c:pt>
                <c:pt idx="50">
                  <c:v>281.73664390746529</c:v>
                </c:pt>
                <c:pt idx="51">
                  <c:v>285.81726909649814</c:v>
                </c:pt>
                <c:pt idx="52">
                  <c:v>289.63751593463707</c:v>
                </c:pt>
                <c:pt idx="53">
                  <c:v>293.41399286479151</c:v>
                </c:pt>
                <c:pt idx="54">
                  <c:v>298.71036527634703</c:v>
                </c:pt>
                <c:pt idx="55">
                  <c:v>303.65933115542458</c:v>
                </c:pt>
                <c:pt idx="56">
                  <c:v>306.30627115547571</c:v>
                </c:pt>
                <c:pt idx="57">
                  <c:v>309.30018081959571</c:v>
                </c:pt>
                <c:pt idx="58">
                  <c:v>313.03287883626155</c:v>
                </c:pt>
                <c:pt idx="59">
                  <c:v>316.76657219787074</c:v>
                </c:pt>
                <c:pt idx="60">
                  <c:v>320.50120505676978</c:v>
                </c:pt>
                <c:pt idx="61">
                  <c:v>324.23720527586357</c:v>
                </c:pt>
                <c:pt idx="62">
                  <c:v>327.04082861757126</c:v>
                </c:pt>
                <c:pt idx="63">
                  <c:v>328.91062395021788</c:v>
                </c:pt>
                <c:pt idx="64">
                  <c:v>331.12835636804999</c:v>
                </c:pt>
                <c:pt idx="65">
                  <c:v>333.34566092297729</c:v>
                </c:pt>
                <c:pt idx="66">
                  <c:v>335.21542833179717</c:v>
                </c:pt>
                <c:pt idx="67">
                  <c:v>337.08487957301895</c:v>
                </c:pt>
                <c:pt idx="68">
                  <c:v>338.9548703724526</c:v>
                </c:pt>
                <c:pt idx="69">
                  <c:v>340.82494494336635</c:v>
                </c:pt>
                <c:pt idx="70">
                  <c:v>343.08646618750549</c:v>
                </c:pt>
                <c:pt idx="71">
                  <c:v>345.52199785997755</c:v>
                </c:pt>
                <c:pt idx="72">
                  <c:v>347.56722682880525</c:v>
                </c:pt>
                <c:pt idx="73">
                  <c:v>349.4385849884336</c:v>
                </c:pt>
                <c:pt idx="74">
                  <c:v>350.84235942534747</c:v>
                </c:pt>
                <c:pt idx="75">
                  <c:v>351.77812227664174</c:v>
                </c:pt>
                <c:pt idx="76">
                  <c:v>352.71314109743321</c:v>
                </c:pt>
                <c:pt idx="77">
                  <c:v>353.64824368970483</c:v>
                </c:pt>
                <c:pt idx="78">
                  <c:v>354.73584377156845</c:v>
                </c:pt>
                <c:pt idx="79">
                  <c:v>355.82344385343208</c:v>
                </c:pt>
                <c:pt idx="80">
                  <c:v>356.79128560245982</c:v>
                </c:pt>
                <c:pt idx="81">
                  <c:v>358.22722270858719</c:v>
                </c:pt>
                <c:pt idx="82">
                  <c:v>361.03453018079279</c:v>
                </c:pt>
                <c:pt idx="83">
                  <c:v>364.77841930077165</c:v>
                </c:pt>
                <c:pt idx="84">
                  <c:v>369.56335793940508</c:v>
                </c:pt>
                <c:pt idx="85">
                  <c:v>374.34556276496323</c:v>
                </c:pt>
                <c:pt idx="86">
                  <c:v>378.08376086817776</c:v>
                </c:pt>
                <c:pt idx="87">
                  <c:v>381.82243367644645</c:v>
                </c:pt>
                <c:pt idx="88">
                  <c:v>385.56155326594262</c:v>
                </c:pt>
                <c:pt idx="89">
                  <c:v>389.15019397956007</c:v>
                </c:pt>
                <c:pt idx="90">
                  <c:v>391.8072567866335</c:v>
                </c:pt>
                <c:pt idx="91">
                  <c:v>394.62232345340897</c:v>
                </c:pt>
                <c:pt idx="92">
                  <c:v>398.37588859918264</c:v>
                </c:pt>
                <c:pt idx="93">
                  <c:v>400.71163369084309</c:v>
                </c:pt>
                <c:pt idx="94">
                  <c:v>401.55203540038394</c:v>
                </c:pt>
                <c:pt idx="95">
                  <c:v>402.40320754120847</c:v>
                </c:pt>
                <c:pt idx="96">
                  <c:v>403.34179879719102</c:v>
                </c:pt>
                <c:pt idx="97">
                  <c:v>404.38943380237913</c:v>
                </c:pt>
                <c:pt idx="98">
                  <c:v>405.43706880756719</c:v>
                </c:pt>
                <c:pt idx="99">
                  <c:v>406.37531597212495</c:v>
                </c:pt>
                <c:pt idx="100">
                  <c:v>407.07390685187733</c:v>
                </c:pt>
                <c:pt idx="101">
                  <c:v>407.54232828939337</c:v>
                </c:pt>
                <c:pt idx="102">
                  <c:v>408.24817392020617</c:v>
                </c:pt>
                <c:pt idx="103">
                  <c:v>410.17062431397983</c:v>
                </c:pt>
                <c:pt idx="104">
                  <c:v>412.25576614108678</c:v>
                </c:pt>
                <c:pt idx="105">
                  <c:v>412.8856512708748</c:v>
                </c:pt>
                <c:pt idx="106">
                  <c:v>412.94043781889116</c:v>
                </c:pt>
                <c:pt idx="107">
                  <c:v>412.99522436690751</c:v>
                </c:pt>
                <c:pt idx="108">
                  <c:v>427.80776800492208</c:v>
                </c:pt>
                <c:pt idx="109">
                  <c:v>442.6203116429366</c:v>
                </c:pt>
                <c:pt idx="110">
                  <c:v>442.56580433318743</c:v>
                </c:pt>
                <c:pt idx="111">
                  <c:v>442.51132494726494</c:v>
                </c:pt>
                <c:pt idx="112">
                  <c:v>443.20034612028235</c:v>
                </c:pt>
                <c:pt idx="113">
                  <c:v>444.57930003978026</c:v>
                </c:pt>
                <c:pt idx="114">
                  <c:v>445.9631649235231</c:v>
                </c:pt>
                <c:pt idx="115">
                  <c:v>447.35285234497394</c:v>
                </c:pt>
                <c:pt idx="116">
                  <c:v>448.74353511136815</c:v>
                </c:pt>
                <c:pt idx="117">
                  <c:v>450.13472951214737</c:v>
                </c:pt>
                <c:pt idx="118">
                  <c:v>452.24075557205617</c:v>
                </c:pt>
                <c:pt idx="119">
                  <c:v>454.42639833966086</c:v>
                </c:pt>
                <c:pt idx="120">
                  <c:v>455.90029726545447</c:v>
                </c:pt>
                <c:pt idx="121">
                  <c:v>457.87226087001198</c:v>
                </c:pt>
                <c:pt idx="122">
                  <c:v>460.42559808971703</c:v>
                </c:pt>
                <c:pt idx="123">
                  <c:v>462.41263958574808</c:v>
                </c:pt>
                <c:pt idx="124">
                  <c:v>463.87028153578478</c:v>
                </c:pt>
                <c:pt idx="125">
                  <c:v>465.31606493261006</c:v>
                </c:pt>
                <c:pt idx="126">
                  <c:v>466.35653258747504</c:v>
                </c:pt>
                <c:pt idx="127">
                  <c:v>467.04662477872608</c:v>
                </c:pt>
                <c:pt idx="128">
                  <c:v>467.73671696997707</c:v>
                </c:pt>
                <c:pt idx="129">
                  <c:v>468.42663261276368</c:v>
                </c:pt>
                <c:pt idx="130">
                  <c:v>469.13271336163712</c:v>
                </c:pt>
                <c:pt idx="131">
                  <c:v>469.85498714042427</c:v>
                </c:pt>
                <c:pt idx="132">
                  <c:v>470.91189013413913</c:v>
                </c:pt>
                <c:pt idx="133">
                  <c:v>472.30284585523918</c:v>
                </c:pt>
                <c:pt idx="134">
                  <c:v>474.37841622862123</c:v>
                </c:pt>
                <c:pt idx="135">
                  <c:v>476.44732816412233</c:v>
                </c:pt>
                <c:pt idx="136">
                  <c:v>477.48100767479116</c:v>
                </c:pt>
                <c:pt idx="137">
                  <c:v>478.17009642290901</c:v>
                </c:pt>
                <c:pt idx="138">
                  <c:v>478.85929686633369</c:v>
                </c:pt>
                <c:pt idx="139">
                  <c:v>479.54783705073561</c:v>
                </c:pt>
                <c:pt idx="140">
                  <c:v>480.21278082952574</c:v>
                </c:pt>
                <c:pt idx="141">
                  <c:v>480.85370033979927</c:v>
                </c:pt>
                <c:pt idx="142">
                  <c:v>481.53791596031738</c:v>
                </c:pt>
                <c:pt idx="143">
                  <c:v>482.26568801102462</c:v>
                </c:pt>
                <c:pt idx="144">
                  <c:v>483.04101588270277</c:v>
                </c:pt>
                <c:pt idx="145">
                  <c:v>483.60215204963436</c:v>
                </c:pt>
                <c:pt idx="146">
                  <c:v>483.80362947535968</c:v>
                </c:pt>
                <c:pt idx="147">
                  <c:v>483.87494924490261</c:v>
                </c:pt>
                <c:pt idx="148">
                  <c:v>485.2701403821593</c:v>
                </c:pt>
                <c:pt idx="149">
                  <c:v>486.64599482453048</c:v>
                </c:pt>
                <c:pt idx="150">
                  <c:v>488.14888308374918</c:v>
                </c:pt>
                <c:pt idx="151">
                  <c:v>489.65214335821929</c:v>
                </c:pt>
                <c:pt idx="152">
                  <c:v>491.13999337723806</c:v>
                </c:pt>
                <c:pt idx="153">
                  <c:v>492.62787132008356</c:v>
                </c:pt>
                <c:pt idx="154">
                  <c:v>494.10456178887318</c:v>
                </c:pt>
                <c:pt idx="155">
                  <c:v>495.58165219674095</c:v>
                </c:pt>
                <c:pt idx="156">
                  <c:v>497.0361802878997</c:v>
                </c:pt>
                <c:pt idx="157">
                  <c:v>498.49110831813658</c:v>
                </c:pt>
                <c:pt idx="158">
                  <c:v>499.91092729560364</c:v>
                </c:pt>
                <c:pt idx="159">
                  <c:v>501.33114621214889</c:v>
                </c:pt>
                <c:pt idx="160">
                  <c:v>502.70490915709792</c:v>
                </c:pt>
                <c:pt idx="161">
                  <c:v>504.07904411729839</c:v>
                </c:pt>
                <c:pt idx="162">
                  <c:v>505.36407824917671</c:v>
                </c:pt>
                <c:pt idx="163">
                  <c:v>506.64911238105503</c:v>
                </c:pt>
                <c:pt idx="164">
                  <c:v>507.79855997455962</c:v>
                </c:pt>
                <c:pt idx="165">
                  <c:v>508.94797964423753</c:v>
                </c:pt>
                <c:pt idx="166">
                  <c:v>509.88372915637234</c:v>
                </c:pt>
                <c:pt idx="167">
                  <c:v>510.81947866850714</c:v>
                </c:pt>
                <c:pt idx="168">
                  <c:v>511.510471748366</c:v>
                </c:pt>
                <c:pt idx="169">
                  <c:v>512.20109281297346</c:v>
                </c:pt>
                <c:pt idx="170">
                  <c:v>513.0200754709881</c:v>
                </c:pt>
                <c:pt idx="171">
                  <c:v>513.83865818992444</c:v>
                </c:pt>
                <c:pt idx="172">
                  <c:v>514.0873573256531</c:v>
                </c:pt>
                <c:pt idx="173">
                  <c:v>514.33605646138165</c:v>
                </c:pt>
                <c:pt idx="174">
                  <c:v>514.48596163929926</c:v>
                </c:pt>
                <c:pt idx="175">
                  <c:v>514.63623883246828</c:v>
                </c:pt>
                <c:pt idx="176">
                  <c:v>514.72301758187905</c:v>
                </c:pt>
                <c:pt idx="177">
                  <c:v>514.8097963312897</c:v>
                </c:pt>
                <c:pt idx="178">
                  <c:v>514.86680932401305</c:v>
                </c:pt>
                <c:pt idx="179">
                  <c:v>514.92382231673639</c:v>
                </c:pt>
                <c:pt idx="180">
                  <c:v>514.97796187725089</c:v>
                </c:pt>
                <c:pt idx="181">
                  <c:v>515.0317014986872</c:v>
                </c:pt>
                <c:pt idx="182">
                  <c:v>515.04379251565501</c:v>
                </c:pt>
                <c:pt idx="183">
                  <c:v>515.05588353262306</c:v>
                </c:pt>
                <c:pt idx="184">
                  <c:v>515.0240361913319</c:v>
                </c:pt>
                <c:pt idx="185">
                  <c:v>514.99178891096267</c:v>
                </c:pt>
                <c:pt idx="186">
                  <c:v>514.95521615939515</c:v>
                </c:pt>
                <c:pt idx="187">
                  <c:v>514.91864340782786</c:v>
                </c:pt>
                <c:pt idx="188">
                  <c:v>514.85984433278634</c:v>
                </c:pt>
                <c:pt idx="189">
                  <c:v>514.80104525774482</c:v>
                </c:pt>
                <c:pt idx="190">
                  <c:v>514.6817635122303</c:v>
                </c:pt>
                <c:pt idx="191">
                  <c:v>514.56290962962066</c:v>
                </c:pt>
                <c:pt idx="192">
                  <c:v>514.34447992205196</c:v>
                </c:pt>
                <c:pt idx="193">
                  <c:v>514.12605021448326</c:v>
                </c:pt>
                <c:pt idx="194">
                  <c:v>513.38247089410538</c:v>
                </c:pt>
                <c:pt idx="195">
                  <c:v>512.63849163464943</c:v>
                </c:pt>
                <c:pt idx="196">
                  <c:v>511.99891532527846</c:v>
                </c:pt>
                <c:pt idx="197">
                  <c:v>511.35891115300262</c:v>
                </c:pt>
                <c:pt idx="198">
                  <c:v>510.48213676289151</c:v>
                </c:pt>
                <c:pt idx="199">
                  <c:v>509.60536237278041</c:v>
                </c:pt>
                <c:pt idx="200">
                  <c:v>508.51592308288804</c:v>
                </c:pt>
                <c:pt idx="201">
                  <c:v>507.42651171682235</c:v>
                </c:pt>
                <c:pt idx="202">
                  <c:v>506.19592904703984</c:v>
                </c:pt>
                <c:pt idx="203">
                  <c:v>504.96534637725733</c:v>
                </c:pt>
                <c:pt idx="204">
                  <c:v>503.64069243799719</c:v>
                </c:pt>
                <c:pt idx="205">
                  <c:v>502.31646636164197</c:v>
                </c:pt>
                <c:pt idx="206">
                  <c:v>500.94031124365421</c:v>
                </c:pt>
                <c:pt idx="207">
                  <c:v>499.56455606474464</c:v>
                </c:pt>
                <c:pt idx="208">
                  <c:v>498.14872139190982</c:v>
                </c:pt>
                <c:pt idx="209">
                  <c:v>496.73328665815313</c:v>
                </c:pt>
                <c:pt idx="210">
                  <c:v>495.29082179541297</c:v>
                </c:pt>
                <c:pt idx="211">
                  <c:v>493.84875687175099</c:v>
                </c:pt>
                <c:pt idx="212">
                  <c:v>492.39148344298593</c:v>
                </c:pt>
                <c:pt idx="213">
                  <c:v>490.93418209039419</c:v>
                </c:pt>
                <c:pt idx="214">
                  <c:v>489.45789623253154</c:v>
                </c:pt>
                <c:pt idx="215">
                  <c:v>487.98203823757376</c:v>
                </c:pt>
                <c:pt idx="216">
                  <c:v>487.57496783110173</c:v>
                </c:pt>
                <c:pt idx="217">
                  <c:v>486.76168274396747</c:v>
                </c:pt>
                <c:pt idx="218">
                  <c:v>485.97928574283617</c:v>
                </c:pt>
                <c:pt idx="219">
                  <c:v>485.22334957402143</c:v>
                </c:pt>
                <c:pt idx="220">
                  <c:v>484.46073514168887</c:v>
                </c:pt>
                <c:pt idx="221">
                  <c:v>483.89089944322194</c:v>
                </c:pt>
                <c:pt idx="222">
                  <c:v>483.51440996065907</c:v>
                </c:pt>
                <c:pt idx="223">
                  <c:v>483.09777794564195</c:v>
                </c:pt>
                <c:pt idx="224">
                  <c:v>482.64188704780702</c:v>
                </c:pt>
                <c:pt idx="225">
                  <c:v>482.03185296923232</c:v>
                </c:pt>
                <c:pt idx="226">
                  <c:v>481.26705238022612</c:v>
                </c:pt>
                <c:pt idx="227">
                  <c:v>480.11886065452541</c:v>
                </c:pt>
                <c:pt idx="228">
                  <c:v>478.59634577729878</c:v>
                </c:pt>
                <c:pt idx="229">
                  <c:v>477.46677373249315</c:v>
                </c:pt>
                <c:pt idx="230">
                  <c:v>476.71022233217639</c:v>
                </c:pt>
                <c:pt idx="231">
                  <c:v>475.55805823220646</c:v>
                </c:pt>
                <c:pt idx="232">
                  <c:v>474.02106086937141</c:v>
                </c:pt>
                <c:pt idx="233">
                  <c:v>472.4935593546096</c:v>
                </c:pt>
                <c:pt idx="234">
                  <c:v>470.97534921562988</c:v>
                </c:pt>
                <c:pt idx="235">
                  <c:v>469.83589848736688</c:v>
                </c:pt>
                <c:pt idx="236">
                  <c:v>469.0759142709926</c:v>
                </c:pt>
                <c:pt idx="237">
                  <c:v>468.31539049640656</c:v>
                </c:pt>
                <c:pt idx="238">
                  <c:v>467.55515496559184</c:v>
                </c:pt>
                <c:pt idx="239">
                  <c:v>466.79440780039215</c:v>
                </c:pt>
                <c:pt idx="240">
                  <c:v>466.03389303131024</c:v>
                </c:pt>
                <c:pt idx="241">
                  <c:v>464.88783789819115</c:v>
                </c:pt>
                <c:pt idx="242">
                  <c:v>463.35687473623091</c:v>
                </c:pt>
                <c:pt idx="243">
                  <c:v>461.82011696038921</c:v>
                </c:pt>
                <c:pt idx="244">
                  <c:v>460.28745135231355</c:v>
                </c:pt>
                <c:pt idx="245">
                  <c:v>459.14532984950426</c:v>
                </c:pt>
                <c:pt idx="246">
                  <c:v>458.38411698475454</c:v>
                </c:pt>
                <c:pt idx="247">
                  <c:v>457.6168491861788</c:v>
                </c:pt>
                <c:pt idx="248">
                  <c:v>456.84432633193353</c:v>
                </c:pt>
                <c:pt idx="249">
                  <c:v>456.07177555386158</c:v>
                </c:pt>
                <c:pt idx="250">
                  <c:v>455.29922477578964</c:v>
                </c:pt>
                <c:pt idx="251">
                  <c:v>454.15065740558038</c:v>
                </c:pt>
                <c:pt idx="252">
                  <c:v>452.62488263150351</c:v>
                </c:pt>
                <c:pt idx="253">
                  <c:v>451.08805818787579</c:v>
                </c:pt>
                <c:pt idx="254">
                  <c:v>449.54023992235057</c:v>
                </c:pt>
                <c:pt idx="255">
                  <c:v>448.00305246897545</c:v>
                </c:pt>
                <c:pt idx="256">
                  <c:v>446.47598419336555</c:v>
                </c:pt>
                <c:pt idx="257">
                  <c:v>444.94877629862202</c:v>
                </c:pt>
                <c:pt idx="258">
                  <c:v>444.18530251122257</c:v>
                </c:pt>
                <c:pt idx="259">
                  <c:v>444.13082312530008</c:v>
                </c:pt>
                <c:pt idx="260">
                  <c:v>444.07631581555086</c:v>
                </c:pt>
                <c:pt idx="261">
                  <c:v>429.26377217753634</c:v>
                </c:pt>
                <c:pt idx="262">
                  <c:v>414.45122853952182</c:v>
                </c:pt>
                <c:pt idx="263">
                  <c:v>414.50601508753817</c:v>
                </c:pt>
                <c:pt idx="264">
                  <c:v>414.56080163555453</c:v>
                </c:pt>
                <c:pt idx="265">
                  <c:v>413.35978458382363</c:v>
                </c:pt>
                <c:pt idx="266">
                  <c:v>412.15916747117086</c:v>
                </c:pt>
                <c:pt idx="267">
                  <c:v>410.5571682468676</c:v>
                </c:pt>
                <c:pt idx="268">
                  <c:v>407.35372827479534</c:v>
                </c:pt>
                <c:pt idx="269">
                  <c:v>404.95117171681579</c:v>
                </c:pt>
                <c:pt idx="270">
                  <c:v>403.05821231039499</c:v>
                </c:pt>
                <c:pt idx="271">
                  <c:v>400.36473249962887</c:v>
                </c:pt>
                <c:pt idx="272">
                  <c:v>397.16119975057234</c:v>
                </c:pt>
                <c:pt idx="273">
                  <c:v>393.9573319155952</c:v>
                </c:pt>
                <c:pt idx="274">
                  <c:v>389.11382374081791</c:v>
                </c:pt>
                <c:pt idx="275">
                  <c:v>382.62966996847871</c:v>
                </c:pt>
                <c:pt idx="276">
                  <c:v>377.78412335435121</c:v>
                </c:pt>
                <c:pt idx="277">
                  <c:v>375.37975174763505</c:v>
                </c:pt>
                <c:pt idx="278">
                  <c:v>373.77688688470357</c:v>
                </c:pt>
                <c:pt idx="279">
                  <c:v>371.37223603972035</c:v>
                </c:pt>
                <c:pt idx="280">
                  <c:v>368.1659199134964</c:v>
                </c:pt>
                <c:pt idx="281">
                  <c:v>364.9597244880834</c:v>
                </c:pt>
                <c:pt idx="282">
                  <c:v>361.75330567205668</c:v>
                </c:pt>
                <c:pt idx="283">
                  <c:v>358.18247659534939</c:v>
                </c:pt>
                <c:pt idx="284">
                  <c:v>354.61119173191048</c:v>
                </c:pt>
                <c:pt idx="285">
                  <c:v>351.403842424098</c:v>
                </c:pt>
                <c:pt idx="286">
                  <c:v>348.1962138780184</c:v>
                </c:pt>
                <c:pt idx="287">
                  <c:v>344.9887618804031</c:v>
                </c:pt>
                <c:pt idx="288">
                  <c:v>341.4897443819869</c:v>
                </c:pt>
                <c:pt idx="289">
                  <c:v>338.71949155727845</c:v>
                </c:pt>
                <c:pt idx="290">
                  <c:v>337.49597341273898</c:v>
                </c:pt>
                <c:pt idx="291">
                  <c:v>335.93064606818734</c:v>
                </c:pt>
                <c:pt idx="292">
                  <c:v>333.74438897639487</c:v>
                </c:pt>
                <c:pt idx="293">
                  <c:v>331.80502490945997</c:v>
                </c:pt>
                <c:pt idx="294">
                  <c:v>328.26642244780948</c:v>
                </c:pt>
                <c:pt idx="295">
                  <c:v>320.64534540572419</c:v>
                </c:pt>
                <c:pt idx="296">
                  <c:v>310.54117088973891</c:v>
                </c:pt>
                <c:pt idx="297">
                  <c:v>304.86100992143764</c:v>
                </c:pt>
                <c:pt idx="298">
                  <c:v>303.60519849405523</c:v>
                </c:pt>
                <c:pt idx="299">
                  <c:v>302.5904206244914</c:v>
                </c:pt>
                <c:pt idx="300">
                  <c:v>301.81667631274627</c:v>
                </c:pt>
                <c:pt idx="301">
                  <c:v>300.31388808902619</c:v>
                </c:pt>
                <c:pt idx="302">
                  <c:v>298.08228834944902</c:v>
                </c:pt>
                <c:pt idx="303">
                  <c:v>296.00316808845565</c:v>
                </c:pt>
                <c:pt idx="304">
                  <c:v>294.12723579749286</c:v>
                </c:pt>
                <c:pt idx="305">
                  <c:v>292.37799141732421</c:v>
                </c:pt>
                <c:pt idx="306">
                  <c:v>290.70498677644747</c:v>
                </c:pt>
                <c:pt idx="307">
                  <c:v>288.19527984559335</c:v>
                </c:pt>
                <c:pt idx="308">
                  <c:v>285.68594492999057</c:v>
                </c:pt>
                <c:pt idx="309">
                  <c:v>284.01294028911383</c:v>
                </c:pt>
                <c:pt idx="310">
                  <c:v>282.33953570915895</c:v>
                </c:pt>
                <c:pt idx="311">
                  <c:v>280.66650314445553</c:v>
                </c:pt>
                <c:pt idx="312">
                  <c:v>278.99349850357879</c:v>
                </c:pt>
                <c:pt idx="313">
                  <c:v>277.32049386270211</c:v>
                </c:pt>
                <c:pt idx="314">
                  <c:v>275.45853151564842</c:v>
                </c:pt>
                <c:pt idx="315">
                  <c:v>273.4067278127813</c:v>
                </c:pt>
                <c:pt idx="316">
                  <c:v>271.35695172913165</c:v>
                </c:pt>
                <c:pt idx="317">
                  <c:v>269.29434967115407</c:v>
                </c:pt>
                <c:pt idx="318">
                  <c:v>264.25814737366687</c:v>
                </c:pt>
                <c:pt idx="319">
                  <c:v>254.90375593943918</c:v>
                </c:pt>
                <c:pt idx="320">
                  <c:v>253.58281929547343</c:v>
                </c:pt>
                <c:pt idx="321">
                  <c:v>254.32107158378722</c:v>
                </c:pt>
                <c:pt idx="322">
                  <c:v>255.03688218856439</c:v>
                </c:pt>
                <c:pt idx="323">
                  <c:v>255.74327080392999</c:v>
                </c:pt>
                <c:pt idx="324">
                  <c:v>256.33793226078245</c:v>
                </c:pt>
                <c:pt idx="325">
                  <c:v>256.98515055789204</c:v>
                </c:pt>
                <c:pt idx="326">
                  <c:v>257.52168206895249</c:v>
                </c:pt>
                <c:pt idx="327">
                  <c:v>253.10002184308195</c:v>
                </c:pt>
                <c:pt idx="328">
                  <c:v>248.15970262876812</c:v>
                </c:pt>
                <c:pt idx="329">
                  <c:v>249.52968525150953</c:v>
                </c:pt>
                <c:pt idx="330">
                  <c:v>250.72120109053594</c:v>
                </c:pt>
                <c:pt idx="331">
                  <c:v>247.23640485046917</c:v>
                </c:pt>
                <c:pt idx="332">
                  <c:v>246.90701177288838</c:v>
                </c:pt>
                <c:pt idx="333">
                  <c:v>245.52922793216965</c:v>
                </c:pt>
                <c:pt idx="334">
                  <c:v>244.33180761019941</c:v>
                </c:pt>
                <c:pt idx="335">
                  <c:v>243.24590543787974</c:v>
                </c:pt>
                <c:pt idx="336">
                  <c:v>242.30893914009368</c:v>
                </c:pt>
                <c:pt idx="337">
                  <c:v>240.90184805136204</c:v>
                </c:pt>
                <c:pt idx="338">
                  <c:v>238.19438475461124</c:v>
                </c:pt>
                <c:pt idx="339">
                  <c:v>234.65541837589922</c:v>
                </c:pt>
                <c:pt idx="340">
                  <c:v>225.80741648241514</c:v>
                </c:pt>
                <c:pt idx="341">
                  <c:v>217.016773420069</c:v>
                </c:pt>
                <c:pt idx="342">
                  <c:v>214.84756417668564</c:v>
                </c:pt>
                <c:pt idx="343">
                  <c:v>213.81996033279387</c:v>
                </c:pt>
                <c:pt idx="344">
                  <c:v>212.03083374011555</c:v>
                </c:pt>
                <c:pt idx="345">
                  <c:v>208.45252470710557</c:v>
                </c:pt>
                <c:pt idx="346">
                  <c:v>203.73240580231283</c:v>
                </c:pt>
                <c:pt idx="347">
                  <c:v>200.23030858476801</c:v>
                </c:pt>
                <c:pt idx="348">
                  <c:v>197.94623305447101</c:v>
                </c:pt>
                <c:pt idx="349">
                  <c:v>196.19521236952528</c:v>
                </c:pt>
                <c:pt idx="350">
                  <c:v>194.97673489554586</c:v>
                </c:pt>
                <c:pt idx="351">
                  <c:v>193.75882490360488</c:v>
                </c:pt>
                <c:pt idx="352">
                  <c:v>192.54128692691535</c:v>
                </c:pt>
                <c:pt idx="353">
                  <c:v>187.21328763982353</c:v>
                </c:pt>
                <c:pt idx="354">
                  <c:v>181.352689294112</c:v>
                </c:pt>
                <c:pt idx="355">
                  <c:v>179.06926501733363</c:v>
                </c:pt>
                <c:pt idx="356">
                  <c:v>177.31878389059966</c:v>
                </c:pt>
                <c:pt idx="357">
                  <c:v>176.10127383773687</c:v>
                </c:pt>
                <c:pt idx="358">
                  <c:v>174.97200169651086</c:v>
                </c:pt>
                <c:pt idx="359">
                  <c:v>173.93107916222857</c:v>
                </c:pt>
                <c:pt idx="360">
                  <c:v>171.44386250405023</c:v>
                </c:pt>
                <c:pt idx="361">
                  <c:v>167.50952391999283</c:v>
                </c:pt>
                <c:pt idx="362">
                  <c:v>163.63854325324587</c:v>
                </c:pt>
                <c:pt idx="363">
                  <c:v>161.2270826238011</c:v>
                </c:pt>
                <c:pt idx="364">
                  <c:v>160.21183996200153</c:v>
                </c:pt>
                <c:pt idx="365">
                  <c:v>159.19654145254856</c:v>
                </c:pt>
                <c:pt idx="366">
                  <c:v>158.18103847080442</c:v>
                </c:pt>
                <c:pt idx="367">
                  <c:v>153.73981853725525</c:v>
                </c:pt>
                <c:pt idx="368">
                  <c:v>147.90265987432792</c:v>
                </c:pt>
                <c:pt idx="369">
                  <c:v>144.9840945047776</c:v>
                </c:pt>
                <c:pt idx="370">
                  <c:v>143.46143994077869</c:v>
                </c:pt>
                <c:pt idx="371">
                  <c:v>142.37026470178114</c:v>
                </c:pt>
                <c:pt idx="372">
                  <c:v>140.56928946870994</c:v>
                </c:pt>
                <c:pt idx="373">
                  <c:v>138.13458643789653</c:v>
                </c:pt>
                <c:pt idx="374">
                  <c:v>136.30835919524742</c:v>
                </c:pt>
                <c:pt idx="375">
                  <c:v>135.09057981693587</c:v>
                </c:pt>
                <c:pt idx="376">
                  <c:v>133.87328414918267</c:v>
                </c:pt>
                <c:pt idx="377">
                  <c:v>132.80824456939939</c:v>
                </c:pt>
                <c:pt idx="378">
                  <c:v>131.76702478584167</c:v>
                </c:pt>
                <c:pt idx="379">
                  <c:v>130.59634544176936</c:v>
                </c:pt>
                <c:pt idx="380">
                  <c:v>128.84049847137322</c:v>
                </c:pt>
                <c:pt idx="381">
                  <c:v>127.08430740955231</c:v>
                </c:pt>
                <c:pt idx="382">
                  <c:v>125.91360014165332</c:v>
                </c:pt>
                <c:pt idx="383">
                  <c:v>124.74294872140769</c:v>
                </c:pt>
                <c:pt idx="384">
                  <c:v>123.57221352968196</c:v>
                </c:pt>
                <c:pt idx="385">
                  <c:v>122.50148202582011</c:v>
                </c:pt>
                <c:pt idx="386">
                  <c:v>121.53093075828667</c:v>
                </c:pt>
                <c:pt idx="387">
                  <c:v>120.07507593315978</c:v>
                </c:pt>
                <c:pt idx="388">
                  <c:v>118.13357345901471</c:v>
                </c:pt>
                <c:pt idx="389">
                  <c:v>116.1920709848697</c:v>
                </c:pt>
                <c:pt idx="390">
                  <c:v>115.22151971733626</c:v>
                </c:pt>
              </c:numCache>
            </c:numRef>
          </c:xVal>
          <c:yVal>
            <c:numRef>
              <c:f>[0]!V_FOAM_W2</c:f>
              <c:numCache>
                <c:formatCode>0.0000</c:formatCode>
                <c:ptCount val="391"/>
                <c:pt idx="0">
                  <c:v>145.19082936507667</c:v>
                </c:pt>
                <c:pt idx="1">
                  <c:v>140.28917602308067</c:v>
                </c:pt>
                <c:pt idx="2">
                  <c:v>140.2142396305016</c:v>
                </c:pt>
                <c:pt idx="3">
                  <c:v>140.05636806378016</c:v>
                </c:pt>
                <c:pt idx="4">
                  <c:v>139.8952969844334</c:v>
                </c:pt>
                <c:pt idx="5">
                  <c:v>139.72942663614867</c:v>
                </c:pt>
                <c:pt idx="6">
                  <c:v>139.53599267431105</c:v>
                </c:pt>
                <c:pt idx="7">
                  <c:v>139.38310774512476</c:v>
                </c:pt>
                <c:pt idx="8">
                  <c:v>139.29640760086608</c:v>
                </c:pt>
                <c:pt idx="9">
                  <c:v>139.08277242274792</c:v>
                </c:pt>
                <c:pt idx="10">
                  <c:v>138.73611732857023</c:v>
                </c:pt>
                <c:pt idx="11">
                  <c:v>138.34277945284441</c:v>
                </c:pt>
                <c:pt idx="12">
                  <c:v>137.76758064666387</c:v>
                </c:pt>
                <c:pt idx="13">
                  <c:v>137.03161457153092</c:v>
                </c:pt>
                <c:pt idx="14">
                  <c:v>136.46324425821558</c:v>
                </c:pt>
                <c:pt idx="15">
                  <c:v>136.06784253133671</c:v>
                </c:pt>
                <c:pt idx="16">
                  <c:v>135.56997346864296</c:v>
                </c:pt>
                <c:pt idx="17">
                  <c:v>135.08112240718762</c:v>
                </c:pt>
                <c:pt idx="18">
                  <c:v>134.6883256943832</c:v>
                </c:pt>
                <c:pt idx="19">
                  <c:v>134.29232946895343</c:v>
                </c:pt>
                <c:pt idx="20">
                  <c:v>133.8899411992297</c:v>
                </c:pt>
                <c:pt idx="21">
                  <c:v>133.47954018602928</c:v>
                </c:pt>
                <c:pt idx="22">
                  <c:v>132.85833602865605</c:v>
                </c:pt>
                <c:pt idx="23">
                  <c:v>132.01833692650331</c:v>
                </c:pt>
                <c:pt idx="24">
                  <c:v>131.38274194327278</c:v>
                </c:pt>
                <c:pt idx="25">
                  <c:v>130.95795010421512</c:v>
                </c:pt>
                <c:pt idx="26">
                  <c:v>130.31277752597865</c:v>
                </c:pt>
                <c:pt idx="27">
                  <c:v>129.44082518331277</c:v>
                </c:pt>
                <c:pt idx="28">
                  <c:v>128.81312901378567</c:v>
                </c:pt>
                <c:pt idx="29">
                  <c:v>128.51256359739602</c:v>
                </c:pt>
                <c:pt idx="30">
                  <c:v>128.17853817108372</c:v>
                </c:pt>
                <c:pt idx="31">
                  <c:v>127.51260366556605</c:v>
                </c:pt>
                <c:pt idx="32">
                  <c:v>126.61349735132498</c:v>
                </c:pt>
                <c:pt idx="33">
                  <c:v>125.2495703854263</c:v>
                </c:pt>
                <c:pt idx="34">
                  <c:v>123.87441022055557</c:v>
                </c:pt>
                <c:pt idx="35">
                  <c:v>122.95286543219714</c:v>
                </c:pt>
                <c:pt idx="36">
                  <c:v>122.0281560359968</c:v>
                </c:pt>
                <c:pt idx="37">
                  <c:v>121.0922553265645</c:v>
                </c:pt>
                <c:pt idx="38">
                  <c:v>120.27954785821174</c:v>
                </c:pt>
                <c:pt idx="39">
                  <c:v>119.59018134826195</c:v>
                </c:pt>
                <c:pt idx="40">
                  <c:v>118.8650849002357</c:v>
                </c:pt>
                <c:pt idx="41">
                  <c:v>117.87496337083275</c:v>
                </c:pt>
                <c:pt idx="42">
                  <c:v>116.90630772810238</c:v>
                </c:pt>
                <c:pt idx="43">
                  <c:v>116.20264924292201</c:v>
                </c:pt>
                <c:pt idx="44">
                  <c:v>115.45513638088161</c:v>
                </c:pt>
                <c:pt idx="45">
                  <c:v>114.78879362817702</c:v>
                </c:pt>
                <c:pt idx="46">
                  <c:v>114.16464964836632</c:v>
                </c:pt>
                <c:pt idx="47">
                  <c:v>113.46091437266247</c:v>
                </c:pt>
                <c:pt idx="48">
                  <c:v>112.7603716286273</c:v>
                </c:pt>
                <c:pt idx="49">
                  <c:v>112.24294387522502</c:v>
                </c:pt>
                <c:pt idx="50">
                  <c:v>111.67065305383764</c:v>
                </c:pt>
                <c:pt idx="51">
                  <c:v>110.91452122232272</c:v>
                </c:pt>
                <c:pt idx="52">
                  <c:v>110.20774113227367</c:v>
                </c:pt>
                <c:pt idx="53">
                  <c:v>109.51452699796062</c:v>
                </c:pt>
                <c:pt idx="54">
                  <c:v>108.54994572190679</c:v>
                </c:pt>
                <c:pt idx="55">
                  <c:v>107.6682401430848</c:v>
                </c:pt>
                <c:pt idx="56">
                  <c:v>107.19477259812592</c:v>
                </c:pt>
                <c:pt idx="57">
                  <c:v>106.65924014991322</c:v>
                </c:pt>
                <c:pt idx="58">
                  <c:v>106.00199554067007</c:v>
                </c:pt>
                <c:pt idx="59">
                  <c:v>105.35593526370218</c:v>
                </c:pt>
                <c:pt idx="60">
                  <c:v>104.71785980638427</c:v>
                </c:pt>
                <c:pt idx="61">
                  <c:v>104.08936194407227</c:v>
                </c:pt>
                <c:pt idx="62">
                  <c:v>103.63076216449122</c:v>
                </c:pt>
                <c:pt idx="63">
                  <c:v>103.32768360369712</c:v>
                </c:pt>
                <c:pt idx="64">
                  <c:v>102.97212471561181</c:v>
                </c:pt>
                <c:pt idx="65">
                  <c:v>102.61497305217054</c:v>
                </c:pt>
                <c:pt idx="66">
                  <c:v>102.31029473506379</c:v>
                </c:pt>
                <c:pt idx="67">
                  <c:v>102.01042266785171</c:v>
                </c:pt>
                <c:pt idx="68">
                  <c:v>101.71854240124628</c:v>
                </c:pt>
                <c:pt idx="69">
                  <c:v>101.43146140357882</c:v>
                </c:pt>
                <c:pt idx="70">
                  <c:v>101.08633988540413</c:v>
                </c:pt>
                <c:pt idx="71">
                  <c:v>100.71737783805281</c:v>
                </c:pt>
                <c:pt idx="72">
                  <c:v>100.40323585571338</c:v>
                </c:pt>
                <c:pt idx="73">
                  <c:v>100.12093318411388</c:v>
                </c:pt>
                <c:pt idx="74">
                  <c:v>99.912402202561225</c:v>
                </c:pt>
                <c:pt idx="75">
                  <c:v>99.77605013569945</c:v>
                </c:pt>
                <c:pt idx="76">
                  <c:v>99.642911543376385</c:v>
                </c:pt>
                <c:pt idx="77">
                  <c:v>99.514572219991294</c:v>
                </c:pt>
                <c:pt idx="78">
                  <c:v>99.367568608028193</c:v>
                </c:pt>
                <c:pt idx="79">
                  <c:v>99.220564996065121</c:v>
                </c:pt>
                <c:pt idx="80">
                  <c:v>99.088453721607038</c:v>
                </c:pt>
                <c:pt idx="81">
                  <c:v>98.888962801396048</c:v>
                </c:pt>
                <c:pt idx="82">
                  <c:v>98.503909926457339</c:v>
                </c:pt>
                <c:pt idx="83">
                  <c:v>98.006494348390135</c:v>
                </c:pt>
                <c:pt idx="84">
                  <c:v>97.399693306439161</c:v>
                </c:pt>
                <c:pt idx="85">
                  <c:v>96.842547538790853</c:v>
                </c:pt>
                <c:pt idx="86">
                  <c:v>96.431644458827606</c:v>
                </c:pt>
                <c:pt idx="87">
                  <c:v>96.047937236179592</c:v>
                </c:pt>
                <c:pt idx="88">
                  <c:v>95.689826114534185</c:v>
                </c:pt>
                <c:pt idx="89">
                  <c:v>95.374347702329942</c:v>
                </c:pt>
                <c:pt idx="90">
                  <c:v>95.159942946628803</c:v>
                </c:pt>
                <c:pt idx="91">
                  <c:v>94.944380469352126</c:v>
                </c:pt>
                <c:pt idx="92">
                  <c:v>94.680431579540027</c:v>
                </c:pt>
                <c:pt idx="93">
                  <c:v>94.530844458490577</c:v>
                </c:pt>
                <c:pt idx="94">
                  <c:v>94.477769355090885</c:v>
                </c:pt>
                <c:pt idx="95">
                  <c:v>94.422906009548171</c:v>
                </c:pt>
                <c:pt idx="96">
                  <c:v>94.356915296616819</c:v>
                </c:pt>
                <c:pt idx="97">
                  <c:v>94.281020000948786</c:v>
                </c:pt>
                <c:pt idx="98">
                  <c:v>94.205124705280781</c:v>
                </c:pt>
                <c:pt idx="99">
                  <c:v>94.142340485931413</c:v>
                </c:pt>
                <c:pt idx="100">
                  <c:v>94.101342160028707</c:v>
                </c:pt>
                <c:pt idx="101">
                  <c:v>94.075563159361707</c:v>
                </c:pt>
                <c:pt idx="102">
                  <c:v>94.037638688864092</c:v>
                </c:pt>
                <c:pt idx="103">
                  <c:v>93.932071253168573</c:v>
                </c:pt>
                <c:pt idx="104">
                  <c:v>93.818863299166765</c:v>
                </c:pt>
                <c:pt idx="105">
                  <c:v>93.783864966750798</c:v>
                </c:pt>
                <c:pt idx="106">
                  <c:v>96.922586852193433</c:v>
                </c:pt>
                <c:pt idx="107">
                  <c:v>100.06130873763604</c:v>
                </c:pt>
                <c:pt idx="108">
                  <c:v>99.80275504511792</c:v>
                </c:pt>
                <c:pt idx="109">
                  <c:v>99.544201352599828</c:v>
                </c:pt>
                <c:pt idx="110">
                  <c:v>96.421477030283853</c:v>
                </c:pt>
                <c:pt idx="111">
                  <c:v>93.300352464280508</c:v>
                </c:pt>
                <c:pt idx="112">
                  <c:v>93.329931901965267</c:v>
                </c:pt>
                <c:pt idx="113">
                  <c:v>93.39547584067202</c:v>
                </c:pt>
                <c:pt idx="114">
                  <c:v>93.467335033149311</c:v>
                </c:pt>
                <c:pt idx="115">
                  <c:v>93.551894542734374</c:v>
                </c:pt>
                <c:pt idx="116">
                  <c:v>93.6476383845947</c:v>
                </c:pt>
                <c:pt idx="117">
                  <c:v>93.749774270749015</c:v>
                </c:pt>
                <c:pt idx="118">
                  <c:v>93.916244433195885</c:v>
                </c:pt>
                <c:pt idx="119">
                  <c:v>94.151735605890764</c:v>
                </c:pt>
                <c:pt idx="120">
                  <c:v>94.316437629389043</c:v>
                </c:pt>
                <c:pt idx="121">
                  <c:v>94.549257607699843</c:v>
                </c:pt>
                <c:pt idx="122">
                  <c:v>94.901549422065159</c:v>
                </c:pt>
                <c:pt idx="123">
                  <c:v>95.218919132419956</c:v>
                </c:pt>
                <c:pt idx="124">
                  <c:v>95.460716621019884</c:v>
                </c:pt>
                <c:pt idx="125">
                  <c:v>95.710722319883473</c:v>
                </c:pt>
                <c:pt idx="126">
                  <c:v>95.911794295006331</c:v>
                </c:pt>
                <c:pt idx="127">
                  <c:v>96.048571367552768</c:v>
                </c:pt>
                <c:pt idx="128">
                  <c:v>96.185348440099233</c:v>
                </c:pt>
                <c:pt idx="129">
                  <c:v>96.334930544103656</c:v>
                </c:pt>
                <c:pt idx="130">
                  <c:v>96.493831947716899</c:v>
                </c:pt>
                <c:pt idx="131">
                  <c:v>96.66365240725159</c:v>
                </c:pt>
                <c:pt idx="132">
                  <c:v>96.91244481444383</c:v>
                </c:pt>
                <c:pt idx="133">
                  <c:v>97.25302118170822</c:v>
                </c:pt>
                <c:pt idx="134">
                  <c:v>97.783278275143772</c:v>
                </c:pt>
                <c:pt idx="135">
                  <c:v>98.390463290720675</c:v>
                </c:pt>
                <c:pt idx="136">
                  <c:v>98.706871301402145</c:v>
                </c:pt>
                <c:pt idx="137">
                  <c:v>98.923678075321732</c:v>
                </c:pt>
                <c:pt idx="138">
                  <c:v>99.146883874492005</c:v>
                </c:pt>
                <c:pt idx="139">
                  <c:v>99.378102417138962</c:v>
                </c:pt>
                <c:pt idx="140">
                  <c:v>99.609732836229938</c:v>
                </c:pt>
                <c:pt idx="141">
                  <c:v>99.840182356409002</c:v>
                </c:pt>
                <c:pt idx="142">
                  <c:v>100.09868052785134</c:v>
                </c:pt>
                <c:pt idx="143">
                  <c:v>100.37722158803692</c:v>
                </c:pt>
                <c:pt idx="144">
                  <c:v>100.67573572739903</c:v>
                </c:pt>
                <c:pt idx="145">
                  <c:v>100.89637616376856</c:v>
                </c:pt>
                <c:pt idx="146">
                  <c:v>100.97927252631285</c:v>
                </c:pt>
                <c:pt idx="147">
                  <c:v>101.00843226692126</c:v>
                </c:pt>
                <c:pt idx="148">
                  <c:v>101.61457516304421</c:v>
                </c:pt>
                <c:pt idx="149">
                  <c:v>102.21305436352444</c:v>
                </c:pt>
                <c:pt idx="150">
                  <c:v>102.9613393361804</c:v>
                </c:pt>
                <c:pt idx="151">
                  <c:v>103.70801757156701</c:v>
                </c:pt>
                <c:pt idx="152">
                  <c:v>104.55738039210118</c:v>
                </c:pt>
                <c:pt idx="153">
                  <c:v>105.40834296894801</c:v>
                </c:pt>
                <c:pt idx="154">
                  <c:v>106.3747183718769</c:v>
                </c:pt>
                <c:pt idx="155">
                  <c:v>107.34108679384912</c:v>
                </c:pt>
                <c:pt idx="156">
                  <c:v>108.43586854014839</c:v>
                </c:pt>
                <c:pt idx="157">
                  <c:v>109.53064330549097</c:v>
                </c:pt>
                <c:pt idx="158">
                  <c:v>110.76845259258829</c:v>
                </c:pt>
                <c:pt idx="159">
                  <c:v>112.00625489872891</c:v>
                </c:pt>
                <c:pt idx="160">
                  <c:v>113.40169198118193</c:v>
                </c:pt>
                <c:pt idx="161">
                  <c:v>114.79552232636559</c:v>
                </c:pt>
                <c:pt idx="162">
                  <c:v>116.33332962245566</c:v>
                </c:pt>
                <c:pt idx="163">
                  <c:v>117.87113691854572</c:v>
                </c:pt>
                <c:pt idx="164">
                  <c:v>119.57133525691285</c:v>
                </c:pt>
                <c:pt idx="165">
                  <c:v>121.26993383896735</c:v>
                </c:pt>
                <c:pt idx="166">
                  <c:v>122.94345765730381</c:v>
                </c:pt>
                <c:pt idx="167">
                  <c:v>124.61698147564027</c:v>
                </c:pt>
                <c:pt idx="168">
                  <c:v>126.0659426771868</c:v>
                </c:pt>
                <c:pt idx="169">
                  <c:v>127.51651061600268</c:v>
                </c:pt>
                <c:pt idx="170">
                  <c:v>129.65134255455695</c:v>
                </c:pt>
                <c:pt idx="171">
                  <c:v>131.78618147406786</c:v>
                </c:pt>
                <c:pt idx="172">
                  <c:v>132.64917251683011</c:v>
                </c:pt>
                <c:pt idx="173">
                  <c:v>133.51216355959235</c:v>
                </c:pt>
                <c:pt idx="174">
                  <c:v>134.39928246798823</c:v>
                </c:pt>
                <c:pt idx="175">
                  <c:v>135.28479463911475</c:v>
                </c:pt>
                <c:pt idx="176">
                  <c:v>136.08500201764281</c:v>
                </c:pt>
                <c:pt idx="177">
                  <c:v>136.88520939617084</c:v>
                </c:pt>
                <c:pt idx="178">
                  <c:v>137.46990343467365</c:v>
                </c:pt>
                <c:pt idx="179">
                  <c:v>138.05459747317647</c:v>
                </c:pt>
                <c:pt idx="180">
                  <c:v>138.68094800441858</c:v>
                </c:pt>
                <c:pt idx="181">
                  <c:v>139.30730551661742</c:v>
                </c:pt>
                <c:pt idx="182">
                  <c:v>140</c:v>
                </c:pt>
                <c:pt idx="183">
                  <c:v>140.69269448338258</c:v>
                </c:pt>
                <c:pt idx="184">
                  <c:v>141.32054592031071</c:v>
                </c:pt>
                <c:pt idx="185">
                  <c:v>141.94840433819547</c:v>
                </c:pt>
                <c:pt idx="186">
                  <c:v>142.53473192056117</c:v>
                </c:pt>
                <c:pt idx="187">
                  <c:v>143.12105950292687</c:v>
                </c:pt>
                <c:pt idx="188">
                  <c:v>143.92380794968602</c:v>
                </c:pt>
                <c:pt idx="189">
                  <c:v>144.7265563964452</c:v>
                </c:pt>
                <c:pt idx="190">
                  <c:v>145.61677373237336</c:v>
                </c:pt>
                <c:pt idx="191">
                  <c:v>146.50858384365748</c:v>
                </c:pt>
                <c:pt idx="192">
                  <c:v>147.37972864382073</c:v>
                </c:pt>
                <c:pt idx="193">
                  <c:v>148.25087344398398</c:v>
                </c:pt>
                <c:pt idx="194">
                  <c:v>150.41297998028287</c:v>
                </c:pt>
                <c:pt idx="195">
                  <c:v>152.57509349753843</c:v>
                </c:pt>
                <c:pt idx="196">
                  <c:v>154.04888009826848</c:v>
                </c:pt>
                <c:pt idx="197">
                  <c:v>155.52107392364255</c:v>
                </c:pt>
                <c:pt idx="198">
                  <c:v>157.22623543764797</c:v>
                </c:pt>
                <c:pt idx="199">
                  <c:v>158.93139695165343</c:v>
                </c:pt>
                <c:pt idx="200">
                  <c:v>160.66907492919665</c:v>
                </c:pt>
                <c:pt idx="201">
                  <c:v>162.40835266305254</c:v>
                </c:pt>
                <c:pt idx="202">
                  <c:v>163.99007017665318</c:v>
                </c:pt>
                <c:pt idx="203">
                  <c:v>165.57178769025379</c:v>
                </c:pt>
                <c:pt idx="204">
                  <c:v>167.01272553110698</c:v>
                </c:pt>
                <c:pt idx="205">
                  <c:v>168.45525614731616</c:v>
                </c:pt>
                <c:pt idx="206">
                  <c:v>169.74186930255598</c:v>
                </c:pt>
                <c:pt idx="207">
                  <c:v>171.02847547683911</c:v>
                </c:pt>
                <c:pt idx="208">
                  <c:v>172.17335954922316</c:v>
                </c:pt>
                <c:pt idx="209">
                  <c:v>173.31823664065053</c:v>
                </c:pt>
                <c:pt idx="210">
                  <c:v>174.33556604637906</c:v>
                </c:pt>
                <c:pt idx="211">
                  <c:v>175.35288847115089</c:v>
                </c:pt>
                <c:pt idx="212">
                  <c:v>176.25525881298148</c:v>
                </c:pt>
                <c:pt idx="213">
                  <c:v>177.15602939849941</c:v>
                </c:pt>
                <c:pt idx="214">
                  <c:v>177.95471576114417</c:v>
                </c:pt>
                <c:pt idx="215">
                  <c:v>178.75499489914492</c:v>
                </c:pt>
                <c:pt idx="216">
                  <c:v>178.94932884927897</c:v>
                </c:pt>
                <c:pt idx="217">
                  <c:v>179.34118230025899</c:v>
                </c:pt>
                <c:pt idx="218">
                  <c:v>179.71489391717881</c:v>
                </c:pt>
                <c:pt idx="219">
                  <c:v>180.06894073424917</c:v>
                </c:pt>
                <c:pt idx="220">
                  <c:v>180.4071016834998</c:v>
                </c:pt>
                <c:pt idx="221">
                  <c:v>180.65068377798269</c:v>
                </c:pt>
                <c:pt idx="222">
                  <c:v>180.80927857461722</c:v>
                </c:pt>
                <c:pt idx="223">
                  <c:v>180.9829762546903</c:v>
                </c:pt>
                <c:pt idx="224">
                  <c:v>181.1765621252265</c:v>
                </c:pt>
                <c:pt idx="225">
                  <c:v>181.43204759052261</c:v>
                </c:pt>
                <c:pt idx="226">
                  <c:v>181.73664158103406</c:v>
                </c:pt>
                <c:pt idx="227">
                  <c:v>182.17114644985895</c:v>
                </c:pt>
                <c:pt idx="228">
                  <c:v>182.70499928409646</c:v>
                </c:pt>
                <c:pt idx="229">
                  <c:v>183.08317061510093</c:v>
                </c:pt>
                <c:pt idx="230">
                  <c:v>183.33321232897822</c:v>
                </c:pt>
                <c:pt idx="231">
                  <c:v>183.70057629936809</c:v>
                </c:pt>
                <c:pt idx="232">
                  <c:v>184.16107071479354</c:v>
                </c:pt>
                <c:pt idx="233">
                  <c:v>184.59259499267409</c:v>
                </c:pt>
                <c:pt idx="234">
                  <c:v>185.00635440815512</c:v>
                </c:pt>
                <c:pt idx="235">
                  <c:v>185.29988525467874</c:v>
                </c:pt>
                <c:pt idx="236">
                  <c:v>185.49077787072764</c:v>
                </c:pt>
                <c:pt idx="237">
                  <c:v>185.67367868616992</c:v>
                </c:pt>
                <c:pt idx="238">
                  <c:v>185.85017349540485</c:v>
                </c:pt>
                <c:pt idx="239">
                  <c:v>186.02027626034584</c:v>
                </c:pt>
                <c:pt idx="240">
                  <c:v>186.18077350645416</c:v>
                </c:pt>
                <c:pt idx="241">
                  <c:v>186.41681085911546</c:v>
                </c:pt>
                <c:pt idx="242">
                  <c:v>186.71877581854045</c:v>
                </c:pt>
                <c:pt idx="243">
                  <c:v>187.00964021717033</c:v>
                </c:pt>
                <c:pt idx="244">
                  <c:v>187.28283050583744</c:v>
                </c:pt>
                <c:pt idx="245">
                  <c:v>187.46919164132612</c:v>
                </c:pt>
                <c:pt idx="246">
                  <c:v>187.58969497961789</c:v>
                </c:pt>
                <c:pt idx="247">
                  <c:v>187.7071035196345</c:v>
                </c:pt>
                <c:pt idx="248">
                  <c:v>187.82140329946265</c:v>
                </c:pt>
                <c:pt idx="249">
                  <c:v>187.93410332297813</c:v>
                </c:pt>
                <c:pt idx="250">
                  <c:v>188.04680334649359</c:v>
                </c:pt>
                <c:pt idx="251">
                  <c:v>188.20767309532985</c:v>
                </c:pt>
                <c:pt idx="252">
                  <c:v>188.39432994302297</c:v>
                </c:pt>
                <c:pt idx="253">
                  <c:v>188.56677746973247</c:v>
                </c:pt>
                <c:pt idx="254">
                  <c:v>188.72821518808365</c:v>
                </c:pt>
                <c:pt idx="255">
                  <c:v>188.87986588272855</c:v>
                </c:pt>
                <c:pt idx="256">
                  <c:v>189.01533750937315</c:v>
                </c:pt>
                <c:pt idx="257">
                  <c:v>189.14281035445447</c:v>
                </c:pt>
                <c:pt idx="258">
                  <c:v>189.20254389573512</c:v>
                </c:pt>
                <c:pt idx="259">
                  <c:v>186.08141932973177</c:v>
                </c:pt>
                <c:pt idx="260">
                  <c:v>182.95869500741577</c:v>
                </c:pt>
                <c:pt idx="261">
                  <c:v>183.21724869993389</c:v>
                </c:pt>
                <c:pt idx="262">
                  <c:v>183.47580239245198</c:v>
                </c:pt>
                <c:pt idx="263">
                  <c:v>186.61452427789459</c:v>
                </c:pt>
                <c:pt idx="264">
                  <c:v>189.75324616333722</c:v>
                </c:pt>
                <c:pt idx="265">
                  <c:v>189.77420997624409</c:v>
                </c:pt>
                <c:pt idx="266">
                  <c:v>189.79516680819427</c:v>
                </c:pt>
                <c:pt idx="267">
                  <c:v>189.71751369923106</c:v>
                </c:pt>
                <c:pt idx="268">
                  <c:v>189.59420260755783</c:v>
                </c:pt>
                <c:pt idx="269">
                  <c:v>189.51452082978255</c:v>
                </c:pt>
                <c:pt idx="270">
                  <c:v>189.45314815147026</c:v>
                </c:pt>
                <c:pt idx="271">
                  <c:v>189.36894299132462</c:v>
                </c:pt>
                <c:pt idx="272">
                  <c:v>189.26323620004734</c:v>
                </c:pt>
                <c:pt idx="273">
                  <c:v>189.13833233301816</c:v>
                </c:pt>
                <c:pt idx="274">
                  <c:v>188.91082848499428</c:v>
                </c:pt>
                <c:pt idx="275">
                  <c:v>188.52313342871992</c:v>
                </c:pt>
                <c:pt idx="276">
                  <c:v>188.17884736987173</c:v>
                </c:pt>
                <c:pt idx="277">
                  <c:v>187.99518143177346</c:v>
                </c:pt>
                <c:pt idx="278">
                  <c:v>187.8679358771177</c:v>
                </c:pt>
                <c:pt idx="279">
                  <c:v>187.6682723758928</c:v>
                </c:pt>
                <c:pt idx="280">
                  <c:v>187.38018638401542</c:v>
                </c:pt>
                <c:pt idx="281">
                  <c:v>187.07609584805471</c:v>
                </c:pt>
                <c:pt idx="282">
                  <c:v>186.75920726159273</c:v>
                </c:pt>
                <c:pt idx="283">
                  <c:v>186.39907191905939</c:v>
                </c:pt>
                <c:pt idx="284">
                  <c:v>186.03574404485744</c:v>
                </c:pt>
                <c:pt idx="285">
                  <c:v>185.68846706941156</c:v>
                </c:pt>
                <c:pt idx="286">
                  <c:v>185.32519253083905</c:v>
                </c:pt>
                <c:pt idx="287">
                  <c:v>184.94911296080858</c:v>
                </c:pt>
                <c:pt idx="288">
                  <c:v>184.53171561321653</c:v>
                </c:pt>
                <c:pt idx="289">
                  <c:v>184.19761226514186</c:v>
                </c:pt>
                <c:pt idx="290">
                  <c:v>184.05254348840916</c:v>
                </c:pt>
                <c:pt idx="291">
                  <c:v>183.85263174688578</c:v>
                </c:pt>
                <c:pt idx="292">
                  <c:v>183.58194593531232</c:v>
                </c:pt>
                <c:pt idx="293">
                  <c:v>183.33735522436521</c:v>
                </c:pt>
                <c:pt idx="294">
                  <c:v>182.89824542215041</c:v>
                </c:pt>
                <c:pt idx="295">
                  <c:v>181.91750207213445</c:v>
                </c:pt>
                <c:pt idx="296">
                  <c:v>180.52883258283384</c:v>
                </c:pt>
                <c:pt idx="297">
                  <c:v>179.6982384736645</c:v>
                </c:pt>
                <c:pt idx="298">
                  <c:v>179.51372728469289</c:v>
                </c:pt>
                <c:pt idx="299">
                  <c:v>179.36341469226113</c:v>
                </c:pt>
                <c:pt idx="300">
                  <c:v>179.24730069636919</c:v>
                </c:pt>
                <c:pt idx="301">
                  <c:v>179.03189513783326</c:v>
                </c:pt>
                <c:pt idx="302">
                  <c:v>178.70759249782068</c:v>
                </c:pt>
                <c:pt idx="303">
                  <c:v>178.40943270789799</c:v>
                </c:pt>
                <c:pt idx="304">
                  <c:v>178.131729917629</c:v>
                </c:pt>
                <c:pt idx="305">
                  <c:v>177.86941846448877</c:v>
                </c:pt>
                <c:pt idx="306">
                  <c:v>177.62017843639347</c:v>
                </c:pt>
                <c:pt idx="307">
                  <c:v>177.2463218847289</c:v>
                </c:pt>
                <c:pt idx="308">
                  <c:v>176.87085859579497</c:v>
                </c:pt>
                <c:pt idx="309">
                  <c:v>176.62161856769967</c:v>
                </c:pt>
                <c:pt idx="310">
                  <c:v>176.37238552056107</c:v>
                </c:pt>
                <c:pt idx="311">
                  <c:v>176.12154573615311</c:v>
                </c:pt>
                <c:pt idx="312">
                  <c:v>175.87230570805781</c:v>
                </c:pt>
                <c:pt idx="313">
                  <c:v>175.62306567996254</c:v>
                </c:pt>
                <c:pt idx="314">
                  <c:v>175.34351879989714</c:v>
                </c:pt>
                <c:pt idx="315">
                  <c:v>175.02887976083699</c:v>
                </c:pt>
                <c:pt idx="316">
                  <c:v>174.71580557330611</c:v>
                </c:pt>
                <c:pt idx="317">
                  <c:v>174.40135502007629</c:v>
                </c:pt>
                <c:pt idx="318">
                  <c:v>173.63153154759368</c:v>
                </c:pt>
                <c:pt idx="319">
                  <c:v>172.20097016993546</c:v>
                </c:pt>
                <c:pt idx="320">
                  <c:v>171.99839282019389</c:v>
                </c:pt>
                <c:pt idx="321">
                  <c:v>170.72291429085701</c:v>
                </c:pt>
                <c:pt idx="322">
                  <c:v>168.84933632928491</c:v>
                </c:pt>
                <c:pt idx="323">
                  <c:v>166.96312087921515</c:v>
                </c:pt>
                <c:pt idx="324">
                  <c:v>164.72680201292303</c:v>
                </c:pt>
                <c:pt idx="325">
                  <c:v>162.29273578623844</c:v>
                </c:pt>
                <c:pt idx="326">
                  <c:v>159.40773262893703</c:v>
                </c:pt>
                <c:pt idx="327">
                  <c:v>145.46197717263584</c:v>
                </c:pt>
                <c:pt idx="328">
                  <c:v>129.87862414253729</c:v>
                </c:pt>
                <c:pt idx="329">
                  <c:v>152.12050220922461</c:v>
                </c:pt>
                <c:pt idx="330">
                  <c:v>171.4722547687565</c:v>
                </c:pt>
                <c:pt idx="331">
                  <c:v>171.06741113818197</c:v>
                </c:pt>
                <c:pt idx="332">
                  <c:v>170.96754462506632</c:v>
                </c:pt>
                <c:pt idx="333">
                  <c:v>170.76275905854786</c:v>
                </c:pt>
                <c:pt idx="334">
                  <c:v>170.57722864990112</c:v>
                </c:pt>
                <c:pt idx="335">
                  <c:v>170.40895461104958</c:v>
                </c:pt>
                <c:pt idx="336">
                  <c:v>170.27008576352341</c:v>
                </c:pt>
                <c:pt idx="337">
                  <c:v>170.05941078159185</c:v>
                </c:pt>
                <c:pt idx="338">
                  <c:v>169.65540095900408</c:v>
                </c:pt>
                <c:pt idx="339">
                  <c:v>169.12668386041017</c:v>
                </c:pt>
                <c:pt idx="340">
                  <c:v>167.80570146351678</c:v>
                </c:pt>
                <c:pt idx="341">
                  <c:v>166.49331932769425</c:v>
                </c:pt>
                <c:pt idx="342">
                  <c:v>166.16792765843974</c:v>
                </c:pt>
                <c:pt idx="343">
                  <c:v>166.01623870030903</c:v>
                </c:pt>
                <c:pt idx="344">
                  <c:v>165.76102436808733</c:v>
                </c:pt>
                <c:pt idx="345">
                  <c:v>165.24739619101862</c:v>
                </c:pt>
                <c:pt idx="346">
                  <c:v>164.57127057797138</c:v>
                </c:pt>
                <c:pt idx="347">
                  <c:v>164.06911406963496</c:v>
                </c:pt>
                <c:pt idx="348">
                  <c:v>163.7409266660093</c:v>
                </c:pt>
                <c:pt idx="349">
                  <c:v>163.49144816815377</c:v>
                </c:pt>
                <c:pt idx="350">
                  <c:v>163.31428653177431</c:v>
                </c:pt>
                <c:pt idx="351">
                  <c:v>163.14671645231417</c:v>
                </c:pt>
                <c:pt idx="352">
                  <c:v>162.97753963558469</c:v>
                </c:pt>
                <c:pt idx="353">
                  <c:v>162.24481436868763</c:v>
                </c:pt>
                <c:pt idx="354">
                  <c:v>161.43657272768911</c:v>
                </c:pt>
                <c:pt idx="355">
                  <c:v>161.12277614992075</c:v>
                </c:pt>
                <c:pt idx="356">
                  <c:v>160.88128945267184</c:v>
                </c:pt>
                <c:pt idx="357">
                  <c:v>160.71371239225502</c:v>
                </c:pt>
                <c:pt idx="358">
                  <c:v>160.55899732818278</c:v>
                </c:pt>
                <c:pt idx="359">
                  <c:v>160.42354328570576</c:v>
                </c:pt>
                <c:pt idx="360">
                  <c:v>160.1005019643857</c:v>
                </c:pt>
                <c:pt idx="361">
                  <c:v>159.58828756982325</c:v>
                </c:pt>
                <c:pt idx="362">
                  <c:v>159.0845687219815</c:v>
                </c:pt>
                <c:pt idx="363">
                  <c:v>158.76980653772506</c:v>
                </c:pt>
                <c:pt idx="364">
                  <c:v>158.63870498295861</c:v>
                </c:pt>
                <c:pt idx="365">
                  <c:v>158.50440391556683</c:v>
                </c:pt>
                <c:pt idx="366">
                  <c:v>158.38130812332034</c:v>
                </c:pt>
                <c:pt idx="367">
                  <c:v>157.84593649366019</c:v>
                </c:pt>
                <c:pt idx="368">
                  <c:v>157.14290179763671</c:v>
                </c:pt>
                <c:pt idx="369">
                  <c:v>156.79218432778129</c:v>
                </c:pt>
                <c:pt idx="370">
                  <c:v>156.60753016797656</c:v>
                </c:pt>
                <c:pt idx="371">
                  <c:v>156.48095450760442</c:v>
                </c:pt>
                <c:pt idx="372">
                  <c:v>156.28035528062696</c:v>
                </c:pt>
                <c:pt idx="373">
                  <c:v>156.00920537421314</c:v>
                </c:pt>
                <c:pt idx="374">
                  <c:v>155.80584643488112</c:v>
                </c:pt>
                <c:pt idx="375">
                  <c:v>155.66867870631822</c:v>
                </c:pt>
                <c:pt idx="376">
                  <c:v>155.53630326573665</c:v>
                </c:pt>
                <c:pt idx="377">
                  <c:v>155.41727262474367</c:v>
                </c:pt>
                <c:pt idx="378">
                  <c:v>155.31062815780794</c:v>
                </c:pt>
                <c:pt idx="379">
                  <c:v>155.1902409767529</c:v>
                </c:pt>
                <c:pt idx="380">
                  <c:v>155.00805695837934</c:v>
                </c:pt>
                <c:pt idx="381">
                  <c:v>154.82907943358776</c:v>
                </c:pt>
                <c:pt idx="382">
                  <c:v>154.70709249622004</c:v>
                </c:pt>
                <c:pt idx="383">
                  <c:v>154.58830507147766</c:v>
                </c:pt>
                <c:pt idx="384">
                  <c:v>154.46471837779728</c:v>
                </c:pt>
                <c:pt idx="385">
                  <c:v>154.36338977059381</c:v>
                </c:pt>
                <c:pt idx="386">
                  <c:v>154.27151421840921</c:v>
                </c:pt>
                <c:pt idx="387">
                  <c:v>154.13210113381965</c:v>
                </c:pt>
                <c:pt idx="388">
                  <c:v>153.94835701040711</c:v>
                </c:pt>
                <c:pt idx="389">
                  <c:v>153.76461288699457</c:v>
                </c:pt>
                <c:pt idx="390">
                  <c:v>153.67273733480997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97-4544-82A5-4A251169D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11792"/>
        <c:axId val="217612352"/>
      </c:scatterChart>
      <c:valAx>
        <c:axId val="217611792"/>
        <c:scaling>
          <c:orientation val="minMax"/>
        </c:scaling>
        <c:delete val="0"/>
        <c:axPos val="b"/>
        <c:majorGridlines/>
        <c:minorGridlines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7612352"/>
        <c:crosses val="autoZero"/>
        <c:crossBetween val="midCat"/>
        <c:majorUnit val="50"/>
      </c:valAx>
      <c:valAx>
        <c:axId val="217612352"/>
        <c:scaling>
          <c:orientation val="minMax"/>
        </c:scaling>
        <c:delete val="0"/>
        <c:axPos val="l"/>
        <c:majorGridlines/>
        <c:min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7611792"/>
        <c:crosses val="autoZero"/>
        <c:crossBetween val="midCat"/>
        <c:majorUnit val="5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Wing1 Tower</c:v>
          </c:tx>
          <c:marker>
            <c:symbol val="none"/>
          </c:marker>
          <c:xVal>
            <c:numRef>
              <c:f>[0]!X_TOWER_W1</c:f>
              <c:numCache>
                <c:formatCode>0.00000</c:formatCode>
                <c:ptCount val="391"/>
                <c:pt idx="0">
                  <c:v>468.73077060402937</c:v>
                </c:pt>
                <c:pt idx="1">
                  <c:v>468.81365753876725</c:v>
                </c:pt>
                <c:pt idx="2">
                  <c:v>468.15821723032371</c:v>
                </c:pt>
                <c:pt idx="3">
                  <c:v>466.84747187279498</c:v>
                </c:pt>
                <c:pt idx="4">
                  <c:v>465.53678061900945</c:v>
                </c:pt>
                <c:pt idx="5">
                  <c:v>464.22617052083899</c:v>
                </c:pt>
                <c:pt idx="6">
                  <c:v>462.70201024546822</c:v>
                </c:pt>
                <c:pt idx="7">
                  <c:v>461.49839811208352</c:v>
                </c:pt>
                <c:pt idx="8">
                  <c:v>460.80923242627722</c:v>
                </c:pt>
                <c:pt idx="9">
                  <c:v>459.12919443515887</c:v>
                </c:pt>
                <c:pt idx="10">
                  <c:v>456.47723386869535</c:v>
                </c:pt>
                <c:pt idx="11">
                  <c:v>453.52074398671573</c:v>
                </c:pt>
                <c:pt idx="12">
                  <c:v>449.25433322578169</c:v>
                </c:pt>
                <c:pt idx="13">
                  <c:v>443.98338243185515</c:v>
                </c:pt>
                <c:pt idx="14">
                  <c:v>440.03055129321962</c:v>
                </c:pt>
                <c:pt idx="15">
                  <c:v>437.33418262895316</c:v>
                </c:pt>
                <c:pt idx="16">
                  <c:v>433.96273591408237</c:v>
                </c:pt>
                <c:pt idx="17">
                  <c:v>430.65228421278903</c:v>
                </c:pt>
                <c:pt idx="18">
                  <c:v>428.01618136858747</c:v>
                </c:pt>
                <c:pt idx="19">
                  <c:v>425.38013262812922</c:v>
                </c:pt>
                <c:pt idx="20">
                  <c:v>422.7446107956572</c:v>
                </c:pt>
                <c:pt idx="21">
                  <c:v>420.10838682154417</c:v>
                </c:pt>
                <c:pt idx="22">
                  <c:v>416.15393619167583</c:v>
                </c:pt>
                <c:pt idx="23">
                  <c:v>410.88181286590969</c:v>
                </c:pt>
                <c:pt idx="24">
                  <c:v>406.92802440338573</c:v>
                </c:pt>
                <c:pt idx="25">
                  <c:v>404.2924625966171</c:v>
                </c:pt>
                <c:pt idx="26">
                  <c:v>400.34009254682167</c:v>
                </c:pt>
                <c:pt idx="27">
                  <c:v>395.07102246148605</c:v>
                </c:pt>
                <c:pt idx="28">
                  <c:v>391.30305586515163</c:v>
                </c:pt>
                <c:pt idx="29">
                  <c:v>389.49591056986594</c:v>
                </c:pt>
                <c:pt idx="30">
                  <c:v>387.50546974083494</c:v>
                </c:pt>
                <c:pt idx="31">
                  <c:v>383.55554486786883</c:v>
                </c:pt>
                <c:pt idx="32">
                  <c:v>378.28944686734843</c:v>
                </c:pt>
                <c:pt idx="33">
                  <c:v>370.38636985435318</c:v>
                </c:pt>
                <c:pt idx="34">
                  <c:v>362.48138870196158</c:v>
                </c:pt>
                <c:pt idx="35">
                  <c:v>357.21315722464698</c:v>
                </c:pt>
                <c:pt idx="36">
                  <c:v>351.9470733535735</c:v>
                </c:pt>
                <c:pt idx="37">
                  <c:v>346.68159754610127</c:v>
                </c:pt>
                <c:pt idx="38">
                  <c:v>342.18257057617711</c:v>
                </c:pt>
                <c:pt idx="39">
                  <c:v>338.36287568802078</c:v>
                </c:pt>
                <c:pt idx="40">
                  <c:v>334.31971707003305</c:v>
                </c:pt>
                <c:pt idx="41">
                  <c:v>328.77748143937396</c:v>
                </c:pt>
                <c:pt idx="42">
                  <c:v>323.37099884861175</c:v>
                </c:pt>
                <c:pt idx="43">
                  <c:v>319.46191846852292</c:v>
                </c:pt>
                <c:pt idx="44">
                  <c:v>315.32197300896894</c:v>
                </c:pt>
                <c:pt idx="45">
                  <c:v>311.63549190584081</c:v>
                </c:pt>
                <c:pt idx="46">
                  <c:v>308.17655333005291</c:v>
                </c:pt>
                <c:pt idx="47">
                  <c:v>304.26286724446896</c:v>
                </c:pt>
                <c:pt idx="48">
                  <c:v>300.34870835464221</c:v>
                </c:pt>
                <c:pt idx="49">
                  <c:v>297.43577986810766</c:v>
                </c:pt>
                <c:pt idx="50">
                  <c:v>294.20757111242676</c:v>
                </c:pt>
                <c:pt idx="51">
                  <c:v>289.93458710149952</c:v>
                </c:pt>
                <c:pt idx="52">
                  <c:v>285.93425706437824</c:v>
                </c:pt>
                <c:pt idx="53">
                  <c:v>281.97976766723536</c:v>
                </c:pt>
                <c:pt idx="54">
                  <c:v>276.43374960263333</c:v>
                </c:pt>
                <c:pt idx="55">
                  <c:v>271.25153988380805</c:v>
                </c:pt>
                <c:pt idx="56">
                  <c:v>268.47984751796139</c:v>
                </c:pt>
                <c:pt idx="57">
                  <c:v>265.34483253300562</c:v>
                </c:pt>
                <c:pt idx="58">
                  <c:v>261.43622375013757</c:v>
                </c:pt>
                <c:pt idx="59">
                  <c:v>257.52658820316884</c:v>
                </c:pt>
                <c:pt idx="60">
                  <c:v>253.61597999584279</c:v>
                </c:pt>
                <c:pt idx="61">
                  <c:v>249.70395337578819</c:v>
                </c:pt>
                <c:pt idx="62">
                  <c:v>246.76825154402556</c:v>
                </c:pt>
                <c:pt idx="63">
                  <c:v>244.81037406889837</c:v>
                </c:pt>
                <c:pt idx="64">
                  <c:v>242.48817426243318</c:v>
                </c:pt>
                <c:pt idx="65">
                  <c:v>240.16642020833905</c:v>
                </c:pt>
                <c:pt idx="66">
                  <c:v>238.2085697850836</c:v>
                </c:pt>
                <c:pt idx="67">
                  <c:v>236.25105690671285</c:v>
                </c:pt>
                <c:pt idx="68">
                  <c:v>234.2929900684841</c:v>
                </c:pt>
                <c:pt idx="69">
                  <c:v>232.33484207464048</c:v>
                </c:pt>
                <c:pt idx="70">
                  <c:v>229.96681455062168</c:v>
                </c:pt>
                <c:pt idx="71">
                  <c:v>227.4165852831263</c:v>
                </c:pt>
                <c:pt idx="72">
                  <c:v>225.27503354805071</c:v>
                </c:pt>
                <c:pt idx="73">
                  <c:v>223.31554829709347</c:v>
                </c:pt>
                <c:pt idx="74">
                  <c:v>221.84567090488244</c:v>
                </c:pt>
                <c:pt idx="75">
                  <c:v>220.86584712378888</c:v>
                </c:pt>
                <c:pt idx="76">
                  <c:v>219.88680663995115</c:v>
                </c:pt>
                <c:pt idx="77">
                  <c:v>218.90768500049842</c:v>
                </c:pt>
                <c:pt idx="78">
                  <c:v>217.76889028893041</c:v>
                </c:pt>
                <c:pt idx="79">
                  <c:v>216.63009557736245</c:v>
                </c:pt>
                <c:pt idx="80">
                  <c:v>215.61669460068916</c:v>
                </c:pt>
                <c:pt idx="81">
                  <c:v>214.11315885728337</c:v>
                </c:pt>
                <c:pt idx="82">
                  <c:v>211.17370043642745</c:v>
                </c:pt>
                <c:pt idx="83">
                  <c:v>207.25359375590364</c:v>
                </c:pt>
                <c:pt idx="84">
                  <c:v>202.24347682971191</c:v>
                </c:pt>
                <c:pt idx="85">
                  <c:v>197.23628959999505</c:v>
                </c:pt>
                <c:pt idx="86">
                  <c:v>193.32225872739409</c:v>
                </c:pt>
                <c:pt idx="87">
                  <c:v>189.40776797297514</c:v>
                </c:pt>
                <c:pt idx="88">
                  <c:v>185.49284438860974</c:v>
                </c:pt>
                <c:pt idx="89">
                  <c:v>181.73551329628665</c:v>
                </c:pt>
                <c:pt idx="90">
                  <c:v>178.95357672023871</c:v>
                </c:pt>
                <c:pt idx="91">
                  <c:v>176.00622639499306</c:v>
                </c:pt>
                <c:pt idx="92">
                  <c:v>172.07630833421442</c:v>
                </c:pt>
                <c:pt idx="93">
                  <c:v>169.6308434415605</c:v>
                </c:pt>
                <c:pt idx="94">
                  <c:v>168.75096553590618</c:v>
                </c:pt>
                <c:pt idx="95">
                  <c:v>167.85980976863539</c:v>
                </c:pt>
                <c:pt idx="96">
                  <c:v>166.87712090319096</c:v>
                </c:pt>
                <c:pt idx="97">
                  <c:v>165.78026206072488</c:v>
                </c:pt>
                <c:pt idx="98">
                  <c:v>164.68340321825897</c:v>
                </c:pt>
                <c:pt idx="99">
                  <c:v>163.70107894957081</c:v>
                </c:pt>
                <c:pt idx="100">
                  <c:v>162.96967741003024</c:v>
                </c:pt>
                <c:pt idx="101">
                  <c:v>162.47925799513442</c:v>
                </c:pt>
                <c:pt idx="102">
                  <c:v>161.7402657428585</c:v>
                </c:pt>
                <c:pt idx="103">
                  <c:v>159.72753367420094</c:v>
                </c:pt>
                <c:pt idx="104">
                  <c:v>157.54447165783739</c:v>
                </c:pt>
                <c:pt idx="105">
                  <c:v>156.88500544860617</c:v>
                </c:pt>
                <c:pt idx="106">
                  <c:v>156.83192967642742</c:v>
                </c:pt>
                <c:pt idx="107">
                  <c:v>156.77885390424868</c:v>
                </c:pt>
                <c:pt idx="108">
                  <c:v>141.27144350205785</c:v>
                </c:pt>
                <c:pt idx="109">
                  <c:v>125.76403309986698</c:v>
                </c:pt>
                <c:pt idx="110">
                  <c:v>125.81683835332922</c:v>
                </c:pt>
                <c:pt idx="111">
                  <c:v>125.86961655491982</c:v>
                </c:pt>
                <c:pt idx="112">
                  <c:v>125.14832964651472</c:v>
                </c:pt>
                <c:pt idx="113">
                  <c:v>123.70481022121886</c:v>
                </c:pt>
                <c:pt idx="114">
                  <c:v>122.25615818244165</c:v>
                </c:pt>
                <c:pt idx="115">
                  <c:v>120.80142792169744</c:v>
                </c:pt>
                <c:pt idx="116">
                  <c:v>119.3456708968525</c:v>
                </c:pt>
                <c:pt idx="117">
                  <c:v>117.88938696402141</c:v>
                </c:pt>
                <c:pt idx="118">
                  <c:v>115.68484285013666</c:v>
                </c:pt>
                <c:pt idx="119">
                  <c:v>113.3970431559856</c:v>
                </c:pt>
                <c:pt idx="120">
                  <c:v>111.85426224637833</c:v>
                </c:pt>
                <c:pt idx="121">
                  <c:v>109.79015682647872</c:v>
                </c:pt>
                <c:pt idx="122">
                  <c:v>107.11758188161308</c:v>
                </c:pt>
                <c:pt idx="123">
                  <c:v>105.03780689553093</c:v>
                </c:pt>
                <c:pt idx="124">
                  <c:v>103.51215031806504</c:v>
                </c:pt>
                <c:pt idx="125">
                  <c:v>101.99891949622769</c:v>
                </c:pt>
                <c:pt idx="126">
                  <c:v>100.90994169495291</c:v>
                </c:pt>
                <c:pt idx="127">
                  <c:v>100.18767971214635</c:v>
                </c:pt>
                <c:pt idx="128">
                  <c:v>99.465417729339791</c:v>
                </c:pt>
                <c:pt idx="129">
                  <c:v>98.743358032059589</c:v>
                </c:pt>
                <c:pt idx="130">
                  <c:v>98.004388003567072</c:v>
                </c:pt>
                <c:pt idx="131">
                  <c:v>97.248480591990642</c:v>
                </c:pt>
                <c:pt idx="132">
                  <c:v>96.142361915083526</c:v>
                </c:pt>
                <c:pt idx="133">
                  <c:v>94.686652958871633</c:v>
                </c:pt>
                <c:pt idx="134">
                  <c:v>92.514488516081698</c:v>
                </c:pt>
                <c:pt idx="135">
                  <c:v>90.349399593443664</c:v>
                </c:pt>
                <c:pt idx="136">
                  <c:v>89.267685468400373</c:v>
                </c:pt>
                <c:pt idx="137">
                  <c:v>88.546583095008614</c:v>
                </c:pt>
                <c:pt idx="138">
                  <c:v>87.825372514130279</c:v>
                </c:pt>
                <c:pt idx="139">
                  <c:v>87.104864074892788</c:v>
                </c:pt>
                <c:pt idx="140">
                  <c:v>86.409058965129375</c:v>
                </c:pt>
                <c:pt idx="141">
                  <c:v>85.73840293721112</c:v>
                </c:pt>
                <c:pt idx="142">
                  <c:v>85.022459022150301</c:v>
                </c:pt>
                <c:pt idx="143">
                  <c:v>84.260943778805554</c:v>
                </c:pt>
                <c:pt idx="144">
                  <c:v>83.449670202181338</c:v>
                </c:pt>
                <c:pt idx="145">
                  <c:v>82.862524936777049</c:v>
                </c:pt>
                <c:pt idx="146">
                  <c:v>82.651713885928075</c:v>
                </c:pt>
                <c:pt idx="147">
                  <c:v>82.577089911944654</c:v>
                </c:pt>
                <c:pt idx="148">
                  <c:v>81.117309045538292</c:v>
                </c:pt>
                <c:pt idx="149">
                  <c:v>79.677761062469074</c:v>
                </c:pt>
                <c:pt idx="150">
                  <c:v>78.105427296229976</c:v>
                </c:pt>
                <c:pt idx="151">
                  <c:v>76.532701881362968</c:v>
                </c:pt>
                <c:pt idx="152">
                  <c:v>74.976249268191367</c:v>
                </c:pt>
                <c:pt idx="153">
                  <c:v>73.419769603148126</c:v>
                </c:pt>
                <c:pt idx="154">
                  <c:v>71.875159319831511</c:v>
                </c:pt>
                <c:pt idx="155">
                  <c:v>70.330130336015316</c:v>
                </c:pt>
                <c:pt idx="156">
                  <c:v>68.808896633439772</c:v>
                </c:pt>
                <c:pt idx="157">
                  <c:v>67.287244230364664</c:v>
                </c:pt>
                <c:pt idx="158">
                  <c:v>65.802542057671246</c:v>
                </c:pt>
                <c:pt idx="159">
                  <c:v>64.317421184478263</c:v>
                </c:pt>
                <c:pt idx="160">
                  <c:v>62.88114938930935</c:v>
                </c:pt>
                <c:pt idx="161">
                  <c:v>61.444485945512533</c:v>
                </c:pt>
                <c:pt idx="162">
                  <c:v>60.101297299537961</c:v>
                </c:pt>
                <c:pt idx="163">
                  <c:v>58.758108653563376</c:v>
                </c:pt>
                <c:pt idx="164">
                  <c:v>57.557085193271377</c:v>
                </c:pt>
                <c:pt idx="165">
                  <c:v>56.356088784851018</c:v>
                </c:pt>
                <c:pt idx="166">
                  <c:v>55.378746676385674</c:v>
                </c:pt>
                <c:pt idx="167">
                  <c:v>54.401404567920316</c:v>
                </c:pt>
                <c:pt idx="168">
                  <c:v>53.679988577835921</c:v>
                </c:pt>
                <c:pt idx="169">
                  <c:v>52.958964236379472</c:v>
                </c:pt>
                <c:pt idx="170">
                  <c:v>52.104492796612938</c:v>
                </c:pt>
                <c:pt idx="171">
                  <c:v>51.250440057346005</c:v>
                </c:pt>
                <c:pt idx="172">
                  <c:v>50.991256851168473</c:v>
                </c:pt>
                <c:pt idx="173">
                  <c:v>50.73207364499094</c:v>
                </c:pt>
                <c:pt idx="174">
                  <c:v>50.57634943650109</c:v>
                </c:pt>
                <c:pt idx="175">
                  <c:v>50.420233579383329</c:v>
                </c:pt>
                <c:pt idx="176">
                  <c:v>50.330477100766437</c:v>
                </c:pt>
                <c:pt idx="177">
                  <c:v>50.240720622149574</c:v>
                </c:pt>
                <c:pt idx="178">
                  <c:v>50.181831678676915</c:v>
                </c:pt>
                <c:pt idx="179">
                  <c:v>50.122942735204269</c:v>
                </c:pt>
                <c:pt idx="180">
                  <c:v>50.067118747564727</c:v>
                </c:pt>
                <c:pt idx="181">
                  <c:v>50.011713460424765</c:v>
                </c:pt>
                <c:pt idx="182">
                  <c:v>50</c:v>
                </c:pt>
                <c:pt idx="183">
                  <c:v>49.988286539575235</c:v>
                </c:pt>
                <c:pt idx="184">
                  <c:v>50.022483159341022</c:v>
                </c:pt>
                <c:pt idx="185">
                  <c:v>50.057098479606374</c:v>
                </c:pt>
                <c:pt idx="186">
                  <c:v>50.096185453030692</c:v>
                </c:pt>
                <c:pt idx="187">
                  <c:v>50.135272426455003</c:v>
                </c:pt>
                <c:pt idx="188">
                  <c:v>50.197922929677823</c:v>
                </c:pt>
                <c:pt idx="189">
                  <c:v>50.260573432900657</c:v>
                </c:pt>
                <c:pt idx="190">
                  <c:v>50.386661712486109</c:v>
                </c:pt>
                <c:pt idx="191">
                  <c:v>50.512304239700335</c:v>
                </c:pt>
                <c:pt idx="192">
                  <c:v>50.742163217008482</c:v>
                </c:pt>
                <c:pt idx="193">
                  <c:v>50.972022194316629</c:v>
                </c:pt>
                <c:pt idx="194">
                  <c:v>51.753413606329666</c:v>
                </c:pt>
                <c:pt idx="195">
                  <c:v>52.53522371884231</c:v>
                </c:pt>
                <c:pt idx="196">
                  <c:v>53.206797238921226</c:v>
                </c:pt>
                <c:pt idx="197">
                  <c:v>53.878816511371362</c:v>
                </c:pt>
                <c:pt idx="198">
                  <c:v>54.79902506691036</c:v>
                </c:pt>
                <c:pt idx="199">
                  <c:v>55.719233622449359</c:v>
                </c:pt>
                <c:pt idx="200">
                  <c:v>56.862122610563929</c:v>
                </c:pt>
                <c:pt idx="201">
                  <c:v>58.004984546806845</c:v>
                </c:pt>
                <c:pt idx="202">
                  <c:v>59.295422043062501</c:v>
                </c:pt>
                <c:pt idx="203">
                  <c:v>60.585859539318136</c:v>
                </c:pt>
                <c:pt idx="204">
                  <c:v>61.974587066549844</c:v>
                </c:pt>
                <c:pt idx="205">
                  <c:v>63.362868841410346</c:v>
                </c:pt>
                <c:pt idx="206">
                  <c:v>64.80530186113846</c:v>
                </c:pt>
                <c:pt idx="207">
                  <c:v>66.247316180367022</c:v>
                </c:pt>
                <c:pt idx="208">
                  <c:v>67.731095963131096</c:v>
                </c:pt>
                <c:pt idx="209">
                  <c:v>69.214457045395591</c:v>
                </c:pt>
                <c:pt idx="210">
                  <c:v>70.725941708364857</c:v>
                </c:pt>
                <c:pt idx="211">
                  <c:v>72.237007670834572</c:v>
                </c:pt>
                <c:pt idx="212">
                  <c:v>73.763838484548614</c:v>
                </c:pt>
                <c:pt idx="213">
                  <c:v>75.290696350134311</c:v>
                </c:pt>
                <c:pt idx="214">
                  <c:v>76.837289656986698</c:v>
                </c:pt>
                <c:pt idx="215">
                  <c:v>78.383437211467879</c:v>
                </c:pt>
                <c:pt idx="216">
                  <c:v>78.809858855032957</c:v>
                </c:pt>
                <c:pt idx="217">
                  <c:v>79.661810637420672</c:v>
                </c:pt>
                <c:pt idx="218">
                  <c:v>80.48140135143089</c:v>
                </c:pt>
                <c:pt idx="219">
                  <c:v>81.273263754430403</c:v>
                </c:pt>
                <c:pt idx="220">
                  <c:v>82.072095884139415</c:v>
                </c:pt>
                <c:pt idx="221">
                  <c:v>82.66898152774651</c:v>
                </c:pt>
                <c:pt idx="222">
                  <c:v>83.063339673522222</c:v>
                </c:pt>
                <c:pt idx="223">
                  <c:v>83.499743102908639</c:v>
                </c:pt>
                <c:pt idx="224">
                  <c:v>83.977273259291636</c:v>
                </c:pt>
                <c:pt idx="225">
                  <c:v>84.616258290252688</c:v>
                </c:pt>
                <c:pt idx="226">
                  <c:v>85.417333311264571</c:v>
                </c:pt>
                <c:pt idx="227">
                  <c:v>86.619952619734875</c:v>
                </c:pt>
                <c:pt idx="228">
                  <c:v>88.214581389235505</c:v>
                </c:pt>
                <c:pt idx="229">
                  <c:v>89.397631188735147</c:v>
                </c:pt>
                <c:pt idx="230">
                  <c:v>90.189995861893294</c:v>
                </c:pt>
                <c:pt idx="231">
                  <c:v>91.396682252469859</c:v>
                </c:pt>
                <c:pt idx="232">
                  <c:v>93.006372524551878</c:v>
                </c:pt>
                <c:pt idx="233">
                  <c:v>94.606082217834626</c:v>
                </c:pt>
                <c:pt idx="234">
                  <c:v>96.196040669716098</c:v>
                </c:pt>
                <c:pt idx="235">
                  <c:v>97.389316928903966</c:v>
                </c:pt>
                <c:pt idx="236">
                  <c:v>98.185194724310563</c:v>
                </c:pt>
                <c:pt idx="237">
                  <c:v>98.98162647957497</c:v>
                </c:pt>
                <c:pt idx="238">
                  <c:v>99.777747741826403</c:v>
                </c:pt>
                <c:pt idx="239">
                  <c:v>100.57439591206403</c:v>
                </c:pt>
                <c:pt idx="240">
                  <c:v>101.37078769303199</c:v>
                </c:pt>
                <c:pt idx="241">
                  <c:v>102.5708996265931</c:v>
                </c:pt>
                <c:pt idx="242">
                  <c:v>104.17405662297823</c:v>
                </c:pt>
                <c:pt idx="243">
                  <c:v>105.78326478945877</c:v>
                </c:pt>
                <c:pt idx="244">
                  <c:v>107.38816482103232</c:v>
                </c:pt>
                <c:pt idx="245">
                  <c:v>108.58409095661992</c:v>
                </c:pt>
                <c:pt idx="246">
                  <c:v>109.38115903437912</c:v>
                </c:pt>
                <c:pt idx="247">
                  <c:v>110.18456172337504</c:v>
                </c:pt>
                <c:pt idx="248">
                  <c:v>110.99346162260854</c:v>
                </c:pt>
                <c:pt idx="249">
                  <c:v>111.80238857371369</c:v>
                </c:pt>
                <c:pt idx="250">
                  <c:v>112.61131552481882</c:v>
                </c:pt>
                <c:pt idx="251">
                  <c:v>113.81395499784625</c:v>
                </c:pt>
                <c:pt idx="252">
                  <c:v>115.41152311999812</c:v>
                </c:pt>
                <c:pt idx="253">
                  <c:v>117.02063962248299</c:v>
                </c:pt>
                <c:pt idx="254">
                  <c:v>118.64125040155757</c:v>
                </c:pt>
                <c:pt idx="255">
                  <c:v>120.25071857837392</c:v>
                </c:pt>
                <c:pt idx="256">
                  <c:v>121.84957106091822</c:v>
                </c:pt>
                <c:pt idx="257">
                  <c:v>123.44855880282081</c:v>
                </c:pt>
                <c:pt idx="258">
                  <c:v>124.24791095320138</c:v>
                </c:pt>
                <c:pt idx="259">
                  <c:v>124.30068915479201</c:v>
                </c:pt>
                <c:pt idx="260">
                  <c:v>124.35349440825422</c:v>
                </c:pt>
                <c:pt idx="261">
                  <c:v>139.86090481044508</c:v>
                </c:pt>
                <c:pt idx="262">
                  <c:v>155.36831521263591</c:v>
                </c:pt>
                <c:pt idx="263">
                  <c:v>155.31523944045713</c:v>
                </c:pt>
                <c:pt idx="264">
                  <c:v>155.26216366827842</c:v>
                </c:pt>
                <c:pt idx="265">
                  <c:v>156.51952126845606</c:v>
                </c:pt>
                <c:pt idx="266">
                  <c:v>157.77646016813415</c:v>
                </c:pt>
                <c:pt idx="267">
                  <c:v>159.45346629040125</c:v>
                </c:pt>
                <c:pt idx="268">
                  <c:v>162.80693749750242</c:v>
                </c:pt>
                <c:pt idx="269">
                  <c:v>165.32203383810491</c:v>
                </c:pt>
                <c:pt idx="270">
                  <c:v>167.30366456094995</c:v>
                </c:pt>
                <c:pt idx="271">
                  <c:v>170.12331847596218</c:v>
                </c:pt>
                <c:pt idx="272">
                  <c:v>173.47691081297478</c:v>
                </c:pt>
                <c:pt idx="273">
                  <c:v>176.83082777244724</c:v>
                </c:pt>
                <c:pt idx="274">
                  <c:v>181.90112283059227</c:v>
                </c:pt>
                <c:pt idx="275">
                  <c:v>188.68876985478929</c:v>
                </c:pt>
                <c:pt idx="276">
                  <c:v>193.76103969956478</c:v>
                </c:pt>
                <c:pt idx="277">
                  <c:v>196.27789441182458</c:v>
                </c:pt>
                <c:pt idx="278">
                  <c:v>197.95573914211286</c:v>
                </c:pt>
                <c:pt idx="279">
                  <c:v>200.47286437308918</c:v>
                </c:pt>
                <c:pt idx="280">
                  <c:v>203.82912192297036</c:v>
                </c:pt>
                <c:pt idx="281">
                  <c:v>207.18523129106859</c:v>
                </c:pt>
                <c:pt idx="282">
                  <c:v>210.54155707414</c:v>
                </c:pt>
                <c:pt idx="283">
                  <c:v>214.27932021933225</c:v>
                </c:pt>
                <c:pt idx="284">
                  <c:v>218.01755616876744</c:v>
                </c:pt>
                <c:pt idx="285">
                  <c:v>221.37481463789976</c:v>
                </c:pt>
                <c:pt idx="286">
                  <c:v>224.73234362574857</c:v>
                </c:pt>
                <c:pt idx="287">
                  <c:v>228.08967032807107</c:v>
                </c:pt>
                <c:pt idx="288">
                  <c:v>231.75217679785129</c:v>
                </c:pt>
                <c:pt idx="289">
                  <c:v>234.65186264713299</c:v>
                </c:pt>
                <c:pt idx="290">
                  <c:v>235.93254996644075</c:v>
                </c:pt>
                <c:pt idx="291">
                  <c:v>237.57099808249609</c:v>
                </c:pt>
                <c:pt idx="292">
                  <c:v>239.85939291782339</c:v>
                </c:pt>
                <c:pt idx="293">
                  <c:v>241.88935425986062</c:v>
                </c:pt>
                <c:pt idx="294">
                  <c:v>245.5932721048008</c:v>
                </c:pt>
                <c:pt idx="295">
                  <c:v>253.57034060260006</c:v>
                </c:pt>
                <c:pt idx="296">
                  <c:v>264.1463751199795</c:v>
                </c:pt>
                <c:pt idx="297">
                  <c:v>270.09172873217238</c:v>
                </c:pt>
                <c:pt idx="298">
                  <c:v>271.40616968773662</c:v>
                </c:pt>
                <c:pt idx="299">
                  <c:v>272.46832239814586</c:v>
                </c:pt>
                <c:pt idx="300">
                  <c:v>273.27818686340009</c:v>
                </c:pt>
                <c:pt idx="301">
                  <c:v>274.85114246786935</c:v>
                </c:pt>
                <c:pt idx="302">
                  <c:v>277.18693282228401</c:v>
                </c:pt>
                <c:pt idx="303">
                  <c:v>279.36313005317623</c:v>
                </c:pt>
                <c:pt idx="304">
                  <c:v>281.32664035271694</c:v>
                </c:pt>
                <c:pt idx="305">
                  <c:v>283.15754372380871</c:v>
                </c:pt>
                <c:pt idx="306">
                  <c:v>284.90865053313928</c:v>
                </c:pt>
                <c:pt idx="307">
                  <c:v>287.53552009738479</c:v>
                </c:pt>
                <c:pt idx="308">
                  <c:v>290.16199801300257</c:v>
                </c:pt>
                <c:pt idx="309">
                  <c:v>291.91310482233308</c:v>
                </c:pt>
                <c:pt idx="310">
                  <c:v>293.66463033216314</c:v>
                </c:pt>
                <c:pt idx="311">
                  <c:v>295.41576419336542</c:v>
                </c:pt>
                <c:pt idx="312">
                  <c:v>297.16687100269587</c:v>
                </c:pt>
                <c:pt idx="313">
                  <c:v>298.91797781202638</c:v>
                </c:pt>
                <c:pt idx="314">
                  <c:v>300.8668606459542</c:v>
                </c:pt>
                <c:pt idx="315">
                  <c:v>303.0144380610933</c:v>
                </c:pt>
                <c:pt idx="316">
                  <c:v>305.15989492186304</c:v>
                </c:pt>
                <c:pt idx="317">
                  <c:v>307.31877725049026</c:v>
                </c:pt>
                <c:pt idx="318">
                  <c:v>312.59006182566651</c:v>
                </c:pt>
                <c:pt idx="319">
                  <c:v>322.38110113956174</c:v>
                </c:pt>
                <c:pt idx="320">
                  <c:v>323.76369619851437</c:v>
                </c:pt>
                <c:pt idx="321">
                  <c:v>322.98909047558385</c:v>
                </c:pt>
                <c:pt idx="322">
                  <c:v>322.23716316763762</c:v>
                </c:pt>
                <c:pt idx="323">
                  <c:v>321.49508238615437</c:v>
                </c:pt>
                <c:pt idx="324">
                  <c:v>320.86948994831806</c:v>
                </c:pt>
                <c:pt idx="325">
                  <c:v>320.18860682075638</c:v>
                </c:pt>
                <c:pt idx="326">
                  <c:v>319.6229854012588</c:v>
                </c:pt>
                <c:pt idx="327">
                  <c:v>324.23294896993525</c:v>
                </c:pt>
                <c:pt idx="328">
                  <c:v>329.38365702650088</c:v>
                </c:pt>
                <c:pt idx="329">
                  <c:v>327.97976625843307</c:v>
                </c:pt>
                <c:pt idx="330">
                  <c:v>326.75876943416893</c:v>
                </c:pt>
                <c:pt idx="331">
                  <c:v>330.40640497149144</c:v>
                </c:pt>
                <c:pt idx="332">
                  <c:v>330.75110610415976</c:v>
                </c:pt>
                <c:pt idx="333">
                  <c:v>332.19321073779321</c:v>
                </c:pt>
                <c:pt idx="334">
                  <c:v>333.44652142042173</c:v>
                </c:pt>
                <c:pt idx="335">
                  <c:v>334.58310874171281</c:v>
                </c:pt>
                <c:pt idx="336">
                  <c:v>335.56381714023433</c:v>
                </c:pt>
                <c:pt idx="337">
                  <c:v>337.03659511782223</c:v>
                </c:pt>
                <c:pt idx="338">
                  <c:v>339.87045211765542</c:v>
                </c:pt>
                <c:pt idx="339">
                  <c:v>343.57462876590927</c:v>
                </c:pt>
                <c:pt idx="340">
                  <c:v>352.83568491135759</c:v>
                </c:pt>
                <c:pt idx="341">
                  <c:v>362.03670457413909</c:v>
                </c:pt>
                <c:pt idx="342">
                  <c:v>364.30717765062241</c:v>
                </c:pt>
                <c:pt idx="343">
                  <c:v>365.38275582888912</c:v>
                </c:pt>
                <c:pt idx="344">
                  <c:v>367.25542104245028</c:v>
                </c:pt>
                <c:pt idx="345">
                  <c:v>371.00080557331574</c:v>
                </c:pt>
                <c:pt idx="346">
                  <c:v>375.94131433979578</c:v>
                </c:pt>
                <c:pt idx="347">
                  <c:v>379.60692936077163</c:v>
                </c:pt>
                <c:pt idx="348">
                  <c:v>381.99765063624358</c:v>
                </c:pt>
                <c:pt idx="349">
                  <c:v>383.83043109485988</c:v>
                </c:pt>
                <c:pt idx="350">
                  <c:v>385.10579764460681</c:v>
                </c:pt>
                <c:pt idx="351">
                  <c:v>386.38058318262415</c:v>
                </c:pt>
                <c:pt idx="352">
                  <c:v>387.65497707201376</c:v>
                </c:pt>
                <c:pt idx="353">
                  <c:v>393.2317906749351</c:v>
                </c:pt>
                <c:pt idx="354">
                  <c:v>399.36607229046916</c:v>
                </c:pt>
                <c:pt idx="355">
                  <c:v>401.75613139859661</c:v>
                </c:pt>
                <c:pt idx="356">
                  <c:v>403.58835789735514</c:v>
                </c:pt>
                <c:pt idx="357">
                  <c:v>404.86272473487298</c:v>
                </c:pt>
                <c:pt idx="358">
                  <c:v>406.04473399564296</c:v>
                </c:pt>
                <c:pt idx="359">
                  <c:v>407.13427747217827</c:v>
                </c:pt>
                <c:pt idx="360">
                  <c:v>409.73767154955482</c:v>
                </c:pt>
                <c:pt idx="361">
                  <c:v>413.85578068064336</c:v>
                </c:pt>
                <c:pt idx="362">
                  <c:v>417.90757282157142</c:v>
                </c:pt>
                <c:pt idx="363">
                  <c:v>420.43167019330139</c:v>
                </c:pt>
                <c:pt idx="364">
                  <c:v>421.49433568224993</c:v>
                </c:pt>
                <c:pt idx="365">
                  <c:v>422.55705527494183</c:v>
                </c:pt>
                <c:pt idx="366">
                  <c:v>423.62000420503165</c:v>
                </c:pt>
                <c:pt idx="367">
                  <c:v>428.26872920599567</c:v>
                </c:pt>
                <c:pt idx="368">
                  <c:v>434.37861557102457</c:v>
                </c:pt>
                <c:pt idx="369">
                  <c:v>437.43354522760319</c:v>
                </c:pt>
                <c:pt idx="370">
                  <c:v>439.0273405719887</c:v>
                </c:pt>
                <c:pt idx="371">
                  <c:v>440.16950505211025</c:v>
                </c:pt>
                <c:pt idx="372">
                  <c:v>442.05464891802103</c:v>
                </c:pt>
                <c:pt idx="373">
                  <c:v>444.60313791918998</c:v>
                </c:pt>
                <c:pt idx="374">
                  <c:v>446.51471402031638</c:v>
                </c:pt>
                <c:pt idx="375">
                  <c:v>447.789404273272</c:v>
                </c:pt>
                <c:pt idx="376">
                  <c:v>449.0635946701131</c:v>
                </c:pt>
                <c:pt idx="377">
                  <c:v>450.17840835840514</c:v>
                </c:pt>
                <c:pt idx="378">
                  <c:v>451.26830230224988</c:v>
                </c:pt>
                <c:pt idx="379">
                  <c:v>452.49370702616886</c:v>
                </c:pt>
                <c:pt idx="380">
                  <c:v>454.33163181366928</c:v>
                </c:pt>
                <c:pt idx="381">
                  <c:v>456.16992119792599</c:v>
                </c:pt>
                <c:pt idx="382">
                  <c:v>457.39535297371657</c:v>
                </c:pt>
                <c:pt idx="383">
                  <c:v>458.6207306457639</c:v>
                </c:pt>
                <c:pt idx="384">
                  <c:v>459.84618947342619</c:v>
                </c:pt>
                <c:pt idx="385">
                  <c:v>460.96698609862347</c:v>
                </c:pt>
                <c:pt idx="386">
                  <c:v>461.98291823582917</c:v>
                </c:pt>
                <c:pt idx="387">
                  <c:v>463.50684349350945</c:v>
                </c:pt>
                <c:pt idx="388">
                  <c:v>465.53912646842042</c:v>
                </c:pt>
                <c:pt idx="389">
                  <c:v>467.57140944333145</c:v>
                </c:pt>
                <c:pt idx="390">
                  <c:v>468.58734158053716</c:v>
                </c:pt>
              </c:numCache>
            </c:numRef>
          </c:xVal>
          <c:yVal>
            <c:numRef>
              <c:f>[0]!Y_TOWER_W1</c:f>
              <c:numCache>
                <c:formatCode>0.00000</c:formatCode>
                <c:ptCount val="391"/>
                <c:pt idx="0">
                  <c:v>50.111135523344622</c:v>
                </c:pt>
                <c:pt idx="1">
                  <c:v>55.24272884594771</c:v>
                </c:pt>
                <c:pt idx="2">
                  <c:v>55.320325259564349</c:v>
                </c:pt>
                <c:pt idx="3">
                  <c:v>55.483892096788807</c:v>
                </c:pt>
                <c:pt idx="4">
                  <c:v>55.650808538009734</c:v>
                </c:pt>
                <c:pt idx="5">
                  <c:v>55.822749385225386</c:v>
                </c:pt>
                <c:pt idx="6">
                  <c:v>56.023268139018008</c:v>
                </c:pt>
                <c:pt idx="7">
                  <c:v>56.181754052460349</c:v>
                </c:pt>
                <c:pt idx="8">
                  <c:v>56.271621880465574</c:v>
                </c:pt>
                <c:pt idx="9">
                  <c:v>56.493086043270239</c:v>
                </c:pt>
                <c:pt idx="10">
                  <c:v>56.852541415311237</c:v>
                </c:pt>
                <c:pt idx="11">
                  <c:v>57.260471842914782</c:v>
                </c:pt>
                <c:pt idx="12">
                  <c:v>57.857084374748453</c:v>
                </c:pt>
                <c:pt idx="13">
                  <c:v>58.620694024253609</c:v>
                </c:pt>
                <c:pt idx="14">
                  <c:v>59.210566291122433</c:v>
                </c:pt>
                <c:pt idx="15">
                  <c:v>59.620996123645142</c:v>
                </c:pt>
                <c:pt idx="16">
                  <c:v>60.137818626214376</c:v>
                </c:pt>
                <c:pt idx="17">
                  <c:v>60.645279725477138</c:v>
                </c:pt>
                <c:pt idx="18">
                  <c:v>61.053060888622191</c:v>
                </c:pt>
                <c:pt idx="19">
                  <c:v>61.464191655763734</c:v>
                </c:pt>
                <c:pt idx="20">
                  <c:v>61.882014867930302</c:v>
                </c:pt>
                <c:pt idx="21">
                  <c:v>62.308225616023904</c:v>
                </c:pt>
                <c:pt idx="22">
                  <c:v>62.953406926642081</c:v>
                </c:pt>
                <c:pt idx="23">
                  <c:v>63.825926046808128</c:v>
                </c:pt>
                <c:pt idx="24">
                  <c:v>64.486173812442544</c:v>
                </c:pt>
                <c:pt idx="25">
                  <c:v>64.927451015552364</c:v>
                </c:pt>
                <c:pt idx="26">
                  <c:v>65.597727304272468</c:v>
                </c:pt>
                <c:pt idx="27">
                  <c:v>66.50370188659582</c:v>
                </c:pt>
                <c:pt idx="28">
                  <c:v>67.15592248848229</c:v>
                </c:pt>
                <c:pt idx="29">
                  <c:v>67.468227388342797</c:v>
                </c:pt>
                <c:pt idx="30">
                  <c:v>67.815322469083512</c:v>
                </c:pt>
                <c:pt idx="31">
                  <c:v>68.507337368941165</c:v>
                </c:pt>
                <c:pt idx="32">
                  <c:v>69.441743007427078</c:v>
                </c:pt>
                <c:pt idx="33">
                  <c:v>70.859329713818354</c:v>
                </c:pt>
                <c:pt idx="34">
                  <c:v>72.288673849036883</c:v>
                </c:pt>
                <c:pt idx="35">
                  <c:v>73.246567293305617</c:v>
                </c:pt>
                <c:pt idx="36">
                  <c:v>74.207776526731266</c:v>
                </c:pt>
                <c:pt idx="37">
                  <c:v>75.180702611176685</c:v>
                </c:pt>
                <c:pt idx="38">
                  <c:v>76.025657311623874</c:v>
                </c:pt>
                <c:pt idx="39">
                  <c:v>76.742372523400391</c:v>
                </c:pt>
                <c:pt idx="40">
                  <c:v>77.496201962974979</c:v>
                </c:pt>
                <c:pt idx="41">
                  <c:v>78.525530757091886</c:v>
                </c:pt>
                <c:pt idx="42">
                  <c:v>79.532563962658344</c:v>
                </c:pt>
                <c:pt idx="43">
                  <c:v>80.264124865554095</c:v>
                </c:pt>
                <c:pt idx="44">
                  <c:v>81.041295739661521</c:v>
                </c:pt>
                <c:pt idx="45">
                  <c:v>81.734081138696823</c:v>
                </c:pt>
                <c:pt idx="46">
                  <c:v>82.38298547226195</c:v>
                </c:pt>
                <c:pt idx="47">
                  <c:v>83.114620767804752</c:v>
                </c:pt>
                <c:pt idx="48">
                  <c:v>83.842913222318998</c:v>
                </c:pt>
                <c:pt idx="49">
                  <c:v>84.380808671961788</c:v>
                </c:pt>
                <c:pt idx="50">
                  <c:v>84.975729024324039</c:v>
                </c:pt>
                <c:pt idx="51">
                  <c:v>85.761749730220686</c:v>
                </c:pt>
                <c:pt idx="52">
                  <c:v>86.496459762119628</c:v>
                </c:pt>
                <c:pt idx="53">
                  <c:v>87.217027451562274</c:v>
                </c:pt>
                <c:pt idx="54">
                  <c:v>88.219613517450711</c:v>
                </c:pt>
                <c:pt idx="55">
                  <c:v>89.135911779403799</c:v>
                </c:pt>
                <c:pt idx="56">
                  <c:v>89.627969730969994</c:v>
                </c:pt>
                <c:pt idx="57">
                  <c:v>90.18452953455855</c:v>
                </c:pt>
                <c:pt idx="58">
                  <c:v>90.867500890601661</c:v>
                </c:pt>
                <c:pt idx="59">
                  <c:v>91.538762158592903</c:v>
                </c:pt>
                <c:pt idx="60">
                  <c:v>92.201662942528799</c:v>
                </c:pt>
                <c:pt idx="61">
                  <c:v>92.854535203379001</c:v>
                </c:pt>
                <c:pt idx="62">
                  <c:v>93.330814653418415</c:v>
                </c:pt>
                <c:pt idx="63">
                  <c:v>93.645554221727508</c:v>
                </c:pt>
                <c:pt idx="64">
                  <c:v>94.014760356005368</c:v>
                </c:pt>
                <c:pt idx="65">
                  <c:v>94.385634529313535</c:v>
                </c:pt>
                <c:pt idx="66">
                  <c:v>94.702048899620863</c:v>
                </c:pt>
                <c:pt idx="67">
                  <c:v>95.013432100965545</c:v>
                </c:pt>
                <c:pt idx="68">
                  <c:v>95.316448055286941</c:v>
                </c:pt>
                <c:pt idx="69">
                  <c:v>95.614439603613647</c:v>
                </c:pt>
                <c:pt idx="70">
                  <c:v>95.97265928740633</c:v>
                </c:pt>
                <c:pt idx="71">
                  <c:v>96.355600051186016</c:v>
                </c:pt>
                <c:pt idx="72">
                  <c:v>96.68168257239995</c:v>
                </c:pt>
                <c:pt idx="73">
                  <c:v>96.974670003635651</c:v>
                </c:pt>
                <c:pt idx="74">
                  <c:v>97.191064354549923</c:v>
                </c:pt>
                <c:pt idx="75">
                  <c:v>97.332533664173084</c:v>
                </c:pt>
                <c:pt idx="76">
                  <c:v>97.470639843863907</c:v>
                </c:pt>
                <c:pt idx="77">
                  <c:v>97.603721617560041</c:v>
                </c:pt>
                <c:pt idx="78">
                  <c:v>97.756134864981192</c:v>
                </c:pt>
                <c:pt idx="79">
                  <c:v>97.908548112402329</c:v>
                </c:pt>
                <c:pt idx="80">
                  <c:v>98.045534053463783</c:v>
                </c:pt>
                <c:pt idx="81">
                  <c:v>98.252420629821614</c:v>
                </c:pt>
                <c:pt idx="82">
                  <c:v>98.651699765749569</c:v>
                </c:pt>
                <c:pt idx="83">
                  <c:v>99.167332944294955</c:v>
                </c:pt>
                <c:pt idx="84">
                  <c:v>99.796060894088328</c:v>
                </c:pt>
                <c:pt idx="85">
                  <c:v>100.37280911522508</c:v>
                </c:pt>
                <c:pt idx="86">
                  <c:v>100.79788125244316</c:v>
                </c:pt>
                <c:pt idx="87">
                  <c:v>101.19448175569123</c:v>
                </c:pt>
                <c:pt idx="88">
                  <c:v>101.56428542696743</c:v>
                </c:pt>
                <c:pt idx="89">
                  <c:v>101.8896626464167</c:v>
                </c:pt>
                <c:pt idx="90">
                  <c:v>102.11049735581899</c:v>
                </c:pt>
                <c:pt idx="91">
                  <c:v>102.33232863554858</c:v>
                </c:pt>
                <c:pt idx="92">
                  <c:v>102.60353540390193</c:v>
                </c:pt>
                <c:pt idx="93">
                  <c:v>102.75695148723182</c:v>
                </c:pt>
                <c:pt idx="94">
                  <c:v>102.8113692567099</c:v>
                </c:pt>
                <c:pt idx="95">
                  <c:v>102.86764442831991</c:v>
                </c:pt>
                <c:pt idx="96">
                  <c:v>102.93544950189218</c:v>
                </c:pt>
                <c:pt idx="97">
                  <c:v>103.01347487569583</c:v>
                </c:pt>
                <c:pt idx="98">
                  <c:v>103.09150024949948</c:v>
                </c:pt>
                <c:pt idx="99">
                  <c:v>103.15594895610738</c:v>
                </c:pt>
                <c:pt idx="100">
                  <c:v>103.19791705998705</c:v>
                </c:pt>
                <c:pt idx="101">
                  <c:v>103.22426608036135</c:v>
                </c:pt>
                <c:pt idx="102">
                  <c:v>103.26300631366695</c:v>
                </c:pt>
                <c:pt idx="103">
                  <c:v>103.37090227924772</c:v>
                </c:pt>
                <c:pt idx="104">
                  <c:v>103.48657517876363</c:v>
                </c:pt>
                <c:pt idx="105">
                  <c:v>103.52235564616761</c:v>
                </c:pt>
                <c:pt idx="106">
                  <c:v>100.23639412562345</c:v>
                </c:pt>
                <c:pt idx="107">
                  <c:v>96.9504326050793</c:v>
                </c:pt>
                <c:pt idx="108">
                  <c:v>97.200912647661383</c:v>
                </c:pt>
                <c:pt idx="109">
                  <c:v>97.45139269024348</c:v>
                </c:pt>
                <c:pt idx="110">
                  <c:v>100.72060619080523</c:v>
                </c:pt>
                <c:pt idx="111">
                  <c:v>103.98814488936878</c:v>
                </c:pt>
                <c:pt idx="112">
                  <c:v>103.95623910519231</c:v>
                </c:pt>
                <c:pt idx="113">
                  <c:v>103.88574185478224</c:v>
                </c:pt>
                <c:pt idx="114">
                  <c:v>103.80862655199412</c:v>
                </c:pt>
                <c:pt idx="115">
                  <c:v>103.71820751477095</c:v>
                </c:pt>
                <c:pt idx="116">
                  <c:v>103.61607838949588</c:v>
                </c:pt>
                <c:pt idx="117">
                  <c:v>103.50725681919579</c:v>
                </c:pt>
                <c:pt idx="118">
                  <c:v>103.33010988773646</c:v>
                </c:pt>
                <c:pt idx="119">
                  <c:v>103.08059721006553</c:v>
                </c:pt>
                <c:pt idx="120">
                  <c:v>102.90616320529008</c:v>
                </c:pt>
                <c:pt idx="121">
                  <c:v>102.65973831074675</c:v>
                </c:pt>
                <c:pt idx="122">
                  <c:v>102.2874472318836</c:v>
                </c:pt>
                <c:pt idx="123">
                  <c:v>101.95248777234264</c:v>
                </c:pt>
                <c:pt idx="124">
                  <c:v>101.69736570106357</c:v>
                </c:pt>
                <c:pt idx="125">
                  <c:v>101.43366673075596</c:v>
                </c:pt>
                <c:pt idx="126">
                  <c:v>101.22174846982692</c:v>
                </c:pt>
                <c:pt idx="127">
                  <c:v>101.07761742583266</c:v>
                </c:pt>
                <c:pt idx="128">
                  <c:v>100.93348638183835</c:v>
                </c:pt>
                <c:pt idx="129">
                  <c:v>100.77595015889024</c:v>
                </c:pt>
                <c:pt idx="130">
                  <c:v>100.60863564266921</c:v>
                </c:pt>
                <c:pt idx="131">
                  <c:v>100.42986803117702</c:v>
                </c:pt>
                <c:pt idx="132">
                  <c:v>100.16796946604944</c:v>
                </c:pt>
                <c:pt idx="133">
                  <c:v>99.809528005364754</c:v>
                </c:pt>
                <c:pt idx="134">
                  <c:v>99.251578827257333</c:v>
                </c:pt>
                <c:pt idx="135">
                  <c:v>98.613103893876144</c:v>
                </c:pt>
                <c:pt idx="136">
                  <c:v>98.280451103779868</c:v>
                </c:pt>
                <c:pt idx="137">
                  <c:v>98.052539382066186</c:v>
                </c:pt>
                <c:pt idx="138">
                  <c:v>97.817928452359538</c:v>
                </c:pt>
                <c:pt idx="139">
                  <c:v>97.574929986725863</c:v>
                </c:pt>
                <c:pt idx="140">
                  <c:v>97.331532505985336</c:v>
                </c:pt>
                <c:pt idx="141">
                  <c:v>97.089404049168309</c:v>
                </c:pt>
                <c:pt idx="142">
                  <c:v>96.81785279394964</c:v>
                </c:pt>
                <c:pt idx="143">
                  <c:v>96.525259513288461</c:v>
                </c:pt>
                <c:pt idx="144">
                  <c:v>96.211691836863835</c:v>
                </c:pt>
                <c:pt idx="145">
                  <c:v>95.979941163419838</c:v>
                </c:pt>
                <c:pt idx="146">
                  <c:v>95.892883339471283</c:v>
                </c:pt>
                <c:pt idx="147">
                  <c:v>95.862259146825295</c:v>
                </c:pt>
                <c:pt idx="148">
                  <c:v>95.225793791465094</c:v>
                </c:pt>
                <c:pt idx="149">
                  <c:v>94.597377823636251</c:v>
                </c:pt>
                <c:pt idx="150">
                  <c:v>93.81195894899561</c:v>
                </c:pt>
                <c:pt idx="151">
                  <c:v>93.028221639321103</c:v>
                </c:pt>
                <c:pt idx="152">
                  <c:v>92.137006194139104</c:v>
                </c:pt>
                <c:pt idx="153">
                  <c:v>91.244115946958857</c:v>
                </c:pt>
                <c:pt idx="154">
                  <c:v>90.230416777964308</c:v>
                </c:pt>
                <c:pt idx="155">
                  <c:v>89.216724371937659</c:v>
                </c:pt>
                <c:pt idx="156">
                  <c:v>88.068628502041349</c:v>
                </c:pt>
                <c:pt idx="157">
                  <c:v>86.920539395112925</c:v>
                </c:pt>
                <c:pt idx="158">
                  <c:v>85.622757191357508</c:v>
                </c:pt>
                <c:pt idx="159">
                  <c:v>84.324981750569989</c:v>
                </c:pt>
                <c:pt idx="160">
                  <c:v>82.862243868901842</c:v>
                </c:pt>
                <c:pt idx="161">
                  <c:v>81.401187552199829</c:v>
                </c:pt>
                <c:pt idx="162">
                  <c:v>79.78952513800256</c:v>
                </c:pt>
                <c:pt idx="163">
                  <c:v>78.177862723805319</c:v>
                </c:pt>
                <c:pt idx="164">
                  <c:v>76.396380122886427</c:v>
                </c:pt>
                <c:pt idx="165">
                  <c:v>74.616572323965755</c:v>
                </c:pt>
                <c:pt idx="166">
                  <c:v>72.863306299115933</c:v>
                </c:pt>
                <c:pt idx="167">
                  <c:v>71.110040274266098</c:v>
                </c:pt>
                <c:pt idx="168">
                  <c:v>69.592199628480955</c:v>
                </c:pt>
                <c:pt idx="169">
                  <c:v>68.072677417729651</c:v>
                </c:pt>
                <c:pt idx="170">
                  <c:v>65.836633173396592</c:v>
                </c:pt>
                <c:pt idx="171">
                  <c:v>63.600582166095613</c:v>
                </c:pt>
                <c:pt idx="172">
                  <c:v>62.696789056311289</c:v>
                </c:pt>
                <c:pt idx="173">
                  <c:v>61.792995946526979</c:v>
                </c:pt>
                <c:pt idx="174">
                  <c:v>60.86407839272497</c:v>
                </c:pt>
                <c:pt idx="175">
                  <c:v>59.936842403889123</c:v>
                </c:pt>
                <c:pt idx="176">
                  <c:v>59.098997462931692</c:v>
                </c:pt>
                <c:pt idx="177">
                  <c:v>58.261152521974246</c:v>
                </c:pt>
                <c:pt idx="178">
                  <c:v>57.648966257864707</c:v>
                </c:pt>
                <c:pt idx="179">
                  <c:v>57.036779993755161</c:v>
                </c:pt>
                <c:pt idx="180">
                  <c:v>56.38098801098019</c:v>
                </c:pt>
                <c:pt idx="181">
                  <c:v>55.725189265237312</c:v>
                </c:pt>
                <c:pt idx="182">
                  <c:v>55</c:v>
                </c:pt>
                <c:pt idx="183">
                  <c:v>54.274810734762688</c:v>
                </c:pt>
                <c:pt idx="184">
                  <c:v>53.617564713886487</c:v>
                </c:pt>
                <c:pt idx="185">
                  <c:v>52.960311930042387</c:v>
                </c:pt>
                <c:pt idx="186">
                  <c:v>52.346543131441265</c:v>
                </c:pt>
                <c:pt idx="187">
                  <c:v>51.732774332840151</c:v>
                </c:pt>
                <c:pt idx="188">
                  <c:v>50.8924676715625</c:v>
                </c:pt>
                <c:pt idx="189">
                  <c:v>50.052161010284841</c:v>
                </c:pt>
                <c:pt idx="190">
                  <c:v>49.120366781075845</c:v>
                </c:pt>
                <c:pt idx="191">
                  <c:v>48.18690451283652</c:v>
                </c:pt>
                <c:pt idx="192">
                  <c:v>47.275212256530196</c:v>
                </c:pt>
                <c:pt idx="193">
                  <c:v>46.363520000223851</c:v>
                </c:pt>
                <c:pt idx="194">
                  <c:v>44.101052840255932</c:v>
                </c:pt>
                <c:pt idx="195">
                  <c:v>41.838578917320092</c:v>
                </c:pt>
                <c:pt idx="196">
                  <c:v>40.296563075291211</c:v>
                </c:pt>
                <c:pt idx="197">
                  <c:v>38.756215272292657</c:v>
                </c:pt>
                <c:pt idx="198">
                  <c:v>36.972299476862545</c:v>
                </c:pt>
                <c:pt idx="199">
                  <c:v>35.188383681432427</c:v>
                </c:pt>
                <c:pt idx="200">
                  <c:v>33.370716788136562</c:v>
                </c:pt>
                <c:pt idx="201">
                  <c:v>31.551375092842456</c:v>
                </c:pt>
                <c:pt idx="202">
                  <c:v>29.897173610474411</c:v>
                </c:pt>
                <c:pt idx="203">
                  <c:v>28.242972128106388</c:v>
                </c:pt>
                <c:pt idx="204">
                  <c:v>26.736279303929575</c:v>
                </c:pt>
                <c:pt idx="205">
                  <c:v>25.227918440722448</c:v>
                </c:pt>
                <c:pt idx="206">
                  <c:v>23.882856328289435</c:v>
                </c:pt>
                <c:pt idx="207">
                  <c:v>22.53780097882434</c:v>
                </c:pt>
                <c:pt idx="208">
                  <c:v>21.341167288218685</c:v>
                </c:pt>
                <c:pt idx="209">
                  <c:v>20.144540360580955</c:v>
                </c:pt>
                <c:pt idx="210">
                  <c:v>19.081478288791718</c:v>
                </c:pt>
                <c:pt idx="211">
                  <c:v>18.018422979970396</c:v>
                </c:pt>
                <c:pt idx="212">
                  <c:v>17.075730237081142</c:v>
                </c:pt>
                <c:pt idx="213">
                  <c:v>16.134712296190102</c:v>
                </c:pt>
                <c:pt idx="214">
                  <c:v>15.300590875566117</c:v>
                </c:pt>
                <c:pt idx="215">
                  <c:v>14.46480141591179</c:v>
                </c:pt>
                <c:pt idx="216">
                  <c:v>14.261910777039459</c:v>
                </c:pt>
                <c:pt idx="217">
                  <c:v>13.852793421234137</c:v>
                </c:pt>
                <c:pt idx="218">
                  <c:v>13.462626398906648</c:v>
                </c:pt>
                <c:pt idx="219">
                  <c:v>13.093010119408156</c:v>
                </c:pt>
                <c:pt idx="220">
                  <c:v>12.740033652405447</c:v>
                </c:pt>
                <c:pt idx="221">
                  <c:v>12.485807701707921</c:v>
                </c:pt>
                <c:pt idx="222">
                  <c:v>12.320290218294021</c:v>
                </c:pt>
                <c:pt idx="223">
                  <c:v>12.139016457136796</c:v>
                </c:pt>
                <c:pt idx="224">
                  <c:v>11.936975538177359</c:v>
                </c:pt>
                <c:pt idx="225">
                  <c:v>11.670342913732966</c:v>
                </c:pt>
                <c:pt idx="226">
                  <c:v>11.352510236821626</c:v>
                </c:pt>
                <c:pt idx="227">
                  <c:v>10.899198304978087</c:v>
                </c:pt>
                <c:pt idx="228">
                  <c:v>10.342390667398769</c:v>
                </c:pt>
                <c:pt idx="229">
                  <c:v>9.9480281909213062</c:v>
                </c:pt>
                <c:pt idx="230">
                  <c:v>9.6872943302120547</c:v>
                </c:pt>
                <c:pt idx="231">
                  <c:v>9.3042767415191516</c:v>
                </c:pt>
                <c:pt idx="232">
                  <c:v>8.8242868179177023</c:v>
                </c:pt>
                <c:pt idx="233">
                  <c:v>8.3746124044823631</c:v>
                </c:pt>
                <c:pt idx="234">
                  <c:v>7.9435231242575535</c:v>
                </c:pt>
                <c:pt idx="235">
                  <c:v>7.6377831313605613</c:v>
                </c:pt>
                <c:pt idx="236">
                  <c:v>7.4389763667786699</c:v>
                </c:pt>
                <c:pt idx="237">
                  <c:v>7.2485368492200628</c:v>
                </c:pt>
                <c:pt idx="238">
                  <c:v>7.064803302622324</c:v>
                </c:pt>
                <c:pt idx="239">
                  <c:v>6.8877622010496271</c:v>
                </c:pt>
                <c:pt idx="240">
                  <c:v>6.7207766744342727</c:v>
                </c:pt>
                <c:pt idx="241">
                  <c:v>6.475234871923087</c:v>
                </c:pt>
                <c:pt idx="242">
                  <c:v>6.1611991314413395</c:v>
                </c:pt>
                <c:pt idx="243">
                  <c:v>5.8587923233964947</c:v>
                </c:pt>
                <c:pt idx="244">
                  <c:v>5.5748827299792945</c:v>
                </c:pt>
                <c:pt idx="245">
                  <c:v>5.3813409450284597</c:v>
                </c:pt>
                <c:pt idx="246">
                  <c:v>5.2562254683690774</c:v>
                </c:pt>
                <c:pt idx="247">
                  <c:v>5.1343581511874765</c:v>
                </c:pt>
                <c:pt idx="248">
                  <c:v>5.0157525194194861</c:v>
                </c:pt>
                <c:pt idx="249">
                  <c:v>4.8988216896497301</c:v>
                </c:pt>
                <c:pt idx="250">
                  <c:v>4.781890859879983</c:v>
                </c:pt>
                <c:pt idx="251">
                  <c:v>4.6150444623822819</c:v>
                </c:pt>
                <c:pt idx="252">
                  <c:v>4.421716199196144</c:v>
                </c:pt>
                <c:pt idx="253">
                  <c:v>4.2432785538605025</c:v>
                </c:pt>
                <c:pt idx="254">
                  <c:v>4.0763819223788982</c:v>
                </c:pt>
                <c:pt idx="255">
                  <c:v>3.9197167030203572</c:v>
                </c:pt>
                <c:pt idx="256">
                  <c:v>3.7799753408099472</c:v>
                </c:pt>
                <c:pt idx="257">
                  <c:v>3.6486079885907223</c:v>
                </c:pt>
                <c:pt idx="258">
                  <c:v>3.5871146989606575</c:v>
                </c:pt>
                <c:pt idx="259">
                  <c:v>6.8546533975241868</c:v>
                </c:pt>
                <c:pt idx="260">
                  <c:v>10.12386689808595</c:v>
                </c:pt>
                <c:pt idx="261">
                  <c:v>9.8733868555038544</c:v>
                </c:pt>
                <c:pt idx="262">
                  <c:v>9.6229068129217641</c:v>
                </c:pt>
                <c:pt idx="263">
                  <c:v>6.3369452923776155</c:v>
                </c:pt>
                <c:pt idx="264">
                  <c:v>3.0509837718334678</c:v>
                </c:pt>
                <c:pt idx="265">
                  <c:v>3.0306745791916709</c:v>
                </c:pt>
                <c:pt idx="266">
                  <c:v>3.0103721495177918</c:v>
                </c:pt>
                <c:pt idx="267">
                  <c:v>3.0938504467828922</c:v>
                </c:pt>
                <c:pt idx="268">
                  <c:v>3.2273110013483204</c:v>
                </c:pt>
                <c:pt idx="269">
                  <c:v>3.3140046198025201</c:v>
                </c:pt>
                <c:pt idx="270">
                  <c:v>3.380835862439513</c:v>
                </c:pt>
                <c:pt idx="271">
                  <c:v>3.4726616152106238</c:v>
                </c:pt>
                <c:pt idx="272">
                  <c:v>3.5876925848275083</c:v>
                </c:pt>
                <c:pt idx="273">
                  <c:v>3.7228211784232621</c:v>
                </c:pt>
                <c:pt idx="274">
                  <c:v>3.9675959452400469</c:v>
                </c:pt>
                <c:pt idx="275">
                  <c:v>4.3823097572144594</c:v>
                </c:pt>
                <c:pt idx="276">
                  <c:v>4.749345069902672</c:v>
                </c:pt>
                <c:pt idx="277">
                  <c:v>4.944900818242373</c:v>
                </c:pt>
                <c:pt idx="278">
                  <c:v>5.0802979774528696</c:v>
                </c:pt>
                <c:pt idx="279">
                  <c:v>5.2926017457749728</c:v>
                </c:pt>
                <c:pt idx="280">
                  <c:v>5.5985669061589691</c:v>
                </c:pt>
                <c:pt idx="281">
                  <c:v>5.9212868494932671</c:v>
                </c:pt>
                <c:pt idx="282">
                  <c:v>6.2574052088134771</c:v>
                </c:pt>
                <c:pt idx="283">
                  <c:v>6.6392948922464496</c:v>
                </c:pt>
                <c:pt idx="284">
                  <c:v>7.0245274167079881</c:v>
                </c:pt>
                <c:pt idx="285">
                  <c:v>7.3924602510268231</c:v>
                </c:pt>
                <c:pt idx="286">
                  <c:v>7.7771411053280346</c:v>
                </c:pt>
                <c:pt idx="287">
                  <c:v>8.1752271385830753</c:v>
                </c:pt>
                <c:pt idx="288">
                  <c:v>8.6169657521145044</c:v>
                </c:pt>
                <c:pt idx="289">
                  <c:v>8.9705113214168826</c:v>
                </c:pt>
                <c:pt idx="290">
                  <c:v>9.1240501511641909</c:v>
                </c:pt>
                <c:pt idx="291">
                  <c:v>9.3354694081829468</c:v>
                </c:pt>
                <c:pt idx="292">
                  <c:v>9.6218277298151254</c:v>
                </c:pt>
                <c:pt idx="293">
                  <c:v>9.8805308017149951</c:v>
                </c:pt>
                <c:pt idx="294">
                  <c:v>10.345053872366332</c:v>
                </c:pt>
                <c:pt idx="295">
                  <c:v>11.382172332024011</c:v>
                </c:pt>
                <c:pt idx="296">
                  <c:v>12.849728946773375</c:v>
                </c:pt>
                <c:pt idx="297">
                  <c:v>13.727011756170572</c:v>
                </c:pt>
                <c:pt idx="298">
                  <c:v>13.921886361408729</c:v>
                </c:pt>
                <c:pt idx="299">
                  <c:v>14.080630262404702</c:v>
                </c:pt>
                <c:pt idx="300">
                  <c:v>14.203243459158454</c:v>
                </c:pt>
                <c:pt idx="301">
                  <c:v>14.430797720123664</c:v>
                </c:pt>
                <c:pt idx="302">
                  <c:v>14.773348620257639</c:v>
                </c:pt>
                <c:pt idx="303">
                  <c:v>15.088323012230155</c:v>
                </c:pt>
                <c:pt idx="304">
                  <c:v>15.381604198960824</c:v>
                </c:pt>
                <c:pt idx="305">
                  <c:v>15.658599661571269</c:v>
                </c:pt>
                <c:pt idx="306">
                  <c:v>15.921806870100982</c:v>
                </c:pt>
                <c:pt idx="307">
                  <c:v>16.316614301411597</c:v>
                </c:pt>
                <c:pt idx="308">
                  <c:v>16.71310329768836</c:v>
                </c:pt>
                <c:pt idx="309">
                  <c:v>16.97631050621807</c:v>
                </c:pt>
                <c:pt idx="310">
                  <c:v>17.239510951779867</c:v>
                </c:pt>
                <c:pt idx="311">
                  <c:v>17.504392962307811</c:v>
                </c:pt>
                <c:pt idx="312">
                  <c:v>17.767600170837532</c:v>
                </c:pt>
                <c:pt idx="313">
                  <c:v>18.030807379367243</c:v>
                </c:pt>
                <c:pt idx="314">
                  <c:v>18.32600007197308</c:v>
                </c:pt>
                <c:pt idx="315">
                  <c:v>18.658189128713964</c:v>
                </c:pt>
                <c:pt idx="316">
                  <c:v>18.988737198296157</c:v>
                </c:pt>
                <c:pt idx="317">
                  <c:v>19.320743654903392</c:v>
                </c:pt>
                <c:pt idx="318">
                  <c:v>20.133528463815534</c:v>
                </c:pt>
                <c:pt idx="319">
                  <c:v>21.643918842337388</c:v>
                </c:pt>
                <c:pt idx="320">
                  <c:v>21.857795470752567</c:v>
                </c:pt>
                <c:pt idx="321">
                  <c:v>23.192070649364833</c:v>
                </c:pt>
                <c:pt idx="322">
                  <c:v>25.152518886280973</c:v>
                </c:pt>
                <c:pt idx="323">
                  <c:v>27.126209990921026</c:v>
                </c:pt>
                <c:pt idx="324">
                  <c:v>29.46657211164462</c:v>
                </c:pt>
                <c:pt idx="325">
                  <c:v>32.013881693659343</c:v>
                </c:pt>
                <c:pt idx="326">
                  <c:v>35.033422158422034</c:v>
                </c:pt>
                <c:pt idx="327">
                  <c:v>49.639079632106885</c:v>
                </c:pt>
                <c:pt idx="328">
                  <c:v>65.959823726286231</c:v>
                </c:pt>
                <c:pt idx="329">
                  <c:v>42.673225046051954</c:v>
                </c:pt>
                <c:pt idx="330">
                  <c:v>22.412504228901021</c:v>
                </c:pt>
                <c:pt idx="331">
                  <c:v>22.841081130323492</c:v>
                </c:pt>
                <c:pt idx="332">
                  <c:v>22.946079191486746</c:v>
                </c:pt>
                <c:pt idx="333">
                  <c:v>23.162345082454802</c:v>
                </c:pt>
                <c:pt idx="334">
                  <c:v>23.358207081008221</c:v>
                </c:pt>
                <c:pt idx="335">
                  <c:v>23.535851560662493</c:v>
                </c:pt>
                <c:pt idx="336">
                  <c:v>23.682509061447607</c:v>
                </c:pt>
                <c:pt idx="337">
                  <c:v>23.904980463750999</c:v>
                </c:pt>
                <c:pt idx="338">
                  <c:v>24.331624593843664</c:v>
                </c:pt>
                <c:pt idx="339">
                  <c:v>24.889956865300096</c:v>
                </c:pt>
                <c:pt idx="340">
                  <c:v>26.284939998490184</c:v>
                </c:pt>
                <c:pt idx="341">
                  <c:v>27.670841424102363</c:v>
                </c:pt>
                <c:pt idx="342">
                  <c:v>28.014447347230735</c:v>
                </c:pt>
                <c:pt idx="343">
                  <c:v>28.174649635251722</c:v>
                </c:pt>
                <c:pt idx="344">
                  <c:v>28.444269593077951</c:v>
                </c:pt>
                <c:pt idx="345">
                  <c:v>28.986859112726876</c:v>
                </c:pt>
                <c:pt idx="346">
                  <c:v>29.701121890527599</c:v>
                </c:pt>
                <c:pt idx="347">
                  <c:v>30.231597958094024</c:v>
                </c:pt>
                <c:pt idx="348">
                  <c:v>30.57828731542617</c:v>
                </c:pt>
                <c:pt idx="349">
                  <c:v>30.841850547211141</c:v>
                </c:pt>
                <c:pt idx="350">
                  <c:v>31.028980098473998</c:v>
                </c:pt>
                <c:pt idx="351">
                  <c:v>31.206067600715333</c:v>
                </c:pt>
                <c:pt idx="352">
                  <c:v>31.384836667922812</c:v>
                </c:pt>
                <c:pt idx="353">
                  <c:v>32.159181707326006</c:v>
                </c:pt>
                <c:pt idx="354">
                  <c:v>33.013310031247805</c:v>
                </c:pt>
                <c:pt idx="355">
                  <c:v>33.344932933563726</c:v>
                </c:pt>
                <c:pt idx="356">
                  <c:v>33.60012891832541</c:v>
                </c:pt>
                <c:pt idx="357">
                  <c:v>33.777223183534666</c:v>
                </c:pt>
                <c:pt idx="358">
                  <c:v>33.940732083700553</c:v>
                </c:pt>
                <c:pt idx="359">
                  <c:v>34.083956410830126</c:v>
                </c:pt>
                <c:pt idx="360">
                  <c:v>34.425535378464389</c:v>
                </c:pt>
                <c:pt idx="361">
                  <c:v>34.967130262665741</c:v>
                </c:pt>
                <c:pt idx="362">
                  <c:v>35.499744883807871</c:v>
                </c:pt>
                <c:pt idx="363">
                  <c:v>35.832553240388194</c:v>
                </c:pt>
                <c:pt idx="364">
                  <c:v>35.971185991469468</c:v>
                </c:pt>
                <c:pt idx="365">
                  <c:v>36.113168346547234</c:v>
                </c:pt>
                <c:pt idx="366">
                  <c:v>36.243420324669394</c:v>
                </c:pt>
                <c:pt idx="367">
                  <c:v>36.809949331458064</c:v>
                </c:pt>
                <c:pt idx="368">
                  <c:v>37.553905923763402</c:v>
                </c:pt>
                <c:pt idx="369">
                  <c:v>37.925046818916947</c:v>
                </c:pt>
                <c:pt idx="370">
                  <c:v>38.120434930552072</c:v>
                </c:pt>
                <c:pt idx="371">
                  <c:v>38.254433113733448</c:v>
                </c:pt>
                <c:pt idx="372">
                  <c:v>38.466893388646362</c:v>
                </c:pt>
                <c:pt idx="373">
                  <c:v>38.754076313199477</c:v>
                </c:pt>
                <c:pt idx="374">
                  <c:v>38.969460125130361</c:v>
                </c:pt>
                <c:pt idx="375">
                  <c:v>39.114719626437257</c:v>
                </c:pt>
                <c:pt idx="376">
                  <c:v>39.254961484717334</c:v>
                </c:pt>
                <c:pt idx="377">
                  <c:v>39.381025250821857</c:v>
                </c:pt>
                <c:pt idx="378">
                  <c:v>39.494089616047312</c:v>
                </c:pt>
                <c:pt idx="379">
                  <c:v>39.621717562619359</c:v>
                </c:pt>
                <c:pt idx="380">
                  <c:v>39.814837665959629</c:v>
                </c:pt>
                <c:pt idx="381">
                  <c:v>40.004601402335496</c:v>
                </c:pt>
                <c:pt idx="382">
                  <c:v>40.133904150905785</c:v>
                </c:pt>
                <c:pt idx="383">
                  <c:v>40.259857295479591</c:v>
                </c:pt>
                <c:pt idx="384">
                  <c:v>40.390834846048122</c:v>
                </c:pt>
                <c:pt idx="385">
                  <c:v>40.498374345653318</c:v>
                </c:pt>
                <c:pt idx="386">
                  <c:v>40.595880973249024</c:v>
                </c:pt>
                <c:pt idx="387">
                  <c:v>40.743815716640817</c:v>
                </c:pt>
                <c:pt idx="388">
                  <c:v>40.938822208864309</c:v>
                </c:pt>
                <c:pt idx="389">
                  <c:v>41.133828701087815</c:v>
                </c:pt>
                <c:pt idx="390">
                  <c:v>41.231335328683507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CD-4702-AC21-BC3FE3F28641}"/>
            </c:ext>
          </c:extLst>
        </c:ser>
        <c:ser>
          <c:idx val="5"/>
          <c:order val="1"/>
          <c:tx>
            <c:v>Wing2 Tower</c:v>
          </c:tx>
          <c:marker>
            <c:symbol val="none"/>
          </c:marker>
          <c:xVal>
            <c:numRef>
              <c:f>[0]!X_TOWER_W2</c:f>
              <c:numCache>
                <c:formatCode>0.00000</c:formatCode>
                <c:ptCount val="391"/>
                <c:pt idx="0">
                  <c:v>58.917478676260451</c:v>
                </c:pt>
                <c:pt idx="1">
                  <c:v>58.807875038329584</c:v>
                </c:pt>
                <c:pt idx="2">
                  <c:v>59.168787477286287</c:v>
                </c:pt>
                <c:pt idx="3">
                  <c:v>59.890433498088342</c:v>
                </c:pt>
                <c:pt idx="4">
                  <c:v>60.612007976045589</c:v>
                </c:pt>
                <c:pt idx="5">
                  <c:v>61.333475139736038</c:v>
                </c:pt>
                <c:pt idx="6">
                  <c:v>62.172490824042683</c:v>
                </c:pt>
                <c:pt idx="7">
                  <c:v>62.835050298571147</c:v>
                </c:pt>
                <c:pt idx="8">
                  <c:v>63.214430326706719</c:v>
                </c:pt>
                <c:pt idx="9">
                  <c:v>64.139247709903429</c:v>
                </c:pt>
                <c:pt idx="10">
                  <c:v>65.598960479619393</c:v>
                </c:pt>
                <c:pt idx="11">
                  <c:v>67.226205094570858</c:v>
                </c:pt>
                <c:pt idx="12">
                  <c:v>69.574328072704191</c:v>
                </c:pt>
                <c:pt idx="13">
                  <c:v>72.474994139741185</c:v>
                </c:pt>
                <c:pt idx="14">
                  <c:v>74.650069261368984</c:v>
                </c:pt>
                <c:pt idx="15">
                  <c:v>76.133666207262607</c:v>
                </c:pt>
                <c:pt idx="16">
                  <c:v>77.988659619643443</c:v>
                </c:pt>
                <c:pt idx="17">
                  <c:v>79.810093291435606</c:v>
                </c:pt>
                <c:pt idx="18">
                  <c:v>81.260449583622517</c:v>
                </c:pt>
                <c:pt idx="19">
                  <c:v>82.710734332964876</c:v>
                </c:pt>
                <c:pt idx="20">
                  <c:v>84.160644910332323</c:v>
                </c:pt>
                <c:pt idx="21">
                  <c:v>85.610838803159496</c:v>
                </c:pt>
                <c:pt idx="22">
                  <c:v>87.786119985565094</c:v>
                </c:pt>
                <c:pt idx="23">
                  <c:v>90.686078514151916</c:v>
                </c:pt>
                <c:pt idx="24">
                  <c:v>92.860806667471195</c:v>
                </c:pt>
                <c:pt idx="25">
                  <c:v>94.310447531212006</c:v>
                </c:pt>
                <c:pt idx="26">
                  <c:v>96.484267797140618</c:v>
                </c:pt>
                <c:pt idx="27">
                  <c:v>99.382124379567728</c:v>
                </c:pt>
                <c:pt idx="28">
                  <c:v>101.45435753633956</c:v>
                </c:pt>
                <c:pt idx="29">
                  <c:v>102.44822252383901</c:v>
                </c:pt>
                <c:pt idx="30">
                  <c:v>103.54285473370102</c:v>
                </c:pt>
                <c:pt idx="31">
                  <c:v>105.71505453971167</c:v>
                </c:pt>
                <c:pt idx="32">
                  <c:v>108.61091649024594</c:v>
                </c:pt>
                <c:pt idx="33">
                  <c:v>112.95668045039157</c:v>
                </c:pt>
                <c:pt idx="34">
                  <c:v>117.30334944200935</c:v>
                </c:pt>
                <c:pt idx="35">
                  <c:v>120.20009711034508</c:v>
                </c:pt>
                <c:pt idx="36">
                  <c:v>123.09561780440811</c:v>
                </c:pt>
                <c:pt idx="37">
                  <c:v>125.99065701222949</c:v>
                </c:pt>
                <c:pt idx="38">
                  <c:v>128.46412111408085</c:v>
                </c:pt>
                <c:pt idx="39">
                  <c:v>130.56411182879313</c:v>
                </c:pt>
                <c:pt idx="40">
                  <c:v>132.78701827786483</c:v>
                </c:pt>
                <c:pt idx="41">
                  <c:v>135.83415877895951</c:v>
                </c:pt>
                <c:pt idx="42">
                  <c:v>138.80662549429596</c:v>
                </c:pt>
                <c:pt idx="43">
                  <c:v>140.9557825027519</c:v>
                </c:pt>
                <c:pt idx="44">
                  <c:v>143.23183594159713</c:v>
                </c:pt>
                <c:pt idx="45">
                  <c:v>145.25857515968721</c:v>
                </c:pt>
                <c:pt idx="46">
                  <c:v>147.16023086625083</c:v>
                </c:pt>
                <c:pt idx="47">
                  <c:v>149.3119298238486</c:v>
                </c:pt>
                <c:pt idx="48">
                  <c:v>151.46393141057666</c:v>
                </c:pt>
                <c:pt idx="49">
                  <c:v>153.06550831231249</c:v>
                </c:pt>
                <c:pt idx="50">
                  <c:v>154.84044644559842</c:v>
                </c:pt>
                <c:pt idx="51">
                  <c:v>157.18984223758085</c:v>
                </c:pt>
                <c:pt idx="52">
                  <c:v>159.38934028487932</c:v>
                </c:pt>
                <c:pt idx="53">
                  <c:v>161.56370501213814</c:v>
                </c:pt>
                <c:pt idx="54">
                  <c:v>164.6132665462745</c:v>
                </c:pt>
                <c:pt idx="55">
                  <c:v>167.46303786762263</c:v>
                </c:pt>
                <c:pt idx="56">
                  <c:v>168.98720657551388</c:v>
                </c:pt>
                <c:pt idx="57">
                  <c:v>170.711168352112</c:v>
                </c:pt>
                <c:pt idx="58">
                  <c:v>172.86066947295797</c:v>
                </c:pt>
                <c:pt idx="59">
                  <c:v>175.01088316633118</c:v>
                </c:pt>
                <c:pt idx="60">
                  <c:v>177.16173788938718</c:v>
                </c:pt>
                <c:pt idx="61">
                  <c:v>179.31350049983394</c:v>
                </c:pt>
                <c:pt idx="62">
                  <c:v>180.928417431047</c:v>
                </c:pt>
                <c:pt idx="63">
                  <c:v>182.00547348136891</c:v>
                </c:pt>
                <c:pt idx="64">
                  <c:v>183.28299940150291</c:v>
                </c:pt>
                <c:pt idx="65">
                  <c:v>184.56025846392888</c:v>
                </c:pt>
                <c:pt idx="66">
                  <c:v>185.6372787428285</c:v>
                </c:pt>
                <c:pt idx="67">
                  <c:v>186.71417524970937</c:v>
                </c:pt>
                <c:pt idx="68">
                  <c:v>187.79148169998743</c:v>
                </c:pt>
                <c:pt idx="69">
                  <c:v>188.86889546453233</c:v>
                </c:pt>
                <c:pt idx="70">
                  <c:v>190.17186018975471</c:v>
                </c:pt>
                <c:pt idx="71">
                  <c:v>191.57511350701657</c:v>
                </c:pt>
                <c:pt idx="72">
                  <c:v>192.75343757961321</c:v>
                </c:pt>
                <c:pt idx="73">
                  <c:v>193.83165191728185</c:v>
                </c:pt>
                <c:pt idx="74">
                  <c:v>194.6404997565208</c:v>
                </c:pt>
                <c:pt idx="75">
                  <c:v>195.17971423962209</c:v>
                </c:pt>
                <c:pt idx="76">
                  <c:v>195.71853809299671</c:v>
                </c:pt>
                <c:pt idx="77">
                  <c:v>196.25746926063823</c:v>
                </c:pt>
                <c:pt idx="78">
                  <c:v>196.88431767516266</c:v>
                </c:pt>
                <c:pt idx="79">
                  <c:v>197.51116608968718</c:v>
                </c:pt>
                <c:pt idx="80">
                  <c:v>198.06897478990481</c:v>
                </c:pt>
                <c:pt idx="81">
                  <c:v>198.89652416052698</c:v>
                </c:pt>
                <c:pt idx="82">
                  <c:v>200.51447309487961</c:v>
                </c:pt>
                <c:pt idx="83">
                  <c:v>202.67240416995358</c:v>
                </c:pt>
                <c:pt idx="84">
                  <c:v>205.43073822056212</c:v>
                </c:pt>
                <c:pt idx="85">
                  <c:v>208.18810140869155</c:v>
                </c:pt>
                <c:pt idx="86">
                  <c:v>210.34380458742859</c:v>
                </c:pt>
                <c:pt idx="87">
                  <c:v>212.50011588034499</c:v>
                </c:pt>
                <c:pt idx="88">
                  <c:v>214.65699951601803</c:v>
                </c:pt>
                <c:pt idx="89">
                  <c:v>216.72742682128518</c:v>
                </c:pt>
                <c:pt idx="90">
                  <c:v>218.26062570758776</c:v>
                </c:pt>
                <c:pt idx="91">
                  <c:v>219.88513944813175</c:v>
                </c:pt>
                <c:pt idx="92">
                  <c:v>222.05152835886037</c:v>
                </c:pt>
                <c:pt idx="93">
                  <c:v>223.39979524158022</c:v>
                </c:pt>
                <c:pt idx="94">
                  <c:v>223.88491118609923</c:v>
                </c:pt>
                <c:pt idx="95">
                  <c:v>224.3762306889077</c:v>
                </c:pt>
                <c:pt idx="96">
                  <c:v>224.9179434597327</c:v>
                </c:pt>
                <c:pt idx="97">
                  <c:v>225.52256392941985</c:v>
                </c:pt>
                <c:pt idx="98">
                  <c:v>226.12718439910699</c:v>
                </c:pt>
                <c:pt idx="99">
                  <c:v>226.66873762649098</c:v>
                </c:pt>
                <c:pt idx="100">
                  <c:v>227.07203256814947</c:v>
                </c:pt>
                <c:pt idx="101">
                  <c:v>227.34247220924826</c:v>
                </c:pt>
                <c:pt idx="102">
                  <c:v>227.74999824689257</c:v>
                </c:pt>
                <c:pt idx="103">
                  <c:v>228.85991356671079</c:v>
                </c:pt>
                <c:pt idx="104">
                  <c:v>230.06377369050861</c:v>
                </c:pt>
                <c:pt idx="105">
                  <c:v>230.42742910530782</c:v>
                </c:pt>
                <c:pt idx="106">
                  <c:v>230.49761263586279</c:v>
                </c:pt>
                <c:pt idx="107">
                  <c:v>230.56779616641768</c:v>
                </c:pt>
                <c:pt idx="108">
                  <c:v>239.12653892684554</c:v>
                </c:pt>
                <c:pt idx="109">
                  <c:v>247.68528168727346</c:v>
                </c:pt>
                <c:pt idx="110">
                  <c:v>247.61545587094162</c:v>
                </c:pt>
                <c:pt idx="111">
                  <c:v>247.54566582603206</c:v>
                </c:pt>
                <c:pt idx="112">
                  <c:v>247.94429538056013</c:v>
                </c:pt>
                <c:pt idx="113">
                  <c:v>248.74215974787685</c:v>
                </c:pt>
                <c:pt idx="114">
                  <c:v>249.54294023631016</c:v>
                </c:pt>
                <c:pt idx="115">
                  <c:v>250.3472421041206</c:v>
                </c:pt>
                <c:pt idx="116">
                  <c:v>251.15225654445828</c:v>
                </c:pt>
                <c:pt idx="117">
                  <c:v>251.95764515677089</c:v>
                </c:pt>
                <c:pt idx="118">
                  <c:v>253.17700873089606</c:v>
                </c:pt>
                <c:pt idx="119">
                  <c:v>254.44323915958364</c:v>
                </c:pt>
                <c:pt idx="120">
                  <c:v>255.29720023105429</c:v>
                </c:pt>
                <c:pt idx="121">
                  <c:v>256.43988749753271</c:v>
                </c:pt>
                <c:pt idx="122">
                  <c:v>257.92008519079218</c:v>
                </c:pt>
                <c:pt idx="123">
                  <c:v>259.07252527636365</c:v>
                </c:pt>
                <c:pt idx="124">
                  <c:v>259.91803557953756</c:v>
                </c:pt>
                <c:pt idx="125">
                  <c:v>260.75679215125439</c:v>
                </c:pt>
                <c:pt idx="126">
                  <c:v>261.36066848843114</c:v>
                </c:pt>
                <c:pt idx="127">
                  <c:v>261.76123255568223</c:v>
                </c:pt>
                <c:pt idx="128">
                  <c:v>262.16179662293331</c:v>
                </c:pt>
                <c:pt idx="129">
                  <c:v>262.56241577527709</c:v>
                </c:pt>
                <c:pt idx="130">
                  <c:v>262.97249300757949</c:v>
                </c:pt>
                <c:pt idx="131">
                  <c:v>263.39206409126274</c:v>
                </c:pt>
                <c:pt idx="132">
                  <c:v>264.00602593624757</c:v>
                </c:pt>
                <c:pt idx="133">
                  <c:v>264.81420254134122</c:v>
                </c:pt>
                <c:pt idx="134">
                  <c:v>266.020426290052</c:v>
                </c:pt>
                <c:pt idx="135">
                  <c:v>267.22374534132081</c:v>
                </c:pt>
                <c:pt idx="136">
                  <c:v>267.82511332261964</c:v>
                </c:pt>
                <c:pt idx="137">
                  <c:v>268.226079443272</c:v>
                </c:pt>
                <c:pt idx="138">
                  <c:v>268.62718864961369</c:v>
                </c:pt>
                <c:pt idx="139">
                  <c:v>269.02801454049552</c:v>
                </c:pt>
                <c:pt idx="140">
                  <c:v>269.41520634052603</c:v>
                </c:pt>
                <c:pt idx="141">
                  <c:v>269.78849719199707</c:v>
                </c:pt>
                <c:pt idx="142">
                  <c:v>270.18715816163075</c:v>
                </c:pt>
                <c:pt idx="143">
                  <c:v>270.61124147860096</c:v>
                </c:pt>
                <c:pt idx="144">
                  <c:v>271.06305800576405</c:v>
                </c:pt>
                <c:pt idx="145">
                  <c:v>271.39011228644102</c:v>
                </c:pt>
                <c:pt idx="146">
                  <c:v>271.50758708605423</c:v>
                </c:pt>
                <c:pt idx="147">
                  <c:v>271.54916901563234</c:v>
                </c:pt>
                <c:pt idx="148">
                  <c:v>272.36305259054228</c:v>
                </c:pt>
                <c:pt idx="149">
                  <c:v>273.16566516663119</c:v>
                </c:pt>
                <c:pt idx="150">
                  <c:v>274.04354386266573</c:v>
                </c:pt>
                <c:pt idx="151">
                  <c:v>274.92161787356366</c:v>
                </c:pt>
                <c:pt idx="152">
                  <c:v>275.79204454520726</c:v>
                </c:pt>
                <c:pt idx="153">
                  <c:v>276.66250698827321</c:v>
                </c:pt>
                <c:pt idx="154">
                  <c:v>277.52791912631949</c:v>
                </c:pt>
                <c:pt idx="155">
                  <c:v>278.39356235065128</c:v>
                </c:pt>
                <c:pt idx="156">
                  <c:v>279.24773993905899</c:v>
                </c:pt>
                <c:pt idx="157">
                  <c:v>280.10214861375215</c:v>
                </c:pt>
                <c:pt idx="158">
                  <c:v>280.93801883418217</c:v>
                </c:pt>
                <c:pt idx="159">
                  <c:v>281.77412014089776</c:v>
                </c:pt>
                <c:pt idx="160">
                  <c:v>282.58530343386786</c:v>
                </c:pt>
                <c:pt idx="161">
                  <c:v>283.3966820417013</c:v>
                </c:pt>
                <c:pt idx="162">
                  <c:v>284.15832554671306</c:v>
                </c:pt>
                <c:pt idx="163">
                  <c:v>284.91996905172482</c:v>
                </c:pt>
                <c:pt idx="164">
                  <c:v>285.60523384414296</c:v>
                </c:pt>
                <c:pt idx="165">
                  <c:v>286.29046286513864</c:v>
                </c:pt>
                <c:pt idx="166">
                  <c:v>286.85187901029877</c:v>
                </c:pt>
                <c:pt idx="167">
                  <c:v>287.41329515545885</c:v>
                </c:pt>
                <c:pt idx="168">
                  <c:v>287.83048204328787</c:v>
                </c:pt>
                <c:pt idx="169">
                  <c:v>288.24747361625361</c:v>
                </c:pt>
                <c:pt idx="170">
                  <c:v>288.74705723850138</c:v>
                </c:pt>
                <c:pt idx="171">
                  <c:v>289.24640977446353</c:v>
                </c:pt>
                <c:pt idx="172">
                  <c:v>289.40075227615148</c:v>
                </c:pt>
                <c:pt idx="173">
                  <c:v>289.5550947778396</c:v>
                </c:pt>
                <c:pt idx="174">
                  <c:v>289.6526286806066</c:v>
                </c:pt>
                <c:pt idx="175">
                  <c:v>289.75035789823704</c:v>
                </c:pt>
                <c:pt idx="176">
                  <c:v>289.81033708479231</c:v>
                </c:pt>
                <c:pt idx="177">
                  <c:v>289.87031627134769</c:v>
                </c:pt>
                <c:pt idx="178">
                  <c:v>289.9104457073272</c:v>
                </c:pt>
                <c:pt idx="179">
                  <c:v>289.95057514330671</c:v>
                </c:pt>
                <c:pt idx="180">
                  <c:v>289.98955485969549</c:v>
                </c:pt>
                <c:pt idx="181">
                  <c:v>290.0283034897987</c:v>
                </c:pt>
                <c:pt idx="182">
                  <c:v>290.04379251565507</c:v>
                </c:pt>
                <c:pt idx="183">
                  <c:v>290.0592815415115</c:v>
                </c:pt>
                <c:pt idx="184">
                  <c:v>290.04857770649249</c:v>
                </c:pt>
                <c:pt idx="185">
                  <c:v>290.03764278518776</c:v>
                </c:pt>
                <c:pt idx="186">
                  <c:v>290.02369803033275</c:v>
                </c:pt>
                <c:pt idx="187">
                  <c:v>290.00975327547769</c:v>
                </c:pt>
                <c:pt idx="188">
                  <c:v>289.98561705406814</c:v>
                </c:pt>
                <c:pt idx="189">
                  <c:v>289.96148083265848</c:v>
                </c:pt>
                <c:pt idx="190">
                  <c:v>289.90345789378244</c:v>
                </c:pt>
                <c:pt idx="191">
                  <c:v>289.84570181261427</c:v>
                </c:pt>
                <c:pt idx="192">
                  <c:v>289.73013553270073</c:v>
                </c:pt>
                <c:pt idx="193">
                  <c:v>289.61456925278719</c:v>
                </c:pt>
                <c:pt idx="194">
                  <c:v>289.21129875712597</c:v>
                </c:pt>
                <c:pt idx="195">
                  <c:v>288.80779717517925</c:v>
                </c:pt>
                <c:pt idx="196">
                  <c:v>288.45619576218002</c:v>
                </c:pt>
                <c:pt idx="197">
                  <c:v>288.10432749147293</c:v>
                </c:pt>
                <c:pt idx="198">
                  <c:v>287.61846059021298</c:v>
                </c:pt>
                <c:pt idx="199">
                  <c:v>287.13259368895297</c:v>
                </c:pt>
                <c:pt idx="200">
                  <c:v>286.52420168306008</c:v>
                </c:pt>
                <c:pt idx="201">
                  <c:v>285.91584544858955</c:v>
                </c:pt>
                <c:pt idx="202">
                  <c:v>285.22395621706505</c:v>
                </c:pt>
                <c:pt idx="203">
                  <c:v>284.53206698554061</c:v>
                </c:pt>
                <c:pt idx="204">
                  <c:v>283.78407533802488</c:v>
                </c:pt>
                <c:pt idx="205">
                  <c:v>283.036350548217</c:v>
                </c:pt>
                <c:pt idx="206">
                  <c:v>282.25669654589268</c:v>
                </c:pt>
                <c:pt idx="207">
                  <c:v>281.47727362985393</c:v>
                </c:pt>
                <c:pt idx="208">
                  <c:v>280.67294494638236</c:v>
                </c:pt>
                <c:pt idx="209">
                  <c:v>279.86884734919636</c:v>
                </c:pt>
                <c:pt idx="210">
                  <c:v>279.04756068851793</c:v>
                </c:pt>
                <c:pt idx="211">
                  <c:v>278.22650511412519</c:v>
                </c:pt>
                <c:pt idx="212">
                  <c:v>277.39524814990136</c:v>
                </c:pt>
                <c:pt idx="213">
                  <c:v>276.56395541425525</c:v>
                </c:pt>
                <c:pt idx="214">
                  <c:v>275.72043659730019</c:v>
                </c:pt>
                <c:pt idx="215">
                  <c:v>274.87718463805317</c:v>
                </c:pt>
                <c:pt idx="216">
                  <c:v>274.64427536541848</c:v>
                </c:pt>
                <c:pt idx="217">
                  <c:v>274.17899053556494</c:v>
                </c:pt>
                <c:pt idx="218">
                  <c:v>273.73133695034443</c:v>
                </c:pt>
                <c:pt idx="219">
                  <c:v>273.29873688919258</c:v>
                </c:pt>
                <c:pt idx="220">
                  <c:v>272.86208173324781</c:v>
                </c:pt>
                <c:pt idx="221">
                  <c:v>272.53569554104217</c:v>
                </c:pt>
                <c:pt idx="222">
                  <c:v>272.32002402739505</c:v>
                </c:pt>
                <c:pt idx="223">
                  <c:v>272.08133474170131</c:v>
                </c:pt>
                <c:pt idx="224">
                  <c:v>271.82019717079891</c:v>
                </c:pt>
                <c:pt idx="225">
                  <c:v>271.47072166370202</c:v>
                </c:pt>
                <c:pt idx="226">
                  <c:v>271.03239096274649</c:v>
                </c:pt>
                <c:pt idx="227">
                  <c:v>270.37404748197258</c:v>
                </c:pt>
                <c:pt idx="228">
                  <c:v>269.50055763521135</c:v>
                </c:pt>
                <c:pt idx="229">
                  <c:v>268.8522853826521</c:v>
                </c:pt>
                <c:pt idx="230">
                  <c:v>268.41805343790753</c:v>
                </c:pt>
                <c:pt idx="231">
                  <c:v>267.75658995339768</c:v>
                </c:pt>
                <c:pt idx="232">
                  <c:v>266.87382877378519</c:v>
                </c:pt>
                <c:pt idx="233">
                  <c:v>265.99620086571173</c:v>
                </c:pt>
                <c:pt idx="234">
                  <c:v>265.12372554284781</c:v>
                </c:pt>
                <c:pt idx="235">
                  <c:v>264.46870459290864</c:v>
                </c:pt>
                <c:pt idx="236">
                  <c:v>264.0317625878252</c:v>
                </c:pt>
                <c:pt idx="237">
                  <c:v>263.59441063934474</c:v>
                </c:pt>
                <c:pt idx="238">
                  <c:v>263.15714669146058</c:v>
                </c:pt>
                <c:pt idx="239">
                  <c:v>262.71950857160169</c:v>
                </c:pt>
                <c:pt idx="240">
                  <c:v>262.28188690949452</c:v>
                </c:pt>
                <c:pt idx="241">
                  <c:v>261.62234298035389</c:v>
                </c:pt>
                <c:pt idx="242">
                  <c:v>260.74112432821715</c:v>
                </c:pt>
                <c:pt idx="243">
                  <c:v>259.85642006812577</c:v>
                </c:pt>
                <c:pt idx="244">
                  <c:v>258.97386427153077</c:v>
                </c:pt>
                <c:pt idx="245">
                  <c:v>258.31598446372618</c:v>
                </c:pt>
                <c:pt idx="246">
                  <c:v>257.87746851606158</c:v>
                </c:pt>
                <c:pt idx="247">
                  <c:v>257.435414731268</c:v>
                </c:pt>
                <c:pt idx="248">
                  <c:v>256.9902852819169</c:v>
                </c:pt>
                <c:pt idx="249">
                  <c:v>256.54512006114339</c:v>
                </c:pt>
                <c:pt idx="250">
                  <c:v>256.09995484036995</c:v>
                </c:pt>
                <c:pt idx="251">
                  <c:v>255.43803639552428</c:v>
                </c:pt>
                <c:pt idx="252">
                  <c:v>254.558401754123</c:v>
                </c:pt>
                <c:pt idx="253">
                  <c:v>253.67220584020936</c:v>
                </c:pt>
                <c:pt idx="254">
                  <c:v>252.77952019662791</c:v>
                </c:pt>
                <c:pt idx="255">
                  <c:v>251.89285925422431</c:v>
                </c:pt>
                <c:pt idx="256">
                  <c:v>251.01184884102383</c:v>
                </c:pt>
                <c:pt idx="257">
                  <c:v>250.1306595707118</c:v>
                </c:pt>
                <c:pt idx="258">
                  <c:v>249.6900910501428</c:v>
                </c:pt>
                <c:pt idx="259">
                  <c:v>249.62030100523319</c:v>
                </c:pt>
                <c:pt idx="260">
                  <c:v>249.55047518890137</c:v>
                </c:pt>
                <c:pt idx="261">
                  <c:v>240.9917324284734</c:v>
                </c:pt>
                <c:pt idx="262">
                  <c:v>232.43298966804548</c:v>
                </c:pt>
                <c:pt idx="263">
                  <c:v>232.50317319860039</c:v>
                </c:pt>
                <c:pt idx="264">
                  <c:v>232.57335672915531</c:v>
                </c:pt>
                <c:pt idx="265">
                  <c:v>231.87940461344496</c:v>
                </c:pt>
                <c:pt idx="266">
                  <c:v>231.18568358402018</c:v>
                </c:pt>
                <c:pt idx="267">
                  <c:v>230.25874644139134</c:v>
                </c:pt>
                <c:pt idx="268">
                  <c:v>228.40558758457962</c:v>
                </c:pt>
                <c:pt idx="269">
                  <c:v>227.01588907020647</c:v>
                </c:pt>
                <c:pt idx="270">
                  <c:v>225.92097151160394</c:v>
                </c:pt>
                <c:pt idx="271">
                  <c:v>224.36305863905275</c:v>
                </c:pt>
                <c:pt idx="272">
                  <c:v>222.5100621816008</c:v>
                </c:pt>
                <c:pt idx="273">
                  <c:v>220.65663646708123</c:v>
                </c:pt>
                <c:pt idx="274">
                  <c:v>217.85421024261348</c:v>
                </c:pt>
                <c:pt idx="275">
                  <c:v>214.10149573699476</c:v>
                </c:pt>
                <c:pt idx="276">
                  <c:v>211.29645819869904</c:v>
                </c:pt>
                <c:pt idx="277">
                  <c:v>209.9044345418763</c:v>
                </c:pt>
                <c:pt idx="278">
                  <c:v>208.97638848515612</c:v>
                </c:pt>
                <c:pt idx="279">
                  <c:v>207.58400711411036</c:v>
                </c:pt>
                <c:pt idx="280">
                  <c:v>205.72716380080169</c:v>
                </c:pt>
                <c:pt idx="281">
                  <c:v>203.87019385955554</c:v>
                </c:pt>
                <c:pt idx="282">
                  <c:v>202.0129377469311</c:v>
                </c:pt>
                <c:pt idx="283">
                  <c:v>199.94451528658857</c:v>
                </c:pt>
                <c:pt idx="284">
                  <c:v>197.87579019711589</c:v>
                </c:pt>
                <c:pt idx="285">
                  <c:v>196.01762334118203</c:v>
                </c:pt>
                <c:pt idx="286">
                  <c:v>194.15909877102524</c:v>
                </c:pt>
                <c:pt idx="287">
                  <c:v>192.30051911577556</c:v>
                </c:pt>
                <c:pt idx="288">
                  <c:v>190.272902359635</c:v>
                </c:pt>
                <c:pt idx="289">
                  <c:v>188.66754675608573</c:v>
                </c:pt>
                <c:pt idx="290">
                  <c:v>187.95855118446082</c:v>
                </c:pt>
                <c:pt idx="291">
                  <c:v>187.05131078344195</c:v>
                </c:pt>
                <c:pt idx="292">
                  <c:v>185.78429338346376</c:v>
                </c:pt>
                <c:pt idx="293">
                  <c:v>184.66030479244984</c:v>
                </c:pt>
                <c:pt idx="294">
                  <c:v>182.60954078040652</c:v>
                </c:pt>
                <c:pt idx="295">
                  <c:v>178.19238683974666</c:v>
                </c:pt>
                <c:pt idx="296">
                  <c:v>172.33495233630896</c:v>
                </c:pt>
                <c:pt idx="297">
                  <c:v>169.04152516303213</c:v>
                </c:pt>
                <c:pt idx="298">
                  <c:v>168.31337948928586</c:v>
                </c:pt>
                <c:pt idx="299">
                  <c:v>167.72497518733107</c:v>
                </c:pt>
                <c:pt idx="300">
                  <c:v>167.27631225716789</c:v>
                </c:pt>
                <c:pt idx="301">
                  <c:v>166.40503046019035</c:v>
                </c:pt>
                <c:pt idx="302">
                  <c:v>165.11114625415033</c:v>
                </c:pt>
                <c:pt idx="303">
                  <c:v>163.90571872224649</c:v>
                </c:pt>
                <c:pt idx="304">
                  <c:v>162.81798850848543</c:v>
                </c:pt>
                <c:pt idx="305">
                  <c:v>161.80367504662496</c:v>
                </c:pt>
                <c:pt idx="306">
                  <c:v>160.83358992183258</c:v>
                </c:pt>
                <c:pt idx="307">
                  <c:v>159.37834669150106</c:v>
                </c:pt>
                <c:pt idx="308">
                  <c:v>157.92329877603305</c:v>
                </c:pt>
                <c:pt idx="309">
                  <c:v>156.95321365124059</c:v>
                </c:pt>
                <c:pt idx="310">
                  <c:v>155.98289744016253</c:v>
                </c:pt>
                <c:pt idx="311">
                  <c:v>155.01277654394784</c:v>
                </c:pt>
                <c:pt idx="312">
                  <c:v>154.0426914191554</c:v>
                </c:pt>
                <c:pt idx="313">
                  <c:v>153.07260629436297</c:v>
                </c:pt>
                <c:pt idx="314">
                  <c:v>151.99292832917624</c:v>
                </c:pt>
                <c:pt idx="315">
                  <c:v>150.80308803675706</c:v>
                </c:pt>
                <c:pt idx="316">
                  <c:v>149.61443894718821</c:v>
                </c:pt>
                <c:pt idx="317">
                  <c:v>148.41835932505737</c:v>
                </c:pt>
                <c:pt idx="318">
                  <c:v>145.49789752677191</c:v>
                </c:pt>
                <c:pt idx="319">
                  <c:v>140.07333700955195</c:v>
                </c:pt>
                <c:pt idx="320">
                  <c:v>139.30732610046795</c:v>
                </c:pt>
                <c:pt idx="321">
                  <c:v>139.71839747723189</c:v>
                </c:pt>
                <c:pt idx="322">
                  <c:v>140.10915775348656</c:v>
                </c:pt>
                <c:pt idx="323">
                  <c:v>140.49431687379357</c:v>
                </c:pt>
                <c:pt idx="324">
                  <c:v>140.81059950179133</c:v>
                </c:pt>
                <c:pt idx="325">
                  <c:v>141.15483432483256</c:v>
                </c:pt>
                <c:pt idx="326">
                  <c:v>141.42955665995862</c:v>
                </c:pt>
                <c:pt idx="327">
                  <c:v>138.70262651934084</c:v>
                </c:pt>
                <c:pt idx="328">
                  <c:v>135.65580688529312</c:v>
                </c:pt>
                <c:pt idx="329">
                  <c:v>136.72061620009782</c:v>
                </c:pt>
                <c:pt idx="330">
                  <c:v>137.64680317198432</c:v>
                </c:pt>
                <c:pt idx="331">
                  <c:v>135.62756060721884</c:v>
                </c:pt>
                <c:pt idx="332">
                  <c:v>135.43594002542588</c:v>
                </c:pt>
                <c:pt idx="333">
                  <c:v>134.63704332093954</c:v>
                </c:pt>
                <c:pt idx="334">
                  <c:v>133.94263624489344</c:v>
                </c:pt>
                <c:pt idx="335">
                  <c:v>133.31290041331673</c:v>
                </c:pt>
                <c:pt idx="336">
                  <c:v>132.76961302215028</c:v>
                </c:pt>
                <c:pt idx="337">
                  <c:v>131.95370393312456</c:v>
                </c:pt>
                <c:pt idx="338">
                  <c:v>130.38378396411522</c:v>
                </c:pt>
                <c:pt idx="339">
                  <c:v>128.33171001127988</c:v>
                </c:pt>
                <c:pt idx="340">
                  <c:v>123.20119638547426</c:v>
                </c:pt>
                <c:pt idx="341">
                  <c:v>118.10394272704583</c:v>
                </c:pt>
                <c:pt idx="342">
                  <c:v>116.8461079815622</c:v>
                </c:pt>
                <c:pt idx="343">
                  <c:v>116.25027314704538</c:v>
                </c:pt>
                <c:pt idx="344">
                  <c:v>115.21299414231224</c:v>
                </c:pt>
                <c:pt idx="345">
                  <c:v>113.13836459000154</c:v>
                </c:pt>
                <c:pt idx="346">
                  <c:v>110.4017544403944</c:v>
                </c:pt>
                <c:pt idx="347">
                  <c:v>108.37131745372939</c:v>
                </c:pt>
                <c:pt idx="348">
                  <c:v>107.04705363000652</c:v>
                </c:pt>
                <c:pt idx="349">
                  <c:v>106.03187090809637</c:v>
                </c:pt>
                <c:pt idx="350">
                  <c:v>105.32539511602401</c:v>
                </c:pt>
                <c:pt idx="351">
                  <c:v>104.61936503877105</c:v>
                </c:pt>
                <c:pt idx="352">
                  <c:v>103.91353027638147</c:v>
                </c:pt>
                <c:pt idx="353">
                  <c:v>100.82485983175546</c:v>
                </c:pt>
                <c:pt idx="354">
                  <c:v>97.427410914446995</c:v>
                </c:pt>
                <c:pt idx="355">
                  <c:v>96.103700119810441</c:v>
                </c:pt>
                <c:pt idx="356">
                  <c:v>95.088927341297349</c:v>
                </c:pt>
                <c:pt idx="357">
                  <c:v>94.383128350330111</c:v>
                </c:pt>
                <c:pt idx="358">
                  <c:v>93.728490284999438</c:v>
                </c:pt>
                <c:pt idx="359">
                  <c:v>93.125156230994563</c:v>
                </c:pt>
                <c:pt idx="360">
                  <c:v>91.683536345600089</c:v>
                </c:pt>
                <c:pt idx="361">
                  <c:v>89.403132684822609</c:v>
                </c:pt>
                <c:pt idx="362">
                  <c:v>87.159455285706429</c:v>
                </c:pt>
                <c:pt idx="363">
                  <c:v>85.76172533682761</c:v>
                </c:pt>
                <c:pt idx="364">
                  <c:v>85.173288119369147</c:v>
                </c:pt>
                <c:pt idx="365">
                  <c:v>84.584779359066232</c:v>
                </c:pt>
                <c:pt idx="366">
                  <c:v>83.99628991243371</c:v>
                </c:pt>
                <c:pt idx="367">
                  <c:v>81.422615585617905</c:v>
                </c:pt>
                <c:pt idx="368">
                  <c:v>78.040006241604715</c:v>
                </c:pt>
                <c:pt idx="369">
                  <c:v>76.348719455309222</c:v>
                </c:pt>
                <c:pt idx="370">
                  <c:v>75.466331914788938</c:v>
                </c:pt>
                <c:pt idx="371">
                  <c:v>74.834059845907703</c:v>
                </c:pt>
                <c:pt idx="372">
                  <c:v>73.790602308393105</c:v>
                </c:pt>
                <c:pt idx="373">
                  <c:v>72.379973010779324</c:v>
                </c:pt>
                <c:pt idx="374">
                  <c:v>71.321885494426198</c:v>
                </c:pt>
                <c:pt idx="375">
                  <c:v>70.616303987911337</c:v>
                </c:pt>
                <c:pt idx="376">
                  <c:v>69.911060881949098</c:v>
                </c:pt>
                <c:pt idx="377">
                  <c:v>69.293988278744635</c:v>
                </c:pt>
                <c:pt idx="378">
                  <c:v>68.690835937769975</c:v>
                </c:pt>
                <c:pt idx="379">
                  <c:v>68.012685012317775</c:v>
                </c:pt>
                <c:pt idx="380">
                  <c:v>66.995538395859953</c:v>
                </c:pt>
                <c:pt idx="381">
                  <c:v>65.978232235961102</c:v>
                </c:pt>
                <c:pt idx="382">
                  <c:v>65.300045539086625</c:v>
                </c:pt>
                <c:pt idx="383">
                  <c:v>64.6219303850567</c:v>
                </c:pt>
                <c:pt idx="384">
                  <c:v>63.943707916759962</c:v>
                </c:pt>
                <c:pt idx="385">
                  <c:v>63.32356250491646</c:v>
                </c:pt>
                <c:pt idx="386">
                  <c:v>62.761439064433596</c:v>
                </c:pt>
                <c:pt idx="387">
                  <c:v>61.918218132286839</c:v>
                </c:pt>
                <c:pt idx="388">
                  <c:v>60.793740165035523</c:v>
                </c:pt>
                <c:pt idx="389">
                  <c:v>59.669262197784086</c:v>
                </c:pt>
                <c:pt idx="390">
                  <c:v>59.107138757301215</c:v>
                </c:pt>
              </c:numCache>
            </c:numRef>
          </c:xVal>
          <c:yVal>
            <c:numRef>
              <c:f>[0]!Y_TOWER_W2</c:f>
              <c:numCache>
                <c:formatCode>0.00000</c:formatCode>
                <c:ptCount val="391"/>
                <c:pt idx="0">
                  <c:v>147.90851336086823</c:v>
                </c:pt>
                <c:pt idx="1">
                  <c:v>145.07631984433598</c:v>
                </c:pt>
                <c:pt idx="2">
                  <c:v>145.02532364109507</c:v>
                </c:pt>
                <c:pt idx="3">
                  <c:v>144.91870950890089</c:v>
                </c:pt>
                <c:pt idx="4">
                  <c:v>144.81024668642175</c:v>
                </c:pt>
                <c:pt idx="5">
                  <c:v>144.69901082851521</c:v>
                </c:pt>
                <c:pt idx="6">
                  <c:v>144.56933999427264</c:v>
                </c:pt>
                <c:pt idx="7">
                  <c:v>144.46686392339063</c:v>
                </c:pt>
                <c:pt idx="8">
                  <c:v>144.40867293285083</c:v>
                </c:pt>
                <c:pt idx="9">
                  <c:v>144.26549861691146</c:v>
                </c:pt>
                <c:pt idx="10">
                  <c:v>144.03404602350355</c:v>
                </c:pt>
                <c:pt idx="11">
                  <c:v>143.77204111467702</c:v>
                </c:pt>
                <c:pt idx="12">
                  <c:v>143.3895658393748</c:v>
                </c:pt>
                <c:pt idx="13">
                  <c:v>142.90239193359159</c:v>
                </c:pt>
                <c:pt idx="14">
                  <c:v>142.52753920225771</c:v>
                </c:pt>
                <c:pt idx="15">
                  <c:v>142.26739042617356</c:v>
                </c:pt>
                <c:pt idx="16">
                  <c:v>141.94010232235883</c:v>
                </c:pt>
                <c:pt idx="17">
                  <c:v>141.61874160117046</c:v>
                </c:pt>
                <c:pt idx="18">
                  <c:v>141.36080494143161</c:v>
                </c:pt>
                <c:pt idx="19">
                  <c:v>141.10101959140781</c:v>
                </c:pt>
                <c:pt idx="20">
                  <c:v>140.83754580366968</c:v>
                </c:pt>
                <c:pt idx="21">
                  <c:v>140.56943240450806</c:v>
                </c:pt>
                <c:pt idx="22">
                  <c:v>140.1640226263392</c:v>
                </c:pt>
                <c:pt idx="23">
                  <c:v>139.61670368630632</c:v>
                </c:pt>
                <c:pt idx="24">
                  <c:v>139.20298374471079</c:v>
                </c:pt>
                <c:pt idx="25">
                  <c:v>138.92656018212247</c:v>
                </c:pt>
                <c:pt idx="26">
                  <c:v>138.50732099823887</c:v>
                </c:pt>
                <c:pt idx="27">
                  <c:v>137.94156881248998</c:v>
                </c:pt>
                <c:pt idx="28">
                  <c:v>137.53459253419732</c:v>
                </c:pt>
                <c:pt idx="29">
                  <c:v>137.3396824690453</c:v>
                </c:pt>
                <c:pt idx="30">
                  <c:v>137.12328393258886</c:v>
                </c:pt>
                <c:pt idx="31">
                  <c:v>136.69207297613102</c:v>
                </c:pt>
                <c:pt idx="32">
                  <c:v>136.11066058009354</c:v>
                </c:pt>
                <c:pt idx="33">
                  <c:v>135.22967127862819</c:v>
                </c:pt>
                <c:pt idx="34">
                  <c:v>134.34216684688764</c:v>
                </c:pt>
                <c:pt idx="35">
                  <c:v>133.74775996172215</c:v>
                </c:pt>
                <c:pt idx="36">
                  <c:v>133.1515491005496</c:v>
                </c:pt>
                <c:pt idx="37">
                  <c:v>132.54887676623534</c:v>
                </c:pt>
                <c:pt idx="38">
                  <c:v>132.02639438673222</c:v>
                </c:pt>
                <c:pt idx="39">
                  <c:v>131.58316619322315</c:v>
                </c:pt>
                <c:pt idx="40">
                  <c:v>131.11666666913186</c:v>
                </c:pt>
                <c:pt idx="41">
                  <c:v>130.47941052215455</c:v>
                </c:pt>
                <c:pt idx="42">
                  <c:v>129.85615294494886</c:v>
                </c:pt>
                <c:pt idx="43">
                  <c:v>129.4036162192069</c:v>
                </c:pt>
                <c:pt idx="44">
                  <c:v>128.92302546577</c:v>
                </c:pt>
                <c:pt idx="45">
                  <c:v>128.49466653004154</c:v>
                </c:pt>
                <c:pt idx="46">
                  <c:v>128.09336573402095</c:v>
                </c:pt>
                <c:pt idx="47">
                  <c:v>127.64073063686764</c:v>
                </c:pt>
                <c:pt idx="48">
                  <c:v>127.18993528714373</c:v>
                </c:pt>
                <c:pt idx="49">
                  <c:v>126.85671679990635</c:v>
                </c:pt>
                <c:pt idx="50">
                  <c:v>126.48809175729308</c:v>
                </c:pt>
                <c:pt idx="51">
                  <c:v>126.0009597952133</c:v>
                </c:pt>
                <c:pt idx="52">
                  <c:v>125.54554918181346</c:v>
                </c:pt>
                <c:pt idx="53">
                  <c:v>125.09851704366667</c:v>
                </c:pt>
                <c:pt idx="54">
                  <c:v>124.4759788761243</c:v>
                </c:pt>
                <c:pt idx="55">
                  <c:v>123.90560744548223</c:v>
                </c:pt>
                <c:pt idx="56">
                  <c:v>123.59945355998913</c:v>
                </c:pt>
                <c:pt idx="57">
                  <c:v>123.25316731015904</c:v>
                </c:pt>
                <c:pt idx="58">
                  <c:v>122.82746342211549</c:v>
                </c:pt>
                <c:pt idx="59">
                  <c:v>122.40821206435808</c:v>
                </c:pt>
                <c:pt idx="60">
                  <c:v>121.99356454660185</c:v>
                </c:pt>
                <c:pt idx="61">
                  <c:v>121.58443627113373</c:v>
                </c:pt>
                <c:pt idx="62">
                  <c:v>121.28495352567791</c:v>
                </c:pt>
                <c:pt idx="63">
                  <c:v>121.08682403251883</c:v>
                </c:pt>
                <c:pt idx="64">
                  <c:v>120.85409036016642</c:v>
                </c:pt>
                <c:pt idx="65">
                  <c:v>120.62044128552716</c:v>
                </c:pt>
                <c:pt idx="66">
                  <c:v>120.42138744722563</c:v>
                </c:pt>
                <c:pt idx="67">
                  <c:v>120.22511558720707</c:v>
                </c:pt>
                <c:pt idx="68">
                  <c:v>120.03345651004533</c:v>
                </c:pt>
                <c:pt idx="69">
                  <c:v>119.84457046831098</c:v>
                </c:pt>
                <c:pt idx="70">
                  <c:v>119.61733244069819</c:v>
                </c:pt>
                <c:pt idx="71">
                  <c:v>119.37417884120242</c:v>
                </c:pt>
                <c:pt idx="72">
                  <c:v>119.16750170873347</c:v>
                </c:pt>
                <c:pt idx="73">
                  <c:v>118.98136187385981</c:v>
                </c:pt>
                <c:pt idx="74">
                  <c:v>118.84360121656171</c:v>
                </c:pt>
                <c:pt idx="75">
                  <c:v>118.75330433455228</c:v>
                </c:pt>
                <c:pt idx="76">
                  <c:v>118.66487402853896</c:v>
                </c:pt>
                <c:pt idx="77">
                  <c:v>118.57921675795305</c:v>
                </c:pt>
                <c:pt idx="78">
                  <c:v>118.48089986511269</c:v>
                </c:pt>
                <c:pt idx="79">
                  <c:v>118.3825829722723</c:v>
                </c:pt>
                <c:pt idx="80">
                  <c:v>118.29434369724426</c:v>
                </c:pt>
                <c:pt idx="81">
                  <c:v>118.16141368235498</c:v>
                </c:pt>
                <c:pt idx="82">
                  <c:v>117.90439715631939</c:v>
                </c:pt>
                <c:pt idx="83">
                  <c:v>117.57093998255588</c:v>
                </c:pt>
                <c:pt idx="84">
                  <c:v>117.16148111118669</c:v>
                </c:pt>
                <c:pt idx="85">
                  <c:v>116.78075742493431</c:v>
                </c:pt>
                <c:pt idx="86">
                  <c:v>116.49737586026457</c:v>
                </c:pt>
                <c:pt idx="87">
                  <c:v>116.22970816301689</c:v>
                </c:pt>
                <c:pt idx="88">
                  <c:v>115.97682998804872</c:v>
                </c:pt>
                <c:pt idx="89">
                  <c:v>115.75044084104981</c:v>
                </c:pt>
                <c:pt idx="90">
                  <c:v>115.59390566865906</c:v>
                </c:pt>
                <c:pt idx="91">
                  <c:v>115.43476241345849</c:v>
                </c:pt>
                <c:pt idx="92">
                  <c:v>115.23613443051774</c:v>
                </c:pt>
                <c:pt idx="93">
                  <c:v>115.12100796999208</c:v>
                </c:pt>
                <c:pt idx="94">
                  <c:v>115.08001686129793</c:v>
                </c:pt>
                <c:pt idx="95">
                  <c:v>115.03785995036078</c:v>
                </c:pt>
                <c:pt idx="96">
                  <c:v>114.98819848319781</c:v>
                </c:pt>
                <c:pt idx="97">
                  <c:v>114.93147389075044</c:v>
                </c:pt>
                <c:pt idx="98">
                  <c:v>114.87474929830303</c:v>
                </c:pt>
                <c:pt idx="99">
                  <c:v>114.82694546428054</c:v>
                </c:pt>
                <c:pt idx="100">
                  <c:v>114.79467514017047</c:v>
                </c:pt>
                <c:pt idx="101">
                  <c:v>114.77402631686905</c:v>
                </c:pt>
                <c:pt idx="102">
                  <c:v>114.74344371164352</c:v>
                </c:pt>
                <c:pt idx="103">
                  <c:v>114.65883304491517</c:v>
                </c:pt>
                <c:pt idx="104">
                  <c:v>114.5678096005402</c:v>
                </c:pt>
                <c:pt idx="105">
                  <c:v>114.53985048301647</c:v>
                </c:pt>
                <c:pt idx="106">
                  <c:v>116.35341565254529</c:v>
                </c:pt>
                <c:pt idx="107">
                  <c:v>118.16698082207409</c:v>
                </c:pt>
                <c:pt idx="108">
                  <c:v>117.83576428013195</c:v>
                </c:pt>
                <c:pt idx="109">
                  <c:v>117.5045477381898</c:v>
                </c:pt>
                <c:pt idx="110">
                  <c:v>115.70022602008571</c:v>
                </c:pt>
                <c:pt idx="111">
                  <c:v>113.8968286471241</c:v>
                </c:pt>
                <c:pt idx="112">
                  <c:v>113.90547096638325</c:v>
                </c:pt>
                <c:pt idx="113">
                  <c:v>113.92643509976037</c:v>
                </c:pt>
                <c:pt idx="114">
                  <c:v>113.95098929944042</c:v>
                </c:pt>
                <c:pt idx="115">
                  <c:v>113.98281306028223</c:v>
                </c:pt>
                <c:pt idx="116">
                  <c:v>114.02108935141013</c:v>
                </c:pt>
                <c:pt idx="117">
                  <c:v>114.06305408025237</c:v>
                </c:pt>
                <c:pt idx="118">
                  <c:v>114.13343332158692</c:v>
                </c:pt>
                <c:pt idx="119">
                  <c:v>114.24273094949746</c:v>
                </c:pt>
                <c:pt idx="120">
                  <c:v>114.31984514150118</c:v>
                </c:pt>
                <c:pt idx="121">
                  <c:v>114.43022087371902</c:v>
                </c:pt>
                <c:pt idx="122">
                  <c:v>114.60251930760404</c:v>
                </c:pt>
                <c:pt idx="123">
                  <c:v>114.76158127528329</c:v>
                </c:pt>
                <c:pt idx="124">
                  <c:v>114.88345751977096</c:v>
                </c:pt>
                <c:pt idx="125">
                  <c:v>115.01022377563827</c:v>
                </c:pt>
                <c:pt idx="126">
                  <c:v>115.11367917850571</c:v>
                </c:pt>
                <c:pt idx="127">
                  <c:v>115.18427050802158</c:v>
                </c:pt>
                <c:pt idx="128">
                  <c:v>115.25486183753748</c:v>
                </c:pt>
                <c:pt idx="129">
                  <c:v>115.33285687104875</c:v>
                </c:pt>
                <c:pt idx="130">
                  <c:v>115.41604026119181</c:v>
                </c:pt>
                <c:pt idx="131">
                  <c:v>115.50533635310916</c:v>
                </c:pt>
                <c:pt idx="132">
                  <c:v>115.63617333888327</c:v>
                </c:pt>
                <c:pt idx="133">
                  <c:v>115.81596386536511</c:v>
                </c:pt>
                <c:pt idx="134">
                  <c:v>116.09699219675355</c:v>
                </c:pt>
                <c:pt idx="135">
                  <c:v>116.42256795209218</c:v>
                </c:pt>
                <c:pt idx="136">
                  <c:v>116.59277294804016</c:v>
                </c:pt>
                <c:pt idx="137">
                  <c:v>116.70963519181311</c:v>
                </c:pt>
                <c:pt idx="138">
                  <c:v>116.8301948161559</c:v>
                </c:pt>
                <c:pt idx="139">
                  <c:v>116.95539405192221</c:v>
                </c:pt>
                <c:pt idx="140">
                  <c:v>117.08112091616749</c:v>
                </c:pt>
                <c:pt idx="141">
                  <c:v>117.2064600066048</c:v>
                </c:pt>
                <c:pt idx="142">
                  <c:v>117.34748042406004</c:v>
                </c:pt>
                <c:pt idx="143">
                  <c:v>117.49955149996525</c:v>
                </c:pt>
                <c:pt idx="144">
                  <c:v>117.66258380576475</c:v>
                </c:pt>
                <c:pt idx="145">
                  <c:v>117.78323210846422</c:v>
                </c:pt>
                <c:pt idx="146">
                  <c:v>117.82867531837002</c:v>
                </c:pt>
                <c:pt idx="147">
                  <c:v>117.84465499064015</c:v>
                </c:pt>
                <c:pt idx="148">
                  <c:v>118.17789575362779</c:v>
                </c:pt>
                <c:pt idx="149">
                  <c:v>118.50694404797066</c:v>
                </c:pt>
                <c:pt idx="150">
                  <c:v>118.9210239027644</c:v>
                </c:pt>
                <c:pt idx="151">
                  <c:v>119.33417046956011</c:v>
                </c:pt>
                <c:pt idx="152">
                  <c:v>119.80685966826371</c:v>
                </c:pt>
                <c:pt idx="153">
                  <c:v>120.28047321210981</c:v>
                </c:pt>
                <c:pt idx="154">
                  <c:v>120.82093472044778</c:v>
                </c:pt>
                <c:pt idx="155">
                  <c:v>121.36138728593022</c:v>
                </c:pt>
                <c:pt idx="156">
                  <c:v>121.97634191985598</c:v>
                </c:pt>
                <c:pt idx="157">
                  <c:v>122.59128761092624</c:v>
                </c:pt>
                <c:pt idx="158">
                  <c:v>123.28934064810046</c:v>
                </c:pt>
                <c:pt idx="159">
                  <c:v>123.98738474241914</c:v>
                </c:pt>
                <c:pt idx="160">
                  <c:v>124.77711463193579</c:v>
                </c:pt>
                <c:pt idx="161">
                  <c:v>125.56591123345437</c:v>
                </c:pt>
                <c:pt idx="162">
                  <c:v>126.43902246657963</c:v>
                </c:pt>
                <c:pt idx="163">
                  <c:v>127.3121336997049</c:v>
                </c:pt>
                <c:pt idx="164">
                  <c:v>128.28077367510636</c:v>
                </c:pt>
                <c:pt idx="165">
                  <c:v>129.24848930536535</c:v>
                </c:pt>
                <c:pt idx="166">
                  <c:v>130.20433326508149</c:v>
                </c:pt>
                <c:pt idx="167">
                  <c:v>131.16017722479762</c:v>
                </c:pt>
                <c:pt idx="168">
                  <c:v>131.98922342819674</c:v>
                </c:pt>
                <c:pt idx="169">
                  <c:v>132.81920291959383</c:v>
                </c:pt>
                <c:pt idx="170">
                  <c:v>134.04312410613875</c:v>
                </c:pt>
                <c:pt idx="171">
                  <c:v>135.26705423553921</c:v>
                </c:pt>
                <c:pt idx="172">
                  <c:v>135.7628266751027</c:v>
                </c:pt>
                <c:pt idx="173">
                  <c:v>136.25859911466625</c:v>
                </c:pt>
                <c:pt idx="174">
                  <c:v>136.76953021440698</c:v>
                </c:pt>
                <c:pt idx="175">
                  <c:v>137.27952802614973</c:v>
                </c:pt>
                <c:pt idx="176">
                  <c:v>137.74099734281316</c:v>
                </c:pt>
                <c:pt idx="177">
                  <c:v>138.20246665947664</c:v>
                </c:pt>
                <c:pt idx="178">
                  <c:v>138.53973066751885</c:v>
                </c:pt>
                <c:pt idx="179">
                  <c:v>138.87699467556104</c:v>
                </c:pt>
                <c:pt idx="180">
                  <c:v>139.23837214300767</c:v>
                </c:pt>
                <c:pt idx="181">
                  <c:v>139.59975855330993</c:v>
                </c:pt>
                <c:pt idx="182">
                  <c:v>140</c:v>
                </c:pt>
                <c:pt idx="183">
                  <c:v>140.40024144669007</c:v>
                </c:pt>
                <c:pt idx="184">
                  <c:v>140.76354162808542</c:v>
                </c:pt>
                <c:pt idx="185">
                  <c:v>141.12685075233637</c:v>
                </c:pt>
                <c:pt idx="186">
                  <c:v>141.46620738858317</c:v>
                </c:pt>
                <c:pt idx="187">
                  <c:v>141.80556402482998</c:v>
                </c:pt>
                <c:pt idx="188">
                  <c:v>142.27028854092285</c:v>
                </c:pt>
                <c:pt idx="189">
                  <c:v>142.73501305701566</c:v>
                </c:pt>
                <c:pt idx="190">
                  <c:v>143.25103835341616</c:v>
                </c:pt>
                <c:pt idx="191">
                  <c:v>143.76797905210356</c:v>
                </c:pt>
                <c:pt idx="192">
                  <c:v>144.27419674697899</c:v>
                </c:pt>
                <c:pt idx="193">
                  <c:v>144.78041444185442</c:v>
                </c:pt>
                <c:pt idx="194">
                  <c:v>146.03927536513203</c:v>
                </c:pt>
                <c:pt idx="195">
                  <c:v>147.29814523126518</c:v>
                </c:pt>
                <c:pt idx="196">
                  <c:v>148.15786866030572</c:v>
                </c:pt>
                <c:pt idx="197">
                  <c:v>149.01667668705934</c:v>
                </c:pt>
                <c:pt idx="198">
                  <c:v>150.01304966824273</c:v>
                </c:pt>
                <c:pt idx="199">
                  <c:v>151.00942264942611</c:v>
                </c:pt>
                <c:pt idx="200">
                  <c:v>152.02720038519558</c:v>
                </c:pt>
                <c:pt idx="201">
                  <c:v>153.04590246610755</c:v>
                </c:pt>
                <c:pt idx="202">
                  <c:v>153.97526426080142</c:v>
                </c:pt>
                <c:pt idx="203">
                  <c:v>154.90462605549527</c:v>
                </c:pt>
                <c:pt idx="204">
                  <c:v>155.75376904643596</c:v>
                </c:pt>
                <c:pt idx="205">
                  <c:v>156.60382743966346</c:v>
                </c:pt>
                <c:pt idx="206">
                  <c:v>157.36439998016465</c:v>
                </c:pt>
                <c:pt idx="207">
                  <c:v>158.12496357781021</c:v>
                </c:pt>
                <c:pt idx="208">
                  <c:v>158.80410108619989</c:v>
                </c:pt>
                <c:pt idx="209">
                  <c:v>159.48322965173398</c:v>
                </c:pt>
                <c:pt idx="210">
                  <c:v>160.08896506291603</c:v>
                </c:pt>
                <c:pt idx="211">
                  <c:v>160.69469153124254</c:v>
                </c:pt>
                <c:pt idx="212">
                  <c:v>161.23416026354505</c:v>
                </c:pt>
                <c:pt idx="213">
                  <c:v>161.77270465070512</c:v>
                </c:pt>
                <c:pt idx="214">
                  <c:v>162.25247549153676</c:v>
                </c:pt>
                <c:pt idx="215">
                  <c:v>162.73316173465528</c:v>
                </c:pt>
                <c:pt idx="216">
                  <c:v>162.85048548614469</c:v>
                </c:pt>
                <c:pt idx="217">
                  <c:v>163.08696379369732</c:v>
                </c:pt>
                <c:pt idx="218">
                  <c:v>163.31257676194781</c:v>
                </c:pt>
                <c:pt idx="219">
                  <c:v>163.52649841716513</c:v>
                </c:pt>
                <c:pt idx="220">
                  <c:v>163.73131970664699</c:v>
                </c:pt>
                <c:pt idx="221">
                  <c:v>163.87910709519835</c:v>
                </c:pt>
                <c:pt idx="222">
                  <c:v>163.9753977108185</c:v>
                </c:pt>
                <c:pt idx="223">
                  <c:v>164.08091066113403</c:v>
                </c:pt>
                <c:pt idx="224">
                  <c:v>164.19840109586113</c:v>
                </c:pt>
                <c:pt idx="225">
                  <c:v>164.35356212882292</c:v>
                </c:pt>
                <c:pt idx="226">
                  <c:v>164.53900794173512</c:v>
                </c:pt>
                <c:pt idx="227">
                  <c:v>164.80424924339226</c:v>
                </c:pt>
                <c:pt idx="228">
                  <c:v>165.13150884755345</c:v>
                </c:pt>
                <c:pt idx="229">
                  <c:v>165.36395986930086</c:v>
                </c:pt>
                <c:pt idx="230">
                  <c:v>165.51777226169085</c:v>
                </c:pt>
                <c:pt idx="231">
                  <c:v>165.74425366735315</c:v>
                </c:pt>
                <c:pt idx="232">
                  <c:v>166.02928850919471</c:v>
                </c:pt>
                <c:pt idx="233">
                  <c:v>166.29746156708237</c:v>
                </c:pt>
                <c:pt idx="234">
                  <c:v>166.55525219986902</c:v>
                </c:pt>
                <c:pt idx="235">
                  <c:v>166.73890072903254</c:v>
                </c:pt>
                <c:pt idx="236">
                  <c:v>166.8585660082845</c:v>
                </c:pt>
                <c:pt idx="237">
                  <c:v>166.97361850467968</c:v>
                </c:pt>
                <c:pt idx="238">
                  <c:v>167.08496467764945</c:v>
                </c:pt>
                <c:pt idx="239">
                  <c:v>167.19262241290488</c:v>
                </c:pt>
                <c:pt idx="240">
                  <c:v>167.29472513444986</c:v>
                </c:pt>
                <c:pt idx="241">
                  <c:v>167.44522243846251</c:v>
                </c:pt>
                <c:pt idx="242">
                  <c:v>167.63855036837674</c:v>
                </c:pt>
                <c:pt idx="243">
                  <c:v>167.82553308227168</c:v>
                </c:pt>
                <c:pt idx="244">
                  <c:v>168.00224962818814</c:v>
                </c:pt>
                <c:pt idx="245">
                  <c:v>168.12398491851721</c:v>
                </c:pt>
                <c:pt idx="246">
                  <c:v>168.20297901150042</c:v>
                </c:pt>
                <c:pt idx="247">
                  <c:v>168.2802585570324</c:v>
                </c:pt>
                <c:pt idx="248">
                  <c:v>168.3558056694018</c:v>
                </c:pt>
                <c:pt idx="249">
                  <c:v>168.43042843662883</c:v>
                </c:pt>
                <c:pt idx="250">
                  <c:v>168.5050512038558</c:v>
                </c:pt>
                <c:pt idx="251">
                  <c:v>168.61213111473899</c:v>
                </c:pt>
                <c:pt idx="252">
                  <c:v>168.73874522299491</c:v>
                </c:pt>
                <c:pt idx="253">
                  <c:v>168.85728168206907</c:v>
                </c:pt>
                <c:pt idx="254">
                  <c:v>168.96958918224652</c:v>
                </c:pt>
                <c:pt idx="255">
                  <c:v>169.07610915446861</c:v>
                </c:pt>
                <c:pt idx="256">
                  <c:v>169.17315316102099</c:v>
                </c:pt>
                <c:pt idx="257">
                  <c:v>169.26557544186105</c:v>
                </c:pt>
                <c:pt idx="258">
                  <c:v>169.30947124799712</c:v>
                </c:pt>
                <c:pt idx="259">
                  <c:v>167.5060738750355</c:v>
                </c:pt>
                <c:pt idx="260">
                  <c:v>165.70175215693141</c:v>
                </c:pt>
                <c:pt idx="261">
                  <c:v>166.03296869887353</c:v>
                </c:pt>
                <c:pt idx="262">
                  <c:v>166.36418524081569</c:v>
                </c:pt>
                <c:pt idx="263">
                  <c:v>168.17775041034452</c:v>
                </c:pt>
                <c:pt idx="264">
                  <c:v>169.99131557987329</c:v>
                </c:pt>
                <c:pt idx="265">
                  <c:v>170.01817097516593</c:v>
                </c:pt>
                <c:pt idx="266">
                  <c:v>170.04501742760294</c:v>
                </c:pt>
                <c:pt idx="267">
                  <c:v>170.01979101335658</c:v>
                </c:pt>
                <c:pt idx="268">
                  <c:v>169.98782508771328</c:v>
                </c:pt>
                <c:pt idx="269">
                  <c:v>169.97124987604838</c:v>
                </c:pt>
                <c:pt idx="270">
                  <c:v>169.95900427665813</c:v>
                </c:pt>
                <c:pt idx="271">
                  <c:v>169.94338445014165</c:v>
                </c:pt>
                <c:pt idx="272">
                  <c:v>169.92159526392109</c:v>
                </c:pt>
                <c:pt idx="273">
                  <c:v>169.88871393599092</c:v>
                </c:pt>
                <c:pt idx="274">
                  <c:v>169.81664835710333</c:v>
                </c:pt>
                <c:pt idx="275">
                  <c:v>169.67212210212941</c:v>
                </c:pt>
                <c:pt idx="276">
                  <c:v>169.53257932784135</c:v>
                </c:pt>
                <c:pt idx="277">
                  <c:v>169.45592168191578</c:v>
                </c:pt>
                <c:pt idx="278">
                  <c:v>169.40204056825286</c:v>
                </c:pt>
                <c:pt idx="279">
                  <c:v>169.31613947090256</c:v>
                </c:pt>
                <c:pt idx="280">
                  <c:v>169.18896599558474</c:v>
                </c:pt>
                <c:pt idx="281">
                  <c:v>169.05254012598664</c:v>
                </c:pt>
                <c:pt idx="282">
                  <c:v>168.9087194952487</c:v>
                </c:pt>
                <c:pt idx="283">
                  <c:v>168.74437322081212</c:v>
                </c:pt>
                <c:pt idx="284">
                  <c:v>168.57818719894618</c:v>
                </c:pt>
                <c:pt idx="285">
                  <c:v>168.41681295335692</c:v>
                </c:pt>
                <c:pt idx="286">
                  <c:v>168.24619525634296</c:v>
                </c:pt>
                <c:pt idx="287">
                  <c:v>168.06817385533358</c:v>
                </c:pt>
                <c:pt idx="288">
                  <c:v>167.86984790119578</c:v>
                </c:pt>
                <c:pt idx="289">
                  <c:v>167.71072454417043</c:v>
                </c:pt>
                <c:pt idx="290">
                  <c:v>167.64188624456921</c:v>
                </c:pt>
                <c:pt idx="291">
                  <c:v>167.54554214250419</c:v>
                </c:pt>
                <c:pt idx="292">
                  <c:v>167.41590892145933</c:v>
                </c:pt>
                <c:pt idx="293">
                  <c:v>167.29832945908697</c:v>
                </c:pt>
                <c:pt idx="294">
                  <c:v>167.08793907280102</c:v>
                </c:pt>
                <c:pt idx="295">
                  <c:v>166.61457170956055</c:v>
                </c:pt>
                <c:pt idx="296">
                  <c:v>165.93588634929867</c:v>
                </c:pt>
                <c:pt idx="297">
                  <c:v>165.52549054218014</c:v>
                </c:pt>
                <c:pt idx="298">
                  <c:v>165.43425009960757</c:v>
                </c:pt>
                <c:pt idx="299">
                  <c:v>165.35981928425355</c:v>
                </c:pt>
                <c:pt idx="300">
                  <c:v>165.3021980961181</c:v>
                </c:pt>
                <c:pt idx="301">
                  <c:v>165.19613085944559</c:v>
                </c:pt>
                <c:pt idx="302">
                  <c:v>165.03606256052549</c:v>
                </c:pt>
                <c:pt idx="303">
                  <c:v>164.88923418905131</c:v>
                </c:pt>
                <c:pt idx="304">
                  <c:v>164.75173696693753</c:v>
                </c:pt>
                <c:pt idx="305">
                  <c:v>164.62158159902913</c:v>
                </c:pt>
                <c:pt idx="306">
                  <c:v>164.49804619484362</c:v>
                </c:pt>
                <c:pt idx="307">
                  <c:v>164.31274755999323</c:v>
                </c:pt>
                <c:pt idx="308">
                  <c:v>164.12651563714476</c:v>
                </c:pt>
                <c:pt idx="309">
                  <c:v>164.00298023295932</c:v>
                </c:pt>
                <c:pt idx="310">
                  <c:v>163.87945377162941</c:v>
                </c:pt>
                <c:pt idx="311">
                  <c:v>163.75499402230145</c:v>
                </c:pt>
                <c:pt idx="312">
                  <c:v>163.631458618116</c:v>
                </c:pt>
                <c:pt idx="313">
                  <c:v>163.50792321393055</c:v>
                </c:pt>
                <c:pt idx="314">
                  <c:v>163.36918864672916</c:v>
                </c:pt>
                <c:pt idx="315">
                  <c:v>163.21249976679553</c:v>
                </c:pt>
                <c:pt idx="316">
                  <c:v>163.05669051772654</c:v>
                </c:pt>
                <c:pt idx="317">
                  <c:v>162.90024309489345</c:v>
                </c:pt>
                <c:pt idx="318">
                  <c:v>162.51707165027662</c:v>
                </c:pt>
                <c:pt idx="319">
                  <c:v>161.80497128039099</c:v>
                </c:pt>
                <c:pt idx="320">
                  <c:v>161.70408743871198</c:v>
                </c:pt>
                <c:pt idx="321">
                  <c:v>160.95777875285347</c:v>
                </c:pt>
                <c:pt idx="322">
                  <c:v>159.86603326937788</c:v>
                </c:pt>
                <c:pt idx="323">
                  <c:v>158.76709871044076</c:v>
                </c:pt>
                <c:pt idx="324">
                  <c:v>157.46716913403188</c:v>
                </c:pt>
                <c:pt idx="325">
                  <c:v>156.0522931053184</c:v>
                </c:pt>
                <c:pt idx="326">
                  <c:v>154.37812571516841</c:v>
                </c:pt>
                <c:pt idx="327">
                  <c:v>146.3714884153203</c:v>
                </c:pt>
                <c:pt idx="328">
                  <c:v>137.42465496194885</c:v>
                </c:pt>
                <c:pt idx="329">
                  <c:v>150.26404750671352</c:v>
                </c:pt>
                <c:pt idx="330">
                  <c:v>161.43508574767412</c:v>
                </c:pt>
                <c:pt idx="331">
                  <c:v>161.24384155473101</c:v>
                </c:pt>
                <c:pt idx="332">
                  <c:v>161.19015897404404</c:v>
                </c:pt>
                <c:pt idx="333">
                  <c:v>161.0886963275718</c:v>
                </c:pt>
                <c:pt idx="334">
                  <c:v>160.99615022808527</c:v>
                </c:pt>
                <c:pt idx="335">
                  <c:v>160.91221015645843</c:v>
                </c:pt>
                <c:pt idx="336">
                  <c:v>160.84343918826258</c:v>
                </c:pt>
                <c:pt idx="337">
                  <c:v>160.73893198967738</c:v>
                </c:pt>
                <c:pt idx="338">
                  <c:v>160.53863093463372</c:v>
                </c:pt>
                <c:pt idx="339">
                  <c:v>160.2764503918026</c:v>
                </c:pt>
                <c:pt idx="340">
                  <c:v>159.62147462157944</c:v>
                </c:pt>
                <c:pt idx="341">
                  <c:v>158.97076609386377</c:v>
                </c:pt>
                <c:pt idx="342">
                  <c:v>158.809302709474</c:v>
                </c:pt>
                <c:pt idx="343">
                  <c:v>158.73423372035589</c:v>
                </c:pt>
                <c:pt idx="344">
                  <c:v>158.60867001857494</c:v>
                </c:pt>
                <c:pt idx="345">
                  <c:v>158.355693924728</c:v>
                </c:pt>
                <c:pt idx="346">
                  <c:v>158.02280279446222</c:v>
                </c:pt>
                <c:pt idx="347">
                  <c:v>157.77552231919574</c:v>
                </c:pt>
                <c:pt idx="348">
                  <c:v>157.61385249892862</c:v>
                </c:pt>
                <c:pt idx="349">
                  <c:v>157.49113660643792</c:v>
                </c:pt>
                <c:pt idx="350">
                  <c:v>157.4036862040092</c:v>
                </c:pt>
                <c:pt idx="351">
                  <c:v>157.32177292957974</c:v>
                </c:pt>
                <c:pt idx="352">
                  <c:v>157.23892636715223</c:v>
                </c:pt>
                <c:pt idx="353">
                  <c:v>156.88077905281037</c:v>
                </c:pt>
                <c:pt idx="354">
                  <c:v>156.4855175581215</c:v>
                </c:pt>
                <c:pt idx="355">
                  <c:v>156.33215790128105</c:v>
                </c:pt>
                <c:pt idx="356">
                  <c:v>156.2140547916471</c:v>
                </c:pt>
                <c:pt idx="357">
                  <c:v>156.13213257436209</c:v>
                </c:pt>
                <c:pt idx="358">
                  <c:v>156.05656203513271</c:v>
                </c:pt>
                <c:pt idx="359">
                  <c:v>155.99104055452889</c:v>
                </c:pt>
                <c:pt idx="360">
                  <c:v>155.83483805003652</c:v>
                </c:pt>
                <c:pt idx="361">
                  <c:v>155.5870480622242</c:v>
                </c:pt>
                <c:pt idx="362">
                  <c:v>155.34339117408581</c:v>
                </c:pt>
                <c:pt idx="363">
                  <c:v>155.19104454074451</c:v>
                </c:pt>
                <c:pt idx="364">
                  <c:v>155.12772375281133</c:v>
                </c:pt>
                <c:pt idx="365">
                  <c:v>155.06255427459317</c:v>
                </c:pt>
                <c:pt idx="366">
                  <c:v>155.00386415522792</c:v>
                </c:pt>
                <c:pt idx="367">
                  <c:v>154.74890891972444</c:v>
                </c:pt>
                <c:pt idx="368">
                  <c:v>154.41417129023768</c:v>
                </c:pt>
                <c:pt idx="369">
                  <c:v>154.24726464806551</c:v>
                </c:pt>
                <c:pt idx="370">
                  <c:v>154.15921605473423</c:v>
                </c:pt>
                <c:pt idx="371">
                  <c:v>154.0994430996453</c:v>
                </c:pt>
                <c:pt idx="372">
                  <c:v>154.00559330408677</c:v>
                </c:pt>
                <c:pt idx="373">
                  <c:v>153.8787405609267</c:v>
                </c:pt>
                <c:pt idx="374">
                  <c:v>153.78360547498443</c:v>
                </c:pt>
                <c:pt idx="375">
                  <c:v>153.71926370111754</c:v>
                </c:pt>
                <c:pt idx="376">
                  <c:v>153.65768601982245</c:v>
                </c:pt>
                <c:pt idx="377">
                  <c:v>153.60195350483346</c:v>
                </c:pt>
                <c:pt idx="378">
                  <c:v>153.5530881225053</c:v>
                </c:pt>
                <c:pt idx="379">
                  <c:v>153.49786783110329</c:v>
                </c:pt>
                <c:pt idx="380">
                  <c:v>153.41410857742991</c:v>
                </c:pt>
                <c:pt idx="381">
                  <c:v>153.33220695689712</c:v>
                </c:pt>
                <c:pt idx="382">
                  <c:v>153.27606232035262</c:v>
                </c:pt>
                <c:pt idx="383">
                  <c:v>153.22176637409302</c:v>
                </c:pt>
                <c:pt idx="384">
                  <c:v>153.16469739240603</c:v>
                </c:pt>
                <c:pt idx="385">
                  <c:v>153.11926681681788</c:v>
                </c:pt>
                <c:pt idx="386">
                  <c:v>153.07807094333319</c:v>
                </c:pt>
                <c:pt idx="387">
                  <c:v>153.01535278796365</c:v>
                </c:pt>
                <c:pt idx="388">
                  <c:v>152.93296998384986</c:v>
                </c:pt>
                <c:pt idx="389">
                  <c:v>152.85058717973604</c:v>
                </c:pt>
                <c:pt idx="390">
                  <c:v>152.8093913062514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CD-4702-AC21-BC3FE3F28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15712"/>
        <c:axId val="217616272"/>
      </c:scatterChart>
      <c:valAx>
        <c:axId val="217615712"/>
        <c:scaling>
          <c:orientation val="minMax"/>
        </c:scaling>
        <c:delete val="0"/>
        <c:axPos val="b"/>
        <c:majorGridlines/>
        <c:minorGridlines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7616272"/>
        <c:crosses val="autoZero"/>
        <c:crossBetween val="midCat"/>
        <c:majorUnit val="50"/>
      </c:valAx>
      <c:valAx>
        <c:axId val="217616272"/>
        <c:scaling>
          <c:orientation val="minMax"/>
        </c:scaling>
        <c:delete val="0"/>
        <c:axPos val="l"/>
        <c:majorGridlines/>
        <c:min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7615712"/>
        <c:crosses val="autoZero"/>
        <c:crossBetween val="midCat"/>
        <c:majorUnit val="5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[0]!U_tower_W1</c:f>
              <c:numCache>
                <c:formatCode>0.00000</c:formatCode>
                <c:ptCount val="391"/>
                <c:pt idx="0">
                  <c:v>531.12631383939458</c:v>
                </c:pt>
                <c:pt idx="1">
                  <c:v>531.23591747732553</c:v>
                </c:pt>
                <c:pt idx="2">
                  <c:v>530.87500503836873</c:v>
                </c:pt>
                <c:pt idx="3">
                  <c:v>530.1533590175668</c:v>
                </c:pt>
                <c:pt idx="4">
                  <c:v>529.43178453960945</c:v>
                </c:pt>
                <c:pt idx="5">
                  <c:v>528.71031737591909</c:v>
                </c:pt>
                <c:pt idx="6">
                  <c:v>527.87130169161242</c:v>
                </c:pt>
                <c:pt idx="7">
                  <c:v>527.20874221708391</c:v>
                </c:pt>
                <c:pt idx="8">
                  <c:v>526.82936218894838</c:v>
                </c:pt>
                <c:pt idx="9">
                  <c:v>525.90454480575158</c:v>
                </c:pt>
                <c:pt idx="10">
                  <c:v>524.44483203603568</c:v>
                </c:pt>
                <c:pt idx="11">
                  <c:v>522.81758742108423</c:v>
                </c:pt>
                <c:pt idx="12">
                  <c:v>520.46946444295088</c:v>
                </c:pt>
                <c:pt idx="13">
                  <c:v>517.56879837591396</c:v>
                </c:pt>
                <c:pt idx="14">
                  <c:v>515.3937232542861</c:v>
                </c:pt>
                <c:pt idx="15">
                  <c:v>513.91012630839248</c:v>
                </c:pt>
                <c:pt idx="16">
                  <c:v>512.05513289601163</c:v>
                </c:pt>
                <c:pt idx="17">
                  <c:v>510.23369922421944</c:v>
                </c:pt>
                <c:pt idx="18">
                  <c:v>508.78334293203255</c:v>
                </c:pt>
                <c:pt idx="19">
                  <c:v>507.33305818269014</c:v>
                </c:pt>
                <c:pt idx="20">
                  <c:v>505.88314760532273</c:v>
                </c:pt>
                <c:pt idx="21">
                  <c:v>504.43295371249559</c:v>
                </c:pt>
                <c:pt idx="22">
                  <c:v>502.25767253008996</c:v>
                </c:pt>
                <c:pt idx="23">
                  <c:v>499.3577140015031</c:v>
                </c:pt>
                <c:pt idx="24">
                  <c:v>497.18298584818388</c:v>
                </c:pt>
                <c:pt idx="25">
                  <c:v>495.73334498444308</c:v>
                </c:pt>
                <c:pt idx="26">
                  <c:v>493.55952471851452</c:v>
                </c:pt>
                <c:pt idx="27">
                  <c:v>490.66166813608731</c:v>
                </c:pt>
                <c:pt idx="28">
                  <c:v>488.58943497931546</c:v>
                </c:pt>
                <c:pt idx="29">
                  <c:v>487.59556999181603</c:v>
                </c:pt>
                <c:pt idx="30">
                  <c:v>486.50093778195406</c:v>
                </c:pt>
                <c:pt idx="31">
                  <c:v>484.32873797594334</c:v>
                </c:pt>
                <c:pt idx="32">
                  <c:v>481.43287602540914</c:v>
                </c:pt>
                <c:pt idx="33">
                  <c:v>477.08711206526351</c:v>
                </c:pt>
                <c:pt idx="34">
                  <c:v>472.74044307364574</c:v>
                </c:pt>
                <c:pt idx="35">
                  <c:v>469.84369540530997</c:v>
                </c:pt>
                <c:pt idx="36">
                  <c:v>466.94817471124696</c:v>
                </c:pt>
                <c:pt idx="37">
                  <c:v>464.05313550342561</c:v>
                </c:pt>
                <c:pt idx="38">
                  <c:v>461.57967140157422</c:v>
                </c:pt>
                <c:pt idx="39">
                  <c:v>459.47968068686197</c:v>
                </c:pt>
                <c:pt idx="40">
                  <c:v>457.25677423779024</c:v>
                </c:pt>
                <c:pt idx="41">
                  <c:v>454.20963373669554</c:v>
                </c:pt>
                <c:pt idx="42">
                  <c:v>451.23716702135914</c:v>
                </c:pt>
                <c:pt idx="43">
                  <c:v>449.08801001290317</c:v>
                </c:pt>
                <c:pt idx="44">
                  <c:v>446.81195657405789</c:v>
                </c:pt>
                <c:pt idx="45">
                  <c:v>444.78521735596792</c:v>
                </c:pt>
                <c:pt idx="46">
                  <c:v>442.88356164940427</c:v>
                </c:pt>
                <c:pt idx="47">
                  <c:v>440.73186269180644</c:v>
                </c:pt>
                <c:pt idx="48">
                  <c:v>438.57986110507846</c:v>
                </c:pt>
                <c:pt idx="49">
                  <c:v>436.97828420334258</c:v>
                </c:pt>
                <c:pt idx="50">
                  <c:v>435.20334607005663</c:v>
                </c:pt>
                <c:pt idx="51">
                  <c:v>432.85395027807419</c:v>
                </c:pt>
                <c:pt idx="52">
                  <c:v>430.65445223077569</c:v>
                </c:pt>
                <c:pt idx="53">
                  <c:v>428.48008750351698</c:v>
                </c:pt>
                <c:pt idx="54">
                  <c:v>425.4305259693806</c:v>
                </c:pt>
                <c:pt idx="55">
                  <c:v>422.58075464803244</c:v>
                </c:pt>
                <c:pt idx="56">
                  <c:v>421.05658594014113</c:v>
                </c:pt>
                <c:pt idx="57">
                  <c:v>419.33262416354307</c:v>
                </c:pt>
                <c:pt idx="58">
                  <c:v>417.1831230426971</c:v>
                </c:pt>
                <c:pt idx="59">
                  <c:v>415.03290934932392</c:v>
                </c:pt>
                <c:pt idx="60">
                  <c:v>412.88205462626786</c:v>
                </c:pt>
                <c:pt idx="61">
                  <c:v>410.73029201582119</c:v>
                </c:pt>
                <c:pt idx="62">
                  <c:v>409.1153750846081</c:v>
                </c:pt>
                <c:pt idx="63">
                  <c:v>408.03831903428619</c:v>
                </c:pt>
                <c:pt idx="64">
                  <c:v>406.76079311415219</c:v>
                </c:pt>
                <c:pt idx="65">
                  <c:v>405.48353405172622</c:v>
                </c:pt>
                <c:pt idx="66">
                  <c:v>404.4065137728266</c:v>
                </c:pt>
                <c:pt idx="67">
                  <c:v>403.32961726594573</c:v>
                </c:pt>
                <c:pt idx="68">
                  <c:v>402.25231081566767</c:v>
                </c:pt>
                <c:pt idx="69">
                  <c:v>401.17489705112274</c:v>
                </c:pt>
                <c:pt idx="70">
                  <c:v>399.87193232590033</c:v>
                </c:pt>
                <c:pt idx="71">
                  <c:v>398.4686790086385</c:v>
                </c:pt>
                <c:pt idx="72">
                  <c:v>397.29035493604192</c:v>
                </c:pt>
                <c:pt idx="73">
                  <c:v>396.21214059837325</c:v>
                </c:pt>
                <c:pt idx="74">
                  <c:v>395.40329275913427</c:v>
                </c:pt>
                <c:pt idx="75">
                  <c:v>394.86407827603301</c:v>
                </c:pt>
                <c:pt idx="76">
                  <c:v>394.3252544226583</c:v>
                </c:pt>
                <c:pt idx="77">
                  <c:v>393.78632325501684</c:v>
                </c:pt>
                <c:pt idx="78">
                  <c:v>393.15947484049235</c:v>
                </c:pt>
                <c:pt idx="79">
                  <c:v>392.53262642596792</c:v>
                </c:pt>
                <c:pt idx="80">
                  <c:v>391.97481772575026</c:v>
                </c:pt>
                <c:pt idx="81">
                  <c:v>391.14726835512812</c:v>
                </c:pt>
                <c:pt idx="82">
                  <c:v>389.52931942077549</c:v>
                </c:pt>
                <c:pt idx="83">
                  <c:v>387.3713883457014</c:v>
                </c:pt>
                <c:pt idx="84">
                  <c:v>384.61305429509287</c:v>
                </c:pt>
                <c:pt idx="85">
                  <c:v>381.85569110696355</c:v>
                </c:pt>
                <c:pt idx="86">
                  <c:v>379.69998792822639</c:v>
                </c:pt>
                <c:pt idx="87">
                  <c:v>377.54367663531002</c:v>
                </c:pt>
                <c:pt idx="88">
                  <c:v>375.38679299963701</c:v>
                </c:pt>
                <c:pt idx="89">
                  <c:v>373.31636569436989</c:v>
                </c:pt>
                <c:pt idx="90">
                  <c:v>371.78316680806734</c:v>
                </c:pt>
                <c:pt idx="91">
                  <c:v>370.15865306752335</c:v>
                </c:pt>
                <c:pt idx="92">
                  <c:v>367.9922641567947</c:v>
                </c:pt>
                <c:pt idx="93">
                  <c:v>366.64399727407488</c:v>
                </c:pt>
                <c:pt idx="94">
                  <c:v>366.15888132955581</c:v>
                </c:pt>
                <c:pt idx="95">
                  <c:v>365.66756182674732</c:v>
                </c:pt>
                <c:pt idx="96">
                  <c:v>365.12584905592234</c:v>
                </c:pt>
                <c:pt idx="97">
                  <c:v>364.52122858623522</c:v>
                </c:pt>
                <c:pt idx="98">
                  <c:v>363.9166081165481</c:v>
                </c:pt>
                <c:pt idx="99">
                  <c:v>363.37505488916412</c:v>
                </c:pt>
                <c:pt idx="100">
                  <c:v>362.97175994750557</c:v>
                </c:pt>
                <c:pt idx="101">
                  <c:v>362.70132030640684</c:v>
                </c:pt>
                <c:pt idx="102">
                  <c:v>362.2937942687625</c:v>
                </c:pt>
                <c:pt idx="103">
                  <c:v>361.18387894894425</c:v>
                </c:pt>
                <c:pt idx="104">
                  <c:v>359.98001882514637</c:v>
                </c:pt>
                <c:pt idx="105">
                  <c:v>359.61636341034728</c:v>
                </c:pt>
                <c:pt idx="106">
                  <c:v>359.54617987979225</c:v>
                </c:pt>
                <c:pt idx="107">
                  <c:v>359.47599634923739</c:v>
                </c:pt>
                <c:pt idx="108">
                  <c:v>350.91725358880944</c:v>
                </c:pt>
                <c:pt idx="109">
                  <c:v>342.35851082838161</c:v>
                </c:pt>
                <c:pt idx="110">
                  <c:v>342.42833664471351</c:v>
                </c:pt>
                <c:pt idx="111">
                  <c:v>342.49812668962301</c:v>
                </c:pt>
                <c:pt idx="112">
                  <c:v>342.09949713509485</c:v>
                </c:pt>
                <c:pt idx="113">
                  <c:v>341.30163276777819</c:v>
                </c:pt>
                <c:pt idx="114">
                  <c:v>340.50085227934483</c:v>
                </c:pt>
                <c:pt idx="115">
                  <c:v>339.69655041153447</c:v>
                </c:pt>
                <c:pt idx="116">
                  <c:v>338.89153597119673</c:v>
                </c:pt>
                <c:pt idx="117">
                  <c:v>338.0861473588842</c:v>
                </c:pt>
                <c:pt idx="118">
                  <c:v>336.86678378475904</c:v>
                </c:pt>
                <c:pt idx="119">
                  <c:v>335.60055335607149</c:v>
                </c:pt>
                <c:pt idx="120">
                  <c:v>334.74659228460075</c:v>
                </c:pt>
                <c:pt idx="121">
                  <c:v>333.60390501812236</c:v>
                </c:pt>
                <c:pt idx="122">
                  <c:v>332.12370732486289</c:v>
                </c:pt>
                <c:pt idx="123">
                  <c:v>330.97126723929142</c:v>
                </c:pt>
                <c:pt idx="124">
                  <c:v>330.12575693611757</c:v>
                </c:pt>
                <c:pt idx="125">
                  <c:v>329.28700036440068</c:v>
                </c:pt>
                <c:pt idx="126">
                  <c:v>328.68312402722387</c:v>
                </c:pt>
                <c:pt idx="127">
                  <c:v>328.28255995997284</c:v>
                </c:pt>
                <c:pt idx="128">
                  <c:v>327.88199589272182</c:v>
                </c:pt>
                <c:pt idx="129">
                  <c:v>327.48137674037793</c:v>
                </c:pt>
                <c:pt idx="130">
                  <c:v>327.07129950807553</c:v>
                </c:pt>
                <c:pt idx="131">
                  <c:v>326.65172842439233</c:v>
                </c:pt>
                <c:pt idx="132">
                  <c:v>326.03776657940756</c:v>
                </c:pt>
                <c:pt idx="133">
                  <c:v>325.2295899743138</c:v>
                </c:pt>
                <c:pt idx="134">
                  <c:v>324.02336622560313</c:v>
                </c:pt>
                <c:pt idx="135">
                  <c:v>322.82004717433432</c:v>
                </c:pt>
                <c:pt idx="136">
                  <c:v>322.21867919303543</c:v>
                </c:pt>
                <c:pt idx="137">
                  <c:v>321.81771307238307</c:v>
                </c:pt>
                <c:pt idx="138">
                  <c:v>321.41660386604138</c:v>
                </c:pt>
                <c:pt idx="139">
                  <c:v>321.01577797515955</c:v>
                </c:pt>
                <c:pt idx="140">
                  <c:v>320.62858617512904</c:v>
                </c:pt>
                <c:pt idx="141">
                  <c:v>320.255295323658</c:v>
                </c:pt>
                <c:pt idx="142">
                  <c:v>319.85663435402432</c:v>
                </c:pt>
                <c:pt idx="143">
                  <c:v>319.43255103705417</c:v>
                </c:pt>
                <c:pt idx="144">
                  <c:v>318.98073450989108</c:v>
                </c:pt>
                <c:pt idx="145">
                  <c:v>318.65368022921405</c:v>
                </c:pt>
                <c:pt idx="146">
                  <c:v>318.53620542960084</c:v>
                </c:pt>
                <c:pt idx="147">
                  <c:v>318.49462350002284</c:v>
                </c:pt>
                <c:pt idx="148">
                  <c:v>317.68073992511279</c:v>
                </c:pt>
                <c:pt idx="149">
                  <c:v>316.87812734902388</c:v>
                </c:pt>
                <c:pt idx="150">
                  <c:v>316.00024865298934</c:v>
                </c:pt>
                <c:pt idx="151">
                  <c:v>315.12217464209141</c:v>
                </c:pt>
                <c:pt idx="152">
                  <c:v>314.25174797044781</c:v>
                </c:pt>
                <c:pt idx="153">
                  <c:v>313.38128552738181</c:v>
                </c:pt>
                <c:pt idx="154">
                  <c:v>312.51587338933564</c:v>
                </c:pt>
                <c:pt idx="155">
                  <c:v>311.65023016500379</c:v>
                </c:pt>
                <c:pt idx="156">
                  <c:v>310.79605257659614</c:v>
                </c:pt>
                <c:pt idx="157">
                  <c:v>309.94164390190292</c:v>
                </c:pt>
                <c:pt idx="158">
                  <c:v>309.1057736814729</c:v>
                </c:pt>
                <c:pt idx="159">
                  <c:v>308.26967237475736</c:v>
                </c:pt>
                <c:pt idx="160">
                  <c:v>307.45848908178721</c:v>
                </c:pt>
                <c:pt idx="161">
                  <c:v>306.64711047395377</c:v>
                </c:pt>
                <c:pt idx="162">
                  <c:v>305.88546696894207</c:v>
                </c:pt>
                <c:pt idx="163">
                  <c:v>305.12382346393025</c:v>
                </c:pt>
                <c:pt idx="164">
                  <c:v>304.43855867151217</c:v>
                </c:pt>
                <c:pt idx="165">
                  <c:v>303.75332965051638</c:v>
                </c:pt>
                <c:pt idx="166">
                  <c:v>303.1919135053563</c:v>
                </c:pt>
                <c:pt idx="167">
                  <c:v>302.63049736019622</c:v>
                </c:pt>
                <c:pt idx="168">
                  <c:v>302.21331047236725</c:v>
                </c:pt>
                <c:pt idx="169">
                  <c:v>301.79631889940151</c:v>
                </c:pt>
                <c:pt idx="170">
                  <c:v>301.29673527715374</c:v>
                </c:pt>
                <c:pt idx="171">
                  <c:v>300.7973827411916</c:v>
                </c:pt>
                <c:pt idx="172">
                  <c:v>300.64304023950353</c:v>
                </c:pt>
                <c:pt idx="173">
                  <c:v>300.48869773781547</c:v>
                </c:pt>
                <c:pt idx="174">
                  <c:v>300.39116383504847</c:v>
                </c:pt>
                <c:pt idx="175">
                  <c:v>300.29343461741809</c:v>
                </c:pt>
                <c:pt idx="176">
                  <c:v>300.2334554308627</c:v>
                </c:pt>
                <c:pt idx="177">
                  <c:v>300.17347624430738</c:v>
                </c:pt>
                <c:pt idx="178">
                  <c:v>300.13334680832787</c:v>
                </c:pt>
                <c:pt idx="179">
                  <c:v>300.09321737234836</c:v>
                </c:pt>
                <c:pt idx="180">
                  <c:v>300.05423765595953</c:v>
                </c:pt>
                <c:pt idx="181">
                  <c:v>300.01548902585643</c:v>
                </c:pt>
                <c:pt idx="182">
                  <c:v>300</c:v>
                </c:pt>
                <c:pt idx="183">
                  <c:v>299.98451097414357</c:v>
                </c:pt>
                <c:pt idx="184">
                  <c:v>299.99521480916263</c:v>
                </c:pt>
                <c:pt idx="185">
                  <c:v>300.00614973046726</c:v>
                </c:pt>
                <c:pt idx="186">
                  <c:v>300.02009448532232</c:v>
                </c:pt>
                <c:pt idx="187">
                  <c:v>300.03403924017744</c:v>
                </c:pt>
                <c:pt idx="188">
                  <c:v>300.05817546158698</c:v>
                </c:pt>
                <c:pt idx="189">
                  <c:v>300.08231168299653</c:v>
                </c:pt>
                <c:pt idx="190">
                  <c:v>300.14033462187263</c:v>
                </c:pt>
                <c:pt idx="191">
                  <c:v>300.19809070304075</c:v>
                </c:pt>
                <c:pt idx="192">
                  <c:v>300.31365698295429</c:v>
                </c:pt>
                <c:pt idx="193">
                  <c:v>300.42922326286788</c:v>
                </c:pt>
                <c:pt idx="194">
                  <c:v>300.83249375852904</c:v>
                </c:pt>
                <c:pt idx="195">
                  <c:v>301.23599534047588</c:v>
                </c:pt>
                <c:pt idx="196">
                  <c:v>301.58759675347505</c:v>
                </c:pt>
                <c:pt idx="197">
                  <c:v>301.93946502418214</c:v>
                </c:pt>
                <c:pt idx="198">
                  <c:v>302.42533192544209</c:v>
                </c:pt>
                <c:pt idx="199">
                  <c:v>302.9111988267021</c:v>
                </c:pt>
                <c:pt idx="200">
                  <c:v>303.51959083259499</c:v>
                </c:pt>
                <c:pt idx="201">
                  <c:v>304.12794706706558</c:v>
                </c:pt>
                <c:pt idx="202">
                  <c:v>304.81983629859002</c:v>
                </c:pt>
                <c:pt idx="203">
                  <c:v>305.51172553011446</c:v>
                </c:pt>
                <c:pt idx="204">
                  <c:v>306.25971717763025</c:v>
                </c:pt>
                <c:pt idx="205">
                  <c:v>307.00744196743807</c:v>
                </c:pt>
                <c:pt idx="206">
                  <c:v>307.78709596976239</c:v>
                </c:pt>
                <c:pt idx="207">
                  <c:v>308.56651888580114</c:v>
                </c:pt>
                <c:pt idx="208">
                  <c:v>309.37084756927271</c:v>
                </c:pt>
                <c:pt idx="209">
                  <c:v>310.17494516645871</c:v>
                </c:pt>
                <c:pt idx="210">
                  <c:v>310.99623182713714</c:v>
                </c:pt>
                <c:pt idx="211">
                  <c:v>311.81728740152988</c:v>
                </c:pt>
                <c:pt idx="212">
                  <c:v>312.64854436575371</c:v>
                </c:pt>
                <c:pt idx="213">
                  <c:v>313.47983710139982</c:v>
                </c:pt>
                <c:pt idx="214">
                  <c:v>314.32335591835482</c:v>
                </c:pt>
                <c:pt idx="215">
                  <c:v>315.1666078776019</c:v>
                </c:pt>
                <c:pt idx="216">
                  <c:v>315.39951715023659</c:v>
                </c:pt>
                <c:pt idx="217">
                  <c:v>315.86480198009014</c:v>
                </c:pt>
                <c:pt idx="218">
                  <c:v>316.31245556531064</c:v>
                </c:pt>
                <c:pt idx="219">
                  <c:v>316.74505562646249</c:v>
                </c:pt>
                <c:pt idx="220">
                  <c:v>317.18171078240727</c:v>
                </c:pt>
                <c:pt idx="221">
                  <c:v>317.50809697461295</c:v>
                </c:pt>
                <c:pt idx="222">
                  <c:v>317.72376848826002</c:v>
                </c:pt>
                <c:pt idx="223">
                  <c:v>317.96245777395376</c:v>
                </c:pt>
                <c:pt idx="224">
                  <c:v>318.22359534485611</c:v>
                </c:pt>
                <c:pt idx="225">
                  <c:v>318.57307085195299</c:v>
                </c:pt>
                <c:pt idx="226">
                  <c:v>319.01140155290858</c:v>
                </c:pt>
                <c:pt idx="227">
                  <c:v>319.66974503368255</c:v>
                </c:pt>
                <c:pt idx="228">
                  <c:v>320.54323488044372</c:v>
                </c:pt>
                <c:pt idx="229">
                  <c:v>321.19150713300291</c:v>
                </c:pt>
                <c:pt idx="230">
                  <c:v>321.62573907774754</c:v>
                </c:pt>
                <c:pt idx="231">
                  <c:v>322.28720256225745</c:v>
                </c:pt>
                <c:pt idx="232">
                  <c:v>323.16996374186988</c:v>
                </c:pt>
                <c:pt idx="233">
                  <c:v>324.04759164994329</c:v>
                </c:pt>
                <c:pt idx="234">
                  <c:v>324.92006697280721</c:v>
                </c:pt>
                <c:pt idx="235">
                  <c:v>325.57508792274643</c:v>
                </c:pt>
                <c:pt idx="236">
                  <c:v>326.01202992782987</c:v>
                </c:pt>
                <c:pt idx="237">
                  <c:v>326.44938187631038</c:v>
                </c:pt>
                <c:pt idx="238">
                  <c:v>326.88664582419455</c:v>
                </c:pt>
                <c:pt idx="239">
                  <c:v>327.32428394405343</c:v>
                </c:pt>
                <c:pt idx="240">
                  <c:v>327.76190560616055</c:v>
                </c:pt>
                <c:pt idx="241">
                  <c:v>328.42144953530124</c:v>
                </c:pt>
                <c:pt idx="242">
                  <c:v>329.30266818743786</c:v>
                </c:pt>
                <c:pt idx="243">
                  <c:v>330.18737244752924</c:v>
                </c:pt>
                <c:pt idx="244">
                  <c:v>331.0699282441243</c:v>
                </c:pt>
                <c:pt idx="245">
                  <c:v>331.72780805192889</c:v>
                </c:pt>
                <c:pt idx="246">
                  <c:v>332.16632399959343</c:v>
                </c:pt>
                <c:pt idx="247">
                  <c:v>332.60837778438707</c:v>
                </c:pt>
                <c:pt idx="248">
                  <c:v>333.05350723373817</c:v>
                </c:pt>
                <c:pt idx="249">
                  <c:v>333.49867245451168</c:v>
                </c:pt>
                <c:pt idx="250">
                  <c:v>333.94383767528518</c:v>
                </c:pt>
                <c:pt idx="251">
                  <c:v>334.60575612013082</c:v>
                </c:pt>
                <c:pt idx="252">
                  <c:v>335.48539076153202</c:v>
                </c:pt>
                <c:pt idx="253">
                  <c:v>336.37158667544571</c:v>
                </c:pt>
                <c:pt idx="254">
                  <c:v>337.26427231902716</c:v>
                </c:pt>
                <c:pt idx="255">
                  <c:v>338.15093326143068</c:v>
                </c:pt>
                <c:pt idx="256">
                  <c:v>339.03194367463124</c:v>
                </c:pt>
                <c:pt idx="257">
                  <c:v>339.9131329449433</c:v>
                </c:pt>
                <c:pt idx="258">
                  <c:v>340.3537014655123</c:v>
                </c:pt>
                <c:pt idx="259">
                  <c:v>340.42349151042185</c:v>
                </c:pt>
                <c:pt idx="260">
                  <c:v>340.4933173267537</c:v>
                </c:pt>
                <c:pt idx="261">
                  <c:v>349.05206008718164</c:v>
                </c:pt>
                <c:pt idx="262">
                  <c:v>357.61080284760959</c:v>
                </c:pt>
                <c:pt idx="263">
                  <c:v>357.54061931705468</c:v>
                </c:pt>
                <c:pt idx="264">
                  <c:v>357.47043578649971</c:v>
                </c:pt>
                <c:pt idx="265">
                  <c:v>358.16438790221014</c:v>
                </c:pt>
                <c:pt idx="266">
                  <c:v>358.85810893163483</c:v>
                </c:pt>
                <c:pt idx="267">
                  <c:v>359.78504607426368</c:v>
                </c:pt>
                <c:pt idx="268">
                  <c:v>361.63820493107545</c:v>
                </c:pt>
                <c:pt idx="269">
                  <c:v>363.0279034454486</c:v>
                </c:pt>
                <c:pt idx="270">
                  <c:v>364.12282100405116</c:v>
                </c:pt>
                <c:pt idx="271">
                  <c:v>365.68073387660229</c:v>
                </c:pt>
                <c:pt idx="272">
                  <c:v>367.53373033405421</c:v>
                </c:pt>
                <c:pt idx="273">
                  <c:v>369.38715604857384</c:v>
                </c:pt>
                <c:pt idx="274">
                  <c:v>372.18958227304154</c:v>
                </c:pt>
                <c:pt idx="275">
                  <c:v>375.94229677866025</c:v>
                </c:pt>
                <c:pt idx="276">
                  <c:v>378.74733431695603</c:v>
                </c:pt>
                <c:pt idx="277">
                  <c:v>380.13935797377877</c:v>
                </c:pt>
                <c:pt idx="278">
                  <c:v>381.06740403049895</c:v>
                </c:pt>
                <c:pt idx="279">
                  <c:v>382.45978540154471</c:v>
                </c:pt>
                <c:pt idx="280">
                  <c:v>384.31662871485344</c:v>
                </c:pt>
                <c:pt idx="281">
                  <c:v>386.1735986560995</c:v>
                </c:pt>
                <c:pt idx="282">
                  <c:v>388.030854768724</c:v>
                </c:pt>
                <c:pt idx="283">
                  <c:v>390.0992772290665</c:v>
                </c:pt>
                <c:pt idx="284">
                  <c:v>392.16800231853915</c:v>
                </c:pt>
                <c:pt idx="285">
                  <c:v>394.02616917447301</c:v>
                </c:pt>
                <c:pt idx="286">
                  <c:v>395.88469374462983</c:v>
                </c:pt>
                <c:pt idx="287">
                  <c:v>397.74327339987957</c:v>
                </c:pt>
                <c:pt idx="288">
                  <c:v>399.77089015602002</c:v>
                </c:pt>
                <c:pt idx="289">
                  <c:v>401.37624575956937</c:v>
                </c:pt>
                <c:pt idx="290">
                  <c:v>402.08524133119425</c:v>
                </c:pt>
                <c:pt idx="291">
                  <c:v>402.99248173221315</c:v>
                </c:pt>
                <c:pt idx="292">
                  <c:v>404.25949913219125</c:v>
                </c:pt>
                <c:pt idx="293">
                  <c:v>405.38348772320518</c:v>
                </c:pt>
                <c:pt idx="294">
                  <c:v>407.43425173524855</c:v>
                </c:pt>
                <c:pt idx="295">
                  <c:v>411.85140567590838</c:v>
                </c:pt>
                <c:pt idx="296">
                  <c:v>417.70884017934605</c:v>
                </c:pt>
                <c:pt idx="297">
                  <c:v>421.00226735262294</c:v>
                </c:pt>
                <c:pt idx="298">
                  <c:v>421.73041302636921</c:v>
                </c:pt>
                <c:pt idx="299">
                  <c:v>422.31881732832403</c:v>
                </c:pt>
                <c:pt idx="300">
                  <c:v>422.76748025848718</c:v>
                </c:pt>
                <c:pt idx="301">
                  <c:v>423.63876205546467</c:v>
                </c:pt>
                <c:pt idx="302">
                  <c:v>424.93264626150477</c:v>
                </c:pt>
                <c:pt idx="303">
                  <c:v>426.13807379340864</c:v>
                </c:pt>
                <c:pt idx="304">
                  <c:v>427.22580400716964</c:v>
                </c:pt>
                <c:pt idx="305">
                  <c:v>428.24011746903011</c:v>
                </c:pt>
                <c:pt idx="306">
                  <c:v>429.21020259382249</c:v>
                </c:pt>
                <c:pt idx="307">
                  <c:v>430.66544582415395</c:v>
                </c:pt>
                <c:pt idx="308">
                  <c:v>432.12049373962202</c:v>
                </c:pt>
                <c:pt idx="309">
                  <c:v>433.09057886441451</c:v>
                </c:pt>
                <c:pt idx="310">
                  <c:v>434.06089507549257</c:v>
                </c:pt>
                <c:pt idx="311">
                  <c:v>435.03101597170723</c:v>
                </c:pt>
                <c:pt idx="312">
                  <c:v>436.00110109649972</c:v>
                </c:pt>
                <c:pt idx="313">
                  <c:v>436.97118622129216</c:v>
                </c:pt>
                <c:pt idx="314">
                  <c:v>438.0508641864788</c:v>
                </c:pt>
                <c:pt idx="315">
                  <c:v>439.24070447889795</c:v>
                </c:pt>
                <c:pt idx="316">
                  <c:v>440.42935356846681</c:v>
                </c:pt>
                <c:pt idx="317">
                  <c:v>441.62543319059773</c:v>
                </c:pt>
                <c:pt idx="318">
                  <c:v>444.54589498888316</c:v>
                </c:pt>
                <c:pt idx="319">
                  <c:v>449.97045550610312</c:v>
                </c:pt>
                <c:pt idx="320">
                  <c:v>450.73646641518712</c:v>
                </c:pt>
                <c:pt idx="321">
                  <c:v>450.32539503842315</c:v>
                </c:pt>
                <c:pt idx="322">
                  <c:v>449.93463476216851</c:v>
                </c:pt>
                <c:pt idx="323">
                  <c:v>449.54947564186142</c:v>
                </c:pt>
                <c:pt idx="324">
                  <c:v>449.23319301386368</c:v>
                </c:pt>
                <c:pt idx="325">
                  <c:v>448.88895819082251</c:v>
                </c:pt>
                <c:pt idx="326">
                  <c:v>448.61423585569645</c:v>
                </c:pt>
                <c:pt idx="327">
                  <c:v>451.3411659963142</c:v>
                </c:pt>
                <c:pt idx="328">
                  <c:v>454.38798563036192</c:v>
                </c:pt>
                <c:pt idx="329">
                  <c:v>453.32317631555719</c:v>
                </c:pt>
                <c:pt idx="330">
                  <c:v>452.39698934367073</c:v>
                </c:pt>
                <c:pt idx="331">
                  <c:v>454.41623190843626</c:v>
                </c:pt>
                <c:pt idx="332">
                  <c:v>454.60785249022922</c:v>
                </c:pt>
                <c:pt idx="333">
                  <c:v>455.40674919471553</c:v>
                </c:pt>
                <c:pt idx="334">
                  <c:v>456.10115627076163</c:v>
                </c:pt>
                <c:pt idx="335">
                  <c:v>456.73089210233843</c:v>
                </c:pt>
                <c:pt idx="336">
                  <c:v>457.27417949350479</c:v>
                </c:pt>
                <c:pt idx="337">
                  <c:v>458.09008858253054</c:v>
                </c:pt>
                <c:pt idx="338">
                  <c:v>459.66000855153982</c:v>
                </c:pt>
                <c:pt idx="339">
                  <c:v>461.71208250437519</c:v>
                </c:pt>
                <c:pt idx="340">
                  <c:v>466.84259613018077</c:v>
                </c:pt>
                <c:pt idx="341">
                  <c:v>471.93984978860919</c:v>
                </c:pt>
                <c:pt idx="342">
                  <c:v>473.19768453409284</c:v>
                </c:pt>
                <c:pt idx="343">
                  <c:v>473.79351936860968</c:v>
                </c:pt>
                <c:pt idx="344">
                  <c:v>474.83079837334282</c:v>
                </c:pt>
                <c:pt idx="345">
                  <c:v>476.9054279256535</c:v>
                </c:pt>
                <c:pt idx="346">
                  <c:v>479.64203807526064</c:v>
                </c:pt>
                <c:pt idx="347">
                  <c:v>481.67247506192564</c:v>
                </c:pt>
                <c:pt idx="348">
                  <c:v>482.9967388856486</c:v>
                </c:pt>
                <c:pt idx="349">
                  <c:v>484.01192160755869</c:v>
                </c:pt>
                <c:pt idx="350">
                  <c:v>484.71839739963104</c:v>
                </c:pt>
                <c:pt idx="351">
                  <c:v>485.42442747688403</c:v>
                </c:pt>
                <c:pt idx="352">
                  <c:v>486.13026223927358</c:v>
                </c:pt>
                <c:pt idx="353">
                  <c:v>489.2189326838996</c:v>
                </c:pt>
                <c:pt idx="354">
                  <c:v>492.6163816012081</c:v>
                </c:pt>
                <c:pt idx="355">
                  <c:v>493.9400923958446</c:v>
                </c:pt>
                <c:pt idx="356">
                  <c:v>494.95486517435779</c:v>
                </c:pt>
                <c:pt idx="357">
                  <c:v>495.66066416532499</c:v>
                </c:pt>
                <c:pt idx="358">
                  <c:v>496.31530223065567</c:v>
                </c:pt>
                <c:pt idx="359">
                  <c:v>496.91863628466047</c:v>
                </c:pt>
                <c:pt idx="360">
                  <c:v>498.36025617005492</c:v>
                </c:pt>
                <c:pt idx="361">
                  <c:v>500.64065983083242</c:v>
                </c:pt>
                <c:pt idx="362">
                  <c:v>502.88433722994864</c:v>
                </c:pt>
                <c:pt idx="363">
                  <c:v>504.2820671788275</c:v>
                </c:pt>
                <c:pt idx="364">
                  <c:v>504.87050439628592</c:v>
                </c:pt>
                <c:pt idx="365">
                  <c:v>505.45901315658875</c:v>
                </c:pt>
                <c:pt idx="366">
                  <c:v>506.04750260322135</c:v>
                </c:pt>
                <c:pt idx="367">
                  <c:v>508.62117693003717</c:v>
                </c:pt>
                <c:pt idx="368">
                  <c:v>512.00378627405041</c:v>
                </c:pt>
                <c:pt idx="369">
                  <c:v>513.69507306034586</c:v>
                </c:pt>
                <c:pt idx="370">
                  <c:v>514.57746060086617</c:v>
                </c:pt>
                <c:pt idx="371">
                  <c:v>515.20973266974738</c:v>
                </c:pt>
                <c:pt idx="372">
                  <c:v>516.25319020726192</c:v>
                </c:pt>
                <c:pt idx="373">
                  <c:v>517.66381950487573</c:v>
                </c:pt>
                <c:pt idx="374">
                  <c:v>518.72190702122884</c:v>
                </c:pt>
                <c:pt idx="375">
                  <c:v>519.42748852774378</c:v>
                </c:pt>
                <c:pt idx="376">
                  <c:v>520.13273163370604</c:v>
                </c:pt>
                <c:pt idx="377">
                  <c:v>520.74980423691045</c:v>
                </c:pt>
                <c:pt idx="378">
                  <c:v>521.35295657788504</c:v>
                </c:pt>
                <c:pt idx="379">
                  <c:v>522.03110750333724</c:v>
                </c:pt>
                <c:pt idx="380">
                  <c:v>523.04825411979505</c:v>
                </c:pt>
                <c:pt idx="381">
                  <c:v>524.06556027969395</c:v>
                </c:pt>
                <c:pt idx="382">
                  <c:v>524.74374697656856</c:v>
                </c:pt>
                <c:pt idx="383">
                  <c:v>525.42186213059836</c:v>
                </c:pt>
                <c:pt idx="384">
                  <c:v>526.10008459889514</c:v>
                </c:pt>
                <c:pt idx="385">
                  <c:v>526.72023001073865</c:v>
                </c:pt>
                <c:pt idx="386">
                  <c:v>527.28235345122141</c:v>
                </c:pt>
                <c:pt idx="387">
                  <c:v>528.12557438336819</c:v>
                </c:pt>
                <c:pt idx="388">
                  <c:v>529.25005235061951</c:v>
                </c:pt>
                <c:pt idx="389">
                  <c:v>530.37453031787095</c:v>
                </c:pt>
                <c:pt idx="390">
                  <c:v>530.93665375835383</c:v>
                </c:pt>
              </c:numCache>
            </c:numRef>
          </c:xVal>
          <c:yVal>
            <c:numRef>
              <c:f>[0]!V_tower_W1</c:f>
              <c:numCache>
                <c:formatCode>0.00000</c:formatCode>
                <c:ptCount val="391"/>
                <c:pt idx="0">
                  <c:v>47.091486639131773</c:v>
                </c:pt>
                <c:pt idx="1">
                  <c:v>49.923680155664023</c:v>
                </c:pt>
                <c:pt idx="2">
                  <c:v>49.974676358904944</c:v>
                </c:pt>
                <c:pt idx="3">
                  <c:v>50.081290491099118</c:v>
                </c:pt>
                <c:pt idx="4">
                  <c:v>50.189753313578258</c:v>
                </c:pt>
                <c:pt idx="5">
                  <c:v>50.300989171484787</c:v>
                </c:pt>
                <c:pt idx="6">
                  <c:v>50.430660005727376</c:v>
                </c:pt>
                <c:pt idx="7">
                  <c:v>50.533136076609352</c:v>
                </c:pt>
                <c:pt idx="8">
                  <c:v>50.591327067149166</c:v>
                </c:pt>
                <c:pt idx="9">
                  <c:v>50.734501383088528</c:v>
                </c:pt>
                <c:pt idx="10">
                  <c:v>50.965953976496422</c:v>
                </c:pt>
                <c:pt idx="11">
                  <c:v>51.22795888532297</c:v>
                </c:pt>
                <c:pt idx="12">
                  <c:v>51.610434160625189</c:v>
                </c:pt>
                <c:pt idx="13">
                  <c:v>52.097608066408426</c:v>
                </c:pt>
                <c:pt idx="14">
                  <c:v>52.472460797742286</c:v>
                </c:pt>
                <c:pt idx="15">
                  <c:v>52.732609573826458</c:v>
                </c:pt>
                <c:pt idx="16">
                  <c:v>53.059897677641175</c:v>
                </c:pt>
                <c:pt idx="17">
                  <c:v>53.381258398829544</c:v>
                </c:pt>
                <c:pt idx="18">
                  <c:v>53.63919505856839</c:v>
                </c:pt>
                <c:pt idx="19">
                  <c:v>53.898980408592195</c:v>
                </c:pt>
                <c:pt idx="20">
                  <c:v>54.162454196330316</c:v>
                </c:pt>
                <c:pt idx="21">
                  <c:v>54.430567595491937</c:v>
                </c:pt>
                <c:pt idx="22">
                  <c:v>54.835977373660796</c:v>
                </c:pt>
                <c:pt idx="23">
                  <c:v>55.383296313693691</c:v>
                </c:pt>
                <c:pt idx="24">
                  <c:v>55.797016255289229</c:v>
                </c:pt>
                <c:pt idx="25">
                  <c:v>56.073439817877514</c:v>
                </c:pt>
                <c:pt idx="26">
                  <c:v>56.492679001761154</c:v>
                </c:pt>
                <c:pt idx="27">
                  <c:v>57.058431187510024</c:v>
                </c:pt>
                <c:pt idx="28">
                  <c:v>57.465407465802713</c:v>
                </c:pt>
                <c:pt idx="29">
                  <c:v>57.660317530954664</c:v>
                </c:pt>
                <c:pt idx="30">
                  <c:v>57.876716067411124</c:v>
                </c:pt>
                <c:pt idx="31">
                  <c:v>58.307927023869013</c:v>
                </c:pt>
                <c:pt idx="32">
                  <c:v>58.889339419906456</c:v>
                </c:pt>
                <c:pt idx="33">
                  <c:v>59.770328721371826</c:v>
                </c:pt>
                <c:pt idx="34">
                  <c:v>60.657833153112378</c:v>
                </c:pt>
                <c:pt idx="35">
                  <c:v>61.252240038277868</c:v>
                </c:pt>
                <c:pt idx="36">
                  <c:v>61.84845089945042</c:v>
                </c:pt>
                <c:pt idx="37">
                  <c:v>62.451123233764683</c:v>
                </c:pt>
                <c:pt idx="38">
                  <c:v>62.973605613267772</c:v>
                </c:pt>
                <c:pt idx="39">
                  <c:v>63.41683380677685</c:v>
                </c:pt>
                <c:pt idx="40">
                  <c:v>63.883333330868147</c:v>
                </c:pt>
                <c:pt idx="41">
                  <c:v>64.520589477845476</c:v>
                </c:pt>
                <c:pt idx="42">
                  <c:v>65.14384705505114</c:v>
                </c:pt>
                <c:pt idx="43">
                  <c:v>65.596383780793104</c:v>
                </c:pt>
                <c:pt idx="44">
                  <c:v>66.076974534230018</c:v>
                </c:pt>
                <c:pt idx="45">
                  <c:v>66.505333469958444</c:v>
                </c:pt>
                <c:pt idx="46">
                  <c:v>66.906634265979051</c:v>
                </c:pt>
                <c:pt idx="47">
                  <c:v>67.359269363132341</c:v>
                </c:pt>
                <c:pt idx="48">
                  <c:v>67.810064712856274</c:v>
                </c:pt>
                <c:pt idx="49">
                  <c:v>68.143283200093634</c:v>
                </c:pt>
                <c:pt idx="50">
                  <c:v>68.511908242706951</c:v>
                </c:pt>
                <c:pt idx="51">
                  <c:v>68.999040204786667</c:v>
                </c:pt>
                <c:pt idx="52">
                  <c:v>69.45445081818653</c:v>
                </c:pt>
                <c:pt idx="53">
                  <c:v>69.901482956333325</c:v>
                </c:pt>
                <c:pt idx="54">
                  <c:v>70.524021123875684</c:v>
                </c:pt>
                <c:pt idx="55">
                  <c:v>71.094392554517768</c:v>
                </c:pt>
                <c:pt idx="56">
                  <c:v>71.400546440010871</c:v>
                </c:pt>
                <c:pt idx="57">
                  <c:v>71.746832689840943</c:v>
                </c:pt>
                <c:pt idx="58">
                  <c:v>72.172536577884514</c:v>
                </c:pt>
                <c:pt idx="59">
                  <c:v>72.591787935641918</c:v>
                </c:pt>
                <c:pt idx="60">
                  <c:v>73.006435453398169</c:v>
                </c:pt>
                <c:pt idx="61">
                  <c:v>73.415563728866275</c:v>
                </c:pt>
                <c:pt idx="62">
                  <c:v>73.715046474322094</c:v>
                </c:pt>
                <c:pt idx="63">
                  <c:v>73.91317596748118</c:v>
                </c:pt>
                <c:pt idx="64">
                  <c:v>74.145909639833562</c:v>
                </c:pt>
                <c:pt idx="65">
                  <c:v>74.379558714472836</c:v>
                </c:pt>
                <c:pt idx="66">
                  <c:v>74.578612552774359</c:v>
                </c:pt>
                <c:pt idx="67">
                  <c:v>74.774884412792915</c:v>
                </c:pt>
                <c:pt idx="68">
                  <c:v>74.966543489954688</c:v>
                </c:pt>
                <c:pt idx="69">
                  <c:v>75.155429531689009</c:v>
                </c:pt>
                <c:pt idx="70">
                  <c:v>75.382667559301822</c:v>
                </c:pt>
                <c:pt idx="71">
                  <c:v>75.625821158797578</c:v>
                </c:pt>
                <c:pt idx="72">
                  <c:v>75.832498291266532</c:v>
                </c:pt>
                <c:pt idx="73">
                  <c:v>76.018638126140203</c:v>
                </c:pt>
                <c:pt idx="74">
                  <c:v>76.156398783438291</c:v>
                </c:pt>
                <c:pt idx="75">
                  <c:v>76.246695665447703</c:v>
                </c:pt>
                <c:pt idx="76">
                  <c:v>76.335125971461039</c:v>
                </c:pt>
                <c:pt idx="77">
                  <c:v>76.420783242046923</c:v>
                </c:pt>
                <c:pt idx="78">
                  <c:v>76.51910013488731</c:v>
                </c:pt>
                <c:pt idx="79">
                  <c:v>76.617417027727697</c:v>
                </c:pt>
                <c:pt idx="80">
                  <c:v>76.705656302755727</c:v>
                </c:pt>
                <c:pt idx="81">
                  <c:v>76.83858631764501</c:v>
                </c:pt>
                <c:pt idx="82">
                  <c:v>77.095602843680624</c:v>
                </c:pt>
                <c:pt idx="83">
                  <c:v>77.429060017444129</c:v>
                </c:pt>
                <c:pt idx="84">
                  <c:v>77.838518888813311</c:v>
                </c:pt>
                <c:pt idx="85">
                  <c:v>78.219242575065692</c:v>
                </c:pt>
                <c:pt idx="86">
                  <c:v>78.502624139735431</c:v>
                </c:pt>
                <c:pt idx="87">
                  <c:v>78.770291836983105</c:v>
                </c:pt>
                <c:pt idx="88">
                  <c:v>79.023170011951279</c:v>
                </c:pt>
                <c:pt idx="89">
                  <c:v>79.249559158950191</c:v>
                </c:pt>
                <c:pt idx="90">
                  <c:v>79.406094331340967</c:v>
                </c:pt>
                <c:pt idx="91">
                  <c:v>79.565237586541485</c:v>
                </c:pt>
                <c:pt idx="92">
                  <c:v>79.763865569482235</c:v>
                </c:pt>
                <c:pt idx="93">
                  <c:v>79.878992030007907</c:v>
                </c:pt>
                <c:pt idx="94">
                  <c:v>79.919983138702065</c:v>
                </c:pt>
                <c:pt idx="95">
                  <c:v>79.962140049639217</c:v>
                </c:pt>
                <c:pt idx="96">
                  <c:v>80.011801516802194</c:v>
                </c:pt>
                <c:pt idx="97">
                  <c:v>80.068526109249575</c:v>
                </c:pt>
                <c:pt idx="98">
                  <c:v>80.12525070169697</c:v>
                </c:pt>
                <c:pt idx="99">
                  <c:v>80.17305453571943</c:v>
                </c:pt>
                <c:pt idx="100">
                  <c:v>80.205324859829531</c:v>
                </c:pt>
                <c:pt idx="101">
                  <c:v>80.225973683130974</c:v>
                </c:pt>
                <c:pt idx="102">
                  <c:v>80.256556288356478</c:v>
                </c:pt>
                <c:pt idx="103">
                  <c:v>80.34116695508483</c:v>
                </c:pt>
                <c:pt idx="104">
                  <c:v>80.432190399459785</c:v>
                </c:pt>
                <c:pt idx="105">
                  <c:v>80.460149516983506</c:v>
                </c:pt>
                <c:pt idx="106">
                  <c:v>78.646584347454692</c:v>
                </c:pt>
                <c:pt idx="107">
                  <c:v>76.833019177925905</c:v>
                </c:pt>
                <c:pt idx="108">
                  <c:v>77.164235719868046</c:v>
                </c:pt>
                <c:pt idx="109">
                  <c:v>77.4954522618102</c:v>
                </c:pt>
                <c:pt idx="110">
                  <c:v>79.299773979914292</c:v>
                </c:pt>
                <c:pt idx="111">
                  <c:v>81.103171352875918</c:v>
                </c:pt>
                <c:pt idx="112">
                  <c:v>81.094529033616737</c:v>
                </c:pt>
                <c:pt idx="113">
                  <c:v>81.073564900239631</c:v>
                </c:pt>
                <c:pt idx="114">
                  <c:v>81.049010700559577</c:v>
                </c:pt>
                <c:pt idx="115">
                  <c:v>81.017186939717789</c:v>
                </c:pt>
                <c:pt idx="116">
                  <c:v>80.978910648589874</c:v>
                </c:pt>
                <c:pt idx="117">
                  <c:v>80.936945919747629</c:v>
                </c:pt>
                <c:pt idx="118">
                  <c:v>80.866566678413079</c:v>
                </c:pt>
                <c:pt idx="119">
                  <c:v>80.757269050502558</c:v>
                </c:pt>
                <c:pt idx="120">
                  <c:v>80.680154858498824</c:v>
                </c:pt>
                <c:pt idx="121">
                  <c:v>80.569779126280949</c:v>
                </c:pt>
                <c:pt idx="122">
                  <c:v>80.397480692395959</c:v>
                </c:pt>
                <c:pt idx="123">
                  <c:v>80.238418724716709</c:v>
                </c:pt>
                <c:pt idx="124">
                  <c:v>80.116542480229029</c:v>
                </c:pt>
                <c:pt idx="125">
                  <c:v>79.989776224361734</c:v>
                </c:pt>
                <c:pt idx="126">
                  <c:v>79.886320821494309</c:v>
                </c:pt>
                <c:pt idx="127">
                  <c:v>79.815729491978416</c:v>
                </c:pt>
                <c:pt idx="128">
                  <c:v>79.745138162462496</c:v>
                </c:pt>
                <c:pt idx="129">
                  <c:v>79.667143128951253</c:v>
                </c:pt>
                <c:pt idx="130">
                  <c:v>79.583959738808176</c:v>
                </c:pt>
                <c:pt idx="131">
                  <c:v>79.494663646890828</c:v>
                </c:pt>
                <c:pt idx="132">
                  <c:v>79.363826661116718</c:v>
                </c:pt>
                <c:pt idx="133">
                  <c:v>79.184036134634908</c:v>
                </c:pt>
                <c:pt idx="134">
                  <c:v>78.903007803246425</c:v>
                </c:pt>
                <c:pt idx="135">
                  <c:v>78.57743204790782</c:v>
                </c:pt>
                <c:pt idx="136">
                  <c:v>78.407227051959836</c:v>
                </c:pt>
                <c:pt idx="137">
                  <c:v>78.290364808186894</c:v>
                </c:pt>
                <c:pt idx="138">
                  <c:v>78.16980518384409</c:v>
                </c:pt>
                <c:pt idx="139">
                  <c:v>78.044605948077773</c:v>
                </c:pt>
                <c:pt idx="140">
                  <c:v>77.918879083832508</c:v>
                </c:pt>
                <c:pt idx="141">
                  <c:v>77.7935399933952</c:v>
                </c:pt>
                <c:pt idx="142">
                  <c:v>77.652519575939962</c:v>
                </c:pt>
                <c:pt idx="143">
                  <c:v>77.500448500034722</c:v>
                </c:pt>
                <c:pt idx="144">
                  <c:v>77.337416194235246</c:v>
                </c:pt>
                <c:pt idx="145">
                  <c:v>77.216767891535767</c:v>
                </c:pt>
                <c:pt idx="146">
                  <c:v>77.171324681629955</c:v>
                </c:pt>
                <c:pt idx="147">
                  <c:v>77.155345009359834</c:v>
                </c:pt>
                <c:pt idx="148">
                  <c:v>76.822104246372206</c:v>
                </c:pt>
                <c:pt idx="149">
                  <c:v>76.493055952029337</c:v>
                </c:pt>
                <c:pt idx="150">
                  <c:v>76.078976097235596</c:v>
                </c:pt>
                <c:pt idx="151">
                  <c:v>75.665829530439893</c:v>
                </c:pt>
                <c:pt idx="152">
                  <c:v>75.193140331736274</c:v>
                </c:pt>
                <c:pt idx="153">
                  <c:v>74.719526787890189</c:v>
                </c:pt>
                <c:pt idx="154">
                  <c:v>74.179065279552219</c:v>
                </c:pt>
                <c:pt idx="155">
                  <c:v>73.638612714069779</c:v>
                </c:pt>
                <c:pt idx="156">
                  <c:v>73.023658080144003</c:v>
                </c:pt>
                <c:pt idx="157">
                  <c:v>72.408712389073756</c:v>
                </c:pt>
                <c:pt idx="158">
                  <c:v>71.710659351899523</c:v>
                </c:pt>
                <c:pt idx="159">
                  <c:v>71.012615257580862</c:v>
                </c:pt>
                <c:pt idx="160">
                  <c:v>70.222885368064212</c:v>
                </c:pt>
                <c:pt idx="161">
                  <c:v>69.434088766545642</c:v>
                </c:pt>
                <c:pt idx="162">
                  <c:v>68.560977533420356</c:v>
                </c:pt>
                <c:pt idx="163">
                  <c:v>67.687866300295084</c:v>
                </c:pt>
                <c:pt idx="164">
                  <c:v>66.719226324893611</c:v>
                </c:pt>
                <c:pt idx="165">
                  <c:v>65.751510694634632</c:v>
                </c:pt>
                <c:pt idx="166">
                  <c:v>64.795666734918498</c:v>
                </c:pt>
                <c:pt idx="167">
                  <c:v>63.83982277520235</c:v>
                </c:pt>
                <c:pt idx="168">
                  <c:v>63.010776571803291</c:v>
                </c:pt>
                <c:pt idx="169">
                  <c:v>62.18079708040618</c:v>
                </c:pt>
                <c:pt idx="170">
                  <c:v>60.956875893861259</c:v>
                </c:pt>
                <c:pt idx="171">
                  <c:v>59.73294576446078</c:v>
                </c:pt>
                <c:pt idx="172">
                  <c:v>59.237173324897277</c:v>
                </c:pt>
                <c:pt idx="173">
                  <c:v>58.741400885333768</c:v>
                </c:pt>
                <c:pt idx="174">
                  <c:v>58.230469785592994</c:v>
                </c:pt>
                <c:pt idx="175">
                  <c:v>57.720471973850273</c:v>
                </c:pt>
                <c:pt idx="176">
                  <c:v>57.259002657186812</c:v>
                </c:pt>
                <c:pt idx="177">
                  <c:v>56.79753334052338</c:v>
                </c:pt>
                <c:pt idx="178">
                  <c:v>56.460269332481154</c:v>
                </c:pt>
                <c:pt idx="179">
                  <c:v>56.123005324438957</c:v>
                </c:pt>
                <c:pt idx="180">
                  <c:v>55.76162785699232</c:v>
                </c:pt>
                <c:pt idx="181">
                  <c:v>55.400241446690096</c:v>
                </c:pt>
                <c:pt idx="182">
                  <c:v>55</c:v>
                </c:pt>
                <c:pt idx="183">
                  <c:v>54.599758553309904</c:v>
                </c:pt>
                <c:pt idx="184">
                  <c:v>54.23645837191458</c:v>
                </c:pt>
                <c:pt idx="185">
                  <c:v>53.873149247663669</c:v>
                </c:pt>
                <c:pt idx="186">
                  <c:v>53.53379261141685</c:v>
                </c:pt>
                <c:pt idx="187">
                  <c:v>53.194435975170016</c:v>
                </c:pt>
                <c:pt idx="188">
                  <c:v>52.729711459077159</c:v>
                </c:pt>
                <c:pt idx="189">
                  <c:v>52.264986942984308</c:v>
                </c:pt>
                <c:pt idx="190">
                  <c:v>51.748961646583822</c:v>
                </c:pt>
                <c:pt idx="191">
                  <c:v>51.232020947896451</c:v>
                </c:pt>
                <c:pt idx="192">
                  <c:v>50.725803253021006</c:v>
                </c:pt>
                <c:pt idx="193">
                  <c:v>50.219585558145553</c:v>
                </c:pt>
                <c:pt idx="194">
                  <c:v>48.960724634867972</c:v>
                </c:pt>
                <c:pt idx="195">
                  <c:v>47.701854768734812</c:v>
                </c:pt>
                <c:pt idx="196">
                  <c:v>46.842131339694291</c:v>
                </c:pt>
                <c:pt idx="197">
                  <c:v>45.983323312940648</c:v>
                </c:pt>
                <c:pt idx="198">
                  <c:v>44.986950331757278</c:v>
                </c:pt>
                <c:pt idx="199">
                  <c:v>43.990577350573901</c:v>
                </c:pt>
                <c:pt idx="200">
                  <c:v>42.972799614804416</c:v>
                </c:pt>
                <c:pt idx="201">
                  <c:v>41.954097533892465</c:v>
                </c:pt>
                <c:pt idx="202">
                  <c:v>41.024735739198583</c:v>
                </c:pt>
                <c:pt idx="203">
                  <c:v>40.095373944504701</c:v>
                </c:pt>
                <c:pt idx="204">
                  <c:v>39.246230953564044</c:v>
                </c:pt>
                <c:pt idx="205">
                  <c:v>38.396172560336488</c:v>
                </c:pt>
                <c:pt idx="206">
                  <c:v>37.635600019835358</c:v>
                </c:pt>
                <c:pt idx="207">
                  <c:v>36.875036422189808</c:v>
                </c:pt>
                <c:pt idx="208">
                  <c:v>36.195898913800129</c:v>
                </c:pt>
                <c:pt idx="209">
                  <c:v>35.516770348266014</c:v>
                </c:pt>
                <c:pt idx="210">
                  <c:v>34.911034937083961</c:v>
                </c:pt>
                <c:pt idx="211">
                  <c:v>34.305308468757474</c:v>
                </c:pt>
                <c:pt idx="212">
                  <c:v>33.765839736454929</c:v>
                </c:pt>
                <c:pt idx="213">
                  <c:v>33.22729534929487</c:v>
                </c:pt>
                <c:pt idx="214">
                  <c:v>32.747524508463236</c:v>
                </c:pt>
                <c:pt idx="215">
                  <c:v>32.266838265344703</c:v>
                </c:pt>
                <c:pt idx="216">
                  <c:v>32.149514513855308</c:v>
                </c:pt>
                <c:pt idx="217">
                  <c:v>31.913036206302703</c:v>
                </c:pt>
                <c:pt idx="218">
                  <c:v>31.687423238052176</c:v>
                </c:pt>
                <c:pt idx="219">
                  <c:v>31.473501582834842</c:v>
                </c:pt>
                <c:pt idx="220">
                  <c:v>31.268680293353007</c:v>
                </c:pt>
                <c:pt idx="221">
                  <c:v>31.12089290480165</c:v>
                </c:pt>
                <c:pt idx="222">
                  <c:v>31.024602289181495</c:v>
                </c:pt>
                <c:pt idx="223">
                  <c:v>30.919089338865991</c:v>
                </c:pt>
                <c:pt idx="224">
                  <c:v>30.801598904138867</c:v>
                </c:pt>
                <c:pt idx="225">
                  <c:v>30.646437871177103</c:v>
                </c:pt>
                <c:pt idx="226">
                  <c:v>30.460992058264878</c:v>
                </c:pt>
                <c:pt idx="227">
                  <c:v>30.195750756607769</c:v>
                </c:pt>
                <c:pt idx="228">
                  <c:v>29.868491152446548</c:v>
                </c:pt>
                <c:pt idx="229">
                  <c:v>29.636040130699129</c:v>
                </c:pt>
                <c:pt idx="230">
                  <c:v>29.482227738309163</c:v>
                </c:pt>
                <c:pt idx="231">
                  <c:v>29.255746332646826</c:v>
                </c:pt>
                <c:pt idx="232">
                  <c:v>28.970711490805307</c:v>
                </c:pt>
                <c:pt idx="233">
                  <c:v>28.702538432917645</c:v>
                </c:pt>
                <c:pt idx="234">
                  <c:v>28.444747800130987</c:v>
                </c:pt>
                <c:pt idx="235">
                  <c:v>28.261099270967467</c:v>
                </c:pt>
                <c:pt idx="236">
                  <c:v>28.141433991715484</c:v>
                </c:pt>
                <c:pt idx="237">
                  <c:v>28.026381495320287</c:v>
                </c:pt>
                <c:pt idx="238">
                  <c:v>27.915035322350551</c:v>
                </c:pt>
                <c:pt idx="239">
                  <c:v>27.807377587095122</c:v>
                </c:pt>
                <c:pt idx="240">
                  <c:v>27.705274865550095</c:v>
                </c:pt>
                <c:pt idx="241">
                  <c:v>27.554777561537488</c:v>
                </c:pt>
                <c:pt idx="242">
                  <c:v>27.361449631623291</c:v>
                </c:pt>
                <c:pt idx="243">
                  <c:v>27.174466917728338</c:v>
                </c:pt>
                <c:pt idx="244">
                  <c:v>26.997750371811893</c:v>
                </c:pt>
                <c:pt idx="245">
                  <c:v>26.876015081482805</c:v>
                </c:pt>
                <c:pt idx="246">
                  <c:v>26.797020988499561</c:v>
                </c:pt>
                <c:pt idx="247">
                  <c:v>26.719741442967635</c:v>
                </c:pt>
                <c:pt idx="248">
                  <c:v>26.644194330598172</c:v>
                </c:pt>
                <c:pt idx="249">
                  <c:v>26.569571563371177</c:v>
                </c:pt>
                <c:pt idx="250">
                  <c:v>26.494948796144186</c:v>
                </c:pt>
                <c:pt idx="251">
                  <c:v>26.38786888526101</c:v>
                </c:pt>
                <c:pt idx="252">
                  <c:v>26.261254777005107</c:v>
                </c:pt>
                <c:pt idx="253">
                  <c:v>26.142718317930903</c:v>
                </c:pt>
                <c:pt idx="254">
                  <c:v>26.030410817753467</c:v>
                </c:pt>
                <c:pt idx="255">
                  <c:v>25.923890845531403</c:v>
                </c:pt>
                <c:pt idx="256">
                  <c:v>25.826846838978994</c:v>
                </c:pt>
                <c:pt idx="257">
                  <c:v>25.734424558138954</c:v>
                </c:pt>
                <c:pt idx="258">
                  <c:v>25.690528752002901</c:v>
                </c:pt>
                <c:pt idx="259">
                  <c:v>27.493926124964517</c:v>
                </c:pt>
                <c:pt idx="260">
                  <c:v>29.298247843068612</c:v>
                </c:pt>
                <c:pt idx="261">
                  <c:v>28.967031301126461</c:v>
                </c:pt>
                <c:pt idx="262">
                  <c:v>28.635814759184314</c:v>
                </c:pt>
                <c:pt idx="263">
                  <c:v>26.822249589655506</c:v>
                </c:pt>
                <c:pt idx="264">
                  <c:v>25.008684420126698</c:v>
                </c:pt>
                <c:pt idx="265">
                  <c:v>24.981829024834088</c:v>
                </c:pt>
                <c:pt idx="266">
                  <c:v>24.954982572397057</c:v>
                </c:pt>
                <c:pt idx="267">
                  <c:v>24.980208986643426</c:v>
                </c:pt>
                <c:pt idx="268">
                  <c:v>25.012174912286717</c:v>
                </c:pt>
                <c:pt idx="269">
                  <c:v>25.028750123951617</c:v>
                </c:pt>
                <c:pt idx="270">
                  <c:v>25.040995723341865</c:v>
                </c:pt>
                <c:pt idx="271">
                  <c:v>25.056615549858371</c:v>
                </c:pt>
                <c:pt idx="272">
                  <c:v>25.078404736078902</c:v>
                </c:pt>
                <c:pt idx="273">
                  <c:v>25.111286064009093</c:v>
                </c:pt>
                <c:pt idx="274">
                  <c:v>25.183351642896678</c:v>
                </c:pt>
                <c:pt idx="275">
                  <c:v>25.327877897870632</c:v>
                </c:pt>
                <c:pt idx="276">
                  <c:v>25.467420672158628</c:v>
                </c:pt>
                <c:pt idx="277">
                  <c:v>25.544078318084185</c:v>
                </c:pt>
                <c:pt idx="278">
                  <c:v>25.597959431747149</c:v>
                </c:pt>
                <c:pt idx="279">
                  <c:v>25.683860529097416</c:v>
                </c:pt>
                <c:pt idx="280">
                  <c:v>25.811034004415255</c:v>
                </c:pt>
                <c:pt idx="281">
                  <c:v>25.947459874013379</c:v>
                </c:pt>
                <c:pt idx="282">
                  <c:v>26.091280504751285</c:v>
                </c:pt>
                <c:pt idx="283">
                  <c:v>26.255626779187864</c:v>
                </c:pt>
                <c:pt idx="284">
                  <c:v>26.421812801053797</c:v>
                </c:pt>
                <c:pt idx="285">
                  <c:v>26.583187046643083</c:v>
                </c:pt>
                <c:pt idx="286">
                  <c:v>26.753804743657074</c:v>
                </c:pt>
                <c:pt idx="287">
                  <c:v>26.93182614466642</c:v>
                </c:pt>
                <c:pt idx="288">
                  <c:v>27.130152098804192</c:v>
                </c:pt>
                <c:pt idx="289">
                  <c:v>27.289275455829564</c:v>
                </c:pt>
                <c:pt idx="290">
                  <c:v>27.358113755430786</c:v>
                </c:pt>
                <c:pt idx="291">
                  <c:v>27.454457857495782</c:v>
                </c:pt>
                <c:pt idx="292">
                  <c:v>27.584091078540673</c:v>
                </c:pt>
                <c:pt idx="293">
                  <c:v>27.701670540912993</c:v>
                </c:pt>
                <c:pt idx="294">
                  <c:v>27.912060927198986</c:v>
                </c:pt>
                <c:pt idx="295">
                  <c:v>28.385428290439446</c:v>
                </c:pt>
                <c:pt idx="296">
                  <c:v>29.064113650701337</c:v>
                </c:pt>
                <c:pt idx="297">
                  <c:v>29.474509457819885</c:v>
                </c:pt>
                <c:pt idx="298">
                  <c:v>29.565749900392447</c:v>
                </c:pt>
                <c:pt idx="299">
                  <c:v>29.64018071574645</c:v>
                </c:pt>
                <c:pt idx="300">
                  <c:v>29.697801903881885</c:v>
                </c:pt>
                <c:pt idx="301">
                  <c:v>29.80386914055444</c:v>
                </c:pt>
                <c:pt idx="302">
                  <c:v>29.963937439474499</c:v>
                </c:pt>
                <c:pt idx="303">
                  <c:v>30.110765810948692</c:v>
                </c:pt>
                <c:pt idx="304">
                  <c:v>30.248263033062489</c:v>
                </c:pt>
                <c:pt idx="305">
                  <c:v>30.37841840097089</c:v>
                </c:pt>
                <c:pt idx="306">
                  <c:v>30.501953805156358</c:v>
                </c:pt>
                <c:pt idx="307">
                  <c:v>30.687252440006773</c:v>
                </c:pt>
                <c:pt idx="308">
                  <c:v>30.873484362855223</c:v>
                </c:pt>
                <c:pt idx="309">
                  <c:v>30.997019767040694</c:v>
                </c:pt>
                <c:pt idx="310">
                  <c:v>31.120546228370586</c:v>
                </c:pt>
                <c:pt idx="311">
                  <c:v>31.245005977698526</c:v>
                </c:pt>
                <c:pt idx="312">
                  <c:v>31.368541381883986</c:v>
                </c:pt>
                <c:pt idx="313">
                  <c:v>31.49207678606945</c:v>
                </c:pt>
                <c:pt idx="314">
                  <c:v>31.630811353270861</c:v>
                </c:pt>
                <c:pt idx="315">
                  <c:v>31.787500233204455</c:v>
                </c:pt>
                <c:pt idx="316">
                  <c:v>31.943309482273467</c:v>
                </c:pt>
                <c:pt idx="317">
                  <c:v>32.099756905106531</c:v>
                </c:pt>
                <c:pt idx="318">
                  <c:v>32.482928349723373</c:v>
                </c:pt>
                <c:pt idx="319">
                  <c:v>33.195028719608992</c:v>
                </c:pt>
                <c:pt idx="320">
                  <c:v>33.295912561288013</c:v>
                </c:pt>
                <c:pt idx="321">
                  <c:v>34.04222124714655</c:v>
                </c:pt>
                <c:pt idx="322">
                  <c:v>35.13396673062212</c:v>
                </c:pt>
                <c:pt idx="323">
                  <c:v>36.232901289559216</c:v>
                </c:pt>
                <c:pt idx="324">
                  <c:v>37.532830865968151</c:v>
                </c:pt>
                <c:pt idx="325">
                  <c:v>38.947706894681595</c:v>
                </c:pt>
                <c:pt idx="326">
                  <c:v>40.621874284831577</c:v>
                </c:pt>
                <c:pt idx="327">
                  <c:v>48.628511584679721</c:v>
                </c:pt>
                <c:pt idx="328">
                  <c:v>57.575345038051161</c:v>
                </c:pt>
                <c:pt idx="329">
                  <c:v>44.73595249328644</c:v>
                </c:pt>
                <c:pt idx="330">
                  <c:v>33.564914252325863</c:v>
                </c:pt>
                <c:pt idx="331">
                  <c:v>33.756158445269001</c:v>
                </c:pt>
                <c:pt idx="332">
                  <c:v>33.809841025955933</c:v>
                </c:pt>
                <c:pt idx="333">
                  <c:v>33.911303672428204</c:v>
                </c:pt>
                <c:pt idx="334">
                  <c:v>34.003849771914759</c:v>
                </c:pt>
                <c:pt idx="335">
                  <c:v>34.0877898435416</c:v>
                </c:pt>
                <c:pt idx="336">
                  <c:v>34.156560811737435</c:v>
                </c:pt>
                <c:pt idx="337">
                  <c:v>34.261068010322582</c:v>
                </c:pt>
                <c:pt idx="338">
                  <c:v>34.461369065366277</c:v>
                </c:pt>
                <c:pt idx="339">
                  <c:v>34.723549608197388</c:v>
                </c:pt>
                <c:pt idx="340">
                  <c:v>35.378525378420591</c:v>
                </c:pt>
                <c:pt idx="341">
                  <c:v>36.029233906136213</c:v>
                </c:pt>
                <c:pt idx="342">
                  <c:v>36.190697290526025</c:v>
                </c:pt>
                <c:pt idx="343">
                  <c:v>36.26576627964409</c:v>
                </c:pt>
                <c:pt idx="344">
                  <c:v>36.391329981425066</c:v>
                </c:pt>
                <c:pt idx="345">
                  <c:v>36.644306075271992</c:v>
                </c:pt>
                <c:pt idx="346">
                  <c:v>36.977197205537784</c:v>
                </c:pt>
                <c:pt idx="347">
                  <c:v>37.224477680804242</c:v>
                </c:pt>
                <c:pt idx="348">
                  <c:v>37.386147501071356</c:v>
                </c:pt>
                <c:pt idx="349">
                  <c:v>37.508863393562109</c:v>
                </c:pt>
                <c:pt idx="350">
                  <c:v>37.596313795990817</c:v>
                </c:pt>
                <c:pt idx="351">
                  <c:v>37.678227070420263</c:v>
                </c:pt>
                <c:pt idx="352">
                  <c:v>37.761073632847769</c:v>
                </c:pt>
                <c:pt idx="353">
                  <c:v>38.119220947189639</c:v>
                </c:pt>
                <c:pt idx="354">
                  <c:v>38.514482441878499</c:v>
                </c:pt>
                <c:pt idx="355">
                  <c:v>38.66784209871895</c:v>
                </c:pt>
                <c:pt idx="356">
                  <c:v>38.785945208352921</c:v>
                </c:pt>
                <c:pt idx="357">
                  <c:v>38.867867425637947</c:v>
                </c:pt>
                <c:pt idx="358">
                  <c:v>38.943437964867293</c:v>
                </c:pt>
                <c:pt idx="359">
                  <c:v>39.008959445471085</c:v>
                </c:pt>
                <c:pt idx="360">
                  <c:v>39.165161949963483</c:v>
                </c:pt>
                <c:pt idx="361">
                  <c:v>39.412951937775809</c:v>
                </c:pt>
                <c:pt idx="362">
                  <c:v>39.656608825914198</c:v>
                </c:pt>
                <c:pt idx="363">
                  <c:v>39.808955459255493</c:v>
                </c:pt>
                <c:pt idx="364">
                  <c:v>39.872276247188687</c:v>
                </c:pt>
                <c:pt idx="365">
                  <c:v>39.937445725406825</c:v>
                </c:pt>
                <c:pt idx="366">
                  <c:v>39.996135844772077</c:v>
                </c:pt>
                <c:pt idx="367">
                  <c:v>40.251091080275508</c:v>
                </c:pt>
                <c:pt idx="368">
                  <c:v>40.585828709762325</c:v>
                </c:pt>
                <c:pt idx="369">
                  <c:v>40.752735351934497</c:v>
                </c:pt>
                <c:pt idx="370">
                  <c:v>40.840783945265756</c:v>
                </c:pt>
                <c:pt idx="371">
                  <c:v>40.900556900354701</c:v>
                </c:pt>
                <c:pt idx="372">
                  <c:v>40.994406695913248</c:v>
                </c:pt>
                <c:pt idx="373">
                  <c:v>41.121259439073299</c:v>
                </c:pt>
                <c:pt idx="374">
                  <c:v>41.216394525015545</c:v>
                </c:pt>
                <c:pt idx="375">
                  <c:v>41.280736298882488</c:v>
                </c:pt>
                <c:pt idx="376">
                  <c:v>41.342313980177558</c:v>
                </c:pt>
                <c:pt idx="377">
                  <c:v>41.398046495166547</c:v>
                </c:pt>
                <c:pt idx="378">
                  <c:v>41.446911877494692</c:v>
                </c:pt>
                <c:pt idx="379">
                  <c:v>41.502132168896743</c:v>
                </c:pt>
                <c:pt idx="380">
                  <c:v>41.585891422570079</c:v>
                </c:pt>
                <c:pt idx="381">
                  <c:v>41.667793043102883</c:v>
                </c:pt>
                <c:pt idx="382">
                  <c:v>41.723937679647406</c:v>
                </c:pt>
                <c:pt idx="383">
                  <c:v>41.778233625906978</c:v>
                </c:pt>
                <c:pt idx="384">
                  <c:v>41.835302607593967</c:v>
                </c:pt>
                <c:pt idx="385">
                  <c:v>41.88073318318213</c:v>
                </c:pt>
                <c:pt idx="386">
                  <c:v>41.921929056666819</c:v>
                </c:pt>
                <c:pt idx="387">
                  <c:v>41.984647212036322</c:v>
                </c:pt>
                <c:pt idx="388">
                  <c:v>42.067030016150149</c:v>
                </c:pt>
                <c:pt idx="389">
                  <c:v>42.14941282026394</c:v>
                </c:pt>
                <c:pt idx="390">
                  <c:v>42.190608693748636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36-4F17-A5A2-C9FE41EA82F1}"/>
            </c:ext>
          </c:extLst>
        </c:ser>
        <c:ser>
          <c:idx val="5"/>
          <c:order val="1"/>
          <c:marker>
            <c:symbol val="none"/>
          </c:marker>
          <c:xVal>
            <c:numRef>
              <c:f>[0]!U_TOWER_W2</c:f>
              <c:numCache>
                <c:formatCode>0.00000</c:formatCode>
                <c:ptCount val="391"/>
                <c:pt idx="0">
                  <c:v>121.3130219116257</c:v>
                </c:pt>
                <c:pt idx="1">
                  <c:v>121.2301349768879</c:v>
                </c:pt>
                <c:pt idx="2">
                  <c:v>121.88557528533136</c:v>
                </c:pt>
                <c:pt idx="3">
                  <c:v>123.19632064286009</c:v>
                </c:pt>
                <c:pt idx="4">
                  <c:v>124.50701189664559</c:v>
                </c:pt>
                <c:pt idx="5">
                  <c:v>125.81762199481609</c:v>
                </c:pt>
                <c:pt idx="6">
                  <c:v>127.34178227018685</c:v>
                </c:pt>
                <c:pt idx="7">
                  <c:v>128.54539440357155</c:v>
                </c:pt>
                <c:pt idx="8">
                  <c:v>129.23456008937782</c:v>
                </c:pt>
                <c:pt idx="9">
                  <c:v>130.91459808049615</c:v>
                </c:pt>
                <c:pt idx="10">
                  <c:v>133.56655864695972</c:v>
                </c:pt>
                <c:pt idx="11">
                  <c:v>136.52304852893931</c:v>
                </c:pt>
                <c:pt idx="12">
                  <c:v>140.78945928987343</c:v>
                </c:pt>
                <c:pt idx="13">
                  <c:v>146.06041008379989</c:v>
                </c:pt>
                <c:pt idx="14">
                  <c:v>150.01324122243551</c:v>
                </c:pt>
                <c:pt idx="15">
                  <c:v>152.70960988670188</c:v>
                </c:pt>
                <c:pt idx="16">
                  <c:v>156.0810566015727</c:v>
                </c:pt>
                <c:pt idx="17">
                  <c:v>159.39150830286607</c:v>
                </c:pt>
                <c:pt idx="18">
                  <c:v>162.02761114706763</c:v>
                </c:pt>
                <c:pt idx="19">
                  <c:v>164.66365988752585</c:v>
                </c:pt>
                <c:pt idx="20">
                  <c:v>167.2991817199979</c:v>
                </c:pt>
                <c:pt idx="21">
                  <c:v>169.9354056941109</c:v>
                </c:pt>
                <c:pt idx="22">
                  <c:v>173.88985632397922</c:v>
                </c:pt>
                <c:pt idx="23">
                  <c:v>179.16197964974535</c:v>
                </c:pt>
                <c:pt idx="24">
                  <c:v>183.11576811226936</c:v>
                </c:pt>
                <c:pt idx="25">
                  <c:v>185.75132991903797</c:v>
                </c:pt>
                <c:pt idx="26">
                  <c:v>189.70369996883338</c:v>
                </c:pt>
                <c:pt idx="27">
                  <c:v>194.97277005416899</c:v>
                </c:pt>
                <c:pt idx="28">
                  <c:v>198.74073665050344</c:v>
                </c:pt>
                <c:pt idx="29">
                  <c:v>200.54788194578916</c:v>
                </c:pt>
                <c:pt idx="30">
                  <c:v>202.53832277482013</c:v>
                </c:pt>
                <c:pt idx="31">
                  <c:v>206.4882476477863</c:v>
                </c:pt>
                <c:pt idx="32">
                  <c:v>211.75434564830658</c:v>
                </c:pt>
                <c:pt idx="33">
                  <c:v>219.65742266130189</c:v>
                </c:pt>
                <c:pt idx="34">
                  <c:v>227.56240381369352</c:v>
                </c:pt>
                <c:pt idx="35">
                  <c:v>232.83063529100804</c:v>
                </c:pt>
                <c:pt idx="36">
                  <c:v>238.09671916208151</c:v>
                </c:pt>
                <c:pt idx="37">
                  <c:v>243.36219496955383</c:v>
                </c:pt>
                <c:pt idx="38">
                  <c:v>247.86122193947801</c:v>
                </c:pt>
                <c:pt idx="39">
                  <c:v>251.68091682763429</c:v>
                </c:pt>
                <c:pt idx="40">
                  <c:v>255.72407544562196</c:v>
                </c:pt>
                <c:pt idx="41">
                  <c:v>261.26631107628111</c:v>
                </c:pt>
                <c:pt idx="42">
                  <c:v>266.67279366704332</c:v>
                </c:pt>
                <c:pt idx="43">
                  <c:v>270.58187404713209</c:v>
                </c:pt>
                <c:pt idx="44">
                  <c:v>274.72181950668619</c:v>
                </c:pt>
                <c:pt idx="45">
                  <c:v>278.40830060981426</c:v>
                </c:pt>
                <c:pt idx="46">
                  <c:v>281.86723918560216</c:v>
                </c:pt>
                <c:pt idx="47">
                  <c:v>285.78092527118611</c:v>
                </c:pt>
                <c:pt idx="48">
                  <c:v>289.69508416101291</c:v>
                </c:pt>
                <c:pt idx="49">
                  <c:v>292.60801264754747</c:v>
                </c:pt>
                <c:pt idx="50">
                  <c:v>295.83622140322831</c:v>
                </c:pt>
                <c:pt idx="51">
                  <c:v>300.10920541415561</c:v>
                </c:pt>
                <c:pt idx="52">
                  <c:v>304.10953545127677</c:v>
                </c:pt>
                <c:pt idx="53">
                  <c:v>308.06402484841971</c:v>
                </c:pt>
                <c:pt idx="54">
                  <c:v>313.61004291302174</c:v>
                </c:pt>
                <c:pt idx="55">
                  <c:v>318.79225263184702</c:v>
                </c:pt>
                <c:pt idx="56">
                  <c:v>321.56394499769374</c:v>
                </c:pt>
                <c:pt idx="57">
                  <c:v>324.69895998264946</c:v>
                </c:pt>
                <c:pt idx="58">
                  <c:v>328.6075687655175</c:v>
                </c:pt>
                <c:pt idx="59">
                  <c:v>332.51720431248629</c:v>
                </c:pt>
                <c:pt idx="60">
                  <c:v>336.42781251981228</c:v>
                </c:pt>
                <c:pt idx="61">
                  <c:v>340.33983913986691</c:v>
                </c:pt>
                <c:pt idx="62">
                  <c:v>343.27554097162954</c:v>
                </c:pt>
                <c:pt idx="63">
                  <c:v>345.23341844675662</c:v>
                </c:pt>
                <c:pt idx="64">
                  <c:v>347.55561825322189</c:v>
                </c:pt>
                <c:pt idx="65">
                  <c:v>349.87737230731597</c:v>
                </c:pt>
                <c:pt idx="66">
                  <c:v>351.83522273057139</c:v>
                </c:pt>
                <c:pt idx="67">
                  <c:v>353.79273560894222</c:v>
                </c:pt>
                <c:pt idx="68">
                  <c:v>355.750802447171</c:v>
                </c:pt>
                <c:pt idx="69">
                  <c:v>357.70895044101462</c:v>
                </c:pt>
                <c:pt idx="70">
                  <c:v>360.07697796503339</c:v>
                </c:pt>
                <c:pt idx="71">
                  <c:v>362.62720723252875</c:v>
                </c:pt>
                <c:pt idx="72">
                  <c:v>364.76875896760436</c:v>
                </c:pt>
                <c:pt idx="73">
                  <c:v>366.7282442185616</c:v>
                </c:pt>
                <c:pt idx="74">
                  <c:v>368.19812161077266</c:v>
                </c:pt>
                <c:pt idx="75">
                  <c:v>369.17794539186616</c:v>
                </c:pt>
                <c:pt idx="76">
                  <c:v>370.15698587570392</c:v>
                </c:pt>
                <c:pt idx="77">
                  <c:v>371.13610751515671</c:v>
                </c:pt>
                <c:pt idx="78">
                  <c:v>372.27490222672463</c:v>
                </c:pt>
                <c:pt idx="79">
                  <c:v>373.41369693829262</c:v>
                </c:pt>
                <c:pt idx="80">
                  <c:v>374.42709791496594</c:v>
                </c:pt>
                <c:pt idx="81">
                  <c:v>375.93063365837168</c:v>
                </c:pt>
                <c:pt idx="82">
                  <c:v>378.87009207922762</c:v>
                </c:pt>
                <c:pt idx="83">
                  <c:v>382.79019875975143</c:v>
                </c:pt>
                <c:pt idx="84">
                  <c:v>387.80031568594313</c:v>
                </c:pt>
                <c:pt idx="85">
                  <c:v>392.80750291566005</c:v>
                </c:pt>
                <c:pt idx="86">
                  <c:v>396.72153378826101</c:v>
                </c:pt>
                <c:pt idx="87">
                  <c:v>400.63602454267993</c:v>
                </c:pt>
                <c:pt idx="88">
                  <c:v>404.55094812704533</c:v>
                </c:pt>
                <c:pt idx="89">
                  <c:v>408.30827921936839</c:v>
                </c:pt>
                <c:pt idx="90">
                  <c:v>411.09021579541638</c:v>
                </c:pt>
                <c:pt idx="91">
                  <c:v>414.03756612066201</c:v>
                </c:pt>
                <c:pt idx="92">
                  <c:v>417.96748418144068</c:v>
                </c:pt>
                <c:pt idx="93">
                  <c:v>420.41294907409451</c:v>
                </c:pt>
                <c:pt idx="94">
                  <c:v>421.29282697974895</c:v>
                </c:pt>
                <c:pt idx="95">
                  <c:v>422.18398274701963</c:v>
                </c:pt>
                <c:pt idx="96">
                  <c:v>423.16667161246414</c:v>
                </c:pt>
                <c:pt idx="97">
                  <c:v>424.26353045493016</c:v>
                </c:pt>
                <c:pt idx="98">
                  <c:v>425.36038929739613</c:v>
                </c:pt>
                <c:pt idx="99">
                  <c:v>426.34271356608429</c:v>
                </c:pt>
                <c:pt idx="100">
                  <c:v>427.0741151056248</c:v>
                </c:pt>
                <c:pt idx="101">
                  <c:v>427.56453452052051</c:v>
                </c:pt>
                <c:pt idx="102">
                  <c:v>428.30352677279654</c:v>
                </c:pt>
                <c:pt idx="103">
                  <c:v>430.31625884145416</c:v>
                </c:pt>
                <c:pt idx="104">
                  <c:v>432.49932085781774</c:v>
                </c:pt>
                <c:pt idx="105">
                  <c:v>433.15878706704893</c:v>
                </c:pt>
                <c:pt idx="106">
                  <c:v>433.21186283922771</c:v>
                </c:pt>
                <c:pt idx="107">
                  <c:v>433.26493861140642</c:v>
                </c:pt>
                <c:pt idx="108">
                  <c:v>448.77234901359725</c:v>
                </c:pt>
                <c:pt idx="109">
                  <c:v>464.27975941578808</c:v>
                </c:pt>
                <c:pt idx="110">
                  <c:v>464.22695416232585</c:v>
                </c:pt>
                <c:pt idx="111">
                  <c:v>464.17417596073528</c:v>
                </c:pt>
                <c:pt idx="112">
                  <c:v>464.89546286914032</c:v>
                </c:pt>
                <c:pt idx="113">
                  <c:v>466.33898229443622</c:v>
                </c:pt>
                <c:pt idx="114">
                  <c:v>467.78763433321342</c:v>
                </c:pt>
                <c:pt idx="115">
                  <c:v>469.24236459395769</c:v>
                </c:pt>
                <c:pt idx="116">
                  <c:v>470.69812161880253</c:v>
                </c:pt>
                <c:pt idx="117">
                  <c:v>472.1544055516336</c:v>
                </c:pt>
                <c:pt idx="118">
                  <c:v>474.35894966551842</c:v>
                </c:pt>
                <c:pt idx="119">
                  <c:v>476.64674935966946</c:v>
                </c:pt>
                <c:pt idx="120">
                  <c:v>478.1895302692767</c:v>
                </c:pt>
                <c:pt idx="121">
                  <c:v>480.25363568917635</c:v>
                </c:pt>
                <c:pt idx="122">
                  <c:v>482.92621063404198</c:v>
                </c:pt>
                <c:pt idx="123">
                  <c:v>485.00598562012414</c:v>
                </c:pt>
                <c:pt idx="124">
                  <c:v>486.53164219759003</c:v>
                </c:pt>
                <c:pt idx="125">
                  <c:v>488.04487301942737</c:v>
                </c:pt>
                <c:pt idx="126">
                  <c:v>489.13385082070215</c:v>
                </c:pt>
                <c:pt idx="127">
                  <c:v>489.85611280350872</c:v>
                </c:pt>
                <c:pt idx="128">
                  <c:v>490.57837478631524</c:v>
                </c:pt>
                <c:pt idx="129">
                  <c:v>491.30043448359555</c:v>
                </c:pt>
                <c:pt idx="130">
                  <c:v>492.03940451208791</c:v>
                </c:pt>
                <c:pt idx="131">
                  <c:v>492.79531192366443</c:v>
                </c:pt>
                <c:pt idx="132">
                  <c:v>493.90143060057147</c:v>
                </c:pt>
                <c:pt idx="133">
                  <c:v>495.35713955678335</c:v>
                </c:pt>
                <c:pt idx="134">
                  <c:v>497.52930399957336</c:v>
                </c:pt>
                <c:pt idx="135">
                  <c:v>499.69439292221136</c:v>
                </c:pt>
                <c:pt idx="136">
                  <c:v>500.7761070472547</c:v>
                </c:pt>
                <c:pt idx="137">
                  <c:v>501.49720942064647</c:v>
                </c:pt>
                <c:pt idx="138">
                  <c:v>502.21842000152486</c:v>
                </c:pt>
                <c:pt idx="139">
                  <c:v>502.93892844076231</c:v>
                </c:pt>
                <c:pt idx="140">
                  <c:v>503.63473355052571</c:v>
                </c:pt>
                <c:pt idx="141">
                  <c:v>504.30538957844396</c:v>
                </c:pt>
                <c:pt idx="142">
                  <c:v>505.02133349350481</c:v>
                </c:pt>
                <c:pt idx="143">
                  <c:v>505.78284873684947</c:v>
                </c:pt>
                <c:pt idx="144">
                  <c:v>506.5941223134738</c:v>
                </c:pt>
                <c:pt idx="145">
                  <c:v>507.18126757887802</c:v>
                </c:pt>
                <c:pt idx="146">
                  <c:v>507.39207862972694</c:v>
                </c:pt>
                <c:pt idx="147">
                  <c:v>507.46670260371042</c:v>
                </c:pt>
                <c:pt idx="148">
                  <c:v>508.92648347011675</c:v>
                </c:pt>
                <c:pt idx="149">
                  <c:v>510.36603145318594</c:v>
                </c:pt>
                <c:pt idx="150">
                  <c:v>511.93836521942512</c:v>
                </c:pt>
                <c:pt idx="151">
                  <c:v>513.51109063429215</c:v>
                </c:pt>
                <c:pt idx="152">
                  <c:v>515.06754324746373</c:v>
                </c:pt>
                <c:pt idx="153">
                  <c:v>516.62402291250692</c:v>
                </c:pt>
                <c:pt idx="154">
                  <c:v>518.16863319582365</c:v>
                </c:pt>
                <c:pt idx="155">
                  <c:v>519.71366217963975</c:v>
                </c:pt>
                <c:pt idx="156">
                  <c:v>521.23489588221537</c:v>
                </c:pt>
                <c:pt idx="157">
                  <c:v>522.75654828529036</c:v>
                </c:pt>
                <c:pt idx="158">
                  <c:v>524.24125045798382</c:v>
                </c:pt>
                <c:pt idx="159">
                  <c:v>525.72637133117689</c:v>
                </c:pt>
                <c:pt idx="160">
                  <c:v>527.16264312634564</c:v>
                </c:pt>
                <c:pt idx="161">
                  <c:v>528.59930657014252</c:v>
                </c:pt>
                <c:pt idx="162">
                  <c:v>529.94249521611709</c:v>
                </c:pt>
                <c:pt idx="163">
                  <c:v>531.28568386209167</c:v>
                </c:pt>
                <c:pt idx="164">
                  <c:v>532.48670732238361</c:v>
                </c:pt>
                <c:pt idx="165">
                  <c:v>533.68770373080406</c:v>
                </c:pt>
                <c:pt idx="166">
                  <c:v>534.6650458392694</c:v>
                </c:pt>
                <c:pt idx="167">
                  <c:v>535.64238794773473</c:v>
                </c:pt>
                <c:pt idx="168">
                  <c:v>536.36380393781906</c:v>
                </c:pt>
                <c:pt idx="169">
                  <c:v>537.08482827927571</c:v>
                </c:pt>
                <c:pt idx="170">
                  <c:v>537.9392997190422</c:v>
                </c:pt>
                <c:pt idx="171">
                  <c:v>538.79335245830907</c:v>
                </c:pt>
                <c:pt idx="172">
                  <c:v>539.05253566448664</c:v>
                </c:pt>
                <c:pt idx="173">
                  <c:v>539.31171887066409</c:v>
                </c:pt>
                <c:pt idx="174">
                  <c:v>539.46744307915401</c:v>
                </c:pt>
                <c:pt idx="175">
                  <c:v>539.62355893627171</c:v>
                </c:pt>
                <c:pt idx="176">
                  <c:v>539.71331541488871</c:v>
                </c:pt>
                <c:pt idx="177">
                  <c:v>539.80307189350549</c:v>
                </c:pt>
                <c:pt idx="178">
                  <c:v>539.86196083697814</c:v>
                </c:pt>
                <c:pt idx="179">
                  <c:v>539.92084978045079</c:v>
                </c:pt>
                <c:pt idx="180">
                  <c:v>539.97667376809034</c:v>
                </c:pt>
                <c:pt idx="181">
                  <c:v>540.03207905523038</c:v>
                </c:pt>
                <c:pt idx="182">
                  <c:v>540.04379251565501</c:v>
                </c:pt>
                <c:pt idx="183">
                  <c:v>540.05550597607998</c:v>
                </c:pt>
                <c:pt idx="184">
                  <c:v>540.02130935631396</c:v>
                </c:pt>
                <c:pt idx="185">
                  <c:v>539.98669403604868</c:v>
                </c:pt>
                <c:pt idx="186">
                  <c:v>539.94760706262434</c:v>
                </c:pt>
                <c:pt idx="187">
                  <c:v>539.90852008920012</c:v>
                </c:pt>
                <c:pt idx="188">
                  <c:v>539.84586958597731</c:v>
                </c:pt>
                <c:pt idx="189">
                  <c:v>539.78321908275439</c:v>
                </c:pt>
                <c:pt idx="190">
                  <c:v>539.65713080316903</c:v>
                </c:pt>
                <c:pt idx="191">
                  <c:v>539.53148827595464</c:v>
                </c:pt>
                <c:pt idx="192">
                  <c:v>539.3016292986465</c:v>
                </c:pt>
                <c:pt idx="193">
                  <c:v>539.07177032133836</c:v>
                </c:pt>
                <c:pt idx="194">
                  <c:v>538.29037890932534</c:v>
                </c:pt>
                <c:pt idx="195">
                  <c:v>537.50856879681271</c:v>
                </c:pt>
                <c:pt idx="196">
                  <c:v>536.83699527673389</c:v>
                </c:pt>
                <c:pt idx="197">
                  <c:v>536.16497600428363</c:v>
                </c:pt>
                <c:pt idx="198">
                  <c:v>535.24476744874471</c:v>
                </c:pt>
                <c:pt idx="199">
                  <c:v>534.32455889320568</c:v>
                </c:pt>
                <c:pt idx="200">
                  <c:v>533.1816699050911</c:v>
                </c:pt>
                <c:pt idx="201">
                  <c:v>532.03880796884823</c:v>
                </c:pt>
                <c:pt idx="202">
                  <c:v>530.74837047259257</c:v>
                </c:pt>
                <c:pt idx="203">
                  <c:v>529.45793297633691</c:v>
                </c:pt>
                <c:pt idx="204">
                  <c:v>528.0692054491052</c:v>
                </c:pt>
                <c:pt idx="205">
                  <c:v>526.68092367424481</c:v>
                </c:pt>
                <c:pt idx="206">
                  <c:v>525.23849065451657</c:v>
                </c:pt>
                <c:pt idx="207">
                  <c:v>523.79647633528805</c:v>
                </c:pt>
                <c:pt idx="208">
                  <c:v>522.31269655252402</c:v>
                </c:pt>
                <c:pt idx="209">
                  <c:v>520.82933547025948</c:v>
                </c:pt>
                <c:pt idx="210">
                  <c:v>519.31785080729026</c:v>
                </c:pt>
                <c:pt idx="211">
                  <c:v>517.80678484482053</c:v>
                </c:pt>
                <c:pt idx="212">
                  <c:v>516.2799540311064</c:v>
                </c:pt>
                <c:pt idx="213">
                  <c:v>514.75309616552079</c:v>
                </c:pt>
                <c:pt idx="214">
                  <c:v>513.20650285866827</c:v>
                </c:pt>
                <c:pt idx="215">
                  <c:v>511.66035530418719</c:v>
                </c:pt>
                <c:pt idx="216">
                  <c:v>511.23393366062209</c:v>
                </c:pt>
                <c:pt idx="217">
                  <c:v>510.38198187823434</c:v>
                </c:pt>
                <c:pt idx="218">
                  <c:v>509.5623911642241</c:v>
                </c:pt>
                <c:pt idx="219">
                  <c:v>508.77052876122463</c:v>
                </c:pt>
                <c:pt idx="220">
                  <c:v>507.97169663151567</c:v>
                </c:pt>
                <c:pt idx="221">
                  <c:v>507.37481098790857</c:v>
                </c:pt>
                <c:pt idx="222">
                  <c:v>506.98045284213282</c:v>
                </c:pt>
                <c:pt idx="223">
                  <c:v>506.54404941274646</c:v>
                </c:pt>
                <c:pt idx="224">
                  <c:v>506.06651925636345</c:v>
                </c:pt>
                <c:pt idx="225">
                  <c:v>505.42753422540233</c:v>
                </c:pt>
                <c:pt idx="226">
                  <c:v>504.62645920439047</c:v>
                </c:pt>
                <c:pt idx="227">
                  <c:v>503.4238398959202</c:v>
                </c:pt>
                <c:pt idx="228">
                  <c:v>501.82921112641952</c:v>
                </c:pt>
                <c:pt idx="229">
                  <c:v>500.64616132691998</c:v>
                </c:pt>
                <c:pt idx="230">
                  <c:v>499.85379665376183</c:v>
                </c:pt>
                <c:pt idx="231">
                  <c:v>498.64711026318514</c:v>
                </c:pt>
                <c:pt idx="232">
                  <c:v>497.03741999110321</c:v>
                </c:pt>
                <c:pt idx="233">
                  <c:v>495.43771029782044</c:v>
                </c:pt>
                <c:pt idx="234">
                  <c:v>493.847751845939</c:v>
                </c:pt>
                <c:pt idx="235">
                  <c:v>492.65447558675112</c:v>
                </c:pt>
                <c:pt idx="236">
                  <c:v>491.85859779134449</c:v>
                </c:pt>
                <c:pt idx="237">
                  <c:v>491.0621660360801</c:v>
                </c:pt>
                <c:pt idx="238">
                  <c:v>490.26604477382864</c:v>
                </c:pt>
                <c:pt idx="239">
                  <c:v>489.46939660359106</c:v>
                </c:pt>
                <c:pt idx="240">
                  <c:v>488.67300482262306</c:v>
                </c:pt>
                <c:pt idx="241">
                  <c:v>487.47289288906194</c:v>
                </c:pt>
                <c:pt idx="242">
                  <c:v>485.86973589267683</c:v>
                </c:pt>
                <c:pt idx="243">
                  <c:v>484.2605277261963</c:v>
                </c:pt>
                <c:pt idx="244">
                  <c:v>482.65562769462275</c:v>
                </c:pt>
                <c:pt idx="245">
                  <c:v>481.45970155903518</c:v>
                </c:pt>
                <c:pt idx="246">
                  <c:v>480.66263348127598</c:v>
                </c:pt>
                <c:pt idx="247">
                  <c:v>479.85923079228002</c:v>
                </c:pt>
                <c:pt idx="248">
                  <c:v>479.05033089304646</c:v>
                </c:pt>
                <c:pt idx="249">
                  <c:v>478.24140394194137</c:v>
                </c:pt>
                <c:pt idx="250">
                  <c:v>477.43247699083628</c:v>
                </c:pt>
                <c:pt idx="251">
                  <c:v>476.22983751780885</c:v>
                </c:pt>
                <c:pt idx="252">
                  <c:v>474.63226939565692</c:v>
                </c:pt>
                <c:pt idx="253">
                  <c:v>473.0231528931721</c:v>
                </c:pt>
                <c:pt idx="254">
                  <c:v>471.40254211409751</c:v>
                </c:pt>
                <c:pt idx="255">
                  <c:v>469.79307393728118</c:v>
                </c:pt>
                <c:pt idx="256">
                  <c:v>468.19422145473686</c:v>
                </c:pt>
                <c:pt idx="257">
                  <c:v>466.59523371283422</c:v>
                </c:pt>
                <c:pt idx="258">
                  <c:v>465.79588156245364</c:v>
                </c:pt>
                <c:pt idx="259">
                  <c:v>465.74310336086307</c:v>
                </c:pt>
                <c:pt idx="260">
                  <c:v>465.69029810740079</c:v>
                </c:pt>
                <c:pt idx="261">
                  <c:v>450.18288770521002</c:v>
                </c:pt>
                <c:pt idx="262">
                  <c:v>434.67547730301919</c:v>
                </c:pt>
                <c:pt idx="263">
                  <c:v>434.72855307519802</c:v>
                </c:pt>
                <c:pt idx="264">
                  <c:v>434.78162884737662</c:v>
                </c:pt>
                <c:pt idx="265">
                  <c:v>433.52427124719907</c:v>
                </c:pt>
                <c:pt idx="266">
                  <c:v>432.26733234752095</c:v>
                </c:pt>
                <c:pt idx="267">
                  <c:v>430.59032622525388</c:v>
                </c:pt>
                <c:pt idx="268">
                  <c:v>427.23685501815265</c:v>
                </c:pt>
                <c:pt idx="269">
                  <c:v>424.7217586775501</c:v>
                </c:pt>
                <c:pt idx="270">
                  <c:v>422.74012795470509</c:v>
                </c:pt>
                <c:pt idx="271">
                  <c:v>419.92047403969292</c:v>
                </c:pt>
                <c:pt idx="272">
                  <c:v>416.56688170268035</c:v>
                </c:pt>
                <c:pt idx="273">
                  <c:v>413.21296474320786</c:v>
                </c:pt>
                <c:pt idx="274">
                  <c:v>408.14266968506286</c:v>
                </c:pt>
                <c:pt idx="275">
                  <c:v>401.35502266086581</c:v>
                </c:pt>
                <c:pt idx="276">
                  <c:v>396.28275281609035</c:v>
                </c:pt>
                <c:pt idx="277">
                  <c:v>393.76589810383047</c:v>
                </c:pt>
                <c:pt idx="278">
                  <c:v>392.08805337354215</c:v>
                </c:pt>
                <c:pt idx="279">
                  <c:v>389.57092814256589</c:v>
                </c:pt>
                <c:pt idx="280">
                  <c:v>386.21467059268468</c:v>
                </c:pt>
                <c:pt idx="281">
                  <c:v>382.85856122458654</c:v>
                </c:pt>
                <c:pt idx="282">
                  <c:v>379.5022354415151</c:v>
                </c:pt>
                <c:pt idx="283">
                  <c:v>375.76447229632288</c:v>
                </c:pt>
                <c:pt idx="284">
                  <c:v>372.02623634688769</c:v>
                </c:pt>
                <c:pt idx="285">
                  <c:v>368.66897787775531</c:v>
                </c:pt>
                <c:pt idx="286">
                  <c:v>365.31144888990656</c:v>
                </c:pt>
                <c:pt idx="287">
                  <c:v>361.95412218758395</c:v>
                </c:pt>
                <c:pt idx="288">
                  <c:v>358.29161571780372</c:v>
                </c:pt>
                <c:pt idx="289">
                  <c:v>355.39192986852214</c:v>
                </c:pt>
                <c:pt idx="290">
                  <c:v>354.11124254921435</c:v>
                </c:pt>
                <c:pt idx="291">
                  <c:v>352.47279443315898</c:v>
                </c:pt>
                <c:pt idx="292">
                  <c:v>350.18439959783166</c:v>
                </c:pt>
                <c:pt idx="293">
                  <c:v>348.15443825579439</c:v>
                </c:pt>
                <c:pt idx="294">
                  <c:v>344.45052041085421</c:v>
                </c:pt>
                <c:pt idx="295">
                  <c:v>336.47345191305504</c:v>
                </c:pt>
                <c:pt idx="296">
                  <c:v>325.89741739567557</c:v>
                </c:pt>
                <c:pt idx="297">
                  <c:v>319.95206378348269</c:v>
                </c:pt>
                <c:pt idx="298">
                  <c:v>318.63762282791845</c:v>
                </c:pt>
                <c:pt idx="299">
                  <c:v>317.57547011750921</c:v>
                </c:pt>
                <c:pt idx="300">
                  <c:v>316.76560565225498</c:v>
                </c:pt>
                <c:pt idx="301">
                  <c:v>315.19265004778572</c:v>
                </c:pt>
                <c:pt idx="302">
                  <c:v>312.85685969337106</c:v>
                </c:pt>
                <c:pt idx="303">
                  <c:v>310.68066246247889</c:v>
                </c:pt>
                <c:pt idx="304">
                  <c:v>308.71715216293813</c:v>
                </c:pt>
                <c:pt idx="305">
                  <c:v>306.88624879184636</c:v>
                </c:pt>
                <c:pt idx="306">
                  <c:v>305.13514198251579</c:v>
                </c:pt>
                <c:pt idx="307">
                  <c:v>302.50827241827028</c:v>
                </c:pt>
                <c:pt idx="308">
                  <c:v>299.8817945026525</c:v>
                </c:pt>
                <c:pt idx="309">
                  <c:v>298.13068769332199</c:v>
                </c:pt>
                <c:pt idx="310">
                  <c:v>296.37916218349187</c:v>
                </c:pt>
                <c:pt idx="311">
                  <c:v>294.62802832228971</c:v>
                </c:pt>
                <c:pt idx="312">
                  <c:v>292.87692151295914</c:v>
                </c:pt>
                <c:pt idx="313">
                  <c:v>291.12581470362869</c:v>
                </c:pt>
                <c:pt idx="314">
                  <c:v>289.17693186970087</c:v>
                </c:pt>
                <c:pt idx="315">
                  <c:v>287.02935445456177</c:v>
                </c:pt>
                <c:pt idx="316">
                  <c:v>284.88389759379203</c:v>
                </c:pt>
                <c:pt idx="317">
                  <c:v>282.72501526516481</c:v>
                </c:pt>
                <c:pt idx="318">
                  <c:v>277.4537306899885</c:v>
                </c:pt>
                <c:pt idx="319">
                  <c:v>267.66269137609333</c:v>
                </c:pt>
                <c:pt idx="320">
                  <c:v>266.2800963171407</c:v>
                </c:pt>
                <c:pt idx="321">
                  <c:v>267.05470204007111</c:v>
                </c:pt>
                <c:pt idx="322">
                  <c:v>267.80662934801751</c:v>
                </c:pt>
                <c:pt idx="323">
                  <c:v>268.54871012950071</c:v>
                </c:pt>
                <c:pt idx="324">
                  <c:v>269.17430256733701</c:v>
                </c:pt>
                <c:pt idx="325">
                  <c:v>269.85518569489864</c:v>
                </c:pt>
                <c:pt idx="326">
                  <c:v>270.42080711439627</c:v>
                </c:pt>
                <c:pt idx="327">
                  <c:v>265.81084354571988</c:v>
                </c:pt>
                <c:pt idx="328">
                  <c:v>260.66013548915424</c:v>
                </c:pt>
                <c:pt idx="329">
                  <c:v>262.06402625722194</c:v>
                </c:pt>
                <c:pt idx="330">
                  <c:v>263.28502308148609</c:v>
                </c:pt>
                <c:pt idx="331">
                  <c:v>259.63738754416363</c:v>
                </c:pt>
                <c:pt idx="332">
                  <c:v>259.29268641149537</c:v>
                </c:pt>
                <c:pt idx="333">
                  <c:v>257.85058177786186</c:v>
                </c:pt>
                <c:pt idx="334">
                  <c:v>256.5972710952334</c:v>
                </c:pt>
                <c:pt idx="335">
                  <c:v>255.46068377394229</c:v>
                </c:pt>
                <c:pt idx="336">
                  <c:v>254.47997537542076</c:v>
                </c:pt>
                <c:pt idx="337">
                  <c:v>253.00719739783287</c:v>
                </c:pt>
                <c:pt idx="338">
                  <c:v>250.17334039799968</c:v>
                </c:pt>
                <c:pt idx="339">
                  <c:v>246.46916374974583</c:v>
                </c:pt>
                <c:pt idx="340">
                  <c:v>237.20810760429742</c:v>
                </c:pt>
                <c:pt idx="341">
                  <c:v>228.00708794151603</c:v>
                </c:pt>
                <c:pt idx="342">
                  <c:v>225.73661486503269</c:v>
                </c:pt>
                <c:pt idx="343">
                  <c:v>224.6610366867659</c:v>
                </c:pt>
                <c:pt idx="344">
                  <c:v>222.78837147320482</c:v>
                </c:pt>
                <c:pt idx="345">
                  <c:v>219.04298694233933</c:v>
                </c:pt>
                <c:pt idx="346">
                  <c:v>214.10247817585929</c:v>
                </c:pt>
                <c:pt idx="347">
                  <c:v>210.43686315488344</c:v>
                </c:pt>
                <c:pt idx="348">
                  <c:v>208.04614187941152</c:v>
                </c:pt>
                <c:pt idx="349">
                  <c:v>206.21336142079517</c:v>
                </c:pt>
                <c:pt idx="350">
                  <c:v>204.93799487104829</c:v>
                </c:pt>
                <c:pt idx="351">
                  <c:v>203.66320933303086</c:v>
                </c:pt>
                <c:pt idx="352">
                  <c:v>202.38881544364133</c:v>
                </c:pt>
                <c:pt idx="353">
                  <c:v>196.81200184071997</c:v>
                </c:pt>
                <c:pt idx="354">
                  <c:v>190.67772022518591</c:v>
                </c:pt>
                <c:pt idx="355">
                  <c:v>188.28766111705846</c:v>
                </c:pt>
                <c:pt idx="356">
                  <c:v>186.4554346182999</c:v>
                </c:pt>
                <c:pt idx="357">
                  <c:v>185.18106778078206</c:v>
                </c:pt>
                <c:pt idx="358">
                  <c:v>183.99905852001214</c:v>
                </c:pt>
                <c:pt idx="359">
                  <c:v>182.90951504347677</c:v>
                </c:pt>
                <c:pt idx="360">
                  <c:v>180.30612096610025</c:v>
                </c:pt>
                <c:pt idx="361">
                  <c:v>176.18801183501174</c:v>
                </c:pt>
                <c:pt idx="362">
                  <c:v>172.13621969408359</c:v>
                </c:pt>
                <c:pt idx="363">
                  <c:v>169.61212232235371</c:v>
                </c:pt>
                <c:pt idx="364">
                  <c:v>168.54945683340512</c:v>
                </c:pt>
                <c:pt idx="365">
                  <c:v>167.48673724071327</c:v>
                </c:pt>
                <c:pt idx="366">
                  <c:v>166.42378831062342</c:v>
                </c:pt>
                <c:pt idx="367">
                  <c:v>161.7750633096594</c:v>
                </c:pt>
                <c:pt idx="368">
                  <c:v>155.6651769446305</c:v>
                </c:pt>
                <c:pt idx="369">
                  <c:v>152.61024728805188</c:v>
                </c:pt>
                <c:pt idx="370">
                  <c:v>151.01645194366642</c:v>
                </c:pt>
                <c:pt idx="371">
                  <c:v>149.87428746354487</c:v>
                </c:pt>
                <c:pt idx="372">
                  <c:v>147.98914359763404</c:v>
                </c:pt>
                <c:pt idx="373">
                  <c:v>145.44065459646512</c:v>
                </c:pt>
                <c:pt idx="374">
                  <c:v>143.52907849533867</c:v>
                </c:pt>
                <c:pt idx="375">
                  <c:v>142.25438824238304</c:v>
                </c:pt>
                <c:pt idx="376">
                  <c:v>140.98019784554197</c:v>
                </c:pt>
                <c:pt idx="377">
                  <c:v>139.86538415724991</c:v>
                </c:pt>
                <c:pt idx="378">
                  <c:v>138.77549021340519</c:v>
                </c:pt>
                <c:pt idx="379">
                  <c:v>137.55008548948618</c:v>
                </c:pt>
                <c:pt idx="380">
                  <c:v>135.71216070198582</c:v>
                </c:pt>
                <c:pt idx="381">
                  <c:v>133.87387131772911</c:v>
                </c:pt>
                <c:pt idx="382">
                  <c:v>132.6484395419385</c:v>
                </c:pt>
                <c:pt idx="383">
                  <c:v>131.42306186989114</c:v>
                </c:pt>
                <c:pt idx="384">
                  <c:v>130.19760304222885</c:v>
                </c:pt>
                <c:pt idx="385">
                  <c:v>129.07680641703163</c:v>
                </c:pt>
                <c:pt idx="386">
                  <c:v>128.06087427982592</c:v>
                </c:pt>
                <c:pt idx="387">
                  <c:v>126.53694902214565</c:v>
                </c:pt>
                <c:pt idx="388">
                  <c:v>124.50466604723462</c:v>
                </c:pt>
                <c:pt idx="389">
                  <c:v>122.47238307232367</c:v>
                </c:pt>
                <c:pt idx="390">
                  <c:v>121.45645093511794</c:v>
                </c:pt>
              </c:numCache>
            </c:numRef>
          </c:xVal>
          <c:yVal>
            <c:numRef>
              <c:f>[0]!V_TOWER_W2</c:f>
              <c:numCache>
                <c:formatCode>0.00000</c:formatCode>
                <c:ptCount val="391"/>
                <c:pt idx="0">
                  <c:v>144.88886447665539</c:v>
                </c:pt>
                <c:pt idx="1">
                  <c:v>139.75727115405232</c:v>
                </c:pt>
                <c:pt idx="2">
                  <c:v>139.67967474043564</c:v>
                </c:pt>
                <c:pt idx="3">
                  <c:v>139.51610790321118</c:v>
                </c:pt>
                <c:pt idx="4">
                  <c:v>139.34919146199024</c:v>
                </c:pt>
                <c:pt idx="5">
                  <c:v>139.17725061477461</c:v>
                </c:pt>
                <c:pt idx="6">
                  <c:v>138.97673186098197</c:v>
                </c:pt>
                <c:pt idx="7">
                  <c:v>138.81824594753965</c:v>
                </c:pt>
                <c:pt idx="8">
                  <c:v>138.72837811953445</c:v>
                </c:pt>
                <c:pt idx="9">
                  <c:v>138.50691395672976</c:v>
                </c:pt>
                <c:pt idx="10">
                  <c:v>138.14745858468876</c:v>
                </c:pt>
                <c:pt idx="11">
                  <c:v>137.73952815708523</c:v>
                </c:pt>
                <c:pt idx="12">
                  <c:v>137.14291562525156</c:v>
                </c:pt>
                <c:pt idx="13">
                  <c:v>136.37930597574641</c:v>
                </c:pt>
                <c:pt idx="14">
                  <c:v>135.78943370887757</c:v>
                </c:pt>
                <c:pt idx="15">
                  <c:v>135.37900387635483</c:v>
                </c:pt>
                <c:pt idx="16">
                  <c:v>134.86218137378563</c:v>
                </c:pt>
                <c:pt idx="17">
                  <c:v>134.35472027452286</c:v>
                </c:pt>
                <c:pt idx="18">
                  <c:v>133.94693911137782</c:v>
                </c:pt>
                <c:pt idx="19">
                  <c:v>133.53580834423627</c:v>
                </c:pt>
                <c:pt idx="20">
                  <c:v>133.11798513206969</c:v>
                </c:pt>
                <c:pt idx="21">
                  <c:v>132.69177438397608</c:v>
                </c:pt>
                <c:pt idx="22">
                  <c:v>132.04659307335794</c:v>
                </c:pt>
                <c:pt idx="23">
                  <c:v>131.17407395319188</c:v>
                </c:pt>
                <c:pt idx="24">
                  <c:v>130.51382618755741</c:v>
                </c:pt>
                <c:pt idx="25">
                  <c:v>130.07254898444762</c:v>
                </c:pt>
                <c:pt idx="26">
                  <c:v>129.4022726957275</c:v>
                </c:pt>
                <c:pt idx="27">
                  <c:v>128.49629811340418</c:v>
                </c:pt>
                <c:pt idx="28">
                  <c:v>127.84407751151771</c:v>
                </c:pt>
                <c:pt idx="29">
                  <c:v>127.53177261165722</c:v>
                </c:pt>
                <c:pt idx="30">
                  <c:v>127.18467753091649</c:v>
                </c:pt>
                <c:pt idx="31">
                  <c:v>126.49266263105883</c:v>
                </c:pt>
                <c:pt idx="32">
                  <c:v>125.55825699257292</c:v>
                </c:pt>
                <c:pt idx="33">
                  <c:v>124.14067028618163</c:v>
                </c:pt>
                <c:pt idx="34">
                  <c:v>122.71132615096315</c:v>
                </c:pt>
                <c:pt idx="35">
                  <c:v>121.75343270669437</c:v>
                </c:pt>
                <c:pt idx="36">
                  <c:v>120.79222347326872</c:v>
                </c:pt>
                <c:pt idx="37">
                  <c:v>119.81929738882329</c:v>
                </c:pt>
                <c:pt idx="38">
                  <c:v>118.97434268837613</c:v>
                </c:pt>
                <c:pt idx="39">
                  <c:v>118.25762747659959</c:v>
                </c:pt>
                <c:pt idx="40">
                  <c:v>117.50379803702502</c:v>
                </c:pt>
                <c:pt idx="41">
                  <c:v>116.47446924290811</c:v>
                </c:pt>
                <c:pt idx="42">
                  <c:v>115.46743603734166</c:v>
                </c:pt>
                <c:pt idx="43">
                  <c:v>114.73587513444591</c:v>
                </c:pt>
                <c:pt idx="44">
                  <c:v>113.95870426033845</c:v>
                </c:pt>
                <c:pt idx="45">
                  <c:v>113.26591886130318</c:v>
                </c:pt>
                <c:pt idx="46">
                  <c:v>112.61701452773804</c:v>
                </c:pt>
                <c:pt idx="47">
                  <c:v>111.88537923219523</c:v>
                </c:pt>
                <c:pt idx="48">
                  <c:v>111.15708677768103</c:v>
                </c:pt>
                <c:pt idx="49">
                  <c:v>110.61919132803821</c:v>
                </c:pt>
                <c:pt idx="50">
                  <c:v>110.02427097567593</c:v>
                </c:pt>
                <c:pt idx="51">
                  <c:v>109.23825026977931</c:v>
                </c:pt>
                <c:pt idx="52">
                  <c:v>108.50354023788037</c:v>
                </c:pt>
                <c:pt idx="53">
                  <c:v>107.78297254843773</c:v>
                </c:pt>
                <c:pt idx="54">
                  <c:v>106.78038648254929</c:v>
                </c:pt>
                <c:pt idx="55">
                  <c:v>105.8640882205962</c:v>
                </c:pt>
                <c:pt idx="56">
                  <c:v>105.37203026903001</c:v>
                </c:pt>
                <c:pt idx="57">
                  <c:v>104.81547046544146</c:v>
                </c:pt>
                <c:pt idx="58">
                  <c:v>104.13249910939834</c:v>
                </c:pt>
                <c:pt idx="59">
                  <c:v>103.4612378414071</c:v>
                </c:pt>
                <c:pt idx="60">
                  <c:v>102.79833705747122</c:v>
                </c:pt>
                <c:pt idx="61">
                  <c:v>102.14546479662098</c:v>
                </c:pt>
                <c:pt idx="62">
                  <c:v>101.66918534658159</c:v>
                </c:pt>
                <c:pt idx="63">
                  <c:v>101.35444577827249</c:v>
                </c:pt>
                <c:pt idx="64">
                  <c:v>100.98523964399463</c:v>
                </c:pt>
                <c:pt idx="65">
                  <c:v>100.61436547068647</c:v>
                </c:pt>
                <c:pt idx="66">
                  <c:v>100.29795110037917</c:v>
                </c:pt>
                <c:pt idx="67">
                  <c:v>99.986567899034455</c:v>
                </c:pt>
                <c:pt idx="68">
                  <c:v>99.683551944713059</c:v>
                </c:pt>
                <c:pt idx="69">
                  <c:v>99.385560396386353</c:v>
                </c:pt>
                <c:pt idx="70">
                  <c:v>99.02734071259367</c:v>
                </c:pt>
                <c:pt idx="71">
                  <c:v>98.64439994881397</c:v>
                </c:pt>
                <c:pt idx="72">
                  <c:v>98.318317427600036</c:v>
                </c:pt>
                <c:pt idx="73">
                  <c:v>98.025329996364349</c:v>
                </c:pt>
                <c:pt idx="74">
                  <c:v>97.808935645450049</c:v>
                </c:pt>
                <c:pt idx="75">
                  <c:v>97.667466335826902</c:v>
                </c:pt>
                <c:pt idx="76">
                  <c:v>97.529360156136093</c:v>
                </c:pt>
                <c:pt idx="77">
                  <c:v>97.396278382439974</c:v>
                </c:pt>
                <c:pt idx="78">
                  <c:v>97.243865135018808</c:v>
                </c:pt>
                <c:pt idx="79">
                  <c:v>97.091451887597671</c:v>
                </c:pt>
                <c:pt idx="80">
                  <c:v>96.954465946536232</c:v>
                </c:pt>
                <c:pt idx="81">
                  <c:v>96.747579370178386</c:v>
                </c:pt>
                <c:pt idx="82">
                  <c:v>96.348300234250431</c:v>
                </c:pt>
                <c:pt idx="83">
                  <c:v>95.832667055705045</c:v>
                </c:pt>
                <c:pt idx="84">
                  <c:v>95.203939105911672</c:v>
                </c:pt>
                <c:pt idx="85">
                  <c:v>94.627190884774919</c:v>
                </c:pt>
                <c:pt idx="86">
                  <c:v>94.202118747556838</c:v>
                </c:pt>
                <c:pt idx="87">
                  <c:v>93.805518244308772</c:v>
                </c:pt>
                <c:pt idx="88">
                  <c:v>93.43571457303257</c:v>
                </c:pt>
                <c:pt idx="89">
                  <c:v>93.11033735358329</c:v>
                </c:pt>
                <c:pt idx="90">
                  <c:v>92.889502644180993</c:v>
                </c:pt>
                <c:pt idx="91">
                  <c:v>92.667671364451422</c:v>
                </c:pt>
                <c:pt idx="92">
                  <c:v>92.39646459609807</c:v>
                </c:pt>
                <c:pt idx="93">
                  <c:v>92.243048512768183</c:v>
                </c:pt>
                <c:pt idx="94">
                  <c:v>92.188630743290105</c:v>
                </c:pt>
                <c:pt idx="95">
                  <c:v>92.132355571680108</c:v>
                </c:pt>
                <c:pt idx="96">
                  <c:v>92.06455049810782</c:v>
                </c:pt>
                <c:pt idx="97">
                  <c:v>91.986525124304166</c:v>
                </c:pt>
                <c:pt idx="98">
                  <c:v>91.908499750500525</c:v>
                </c:pt>
                <c:pt idx="99">
                  <c:v>91.84405104389262</c:v>
                </c:pt>
                <c:pt idx="100">
                  <c:v>91.802082940012951</c:v>
                </c:pt>
                <c:pt idx="101">
                  <c:v>91.775733919638654</c:v>
                </c:pt>
                <c:pt idx="102">
                  <c:v>91.736993686333051</c:v>
                </c:pt>
                <c:pt idx="103">
                  <c:v>91.629097720752284</c:v>
                </c:pt>
                <c:pt idx="104">
                  <c:v>91.51342482123637</c:v>
                </c:pt>
                <c:pt idx="105">
                  <c:v>91.477644353832389</c:v>
                </c:pt>
                <c:pt idx="106">
                  <c:v>94.763605874376552</c:v>
                </c:pt>
                <c:pt idx="107">
                  <c:v>98.0495673949207</c:v>
                </c:pt>
                <c:pt idx="108">
                  <c:v>97.799087352338589</c:v>
                </c:pt>
                <c:pt idx="109">
                  <c:v>97.548607309756505</c:v>
                </c:pt>
                <c:pt idx="110">
                  <c:v>94.279393809194772</c:v>
                </c:pt>
                <c:pt idx="111">
                  <c:v>91.011855110631217</c:v>
                </c:pt>
                <c:pt idx="112">
                  <c:v>91.043760894807704</c:v>
                </c:pt>
                <c:pt idx="113">
                  <c:v>91.114258145217761</c:v>
                </c:pt>
                <c:pt idx="114">
                  <c:v>91.191373448005876</c:v>
                </c:pt>
                <c:pt idx="115">
                  <c:v>91.281792485229047</c:v>
                </c:pt>
                <c:pt idx="116">
                  <c:v>91.383921610504089</c:v>
                </c:pt>
                <c:pt idx="117">
                  <c:v>91.492743180804197</c:v>
                </c:pt>
                <c:pt idx="118">
                  <c:v>91.669890112263545</c:v>
                </c:pt>
                <c:pt idx="119">
                  <c:v>91.919402789934466</c:v>
                </c:pt>
                <c:pt idx="120">
                  <c:v>92.093836794709915</c:v>
                </c:pt>
                <c:pt idx="121">
                  <c:v>92.340261689253254</c:v>
                </c:pt>
                <c:pt idx="122">
                  <c:v>92.712552768116396</c:v>
                </c:pt>
                <c:pt idx="123">
                  <c:v>93.047512227657364</c:v>
                </c:pt>
                <c:pt idx="124">
                  <c:v>93.302634298936425</c:v>
                </c:pt>
                <c:pt idx="125">
                  <c:v>93.566333269244041</c:v>
                </c:pt>
                <c:pt idx="126">
                  <c:v>93.77825153017308</c:v>
                </c:pt>
                <c:pt idx="127">
                  <c:v>93.922382574167329</c:v>
                </c:pt>
                <c:pt idx="128">
                  <c:v>94.066513618161665</c:v>
                </c:pt>
                <c:pt idx="129">
                  <c:v>94.22404984110976</c:v>
                </c:pt>
                <c:pt idx="130">
                  <c:v>94.391364357330787</c:v>
                </c:pt>
                <c:pt idx="131">
                  <c:v>94.570131968822977</c:v>
                </c:pt>
                <c:pt idx="132">
                  <c:v>94.832030533950558</c:v>
                </c:pt>
                <c:pt idx="133">
                  <c:v>95.190471994635232</c:v>
                </c:pt>
                <c:pt idx="134">
                  <c:v>95.748421172742695</c:v>
                </c:pt>
                <c:pt idx="135">
                  <c:v>96.386896106123842</c:v>
                </c:pt>
                <c:pt idx="136">
                  <c:v>96.719548896220147</c:v>
                </c:pt>
                <c:pt idx="137">
                  <c:v>96.9474606179338</c:v>
                </c:pt>
                <c:pt idx="138">
                  <c:v>97.182071547640462</c:v>
                </c:pt>
                <c:pt idx="139">
                  <c:v>97.425070013274166</c:v>
                </c:pt>
                <c:pt idx="140">
                  <c:v>97.668467494014664</c:v>
                </c:pt>
                <c:pt idx="141">
                  <c:v>97.910595950831691</c:v>
                </c:pt>
                <c:pt idx="142">
                  <c:v>98.182147206050374</c:v>
                </c:pt>
                <c:pt idx="143">
                  <c:v>98.474740486711539</c:v>
                </c:pt>
                <c:pt idx="144">
                  <c:v>98.788308163136165</c:v>
                </c:pt>
                <c:pt idx="145">
                  <c:v>99.020058836580162</c:v>
                </c:pt>
                <c:pt idx="146">
                  <c:v>99.107116660528717</c:v>
                </c:pt>
                <c:pt idx="147">
                  <c:v>99.137740853174734</c:v>
                </c:pt>
                <c:pt idx="148">
                  <c:v>99.77420620853492</c:v>
                </c:pt>
                <c:pt idx="149">
                  <c:v>100.40262217636375</c:v>
                </c:pt>
                <c:pt idx="150">
                  <c:v>101.1880410510044</c:v>
                </c:pt>
                <c:pt idx="151">
                  <c:v>101.9717783606789</c:v>
                </c:pt>
                <c:pt idx="152">
                  <c:v>102.8629938058609</c:v>
                </c:pt>
                <c:pt idx="153">
                  <c:v>103.75588405304114</c:v>
                </c:pt>
                <c:pt idx="154">
                  <c:v>104.76958322203568</c:v>
                </c:pt>
                <c:pt idx="155">
                  <c:v>105.78327562806233</c:v>
                </c:pt>
                <c:pt idx="156">
                  <c:v>106.93137149795865</c:v>
                </c:pt>
                <c:pt idx="157">
                  <c:v>108.07946060488706</c:v>
                </c:pt>
                <c:pt idx="158">
                  <c:v>109.37724280864249</c:v>
                </c:pt>
                <c:pt idx="159">
                  <c:v>110.67501824943</c:v>
                </c:pt>
                <c:pt idx="160">
                  <c:v>112.13775613109816</c:v>
                </c:pt>
                <c:pt idx="161">
                  <c:v>113.59881244780017</c:v>
                </c:pt>
                <c:pt idx="162">
                  <c:v>115.21047486199747</c:v>
                </c:pt>
                <c:pt idx="163">
                  <c:v>116.8221372761947</c:v>
                </c:pt>
                <c:pt idx="164">
                  <c:v>118.60361987711356</c:v>
                </c:pt>
                <c:pt idx="165">
                  <c:v>120.38342767603423</c:v>
                </c:pt>
                <c:pt idx="166">
                  <c:v>122.13669370088407</c:v>
                </c:pt>
                <c:pt idx="167">
                  <c:v>123.8899597257339</c:v>
                </c:pt>
                <c:pt idx="168">
                  <c:v>125.40780037151903</c:v>
                </c:pt>
                <c:pt idx="169">
                  <c:v>126.92732258227034</c:v>
                </c:pt>
                <c:pt idx="170">
                  <c:v>129.16336682660341</c:v>
                </c:pt>
                <c:pt idx="171">
                  <c:v>131.39941783390438</c:v>
                </c:pt>
                <c:pt idx="172">
                  <c:v>132.3032109436887</c:v>
                </c:pt>
                <c:pt idx="173">
                  <c:v>133.20700405347304</c:v>
                </c:pt>
                <c:pt idx="174">
                  <c:v>134.13592160727504</c:v>
                </c:pt>
                <c:pt idx="175">
                  <c:v>135.06315759611087</c:v>
                </c:pt>
                <c:pt idx="176">
                  <c:v>135.90100253706834</c:v>
                </c:pt>
                <c:pt idx="177">
                  <c:v>136.73884747802575</c:v>
                </c:pt>
                <c:pt idx="178">
                  <c:v>137.35103374213529</c:v>
                </c:pt>
                <c:pt idx="179">
                  <c:v>137.96322000624485</c:v>
                </c:pt>
                <c:pt idx="180">
                  <c:v>138.61901198901981</c:v>
                </c:pt>
                <c:pt idx="181">
                  <c:v>139.2748107347627</c:v>
                </c:pt>
                <c:pt idx="182">
                  <c:v>140</c:v>
                </c:pt>
                <c:pt idx="183">
                  <c:v>140.7251892652373</c:v>
                </c:pt>
                <c:pt idx="184">
                  <c:v>141.38243528611349</c:v>
                </c:pt>
                <c:pt idx="185">
                  <c:v>142.03968806995761</c:v>
                </c:pt>
                <c:pt idx="186">
                  <c:v>142.65345686855872</c:v>
                </c:pt>
                <c:pt idx="187">
                  <c:v>143.26722566715986</c:v>
                </c:pt>
                <c:pt idx="188">
                  <c:v>144.10753232843749</c:v>
                </c:pt>
                <c:pt idx="189">
                  <c:v>144.94783898971514</c:v>
                </c:pt>
                <c:pt idx="190">
                  <c:v>145.87963321892414</c:v>
                </c:pt>
                <c:pt idx="191">
                  <c:v>146.81309548716345</c:v>
                </c:pt>
                <c:pt idx="192">
                  <c:v>147.72478774346982</c:v>
                </c:pt>
                <c:pt idx="193">
                  <c:v>148.63647999977616</c:v>
                </c:pt>
                <c:pt idx="194">
                  <c:v>150.89894715974407</c:v>
                </c:pt>
                <c:pt idx="195">
                  <c:v>153.16142108267991</c:v>
                </c:pt>
                <c:pt idx="196">
                  <c:v>154.7034369247088</c:v>
                </c:pt>
                <c:pt idx="197">
                  <c:v>156.24378472770735</c:v>
                </c:pt>
                <c:pt idx="198">
                  <c:v>158.02770052313744</c:v>
                </c:pt>
                <c:pt idx="199">
                  <c:v>159.81161631856759</c:v>
                </c:pt>
                <c:pt idx="200">
                  <c:v>161.62928321186345</c:v>
                </c:pt>
                <c:pt idx="201">
                  <c:v>163.44862490715752</c:v>
                </c:pt>
                <c:pt idx="202">
                  <c:v>165.10282638952557</c:v>
                </c:pt>
                <c:pt idx="203">
                  <c:v>166.75702787189363</c:v>
                </c:pt>
                <c:pt idx="204">
                  <c:v>168.26372069607044</c:v>
                </c:pt>
                <c:pt idx="205">
                  <c:v>169.77208155927758</c:v>
                </c:pt>
                <c:pt idx="206">
                  <c:v>171.11714367171058</c:v>
                </c:pt>
                <c:pt idx="207">
                  <c:v>172.46219902117565</c:v>
                </c:pt>
                <c:pt idx="208">
                  <c:v>173.65883271178129</c:v>
                </c:pt>
                <c:pt idx="209">
                  <c:v>174.85545963941902</c:v>
                </c:pt>
                <c:pt idx="210">
                  <c:v>175.91852171120831</c:v>
                </c:pt>
                <c:pt idx="211">
                  <c:v>176.98157702002959</c:v>
                </c:pt>
                <c:pt idx="212">
                  <c:v>177.92426976291884</c:v>
                </c:pt>
                <c:pt idx="213">
                  <c:v>178.86528770380991</c:v>
                </c:pt>
                <c:pt idx="214">
                  <c:v>179.69940912443388</c:v>
                </c:pt>
                <c:pt idx="215">
                  <c:v>180.53519858408822</c:v>
                </c:pt>
                <c:pt idx="216">
                  <c:v>180.73808922296055</c:v>
                </c:pt>
                <c:pt idx="217">
                  <c:v>181.14720657876583</c:v>
                </c:pt>
                <c:pt idx="218">
                  <c:v>181.53737360109338</c:v>
                </c:pt>
                <c:pt idx="219">
                  <c:v>181.90698988059182</c:v>
                </c:pt>
                <c:pt idx="220">
                  <c:v>182.25996634759457</c:v>
                </c:pt>
                <c:pt idx="221">
                  <c:v>182.51419229829204</c:v>
                </c:pt>
                <c:pt idx="222">
                  <c:v>182.67970978170598</c:v>
                </c:pt>
                <c:pt idx="223">
                  <c:v>182.86098354286324</c:v>
                </c:pt>
                <c:pt idx="224">
                  <c:v>183.06302446182264</c:v>
                </c:pt>
                <c:pt idx="225">
                  <c:v>183.32965708626705</c:v>
                </c:pt>
                <c:pt idx="226">
                  <c:v>183.64748976317838</c:v>
                </c:pt>
                <c:pt idx="227">
                  <c:v>184.10080169502191</c:v>
                </c:pt>
                <c:pt idx="228">
                  <c:v>184.6576093326012</c:v>
                </c:pt>
                <c:pt idx="229">
                  <c:v>185.05197180907871</c:v>
                </c:pt>
                <c:pt idx="230">
                  <c:v>185.31270566978793</c:v>
                </c:pt>
                <c:pt idx="231">
                  <c:v>185.69572325848085</c:v>
                </c:pt>
                <c:pt idx="232">
                  <c:v>186.17571318208229</c:v>
                </c:pt>
                <c:pt idx="233">
                  <c:v>186.62538759551759</c:v>
                </c:pt>
                <c:pt idx="234">
                  <c:v>187.05647687574245</c:v>
                </c:pt>
                <c:pt idx="235">
                  <c:v>187.36221686863939</c:v>
                </c:pt>
                <c:pt idx="236">
                  <c:v>187.56102363322131</c:v>
                </c:pt>
                <c:pt idx="237">
                  <c:v>187.75146315077995</c:v>
                </c:pt>
                <c:pt idx="238">
                  <c:v>187.93519669737768</c:v>
                </c:pt>
                <c:pt idx="239">
                  <c:v>188.11223779895036</c:v>
                </c:pt>
                <c:pt idx="240">
                  <c:v>188.27922332556577</c:v>
                </c:pt>
                <c:pt idx="241">
                  <c:v>188.52476512807689</c:v>
                </c:pt>
                <c:pt idx="242">
                  <c:v>188.83880086855862</c:v>
                </c:pt>
                <c:pt idx="243">
                  <c:v>189.14120767660353</c:v>
                </c:pt>
                <c:pt idx="244">
                  <c:v>189.42511727002071</c:v>
                </c:pt>
                <c:pt idx="245">
                  <c:v>189.61865905497154</c:v>
                </c:pt>
                <c:pt idx="246">
                  <c:v>189.74377453163092</c:v>
                </c:pt>
                <c:pt idx="247">
                  <c:v>189.86564184881252</c:v>
                </c:pt>
                <c:pt idx="248">
                  <c:v>189.98424748058054</c:v>
                </c:pt>
                <c:pt idx="249">
                  <c:v>190.10117831035026</c:v>
                </c:pt>
                <c:pt idx="250">
                  <c:v>190.21810914011999</c:v>
                </c:pt>
                <c:pt idx="251">
                  <c:v>190.38495553761771</c:v>
                </c:pt>
                <c:pt idx="252">
                  <c:v>190.57828380080389</c:v>
                </c:pt>
                <c:pt idx="253">
                  <c:v>190.75672144613949</c:v>
                </c:pt>
                <c:pt idx="254">
                  <c:v>190.92361807762111</c:v>
                </c:pt>
                <c:pt idx="255">
                  <c:v>191.08028329697964</c:v>
                </c:pt>
                <c:pt idx="256">
                  <c:v>191.22002465919002</c:v>
                </c:pt>
                <c:pt idx="257">
                  <c:v>191.3513920114093</c:v>
                </c:pt>
                <c:pt idx="258">
                  <c:v>191.41288530103935</c:v>
                </c:pt>
                <c:pt idx="259">
                  <c:v>188.1453466024758</c:v>
                </c:pt>
                <c:pt idx="260">
                  <c:v>184.87613310191401</c:v>
                </c:pt>
                <c:pt idx="261">
                  <c:v>185.12661314449616</c:v>
                </c:pt>
                <c:pt idx="262">
                  <c:v>185.37709318707823</c:v>
                </c:pt>
                <c:pt idx="263">
                  <c:v>188.66305470762236</c:v>
                </c:pt>
                <c:pt idx="264">
                  <c:v>191.94901622816656</c:v>
                </c:pt>
                <c:pt idx="265">
                  <c:v>191.9693254208083</c:v>
                </c:pt>
                <c:pt idx="266">
                  <c:v>191.98962785048218</c:v>
                </c:pt>
                <c:pt idx="267">
                  <c:v>191.90614955321712</c:v>
                </c:pt>
                <c:pt idx="268">
                  <c:v>191.77268899865166</c:v>
                </c:pt>
                <c:pt idx="269">
                  <c:v>191.68599538019745</c:v>
                </c:pt>
                <c:pt idx="270">
                  <c:v>191.61916413756052</c:v>
                </c:pt>
                <c:pt idx="271">
                  <c:v>191.5273383847894</c:v>
                </c:pt>
                <c:pt idx="272">
                  <c:v>191.41230741517248</c:v>
                </c:pt>
                <c:pt idx="273">
                  <c:v>191.27717882157674</c:v>
                </c:pt>
                <c:pt idx="274">
                  <c:v>191.03240405475992</c:v>
                </c:pt>
                <c:pt idx="275">
                  <c:v>190.61769024278553</c:v>
                </c:pt>
                <c:pt idx="276">
                  <c:v>190.25065493009734</c:v>
                </c:pt>
                <c:pt idx="277">
                  <c:v>190.05509918175764</c:v>
                </c:pt>
                <c:pt idx="278">
                  <c:v>189.91970202254714</c:v>
                </c:pt>
                <c:pt idx="279">
                  <c:v>189.70739825422504</c:v>
                </c:pt>
                <c:pt idx="280">
                  <c:v>189.40143309384104</c:v>
                </c:pt>
                <c:pt idx="281">
                  <c:v>189.07871315050673</c:v>
                </c:pt>
                <c:pt idx="282">
                  <c:v>188.74259479118652</c:v>
                </c:pt>
                <c:pt idx="283">
                  <c:v>188.36070510775352</c:v>
                </c:pt>
                <c:pt idx="284">
                  <c:v>187.97547258329203</c:v>
                </c:pt>
                <c:pt idx="285">
                  <c:v>187.60753974897318</c:v>
                </c:pt>
                <c:pt idx="286">
                  <c:v>187.22285889467196</c:v>
                </c:pt>
                <c:pt idx="287">
                  <c:v>186.8247728614169</c:v>
                </c:pt>
                <c:pt idx="288">
                  <c:v>186.38303424788552</c:v>
                </c:pt>
                <c:pt idx="289">
                  <c:v>186.02948867858314</c:v>
                </c:pt>
                <c:pt idx="290">
                  <c:v>185.87594984883583</c:v>
                </c:pt>
                <c:pt idx="291">
                  <c:v>185.66453059181705</c:v>
                </c:pt>
                <c:pt idx="292">
                  <c:v>185.37817227018488</c:v>
                </c:pt>
                <c:pt idx="293">
                  <c:v>185.119469198285</c:v>
                </c:pt>
                <c:pt idx="294">
                  <c:v>184.65494612763371</c:v>
                </c:pt>
                <c:pt idx="295">
                  <c:v>183.61782766797603</c:v>
                </c:pt>
                <c:pt idx="296">
                  <c:v>182.15027105322665</c:v>
                </c:pt>
                <c:pt idx="297">
                  <c:v>181.27298824382945</c:v>
                </c:pt>
                <c:pt idx="298">
                  <c:v>181.07811363859128</c:v>
                </c:pt>
                <c:pt idx="299">
                  <c:v>180.91936973759533</c:v>
                </c:pt>
                <c:pt idx="300">
                  <c:v>180.79675654084153</c:v>
                </c:pt>
                <c:pt idx="301">
                  <c:v>180.56920227987632</c:v>
                </c:pt>
                <c:pt idx="302">
                  <c:v>180.22665137974235</c:v>
                </c:pt>
                <c:pt idx="303">
                  <c:v>179.91167698776982</c:v>
                </c:pt>
                <c:pt idx="304">
                  <c:v>179.61839580103918</c:v>
                </c:pt>
                <c:pt idx="305">
                  <c:v>179.34140033842871</c:v>
                </c:pt>
                <c:pt idx="306">
                  <c:v>179.07819312989901</c:v>
                </c:pt>
                <c:pt idx="307">
                  <c:v>178.68338569858844</c:v>
                </c:pt>
                <c:pt idx="308">
                  <c:v>178.28689670231165</c:v>
                </c:pt>
                <c:pt idx="309">
                  <c:v>178.02368949378194</c:v>
                </c:pt>
                <c:pt idx="310">
                  <c:v>177.76048904822017</c:v>
                </c:pt>
                <c:pt idx="311">
                  <c:v>177.49560703769217</c:v>
                </c:pt>
                <c:pt idx="312">
                  <c:v>177.23239982916246</c:v>
                </c:pt>
                <c:pt idx="313">
                  <c:v>176.96919262063275</c:v>
                </c:pt>
                <c:pt idx="314">
                  <c:v>176.67399992802694</c:v>
                </c:pt>
                <c:pt idx="315">
                  <c:v>176.34181087128604</c:v>
                </c:pt>
                <c:pt idx="316">
                  <c:v>176.01126280170385</c:v>
                </c:pt>
                <c:pt idx="317">
                  <c:v>175.67925634509658</c:v>
                </c:pt>
                <c:pt idx="318">
                  <c:v>174.86647153618443</c:v>
                </c:pt>
                <c:pt idx="319">
                  <c:v>173.3560811576626</c:v>
                </c:pt>
                <c:pt idx="320">
                  <c:v>173.14220452924744</c:v>
                </c:pt>
                <c:pt idx="321">
                  <c:v>171.80792935063516</c:v>
                </c:pt>
                <c:pt idx="322">
                  <c:v>169.847481113719</c:v>
                </c:pt>
                <c:pt idx="323">
                  <c:v>167.87379000907899</c:v>
                </c:pt>
                <c:pt idx="324">
                  <c:v>165.53342788835539</c:v>
                </c:pt>
                <c:pt idx="325">
                  <c:v>162.98611830634064</c:v>
                </c:pt>
                <c:pt idx="326">
                  <c:v>159.96657784157799</c:v>
                </c:pt>
                <c:pt idx="327">
                  <c:v>145.36092036789313</c:v>
                </c:pt>
                <c:pt idx="328">
                  <c:v>129.0401762737138</c:v>
                </c:pt>
                <c:pt idx="329">
                  <c:v>152.32677495394807</c:v>
                </c:pt>
                <c:pt idx="330">
                  <c:v>172.58749577109899</c:v>
                </c:pt>
                <c:pt idx="331">
                  <c:v>172.15891886967648</c:v>
                </c:pt>
                <c:pt idx="332">
                  <c:v>172.05392080851325</c:v>
                </c:pt>
                <c:pt idx="333">
                  <c:v>171.83765491754522</c:v>
                </c:pt>
                <c:pt idx="334">
                  <c:v>171.64179291899177</c:v>
                </c:pt>
                <c:pt idx="335">
                  <c:v>171.46414843933752</c:v>
                </c:pt>
                <c:pt idx="336">
                  <c:v>171.31749093855237</c:v>
                </c:pt>
                <c:pt idx="337">
                  <c:v>171.09501953624903</c:v>
                </c:pt>
                <c:pt idx="338">
                  <c:v>170.66837540615634</c:v>
                </c:pt>
                <c:pt idx="339">
                  <c:v>170.11004313469988</c:v>
                </c:pt>
                <c:pt idx="340">
                  <c:v>168.71506000150981</c:v>
                </c:pt>
                <c:pt idx="341">
                  <c:v>167.32915857589762</c:v>
                </c:pt>
                <c:pt idx="342">
                  <c:v>166.98555265276926</c:v>
                </c:pt>
                <c:pt idx="343">
                  <c:v>166.82535036474826</c:v>
                </c:pt>
                <c:pt idx="344">
                  <c:v>166.55573040692204</c:v>
                </c:pt>
                <c:pt idx="345">
                  <c:v>166.01314088727315</c:v>
                </c:pt>
                <c:pt idx="346">
                  <c:v>165.29887810947238</c:v>
                </c:pt>
                <c:pt idx="347">
                  <c:v>164.768402041906</c:v>
                </c:pt>
                <c:pt idx="348">
                  <c:v>164.42171268457383</c:v>
                </c:pt>
                <c:pt idx="349">
                  <c:v>164.15814945278885</c:v>
                </c:pt>
                <c:pt idx="350">
                  <c:v>163.97101990152598</c:v>
                </c:pt>
                <c:pt idx="351">
                  <c:v>163.79393239928464</c:v>
                </c:pt>
                <c:pt idx="352">
                  <c:v>163.6151633320772</c:v>
                </c:pt>
                <c:pt idx="353">
                  <c:v>162.84081829267402</c:v>
                </c:pt>
                <c:pt idx="354">
                  <c:v>161.98668996875219</c:v>
                </c:pt>
                <c:pt idx="355">
                  <c:v>161.65506706643629</c:v>
                </c:pt>
                <c:pt idx="356">
                  <c:v>161.3998710816746</c:v>
                </c:pt>
                <c:pt idx="357">
                  <c:v>161.22277681646537</c:v>
                </c:pt>
                <c:pt idx="358">
                  <c:v>161.05926791629946</c:v>
                </c:pt>
                <c:pt idx="359">
                  <c:v>160.91604358916985</c:v>
                </c:pt>
                <c:pt idx="360">
                  <c:v>160.57446462153558</c:v>
                </c:pt>
                <c:pt idx="361">
                  <c:v>160.03286973733427</c:v>
                </c:pt>
                <c:pt idx="362">
                  <c:v>159.50025511619211</c:v>
                </c:pt>
                <c:pt idx="363">
                  <c:v>159.16744675961178</c:v>
                </c:pt>
                <c:pt idx="364">
                  <c:v>159.0288140085305</c:v>
                </c:pt>
                <c:pt idx="365">
                  <c:v>158.88683165345279</c:v>
                </c:pt>
                <c:pt idx="366">
                  <c:v>158.75657967533061</c:v>
                </c:pt>
                <c:pt idx="367">
                  <c:v>158.19005066854194</c:v>
                </c:pt>
                <c:pt idx="368">
                  <c:v>157.44609407623659</c:v>
                </c:pt>
                <c:pt idx="369">
                  <c:v>157.07495318108303</c:v>
                </c:pt>
                <c:pt idx="370">
                  <c:v>156.87956506944795</c:v>
                </c:pt>
                <c:pt idx="371">
                  <c:v>156.74556688626654</c:v>
                </c:pt>
                <c:pt idx="372">
                  <c:v>156.53310661135367</c:v>
                </c:pt>
                <c:pt idx="373">
                  <c:v>156.24592368680052</c:v>
                </c:pt>
                <c:pt idx="374">
                  <c:v>156.03053987486965</c:v>
                </c:pt>
                <c:pt idx="375">
                  <c:v>155.88528037356275</c:v>
                </c:pt>
                <c:pt idx="376">
                  <c:v>155.74503851528269</c:v>
                </c:pt>
                <c:pt idx="377">
                  <c:v>155.61897474917814</c:v>
                </c:pt>
                <c:pt idx="378">
                  <c:v>155.50591038395268</c:v>
                </c:pt>
                <c:pt idx="379">
                  <c:v>155.37828243738062</c:v>
                </c:pt>
                <c:pt idx="380">
                  <c:v>155.18516233404037</c:v>
                </c:pt>
                <c:pt idx="381">
                  <c:v>154.99539859766452</c:v>
                </c:pt>
                <c:pt idx="382">
                  <c:v>154.86609584909419</c:v>
                </c:pt>
                <c:pt idx="383">
                  <c:v>154.74014270452039</c:v>
                </c:pt>
                <c:pt idx="384">
                  <c:v>154.60916515395186</c:v>
                </c:pt>
                <c:pt idx="385">
                  <c:v>154.5016256543467</c:v>
                </c:pt>
                <c:pt idx="386">
                  <c:v>154.40411902675098</c:v>
                </c:pt>
                <c:pt idx="387">
                  <c:v>154.2561842833592</c:v>
                </c:pt>
                <c:pt idx="388">
                  <c:v>154.06117779113569</c:v>
                </c:pt>
                <c:pt idx="389">
                  <c:v>153.86617129891218</c:v>
                </c:pt>
                <c:pt idx="390">
                  <c:v>153.76866467131646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36-4F17-A5A2-C9FE41EA8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19072"/>
        <c:axId val="217619632"/>
      </c:scatterChart>
      <c:valAx>
        <c:axId val="217619072"/>
        <c:scaling>
          <c:orientation val="minMax"/>
        </c:scaling>
        <c:delete val="0"/>
        <c:axPos val="b"/>
        <c:majorGridlines/>
        <c:minorGridlines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7619632"/>
        <c:crosses val="autoZero"/>
        <c:crossBetween val="midCat"/>
        <c:majorUnit val="50"/>
      </c:valAx>
      <c:valAx>
        <c:axId val="217619632"/>
        <c:scaling>
          <c:orientation val="minMax"/>
        </c:scaling>
        <c:delete val="0"/>
        <c:axPos val="l"/>
        <c:majorGridlines/>
        <c:min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7619072"/>
        <c:crosses val="autoZero"/>
        <c:crossBetween val="midCat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Gcode2W1B!$S$4:$S$2003</c:f>
              <c:numCache>
                <c:formatCode>0.00</c:formatCode>
                <c:ptCount val="2000"/>
                <c:pt idx="0">
                  <c:v>468.73077060402937</c:v>
                </c:pt>
                <c:pt idx="1">
                  <c:v>468.80317820887967</c:v>
                </c:pt>
                <c:pt idx="2">
                  <c:v>468.8420018437767</c:v>
                </c:pt>
                <c:pt idx="3">
                  <c:v>468.81365753876725</c:v>
                </c:pt>
                <c:pt idx="4">
                  <c:v>468.69079984040013</c:v>
                </c:pt>
                <c:pt idx="5">
                  <c:v>468.47103736123256</c:v>
                </c:pt>
                <c:pt idx="6">
                  <c:v>468.15821723032371</c:v>
                </c:pt>
                <c:pt idx="7">
                  <c:v>467.76165286025332</c:v>
                </c:pt>
                <c:pt idx="8">
                  <c:v>467.31252279768302</c:v>
                </c:pt>
                <c:pt idx="9">
                  <c:v>466.84747187279498</c:v>
                </c:pt>
                <c:pt idx="10">
                  <c:v>466.39623893032552</c:v>
                </c:pt>
                <c:pt idx="11">
                  <c:v>465.96093887322786</c:v>
                </c:pt>
                <c:pt idx="12">
                  <c:v>465.53678061900945</c:v>
                </c:pt>
                <c:pt idx="13">
                  <c:v>465.11685918414577</c:v>
                </c:pt>
                <c:pt idx="14">
                  <c:v>464.68581398098388</c:v>
                </c:pt>
                <c:pt idx="15">
                  <c:v>464.22617052083899</c:v>
                </c:pt>
                <c:pt idx="16">
                  <c:v>463.72790263109323</c:v>
                </c:pt>
                <c:pt idx="17">
                  <c:v>463.21077740339712</c:v>
                </c:pt>
                <c:pt idx="18">
                  <c:v>462.70201024546822</c:v>
                </c:pt>
                <c:pt idx="19">
                  <c:v>462.22883089260267</c:v>
                </c:pt>
                <c:pt idx="20">
                  <c:v>461.81852639041131</c:v>
                </c:pt>
                <c:pt idx="21">
                  <c:v>461.49839811208352</c:v>
                </c:pt>
                <c:pt idx="22">
                  <c:v>461.27564180392358</c:v>
                </c:pt>
                <c:pt idx="23">
                  <c:v>461.07703070469523</c:v>
                </c:pt>
                <c:pt idx="24">
                  <c:v>460.80923242627722</c:v>
                </c:pt>
                <c:pt idx="25">
                  <c:v>460.39638879538103</c:v>
                </c:pt>
                <c:pt idx="26">
                  <c:v>459.83253849804964</c:v>
                </c:pt>
                <c:pt idx="27">
                  <c:v>459.12919443515887</c:v>
                </c:pt>
                <c:pt idx="28">
                  <c:v>458.30453266339219</c:v>
                </c:pt>
                <c:pt idx="29">
                  <c:v>457.40338186266376</c:v>
                </c:pt>
                <c:pt idx="30">
                  <c:v>456.47723386869535</c:v>
                </c:pt>
                <c:pt idx="31">
                  <c:v>455.55747010617716</c:v>
                </c:pt>
                <c:pt idx="32">
                  <c:v>454.5950303556732</c:v>
                </c:pt>
                <c:pt idx="33">
                  <c:v>453.52074398671573</c:v>
                </c:pt>
                <c:pt idx="34">
                  <c:v>452.27726386370142</c:v>
                </c:pt>
                <c:pt idx="35">
                  <c:v>450.85453683048405</c:v>
                </c:pt>
                <c:pt idx="36">
                  <c:v>449.25433322578169</c:v>
                </c:pt>
                <c:pt idx="37">
                  <c:v>447.49978694616095</c:v>
                </c:pt>
                <c:pt idx="38">
                  <c:v>445.69948611958239</c:v>
                </c:pt>
                <c:pt idx="39">
                  <c:v>443.98338243185515</c:v>
                </c:pt>
                <c:pt idx="40">
                  <c:v>442.45886387372707</c:v>
                </c:pt>
                <c:pt idx="41">
                  <c:v>441.14306365570127</c:v>
                </c:pt>
                <c:pt idx="42">
                  <c:v>440.03055129321962</c:v>
                </c:pt>
                <c:pt idx="43">
                  <c:v>439.09647949192748</c:v>
                </c:pt>
                <c:pt idx="44">
                  <c:v>438.23833371828431</c:v>
                </c:pt>
                <c:pt idx="45">
                  <c:v>437.33418262895316</c:v>
                </c:pt>
                <c:pt idx="46">
                  <c:v>436.29307087617553</c:v>
                </c:pt>
                <c:pt idx="47">
                  <c:v>435.14794709450717</c:v>
                </c:pt>
                <c:pt idx="48">
                  <c:v>433.96273591408237</c:v>
                </c:pt>
                <c:pt idx="49">
                  <c:v>432.79567529581976</c:v>
                </c:pt>
                <c:pt idx="50">
                  <c:v>431.68225652377521</c:v>
                </c:pt>
                <c:pt idx="51">
                  <c:v>430.65228421278903</c:v>
                </c:pt>
                <c:pt idx="52">
                  <c:v>429.72278850266451</c:v>
                </c:pt>
                <c:pt idx="53">
                  <c:v>428.85970163305763</c:v>
                </c:pt>
                <c:pt idx="54">
                  <c:v>428.01618136858747</c:v>
                </c:pt>
                <c:pt idx="55">
                  <c:v>427.15447935446349</c:v>
                </c:pt>
                <c:pt idx="56">
                  <c:v>426.27322275825691</c:v>
                </c:pt>
                <c:pt idx="57">
                  <c:v>425.38013262812922</c:v>
                </c:pt>
                <c:pt idx="58">
                  <c:v>424.48432035593908</c:v>
                </c:pt>
                <c:pt idx="59">
                  <c:v>423.60045870833363</c:v>
                </c:pt>
                <c:pt idx="60">
                  <c:v>422.7446107956572</c:v>
                </c:pt>
                <c:pt idx="61">
                  <c:v>421.91812144125026</c:v>
                </c:pt>
                <c:pt idx="62">
                  <c:v>421.06346232043859</c:v>
                </c:pt>
                <c:pt idx="63">
                  <c:v>420.10838682154417</c:v>
                </c:pt>
                <c:pt idx="64">
                  <c:v>418.98937945333694</c:v>
                </c:pt>
                <c:pt idx="65">
                  <c:v>417.67784920637786</c:v>
                </c:pt>
                <c:pt idx="66">
                  <c:v>416.15393619167583</c:v>
                </c:pt>
                <c:pt idx="67">
                  <c:v>414.42639204671042</c:v>
                </c:pt>
                <c:pt idx="68">
                  <c:v>412.61841451484401</c:v>
                </c:pt>
                <c:pt idx="69">
                  <c:v>410.88181286590969</c:v>
                </c:pt>
                <c:pt idx="70">
                  <c:v>409.34282853597591</c:v>
                </c:pt>
                <c:pt idx="71">
                  <c:v>408.02543162605281</c:v>
                </c:pt>
                <c:pt idx="72">
                  <c:v>406.92802440338573</c:v>
                </c:pt>
                <c:pt idx="73">
                  <c:v>406.02503502652547</c:v>
                </c:pt>
                <c:pt idx="74">
                  <c:v>405.19499521924359</c:v>
                </c:pt>
                <c:pt idx="75">
                  <c:v>404.2924625966171</c:v>
                </c:pt>
                <c:pt idx="76">
                  <c:v>403.19586916481109</c:v>
                </c:pt>
                <c:pt idx="77">
                  <c:v>401.87914449434373</c:v>
                </c:pt>
                <c:pt idx="78">
                  <c:v>400.34009254682167</c:v>
                </c:pt>
                <c:pt idx="79">
                  <c:v>398.60259172101775</c:v>
                </c:pt>
                <c:pt idx="80">
                  <c:v>396.79481816437078</c:v>
                </c:pt>
                <c:pt idx="81">
                  <c:v>395.07102246148605</c:v>
                </c:pt>
                <c:pt idx="82">
                  <c:v>393.56164214303146</c:v>
                </c:pt>
                <c:pt idx="83">
                  <c:v>392.3018625239261</c:v>
                </c:pt>
                <c:pt idx="84">
                  <c:v>391.30305586515163</c:v>
                </c:pt>
                <c:pt idx="85">
                  <c:v>390.55843569840226</c:v>
                </c:pt>
                <c:pt idx="86">
                  <c:v>389.98858063822166</c:v>
                </c:pt>
                <c:pt idx="87">
                  <c:v>389.49591056986594</c:v>
                </c:pt>
                <c:pt idx="88">
                  <c:v>388.98285502942548</c:v>
                </c:pt>
                <c:pt idx="89">
                  <c:v>388.35188215632786</c:v>
                </c:pt>
                <c:pt idx="90">
                  <c:v>387.50546974083494</c:v>
                </c:pt>
                <c:pt idx="91">
                  <c:v>386.37784267414429</c:v>
                </c:pt>
                <c:pt idx="92">
                  <c:v>385.03021425119675</c:v>
                </c:pt>
                <c:pt idx="93">
                  <c:v>383.55554486786883</c:v>
                </c:pt>
                <c:pt idx="94">
                  <c:v>382.00940795533273</c:v>
                </c:pt>
                <c:pt idx="95">
                  <c:v>380.29782908594268</c:v>
                </c:pt>
                <c:pt idx="96">
                  <c:v>378.28944686734843</c:v>
                </c:pt>
                <c:pt idx="97">
                  <c:v>375.89795559836705</c:v>
                </c:pt>
                <c:pt idx="98">
                  <c:v>373.21727234248431</c:v>
                </c:pt>
                <c:pt idx="99">
                  <c:v>370.38636985435318</c:v>
                </c:pt>
                <c:pt idx="100">
                  <c:v>367.54789919081048</c:v>
                </c:pt>
                <c:pt idx="101">
                  <c:v>364.85922461742808</c:v>
                </c:pt>
                <c:pt idx="102">
                  <c:v>362.48138870196158</c:v>
                </c:pt>
                <c:pt idx="103">
                  <c:v>360.51579766564936</c:v>
                </c:pt>
                <c:pt idx="104">
                  <c:v>358.82531234366058</c:v>
                </c:pt>
                <c:pt idx="105">
                  <c:v>357.21315722464698</c:v>
                </c:pt>
                <c:pt idx="106">
                  <c:v>355.52211810768995</c:v>
                </c:pt>
                <c:pt idx="107">
                  <c:v>353.7532260335891</c:v>
                </c:pt>
                <c:pt idx="108">
                  <c:v>351.9470733535735</c:v>
                </c:pt>
                <c:pt idx="109">
                  <c:v>350.14316435797491</c:v>
                </c:pt>
                <c:pt idx="110">
                  <c:v>348.37665109353583</c:v>
                </c:pt>
                <c:pt idx="111">
                  <c:v>346.68159754610127</c:v>
                </c:pt>
                <c:pt idx="112">
                  <c:v>345.08528012788304</c:v>
                </c:pt>
                <c:pt idx="113">
                  <c:v>343.58782495655987</c:v>
                </c:pt>
                <c:pt idx="114">
                  <c:v>342.18257057617711</c:v>
                </c:pt>
                <c:pt idx="115">
                  <c:v>340.85950286659113</c:v>
                </c:pt>
                <c:pt idx="116">
                  <c:v>339.59519705090202</c:v>
                </c:pt>
                <c:pt idx="117">
                  <c:v>338.36287568802078</c:v>
                </c:pt>
                <c:pt idx="118">
                  <c:v>337.12574923184729</c:v>
                </c:pt>
                <c:pt idx="119">
                  <c:v>335.80697971623675</c:v>
                </c:pt>
                <c:pt idx="120">
                  <c:v>334.31971707003305</c:v>
                </c:pt>
                <c:pt idx="121">
                  <c:v>332.6067042518236</c:v>
                </c:pt>
                <c:pt idx="122">
                  <c:v>330.72905633916918</c:v>
                </c:pt>
                <c:pt idx="123">
                  <c:v>328.77748143937396</c:v>
                </c:pt>
                <c:pt idx="124">
                  <c:v>326.84212184338753</c:v>
                </c:pt>
                <c:pt idx="125">
                  <c:v>325.01085657674122</c:v>
                </c:pt>
                <c:pt idx="126">
                  <c:v>323.37099884861175</c:v>
                </c:pt>
                <c:pt idx="127">
                  <c:v>321.97241429341403</c:v>
                </c:pt>
                <c:pt idx="128">
                  <c:v>320.71517824651585</c:v>
                </c:pt>
                <c:pt idx="129">
                  <c:v>319.46191846852292</c:v>
                </c:pt>
                <c:pt idx="130">
                  <c:v>318.11117748503875</c:v>
                </c:pt>
                <c:pt idx="131">
                  <c:v>316.70515688165705</c:v>
                </c:pt>
                <c:pt idx="132">
                  <c:v>315.32197300896894</c:v>
                </c:pt>
                <c:pt idx="133">
                  <c:v>314.02288616663463</c:v>
                </c:pt>
                <c:pt idx="134">
                  <c:v>312.80173245059029</c:v>
                </c:pt>
                <c:pt idx="135">
                  <c:v>311.63549190584081</c:v>
                </c:pt>
                <c:pt idx="136">
                  <c:v>310.49894100630394</c:v>
                </c:pt>
                <c:pt idx="137">
                  <c:v>309.3580419415477</c:v>
                </c:pt>
                <c:pt idx="138">
                  <c:v>308.17655333005291</c:v>
                </c:pt>
                <c:pt idx="139">
                  <c:v>306.92700159935674</c:v>
                </c:pt>
                <c:pt idx="140">
                  <c:v>305.61698441322221</c:v>
                </c:pt>
                <c:pt idx="141">
                  <c:v>304.26286724446896</c:v>
                </c:pt>
                <c:pt idx="142">
                  <c:v>302.89024289124796</c:v>
                </c:pt>
                <c:pt idx="143">
                  <c:v>301.56161345303622</c:v>
                </c:pt>
                <c:pt idx="144">
                  <c:v>300.34870835464221</c:v>
                </c:pt>
                <c:pt idx="145">
                  <c:v>299.29785504019497</c:v>
                </c:pt>
                <c:pt idx="146">
                  <c:v>298.35377303110607</c:v>
                </c:pt>
                <c:pt idx="147">
                  <c:v>297.43577986810766</c:v>
                </c:pt>
                <c:pt idx="148">
                  <c:v>296.46971391598555</c:v>
                </c:pt>
                <c:pt idx="149">
                  <c:v>295.40749683574046</c:v>
                </c:pt>
                <c:pt idx="150">
                  <c:v>294.20757111242676</c:v>
                </c:pt>
                <c:pt idx="151">
                  <c:v>292.84943923727963</c:v>
                </c:pt>
                <c:pt idx="152">
                  <c:v>291.39684372625749</c:v>
                </c:pt>
                <c:pt idx="153">
                  <c:v>289.93458710149952</c:v>
                </c:pt>
                <c:pt idx="154">
                  <c:v>288.53252304433659</c:v>
                </c:pt>
                <c:pt idx="155">
                  <c:v>287.20070987286635</c:v>
                </c:pt>
                <c:pt idx="156">
                  <c:v>285.93425706437824</c:v>
                </c:pt>
                <c:pt idx="157">
                  <c:v>284.70981528421845</c:v>
                </c:pt>
                <c:pt idx="158">
                  <c:v>283.43019994996064</c:v>
                </c:pt>
                <c:pt idx="159">
                  <c:v>281.97976766723536</c:v>
                </c:pt>
                <c:pt idx="160">
                  <c:v>280.27941631641659</c:v>
                </c:pt>
                <c:pt idx="161">
                  <c:v>278.3962088768522</c:v>
                </c:pt>
                <c:pt idx="162">
                  <c:v>276.43374960263333</c:v>
                </c:pt>
                <c:pt idx="163">
                  <c:v>274.50099965788263</c:v>
                </c:pt>
                <c:pt idx="164">
                  <c:v>272.72834784684784</c:v>
                </c:pt>
                <c:pt idx="165">
                  <c:v>271.25153988380805</c:v>
                </c:pt>
                <c:pt idx="166">
                  <c:v>270.15173671609836</c:v>
                </c:pt>
                <c:pt idx="167">
                  <c:v>269.29176022327783</c:v>
                </c:pt>
                <c:pt idx="168">
                  <c:v>268.47984751796139</c:v>
                </c:pt>
                <c:pt idx="169">
                  <c:v>267.55867901942406</c:v>
                </c:pt>
                <c:pt idx="170">
                  <c:v>266.50870837358053</c:v>
                </c:pt>
                <c:pt idx="171">
                  <c:v>265.34483253300562</c:v>
                </c:pt>
                <c:pt idx="172">
                  <c:v>264.08629957551466</c:v>
                </c:pt>
                <c:pt idx="173">
                  <c:v>262.76976207988571</c:v>
                </c:pt>
                <c:pt idx="174">
                  <c:v>261.43622375013757</c:v>
                </c:pt>
                <c:pt idx="175">
                  <c:v>260.11864930535575</c:v>
                </c:pt>
                <c:pt idx="176">
                  <c:v>258.81784752489295</c:v>
                </c:pt>
                <c:pt idx="177">
                  <c:v>257.52658820316884</c:v>
                </c:pt>
                <c:pt idx="178">
                  <c:v>256.23683435909248</c:v>
                </c:pt>
                <c:pt idx="179">
                  <c:v>254.93732190953148</c:v>
                </c:pt>
                <c:pt idx="180">
                  <c:v>253.61597999584279</c:v>
                </c:pt>
                <c:pt idx="181">
                  <c:v>252.271985333169</c:v>
                </c:pt>
                <c:pt idx="182">
                  <c:v>250.94950493179425</c:v>
                </c:pt>
                <c:pt idx="183">
                  <c:v>249.70395337578819</c:v>
                </c:pt>
                <c:pt idx="184">
                  <c:v>248.58279095008513</c:v>
                </c:pt>
                <c:pt idx="185">
                  <c:v>247.6016607430783</c:v>
                </c:pt>
                <c:pt idx="186">
                  <c:v>246.76825154402556</c:v>
                </c:pt>
                <c:pt idx="187">
                  <c:v>246.07466459335993</c:v>
                </c:pt>
                <c:pt idx="188">
                  <c:v>245.45065093621474</c:v>
                </c:pt>
                <c:pt idx="189">
                  <c:v>244.81037406889837</c:v>
                </c:pt>
                <c:pt idx="190">
                  <c:v>244.08853730599429</c:v>
                </c:pt>
                <c:pt idx="191">
                  <c:v>243.30200323518628</c:v>
                </c:pt>
                <c:pt idx="192">
                  <c:v>242.48817426243318</c:v>
                </c:pt>
                <c:pt idx="193">
                  <c:v>241.6811001350363</c:v>
                </c:pt>
                <c:pt idx="194">
                  <c:v>240.90141996566697</c:v>
                </c:pt>
                <c:pt idx="195">
                  <c:v>240.16642020833905</c:v>
                </c:pt>
                <c:pt idx="196">
                  <c:v>239.48620960730122</c:v>
                </c:pt>
                <c:pt idx="197">
                  <c:v>238.84218606774169</c:v>
                </c:pt>
                <c:pt idx="198">
                  <c:v>238.2085697850836</c:v>
                </c:pt>
                <c:pt idx="199">
                  <c:v>237.5647176389709</c:v>
                </c:pt>
                <c:pt idx="200">
                  <c:v>236.91053324593116</c:v>
                </c:pt>
                <c:pt idx="201">
                  <c:v>236.25105690671285</c:v>
                </c:pt>
                <c:pt idx="202">
                  <c:v>235.59139228684268</c:v>
                </c:pt>
                <c:pt idx="203">
                  <c:v>234.93689651096039</c:v>
                </c:pt>
                <c:pt idx="204">
                  <c:v>234.2929900684841</c:v>
                </c:pt>
                <c:pt idx="205">
                  <c:v>233.65975383546029</c:v>
                </c:pt>
                <c:pt idx="206">
                  <c:v>233.01591023444945</c:v>
                </c:pt>
                <c:pt idx="207">
                  <c:v>232.33484207464048</c:v>
                </c:pt>
                <c:pt idx="208">
                  <c:v>231.59603202508558</c:v>
                </c:pt>
                <c:pt idx="209">
                  <c:v>230.80336219428986</c:v>
                </c:pt>
                <c:pt idx="210">
                  <c:v>229.96681455062168</c:v>
                </c:pt>
                <c:pt idx="211">
                  <c:v>229.10092146456276</c:v>
                </c:pt>
                <c:pt idx="212">
                  <c:v>228.23841691504816</c:v>
                </c:pt>
                <c:pt idx="213">
                  <c:v>227.4165852831263</c:v>
                </c:pt>
                <c:pt idx="214">
                  <c:v>226.66186138853629</c:v>
                </c:pt>
                <c:pt idx="215">
                  <c:v>225.95728180578021</c:v>
                </c:pt>
                <c:pt idx="216">
                  <c:v>225.27503354805071</c:v>
                </c:pt>
                <c:pt idx="217">
                  <c:v>224.59587405224963</c:v>
                </c:pt>
                <c:pt idx="218">
                  <c:v>223.93484245011487</c:v>
                </c:pt>
                <c:pt idx="219">
                  <c:v>223.31554829709347</c:v>
                </c:pt>
                <c:pt idx="220">
                  <c:v>222.75795243817694</c:v>
                </c:pt>
                <c:pt idx="221">
                  <c:v>222.26742087653514</c:v>
                </c:pt>
                <c:pt idx="222">
                  <c:v>221.84567090488244</c:v>
                </c:pt>
                <c:pt idx="223">
                  <c:v>221.48907032211048</c:v>
                </c:pt>
                <c:pt idx="224">
                  <c:v>221.17258895181996</c:v>
                </c:pt>
                <c:pt idx="225">
                  <c:v>220.86584712378888</c:v>
                </c:pt>
                <c:pt idx="226">
                  <c:v>220.5453742214589</c:v>
                </c:pt>
                <c:pt idx="227">
                  <c:v>220.21533584292632</c:v>
                </c:pt>
                <c:pt idx="228">
                  <c:v>219.88680663995115</c:v>
                </c:pt>
                <c:pt idx="229">
                  <c:v>219.56666364942404</c:v>
                </c:pt>
                <c:pt idx="230">
                  <c:v>219.24499344875844</c:v>
                </c:pt>
                <c:pt idx="231">
                  <c:v>218.90768500049842</c:v>
                </c:pt>
                <c:pt idx="232">
                  <c:v>218.54462987805246</c:v>
                </c:pt>
                <c:pt idx="233">
                  <c:v>218.16173009828637</c:v>
                </c:pt>
                <c:pt idx="234">
                  <c:v>217.76889028893041</c:v>
                </c:pt>
                <c:pt idx="235">
                  <c:v>217.37602687833464</c:v>
                </c:pt>
                <c:pt idx="236">
                  <c:v>216.99310349732878</c:v>
                </c:pt>
                <c:pt idx="237">
                  <c:v>216.63009557736245</c:v>
                </c:pt>
                <c:pt idx="238">
                  <c:v>216.29165913145906</c:v>
                </c:pt>
                <c:pt idx="239">
                  <c:v>215.96117249893717</c:v>
                </c:pt>
                <c:pt idx="240">
                  <c:v>215.61669460068916</c:v>
                </c:pt>
                <c:pt idx="241">
                  <c:v>215.23010866637668</c:v>
                </c:pt>
                <c:pt idx="242">
                  <c:v>214.74859516073866</c:v>
                </c:pt>
                <c:pt idx="243">
                  <c:v>214.11315885728337</c:v>
                </c:pt>
                <c:pt idx="244">
                  <c:v>213.28259488290169</c:v>
                </c:pt>
                <c:pt idx="245">
                  <c:v>212.28685977801504</c:v>
                </c:pt>
                <c:pt idx="246">
                  <c:v>211.17370043642745</c:v>
                </c:pt>
                <c:pt idx="247">
                  <c:v>209.97776922699495</c:v>
                </c:pt>
                <c:pt idx="248">
                  <c:v>208.68134041878164</c:v>
                </c:pt>
                <c:pt idx="249">
                  <c:v>207.25359375590364</c:v>
                </c:pt>
                <c:pt idx="250">
                  <c:v>205.67738426948699</c:v>
                </c:pt>
                <c:pt idx="251">
                  <c:v>203.99026813869776</c:v>
                </c:pt>
                <c:pt idx="252">
                  <c:v>202.24347682971191</c:v>
                </c:pt>
                <c:pt idx="253">
                  <c:v>200.49116488665584</c:v>
                </c:pt>
                <c:pt idx="254">
                  <c:v>198.79917916545745</c:v>
                </c:pt>
                <c:pt idx="255">
                  <c:v>197.23628959999505</c:v>
                </c:pt>
                <c:pt idx="256">
                  <c:v>195.84579803342797</c:v>
                </c:pt>
                <c:pt idx="257">
                  <c:v>194.56913394603953</c:v>
                </c:pt>
                <c:pt idx="258">
                  <c:v>193.32225872739409</c:v>
                </c:pt>
                <c:pt idx="259">
                  <c:v>192.03919998162695</c:v>
                </c:pt>
                <c:pt idx="260">
                  <c:v>190.72625017115726</c:v>
                </c:pt>
                <c:pt idx="261">
                  <c:v>189.40776797297514</c:v>
                </c:pt>
                <c:pt idx="262">
                  <c:v>188.10182060357269</c:v>
                </c:pt>
                <c:pt idx="263">
                  <c:v>186.80130943745013</c:v>
                </c:pt>
                <c:pt idx="264">
                  <c:v>185.49284438860974</c:v>
                </c:pt>
                <c:pt idx="265">
                  <c:v>184.17598678625683</c:v>
                </c:pt>
                <c:pt idx="266">
                  <c:v>182.90210362040892</c:v>
                </c:pt>
                <c:pt idx="267">
                  <c:v>181.73551329628665</c:v>
                </c:pt>
                <c:pt idx="268">
                  <c:v>180.71945619295354</c:v>
                </c:pt>
                <c:pt idx="269">
                  <c:v>179.81286058484486</c:v>
                </c:pt>
                <c:pt idx="270">
                  <c:v>178.95357672023871</c:v>
                </c:pt>
                <c:pt idx="271">
                  <c:v>178.07827441499762</c:v>
                </c:pt>
                <c:pt idx="272">
                  <c:v>177.1189017553211</c:v>
                </c:pt>
                <c:pt idx="273">
                  <c:v>176.00622639499306</c:v>
                </c:pt>
                <c:pt idx="274">
                  <c:v>174.70880293914087</c:v>
                </c:pt>
                <c:pt idx="275">
                  <c:v>173.34633379826624</c:v>
                </c:pt>
                <c:pt idx="276">
                  <c:v>172.07630833421442</c:v>
                </c:pt>
                <c:pt idx="277">
                  <c:v>171.02788464290887</c:v>
                </c:pt>
                <c:pt idx="278">
                  <c:v>170.21689575658604</c:v>
                </c:pt>
                <c:pt idx="279">
                  <c:v>169.6308434415605</c:v>
                </c:pt>
                <c:pt idx="280">
                  <c:v>169.24440138816513</c:v>
                </c:pt>
                <c:pt idx="281">
                  <c:v>168.98093098280569</c:v>
                </c:pt>
                <c:pt idx="282">
                  <c:v>168.75096553590618</c:v>
                </c:pt>
                <c:pt idx="283">
                  <c:v>168.4832745696842</c:v>
                </c:pt>
                <c:pt idx="284">
                  <c:v>168.17957245353199</c:v>
                </c:pt>
                <c:pt idx="285">
                  <c:v>167.85980976863539</c:v>
                </c:pt>
                <c:pt idx="286">
                  <c:v>167.53925031061928</c:v>
                </c:pt>
                <c:pt idx="287">
                  <c:v>167.21441073286451</c:v>
                </c:pt>
                <c:pt idx="288">
                  <c:v>166.87712090319096</c:v>
                </c:pt>
                <c:pt idx="289">
                  <c:v>166.5218556331173</c:v>
                </c:pt>
                <c:pt idx="290">
                  <c:v>166.15366950895762</c:v>
                </c:pt>
                <c:pt idx="291">
                  <c:v>165.78026206072488</c:v>
                </c:pt>
                <c:pt idx="292">
                  <c:v>165.4085067497854</c:v>
                </c:pt>
                <c:pt idx="293">
                  <c:v>165.04197276291902</c:v>
                </c:pt>
                <c:pt idx="294">
                  <c:v>164.68340321825897</c:v>
                </c:pt>
                <c:pt idx="295">
                  <c:v>164.33621406840965</c:v>
                </c:pt>
                <c:pt idx="296">
                  <c:v>164.00651260386016</c:v>
                </c:pt>
                <c:pt idx="297">
                  <c:v>163.70107894957081</c:v>
                </c:pt>
                <c:pt idx="298">
                  <c:v>163.42563735317461</c:v>
                </c:pt>
                <c:pt idx="299">
                  <c:v>163.18168855299552</c:v>
                </c:pt>
                <c:pt idx="300">
                  <c:v>162.96967741003024</c:v>
                </c:pt>
                <c:pt idx="301">
                  <c:v>162.78817987641435</c:v>
                </c:pt>
                <c:pt idx="302">
                  <c:v>162.62829626883905</c:v>
                </c:pt>
                <c:pt idx="303">
                  <c:v>162.47925799513442</c:v>
                </c:pt>
                <c:pt idx="304">
                  <c:v>162.32106448117918</c:v>
                </c:pt>
                <c:pt idx="305">
                  <c:v>162.0967872250466</c:v>
                </c:pt>
                <c:pt idx="306">
                  <c:v>161.7402657428585</c:v>
                </c:pt>
                <c:pt idx="307">
                  <c:v>161.20429890529309</c:v>
                </c:pt>
                <c:pt idx="308">
                  <c:v>160.51752300125395</c:v>
                </c:pt>
                <c:pt idx="309">
                  <c:v>159.72753367420094</c:v>
                </c:pt>
                <c:pt idx="310">
                  <c:v>158.89415731086362</c:v>
                </c:pt>
                <c:pt idx="311">
                  <c:v>158.12614327104993</c:v>
                </c:pt>
                <c:pt idx="312">
                  <c:v>157.54447165783739</c:v>
                </c:pt>
                <c:pt idx="313">
                  <c:v>157.2241112054156</c:v>
                </c:pt>
                <c:pt idx="314">
                  <c:v>157.05598517242203</c:v>
                </c:pt>
                <c:pt idx="315">
                  <c:v>156.88500544860617</c:v>
                </c:pt>
                <c:pt idx="316">
                  <c:v>156.6311900958178</c:v>
                </c:pt>
                <c:pt idx="317">
                  <c:v>156.51498186430783</c:v>
                </c:pt>
                <c:pt idx="318">
                  <c:v>156.83192967642742</c:v>
                </c:pt>
                <c:pt idx="319">
                  <c:v>157.63468079920082</c:v>
                </c:pt>
                <c:pt idx="320">
                  <c:v>158.00427587834466</c:v>
                </c:pt>
                <c:pt idx="321">
                  <c:v>156.77885390424868</c:v>
                </c:pt>
                <c:pt idx="322">
                  <c:v>153.14313045751146</c:v>
                </c:pt>
                <c:pt idx="323">
                  <c:v>147.66812747956692</c:v>
                </c:pt>
                <c:pt idx="324">
                  <c:v>141.27144350205785</c:v>
                </c:pt>
                <c:pt idx="325">
                  <c:v>134.87203787926757</c:v>
                </c:pt>
                <c:pt idx="326">
                  <c:v>129.39431325604184</c:v>
                </c:pt>
                <c:pt idx="327">
                  <c:v>125.76403309986698</c:v>
                </c:pt>
                <c:pt idx="328">
                  <c:v>124.55886251692627</c:v>
                </c:pt>
                <c:pt idx="329">
                  <c:v>124.96407316819095</c:v>
                </c:pt>
                <c:pt idx="330">
                  <c:v>125.81683835332922</c:v>
                </c:pt>
                <c:pt idx="331">
                  <c:v>126.19275442557417</c:v>
                </c:pt>
                <c:pt idx="332">
                  <c:v>126.12110995241849</c:v>
                </c:pt>
                <c:pt idx="333">
                  <c:v>125.86961655491982</c:v>
                </c:pt>
                <c:pt idx="334">
                  <c:v>125.64802921041621</c:v>
                </c:pt>
                <c:pt idx="335">
                  <c:v>125.43427632136768</c:v>
                </c:pt>
                <c:pt idx="336">
                  <c:v>125.14832964651472</c:v>
                </c:pt>
                <c:pt idx="337">
                  <c:v>124.73415226780837</c:v>
                </c:pt>
                <c:pt idx="338">
                  <c:v>124.23167256004183</c:v>
                </c:pt>
                <c:pt idx="339">
                  <c:v>123.70481022121886</c:v>
                </c:pt>
                <c:pt idx="340">
                  <c:v>123.20411583023184</c:v>
                </c:pt>
                <c:pt idx="341">
                  <c:v>122.72666348952762</c:v>
                </c:pt>
                <c:pt idx="342">
                  <c:v>122.25615818244165</c:v>
                </c:pt>
                <c:pt idx="343">
                  <c:v>121.77919576732606</c:v>
                </c:pt>
                <c:pt idx="344">
                  <c:v>121.29393560259953</c:v>
                </c:pt>
                <c:pt idx="345">
                  <c:v>120.80142792169744</c:v>
                </c:pt>
                <c:pt idx="346">
                  <c:v>120.3047506906685</c:v>
                </c:pt>
                <c:pt idx="347">
                  <c:v>119.81509280601497</c:v>
                </c:pt>
                <c:pt idx="348">
                  <c:v>119.3456708968525</c:v>
                </c:pt>
                <c:pt idx="349">
                  <c:v>118.89853120898388</c:v>
                </c:pt>
                <c:pt idx="350">
                  <c:v>118.43103845496061</c:v>
                </c:pt>
                <c:pt idx="351">
                  <c:v>117.88938696402141</c:v>
                </c:pt>
                <c:pt idx="352">
                  <c:v>117.234712527925</c:v>
                </c:pt>
                <c:pt idx="353">
                  <c:v>116.48791678851039</c:v>
                </c:pt>
                <c:pt idx="354">
                  <c:v>115.68484285013666</c:v>
                </c:pt>
                <c:pt idx="355">
                  <c:v>114.86506197535304</c:v>
                </c:pt>
                <c:pt idx="356">
                  <c:v>114.08305805946937</c:v>
                </c:pt>
                <c:pt idx="357">
                  <c:v>113.3970431559856</c:v>
                </c:pt>
                <c:pt idx="358">
                  <c:v>112.84142225141821</c:v>
                </c:pt>
                <c:pt idx="359">
                  <c:v>112.35537206434951</c:v>
                </c:pt>
                <c:pt idx="360">
                  <c:v>111.85426224637833</c:v>
                </c:pt>
                <c:pt idx="361">
                  <c:v>111.26738412700867</c:v>
                </c:pt>
                <c:pt idx="362">
                  <c:v>110.57971574736543</c:v>
                </c:pt>
                <c:pt idx="363">
                  <c:v>109.79015682647872</c:v>
                </c:pt>
                <c:pt idx="364">
                  <c:v>108.90940144911772</c:v>
                </c:pt>
                <c:pt idx="365">
                  <c:v>107.99532116300772</c:v>
                </c:pt>
                <c:pt idx="366">
                  <c:v>107.11758188161308</c:v>
                </c:pt>
                <c:pt idx="367">
                  <c:v>106.33246943303392</c:v>
                </c:pt>
                <c:pt idx="368">
                  <c:v>105.64274930391352</c:v>
                </c:pt>
                <c:pt idx="369">
                  <c:v>105.03780689553093</c:v>
                </c:pt>
                <c:pt idx="370">
                  <c:v>104.50282947251576</c:v>
                </c:pt>
                <c:pt idx="371">
                  <c:v>104.0062117528997</c:v>
                </c:pt>
                <c:pt idx="372">
                  <c:v>103.51215031806504</c:v>
                </c:pt>
                <c:pt idx="373">
                  <c:v>102.99638434051091</c:v>
                </c:pt>
                <c:pt idx="374">
                  <c:v>102.48082335720396</c:v>
                </c:pt>
                <c:pt idx="375">
                  <c:v>101.99891949622769</c:v>
                </c:pt>
                <c:pt idx="376">
                  <c:v>101.57746821036318</c:v>
                </c:pt>
                <c:pt idx="377">
                  <c:v>101.21663825118191</c:v>
                </c:pt>
                <c:pt idx="378">
                  <c:v>100.90994169495291</c:v>
                </c:pt>
                <c:pt idx="379">
                  <c:v>100.64859085888878</c:v>
                </c:pt>
                <c:pt idx="380">
                  <c:v>100.41459902397644</c:v>
                </c:pt>
                <c:pt idx="381">
                  <c:v>100.18767971214635</c:v>
                </c:pt>
                <c:pt idx="382">
                  <c:v>99.951951096991422</c:v>
                </c:pt>
                <c:pt idx="383">
                  <c:v>99.709149958754224</c:v>
                </c:pt>
                <c:pt idx="384">
                  <c:v>99.465417729339791</c:v>
                </c:pt>
                <c:pt idx="385">
                  <c:v>99.225166552467059</c:v>
                </c:pt>
                <c:pt idx="386">
                  <c:v>98.985891419110771</c:v>
                </c:pt>
                <c:pt idx="387">
                  <c:v>98.743358032059589</c:v>
                </c:pt>
                <c:pt idx="388">
                  <c:v>98.49520330250752</c:v>
                </c:pt>
                <c:pt idx="389">
                  <c:v>98.246548975269832</c:v>
                </c:pt>
                <c:pt idx="390">
                  <c:v>98.004388003567072</c:v>
                </c:pt>
                <c:pt idx="391">
                  <c:v>97.770590593883412</c:v>
                </c:pt>
                <c:pt idx="392">
                  <c:v>97.526535965757262</c:v>
                </c:pt>
                <c:pt idx="393">
                  <c:v>97.248480591990642</c:v>
                </c:pt>
                <c:pt idx="394">
                  <c:v>96.918958248726852</c:v>
                </c:pt>
                <c:pt idx="395">
                  <c:v>96.545611925474518</c:v>
                </c:pt>
                <c:pt idx="396">
                  <c:v>96.142361915083526</c:v>
                </c:pt>
                <c:pt idx="397">
                  <c:v>95.715508520377668</c:v>
                </c:pt>
                <c:pt idx="398">
                  <c:v>95.240872084076045</c:v>
                </c:pt>
                <c:pt idx="399">
                  <c:v>94.686652958871633</c:v>
                </c:pt>
                <c:pt idx="400">
                  <c:v>94.031643554468886</c:v>
                </c:pt>
                <c:pt idx="401">
                  <c:v>93.297004508618272</c:v>
                </c:pt>
                <c:pt idx="402">
                  <c:v>92.514488516081698</c:v>
                </c:pt>
                <c:pt idx="403">
                  <c:v>91.721485078564385</c:v>
                </c:pt>
                <c:pt idx="404">
                  <c:v>90.977930925544555</c:v>
                </c:pt>
                <c:pt idx="405">
                  <c:v>90.349399593443664</c:v>
                </c:pt>
                <c:pt idx="406">
                  <c:v>89.881390825406569</c:v>
                </c:pt>
                <c:pt idx="407">
                  <c:v>89.539109191471582</c:v>
                </c:pt>
                <c:pt idx="408">
                  <c:v>89.267685468400373</c:v>
                </c:pt>
                <c:pt idx="409">
                  <c:v>89.020276861214725</c:v>
                </c:pt>
                <c:pt idx="410">
                  <c:v>88.782146287976744</c:v>
                </c:pt>
                <c:pt idx="411">
                  <c:v>88.546583095008614</c:v>
                </c:pt>
                <c:pt idx="412">
                  <c:v>88.308253712083825</c:v>
                </c:pt>
                <c:pt idx="413">
                  <c:v>88.067332902781061</c:v>
                </c:pt>
                <c:pt idx="414">
                  <c:v>87.825372514130279</c:v>
                </c:pt>
                <c:pt idx="415">
                  <c:v>87.58377964251342</c:v>
                </c:pt>
                <c:pt idx="416">
                  <c:v>87.343382381720332</c:v>
                </c:pt>
                <c:pt idx="417">
                  <c:v>87.104864074892788</c:v>
                </c:pt>
                <c:pt idx="418">
                  <c:v>86.868968904265486</c:v>
                </c:pt>
                <c:pt idx="419">
                  <c:v>86.636684408444651</c:v>
                </c:pt>
                <c:pt idx="420">
                  <c:v>86.409058965129375</c:v>
                </c:pt>
                <c:pt idx="421">
                  <c:v>86.186169922759632</c:v>
                </c:pt>
                <c:pt idx="422">
                  <c:v>85.964210512738802</c:v>
                </c:pt>
                <c:pt idx="423">
                  <c:v>85.73840293721112</c:v>
                </c:pt>
                <c:pt idx="424">
                  <c:v>85.505167390288278</c:v>
                </c:pt>
                <c:pt idx="425">
                  <c:v>85.265716033951705</c:v>
                </c:pt>
                <c:pt idx="426">
                  <c:v>85.022459022150301</c:v>
                </c:pt>
                <c:pt idx="427">
                  <c:v>84.776583849031439</c:v>
                </c:pt>
                <c:pt idx="428">
                  <c:v>84.524387369536555</c:v>
                </c:pt>
                <c:pt idx="429">
                  <c:v>84.260943778805554</c:v>
                </c:pt>
                <c:pt idx="430">
                  <c:v>83.984875342777855</c:v>
                </c:pt>
                <c:pt idx="431">
                  <c:v>83.70899661059083</c:v>
                </c:pt>
                <c:pt idx="432">
                  <c:v>83.449670202181338</c:v>
                </c:pt>
                <c:pt idx="433">
                  <c:v>83.220588138145132</c:v>
                </c:pt>
                <c:pt idx="434">
                  <c:v>83.024760041713591</c:v>
                </c:pt>
                <c:pt idx="435">
                  <c:v>82.862524936777049</c:v>
                </c:pt>
                <c:pt idx="436">
                  <c:v>82.736849479673481</c:v>
                </c:pt>
                <c:pt idx="437">
                  <c:v>82.661210856531667</c:v>
                </c:pt>
                <c:pt idx="438">
                  <c:v>82.651713885928075</c:v>
                </c:pt>
                <c:pt idx="439">
                  <c:v>82.702091861877463</c:v>
                </c:pt>
                <c:pt idx="440">
                  <c:v>82.716591980147626</c:v>
                </c:pt>
                <c:pt idx="441">
                  <c:v>82.577089911944654</c:v>
                </c:pt>
                <c:pt idx="442">
                  <c:v>82.204868059770192</c:v>
                </c:pt>
                <c:pt idx="443">
                  <c:v>81.678835751308213</c:v>
                </c:pt>
                <c:pt idx="444">
                  <c:v>81.117309045538292</c:v>
                </c:pt>
                <c:pt idx="445">
                  <c:v>80.61174614693229</c:v>
                </c:pt>
                <c:pt idx="446">
                  <c:v>80.146173841931386</c:v>
                </c:pt>
                <c:pt idx="447">
                  <c:v>79.677761062469074</c:v>
                </c:pt>
                <c:pt idx="448">
                  <c:v>79.173982596018902</c:v>
                </c:pt>
                <c:pt idx="449">
                  <c:v>78.643536652214607</c:v>
                </c:pt>
                <c:pt idx="450">
                  <c:v>78.105427296229976</c:v>
                </c:pt>
                <c:pt idx="451">
                  <c:v>77.574863870069592</c:v>
                </c:pt>
                <c:pt idx="452">
                  <c:v>77.051876823061107</c:v>
                </c:pt>
                <c:pt idx="453">
                  <c:v>76.532701881362968</c:v>
                </c:pt>
                <c:pt idx="454">
                  <c:v>76.01416152366977</c:v>
                </c:pt>
                <c:pt idx="455">
                  <c:v>75.495425238820772</c:v>
                </c:pt>
                <c:pt idx="456">
                  <c:v>74.976249268191367</c:v>
                </c:pt>
                <c:pt idx="457">
                  <c:v>74.456616666037476</c:v>
                </c:pt>
                <c:pt idx="458">
                  <c:v>73.937417738136944</c:v>
                </c:pt>
                <c:pt idx="459">
                  <c:v>73.419769603148126</c:v>
                </c:pt>
                <c:pt idx="460">
                  <c:v>72.904339682603293</c:v>
                </c:pt>
                <c:pt idx="461">
                  <c:v>72.389996609530442</c:v>
                </c:pt>
                <c:pt idx="462">
                  <c:v>71.875159319831511</c:v>
                </c:pt>
                <c:pt idx="463">
                  <c:v>71.358923002223889</c:v>
                </c:pt>
                <c:pt idx="464">
                  <c:v>70.843087856686907</c:v>
                </c:pt>
                <c:pt idx="465">
                  <c:v>70.330130336015316</c:v>
                </c:pt>
                <c:pt idx="466">
                  <c:v>69.821623507163125</c:v>
                </c:pt>
                <c:pt idx="467">
                  <c:v>69.315526893721241</c:v>
                </c:pt>
                <c:pt idx="468">
                  <c:v>68.808896633439772</c:v>
                </c:pt>
                <c:pt idx="469">
                  <c:v>68.299932526339404</c:v>
                </c:pt>
                <c:pt idx="470">
                  <c:v>67.791409021523179</c:v>
                </c:pt>
                <c:pt idx="471">
                  <c:v>67.287244230364664</c:v>
                </c:pt>
                <c:pt idx="472">
                  <c:v>66.789965849611548</c:v>
                </c:pt>
                <c:pt idx="473">
                  <c:v>66.296539917507744</c:v>
                </c:pt>
                <c:pt idx="474">
                  <c:v>65.802542057671246</c:v>
                </c:pt>
                <c:pt idx="475">
                  <c:v>65.305197820999041</c:v>
                </c:pt>
                <c:pt idx="476">
                  <c:v>64.808332467504073</c:v>
                </c:pt>
                <c:pt idx="477">
                  <c:v>64.317421184478263</c:v>
                </c:pt>
                <c:pt idx="478">
                  <c:v>63.8359386317385</c:v>
                </c:pt>
                <c:pt idx="479">
                  <c:v>63.359357359201603</c:v>
                </c:pt>
                <c:pt idx="480">
                  <c:v>62.88114938930935</c:v>
                </c:pt>
                <c:pt idx="481">
                  <c:v>62.39749046396998</c:v>
                </c:pt>
                <c:pt idx="482">
                  <c:v>61.915371202957544</c:v>
                </c:pt>
                <c:pt idx="483">
                  <c:v>61.444485945512533</c:v>
                </c:pt>
                <c:pt idx="484">
                  <c:v>60.991014946155104</c:v>
                </c:pt>
                <c:pt idx="485">
                  <c:v>60.547082120524088</c:v>
                </c:pt>
                <c:pt idx="486">
                  <c:v>60.101297299537961</c:v>
                </c:pt>
                <c:pt idx="487">
                  <c:v>59.646684368927424</c:v>
                </c:pt>
                <c:pt idx="488">
                  <c:v>59.193923433671991</c:v>
                </c:pt>
                <c:pt idx="489">
                  <c:v>58.758108653563376</c:v>
                </c:pt>
                <c:pt idx="490">
                  <c:v>58.348919460661293</c:v>
                </c:pt>
                <c:pt idx="491">
                  <c:v>57.954376376097414</c:v>
                </c:pt>
                <c:pt idx="492">
                  <c:v>57.557085193271377</c:v>
                </c:pt>
                <c:pt idx="493">
                  <c:v>57.146366809124842</c:v>
                </c:pt>
                <c:pt idx="494">
                  <c:v>56.738402534767495</c:v>
                </c:pt>
                <c:pt idx="495">
                  <c:v>56.356088784851018</c:v>
                </c:pt>
                <c:pt idx="496">
                  <c:v>56.014423153587167</c:v>
                </c:pt>
                <c:pt idx="497">
                  <c:v>55.696807953427999</c:v>
                </c:pt>
                <c:pt idx="498">
                  <c:v>55.378746676385674</c:v>
                </c:pt>
                <c:pt idx="499">
                  <c:v>55.044057009429331</c:v>
                </c:pt>
                <c:pt idx="500">
                  <c:v>54.709813419356145</c:v>
                </c:pt>
                <c:pt idx="501">
                  <c:v>54.401404567920316</c:v>
                </c:pt>
                <c:pt idx="502">
                  <c:v>54.136623395204062</c:v>
                </c:pt>
                <c:pt idx="503">
                  <c:v>53.902879954601786</c:v>
                </c:pt>
                <c:pt idx="504">
                  <c:v>53.679988577835921</c:v>
                </c:pt>
                <c:pt idx="505">
                  <c:v>53.450889303614034</c:v>
                </c:pt>
                <c:pt idx="506">
                  <c:v>53.211024998584158</c:v>
                </c:pt>
                <c:pt idx="507">
                  <c:v>52.958964236379472</c:v>
                </c:pt>
                <c:pt idx="508">
                  <c:v>52.692875733357759</c:v>
                </c:pt>
                <c:pt idx="509">
                  <c:v>52.409328776775283</c:v>
                </c:pt>
                <c:pt idx="510">
                  <c:v>52.104492796612938</c:v>
                </c:pt>
                <c:pt idx="511">
                  <c:v>51.782925928143847</c:v>
                </c:pt>
                <c:pt idx="512">
                  <c:v>51.482741127810094</c:v>
                </c:pt>
                <c:pt idx="513">
                  <c:v>51.250440057346005</c:v>
                </c:pt>
                <c:pt idx="514">
                  <c:v>51.116428119547152</c:v>
                </c:pt>
                <c:pt idx="515">
                  <c:v>51.046725681454049</c:v>
                </c:pt>
                <c:pt idx="516">
                  <c:v>50.991256851168473</c:v>
                </c:pt>
                <c:pt idx="517">
                  <c:v>50.911893164822416</c:v>
                </c:pt>
                <c:pt idx="518">
                  <c:v>50.818295870668841</c:v>
                </c:pt>
                <c:pt idx="519">
                  <c:v>50.73207364499094</c:v>
                </c:pt>
                <c:pt idx="520">
                  <c:v>50.669005730548129</c:v>
                </c:pt>
                <c:pt idx="521">
                  <c:v>50.621553636004684</c:v>
                </c:pt>
                <c:pt idx="522">
                  <c:v>50.57634943650109</c:v>
                </c:pt>
                <c:pt idx="523">
                  <c:v>50.523717378279663</c:v>
                </c:pt>
                <c:pt idx="524">
                  <c:v>50.46875039198995</c:v>
                </c:pt>
                <c:pt idx="525">
                  <c:v>50.420233579383329</c:v>
                </c:pt>
                <c:pt idx="526">
                  <c:v>50.384331371825638</c:v>
                </c:pt>
                <c:pt idx="527">
                  <c:v>50.35672551914061</c:v>
                </c:pt>
                <c:pt idx="528">
                  <c:v>50.330477100766437</c:v>
                </c:pt>
                <c:pt idx="529">
                  <c:v>50.300507691558295</c:v>
                </c:pt>
                <c:pt idx="530">
                  <c:v>50.269180848039312</c:v>
                </c:pt>
                <c:pt idx="531">
                  <c:v>50.240720622149574</c:v>
                </c:pt>
                <c:pt idx="532">
                  <c:v>50.218130751348454</c:v>
                </c:pt>
                <c:pt idx="533">
                  <c:v>50.199533715172343</c:v>
                </c:pt>
                <c:pt idx="534">
                  <c:v>50.181831678676915</c:v>
                </c:pt>
                <c:pt idx="535">
                  <c:v>50.162661085339046</c:v>
                </c:pt>
                <c:pt idx="536">
                  <c:v>50.142595492320503</c:v>
                </c:pt>
                <c:pt idx="537">
                  <c:v>50.122942735204269</c:v>
                </c:pt>
                <c:pt idx="538">
                  <c:v>50.104550609294279</c:v>
                </c:pt>
                <c:pt idx="539">
                  <c:v>50.086426748778216</c:v>
                </c:pt>
                <c:pt idx="540">
                  <c:v>50.067118747564727</c:v>
                </c:pt>
                <c:pt idx="541">
                  <c:v>50.046068555917948</c:v>
                </c:pt>
                <c:pt idx="542">
                  <c:v>50.026295549524072</c:v>
                </c:pt>
                <c:pt idx="543">
                  <c:v>50.011713460424765</c:v>
                </c:pt>
                <c:pt idx="544">
                  <c:v>50.004819353353909</c:v>
                </c:pt>
                <c:pt idx="545">
                  <c:v>50.002443623814067</c:v>
                </c:pt>
                <c:pt idx="546">
                  <c:v>50</c:v>
                </c:pt>
                <c:pt idx="547">
                  <c:v>49.994453598799616</c:v>
                </c:pt>
                <c:pt idx="548">
                  <c:v>49.988975091873456</c:v>
                </c:pt>
                <c:pt idx="549">
                  <c:v>49.988286539575235</c:v>
                </c:pt>
                <c:pt idx="550">
                  <c:v>49.995639703938494</c:v>
                </c:pt>
                <c:pt idx="551">
                  <c:v>50.008405153716161</c:v>
                </c:pt>
                <c:pt idx="552">
                  <c:v>50.022483159341022</c:v>
                </c:pt>
                <c:pt idx="553">
                  <c:v>50.034718556578433</c:v>
                </c:pt>
                <c:pt idx="554">
                  <c:v>50.045734442524115</c:v>
                </c:pt>
                <c:pt idx="555">
                  <c:v>50.057098479606374</c:v>
                </c:pt>
                <c:pt idx="556">
                  <c:v>50.069905342515554</c:v>
                </c:pt>
                <c:pt idx="557">
                  <c:v>50.083357754990146</c:v>
                </c:pt>
                <c:pt idx="558">
                  <c:v>50.096185453030692</c:v>
                </c:pt>
                <c:pt idx="559">
                  <c:v>50.107749832115566</c:v>
                </c:pt>
                <c:pt idx="560">
                  <c:v>50.119938925634486</c:v>
                </c:pt>
                <c:pt idx="561">
                  <c:v>50.135272426455003</c:v>
                </c:pt>
                <c:pt idx="562">
                  <c:v>50.155254717380835</c:v>
                </c:pt>
                <c:pt idx="563">
                  <c:v>50.17732894096028</c:v>
                </c:pt>
                <c:pt idx="564">
                  <c:v>50.197922929677823</c:v>
                </c:pt>
                <c:pt idx="565">
                  <c:v>50.215148650143732</c:v>
                </c:pt>
                <c:pt idx="566">
                  <c:v>50.233854605471556</c:v>
                </c:pt>
                <c:pt idx="567">
                  <c:v>50.260573432900657</c:v>
                </c:pt>
                <c:pt idx="568">
                  <c:v>50.299338813829536</c:v>
                </c:pt>
                <c:pt idx="569">
                  <c:v>50.34418860629328</c:v>
                </c:pt>
                <c:pt idx="570">
                  <c:v>50.386661712486109</c:v>
                </c:pt>
                <c:pt idx="571">
                  <c:v>50.421893119947406</c:v>
                </c:pt>
                <c:pt idx="572">
                  <c:v>50.459402157597118</c:v>
                </c:pt>
                <c:pt idx="573">
                  <c:v>50.512304239700335</c:v>
                </c:pt>
                <c:pt idx="574">
                  <c:v>50.588071829471289</c:v>
                </c:pt>
                <c:pt idx="575">
                  <c:v>50.671605585920716</c:v>
                </c:pt>
                <c:pt idx="576">
                  <c:v>50.742163217008482</c:v>
                </c:pt>
                <c:pt idx="577">
                  <c:v>50.790241903161721</c:v>
                </c:pt>
                <c:pt idx="578">
                  <c:v>50.851296714676621</c:v>
                </c:pt>
                <c:pt idx="579">
                  <c:v>50.972022194316629</c:v>
                </c:pt>
                <c:pt idx="580">
                  <c:v>51.184084941760304</c:v>
                </c:pt>
                <c:pt idx="581">
                  <c:v>51.459039784346615</c:v>
                </c:pt>
                <c:pt idx="582">
                  <c:v>51.753413606329666</c:v>
                </c:pt>
                <c:pt idx="583">
                  <c:v>52.031766844839169</c:v>
                </c:pt>
                <c:pt idx="584">
                  <c:v>52.290794148507409</c:v>
                </c:pt>
                <c:pt idx="585">
                  <c:v>52.53522371884231</c:v>
                </c:pt>
                <c:pt idx="586">
                  <c:v>52.768990764536788</c:v>
                </c:pt>
                <c:pt idx="587">
                  <c:v>52.992858523023784</c:v>
                </c:pt>
                <c:pt idx="588">
                  <c:v>53.206797238921226</c:v>
                </c:pt>
                <c:pt idx="589">
                  <c:v>53.414113265518004</c:v>
                </c:pt>
                <c:pt idx="590">
                  <c:v>53.631457390786828</c:v>
                </c:pt>
                <c:pt idx="591">
                  <c:v>53.878816511371362</c:v>
                </c:pt>
                <c:pt idx="592">
                  <c:v>54.168702422265433</c:v>
                </c:pt>
                <c:pt idx="593">
                  <c:v>54.483726511863544</c:v>
                </c:pt>
                <c:pt idx="594">
                  <c:v>54.79902506691036</c:v>
                </c:pt>
                <c:pt idx="595">
                  <c:v>55.097930790086096</c:v>
                </c:pt>
                <c:pt idx="596">
                  <c:v>55.39656204781312</c:v>
                </c:pt>
                <c:pt idx="597">
                  <c:v>55.719233622449359</c:v>
                </c:pt>
                <c:pt idx="598">
                  <c:v>56.082389353359076</c:v>
                </c:pt>
                <c:pt idx="599">
                  <c:v>56.47098930793193</c:v>
                </c:pt>
                <c:pt idx="600">
                  <c:v>56.862122610563929</c:v>
                </c:pt>
                <c:pt idx="601">
                  <c:v>57.239669892911529</c:v>
                </c:pt>
                <c:pt idx="602">
                  <c:v>57.614677815672948</c:v>
                </c:pt>
                <c:pt idx="603">
                  <c:v>58.004984546806845</c:v>
                </c:pt>
                <c:pt idx="604">
                  <c:v>58.422848356976793</c:v>
                </c:pt>
                <c:pt idx="605">
                  <c:v>58.85820792766598</c:v>
                </c:pt>
                <c:pt idx="606">
                  <c:v>59.295422043062501</c:v>
                </c:pt>
                <c:pt idx="607">
                  <c:v>59.723445044389308</c:v>
                </c:pt>
                <c:pt idx="608">
                  <c:v>60.14961350100878</c:v>
                </c:pt>
                <c:pt idx="609">
                  <c:v>60.585859539318136</c:v>
                </c:pt>
                <c:pt idx="610">
                  <c:v>61.040419087869878</c:v>
                </c:pt>
                <c:pt idx="611">
                  <c:v>61.506743283837523</c:v>
                </c:pt>
                <c:pt idx="612">
                  <c:v>61.974587066549844</c:v>
                </c:pt>
                <c:pt idx="613">
                  <c:v>62.436597357297394</c:v>
                </c:pt>
                <c:pt idx="614">
                  <c:v>62.896989005217776</c:v>
                </c:pt>
                <c:pt idx="615">
                  <c:v>63.362868841410346</c:v>
                </c:pt>
                <c:pt idx="616">
                  <c:v>63.839150958845721</c:v>
                </c:pt>
                <c:pt idx="617">
                  <c:v>64.321978497979487</c:v>
                </c:pt>
                <c:pt idx="618">
                  <c:v>64.80530186113846</c:v>
                </c:pt>
                <c:pt idx="619">
                  <c:v>65.284907201106208</c:v>
                </c:pt>
                <c:pt idx="620">
                  <c:v>65.763923672493291</c:v>
                </c:pt>
                <c:pt idx="621">
                  <c:v>66.247316180367022</c:v>
                </c:pt>
                <c:pt idx="622">
                  <c:v>66.738482851629868</c:v>
                </c:pt>
                <c:pt idx="623">
                  <c:v>67.234554700525095</c:v>
                </c:pt>
                <c:pt idx="624">
                  <c:v>67.731095963131096</c:v>
                </c:pt>
                <c:pt idx="625">
                  <c:v>68.224977484837339</c:v>
                </c:pt>
                <c:pt idx="626">
                  <c:v>68.718296548277323</c:v>
                </c:pt>
                <c:pt idx="627">
                  <c:v>69.214457045395591</c:v>
                </c:pt>
                <c:pt idx="628">
                  <c:v>69.715822707029261</c:v>
                </c:pt>
                <c:pt idx="629">
                  <c:v>70.220596619585692</c:v>
                </c:pt>
                <c:pt idx="630">
                  <c:v>70.725941708364857</c:v>
                </c:pt>
                <c:pt idx="631">
                  <c:v>71.229760690733215</c:v>
                </c:pt>
                <c:pt idx="632">
                  <c:v>71.732915452323411</c:v>
                </c:pt>
                <c:pt idx="633">
                  <c:v>72.237007670834572</c:v>
                </c:pt>
                <c:pt idx="634">
                  <c:v>72.743376529138573</c:v>
                </c:pt>
                <c:pt idx="635">
                  <c:v>73.252311230798114</c:v>
                </c:pt>
                <c:pt idx="636">
                  <c:v>73.763838484548614</c:v>
                </c:pt>
                <c:pt idx="637">
                  <c:v>74.277112914104521</c:v>
                </c:pt>
                <c:pt idx="638">
                  <c:v>74.787800803096516</c:v>
                </c:pt>
                <c:pt idx="639">
                  <c:v>75.290696350134311</c:v>
                </c:pt>
                <c:pt idx="640">
                  <c:v>75.785657410544914</c:v>
                </c:pt>
                <c:pt idx="641">
                  <c:v>76.29279646652455</c:v>
                </c:pt>
                <c:pt idx="642">
                  <c:v>76.837289656986698</c:v>
                </c:pt>
                <c:pt idx="643">
                  <c:v>77.42345318703245</c:v>
                </c:pt>
                <c:pt idx="644">
                  <c:v>77.972163526513199</c:v>
                </c:pt>
                <c:pt idx="645">
                  <c:v>78.383437211467879</c:v>
                </c:pt>
                <c:pt idx="646">
                  <c:v>78.594959487397219</c:v>
                </c:pt>
                <c:pt idx="647">
                  <c:v>78.695090437649057</c:v>
                </c:pt>
                <c:pt idx="648">
                  <c:v>78.809858855032957</c:v>
                </c:pt>
                <c:pt idx="649">
                  <c:v>79.03416515455659</c:v>
                </c:pt>
                <c:pt idx="650">
                  <c:v>79.338396240019847</c:v>
                </c:pt>
                <c:pt idx="651">
                  <c:v>79.661810637420672</c:v>
                </c:pt>
                <c:pt idx="652">
                  <c:v>79.956321035357107</c:v>
                </c:pt>
                <c:pt idx="653">
                  <c:v>80.224456772827651</c:v>
                </c:pt>
                <c:pt idx="654">
                  <c:v>80.48140135143089</c:v>
                </c:pt>
                <c:pt idx="655">
                  <c:v>80.739980517373098</c:v>
                </c:pt>
                <c:pt idx="656">
                  <c:v>81.003588995291352</c:v>
                </c:pt>
                <c:pt idx="657">
                  <c:v>81.273263754430403</c:v>
                </c:pt>
                <c:pt idx="658">
                  <c:v>81.547932151906124</c:v>
                </c:pt>
                <c:pt idx="659">
                  <c:v>81.818083096318688</c:v>
                </c:pt>
                <c:pt idx="660">
                  <c:v>82.072095884139415</c:v>
                </c:pt>
                <c:pt idx="661">
                  <c:v>82.300123265727834</c:v>
                </c:pt>
                <c:pt idx="662">
                  <c:v>82.499411806996577</c:v>
                </c:pt>
                <c:pt idx="663">
                  <c:v>82.66898152774651</c:v>
                </c:pt>
                <c:pt idx="664">
                  <c:v>82.810584362912962</c:v>
                </c:pt>
                <c:pt idx="665">
                  <c:v>82.936899907969007</c:v>
                </c:pt>
                <c:pt idx="666">
                  <c:v>83.063339673522222</c:v>
                </c:pt>
                <c:pt idx="667">
                  <c:v>83.201693825871544</c:v>
                </c:pt>
                <c:pt idx="668">
                  <c:v>83.349267154081659</c:v>
                </c:pt>
                <c:pt idx="669">
                  <c:v>83.499743102908639</c:v>
                </c:pt>
                <c:pt idx="670">
                  <c:v>83.649466307428582</c:v>
                </c:pt>
                <c:pt idx="671">
                  <c:v>83.805426163997552</c:v>
                </c:pt>
                <c:pt idx="672">
                  <c:v>83.977273259291636</c:v>
                </c:pt>
                <c:pt idx="673">
                  <c:v>84.172125381689398</c:v>
                </c:pt>
                <c:pt idx="674">
                  <c:v>84.386969126379384</c:v>
                </c:pt>
                <c:pt idx="675">
                  <c:v>84.616258290252688</c:v>
                </c:pt>
                <c:pt idx="676">
                  <c:v>84.857483597807075</c:v>
                </c:pt>
                <c:pt idx="677">
                  <c:v>85.120283483967242</c:v>
                </c:pt>
                <c:pt idx="678">
                  <c:v>85.417333311264571</c:v>
                </c:pt>
                <c:pt idx="679">
                  <c:v>85.760538684987566</c:v>
                </c:pt>
                <c:pt idx="680">
                  <c:v>86.158726181453019</c:v>
                </c:pt>
                <c:pt idx="681">
                  <c:v>86.619952619734875</c:v>
                </c:pt>
                <c:pt idx="682">
                  <c:v>87.143095100870624</c:v>
                </c:pt>
                <c:pt idx="683">
                  <c:v>87.690311853752291</c:v>
                </c:pt>
                <c:pt idx="684">
                  <c:v>88.214581389235505</c:v>
                </c:pt>
                <c:pt idx="685">
                  <c:v>88.67696145480123</c:v>
                </c:pt>
                <c:pt idx="686">
                  <c:v>89.070826744431869</c:v>
                </c:pt>
                <c:pt idx="687">
                  <c:v>89.397631188735147</c:v>
                </c:pt>
                <c:pt idx="688">
                  <c:v>89.66622787039789</c:v>
                </c:pt>
                <c:pt idx="689">
                  <c:v>89.915066480423206</c:v>
                </c:pt>
                <c:pt idx="690">
                  <c:v>90.189995861893294</c:v>
                </c:pt>
                <c:pt idx="691">
                  <c:v>90.528230235174632</c:v>
                </c:pt>
                <c:pt idx="692">
                  <c:v>90.932445329770843</c:v>
                </c:pt>
                <c:pt idx="693">
                  <c:v>91.396682252469859</c:v>
                </c:pt>
                <c:pt idx="694">
                  <c:v>91.911887201448081</c:v>
                </c:pt>
                <c:pt idx="695">
                  <c:v>92.456626740435823</c:v>
                </c:pt>
                <c:pt idx="696">
                  <c:v>93.006372524551878</c:v>
                </c:pt>
                <c:pt idx="697">
                  <c:v>93.54273392443271</c:v>
                </c:pt>
                <c:pt idx="698">
                  <c:v>94.071871172785379</c:v>
                </c:pt>
                <c:pt idx="699">
                  <c:v>94.606082217834626</c:v>
                </c:pt>
                <c:pt idx="700">
                  <c:v>95.151513269075807</c:v>
                </c:pt>
                <c:pt idx="701">
                  <c:v>95.689703581086789</c:v>
                </c:pt>
                <c:pt idx="702">
                  <c:v>96.196040669716098</c:v>
                </c:pt>
                <c:pt idx="703">
                  <c:v>96.650042020260557</c:v>
                </c:pt>
                <c:pt idx="704">
                  <c:v>97.047744995810348</c:v>
                </c:pt>
                <c:pt idx="705">
                  <c:v>97.389316928903966</c:v>
                </c:pt>
                <c:pt idx="706">
                  <c:v>97.678861260430935</c:v>
                </c:pt>
                <c:pt idx="707">
                  <c:v>97.936225864684914</c:v>
                </c:pt>
                <c:pt idx="708">
                  <c:v>98.185194724310563</c:v>
                </c:pt>
                <c:pt idx="709">
                  <c:v>98.44444292631222</c:v>
                </c:pt>
                <c:pt idx="710">
                  <c:v>98.712209975132836</c:v>
                </c:pt>
                <c:pt idx="711">
                  <c:v>98.98162647957497</c:v>
                </c:pt>
                <c:pt idx="712">
                  <c:v>99.247551527225312</c:v>
                </c:pt>
                <c:pt idx="713">
                  <c:v>99.511758120806775</c:v>
                </c:pt>
                <c:pt idx="714">
                  <c:v>99.777747741826403</c:v>
                </c:pt>
                <c:pt idx="715">
                  <c:v>100.04727988392007</c:v>
                </c:pt>
                <c:pt idx="716">
                  <c:v>100.31514608923919</c:v>
                </c:pt>
                <c:pt idx="717">
                  <c:v>100.57439591206403</c:v>
                </c:pt>
                <c:pt idx="718">
                  <c:v>100.82325835351402</c:v>
                </c:pt>
                <c:pt idx="719">
                  <c:v>101.080680202065</c:v>
                </c:pt>
                <c:pt idx="720">
                  <c:v>101.37078769303199</c:v>
                </c:pt>
                <c:pt idx="721">
                  <c:v>101.71372236739715</c:v>
                </c:pt>
                <c:pt idx="722">
                  <c:v>102.11368698881147</c:v>
                </c:pt>
                <c:pt idx="723">
                  <c:v>102.5708996265931</c:v>
                </c:pt>
                <c:pt idx="724">
                  <c:v>103.08135058308446</c:v>
                </c:pt>
                <c:pt idx="725">
                  <c:v>103.62411909272495</c:v>
                </c:pt>
                <c:pt idx="726">
                  <c:v>104.17405662297823</c:v>
                </c:pt>
                <c:pt idx="727">
                  <c:v>104.71223192936007</c:v>
                </c:pt>
                <c:pt idx="728">
                  <c:v>105.24458291959478</c:v>
                </c:pt>
                <c:pt idx="729">
                  <c:v>105.78326478945877</c:v>
                </c:pt>
                <c:pt idx="730">
                  <c:v>106.33411114904111</c:v>
                </c:pt>
                <c:pt idx="731">
                  <c:v>106.8776692656815</c:v>
                </c:pt>
                <c:pt idx="732">
                  <c:v>107.38816482103232</c:v>
                </c:pt>
                <c:pt idx="733">
                  <c:v>107.84428860862549</c:v>
                </c:pt>
                <c:pt idx="734">
                  <c:v>108.24259186951139</c:v>
                </c:pt>
                <c:pt idx="735">
                  <c:v>108.58409095661992</c:v>
                </c:pt>
                <c:pt idx="736">
                  <c:v>108.8736256425032</c:v>
                </c:pt>
                <c:pt idx="737">
                  <c:v>109.13132937820198</c:v>
                </c:pt>
                <c:pt idx="738">
                  <c:v>109.38115903437912</c:v>
                </c:pt>
                <c:pt idx="739">
                  <c:v>109.6419451665481</c:v>
                </c:pt>
                <c:pt idx="740">
                  <c:v>109.91201306962463</c:v>
                </c:pt>
                <c:pt idx="741">
                  <c:v>110.18456172337504</c:v>
                </c:pt>
                <c:pt idx="742">
                  <c:v>110.45443379779805</c:v>
                </c:pt>
                <c:pt idx="743">
                  <c:v>110.72304672382222</c:v>
                </c:pt>
                <c:pt idx="744">
                  <c:v>110.99346162260854</c:v>
                </c:pt>
                <c:pt idx="745">
                  <c:v>111.26711958593147</c:v>
                </c:pt>
                <c:pt idx="746">
                  <c:v>111.53898158801927</c:v>
                </c:pt>
                <c:pt idx="747">
                  <c:v>111.80238857371369</c:v>
                </c:pt>
                <c:pt idx="748">
                  <c:v>112.055719511707</c:v>
                </c:pt>
                <c:pt idx="749">
                  <c:v>112.31750546609369</c:v>
                </c:pt>
                <c:pt idx="750">
                  <c:v>112.61131552481882</c:v>
                </c:pt>
                <c:pt idx="751">
                  <c:v>112.95676965698932</c:v>
                </c:pt>
                <c:pt idx="752">
                  <c:v>113.35769135635967</c:v>
                </c:pt>
                <c:pt idx="753">
                  <c:v>113.81395499784625</c:v>
                </c:pt>
                <c:pt idx="754">
                  <c:v>114.32165650435918</c:v>
                </c:pt>
                <c:pt idx="755">
                  <c:v>114.86177799078352</c:v>
                </c:pt>
                <c:pt idx="756">
                  <c:v>115.41152311999812</c:v>
                </c:pt>
                <c:pt idx="757">
                  <c:v>115.95291417078221</c:v>
                </c:pt>
                <c:pt idx="758">
                  <c:v>116.48724788551671</c:v>
                </c:pt>
                <c:pt idx="759">
                  <c:v>117.02063962248299</c:v>
                </c:pt>
                <c:pt idx="760">
                  <c:v>117.55790599373911</c:v>
                </c:pt>
                <c:pt idx="761">
                  <c:v>118.09866862645006</c:v>
                </c:pt>
                <c:pt idx="762">
                  <c:v>118.64125040155757</c:v>
                </c:pt>
                <c:pt idx="763">
                  <c:v>119.18351416991806</c:v>
                </c:pt>
                <c:pt idx="764">
                  <c:v>119.72148266204684</c:v>
                </c:pt>
                <c:pt idx="765">
                  <c:v>120.25071857837392</c:v>
                </c:pt>
                <c:pt idx="766">
                  <c:v>120.77078140392463</c:v>
                </c:pt>
                <c:pt idx="767">
                  <c:v>121.29721776210546</c:v>
                </c:pt>
                <c:pt idx="768">
                  <c:v>121.84957106091822</c:v>
                </c:pt>
                <c:pt idx="769">
                  <c:v>122.43223626842601</c:v>
                </c:pt>
                <c:pt idx="770">
                  <c:v>122.98901459293704</c:v>
                </c:pt>
                <c:pt idx="771">
                  <c:v>123.44855880282081</c:v>
                </c:pt>
                <c:pt idx="772">
                  <c:v>123.76609931551343</c:v>
                </c:pt>
                <c:pt idx="773">
                  <c:v>124.00317714471728</c:v>
                </c:pt>
                <c:pt idx="774">
                  <c:v>124.24791095320138</c:v>
                </c:pt>
                <c:pt idx="775">
                  <c:v>124.52884363605942</c:v>
                </c:pt>
                <c:pt idx="776">
                  <c:v>124.63621501768391</c:v>
                </c:pt>
                <c:pt idx="777">
                  <c:v>124.30068915479201</c:v>
                </c:pt>
                <c:pt idx="778">
                  <c:v>123.49034216862184</c:v>
                </c:pt>
                <c:pt idx="779">
                  <c:v>123.12289843849506</c:v>
                </c:pt>
                <c:pt idx="780">
                  <c:v>124.35349440825422</c:v>
                </c:pt>
                <c:pt idx="781">
                  <c:v>127.99193392378531</c:v>
                </c:pt>
                <c:pt idx="782">
                  <c:v>133.46669043914792</c:v>
                </c:pt>
                <c:pt idx="783">
                  <c:v>139.86090481044508</c:v>
                </c:pt>
                <c:pt idx="784">
                  <c:v>146.25685165643392</c:v>
                </c:pt>
                <c:pt idx="785">
                  <c:v>151.73334064648822</c:v>
                </c:pt>
                <c:pt idx="786">
                  <c:v>155.36831521263591</c:v>
                </c:pt>
                <c:pt idx="787">
                  <c:v>156.58459481477669</c:v>
                </c:pt>
                <c:pt idx="788">
                  <c:v>156.18450302429753</c:v>
                </c:pt>
                <c:pt idx="789">
                  <c:v>155.31523944045713</c:v>
                </c:pt>
                <c:pt idx="790">
                  <c:v>154.89799439388179</c:v>
                </c:pt>
                <c:pt idx="791">
                  <c:v>154.94992114066764</c:v>
                </c:pt>
                <c:pt idx="792">
                  <c:v>155.26216366827842</c:v>
                </c:pt>
                <c:pt idx="793">
                  <c:v>155.65724727742813</c:v>
                </c:pt>
                <c:pt idx="794">
                  <c:v>156.08322252183211</c:v>
                </c:pt>
                <c:pt idx="795">
                  <c:v>156.51952126845606</c:v>
                </c:pt>
                <c:pt idx="796">
                  <c:v>156.94897475377786</c:v>
                </c:pt>
                <c:pt idx="797">
                  <c:v>157.36801169232425</c:v>
                </c:pt>
                <c:pt idx="798">
                  <c:v>157.77646016813415</c:v>
                </c:pt>
                <c:pt idx="799">
                  <c:v>158.19329310342673</c:v>
                </c:pt>
                <c:pt idx="800">
                  <c:v>158.71406277314227</c:v>
                </c:pt>
                <c:pt idx="801">
                  <c:v>159.45346629040125</c:v>
                </c:pt>
                <c:pt idx="802">
                  <c:v>160.47718174754118</c:v>
                </c:pt>
                <c:pt idx="803">
                  <c:v>161.65481115376747</c:v>
                </c:pt>
                <c:pt idx="804">
                  <c:v>162.80693749750242</c:v>
                </c:pt>
                <c:pt idx="805">
                  <c:v>163.79139953754333</c:v>
                </c:pt>
                <c:pt idx="806">
                  <c:v>164.61505911418692</c:v>
                </c:pt>
                <c:pt idx="807">
                  <c:v>165.32203383810491</c:v>
                </c:pt>
                <c:pt idx="808">
                  <c:v>165.96087241481072</c:v>
                </c:pt>
                <c:pt idx="809">
                  <c:v>166.59784792918492</c:v>
                </c:pt>
                <c:pt idx="810">
                  <c:v>167.30366456094995</c:v>
                </c:pt>
                <c:pt idx="811">
                  <c:v>168.13354928679664</c:v>
                </c:pt>
                <c:pt idx="812">
                  <c:v>169.08082027128964</c:v>
                </c:pt>
                <c:pt idx="813">
                  <c:v>170.12331847596218</c:v>
                </c:pt>
                <c:pt idx="814">
                  <c:v>171.23430429888762</c:v>
                </c:pt>
                <c:pt idx="815">
                  <c:v>172.36871588430029</c:v>
                </c:pt>
                <c:pt idx="816">
                  <c:v>173.47691081297478</c:v>
                </c:pt>
                <c:pt idx="817">
                  <c:v>174.53454504739429</c:v>
                </c:pt>
                <c:pt idx="818">
                  <c:v>175.61846807687638</c:v>
                </c:pt>
                <c:pt idx="819">
                  <c:v>176.83082777244724</c:v>
                </c:pt>
                <c:pt idx="820">
                  <c:v>178.26048005197148</c:v>
                </c:pt>
                <c:pt idx="821">
                  <c:v>179.94311302066757</c:v>
                </c:pt>
                <c:pt idx="822">
                  <c:v>181.90112283059227</c:v>
                </c:pt>
                <c:pt idx="823">
                  <c:v>184.12125359774626</c:v>
                </c:pt>
                <c:pt idx="824">
                  <c:v>186.44764129390541</c:v>
                </c:pt>
                <c:pt idx="825">
                  <c:v>188.68876985478929</c:v>
                </c:pt>
                <c:pt idx="826">
                  <c:v>190.6818491278427</c:v>
                </c:pt>
                <c:pt idx="827">
                  <c:v>192.37899260741102</c:v>
                </c:pt>
                <c:pt idx="828">
                  <c:v>193.76103969956478</c:v>
                </c:pt>
                <c:pt idx="829">
                  <c:v>194.82560379924783</c:v>
                </c:pt>
                <c:pt idx="830">
                  <c:v>195.63739425689752</c:v>
                </c:pt>
                <c:pt idx="831">
                  <c:v>196.27789441182458</c:v>
                </c:pt>
                <c:pt idx="832">
                  <c:v>196.82744881403363</c:v>
                </c:pt>
                <c:pt idx="833">
                  <c:v>197.36184685630499</c:v>
                </c:pt>
                <c:pt idx="834">
                  <c:v>197.95573914211286</c:v>
                </c:pt>
                <c:pt idx="835">
                  <c:v>198.67014578891633</c:v>
                </c:pt>
                <c:pt idx="836">
                  <c:v>199.51156497011397</c:v>
                </c:pt>
                <c:pt idx="837">
                  <c:v>200.47286437308918</c:v>
                </c:pt>
                <c:pt idx="838">
                  <c:v>201.54040802361266</c:v>
                </c:pt>
                <c:pt idx="839">
                  <c:v>202.67454530100406</c:v>
                </c:pt>
                <c:pt idx="840">
                  <c:v>203.82912192297036</c:v>
                </c:pt>
                <c:pt idx="841">
                  <c:v>204.96654976491035</c:v>
                </c:pt>
                <c:pt idx="842">
                  <c:v>206.08350533299037</c:v>
                </c:pt>
                <c:pt idx="843">
                  <c:v>207.18523129106859</c:v>
                </c:pt>
                <c:pt idx="844">
                  <c:v>208.28030730042045</c:v>
                </c:pt>
                <c:pt idx="845">
                  <c:v>209.39066101199035</c:v>
                </c:pt>
                <c:pt idx="846">
                  <c:v>210.54155707414</c:v>
                </c:pt>
                <c:pt idx="847">
                  <c:v>211.75045177862543</c:v>
                </c:pt>
                <c:pt idx="848">
                  <c:v>213.0035679907802</c:v>
                </c:pt>
                <c:pt idx="849">
                  <c:v>214.27932021933225</c:v>
                </c:pt>
                <c:pt idx="850">
                  <c:v>215.55579030923602</c:v>
                </c:pt>
                <c:pt idx="851">
                  <c:v>216.80972945035205</c:v>
                </c:pt>
                <c:pt idx="852">
                  <c:v>218.01755616876744</c:v>
                </c:pt>
                <c:pt idx="853">
                  <c:v>219.16481001239217</c:v>
                </c:pt>
                <c:pt idx="854">
                  <c:v>220.27351461642803</c:v>
                </c:pt>
                <c:pt idx="855">
                  <c:v>221.37481463789976</c:v>
                </c:pt>
                <c:pt idx="856">
                  <c:v>222.49195139489026</c:v>
                </c:pt>
                <c:pt idx="857">
                  <c:v>223.61655284971525</c:v>
                </c:pt>
                <c:pt idx="858">
                  <c:v>224.73234362574857</c:v>
                </c:pt>
                <c:pt idx="859">
                  <c:v>225.83140287278019</c:v>
                </c:pt>
                <c:pt idx="860">
                  <c:v>226.93922784626426</c:v>
                </c:pt>
                <c:pt idx="861">
                  <c:v>228.08967032807107</c:v>
                </c:pt>
                <c:pt idx="862">
                  <c:v>229.30239529102343</c:v>
                </c:pt>
                <c:pt idx="863">
                  <c:v>230.54032047175482</c:v>
                </c:pt>
                <c:pt idx="864">
                  <c:v>231.75217679785129</c:v>
                </c:pt>
                <c:pt idx="865">
                  <c:v>232.88422189034117</c:v>
                </c:pt>
                <c:pt idx="866">
                  <c:v>233.87282014402183</c:v>
                </c:pt>
                <c:pt idx="867">
                  <c:v>234.65186264713299</c:v>
                </c:pt>
                <c:pt idx="868">
                  <c:v>235.18716580017335</c:v>
                </c:pt>
                <c:pt idx="869">
                  <c:v>235.57224725267793</c:v>
                </c:pt>
                <c:pt idx="870">
                  <c:v>235.93254996644075</c:v>
                </c:pt>
                <c:pt idx="871">
                  <c:v>236.373212562118</c:v>
                </c:pt>
                <c:pt idx="872">
                  <c:v>236.91815629581424</c:v>
                </c:pt>
                <c:pt idx="873">
                  <c:v>237.57099808249609</c:v>
                </c:pt>
                <c:pt idx="874">
                  <c:v>238.3222552818599</c:v>
                </c:pt>
                <c:pt idx="875">
                  <c:v>239.11004703252073</c:v>
                </c:pt>
                <c:pt idx="876">
                  <c:v>239.85939291782339</c:v>
                </c:pt>
                <c:pt idx="877">
                  <c:v>240.52354967092117</c:v>
                </c:pt>
                <c:pt idx="878">
                  <c:v>241.16872262420159</c:v>
                </c:pt>
                <c:pt idx="879">
                  <c:v>241.88935425986062</c:v>
                </c:pt>
                <c:pt idx="880">
                  <c:v>242.78525172756585</c:v>
                </c:pt>
                <c:pt idx="881">
                  <c:v>243.97768084687084</c:v>
                </c:pt>
                <c:pt idx="882">
                  <c:v>245.5932721048008</c:v>
                </c:pt>
                <c:pt idx="883">
                  <c:v>247.73365661882559</c:v>
                </c:pt>
                <c:pt idx="884">
                  <c:v>250.40046802819413</c:v>
                </c:pt>
                <c:pt idx="885">
                  <c:v>253.57034060260006</c:v>
                </c:pt>
                <c:pt idx="886">
                  <c:v>257.15626813421852</c:v>
                </c:pt>
                <c:pt idx="887">
                  <c:v>260.81668250515082</c:v>
                </c:pt>
                <c:pt idx="888">
                  <c:v>264.1463751199795</c:v>
                </c:pt>
                <c:pt idx="889">
                  <c:v>266.81394080026888</c:v>
                </c:pt>
                <c:pt idx="890">
                  <c:v>268.78318803550923</c:v>
                </c:pt>
                <c:pt idx="891">
                  <c:v>270.09172873217238</c:v>
                </c:pt>
                <c:pt idx="892">
                  <c:v>270.81335772385313</c:v>
                </c:pt>
                <c:pt idx="893">
                  <c:v>271.16660155263804</c:v>
                </c:pt>
                <c:pt idx="894">
                  <c:v>271.40616968773662</c:v>
                </c:pt>
                <c:pt idx="895">
                  <c:v>271.73041633077077</c:v>
                </c:pt>
                <c:pt idx="896">
                  <c:v>272.1122746130124</c:v>
                </c:pt>
                <c:pt idx="897">
                  <c:v>272.46832239814586</c:v>
                </c:pt>
                <c:pt idx="898">
                  <c:v>272.74220441858358</c:v>
                </c:pt>
                <c:pt idx="899">
                  <c:v>272.98583288165059</c:v>
                </c:pt>
                <c:pt idx="900">
                  <c:v>273.27818686340009</c:v>
                </c:pt>
                <c:pt idx="901">
                  <c:v>273.68393987642577</c:v>
                </c:pt>
                <c:pt idx="902">
                  <c:v>274.21054317948341</c:v>
                </c:pt>
                <c:pt idx="903">
                  <c:v>274.85114246786935</c:v>
                </c:pt>
                <c:pt idx="904">
                  <c:v>275.59142268222519</c:v>
                </c:pt>
                <c:pt idx="905">
                  <c:v>276.38722574457398</c:v>
                </c:pt>
                <c:pt idx="906">
                  <c:v>277.18693282228401</c:v>
                </c:pt>
                <c:pt idx="907">
                  <c:v>277.94891916538705</c:v>
                </c:pt>
                <c:pt idx="908">
                  <c:v>278.67153635456827</c:v>
                </c:pt>
                <c:pt idx="909">
                  <c:v>279.36313005317623</c:v>
                </c:pt>
                <c:pt idx="910">
                  <c:v>280.03172790654736</c:v>
                </c:pt>
                <c:pt idx="911">
                  <c:v>280.68408548796913</c:v>
                </c:pt>
                <c:pt idx="912">
                  <c:v>281.32664035271694</c:v>
                </c:pt>
                <c:pt idx="913">
                  <c:v>281.96204040881196</c:v>
                </c:pt>
                <c:pt idx="914">
                  <c:v>282.57777497525899</c:v>
                </c:pt>
                <c:pt idx="915">
                  <c:v>283.15754372380871</c:v>
                </c:pt>
                <c:pt idx="916">
                  <c:v>283.69951294671398</c:v>
                </c:pt>
                <c:pt idx="917">
                  <c:v>284.25971541823623</c:v>
                </c:pt>
                <c:pt idx="918">
                  <c:v>284.90865053313928</c:v>
                </c:pt>
                <c:pt idx="919">
                  <c:v>285.69617599772806</c:v>
                </c:pt>
                <c:pt idx="920">
                  <c:v>286.58958276447271</c:v>
                </c:pt>
                <c:pt idx="921">
                  <c:v>287.53552009738479</c:v>
                </c:pt>
                <c:pt idx="922">
                  <c:v>288.48089614491136</c:v>
                </c:pt>
                <c:pt idx="923">
                  <c:v>289.37365459324218</c:v>
                </c:pt>
                <c:pt idx="924">
                  <c:v>290.16199801300257</c:v>
                </c:pt>
                <c:pt idx="925">
                  <c:v>290.81377864204825</c:v>
                </c:pt>
                <c:pt idx="926">
                  <c:v>291.37544738715604</c:v>
                </c:pt>
                <c:pt idx="927">
                  <c:v>291.91310482233308</c:v>
                </c:pt>
                <c:pt idx="928">
                  <c:v>292.47883727432031</c:v>
                </c:pt>
                <c:pt idx="929">
                  <c:v>293.06867408079376</c:v>
                </c:pt>
                <c:pt idx="930">
                  <c:v>293.66463033216314</c:v>
                </c:pt>
                <c:pt idx="931">
                  <c:v>294.25266176823163</c:v>
                </c:pt>
                <c:pt idx="932">
                  <c:v>294.83448672637581</c:v>
                </c:pt>
                <c:pt idx="933">
                  <c:v>295.41576419336542</c:v>
                </c:pt>
                <c:pt idx="934">
                  <c:v>296.00044832217742</c:v>
                </c:pt>
                <c:pt idx="935">
                  <c:v>296.58567393061691</c:v>
                </c:pt>
                <c:pt idx="936">
                  <c:v>297.16687100269587</c:v>
                </c:pt>
                <c:pt idx="937">
                  <c:v>297.74233570654258</c:v>
                </c:pt>
                <c:pt idx="938">
                  <c:v>298.3218289467498</c:v>
                </c:pt>
                <c:pt idx="939">
                  <c:v>298.91797781202638</c:v>
                </c:pt>
                <c:pt idx="940">
                  <c:v>299.54097352443648</c:v>
                </c:pt>
                <c:pt idx="941">
                  <c:v>300.19126383946553</c:v>
                </c:pt>
                <c:pt idx="942">
                  <c:v>300.8668606459542</c:v>
                </c:pt>
                <c:pt idx="943">
                  <c:v>301.56536209787316</c:v>
                </c:pt>
                <c:pt idx="944">
                  <c:v>302.28271140971276</c:v>
                </c:pt>
                <c:pt idx="945">
                  <c:v>303.0144380610933</c:v>
                </c:pt>
                <c:pt idx="946">
                  <c:v>303.75269071953068</c:v>
                </c:pt>
                <c:pt idx="947">
                  <c:v>304.47609480412279</c:v>
                </c:pt>
                <c:pt idx="948">
                  <c:v>305.15989492186304</c:v>
                </c:pt>
                <c:pt idx="949">
                  <c:v>305.80128603924794</c:v>
                </c:pt>
                <c:pt idx="950">
                  <c:v>306.48526456078639</c:v>
                </c:pt>
                <c:pt idx="951">
                  <c:v>307.31877725049026</c:v>
                </c:pt>
                <c:pt idx="952">
                  <c:v>308.43855138559201</c:v>
                </c:pt>
                <c:pt idx="953">
                  <c:v>310.10043629620588</c:v>
                </c:pt>
                <c:pt idx="954">
                  <c:v>312.59006182566651</c:v>
                </c:pt>
                <c:pt idx="955">
                  <c:v>315.98933265357101</c:v>
                </c:pt>
                <c:pt idx="956">
                  <c:v>319.56525280456628</c:v>
                </c:pt>
                <c:pt idx="957">
                  <c:v>322.38110113956174</c:v>
                </c:pt>
                <c:pt idx="958">
                  <c:v>323.75433030986937</c:v>
                </c:pt>
                <c:pt idx="959">
                  <c:v>324.01908812841179</c:v>
                </c:pt>
                <c:pt idx="960">
                  <c:v>323.76369619851437</c:v>
                </c:pt>
                <c:pt idx="961">
                  <c:v>323.4738558466189</c:v>
                </c:pt>
                <c:pt idx="962">
                  <c:v>323.22478729163373</c:v>
                </c:pt>
                <c:pt idx="963">
                  <c:v>322.98909047558385</c:v>
                </c:pt>
                <c:pt idx="964">
                  <c:v>322.74488138813643</c:v>
                </c:pt>
                <c:pt idx="965">
                  <c:v>322.49234020952804</c:v>
                </c:pt>
                <c:pt idx="966">
                  <c:v>322.23716316763762</c:v>
                </c:pt>
                <c:pt idx="967">
                  <c:v>321.98439105497698</c:v>
                </c:pt>
                <c:pt idx="968">
                  <c:v>321.73644292259024</c:v>
                </c:pt>
                <c:pt idx="969">
                  <c:v>321.49508238615437</c:v>
                </c:pt>
                <c:pt idx="970">
                  <c:v>321.26360370723518</c:v>
                </c:pt>
                <c:pt idx="971">
                  <c:v>321.05142373095327</c:v>
                </c:pt>
                <c:pt idx="972">
                  <c:v>320.86948994831806</c:v>
                </c:pt>
                <c:pt idx="973">
                  <c:v>320.71297081879698</c:v>
                </c:pt>
                <c:pt idx="974">
                  <c:v>320.51391867569032</c:v>
                </c:pt>
                <c:pt idx="975">
                  <c:v>320.18860682075638</c:v>
                </c:pt>
                <c:pt idx="976">
                  <c:v>319.72757297792703</c:v>
                </c:pt>
                <c:pt idx="977">
                  <c:v>319.41841255982808</c:v>
                </c:pt>
                <c:pt idx="978">
                  <c:v>319.6229854012588</c:v>
                </c:pt>
                <c:pt idx="979">
                  <c:v>320.60297530513748</c:v>
                </c:pt>
                <c:pt idx="980">
                  <c:v>322.21936194685844</c:v>
                </c:pt>
                <c:pt idx="981">
                  <c:v>324.23294896993525</c:v>
                </c:pt>
                <c:pt idx="982">
                  <c:v>326.37189958321704</c:v>
                </c:pt>
                <c:pt idx="983">
                  <c:v>328.23381525689615</c:v>
                </c:pt>
                <c:pt idx="984">
                  <c:v>329.38365702650088</c:v>
                </c:pt>
                <c:pt idx="985">
                  <c:v>329.52599396431054</c:v>
                </c:pt>
                <c:pt idx="986">
                  <c:v>328.92382728960945</c:v>
                </c:pt>
                <c:pt idx="987">
                  <c:v>327.97976625843307</c:v>
                </c:pt>
                <c:pt idx="988">
                  <c:v>327.082955676734</c:v>
                </c:pt>
                <c:pt idx="989">
                  <c:v>326.56868255013325</c:v>
                </c:pt>
                <c:pt idx="990">
                  <c:v>326.75876943416893</c:v>
                </c:pt>
                <c:pt idx="991">
                  <c:v>327.81329774608338</c:v>
                </c:pt>
                <c:pt idx="992">
                  <c:v>329.24538434993622</c:v>
                </c:pt>
                <c:pt idx="993">
                  <c:v>330.40640497149144</c:v>
                </c:pt>
                <c:pt idx="994">
                  <c:v>330.83196785148141</c:v>
                </c:pt>
                <c:pt idx="995">
                  <c:v>330.79461129051253</c:v>
                </c:pt>
                <c:pt idx="996">
                  <c:v>330.75110610415976</c:v>
                </c:pt>
                <c:pt idx="997">
                  <c:v>331.04866028537742</c:v>
                </c:pt>
                <c:pt idx="998">
                  <c:v>331.5962305366379</c:v>
                </c:pt>
                <c:pt idx="999">
                  <c:v>332.19321073779321</c:v>
                </c:pt>
                <c:pt idx="1000">
                  <c:v>332.68240112355721</c:v>
                </c:pt>
                <c:pt idx="1001">
                  <c:v>333.08022734809202</c:v>
                </c:pt>
                <c:pt idx="1002">
                  <c:v>333.44652142042173</c:v>
                </c:pt>
                <c:pt idx="1003">
                  <c:v>333.82735897650718</c:v>
                </c:pt>
                <c:pt idx="1004">
                  <c:v>334.21379016005602</c:v>
                </c:pt>
                <c:pt idx="1005">
                  <c:v>334.58310874171281</c:v>
                </c:pt>
                <c:pt idx="1006">
                  <c:v>334.9201081424352</c:v>
                </c:pt>
                <c:pt idx="1007">
                  <c:v>335.23958038443425</c:v>
                </c:pt>
                <c:pt idx="1008">
                  <c:v>335.56381714023433</c:v>
                </c:pt>
                <c:pt idx="1009">
                  <c:v>335.92431615280935</c:v>
                </c:pt>
                <c:pt idx="1010">
                  <c:v>336.38939944693141</c:v>
                </c:pt>
                <c:pt idx="1011">
                  <c:v>337.03659511782223</c:v>
                </c:pt>
                <c:pt idx="1012">
                  <c:v>337.90729477086393</c:v>
                </c:pt>
                <c:pt idx="1013">
                  <c:v>338.89834405208023</c:v>
                </c:pt>
                <c:pt idx="1014">
                  <c:v>339.87045211765542</c:v>
                </c:pt>
                <c:pt idx="1015">
                  <c:v>340.76930620464526</c:v>
                </c:pt>
                <c:pt idx="1016">
                  <c:v>341.88050587359191</c:v>
                </c:pt>
                <c:pt idx="1017">
                  <c:v>343.57462876590927</c:v>
                </c:pt>
                <c:pt idx="1018">
                  <c:v>346.11022925316422</c:v>
                </c:pt>
                <c:pt idx="1019">
                  <c:v>349.29776862753619</c:v>
                </c:pt>
                <c:pt idx="1020">
                  <c:v>352.83568491135759</c:v>
                </c:pt>
                <c:pt idx="1021">
                  <c:v>356.40392090960154</c:v>
                </c:pt>
                <c:pt idx="1022">
                  <c:v>359.60843855780342</c:v>
                </c:pt>
                <c:pt idx="1023">
                  <c:v>362.03670457413909</c:v>
                </c:pt>
                <c:pt idx="1024">
                  <c:v>363.41576040407762</c:v>
                </c:pt>
                <c:pt idx="1025">
                  <c:v>364.0309464022605</c:v>
                </c:pt>
                <c:pt idx="1026">
                  <c:v>364.30717765062241</c:v>
                </c:pt>
                <c:pt idx="1027">
                  <c:v>364.59646042045949</c:v>
                </c:pt>
                <c:pt idx="1028">
                  <c:v>364.95916574051381</c:v>
                </c:pt>
                <c:pt idx="1029">
                  <c:v>365.38275582888912</c:v>
                </c:pt>
                <c:pt idx="1030">
                  <c:v>365.86809898359536</c:v>
                </c:pt>
                <c:pt idx="1031">
                  <c:v>366.46968782226838</c:v>
                </c:pt>
                <c:pt idx="1032">
                  <c:v>367.25542104245028</c:v>
                </c:pt>
                <c:pt idx="1033">
                  <c:v>368.2785429567146</c:v>
                </c:pt>
                <c:pt idx="1034">
                  <c:v>369.53368033775985</c:v>
                </c:pt>
                <c:pt idx="1035">
                  <c:v>371.00080557331574</c:v>
                </c:pt>
                <c:pt idx="1036">
                  <c:v>372.64016816427693</c:v>
                </c:pt>
                <c:pt idx="1037">
                  <c:v>374.33312606419736</c:v>
                </c:pt>
                <c:pt idx="1038">
                  <c:v>375.94131433979578</c:v>
                </c:pt>
                <c:pt idx="1039">
                  <c:v>377.35352795678813</c:v>
                </c:pt>
                <c:pt idx="1040">
                  <c:v>378.5672014768794</c:v>
                </c:pt>
                <c:pt idx="1041">
                  <c:v>379.60692936077163</c:v>
                </c:pt>
                <c:pt idx="1042">
                  <c:v>380.4998715074621</c:v>
                </c:pt>
                <c:pt idx="1043">
                  <c:v>381.28344956912849</c:v>
                </c:pt>
                <c:pt idx="1044">
                  <c:v>381.99765063624358</c:v>
                </c:pt>
                <c:pt idx="1045">
                  <c:v>382.67159395927456</c:v>
                </c:pt>
                <c:pt idx="1046">
                  <c:v>383.29092742866675</c:v>
                </c:pt>
                <c:pt idx="1047">
                  <c:v>383.83043109485988</c:v>
                </c:pt>
                <c:pt idx="1048">
                  <c:v>384.27925663295906</c:v>
                </c:pt>
                <c:pt idx="1049">
                  <c:v>384.6840422167308</c:v>
                </c:pt>
                <c:pt idx="1050">
                  <c:v>385.10579764460681</c:v>
                </c:pt>
                <c:pt idx="1051">
                  <c:v>385.57951798188731</c:v>
                </c:pt>
                <c:pt idx="1052">
                  <c:v>386.03613936134582</c:v>
                </c:pt>
                <c:pt idx="1053">
                  <c:v>386.38058318262415</c:v>
                </c:pt>
                <c:pt idx="1054">
                  <c:v>386.58684172603893</c:v>
                </c:pt>
                <c:pt idx="1055">
                  <c:v>386.90519079460546</c:v>
                </c:pt>
                <c:pt idx="1056">
                  <c:v>387.65497707201376</c:v>
                </c:pt>
                <c:pt idx="1057">
                  <c:v>389.06463482272221</c:v>
                </c:pt>
                <c:pt idx="1058">
                  <c:v>390.9989486342626</c:v>
                </c:pt>
                <c:pt idx="1059">
                  <c:v>393.2317906749351</c:v>
                </c:pt>
                <c:pt idx="1060">
                  <c:v>395.53354661065913</c:v>
                </c:pt>
                <c:pt idx="1061">
                  <c:v>397.66065609783169</c:v>
                </c:pt>
                <c:pt idx="1062">
                  <c:v>399.36607229046916</c:v>
                </c:pt>
                <c:pt idx="1063">
                  <c:v>400.48698681507904</c:v>
                </c:pt>
                <c:pt idx="1064">
                  <c:v>401.19754518813369</c:v>
                </c:pt>
                <c:pt idx="1065">
                  <c:v>401.75613139859661</c:v>
                </c:pt>
                <c:pt idx="1066">
                  <c:v>402.36499835962712</c:v>
                </c:pt>
                <c:pt idx="1067">
                  <c:v>403.00187468116735</c:v>
                </c:pt>
                <c:pt idx="1068">
                  <c:v>403.58835789735514</c:v>
                </c:pt>
                <c:pt idx="1069">
                  <c:v>404.06831593046502</c:v>
                </c:pt>
                <c:pt idx="1070">
                  <c:v>404.47469825531829</c:v>
                </c:pt>
                <c:pt idx="1071">
                  <c:v>404.86272473487298</c:v>
                </c:pt>
                <c:pt idx="1072">
                  <c:v>405.27190657521004</c:v>
                </c:pt>
                <c:pt idx="1073">
                  <c:v>405.67892035490166</c:v>
                </c:pt>
                <c:pt idx="1074">
                  <c:v>406.04473399564296</c:v>
                </c:pt>
                <c:pt idx="1075">
                  <c:v>406.3536348328721</c:v>
                </c:pt>
                <c:pt idx="1076">
                  <c:v>406.68318785699944</c:v>
                </c:pt>
                <c:pt idx="1077">
                  <c:v>407.13427747217827</c:v>
                </c:pt>
                <c:pt idx="1078">
                  <c:v>407.78971629159889</c:v>
                </c:pt>
                <c:pt idx="1079">
                  <c:v>408.66002976459936</c:v>
                </c:pt>
                <c:pt idx="1080">
                  <c:v>409.73767154955482</c:v>
                </c:pt>
                <c:pt idx="1081">
                  <c:v>411.00460187227515</c:v>
                </c:pt>
                <c:pt idx="1082">
                  <c:v>412.40080722830987</c:v>
                </c:pt>
                <c:pt idx="1083">
                  <c:v>413.85578068064336</c:v>
                </c:pt>
                <c:pt idx="1084">
                  <c:v>415.30047205434494</c:v>
                </c:pt>
                <c:pt idx="1085">
                  <c:v>416.67165822282311</c:v>
                </c:pt>
                <c:pt idx="1086">
                  <c:v>417.90757282157142</c:v>
                </c:pt>
                <c:pt idx="1087">
                  <c:v>418.9555475097473</c:v>
                </c:pt>
                <c:pt idx="1088">
                  <c:v>419.7993060411647</c:v>
                </c:pt>
                <c:pt idx="1089">
                  <c:v>420.43167019330139</c:v>
                </c:pt>
                <c:pt idx="1090">
                  <c:v>420.86419217079992</c:v>
                </c:pt>
                <c:pt idx="1091">
                  <c:v>421.18334588696104</c:v>
                </c:pt>
                <c:pt idx="1092">
                  <c:v>421.49433568224993</c:v>
                </c:pt>
                <c:pt idx="1093">
                  <c:v>421.87002109444325</c:v>
                </c:pt>
                <c:pt idx="1094">
                  <c:v>422.2538824505628</c:v>
                </c:pt>
                <c:pt idx="1095">
                  <c:v>422.55705527494183</c:v>
                </c:pt>
                <c:pt idx="1096">
                  <c:v>422.74720125502694</c:v>
                </c:pt>
                <c:pt idx="1097">
                  <c:v>423.01808673071884</c:v>
                </c:pt>
                <c:pt idx="1098">
                  <c:v>423.62000420503165</c:v>
                </c:pt>
                <c:pt idx="1099">
                  <c:v>424.74227786824463</c:v>
                </c:pt>
                <c:pt idx="1100">
                  <c:v>426.33035865969765</c:v>
                </c:pt>
                <c:pt idx="1101">
                  <c:v>428.26872920599567</c:v>
                </c:pt>
                <c:pt idx="1102">
                  <c:v>430.4177317608183</c:v>
                </c:pt>
                <c:pt idx="1103">
                  <c:v>432.54114708614372</c:v>
                </c:pt>
                <c:pt idx="1104">
                  <c:v>434.37861557102457</c:v>
                </c:pt>
                <c:pt idx="1105">
                  <c:v>435.73873321022012</c:v>
                </c:pt>
                <c:pt idx="1106">
                  <c:v>436.70591842131574</c:v>
                </c:pt>
                <c:pt idx="1107">
                  <c:v>437.43354522760319</c:v>
                </c:pt>
                <c:pt idx="1108">
                  <c:v>438.04959969390967</c:v>
                </c:pt>
                <c:pt idx="1109">
                  <c:v>438.58051605120357</c:v>
                </c:pt>
                <c:pt idx="1110">
                  <c:v>439.0273405719887</c:v>
                </c:pt>
                <c:pt idx="1111">
                  <c:v>439.40207431439035</c:v>
                </c:pt>
                <c:pt idx="1112">
                  <c:v>439.76053747901994</c:v>
                </c:pt>
                <c:pt idx="1113">
                  <c:v>440.16950505211025</c:v>
                </c:pt>
                <c:pt idx="1114">
                  <c:v>440.68417664335891</c:v>
                </c:pt>
                <c:pt idx="1115">
                  <c:v>441.31345035632222</c:v>
                </c:pt>
                <c:pt idx="1116">
                  <c:v>442.05464891802103</c:v>
                </c:pt>
                <c:pt idx="1117">
                  <c:v>442.89324753523368</c:v>
                </c:pt>
                <c:pt idx="1118">
                  <c:v>443.76733133376825</c:v>
                </c:pt>
                <c:pt idx="1119">
                  <c:v>444.60313791918998</c:v>
                </c:pt>
                <c:pt idx="1120">
                  <c:v>445.34066206624522</c:v>
                </c:pt>
                <c:pt idx="1121">
                  <c:v>445.97492722640379</c:v>
                </c:pt>
                <c:pt idx="1122">
                  <c:v>446.51471402031638</c:v>
                </c:pt>
                <c:pt idx="1123">
                  <c:v>446.97378061908512</c:v>
                </c:pt>
                <c:pt idx="1124">
                  <c:v>447.38579539561738</c:v>
                </c:pt>
                <c:pt idx="1125">
                  <c:v>447.789404273272</c:v>
                </c:pt>
                <c:pt idx="1126">
                  <c:v>448.21315465405792</c:v>
                </c:pt>
                <c:pt idx="1127">
                  <c:v>448.64519985458497</c:v>
                </c:pt>
                <c:pt idx="1128">
                  <c:v>449.0635946701131</c:v>
                </c:pt>
                <c:pt idx="1129">
                  <c:v>449.45235625142459</c:v>
                </c:pt>
                <c:pt idx="1130">
                  <c:v>449.81935117139079</c:v>
                </c:pt>
                <c:pt idx="1131">
                  <c:v>450.17840835840514</c:v>
                </c:pt>
                <c:pt idx="1132">
                  <c:v>450.54047005554929</c:v>
                </c:pt>
                <c:pt idx="1133">
                  <c:v>450.90493176465691</c:v>
                </c:pt>
                <c:pt idx="1134">
                  <c:v>451.26830230224988</c:v>
                </c:pt>
                <c:pt idx="1135">
                  <c:v>451.63363685429476</c:v>
                </c:pt>
                <c:pt idx="1136">
                  <c:v>452.03017608453752</c:v>
                </c:pt>
                <c:pt idx="1137">
                  <c:v>452.49370702616886</c:v>
                </c:pt>
                <c:pt idx="1138">
                  <c:v>453.04844305913394</c:v>
                </c:pt>
                <c:pt idx="1139">
                  <c:v>453.67230295039519</c:v>
                </c:pt>
                <c:pt idx="1140">
                  <c:v>454.33163181366928</c:v>
                </c:pt>
                <c:pt idx="1141">
                  <c:v>454.99218357101336</c:v>
                </c:pt>
                <c:pt idx="1142">
                  <c:v>455.61734737784593</c:v>
                </c:pt>
                <c:pt idx="1143">
                  <c:v>456.16992119792599</c:v>
                </c:pt>
                <c:pt idx="1144">
                  <c:v>456.62660190606709</c:v>
                </c:pt>
                <c:pt idx="1145">
                  <c:v>457.01968202130166</c:v>
                </c:pt>
                <c:pt idx="1146">
                  <c:v>457.39535297371657</c:v>
                </c:pt>
                <c:pt idx="1147">
                  <c:v>457.79021010046745</c:v>
                </c:pt>
                <c:pt idx="1148">
                  <c:v>458.2024643669838</c:v>
                </c:pt>
                <c:pt idx="1149">
                  <c:v>458.6207306457639</c:v>
                </c:pt>
                <c:pt idx="1150">
                  <c:v>459.03541785348204</c:v>
                </c:pt>
                <c:pt idx="1151">
                  <c:v>459.44411108351761</c:v>
                </c:pt>
                <c:pt idx="1152">
                  <c:v>459.84618947342619</c:v>
                </c:pt>
                <c:pt idx="1153">
                  <c:v>460.23956768375143</c:v>
                </c:pt>
                <c:pt idx="1154">
                  <c:v>460.61630246698923</c:v>
                </c:pt>
                <c:pt idx="1155">
                  <c:v>460.96698609862347</c:v>
                </c:pt>
                <c:pt idx="1156">
                  <c:v>461.29014660958569</c:v>
                </c:pt>
                <c:pt idx="1157">
                  <c:v>461.6160550525978</c:v>
                </c:pt>
                <c:pt idx="1158">
                  <c:v>461.98291823582917</c:v>
                </c:pt>
                <c:pt idx="1159">
                  <c:v>462.42137034467061</c:v>
                </c:pt>
                <c:pt idx="1160">
                  <c:v>462.93175507339822</c:v>
                </c:pt>
                <c:pt idx="1161">
                  <c:v>463.50684349350945</c:v>
                </c:pt>
                <c:pt idx="1162">
                  <c:v>464.1390764858092</c:v>
                </c:pt>
                <c:pt idx="1163">
                  <c:v>464.81957416833211</c:v>
                </c:pt>
                <c:pt idx="1164">
                  <c:v>465.53912646842042</c:v>
                </c:pt>
                <c:pt idx="1165">
                  <c:v>466.27857513178043</c:v>
                </c:pt>
                <c:pt idx="1166">
                  <c:v>466.97896917757504</c:v>
                </c:pt>
                <c:pt idx="1167">
                  <c:v>467.57140944333145</c:v>
                </c:pt>
                <c:pt idx="1168">
                  <c:v>468.00830512379508</c:v>
                </c:pt>
                <c:pt idx="1169">
                  <c:v>468.32729884258464</c:v>
                </c:pt>
                <c:pt idx="1170">
                  <c:v>468.58734158053716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</c:numCache>
            </c:numRef>
          </c:xVal>
          <c:yVal>
            <c:numRef>
              <c:f>Gcode2W1B!$T$4:$T$2003</c:f>
              <c:numCache>
                <c:formatCode>0.00</c:formatCode>
                <c:ptCount val="2000"/>
                <c:pt idx="0">
                  <c:v>50.111135523344622</c:v>
                </c:pt>
                <c:pt idx="1">
                  <c:v>52.224719242150719</c:v>
                </c:pt>
                <c:pt idx="2">
                  <c:v>54.036013502503017</c:v>
                </c:pt>
                <c:pt idx="3">
                  <c:v>55.24272884594771</c:v>
                </c:pt>
                <c:pt idx="4">
                  <c:v>55.657680201781595</c:v>
                </c:pt>
                <c:pt idx="5">
                  <c:v>55.554100050303873</c:v>
                </c:pt>
                <c:pt idx="6">
                  <c:v>55.320325259564349</c:v>
                </c:pt>
                <c:pt idx="7">
                  <c:v>55.261829377780074</c:v>
                </c:pt>
                <c:pt idx="8">
                  <c:v>55.352632673837114</c:v>
                </c:pt>
                <c:pt idx="9">
                  <c:v>55.483892096788807</c:v>
                </c:pt>
                <c:pt idx="10">
                  <c:v>55.569684296446425</c:v>
                </c:pt>
                <c:pt idx="11">
                  <c:v>55.615764725653058</c:v>
                </c:pt>
                <c:pt idx="12">
                  <c:v>55.650808538009734</c:v>
                </c:pt>
                <c:pt idx="13">
                  <c:v>55.697797463978056</c:v>
                </c:pt>
                <c:pt idx="14">
                  <c:v>55.756939541461819</c:v>
                </c:pt>
                <c:pt idx="15">
                  <c:v>55.822749385225386</c:v>
                </c:pt>
                <c:pt idx="16">
                  <c:v>55.890405924002728</c:v>
                </c:pt>
                <c:pt idx="17">
                  <c:v>55.957745342406263</c:v>
                </c:pt>
                <c:pt idx="18">
                  <c:v>56.023268139018008</c:v>
                </c:pt>
                <c:pt idx="19">
                  <c:v>56.085023414958421</c:v>
                </c:pt>
                <c:pt idx="20">
                  <c:v>56.139254681501669</c:v>
                </c:pt>
                <c:pt idx="21">
                  <c:v>56.181754052460349</c:v>
                </c:pt>
                <c:pt idx="22">
                  <c:v>56.211085491665962</c:v>
                </c:pt>
                <c:pt idx="23">
                  <c:v>56.236900363025676</c:v>
                </c:pt>
                <c:pt idx="24">
                  <c:v>56.271621880465574</c:v>
                </c:pt>
                <c:pt idx="25">
                  <c:v>56.325437242902218</c:v>
                </c:pt>
                <c:pt idx="26">
                  <c:v>56.399589589214109</c:v>
                </c:pt>
                <c:pt idx="27">
                  <c:v>56.493086043270239</c:v>
                </c:pt>
                <c:pt idx="28">
                  <c:v>56.603927437262449</c:v>
                </c:pt>
                <c:pt idx="29">
                  <c:v>56.726089436674052</c:v>
                </c:pt>
                <c:pt idx="30">
                  <c:v>56.852541415311237</c:v>
                </c:pt>
                <c:pt idx="31">
                  <c:v>56.978961668397829</c:v>
                </c:pt>
                <c:pt idx="32">
                  <c:v>57.111864176828306</c:v>
                </c:pt>
                <c:pt idx="33">
                  <c:v>57.260471842914782</c:v>
                </c:pt>
                <c:pt idx="34">
                  <c:v>57.432686441729274</c:v>
                </c:pt>
                <c:pt idx="35">
                  <c:v>57.631125239383344</c:v>
                </c:pt>
                <c:pt idx="36">
                  <c:v>57.857084374748453</c:v>
                </c:pt>
                <c:pt idx="37">
                  <c:v>58.108439572934167</c:v>
                </c:pt>
                <c:pt idx="38">
                  <c:v>58.369384904002509</c:v>
                </c:pt>
                <c:pt idx="39">
                  <c:v>58.620694024253609</c:v>
                </c:pt>
                <c:pt idx="40">
                  <c:v>58.846326723617885</c:v>
                </c:pt>
                <c:pt idx="41">
                  <c:v>59.042987326546879</c:v>
                </c:pt>
                <c:pt idx="42">
                  <c:v>59.210566291122433</c:v>
                </c:pt>
                <c:pt idx="43">
                  <c:v>59.35203845276336</c:v>
                </c:pt>
                <c:pt idx="44">
                  <c:v>59.482716156236364</c:v>
                </c:pt>
                <c:pt idx="45">
                  <c:v>59.620996123645142</c:v>
                </c:pt>
                <c:pt idx="46">
                  <c:v>59.780549217674547</c:v>
                </c:pt>
                <c:pt idx="47">
                  <c:v>59.956142863334073</c:v>
                </c:pt>
                <c:pt idx="48">
                  <c:v>60.137818626214376</c:v>
                </c:pt>
                <c:pt idx="49">
                  <c:v>60.316563458994665</c:v>
                </c:pt>
                <c:pt idx="50">
                  <c:v>60.487145862708282</c:v>
                </c:pt>
                <c:pt idx="51">
                  <c:v>60.645279725477138</c:v>
                </c:pt>
                <c:pt idx="52">
                  <c:v>60.7885653035449</c:v>
                </c:pt>
                <c:pt idx="53">
                  <c:v>60.922148325642382</c:v>
                </c:pt>
                <c:pt idx="54">
                  <c:v>61.053060888622191</c:v>
                </c:pt>
                <c:pt idx="55">
                  <c:v>61.187005269499224</c:v>
                </c:pt>
                <c:pt idx="56">
                  <c:v>61.324364465937592</c:v>
                </c:pt>
                <c:pt idx="57">
                  <c:v>61.464191655763734</c:v>
                </c:pt>
                <c:pt idx="58">
                  <c:v>61.605280828066931</c:v>
                </c:pt>
                <c:pt idx="59">
                  <c:v>61.745389216987917</c:v>
                </c:pt>
                <c:pt idx="60">
                  <c:v>61.882014867930302</c:v>
                </c:pt>
                <c:pt idx="61">
                  <c:v>62.01496137330146</c:v>
                </c:pt>
                <c:pt idx="62">
                  <c:v>62.153254513523905</c:v>
                </c:pt>
                <c:pt idx="63">
                  <c:v>62.308225616023904</c:v>
                </c:pt>
                <c:pt idx="64">
                  <c:v>62.489979599160712</c:v>
                </c:pt>
                <c:pt idx="65">
                  <c:v>62.70371574502542</c:v>
                </c:pt>
                <c:pt idx="66">
                  <c:v>62.953406926642081</c:v>
                </c:pt>
                <c:pt idx="67">
                  <c:v>63.238136632981558</c:v>
                </c:pt>
                <c:pt idx="68">
                  <c:v>63.537430816801937</c:v>
                </c:pt>
                <c:pt idx="69">
                  <c:v>63.825926046808128</c:v>
                </c:pt>
                <c:pt idx="70">
                  <c:v>64.082451118055104</c:v>
                </c:pt>
                <c:pt idx="71">
                  <c:v>64.302603730998115</c:v>
                </c:pt>
                <c:pt idx="72">
                  <c:v>64.486173812442544</c:v>
                </c:pt>
                <c:pt idx="73">
                  <c:v>64.637105469923881</c:v>
                </c:pt>
                <c:pt idx="74">
                  <c:v>64.775959533898359</c:v>
                </c:pt>
                <c:pt idx="75">
                  <c:v>64.927451015552364</c:v>
                </c:pt>
                <c:pt idx="76">
                  <c:v>65.1123255640655</c:v>
                </c:pt>
                <c:pt idx="77">
                  <c:v>65.335451380590285</c:v>
                </c:pt>
                <c:pt idx="78">
                  <c:v>65.597727304272468</c:v>
                </c:pt>
                <c:pt idx="79">
                  <c:v>65.895432091919815</c:v>
                </c:pt>
                <c:pt idx="80">
                  <c:v>66.206364170988266</c:v>
                </c:pt>
                <c:pt idx="81">
                  <c:v>66.50370188659582</c:v>
                </c:pt>
                <c:pt idx="82">
                  <c:v>66.764697294403021</c:v>
                </c:pt>
                <c:pt idx="83">
                  <c:v>66.982897292240708</c:v>
                </c:pt>
                <c:pt idx="84">
                  <c:v>67.15592248848229</c:v>
                </c:pt>
                <c:pt idx="85">
                  <c:v>67.284655418796675</c:v>
                </c:pt>
                <c:pt idx="86">
                  <c:v>67.383026328034731</c:v>
                </c:pt>
                <c:pt idx="87">
                  <c:v>67.468227388342797</c:v>
                </c:pt>
                <c:pt idx="88">
                  <c:v>67.557398522679563</c:v>
                </c:pt>
                <c:pt idx="89">
                  <c:v>67.66747065725302</c:v>
                </c:pt>
                <c:pt idx="90">
                  <c:v>67.815322469083512</c:v>
                </c:pt>
                <c:pt idx="91">
                  <c:v>68.012387991881013</c:v>
                </c:pt>
                <c:pt idx="92">
                  <c:v>68.248322686114136</c:v>
                </c:pt>
                <c:pt idx="93">
                  <c:v>68.507337368941165</c:v>
                </c:pt>
                <c:pt idx="94">
                  <c:v>68.780190023700328</c:v>
                </c:pt>
                <c:pt idx="95">
                  <c:v>69.083827298449634</c:v>
                </c:pt>
                <c:pt idx="96">
                  <c:v>69.441743007427078</c:v>
                </c:pt>
                <c:pt idx="97">
                  <c:v>69.8694024771562</c:v>
                </c:pt>
                <c:pt idx="98">
                  <c:v>70.350157083302818</c:v>
                </c:pt>
                <c:pt idx="99">
                  <c:v>70.859329713818354</c:v>
                </c:pt>
                <c:pt idx="100">
                  <c:v>71.371431746207691</c:v>
                </c:pt>
                <c:pt idx="101">
                  <c:v>71.857728516189724</c:v>
                </c:pt>
                <c:pt idx="102">
                  <c:v>72.288673849036883</c:v>
                </c:pt>
                <c:pt idx="103">
                  <c:v>72.645559637273863</c:v>
                </c:pt>
                <c:pt idx="104">
                  <c:v>72.953030042434676</c:v>
                </c:pt>
                <c:pt idx="105">
                  <c:v>73.246567293305617</c:v>
                </c:pt>
                <c:pt idx="106">
                  <c:v>73.554593400846656</c:v>
                </c:pt>
                <c:pt idx="107">
                  <c:v>73.877289504712436</c:v>
                </c:pt>
                <c:pt idx="108">
                  <c:v>74.207776526731266</c:v>
                </c:pt>
                <c:pt idx="109">
                  <c:v>74.539305399516181</c:v>
                </c:pt>
                <c:pt idx="110">
                  <c:v>74.865647098819096</c:v>
                </c:pt>
                <c:pt idx="111">
                  <c:v>75.180702611176685</c:v>
                </c:pt>
                <c:pt idx="112">
                  <c:v>75.479428309039676</c:v>
                </c:pt>
                <c:pt idx="113">
                  <c:v>75.761002108515044</c:v>
                </c:pt>
                <c:pt idx="114">
                  <c:v>76.025657311623874</c:v>
                </c:pt>
                <c:pt idx="115">
                  <c:v>76.274439374477538</c:v>
                </c:pt>
                <c:pt idx="116">
                  <c:v>76.51164236954871</c:v>
                </c:pt>
                <c:pt idx="117">
                  <c:v>76.742372523400391</c:v>
                </c:pt>
                <c:pt idx="118">
                  <c:v>76.973566201843951</c:v>
                </c:pt>
                <c:pt idx="119">
                  <c:v>77.219480327684366</c:v>
                </c:pt>
                <c:pt idx="120">
                  <c:v>77.496201962974979</c:v>
                </c:pt>
                <c:pt idx="121">
                  <c:v>77.814390325732504</c:v>
                </c:pt>
                <c:pt idx="122">
                  <c:v>78.162993257826997</c:v>
                </c:pt>
                <c:pt idx="123">
                  <c:v>78.525530757091886</c:v>
                </c:pt>
                <c:pt idx="124">
                  <c:v>78.885545537153732</c:v>
                </c:pt>
                <c:pt idx="125">
                  <c:v>79.226671174811756</c:v>
                </c:pt>
                <c:pt idx="126">
                  <c:v>79.532563962658344</c:v>
                </c:pt>
                <c:pt idx="127">
                  <c:v>79.793869701148878</c:v>
                </c:pt>
                <c:pt idx="128">
                  <c:v>80.029192222190702</c:v>
                </c:pt>
                <c:pt idx="129">
                  <c:v>80.264124865554095</c:v>
                </c:pt>
                <c:pt idx="130">
                  <c:v>80.517549075171786</c:v>
                </c:pt>
                <c:pt idx="131">
                  <c:v>80.781498711626028</c:v>
                </c:pt>
                <c:pt idx="132">
                  <c:v>81.041295739661521</c:v>
                </c:pt>
                <c:pt idx="133">
                  <c:v>81.285413617281975</c:v>
                </c:pt>
                <c:pt idx="134">
                  <c:v>81.514931775527401</c:v>
                </c:pt>
                <c:pt idx="135">
                  <c:v>81.734081138696823</c:v>
                </c:pt>
                <c:pt idx="136">
                  <c:v>81.947513363367904</c:v>
                </c:pt>
                <c:pt idx="137">
                  <c:v>82.161563035232732</c:v>
                </c:pt>
                <c:pt idx="138">
                  <c:v>82.38298547226195</c:v>
                </c:pt>
                <c:pt idx="139">
                  <c:v>82.616890741084106</c:v>
                </c:pt>
                <c:pt idx="140">
                  <c:v>82.861807902959114</c:v>
                </c:pt>
                <c:pt idx="141">
                  <c:v>83.114620767804752</c:v>
                </c:pt>
                <c:pt idx="142">
                  <c:v>83.370496165649016</c:v>
                </c:pt>
                <c:pt idx="143">
                  <c:v>83.617733006960734</c:v>
                </c:pt>
                <c:pt idx="144">
                  <c:v>83.842913222318998</c:v>
                </c:pt>
                <c:pt idx="145">
                  <c:v>84.037391899839818</c:v>
                </c:pt>
                <c:pt idx="146">
                  <c:v>84.211616757787127</c:v>
                </c:pt>
                <c:pt idx="147">
                  <c:v>84.380808671961788</c:v>
                </c:pt>
                <c:pt idx="148">
                  <c:v>84.558904574256005</c:v>
                </c:pt>
                <c:pt idx="149">
                  <c:v>84.754705620927197</c:v>
                </c:pt>
                <c:pt idx="150">
                  <c:v>84.975729024324039</c:v>
                </c:pt>
                <c:pt idx="151">
                  <c:v>85.225656597975444</c:v>
                </c:pt>
                <c:pt idx="152">
                  <c:v>85.492828560131045</c:v>
                </c:pt>
                <c:pt idx="153">
                  <c:v>85.761749730220686</c:v>
                </c:pt>
                <c:pt idx="154">
                  <c:v>86.01960652321965</c:v>
                </c:pt>
                <c:pt idx="155">
                  <c:v>86.264311736285094</c:v>
                </c:pt>
                <c:pt idx="156">
                  <c:v>86.496459762119628</c:v>
                </c:pt>
                <c:pt idx="157">
                  <c:v>86.720108801140597</c:v>
                </c:pt>
                <c:pt idx="158">
                  <c:v>86.953172284624429</c:v>
                </c:pt>
                <c:pt idx="159">
                  <c:v>87.217027451562274</c:v>
                </c:pt>
                <c:pt idx="160">
                  <c:v>87.526107025183791</c:v>
                </c:pt>
                <c:pt idx="161">
                  <c:v>87.86706566567257</c:v>
                </c:pt>
                <c:pt idx="162">
                  <c:v>88.219613517450711</c:v>
                </c:pt>
                <c:pt idx="163">
                  <c:v>88.56316509511295</c:v>
                </c:pt>
                <c:pt idx="164">
                  <c:v>88.87595239394463</c:v>
                </c:pt>
                <c:pt idx="165">
                  <c:v>89.135911779403799</c:v>
                </c:pt>
                <c:pt idx="166">
                  <c:v>89.330230862164896</c:v>
                </c:pt>
                <c:pt idx="167">
                  <c:v>89.483102233768079</c:v>
                </c:pt>
                <c:pt idx="168">
                  <c:v>89.627969730969994</c:v>
                </c:pt>
                <c:pt idx="169">
                  <c:v>89.792186160557762</c:v>
                </c:pt>
                <c:pt idx="170">
                  <c:v>89.978740209440673</c:v>
                </c:pt>
                <c:pt idx="171">
                  <c:v>90.18452953455855</c:v>
                </c:pt>
                <c:pt idx="172">
                  <c:v>90.405756057809782</c:v>
                </c:pt>
                <c:pt idx="173">
                  <c:v>90.635838760927058</c:v>
                </c:pt>
                <c:pt idx="174">
                  <c:v>90.867500890601661</c:v>
                </c:pt>
                <c:pt idx="175">
                  <c:v>91.094931095477094</c:v>
                </c:pt>
                <c:pt idx="176">
                  <c:v>91.318179632005908</c:v>
                </c:pt>
                <c:pt idx="177">
                  <c:v>91.538762158592903</c:v>
                </c:pt>
                <c:pt idx="178">
                  <c:v>91.758268136597607</c:v>
                </c:pt>
                <c:pt idx="179">
                  <c:v>91.978582239198488</c:v>
                </c:pt>
                <c:pt idx="180">
                  <c:v>92.201662942528799</c:v>
                </c:pt>
                <c:pt idx="181">
                  <c:v>92.427522270319912</c:v>
                </c:pt>
                <c:pt idx="182">
                  <c:v>92.648386436695901</c:v>
                </c:pt>
                <c:pt idx="183">
                  <c:v>92.854535203379001</c:v>
                </c:pt>
                <c:pt idx="184">
                  <c:v>93.037853070273854</c:v>
                </c:pt>
                <c:pt idx="185">
                  <c:v>93.196643490014765</c:v>
                </c:pt>
                <c:pt idx="186">
                  <c:v>93.330814653418415</c:v>
                </c:pt>
                <c:pt idx="187">
                  <c:v>93.442528814559083</c:v>
                </c:pt>
                <c:pt idx="188">
                  <c:v>93.542964480541386</c:v>
                </c:pt>
                <c:pt idx="189">
                  <c:v>93.645554221727508</c:v>
                </c:pt>
                <c:pt idx="190">
                  <c:v>93.76055234017872</c:v>
                </c:pt>
                <c:pt idx="191">
                  <c:v>93.885500064752492</c:v>
                </c:pt>
                <c:pt idx="192">
                  <c:v>94.014760356005368</c:v>
                </c:pt>
                <c:pt idx="193">
                  <c:v>94.143199444638697</c:v>
                </c:pt>
                <c:pt idx="194">
                  <c:v>94.267696641932972</c:v>
                </c:pt>
                <c:pt idx="195">
                  <c:v>94.385634529313535</c:v>
                </c:pt>
                <c:pt idx="196">
                  <c:v>94.495437567961048</c:v>
                </c:pt>
                <c:pt idx="197">
                  <c:v>94.599697738077651</c:v>
                </c:pt>
                <c:pt idx="198">
                  <c:v>94.702048899620863</c:v>
                </c:pt>
                <c:pt idx="199">
                  <c:v>94.805363622495605</c:v>
                </c:pt>
                <c:pt idx="200">
                  <c:v>94.909469316396482</c:v>
                </c:pt>
                <c:pt idx="201">
                  <c:v>95.013432100965545</c:v>
                </c:pt>
                <c:pt idx="202">
                  <c:v>95.116367127703512</c:v>
                </c:pt>
                <c:pt idx="203">
                  <c:v>95.217585675545905</c:v>
                </c:pt>
                <c:pt idx="204">
                  <c:v>95.316448055286941</c:v>
                </c:pt>
                <c:pt idx="205">
                  <c:v>95.413127107712285</c:v>
                </c:pt>
                <c:pt idx="206">
                  <c:v>95.511045793573516</c:v>
                </c:pt>
                <c:pt idx="207">
                  <c:v>95.614439603613647</c:v>
                </c:pt>
                <c:pt idx="208">
                  <c:v>95.726537828618987</c:v>
                </c:pt>
                <c:pt idx="209">
                  <c:v>95.846544959548979</c:v>
                </c:pt>
                <c:pt idx="210">
                  <c:v>95.97265928740633</c:v>
                </c:pt>
                <c:pt idx="211">
                  <c:v>96.102559536105474</c:v>
                </c:pt>
                <c:pt idx="212">
                  <c:v>96.231846161207699</c:v>
                </c:pt>
                <c:pt idx="213">
                  <c:v>96.355600051186016</c:v>
                </c:pt>
                <c:pt idx="214">
                  <c:v>96.470280182561297</c:v>
                </c:pt>
                <c:pt idx="215">
                  <c:v>96.577857884045869</c:v>
                </c:pt>
                <c:pt idx="216">
                  <c:v>96.68168257239995</c:v>
                </c:pt>
                <c:pt idx="217">
                  <c:v>96.784012452433885</c:v>
                </c:pt>
                <c:pt idx="218">
                  <c:v>96.882740881158725</c:v>
                </c:pt>
                <c:pt idx="219">
                  <c:v>96.974670003635651</c:v>
                </c:pt>
                <c:pt idx="220">
                  <c:v>97.05709757123546</c:v>
                </c:pt>
                <c:pt idx="221">
                  <c:v>97.129303760567296</c:v>
                </c:pt>
                <c:pt idx="222">
                  <c:v>97.191064354549923</c:v>
                </c:pt>
                <c:pt idx="223">
                  <c:v>97.242936738716267</c:v>
                </c:pt>
                <c:pt idx="224">
                  <c:v>97.288604709056017</c:v>
                </c:pt>
                <c:pt idx="225">
                  <c:v>97.332533664173084</c:v>
                </c:pt>
                <c:pt idx="226">
                  <c:v>97.378155647843087</c:v>
                </c:pt>
                <c:pt idx="227">
                  <c:v>97.42476928452858</c:v>
                </c:pt>
                <c:pt idx="228">
                  <c:v>97.470639843863907</c:v>
                </c:pt>
                <c:pt idx="229">
                  <c:v>97.514672442277728</c:v>
                </c:pt>
                <c:pt idx="230">
                  <c:v>97.558331583376258</c:v>
                </c:pt>
                <c:pt idx="231">
                  <c:v>97.603721617560041</c:v>
                </c:pt>
                <c:pt idx="232">
                  <c:v>97.652384461242704</c:v>
                </c:pt>
                <c:pt idx="233">
                  <c:v>97.703612294890121</c:v>
                </c:pt>
                <c:pt idx="234">
                  <c:v>97.756134864981192</c:v>
                </c:pt>
                <c:pt idx="235">
                  <c:v>97.808673757020657</c:v>
                </c:pt>
                <c:pt idx="236">
                  <c:v>97.859917912616439</c:v>
                </c:pt>
                <c:pt idx="237">
                  <c:v>97.908548112402329</c:v>
                </c:pt>
                <c:pt idx="238">
                  <c:v>97.953984813687086</c:v>
                </c:pt>
                <c:pt idx="239">
                  <c:v>97.998607180479596</c:v>
                </c:pt>
                <c:pt idx="240">
                  <c:v>98.045534053463783</c:v>
                </c:pt>
                <c:pt idx="241">
                  <c:v>98.09866540345007</c:v>
                </c:pt>
                <c:pt idx="242">
                  <c:v>98.165025721755001</c:v>
                </c:pt>
                <c:pt idx="243">
                  <c:v>98.252420629821614</c:v>
                </c:pt>
                <c:pt idx="244">
                  <c:v>98.366167995712502</c:v>
                </c:pt>
                <c:pt idx="245">
                  <c:v>98.501634673968397</c:v>
                </c:pt>
                <c:pt idx="246">
                  <c:v>98.651699765749569</c:v>
                </c:pt>
                <c:pt idx="247">
                  <c:v>98.811059276306921</c:v>
                </c:pt>
                <c:pt idx="248">
                  <c:v>98.981676827253992</c:v>
                </c:pt>
                <c:pt idx="249">
                  <c:v>99.167332944294955</c:v>
                </c:pt>
                <c:pt idx="250">
                  <c:v>99.36972381776603</c:v>
                </c:pt>
                <c:pt idx="251">
                  <c:v>99.582208296531661</c:v>
                </c:pt>
                <c:pt idx="252">
                  <c:v>99.796060894088328</c:v>
                </c:pt>
                <c:pt idx="253">
                  <c:v>100.00308340470124</c:v>
                </c:pt>
                <c:pt idx="254">
                  <c:v>100.19718674571054</c:v>
                </c:pt>
                <c:pt idx="255">
                  <c:v>100.37280911522508</c:v>
                </c:pt>
                <c:pt idx="256">
                  <c:v>100.52678533641131</c:v>
                </c:pt>
                <c:pt idx="257">
                  <c:v>100.6655367326659</c:v>
                </c:pt>
                <c:pt idx="258">
                  <c:v>100.79788125244316</c:v>
                </c:pt>
                <c:pt idx="259">
                  <c:v>100.93077864857652</c:v>
                </c:pt>
                <c:pt idx="260">
                  <c:v>101.06375589141611</c:v>
                </c:pt>
                <c:pt idx="261">
                  <c:v>101.19448175569123</c:v>
                </c:pt>
                <c:pt idx="262">
                  <c:v>101.32116007548468</c:v>
                </c:pt>
                <c:pt idx="263">
                  <c:v>101.4441349222933</c:v>
                </c:pt>
                <c:pt idx="264">
                  <c:v>101.56428542696743</c:v>
                </c:pt>
                <c:pt idx="265">
                  <c:v>101.68149369997704</c:v>
                </c:pt>
                <c:pt idx="266">
                  <c:v>101.79165377027073</c:v>
                </c:pt>
                <c:pt idx="267">
                  <c:v>101.8896626464167</c:v>
                </c:pt>
                <c:pt idx="268">
                  <c:v>101.9722967873598</c:v>
                </c:pt>
                <c:pt idx="269">
                  <c:v>102.04385045355127</c:v>
                </c:pt>
                <c:pt idx="270">
                  <c:v>102.11049735581899</c:v>
                </c:pt>
                <c:pt idx="271">
                  <c:v>102.17802579936826</c:v>
                </c:pt>
                <c:pt idx="272">
                  <c:v>102.250682466914</c:v>
                </c:pt>
                <c:pt idx="273">
                  <c:v>102.33232863554858</c:v>
                </c:pt>
                <c:pt idx="274">
                  <c:v>102.42437071143817</c:v>
                </c:pt>
                <c:pt idx="275">
                  <c:v>102.51839561704421</c:v>
                </c:pt>
                <c:pt idx="276">
                  <c:v>102.60353540390193</c:v>
                </c:pt>
                <c:pt idx="277">
                  <c:v>102.67114386132043</c:v>
                </c:pt>
                <c:pt idx="278">
                  <c:v>102.72146172970426</c:v>
                </c:pt>
                <c:pt idx="279">
                  <c:v>102.75695148723182</c:v>
                </c:pt>
                <c:pt idx="280">
                  <c:v>102.78053088542406</c:v>
                </c:pt>
                <c:pt idx="281">
                  <c:v>102.79693876917217</c:v>
                </c:pt>
                <c:pt idx="282">
                  <c:v>102.8113692567099</c:v>
                </c:pt>
                <c:pt idx="283">
                  <c:v>102.82801301826807</c:v>
                </c:pt>
                <c:pt idx="284">
                  <c:v>102.84704693206594</c:v>
                </c:pt>
                <c:pt idx="285">
                  <c:v>102.86764442831991</c:v>
                </c:pt>
                <c:pt idx="286">
                  <c:v>102.88916029976151</c:v>
                </c:pt>
                <c:pt idx="287">
                  <c:v>102.91167478918311</c:v>
                </c:pt>
                <c:pt idx="288">
                  <c:v>102.93544950189218</c:v>
                </c:pt>
                <c:pt idx="289">
                  <c:v>102.96061729663612</c:v>
                </c:pt>
                <c:pt idx="290">
                  <c:v>102.98679604592176</c:v>
                </c:pt>
                <c:pt idx="291">
                  <c:v>103.01347487569583</c:v>
                </c:pt>
                <c:pt idx="292">
                  <c:v>103.04014650975999</c:v>
                </c:pt>
                <c:pt idx="293">
                  <c:v>103.06631806333573</c:v>
                </c:pt>
                <c:pt idx="294">
                  <c:v>103.09150024949948</c:v>
                </c:pt>
                <c:pt idx="295">
                  <c:v>103.11519382658044</c:v>
                </c:pt>
                <c:pt idx="296">
                  <c:v>103.13685973391877</c:v>
                </c:pt>
                <c:pt idx="297">
                  <c:v>103.15594895610738</c:v>
                </c:pt>
                <c:pt idx="298">
                  <c:v>103.17212176300893</c:v>
                </c:pt>
                <c:pt idx="299">
                  <c:v>103.18587556556503</c:v>
                </c:pt>
                <c:pt idx="300">
                  <c:v>103.19791705998705</c:v>
                </c:pt>
                <c:pt idx="301">
                  <c:v>103.20870966188632</c:v>
                </c:pt>
                <c:pt idx="302">
                  <c:v>103.21774366447404</c:v>
                </c:pt>
                <c:pt idx="303">
                  <c:v>103.22426608036135</c:v>
                </c:pt>
                <c:pt idx="304">
                  <c:v>103.22907104733476</c:v>
                </c:pt>
                <c:pt idx="305">
                  <c:v>103.2391412038822</c:v>
                </c:pt>
                <c:pt idx="306">
                  <c:v>103.26300631366695</c:v>
                </c:pt>
                <c:pt idx="307">
                  <c:v>103.3043158914697</c:v>
                </c:pt>
                <c:pt idx="308">
                  <c:v>103.34719845654074</c:v>
                </c:pt>
                <c:pt idx="309">
                  <c:v>103.37090227924772</c:v>
                </c:pt>
                <c:pt idx="310">
                  <c:v>103.36827382188063</c:v>
                </c:pt>
                <c:pt idx="311">
                  <c:v>103.38655231441875</c:v>
                </c:pt>
                <c:pt idx="312">
                  <c:v>103.48657517876363</c:v>
                </c:pt>
                <c:pt idx="313">
                  <c:v>103.67869359328027</c:v>
                </c:pt>
                <c:pt idx="314">
                  <c:v>103.77131376218752</c:v>
                </c:pt>
                <c:pt idx="315">
                  <c:v>103.52235564616761</c:v>
                </c:pt>
                <c:pt idx="316">
                  <c:v>102.761264499616</c:v>
                </c:pt>
                <c:pt idx="317">
                  <c:v>101.60358675178084</c:v>
                </c:pt>
                <c:pt idx="318">
                  <c:v>100.23639412562345</c:v>
                </c:pt>
                <c:pt idx="319">
                  <c:v>98.854239395892122</c:v>
                </c:pt>
                <c:pt idx="320">
                  <c:v>97.681599544483035</c:v>
                </c:pt>
                <c:pt idx="321">
                  <c:v>96.9504326050793</c:v>
                </c:pt>
                <c:pt idx="322">
                  <c:v>96.79919894662072</c:v>
                </c:pt>
                <c:pt idx="323">
                  <c:v>96.992368279073716</c:v>
                </c:pt>
                <c:pt idx="324">
                  <c:v>97.200912647661383</c:v>
                </c:pt>
                <c:pt idx="325">
                  <c:v>97.200355070487561</c:v>
                </c:pt>
                <c:pt idx="326">
                  <c:v>97.184422457179068</c:v>
                </c:pt>
                <c:pt idx="327">
                  <c:v>97.45139269024348</c:v>
                </c:pt>
                <c:pt idx="328">
                  <c:v>98.217621685449686</c:v>
                </c:pt>
                <c:pt idx="329">
                  <c:v>99.371777491611795</c:v>
                </c:pt>
                <c:pt idx="330">
                  <c:v>100.72060619080523</c:v>
                </c:pt>
                <c:pt idx="331">
                  <c:v>102.07031884369951</c:v>
                </c:pt>
                <c:pt idx="332">
                  <c:v>103.22498642534065</c:v>
                </c:pt>
                <c:pt idx="333">
                  <c:v>103.98814488936878</c:v>
                </c:pt>
                <c:pt idx="334">
                  <c:v>104.23711959657278</c:v>
                </c:pt>
                <c:pt idx="335">
                  <c:v>104.14439353633645</c:v>
                </c:pt>
                <c:pt idx="336">
                  <c:v>103.95623910519231</c:v>
                </c:pt>
                <c:pt idx="337">
                  <c:v>103.86721804423378</c:v>
                </c:pt>
                <c:pt idx="338">
                  <c:v>103.86504947279781</c:v>
                </c:pt>
                <c:pt idx="339">
                  <c:v>103.88574185478224</c:v>
                </c:pt>
                <c:pt idx="340">
                  <c:v>103.87876873526113</c:v>
                </c:pt>
                <c:pt idx="341">
                  <c:v>103.84746398401337</c:v>
                </c:pt>
                <c:pt idx="342">
                  <c:v>103.80862655199412</c:v>
                </c:pt>
                <c:pt idx="343">
                  <c:v>103.7754739025256</c:v>
                </c:pt>
                <c:pt idx="344">
                  <c:v>103.74689754839859</c:v>
                </c:pt>
                <c:pt idx="345">
                  <c:v>103.71820751477095</c:v>
                </c:pt>
                <c:pt idx="346">
                  <c:v>103.68588133794994</c:v>
                </c:pt>
                <c:pt idx="347">
                  <c:v>103.65106659884023</c:v>
                </c:pt>
                <c:pt idx="348">
                  <c:v>103.61607838949588</c:v>
                </c:pt>
                <c:pt idx="349">
                  <c:v>103.58227005969688</c:v>
                </c:pt>
                <c:pt idx="350">
                  <c:v>103.54714799012696</c:v>
                </c:pt>
                <c:pt idx="351">
                  <c:v>103.50725681919579</c:v>
                </c:pt>
                <c:pt idx="352">
                  <c:v>103.45935210403174</c:v>
                </c:pt>
                <c:pt idx="353">
                  <c:v>103.401033076638</c:v>
                </c:pt>
                <c:pt idx="354">
                  <c:v>103.33010988773646</c:v>
                </c:pt>
                <c:pt idx="355">
                  <c:v>103.24664381215499</c:v>
                </c:pt>
                <c:pt idx="356">
                  <c:v>103.15970062114542</c:v>
                </c:pt>
                <c:pt idx="357">
                  <c:v>103.08059721006553</c:v>
                </c:pt>
                <c:pt idx="358">
                  <c:v>103.01704560743269</c:v>
                </c:pt>
                <c:pt idx="359">
                  <c:v>102.96233837440249</c:v>
                </c:pt>
                <c:pt idx="360">
                  <c:v>102.90616320529008</c:v>
                </c:pt>
                <c:pt idx="361">
                  <c:v>102.83946821241565</c:v>
                </c:pt>
                <c:pt idx="362">
                  <c:v>102.75824318011944</c:v>
                </c:pt>
                <c:pt idx="363">
                  <c:v>102.65973831074675</c:v>
                </c:pt>
                <c:pt idx="364">
                  <c:v>102.54321864102289</c:v>
                </c:pt>
                <c:pt idx="365">
                  <c:v>102.41600854519334</c:v>
                </c:pt>
                <c:pt idx="366">
                  <c:v>102.2874472318836</c:v>
                </c:pt>
                <c:pt idx="367">
                  <c:v>102.1655938985716</c:v>
                </c:pt>
                <c:pt idx="368">
                  <c:v>102.05338769814469</c:v>
                </c:pt>
                <c:pt idx="369">
                  <c:v>101.95248777234264</c:v>
                </c:pt>
                <c:pt idx="370">
                  <c:v>101.86318839775632</c:v>
                </c:pt>
                <c:pt idx="371">
                  <c:v>101.78032439038112</c:v>
                </c:pt>
                <c:pt idx="372">
                  <c:v>101.69736570106357</c:v>
                </c:pt>
                <c:pt idx="373">
                  <c:v>101.60967286142183</c:v>
                </c:pt>
                <c:pt idx="374">
                  <c:v>101.52016872616053</c:v>
                </c:pt>
                <c:pt idx="375">
                  <c:v>101.43366673075596</c:v>
                </c:pt>
                <c:pt idx="376">
                  <c:v>101.35429292295778</c:v>
                </c:pt>
                <c:pt idx="377">
                  <c:v>101.28342379960922</c:v>
                </c:pt>
                <c:pt idx="378">
                  <c:v>101.22174846982692</c:v>
                </c:pt>
                <c:pt idx="379">
                  <c:v>101.16917237949744</c:v>
                </c:pt>
                <c:pt idx="380">
                  <c:v>101.12246632158721</c:v>
                </c:pt>
                <c:pt idx="381">
                  <c:v>101.07761742583266</c:v>
                </c:pt>
                <c:pt idx="382">
                  <c:v>101.03133139133948</c:v>
                </c:pt>
                <c:pt idx="383">
                  <c:v>100.98318819469063</c:v>
                </c:pt>
                <c:pt idx="384">
                  <c:v>100.93348638183835</c:v>
                </c:pt>
                <c:pt idx="385">
                  <c:v>100.88244803404255</c:v>
                </c:pt>
                <c:pt idx="386">
                  <c:v>100.82998937379378</c:v>
                </c:pt>
                <c:pt idx="387">
                  <c:v>100.77595015889024</c:v>
                </c:pt>
                <c:pt idx="388">
                  <c:v>100.72038825373888</c:v>
                </c:pt>
                <c:pt idx="389">
                  <c:v>100.66423394918164</c:v>
                </c:pt>
                <c:pt idx="390">
                  <c:v>100.60863564266921</c:v>
                </c:pt>
                <c:pt idx="391">
                  <c:v>100.55374941110671</c:v>
                </c:pt>
                <c:pt idx="392">
                  <c:v>100.49576204921692</c:v>
                </c:pt>
                <c:pt idx="393">
                  <c:v>100.42986803117702</c:v>
                </c:pt>
                <c:pt idx="394">
                  <c:v>100.35242030094648</c:v>
                </c:pt>
                <c:pt idx="395">
                  <c:v>100.26440568161371</c:v>
                </c:pt>
                <c:pt idx="396">
                  <c:v>100.16796946604944</c:v>
                </c:pt>
                <c:pt idx="397">
                  <c:v>100.06377338544621</c:v>
                </c:pt>
                <c:pt idx="398">
                  <c:v>99.946544924284026</c:v>
                </c:pt>
                <c:pt idx="399">
                  <c:v>99.809528005364754</c:v>
                </c:pt>
                <c:pt idx="400">
                  <c:v>99.647425555089285</c:v>
                </c:pt>
                <c:pt idx="401">
                  <c:v>99.460776514254761</c:v>
                </c:pt>
                <c:pt idx="402">
                  <c:v>99.251578827257333</c:v>
                </c:pt>
                <c:pt idx="403">
                  <c:v>99.025698237034902</c:v>
                </c:pt>
                <c:pt idx="404">
                  <c:v>98.804471680692316</c:v>
                </c:pt>
                <c:pt idx="405">
                  <c:v>98.613103893876144</c:v>
                </c:pt>
                <c:pt idx="406">
                  <c:v>98.469771856556207</c:v>
                </c:pt>
                <c:pt idx="407">
                  <c:v>98.364541525995392</c:v>
                </c:pt>
                <c:pt idx="408">
                  <c:v>98.280451103779868</c:v>
                </c:pt>
                <c:pt idx="409">
                  <c:v>98.203025387014279</c:v>
                </c:pt>
                <c:pt idx="410">
                  <c:v>98.127735554877304</c:v>
                </c:pt>
                <c:pt idx="411">
                  <c:v>98.052539382066186</c:v>
                </c:pt>
                <c:pt idx="412">
                  <c:v>97.975796046455869</c:v>
                </c:pt>
                <c:pt idx="413">
                  <c:v>97.897470338632402</c:v>
                </c:pt>
                <c:pt idx="414">
                  <c:v>97.817928452359538</c:v>
                </c:pt>
                <c:pt idx="415">
                  <c:v>97.737509260150844</c:v>
                </c:pt>
                <c:pt idx="416">
                  <c:v>97.656442349518855</c:v>
                </c:pt>
                <c:pt idx="417">
                  <c:v>97.574929986725863</c:v>
                </c:pt>
                <c:pt idx="418">
                  <c:v>97.493240721663128</c:v>
                </c:pt>
                <c:pt idx="419">
                  <c:v>97.411908238737638</c:v>
                </c:pt>
                <c:pt idx="420">
                  <c:v>97.331532505985336</c:v>
                </c:pt>
                <c:pt idx="421">
                  <c:v>97.252241586258521</c:v>
                </c:pt>
                <c:pt idx="422">
                  <c:v>97.172275921674839</c:v>
                </c:pt>
                <c:pt idx="423">
                  <c:v>97.089404049168309</c:v>
                </c:pt>
                <c:pt idx="424">
                  <c:v>97.002017329395088</c:v>
                </c:pt>
                <c:pt idx="425">
                  <c:v>96.910998417899904</c:v>
                </c:pt>
                <c:pt idx="426">
                  <c:v>96.81785279394964</c:v>
                </c:pt>
                <c:pt idx="427">
                  <c:v>96.723513680264915</c:v>
                </c:pt>
                <c:pt idx="428">
                  <c:v>96.626625273381393</c:v>
                </c:pt>
                <c:pt idx="429">
                  <c:v>96.525259513288461</c:v>
                </c:pt>
                <c:pt idx="430">
                  <c:v>96.41884664824282</c:v>
                </c:pt>
                <c:pt idx="431">
                  <c:v>96.312250159570254</c:v>
                </c:pt>
                <c:pt idx="432">
                  <c:v>96.211691836863835</c:v>
                </c:pt>
                <c:pt idx="433">
                  <c:v>96.122337077233212</c:v>
                </c:pt>
                <c:pt idx="434">
                  <c:v>96.045125707854368</c:v>
                </c:pt>
                <c:pt idx="435">
                  <c:v>95.979941163419838</c:v>
                </c:pt>
                <c:pt idx="436">
                  <c:v>95.928055786502313</c:v>
                </c:pt>
                <c:pt idx="437">
                  <c:v>95.896297551195005</c:v>
                </c:pt>
                <c:pt idx="438">
                  <c:v>95.892883339471283</c:v>
                </c:pt>
                <c:pt idx="439">
                  <c:v>95.915933199278214</c:v>
                </c:pt>
                <c:pt idx="440">
                  <c:v>95.923179842457671</c:v>
                </c:pt>
                <c:pt idx="441">
                  <c:v>95.862259146825295</c:v>
                </c:pt>
                <c:pt idx="442">
                  <c:v>95.698545582280076</c:v>
                </c:pt>
                <c:pt idx="443">
                  <c:v>95.468367987054663</c:v>
                </c:pt>
                <c:pt idx="444">
                  <c:v>95.225793791465094</c:v>
                </c:pt>
                <c:pt idx="445">
                  <c:v>95.011298274640922</c:v>
                </c:pt>
                <c:pt idx="446">
                  <c:v>94.810988110965638</c:v>
                </c:pt>
                <c:pt idx="447">
                  <c:v>94.597377823636251</c:v>
                </c:pt>
                <c:pt idx="448">
                  <c:v>94.350762213527616</c:v>
                </c:pt>
                <c:pt idx="449">
                  <c:v>94.08255719222602</c:v>
                </c:pt>
                <c:pt idx="450">
                  <c:v>93.81195894899561</c:v>
                </c:pt>
                <c:pt idx="451">
                  <c:v>93.552624964172693</c:v>
                </c:pt>
                <c:pt idx="452">
                  <c:v>93.296057882382186</c:v>
                </c:pt>
                <c:pt idx="453">
                  <c:v>93.028221639321103</c:v>
                </c:pt>
                <c:pt idx="454">
                  <c:v>92.73953457419222</c:v>
                </c:pt>
                <c:pt idx="455">
                  <c:v>92.438232640221131</c:v>
                </c:pt>
                <c:pt idx="456">
                  <c:v>92.137006194139104</c:v>
                </c:pt>
                <c:pt idx="457">
                  <c:v>91.844228281433686</c:v>
                </c:pt>
                <c:pt idx="458">
                  <c:v>91.551002702617353</c:v>
                </c:pt>
                <c:pt idx="459">
                  <c:v>91.244115946958857</c:v>
                </c:pt>
                <c:pt idx="460">
                  <c:v>90.914838328406418</c:v>
                </c:pt>
                <c:pt idx="461">
                  <c:v>90.572375459626301</c:v>
                </c:pt>
                <c:pt idx="462">
                  <c:v>90.230416777964308</c:v>
                </c:pt>
                <c:pt idx="463">
                  <c:v>89.897920763091861</c:v>
                </c:pt>
                <c:pt idx="464">
                  <c:v>89.564922063983062</c:v>
                </c:pt>
                <c:pt idx="465">
                  <c:v>89.216724371937659</c:v>
                </c:pt>
                <c:pt idx="466">
                  <c:v>88.843618572731771</c:v>
                </c:pt>
                <c:pt idx="467">
                  <c:v>88.455844330047015</c:v>
                </c:pt>
                <c:pt idx="468">
                  <c:v>88.068628502041349</c:v>
                </c:pt>
                <c:pt idx="469">
                  <c:v>87.691936439740687</c:v>
                </c:pt>
                <c:pt idx="470">
                  <c:v>87.314687465642677</c:v>
                </c:pt>
                <c:pt idx="471">
                  <c:v>86.920539395112925</c:v>
                </c:pt>
                <c:pt idx="472">
                  <c:v>86.498686281767718</c:v>
                </c:pt>
                <c:pt idx="473">
                  <c:v>86.060467132226023</c:v>
                </c:pt>
                <c:pt idx="474">
                  <c:v>85.622757191357508</c:v>
                </c:pt>
                <c:pt idx="475">
                  <c:v>85.196637136664492</c:v>
                </c:pt>
                <c:pt idx="476">
                  <c:v>84.77000937618007</c:v>
                </c:pt>
                <c:pt idx="477">
                  <c:v>84.324981750569989</c:v>
                </c:pt>
                <c:pt idx="478">
                  <c:v>83.849649721954023</c:v>
                </c:pt>
                <c:pt idx="479">
                  <c:v>83.356059238268017</c:v>
                </c:pt>
                <c:pt idx="480">
                  <c:v>82.862243868901842</c:v>
                </c:pt>
                <c:pt idx="481">
                  <c:v>82.380363235526062</c:v>
                </c:pt>
                <c:pt idx="482">
                  <c:v>81.899081168934032</c:v>
                </c:pt>
                <c:pt idx="483">
                  <c:v>81.401187552199829</c:v>
                </c:pt>
                <c:pt idx="484">
                  <c:v>80.87516815380927</c:v>
                </c:pt>
                <c:pt idx="485">
                  <c:v>80.332292283895285</c:v>
                </c:pt>
                <c:pt idx="486">
                  <c:v>79.78952513800256</c:v>
                </c:pt>
                <c:pt idx="487">
                  <c:v>79.258140605153812</c:v>
                </c:pt>
                <c:pt idx="488">
                  <c:v>78.726647348283805</c:v>
                </c:pt>
                <c:pt idx="489">
                  <c:v>78.177862723805319</c:v>
                </c:pt>
                <c:pt idx="490">
                  <c:v>77.599805788651125</c:v>
                </c:pt>
                <c:pt idx="491">
                  <c:v>77.001302401833939</c:v>
                </c:pt>
                <c:pt idx="492">
                  <c:v>76.396380122886427</c:v>
                </c:pt>
                <c:pt idx="493">
                  <c:v>75.796592318577467</c:v>
                </c:pt>
                <c:pt idx="494">
                  <c:v>75.203595584620658</c:v>
                </c:pt>
                <c:pt idx="495">
                  <c:v>74.616572323965755</c:v>
                </c:pt>
                <c:pt idx="496">
                  <c:v>74.033969342814615</c:v>
                </c:pt>
                <c:pt idx="497">
                  <c:v>73.451291060377287</c:v>
                </c:pt>
                <c:pt idx="498">
                  <c:v>72.863306299115933</c:v>
                </c:pt>
                <c:pt idx="499">
                  <c:v>72.268296433613301</c:v>
                </c:pt>
                <c:pt idx="500">
                  <c:v>71.678593046934708</c:v>
                </c:pt>
                <c:pt idx="501">
                  <c:v>71.110040274266098</c:v>
                </c:pt>
                <c:pt idx="502">
                  <c:v>70.574870126211977</c:v>
                </c:pt>
                <c:pt idx="503">
                  <c:v>70.070866115051146</c:v>
                </c:pt>
                <c:pt idx="504">
                  <c:v>69.592199628480955</c:v>
                </c:pt>
                <c:pt idx="505">
                  <c:v>69.12647680325216</c:v>
                </c:pt>
                <c:pt idx="506">
                  <c:v>68.635042772329143</c:v>
                </c:pt>
                <c:pt idx="507">
                  <c:v>68.072677417729651</c:v>
                </c:pt>
                <c:pt idx="508">
                  <c:v>67.406339915595424</c:v>
                </c:pt>
                <c:pt idx="509">
                  <c:v>66.651706618563921</c:v>
                </c:pt>
                <c:pt idx="510">
                  <c:v>65.836633173396592</c:v>
                </c:pt>
                <c:pt idx="511">
                  <c:v>64.999836476832698</c:v>
                </c:pt>
                <c:pt idx="512">
                  <c:v>64.22347842552287</c:v>
                </c:pt>
                <c:pt idx="513">
                  <c:v>63.600582166095613</c:v>
                </c:pt>
                <c:pt idx="514">
                  <c:v>63.191352084102263</c:v>
                </c:pt>
                <c:pt idx="515">
                  <c:v>62.924717520785606</c:v>
                </c:pt>
                <c:pt idx="516">
                  <c:v>62.696789056311289</c:v>
                </c:pt>
                <c:pt idx="517">
                  <c:v>62.425405044508956</c:v>
                </c:pt>
                <c:pt idx="518">
                  <c:v>62.11531493386429</c:v>
                </c:pt>
                <c:pt idx="519">
                  <c:v>61.792995946526979</c:v>
                </c:pt>
                <c:pt idx="520">
                  <c:v>61.479245321197411</c:v>
                </c:pt>
                <c:pt idx="521">
                  <c:v>61.172140362778777</c:v>
                </c:pt>
                <c:pt idx="522">
                  <c:v>60.86407839272497</c:v>
                </c:pt>
                <c:pt idx="523">
                  <c:v>60.550372242734241</c:v>
                </c:pt>
                <c:pt idx="524">
                  <c:v>60.237996785482274</c:v>
                </c:pt>
                <c:pt idx="525">
                  <c:v>59.936842403889123</c:v>
                </c:pt>
                <c:pt idx="526">
                  <c:v>59.653073107566271</c:v>
                </c:pt>
                <c:pt idx="527">
                  <c:v>59.377947412890911</c:v>
                </c:pt>
                <c:pt idx="528">
                  <c:v>59.098997462931692</c:v>
                </c:pt>
                <c:pt idx="529">
                  <c:v>58.809186104828989</c:v>
                </c:pt>
                <c:pt idx="530">
                  <c:v>58.523199002010138</c:v>
                </c:pt>
                <c:pt idx="531">
                  <c:v>58.261152521974246</c:v>
                </c:pt>
                <c:pt idx="532">
                  <c:v>58.036835097565195</c:v>
                </c:pt>
                <c:pt idx="533">
                  <c:v>57.838723423006051</c:v>
                </c:pt>
                <c:pt idx="534">
                  <c:v>57.648966257864707</c:v>
                </c:pt>
                <c:pt idx="535">
                  <c:v>57.452877938713804</c:v>
                </c:pt>
                <c:pt idx="536">
                  <c:v>57.24843511014511</c:v>
                </c:pt>
                <c:pt idx="537">
                  <c:v>57.036779993755161</c:v>
                </c:pt>
                <c:pt idx="538">
                  <c:v>56.8194631399315</c:v>
                </c:pt>
                <c:pt idx="539">
                  <c:v>56.599668414225668</c:v>
                </c:pt>
                <c:pt idx="540">
                  <c:v>56.38098801098019</c:v>
                </c:pt>
                <c:pt idx="541">
                  <c:v>56.165445035123014</c:v>
                </c:pt>
                <c:pt idx="542">
                  <c:v>55.94878623392372</c:v>
                </c:pt>
                <c:pt idx="543">
                  <c:v>55.725189265237312</c:v>
                </c:pt>
                <c:pt idx="544">
                  <c:v>55.490515270888949</c:v>
                </c:pt>
                <c:pt idx="545">
                  <c:v>55.247359328584501</c:v>
                </c:pt>
                <c:pt idx="546">
                  <c:v>55</c:v>
                </c:pt>
                <c:pt idx="547">
                  <c:v>54.752690788346165</c:v>
                </c:pt>
                <c:pt idx="548">
                  <c:v>54.509584962972376</c:v>
                </c:pt>
                <c:pt idx="549">
                  <c:v>54.274810734762688</c:v>
                </c:pt>
                <c:pt idx="550">
                  <c:v>54.050859461709599</c:v>
                </c:pt>
                <c:pt idx="551">
                  <c:v>53.833675090239311</c:v>
                </c:pt>
                <c:pt idx="552">
                  <c:v>53.617564713886487</c:v>
                </c:pt>
                <c:pt idx="553">
                  <c:v>53.398374812821437</c:v>
                </c:pt>
                <c:pt idx="554">
                  <c:v>53.178109413757177</c:v>
                </c:pt>
                <c:pt idx="555">
                  <c:v>52.960311930042387</c:v>
                </c:pt>
                <c:pt idx="556">
                  <c:v>52.748132516764997</c:v>
                </c:pt>
                <c:pt idx="557">
                  <c:v>52.543148295969907</c:v>
                </c:pt>
                <c:pt idx="558">
                  <c:v>52.346543131441265</c:v>
                </c:pt>
                <c:pt idx="559">
                  <c:v>52.156313246946347</c:v>
                </c:pt>
                <c:pt idx="560">
                  <c:v>51.957704306184993</c:v>
                </c:pt>
                <c:pt idx="561">
                  <c:v>51.732774332840151</c:v>
                </c:pt>
                <c:pt idx="562">
                  <c:v>51.469945395684725</c:v>
                </c:pt>
                <c:pt idx="563">
                  <c:v>51.183095743851325</c:v>
                </c:pt>
                <c:pt idx="564">
                  <c:v>50.8924676715625</c:v>
                </c:pt>
                <c:pt idx="565">
                  <c:v>50.612815515118413</c:v>
                </c:pt>
                <c:pt idx="566">
                  <c:v>50.336941779129752</c:v>
                </c:pt>
                <c:pt idx="567">
                  <c:v>50.052161010284841</c:v>
                </c:pt>
                <c:pt idx="568">
                  <c:v>49.749596822219402</c:v>
                </c:pt>
                <c:pt idx="569">
                  <c:v>49.43560909635881</c:v>
                </c:pt>
                <c:pt idx="570">
                  <c:v>49.120366781075845</c:v>
                </c:pt>
                <c:pt idx="571">
                  <c:v>48.811005592536482</c:v>
                </c:pt>
                <c:pt idx="572">
                  <c:v>48.502528318079413</c:v>
                </c:pt>
                <c:pt idx="573">
                  <c:v>48.18690451283652</c:v>
                </c:pt>
                <c:pt idx="574">
                  <c:v>47.861969020562597</c:v>
                </c:pt>
                <c:pt idx="575">
                  <c:v>47.549017839504046</c:v>
                </c:pt>
                <c:pt idx="576">
                  <c:v>47.275212256530196</c:v>
                </c:pt>
                <c:pt idx="577">
                  <c:v>47.045611263525686</c:v>
                </c:pt>
                <c:pt idx="578">
                  <c:v>46.776864672436481</c:v>
                </c:pt>
                <c:pt idx="579">
                  <c:v>46.363520000223851</c:v>
                </c:pt>
                <c:pt idx="580">
                  <c:v>45.733446251767518</c:v>
                </c:pt>
                <c:pt idx="581">
                  <c:v>44.947798383620921</c:v>
                </c:pt>
                <c:pt idx="582">
                  <c:v>44.101052840255932</c:v>
                </c:pt>
                <c:pt idx="583">
                  <c:v>43.276559559246294</c:v>
                </c:pt>
                <c:pt idx="584">
                  <c:v>42.513162450573297</c:v>
                </c:pt>
                <c:pt idx="585">
                  <c:v>41.838578917320092</c:v>
                </c:pt>
                <c:pt idx="586">
                  <c:v>41.268366335695042</c:v>
                </c:pt>
                <c:pt idx="587">
                  <c:v>40.7694419744073</c:v>
                </c:pt>
                <c:pt idx="588">
                  <c:v>40.296563075291211</c:v>
                </c:pt>
                <c:pt idx="589">
                  <c:v>39.810947758069133</c:v>
                </c:pt>
                <c:pt idx="590">
                  <c:v>39.299657654015476</c:v>
                </c:pt>
                <c:pt idx="591">
                  <c:v>38.756215272292657</c:v>
                </c:pt>
                <c:pt idx="592">
                  <c:v>38.177998674808613</c:v>
                </c:pt>
                <c:pt idx="593">
                  <c:v>37.577808134453385</c:v>
                </c:pt>
                <c:pt idx="594">
                  <c:v>36.972299476862545</c:v>
                </c:pt>
                <c:pt idx="595">
                  <c:v>36.374349291538351</c:v>
                </c:pt>
                <c:pt idx="596">
                  <c:v>35.78171722344976</c:v>
                </c:pt>
                <c:pt idx="597">
                  <c:v>35.188383681432427</c:v>
                </c:pt>
                <c:pt idx="598">
                  <c:v>34.589319388691329</c:v>
                </c:pt>
                <c:pt idx="599">
                  <c:v>33.983456325908818</c:v>
                </c:pt>
                <c:pt idx="600">
                  <c:v>33.370716788136562</c:v>
                </c:pt>
                <c:pt idx="601">
                  <c:v>32.75327910070196</c:v>
                </c:pt>
                <c:pt idx="602">
                  <c:v>32.142345710035272</c:v>
                </c:pt>
                <c:pt idx="603">
                  <c:v>31.551375092842456</c:v>
                </c:pt>
                <c:pt idx="604">
                  <c:v>30.988801613285318</c:v>
                </c:pt>
                <c:pt idx="605">
                  <c:v>30.442963185348983</c:v>
                </c:pt>
                <c:pt idx="606">
                  <c:v>29.897173610474411</c:v>
                </c:pt>
                <c:pt idx="607">
                  <c:v>29.34029247193499</c:v>
                </c:pt>
                <c:pt idx="608">
                  <c:v>28.78336248033381</c:v>
                </c:pt>
                <c:pt idx="609">
                  <c:v>28.242972128106388</c:v>
                </c:pt>
                <c:pt idx="610">
                  <c:v>27.730130480721861</c:v>
                </c:pt>
                <c:pt idx="611">
                  <c:v>27.233528895783845</c:v>
                </c:pt>
                <c:pt idx="612">
                  <c:v>26.736279303929575</c:v>
                </c:pt>
                <c:pt idx="613">
                  <c:v>26.227277215332613</c:v>
                </c:pt>
                <c:pt idx="614">
                  <c:v>25.718552458311837</c:v>
                </c:pt>
                <c:pt idx="615">
                  <c:v>25.227918440722448</c:v>
                </c:pt>
                <c:pt idx="616">
                  <c:v>24.767268623204643</c:v>
                </c:pt>
                <c:pt idx="617">
                  <c:v>24.324816677538585</c:v>
                </c:pt>
                <c:pt idx="618">
                  <c:v>23.882856328289435</c:v>
                </c:pt>
                <c:pt idx="619">
                  <c:v>23.429419776841954</c:v>
                </c:pt>
                <c:pt idx="620">
                  <c:v>22.975493131859324</c:v>
                </c:pt>
                <c:pt idx="621">
                  <c:v>22.53780097882434</c:v>
                </c:pt>
                <c:pt idx="622">
                  <c:v>22.127578642552585</c:v>
                </c:pt>
                <c:pt idx="623">
                  <c:v>21.734104405190841</c:v>
                </c:pt>
                <c:pt idx="624">
                  <c:v>21.341167288218685</c:v>
                </c:pt>
                <c:pt idx="625">
                  <c:v>20.937781182972934</c:v>
                </c:pt>
                <c:pt idx="626">
                  <c:v>20.533859460219354</c:v>
                </c:pt>
                <c:pt idx="627">
                  <c:v>20.144540360580955</c:v>
                </c:pt>
                <c:pt idx="628">
                  <c:v>19.779995349947583</c:v>
                </c:pt>
                <c:pt idx="629">
                  <c:v>19.43052879527648</c:v>
                </c:pt>
                <c:pt idx="630">
                  <c:v>19.081478288791718</c:v>
                </c:pt>
                <c:pt idx="631">
                  <c:v>18.722930459727536</c:v>
                </c:pt>
                <c:pt idx="632">
                  <c:v>18.363968085358767</c:v>
                </c:pt>
                <c:pt idx="633">
                  <c:v>18.018422979970396</c:v>
                </c:pt>
                <c:pt idx="634">
                  <c:v>17.69550180290458</c:v>
                </c:pt>
                <c:pt idx="635">
                  <c:v>17.385910593732163</c:v>
                </c:pt>
                <c:pt idx="636">
                  <c:v>17.075730237081142</c:v>
                </c:pt>
                <c:pt idx="637">
                  <c:v>16.755939734900032</c:v>
                </c:pt>
                <c:pt idx="638">
                  <c:v>16.437110558419349</c:v>
                </c:pt>
                <c:pt idx="639">
                  <c:v>16.134712296190102</c:v>
                </c:pt>
                <c:pt idx="640">
                  <c:v>15.85754016620942</c:v>
                </c:pt>
                <c:pt idx="641">
                  <c:v>15.587691904258866</c:v>
                </c:pt>
                <c:pt idx="642">
                  <c:v>15.300590875566117</c:v>
                </c:pt>
                <c:pt idx="643">
                  <c:v>14.985541799973674</c:v>
                </c:pt>
                <c:pt idx="644">
                  <c:v>14.687374815783352</c:v>
                </c:pt>
                <c:pt idx="645">
                  <c:v>14.46480141591179</c:v>
                </c:pt>
                <c:pt idx="646">
                  <c:v>14.355205431263162</c:v>
                </c:pt>
                <c:pt idx="647">
                  <c:v>14.310660044691772</c:v>
                </c:pt>
                <c:pt idx="648">
                  <c:v>14.261910777039459</c:v>
                </c:pt>
                <c:pt idx="649">
                  <c:v>14.156551242674681</c:v>
                </c:pt>
                <c:pt idx="650">
                  <c:v>14.009567430072385</c:v>
                </c:pt>
                <c:pt idx="651">
                  <c:v>13.852793421234137</c:v>
                </c:pt>
                <c:pt idx="652">
                  <c:v>13.711417200442517</c:v>
                </c:pt>
                <c:pt idx="653">
                  <c:v>13.584042361104144</c:v>
                </c:pt>
                <c:pt idx="654">
                  <c:v>13.462626398906648</c:v>
                </c:pt>
                <c:pt idx="655">
                  <c:v>13.340582490551455</c:v>
                </c:pt>
                <c:pt idx="656">
                  <c:v>13.217146536795161</c:v>
                </c:pt>
                <c:pt idx="657">
                  <c:v>13.093010119408156</c:v>
                </c:pt>
                <c:pt idx="658">
                  <c:v>12.969484070132632</c:v>
                </c:pt>
                <c:pt idx="659">
                  <c:v>12.850356220597993</c:v>
                </c:pt>
                <c:pt idx="660">
                  <c:v>12.740033652405447</c:v>
                </c:pt>
                <c:pt idx="661">
                  <c:v>12.642176752704925</c:v>
                </c:pt>
                <c:pt idx="662">
                  <c:v>12.55745913084124</c:v>
                </c:pt>
                <c:pt idx="663">
                  <c:v>12.485807701707921</c:v>
                </c:pt>
                <c:pt idx="664">
                  <c:v>12.426103843112154</c:v>
                </c:pt>
                <c:pt idx="665">
                  <c:v>12.373046784515711</c:v>
                </c:pt>
                <c:pt idx="666">
                  <c:v>12.320290218294021</c:v>
                </c:pt>
                <c:pt idx="667">
                  <c:v>12.262919542730103</c:v>
                </c:pt>
                <c:pt idx="668">
                  <c:v>12.20174697973736</c:v>
                </c:pt>
                <c:pt idx="669">
                  <c:v>12.139016457136796</c:v>
                </c:pt>
                <c:pt idx="670">
                  <c:v>12.075974092685676</c:v>
                </c:pt>
                <c:pt idx="671">
                  <c:v>12.009874763886332</c:v>
                </c:pt>
                <c:pt idx="672">
                  <c:v>11.936975538177359</c:v>
                </c:pt>
                <c:pt idx="673">
                  <c:v>11.854655474099365</c:v>
                </c:pt>
                <c:pt idx="674">
                  <c:v>11.764781594601009</c:v>
                </c:pt>
                <c:pt idx="675">
                  <c:v>11.670342913732966</c:v>
                </c:pt>
                <c:pt idx="676">
                  <c:v>11.572957409746063</c:v>
                </c:pt>
                <c:pt idx="677">
                  <c:v>11.468758917691749</c:v>
                </c:pt>
                <c:pt idx="678">
                  <c:v>11.352510236821626</c:v>
                </c:pt>
                <c:pt idx="679">
                  <c:v>11.219718879392691</c:v>
                </c:pt>
                <c:pt idx="680">
                  <c:v>11.06887120968352</c:v>
                </c:pt>
                <c:pt idx="681">
                  <c:v>10.899198304978087</c:v>
                </c:pt>
                <c:pt idx="682">
                  <c:v>10.712629454177952</c:v>
                </c:pt>
                <c:pt idx="683">
                  <c:v>10.521886792655016</c:v>
                </c:pt>
                <c:pt idx="684">
                  <c:v>10.342390667398769</c:v>
                </c:pt>
                <c:pt idx="685">
                  <c:v>10.186688951761523</c:v>
                </c:pt>
                <c:pt idx="686">
                  <c:v>10.055839624546891</c:v>
                </c:pt>
                <c:pt idx="687">
                  <c:v>9.9480281909213062</c:v>
                </c:pt>
                <c:pt idx="688">
                  <c:v>9.8593148977907905</c:v>
                </c:pt>
                <c:pt idx="689">
                  <c:v>9.7772589590197203</c:v>
                </c:pt>
                <c:pt idx="690">
                  <c:v>9.6872943302120547</c:v>
                </c:pt>
                <c:pt idx="691">
                  <c:v>9.5778175181536103</c:v>
                </c:pt>
                <c:pt idx="692">
                  <c:v>9.4490752343576148</c:v>
                </c:pt>
                <c:pt idx="693">
                  <c:v>9.3042767415191516</c:v>
                </c:pt>
                <c:pt idx="694">
                  <c:v>9.1473220498228578</c:v>
                </c:pt>
                <c:pt idx="695">
                  <c:v>8.9848741594115751</c:v>
                </c:pt>
                <c:pt idx="696">
                  <c:v>8.8242868179177023</c:v>
                </c:pt>
                <c:pt idx="697">
                  <c:v>8.6709651374631864</c:v>
                </c:pt>
                <c:pt idx="698">
                  <c:v>8.522519688128174</c:v>
                </c:pt>
                <c:pt idx="699">
                  <c:v>8.3746124044823631</c:v>
                </c:pt>
                <c:pt idx="700">
                  <c:v>8.2248601926095422</c:v>
                </c:pt>
                <c:pt idx="701">
                  <c:v>8.0786998446498597</c:v>
                </c:pt>
                <c:pt idx="702">
                  <c:v>7.9435231242575535</c:v>
                </c:pt>
                <c:pt idx="703">
                  <c:v>7.8252392308769831</c:v>
                </c:pt>
                <c:pt idx="704">
                  <c:v>7.7238271071129967</c:v>
                </c:pt>
                <c:pt idx="705">
                  <c:v>7.6377831313605613</c:v>
                </c:pt>
                <c:pt idx="706">
                  <c:v>7.5649426631500694</c:v>
                </c:pt>
                <c:pt idx="707">
                  <c:v>7.5004969865536042</c:v>
                </c:pt>
                <c:pt idx="708">
                  <c:v>7.4389763667786699</c:v>
                </c:pt>
                <c:pt idx="709">
                  <c:v>7.3760691930609932</c:v>
                </c:pt>
                <c:pt idx="710">
                  <c:v>7.3120963507491812</c:v>
                </c:pt>
                <c:pt idx="711">
                  <c:v>7.2485368492200628</c:v>
                </c:pt>
                <c:pt idx="712">
                  <c:v>7.1864872837588045</c:v>
                </c:pt>
                <c:pt idx="713">
                  <c:v>7.1255145932839357</c:v>
                </c:pt>
                <c:pt idx="714">
                  <c:v>7.064803302622324</c:v>
                </c:pt>
                <c:pt idx="715">
                  <c:v>7.0039704967217231</c:v>
                </c:pt>
                <c:pt idx="716">
                  <c:v>6.9443635010134299</c:v>
                </c:pt>
                <c:pt idx="717">
                  <c:v>6.8877622010496271</c:v>
                </c:pt>
                <c:pt idx="718">
                  <c:v>6.8347237173190623</c:v>
                </c:pt>
                <c:pt idx="719">
                  <c:v>6.7809141100567514</c:v>
                </c:pt>
                <c:pt idx="720">
                  <c:v>6.7207766744342727</c:v>
                </c:pt>
                <c:pt idx="721">
                  <c:v>6.6498067249862247</c:v>
                </c:pt>
                <c:pt idx="722">
                  <c:v>6.5677076536992702</c:v>
                </c:pt>
                <c:pt idx="723">
                  <c:v>6.475234871923087</c:v>
                </c:pt>
                <c:pt idx="724">
                  <c:v>6.3738130782031099</c:v>
                </c:pt>
                <c:pt idx="725">
                  <c:v>6.2675441198677913</c:v>
                </c:pt>
                <c:pt idx="726">
                  <c:v>6.1611991314413395</c:v>
                </c:pt>
                <c:pt idx="727">
                  <c:v>6.0584149138383045</c:v>
                </c:pt>
                <c:pt idx="728">
                  <c:v>5.9582909335346042</c:v>
                </c:pt>
                <c:pt idx="729">
                  <c:v>5.8587923233964947</c:v>
                </c:pt>
                <c:pt idx="730">
                  <c:v>5.7590391306361983</c:v>
                </c:pt>
                <c:pt idx="731">
                  <c:v>5.6627710598497867</c:v>
                </c:pt>
                <c:pt idx="732">
                  <c:v>5.5748827299792945</c:v>
                </c:pt>
                <c:pt idx="733">
                  <c:v>5.4991909292165637</c:v>
                </c:pt>
                <c:pt idx="734">
                  <c:v>5.4352011227526615</c:v>
                </c:pt>
                <c:pt idx="735">
                  <c:v>5.3813409450284597</c:v>
                </c:pt>
                <c:pt idx="736">
                  <c:v>5.3357199171391381</c:v>
                </c:pt>
                <c:pt idx="737">
                  <c:v>5.2951751067971058</c:v>
                </c:pt>
                <c:pt idx="738">
                  <c:v>5.2562254683690774</c:v>
                </c:pt>
                <c:pt idx="739">
                  <c:v>5.2161388829977424</c:v>
                </c:pt>
                <c:pt idx="740">
                  <c:v>5.1751789389296885</c:v>
                </c:pt>
                <c:pt idx="741">
                  <c:v>5.1343581511874765</c:v>
                </c:pt>
                <c:pt idx="742">
                  <c:v>5.0944259475076672</c:v>
                </c:pt>
                <c:pt idx="743">
                  <c:v>5.0550794064828182</c:v>
                </c:pt>
                <c:pt idx="744">
                  <c:v>5.0157525194194861</c:v>
                </c:pt>
                <c:pt idx="745">
                  <c:v>4.9761234255718412</c:v>
                </c:pt>
                <c:pt idx="746">
                  <c:v>4.93684685598451</c:v>
                </c:pt>
                <c:pt idx="747">
                  <c:v>4.8988216896497301</c:v>
                </c:pt>
                <c:pt idx="748">
                  <c:v>4.8622300448114784</c:v>
                </c:pt>
                <c:pt idx="749">
                  <c:v>4.8243869967206763</c:v>
                </c:pt>
                <c:pt idx="750">
                  <c:v>4.781890859879983</c:v>
                </c:pt>
                <c:pt idx="751">
                  <c:v>4.7321761488104697</c:v>
                </c:pt>
                <c:pt idx="752">
                  <c:v>4.6760221781068578</c:v>
                </c:pt>
                <c:pt idx="753">
                  <c:v>4.6150444623822819</c:v>
                </c:pt>
                <c:pt idx="754">
                  <c:v>4.5509471165455082</c:v>
                </c:pt>
                <c:pt idx="755">
                  <c:v>4.4857886566878227</c:v>
                </c:pt>
                <c:pt idx="756">
                  <c:v>4.421716199196144</c:v>
                </c:pt>
                <c:pt idx="757">
                  <c:v>4.3603506585712477</c:v>
                </c:pt>
                <c:pt idx="758">
                  <c:v>4.3012081417693446</c:v>
                </c:pt>
                <c:pt idx="759">
                  <c:v>4.2432785538605025</c:v>
                </c:pt>
                <c:pt idx="760">
                  <c:v>4.1859116335513029</c:v>
                </c:pt>
                <c:pt idx="761">
                  <c:v>4.1298964540943848</c:v>
                </c:pt>
                <c:pt idx="762">
                  <c:v>4.0763819223788982</c:v>
                </c:pt>
                <c:pt idx="763">
                  <c:v>4.0256793682735434</c:v>
                </c:pt>
                <c:pt idx="764">
                  <c:v>3.9747498135652153</c:v>
                </c:pt>
                <c:pt idx="765">
                  <c:v>3.9197167030203572</c:v>
                </c:pt>
                <c:pt idx="766">
                  <c:v>3.8599903279527799</c:v>
                </c:pt>
                <c:pt idx="767">
                  <c:v>3.8081283658657616</c:v>
                </c:pt>
                <c:pt idx="768">
                  <c:v>3.7799753408099472</c:v>
                </c:pt>
                <c:pt idx="769">
                  <c:v>3.7785014383268911</c:v>
                </c:pt>
                <c:pt idx="770">
                  <c:v>3.7551794899217832</c:v>
                </c:pt>
                <c:pt idx="771">
                  <c:v>3.6486079885907223</c:v>
                </c:pt>
                <c:pt idx="772">
                  <c:v>3.4481903755504684</c:v>
                </c:pt>
                <c:pt idx="773">
                  <c:v>3.3465498849004249</c:v>
                </c:pt>
                <c:pt idx="774">
                  <c:v>3.5871146989606575</c:v>
                </c:pt>
                <c:pt idx="775">
                  <c:v>4.3413993187519901</c:v>
                </c:pt>
                <c:pt idx="776">
                  <c:v>5.4932635200982913</c:v>
                </c:pt>
                <c:pt idx="777">
                  <c:v>6.8546533975241868</c:v>
                </c:pt>
                <c:pt idx="778">
                  <c:v>8.2304198183898691</c:v>
                </c:pt>
                <c:pt idx="779">
                  <c:v>9.397032741397787</c:v>
                </c:pt>
                <c:pt idx="780">
                  <c:v>10.12386689808595</c:v>
                </c:pt>
                <c:pt idx="781">
                  <c:v>10.273406011469847</c:v>
                </c:pt>
                <c:pt idx="782">
                  <c:v>10.080569770474863</c:v>
                </c:pt>
                <c:pt idx="783">
                  <c:v>9.8733868555038544</c:v>
                </c:pt>
                <c:pt idx="784">
                  <c:v>9.8753252781507381</c:v>
                </c:pt>
                <c:pt idx="785">
                  <c:v>9.891610374773645</c:v>
                </c:pt>
                <c:pt idx="786">
                  <c:v>9.6229068129217641</c:v>
                </c:pt>
                <c:pt idx="787">
                  <c:v>8.8522286838616289</c:v>
                </c:pt>
                <c:pt idx="788">
                  <c:v>7.6919877737291582</c:v>
                </c:pt>
                <c:pt idx="789">
                  <c:v>6.3369452923776155</c:v>
                </c:pt>
                <c:pt idx="790">
                  <c:v>4.9818759034488682</c:v>
                </c:pt>
                <c:pt idx="791">
                  <c:v>3.8216080857391934</c:v>
                </c:pt>
                <c:pt idx="792">
                  <c:v>3.0509837718334678</c:v>
                </c:pt>
                <c:pt idx="793">
                  <c:v>2.7909665017389003</c:v>
                </c:pt>
                <c:pt idx="794">
                  <c:v>2.8670062451520164</c:v>
                </c:pt>
                <c:pt idx="795">
                  <c:v>3.0306745791916709</c:v>
                </c:pt>
                <c:pt idx="796">
                  <c:v>3.0871432755418806</c:v>
                </c:pt>
                <c:pt idx="797">
                  <c:v>3.0559848841473118</c:v>
                </c:pt>
                <c:pt idx="798">
                  <c:v>3.0103721495177918</c:v>
                </c:pt>
                <c:pt idx="799">
                  <c:v>3.007748746365559</c:v>
                </c:pt>
                <c:pt idx="800">
                  <c:v>3.0426420702124952</c:v>
                </c:pt>
                <c:pt idx="801">
                  <c:v>3.0938504467828922</c:v>
                </c:pt>
                <c:pt idx="802">
                  <c:v>3.1436522703666179</c:v>
                </c:pt>
                <c:pt idx="803">
                  <c:v>3.1882462095158446</c:v>
                </c:pt>
                <c:pt idx="804">
                  <c:v>3.2273110013483204</c:v>
                </c:pt>
                <c:pt idx="805">
                  <c:v>3.2607434109699338</c:v>
                </c:pt>
                <c:pt idx="806">
                  <c:v>3.2893123154391364</c:v>
                </c:pt>
                <c:pt idx="807">
                  <c:v>3.3140046198025201</c:v>
                </c:pt>
                <c:pt idx="808">
                  <c:v>3.3360348172443013</c:v>
                </c:pt>
                <c:pt idx="809">
                  <c:v>3.3575277534991881</c:v>
                </c:pt>
                <c:pt idx="810">
                  <c:v>3.380835862439513</c:v>
                </c:pt>
                <c:pt idx="811">
                  <c:v>3.4078480983492447</c:v>
                </c:pt>
                <c:pt idx="812">
                  <c:v>3.438599497158898</c:v>
                </c:pt>
                <c:pt idx="813">
                  <c:v>3.4726616152106238</c:v>
                </c:pt>
                <c:pt idx="814">
                  <c:v>3.5095047027942683</c:v>
                </c:pt>
                <c:pt idx="815">
                  <c:v>3.5481937859904567</c:v>
                </c:pt>
                <c:pt idx="816">
                  <c:v>3.5876925848275083</c:v>
                </c:pt>
                <c:pt idx="817">
                  <c:v>3.6277846972210108</c:v>
                </c:pt>
                <c:pt idx="818">
                  <c:v>3.6715332326356207</c:v>
                </c:pt>
                <c:pt idx="819">
                  <c:v>3.7228211784232621</c:v>
                </c:pt>
                <c:pt idx="820">
                  <c:v>3.785785025406097</c:v>
                </c:pt>
                <c:pt idx="821">
                  <c:v>3.8655752782872406</c:v>
                </c:pt>
                <c:pt idx="822">
                  <c:v>3.9675959452400469</c:v>
                </c:pt>
                <c:pt idx="823">
                  <c:v>4.0943335990657399</c:v>
                </c:pt>
                <c:pt idx="824">
                  <c:v>4.2366050710770198</c:v>
                </c:pt>
                <c:pt idx="825">
                  <c:v>4.3823097572144594</c:v>
                </c:pt>
                <c:pt idx="826">
                  <c:v>4.5204703130524519</c:v>
                </c:pt>
                <c:pt idx="827">
                  <c:v>4.6446024327006858</c:v>
                </c:pt>
                <c:pt idx="828">
                  <c:v>4.749345069902672</c:v>
                </c:pt>
                <c:pt idx="829">
                  <c:v>4.8312362596602956</c:v>
                </c:pt>
                <c:pt idx="830">
                  <c:v>4.8944103620089416</c:v>
                </c:pt>
                <c:pt idx="831">
                  <c:v>4.944900818242373</c:v>
                </c:pt>
                <c:pt idx="832">
                  <c:v>4.9887297087011602</c:v>
                </c:pt>
                <c:pt idx="833">
                  <c:v>5.031873669913117</c:v>
                </c:pt>
                <c:pt idx="834">
                  <c:v>5.0802979774528696</c:v>
                </c:pt>
                <c:pt idx="835">
                  <c:v>5.1390677591909624</c:v>
                </c:pt>
                <c:pt idx="836">
                  <c:v>5.2096475521816163</c:v>
                </c:pt>
                <c:pt idx="837">
                  <c:v>5.2926017457749728</c:v>
                </c:pt>
                <c:pt idx="838">
                  <c:v>5.3876507397836271</c:v>
                </c:pt>
                <c:pt idx="839">
                  <c:v>5.4911389758700011</c:v>
                </c:pt>
                <c:pt idx="840">
                  <c:v>5.5985669061589691</c:v>
                </c:pt>
                <c:pt idx="841">
                  <c:v>5.7062421481829286</c:v>
                </c:pt>
                <c:pt idx="842">
                  <c:v>5.8137009811043612</c:v>
                </c:pt>
                <c:pt idx="843">
                  <c:v>5.9212868494932671</c:v>
                </c:pt>
                <c:pt idx="844">
                  <c:v>6.0296826088695976</c:v>
                </c:pt>
                <c:pt idx="845">
                  <c:v>6.1409287585531018</c:v>
                </c:pt>
                <c:pt idx="846">
                  <c:v>6.2574052088134771</c:v>
                </c:pt>
                <c:pt idx="847">
                  <c:v>6.3806503671979637</c:v>
                </c:pt>
                <c:pt idx="848">
                  <c:v>6.5088366303639704</c:v>
                </c:pt>
                <c:pt idx="849">
                  <c:v>6.6392948922464496</c:v>
                </c:pt>
                <c:pt idx="850">
                  <c:v>6.7696122248235273</c:v>
                </c:pt>
                <c:pt idx="851">
                  <c:v>6.898400412246037</c:v>
                </c:pt>
                <c:pt idx="852">
                  <c:v>7.0245274167079881</c:v>
                </c:pt>
                <c:pt idx="853">
                  <c:v>7.1474848780610278</c:v>
                </c:pt>
                <c:pt idx="854">
                  <c:v>7.2692591467873582</c:v>
                </c:pt>
                <c:pt idx="855">
                  <c:v>7.3924602510268231</c:v>
                </c:pt>
                <c:pt idx="856">
                  <c:v>7.5189728947379892</c:v>
                </c:pt>
                <c:pt idx="857">
                  <c:v>7.6477804851543274</c:v>
                </c:pt>
                <c:pt idx="858">
                  <c:v>7.7771411053280346</c:v>
                </c:pt>
                <c:pt idx="859">
                  <c:v>7.9062056221508534</c:v>
                </c:pt>
                <c:pt idx="860">
                  <c:v>8.0376960378727098</c:v>
                </c:pt>
                <c:pt idx="861">
                  <c:v>8.1752271385830753</c:v>
                </c:pt>
                <c:pt idx="862">
                  <c:v>8.320811982244555</c:v>
                </c:pt>
                <c:pt idx="863">
                  <c:v>8.4700567143122765</c:v>
                </c:pt>
                <c:pt idx="864">
                  <c:v>8.6169657521145044</c:v>
                </c:pt>
                <c:pt idx="865">
                  <c:v>8.7550541962463893</c:v>
                </c:pt>
                <c:pt idx="866">
                  <c:v>8.8758798803706469</c:v>
                </c:pt>
                <c:pt idx="867">
                  <c:v>8.9705113214168826</c:v>
                </c:pt>
                <c:pt idx="868">
                  <c:v>9.0343179546769488</c:v>
                </c:pt>
                <c:pt idx="869">
                  <c:v>9.0798728888916891</c:v>
                </c:pt>
                <c:pt idx="870">
                  <c:v>9.1240501511641909</c:v>
                </c:pt>
                <c:pt idx="871">
                  <c:v>9.1807020364058314</c:v>
                </c:pt>
                <c:pt idx="872">
                  <c:v>9.2515939107611427</c:v>
                </c:pt>
                <c:pt idx="873">
                  <c:v>9.3354694081829468</c:v>
                </c:pt>
                <c:pt idx="874">
                  <c:v>9.4299385978625683</c:v>
                </c:pt>
                <c:pt idx="875">
                  <c:v>9.5280772899453456</c:v>
                </c:pt>
                <c:pt idx="876">
                  <c:v>9.6218277298151254</c:v>
                </c:pt>
                <c:pt idx="877">
                  <c:v>9.7062565632901983</c:v>
                </c:pt>
                <c:pt idx="878">
                  <c:v>9.7889280379266452</c:v>
                </c:pt>
                <c:pt idx="879">
                  <c:v>9.8805308017149951</c:v>
                </c:pt>
                <c:pt idx="880">
                  <c:v>9.992836486515019</c:v>
                </c:pt>
                <c:pt idx="881">
                  <c:v>10.141948659663468</c:v>
                </c:pt>
                <c:pt idx="882">
                  <c:v>10.345053872366332</c:v>
                </c:pt>
                <c:pt idx="883">
                  <c:v>10.616819382206002</c:v>
                </c:pt>
                <c:pt idx="884">
                  <c:v>10.96183527227044</c:v>
                </c:pt>
                <c:pt idx="885">
                  <c:v>11.382172332024011</c:v>
                </c:pt>
                <c:pt idx="886">
                  <c:v>11.870046185105526</c:v>
                </c:pt>
                <c:pt idx="887">
                  <c:v>12.37825179185162</c:v>
                </c:pt>
                <c:pt idx="888">
                  <c:v>12.849728946773375</c:v>
                </c:pt>
                <c:pt idx="889">
                  <c:v>13.236818337362143</c:v>
                </c:pt>
                <c:pt idx="890">
                  <c:v>13.52946422303032</c:v>
                </c:pt>
                <c:pt idx="891">
                  <c:v>13.727011756170572</c:v>
                </c:pt>
                <c:pt idx="892">
                  <c:v>13.835449444622164</c:v>
                </c:pt>
                <c:pt idx="893">
                  <c:v>13.887339218010785</c:v>
                </c:pt>
                <c:pt idx="894">
                  <c:v>13.921886361408729</c:v>
                </c:pt>
                <c:pt idx="895">
                  <c:v>13.969670433963227</c:v>
                </c:pt>
                <c:pt idx="896">
                  <c:v>14.02676809112125</c:v>
                </c:pt>
                <c:pt idx="897">
                  <c:v>14.080630262404702</c:v>
                </c:pt>
                <c:pt idx="898">
                  <c:v>14.122631221888517</c:v>
                </c:pt>
                <c:pt idx="899">
                  <c:v>14.159838621859741</c:v>
                </c:pt>
                <c:pt idx="900">
                  <c:v>14.203243459158454</c:v>
                </c:pt>
                <c:pt idx="901">
                  <c:v>14.26199395865078</c:v>
                </c:pt>
                <c:pt idx="902">
                  <c:v>14.337867257307057</c:v>
                </c:pt>
                <c:pt idx="903">
                  <c:v>14.430797720123664</c:v>
                </c:pt>
                <c:pt idx="904">
                  <c:v>14.539315003828778</c:v>
                </c:pt>
                <c:pt idx="905">
                  <c:v>14.65632993207773</c:v>
                </c:pt>
                <c:pt idx="906">
                  <c:v>14.773348620257639</c:v>
                </c:pt>
                <c:pt idx="907">
                  <c:v>14.88368587316214</c:v>
                </c:pt>
                <c:pt idx="908">
                  <c:v>14.987891253210913</c:v>
                </c:pt>
                <c:pt idx="909">
                  <c:v>15.088323012230155</c:v>
                </c:pt>
                <c:pt idx="910">
                  <c:v>15.187007739734513</c:v>
                </c:pt>
                <c:pt idx="911">
                  <c:v>15.284645375992437</c:v>
                </c:pt>
                <c:pt idx="912">
                  <c:v>15.381604198960824</c:v>
                </c:pt>
                <c:pt idx="913">
                  <c:v>15.477752823406705</c:v>
                </c:pt>
                <c:pt idx="914">
                  <c:v>15.570961211337627</c:v>
                </c:pt>
                <c:pt idx="915">
                  <c:v>15.658599661571269</c:v>
                </c:pt>
                <c:pt idx="916">
                  <c:v>15.740261009808114</c:v>
                </c:pt>
                <c:pt idx="917">
                  <c:v>15.824428239279852</c:v>
                </c:pt>
                <c:pt idx="918">
                  <c:v>15.921806870100982</c:v>
                </c:pt>
                <c:pt idx="919">
                  <c:v>16.040004197556588</c:v>
                </c:pt>
                <c:pt idx="920">
                  <c:v>16.174234617614111</c:v>
                </c:pt>
                <c:pt idx="921">
                  <c:v>16.316614301411597</c:v>
                </c:pt>
                <c:pt idx="922">
                  <c:v>16.459233221978344</c:v>
                </c:pt>
                <c:pt idx="923">
                  <c:v>16.594076559908721</c:v>
                </c:pt>
                <c:pt idx="924">
                  <c:v>16.71310329768836</c:v>
                </c:pt>
                <c:pt idx="925">
                  <c:v>16.811288594515446</c:v>
                </c:pt>
                <c:pt idx="926">
                  <c:v>16.895672316438372</c:v>
                </c:pt>
                <c:pt idx="927">
                  <c:v>16.97631050621807</c:v>
                </c:pt>
                <c:pt idx="928">
                  <c:v>17.061155452595951</c:v>
                </c:pt>
                <c:pt idx="929">
                  <c:v>17.149744428235298</c:v>
                </c:pt>
                <c:pt idx="930">
                  <c:v>17.239510951779867</c:v>
                </c:pt>
                <c:pt idx="931">
                  <c:v>17.328413799874347</c:v>
                </c:pt>
                <c:pt idx="932">
                  <c:v>17.416512781167196</c:v>
                </c:pt>
                <c:pt idx="933">
                  <c:v>17.504392962307811</c:v>
                </c:pt>
                <c:pt idx="934">
                  <c:v>17.592455291409561</c:v>
                </c:pt>
                <c:pt idx="935">
                  <c:v>17.680364242441719</c:v>
                </c:pt>
                <c:pt idx="936">
                  <c:v>17.767600170837532</c:v>
                </c:pt>
                <c:pt idx="937">
                  <c:v>17.854040987764616</c:v>
                </c:pt>
                <c:pt idx="938">
                  <c:v>17.941154827328042</c:v>
                </c:pt>
                <c:pt idx="939">
                  <c:v>18.030807379367243</c:v>
                </c:pt>
                <c:pt idx="940">
                  <c:v>18.124580847174958</c:v>
                </c:pt>
                <c:pt idx="941">
                  <c:v>18.222923487857152</c:v>
                </c:pt>
                <c:pt idx="942">
                  <c:v>18.32600007197308</c:v>
                </c:pt>
                <c:pt idx="943">
                  <c:v>18.433712701126385</c:v>
                </c:pt>
                <c:pt idx="944">
                  <c:v>18.544912801098182</c:v>
                </c:pt>
                <c:pt idx="945">
                  <c:v>18.658189128713964</c:v>
                </c:pt>
                <c:pt idx="946">
                  <c:v>18.771848002007221</c:v>
                </c:pt>
                <c:pt idx="947">
                  <c:v>18.883065983843451</c:v>
                </c:pt>
                <c:pt idx="948">
                  <c:v>18.988737198296157</c:v>
                </c:pt>
                <c:pt idx="949">
                  <c:v>19.088693998209777</c:v>
                </c:pt>
                <c:pt idx="950">
                  <c:v>19.194521651512485</c:v>
                </c:pt>
                <c:pt idx="951">
                  <c:v>19.320743654903392</c:v>
                </c:pt>
                <c:pt idx="952">
                  <c:v>19.488050828460096</c:v>
                </c:pt>
                <c:pt idx="953">
                  <c:v>19.741803285774136</c:v>
                </c:pt>
                <c:pt idx="954">
                  <c:v>20.133528463815534</c:v>
                </c:pt>
                <c:pt idx="955">
                  <c:v>20.677424323640725</c:v>
                </c:pt>
                <c:pt idx="956">
                  <c:v>21.238370922651832</c:v>
                </c:pt>
                <c:pt idx="957">
                  <c:v>21.643918842337388</c:v>
                </c:pt>
                <c:pt idx="958">
                  <c:v>21.782882335683205</c:v>
                </c:pt>
                <c:pt idx="959">
                  <c:v>21.789130341664197</c:v>
                </c:pt>
                <c:pt idx="960">
                  <c:v>21.857795470752567</c:v>
                </c:pt>
                <c:pt idx="961">
                  <c:v>22.139656664827207</c:v>
                </c:pt>
                <c:pt idx="962">
                  <c:v>22.608078191393822</c:v>
                </c:pt>
                <c:pt idx="963">
                  <c:v>23.192070649364833</c:v>
                </c:pt>
                <c:pt idx="964">
                  <c:v>23.828975722299038</c:v>
                </c:pt>
                <c:pt idx="965">
                  <c:v>24.489459432340826</c:v>
                </c:pt>
                <c:pt idx="966">
                  <c:v>25.152518886280973</c:v>
                </c:pt>
                <c:pt idx="967">
                  <c:v>25.803784050596246</c:v>
                </c:pt>
                <c:pt idx="968">
                  <c:v>26.455416330507362</c:v>
                </c:pt>
                <c:pt idx="969">
                  <c:v>27.126209990921026</c:v>
                </c:pt>
                <c:pt idx="970">
                  <c:v>27.835887822943956</c:v>
                </c:pt>
                <c:pt idx="971">
                  <c:v>28.607886722482903</c:v>
                </c:pt>
                <c:pt idx="972">
                  <c:v>29.46657211164462</c:v>
                </c:pt>
                <c:pt idx="973">
                  <c:v>30.406956829414582</c:v>
                </c:pt>
                <c:pt idx="974">
                  <c:v>31.306643382293135</c:v>
                </c:pt>
                <c:pt idx="975">
                  <c:v>32.013881693659343</c:v>
                </c:pt>
                <c:pt idx="976">
                  <c:v>32.509144492297729</c:v>
                </c:pt>
                <c:pt idx="977">
                  <c:v>33.301795728614678</c:v>
                </c:pt>
                <c:pt idx="978">
                  <c:v>35.033422158422034</c:v>
                </c:pt>
                <c:pt idx="979">
                  <c:v>38.247871999205792</c:v>
                </c:pt>
                <c:pt idx="980">
                  <c:v>43.098039315148505</c:v>
                </c:pt>
                <c:pt idx="981">
                  <c:v>49.639079632106885</c:v>
                </c:pt>
                <c:pt idx="982">
                  <c:v>57.407660693665157</c:v>
                </c:pt>
                <c:pt idx="983">
                  <c:v>63.866499114317655</c:v>
                </c:pt>
                <c:pt idx="984">
                  <c:v>65.959823726286231</c:v>
                </c:pt>
                <c:pt idx="985">
                  <c:v>61.638686399338859</c:v>
                </c:pt>
                <c:pt idx="986">
                  <c:v>52.881431153427926</c:v>
                </c:pt>
                <c:pt idx="987">
                  <c:v>42.673225046051954</c:v>
                </c:pt>
                <c:pt idx="988">
                  <c:v>33.599899286516191</c:v>
                </c:pt>
                <c:pt idx="989">
                  <c:v>26.649941691352886</c:v>
                </c:pt>
                <c:pt idx="990">
                  <c:v>22.412504228901021</c:v>
                </c:pt>
                <c:pt idx="991">
                  <c:v>21.142451786355874</c:v>
                </c:pt>
                <c:pt idx="992">
                  <c:v>21.757500926337812</c:v>
                </c:pt>
                <c:pt idx="993">
                  <c:v>22.841081130323492</c:v>
                </c:pt>
                <c:pt idx="994">
                  <c:v>23.280650629805017</c:v>
                </c:pt>
                <c:pt idx="995">
                  <c:v>23.179782656336307</c:v>
                </c:pt>
                <c:pt idx="996">
                  <c:v>22.946079191486746</c:v>
                </c:pt>
                <c:pt idx="997">
                  <c:v>22.899674417496374</c:v>
                </c:pt>
                <c:pt idx="998">
                  <c:v>23.010831319287924</c:v>
                </c:pt>
                <c:pt idx="999">
                  <c:v>23.162345082454802</c:v>
                </c:pt>
                <c:pt idx="1000">
                  <c:v>23.261871177215106</c:v>
                </c:pt>
                <c:pt idx="1001">
                  <c:v>23.31650621228572</c:v>
                </c:pt>
                <c:pt idx="1002">
                  <c:v>23.358207081008221</c:v>
                </c:pt>
                <c:pt idx="1003">
                  <c:v>23.411915044804172</c:v>
                </c:pt>
                <c:pt idx="1004">
                  <c:v>23.474508837415094</c:v>
                </c:pt>
                <c:pt idx="1005">
                  <c:v>23.535851560662493</c:v>
                </c:pt>
                <c:pt idx="1006">
                  <c:v>23.588454639664501</c:v>
                </c:pt>
                <c:pt idx="1007">
                  <c:v>23.63542279272578</c:v>
                </c:pt>
                <c:pt idx="1008">
                  <c:v>23.682509061447607</c:v>
                </c:pt>
                <c:pt idx="1009">
                  <c:v>23.736317357289117</c:v>
                </c:pt>
                <c:pt idx="1010">
                  <c:v>23.806855071140802</c:v>
                </c:pt>
                <c:pt idx="1011">
                  <c:v>23.904980463750999</c:v>
                </c:pt>
                <c:pt idx="1012">
                  <c:v>24.036298435580179</c:v>
                </c:pt>
                <c:pt idx="1013">
                  <c:v>24.185400445937354</c:v>
                </c:pt>
                <c:pt idx="1014">
                  <c:v>24.331624593843664</c:v>
                </c:pt>
                <c:pt idx="1015">
                  <c:v>24.467032904699192</c:v>
                </c:pt>
                <c:pt idx="1016">
                  <c:v>24.634583109419751</c:v>
                </c:pt>
                <c:pt idx="1017">
                  <c:v>24.889956865300096</c:v>
                </c:pt>
                <c:pt idx="1018">
                  <c:v>25.271987829103228</c:v>
                </c:pt>
                <c:pt idx="1019">
                  <c:v>25.752117655465167</c:v>
                </c:pt>
                <c:pt idx="1020">
                  <c:v>26.284939998490184</c:v>
                </c:pt>
                <c:pt idx="1021">
                  <c:v>26.822283429153511</c:v>
                </c:pt>
                <c:pt idx="1022">
                  <c:v>27.304916185914223</c:v>
                </c:pt>
                <c:pt idx="1023">
                  <c:v>27.670841424102363</c:v>
                </c:pt>
                <c:pt idx="1024">
                  <c:v>27.879026882999785</c:v>
                </c:pt>
                <c:pt idx="1025">
                  <c:v>27.972298637695598</c:v>
                </c:pt>
                <c:pt idx="1026">
                  <c:v>28.014447347230735</c:v>
                </c:pt>
                <c:pt idx="1027">
                  <c:v>28.058248405459842</c:v>
                </c:pt>
                <c:pt idx="1028">
                  <c:v>28.112416145492425</c:v>
                </c:pt>
                <c:pt idx="1029">
                  <c:v>28.174649635251722</c:v>
                </c:pt>
                <c:pt idx="1030">
                  <c:v>28.244778843066726</c:v>
                </c:pt>
                <c:pt idx="1031">
                  <c:v>28.331157338889518</c:v>
                </c:pt>
                <c:pt idx="1032">
                  <c:v>28.444269593077951</c:v>
                </c:pt>
                <c:pt idx="1033">
                  <c:v>28.592303983519919</c:v>
                </c:pt>
                <c:pt idx="1034">
                  <c:v>28.774264518223518</c:v>
                </c:pt>
                <c:pt idx="1035">
                  <c:v>28.986859112726876</c:v>
                </c:pt>
                <c:pt idx="1036">
                  <c:v>29.224039959609271</c:v>
                </c:pt>
                <c:pt idx="1037">
                  <c:v>29.468736359614528</c:v>
                </c:pt>
                <c:pt idx="1038">
                  <c:v>29.701121890527599</c:v>
                </c:pt>
                <c:pt idx="1039">
                  <c:v>29.905275645375323</c:v>
                </c:pt>
                <c:pt idx="1040">
                  <c:v>30.080898778152054</c:v>
                </c:pt>
                <c:pt idx="1041">
                  <c:v>30.231597958094024</c:v>
                </c:pt>
                <c:pt idx="1042">
                  <c:v>30.361278700443115</c:v>
                </c:pt>
                <c:pt idx="1043">
                  <c:v>30.47504190446379</c:v>
                </c:pt>
                <c:pt idx="1044">
                  <c:v>30.57828731542617</c:v>
                </c:pt>
                <c:pt idx="1045">
                  <c:v>30.675041949139121</c:v>
                </c:pt>
                <c:pt idx="1046">
                  <c:v>30.763841903566558</c:v>
                </c:pt>
                <c:pt idx="1047">
                  <c:v>30.841850547211141</c:v>
                </c:pt>
                <c:pt idx="1048">
                  <c:v>30.907943018945893</c:v>
                </c:pt>
                <c:pt idx="1049">
                  <c:v>30.967841539125249</c:v>
                </c:pt>
                <c:pt idx="1050">
                  <c:v>31.028980098473998</c:v>
                </c:pt>
                <c:pt idx="1051">
                  <c:v>31.095529416677326</c:v>
                </c:pt>
                <c:pt idx="1052">
                  <c:v>31.158607129262034</c:v>
                </c:pt>
                <c:pt idx="1053">
                  <c:v>31.206067600715333</c:v>
                </c:pt>
                <c:pt idx="1054">
                  <c:v>31.235081767923088</c:v>
                </c:pt>
                <c:pt idx="1055">
                  <c:v>31.280086857365845</c:v>
                </c:pt>
                <c:pt idx="1056">
                  <c:v>31.384836667922812</c:v>
                </c:pt>
                <c:pt idx="1057">
                  <c:v>31.580643861149309</c:v>
                </c:pt>
                <c:pt idx="1058">
                  <c:v>31.849056549305086</c:v>
                </c:pt>
                <c:pt idx="1059">
                  <c:v>32.159181707326006</c:v>
                </c:pt>
                <c:pt idx="1060">
                  <c:v>32.479474765011247</c:v>
                </c:pt>
                <c:pt idx="1061">
                  <c:v>32.775784971613263</c:v>
                </c:pt>
                <c:pt idx="1062">
                  <c:v>33.013310031247805</c:v>
                </c:pt>
                <c:pt idx="1063">
                  <c:v>33.169091409662471</c:v>
                </c:pt>
                <c:pt idx="1064">
                  <c:v>33.267545619132193</c:v>
                </c:pt>
                <c:pt idx="1065">
                  <c:v>33.344932933563726</c:v>
                </c:pt>
                <c:pt idx="1066">
                  <c:v>33.42961854066489</c:v>
                </c:pt>
                <c:pt idx="1067">
                  <c:v>33.518387283347742</c:v>
                </c:pt>
                <c:pt idx="1068">
                  <c:v>33.60012891832541</c:v>
                </c:pt>
                <c:pt idx="1069">
                  <c:v>33.666886329695316</c:v>
                </c:pt>
                <c:pt idx="1070">
                  <c:v>33.723314911092089</c:v>
                </c:pt>
                <c:pt idx="1071">
                  <c:v>33.777223183534666</c:v>
                </c:pt>
                <c:pt idx="1072">
                  <c:v>33.834153769018798</c:v>
                </c:pt>
                <c:pt idx="1073">
                  <c:v>33.890585693447484</c:v>
                </c:pt>
                <c:pt idx="1074">
                  <c:v>33.940732083700553</c:v>
                </c:pt>
                <c:pt idx="1075">
                  <c:v>33.982078921940264</c:v>
                </c:pt>
                <c:pt idx="1076">
                  <c:v>34.025203611458636</c:v>
                </c:pt>
                <c:pt idx="1077">
                  <c:v>34.083956410830126</c:v>
                </c:pt>
                <c:pt idx="1078">
                  <c:v>34.169707923986849</c:v>
                </c:pt>
                <c:pt idx="1079">
                  <c:v>34.283910136291489</c:v>
                </c:pt>
                <c:pt idx="1080">
                  <c:v>34.425535378464389</c:v>
                </c:pt>
                <c:pt idx="1081">
                  <c:v>34.592165524606251</c:v>
                </c:pt>
                <c:pt idx="1082">
                  <c:v>34.775820622339204</c:v>
                </c:pt>
                <c:pt idx="1083">
                  <c:v>34.967130262665741</c:v>
                </c:pt>
                <c:pt idx="1084">
                  <c:v>35.156963389720794</c:v>
                </c:pt>
                <c:pt idx="1085">
                  <c:v>35.337146360169108</c:v>
                </c:pt>
                <c:pt idx="1086">
                  <c:v>35.499744883807871</c:v>
                </c:pt>
                <c:pt idx="1087">
                  <c:v>35.637930684084253</c:v>
                </c:pt>
                <c:pt idx="1088">
                  <c:v>35.749299539045339</c:v>
                </c:pt>
                <c:pt idx="1089">
                  <c:v>35.832553240388194</c:v>
                </c:pt>
                <c:pt idx="1090">
                  <c:v>35.889006344691055</c:v>
                </c:pt>
                <c:pt idx="1091">
                  <c:v>35.930424468056799</c:v>
                </c:pt>
                <c:pt idx="1092">
                  <c:v>35.971185991469468</c:v>
                </c:pt>
                <c:pt idx="1093">
                  <c:v>36.021219428310069</c:v>
                </c:pt>
                <c:pt idx="1094">
                  <c:v>36.072653821547398</c:v>
                </c:pt>
                <c:pt idx="1095">
                  <c:v>36.113168346547234</c:v>
                </c:pt>
                <c:pt idx="1096">
                  <c:v>36.137754617893478</c:v>
                </c:pt>
                <c:pt idx="1097">
                  <c:v>36.170654007042643</c:v>
                </c:pt>
                <c:pt idx="1098">
                  <c:v>36.243420324669394</c:v>
                </c:pt>
                <c:pt idx="1099">
                  <c:v>36.379958876866773</c:v>
                </c:pt>
                <c:pt idx="1100">
                  <c:v>36.573580951401347</c:v>
                </c:pt>
                <c:pt idx="1101">
                  <c:v>36.809949331458064</c:v>
                </c:pt>
                <c:pt idx="1102">
                  <c:v>37.071828496042343</c:v>
                </c:pt>
                <c:pt idx="1103">
                  <c:v>37.330389707441519</c:v>
                </c:pt>
                <c:pt idx="1104">
                  <c:v>37.553905923763402</c:v>
                </c:pt>
                <c:pt idx="1105">
                  <c:v>37.71909945998889</c:v>
                </c:pt>
                <c:pt idx="1106">
                  <c:v>37.836490058591281</c:v>
                </c:pt>
                <c:pt idx="1107">
                  <c:v>37.925046818916947</c:v>
                </c:pt>
                <c:pt idx="1108">
                  <c:v>38.000517724269855</c:v>
                </c:pt>
                <c:pt idx="1109">
                  <c:v>38.065766293784279</c:v>
                </c:pt>
                <c:pt idx="1110">
                  <c:v>38.120434930552072</c:v>
                </c:pt>
                <c:pt idx="1111">
                  <c:v>38.165538179829504</c:v>
                </c:pt>
                <c:pt idx="1112">
                  <c:v>38.20757915553051</c:v>
                </c:pt>
                <c:pt idx="1113">
                  <c:v>38.254433113733448</c:v>
                </c:pt>
                <c:pt idx="1114">
                  <c:v>38.312651901054046</c:v>
                </c:pt>
                <c:pt idx="1115">
                  <c:v>38.383493726257491</c:v>
                </c:pt>
                <c:pt idx="1116">
                  <c:v>38.466893388646362</c:v>
                </c:pt>
                <c:pt idx="1117">
                  <c:v>38.561388980902784</c:v>
                </c:pt>
                <c:pt idx="1118">
                  <c:v>38.659931769227164</c:v>
                </c:pt>
                <c:pt idx="1119">
                  <c:v>38.754076313199477</c:v>
                </c:pt>
                <c:pt idx="1120">
                  <c:v>38.836999174263646</c:v>
                </c:pt>
                <c:pt idx="1121">
                  <c:v>38.908364921319382</c:v>
                </c:pt>
                <c:pt idx="1122">
                  <c:v>38.969460125130361</c:v>
                </c:pt>
                <c:pt idx="1123">
                  <c:v>39.021968817264167</c:v>
                </c:pt>
                <c:pt idx="1124">
                  <c:v>39.069164872504068</c:v>
                </c:pt>
                <c:pt idx="1125">
                  <c:v>39.114719626437257</c:v>
                </c:pt>
                <c:pt idx="1126">
                  <c:v>39.1614418979268</c:v>
                </c:pt>
                <c:pt idx="1127">
                  <c:v>39.208690438939328</c:v>
                </c:pt>
                <c:pt idx="1128">
                  <c:v>39.254961484717334</c:v>
                </c:pt>
                <c:pt idx="1129">
                  <c:v>39.299053242642316</c:v>
                </c:pt>
                <c:pt idx="1130">
                  <c:v>39.340971808651695</c:v>
                </c:pt>
                <c:pt idx="1131">
                  <c:v>39.381025250821857</c:v>
                </c:pt>
                <c:pt idx="1132">
                  <c:v>39.419559196525</c:v>
                </c:pt>
                <c:pt idx="1133">
                  <c:v>39.457069510316444</c:v>
                </c:pt>
                <c:pt idx="1134">
                  <c:v>39.494089616047312</c:v>
                </c:pt>
                <c:pt idx="1135">
                  <c:v>39.531677924206925</c:v>
                </c:pt>
                <c:pt idx="1136">
                  <c:v>39.572992791837478</c:v>
                </c:pt>
                <c:pt idx="1137">
                  <c:v>39.621717562619359</c:v>
                </c:pt>
                <c:pt idx="1138">
                  <c:v>39.680263466724924</c:v>
                </c:pt>
                <c:pt idx="1139">
                  <c:v>39.745953280294316</c:v>
                </c:pt>
                <c:pt idx="1140">
                  <c:v>39.814837665959629</c:v>
                </c:pt>
                <c:pt idx="1141">
                  <c:v>39.883094564889376</c:v>
                </c:pt>
                <c:pt idx="1142">
                  <c:v>39.947411032397788</c:v>
                </c:pt>
                <c:pt idx="1143">
                  <c:v>40.004601402335496</c:v>
                </c:pt>
                <c:pt idx="1144">
                  <c:v>40.052677967281852</c:v>
                </c:pt>
                <c:pt idx="1145">
                  <c:v>40.094444854731002</c:v>
                </c:pt>
                <c:pt idx="1146">
                  <c:v>40.133904150905785</c:v>
                </c:pt>
                <c:pt idx="1147">
                  <c:v>40.174369050972274</c:v>
                </c:pt>
                <c:pt idx="1148">
                  <c:v>40.216397185869461</c:v>
                </c:pt>
                <c:pt idx="1149">
                  <c:v>40.259857295479591</c:v>
                </c:pt>
                <c:pt idx="1150">
                  <c:v>40.304370637264078</c:v>
                </c:pt>
                <c:pt idx="1151">
                  <c:v>40.348568539001121</c:v>
                </c:pt>
                <c:pt idx="1152">
                  <c:v>40.390834846048122</c:v>
                </c:pt>
                <c:pt idx="1153">
                  <c:v>40.429867910911746</c:v>
                </c:pt>
                <c:pt idx="1154">
                  <c:v>40.465624114695792</c:v>
                </c:pt>
                <c:pt idx="1155">
                  <c:v>40.498374345653318</c:v>
                </c:pt>
                <c:pt idx="1156">
                  <c:v>40.528929599043011</c:v>
                </c:pt>
                <c:pt idx="1157">
                  <c:v>40.560261298146003</c:v>
                </c:pt>
                <c:pt idx="1158">
                  <c:v>40.595880973249024</c:v>
                </c:pt>
                <c:pt idx="1159">
                  <c:v>40.638568027202339</c:v>
                </c:pt>
                <c:pt idx="1160">
                  <c:v>40.688173353110308</c:v>
                </c:pt>
                <c:pt idx="1161">
                  <c:v>40.743815716640817</c:v>
                </c:pt>
                <c:pt idx="1162">
                  <c:v>40.804638680469814</c:v>
                </c:pt>
                <c:pt idx="1163">
                  <c:v>40.86988499530554</c:v>
                </c:pt>
                <c:pt idx="1164">
                  <c:v>40.938822208864309</c:v>
                </c:pt>
                <c:pt idx="1165">
                  <c:v>41.009731720049309</c:v>
                </c:pt>
                <c:pt idx="1166">
                  <c:v>41.076950332511274</c:v>
                </c:pt>
                <c:pt idx="1167">
                  <c:v>41.133828701087815</c:v>
                </c:pt>
                <c:pt idx="1168">
                  <c:v>41.175769570868496</c:v>
                </c:pt>
                <c:pt idx="1169">
                  <c:v>41.206384047950635</c:v>
                </c:pt>
                <c:pt idx="1170">
                  <c:v>41.231335328683507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52-40B7-8573-0CFB28958AC7}"/>
            </c:ext>
          </c:extLst>
        </c:ser>
        <c:ser>
          <c:idx val="5"/>
          <c:order val="1"/>
          <c:marker>
            <c:symbol val="none"/>
          </c:marker>
          <c:xVal>
            <c:numRef>
              <c:f>Gcode2W1B!$AA$4:$AA$2003</c:f>
              <c:numCache>
                <c:formatCode>0.00</c:formatCode>
                <c:ptCount val="2000"/>
                <c:pt idx="0">
                  <c:v>58.917478676260451</c:v>
                </c:pt>
                <c:pt idx="1">
                  <c:v>58.851206966688792</c:v>
                </c:pt>
                <c:pt idx="2">
                  <c:v>58.807238129813157</c:v>
                </c:pt>
                <c:pt idx="3">
                  <c:v>58.807875038329584</c:v>
                </c:pt>
                <c:pt idx="4">
                  <c:v>58.870544213604269</c:v>
                </c:pt>
                <c:pt idx="5">
                  <c:v>58.993166771684137</c:v>
                </c:pt>
                <c:pt idx="6">
                  <c:v>59.168787477286287</c:v>
                </c:pt>
                <c:pt idx="7">
                  <c:v>59.388463960745995</c:v>
                </c:pt>
                <c:pt idx="8">
                  <c:v>59.635305314871282</c:v>
                </c:pt>
                <c:pt idx="9">
                  <c:v>59.890433498088342</c:v>
                </c:pt>
                <c:pt idx="10">
                  <c:v>60.138498223249059</c:v>
                </c:pt>
                <c:pt idx="11">
                  <c:v>60.378260220908047</c:v>
                </c:pt>
                <c:pt idx="12">
                  <c:v>60.612007976045589</c:v>
                </c:pt>
                <c:pt idx="13">
                  <c:v>60.843267918219894</c:v>
                </c:pt>
                <c:pt idx="14">
                  <c:v>61.080518255300795</c:v>
                </c:pt>
                <c:pt idx="15">
                  <c:v>61.333475139736038</c:v>
                </c:pt>
                <c:pt idx="16">
                  <c:v>61.607734139617726</c:v>
                </c:pt>
                <c:pt idx="17">
                  <c:v>61.892408485615327</c:v>
                </c:pt>
                <c:pt idx="18">
                  <c:v>62.172490824042683</c:v>
                </c:pt>
                <c:pt idx="19">
                  <c:v>62.432971506455452</c:v>
                </c:pt>
                <c:pt idx="20">
                  <c:v>62.658831705376656</c:v>
                </c:pt>
                <c:pt idx="21">
                  <c:v>62.835050298571147</c:v>
                </c:pt>
                <c:pt idx="22">
                  <c:v>62.957672278813554</c:v>
                </c:pt>
                <c:pt idx="23">
                  <c:v>63.067007098917585</c:v>
                </c:pt>
                <c:pt idx="24">
                  <c:v>63.214430326706719</c:v>
                </c:pt>
                <c:pt idx="25">
                  <c:v>63.441697588355694</c:v>
                </c:pt>
                <c:pt idx="26">
                  <c:v>63.752084743444257</c:v>
                </c:pt>
                <c:pt idx="27">
                  <c:v>64.139247709903429</c:v>
                </c:pt>
                <c:pt idx="28">
                  <c:v>64.593176102805131</c:v>
                </c:pt>
                <c:pt idx="29">
                  <c:v>65.089194325784959</c:v>
                </c:pt>
                <c:pt idx="30">
                  <c:v>65.598960479619393</c:v>
                </c:pt>
                <c:pt idx="31">
                  <c:v>66.105202204364787</c:v>
                </c:pt>
                <c:pt idx="32">
                  <c:v>66.634925297196787</c:v>
                </c:pt>
                <c:pt idx="33">
                  <c:v>67.226205094570858</c:v>
                </c:pt>
                <c:pt idx="34">
                  <c:v>67.91060545124634</c:v>
                </c:pt>
                <c:pt idx="35">
                  <c:v>68.693644295197942</c:v>
                </c:pt>
                <c:pt idx="36">
                  <c:v>69.574328072704191</c:v>
                </c:pt>
                <c:pt idx="37">
                  <c:v>70.53991066228086</c:v>
                </c:pt>
                <c:pt idx="38">
                  <c:v>71.530635671392574</c:v>
                </c:pt>
                <c:pt idx="39">
                  <c:v>72.474994139741185</c:v>
                </c:pt>
                <c:pt idx="40">
                  <c:v>73.313895201996758</c:v>
                </c:pt>
                <c:pt idx="41">
                  <c:v>74.037920372702274</c:v>
                </c:pt>
                <c:pt idx="42">
                  <c:v>74.650069261368984</c:v>
                </c:pt>
                <c:pt idx="43">
                  <c:v>75.164023398878996</c:v>
                </c:pt>
                <c:pt idx="44">
                  <c:v>75.636192001598005</c:v>
                </c:pt>
                <c:pt idx="45">
                  <c:v>76.133666207262607</c:v>
                </c:pt>
                <c:pt idx="46">
                  <c:v>76.706493664733358</c:v>
                </c:pt>
                <c:pt idx="47">
                  <c:v>77.336548067366806</c:v>
                </c:pt>
                <c:pt idx="48">
                  <c:v>77.988659619643443</c:v>
                </c:pt>
                <c:pt idx="49">
                  <c:v>78.630786454647421</c:v>
                </c:pt>
                <c:pt idx="50">
                  <c:v>79.243398419877394</c:v>
                </c:pt>
                <c:pt idx="51">
                  <c:v>79.810093291435606</c:v>
                </c:pt>
                <c:pt idx="52">
                  <c:v>80.321498344628793</c:v>
                </c:pt>
                <c:pt idx="53">
                  <c:v>80.796358851581445</c:v>
                </c:pt>
                <c:pt idx="54">
                  <c:v>81.260449583622517</c:v>
                </c:pt>
                <c:pt idx="55">
                  <c:v>81.734540996873534</c:v>
                </c:pt>
                <c:pt idx="56">
                  <c:v>82.219386286626218</c:v>
                </c:pt>
                <c:pt idx="57">
                  <c:v>82.710734332964876</c:v>
                </c:pt>
                <c:pt idx="58">
                  <c:v>83.203569612195736</c:v>
                </c:pt>
                <c:pt idx="59">
                  <c:v>83.689818985512872</c:v>
                </c:pt>
                <c:pt idx="60">
                  <c:v>84.160644910332323</c:v>
                </c:pt>
                <c:pt idx="61">
                  <c:v>84.615307334262511</c:v>
                </c:pt>
                <c:pt idx="62">
                  <c:v>85.085456165681421</c:v>
                </c:pt>
                <c:pt idx="63">
                  <c:v>85.610838803159496</c:v>
                </c:pt>
                <c:pt idx="64">
                  <c:v>86.226397328523134</c:v>
                </c:pt>
                <c:pt idx="65">
                  <c:v>86.947852556622834</c:v>
                </c:pt>
                <c:pt idx="66">
                  <c:v>87.786119985565094</c:v>
                </c:pt>
                <c:pt idx="67">
                  <c:v>88.736379115517153</c:v>
                </c:pt>
                <c:pt idx="68">
                  <c:v>89.730865454889141</c:v>
                </c:pt>
                <c:pt idx="69">
                  <c:v>90.686078514151916</c:v>
                </c:pt>
                <c:pt idx="70">
                  <c:v>91.532582009386616</c:v>
                </c:pt>
                <c:pt idx="71">
                  <c:v>92.257196479115521</c:v>
                </c:pt>
                <c:pt idx="72">
                  <c:v>92.860806667471195</c:v>
                </c:pt>
                <c:pt idx="73">
                  <c:v>93.357482079533895</c:v>
                </c:pt>
                <c:pt idx="74">
                  <c:v>93.814031264174602</c:v>
                </c:pt>
                <c:pt idx="75">
                  <c:v>94.310447531212006</c:v>
                </c:pt>
                <c:pt idx="76">
                  <c:v>94.913592185733279</c:v>
                </c:pt>
                <c:pt idx="77">
                  <c:v>95.637798513899583</c:v>
                </c:pt>
                <c:pt idx="78">
                  <c:v>96.484267797140618</c:v>
                </c:pt>
                <c:pt idx="79">
                  <c:v>97.439862731254891</c:v>
                </c:pt>
                <c:pt idx="80">
                  <c:v>98.434091669516334</c:v>
                </c:pt>
                <c:pt idx="81">
                  <c:v>99.382124379567728</c:v>
                </c:pt>
                <c:pt idx="82">
                  <c:v>100.21222747051299</c:v>
                </c:pt>
                <c:pt idx="83">
                  <c:v>100.90505491730043</c:v>
                </c:pt>
                <c:pt idx="84">
                  <c:v>101.45435753633956</c:v>
                </c:pt>
                <c:pt idx="85">
                  <c:v>101.8638712526612</c:v>
                </c:pt>
                <c:pt idx="86">
                  <c:v>102.17727242578175</c:v>
                </c:pt>
                <c:pt idx="87">
                  <c:v>102.44822252383901</c:v>
                </c:pt>
                <c:pt idx="88">
                  <c:v>102.730378336626</c:v>
                </c:pt>
                <c:pt idx="89">
                  <c:v>103.07737794055687</c:v>
                </c:pt>
                <c:pt idx="90">
                  <c:v>103.54285473370102</c:v>
                </c:pt>
                <c:pt idx="91">
                  <c:v>104.16298182933541</c:v>
                </c:pt>
                <c:pt idx="92">
                  <c:v>104.90409120156734</c:v>
                </c:pt>
                <c:pt idx="93">
                  <c:v>105.71505453971167</c:v>
                </c:pt>
                <c:pt idx="94">
                  <c:v>106.56530394965655</c:v>
                </c:pt>
                <c:pt idx="95">
                  <c:v>107.50651320358317</c:v>
                </c:pt>
                <c:pt idx="96">
                  <c:v>108.61091649024594</c:v>
                </c:pt>
                <c:pt idx="97">
                  <c:v>109.92597199899916</c:v>
                </c:pt>
                <c:pt idx="98">
                  <c:v>111.40003392159653</c:v>
                </c:pt>
                <c:pt idx="99">
                  <c:v>112.95668045039157</c:v>
                </c:pt>
                <c:pt idx="100">
                  <c:v>114.51746903123825</c:v>
                </c:pt>
                <c:pt idx="101">
                  <c:v>115.99587412399218</c:v>
                </c:pt>
                <c:pt idx="102">
                  <c:v>117.30334944200935</c:v>
                </c:pt>
                <c:pt idx="103">
                  <c:v>118.38413992935484</c:v>
                </c:pt>
                <c:pt idx="104">
                  <c:v>119.31365545292996</c:v>
                </c:pt>
                <c:pt idx="105">
                  <c:v>120.20009711034508</c:v>
                </c:pt>
                <c:pt idx="106">
                  <c:v>121.12991147856886</c:v>
                </c:pt>
                <c:pt idx="107">
                  <c:v>122.10252705200315</c:v>
                </c:pt>
                <c:pt idx="108">
                  <c:v>123.09561780440811</c:v>
                </c:pt>
                <c:pt idx="109">
                  <c:v>124.08745682580985</c:v>
                </c:pt>
                <c:pt idx="110">
                  <c:v>125.05871367129834</c:v>
                </c:pt>
                <c:pt idx="111">
                  <c:v>125.99065701222949</c:v>
                </c:pt>
                <c:pt idx="112">
                  <c:v>126.86828990487933</c:v>
                </c:pt>
                <c:pt idx="113">
                  <c:v>127.69155294520428</c:v>
                </c:pt>
                <c:pt idx="114">
                  <c:v>128.46412111408085</c:v>
                </c:pt>
                <c:pt idx="115">
                  <c:v>129.19151034157102</c:v>
                </c:pt>
                <c:pt idx="116">
                  <c:v>129.88660035447867</c:v>
                </c:pt>
                <c:pt idx="117">
                  <c:v>130.56411182879313</c:v>
                </c:pt>
                <c:pt idx="118">
                  <c:v>131.24427049597762</c:v>
                </c:pt>
                <c:pt idx="119">
                  <c:v>131.96932230939069</c:v>
                </c:pt>
                <c:pt idx="120">
                  <c:v>132.78701827786483</c:v>
                </c:pt>
                <c:pt idx="121">
                  <c:v>133.72883820937994</c:v>
                </c:pt>
                <c:pt idx="122">
                  <c:v>134.76117710850576</c:v>
                </c:pt>
                <c:pt idx="123">
                  <c:v>135.83415877895951</c:v>
                </c:pt>
                <c:pt idx="124">
                  <c:v>136.89821913700786</c:v>
                </c:pt>
                <c:pt idx="125">
                  <c:v>137.90504254911534</c:v>
                </c:pt>
                <c:pt idx="126">
                  <c:v>138.80662549429596</c:v>
                </c:pt>
                <c:pt idx="127">
                  <c:v>139.57555282876129</c:v>
                </c:pt>
                <c:pt idx="128">
                  <c:v>140.2667629175134</c:v>
                </c:pt>
                <c:pt idx="129">
                  <c:v>140.9557825027519</c:v>
                </c:pt>
                <c:pt idx="130">
                  <c:v>141.69839278157329</c:v>
                </c:pt>
                <c:pt idx="131">
                  <c:v>142.47139277066142</c:v>
                </c:pt>
                <c:pt idx="132">
                  <c:v>143.23183594159713</c:v>
                </c:pt>
                <c:pt idx="133">
                  <c:v>143.94604302145703</c:v>
                </c:pt>
                <c:pt idx="134">
                  <c:v>144.6174037593016</c:v>
                </c:pt>
                <c:pt idx="135">
                  <c:v>145.25857515968721</c:v>
                </c:pt>
                <c:pt idx="136">
                  <c:v>145.88342561548865</c:v>
                </c:pt>
                <c:pt idx="137">
                  <c:v>146.51066907285426</c:v>
                </c:pt>
                <c:pt idx="138">
                  <c:v>147.16023086625083</c:v>
                </c:pt>
                <c:pt idx="139">
                  <c:v>147.84721596779528</c:v>
                </c:pt>
                <c:pt idx="140">
                  <c:v>148.56744790020525</c:v>
                </c:pt>
                <c:pt idx="141">
                  <c:v>149.3119298238486</c:v>
                </c:pt>
                <c:pt idx="142">
                  <c:v>150.06659172371241</c:v>
                </c:pt>
                <c:pt idx="143">
                  <c:v>150.79707088326069</c:v>
                </c:pt>
                <c:pt idx="144">
                  <c:v>151.46393141057666</c:v>
                </c:pt>
                <c:pt idx="145">
                  <c:v>152.04170282234912</c:v>
                </c:pt>
                <c:pt idx="146">
                  <c:v>152.56077626968894</c:v>
                </c:pt>
                <c:pt idx="147">
                  <c:v>153.06550831231249</c:v>
                </c:pt>
                <c:pt idx="148">
                  <c:v>153.59667124462314</c:v>
                </c:pt>
                <c:pt idx="149">
                  <c:v>154.18070029977233</c:v>
                </c:pt>
                <c:pt idx="150">
                  <c:v>154.84044644559842</c:v>
                </c:pt>
                <c:pt idx="151">
                  <c:v>155.58718084001609</c:v>
                </c:pt>
                <c:pt idx="152">
                  <c:v>156.38585540124495</c:v>
                </c:pt>
                <c:pt idx="153">
                  <c:v>157.18984223758085</c:v>
                </c:pt>
                <c:pt idx="154">
                  <c:v>157.96073356119706</c:v>
                </c:pt>
                <c:pt idx="155">
                  <c:v>158.69300199977647</c:v>
                </c:pt>
                <c:pt idx="156">
                  <c:v>159.38934028487932</c:v>
                </c:pt>
                <c:pt idx="157">
                  <c:v>160.06258942499952</c:v>
                </c:pt>
                <c:pt idx="158">
                  <c:v>160.76618353636519</c:v>
                </c:pt>
                <c:pt idx="159">
                  <c:v>161.56370501213814</c:v>
                </c:pt>
                <c:pt idx="160">
                  <c:v>162.49864768950812</c:v>
                </c:pt>
                <c:pt idx="161">
                  <c:v>163.53415118177696</c:v>
                </c:pt>
                <c:pt idx="162">
                  <c:v>164.6132665462745</c:v>
                </c:pt>
                <c:pt idx="163">
                  <c:v>165.67609089296704</c:v>
                </c:pt>
                <c:pt idx="164">
                  <c:v>166.65090554236681</c:v>
                </c:pt>
                <c:pt idx="165">
                  <c:v>167.46303786762263</c:v>
                </c:pt>
                <c:pt idx="166">
                  <c:v>168.06783716579062</c:v>
                </c:pt>
                <c:pt idx="167">
                  <c:v>168.54074042955665</c:v>
                </c:pt>
                <c:pt idx="168">
                  <c:v>168.98720657551388</c:v>
                </c:pt>
                <c:pt idx="169">
                  <c:v>169.49375366394622</c:v>
                </c:pt>
                <c:pt idx="170">
                  <c:v>170.07113632989993</c:v>
                </c:pt>
                <c:pt idx="171">
                  <c:v>170.711168352112</c:v>
                </c:pt>
                <c:pt idx="172">
                  <c:v>171.40326984744118</c:v>
                </c:pt>
                <c:pt idx="173">
                  <c:v>172.12728628523379</c:v>
                </c:pt>
                <c:pt idx="174">
                  <c:v>172.86066947295797</c:v>
                </c:pt>
                <c:pt idx="175">
                  <c:v>173.58529142385706</c:v>
                </c:pt>
                <c:pt idx="176">
                  <c:v>174.30070497427505</c:v>
                </c:pt>
                <c:pt idx="177">
                  <c:v>175.01088316633118</c:v>
                </c:pt>
                <c:pt idx="178">
                  <c:v>175.72024355606561</c:v>
                </c:pt>
                <c:pt idx="179">
                  <c:v>176.43498175520253</c:v>
                </c:pt>
                <c:pt idx="180">
                  <c:v>177.16173788938718</c:v>
                </c:pt>
                <c:pt idx="181">
                  <c:v>177.90096635615936</c:v>
                </c:pt>
                <c:pt idx="182">
                  <c:v>178.62837864063732</c:v>
                </c:pt>
                <c:pt idx="183">
                  <c:v>179.31350049983394</c:v>
                </c:pt>
                <c:pt idx="184">
                  <c:v>179.93022940687996</c:v>
                </c:pt>
                <c:pt idx="185">
                  <c:v>180.46994969937762</c:v>
                </c:pt>
                <c:pt idx="186">
                  <c:v>180.928417431047</c:v>
                </c:pt>
                <c:pt idx="187">
                  <c:v>181.30996671794458</c:v>
                </c:pt>
                <c:pt idx="188">
                  <c:v>181.6532439254724</c:v>
                </c:pt>
                <c:pt idx="189">
                  <c:v>182.00547348136891</c:v>
                </c:pt>
                <c:pt idx="190">
                  <c:v>182.40257903132988</c:v>
                </c:pt>
                <c:pt idx="191">
                  <c:v>182.83528109288039</c:v>
                </c:pt>
                <c:pt idx="192">
                  <c:v>183.28299940150291</c:v>
                </c:pt>
                <c:pt idx="193">
                  <c:v>183.72699848154292</c:v>
                </c:pt>
                <c:pt idx="194">
                  <c:v>184.15592201279804</c:v>
                </c:pt>
                <c:pt idx="195">
                  <c:v>184.56025846392888</c:v>
                </c:pt>
                <c:pt idx="196">
                  <c:v>184.93444625617559</c:v>
                </c:pt>
                <c:pt idx="197">
                  <c:v>185.28872362109627</c:v>
                </c:pt>
                <c:pt idx="198">
                  <c:v>185.6372787428285</c:v>
                </c:pt>
                <c:pt idx="199">
                  <c:v>185.99147324104467</c:v>
                </c:pt>
                <c:pt idx="200">
                  <c:v>186.35136247755622</c:v>
                </c:pt>
                <c:pt idx="201">
                  <c:v>186.71417524970937</c:v>
                </c:pt>
                <c:pt idx="202">
                  <c:v>187.07710476027648</c:v>
                </c:pt>
                <c:pt idx="203">
                  <c:v>187.43720183373475</c:v>
                </c:pt>
                <c:pt idx="204">
                  <c:v>187.79148169998743</c:v>
                </c:pt>
                <c:pt idx="205">
                  <c:v>188.13989755597444</c:v>
                </c:pt>
                <c:pt idx="206">
                  <c:v>188.49415446678188</c:v>
                </c:pt>
                <c:pt idx="207">
                  <c:v>188.86889546453233</c:v>
                </c:pt>
                <c:pt idx="208">
                  <c:v>189.27540828094422</c:v>
                </c:pt>
                <c:pt idx="209">
                  <c:v>189.71155944611922</c:v>
                </c:pt>
                <c:pt idx="210">
                  <c:v>190.17186018975471</c:v>
                </c:pt>
                <c:pt idx="211">
                  <c:v>190.64831586445993</c:v>
                </c:pt>
                <c:pt idx="212">
                  <c:v>191.12290831449118</c:v>
                </c:pt>
                <c:pt idx="213">
                  <c:v>191.57511350701657</c:v>
                </c:pt>
                <c:pt idx="214">
                  <c:v>191.99038045988473</c:v>
                </c:pt>
                <c:pt idx="215">
                  <c:v>192.37805039366648</c:v>
                </c:pt>
                <c:pt idx="216">
                  <c:v>192.75343757961321</c:v>
                </c:pt>
                <c:pt idx="217">
                  <c:v>193.12713801321053</c:v>
                </c:pt>
                <c:pt idx="218">
                  <c:v>193.49087458688112</c:v>
                </c:pt>
                <c:pt idx="219">
                  <c:v>193.83165191728185</c:v>
                </c:pt>
                <c:pt idx="220">
                  <c:v>194.13848295962842</c:v>
                </c:pt>
                <c:pt idx="221">
                  <c:v>194.40841402337156</c:v>
                </c:pt>
                <c:pt idx="222">
                  <c:v>194.6404997565208</c:v>
                </c:pt>
                <c:pt idx="223">
                  <c:v>194.83673861401604</c:v>
                </c:pt>
                <c:pt idx="224">
                  <c:v>195.01090427851906</c:v>
                </c:pt>
                <c:pt idx="225">
                  <c:v>195.17971423962209</c:v>
                </c:pt>
                <c:pt idx="226">
                  <c:v>195.3560842570856</c:v>
                </c:pt>
                <c:pt idx="227">
                  <c:v>195.5377231713432</c:v>
                </c:pt>
                <c:pt idx="228">
                  <c:v>195.71853809299671</c:v>
                </c:pt>
                <c:pt idx="229">
                  <c:v>195.89474573458455</c:v>
                </c:pt>
                <c:pt idx="230">
                  <c:v>196.07180121639132</c:v>
                </c:pt>
                <c:pt idx="231">
                  <c:v>196.25746926063823</c:v>
                </c:pt>
                <c:pt idx="232">
                  <c:v>196.45731168898834</c:v>
                </c:pt>
                <c:pt idx="233">
                  <c:v>196.6680787208723</c:v>
                </c:pt>
                <c:pt idx="234">
                  <c:v>196.88431767516266</c:v>
                </c:pt>
                <c:pt idx="235">
                  <c:v>197.10056945697232</c:v>
                </c:pt>
                <c:pt idx="236">
                  <c:v>197.31134931637561</c:v>
                </c:pt>
                <c:pt idx="237">
                  <c:v>197.51116608968718</c:v>
                </c:pt>
                <c:pt idx="238">
                  <c:v>197.69745633669154</c:v>
                </c:pt>
                <c:pt idx="239">
                  <c:v>197.87936751105278</c:v>
                </c:pt>
                <c:pt idx="240">
                  <c:v>198.06897478990481</c:v>
                </c:pt>
                <c:pt idx="241">
                  <c:v>198.28175331837349</c:v>
                </c:pt>
                <c:pt idx="242">
                  <c:v>198.54677811355236</c:v>
                </c:pt>
                <c:pt idx="243">
                  <c:v>198.89652416052698</c:v>
                </c:pt>
                <c:pt idx="244">
                  <c:v>199.35367509000503</c:v>
                </c:pt>
                <c:pt idx="245">
                  <c:v>199.90174911518298</c:v>
                </c:pt>
                <c:pt idx="246">
                  <c:v>200.51447309487961</c:v>
                </c:pt>
                <c:pt idx="247">
                  <c:v>201.17278095534635</c:v>
                </c:pt>
                <c:pt idx="248">
                  <c:v>201.88643489256589</c:v>
                </c:pt>
                <c:pt idx="249">
                  <c:v>202.67240416995358</c:v>
                </c:pt>
                <c:pt idx="250">
                  <c:v>203.54013366363901</c:v>
                </c:pt>
                <c:pt idx="251">
                  <c:v>204.46897070060839</c:v>
                </c:pt>
                <c:pt idx="252">
                  <c:v>205.43073822056212</c:v>
                </c:pt>
                <c:pt idx="253">
                  <c:v>206.39563873110274</c:v>
                </c:pt>
                <c:pt idx="254">
                  <c:v>207.32739301144142</c:v>
                </c:pt>
                <c:pt idx="255">
                  <c:v>208.18810140869155</c:v>
                </c:pt>
                <c:pt idx="256">
                  <c:v>208.95389574457329</c:v>
                </c:pt>
                <c:pt idx="257">
                  <c:v>209.65703373923418</c:v>
                </c:pt>
                <c:pt idx="258">
                  <c:v>210.34380458742859</c:v>
                </c:pt>
                <c:pt idx="259">
                  <c:v>211.05054599056231</c:v>
                </c:pt>
                <c:pt idx="260">
                  <c:v>211.7737896766468</c:v>
                </c:pt>
                <c:pt idx="261">
                  <c:v>212.50011588034499</c:v>
                </c:pt>
                <c:pt idx="262">
                  <c:v>213.21957178344078</c:v>
                </c:pt>
                <c:pt idx="263">
                  <c:v>213.93607235620215</c:v>
                </c:pt>
                <c:pt idx="264">
                  <c:v>214.65699951601803</c:v>
                </c:pt>
                <c:pt idx="265">
                  <c:v>215.38259692581826</c:v>
                </c:pt>
                <c:pt idx="266">
                  <c:v>216.08455523069597</c:v>
                </c:pt>
                <c:pt idx="267">
                  <c:v>216.72742682128518</c:v>
                </c:pt>
                <c:pt idx="268">
                  <c:v>217.2873781805875</c:v>
                </c:pt>
                <c:pt idx="269">
                  <c:v>217.7870321610751</c:v>
                </c:pt>
                <c:pt idx="270">
                  <c:v>218.26062570758776</c:v>
                </c:pt>
                <c:pt idx="271">
                  <c:v>218.74305229298224</c:v>
                </c:pt>
                <c:pt idx="272">
                  <c:v>219.27183150218306</c:v>
                </c:pt>
                <c:pt idx="273">
                  <c:v>219.88513944813175</c:v>
                </c:pt>
                <c:pt idx="274">
                  <c:v>220.60032007795425</c:v>
                </c:pt>
                <c:pt idx="275">
                  <c:v>221.35138867551439</c:v>
                </c:pt>
                <c:pt idx="276">
                  <c:v>222.05152835886037</c:v>
                </c:pt>
                <c:pt idx="277">
                  <c:v>222.62953669557695</c:v>
                </c:pt>
                <c:pt idx="278">
                  <c:v>223.07666905139459</c:v>
                </c:pt>
                <c:pt idx="279">
                  <c:v>223.39979524158022</c:v>
                </c:pt>
                <c:pt idx="280">
                  <c:v>223.61286197825578</c:v>
                </c:pt>
                <c:pt idx="281">
                  <c:v>223.75812356096316</c:v>
                </c:pt>
                <c:pt idx="282">
                  <c:v>223.88491118609923</c:v>
                </c:pt>
                <c:pt idx="283">
                  <c:v>224.03250006520381</c:v>
                </c:pt>
                <c:pt idx="284">
                  <c:v>224.19994147038847</c:v>
                </c:pt>
                <c:pt idx="285">
                  <c:v>224.3762306889077</c:v>
                </c:pt>
                <c:pt idx="286">
                  <c:v>224.55294839182022</c:v>
                </c:pt>
                <c:pt idx="287">
                  <c:v>224.73201678540187</c:v>
                </c:pt>
                <c:pt idx="288">
                  <c:v>224.9179434597327</c:v>
                </c:pt>
                <c:pt idx="289">
                  <c:v>225.11377729605567</c:v>
                </c:pt>
                <c:pt idx="290">
                  <c:v>225.31673234026553</c:v>
                </c:pt>
                <c:pt idx="291">
                  <c:v>225.52256392941985</c:v>
                </c:pt>
                <c:pt idx="292">
                  <c:v>225.72748343990889</c:v>
                </c:pt>
                <c:pt idx="293">
                  <c:v>225.92952640545349</c:v>
                </c:pt>
                <c:pt idx="294">
                  <c:v>226.12718439910699</c:v>
                </c:pt>
                <c:pt idx="295">
                  <c:v>226.31857763641307</c:v>
                </c:pt>
                <c:pt idx="296">
                  <c:v>226.50034090287616</c:v>
                </c:pt>
                <c:pt idx="297">
                  <c:v>226.66873762649098</c:v>
                </c:pt>
                <c:pt idx="298">
                  <c:v>226.82061159628768</c:v>
                </c:pt>
                <c:pt idx="299">
                  <c:v>226.95512804543807</c:v>
                </c:pt>
                <c:pt idx="300">
                  <c:v>227.07203256814947</c:v>
                </c:pt>
                <c:pt idx="301">
                  <c:v>227.17210563601896</c:v>
                </c:pt>
                <c:pt idx="302">
                  <c:v>227.26026723020311</c:v>
                </c:pt>
                <c:pt idx="303">
                  <c:v>227.34247220924826</c:v>
                </c:pt>
                <c:pt idx="304">
                  <c:v>227.4297532911778</c:v>
                </c:pt>
                <c:pt idx="305">
                  <c:v>227.55345463192313</c:v>
                </c:pt>
                <c:pt idx="306">
                  <c:v>227.74999824689257</c:v>
                </c:pt>
                <c:pt idx="307">
                  <c:v>228.04539913947531</c:v>
                </c:pt>
                <c:pt idx="308">
                  <c:v>228.42404426498368</c:v>
                </c:pt>
                <c:pt idx="309">
                  <c:v>228.85991356671079</c:v>
                </c:pt>
                <c:pt idx="310">
                  <c:v>229.32006505196361</c:v>
                </c:pt>
                <c:pt idx="311">
                  <c:v>229.74386898410424</c:v>
                </c:pt>
                <c:pt idx="312">
                  <c:v>230.06377369050861</c:v>
                </c:pt>
                <c:pt idx="313">
                  <c:v>230.23825910508023</c:v>
                </c:pt>
                <c:pt idx="314">
                  <c:v>230.32993158783287</c:v>
                </c:pt>
                <c:pt idx="315">
                  <c:v>230.42742910530782</c:v>
                </c:pt>
                <c:pt idx="316">
                  <c:v>230.57703262791247</c:v>
                </c:pt>
                <c:pt idx="317">
                  <c:v>230.65559514151829</c:v>
                </c:pt>
                <c:pt idx="318">
                  <c:v>230.49761263586279</c:v>
                </c:pt>
                <c:pt idx="319">
                  <c:v>230.07159744385814</c:v>
                </c:pt>
                <c:pt idx="320">
                  <c:v>229.88212727111474</c:v>
                </c:pt>
                <c:pt idx="321">
                  <c:v>230.56779616641768</c:v>
                </c:pt>
                <c:pt idx="322">
                  <c:v>232.57701155552942</c:v>
                </c:pt>
                <c:pt idx="323">
                  <c:v>235.59743437212217</c:v>
                </c:pt>
                <c:pt idx="324">
                  <c:v>239.12653892684554</c:v>
                </c:pt>
                <c:pt idx="325">
                  <c:v>242.65974751408905</c:v>
                </c:pt>
                <c:pt idx="326">
                  <c:v>245.68427436320198</c:v>
                </c:pt>
                <c:pt idx="327">
                  <c:v>247.68528168727346</c:v>
                </c:pt>
                <c:pt idx="328">
                  <c:v>248.34114085608937</c:v>
                </c:pt>
                <c:pt idx="329">
                  <c:v>248.10305986622231</c:v>
                </c:pt>
                <c:pt idx="330">
                  <c:v>247.61545587094162</c:v>
                </c:pt>
                <c:pt idx="331">
                  <c:v>247.39111596576555</c:v>
                </c:pt>
                <c:pt idx="332">
                  <c:v>247.41630701520808</c:v>
                </c:pt>
                <c:pt idx="333">
                  <c:v>247.54566582603206</c:v>
                </c:pt>
                <c:pt idx="334">
                  <c:v>247.6649098896722</c:v>
                </c:pt>
                <c:pt idx="335">
                  <c:v>247.78407943625035</c:v>
                </c:pt>
                <c:pt idx="336">
                  <c:v>247.94429538056013</c:v>
                </c:pt>
                <c:pt idx="337">
                  <c:v>248.17407600776784</c:v>
                </c:pt>
                <c:pt idx="338">
                  <c:v>248.45152908453025</c:v>
                </c:pt>
                <c:pt idx="339">
                  <c:v>248.74215974787685</c:v>
                </c:pt>
                <c:pt idx="340">
                  <c:v>249.01868689811832</c:v>
                </c:pt>
                <c:pt idx="341">
                  <c:v>249.28268448869042</c:v>
                </c:pt>
                <c:pt idx="342">
                  <c:v>249.54294023631016</c:v>
                </c:pt>
                <c:pt idx="343">
                  <c:v>249.80669032123143</c:v>
                </c:pt>
                <c:pt idx="344">
                  <c:v>250.07496477785551</c:v>
                </c:pt>
                <c:pt idx="345">
                  <c:v>250.3472421041206</c:v>
                </c:pt>
                <c:pt idx="346">
                  <c:v>250.62186673368021</c:v>
                </c:pt>
                <c:pt idx="347">
                  <c:v>250.89264684304931</c:v>
                </c:pt>
                <c:pt idx="348">
                  <c:v>251.15225654445828</c:v>
                </c:pt>
                <c:pt idx="349">
                  <c:v>251.39954924026873</c:v>
                </c:pt>
                <c:pt idx="350">
                  <c:v>251.65809549336703</c:v>
                </c:pt>
                <c:pt idx="351">
                  <c:v>251.95764515677089</c:v>
                </c:pt>
                <c:pt idx="352">
                  <c:v>252.31969606838328</c:v>
                </c:pt>
                <c:pt idx="353">
                  <c:v>252.73273800564846</c:v>
                </c:pt>
                <c:pt idx="354">
                  <c:v>253.17700873089606</c:v>
                </c:pt>
                <c:pt idx="355">
                  <c:v>253.63065963244657</c:v>
                </c:pt>
                <c:pt idx="356">
                  <c:v>254.06349660258408</c:v>
                </c:pt>
                <c:pt idx="357">
                  <c:v>254.44323915958364</c:v>
                </c:pt>
                <c:pt idx="358">
                  <c:v>254.7507958845554</c:v>
                </c:pt>
                <c:pt idx="359">
                  <c:v>255.01983160995024</c:v>
                </c:pt>
                <c:pt idx="360">
                  <c:v>255.29720023105429</c:v>
                </c:pt>
                <c:pt idx="361">
                  <c:v>255.62205360893324</c:v>
                </c:pt>
                <c:pt idx="362">
                  <c:v>256.0027354677714</c:v>
                </c:pt>
                <c:pt idx="363">
                  <c:v>256.43988749753271</c:v>
                </c:pt>
                <c:pt idx="364">
                  <c:v>256.92761448739589</c:v>
                </c:pt>
                <c:pt idx="365">
                  <c:v>257.43387362339831</c:v>
                </c:pt>
                <c:pt idx="366">
                  <c:v>257.92008519079218</c:v>
                </c:pt>
                <c:pt idx="367">
                  <c:v>258.35507273195998</c:v>
                </c:pt>
                <c:pt idx="368">
                  <c:v>258.73727281780572</c:v>
                </c:pt>
                <c:pt idx="369">
                  <c:v>259.07252527636365</c:v>
                </c:pt>
                <c:pt idx="370">
                  <c:v>259.36900476570088</c:v>
                </c:pt>
                <c:pt idx="371">
                  <c:v>259.64422526401529</c:v>
                </c:pt>
                <c:pt idx="372">
                  <c:v>259.91803557953756</c:v>
                </c:pt>
                <c:pt idx="373">
                  <c:v>260.20388817381672</c:v>
                </c:pt>
                <c:pt idx="374">
                  <c:v>260.48965012167531</c:v>
                </c:pt>
                <c:pt idx="375">
                  <c:v>260.75679215125439</c:v>
                </c:pt>
                <c:pt idx="376">
                  <c:v>260.99046878612847</c:v>
                </c:pt>
                <c:pt idx="377">
                  <c:v>261.19056973160656</c:v>
                </c:pt>
                <c:pt idx="378">
                  <c:v>261.36066848843114</c:v>
                </c:pt>
                <c:pt idx="379">
                  <c:v>261.50561803591046</c:v>
                </c:pt>
                <c:pt idx="380">
                  <c:v>261.63538926761532</c:v>
                </c:pt>
                <c:pt idx="381">
                  <c:v>261.76123255568223</c:v>
                </c:pt>
                <c:pt idx="382">
                  <c:v>261.89195746274811</c:v>
                </c:pt>
                <c:pt idx="383">
                  <c:v>262.02661031345195</c:v>
                </c:pt>
                <c:pt idx="384">
                  <c:v>262.16179662293331</c:v>
                </c:pt>
                <c:pt idx="385">
                  <c:v>262.29507762188126</c:v>
                </c:pt>
                <c:pt idx="386">
                  <c:v>262.42783740318345</c:v>
                </c:pt>
                <c:pt idx="387">
                  <c:v>262.56241577527709</c:v>
                </c:pt>
                <c:pt idx="388">
                  <c:v>262.70011671278087</c:v>
                </c:pt>
                <c:pt idx="389">
                  <c:v>262.83810085503956</c:v>
                </c:pt>
                <c:pt idx="390">
                  <c:v>262.97249300757949</c:v>
                </c:pt>
                <c:pt idx="391">
                  <c:v>263.10225866144964</c:v>
                </c:pt>
                <c:pt idx="392">
                  <c:v>263.23772604978984</c:v>
                </c:pt>
                <c:pt idx="393">
                  <c:v>263.39206409126274</c:v>
                </c:pt>
                <c:pt idx="394">
                  <c:v>263.57496150509178</c:v>
                </c:pt>
                <c:pt idx="395">
                  <c:v>263.78218621274408</c:v>
                </c:pt>
                <c:pt idx="396">
                  <c:v>264.00602593624757</c:v>
                </c:pt>
                <c:pt idx="397">
                  <c:v>264.24299395760045</c:v>
                </c:pt>
                <c:pt idx="398">
                  <c:v>264.50650579868187</c:v>
                </c:pt>
                <c:pt idx="399">
                  <c:v>264.81420254134122</c:v>
                </c:pt>
                <c:pt idx="400">
                  <c:v>265.17785909308611</c:v>
                </c:pt>
                <c:pt idx="401">
                  <c:v>265.58578566405686</c:v>
                </c:pt>
                <c:pt idx="402">
                  <c:v>266.020426290052</c:v>
                </c:pt>
                <c:pt idx="403">
                  <c:v>266.46106472854228</c:v>
                </c:pt>
                <c:pt idx="404">
                  <c:v>266.87434362368776</c:v>
                </c:pt>
                <c:pt idx="405">
                  <c:v>267.22374534132081</c:v>
                </c:pt>
                <c:pt idx="406">
                  <c:v>267.48392270042751</c:v>
                </c:pt>
                <c:pt idx="407">
                  <c:v>267.67421033260888</c:v>
                </c:pt>
                <c:pt idx="408">
                  <c:v>267.82511332261964</c:v>
                </c:pt>
                <c:pt idx="409">
                  <c:v>267.9626743165515</c:v>
                </c:pt>
                <c:pt idx="410">
                  <c:v>268.09508620584359</c:v>
                </c:pt>
                <c:pt idx="411">
                  <c:v>268.226079443272</c:v>
                </c:pt>
                <c:pt idx="412">
                  <c:v>268.35861918077865</c:v>
                </c:pt>
                <c:pt idx="413">
                  <c:v>268.49260936696885</c:v>
                </c:pt>
                <c:pt idx="414">
                  <c:v>268.62718864961369</c:v>
                </c:pt>
                <c:pt idx="415">
                  <c:v>268.76157593524391</c:v>
                </c:pt>
                <c:pt idx="416">
                  <c:v>268.89531116542838</c:v>
                </c:pt>
                <c:pt idx="417">
                  <c:v>269.02801454049552</c:v>
                </c:pt>
                <c:pt idx="418">
                  <c:v>269.15927184604226</c:v>
                </c:pt>
                <c:pt idx="419">
                  <c:v>269.2885312087393</c:v>
                </c:pt>
                <c:pt idx="420">
                  <c:v>269.41520634052603</c:v>
                </c:pt>
                <c:pt idx="421">
                  <c:v>269.53925294305202</c:v>
                </c:pt>
                <c:pt idx="422">
                  <c:v>269.66279467680846</c:v>
                </c:pt>
                <c:pt idx="423">
                  <c:v>269.78849719199707</c:v>
                </c:pt>
                <c:pt idx="424">
                  <c:v>269.91835696228082</c:v>
                </c:pt>
                <c:pt idx="425">
                  <c:v>270.05169375516863</c:v>
                </c:pt>
                <c:pt idx="426">
                  <c:v>270.18715816163075</c:v>
                </c:pt>
                <c:pt idx="427">
                  <c:v>270.32408293954251</c:v>
                </c:pt>
                <c:pt idx="428">
                  <c:v>270.46452951439915</c:v>
                </c:pt>
                <c:pt idx="429">
                  <c:v>270.61124147860096</c:v>
                </c:pt>
                <c:pt idx="430">
                  <c:v>270.76498658656607</c:v>
                </c:pt>
                <c:pt idx="431">
                  <c:v>270.91862924078447</c:v>
                </c:pt>
                <c:pt idx="432">
                  <c:v>271.06305800576405</c:v>
                </c:pt>
                <c:pt idx="433">
                  <c:v>271.19064906364576</c:v>
                </c:pt>
                <c:pt idx="434">
                  <c:v>271.2997290671027</c:v>
                </c:pt>
                <c:pt idx="435">
                  <c:v>271.39011228644102</c:v>
                </c:pt>
                <c:pt idx="436">
                  <c:v>271.46014496023537</c:v>
                </c:pt>
                <c:pt idx="437">
                  <c:v>271.50230120013413</c:v>
                </c:pt>
                <c:pt idx="438">
                  <c:v>271.50758708605423</c:v>
                </c:pt>
                <c:pt idx="439">
                  <c:v>271.47948594222817</c:v>
                </c:pt>
                <c:pt idx="440">
                  <c:v>271.47139007015073</c:v>
                </c:pt>
                <c:pt idx="441">
                  <c:v>271.54916901563234</c:v>
                </c:pt>
                <c:pt idx="442">
                  <c:v>271.75671463466892</c:v>
                </c:pt>
                <c:pt idx="443">
                  <c:v>272.05000802399792</c:v>
                </c:pt>
                <c:pt idx="444">
                  <c:v>272.36305259054228</c:v>
                </c:pt>
                <c:pt idx="445">
                  <c:v>272.64484943544477</c:v>
                </c:pt>
                <c:pt idx="446">
                  <c:v>272.90439043672723</c:v>
                </c:pt>
                <c:pt idx="447">
                  <c:v>273.16566516663119</c:v>
                </c:pt>
                <c:pt idx="448">
                  <c:v>273.44687639784928</c:v>
                </c:pt>
                <c:pt idx="449">
                  <c:v>273.74307970487826</c:v>
                </c:pt>
                <c:pt idx="450">
                  <c:v>274.04354386266573</c:v>
                </c:pt>
                <c:pt idx="451">
                  <c:v>274.33970167147459</c:v>
                </c:pt>
                <c:pt idx="452">
                  <c:v>274.63164203282781</c:v>
                </c:pt>
                <c:pt idx="453">
                  <c:v>274.92161787356366</c:v>
                </c:pt>
                <c:pt idx="454">
                  <c:v>275.21150275032613</c:v>
                </c:pt>
                <c:pt idx="455">
                  <c:v>275.50165273898284</c:v>
                </c:pt>
                <c:pt idx="456">
                  <c:v>275.79204454520726</c:v>
                </c:pt>
                <c:pt idx="457">
                  <c:v>276.08258335846</c:v>
                </c:pt>
                <c:pt idx="458">
                  <c:v>276.37288830335001</c:v>
                </c:pt>
                <c:pt idx="459">
                  <c:v>276.66250698827321</c:v>
                </c:pt>
                <c:pt idx="460">
                  <c:v>276.95117952381514</c:v>
                </c:pt>
                <c:pt idx="461">
                  <c:v>277.2394160293195</c:v>
                </c:pt>
                <c:pt idx="462">
                  <c:v>277.52791912631949</c:v>
                </c:pt>
                <c:pt idx="463">
                  <c:v>277.81707692409003</c:v>
                </c:pt>
                <c:pt idx="464">
                  <c:v>278.10601948287285</c:v>
                </c:pt>
                <c:pt idx="465">
                  <c:v>278.39356235065128</c:v>
                </c:pt>
                <c:pt idx="466">
                  <c:v>278.67895780323335</c:v>
                </c:pt>
                <c:pt idx="467">
                  <c:v>278.96320502772556</c:v>
                </c:pt>
                <c:pt idx="468">
                  <c:v>279.24773993905899</c:v>
                </c:pt>
                <c:pt idx="469">
                  <c:v>279.53343247699189</c:v>
                </c:pt>
                <c:pt idx="470">
                  <c:v>279.8188886805915</c:v>
                </c:pt>
                <c:pt idx="471">
                  <c:v>280.10214861375215</c:v>
                </c:pt>
                <c:pt idx="472">
                  <c:v>280.38195113313265</c:v>
                </c:pt>
                <c:pt idx="473">
                  <c:v>280.65983026644915</c:v>
                </c:pt>
                <c:pt idx="474">
                  <c:v>280.93801883418217</c:v>
                </c:pt>
                <c:pt idx="475">
                  <c:v>281.21791079726455</c:v>
                </c:pt>
                <c:pt idx="476">
                  <c:v>281.49754467843832</c:v>
                </c:pt>
                <c:pt idx="477">
                  <c:v>281.77412014089776</c:v>
                </c:pt>
                <c:pt idx="478">
                  <c:v>282.04586687694592</c:v>
                </c:pt>
                <c:pt idx="479">
                  <c:v>282.31513469532047</c:v>
                </c:pt>
                <c:pt idx="480">
                  <c:v>282.58530343386786</c:v>
                </c:pt>
                <c:pt idx="481">
                  <c:v>282.85833324497855</c:v>
                </c:pt>
                <c:pt idx="482">
                  <c:v>283.13050553921943</c:v>
                </c:pt>
                <c:pt idx="483">
                  <c:v>283.3966820417013</c:v>
                </c:pt>
                <c:pt idx="484">
                  <c:v>283.65359379223923</c:v>
                </c:pt>
                <c:pt idx="485">
                  <c:v>283.9054490894647</c:v>
                </c:pt>
                <c:pt idx="486">
                  <c:v>284.15832554671306</c:v>
                </c:pt>
                <c:pt idx="487">
                  <c:v>284.41593451953378</c:v>
                </c:pt>
                <c:pt idx="488">
                  <c:v>284.67252233233148</c:v>
                </c:pt>
                <c:pt idx="489">
                  <c:v>284.91996905172482</c:v>
                </c:pt>
                <c:pt idx="490">
                  <c:v>285.15307957872039</c:v>
                </c:pt>
                <c:pt idx="491">
                  <c:v>285.37835815187736</c:v>
                </c:pt>
                <c:pt idx="492">
                  <c:v>285.60523384414296</c:v>
                </c:pt>
                <c:pt idx="493">
                  <c:v>285.83945900624497</c:v>
                </c:pt>
                <c:pt idx="494">
                  <c:v>286.07207910003331</c:v>
                </c:pt>
                <c:pt idx="495">
                  <c:v>286.29046286513864</c:v>
                </c:pt>
                <c:pt idx="496">
                  <c:v>286.48634924214093</c:v>
                </c:pt>
                <c:pt idx="497">
                  <c:v>286.66895797541844</c:v>
                </c:pt>
                <c:pt idx="498">
                  <c:v>286.85187901029877</c:v>
                </c:pt>
                <c:pt idx="499">
                  <c:v>287.04406820979943</c:v>
                </c:pt>
                <c:pt idx="500">
                  <c:v>287.23594510769726</c:v>
                </c:pt>
                <c:pt idx="501">
                  <c:v>287.41329515545885</c:v>
                </c:pt>
                <c:pt idx="502">
                  <c:v>287.56614244642844</c:v>
                </c:pt>
                <c:pt idx="503">
                  <c:v>287.70146564146069</c:v>
                </c:pt>
                <c:pt idx="504">
                  <c:v>287.83048204328787</c:v>
                </c:pt>
                <c:pt idx="505">
                  <c:v>287.9627648842494</c:v>
                </c:pt>
                <c:pt idx="506">
                  <c:v>288.10131111511305</c:v>
                </c:pt>
                <c:pt idx="507">
                  <c:v>288.24747361625361</c:v>
                </c:pt>
                <c:pt idx="508">
                  <c:v>288.40267451595025</c:v>
                </c:pt>
                <c:pt idx="509">
                  <c:v>288.56861293409929</c:v>
                </c:pt>
                <c:pt idx="510">
                  <c:v>288.74705723850138</c:v>
                </c:pt>
                <c:pt idx="511">
                  <c:v>288.93500915352132</c:v>
                </c:pt>
                <c:pt idx="512">
                  <c:v>289.11040382978024</c:v>
                </c:pt>
                <c:pt idx="513">
                  <c:v>289.24640977446353</c:v>
                </c:pt>
                <c:pt idx="514">
                  <c:v>289.32549075346907</c:v>
                </c:pt>
                <c:pt idx="515">
                  <c:v>289.36729156754484</c:v>
                </c:pt>
                <c:pt idx="516">
                  <c:v>289.40075227615148</c:v>
                </c:pt>
                <c:pt idx="517">
                  <c:v>289.44794628741909</c:v>
                </c:pt>
                <c:pt idx="518">
                  <c:v>289.50348040415594</c:v>
                </c:pt>
                <c:pt idx="519">
                  <c:v>289.5550947778396</c:v>
                </c:pt>
                <c:pt idx="520">
                  <c:v>289.59381873495744</c:v>
                </c:pt>
                <c:pt idx="521">
                  <c:v>289.62383830203476</c:v>
                </c:pt>
                <c:pt idx="522">
                  <c:v>289.6526286806066</c:v>
                </c:pt>
                <c:pt idx="523">
                  <c:v>289.6855903017485</c:v>
                </c:pt>
                <c:pt idx="524">
                  <c:v>289.71982451469893</c:v>
                </c:pt>
                <c:pt idx="525">
                  <c:v>289.75035789823704</c:v>
                </c:pt>
                <c:pt idx="526">
                  <c:v>289.77371029872057</c:v>
                </c:pt>
                <c:pt idx="527">
                  <c:v>289.79237463282197</c:v>
                </c:pt>
                <c:pt idx="528">
                  <c:v>289.81033708479231</c:v>
                </c:pt>
                <c:pt idx="529">
                  <c:v>289.83048907150931</c:v>
                </c:pt>
                <c:pt idx="530">
                  <c:v>289.85134294035743</c:v>
                </c:pt>
                <c:pt idx="531">
                  <c:v>289.87031627134769</c:v>
                </c:pt>
                <c:pt idx="532">
                  <c:v>289.88557912115954</c:v>
                </c:pt>
                <c:pt idx="533">
                  <c:v>289.89831145314565</c:v>
                </c:pt>
                <c:pt idx="534">
                  <c:v>289.9104457073272</c:v>
                </c:pt>
                <c:pt idx="535">
                  <c:v>289.92346953631966</c:v>
                </c:pt>
                <c:pt idx="536">
                  <c:v>289.9370914431168</c:v>
                </c:pt>
                <c:pt idx="537">
                  <c:v>289.95057514330671</c:v>
                </c:pt>
                <c:pt idx="538">
                  <c:v>289.96343326727691</c:v>
                </c:pt>
                <c:pt idx="539">
                  <c:v>289.97617410461191</c:v>
                </c:pt>
                <c:pt idx="540">
                  <c:v>289.98955485969549</c:v>
                </c:pt>
                <c:pt idx="541">
                  <c:v>290.00385847078263</c:v>
                </c:pt>
                <c:pt idx="542">
                  <c:v>290.01747081161329</c:v>
                </c:pt>
                <c:pt idx="543">
                  <c:v>290.0283034897987</c:v>
                </c:pt>
                <c:pt idx="544">
                  <c:v>290.03502933113748</c:v>
                </c:pt>
                <c:pt idx="545">
                  <c:v>290.03936603417776</c:v>
                </c:pt>
                <c:pt idx="546">
                  <c:v>290.04379251565507</c:v>
                </c:pt>
                <c:pt idx="547">
                  <c:v>290.04993146058075</c:v>
                </c:pt>
                <c:pt idx="548">
                  <c:v>290.0559806270694</c:v>
                </c:pt>
                <c:pt idx="549">
                  <c:v>290.0592815415115</c:v>
                </c:pt>
                <c:pt idx="550">
                  <c:v>290.0580078662245</c:v>
                </c:pt>
                <c:pt idx="551">
                  <c:v>290.05366180723399</c:v>
                </c:pt>
                <c:pt idx="552">
                  <c:v>290.04857770649249</c:v>
                </c:pt>
                <c:pt idx="553">
                  <c:v>290.04454924713411</c:v>
                </c:pt>
                <c:pt idx="554">
                  <c:v>290.0412074770187</c:v>
                </c:pt>
                <c:pt idx="555">
                  <c:v>290.03764278518776</c:v>
                </c:pt>
                <c:pt idx="556">
                  <c:v>290.03321159625739</c:v>
                </c:pt>
                <c:pt idx="557">
                  <c:v>290.02833447714249</c:v>
                </c:pt>
                <c:pt idx="558">
                  <c:v>290.02369803033275</c:v>
                </c:pt>
                <c:pt idx="559">
                  <c:v>290.01967976671955</c:v>
                </c:pt>
                <c:pt idx="560">
                  <c:v>290.01542083080119</c:v>
                </c:pt>
                <c:pt idx="561">
                  <c:v>290.00975327547769</c:v>
                </c:pt>
                <c:pt idx="562">
                  <c:v>290.00199054742654</c:v>
                </c:pt>
                <c:pt idx="563">
                  <c:v>289.99337166843509</c:v>
                </c:pt>
                <c:pt idx="564">
                  <c:v>289.98561705406814</c:v>
                </c:pt>
                <c:pt idx="565">
                  <c:v>289.9795855598274</c:v>
                </c:pt>
                <c:pt idx="566">
                  <c:v>289.97268980096209</c:v>
                </c:pt>
                <c:pt idx="567">
                  <c:v>289.96148083265848</c:v>
                </c:pt>
                <c:pt idx="568">
                  <c:v>289.94384203124355</c:v>
                </c:pt>
                <c:pt idx="569">
                  <c:v>289.92298605760777</c:v>
                </c:pt>
                <c:pt idx="570">
                  <c:v>289.90345789378244</c:v>
                </c:pt>
                <c:pt idx="571">
                  <c:v>289.88785480813704</c:v>
                </c:pt>
                <c:pt idx="572">
                  <c:v>289.87098321439407</c:v>
                </c:pt>
                <c:pt idx="573">
                  <c:v>289.84570181261427</c:v>
                </c:pt>
                <c:pt idx="574">
                  <c:v>289.80791188704495</c:v>
                </c:pt>
                <c:pt idx="575">
                  <c:v>289.76568505868022</c:v>
                </c:pt>
                <c:pt idx="576">
                  <c:v>289.73013553270073</c:v>
                </c:pt>
                <c:pt idx="577">
                  <c:v>289.70644701176514</c:v>
                </c:pt>
                <c:pt idx="578">
                  <c:v>289.67608118844436</c:v>
                </c:pt>
                <c:pt idx="579">
                  <c:v>289.61456925278719</c:v>
                </c:pt>
                <c:pt idx="580">
                  <c:v>289.50532499057732</c:v>
                </c:pt>
                <c:pt idx="581">
                  <c:v>289.36329257053768</c:v>
                </c:pt>
                <c:pt idx="582">
                  <c:v>289.21129875712597</c:v>
                </c:pt>
                <c:pt idx="583">
                  <c:v>289.06787329902005</c:v>
                </c:pt>
                <c:pt idx="584">
                  <c:v>288.93435788177834</c:v>
                </c:pt>
                <c:pt idx="585">
                  <c:v>288.80779717517925</c:v>
                </c:pt>
                <c:pt idx="586">
                  <c:v>288.6858249506738</c:v>
                </c:pt>
                <c:pt idx="587">
                  <c:v>288.56843138640289</c:v>
                </c:pt>
                <c:pt idx="588">
                  <c:v>288.45619576218002</c:v>
                </c:pt>
                <c:pt idx="589">
                  <c:v>288.34777506757933</c:v>
                </c:pt>
                <c:pt idx="590">
                  <c:v>288.23413713121772</c:v>
                </c:pt>
                <c:pt idx="591">
                  <c:v>288.10432749147293</c:v>
                </c:pt>
                <c:pt idx="592">
                  <c:v>287.95147082948171</c:v>
                </c:pt>
                <c:pt idx="593">
                  <c:v>287.78500839741753</c:v>
                </c:pt>
                <c:pt idx="594">
                  <c:v>287.61846059021298</c:v>
                </c:pt>
                <c:pt idx="595">
                  <c:v>287.46086946286988</c:v>
                </c:pt>
                <c:pt idx="596">
                  <c:v>287.30336371066716</c:v>
                </c:pt>
                <c:pt idx="597">
                  <c:v>287.13259368895297</c:v>
                </c:pt>
                <c:pt idx="598">
                  <c:v>286.93954309095835</c:v>
                </c:pt>
                <c:pt idx="599">
                  <c:v>286.73252896144572</c:v>
                </c:pt>
                <c:pt idx="600">
                  <c:v>286.52420168306008</c:v>
                </c:pt>
                <c:pt idx="601">
                  <c:v>286.3234338853901</c:v>
                </c:pt>
                <c:pt idx="602">
                  <c:v>286.12398718579806</c:v>
                </c:pt>
                <c:pt idx="603">
                  <c:v>285.91584544858955</c:v>
                </c:pt>
                <c:pt idx="604">
                  <c:v>285.69213578113488</c:v>
                </c:pt>
                <c:pt idx="605">
                  <c:v>285.4585582630624</c:v>
                </c:pt>
                <c:pt idx="606">
                  <c:v>285.22395621706505</c:v>
                </c:pt>
                <c:pt idx="607">
                  <c:v>284.99456670091308</c:v>
                </c:pt>
                <c:pt idx="608">
                  <c:v>284.76620171268598</c:v>
                </c:pt>
                <c:pt idx="609">
                  <c:v>284.53206698554061</c:v>
                </c:pt>
                <c:pt idx="610">
                  <c:v>284.28747838729532</c:v>
                </c:pt>
                <c:pt idx="611">
                  <c:v>284.03619232441469</c:v>
                </c:pt>
                <c:pt idx="612">
                  <c:v>283.78407533802488</c:v>
                </c:pt>
                <c:pt idx="613">
                  <c:v>283.53532531366523</c:v>
                </c:pt>
                <c:pt idx="614">
                  <c:v>283.28746551452758</c:v>
                </c:pt>
                <c:pt idx="615">
                  <c:v>283.036350548217</c:v>
                </c:pt>
                <c:pt idx="616">
                  <c:v>282.77911931210127</c:v>
                </c:pt>
                <c:pt idx="617">
                  <c:v>282.51804786259925</c:v>
                </c:pt>
                <c:pt idx="618">
                  <c:v>282.25669654589268</c:v>
                </c:pt>
                <c:pt idx="619">
                  <c:v>281.99754077392214</c:v>
                </c:pt>
                <c:pt idx="620">
                  <c:v>281.73871622166405</c:v>
                </c:pt>
                <c:pt idx="621">
                  <c:v>281.47727362985393</c:v>
                </c:pt>
                <c:pt idx="622">
                  <c:v>281.21119706966851</c:v>
                </c:pt>
                <c:pt idx="623">
                  <c:v>280.9422039340501</c:v>
                </c:pt>
                <c:pt idx="624">
                  <c:v>280.67294494638236</c:v>
                </c:pt>
                <c:pt idx="625">
                  <c:v>280.40528443168881</c:v>
                </c:pt>
                <c:pt idx="626">
                  <c:v>280.13794112155256</c:v>
                </c:pt>
                <c:pt idx="627">
                  <c:v>279.86884734919636</c:v>
                </c:pt>
                <c:pt idx="628">
                  <c:v>279.59657152552762</c:v>
                </c:pt>
                <c:pt idx="629">
                  <c:v>279.32222637219161</c:v>
                </c:pt>
                <c:pt idx="630">
                  <c:v>279.04756068851793</c:v>
                </c:pt>
                <c:pt idx="631">
                  <c:v>278.77385574292362</c:v>
                </c:pt>
                <c:pt idx="632">
                  <c:v>278.50052268017487</c:v>
                </c:pt>
                <c:pt idx="633">
                  <c:v>278.22650511412519</c:v>
                </c:pt>
                <c:pt idx="634">
                  <c:v>277.95094912585756</c:v>
                </c:pt>
                <c:pt idx="635">
                  <c:v>277.67381066537286</c:v>
                </c:pt>
                <c:pt idx="636">
                  <c:v>277.39524814990136</c:v>
                </c:pt>
                <c:pt idx="637">
                  <c:v>277.11584055105811</c:v>
                </c:pt>
                <c:pt idx="638">
                  <c:v>276.83784905799666</c:v>
                </c:pt>
                <c:pt idx="639">
                  <c:v>276.56395541425525</c:v>
                </c:pt>
                <c:pt idx="640">
                  <c:v>276.29412868125974</c:v>
                </c:pt>
                <c:pt idx="641">
                  <c:v>276.01748719198662</c:v>
                </c:pt>
                <c:pt idx="642">
                  <c:v>275.72043659730019</c:v>
                </c:pt>
                <c:pt idx="643">
                  <c:v>275.40072691653319</c:v>
                </c:pt>
                <c:pt idx="644">
                  <c:v>275.10148564289238</c:v>
                </c:pt>
                <c:pt idx="645">
                  <c:v>274.87718463805317</c:v>
                </c:pt>
                <c:pt idx="646">
                  <c:v>274.76176367155455</c:v>
                </c:pt>
                <c:pt idx="647">
                  <c:v>274.70703414439043</c:v>
                </c:pt>
                <c:pt idx="648">
                  <c:v>274.64427536541848</c:v>
                </c:pt>
                <c:pt idx="649">
                  <c:v>274.52174345569375</c:v>
                </c:pt>
                <c:pt idx="650">
                  <c:v>274.35560178506165</c:v>
                </c:pt>
                <c:pt idx="651">
                  <c:v>274.17899053556494</c:v>
                </c:pt>
                <c:pt idx="652">
                  <c:v>274.01814603058091</c:v>
                </c:pt>
                <c:pt idx="653">
                  <c:v>273.87168915882432</c:v>
                </c:pt>
                <c:pt idx="654">
                  <c:v>273.73133695034443</c:v>
                </c:pt>
                <c:pt idx="655">
                  <c:v>273.59009007534354</c:v>
                </c:pt>
                <c:pt idx="656">
                  <c:v>273.4460837646368</c:v>
                </c:pt>
                <c:pt idx="657">
                  <c:v>273.29873688919258</c:v>
                </c:pt>
                <c:pt idx="658">
                  <c:v>273.14862536253952</c:v>
                </c:pt>
                <c:pt idx="659">
                  <c:v>273.00095326844774</c:v>
                </c:pt>
                <c:pt idx="660">
                  <c:v>272.86208173324781</c:v>
                </c:pt>
                <c:pt idx="661">
                  <c:v>272.73740202389007</c:v>
                </c:pt>
                <c:pt idx="662">
                  <c:v>272.62842596980482</c:v>
                </c:pt>
                <c:pt idx="663">
                  <c:v>272.53569554104217</c:v>
                </c:pt>
                <c:pt idx="664">
                  <c:v>272.45825738617839</c:v>
                </c:pt>
                <c:pt idx="665">
                  <c:v>272.38917686789387</c:v>
                </c:pt>
                <c:pt idx="666">
                  <c:v>272.32002402739505</c:v>
                </c:pt>
                <c:pt idx="667">
                  <c:v>272.2443504894818</c:v>
                </c:pt>
                <c:pt idx="668">
                  <c:v>272.16363421332807</c:v>
                </c:pt>
                <c:pt idx="669">
                  <c:v>272.08133474170131</c:v>
                </c:pt>
                <c:pt idx="670">
                  <c:v>271.99945475030006</c:v>
                </c:pt>
                <c:pt idx="671">
                  <c:v>271.91416944654776</c:v>
                </c:pt>
                <c:pt idx="672">
                  <c:v>271.82019717079891</c:v>
                </c:pt>
                <c:pt idx="673">
                  <c:v>271.71364069854076</c:v>
                </c:pt>
                <c:pt idx="674">
                  <c:v>271.59614054579151</c:v>
                </c:pt>
                <c:pt idx="675">
                  <c:v>271.47072166370202</c:v>
                </c:pt>
                <c:pt idx="676">
                  <c:v>271.33874932971372</c:v>
                </c:pt>
                <c:pt idx="677">
                  <c:v>271.1949501264304</c:v>
                </c:pt>
                <c:pt idx="678">
                  <c:v>271.03239096274649</c:v>
                </c:pt>
                <c:pt idx="679">
                  <c:v>270.84455447658371</c:v>
                </c:pt>
                <c:pt idx="680">
                  <c:v>270.62658622197296</c:v>
                </c:pt>
                <c:pt idx="681">
                  <c:v>270.37404748197258</c:v>
                </c:pt>
                <c:pt idx="682">
                  <c:v>270.08753422315914</c:v>
                </c:pt>
                <c:pt idx="683">
                  <c:v>269.78778114618262</c:v>
                </c:pt>
                <c:pt idx="684">
                  <c:v>269.50055763521135</c:v>
                </c:pt>
                <c:pt idx="685">
                  <c:v>269.24720815006697</c:v>
                </c:pt>
                <c:pt idx="686">
                  <c:v>269.03137745318446</c:v>
                </c:pt>
                <c:pt idx="687">
                  <c:v>268.8522853826521</c:v>
                </c:pt>
                <c:pt idx="688">
                  <c:v>268.70509304055327</c:v>
                </c:pt>
                <c:pt idx="689">
                  <c:v>268.568726584952</c:v>
                </c:pt>
                <c:pt idx="690">
                  <c:v>268.41805343790753</c:v>
                </c:pt>
                <c:pt idx="691">
                  <c:v>268.23267146165279</c:v>
                </c:pt>
                <c:pt idx="692">
                  <c:v>268.01110027911557</c:v>
                </c:pt>
                <c:pt idx="693">
                  <c:v>267.75658995339768</c:v>
                </c:pt>
                <c:pt idx="694">
                  <c:v>267.47409069669732</c:v>
                </c:pt>
                <c:pt idx="695">
                  <c:v>267.17535331759933</c:v>
                </c:pt>
                <c:pt idx="696">
                  <c:v>266.87382877378519</c:v>
                </c:pt>
                <c:pt idx="697">
                  <c:v>266.57960354644945</c:v>
                </c:pt>
                <c:pt idx="698">
                  <c:v>266.28930621083845</c:v>
                </c:pt>
                <c:pt idx="699">
                  <c:v>265.99620086571173</c:v>
                </c:pt>
                <c:pt idx="700">
                  <c:v>265.69692374990336</c:v>
                </c:pt>
                <c:pt idx="701">
                  <c:v>265.40159966254618</c:v>
                </c:pt>
                <c:pt idx="702">
                  <c:v>265.12372554284781</c:v>
                </c:pt>
                <c:pt idx="703">
                  <c:v>264.87453656005755</c:v>
                </c:pt>
                <c:pt idx="704">
                  <c:v>264.65622080359179</c:v>
                </c:pt>
                <c:pt idx="705">
                  <c:v>264.46870459290864</c:v>
                </c:pt>
                <c:pt idx="706">
                  <c:v>264.30974929034363</c:v>
                </c:pt>
                <c:pt idx="707">
                  <c:v>264.1684564297417</c:v>
                </c:pt>
                <c:pt idx="708">
                  <c:v>264.0317625878252</c:v>
                </c:pt>
                <c:pt idx="709">
                  <c:v>263.88941062642505</c:v>
                </c:pt>
                <c:pt idx="710">
                  <c:v>263.74236854780679</c:v>
                </c:pt>
                <c:pt idx="711">
                  <c:v>263.59441063934474</c:v>
                </c:pt>
                <c:pt idx="712">
                  <c:v>263.44836162851766</c:v>
                </c:pt>
                <c:pt idx="713">
                  <c:v>263.30324800322245</c:v>
                </c:pt>
                <c:pt idx="714">
                  <c:v>263.15714669146058</c:v>
                </c:pt>
                <c:pt idx="715">
                  <c:v>263.00909101583397</c:v>
                </c:pt>
                <c:pt idx="716">
                  <c:v>262.86193987734629</c:v>
                </c:pt>
                <c:pt idx="717">
                  <c:v>262.71950857160169</c:v>
                </c:pt>
                <c:pt idx="718">
                  <c:v>262.58276796096823</c:v>
                </c:pt>
                <c:pt idx="719">
                  <c:v>262.4413111748699</c:v>
                </c:pt>
                <c:pt idx="720">
                  <c:v>262.28188690949452</c:v>
                </c:pt>
                <c:pt idx="721">
                  <c:v>262.09343077883625</c:v>
                </c:pt>
                <c:pt idx="722">
                  <c:v>261.87362606811428</c:v>
                </c:pt>
                <c:pt idx="723">
                  <c:v>261.62234298035389</c:v>
                </c:pt>
                <c:pt idx="724">
                  <c:v>261.34177760165909</c:v>
                </c:pt>
                <c:pt idx="725">
                  <c:v>261.04342955044791</c:v>
                </c:pt>
                <c:pt idx="726">
                  <c:v>260.74112432821715</c:v>
                </c:pt>
                <c:pt idx="727">
                  <c:v>260.44526889638013</c:v>
                </c:pt>
                <c:pt idx="728">
                  <c:v>260.15259605601733</c:v>
                </c:pt>
                <c:pt idx="729">
                  <c:v>259.85642006812577</c:v>
                </c:pt>
                <c:pt idx="730">
                  <c:v>259.55353106193525</c:v>
                </c:pt>
                <c:pt idx="731">
                  <c:v>259.254622639606</c:v>
                </c:pt>
                <c:pt idx="732">
                  <c:v>258.97386427153077</c:v>
                </c:pt>
                <c:pt idx="733">
                  <c:v>258.72297358613832</c:v>
                </c:pt>
                <c:pt idx="734">
                  <c:v>258.50386084400083</c:v>
                </c:pt>
                <c:pt idx="735">
                  <c:v>258.31598446372618</c:v>
                </c:pt>
                <c:pt idx="736">
                  <c:v>258.15669585784474</c:v>
                </c:pt>
                <c:pt idx="737">
                  <c:v>258.01491841457596</c:v>
                </c:pt>
                <c:pt idx="738">
                  <c:v>257.87746851606158</c:v>
                </c:pt>
                <c:pt idx="739">
                  <c:v>257.73398353780658</c:v>
                </c:pt>
                <c:pt idx="740">
                  <c:v>257.5853848287685</c:v>
                </c:pt>
                <c:pt idx="741">
                  <c:v>257.435414731268</c:v>
                </c:pt>
                <c:pt idx="742">
                  <c:v>257.28691135617089</c:v>
                </c:pt>
                <c:pt idx="743">
                  <c:v>257.1390958885234</c:v>
                </c:pt>
                <c:pt idx="744">
                  <c:v>256.9902852819169</c:v>
                </c:pt>
                <c:pt idx="745">
                  <c:v>256.83968789353111</c:v>
                </c:pt>
                <c:pt idx="746">
                  <c:v>256.6900776948994</c:v>
                </c:pt>
                <c:pt idx="747">
                  <c:v>256.54512006114339</c:v>
                </c:pt>
                <c:pt idx="748">
                  <c:v>256.40570772071902</c:v>
                </c:pt>
                <c:pt idx="749">
                  <c:v>256.2616428154189</c:v>
                </c:pt>
                <c:pt idx="750">
                  <c:v>256.09995484036995</c:v>
                </c:pt>
                <c:pt idx="751">
                  <c:v>255.90984325171846</c:v>
                </c:pt>
                <c:pt idx="752">
                  <c:v>255.68918734968867</c:v>
                </c:pt>
                <c:pt idx="753">
                  <c:v>255.43803639552428</c:v>
                </c:pt>
                <c:pt idx="754">
                  <c:v>255.15852468459724</c:v>
                </c:pt>
                <c:pt idx="755">
                  <c:v>254.86112664879244</c:v>
                </c:pt>
                <c:pt idx="756">
                  <c:v>254.558401754123</c:v>
                </c:pt>
                <c:pt idx="757">
                  <c:v>254.26025558745951</c:v>
                </c:pt>
                <c:pt idx="758">
                  <c:v>253.96597821910234</c:v>
                </c:pt>
                <c:pt idx="759">
                  <c:v>253.67220584020936</c:v>
                </c:pt>
                <c:pt idx="760">
                  <c:v>253.37628722137299</c:v>
                </c:pt>
                <c:pt idx="761">
                  <c:v>253.07842145092405</c:v>
                </c:pt>
                <c:pt idx="762">
                  <c:v>252.77952019662791</c:v>
                </c:pt>
                <c:pt idx="763">
                  <c:v>252.48075953535792</c:v>
                </c:pt>
                <c:pt idx="764">
                  <c:v>252.18437318041904</c:v>
                </c:pt>
                <c:pt idx="765">
                  <c:v>251.89285925422431</c:v>
                </c:pt>
                <c:pt idx="766">
                  <c:v>251.60646830766029</c:v>
                </c:pt>
                <c:pt idx="767">
                  <c:v>251.31646060550844</c:v>
                </c:pt>
                <c:pt idx="768">
                  <c:v>251.01184884102383</c:v>
                </c:pt>
                <c:pt idx="769">
                  <c:v>250.69016953948332</c:v>
                </c:pt>
                <c:pt idx="770">
                  <c:v>250.38305455425075</c:v>
                </c:pt>
                <c:pt idx="771">
                  <c:v>250.1306595707118</c:v>
                </c:pt>
                <c:pt idx="772">
                  <c:v>249.95783433225319</c:v>
                </c:pt>
                <c:pt idx="773">
                  <c:v>249.82820481426609</c:v>
                </c:pt>
                <c:pt idx="774">
                  <c:v>249.6900910501428</c:v>
                </c:pt>
                <c:pt idx="775">
                  <c:v>249.52560034699241</c:v>
                </c:pt>
                <c:pt idx="776">
                  <c:v>249.45198910679144</c:v>
                </c:pt>
                <c:pt idx="777">
                  <c:v>249.62030100523319</c:v>
                </c:pt>
                <c:pt idx="778">
                  <c:v>250.05058945503148</c:v>
                </c:pt>
                <c:pt idx="779">
                  <c:v>250.23894681698212</c:v>
                </c:pt>
                <c:pt idx="780">
                  <c:v>249.55047518890137</c:v>
                </c:pt>
                <c:pt idx="781">
                  <c:v>247.53978130141442</c:v>
                </c:pt>
                <c:pt idx="782">
                  <c:v>244.51949041638193</c:v>
                </c:pt>
                <c:pt idx="783">
                  <c:v>240.9917324284734</c:v>
                </c:pt>
                <c:pt idx="784">
                  <c:v>237.46041630176052</c:v>
                </c:pt>
                <c:pt idx="785">
                  <c:v>234.4365672779237</c:v>
                </c:pt>
                <c:pt idx="786">
                  <c:v>232.43298966804548</c:v>
                </c:pt>
                <c:pt idx="787">
                  <c:v>231.77105240415702</c:v>
                </c:pt>
                <c:pt idx="788">
                  <c:v>232.00638290208391</c:v>
                </c:pt>
                <c:pt idx="789">
                  <c:v>232.50317319860039</c:v>
                </c:pt>
                <c:pt idx="790">
                  <c:v>232.75039805202607</c:v>
                </c:pt>
                <c:pt idx="791">
                  <c:v>232.73616310686216</c:v>
                </c:pt>
                <c:pt idx="792">
                  <c:v>232.57335672915531</c:v>
                </c:pt>
                <c:pt idx="793">
                  <c:v>232.35846032021888</c:v>
                </c:pt>
                <c:pt idx="794">
                  <c:v>232.12232742243313</c:v>
                </c:pt>
                <c:pt idx="795">
                  <c:v>231.87940461344496</c:v>
                </c:pt>
                <c:pt idx="796">
                  <c:v>231.6415948075045</c:v>
                </c:pt>
                <c:pt idx="797">
                  <c:v>231.41062626527435</c:v>
                </c:pt>
                <c:pt idx="798">
                  <c:v>231.18568358402018</c:v>
                </c:pt>
                <c:pt idx="799">
                  <c:v>230.95557690777147</c:v>
                </c:pt>
                <c:pt idx="800">
                  <c:v>230.66761856761252</c:v>
                </c:pt>
                <c:pt idx="801">
                  <c:v>230.25874644139134</c:v>
                </c:pt>
                <c:pt idx="802">
                  <c:v>229.6929192017613</c:v>
                </c:pt>
                <c:pt idx="803">
                  <c:v>229.04217870059728</c:v>
                </c:pt>
                <c:pt idx="804">
                  <c:v>228.40558758457962</c:v>
                </c:pt>
                <c:pt idx="805">
                  <c:v>227.86163635431447</c:v>
                </c:pt>
                <c:pt idx="806">
                  <c:v>227.40652692611152</c:v>
                </c:pt>
                <c:pt idx="807">
                  <c:v>227.01588907020647</c:v>
                </c:pt>
                <c:pt idx="808">
                  <c:v>226.66290325583373</c:v>
                </c:pt>
                <c:pt idx="809">
                  <c:v>226.31095274822329</c:v>
                </c:pt>
                <c:pt idx="810">
                  <c:v>225.92097151160394</c:v>
                </c:pt>
                <c:pt idx="811">
                  <c:v>225.46244445720717</c:v>
                </c:pt>
                <c:pt idx="812">
                  <c:v>224.93906028427514</c:v>
                </c:pt>
                <c:pt idx="813">
                  <c:v>224.36305863905275</c:v>
                </c:pt>
                <c:pt idx="814">
                  <c:v>223.74920942147034</c:v>
                </c:pt>
                <c:pt idx="815">
                  <c:v>223.12240354620039</c:v>
                </c:pt>
                <c:pt idx="816">
                  <c:v>222.5100621816008</c:v>
                </c:pt>
                <c:pt idx="817">
                  <c:v>221.9256287046102</c:v>
                </c:pt>
                <c:pt idx="818">
                  <c:v>221.32663532648976</c:v>
                </c:pt>
                <c:pt idx="819">
                  <c:v>220.65663646708123</c:v>
                </c:pt>
                <c:pt idx="820">
                  <c:v>219.86652206634008</c:v>
                </c:pt>
                <c:pt idx="821">
                  <c:v>218.93652414467627</c:v>
                </c:pt>
                <c:pt idx="822">
                  <c:v>217.85421024261348</c:v>
                </c:pt>
                <c:pt idx="823">
                  <c:v>216.62686818503559</c:v>
                </c:pt>
                <c:pt idx="824">
                  <c:v>215.3406669342676</c:v>
                </c:pt>
                <c:pt idx="825">
                  <c:v>214.10149573699476</c:v>
                </c:pt>
                <c:pt idx="826">
                  <c:v>212.9993698867801</c:v>
                </c:pt>
                <c:pt idx="827">
                  <c:v>212.06080886469761</c:v>
                </c:pt>
                <c:pt idx="828">
                  <c:v>211.29645819869904</c:v>
                </c:pt>
                <c:pt idx="829">
                  <c:v>210.70767863618624</c:v>
                </c:pt>
                <c:pt idx="830">
                  <c:v>210.25869180236126</c:v>
                </c:pt>
                <c:pt idx="831">
                  <c:v>209.9044345418763</c:v>
                </c:pt>
                <c:pt idx="832">
                  <c:v>209.6004725822788</c:v>
                </c:pt>
                <c:pt idx="833">
                  <c:v>209.30488718269743</c:v>
                </c:pt>
                <c:pt idx="834">
                  <c:v>208.97638848515612</c:v>
                </c:pt>
                <c:pt idx="835">
                  <c:v>208.58122341275657</c:v>
                </c:pt>
                <c:pt idx="836">
                  <c:v>208.11578601291126</c:v>
                </c:pt>
                <c:pt idx="837">
                  <c:v>207.58400711411036</c:v>
                </c:pt>
                <c:pt idx="838">
                  <c:v>206.99341880750802</c:v>
                </c:pt>
                <c:pt idx="839">
                  <c:v>206.3659582349139</c:v>
                </c:pt>
                <c:pt idx="840">
                  <c:v>205.72716380080169</c:v>
                </c:pt>
                <c:pt idx="841">
                  <c:v>205.09783437206951</c:v>
                </c:pt>
                <c:pt idx="842">
                  <c:v>204.47981066531381</c:v>
                </c:pt>
                <c:pt idx="843">
                  <c:v>203.87019385955554</c:v>
                </c:pt>
                <c:pt idx="844">
                  <c:v>203.26423850820294</c:v>
                </c:pt>
                <c:pt idx="845">
                  <c:v>202.64981266221326</c:v>
                </c:pt>
                <c:pt idx="846">
                  <c:v>202.0129377469311</c:v>
                </c:pt>
                <c:pt idx="847">
                  <c:v>201.3439567598422</c:v>
                </c:pt>
                <c:pt idx="848">
                  <c:v>200.65049898699735</c:v>
                </c:pt>
                <c:pt idx="849">
                  <c:v>199.94451528658857</c:v>
                </c:pt>
                <c:pt idx="850">
                  <c:v>199.2381369981122</c:v>
                </c:pt>
                <c:pt idx="851">
                  <c:v>198.54421738628193</c:v>
                </c:pt>
                <c:pt idx="852">
                  <c:v>197.87579019711589</c:v>
                </c:pt>
                <c:pt idx="853">
                  <c:v>197.24084557349872</c:v>
                </c:pt>
                <c:pt idx="854">
                  <c:v>196.62719924578153</c:v>
                </c:pt>
                <c:pt idx="855">
                  <c:v>196.01762334118203</c:v>
                </c:pt>
                <c:pt idx="856">
                  <c:v>195.3992625547979</c:v>
                </c:pt>
                <c:pt idx="857">
                  <c:v>194.77675185324651</c:v>
                </c:pt>
                <c:pt idx="858">
                  <c:v>194.15909877102524</c:v>
                </c:pt>
                <c:pt idx="859">
                  <c:v>193.55068708450031</c:v>
                </c:pt>
                <c:pt idx="860">
                  <c:v>192.93740553751351</c:v>
                </c:pt>
                <c:pt idx="861">
                  <c:v>192.30051911577556</c:v>
                </c:pt>
                <c:pt idx="862">
                  <c:v>191.62914546797765</c:v>
                </c:pt>
                <c:pt idx="863">
                  <c:v>190.9438128947329</c:v>
                </c:pt>
                <c:pt idx="864">
                  <c:v>190.272902359635</c:v>
                </c:pt>
                <c:pt idx="865">
                  <c:v>189.64616646097855</c:v>
                </c:pt>
                <c:pt idx="866">
                  <c:v>189.09884433586225</c:v>
                </c:pt>
                <c:pt idx="867">
                  <c:v>188.66754675608573</c:v>
                </c:pt>
                <c:pt idx="868">
                  <c:v>188.37120457410307</c:v>
                </c:pt>
                <c:pt idx="869">
                  <c:v>188.15802896498604</c:v>
                </c:pt>
                <c:pt idx="870">
                  <c:v>187.95855118446082</c:v>
                </c:pt>
                <c:pt idx="871">
                  <c:v>187.71455039239223</c:v>
                </c:pt>
                <c:pt idx="872">
                  <c:v>187.41279736519985</c:v>
                </c:pt>
                <c:pt idx="873">
                  <c:v>187.05131078344195</c:v>
                </c:pt>
                <c:pt idx="874">
                  <c:v>186.63535587831035</c:v>
                </c:pt>
                <c:pt idx="875">
                  <c:v>186.19918408353107</c:v>
                </c:pt>
                <c:pt idx="876">
                  <c:v>185.78429338346376</c:v>
                </c:pt>
                <c:pt idx="877">
                  <c:v>185.41655276607247</c:v>
                </c:pt>
                <c:pt idx="878">
                  <c:v>185.05931523373906</c:v>
                </c:pt>
                <c:pt idx="879">
                  <c:v>184.66030479244984</c:v>
                </c:pt>
                <c:pt idx="880">
                  <c:v>184.16427006692058</c:v>
                </c:pt>
                <c:pt idx="881">
                  <c:v>183.50405815678508</c:v>
                </c:pt>
                <c:pt idx="882">
                  <c:v>182.60954078040652</c:v>
                </c:pt>
                <c:pt idx="883">
                  <c:v>181.42442350067788</c:v>
                </c:pt>
                <c:pt idx="884">
                  <c:v>179.9477472586108</c:v>
                </c:pt>
                <c:pt idx="885">
                  <c:v>178.19238683974666</c:v>
                </c:pt>
                <c:pt idx="886">
                  <c:v>176.20647643549805</c:v>
                </c:pt>
                <c:pt idx="887">
                  <c:v>174.17918786076254</c:v>
                </c:pt>
                <c:pt idx="888">
                  <c:v>172.33495233630896</c:v>
                </c:pt>
                <c:pt idx="889">
                  <c:v>170.85733622700624</c:v>
                </c:pt>
                <c:pt idx="890">
                  <c:v>169.76644647412405</c:v>
                </c:pt>
                <c:pt idx="891">
                  <c:v>169.04152516303213</c:v>
                </c:pt>
                <c:pt idx="892">
                  <c:v>168.64175462928881</c:v>
                </c:pt>
                <c:pt idx="893">
                  <c:v>168.44607820920643</c:v>
                </c:pt>
                <c:pt idx="894">
                  <c:v>168.31337948928586</c:v>
                </c:pt>
                <c:pt idx="895">
                  <c:v>168.1337639001697</c:v>
                </c:pt>
                <c:pt idx="896">
                  <c:v>167.92222424906763</c:v>
                </c:pt>
                <c:pt idx="897">
                  <c:v>167.72497518733107</c:v>
                </c:pt>
                <c:pt idx="898">
                  <c:v>167.57323855910178</c:v>
                </c:pt>
                <c:pt idx="899">
                  <c:v>167.43826497968288</c:v>
                </c:pt>
                <c:pt idx="900">
                  <c:v>167.27631225716789</c:v>
                </c:pt>
                <c:pt idx="901">
                  <c:v>167.05155942736172</c:v>
                </c:pt>
                <c:pt idx="902">
                  <c:v>166.75987043691515</c:v>
                </c:pt>
                <c:pt idx="903">
                  <c:v>166.40503046019035</c:v>
                </c:pt>
                <c:pt idx="904">
                  <c:v>165.99496133444518</c:v>
                </c:pt>
                <c:pt idx="905">
                  <c:v>165.55413154851988</c:v>
                </c:pt>
                <c:pt idx="906">
                  <c:v>165.11114625415033</c:v>
                </c:pt>
                <c:pt idx="907">
                  <c:v>164.6890702284247</c:v>
                </c:pt>
                <c:pt idx="908">
                  <c:v>164.28880674984026</c:v>
                </c:pt>
                <c:pt idx="909">
                  <c:v>163.90571872224649</c:v>
                </c:pt>
                <c:pt idx="910">
                  <c:v>163.53534875781077</c:v>
                </c:pt>
                <c:pt idx="911">
                  <c:v>163.17395830197162</c:v>
                </c:pt>
                <c:pt idx="912">
                  <c:v>162.81798850848543</c:v>
                </c:pt>
                <c:pt idx="913">
                  <c:v>162.46597906469808</c:v>
                </c:pt>
                <c:pt idx="914">
                  <c:v>162.12486379231342</c:v>
                </c:pt>
                <c:pt idx="915">
                  <c:v>161.80367504662496</c:v>
                </c:pt>
                <c:pt idx="916">
                  <c:v>161.50343030882095</c:v>
                </c:pt>
                <c:pt idx="917">
                  <c:v>161.19308756366925</c:v>
                </c:pt>
                <c:pt idx="918">
                  <c:v>160.83358992183258</c:v>
                </c:pt>
                <c:pt idx="919">
                  <c:v>160.39731560392408</c:v>
                </c:pt>
                <c:pt idx="920">
                  <c:v>159.90238327035851</c:v>
                </c:pt>
                <c:pt idx="921">
                  <c:v>159.37834669150106</c:v>
                </c:pt>
                <c:pt idx="922">
                  <c:v>158.85461702990963</c:v>
                </c:pt>
                <c:pt idx="923">
                  <c:v>158.36003501691312</c:v>
                </c:pt>
                <c:pt idx="924">
                  <c:v>157.92329877603305</c:v>
                </c:pt>
                <c:pt idx="925">
                  <c:v>157.5622200504182</c:v>
                </c:pt>
                <c:pt idx="926">
                  <c:v>157.25106506172591</c:v>
                </c:pt>
                <c:pt idx="927">
                  <c:v>156.95321365124059</c:v>
                </c:pt>
                <c:pt idx="928">
                  <c:v>156.63980929499826</c:v>
                </c:pt>
                <c:pt idx="929">
                  <c:v>156.31305000804102</c:v>
                </c:pt>
                <c:pt idx="930">
                  <c:v>155.98289744016253</c:v>
                </c:pt>
                <c:pt idx="931">
                  <c:v>155.65713101874948</c:v>
                </c:pt>
                <c:pt idx="932">
                  <c:v>155.33480128156063</c:v>
                </c:pt>
                <c:pt idx="933">
                  <c:v>155.01277654394784</c:v>
                </c:pt>
                <c:pt idx="934">
                  <c:v>154.68886867448776</c:v>
                </c:pt>
                <c:pt idx="935">
                  <c:v>154.36466375465662</c:v>
                </c:pt>
                <c:pt idx="936">
                  <c:v>154.0426914191554</c:v>
                </c:pt>
                <c:pt idx="937">
                  <c:v>153.72389389634151</c:v>
                </c:pt>
                <c:pt idx="938">
                  <c:v>153.40286378919768</c:v>
                </c:pt>
                <c:pt idx="939">
                  <c:v>153.07260629436297</c:v>
                </c:pt>
                <c:pt idx="940">
                  <c:v>152.72747501140503</c:v>
                </c:pt>
                <c:pt idx="941">
                  <c:v>152.3672171516059</c:v>
                </c:pt>
                <c:pt idx="942">
                  <c:v>151.99292832917624</c:v>
                </c:pt>
                <c:pt idx="943">
                  <c:v>151.60593585493953</c:v>
                </c:pt>
                <c:pt idx="944">
                  <c:v>151.20849382617058</c:v>
                </c:pt>
                <c:pt idx="945">
                  <c:v>150.80308803675706</c:v>
                </c:pt>
                <c:pt idx="946">
                  <c:v>150.39407438812964</c:v>
                </c:pt>
                <c:pt idx="947">
                  <c:v>149.99328921189132</c:v>
                </c:pt>
                <c:pt idx="948">
                  <c:v>149.61443894718821</c:v>
                </c:pt>
                <c:pt idx="949">
                  <c:v>149.25907437802954</c:v>
                </c:pt>
                <c:pt idx="950">
                  <c:v>148.88012366787746</c:v>
                </c:pt>
                <c:pt idx="951">
                  <c:v>148.41835932505737</c:v>
                </c:pt>
                <c:pt idx="952">
                  <c:v>147.7980348928179</c:v>
                </c:pt>
                <c:pt idx="953">
                  <c:v>146.87732805410101</c:v>
                </c:pt>
                <c:pt idx="954">
                  <c:v>145.49789752677191</c:v>
                </c:pt>
                <c:pt idx="955">
                  <c:v>143.61434595528058</c:v>
                </c:pt>
                <c:pt idx="956">
                  <c:v>141.63305169041604</c:v>
                </c:pt>
                <c:pt idx="957">
                  <c:v>140.07333700955195</c:v>
                </c:pt>
                <c:pt idx="958">
                  <c:v>139.31342911064607</c:v>
                </c:pt>
                <c:pt idx="959">
                  <c:v>139.16717487399217</c:v>
                </c:pt>
                <c:pt idx="960">
                  <c:v>139.30732610046795</c:v>
                </c:pt>
                <c:pt idx="961">
                  <c:v>139.46384447649859</c:v>
                </c:pt>
                <c:pt idx="962">
                  <c:v>139.59553123069912</c:v>
                </c:pt>
                <c:pt idx="963">
                  <c:v>139.71839747723189</c:v>
                </c:pt>
                <c:pt idx="964">
                  <c:v>139.84530519844597</c:v>
                </c:pt>
                <c:pt idx="965">
                  <c:v>139.97651984943681</c:v>
                </c:pt>
                <c:pt idx="966">
                  <c:v>140.10915775348656</c:v>
                </c:pt>
                <c:pt idx="967">
                  <c:v>140.24061459154333</c:v>
                </c:pt>
                <c:pt idx="968">
                  <c:v>140.36940347521954</c:v>
                </c:pt>
                <c:pt idx="969">
                  <c:v>140.49431687379357</c:v>
                </c:pt>
                <c:pt idx="970">
                  <c:v>140.61329061395509</c:v>
                </c:pt>
                <c:pt idx="971">
                  <c:v>140.72083395203899</c:v>
                </c:pt>
                <c:pt idx="972">
                  <c:v>140.81059950179133</c:v>
                </c:pt>
                <c:pt idx="973">
                  <c:v>140.88531686830316</c:v>
                </c:pt>
                <c:pt idx="974">
                  <c:v>140.98402362204507</c:v>
                </c:pt>
                <c:pt idx="975">
                  <c:v>141.15483432483256</c:v>
                </c:pt>
                <c:pt idx="976">
                  <c:v>141.40321616493799</c:v>
                </c:pt>
                <c:pt idx="977">
                  <c:v>141.56404683646113</c:v>
                </c:pt>
                <c:pt idx="978">
                  <c:v>141.42955665995862</c:v>
                </c:pt>
                <c:pt idx="979">
                  <c:v>140.84850048456033</c:v>
                </c:pt>
                <c:pt idx="980">
                  <c:v>139.89573127368908</c:v>
                </c:pt>
                <c:pt idx="981">
                  <c:v>138.70262651934084</c:v>
                </c:pt>
                <c:pt idx="982">
                  <c:v>137.42503530498939</c:v>
                </c:pt>
                <c:pt idx="983">
                  <c:v>136.31669308001935</c:v>
                </c:pt>
                <c:pt idx="984">
                  <c:v>135.65580688529312</c:v>
                </c:pt>
                <c:pt idx="985">
                  <c:v>135.63097862496554</c:v>
                </c:pt>
                <c:pt idx="986">
                  <c:v>136.07238965636134</c:v>
                </c:pt>
                <c:pt idx="987">
                  <c:v>136.72061620009782</c:v>
                </c:pt>
                <c:pt idx="988">
                  <c:v>137.32863640495742</c:v>
                </c:pt>
                <c:pt idx="989">
                  <c:v>137.69903613238341</c:v>
                </c:pt>
                <c:pt idx="990">
                  <c:v>137.64680317198432</c:v>
                </c:pt>
                <c:pt idx="991">
                  <c:v>137.08038362993523</c:v>
                </c:pt>
                <c:pt idx="992">
                  <c:v>136.28205687867742</c:v>
                </c:pt>
                <c:pt idx="993">
                  <c:v>135.62756060721884</c:v>
                </c:pt>
                <c:pt idx="994">
                  <c:v>135.38713281803803</c:v>
                </c:pt>
                <c:pt idx="995">
                  <c:v>135.40901276749636</c:v>
                </c:pt>
                <c:pt idx="996">
                  <c:v>135.43594002542588</c:v>
                </c:pt>
                <c:pt idx="997">
                  <c:v>135.2722334939763</c:v>
                </c:pt>
                <c:pt idx="998">
                  <c:v>134.96852940456813</c:v>
                </c:pt>
                <c:pt idx="999">
                  <c:v>134.63704332093954</c:v>
                </c:pt>
                <c:pt idx="1000">
                  <c:v>134.36571626989468</c:v>
                </c:pt>
                <c:pt idx="1001">
                  <c:v>134.14539113050137</c:v>
                </c:pt>
                <c:pt idx="1002">
                  <c:v>133.94263624489344</c:v>
                </c:pt>
                <c:pt idx="1003">
                  <c:v>133.73170232117491</c:v>
                </c:pt>
                <c:pt idx="1004">
                  <c:v>133.51756953133091</c:v>
                </c:pt>
                <c:pt idx="1005">
                  <c:v>133.31290041331673</c:v>
                </c:pt>
                <c:pt idx="1006">
                  <c:v>133.12618389591529</c:v>
                </c:pt>
                <c:pt idx="1007">
                  <c:v>132.94921447121962</c:v>
                </c:pt>
                <c:pt idx="1008">
                  <c:v>132.76961302215028</c:v>
                </c:pt>
                <c:pt idx="1009">
                  <c:v>132.56990704552484</c:v>
                </c:pt>
                <c:pt idx="1010">
                  <c:v>132.31225049374876</c:v>
                </c:pt>
                <c:pt idx="1011">
                  <c:v>131.95370393312456</c:v>
                </c:pt>
                <c:pt idx="1012">
                  <c:v>131.4713447485816</c:v>
                </c:pt>
                <c:pt idx="1013">
                  <c:v>130.92231759955712</c:v>
                </c:pt>
                <c:pt idx="1014">
                  <c:v>130.38378396411522</c:v>
                </c:pt>
                <c:pt idx="1015">
                  <c:v>129.88582943481461</c:v>
                </c:pt>
                <c:pt idx="1016">
                  <c:v>129.27023606219231</c:v>
                </c:pt>
                <c:pt idx="1017">
                  <c:v>128.33171001127988</c:v>
                </c:pt>
                <c:pt idx="1018">
                  <c:v>126.92701666734433</c:v>
                </c:pt>
                <c:pt idx="1019">
                  <c:v>125.16115829659439</c:v>
                </c:pt>
                <c:pt idx="1020">
                  <c:v>123.20119638547426</c:v>
                </c:pt>
                <c:pt idx="1021">
                  <c:v>121.22443828904704</c:v>
                </c:pt>
                <c:pt idx="1022">
                  <c:v>119.44917483685163</c:v>
                </c:pt>
                <c:pt idx="1023">
                  <c:v>118.10394272704583</c:v>
                </c:pt>
                <c:pt idx="1024">
                  <c:v>117.33995667808443</c:v>
                </c:pt>
                <c:pt idx="1025">
                  <c:v>116.99914348961005</c:v>
                </c:pt>
                <c:pt idx="1026">
                  <c:v>116.8461079815622</c:v>
                </c:pt>
                <c:pt idx="1027">
                  <c:v>116.68584598897942</c:v>
                </c:pt>
                <c:pt idx="1028">
                  <c:v>116.48491740729604</c:v>
                </c:pt>
                <c:pt idx="1029">
                  <c:v>116.25027314704538</c:v>
                </c:pt>
                <c:pt idx="1030">
                  <c:v>115.9814359240233</c:v>
                </c:pt>
                <c:pt idx="1031">
                  <c:v>115.648215675076</c:v>
                </c:pt>
                <c:pt idx="1032">
                  <c:v>115.21299414231224</c:v>
                </c:pt>
                <c:pt idx="1033">
                  <c:v>114.64627252442565</c:v>
                </c:pt>
                <c:pt idx="1034">
                  <c:v>113.95102984644942</c:v>
                </c:pt>
                <c:pt idx="1035">
                  <c:v>113.13836459000154</c:v>
                </c:pt>
                <c:pt idx="1036">
                  <c:v>112.23029880241808</c:v>
                </c:pt>
                <c:pt idx="1037">
                  <c:v>111.29254879390702</c:v>
                </c:pt>
                <c:pt idx="1038">
                  <c:v>110.4017544403944</c:v>
                </c:pt>
                <c:pt idx="1039">
                  <c:v>109.61951166908852</c:v>
                </c:pt>
                <c:pt idx="1040">
                  <c:v>108.94724061232692</c:v>
                </c:pt>
                <c:pt idx="1041">
                  <c:v>108.37131745372939</c:v>
                </c:pt>
                <c:pt idx="1042">
                  <c:v>107.87669824457824</c:v>
                </c:pt>
                <c:pt idx="1043">
                  <c:v>107.44265850680571</c:v>
                </c:pt>
                <c:pt idx="1044">
                  <c:v>107.04705363000652</c:v>
                </c:pt>
                <c:pt idx="1045">
                  <c:v>106.67375636846798</c:v>
                </c:pt>
                <c:pt idx="1046">
                  <c:v>106.33070893524783</c:v>
                </c:pt>
                <c:pt idx="1047">
                  <c:v>106.03187090809637</c:v>
                </c:pt>
                <c:pt idx="1048">
                  <c:v>105.78324579348491</c:v>
                </c:pt>
                <c:pt idx="1049">
                  <c:v>105.55901281276871</c:v>
                </c:pt>
                <c:pt idx="1050">
                  <c:v>105.32539511602401</c:v>
                </c:pt>
                <c:pt idx="1051">
                  <c:v>105.06301954993407</c:v>
                </c:pt>
                <c:pt idx="1052">
                  <c:v>104.81012774761028</c:v>
                </c:pt>
                <c:pt idx="1053">
                  <c:v>104.61936503877105</c:v>
                </c:pt>
                <c:pt idx="1054">
                  <c:v>104.50512584595099</c:v>
                </c:pt>
                <c:pt idx="1055">
                  <c:v>104.32880096294932</c:v>
                </c:pt>
                <c:pt idx="1056">
                  <c:v>103.91353027638147</c:v>
                </c:pt>
                <c:pt idx="1057">
                  <c:v>103.1328024717636</c:v>
                </c:pt>
                <c:pt idx="1058">
                  <c:v>102.06150143021493</c:v>
                </c:pt>
                <c:pt idx="1059">
                  <c:v>100.82485983175546</c:v>
                </c:pt>
                <c:pt idx="1060">
                  <c:v>99.550043408973124</c:v>
                </c:pt>
                <c:pt idx="1061">
                  <c:v>98.371950104727716</c:v>
                </c:pt>
                <c:pt idx="1062">
                  <c:v>97.427410914446995</c:v>
                </c:pt>
                <c:pt idx="1063">
                  <c:v>96.806600246082397</c:v>
                </c:pt>
                <c:pt idx="1064">
                  <c:v>96.41306615768022</c:v>
                </c:pt>
                <c:pt idx="1065">
                  <c:v>96.103700119810441</c:v>
                </c:pt>
                <c:pt idx="1066">
                  <c:v>95.766482578087562</c:v>
                </c:pt>
                <c:pt idx="1067">
                  <c:v>95.413749878304174</c:v>
                </c:pt>
                <c:pt idx="1068">
                  <c:v>95.088927341297349</c:v>
                </c:pt>
                <c:pt idx="1069">
                  <c:v>94.823105266979113</c:v>
                </c:pt>
                <c:pt idx="1070">
                  <c:v>94.598033871561171</c:v>
                </c:pt>
                <c:pt idx="1071">
                  <c:v>94.383128350330111</c:v>
                </c:pt>
                <c:pt idx="1072">
                  <c:v>94.156505057845706</c:v>
                </c:pt>
                <c:pt idx="1073">
                  <c:v>93.931084985760322</c:v>
                </c:pt>
                <c:pt idx="1074">
                  <c:v>93.728490284999438</c:v>
                </c:pt>
                <c:pt idx="1075">
                  <c:v>93.55742741430619</c:v>
                </c:pt>
                <c:pt idx="1076">
                  <c:v>93.374940063694169</c:v>
                </c:pt>
                <c:pt idx="1077">
                  <c:v>93.125156230994563</c:v>
                </c:pt>
                <c:pt idx="1078">
                  <c:v>92.762212452072561</c:v>
                </c:pt>
                <c:pt idx="1079">
                  <c:v>92.280279414929353</c:v>
                </c:pt>
                <c:pt idx="1080">
                  <c:v>91.683536345600089</c:v>
                </c:pt>
                <c:pt idx="1081">
                  <c:v>90.981973339748649</c:v>
                </c:pt>
                <c:pt idx="1082">
                  <c:v>90.208823971553699</c:v>
                </c:pt>
                <c:pt idx="1083">
                  <c:v>89.403132684822609</c:v>
                </c:pt>
                <c:pt idx="1084">
                  <c:v>88.603136646852377</c:v>
                </c:pt>
                <c:pt idx="1085">
                  <c:v>87.843843918898571</c:v>
                </c:pt>
                <c:pt idx="1086">
                  <c:v>87.159455285706429</c:v>
                </c:pt>
                <c:pt idx="1087">
                  <c:v>86.579134625898021</c:v>
                </c:pt>
                <c:pt idx="1088">
                  <c:v>86.111898193602926</c:v>
                </c:pt>
                <c:pt idx="1089">
                  <c:v>85.76172533682761</c:v>
                </c:pt>
                <c:pt idx="1090">
                  <c:v>85.52222156727052</c:v>
                </c:pt>
                <c:pt idx="1091">
                  <c:v>85.345497051398183</c:v>
                </c:pt>
                <c:pt idx="1092">
                  <c:v>85.173288119369147</c:v>
                </c:pt>
                <c:pt idx="1093">
                  <c:v>84.965244480273029</c:v>
                </c:pt>
                <c:pt idx="1094">
                  <c:v>84.752669358923725</c:v>
                </c:pt>
                <c:pt idx="1095">
                  <c:v>84.584779359066232</c:v>
                </c:pt>
                <c:pt idx="1096">
                  <c:v>84.47949122468772</c:v>
                </c:pt>
                <c:pt idx="1097">
                  <c:v>84.329522260744156</c:v>
                </c:pt>
                <c:pt idx="1098">
                  <c:v>83.99628991243371</c:v>
                </c:pt>
                <c:pt idx="1099">
                  <c:v>83.374968238744742</c:v>
                </c:pt>
                <c:pt idx="1100">
                  <c:v>82.495757753826368</c:v>
                </c:pt>
                <c:pt idx="1101">
                  <c:v>81.422615585617905</c:v>
                </c:pt>
                <c:pt idx="1102">
                  <c:v>80.232863157649774</c:v>
                </c:pt>
                <c:pt idx="1103">
                  <c:v>79.057279075816751</c:v>
                </c:pt>
                <c:pt idx="1104">
                  <c:v>78.040006241604715</c:v>
                </c:pt>
                <c:pt idx="1105">
                  <c:v>77.28701108300902</c:v>
                </c:pt>
                <c:pt idx="1106">
                  <c:v>76.751554134062943</c:v>
                </c:pt>
                <c:pt idx="1107">
                  <c:v>76.348719455309222</c:v>
                </c:pt>
                <c:pt idx="1108">
                  <c:v>76.007648228370599</c:v>
                </c:pt>
                <c:pt idx="1109">
                  <c:v>75.713710119189642</c:v>
                </c:pt>
                <c:pt idx="1110">
                  <c:v>75.466331914788938</c:v>
                </c:pt>
                <c:pt idx="1111">
                  <c:v>75.258875040910056</c:v>
                </c:pt>
                <c:pt idx="1112">
                  <c:v>75.060439478170736</c:v>
                </c:pt>
                <c:pt idx="1113">
                  <c:v>74.834059845907703</c:v>
                </c:pt>
                <c:pt idx="1114">
                  <c:v>74.54917815542251</c:v>
                </c:pt>
                <c:pt idx="1115">
                  <c:v>74.200865985875822</c:v>
                </c:pt>
                <c:pt idx="1116">
                  <c:v>73.790602308393105</c:v>
                </c:pt>
                <c:pt idx="1117">
                  <c:v>73.32642465229226</c:v>
                </c:pt>
                <c:pt idx="1118">
                  <c:v>72.842604779660959</c:v>
                </c:pt>
                <c:pt idx="1119">
                  <c:v>72.379973010779324</c:v>
                </c:pt>
                <c:pt idx="1120">
                  <c:v>71.971743960927199</c:v>
                </c:pt>
                <c:pt idx="1121">
                  <c:v>71.620669425383326</c:v>
                </c:pt>
                <c:pt idx="1122">
                  <c:v>71.321885494426198</c:v>
                </c:pt>
                <c:pt idx="1123">
                  <c:v>71.067775138188054</c:v>
                </c:pt>
                <c:pt idx="1124">
                  <c:v>70.839708846216098</c:v>
                </c:pt>
                <c:pt idx="1125">
                  <c:v>70.616303987911337</c:v>
                </c:pt>
                <c:pt idx="1126">
                  <c:v>70.381764198339141</c:v>
                </c:pt>
                <c:pt idx="1127">
                  <c:v>70.142638175222572</c:v>
                </c:pt>
                <c:pt idx="1128">
                  <c:v>69.911060881949098</c:v>
                </c:pt>
                <c:pt idx="1129">
                  <c:v>69.695871625005552</c:v>
                </c:pt>
                <c:pt idx="1130">
                  <c:v>69.492727083276193</c:v>
                </c:pt>
                <c:pt idx="1131">
                  <c:v>69.293988278744635</c:v>
                </c:pt>
                <c:pt idx="1132">
                  <c:v>69.09360954560178</c:v>
                </c:pt>
                <c:pt idx="1133">
                  <c:v>68.891918466867764</c:v>
                </c:pt>
                <c:pt idx="1134">
                  <c:v>68.690835937769975</c:v>
                </c:pt>
                <c:pt idx="1135">
                  <c:v>68.488661979896932</c:v>
                </c:pt>
                <c:pt idx="1136">
                  <c:v>68.269213120281535</c:v>
                </c:pt>
                <c:pt idx="1137">
                  <c:v>68.012685012317775</c:v>
                </c:pt>
                <c:pt idx="1138">
                  <c:v>67.705679111754591</c:v>
                </c:pt>
                <c:pt idx="1139">
                  <c:v>67.360420083760744</c:v>
                </c:pt>
                <c:pt idx="1140">
                  <c:v>66.995538395859953</c:v>
                </c:pt>
                <c:pt idx="1141">
                  <c:v>66.629989337354019</c:v>
                </c:pt>
                <c:pt idx="1142">
                  <c:v>66.284027484657017</c:v>
                </c:pt>
                <c:pt idx="1143">
                  <c:v>65.978232235961102</c:v>
                </c:pt>
                <c:pt idx="1144">
                  <c:v>65.725494302172706</c:v>
                </c:pt>
                <c:pt idx="1145">
                  <c:v>65.507949645055291</c:v>
                </c:pt>
                <c:pt idx="1146">
                  <c:v>65.300045539086625</c:v>
                </c:pt>
                <c:pt idx="1147">
                  <c:v>65.081535966603923</c:v>
                </c:pt>
                <c:pt idx="1148">
                  <c:v>64.853401741382385</c:v>
                </c:pt>
                <c:pt idx="1149">
                  <c:v>64.6219303850567</c:v>
                </c:pt>
                <c:pt idx="1150">
                  <c:v>64.392421981148885</c:v>
                </c:pt>
                <c:pt idx="1151">
                  <c:v>64.16622686073039</c:v>
                </c:pt>
                <c:pt idx="1152">
                  <c:v>63.943707916759962</c:v>
                </c:pt>
                <c:pt idx="1153">
                  <c:v>63.726032687818304</c:v>
                </c:pt>
                <c:pt idx="1154">
                  <c:v>63.51758729497373</c:v>
                </c:pt>
                <c:pt idx="1155">
                  <c:v>63.32356250491646</c:v>
                </c:pt>
                <c:pt idx="1156">
                  <c:v>63.14476092307978</c:v>
                </c:pt>
                <c:pt idx="1157">
                  <c:v>62.964432509869276</c:v>
                </c:pt>
                <c:pt idx="1158">
                  <c:v>62.761439064433596</c:v>
                </c:pt>
                <c:pt idx="1159">
                  <c:v>62.518832445403788</c:v>
                </c:pt>
                <c:pt idx="1160">
                  <c:v>62.236424749340522</c:v>
                </c:pt>
                <c:pt idx="1161">
                  <c:v>61.918218132286839</c:v>
                </c:pt>
                <c:pt idx="1162">
                  <c:v>61.568396744708828</c:v>
                </c:pt>
                <c:pt idx="1163">
                  <c:v>61.191872714764656</c:v>
                </c:pt>
                <c:pt idx="1164">
                  <c:v>60.793740165035523</c:v>
                </c:pt>
                <c:pt idx="1165">
                  <c:v>60.384598017170532</c:v>
                </c:pt>
                <c:pt idx="1166">
                  <c:v>59.997064389090482</c:v>
                </c:pt>
                <c:pt idx="1167">
                  <c:v>59.669262197784086</c:v>
                </c:pt>
                <c:pt idx="1168">
                  <c:v>59.427524187755147</c:v>
                </c:pt>
                <c:pt idx="1169">
                  <c:v>59.251022413567782</c:v>
                </c:pt>
                <c:pt idx="1170">
                  <c:v>59.107138757301215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</c:numCache>
            </c:numRef>
          </c:xVal>
          <c:yVal>
            <c:numRef>
              <c:f>Gcode2W1B!$AB$4:$AB$2003</c:f>
              <c:numCache>
                <c:formatCode>0.00</c:formatCode>
                <c:ptCount val="2000"/>
                <c:pt idx="0">
                  <c:v>147.90851336086823</c:v>
                </c:pt>
                <c:pt idx="1">
                  <c:v>146.7424749297526</c:v>
                </c:pt>
                <c:pt idx="2">
                  <c:v>145.74291694284062</c:v>
                </c:pt>
                <c:pt idx="3">
                  <c:v>145.07631984433598</c:v>
                </c:pt>
                <c:pt idx="4">
                  <c:v>144.84569094213833</c:v>
                </c:pt>
                <c:pt idx="5">
                  <c:v>144.90014499893144</c:v>
                </c:pt>
                <c:pt idx="6">
                  <c:v>145.02532364109507</c:v>
                </c:pt>
                <c:pt idx="7">
                  <c:v>145.05268650113101</c:v>
                </c:pt>
                <c:pt idx="8">
                  <c:v>144.99696523602904</c:v>
                </c:pt>
                <c:pt idx="9">
                  <c:v>144.91870950890089</c:v>
                </c:pt>
                <c:pt idx="10">
                  <c:v>144.86572877915259</c:v>
                </c:pt>
                <c:pt idx="11">
                  <c:v>144.83487169136711</c:v>
                </c:pt>
                <c:pt idx="12">
                  <c:v>144.81024668642175</c:v>
                </c:pt>
                <c:pt idx="13">
                  <c:v>144.77907932560547</c:v>
                </c:pt>
                <c:pt idx="14">
                  <c:v>144.74106365185409</c:v>
                </c:pt>
                <c:pt idx="15">
                  <c:v>144.69901082851521</c:v>
                </c:pt>
                <c:pt idx="16">
                  <c:v>144.655457904115</c:v>
                </c:pt>
                <c:pt idx="17">
                  <c:v>144.61184546789431</c:v>
                </c:pt>
                <c:pt idx="18">
                  <c:v>144.56933999427264</c:v>
                </c:pt>
                <c:pt idx="19">
                  <c:v>144.52935735878773</c:v>
                </c:pt>
                <c:pt idx="20">
                  <c:v>144.49431104145066</c:v>
                </c:pt>
                <c:pt idx="21">
                  <c:v>144.46686392339063</c:v>
                </c:pt>
                <c:pt idx="22">
                  <c:v>144.44789838042902</c:v>
                </c:pt>
                <c:pt idx="23">
                  <c:v>144.43117476715528</c:v>
                </c:pt>
                <c:pt idx="24">
                  <c:v>144.40867293285083</c:v>
                </c:pt>
                <c:pt idx="25">
                  <c:v>144.37382465347653</c:v>
                </c:pt>
                <c:pt idx="26">
                  <c:v>144.32586941171081</c:v>
                </c:pt>
                <c:pt idx="27">
                  <c:v>144.26549861691146</c:v>
                </c:pt>
                <c:pt idx="28">
                  <c:v>144.19404216049605</c:v>
                </c:pt>
                <c:pt idx="29">
                  <c:v>144.11538386212126</c:v>
                </c:pt>
                <c:pt idx="30">
                  <c:v>144.03404602350355</c:v>
                </c:pt>
                <c:pt idx="31">
                  <c:v>143.95280512529709</c:v>
                </c:pt>
                <c:pt idx="32">
                  <c:v>143.86745436390723</c:v>
                </c:pt>
                <c:pt idx="33">
                  <c:v>143.77204111467702</c:v>
                </c:pt>
                <c:pt idx="34">
                  <c:v>143.66148925835699</c:v>
                </c:pt>
                <c:pt idx="35">
                  <c:v>143.53422869732711</c:v>
                </c:pt>
                <c:pt idx="36">
                  <c:v>143.3895658393748</c:v>
                </c:pt>
                <c:pt idx="37">
                  <c:v>143.22896132827759</c:v>
                </c:pt>
                <c:pt idx="38">
                  <c:v>143.06249275177373</c:v>
                </c:pt>
                <c:pt idx="39">
                  <c:v>142.90239193359159</c:v>
                </c:pt>
                <c:pt idx="40">
                  <c:v>142.75885088027431</c:v>
                </c:pt>
                <c:pt idx="41">
                  <c:v>142.63390232962405</c:v>
                </c:pt>
                <c:pt idx="42">
                  <c:v>142.52753920225771</c:v>
                </c:pt>
                <c:pt idx="43">
                  <c:v>142.43780993213079</c:v>
                </c:pt>
                <c:pt idx="44">
                  <c:v>142.35498500655322</c:v>
                </c:pt>
                <c:pt idx="45">
                  <c:v>142.26739042617356</c:v>
                </c:pt>
                <c:pt idx="46">
                  <c:v>142.16634676792373</c:v>
                </c:pt>
                <c:pt idx="47">
                  <c:v>142.05515291386919</c:v>
                </c:pt>
                <c:pt idx="48">
                  <c:v>141.94010232235883</c:v>
                </c:pt>
                <c:pt idx="49">
                  <c:v>141.82689574413368</c:v>
                </c:pt>
                <c:pt idx="50">
                  <c:v>141.71886309950355</c:v>
                </c:pt>
                <c:pt idx="51">
                  <c:v>141.61874160117046</c:v>
                </c:pt>
                <c:pt idx="52">
                  <c:v>141.52806804814966</c:v>
                </c:pt>
                <c:pt idx="53">
                  <c:v>141.44357758470952</c:v>
                </c:pt>
                <c:pt idx="54">
                  <c:v>141.36080494143161</c:v>
                </c:pt>
                <c:pt idx="55">
                  <c:v>141.27613219530571</c:v>
                </c:pt>
                <c:pt idx="56">
                  <c:v>141.18933080895422</c:v>
                </c:pt>
                <c:pt idx="57">
                  <c:v>141.10101959140781</c:v>
                </c:pt>
                <c:pt idx="58">
                  <c:v>141.01197775028092</c:v>
                </c:pt>
                <c:pt idx="59">
                  <c:v>140.92362608752359</c:v>
                </c:pt>
                <c:pt idx="60">
                  <c:v>140.83754580366968</c:v>
                </c:pt>
                <c:pt idx="61">
                  <c:v>140.75386206864721</c:v>
                </c:pt>
                <c:pt idx="62">
                  <c:v>140.66687592996053</c:v>
                </c:pt>
                <c:pt idx="63">
                  <c:v>140.56943240450806</c:v>
                </c:pt>
                <c:pt idx="64">
                  <c:v>140.45516224806974</c:v>
                </c:pt>
                <c:pt idx="65">
                  <c:v>140.32083917195112</c:v>
                </c:pt>
                <c:pt idx="66">
                  <c:v>140.1640226263392</c:v>
                </c:pt>
                <c:pt idx="67">
                  <c:v>139.98532750630591</c:v>
                </c:pt>
                <c:pt idx="68">
                  <c:v>139.79759048646278</c:v>
                </c:pt>
                <c:pt idx="69">
                  <c:v>139.61670368630632</c:v>
                </c:pt>
                <c:pt idx="70">
                  <c:v>139.45592655665851</c:v>
                </c:pt>
                <c:pt idx="71">
                  <c:v>139.31798787364346</c:v>
                </c:pt>
                <c:pt idx="72">
                  <c:v>139.20298374471079</c:v>
                </c:pt>
                <c:pt idx="73">
                  <c:v>139.10841844120711</c:v>
                </c:pt>
                <c:pt idx="74">
                  <c:v>139.02142889006711</c:v>
                </c:pt>
                <c:pt idx="75">
                  <c:v>138.92656018212247</c:v>
                </c:pt>
                <c:pt idx="76">
                  <c:v>138.81084596274047</c:v>
                </c:pt>
                <c:pt idx="77">
                  <c:v>138.67127409543085</c:v>
                </c:pt>
                <c:pt idx="78">
                  <c:v>138.50732099823887</c:v>
                </c:pt>
                <c:pt idx="79">
                  <c:v>138.32133828567905</c:v>
                </c:pt>
                <c:pt idx="80">
                  <c:v>138.12717835814263</c:v>
                </c:pt>
                <c:pt idx="81">
                  <c:v>137.94156881248998</c:v>
                </c:pt>
                <c:pt idx="82">
                  <c:v>137.77869184183186</c:v>
                </c:pt>
                <c:pt idx="83">
                  <c:v>137.64254802428019</c:v>
                </c:pt>
                <c:pt idx="84">
                  <c:v>137.53459253419732</c:v>
                </c:pt>
                <c:pt idx="85">
                  <c:v>137.45425368285885</c:v>
                </c:pt>
                <c:pt idx="86">
                  <c:v>137.392852329194</c:v>
                </c:pt>
                <c:pt idx="87">
                  <c:v>137.3396824690453</c:v>
                </c:pt>
                <c:pt idx="88">
                  <c:v>137.28406706582817</c:v>
                </c:pt>
                <c:pt idx="89">
                  <c:v>137.21544495324946</c:v>
                </c:pt>
                <c:pt idx="90">
                  <c:v>137.12328393258886</c:v>
                </c:pt>
                <c:pt idx="91">
                  <c:v>137.00045282517118</c:v>
                </c:pt>
                <c:pt idx="92">
                  <c:v>136.85342453250175</c:v>
                </c:pt>
                <c:pt idx="93">
                  <c:v>136.69207297613102</c:v>
                </c:pt>
                <c:pt idx="94">
                  <c:v>136.52219217537899</c:v>
                </c:pt>
                <c:pt idx="95">
                  <c:v>136.33325654064387</c:v>
                </c:pt>
                <c:pt idx="96">
                  <c:v>136.11066058009354</c:v>
                </c:pt>
                <c:pt idx="97">
                  <c:v>135.84479196683645</c:v>
                </c:pt>
                <c:pt idx="98">
                  <c:v>135.54601103374398</c:v>
                </c:pt>
                <c:pt idx="99">
                  <c:v>135.22967127862819</c:v>
                </c:pt>
                <c:pt idx="100">
                  <c:v>134.91162000625027</c:v>
                </c:pt>
                <c:pt idx="101">
                  <c:v>134.60967974916784</c:v>
                </c:pt>
                <c:pt idx="102">
                  <c:v>134.34216684688764</c:v>
                </c:pt>
                <c:pt idx="103">
                  <c:v>134.120671872168</c:v>
                </c:pt>
                <c:pt idx="104">
                  <c:v>133.92988233077398</c:v>
                </c:pt>
                <c:pt idx="105">
                  <c:v>133.74775996172215</c:v>
                </c:pt>
                <c:pt idx="106">
                  <c:v>133.55665671965008</c:v>
                </c:pt>
                <c:pt idx="107">
                  <c:v>133.35648542167863</c:v>
                </c:pt>
                <c:pt idx="108">
                  <c:v>133.1515491005496</c:v>
                </c:pt>
                <c:pt idx="109">
                  <c:v>132.94606547198995</c:v>
                </c:pt>
                <c:pt idx="110">
                  <c:v>132.74391098366752</c:v>
                </c:pt>
                <c:pt idx="111">
                  <c:v>132.54887676623534</c:v>
                </c:pt>
                <c:pt idx="112">
                  <c:v>132.36408681482501</c:v>
                </c:pt>
                <c:pt idx="113">
                  <c:v>132.18999658248251</c:v>
                </c:pt>
                <c:pt idx="114">
                  <c:v>132.02639438673222</c:v>
                </c:pt>
                <c:pt idx="115">
                  <c:v>131.87257843394843</c:v>
                </c:pt>
                <c:pt idx="116">
                  <c:v>131.72588648590443</c:v>
                </c:pt>
                <c:pt idx="117">
                  <c:v>131.58316619322315</c:v>
                </c:pt>
                <c:pt idx="118">
                  <c:v>131.44013020339972</c:v>
                </c:pt>
                <c:pt idx="119">
                  <c:v>131.2879511514175</c:v>
                </c:pt>
                <c:pt idx="120">
                  <c:v>131.11666666913186</c:v>
                </c:pt>
                <c:pt idx="121">
                  <c:v>130.91967933518143</c:v>
                </c:pt>
                <c:pt idx="122">
                  <c:v>130.7038515153375</c:v>
                </c:pt>
                <c:pt idx="123">
                  <c:v>130.47941052215455</c:v>
                </c:pt>
                <c:pt idx="124">
                  <c:v>130.25656408732902</c:v>
                </c:pt>
                <c:pt idx="125">
                  <c:v>130.04544161912509</c:v>
                </c:pt>
                <c:pt idx="126">
                  <c:v>129.85615294494886</c:v>
                </c:pt>
                <c:pt idx="127">
                  <c:v>129.69448301289387</c:v>
                </c:pt>
                <c:pt idx="128">
                  <c:v>129.5489172538031</c:v>
                </c:pt>
                <c:pt idx="129">
                  <c:v>129.4036162192069</c:v>
                </c:pt>
                <c:pt idx="130">
                  <c:v>129.24689299723121</c:v>
                </c:pt>
                <c:pt idx="131">
                  <c:v>129.08367082238428</c:v>
                </c:pt>
                <c:pt idx="132">
                  <c:v>128.92302546577</c:v>
                </c:pt>
                <c:pt idx="133">
                  <c:v>128.77208301381364</c:v>
                </c:pt>
                <c:pt idx="134">
                  <c:v>128.63017081422657</c:v>
                </c:pt>
                <c:pt idx="135">
                  <c:v>128.49466653004154</c:v>
                </c:pt>
                <c:pt idx="136">
                  <c:v>128.36268811813559</c:v>
                </c:pt>
                <c:pt idx="137">
                  <c:v>128.23031471076266</c:v>
                </c:pt>
                <c:pt idx="138">
                  <c:v>128.09336573402095</c:v>
                </c:pt>
                <c:pt idx="139">
                  <c:v>127.94867805801984</c:v>
                </c:pt>
                <c:pt idx="140">
                  <c:v>127.79715832891358</c:v>
                </c:pt>
                <c:pt idx="141">
                  <c:v>127.64073063686764</c:v>
                </c:pt>
                <c:pt idx="142">
                  <c:v>127.48238183509926</c:v>
                </c:pt>
                <c:pt idx="143">
                  <c:v>127.32934982903264</c:v>
                </c:pt>
                <c:pt idx="144">
                  <c:v>127.18993528714373</c:v>
                </c:pt>
                <c:pt idx="145">
                  <c:v>127.06948753230122</c:v>
                </c:pt>
                <c:pt idx="146">
                  <c:v>126.96155050494467</c:v>
                </c:pt>
                <c:pt idx="147">
                  <c:v>126.85671679990635</c:v>
                </c:pt>
                <c:pt idx="148">
                  <c:v>126.74636901906555</c:v>
                </c:pt>
                <c:pt idx="149">
                  <c:v>126.62504979248968</c:v>
                </c:pt>
                <c:pt idx="150">
                  <c:v>126.48809175729308</c:v>
                </c:pt>
                <c:pt idx="151">
                  <c:v>126.33320712926019</c:v>
                </c:pt>
                <c:pt idx="152">
                  <c:v>126.16762643885544</c:v>
                </c:pt>
                <c:pt idx="153">
                  <c:v>126.0009597952133</c:v>
                </c:pt>
                <c:pt idx="154">
                  <c:v>125.84115078693515</c:v>
                </c:pt>
                <c:pt idx="155">
                  <c:v>125.68947692048991</c:v>
                </c:pt>
                <c:pt idx="156">
                  <c:v>125.54554918181346</c:v>
                </c:pt>
                <c:pt idx="157">
                  <c:v>125.40683649950502</c:v>
                </c:pt>
                <c:pt idx="158">
                  <c:v>125.26223957281736</c:v>
                </c:pt>
                <c:pt idx="159">
                  <c:v>125.09851704366667</c:v>
                </c:pt>
                <c:pt idx="160">
                  <c:v>124.9067163175071</c:v>
                </c:pt>
                <c:pt idx="161">
                  <c:v>124.69503985394491</c:v>
                </c:pt>
                <c:pt idx="162">
                  <c:v>124.4759788761243</c:v>
                </c:pt>
                <c:pt idx="163">
                  <c:v>124.26225447226095</c:v>
                </c:pt>
                <c:pt idx="164">
                  <c:v>124.06750719085606</c:v>
                </c:pt>
                <c:pt idx="165">
                  <c:v>123.90560744548223</c:v>
                </c:pt>
                <c:pt idx="166">
                  <c:v>123.78463883484969</c:v>
                </c:pt>
                <c:pt idx="167">
                  <c:v>123.6895376982192</c:v>
                </c:pt>
                <c:pt idx="168">
                  <c:v>123.59945355998913</c:v>
                </c:pt>
                <c:pt idx="169">
                  <c:v>123.49732738642727</c:v>
                </c:pt>
                <c:pt idx="170">
                  <c:v>123.381265911279</c:v>
                </c:pt>
                <c:pt idx="171">
                  <c:v>123.25316731015904</c:v>
                </c:pt>
                <c:pt idx="172">
                  <c:v>123.11536801479323</c:v>
                </c:pt>
                <c:pt idx="173">
                  <c:v>122.97195748135167</c:v>
                </c:pt>
                <c:pt idx="174">
                  <c:v>122.82746342211549</c:v>
                </c:pt>
                <c:pt idx="175">
                  <c:v>122.68550446980686</c:v>
                </c:pt>
                <c:pt idx="176">
                  <c:v>122.54606293891197</c:v>
                </c:pt>
                <c:pt idx="177">
                  <c:v>122.40821206435808</c:v>
                </c:pt>
                <c:pt idx="178">
                  <c:v>122.27097429657562</c:v>
                </c:pt>
                <c:pt idx="179">
                  <c:v>122.13316894800799</c:v>
                </c:pt>
                <c:pt idx="180">
                  <c:v>121.99356454660185</c:v>
                </c:pt>
                <c:pt idx="181">
                  <c:v>121.85214421164882</c:v>
                </c:pt>
                <c:pt idx="182">
                  <c:v>121.71374942782056</c:v>
                </c:pt>
                <c:pt idx="183">
                  <c:v>121.58443627113373</c:v>
                </c:pt>
                <c:pt idx="184">
                  <c:v>121.46927586210828</c:v>
                </c:pt>
                <c:pt idx="185">
                  <c:v>121.36939949927748</c:v>
                </c:pt>
                <c:pt idx="186">
                  <c:v>121.28495352567791</c:v>
                </c:pt>
                <c:pt idx="187">
                  <c:v>121.21464586441601</c:v>
                </c:pt>
                <c:pt idx="188">
                  <c:v>121.15143075887774</c:v>
                </c:pt>
                <c:pt idx="189">
                  <c:v>121.08682403251883</c:v>
                </c:pt>
                <c:pt idx="190">
                  <c:v>121.01435180498363</c:v>
                </c:pt>
                <c:pt idx="191">
                  <c:v>120.93558138067053</c:v>
                </c:pt>
                <c:pt idx="192">
                  <c:v>120.85409036016642</c:v>
                </c:pt>
                <c:pt idx="193">
                  <c:v>120.77313677213786</c:v>
                </c:pt>
                <c:pt idx="194">
                  <c:v>120.69470035756987</c:v>
                </c:pt>
                <c:pt idx="195">
                  <c:v>120.62044128552716</c:v>
                </c:pt>
                <c:pt idx="196">
                  <c:v>120.5513551929273</c:v>
                </c:pt>
                <c:pt idx="197">
                  <c:v>120.48577958809945</c:v>
                </c:pt>
                <c:pt idx="198">
                  <c:v>120.42138744722563</c:v>
                </c:pt>
                <c:pt idx="199">
                  <c:v>120.35633596934191</c:v>
                </c:pt>
                <c:pt idx="200">
                  <c:v>120.29071924490036</c:v>
                </c:pt>
                <c:pt idx="201">
                  <c:v>120.22511558720707</c:v>
                </c:pt>
                <c:pt idx="202">
                  <c:v>120.16007702669285</c:v>
                </c:pt>
                <c:pt idx="203">
                  <c:v>120.09605046228744</c:v>
                </c:pt>
                <c:pt idx="204">
                  <c:v>120.03345651004533</c:v>
                </c:pt>
                <c:pt idx="205">
                  <c:v>119.97220074829758</c:v>
                </c:pt>
                <c:pt idx="206">
                  <c:v>119.9101286044815</c:v>
                </c:pt>
                <c:pt idx="207">
                  <c:v>119.84457046831098</c:v>
                </c:pt>
                <c:pt idx="208">
                  <c:v>119.77348815312533</c:v>
                </c:pt>
                <c:pt idx="209">
                  <c:v>119.69736916676557</c:v>
                </c:pt>
                <c:pt idx="210">
                  <c:v>119.61733244069819</c:v>
                </c:pt>
                <c:pt idx="211">
                  <c:v>119.53484037684474</c:v>
                </c:pt>
                <c:pt idx="212">
                  <c:v>119.45272925894716</c:v>
                </c:pt>
                <c:pt idx="213">
                  <c:v>119.37417884120242</c:v>
                </c:pt>
                <c:pt idx="214">
                  <c:v>119.30147303995119</c:v>
                </c:pt>
                <c:pt idx="215">
                  <c:v>119.23331242010862</c:v>
                </c:pt>
                <c:pt idx="216">
                  <c:v>119.16750170873347</c:v>
                </c:pt>
                <c:pt idx="217">
                  <c:v>119.1025547283608</c:v>
                </c:pt>
                <c:pt idx="218">
                  <c:v>119.03982168343077</c:v>
                </c:pt>
                <c:pt idx="219">
                  <c:v>118.98136187385981</c:v>
                </c:pt>
                <c:pt idx="220">
                  <c:v>118.9289155758642</c:v>
                </c:pt>
                <c:pt idx="221">
                  <c:v>118.88294697085963</c:v>
                </c:pt>
                <c:pt idx="222">
                  <c:v>118.84360121656171</c:v>
                </c:pt>
                <c:pt idx="223">
                  <c:v>118.81052538548188</c:v>
                </c:pt>
                <c:pt idx="224">
                  <c:v>118.78137420931512</c:v>
                </c:pt>
                <c:pt idx="225">
                  <c:v>118.75330433455228</c:v>
                </c:pt>
                <c:pt idx="226">
                  <c:v>118.72412889083026</c:v>
                </c:pt>
                <c:pt idx="227">
                  <c:v>118.69428694037012</c:v>
                </c:pt>
                <c:pt idx="228">
                  <c:v>118.66487402853896</c:v>
                </c:pt>
                <c:pt idx="229">
                  <c:v>118.63658021105437</c:v>
                </c:pt>
                <c:pt idx="230">
                  <c:v>118.60847358503575</c:v>
                </c:pt>
                <c:pt idx="231">
                  <c:v>118.57921675795305</c:v>
                </c:pt>
                <c:pt idx="232">
                  <c:v>118.54783266024258</c:v>
                </c:pt>
                <c:pt idx="233">
                  <c:v>118.51478551420631</c:v>
                </c:pt>
                <c:pt idx="234">
                  <c:v>118.48089986511269</c:v>
                </c:pt>
                <c:pt idx="235">
                  <c:v>118.44700491082642</c:v>
                </c:pt>
                <c:pt idx="236">
                  <c:v>118.41394845959752</c:v>
                </c:pt>
                <c:pt idx="237">
                  <c:v>118.3825829722723</c:v>
                </c:pt>
                <c:pt idx="238">
                  <c:v>118.35328634655124</c:v>
                </c:pt>
                <c:pt idx="239">
                  <c:v>118.32453822755147</c:v>
                </c:pt>
                <c:pt idx="240">
                  <c:v>118.29434369724426</c:v>
                </c:pt>
                <c:pt idx="241">
                  <c:v>118.26019973479214</c:v>
                </c:pt>
                <c:pt idx="242">
                  <c:v>118.21757090812274</c:v>
                </c:pt>
                <c:pt idx="243">
                  <c:v>118.16141368235498</c:v>
                </c:pt>
                <c:pt idx="244">
                  <c:v>118.08827937055844</c:v>
                </c:pt>
                <c:pt idx="245">
                  <c:v>118.00109867760555</c:v>
                </c:pt>
                <c:pt idx="246">
                  <c:v>117.90439715631939</c:v>
                </c:pt>
                <c:pt idx="247">
                  <c:v>117.80153431625877</c:v>
                </c:pt>
                <c:pt idx="248">
                  <c:v>117.69120549392518</c:v>
                </c:pt>
                <c:pt idx="249">
                  <c:v>117.57093998255588</c:v>
                </c:pt>
                <c:pt idx="250">
                  <c:v>117.43958799629847</c:v>
                </c:pt>
                <c:pt idx="251">
                  <c:v>117.30128343294218</c:v>
                </c:pt>
                <c:pt idx="252">
                  <c:v>117.16148111118669</c:v>
                </c:pt>
                <c:pt idx="253">
                  <c:v>117.02538109574691</c:v>
                </c:pt>
                <c:pt idx="254">
                  <c:v>116.89716443539898</c:v>
                </c:pt>
                <c:pt idx="255">
                  <c:v>116.78075742493431</c:v>
                </c:pt>
                <c:pt idx="256">
                  <c:v>116.67844630801507</c:v>
                </c:pt>
                <c:pt idx="257">
                  <c:v>116.5859571237865</c:v>
                </c:pt>
                <c:pt idx="258">
                  <c:v>116.49737586026457</c:v>
                </c:pt>
                <c:pt idx="259">
                  <c:v>116.40803919764743</c:v>
                </c:pt>
                <c:pt idx="260">
                  <c:v>116.31828658486188</c:v>
                </c:pt>
                <c:pt idx="261">
                  <c:v>116.22970816301689</c:v>
                </c:pt>
                <c:pt idx="262">
                  <c:v>116.14352038928936</c:v>
                </c:pt>
                <c:pt idx="263">
                  <c:v>116.05944498512783</c:v>
                </c:pt>
                <c:pt idx="264">
                  <c:v>115.97682998804872</c:v>
                </c:pt>
                <c:pt idx="265">
                  <c:v>115.89573502914553</c:v>
                </c:pt>
                <c:pt idx="266">
                  <c:v>115.81906611381972</c:v>
                </c:pt>
                <c:pt idx="267">
                  <c:v>115.75044084104981</c:v>
                </c:pt>
                <c:pt idx="268">
                  <c:v>115.69217691354758</c:v>
                </c:pt>
                <c:pt idx="269">
                  <c:v>115.64139244895793</c:v>
                </c:pt>
                <c:pt idx="270">
                  <c:v>115.59390566865906</c:v>
                </c:pt>
                <c:pt idx="271">
                  <c:v>115.54573289647986</c:v>
                </c:pt>
                <c:pt idx="272">
                  <c:v>115.49368286605217</c:v>
                </c:pt>
                <c:pt idx="273">
                  <c:v>115.43476241345849</c:v>
                </c:pt>
                <c:pt idx="274">
                  <c:v>115.36780383948548</c:v>
                </c:pt>
                <c:pt idx="275">
                  <c:v>115.29894130373617</c:v>
                </c:pt>
                <c:pt idx="276">
                  <c:v>115.23613443051774</c:v>
                </c:pt>
                <c:pt idx="277">
                  <c:v>115.18576373083633</c:v>
                </c:pt>
                <c:pt idx="278">
                  <c:v>115.14789326249407</c:v>
                </c:pt>
                <c:pt idx="279">
                  <c:v>115.12100796999208</c:v>
                </c:pt>
                <c:pt idx="280">
                  <c:v>115.10318184482256</c:v>
                </c:pt>
                <c:pt idx="281">
                  <c:v>115.090845066442</c:v>
                </c:pt>
                <c:pt idx="282">
                  <c:v>115.08001686129793</c:v>
                </c:pt>
                <c:pt idx="283">
                  <c:v>115.06749734474906</c:v>
                </c:pt>
                <c:pt idx="284">
                  <c:v>115.05321018779856</c:v>
                </c:pt>
                <c:pt idx="285">
                  <c:v>115.03785995036078</c:v>
                </c:pt>
                <c:pt idx="286">
                  <c:v>115.02199275268083</c:v>
                </c:pt>
                <c:pt idx="287">
                  <c:v>115.00552095632686</c:v>
                </c:pt>
                <c:pt idx="288">
                  <c:v>114.98819848319781</c:v>
                </c:pt>
                <c:pt idx="289">
                  <c:v>114.96988324291854</c:v>
                </c:pt>
                <c:pt idx="290">
                  <c:v>114.95084909601785</c:v>
                </c:pt>
                <c:pt idx="291">
                  <c:v>114.93147389075044</c:v>
                </c:pt>
                <c:pt idx="292">
                  <c:v>114.91212321207504</c:v>
                </c:pt>
                <c:pt idx="293">
                  <c:v>114.89311359176635</c:v>
                </c:pt>
                <c:pt idx="294">
                  <c:v>114.87474929830303</c:v>
                </c:pt>
                <c:pt idx="295">
                  <c:v>114.85734846684925</c:v>
                </c:pt>
                <c:pt idx="296">
                  <c:v>114.84128469931119</c:v>
                </c:pt>
                <c:pt idx="297">
                  <c:v>114.82694546428054</c:v>
                </c:pt>
                <c:pt idx="298">
                  <c:v>114.81458954516455</c:v>
                </c:pt>
                <c:pt idx="299">
                  <c:v>114.80396098463281</c:v>
                </c:pt>
                <c:pt idx="300">
                  <c:v>114.79467514017047</c:v>
                </c:pt>
                <c:pt idx="301">
                  <c:v>114.78645843736705</c:v>
                </c:pt>
                <c:pt idx="302">
                  <c:v>114.77948157422949</c:v>
                </c:pt>
                <c:pt idx="303">
                  <c:v>114.77402631686905</c:v>
                </c:pt>
                <c:pt idx="304">
                  <c:v>114.76940538958519</c:v>
                </c:pt>
                <c:pt idx="305">
                  <c:v>114.76105534942995</c:v>
                </c:pt>
                <c:pt idx="306">
                  <c:v>114.74344371164352</c:v>
                </c:pt>
                <c:pt idx="307">
                  <c:v>114.7139683129482</c:v>
                </c:pt>
                <c:pt idx="308">
                  <c:v>114.68174827599452</c:v>
                </c:pt>
                <c:pt idx="309">
                  <c:v>114.65883304491517</c:v>
                </c:pt>
                <c:pt idx="310">
                  <c:v>114.64991647022391</c:v>
                </c:pt>
                <c:pt idx="311">
                  <c:v>114.63027002795909</c:v>
                </c:pt>
                <c:pt idx="312">
                  <c:v>114.5678096005402</c:v>
                </c:pt>
                <c:pt idx="313">
                  <c:v>114.45775282044089</c:v>
                </c:pt>
                <c:pt idx="314">
                  <c:v>114.40452432035148</c:v>
                </c:pt>
                <c:pt idx="315">
                  <c:v>114.53985048301647</c:v>
                </c:pt>
                <c:pt idx="316">
                  <c:v>114.95690194590487</c:v>
                </c:pt>
                <c:pt idx="317">
                  <c:v>115.5946263653839</c:v>
                </c:pt>
                <c:pt idx="318">
                  <c:v>116.35341565254529</c:v>
                </c:pt>
                <c:pt idx="319">
                  <c:v>117.12650945888943</c:v>
                </c:pt>
                <c:pt idx="320">
                  <c:v>117.7785383975512</c:v>
                </c:pt>
                <c:pt idx="321">
                  <c:v>118.16698082207409</c:v>
                </c:pt>
                <c:pt idx="322">
                  <c:v>118.20524811318265</c:v>
                </c:pt>
                <c:pt idx="323">
                  <c:v>118.03048376032541</c:v>
                </c:pt>
                <c:pt idx="324">
                  <c:v>117.83576428013195</c:v>
                </c:pt>
                <c:pt idx="325">
                  <c:v>117.75645905946739</c:v>
                </c:pt>
                <c:pt idx="326">
                  <c:v>117.69710896613906</c:v>
                </c:pt>
                <c:pt idx="327">
                  <c:v>117.5045477381898</c:v>
                </c:pt>
                <c:pt idx="328">
                  <c:v>117.06650879488623</c:v>
                </c:pt>
                <c:pt idx="329">
                  <c:v>116.43432428038982</c:v>
                </c:pt>
                <c:pt idx="330">
                  <c:v>115.70022602008571</c:v>
                </c:pt>
                <c:pt idx="331">
                  <c:v>114.95970738117187</c:v>
                </c:pt>
                <c:pt idx="332">
                  <c:v>114.32130789809739</c:v>
                </c:pt>
                <c:pt idx="333">
                  <c:v>113.8968286471241</c:v>
                </c:pt>
                <c:pt idx="334">
                  <c:v>113.75660951625288</c:v>
                </c:pt>
                <c:pt idx="335">
                  <c:v>113.80514564044063</c:v>
                </c:pt>
                <c:pt idx="336">
                  <c:v>113.90547096638325</c:v>
                </c:pt>
                <c:pt idx="337">
                  <c:v>113.94946808811223</c:v>
                </c:pt>
                <c:pt idx="338">
                  <c:v>113.94441418900144</c:v>
                </c:pt>
                <c:pt idx="339">
                  <c:v>113.92643509976037</c:v>
                </c:pt>
                <c:pt idx="340">
                  <c:v>113.92405606965738</c:v>
                </c:pt>
                <c:pt idx="341">
                  <c:v>113.93540002219645</c:v>
                </c:pt>
                <c:pt idx="342">
                  <c:v>113.95098929944042</c:v>
                </c:pt>
                <c:pt idx="343">
                  <c:v>113.96335959753557</c:v>
                </c:pt>
                <c:pt idx="344">
                  <c:v>113.97310002896175</c:v>
                </c:pt>
                <c:pt idx="345">
                  <c:v>113.98281306028223</c:v>
                </c:pt>
                <c:pt idx="346">
                  <c:v>113.99448178517757</c:v>
                </c:pt>
                <c:pt idx="347">
                  <c:v>114.00761180579778</c:v>
                </c:pt>
                <c:pt idx="348">
                  <c:v>114.02108935141013</c:v>
                </c:pt>
                <c:pt idx="349">
                  <c:v>114.03419267533302</c:v>
                </c:pt>
                <c:pt idx="350">
                  <c:v>114.04776812708917</c:v>
                </c:pt>
                <c:pt idx="351">
                  <c:v>114.06305408025237</c:v>
                </c:pt>
                <c:pt idx="352">
                  <c:v>114.08135833942103</c:v>
                </c:pt>
                <c:pt idx="353">
                  <c:v>114.10426643329204</c:v>
                </c:pt>
                <c:pt idx="354">
                  <c:v>114.13343332158692</c:v>
                </c:pt>
                <c:pt idx="355">
                  <c:v>114.16931746770375</c:v>
                </c:pt>
                <c:pt idx="356">
                  <c:v>114.20759134974693</c:v>
                </c:pt>
                <c:pt idx="357">
                  <c:v>114.24273094949746</c:v>
                </c:pt>
                <c:pt idx="358">
                  <c:v>114.27090636979918</c:v>
                </c:pt>
                <c:pt idx="359">
                  <c:v>114.29506419774762</c:v>
                </c:pt>
                <c:pt idx="360">
                  <c:v>114.31984514150118</c:v>
                </c:pt>
                <c:pt idx="361">
                  <c:v>114.34936721012723</c:v>
                </c:pt>
                <c:pt idx="362">
                  <c:v>114.38565761632908</c:v>
                </c:pt>
                <c:pt idx="363">
                  <c:v>114.43022087371902</c:v>
                </c:pt>
                <c:pt idx="364">
                  <c:v>114.4835958077043</c:v>
                </c:pt>
                <c:pt idx="365">
                  <c:v>114.54245849087197</c:v>
                </c:pt>
                <c:pt idx="366">
                  <c:v>114.60251930760404</c:v>
                </c:pt>
                <c:pt idx="367">
                  <c:v>114.6600288968113</c:v>
                </c:pt>
                <c:pt idx="368">
                  <c:v>114.71339891551953</c:v>
                </c:pt>
                <c:pt idx="369">
                  <c:v>114.76158127528329</c:v>
                </c:pt>
                <c:pt idx="370">
                  <c:v>114.80422922111335</c:v>
                </c:pt>
                <c:pt idx="371">
                  <c:v>114.8438013318453</c:v>
                </c:pt>
                <c:pt idx="372">
                  <c:v>114.88345751977096</c:v>
                </c:pt>
                <c:pt idx="373">
                  <c:v>114.92545747888622</c:v>
                </c:pt>
                <c:pt idx="374">
                  <c:v>114.96846003000324</c:v>
                </c:pt>
                <c:pt idx="375">
                  <c:v>115.01022377563827</c:v>
                </c:pt>
                <c:pt idx="376">
                  <c:v>115.04880402103684</c:v>
                </c:pt>
                <c:pt idx="377">
                  <c:v>115.08344288236189</c:v>
                </c:pt>
                <c:pt idx="378">
                  <c:v>115.11367917850571</c:v>
                </c:pt>
                <c:pt idx="379">
                  <c:v>115.13945578922161</c:v>
                </c:pt>
                <c:pt idx="380">
                  <c:v>115.16233183770731</c:v>
                </c:pt>
                <c:pt idx="381">
                  <c:v>115.18427050802158</c:v>
                </c:pt>
                <c:pt idx="382">
                  <c:v>115.20689304892743</c:v>
                </c:pt>
                <c:pt idx="383">
                  <c:v>115.2304529680047</c:v>
                </c:pt>
                <c:pt idx="384">
                  <c:v>115.25486183753748</c:v>
                </c:pt>
                <c:pt idx="385">
                  <c:v>115.28005193348908</c:v>
                </c:pt>
                <c:pt idx="386">
                  <c:v>115.30603834653969</c:v>
                </c:pt>
                <c:pt idx="387">
                  <c:v>115.33285687104875</c:v>
                </c:pt>
                <c:pt idx="388">
                  <c:v>115.36044616079309</c:v>
                </c:pt>
                <c:pt idx="389">
                  <c:v>115.38835630721941</c:v>
                </c:pt>
                <c:pt idx="390">
                  <c:v>115.41604026119181</c:v>
                </c:pt>
                <c:pt idx="391">
                  <c:v>115.44343511713302</c:v>
                </c:pt>
                <c:pt idx="392">
                  <c:v>115.47241454370021</c:v>
                </c:pt>
                <c:pt idx="393">
                  <c:v>115.50533635310916</c:v>
                </c:pt>
                <c:pt idx="394">
                  <c:v>115.54399684418077</c:v>
                </c:pt>
                <c:pt idx="395">
                  <c:v>115.58794626215658</c:v>
                </c:pt>
                <c:pt idx="396">
                  <c:v>115.63617333888327</c:v>
                </c:pt>
                <c:pt idx="397">
                  <c:v>115.68839110344194</c:v>
                </c:pt>
                <c:pt idx="398">
                  <c:v>115.74720977385145</c:v>
                </c:pt>
                <c:pt idx="399">
                  <c:v>115.81596386536511</c:v>
                </c:pt>
                <c:pt idx="400">
                  <c:v>115.89731412944691</c:v>
                </c:pt>
                <c:pt idx="401">
                  <c:v>115.99122626240383</c:v>
                </c:pt>
                <c:pt idx="402">
                  <c:v>116.09699219675355</c:v>
                </c:pt>
                <c:pt idx="403">
                  <c:v>116.21183852496767</c:v>
                </c:pt>
                <c:pt idx="404">
                  <c:v>116.32473047933348</c:v>
                </c:pt>
                <c:pt idx="405">
                  <c:v>116.42256795209218</c:v>
                </c:pt>
                <c:pt idx="406">
                  <c:v>116.49588122603691</c:v>
                </c:pt>
                <c:pt idx="407">
                  <c:v>116.54972214616862</c:v>
                </c:pt>
                <c:pt idx="408">
                  <c:v>116.59277294804016</c:v>
                </c:pt>
                <c:pt idx="409">
                  <c:v>116.63244283728554</c:v>
                </c:pt>
                <c:pt idx="410">
                  <c:v>116.67104889986329</c:v>
                </c:pt>
                <c:pt idx="411">
                  <c:v>116.70963519181311</c:v>
                </c:pt>
                <c:pt idx="412">
                  <c:v>116.74904128072518</c:v>
                </c:pt>
                <c:pt idx="413">
                  <c:v>116.78928878039183</c:v>
                </c:pt>
                <c:pt idx="414">
                  <c:v>116.8301948161559</c:v>
                </c:pt>
                <c:pt idx="415">
                  <c:v>116.87158979700693</c:v>
                </c:pt>
                <c:pt idx="416">
                  <c:v>116.91335726652134</c:v>
                </c:pt>
                <c:pt idx="417">
                  <c:v>116.95539405192221</c:v>
                </c:pt>
                <c:pt idx="418">
                  <c:v>116.99756114119165</c:v>
                </c:pt>
                <c:pt idx="419">
                  <c:v>117.03957616534773</c:v>
                </c:pt>
                <c:pt idx="420">
                  <c:v>117.08112091616749</c:v>
                </c:pt>
                <c:pt idx="421">
                  <c:v>117.12212565062156</c:v>
                </c:pt>
                <c:pt idx="422">
                  <c:v>117.16351448645459</c:v>
                </c:pt>
                <c:pt idx="423">
                  <c:v>117.2064600066048</c:v>
                </c:pt>
                <c:pt idx="424">
                  <c:v>117.25180582814815</c:v>
                </c:pt>
                <c:pt idx="425">
                  <c:v>117.29907970471164</c:v>
                </c:pt>
                <c:pt idx="426">
                  <c:v>117.34748042406004</c:v>
                </c:pt>
                <c:pt idx="427">
                  <c:v>117.39650751408784</c:v>
                </c:pt>
                <c:pt idx="428">
                  <c:v>117.44686346320852</c:v>
                </c:pt>
                <c:pt idx="429">
                  <c:v>117.49955149996525</c:v>
                </c:pt>
                <c:pt idx="430">
                  <c:v>117.55486905231906</c:v>
                </c:pt>
                <c:pt idx="431">
                  <c:v>117.61029034590221</c:v>
                </c:pt>
                <c:pt idx="432">
                  <c:v>117.66258380576475</c:v>
                </c:pt>
                <c:pt idx="433">
                  <c:v>117.70906788195433</c:v>
                </c:pt>
                <c:pt idx="434">
                  <c:v>117.74926112450896</c:v>
                </c:pt>
                <c:pt idx="435">
                  <c:v>117.78323210846422</c:v>
                </c:pt>
                <c:pt idx="436">
                  <c:v>117.81031526290313</c:v>
                </c:pt>
                <c:pt idx="437">
                  <c:v>117.82690843309837</c:v>
                </c:pt>
                <c:pt idx="438">
                  <c:v>117.82867531837002</c:v>
                </c:pt>
                <c:pt idx="439">
                  <c:v>117.81657590443801</c:v>
                </c:pt>
                <c:pt idx="440">
                  <c:v>117.81275532262167</c:v>
                </c:pt>
                <c:pt idx="441">
                  <c:v>117.84465499064015</c:v>
                </c:pt>
                <c:pt idx="442">
                  <c:v>117.93041284779527</c:v>
                </c:pt>
                <c:pt idx="443">
                  <c:v>118.05095291971945</c:v>
                </c:pt>
                <c:pt idx="444">
                  <c:v>118.17789575362779</c:v>
                </c:pt>
                <c:pt idx="445">
                  <c:v>118.29003218371915</c:v>
                </c:pt>
                <c:pt idx="446">
                  <c:v>118.39483419212752</c:v>
                </c:pt>
                <c:pt idx="447">
                  <c:v>118.50694404797066</c:v>
                </c:pt>
                <c:pt idx="448">
                  <c:v>118.63683663190258</c:v>
                </c:pt>
                <c:pt idx="449">
                  <c:v>118.77831727072214</c:v>
                </c:pt>
                <c:pt idx="450">
                  <c:v>118.9210239027644</c:v>
                </c:pt>
                <c:pt idx="451">
                  <c:v>119.05760525628972</c:v>
                </c:pt>
                <c:pt idx="452">
                  <c:v>119.19275321925942</c:v>
                </c:pt>
                <c:pt idx="453">
                  <c:v>119.33417046956011</c:v>
                </c:pt>
                <c:pt idx="454">
                  <c:v>119.48710764600246</c:v>
                </c:pt>
                <c:pt idx="455">
                  <c:v>119.64700723109334</c:v>
                </c:pt>
                <c:pt idx="456">
                  <c:v>119.80685966826371</c:v>
                </c:pt>
                <c:pt idx="457">
                  <c:v>119.96204187077964</c:v>
                </c:pt>
                <c:pt idx="458">
                  <c:v>120.11747663124775</c:v>
                </c:pt>
                <c:pt idx="459">
                  <c:v>120.28047321210981</c:v>
                </c:pt>
                <c:pt idx="460">
                  <c:v>120.45585969873241</c:v>
                </c:pt>
                <c:pt idx="461">
                  <c:v>120.63853946818148</c:v>
                </c:pt>
                <c:pt idx="462">
                  <c:v>120.82093472044778</c:v>
                </c:pt>
                <c:pt idx="463">
                  <c:v>120.99808809670255</c:v>
                </c:pt>
                <c:pt idx="464">
                  <c:v>121.17552400283884</c:v>
                </c:pt>
                <c:pt idx="465">
                  <c:v>121.36138728593022</c:v>
                </c:pt>
                <c:pt idx="466">
                  <c:v>121.56105805424228</c:v>
                </c:pt>
                <c:pt idx="467">
                  <c:v>121.7688574608089</c:v>
                </c:pt>
                <c:pt idx="468">
                  <c:v>121.97634191985598</c:v>
                </c:pt>
                <c:pt idx="469">
                  <c:v>122.17798702549047</c:v>
                </c:pt>
                <c:pt idx="470">
                  <c:v>122.37994509134325</c:v>
                </c:pt>
                <c:pt idx="471">
                  <c:v>122.59128761092624</c:v>
                </c:pt>
                <c:pt idx="472">
                  <c:v>122.81801214519302</c:v>
                </c:pt>
                <c:pt idx="473">
                  <c:v>123.05382052486381</c:v>
                </c:pt>
                <c:pt idx="474">
                  <c:v>123.28934064810046</c:v>
                </c:pt>
                <c:pt idx="475">
                  <c:v>123.51842020127208</c:v>
                </c:pt>
                <c:pt idx="476">
                  <c:v>123.74778602357658</c:v>
                </c:pt>
                <c:pt idx="477">
                  <c:v>123.98738474241914</c:v>
                </c:pt>
                <c:pt idx="478">
                  <c:v>124.24383224741634</c:v>
                </c:pt>
                <c:pt idx="479">
                  <c:v>124.5104214770306</c:v>
                </c:pt>
                <c:pt idx="480">
                  <c:v>124.77711463193579</c:v>
                </c:pt>
                <c:pt idx="481">
                  <c:v>125.03715063792868</c:v>
                </c:pt>
                <c:pt idx="482">
                  <c:v>125.29687532129775</c:v>
                </c:pt>
                <c:pt idx="483">
                  <c:v>125.56591123345437</c:v>
                </c:pt>
                <c:pt idx="484">
                  <c:v>125.85069242987723</c:v>
                </c:pt>
                <c:pt idx="485">
                  <c:v>126.14489898231399</c:v>
                </c:pt>
                <c:pt idx="486">
                  <c:v>126.43902246657963</c:v>
                </c:pt>
                <c:pt idx="487">
                  <c:v>126.72675162260782</c:v>
                </c:pt>
                <c:pt idx="488">
                  <c:v>127.01456384680715</c:v>
                </c:pt>
                <c:pt idx="489">
                  <c:v>127.3121336997049</c:v>
                </c:pt>
                <c:pt idx="490">
                  <c:v>127.62619644698559</c:v>
                </c:pt>
                <c:pt idx="491">
                  <c:v>127.95173017496255</c:v>
                </c:pt>
                <c:pt idx="492">
                  <c:v>128.28077367510636</c:v>
                </c:pt>
                <c:pt idx="493">
                  <c:v>128.60681531600315</c:v>
                </c:pt>
                <c:pt idx="494">
                  <c:v>128.92914177470143</c:v>
                </c:pt>
                <c:pt idx="495">
                  <c:v>129.24848930536535</c:v>
                </c:pt>
                <c:pt idx="496">
                  <c:v>129.56590202861415</c:v>
                </c:pt>
                <c:pt idx="497">
                  <c:v>129.88365553088781</c:v>
                </c:pt>
                <c:pt idx="498">
                  <c:v>130.20433326508149</c:v>
                </c:pt>
                <c:pt idx="499">
                  <c:v>130.52868278915193</c:v>
                </c:pt>
                <c:pt idx="500">
                  <c:v>130.85010808130235</c:v>
                </c:pt>
                <c:pt idx="501">
                  <c:v>131.16017722479762</c:v>
                </c:pt>
                <c:pt idx="502">
                  <c:v>131.45235811150243</c:v>
                </c:pt>
                <c:pt idx="503">
                  <c:v>131.72771786768087</c:v>
                </c:pt>
                <c:pt idx="504">
                  <c:v>131.98922342819674</c:v>
                </c:pt>
                <c:pt idx="505">
                  <c:v>132.24350538106899</c:v>
                </c:pt>
                <c:pt idx="506">
                  <c:v>132.51184892693666</c:v>
                </c:pt>
                <c:pt idx="507">
                  <c:v>132.81920291959383</c:v>
                </c:pt>
                <c:pt idx="508">
                  <c:v>133.18378687912698</c:v>
                </c:pt>
                <c:pt idx="509">
                  <c:v>133.59690299079239</c:v>
                </c:pt>
                <c:pt idx="510">
                  <c:v>134.04312410613875</c:v>
                </c:pt>
                <c:pt idx="511">
                  <c:v>134.50113078952174</c:v>
                </c:pt>
                <c:pt idx="512">
                  <c:v>134.926034456525</c:v>
                </c:pt>
                <c:pt idx="513">
                  <c:v>135.26705423553921</c:v>
                </c:pt>
                <c:pt idx="514">
                  <c:v>135.49132870482714</c:v>
                </c:pt>
                <c:pt idx="515">
                  <c:v>135.63767424214041</c:v>
                </c:pt>
                <c:pt idx="516">
                  <c:v>135.7628266751027</c:v>
                </c:pt>
                <c:pt idx="517">
                  <c:v>135.91167425691353</c:v>
                </c:pt>
                <c:pt idx="518">
                  <c:v>136.0817149430753</c:v>
                </c:pt>
                <c:pt idx="519">
                  <c:v>136.25859911466625</c:v>
                </c:pt>
                <c:pt idx="520">
                  <c:v>136.4310406291205</c:v>
                </c:pt>
                <c:pt idx="521">
                  <c:v>136.60000724929611</c:v>
                </c:pt>
                <c:pt idx="522">
                  <c:v>136.76953021440698</c:v>
                </c:pt>
                <c:pt idx="523">
                  <c:v>136.94207700272855</c:v>
                </c:pt>
                <c:pt idx="524">
                  <c:v>137.11386004878196</c:v>
                </c:pt>
                <c:pt idx="525">
                  <c:v>137.27952802614973</c:v>
                </c:pt>
                <c:pt idx="526">
                  <c:v>137.43575438844584</c:v>
                </c:pt>
                <c:pt idx="527">
                  <c:v>137.58731170940996</c:v>
                </c:pt>
                <c:pt idx="528">
                  <c:v>137.74099734281316</c:v>
                </c:pt>
                <c:pt idx="529">
                  <c:v>137.90063342035648</c:v>
                </c:pt>
                <c:pt idx="530">
                  <c:v>138.05814118546076</c:v>
                </c:pt>
                <c:pt idx="531">
                  <c:v>138.20246665947664</c:v>
                </c:pt>
                <c:pt idx="532">
                  <c:v>138.32603442371854</c:v>
                </c:pt>
                <c:pt idx="533">
                  <c:v>138.43518329935515</c:v>
                </c:pt>
                <c:pt idx="534">
                  <c:v>138.53973066751885</c:v>
                </c:pt>
                <c:pt idx="535">
                  <c:v>138.64775528478884</c:v>
                </c:pt>
                <c:pt idx="536">
                  <c:v>138.76038140953176</c:v>
                </c:pt>
                <c:pt idx="537">
                  <c:v>138.87699467556104</c:v>
                </c:pt>
                <c:pt idx="538">
                  <c:v>138.99674954941261</c:v>
                </c:pt>
                <c:pt idx="539">
                  <c:v>139.1178758285121</c:v>
                </c:pt>
                <c:pt idx="540">
                  <c:v>139.23837214300767</c:v>
                </c:pt>
                <c:pt idx="541">
                  <c:v>139.35711456574953</c:v>
                </c:pt>
                <c:pt idx="542">
                  <c:v>139.47648894039662</c:v>
                </c:pt>
                <c:pt idx="543">
                  <c:v>139.59975855330993</c:v>
                </c:pt>
                <c:pt idx="544">
                  <c:v>139.72923959139655</c:v>
                </c:pt>
                <c:pt idx="545">
                  <c:v>139.86345984374753</c:v>
                </c:pt>
                <c:pt idx="546">
                  <c:v>140</c:v>
                </c:pt>
                <c:pt idx="547">
                  <c:v>140.13647388527815</c:v>
                </c:pt>
                <c:pt idx="548">
                  <c:v>140.27062786665485</c:v>
                </c:pt>
                <c:pt idx="549">
                  <c:v>140.40024144669007</c:v>
                </c:pt>
                <c:pt idx="550">
                  <c:v>140.52397956586006</c:v>
                </c:pt>
                <c:pt idx="551">
                  <c:v>140.64404891630605</c:v>
                </c:pt>
                <c:pt idx="552">
                  <c:v>140.76354162808542</c:v>
                </c:pt>
                <c:pt idx="553">
                  <c:v>140.88471166534225</c:v>
                </c:pt>
                <c:pt idx="554">
                  <c:v>141.0064603285669</c:v>
                </c:pt>
                <c:pt idx="555">
                  <c:v>141.12685075233637</c:v>
                </c:pt>
                <c:pt idx="556">
                  <c:v>141.24415731033503</c:v>
                </c:pt>
                <c:pt idx="557">
                  <c:v>141.35749933267684</c:v>
                </c:pt>
                <c:pt idx="558">
                  <c:v>141.46620738858317</c:v>
                </c:pt>
                <c:pt idx="559">
                  <c:v>141.57137984634676</c:v>
                </c:pt>
                <c:pt idx="560">
                  <c:v>141.68118627054582</c:v>
                </c:pt>
                <c:pt idx="561">
                  <c:v>141.80556402482998</c:v>
                </c:pt>
                <c:pt idx="562">
                  <c:v>141.95092416307972</c:v>
                </c:pt>
                <c:pt idx="563">
                  <c:v>142.10957250009903</c:v>
                </c:pt>
                <c:pt idx="564">
                  <c:v>142.27028854092285</c:v>
                </c:pt>
                <c:pt idx="565">
                  <c:v>142.42490272097291</c:v>
                </c:pt>
                <c:pt idx="566">
                  <c:v>142.57744919721847</c:v>
                </c:pt>
                <c:pt idx="567">
                  <c:v>142.73501305701566</c:v>
                </c:pt>
                <c:pt idx="568">
                  <c:v>142.90254525965162</c:v>
                </c:pt>
                <c:pt idx="569">
                  <c:v>143.07646025213765</c:v>
                </c:pt>
                <c:pt idx="570">
                  <c:v>143.25103835341616</c:v>
                </c:pt>
                <c:pt idx="571">
                  <c:v>143.42227931030629</c:v>
                </c:pt>
                <c:pt idx="572">
                  <c:v>143.59306058113438</c:v>
                </c:pt>
                <c:pt idx="573">
                  <c:v>143.76797905210356</c:v>
                </c:pt>
                <c:pt idx="574">
                  <c:v>143.9483230990129</c:v>
                </c:pt>
                <c:pt idx="575">
                  <c:v>144.12214705604515</c:v>
                </c:pt>
                <c:pt idx="576">
                  <c:v>144.27419674697899</c:v>
                </c:pt>
                <c:pt idx="577">
                  <c:v>144.4015608096997</c:v>
                </c:pt>
                <c:pt idx="578">
                  <c:v>144.55069913851881</c:v>
                </c:pt>
                <c:pt idx="579">
                  <c:v>144.78041444185442</c:v>
                </c:pt>
                <c:pt idx="580">
                  <c:v>145.13092520893912</c:v>
                </c:pt>
                <c:pt idx="581">
                  <c:v>145.56811305226336</c:v>
                </c:pt>
                <c:pt idx="582">
                  <c:v>146.03927536513203</c:v>
                </c:pt>
                <c:pt idx="583">
                  <c:v>146.49795258445045</c:v>
                </c:pt>
                <c:pt idx="584">
                  <c:v>146.92265732152569</c:v>
                </c:pt>
                <c:pt idx="585">
                  <c:v>147.29814523126518</c:v>
                </c:pt>
                <c:pt idx="586">
                  <c:v>147.61587582467871</c:v>
                </c:pt>
                <c:pt idx="587">
                  <c:v>147.89412403718518</c:v>
                </c:pt>
                <c:pt idx="588">
                  <c:v>148.15786866030572</c:v>
                </c:pt>
                <c:pt idx="589">
                  <c:v>148.42856284772805</c:v>
                </c:pt>
                <c:pt idx="590">
                  <c:v>148.71355720180586</c:v>
                </c:pt>
                <c:pt idx="591">
                  <c:v>149.01667668705934</c:v>
                </c:pt>
                <c:pt idx="592">
                  <c:v>149.33952456775566</c:v>
                </c:pt>
                <c:pt idx="593">
                  <c:v>149.67481730714957</c:v>
                </c:pt>
                <c:pt idx="594">
                  <c:v>150.01304966824273</c:v>
                </c:pt>
                <c:pt idx="595">
                  <c:v>150.34690495246983</c:v>
                </c:pt>
                <c:pt idx="596">
                  <c:v>150.67782061499767</c:v>
                </c:pt>
                <c:pt idx="597">
                  <c:v>151.00942264942611</c:v>
                </c:pt>
                <c:pt idx="598">
                  <c:v>151.34469236287654</c:v>
                </c:pt>
                <c:pt idx="599">
                  <c:v>151.68403231655662</c:v>
                </c:pt>
                <c:pt idx="600">
                  <c:v>152.02720038519558</c:v>
                </c:pt>
                <c:pt idx="601">
                  <c:v>152.37279334863186</c:v>
                </c:pt>
                <c:pt idx="602">
                  <c:v>152.71476360714092</c:v>
                </c:pt>
                <c:pt idx="603">
                  <c:v>153.04590246610755</c:v>
                </c:pt>
                <c:pt idx="604">
                  <c:v>153.36170569614612</c:v>
                </c:pt>
                <c:pt idx="605">
                  <c:v>153.6684869287898</c:v>
                </c:pt>
                <c:pt idx="606">
                  <c:v>153.97526426080142</c:v>
                </c:pt>
                <c:pt idx="607">
                  <c:v>154.28805105690023</c:v>
                </c:pt>
                <c:pt idx="608">
                  <c:v>154.60084175363107</c:v>
                </c:pt>
                <c:pt idx="609">
                  <c:v>154.90462605549527</c:v>
                </c:pt>
                <c:pt idx="610">
                  <c:v>155.19342816364352</c:v>
                </c:pt>
                <c:pt idx="611">
                  <c:v>155.47341026582441</c:v>
                </c:pt>
                <c:pt idx="612">
                  <c:v>155.75376904643596</c:v>
                </c:pt>
                <c:pt idx="613">
                  <c:v>156.04054397272168</c:v>
                </c:pt>
                <c:pt idx="614">
                  <c:v>156.32714564330718</c:v>
                </c:pt>
                <c:pt idx="615">
                  <c:v>156.60382743966346</c:v>
                </c:pt>
                <c:pt idx="616">
                  <c:v>156.86408395000598</c:v>
                </c:pt>
                <c:pt idx="617">
                  <c:v>157.11437458952736</c:v>
                </c:pt>
                <c:pt idx="618">
                  <c:v>157.36439998016465</c:v>
                </c:pt>
                <c:pt idx="619">
                  <c:v>157.62071528828699</c:v>
                </c:pt>
                <c:pt idx="620">
                  <c:v>157.87729385799219</c:v>
                </c:pt>
                <c:pt idx="621">
                  <c:v>158.12496357781021</c:v>
                </c:pt>
                <c:pt idx="622">
                  <c:v>158.35756354230651</c:v>
                </c:pt>
                <c:pt idx="623">
                  <c:v>158.5809776701887</c:v>
                </c:pt>
                <c:pt idx="624">
                  <c:v>158.80410108619989</c:v>
                </c:pt>
                <c:pt idx="625">
                  <c:v>159.03296044624227</c:v>
                </c:pt>
                <c:pt idx="626">
                  <c:v>159.26210853085442</c:v>
                </c:pt>
                <c:pt idx="627">
                  <c:v>159.48322965173398</c:v>
                </c:pt>
                <c:pt idx="628">
                  <c:v>159.69073740628093</c:v>
                </c:pt>
                <c:pt idx="629">
                  <c:v>159.88996253470444</c:v>
                </c:pt>
                <c:pt idx="630">
                  <c:v>160.08896506291603</c:v>
                </c:pt>
                <c:pt idx="631">
                  <c:v>160.29319221037713</c:v>
                </c:pt>
                <c:pt idx="632">
                  <c:v>160.49763997074891</c:v>
                </c:pt>
                <c:pt idx="633">
                  <c:v>160.69469153124254</c:v>
                </c:pt>
                <c:pt idx="634">
                  <c:v>160.87928042640172</c:v>
                </c:pt>
                <c:pt idx="635">
                  <c:v>161.0565415801004</c:v>
                </c:pt>
                <c:pt idx="636">
                  <c:v>161.23416026354505</c:v>
                </c:pt>
                <c:pt idx="637">
                  <c:v>161.41710657928607</c:v>
                </c:pt>
                <c:pt idx="638">
                  <c:v>161.59948995524948</c:v>
                </c:pt>
                <c:pt idx="639">
                  <c:v>161.77270465070512</c:v>
                </c:pt>
                <c:pt idx="640">
                  <c:v>161.93189293399004</c:v>
                </c:pt>
                <c:pt idx="641">
                  <c:v>162.0871891097097</c:v>
                </c:pt>
                <c:pt idx="642">
                  <c:v>162.25247549153676</c:v>
                </c:pt>
                <c:pt idx="643">
                  <c:v>162.43371079033889</c:v>
                </c:pt>
                <c:pt idx="644">
                  <c:v>162.60515930576403</c:v>
                </c:pt>
                <c:pt idx="645">
                  <c:v>162.73316173465528</c:v>
                </c:pt>
                <c:pt idx="646">
                  <c:v>162.79630270035892</c:v>
                </c:pt>
                <c:pt idx="647">
                  <c:v>162.82214253223447</c:v>
                </c:pt>
                <c:pt idx="648">
                  <c:v>162.85048548614469</c:v>
                </c:pt>
                <c:pt idx="649">
                  <c:v>162.91144649035928</c:v>
                </c:pt>
                <c:pt idx="650">
                  <c:v>162.99638316277546</c:v>
                </c:pt>
                <c:pt idx="651">
                  <c:v>163.08696379369732</c:v>
                </c:pt>
                <c:pt idx="652">
                  <c:v>163.16868350385155</c:v>
                </c:pt>
                <c:pt idx="653">
                  <c:v>163.24234473565519</c:v>
                </c:pt>
                <c:pt idx="654">
                  <c:v>163.31257676194781</c:v>
                </c:pt>
                <c:pt idx="655">
                  <c:v>163.38317582153235</c:v>
                </c:pt>
                <c:pt idx="656">
                  <c:v>163.45460601706495</c:v>
                </c:pt>
                <c:pt idx="657">
                  <c:v>163.52649841716513</c:v>
                </c:pt>
                <c:pt idx="658">
                  <c:v>163.59811594880722</c:v>
                </c:pt>
                <c:pt idx="659">
                  <c:v>163.66724897238498</c:v>
                </c:pt>
                <c:pt idx="660">
                  <c:v>163.73131970664699</c:v>
                </c:pt>
                <c:pt idx="661">
                  <c:v>163.78818469382978</c:v>
                </c:pt>
                <c:pt idx="662">
                  <c:v>163.83743777012151</c:v>
                </c:pt>
                <c:pt idx="663">
                  <c:v>163.87910709519835</c:v>
                </c:pt>
                <c:pt idx="664">
                  <c:v>163.91383207136298</c:v>
                </c:pt>
                <c:pt idx="665">
                  <c:v>163.94469707142449</c:v>
                </c:pt>
                <c:pt idx="666">
                  <c:v>163.9753977108185</c:v>
                </c:pt>
                <c:pt idx="667">
                  <c:v>164.00879408800964</c:v>
                </c:pt>
                <c:pt idx="668">
                  <c:v>164.04440423357835</c:v>
                </c:pt>
                <c:pt idx="669">
                  <c:v>164.08091066113403</c:v>
                </c:pt>
                <c:pt idx="670">
                  <c:v>164.11757989628774</c:v>
                </c:pt>
                <c:pt idx="671">
                  <c:v>164.15601451265704</c:v>
                </c:pt>
                <c:pt idx="672">
                  <c:v>164.19840109586113</c:v>
                </c:pt>
                <c:pt idx="673">
                  <c:v>164.2462752547099</c:v>
                </c:pt>
                <c:pt idx="674">
                  <c:v>164.29856869077605</c:v>
                </c:pt>
                <c:pt idx="675">
                  <c:v>164.35356212882292</c:v>
                </c:pt>
                <c:pt idx="676">
                  <c:v>164.41033104321588</c:v>
                </c:pt>
                <c:pt idx="677">
                  <c:v>164.47112990672818</c:v>
                </c:pt>
                <c:pt idx="678">
                  <c:v>164.53900794173512</c:v>
                </c:pt>
                <c:pt idx="679">
                  <c:v>164.616593627794</c:v>
                </c:pt>
                <c:pt idx="680">
                  <c:v>164.70483247319046</c:v>
                </c:pt>
                <c:pt idx="681">
                  <c:v>164.80424924339226</c:v>
                </c:pt>
                <c:pt idx="682">
                  <c:v>164.91376478127626</c:v>
                </c:pt>
                <c:pt idx="683">
                  <c:v>165.02588423935583</c:v>
                </c:pt>
                <c:pt idx="684">
                  <c:v>165.13150884755345</c:v>
                </c:pt>
                <c:pt idx="685">
                  <c:v>165.22322628013316</c:v>
                </c:pt>
                <c:pt idx="686">
                  <c:v>165.30036998872509</c:v>
                </c:pt>
                <c:pt idx="687">
                  <c:v>165.36395986930086</c:v>
                </c:pt>
                <c:pt idx="688">
                  <c:v>165.41628125335225</c:v>
                </c:pt>
                <c:pt idx="689">
                  <c:v>165.46468121445147</c:v>
                </c:pt>
                <c:pt idx="690">
                  <c:v>165.51777226169085</c:v>
                </c:pt>
                <c:pt idx="691">
                  <c:v>165.5824238173546</c:v>
                </c:pt>
                <c:pt idx="692">
                  <c:v>165.65853295649424</c:v>
                </c:pt>
                <c:pt idx="693">
                  <c:v>165.74425366735315</c:v>
                </c:pt>
                <c:pt idx="694">
                  <c:v>165.83732006397159</c:v>
                </c:pt>
                <c:pt idx="695">
                  <c:v>165.93378676357727</c:v>
                </c:pt>
                <c:pt idx="696">
                  <c:v>166.02928850919471</c:v>
                </c:pt>
                <c:pt idx="697">
                  <c:v>166.12061227031958</c:v>
                </c:pt>
                <c:pt idx="698">
                  <c:v>166.20915392233178</c:v>
                </c:pt>
                <c:pt idx="699">
                  <c:v>166.29746156708237</c:v>
                </c:pt>
                <c:pt idx="700">
                  <c:v>166.38692740729621</c:v>
                </c:pt>
                <c:pt idx="701">
                  <c:v>166.47432004919369</c:v>
                </c:pt>
                <c:pt idx="702">
                  <c:v>166.55525219986902</c:v>
                </c:pt>
                <c:pt idx="703">
                  <c:v>166.6262064906212</c:v>
                </c:pt>
                <c:pt idx="704">
                  <c:v>166.68714524956815</c:v>
                </c:pt>
                <c:pt idx="705">
                  <c:v>166.73890072903254</c:v>
                </c:pt>
                <c:pt idx="706">
                  <c:v>166.7827191070603</c:v>
                </c:pt>
                <c:pt idx="707">
                  <c:v>166.82150226459026</c:v>
                </c:pt>
                <c:pt idx="708">
                  <c:v>166.8585660082845</c:v>
                </c:pt>
                <c:pt idx="709">
                  <c:v>166.89652317005346</c:v>
                </c:pt>
                <c:pt idx="710">
                  <c:v>166.93517468280106</c:v>
                </c:pt>
                <c:pt idx="711">
                  <c:v>166.97361850467968</c:v>
                </c:pt>
                <c:pt idx="712">
                  <c:v>167.01118523350917</c:v>
                </c:pt>
                <c:pt idx="713">
                  <c:v>167.04813602577983</c:v>
                </c:pt>
                <c:pt idx="714">
                  <c:v>167.08496467764945</c:v>
                </c:pt>
                <c:pt idx="715">
                  <c:v>167.1219044912194</c:v>
                </c:pt>
                <c:pt idx="716">
                  <c:v>167.15814679236493</c:v>
                </c:pt>
                <c:pt idx="717">
                  <c:v>167.19262241290488</c:v>
                </c:pt>
                <c:pt idx="718">
                  <c:v>167.22500172633841</c:v>
                </c:pt>
                <c:pt idx="719">
                  <c:v>167.25791327288633</c:v>
                </c:pt>
                <c:pt idx="720">
                  <c:v>167.29472513444986</c:v>
                </c:pt>
                <c:pt idx="721">
                  <c:v>167.33817498590116</c:v>
                </c:pt>
                <c:pt idx="722">
                  <c:v>167.38847887399635</c:v>
                </c:pt>
                <c:pt idx="723">
                  <c:v>167.44522243846251</c:v>
                </c:pt>
                <c:pt idx="724">
                  <c:v>167.50756919980518</c:v>
                </c:pt>
                <c:pt idx="725">
                  <c:v>167.57299420164392</c:v>
                </c:pt>
                <c:pt idx="726">
                  <c:v>167.63855036837674</c:v>
                </c:pt>
                <c:pt idx="727">
                  <c:v>167.70199425330358</c:v>
                </c:pt>
                <c:pt idx="728">
                  <c:v>167.76389692533206</c:v>
                </c:pt>
                <c:pt idx="729">
                  <c:v>167.82553308227168</c:v>
                </c:pt>
                <c:pt idx="730">
                  <c:v>167.88746113258142</c:v>
                </c:pt>
                <c:pt idx="731">
                  <c:v>167.94737432731816</c:v>
                </c:pt>
                <c:pt idx="732">
                  <c:v>168.00224962818814</c:v>
                </c:pt>
                <c:pt idx="733">
                  <c:v>168.04971463148499</c:v>
                </c:pt>
                <c:pt idx="734">
                  <c:v>168.08999947185134</c:v>
                </c:pt>
                <c:pt idx="735">
                  <c:v>168.12398491851721</c:v>
                </c:pt>
                <c:pt idx="736">
                  <c:v>168.15277494156027</c:v>
                </c:pt>
                <c:pt idx="737">
                  <c:v>168.17836631444919</c:v>
                </c:pt>
                <c:pt idx="738">
                  <c:v>168.20297901150042</c:v>
                </c:pt>
                <c:pt idx="739">
                  <c:v>168.22835573911331</c:v>
                </c:pt>
                <c:pt idx="740">
                  <c:v>168.25433013201919</c:v>
                </c:pt>
                <c:pt idx="741">
                  <c:v>168.2802585570324</c:v>
                </c:pt>
                <c:pt idx="742">
                  <c:v>168.30566308380213</c:v>
                </c:pt>
                <c:pt idx="743">
                  <c:v>168.3307285933173</c:v>
                </c:pt>
                <c:pt idx="744">
                  <c:v>168.3558056694018</c:v>
                </c:pt>
                <c:pt idx="745">
                  <c:v>168.38108994407648</c:v>
                </c:pt>
                <c:pt idx="746">
                  <c:v>168.40615724215021</c:v>
                </c:pt>
                <c:pt idx="747">
                  <c:v>168.43042843662883</c:v>
                </c:pt>
                <c:pt idx="748">
                  <c:v>168.45378281071461</c:v>
                </c:pt>
                <c:pt idx="749">
                  <c:v>168.47793328839549</c:v>
                </c:pt>
                <c:pt idx="750">
                  <c:v>168.5050512038558</c:v>
                </c:pt>
                <c:pt idx="751">
                  <c:v>168.53679708372366</c:v>
                </c:pt>
                <c:pt idx="752">
                  <c:v>168.57278822440233</c:v>
                </c:pt>
                <c:pt idx="753">
                  <c:v>168.61213111473899</c:v>
                </c:pt>
                <c:pt idx="754">
                  <c:v>168.65383631953725</c:v>
                </c:pt>
                <c:pt idx="755">
                  <c:v>168.69653070742706</c:v>
                </c:pt>
                <c:pt idx="756">
                  <c:v>168.73874522299491</c:v>
                </c:pt>
                <c:pt idx="757">
                  <c:v>168.77936128121385</c:v>
                </c:pt>
                <c:pt idx="758">
                  <c:v>168.81866217860326</c:v>
                </c:pt>
                <c:pt idx="759">
                  <c:v>168.85728168206907</c:v>
                </c:pt>
                <c:pt idx="760">
                  <c:v>168.89563873200842</c:v>
                </c:pt>
                <c:pt idx="761">
                  <c:v>168.93329296278318</c:v>
                </c:pt>
                <c:pt idx="762">
                  <c:v>168.96958918224652</c:v>
                </c:pt>
                <c:pt idx="763">
                  <c:v>169.00432891318371</c:v>
                </c:pt>
                <c:pt idx="764">
                  <c:v>169.03914053810894</c:v>
                </c:pt>
                <c:pt idx="765">
                  <c:v>169.07610915446861</c:v>
                </c:pt>
                <c:pt idx="766">
                  <c:v>169.11555486839069</c:v>
                </c:pt>
                <c:pt idx="767">
                  <c:v>169.15073782072952</c:v>
                </c:pt>
                <c:pt idx="768">
                  <c:v>169.17315316102099</c:v>
                </c:pt>
                <c:pt idx="769">
                  <c:v>169.18121568461177</c:v>
                </c:pt>
                <c:pt idx="770">
                  <c:v>169.20101877009162</c:v>
                </c:pt>
                <c:pt idx="771">
                  <c:v>169.26557544186105</c:v>
                </c:pt>
                <c:pt idx="772">
                  <c:v>169.38017924391633</c:v>
                </c:pt>
                <c:pt idx="773">
                  <c:v>169.4392457986367</c:v>
                </c:pt>
                <c:pt idx="774">
                  <c:v>169.30947124799712</c:v>
                </c:pt>
                <c:pt idx="775">
                  <c:v>168.8965151225417</c:v>
                </c:pt>
                <c:pt idx="776">
                  <c:v>168.26189050709118</c:v>
                </c:pt>
                <c:pt idx="777">
                  <c:v>167.5060738750355</c:v>
                </c:pt>
                <c:pt idx="778">
                  <c:v>166.73641264583102</c:v>
                </c:pt>
                <c:pt idx="779">
                  <c:v>166.08773802320007</c:v>
                </c:pt>
                <c:pt idx="780">
                  <c:v>165.70175215693141</c:v>
                </c:pt>
                <c:pt idx="781">
                  <c:v>165.66445423772814</c:v>
                </c:pt>
                <c:pt idx="782">
                  <c:v>165.83903161995062</c:v>
                </c:pt>
                <c:pt idx="783">
                  <c:v>166.03296869887353</c:v>
                </c:pt>
                <c:pt idx="784">
                  <c:v>166.11146850577984</c:v>
                </c:pt>
                <c:pt idx="785">
                  <c:v>166.17060861598571</c:v>
                </c:pt>
                <c:pt idx="786">
                  <c:v>166.36418524081569</c:v>
                </c:pt>
                <c:pt idx="787">
                  <c:v>166.8048188172998</c:v>
                </c:pt>
                <c:pt idx="788">
                  <c:v>167.44042668529016</c:v>
                </c:pt>
                <c:pt idx="789">
                  <c:v>168.17775041034452</c:v>
                </c:pt>
                <c:pt idx="790">
                  <c:v>168.9207124171466</c:v>
                </c:pt>
                <c:pt idx="791">
                  <c:v>169.56195856688475</c:v>
                </c:pt>
                <c:pt idx="792">
                  <c:v>169.99131557987329</c:v>
                </c:pt>
                <c:pt idx="793">
                  <c:v>170.13978987915556</c:v>
                </c:pt>
                <c:pt idx="794">
                  <c:v>170.10310669869048</c:v>
                </c:pt>
                <c:pt idx="795">
                  <c:v>170.01817097516593</c:v>
                </c:pt>
                <c:pt idx="796">
                  <c:v>169.99233651617678</c:v>
                </c:pt>
                <c:pt idx="797">
                  <c:v>170.01475261294584</c:v>
                </c:pt>
                <c:pt idx="798">
                  <c:v>170.04501742760294</c:v>
                </c:pt>
                <c:pt idx="799">
                  <c:v>170.05165153757994</c:v>
                </c:pt>
                <c:pt idx="800">
                  <c:v>170.03886518151708</c:v>
                </c:pt>
                <c:pt idx="801">
                  <c:v>170.01979101335658</c:v>
                </c:pt>
                <c:pt idx="802">
                  <c:v>170.0050304615593</c:v>
                </c:pt>
                <c:pt idx="803">
                  <c:v>169.99506005266031</c:v>
                </c:pt>
                <c:pt idx="804">
                  <c:v>169.98782508771328</c:v>
                </c:pt>
                <c:pt idx="805">
                  <c:v>169.98161397921365</c:v>
                </c:pt>
                <c:pt idx="806">
                  <c:v>169.97608758542393</c:v>
                </c:pt>
                <c:pt idx="807">
                  <c:v>169.97124987604838</c:v>
                </c:pt>
                <c:pt idx="808">
                  <c:v>169.96703429209532</c:v>
                </c:pt>
                <c:pt idx="809">
                  <c:v>169.96309215978911</c:v>
                </c:pt>
                <c:pt idx="810">
                  <c:v>169.95900427665813</c:v>
                </c:pt>
                <c:pt idx="811">
                  <c:v>169.95441478662116</c:v>
                </c:pt>
                <c:pt idx="812">
                  <c:v>169.94922121915869</c:v>
                </c:pt>
                <c:pt idx="813">
                  <c:v>169.94338445014165</c:v>
                </c:pt>
                <c:pt idx="814">
                  <c:v>169.93686430253163</c:v>
                </c:pt>
                <c:pt idx="815">
                  <c:v>169.92961638765308</c:v>
                </c:pt>
                <c:pt idx="816">
                  <c:v>169.92159526392109</c:v>
                </c:pt>
                <c:pt idx="817">
                  <c:v>169.91261755316691</c:v>
                </c:pt>
                <c:pt idx="818">
                  <c:v>169.90194813088627</c:v>
                </c:pt>
                <c:pt idx="819">
                  <c:v>169.88871393599092</c:v>
                </c:pt>
                <c:pt idx="820">
                  <c:v>169.87173658340635</c:v>
                </c:pt>
                <c:pt idx="821">
                  <c:v>169.84861639211258</c:v>
                </c:pt>
                <c:pt idx="822">
                  <c:v>169.81664835710333</c:v>
                </c:pt>
                <c:pt idx="823">
                  <c:v>169.77429469420227</c:v>
                </c:pt>
                <c:pt idx="824">
                  <c:v>169.72468650255306</c:v>
                </c:pt>
                <c:pt idx="825">
                  <c:v>169.67212210212941</c:v>
                </c:pt>
                <c:pt idx="826">
                  <c:v>169.62063701586396</c:v>
                </c:pt>
                <c:pt idx="827">
                  <c:v>169.57321557852538</c:v>
                </c:pt>
                <c:pt idx="828">
                  <c:v>169.53257932784135</c:v>
                </c:pt>
                <c:pt idx="829">
                  <c:v>169.50060997224037</c:v>
                </c:pt>
                <c:pt idx="830">
                  <c:v>169.47582990295427</c:v>
                </c:pt>
                <c:pt idx="831">
                  <c:v>169.45592168191578</c:v>
                </c:pt>
                <c:pt idx="832">
                  <c:v>169.43855997626648</c:v>
                </c:pt>
                <c:pt idx="833">
                  <c:v>169.42138787398346</c:v>
                </c:pt>
                <c:pt idx="834">
                  <c:v>169.40204056825286</c:v>
                </c:pt>
                <c:pt idx="835">
                  <c:v>169.37848066369276</c:v>
                </c:pt>
                <c:pt idx="836">
                  <c:v>169.34998041064978</c:v>
                </c:pt>
                <c:pt idx="837">
                  <c:v>169.31613947090256</c:v>
                </c:pt>
                <c:pt idx="838">
                  <c:v>169.2769425746136</c:v>
                </c:pt>
                <c:pt idx="839">
                  <c:v>169.2339147254805</c:v>
                </c:pt>
                <c:pt idx="840">
                  <c:v>169.18896599558474</c:v>
                </c:pt>
                <c:pt idx="841">
                  <c:v>169.14366737863182</c:v>
                </c:pt>
                <c:pt idx="842">
                  <c:v>169.09823355482374</c:v>
                </c:pt>
                <c:pt idx="843">
                  <c:v>169.05254012598664</c:v>
                </c:pt>
                <c:pt idx="844">
                  <c:v>169.00631681497202</c:v>
                </c:pt>
                <c:pt idx="845">
                  <c:v>168.95870982873316</c:v>
                </c:pt>
                <c:pt idx="846">
                  <c:v>168.9087194952487</c:v>
                </c:pt>
                <c:pt idx="847">
                  <c:v>168.85571360656044</c:v>
                </c:pt>
                <c:pt idx="848">
                  <c:v>168.80052981096247</c:v>
                </c:pt>
                <c:pt idx="849">
                  <c:v>168.74437322081212</c:v>
                </c:pt>
                <c:pt idx="850">
                  <c:v>168.68830337040464</c:v>
                </c:pt>
                <c:pt idx="851">
                  <c:v>168.63279748178746</c:v>
                </c:pt>
                <c:pt idx="852">
                  <c:v>168.57818719894618</c:v>
                </c:pt>
                <c:pt idx="853">
                  <c:v>168.52457329654865</c:v>
                </c:pt>
                <c:pt idx="854">
                  <c:v>168.47113307199231</c:v>
                </c:pt>
                <c:pt idx="855">
                  <c:v>168.41681295335692</c:v>
                </c:pt>
                <c:pt idx="856">
                  <c:v>168.36086150733595</c:v>
                </c:pt>
                <c:pt idx="857">
                  <c:v>168.30373585507743</c:v>
                </c:pt>
                <c:pt idx="858">
                  <c:v>168.24619525634296</c:v>
                </c:pt>
                <c:pt idx="859">
                  <c:v>168.18860998853989</c:v>
                </c:pt>
                <c:pt idx="860">
                  <c:v>168.12979439965821</c:v>
                </c:pt>
                <c:pt idx="861">
                  <c:v>168.06817385533358</c:v>
                </c:pt>
                <c:pt idx="862">
                  <c:v>168.00288156398454</c:v>
                </c:pt>
                <c:pt idx="863">
                  <c:v>167.93588210516103</c:v>
                </c:pt>
                <c:pt idx="864">
                  <c:v>167.86984790119578</c:v>
                </c:pt>
                <c:pt idx="865">
                  <c:v>167.80769076339911</c:v>
                </c:pt>
                <c:pt idx="866">
                  <c:v>167.75328005899135</c:v>
                </c:pt>
                <c:pt idx="867">
                  <c:v>167.71072454417043</c:v>
                </c:pt>
                <c:pt idx="868">
                  <c:v>167.68215555088833</c:v>
                </c:pt>
                <c:pt idx="869">
                  <c:v>167.66179471411368</c:v>
                </c:pt>
                <c:pt idx="870">
                  <c:v>167.64188624456921</c:v>
                </c:pt>
                <c:pt idx="871">
                  <c:v>167.61609009356877</c:v>
                </c:pt>
                <c:pt idx="872">
                  <c:v>167.58372917479065</c:v>
                </c:pt>
                <c:pt idx="873">
                  <c:v>167.54554214250419</c:v>
                </c:pt>
                <c:pt idx="874">
                  <c:v>167.50273054039252</c:v>
                </c:pt>
                <c:pt idx="875">
                  <c:v>167.45834746979367</c:v>
                </c:pt>
                <c:pt idx="876">
                  <c:v>167.41590892145933</c:v>
                </c:pt>
                <c:pt idx="877">
                  <c:v>167.37755715064228</c:v>
                </c:pt>
                <c:pt idx="878">
                  <c:v>167.33993947059898</c:v>
                </c:pt>
                <c:pt idx="879">
                  <c:v>167.29832945908697</c:v>
                </c:pt>
                <c:pt idx="880">
                  <c:v>167.24746950347438</c:v>
                </c:pt>
                <c:pt idx="881">
                  <c:v>167.17997722957193</c:v>
                </c:pt>
                <c:pt idx="882">
                  <c:v>167.08793907280102</c:v>
                </c:pt>
                <c:pt idx="883">
                  <c:v>166.96452139636335</c:v>
                </c:pt>
                <c:pt idx="884">
                  <c:v>166.80721027458205</c:v>
                </c:pt>
                <c:pt idx="885">
                  <c:v>166.61457170956055</c:v>
                </c:pt>
                <c:pt idx="886">
                  <c:v>166.3898211468545</c:v>
                </c:pt>
                <c:pt idx="887">
                  <c:v>166.15477180582832</c:v>
                </c:pt>
                <c:pt idx="888">
                  <c:v>165.93588634929867</c:v>
                </c:pt>
                <c:pt idx="889">
                  <c:v>165.75535524109421</c:v>
                </c:pt>
                <c:pt idx="890">
                  <c:v>165.61828014909173</c:v>
                </c:pt>
                <c:pt idx="891">
                  <c:v>165.52549054218014</c:v>
                </c:pt>
                <c:pt idx="892">
                  <c:v>165.47459814031228</c:v>
                </c:pt>
                <c:pt idx="893">
                  <c:v>165.4503436676971</c:v>
                </c:pt>
                <c:pt idx="894">
                  <c:v>165.43425009960757</c:v>
                </c:pt>
                <c:pt idx="895">
                  <c:v>165.41190169683628</c:v>
                </c:pt>
                <c:pt idx="896">
                  <c:v>165.38512786225459</c:v>
                </c:pt>
                <c:pt idx="897">
                  <c:v>165.35981928425355</c:v>
                </c:pt>
                <c:pt idx="898">
                  <c:v>165.34003724835279</c:v>
                </c:pt>
                <c:pt idx="899">
                  <c:v>165.32252542858666</c:v>
                </c:pt>
                <c:pt idx="900">
                  <c:v>165.3021980961181</c:v>
                </c:pt>
                <c:pt idx="901">
                  <c:v>165.27480897119597</c:v>
                </c:pt>
                <c:pt idx="902">
                  <c:v>165.23946957041244</c:v>
                </c:pt>
                <c:pt idx="903">
                  <c:v>165.19613085944559</c:v>
                </c:pt>
                <c:pt idx="904">
                  <c:v>165.14542654613274</c:v>
                </c:pt>
                <c:pt idx="905">
                  <c:v>165.09072130694818</c:v>
                </c:pt>
                <c:pt idx="906">
                  <c:v>165.03606256052549</c:v>
                </c:pt>
                <c:pt idx="907">
                  <c:v>164.9846234560496</c:v>
                </c:pt>
                <c:pt idx="908">
                  <c:v>164.93608006491093</c:v>
                </c:pt>
                <c:pt idx="909">
                  <c:v>164.88923418905131</c:v>
                </c:pt>
                <c:pt idx="910">
                  <c:v>164.84306678946336</c:v>
                </c:pt>
                <c:pt idx="911">
                  <c:v>164.79727546334314</c:v>
                </c:pt>
                <c:pt idx="912">
                  <c:v>164.75173696693753</c:v>
                </c:pt>
                <c:pt idx="913">
                  <c:v>164.70655678169902</c:v>
                </c:pt>
                <c:pt idx="914">
                  <c:v>164.66275528990263</c:v>
                </c:pt>
                <c:pt idx="915">
                  <c:v>164.62158159902913</c:v>
                </c:pt>
                <c:pt idx="916">
                  <c:v>164.58323769759954</c:v>
                </c:pt>
                <c:pt idx="917">
                  <c:v>164.54373709829667</c:v>
                </c:pt>
                <c:pt idx="918">
                  <c:v>164.49804619484362</c:v>
                </c:pt>
                <c:pt idx="919">
                  <c:v>164.44258515737758</c:v>
                </c:pt>
                <c:pt idx="920">
                  <c:v>164.37958926169171</c:v>
                </c:pt>
                <c:pt idx="921">
                  <c:v>164.31274755999323</c:v>
                </c:pt>
                <c:pt idx="922">
                  <c:v>164.24576678953562</c:v>
                </c:pt>
                <c:pt idx="923">
                  <c:v>164.18242442775775</c:v>
                </c:pt>
                <c:pt idx="924">
                  <c:v>164.12651563714476</c:v>
                </c:pt>
                <c:pt idx="925">
                  <c:v>164.08041476224895</c:v>
                </c:pt>
                <c:pt idx="926">
                  <c:v>164.04081287589116</c:v>
                </c:pt>
                <c:pt idx="927">
                  <c:v>164.00298023295932</c:v>
                </c:pt>
                <c:pt idx="928">
                  <c:v>163.96317425345364</c:v>
                </c:pt>
                <c:pt idx="929">
                  <c:v>163.92160101782321</c:v>
                </c:pt>
                <c:pt idx="930">
                  <c:v>163.87945377162941</c:v>
                </c:pt>
                <c:pt idx="931">
                  <c:v>163.83768478254544</c:v>
                </c:pt>
                <c:pt idx="932">
                  <c:v>163.79628240669194</c:v>
                </c:pt>
                <c:pt idx="933">
                  <c:v>163.75499402230145</c:v>
                </c:pt>
                <c:pt idx="934">
                  <c:v>163.71364745271322</c:v>
                </c:pt>
                <c:pt idx="935">
                  <c:v>163.67239230169366</c:v>
                </c:pt>
                <c:pt idx="936">
                  <c:v>163.631458618116</c:v>
                </c:pt>
                <c:pt idx="937">
                  <c:v>163.59089261208169</c:v>
                </c:pt>
                <c:pt idx="938">
                  <c:v>163.55000513860554</c:v>
                </c:pt>
                <c:pt idx="939">
                  <c:v>163.50792321393055</c:v>
                </c:pt>
                <c:pt idx="940">
                  <c:v>163.46390006732153</c:v>
                </c:pt>
                <c:pt idx="941">
                  <c:v>163.41769378012998</c:v>
                </c:pt>
                <c:pt idx="942">
                  <c:v>163.36918864672916</c:v>
                </c:pt>
                <c:pt idx="943">
                  <c:v>163.31840883755862</c:v>
                </c:pt>
                <c:pt idx="944">
                  <c:v>163.26593802732359</c:v>
                </c:pt>
                <c:pt idx="945">
                  <c:v>163.21249976679553</c:v>
                </c:pt>
                <c:pt idx="946">
                  <c:v>163.15893148550742</c:v>
                </c:pt>
                <c:pt idx="947">
                  <c:v>163.10652612803779</c:v>
                </c:pt>
                <c:pt idx="948">
                  <c:v>163.05669051772654</c:v>
                </c:pt>
                <c:pt idx="949">
                  <c:v>163.00948231834883</c:v>
                </c:pt>
                <c:pt idx="950">
                  <c:v>162.95956255542069</c:v>
                </c:pt>
                <c:pt idx="951">
                  <c:v>162.90024309489345</c:v>
                </c:pt>
                <c:pt idx="952">
                  <c:v>162.82180122727567</c:v>
                </c:pt>
                <c:pt idx="953">
                  <c:v>162.70237594130504</c:v>
                </c:pt>
                <c:pt idx="954">
                  <c:v>162.51707165027662</c:v>
                </c:pt>
                <c:pt idx="955">
                  <c:v>162.25906841195194</c:v>
                </c:pt>
                <c:pt idx="956">
                  <c:v>161.99384886195867</c:v>
                </c:pt>
                <c:pt idx="957">
                  <c:v>161.80497128039099</c:v>
                </c:pt>
                <c:pt idx="958">
                  <c:v>161.74533151369599</c:v>
                </c:pt>
                <c:pt idx="959">
                  <c:v>161.74517567373243</c:v>
                </c:pt>
                <c:pt idx="960">
                  <c:v>161.70408743871198</c:v>
                </c:pt>
                <c:pt idx="961">
                  <c:v>161.54486210193622</c:v>
                </c:pt>
                <c:pt idx="962">
                  <c:v>161.28314141706633</c:v>
                </c:pt>
                <c:pt idx="963">
                  <c:v>160.95777875285347</c:v>
                </c:pt>
                <c:pt idx="964">
                  <c:v>160.6030963927787</c:v>
                </c:pt>
                <c:pt idx="965">
                  <c:v>160.23529227924314</c:v>
                </c:pt>
                <c:pt idx="966">
                  <c:v>159.86603326937788</c:v>
                </c:pt>
                <c:pt idx="967">
                  <c:v>159.50331597132609</c:v>
                </c:pt>
                <c:pt idx="968">
                  <c:v>159.14045599727919</c:v>
                </c:pt>
                <c:pt idx="969">
                  <c:v>158.76709871044076</c:v>
                </c:pt>
                <c:pt idx="970">
                  <c:v>158.37239586397061</c:v>
                </c:pt>
                <c:pt idx="971">
                  <c:v>157.94352477085386</c:v>
                </c:pt>
                <c:pt idx="972">
                  <c:v>157.46716913403188</c:v>
                </c:pt>
                <c:pt idx="973">
                  <c:v>156.94602232735608</c:v>
                </c:pt>
                <c:pt idx="974">
                  <c:v>156.44681640831777</c:v>
                </c:pt>
                <c:pt idx="975">
                  <c:v>156.0522931053184</c:v>
                </c:pt>
                <c:pt idx="976">
                  <c:v>155.77311598152227</c:v>
                </c:pt>
                <c:pt idx="977">
                  <c:v>155.33163593914583</c:v>
                </c:pt>
                <c:pt idx="978">
                  <c:v>154.37812571516841</c:v>
                </c:pt>
                <c:pt idx="979">
                  <c:v>152.61557460552856</c:v>
                </c:pt>
                <c:pt idx="980">
                  <c:v>149.95783814200118</c:v>
                </c:pt>
                <c:pt idx="981">
                  <c:v>146.3714884153203</c:v>
                </c:pt>
                <c:pt idx="982">
                  <c:v>142.10895582726627</c:v>
                </c:pt>
                <c:pt idx="983">
                  <c:v>138.56610402380502</c:v>
                </c:pt>
                <c:pt idx="984">
                  <c:v>137.42465496194885</c:v>
                </c:pt>
                <c:pt idx="985">
                  <c:v>139.81218629169445</c:v>
                </c:pt>
                <c:pt idx="986">
                  <c:v>144.63969843497634</c:v>
                </c:pt>
                <c:pt idx="987">
                  <c:v>150.26404750671352</c:v>
                </c:pt>
                <c:pt idx="988">
                  <c:v>155.2624010405593</c:v>
                </c:pt>
                <c:pt idx="989">
                  <c:v>159.09317224510445</c:v>
                </c:pt>
                <c:pt idx="990">
                  <c:v>161.43508574767412</c:v>
                </c:pt>
                <c:pt idx="991">
                  <c:v>162.14941859181377</c:v>
                </c:pt>
                <c:pt idx="992">
                  <c:v>161.82765748595031</c:v>
                </c:pt>
                <c:pt idx="993">
                  <c:v>161.24384155473101</c:v>
                </c:pt>
                <c:pt idx="994">
                  <c:v>161.00644336423395</c:v>
                </c:pt>
                <c:pt idx="995">
                  <c:v>161.06166924626081</c:v>
                </c:pt>
                <c:pt idx="996">
                  <c:v>161.19015897404404</c:v>
                </c:pt>
                <c:pt idx="997">
                  <c:v>161.21948148242043</c:v>
                </c:pt>
                <c:pt idx="998">
                  <c:v>161.16492235264369</c:v>
                </c:pt>
                <c:pt idx="999">
                  <c:v>161.0886963275718</c:v>
                </c:pt>
                <c:pt idx="1000">
                  <c:v>161.03983244335606</c:v>
                </c:pt>
                <c:pt idx="1001">
                  <c:v>161.01461690932121</c:v>
                </c:pt>
                <c:pt idx="1002">
                  <c:v>160.99615022808527</c:v>
                </c:pt>
                <c:pt idx="1003">
                  <c:v>160.97123519223325</c:v>
                </c:pt>
                <c:pt idx="1004">
                  <c:v>160.94148375421778</c:v>
                </c:pt>
                <c:pt idx="1005">
                  <c:v>160.91221015645843</c:v>
                </c:pt>
                <c:pt idx="1006">
                  <c:v>160.88735976579514</c:v>
                </c:pt>
                <c:pt idx="1007">
                  <c:v>160.86540244674927</c:v>
                </c:pt>
                <c:pt idx="1008">
                  <c:v>160.84343918826258</c:v>
                </c:pt>
                <c:pt idx="1009">
                  <c:v>160.81821573202132</c:v>
                </c:pt>
                <c:pt idx="1010">
                  <c:v>160.78505683068991</c:v>
                </c:pt>
                <c:pt idx="1011">
                  <c:v>160.73893198967738</c:v>
                </c:pt>
                <c:pt idx="1012">
                  <c:v>160.67726160520718</c:v>
                </c:pt>
                <c:pt idx="1013">
                  <c:v>160.60726963676066</c:v>
                </c:pt>
                <c:pt idx="1014">
                  <c:v>160.53863093463372</c:v>
                </c:pt>
                <c:pt idx="1015">
                  <c:v>160.47505247736936</c:v>
                </c:pt>
                <c:pt idx="1016">
                  <c:v>160.39636975649935</c:v>
                </c:pt>
                <c:pt idx="1017">
                  <c:v>160.2764503918026</c:v>
                </c:pt>
                <c:pt idx="1018">
                  <c:v>160.09707037302238</c:v>
                </c:pt>
                <c:pt idx="1019">
                  <c:v>159.87163916975956</c:v>
                </c:pt>
                <c:pt idx="1020">
                  <c:v>159.62147462157944</c:v>
                </c:pt>
                <c:pt idx="1021">
                  <c:v>159.36919111585004</c:v>
                </c:pt>
                <c:pt idx="1022">
                  <c:v>159.14258923115077</c:v>
                </c:pt>
                <c:pt idx="1023">
                  <c:v>158.97076609386377</c:v>
                </c:pt>
                <c:pt idx="1024">
                  <c:v>158.87298039626666</c:v>
                </c:pt>
                <c:pt idx="1025">
                  <c:v>158.82913709421854</c:v>
                </c:pt>
                <c:pt idx="1026">
                  <c:v>158.809302709474</c:v>
                </c:pt>
                <c:pt idx="1027">
                  <c:v>158.78871840985229</c:v>
                </c:pt>
                <c:pt idx="1028">
                  <c:v>158.76332394743187</c:v>
                </c:pt>
                <c:pt idx="1029">
                  <c:v>158.73423372035589</c:v>
                </c:pt>
                <c:pt idx="1030">
                  <c:v>158.70155240772857</c:v>
                </c:pt>
                <c:pt idx="1031">
                  <c:v>158.66134581249841</c:v>
                </c:pt>
                <c:pt idx="1032">
                  <c:v>158.60867001857494</c:v>
                </c:pt>
                <c:pt idx="1033">
                  <c:v>158.5396665039784</c:v>
                </c:pt>
                <c:pt idx="1034">
                  <c:v>158.45481832317159</c:v>
                </c:pt>
                <c:pt idx="1035">
                  <c:v>158.355693924728</c:v>
                </c:pt>
                <c:pt idx="1036">
                  <c:v>158.24513786407854</c:v>
                </c:pt>
                <c:pt idx="1037">
                  <c:v>158.1310991240839</c:v>
                </c:pt>
                <c:pt idx="1038">
                  <c:v>158.02280279446222</c:v>
                </c:pt>
                <c:pt idx="1039">
                  <c:v>157.92765556323457</c:v>
                </c:pt>
                <c:pt idx="1040">
                  <c:v>157.84579051163379</c:v>
                </c:pt>
                <c:pt idx="1041">
                  <c:v>157.77552231919574</c:v>
                </c:pt>
                <c:pt idx="1042">
                  <c:v>157.71503258422339</c:v>
                </c:pt>
                <c:pt idx="1043">
                  <c:v>157.66197058008814</c:v>
                </c:pt>
                <c:pt idx="1044">
                  <c:v>157.61385249892862</c:v>
                </c:pt>
                <c:pt idx="1045">
                  <c:v>157.56881723257774</c:v>
                </c:pt>
                <c:pt idx="1046">
                  <c:v>157.52749447164592</c:v>
                </c:pt>
                <c:pt idx="1047">
                  <c:v>157.49113660643792</c:v>
                </c:pt>
                <c:pt idx="1048">
                  <c:v>157.46022972784385</c:v>
                </c:pt>
                <c:pt idx="1049">
                  <c:v>157.4321947290953</c:v>
                </c:pt>
                <c:pt idx="1050">
                  <c:v>157.4036862040092</c:v>
                </c:pt>
                <c:pt idx="1051">
                  <c:v>157.37283680272415</c:v>
                </c:pt>
                <c:pt idx="1052">
                  <c:v>157.34369140066536</c:v>
                </c:pt>
                <c:pt idx="1053">
                  <c:v>157.32177292957974</c:v>
                </c:pt>
                <c:pt idx="1054">
                  <c:v>157.30831980075197</c:v>
                </c:pt>
                <c:pt idx="1055">
                  <c:v>157.28743234361818</c:v>
                </c:pt>
                <c:pt idx="1056">
                  <c:v>157.23892636715223</c:v>
                </c:pt>
                <c:pt idx="1057">
                  <c:v>157.14835559296915</c:v>
                </c:pt>
                <c:pt idx="1058">
                  <c:v>157.02422539324837</c:v>
                </c:pt>
                <c:pt idx="1059">
                  <c:v>156.88077905281037</c:v>
                </c:pt>
                <c:pt idx="1060">
                  <c:v>156.73257620916914</c:v>
                </c:pt>
                <c:pt idx="1061">
                  <c:v>156.59544191061244</c:v>
                </c:pt>
                <c:pt idx="1062">
                  <c:v>156.4855175581215</c:v>
                </c:pt>
                <c:pt idx="1063">
                  <c:v>156.41345343098965</c:v>
                </c:pt>
                <c:pt idx="1064">
                  <c:v>156.36793532175832</c:v>
                </c:pt>
                <c:pt idx="1065">
                  <c:v>156.33215790128105</c:v>
                </c:pt>
                <c:pt idx="1066">
                  <c:v>156.29297651858684</c:v>
                </c:pt>
                <c:pt idx="1067">
                  <c:v>156.25188923540671</c:v>
                </c:pt>
                <c:pt idx="1068">
                  <c:v>156.2140547916471</c:v>
                </c:pt>
                <c:pt idx="1069">
                  <c:v>156.18316810048881</c:v>
                </c:pt>
                <c:pt idx="1070">
                  <c:v>156.15706876820974</c:v>
                </c:pt>
                <c:pt idx="1071">
                  <c:v>156.13213257436209</c:v>
                </c:pt>
                <c:pt idx="1072">
                  <c:v>156.1057909065056</c:v>
                </c:pt>
                <c:pt idx="1073">
                  <c:v>156.07969758423002</c:v>
                </c:pt>
                <c:pt idx="1074">
                  <c:v>156.05656203513271</c:v>
                </c:pt>
                <c:pt idx="1075">
                  <c:v>156.03757680724226</c:v>
                </c:pt>
                <c:pt idx="1076">
                  <c:v>156.01786693031258</c:v>
                </c:pt>
                <c:pt idx="1077">
                  <c:v>155.99104055452889</c:v>
                </c:pt>
                <c:pt idx="1078">
                  <c:v>155.9518500565257</c:v>
                </c:pt>
                <c:pt idx="1079">
                  <c:v>155.8996247187346</c:v>
                </c:pt>
                <c:pt idx="1080">
                  <c:v>155.83483805003652</c:v>
                </c:pt>
                <c:pt idx="1081">
                  <c:v>155.7586007043092</c:v>
                </c:pt>
                <c:pt idx="1082">
                  <c:v>155.67457191541777</c:v>
                </c:pt>
                <c:pt idx="1083">
                  <c:v>155.5870480622242</c:v>
                </c:pt>
                <c:pt idx="1084">
                  <c:v>155.50021149650289</c:v>
                </c:pt>
                <c:pt idx="1085">
                  <c:v>155.41778846167793</c:v>
                </c:pt>
                <c:pt idx="1086">
                  <c:v>155.34339117408581</c:v>
                </c:pt>
                <c:pt idx="1087">
                  <c:v>155.280134390162</c:v>
                </c:pt>
                <c:pt idx="1088">
                  <c:v>155.22914302673809</c:v>
                </c:pt>
                <c:pt idx="1089">
                  <c:v>155.19104454074451</c:v>
                </c:pt>
                <c:pt idx="1090">
                  <c:v>155.16525686452519</c:v>
                </c:pt>
                <c:pt idx="1091">
                  <c:v>155.14635983207728</c:v>
                </c:pt>
                <c:pt idx="1092">
                  <c:v>155.12772375281133</c:v>
                </c:pt>
                <c:pt idx="1093">
                  <c:v>155.10477337859646</c:v>
                </c:pt>
                <c:pt idx="1094">
                  <c:v>155.08115123113632</c:v>
                </c:pt>
                <c:pt idx="1095">
                  <c:v>155.06255427459317</c:v>
                </c:pt>
                <c:pt idx="1096">
                  <c:v>155.05134539769</c:v>
                </c:pt>
                <c:pt idx="1097">
                  <c:v>155.03655118739272</c:v>
                </c:pt>
                <c:pt idx="1098">
                  <c:v>155.00386415522792</c:v>
                </c:pt>
                <c:pt idx="1099">
                  <c:v>154.94244117112703</c:v>
                </c:pt>
                <c:pt idx="1100">
                  <c:v>154.85529653864074</c:v>
                </c:pt>
                <c:pt idx="1101">
                  <c:v>154.74890891972444</c:v>
                </c:pt>
                <c:pt idx="1102">
                  <c:v>154.6310568476776</c:v>
                </c:pt>
                <c:pt idx="1103">
                  <c:v>154.51471834117558</c:v>
                </c:pt>
                <c:pt idx="1104">
                  <c:v>154.41417129023768</c:v>
                </c:pt>
                <c:pt idx="1105">
                  <c:v>154.33988643218188</c:v>
                </c:pt>
                <c:pt idx="1106">
                  <c:v>154.28710589352076</c:v>
                </c:pt>
                <c:pt idx="1107">
                  <c:v>154.24726464806551</c:v>
                </c:pt>
                <c:pt idx="1108">
                  <c:v>154.2132602490972</c:v>
                </c:pt>
                <c:pt idx="1109">
                  <c:v>154.18384056777657</c:v>
                </c:pt>
                <c:pt idx="1110">
                  <c:v>154.15921605473423</c:v>
                </c:pt>
                <c:pt idx="1111">
                  <c:v>154.13897586682532</c:v>
                </c:pt>
                <c:pt idx="1112">
                  <c:v>154.12022398580311</c:v>
                </c:pt>
                <c:pt idx="1113">
                  <c:v>154.0994430996453</c:v>
                </c:pt>
                <c:pt idx="1114">
                  <c:v>154.07370256351305</c:v>
                </c:pt>
                <c:pt idx="1115">
                  <c:v>154.04241840130089</c:v>
                </c:pt>
                <c:pt idx="1116">
                  <c:v>154.00559330408677</c:v>
                </c:pt>
                <c:pt idx="1117">
                  <c:v>153.96385371286394</c:v>
                </c:pt>
                <c:pt idx="1118">
                  <c:v>153.92032106828719</c:v>
                </c:pt>
                <c:pt idx="1119">
                  <c:v>153.8787405609267</c:v>
                </c:pt>
                <c:pt idx="1120">
                  <c:v>153.84213300013559</c:v>
                </c:pt>
                <c:pt idx="1121">
                  <c:v>153.81062167039886</c:v>
                </c:pt>
                <c:pt idx="1122">
                  <c:v>153.78360547498443</c:v>
                </c:pt>
                <c:pt idx="1123">
                  <c:v>153.76032579766999</c:v>
                </c:pt>
                <c:pt idx="1124">
                  <c:v>153.73939394427225</c:v>
                </c:pt>
                <c:pt idx="1125">
                  <c:v>153.71926370111754</c:v>
                </c:pt>
                <c:pt idx="1126">
                  <c:v>153.69873942947476</c:v>
                </c:pt>
                <c:pt idx="1127">
                  <c:v>153.67802779038266</c:v>
                </c:pt>
                <c:pt idx="1128">
                  <c:v>153.65768601982245</c:v>
                </c:pt>
                <c:pt idx="1129">
                  <c:v>153.63817880657859</c:v>
                </c:pt>
                <c:pt idx="1130">
                  <c:v>153.61960065064866</c:v>
                </c:pt>
                <c:pt idx="1131">
                  <c:v>153.60195350483346</c:v>
                </c:pt>
                <c:pt idx="1132">
                  <c:v>153.585182672542</c:v>
                </c:pt>
                <c:pt idx="1133">
                  <c:v>153.569006859616</c:v>
                </c:pt>
                <c:pt idx="1134">
                  <c:v>153.5530881225053</c:v>
                </c:pt>
                <c:pt idx="1135">
                  <c:v>153.53688010656867</c:v>
                </c:pt>
                <c:pt idx="1136">
                  <c:v>153.51900281280032</c:v>
                </c:pt>
                <c:pt idx="1137">
                  <c:v>153.49786783110329</c:v>
                </c:pt>
                <c:pt idx="1138">
                  <c:v>153.47244511878651</c:v>
                </c:pt>
                <c:pt idx="1139">
                  <c:v>153.44393810278257</c:v>
                </c:pt>
                <c:pt idx="1140">
                  <c:v>153.41410857742991</c:v>
                </c:pt>
                <c:pt idx="1141">
                  <c:v>153.38464070996451</c:v>
                </c:pt>
                <c:pt idx="1142">
                  <c:v>153.3569081592124</c:v>
                </c:pt>
                <c:pt idx="1143">
                  <c:v>153.33220695689712</c:v>
                </c:pt>
                <c:pt idx="1144">
                  <c:v>153.31134463705871</c:v>
                </c:pt>
                <c:pt idx="1145">
                  <c:v>153.29317474300308</c:v>
                </c:pt>
                <c:pt idx="1146">
                  <c:v>153.27606232035262</c:v>
                </c:pt>
                <c:pt idx="1147">
                  <c:v>153.25863337906441</c:v>
                </c:pt>
                <c:pt idx="1148">
                  <c:v>153.24055778643435</c:v>
                </c:pt>
                <c:pt idx="1149">
                  <c:v>153.22176637409302</c:v>
                </c:pt>
                <c:pt idx="1150">
                  <c:v>153.20234893134875</c:v>
                </c:pt>
                <c:pt idx="1151">
                  <c:v>153.18303107822078</c:v>
                </c:pt>
                <c:pt idx="1152">
                  <c:v>153.16469739240603</c:v>
                </c:pt>
                <c:pt idx="1153">
                  <c:v>153.14804058867577</c:v>
                </c:pt>
                <c:pt idx="1154">
                  <c:v>153.1329859300987</c:v>
                </c:pt>
                <c:pt idx="1155">
                  <c:v>153.11926681681788</c:v>
                </c:pt>
                <c:pt idx="1156">
                  <c:v>153.10641717464856</c:v>
                </c:pt>
                <c:pt idx="1157">
                  <c:v>153.09317303209488</c:v>
                </c:pt>
                <c:pt idx="1158">
                  <c:v>153.07807094333319</c:v>
                </c:pt>
                <c:pt idx="1159">
                  <c:v>153.0599574716658</c:v>
                </c:pt>
                <c:pt idx="1160">
                  <c:v>153.03891921689865</c:v>
                </c:pt>
                <c:pt idx="1161">
                  <c:v>153.01535278796365</c:v>
                </c:pt>
                <c:pt idx="1162">
                  <c:v>152.98963699521411</c:v>
                </c:pt>
                <c:pt idx="1163">
                  <c:v>152.9620794546893</c:v>
                </c:pt>
                <c:pt idx="1164">
                  <c:v>152.93296998384986</c:v>
                </c:pt>
                <c:pt idx="1165">
                  <c:v>152.90301910444114</c:v>
                </c:pt>
                <c:pt idx="1166">
                  <c:v>152.874620155347</c:v>
                </c:pt>
                <c:pt idx="1167">
                  <c:v>152.85058717973604</c:v>
                </c:pt>
                <c:pt idx="1168">
                  <c:v>152.832866323768</c:v>
                </c:pt>
                <c:pt idx="1169">
                  <c:v>152.81993214556775</c:v>
                </c:pt>
                <c:pt idx="1170">
                  <c:v>152.8093913062514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52-40B7-8573-0CFB28958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22432"/>
        <c:axId val="217622992"/>
      </c:scatterChart>
      <c:valAx>
        <c:axId val="217622432"/>
        <c:scaling>
          <c:orientation val="minMax"/>
        </c:scaling>
        <c:delete val="0"/>
        <c:axPos val="b"/>
        <c:majorGridlines/>
        <c:minorGridlines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7622992"/>
        <c:crosses val="autoZero"/>
        <c:crossBetween val="midCat"/>
        <c:majorUnit val="50"/>
      </c:valAx>
      <c:valAx>
        <c:axId val="217622992"/>
        <c:scaling>
          <c:orientation val="minMax"/>
        </c:scaling>
        <c:delete val="0"/>
        <c:axPos val="l"/>
        <c:majorGridlines/>
        <c:min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7622432"/>
        <c:crosses val="autoZero"/>
        <c:crossBetween val="midCat"/>
        <c:majorUnit val="5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Gcode2W1B!$W$4:$W$2003</c:f>
              <c:numCache>
                <c:formatCode>0.00</c:formatCode>
                <c:ptCount val="2000"/>
                <c:pt idx="0">
                  <c:v>531.12631383939458</c:v>
                </c:pt>
                <c:pt idx="1">
                  <c:v>531.19258554896624</c:v>
                </c:pt>
                <c:pt idx="2">
                  <c:v>531.23655438584194</c:v>
                </c:pt>
                <c:pt idx="3">
                  <c:v>531.23591747732553</c:v>
                </c:pt>
                <c:pt idx="4">
                  <c:v>531.17324830205075</c:v>
                </c:pt>
                <c:pt idx="5">
                  <c:v>531.05062574397084</c:v>
                </c:pt>
                <c:pt idx="6">
                  <c:v>530.87500503836873</c:v>
                </c:pt>
                <c:pt idx="7">
                  <c:v>530.65532855490903</c:v>
                </c:pt>
                <c:pt idx="8">
                  <c:v>530.40848720078384</c:v>
                </c:pt>
                <c:pt idx="9">
                  <c:v>530.1533590175668</c:v>
                </c:pt>
                <c:pt idx="10">
                  <c:v>529.9052942924061</c:v>
                </c:pt>
                <c:pt idx="11">
                  <c:v>529.66553229474698</c:v>
                </c:pt>
                <c:pt idx="12">
                  <c:v>529.43178453960945</c:v>
                </c:pt>
                <c:pt idx="13">
                  <c:v>529.20052459743511</c:v>
                </c:pt>
                <c:pt idx="14">
                  <c:v>528.9632742603543</c:v>
                </c:pt>
                <c:pt idx="15">
                  <c:v>528.71031737591909</c:v>
                </c:pt>
                <c:pt idx="16">
                  <c:v>528.43605837603741</c:v>
                </c:pt>
                <c:pt idx="17">
                  <c:v>528.15138403003982</c:v>
                </c:pt>
                <c:pt idx="18">
                  <c:v>527.87130169161242</c:v>
                </c:pt>
                <c:pt idx="19">
                  <c:v>527.61082100919964</c:v>
                </c:pt>
                <c:pt idx="20">
                  <c:v>527.38496081027836</c:v>
                </c:pt>
                <c:pt idx="21">
                  <c:v>527.20874221708391</c:v>
                </c:pt>
                <c:pt idx="22">
                  <c:v>527.08612023684157</c:v>
                </c:pt>
                <c:pt idx="23">
                  <c:v>526.97678541673747</c:v>
                </c:pt>
                <c:pt idx="24">
                  <c:v>526.82936218894838</c:v>
                </c:pt>
                <c:pt idx="25">
                  <c:v>526.60209492729939</c:v>
                </c:pt>
                <c:pt idx="26">
                  <c:v>526.29170777221077</c:v>
                </c:pt>
                <c:pt idx="27">
                  <c:v>525.90454480575158</c:v>
                </c:pt>
                <c:pt idx="28">
                  <c:v>525.45061641284985</c:v>
                </c:pt>
                <c:pt idx="29">
                  <c:v>524.95459818987013</c:v>
                </c:pt>
                <c:pt idx="30">
                  <c:v>524.44483203603568</c:v>
                </c:pt>
                <c:pt idx="31">
                  <c:v>523.93859031129034</c:v>
                </c:pt>
                <c:pt idx="32">
                  <c:v>523.40886721845834</c:v>
                </c:pt>
                <c:pt idx="33">
                  <c:v>522.81758742108423</c:v>
                </c:pt>
                <c:pt idx="34">
                  <c:v>522.13318706440873</c:v>
                </c:pt>
                <c:pt idx="35">
                  <c:v>521.35014822045707</c:v>
                </c:pt>
                <c:pt idx="36">
                  <c:v>520.46946444295088</c:v>
                </c:pt>
                <c:pt idx="37">
                  <c:v>519.5038818533742</c:v>
                </c:pt>
                <c:pt idx="38">
                  <c:v>518.51315684426254</c:v>
                </c:pt>
                <c:pt idx="39">
                  <c:v>517.56879837591396</c:v>
                </c:pt>
                <c:pt idx="40">
                  <c:v>516.7298973136584</c:v>
                </c:pt>
                <c:pt idx="41">
                  <c:v>516.00587214295285</c:v>
                </c:pt>
                <c:pt idx="42">
                  <c:v>515.3937232542861</c:v>
                </c:pt>
                <c:pt idx="43">
                  <c:v>514.87976911677606</c:v>
                </c:pt>
                <c:pt idx="44">
                  <c:v>514.40760051405709</c:v>
                </c:pt>
                <c:pt idx="45">
                  <c:v>513.91012630839248</c:v>
                </c:pt>
                <c:pt idx="46">
                  <c:v>513.33729885092168</c:v>
                </c:pt>
                <c:pt idx="47">
                  <c:v>512.70724444828829</c:v>
                </c:pt>
                <c:pt idx="48">
                  <c:v>512.05513289601163</c:v>
                </c:pt>
                <c:pt idx="49">
                  <c:v>511.41300606100765</c:v>
                </c:pt>
                <c:pt idx="50">
                  <c:v>510.80039409577768</c:v>
                </c:pt>
                <c:pt idx="51">
                  <c:v>510.23369922421944</c:v>
                </c:pt>
                <c:pt idx="52">
                  <c:v>509.72229417102625</c:v>
                </c:pt>
                <c:pt idx="53">
                  <c:v>509.24743366407364</c:v>
                </c:pt>
                <c:pt idx="54">
                  <c:v>508.78334293203255</c:v>
                </c:pt>
                <c:pt idx="55">
                  <c:v>508.30925151878154</c:v>
                </c:pt>
                <c:pt idx="56">
                  <c:v>507.8244062290288</c:v>
                </c:pt>
                <c:pt idx="57">
                  <c:v>507.33305818269014</c:v>
                </c:pt>
                <c:pt idx="58">
                  <c:v>506.84022290345928</c:v>
                </c:pt>
                <c:pt idx="59">
                  <c:v>506.35397353014218</c:v>
                </c:pt>
                <c:pt idx="60">
                  <c:v>505.88314760532273</c:v>
                </c:pt>
                <c:pt idx="61">
                  <c:v>505.42848518139255</c:v>
                </c:pt>
                <c:pt idx="62">
                  <c:v>504.95833634997365</c:v>
                </c:pt>
                <c:pt idx="63">
                  <c:v>504.43295371249559</c:v>
                </c:pt>
                <c:pt idx="64">
                  <c:v>503.81739518713192</c:v>
                </c:pt>
                <c:pt idx="65">
                  <c:v>503.09593995903225</c:v>
                </c:pt>
                <c:pt idx="66">
                  <c:v>502.25767253008996</c:v>
                </c:pt>
                <c:pt idx="67">
                  <c:v>501.30741340013788</c:v>
                </c:pt>
                <c:pt idx="68">
                  <c:v>500.3129270607659</c:v>
                </c:pt>
                <c:pt idx="69">
                  <c:v>499.3577140015031</c:v>
                </c:pt>
                <c:pt idx="70">
                  <c:v>498.51121050626841</c:v>
                </c:pt>
                <c:pt idx="71">
                  <c:v>497.78659603653955</c:v>
                </c:pt>
                <c:pt idx="72">
                  <c:v>497.18298584818388</c:v>
                </c:pt>
                <c:pt idx="73">
                  <c:v>496.68631043612118</c:v>
                </c:pt>
                <c:pt idx="74">
                  <c:v>496.22976125148045</c:v>
                </c:pt>
                <c:pt idx="75">
                  <c:v>495.73334498444308</c:v>
                </c:pt>
                <c:pt idx="76">
                  <c:v>495.13020032992182</c:v>
                </c:pt>
                <c:pt idx="77">
                  <c:v>494.40599400175552</c:v>
                </c:pt>
                <c:pt idx="78">
                  <c:v>493.55952471851452</c:v>
                </c:pt>
                <c:pt idx="79">
                  <c:v>492.60392978440024</c:v>
                </c:pt>
                <c:pt idx="80">
                  <c:v>491.60970084613876</c:v>
                </c:pt>
                <c:pt idx="81">
                  <c:v>490.66166813608731</c:v>
                </c:pt>
                <c:pt idx="82">
                  <c:v>489.83156504514204</c:v>
                </c:pt>
                <c:pt idx="83">
                  <c:v>489.13873759835457</c:v>
                </c:pt>
                <c:pt idx="84">
                  <c:v>488.58943497931546</c:v>
                </c:pt>
                <c:pt idx="85">
                  <c:v>488.17992126299384</c:v>
                </c:pt>
                <c:pt idx="86">
                  <c:v>487.86652008987329</c:v>
                </c:pt>
                <c:pt idx="87">
                  <c:v>487.59556999181603</c:v>
                </c:pt>
                <c:pt idx="88">
                  <c:v>487.31341417902905</c:v>
                </c:pt>
                <c:pt idx="89">
                  <c:v>486.96641457509821</c:v>
                </c:pt>
                <c:pt idx="90">
                  <c:v>486.50093778195406</c:v>
                </c:pt>
                <c:pt idx="91">
                  <c:v>485.88081068631965</c:v>
                </c:pt>
                <c:pt idx="92">
                  <c:v>485.13970131408769</c:v>
                </c:pt>
                <c:pt idx="93">
                  <c:v>484.32873797594334</c:v>
                </c:pt>
                <c:pt idx="94">
                  <c:v>483.47848856599848</c:v>
                </c:pt>
                <c:pt idx="95">
                  <c:v>482.53727931207192</c:v>
                </c:pt>
                <c:pt idx="96">
                  <c:v>481.43287602540914</c:v>
                </c:pt>
                <c:pt idx="97">
                  <c:v>480.11782051665591</c:v>
                </c:pt>
                <c:pt idx="98">
                  <c:v>478.64375859405857</c:v>
                </c:pt>
                <c:pt idx="99">
                  <c:v>477.08711206526351</c:v>
                </c:pt>
                <c:pt idx="100">
                  <c:v>475.52632348441682</c:v>
                </c:pt>
                <c:pt idx="101">
                  <c:v>474.0479183916629</c:v>
                </c:pt>
                <c:pt idx="102">
                  <c:v>472.74044307364574</c:v>
                </c:pt>
                <c:pt idx="103">
                  <c:v>471.65965258630024</c:v>
                </c:pt>
                <c:pt idx="104">
                  <c:v>470.73013706272508</c:v>
                </c:pt>
                <c:pt idx="105">
                  <c:v>469.84369540530997</c:v>
                </c:pt>
                <c:pt idx="106">
                  <c:v>468.91388103708618</c:v>
                </c:pt>
                <c:pt idx="107">
                  <c:v>467.94126546365192</c:v>
                </c:pt>
                <c:pt idx="108">
                  <c:v>466.94817471124696</c:v>
                </c:pt>
                <c:pt idx="109">
                  <c:v>465.95633568984522</c:v>
                </c:pt>
                <c:pt idx="110">
                  <c:v>464.98507884435674</c:v>
                </c:pt>
                <c:pt idx="111">
                  <c:v>464.05313550342561</c:v>
                </c:pt>
                <c:pt idx="112">
                  <c:v>463.17550261077577</c:v>
                </c:pt>
                <c:pt idx="113">
                  <c:v>462.35223957045076</c:v>
                </c:pt>
                <c:pt idx="114">
                  <c:v>461.57967140157422</c:v>
                </c:pt>
                <c:pt idx="115">
                  <c:v>460.85228217408405</c:v>
                </c:pt>
                <c:pt idx="116">
                  <c:v>460.1571921611764</c:v>
                </c:pt>
                <c:pt idx="117">
                  <c:v>459.47968068686197</c:v>
                </c:pt>
                <c:pt idx="118">
                  <c:v>458.79952201967751</c:v>
                </c:pt>
                <c:pt idx="119">
                  <c:v>458.07447020626438</c:v>
                </c:pt>
                <c:pt idx="120">
                  <c:v>457.25677423779024</c:v>
                </c:pt>
                <c:pt idx="121">
                  <c:v>456.31495430627513</c:v>
                </c:pt>
                <c:pt idx="122">
                  <c:v>455.28261540714931</c:v>
                </c:pt>
                <c:pt idx="123">
                  <c:v>454.20963373669554</c:v>
                </c:pt>
                <c:pt idx="124">
                  <c:v>453.14557337864721</c:v>
                </c:pt>
                <c:pt idx="125">
                  <c:v>452.13874996653976</c:v>
                </c:pt>
                <c:pt idx="126">
                  <c:v>451.23716702135914</c:v>
                </c:pt>
                <c:pt idx="127">
                  <c:v>450.46823968689381</c:v>
                </c:pt>
                <c:pt idx="128">
                  <c:v>449.77702959814167</c:v>
                </c:pt>
                <c:pt idx="129">
                  <c:v>449.08801001290317</c:v>
                </c:pt>
                <c:pt idx="130">
                  <c:v>448.34539973408175</c:v>
                </c:pt>
                <c:pt idx="131">
                  <c:v>447.57239974499356</c:v>
                </c:pt>
                <c:pt idx="132">
                  <c:v>446.81195657405789</c:v>
                </c:pt>
                <c:pt idx="133">
                  <c:v>446.09774949419801</c:v>
                </c:pt>
                <c:pt idx="134">
                  <c:v>445.4263887563535</c:v>
                </c:pt>
                <c:pt idx="135">
                  <c:v>444.78521735596792</c:v>
                </c:pt>
                <c:pt idx="136">
                  <c:v>444.16036690016648</c:v>
                </c:pt>
                <c:pt idx="137">
                  <c:v>443.53312344280084</c:v>
                </c:pt>
                <c:pt idx="138">
                  <c:v>442.88356164940427</c:v>
                </c:pt>
                <c:pt idx="139">
                  <c:v>442.19657654785982</c:v>
                </c:pt>
                <c:pt idx="140">
                  <c:v>441.47634461544982</c:v>
                </c:pt>
                <c:pt idx="141">
                  <c:v>440.73186269180644</c:v>
                </c:pt>
                <c:pt idx="142">
                  <c:v>439.97720079194266</c:v>
                </c:pt>
                <c:pt idx="143">
                  <c:v>439.24672163239444</c:v>
                </c:pt>
                <c:pt idx="144">
                  <c:v>438.57986110507846</c:v>
                </c:pt>
                <c:pt idx="145">
                  <c:v>438.002089693306</c:v>
                </c:pt>
                <c:pt idx="146">
                  <c:v>437.48301624596616</c:v>
                </c:pt>
                <c:pt idx="147">
                  <c:v>436.97828420334258</c:v>
                </c:pt>
                <c:pt idx="148">
                  <c:v>436.4471212710319</c:v>
                </c:pt>
                <c:pt idx="149">
                  <c:v>435.86309221588272</c:v>
                </c:pt>
                <c:pt idx="150">
                  <c:v>435.20334607005663</c:v>
                </c:pt>
                <c:pt idx="151">
                  <c:v>434.45661167563895</c:v>
                </c:pt>
                <c:pt idx="152">
                  <c:v>433.65793711441012</c:v>
                </c:pt>
                <c:pt idx="153">
                  <c:v>432.85395027807419</c:v>
                </c:pt>
                <c:pt idx="154">
                  <c:v>432.08305895445795</c:v>
                </c:pt>
                <c:pt idx="155">
                  <c:v>431.35079051587854</c:v>
                </c:pt>
                <c:pt idx="156">
                  <c:v>430.65445223077569</c:v>
                </c:pt>
                <c:pt idx="157">
                  <c:v>429.98120309065553</c:v>
                </c:pt>
                <c:pt idx="158">
                  <c:v>429.27760897928988</c:v>
                </c:pt>
                <c:pt idx="159">
                  <c:v>428.48008750351698</c:v>
                </c:pt>
                <c:pt idx="160">
                  <c:v>427.54514482614701</c:v>
                </c:pt>
                <c:pt idx="161">
                  <c:v>426.50964133387816</c:v>
                </c:pt>
                <c:pt idx="162">
                  <c:v>425.4305259693806</c:v>
                </c:pt>
                <c:pt idx="163">
                  <c:v>424.36770162268806</c:v>
                </c:pt>
                <c:pt idx="164">
                  <c:v>423.39288697328828</c:v>
                </c:pt>
                <c:pt idx="165">
                  <c:v>422.58075464803244</c:v>
                </c:pt>
                <c:pt idx="166">
                  <c:v>421.97595534986442</c:v>
                </c:pt>
                <c:pt idx="167">
                  <c:v>421.50305208609836</c:v>
                </c:pt>
                <c:pt idx="168">
                  <c:v>421.05658594014113</c:v>
                </c:pt>
                <c:pt idx="169">
                  <c:v>420.55003885170879</c:v>
                </c:pt>
                <c:pt idx="170">
                  <c:v>419.97265618575511</c:v>
                </c:pt>
                <c:pt idx="171">
                  <c:v>419.33262416354307</c:v>
                </c:pt>
                <c:pt idx="172">
                  <c:v>418.64052266821392</c:v>
                </c:pt>
                <c:pt idx="173">
                  <c:v>417.91650623042131</c:v>
                </c:pt>
                <c:pt idx="174">
                  <c:v>417.1831230426971</c:v>
                </c:pt>
                <c:pt idx="175">
                  <c:v>416.45850109179804</c:v>
                </c:pt>
                <c:pt idx="176">
                  <c:v>415.74308754138002</c:v>
                </c:pt>
                <c:pt idx="177">
                  <c:v>415.03290934932392</c:v>
                </c:pt>
                <c:pt idx="178">
                  <c:v>414.32354895958946</c:v>
                </c:pt>
                <c:pt idx="179">
                  <c:v>413.60881076045251</c:v>
                </c:pt>
                <c:pt idx="180">
                  <c:v>412.88205462626786</c:v>
                </c:pt>
                <c:pt idx="181">
                  <c:v>412.14282615949571</c:v>
                </c:pt>
                <c:pt idx="182">
                  <c:v>411.4154138750178</c:v>
                </c:pt>
                <c:pt idx="183">
                  <c:v>410.73029201582119</c:v>
                </c:pt>
                <c:pt idx="184">
                  <c:v>410.11356310877517</c:v>
                </c:pt>
                <c:pt idx="185">
                  <c:v>409.57384281627748</c:v>
                </c:pt>
                <c:pt idx="186">
                  <c:v>409.1153750846081</c:v>
                </c:pt>
                <c:pt idx="187">
                  <c:v>408.73382579771049</c:v>
                </c:pt>
                <c:pt idx="188">
                  <c:v>408.39054859018268</c:v>
                </c:pt>
                <c:pt idx="189">
                  <c:v>408.03831903428619</c:v>
                </c:pt>
                <c:pt idx="190">
                  <c:v>407.64121348432525</c:v>
                </c:pt>
                <c:pt idx="191">
                  <c:v>407.20851142277473</c:v>
                </c:pt>
                <c:pt idx="192">
                  <c:v>406.76079311415219</c:v>
                </c:pt>
                <c:pt idx="193">
                  <c:v>406.31679403411215</c:v>
                </c:pt>
                <c:pt idx="194">
                  <c:v>405.88787050285708</c:v>
                </c:pt>
                <c:pt idx="195">
                  <c:v>405.48353405172622</c:v>
                </c:pt>
                <c:pt idx="196">
                  <c:v>405.10934625947954</c:v>
                </c:pt>
                <c:pt idx="197">
                  <c:v>404.75506889455886</c:v>
                </c:pt>
                <c:pt idx="198">
                  <c:v>404.4065137728266</c:v>
                </c:pt>
                <c:pt idx="199">
                  <c:v>404.0523192746104</c:v>
                </c:pt>
                <c:pt idx="200">
                  <c:v>403.69243003809885</c:v>
                </c:pt>
                <c:pt idx="201">
                  <c:v>403.32961726594573</c:v>
                </c:pt>
                <c:pt idx="202">
                  <c:v>402.96668775537859</c:v>
                </c:pt>
                <c:pt idx="203">
                  <c:v>402.60659068192035</c:v>
                </c:pt>
                <c:pt idx="204">
                  <c:v>402.25231081566767</c:v>
                </c:pt>
                <c:pt idx="205">
                  <c:v>401.90389495968066</c:v>
                </c:pt>
                <c:pt idx="206">
                  <c:v>401.54963804887319</c:v>
                </c:pt>
                <c:pt idx="207">
                  <c:v>401.17489705112274</c:v>
                </c:pt>
                <c:pt idx="208">
                  <c:v>400.76838423471082</c:v>
                </c:pt>
                <c:pt idx="209">
                  <c:v>400.33223306953585</c:v>
                </c:pt>
                <c:pt idx="210">
                  <c:v>399.87193232590033</c:v>
                </c:pt>
                <c:pt idx="211">
                  <c:v>399.39547665119511</c:v>
                </c:pt>
                <c:pt idx="212">
                  <c:v>398.92088420116386</c:v>
                </c:pt>
                <c:pt idx="213">
                  <c:v>398.4686790086385</c:v>
                </c:pt>
                <c:pt idx="214">
                  <c:v>398.05341205577037</c:v>
                </c:pt>
                <c:pt idx="215">
                  <c:v>397.66574212198861</c:v>
                </c:pt>
                <c:pt idx="216">
                  <c:v>397.29035493604192</c:v>
                </c:pt>
                <c:pt idx="217">
                  <c:v>396.9166545024446</c:v>
                </c:pt>
                <c:pt idx="218">
                  <c:v>396.55291792877404</c:v>
                </c:pt>
                <c:pt idx="219">
                  <c:v>396.21214059837325</c:v>
                </c:pt>
                <c:pt idx="220">
                  <c:v>395.90530955602668</c:v>
                </c:pt>
                <c:pt idx="221">
                  <c:v>395.63537849228351</c:v>
                </c:pt>
                <c:pt idx="222">
                  <c:v>395.40329275913427</c:v>
                </c:pt>
                <c:pt idx="223">
                  <c:v>395.20705390163903</c:v>
                </c:pt>
                <c:pt idx="224">
                  <c:v>395.03288823713604</c:v>
                </c:pt>
                <c:pt idx="225">
                  <c:v>394.86407827603301</c:v>
                </c:pt>
                <c:pt idx="226">
                  <c:v>394.68770825856944</c:v>
                </c:pt>
                <c:pt idx="227">
                  <c:v>394.50606934431181</c:v>
                </c:pt>
                <c:pt idx="228">
                  <c:v>394.3252544226583</c:v>
                </c:pt>
                <c:pt idx="229">
                  <c:v>394.14904678107047</c:v>
                </c:pt>
                <c:pt idx="230">
                  <c:v>393.97199129926372</c:v>
                </c:pt>
                <c:pt idx="231">
                  <c:v>393.78632325501684</c:v>
                </c:pt>
                <c:pt idx="232">
                  <c:v>393.58648082666673</c:v>
                </c:pt>
                <c:pt idx="233">
                  <c:v>393.37571379478271</c:v>
                </c:pt>
                <c:pt idx="234">
                  <c:v>393.15947484049235</c:v>
                </c:pt>
                <c:pt idx="235">
                  <c:v>392.94322305868269</c:v>
                </c:pt>
                <c:pt idx="236">
                  <c:v>392.73244319927943</c:v>
                </c:pt>
                <c:pt idx="237">
                  <c:v>392.53262642596792</c:v>
                </c:pt>
                <c:pt idx="238">
                  <c:v>392.34633617896355</c:v>
                </c:pt>
                <c:pt idx="239">
                  <c:v>392.16442500460232</c:v>
                </c:pt>
                <c:pt idx="240">
                  <c:v>391.97481772575026</c:v>
                </c:pt>
                <c:pt idx="241">
                  <c:v>391.76203919728158</c:v>
                </c:pt>
                <c:pt idx="242">
                  <c:v>391.49701440210271</c:v>
                </c:pt>
                <c:pt idx="243">
                  <c:v>391.14726835512812</c:v>
                </c:pt>
                <c:pt idx="244">
                  <c:v>390.6901174256501</c:v>
                </c:pt>
                <c:pt idx="245">
                  <c:v>390.14204340047212</c:v>
                </c:pt>
                <c:pt idx="246">
                  <c:v>389.52931942077549</c:v>
                </c:pt>
                <c:pt idx="247">
                  <c:v>388.87101156030872</c:v>
                </c:pt>
                <c:pt idx="248">
                  <c:v>388.15735762308913</c:v>
                </c:pt>
                <c:pt idx="249">
                  <c:v>387.3713883457014</c:v>
                </c:pt>
                <c:pt idx="250">
                  <c:v>386.50365885201597</c:v>
                </c:pt>
                <c:pt idx="251">
                  <c:v>385.57482181504656</c:v>
                </c:pt>
                <c:pt idx="252">
                  <c:v>384.61305429509287</c:v>
                </c:pt>
                <c:pt idx="253">
                  <c:v>383.64815378455228</c:v>
                </c:pt>
                <c:pt idx="254">
                  <c:v>382.71639950421365</c:v>
                </c:pt>
                <c:pt idx="255">
                  <c:v>381.85569110696355</c:v>
                </c:pt>
                <c:pt idx="256">
                  <c:v>381.08989677108178</c:v>
                </c:pt>
                <c:pt idx="257">
                  <c:v>380.38675877642083</c:v>
                </c:pt>
                <c:pt idx="258">
                  <c:v>379.69998792822639</c:v>
                </c:pt>
                <c:pt idx="259">
                  <c:v>378.99324652509267</c:v>
                </c:pt>
                <c:pt idx="260">
                  <c:v>378.27000283900821</c:v>
                </c:pt>
                <c:pt idx="261">
                  <c:v>377.54367663531002</c:v>
                </c:pt>
                <c:pt idx="262">
                  <c:v>376.82422073221426</c:v>
                </c:pt>
                <c:pt idx="263">
                  <c:v>376.10772015945287</c:v>
                </c:pt>
                <c:pt idx="264">
                  <c:v>375.38679299963701</c:v>
                </c:pt>
                <c:pt idx="265">
                  <c:v>374.66119558983678</c:v>
                </c:pt>
                <c:pt idx="266">
                  <c:v>373.9592372849591</c:v>
                </c:pt>
                <c:pt idx="267">
                  <c:v>373.31636569436989</c:v>
                </c:pt>
                <c:pt idx="268">
                  <c:v>372.75641433506757</c:v>
                </c:pt>
                <c:pt idx="269">
                  <c:v>372.25676035457997</c:v>
                </c:pt>
                <c:pt idx="270">
                  <c:v>371.78316680806734</c:v>
                </c:pt>
                <c:pt idx="271">
                  <c:v>371.30074022267286</c:v>
                </c:pt>
                <c:pt idx="272">
                  <c:v>370.77196101347204</c:v>
                </c:pt>
                <c:pt idx="273">
                  <c:v>370.15865306752335</c:v>
                </c:pt>
                <c:pt idx="274">
                  <c:v>369.44347243770085</c:v>
                </c:pt>
                <c:pt idx="275">
                  <c:v>368.69240384014068</c:v>
                </c:pt>
                <c:pt idx="276">
                  <c:v>367.9922641567947</c:v>
                </c:pt>
                <c:pt idx="277">
                  <c:v>367.41425582007815</c:v>
                </c:pt>
                <c:pt idx="278">
                  <c:v>366.96712346426051</c:v>
                </c:pt>
                <c:pt idx="279">
                  <c:v>366.64399727407488</c:v>
                </c:pt>
                <c:pt idx="280">
                  <c:v>366.43093053739932</c:v>
                </c:pt>
                <c:pt idx="281">
                  <c:v>366.28566895469191</c:v>
                </c:pt>
                <c:pt idx="282">
                  <c:v>366.15888132955581</c:v>
                </c:pt>
                <c:pt idx="283">
                  <c:v>366.01129245045121</c:v>
                </c:pt>
                <c:pt idx="284">
                  <c:v>365.84385104526655</c:v>
                </c:pt>
                <c:pt idx="285">
                  <c:v>365.66756182674732</c:v>
                </c:pt>
                <c:pt idx="286">
                  <c:v>365.49084412383479</c:v>
                </c:pt>
                <c:pt idx="287">
                  <c:v>365.31177573025315</c:v>
                </c:pt>
                <c:pt idx="288">
                  <c:v>365.12584905592234</c:v>
                </c:pt>
                <c:pt idx="289">
                  <c:v>364.9300152195994</c:v>
                </c:pt>
                <c:pt idx="290">
                  <c:v>364.72706017538957</c:v>
                </c:pt>
                <c:pt idx="291">
                  <c:v>364.52122858623522</c:v>
                </c:pt>
                <c:pt idx="292">
                  <c:v>364.31630907574618</c:v>
                </c:pt>
                <c:pt idx="293">
                  <c:v>364.11426611020158</c:v>
                </c:pt>
                <c:pt idx="294">
                  <c:v>363.9166081165481</c:v>
                </c:pt>
                <c:pt idx="295">
                  <c:v>363.72521487924206</c:v>
                </c:pt>
                <c:pt idx="296">
                  <c:v>363.54345161277894</c:v>
                </c:pt>
                <c:pt idx="297">
                  <c:v>363.37505488916412</c:v>
                </c:pt>
                <c:pt idx="298">
                  <c:v>363.22318091936739</c:v>
                </c:pt>
                <c:pt idx="299">
                  <c:v>363.088664470217</c:v>
                </c:pt>
                <c:pt idx="300">
                  <c:v>362.97175994750557</c:v>
                </c:pt>
                <c:pt idx="301">
                  <c:v>362.87168687963612</c:v>
                </c:pt>
                <c:pt idx="302">
                  <c:v>362.78352528545196</c:v>
                </c:pt>
                <c:pt idx="303">
                  <c:v>362.70132030640684</c:v>
                </c:pt>
                <c:pt idx="304">
                  <c:v>362.61403922447727</c:v>
                </c:pt>
                <c:pt idx="305">
                  <c:v>362.49033788373197</c:v>
                </c:pt>
                <c:pt idx="306">
                  <c:v>362.2937942687625</c:v>
                </c:pt>
                <c:pt idx="307">
                  <c:v>361.99839337617976</c:v>
                </c:pt>
                <c:pt idx="308">
                  <c:v>361.61974825067136</c:v>
                </c:pt>
                <c:pt idx="309">
                  <c:v>361.18387894894425</c:v>
                </c:pt>
                <c:pt idx="310">
                  <c:v>360.72372746369143</c:v>
                </c:pt>
                <c:pt idx="311">
                  <c:v>360.29992353155075</c:v>
                </c:pt>
                <c:pt idx="312">
                  <c:v>359.98001882514637</c:v>
                </c:pt>
                <c:pt idx="313">
                  <c:v>359.80553341057475</c:v>
                </c:pt>
                <c:pt idx="314">
                  <c:v>359.71386092782222</c:v>
                </c:pt>
                <c:pt idx="315">
                  <c:v>359.61636341034728</c:v>
                </c:pt>
                <c:pt idx="316">
                  <c:v>359.46675988774263</c:v>
                </c:pt>
                <c:pt idx="317">
                  <c:v>359.38819737413678</c:v>
                </c:pt>
                <c:pt idx="318">
                  <c:v>359.54617987979225</c:v>
                </c:pt>
                <c:pt idx="319">
                  <c:v>359.97219507179693</c:v>
                </c:pt>
                <c:pt idx="320">
                  <c:v>360.1616652445403</c:v>
                </c:pt>
                <c:pt idx="321">
                  <c:v>359.47599634923739</c:v>
                </c:pt>
                <c:pt idx="322">
                  <c:v>357.46678096012562</c:v>
                </c:pt>
                <c:pt idx="323">
                  <c:v>354.44635814353285</c:v>
                </c:pt>
                <c:pt idx="324">
                  <c:v>350.91725358880944</c:v>
                </c:pt>
                <c:pt idx="325">
                  <c:v>347.38404500156594</c:v>
                </c:pt>
                <c:pt idx="326">
                  <c:v>344.35951815245306</c:v>
                </c:pt>
                <c:pt idx="327">
                  <c:v>342.35851082838161</c:v>
                </c:pt>
                <c:pt idx="328">
                  <c:v>341.70265165956573</c:v>
                </c:pt>
                <c:pt idx="329">
                  <c:v>341.94073264943285</c:v>
                </c:pt>
                <c:pt idx="330">
                  <c:v>342.42833664471351</c:v>
                </c:pt>
                <c:pt idx="331">
                  <c:v>342.65267654988958</c:v>
                </c:pt>
                <c:pt idx="332">
                  <c:v>342.62748550044705</c:v>
                </c:pt>
                <c:pt idx="333">
                  <c:v>342.49812668962301</c:v>
                </c:pt>
                <c:pt idx="334">
                  <c:v>342.37888262598284</c:v>
                </c:pt>
                <c:pt idx="335">
                  <c:v>342.25971307940466</c:v>
                </c:pt>
                <c:pt idx="336">
                  <c:v>342.09949713509485</c:v>
                </c:pt>
                <c:pt idx="337">
                  <c:v>341.86971650788718</c:v>
                </c:pt>
                <c:pt idx="338">
                  <c:v>341.59226343112476</c:v>
                </c:pt>
                <c:pt idx="339">
                  <c:v>341.30163276777819</c:v>
                </c:pt>
                <c:pt idx="340">
                  <c:v>341.02510561753672</c:v>
                </c:pt>
                <c:pt idx="341">
                  <c:v>340.76110802696456</c:v>
                </c:pt>
                <c:pt idx="342">
                  <c:v>340.50085227934483</c:v>
                </c:pt>
                <c:pt idx="343">
                  <c:v>340.23710219442358</c:v>
                </c:pt>
                <c:pt idx="344">
                  <c:v>339.96882773779953</c:v>
                </c:pt>
                <c:pt idx="345">
                  <c:v>339.69655041153447</c:v>
                </c:pt>
                <c:pt idx="346">
                  <c:v>339.42192578197489</c:v>
                </c:pt>
                <c:pt idx="347">
                  <c:v>339.15114567260571</c:v>
                </c:pt>
                <c:pt idx="348">
                  <c:v>338.89153597119673</c:v>
                </c:pt>
                <c:pt idx="349">
                  <c:v>338.64424327538632</c:v>
                </c:pt>
                <c:pt idx="350">
                  <c:v>338.38569702228801</c:v>
                </c:pt>
                <c:pt idx="351">
                  <c:v>338.0861473588842</c:v>
                </c:pt>
                <c:pt idx="352">
                  <c:v>337.72409644727185</c:v>
                </c:pt>
                <c:pt idx="353">
                  <c:v>337.31105451000661</c:v>
                </c:pt>
                <c:pt idx="354">
                  <c:v>336.86678378475904</c:v>
                </c:pt>
                <c:pt idx="355">
                  <c:v>336.41313288320856</c:v>
                </c:pt>
                <c:pt idx="356">
                  <c:v>335.98029591307102</c:v>
                </c:pt>
                <c:pt idx="357">
                  <c:v>335.60055335607149</c:v>
                </c:pt>
                <c:pt idx="358">
                  <c:v>335.2929966310997</c:v>
                </c:pt>
                <c:pt idx="359">
                  <c:v>335.02396090570483</c:v>
                </c:pt>
                <c:pt idx="360">
                  <c:v>334.74659228460075</c:v>
                </c:pt>
                <c:pt idx="361">
                  <c:v>334.42173890672183</c:v>
                </c:pt>
                <c:pt idx="362">
                  <c:v>334.04105704788367</c:v>
                </c:pt>
                <c:pt idx="363">
                  <c:v>333.60390501812236</c:v>
                </c:pt>
                <c:pt idx="364">
                  <c:v>333.11617802825918</c:v>
                </c:pt>
                <c:pt idx="365">
                  <c:v>332.60991889225676</c:v>
                </c:pt>
                <c:pt idx="366">
                  <c:v>332.12370732486289</c:v>
                </c:pt>
                <c:pt idx="367">
                  <c:v>331.68871978369509</c:v>
                </c:pt>
                <c:pt idx="368">
                  <c:v>331.30651969784935</c:v>
                </c:pt>
                <c:pt idx="369">
                  <c:v>330.97126723929142</c:v>
                </c:pt>
                <c:pt idx="370">
                  <c:v>330.67478774995425</c:v>
                </c:pt>
                <c:pt idx="371">
                  <c:v>330.39956725163984</c:v>
                </c:pt>
                <c:pt idx="372">
                  <c:v>330.12575693611757</c:v>
                </c:pt>
                <c:pt idx="373">
                  <c:v>329.83990434183841</c:v>
                </c:pt>
                <c:pt idx="374">
                  <c:v>329.55414239397976</c:v>
                </c:pt>
                <c:pt idx="375">
                  <c:v>329.28700036440068</c:v>
                </c:pt>
                <c:pt idx="376">
                  <c:v>329.05332372952654</c:v>
                </c:pt>
                <c:pt idx="377">
                  <c:v>328.85322278404846</c:v>
                </c:pt>
                <c:pt idx="378">
                  <c:v>328.68312402722387</c:v>
                </c:pt>
                <c:pt idx="379">
                  <c:v>328.53817447974455</c:v>
                </c:pt>
                <c:pt idx="380">
                  <c:v>328.40840324803969</c:v>
                </c:pt>
                <c:pt idx="381">
                  <c:v>328.28255995997284</c:v>
                </c:pt>
                <c:pt idx="382">
                  <c:v>328.15183505290702</c:v>
                </c:pt>
                <c:pt idx="383">
                  <c:v>328.01718220220317</c:v>
                </c:pt>
                <c:pt idx="384">
                  <c:v>327.88199589272182</c:v>
                </c:pt>
                <c:pt idx="385">
                  <c:v>327.74871489377381</c:v>
                </c:pt>
                <c:pt idx="386">
                  <c:v>327.61595511247157</c:v>
                </c:pt>
                <c:pt idx="387">
                  <c:v>327.48137674037793</c:v>
                </c:pt>
                <c:pt idx="388">
                  <c:v>327.34367580287415</c:v>
                </c:pt>
                <c:pt idx="389">
                  <c:v>327.20569166061546</c:v>
                </c:pt>
                <c:pt idx="390">
                  <c:v>327.07129950807553</c:v>
                </c:pt>
                <c:pt idx="391">
                  <c:v>326.94153385420543</c:v>
                </c:pt>
                <c:pt idx="392">
                  <c:v>326.80606646586523</c:v>
                </c:pt>
                <c:pt idx="393">
                  <c:v>326.65172842439233</c:v>
                </c:pt>
                <c:pt idx="394">
                  <c:v>326.46883101056329</c:v>
                </c:pt>
                <c:pt idx="395">
                  <c:v>326.26160630291105</c:v>
                </c:pt>
                <c:pt idx="396">
                  <c:v>326.03776657940756</c:v>
                </c:pt>
                <c:pt idx="397">
                  <c:v>325.80079855805468</c:v>
                </c:pt>
                <c:pt idx="398">
                  <c:v>325.5372867169732</c:v>
                </c:pt>
                <c:pt idx="399">
                  <c:v>325.2295899743138</c:v>
                </c:pt>
                <c:pt idx="400">
                  <c:v>324.8659334225689</c:v>
                </c:pt>
                <c:pt idx="401">
                  <c:v>324.45800685159821</c:v>
                </c:pt>
                <c:pt idx="402">
                  <c:v>324.02336622560313</c:v>
                </c:pt>
                <c:pt idx="403">
                  <c:v>323.58272778711284</c:v>
                </c:pt>
                <c:pt idx="404">
                  <c:v>323.16944889196736</c:v>
                </c:pt>
                <c:pt idx="405">
                  <c:v>322.82004717433432</c:v>
                </c:pt>
                <c:pt idx="406">
                  <c:v>322.55986981522761</c:v>
                </c:pt>
                <c:pt idx="407">
                  <c:v>322.36958218304625</c:v>
                </c:pt>
                <c:pt idx="408">
                  <c:v>322.21867919303543</c:v>
                </c:pt>
                <c:pt idx="409">
                  <c:v>322.08111819910357</c:v>
                </c:pt>
                <c:pt idx="410">
                  <c:v>321.94870630981148</c:v>
                </c:pt>
                <c:pt idx="411">
                  <c:v>321.81771307238307</c:v>
                </c:pt>
                <c:pt idx="412">
                  <c:v>321.68517333487642</c:v>
                </c:pt>
                <c:pt idx="413">
                  <c:v>321.55118314868622</c:v>
                </c:pt>
                <c:pt idx="414">
                  <c:v>321.41660386604138</c:v>
                </c:pt>
                <c:pt idx="415">
                  <c:v>321.28221658041116</c:v>
                </c:pt>
                <c:pt idx="416">
                  <c:v>321.14848135022669</c:v>
                </c:pt>
                <c:pt idx="417">
                  <c:v>321.01577797515955</c:v>
                </c:pt>
                <c:pt idx="418">
                  <c:v>320.88452066961281</c:v>
                </c:pt>
                <c:pt idx="419">
                  <c:v>320.75526130691577</c:v>
                </c:pt>
                <c:pt idx="420">
                  <c:v>320.62858617512904</c:v>
                </c:pt>
                <c:pt idx="421">
                  <c:v>320.50453957260305</c:v>
                </c:pt>
                <c:pt idx="422">
                  <c:v>320.38099783884661</c:v>
                </c:pt>
                <c:pt idx="423">
                  <c:v>320.255295323658</c:v>
                </c:pt>
                <c:pt idx="424">
                  <c:v>320.12543555337425</c:v>
                </c:pt>
                <c:pt idx="425">
                  <c:v>319.99209876048644</c:v>
                </c:pt>
                <c:pt idx="426">
                  <c:v>319.85663435402432</c:v>
                </c:pt>
                <c:pt idx="427">
                  <c:v>319.71970957611256</c:v>
                </c:pt>
                <c:pt idx="428">
                  <c:v>319.57926300125592</c:v>
                </c:pt>
                <c:pt idx="429">
                  <c:v>319.43255103705417</c:v>
                </c:pt>
                <c:pt idx="430">
                  <c:v>319.27880592908906</c:v>
                </c:pt>
                <c:pt idx="431">
                  <c:v>319.12516327487066</c:v>
                </c:pt>
                <c:pt idx="432">
                  <c:v>318.98073450989108</c:v>
                </c:pt>
                <c:pt idx="433">
                  <c:v>318.85314345200936</c:v>
                </c:pt>
                <c:pt idx="434">
                  <c:v>318.74406344855242</c:v>
                </c:pt>
                <c:pt idx="435">
                  <c:v>318.65368022921405</c:v>
                </c:pt>
                <c:pt idx="436">
                  <c:v>318.5836475554197</c:v>
                </c:pt>
                <c:pt idx="437">
                  <c:v>318.54149131552094</c:v>
                </c:pt>
                <c:pt idx="438">
                  <c:v>318.53620542960084</c:v>
                </c:pt>
                <c:pt idx="439">
                  <c:v>318.56430657342696</c:v>
                </c:pt>
                <c:pt idx="440">
                  <c:v>318.57240244550445</c:v>
                </c:pt>
                <c:pt idx="441">
                  <c:v>318.49462350002284</c:v>
                </c:pt>
                <c:pt idx="442">
                  <c:v>318.28707788098626</c:v>
                </c:pt>
                <c:pt idx="443">
                  <c:v>317.99378449165721</c:v>
                </c:pt>
                <c:pt idx="444">
                  <c:v>317.68073992511279</c:v>
                </c:pt>
                <c:pt idx="445">
                  <c:v>317.39894308021024</c:v>
                </c:pt>
                <c:pt idx="446">
                  <c:v>317.13940207892784</c:v>
                </c:pt>
                <c:pt idx="447">
                  <c:v>316.87812734902388</c:v>
                </c:pt>
                <c:pt idx="448">
                  <c:v>316.59691611780579</c:v>
                </c:pt>
                <c:pt idx="449">
                  <c:v>316.30071281077682</c:v>
                </c:pt>
                <c:pt idx="450">
                  <c:v>316.00024865298934</c:v>
                </c:pt>
                <c:pt idx="451">
                  <c:v>315.70409084418048</c:v>
                </c:pt>
                <c:pt idx="452">
                  <c:v>315.41215048282726</c:v>
                </c:pt>
                <c:pt idx="453">
                  <c:v>315.12217464209141</c:v>
                </c:pt>
                <c:pt idx="454">
                  <c:v>314.83228976532894</c:v>
                </c:pt>
                <c:pt idx="455">
                  <c:v>314.54213977667223</c:v>
                </c:pt>
                <c:pt idx="456">
                  <c:v>314.25174797044781</c:v>
                </c:pt>
                <c:pt idx="457">
                  <c:v>313.96120915719501</c:v>
                </c:pt>
                <c:pt idx="458">
                  <c:v>313.670904212305</c:v>
                </c:pt>
                <c:pt idx="459">
                  <c:v>313.38128552738181</c:v>
                </c:pt>
                <c:pt idx="460">
                  <c:v>313.09261299183993</c:v>
                </c:pt>
                <c:pt idx="461">
                  <c:v>312.80437648633563</c:v>
                </c:pt>
                <c:pt idx="462">
                  <c:v>312.51587338933564</c:v>
                </c:pt>
                <c:pt idx="463">
                  <c:v>312.2267155915651</c:v>
                </c:pt>
                <c:pt idx="464">
                  <c:v>311.93777303278227</c:v>
                </c:pt>
                <c:pt idx="465">
                  <c:v>311.65023016500379</c:v>
                </c:pt>
                <c:pt idx="466">
                  <c:v>311.36483471242173</c:v>
                </c:pt>
                <c:pt idx="467">
                  <c:v>311.08058748792951</c:v>
                </c:pt>
                <c:pt idx="468">
                  <c:v>310.79605257659614</c:v>
                </c:pt>
                <c:pt idx="469">
                  <c:v>310.51036003866324</c:v>
                </c:pt>
                <c:pt idx="470">
                  <c:v>310.22490383506363</c:v>
                </c:pt>
                <c:pt idx="471">
                  <c:v>309.94164390190292</c:v>
                </c:pt>
                <c:pt idx="472">
                  <c:v>309.66184138252243</c:v>
                </c:pt>
                <c:pt idx="473">
                  <c:v>309.38396224920592</c:v>
                </c:pt>
                <c:pt idx="474">
                  <c:v>309.1057736814729</c:v>
                </c:pt>
                <c:pt idx="475">
                  <c:v>308.82588171839052</c:v>
                </c:pt>
                <c:pt idx="476">
                  <c:v>308.54624783721681</c:v>
                </c:pt>
                <c:pt idx="477">
                  <c:v>308.26967237475736</c:v>
                </c:pt>
                <c:pt idx="478">
                  <c:v>307.99792563870921</c:v>
                </c:pt>
                <c:pt idx="479">
                  <c:v>307.7286578203346</c:v>
                </c:pt>
                <c:pt idx="480">
                  <c:v>307.45848908178721</c:v>
                </c:pt>
                <c:pt idx="481">
                  <c:v>307.18545927067652</c:v>
                </c:pt>
                <c:pt idx="482">
                  <c:v>306.91328697643564</c:v>
                </c:pt>
                <c:pt idx="483">
                  <c:v>306.64711047395377</c:v>
                </c:pt>
                <c:pt idx="484">
                  <c:v>306.39019872341584</c:v>
                </c:pt>
                <c:pt idx="485">
                  <c:v>306.13834342619043</c:v>
                </c:pt>
                <c:pt idx="486">
                  <c:v>305.88546696894207</c:v>
                </c:pt>
                <c:pt idx="487">
                  <c:v>305.62785799612135</c:v>
                </c:pt>
                <c:pt idx="488">
                  <c:v>305.37127018332359</c:v>
                </c:pt>
                <c:pt idx="489">
                  <c:v>305.12382346393025</c:v>
                </c:pt>
                <c:pt idx="490">
                  <c:v>304.89071293693468</c:v>
                </c:pt>
                <c:pt idx="491">
                  <c:v>304.66543436377776</c:v>
                </c:pt>
                <c:pt idx="492">
                  <c:v>304.43855867151217</c:v>
                </c:pt>
                <c:pt idx="493">
                  <c:v>304.20433350941016</c:v>
                </c:pt>
                <c:pt idx="494">
                  <c:v>303.97171341562171</c:v>
                </c:pt>
                <c:pt idx="495">
                  <c:v>303.75332965051638</c:v>
                </c:pt>
                <c:pt idx="496">
                  <c:v>303.55744327351408</c:v>
                </c:pt>
                <c:pt idx="497">
                  <c:v>303.37483454023658</c:v>
                </c:pt>
                <c:pt idx="498">
                  <c:v>303.1919135053563</c:v>
                </c:pt>
                <c:pt idx="499">
                  <c:v>302.99972430585564</c:v>
                </c:pt>
                <c:pt idx="500">
                  <c:v>302.80784740795781</c:v>
                </c:pt>
                <c:pt idx="501">
                  <c:v>302.63049736019622</c:v>
                </c:pt>
                <c:pt idx="502">
                  <c:v>302.47765006922668</c:v>
                </c:pt>
                <c:pt idx="503">
                  <c:v>302.34232687419444</c:v>
                </c:pt>
                <c:pt idx="504">
                  <c:v>302.21331047236725</c:v>
                </c:pt>
                <c:pt idx="505">
                  <c:v>302.08102763140573</c:v>
                </c:pt>
                <c:pt idx="506">
                  <c:v>301.94248140054208</c:v>
                </c:pt>
                <c:pt idx="507">
                  <c:v>301.79631889940151</c:v>
                </c:pt>
                <c:pt idx="508">
                  <c:v>301.64111799970487</c:v>
                </c:pt>
                <c:pt idx="509">
                  <c:v>301.47517958155584</c:v>
                </c:pt>
                <c:pt idx="510">
                  <c:v>301.29673527715374</c:v>
                </c:pt>
                <c:pt idx="511">
                  <c:v>301.10878336213386</c:v>
                </c:pt>
                <c:pt idx="512">
                  <c:v>300.93338868587489</c:v>
                </c:pt>
                <c:pt idx="513">
                  <c:v>300.7973827411916</c:v>
                </c:pt>
                <c:pt idx="514">
                  <c:v>300.71830176218606</c:v>
                </c:pt>
                <c:pt idx="515">
                  <c:v>300.67650094811023</c:v>
                </c:pt>
                <c:pt idx="516">
                  <c:v>300.64304023950353</c:v>
                </c:pt>
                <c:pt idx="517">
                  <c:v>300.59584622823593</c:v>
                </c:pt>
                <c:pt idx="518">
                  <c:v>300.54031211149913</c:v>
                </c:pt>
                <c:pt idx="519">
                  <c:v>300.48869773781547</c:v>
                </c:pt>
                <c:pt idx="520">
                  <c:v>300.44997378069763</c:v>
                </c:pt>
                <c:pt idx="521">
                  <c:v>300.41995421362031</c:v>
                </c:pt>
                <c:pt idx="522">
                  <c:v>300.39116383504847</c:v>
                </c:pt>
                <c:pt idx="523">
                  <c:v>300.35820221390657</c:v>
                </c:pt>
                <c:pt idx="524">
                  <c:v>300.3239680009562</c:v>
                </c:pt>
                <c:pt idx="525">
                  <c:v>300.29343461741809</c:v>
                </c:pt>
                <c:pt idx="526">
                  <c:v>300.2700822169345</c:v>
                </c:pt>
                <c:pt idx="527">
                  <c:v>300.2514178828331</c:v>
                </c:pt>
                <c:pt idx="528">
                  <c:v>300.2334554308627</c:v>
                </c:pt>
                <c:pt idx="529">
                  <c:v>300.21330344414571</c:v>
                </c:pt>
                <c:pt idx="530">
                  <c:v>300.19244957529764</c:v>
                </c:pt>
                <c:pt idx="531">
                  <c:v>300.17347624430738</c:v>
                </c:pt>
                <c:pt idx="532">
                  <c:v>300.15821339449553</c:v>
                </c:pt>
                <c:pt idx="533">
                  <c:v>300.14548106250942</c:v>
                </c:pt>
                <c:pt idx="534">
                  <c:v>300.13334680832787</c:v>
                </c:pt>
                <c:pt idx="535">
                  <c:v>300.12032297933541</c:v>
                </c:pt>
                <c:pt idx="536">
                  <c:v>300.10670107253833</c:v>
                </c:pt>
                <c:pt idx="537">
                  <c:v>300.09321737234836</c:v>
                </c:pt>
                <c:pt idx="538">
                  <c:v>300.0803592483781</c:v>
                </c:pt>
                <c:pt idx="539">
                  <c:v>300.0676184110431</c:v>
                </c:pt>
                <c:pt idx="540">
                  <c:v>300.05423765595953</c:v>
                </c:pt>
                <c:pt idx="541">
                  <c:v>300.03993404487244</c:v>
                </c:pt>
                <c:pt idx="542">
                  <c:v>300.02632170404183</c:v>
                </c:pt>
                <c:pt idx="543">
                  <c:v>300.01548902585643</c:v>
                </c:pt>
                <c:pt idx="544">
                  <c:v>300.00876318451765</c:v>
                </c:pt>
                <c:pt idx="545">
                  <c:v>300.00442648147731</c:v>
                </c:pt>
                <c:pt idx="546">
                  <c:v>300</c:v>
                </c:pt>
                <c:pt idx="547">
                  <c:v>299.99386105507432</c:v>
                </c:pt>
                <c:pt idx="548">
                  <c:v>299.98781188858567</c:v>
                </c:pt>
                <c:pt idx="549">
                  <c:v>299.98451097414357</c:v>
                </c:pt>
                <c:pt idx="550">
                  <c:v>299.98578464943057</c:v>
                </c:pt>
                <c:pt idx="551">
                  <c:v>299.99013070842113</c:v>
                </c:pt>
                <c:pt idx="552">
                  <c:v>299.99521480916263</c:v>
                </c:pt>
                <c:pt idx="553">
                  <c:v>299.99924326852101</c:v>
                </c:pt>
                <c:pt idx="554">
                  <c:v>300.00258503863637</c:v>
                </c:pt>
                <c:pt idx="555">
                  <c:v>300.00614973046726</c:v>
                </c:pt>
                <c:pt idx="556">
                  <c:v>300.01058091939763</c:v>
                </c:pt>
                <c:pt idx="557">
                  <c:v>300.01545803851258</c:v>
                </c:pt>
                <c:pt idx="558">
                  <c:v>300.02009448532232</c:v>
                </c:pt>
                <c:pt idx="559">
                  <c:v>300.02411274893552</c:v>
                </c:pt>
                <c:pt idx="560">
                  <c:v>300.02837168485394</c:v>
                </c:pt>
                <c:pt idx="561">
                  <c:v>300.03403924017744</c:v>
                </c:pt>
                <c:pt idx="562">
                  <c:v>300.04180196822858</c:v>
                </c:pt>
                <c:pt idx="563">
                  <c:v>300.05042084722004</c:v>
                </c:pt>
                <c:pt idx="564">
                  <c:v>300.05817546158698</c:v>
                </c:pt>
                <c:pt idx="565">
                  <c:v>300.06420695582773</c:v>
                </c:pt>
                <c:pt idx="566">
                  <c:v>300.07110271469293</c:v>
                </c:pt>
                <c:pt idx="567">
                  <c:v>300.08231168299653</c:v>
                </c:pt>
                <c:pt idx="568">
                  <c:v>300.09995048441147</c:v>
                </c:pt>
                <c:pt idx="569">
                  <c:v>300.12080645804724</c:v>
                </c:pt>
                <c:pt idx="570">
                  <c:v>300.14033462187263</c:v>
                </c:pt>
                <c:pt idx="571">
                  <c:v>300.15593770751804</c:v>
                </c:pt>
                <c:pt idx="572">
                  <c:v>300.17280930126094</c:v>
                </c:pt>
                <c:pt idx="573">
                  <c:v>300.19809070304075</c:v>
                </c:pt>
                <c:pt idx="574">
                  <c:v>300.23588062861</c:v>
                </c:pt>
                <c:pt idx="575">
                  <c:v>300.27810745697474</c:v>
                </c:pt>
                <c:pt idx="576">
                  <c:v>300.31365698295429</c:v>
                </c:pt>
                <c:pt idx="577">
                  <c:v>300.33734550388988</c:v>
                </c:pt>
                <c:pt idx="578">
                  <c:v>300.36771132721071</c:v>
                </c:pt>
                <c:pt idx="579">
                  <c:v>300.42922326286788</c:v>
                </c:pt>
                <c:pt idx="580">
                  <c:v>300.53846752507775</c:v>
                </c:pt>
                <c:pt idx="581">
                  <c:v>300.68049994511733</c:v>
                </c:pt>
                <c:pt idx="582">
                  <c:v>300.83249375852904</c:v>
                </c:pt>
                <c:pt idx="583">
                  <c:v>300.97591921663496</c:v>
                </c:pt>
                <c:pt idx="584">
                  <c:v>301.10943463387673</c:v>
                </c:pt>
                <c:pt idx="585">
                  <c:v>301.23599534047588</c:v>
                </c:pt>
                <c:pt idx="586">
                  <c:v>301.35796756498132</c:v>
                </c:pt>
                <c:pt idx="587">
                  <c:v>301.47536112925224</c:v>
                </c:pt>
                <c:pt idx="588">
                  <c:v>301.58759675347505</c:v>
                </c:pt>
                <c:pt idx="589">
                  <c:v>301.69601744807574</c:v>
                </c:pt>
                <c:pt idx="590">
                  <c:v>301.80965538443735</c:v>
                </c:pt>
                <c:pt idx="591">
                  <c:v>301.93946502418214</c:v>
                </c:pt>
                <c:pt idx="592">
                  <c:v>302.09232168617336</c:v>
                </c:pt>
                <c:pt idx="593">
                  <c:v>302.25878411823754</c:v>
                </c:pt>
                <c:pt idx="594">
                  <c:v>302.42533192544209</c:v>
                </c:pt>
                <c:pt idx="595">
                  <c:v>302.58292305278519</c:v>
                </c:pt>
                <c:pt idx="596">
                  <c:v>302.74042880498791</c:v>
                </c:pt>
                <c:pt idx="597">
                  <c:v>302.9111988267021</c:v>
                </c:pt>
                <c:pt idx="598">
                  <c:v>303.10424942469666</c:v>
                </c:pt>
                <c:pt idx="599">
                  <c:v>303.31126355420935</c:v>
                </c:pt>
                <c:pt idx="600">
                  <c:v>303.51959083259499</c:v>
                </c:pt>
                <c:pt idx="601">
                  <c:v>303.72035863026497</c:v>
                </c:pt>
                <c:pt idx="602">
                  <c:v>303.91980532985707</c:v>
                </c:pt>
                <c:pt idx="603">
                  <c:v>304.12794706706558</c:v>
                </c:pt>
                <c:pt idx="604">
                  <c:v>304.35165673452025</c:v>
                </c:pt>
                <c:pt idx="605">
                  <c:v>304.58523425259267</c:v>
                </c:pt>
                <c:pt idx="606">
                  <c:v>304.81983629859002</c:v>
                </c:pt>
                <c:pt idx="607">
                  <c:v>305.04922581474199</c:v>
                </c:pt>
                <c:pt idx="608">
                  <c:v>305.27759080296909</c:v>
                </c:pt>
                <c:pt idx="609">
                  <c:v>305.51172553011446</c:v>
                </c:pt>
                <c:pt idx="610">
                  <c:v>305.7563141283598</c:v>
                </c:pt>
                <c:pt idx="611">
                  <c:v>306.00760019124044</c:v>
                </c:pt>
                <c:pt idx="612">
                  <c:v>306.25971717763025</c:v>
                </c:pt>
                <c:pt idx="613">
                  <c:v>306.5084672019899</c:v>
                </c:pt>
                <c:pt idx="614">
                  <c:v>306.75632700112749</c:v>
                </c:pt>
                <c:pt idx="615">
                  <c:v>307.00744196743807</c:v>
                </c:pt>
                <c:pt idx="616">
                  <c:v>307.2646732035538</c:v>
                </c:pt>
                <c:pt idx="617">
                  <c:v>307.52574465305582</c:v>
                </c:pt>
                <c:pt idx="618">
                  <c:v>307.78709596976239</c:v>
                </c:pt>
                <c:pt idx="619">
                  <c:v>308.04625174173293</c:v>
                </c:pt>
                <c:pt idx="620">
                  <c:v>308.30507629399102</c:v>
                </c:pt>
                <c:pt idx="621">
                  <c:v>308.56651888580114</c:v>
                </c:pt>
                <c:pt idx="622">
                  <c:v>308.83259544598656</c:v>
                </c:pt>
                <c:pt idx="623">
                  <c:v>309.10158858160497</c:v>
                </c:pt>
                <c:pt idx="624">
                  <c:v>309.37084756927271</c:v>
                </c:pt>
                <c:pt idx="625">
                  <c:v>309.63850808396626</c:v>
                </c:pt>
                <c:pt idx="626">
                  <c:v>309.90585139410251</c:v>
                </c:pt>
                <c:pt idx="627">
                  <c:v>310.17494516645871</c:v>
                </c:pt>
                <c:pt idx="628">
                  <c:v>310.44722099012745</c:v>
                </c:pt>
                <c:pt idx="629">
                  <c:v>310.72156614346346</c:v>
                </c:pt>
                <c:pt idx="630">
                  <c:v>310.99623182713714</c:v>
                </c:pt>
                <c:pt idx="631">
                  <c:v>311.26993677273146</c:v>
                </c:pt>
                <c:pt idx="632">
                  <c:v>311.5432698354802</c:v>
                </c:pt>
                <c:pt idx="633">
                  <c:v>311.81728740152988</c:v>
                </c:pt>
                <c:pt idx="634">
                  <c:v>312.09284338979751</c:v>
                </c:pt>
                <c:pt idx="635">
                  <c:v>312.36998185028222</c:v>
                </c:pt>
                <c:pt idx="636">
                  <c:v>312.64854436575371</c:v>
                </c:pt>
                <c:pt idx="637">
                  <c:v>312.92795196459696</c:v>
                </c:pt>
                <c:pt idx="638">
                  <c:v>313.20594345765841</c:v>
                </c:pt>
                <c:pt idx="639">
                  <c:v>313.47983710139982</c:v>
                </c:pt>
                <c:pt idx="640">
                  <c:v>313.74966383439534</c:v>
                </c:pt>
                <c:pt idx="641">
                  <c:v>314.0263053236684</c:v>
                </c:pt>
                <c:pt idx="642">
                  <c:v>314.32335591835482</c:v>
                </c:pt>
                <c:pt idx="643">
                  <c:v>314.64306559912183</c:v>
                </c:pt>
                <c:pt idx="644">
                  <c:v>314.94230687276269</c:v>
                </c:pt>
                <c:pt idx="645">
                  <c:v>315.1666078776019</c:v>
                </c:pt>
                <c:pt idx="646">
                  <c:v>315.28202884410052</c:v>
                </c:pt>
                <c:pt idx="647">
                  <c:v>315.33675837126464</c:v>
                </c:pt>
                <c:pt idx="648">
                  <c:v>315.39951715023659</c:v>
                </c:pt>
                <c:pt idx="649">
                  <c:v>315.52204905996132</c:v>
                </c:pt>
                <c:pt idx="650">
                  <c:v>315.68819073059342</c:v>
                </c:pt>
                <c:pt idx="651">
                  <c:v>315.86480198009014</c:v>
                </c:pt>
                <c:pt idx="652">
                  <c:v>316.02564648507416</c:v>
                </c:pt>
                <c:pt idx="653">
                  <c:v>316.17210335683075</c:v>
                </c:pt>
                <c:pt idx="654">
                  <c:v>316.31245556531064</c:v>
                </c:pt>
                <c:pt idx="655">
                  <c:v>316.45370244031153</c:v>
                </c:pt>
                <c:pt idx="656">
                  <c:v>316.59770875101827</c:v>
                </c:pt>
                <c:pt idx="657">
                  <c:v>316.74505562646249</c:v>
                </c:pt>
                <c:pt idx="658">
                  <c:v>316.89516715311555</c:v>
                </c:pt>
                <c:pt idx="659">
                  <c:v>317.04283924720727</c:v>
                </c:pt>
                <c:pt idx="660">
                  <c:v>317.18171078240727</c:v>
                </c:pt>
                <c:pt idx="661">
                  <c:v>317.306390491765</c:v>
                </c:pt>
                <c:pt idx="662">
                  <c:v>317.4153665458503</c:v>
                </c:pt>
                <c:pt idx="663">
                  <c:v>317.50809697461295</c:v>
                </c:pt>
                <c:pt idx="664">
                  <c:v>317.58553512947668</c:v>
                </c:pt>
                <c:pt idx="665">
                  <c:v>317.6546156477612</c:v>
                </c:pt>
                <c:pt idx="666">
                  <c:v>317.72376848826002</c:v>
                </c:pt>
                <c:pt idx="667">
                  <c:v>317.79944202617327</c:v>
                </c:pt>
                <c:pt idx="668">
                  <c:v>317.880158302327</c:v>
                </c:pt>
                <c:pt idx="669">
                  <c:v>317.96245777395376</c:v>
                </c:pt>
                <c:pt idx="670">
                  <c:v>318.04433776535495</c:v>
                </c:pt>
                <c:pt idx="671">
                  <c:v>318.12962306910725</c:v>
                </c:pt>
                <c:pt idx="672">
                  <c:v>318.22359534485611</c:v>
                </c:pt>
                <c:pt idx="673">
                  <c:v>318.3301518171142</c:v>
                </c:pt>
                <c:pt idx="674">
                  <c:v>318.4476519698635</c:v>
                </c:pt>
                <c:pt idx="675">
                  <c:v>318.57307085195299</c:v>
                </c:pt>
                <c:pt idx="676">
                  <c:v>318.70504318594129</c:v>
                </c:pt>
                <c:pt idx="677">
                  <c:v>318.84884238922467</c:v>
                </c:pt>
                <c:pt idx="678">
                  <c:v>319.01140155290858</c:v>
                </c:pt>
                <c:pt idx="679">
                  <c:v>319.19923803907142</c:v>
                </c:pt>
                <c:pt idx="680">
                  <c:v>319.41720629368217</c:v>
                </c:pt>
                <c:pt idx="681">
                  <c:v>319.66974503368255</c:v>
                </c:pt>
                <c:pt idx="682">
                  <c:v>319.95625829249599</c:v>
                </c:pt>
                <c:pt idx="683">
                  <c:v>320.2560113694725</c:v>
                </c:pt>
                <c:pt idx="684">
                  <c:v>320.54323488044372</c:v>
                </c:pt>
                <c:pt idx="685">
                  <c:v>320.79658436558805</c:v>
                </c:pt>
                <c:pt idx="686">
                  <c:v>321.01241506247055</c:v>
                </c:pt>
                <c:pt idx="687">
                  <c:v>321.19150713300291</c:v>
                </c:pt>
                <c:pt idx="688">
                  <c:v>321.33869947510175</c:v>
                </c:pt>
                <c:pt idx="689">
                  <c:v>321.47506593070301</c:v>
                </c:pt>
                <c:pt idx="690">
                  <c:v>321.62573907774754</c:v>
                </c:pt>
                <c:pt idx="691">
                  <c:v>321.81112105400234</c:v>
                </c:pt>
                <c:pt idx="692">
                  <c:v>322.0326922365395</c:v>
                </c:pt>
                <c:pt idx="693">
                  <c:v>322.28720256225745</c:v>
                </c:pt>
                <c:pt idx="694">
                  <c:v>322.56970181895781</c:v>
                </c:pt>
                <c:pt idx="695">
                  <c:v>322.8684391980558</c:v>
                </c:pt>
                <c:pt idx="696">
                  <c:v>323.16996374186988</c:v>
                </c:pt>
                <c:pt idx="697">
                  <c:v>323.46418896920562</c:v>
                </c:pt>
                <c:pt idx="698">
                  <c:v>323.75448630481657</c:v>
                </c:pt>
                <c:pt idx="699">
                  <c:v>324.04759164994329</c:v>
                </c:pt>
                <c:pt idx="700">
                  <c:v>324.34686876575165</c:v>
                </c:pt>
                <c:pt idx="701">
                  <c:v>324.64219285310884</c:v>
                </c:pt>
                <c:pt idx="702">
                  <c:v>324.92006697280721</c:v>
                </c:pt>
                <c:pt idx="703">
                  <c:v>325.16925595559746</c:v>
                </c:pt>
                <c:pt idx="704">
                  <c:v>325.38757171206328</c:v>
                </c:pt>
                <c:pt idx="705">
                  <c:v>325.57508792274643</c:v>
                </c:pt>
                <c:pt idx="706">
                  <c:v>325.73404322531144</c:v>
                </c:pt>
                <c:pt idx="707">
                  <c:v>325.87533608591332</c:v>
                </c:pt>
                <c:pt idx="708">
                  <c:v>326.01202992782987</c:v>
                </c:pt>
                <c:pt idx="709">
                  <c:v>326.15438188923008</c:v>
                </c:pt>
                <c:pt idx="710">
                  <c:v>326.30142396784834</c:v>
                </c:pt>
                <c:pt idx="711">
                  <c:v>326.44938187631038</c:v>
                </c:pt>
                <c:pt idx="712">
                  <c:v>326.59543088713747</c:v>
                </c:pt>
                <c:pt idx="713">
                  <c:v>326.74054451243268</c:v>
                </c:pt>
                <c:pt idx="714">
                  <c:v>326.88664582419455</c:v>
                </c:pt>
                <c:pt idx="715">
                  <c:v>327.03470149982115</c:v>
                </c:pt>
                <c:pt idx="716">
                  <c:v>327.18185263830884</c:v>
                </c:pt>
                <c:pt idx="717">
                  <c:v>327.32428394405343</c:v>
                </c:pt>
                <c:pt idx="718">
                  <c:v>327.46102455468684</c:v>
                </c:pt>
                <c:pt idx="719">
                  <c:v>327.60248134078518</c:v>
                </c:pt>
                <c:pt idx="720">
                  <c:v>327.76190560616055</c:v>
                </c:pt>
                <c:pt idx="721">
                  <c:v>327.95036173681882</c:v>
                </c:pt>
                <c:pt idx="722">
                  <c:v>328.17016644754085</c:v>
                </c:pt>
                <c:pt idx="723">
                  <c:v>328.42144953530124</c:v>
                </c:pt>
                <c:pt idx="724">
                  <c:v>328.70201491399604</c:v>
                </c:pt>
                <c:pt idx="725">
                  <c:v>329.0003629652071</c:v>
                </c:pt>
                <c:pt idx="726">
                  <c:v>329.30266818743786</c:v>
                </c:pt>
                <c:pt idx="727">
                  <c:v>329.59852361927483</c:v>
                </c:pt>
                <c:pt idx="728">
                  <c:v>329.89119645963768</c:v>
                </c:pt>
                <c:pt idx="729">
                  <c:v>330.18737244752924</c:v>
                </c:pt>
                <c:pt idx="730">
                  <c:v>330.49026145371977</c:v>
                </c:pt>
                <c:pt idx="731">
                  <c:v>330.78916987604907</c:v>
                </c:pt>
                <c:pt idx="732">
                  <c:v>331.0699282441243</c:v>
                </c:pt>
                <c:pt idx="733">
                  <c:v>331.32081892951675</c:v>
                </c:pt>
                <c:pt idx="734">
                  <c:v>331.53993167165424</c:v>
                </c:pt>
                <c:pt idx="735">
                  <c:v>331.72780805192889</c:v>
                </c:pt>
                <c:pt idx="736">
                  <c:v>331.88709665781033</c:v>
                </c:pt>
                <c:pt idx="737">
                  <c:v>332.02887410107911</c:v>
                </c:pt>
                <c:pt idx="738">
                  <c:v>332.16632399959343</c:v>
                </c:pt>
                <c:pt idx="739">
                  <c:v>332.30980897784843</c:v>
                </c:pt>
                <c:pt idx="740">
                  <c:v>332.45840768688657</c:v>
                </c:pt>
                <c:pt idx="741">
                  <c:v>332.60837778438707</c:v>
                </c:pt>
                <c:pt idx="742">
                  <c:v>332.75688115948418</c:v>
                </c:pt>
                <c:pt idx="743">
                  <c:v>332.90469662713167</c:v>
                </c:pt>
                <c:pt idx="744">
                  <c:v>333.05350723373817</c:v>
                </c:pt>
                <c:pt idx="745">
                  <c:v>333.20410462212396</c:v>
                </c:pt>
                <c:pt idx="746">
                  <c:v>333.35371482075567</c:v>
                </c:pt>
                <c:pt idx="747">
                  <c:v>333.49867245451168</c:v>
                </c:pt>
                <c:pt idx="748">
                  <c:v>333.63808479493611</c:v>
                </c:pt>
                <c:pt idx="749">
                  <c:v>333.78214970023618</c:v>
                </c:pt>
                <c:pt idx="750">
                  <c:v>333.94383767528518</c:v>
                </c:pt>
                <c:pt idx="751">
                  <c:v>334.1339492639367</c:v>
                </c:pt>
                <c:pt idx="752">
                  <c:v>334.35460516596646</c:v>
                </c:pt>
                <c:pt idx="753">
                  <c:v>334.60575612013082</c:v>
                </c:pt>
                <c:pt idx="754">
                  <c:v>334.88526783105783</c:v>
                </c:pt>
                <c:pt idx="755">
                  <c:v>335.18266586686258</c:v>
                </c:pt>
                <c:pt idx="756">
                  <c:v>335.48539076153202</c:v>
                </c:pt>
                <c:pt idx="757">
                  <c:v>335.78353692819553</c:v>
                </c:pt>
                <c:pt idx="758">
                  <c:v>336.07781429655273</c:v>
                </c:pt>
                <c:pt idx="759">
                  <c:v>336.37158667544571</c:v>
                </c:pt>
                <c:pt idx="760">
                  <c:v>336.66750529428208</c:v>
                </c:pt>
                <c:pt idx="761">
                  <c:v>336.96537106473102</c:v>
                </c:pt>
                <c:pt idx="762">
                  <c:v>337.26427231902716</c:v>
                </c:pt>
                <c:pt idx="763">
                  <c:v>337.56303298029712</c:v>
                </c:pt>
                <c:pt idx="764">
                  <c:v>337.85941933523594</c:v>
                </c:pt>
                <c:pt idx="765">
                  <c:v>338.15093326143068</c:v>
                </c:pt>
                <c:pt idx="766">
                  <c:v>338.43732420799472</c:v>
                </c:pt>
                <c:pt idx="767">
                  <c:v>338.72733191014657</c:v>
                </c:pt>
                <c:pt idx="768">
                  <c:v>339.03194367463124</c:v>
                </c:pt>
                <c:pt idx="769">
                  <c:v>339.35362297617178</c:v>
                </c:pt>
                <c:pt idx="770">
                  <c:v>339.66073796140432</c:v>
                </c:pt>
                <c:pt idx="771">
                  <c:v>339.9131329449433</c:v>
                </c:pt>
                <c:pt idx="772">
                  <c:v>340.08595818340194</c:v>
                </c:pt>
                <c:pt idx="773">
                  <c:v>340.21558770138898</c:v>
                </c:pt>
                <c:pt idx="774">
                  <c:v>340.3537014655123</c:v>
                </c:pt>
                <c:pt idx="775">
                  <c:v>340.51819216866267</c:v>
                </c:pt>
                <c:pt idx="776">
                  <c:v>340.5918034088636</c:v>
                </c:pt>
                <c:pt idx="777">
                  <c:v>340.42349151042185</c:v>
                </c:pt>
                <c:pt idx="778">
                  <c:v>339.99320306062356</c:v>
                </c:pt>
                <c:pt idx="779">
                  <c:v>339.80484569867298</c:v>
                </c:pt>
                <c:pt idx="780">
                  <c:v>340.4933173267537</c:v>
                </c:pt>
                <c:pt idx="781">
                  <c:v>342.50401121424062</c:v>
                </c:pt>
                <c:pt idx="782">
                  <c:v>345.52430209927314</c:v>
                </c:pt>
                <c:pt idx="783">
                  <c:v>349.05206008718164</c:v>
                </c:pt>
                <c:pt idx="784">
                  <c:v>352.5833762138945</c:v>
                </c:pt>
                <c:pt idx="785">
                  <c:v>355.60722523773137</c:v>
                </c:pt>
                <c:pt idx="786">
                  <c:v>357.61080284760959</c:v>
                </c:pt>
                <c:pt idx="787">
                  <c:v>358.27274011149808</c:v>
                </c:pt>
                <c:pt idx="788">
                  <c:v>358.03740961357119</c:v>
                </c:pt>
                <c:pt idx="789">
                  <c:v>357.54061931705468</c:v>
                </c:pt>
                <c:pt idx="790">
                  <c:v>357.293394463629</c:v>
                </c:pt>
                <c:pt idx="791">
                  <c:v>357.30762940879288</c:v>
                </c:pt>
                <c:pt idx="792">
                  <c:v>357.47043578649971</c:v>
                </c:pt>
                <c:pt idx="793">
                  <c:v>357.68533219543616</c:v>
                </c:pt>
                <c:pt idx="794">
                  <c:v>357.92146509322197</c:v>
                </c:pt>
                <c:pt idx="795">
                  <c:v>358.16438790221014</c:v>
                </c:pt>
                <c:pt idx="796">
                  <c:v>358.4021977081506</c:v>
                </c:pt>
                <c:pt idx="797">
                  <c:v>358.63316625038073</c:v>
                </c:pt>
                <c:pt idx="798">
                  <c:v>358.85810893163483</c:v>
                </c:pt>
                <c:pt idx="799">
                  <c:v>359.08821560788351</c:v>
                </c:pt>
                <c:pt idx="800">
                  <c:v>359.37617394804249</c:v>
                </c:pt>
                <c:pt idx="801">
                  <c:v>359.78504607426368</c:v>
                </c:pt>
                <c:pt idx="802">
                  <c:v>360.35087331389377</c:v>
                </c:pt>
                <c:pt idx="803">
                  <c:v>361.00161381505779</c:v>
                </c:pt>
                <c:pt idx="804">
                  <c:v>361.63820493107545</c:v>
                </c:pt>
                <c:pt idx="805">
                  <c:v>362.18215616134063</c:v>
                </c:pt>
                <c:pt idx="806">
                  <c:v>362.63726558954352</c:v>
                </c:pt>
                <c:pt idx="807">
                  <c:v>363.0279034454486</c:v>
                </c:pt>
                <c:pt idx="808">
                  <c:v>363.38088925982134</c:v>
                </c:pt>
                <c:pt idx="809">
                  <c:v>363.73283976743181</c:v>
                </c:pt>
                <c:pt idx="810">
                  <c:v>364.12282100405116</c:v>
                </c:pt>
                <c:pt idx="811">
                  <c:v>364.58134805844793</c:v>
                </c:pt>
                <c:pt idx="812">
                  <c:v>365.1047322313799</c:v>
                </c:pt>
                <c:pt idx="813">
                  <c:v>365.68073387660229</c:v>
                </c:pt>
                <c:pt idx="814">
                  <c:v>366.29458309418465</c:v>
                </c:pt>
                <c:pt idx="815">
                  <c:v>366.92138896945465</c:v>
                </c:pt>
                <c:pt idx="816">
                  <c:v>367.53373033405421</c:v>
                </c:pt>
                <c:pt idx="817">
                  <c:v>368.11816381104484</c:v>
                </c:pt>
                <c:pt idx="818">
                  <c:v>368.71715718916533</c:v>
                </c:pt>
                <c:pt idx="819">
                  <c:v>369.38715604857384</c:v>
                </c:pt>
                <c:pt idx="820">
                  <c:v>370.17727044931502</c:v>
                </c:pt>
                <c:pt idx="821">
                  <c:v>371.10726837097877</c:v>
                </c:pt>
                <c:pt idx="822">
                  <c:v>372.18958227304154</c:v>
                </c:pt>
                <c:pt idx="823">
                  <c:v>373.41692433061939</c:v>
                </c:pt>
                <c:pt idx="824">
                  <c:v>374.70312558138738</c:v>
                </c:pt>
                <c:pt idx="825">
                  <c:v>375.94229677866025</c:v>
                </c:pt>
                <c:pt idx="826">
                  <c:v>377.04442262887494</c:v>
                </c:pt>
                <c:pt idx="827">
                  <c:v>377.98298365095746</c:v>
                </c:pt>
                <c:pt idx="828">
                  <c:v>378.74733431695603</c:v>
                </c:pt>
                <c:pt idx="829">
                  <c:v>379.33611387946883</c:v>
                </c:pt>
                <c:pt idx="830">
                  <c:v>379.78510071329379</c:v>
                </c:pt>
                <c:pt idx="831">
                  <c:v>380.13935797377877</c:v>
                </c:pt>
                <c:pt idx="832">
                  <c:v>380.44331993337624</c:v>
                </c:pt>
                <c:pt idx="833">
                  <c:v>380.73890533295764</c:v>
                </c:pt>
                <c:pt idx="834">
                  <c:v>381.06740403049895</c:v>
                </c:pt>
                <c:pt idx="835">
                  <c:v>381.4625691028985</c:v>
                </c:pt>
                <c:pt idx="836">
                  <c:v>381.92800650274381</c:v>
                </c:pt>
                <c:pt idx="837">
                  <c:v>382.45978540154471</c:v>
                </c:pt>
                <c:pt idx="838">
                  <c:v>383.05037370814711</c:v>
                </c:pt>
                <c:pt idx="839">
                  <c:v>383.67783428074119</c:v>
                </c:pt>
                <c:pt idx="840">
                  <c:v>384.31662871485344</c:v>
                </c:pt>
                <c:pt idx="841">
                  <c:v>384.94595814358559</c:v>
                </c:pt>
                <c:pt idx="842">
                  <c:v>385.56398185034124</c:v>
                </c:pt>
                <c:pt idx="843">
                  <c:v>386.1735986560995</c:v>
                </c:pt>
                <c:pt idx="844">
                  <c:v>386.77955400745213</c:v>
                </c:pt>
                <c:pt idx="845">
                  <c:v>387.39397985344181</c:v>
                </c:pt>
                <c:pt idx="846">
                  <c:v>388.030854768724</c:v>
                </c:pt>
                <c:pt idx="847">
                  <c:v>388.6998357558129</c:v>
                </c:pt>
                <c:pt idx="848">
                  <c:v>389.39329352865775</c:v>
                </c:pt>
                <c:pt idx="849">
                  <c:v>390.0992772290665</c:v>
                </c:pt>
                <c:pt idx="850">
                  <c:v>390.80565551754285</c:v>
                </c:pt>
                <c:pt idx="851">
                  <c:v>391.49957512937311</c:v>
                </c:pt>
                <c:pt idx="852">
                  <c:v>392.16800231853915</c:v>
                </c:pt>
                <c:pt idx="853">
                  <c:v>392.80294694215632</c:v>
                </c:pt>
                <c:pt idx="854">
                  <c:v>393.41659326987354</c:v>
                </c:pt>
                <c:pt idx="855">
                  <c:v>394.02616917447301</c:v>
                </c:pt>
                <c:pt idx="856">
                  <c:v>394.64452996085714</c:v>
                </c:pt>
                <c:pt idx="857">
                  <c:v>395.26704066240853</c:v>
                </c:pt>
                <c:pt idx="858">
                  <c:v>395.88469374462983</c:v>
                </c:pt>
                <c:pt idx="859">
                  <c:v>396.49310543115479</c:v>
                </c:pt>
                <c:pt idx="860">
                  <c:v>397.10638697814164</c:v>
                </c:pt>
                <c:pt idx="861">
                  <c:v>397.74327339987957</c:v>
                </c:pt>
                <c:pt idx="862">
                  <c:v>398.41464704767748</c:v>
                </c:pt>
                <c:pt idx="863">
                  <c:v>399.09997962092211</c:v>
                </c:pt>
                <c:pt idx="864">
                  <c:v>399.77089015602002</c:v>
                </c:pt>
                <c:pt idx="865">
                  <c:v>400.39762605467649</c:v>
                </c:pt>
                <c:pt idx="866">
                  <c:v>400.94494817979285</c:v>
                </c:pt>
                <c:pt idx="867">
                  <c:v>401.37624575956937</c:v>
                </c:pt>
                <c:pt idx="868">
                  <c:v>401.67258794155202</c:v>
                </c:pt>
                <c:pt idx="869">
                  <c:v>401.88576355066903</c:v>
                </c:pt>
                <c:pt idx="870">
                  <c:v>402.08524133119425</c:v>
                </c:pt>
                <c:pt idx="871">
                  <c:v>402.32924212326287</c:v>
                </c:pt>
                <c:pt idx="872">
                  <c:v>402.63099515045525</c:v>
                </c:pt>
                <c:pt idx="873">
                  <c:v>402.99248173221315</c:v>
                </c:pt>
                <c:pt idx="874">
                  <c:v>403.40843663734472</c:v>
                </c:pt>
                <c:pt idx="875">
                  <c:v>403.84460843212395</c:v>
                </c:pt>
                <c:pt idx="876">
                  <c:v>404.25949913219125</c:v>
                </c:pt>
                <c:pt idx="877">
                  <c:v>404.62723974958254</c:v>
                </c:pt>
                <c:pt idx="878">
                  <c:v>404.98447728191593</c:v>
                </c:pt>
                <c:pt idx="879">
                  <c:v>405.38348772320518</c:v>
                </c:pt>
                <c:pt idx="880">
                  <c:v>405.87952244873446</c:v>
                </c:pt>
                <c:pt idx="881">
                  <c:v>406.53973435886996</c:v>
                </c:pt>
                <c:pt idx="882">
                  <c:v>407.43425173524855</c:v>
                </c:pt>
                <c:pt idx="883">
                  <c:v>408.61936901497722</c:v>
                </c:pt>
                <c:pt idx="884">
                  <c:v>410.09604525704424</c:v>
                </c:pt>
                <c:pt idx="885">
                  <c:v>411.85140567590838</c:v>
                </c:pt>
                <c:pt idx="886">
                  <c:v>413.837316080157</c:v>
                </c:pt>
                <c:pt idx="887">
                  <c:v>415.86460465489245</c:v>
                </c:pt>
                <c:pt idx="888">
                  <c:v>417.70884017934605</c:v>
                </c:pt>
                <c:pt idx="889">
                  <c:v>419.1864562886488</c:v>
                </c:pt>
                <c:pt idx="890">
                  <c:v>420.27734604153102</c:v>
                </c:pt>
                <c:pt idx="891">
                  <c:v>421.00226735262294</c:v>
                </c:pt>
                <c:pt idx="892">
                  <c:v>421.40203788636626</c:v>
                </c:pt>
                <c:pt idx="893">
                  <c:v>421.59771430644861</c:v>
                </c:pt>
                <c:pt idx="894">
                  <c:v>421.73041302636921</c:v>
                </c:pt>
                <c:pt idx="895">
                  <c:v>421.91002861548537</c:v>
                </c:pt>
                <c:pt idx="896">
                  <c:v>422.12156826658747</c:v>
                </c:pt>
                <c:pt idx="897">
                  <c:v>422.31881732832403</c:v>
                </c:pt>
                <c:pt idx="898">
                  <c:v>422.47055395655332</c:v>
                </c:pt>
                <c:pt idx="899">
                  <c:v>422.60552753597221</c:v>
                </c:pt>
                <c:pt idx="900">
                  <c:v>422.76748025848718</c:v>
                </c:pt>
                <c:pt idx="901">
                  <c:v>422.99223308829335</c:v>
                </c:pt>
                <c:pt idx="902">
                  <c:v>423.28392207873986</c:v>
                </c:pt>
                <c:pt idx="903">
                  <c:v>423.63876205546467</c:v>
                </c:pt>
                <c:pt idx="904">
                  <c:v>424.04883118120989</c:v>
                </c:pt>
                <c:pt idx="905">
                  <c:v>424.48966096713519</c:v>
                </c:pt>
                <c:pt idx="906">
                  <c:v>424.93264626150477</c:v>
                </c:pt>
                <c:pt idx="907">
                  <c:v>425.3547222872304</c:v>
                </c:pt>
                <c:pt idx="908">
                  <c:v>425.75498576581487</c:v>
                </c:pt>
                <c:pt idx="909">
                  <c:v>426.13807379340864</c:v>
                </c:pt>
                <c:pt idx="910">
                  <c:v>426.50844375784436</c:v>
                </c:pt>
                <c:pt idx="911">
                  <c:v>426.86983421368348</c:v>
                </c:pt>
                <c:pt idx="912">
                  <c:v>427.22580400716964</c:v>
                </c:pt>
                <c:pt idx="913">
                  <c:v>427.57781345095702</c:v>
                </c:pt>
                <c:pt idx="914">
                  <c:v>427.91892872334165</c:v>
                </c:pt>
                <c:pt idx="915">
                  <c:v>428.24011746903011</c:v>
                </c:pt>
                <c:pt idx="916">
                  <c:v>428.54036220683412</c:v>
                </c:pt>
                <c:pt idx="917">
                  <c:v>428.85070495198585</c:v>
                </c:pt>
                <c:pt idx="918">
                  <c:v>429.21020259382249</c:v>
                </c:pt>
                <c:pt idx="919">
                  <c:v>429.64647691173099</c:v>
                </c:pt>
                <c:pt idx="920">
                  <c:v>430.14140924529653</c:v>
                </c:pt>
                <c:pt idx="921">
                  <c:v>430.66544582415395</c:v>
                </c:pt>
                <c:pt idx="922">
                  <c:v>431.18917548574541</c:v>
                </c:pt>
                <c:pt idx="923">
                  <c:v>431.68375749874195</c:v>
                </c:pt>
                <c:pt idx="924">
                  <c:v>432.12049373962202</c:v>
                </c:pt>
                <c:pt idx="925">
                  <c:v>432.48157246523687</c:v>
                </c:pt>
                <c:pt idx="926">
                  <c:v>432.79272745392922</c:v>
                </c:pt>
                <c:pt idx="927">
                  <c:v>433.09057886441451</c:v>
                </c:pt>
                <c:pt idx="928">
                  <c:v>433.40398322065687</c:v>
                </c:pt>
                <c:pt idx="929">
                  <c:v>433.73074250761408</c:v>
                </c:pt>
                <c:pt idx="930">
                  <c:v>434.06089507549257</c:v>
                </c:pt>
                <c:pt idx="931">
                  <c:v>434.38666149690562</c:v>
                </c:pt>
                <c:pt idx="932">
                  <c:v>434.70899123409441</c:v>
                </c:pt>
                <c:pt idx="933">
                  <c:v>435.03101597170723</c:v>
                </c:pt>
                <c:pt idx="934">
                  <c:v>435.35492384116731</c:v>
                </c:pt>
                <c:pt idx="935">
                  <c:v>435.67912876099848</c:v>
                </c:pt>
                <c:pt idx="936">
                  <c:v>436.00110109649972</c:v>
                </c:pt>
                <c:pt idx="937">
                  <c:v>436.31989861931362</c:v>
                </c:pt>
                <c:pt idx="938">
                  <c:v>436.64092872645745</c:v>
                </c:pt>
                <c:pt idx="939">
                  <c:v>436.97118622129216</c:v>
                </c:pt>
                <c:pt idx="940">
                  <c:v>437.31631750425009</c:v>
                </c:pt>
                <c:pt idx="941">
                  <c:v>437.6765753640492</c:v>
                </c:pt>
                <c:pt idx="942">
                  <c:v>438.0508641864788</c:v>
                </c:pt>
                <c:pt idx="943">
                  <c:v>438.43785666071551</c:v>
                </c:pt>
                <c:pt idx="944">
                  <c:v>438.83529868948443</c:v>
                </c:pt>
                <c:pt idx="945">
                  <c:v>439.24070447889795</c:v>
                </c:pt>
                <c:pt idx="946">
                  <c:v>439.64971812752538</c:v>
                </c:pt>
                <c:pt idx="947">
                  <c:v>440.05050330376366</c:v>
                </c:pt>
                <c:pt idx="948">
                  <c:v>440.42935356846681</c:v>
                </c:pt>
                <c:pt idx="949">
                  <c:v>440.78471813762553</c:v>
                </c:pt>
                <c:pt idx="950">
                  <c:v>441.16366884777761</c:v>
                </c:pt>
                <c:pt idx="951">
                  <c:v>441.62543319059773</c:v>
                </c:pt>
                <c:pt idx="952">
                  <c:v>442.24575762283717</c:v>
                </c:pt>
                <c:pt idx="953">
                  <c:v>443.16646446155409</c:v>
                </c:pt>
                <c:pt idx="954">
                  <c:v>444.54589498888316</c:v>
                </c:pt>
                <c:pt idx="955">
                  <c:v>446.42944656037446</c:v>
                </c:pt>
                <c:pt idx="956">
                  <c:v>448.41074082523903</c:v>
                </c:pt>
                <c:pt idx="957">
                  <c:v>449.97045550610312</c:v>
                </c:pt>
                <c:pt idx="958">
                  <c:v>450.73036340500897</c:v>
                </c:pt>
                <c:pt idx="959">
                  <c:v>450.8766176416629</c:v>
                </c:pt>
                <c:pt idx="960">
                  <c:v>450.73646641518712</c:v>
                </c:pt>
                <c:pt idx="961">
                  <c:v>450.57994803915648</c:v>
                </c:pt>
                <c:pt idx="962">
                  <c:v>450.44826128495595</c:v>
                </c:pt>
                <c:pt idx="963">
                  <c:v>450.32539503842315</c:v>
                </c:pt>
                <c:pt idx="964">
                  <c:v>450.19848731720907</c:v>
                </c:pt>
                <c:pt idx="965">
                  <c:v>450.06727266621823</c:v>
                </c:pt>
                <c:pt idx="966">
                  <c:v>449.93463476216851</c:v>
                </c:pt>
                <c:pt idx="967">
                  <c:v>449.80317792411171</c:v>
                </c:pt>
                <c:pt idx="968">
                  <c:v>449.67438904043547</c:v>
                </c:pt>
                <c:pt idx="969">
                  <c:v>449.54947564186142</c:v>
                </c:pt>
                <c:pt idx="970">
                  <c:v>449.43050190169987</c:v>
                </c:pt>
                <c:pt idx="971">
                  <c:v>449.322958563616</c:v>
                </c:pt>
                <c:pt idx="972">
                  <c:v>449.23319301386368</c:v>
                </c:pt>
                <c:pt idx="973">
                  <c:v>449.15847564735185</c:v>
                </c:pt>
                <c:pt idx="974">
                  <c:v>449.05976889361</c:v>
                </c:pt>
                <c:pt idx="975">
                  <c:v>448.88895819082251</c:v>
                </c:pt>
                <c:pt idx="976">
                  <c:v>448.64057635071708</c:v>
                </c:pt>
                <c:pt idx="977">
                  <c:v>448.47974567919397</c:v>
                </c:pt>
                <c:pt idx="978">
                  <c:v>448.61423585569645</c:v>
                </c:pt>
                <c:pt idx="979">
                  <c:v>449.19529203109471</c:v>
                </c:pt>
                <c:pt idx="980">
                  <c:v>450.14806124196599</c:v>
                </c:pt>
                <c:pt idx="981">
                  <c:v>451.3411659963142</c:v>
                </c:pt>
                <c:pt idx="982">
                  <c:v>452.61875721066565</c:v>
                </c:pt>
                <c:pt idx="983">
                  <c:v>453.72709943563569</c:v>
                </c:pt>
                <c:pt idx="984">
                  <c:v>454.38798563036192</c:v>
                </c:pt>
                <c:pt idx="985">
                  <c:v>454.41281389068951</c:v>
                </c:pt>
                <c:pt idx="986">
                  <c:v>453.97140285929368</c:v>
                </c:pt>
                <c:pt idx="987">
                  <c:v>453.32317631555719</c:v>
                </c:pt>
                <c:pt idx="988">
                  <c:v>452.71515611069759</c:v>
                </c:pt>
                <c:pt idx="989">
                  <c:v>452.3447563832716</c:v>
                </c:pt>
                <c:pt idx="990">
                  <c:v>452.39698934367073</c:v>
                </c:pt>
                <c:pt idx="991">
                  <c:v>452.96340888571984</c:v>
                </c:pt>
                <c:pt idx="992">
                  <c:v>453.76173563697768</c:v>
                </c:pt>
                <c:pt idx="993">
                  <c:v>454.41623190843626</c:v>
                </c:pt>
                <c:pt idx="994">
                  <c:v>454.65665969761704</c:v>
                </c:pt>
                <c:pt idx="995">
                  <c:v>454.63477974815873</c:v>
                </c:pt>
                <c:pt idx="996">
                  <c:v>454.60785249022922</c:v>
                </c:pt>
                <c:pt idx="997">
                  <c:v>454.7715590216788</c:v>
                </c:pt>
                <c:pt idx="998">
                  <c:v>455.07526311108694</c:v>
                </c:pt>
                <c:pt idx="999">
                  <c:v>455.40674919471553</c:v>
                </c:pt>
                <c:pt idx="1000">
                  <c:v>455.67807624576039</c:v>
                </c:pt>
                <c:pt idx="1001">
                  <c:v>455.8984013851537</c:v>
                </c:pt>
                <c:pt idx="1002">
                  <c:v>456.10115627076163</c:v>
                </c:pt>
                <c:pt idx="1003">
                  <c:v>456.31209019448016</c:v>
                </c:pt>
                <c:pt idx="1004">
                  <c:v>456.52622298432425</c:v>
                </c:pt>
                <c:pt idx="1005">
                  <c:v>456.73089210233843</c:v>
                </c:pt>
                <c:pt idx="1006">
                  <c:v>456.91760861973984</c:v>
                </c:pt>
                <c:pt idx="1007">
                  <c:v>457.09457804443548</c:v>
                </c:pt>
                <c:pt idx="1008">
                  <c:v>457.27417949350479</c:v>
                </c:pt>
                <c:pt idx="1009">
                  <c:v>457.47388547013026</c:v>
                </c:pt>
                <c:pt idx="1010">
                  <c:v>457.73154202190631</c:v>
                </c:pt>
                <c:pt idx="1011">
                  <c:v>458.09008858253054</c:v>
                </c:pt>
                <c:pt idx="1012">
                  <c:v>458.57244776707347</c:v>
                </c:pt>
                <c:pt idx="1013">
                  <c:v>459.12147491609795</c:v>
                </c:pt>
                <c:pt idx="1014">
                  <c:v>459.66000855153982</c:v>
                </c:pt>
                <c:pt idx="1015">
                  <c:v>460.15796308084043</c:v>
                </c:pt>
                <c:pt idx="1016">
                  <c:v>460.77355645346273</c:v>
                </c:pt>
                <c:pt idx="1017">
                  <c:v>461.71208250437519</c:v>
                </c:pt>
                <c:pt idx="1018">
                  <c:v>463.11677584831074</c:v>
                </c:pt>
                <c:pt idx="1019">
                  <c:v>464.88263421906066</c:v>
                </c:pt>
                <c:pt idx="1020">
                  <c:v>466.84259613018077</c:v>
                </c:pt>
                <c:pt idx="1021">
                  <c:v>468.81935422660797</c:v>
                </c:pt>
                <c:pt idx="1022">
                  <c:v>470.59461767880339</c:v>
                </c:pt>
                <c:pt idx="1023">
                  <c:v>471.93984978860919</c:v>
                </c:pt>
                <c:pt idx="1024">
                  <c:v>472.70383583757058</c:v>
                </c:pt>
                <c:pt idx="1025">
                  <c:v>473.04464902604502</c:v>
                </c:pt>
                <c:pt idx="1026">
                  <c:v>473.19768453409284</c:v>
                </c:pt>
                <c:pt idx="1027">
                  <c:v>473.35794652667562</c:v>
                </c:pt>
                <c:pt idx="1028">
                  <c:v>473.55887510835902</c:v>
                </c:pt>
                <c:pt idx="1029">
                  <c:v>473.79351936860968</c:v>
                </c:pt>
                <c:pt idx="1030">
                  <c:v>474.06235659163178</c:v>
                </c:pt>
                <c:pt idx="1031">
                  <c:v>474.39557684057905</c:v>
                </c:pt>
                <c:pt idx="1032">
                  <c:v>474.83079837334282</c:v>
                </c:pt>
                <c:pt idx="1033">
                  <c:v>475.39751999122939</c:v>
                </c:pt>
                <c:pt idx="1034">
                  <c:v>476.09276266920563</c:v>
                </c:pt>
                <c:pt idx="1035">
                  <c:v>476.9054279256535</c:v>
                </c:pt>
                <c:pt idx="1036">
                  <c:v>477.81349371323699</c:v>
                </c:pt>
                <c:pt idx="1037">
                  <c:v>478.75124372174804</c:v>
                </c:pt>
                <c:pt idx="1038">
                  <c:v>479.64203807526064</c:v>
                </c:pt>
                <c:pt idx="1039">
                  <c:v>480.42428084656649</c:v>
                </c:pt>
                <c:pt idx="1040">
                  <c:v>481.09655190332808</c:v>
                </c:pt>
                <c:pt idx="1041">
                  <c:v>481.67247506192564</c:v>
                </c:pt>
                <c:pt idx="1042">
                  <c:v>482.16709427107679</c:v>
                </c:pt>
                <c:pt idx="1043">
                  <c:v>482.60113400884939</c:v>
                </c:pt>
                <c:pt idx="1044">
                  <c:v>482.9967388856486</c:v>
                </c:pt>
                <c:pt idx="1045">
                  <c:v>483.37003614718714</c:v>
                </c:pt>
                <c:pt idx="1046">
                  <c:v>483.71308358040727</c:v>
                </c:pt>
                <c:pt idx="1047">
                  <c:v>484.01192160755869</c:v>
                </c:pt>
                <c:pt idx="1048">
                  <c:v>484.26054672217015</c:v>
                </c:pt>
                <c:pt idx="1049">
                  <c:v>484.48477970288633</c:v>
                </c:pt>
                <c:pt idx="1050">
                  <c:v>484.71839739963104</c:v>
                </c:pt>
                <c:pt idx="1051">
                  <c:v>484.98077296572103</c:v>
                </c:pt>
                <c:pt idx="1052">
                  <c:v>485.23366476804483</c:v>
                </c:pt>
                <c:pt idx="1053">
                  <c:v>485.42442747688403</c:v>
                </c:pt>
                <c:pt idx="1054">
                  <c:v>485.53866666970407</c:v>
                </c:pt>
                <c:pt idx="1055">
                  <c:v>485.71499155270573</c:v>
                </c:pt>
                <c:pt idx="1056">
                  <c:v>486.13026223927358</c:v>
                </c:pt>
                <c:pt idx="1057">
                  <c:v>486.91099004389145</c:v>
                </c:pt>
                <c:pt idx="1058">
                  <c:v>487.98229108544012</c:v>
                </c:pt>
                <c:pt idx="1059">
                  <c:v>489.2189326838996</c:v>
                </c:pt>
                <c:pt idx="1060">
                  <c:v>490.49374910668195</c:v>
                </c:pt>
                <c:pt idx="1061">
                  <c:v>491.67184241092735</c:v>
                </c:pt>
                <c:pt idx="1062">
                  <c:v>492.6163816012081</c:v>
                </c:pt>
                <c:pt idx="1063">
                  <c:v>493.23719226957269</c:v>
                </c:pt>
                <c:pt idx="1064">
                  <c:v>493.63072635797482</c:v>
                </c:pt>
                <c:pt idx="1065">
                  <c:v>493.9400923958446</c:v>
                </c:pt>
                <c:pt idx="1066">
                  <c:v>494.27730993756751</c:v>
                </c:pt>
                <c:pt idx="1067">
                  <c:v>494.63004263735093</c:v>
                </c:pt>
                <c:pt idx="1068">
                  <c:v>494.95486517435779</c:v>
                </c:pt>
                <c:pt idx="1069">
                  <c:v>495.22068724867603</c:v>
                </c:pt>
                <c:pt idx="1070">
                  <c:v>495.44575864409393</c:v>
                </c:pt>
                <c:pt idx="1071">
                  <c:v>495.66066416532499</c:v>
                </c:pt>
                <c:pt idx="1072">
                  <c:v>495.88728745780941</c:v>
                </c:pt>
                <c:pt idx="1073">
                  <c:v>496.11270752989481</c:v>
                </c:pt>
                <c:pt idx="1074">
                  <c:v>496.31530223065567</c:v>
                </c:pt>
                <c:pt idx="1075">
                  <c:v>496.48636510134889</c:v>
                </c:pt>
                <c:pt idx="1076">
                  <c:v>496.6688524519609</c:v>
                </c:pt>
                <c:pt idx="1077">
                  <c:v>496.91863628466047</c:v>
                </c:pt>
                <c:pt idx="1078">
                  <c:v>497.28158006358245</c:v>
                </c:pt>
                <c:pt idx="1079">
                  <c:v>497.76351310072567</c:v>
                </c:pt>
                <c:pt idx="1080">
                  <c:v>498.36025617005492</c:v>
                </c:pt>
                <c:pt idx="1081">
                  <c:v>499.06181917590635</c:v>
                </c:pt>
                <c:pt idx="1082">
                  <c:v>499.83496854410134</c:v>
                </c:pt>
                <c:pt idx="1083">
                  <c:v>500.64065983083242</c:v>
                </c:pt>
                <c:pt idx="1084">
                  <c:v>501.44065586880265</c:v>
                </c:pt>
                <c:pt idx="1085">
                  <c:v>502.19994859675649</c:v>
                </c:pt>
                <c:pt idx="1086">
                  <c:v>502.88433722994864</c:v>
                </c:pt>
                <c:pt idx="1087">
                  <c:v>503.46465788975706</c:v>
                </c:pt>
                <c:pt idx="1088">
                  <c:v>503.93189432205219</c:v>
                </c:pt>
                <c:pt idx="1089">
                  <c:v>504.2820671788275</c:v>
                </c:pt>
                <c:pt idx="1090">
                  <c:v>504.52157094838458</c:v>
                </c:pt>
                <c:pt idx="1091">
                  <c:v>504.69829546425689</c:v>
                </c:pt>
                <c:pt idx="1092">
                  <c:v>504.87050439628592</c:v>
                </c:pt>
                <c:pt idx="1093">
                  <c:v>505.07854803538203</c:v>
                </c:pt>
                <c:pt idx="1094">
                  <c:v>505.29112315673126</c:v>
                </c:pt>
                <c:pt idx="1095">
                  <c:v>505.45901315658875</c:v>
                </c:pt>
                <c:pt idx="1096">
                  <c:v>505.56430129096731</c:v>
                </c:pt>
                <c:pt idx="1097">
                  <c:v>505.7142702549109</c:v>
                </c:pt>
                <c:pt idx="1098">
                  <c:v>506.04750260322135</c:v>
                </c:pt>
                <c:pt idx="1099">
                  <c:v>506.66882427691036</c:v>
                </c:pt>
                <c:pt idx="1100">
                  <c:v>507.54803476182872</c:v>
                </c:pt>
                <c:pt idx="1101">
                  <c:v>508.62117693003717</c:v>
                </c:pt>
                <c:pt idx="1102">
                  <c:v>509.8109293580053</c:v>
                </c:pt>
                <c:pt idx="1103">
                  <c:v>510.98651343983835</c:v>
                </c:pt>
                <c:pt idx="1104">
                  <c:v>512.00378627405041</c:v>
                </c:pt>
                <c:pt idx="1105">
                  <c:v>512.75678143264611</c:v>
                </c:pt>
                <c:pt idx="1106">
                  <c:v>513.29223838159214</c:v>
                </c:pt>
                <c:pt idx="1107">
                  <c:v>513.69507306034586</c:v>
                </c:pt>
                <c:pt idx="1108">
                  <c:v>514.03614428728451</c:v>
                </c:pt>
                <c:pt idx="1109">
                  <c:v>514.3300823964654</c:v>
                </c:pt>
                <c:pt idx="1110">
                  <c:v>514.57746060086617</c:v>
                </c:pt>
                <c:pt idx="1111">
                  <c:v>514.78491747474504</c:v>
                </c:pt>
                <c:pt idx="1112">
                  <c:v>514.98335303748433</c:v>
                </c:pt>
                <c:pt idx="1113">
                  <c:v>515.20973266974738</c:v>
                </c:pt>
                <c:pt idx="1114">
                  <c:v>515.4946143602325</c:v>
                </c:pt>
                <c:pt idx="1115">
                  <c:v>515.84292652977922</c:v>
                </c:pt>
                <c:pt idx="1116">
                  <c:v>516.25319020726192</c:v>
                </c:pt>
                <c:pt idx="1117">
                  <c:v>516.71736786336282</c:v>
                </c:pt>
                <c:pt idx="1118">
                  <c:v>517.20118773599404</c:v>
                </c:pt>
                <c:pt idx="1119">
                  <c:v>517.66381950487573</c:v>
                </c:pt>
                <c:pt idx="1120">
                  <c:v>518.07204855472787</c:v>
                </c:pt>
                <c:pt idx="1121">
                  <c:v>518.4231230902717</c:v>
                </c:pt>
                <c:pt idx="1122">
                  <c:v>518.72190702122884</c:v>
                </c:pt>
                <c:pt idx="1123">
                  <c:v>518.97601737746697</c:v>
                </c:pt>
                <c:pt idx="1124">
                  <c:v>519.204083669439</c:v>
                </c:pt>
                <c:pt idx="1125">
                  <c:v>519.42748852774378</c:v>
                </c:pt>
                <c:pt idx="1126">
                  <c:v>519.66202831731596</c:v>
                </c:pt>
                <c:pt idx="1127">
                  <c:v>519.90115434043253</c:v>
                </c:pt>
                <c:pt idx="1128">
                  <c:v>520.13273163370604</c:v>
                </c:pt>
                <c:pt idx="1129">
                  <c:v>520.34792089064956</c:v>
                </c:pt>
                <c:pt idx="1130">
                  <c:v>520.55106543237889</c:v>
                </c:pt>
                <c:pt idx="1131">
                  <c:v>520.74980423691045</c:v>
                </c:pt>
                <c:pt idx="1132">
                  <c:v>520.95018297005322</c:v>
                </c:pt>
                <c:pt idx="1133">
                  <c:v>521.15187404878725</c:v>
                </c:pt>
                <c:pt idx="1134">
                  <c:v>521.35295657788504</c:v>
                </c:pt>
                <c:pt idx="1135">
                  <c:v>521.55513053575805</c:v>
                </c:pt>
                <c:pt idx="1136">
                  <c:v>521.77457939537351</c:v>
                </c:pt>
                <c:pt idx="1137">
                  <c:v>522.03110750333724</c:v>
                </c:pt>
                <c:pt idx="1138">
                  <c:v>522.33811340390048</c:v>
                </c:pt>
                <c:pt idx="1139">
                  <c:v>522.68337243189421</c:v>
                </c:pt>
                <c:pt idx="1140">
                  <c:v>523.04825411979505</c:v>
                </c:pt>
                <c:pt idx="1141">
                  <c:v>523.41380317830101</c:v>
                </c:pt>
                <c:pt idx="1142">
                  <c:v>523.75976503099798</c:v>
                </c:pt>
                <c:pt idx="1143">
                  <c:v>524.06556027969395</c:v>
                </c:pt>
                <c:pt idx="1144">
                  <c:v>524.31829821348242</c:v>
                </c:pt>
                <c:pt idx="1145">
                  <c:v>524.53584287059982</c:v>
                </c:pt>
                <c:pt idx="1146">
                  <c:v>524.74374697656856</c:v>
                </c:pt>
                <c:pt idx="1147">
                  <c:v>524.96225654905118</c:v>
                </c:pt>
                <c:pt idx="1148">
                  <c:v>525.19039077427271</c:v>
                </c:pt>
                <c:pt idx="1149">
                  <c:v>525.42186213059836</c:v>
                </c:pt>
                <c:pt idx="1150">
                  <c:v>525.65137053450621</c:v>
                </c:pt>
                <c:pt idx="1151">
                  <c:v>525.87756565492464</c:v>
                </c:pt>
                <c:pt idx="1152">
                  <c:v>526.10008459889514</c:v>
                </c:pt>
                <c:pt idx="1153">
                  <c:v>526.31775982783677</c:v>
                </c:pt>
                <c:pt idx="1154">
                  <c:v>526.52620522068139</c:v>
                </c:pt>
                <c:pt idx="1155">
                  <c:v>526.72023001073865</c:v>
                </c:pt>
                <c:pt idx="1156">
                  <c:v>526.89903159257528</c:v>
                </c:pt>
                <c:pt idx="1157">
                  <c:v>527.0793600057857</c:v>
                </c:pt>
                <c:pt idx="1158">
                  <c:v>527.28235345122141</c:v>
                </c:pt>
                <c:pt idx="1159">
                  <c:v>527.52496007025127</c:v>
                </c:pt>
                <c:pt idx="1160">
                  <c:v>527.80736776631454</c:v>
                </c:pt>
                <c:pt idx="1161">
                  <c:v>528.12557438336819</c:v>
                </c:pt>
                <c:pt idx="1162">
                  <c:v>528.47539577094619</c:v>
                </c:pt>
                <c:pt idx="1163">
                  <c:v>528.85191980089041</c:v>
                </c:pt>
                <c:pt idx="1164">
                  <c:v>529.25005235061951</c:v>
                </c:pt>
                <c:pt idx="1165">
                  <c:v>529.65919449848445</c:v>
                </c:pt>
                <c:pt idx="1166">
                  <c:v>530.04672812656452</c:v>
                </c:pt>
                <c:pt idx="1167">
                  <c:v>530.37453031787095</c:v>
                </c:pt>
                <c:pt idx="1168">
                  <c:v>530.61626832789989</c:v>
                </c:pt>
                <c:pt idx="1169">
                  <c:v>530.79277010208727</c:v>
                </c:pt>
                <c:pt idx="1170">
                  <c:v>530.93665375835383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</c:numCache>
            </c:numRef>
          </c:xVal>
          <c:yVal>
            <c:numRef>
              <c:f>Gcode2W1B!$X$4:$X$2003</c:f>
              <c:numCache>
                <c:formatCode>0.00</c:formatCode>
                <c:ptCount val="2000"/>
                <c:pt idx="0">
                  <c:v>47.091486639131773</c:v>
                </c:pt>
                <c:pt idx="1">
                  <c:v>48.257525070247404</c:v>
                </c:pt>
                <c:pt idx="2">
                  <c:v>49.25708305715937</c:v>
                </c:pt>
                <c:pt idx="3">
                  <c:v>49.923680155664023</c:v>
                </c:pt>
                <c:pt idx="4">
                  <c:v>50.154309057861681</c:v>
                </c:pt>
                <c:pt idx="5">
                  <c:v>50.099855001068583</c:v>
                </c:pt>
                <c:pt idx="6">
                  <c:v>49.974676358904944</c:v>
                </c:pt>
                <c:pt idx="7">
                  <c:v>49.947313498868994</c:v>
                </c:pt>
                <c:pt idx="8">
                  <c:v>50.003034763970973</c:v>
                </c:pt>
                <c:pt idx="9">
                  <c:v>50.081290491099118</c:v>
                </c:pt>
                <c:pt idx="10">
                  <c:v>50.134271220847431</c:v>
                </c:pt>
                <c:pt idx="11">
                  <c:v>50.165128308632895</c:v>
                </c:pt>
                <c:pt idx="12">
                  <c:v>50.189753313578258</c:v>
                </c:pt>
                <c:pt idx="13">
                  <c:v>50.220920674394534</c:v>
                </c:pt>
                <c:pt idx="14">
                  <c:v>50.258936348145895</c:v>
                </c:pt>
                <c:pt idx="15">
                  <c:v>50.300989171484787</c:v>
                </c:pt>
                <c:pt idx="16">
                  <c:v>50.344542095884997</c:v>
                </c:pt>
                <c:pt idx="17">
                  <c:v>50.388154532105688</c:v>
                </c:pt>
                <c:pt idx="18">
                  <c:v>50.430660005727376</c:v>
                </c:pt>
                <c:pt idx="19">
                  <c:v>50.470642641212258</c:v>
                </c:pt>
                <c:pt idx="20">
                  <c:v>50.505688958549349</c:v>
                </c:pt>
                <c:pt idx="21">
                  <c:v>50.533136076609352</c:v>
                </c:pt>
                <c:pt idx="22">
                  <c:v>50.552101619570955</c:v>
                </c:pt>
                <c:pt idx="23">
                  <c:v>50.568825232844709</c:v>
                </c:pt>
                <c:pt idx="24">
                  <c:v>50.591327067149166</c:v>
                </c:pt>
                <c:pt idx="25">
                  <c:v>50.626175346523461</c:v>
                </c:pt>
                <c:pt idx="26">
                  <c:v>50.674130588289181</c:v>
                </c:pt>
                <c:pt idx="27">
                  <c:v>50.734501383088528</c:v>
                </c:pt>
                <c:pt idx="28">
                  <c:v>50.805957839503918</c:v>
                </c:pt>
                <c:pt idx="29">
                  <c:v>50.884616137878695</c:v>
                </c:pt>
                <c:pt idx="30">
                  <c:v>50.965953976496422</c:v>
                </c:pt>
                <c:pt idx="31">
                  <c:v>51.047194874702889</c:v>
                </c:pt>
                <c:pt idx="32">
                  <c:v>51.132545636092772</c:v>
                </c:pt>
                <c:pt idx="33">
                  <c:v>51.22795888532297</c:v>
                </c:pt>
                <c:pt idx="34">
                  <c:v>51.338510741643006</c:v>
                </c:pt>
                <c:pt idx="35">
                  <c:v>51.46577130267287</c:v>
                </c:pt>
                <c:pt idx="36">
                  <c:v>51.610434160625189</c:v>
                </c:pt>
                <c:pt idx="37">
                  <c:v>51.771038671722401</c:v>
                </c:pt>
                <c:pt idx="38">
                  <c:v>51.937507248226282</c:v>
                </c:pt>
                <c:pt idx="39">
                  <c:v>52.097608066408426</c:v>
                </c:pt>
                <c:pt idx="40">
                  <c:v>52.241149119725698</c:v>
                </c:pt>
                <c:pt idx="41">
                  <c:v>52.36609767037595</c:v>
                </c:pt>
                <c:pt idx="42">
                  <c:v>52.472460797742286</c:v>
                </c:pt>
                <c:pt idx="43">
                  <c:v>52.562190067869217</c:v>
                </c:pt>
                <c:pt idx="44">
                  <c:v>52.645014993446786</c:v>
                </c:pt>
                <c:pt idx="45">
                  <c:v>52.732609573826458</c:v>
                </c:pt>
                <c:pt idx="46">
                  <c:v>52.833653232076287</c:v>
                </c:pt>
                <c:pt idx="47">
                  <c:v>52.944847086130814</c:v>
                </c:pt>
                <c:pt idx="48">
                  <c:v>53.059897677641175</c:v>
                </c:pt>
                <c:pt idx="49">
                  <c:v>53.173104255866328</c:v>
                </c:pt>
                <c:pt idx="50">
                  <c:v>53.281136900496449</c:v>
                </c:pt>
                <c:pt idx="51">
                  <c:v>53.381258398829544</c:v>
                </c:pt>
                <c:pt idx="52">
                  <c:v>53.47193195185033</c:v>
                </c:pt>
                <c:pt idx="53">
                  <c:v>53.556422415290477</c:v>
                </c:pt>
                <c:pt idx="54">
                  <c:v>53.63919505856839</c:v>
                </c:pt>
                <c:pt idx="55">
                  <c:v>53.723867804694301</c:v>
                </c:pt>
                <c:pt idx="56">
                  <c:v>53.810669191045776</c:v>
                </c:pt>
                <c:pt idx="57">
                  <c:v>53.898980408592195</c:v>
                </c:pt>
                <c:pt idx="58">
                  <c:v>53.98802224971908</c:v>
                </c:pt>
                <c:pt idx="59">
                  <c:v>54.076373912476413</c:v>
                </c:pt>
                <c:pt idx="60">
                  <c:v>54.162454196330316</c:v>
                </c:pt>
                <c:pt idx="61">
                  <c:v>54.246137931352791</c:v>
                </c:pt>
                <c:pt idx="62">
                  <c:v>54.333124070039489</c:v>
                </c:pt>
                <c:pt idx="63">
                  <c:v>54.430567595491937</c:v>
                </c:pt>
                <c:pt idx="64">
                  <c:v>54.54483775193026</c:v>
                </c:pt>
                <c:pt idx="65">
                  <c:v>54.679160828048879</c:v>
                </c:pt>
                <c:pt idx="66">
                  <c:v>54.835977373660796</c:v>
                </c:pt>
                <c:pt idx="67">
                  <c:v>55.0146724936941</c:v>
                </c:pt>
                <c:pt idx="68">
                  <c:v>55.202409513537226</c:v>
                </c:pt>
                <c:pt idx="69">
                  <c:v>55.383296313693691</c:v>
                </c:pt>
                <c:pt idx="70">
                  <c:v>55.544073443341503</c:v>
                </c:pt>
                <c:pt idx="71">
                  <c:v>55.682012126356554</c:v>
                </c:pt>
                <c:pt idx="72">
                  <c:v>55.797016255289229</c:v>
                </c:pt>
                <c:pt idx="73">
                  <c:v>55.891581558792893</c:v>
                </c:pt>
                <c:pt idx="74">
                  <c:v>55.978571109932879</c:v>
                </c:pt>
                <c:pt idx="75">
                  <c:v>56.073439817877514</c:v>
                </c:pt>
                <c:pt idx="76">
                  <c:v>56.189154037259513</c:v>
                </c:pt>
                <c:pt idx="77">
                  <c:v>56.328725904569168</c:v>
                </c:pt>
                <c:pt idx="78">
                  <c:v>56.492679001761154</c:v>
                </c:pt>
                <c:pt idx="79">
                  <c:v>56.678661714320967</c:v>
                </c:pt>
                <c:pt idx="80">
                  <c:v>56.872821641857385</c:v>
                </c:pt>
                <c:pt idx="81">
                  <c:v>57.058431187510024</c:v>
                </c:pt>
                <c:pt idx="82">
                  <c:v>57.221308158168164</c:v>
                </c:pt>
                <c:pt idx="83">
                  <c:v>57.357451975719826</c:v>
                </c:pt>
                <c:pt idx="84">
                  <c:v>57.465407465802713</c:v>
                </c:pt>
                <c:pt idx="85">
                  <c:v>57.545746317141159</c:v>
                </c:pt>
                <c:pt idx="86">
                  <c:v>57.607147670805986</c:v>
                </c:pt>
                <c:pt idx="87">
                  <c:v>57.660317530954664</c:v>
                </c:pt>
                <c:pt idx="88">
                  <c:v>57.715932934171782</c:v>
                </c:pt>
                <c:pt idx="89">
                  <c:v>57.784555046750505</c:v>
                </c:pt>
                <c:pt idx="90">
                  <c:v>57.876716067411124</c:v>
                </c:pt>
                <c:pt idx="91">
                  <c:v>57.99954717482882</c:v>
                </c:pt>
                <c:pt idx="92">
                  <c:v>58.146575467498273</c:v>
                </c:pt>
                <c:pt idx="93">
                  <c:v>58.307927023869013</c:v>
                </c:pt>
                <c:pt idx="94">
                  <c:v>58.477807824621038</c:v>
                </c:pt>
                <c:pt idx="95">
                  <c:v>58.66674345935612</c:v>
                </c:pt>
                <c:pt idx="96">
                  <c:v>58.889339419906456</c:v>
                </c:pt>
                <c:pt idx="97">
                  <c:v>59.155208033163547</c:v>
                </c:pt>
                <c:pt idx="98">
                  <c:v>59.453988966256034</c:v>
                </c:pt>
                <c:pt idx="99">
                  <c:v>59.770328721371826</c:v>
                </c:pt>
                <c:pt idx="100">
                  <c:v>60.08837999374974</c:v>
                </c:pt>
                <c:pt idx="101">
                  <c:v>60.390320250832161</c:v>
                </c:pt>
                <c:pt idx="102">
                  <c:v>60.657833153112378</c:v>
                </c:pt>
                <c:pt idx="103">
                  <c:v>60.879328127832004</c:v>
                </c:pt>
                <c:pt idx="104">
                  <c:v>61.07011766922605</c:v>
                </c:pt>
                <c:pt idx="105">
                  <c:v>61.252240038277868</c:v>
                </c:pt>
                <c:pt idx="106">
                  <c:v>61.44334328034995</c:v>
                </c:pt>
                <c:pt idx="107">
                  <c:v>61.643514578321387</c:v>
                </c:pt>
                <c:pt idx="108">
                  <c:v>61.84845089945042</c:v>
                </c:pt>
                <c:pt idx="109">
                  <c:v>62.053934528010068</c:v>
                </c:pt>
                <c:pt idx="110">
                  <c:v>62.256089016332503</c:v>
                </c:pt>
                <c:pt idx="111">
                  <c:v>62.451123233764683</c:v>
                </c:pt>
                <c:pt idx="112">
                  <c:v>62.635913185174985</c:v>
                </c:pt>
                <c:pt idx="113">
                  <c:v>62.810003417517507</c:v>
                </c:pt>
                <c:pt idx="114">
                  <c:v>62.973605613267772</c:v>
                </c:pt>
                <c:pt idx="115">
                  <c:v>63.127421566051552</c:v>
                </c:pt>
                <c:pt idx="116">
                  <c:v>63.274113514095582</c:v>
                </c:pt>
                <c:pt idx="117">
                  <c:v>63.41683380677685</c:v>
                </c:pt>
                <c:pt idx="118">
                  <c:v>63.559869796600275</c:v>
                </c:pt>
                <c:pt idx="119">
                  <c:v>63.712048848582512</c:v>
                </c:pt>
                <c:pt idx="120">
                  <c:v>63.883333330868147</c:v>
                </c:pt>
                <c:pt idx="121">
                  <c:v>64.080320664818586</c:v>
                </c:pt>
                <c:pt idx="122">
                  <c:v>64.296148484662524</c:v>
                </c:pt>
                <c:pt idx="123">
                  <c:v>64.520589477845476</c:v>
                </c:pt>
                <c:pt idx="124">
                  <c:v>64.743435912671004</c:v>
                </c:pt>
                <c:pt idx="125">
                  <c:v>64.954558380874943</c:v>
                </c:pt>
                <c:pt idx="126">
                  <c:v>65.14384705505114</c:v>
                </c:pt>
                <c:pt idx="127">
                  <c:v>65.305516987106117</c:v>
                </c:pt>
                <c:pt idx="128">
                  <c:v>65.451082746196903</c:v>
                </c:pt>
                <c:pt idx="129">
                  <c:v>65.596383780793104</c:v>
                </c:pt>
                <c:pt idx="130">
                  <c:v>65.7531070027688</c:v>
                </c:pt>
                <c:pt idx="131">
                  <c:v>65.916329177615722</c:v>
                </c:pt>
                <c:pt idx="132">
                  <c:v>66.076974534230018</c:v>
                </c:pt>
                <c:pt idx="133">
                  <c:v>66.227916986186344</c:v>
                </c:pt>
                <c:pt idx="134">
                  <c:v>66.369829185773426</c:v>
                </c:pt>
                <c:pt idx="135">
                  <c:v>66.505333469958444</c:v>
                </c:pt>
                <c:pt idx="136">
                  <c:v>66.637311881864392</c:v>
                </c:pt>
                <c:pt idx="137">
                  <c:v>66.76968528923733</c:v>
                </c:pt>
                <c:pt idx="138">
                  <c:v>66.906634265979051</c:v>
                </c:pt>
                <c:pt idx="139">
                  <c:v>67.051321941980163</c:v>
                </c:pt>
                <c:pt idx="140">
                  <c:v>67.202841671086418</c:v>
                </c:pt>
                <c:pt idx="141">
                  <c:v>67.359269363132341</c:v>
                </c:pt>
                <c:pt idx="142">
                  <c:v>67.517618164900725</c:v>
                </c:pt>
                <c:pt idx="143">
                  <c:v>67.670650170967363</c:v>
                </c:pt>
                <c:pt idx="144">
                  <c:v>67.810064712856274</c:v>
                </c:pt>
                <c:pt idx="145">
                  <c:v>67.930512467698776</c:v>
                </c:pt>
                <c:pt idx="146">
                  <c:v>68.038449495055318</c:v>
                </c:pt>
                <c:pt idx="147">
                  <c:v>68.143283200093634</c:v>
                </c:pt>
                <c:pt idx="148">
                  <c:v>68.253630980934446</c:v>
                </c:pt>
                <c:pt idx="149">
                  <c:v>68.374950207510352</c:v>
                </c:pt>
                <c:pt idx="150">
                  <c:v>68.511908242706951</c:v>
                </c:pt>
                <c:pt idx="151">
                  <c:v>68.66679287073984</c:v>
                </c:pt>
                <c:pt idx="152">
                  <c:v>68.83237356114455</c:v>
                </c:pt>
                <c:pt idx="153">
                  <c:v>68.999040204786667</c:v>
                </c:pt>
                <c:pt idx="154">
                  <c:v>69.158849213064826</c:v>
                </c:pt>
                <c:pt idx="155">
                  <c:v>69.310523079510062</c:v>
                </c:pt>
                <c:pt idx="156">
                  <c:v>69.45445081818653</c:v>
                </c:pt>
                <c:pt idx="157">
                  <c:v>69.593163500494981</c:v>
                </c:pt>
                <c:pt idx="158">
                  <c:v>69.737760427182636</c:v>
                </c:pt>
                <c:pt idx="159">
                  <c:v>69.901482956333325</c:v>
                </c:pt>
                <c:pt idx="160">
                  <c:v>70.093283682492896</c:v>
                </c:pt>
                <c:pt idx="161">
                  <c:v>70.304960146055095</c:v>
                </c:pt>
                <c:pt idx="162">
                  <c:v>70.524021123875684</c:v>
                </c:pt>
                <c:pt idx="163">
                  <c:v>70.737745527739037</c:v>
                </c:pt>
                <c:pt idx="164">
                  <c:v>70.932492809143923</c:v>
                </c:pt>
                <c:pt idx="165">
                  <c:v>71.094392554517768</c:v>
                </c:pt>
                <c:pt idx="166">
                  <c:v>71.215361165150313</c:v>
                </c:pt>
                <c:pt idx="167">
                  <c:v>71.310462301780802</c:v>
                </c:pt>
                <c:pt idx="168">
                  <c:v>71.400546440010871</c:v>
                </c:pt>
                <c:pt idx="169">
                  <c:v>71.502672613572713</c:v>
                </c:pt>
                <c:pt idx="170">
                  <c:v>71.618734088720998</c:v>
                </c:pt>
                <c:pt idx="171">
                  <c:v>71.746832689840943</c:v>
                </c:pt>
                <c:pt idx="172">
                  <c:v>71.884631985206752</c:v>
                </c:pt>
                <c:pt idx="173">
                  <c:v>72.02804251864832</c:v>
                </c:pt>
                <c:pt idx="174">
                  <c:v>72.172536577884514</c:v>
                </c:pt>
                <c:pt idx="175">
                  <c:v>72.314495530193142</c:v>
                </c:pt>
                <c:pt idx="176">
                  <c:v>72.453937061088027</c:v>
                </c:pt>
                <c:pt idx="177">
                  <c:v>72.591787935641918</c:v>
                </c:pt>
                <c:pt idx="178">
                  <c:v>72.729025703424384</c:v>
                </c:pt>
                <c:pt idx="179">
                  <c:v>72.866831051992023</c:v>
                </c:pt>
                <c:pt idx="180">
                  <c:v>73.006435453398169</c:v>
                </c:pt>
                <c:pt idx="181">
                  <c:v>73.147855788351194</c:v>
                </c:pt>
                <c:pt idx="182">
                  <c:v>73.286250572179441</c:v>
                </c:pt>
                <c:pt idx="183">
                  <c:v>73.415563728866275</c:v>
                </c:pt>
                <c:pt idx="184">
                  <c:v>73.530724137891724</c:v>
                </c:pt>
                <c:pt idx="185">
                  <c:v>73.630600500722522</c:v>
                </c:pt>
                <c:pt idx="186">
                  <c:v>73.715046474322094</c:v>
                </c:pt>
                <c:pt idx="187">
                  <c:v>73.785354135583987</c:v>
                </c:pt>
                <c:pt idx="188">
                  <c:v>73.848569241122277</c:v>
                </c:pt>
                <c:pt idx="189">
                  <c:v>73.91317596748118</c:v>
                </c:pt>
                <c:pt idx="190">
                  <c:v>73.985648195016367</c:v>
                </c:pt>
                <c:pt idx="191">
                  <c:v>74.064418619329459</c:v>
                </c:pt>
                <c:pt idx="192">
                  <c:v>74.145909639833562</c:v>
                </c:pt>
                <c:pt idx="193">
                  <c:v>74.22686322786214</c:v>
                </c:pt>
                <c:pt idx="194">
                  <c:v>74.305299642430128</c:v>
                </c:pt>
                <c:pt idx="195">
                  <c:v>74.379558714472836</c:v>
                </c:pt>
                <c:pt idx="196">
                  <c:v>74.448644807072696</c:v>
                </c:pt>
                <c:pt idx="197">
                  <c:v>74.514220411900553</c:v>
                </c:pt>
                <c:pt idx="198">
                  <c:v>74.578612552774359</c:v>
                </c:pt>
                <c:pt idx="199">
                  <c:v>74.643664030658073</c:v>
                </c:pt>
                <c:pt idx="200">
                  <c:v>74.709280755099613</c:v>
                </c:pt>
                <c:pt idx="201">
                  <c:v>74.774884412792915</c:v>
                </c:pt>
                <c:pt idx="202">
                  <c:v>74.839922973307154</c:v>
                </c:pt>
                <c:pt idx="203">
                  <c:v>74.903949537712577</c:v>
                </c:pt>
                <c:pt idx="204">
                  <c:v>74.966543489954688</c:v>
                </c:pt>
                <c:pt idx="205">
                  <c:v>75.027799251702433</c:v>
                </c:pt>
                <c:pt idx="206">
                  <c:v>75.0898713955185</c:v>
                </c:pt>
                <c:pt idx="207">
                  <c:v>75.155429531689009</c:v>
                </c:pt>
                <c:pt idx="208">
                  <c:v>75.226511846874672</c:v>
                </c:pt>
                <c:pt idx="209">
                  <c:v>75.302630833234431</c:v>
                </c:pt>
                <c:pt idx="210">
                  <c:v>75.382667559301822</c:v>
                </c:pt>
                <c:pt idx="211">
                  <c:v>75.465159623155273</c:v>
                </c:pt>
                <c:pt idx="212">
                  <c:v>75.547270741052856</c:v>
                </c:pt>
                <c:pt idx="213">
                  <c:v>75.625821158797578</c:v>
                </c:pt>
                <c:pt idx="214">
                  <c:v>75.69852696004881</c:v>
                </c:pt>
                <c:pt idx="215">
                  <c:v>75.766687579891382</c:v>
                </c:pt>
                <c:pt idx="216">
                  <c:v>75.832498291266532</c:v>
                </c:pt>
                <c:pt idx="217">
                  <c:v>75.897445271639199</c:v>
                </c:pt>
                <c:pt idx="218">
                  <c:v>75.960178316569227</c:v>
                </c:pt>
                <c:pt idx="219">
                  <c:v>76.018638126140203</c:v>
                </c:pt>
                <c:pt idx="220">
                  <c:v>76.071084424135819</c:v>
                </c:pt>
                <c:pt idx="221">
                  <c:v>76.117053029140379</c:v>
                </c:pt>
                <c:pt idx="222">
                  <c:v>76.156398783438291</c:v>
                </c:pt>
                <c:pt idx="223">
                  <c:v>76.189474614518105</c:v>
                </c:pt>
                <c:pt idx="224">
                  <c:v>76.218625790684868</c:v>
                </c:pt>
                <c:pt idx="225">
                  <c:v>76.246695665447703</c:v>
                </c:pt>
                <c:pt idx="226">
                  <c:v>76.275871109169728</c:v>
                </c:pt>
                <c:pt idx="227">
                  <c:v>76.30571305962988</c:v>
                </c:pt>
                <c:pt idx="228">
                  <c:v>76.335125971461039</c:v>
                </c:pt>
                <c:pt idx="229">
                  <c:v>76.363419788945635</c:v>
                </c:pt>
                <c:pt idx="230">
                  <c:v>76.391526414964233</c:v>
                </c:pt>
                <c:pt idx="231">
                  <c:v>76.420783242046923</c:v>
                </c:pt>
                <c:pt idx="232">
                  <c:v>76.452167339757409</c:v>
                </c:pt>
                <c:pt idx="233">
                  <c:v>76.485214485793676</c:v>
                </c:pt>
                <c:pt idx="234">
                  <c:v>76.51910013488731</c:v>
                </c:pt>
                <c:pt idx="235">
                  <c:v>76.552995089173578</c:v>
                </c:pt>
                <c:pt idx="236">
                  <c:v>76.58605154040248</c:v>
                </c:pt>
                <c:pt idx="237">
                  <c:v>76.617417027727697</c:v>
                </c:pt>
                <c:pt idx="238">
                  <c:v>76.646713653448742</c:v>
                </c:pt>
                <c:pt idx="239">
                  <c:v>76.675461772448514</c:v>
                </c:pt>
                <c:pt idx="240">
                  <c:v>76.705656302755727</c:v>
                </c:pt>
                <c:pt idx="241">
                  <c:v>76.739800265207847</c:v>
                </c:pt>
                <c:pt idx="242">
                  <c:v>76.782429091877248</c:v>
                </c:pt>
                <c:pt idx="243">
                  <c:v>76.83858631764501</c:v>
                </c:pt>
                <c:pt idx="244">
                  <c:v>76.911720629441547</c:v>
                </c:pt>
                <c:pt idx="245">
                  <c:v>76.99890132239446</c:v>
                </c:pt>
                <c:pt idx="246">
                  <c:v>77.095602843680624</c:v>
                </c:pt>
                <c:pt idx="247">
                  <c:v>77.198465683741262</c:v>
                </c:pt>
                <c:pt idx="248">
                  <c:v>77.308794506074832</c:v>
                </c:pt>
                <c:pt idx="249">
                  <c:v>77.429060017444129</c:v>
                </c:pt>
                <c:pt idx="250">
                  <c:v>77.560412003701543</c:v>
                </c:pt>
                <c:pt idx="251">
                  <c:v>77.698716567057815</c:v>
                </c:pt>
                <c:pt idx="252">
                  <c:v>77.838518888813311</c:v>
                </c:pt>
                <c:pt idx="253">
                  <c:v>77.974618904253092</c:v>
                </c:pt>
                <c:pt idx="254">
                  <c:v>78.102835564601023</c:v>
                </c:pt>
                <c:pt idx="255">
                  <c:v>78.219242575065692</c:v>
                </c:pt>
                <c:pt idx="256">
                  <c:v>78.321553691984931</c:v>
                </c:pt>
                <c:pt idx="257">
                  <c:v>78.4140428762135</c:v>
                </c:pt>
                <c:pt idx="258">
                  <c:v>78.502624139735431</c:v>
                </c:pt>
                <c:pt idx="259">
                  <c:v>78.591960802352574</c:v>
                </c:pt>
                <c:pt idx="260">
                  <c:v>78.68171341513812</c:v>
                </c:pt>
                <c:pt idx="261">
                  <c:v>78.770291836983105</c:v>
                </c:pt>
                <c:pt idx="262">
                  <c:v>78.856479610710636</c:v>
                </c:pt>
                <c:pt idx="263">
                  <c:v>78.940555014872174</c:v>
                </c:pt>
                <c:pt idx="264">
                  <c:v>79.023170011951279</c:v>
                </c:pt>
                <c:pt idx="265">
                  <c:v>79.104264970854473</c:v>
                </c:pt>
                <c:pt idx="266">
                  <c:v>79.180933886180284</c:v>
                </c:pt>
                <c:pt idx="267">
                  <c:v>79.249559158950191</c:v>
                </c:pt>
                <c:pt idx="268">
                  <c:v>79.30782308645243</c:v>
                </c:pt>
                <c:pt idx="269">
                  <c:v>79.358607551042084</c:v>
                </c:pt>
                <c:pt idx="270">
                  <c:v>79.406094331340967</c:v>
                </c:pt>
                <c:pt idx="271">
                  <c:v>79.454267103520152</c:v>
                </c:pt>
                <c:pt idx="272">
                  <c:v>79.506317133947832</c:v>
                </c:pt>
                <c:pt idx="273">
                  <c:v>79.565237586541485</c:v>
                </c:pt>
                <c:pt idx="274">
                  <c:v>79.632196160514496</c:v>
                </c:pt>
                <c:pt idx="275">
                  <c:v>79.7010586962638</c:v>
                </c:pt>
                <c:pt idx="276">
                  <c:v>79.763865569482235</c:v>
                </c:pt>
                <c:pt idx="277">
                  <c:v>79.814236269163658</c:v>
                </c:pt>
                <c:pt idx="278">
                  <c:v>79.85210673750592</c:v>
                </c:pt>
                <c:pt idx="279">
                  <c:v>79.878992030007907</c:v>
                </c:pt>
                <c:pt idx="280">
                  <c:v>79.896818155177428</c:v>
                </c:pt>
                <c:pt idx="281">
                  <c:v>79.909154933558</c:v>
                </c:pt>
                <c:pt idx="282">
                  <c:v>79.919983138702065</c:v>
                </c:pt>
                <c:pt idx="283">
                  <c:v>79.932502655250943</c:v>
                </c:pt>
                <c:pt idx="284">
                  <c:v>79.946789812201445</c:v>
                </c:pt>
                <c:pt idx="285">
                  <c:v>79.962140049639217</c:v>
                </c:pt>
                <c:pt idx="286">
                  <c:v>79.978007247319169</c:v>
                </c:pt>
                <c:pt idx="287">
                  <c:v>79.994479043673138</c:v>
                </c:pt>
                <c:pt idx="288">
                  <c:v>80.011801516802194</c:v>
                </c:pt>
                <c:pt idx="289">
                  <c:v>80.030116757081458</c:v>
                </c:pt>
                <c:pt idx="290">
                  <c:v>80.049150903982166</c:v>
                </c:pt>
                <c:pt idx="291">
                  <c:v>80.068526109249575</c:v>
                </c:pt>
                <c:pt idx="292">
                  <c:v>80.087876787924969</c:v>
                </c:pt>
                <c:pt idx="293">
                  <c:v>80.106886408233649</c:v>
                </c:pt>
                <c:pt idx="294">
                  <c:v>80.12525070169697</c:v>
                </c:pt>
                <c:pt idx="295">
                  <c:v>80.14265153315074</c:v>
                </c:pt>
                <c:pt idx="296">
                  <c:v>80.158715300688783</c:v>
                </c:pt>
                <c:pt idx="297">
                  <c:v>80.17305453571943</c:v>
                </c:pt>
                <c:pt idx="298">
                  <c:v>80.18541045483542</c:v>
                </c:pt>
                <c:pt idx="299">
                  <c:v>80.196039015367177</c:v>
                </c:pt>
                <c:pt idx="300">
                  <c:v>80.205324859829531</c:v>
                </c:pt>
                <c:pt idx="301">
                  <c:v>80.213541562632969</c:v>
                </c:pt>
                <c:pt idx="302">
                  <c:v>80.220518425770535</c:v>
                </c:pt>
                <c:pt idx="303">
                  <c:v>80.225973683130974</c:v>
                </c:pt>
                <c:pt idx="304">
                  <c:v>80.230594610414826</c:v>
                </c:pt>
                <c:pt idx="305">
                  <c:v>80.238944650570062</c:v>
                </c:pt>
                <c:pt idx="306">
                  <c:v>80.256556288356478</c:v>
                </c:pt>
                <c:pt idx="307">
                  <c:v>80.286031687051803</c:v>
                </c:pt>
                <c:pt idx="308">
                  <c:v>80.318251724005478</c:v>
                </c:pt>
                <c:pt idx="309">
                  <c:v>80.34116695508483</c:v>
                </c:pt>
                <c:pt idx="310">
                  <c:v>80.350083529776086</c:v>
                </c:pt>
                <c:pt idx="311">
                  <c:v>80.369729972040901</c:v>
                </c:pt>
                <c:pt idx="312">
                  <c:v>80.432190399459785</c:v>
                </c:pt>
                <c:pt idx="313">
                  <c:v>80.542247179559084</c:v>
                </c:pt>
                <c:pt idx="314">
                  <c:v>80.595475679648487</c:v>
                </c:pt>
                <c:pt idx="315">
                  <c:v>80.460149516983506</c:v>
                </c:pt>
                <c:pt idx="316">
                  <c:v>80.043098054095111</c:v>
                </c:pt>
                <c:pt idx="317">
                  <c:v>79.405373634616083</c:v>
                </c:pt>
                <c:pt idx="318">
                  <c:v>78.646584347454692</c:v>
                </c:pt>
                <c:pt idx="319">
                  <c:v>77.873490541110556</c:v>
                </c:pt>
                <c:pt idx="320">
                  <c:v>77.221461602448798</c:v>
                </c:pt>
                <c:pt idx="321">
                  <c:v>76.833019177925905</c:v>
                </c:pt>
                <c:pt idx="322">
                  <c:v>76.794751886817352</c:v>
                </c:pt>
                <c:pt idx="323">
                  <c:v>76.96951623967459</c:v>
                </c:pt>
                <c:pt idx="324">
                  <c:v>77.164235719868046</c:v>
                </c:pt>
                <c:pt idx="325">
                  <c:v>77.243540940532611</c:v>
                </c:pt>
                <c:pt idx="326">
                  <c:v>77.302891033860945</c:v>
                </c:pt>
                <c:pt idx="327">
                  <c:v>77.4954522618102</c:v>
                </c:pt>
                <c:pt idx="328">
                  <c:v>77.933491205113768</c:v>
                </c:pt>
                <c:pt idx="329">
                  <c:v>78.565675719610184</c:v>
                </c:pt>
                <c:pt idx="330">
                  <c:v>79.299773979914292</c:v>
                </c:pt>
                <c:pt idx="331">
                  <c:v>80.040292618828133</c:v>
                </c:pt>
                <c:pt idx="332">
                  <c:v>80.678692101902627</c:v>
                </c:pt>
                <c:pt idx="333">
                  <c:v>81.103171352875918</c:v>
                </c:pt>
                <c:pt idx="334">
                  <c:v>81.24339048374712</c:v>
                </c:pt>
                <c:pt idx="335">
                  <c:v>81.194854359559358</c:v>
                </c:pt>
                <c:pt idx="336">
                  <c:v>81.094529033616737</c:v>
                </c:pt>
                <c:pt idx="337">
                  <c:v>81.050531911887759</c:v>
                </c:pt>
                <c:pt idx="338">
                  <c:v>81.055585810998551</c:v>
                </c:pt>
                <c:pt idx="339">
                  <c:v>81.073564900239631</c:v>
                </c:pt>
                <c:pt idx="340">
                  <c:v>81.075943930342618</c:v>
                </c:pt>
                <c:pt idx="341">
                  <c:v>81.064599977803553</c:v>
                </c:pt>
                <c:pt idx="342">
                  <c:v>81.049010700559577</c:v>
                </c:pt>
                <c:pt idx="343">
                  <c:v>81.036640402464428</c:v>
                </c:pt>
                <c:pt idx="344">
                  <c:v>81.026899971038247</c:v>
                </c:pt>
                <c:pt idx="345">
                  <c:v>81.017186939717789</c:v>
                </c:pt>
                <c:pt idx="346">
                  <c:v>81.00551821482243</c:v>
                </c:pt>
                <c:pt idx="347">
                  <c:v>80.992388194202235</c:v>
                </c:pt>
                <c:pt idx="348">
                  <c:v>80.978910648589874</c:v>
                </c:pt>
                <c:pt idx="349">
                  <c:v>80.965807324666983</c:v>
                </c:pt>
                <c:pt idx="350">
                  <c:v>80.952231872910829</c:v>
                </c:pt>
                <c:pt idx="351">
                  <c:v>80.936945919747629</c:v>
                </c:pt>
                <c:pt idx="352">
                  <c:v>80.91864166057897</c:v>
                </c:pt>
                <c:pt idx="353">
                  <c:v>80.89573356670796</c:v>
                </c:pt>
                <c:pt idx="354">
                  <c:v>80.866566678413079</c:v>
                </c:pt>
                <c:pt idx="355">
                  <c:v>80.830682532296251</c:v>
                </c:pt>
                <c:pt idx="356">
                  <c:v>80.792408650253066</c:v>
                </c:pt>
                <c:pt idx="357">
                  <c:v>80.757269050502558</c:v>
                </c:pt>
                <c:pt idx="358">
                  <c:v>80.729093630200822</c:v>
                </c:pt>
                <c:pt idx="359">
                  <c:v>80.704935802252379</c:v>
                </c:pt>
                <c:pt idx="360">
                  <c:v>80.680154858498824</c:v>
                </c:pt>
                <c:pt idx="361">
                  <c:v>80.650632789872759</c:v>
                </c:pt>
                <c:pt idx="362">
                  <c:v>80.614342383670902</c:v>
                </c:pt>
                <c:pt idx="363">
                  <c:v>80.569779126280949</c:v>
                </c:pt>
                <c:pt idx="364">
                  <c:v>80.516404192295681</c:v>
                </c:pt>
                <c:pt idx="365">
                  <c:v>80.457541509128021</c:v>
                </c:pt>
                <c:pt idx="366">
                  <c:v>80.397480692395959</c:v>
                </c:pt>
                <c:pt idx="367">
                  <c:v>80.339971103188702</c:v>
                </c:pt>
                <c:pt idx="368">
                  <c:v>80.28660108448048</c:v>
                </c:pt>
                <c:pt idx="369">
                  <c:v>80.238418724716709</c:v>
                </c:pt>
                <c:pt idx="370">
                  <c:v>80.195770778886654</c:v>
                </c:pt>
                <c:pt idx="371">
                  <c:v>80.156198668154701</c:v>
                </c:pt>
                <c:pt idx="372">
                  <c:v>80.116542480229029</c:v>
                </c:pt>
                <c:pt idx="373">
                  <c:v>80.07454252111377</c:v>
                </c:pt>
                <c:pt idx="374">
                  <c:v>80.031539969996743</c:v>
                </c:pt>
                <c:pt idx="375">
                  <c:v>79.989776224361734</c:v>
                </c:pt>
                <c:pt idx="376">
                  <c:v>79.95119597896317</c:v>
                </c:pt>
                <c:pt idx="377">
                  <c:v>79.916557117638106</c:v>
                </c:pt>
                <c:pt idx="378">
                  <c:v>79.886320821494309</c:v>
                </c:pt>
                <c:pt idx="379">
                  <c:v>79.8605442107784</c:v>
                </c:pt>
                <c:pt idx="380">
                  <c:v>79.837668162292701</c:v>
                </c:pt>
                <c:pt idx="381">
                  <c:v>79.815729491978416</c:v>
                </c:pt>
                <c:pt idx="382">
                  <c:v>79.793106951072559</c:v>
                </c:pt>
                <c:pt idx="383">
                  <c:v>79.769547031995288</c:v>
                </c:pt>
                <c:pt idx="384">
                  <c:v>79.745138162462496</c:v>
                </c:pt>
                <c:pt idx="385">
                  <c:v>79.719948066510895</c:v>
                </c:pt>
                <c:pt idx="386">
                  <c:v>79.693961653460292</c:v>
                </c:pt>
                <c:pt idx="387">
                  <c:v>79.667143128951253</c:v>
                </c:pt>
                <c:pt idx="388">
                  <c:v>79.639553839206897</c:v>
                </c:pt>
                <c:pt idx="389">
                  <c:v>79.611643692780589</c:v>
                </c:pt>
                <c:pt idx="390">
                  <c:v>79.583959738808176</c:v>
                </c:pt>
                <c:pt idx="391">
                  <c:v>79.556564882866965</c:v>
                </c:pt>
                <c:pt idx="392">
                  <c:v>79.527585456299775</c:v>
                </c:pt>
                <c:pt idx="393">
                  <c:v>79.494663646890828</c:v>
                </c:pt>
                <c:pt idx="394">
                  <c:v>79.456003155819218</c:v>
                </c:pt>
                <c:pt idx="395">
                  <c:v>79.412053737843394</c:v>
                </c:pt>
                <c:pt idx="396">
                  <c:v>79.363826661116718</c:v>
                </c:pt>
                <c:pt idx="397">
                  <c:v>79.311608896558056</c:v>
                </c:pt>
                <c:pt idx="398">
                  <c:v>79.252790226148548</c:v>
                </c:pt>
                <c:pt idx="399">
                  <c:v>79.184036134634908</c:v>
                </c:pt>
                <c:pt idx="400">
                  <c:v>79.102685870553088</c:v>
                </c:pt>
                <c:pt idx="401">
                  <c:v>79.008773737596158</c:v>
                </c:pt>
                <c:pt idx="402">
                  <c:v>78.903007803246425</c:v>
                </c:pt>
                <c:pt idx="403">
                  <c:v>78.788161475032311</c:v>
                </c:pt>
                <c:pt idx="404">
                  <c:v>78.675269520666504</c:v>
                </c:pt>
                <c:pt idx="405">
                  <c:v>78.57743204790782</c:v>
                </c:pt>
                <c:pt idx="406">
                  <c:v>78.504118773963086</c:v>
                </c:pt>
                <c:pt idx="407">
                  <c:v>78.450277853831381</c:v>
                </c:pt>
                <c:pt idx="408">
                  <c:v>78.407227051959836</c:v>
                </c:pt>
                <c:pt idx="409">
                  <c:v>78.367557162714462</c:v>
                </c:pt>
                <c:pt idx="410">
                  <c:v>78.328951100136706</c:v>
                </c:pt>
                <c:pt idx="411">
                  <c:v>78.290364808186894</c:v>
                </c:pt>
                <c:pt idx="412">
                  <c:v>78.25095871927482</c:v>
                </c:pt>
                <c:pt idx="413">
                  <c:v>78.210711219608157</c:v>
                </c:pt>
                <c:pt idx="414">
                  <c:v>78.16980518384409</c:v>
                </c:pt>
                <c:pt idx="415">
                  <c:v>78.128410202993052</c:v>
                </c:pt>
                <c:pt idx="416">
                  <c:v>78.086642733478641</c:v>
                </c:pt>
                <c:pt idx="417">
                  <c:v>78.044605948077773</c:v>
                </c:pt>
                <c:pt idx="418">
                  <c:v>78.002438858808347</c:v>
                </c:pt>
                <c:pt idx="419">
                  <c:v>77.960423834652275</c:v>
                </c:pt>
                <c:pt idx="420">
                  <c:v>77.918879083832508</c:v>
                </c:pt>
                <c:pt idx="421">
                  <c:v>77.877874349378445</c:v>
                </c:pt>
                <c:pt idx="422">
                  <c:v>77.836485513545412</c:v>
                </c:pt>
                <c:pt idx="423">
                  <c:v>77.7935399933952</c:v>
                </c:pt>
                <c:pt idx="424">
                  <c:v>77.74819417185185</c:v>
                </c:pt>
                <c:pt idx="425">
                  <c:v>77.700920295288356</c:v>
                </c:pt>
                <c:pt idx="426">
                  <c:v>77.652519575939962</c:v>
                </c:pt>
                <c:pt idx="427">
                  <c:v>77.603492485912142</c:v>
                </c:pt>
                <c:pt idx="428">
                  <c:v>77.55313653679147</c:v>
                </c:pt>
                <c:pt idx="429">
                  <c:v>77.500448500034722</c:v>
                </c:pt>
                <c:pt idx="430">
                  <c:v>77.445130947680909</c:v>
                </c:pt>
                <c:pt idx="431">
                  <c:v>77.389709654097771</c:v>
                </c:pt>
                <c:pt idx="432">
                  <c:v>77.337416194235246</c:v>
                </c:pt>
                <c:pt idx="433">
                  <c:v>77.290932118045674</c:v>
                </c:pt>
                <c:pt idx="434">
                  <c:v>77.250738875491038</c:v>
                </c:pt>
                <c:pt idx="435">
                  <c:v>77.216767891535767</c:v>
                </c:pt>
                <c:pt idx="436">
                  <c:v>77.18968473709684</c:v>
                </c:pt>
                <c:pt idx="437">
                  <c:v>77.173091566901604</c:v>
                </c:pt>
                <c:pt idx="438">
                  <c:v>77.171324681629955</c:v>
                </c:pt>
                <c:pt idx="439">
                  <c:v>77.183424095561961</c:v>
                </c:pt>
                <c:pt idx="440">
                  <c:v>77.187244677378303</c:v>
                </c:pt>
                <c:pt idx="441">
                  <c:v>77.155345009359834</c:v>
                </c:pt>
                <c:pt idx="442">
                  <c:v>77.069587152204718</c:v>
                </c:pt>
                <c:pt idx="443">
                  <c:v>76.949047080280536</c:v>
                </c:pt>
                <c:pt idx="444">
                  <c:v>76.822104246372206</c:v>
                </c:pt>
                <c:pt idx="445">
                  <c:v>76.709967816280852</c:v>
                </c:pt>
                <c:pt idx="446">
                  <c:v>76.605165807872481</c:v>
                </c:pt>
                <c:pt idx="447">
                  <c:v>76.493055952029337</c:v>
                </c:pt>
                <c:pt idx="448">
                  <c:v>76.363163368097418</c:v>
                </c:pt>
                <c:pt idx="449">
                  <c:v>76.221682729277859</c:v>
                </c:pt>
                <c:pt idx="450">
                  <c:v>76.078976097235596</c:v>
                </c:pt>
                <c:pt idx="451">
                  <c:v>75.942394743710295</c:v>
                </c:pt>
                <c:pt idx="452">
                  <c:v>75.807246780740584</c:v>
                </c:pt>
                <c:pt idx="453">
                  <c:v>75.665829530439893</c:v>
                </c:pt>
                <c:pt idx="454">
                  <c:v>75.512892353997543</c:v>
                </c:pt>
                <c:pt idx="455">
                  <c:v>75.352992768906645</c:v>
                </c:pt>
                <c:pt idx="456">
                  <c:v>75.193140331736274</c:v>
                </c:pt>
                <c:pt idx="457">
                  <c:v>75.037958129220343</c:v>
                </c:pt>
                <c:pt idx="458">
                  <c:v>74.882523368752246</c:v>
                </c:pt>
                <c:pt idx="459">
                  <c:v>74.719526787890189</c:v>
                </c:pt>
                <c:pt idx="460">
                  <c:v>74.544140301267589</c:v>
                </c:pt>
                <c:pt idx="461">
                  <c:v>74.361460531818523</c:v>
                </c:pt>
                <c:pt idx="462">
                  <c:v>74.179065279552219</c:v>
                </c:pt>
                <c:pt idx="463">
                  <c:v>74.001911903297454</c:v>
                </c:pt>
                <c:pt idx="464">
                  <c:v>73.824475997161159</c:v>
                </c:pt>
                <c:pt idx="465">
                  <c:v>73.638612714069779</c:v>
                </c:pt>
                <c:pt idx="466">
                  <c:v>73.438941945757705</c:v>
                </c:pt>
                <c:pt idx="467">
                  <c:v>73.231142539191083</c:v>
                </c:pt>
                <c:pt idx="468">
                  <c:v>73.023658080144003</c:v>
                </c:pt>
                <c:pt idx="469">
                  <c:v>72.822012974509533</c:v>
                </c:pt>
                <c:pt idx="470">
                  <c:v>72.620054908656755</c:v>
                </c:pt>
                <c:pt idx="471">
                  <c:v>72.408712389073756</c:v>
                </c:pt>
                <c:pt idx="472">
                  <c:v>72.181987854806962</c:v>
                </c:pt>
                <c:pt idx="473">
                  <c:v>71.946179475136177</c:v>
                </c:pt>
                <c:pt idx="474">
                  <c:v>71.710659351899523</c:v>
                </c:pt>
                <c:pt idx="475">
                  <c:v>71.481579798727907</c:v>
                </c:pt>
                <c:pt idx="476">
                  <c:v>71.252213976423405</c:v>
                </c:pt>
                <c:pt idx="477">
                  <c:v>71.012615257580862</c:v>
                </c:pt>
                <c:pt idx="478">
                  <c:v>70.756167752583664</c:v>
                </c:pt>
                <c:pt idx="479">
                  <c:v>70.489578522969396</c:v>
                </c:pt>
                <c:pt idx="480">
                  <c:v>70.222885368064212</c:v>
                </c:pt>
                <c:pt idx="481">
                  <c:v>69.962849362071324</c:v>
                </c:pt>
                <c:pt idx="482">
                  <c:v>69.703124678702267</c:v>
                </c:pt>
                <c:pt idx="483">
                  <c:v>69.434088766545642</c:v>
                </c:pt>
                <c:pt idx="484">
                  <c:v>69.149307570122787</c:v>
                </c:pt>
                <c:pt idx="485">
                  <c:v>68.85510101768601</c:v>
                </c:pt>
                <c:pt idx="486">
                  <c:v>68.560977533420356</c:v>
                </c:pt>
                <c:pt idx="487">
                  <c:v>68.273248377392164</c:v>
                </c:pt>
                <c:pt idx="488">
                  <c:v>67.985436153192836</c:v>
                </c:pt>
                <c:pt idx="489">
                  <c:v>67.687866300295084</c:v>
                </c:pt>
                <c:pt idx="490">
                  <c:v>67.373803553014397</c:v>
                </c:pt>
                <c:pt idx="491">
                  <c:v>67.048269825037423</c:v>
                </c:pt>
                <c:pt idx="492">
                  <c:v>66.719226324893611</c:v>
                </c:pt>
                <c:pt idx="493">
                  <c:v>66.393184683996822</c:v>
                </c:pt>
                <c:pt idx="494">
                  <c:v>66.070858225298537</c:v>
                </c:pt>
                <c:pt idx="495">
                  <c:v>65.751510694634632</c:v>
                </c:pt>
                <c:pt idx="496">
                  <c:v>65.434097971385839</c:v>
                </c:pt>
                <c:pt idx="497">
                  <c:v>65.116344469112164</c:v>
                </c:pt>
                <c:pt idx="498">
                  <c:v>64.795666734918498</c:v>
                </c:pt>
                <c:pt idx="499">
                  <c:v>64.471317210848056</c:v>
                </c:pt>
                <c:pt idx="500">
                  <c:v>64.149891918697634</c:v>
                </c:pt>
                <c:pt idx="501">
                  <c:v>63.83982277520235</c:v>
                </c:pt>
                <c:pt idx="502">
                  <c:v>63.547641888497544</c:v>
                </c:pt>
                <c:pt idx="503">
                  <c:v>63.272282132319155</c:v>
                </c:pt>
                <c:pt idx="504">
                  <c:v>63.010776571803291</c:v>
                </c:pt>
                <c:pt idx="505">
                  <c:v>62.756494618931036</c:v>
                </c:pt>
                <c:pt idx="506">
                  <c:v>62.488151073063349</c:v>
                </c:pt>
                <c:pt idx="507">
                  <c:v>62.18079708040618</c:v>
                </c:pt>
                <c:pt idx="508">
                  <c:v>61.816213120873023</c:v>
                </c:pt>
                <c:pt idx="509">
                  <c:v>61.403097009207613</c:v>
                </c:pt>
                <c:pt idx="510">
                  <c:v>60.956875893861259</c:v>
                </c:pt>
                <c:pt idx="511">
                  <c:v>60.498869210478269</c:v>
                </c:pt>
                <c:pt idx="512">
                  <c:v>60.073965543474984</c:v>
                </c:pt>
                <c:pt idx="513">
                  <c:v>59.73294576446078</c:v>
                </c:pt>
                <c:pt idx="514">
                  <c:v>59.508671295172825</c:v>
                </c:pt>
                <c:pt idx="515">
                  <c:v>59.362325757859566</c:v>
                </c:pt>
                <c:pt idx="516">
                  <c:v>59.237173324897277</c:v>
                </c:pt>
                <c:pt idx="517">
                  <c:v>59.088325743086479</c:v>
                </c:pt>
                <c:pt idx="518">
                  <c:v>58.918285056924709</c:v>
                </c:pt>
                <c:pt idx="519">
                  <c:v>58.741400885333768</c:v>
                </c:pt>
                <c:pt idx="520">
                  <c:v>58.568959370879497</c:v>
                </c:pt>
                <c:pt idx="521">
                  <c:v>58.399992750703888</c:v>
                </c:pt>
                <c:pt idx="522">
                  <c:v>58.230469785592994</c:v>
                </c:pt>
                <c:pt idx="523">
                  <c:v>58.057922997271419</c:v>
                </c:pt>
                <c:pt idx="524">
                  <c:v>57.886139951218034</c:v>
                </c:pt>
                <c:pt idx="525">
                  <c:v>57.720471973850273</c:v>
                </c:pt>
                <c:pt idx="526">
                  <c:v>57.564245611554156</c:v>
                </c:pt>
                <c:pt idx="527">
                  <c:v>57.412688290590026</c:v>
                </c:pt>
                <c:pt idx="528">
                  <c:v>57.259002657186812</c:v>
                </c:pt>
                <c:pt idx="529">
                  <c:v>57.099366579643494</c:v>
                </c:pt>
                <c:pt idx="530">
                  <c:v>56.941858814539259</c:v>
                </c:pt>
                <c:pt idx="531">
                  <c:v>56.79753334052338</c:v>
                </c:pt>
                <c:pt idx="532">
                  <c:v>56.673965576281496</c:v>
                </c:pt>
                <c:pt idx="533">
                  <c:v>56.564816700644869</c:v>
                </c:pt>
                <c:pt idx="534">
                  <c:v>56.460269332481154</c:v>
                </c:pt>
                <c:pt idx="535">
                  <c:v>56.35224471521115</c:v>
                </c:pt>
                <c:pt idx="536">
                  <c:v>56.23961859046824</c:v>
                </c:pt>
                <c:pt idx="537">
                  <c:v>56.123005324438957</c:v>
                </c:pt>
                <c:pt idx="538">
                  <c:v>56.003250450587387</c:v>
                </c:pt>
                <c:pt idx="539">
                  <c:v>55.882124171487874</c:v>
                </c:pt>
                <c:pt idx="540">
                  <c:v>55.76162785699232</c:v>
                </c:pt>
                <c:pt idx="541">
                  <c:v>55.642885434250459</c:v>
                </c:pt>
                <c:pt idx="542">
                  <c:v>55.523511059603408</c:v>
                </c:pt>
                <c:pt idx="543">
                  <c:v>55.400241446690096</c:v>
                </c:pt>
                <c:pt idx="544">
                  <c:v>55.270760408603479</c:v>
                </c:pt>
                <c:pt idx="545">
                  <c:v>55.136540156252472</c:v>
                </c:pt>
                <c:pt idx="546">
                  <c:v>55</c:v>
                </c:pt>
                <c:pt idx="547">
                  <c:v>54.863526114721836</c:v>
                </c:pt>
                <c:pt idx="548">
                  <c:v>54.729372133345137</c:v>
                </c:pt>
                <c:pt idx="549">
                  <c:v>54.599758553309904</c:v>
                </c:pt>
                <c:pt idx="550">
                  <c:v>54.476020434139912</c:v>
                </c:pt>
                <c:pt idx="551">
                  <c:v>54.355951083693945</c:v>
                </c:pt>
                <c:pt idx="552">
                  <c:v>54.23645837191458</c:v>
                </c:pt>
                <c:pt idx="553">
                  <c:v>54.11528833465777</c:v>
                </c:pt>
                <c:pt idx="554">
                  <c:v>53.993539671433126</c:v>
                </c:pt>
                <c:pt idx="555">
                  <c:v>53.873149247663669</c:v>
                </c:pt>
                <c:pt idx="556">
                  <c:v>53.755842689665009</c:v>
                </c:pt>
                <c:pt idx="557">
                  <c:v>53.642500667323191</c:v>
                </c:pt>
                <c:pt idx="558">
                  <c:v>53.53379261141685</c:v>
                </c:pt>
                <c:pt idx="559">
                  <c:v>53.428620153653256</c:v>
                </c:pt>
                <c:pt idx="560">
                  <c:v>53.318813729454178</c:v>
                </c:pt>
                <c:pt idx="561">
                  <c:v>53.194435975170016</c:v>
                </c:pt>
                <c:pt idx="562">
                  <c:v>53.049075836920288</c:v>
                </c:pt>
                <c:pt idx="563">
                  <c:v>52.890427499900973</c:v>
                </c:pt>
                <c:pt idx="564">
                  <c:v>52.729711459077159</c:v>
                </c:pt>
                <c:pt idx="565">
                  <c:v>52.575097279027084</c:v>
                </c:pt>
                <c:pt idx="566">
                  <c:v>52.422550802781501</c:v>
                </c:pt>
                <c:pt idx="567">
                  <c:v>52.264986942984308</c:v>
                </c:pt>
                <c:pt idx="568">
                  <c:v>52.097454740348354</c:v>
                </c:pt>
                <c:pt idx="569">
                  <c:v>51.923539747862314</c:v>
                </c:pt>
                <c:pt idx="570">
                  <c:v>51.748961646583822</c:v>
                </c:pt>
                <c:pt idx="571">
                  <c:v>51.577720689693706</c:v>
                </c:pt>
                <c:pt idx="572">
                  <c:v>51.406939418865626</c:v>
                </c:pt>
                <c:pt idx="573">
                  <c:v>51.232020947896451</c:v>
                </c:pt>
                <c:pt idx="574">
                  <c:v>51.051676900987118</c:v>
                </c:pt>
                <c:pt idx="575">
                  <c:v>50.877852943954863</c:v>
                </c:pt>
                <c:pt idx="576">
                  <c:v>50.725803253021006</c:v>
                </c:pt>
                <c:pt idx="577">
                  <c:v>50.59843919030029</c:v>
                </c:pt>
                <c:pt idx="578">
                  <c:v>50.449300861481177</c:v>
                </c:pt>
                <c:pt idx="579">
                  <c:v>50.219585558145553</c:v>
                </c:pt>
                <c:pt idx="580">
                  <c:v>49.869074791060854</c:v>
                </c:pt>
                <c:pt idx="581">
                  <c:v>49.431886947736629</c:v>
                </c:pt>
                <c:pt idx="582">
                  <c:v>48.960724634867972</c:v>
                </c:pt>
                <c:pt idx="583">
                  <c:v>48.502047415549548</c:v>
                </c:pt>
                <c:pt idx="584">
                  <c:v>48.077342678474317</c:v>
                </c:pt>
                <c:pt idx="585">
                  <c:v>47.701854768734812</c:v>
                </c:pt>
                <c:pt idx="586">
                  <c:v>47.384124175321283</c:v>
                </c:pt>
                <c:pt idx="587">
                  <c:v>47.105875962814835</c:v>
                </c:pt>
                <c:pt idx="588">
                  <c:v>46.842131339694291</c:v>
                </c:pt>
                <c:pt idx="589">
                  <c:v>46.571437152271969</c:v>
                </c:pt>
                <c:pt idx="590">
                  <c:v>46.286442798194152</c:v>
                </c:pt>
                <c:pt idx="591">
                  <c:v>45.983323312940648</c:v>
                </c:pt>
                <c:pt idx="592">
                  <c:v>45.660475432244326</c:v>
                </c:pt>
                <c:pt idx="593">
                  <c:v>45.325182692850426</c:v>
                </c:pt>
                <c:pt idx="594">
                  <c:v>44.986950331757278</c:v>
                </c:pt>
                <c:pt idx="595">
                  <c:v>44.653095047530186</c:v>
                </c:pt>
                <c:pt idx="596">
                  <c:v>44.322179385002343</c:v>
                </c:pt>
                <c:pt idx="597">
                  <c:v>43.990577350573901</c:v>
                </c:pt>
                <c:pt idx="598">
                  <c:v>43.655307637123457</c:v>
                </c:pt>
                <c:pt idx="599">
                  <c:v>43.315967683443361</c:v>
                </c:pt>
                <c:pt idx="600">
                  <c:v>42.972799614804416</c:v>
                </c:pt>
                <c:pt idx="601">
                  <c:v>42.627206651368148</c:v>
                </c:pt>
                <c:pt idx="602">
                  <c:v>42.285236392859076</c:v>
                </c:pt>
                <c:pt idx="603">
                  <c:v>41.954097533892465</c:v>
                </c:pt>
                <c:pt idx="604">
                  <c:v>41.638294303853897</c:v>
                </c:pt>
                <c:pt idx="605">
                  <c:v>41.33151307121021</c:v>
                </c:pt>
                <c:pt idx="606">
                  <c:v>41.024735739198583</c:v>
                </c:pt>
                <c:pt idx="607">
                  <c:v>40.711948943099763</c:v>
                </c:pt>
                <c:pt idx="608">
                  <c:v>40.399158246368891</c:v>
                </c:pt>
                <c:pt idx="609">
                  <c:v>40.095373944504701</c:v>
                </c:pt>
                <c:pt idx="610">
                  <c:v>39.806571836356454</c:v>
                </c:pt>
                <c:pt idx="611">
                  <c:v>39.52658973417558</c:v>
                </c:pt>
                <c:pt idx="612">
                  <c:v>39.246230953564044</c:v>
                </c:pt>
                <c:pt idx="613">
                  <c:v>38.9594560272783</c:v>
                </c:pt>
                <c:pt idx="614">
                  <c:v>38.672854356692795</c:v>
                </c:pt>
                <c:pt idx="615">
                  <c:v>38.396172560336488</c:v>
                </c:pt>
                <c:pt idx="616">
                  <c:v>38.135916049993995</c:v>
                </c:pt>
                <c:pt idx="617">
                  <c:v>37.885625410472628</c:v>
                </c:pt>
                <c:pt idx="618">
                  <c:v>37.635600019835358</c:v>
                </c:pt>
                <c:pt idx="619">
                  <c:v>37.379284711713026</c:v>
                </c:pt>
                <c:pt idx="620">
                  <c:v>37.122706142007821</c:v>
                </c:pt>
                <c:pt idx="621">
                  <c:v>36.875036422189808</c:v>
                </c:pt>
                <c:pt idx="622">
                  <c:v>36.642436457693499</c:v>
                </c:pt>
                <c:pt idx="623">
                  <c:v>36.419022329811312</c:v>
                </c:pt>
                <c:pt idx="624">
                  <c:v>36.195898913800129</c:v>
                </c:pt>
                <c:pt idx="625">
                  <c:v>35.967039553757743</c:v>
                </c:pt>
                <c:pt idx="626">
                  <c:v>35.737891469145588</c:v>
                </c:pt>
                <c:pt idx="627">
                  <c:v>35.516770348266014</c:v>
                </c:pt>
                <c:pt idx="628">
                  <c:v>35.309262593719062</c:v>
                </c:pt>
                <c:pt idx="629">
                  <c:v>35.110037465295541</c:v>
                </c:pt>
                <c:pt idx="630">
                  <c:v>34.911034937083961</c:v>
                </c:pt>
                <c:pt idx="631">
                  <c:v>34.706807789622886</c:v>
                </c:pt>
                <c:pt idx="632">
                  <c:v>34.502360029251108</c:v>
                </c:pt>
                <c:pt idx="633">
                  <c:v>34.305308468757474</c:v>
                </c:pt>
                <c:pt idx="634">
                  <c:v>34.120719573598279</c:v>
                </c:pt>
                <c:pt idx="635">
                  <c:v>33.943458419899592</c:v>
                </c:pt>
                <c:pt idx="636">
                  <c:v>33.765839736454929</c:v>
                </c:pt>
                <c:pt idx="637">
                  <c:v>33.582893420713901</c:v>
                </c:pt>
                <c:pt idx="638">
                  <c:v>33.400510044750511</c:v>
                </c:pt>
                <c:pt idx="639">
                  <c:v>33.22729534929487</c:v>
                </c:pt>
                <c:pt idx="640">
                  <c:v>33.068107066009965</c:v>
                </c:pt>
                <c:pt idx="641">
                  <c:v>32.912810890290295</c:v>
                </c:pt>
                <c:pt idx="642">
                  <c:v>32.747524508463236</c:v>
                </c:pt>
                <c:pt idx="643">
                  <c:v>32.566289209661107</c:v>
                </c:pt>
                <c:pt idx="644">
                  <c:v>32.394840694235938</c:v>
                </c:pt>
                <c:pt idx="645">
                  <c:v>32.266838265344703</c:v>
                </c:pt>
                <c:pt idx="646">
                  <c:v>32.203697299641064</c:v>
                </c:pt>
                <c:pt idx="647">
                  <c:v>32.177857467765527</c:v>
                </c:pt>
                <c:pt idx="648">
                  <c:v>32.149514513855308</c:v>
                </c:pt>
                <c:pt idx="649">
                  <c:v>32.088553509640725</c:v>
                </c:pt>
                <c:pt idx="650">
                  <c:v>32.003616837224563</c:v>
                </c:pt>
                <c:pt idx="651">
                  <c:v>31.913036206302703</c:v>
                </c:pt>
                <c:pt idx="652">
                  <c:v>31.831316496148457</c:v>
                </c:pt>
                <c:pt idx="653">
                  <c:v>31.757655264344812</c:v>
                </c:pt>
                <c:pt idx="654">
                  <c:v>31.687423238052176</c:v>
                </c:pt>
                <c:pt idx="655">
                  <c:v>31.616824178467638</c:v>
                </c:pt>
                <c:pt idx="656">
                  <c:v>31.545393982935025</c:v>
                </c:pt>
                <c:pt idx="657">
                  <c:v>31.473501582834842</c:v>
                </c:pt>
                <c:pt idx="658">
                  <c:v>31.401884051192752</c:v>
                </c:pt>
                <c:pt idx="659">
                  <c:v>31.332751027615007</c:v>
                </c:pt>
                <c:pt idx="660">
                  <c:v>31.268680293353007</c:v>
                </c:pt>
                <c:pt idx="661">
                  <c:v>31.211815306170234</c:v>
                </c:pt>
                <c:pt idx="662">
                  <c:v>31.162562229878489</c:v>
                </c:pt>
                <c:pt idx="663">
                  <c:v>31.12089290480165</c:v>
                </c:pt>
                <c:pt idx="664">
                  <c:v>31.086167928637007</c:v>
                </c:pt>
                <c:pt idx="665">
                  <c:v>31.055302928575504</c:v>
                </c:pt>
                <c:pt idx="666">
                  <c:v>31.024602289181495</c:v>
                </c:pt>
                <c:pt idx="667">
                  <c:v>30.99120591199037</c:v>
                </c:pt>
                <c:pt idx="668">
                  <c:v>30.955595766421673</c:v>
                </c:pt>
                <c:pt idx="669">
                  <c:v>30.919089338865991</c:v>
                </c:pt>
                <c:pt idx="670">
                  <c:v>30.882420103712274</c:v>
                </c:pt>
                <c:pt idx="671">
                  <c:v>30.843985487342962</c:v>
                </c:pt>
                <c:pt idx="672">
                  <c:v>30.801598904138867</c:v>
                </c:pt>
                <c:pt idx="673">
                  <c:v>30.753724745290096</c:v>
                </c:pt>
                <c:pt idx="674">
                  <c:v>30.70143130922397</c:v>
                </c:pt>
                <c:pt idx="675">
                  <c:v>30.646437871177103</c:v>
                </c:pt>
                <c:pt idx="676">
                  <c:v>30.589668956784138</c:v>
                </c:pt>
                <c:pt idx="677">
                  <c:v>30.528870093271809</c:v>
                </c:pt>
                <c:pt idx="678">
                  <c:v>30.460992058264878</c:v>
                </c:pt>
                <c:pt idx="679">
                  <c:v>30.383406372206014</c:v>
                </c:pt>
                <c:pt idx="680">
                  <c:v>30.295167526809561</c:v>
                </c:pt>
                <c:pt idx="681">
                  <c:v>30.195750756607769</c:v>
                </c:pt>
                <c:pt idx="682">
                  <c:v>30.086235218723768</c:v>
                </c:pt>
                <c:pt idx="683">
                  <c:v>29.974115760644192</c:v>
                </c:pt>
                <c:pt idx="684">
                  <c:v>29.868491152446548</c:v>
                </c:pt>
                <c:pt idx="685">
                  <c:v>29.776773719866824</c:v>
                </c:pt>
                <c:pt idx="686">
                  <c:v>29.699630011274898</c:v>
                </c:pt>
                <c:pt idx="687">
                  <c:v>29.636040130699129</c:v>
                </c:pt>
                <c:pt idx="688">
                  <c:v>29.583718746647758</c:v>
                </c:pt>
                <c:pt idx="689">
                  <c:v>29.535318785548551</c:v>
                </c:pt>
                <c:pt idx="690">
                  <c:v>29.482227738309163</c:v>
                </c:pt>
                <c:pt idx="691">
                  <c:v>29.417576182645409</c:v>
                </c:pt>
                <c:pt idx="692">
                  <c:v>29.341467043505755</c:v>
                </c:pt>
                <c:pt idx="693">
                  <c:v>29.255746332646826</c:v>
                </c:pt>
                <c:pt idx="694">
                  <c:v>29.16267993602839</c:v>
                </c:pt>
                <c:pt idx="695">
                  <c:v>29.066213236422737</c:v>
                </c:pt>
                <c:pt idx="696">
                  <c:v>28.970711490805307</c:v>
                </c:pt>
                <c:pt idx="697">
                  <c:v>28.879387729680452</c:v>
                </c:pt>
                <c:pt idx="698">
                  <c:v>28.790846077668238</c:v>
                </c:pt>
                <c:pt idx="699">
                  <c:v>28.702538432917645</c:v>
                </c:pt>
                <c:pt idx="700">
                  <c:v>28.613072592703794</c:v>
                </c:pt>
                <c:pt idx="701">
                  <c:v>28.525679950806321</c:v>
                </c:pt>
                <c:pt idx="702">
                  <c:v>28.444747800130987</c:v>
                </c:pt>
                <c:pt idx="703">
                  <c:v>28.373793509378814</c:v>
                </c:pt>
                <c:pt idx="704">
                  <c:v>28.312854750431868</c:v>
                </c:pt>
                <c:pt idx="705">
                  <c:v>28.261099270967467</c:v>
                </c:pt>
                <c:pt idx="706">
                  <c:v>28.217280892939701</c:v>
                </c:pt>
                <c:pt idx="707">
                  <c:v>28.178497735409728</c:v>
                </c:pt>
                <c:pt idx="708">
                  <c:v>28.141433991715484</c:v>
                </c:pt>
                <c:pt idx="709">
                  <c:v>28.103476829946519</c:v>
                </c:pt>
                <c:pt idx="710">
                  <c:v>28.064825317198892</c:v>
                </c:pt>
                <c:pt idx="711">
                  <c:v>28.026381495320287</c:v>
                </c:pt>
                <c:pt idx="712">
                  <c:v>27.988814766490798</c:v>
                </c:pt>
                <c:pt idx="713">
                  <c:v>27.951863974220164</c:v>
                </c:pt>
                <c:pt idx="714">
                  <c:v>27.915035322350551</c:v>
                </c:pt>
                <c:pt idx="715">
                  <c:v>27.878095508780621</c:v>
                </c:pt>
                <c:pt idx="716">
                  <c:v>27.841853207635076</c:v>
                </c:pt>
                <c:pt idx="717">
                  <c:v>27.807377587095122</c:v>
                </c:pt>
                <c:pt idx="718">
                  <c:v>27.774998273661573</c:v>
                </c:pt>
                <c:pt idx="719">
                  <c:v>27.74208672711363</c:v>
                </c:pt>
                <c:pt idx="720">
                  <c:v>27.705274865550095</c:v>
                </c:pt>
                <c:pt idx="721">
                  <c:v>27.661825014098792</c:v>
                </c:pt>
                <c:pt idx="722">
                  <c:v>27.611521126003616</c:v>
                </c:pt>
                <c:pt idx="723">
                  <c:v>27.554777561537488</c:v>
                </c:pt>
                <c:pt idx="724">
                  <c:v>27.492430800194828</c:v>
                </c:pt>
                <c:pt idx="725">
                  <c:v>27.427005798356106</c:v>
                </c:pt>
                <c:pt idx="726">
                  <c:v>27.361449631623291</c:v>
                </c:pt>
                <c:pt idx="727">
                  <c:v>27.298005746696443</c:v>
                </c:pt>
                <c:pt idx="728">
                  <c:v>27.236103074667962</c:v>
                </c:pt>
                <c:pt idx="729">
                  <c:v>27.174466917728338</c:v>
                </c:pt>
                <c:pt idx="730">
                  <c:v>27.112538867418589</c:v>
                </c:pt>
                <c:pt idx="731">
                  <c:v>27.052625672681877</c:v>
                </c:pt>
                <c:pt idx="732">
                  <c:v>26.997750371811893</c:v>
                </c:pt>
                <c:pt idx="733">
                  <c:v>26.950285368515058</c:v>
                </c:pt>
                <c:pt idx="734">
                  <c:v>26.910000528148682</c:v>
                </c:pt>
                <c:pt idx="735">
                  <c:v>26.876015081482805</c:v>
                </c:pt>
                <c:pt idx="736">
                  <c:v>26.847225058439726</c:v>
                </c:pt>
                <c:pt idx="737">
                  <c:v>26.821633685550779</c:v>
                </c:pt>
                <c:pt idx="738">
                  <c:v>26.797020988499561</c:v>
                </c:pt>
                <c:pt idx="739">
                  <c:v>26.771644260886685</c:v>
                </c:pt>
                <c:pt idx="740">
                  <c:v>26.745669867980816</c:v>
                </c:pt>
                <c:pt idx="741">
                  <c:v>26.719741442967635</c:v>
                </c:pt>
                <c:pt idx="742">
                  <c:v>26.694336916197901</c:v>
                </c:pt>
                <c:pt idx="743">
                  <c:v>26.669271406682693</c:v>
                </c:pt>
                <c:pt idx="744">
                  <c:v>26.644194330598172</c:v>
                </c:pt>
                <c:pt idx="745">
                  <c:v>26.618910055923493</c:v>
                </c:pt>
                <c:pt idx="746">
                  <c:v>26.593842757849785</c:v>
                </c:pt>
                <c:pt idx="747">
                  <c:v>26.569571563371177</c:v>
                </c:pt>
                <c:pt idx="748">
                  <c:v>26.546217189285386</c:v>
                </c:pt>
                <c:pt idx="749">
                  <c:v>26.522066711604495</c:v>
                </c:pt>
                <c:pt idx="750">
                  <c:v>26.494948796144186</c:v>
                </c:pt>
                <c:pt idx="751">
                  <c:v>26.463202916276341</c:v>
                </c:pt>
                <c:pt idx="752">
                  <c:v>26.427211775597648</c:v>
                </c:pt>
                <c:pt idx="753">
                  <c:v>26.38786888526101</c:v>
                </c:pt>
                <c:pt idx="754">
                  <c:v>26.346163680462755</c:v>
                </c:pt>
                <c:pt idx="755">
                  <c:v>26.303469292572952</c:v>
                </c:pt>
                <c:pt idx="756">
                  <c:v>26.261254777005107</c:v>
                </c:pt>
                <c:pt idx="757">
                  <c:v>26.220638718786152</c:v>
                </c:pt>
                <c:pt idx="758">
                  <c:v>26.181337821396724</c:v>
                </c:pt>
                <c:pt idx="759">
                  <c:v>26.142718317930903</c:v>
                </c:pt>
                <c:pt idx="760">
                  <c:v>26.10436126799156</c:v>
                </c:pt>
                <c:pt idx="761">
                  <c:v>26.066707037216784</c:v>
                </c:pt>
                <c:pt idx="762">
                  <c:v>26.030410817753467</c:v>
                </c:pt>
                <c:pt idx="763">
                  <c:v>25.995671086816291</c:v>
                </c:pt>
                <c:pt idx="764">
                  <c:v>25.960859461891069</c:v>
                </c:pt>
                <c:pt idx="765">
                  <c:v>25.923890845531403</c:v>
                </c:pt>
                <c:pt idx="766">
                  <c:v>25.884445131609308</c:v>
                </c:pt>
                <c:pt idx="767">
                  <c:v>25.849262179270468</c:v>
                </c:pt>
                <c:pt idx="768">
                  <c:v>25.826846838978994</c:v>
                </c:pt>
                <c:pt idx="769">
                  <c:v>25.818784315388218</c:v>
                </c:pt>
                <c:pt idx="770">
                  <c:v>25.798981229908378</c:v>
                </c:pt>
                <c:pt idx="771">
                  <c:v>25.734424558138954</c:v>
                </c:pt>
                <c:pt idx="772">
                  <c:v>25.619820756083673</c:v>
                </c:pt>
                <c:pt idx="773">
                  <c:v>25.560754201363309</c:v>
                </c:pt>
                <c:pt idx="774">
                  <c:v>25.690528752002901</c:v>
                </c:pt>
                <c:pt idx="775">
                  <c:v>26.103484877458325</c:v>
                </c:pt>
                <c:pt idx="776">
                  <c:v>26.738109492908833</c:v>
                </c:pt>
                <c:pt idx="777">
                  <c:v>27.493926124964517</c:v>
                </c:pt>
                <c:pt idx="778">
                  <c:v>28.263587354168994</c:v>
                </c:pt>
                <c:pt idx="779">
                  <c:v>28.912261976799954</c:v>
                </c:pt>
                <c:pt idx="780">
                  <c:v>29.298247843068612</c:v>
                </c:pt>
                <c:pt idx="781">
                  <c:v>29.33554576227187</c:v>
                </c:pt>
                <c:pt idx="782">
                  <c:v>29.160968380049372</c:v>
                </c:pt>
                <c:pt idx="783">
                  <c:v>28.967031301126461</c:v>
                </c:pt>
                <c:pt idx="784">
                  <c:v>28.888531494220164</c:v>
                </c:pt>
                <c:pt idx="785">
                  <c:v>28.829391384014283</c:v>
                </c:pt>
                <c:pt idx="786">
                  <c:v>28.635814759184314</c:v>
                </c:pt>
                <c:pt idx="787">
                  <c:v>28.195181182700221</c:v>
                </c:pt>
                <c:pt idx="788">
                  <c:v>27.559573314709848</c:v>
                </c:pt>
                <c:pt idx="789">
                  <c:v>26.822249589655506</c:v>
                </c:pt>
                <c:pt idx="790">
                  <c:v>26.079287582853393</c:v>
                </c:pt>
                <c:pt idx="791">
                  <c:v>25.438041433115249</c:v>
                </c:pt>
                <c:pt idx="792">
                  <c:v>25.008684420126698</c:v>
                </c:pt>
                <c:pt idx="793">
                  <c:v>24.860210120844449</c:v>
                </c:pt>
                <c:pt idx="794">
                  <c:v>24.896893301309536</c:v>
                </c:pt>
                <c:pt idx="795">
                  <c:v>24.981829024834088</c:v>
                </c:pt>
                <c:pt idx="796">
                  <c:v>25.007663483823237</c:v>
                </c:pt>
                <c:pt idx="797">
                  <c:v>24.985247387054159</c:v>
                </c:pt>
                <c:pt idx="798">
                  <c:v>24.954982572397057</c:v>
                </c:pt>
                <c:pt idx="799">
                  <c:v>24.948348462420043</c:v>
                </c:pt>
                <c:pt idx="800">
                  <c:v>24.961134818482922</c:v>
                </c:pt>
                <c:pt idx="801">
                  <c:v>24.980208986643426</c:v>
                </c:pt>
                <c:pt idx="802">
                  <c:v>24.994969538440714</c:v>
                </c:pt>
                <c:pt idx="803">
                  <c:v>25.004939947339697</c:v>
                </c:pt>
                <c:pt idx="804">
                  <c:v>25.012174912286717</c:v>
                </c:pt>
                <c:pt idx="805">
                  <c:v>25.018386020786348</c:v>
                </c:pt>
                <c:pt idx="806">
                  <c:v>25.023912414576078</c:v>
                </c:pt>
                <c:pt idx="807">
                  <c:v>25.028750123951617</c:v>
                </c:pt>
                <c:pt idx="808">
                  <c:v>25.032965707904669</c:v>
                </c:pt>
                <c:pt idx="809">
                  <c:v>25.036907840210873</c:v>
                </c:pt>
                <c:pt idx="810">
                  <c:v>25.040995723341865</c:v>
                </c:pt>
                <c:pt idx="811">
                  <c:v>25.045585213378846</c:v>
                </c:pt>
                <c:pt idx="812">
                  <c:v>25.05077878084132</c:v>
                </c:pt>
                <c:pt idx="813">
                  <c:v>25.056615549858371</c:v>
                </c:pt>
                <c:pt idx="814">
                  <c:v>25.063135697468379</c:v>
                </c:pt>
                <c:pt idx="815">
                  <c:v>25.070383612346927</c:v>
                </c:pt>
                <c:pt idx="816">
                  <c:v>25.078404736078902</c:v>
                </c:pt>
                <c:pt idx="817">
                  <c:v>25.087382446833072</c:v>
                </c:pt>
                <c:pt idx="818">
                  <c:v>25.098051869113743</c:v>
                </c:pt>
                <c:pt idx="819">
                  <c:v>25.111286064009093</c:v>
                </c:pt>
                <c:pt idx="820">
                  <c:v>25.128263416593665</c:v>
                </c:pt>
                <c:pt idx="821">
                  <c:v>25.151383607887421</c:v>
                </c:pt>
                <c:pt idx="822">
                  <c:v>25.183351642896678</c:v>
                </c:pt>
                <c:pt idx="823">
                  <c:v>25.225705305797756</c:v>
                </c:pt>
                <c:pt idx="824">
                  <c:v>25.275313497446966</c:v>
                </c:pt>
                <c:pt idx="825">
                  <c:v>25.327877897870632</c:v>
                </c:pt>
                <c:pt idx="826">
                  <c:v>25.379362984136069</c:v>
                </c:pt>
                <c:pt idx="827">
                  <c:v>25.426784421474618</c:v>
                </c:pt>
                <c:pt idx="828">
                  <c:v>25.467420672158628</c:v>
                </c:pt>
                <c:pt idx="829">
                  <c:v>25.499390027759599</c:v>
                </c:pt>
                <c:pt idx="830">
                  <c:v>25.524170097045683</c:v>
                </c:pt>
                <c:pt idx="831">
                  <c:v>25.544078318084185</c:v>
                </c:pt>
                <c:pt idx="832">
                  <c:v>25.561440023733521</c:v>
                </c:pt>
                <c:pt idx="833">
                  <c:v>25.578612126016527</c:v>
                </c:pt>
                <c:pt idx="834">
                  <c:v>25.597959431747149</c:v>
                </c:pt>
                <c:pt idx="835">
                  <c:v>25.621519336307234</c:v>
                </c:pt>
                <c:pt idx="836">
                  <c:v>25.650019589350212</c:v>
                </c:pt>
                <c:pt idx="837">
                  <c:v>25.683860529097416</c:v>
                </c:pt>
                <c:pt idx="838">
                  <c:v>25.723057425386383</c:v>
                </c:pt>
                <c:pt idx="839">
                  <c:v>25.766085274519472</c:v>
                </c:pt>
                <c:pt idx="840">
                  <c:v>25.811034004415255</c:v>
                </c:pt>
                <c:pt idx="841">
                  <c:v>25.856332621368189</c:v>
                </c:pt>
                <c:pt idx="842">
                  <c:v>25.901766445176268</c:v>
                </c:pt>
                <c:pt idx="843">
                  <c:v>25.947459874013379</c:v>
                </c:pt>
                <c:pt idx="844">
                  <c:v>25.993683185027983</c:v>
                </c:pt>
                <c:pt idx="845">
                  <c:v>26.041290171266841</c:v>
                </c:pt>
                <c:pt idx="846">
                  <c:v>26.091280504751285</c:v>
                </c:pt>
                <c:pt idx="847">
                  <c:v>26.144286393439558</c:v>
                </c:pt>
                <c:pt idx="848">
                  <c:v>26.199470189037498</c:v>
                </c:pt>
                <c:pt idx="849">
                  <c:v>26.255626779187864</c:v>
                </c:pt>
                <c:pt idx="850">
                  <c:v>26.311696629595357</c:v>
                </c:pt>
                <c:pt idx="851">
                  <c:v>26.367202518212505</c:v>
                </c:pt>
                <c:pt idx="852">
                  <c:v>26.421812801053797</c:v>
                </c:pt>
                <c:pt idx="853">
                  <c:v>26.475426703451333</c:v>
                </c:pt>
                <c:pt idx="854">
                  <c:v>26.528866928007695</c:v>
                </c:pt>
                <c:pt idx="855">
                  <c:v>26.583187046643083</c:v>
                </c:pt>
                <c:pt idx="856">
                  <c:v>26.639138492664056</c:v>
                </c:pt>
                <c:pt idx="857">
                  <c:v>26.696264144922605</c:v>
                </c:pt>
                <c:pt idx="858">
                  <c:v>26.753804743657074</c:v>
                </c:pt>
                <c:pt idx="859">
                  <c:v>26.811390011460144</c:v>
                </c:pt>
                <c:pt idx="860">
                  <c:v>26.870205600341816</c:v>
                </c:pt>
                <c:pt idx="861">
                  <c:v>26.93182614466642</c:v>
                </c:pt>
                <c:pt idx="862">
                  <c:v>26.997118436015437</c:v>
                </c:pt>
                <c:pt idx="863">
                  <c:v>27.064117894838951</c:v>
                </c:pt>
                <c:pt idx="864">
                  <c:v>27.130152098804192</c:v>
                </c:pt>
                <c:pt idx="865">
                  <c:v>27.19230923660087</c:v>
                </c:pt>
                <c:pt idx="866">
                  <c:v>27.246719941008624</c:v>
                </c:pt>
                <c:pt idx="867">
                  <c:v>27.289275455829564</c:v>
                </c:pt>
                <c:pt idx="868">
                  <c:v>27.317844449111664</c:v>
                </c:pt>
                <c:pt idx="869">
                  <c:v>27.338205285886321</c:v>
                </c:pt>
                <c:pt idx="870">
                  <c:v>27.358113755430786</c:v>
                </c:pt>
                <c:pt idx="871">
                  <c:v>27.38390990643121</c:v>
                </c:pt>
                <c:pt idx="872">
                  <c:v>27.416270825209331</c:v>
                </c:pt>
                <c:pt idx="873">
                  <c:v>27.454457857495782</c:v>
                </c:pt>
                <c:pt idx="874">
                  <c:v>27.497269459607462</c:v>
                </c:pt>
                <c:pt idx="875">
                  <c:v>27.541652530206346</c:v>
                </c:pt>
                <c:pt idx="876">
                  <c:v>27.584091078540673</c:v>
                </c:pt>
                <c:pt idx="877">
                  <c:v>27.622442849357732</c:v>
                </c:pt>
                <c:pt idx="878">
                  <c:v>27.660060529400997</c:v>
                </c:pt>
                <c:pt idx="879">
                  <c:v>27.701670540912993</c:v>
                </c:pt>
                <c:pt idx="880">
                  <c:v>27.752530496525594</c:v>
                </c:pt>
                <c:pt idx="881">
                  <c:v>27.820022770428057</c:v>
                </c:pt>
                <c:pt idx="882">
                  <c:v>27.912060927198986</c:v>
                </c:pt>
                <c:pt idx="883">
                  <c:v>28.035478603636651</c:v>
                </c:pt>
                <c:pt idx="884">
                  <c:v>28.192789725417949</c:v>
                </c:pt>
                <c:pt idx="885">
                  <c:v>28.385428290439446</c:v>
                </c:pt>
                <c:pt idx="886">
                  <c:v>28.610178853145499</c:v>
                </c:pt>
                <c:pt idx="887">
                  <c:v>28.845228194171675</c:v>
                </c:pt>
                <c:pt idx="888">
                  <c:v>29.064113650701337</c:v>
                </c:pt>
                <c:pt idx="889">
                  <c:v>29.244644758905814</c:v>
                </c:pt>
                <c:pt idx="890">
                  <c:v>29.381719850908286</c:v>
                </c:pt>
                <c:pt idx="891">
                  <c:v>29.474509457819885</c:v>
                </c:pt>
                <c:pt idx="892">
                  <c:v>29.525401859687737</c:v>
                </c:pt>
                <c:pt idx="893">
                  <c:v>29.549656332302909</c:v>
                </c:pt>
                <c:pt idx="894">
                  <c:v>29.565749900392447</c:v>
                </c:pt>
                <c:pt idx="895">
                  <c:v>29.588098303163726</c:v>
                </c:pt>
                <c:pt idx="896">
                  <c:v>29.614872137745401</c:v>
                </c:pt>
                <c:pt idx="897">
                  <c:v>29.64018071574645</c:v>
                </c:pt>
                <c:pt idx="898">
                  <c:v>29.659962751647196</c:v>
                </c:pt>
                <c:pt idx="899">
                  <c:v>29.677474571413331</c:v>
                </c:pt>
                <c:pt idx="900">
                  <c:v>29.697801903881885</c:v>
                </c:pt>
                <c:pt idx="901">
                  <c:v>29.725191028804044</c:v>
                </c:pt>
                <c:pt idx="902">
                  <c:v>29.760530429587586</c:v>
                </c:pt>
                <c:pt idx="903">
                  <c:v>29.80386914055444</c:v>
                </c:pt>
                <c:pt idx="904">
                  <c:v>29.854573453867285</c:v>
                </c:pt>
                <c:pt idx="905">
                  <c:v>29.909278693051821</c:v>
                </c:pt>
                <c:pt idx="906">
                  <c:v>29.963937439474499</c:v>
                </c:pt>
                <c:pt idx="907">
                  <c:v>30.015376543950389</c:v>
                </c:pt>
                <c:pt idx="908">
                  <c:v>30.063919935089057</c:v>
                </c:pt>
                <c:pt idx="909">
                  <c:v>30.110765810948692</c:v>
                </c:pt>
                <c:pt idx="910">
                  <c:v>30.156933210536636</c:v>
                </c:pt>
                <c:pt idx="911">
                  <c:v>30.202724536656859</c:v>
                </c:pt>
                <c:pt idx="912">
                  <c:v>30.248263033062489</c:v>
                </c:pt>
                <c:pt idx="913">
                  <c:v>30.293443218301014</c:v>
                </c:pt>
                <c:pt idx="914">
                  <c:v>30.337244710097377</c:v>
                </c:pt>
                <c:pt idx="915">
                  <c:v>30.37841840097089</c:v>
                </c:pt>
                <c:pt idx="916">
                  <c:v>30.41676230240045</c:v>
                </c:pt>
                <c:pt idx="917">
                  <c:v>30.456262901703322</c:v>
                </c:pt>
                <c:pt idx="918">
                  <c:v>30.501953805156358</c:v>
                </c:pt>
                <c:pt idx="919">
                  <c:v>30.557414842622407</c:v>
                </c:pt>
                <c:pt idx="920">
                  <c:v>30.620410738308276</c:v>
                </c:pt>
                <c:pt idx="921">
                  <c:v>30.687252440006773</c:v>
                </c:pt>
                <c:pt idx="922">
                  <c:v>30.754233210464371</c:v>
                </c:pt>
                <c:pt idx="923">
                  <c:v>30.817575572242237</c:v>
                </c:pt>
                <c:pt idx="924">
                  <c:v>30.873484362855223</c:v>
                </c:pt>
                <c:pt idx="925">
                  <c:v>30.919585237751036</c:v>
                </c:pt>
                <c:pt idx="926">
                  <c:v>30.959187124108848</c:v>
                </c:pt>
                <c:pt idx="927">
                  <c:v>30.997019767040694</c:v>
                </c:pt>
                <c:pt idx="928">
                  <c:v>31.036825746546384</c:v>
                </c:pt>
                <c:pt idx="929">
                  <c:v>31.078398982176797</c:v>
                </c:pt>
                <c:pt idx="930">
                  <c:v>31.120546228370586</c:v>
                </c:pt>
                <c:pt idx="931">
                  <c:v>31.162315217454545</c:v>
                </c:pt>
                <c:pt idx="932">
                  <c:v>31.203717593308028</c:v>
                </c:pt>
                <c:pt idx="933">
                  <c:v>31.245005977698526</c:v>
                </c:pt>
                <c:pt idx="934">
                  <c:v>31.286352547286757</c:v>
                </c:pt>
                <c:pt idx="935">
                  <c:v>31.327607698306306</c:v>
                </c:pt>
                <c:pt idx="936">
                  <c:v>31.368541381883986</c:v>
                </c:pt>
                <c:pt idx="937">
                  <c:v>31.40910738791829</c:v>
                </c:pt>
                <c:pt idx="938">
                  <c:v>31.449994861394469</c:v>
                </c:pt>
                <c:pt idx="939">
                  <c:v>31.49207678606945</c:v>
                </c:pt>
                <c:pt idx="940">
                  <c:v>31.536099932678482</c:v>
                </c:pt>
                <c:pt idx="941">
                  <c:v>31.582306219870027</c:v>
                </c:pt>
                <c:pt idx="942">
                  <c:v>31.630811353270861</c:v>
                </c:pt>
                <c:pt idx="943">
                  <c:v>31.681591162441372</c:v>
                </c:pt>
                <c:pt idx="944">
                  <c:v>31.734061972676415</c:v>
                </c:pt>
                <c:pt idx="945">
                  <c:v>31.787500233204455</c:v>
                </c:pt>
                <c:pt idx="946">
                  <c:v>31.841068514492562</c:v>
                </c:pt>
                <c:pt idx="947">
                  <c:v>31.893473871962211</c:v>
                </c:pt>
                <c:pt idx="948">
                  <c:v>31.943309482273467</c:v>
                </c:pt>
                <c:pt idx="949">
                  <c:v>31.990517681651177</c:v>
                </c:pt>
                <c:pt idx="950">
                  <c:v>32.04043744457929</c:v>
                </c:pt>
                <c:pt idx="951">
                  <c:v>32.099756905106531</c:v>
                </c:pt>
                <c:pt idx="952">
                  <c:v>32.178198772724329</c:v>
                </c:pt>
                <c:pt idx="953">
                  <c:v>32.29762405869495</c:v>
                </c:pt>
                <c:pt idx="954">
                  <c:v>32.482928349723373</c:v>
                </c:pt>
                <c:pt idx="955">
                  <c:v>32.740931588048042</c:v>
                </c:pt>
                <c:pt idx="956">
                  <c:v>33.006151138041311</c:v>
                </c:pt>
                <c:pt idx="957">
                  <c:v>33.195028719608992</c:v>
                </c:pt>
                <c:pt idx="958">
                  <c:v>33.254668486303991</c:v>
                </c:pt>
                <c:pt idx="959">
                  <c:v>33.254824326267553</c:v>
                </c:pt>
                <c:pt idx="960">
                  <c:v>33.295912561288013</c:v>
                </c:pt>
                <c:pt idx="961">
                  <c:v>33.455137898063789</c:v>
                </c:pt>
                <c:pt idx="962">
                  <c:v>33.716858582933668</c:v>
                </c:pt>
                <c:pt idx="963">
                  <c:v>34.04222124714655</c:v>
                </c:pt>
                <c:pt idx="964">
                  <c:v>34.396903607221311</c:v>
                </c:pt>
                <c:pt idx="965">
                  <c:v>34.764707720756867</c:v>
                </c:pt>
                <c:pt idx="966">
                  <c:v>35.13396673062212</c:v>
                </c:pt>
                <c:pt idx="967">
                  <c:v>35.496684028673911</c:v>
                </c:pt>
                <c:pt idx="968">
                  <c:v>35.859544002720781</c:v>
                </c:pt>
                <c:pt idx="969">
                  <c:v>36.232901289559216</c:v>
                </c:pt>
                <c:pt idx="970">
                  <c:v>36.627604136029369</c:v>
                </c:pt>
                <c:pt idx="971">
                  <c:v>37.056475229146152</c:v>
                </c:pt>
                <c:pt idx="972">
                  <c:v>37.532830865968151</c:v>
                </c:pt>
                <c:pt idx="973">
                  <c:v>38.05397767264396</c:v>
                </c:pt>
                <c:pt idx="974">
                  <c:v>38.553183591682227</c:v>
                </c:pt>
                <c:pt idx="975">
                  <c:v>38.947706894681595</c:v>
                </c:pt>
                <c:pt idx="976">
                  <c:v>39.226884018477705</c:v>
                </c:pt>
                <c:pt idx="977">
                  <c:v>39.668364060854167</c:v>
                </c:pt>
                <c:pt idx="978">
                  <c:v>40.621874284831577</c:v>
                </c:pt>
                <c:pt idx="979">
                  <c:v>42.384425394471435</c:v>
                </c:pt>
                <c:pt idx="980">
                  <c:v>45.042161857998821</c:v>
                </c:pt>
                <c:pt idx="981">
                  <c:v>48.628511584679721</c:v>
                </c:pt>
                <c:pt idx="982">
                  <c:v>52.891044172733743</c:v>
                </c:pt>
                <c:pt idx="983">
                  <c:v>56.433895976194982</c:v>
                </c:pt>
                <c:pt idx="984">
                  <c:v>57.575345038051161</c:v>
                </c:pt>
                <c:pt idx="985">
                  <c:v>55.187813708305548</c:v>
                </c:pt>
                <c:pt idx="986">
                  <c:v>50.360301565023633</c:v>
                </c:pt>
                <c:pt idx="987">
                  <c:v>44.73595249328644</c:v>
                </c:pt>
                <c:pt idx="988">
                  <c:v>39.73759895944066</c:v>
                </c:pt>
                <c:pt idx="989">
                  <c:v>35.906827754895509</c:v>
                </c:pt>
                <c:pt idx="990">
                  <c:v>33.564914252325863</c:v>
                </c:pt>
                <c:pt idx="991">
                  <c:v>32.850581408186223</c:v>
                </c:pt>
                <c:pt idx="992">
                  <c:v>33.172342514049689</c:v>
                </c:pt>
                <c:pt idx="993">
                  <c:v>33.756158445269001</c:v>
                </c:pt>
                <c:pt idx="994">
                  <c:v>33.993556635766041</c:v>
                </c:pt>
                <c:pt idx="995">
                  <c:v>33.938330753739187</c:v>
                </c:pt>
                <c:pt idx="996">
                  <c:v>33.809841025955933</c:v>
                </c:pt>
                <c:pt idx="997">
                  <c:v>33.780518517579544</c:v>
                </c:pt>
                <c:pt idx="998">
                  <c:v>33.835077647356293</c:v>
                </c:pt>
                <c:pt idx="999">
                  <c:v>33.911303672428204</c:v>
                </c:pt>
                <c:pt idx="1000">
                  <c:v>33.960167556643952</c:v>
                </c:pt>
                <c:pt idx="1001">
                  <c:v>33.985383090678823</c:v>
                </c:pt>
                <c:pt idx="1002">
                  <c:v>34.003849771914759</c:v>
                </c:pt>
                <c:pt idx="1003">
                  <c:v>34.028764807766784</c:v>
                </c:pt>
                <c:pt idx="1004">
                  <c:v>34.058516245782258</c:v>
                </c:pt>
                <c:pt idx="1005">
                  <c:v>34.0877898435416</c:v>
                </c:pt>
                <c:pt idx="1006">
                  <c:v>34.112640234204889</c:v>
                </c:pt>
                <c:pt idx="1007">
                  <c:v>34.134597553250742</c:v>
                </c:pt>
                <c:pt idx="1008">
                  <c:v>34.156560811737435</c:v>
                </c:pt>
                <c:pt idx="1009">
                  <c:v>34.181784267978685</c:v>
                </c:pt>
                <c:pt idx="1010">
                  <c:v>34.214943169310061</c:v>
                </c:pt>
                <c:pt idx="1011">
                  <c:v>34.261068010322582</c:v>
                </c:pt>
                <c:pt idx="1012">
                  <c:v>34.3227383947928</c:v>
                </c:pt>
                <c:pt idx="1013">
                  <c:v>34.392730363239323</c:v>
                </c:pt>
                <c:pt idx="1014">
                  <c:v>34.461369065366277</c:v>
                </c:pt>
                <c:pt idx="1015">
                  <c:v>34.524947522630619</c:v>
                </c:pt>
                <c:pt idx="1016">
                  <c:v>34.603630243500625</c:v>
                </c:pt>
                <c:pt idx="1017">
                  <c:v>34.723549608197388</c:v>
                </c:pt>
                <c:pt idx="1018">
                  <c:v>34.902929626977617</c:v>
                </c:pt>
                <c:pt idx="1019">
                  <c:v>35.128360830240446</c:v>
                </c:pt>
                <c:pt idx="1020">
                  <c:v>35.378525378420591</c:v>
                </c:pt>
                <c:pt idx="1021">
                  <c:v>35.630808884149971</c:v>
                </c:pt>
                <c:pt idx="1022">
                  <c:v>35.857410768849235</c:v>
                </c:pt>
                <c:pt idx="1023">
                  <c:v>36.029233906136213</c:v>
                </c:pt>
                <c:pt idx="1024">
                  <c:v>36.127019603733345</c:v>
                </c:pt>
                <c:pt idx="1025">
                  <c:v>36.170862905781462</c:v>
                </c:pt>
                <c:pt idx="1026">
                  <c:v>36.190697290526025</c:v>
                </c:pt>
                <c:pt idx="1027">
                  <c:v>36.211281590147706</c:v>
                </c:pt>
                <c:pt idx="1028">
                  <c:v>36.236676052568107</c:v>
                </c:pt>
                <c:pt idx="1029">
                  <c:v>36.26576627964409</c:v>
                </c:pt>
                <c:pt idx="1030">
                  <c:v>36.298447592271415</c:v>
                </c:pt>
                <c:pt idx="1031">
                  <c:v>36.338654187501596</c:v>
                </c:pt>
                <c:pt idx="1032">
                  <c:v>36.391329981425066</c:v>
                </c:pt>
                <c:pt idx="1033">
                  <c:v>36.460333496021612</c:v>
                </c:pt>
                <c:pt idx="1034">
                  <c:v>36.545181676828406</c:v>
                </c:pt>
                <c:pt idx="1035">
                  <c:v>36.644306075271992</c:v>
                </c:pt>
                <c:pt idx="1036">
                  <c:v>36.754862135921449</c:v>
                </c:pt>
                <c:pt idx="1037">
                  <c:v>36.86890087591609</c:v>
                </c:pt>
                <c:pt idx="1038">
                  <c:v>36.977197205537784</c:v>
                </c:pt>
                <c:pt idx="1039">
                  <c:v>37.072344436765448</c:v>
                </c:pt>
                <c:pt idx="1040">
                  <c:v>37.154209488366206</c:v>
                </c:pt>
                <c:pt idx="1041">
                  <c:v>37.224477680804242</c:v>
                </c:pt>
                <c:pt idx="1042">
                  <c:v>37.284967415776599</c:v>
                </c:pt>
                <c:pt idx="1043">
                  <c:v>37.338029419911827</c:v>
                </c:pt>
                <c:pt idx="1044">
                  <c:v>37.386147501071356</c:v>
                </c:pt>
                <c:pt idx="1045">
                  <c:v>37.431182767422243</c:v>
                </c:pt>
                <c:pt idx="1046">
                  <c:v>37.472505528354084</c:v>
                </c:pt>
                <c:pt idx="1047">
                  <c:v>37.508863393562109</c:v>
                </c:pt>
                <c:pt idx="1048">
                  <c:v>37.539770272156176</c:v>
                </c:pt>
                <c:pt idx="1049">
                  <c:v>37.567805270904728</c:v>
                </c:pt>
                <c:pt idx="1050">
                  <c:v>37.596313795990817</c:v>
                </c:pt>
                <c:pt idx="1051">
                  <c:v>37.627163197275863</c:v>
                </c:pt>
                <c:pt idx="1052">
                  <c:v>37.656308599334636</c:v>
                </c:pt>
                <c:pt idx="1053">
                  <c:v>37.678227070420263</c:v>
                </c:pt>
                <c:pt idx="1054">
                  <c:v>37.691680199248019</c:v>
                </c:pt>
                <c:pt idx="1055">
                  <c:v>37.712567656381822</c:v>
                </c:pt>
                <c:pt idx="1056">
                  <c:v>37.761073632847769</c:v>
                </c:pt>
                <c:pt idx="1057">
                  <c:v>37.851644407030847</c:v>
                </c:pt>
                <c:pt idx="1058">
                  <c:v>37.975774606751642</c:v>
                </c:pt>
                <c:pt idx="1059">
                  <c:v>38.119220947189639</c:v>
                </c:pt>
                <c:pt idx="1060">
                  <c:v>38.267423790830883</c:v>
                </c:pt>
                <c:pt idx="1061">
                  <c:v>38.404558089387578</c:v>
                </c:pt>
                <c:pt idx="1062">
                  <c:v>38.514482441878499</c:v>
                </c:pt>
                <c:pt idx="1063">
                  <c:v>38.586546569010359</c:v>
                </c:pt>
                <c:pt idx="1064">
                  <c:v>38.632064678241676</c:v>
                </c:pt>
                <c:pt idx="1065">
                  <c:v>38.66784209871895</c:v>
                </c:pt>
                <c:pt idx="1066">
                  <c:v>38.707023481413152</c:v>
                </c:pt>
                <c:pt idx="1067">
                  <c:v>38.748110764593306</c:v>
                </c:pt>
                <c:pt idx="1068">
                  <c:v>38.785945208352921</c:v>
                </c:pt>
                <c:pt idx="1069">
                  <c:v>38.816831899511222</c:v>
                </c:pt>
                <c:pt idx="1070">
                  <c:v>38.842931231790303</c:v>
                </c:pt>
                <c:pt idx="1071">
                  <c:v>38.867867425637947</c:v>
                </c:pt>
                <c:pt idx="1072">
                  <c:v>38.894209093494439</c:v>
                </c:pt>
                <c:pt idx="1073">
                  <c:v>38.920302415769989</c:v>
                </c:pt>
                <c:pt idx="1074">
                  <c:v>38.943437964867293</c:v>
                </c:pt>
                <c:pt idx="1075">
                  <c:v>38.962423192757726</c:v>
                </c:pt>
                <c:pt idx="1076">
                  <c:v>38.9821330696874</c:v>
                </c:pt>
                <c:pt idx="1077">
                  <c:v>39.008959445471085</c:v>
                </c:pt>
                <c:pt idx="1078">
                  <c:v>39.048149943474293</c:v>
                </c:pt>
                <c:pt idx="1079">
                  <c:v>39.100375281265393</c:v>
                </c:pt>
                <c:pt idx="1080">
                  <c:v>39.165161949963483</c:v>
                </c:pt>
                <c:pt idx="1081">
                  <c:v>39.241399295690812</c:v>
                </c:pt>
                <c:pt idx="1082">
                  <c:v>39.325428084582242</c:v>
                </c:pt>
                <c:pt idx="1083">
                  <c:v>39.412951937775809</c:v>
                </c:pt>
                <c:pt idx="1084">
                  <c:v>39.499788503497108</c:v>
                </c:pt>
                <c:pt idx="1085">
                  <c:v>39.582211538322071</c:v>
                </c:pt>
                <c:pt idx="1086">
                  <c:v>39.656608825914198</c:v>
                </c:pt>
                <c:pt idx="1087">
                  <c:v>39.719865609837989</c:v>
                </c:pt>
                <c:pt idx="1088">
                  <c:v>39.770856973261928</c:v>
                </c:pt>
                <c:pt idx="1089">
                  <c:v>39.808955459255493</c:v>
                </c:pt>
                <c:pt idx="1090">
                  <c:v>39.834743135474824</c:v>
                </c:pt>
                <c:pt idx="1091">
                  <c:v>39.853640167922727</c:v>
                </c:pt>
                <c:pt idx="1092">
                  <c:v>39.872276247188687</c:v>
                </c:pt>
                <c:pt idx="1093">
                  <c:v>39.895226621403552</c:v>
                </c:pt>
                <c:pt idx="1094">
                  <c:v>39.918848768863683</c:v>
                </c:pt>
                <c:pt idx="1095">
                  <c:v>39.937445725406825</c:v>
                </c:pt>
                <c:pt idx="1096">
                  <c:v>39.948654602309993</c:v>
                </c:pt>
                <c:pt idx="1097">
                  <c:v>39.963448812607282</c:v>
                </c:pt>
                <c:pt idx="1098">
                  <c:v>39.996135844772077</c:v>
                </c:pt>
                <c:pt idx="1099">
                  <c:v>40.057558828872935</c:v>
                </c:pt>
                <c:pt idx="1100">
                  <c:v>40.144703461359228</c:v>
                </c:pt>
                <c:pt idx="1101">
                  <c:v>40.251091080275508</c:v>
                </c:pt>
                <c:pt idx="1102">
                  <c:v>40.368943152322352</c:v>
                </c:pt>
                <c:pt idx="1103">
                  <c:v>40.485281658824405</c:v>
                </c:pt>
                <c:pt idx="1104">
                  <c:v>40.585828709762325</c:v>
                </c:pt>
                <c:pt idx="1105">
                  <c:v>40.660113567818115</c:v>
                </c:pt>
                <c:pt idx="1106">
                  <c:v>40.71289410647924</c:v>
                </c:pt>
                <c:pt idx="1107">
                  <c:v>40.752735351934497</c:v>
                </c:pt>
                <c:pt idx="1108">
                  <c:v>40.786739750902797</c:v>
                </c:pt>
                <c:pt idx="1109">
                  <c:v>40.816159432223422</c:v>
                </c:pt>
                <c:pt idx="1110">
                  <c:v>40.840783945265756</c:v>
                </c:pt>
                <c:pt idx="1111">
                  <c:v>40.861024133174659</c:v>
                </c:pt>
                <c:pt idx="1112">
                  <c:v>40.879776014196892</c:v>
                </c:pt>
                <c:pt idx="1113">
                  <c:v>40.900556900354701</c:v>
                </c:pt>
                <c:pt idx="1114">
                  <c:v>40.926297436486955</c:v>
                </c:pt>
                <c:pt idx="1115">
                  <c:v>40.957581598699115</c:v>
                </c:pt>
                <c:pt idx="1116">
                  <c:v>40.994406695913248</c:v>
                </c:pt>
                <c:pt idx="1117">
                  <c:v>41.036146287136084</c:v>
                </c:pt>
                <c:pt idx="1118">
                  <c:v>41.07967893171282</c:v>
                </c:pt>
                <c:pt idx="1119">
                  <c:v>41.121259439073299</c:v>
                </c:pt>
                <c:pt idx="1120">
                  <c:v>41.157866999864389</c:v>
                </c:pt>
                <c:pt idx="1121">
                  <c:v>41.189378329601119</c:v>
                </c:pt>
                <c:pt idx="1122">
                  <c:v>41.216394525015545</c:v>
                </c:pt>
                <c:pt idx="1123">
                  <c:v>41.239674202329986</c:v>
                </c:pt>
                <c:pt idx="1124">
                  <c:v>41.26060605572777</c:v>
                </c:pt>
                <c:pt idx="1125">
                  <c:v>41.280736298882488</c:v>
                </c:pt>
                <c:pt idx="1126">
                  <c:v>41.301260570525258</c:v>
                </c:pt>
                <c:pt idx="1127">
                  <c:v>41.32197220961735</c:v>
                </c:pt>
                <c:pt idx="1128">
                  <c:v>41.342313980177558</c:v>
                </c:pt>
                <c:pt idx="1129">
                  <c:v>41.361821193421413</c:v>
                </c:pt>
                <c:pt idx="1130">
                  <c:v>41.38039934935135</c:v>
                </c:pt>
                <c:pt idx="1131">
                  <c:v>41.398046495166547</c:v>
                </c:pt>
                <c:pt idx="1132">
                  <c:v>41.414817327457996</c:v>
                </c:pt>
                <c:pt idx="1133">
                  <c:v>41.430993140384004</c:v>
                </c:pt>
                <c:pt idx="1134">
                  <c:v>41.446911877494692</c:v>
                </c:pt>
                <c:pt idx="1135">
                  <c:v>41.463119893431319</c:v>
                </c:pt>
                <c:pt idx="1136">
                  <c:v>41.480997187199698</c:v>
                </c:pt>
                <c:pt idx="1137">
                  <c:v>41.502132168896743</c:v>
                </c:pt>
                <c:pt idx="1138">
                  <c:v>41.527554881213504</c:v>
                </c:pt>
                <c:pt idx="1139">
                  <c:v>41.556061897217432</c:v>
                </c:pt>
                <c:pt idx="1140">
                  <c:v>41.585891422570079</c:v>
                </c:pt>
                <c:pt idx="1141">
                  <c:v>41.615359290035478</c:v>
                </c:pt>
                <c:pt idx="1142">
                  <c:v>41.643091840787598</c:v>
                </c:pt>
                <c:pt idx="1143">
                  <c:v>41.667793043102883</c:v>
                </c:pt>
                <c:pt idx="1144">
                  <c:v>41.688655362941304</c:v>
                </c:pt>
                <c:pt idx="1145">
                  <c:v>41.706825256996936</c:v>
                </c:pt>
                <c:pt idx="1146">
                  <c:v>41.723937679647406</c:v>
                </c:pt>
                <c:pt idx="1147">
                  <c:v>41.741366620935615</c:v>
                </c:pt>
                <c:pt idx="1148">
                  <c:v>41.75944221356567</c:v>
                </c:pt>
                <c:pt idx="1149">
                  <c:v>41.778233625906978</c:v>
                </c:pt>
                <c:pt idx="1150">
                  <c:v>41.797651068651227</c:v>
                </c:pt>
                <c:pt idx="1151">
                  <c:v>41.8169689217792</c:v>
                </c:pt>
                <c:pt idx="1152">
                  <c:v>41.835302607593967</c:v>
                </c:pt>
                <c:pt idx="1153">
                  <c:v>41.851959411324231</c:v>
                </c:pt>
                <c:pt idx="1154">
                  <c:v>41.867014069901295</c:v>
                </c:pt>
                <c:pt idx="1155">
                  <c:v>41.88073318318213</c:v>
                </c:pt>
                <c:pt idx="1156">
                  <c:v>41.893582825351459</c:v>
                </c:pt>
                <c:pt idx="1157">
                  <c:v>41.906826967905147</c:v>
                </c:pt>
                <c:pt idx="1158">
                  <c:v>41.921929056666819</c:v>
                </c:pt>
                <c:pt idx="1159">
                  <c:v>41.940042528334196</c:v>
                </c:pt>
                <c:pt idx="1160">
                  <c:v>41.961080783101316</c:v>
                </c:pt>
                <c:pt idx="1161">
                  <c:v>41.984647212036322</c:v>
                </c:pt>
                <c:pt idx="1162">
                  <c:v>42.010363004785859</c:v>
                </c:pt>
                <c:pt idx="1163">
                  <c:v>42.037920545310698</c:v>
                </c:pt>
                <c:pt idx="1164">
                  <c:v>42.067030016150149</c:v>
                </c:pt>
                <c:pt idx="1165">
                  <c:v>42.096980895558865</c:v>
                </c:pt>
                <c:pt idx="1166">
                  <c:v>42.125379844652976</c:v>
                </c:pt>
                <c:pt idx="1167">
                  <c:v>42.14941282026394</c:v>
                </c:pt>
                <c:pt idx="1168">
                  <c:v>42.167133676231984</c:v>
                </c:pt>
                <c:pt idx="1169">
                  <c:v>42.180067854432252</c:v>
                </c:pt>
                <c:pt idx="1170">
                  <c:v>42.190608693748636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80-4BB8-972D-2BBBAE2E4F6E}"/>
            </c:ext>
          </c:extLst>
        </c:ser>
        <c:ser>
          <c:idx val="5"/>
          <c:order val="1"/>
          <c:marker>
            <c:symbol val="none"/>
          </c:marker>
          <c:xVal>
            <c:numRef>
              <c:f>Gcode2W1B!$AE$4:$AE$2003</c:f>
              <c:numCache>
                <c:formatCode>0.00</c:formatCode>
                <c:ptCount val="2000"/>
                <c:pt idx="0">
                  <c:v>121.3130219116257</c:v>
                </c:pt>
                <c:pt idx="1">
                  <c:v>121.24061430677546</c:v>
                </c:pt>
                <c:pt idx="2">
                  <c:v>121.20179067187844</c:v>
                </c:pt>
                <c:pt idx="3">
                  <c:v>121.2301349768879</c:v>
                </c:pt>
                <c:pt idx="4">
                  <c:v>121.35299267525498</c:v>
                </c:pt>
                <c:pt idx="5">
                  <c:v>121.57275515442254</c:v>
                </c:pt>
                <c:pt idx="6">
                  <c:v>121.88557528533136</c:v>
                </c:pt>
                <c:pt idx="7">
                  <c:v>122.28213965540174</c:v>
                </c:pt>
                <c:pt idx="8">
                  <c:v>122.73126971797203</c:v>
                </c:pt>
                <c:pt idx="9">
                  <c:v>123.19632064286009</c:v>
                </c:pt>
                <c:pt idx="10">
                  <c:v>123.64755358532956</c:v>
                </c:pt>
                <c:pt idx="11">
                  <c:v>124.08285364242721</c:v>
                </c:pt>
                <c:pt idx="12">
                  <c:v>124.50701189664559</c:v>
                </c:pt>
                <c:pt idx="13">
                  <c:v>124.92693333150932</c:v>
                </c:pt>
                <c:pt idx="14">
                  <c:v>125.35797853467119</c:v>
                </c:pt>
                <c:pt idx="15">
                  <c:v>125.81762199481609</c:v>
                </c:pt>
                <c:pt idx="16">
                  <c:v>126.31588988456184</c:v>
                </c:pt>
                <c:pt idx="17">
                  <c:v>126.83301511225794</c:v>
                </c:pt>
                <c:pt idx="18">
                  <c:v>127.34178227018685</c:v>
                </c:pt>
                <c:pt idx="19">
                  <c:v>127.81496162305238</c:v>
                </c:pt>
                <c:pt idx="20">
                  <c:v>128.22526612524373</c:v>
                </c:pt>
                <c:pt idx="21">
                  <c:v>128.54539440357155</c:v>
                </c:pt>
                <c:pt idx="22">
                  <c:v>128.76815071173149</c:v>
                </c:pt>
                <c:pt idx="23">
                  <c:v>128.96676181095981</c:v>
                </c:pt>
                <c:pt idx="24">
                  <c:v>129.23456008937782</c:v>
                </c:pt>
                <c:pt idx="25">
                  <c:v>129.64740372027399</c:v>
                </c:pt>
                <c:pt idx="26">
                  <c:v>130.21125401760537</c:v>
                </c:pt>
                <c:pt idx="27">
                  <c:v>130.91459808049615</c:v>
                </c:pt>
                <c:pt idx="28">
                  <c:v>131.73925985226285</c:v>
                </c:pt>
                <c:pt idx="29">
                  <c:v>132.64041065299131</c:v>
                </c:pt>
                <c:pt idx="30">
                  <c:v>133.56655864695972</c:v>
                </c:pt>
                <c:pt idx="31">
                  <c:v>134.48632240947788</c:v>
                </c:pt>
                <c:pt idx="32">
                  <c:v>135.44876215998184</c:v>
                </c:pt>
                <c:pt idx="33">
                  <c:v>136.52304852893931</c:v>
                </c:pt>
                <c:pt idx="34">
                  <c:v>137.76652865195365</c:v>
                </c:pt>
                <c:pt idx="35">
                  <c:v>139.18925568517108</c:v>
                </c:pt>
                <c:pt idx="36">
                  <c:v>140.78945928987343</c:v>
                </c:pt>
                <c:pt idx="37">
                  <c:v>142.54400556949415</c:v>
                </c:pt>
                <c:pt idx="38">
                  <c:v>144.34430639607265</c:v>
                </c:pt>
                <c:pt idx="39">
                  <c:v>146.06041008379989</c:v>
                </c:pt>
                <c:pt idx="40">
                  <c:v>147.58492864192797</c:v>
                </c:pt>
                <c:pt idx="41">
                  <c:v>148.90072885995383</c:v>
                </c:pt>
                <c:pt idx="42">
                  <c:v>150.01324122243551</c:v>
                </c:pt>
                <c:pt idx="43">
                  <c:v>150.94731302372765</c:v>
                </c:pt>
                <c:pt idx="44">
                  <c:v>151.80545879737076</c:v>
                </c:pt>
                <c:pt idx="45">
                  <c:v>152.70960988670188</c:v>
                </c:pt>
                <c:pt idx="46">
                  <c:v>153.75072163947951</c:v>
                </c:pt>
                <c:pt idx="47">
                  <c:v>154.8958454211479</c:v>
                </c:pt>
                <c:pt idx="48">
                  <c:v>156.0810566015727</c:v>
                </c:pt>
                <c:pt idx="49">
                  <c:v>157.24811721983534</c:v>
                </c:pt>
                <c:pt idx="50">
                  <c:v>158.36153599187986</c:v>
                </c:pt>
                <c:pt idx="51">
                  <c:v>159.39150830286607</c:v>
                </c:pt>
                <c:pt idx="52">
                  <c:v>160.32100401299058</c:v>
                </c:pt>
                <c:pt idx="53">
                  <c:v>161.18409088259747</c:v>
                </c:pt>
                <c:pt idx="54">
                  <c:v>162.02761114706763</c:v>
                </c:pt>
                <c:pt idx="55">
                  <c:v>162.88931316119158</c:v>
                </c:pt>
                <c:pt idx="56">
                  <c:v>163.77056975739816</c:v>
                </c:pt>
                <c:pt idx="57">
                  <c:v>164.66365988752585</c:v>
                </c:pt>
                <c:pt idx="58">
                  <c:v>165.55947215971599</c:v>
                </c:pt>
                <c:pt idx="59">
                  <c:v>166.44333380732144</c:v>
                </c:pt>
                <c:pt idx="60">
                  <c:v>167.2991817199979</c:v>
                </c:pt>
                <c:pt idx="61">
                  <c:v>168.12567107440483</c:v>
                </c:pt>
                <c:pt idx="62">
                  <c:v>168.98033019521651</c:v>
                </c:pt>
                <c:pt idx="63">
                  <c:v>169.9354056941109</c:v>
                </c:pt>
                <c:pt idx="64">
                  <c:v>171.05441306231813</c:v>
                </c:pt>
                <c:pt idx="65">
                  <c:v>172.36594330927721</c:v>
                </c:pt>
                <c:pt idx="66">
                  <c:v>173.88985632397922</c:v>
                </c:pt>
                <c:pt idx="67">
                  <c:v>175.61740046894462</c:v>
                </c:pt>
                <c:pt idx="68">
                  <c:v>177.42537800081101</c:v>
                </c:pt>
                <c:pt idx="69">
                  <c:v>179.16197964974535</c:v>
                </c:pt>
                <c:pt idx="70">
                  <c:v>180.70096397967913</c:v>
                </c:pt>
                <c:pt idx="71">
                  <c:v>182.01836088960229</c:v>
                </c:pt>
                <c:pt idx="72">
                  <c:v>183.11576811226936</c:v>
                </c:pt>
                <c:pt idx="73">
                  <c:v>184.01875748912963</c:v>
                </c:pt>
                <c:pt idx="74">
                  <c:v>184.84879729641148</c:v>
                </c:pt>
                <c:pt idx="75">
                  <c:v>185.75132991903797</c:v>
                </c:pt>
                <c:pt idx="76">
                  <c:v>186.84792335084398</c:v>
                </c:pt>
                <c:pt idx="77">
                  <c:v>188.16464802131128</c:v>
                </c:pt>
                <c:pt idx="78">
                  <c:v>189.70369996883338</c:v>
                </c:pt>
                <c:pt idx="79">
                  <c:v>191.4412007946373</c:v>
                </c:pt>
                <c:pt idx="80">
                  <c:v>193.24897435128423</c:v>
                </c:pt>
                <c:pt idx="81">
                  <c:v>194.97277005416899</c:v>
                </c:pt>
                <c:pt idx="82">
                  <c:v>196.48215037262358</c:v>
                </c:pt>
                <c:pt idx="83">
                  <c:v>197.74192999172897</c:v>
                </c:pt>
                <c:pt idx="84">
                  <c:v>198.74073665050344</c:v>
                </c:pt>
                <c:pt idx="85">
                  <c:v>199.48535681725284</c:v>
                </c:pt>
                <c:pt idx="86">
                  <c:v>200.05521187743344</c:v>
                </c:pt>
                <c:pt idx="87">
                  <c:v>200.54788194578916</c:v>
                </c:pt>
                <c:pt idx="88">
                  <c:v>201.06093748622959</c:v>
                </c:pt>
                <c:pt idx="89">
                  <c:v>201.69191035932718</c:v>
                </c:pt>
                <c:pt idx="90">
                  <c:v>202.53832277482013</c:v>
                </c:pt>
                <c:pt idx="91">
                  <c:v>203.66594984151081</c:v>
                </c:pt>
                <c:pt idx="92">
                  <c:v>205.0135782644584</c:v>
                </c:pt>
                <c:pt idx="93">
                  <c:v>206.4882476477863</c:v>
                </c:pt>
                <c:pt idx="94">
                  <c:v>208.03438456032237</c:v>
                </c:pt>
                <c:pt idx="95">
                  <c:v>209.74596342971239</c:v>
                </c:pt>
                <c:pt idx="96">
                  <c:v>211.75434564830658</c:v>
                </c:pt>
                <c:pt idx="97">
                  <c:v>214.14583691728797</c:v>
                </c:pt>
                <c:pt idx="98">
                  <c:v>216.82652017317074</c:v>
                </c:pt>
                <c:pt idx="99">
                  <c:v>219.65742266130189</c:v>
                </c:pt>
                <c:pt idx="100">
                  <c:v>222.49589332484462</c:v>
                </c:pt>
                <c:pt idx="101">
                  <c:v>225.18456789822704</c:v>
                </c:pt>
                <c:pt idx="102">
                  <c:v>227.56240381369352</c:v>
                </c:pt>
                <c:pt idx="103">
                  <c:v>229.52799485000571</c:v>
                </c:pt>
                <c:pt idx="104">
                  <c:v>231.21848017199449</c:v>
                </c:pt>
                <c:pt idx="105">
                  <c:v>232.83063529100804</c:v>
                </c:pt>
                <c:pt idx="106">
                  <c:v>234.52167440796504</c:v>
                </c:pt>
                <c:pt idx="107">
                  <c:v>236.29056648206588</c:v>
                </c:pt>
                <c:pt idx="108">
                  <c:v>238.09671916208151</c:v>
                </c:pt>
                <c:pt idx="109">
                  <c:v>239.9006281576801</c:v>
                </c:pt>
                <c:pt idx="110">
                  <c:v>241.66714142211924</c:v>
                </c:pt>
                <c:pt idx="111">
                  <c:v>243.36219496955383</c:v>
                </c:pt>
                <c:pt idx="112">
                  <c:v>244.95851238777206</c:v>
                </c:pt>
                <c:pt idx="113">
                  <c:v>246.45596755909526</c:v>
                </c:pt>
                <c:pt idx="114">
                  <c:v>247.86122193947801</c:v>
                </c:pt>
                <c:pt idx="115">
                  <c:v>249.184289649064</c:v>
                </c:pt>
                <c:pt idx="116">
                  <c:v>250.44859546475308</c:v>
                </c:pt>
                <c:pt idx="117">
                  <c:v>251.68091682763429</c:v>
                </c:pt>
                <c:pt idx="118">
                  <c:v>252.91804328380775</c:v>
                </c:pt>
                <c:pt idx="119">
                  <c:v>254.23681279941829</c:v>
                </c:pt>
                <c:pt idx="120">
                  <c:v>255.72407544562196</c:v>
                </c:pt>
                <c:pt idx="121">
                  <c:v>257.43708826383141</c:v>
                </c:pt>
                <c:pt idx="122">
                  <c:v>259.31473617648589</c:v>
                </c:pt>
                <c:pt idx="123">
                  <c:v>261.26631107628111</c:v>
                </c:pt>
                <c:pt idx="124">
                  <c:v>263.20167067226754</c:v>
                </c:pt>
                <c:pt idx="125">
                  <c:v>265.03293593891385</c:v>
                </c:pt>
                <c:pt idx="126">
                  <c:v>266.67279366704332</c:v>
                </c:pt>
                <c:pt idx="127">
                  <c:v>268.07137822224098</c:v>
                </c:pt>
                <c:pt idx="128">
                  <c:v>269.32861426913917</c:v>
                </c:pt>
                <c:pt idx="129">
                  <c:v>270.58187404713209</c:v>
                </c:pt>
                <c:pt idx="130">
                  <c:v>271.93261503061626</c:v>
                </c:pt>
                <c:pt idx="131">
                  <c:v>273.33863563399808</c:v>
                </c:pt>
                <c:pt idx="132">
                  <c:v>274.72181950668619</c:v>
                </c:pt>
                <c:pt idx="133">
                  <c:v>276.02090634902044</c:v>
                </c:pt>
                <c:pt idx="134">
                  <c:v>277.24206006506483</c:v>
                </c:pt>
                <c:pt idx="135">
                  <c:v>278.40830060981426</c:v>
                </c:pt>
                <c:pt idx="136">
                  <c:v>279.54485150935113</c:v>
                </c:pt>
                <c:pt idx="137">
                  <c:v>280.68575057410737</c:v>
                </c:pt>
                <c:pt idx="138">
                  <c:v>281.86723918560216</c:v>
                </c:pt>
                <c:pt idx="139">
                  <c:v>283.11679091629833</c:v>
                </c:pt>
                <c:pt idx="140">
                  <c:v>284.42680810243286</c:v>
                </c:pt>
                <c:pt idx="141">
                  <c:v>285.78092527118611</c:v>
                </c:pt>
                <c:pt idx="142">
                  <c:v>287.15354962440711</c:v>
                </c:pt>
                <c:pt idx="143">
                  <c:v>288.48217906261885</c:v>
                </c:pt>
                <c:pt idx="144">
                  <c:v>289.69508416101291</c:v>
                </c:pt>
                <c:pt idx="145">
                  <c:v>290.74593747546015</c:v>
                </c:pt>
                <c:pt idx="146">
                  <c:v>291.69001948454905</c:v>
                </c:pt>
                <c:pt idx="147">
                  <c:v>292.60801264754747</c:v>
                </c:pt>
                <c:pt idx="148">
                  <c:v>293.57407859966952</c:v>
                </c:pt>
                <c:pt idx="149">
                  <c:v>294.63629567991461</c:v>
                </c:pt>
                <c:pt idx="150">
                  <c:v>295.83622140322831</c:v>
                </c:pt>
                <c:pt idx="151">
                  <c:v>297.19435327837544</c:v>
                </c:pt>
                <c:pt idx="152">
                  <c:v>298.64694878939764</c:v>
                </c:pt>
                <c:pt idx="153">
                  <c:v>300.10920541415561</c:v>
                </c:pt>
                <c:pt idx="154">
                  <c:v>301.51126947131854</c:v>
                </c:pt>
                <c:pt idx="155">
                  <c:v>302.84308264278866</c:v>
                </c:pt>
                <c:pt idx="156">
                  <c:v>304.10953545127677</c:v>
                </c:pt>
                <c:pt idx="157">
                  <c:v>305.33397723143656</c:v>
                </c:pt>
                <c:pt idx="158">
                  <c:v>306.61359256569443</c:v>
                </c:pt>
                <c:pt idx="159">
                  <c:v>308.06402484841971</c:v>
                </c:pt>
                <c:pt idx="160">
                  <c:v>309.76437619923848</c:v>
                </c:pt>
                <c:pt idx="161">
                  <c:v>311.64758363880287</c:v>
                </c:pt>
                <c:pt idx="162">
                  <c:v>313.61004291302174</c:v>
                </c:pt>
                <c:pt idx="163">
                  <c:v>315.54279285777244</c:v>
                </c:pt>
                <c:pt idx="164">
                  <c:v>317.31544466880723</c:v>
                </c:pt>
                <c:pt idx="165">
                  <c:v>318.79225263184702</c:v>
                </c:pt>
                <c:pt idx="166">
                  <c:v>319.89205579955672</c:v>
                </c:pt>
                <c:pt idx="167">
                  <c:v>320.75203229237729</c:v>
                </c:pt>
                <c:pt idx="168">
                  <c:v>321.56394499769374</c:v>
                </c:pt>
                <c:pt idx="169">
                  <c:v>322.48511349623107</c:v>
                </c:pt>
                <c:pt idx="170">
                  <c:v>323.53508414207454</c:v>
                </c:pt>
                <c:pt idx="171">
                  <c:v>324.69895998264946</c:v>
                </c:pt>
                <c:pt idx="172">
                  <c:v>325.95749294014041</c:v>
                </c:pt>
                <c:pt idx="173">
                  <c:v>327.2740304357693</c:v>
                </c:pt>
                <c:pt idx="174">
                  <c:v>328.6075687655175</c:v>
                </c:pt>
                <c:pt idx="175">
                  <c:v>329.92514321029938</c:v>
                </c:pt>
                <c:pt idx="176">
                  <c:v>331.22594499076217</c:v>
                </c:pt>
                <c:pt idx="177">
                  <c:v>332.51720431248629</c:v>
                </c:pt>
                <c:pt idx="178">
                  <c:v>333.80695815656259</c:v>
                </c:pt>
                <c:pt idx="179">
                  <c:v>335.10647060612359</c:v>
                </c:pt>
                <c:pt idx="180">
                  <c:v>336.42781251981228</c:v>
                </c:pt>
                <c:pt idx="181">
                  <c:v>337.7718071824861</c:v>
                </c:pt>
                <c:pt idx="182">
                  <c:v>339.09428758386082</c:v>
                </c:pt>
                <c:pt idx="183">
                  <c:v>340.33983913986691</c:v>
                </c:pt>
                <c:pt idx="184">
                  <c:v>341.46100156556997</c:v>
                </c:pt>
                <c:pt idx="185">
                  <c:v>342.44213177257683</c:v>
                </c:pt>
                <c:pt idx="186">
                  <c:v>343.27554097162954</c:v>
                </c:pt>
                <c:pt idx="187">
                  <c:v>343.96912792229512</c:v>
                </c:pt>
                <c:pt idx="188">
                  <c:v>344.59314157944027</c:v>
                </c:pt>
                <c:pt idx="189">
                  <c:v>345.23341844675662</c:v>
                </c:pt>
                <c:pt idx="190">
                  <c:v>345.95525520966072</c:v>
                </c:pt>
                <c:pt idx="191">
                  <c:v>346.74178928046877</c:v>
                </c:pt>
                <c:pt idx="192">
                  <c:v>347.55561825322189</c:v>
                </c:pt>
                <c:pt idx="193">
                  <c:v>348.3626923806188</c:v>
                </c:pt>
                <c:pt idx="194">
                  <c:v>349.14237254998807</c:v>
                </c:pt>
                <c:pt idx="195">
                  <c:v>349.87737230731597</c:v>
                </c:pt>
                <c:pt idx="196">
                  <c:v>350.55758290835377</c:v>
                </c:pt>
                <c:pt idx="197">
                  <c:v>351.20160644791326</c:v>
                </c:pt>
                <c:pt idx="198">
                  <c:v>351.83522273057139</c:v>
                </c:pt>
                <c:pt idx="199">
                  <c:v>352.47907487668414</c:v>
                </c:pt>
                <c:pt idx="200">
                  <c:v>353.13325926972385</c:v>
                </c:pt>
                <c:pt idx="201">
                  <c:v>353.79273560894222</c:v>
                </c:pt>
                <c:pt idx="202">
                  <c:v>354.45240022881245</c:v>
                </c:pt>
                <c:pt idx="203">
                  <c:v>355.1068960046947</c:v>
                </c:pt>
                <c:pt idx="204">
                  <c:v>355.750802447171</c:v>
                </c:pt>
                <c:pt idx="205">
                  <c:v>356.38403868019481</c:v>
                </c:pt>
                <c:pt idx="206">
                  <c:v>357.02788228120568</c:v>
                </c:pt>
                <c:pt idx="207">
                  <c:v>357.70895044101462</c:v>
                </c:pt>
                <c:pt idx="208">
                  <c:v>358.44776049056952</c:v>
                </c:pt>
                <c:pt idx="209">
                  <c:v>359.24043032136524</c:v>
                </c:pt>
                <c:pt idx="210">
                  <c:v>360.07697796503339</c:v>
                </c:pt>
                <c:pt idx="211">
                  <c:v>360.94287105109231</c:v>
                </c:pt>
                <c:pt idx="212">
                  <c:v>361.80537560060691</c:v>
                </c:pt>
                <c:pt idx="213">
                  <c:v>362.62720723252875</c:v>
                </c:pt>
                <c:pt idx="214">
                  <c:v>363.38193112711872</c:v>
                </c:pt>
                <c:pt idx="215">
                  <c:v>364.08651070987486</c:v>
                </c:pt>
                <c:pt idx="216">
                  <c:v>364.76875896760436</c:v>
                </c:pt>
                <c:pt idx="217">
                  <c:v>365.44791846340547</c:v>
                </c:pt>
                <c:pt idx="218">
                  <c:v>366.10895006554017</c:v>
                </c:pt>
                <c:pt idx="219">
                  <c:v>366.7282442185616</c:v>
                </c:pt>
                <c:pt idx="220">
                  <c:v>367.2858400774781</c:v>
                </c:pt>
                <c:pt idx="221">
                  <c:v>367.77637163911993</c:v>
                </c:pt>
                <c:pt idx="222">
                  <c:v>368.19812161077266</c:v>
                </c:pt>
                <c:pt idx="223">
                  <c:v>368.55472219354459</c:v>
                </c:pt>
                <c:pt idx="224">
                  <c:v>368.87120356383508</c:v>
                </c:pt>
                <c:pt idx="225">
                  <c:v>369.17794539186616</c:v>
                </c:pt>
                <c:pt idx="226">
                  <c:v>369.49841829419614</c:v>
                </c:pt>
                <c:pt idx="227">
                  <c:v>369.82845667272875</c:v>
                </c:pt>
                <c:pt idx="228">
                  <c:v>370.15698587570392</c:v>
                </c:pt>
                <c:pt idx="229">
                  <c:v>370.47712886623106</c:v>
                </c:pt>
                <c:pt idx="230">
                  <c:v>370.79879906689666</c:v>
                </c:pt>
                <c:pt idx="231">
                  <c:v>371.13610751515671</c:v>
                </c:pt>
                <c:pt idx="232">
                  <c:v>371.49916263760264</c:v>
                </c:pt>
                <c:pt idx="233">
                  <c:v>371.88206241736867</c:v>
                </c:pt>
                <c:pt idx="234">
                  <c:v>372.27490222672463</c:v>
                </c:pt>
                <c:pt idx="235">
                  <c:v>372.66776563732043</c:v>
                </c:pt>
                <c:pt idx="236">
                  <c:v>373.0506890183263</c:v>
                </c:pt>
                <c:pt idx="237">
                  <c:v>373.41369693829262</c:v>
                </c:pt>
                <c:pt idx="238">
                  <c:v>373.75213338419604</c:v>
                </c:pt>
                <c:pt idx="239">
                  <c:v>374.0826200167179</c:v>
                </c:pt>
                <c:pt idx="240">
                  <c:v>374.42709791496594</c:v>
                </c:pt>
                <c:pt idx="241">
                  <c:v>374.81368384927839</c:v>
                </c:pt>
                <c:pt idx="242">
                  <c:v>375.29519735491641</c:v>
                </c:pt>
                <c:pt idx="243">
                  <c:v>375.93063365837168</c:v>
                </c:pt>
                <c:pt idx="244">
                  <c:v>376.76119763275335</c:v>
                </c:pt>
                <c:pt idx="245">
                  <c:v>377.75693273764</c:v>
                </c:pt>
                <c:pt idx="246">
                  <c:v>378.87009207922762</c:v>
                </c:pt>
                <c:pt idx="247">
                  <c:v>380.06602328866012</c:v>
                </c:pt>
                <c:pt idx="248">
                  <c:v>381.36245209687343</c:v>
                </c:pt>
                <c:pt idx="249">
                  <c:v>382.79019875975143</c:v>
                </c:pt>
                <c:pt idx="250">
                  <c:v>384.36640824616808</c:v>
                </c:pt>
                <c:pt idx="251">
                  <c:v>386.05352437695728</c:v>
                </c:pt>
                <c:pt idx="252">
                  <c:v>387.80031568594313</c:v>
                </c:pt>
                <c:pt idx="253">
                  <c:v>389.55262762899923</c:v>
                </c:pt>
                <c:pt idx="254">
                  <c:v>391.24461335019765</c:v>
                </c:pt>
                <c:pt idx="255">
                  <c:v>392.80750291566005</c:v>
                </c:pt>
                <c:pt idx="256">
                  <c:v>394.19799448222716</c:v>
                </c:pt>
                <c:pt idx="257">
                  <c:v>395.4746585696156</c:v>
                </c:pt>
                <c:pt idx="258">
                  <c:v>396.72153378826101</c:v>
                </c:pt>
                <c:pt idx="259">
                  <c:v>398.00459253402812</c:v>
                </c:pt>
                <c:pt idx="260">
                  <c:v>399.31754234449778</c:v>
                </c:pt>
                <c:pt idx="261">
                  <c:v>400.63602454267993</c:v>
                </c:pt>
                <c:pt idx="262">
                  <c:v>401.94197191208241</c:v>
                </c:pt>
                <c:pt idx="263">
                  <c:v>403.24248307820494</c:v>
                </c:pt>
                <c:pt idx="264">
                  <c:v>404.55094812704533</c:v>
                </c:pt>
                <c:pt idx="265">
                  <c:v>405.86780572939824</c:v>
                </c:pt>
                <c:pt idx="266">
                  <c:v>407.14168889524609</c:v>
                </c:pt>
                <c:pt idx="267">
                  <c:v>408.30827921936839</c:v>
                </c:pt>
                <c:pt idx="268">
                  <c:v>409.32433632270153</c:v>
                </c:pt>
                <c:pt idx="269">
                  <c:v>410.23093193081024</c:v>
                </c:pt>
                <c:pt idx="270">
                  <c:v>411.09021579541638</c:v>
                </c:pt>
                <c:pt idx="271">
                  <c:v>411.96551810065745</c:v>
                </c:pt>
                <c:pt idx="272">
                  <c:v>412.92489076033394</c:v>
                </c:pt>
                <c:pt idx="273">
                  <c:v>414.03756612066201</c:v>
                </c:pt>
                <c:pt idx="274">
                  <c:v>415.3349895765142</c:v>
                </c:pt>
                <c:pt idx="275">
                  <c:v>416.69745871738888</c:v>
                </c:pt>
                <c:pt idx="276">
                  <c:v>417.96748418144068</c:v>
                </c:pt>
                <c:pt idx="277">
                  <c:v>419.0159078727462</c:v>
                </c:pt>
                <c:pt idx="278">
                  <c:v>419.82689675906897</c:v>
                </c:pt>
                <c:pt idx="279">
                  <c:v>420.41294907409451</c:v>
                </c:pt>
                <c:pt idx="280">
                  <c:v>420.79939112748991</c:v>
                </c:pt>
                <c:pt idx="281">
                  <c:v>421.06286153284941</c:v>
                </c:pt>
                <c:pt idx="282">
                  <c:v>421.29282697974895</c:v>
                </c:pt>
                <c:pt idx="283">
                  <c:v>421.5605179459709</c:v>
                </c:pt>
                <c:pt idx="284">
                  <c:v>421.86422006212308</c:v>
                </c:pt>
                <c:pt idx="285">
                  <c:v>422.18398274701963</c:v>
                </c:pt>
                <c:pt idx="286">
                  <c:v>422.50454220503576</c:v>
                </c:pt>
                <c:pt idx="287">
                  <c:v>422.82938178279056</c:v>
                </c:pt>
                <c:pt idx="288">
                  <c:v>423.16667161246414</c:v>
                </c:pt>
                <c:pt idx="289">
                  <c:v>423.52193688253777</c:v>
                </c:pt>
                <c:pt idx="290">
                  <c:v>423.89012300669742</c:v>
                </c:pt>
                <c:pt idx="291">
                  <c:v>424.26353045493016</c:v>
                </c:pt>
                <c:pt idx="292">
                  <c:v>424.63528576586964</c:v>
                </c:pt>
                <c:pt idx="293">
                  <c:v>425.00181975273603</c:v>
                </c:pt>
                <c:pt idx="294">
                  <c:v>425.36038929739613</c:v>
                </c:pt>
                <c:pt idx="295">
                  <c:v>425.70757844724545</c:v>
                </c:pt>
                <c:pt idx="296">
                  <c:v>426.03727991179494</c:v>
                </c:pt>
                <c:pt idx="297">
                  <c:v>426.34271356608429</c:v>
                </c:pt>
                <c:pt idx="298">
                  <c:v>426.61815516248049</c:v>
                </c:pt>
                <c:pt idx="299">
                  <c:v>426.86210396265955</c:v>
                </c:pt>
                <c:pt idx="300">
                  <c:v>427.0741151056248</c:v>
                </c:pt>
                <c:pt idx="301">
                  <c:v>427.25561263924067</c:v>
                </c:pt>
                <c:pt idx="302">
                  <c:v>427.41549624681591</c:v>
                </c:pt>
                <c:pt idx="303">
                  <c:v>427.56453452052051</c:v>
                </c:pt>
                <c:pt idx="304">
                  <c:v>427.72272803447578</c:v>
                </c:pt>
                <c:pt idx="305">
                  <c:v>427.94700529060839</c:v>
                </c:pt>
                <c:pt idx="306">
                  <c:v>428.30352677279654</c:v>
                </c:pt>
                <c:pt idx="307">
                  <c:v>428.83949361036196</c:v>
                </c:pt>
                <c:pt idx="308">
                  <c:v>429.52626951440118</c:v>
                </c:pt>
                <c:pt idx="309">
                  <c:v>430.31625884145416</c:v>
                </c:pt>
                <c:pt idx="310">
                  <c:v>431.14963520479148</c:v>
                </c:pt>
                <c:pt idx="311">
                  <c:v>431.91764924460523</c:v>
                </c:pt>
                <c:pt idx="312">
                  <c:v>432.49932085781774</c:v>
                </c:pt>
                <c:pt idx="313">
                  <c:v>432.8196813102395</c:v>
                </c:pt>
                <c:pt idx="314">
                  <c:v>432.9878073432331</c:v>
                </c:pt>
                <c:pt idx="315">
                  <c:v>433.15878706704893</c:v>
                </c:pt>
                <c:pt idx="316">
                  <c:v>433.4126024198373</c:v>
                </c:pt>
                <c:pt idx="317">
                  <c:v>433.52881065134727</c:v>
                </c:pt>
                <c:pt idx="318">
                  <c:v>433.21186283922771</c:v>
                </c:pt>
                <c:pt idx="319">
                  <c:v>432.40911171645433</c:v>
                </c:pt>
                <c:pt idx="320">
                  <c:v>432.03951663731044</c:v>
                </c:pt>
                <c:pt idx="321">
                  <c:v>433.26493861140642</c:v>
                </c:pt>
                <c:pt idx="322">
                  <c:v>436.90066205814361</c:v>
                </c:pt>
                <c:pt idx="323">
                  <c:v>442.37566503608815</c:v>
                </c:pt>
                <c:pt idx="324">
                  <c:v>448.77234901359725</c:v>
                </c:pt>
                <c:pt idx="325">
                  <c:v>455.1717546363875</c:v>
                </c:pt>
                <c:pt idx="326">
                  <c:v>460.6494792596132</c:v>
                </c:pt>
                <c:pt idx="327">
                  <c:v>464.27975941578808</c:v>
                </c:pt>
                <c:pt idx="328">
                  <c:v>465.48492999872877</c:v>
                </c:pt>
                <c:pt idx="329">
                  <c:v>465.07971934746411</c:v>
                </c:pt>
                <c:pt idx="330">
                  <c:v>464.22695416232585</c:v>
                </c:pt>
                <c:pt idx="331">
                  <c:v>463.85103809008092</c:v>
                </c:pt>
                <c:pt idx="332">
                  <c:v>463.92268256323661</c:v>
                </c:pt>
                <c:pt idx="333">
                  <c:v>464.17417596073528</c:v>
                </c:pt>
                <c:pt idx="334">
                  <c:v>464.39576330523886</c:v>
                </c:pt>
                <c:pt idx="335">
                  <c:v>464.60951619428738</c:v>
                </c:pt>
                <c:pt idx="336">
                  <c:v>464.89546286914032</c:v>
                </c:pt>
                <c:pt idx="337">
                  <c:v>465.30964024784669</c:v>
                </c:pt>
                <c:pt idx="338">
                  <c:v>465.81211995561324</c:v>
                </c:pt>
                <c:pt idx="339">
                  <c:v>466.33898229443622</c:v>
                </c:pt>
                <c:pt idx="340">
                  <c:v>466.83967668542323</c:v>
                </c:pt>
                <c:pt idx="341">
                  <c:v>467.31712902612747</c:v>
                </c:pt>
                <c:pt idx="342">
                  <c:v>467.78763433321342</c:v>
                </c:pt>
                <c:pt idx="343">
                  <c:v>468.26459674832904</c:v>
                </c:pt>
                <c:pt idx="344">
                  <c:v>468.74985691305557</c:v>
                </c:pt>
                <c:pt idx="345">
                  <c:v>469.24236459395769</c:v>
                </c:pt>
                <c:pt idx="346">
                  <c:v>469.7390418249866</c:v>
                </c:pt>
                <c:pt idx="347">
                  <c:v>470.22869970964007</c:v>
                </c:pt>
                <c:pt idx="348">
                  <c:v>470.69812161880253</c:v>
                </c:pt>
                <c:pt idx="349">
                  <c:v>471.1452613066711</c:v>
                </c:pt>
                <c:pt idx="350">
                  <c:v>471.61275406069439</c:v>
                </c:pt>
                <c:pt idx="351">
                  <c:v>472.1544055516336</c:v>
                </c:pt>
                <c:pt idx="352">
                  <c:v>472.80907998773006</c:v>
                </c:pt>
                <c:pt idx="353">
                  <c:v>473.55587572714467</c:v>
                </c:pt>
                <c:pt idx="354">
                  <c:v>474.35894966551842</c:v>
                </c:pt>
                <c:pt idx="355">
                  <c:v>475.17873054030207</c:v>
                </c:pt>
                <c:pt idx="356">
                  <c:v>475.96073445618572</c:v>
                </c:pt>
                <c:pt idx="357">
                  <c:v>476.64674935966946</c:v>
                </c:pt>
                <c:pt idx="358">
                  <c:v>477.20237026423683</c:v>
                </c:pt>
                <c:pt idx="359">
                  <c:v>477.68842045130549</c:v>
                </c:pt>
                <c:pt idx="360">
                  <c:v>478.1895302692767</c:v>
                </c:pt>
                <c:pt idx="361">
                  <c:v>478.77640838864636</c:v>
                </c:pt>
                <c:pt idx="362">
                  <c:v>479.46407676828966</c:v>
                </c:pt>
                <c:pt idx="363">
                  <c:v>480.25363568917635</c:v>
                </c:pt>
                <c:pt idx="364">
                  <c:v>481.13439106653738</c:v>
                </c:pt>
                <c:pt idx="365">
                  <c:v>482.04847135264737</c:v>
                </c:pt>
                <c:pt idx="366">
                  <c:v>482.92621063404198</c:v>
                </c:pt>
                <c:pt idx="367">
                  <c:v>483.71132308262116</c:v>
                </c:pt>
                <c:pt idx="368">
                  <c:v>484.40104321174152</c:v>
                </c:pt>
                <c:pt idx="369">
                  <c:v>485.00598562012414</c:v>
                </c:pt>
                <c:pt idx="370">
                  <c:v>485.5409630431393</c:v>
                </c:pt>
                <c:pt idx="371">
                  <c:v>486.0375807627554</c:v>
                </c:pt>
                <c:pt idx="372">
                  <c:v>486.53164219759003</c:v>
                </c:pt>
                <c:pt idx="373">
                  <c:v>487.04740817514414</c:v>
                </c:pt>
                <c:pt idx="374">
                  <c:v>487.5629691584511</c:v>
                </c:pt>
                <c:pt idx="375">
                  <c:v>488.04487301942737</c:v>
                </c:pt>
                <c:pt idx="376">
                  <c:v>488.46632430529189</c:v>
                </c:pt>
                <c:pt idx="377">
                  <c:v>488.82715426447317</c:v>
                </c:pt>
                <c:pt idx="378">
                  <c:v>489.13385082070215</c:v>
                </c:pt>
                <c:pt idx="379">
                  <c:v>489.39520165676629</c:v>
                </c:pt>
                <c:pt idx="380">
                  <c:v>489.62919349167862</c:v>
                </c:pt>
                <c:pt idx="381">
                  <c:v>489.85611280350872</c:v>
                </c:pt>
                <c:pt idx="382">
                  <c:v>490.09184141866365</c:v>
                </c:pt>
                <c:pt idx="383">
                  <c:v>490.3346425569008</c:v>
                </c:pt>
                <c:pt idx="384">
                  <c:v>490.57837478631524</c:v>
                </c:pt>
                <c:pt idx="385">
                  <c:v>490.81862596318803</c:v>
                </c:pt>
                <c:pt idx="386">
                  <c:v>491.05790109654436</c:v>
                </c:pt>
                <c:pt idx="387">
                  <c:v>491.30043448359555</c:v>
                </c:pt>
                <c:pt idx="388">
                  <c:v>491.54858921314758</c:v>
                </c:pt>
                <c:pt idx="389">
                  <c:v>491.79724354038518</c:v>
                </c:pt>
                <c:pt idx="390">
                  <c:v>492.03940451208791</c:v>
                </c:pt>
                <c:pt idx="391">
                  <c:v>492.2732019217716</c:v>
                </c:pt>
                <c:pt idx="392">
                  <c:v>492.51725654989775</c:v>
                </c:pt>
                <c:pt idx="393">
                  <c:v>492.79531192366443</c:v>
                </c:pt>
                <c:pt idx="394">
                  <c:v>493.12483426692819</c:v>
                </c:pt>
                <c:pt idx="395">
                  <c:v>493.49818059018054</c:v>
                </c:pt>
                <c:pt idx="396">
                  <c:v>493.90143060057147</c:v>
                </c:pt>
                <c:pt idx="397">
                  <c:v>494.32828399527733</c:v>
                </c:pt>
                <c:pt idx="398">
                  <c:v>494.80292043157891</c:v>
                </c:pt>
                <c:pt idx="399">
                  <c:v>495.35713955678335</c:v>
                </c:pt>
                <c:pt idx="400">
                  <c:v>496.01214896118614</c:v>
                </c:pt>
                <c:pt idx="401">
                  <c:v>496.7467880070368</c:v>
                </c:pt>
                <c:pt idx="402">
                  <c:v>497.52930399957336</c:v>
                </c:pt>
                <c:pt idx="403">
                  <c:v>498.32230743709067</c:v>
                </c:pt>
                <c:pt idx="404">
                  <c:v>499.0658615901105</c:v>
                </c:pt>
                <c:pt idx="405">
                  <c:v>499.69439292221136</c:v>
                </c:pt>
                <c:pt idx="406">
                  <c:v>500.16240169024849</c:v>
                </c:pt>
                <c:pt idx="407">
                  <c:v>500.50468332418347</c:v>
                </c:pt>
                <c:pt idx="408">
                  <c:v>500.7761070472547</c:v>
                </c:pt>
                <c:pt idx="409">
                  <c:v>501.02351565444036</c:v>
                </c:pt>
                <c:pt idx="410">
                  <c:v>501.26164622767834</c:v>
                </c:pt>
                <c:pt idx="411">
                  <c:v>501.49720942064647</c:v>
                </c:pt>
                <c:pt idx="412">
                  <c:v>501.73553880357127</c:v>
                </c:pt>
                <c:pt idx="413">
                  <c:v>501.97645961287407</c:v>
                </c:pt>
                <c:pt idx="414">
                  <c:v>502.21842000152486</c:v>
                </c:pt>
                <c:pt idx="415">
                  <c:v>502.46001287314169</c:v>
                </c:pt>
                <c:pt idx="416">
                  <c:v>502.70041013393478</c:v>
                </c:pt>
                <c:pt idx="417">
                  <c:v>502.93892844076231</c:v>
                </c:pt>
                <c:pt idx="418">
                  <c:v>503.17482361138963</c:v>
                </c:pt>
                <c:pt idx="419">
                  <c:v>503.40710810721043</c:v>
                </c:pt>
                <c:pt idx="420">
                  <c:v>503.63473355052571</c:v>
                </c:pt>
                <c:pt idx="421">
                  <c:v>503.85762259289544</c:v>
                </c:pt>
                <c:pt idx="422">
                  <c:v>504.07958200291625</c:v>
                </c:pt>
                <c:pt idx="423">
                  <c:v>504.30538957844396</c:v>
                </c:pt>
                <c:pt idx="424">
                  <c:v>504.53862512536682</c:v>
                </c:pt>
                <c:pt idx="425">
                  <c:v>504.77807648170341</c:v>
                </c:pt>
                <c:pt idx="426">
                  <c:v>505.02133349350481</c:v>
                </c:pt>
                <c:pt idx="427">
                  <c:v>505.26720866662362</c:v>
                </c:pt>
                <c:pt idx="428">
                  <c:v>505.51940514611852</c:v>
                </c:pt>
                <c:pt idx="429">
                  <c:v>505.78284873684947</c:v>
                </c:pt>
                <c:pt idx="430">
                  <c:v>506.05891717287722</c:v>
                </c:pt>
                <c:pt idx="431">
                  <c:v>506.33479590506425</c:v>
                </c:pt>
                <c:pt idx="432">
                  <c:v>506.5941223134738</c:v>
                </c:pt>
                <c:pt idx="433">
                  <c:v>506.82320437751002</c:v>
                </c:pt>
                <c:pt idx="434">
                  <c:v>507.01903247394154</c:v>
                </c:pt>
                <c:pt idx="435">
                  <c:v>507.18126757887802</c:v>
                </c:pt>
                <c:pt idx="436">
                  <c:v>507.30694303598153</c:v>
                </c:pt>
                <c:pt idx="437">
                  <c:v>507.38258165912333</c:v>
                </c:pt>
                <c:pt idx="438">
                  <c:v>507.39207862972694</c:v>
                </c:pt>
                <c:pt idx="439">
                  <c:v>507.34170065377759</c:v>
                </c:pt>
                <c:pt idx="440">
                  <c:v>507.32720053550742</c:v>
                </c:pt>
                <c:pt idx="441">
                  <c:v>507.46670260371042</c:v>
                </c:pt>
                <c:pt idx="442">
                  <c:v>507.83892445588486</c:v>
                </c:pt>
                <c:pt idx="443">
                  <c:v>508.36495676434686</c:v>
                </c:pt>
                <c:pt idx="444">
                  <c:v>508.92648347011675</c:v>
                </c:pt>
                <c:pt idx="445">
                  <c:v>509.43204636872275</c:v>
                </c:pt>
                <c:pt idx="446">
                  <c:v>509.89761867372363</c:v>
                </c:pt>
                <c:pt idx="447">
                  <c:v>510.36603145318594</c:v>
                </c:pt>
                <c:pt idx="448">
                  <c:v>510.86980991963611</c:v>
                </c:pt>
                <c:pt idx="449">
                  <c:v>511.40025586344046</c:v>
                </c:pt>
                <c:pt idx="450">
                  <c:v>511.93836521942512</c:v>
                </c:pt>
                <c:pt idx="451">
                  <c:v>512.46892864558549</c:v>
                </c:pt>
                <c:pt idx="452">
                  <c:v>512.99191569259403</c:v>
                </c:pt>
                <c:pt idx="453">
                  <c:v>513.51109063429215</c:v>
                </c:pt>
                <c:pt idx="454">
                  <c:v>514.0296309919853</c:v>
                </c:pt>
                <c:pt idx="455">
                  <c:v>514.54836727683437</c:v>
                </c:pt>
                <c:pt idx="456">
                  <c:v>515.06754324746373</c:v>
                </c:pt>
                <c:pt idx="457">
                  <c:v>515.58717584961755</c:v>
                </c:pt>
                <c:pt idx="458">
                  <c:v>516.10637477751811</c:v>
                </c:pt>
                <c:pt idx="459">
                  <c:v>516.62402291250692</c:v>
                </c:pt>
                <c:pt idx="460">
                  <c:v>517.13945283305179</c:v>
                </c:pt>
                <c:pt idx="461">
                  <c:v>517.65379590612463</c:v>
                </c:pt>
                <c:pt idx="462">
                  <c:v>518.16863319582365</c:v>
                </c:pt>
                <c:pt idx="463">
                  <c:v>518.68486951343129</c:v>
                </c:pt>
                <c:pt idx="464">
                  <c:v>519.20070465896822</c:v>
                </c:pt>
                <c:pt idx="465">
                  <c:v>519.71366217963975</c:v>
                </c:pt>
                <c:pt idx="466">
                  <c:v>520.22216900849196</c:v>
                </c:pt>
                <c:pt idx="467">
                  <c:v>520.72826562193393</c:v>
                </c:pt>
                <c:pt idx="468">
                  <c:v>521.23489588221537</c:v>
                </c:pt>
                <c:pt idx="469">
                  <c:v>521.74385998931575</c:v>
                </c:pt>
                <c:pt idx="470">
                  <c:v>522.25238349413189</c:v>
                </c:pt>
                <c:pt idx="471">
                  <c:v>522.75654828529036</c:v>
                </c:pt>
                <c:pt idx="472">
                  <c:v>523.25382666604344</c:v>
                </c:pt>
                <c:pt idx="473">
                  <c:v>523.74725259814727</c:v>
                </c:pt>
                <c:pt idx="474">
                  <c:v>524.24125045798382</c:v>
                </c:pt>
                <c:pt idx="475">
                  <c:v>524.73859469465606</c:v>
                </c:pt>
                <c:pt idx="476">
                  <c:v>525.23546004815103</c:v>
                </c:pt>
                <c:pt idx="477">
                  <c:v>525.72637133117689</c:v>
                </c:pt>
                <c:pt idx="478">
                  <c:v>526.20785388391664</c:v>
                </c:pt>
                <c:pt idx="479">
                  <c:v>526.68443515645345</c:v>
                </c:pt>
                <c:pt idx="480">
                  <c:v>527.16264312634564</c:v>
                </c:pt>
                <c:pt idx="481">
                  <c:v>527.64630205168498</c:v>
                </c:pt>
                <c:pt idx="482">
                  <c:v>528.12842131269747</c:v>
                </c:pt>
                <c:pt idx="483">
                  <c:v>528.59930657014252</c:v>
                </c:pt>
                <c:pt idx="484">
                  <c:v>529.05277756949999</c:v>
                </c:pt>
                <c:pt idx="485">
                  <c:v>529.496710395131</c:v>
                </c:pt>
                <c:pt idx="486">
                  <c:v>529.94249521611709</c:v>
                </c:pt>
                <c:pt idx="487">
                  <c:v>530.39710814672765</c:v>
                </c:pt>
                <c:pt idx="488">
                  <c:v>530.84986908198312</c:v>
                </c:pt>
                <c:pt idx="489">
                  <c:v>531.28568386209167</c:v>
                </c:pt>
                <c:pt idx="490">
                  <c:v>531.69487305499376</c:v>
                </c:pt>
                <c:pt idx="491">
                  <c:v>532.08941613955756</c:v>
                </c:pt>
                <c:pt idx="492">
                  <c:v>532.48670732238361</c:v>
                </c:pt>
                <c:pt idx="493">
                  <c:v>532.89742570653016</c:v>
                </c:pt>
                <c:pt idx="494">
                  <c:v>533.30538998088753</c:v>
                </c:pt>
                <c:pt idx="495">
                  <c:v>533.68770373080406</c:v>
                </c:pt>
                <c:pt idx="496">
                  <c:v>534.02936936206788</c:v>
                </c:pt>
                <c:pt idx="497">
                  <c:v>534.34698456222702</c:v>
                </c:pt>
                <c:pt idx="498">
                  <c:v>534.6650458392694</c:v>
                </c:pt>
                <c:pt idx="499">
                  <c:v>534.99973550622576</c:v>
                </c:pt>
                <c:pt idx="500">
                  <c:v>535.33397909629889</c:v>
                </c:pt>
                <c:pt idx="501">
                  <c:v>535.64238794773473</c:v>
                </c:pt>
                <c:pt idx="502">
                  <c:v>535.90716912045093</c:v>
                </c:pt>
                <c:pt idx="503">
                  <c:v>536.14091256105314</c:v>
                </c:pt>
                <c:pt idx="504">
                  <c:v>536.36380393781906</c:v>
                </c:pt>
                <c:pt idx="505">
                  <c:v>536.59290321204105</c:v>
                </c:pt>
                <c:pt idx="506">
                  <c:v>536.83276751707092</c:v>
                </c:pt>
                <c:pt idx="507">
                  <c:v>537.08482827927571</c:v>
                </c:pt>
                <c:pt idx="508">
                  <c:v>537.35091678229742</c:v>
                </c:pt>
                <c:pt idx="509">
                  <c:v>537.63446373887984</c:v>
                </c:pt>
                <c:pt idx="510">
                  <c:v>537.9392997190422</c:v>
                </c:pt>
                <c:pt idx="511">
                  <c:v>538.26086658751126</c:v>
                </c:pt>
                <c:pt idx="512">
                  <c:v>538.56105138784494</c:v>
                </c:pt>
                <c:pt idx="513">
                  <c:v>538.79335245830907</c:v>
                </c:pt>
                <c:pt idx="514">
                  <c:v>538.92736439610792</c:v>
                </c:pt>
                <c:pt idx="515">
                  <c:v>538.99706683420106</c:v>
                </c:pt>
                <c:pt idx="516">
                  <c:v>539.05253566448664</c:v>
                </c:pt>
                <c:pt idx="517">
                  <c:v>539.13189935083267</c:v>
                </c:pt>
                <c:pt idx="518">
                  <c:v>539.22549664498626</c:v>
                </c:pt>
                <c:pt idx="519">
                  <c:v>539.31171887066409</c:v>
                </c:pt>
                <c:pt idx="520">
                  <c:v>539.37478678510695</c:v>
                </c:pt>
                <c:pt idx="521">
                  <c:v>539.42223887965042</c:v>
                </c:pt>
                <c:pt idx="522">
                  <c:v>539.46744307915401</c:v>
                </c:pt>
                <c:pt idx="523">
                  <c:v>539.52007513737544</c:v>
                </c:pt>
                <c:pt idx="524">
                  <c:v>539.57504212366507</c:v>
                </c:pt>
                <c:pt idx="525">
                  <c:v>539.62355893627171</c:v>
                </c:pt>
                <c:pt idx="526">
                  <c:v>539.65946114382939</c:v>
                </c:pt>
                <c:pt idx="527">
                  <c:v>539.68706699651455</c:v>
                </c:pt>
                <c:pt idx="528">
                  <c:v>539.71331541488871</c:v>
                </c:pt>
                <c:pt idx="529">
                  <c:v>539.7432848240968</c:v>
                </c:pt>
                <c:pt idx="530">
                  <c:v>539.77461166761577</c:v>
                </c:pt>
                <c:pt idx="531">
                  <c:v>539.80307189350549</c:v>
                </c:pt>
                <c:pt idx="532">
                  <c:v>539.82566176430657</c:v>
                </c:pt>
                <c:pt idx="533">
                  <c:v>539.84425880048275</c:v>
                </c:pt>
                <c:pt idx="534">
                  <c:v>539.86196083697814</c:v>
                </c:pt>
                <c:pt idx="535">
                  <c:v>539.88113143031603</c:v>
                </c:pt>
                <c:pt idx="536">
                  <c:v>539.90119702333459</c:v>
                </c:pt>
                <c:pt idx="537">
                  <c:v>539.92084978045079</c:v>
                </c:pt>
                <c:pt idx="538">
                  <c:v>539.93924190636073</c:v>
                </c:pt>
                <c:pt idx="539">
                  <c:v>539.95736576687682</c:v>
                </c:pt>
                <c:pt idx="540">
                  <c:v>539.97667376809034</c:v>
                </c:pt>
                <c:pt idx="541">
                  <c:v>539.99772395973719</c:v>
                </c:pt>
                <c:pt idx="542">
                  <c:v>540.01749696613103</c:v>
                </c:pt>
                <c:pt idx="543">
                  <c:v>540.03207905523038</c:v>
                </c:pt>
                <c:pt idx="544">
                  <c:v>540.0389731623012</c:v>
                </c:pt>
                <c:pt idx="545">
                  <c:v>540.04134889184093</c:v>
                </c:pt>
                <c:pt idx="546">
                  <c:v>540.04379251565501</c:v>
                </c:pt>
                <c:pt idx="547">
                  <c:v>540.0493389168555</c:v>
                </c:pt>
                <c:pt idx="548">
                  <c:v>540.05481742378174</c:v>
                </c:pt>
                <c:pt idx="549">
                  <c:v>540.05550597607998</c:v>
                </c:pt>
                <c:pt idx="550">
                  <c:v>540.0481528117167</c:v>
                </c:pt>
                <c:pt idx="551">
                  <c:v>540.03538736193889</c:v>
                </c:pt>
                <c:pt idx="552">
                  <c:v>540.02130935631396</c:v>
                </c:pt>
                <c:pt idx="553">
                  <c:v>540.00907395907655</c:v>
                </c:pt>
                <c:pt idx="554">
                  <c:v>539.99805807313089</c:v>
                </c:pt>
                <c:pt idx="555">
                  <c:v>539.98669403604868</c:v>
                </c:pt>
                <c:pt idx="556">
                  <c:v>539.97388717313947</c:v>
                </c:pt>
                <c:pt idx="557">
                  <c:v>539.96043476066495</c:v>
                </c:pt>
                <c:pt idx="558">
                  <c:v>539.94760706262434</c:v>
                </c:pt>
                <c:pt idx="559">
                  <c:v>539.93604268353954</c:v>
                </c:pt>
                <c:pt idx="560">
                  <c:v>539.9238535900206</c:v>
                </c:pt>
                <c:pt idx="561">
                  <c:v>539.90852008920012</c:v>
                </c:pt>
                <c:pt idx="562">
                  <c:v>539.88853779827434</c:v>
                </c:pt>
                <c:pt idx="563">
                  <c:v>539.86646357469488</c:v>
                </c:pt>
                <c:pt idx="564">
                  <c:v>539.84586958597731</c:v>
                </c:pt>
                <c:pt idx="565">
                  <c:v>539.82864386551137</c:v>
                </c:pt>
                <c:pt idx="566">
                  <c:v>539.80993791018352</c:v>
                </c:pt>
                <c:pt idx="567">
                  <c:v>539.78321908275439</c:v>
                </c:pt>
                <c:pt idx="568">
                  <c:v>539.74445370182559</c:v>
                </c:pt>
                <c:pt idx="569">
                  <c:v>539.69960390936183</c:v>
                </c:pt>
                <c:pt idx="570">
                  <c:v>539.65713080316903</c:v>
                </c:pt>
                <c:pt idx="571">
                  <c:v>539.62189939570771</c:v>
                </c:pt>
                <c:pt idx="572">
                  <c:v>539.58439035805793</c:v>
                </c:pt>
                <c:pt idx="573">
                  <c:v>539.53148827595464</c:v>
                </c:pt>
                <c:pt idx="574">
                  <c:v>539.45572068618367</c:v>
                </c:pt>
                <c:pt idx="575">
                  <c:v>539.3721869297342</c:v>
                </c:pt>
                <c:pt idx="576">
                  <c:v>539.3016292986465</c:v>
                </c:pt>
                <c:pt idx="577">
                  <c:v>539.25355061249331</c:v>
                </c:pt>
                <c:pt idx="578">
                  <c:v>539.19249580097835</c:v>
                </c:pt>
                <c:pt idx="579">
                  <c:v>539.07177032133836</c:v>
                </c:pt>
                <c:pt idx="580">
                  <c:v>538.85970757389475</c:v>
                </c:pt>
                <c:pt idx="581">
                  <c:v>538.58475273130841</c:v>
                </c:pt>
                <c:pt idx="582">
                  <c:v>538.29037890932534</c:v>
                </c:pt>
                <c:pt idx="583">
                  <c:v>538.01202567081589</c:v>
                </c:pt>
                <c:pt idx="584">
                  <c:v>537.7529983671476</c:v>
                </c:pt>
                <c:pt idx="585">
                  <c:v>537.50856879681271</c:v>
                </c:pt>
                <c:pt idx="586">
                  <c:v>537.27480175111828</c:v>
                </c:pt>
                <c:pt idx="587">
                  <c:v>537.05093399263137</c:v>
                </c:pt>
                <c:pt idx="588">
                  <c:v>536.83699527673389</c:v>
                </c:pt>
                <c:pt idx="589">
                  <c:v>536.62967925013709</c:v>
                </c:pt>
                <c:pt idx="590">
                  <c:v>536.41233512486815</c:v>
                </c:pt>
                <c:pt idx="591">
                  <c:v>536.16497600428363</c:v>
                </c:pt>
                <c:pt idx="592">
                  <c:v>535.87509009338953</c:v>
                </c:pt>
                <c:pt idx="593">
                  <c:v>535.56006600379146</c:v>
                </c:pt>
                <c:pt idx="594">
                  <c:v>535.24476744874471</c:v>
                </c:pt>
                <c:pt idx="595">
                  <c:v>534.94586172556899</c:v>
                </c:pt>
                <c:pt idx="596">
                  <c:v>534.64723046784195</c:v>
                </c:pt>
                <c:pt idx="597">
                  <c:v>534.32455889320568</c:v>
                </c:pt>
                <c:pt idx="598">
                  <c:v>533.96140316229594</c:v>
                </c:pt>
                <c:pt idx="599">
                  <c:v>533.57280320772304</c:v>
                </c:pt>
                <c:pt idx="600">
                  <c:v>533.1816699050911</c:v>
                </c:pt>
                <c:pt idx="601">
                  <c:v>532.80412262274353</c:v>
                </c:pt>
                <c:pt idx="602">
                  <c:v>532.42911469998216</c:v>
                </c:pt>
                <c:pt idx="603">
                  <c:v>532.03880796884823</c:v>
                </c:pt>
                <c:pt idx="604">
                  <c:v>531.6209441586783</c:v>
                </c:pt>
                <c:pt idx="605">
                  <c:v>531.18558458798907</c:v>
                </c:pt>
                <c:pt idx="606">
                  <c:v>530.74837047259257</c:v>
                </c:pt>
                <c:pt idx="607">
                  <c:v>530.32034747126579</c:v>
                </c:pt>
                <c:pt idx="608">
                  <c:v>529.89417901464628</c:v>
                </c:pt>
                <c:pt idx="609">
                  <c:v>529.45793297633691</c:v>
                </c:pt>
                <c:pt idx="610">
                  <c:v>529.00337342778516</c:v>
                </c:pt>
                <c:pt idx="611">
                  <c:v>528.53704923181749</c:v>
                </c:pt>
                <c:pt idx="612">
                  <c:v>528.0692054491052</c:v>
                </c:pt>
                <c:pt idx="613">
                  <c:v>527.60719515835774</c:v>
                </c:pt>
                <c:pt idx="614">
                  <c:v>527.14680351043739</c:v>
                </c:pt>
                <c:pt idx="615">
                  <c:v>526.68092367424481</c:v>
                </c:pt>
                <c:pt idx="616">
                  <c:v>526.20464155680941</c:v>
                </c:pt>
                <c:pt idx="617">
                  <c:v>525.72181401767557</c:v>
                </c:pt>
                <c:pt idx="618">
                  <c:v>525.23849065451657</c:v>
                </c:pt>
                <c:pt idx="619">
                  <c:v>524.75888531454882</c:v>
                </c:pt>
                <c:pt idx="620">
                  <c:v>524.27986884316169</c:v>
                </c:pt>
                <c:pt idx="621">
                  <c:v>523.79647633528805</c:v>
                </c:pt>
                <c:pt idx="622">
                  <c:v>523.30530966402523</c:v>
                </c:pt>
                <c:pt idx="623">
                  <c:v>522.80923781513002</c:v>
                </c:pt>
                <c:pt idx="624">
                  <c:v>522.31269655252402</c:v>
                </c:pt>
                <c:pt idx="625">
                  <c:v>521.81881503081775</c:v>
                </c:pt>
                <c:pt idx="626">
                  <c:v>521.32549596737772</c:v>
                </c:pt>
                <c:pt idx="627">
                  <c:v>520.82933547025948</c:v>
                </c:pt>
                <c:pt idx="628">
                  <c:v>520.32796980862577</c:v>
                </c:pt>
                <c:pt idx="629">
                  <c:v>519.82319589606936</c:v>
                </c:pt>
                <c:pt idx="630">
                  <c:v>519.31785080729026</c:v>
                </c:pt>
                <c:pt idx="631">
                  <c:v>518.81403182492193</c:v>
                </c:pt>
                <c:pt idx="632">
                  <c:v>518.31087706333176</c:v>
                </c:pt>
                <c:pt idx="633">
                  <c:v>517.80678484482053</c:v>
                </c:pt>
                <c:pt idx="634">
                  <c:v>517.30041598651644</c:v>
                </c:pt>
                <c:pt idx="635">
                  <c:v>516.7914812848569</c:v>
                </c:pt>
                <c:pt idx="636">
                  <c:v>516.2799540311064</c:v>
                </c:pt>
                <c:pt idx="637">
                  <c:v>515.76667960155055</c:v>
                </c:pt>
                <c:pt idx="638">
                  <c:v>515.25599171255851</c:v>
                </c:pt>
                <c:pt idx="639">
                  <c:v>514.75309616552079</c:v>
                </c:pt>
                <c:pt idx="640">
                  <c:v>514.25813510511011</c:v>
                </c:pt>
                <c:pt idx="641">
                  <c:v>513.75099604913044</c:v>
                </c:pt>
                <c:pt idx="642">
                  <c:v>513.20650285866827</c:v>
                </c:pt>
                <c:pt idx="643">
                  <c:v>512.62033932862255</c:v>
                </c:pt>
                <c:pt idx="644">
                  <c:v>512.0716289891418</c:v>
                </c:pt>
                <c:pt idx="645">
                  <c:v>511.66035530418719</c:v>
                </c:pt>
                <c:pt idx="646">
                  <c:v>511.44883302825787</c:v>
                </c:pt>
                <c:pt idx="647">
                  <c:v>511.348702078006</c:v>
                </c:pt>
                <c:pt idx="648">
                  <c:v>511.23393366062209</c:v>
                </c:pt>
                <c:pt idx="649">
                  <c:v>511.00962736109841</c:v>
                </c:pt>
                <c:pt idx="650">
                  <c:v>510.70539627563517</c:v>
                </c:pt>
                <c:pt idx="651">
                  <c:v>510.38198187823434</c:v>
                </c:pt>
                <c:pt idx="652">
                  <c:v>510.08747148029789</c:v>
                </c:pt>
                <c:pt idx="653">
                  <c:v>509.81933574282732</c:v>
                </c:pt>
                <c:pt idx="654">
                  <c:v>509.5623911642241</c:v>
                </c:pt>
                <c:pt idx="655">
                  <c:v>509.3038119982819</c:v>
                </c:pt>
                <c:pt idx="656">
                  <c:v>509.04020352036366</c:v>
                </c:pt>
                <c:pt idx="657">
                  <c:v>508.77052876122463</c:v>
                </c:pt>
                <c:pt idx="658">
                  <c:v>508.49586036374893</c:v>
                </c:pt>
                <c:pt idx="659">
                  <c:v>508.2257094193364</c:v>
                </c:pt>
                <c:pt idx="660">
                  <c:v>507.97169663151567</c:v>
                </c:pt>
                <c:pt idx="661">
                  <c:v>507.74366924992728</c:v>
                </c:pt>
                <c:pt idx="662">
                  <c:v>507.54438070865854</c:v>
                </c:pt>
                <c:pt idx="663">
                  <c:v>507.37481098790857</c:v>
                </c:pt>
                <c:pt idx="664">
                  <c:v>507.23320815274212</c:v>
                </c:pt>
                <c:pt idx="665">
                  <c:v>507.10689260768606</c:v>
                </c:pt>
                <c:pt idx="666">
                  <c:v>506.98045284213282</c:v>
                </c:pt>
                <c:pt idx="667">
                  <c:v>506.84209868978348</c:v>
                </c:pt>
                <c:pt idx="668">
                  <c:v>506.69452536157343</c:v>
                </c:pt>
                <c:pt idx="669">
                  <c:v>506.54404941274646</c:v>
                </c:pt>
                <c:pt idx="670">
                  <c:v>506.39432620822652</c:v>
                </c:pt>
                <c:pt idx="671">
                  <c:v>506.23836635165753</c:v>
                </c:pt>
                <c:pt idx="672">
                  <c:v>506.06651925636345</c:v>
                </c:pt>
                <c:pt idx="673">
                  <c:v>505.87166713396567</c:v>
                </c:pt>
                <c:pt idx="674">
                  <c:v>505.65682338927564</c:v>
                </c:pt>
                <c:pt idx="675">
                  <c:v>505.42753422540233</c:v>
                </c:pt>
                <c:pt idx="676">
                  <c:v>505.18630891784795</c:v>
                </c:pt>
                <c:pt idx="677">
                  <c:v>504.92350903168779</c:v>
                </c:pt>
                <c:pt idx="678">
                  <c:v>504.62645920439047</c:v>
                </c:pt>
                <c:pt idx="679">
                  <c:v>504.28325383066749</c:v>
                </c:pt>
                <c:pt idx="680">
                  <c:v>503.88506633420207</c:v>
                </c:pt>
                <c:pt idx="681">
                  <c:v>503.4238398959202</c:v>
                </c:pt>
                <c:pt idx="682">
                  <c:v>502.90069741478442</c:v>
                </c:pt>
                <c:pt idx="683">
                  <c:v>502.35348066190272</c:v>
                </c:pt>
                <c:pt idx="684">
                  <c:v>501.82921112641952</c:v>
                </c:pt>
                <c:pt idx="685">
                  <c:v>501.36683106085383</c:v>
                </c:pt>
                <c:pt idx="686">
                  <c:v>500.97296577122324</c:v>
                </c:pt>
                <c:pt idx="687">
                  <c:v>500.64616132691998</c:v>
                </c:pt>
                <c:pt idx="688">
                  <c:v>500.37756464525728</c:v>
                </c:pt>
                <c:pt idx="689">
                  <c:v>500.12872603523192</c:v>
                </c:pt>
                <c:pt idx="690">
                  <c:v>499.85379665376183</c:v>
                </c:pt>
                <c:pt idx="691">
                  <c:v>499.51556228048042</c:v>
                </c:pt>
                <c:pt idx="692">
                  <c:v>499.1113471858842</c:v>
                </c:pt>
                <c:pt idx="693">
                  <c:v>498.64711026318514</c:v>
                </c:pt>
                <c:pt idx="694">
                  <c:v>498.13190531420696</c:v>
                </c:pt>
                <c:pt idx="695">
                  <c:v>497.5871657752192</c:v>
                </c:pt>
                <c:pt idx="696">
                  <c:v>497.03741999110321</c:v>
                </c:pt>
                <c:pt idx="697">
                  <c:v>496.50105859122237</c:v>
                </c:pt>
                <c:pt idx="698">
                  <c:v>495.97192134286968</c:v>
                </c:pt>
                <c:pt idx="699">
                  <c:v>495.43771029782044</c:v>
                </c:pt>
                <c:pt idx="700">
                  <c:v>494.89227924657928</c:v>
                </c:pt>
                <c:pt idx="701">
                  <c:v>494.35408893456832</c:v>
                </c:pt>
                <c:pt idx="702">
                  <c:v>493.847751845939</c:v>
                </c:pt>
                <c:pt idx="703">
                  <c:v>493.39375049539456</c:v>
                </c:pt>
                <c:pt idx="704">
                  <c:v>492.99604751984475</c:v>
                </c:pt>
                <c:pt idx="705">
                  <c:v>492.65447558675112</c:v>
                </c:pt>
                <c:pt idx="706">
                  <c:v>492.36493125522412</c:v>
                </c:pt>
                <c:pt idx="707">
                  <c:v>492.10756665097017</c:v>
                </c:pt>
                <c:pt idx="708">
                  <c:v>491.85859779134449</c:v>
                </c:pt>
                <c:pt idx="709">
                  <c:v>491.59934958934286</c:v>
                </c:pt>
                <c:pt idx="710">
                  <c:v>491.33158254052222</c:v>
                </c:pt>
                <c:pt idx="711">
                  <c:v>491.0621660360801</c:v>
                </c:pt>
                <c:pt idx="712">
                  <c:v>490.79624098842976</c:v>
                </c:pt>
                <c:pt idx="713">
                  <c:v>490.53203439484827</c:v>
                </c:pt>
                <c:pt idx="714">
                  <c:v>490.26604477382864</c:v>
                </c:pt>
                <c:pt idx="715">
                  <c:v>489.99651263173502</c:v>
                </c:pt>
                <c:pt idx="716">
                  <c:v>489.72864642641588</c:v>
                </c:pt>
                <c:pt idx="717">
                  <c:v>489.46939660359106</c:v>
                </c:pt>
                <c:pt idx="718">
                  <c:v>489.22053416214106</c:v>
                </c:pt>
                <c:pt idx="719">
                  <c:v>488.96311231359005</c:v>
                </c:pt>
                <c:pt idx="720">
                  <c:v>488.67300482262306</c:v>
                </c:pt>
                <c:pt idx="721">
                  <c:v>488.3300701482579</c:v>
                </c:pt>
                <c:pt idx="722">
                  <c:v>487.93010552684359</c:v>
                </c:pt>
                <c:pt idx="723">
                  <c:v>487.47289288906194</c:v>
                </c:pt>
                <c:pt idx="724">
                  <c:v>486.96244193257058</c:v>
                </c:pt>
                <c:pt idx="725">
                  <c:v>486.41967342293009</c:v>
                </c:pt>
                <c:pt idx="726">
                  <c:v>485.86973589267683</c:v>
                </c:pt>
                <c:pt idx="727">
                  <c:v>485.33156058629498</c:v>
                </c:pt>
                <c:pt idx="728">
                  <c:v>484.79920959606028</c:v>
                </c:pt>
                <c:pt idx="729">
                  <c:v>484.2605277261963</c:v>
                </c:pt>
                <c:pt idx="730">
                  <c:v>483.70968136661395</c:v>
                </c:pt>
                <c:pt idx="731">
                  <c:v>483.16612324997357</c:v>
                </c:pt>
                <c:pt idx="732">
                  <c:v>482.65562769462275</c:v>
                </c:pt>
                <c:pt idx="733">
                  <c:v>482.19950390702957</c:v>
                </c:pt>
                <c:pt idx="734">
                  <c:v>481.80120064614368</c:v>
                </c:pt>
                <c:pt idx="735">
                  <c:v>481.45970155903518</c:v>
                </c:pt>
                <c:pt idx="736">
                  <c:v>481.17016687315191</c:v>
                </c:pt>
                <c:pt idx="737">
                  <c:v>480.91246313745313</c:v>
                </c:pt>
                <c:pt idx="738">
                  <c:v>480.66263348127598</c:v>
                </c:pt>
                <c:pt idx="739">
                  <c:v>480.40184734910702</c:v>
                </c:pt>
                <c:pt idx="740">
                  <c:v>480.13177944603046</c:v>
                </c:pt>
                <c:pt idx="741">
                  <c:v>479.85923079228002</c:v>
                </c:pt>
                <c:pt idx="742">
                  <c:v>479.58935871785695</c:v>
                </c:pt>
                <c:pt idx="743">
                  <c:v>479.32074579183279</c:v>
                </c:pt>
                <c:pt idx="744">
                  <c:v>479.05033089304646</c:v>
                </c:pt>
                <c:pt idx="745">
                  <c:v>478.77667292972353</c:v>
                </c:pt>
                <c:pt idx="746">
                  <c:v>478.50481092763579</c:v>
                </c:pt>
                <c:pt idx="747">
                  <c:v>478.24140394194137</c:v>
                </c:pt>
                <c:pt idx="748">
                  <c:v>477.9880730039481</c:v>
                </c:pt>
                <c:pt idx="749">
                  <c:v>477.72628704956139</c:v>
                </c:pt>
                <c:pt idx="750">
                  <c:v>477.43247699083628</c:v>
                </c:pt>
                <c:pt idx="751">
                  <c:v>477.08702285866576</c:v>
                </c:pt>
                <c:pt idx="752">
                  <c:v>476.68610115929545</c:v>
                </c:pt>
                <c:pt idx="753">
                  <c:v>476.22983751780885</c:v>
                </c:pt>
                <c:pt idx="754">
                  <c:v>475.7221360112959</c:v>
                </c:pt>
                <c:pt idx="755">
                  <c:v>475.18201452487153</c:v>
                </c:pt>
                <c:pt idx="756">
                  <c:v>474.63226939565692</c:v>
                </c:pt>
                <c:pt idx="757">
                  <c:v>474.09087834487286</c:v>
                </c:pt>
                <c:pt idx="758">
                  <c:v>473.55654463013838</c:v>
                </c:pt>
                <c:pt idx="759">
                  <c:v>473.0231528931721</c:v>
                </c:pt>
                <c:pt idx="760">
                  <c:v>472.48588652191597</c:v>
                </c:pt>
                <c:pt idx="761">
                  <c:v>471.94512388920504</c:v>
                </c:pt>
                <c:pt idx="762">
                  <c:v>471.40254211409751</c:v>
                </c:pt>
                <c:pt idx="763">
                  <c:v>470.86027834573702</c:v>
                </c:pt>
                <c:pt idx="764">
                  <c:v>470.32230985360826</c:v>
                </c:pt>
                <c:pt idx="765">
                  <c:v>469.79307393728118</c:v>
                </c:pt>
                <c:pt idx="766">
                  <c:v>469.27301111173045</c:v>
                </c:pt>
                <c:pt idx="767">
                  <c:v>468.74657475354962</c:v>
                </c:pt>
                <c:pt idx="768">
                  <c:v>468.19422145473686</c:v>
                </c:pt>
                <c:pt idx="769">
                  <c:v>467.61155624722903</c:v>
                </c:pt>
                <c:pt idx="770">
                  <c:v>467.05477792271802</c:v>
                </c:pt>
                <c:pt idx="771">
                  <c:v>466.59523371283422</c:v>
                </c:pt>
                <c:pt idx="772">
                  <c:v>466.27769320014158</c:v>
                </c:pt>
                <c:pt idx="773">
                  <c:v>466.04061537093776</c:v>
                </c:pt>
                <c:pt idx="774">
                  <c:v>465.79588156245364</c:v>
                </c:pt>
                <c:pt idx="775">
                  <c:v>465.51494887959564</c:v>
                </c:pt>
                <c:pt idx="776">
                  <c:v>465.40757749797115</c:v>
                </c:pt>
                <c:pt idx="777">
                  <c:v>465.74310336086307</c:v>
                </c:pt>
                <c:pt idx="778">
                  <c:v>466.55345034703322</c:v>
                </c:pt>
                <c:pt idx="779">
                  <c:v>466.92089407715997</c:v>
                </c:pt>
                <c:pt idx="780">
                  <c:v>465.69029810740079</c:v>
                </c:pt>
                <c:pt idx="781">
                  <c:v>462.05185859186975</c:v>
                </c:pt>
                <c:pt idx="782">
                  <c:v>456.57710207650712</c:v>
                </c:pt>
                <c:pt idx="783">
                  <c:v>450.18288770521002</c:v>
                </c:pt>
                <c:pt idx="784">
                  <c:v>443.7869408592212</c:v>
                </c:pt>
                <c:pt idx="785">
                  <c:v>438.31045186916685</c:v>
                </c:pt>
                <c:pt idx="786">
                  <c:v>434.67547730301919</c:v>
                </c:pt>
                <c:pt idx="787">
                  <c:v>433.45919770087841</c:v>
                </c:pt>
                <c:pt idx="788">
                  <c:v>433.85928949135763</c:v>
                </c:pt>
                <c:pt idx="789">
                  <c:v>434.72855307519802</c:v>
                </c:pt>
                <c:pt idx="790">
                  <c:v>435.14579812177334</c:v>
                </c:pt>
                <c:pt idx="791">
                  <c:v>435.09387137498743</c:v>
                </c:pt>
                <c:pt idx="792">
                  <c:v>434.78162884737662</c:v>
                </c:pt>
                <c:pt idx="793">
                  <c:v>434.38654523822692</c:v>
                </c:pt>
                <c:pt idx="794">
                  <c:v>433.96056999382301</c:v>
                </c:pt>
                <c:pt idx="795">
                  <c:v>433.52427124719907</c:v>
                </c:pt>
                <c:pt idx="796">
                  <c:v>433.09481776187727</c:v>
                </c:pt>
                <c:pt idx="797">
                  <c:v>432.67578082333085</c:v>
                </c:pt>
                <c:pt idx="798">
                  <c:v>432.26733234752095</c:v>
                </c:pt>
                <c:pt idx="799">
                  <c:v>431.85049941222837</c:v>
                </c:pt>
                <c:pt idx="800">
                  <c:v>431.32972974251288</c:v>
                </c:pt>
                <c:pt idx="801">
                  <c:v>430.59032622525388</c:v>
                </c:pt>
                <c:pt idx="802">
                  <c:v>429.56661076811395</c:v>
                </c:pt>
                <c:pt idx="803">
                  <c:v>428.38898136188766</c:v>
                </c:pt>
                <c:pt idx="804">
                  <c:v>427.23685501815265</c:v>
                </c:pt>
                <c:pt idx="805">
                  <c:v>426.25239297811174</c:v>
                </c:pt>
                <c:pt idx="806">
                  <c:v>425.42873340146809</c:v>
                </c:pt>
                <c:pt idx="807">
                  <c:v>424.7217586775501</c:v>
                </c:pt>
                <c:pt idx="808">
                  <c:v>424.08292010084432</c:v>
                </c:pt>
                <c:pt idx="809">
                  <c:v>423.44594458647009</c:v>
                </c:pt>
                <c:pt idx="810">
                  <c:v>422.74012795470509</c:v>
                </c:pt>
                <c:pt idx="811">
                  <c:v>421.91024322885841</c:v>
                </c:pt>
                <c:pt idx="812">
                  <c:v>420.9629722443654</c:v>
                </c:pt>
                <c:pt idx="813">
                  <c:v>419.92047403969292</c:v>
                </c:pt>
                <c:pt idx="814">
                  <c:v>418.80948821676753</c:v>
                </c:pt>
                <c:pt idx="815">
                  <c:v>417.67507663135484</c:v>
                </c:pt>
                <c:pt idx="816">
                  <c:v>416.56688170268035</c:v>
                </c:pt>
                <c:pt idx="817">
                  <c:v>415.50924746826081</c:v>
                </c:pt>
                <c:pt idx="818">
                  <c:v>414.42532443877872</c:v>
                </c:pt>
                <c:pt idx="819">
                  <c:v>413.21296474320786</c:v>
                </c:pt>
                <c:pt idx="820">
                  <c:v>411.78331246368361</c:v>
                </c:pt>
                <c:pt idx="821">
                  <c:v>410.10067949498756</c:v>
                </c:pt>
                <c:pt idx="822">
                  <c:v>408.14266968506286</c:v>
                </c:pt>
                <c:pt idx="823">
                  <c:v>405.92253891790887</c:v>
                </c:pt>
                <c:pt idx="824">
                  <c:v>403.59615122174972</c:v>
                </c:pt>
                <c:pt idx="825">
                  <c:v>401.35502266086581</c:v>
                </c:pt>
                <c:pt idx="826">
                  <c:v>399.3619433878124</c:v>
                </c:pt>
                <c:pt idx="827">
                  <c:v>397.66479990824411</c:v>
                </c:pt>
                <c:pt idx="828">
                  <c:v>396.28275281609035</c:v>
                </c:pt>
                <c:pt idx="829">
                  <c:v>395.21818871640727</c:v>
                </c:pt>
                <c:pt idx="830">
                  <c:v>394.40639825875758</c:v>
                </c:pt>
                <c:pt idx="831">
                  <c:v>393.76589810383047</c:v>
                </c:pt>
                <c:pt idx="832">
                  <c:v>393.21634370162138</c:v>
                </c:pt>
                <c:pt idx="833">
                  <c:v>392.68194565934999</c:v>
                </c:pt>
                <c:pt idx="834">
                  <c:v>392.08805337354215</c:v>
                </c:pt>
                <c:pt idx="835">
                  <c:v>391.37364672673868</c:v>
                </c:pt>
                <c:pt idx="836">
                  <c:v>390.5322275455411</c:v>
                </c:pt>
                <c:pt idx="837">
                  <c:v>389.57092814256589</c:v>
                </c:pt>
                <c:pt idx="838">
                  <c:v>388.50338449204241</c:v>
                </c:pt>
                <c:pt idx="839">
                  <c:v>387.36924721465101</c:v>
                </c:pt>
                <c:pt idx="840">
                  <c:v>386.21467059268468</c:v>
                </c:pt>
                <c:pt idx="841">
                  <c:v>385.07724275074469</c:v>
                </c:pt>
                <c:pt idx="842">
                  <c:v>383.96028718266473</c:v>
                </c:pt>
                <c:pt idx="843">
                  <c:v>382.85856122458654</c:v>
                </c:pt>
                <c:pt idx="844">
                  <c:v>381.76348521523471</c:v>
                </c:pt>
                <c:pt idx="845">
                  <c:v>380.65313150366478</c:v>
                </c:pt>
                <c:pt idx="846">
                  <c:v>379.5022354415151</c:v>
                </c:pt>
                <c:pt idx="847">
                  <c:v>378.29334073702967</c:v>
                </c:pt>
                <c:pt idx="848">
                  <c:v>377.04022452487493</c:v>
                </c:pt>
                <c:pt idx="849">
                  <c:v>375.76447229632288</c:v>
                </c:pt>
                <c:pt idx="850">
                  <c:v>374.48800220641914</c:v>
                </c:pt>
                <c:pt idx="851">
                  <c:v>373.23406306530308</c:v>
                </c:pt>
                <c:pt idx="852">
                  <c:v>372.02623634688769</c:v>
                </c:pt>
                <c:pt idx="853">
                  <c:v>370.87898250326293</c:v>
                </c:pt>
                <c:pt idx="854">
                  <c:v>369.77027789922704</c:v>
                </c:pt>
                <c:pt idx="855">
                  <c:v>368.66897787775531</c:v>
                </c:pt>
                <c:pt idx="856">
                  <c:v>367.55184112076483</c:v>
                </c:pt>
                <c:pt idx="857">
                  <c:v>366.42723966593985</c:v>
                </c:pt>
                <c:pt idx="858">
                  <c:v>365.31144888990656</c:v>
                </c:pt>
                <c:pt idx="859">
                  <c:v>364.21238964287494</c:v>
                </c:pt>
                <c:pt idx="860">
                  <c:v>363.10456466939081</c:v>
                </c:pt>
                <c:pt idx="861">
                  <c:v>361.95412218758395</c:v>
                </c:pt>
                <c:pt idx="862">
                  <c:v>360.74139722463156</c:v>
                </c:pt>
                <c:pt idx="863">
                  <c:v>359.50347204390016</c:v>
                </c:pt>
                <c:pt idx="864">
                  <c:v>358.29161571780372</c:v>
                </c:pt>
                <c:pt idx="865">
                  <c:v>357.1595706253139</c:v>
                </c:pt>
                <c:pt idx="866">
                  <c:v>356.17097237163324</c:v>
                </c:pt>
                <c:pt idx="867">
                  <c:v>355.39192986852214</c:v>
                </c:pt>
                <c:pt idx="868">
                  <c:v>354.85662671548181</c:v>
                </c:pt>
                <c:pt idx="869">
                  <c:v>354.4715452629772</c:v>
                </c:pt>
                <c:pt idx="870">
                  <c:v>354.11124254921435</c:v>
                </c:pt>
                <c:pt idx="871">
                  <c:v>353.67057995353707</c:v>
                </c:pt>
                <c:pt idx="872">
                  <c:v>353.12563621984083</c:v>
                </c:pt>
                <c:pt idx="873">
                  <c:v>352.47279443315898</c:v>
                </c:pt>
                <c:pt idx="874">
                  <c:v>351.72153723379517</c:v>
                </c:pt>
                <c:pt idx="875">
                  <c:v>350.93374548313432</c:v>
                </c:pt>
                <c:pt idx="876">
                  <c:v>350.18439959783166</c:v>
                </c:pt>
                <c:pt idx="877">
                  <c:v>349.52024284473384</c:v>
                </c:pt>
                <c:pt idx="878">
                  <c:v>348.87506989145345</c:v>
                </c:pt>
                <c:pt idx="879">
                  <c:v>348.15443825579439</c:v>
                </c:pt>
                <c:pt idx="880">
                  <c:v>347.25854078808919</c:v>
                </c:pt>
                <c:pt idx="881">
                  <c:v>346.06611166878417</c:v>
                </c:pt>
                <c:pt idx="882">
                  <c:v>344.45052041085421</c:v>
                </c:pt>
                <c:pt idx="883">
                  <c:v>342.31013589682942</c:v>
                </c:pt>
                <c:pt idx="884">
                  <c:v>339.64332448746097</c:v>
                </c:pt>
                <c:pt idx="885">
                  <c:v>336.47345191305504</c:v>
                </c:pt>
                <c:pt idx="886">
                  <c:v>332.88752438143655</c:v>
                </c:pt>
                <c:pt idx="887">
                  <c:v>329.2271100105043</c:v>
                </c:pt>
                <c:pt idx="888">
                  <c:v>325.89741739567557</c:v>
                </c:pt>
                <c:pt idx="889">
                  <c:v>323.22985171538619</c:v>
                </c:pt>
                <c:pt idx="890">
                  <c:v>321.26060448014584</c:v>
                </c:pt>
                <c:pt idx="891">
                  <c:v>319.95206378348269</c:v>
                </c:pt>
                <c:pt idx="892">
                  <c:v>319.23043479180194</c:v>
                </c:pt>
                <c:pt idx="893">
                  <c:v>318.87719096301703</c:v>
                </c:pt>
                <c:pt idx="894">
                  <c:v>318.63762282791845</c:v>
                </c:pt>
                <c:pt idx="895">
                  <c:v>318.31337618488431</c:v>
                </c:pt>
                <c:pt idx="896">
                  <c:v>317.93151790264267</c:v>
                </c:pt>
                <c:pt idx="897">
                  <c:v>317.57547011750921</c:v>
                </c:pt>
                <c:pt idx="898">
                  <c:v>317.30158809707149</c:v>
                </c:pt>
                <c:pt idx="899">
                  <c:v>317.05795963400448</c:v>
                </c:pt>
                <c:pt idx="900">
                  <c:v>316.76560565225498</c:v>
                </c:pt>
                <c:pt idx="901">
                  <c:v>316.3598526392293</c:v>
                </c:pt>
                <c:pt idx="902">
                  <c:v>315.83324933617166</c:v>
                </c:pt>
                <c:pt idx="903">
                  <c:v>315.19265004778572</c:v>
                </c:pt>
                <c:pt idx="904">
                  <c:v>314.45236983342988</c:v>
                </c:pt>
                <c:pt idx="905">
                  <c:v>313.65656677108109</c:v>
                </c:pt>
                <c:pt idx="906">
                  <c:v>312.85685969337106</c:v>
                </c:pt>
                <c:pt idx="907">
                  <c:v>312.09487335026807</c:v>
                </c:pt>
                <c:pt idx="908">
                  <c:v>311.37225616108685</c:v>
                </c:pt>
                <c:pt idx="909">
                  <c:v>310.68066246247889</c:v>
                </c:pt>
                <c:pt idx="910">
                  <c:v>310.01206460910777</c:v>
                </c:pt>
                <c:pt idx="911">
                  <c:v>309.35970702768594</c:v>
                </c:pt>
                <c:pt idx="912">
                  <c:v>308.71715216293813</c:v>
                </c:pt>
                <c:pt idx="913">
                  <c:v>308.08175210684311</c:v>
                </c:pt>
                <c:pt idx="914">
                  <c:v>307.46601754039608</c:v>
                </c:pt>
                <c:pt idx="915">
                  <c:v>306.88624879184636</c:v>
                </c:pt>
                <c:pt idx="916">
                  <c:v>306.34427956894109</c:v>
                </c:pt>
                <c:pt idx="917">
                  <c:v>305.78407709741884</c:v>
                </c:pt>
                <c:pt idx="918">
                  <c:v>305.13514198251579</c:v>
                </c:pt>
                <c:pt idx="919">
                  <c:v>304.34761651792701</c:v>
                </c:pt>
                <c:pt idx="920">
                  <c:v>303.45420975118236</c:v>
                </c:pt>
                <c:pt idx="921">
                  <c:v>302.50827241827028</c:v>
                </c:pt>
                <c:pt idx="922">
                  <c:v>301.56289637074372</c:v>
                </c:pt>
                <c:pt idx="923">
                  <c:v>300.67013792241289</c:v>
                </c:pt>
                <c:pt idx="924">
                  <c:v>299.8817945026525</c:v>
                </c:pt>
                <c:pt idx="925">
                  <c:v>299.23001387360682</c:v>
                </c:pt>
                <c:pt idx="926">
                  <c:v>298.66834512849903</c:v>
                </c:pt>
                <c:pt idx="927">
                  <c:v>298.13068769332199</c:v>
                </c:pt>
                <c:pt idx="928">
                  <c:v>297.5649552413347</c:v>
                </c:pt>
                <c:pt idx="929">
                  <c:v>296.97511843486126</c:v>
                </c:pt>
                <c:pt idx="930">
                  <c:v>296.37916218349187</c:v>
                </c:pt>
                <c:pt idx="931">
                  <c:v>295.79113074742338</c:v>
                </c:pt>
                <c:pt idx="932">
                  <c:v>295.20930578927931</c:v>
                </c:pt>
                <c:pt idx="933">
                  <c:v>294.62802832228971</c:v>
                </c:pt>
                <c:pt idx="934">
                  <c:v>294.04334419347765</c:v>
                </c:pt>
                <c:pt idx="935">
                  <c:v>293.45811858503816</c:v>
                </c:pt>
                <c:pt idx="936">
                  <c:v>292.87692151295914</c:v>
                </c:pt>
                <c:pt idx="937">
                  <c:v>292.30145680911244</c:v>
                </c:pt>
                <c:pt idx="938">
                  <c:v>291.72196356890521</c:v>
                </c:pt>
                <c:pt idx="939">
                  <c:v>291.12581470362869</c:v>
                </c:pt>
                <c:pt idx="940">
                  <c:v>290.50281899121859</c:v>
                </c:pt>
                <c:pt idx="941">
                  <c:v>289.85252867618954</c:v>
                </c:pt>
                <c:pt idx="942">
                  <c:v>289.17693186970087</c:v>
                </c:pt>
                <c:pt idx="943">
                  <c:v>288.47843041778191</c:v>
                </c:pt>
                <c:pt idx="944">
                  <c:v>287.76108110594231</c:v>
                </c:pt>
                <c:pt idx="945">
                  <c:v>287.02935445456177</c:v>
                </c:pt>
                <c:pt idx="946">
                  <c:v>286.29110179612439</c:v>
                </c:pt>
                <c:pt idx="947">
                  <c:v>285.56769771153228</c:v>
                </c:pt>
                <c:pt idx="948">
                  <c:v>284.88389759379203</c:v>
                </c:pt>
                <c:pt idx="949">
                  <c:v>284.24250647640713</c:v>
                </c:pt>
                <c:pt idx="950">
                  <c:v>283.55852795486874</c:v>
                </c:pt>
                <c:pt idx="951">
                  <c:v>282.72501526516481</c:v>
                </c:pt>
                <c:pt idx="952">
                  <c:v>281.60524113006301</c:v>
                </c:pt>
                <c:pt idx="953">
                  <c:v>279.94335621944913</c:v>
                </c:pt>
                <c:pt idx="954">
                  <c:v>277.4537306899885</c:v>
                </c:pt>
                <c:pt idx="955">
                  <c:v>274.054459862084</c:v>
                </c:pt>
                <c:pt idx="956">
                  <c:v>270.47853971108873</c:v>
                </c:pt>
                <c:pt idx="957">
                  <c:v>267.66269137609333</c:v>
                </c:pt>
                <c:pt idx="958">
                  <c:v>266.2894622057857</c:v>
                </c:pt>
                <c:pt idx="959">
                  <c:v>266.02470438724328</c:v>
                </c:pt>
                <c:pt idx="960">
                  <c:v>266.2800963171407</c:v>
                </c:pt>
                <c:pt idx="961">
                  <c:v>266.56993666903611</c:v>
                </c:pt>
                <c:pt idx="962">
                  <c:v>266.81900522402123</c:v>
                </c:pt>
                <c:pt idx="963">
                  <c:v>267.05470204007111</c:v>
                </c:pt>
                <c:pt idx="964">
                  <c:v>267.29891112751858</c:v>
                </c:pt>
                <c:pt idx="965">
                  <c:v>267.55145230612703</c:v>
                </c:pt>
                <c:pt idx="966">
                  <c:v>267.80662934801751</c:v>
                </c:pt>
                <c:pt idx="967">
                  <c:v>268.05940146067815</c:v>
                </c:pt>
                <c:pt idx="968">
                  <c:v>268.30734959306488</c:v>
                </c:pt>
                <c:pt idx="969">
                  <c:v>268.54871012950071</c:v>
                </c:pt>
                <c:pt idx="970">
                  <c:v>268.78018880841989</c:v>
                </c:pt>
                <c:pt idx="971">
                  <c:v>268.9923687847018</c:v>
                </c:pt>
                <c:pt idx="972">
                  <c:v>269.17430256733701</c:v>
                </c:pt>
                <c:pt idx="973">
                  <c:v>269.33082169685804</c:v>
                </c:pt>
                <c:pt idx="974">
                  <c:v>269.52987383996469</c:v>
                </c:pt>
                <c:pt idx="975">
                  <c:v>269.85518569489864</c:v>
                </c:pt>
                <c:pt idx="976">
                  <c:v>270.31621953772799</c:v>
                </c:pt>
                <c:pt idx="977">
                  <c:v>270.62537995582693</c:v>
                </c:pt>
                <c:pt idx="978">
                  <c:v>270.42080711439627</c:v>
                </c:pt>
                <c:pt idx="979">
                  <c:v>269.44081721051765</c:v>
                </c:pt>
                <c:pt idx="980">
                  <c:v>267.82443056879663</c:v>
                </c:pt>
                <c:pt idx="981">
                  <c:v>265.81084354571988</c:v>
                </c:pt>
                <c:pt idx="982">
                  <c:v>263.67189293243814</c:v>
                </c:pt>
                <c:pt idx="983">
                  <c:v>261.80997725875898</c:v>
                </c:pt>
                <c:pt idx="984">
                  <c:v>260.66013548915424</c:v>
                </c:pt>
                <c:pt idx="985">
                  <c:v>260.51779855134453</c:v>
                </c:pt>
                <c:pt idx="986">
                  <c:v>261.11996522604562</c:v>
                </c:pt>
                <c:pt idx="987">
                  <c:v>262.06402625722194</c:v>
                </c:pt>
                <c:pt idx="988">
                  <c:v>262.96083683892095</c:v>
                </c:pt>
                <c:pt idx="989">
                  <c:v>263.47510996552171</c:v>
                </c:pt>
                <c:pt idx="990">
                  <c:v>263.28502308148609</c:v>
                </c:pt>
                <c:pt idx="991">
                  <c:v>262.23049476957164</c:v>
                </c:pt>
                <c:pt idx="992">
                  <c:v>260.7984081657188</c:v>
                </c:pt>
                <c:pt idx="993">
                  <c:v>259.63738754416363</c:v>
                </c:pt>
                <c:pt idx="994">
                  <c:v>259.21182466417366</c:v>
                </c:pt>
                <c:pt idx="995">
                  <c:v>259.24918122514254</c:v>
                </c:pt>
                <c:pt idx="996">
                  <c:v>259.29268641149537</c:v>
                </c:pt>
                <c:pt idx="997">
                  <c:v>258.9951322302777</c:v>
                </c:pt>
                <c:pt idx="998">
                  <c:v>258.44756197901717</c:v>
                </c:pt>
                <c:pt idx="999">
                  <c:v>257.85058177786186</c:v>
                </c:pt>
                <c:pt idx="1000">
                  <c:v>257.36139139209786</c:v>
                </c:pt>
                <c:pt idx="1001">
                  <c:v>256.9635651675631</c:v>
                </c:pt>
                <c:pt idx="1002">
                  <c:v>256.5972710952334</c:v>
                </c:pt>
                <c:pt idx="1003">
                  <c:v>256.21643353914794</c:v>
                </c:pt>
                <c:pt idx="1004">
                  <c:v>255.83000235559908</c:v>
                </c:pt>
                <c:pt idx="1005">
                  <c:v>255.46068377394229</c:v>
                </c:pt>
                <c:pt idx="1006">
                  <c:v>255.1236843732199</c:v>
                </c:pt>
                <c:pt idx="1007">
                  <c:v>254.80421213122085</c:v>
                </c:pt>
                <c:pt idx="1008">
                  <c:v>254.47997537542076</c:v>
                </c:pt>
                <c:pt idx="1009">
                  <c:v>254.11947636284577</c:v>
                </c:pt>
                <c:pt idx="1010">
                  <c:v>253.65439306872369</c:v>
                </c:pt>
                <c:pt idx="1011">
                  <c:v>253.00719739783287</c:v>
                </c:pt>
                <c:pt idx="1012">
                  <c:v>252.13649774479117</c:v>
                </c:pt>
                <c:pt idx="1013">
                  <c:v>251.14544846357484</c:v>
                </c:pt>
                <c:pt idx="1014">
                  <c:v>250.17334039799968</c:v>
                </c:pt>
                <c:pt idx="1015">
                  <c:v>249.27448631100987</c:v>
                </c:pt>
                <c:pt idx="1016">
                  <c:v>248.16328664206318</c:v>
                </c:pt>
                <c:pt idx="1017">
                  <c:v>246.46916374974583</c:v>
                </c:pt>
                <c:pt idx="1018">
                  <c:v>243.93356326249085</c:v>
                </c:pt>
                <c:pt idx="1019">
                  <c:v>240.74602388811886</c:v>
                </c:pt>
                <c:pt idx="1020">
                  <c:v>237.20810760429742</c:v>
                </c:pt>
                <c:pt idx="1021">
                  <c:v>233.63987160605348</c:v>
                </c:pt>
                <c:pt idx="1022">
                  <c:v>230.43535395785167</c:v>
                </c:pt>
                <c:pt idx="1023">
                  <c:v>228.00708794151603</c:v>
                </c:pt>
                <c:pt idx="1024">
                  <c:v>226.62803211157754</c:v>
                </c:pt>
                <c:pt idx="1025">
                  <c:v>226.01284611339463</c:v>
                </c:pt>
                <c:pt idx="1026">
                  <c:v>225.73661486503269</c:v>
                </c:pt>
                <c:pt idx="1027">
                  <c:v>225.44733209519558</c:v>
                </c:pt>
                <c:pt idx="1028">
                  <c:v>225.08462677514117</c:v>
                </c:pt>
                <c:pt idx="1029">
                  <c:v>224.6610366867659</c:v>
                </c:pt>
                <c:pt idx="1030">
                  <c:v>224.17569353205968</c:v>
                </c:pt>
                <c:pt idx="1031">
                  <c:v>223.57410469338672</c:v>
                </c:pt>
                <c:pt idx="1032">
                  <c:v>222.78837147320482</c:v>
                </c:pt>
                <c:pt idx="1033">
                  <c:v>221.7652495589405</c:v>
                </c:pt>
                <c:pt idx="1034">
                  <c:v>220.51011217789525</c:v>
                </c:pt>
                <c:pt idx="1035">
                  <c:v>219.04298694233933</c:v>
                </c:pt>
                <c:pt idx="1036">
                  <c:v>217.40362435137811</c:v>
                </c:pt>
                <c:pt idx="1037">
                  <c:v>215.71066645145768</c:v>
                </c:pt>
                <c:pt idx="1038">
                  <c:v>214.10247817585929</c:v>
                </c:pt>
                <c:pt idx="1039">
                  <c:v>212.69026455886691</c:v>
                </c:pt>
                <c:pt idx="1040">
                  <c:v>211.47659103877567</c:v>
                </c:pt>
                <c:pt idx="1041">
                  <c:v>210.43686315488344</c:v>
                </c:pt>
                <c:pt idx="1042">
                  <c:v>209.54392100819297</c:v>
                </c:pt>
                <c:pt idx="1043">
                  <c:v>208.76034294652658</c:v>
                </c:pt>
                <c:pt idx="1044">
                  <c:v>208.04614187941152</c:v>
                </c:pt>
                <c:pt idx="1045">
                  <c:v>207.37219855638051</c:v>
                </c:pt>
                <c:pt idx="1046">
                  <c:v>206.75286508698832</c:v>
                </c:pt>
                <c:pt idx="1047">
                  <c:v>206.21336142079517</c:v>
                </c:pt>
                <c:pt idx="1048">
                  <c:v>205.76453588269598</c:v>
                </c:pt>
                <c:pt idx="1049">
                  <c:v>205.3597502989243</c:v>
                </c:pt>
                <c:pt idx="1050">
                  <c:v>204.93799487104829</c:v>
                </c:pt>
                <c:pt idx="1051">
                  <c:v>204.46427453376776</c:v>
                </c:pt>
                <c:pt idx="1052">
                  <c:v>204.00765315430922</c:v>
                </c:pt>
                <c:pt idx="1053">
                  <c:v>203.66320933303086</c:v>
                </c:pt>
                <c:pt idx="1054">
                  <c:v>203.45695078961612</c:v>
                </c:pt>
                <c:pt idx="1055">
                  <c:v>203.13860172104961</c:v>
                </c:pt>
                <c:pt idx="1056">
                  <c:v>202.38881544364133</c:v>
                </c:pt>
                <c:pt idx="1057">
                  <c:v>200.97915769293289</c:v>
                </c:pt>
                <c:pt idx="1058">
                  <c:v>199.04484388139247</c:v>
                </c:pt>
                <c:pt idx="1059">
                  <c:v>196.81200184071997</c:v>
                </c:pt>
                <c:pt idx="1060">
                  <c:v>194.51024590499594</c:v>
                </c:pt>
                <c:pt idx="1061">
                  <c:v>192.38313641782335</c:v>
                </c:pt>
                <c:pt idx="1062">
                  <c:v>190.67772022518591</c:v>
                </c:pt>
                <c:pt idx="1063">
                  <c:v>189.55680570057604</c:v>
                </c:pt>
                <c:pt idx="1064">
                  <c:v>188.84624732752141</c:v>
                </c:pt>
                <c:pt idx="1065">
                  <c:v>188.28766111705846</c:v>
                </c:pt>
                <c:pt idx="1066">
                  <c:v>187.67879415602792</c:v>
                </c:pt>
                <c:pt idx="1067">
                  <c:v>187.04191783448769</c:v>
                </c:pt>
                <c:pt idx="1068">
                  <c:v>186.4554346182999</c:v>
                </c:pt>
                <c:pt idx="1069">
                  <c:v>185.97547658519005</c:v>
                </c:pt>
                <c:pt idx="1070">
                  <c:v>185.56909426033675</c:v>
                </c:pt>
                <c:pt idx="1071">
                  <c:v>185.18106778078206</c:v>
                </c:pt>
                <c:pt idx="1072">
                  <c:v>184.77188594044506</c:v>
                </c:pt>
                <c:pt idx="1073">
                  <c:v>184.36487216075344</c:v>
                </c:pt>
                <c:pt idx="1074">
                  <c:v>183.99905852001214</c:v>
                </c:pt>
                <c:pt idx="1075">
                  <c:v>183.69015768278297</c:v>
                </c:pt>
                <c:pt idx="1076">
                  <c:v>183.3606046586556</c:v>
                </c:pt>
                <c:pt idx="1077">
                  <c:v>182.90951504347677</c:v>
                </c:pt>
                <c:pt idx="1078">
                  <c:v>182.25407622405615</c:v>
                </c:pt>
                <c:pt idx="1079">
                  <c:v>181.38376275105568</c:v>
                </c:pt>
                <c:pt idx="1080">
                  <c:v>180.30612096610025</c:v>
                </c:pt>
                <c:pt idx="1081">
                  <c:v>179.03919064337995</c:v>
                </c:pt>
                <c:pt idx="1082">
                  <c:v>177.64298528734525</c:v>
                </c:pt>
                <c:pt idx="1083">
                  <c:v>176.18801183501174</c:v>
                </c:pt>
                <c:pt idx="1084">
                  <c:v>174.74332046131013</c:v>
                </c:pt>
                <c:pt idx="1085">
                  <c:v>173.3721342928319</c:v>
                </c:pt>
                <c:pt idx="1086">
                  <c:v>172.13621969408359</c:v>
                </c:pt>
                <c:pt idx="1087">
                  <c:v>171.08824500590771</c:v>
                </c:pt>
                <c:pt idx="1088">
                  <c:v>170.2444864744904</c:v>
                </c:pt>
                <c:pt idx="1089">
                  <c:v>169.61212232235371</c:v>
                </c:pt>
                <c:pt idx="1090">
                  <c:v>169.17960034485515</c:v>
                </c:pt>
                <c:pt idx="1091">
                  <c:v>168.86044662869404</c:v>
                </c:pt>
                <c:pt idx="1092">
                  <c:v>168.54945683340512</c:v>
                </c:pt>
                <c:pt idx="1093">
                  <c:v>168.17377142121182</c:v>
                </c:pt>
                <c:pt idx="1094">
                  <c:v>167.78991006509227</c:v>
                </c:pt>
                <c:pt idx="1095">
                  <c:v>167.48673724071327</c:v>
                </c:pt>
                <c:pt idx="1096">
                  <c:v>167.29659126062813</c:v>
                </c:pt>
                <c:pt idx="1097">
                  <c:v>167.02570578493624</c:v>
                </c:pt>
                <c:pt idx="1098">
                  <c:v>166.42378831062342</c:v>
                </c:pt>
                <c:pt idx="1099">
                  <c:v>165.30151464741044</c:v>
                </c:pt>
                <c:pt idx="1100">
                  <c:v>163.71343385595742</c:v>
                </c:pt>
                <c:pt idx="1101">
                  <c:v>161.7750633096594</c:v>
                </c:pt>
                <c:pt idx="1102">
                  <c:v>159.62606075483674</c:v>
                </c:pt>
                <c:pt idx="1103">
                  <c:v>157.50264542951138</c:v>
                </c:pt>
                <c:pt idx="1104">
                  <c:v>155.6651769446305</c:v>
                </c:pt>
                <c:pt idx="1105">
                  <c:v>154.30505930543492</c:v>
                </c:pt>
                <c:pt idx="1106">
                  <c:v>153.33787409433933</c:v>
                </c:pt>
                <c:pt idx="1107">
                  <c:v>152.61024728805188</c:v>
                </c:pt>
                <c:pt idx="1108">
                  <c:v>151.99419282174543</c:v>
                </c:pt>
                <c:pt idx="1109">
                  <c:v>151.46327646445155</c:v>
                </c:pt>
                <c:pt idx="1110">
                  <c:v>151.01645194366642</c:v>
                </c:pt>
                <c:pt idx="1111">
                  <c:v>150.64171820126478</c:v>
                </c:pt>
                <c:pt idx="1112">
                  <c:v>150.28325503663521</c:v>
                </c:pt>
                <c:pt idx="1113">
                  <c:v>149.87428746354487</c:v>
                </c:pt>
                <c:pt idx="1114">
                  <c:v>149.35961587229616</c:v>
                </c:pt>
                <c:pt idx="1115">
                  <c:v>148.73034215933288</c:v>
                </c:pt>
                <c:pt idx="1116">
                  <c:v>147.98914359763404</c:v>
                </c:pt>
                <c:pt idx="1117">
                  <c:v>147.15054498042136</c:v>
                </c:pt>
                <c:pt idx="1118">
                  <c:v>146.27646118188684</c:v>
                </c:pt>
                <c:pt idx="1119">
                  <c:v>145.44065459646512</c:v>
                </c:pt>
                <c:pt idx="1120">
                  <c:v>144.70313044940988</c:v>
                </c:pt>
                <c:pt idx="1121">
                  <c:v>144.06886528925131</c:v>
                </c:pt>
                <c:pt idx="1122">
                  <c:v>143.52907849533867</c:v>
                </c:pt>
                <c:pt idx="1123">
                  <c:v>143.07001189656992</c:v>
                </c:pt>
                <c:pt idx="1124">
                  <c:v>142.65799712003763</c:v>
                </c:pt>
                <c:pt idx="1125">
                  <c:v>142.25438824238304</c:v>
                </c:pt>
                <c:pt idx="1126">
                  <c:v>141.83063786159713</c:v>
                </c:pt>
                <c:pt idx="1127">
                  <c:v>141.3985926610701</c:v>
                </c:pt>
                <c:pt idx="1128">
                  <c:v>140.98019784554197</c:v>
                </c:pt>
                <c:pt idx="1129">
                  <c:v>140.59143626423045</c:v>
                </c:pt>
                <c:pt idx="1130">
                  <c:v>140.22444134426428</c:v>
                </c:pt>
                <c:pt idx="1131">
                  <c:v>139.86538415724991</c:v>
                </c:pt>
                <c:pt idx="1132">
                  <c:v>139.50332246010578</c:v>
                </c:pt>
                <c:pt idx="1133">
                  <c:v>139.13886075099813</c:v>
                </c:pt>
                <c:pt idx="1134">
                  <c:v>138.77549021340519</c:v>
                </c:pt>
                <c:pt idx="1135">
                  <c:v>138.41015566136031</c:v>
                </c:pt>
                <c:pt idx="1136">
                  <c:v>138.01361643111755</c:v>
                </c:pt>
                <c:pt idx="1137">
                  <c:v>137.55008548948618</c:v>
                </c:pt>
                <c:pt idx="1138">
                  <c:v>136.9953494565211</c:v>
                </c:pt>
                <c:pt idx="1139">
                  <c:v>136.37148956525991</c:v>
                </c:pt>
                <c:pt idx="1140">
                  <c:v>135.71216070198582</c:v>
                </c:pt>
                <c:pt idx="1141">
                  <c:v>135.05160894464177</c:v>
                </c:pt>
                <c:pt idx="1142">
                  <c:v>134.42644513780917</c:v>
                </c:pt>
                <c:pt idx="1143">
                  <c:v>133.87387131772911</c:v>
                </c:pt>
                <c:pt idx="1144">
                  <c:v>133.41719060958798</c:v>
                </c:pt>
                <c:pt idx="1145">
                  <c:v>133.02411049435344</c:v>
                </c:pt>
                <c:pt idx="1146">
                  <c:v>132.6484395419385</c:v>
                </c:pt>
                <c:pt idx="1147">
                  <c:v>132.25358241518765</c:v>
                </c:pt>
                <c:pt idx="1148">
                  <c:v>131.84132814867124</c:v>
                </c:pt>
                <c:pt idx="1149">
                  <c:v>131.42306186989114</c:v>
                </c:pt>
                <c:pt idx="1150">
                  <c:v>131.008374662173</c:v>
                </c:pt>
                <c:pt idx="1151">
                  <c:v>130.59968143213743</c:v>
                </c:pt>
                <c:pt idx="1152">
                  <c:v>130.19760304222885</c:v>
                </c:pt>
                <c:pt idx="1153">
                  <c:v>129.80422483190364</c:v>
                </c:pt>
                <c:pt idx="1154">
                  <c:v>129.42749004866587</c:v>
                </c:pt>
                <c:pt idx="1155">
                  <c:v>129.07680641703163</c:v>
                </c:pt>
                <c:pt idx="1156">
                  <c:v>128.75364590606941</c:v>
                </c:pt>
                <c:pt idx="1157">
                  <c:v>128.4277374630573</c:v>
                </c:pt>
                <c:pt idx="1158">
                  <c:v>128.06087427982592</c:v>
                </c:pt>
                <c:pt idx="1159">
                  <c:v>127.62242217098449</c:v>
                </c:pt>
                <c:pt idx="1160">
                  <c:v>127.11203744225688</c:v>
                </c:pt>
                <c:pt idx="1161">
                  <c:v>126.53694902214565</c:v>
                </c:pt>
                <c:pt idx="1162">
                  <c:v>125.9047160298459</c:v>
                </c:pt>
                <c:pt idx="1163">
                  <c:v>125.22421834732293</c:v>
                </c:pt>
                <c:pt idx="1164">
                  <c:v>124.50466604723462</c:v>
                </c:pt>
                <c:pt idx="1165">
                  <c:v>123.76521738387466</c:v>
                </c:pt>
                <c:pt idx="1166">
                  <c:v>123.06482333808005</c:v>
                </c:pt>
                <c:pt idx="1167">
                  <c:v>122.47238307232367</c:v>
                </c:pt>
                <c:pt idx="1168">
                  <c:v>122.03548739186004</c:v>
                </c:pt>
                <c:pt idx="1169">
                  <c:v>121.71649367307049</c:v>
                </c:pt>
                <c:pt idx="1170">
                  <c:v>121.45645093511794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</c:numCache>
            </c:numRef>
          </c:xVal>
          <c:yVal>
            <c:numRef>
              <c:f>Gcode2W1B!$AF$4:$AF$2003</c:f>
              <c:numCache>
                <c:formatCode>0.00</c:formatCode>
                <c:ptCount val="2000"/>
                <c:pt idx="0">
                  <c:v>144.88886447665539</c:v>
                </c:pt>
                <c:pt idx="1">
                  <c:v>142.77528075784929</c:v>
                </c:pt>
                <c:pt idx="2">
                  <c:v>140.96398649749702</c:v>
                </c:pt>
                <c:pt idx="3">
                  <c:v>139.75727115405232</c:v>
                </c:pt>
                <c:pt idx="4">
                  <c:v>139.34231979821843</c:v>
                </c:pt>
                <c:pt idx="5">
                  <c:v>139.44589994969613</c:v>
                </c:pt>
                <c:pt idx="6">
                  <c:v>139.67967474043564</c:v>
                </c:pt>
                <c:pt idx="7">
                  <c:v>139.73817062221991</c:v>
                </c:pt>
                <c:pt idx="8">
                  <c:v>139.64736732616288</c:v>
                </c:pt>
                <c:pt idx="9">
                  <c:v>139.51610790321118</c:v>
                </c:pt>
                <c:pt idx="10">
                  <c:v>139.43031570355356</c:v>
                </c:pt>
                <c:pt idx="11">
                  <c:v>139.38423527434693</c:v>
                </c:pt>
                <c:pt idx="12">
                  <c:v>139.34919146199024</c:v>
                </c:pt>
                <c:pt idx="13">
                  <c:v>139.30220253602192</c:v>
                </c:pt>
                <c:pt idx="14">
                  <c:v>139.24306045853817</c:v>
                </c:pt>
                <c:pt idx="15">
                  <c:v>139.17725061477461</c:v>
                </c:pt>
                <c:pt idx="16">
                  <c:v>139.10959407599725</c:v>
                </c:pt>
                <c:pt idx="17">
                  <c:v>139.04225465759373</c:v>
                </c:pt>
                <c:pt idx="18">
                  <c:v>138.97673186098197</c:v>
                </c:pt>
                <c:pt idx="19">
                  <c:v>138.91497658504156</c:v>
                </c:pt>
                <c:pt idx="20">
                  <c:v>138.86074531849832</c:v>
                </c:pt>
                <c:pt idx="21">
                  <c:v>138.81824594753965</c:v>
                </c:pt>
                <c:pt idx="22">
                  <c:v>138.78891450833405</c:v>
                </c:pt>
                <c:pt idx="23">
                  <c:v>138.76309963697435</c:v>
                </c:pt>
                <c:pt idx="24">
                  <c:v>138.72837811953445</c:v>
                </c:pt>
                <c:pt idx="25">
                  <c:v>138.67456275709782</c:v>
                </c:pt>
                <c:pt idx="26">
                  <c:v>138.60041041078591</c:v>
                </c:pt>
                <c:pt idx="27">
                  <c:v>138.50691395672976</c:v>
                </c:pt>
                <c:pt idx="28">
                  <c:v>138.39607256273754</c:v>
                </c:pt>
                <c:pt idx="29">
                  <c:v>138.27391056332596</c:v>
                </c:pt>
                <c:pt idx="30">
                  <c:v>138.14745858468876</c:v>
                </c:pt>
                <c:pt idx="31">
                  <c:v>138.02103833160217</c:v>
                </c:pt>
                <c:pt idx="32">
                  <c:v>137.88813582317169</c:v>
                </c:pt>
                <c:pt idx="33">
                  <c:v>137.73952815708523</c:v>
                </c:pt>
                <c:pt idx="34">
                  <c:v>137.56731355827074</c:v>
                </c:pt>
                <c:pt idx="35">
                  <c:v>137.36887476061668</c:v>
                </c:pt>
                <c:pt idx="36">
                  <c:v>137.14291562525156</c:v>
                </c:pt>
                <c:pt idx="37">
                  <c:v>136.89156042706585</c:v>
                </c:pt>
                <c:pt idx="38">
                  <c:v>136.63061509599751</c:v>
                </c:pt>
                <c:pt idx="39">
                  <c:v>136.37930597574641</c:v>
                </c:pt>
                <c:pt idx="40">
                  <c:v>136.15367327638214</c:v>
                </c:pt>
                <c:pt idx="41">
                  <c:v>135.95701267345314</c:v>
                </c:pt>
                <c:pt idx="42">
                  <c:v>135.78943370887757</c:v>
                </c:pt>
                <c:pt idx="43">
                  <c:v>135.64796154723663</c:v>
                </c:pt>
                <c:pt idx="44">
                  <c:v>135.51728384376361</c:v>
                </c:pt>
                <c:pt idx="45">
                  <c:v>135.37900387635483</c:v>
                </c:pt>
                <c:pt idx="46">
                  <c:v>135.21945078232542</c:v>
                </c:pt>
                <c:pt idx="47">
                  <c:v>135.04385713666593</c:v>
                </c:pt>
                <c:pt idx="48">
                  <c:v>134.86218137378563</c:v>
                </c:pt>
                <c:pt idx="49">
                  <c:v>134.68343654100534</c:v>
                </c:pt>
                <c:pt idx="50">
                  <c:v>134.51285413729173</c:v>
                </c:pt>
                <c:pt idx="51">
                  <c:v>134.35472027452286</c:v>
                </c:pt>
                <c:pt idx="52">
                  <c:v>134.21143469645509</c:v>
                </c:pt>
                <c:pt idx="53">
                  <c:v>134.07785167435762</c:v>
                </c:pt>
                <c:pt idx="54">
                  <c:v>133.94693911137782</c:v>
                </c:pt>
                <c:pt idx="55">
                  <c:v>133.81299473050078</c:v>
                </c:pt>
                <c:pt idx="56">
                  <c:v>133.67563553406242</c:v>
                </c:pt>
                <c:pt idx="57">
                  <c:v>133.53580834423627</c:v>
                </c:pt>
                <c:pt idx="58">
                  <c:v>133.39471917193308</c:v>
                </c:pt>
                <c:pt idx="59">
                  <c:v>133.25461078301208</c:v>
                </c:pt>
                <c:pt idx="60">
                  <c:v>133.11798513206969</c:v>
                </c:pt>
                <c:pt idx="61">
                  <c:v>132.98503862669853</c:v>
                </c:pt>
                <c:pt idx="62">
                  <c:v>132.8467454864761</c:v>
                </c:pt>
                <c:pt idx="63">
                  <c:v>132.69177438397608</c:v>
                </c:pt>
                <c:pt idx="64">
                  <c:v>132.5100204008393</c:v>
                </c:pt>
                <c:pt idx="65">
                  <c:v>132.29628425497458</c:v>
                </c:pt>
                <c:pt idx="66">
                  <c:v>132.04659307335794</c:v>
                </c:pt>
                <c:pt idx="67">
                  <c:v>131.76186336701846</c:v>
                </c:pt>
                <c:pt idx="68">
                  <c:v>131.46256918319807</c:v>
                </c:pt>
                <c:pt idx="69">
                  <c:v>131.17407395319188</c:v>
                </c:pt>
                <c:pt idx="70">
                  <c:v>130.9175488819449</c:v>
                </c:pt>
                <c:pt idx="71">
                  <c:v>130.69739626900184</c:v>
                </c:pt>
                <c:pt idx="72">
                  <c:v>130.51382618755741</c:v>
                </c:pt>
                <c:pt idx="73">
                  <c:v>130.36289453007609</c:v>
                </c:pt>
                <c:pt idx="74">
                  <c:v>130.2240404661016</c:v>
                </c:pt>
                <c:pt idx="75">
                  <c:v>130.07254898444762</c:v>
                </c:pt>
                <c:pt idx="76">
                  <c:v>129.88767443593449</c:v>
                </c:pt>
                <c:pt idx="77">
                  <c:v>129.66454861940969</c:v>
                </c:pt>
                <c:pt idx="78">
                  <c:v>129.4022726957275</c:v>
                </c:pt>
                <c:pt idx="79">
                  <c:v>129.10456790808016</c:v>
                </c:pt>
                <c:pt idx="80">
                  <c:v>128.79363582901172</c:v>
                </c:pt>
                <c:pt idx="81">
                  <c:v>128.49629811340418</c:v>
                </c:pt>
                <c:pt idx="82">
                  <c:v>128.23530270559698</c:v>
                </c:pt>
                <c:pt idx="83">
                  <c:v>128.01710270775931</c:v>
                </c:pt>
                <c:pt idx="84">
                  <c:v>127.84407751151771</c:v>
                </c:pt>
                <c:pt idx="85">
                  <c:v>127.71534458120333</c:v>
                </c:pt>
                <c:pt idx="86">
                  <c:v>127.61697367196528</c:v>
                </c:pt>
                <c:pt idx="87">
                  <c:v>127.53177261165722</c:v>
                </c:pt>
                <c:pt idx="88">
                  <c:v>127.44260147732045</c:v>
                </c:pt>
                <c:pt idx="89">
                  <c:v>127.33252934274698</c:v>
                </c:pt>
                <c:pt idx="90">
                  <c:v>127.18467753091649</c:v>
                </c:pt>
                <c:pt idx="91">
                  <c:v>126.98761200811899</c:v>
                </c:pt>
                <c:pt idx="92">
                  <c:v>126.75167731388586</c:v>
                </c:pt>
                <c:pt idx="93">
                  <c:v>126.49266263105883</c:v>
                </c:pt>
                <c:pt idx="94">
                  <c:v>126.21980997629969</c:v>
                </c:pt>
                <c:pt idx="95">
                  <c:v>125.91617270155037</c:v>
                </c:pt>
                <c:pt idx="96">
                  <c:v>125.55825699257292</c:v>
                </c:pt>
                <c:pt idx="97">
                  <c:v>125.13059752284379</c:v>
                </c:pt>
                <c:pt idx="98">
                  <c:v>124.64984291669715</c:v>
                </c:pt>
                <c:pt idx="99">
                  <c:v>124.14067028618163</c:v>
                </c:pt>
                <c:pt idx="100">
                  <c:v>123.62856825379231</c:v>
                </c:pt>
                <c:pt idx="101">
                  <c:v>123.14227148381029</c:v>
                </c:pt>
                <c:pt idx="102">
                  <c:v>122.71132615096315</c:v>
                </c:pt>
                <c:pt idx="103">
                  <c:v>122.35444036272615</c:v>
                </c:pt>
                <c:pt idx="104">
                  <c:v>122.04696995756532</c:v>
                </c:pt>
                <c:pt idx="105">
                  <c:v>121.75343270669437</c:v>
                </c:pt>
                <c:pt idx="106">
                  <c:v>121.44540659915333</c:v>
                </c:pt>
                <c:pt idx="107">
                  <c:v>121.12271049528755</c:v>
                </c:pt>
                <c:pt idx="108">
                  <c:v>120.79222347326872</c:v>
                </c:pt>
                <c:pt idx="109">
                  <c:v>120.46069460048381</c:v>
                </c:pt>
                <c:pt idx="110">
                  <c:v>120.13435290118088</c:v>
                </c:pt>
                <c:pt idx="111">
                  <c:v>119.81929738882329</c:v>
                </c:pt>
                <c:pt idx="112">
                  <c:v>119.52057169096031</c:v>
                </c:pt>
                <c:pt idx="113">
                  <c:v>119.23899789148494</c:v>
                </c:pt>
                <c:pt idx="114">
                  <c:v>118.97434268837613</c:v>
                </c:pt>
                <c:pt idx="115">
                  <c:v>118.72556062552246</c:v>
                </c:pt>
                <c:pt idx="116">
                  <c:v>118.48835763045128</c:v>
                </c:pt>
                <c:pt idx="117">
                  <c:v>118.25762747659959</c:v>
                </c:pt>
                <c:pt idx="118">
                  <c:v>118.02643379815603</c:v>
                </c:pt>
                <c:pt idx="119">
                  <c:v>117.78051967231563</c:v>
                </c:pt>
                <c:pt idx="120">
                  <c:v>117.50379803702502</c:v>
                </c:pt>
                <c:pt idx="121">
                  <c:v>117.1856096742675</c:v>
                </c:pt>
                <c:pt idx="122">
                  <c:v>116.837006742173</c:v>
                </c:pt>
                <c:pt idx="123">
                  <c:v>116.47446924290811</c:v>
                </c:pt>
                <c:pt idx="124">
                  <c:v>116.11445446284627</c:v>
                </c:pt>
                <c:pt idx="125">
                  <c:v>115.77332882518824</c:v>
                </c:pt>
                <c:pt idx="126">
                  <c:v>115.46743603734166</c:v>
                </c:pt>
                <c:pt idx="127">
                  <c:v>115.20613029885112</c:v>
                </c:pt>
                <c:pt idx="128">
                  <c:v>114.97080777780931</c:v>
                </c:pt>
                <c:pt idx="129">
                  <c:v>114.73587513444591</c:v>
                </c:pt>
                <c:pt idx="130">
                  <c:v>114.48245092482821</c:v>
                </c:pt>
                <c:pt idx="131">
                  <c:v>114.21850128837394</c:v>
                </c:pt>
                <c:pt idx="132">
                  <c:v>113.95870426033845</c:v>
                </c:pt>
                <c:pt idx="133">
                  <c:v>113.714586382718</c:v>
                </c:pt>
                <c:pt idx="134">
                  <c:v>113.4850682244726</c:v>
                </c:pt>
                <c:pt idx="135">
                  <c:v>113.26591886130318</c:v>
                </c:pt>
                <c:pt idx="136">
                  <c:v>113.0524866366321</c:v>
                </c:pt>
                <c:pt idx="137">
                  <c:v>112.83843696476727</c:v>
                </c:pt>
                <c:pt idx="138">
                  <c:v>112.61701452773804</c:v>
                </c:pt>
                <c:pt idx="139">
                  <c:v>112.38310925891588</c:v>
                </c:pt>
                <c:pt idx="140">
                  <c:v>112.13819209704087</c:v>
                </c:pt>
                <c:pt idx="141">
                  <c:v>111.88537923219523</c:v>
                </c:pt>
                <c:pt idx="142">
                  <c:v>111.62950383435098</c:v>
                </c:pt>
                <c:pt idx="143">
                  <c:v>111.38226699303928</c:v>
                </c:pt>
                <c:pt idx="144">
                  <c:v>111.15708677768103</c:v>
                </c:pt>
                <c:pt idx="145">
                  <c:v>110.96260810016021</c:v>
                </c:pt>
                <c:pt idx="146">
                  <c:v>110.7883832422129</c:v>
                </c:pt>
                <c:pt idx="147">
                  <c:v>110.61919132803821</c:v>
                </c:pt>
                <c:pt idx="148">
                  <c:v>110.44109542574397</c:v>
                </c:pt>
                <c:pt idx="149">
                  <c:v>110.24529437907277</c:v>
                </c:pt>
                <c:pt idx="150">
                  <c:v>110.02427097567593</c:v>
                </c:pt>
                <c:pt idx="151">
                  <c:v>109.77434340202454</c:v>
                </c:pt>
                <c:pt idx="152">
                  <c:v>109.50717143986894</c:v>
                </c:pt>
                <c:pt idx="153">
                  <c:v>109.23825026977931</c:v>
                </c:pt>
                <c:pt idx="154">
                  <c:v>108.98039347678035</c:v>
                </c:pt>
                <c:pt idx="155">
                  <c:v>108.73568826371491</c:v>
                </c:pt>
                <c:pt idx="156">
                  <c:v>108.50354023788037</c:v>
                </c:pt>
                <c:pt idx="157">
                  <c:v>108.2798911988594</c:v>
                </c:pt>
                <c:pt idx="158">
                  <c:v>108.04682771537557</c:v>
                </c:pt>
                <c:pt idx="159">
                  <c:v>107.78297254843773</c:v>
                </c:pt>
                <c:pt idx="160">
                  <c:v>107.47389297481621</c:v>
                </c:pt>
                <c:pt idx="161">
                  <c:v>107.13293433432743</c:v>
                </c:pt>
                <c:pt idx="162">
                  <c:v>106.78038648254929</c:v>
                </c:pt>
                <c:pt idx="163">
                  <c:v>106.43683490488706</c:v>
                </c:pt>
                <c:pt idx="164">
                  <c:v>106.12404760605537</c:v>
                </c:pt>
                <c:pt idx="165">
                  <c:v>105.8640882205962</c:v>
                </c:pt>
                <c:pt idx="166">
                  <c:v>105.6697691378351</c:v>
                </c:pt>
                <c:pt idx="167">
                  <c:v>105.51689776623191</c:v>
                </c:pt>
                <c:pt idx="168">
                  <c:v>105.37203026903001</c:v>
                </c:pt>
                <c:pt idx="169">
                  <c:v>105.20781383944224</c:v>
                </c:pt>
                <c:pt idx="170">
                  <c:v>105.02125979055934</c:v>
                </c:pt>
                <c:pt idx="171">
                  <c:v>104.81547046544146</c:v>
                </c:pt>
                <c:pt idx="172">
                  <c:v>104.59424394219023</c:v>
                </c:pt>
                <c:pt idx="173">
                  <c:v>104.36416123907294</c:v>
                </c:pt>
                <c:pt idx="174">
                  <c:v>104.13249910939834</c:v>
                </c:pt>
                <c:pt idx="175">
                  <c:v>103.90506890452289</c:v>
                </c:pt>
                <c:pt idx="176">
                  <c:v>103.68182036799408</c:v>
                </c:pt>
                <c:pt idx="177">
                  <c:v>103.4612378414071</c:v>
                </c:pt>
                <c:pt idx="178">
                  <c:v>103.24173186340241</c:v>
                </c:pt>
                <c:pt idx="179">
                  <c:v>103.02141776080153</c:v>
                </c:pt>
                <c:pt idx="180">
                  <c:v>102.79833705747122</c:v>
                </c:pt>
                <c:pt idx="181">
                  <c:v>102.57247772968009</c:v>
                </c:pt>
                <c:pt idx="182">
                  <c:v>102.3516135633041</c:v>
                </c:pt>
                <c:pt idx="183">
                  <c:v>102.14546479662098</c:v>
                </c:pt>
                <c:pt idx="184">
                  <c:v>101.96214692972613</c:v>
                </c:pt>
                <c:pt idx="185">
                  <c:v>101.80335650998522</c:v>
                </c:pt>
                <c:pt idx="186">
                  <c:v>101.66918534658159</c:v>
                </c:pt>
                <c:pt idx="187">
                  <c:v>101.55747118544092</c:v>
                </c:pt>
                <c:pt idx="188">
                  <c:v>101.45703551945861</c:v>
                </c:pt>
                <c:pt idx="189">
                  <c:v>101.35444577827249</c:v>
                </c:pt>
                <c:pt idx="190">
                  <c:v>101.23944765982128</c:v>
                </c:pt>
                <c:pt idx="191">
                  <c:v>101.11449993524751</c:v>
                </c:pt>
                <c:pt idx="192">
                  <c:v>100.98523964399463</c:v>
                </c:pt>
                <c:pt idx="193">
                  <c:v>100.8568005553613</c:v>
                </c:pt>
                <c:pt idx="194">
                  <c:v>100.73230335806701</c:v>
                </c:pt>
                <c:pt idx="195">
                  <c:v>100.61436547068647</c:v>
                </c:pt>
                <c:pt idx="196">
                  <c:v>100.50456243203897</c:v>
                </c:pt>
                <c:pt idx="197">
                  <c:v>100.40030226192236</c:v>
                </c:pt>
                <c:pt idx="198">
                  <c:v>100.29795110037917</c:v>
                </c:pt>
                <c:pt idx="199">
                  <c:v>100.19463637750442</c:v>
                </c:pt>
                <c:pt idx="200">
                  <c:v>100.09053068360353</c:v>
                </c:pt>
                <c:pt idx="201">
                  <c:v>99.986567899034455</c:v>
                </c:pt>
                <c:pt idx="202">
                  <c:v>99.883632872296488</c:v>
                </c:pt>
                <c:pt idx="203">
                  <c:v>99.782414324454095</c:v>
                </c:pt>
                <c:pt idx="204">
                  <c:v>99.683551944713059</c:v>
                </c:pt>
                <c:pt idx="205">
                  <c:v>99.586872892287715</c:v>
                </c:pt>
                <c:pt idx="206">
                  <c:v>99.488954206426484</c:v>
                </c:pt>
                <c:pt idx="207">
                  <c:v>99.385560396386353</c:v>
                </c:pt>
                <c:pt idx="208">
                  <c:v>99.273462171381013</c:v>
                </c:pt>
                <c:pt idx="209">
                  <c:v>99.153455040451021</c:v>
                </c:pt>
                <c:pt idx="210">
                  <c:v>99.02734071259367</c:v>
                </c:pt>
                <c:pt idx="211">
                  <c:v>98.897440463894526</c:v>
                </c:pt>
                <c:pt idx="212">
                  <c:v>98.768153838792287</c:v>
                </c:pt>
                <c:pt idx="213">
                  <c:v>98.64439994881397</c:v>
                </c:pt>
                <c:pt idx="214">
                  <c:v>98.529719817438689</c:v>
                </c:pt>
                <c:pt idx="215">
                  <c:v>98.422142115954102</c:v>
                </c:pt>
                <c:pt idx="216">
                  <c:v>98.318317427600036</c:v>
                </c:pt>
                <c:pt idx="217">
                  <c:v>98.215987547566101</c:v>
                </c:pt>
                <c:pt idx="218">
                  <c:v>98.117259118841275</c:v>
                </c:pt>
                <c:pt idx="219">
                  <c:v>98.025329996364349</c:v>
                </c:pt>
                <c:pt idx="220">
                  <c:v>97.94290242876454</c:v>
                </c:pt>
                <c:pt idx="221">
                  <c:v>97.870696239432675</c:v>
                </c:pt>
                <c:pt idx="222">
                  <c:v>97.808935645450049</c:v>
                </c:pt>
                <c:pt idx="223">
                  <c:v>97.757063261283704</c:v>
                </c:pt>
                <c:pt idx="224">
                  <c:v>97.711395290943955</c:v>
                </c:pt>
                <c:pt idx="225">
                  <c:v>97.667466335826902</c:v>
                </c:pt>
                <c:pt idx="226">
                  <c:v>97.621844352156913</c:v>
                </c:pt>
                <c:pt idx="227">
                  <c:v>97.575230715471406</c:v>
                </c:pt>
                <c:pt idx="228">
                  <c:v>97.529360156136093</c:v>
                </c:pt>
                <c:pt idx="229">
                  <c:v>97.485327557722272</c:v>
                </c:pt>
                <c:pt idx="230">
                  <c:v>97.441668416623756</c:v>
                </c:pt>
                <c:pt idx="231">
                  <c:v>97.396278382439974</c:v>
                </c:pt>
                <c:pt idx="232">
                  <c:v>97.34761553875731</c:v>
                </c:pt>
                <c:pt idx="233">
                  <c:v>97.296387705109893</c:v>
                </c:pt>
                <c:pt idx="234">
                  <c:v>97.243865135018808</c:v>
                </c:pt>
                <c:pt idx="235">
                  <c:v>97.191326242979343</c:v>
                </c:pt>
                <c:pt idx="236">
                  <c:v>97.140082087383547</c:v>
                </c:pt>
                <c:pt idx="237">
                  <c:v>97.091451887597671</c:v>
                </c:pt>
                <c:pt idx="238">
                  <c:v>97.046015186312914</c:v>
                </c:pt>
                <c:pt idx="239">
                  <c:v>97.001392819520419</c:v>
                </c:pt>
                <c:pt idx="240">
                  <c:v>96.954465946536232</c:v>
                </c:pt>
                <c:pt idx="241">
                  <c:v>96.901334596549944</c:v>
                </c:pt>
                <c:pt idx="242">
                  <c:v>96.834974278244999</c:v>
                </c:pt>
                <c:pt idx="243">
                  <c:v>96.747579370178386</c:v>
                </c:pt>
                <c:pt idx="244">
                  <c:v>96.633832004287498</c:v>
                </c:pt>
                <c:pt idx="245">
                  <c:v>96.498365326031603</c:v>
                </c:pt>
                <c:pt idx="246">
                  <c:v>96.348300234250431</c:v>
                </c:pt>
                <c:pt idx="247">
                  <c:v>96.188940723693079</c:v>
                </c:pt>
                <c:pt idx="248">
                  <c:v>96.018323172746008</c:v>
                </c:pt>
                <c:pt idx="249">
                  <c:v>95.832667055705045</c:v>
                </c:pt>
                <c:pt idx="250">
                  <c:v>95.63027618223397</c:v>
                </c:pt>
                <c:pt idx="251">
                  <c:v>95.417791703468339</c:v>
                </c:pt>
                <c:pt idx="252">
                  <c:v>95.203939105911672</c:v>
                </c:pt>
                <c:pt idx="253">
                  <c:v>94.996916595298757</c:v>
                </c:pt>
                <c:pt idx="254">
                  <c:v>94.802813254289461</c:v>
                </c:pt>
                <c:pt idx="255">
                  <c:v>94.627190884774919</c:v>
                </c:pt>
                <c:pt idx="256">
                  <c:v>94.473214663588692</c:v>
                </c:pt>
                <c:pt idx="257">
                  <c:v>94.334463267334101</c:v>
                </c:pt>
                <c:pt idx="258">
                  <c:v>94.202118747556838</c:v>
                </c:pt>
                <c:pt idx="259">
                  <c:v>94.069221351423479</c:v>
                </c:pt>
                <c:pt idx="260">
                  <c:v>93.936244108583892</c:v>
                </c:pt>
                <c:pt idx="261">
                  <c:v>93.805518244308772</c:v>
                </c:pt>
                <c:pt idx="262">
                  <c:v>93.678839924515316</c:v>
                </c:pt>
                <c:pt idx="263">
                  <c:v>93.555865077706699</c:v>
                </c:pt>
                <c:pt idx="264">
                  <c:v>93.43571457303257</c:v>
                </c:pt>
                <c:pt idx="265">
                  <c:v>93.318506300022946</c:v>
                </c:pt>
                <c:pt idx="266">
                  <c:v>93.208346229729273</c:v>
                </c:pt>
                <c:pt idx="267">
                  <c:v>93.11033735358329</c:v>
                </c:pt>
                <c:pt idx="268">
                  <c:v>93.027703212640191</c:v>
                </c:pt>
                <c:pt idx="269">
                  <c:v>92.956149546448714</c:v>
                </c:pt>
                <c:pt idx="270">
                  <c:v>92.889502644180993</c:v>
                </c:pt>
                <c:pt idx="271">
                  <c:v>92.821974200631743</c:v>
                </c:pt>
                <c:pt idx="272">
                  <c:v>92.749317533086</c:v>
                </c:pt>
                <c:pt idx="273">
                  <c:v>92.667671364451422</c:v>
                </c:pt>
                <c:pt idx="274">
                  <c:v>92.575629288561828</c:v>
                </c:pt>
                <c:pt idx="275">
                  <c:v>92.481604382955794</c:v>
                </c:pt>
                <c:pt idx="276">
                  <c:v>92.39646459609807</c:v>
                </c:pt>
                <c:pt idx="277">
                  <c:v>92.328856138679569</c:v>
                </c:pt>
                <c:pt idx="278">
                  <c:v>92.278538270295741</c:v>
                </c:pt>
                <c:pt idx="279">
                  <c:v>92.243048512768183</c:v>
                </c:pt>
                <c:pt idx="280">
                  <c:v>92.219469114575944</c:v>
                </c:pt>
                <c:pt idx="281">
                  <c:v>92.203061230827828</c:v>
                </c:pt>
                <c:pt idx="282">
                  <c:v>92.188630743290105</c:v>
                </c:pt>
                <c:pt idx="283">
                  <c:v>92.171986981731948</c:v>
                </c:pt>
                <c:pt idx="284">
                  <c:v>92.152953067934064</c:v>
                </c:pt>
                <c:pt idx="285">
                  <c:v>92.132355571680108</c:v>
                </c:pt>
                <c:pt idx="286">
                  <c:v>92.110839700238486</c:v>
                </c:pt>
                <c:pt idx="287">
                  <c:v>92.088325210816905</c:v>
                </c:pt>
                <c:pt idx="288">
                  <c:v>92.06455049810782</c:v>
                </c:pt>
                <c:pt idx="289">
                  <c:v>92.039382703363884</c:v>
                </c:pt>
                <c:pt idx="290">
                  <c:v>92.013203954078236</c:v>
                </c:pt>
                <c:pt idx="291">
                  <c:v>91.986525124304166</c:v>
                </c:pt>
                <c:pt idx="292">
                  <c:v>91.959853490240008</c:v>
                </c:pt>
                <c:pt idx="293">
                  <c:v>91.933681936664271</c:v>
                </c:pt>
                <c:pt idx="294">
                  <c:v>91.908499750500525</c:v>
                </c:pt>
                <c:pt idx="295">
                  <c:v>91.884806173419562</c:v>
                </c:pt>
                <c:pt idx="296">
                  <c:v>91.863140266081231</c:v>
                </c:pt>
                <c:pt idx="297">
                  <c:v>91.84405104389262</c:v>
                </c:pt>
                <c:pt idx="298">
                  <c:v>91.827878236991069</c:v>
                </c:pt>
                <c:pt idx="299">
                  <c:v>91.814124434434973</c:v>
                </c:pt>
                <c:pt idx="300">
                  <c:v>91.802082940012951</c:v>
                </c:pt>
                <c:pt idx="301">
                  <c:v>91.791290338113683</c:v>
                </c:pt>
                <c:pt idx="302">
                  <c:v>91.782256335525958</c:v>
                </c:pt>
                <c:pt idx="303">
                  <c:v>91.775733919638654</c:v>
                </c:pt>
                <c:pt idx="304">
                  <c:v>91.770928952665244</c:v>
                </c:pt>
                <c:pt idx="305">
                  <c:v>91.760858796117802</c:v>
                </c:pt>
                <c:pt idx="306">
                  <c:v>91.736993686333051</c:v>
                </c:pt>
                <c:pt idx="307">
                  <c:v>91.695684108530301</c:v>
                </c:pt>
                <c:pt idx="308">
                  <c:v>91.652801543459262</c:v>
                </c:pt>
                <c:pt idx="309">
                  <c:v>91.629097720752284</c:v>
                </c:pt>
                <c:pt idx="310">
                  <c:v>91.631726178119365</c:v>
                </c:pt>
                <c:pt idx="311">
                  <c:v>91.613447685581249</c:v>
                </c:pt>
                <c:pt idx="312">
                  <c:v>91.51342482123637</c:v>
                </c:pt>
                <c:pt idx="313">
                  <c:v>91.321306406719728</c:v>
                </c:pt>
                <c:pt idx="314">
                  <c:v>91.228686237812482</c:v>
                </c:pt>
                <c:pt idx="315">
                  <c:v>91.477644353832389</c:v>
                </c:pt>
                <c:pt idx="316">
                  <c:v>92.238735500383996</c:v>
                </c:pt>
                <c:pt idx="317">
                  <c:v>93.396413248219162</c:v>
                </c:pt>
                <c:pt idx="318">
                  <c:v>94.763605874376552</c:v>
                </c:pt>
                <c:pt idx="319">
                  <c:v>96.145760604107878</c:v>
                </c:pt>
                <c:pt idx="320">
                  <c:v>97.318400455516965</c:v>
                </c:pt>
                <c:pt idx="321">
                  <c:v>98.0495673949207</c:v>
                </c:pt>
                <c:pt idx="322">
                  <c:v>98.20080105337928</c:v>
                </c:pt>
                <c:pt idx="323">
                  <c:v>98.00763172092627</c:v>
                </c:pt>
                <c:pt idx="324">
                  <c:v>97.799087352338589</c:v>
                </c:pt>
                <c:pt idx="325">
                  <c:v>97.799644929512411</c:v>
                </c:pt>
                <c:pt idx="326">
                  <c:v>97.815577542820918</c:v>
                </c:pt>
                <c:pt idx="327">
                  <c:v>97.548607309756505</c:v>
                </c:pt>
                <c:pt idx="328">
                  <c:v>96.7823783145503</c:v>
                </c:pt>
                <c:pt idx="329">
                  <c:v>95.628222508388191</c:v>
                </c:pt>
                <c:pt idx="330">
                  <c:v>94.279393809194772</c:v>
                </c:pt>
                <c:pt idx="331">
                  <c:v>92.929681156300489</c:v>
                </c:pt>
                <c:pt idx="332">
                  <c:v>91.775013574659354</c:v>
                </c:pt>
                <c:pt idx="333">
                  <c:v>91.011855110631217</c:v>
                </c:pt>
                <c:pt idx="334">
                  <c:v>90.762880403427218</c:v>
                </c:pt>
                <c:pt idx="335">
                  <c:v>90.855606463663563</c:v>
                </c:pt>
                <c:pt idx="336">
                  <c:v>91.043760894807704</c:v>
                </c:pt>
                <c:pt idx="337">
                  <c:v>91.132781955766234</c:v>
                </c:pt>
                <c:pt idx="338">
                  <c:v>91.134950527202193</c:v>
                </c:pt>
                <c:pt idx="339">
                  <c:v>91.114258145217761</c:v>
                </c:pt>
                <c:pt idx="340">
                  <c:v>91.121231264738867</c:v>
                </c:pt>
                <c:pt idx="341">
                  <c:v>91.152536015986612</c:v>
                </c:pt>
                <c:pt idx="342">
                  <c:v>91.191373448005876</c:v>
                </c:pt>
                <c:pt idx="343">
                  <c:v>91.224526097474396</c:v>
                </c:pt>
                <c:pt idx="344">
                  <c:v>91.253102451601407</c:v>
                </c:pt>
                <c:pt idx="345">
                  <c:v>91.281792485229047</c:v>
                </c:pt>
                <c:pt idx="346">
                  <c:v>91.314118662050049</c:v>
                </c:pt>
                <c:pt idx="347">
                  <c:v>91.348933401159755</c:v>
                </c:pt>
                <c:pt idx="348">
                  <c:v>91.383921610504089</c:v>
                </c:pt>
                <c:pt idx="349">
                  <c:v>91.41772994030309</c:v>
                </c:pt>
                <c:pt idx="350">
                  <c:v>91.452852009873013</c:v>
                </c:pt>
                <c:pt idx="351">
                  <c:v>91.492743180804197</c:v>
                </c:pt>
                <c:pt idx="352">
                  <c:v>91.540647895968249</c:v>
                </c:pt>
                <c:pt idx="353">
                  <c:v>91.598966923361999</c:v>
                </c:pt>
                <c:pt idx="354">
                  <c:v>91.669890112263545</c:v>
                </c:pt>
                <c:pt idx="355">
                  <c:v>91.753356187845014</c:v>
                </c:pt>
                <c:pt idx="356">
                  <c:v>91.840299378854581</c:v>
                </c:pt>
                <c:pt idx="357">
                  <c:v>91.919402789934466</c:v>
                </c:pt>
                <c:pt idx="358">
                  <c:v>91.982954392567308</c:v>
                </c:pt>
                <c:pt idx="359">
                  <c:v>92.037661625597508</c:v>
                </c:pt>
                <c:pt idx="360">
                  <c:v>92.093836794709915</c:v>
                </c:pt>
                <c:pt idx="361">
                  <c:v>92.160531787584347</c:v>
                </c:pt>
                <c:pt idx="362">
                  <c:v>92.241756819880564</c:v>
                </c:pt>
                <c:pt idx="363">
                  <c:v>92.340261689253254</c:v>
                </c:pt>
                <c:pt idx="364">
                  <c:v>92.456781358977111</c:v>
                </c:pt>
                <c:pt idx="365">
                  <c:v>92.583991454806664</c:v>
                </c:pt>
                <c:pt idx="366">
                  <c:v>92.712552768116396</c:v>
                </c:pt>
                <c:pt idx="367">
                  <c:v>92.834406101428399</c:v>
                </c:pt>
                <c:pt idx="368">
                  <c:v>92.946612301855311</c:v>
                </c:pt>
                <c:pt idx="369">
                  <c:v>93.047512227657364</c:v>
                </c:pt>
                <c:pt idx="370">
                  <c:v>93.136811602243682</c:v>
                </c:pt>
                <c:pt idx="371">
                  <c:v>93.219675609618875</c:v>
                </c:pt>
                <c:pt idx="372">
                  <c:v>93.302634298936425</c:v>
                </c:pt>
                <c:pt idx="373">
                  <c:v>93.390327138578172</c:v>
                </c:pt>
                <c:pt idx="374">
                  <c:v>93.479831273839466</c:v>
                </c:pt>
                <c:pt idx="375">
                  <c:v>93.566333269244041</c:v>
                </c:pt>
                <c:pt idx="376">
                  <c:v>93.645707077042218</c:v>
                </c:pt>
                <c:pt idx="377">
                  <c:v>93.716576200390776</c:v>
                </c:pt>
                <c:pt idx="378">
                  <c:v>93.77825153017308</c:v>
                </c:pt>
                <c:pt idx="379">
                  <c:v>93.830827620502561</c:v>
                </c:pt>
                <c:pt idx="380">
                  <c:v>93.877533678412775</c:v>
                </c:pt>
                <c:pt idx="381">
                  <c:v>93.922382574167329</c:v>
                </c:pt>
                <c:pt idx="382">
                  <c:v>93.968668608660508</c:v>
                </c:pt>
                <c:pt idx="383">
                  <c:v>94.016811805309374</c:v>
                </c:pt>
                <c:pt idx="384">
                  <c:v>94.066513618161665</c:v>
                </c:pt>
                <c:pt idx="385">
                  <c:v>94.11755196595746</c:v>
                </c:pt>
                <c:pt idx="386">
                  <c:v>94.170010626206221</c:v>
                </c:pt>
                <c:pt idx="387">
                  <c:v>94.22404984110976</c:v>
                </c:pt>
                <c:pt idx="388">
                  <c:v>94.279611746261125</c:v>
                </c:pt>
                <c:pt idx="389">
                  <c:v>94.335766050818364</c:v>
                </c:pt>
                <c:pt idx="390">
                  <c:v>94.391364357330787</c:v>
                </c:pt>
                <c:pt idx="391">
                  <c:v>94.446250588893292</c:v>
                </c:pt>
                <c:pt idx="392">
                  <c:v>94.504237950783079</c:v>
                </c:pt>
                <c:pt idx="393">
                  <c:v>94.570131968822977</c:v>
                </c:pt>
                <c:pt idx="394">
                  <c:v>94.647579699053523</c:v>
                </c:pt>
                <c:pt idx="395">
                  <c:v>94.735594318386291</c:v>
                </c:pt>
                <c:pt idx="396">
                  <c:v>94.832030533950558</c:v>
                </c:pt>
                <c:pt idx="397">
                  <c:v>94.936226614553775</c:v>
                </c:pt>
                <c:pt idx="398">
                  <c:v>95.053455075715945</c:v>
                </c:pt>
                <c:pt idx="399">
                  <c:v>95.190471994635232</c:v>
                </c:pt>
                <c:pt idx="400">
                  <c:v>95.352574444910715</c:v>
                </c:pt>
                <c:pt idx="401">
                  <c:v>95.539223485745254</c:v>
                </c:pt>
                <c:pt idx="402">
                  <c:v>95.748421172742695</c:v>
                </c:pt>
                <c:pt idx="403">
                  <c:v>95.974301762965112</c:v>
                </c:pt>
                <c:pt idx="404">
                  <c:v>96.195528319307684</c:v>
                </c:pt>
                <c:pt idx="405">
                  <c:v>96.386896106123842</c:v>
                </c:pt>
                <c:pt idx="406">
                  <c:v>96.530228143443779</c:v>
                </c:pt>
                <c:pt idx="407">
                  <c:v>96.635458474004608</c:v>
                </c:pt>
                <c:pt idx="408">
                  <c:v>96.719548896220147</c:v>
                </c:pt>
                <c:pt idx="409">
                  <c:v>96.796974612985736</c:v>
                </c:pt>
                <c:pt idx="410">
                  <c:v>96.872264445122681</c:v>
                </c:pt>
                <c:pt idx="411">
                  <c:v>96.9474606179338</c:v>
                </c:pt>
                <c:pt idx="412">
                  <c:v>97.024203953544102</c:v>
                </c:pt>
                <c:pt idx="413">
                  <c:v>97.102529661367598</c:v>
                </c:pt>
                <c:pt idx="414">
                  <c:v>97.182071547640462</c:v>
                </c:pt>
                <c:pt idx="415">
                  <c:v>97.26249073984917</c:v>
                </c:pt>
                <c:pt idx="416">
                  <c:v>97.343557650481173</c:v>
                </c:pt>
                <c:pt idx="417">
                  <c:v>97.425070013274166</c:v>
                </c:pt>
                <c:pt idx="418">
                  <c:v>97.506759278336901</c:v>
                </c:pt>
                <c:pt idx="419">
                  <c:v>97.588091761262376</c:v>
                </c:pt>
                <c:pt idx="420">
                  <c:v>97.668467494014664</c:v>
                </c:pt>
                <c:pt idx="421">
                  <c:v>97.747758413741479</c:v>
                </c:pt>
                <c:pt idx="422">
                  <c:v>97.827724078325161</c:v>
                </c:pt>
                <c:pt idx="423">
                  <c:v>97.910595950831691</c:v>
                </c:pt>
                <c:pt idx="424">
                  <c:v>97.997982670604912</c:v>
                </c:pt>
                <c:pt idx="425">
                  <c:v>98.08900158210011</c:v>
                </c:pt>
                <c:pt idx="426">
                  <c:v>98.182147206050374</c:v>
                </c:pt>
                <c:pt idx="427">
                  <c:v>98.276486319735099</c:v>
                </c:pt>
                <c:pt idx="428">
                  <c:v>98.373374726618621</c:v>
                </c:pt>
                <c:pt idx="429">
                  <c:v>98.474740486711539</c:v>
                </c:pt>
                <c:pt idx="430">
                  <c:v>98.58115335175718</c:v>
                </c:pt>
                <c:pt idx="431">
                  <c:v>98.687749840429746</c:v>
                </c:pt>
                <c:pt idx="432">
                  <c:v>98.788308163136165</c:v>
                </c:pt>
                <c:pt idx="433">
                  <c:v>98.877662922766788</c:v>
                </c:pt>
                <c:pt idx="434">
                  <c:v>98.954874292145632</c:v>
                </c:pt>
                <c:pt idx="435">
                  <c:v>99.020058836580162</c:v>
                </c:pt>
                <c:pt idx="436">
                  <c:v>99.071944213497687</c:v>
                </c:pt>
                <c:pt idx="437">
                  <c:v>99.103702448804995</c:v>
                </c:pt>
                <c:pt idx="438">
                  <c:v>99.107116660528717</c:v>
                </c:pt>
                <c:pt idx="439">
                  <c:v>99.0840668007218</c:v>
                </c:pt>
                <c:pt idx="440">
                  <c:v>99.076820157542343</c:v>
                </c:pt>
                <c:pt idx="441">
                  <c:v>99.137740853174734</c:v>
                </c:pt>
                <c:pt idx="442">
                  <c:v>99.301454417719953</c:v>
                </c:pt>
                <c:pt idx="443">
                  <c:v>99.531632012945366</c:v>
                </c:pt>
                <c:pt idx="444">
                  <c:v>99.77420620853492</c:v>
                </c:pt>
                <c:pt idx="445">
                  <c:v>99.988701725359093</c:v>
                </c:pt>
                <c:pt idx="446">
                  <c:v>100.18901188903436</c:v>
                </c:pt>
                <c:pt idx="447">
                  <c:v>100.40262217636375</c:v>
                </c:pt>
                <c:pt idx="448">
                  <c:v>100.6492377864724</c:v>
                </c:pt>
                <c:pt idx="449">
                  <c:v>100.91744280777399</c:v>
                </c:pt>
                <c:pt idx="450">
                  <c:v>101.1880410510044</c:v>
                </c:pt>
                <c:pt idx="451">
                  <c:v>101.44737503582731</c:v>
                </c:pt>
                <c:pt idx="452">
                  <c:v>101.70394211761783</c:v>
                </c:pt>
                <c:pt idx="453">
                  <c:v>101.9717783606789</c:v>
                </c:pt>
                <c:pt idx="454">
                  <c:v>102.26046542580778</c:v>
                </c:pt>
                <c:pt idx="455">
                  <c:v>102.56176735977887</c:v>
                </c:pt>
                <c:pt idx="456">
                  <c:v>102.8629938058609</c:v>
                </c:pt>
                <c:pt idx="457">
                  <c:v>103.15577171856631</c:v>
                </c:pt>
                <c:pt idx="458">
                  <c:v>103.44899729738265</c:v>
                </c:pt>
                <c:pt idx="459">
                  <c:v>103.75588405304114</c:v>
                </c:pt>
                <c:pt idx="460">
                  <c:v>104.08516167159358</c:v>
                </c:pt>
                <c:pt idx="461">
                  <c:v>104.42762454037369</c:v>
                </c:pt>
                <c:pt idx="462">
                  <c:v>104.76958322203568</c:v>
                </c:pt>
                <c:pt idx="463">
                  <c:v>105.10207923690812</c:v>
                </c:pt>
                <c:pt idx="464">
                  <c:v>105.43507793601692</c:v>
                </c:pt>
                <c:pt idx="465">
                  <c:v>105.78327562806233</c:v>
                </c:pt>
                <c:pt idx="466">
                  <c:v>106.15638142726822</c:v>
                </c:pt>
                <c:pt idx="467">
                  <c:v>106.54415566995299</c:v>
                </c:pt>
                <c:pt idx="468">
                  <c:v>106.93137149795865</c:v>
                </c:pt>
                <c:pt idx="469">
                  <c:v>107.30806356025931</c:v>
                </c:pt>
                <c:pt idx="470">
                  <c:v>107.68531253435732</c:v>
                </c:pt>
                <c:pt idx="471">
                  <c:v>108.07946060488706</c:v>
                </c:pt>
                <c:pt idx="472">
                  <c:v>108.50131371823227</c:v>
                </c:pt>
                <c:pt idx="473">
                  <c:v>108.93953286777398</c:v>
                </c:pt>
                <c:pt idx="474">
                  <c:v>109.37724280864249</c:v>
                </c:pt>
                <c:pt idx="475">
                  <c:v>109.80336286333549</c:v>
                </c:pt>
                <c:pt idx="476">
                  <c:v>110.22999062381992</c:v>
                </c:pt>
                <c:pt idx="477">
                  <c:v>110.67501824943</c:v>
                </c:pt>
                <c:pt idx="478">
                  <c:v>111.15035027804596</c:v>
                </c:pt>
                <c:pt idx="479">
                  <c:v>111.64394076173198</c:v>
                </c:pt>
                <c:pt idx="480">
                  <c:v>112.13775613109816</c:v>
                </c:pt>
                <c:pt idx="481">
                  <c:v>112.61963676447394</c:v>
                </c:pt>
                <c:pt idx="482">
                  <c:v>113.10091883106595</c:v>
                </c:pt>
                <c:pt idx="483">
                  <c:v>113.59881244780017</c:v>
                </c:pt>
                <c:pt idx="484">
                  <c:v>114.12483184619074</c:v>
                </c:pt>
                <c:pt idx="485">
                  <c:v>114.66770771610474</c:v>
                </c:pt>
                <c:pt idx="486">
                  <c:v>115.21047486199747</c:v>
                </c:pt>
                <c:pt idx="487">
                  <c:v>115.74185939484622</c:v>
                </c:pt>
                <c:pt idx="488">
                  <c:v>116.27335265171622</c:v>
                </c:pt>
                <c:pt idx="489">
                  <c:v>116.8221372761947</c:v>
                </c:pt>
                <c:pt idx="490">
                  <c:v>117.40019421134888</c:v>
                </c:pt>
                <c:pt idx="491">
                  <c:v>117.99869759816606</c:v>
                </c:pt>
                <c:pt idx="492">
                  <c:v>118.60361987711356</c:v>
                </c:pt>
                <c:pt idx="493">
                  <c:v>119.20340768142252</c:v>
                </c:pt>
                <c:pt idx="494">
                  <c:v>119.79640441537933</c:v>
                </c:pt>
                <c:pt idx="495">
                  <c:v>120.38342767603423</c:v>
                </c:pt>
                <c:pt idx="496">
                  <c:v>120.96603065718539</c:v>
                </c:pt>
                <c:pt idx="497">
                  <c:v>121.5487089396227</c:v>
                </c:pt>
                <c:pt idx="498">
                  <c:v>122.13669370088407</c:v>
                </c:pt>
                <c:pt idx="499">
                  <c:v>122.7317035663867</c:v>
                </c:pt>
                <c:pt idx="500">
                  <c:v>123.32140695306529</c:v>
                </c:pt>
                <c:pt idx="501">
                  <c:v>123.8899597257339</c:v>
                </c:pt>
                <c:pt idx="502">
                  <c:v>124.42512987378801</c:v>
                </c:pt>
                <c:pt idx="503">
                  <c:v>124.92913388494884</c:v>
                </c:pt>
                <c:pt idx="504">
                  <c:v>125.40780037151903</c:v>
                </c:pt>
                <c:pt idx="505">
                  <c:v>125.87352319674783</c:v>
                </c:pt>
                <c:pt idx="506">
                  <c:v>126.36495722767084</c:v>
                </c:pt>
                <c:pt idx="507">
                  <c:v>126.92732258227034</c:v>
                </c:pt>
                <c:pt idx="508">
                  <c:v>127.59366008440458</c:v>
                </c:pt>
                <c:pt idx="509">
                  <c:v>128.34829338143606</c:v>
                </c:pt>
                <c:pt idx="510">
                  <c:v>129.16336682660341</c:v>
                </c:pt>
                <c:pt idx="511">
                  <c:v>130.00016352316732</c:v>
                </c:pt>
                <c:pt idx="512">
                  <c:v>130.77652157447713</c:v>
                </c:pt>
                <c:pt idx="513">
                  <c:v>131.39941783390438</c:v>
                </c:pt>
                <c:pt idx="514">
                  <c:v>131.80864791589772</c:v>
                </c:pt>
                <c:pt idx="515">
                  <c:v>132.07528247921437</c:v>
                </c:pt>
                <c:pt idx="516">
                  <c:v>132.3032109436887</c:v>
                </c:pt>
                <c:pt idx="517">
                  <c:v>132.57459495549105</c:v>
                </c:pt>
                <c:pt idx="518">
                  <c:v>132.88468506613572</c:v>
                </c:pt>
                <c:pt idx="519">
                  <c:v>133.20700405347304</c:v>
                </c:pt>
                <c:pt idx="520">
                  <c:v>133.5207546788026</c:v>
                </c:pt>
                <c:pt idx="521">
                  <c:v>133.82785963722125</c:v>
                </c:pt>
                <c:pt idx="522">
                  <c:v>134.13592160727504</c:v>
                </c:pt>
                <c:pt idx="523">
                  <c:v>134.44962775726574</c:v>
                </c:pt>
                <c:pt idx="524">
                  <c:v>134.7620032145177</c:v>
                </c:pt>
                <c:pt idx="525">
                  <c:v>135.06315759611087</c:v>
                </c:pt>
                <c:pt idx="526">
                  <c:v>135.34692689243374</c:v>
                </c:pt>
                <c:pt idx="527">
                  <c:v>135.6220525871091</c:v>
                </c:pt>
                <c:pt idx="528">
                  <c:v>135.90100253706834</c:v>
                </c:pt>
                <c:pt idx="529">
                  <c:v>136.19081389517103</c:v>
                </c:pt>
                <c:pt idx="530">
                  <c:v>136.47680099798987</c:v>
                </c:pt>
                <c:pt idx="531">
                  <c:v>136.73884747802575</c:v>
                </c:pt>
                <c:pt idx="532">
                  <c:v>136.96316490243478</c:v>
                </c:pt>
                <c:pt idx="533">
                  <c:v>137.16127657699394</c:v>
                </c:pt>
                <c:pt idx="534">
                  <c:v>137.35103374213529</c:v>
                </c:pt>
                <c:pt idx="535">
                  <c:v>137.54712206128619</c:v>
                </c:pt>
                <c:pt idx="536">
                  <c:v>137.7515648898549</c:v>
                </c:pt>
                <c:pt idx="537">
                  <c:v>137.96322000624485</c:v>
                </c:pt>
                <c:pt idx="538">
                  <c:v>138.18053686006851</c:v>
                </c:pt>
                <c:pt idx="539">
                  <c:v>138.40033158577432</c:v>
                </c:pt>
                <c:pt idx="540">
                  <c:v>138.61901198901981</c:v>
                </c:pt>
                <c:pt idx="541">
                  <c:v>138.83455496487699</c:v>
                </c:pt>
                <c:pt idx="542">
                  <c:v>139.05121376607627</c:v>
                </c:pt>
                <c:pt idx="543">
                  <c:v>139.2748107347627</c:v>
                </c:pt>
                <c:pt idx="544">
                  <c:v>139.50948472911105</c:v>
                </c:pt>
                <c:pt idx="545">
                  <c:v>139.75264067141549</c:v>
                </c:pt>
                <c:pt idx="546">
                  <c:v>140</c:v>
                </c:pt>
                <c:pt idx="547">
                  <c:v>140.24730921165383</c:v>
                </c:pt>
                <c:pt idx="548">
                  <c:v>140.49041503702762</c:v>
                </c:pt>
                <c:pt idx="549">
                  <c:v>140.7251892652373</c:v>
                </c:pt>
                <c:pt idx="550">
                  <c:v>140.94914053829038</c:v>
                </c:pt>
                <c:pt idx="551">
                  <c:v>141.16632490976068</c:v>
                </c:pt>
                <c:pt idx="552">
                  <c:v>141.38243528611349</c:v>
                </c:pt>
                <c:pt idx="553">
                  <c:v>141.60162518717854</c:v>
                </c:pt>
                <c:pt idx="554">
                  <c:v>141.8218905862428</c:v>
                </c:pt>
                <c:pt idx="555">
                  <c:v>142.03968806995761</c:v>
                </c:pt>
                <c:pt idx="556">
                  <c:v>142.251867483235</c:v>
                </c:pt>
                <c:pt idx="557">
                  <c:v>142.45685170403007</c:v>
                </c:pt>
                <c:pt idx="558">
                  <c:v>142.65345686855872</c:v>
                </c:pt>
                <c:pt idx="559">
                  <c:v>142.84368675305365</c:v>
                </c:pt>
                <c:pt idx="560">
                  <c:v>143.04229569381502</c:v>
                </c:pt>
                <c:pt idx="561">
                  <c:v>143.26722566715986</c:v>
                </c:pt>
                <c:pt idx="562">
                  <c:v>143.5300546043153</c:v>
                </c:pt>
                <c:pt idx="563">
                  <c:v>143.81690425614866</c:v>
                </c:pt>
                <c:pt idx="564">
                  <c:v>144.10753232843749</c:v>
                </c:pt>
                <c:pt idx="565">
                  <c:v>144.38718448488157</c:v>
                </c:pt>
                <c:pt idx="566">
                  <c:v>144.66305822087023</c:v>
                </c:pt>
                <c:pt idx="567">
                  <c:v>144.94783898971514</c:v>
                </c:pt>
                <c:pt idx="568">
                  <c:v>145.25040317778058</c:v>
                </c:pt>
                <c:pt idx="569">
                  <c:v>145.56439090364117</c:v>
                </c:pt>
                <c:pt idx="570">
                  <c:v>145.87963321892414</c:v>
                </c:pt>
                <c:pt idx="571">
                  <c:v>146.1889944074635</c:v>
                </c:pt>
                <c:pt idx="572">
                  <c:v>146.49747168192056</c:v>
                </c:pt>
                <c:pt idx="573">
                  <c:v>146.81309548716345</c:v>
                </c:pt>
                <c:pt idx="574">
                  <c:v>147.13803097943739</c:v>
                </c:pt>
                <c:pt idx="575">
                  <c:v>147.45098216049595</c:v>
                </c:pt>
                <c:pt idx="576">
                  <c:v>147.72478774346982</c:v>
                </c:pt>
                <c:pt idx="577">
                  <c:v>147.95438873647433</c:v>
                </c:pt>
                <c:pt idx="578">
                  <c:v>148.22313532756354</c:v>
                </c:pt>
                <c:pt idx="579">
                  <c:v>148.63647999977616</c:v>
                </c:pt>
                <c:pt idx="580">
                  <c:v>149.2665537482325</c:v>
                </c:pt>
                <c:pt idx="581">
                  <c:v>150.05220161637908</c:v>
                </c:pt>
                <c:pt idx="582">
                  <c:v>150.89894715974407</c:v>
                </c:pt>
                <c:pt idx="583">
                  <c:v>151.72344044075371</c:v>
                </c:pt>
                <c:pt idx="584">
                  <c:v>152.4868375494267</c:v>
                </c:pt>
                <c:pt idx="585">
                  <c:v>153.16142108267991</c:v>
                </c:pt>
                <c:pt idx="586">
                  <c:v>153.73163366430495</c:v>
                </c:pt>
                <c:pt idx="587">
                  <c:v>154.2305580255927</c:v>
                </c:pt>
                <c:pt idx="588">
                  <c:v>154.7034369247088</c:v>
                </c:pt>
                <c:pt idx="589">
                  <c:v>155.18905224193088</c:v>
                </c:pt>
                <c:pt idx="590">
                  <c:v>155.70034234598452</c:v>
                </c:pt>
                <c:pt idx="591">
                  <c:v>156.24378472770735</c:v>
                </c:pt>
                <c:pt idx="592">
                  <c:v>156.82200132519139</c:v>
                </c:pt>
                <c:pt idx="593">
                  <c:v>157.42219186554661</c:v>
                </c:pt>
                <c:pt idx="594">
                  <c:v>158.02770052313744</c:v>
                </c:pt>
                <c:pt idx="595">
                  <c:v>158.62565070846165</c:v>
                </c:pt>
                <c:pt idx="596">
                  <c:v>159.21828277655024</c:v>
                </c:pt>
                <c:pt idx="597">
                  <c:v>159.81161631856759</c:v>
                </c:pt>
                <c:pt idx="598">
                  <c:v>160.41068061130869</c:v>
                </c:pt>
                <c:pt idx="599">
                  <c:v>161.0165436740912</c:v>
                </c:pt>
                <c:pt idx="600">
                  <c:v>161.62928321186345</c:v>
                </c:pt>
                <c:pt idx="601">
                  <c:v>162.24672089929803</c:v>
                </c:pt>
                <c:pt idx="602">
                  <c:v>162.85765428996473</c:v>
                </c:pt>
                <c:pt idx="603">
                  <c:v>163.44862490715752</c:v>
                </c:pt>
                <c:pt idx="604">
                  <c:v>164.01119838671465</c:v>
                </c:pt>
                <c:pt idx="605">
                  <c:v>164.55703681465098</c:v>
                </c:pt>
                <c:pt idx="606">
                  <c:v>165.10282638952557</c:v>
                </c:pt>
                <c:pt idx="607">
                  <c:v>165.65970752806501</c:v>
                </c:pt>
                <c:pt idx="608">
                  <c:v>166.21663751966619</c:v>
                </c:pt>
                <c:pt idx="609">
                  <c:v>166.75702787189363</c:v>
                </c:pt>
                <c:pt idx="610">
                  <c:v>167.26986951927816</c:v>
                </c:pt>
                <c:pt idx="611">
                  <c:v>167.76647110421618</c:v>
                </c:pt>
                <c:pt idx="612">
                  <c:v>168.26372069607044</c:v>
                </c:pt>
                <c:pt idx="613">
                  <c:v>168.77272278466739</c:v>
                </c:pt>
                <c:pt idx="614">
                  <c:v>169.28144754168818</c:v>
                </c:pt>
                <c:pt idx="615">
                  <c:v>169.77208155927758</c:v>
                </c:pt>
                <c:pt idx="616">
                  <c:v>170.23273137679539</c:v>
                </c:pt>
                <c:pt idx="617">
                  <c:v>170.67518332246144</c:v>
                </c:pt>
                <c:pt idx="618">
                  <c:v>171.11714367171058</c:v>
                </c:pt>
                <c:pt idx="619">
                  <c:v>171.57058022315806</c:v>
                </c:pt>
                <c:pt idx="620">
                  <c:v>172.02450686814066</c:v>
                </c:pt>
                <c:pt idx="621">
                  <c:v>172.46219902117565</c:v>
                </c:pt>
                <c:pt idx="622">
                  <c:v>172.87242135744739</c:v>
                </c:pt>
                <c:pt idx="623">
                  <c:v>173.26589559480914</c:v>
                </c:pt>
                <c:pt idx="624">
                  <c:v>173.65883271178129</c:v>
                </c:pt>
                <c:pt idx="625">
                  <c:v>174.06221881702703</c:v>
                </c:pt>
                <c:pt idx="626">
                  <c:v>174.46614053978061</c:v>
                </c:pt>
                <c:pt idx="627">
                  <c:v>174.85545963941902</c:v>
                </c:pt>
                <c:pt idx="628">
                  <c:v>175.2200046500524</c:v>
                </c:pt>
                <c:pt idx="629">
                  <c:v>175.56947120472356</c:v>
                </c:pt>
                <c:pt idx="630">
                  <c:v>175.91852171120831</c:v>
                </c:pt>
                <c:pt idx="631">
                  <c:v>176.27706954027249</c:v>
                </c:pt>
                <c:pt idx="632">
                  <c:v>176.63603191464125</c:v>
                </c:pt>
                <c:pt idx="633">
                  <c:v>176.98157702002959</c:v>
                </c:pt>
                <c:pt idx="634">
                  <c:v>177.3044981970954</c:v>
                </c:pt>
                <c:pt idx="635">
                  <c:v>177.61408940626782</c:v>
                </c:pt>
                <c:pt idx="636">
                  <c:v>177.92426976291884</c:v>
                </c:pt>
                <c:pt idx="637">
                  <c:v>178.24406026509996</c:v>
                </c:pt>
                <c:pt idx="638">
                  <c:v>178.56288944158067</c:v>
                </c:pt>
                <c:pt idx="639">
                  <c:v>178.86528770380991</c:v>
                </c:pt>
                <c:pt idx="640">
                  <c:v>179.14245983379058</c:v>
                </c:pt>
                <c:pt idx="641">
                  <c:v>179.41230809574114</c:v>
                </c:pt>
                <c:pt idx="642">
                  <c:v>179.69940912443388</c:v>
                </c:pt>
                <c:pt idx="643">
                  <c:v>180.01445820002633</c:v>
                </c:pt>
                <c:pt idx="644">
                  <c:v>180.31262518421664</c:v>
                </c:pt>
                <c:pt idx="645">
                  <c:v>180.53519858408822</c:v>
                </c:pt>
                <c:pt idx="646">
                  <c:v>180.64479456873684</c:v>
                </c:pt>
                <c:pt idx="647">
                  <c:v>180.68933995530824</c:v>
                </c:pt>
                <c:pt idx="648">
                  <c:v>180.73808922296055</c:v>
                </c:pt>
                <c:pt idx="649">
                  <c:v>180.84344875732532</c:v>
                </c:pt>
                <c:pt idx="650">
                  <c:v>180.99043256992758</c:v>
                </c:pt>
                <c:pt idx="651">
                  <c:v>181.14720657876583</c:v>
                </c:pt>
                <c:pt idx="652">
                  <c:v>181.28858279955747</c:v>
                </c:pt>
                <c:pt idx="653">
                  <c:v>181.41595763889586</c:v>
                </c:pt>
                <c:pt idx="654">
                  <c:v>181.53737360109338</c:v>
                </c:pt>
                <c:pt idx="655">
                  <c:v>181.65941750944856</c:v>
                </c:pt>
                <c:pt idx="656">
                  <c:v>181.78285346320484</c:v>
                </c:pt>
                <c:pt idx="657">
                  <c:v>181.90698988059182</c:v>
                </c:pt>
                <c:pt idx="658">
                  <c:v>182.03051592986736</c:v>
                </c:pt>
                <c:pt idx="659">
                  <c:v>182.14964377940203</c:v>
                </c:pt>
                <c:pt idx="660">
                  <c:v>182.25996634759457</c:v>
                </c:pt>
                <c:pt idx="661">
                  <c:v>182.35782324729507</c:v>
                </c:pt>
                <c:pt idx="662">
                  <c:v>182.44254086915873</c:v>
                </c:pt>
                <c:pt idx="663">
                  <c:v>182.51419229829204</c:v>
                </c:pt>
                <c:pt idx="664">
                  <c:v>182.57389615688783</c:v>
                </c:pt>
                <c:pt idx="665">
                  <c:v>182.62695321548426</c:v>
                </c:pt>
                <c:pt idx="666">
                  <c:v>182.67970978170598</c:v>
                </c:pt>
                <c:pt idx="667">
                  <c:v>182.73708045726991</c:v>
                </c:pt>
                <c:pt idx="668">
                  <c:v>182.79825302026268</c:v>
                </c:pt>
                <c:pt idx="669">
                  <c:v>182.86098354286324</c:v>
                </c:pt>
                <c:pt idx="670">
                  <c:v>182.92402590731436</c:v>
                </c:pt>
                <c:pt idx="671">
                  <c:v>182.99012523611367</c:v>
                </c:pt>
                <c:pt idx="672">
                  <c:v>183.06302446182264</c:v>
                </c:pt>
                <c:pt idx="673">
                  <c:v>183.14534452590064</c:v>
                </c:pt>
                <c:pt idx="674">
                  <c:v>183.235218405399</c:v>
                </c:pt>
                <c:pt idx="675">
                  <c:v>183.32965708626705</c:v>
                </c:pt>
                <c:pt idx="676">
                  <c:v>183.42704259025396</c:v>
                </c:pt>
                <c:pt idx="677">
                  <c:v>183.53124108230827</c:v>
                </c:pt>
                <c:pt idx="678">
                  <c:v>183.64748976317838</c:v>
                </c:pt>
                <c:pt idx="679">
                  <c:v>183.78028112060733</c:v>
                </c:pt>
                <c:pt idx="680">
                  <c:v>183.93112879031648</c:v>
                </c:pt>
                <c:pt idx="681">
                  <c:v>184.10080169502191</c:v>
                </c:pt>
                <c:pt idx="682">
                  <c:v>184.28737054582203</c:v>
                </c:pt>
                <c:pt idx="683">
                  <c:v>184.47811320734496</c:v>
                </c:pt>
                <c:pt idx="684">
                  <c:v>184.6576093326012</c:v>
                </c:pt>
                <c:pt idx="685">
                  <c:v>184.81331104823846</c:v>
                </c:pt>
                <c:pt idx="686">
                  <c:v>184.94416037545312</c:v>
                </c:pt>
                <c:pt idx="687">
                  <c:v>185.05197180907871</c:v>
                </c:pt>
                <c:pt idx="688">
                  <c:v>185.14068510220923</c:v>
                </c:pt>
                <c:pt idx="689">
                  <c:v>185.22274104098028</c:v>
                </c:pt>
                <c:pt idx="690">
                  <c:v>185.31270566978793</c:v>
                </c:pt>
                <c:pt idx="691">
                  <c:v>185.42218248184639</c:v>
                </c:pt>
                <c:pt idx="692">
                  <c:v>185.55092476564238</c:v>
                </c:pt>
                <c:pt idx="693">
                  <c:v>185.69572325848085</c:v>
                </c:pt>
                <c:pt idx="694">
                  <c:v>185.85267795017714</c:v>
                </c:pt>
                <c:pt idx="695">
                  <c:v>186.01512584058844</c:v>
                </c:pt>
                <c:pt idx="696">
                  <c:v>186.17571318208229</c:v>
                </c:pt>
                <c:pt idx="697">
                  <c:v>186.32903486253679</c:v>
                </c:pt>
                <c:pt idx="698">
                  <c:v>186.4774803118718</c:v>
                </c:pt>
                <c:pt idx="699">
                  <c:v>186.62538759551759</c:v>
                </c:pt>
                <c:pt idx="700">
                  <c:v>186.77513980739042</c:v>
                </c:pt>
                <c:pt idx="701">
                  <c:v>186.92130015535014</c:v>
                </c:pt>
                <c:pt idx="702">
                  <c:v>187.05647687574245</c:v>
                </c:pt>
                <c:pt idx="703">
                  <c:v>187.174760769123</c:v>
                </c:pt>
                <c:pt idx="704">
                  <c:v>187.27617289288696</c:v>
                </c:pt>
                <c:pt idx="705">
                  <c:v>187.36221686863939</c:v>
                </c:pt>
                <c:pt idx="706">
                  <c:v>187.43505733684989</c:v>
                </c:pt>
                <c:pt idx="707">
                  <c:v>187.49950301344637</c:v>
                </c:pt>
                <c:pt idx="708">
                  <c:v>187.56102363322131</c:v>
                </c:pt>
                <c:pt idx="709">
                  <c:v>187.623930806939</c:v>
                </c:pt>
                <c:pt idx="710">
                  <c:v>187.68790364925084</c:v>
                </c:pt>
                <c:pt idx="711">
                  <c:v>187.75146315077995</c:v>
                </c:pt>
                <c:pt idx="712">
                  <c:v>187.81351271624121</c:v>
                </c:pt>
                <c:pt idx="713">
                  <c:v>187.87448540671608</c:v>
                </c:pt>
                <c:pt idx="714">
                  <c:v>187.93519669737768</c:v>
                </c:pt>
                <c:pt idx="715">
                  <c:v>187.99602950327827</c:v>
                </c:pt>
                <c:pt idx="716">
                  <c:v>188.05563649898656</c:v>
                </c:pt>
                <c:pt idx="717">
                  <c:v>188.11223779895036</c:v>
                </c:pt>
                <c:pt idx="718">
                  <c:v>188.16527628268094</c:v>
                </c:pt>
                <c:pt idx="719">
                  <c:v>188.21908588994327</c:v>
                </c:pt>
                <c:pt idx="720">
                  <c:v>188.27922332556577</c:v>
                </c:pt>
                <c:pt idx="721">
                  <c:v>188.35019327501379</c:v>
                </c:pt>
                <c:pt idx="722">
                  <c:v>188.43229234630073</c:v>
                </c:pt>
                <c:pt idx="723">
                  <c:v>188.52476512807689</c:v>
                </c:pt>
                <c:pt idx="724">
                  <c:v>188.62618692179686</c:v>
                </c:pt>
                <c:pt idx="725">
                  <c:v>188.73245588013216</c:v>
                </c:pt>
                <c:pt idx="726">
                  <c:v>188.83880086855862</c:v>
                </c:pt>
                <c:pt idx="727">
                  <c:v>188.94158508616167</c:v>
                </c:pt>
                <c:pt idx="728">
                  <c:v>189.04170906646542</c:v>
                </c:pt>
                <c:pt idx="729">
                  <c:v>189.14120767660353</c:v>
                </c:pt>
                <c:pt idx="730">
                  <c:v>189.24096086936382</c:v>
                </c:pt>
                <c:pt idx="731">
                  <c:v>189.33722894015023</c:v>
                </c:pt>
                <c:pt idx="732">
                  <c:v>189.42511727002071</c:v>
                </c:pt>
                <c:pt idx="733">
                  <c:v>189.50080907078345</c:v>
                </c:pt>
                <c:pt idx="734">
                  <c:v>189.56479887724734</c:v>
                </c:pt>
                <c:pt idx="735">
                  <c:v>189.61865905497154</c:v>
                </c:pt>
                <c:pt idx="736">
                  <c:v>189.66428008286087</c:v>
                </c:pt>
                <c:pt idx="737">
                  <c:v>189.7048248932029</c:v>
                </c:pt>
                <c:pt idx="738">
                  <c:v>189.74377453163092</c:v>
                </c:pt>
                <c:pt idx="739">
                  <c:v>189.78386111700226</c:v>
                </c:pt>
                <c:pt idx="740">
                  <c:v>189.82482106107031</c:v>
                </c:pt>
                <c:pt idx="741">
                  <c:v>189.86564184881252</c:v>
                </c:pt>
                <c:pt idx="742">
                  <c:v>189.90557405249234</c:v>
                </c:pt>
                <c:pt idx="743">
                  <c:v>189.9449205935172</c:v>
                </c:pt>
                <c:pt idx="744">
                  <c:v>189.98424748058054</c:v>
                </c:pt>
                <c:pt idx="745">
                  <c:v>190.02387657442819</c:v>
                </c:pt>
                <c:pt idx="746">
                  <c:v>190.0631531440155</c:v>
                </c:pt>
                <c:pt idx="747">
                  <c:v>190.10117831035026</c:v>
                </c:pt>
                <c:pt idx="748">
                  <c:v>190.1377699551885</c:v>
                </c:pt>
                <c:pt idx="749">
                  <c:v>190.1756130032793</c:v>
                </c:pt>
                <c:pt idx="750">
                  <c:v>190.21810914011999</c:v>
                </c:pt>
                <c:pt idx="751">
                  <c:v>190.26782385118952</c:v>
                </c:pt>
                <c:pt idx="752">
                  <c:v>190.32397782189312</c:v>
                </c:pt>
                <c:pt idx="753">
                  <c:v>190.38495553761771</c:v>
                </c:pt>
                <c:pt idx="754">
                  <c:v>190.4490528834545</c:v>
                </c:pt>
                <c:pt idx="755">
                  <c:v>190.51421134331221</c:v>
                </c:pt>
                <c:pt idx="756">
                  <c:v>190.57828380080389</c:v>
                </c:pt>
                <c:pt idx="757">
                  <c:v>190.63964934142876</c:v>
                </c:pt>
                <c:pt idx="758">
                  <c:v>190.69879185823066</c:v>
                </c:pt>
                <c:pt idx="759">
                  <c:v>190.75672144613949</c:v>
                </c:pt>
                <c:pt idx="760">
                  <c:v>190.81408836644869</c:v>
                </c:pt>
                <c:pt idx="761">
                  <c:v>190.87010354590561</c:v>
                </c:pt>
                <c:pt idx="762">
                  <c:v>190.92361807762111</c:v>
                </c:pt>
                <c:pt idx="763">
                  <c:v>190.97432063172647</c:v>
                </c:pt>
                <c:pt idx="764">
                  <c:v>191.02525018643479</c:v>
                </c:pt>
                <c:pt idx="765">
                  <c:v>191.08028329697964</c:v>
                </c:pt>
                <c:pt idx="766">
                  <c:v>191.1400096720472</c:v>
                </c:pt>
                <c:pt idx="767">
                  <c:v>191.1918716341342</c:v>
                </c:pt>
                <c:pt idx="768">
                  <c:v>191.22002465919002</c:v>
                </c:pt>
                <c:pt idx="769">
                  <c:v>191.22149856167309</c:v>
                </c:pt>
                <c:pt idx="770">
                  <c:v>191.24482051007823</c:v>
                </c:pt>
                <c:pt idx="771">
                  <c:v>191.3513920114093</c:v>
                </c:pt>
                <c:pt idx="772">
                  <c:v>191.55180962444956</c:v>
                </c:pt>
                <c:pt idx="773">
                  <c:v>191.65345011509959</c:v>
                </c:pt>
                <c:pt idx="774">
                  <c:v>191.41288530103935</c:v>
                </c:pt>
                <c:pt idx="775">
                  <c:v>190.658600681248</c:v>
                </c:pt>
                <c:pt idx="776">
                  <c:v>189.50673647990169</c:v>
                </c:pt>
                <c:pt idx="777">
                  <c:v>188.1453466024758</c:v>
                </c:pt>
                <c:pt idx="778">
                  <c:v>186.76958018161011</c:v>
                </c:pt>
                <c:pt idx="779">
                  <c:v>185.60296725860218</c:v>
                </c:pt>
                <c:pt idx="780">
                  <c:v>184.87613310191401</c:v>
                </c:pt>
                <c:pt idx="781">
                  <c:v>184.72659398853014</c:v>
                </c:pt>
                <c:pt idx="782">
                  <c:v>184.91943022952515</c:v>
                </c:pt>
                <c:pt idx="783">
                  <c:v>185.12661314449616</c:v>
                </c:pt>
                <c:pt idx="784">
                  <c:v>185.12467472184929</c:v>
                </c:pt>
                <c:pt idx="785">
                  <c:v>185.10838962522635</c:v>
                </c:pt>
                <c:pt idx="786">
                  <c:v>185.37709318707823</c:v>
                </c:pt>
                <c:pt idx="787">
                  <c:v>186.14777131613835</c:v>
                </c:pt>
                <c:pt idx="788">
                  <c:v>187.30801222627082</c:v>
                </c:pt>
                <c:pt idx="789">
                  <c:v>188.66305470762236</c:v>
                </c:pt>
                <c:pt idx="790">
                  <c:v>190.01812409655113</c:v>
                </c:pt>
                <c:pt idx="791">
                  <c:v>191.17839191426083</c:v>
                </c:pt>
                <c:pt idx="792">
                  <c:v>191.94901622816656</c:v>
                </c:pt>
                <c:pt idx="793">
                  <c:v>192.20903349826111</c:v>
                </c:pt>
                <c:pt idx="794">
                  <c:v>192.13299375484797</c:v>
                </c:pt>
                <c:pt idx="795">
                  <c:v>191.9693254208083</c:v>
                </c:pt>
                <c:pt idx="796">
                  <c:v>191.91285672445809</c:v>
                </c:pt>
                <c:pt idx="797">
                  <c:v>191.94401511585266</c:v>
                </c:pt>
                <c:pt idx="798">
                  <c:v>191.98962785048218</c:v>
                </c:pt>
                <c:pt idx="799">
                  <c:v>191.99225125363444</c:v>
                </c:pt>
                <c:pt idx="800">
                  <c:v>191.95735792978752</c:v>
                </c:pt>
                <c:pt idx="801">
                  <c:v>191.90614955321712</c:v>
                </c:pt>
                <c:pt idx="802">
                  <c:v>191.8563477296334</c:v>
                </c:pt>
                <c:pt idx="803">
                  <c:v>191.81175379048415</c:v>
                </c:pt>
                <c:pt idx="804">
                  <c:v>191.77268899865166</c:v>
                </c:pt>
                <c:pt idx="805">
                  <c:v>191.73925658903005</c:v>
                </c:pt>
                <c:pt idx="806">
                  <c:v>191.71068768456084</c:v>
                </c:pt>
                <c:pt idx="807">
                  <c:v>191.68599538019745</c:v>
                </c:pt>
                <c:pt idx="808">
                  <c:v>191.6639651827557</c:v>
                </c:pt>
                <c:pt idx="809">
                  <c:v>191.64247224650083</c:v>
                </c:pt>
                <c:pt idx="810">
                  <c:v>191.61916413756052</c:v>
                </c:pt>
                <c:pt idx="811">
                  <c:v>191.59215190165079</c:v>
                </c:pt>
                <c:pt idx="812">
                  <c:v>191.56140050284114</c:v>
                </c:pt>
                <c:pt idx="813">
                  <c:v>191.5273383847894</c:v>
                </c:pt>
                <c:pt idx="814">
                  <c:v>191.49049529720574</c:v>
                </c:pt>
                <c:pt idx="815">
                  <c:v>191.45180621400954</c:v>
                </c:pt>
                <c:pt idx="816">
                  <c:v>191.41230741517248</c:v>
                </c:pt>
                <c:pt idx="817">
                  <c:v>191.37221530277898</c:v>
                </c:pt>
                <c:pt idx="818">
                  <c:v>191.32846676736438</c:v>
                </c:pt>
                <c:pt idx="819">
                  <c:v>191.27717882157674</c:v>
                </c:pt>
                <c:pt idx="820">
                  <c:v>191.21421497459389</c:v>
                </c:pt>
                <c:pt idx="821">
                  <c:v>191.13442472171275</c:v>
                </c:pt>
                <c:pt idx="822">
                  <c:v>191.03240405475992</c:v>
                </c:pt>
                <c:pt idx="823">
                  <c:v>190.90566640093422</c:v>
                </c:pt>
                <c:pt idx="824">
                  <c:v>190.76339492892296</c:v>
                </c:pt>
                <c:pt idx="825">
                  <c:v>190.61769024278553</c:v>
                </c:pt>
                <c:pt idx="826">
                  <c:v>190.47952968694756</c:v>
                </c:pt>
                <c:pt idx="827">
                  <c:v>190.35539756729932</c:v>
                </c:pt>
                <c:pt idx="828">
                  <c:v>190.25065493009734</c:v>
                </c:pt>
                <c:pt idx="829">
                  <c:v>190.16876374033973</c:v>
                </c:pt>
                <c:pt idx="830">
                  <c:v>190.10558963799107</c:v>
                </c:pt>
                <c:pt idx="831">
                  <c:v>190.05509918175764</c:v>
                </c:pt>
                <c:pt idx="832">
                  <c:v>190.01127029129884</c:v>
                </c:pt>
                <c:pt idx="833">
                  <c:v>189.9681263300869</c:v>
                </c:pt>
                <c:pt idx="834">
                  <c:v>189.91970202254714</c:v>
                </c:pt>
                <c:pt idx="835">
                  <c:v>189.86093224080906</c:v>
                </c:pt>
                <c:pt idx="836">
                  <c:v>189.79035244781841</c:v>
                </c:pt>
                <c:pt idx="837">
                  <c:v>189.70739825422504</c:v>
                </c:pt>
                <c:pt idx="838">
                  <c:v>189.61234926021638</c:v>
                </c:pt>
                <c:pt idx="839">
                  <c:v>189.50886102413</c:v>
                </c:pt>
                <c:pt idx="840">
                  <c:v>189.40143309384104</c:v>
                </c:pt>
                <c:pt idx="841">
                  <c:v>189.29375785181708</c:v>
                </c:pt>
                <c:pt idx="842">
                  <c:v>189.18629901889562</c:v>
                </c:pt>
                <c:pt idx="843">
                  <c:v>189.07871315050673</c:v>
                </c:pt>
                <c:pt idx="844">
                  <c:v>188.97031739113041</c:v>
                </c:pt>
                <c:pt idx="845">
                  <c:v>188.85907124144691</c:v>
                </c:pt>
                <c:pt idx="846">
                  <c:v>188.74259479118652</c:v>
                </c:pt>
                <c:pt idx="847">
                  <c:v>188.61934963280203</c:v>
                </c:pt>
                <c:pt idx="848">
                  <c:v>188.49116336963601</c:v>
                </c:pt>
                <c:pt idx="849">
                  <c:v>188.36070510775352</c:v>
                </c:pt>
                <c:pt idx="850">
                  <c:v>188.23038777517647</c:v>
                </c:pt>
                <c:pt idx="851">
                  <c:v>188.10159958775395</c:v>
                </c:pt>
                <c:pt idx="852">
                  <c:v>187.97547258329203</c:v>
                </c:pt>
                <c:pt idx="853">
                  <c:v>187.85251512193901</c:v>
                </c:pt>
                <c:pt idx="854">
                  <c:v>187.73074085321267</c:v>
                </c:pt>
                <c:pt idx="855">
                  <c:v>187.60753974897318</c:v>
                </c:pt>
                <c:pt idx="856">
                  <c:v>187.481027105262</c:v>
                </c:pt>
                <c:pt idx="857">
                  <c:v>187.35221951484567</c:v>
                </c:pt>
                <c:pt idx="858">
                  <c:v>187.22285889467196</c:v>
                </c:pt>
                <c:pt idx="859">
                  <c:v>187.09379437784912</c:v>
                </c:pt>
                <c:pt idx="860">
                  <c:v>186.96230396212727</c:v>
                </c:pt>
                <c:pt idx="861">
                  <c:v>186.8247728614169</c:v>
                </c:pt>
                <c:pt idx="862">
                  <c:v>186.67918801775545</c:v>
                </c:pt>
                <c:pt idx="863">
                  <c:v>186.52994328568772</c:v>
                </c:pt>
                <c:pt idx="864">
                  <c:v>186.38303424788552</c:v>
                </c:pt>
                <c:pt idx="865">
                  <c:v>186.24494580375364</c:v>
                </c:pt>
                <c:pt idx="866">
                  <c:v>186.12412011962937</c:v>
                </c:pt>
                <c:pt idx="867">
                  <c:v>186.02948867858314</c:v>
                </c:pt>
                <c:pt idx="868">
                  <c:v>185.96568204532306</c:v>
                </c:pt>
                <c:pt idx="869">
                  <c:v>185.92012711110834</c:v>
                </c:pt>
                <c:pt idx="870">
                  <c:v>185.87594984883583</c:v>
                </c:pt>
                <c:pt idx="871">
                  <c:v>185.81929796359418</c:v>
                </c:pt>
                <c:pt idx="872">
                  <c:v>185.74840608923887</c:v>
                </c:pt>
                <c:pt idx="873">
                  <c:v>185.66453059181705</c:v>
                </c:pt>
                <c:pt idx="874">
                  <c:v>185.57006140213744</c:v>
                </c:pt>
                <c:pt idx="875">
                  <c:v>185.47192271005466</c:v>
                </c:pt>
                <c:pt idx="876">
                  <c:v>185.37817227018488</c:v>
                </c:pt>
                <c:pt idx="877">
                  <c:v>185.2937434367098</c:v>
                </c:pt>
                <c:pt idx="878">
                  <c:v>185.21107196207336</c:v>
                </c:pt>
                <c:pt idx="879">
                  <c:v>185.119469198285</c:v>
                </c:pt>
                <c:pt idx="880">
                  <c:v>185.00716351348498</c:v>
                </c:pt>
                <c:pt idx="881">
                  <c:v>184.85805134033654</c:v>
                </c:pt>
                <c:pt idx="882">
                  <c:v>184.65494612763371</c:v>
                </c:pt>
                <c:pt idx="883">
                  <c:v>184.38318061779404</c:v>
                </c:pt>
                <c:pt idx="884">
                  <c:v>184.03816472772959</c:v>
                </c:pt>
                <c:pt idx="885">
                  <c:v>183.61782766797603</c:v>
                </c:pt>
                <c:pt idx="886">
                  <c:v>183.12995381489452</c:v>
                </c:pt>
                <c:pt idx="887">
                  <c:v>182.6217482081484</c:v>
                </c:pt>
                <c:pt idx="888">
                  <c:v>182.15027105322665</c:v>
                </c:pt>
                <c:pt idx="889">
                  <c:v>181.76318166263789</c:v>
                </c:pt>
                <c:pt idx="890">
                  <c:v>181.47053577696971</c:v>
                </c:pt>
                <c:pt idx="891">
                  <c:v>181.27298824382945</c:v>
                </c:pt>
                <c:pt idx="892">
                  <c:v>181.16455055537784</c:v>
                </c:pt>
                <c:pt idx="893">
                  <c:v>181.11266078198923</c:v>
                </c:pt>
                <c:pt idx="894">
                  <c:v>181.07811363859128</c:v>
                </c:pt>
                <c:pt idx="895">
                  <c:v>181.03032956603678</c:v>
                </c:pt>
                <c:pt idx="896">
                  <c:v>180.97323190887877</c:v>
                </c:pt>
                <c:pt idx="897">
                  <c:v>180.91936973759533</c:v>
                </c:pt>
                <c:pt idx="898">
                  <c:v>180.8773687781115</c:v>
                </c:pt>
                <c:pt idx="899">
                  <c:v>180.84016137814027</c:v>
                </c:pt>
                <c:pt idx="900">
                  <c:v>180.79675654084153</c:v>
                </c:pt>
                <c:pt idx="901">
                  <c:v>180.73800604134919</c:v>
                </c:pt>
                <c:pt idx="902">
                  <c:v>180.66213274269293</c:v>
                </c:pt>
                <c:pt idx="903">
                  <c:v>180.56920227987632</c:v>
                </c:pt>
                <c:pt idx="904">
                  <c:v>180.46068499617121</c:v>
                </c:pt>
                <c:pt idx="905">
                  <c:v>180.34367006792226</c:v>
                </c:pt>
                <c:pt idx="906">
                  <c:v>180.22665137974235</c:v>
                </c:pt>
                <c:pt idx="907">
                  <c:v>180.11631412683784</c:v>
                </c:pt>
                <c:pt idx="908">
                  <c:v>180.01210874678907</c:v>
                </c:pt>
                <c:pt idx="909">
                  <c:v>179.91167698776982</c:v>
                </c:pt>
                <c:pt idx="910">
                  <c:v>179.81299226026547</c:v>
                </c:pt>
                <c:pt idx="911">
                  <c:v>179.71535462400757</c:v>
                </c:pt>
                <c:pt idx="912">
                  <c:v>179.61839580103918</c:v>
                </c:pt>
                <c:pt idx="913">
                  <c:v>179.52224717659331</c:v>
                </c:pt>
                <c:pt idx="914">
                  <c:v>179.42903878866235</c:v>
                </c:pt>
                <c:pt idx="915">
                  <c:v>179.34140033842871</c:v>
                </c:pt>
                <c:pt idx="916">
                  <c:v>179.25973899019186</c:v>
                </c:pt>
                <c:pt idx="917">
                  <c:v>179.17557176072012</c:v>
                </c:pt>
                <c:pt idx="918">
                  <c:v>179.07819312989901</c:v>
                </c:pt>
                <c:pt idx="919">
                  <c:v>178.95999580244342</c:v>
                </c:pt>
                <c:pt idx="920">
                  <c:v>178.82576538238592</c:v>
                </c:pt>
                <c:pt idx="921">
                  <c:v>178.68338569858844</c:v>
                </c:pt>
                <c:pt idx="922">
                  <c:v>178.54076677802169</c:v>
                </c:pt>
                <c:pt idx="923">
                  <c:v>178.4059234400913</c:v>
                </c:pt>
                <c:pt idx="924">
                  <c:v>178.28689670231165</c:v>
                </c:pt>
                <c:pt idx="925">
                  <c:v>178.18871140548455</c:v>
                </c:pt>
                <c:pt idx="926">
                  <c:v>178.10432768356165</c:v>
                </c:pt>
                <c:pt idx="927">
                  <c:v>178.02368949378194</c:v>
                </c:pt>
                <c:pt idx="928">
                  <c:v>177.93884454740407</c:v>
                </c:pt>
                <c:pt idx="929">
                  <c:v>177.85025557176473</c:v>
                </c:pt>
                <c:pt idx="930">
                  <c:v>177.76048904822017</c:v>
                </c:pt>
                <c:pt idx="931">
                  <c:v>177.67158620012566</c:v>
                </c:pt>
                <c:pt idx="932">
                  <c:v>177.5834872188328</c:v>
                </c:pt>
                <c:pt idx="933">
                  <c:v>177.49560703769217</c:v>
                </c:pt>
                <c:pt idx="934">
                  <c:v>177.40754470859042</c:v>
                </c:pt>
                <c:pt idx="935">
                  <c:v>177.31963575755827</c:v>
                </c:pt>
                <c:pt idx="936">
                  <c:v>177.23239982916246</c:v>
                </c:pt>
                <c:pt idx="937">
                  <c:v>177.14595901223538</c:v>
                </c:pt>
                <c:pt idx="938">
                  <c:v>177.05884517267197</c:v>
                </c:pt>
                <c:pt idx="939">
                  <c:v>176.96919262063275</c:v>
                </c:pt>
                <c:pt idx="940">
                  <c:v>176.87541915282506</c:v>
                </c:pt>
                <c:pt idx="941">
                  <c:v>176.77707651214286</c:v>
                </c:pt>
                <c:pt idx="942">
                  <c:v>176.67399992802694</c:v>
                </c:pt>
                <c:pt idx="943">
                  <c:v>176.56628729887365</c:v>
                </c:pt>
                <c:pt idx="944">
                  <c:v>176.45508719890182</c:v>
                </c:pt>
                <c:pt idx="945">
                  <c:v>176.34181087128604</c:v>
                </c:pt>
                <c:pt idx="946">
                  <c:v>176.2281519979928</c:v>
                </c:pt>
                <c:pt idx="947">
                  <c:v>176.11693401615656</c:v>
                </c:pt>
                <c:pt idx="948">
                  <c:v>176.01126280170385</c:v>
                </c:pt>
                <c:pt idx="949">
                  <c:v>175.91130600179022</c:v>
                </c:pt>
                <c:pt idx="950">
                  <c:v>175.8054783484875</c:v>
                </c:pt>
                <c:pt idx="951">
                  <c:v>175.67925634509658</c:v>
                </c:pt>
                <c:pt idx="952">
                  <c:v>175.51194917153987</c:v>
                </c:pt>
                <c:pt idx="953">
                  <c:v>175.25819671422582</c:v>
                </c:pt>
                <c:pt idx="954">
                  <c:v>174.86647153618443</c:v>
                </c:pt>
                <c:pt idx="955">
                  <c:v>174.32257567635924</c:v>
                </c:pt>
                <c:pt idx="956">
                  <c:v>173.76162907734815</c:v>
                </c:pt>
                <c:pt idx="957">
                  <c:v>173.3560811576626</c:v>
                </c:pt>
                <c:pt idx="958">
                  <c:v>173.21711766431679</c:v>
                </c:pt>
                <c:pt idx="959">
                  <c:v>173.21086965833581</c:v>
                </c:pt>
                <c:pt idx="960">
                  <c:v>173.14220452924744</c:v>
                </c:pt>
                <c:pt idx="961">
                  <c:v>172.86034333517279</c:v>
                </c:pt>
                <c:pt idx="962">
                  <c:v>172.39192180860618</c:v>
                </c:pt>
                <c:pt idx="963">
                  <c:v>171.80792935063516</c:v>
                </c:pt>
                <c:pt idx="964">
                  <c:v>171.17102427770095</c:v>
                </c:pt>
                <c:pt idx="965">
                  <c:v>170.51054056765915</c:v>
                </c:pt>
                <c:pt idx="966">
                  <c:v>169.847481113719</c:v>
                </c:pt>
                <c:pt idx="967">
                  <c:v>169.19621594940375</c:v>
                </c:pt>
                <c:pt idx="968">
                  <c:v>168.54458366949265</c:v>
                </c:pt>
                <c:pt idx="969">
                  <c:v>167.87379000907899</c:v>
                </c:pt>
                <c:pt idx="970">
                  <c:v>167.16411217705607</c:v>
                </c:pt>
                <c:pt idx="971">
                  <c:v>166.39211327751713</c:v>
                </c:pt>
                <c:pt idx="972">
                  <c:v>165.53342788835539</c:v>
                </c:pt>
                <c:pt idx="973">
                  <c:v>164.59304317058542</c:v>
                </c:pt>
                <c:pt idx="974">
                  <c:v>163.69335661770685</c:v>
                </c:pt>
                <c:pt idx="975">
                  <c:v>162.98611830634064</c:v>
                </c:pt>
                <c:pt idx="976">
                  <c:v>162.49085550770226</c:v>
                </c:pt>
                <c:pt idx="977">
                  <c:v>161.69820427138532</c:v>
                </c:pt>
                <c:pt idx="978">
                  <c:v>159.96657784157799</c:v>
                </c:pt>
                <c:pt idx="979">
                  <c:v>156.75212800079424</c:v>
                </c:pt>
                <c:pt idx="980">
                  <c:v>151.9019606848515</c:v>
                </c:pt>
                <c:pt idx="981">
                  <c:v>145.36092036789313</c:v>
                </c:pt>
                <c:pt idx="982">
                  <c:v>137.59233930633485</c:v>
                </c:pt>
                <c:pt idx="983">
                  <c:v>131.13350088568237</c:v>
                </c:pt>
                <c:pt idx="984">
                  <c:v>129.0401762737138</c:v>
                </c:pt>
                <c:pt idx="985">
                  <c:v>133.36131360066116</c:v>
                </c:pt>
                <c:pt idx="986">
                  <c:v>142.11856884657212</c:v>
                </c:pt>
                <c:pt idx="987">
                  <c:v>152.32677495394807</c:v>
                </c:pt>
                <c:pt idx="988">
                  <c:v>161.40010071348382</c:v>
                </c:pt>
                <c:pt idx="989">
                  <c:v>168.35005830864714</c:v>
                </c:pt>
                <c:pt idx="990">
                  <c:v>172.58749577109899</c:v>
                </c:pt>
                <c:pt idx="991">
                  <c:v>173.85754821364412</c:v>
                </c:pt>
                <c:pt idx="992">
                  <c:v>173.24249907366217</c:v>
                </c:pt>
                <c:pt idx="993">
                  <c:v>172.15891886967648</c:v>
                </c:pt>
                <c:pt idx="994">
                  <c:v>171.71934937019495</c:v>
                </c:pt>
                <c:pt idx="995">
                  <c:v>171.82021734366367</c:v>
                </c:pt>
                <c:pt idx="996">
                  <c:v>172.05392080851325</c:v>
                </c:pt>
                <c:pt idx="997">
                  <c:v>172.10032558250364</c:v>
                </c:pt>
                <c:pt idx="998">
                  <c:v>171.98916868071211</c:v>
                </c:pt>
                <c:pt idx="999">
                  <c:v>171.83765491754522</c:v>
                </c:pt>
                <c:pt idx="1000">
                  <c:v>171.73812882278492</c:v>
                </c:pt>
                <c:pt idx="1001">
                  <c:v>171.68349378771427</c:v>
                </c:pt>
                <c:pt idx="1002">
                  <c:v>171.64179291899177</c:v>
                </c:pt>
                <c:pt idx="1003">
                  <c:v>171.58808495519582</c:v>
                </c:pt>
                <c:pt idx="1004">
                  <c:v>171.52549116258493</c:v>
                </c:pt>
                <c:pt idx="1005">
                  <c:v>171.46414843933752</c:v>
                </c:pt>
                <c:pt idx="1006">
                  <c:v>171.41154536033551</c:v>
                </c:pt>
                <c:pt idx="1007">
                  <c:v>171.36457720727421</c:v>
                </c:pt>
                <c:pt idx="1008">
                  <c:v>171.31749093855237</c:v>
                </c:pt>
                <c:pt idx="1009">
                  <c:v>171.26368264271088</c:v>
                </c:pt>
                <c:pt idx="1010">
                  <c:v>171.1931449288592</c:v>
                </c:pt>
                <c:pt idx="1011">
                  <c:v>171.09501953624903</c:v>
                </c:pt>
                <c:pt idx="1012">
                  <c:v>170.96370156441986</c:v>
                </c:pt>
                <c:pt idx="1013">
                  <c:v>170.81459955406268</c:v>
                </c:pt>
                <c:pt idx="1014">
                  <c:v>170.66837540615634</c:v>
                </c:pt>
                <c:pt idx="1015">
                  <c:v>170.53296709530079</c:v>
                </c:pt>
                <c:pt idx="1016">
                  <c:v>170.36541689058024</c:v>
                </c:pt>
                <c:pt idx="1017">
                  <c:v>170.11004313469988</c:v>
                </c:pt>
                <c:pt idx="1018">
                  <c:v>169.72801217089676</c:v>
                </c:pt>
                <c:pt idx="1019">
                  <c:v>169.24788234453482</c:v>
                </c:pt>
                <c:pt idx="1020">
                  <c:v>168.71506000150981</c:v>
                </c:pt>
                <c:pt idx="1021">
                  <c:v>168.17771657084648</c:v>
                </c:pt>
                <c:pt idx="1022">
                  <c:v>167.69508381408576</c:v>
                </c:pt>
                <c:pt idx="1023">
                  <c:v>167.32915857589762</c:v>
                </c:pt>
                <c:pt idx="1024">
                  <c:v>167.1209731170002</c:v>
                </c:pt>
                <c:pt idx="1025">
                  <c:v>167.02770136230438</c:v>
                </c:pt>
                <c:pt idx="1026">
                  <c:v>166.98555265276926</c:v>
                </c:pt>
                <c:pt idx="1027">
                  <c:v>166.94175159454016</c:v>
                </c:pt>
                <c:pt idx="1028">
                  <c:v>166.88758385450757</c:v>
                </c:pt>
                <c:pt idx="1029">
                  <c:v>166.82535036474826</c:v>
                </c:pt>
                <c:pt idx="1030">
                  <c:v>166.75522115693326</c:v>
                </c:pt>
                <c:pt idx="1031">
                  <c:v>166.66884266111046</c:v>
                </c:pt>
                <c:pt idx="1032">
                  <c:v>166.55573040692204</c:v>
                </c:pt>
                <c:pt idx="1033">
                  <c:v>166.40769601648009</c:v>
                </c:pt>
                <c:pt idx="1034">
                  <c:v>166.2257354817765</c:v>
                </c:pt>
                <c:pt idx="1035">
                  <c:v>166.01314088727315</c:v>
                </c:pt>
                <c:pt idx="1036">
                  <c:v>165.77596004039074</c:v>
                </c:pt>
                <c:pt idx="1037">
                  <c:v>165.53126364038548</c:v>
                </c:pt>
                <c:pt idx="1038">
                  <c:v>165.29887810947238</c:v>
                </c:pt>
                <c:pt idx="1039">
                  <c:v>165.09472435462467</c:v>
                </c:pt>
                <c:pt idx="1040">
                  <c:v>164.91910122184797</c:v>
                </c:pt>
                <c:pt idx="1041">
                  <c:v>164.768402041906</c:v>
                </c:pt>
                <c:pt idx="1042">
                  <c:v>164.63872129955692</c:v>
                </c:pt>
                <c:pt idx="1043">
                  <c:v>164.52495809553622</c:v>
                </c:pt>
                <c:pt idx="1044">
                  <c:v>164.42171268457383</c:v>
                </c:pt>
                <c:pt idx="1045">
                  <c:v>164.32495805086089</c:v>
                </c:pt>
                <c:pt idx="1046">
                  <c:v>164.23615809643343</c:v>
                </c:pt>
                <c:pt idx="1047">
                  <c:v>164.15814945278885</c:v>
                </c:pt>
                <c:pt idx="1048">
                  <c:v>164.0920569810541</c:v>
                </c:pt>
                <c:pt idx="1049">
                  <c:v>164.03215846087474</c:v>
                </c:pt>
                <c:pt idx="1050">
                  <c:v>163.97101990152598</c:v>
                </c:pt>
                <c:pt idx="1051">
                  <c:v>163.90447058332265</c:v>
                </c:pt>
                <c:pt idx="1052">
                  <c:v>163.84139287073793</c:v>
                </c:pt>
                <c:pt idx="1053">
                  <c:v>163.79393239928464</c:v>
                </c:pt>
                <c:pt idx="1054">
                  <c:v>163.76491823207689</c:v>
                </c:pt>
                <c:pt idx="1055">
                  <c:v>163.71991314263417</c:v>
                </c:pt>
                <c:pt idx="1056">
                  <c:v>163.6151633320772</c:v>
                </c:pt>
                <c:pt idx="1057">
                  <c:v>163.4193561388507</c:v>
                </c:pt>
                <c:pt idx="1058">
                  <c:v>163.15094345069494</c:v>
                </c:pt>
                <c:pt idx="1059">
                  <c:v>162.84081829267402</c:v>
                </c:pt>
                <c:pt idx="1060">
                  <c:v>162.52052523498875</c:v>
                </c:pt>
                <c:pt idx="1061">
                  <c:v>162.22421502838674</c:v>
                </c:pt>
                <c:pt idx="1062">
                  <c:v>161.98668996875219</c:v>
                </c:pt>
                <c:pt idx="1063">
                  <c:v>161.83090859033751</c:v>
                </c:pt>
                <c:pt idx="1064">
                  <c:v>161.73245438086781</c:v>
                </c:pt>
                <c:pt idx="1065">
                  <c:v>161.65506706643629</c:v>
                </c:pt>
                <c:pt idx="1066">
                  <c:v>161.57038145933512</c:v>
                </c:pt>
                <c:pt idx="1067">
                  <c:v>161.48161271665228</c:v>
                </c:pt>
                <c:pt idx="1068">
                  <c:v>161.3998710816746</c:v>
                </c:pt>
                <c:pt idx="1069">
                  <c:v>161.3331136703047</c:v>
                </c:pt>
                <c:pt idx="1070">
                  <c:v>161.27668508890795</c:v>
                </c:pt>
                <c:pt idx="1071">
                  <c:v>161.22277681646537</c:v>
                </c:pt>
                <c:pt idx="1072">
                  <c:v>161.16584623098123</c:v>
                </c:pt>
                <c:pt idx="1073">
                  <c:v>161.10941430655254</c:v>
                </c:pt>
                <c:pt idx="1074">
                  <c:v>161.05926791629946</c:v>
                </c:pt>
                <c:pt idx="1075">
                  <c:v>161.01792107805974</c:v>
                </c:pt>
                <c:pt idx="1076">
                  <c:v>160.97479638854136</c:v>
                </c:pt>
                <c:pt idx="1077">
                  <c:v>160.91604358916985</c:v>
                </c:pt>
                <c:pt idx="1078">
                  <c:v>160.83029207601311</c:v>
                </c:pt>
                <c:pt idx="1079">
                  <c:v>160.71608986370848</c:v>
                </c:pt>
                <c:pt idx="1080">
                  <c:v>160.57446462153558</c:v>
                </c:pt>
                <c:pt idx="1081">
                  <c:v>160.40783447539374</c:v>
                </c:pt>
                <c:pt idx="1082">
                  <c:v>160.22417937766079</c:v>
                </c:pt>
                <c:pt idx="1083">
                  <c:v>160.03286973733427</c:v>
                </c:pt>
                <c:pt idx="1084">
                  <c:v>159.8430366102792</c:v>
                </c:pt>
                <c:pt idx="1085">
                  <c:v>159.66285363983087</c:v>
                </c:pt>
                <c:pt idx="1086">
                  <c:v>159.50025511619211</c:v>
                </c:pt>
                <c:pt idx="1087">
                  <c:v>159.36206931591573</c:v>
                </c:pt>
                <c:pt idx="1088">
                  <c:v>159.25070046095465</c:v>
                </c:pt>
                <c:pt idx="1089">
                  <c:v>159.16744675961178</c:v>
                </c:pt>
                <c:pt idx="1090">
                  <c:v>159.1109936553089</c:v>
                </c:pt>
                <c:pt idx="1091">
                  <c:v>159.06957553194317</c:v>
                </c:pt>
                <c:pt idx="1092">
                  <c:v>159.0288140085305</c:v>
                </c:pt>
                <c:pt idx="1093">
                  <c:v>158.97878057168992</c:v>
                </c:pt>
                <c:pt idx="1094">
                  <c:v>158.92734617845261</c:v>
                </c:pt>
                <c:pt idx="1095">
                  <c:v>158.88683165345279</c:v>
                </c:pt>
                <c:pt idx="1096">
                  <c:v>158.86224538210655</c:v>
                </c:pt>
                <c:pt idx="1097">
                  <c:v>158.82934599295737</c:v>
                </c:pt>
                <c:pt idx="1098">
                  <c:v>158.75657967533061</c:v>
                </c:pt>
                <c:pt idx="1099">
                  <c:v>158.62004112313323</c:v>
                </c:pt>
                <c:pt idx="1100">
                  <c:v>158.42641904859866</c:v>
                </c:pt>
                <c:pt idx="1101">
                  <c:v>158.19005066854194</c:v>
                </c:pt>
                <c:pt idx="1102">
                  <c:v>157.92817150395766</c:v>
                </c:pt>
                <c:pt idx="1103">
                  <c:v>157.66961029255847</c:v>
                </c:pt>
                <c:pt idx="1104">
                  <c:v>157.44609407623659</c:v>
                </c:pt>
                <c:pt idx="1105">
                  <c:v>157.28090054001109</c:v>
                </c:pt>
                <c:pt idx="1106">
                  <c:v>157.16350994140871</c:v>
                </c:pt>
                <c:pt idx="1107">
                  <c:v>157.07495318108303</c:v>
                </c:pt>
                <c:pt idx="1108">
                  <c:v>156.99948227573014</c:v>
                </c:pt>
                <c:pt idx="1109">
                  <c:v>156.93423370621574</c:v>
                </c:pt>
                <c:pt idx="1110">
                  <c:v>156.87956506944795</c:v>
                </c:pt>
                <c:pt idx="1111">
                  <c:v>156.8344618201705</c:v>
                </c:pt>
                <c:pt idx="1112">
                  <c:v>156.79242084446949</c:v>
                </c:pt>
                <c:pt idx="1113">
                  <c:v>156.74556688626654</c:v>
                </c:pt>
                <c:pt idx="1114">
                  <c:v>156.68734809894596</c:v>
                </c:pt>
                <c:pt idx="1115">
                  <c:v>156.61650627374254</c:v>
                </c:pt>
                <c:pt idx="1116">
                  <c:v>156.53310661135367</c:v>
                </c:pt>
                <c:pt idx="1117">
                  <c:v>156.43861101909724</c:v>
                </c:pt>
                <c:pt idx="1118">
                  <c:v>156.34006823077286</c:v>
                </c:pt>
                <c:pt idx="1119">
                  <c:v>156.24592368680052</c:v>
                </c:pt>
                <c:pt idx="1120">
                  <c:v>156.16300082573636</c:v>
                </c:pt>
                <c:pt idx="1121">
                  <c:v>156.09163507868061</c:v>
                </c:pt>
                <c:pt idx="1122">
                  <c:v>156.03053987486965</c:v>
                </c:pt>
                <c:pt idx="1123">
                  <c:v>155.97803118273583</c:v>
                </c:pt>
                <c:pt idx="1124">
                  <c:v>155.93083512749593</c:v>
                </c:pt>
                <c:pt idx="1125">
                  <c:v>155.88528037356275</c:v>
                </c:pt>
                <c:pt idx="1126">
                  <c:v>155.83855810207322</c:v>
                </c:pt>
                <c:pt idx="1127">
                  <c:v>155.7913095610607</c:v>
                </c:pt>
                <c:pt idx="1128">
                  <c:v>155.74503851528269</c:v>
                </c:pt>
                <c:pt idx="1129">
                  <c:v>155.70094675735768</c:v>
                </c:pt>
                <c:pt idx="1130">
                  <c:v>155.65902819134831</c:v>
                </c:pt>
                <c:pt idx="1131">
                  <c:v>155.61897474917814</c:v>
                </c:pt>
                <c:pt idx="1132">
                  <c:v>155.580440803475</c:v>
                </c:pt>
                <c:pt idx="1133">
                  <c:v>155.54293048968356</c:v>
                </c:pt>
                <c:pt idx="1134">
                  <c:v>155.50591038395268</c:v>
                </c:pt>
                <c:pt idx="1135">
                  <c:v>155.46832207579305</c:v>
                </c:pt>
                <c:pt idx="1136">
                  <c:v>155.42700720816251</c:v>
                </c:pt>
                <c:pt idx="1137">
                  <c:v>155.37828243738062</c:v>
                </c:pt>
                <c:pt idx="1138">
                  <c:v>155.31973653327506</c:v>
                </c:pt>
                <c:pt idx="1139">
                  <c:v>155.25404671970568</c:v>
                </c:pt>
                <c:pt idx="1140">
                  <c:v>155.18516233404037</c:v>
                </c:pt>
                <c:pt idx="1141">
                  <c:v>155.11690543511062</c:v>
                </c:pt>
                <c:pt idx="1142">
                  <c:v>155.05258896760222</c:v>
                </c:pt>
                <c:pt idx="1143">
                  <c:v>154.99539859766452</c:v>
                </c:pt>
                <c:pt idx="1144">
                  <c:v>154.94732203271815</c:v>
                </c:pt>
                <c:pt idx="1145">
                  <c:v>154.90555514526898</c:v>
                </c:pt>
                <c:pt idx="1146">
                  <c:v>154.86609584909419</c:v>
                </c:pt>
                <c:pt idx="1147">
                  <c:v>154.8256309490277</c:v>
                </c:pt>
                <c:pt idx="1148">
                  <c:v>154.78360281413052</c:v>
                </c:pt>
                <c:pt idx="1149">
                  <c:v>154.74014270452039</c:v>
                </c:pt>
                <c:pt idx="1150">
                  <c:v>154.6956293627359</c:v>
                </c:pt>
                <c:pt idx="1151">
                  <c:v>154.65143146099885</c:v>
                </c:pt>
                <c:pt idx="1152">
                  <c:v>154.60916515395186</c:v>
                </c:pt>
                <c:pt idx="1153">
                  <c:v>154.57013208908825</c:v>
                </c:pt>
                <c:pt idx="1154">
                  <c:v>154.53437588530423</c:v>
                </c:pt>
                <c:pt idx="1155">
                  <c:v>154.5016256543467</c:v>
                </c:pt>
                <c:pt idx="1156">
                  <c:v>154.47107040095699</c:v>
                </c:pt>
                <c:pt idx="1157">
                  <c:v>154.439738701854</c:v>
                </c:pt>
                <c:pt idx="1158">
                  <c:v>154.40411902675098</c:v>
                </c:pt>
                <c:pt idx="1159">
                  <c:v>154.36143197279767</c:v>
                </c:pt>
                <c:pt idx="1160">
                  <c:v>154.3118266468897</c:v>
                </c:pt>
                <c:pt idx="1161">
                  <c:v>154.2561842833592</c:v>
                </c:pt>
                <c:pt idx="1162">
                  <c:v>154.19536131953021</c:v>
                </c:pt>
                <c:pt idx="1163">
                  <c:v>154.13011500469446</c:v>
                </c:pt>
                <c:pt idx="1164">
                  <c:v>154.06117779113569</c:v>
                </c:pt>
                <c:pt idx="1165">
                  <c:v>153.9902682799507</c:v>
                </c:pt>
                <c:pt idx="1166">
                  <c:v>153.92304966748873</c:v>
                </c:pt>
                <c:pt idx="1167">
                  <c:v>153.86617129891218</c:v>
                </c:pt>
                <c:pt idx="1168">
                  <c:v>153.82423042913149</c:v>
                </c:pt>
                <c:pt idx="1169">
                  <c:v>153.79361595204935</c:v>
                </c:pt>
                <c:pt idx="1170">
                  <c:v>153.76866467131646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80-4BB8-972D-2BBBAE2E4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25792"/>
        <c:axId val="226653520"/>
      </c:scatterChart>
      <c:valAx>
        <c:axId val="217625792"/>
        <c:scaling>
          <c:orientation val="minMax"/>
        </c:scaling>
        <c:delete val="0"/>
        <c:axPos val="b"/>
        <c:majorGridlines/>
        <c:minorGridlines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6653520"/>
        <c:crosses val="autoZero"/>
        <c:crossBetween val="midCat"/>
        <c:majorUnit val="50"/>
      </c:valAx>
      <c:valAx>
        <c:axId val="226653520"/>
        <c:scaling>
          <c:orientation val="minMax"/>
        </c:scaling>
        <c:delete val="0"/>
        <c:axPos val="l"/>
        <c:majorGridlines/>
        <c:min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7625792"/>
        <c:crosses val="autoZero"/>
        <c:crossBetween val="midCat"/>
        <c:majorUnit val="5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3</xdr:row>
      <xdr:rowOff>38100</xdr:rowOff>
    </xdr:from>
    <xdr:to>
      <xdr:col>5</xdr:col>
      <xdr:colOff>438150</xdr:colOff>
      <xdr:row>4</xdr:row>
      <xdr:rowOff>85725</xdr:rowOff>
    </xdr:to>
    <xdr:sp macro="[0]!Sheet2.ImportDAT_Root" textlink="">
      <xdr:nvSpPr>
        <xdr:cNvPr id="11266" name="Text Box 2">
          <a:extLst>
            <a:ext uri="{FF2B5EF4-FFF2-40B4-BE49-F238E27FC236}">
              <a16:creationId xmlns:a16="http://schemas.microsoft.com/office/drawing/2014/main" id="{00000000-0008-0000-0000-0000022C0000}"/>
            </a:ext>
          </a:extLst>
        </xdr:cNvPr>
        <xdr:cNvSpPr txBox="1">
          <a:spLocks noChangeArrowheads="1"/>
        </xdr:cNvSpPr>
      </xdr:nvSpPr>
      <xdr:spPr bwMode="auto">
        <a:xfrm>
          <a:off x="3771900" y="1028700"/>
          <a:ext cx="1343025" cy="219075"/>
        </a:xfrm>
        <a:prstGeom prst="rect">
          <a:avLst/>
        </a:prstGeom>
        <a:solidFill>
          <a:schemeClr val="accent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36576" tIns="41148" rIns="0" bIns="0" anchor="t" upright="1"/>
        <a:lstStyle/>
        <a:p>
          <a:pPr algn="l" rtl="0">
            <a:defRPr sz="1000"/>
          </a:pPr>
          <a:r>
            <a:rPr lang="nl-NL" sz="1100" b="1" i="0" u="none" strike="noStrike" baseline="0">
              <a:solidFill>
                <a:srgbClr val="FFFFFF"/>
              </a:solidFill>
              <a:latin typeface="Arial Black"/>
            </a:rPr>
            <a:t>Select ROOT airfoil</a:t>
          </a:r>
        </a:p>
      </xdr:txBody>
    </xdr:sp>
    <xdr:clientData/>
  </xdr:twoCellAnchor>
  <xdr:twoCellAnchor>
    <xdr:from>
      <xdr:col>3</xdr:col>
      <xdr:colOff>28575</xdr:colOff>
      <xdr:row>5</xdr:row>
      <xdr:rowOff>38100</xdr:rowOff>
    </xdr:from>
    <xdr:to>
      <xdr:col>5</xdr:col>
      <xdr:colOff>438150</xdr:colOff>
      <xdr:row>6</xdr:row>
      <xdr:rowOff>85725</xdr:rowOff>
    </xdr:to>
    <xdr:sp macro="[0]!Sheet2.ImportDAT_Tip" textlink="">
      <xdr:nvSpPr>
        <xdr:cNvPr id="11268" name="Text Box 4">
          <a:extLst>
            <a:ext uri="{FF2B5EF4-FFF2-40B4-BE49-F238E27FC236}">
              <a16:creationId xmlns:a16="http://schemas.microsoft.com/office/drawing/2014/main" id="{00000000-0008-0000-0000-0000042C0000}"/>
            </a:ext>
          </a:extLst>
        </xdr:cNvPr>
        <xdr:cNvSpPr txBox="1">
          <a:spLocks noChangeArrowheads="1"/>
        </xdr:cNvSpPr>
      </xdr:nvSpPr>
      <xdr:spPr bwMode="auto">
        <a:xfrm>
          <a:off x="3771900" y="1371600"/>
          <a:ext cx="1343025" cy="219075"/>
        </a:xfrm>
        <a:prstGeom prst="rect">
          <a:avLst/>
        </a:prstGeom>
        <a:solidFill>
          <a:schemeClr val="accent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36576" tIns="41148" rIns="0" bIns="0" anchor="t" upright="1"/>
        <a:lstStyle/>
        <a:p>
          <a:pPr algn="l" rtl="0">
            <a:defRPr sz="1000"/>
          </a:pPr>
          <a:r>
            <a:rPr lang="nl-NL" sz="1100" b="1" i="0" u="none" strike="noStrike" baseline="0">
              <a:solidFill>
                <a:srgbClr val="FFFFFF"/>
              </a:solidFill>
              <a:latin typeface="Arial Black"/>
            </a:rPr>
            <a:t>Select TIP airfoil</a:t>
          </a:r>
        </a:p>
      </xdr:txBody>
    </xdr:sp>
    <xdr:clientData/>
  </xdr:twoCellAnchor>
  <xdr:twoCellAnchor>
    <xdr:from>
      <xdr:col>1</xdr:col>
      <xdr:colOff>2705100</xdr:colOff>
      <xdr:row>5</xdr:row>
      <xdr:rowOff>57150</xdr:rowOff>
    </xdr:from>
    <xdr:to>
      <xdr:col>2</xdr:col>
      <xdr:colOff>533400</xdr:colOff>
      <xdr:row>6</xdr:row>
      <xdr:rowOff>47625</xdr:rowOff>
    </xdr:to>
    <xdr:sp macro="" textlink="">
      <xdr:nvSpPr>
        <xdr:cNvPr id="3885252" name="AutoShape 5">
          <a:extLst>
            <a:ext uri="{FF2B5EF4-FFF2-40B4-BE49-F238E27FC236}">
              <a16:creationId xmlns:a16="http://schemas.microsoft.com/office/drawing/2014/main" id="{00000000-0008-0000-0000-0000C4483B00}"/>
            </a:ext>
          </a:extLst>
        </xdr:cNvPr>
        <xdr:cNvSpPr>
          <a:spLocks noChangeArrowheads="1"/>
        </xdr:cNvSpPr>
      </xdr:nvSpPr>
      <xdr:spPr bwMode="auto">
        <a:xfrm>
          <a:off x="3028950" y="1200150"/>
          <a:ext cx="638175" cy="161925"/>
        </a:xfrm>
        <a:custGeom>
          <a:avLst/>
          <a:gdLst>
            <a:gd name="T0" fmla="*/ 2147483646 w 21600"/>
            <a:gd name="T1" fmla="*/ 0 h 21600"/>
            <a:gd name="T2" fmla="*/ 0 w 21600"/>
            <a:gd name="T3" fmla="*/ 2147483646 h 21600"/>
            <a:gd name="T4" fmla="*/ 2147483646 w 21600"/>
            <a:gd name="T5" fmla="*/ 2147483646 h 21600"/>
            <a:gd name="T6" fmla="*/ 2147483646 w 21600"/>
            <a:gd name="T7" fmla="*/ 2147483646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lnTo>
                <a:pt x="16200" y="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lnTo>
                <a:pt x="135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lnTo>
                <a:pt x="0" y="540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2724150</xdr:colOff>
      <xdr:row>3</xdr:row>
      <xdr:rowOff>47625</xdr:rowOff>
    </xdr:from>
    <xdr:to>
      <xdr:col>2</xdr:col>
      <xdr:colOff>552450</xdr:colOff>
      <xdr:row>4</xdr:row>
      <xdr:rowOff>38100</xdr:rowOff>
    </xdr:to>
    <xdr:sp macro="" textlink="">
      <xdr:nvSpPr>
        <xdr:cNvPr id="3885253" name="AutoShape 6">
          <a:extLst>
            <a:ext uri="{FF2B5EF4-FFF2-40B4-BE49-F238E27FC236}">
              <a16:creationId xmlns:a16="http://schemas.microsoft.com/office/drawing/2014/main" id="{00000000-0008-0000-0000-0000C5483B00}"/>
            </a:ext>
          </a:extLst>
        </xdr:cNvPr>
        <xdr:cNvSpPr>
          <a:spLocks noChangeArrowheads="1"/>
        </xdr:cNvSpPr>
      </xdr:nvSpPr>
      <xdr:spPr bwMode="auto">
        <a:xfrm>
          <a:off x="3048000" y="847725"/>
          <a:ext cx="638175" cy="161925"/>
        </a:xfrm>
        <a:custGeom>
          <a:avLst/>
          <a:gdLst>
            <a:gd name="T0" fmla="*/ 2147483646 w 21600"/>
            <a:gd name="T1" fmla="*/ 0 h 21600"/>
            <a:gd name="T2" fmla="*/ 0 w 21600"/>
            <a:gd name="T3" fmla="*/ 2147483646 h 21600"/>
            <a:gd name="T4" fmla="*/ 2147483646 w 21600"/>
            <a:gd name="T5" fmla="*/ 2147483646 h 21600"/>
            <a:gd name="T6" fmla="*/ 2147483646 w 21600"/>
            <a:gd name="T7" fmla="*/ 2147483646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lnTo>
                <a:pt x="16200" y="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lnTo>
                <a:pt x="135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lnTo>
                <a:pt x="0" y="540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11</xdr:row>
      <xdr:rowOff>0</xdr:rowOff>
    </xdr:from>
    <xdr:to>
      <xdr:col>18</xdr:col>
      <xdr:colOff>228600</xdr:colOff>
      <xdr:row>29</xdr:row>
      <xdr:rowOff>142875</xdr:rowOff>
    </xdr:to>
    <xdr:pic>
      <xdr:nvPicPr>
        <xdr:cNvPr id="3885254" name="Topview_wing" hidden="1">
          <a:extLst>
            <a:ext uri="{FF2B5EF4-FFF2-40B4-BE49-F238E27FC236}">
              <a16:creationId xmlns:a16="http://schemas.microsoft.com/office/drawing/2014/main" id="{00000000-0008-0000-0000-0000C6483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57800" y="2133600"/>
          <a:ext cx="7096125" cy="3190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9</xdr:col>
      <xdr:colOff>333375</xdr:colOff>
      <xdr:row>14</xdr:row>
      <xdr:rowOff>19050</xdr:rowOff>
    </xdr:to>
    <xdr:pic>
      <xdr:nvPicPr>
        <xdr:cNvPr id="3885255" name="Picture 2" hidden="1">
          <a:extLst>
            <a:ext uri="{FF2B5EF4-FFF2-40B4-BE49-F238E27FC236}">
              <a16:creationId xmlns:a16="http://schemas.microsoft.com/office/drawing/2014/main" id="{00000000-0008-0000-0000-0000C7483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57800" y="1790700"/>
          <a:ext cx="171450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47624</xdr:colOff>
      <xdr:row>65</xdr:row>
      <xdr:rowOff>28574</xdr:rowOff>
    </xdr:from>
    <xdr:to>
      <xdr:col>5</xdr:col>
      <xdr:colOff>533400</xdr:colOff>
      <xdr:row>68</xdr:row>
      <xdr:rowOff>14024</xdr:rowOff>
    </xdr:to>
    <xdr:sp macro="[0]!Butto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1474" y="11115674"/>
          <a:ext cx="4838701" cy="499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2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Click to create G-code</a:t>
          </a:r>
        </a:p>
      </xdr:txBody>
    </xdr:sp>
    <xdr:clientData/>
  </xdr:twoCellAnchor>
  <xdr:twoCellAnchor>
    <xdr:from>
      <xdr:col>7</xdr:col>
      <xdr:colOff>38099</xdr:colOff>
      <xdr:row>20</xdr:row>
      <xdr:rowOff>19050</xdr:rowOff>
    </xdr:from>
    <xdr:to>
      <xdr:col>26</xdr:col>
      <xdr:colOff>561975</xdr:colOff>
      <xdr:row>45</xdr:row>
      <xdr:rowOff>166125</xdr:rowOff>
    </xdr:to>
    <xdr:graphicFrame macro="">
      <xdr:nvGraphicFramePr>
        <xdr:cNvPr id="3885257" name="Chart 4">
          <a:extLst>
            <a:ext uri="{FF2B5EF4-FFF2-40B4-BE49-F238E27FC236}">
              <a16:creationId xmlns:a16="http://schemas.microsoft.com/office/drawing/2014/main" id="{00000000-0008-0000-0000-0000C9483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57150</xdr:colOff>
      <xdr:row>2</xdr:row>
      <xdr:rowOff>19050</xdr:rowOff>
    </xdr:from>
    <xdr:to>
      <xdr:col>17</xdr:col>
      <xdr:colOff>9524</xdr:colOff>
      <xdr:row>19</xdr:row>
      <xdr:rowOff>36830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14950" y="457200"/>
          <a:ext cx="6210299" cy="293243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</xdr:row>
      <xdr:rowOff>19050</xdr:rowOff>
    </xdr:from>
    <xdr:to>
      <xdr:col>26</xdr:col>
      <xdr:colOff>561975</xdr:colOff>
      <xdr:row>18</xdr:row>
      <xdr:rowOff>155850</xdr:rowOff>
    </xdr:to>
    <xdr:graphicFrame macro="">
      <xdr:nvGraphicFramePr>
        <xdr:cNvPr id="88" name="Chart 4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28575</xdr:colOff>
      <xdr:row>47</xdr:row>
      <xdr:rowOff>24675</xdr:rowOff>
    </xdr:from>
    <xdr:to>
      <xdr:col>16</xdr:col>
      <xdr:colOff>559500</xdr:colOff>
      <xdr:row>69</xdr:row>
      <xdr:rowOff>142875</xdr:rowOff>
    </xdr:to>
    <xdr:graphicFrame macro="">
      <xdr:nvGraphicFramePr>
        <xdr:cNvPr id="89" name="Chart 4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12000</xdr:colOff>
      <xdr:row>47</xdr:row>
      <xdr:rowOff>24675</xdr:rowOff>
    </xdr:from>
    <xdr:to>
      <xdr:col>27</xdr:col>
      <xdr:colOff>0</xdr:colOff>
      <xdr:row>69</xdr:row>
      <xdr:rowOff>142875</xdr:rowOff>
    </xdr:to>
    <xdr:graphicFrame macro="">
      <xdr:nvGraphicFramePr>
        <xdr:cNvPr id="91" name="Chart 4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571500</xdr:colOff>
      <xdr:row>44</xdr:row>
      <xdr:rowOff>9525</xdr:rowOff>
    </xdr:to>
    <xdr:graphicFrame macro="">
      <xdr:nvGraphicFramePr>
        <xdr:cNvPr id="2" name="Animation_Graph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19050</xdr:colOff>
      <xdr:row>3</xdr:row>
      <xdr:rowOff>47624</xdr:rowOff>
    </xdr:from>
    <xdr:to>
      <xdr:col>29</xdr:col>
      <xdr:colOff>0</xdr:colOff>
      <xdr:row>5</xdr:row>
      <xdr:rowOff>152399</xdr:rowOff>
    </xdr:to>
    <xdr:sp macro="[0]!_xludf.run" textlink="">
      <xdr:nvSpPr>
        <xdr:cNvPr id="9" name="Texto explicativo em seta para baix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5259050" y="371474"/>
          <a:ext cx="2419350" cy="428625"/>
        </a:xfrm>
        <a:prstGeom prst="down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Generate Points!</a:t>
          </a:r>
        </a:p>
      </xdr:txBody>
    </xdr:sp>
    <xdr:clientData/>
  </xdr:twoCellAnchor>
  <xdr:twoCellAnchor>
    <xdr:from>
      <xdr:col>24</xdr:col>
      <xdr:colOff>600074</xdr:colOff>
      <xdr:row>0</xdr:row>
      <xdr:rowOff>66675</xdr:rowOff>
    </xdr:from>
    <xdr:to>
      <xdr:col>28</xdr:col>
      <xdr:colOff>609599</xdr:colOff>
      <xdr:row>3</xdr:row>
      <xdr:rowOff>9525</xdr:rowOff>
    </xdr:to>
    <xdr:sp macro="[0]!Animate" textlink="">
      <xdr:nvSpPr>
        <xdr:cNvPr id="11" name="Seta para a esquerda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5230474" y="66675"/>
          <a:ext cx="2447925" cy="428625"/>
        </a:xfrm>
        <a:prstGeom prst="leftArrow">
          <a:avLst>
            <a:gd name="adj1" fmla="val 50000"/>
            <a:gd name="adj2" fmla="val 13444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Run Animation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3</xdr:row>
      <xdr:rowOff>9525</xdr:rowOff>
    </xdr:from>
    <xdr:to>
      <xdr:col>20</xdr:col>
      <xdr:colOff>581025</xdr:colOff>
      <xdr:row>9</xdr:row>
      <xdr:rowOff>142875</xdr:rowOff>
    </xdr:to>
    <xdr:graphicFrame macro="">
      <xdr:nvGraphicFramePr>
        <xdr:cNvPr id="3231311" name="Chart 1">
          <a:extLst>
            <a:ext uri="{FF2B5EF4-FFF2-40B4-BE49-F238E27FC236}">
              <a16:creationId xmlns:a16="http://schemas.microsoft.com/office/drawing/2014/main" id="{00000000-0008-0000-0300-00004F4E3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21</xdr:col>
      <xdr:colOff>0</xdr:colOff>
      <xdr:row>20</xdr:row>
      <xdr:rowOff>133350</xdr:rowOff>
    </xdr:to>
    <xdr:graphicFrame macro="">
      <xdr:nvGraphicFramePr>
        <xdr:cNvPr id="3231312" name="Chart 2">
          <a:extLst>
            <a:ext uri="{FF2B5EF4-FFF2-40B4-BE49-F238E27FC236}">
              <a16:creationId xmlns:a16="http://schemas.microsoft.com/office/drawing/2014/main" id="{00000000-0008-0000-0300-0000504E3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23</xdr:row>
      <xdr:rowOff>161925</xdr:rowOff>
    </xdr:from>
    <xdr:to>
      <xdr:col>21</xdr:col>
      <xdr:colOff>0</xdr:colOff>
      <xdr:row>42</xdr:row>
      <xdr:rowOff>57150</xdr:rowOff>
    </xdr:to>
    <xdr:graphicFrame macro="">
      <xdr:nvGraphicFramePr>
        <xdr:cNvPr id="3231313" name="Chart 4">
          <a:extLst>
            <a:ext uri="{FF2B5EF4-FFF2-40B4-BE49-F238E27FC236}">
              <a16:creationId xmlns:a16="http://schemas.microsoft.com/office/drawing/2014/main" id="{00000000-0008-0000-0300-0000514E3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21</xdr:col>
      <xdr:colOff>0</xdr:colOff>
      <xdr:row>64</xdr:row>
      <xdr:rowOff>57150</xdr:rowOff>
    </xdr:to>
    <xdr:graphicFrame macro="">
      <xdr:nvGraphicFramePr>
        <xdr:cNvPr id="3231314" name="Chart 5">
          <a:extLst>
            <a:ext uri="{FF2B5EF4-FFF2-40B4-BE49-F238E27FC236}">
              <a16:creationId xmlns:a16="http://schemas.microsoft.com/office/drawing/2014/main" id="{00000000-0008-0000-0300-0000524E3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68</xdr:row>
      <xdr:rowOff>28575</xdr:rowOff>
    </xdr:from>
    <xdr:to>
      <xdr:col>21</xdr:col>
      <xdr:colOff>0</xdr:colOff>
      <xdr:row>82</xdr:row>
      <xdr:rowOff>114300</xdr:rowOff>
    </xdr:to>
    <xdr:graphicFrame macro="">
      <xdr:nvGraphicFramePr>
        <xdr:cNvPr id="3231315" name="Chart 4">
          <a:extLst>
            <a:ext uri="{FF2B5EF4-FFF2-40B4-BE49-F238E27FC236}">
              <a16:creationId xmlns:a16="http://schemas.microsoft.com/office/drawing/2014/main" id="{00000000-0008-0000-0300-0000534E3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86</xdr:row>
      <xdr:rowOff>0</xdr:rowOff>
    </xdr:from>
    <xdr:to>
      <xdr:col>21</xdr:col>
      <xdr:colOff>0</xdr:colOff>
      <xdr:row>100</xdr:row>
      <xdr:rowOff>85725</xdr:rowOff>
    </xdr:to>
    <xdr:graphicFrame macro="">
      <xdr:nvGraphicFramePr>
        <xdr:cNvPr id="3231316" name="Chart 4">
          <a:extLst>
            <a:ext uri="{FF2B5EF4-FFF2-40B4-BE49-F238E27FC236}">
              <a16:creationId xmlns:a16="http://schemas.microsoft.com/office/drawing/2014/main" id="{00000000-0008-0000-0300-0000544E3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21</xdr:col>
      <xdr:colOff>0</xdr:colOff>
      <xdr:row>118</xdr:row>
      <xdr:rowOff>85725</xdr:rowOff>
    </xdr:to>
    <xdr:graphicFrame macro="">
      <xdr:nvGraphicFramePr>
        <xdr:cNvPr id="3231317" name="Chart 4">
          <a:extLst>
            <a:ext uri="{FF2B5EF4-FFF2-40B4-BE49-F238E27FC236}">
              <a16:creationId xmlns:a16="http://schemas.microsoft.com/office/drawing/2014/main" id="{00000000-0008-0000-0300-0000554E3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122</xdr:row>
      <xdr:rowOff>0</xdr:rowOff>
    </xdr:from>
    <xdr:to>
      <xdr:col>21</xdr:col>
      <xdr:colOff>0</xdr:colOff>
      <xdr:row>136</xdr:row>
      <xdr:rowOff>85725</xdr:rowOff>
    </xdr:to>
    <xdr:graphicFrame macro="">
      <xdr:nvGraphicFramePr>
        <xdr:cNvPr id="3231318" name="Chart 4">
          <a:extLst>
            <a:ext uri="{FF2B5EF4-FFF2-40B4-BE49-F238E27FC236}">
              <a16:creationId xmlns:a16="http://schemas.microsoft.com/office/drawing/2014/main" id="{00000000-0008-0000-0300-0000564E3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7</xdr:row>
      <xdr:rowOff>95250</xdr:rowOff>
    </xdr:from>
    <xdr:to>
      <xdr:col>8</xdr:col>
      <xdr:colOff>466725</xdr:colOff>
      <xdr:row>10</xdr:row>
      <xdr:rowOff>76200</xdr:rowOff>
    </xdr:to>
    <xdr:sp macro="[0]!Sheet7.Stackstr" textlink="">
      <xdr:nvSpPr>
        <xdr:cNvPr id="2663425" name="Text Box 1">
          <a:extLst>
            <a:ext uri="{FF2B5EF4-FFF2-40B4-BE49-F238E27FC236}">
              <a16:creationId xmlns:a16="http://schemas.microsoft.com/office/drawing/2014/main" id="{00000000-0008-0000-0900-000001A42800}"/>
            </a:ext>
          </a:extLst>
        </xdr:cNvPr>
        <xdr:cNvSpPr txBox="1">
          <a:spLocks noChangeArrowheads="1"/>
        </xdr:cNvSpPr>
      </xdr:nvSpPr>
      <xdr:spPr bwMode="auto">
        <a:xfrm>
          <a:off x="3171825" y="1228725"/>
          <a:ext cx="2171700" cy="466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Create code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377428</xdr:colOff>
      <xdr:row>17</xdr:row>
      <xdr:rowOff>159075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GrpSpPr/>
      </xdr:nvGrpSpPr>
      <xdr:grpSpPr>
        <a:xfrm>
          <a:off x="0" y="0"/>
          <a:ext cx="6473428" cy="2911800"/>
          <a:chOff x="609600" y="3886200"/>
          <a:chExt cx="6473428" cy="2911800"/>
        </a:xfrm>
      </xdr:grpSpPr>
      <xdr:grpSp>
        <xdr:nvGrpSpPr>
          <xdr:cNvPr id="73" name="Grupo 72">
            <a:extLst>
              <a:ext uri="{FF2B5EF4-FFF2-40B4-BE49-F238E27FC236}">
                <a16:creationId xmlns:a16="http://schemas.microsoft.com/office/drawing/2014/main" id="{00000000-0008-0000-0A00-000049000000}"/>
              </a:ext>
            </a:extLst>
          </xdr:cNvPr>
          <xdr:cNvGrpSpPr/>
        </xdr:nvGrpSpPr>
        <xdr:grpSpPr>
          <a:xfrm>
            <a:off x="609600" y="3886200"/>
            <a:ext cx="6473428" cy="2911800"/>
            <a:chOff x="5495918" y="600064"/>
            <a:chExt cx="6473428" cy="2911800"/>
          </a:xfrm>
        </xdr:grpSpPr>
        <xdr:grpSp>
          <xdr:nvGrpSpPr>
            <xdr:cNvPr id="74" name="Grupo 73">
              <a:extLst>
                <a:ext uri="{FF2B5EF4-FFF2-40B4-BE49-F238E27FC236}">
                  <a16:creationId xmlns:a16="http://schemas.microsoft.com/office/drawing/2014/main" id="{00000000-0008-0000-0A00-00004A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5495918" y="600064"/>
              <a:ext cx="6473428" cy="2911800"/>
              <a:chOff x="121340" y="166895"/>
              <a:chExt cx="5249354" cy="2361201"/>
            </a:xfrm>
          </xdr:grpSpPr>
          <xdr:sp macro="" textlink="">
            <xdr:nvSpPr>
              <xdr:cNvPr id="76" name="Retângulo 75">
                <a:extLst>
                  <a:ext uri="{FF2B5EF4-FFF2-40B4-BE49-F238E27FC236}">
                    <a16:creationId xmlns:a16="http://schemas.microsoft.com/office/drawing/2014/main" id="{00000000-0008-0000-0A00-00004C000000}"/>
                  </a:ext>
                </a:extLst>
              </xdr:cNvPr>
              <xdr:cNvSpPr/>
            </xdr:nvSpPr>
            <xdr:spPr>
              <a:xfrm>
                <a:off x="1139466" y="382000"/>
                <a:ext cx="3222465" cy="1650760"/>
              </a:xfrm>
              <a:prstGeom prst="rect">
                <a:avLst/>
              </a:prstGeom>
              <a:gradFill flip="none" rotWithShape="1">
                <a:gsLst>
                  <a:gs pos="0">
                    <a:schemeClr val="tx2">
                      <a:lumMod val="40000"/>
                      <a:lumOff val="60000"/>
                      <a:tint val="66000"/>
                      <a:satMod val="160000"/>
                    </a:schemeClr>
                  </a:gs>
                  <a:gs pos="50000">
                    <a:schemeClr val="tx2">
                      <a:lumMod val="40000"/>
                      <a:lumOff val="60000"/>
                      <a:tint val="44500"/>
                      <a:satMod val="160000"/>
                    </a:schemeClr>
                  </a:gs>
                  <a:gs pos="100000">
                    <a:schemeClr val="tx2">
                      <a:lumMod val="40000"/>
                      <a:lumOff val="60000"/>
                      <a:tint val="23500"/>
                      <a:satMod val="160000"/>
                    </a:schemeClr>
                  </a:gs>
                </a:gsLst>
                <a:path path="circle">
                  <a:fillToRect l="100000" b="100000"/>
                </a:path>
                <a:tileRect t="-100000" r="-100000"/>
              </a:gradFill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BR">
                  <a:solidFill>
                    <a:srgbClr val="FFFF00"/>
                  </a:solidFill>
                </a:endParaRPr>
              </a:p>
            </xdr:txBody>
          </xdr:sp>
          <xdr:sp macro="" textlink="">
            <xdr:nvSpPr>
              <xdr:cNvPr id="77" name="Trapezoide 76">
                <a:extLst>
                  <a:ext uri="{FF2B5EF4-FFF2-40B4-BE49-F238E27FC236}">
                    <a16:creationId xmlns:a16="http://schemas.microsoft.com/office/drawing/2014/main" id="{00000000-0008-0000-0A00-00004D000000}"/>
                  </a:ext>
                </a:extLst>
              </xdr:cNvPr>
              <xdr:cNvSpPr/>
            </xdr:nvSpPr>
            <xdr:spPr>
              <a:xfrm rot="5400000">
                <a:off x="2081441" y="-537910"/>
                <a:ext cx="1348222" cy="3212757"/>
              </a:xfrm>
              <a:prstGeom prst="trapezoid">
                <a:avLst/>
              </a:prstGeom>
              <a:gradFill flip="none" rotWithShape="1">
                <a:gsLst>
                  <a:gs pos="0">
                    <a:schemeClr val="accent1">
                      <a:lumMod val="60000"/>
                      <a:lumOff val="40000"/>
                      <a:tint val="66000"/>
                      <a:satMod val="160000"/>
                    </a:schemeClr>
                  </a:gs>
                  <a:gs pos="50000">
                    <a:schemeClr val="accent1">
                      <a:lumMod val="60000"/>
                      <a:lumOff val="40000"/>
                      <a:tint val="44500"/>
                      <a:satMod val="160000"/>
                    </a:schemeClr>
                  </a:gs>
                  <a:gs pos="100000">
                    <a:schemeClr val="accent1">
                      <a:lumMod val="60000"/>
                      <a:lumOff val="40000"/>
                      <a:tint val="23500"/>
                      <a:satMod val="160000"/>
                    </a:schemeClr>
                  </a:gs>
                </a:gsLst>
                <a:lin ang="5400000" scaled="1"/>
                <a:tileRect/>
              </a:gra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BR"/>
              </a:p>
            </xdr:txBody>
          </xdr:sp>
          <xdr:cxnSp macro="">
            <xdr:nvCxnSpPr>
              <xdr:cNvPr id="78" name="Conector reto 77">
                <a:extLst>
                  <a:ext uri="{FF2B5EF4-FFF2-40B4-BE49-F238E27FC236}">
                    <a16:creationId xmlns:a16="http://schemas.microsoft.com/office/drawing/2014/main" id="{00000000-0008-0000-0A00-00004E000000}"/>
                  </a:ext>
                </a:extLst>
              </xdr:cNvPr>
              <xdr:cNvCxnSpPr/>
            </xdr:nvCxnSpPr>
            <xdr:spPr>
              <a:xfrm flipH="1">
                <a:off x="5115683" y="180171"/>
                <a:ext cx="17570" cy="2318949"/>
              </a:xfrm>
              <a:prstGeom prst="line">
                <a:avLst/>
              </a:prstGeom>
              <a:ln w="76200">
                <a:solidFill>
                  <a:schemeClr val="accent1">
                    <a:lumMod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9" name="Conector de seta reta 78">
                <a:extLst>
                  <a:ext uri="{FF2B5EF4-FFF2-40B4-BE49-F238E27FC236}">
                    <a16:creationId xmlns:a16="http://schemas.microsoft.com/office/drawing/2014/main" id="{00000000-0008-0000-0A00-00004F000000}"/>
                  </a:ext>
                </a:extLst>
              </xdr:cNvPr>
              <xdr:cNvCxnSpPr/>
            </xdr:nvCxnSpPr>
            <xdr:spPr>
              <a:xfrm>
                <a:off x="383059" y="2424974"/>
                <a:ext cx="4654378" cy="12354"/>
              </a:xfrm>
              <a:prstGeom prst="straightConnector1">
                <a:avLst/>
              </a:prstGeom>
              <a:ln>
                <a:solidFill>
                  <a:schemeClr val="accent2">
                    <a:lumMod val="60000"/>
                    <a:lumOff val="40000"/>
                  </a:schemeClr>
                </a:solidFill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0" name="CaixaDeTexto 60">
                <a:extLst>
                  <a:ext uri="{FF2B5EF4-FFF2-40B4-BE49-F238E27FC236}">
                    <a16:creationId xmlns:a16="http://schemas.microsoft.com/office/drawing/2014/main" id="{00000000-0008-0000-0A00-000050000000}"/>
                  </a:ext>
                </a:extLst>
              </xdr:cNvPr>
              <xdr:cNvSpPr txBox="1"/>
            </xdr:nvSpPr>
            <xdr:spPr>
              <a:xfrm>
                <a:off x="2222131" y="2266486"/>
                <a:ext cx="1091966" cy="261610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pt-BR" sz="1050" b="1">
                    <a:solidFill>
                      <a:schemeClr val="bg1">
                        <a:lumMod val="50000"/>
                      </a:schemeClr>
                    </a:solidFill>
                  </a:rPr>
                  <a:t>HotWire Lenght</a:t>
                </a:r>
              </a:p>
            </xdr:txBody>
          </xdr:sp>
          <xdr:cxnSp macro="">
            <xdr:nvCxnSpPr>
              <xdr:cNvPr id="81" name="Conector de seta reta 80">
                <a:extLst>
                  <a:ext uri="{FF2B5EF4-FFF2-40B4-BE49-F238E27FC236}">
                    <a16:creationId xmlns:a16="http://schemas.microsoft.com/office/drawing/2014/main" id="{00000000-0008-0000-0A00-000051000000}"/>
                  </a:ext>
                </a:extLst>
              </xdr:cNvPr>
              <xdr:cNvCxnSpPr/>
            </xdr:nvCxnSpPr>
            <xdr:spPr>
              <a:xfrm>
                <a:off x="383059" y="2102565"/>
                <a:ext cx="742557" cy="0"/>
              </a:xfrm>
              <a:prstGeom prst="straightConnector1">
                <a:avLst/>
              </a:prstGeom>
              <a:ln>
                <a:solidFill>
                  <a:schemeClr val="accent2">
                    <a:lumMod val="60000"/>
                    <a:lumOff val="40000"/>
                  </a:schemeClr>
                </a:solidFill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2" name="CaixaDeTexto 63">
                <a:extLst>
                  <a:ext uri="{FF2B5EF4-FFF2-40B4-BE49-F238E27FC236}">
                    <a16:creationId xmlns:a16="http://schemas.microsoft.com/office/drawing/2014/main" id="{00000000-0008-0000-0A00-000052000000}"/>
                  </a:ext>
                </a:extLst>
              </xdr:cNvPr>
              <xdr:cNvSpPr txBox="1"/>
            </xdr:nvSpPr>
            <xdr:spPr>
              <a:xfrm>
                <a:off x="4382283" y="2167125"/>
                <a:ext cx="854721" cy="253916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pt-BR" sz="1050" b="1">
                    <a:solidFill>
                      <a:schemeClr val="bg1">
                        <a:lumMod val="50000"/>
                      </a:schemeClr>
                    </a:solidFill>
                  </a:rPr>
                  <a:t>Block X Pos.</a:t>
                </a:r>
              </a:p>
            </xdr:txBody>
          </xdr:sp>
          <xdr:cxnSp macro="">
            <xdr:nvCxnSpPr>
              <xdr:cNvPr id="83" name="Conector de seta reta 82">
                <a:extLst>
                  <a:ext uri="{FF2B5EF4-FFF2-40B4-BE49-F238E27FC236}">
                    <a16:creationId xmlns:a16="http://schemas.microsoft.com/office/drawing/2014/main" id="{00000000-0008-0000-0A00-000053000000}"/>
                  </a:ext>
                </a:extLst>
              </xdr:cNvPr>
              <xdr:cNvCxnSpPr/>
            </xdr:nvCxnSpPr>
            <xdr:spPr>
              <a:xfrm flipV="1">
                <a:off x="1135128" y="2102566"/>
                <a:ext cx="3240000" cy="1"/>
              </a:xfrm>
              <a:prstGeom prst="straightConnector1">
                <a:avLst/>
              </a:prstGeom>
              <a:ln>
                <a:solidFill>
                  <a:schemeClr val="accent2">
                    <a:lumMod val="60000"/>
                    <a:lumOff val="40000"/>
                  </a:schemeClr>
                </a:solidFill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4" name="CaixaDeTexto 65">
                <a:extLst>
                  <a:ext uri="{FF2B5EF4-FFF2-40B4-BE49-F238E27FC236}">
                    <a16:creationId xmlns:a16="http://schemas.microsoft.com/office/drawing/2014/main" id="{00000000-0008-0000-0A00-000054000000}"/>
                  </a:ext>
                </a:extLst>
              </xdr:cNvPr>
              <xdr:cNvSpPr txBox="1"/>
            </xdr:nvSpPr>
            <xdr:spPr>
              <a:xfrm>
                <a:off x="2370807" y="2062748"/>
                <a:ext cx="780983" cy="253916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pt-BR" sz="1050" b="1">
                    <a:solidFill>
                      <a:schemeClr val="bg1">
                        <a:lumMod val="50000"/>
                      </a:schemeClr>
                    </a:solidFill>
                  </a:rPr>
                  <a:t>Wing Span</a:t>
                </a:r>
              </a:p>
            </xdr:txBody>
          </xdr:sp>
          <xdr:cxnSp macro="">
            <xdr:nvCxnSpPr>
              <xdr:cNvPr id="85" name="Conector de seta reta 84">
                <a:extLst>
                  <a:ext uri="{FF2B5EF4-FFF2-40B4-BE49-F238E27FC236}">
                    <a16:creationId xmlns:a16="http://schemas.microsoft.com/office/drawing/2014/main" id="{00000000-0008-0000-0A00-000055000000}"/>
                  </a:ext>
                </a:extLst>
              </xdr:cNvPr>
              <xdr:cNvCxnSpPr/>
            </xdr:nvCxnSpPr>
            <xdr:spPr>
              <a:xfrm>
                <a:off x="4440188" y="717688"/>
                <a:ext cx="1" cy="684000"/>
              </a:xfrm>
              <a:prstGeom prst="straightConnector1">
                <a:avLst/>
              </a:prstGeom>
              <a:ln>
                <a:solidFill>
                  <a:schemeClr val="accent2">
                    <a:lumMod val="60000"/>
                    <a:lumOff val="40000"/>
                  </a:schemeClr>
                </a:solidFill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6" name="CaixaDeTexto 67">
                <a:extLst>
                  <a:ext uri="{FF2B5EF4-FFF2-40B4-BE49-F238E27FC236}">
                    <a16:creationId xmlns:a16="http://schemas.microsoft.com/office/drawing/2014/main" id="{00000000-0008-0000-0A00-000056000000}"/>
                  </a:ext>
                </a:extLst>
              </xdr:cNvPr>
              <xdr:cNvSpPr txBox="1"/>
            </xdr:nvSpPr>
            <xdr:spPr>
              <a:xfrm rot="16200000">
                <a:off x="4205496" y="906569"/>
                <a:ext cx="723275" cy="253916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pt-BR" sz="1050" b="1">
                    <a:solidFill>
                      <a:schemeClr val="bg1">
                        <a:lumMod val="50000"/>
                      </a:schemeClr>
                    </a:solidFill>
                  </a:rPr>
                  <a:t>Tip Chord</a:t>
                </a:r>
              </a:p>
            </xdr:txBody>
          </xdr:sp>
          <xdr:cxnSp macro="">
            <xdr:nvCxnSpPr>
              <xdr:cNvPr id="87" name="Conector de seta reta 86">
                <a:extLst>
                  <a:ext uri="{FF2B5EF4-FFF2-40B4-BE49-F238E27FC236}">
                    <a16:creationId xmlns:a16="http://schemas.microsoft.com/office/drawing/2014/main" id="{00000000-0008-0000-0A00-000057000000}"/>
                  </a:ext>
                </a:extLst>
              </xdr:cNvPr>
              <xdr:cNvCxnSpPr/>
            </xdr:nvCxnSpPr>
            <xdr:spPr>
              <a:xfrm flipV="1">
                <a:off x="4440189" y="382000"/>
                <a:ext cx="0" cy="321120"/>
              </a:xfrm>
              <a:prstGeom prst="straightConnector1">
                <a:avLst/>
              </a:prstGeom>
              <a:ln>
                <a:solidFill>
                  <a:schemeClr val="accent2">
                    <a:lumMod val="60000"/>
                    <a:lumOff val="40000"/>
                  </a:schemeClr>
                </a:solidFill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8" name="CaixaDeTexto 70">
                <a:extLst>
                  <a:ext uri="{FF2B5EF4-FFF2-40B4-BE49-F238E27FC236}">
                    <a16:creationId xmlns:a16="http://schemas.microsoft.com/office/drawing/2014/main" id="{00000000-0008-0000-0A00-000058000000}"/>
                  </a:ext>
                </a:extLst>
              </xdr:cNvPr>
              <xdr:cNvSpPr txBox="1"/>
            </xdr:nvSpPr>
            <xdr:spPr>
              <a:xfrm rot="16200000">
                <a:off x="4288853" y="406301"/>
                <a:ext cx="556563" cy="253916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pt-BR" sz="1050" b="1">
                    <a:solidFill>
                      <a:schemeClr val="bg1">
                        <a:lumMod val="50000"/>
                      </a:schemeClr>
                    </a:solidFill>
                  </a:rPr>
                  <a:t>Sweep</a:t>
                </a:r>
              </a:p>
            </xdr:txBody>
          </xdr:sp>
          <xdr:cxnSp macro="">
            <xdr:nvCxnSpPr>
              <xdr:cNvPr id="89" name="Conector de seta reta 88">
                <a:extLst>
                  <a:ext uri="{FF2B5EF4-FFF2-40B4-BE49-F238E27FC236}">
                    <a16:creationId xmlns:a16="http://schemas.microsoft.com/office/drawing/2014/main" id="{00000000-0008-0000-0A00-000059000000}"/>
                  </a:ext>
                </a:extLst>
              </xdr:cNvPr>
              <xdr:cNvCxnSpPr/>
            </xdr:nvCxnSpPr>
            <xdr:spPr>
              <a:xfrm flipV="1">
                <a:off x="1061220" y="382001"/>
                <a:ext cx="0" cy="1368000"/>
              </a:xfrm>
              <a:prstGeom prst="straightConnector1">
                <a:avLst/>
              </a:prstGeom>
              <a:ln>
                <a:solidFill>
                  <a:schemeClr val="accent2">
                    <a:lumMod val="60000"/>
                    <a:lumOff val="40000"/>
                  </a:schemeClr>
                </a:solidFill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0" name="CaixaDeTexto 72">
                <a:extLst>
                  <a:ext uri="{FF2B5EF4-FFF2-40B4-BE49-F238E27FC236}">
                    <a16:creationId xmlns:a16="http://schemas.microsoft.com/office/drawing/2014/main" id="{00000000-0008-0000-0A00-00005A000000}"/>
                  </a:ext>
                </a:extLst>
              </xdr:cNvPr>
              <xdr:cNvSpPr txBox="1"/>
            </xdr:nvSpPr>
            <xdr:spPr>
              <a:xfrm rot="16200000">
                <a:off x="585173" y="873396"/>
                <a:ext cx="816249" cy="253916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pt-BR" sz="1050" b="1">
                    <a:solidFill>
                      <a:schemeClr val="bg1">
                        <a:lumMod val="50000"/>
                      </a:schemeClr>
                    </a:solidFill>
                  </a:rPr>
                  <a:t>Root Chord</a:t>
                </a:r>
              </a:p>
            </xdr:txBody>
          </xdr:sp>
          <xdr:sp macro="" textlink="">
            <xdr:nvSpPr>
              <xdr:cNvPr id="91" name="CaixaDeTexto 73">
                <a:extLst>
                  <a:ext uri="{FF2B5EF4-FFF2-40B4-BE49-F238E27FC236}">
                    <a16:creationId xmlns:a16="http://schemas.microsoft.com/office/drawing/2014/main" id="{00000000-0008-0000-0A00-00005B000000}"/>
                  </a:ext>
                </a:extLst>
              </xdr:cNvPr>
              <xdr:cNvSpPr txBox="1"/>
            </xdr:nvSpPr>
            <xdr:spPr>
              <a:xfrm rot="16200000">
                <a:off x="-144599" y="1153777"/>
                <a:ext cx="785793" cy="253916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pt-BR" sz="1050" b="1">
                    <a:solidFill>
                      <a:schemeClr val="bg1">
                        <a:lumMod val="50000"/>
                      </a:schemeClr>
                    </a:solidFill>
                  </a:rPr>
                  <a:t>Left Tower</a:t>
                </a:r>
              </a:p>
            </xdr:txBody>
          </xdr:sp>
          <xdr:sp macro="" textlink="">
            <xdr:nvSpPr>
              <xdr:cNvPr id="92" name="CaixaDeTexto 74">
                <a:extLst>
                  <a:ext uri="{FF2B5EF4-FFF2-40B4-BE49-F238E27FC236}">
                    <a16:creationId xmlns:a16="http://schemas.microsoft.com/office/drawing/2014/main" id="{00000000-0008-0000-0A00-00005C000000}"/>
                  </a:ext>
                </a:extLst>
              </xdr:cNvPr>
              <xdr:cNvSpPr txBox="1"/>
            </xdr:nvSpPr>
            <xdr:spPr>
              <a:xfrm rot="16200000">
                <a:off x="4812367" y="1102422"/>
                <a:ext cx="862737" cy="253916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pt-BR" sz="1050" b="1">
                    <a:solidFill>
                      <a:schemeClr val="bg1">
                        <a:lumMod val="50000"/>
                      </a:schemeClr>
                    </a:solidFill>
                  </a:rPr>
                  <a:t>Right Tower</a:t>
                </a:r>
              </a:p>
            </xdr:txBody>
          </xdr:sp>
          <xdr:cxnSp macro="">
            <xdr:nvCxnSpPr>
              <xdr:cNvPr id="93" name="Conector reto 92">
                <a:extLst>
                  <a:ext uri="{FF2B5EF4-FFF2-40B4-BE49-F238E27FC236}">
                    <a16:creationId xmlns:a16="http://schemas.microsoft.com/office/drawing/2014/main" id="{00000000-0008-0000-0A00-00005D000000}"/>
                  </a:ext>
                </a:extLst>
              </xdr:cNvPr>
              <xdr:cNvCxnSpPr/>
            </xdr:nvCxnSpPr>
            <xdr:spPr>
              <a:xfrm flipH="1">
                <a:off x="341863" y="184287"/>
                <a:ext cx="17570" cy="2318949"/>
              </a:xfrm>
              <a:prstGeom prst="line">
                <a:avLst/>
              </a:prstGeom>
              <a:ln w="76200">
                <a:solidFill>
                  <a:schemeClr val="accent1">
                    <a:lumMod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4" name="Conector de seta reta 93">
                <a:extLst>
                  <a:ext uri="{FF2B5EF4-FFF2-40B4-BE49-F238E27FC236}">
                    <a16:creationId xmlns:a16="http://schemas.microsoft.com/office/drawing/2014/main" id="{00000000-0008-0000-0A00-00005E000000}"/>
                  </a:ext>
                </a:extLst>
              </xdr:cNvPr>
              <xdr:cNvCxnSpPr/>
            </xdr:nvCxnSpPr>
            <xdr:spPr>
              <a:xfrm flipV="1">
                <a:off x="1061220" y="1742565"/>
                <a:ext cx="0" cy="288000"/>
              </a:xfrm>
              <a:prstGeom prst="straightConnector1">
                <a:avLst/>
              </a:prstGeom>
              <a:ln>
                <a:solidFill>
                  <a:schemeClr val="accent2">
                    <a:lumMod val="60000"/>
                    <a:lumOff val="40000"/>
                  </a:schemeClr>
                </a:solidFill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5" name="CaixaDeTexto 83">
                <a:extLst>
                  <a:ext uri="{FF2B5EF4-FFF2-40B4-BE49-F238E27FC236}">
                    <a16:creationId xmlns:a16="http://schemas.microsoft.com/office/drawing/2014/main" id="{00000000-0008-0000-0A00-00005F000000}"/>
                  </a:ext>
                </a:extLst>
              </xdr:cNvPr>
              <xdr:cNvSpPr txBox="1"/>
            </xdr:nvSpPr>
            <xdr:spPr>
              <a:xfrm>
                <a:off x="2369384" y="166895"/>
                <a:ext cx="825867" cy="253916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pt-BR" sz="1050" b="1">
                    <a:solidFill>
                      <a:srgbClr val="FF0000"/>
                    </a:solidFill>
                  </a:rPr>
                  <a:t>Foam Block</a:t>
                </a:r>
              </a:p>
            </xdr:txBody>
          </xdr:sp>
          <xdr:sp macro="" textlink="">
            <xdr:nvSpPr>
              <xdr:cNvPr id="96" name="CaixaDeTexto 84">
                <a:extLst>
                  <a:ext uri="{FF2B5EF4-FFF2-40B4-BE49-F238E27FC236}">
                    <a16:creationId xmlns:a16="http://schemas.microsoft.com/office/drawing/2014/main" id="{00000000-0008-0000-0A00-000060000000}"/>
                  </a:ext>
                </a:extLst>
              </xdr:cNvPr>
              <xdr:cNvSpPr txBox="1"/>
            </xdr:nvSpPr>
            <xdr:spPr>
              <a:xfrm>
                <a:off x="435999" y="1783995"/>
                <a:ext cx="843501" cy="253916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pt-BR" sz="1050" b="1">
                    <a:solidFill>
                      <a:schemeClr val="bg1">
                        <a:lumMod val="50000"/>
                      </a:schemeClr>
                    </a:solidFill>
                  </a:rPr>
                  <a:t>Distance Dx</a:t>
                </a:r>
              </a:p>
            </xdr:txBody>
          </xdr:sp>
          <xdr:cxnSp macro="">
            <xdr:nvCxnSpPr>
              <xdr:cNvPr id="97" name="Conector de seta reta 96">
                <a:extLst>
                  <a:ext uri="{FF2B5EF4-FFF2-40B4-BE49-F238E27FC236}">
                    <a16:creationId xmlns:a16="http://schemas.microsoft.com/office/drawing/2014/main" id="{00000000-0008-0000-0A00-000061000000}"/>
                  </a:ext>
                </a:extLst>
              </xdr:cNvPr>
              <xdr:cNvCxnSpPr/>
            </xdr:nvCxnSpPr>
            <xdr:spPr>
              <a:xfrm>
                <a:off x="4411352" y="2070764"/>
                <a:ext cx="1" cy="350312"/>
              </a:xfrm>
              <a:prstGeom prst="straightConnector1">
                <a:avLst/>
              </a:prstGeom>
              <a:ln>
                <a:solidFill>
                  <a:schemeClr val="accent2">
                    <a:lumMod val="60000"/>
                    <a:lumOff val="40000"/>
                  </a:schemeClr>
                </a:solidFill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75" name="Conector reto 74">
              <a:extLst>
                <a:ext uri="{FF2B5EF4-FFF2-40B4-BE49-F238E27FC236}">
                  <a16:creationId xmlns:a16="http://schemas.microsoft.com/office/drawing/2014/main" id="{00000000-0008-0000-0A00-00004B000000}"/>
                </a:ext>
              </a:extLst>
            </xdr:cNvPr>
            <xdr:cNvCxnSpPr/>
          </xdr:nvCxnSpPr>
          <xdr:spPr>
            <a:xfrm>
              <a:off x="5810250" y="3457575"/>
              <a:ext cx="5814000" cy="0"/>
            </a:xfrm>
            <a:prstGeom prst="line">
              <a:avLst/>
            </a:prstGeom>
            <a:ln w="38100">
              <a:solidFill>
                <a:schemeClr val="accent6">
                  <a:lumMod val="7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8" name="CaixaDeTexto 84">
            <a:extLst>
              <a:ext uri="{FF2B5EF4-FFF2-40B4-BE49-F238E27FC236}">
                <a16:creationId xmlns:a16="http://schemas.microsoft.com/office/drawing/2014/main" id="{00000000-0008-0000-0A00-000062000000}"/>
              </a:ext>
            </a:extLst>
          </xdr:cNvPr>
          <xdr:cNvSpPr txBox="1"/>
        </xdr:nvSpPr>
        <xdr:spPr>
          <a:xfrm>
            <a:off x="990600" y="6257925"/>
            <a:ext cx="1040193" cy="31312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BR" sz="1050" b="1">
                <a:solidFill>
                  <a:schemeClr val="bg1">
                    <a:lumMod val="50000"/>
                  </a:schemeClr>
                </a:solidFill>
              </a:rPr>
              <a:t>Distance Dz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BC80"/>
  <sheetViews>
    <sheetView showGridLines="0" tabSelected="1" zoomScaleNormal="100" workbookViewId="0">
      <selection activeCell="D43" sqref="D43"/>
    </sheetView>
  </sheetViews>
  <sheetFormatPr defaultRowHeight="13.5" x14ac:dyDescent="0.25"/>
  <cols>
    <col min="1" max="1" width="4.85546875" style="15" customWidth="1"/>
    <col min="2" max="2" width="42.140625" style="15" customWidth="1"/>
    <col min="3" max="3" width="9.140625" style="15"/>
    <col min="4" max="4" width="10.140625" style="15" bestFit="1" customWidth="1"/>
    <col min="5" max="5" width="3.85546875" style="15" customWidth="1"/>
    <col min="6" max="6" width="8.7109375" style="15" customWidth="1"/>
    <col min="7" max="7" width="1.42578125" style="15" customWidth="1"/>
    <col min="8" max="8" width="10.140625" style="15" bestFit="1" customWidth="1"/>
    <col min="9" max="54" width="9.140625" style="15"/>
    <col min="56" max="16384" width="9.140625" style="15"/>
  </cols>
  <sheetData>
    <row r="1" spans="2:5" ht="21" x14ac:dyDescent="0.35">
      <c r="B1" s="50" t="s">
        <v>36</v>
      </c>
    </row>
    <row r="2" spans="2:5" x14ac:dyDescent="0.25">
      <c r="B2" s="51" t="s">
        <v>37</v>
      </c>
    </row>
    <row r="3" spans="2:5" ht="16.5" x14ac:dyDescent="0.3">
      <c r="B3" s="97" t="s">
        <v>386</v>
      </c>
      <c r="C3" s="98"/>
      <c r="D3" s="98"/>
      <c r="E3" s="98"/>
    </row>
    <row r="4" spans="2:5" x14ac:dyDescent="0.25">
      <c r="B4" s="91" t="s">
        <v>39</v>
      </c>
      <c r="C4" s="85"/>
      <c r="D4" s="85"/>
      <c r="E4" s="85"/>
    </row>
    <row r="5" spans="2:5" x14ac:dyDescent="0.25">
      <c r="B5" s="86"/>
      <c r="C5" s="85"/>
      <c r="D5" s="85"/>
      <c r="E5" s="85"/>
    </row>
    <row r="6" spans="2:5" x14ac:dyDescent="0.25">
      <c r="B6" s="91" t="s">
        <v>38</v>
      </c>
      <c r="C6" s="85"/>
      <c r="D6" s="85"/>
      <c r="E6" s="85"/>
    </row>
    <row r="7" spans="2:5" x14ac:dyDescent="0.25">
      <c r="B7" s="88"/>
      <c r="C7" s="89"/>
      <c r="D7" s="89"/>
      <c r="E7" s="89"/>
    </row>
    <row r="8" spans="2:5" ht="7.5" customHeight="1" x14ac:dyDescent="0.25"/>
    <row r="9" spans="2:5" ht="16.5" x14ac:dyDescent="0.3">
      <c r="B9" s="97" t="s">
        <v>388</v>
      </c>
      <c r="C9" s="98"/>
      <c r="D9" s="98"/>
      <c r="E9" s="98"/>
    </row>
    <row r="10" spans="2:5" x14ac:dyDescent="0.25">
      <c r="B10" s="91" t="s">
        <v>387</v>
      </c>
      <c r="C10" s="92" t="s">
        <v>41</v>
      </c>
      <c r="D10" s="93">
        <v>800</v>
      </c>
      <c r="E10" s="92" t="s">
        <v>43</v>
      </c>
    </row>
    <row r="11" spans="2:5" x14ac:dyDescent="0.25">
      <c r="B11" s="91" t="s">
        <v>40</v>
      </c>
      <c r="C11" s="92" t="s">
        <v>41</v>
      </c>
      <c r="D11" s="93">
        <v>400</v>
      </c>
      <c r="E11" s="92" t="s">
        <v>43</v>
      </c>
    </row>
    <row r="12" spans="2:5" x14ac:dyDescent="0.25">
      <c r="B12" s="91" t="s">
        <v>42</v>
      </c>
      <c r="C12" s="92" t="s">
        <v>41</v>
      </c>
      <c r="D12" s="93">
        <v>250</v>
      </c>
      <c r="E12" s="92" t="s">
        <v>43</v>
      </c>
    </row>
    <row r="13" spans="2:5" x14ac:dyDescent="0.25">
      <c r="B13" s="91" t="s">
        <v>7</v>
      </c>
      <c r="C13" s="92" t="s">
        <v>41</v>
      </c>
      <c r="D13" s="93">
        <v>200</v>
      </c>
      <c r="E13" s="92" t="s">
        <v>43</v>
      </c>
    </row>
    <row r="14" spans="2:5" x14ac:dyDescent="0.25">
      <c r="B14" s="91" t="s">
        <v>46</v>
      </c>
      <c r="C14" s="92" t="s">
        <v>41</v>
      </c>
      <c r="D14" s="93">
        <v>1</v>
      </c>
      <c r="E14" s="92" t="s">
        <v>48</v>
      </c>
    </row>
    <row r="15" spans="2:5" x14ac:dyDescent="0.25">
      <c r="B15" s="91" t="s">
        <v>47</v>
      </c>
      <c r="C15" s="92" t="s">
        <v>41</v>
      </c>
      <c r="D15" s="93">
        <v>2</v>
      </c>
      <c r="E15" s="92" t="s">
        <v>48</v>
      </c>
    </row>
    <row r="16" spans="2:5" x14ac:dyDescent="0.25">
      <c r="B16" s="91" t="s">
        <v>383</v>
      </c>
      <c r="C16" s="92" t="s">
        <v>41</v>
      </c>
      <c r="D16" s="93">
        <v>0</v>
      </c>
      <c r="E16" s="92" t="s">
        <v>43</v>
      </c>
    </row>
    <row r="17" spans="2:55" x14ac:dyDescent="0.25">
      <c r="B17" s="91" t="s">
        <v>384</v>
      </c>
      <c r="C17" s="92" t="s">
        <v>41</v>
      </c>
      <c r="D17" s="93">
        <v>0</v>
      </c>
      <c r="E17" s="92" t="s">
        <v>43</v>
      </c>
    </row>
    <row r="18" spans="2:55" x14ac:dyDescent="0.25">
      <c r="B18" s="91" t="s">
        <v>49</v>
      </c>
      <c r="C18" s="92" t="s">
        <v>41</v>
      </c>
      <c r="D18" s="93">
        <v>0</v>
      </c>
      <c r="E18" s="92" t="s">
        <v>43</v>
      </c>
    </row>
    <row r="19" spans="2:55" x14ac:dyDescent="0.25">
      <c r="B19" s="94" t="s">
        <v>50</v>
      </c>
      <c r="C19" s="95" t="s">
        <v>41</v>
      </c>
      <c r="D19" s="96">
        <v>0</v>
      </c>
      <c r="E19" s="95" t="s">
        <v>43</v>
      </c>
    </row>
    <row r="20" spans="2:55" ht="7.5" customHeight="1" x14ac:dyDescent="0.25">
      <c r="B20" s="72"/>
      <c r="C20" s="72"/>
      <c r="D20" s="106"/>
      <c r="E20" s="72"/>
      <c r="BC20" s="15"/>
    </row>
    <row r="21" spans="2:55" ht="16.5" x14ac:dyDescent="0.3">
      <c r="B21" s="97" t="s">
        <v>394</v>
      </c>
      <c r="C21" s="98"/>
      <c r="D21" s="98"/>
      <c r="E21" s="98"/>
      <c r="BC21" s="15"/>
    </row>
    <row r="22" spans="2:55" x14ac:dyDescent="0.25">
      <c r="B22" s="91" t="s">
        <v>127</v>
      </c>
      <c r="C22" s="92" t="s">
        <v>41</v>
      </c>
      <c r="D22" s="101" t="s">
        <v>128</v>
      </c>
      <c r="E22" s="100"/>
      <c r="BC22" s="15"/>
    </row>
    <row r="23" spans="2:55" x14ac:dyDescent="0.25">
      <c r="B23" s="91" t="s">
        <v>73</v>
      </c>
      <c r="C23" s="92" t="s">
        <v>41</v>
      </c>
      <c r="D23" s="109">
        <v>1000</v>
      </c>
      <c r="E23" s="92"/>
      <c r="BC23" s="15"/>
    </row>
    <row r="24" spans="2:55" x14ac:dyDescent="0.25">
      <c r="B24" s="91"/>
      <c r="C24" s="92"/>
      <c r="D24" s="93"/>
      <c r="E24" s="92"/>
      <c r="BC24" s="15"/>
    </row>
    <row r="25" spans="2:55" x14ac:dyDescent="0.25">
      <c r="B25" s="91" t="s">
        <v>396</v>
      </c>
      <c r="C25" s="92"/>
      <c r="D25" s="93"/>
      <c r="E25" s="92"/>
      <c r="BC25" s="15"/>
    </row>
    <row r="26" spans="2:55" x14ac:dyDescent="0.25">
      <c r="B26" s="86" t="s">
        <v>82</v>
      </c>
      <c r="C26" s="92" t="s">
        <v>41</v>
      </c>
      <c r="D26" s="93">
        <v>500</v>
      </c>
      <c r="E26" s="92" t="s">
        <v>43</v>
      </c>
      <c r="BC26" s="15"/>
    </row>
    <row r="27" spans="2:55" x14ac:dyDescent="0.25">
      <c r="B27" s="86" t="s">
        <v>101</v>
      </c>
      <c r="C27" s="92" t="s">
        <v>41</v>
      </c>
      <c r="D27" s="93">
        <v>200</v>
      </c>
      <c r="E27" s="92" t="s">
        <v>43</v>
      </c>
      <c r="BC27" s="15"/>
    </row>
    <row r="28" spans="2:55" x14ac:dyDescent="0.25">
      <c r="B28" s="86" t="s">
        <v>86</v>
      </c>
      <c r="C28" s="92" t="s">
        <v>41</v>
      </c>
      <c r="D28" s="93">
        <v>50</v>
      </c>
      <c r="E28" s="92" t="s">
        <v>43</v>
      </c>
      <c r="BC28" s="15"/>
    </row>
    <row r="29" spans="2:55" x14ac:dyDescent="0.25">
      <c r="B29" s="91"/>
      <c r="C29" s="92"/>
      <c r="D29" s="93"/>
      <c r="E29" s="92"/>
      <c r="BC29" s="15"/>
    </row>
    <row r="30" spans="2:55" x14ac:dyDescent="0.25">
      <c r="B30" s="91" t="s">
        <v>397</v>
      </c>
      <c r="C30" s="92"/>
      <c r="D30" s="93"/>
      <c r="E30" s="92"/>
      <c r="BC30" s="15"/>
    </row>
    <row r="31" spans="2:55" x14ac:dyDescent="0.25">
      <c r="B31" s="86" t="s">
        <v>44</v>
      </c>
      <c r="C31" s="92" t="s">
        <v>41</v>
      </c>
      <c r="D31" s="93">
        <v>1000</v>
      </c>
      <c r="E31" s="92" t="s">
        <v>43</v>
      </c>
      <c r="BC31" s="15"/>
    </row>
    <row r="32" spans="2:55" x14ac:dyDescent="0.25">
      <c r="B32" s="86" t="s">
        <v>45</v>
      </c>
      <c r="C32" s="92" t="s">
        <v>41</v>
      </c>
      <c r="D32" s="93">
        <f>(D31-D10)/2</f>
        <v>100</v>
      </c>
      <c r="E32" s="92" t="s">
        <v>43</v>
      </c>
      <c r="BC32" s="15"/>
    </row>
    <row r="33" spans="2:55" x14ac:dyDescent="0.25">
      <c r="B33" s="86" t="s">
        <v>112</v>
      </c>
      <c r="C33" s="92" t="s">
        <v>41</v>
      </c>
      <c r="D33" s="93">
        <v>75</v>
      </c>
      <c r="E33" s="92" t="s">
        <v>43</v>
      </c>
      <c r="BC33" s="15"/>
    </row>
    <row r="34" spans="2:55" x14ac:dyDescent="0.25">
      <c r="B34" s="112"/>
      <c r="C34" s="92" t="s">
        <v>41</v>
      </c>
      <c r="D34" s="111">
        <v>0</v>
      </c>
      <c r="E34" s="100" t="s">
        <v>43</v>
      </c>
      <c r="BC34" s="15"/>
    </row>
    <row r="35" spans="2:55" x14ac:dyDescent="0.25">
      <c r="B35" s="112" t="str">
        <f>"Wing 1 d"&amp;D56&amp;" / d"&amp;D58</f>
        <v>Wing 1 dY / dZ</v>
      </c>
      <c r="C35" s="92" t="s">
        <v>41</v>
      </c>
      <c r="D35" s="103">
        <v>55</v>
      </c>
      <c r="E35" s="100" t="s">
        <v>43</v>
      </c>
      <c r="BC35" s="15"/>
    </row>
    <row r="36" spans="2:55" x14ac:dyDescent="0.25">
      <c r="B36" s="112" t="str">
        <f>"Wing 2 d"&amp;D55&amp;" / d"&amp;D57</f>
        <v>Wing 2 dX / dU</v>
      </c>
      <c r="C36" s="92" t="s">
        <v>41</v>
      </c>
      <c r="D36" s="103">
        <v>40</v>
      </c>
      <c r="E36" s="100" t="s">
        <v>43</v>
      </c>
      <c r="BC36" s="15"/>
    </row>
    <row r="37" spans="2:55" x14ac:dyDescent="0.25">
      <c r="B37" s="112" t="str">
        <f>"Wing 2 d"&amp;D56&amp;" / d"&amp;D58</f>
        <v>Wing 2 dY / dZ</v>
      </c>
      <c r="C37" s="92" t="s">
        <v>41</v>
      </c>
      <c r="D37" s="103">
        <v>-60</v>
      </c>
      <c r="E37" s="100" t="s">
        <v>43</v>
      </c>
      <c r="BC37" s="15"/>
    </row>
    <row r="38" spans="2:55" x14ac:dyDescent="0.25">
      <c r="B38" s="86" t="s">
        <v>102</v>
      </c>
      <c r="C38" s="92" t="s">
        <v>41</v>
      </c>
      <c r="D38" s="93">
        <v>10</v>
      </c>
      <c r="E38" s="92" t="s">
        <v>43</v>
      </c>
      <c r="BC38" s="15"/>
    </row>
    <row r="39" spans="2:55" x14ac:dyDescent="0.25">
      <c r="B39" s="91"/>
      <c r="C39" s="92"/>
      <c r="D39" s="93"/>
      <c r="E39" s="92"/>
      <c r="BC39" s="15"/>
    </row>
    <row r="40" spans="2:55" x14ac:dyDescent="0.25">
      <c r="B40" s="91" t="s">
        <v>130</v>
      </c>
      <c r="C40" s="92"/>
      <c r="D40" s="120" t="s">
        <v>404</v>
      </c>
      <c r="E40" s="102"/>
      <c r="BC40" s="15"/>
    </row>
    <row r="41" spans="2:55" x14ac:dyDescent="0.25">
      <c r="B41" s="112" t="str">
        <f>"Scale "&amp;D55&amp;" axis Root"</f>
        <v>Scale X axis Root</v>
      </c>
      <c r="C41" s="92" t="s">
        <v>41</v>
      </c>
      <c r="D41" s="121">
        <v>1</v>
      </c>
      <c r="E41" s="102"/>
      <c r="BC41" s="15"/>
    </row>
    <row r="42" spans="2:55" x14ac:dyDescent="0.25">
      <c r="B42" s="112" t="str">
        <f>"Scale "&amp;D56&amp;" axis Root"</f>
        <v>Scale Y axis Root</v>
      </c>
      <c r="C42" s="92" t="s">
        <v>41</v>
      </c>
      <c r="D42" s="121">
        <v>4</v>
      </c>
      <c r="E42" s="102"/>
      <c r="BC42" s="15"/>
    </row>
    <row r="43" spans="2:55" x14ac:dyDescent="0.25">
      <c r="B43" s="112" t="str">
        <f>"Scale "&amp;D57&amp;" axis Tip"</f>
        <v>Scale U axis Tip</v>
      </c>
      <c r="C43" s="92" t="s">
        <v>41</v>
      </c>
      <c r="D43" s="121">
        <v>1</v>
      </c>
      <c r="E43" s="102"/>
      <c r="BC43" s="15"/>
    </row>
    <row r="44" spans="2:55" x14ac:dyDescent="0.25">
      <c r="B44" s="112" t="str">
        <f>"Scale "&amp;D58&amp;" axis Tip"</f>
        <v>Scale Z axis Tip</v>
      </c>
      <c r="C44" s="92" t="s">
        <v>41</v>
      </c>
      <c r="D44" s="121">
        <v>4</v>
      </c>
      <c r="E44" s="102"/>
      <c r="BC44" s="15"/>
    </row>
    <row r="45" spans="2:55" x14ac:dyDescent="0.25">
      <c r="B45" s="91"/>
      <c r="C45" s="92"/>
      <c r="D45" s="107">
        <v>0</v>
      </c>
      <c r="E45" s="92"/>
      <c r="BC45" s="15"/>
    </row>
    <row r="46" spans="2:55" x14ac:dyDescent="0.25">
      <c r="B46" s="94" t="s">
        <v>109</v>
      </c>
      <c r="C46" s="95" t="s">
        <v>41</v>
      </c>
      <c r="D46" s="108" t="str">
        <f>IF(OR(Drela!B19&lt;2,Drela!C19&lt;2),"CRASH","OK")</f>
        <v>OK</v>
      </c>
      <c r="E46" s="95"/>
      <c r="BC46" s="15"/>
    </row>
    <row r="47" spans="2:55" ht="7.5" customHeight="1" x14ac:dyDescent="0.25"/>
    <row r="48" spans="2:55" ht="16.5" x14ac:dyDescent="0.3">
      <c r="B48" s="97" t="s">
        <v>393</v>
      </c>
      <c r="C48" s="98"/>
      <c r="D48" s="98"/>
      <c r="E48" s="98"/>
    </row>
    <row r="49" spans="2:5" x14ac:dyDescent="0.25">
      <c r="B49" s="91" t="s">
        <v>400</v>
      </c>
      <c r="C49" s="85" t="s">
        <v>41</v>
      </c>
      <c r="D49" s="93">
        <v>400</v>
      </c>
      <c r="E49" s="92" t="s">
        <v>74</v>
      </c>
    </row>
    <row r="50" spans="2:5" x14ac:dyDescent="0.25">
      <c r="B50" s="91" t="s">
        <v>401</v>
      </c>
      <c r="C50" s="85"/>
      <c r="D50" s="93">
        <v>4000</v>
      </c>
      <c r="E50" s="92" t="s">
        <v>74</v>
      </c>
    </row>
    <row r="51" spans="2:5" x14ac:dyDescent="0.25">
      <c r="B51" s="91" t="s">
        <v>132</v>
      </c>
      <c r="C51" s="85" t="s">
        <v>41</v>
      </c>
      <c r="D51" s="93">
        <v>400</v>
      </c>
      <c r="E51" s="92" t="s">
        <v>74</v>
      </c>
    </row>
    <row r="52" spans="2:5" x14ac:dyDescent="0.25">
      <c r="B52" s="91" t="s">
        <v>131</v>
      </c>
      <c r="C52" s="85" t="s">
        <v>41</v>
      </c>
      <c r="D52" s="93">
        <v>400</v>
      </c>
      <c r="E52" s="92" t="s">
        <v>74</v>
      </c>
    </row>
    <row r="53" spans="2:5" x14ac:dyDescent="0.25">
      <c r="B53" s="91"/>
      <c r="C53" s="85"/>
      <c r="D53" s="99"/>
      <c r="E53" s="92"/>
    </row>
    <row r="54" spans="2:5" x14ac:dyDescent="0.25">
      <c r="B54" s="91" t="s">
        <v>395</v>
      </c>
      <c r="C54" s="85"/>
      <c r="D54" s="92"/>
      <c r="E54" s="100"/>
    </row>
    <row r="55" spans="2:5" x14ac:dyDescent="0.25">
      <c r="B55" s="86" t="s">
        <v>389</v>
      </c>
      <c r="C55" s="85" t="s">
        <v>41</v>
      </c>
      <c r="D55" s="101" t="s">
        <v>51</v>
      </c>
      <c r="E55" s="100"/>
    </row>
    <row r="56" spans="2:5" x14ac:dyDescent="0.25">
      <c r="B56" s="86" t="s">
        <v>390</v>
      </c>
      <c r="C56" s="85" t="s">
        <v>41</v>
      </c>
      <c r="D56" s="101" t="s">
        <v>56</v>
      </c>
      <c r="E56" s="100"/>
    </row>
    <row r="57" spans="2:5" x14ac:dyDescent="0.25">
      <c r="B57" s="86" t="s">
        <v>391</v>
      </c>
      <c r="C57" s="85" t="s">
        <v>41</v>
      </c>
      <c r="D57" s="101" t="s">
        <v>54</v>
      </c>
      <c r="E57" s="100"/>
    </row>
    <row r="58" spans="2:5" x14ac:dyDescent="0.25">
      <c r="B58" s="86" t="s">
        <v>392</v>
      </c>
      <c r="C58" s="85" t="s">
        <v>41</v>
      </c>
      <c r="D58" s="101" t="s">
        <v>385</v>
      </c>
      <c r="E58" s="92"/>
    </row>
    <row r="59" spans="2:5" x14ac:dyDescent="0.25">
      <c r="B59" s="91"/>
      <c r="C59" s="85"/>
      <c r="D59" s="102"/>
      <c r="E59" s="92"/>
    </row>
    <row r="60" spans="2:5" x14ac:dyDescent="0.25">
      <c r="B60" s="91" t="s">
        <v>99</v>
      </c>
      <c r="C60" s="85"/>
      <c r="D60" s="92"/>
      <c r="E60" s="92"/>
    </row>
    <row r="61" spans="2:5" x14ac:dyDescent="0.25">
      <c r="B61" s="91" t="str">
        <f>D55</f>
        <v>X</v>
      </c>
      <c r="C61" s="85" t="s">
        <v>41</v>
      </c>
      <c r="D61" s="103">
        <v>0</v>
      </c>
      <c r="E61" s="100" t="s">
        <v>43</v>
      </c>
    </row>
    <row r="62" spans="2:5" x14ac:dyDescent="0.25">
      <c r="B62" s="91" t="str">
        <f>D56</f>
        <v>Y</v>
      </c>
      <c r="C62" s="85" t="s">
        <v>41</v>
      </c>
      <c r="D62" s="103">
        <v>0</v>
      </c>
      <c r="E62" s="100" t="s">
        <v>43</v>
      </c>
    </row>
    <row r="63" spans="2:5" x14ac:dyDescent="0.25">
      <c r="B63" s="91" t="str">
        <f>D57</f>
        <v>U</v>
      </c>
      <c r="C63" s="85" t="s">
        <v>41</v>
      </c>
      <c r="D63" s="103">
        <v>0</v>
      </c>
      <c r="E63" s="100" t="s">
        <v>43</v>
      </c>
    </row>
    <row r="64" spans="2:5" x14ac:dyDescent="0.25">
      <c r="B64" s="94" t="str">
        <f>D58</f>
        <v>Z</v>
      </c>
      <c r="C64" s="89" t="s">
        <v>41</v>
      </c>
      <c r="D64" s="104">
        <v>0</v>
      </c>
      <c r="E64" s="105" t="s">
        <v>43</v>
      </c>
    </row>
    <row r="66" spans="2:12" x14ac:dyDescent="0.25">
      <c r="B66" s="124"/>
      <c r="C66" s="125"/>
      <c r="D66" s="125"/>
      <c r="E66" s="125"/>
      <c r="F66" s="126"/>
      <c r="H66" s="85"/>
      <c r="I66" s="85"/>
      <c r="J66" s="85"/>
      <c r="K66" s="131">
        <v>250</v>
      </c>
      <c r="L66" s="131" t="s">
        <v>51</v>
      </c>
    </row>
    <row r="67" spans="2:12" x14ac:dyDescent="0.25">
      <c r="B67" s="86"/>
      <c r="C67" s="85"/>
      <c r="D67" s="85"/>
      <c r="E67" s="85"/>
      <c r="F67" s="87"/>
      <c r="H67" s="85"/>
      <c r="I67" s="85"/>
      <c r="J67" s="85"/>
      <c r="K67" s="131"/>
      <c r="L67" s="131" t="s">
        <v>56</v>
      </c>
    </row>
    <row r="68" spans="2:12" x14ac:dyDescent="0.25">
      <c r="B68" s="86"/>
      <c r="C68" s="85"/>
      <c r="D68" s="85"/>
      <c r="E68" s="85"/>
      <c r="F68" s="87"/>
      <c r="H68" s="85"/>
      <c r="I68" s="85"/>
      <c r="J68" s="85"/>
      <c r="K68" s="131">
        <v>500</v>
      </c>
      <c r="L68" s="131" t="s">
        <v>385</v>
      </c>
    </row>
    <row r="69" spans="2:12" x14ac:dyDescent="0.25">
      <c r="B69" s="127" t="s">
        <v>124</v>
      </c>
      <c r="C69" s="123" t="s">
        <v>41</v>
      </c>
      <c r="D69" s="128">
        <v>1</v>
      </c>
      <c r="E69" s="85"/>
      <c r="F69" s="87"/>
      <c r="H69" s="85"/>
      <c r="I69" s="85"/>
      <c r="J69" s="85"/>
      <c r="K69" s="131">
        <v>1000</v>
      </c>
      <c r="L69" s="131" t="s">
        <v>54</v>
      </c>
    </row>
    <row r="70" spans="2:12" x14ac:dyDescent="0.25">
      <c r="B70" s="88" t="s">
        <v>6</v>
      </c>
      <c r="C70" s="129" t="s">
        <v>41</v>
      </c>
      <c r="D70" s="130">
        <v>0</v>
      </c>
      <c r="E70" s="89"/>
      <c r="F70" s="90"/>
      <c r="H70" s="85"/>
      <c r="I70" s="85"/>
      <c r="J70" s="85"/>
      <c r="K70" s="131">
        <v>1500</v>
      </c>
      <c r="L70" s="131" t="s">
        <v>55</v>
      </c>
    </row>
    <row r="71" spans="2:12" x14ac:dyDescent="0.25">
      <c r="K71" s="49">
        <v>2000</v>
      </c>
      <c r="L71" s="49" t="s">
        <v>107</v>
      </c>
    </row>
    <row r="72" spans="2:12" x14ac:dyDescent="0.25">
      <c r="K72" s="49"/>
      <c r="L72" s="49" t="s">
        <v>108</v>
      </c>
    </row>
    <row r="79" spans="2:12" x14ac:dyDescent="0.25">
      <c r="I79" s="73" t="s">
        <v>128</v>
      </c>
    </row>
    <row r="80" spans="2:12" x14ac:dyDescent="0.25">
      <c r="I80" s="73" t="s">
        <v>129</v>
      </c>
    </row>
  </sheetData>
  <phoneticPr fontId="1" type="noConversion"/>
  <conditionalFormatting sqref="B53:F53">
    <cfRule type="expression" dxfId="0" priority="4" stopIfTrue="1">
      <formula>$D$22="No"</formula>
    </cfRule>
  </conditionalFormatting>
  <dataValidations count="3">
    <dataValidation type="list" allowBlank="1" showInputMessage="1" showErrorMessage="1" sqref="D23" xr:uid="{00000000-0002-0000-0000-000000000000}">
      <formula1>$K$66:$K$71</formula1>
    </dataValidation>
    <dataValidation type="list" allowBlank="1" showInputMessage="1" showErrorMessage="1" sqref="D55:D59" xr:uid="{00000000-0002-0000-0000-000001000000}">
      <formula1>$L$66:$L$72</formula1>
    </dataValidation>
    <dataValidation type="list" allowBlank="1" showInputMessage="1" showErrorMessage="1" sqref="D22" xr:uid="{00000000-0002-0000-0000-000002000000}">
      <formula1>$I$78:$I$80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visual"/>
  <dimension ref="W2:AG3714"/>
  <sheetViews>
    <sheetView showGridLines="0" zoomScale="85" zoomScaleNormal="85" workbookViewId="0">
      <selection activeCell="Z10" sqref="Z10"/>
    </sheetView>
  </sheetViews>
  <sheetFormatPr defaultRowHeight="12.75" x14ac:dyDescent="0.2"/>
  <cols>
    <col min="25" max="25" width="9.140625" customWidth="1"/>
    <col min="30" max="30" width="8.42578125" bestFit="1" customWidth="1"/>
    <col min="31" max="31" width="9.5703125" bestFit="1" customWidth="1"/>
    <col min="32" max="32" width="9" bestFit="1" customWidth="1"/>
    <col min="33" max="33" width="22.85546875" bestFit="1" customWidth="1"/>
  </cols>
  <sheetData>
    <row r="2" spans="23:33" x14ac:dyDescent="0.2">
      <c r="W2">
        <v>1</v>
      </c>
    </row>
    <row r="6" spans="23:33" x14ac:dyDescent="0.2">
      <c r="AA6" s="47" t="s">
        <v>432</v>
      </c>
    </row>
    <row r="7" spans="23:33" x14ac:dyDescent="0.2">
      <c r="Z7" s="144" t="s">
        <v>429</v>
      </c>
      <c r="AA7" s="144" t="s">
        <v>430</v>
      </c>
      <c r="AB7" s="144" t="s">
        <v>431</v>
      </c>
      <c r="AC7" s="144" t="s">
        <v>433</v>
      </c>
      <c r="AD7" s="144" t="s">
        <v>435</v>
      </c>
      <c r="AE7" s="144" t="s">
        <v>434</v>
      </c>
      <c r="AF7" s="144" t="s">
        <v>436</v>
      </c>
      <c r="AG7" s="144" t="s">
        <v>437</v>
      </c>
    </row>
    <row r="8" spans="23:33" x14ac:dyDescent="0.2">
      <c r="Z8" s="77">
        <v>3704</v>
      </c>
      <c r="AA8" s="77">
        <f>COUNT(Z:Z)</f>
        <v>3704</v>
      </c>
      <c r="AB8" s="77">
        <v>20</v>
      </c>
      <c r="AC8" s="148">
        <f ca="1">ROUND(MAX(Gcode_Animation_X,Gcode_Animation_U),0)+50</f>
        <v>620</v>
      </c>
      <c r="AD8" s="147">
        <f ca="1">ROUND(MIN(Gcode_Animation_X,Gcode_Animation_U),0)-50</f>
        <v>-50</v>
      </c>
      <c r="AE8">
        <f ca="1">ROUND(MAX(Gcode_Animation_Y,Gcode_Animation_Z),0)</f>
        <v>210</v>
      </c>
      <c r="AF8" s="147">
        <f ca="1">ROUND(MIN(Gcode_Animation_Y,Gcode_Animation_Z),0)</f>
        <v>0</v>
      </c>
      <c r="AG8">
        <v>10</v>
      </c>
    </row>
    <row r="9" spans="23:33" x14ac:dyDescent="0.2">
      <c r="Z9" s="145" t="s">
        <v>426</v>
      </c>
      <c r="AA9" s="145"/>
      <c r="AB9" s="145"/>
      <c r="AC9" s="145"/>
    </row>
    <row r="10" spans="23:33" x14ac:dyDescent="0.2">
      <c r="Z10" s="143" t="s">
        <v>432</v>
      </c>
      <c r="AA10" s="142"/>
      <c r="AB10" s="142"/>
      <c r="AC10" s="142"/>
    </row>
    <row r="11" spans="23:33" x14ac:dyDescent="0.2">
      <c r="Z11" s="146" t="str">
        <f>Input!$D$55</f>
        <v>X</v>
      </c>
      <c r="AA11" s="146" t="str">
        <f>Input!$D$56</f>
        <v>Y</v>
      </c>
      <c r="AB11" s="146" t="str">
        <f>Input!$D$57</f>
        <v>U</v>
      </c>
      <c r="AC11" s="146" t="str">
        <f>Input!$D$58</f>
        <v>Z</v>
      </c>
    </row>
    <row r="12" spans="23:33" x14ac:dyDescent="0.2">
      <c r="Z12">
        <v>0</v>
      </c>
      <c r="AA12">
        <v>0</v>
      </c>
      <c r="AB12">
        <v>0</v>
      </c>
      <c r="AC12">
        <v>0</v>
      </c>
    </row>
    <row r="13" spans="23:33" x14ac:dyDescent="0.2">
      <c r="Z13">
        <v>0</v>
      </c>
      <c r="AA13">
        <v>1.4</v>
      </c>
      <c r="AB13">
        <v>0</v>
      </c>
      <c r="AC13">
        <v>1.4</v>
      </c>
    </row>
    <row r="14" spans="23:33" x14ac:dyDescent="0.2">
      <c r="Z14">
        <v>0</v>
      </c>
      <c r="AA14">
        <v>2.8</v>
      </c>
      <c r="AB14">
        <v>0</v>
      </c>
      <c r="AC14">
        <v>2.8</v>
      </c>
    </row>
    <row r="15" spans="23:33" x14ac:dyDescent="0.2">
      <c r="Z15">
        <v>0</v>
      </c>
      <c r="AA15">
        <v>4.1999999999999993</v>
      </c>
      <c r="AB15">
        <v>0</v>
      </c>
      <c r="AC15">
        <v>4.1999999999999993</v>
      </c>
    </row>
    <row r="16" spans="23:33" x14ac:dyDescent="0.2">
      <c r="Z16">
        <v>0</v>
      </c>
      <c r="AA16">
        <v>5.6</v>
      </c>
      <c r="AB16">
        <v>0</v>
      </c>
      <c r="AC16">
        <v>5.6</v>
      </c>
    </row>
    <row r="17" spans="26:29" x14ac:dyDescent="0.2">
      <c r="Z17">
        <v>0</v>
      </c>
      <c r="AA17">
        <v>7</v>
      </c>
      <c r="AB17">
        <v>0</v>
      </c>
      <c r="AC17">
        <v>7</v>
      </c>
    </row>
    <row r="18" spans="26:29" x14ac:dyDescent="0.2">
      <c r="Z18">
        <v>0</v>
      </c>
      <c r="AA18">
        <v>8.4</v>
      </c>
      <c r="AB18">
        <v>0</v>
      </c>
      <c r="AC18">
        <v>8.4</v>
      </c>
    </row>
    <row r="19" spans="26:29" x14ac:dyDescent="0.2">
      <c r="Z19">
        <v>0</v>
      </c>
      <c r="AA19">
        <v>9.8000000000000007</v>
      </c>
      <c r="AB19">
        <v>0</v>
      </c>
      <c r="AC19">
        <v>9.8000000000000007</v>
      </c>
    </row>
    <row r="20" spans="26:29" x14ac:dyDescent="0.2">
      <c r="Z20">
        <v>0</v>
      </c>
      <c r="AA20">
        <v>11.200000000000001</v>
      </c>
      <c r="AB20">
        <v>0</v>
      </c>
      <c r="AC20">
        <v>11.200000000000001</v>
      </c>
    </row>
    <row r="21" spans="26:29" x14ac:dyDescent="0.2">
      <c r="Z21">
        <v>0</v>
      </c>
      <c r="AA21">
        <v>12.600000000000001</v>
      </c>
      <c r="AB21">
        <v>0</v>
      </c>
      <c r="AC21">
        <v>12.600000000000001</v>
      </c>
    </row>
    <row r="22" spans="26:29" x14ac:dyDescent="0.2">
      <c r="Z22">
        <v>0</v>
      </c>
      <c r="AA22">
        <v>14.000000000000002</v>
      </c>
      <c r="AB22">
        <v>0</v>
      </c>
      <c r="AC22">
        <v>14.000000000000002</v>
      </c>
    </row>
    <row r="23" spans="26:29" x14ac:dyDescent="0.2">
      <c r="Z23">
        <v>0</v>
      </c>
      <c r="AA23">
        <v>15.400000000000002</v>
      </c>
      <c r="AB23">
        <v>0</v>
      </c>
      <c r="AC23">
        <v>15.400000000000002</v>
      </c>
    </row>
    <row r="24" spans="26:29" x14ac:dyDescent="0.2">
      <c r="Z24">
        <v>0</v>
      </c>
      <c r="AA24">
        <v>16.8</v>
      </c>
      <c r="AB24">
        <v>0</v>
      </c>
      <c r="AC24">
        <v>16.8</v>
      </c>
    </row>
    <row r="25" spans="26:29" x14ac:dyDescent="0.2">
      <c r="Z25">
        <v>0</v>
      </c>
      <c r="AA25">
        <v>18.2</v>
      </c>
      <c r="AB25">
        <v>0</v>
      </c>
      <c r="AC25">
        <v>18.2</v>
      </c>
    </row>
    <row r="26" spans="26:29" x14ac:dyDescent="0.2">
      <c r="Z26">
        <v>0</v>
      </c>
      <c r="AA26">
        <v>19.599999999999998</v>
      </c>
      <c r="AB26">
        <v>0</v>
      </c>
      <c r="AC26">
        <v>19.599999999999998</v>
      </c>
    </row>
    <row r="27" spans="26:29" x14ac:dyDescent="0.2">
      <c r="Z27">
        <v>0</v>
      </c>
      <c r="AA27">
        <v>20.999999999999996</v>
      </c>
      <c r="AB27">
        <v>0</v>
      </c>
      <c r="AC27">
        <v>20.999999999999996</v>
      </c>
    </row>
    <row r="28" spans="26:29" x14ac:dyDescent="0.2">
      <c r="Z28">
        <v>0</v>
      </c>
      <c r="AA28">
        <v>22.399999999999995</v>
      </c>
      <c r="AB28">
        <v>0</v>
      </c>
      <c r="AC28">
        <v>22.399999999999995</v>
      </c>
    </row>
    <row r="29" spans="26:29" x14ac:dyDescent="0.2">
      <c r="Z29">
        <v>0</v>
      </c>
      <c r="AA29">
        <v>23.799999999999994</v>
      </c>
      <c r="AB29">
        <v>0</v>
      </c>
      <c r="AC29">
        <v>23.799999999999994</v>
      </c>
    </row>
    <row r="30" spans="26:29" x14ac:dyDescent="0.2">
      <c r="Z30">
        <v>0</v>
      </c>
      <c r="AA30">
        <v>25.199999999999992</v>
      </c>
      <c r="AB30">
        <v>0</v>
      </c>
      <c r="AC30">
        <v>25.199999999999992</v>
      </c>
    </row>
    <row r="31" spans="26:29" x14ac:dyDescent="0.2">
      <c r="Z31">
        <v>0</v>
      </c>
      <c r="AA31">
        <v>26.599999999999991</v>
      </c>
      <c r="AB31">
        <v>0</v>
      </c>
      <c r="AC31">
        <v>26.599999999999991</v>
      </c>
    </row>
    <row r="32" spans="26:29" x14ac:dyDescent="0.2">
      <c r="Z32">
        <v>0</v>
      </c>
      <c r="AA32">
        <v>27.999999999999989</v>
      </c>
      <c r="AB32">
        <v>0</v>
      </c>
      <c r="AC32">
        <v>27.999999999999989</v>
      </c>
    </row>
    <row r="33" spans="26:29" x14ac:dyDescent="0.2">
      <c r="Z33">
        <v>0</v>
      </c>
      <c r="AA33">
        <v>29.399999999999988</v>
      </c>
      <c r="AB33">
        <v>0</v>
      </c>
      <c r="AC33">
        <v>29.399999999999988</v>
      </c>
    </row>
    <row r="34" spans="26:29" x14ac:dyDescent="0.2">
      <c r="Z34">
        <v>0</v>
      </c>
      <c r="AA34">
        <v>30.799999999999986</v>
      </c>
      <c r="AB34">
        <v>0</v>
      </c>
      <c r="AC34">
        <v>30.799999999999986</v>
      </c>
    </row>
    <row r="35" spans="26:29" x14ac:dyDescent="0.2">
      <c r="Z35">
        <v>0</v>
      </c>
      <c r="AA35">
        <v>32.199999999999989</v>
      </c>
      <c r="AB35">
        <v>0</v>
      </c>
      <c r="AC35">
        <v>32.199999999999989</v>
      </c>
    </row>
    <row r="36" spans="26:29" x14ac:dyDescent="0.2">
      <c r="Z36">
        <v>0</v>
      </c>
      <c r="AA36">
        <v>33.599999999999987</v>
      </c>
      <c r="AB36">
        <v>0</v>
      </c>
      <c r="AC36">
        <v>33.599999999999987</v>
      </c>
    </row>
    <row r="37" spans="26:29" x14ac:dyDescent="0.2">
      <c r="Z37">
        <v>0</v>
      </c>
      <c r="AA37">
        <v>34.999999999999986</v>
      </c>
      <c r="AB37">
        <v>0</v>
      </c>
      <c r="AC37">
        <v>34.999999999999986</v>
      </c>
    </row>
    <row r="38" spans="26:29" x14ac:dyDescent="0.2">
      <c r="Z38">
        <v>0</v>
      </c>
      <c r="AA38">
        <v>36.399999999999984</v>
      </c>
      <c r="AB38">
        <v>0</v>
      </c>
      <c r="AC38">
        <v>36.399999999999984</v>
      </c>
    </row>
    <row r="39" spans="26:29" x14ac:dyDescent="0.2">
      <c r="Z39">
        <v>0</v>
      </c>
      <c r="AA39">
        <v>37.799999999999983</v>
      </c>
      <c r="AB39">
        <v>0</v>
      </c>
      <c r="AC39">
        <v>37.799999999999983</v>
      </c>
    </row>
    <row r="40" spans="26:29" x14ac:dyDescent="0.2">
      <c r="Z40">
        <v>0</v>
      </c>
      <c r="AA40">
        <v>39.199999999999982</v>
      </c>
      <c r="AB40">
        <v>0</v>
      </c>
      <c r="AC40">
        <v>39.199999999999982</v>
      </c>
    </row>
    <row r="41" spans="26:29" x14ac:dyDescent="0.2">
      <c r="Z41">
        <v>0</v>
      </c>
      <c r="AA41">
        <v>40.59999999999998</v>
      </c>
      <c r="AB41">
        <v>0</v>
      </c>
      <c r="AC41">
        <v>40.59999999999998</v>
      </c>
    </row>
    <row r="42" spans="26:29" x14ac:dyDescent="0.2">
      <c r="Z42">
        <v>0</v>
      </c>
      <c r="AA42">
        <v>41.999999999999979</v>
      </c>
      <c r="AB42">
        <v>0</v>
      </c>
      <c r="AC42">
        <v>41.999999999999979</v>
      </c>
    </row>
    <row r="43" spans="26:29" x14ac:dyDescent="0.2">
      <c r="Z43">
        <v>0</v>
      </c>
      <c r="AA43">
        <v>43.399999999999977</v>
      </c>
      <c r="AB43">
        <v>0</v>
      </c>
      <c r="AC43">
        <v>43.399999999999977</v>
      </c>
    </row>
    <row r="44" spans="26:29" x14ac:dyDescent="0.2">
      <c r="Z44">
        <v>0</v>
      </c>
      <c r="AA44">
        <v>44.799999999999976</v>
      </c>
      <c r="AB44">
        <v>0</v>
      </c>
      <c r="AC44">
        <v>44.799999999999976</v>
      </c>
    </row>
    <row r="45" spans="26:29" x14ac:dyDescent="0.2">
      <c r="Z45">
        <v>0</v>
      </c>
      <c r="AA45">
        <v>46.199999999999974</v>
      </c>
      <c r="AB45">
        <v>0</v>
      </c>
      <c r="AC45">
        <v>46.199999999999974</v>
      </c>
    </row>
    <row r="46" spans="26:29" x14ac:dyDescent="0.2">
      <c r="Z46">
        <v>0</v>
      </c>
      <c r="AA46">
        <v>47.599999999999973</v>
      </c>
      <c r="AB46">
        <v>0</v>
      </c>
      <c r="AC46">
        <v>47.599999999999973</v>
      </c>
    </row>
    <row r="47" spans="26:29" x14ac:dyDescent="0.2">
      <c r="Z47">
        <v>0</v>
      </c>
      <c r="AA47">
        <v>48.999999999999972</v>
      </c>
      <c r="AB47">
        <v>0</v>
      </c>
      <c r="AC47">
        <v>48.999999999999972</v>
      </c>
    </row>
    <row r="48" spans="26:29" x14ac:dyDescent="0.2">
      <c r="Z48">
        <v>0</v>
      </c>
      <c r="AA48">
        <v>50.39999999999997</v>
      </c>
      <c r="AB48">
        <v>0</v>
      </c>
      <c r="AC48">
        <v>50.39999999999997</v>
      </c>
    </row>
    <row r="49" spans="26:29" x14ac:dyDescent="0.2">
      <c r="Z49">
        <v>0</v>
      </c>
      <c r="AA49">
        <v>51.799999999999969</v>
      </c>
      <c r="AB49">
        <v>0</v>
      </c>
      <c r="AC49">
        <v>51.799999999999969</v>
      </c>
    </row>
    <row r="50" spans="26:29" x14ac:dyDescent="0.2">
      <c r="Z50">
        <v>0</v>
      </c>
      <c r="AA50">
        <v>53.199999999999967</v>
      </c>
      <c r="AB50">
        <v>0</v>
      </c>
      <c r="AC50">
        <v>53.199999999999967</v>
      </c>
    </row>
    <row r="51" spans="26:29" x14ac:dyDescent="0.2">
      <c r="Z51">
        <v>0</v>
      </c>
      <c r="AA51">
        <v>54.599999999999966</v>
      </c>
      <c r="AB51">
        <v>0</v>
      </c>
      <c r="AC51">
        <v>54.599999999999966</v>
      </c>
    </row>
    <row r="52" spans="26:29" x14ac:dyDescent="0.2">
      <c r="Z52">
        <v>0</v>
      </c>
      <c r="AA52">
        <v>55.999999999999964</v>
      </c>
      <c r="AB52">
        <v>0</v>
      </c>
      <c r="AC52">
        <v>55.999999999999964</v>
      </c>
    </row>
    <row r="53" spans="26:29" x14ac:dyDescent="0.2">
      <c r="Z53">
        <v>0</v>
      </c>
      <c r="AA53">
        <v>57.399999999999963</v>
      </c>
      <c r="AB53">
        <v>0</v>
      </c>
      <c r="AC53">
        <v>57.399999999999963</v>
      </c>
    </row>
    <row r="54" spans="26:29" x14ac:dyDescent="0.2">
      <c r="Z54">
        <v>0</v>
      </c>
      <c r="AA54">
        <v>58.799999999999962</v>
      </c>
      <c r="AB54">
        <v>0</v>
      </c>
      <c r="AC54">
        <v>58.799999999999962</v>
      </c>
    </row>
    <row r="55" spans="26:29" x14ac:dyDescent="0.2">
      <c r="Z55">
        <v>0</v>
      </c>
      <c r="AA55">
        <v>60.19999999999996</v>
      </c>
      <c r="AB55">
        <v>0</v>
      </c>
      <c r="AC55">
        <v>60.19999999999996</v>
      </c>
    </row>
    <row r="56" spans="26:29" x14ac:dyDescent="0.2">
      <c r="Z56">
        <v>0</v>
      </c>
      <c r="AA56">
        <v>61.599999999999959</v>
      </c>
      <c r="AB56">
        <v>0</v>
      </c>
      <c r="AC56">
        <v>61.599999999999959</v>
      </c>
    </row>
    <row r="57" spans="26:29" x14ac:dyDescent="0.2">
      <c r="Z57">
        <v>0</v>
      </c>
      <c r="AA57">
        <v>62.999999999999957</v>
      </c>
      <c r="AB57">
        <v>0</v>
      </c>
      <c r="AC57">
        <v>62.999999999999957</v>
      </c>
    </row>
    <row r="58" spans="26:29" x14ac:dyDescent="0.2">
      <c r="Z58">
        <v>0</v>
      </c>
      <c r="AA58">
        <v>64.399999999999963</v>
      </c>
      <c r="AB58">
        <v>0</v>
      </c>
      <c r="AC58">
        <v>64.399999999999963</v>
      </c>
    </row>
    <row r="59" spans="26:29" x14ac:dyDescent="0.2">
      <c r="Z59">
        <v>0</v>
      </c>
      <c r="AA59">
        <v>65.799999999999969</v>
      </c>
      <c r="AB59">
        <v>0</v>
      </c>
      <c r="AC59">
        <v>65.799999999999969</v>
      </c>
    </row>
    <row r="60" spans="26:29" x14ac:dyDescent="0.2">
      <c r="Z60">
        <v>0</v>
      </c>
      <c r="AA60">
        <v>67.199999999999974</v>
      </c>
      <c r="AB60">
        <v>0</v>
      </c>
      <c r="AC60">
        <v>67.199999999999974</v>
      </c>
    </row>
    <row r="61" spans="26:29" x14ac:dyDescent="0.2">
      <c r="Z61">
        <v>0</v>
      </c>
      <c r="AA61">
        <v>68.59999999999998</v>
      </c>
      <c r="AB61">
        <v>0</v>
      </c>
      <c r="AC61">
        <v>68.59999999999998</v>
      </c>
    </row>
    <row r="62" spans="26:29" x14ac:dyDescent="0.2">
      <c r="Z62">
        <v>0</v>
      </c>
      <c r="AA62">
        <v>69.999999999999986</v>
      </c>
      <c r="AB62">
        <v>0</v>
      </c>
      <c r="AC62">
        <v>69.999999999999986</v>
      </c>
    </row>
    <row r="63" spans="26:29" x14ac:dyDescent="0.2">
      <c r="Z63">
        <v>0</v>
      </c>
      <c r="AA63">
        <v>71.399999999999991</v>
      </c>
      <c r="AB63">
        <v>0</v>
      </c>
      <c r="AC63">
        <v>71.399999999999991</v>
      </c>
    </row>
    <row r="64" spans="26:29" x14ac:dyDescent="0.2">
      <c r="Z64">
        <v>0</v>
      </c>
      <c r="AA64">
        <v>72.8</v>
      </c>
      <c r="AB64">
        <v>0</v>
      </c>
      <c r="AC64">
        <v>72.8</v>
      </c>
    </row>
    <row r="65" spans="26:29" x14ac:dyDescent="0.2">
      <c r="Z65">
        <v>0</v>
      </c>
      <c r="AA65">
        <v>74.2</v>
      </c>
      <c r="AB65">
        <v>0</v>
      </c>
      <c r="AC65">
        <v>74.2</v>
      </c>
    </row>
    <row r="66" spans="26:29" x14ac:dyDescent="0.2">
      <c r="Z66">
        <v>0</v>
      </c>
      <c r="AA66">
        <v>75.600000000000009</v>
      </c>
      <c r="AB66">
        <v>0</v>
      </c>
      <c r="AC66">
        <v>75.600000000000009</v>
      </c>
    </row>
    <row r="67" spans="26:29" x14ac:dyDescent="0.2">
      <c r="Z67">
        <v>0</v>
      </c>
      <c r="AA67">
        <v>77.000000000000014</v>
      </c>
      <c r="AB67">
        <v>0</v>
      </c>
      <c r="AC67">
        <v>77.000000000000014</v>
      </c>
    </row>
    <row r="68" spans="26:29" x14ac:dyDescent="0.2">
      <c r="Z68">
        <v>0</v>
      </c>
      <c r="AA68">
        <v>78.40000000000002</v>
      </c>
      <c r="AB68">
        <v>0</v>
      </c>
      <c r="AC68">
        <v>78.40000000000002</v>
      </c>
    </row>
    <row r="69" spans="26:29" x14ac:dyDescent="0.2">
      <c r="Z69">
        <v>0</v>
      </c>
      <c r="AA69">
        <v>79.800000000000026</v>
      </c>
      <c r="AB69">
        <v>0</v>
      </c>
      <c r="AC69">
        <v>79.800000000000026</v>
      </c>
    </row>
    <row r="70" spans="26:29" x14ac:dyDescent="0.2">
      <c r="Z70">
        <v>0</v>
      </c>
      <c r="AA70">
        <v>81.200000000000031</v>
      </c>
      <c r="AB70">
        <v>0</v>
      </c>
      <c r="AC70">
        <v>81.200000000000031</v>
      </c>
    </row>
    <row r="71" spans="26:29" x14ac:dyDescent="0.2">
      <c r="Z71">
        <v>0</v>
      </c>
      <c r="AA71">
        <v>82.600000000000037</v>
      </c>
      <c r="AB71">
        <v>0</v>
      </c>
      <c r="AC71">
        <v>82.600000000000037</v>
      </c>
    </row>
    <row r="72" spans="26:29" x14ac:dyDescent="0.2">
      <c r="Z72">
        <v>0</v>
      </c>
      <c r="AA72">
        <v>84.000000000000043</v>
      </c>
      <c r="AB72">
        <v>0</v>
      </c>
      <c r="AC72">
        <v>84.000000000000043</v>
      </c>
    </row>
    <row r="73" spans="26:29" x14ac:dyDescent="0.2">
      <c r="Z73">
        <v>0</v>
      </c>
      <c r="AA73">
        <v>85.400000000000048</v>
      </c>
      <c r="AB73">
        <v>0</v>
      </c>
      <c r="AC73">
        <v>85.400000000000048</v>
      </c>
    </row>
    <row r="74" spans="26:29" x14ac:dyDescent="0.2">
      <c r="Z74">
        <v>0</v>
      </c>
      <c r="AA74">
        <v>86.800000000000054</v>
      </c>
      <c r="AB74">
        <v>0</v>
      </c>
      <c r="AC74">
        <v>86.800000000000054</v>
      </c>
    </row>
    <row r="75" spans="26:29" x14ac:dyDescent="0.2">
      <c r="Z75">
        <v>0</v>
      </c>
      <c r="AA75">
        <v>88.20000000000006</v>
      </c>
      <c r="AB75">
        <v>0</v>
      </c>
      <c r="AC75">
        <v>88.20000000000006</v>
      </c>
    </row>
    <row r="76" spans="26:29" x14ac:dyDescent="0.2">
      <c r="Z76">
        <v>0</v>
      </c>
      <c r="AA76">
        <v>89.600000000000065</v>
      </c>
      <c r="AB76">
        <v>0</v>
      </c>
      <c r="AC76">
        <v>89.600000000000065</v>
      </c>
    </row>
    <row r="77" spans="26:29" x14ac:dyDescent="0.2">
      <c r="Z77">
        <v>0</v>
      </c>
      <c r="AA77">
        <v>91.000000000000071</v>
      </c>
      <c r="AB77">
        <v>0</v>
      </c>
      <c r="AC77">
        <v>91.000000000000071</v>
      </c>
    </row>
    <row r="78" spans="26:29" x14ac:dyDescent="0.2">
      <c r="Z78">
        <v>0</v>
      </c>
      <c r="AA78">
        <v>92.400000000000077</v>
      </c>
      <c r="AB78">
        <v>0</v>
      </c>
      <c r="AC78">
        <v>92.400000000000077</v>
      </c>
    </row>
    <row r="79" spans="26:29" x14ac:dyDescent="0.2">
      <c r="Z79">
        <v>0</v>
      </c>
      <c r="AA79">
        <v>93.800000000000082</v>
      </c>
      <c r="AB79">
        <v>0</v>
      </c>
      <c r="AC79">
        <v>93.800000000000082</v>
      </c>
    </row>
    <row r="80" spans="26:29" x14ac:dyDescent="0.2">
      <c r="Z80">
        <v>0</v>
      </c>
      <c r="AA80">
        <v>95.200000000000088</v>
      </c>
      <c r="AB80">
        <v>0</v>
      </c>
      <c r="AC80">
        <v>95.200000000000088</v>
      </c>
    </row>
    <row r="81" spans="26:29" x14ac:dyDescent="0.2">
      <c r="Z81">
        <v>0</v>
      </c>
      <c r="AA81">
        <v>96.600000000000094</v>
      </c>
      <c r="AB81">
        <v>0</v>
      </c>
      <c r="AC81">
        <v>96.600000000000094</v>
      </c>
    </row>
    <row r="82" spans="26:29" x14ac:dyDescent="0.2">
      <c r="Z82">
        <v>0</v>
      </c>
      <c r="AA82">
        <v>98.000000000000099</v>
      </c>
      <c r="AB82">
        <v>0</v>
      </c>
      <c r="AC82">
        <v>98.000000000000099</v>
      </c>
    </row>
    <row r="83" spans="26:29" x14ac:dyDescent="0.2">
      <c r="Z83">
        <v>0</v>
      </c>
      <c r="AA83">
        <v>99.400000000000105</v>
      </c>
      <c r="AB83">
        <v>0</v>
      </c>
      <c r="AC83">
        <v>99.400000000000105</v>
      </c>
    </row>
    <row r="84" spans="26:29" x14ac:dyDescent="0.2">
      <c r="Z84">
        <v>0</v>
      </c>
      <c r="AA84">
        <v>100.80000000000011</v>
      </c>
      <c r="AB84">
        <v>0</v>
      </c>
      <c r="AC84">
        <v>100.80000000000011</v>
      </c>
    </row>
    <row r="85" spans="26:29" x14ac:dyDescent="0.2">
      <c r="Z85">
        <v>0</v>
      </c>
      <c r="AA85">
        <v>102.20000000000012</v>
      </c>
      <c r="AB85">
        <v>0</v>
      </c>
      <c r="AC85">
        <v>102.20000000000012</v>
      </c>
    </row>
    <row r="86" spans="26:29" x14ac:dyDescent="0.2">
      <c r="Z86">
        <v>0</v>
      </c>
      <c r="AA86">
        <v>103.60000000000012</v>
      </c>
      <c r="AB86">
        <v>0</v>
      </c>
      <c r="AC86">
        <v>103.60000000000012</v>
      </c>
    </row>
    <row r="87" spans="26:29" x14ac:dyDescent="0.2">
      <c r="Z87">
        <v>0</v>
      </c>
      <c r="AA87">
        <v>105.00000000000013</v>
      </c>
      <c r="AB87">
        <v>0</v>
      </c>
      <c r="AC87">
        <v>105.00000000000013</v>
      </c>
    </row>
    <row r="88" spans="26:29" x14ac:dyDescent="0.2">
      <c r="Z88">
        <v>0</v>
      </c>
      <c r="AA88">
        <v>106.40000000000013</v>
      </c>
      <c r="AB88">
        <v>0</v>
      </c>
      <c r="AC88">
        <v>106.40000000000013</v>
      </c>
    </row>
    <row r="89" spans="26:29" x14ac:dyDescent="0.2">
      <c r="Z89">
        <v>0</v>
      </c>
      <c r="AA89">
        <v>107.80000000000014</v>
      </c>
      <c r="AB89">
        <v>0</v>
      </c>
      <c r="AC89">
        <v>107.80000000000014</v>
      </c>
    </row>
    <row r="90" spans="26:29" x14ac:dyDescent="0.2">
      <c r="Z90">
        <v>0</v>
      </c>
      <c r="AA90">
        <v>109.20000000000014</v>
      </c>
      <c r="AB90">
        <v>0</v>
      </c>
      <c r="AC90">
        <v>109.20000000000014</v>
      </c>
    </row>
    <row r="91" spans="26:29" x14ac:dyDescent="0.2">
      <c r="Z91">
        <v>0</v>
      </c>
      <c r="AA91">
        <v>110.60000000000015</v>
      </c>
      <c r="AB91">
        <v>0</v>
      </c>
      <c r="AC91">
        <v>110.60000000000015</v>
      </c>
    </row>
    <row r="92" spans="26:29" x14ac:dyDescent="0.2">
      <c r="Z92">
        <v>0</v>
      </c>
      <c r="AA92">
        <v>112.00000000000016</v>
      </c>
      <c r="AB92">
        <v>0</v>
      </c>
      <c r="AC92">
        <v>112.00000000000016</v>
      </c>
    </row>
    <row r="93" spans="26:29" x14ac:dyDescent="0.2">
      <c r="Z93">
        <v>0</v>
      </c>
      <c r="AA93">
        <v>113.40000000000016</v>
      </c>
      <c r="AB93">
        <v>0</v>
      </c>
      <c r="AC93">
        <v>113.40000000000016</v>
      </c>
    </row>
    <row r="94" spans="26:29" x14ac:dyDescent="0.2">
      <c r="Z94">
        <v>0</v>
      </c>
      <c r="AA94">
        <v>114.80000000000017</v>
      </c>
      <c r="AB94">
        <v>0</v>
      </c>
      <c r="AC94">
        <v>114.80000000000017</v>
      </c>
    </row>
    <row r="95" spans="26:29" x14ac:dyDescent="0.2">
      <c r="Z95">
        <v>0</v>
      </c>
      <c r="AA95">
        <v>116.20000000000017</v>
      </c>
      <c r="AB95">
        <v>0</v>
      </c>
      <c r="AC95">
        <v>116.20000000000017</v>
      </c>
    </row>
    <row r="96" spans="26:29" x14ac:dyDescent="0.2">
      <c r="Z96">
        <v>0</v>
      </c>
      <c r="AA96">
        <v>117.60000000000018</v>
      </c>
      <c r="AB96">
        <v>0</v>
      </c>
      <c r="AC96">
        <v>117.60000000000018</v>
      </c>
    </row>
    <row r="97" spans="26:29" x14ac:dyDescent="0.2">
      <c r="Z97">
        <v>0</v>
      </c>
      <c r="AA97">
        <v>119.00000000000018</v>
      </c>
      <c r="AB97">
        <v>0</v>
      </c>
      <c r="AC97">
        <v>119.00000000000018</v>
      </c>
    </row>
    <row r="98" spans="26:29" x14ac:dyDescent="0.2">
      <c r="Z98">
        <v>0</v>
      </c>
      <c r="AA98">
        <v>120.40000000000019</v>
      </c>
      <c r="AB98">
        <v>0</v>
      </c>
      <c r="AC98">
        <v>120.40000000000019</v>
      </c>
    </row>
    <row r="99" spans="26:29" x14ac:dyDescent="0.2">
      <c r="Z99">
        <v>0</v>
      </c>
      <c r="AA99">
        <v>121.8000000000002</v>
      </c>
      <c r="AB99">
        <v>0</v>
      </c>
      <c r="AC99">
        <v>121.8000000000002</v>
      </c>
    </row>
    <row r="100" spans="26:29" x14ac:dyDescent="0.2">
      <c r="Z100">
        <v>0</v>
      </c>
      <c r="AA100">
        <v>123.2000000000002</v>
      </c>
      <c r="AB100">
        <v>0</v>
      </c>
      <c r="AC100">
        <v>123.2000000000002</v>
      </c>
    </row>
    <row r="101" spans="26:29" x14ac:dyDescent="0.2">
      <c r="Z101">
        <v>0</v>
      </c>
      <c r="AA101">
        <v>124.60000000000021</v>
      </c>
      <c r="AB101">
        <v>0</v>
      </c>
      <c r="AC101">
        <v>124.60000000000021</v>
      </c>
    </row>
    <row r="102" spans="26:29" x14ac:dyDescent="0.2">
      <c r="Z102">
        <v>0</v>
      </c>
      <c r="AA102">
        <v>126.00000000000021</v>
      </c>
      <c r="AB102">
        <v>0</v>
      </c>
      <c r="AC102">
        <v>126.00000000000021</v>
      </c>
    </row>
    <row r="103" spans="26:29" x14ac:dyDescent="0.2">
      <c r="Z103">
        <v>0</v>
      </c>
      <c r="AA103">
        <v>127.40000000000022</v>
      </c>
      <c r="AB103">
        <v>0</v>
      </c>
      <c r="AC103">
        <v>127.40000000000022</v>
      </c>
    </row>
    <row r="104" spans="26:29" x14ac:dyDescent="0.2">
      <c r="Z104">
        <v>0</v>
      </c>
      <c r="AA104">
        <v>128.80000000000021</v>
      </c>
      <c r="AB104">
        <v>0</v>
      </c>
      <c r="AC104">
        <v>128.80000000000021</v>
      </c>
    </row>
    <row r="105" spans="26:29" x14ac:dyDescent="0.2">
      <c r="Z105">
        <v>0</v>
      </c>
      <c r="AA105">
        <v>130.20000000000022</v>
      </c>
      <c r="AB105">
        <v>0</v>
      </c>
      <c r="AC105">
        <v>130.20000000000022</v>
      </c>
    </row>
    <row r="106" spans="26:29" x14ac:dyDescent="0.2">
      <c r="Z106">
        <v>0</v>
      </c>
      <c r="AA106">
        <v>131.60000000000022</v>
      </c>
      <c r="AB106">
        <v>0</v>
      </c>
      <c r="AC106">
        <v>131.60000000000022</v>
      </c>
    </row>
    <row r="107" spans="26:29" x14ac:dyDescent="0.2">
      <c r="Z107">
        <v>0</v>
      </c>
      <c r="AA107">
        <v>133.00000000000023</v>
      </c>
      <c r="AB107">
        <v>0</v>
      </c>
      <c r="AC107">
        <v>133.00000000000023</v>
      </c>
    </row>
    <row r="108" spans="26:29" x14ac:dyDescent="0.2">
      <c r="Z108">
        <v>0</v>
      </c>
      <c r="AA108">
        <v>134.40000000000023</v>
      </c>
      <c r="AB108">
        <v>0</v>
      </c>
      <c r="AC108">
        <v>134.40000000000023</v>
      </c>
    </row>
    <row r="109" spans="26:29" x14ac:dyDescent="0.2">
      <c r="Z109">
        <v>0</v>
      </c>
      <c r="AA109">
        <v>135.80000000000024</v>
      </c>
      <c r="AB109">
        <v>0</v>
      </c>
      <c r="AC109">
        <v>135.80000000000024</v>
      </c>
    </row>
    <row r="110" spans="26:29" x14ac:dyDescent="0.2">
      <c r="Z110">
        <v>0</v>
      </c>
      <c r="AA110">
        <v>137.20000000000024</v>
      </c>
      <c r="AB110">
        <v>0</v>
      </c>
      <c r="AC110">
        <v>137.20000000000024</v>
      </c>
    </row>
    <row r="111" spans="26:29" x14ac:dyDescent="0.2">
      <c r="Z111">
        <v>0</v>
      </c>
      <c r="AA111">
        <v>138.60000000000025</v>
      </c>
      <c r="AB111">
        <v>0</v>
      </c>
      <c r="AC111">
        <v>138.60000000000025</v>
      </c>
    </row>
    <row r="112" spans="26:29" x14ac:dyDescent="0.2">
      <c r="Z112">
        <v>0</v>
      </c>
      <c r="AA112">
        <v>140.00000000000026</v>
      </c>
      <c r="AB112">
        <v>0</v>
      </c>
      <c r="AC112">
        <v>140.00000000000026</v>
      </c>
    </row>
    <row r="113" spans="26:29" x14ac:dyDescent="0.2">
      <c r="Z113">
        <v>0</v>
      </c>
      <c r="AA113">
        <v>141.40000000000026</v>
      </c>
      <c r="AB113">
        <v>0</v>
      </c>
      <c r="AC113">
        <v>141.40000000000026</v>
      </c>
    </row>
    <row r="114" spans="26:29" x14ac:dyDescent="0.2">
      <c r="Z114">
        <v>0</v>
      </c>
      <c r="AA114">
        <v>142.80000000000027</v>
      </c>
      <c r="AB114">
        <v>0</v>
      </c>
      <c r="AC114">
        <v>142.80000000000027</v>
      </c>
    </row>
    <row r="115" spans="26:29" x14ac:dyDescent="0.2">
      <c r="Z115">
        <v>0</v>
      </c>
      <c r="AA115">
        <v>144.20000000000027</v>
      </c>
      <c r="AB115">
        <v>0</v>
      </c>
      <c r="AC115">
        <v>144.20000000000027</v>
      </c>
    </row>
    <row r="116" spans="26:29" x14ac:dyDescent="0.2">
      <c r="Z116">
        <v>0</v>
      </c>
      <c r="AA116">
        <v>145.60000000000028</v>
      </c>
      <c r="AB116">
        <v>0</v>
      </c>
      <c r="AC116">
        <v>145.60000000000028</v>
      </c>
    </row>
    <row r="117" spans="26:29" x14ac:dyDescent="0.2">
      <c r="Z117">
        <v>0</v>
      </c>
      <c r="AA117">
        <v>147.00000000000028</v>
      </c>
      <c r="AB117">
        <v>0</v>
      </c>
      <c r="AC117">
        <v>147.00000000000028</v>
      </c>
    </row>
    <row r="118" spans="26:29" x14ac:dyDescent="0.2">
      <c r="Z118">
        <v>0</v>
      </c>
      <c r="AA118">
        <v>148.40000000000029</v>
      </c>
      <c r="AB118">
        <v>0</v>
      </c>
      <c r="AC118">
        <v>148.40000000000029</v>
      </c>
    </row>
    <row r="119" spans="26:29" x14ac:dyDescent="0.2">
      <c r="Z119">
        <v>0</v>
      </c>
      <c r="AA119">
        <v>149.8000000000003</v>
      </c>
      <c r="AB119">
        <v>0</v>
      </c>
      <c r="AC119">
        <v>149.8000000000003</v>
      </c>
    </row>
    <row r="120" spans="26:29" x14ac:dyDescent="0.2">
      <c r="Z120">
        <v>0</v>
      </c>
      <c r="AA120">
        <v>151.2000000000003</v>
      </c>
      <c r="AB120">
        <v>0</v>
      </c>
      <c r="AC120">
        <v>151.2000000000003</v>
      </c>
    </row>
    <row r="121" spans="26:29" x14ac:dyDescent="0.2">
      <c r="Z121">
        <v>0</v>
      </c>
      <c r="AA121">
        <v>152.60000000000031</v>
      </c>
      <c r="AB121">
        <v>0</v>
      </c>
      <c r="AC121">
        <v>152.60000000000031</v>
      </c>
    </row>
    <row r="122" spans="26:29" x14ac:dyDescent="0.2">
      <c r="Z122">
        <v>0</v>
      </c>
      <c r="AA122">
        <v>154.00000000000031</v>
      </c>
      <c r="AB122">
        <v>0</v>
      </c>
      <c r="AC122">
        <v>154.00000000000031</v>
      </c>
    </row>
    <row r="123" spans="26:29" x14ac:dyDescent="0.2">
      <c r="Z123">
        <v>0</v>
      </c>
      <c r="AA123">
        <v>155.40000000000032</v>
      </c>
      <c r="AB123">
        <v>0</v>
      </c>
      <c r="AC123">
        <v>155.40000000000032</v>
      </c>
    </row>
    <row r="124" spans="26:29" x14ac:dyDescent="0.2">
      <c r="Z124">
        <v>0</v>
      </c>
      <c r="AA124">
        <v>156.80000000000032</v>
      </c>
      <c r="AB124">
        <v>0</v>
      </c>
      <c r="AC124">
        <v>156.80000000000032</v>
      </c>
    </row>
    <row r="125" spans="26:29" x14ac:dyDescent="0.2">
      <c r="Z125">
        <v>0</v>
      </c>
      <c r="AA125">
        <v>158.20000000000033</v>
      </c>
      <c r="AB125">
        <v>0</v>
      </c>
      <c r="AC125">
        <v>158.20000000000033</v>
      </c>
    </row>
    <row r="126" spans="26:29" x14ac:dyDescent="0.2">
      <c r="Z126">
        <v>0</v>
      </c>
      <c r="AA126">
        <v>159.60000000000034</v>
      </c>
      <c r="AB126">
        <v>0</v>
      </c>
      <c r="AC126">
        <v>159.60000000000034</v>
      </c>
    </row>
    <row r="127" spans="26:29" x14ac:dyDescent="0.2">
      <c r="Z127">
        <v>0</v>
      </c>
      <c r="AA127">
        <v>161.00000000000034</v>
      </c>
      <c r="AB127">
        <v>0</v>
      </c>
      <c r="AC127">
        <v>161.00000000000034</v>
      </c>
    </row>
    <row r="128" spans="26:29" x14ac:dyDescent="0.2">
      <c r="Z128">
        <v>0</v>
      </c>
      <c r="AA128">
        <v>162.40000000000035</v>
      </c>
      <c r="AB128">
        <v>0</v>
      </c>
      <c r="AC128">
        <v>162.40000000000035</v>
      </c>
    </row>
    <row r="129" spans="26:29" x14ac:dyDescent="0.2">
      <c r="Z129">
        <v>0</v>
      </c>
      <c r="AA129">
        <v>163.80000000000035</v>
      </c>
      <c r="AB129">
        <v>0</v>
      </c>
      <c r="AC129">
        <v>163.80000000000035</v>
      </c>
    </row>
    <row r="130" spans="26:29" x14ac:dyDescent="0.2">
      <c r="Z130">
        <v>0</v>
      </c>
      <c r="AA130">
        <v>165.20000000000036</v>
      </c>
      <c r="AB130">
        <v>0</v>
      </c>
      <c r="AC130">
        <v>165.20000000000036</v>
      </c>
    </row>
    <row r="131" spans="26:29" x14ac:dyDescent="0.2">
      <c r="Z131">
        <v>0</v>
      </c>
      <c r="AA131">
        <v>166.60000000000036</v>
      </c>
      <c r="AB131">
        <v>0</v>
      </c>
      <c r="AC131">
        <v>166.60000000000036</v>
      </c>
    </row>
    <row r="132" spans="26:29" x14ac:dyDescent="0.2">
      <c r="Z132">
        <v>0</v>
      </c>
      <c r="AA132">
        <v>168.00000000000037</v>
      </c>
      <c r="AB132">
        <v>0</v>
      </c>
      <c r="AC132">
        <v>168.00000000000037</v>
      </c>
    </row>
    <row r="133" spans="26:29" x14ac:dyDescent="0.2">
      <c r="Z133">
        <v>0</v>
      </c>
      <c r="AA133">
        <v>169.40000000000038</v>
      </c>
      <c r="AB133">
        <v>0</v>
      </c>
      <c r="AC133">
        <v>169.40000000000038</v>
      </c>
    </row>
    <row r="134" spans="26:29" x14ac:dyDescent="0.2">
      <c r="Z134">
        <v>0</v>
      </c>
      <c r="AA134">
        <v>170.80000000000038</v>
      </c>
      <c r="AB134">
        <v>0</v>
      </c>
      <c r="AC134">
        <v>170.80000000000038</v>
      </c>
    </row>
    <row r="135" spans="26:29" x14ac:dyDescent="0.2">
      <c r="Z135">
        <v>0</v>
      </c>
      <c r="AA135">
        <v>172.20000000000039</v>
      </c>
      <c r="AB135">
        <v>0</v>
      </c>
      <c r="AC135">
        <v>172.20000000000039</v>
      </c>
    </row>
    <row r="136" spans="26:29" x14ac:dyDescent="0.2">
      <c r="Z136">
        <v>0</v>
      </c>
      <c r="AA136">
        <v>173.60000000000039</v>
      </c>
      <c r="AB136">
        <v>0</v>
      </c>
      <c r="AC136">
        <v>173.60000000000039</v>
      </c>
    </row>
    <row r="137" spans="26:29" x14ac:dyDescent="0.2">
      <c r="Z137">
        <v>0</v>
      </c>
      <c r="AA137">
        <v>175.0000000000004</v>
      </c>
      <c r="AB137">
        <v>0</v>
      </c>
      <c r="AC137">
        <v>175.0000000000004</v>
      </c>
    </row>
    <row r="138" spans="26:29" x14ac:dyDescent="0.2">
      <c r="Z138">
        <v>0</v>
      </c>
      <c r="AA138">
        <v>176.4000000000004</v>
      </c>
      <c r="AB138">
        <v>0</v>
      </c>
      <c r="AC138">
        <v>176.4000000000004</v>
      </c>
    </row>
    <row r="139" spans="26:29" x14ac:dyDescent="0.2">
      <c r="Z139">
        <v>0</v>
      </c>
      <c r="AA139">
        <v>177.80000000000041</v>
      </c>
      <c r="AB139">
        <v>0</v>
      </c>
      <c r="AC139">
        <v>177.80000000000041</v>
      </c>
    </row>
    <row r="140" spans="26:29" x14ac:dyDescent="0.2">
      <c r="Z140">
        <v>0</v>
      </c>
      <c r="AA140">
        <v>179.20000000000041</v>
      </c>
      <c r="AB140">
        <v>0</v>
      </c>
      <c r="AC140">
        <v>179.20000000000041</v>
      </c>
    </row>
    <row r="141" spans="26:29" x14ac:dyDescent="0.2">
      <c r="Z141">
        <v>0</v>
      </c>
      <c r="AA141">
        <v>180.60000000000042</v>
      </c>
      <c r="AB141">
        <v>0</v>
      </c>
      <c r="AC141">
        <v>180.60000000000042</v>
      </c>
    </row>
    <row r="142" spans="26:29" x14ac:dyDescent="0.2">
      <c r="Z142">
        <v>0</v>
      </c>
      <c r="AA142">
        <v>182.00000000000043</v>
      </c>
      <c r="AB142">
        <v>0</v>
      </c>
      <c r="AC142">
        <v>182.00000000000043</v>
      </c>
    </row>
    <row r="143" spans="26:29" x14ac:dyDescent="0.2">
      <c r="Z143">
        <v>0</v>
      </c>
      <c r="AA143">
        <v>183.40000000000043</v>
      </c>
      <c r="AB143">
        <v>0</v>
      </c>
      <c r="AC143">
        <v>183.40000000000043</v>
      </c>
    </row>
    <row r="144" spans="26:29" x14ac:dyDescent="0.2">
      <c r="Z144">
        <v>0</v>
      </c>
      <c r="AA144">
        <v>184.80000000000044</v>
      </c>
      <c r="AB144">
        <v>0</v>
      </c>
      <c r="AC144">
        <v>184.80000000000044</v>
      </c>
    </row>
    <row r="145" spans="26:29" x14ac:dyDescent="0.2">
      <c r="Z145">
        <v>0</v>
      </c>
      <c r="AA145">
        <v>186.20000000000044</v>
      </c>
      <c r="AB145">
        <v>0</v>
      </c>
      <c r="AC145">
        <v>186.20000000000044</v>
      </c>
    </row>
    <row r="146" spans="26:29" x14ac:dyDescent="0.2">
      <c r="Z146">
        <v>0</v>
      </c>
      <c r="AA146">
        <v>187.60000000000045</v>
      </c>
      <c r="AB146">
        <v>0</v>
      </c>
      <c r="AC146">
        <v>187.60000000000045</v>
      </c>
    </row>
    <row r="147" spans="26:29" x14ac:dyDescent="0.2">
      <c r="Z147">
        <v>0</v>
      </c>
      <c r="AA147">
        <v>189.00000000000045</v>
      </c>
      <c r="AB147">
        <v>0</v>
      </c>
      <c r="AC147">
        <v>189.00000000000045</v>
      </c>
    </row>
    <row r="148" spans="26:29" x14ac:dyDescent="0.2">
      <c r="Z148">
        <v>0</v>
      </c>
      <c r="AA148">
        <v>190.40000000000046</v>
      </c>
      <c r="AB148">
        <v>0</v>
      </c>
      <c r="AC148">
        <v>190.40000000000046</v>
      </c>
    </row>
    <row r="149" spans="26:29" x14ac:dyDescent="0.2">
      <c r="Z149">
        <v>0</v>
      </c>
      <c r="AA149">
        <v>191.80000000000047</v>
      </c>
      <c r="AB149">
        <v>0</v>
      </c>
      <c r="AC149">
        <v>191.80000000000047</v>
      </c>
    </row>
    <row r="150" spans="26:29" x14ac:dyDescent="0.2">
      <c r="Z150">
        <v>0</v>
      </c>
      <c r="AA150">
        <v>193.20000000000047</v>
      </c>
      <c r="AB150">
        <v>0</v>
      </c>
      <c r="AC150">
        <v>193.20000000000047</v>
      </c>
    </row>
    <row r="151" spans="26:29" x14ac:dyDescent="0.2">
      <c r="Z151">
        <v>0</v>
      </c>
      <c r="AA151">
        <v>194.60000000000048</v>
      </c>
      <c r="AB151">
        <v>0</v>
      </c>
      <c r="AC151">
        <v>194.60000000000048</v>
      </c>
    </row>
    <row r="152" spans="26:29" x14ac:dyDescent="0.2">
      <c r="Z152">
        <v>0</v>
      </c>
      <c r="AA152">
        <v>196.00000000000048</v>
      </c>
      <c r="AB152">
        <v>0</v>
      </c>
      <c r="AC152">
        <v>196.00000000000048</v>
      </c>
    </row>
    <row r="153" spans="26:29" x14ac:dyDescent="0.2">
      <c r="Z153">
        <v>0</v>
      </c>
      <c r="AA153">
        <v>197.40000000000049</v>
      </c>
      <c r="AB153">
        <v>0</v>
      </c>
      <c r="AC153">
        <v>197.40000000000049</v>
      </c>
    </row>
    <row r="154" spans="26:29" x14ac:dyDescent="0.2">
      <c r="Z154">
        <v>0</v>
      </c>
      <c r="AA154">
        <v>198.80000000000049</v>
      </c>
      <c r="AB154">
        <v>0</v>
      </c>
      <c r="AC154">
        <v>198.80000000000049</v>
      </c>
    </row>
    <row r="155" spans="26:29" x14ac:dyDescent="0.2">
      <c r="Z155">
        <v>0</v>
      </c>
      <c r="AA155">
        <v>200.2000000000005</v>
      </c>
      <c r="AB155">
        <v>0</v>
      </c>
      <c r="AC155">
        <v>200.2000000000005</v>
      </c>
    </row>
    <row r="156" spans="26:29" x14ac:dyDescent="0.2">
      <c r="Z156">
        <v>0</v>
      </c>
      <c r="AA156">
        <v>201.60000000000051</v>
      </c>
      <c r="AB156">
        <v>0</v>
      </c>
      <c r="AC156">
        <v>201.60000000000051</v>
      </c>
    </row>
    <row r="157" spans="26:29" x14ac:dyDescent="0.2">
      <c r="Z157">
        <v>0</v>
      </c>
      <c r="AA157">
        <v>203.00000000000051</v>
      </c>
      <c r="AB157">
        <v>0</v>
      </c>
      <c r="AC157">
        <v>203.00000000000051</v>
      </c>
    </row>
    <row r="158" spans="26:29" x14ac:dyDescent="0.2">
      <c r="Z158">
        <v>0</v>
      </c>
      <c r="AA158">
        <v>204.40000000000052</v>
      </c>
      <c r="AB158">
        <v>0</v>
      </c>
      <c r="AC158">
        <v>204.40000000000052</v>
      </c>
    </row>
    <row r="159" spans="26:29" x14ac:dyDescent="0.2">
      <c r="Z159">
        <v>0</v>
      </c>
      <c r="AA159">
        <v>205.80000000000052</v>
      </c>
      <c r="AB159">
        <v>0</v>
      </c>
      <c r="AC159">
        <v>205.80000000000052</v>
      </c>
    </row>
    <row r="160" spans="26:29" x14ac:dyDescent="0.2">
      <c r="Z160">
        <v>0</v>
      </c>
      <c r="AA160">
        <v>207.20000000000053</v>
      </c>
      <c r="AB160">
        <v>0</v>
      </c>
      <c r="AC160">
        <v>207.20000000000053</v>
      </c>
    </row>
    <row r="161" spans="26:29" x14ac:dyDescent="0.2">
      <c r="Z161">
        <v>0</v>
      </c>
      <c r="AA161">
        <v>208.60000000000053</v>
      </c>
      <c r="AB161">
        <v>0</v>
      </c>
      <c r="AC161">
        <v>208.60000000000053</v>
      </c>
    </row>
    <row r="162" spans="26:29" x14ac:dyDescent="0.2">
      <c r="Z162">
        <v>0</v>
      </c>
      <c r="AA162">
        <v>210.00000000000054</v>
      </c>
      <c r="AB162">
        <v>0</v>
      </c>
      <c r="AC162">
        <v>210.00000000000054</v>
      </c>
    </row>
    <row r="163" spans="26:29" x14ac:dyDescent="0.2">
      <c r="Z163">
        <v>0</v>
      </c>
      <c r="AA163">
        <v>210</v>
      </c>
      <c r="AB163">
        <v>0</v>
      </c>
      <c r="AC163">
        <v>210</v>
      </c>
    </row>
    <row r="164" spans="26:29" x14ac:dyDescent="0.2">
      <c r="Z164">
        <v>3.8</v>
      </c>
      <c r="AA164">
        <v>210</v>
      </c>
      <c r="AB164">
        <v>3.8</v>
      </c>
      <c r="AC164">
        <v>210</v>
      </c>
    </row>
    <row r="165" spans="26:29" x14ac:dyDescent="0.2">
      <c r="Z165">
        <v>7.6</v>
      </c>
      <c r="AA165">
        <v>210</v>
      </c>
      <c r="AB165">
        <v>7.6</v>
      </c>
      <c r="AC165">
        <v>210</v>
      </c>
    </row>
    <row r="166" spans="26:29" x14ac:dyDescent="0.2">
      <c r="Z166">
        <v>11.399999999999999</v>
      </c>
      <c r="AA166">
        <v>210</v>
      </c>
      <c r="AB166">
        <v>11.399999999999999</v>
      </c>
      <c r="AC166">
        <v>210</v>
      </c>
    </row>
    <row r="167" spans="26:29" x14ac:dyDescent="0.2">
      <c r="Z167">
        <v>15.2</v>
      </c>
      <c r="AA167">
        <v>210</v>
      </c>
      <c r="AB167">
        <v>15.2</v>
      </c>
      <c r="AC167">
        <v>210</v>
      </c>
    </row>
    <row r="168" spans="26:29" x14ac:dyDescent="0.2">
      <c r="Z168">
        <v>19</v>
      </c>
      <c r="AA168">
        <v>210</v>
      </c>
      <c r="AB168">
        <v>19</v>
      </c>
      <c r="AC168">
        <v>210</v>
      </c>
    </row>
    <row r="169" spans="26:29" x14ac:dyDescent="0.2">
      <c r="Z169">
        <v>22.8</v>
      </c>
      <c r="AA169">
        <v>210</v>
      </c>
      <c r="AB169">
        <v>22.8</v>
      </c>
      <c r="AC169">
        <v>210</v>
      </c>
    </row>
    <row r="170" spans="26:29" x14ac:dyDescent="0.2">
      <c r="Z170">
        <v>26.6</v>
      </c>
      <c r="AA170">
        <v>210</v>
      </c>
      <c r="AB170">
        <v>26.6</v>
      </c>
      <c r="AC170">
        <v>210</v>
      </c>
    </row>
    <row r="171" spans="26:29" x14ac:dyDescent="0.2">
      <c r="Z171">
        <v>30.400000000000002</v>
      </c>
      <c r="AA171">
        <v>210</v>
      </c>
      <c r="AB171">
        <v>30.400000000000002</v>
      </c>
      <c r="AC171">
        <v>210</v>
      </c>
    </row>
    <row r="172" spans="26:29" x14ac:dyDescent="0.2">
      <c r="Z172">
        <v>34.200000000000003</v>
      </c>
      <c r="AA172">
        <v>210</v>
      </c>
      <c r="AB172">
        <v>34.200000000000003</v>
      </c>
      <c r="AC172">
        <v>210</v>
      </c>
    </row>
    <row r="173" spans="26:29" x14ac:dyDescent="0.2">
      <c r="Z173">
        <v>38</v>
      </c>
      <c r="AA173">
        <v>210</v>
      </c>
      <c r="AB173">
        <v>38</v>
      </c>
      <c r="AC173">
        <v>210</v>
      </c>
    </row>
    <row r="174" spans="26:29" x14ac:dyDescent="0.2">
      <c r="Z174">
        <v>41.8</v>
      </c>
      <c r="AA174">
        <v>210</v>
      </c>
      <c r="AB174">
        <v>41.8</v>
      </c>
      <c r="AC174">
        <v>210</v>
      </c>
    </row>
    <row r="175" spans="26:29" x14ac:dyDescent="0.2">
      <c r="Z175">
        <v>45.599999999999994</v>
      </c>
      <c r="AA175">
        <v>210</v>
      </c>
      <c r="AB175">
        <v>45.599999999999994</v>
      </c>
      <c r="AC175">
        <v>210</v>
      </c>
    </row>
    <row r="176" spans="26:29" x14ac:dyDescent="0.2">
      <c r="Z176">
        <v>49.399999999999991</v>
      </c>
      <c r="AA176">
        <v>210</v>
      </c>
      <c r="AB176">
        <v>49.399999999999991</v>
      </c>
      <c r="AC176">
        <v>210</v>
      </c>
    </row>
    <row r="177" spans="26:29" x14ac:dyDescent="0.2">
      <c r="Z177">
        <v>53.199999999999989</v>
      </c>
      <c r="AA177">
        <v>210</v>
      </c>
      <c r="AB177">
        <v>53.199999999999989</v>
      </c>
      <c r="AC177">
        <v>210</v>
      </c>
    </row>
    <row r="178" spans="26:29" x14ac:dyDescent="0.2">
      <c r="Z178">
        <v>56.999999999999986</v>
      </c>
      <c r="AA178">
        <v>210</v>
      </c>
      <c r="AB178">
        <v>56.999999999999986</v>
      </c>
      <c r="AC178">
        <v>210</v>
      </c>
    </row>
    <row r="179" spans="26:29" x14ac:dyDescent="0.2">
      <c r="Z179">
        <v>60.799999999999983</v>
      </c>
      <c r="AA179">
        <v>210</v>
      </c>
      <c r="AB179">
        <v>60.799999999999983</v>
      </c>
      <c r="AC179">
        <v>210</v>
      </c>
    </row>
    <row r="180" spans="26:29" x14ac:dyDescent="0.2">
      <c r="Z180">
        <v>64.59999999999998</v>
      </c>
      <c r="AA180">
        <v>210</v>
      </c>
      <c r="AB180">
        <v>64.59999999999998</v>
      </c>
      <c r="AC180">
        <v>210</v>
      </c>
    </row>
    <row r="181" spans="26:29" x14ac:dyDescent="0.2">
      <c r="Z181">
        <v>68.399999999999977</v>
      </c>
      <c r="AA181">
        <v>210</v>
      </c>
      <c r="AB181">
        <v>68.399999999999977</v>
      </c>
      <c r="AC181">
        <v>210</v>
      </c>
    </row>
    <row r="182" spans="26:29" x14ac:dyDescent="0.2">
      <c r="Z182">
        <v>72.199999999999974</v>
      </c>
      <c r="AA182">
        <v>210</v>
      </c>
      <c r="AB182">
        <v>72.199999999999974</v>
      </c>
      <c r="AC182">
        <v>210</v>
      </c>
    </row>
    <row r="183" spans="26:29" x14ac:dyDescent="0.2">
      <c r="Z183">
        <v>75.999999999999972</v>
      </c>
      <c r="AA183">
        <v>210</v>
      </c>
      <c r="AB183">
        <v>75.999999999999972</v>
      </c>
      <c r="AC183">
        <v>210</v>
      </c>
    </row>
    <row r="184" spans="26:29" x14ac:dyDescent="0.2">
      <c r="Z184">
        <v>79.799999999999969</v>
      </c>
      <c r="AA184">
        <v>210</v>
      </c>
      <c r="AB184">
        <v>79.799999999999969</v>
      </c>
      <c r="AC184">
        <v>210</v>
      </c>
    </row>
    <row r="185" spans="26:29" x14ac:dyDescent="0.2">
      <c r="Z185">
        <v>83.599999999999966</v>
      </c>
      <c r="AA185">
        <v>210</v>
      </c>
      <c r="AB185">
        <v>83.599999999999966</v>
      </c>
      <c r="AC185">
        <v>210</v>
      </c>
    </row>
    <row r="186" spans="26:29" x14ac:dyDescent="0.2">
      <c r="Z186">
        <v>87.399999999999963</v>
      </c>
      <c r="AA186">
        <v>210</v>
      </c>
      <c r="AB186">
        <v>87.399999999999963</v>
      </c>
      <c r="AC186">
        <v>210</v>
      </c>
    </row>
    <row r="187" spans="26:29" x14ac:dyDescent="0.2">
      <c r="Z187">
        <v>91.19999999999996</v>
      </c>
      <c r="AA187">
        <v>210</v>
      </c>
      <c r="AB187">
        <v>91.19999999999996</v>
      </c>
      <c r="AC187">
        <v>210</v>
      </c>
    </row>
    <row r="188" spans="26:29" x14ac:dyDescent="0.2">
      <c r="Z188">
        <v>94.999999999999957</v>
      </c>
      <c r="AA188">
        <v>210</v>
      </c>
      <c r="AB188">
        <v>94.999999999999957</v>
      </c>
      <c r="AC188">
        <v>210</v>
      </c>
    </row>
    <row r="189" spans="26:29" x14ac:dyDescent="0.2">
      <c r="Z189">
        <v>98.799999999999955</v>
      </c>
      <c r="AA189">
        <v>210</v>
      </c>
      <c r="AB189">
        <v>98.799999999999955</v>
      </c>
      <c r="AC189">
        <v>210</v>
      </c>
    </row>
    <row r="190" spans="26:29" x14ac:dyDescent="0.2">
      <c r="Z190">
        <v>102.59999999999995</v>
      </c>
      <c r="AA190">
        <v>210</v>
      </c>
      <c r="AB190">
        <v>102.59999999999995</v>
      </c>
      <c r="AC190">
        <v>210</v>
      </c>
    </row>
    <row r="191" spans="26:29" x14ac:dyDescent="0.2">
      <c r="Z191">
        <v>106.39999999999995</v>
      </c>
      <c r="AA191">
        <v>210</v>
      </c>
      <c r="AB191">
        <v>106.39999999999995</v>
      </c>
      <c r="AC191">
        <v>210</v>
      </c>
    </row>
    <row r="192" spans="26:29" x14ac:dyDescent="0.2">
      <c r="Z192">
        <v>110.19999999999995</v>
      </c>
      <c r="AA192">
        <v>210</v>
      </c>
      <c r="AB192">
        <v>110.19999999999995</v>
      </c>
      <c r="AC192">
        <v>210</v>
      </c>
    </row>
    <row r="193" spans="26:29" x14ac:dyDescent="0.2">
      <c r="Z193">
        <v>113.99999999999994</v>
      </c>
      <c r="AA193">
        <v>210</v>
      </c>
      <c r="AB193">
        <v>113.99999999999994</v>
      </c>
      <c r="AC193">
        <v>210</v>
      </c>
    </row>
    <row r="194" spans="26:29" x14ac:dyDescent="0.2">
      <c r="Z194">
        <v>117.79999999999994</v>
      </c>
      <c r="AA194">
        <v>210</v>
      </c>
      <c r="AB194">
        <v>117.79999999999994</v>
      </c>
      <c r="AC194">
        <v>210</v>
      </c>
    </row>
    <row r="195" spans="26:29" x14ac:dyDescent="0.2">
      <c r="Z195">
        <v>121.59999999999994</v>
      </c>
      <c r="AA195">
        <v>210</v>
      </c>
      <c r="AB195">
        <v>121.59999999999994</v>
      </c>
      <c r="AC195">
        <v>210</v>
      </c>
    </row>
    <row r="196" spans="26:29" x14ac:dyDescent="0.2">
      <c r="Z196">
        <v>125.39999999999993</v>
      </c>
      <c r="AA196">
        <v>210</v>
      </c>
      <c r="AB196">
        <v>125.39999999999993</v>
      </c>
      <c r="AC196">
        <v>210</v>
      </c>
    </row>
    <row r="197" spans="26:29" x14ac:dyDescent="0.2">
      <c r="Z197">
        <v>129.19999999999993</v>
      </c>
      <c r="AA197">
        <v>210</v>
      </c>
      <c r="AB197">
        <v>129.19999999999993</v>
      </c>
      <c r="AC197">
        <v>210</v>
      </c>
    </row>
    <row r="198" spans="26:29" x14ac:dyDescent="0.2">
      <c r="Z198">
        <v>132.99999999999994</v>
      </c>
      <c r="AA198">
        <v>210</v>
      </c>
      <c r="AB198">
        <v>132.99999999999994</v>
      </c>
      <c r="AC198">
        <v>210</v>
      </c>
    </row>
    <row r="199" spans="26:29" x14ac:dyDescent="0.2">
      <c r="Z199">
        <v>136.79999999999995</v>
      </c>
      <c r="AA199">
        <v>210</v>
      </c>
      <c r="AB199">
        <v>136.79999999999995</v>
      </c>
      <c r="AC199">
        <v>210</v>
      </c>
    </row>
    <row r="200" spans="26:29" x14ac:dyDescent="0.2">
      <c r="Z200">
        <v>140.59999999999997</v>
      </c>
      <c r="AA200">
        <v>210</v>
      </c>
      <c r="AB200">
        <v>140.59999999999997</v>
      </c>
      <c r="AC200">
        <v>210</v>
      </c>
    </row>
    <row r="201" spans="26:29" x14ac:dyDescent="0.2">
      <c r="Z201">
        <v>144.39999999999998</v>
      </c>
      <c r="AA201">
        <v>210</v>
      </c>
      <c r="AB201">
        <v>144.39999999999998</v>
      </c>
      <c r="AC201">
        <v>210</v>
      </c>
    </row>
    <row r="202" spans="26:29" x14ac:dyDescent="0.2">
      <c r="Z202">
        <v>148.19999999999999</v>
      </c>
      <c r="AA202">
        <v>210</v>
      </c>
      <c r="AB202">
        <v>148.19999999999999</v>
      </c>
      <c r="AC202">
        <v>210</v>
      </c>
    </row>
    <row r="203" spans="26:29" x14ac:dyDescent="0.2">
      <c r="Z203">
        <v>152</v>
      </c>
      <c r="AA203">
        <v>210</v>
      </c>
      <c r="AB203">
        <v>152</v>
      </c>
      <c r="AC203">
        <v>210</v>
      </c>
    </row>
    <row r="204" spans="26:29" x14ac:dyDescent="0.2">
      <c r="Z204">
        <v>155.80000000000001</v>
      </c>
      <c r="AA204">
        <v>210</v>
      </c>
      <c r="AB204">
        <v>155.80000000000001</v>
      </c>
      <c r="AC204">
        <v>210</v>
      </c>
    </row>
    <row r="205" spans="26:29" x14ac:dyDescent="0.2">
      <c r="Z205">
        <v>159.60000000000002</v>
      </c>
      <c r="AA205">
        <v>210</v>
      </c>
      <c r="AB205">
        <v>159.60000000000002</v>
      </c>
      <c r="AC205">
        <v>210</v>
      </c>
    </row>
    <row r="206" spans="26:29" x14ac:dyDescent="0.2">
      <c r="Z206">
        <v>163.40000000000003</v>
      </c>
      <c r="AA206">
        <v>210</v>
      </c>
      <c r="AB206">
        <v>163.40000000000003</v>
      </c>
      <c r="AC206">
        <v>210</v>
      </c>
    </row>
    <row r="207" spans="26:29" x14ac:dyDescent="0.2">
      <c r="Z207">
        <v>167.20000000000005</v>
      </c>
      <c r="AA207">
        <v>210</v>
      </c>
      <c r="AB207">
        <v>167.20000000000005</v>
      </c>
      <c r="AC207">
        <v>210</v>
      </c>
    </row>
    <row r="208" spans="26:29" x14ac:dyDescent="0.2">
      <c r="Z208">
        <v>171.00000000000006</v>
      </c>
      <c r="AA208">
        <v>210</v>
      </c>
      <c r="AB208">
        <v>171.00000000000006</v>
      </c>
      <c r="AC208">
        <v>210</v>
      </c>
    </row>
    <row r="209" spans="26:29" x14ac:dyDescent="0.2">
      <c r="Z209">
        <v>174.80000000000007</v>
      </c>
      <c r="AA209">
        <v>210</v>
      </c>
      <c r="AB209">
        <v>174.80000000000007</v>
      </c>
      <c r="AC209">
        <v>210</v>
      </c>
    </row>
    <row r="210" spans="26:29" x14ac:dyDescent="0.2">
      <c r="Z210">
        <v>178.60000000000008</v>
      </c>
      <c r="AA210">
        <v>210</v>
      </c>
      <c r="AB210">
        <v>178.60000000000008</v>
      </c>
      <c r="AC210">
        <v>210</v>
      </c>
    </row>
    <row r="211" spans="26:29" x14ac:dyDescent="0.2">
      <c r="Z211">
        <v>182.40000000000009</v>
      </c>
      <c r="AA211">
        <v>210</v>
      </c>
      <c r="AB211">
        <v>182.40000000000009</v>
      </c>
      <c r="AC211">
        <v>210</v>
      </c>
    </row>
    <row r="212" spans="26:29" x14ac:dyDescent="0.2">
      <c r="Z212">
        <v>186.2000000000001</v>
      </c>
      <c r="AA212">
        <v>210</v>
      </c>
      <c r="AB212">
        <v>186.2000000000001</v>
      </c>
      <c r="AC212">
        <v>210</v>
      </c>
    </row>
    <row r="213" spans="26:29" x14ac:dyDescent="0.2">
      <c r="Z213">
        <v>190.00000000000011</v>
      </c>
      <c r="AA213">
        <v>210</v>
      </c>
      <c r="AB213">
        <v>190.00000000000011</v>
      </c>
      <c r="AC213">
        <v>210</v>
      </c>
    </row>
    <row r="214" spans="26:29" x14ac:dyDescent="0.2">
      <c r="Z214">
        <v>193.80000000000013</v>
      </c>
      <c r="AA214">
        <v>210</v>
      </c>
      <c r="AB214">
        <v>193.80000000000013</v>
      </c>
      <c r="AC214">
        <v>210</v>
      </c>
    </row>
    <row r="215" spans="26:29" x14ac:dyDescent="0.2">
      <c r="Z215">
        <v>197.60000000000014</v>
      </c>
      <c r="AA215">
        <v>210</v>
      </c>
      <c r="AB215">
        <v>197.60000000000014</v>
      </c>
      <c r="AC215">
        <v>210</v>
      </c>
    </row>
    <row r="216" spans="26:29" x14ac:dyDescent="0.2">
      <c r="Z216">
        <v>201.40000000000015</v>
      </c>
      <c r="AA216">
        <v>210</v>
      </c>
      <c r="AB216">
        <v>201.40000000000015</v>
      </c>
      <c r="AC216">
        <v>210</v>
      </c>
    </row>
    <row r="217" spans="26:29" x14ac:dyDescent="0.2">
      <c r="Z217">
        <v>205.20000000000016</v>
      </c>
      <c r="AA217">
        <v>210</v>
      </c>
      <c r="AB217">
        <v>205.20000000000016</v>
      </c>
      <c r="AC217">
        <v>210</v>
      </c>
    </row>
    <row r="218" spans="26:29" x14ac:dyDescent="0.2">
      <c r="Z218">
        <v>209.00000000000017</v>
      </c>
      <c r="AA218">
        <v>210</v>
      </c>
      <c r="AB218">
        <v>209.00000000000017</v>
      </c>
      <c r="AC218">
        <v>210</v>
      </c>
    </row>
    <row r="219" spans="26:29" x14ac:dyDescent="0.2">
      <c r="Z219">
        <v>212.80000000000018</v>
      </c>
      <c r="AA219">
        <v>210</v>
      </c>
      <c r="AB219">
        <v>212.80000000000018</v>
      </c>
      <c r="AC219">
        <v>210</v>
      </c>
    </row>
    <row r="220" spans="26:29" x14ac:dyDescent="0.2">
      <c r="Z220">
        <v>216.60000000000019</v>
      </c>
      <c r="AA220">
        <v>210</v>
      </c>
      <c r="AB220">
        <v>216.60000000000019</v>
      </c>
      <c r="AC220">
        <v>210</v>
      </c>
    </row>
    <row r="221" spans="26:29" x14ac:dyDescent="0.2">
      <c r="Z221">
        <v>220.4000000000002</v>
      </c>
      <c r="AA221">
        <v>210</v>
      </c>
      <c r="AB221">
        <v>220.4000000000002</v>
      </c>
      <c r="AC221">
        <v>210</v>
      </c>
    </row>
    <row r="222" spans="26:29" x14ac:dyDescent="0.2">
      <c r="Z222">
        <v>224.20000000000022</v>
      </c>
      <c r="AA222">
        <v>210</v>
      </c>
      <c r="AB222">
        <v>224.20000000000022</v>
      </c>
      <c r="AC222">
        <v>210</v>
      </c>
    </row>
    <row r="223" spans="26:29" x14ac:dyDescent="0.2">
      <c r="Z223">
        <v>228.00000000000023</v>
      </c>
      <c r="AA223">
        <v>210</v>
      </c>
      <c r="AB223">
        <v>228.00000000000023</v>
      </c>
      <c r="AC223">
        <v>210</v>
      </c>
    </row>
    <row r="224" spans="26:29" x14ac:dyDescent="0.2">
      <c r="Z224">
        <v>231.80000000000024</v>
      </c>
      <c r="AA224">
        <v>210</v>
      </c>
      <c r="AB224">
        <v>231.80000000000024</v>
      </c>
      <c r="AC224">
        <v>210</v>
      </c>
    </row>
    <row r="225" spans="26:29" x14ac:dyDescent="0.2">
      <c r="Z225">
        <v>235.60000000000025</v>
      </c>
      <c r="AA225">
        <v>210</v>
      </c>
      <c r="AB225">
        <v>235.60000000000025</v>
      </c>
      <c r="AC225">
        <v>210</v>
      </c>
    </row>
    <row r="226" spans="26:29" x14ac:dyDescent="0.2">
      <c r="Z226">
        <v>239.40000000000026</v>
      </c>
      <c r="AA226">
        <v>210</v>
      </c>
      <c r="AB226">
        <v>239.40000000000026</v>
      </c>
      <c r="AC226">
        <v>210</v>
      </c>
    </row>
    <row r="227" spans="26:29" x14ac:dyDescent="0.2">
      <c r="Z227">
        <v>243.20000000000027</v>
      </c>
      <c r="AA227">
        <v>210</v>
      </c>
      <c r="AB227">
        <v>243.20000000000027</v>
      </c>
      <c r="AC227">
        <v>210</v>
      </c>
    </row>
    <row r="228" spans="26:29" x14ac:dyDescent="0.2">
      <c r="Z228">
        <v>247.00000000000028</v>
      </c>
      <c r="AA228">
        <v>210</v>
      </c>
      <c r="AB228">
        <v>247.00000000000028</v>
      </c>
      <c r="AC228">
        <v>210</v>
      </c>
    </row>
    <row r="229" spans="26:29" x14ac:dyDescent="0.2">
      <c r="Z229">
        <v>250.8000000000003</v>
      </c>
      <c r="AA229">
        <v>210</v>
      </c>
      <c r="AB229">
        <v>250.8000000000003</v>
      </c>
      <c r="AC229">
        <v>210</v>
      </c>
    </row>
    <row r="230" spans="26:29" x14ac:dyDescent="0.2">
      <c r="Z230">
        <v>254.60000000000031</v>
      </c>
      <c r="AA230">
        <v>210</v>
      </c>
      <c r="AB230">
        <v>254.60000000000031</v>
      </c>
      <c r="AC230">
        <v>210</v>
      </c>
    </row>
    <row r="231" spans="26:29" x14ac:dyDescent="0.2">
      <c r="Z231">
        <v>258.40000000000032</v>
      </c>
      <c r="AA231">
        <v>210</v>
      </c>
      <c r="AB231">
        <v>258.40000000000032</v>
      </c>
      <c r="AC231">
        <v>210</v>
      </c>
    </row>
    <row r="232" spans="26:29" x14ac:dyDescent="0.2">
      <c r="Z232">
        <v>262.20000000000033</v>
      </c>
      <c r="AA232">
        <v>210</v>
      </c>
      <c r="AB232">
        <v>262.20000000000033</v>
      </c>
      <c r="AC232">
        <v>210</v>
      </c>
    </row>
    <row r="233" spans="26:29" x14ac:dyDescent="0.2">
      <c r="Z233">
        <v>266.00000000000034</v>
      </c>
      <c r="AA233">
        <v>210</v>
      </c>
      <c r="AB233">
        <v>266.00000000000034</v>
      </c>
      <c r="AC233">
        <v>210</v>
      </c>
    </row>
    <row r="234" spans="26:29" x14ac:dyDescent="0.2">
      <c r="Z234">
        <v>269.80000000000035</v>
      </c>
      <c r="AA234">
        <v>210</v>
      </c>
      <c r="AB234">
        <v>269.80000000000035</v>
      </c>
      <c r="AC234">
        <v>210</v>
      </c>
    </row>
    <row r="235" spans="26:29" x14ac:dyDescent="0.2">
      <c r="Z235">
        <v>273.60000000000036</v>
      </c>
      <c r="AA235">
        <v>210</v>
      </c>
      <c r="AB235">
        <v>273.60000000000036</v>
      </c>
      <c r="AC235">
        <v>210</v>
      </c>
    </row>
    <row r="236" spans="26:29" x14ac:dyDescent="0.2">
      <c r="Z236">
        <v>277.40000000000038</v>
      </c>
      <c r="AA236">
        <v>210</v>
      </c>
      <c r="AB236">
        <v>277.40000000000038</v>
      </c>
      <c r="AC236">
        <v>210</v>
      </c>
    </row>
    <row r="237" spans="26:29" x14ac:dyDescent="0.2">
      <c r="Z237">
        <v>281.20000000000039</v>
      </c>
      <c r="AA237">
        <v>210</v>
      </c>
      <c r="AB237">
        <v>281.20000000000039</v>
      </c>
      <c r="AC237">
        <v>210</v>
      </c>
    </row>
    <row r="238" spans="26:29" x14ac:dyDescent="0.2">
      <c r="Z238">
        <v>285.0000000000004</v>
      </c>
      <c r="AA238">
        <v>210</v>
      </c>
      <c r="AB238">
        <v>285.0000000000004</v>
      </c>
      <c r="AC238">
        <v>210</v>
      </c>
    </row>
    <row r="239" spans="26:29" x14ac:dyDescent="0.2">
      <c r="Z239">
        <v>288.80000000000041</v>
      </c>
      <c r="AA239">
        <v>210</v>
      </c>
      <c r="AB239">
        <v>288.80000000000041</v>
      </c>
      <c r="AC239">
        <v>210</v>
      </c>
    </row>
    <row r="240" spans="26:29" x14ac:dyDescent="0.2">
      <c r="Z240">
        <v>292.60000000000042</v>
      </c>
      <c r="AA240">
        <v>210</v>
      </c>
      <c r="AB240">
        <v>292.60000000000042</v>
      </c>
      <c r="AC240">
        <v>210</v>
      </c>
    </row>
    <row r="241" spans="26:29" x14ac:dyDescent="0.2">
      <c r="Z241">
        <v>296.40000000000043</v>
      </c>
      <c r="AA241">
        <v>210</v>
      </c>
      <c r="AB241">
        <v>296.40000000000043</v>
      </c>
      <c r="AC241">
        <v>210</v>
      </c>
    </row>
    <row r="242" spans="26:29" x14ac:dyDescent="0.2">
      <c r="Z242">
        <v>300.20000000000044</v>
      </c>
      <c r="AA242">
        <v>210</v>
      </c>
      <c r="AB242">
        <v>300.20000000000044</v>
      </c>
      <c r="AC242">
        <v>210</v>
      </c>
    </row>
    <row r="243" spans="26:29" x14ac:dyDescent="0.2">
      <c r="Z243">
        <v>304.00000000000045</v>
      </c>
      <c r="AA243">
        <v>210</v>
      </c>
      <c r="AB243">
        <v>304.00000000000045</v>
      </c>
      <c r="AC243">
        <v>210</v>
      </c>
    </row>
    <row r="244" spans="26:29" x14ac:dyDescent="0.2">
      <c r="Z244">
        <v>307.80000000000047</v>
      </c>
      <c r="AA244">
        <v>210</v>
      </c>
      <c r="AB244">
        <v>307.80000000000047</v>
      </c>
      <c r="AC244">
        <v>210</v>
      </c>
    </row>
    <row r="245" spans="26:29" x14ac:dyDescent="0.2">
      <c r="Z245">
        <v>311.60000000000048</v>
      </c>
      <c r="AA245">
        <v>210</v>
      </c>
      <c r="AB245">
        <v>311.60000000000048</v>
      </c>
      <c r="AC245">
        <v>210</v>
      </c>
    </row>
    <row r="246" spans="26:29" x14ac:dyDescent="0.2">
      <c r="Z246">
        <v>315.40000000000049</v>
      </c>
      <c r="AA246">
        <v>210</v>
      </c>
      <c r="AB246">
        <v>315.40000000000049</v>
      </c>
      <c r="AC246">
        <v>210</v>
      </c>
    </row>
    <row r="247" spans="26:29" x14ac:dyDescent="0.2">
      <c r="Z247">
        <v>319.2000000000005</v>
      </c>
      <c r="AA247">
        <v>210</v>
      </c>
      <c r="AB247">
        <v>319.2000000000005</v>
      </c>
      <c r="AC247">
        <v>210</v>
      </c>
    </row>
    <row r="248" spans="26:29" x14ac:dyDescent="0.2">
      <c r="Z248">
        <v>323.00000000000051</v>
      </c>
      <c r="AA248">
        <v>210</v>
      </c>
      <c r="AB248">
        <v>323.00000000000051</v>
      </c>
      <c r="AC248">
        <v>210</v>
      </c>
    </row>
    <row r="249" spans="26:29" x14ac:dyDescent="0.2">
      <c r="Z249">
        <v>326.80000000000052</v>
      </c>
      <c r="AA249">
        <v>210</v>
      </c>
      <c r="AB249">
        <v>326.80000000000052</v>
      </c>
      <c r="AC249">
        <v>210</v>
      </c>
    </row>
    <row r="250" spans="26:29" x14ac:dyDescent="0.2">
      <c r="Z250">
        <v>330.60000000000053</v>
      </c>
      <c r="AA250">
        <v>210</v>
      </c>
      <c r="AB250">
        <v>330.60000000000053</v>
      </c>
      <c r="AC250">
        <v>210</v>
      </c>
    </row>
    <row r="251" spans="26:29" x14ac:dyDescent="0.2">
      <c r="Z251">
        <v>334.40000000000055</v>
      </c>
      <c r="AA251">
        <v>210</v>
      </c>
      <c r="AB251">
        <v>334.40000000000055</v>
      </c>
      <c r="AC251">
        <v>210</v>
      </c>
    </row>
    <row r="252" spans="26:29" x14ac:dyDescent="0.2">
      <c r="Z252">
        <v>338.20000000000056</v>
      </c>
      <c r="AA252">
        <v>210</v>
      </c>
      <c r="AB252">
        <v>338.20000000000056</v>
      </c>
      <c r="AC252">
        <v>210</v>
      </c>
    </row>
    <row r="253" spans="26:29" x14ac:dyDescent="0.2">
      <c r="Z253">
        <v>342.00000000000057</v>
      </c>
      <c r="AA253">
        <v>210</v>
      </c>
      <c r="AB253">
        <v>342.00000000000057</v>
      </c>
      <c r="AC253">
        <v>210</v>
      </c>
    </row>
    <row r="254" spans="26:29" x14ac:dyDescent="0.2">
      <c r="Z254">
        <v>345.80000000000058</v>
      </c>
      <c r="AA254">
        <v>210</v>
      </c>
      <c r="AB254">
        <v>345.80000000000058</v>
      </c>
      <c r="AC254">
        <v>210</v>
      </c>
    </row>
    <row r="255" spans="26:29" x14ac:dyDescent="0.2">
      <c r="Z255">
        <v>349.60000000000059</v>
      </c>
      <c r="AA255">
        <v>210</v>
      </c>
      <c r="AB255">
        <v>349.60000000000059</v>
      </c>
      <c r="AC255">
        <v>210</v>
      </c>
    </row>
    <row r="256" spans="26:29" x14ac:dyDescent="0.2">
      <c r="Z256">
        <v>353.4000000000006</v>
      </c>
      <c r="AA256">
        <v>210</v>
      </c>
      <c r="AB256">
        <v>353.4000000000006</v>
      </c>
      <c r="AC256">
        <v>210</v>
      </c>
    </row>
    <row r="257" spans="26:29" x14ac:dyDescent="0.2">
      <c r="Z257">
        <v>357.20000000000061</v>
      </c>
      <c r="AA257">
        <v>210</v>
      </c>
      <c r="AB257">
        <v>357.20000000000061</v>
      </c>
      <c r="AC257">
        <v>210</v>
      </c>
    </row>
    <row r="258" spans="26:29" x14ac:dyDescent="0.2">
      <c r="Z258">
        <v>361.00000000000063</v>
      </c>
      <c r="AA258">
        <v>210</v>
      </c>
      <c r="AB258">
        <v>361.00000000000063</v>
      </c>
      <c r="AC258">
        <v>210</v>
      </c>
    </row>
    <row r="259" spans="26:29" x14ac:dyDescent="0.2">
      <c r="Z259">
        <v>364.80000000000064</v>
      </c>
      <c r="AA259">
        <v>210</v>
      </c>
      <c r="AB259">
        <v>364.80000000000064</v>
      </c>
      <c r="AC259">
        <v>210</v>
      </c>
    </row>
    <row r="260" spans="26:29" x14ac:dyDescent="0.2">
      <c r="Z260">
        <v>368.60000000000065</v>
      </c>
      <c r="AA260">
        <v>210</v>
      </c>
      <c r="AB260">
        <v>368.60000000000065</v>
      </c>
      <c r="AC260">
        <v>210</v>
      </c>
    </row>
    <row r="261" spans="26:29" x14ac:dyDescent="0.2">
      <c r="Z261">
        <v>372.40000000000066</v>
      </c>
      <c r="AA261">
        <v>210</v>
      </c>
      <c r="AB261">
        <v>372.40000000000066</v>
      </c>
      <c r="AC261">
        <v>210</v>
      </c>
    </row>
    <row r="262" spans="26:29" x14ac:dyDescent="0.2">
      <c r="Z262">
        <v>376.20000000000067</v>
      </c>
      <c r="AA262">
        <v>210</v>
      </c>
      <c r="AB262">
        <v>376.20000000000067</v>
      </c>
      <c r="AC262">
        <v>210</v>
      </c>
    </row>
    <row r="263" spans="26:29" x14ac:dyDescent="0.2">
      <c r="Z263">
        <v>380.00000000000068</v>
      </c>
      <c r="AA263">
        <v>210</v>
      </c>
      <c r="AB263">
        <v>380.00000000000068</v>
      </c>
      <c r="AC263">
        <v>210</v>
      </c>
    </row>
    <row r="264" spans="26:29" x14ac:dyDescent="0.2">
      <c r="Z264">
        <v>383.80000000000069</v>
      </c>
      <c r="AA264">
        <v>210</v>
      </c>
      <c r="AB264">
        <v>383.80000000000069</v>
      </c>
      <c r="AC264">
        <v>210</v>
      </c>
    </row>
    <row r="265" spans="26:29" x14ac:dyDescent="0.2">
      <c r="Z265">
        <v>387.6000000000007</v>
      </c>
      <c r="AA265">
        <v>210</v>
      </c>
      <c r="AB265">
        <v>387.6000000000007</v>
      </c>
      <c r="AC265">
        <v>210</v>
      </c>
    </row>
    <row r="266" spans="26:29" x14ac:dyDescent="0.2">
      <c r="Z266">
        <v>391.40000000000072</v>
      </c>
      <c r="AA266">
        <v>210</v>
      </c>
      <c r="AB266">
        <v>391.40000000000072</v>
      </c>
      <c r="AC266">
        <v>210</v>
      </c>
    </row>
    <row r="267" spans="26:29" x14ac:dyDescent="0.2">
      <c r="Z267">
        <v>395.20000000000073</v>
      </c>
      <c r="AA267">
        <v>210</v>
      </c>
      <c r="AB267">
        <v>395.20000000000073</v>
      </c>
      <c r="AC267">
        <v>210</v>
      </c>
    </row>
    <row r="268" spans="26:29" x14ac:dyDescent="0.2">
      <c r="Z268">
        <v>399.00000000000074</v>
      </c>
      <c r="AA268">
        <v>210</v>
      </c>
      <c r="AB268">
        <v>399.00000000000074</v>
      </c>
      <c r="AC268">
        <v>210</v>
      </c>
    </row>
    <row r="269" spans="26:29" x14ac:dyDescent="0.2">
      <c r="Z269">
        <v>402.80000000000075</v>
      </c>
      <c r="AA269">
        <v>210</v>
      </c>
      <c r="AB269">
        <v>402.80000000000075</v>
      </c>
      <c r="AC269">
        <v>210</v>
      </c>
    </row>
    <row r="270" spans="26:29" x14ac:dyDescent="0.2">
      <c r="Z270">
        <v>406.60000000000076</v>
      </c>
      <c r="AA270">
        <v>210</v>
      </c>
      <c r="AB270">
        <v>406.60000000000076</v>
      </c>
      <c r="AC270">
        <v>210</v>
      </c>
    </row>
    <row r="271" spans="26:29" x14ac:dyDescent="0.2">
      <c r="Z271">
        <v>410.40000000000077</v>
      </c>
      <c r="AA271">
        <v>210</v>
      </c>
      <c r="AB271">
        <v>410.40000000000077</v>
      </c>
      <c r="AC271">
        <v>210</v>
      </c>
    </row>
    <row r="272" spans="26:29" x14ac:dyDescent="0.2">
      <c r="Z272">
        <v>414.20000000000078</v>
      </c>
      <c r="AA272">
        <v>210</v>
      </c>
      <c r="AB272">
        <v>414.20000000000078</v>
      </c>
      <c r="AC272">
        <v>210</v>
      </c>
    </row>
    <row r="273" spans="26:29" x14ac:dyDescent="0.2">
      <c r="Z273">
        <v>418.0000000000008</v>
      </c>
      <c r="AA273">
        <v>210</v>
      </c>
      <c r="AB273">
        <v>418.0000000000008</v>
      </c>
      <c r="AC273">
        <v>210</v>
      </c>
    </row>
    <row r="274" spans="26:29" x14ac:dyDescent="0.2">
      <c r="Z274">
        <v>421.80000000000081</v>
      </c>
      <c r="AA274">
        <v>210</v>
      </c>
      <c r="AB274">
        <v>421.80000000000081</v>
      </c>
      <c r="AC274">
        <v>210</v>
      </c>
    </row>
    <row r="275" spans="26:29" x14ac:dyDescent="0.2">
      <c r="Z275">
        <v>425.60000000000082</v>
      </c>
      <c r="AA275">
        <v>210</v>
      </c>
      <c r="AB275">
        <v>425.60000000000082</v>
      </c>
      <c r="AC275">
        <v>210</v>
      </c>
    </row>
    <row r="276" spans="26:29" x14ac:dyDescent="0.2">
      <c r="Z276">
        <v>429.40000000000083</v>
      </c>
      <c r="AA276">
        <v>210</v>
      </c>
      <c r="AB276">
        <v>429.40000000000083</v>
      </c>
      <c r="AC276">
        <v>210</v>
      </c>
    </row>
    <row r="277" spans="26:29" x14ac:dyDescent="0.2">
      <c r="Z277">
        <v>433.20000000000084</v>
      </c>
      <c r="AA277">
        <v>210</v>
      </c>
      <c r="AB277">
        <v>433.20000000000084</v>
      </c>
      <c r="AC277">
        <v>210</v>
      </c>
    </row>
    <row r="278" spans="26:29" x14ac:dyDescent="0.2">
      <c r="Z278">
        <v>437.00000000000085</v>
      </c>
      <c r="AA278">
        <v>210</v>
      </c>
      <c r="AB278">
        <v>437.00000000000085</v>
      </c>
      <c r="AC278">
        <v>210</v>
      </c>
    </row>
    <row r="279" spans="26:29" x14ac:dyDescent="0.2">
      <c r="Z279">
        <v>440.80000000000086</v>
      </c>
      <c r="AA279">
        <v>210</v>
      </c>
      <c r="AB279">
        <v>440.80000000000086</v>
      </c>
      <c r="AC279">
        <v>210</v>
      </c>
    </row>
    <row r="280" spans="26:29" x14ac:dyDescent="0.2">
      <c r="Z280">
        <v>444.60000000000088</v>
      </c>
      <c r="AA280">
        <v>210</v>
      </c>
      <c r="AB280">
        <v>444.60000000000088</v>
      </c>
      <c r="AC280">
        <v>210</v>
      </c>
    </row>
    <row r="281" spans="26:29" x14ac:dyDescent="0.2">
      <c r="Z281">
        <v>448.40000000000089</v>
      </c>
      <c r="AA281">
        <v>210</v>
      </c>
      <c r="AB281">
        <v>448.40000000000089</v>
      </c>
      <c r="AC281">
        <v>210</v>
      </c>
    </row>
    <row r="282" spans="26:29" x14ac:dyDescent="0.2">
      <c r="Z282">
        <v>452.2000000000009</v>
      </c>
      <c r="AA282">
        <v>210</v>
      </c>
      <c r="AB282">
        <v>452.2000000000009</v>
      </c>
      <c r="AC282">
        <v>210</v>
      </c>
    </row>
    <row r="283" spans="26:29" x14ac:dyDescent="0.2">
      <c r="Z283">
        <v>456.00000000000091</v>
      </c>
      <c r="AA283">
        <v>210</v>
      </c>
      <c r="AB283">
        <v>456.00000000000091</v>
      </c>
      <c r="AC283">
        <v>210</v>
      </c>
    </row>
    <row r="284" spans="26:29" x14ac:dyDescent="0.2">
      <c r="Z284">
        <v>459.80000000000092</v>
      </c>
      <c r="AA284">
        <v>210</v>
      </c>
      <c r="AB284">
        <v>459.80000000000092</v>
      </c>
      <c r="AC284">
        <v>210</v>
      </c>
    </row>
    <row r="285" spans="26:29" x14ac:dyDescent="0.2">
      <c r="Z285">
        <v>463.60000000000093</v>
      </c>
      <c r="AA285">
        <v>210</v>
      </c>
      <c r="AB285">
        <v>463.60000000000093</v>
      </c>
      <c r="AC285">
        <v>210</v>
      </c>
    </row>
    <row r="286" spans="26:29" x14ac:dyDescent="0.2">
      <c r="Z286">
        <v>467.40000000000094</v>
      </c>
      <c r="AA286">
        <v>210</v>
      </c>
      <c r="AB286">
        <v>467.40000000000094</v>
      </c>
      <c r="AC286">
        <v>210</v>
      </c>
    </row>
    <row r="287" spans="26:29" x14ac:dyDescent="0.2">
      <c r="Z287">
        <v>471.20000000000095</v>
      </c>
      <c r="AA287">
        <v>210</v>
      </c>
      <c r="AB287">
        <v>471.20000000000095</v>
      </c>
      <c r="AC287">
        <v>210</v>
      </c>
    </row>
    <row r="288" spans="26:29" x14ac:dyDescent="0.2">
      <c r="Z288">
        <v>475.00000000000097</v>
      </c>
      <c r="AA288">
        <v>210</v>
      </c>
      <c r="AB288">
        <v>475.00000000000097</v>
      </c>
      <c r="AC288">
        <v>210</v>
      </c>
    </row>
    <row r="289" spans="26:29" x14ac:dyDescent="0.2">
      <c r="Z289">
        <v>478.80000000000098</v>
      </c>
      <c r="AA289">
        <v>210</v>
      </c>
      <c r="AB289">
        <v>478.80000000000098</v>
      </c>
      <c r="AC289">
        <v>210</v>
      </c>
    </row>
    <row r="290" spans="26:29" x14ac:dyDescent="0.2">
      <c r="Z290">
        <v>482.60000000000099</v>
      </c>
      <c r="AA290">
        <v>210</v>
      </c>
      <c r="AB290">
        <v>482.60000000000099</v>
      </c>
      <c r="AC290">
        <v>210</v>
      </c>
    </row>
    <row r="291" spans="26:29" x14ac:dyDescent="0.2">
      <c r="Z291">
        <v>486.400000000001</v>
      </c>
      <c r="AA291">
        <v>210</v>
      </c>
      <c r="AB291">
        <v>486.400000000001</v>
      </c>
      <c r="AC291">
        <v>210</v>
      </c>
    </row>
    <row r="292" spans="26:29" x14ac:dyDescent="0.2">
      <c r="Z292">
        <v>490.20000000000101</v>
      </c>
      <c r="AA292">
        <v>210</v>
      </c>
      <c r="AB292">
        <v>490.20000000000101</v>
      </c>
      <c r="AC292">
        <v>210</v>
      </c>
    </row>
    <row r="293" spans="26:29" x14ac:dyDescent="0.2">
      <c r="Z293">
        <v>494.00000000000102</v>
      </c>
      <c r="AA293">
        <v>210</v>
      </c>
      <c r="AB293">
        <v>494.00000000000102</v>
      </c>
      <c r="AC293">
        <v>210</v>
      </c>
    </row>
    <row r="294" spans="26:29" x14ac:dyDescent="0.2">
      <c r="Z294">
        <v>497.80000000000103</v>
      </c>
      <c r="AA294">
        <v>210</v>
      </c>
      <c r="AB294">
        <v>497.80000000000103</v>
      </c>
      <c r="AC294">
        <v>210</v>
      </c>
    </row>
    <row r="295" spans="26:29" x14ac:dyDescent="0.2">
      <c r="Z295">
        <v>501.60000000000105</v>
      </c>
      <c r="AA295">
        <v>210</v>
      </c>
      <c r="AB295">
        <v>501.60000000000105</v>
      </c>
      <c r="AC295">
        <v>210</v>
      </c>
    </row>
    <row r="296" spans="26:29" x14ac:dyDescent="0.2">
      <c r="Z296">
        <v>505.40000000000106</v>
      </c>
      <c r="AA296">
        <v>210</v>
      </c>
      <c r="AB296">
        <v>505.40000000000106</v>
      </c>
      <c r="AC296">
        <v>210</v>
      </c>
    </row>
    <row r="297" spans="26:29" x14ac:dyDescent="0.2">
      <c r="Z297">
        <v>509.20000000000107</v>
      </c>
      <c r="AA297">
        <v>210</v>
      </c>
      <c r="AB297">
        <v>509.20000000000107</v>
      </c>
      <c r="AC297">
        <v>210</v>
      </c>
    </row>
    <row r="298" spans="26:29" x14ac:dyDescent="0.2">
      <c r="Z298">
        <v>513.00000000000102</v>
      </c>
      <c r="AA298">
        <v>210</v>
      </c>
      <c r="AB298">
        <v>513.00000000000102</v>
      </c>
      <c r="AC298">
        <v>210</v>
      </c>
    </row>
    <row r="299" spans="26:29" x14ac:dyDescent="0.2">
      <c r="Z299">
        <v>516.80000000000098</v>
      </c>
      <c r="AA299">
        <v>210</v>
      </c>
      <c r="AB299">
        <v>516.80000000000098</v>
      </c>
      <c r="AC299">
        <v>210</v>
      </c>
    </row>
    <row r="300" spans="26:29" x14ac:dyDescent="0.2">
      <c r="Z300">
        <v>520.60000000000093</v>
      </c>
      <c r="AA300">
        <v>210</v>
      </c>
      <c r="AB300">
        <v>520.60000000000093</v>
      </c>
      <c r="AC300">
        <v>210</v>
      </c>
    </row>
    <row r="301" spans="26:29" x14ac:dyDescent="0.2">
      <c r="Z301">
        <v>524.40000000000089</v>
      </c>
      <c r="AA301">
        <v>210</v>
      </c>
      <c r="AB301">
        <v>524.40000000000089</v>
      </c>
      <c r="AC301">
        <v>210</v>
      </c>
    </row>
    <row r="302" spans="26:29" x14ac:dyDescent="0.2">
      <c r="Z302">
        <v>528.20000000000084</v>
      </c>
      <c r="AA302">
        <v>210</v>
      </c>
      <c r="AB302">
        <v>528.20000000000084</v>
      </c>
      <c r="AC302">
        <v>210</v>
      </c>
    </row>
    <row r="303" spans="26:29" x14ac:dyDescent="0.2">
      <c r="Z303">
        <v>532.0000000000008</v>
      </c>
      <c r="AA303">
        <v>210</v>
      </c>
      <c r="AB303">
        <v>532.0000000000008</v>
      </c>
      <c r="AC303">
        <v>210</v>
      </c>
    </row>
    <row r="304" spans="26:29" x14ac:dyDescent="0.2">
      <c r="Z304">
        <v>535.80000000000075</v>
      </c>
      <c r="AA304">
        <v>210</v>
      </c>
      <c r="AB304">
        <v>535.80000000000075</v>
      </c>
      <c r="AC304">
        <v>210</v>
      </c>
    </row>
    <row r="305" spans="26:29" x14ac:dyDescent="0.2">
      <c r="Z305">
        <v>539.6000000000007</v>
      </c>
      <c r="AA305">
        <v>210</v>
      </c>
      <c r="AB305">
        <v>539.6000000000007</v>
      </c>
      <c r="AC305">
        <v>210</v>
      </c>
    </row>
    <row r="306" spans="26:29" x14ac:dyDescent="0.2">
      <c r="Z306">
        <v>543.40000000000066</v>
      </c>
      <c r="AA306">
        <v>210</v>
      </c>
      <c r="AB306">
        <v>543.40000000000066</v>
      </c>
      <c r="AC306">
        <v>210</v>
      </c>
    </row>
    <row r="307" spans="26:29" x14ac:dyDescent="0.2">
      <c r="Z307">
        <v>547.20000000000061</v>
      </c>
      <c r="AA307">
        <v>210</v>
      </c>
      <c r="AB307">
        <v>547.20000000000061</v>
      </c>
      <c r="AC307">
        <v>210</v>
      </c>
    </row>
    <row r="308" spans="26:29" x14ac:dyDescent="0.2">
      <c r="Z308">
        <v>551.00000000000057</v>
      </c>
      <c r="AA308">
        <v>210</v>
      </c>
      <c r="AB308">
        <v>551.00000000000057</v>
      </c>
      <c r="AC308">
        <v>210</v>
      </c>
    </row>
    <row r="309" spans="26:29" x14ac:dyDescent="0.2">
      <c r="Z309">
        <v>554.80000000000052</v>
      </c>
      <c r="AA309">
        <v>210</v>
      </c>
      <c r="AB309">
        <v>554.80000000000052</v>
      </c>
      <c r="AC309">
        <v>210</v>
      </c>
    </row>
    <row r="310" spans="26:29" x14ac:dyDescent="0.2">
      <c r="Z310">
        <v>558.60000000000048</v>
      </c>
      <c r="AA310">
        <v>210</v>
      </c>
      <c r="AB310">
        <v>558.60000000000048</v>
      </c>
      <c r="AC310">
        <v>210</v>
      </c>
    </row>
    <row r="311" spans="26:29" x14ac:dyDescent="0.2">
      <c r="Z311">
        <v>562.40000000000043</v>
      </c>
      <c r="AA311">
        <v>210</v>
      </c>
      <c r="AB311">
        <v>562.40000000000043</v>
      </c>
      <c r="AC311">
        <v>210</v>
      </c>
    </row>
    <row r="312" spans="26:29" x14ac:dyDescent="0.2">
      <c r="Z312">
        <v>566.20000000000039</v>
      </c>
      <c r="AA312">
        <v>210</v>
      </c>
      <c r="AB312">
        <v>566.20000000000039</v>
      </c>
      <c r="AC312">
        <v>210</v>
      </c>
    </row>
    <row r="313" spans="26:29" x14ac:dyDescent="0.2">
      <c r="Z313">
        <v>570.00000000000034</v>
      </c>
      <c r="AA313">
        <v>210</v>
      </c>
      <c r="AB313">
        <v>570.00000000000034</v>
      </c>
      <c r="AC313">
        <v>210</v>
      </c>
    </row>
    <row r="314" spans="26:29" x14ac:dyDescent="0.2">
      <c r="Z314">
        <v>570</v>
      </c>
      <c r="AA314">
        <v>210</v>
      </c>
      <c r="AB314">
        <v>570</v>
      </c>
      <c r="AC314">
        <v>210</v>
      </c>
    </row>
    <row r="315" spans="26:29" x14ac:dyDescent="0.2">
      <c r="Z315">
        <v>570</v>
      </c>
      <c r="AA315">
        <v>208.92736133333332</v>
      </c>
      <c r="AB315">
        <v>570</v>
      </c>
      <c r="AC315">
        <v>208.91468933333334</v>
      </c>
    </row>
    <row r="316" spans="26:29" x14ac:dyDescent="0.2">
      <c r="Z316">
        <v>570</v>
      </c>
      <c r="AA316">
        <v>207.85472266666665</v>
      </c>
      <c r="AB316">
        <v>570</v>
      </c>
      <c r="AC316">
        <v>207.82937866666668</v>
      </c>
    </row>
    <row r="317" spans="26:29" x14ac:dyDescent="0.2">
      <c r="Z317">
        <v>570</v>
      </c>
      <c r="AA317">
        <v>206.78208399999997</v>
      </c>
      <c r="AB317">
        <v>570</v>
      </c>
      <c r="AC317">
        <v>206.74406800000003</v>
      </c>
    </row>
    <row r="318" spans="26:29" x14ac:dyDescent="0.2">
      <c r="Z318">
        <v>570</v>
      </c>
      <c r="AA318">
        <v>205.70944533333329</v>
      </c>
      <c r="AB318">
        <v>570</v>
      </c>
      <c r="AC318">
        <v>205.65875733333337</v>
      </c>
    </row>
    <row r="319" spans="26:29" x14ac:dyDescent="0.2">
      <c r="Z319">
        <v>570</v>
      </c>
      <c r="AA319">
        <v>204.63680666666662</v>
      </c>
      <c r="AB319">
        <v>570</v>
      </c>
      <c r="AC319">
        <v>204.57344666666671</v>
      </c>
    </row>
    <row r="320" spans="26:29" x14ac:dyDescent="0.2">
      <c r="Z320">
        <v>570</v>
      </c>
      <c r="AA320">
        <v>203.56416799999994</v>
      </c>
      <c r="AB320">
        <v>570</v>
      </c>
      <c r="AC320">
        <v>203.48813600000005</v>
      </c>
    </row>
    <row r="321" spans="26:29" x14ac:dyDescent="0.2">
      <c r="Z321">
        <v>570</v>
      </c>
      <c r="AA321">
        <v>202.49152933333326</v>
      </c>
      <c r="AB321">
        <v>570</v>
      </c>
      <c r="AC321">
        <v>202.4028253333334</v>
      </c>
    </row>
    <row r="322" spans="26:29" x14ac:dyDescent="0.2">
      <c r="Z322">
        <v>570</v>
      </c>
      <c r="AA322">
        <v>201.41889066666658</v>
      </c>
      <c r="AB322">
        <v>570</v>
      </c>
      <c r="AC322">
        <v>201.31751466666674</v>
      </c>
    </row>
    <row r="323" spans="26:29" x14ac:dyDescent="0.2">
      <c r="Z323">
        <v>570</v>
      </c>
      <c r="AA323">
        <v>200.34625199999991</v>
      </c>
      <c r="AB323">
        <v>570</v>
      </c>
      <c r="AC323">
        <v>200.23220400000008</v>
      </c>
    </row>
    <row r="324" spans="26:29" x14ac:dyDescent="0.2">
      <c r="Z324">
        <v>570</v>
      </c>
      <c r="AA324">
        <v>199.27361333333323</v>
      </c>
      <c r="AB324">
        <v>570</v>
      </c>
      <c r="AC324">
        <v>199.14689333333342</v>
      </c>
    </row>
    <row r="325" spans="26:29" x14ac:dyDescent="0.2">
      <c r="Z325">
        <v>570</v>
      </c>
      <c r="AA325">
        <v>198.20097466666655</v>
      </c>
      <c r="AB325">
        <v>570</v>
      </c>
      <c r="AC325">
        <v>198.06158266666677</v>
      </c>
    </row>
    <row r="326" spans="26:29" x14ac:dyDescent="0.2">
      <c r="Z326">
        <v>570</v>
      </c>
      <c r="AA326">
        <v>197.12833599999988</v>
      </c>
      <c r="AB326">
        <v>570</v>
      </c>
      <c r="AC326">
        <v>196.97627200000011</v>
      </c>
    </row>
    <row r="327" spans="26:29" x14ac:dyDescent="0.2">
      <c r="Z327">
        <v>570</v>
      </c>
      <c r="AA327">
        <v>196.0556973333332</v>
      </c>
      <c r="AB327">
        <v>570</v>
      </c>
      <c r="AC327">
        <v>195.89096133333345</v>
      </c>
    </row>
    <row r="328" spans="26:29" x14ac:dyDescent="0.2">
      <c r="Z328">
        <v>570</v>
      </c>
      <c r="AA328">
        <v>194.98305866666652</v>
      </c>
      <c r="AB328">
        <v>570</v>
      </c>
      <c r="AC328">
        <v>194.80565066666679</v>
      </c>
    </row>
    <row r="329" spans="26:29" x14ac:dyDescent="0.2">
      <c r="Z329">
        <v>570</v>
      </c>
      <c r="AA329">
        <v>193.91041999999985</v>
      </c>
      <c r="AB329">
        <v>570</v>
      </c>
      <c r="AC329">
        <v>193.72034000000014</v>
      </c>
    </row>
    <row r="330" spans="26:29" x14ac:dyDescent="0.2">
      <c r="Z330">
        <v>570</v>
      </c>
      <c r="AA330">
        <v>192.83778133333317</v>
      </c>
      <c r="AB330">
        <v>570</v>
      </c>
      <c r="AC330">
        <v>192.63502933333348</v>
      </c>
    </row>
    <row r="331" spans="26:29" x14ac:dyDescent="0.2">
      <c r="Z331">
        <v>570</v>
      </c>
      <c r="AA331">
        <v>191.76514266666649</v>
      </c>
      <c r="AB331">
        <v>570</v>
      </c>
      <c r="AC331">
        <v>191.54971866666682</v>
      </c>
    </row>
    <row r="332" spans="26:29" x14ac:dyDescent="0.2">
      <c r="Z332">
        <v>570</v>
      </c>
      <c r="AA332">
        <v>190.69250399999981</v>
      </c>
      <c r="AB332">
        <v>570</v>
      </c>
      <c r="AC332">
        <v>190.46440800000016</v>
      </c>
    </row>
    <row r="333" spans="26:29" x14ac:dyDescent="0.2">
      <c r="Z333">
        <v>570</v>
      </c>
      <c r="AA333">
        <v>189.61986533333314</v>
      </c>
      <c r="AB333">
        <v>570</v>
      </c>
      <c r="AC333">
        <v>189.3790973333335</v>
      </c>
    </row>
    <row r="334" spans="26:29" x14ac:dyDescent="0.2">
      <c r="Z334">
        <v>570</v>
      </c>
      <c r="AA334">
        <v>188.54722666666646</v>
      </c>
      <c r="AB334">
        <v>570</v>
      </c>
      <c r="AC334">
        <v>188.29378666666685</v>
      </c>
    </row>
    <row r="335" spans="26:29" x14ac:dyDescent="0.2">
      <c r="Z335">
        <v>570</v>
      </c>
      <c r="AA335">
        <v>187.47458799999978</v>
      </c>
      <c r="AB335">
        <v>570</v>
      </c>
      <c r="AC335">
        <v>187.20847600000019</v>
      </c>
    </row>
    <row r="336" spans="26:29" x14ac:dyDescent="0.2">
      <c r="Z336">
        <v>570</v>
      </c>
      <c r="AA336">
        <v>186.40194933333311</v>
      </c>
      <c r="AB336">
        <v>570</v>
      </c>
      <c r="AC336">
        <v>186.12316533333353</v>
      </c>
    </row>
    <row r="337" spans="26:29" x14ac:dyDescent="0.2">
      <c r="Z337">
        <v>570</v>
      </c>
      <c r="AA337">
        <v>185.32931066666643</v>
      </c>
      <c r="AB337">
        <v>570</v>
      </c>
      <c r="AC337">
        <v>185.03785466666687</v>
      </c>
    </row>
    <row r="338" spans="26:29" x14ac:dyDescent="0.2">
      <c r="Z338">
        <v>570</v>
      </c>
      <c r="AA338">
        <v>184.25667199999975</v>
      </c>
      <c r="AB338">
        <v>570</v>
      </c>
      <c r="AC338">
        <v>183.95254400000022</v>
      </c>
    </row>
    <row r="339" spans="26:29" x14ac:dyDescent="0.2">
      <c r="Z339">
        <v>570</v>
      </c>
      <c r="AA339">
        <v>183.18403333333308</v>
      </c>
      <c r="AB339">
        <v>570</v>
      </c>
      <c r="AC339">
        <v>182.86723333333356</v>
      </c>
    </row>
    <row r="340" spans="26:29" x14ac:dyDescent="0.2">
      <c r="Z340">
        <v>570</v>
      </c>
      <c r="AA340">
        <v>182.1113946666664</v>
      </c>
      <c r="AB340">
        <v>570</v>
      </c>
      <c r="AC340">
        <v>181.7819226666669</v>
      </c>
    </row>
    <row r="341" spans="26:29" x14ac:dyDescent="0.2">
      <c r="Z341">
        <v>570</v>
      </c>
      <c r="AA341">
        <v>181.03875599999972</v>
      </c>
      <c r="AB341">
        <v>570</v>
      </c>
      <c r="AC341">
        <v>180.69661200000024</v>
      </c>
    </row>
    <row r="342" spans="26:29" x14ac:dyDescent="0.2">
      <c r="Z342">
        <v>570</v>
      </c>
      <c r="AA342">
        <v>179.96611733333305</v>
      </c>
      <c r="AB342">
        <v>570</v>
      </c>
      <c r="AC342">
        <v>179.61130133333359</v>
      </c>
    </row>
    <row r="343" spans="26:29" x14ac:dyDescent="0.2">
      <c r="Z343">
        <v>570</v>
      </c>
      <c r="AA343">
        <v>178.89347866666637</v>
      </c>
      <c r="AB343">
        <v>570</v>
      </c>
      <c r="AC343">
        <v>178.52599066666693</v>
      </c>
    </row>
    <row r="344" spans="26:29" x14ac:dyDescent="0.2">
      <c r="Z344">
        <v>570</v>
      </c>
      <c r="AA344">
        <v>177.82083999999969</v>
      </c>
      <c r="AB344">
        <v>570</v>
      </c>
      <c r="AC344">
        <v>177.44068000000027</v>
      </c>
    </row>
    <row r="345" spans="26:29" x14ac:dyDescent="0.2">
      <c r="Z345">
        <v>570</v>
      </c>
      <c r="AA345">
        <v>176.74820133333301</v>
      </c>
      <c r="AB345">
        <v>570</v>
      </c>
      <c r="AC345">
        <v>176.35536933333361</v>
      </c>
    </row>
    <row r="346" spans="26:29" x14ac:dyDescent="0.2">
      <c r="Z346">
        <v>570</v>
      </c>
      <c r="AA346">
        <v>175.67556266666634</v>
      </c>
      <c r="AB346">
        <v>570</v>
      </c>
      <c r="AC346">
        <v>175.27005866666696</v>
      </c>
    </row>
    <row r="347" spans="26:29" x14ac:dyDescent="0.2">
      <c r="Z347">
        <v>570</v>
      </c>
      <c r="AA347">
        <v>174.60292399999966</v>
      </c>
      <c r="AB347">
        <v>570</v>
      </c>
      <c r="AC347">
        <v>174.1847480000003</v>
      </c>
    </row>
    <row r="348" spans="26:29" x14ac:dyDescent="0.2">
      <c r="Z348">
        <v>570</v>
      </c>
      <c r="AA348">
        <v>173.53028533333298</v>
      </c>
      <c r="AB348">
        <v>570</v>
      </c>
      <c r="AC348">
        <v>173.09943733333364</v>
      </c>
    </row>
    <row r="349" spans="26:29" x14ac:dyDescent="0.2">
      <c r="Z349">
        <v>570</v>
      </c>
      <c r="AA349">
        <v>172.45764666666631</v>
      </c>
      <c r="AB349">
        <v>570</v>
      </c>
      <c r="AC349">
        <v>172.01412666666698</v>
      </c>
    </row>
    <row r="350" spans="26:29" x14ac:dyDescent="0.2">
      <c r="Z350">
        <v>570</v>
      </c>
      <c r="AA350">
        <v>171.38500799999963</v>
      </c>
      <c r="AB350">
        <v>570</v>
      </c>
      <c r="AC350">
        <v>170.92881600000032</v>
      </c>
    </row>
    <row r="351" spans="26:29" x14ac:dyDescent="0.2">
      <c r="Z351">
        <v>570</v>
      </c>
      <c r="AA351">
        <v>170.31236933333295</v>
      </c>
      <c r="AB351">
        <v>570</v>
      </c>
      <c r="AC351">
        <v>169.84350533333367</v>
      </c>
    </row>
    <row r="352" spans="26:29" x14ac:dyDescent="0.2">
      <c r="Z352">
        <v>570</v>
      </c>
      <c r="AA352">
        <v>169.23973066666628</v>
      </c>
      <c r="AB352">
        <v>570</v>
      </c>
      <c r="AC352">
        <v>168.75819466666701</v>
      </c>
    </row>
    <row r="353" spans="26:29" x14ac:dyDescent="0.2">
      <c r="Z353">
        <v>570</v>
      </c>
      <c r="AA353">
        <v>168.1670919999996</v>
      </c>
      <c r="AB353">
        <v>570</v>
      </c>
      <c r="AC353">
        <v>167.67288400000035</v>
      </c>
    </row>
    <row r="354" spans="26:29" x14ac:dyDescent="0.2">
      <c r="Z354">
        <v>570</v>
      </c>
      <c r="AA354">
        <v>167.09445333333292</v>
      </c>
      <c r="AB354">
        <v>570</v>
      </c>
      <c r="AC354">
        <v>166.58757333333369</v>
      </c>
    </row>
    <row r="355" spans="26:29" x14ac:dyDescent="0.2">
      <c r="Z355">
        <v>570</v>
      </c>
      <c r="AA355">
        <v>166.02181466666624</v>
      </c>
      <c r="AB355">
        <v>570</v>
      </c>
      <c r="AC355">
        <v>165.50226266666704</v>
      </c>
    </row>
    <row r="356" spans="26:29" x14ac:dyDescent="0.2">
      <c r="Z356">
        <v>570</v>
      </c>
      <c r="AA356">
        <v>164.94917599999957</v>
      </c>
      <c r="AB356">
        <v>570</v>
      </c>
      <c r="AC356">
        <v>164.41695200000038</v>
      </c>
    </row>
    <row r="357" spans="26:29" x14ac:dyDescent="0.2">
      <c r="Z357">
        <v>570</v>
      </c>
      <c r="AA357">
        <v>163.87653733333289</v>
      </c>
      <c r="AB357">
        <v>570</v>
      </c>
      <c r="AC357">
        <v>163.33164133333372</v>
      </c>
    </row>
    <row r="358" spans="26:29" x14ac:dyDescent="0.2">
      <c r="Z358">
        <v>570</v>
      </c>
      <c r="AA358">
        <v>162.80389866666621</v>
      </c>
      <c r="AB358">
        <v>570</v>
      </c>
      <c r="AC358">
        <v>162.24633066666706</v>
      </c>
    </row>
    <row r="359" spans="26:29" x14ac:dyDescent="0.2">
      <c r="Z359">
        <v>570</v>
      </c>
      <c r="AA359">
        <v>161.73125999999954</v>
      </c>
      <c r="AB359">
        <v>570</v>
      </c>
      <c r="AC359">
        <v>161.16102000000041</v>
      </c>
    </row>
    <row r="360" spans="26:29" x14ac:dyDescent="0.2">
      <c r="Z360">
        <v>570</v>
      </c>
      <c r="AA360">
        <v>160.65862133333286</v>
      </c>
      <c r="AB360">
        <v>570</v>
      </c>
      <c r="AC360">
        <v>160.07570933333375</v>
      </c>
    </row>
    <row r="361" spans="26:29" x14ac:dyDescent="0.2">
      <c r="Z361">
        <v>570</v>
      </c>
      <c r="AA361">
        <v>159.58598266666618</v>
      </c>
      <c r="AB361">
        <v>570</v>
      </c>
      <c r="AC361">
        <v>158.99039866666709</v>
      </c>
    </row>
    <row r="362" spans="26:29" x14ac:dyDescent="0.2">
      <c r="Z362">
        <v>570</v>
      </c>
      <c r="AA362">
        <v>158.51334399999951</v>
      </c>
      <c r="AB362">
        <v>570</v>
      </c>
      <c r="AC362">
        <v>157.90508800000043</v>
      </c>
    </row>
    <row r="363" spans="26:29" x14ac:dyDescent="0.2">
      <c r="Z363">
        <v>570</v>
      </c>
      <c r="AA363">
        <v>157.44070533333283</v>
      </c>
      <c r="AB363">
        <v>570</v>
      </c>
      <c r="AC363">
        <v>156.81977733333378</v>
      </c>
    </row>
    <row r="364" spans="26:29" x14ac:dyDescent="0.2">
      <c r="Z364">
        <v>570</v>
      </c>
      <c r="AA364">
        <v>156.36806666666615</v>
      </c>
      <c r="AB364">
        <v>570</v>
      </c>
      <c r="AC364">
        <v>155.73446666666712</v>
      </c>
    </row>
    <row r="365" spans="26:29" x14ac:dyDescent="0.2">
      <c r="Z365">
        <v>570</v>
      </c>
      <c r="AA365">
        <v>155.29542799999948</v>
      </c>
      <c r="AB365">
        <v>570</v>
      </c>
      <c r="AC365">
        <v>154.64915600000046</v>
      </c>
    </row>
    <row r="366" spans="26:29" x14ac:dyDescent="0.2">
      <c r="Z366">
        <v>570</v>
      </c>
      <c r="AA366">
        <v>154.2227893333328</v>
      </c>
      <c r="AB366">
        <v>570</v>
      </c>
      <c r="AC366">
        <v>153.5638453333338</v>
      </c>
    </row>
    <row r="367" spans="26:29" x14ac:dyDescent="0.2">
      <c r="Z367">
        <v>570</v>
      </c>
      <c r="AA367">
        <v>153.15015066666612</v>
      </c>
      <c r="AB367">
        <v>570</v>
      </c>
      <c r="AC367">
        <v>152.47853466666714</v>
      </c>
    </row>
    <row r="368" spans="26:29" x14ac:dyDescent="0.2">
      <c r="Z368">
        <v>570</v>
      </c>
      <c r="AA368">
        <v>152.07751199999944</v>
      </c>
      <c r="AB368">
        <v>570</v>
      </c>
      <c r="AC368">
        <v>151.39322400000049</v>
      </c>
    </row>
    <row r="369" spans="26:29" x14ac:dyDescent="0.2">
      <c r="Z369">
        <v>570</v>
      </c>
      <c r="AA369">
        <v>151.00487333333277</v>
      </c>
      <c r="AB369">
        <v>570</v>
      </c>
      <c r="AC369">
        <v>150.30791333333383</v>
      </c>
    </row>
    <row r="370" spans="26:29" x14ac:dyDescent="0.2">
      <c r="Z370">
        <v>570</v>
      </c>
      <c r="AA370">
        <v>149.93223466666609</v>
      </c>
      <c r="AB370">
        <v>570</v>
      </c>
      <c r="AC370">
        <v>149.22260266666717</v>
      </c>
    </row>
    <row r="371" spans="26:29" x14ac:dyDescent="0.2">
      <c r="Z371">
        <v>570</v>
      </c>
      <c r="AA371">
        <v>148.85959599999941</v>
      </c>
      <c r="AB371">
        <v>570</v>
      </c>
      <c r="AC371">
        <v>148.13729200000051</v>
      </c>
    </row>
    <row r="372" spans="26:29" x14ac:dyDescent="0.2">
      <c r="Z372">
        <v>570</v>
      </c>
      <c r="AA372">
        <v>147.78695733333274</v>
      </c>
      <c r="AB372">
        <v>570</v>
      </c>
      <c r="AC372">
        <v>147.05198133333386</v>
      </c>
    </row>
    <row r="373" spans="26:29" x14ac:dyDescent="0.2">
      <c r="Z373">
        <v>570</v>
      </c>
      <c r="AA373">
        <v>146.71431866666606</v>
      </c>
      <c r="AB373">
        <v>570</v>
      </c>
      <c r="AC373">
        <v>145.9666706666672</v>
      </c>
    </row>
    <row r="374" spans="26:29" x14ac:dyDescent="0.2">
      <c r="Z374">
        <v>570</v>
      </c>
      <c r="AA374">
        <v>145.64167999999938</v>
      </c>
      <c r="AB374">
        <v>570</v>
      </c>
      <c r="AC374">
        <v>144.88136000000054</v>
      </c>
    </row>
    <row r="375" spans="26:29" x14ac:dyDescent="0.2">
      <c r="Z375">
        <v>570</v>
      </c>
      <c r="AA375">
        <v>144.56904133333271</v>
      </c>
      <c r="AB375">
        <v>570</v>
      </c>
      <c r="AC375">
        <v>143.79604933333388</v>
      </c>
    </row>
    <row r="376" spans="26:29" x14ac:dyDescent="0.2">
      <c r="Z376">
        <v>570</v>
      </c>
      <c r="AA376">
        <v>143.49640266666603</v>
      </c>
      <c r="AB376">
        <v>570</v>
      </c>
      <c r="AC376">
        <v>142.71073866666723</v>
      </c>
    </row>
    <row r="377" spans="26:29" x14ac:dyDescent="0.2">
      <c r="Z377">
        <v>570</v>
      </c>
      <c r="AA377">
        <v>142.42376399999935</v>
      </c>
      <c r="AB377">
        <v>570</v>
      </c>
      <c r="AC377">
        <v>141.62542800000057</v>
      </c>
    </row>
    <row r="378" spans="26:29" x14ac:dyDescent="0.2">
      <c r="Z378">
        <v>570</v>
      </c>
      <c r="AA378">
        <v>141.35112533333267</v>
      </c>
      <c r="AB378">
        <v>570</v>
      </c>
      <c r="AC378">
        <v>140.54011733333391</v>
      </c>
    </row>
    <row r="379" spans="26:29" x14ac:dyDescent="0.2">
      <c r="Z379">
        <v>570</v>
      </c>
      <c r="AA379">
        <v>140.278486666666</v>
      </c>
      <c r="AB379">
        <v>570</v>
      </c>
      <c r="AC379">
        <v>139.45480666666725</v>
      </c>
    </row>
    <row r="380" spans="26:29" x14ac:dyDescent="0.2">
      <c r="Z380">
        <v>570</v>
      </c>
      <c r="AA380">
        <v>139.20584799999932</v>
      </c>
      <c r="AB380">
        <v>570</v>
      </c>
      <c r="AC380">
        <v>138.36949600000059</v>
      </c>
    </row>
    <row r="381" spans="26:29" x14ac:dyDescent="0.2">
      <c r="Z381">
        <v>570</v>
      </c>
      <c r="AA381">
        <v>138.13320933333264</v>
      </c>
      <c r="AB381">
        <v>570</v>
      </c>
      <c r="AC381">
        <v>137.28418533333394</v>
      </c>
    </row>
    <row r="382" spans="26:29" x14ac:dyDescent="0.2">
      <c r="Z382">
        <v>570</v>
      </c>
      <c r="AA382">
        <v>137.06057066666597</v>
      </c>
      <c r="AB382">
        <v>570</v>
      </c>
      <c r="AC382">
        <v>136.19887466666728</v>
      </c>
    </row>
    <row r="383" spans="26:29" x14ac:dyDescent="0.2">
      <c r="Z383">
        <v>570</v>
      </c>
      <c r="AA383">
        <v>135.98793199999929</v>
      </c>
      <c r="AB383">
        <v>570</v>
      </c>
      <c r="AC383">
        <v>135.11356400000062</v>
      </c>
    </row>
    <row r="384" spans="26:29" x14ac:dyDescent="0.2">
      <c r="Z384">
        <v>570</v>
      </c>
      <c r="AA384">
        <v>134.91529333333261</v>
      </c>
      <c r="AB384">
        <v>570</v>
      </c>
      <c r="AC384">
        <v>134.02825333333396</v>
      </c>
    </row>
    <row r="385" spans="26:29" x14ac:dyDescent="0.2">
      <c r="Z385">
        <v>570</v>
      </c>
      <c r="AA385">
        <v>133.84265466666594</v>
      </c>
      <c r="AB385">
        <v>570</v>
      </c>
      <c r="AC385">
        <v>132.94294266666731</v>
      </c>
    </row>
    <row r="386" spans="26:29" x14ac:dyDescent="0.2">
      <c r="Z386">
        <v>570</v>
      </c>
      <c r="AA386">
        <v>132.77001599999926</v>
      </c>
      <c r="AB386">
        <v>570</v>
      </c>
      <c r="AC386">
        <v>131.85763200000065</v>
      </c>
    </row>
    <row r="387" spans="26:29" x14ac:dyDescent="0.2">
      <c r="Z387">
        <v>570</v>
      </c>
      <c r="AA387">
        <v>131.69737733333258</v>
      </c>
      <c r="AB387">
        <v>570</v>
      </c>
      <c r="AC387">
        <v>130.77232133333399</v>
      </c>
    </row>
    <row r="388" spans="26:29" x14ac:dyDescent="0.2">
      <c r="Z388">
        <v>570</v>
      </c>
      <c r="AA388">
        <v>130.62473866666591</v>
      </c>
      <c r="AB388">
        <v>570</v>
      </c>
      <c r="AC388">
        <v>129.68701066666733</v>
      </c>
    </row>
    <row r="389" spans="26:29" x14ac:dyDescent="0.2">
      <c r="Z389">
        <v>570</v>
      </c>
      <c r="AA389">
        <v>129.55209999999923</v>
      </c>
      <c r="AB389">
        <v>570</v>
      </c>
      <c r="AC389">
        <v>128.60170000000068</v>
      </c>
    </row>
    <row r="390" spans="26:29" x14ac:dyDescent="0.2">
      <c r="Z390">
        <v>570</v>
      </c>
      <c r="AA390">
        <v>128.47946133333255</v>
      </c>
      <c r="AB390">
        <v>570</v>
      </c>
      <c r="AC390">
        <v>127.516389333334</v>
      </c>
    </row>
    <row r="391" spans="26:29" x14ac:dyDescent="0.2">
      <c r="Z391">
        <v>570</v>
      </c>
      <c r="AA391">
        <v>127.40682266666589</v>
      </c>
      <c r="AB391">
        <v>570</v>
      </c>
      <c r="AC391">
        <v>126.43107866666733</v>
      </c>
    </row>
    <row r="392" spans="26:29" x14ac:dyDescent="0.2">
      <c r="Z392">
        <v>570</v>
      </c>
      <c r="AA392">
        <v>126.33418399999923</v>
      </c>
      <c r="AB392">
        <v>570</v>
      </c>
      <c r="AC392">
        <v>125.34576800000066</v>
      </c>
    </row>
    <row r="393" spans="26:29" x14ac:dyDescent="0.2">
      <c r="Z393">
        <v>570</v>
      </c>
      <c r="AA393">
        <v>125.26154533333256</v>
      </c>
      <c r="AB393">
        <v>570</v>
      </c>
      <c r="AC393">
        <v>124.26045733333399</v>
      </c>
    </row>
    <row r="394" spans="26:29" x14ac:dyDescent="0.2">
      <c r="Z394">
        <v>570</v>
      </c>
      <c r="AA394">
        <v>124.1889066666659</v>
      </c>
      <c r="AB394">
        <v>570</v>
      </c>
      <c r="AC394">
        <v>123.17514666666732</v>
      </c>
    </row>
    <row r="395" spans="26:29" x14ac:dyDescent="0.2">
      <c r="Z395">
        <v>570</v>
      </c>
      <c r="AA395">
        <v>123.11626799999924</v>
      </c>
      <c r="AB395">
        <v>570</v>
      </c>
      <c r="AC395">
        <v>122.08983600000064</v>
      </c>
    </row>
    <row r="396" spans="26:29" x14ac:dyDescent="0.2">
      <c r="Z396">
        <v>570</v>
      </c>
      <c r="AA396">
        <v>122.04362933333258</v>
      </c>
      <c r="AB396">
        <v>570</v>
      </c>
      <c r="AC396">
        <v>121.00452533333397</v>
      </c>
    </row>
    <row r="397" spans="26:29" x14ac:dyDescent="0.2">
      <c r="Z397">
        <v>570</v>
      </c>
      <c r="AA397">
        <v>120.97099066666591</v>
      </c>
      <c r="AB397">
        <v>570</v>
      </c>
      <c r="AC397">
        <v>119.9192146666673</v>
      </c>
    </row>
    <row r="398" spans="26:29" x14ac:dyDescent="0.2">
      <c r="Z398">
        <v>570</v>
      </c>
      <c r="AA398">
        <v>119.89835199999925</v>
      </c>
      <c r="AB398">
        <v>570</v>
      </c>
      <c r="AC398">
        <v>118.83390400000063</v>
      </c>
    </row>
    <row r="399" spans="26:29" x14ac:dyDescent="0.2">
      <c r="Z399">
        <v>570</v>
      </c>
      <c r="AA399">
        <v>118.82571333333259</v>
      </c>
      <c r="AB399">
        <v>570</v>
      </c>
      <c r="AC399">
        <v>117.74859333333396</v>
      </c>
    </row>
    <row r="400" spans="26:29" x14ac:dyDescent="0.2">
      <c r="Z400">
        <v>570</v>
      </c>
      <c r="AA400">
        <v>117.75307466666592</v>
      </c>
      <c r="AB400">
        <v>570</v>
      </c>
      <c r="AC400">
        <v>116.66328266666729</v>
      </c>
    </row>
    <row r="401" spans="26:29" x14ac:dyDescent="0.2">
      <c r="Z401">
        <v>570</v>
      </c>
      <c r="AA401">
        <v>116.68043599999926</v>
      </c>
      <c r="AB401">
        <v>570</v>
      </c>
      <c r="AC401">
        <v>115.57797200000061</v>
      </c>
    </row>
    <row r="402" spans="26:29" x14ac:dyDescent="0.2">
      <c r="Z402">
        <v>570</v>
      </c>
      <c r="AA402">
        <v>115.6077973333326</v>
      </c>
      <c r="AB402">
        <v>570</v>
      </c>
      <c r="AC402">
        <v>114.49266133333394</v>
      </c>
    </row>
    <row r="403" spans="26:29" x14ac:dyDescent="0.2">
      <c r="Z403">
        <v>570</v>
      </c>
      <c r="AA403">
        <v>114.53515866666594</v>
      </c>
      <c r="AB403">
        <v>570</v>
      </c>
      <c r="AC403">
        <v>113.40735066666727</v>
      </c>
    </row>
    <row r="404" spans="26:29" x14ac:dyDescent="0.2">
      <c r="Z404">
        <v>570</v>
      </c>
      <c r="AA404">
        <v>113.46251999999927</v>
      </c>
      <c r="AB404">
        <v>570</v>
      </c>
      <c r="AC404">
        <v>112.3220400000006</v>
      </c>
    </row>
    <row r="405" spans="26:29" x14ac:dyDescent="0.2">
      <c r="Z405">
        <v>570</v>
      </c>
      <c r="AA405">
        <v>112.38988133333261</v>
      </c>
      <c r="AB405">
        <v>570</v>
      </c>
      <c r="AC405">
        <v>111.23672933333393</v>
      </c>
    </row>
    <row r="406" spans="26:29" x14ac:dyDescent="0.2">
      <c r="Z406">
        <v>570</v>
      </c>
      <c r="AA406">
        <v>111.31724266666595</v>
      </c>
      <c r="AB406">
        <v>570</v>
      </c>
      <c r="AC406">
        <v>110.15141866666725</v>
      </c>
    </row>
    <row r="407" spans="26:29" x14ac:dyDescent="0.2">
      <c r="Z407">
        <v>570</v>
      </c>
      <c r="AA407">
        <v>110.24460399999928</v>
      </c>
      <c r="AB407">
        <v>570</v>
      </c>
      <c r="AC407">
        <v>109.06610800000058</v>
      </c>
    </row>
    <row r="408" spans="26:29" x14ac:dyDescent="0.2">
      <c r="Z408">
        <v>570</v>
      </c>
      <c r="AA408">
        <v>109.17196533333262</v>
      </c>
      <c r="AB408">
        <v>570</v>
      </c>
      <c r="AC408">
        <v>107.98079733333391</v>
      </c>
    </row>
    <row r="409" spans="26:29" x14ac:dyDescent="0.2">
      <c r="Z409">
        <v>570</v>
      </c>
      <c r="AA409">
        <v>108.09932666666596</v>
      </c>
      <c r="AB409">
        <v>570</v>
      </c>
      <c r="AC409">
        <v>106.89548666666724</v>
      </c>
    </row>
    <row r="410" spans="26:29" x14ac:dyDescent="0.2">
      <c r="Z410">
        <v>570</v>
      </c>
      <c r="AA410">
        <v>107.0266879999993</v>
      </c>
      <c r="AB410">
        <v>570</v>
      </c>
      <c r="AC410">
        <v>105.81017600000057</v>
      </c>
    </row>
    <row r="411" spans="26:29" x14ac:dyDescent="0.2">
      <c r="Z411">
        <v>570</v>
      </c>
      <c r="AA411">
        <v>105.95404933333263</v>
      </c>
      <c r="AB411">
        <v>570</v>
      </c>
      <c r="AC411">
        <v>104.7248653333339</v>
      </c>
    </row>
    <row r="412" spans="26:29" x14ac:dyDescent="0.2">
      <c r="Z412">
        <v>570</v>
      </c>
      <c r="AA412">
        <v>104.88141066666597</v>
      </c>
      <c r="AB412">
        <v>570</v>
      </c>
      <c r="AC412">
        <v>103.63955466666722</v>
      </c>
    </row>
    <row r="413" spans="26:29" x14ac:dyDescent="0.2">
      <c r="Z413">
        <v>570</v>
      </c>
      <c r="AA413">
        <v>103.80877199999931</v>
      </c>
      <c r="AB413">
        <v>570</v>
      </c>
      <c r="AC413">
        <v>102.55424400000055</v>
      </c>
    </row>
    <row r="414" spans="26:29" x14ac:dyDescent="0.2">
      <c r="Z414">
        <v>570</v>
      </c>
      <c r="AA414">
        <v>102.73613333333265</v>
      </c>
      <c r="AB414">
        <v>570</v>
      </c>
      <c r="AC414">
        <v>101.46893333333388</v>
      </c>
    </row>
    <row r="415" spans="26:29" x14ac:dyDescent="0.2">
      <c r="Z415">
        <v>570</v>
      </c>
      <c r="AA415">
        <v>101.66349466666598</v>
      </c>
      <c r="AB415">
        <v>570</v>
      </c>
      <c r="AC415">
        <v>100.38362266666721</v>
      </c>
    </row>
    <row r="416" spans="26:29" x14ac:dyDescent="0.2">
      <c r="Z416">
        <v>570</v>
      </c>
      <c r="AA416">
        <v>100.59085599999932</v>
      </c>
      <c r="AB416">
        <v>570</v>
      </c>
      <c r="AC416">
        <v>99.298312000000536</v>
      </c>
    </row>
    <row r="417" spans="26:29" x14ac:dyDescent="0.2">
      <c r="Z417">
        <v>570</v>
      </c>
      <c r="AA417">
        <v>99.518217333332657</v>
      </c>
      <c r="AB417">
        <v>570</v>
      </c>
      <c r="AC417">
        <v>98.213001333333864</v>
      </c>
    </row>
    <row r="418" spans="26:29" x14ac:dyDescent="0.2">
      <c r="Z418">
        <v>570</v>
      </c>
      <c r="AA418">
        <v>98.445578666665995</v>
      </c>
      <c r="AB418">
        <v>570</v>
      </c>
      <c r="AC418">
        <v>97.127690666667192</v>
      </c>
    </row>
    <row r="419" spans="26:29" x14ac:dyDescent="0.2">
      <c r="Z419">
        <v>570</v>
      </c>
      <c r="AA419">
        <v>97.372939999999332</v>
      </c>
      <c r="AB419">
        <v>570</v>
      </c>
      <c r="AC419">
        <v>96.04238000000052</v>
      </c>
    </row>
    <row r="420" spans="26:29" x14ac:dyDescent="0.2">
      <c r="Z420">
        <v>570</v>
      </c>
      <c r="AA420">
        <v>96.300301333332669</v>
      </c>
      <c r="AB420">
        <v>570</v>
      </c>
      <c r="AC420">
        <v>94.957069333333848</v>
      </c>
    </row>
    <row r="421" spans="26:29" x14ac:dyDescent="0.2">
      <c r="Z421">
        <v>570</v>
      </c>
      <c r="AA421">
        <v>95.227662666666006</v>
      </c>
      <c r="AB421">
        <v>570</v>
      </c>
      <c r="AC421">
        <v>93.871758666667176</v>
      </c>
    </row>
    <row r="422" spans="26:29" x14ac:dyDescent="0.2">
      <c r="Z422">
        <v>570</v>
      </c>
      <c r="AA422">
        <v>94.155023999999344</v>
      </c>
      <c r="AB422">
        <v>570</v>
      </c>
      <c r="AC422">
        <v>92.786448000000505</v>
      </c>
    </row>
    <row r="423" spans="26:29" x14ac:dyDescent="0.2">
      <c r="Z423">
        <v>570</v>
      </c>
      <c r="AA423">
        <v>93.082385333332681</v>
      </c>
      <c r="AB423">
        <v>570</v>
      </c>
      <c r="AC423">
        <v>91.701137333333833</v>
      </c>
    </row>
    <row r="424" spans="26:29" x14ac:dyDescent="0.2">
      <c r="Z424">
        <v>570</v>
      </c>
      <c r="AA424">
        <v>92.009746666666018</v>
      </c>
      <c r="AB424">
        <v>570</v>
      </c>
      <c r="AC424">
        <v>90.615826666667161</v>
      </c>
    </row>
    <row r="425" spans="26:29" x14ac:dyDescent="0.2">
      <c r="Z425">
        <v>570</v>
      </c>
      <c r="AA425">
        <v>90.937107999999355</v>
      </c>
      <c r="AB425">
        <v>570</v>
      </c>
      <c r="AC425">
        <v>89.530516000000489</v>
      </c>
    </row>
    <row r="426" spans="26:29" x14ac:dyDescent="0.2">
      <c r="Z426">
        <v>570</v>
      </c>
      <c r="AA426">
        <v>89.864469333332693</v>
      </c>
      <c r="AB426">
        <v>570</v>
      </c>
      <c r="AC426">
        <v>88.445205333333817</v>
      </c>
    </row>
    <row r="427" spans="26:29" x14ac:dyDescent="0.2">
      <c r="Z427">
        <v>570</v>
      </c>
      <c r="AA427">
        <v>88.79183066666603</v>
      </c>
      <c r="AB427">
        <v>570</v>
      </c>
      <c r="AC427">
        <v>87.359894666667145</v>
      </c>
    </row>
    <row r="428" spans="26:29" x14ac:dyDescent="0.2">
      <c r="Z428">
        <v>570</v>
      </c>
      <c r="AA428">
        <v>87.719191999999367</v>
      </c>
      <c r="AB428">
        <v>570</v>
      </c>
      <c r="AC428">
        <v>86.274584000000473</v>
      </c>
    </row>
    <row r="429" spans="26:29" x14ac:dyDescent="0.2">
      <c r="Z429">
        <v>570</v>
      </c>
      <c r="AA429">
        <v>86.646553333332704</v>
      </c>
      <c r="AB429">
        <v>570</v>
      </c>
      <c r="AC429">
        <v>85.189273333333801</v>
      </c>
    </row>
    <row r="430" spans="26:29" x14ac:dyDescent="0.2">
      <c r="Z430">
        <v>570</v>
      </c>
      <c r="AA430">
        <v>85.573914666666042</v>
      </c>
      <c r="AB430">
        <v>570</v>
      </c>
      <c r="AC430">
        <v>84.10396266666713</v>
      </c>
    </row>
    <row r="431" spans="26:29" x14ac:dyDescent="0.2">
      <c r="Z431">
        <v>570</v>
      </c>
      <c r="AA431">
        <v>84.501275999999379</v>
      </c>
      <c r="AB431">
        <v>570</v>
      </c>
      <c r="AC431">
        <v>83.018652000000458</v>
      </c>
    </row>
    <row r="432" spans="26:29" x14ac:dyDescent="0.2">
      <c r="Z432">
        <v>570</v>
      </c>
      <c r="AA432">
        <v>83.428637333332716</v>
      </c>
      <c r="AB432">
        <v>570</v>
      </c>
      <c r="AC432">
        <v>81.933341333333786</v>
      </c>
    </row>
    <row r="433" spans="26:29" x14ac:dyDescent="0.2">
      <c r="Z433">
        <v>570</v>
      </c>
      <c r="AA433">
        <v>82.355998666666054</v>
      </c>
      <c r="AB433">
        <v>570</v>
      </c>
      <c r="AC433">
        <v>80.848030666667114</v>
      </c>
    </row>
    <row r="434" spans="26:29" x14ac:dyDescent="0.2">
      <c r="Z434">
        <v>570</v>
      </c>
      <c r="AA434">
        <v>81.283359999999391</v>
      </c>
      <c r="AB434">
        <v>570</v>
      </c>
      <c r="AC434">
        <v>79.762720000000442</v>
      </c>
    </row>
    <row r="435" spans="26:29" x14ac:dyDescent="0.2">
      <c r="Z435">
        <v>570</v>
      </c>
      <c r="AA435">
        <v>80.210721333332728</v>
      </c>
      <c r="AB435">
        <v>570</v>
      </c>
      <c r="AC435">
        <v>78.67740933333377</v>
      </c>
    </row>
    <row r="436" spans="26:29" x14ac:dyDescent="0.2">
      <c r="Z436">
        <v>570</v>
      </c>
      <c r="AA436">
        <v>79.138082666666065</v>
      </c>
      <c r="AB436">
        <v>570</v>
      </c>
      <c r="AC436">
        <v>77.592098666667098</v>
      </c>
    </row>
    <row r="437" spans="26:29" x14ac:dyDescent="0.2">
      <c r="Z437">
        <v>570</v>
      </c>
      <c r="AA437">
        <v>78.065443999999403</v>
      </c>
      <c r="AB437">
        <v>570</v>
      </c>
      <c r="AC437">
        <v>76.506788000000427</v>
      </c>
    </row>
    <row r="438" spans="26:29" x14ac:dyDescent="0.2">
      <c r="Z438">
        <v>570</v>
      </c>
      <c r="AA438">
        <v>76.99280533333274</v>
      </c>
      <c r="AB438">
        <v>570</v>
      </c>
      <c r="AC438">
        <v>75.421477333333755</v>
      </c>
    </row>
    <row r="439" spans="26:29" x14ac:dyDescent="0.2">
      <c r="Z439">
        <v>570</v>
      </c>
      <c r="AA439">
        <v>75.920166666666077</v>
      </c>
      <c r="AB439">
        <v>570</v>
      </c>
      <c r="AC439">
        <v>74.336166666667083</v>
      </c>
    </row>
    <row r="440" spans="26:29" x14ac:dyDescent="0.2">
      <c r="Z440">
        <v>570</v>
      </c>
      <c r="AA440">
        <v>74.847527999999414</v>
      </c>
      <c r="AB440">
        <v>570</v>
      </c>
      <c r="AC440">
        <v>73.250856000000411</v>
      </c>
    </row>
    <row r="441" spans="26:29" x14ac:dyDescent="0.2">
      <c r="Z441">
        <v>570</v>
      </c>
      <c r="AA441">
        <v>73.774889333332752</v>
      </c>
      <c r="AB441">
        <v>570</v>
      </c>
      <c r="AC441">
        <v>72.165545333333739</v>
      </c>
    </row>
    <row r="442" spans="26:29" x14ac:dyDescent="0.2">
      <c r="Z442">
        <v>570</v>
      </c>
      <c r="AA442">
        <v>72.702250666666089</v>
      </c>
      <c r="AB442">
        <v>570</v>
      </c>
      <c r="AC442">
        <v>71.080234666667067</v>
      </c>
    </row>
    <row r="443" spans="26:29" x14ac:dyDescent="0.2">
      <c r="Z443">
        <v>570</v>
      </c>
      <c r="AA443">
        <v>71.629611999999426</v>
      </c>
      <c r="AB443">
        <v>570</v>
      </c>
      <c r="AC443">
        <v>69.994924000000395</v>
      </c>
    </row>
    <row r="444" spans="26:29" x14ac:dyDescent="0.2">
      <c r="Z444">
        <v>570</v>
      </c>
      <c r="AA444">
        <v>70.556973333332763</v>
      </c>
      <c r="AB444">
        <v>570</v>
      </c>
      <c r="AC444">
        <v>68.909613333333724</v>
      </c>
    </row>
    <row r="445" spans="26:29" x14ac:dyDescent="0.2">
      <c r="Z445">
        <v>570</v>
      </c>
      <c r="AA445">
        <v>69.484334666666101</v>
      </c>
      <c r="AB445">
        <v>570</v>
      </c>
      <c r="AC445">
        <v>67.824302666667052</v>
      </c>
    </row>
    <row r="446" spans="26:29" x14ac:dyDescent="0.2">
      <c r="Z446">
        <v>570</v>
      </c>
      <c r="AA446">
        <v>68.411695999999438</v>
      </c>
      <c r="AB446">
        <v>570</v>
      </c>
      <c r="AC446">
        <v>66.73899200000038</v>
      </c>
    </row>
    <row r="447" spans="26:29" x14ac:dyDescent="0.2">
      <c r="Z447">
        <v>570</v>
      </c>
      <c r="AA447">
        <v>67.339057333332775</v>
      </c>
      <c r="AB447">
        <v>570</v>
      </c>
      <c r="AC447">
        <v>65.653681333333708</v>
      </c>
    </row>
    <row r="448" spans="26:29" x14ac:dyDescent="0.2">
      <c r="Z448">
        <v>570</v>
      </c>
      <c r="AA448">
        <v>66.266418666666112</v>
      </c>
      <c r="AB448">
        <v>570</v>
      </c>
      <c r="AC448">
        <v>64.568370666667036</v>
      </c>
    </row>
    <row r="449" spans="26:29" x14ac:dyDescent="0.2">
      <c r="Z449">
        <v>570</v>
      </c>
      <c r="AA449">
        <v>65.19377999999945</v>
      </c>
      <c r="AB449">
        <v>570</v>
      </c>
      <c r="AC449">
        <v>63.483060000000371</v>
      </c>
    </row>
    <row r="450" spans="26:29" x14ac:dyDescent="0.2">
      <c r="Z450">
        <v>570</v>
      </c>
      <c r="AA450">
        <v>64.121141333332787</v>
      </c>
      <c r="AB450">
        <v>570</v>
      </c>
      <c r="AC450">
        <v>62.397749333333707</v>
      </c>
    </row>
    <row r="451" spans="26:29" x14ac:dyDescent="0.2">
      <c r="Z451">
        <v>570</v>
      </c>
      <c r="AA451">
        <v>63.048502666666117</v>
      </c>
      <c r="AB451">
        <v>570</v>
      </c>
      <c r="AC451">
        <v>61.312438666667042</v>
      </c>
    </row>
    <row r="452" spans="26:29" x14ac:dyDescent="0.2">
      <c r="Z452">
        <v>570</v>
      </c>
      <c r="AA452">
        <v>61.975863999999447</v>
      </c>
      <c r="AB452">
        <v>570</v>
      </c>
      <c r="AC452">
        <v>60.227128000000377</v>
      </c>
    </row>
    <row r="453" spans="26:29" x14ac:dyDescent="0.2">
      <c r="Z453">
        <v>570</v>
      </c>
      <c r="AA453">
        <v>60.903225333332777</v>
      </c>
      <c r="AB453">
        <v>570</v>
      </c>
      <c r="AC453">
        <v>59.141817333333712</v>
      </c>
    </row>
    <row r="454" spans="26:29" x14ac:dyDescent="0.2">
      <c r="Z454">
        <v>570</v>
      </c>
      <c r="AA454">
        <v>59.830586666666107</v>
      </c>
      <c r="AB454">
        <v>570</v>
      </c>
      <c r="AC454">
        <v>58.056506666667048</v>
      </c>
    </row>
    <row r="455" spans="26:29" x14ac:dyDescent="0.2">
      <c r="Z455">
        <v>570</v>
      </c>
      <c r="AA455">
        <v>58.757947999999438</v>
      </c>
      <c r="AB455">
        <v>570</v>
      </c>
      <c r="AC455">
        <v>56.971196000000383</v>
      </c>
    </row>
    <row r="456" spans="26:29" x14ac:dyDescent="0.2">
      <c r="Z456">
        <v>570</v>
      </c>
      <c r="AA456">
        <v>57.685309333332768</v>
      </c>
      <c r="AB456">
        <v>570</v>
      </c>
      <c r="AC456">
        <v>55.885885333333718</v>
      </c>
    </row>
    <row r="457" spans="26:29" x14ac:dyDescent="0.2">
      <c r="Z457">
        <v>570</v>
      </c>
      <c r="AA457">
        <v>56.612670666666098</v>
      </c>
      <c r="AB457">
        <v>570</v>
      </c>
      <c r="AC457">
        <v>54.800574666667053</v>
      </c>
    </row>
    <row r="458" spans="26:29" x14ac:dyDescent="0.2">
      <c r="Z458">
        <v>570</v>
      </c>
      <c r="AA458">
        <v>55.540031999999428</v>
      </c>
      <c r="AB458">
        <v>570</v>
      </c>
      <c r="AC458">
        <v>53.715264000000388</v>
      </c>
    </row>
    <row r="459" spans="26:29" x14ac:dyDescent="0.2">
      <c r="Z459">
        <v>570</v>
      </c>
      <c r="AA459">
        <v>54.467393333332758</v>
      </c>
      <c r="AB459">
        <v>570</v>
      </c>
      <c r="AC459">
        <v>52.629953333333724</v>
      </c>
    </row>
    <row r="460" spans="26:29" x14ac:dyDescent="0.2">
      <c r="Z460">
        <v>570</v>
      </c>
      <c r="AA460">
        <v>53.394754666666088</v>
      </c>
      <c r="AB460">
        <v>570</v>
      </c>
      <c r="AC460">
        <v>51.544642666667059</v>
      </c>
    </row>
    <row r="461" spans="26:29" x14ac:dyDescent="0.2">
      <c r="Z461">
        <v>570</v>
      </c>
      <c r="AA461">
        <v>52.322115999999419</v>
      </c>
      <c r="AB461">
        <v>570</v>
      </c>
      <c r="AC461">
        <v>50.459332000000394</v>
      </c>
    </row>
    <row r="462" spans="26:29" x14ac:dyDescent="0.2">
      <c r="Z462">
        <v>570</v>
      </c>
      <c r="AA462">
        <v>51.249477333332749</v>
      </c>
      <c r="AB462">
        <v>570</v>
      </c>
      <c r="AC462">
        <v>49.374021333333729</v>
      </c>
    </row>
    <row r="463" spans="26:29" x14ac:dyDescent="0.2">
      <c r="Z463">
        <v>570</v>
      </c>
      <c r="AA463">
        <v>50.176838666666079</v>
      </c>
      <c r="AB463">
        <v>570</v>
      </c>
      <c r="AC463">
        <v>48.288710666667065</v>
      </c>
    </row>
    <row r="464" spans="26:29" x14ac:dyDescent="0.2">
      <c r="Z464">
        <v>570</v>
      </c>
      <c r="AA464">
        <v>49.104199999999409</v>
      </c>
      <c r="AB464">
        <v>570</v>
      </c>
      <c r="AC464">
        <v>47.2034000000004</v>
      </c>
    </row>
    <row r="465" spans="26:29" x14ac:dyDescent="0.2">
      <c r="Z465">
        <v>570</v>
      </c>
      <c r="AA465">
        <v>49.104199999999999</v>
      </c>
      <c r="AB465">
        <v>570</v>
      </c>
      <c r="AC465">
        <v>47.203400000000002</v>
      </c>
    </row>
    <row r="466" spans="26:29" x14ac:dyDescent="0.2">
      <c r="Z466">
        <v>468.71319999999997</v>
      </c>
      <c r="AA466">
        <v>49.104199999999999</v>
      </c>
      <c r="AB466">
        <v>531.12829999999997</v>
      </c>
      <c r="AC466">
        <v>47.203400000000002</v>
      </c>
    </row>
    <row r="467" spans="26:29" x14ac:dyDescent="0.2">
      <c r="Z467">
        <v>468.76580000000001</v>
      </c>
      <c r="AA467">
        <v>50.081800000000001</v>
      </c>
      <c r="AB467">
        <v>531.19669999999996</v>
      </c>
      <c r="AC467">
        <v>48.495600000000003</v>
      </c>
    </row>
    <row r="468" spans="26:29" x14ac:dyDescent="0.2">
      <c r="Z468">
        <v>468.7876</v>
      </c>
      <c r="AA468">
        <v>50.919800000000002</v>
      </c>
      <c r="AB468">
        <v>531.24260000000004</v>
      </c>
      <c r="AC468">
        <v>49.603299999999997</v>
      </c>
    </row>
    <row r="469" spans="26:29" x14ac:dyDescent="0.2">
      <c r="Z469">
        <v>468.74799999999999</v>
      </c>
      <c r="AA469">
        <v>51.4786</v>
      </c>
      <c r="AB469">
        <v>531.2432</v>
      </c>
      <c r="AC469">
        <v>50.341900000000003</v>
      </c>
    </row>
    <row r="470" spans="26:29" x14ac:dyDescent="0.2">
      <c r="Z470">
        <v>468.62119999999999</v>
      </c>
      <c r="AA470">
        <v>51.671700000000001</v>
      </c>
      <c r="AB470">
        <v>531.18100000000004</v>
      </c>
      <c r="AC470">
        <v>50.597200000000001</v>
      </c>
    </row>
    <row r="471" spans="26:29" x14ac:dyDescent="0.2">
      <c r="Z471">
        <v>468.40249999999997</v>
      </c>
      <c r="AA471">
        <v>51.625700000000002</v>
      </c>
      <c r="AB471">
        <v>531.05820000000006</v>
      </c>
      <c r="AC471">
        <v>50.536299999999997</v>
      </c>
    </row>
    <row r="472" spans="26:29" x14ac:dyDescent="0.2">
      <c r="Z472">
        <v>468.09190000000001</v>
      </c>
      <c r="AA472">
        <v>51.520200000000003</v>
      </c>
      <c r="AB472">
        <v>530.88239999999996</v>
      </c>
      <c r="AC472">
        <v>50.396900000000002</v>
      </c>
    </row>
    <row r="473" spans="26:29" x14ac:dyDescent="0.2">
      <c r="Z473">
        <v>467.69589999999999</v>
      </c>
      <c r="AA473">
        <v>51.496600000000001</v>
      </c>
      <c r="AB473">
        <v>530.6626</v>
      </c>
      <c r="AC473">
        <v>50.365699999999997</v>
      </c>
    </row>
    <row r="474" spans="26:29" x14ac:dyDescent="0.2">
      <c r="Z474">
        <v>467.24599999999998</v>
      </c>
      <c r="AA474">
        <v>51.542499999999997</v>
      </c>
      <c r="AB474">
        <v>530.41589999999997</v>
      </c>
      <c r="AC474">
        <v>50.426400000000001</v>
      </c>
    </row>
    <row r="475" spans="26:29" x14ac:dyDescent="0.2">
      <c r="Z475">
        <v>466.77980000000002</v>
      </c>
      <c r="AA475">
        <v>51.607300000000002</v>
      </c>
      <c r="AB475">
        <v>530.16089999999997</v>
      </c>
      <c r="AC475">
        <v>50.512</v>
      </c>
    </row>
    <row r="476" spans="26:29" x14ac:dyDescent="0.2">
      <c r="Z476">
        <v>466.32780000000002</v>
      </c>
      <c r="AA476">
        <v>51.6509</v>
      </c>
      <c r="AB476">
        <v>529.91290000000004</v>
      </c>
      <c r="AC476">
        <v>50.569699999999997</v>
      </c>
    </row>
    <row r="477" spans="26:29" x14ac:dyDescent="0.2">
      <c r="Z477">
        <v>465.8922</v>
      </c>
      <c r="AA477">
        <v>51.676000000000002</v>
      </c>
      <c r="AB477">
        <v>529.67319999999995</v>
      </c>
      <c r="AC477">
        <v>50.602899999999998</v>
      </c>
    </row>
    <row r="478" spans="26:29" x14ac:dyDescent="0.2">
      <c r="Z478">
        <v>465.46769999999998</v>
      </c>
      <c r="AA478">
        <v>51.695900000000002</v>
      </c>
      <c r="AB478">
        <v>529.43949999999995</v>
      </c>
      <c r="AC478">
        <v>50.629199999999997</v>
      </c>
    </row>
    <row r="479" spans="26:29" x14ac:dyDescent="0.2">
      <c r="Z479">
        <v>465.04739999999998</v>
      </c>
      <c r="AA479">
        <v>51.721299999999999</v>
      </c>
      <c r="AB479">
        <v>529.20820000000003</v>
      </c>
      <c r="AC479">
        <v>50.662799999999997</v>
      </c>
    </row>
    <row r="480" spans="26:29" x14ac:dyDescent="0.2">
      <c r="Z480">
        <v>464.61590000000001</v>
      </c>
      <c r="AA480">
        <v>51.752400000000002</v>
      </c>
      <c r="AB480">
        <v>528.971</v>
      </c>
      <c r="AC480">
        <v>50.703899999999997</v>
      </c>
    </row>
    <row r="481" spans="26:29" x14ac:dyDescent="0.2">
      <c r="Z481">
        <v>464.15570000000002</v>
      </c>
      <c r="AA481">
        <v>51.786900000000003</v>
      </c>
      <c r="AB481">
        <v>528.71810000000005</v>
      </c>
      <c r="AC481">
        <v>50.749400000000001</v>
      </c>
    </row>
    <row r="482" spans="26:29" x14ac:dyDescent="0.2">
      <c r="Z482">
        <v>463.65690000000001</v>
      </c>
      <c r="AA482">
        <v>51.822499999999998</v>
      </c>
      <c r="AB482">
        <v>528.44389999999999</v>
      </c>
      <c r="AC482">
        <v>50.796500000000002</v>
      </c>
    </row>
    <row r="483" spans="26:29" x14ac:dyDescent="0.2">
      <c r="Z483">
        <v>463.13920000000002</v>
      </c>
      <c r="AA483">
        <v>51.858199999999997</v>
      </c>
      <c r="AB483">
        <v>528.15930000000003</v>
      </c>
      <c r="AC483">
        <v>50.843699999999998</v>
      </c>
    </row>
    <row r="484" spans="26:29" x14ac:dyDescent="0.2">
      <c r="Z484">
        <v>462.62990000000002</v>
      </c>
      <c r="AA484">
        <v>51.892899999999997</v>
      </c>
      <c r="AB484">
        <v>527.87929999999994</v>
      </c>
      <c r="AC484">
        <v>50.889600000000002</v>
      </c>
    </row>
    <row r="485" spans="26:29" x14ac:dyDescent="0.2">
      <c r="Z485">
        <v>462.15620000000001</v>
      </c>
      <c r="AA485">
        <v>51.925600000000003</v>
      </c>
      <c r="AB485">
        <v>527.61890000000005</v>
      </c>
      <c r="AC485">
        <v>50.9328</v>
      </c>
    </row>
    <row r="486" spans="26:29" x14ac:dyDescent="0.2">
      <c r="Z486">
        <v>461.74549999999999</v>
      </c>
      <c r="AA486">
        <v>51.9542</v>
      </c>
      <c r="AB486">
        <v>527.3931</v>
      </c>
      <c r="AC486">
        <v>50.970700000000001</v>
      </c>
    </row>
    <row r="487" spans="26:29" x14ac:dyDescent="0.2">
      <c r="Z487">
        <v>461.42500000000001</v>
      </c>
      <c r="AA487">
        <v>51.976700000000001</v>
      </c>
      <c r="AB487">
        <v>527.21690000000001</v>
      </c>
      <c r="AC487">
        <v>51.000399999999999</v>
      </c>
    </row>
    <row r="488" spans="26:29" x14ac:dyDescent="0.2">
      <c r="Z488">
        <v>461.202</v>
      </c>
      <c r="AA488">
        <v>51.992199999999997</v>
      </c>
      <c r="AB488">
        <v>527.09429999999998</v>
      </c>
      <c r="AC488">
        <v>51.020899999999997</v>
      </c>
    </row>
    <row r="489" spans="26:29" x14ac:dyDescent="0.2">
      <c r="Z489">
        <v>461.00319999999999</v>
      </c>
      <c r="AA489">
        <v>52.005899999999997</v>
      </c>
      <c r="AB489">
        <v>526.98500000000001</v>
      </c>
      <c r="AC489">
        <v>51.038899999999998</v>
      </c>
    </row>
    <row r="490" spans="26:29" x14ac:dyDescent="0.2">
      <c r="Z490">
        <v>460.73509999999999</v>
      </c>
      <c r="AA490">
        <v>52.024299999999997</v>
      </c>
      <c r="AB490">
        <v>526.83759999999995</v>
      </c>
      <c r="AC490">
        <v>51.063299999999998</v>
      </c>
    </row>
    <row r="491" spans="26:29" x14ac:dyDescent="0.2">
      <c r="Z491">
        <v>460.3218</v>
      </c>
      <c r="AA491">
        <v>52.052799999999998</v>
      </c>
      <c r="AB491">
        <v>526.61040000000003</v>
      </c>
      <c r="AC491">
        <v>51.100900000000003</v>
      </c>
    </row>
    <row r="492" spans="26:29" x14ac:dyDescent="0.2">
      <c r="Z492">
        <v>459.75729999999999</v>
      </c>
      <c r="AA492">
        <v>52.091999999999999</v>
      </c>
      <c r="AB492">
        <v>526.30010000000004</v>
      </c>
      <c r="AC492">
        <v>51.152799999999999</v>
      </c>
    </row>
    <row r="493" spans="26:29" x14ac:dyDescent="0.2">
      <c r="Z493">
        <v>459.0532</v>
      </c>
      <c r="AA493">
        <v>52.141300000000001</v>
      </c>
      <c r="AB493">
        <v>525.91300000000001</v>
      </c>
      <c r="AC493">
        <v>51.218000000000004</v>
      </c>
    </row>
    <row r="494" spans="26:29" x14ac:dyDescent="0.2">
      <c r="Z494">
        <v>458.22770000000003</v>
      </c>
      <c r="AA494">
        <v>52.199800000000003</v>
      </c>
      <c r="AB494">
        <v>525.45920000000001</v>
      </c>
      <c r="AC494">
        <v>51.295299999999997</v>
      </c>
    </row>
    <row r="495" spans="26:29" x14ac:dyDescent="0.2">
      <c r="Z495">
        <v>457.32549999999998</v>
      </c>
      <c r="AA495">
        <v>52.264200000000002</v>
      </c>
      <c r="AB495">
        <v>524.9633</v>
      </c>
      <c r="AC495">
        <v>51.380400000000002</v>
      </c>
    </row>
    <row r="496" spans="26:29" x14ac:dyDescent="0.2">
      <c r="Z496">
        <v>456.39830000000001</v>
      </c>
      <c r="AA496">
        <v>52.3307</v>
      </c>
      <c r="AB496">
        <v>524.45360000000005</v>
      </c>
      <c r="AC496">
        <v>51.468400000000003</v>
      </c>
    </row>
    <row r="497" spans="26:29" x14ac:dyDescent="0.2">
      <c r="Z497">
        <v>455.47750000000002</v>
      </c>
      <c r="AA497">
        <v>52.397199999999998</v>
      </c>
      <c r="AB497">
        <v>523.94749999999999</v>
      </c>
      <c r="AC497">
        <v>51.5563</v>
      </c>
    </row>
    <row r="498" spans="26:29" x14ac:dyDescent="0.2">
      <c r="Z498">
        <v>454.51400000000001</v>
      </c>
      <c r="AA498">
        <v>52.467100000000002</v>
      </c>
      <c r="AB498">
        <v>523.41790000000003</v>
      </c>
      <c r="AC498">
        <v>51.648600000000002</v>
      </c>
    </row>
    <row r="499" spans="26:29" x14ac:dyDescent="0.2">
      <c r="Z499">
        <v>453.4384</v>
      </c>
      <c r="AA499">
        <v>52.545200000000001</v>
      </c>
      <c r="AB499">
        <v>522.82669999999996</v>
      </c>
      <c r="AC499">
        <v>51.751899999999999</v>
      </c>
    </row>
    <row r="500" spans="26:29" x14ac:dyDescent="0.2">
      <c r="Z500">
        <v>452.19349999999997</v>
      </c>
      <c r="AA500">
        <v>52.6357</v>
      </c>
      <c r="AB500">
        <v>522.14250000000004</v>
      </c>
      <c r="AC500">
        <v>51.871499999999997</v>
      </c>
    </row>
    <row r="501" spans="26:29" x14ac:dyDescent="0.2">
      <c r="Z501">
        <v>450.76920000000001</v>
      </c>
      <c r="AA501">
        <v>52.739899999999999</v>
      </c>
      <c r="AB501">
        <v>521.3596</v>
      </c>
      <c r="AC501">
        <v>52.0092</v>
      </c>
    </row>
    <row r="502" spans="26:29" x14ac:dyDescent="0.2">
      <c r="Z502">
        <v>449.1671</v>
      </c>
      <c r="AA502">
        <v>52.8583</v>
      </c>
      <c r="AB502">
        <v>520.47919999999999</v>
      </c>
      <c r="AC502">
        <v>52.165799999999997</v>
      </c>
    </row>
    <row r="503" spans="26:29" x14ac:dyDescent="0.2">
      <c r="Z503">
        <v>447.41039999999998</v>
      </c>
      <c r="AA503">
        <v>52.989899999999999</v>
      </c>
      <c r="AB503">
        <v>519.51379999999995</v>
      </c>
      <c r="AC503">
        <v>52.339799999999997</v>
      </c>
    </row>
    <row r="504" spans="26:29" x14ac:dyDescent="0.2">
      <c r="Z504">
        <v>445.608</v>
      </c>
      <c r="AA504">
        <v>53.126300000000001</v>
      </c>
      <c r="AB504">
        <v>518.52329999999995</v>
      </c>
      <c r="AC504">
        <v>52.520099999999999</v>
      </c>
    </row>
    <row r="505" spans="26:29" x14ac:dyDescent="0.2">
      <c r="Z505">
        <v>443.88979999999998</v>
      </c>
      <c r="AA505">
        <v>53.2575</v>
      </c>
      <c r="AB505">
        <v>517.57920000000001</v>
      </c>
      <c r="AC505">
        <v>52.6935</v>
      </c>
    </row>
    <row r="506" spans="26:29" x14ac:dyDescent="0.2">
      <c r="Z506">
        <v>442.36340000000001</v>
      </c>
      <c r="AA506">
        <v>53.3752</v>
      </c>
      <c r="AB506">
        <v>516.7405</v>
      </c>
      <c r="AC506">
        <v>52.8491</v>
      </c>
    </row>
    <row r="507" spans="26:29" x14ac:dyDescent="0.2">
      <c r="Z507">
        <v>441.04590000000002</v>
      </c>
      <c r="AA507">
        <v>53.477600000000002</v>
      </c>
      <c r="AB507">
        <v>516.01670000000001</v>
      </c>
      <c r="AC507">
        <v>52.984499999999997</v>
      </c>
    </row>
    <row r="508" spans="26:29" x14ac:dyDescent="0.2">
      <c r="Z508">
        <v>439.93200000000002</v>
      </c>
      <c r="AA508">
        <v>53.564799999999998</v>
      </c>
      <c r="AB508">
        <v>515.40470000000005</v>
      </c>
      <c r="AC508">
        <v>53.099800000000002</v>
      </c>
    </row>
    <row r="509" spans="26:29" x14ac:dyDescent="0.2">
      <c r="Z509">
        <v>438.99669999999998</v>
      </c>
      <c r="AA509">
        <v>53.638399999999997</v>
      </c>
      <c r="AB509">
        <v>514.89089999999999</v>
      </c>
      <c r="AC509">
        <v>53.197000000000003</v>
      </c>
    </row>
    <row r="510" spans="26:29" x14ac:dyDescent="0.2">
      <c r="Z510">
        <v>438.13749999999999</v>
      </c>
      <c r="AA510">
        <v>53.706299999999999</v>
      </c>
      <c r="AB510">
        <v>514.41880000000003</v>
      </c>
      <c r="AC510">
        <v>53.286799999999999</v>
      </c>
    </row>
    <row r="511" spans="26:29" x14ac:dyDescent="0.2">
      <c r="Z511">
        <v>437.23219999999998</v>
      </c>
      <c r="AA511">
        <v>53.778199999999998</v>
      </c>
      <c r="AB511">
        <v>513.92150000000004</v>
      </c>
      <c r="AC511">
        <v>53.381799999999998</v>
      </c>
    </row>
    <row r="512" spans="26:29" x14ac:dyDescent="0.2">
      <c r="Z512">
        <v>436.18970000000002</v>
      </c>
      <c r="AA512">
        <v>53.8611</v>
      </c>
      <c r="AB512">
        <v>513.34879999999998</v>
      </c>
      <c r="AC512">
        <v>53.491399999999999</v>
      </c>
    </row>
    <row r="513" spans="26:29" x14ac:dyDescent="0.2">
      <c r="Z513">
        <v>435.04309999999998</v>
      </c>
      <c r="AA513">
        <v>53.952300000000001</v>
      </c>
      <c r="AB513">
        <v>512.71889999999996</v>
      </c>
      <c r="AC513">
        <v>53.611899999999999</v>
      </c>
    </row>
    <row r="514" spans="26:29" x14ac:dyDescent="0.2">
      <c r="Z514">
        <v>433.85640000000001</v>
      </c>
      <c r="AA514">
        <v>54.046599999999998</v>
      </c>
      <c r="AB514">
        <v>512.06690000000003</v>
      </c>
      <c r="AC514">
        <v>53.736699999999999</v>
      </c>
    </row>
    <row r="515" spans="26:29" x14ac:dyDescent="0.2">
      <c r="Z515">
        <v>432.68790000000001</v>
      </c>
      <c r="AA515">
        <v>54.139499999999998</v>
      </c>
      <c r="AB515">
        <v>511.42500000000001</v>
      </c>
      <c r="AC515">
        <v>53.859400000000001</v>
      </c>
    </row>
    <row r="516" spans="26:29" x14ac:dyDescent="0.2">
      <c r="Z516">
        <v>431.57299999999998</v>
      </c>
      <c r="AA516">
        <v>54.228099999999998</v>
      </c>
      <c r="AB516">
        <v>510.8125</v>
      </c>
      <c r="AC516">
        <v>53.976599999999998</v>
      </c>
    </row>
    <row r="517" spans="26:29" x14ac:dyDescent="0.2">
      <c r="Z517">
        <v>430.54169999999999</v>
      </c>
      <c r="AA517">
        <v>54.310200000000002</v>
      </c>
      <c r="AB517">
        <v>510.24599999999998</v>
      </c>
      <c r="AC517">
        <v>54.0852</v>
      </c>
    </row>
    <row r="518" spans="26:29" x14ac:dyDescent="0.2">
      <c r="Z518">
        <v>429.61099999999999</v>
      </c>
      <c r="AA518">
        <v>54.384599999999999</v>
      </c>
      <c r="AB518">
        <v>509.73469999999998</v>
      </c>
      <c r="AC518">
        <v>54.183500000000002</v>
      </c>
    </row>
    <row r="519" spans="26:29" x14ac:dyDescent="0.2">
      <c r="Z519">
        <v>428.74680000000001</v>
      </c>
      <c r="AA519">
        <v>54.453899999999997</v>
      </c>
      <c r="AB519">
        <v>509.26</v>
      </c>
      <c r="AC519">
        <v>54.275100000000002</v>
      </c>
    </row>
    <row r="520" spans="26:29" x14ac:dyDescent="0.2">
      <c r="Z520">
        <v>427.90219999999999</v>
      </c>
      <c r="AA520">
        <v>54.521900000000002</v>
      </c>
      <c r="AB520">
        <v>508.79599999999999</v>
      </c>
      <c r="AC520">
        <v>54.364899999999999</v>
      </c>
    </row>
    <row r="521" spans="26:29" x14ac:dyDescent="0.2">
      <c r="Z521">
        <v>427.0394</v>
      </c>
      <c r="AA521">
        <v>54.591299999999997</v>
      </c>
      <c r="AB521">
        <v>508.322</v>
      </c>
      <c r="AC521">
        <v>54.456699999999998</v>
      </c>
    </row>
    <row r="522" spans="26:29" x14ac:dyDescent="0.2">
      <c r="Z522">
        <v>426.15690000000001</v>
      </c>
      <c r="AA522">
        <v>54.662500000000001</v>
      </c>
      <c r="AB522">
        <v>507.83730000000003</v>
      </c>
      <c r="AC522">
        <v>54.550899999999999</v>
      </c>
    </row>
    <row r="523" spans="26:29" x14ac:dyDescent="0.2">
      <c r="Z523">
        <v>425.2627</v>
      </c>
      <c r="AA523">
        <v>54.734999999999999</v>
      </c>
      <c r="AB523">
        <v>507.34609999999998</v>
      </c>
      <c r="AC523">
        <v>54.646700000000003</v>
      </c>
    </row>
    <row r="524" spans="26:29" x14ac:dyDescent="0.2">
      <c r="Z524">
        <v>424.3657</v>
      </c>
      <c r="AA524">
        <v>54.808100000000003</v>
      </c>
      <c r="AB524">
        <v>506.85340000000002</v>
      </c>
      <c r="AC524">
        <v>54.743299999999998</v>
      </c>
    </row>
    <row r="525" spans="26:29" x14ac:dyDescent="0.2">
      <c r="Z525">
        <v>423.48059999999998</v>
      </c>
      <c r="AA525">
        <v>54.880600000000001</v>
      </c>
      <c r="AB525">
        <v>506.3673</v>
      </c>
      <c r="AC525">
        <v>54.839100000000002</v>
      </c>
    </row>
    <row r="526" spans="26:29" x14ac:dyDescent="0.2">
      <c r="Z526">
        <v>422.62360000000001</v>
      </c>
      <c r="AA526">
        <v>54.951300000000003</v>
      </c>
      <c r="AB526">
        <v>505.89659999999998</v>
      </c>
      <c r="AC526">
        <v>54.932499999999997</v>
      </c>
    </row>
    <row r="527" spans="26:29" x14ac:dyDescent="0.2">
      <c r="Z527">
        <v>421.79599999999999</v>
      </c>
      <c r="AA527">
        <v>55.02</v>
      </c>
      <c r="AB527">
        <v>505.44209999999998</v>
      </c>
      <c r="AC527">
        <v>55.023400000000002</v>
      </c>
    </row>
    <row r="528" spans="26:29" x14ac:dyDescent="0.2">
      <c r="Z528">
        <v>420.9402</v>
      </c>
      <c r="AA528">
        <v>55.0914</v>
      </c>
      <c r="AB528">
        <v>504.97199999999998</v>
      </c>
      <c r="AC528">
        <v>55.117800000000003</v>
      </c>
    </row>
    <row r="529" spans="26:29" x14ac:dyDescent="0.2">
      <c r="Z529">
        <v>419.98379999999997</v>
      </c>
      <c r="AA529">
        <v>55.171399999999998</v>
      </c>
      <c r="AB529">
        <v>504.4468</v>
      </c>
      <c r="AC529">
        <v>55.223500000000001</v>
      </c>
    </row>
    <row r="530" spans="26:29" x14ac:dyDescent="0.2">
      <c r="Z530">
        <v>418.86329999999998</v>
      </c>
      <c r="AA530">
        <v>55.2652</v>
      </c>
      <c r="AB530">
        <v>503.83139999999997</v>
      </c>
      <c r="AC530">
        <v>55.3476</v>
      </c>
    </row>
    <row r="531" spans="26:29" x14ac:dyDescent="0.2">
      <c r="Z531">
        <v>417.54989999999998</v>
      </c>
      <c r="AA531">
        <v>55.375599999999999</v>
      </c>
      <c r="AB531">
        <v>503.11020000000002</v>
      </c>
      <c r="AC531">
        <v>55.493400000000001</v>
      </c>
    </row>
    <row r="532" spans="26:29" x14ac:dyDescent="0.2">
      <c r="Z532">
        <v>416.02390000000003</v>
      </c>
      <c r="AA532">
        <v>55.504300000000001</v>
      </c>
      <c r="AB532">
        <v>502.27210000000002</v>
      </c>
      <c r="AC532">
        <v>55.663699999999999</v>
      </c>
    </row>
    <row r="533" spans="26:29" x14ac:dyDescent="0.2">
      <c r="Z533">
        <v>414.29399999999998</v>
      </c>
      <c r="AA533">
        <v>55.6511</v>
      </c>
      <c r="AB533">
        <v>501.32209999999998</v>
      </c>
      <c r="AC533">
        <v>55.857700000000001</v>
      </c>
    </row>
    <row r="534" spans="26:29" x14ac:dyDescent="0.2">
      <c r="Z534">
        <v>412.48349999999999</v>
      </c>
      <c r="AA534">
        <v>55.805300000000003</v>
      </c>
      <c r="AB534">
        <v>500.3279</v>
      </c>
      <c r="AC534">
        <v>56.061500000000002</v>
      </c>
    </row>
    <row r="535" spans="26:29" x14ac:dyDescent="0.2">
      <c r="Z535">
        <v>410.74439999999998</v>
      </c>
      <c r="AA535">
        <v>55.953899999999997</v>
      </c>
      <c r="AB535">
        <v>499.37299999999999</v>
      </c>
      <c r="AC535">
        <v>56.258000000000003</v>
      </c>
    </row>
    <row r="536" spans="26:29" x14ac:dyDescent="0.2">
      <c r="Z536">
        <v>409.20330000000001</v>
      </c>
      <c r="AA536">
        <v>56.085999999999999</v>
      </c>
      <c r="AB536">
        <v>498.52670000000001</v>
      </c>
      <c r="AC536">
        <v>56.432600000000001</v>
      </c>
    </row>
    <row r="537" spans="26:29" x14ac:dyDescent="0.2">
      <c r="Z537">
        <v>407.88400000000001</v>
      </c>
      <c r="AA537">
        <v>56.199300000000001</v>
      </c>
      <c r="AB537">
        <v>497.8023</v>
      </c>
      <c r="AC537">
        <v>56.5824</v>
      </c>
    </row>
    <row r="538" spans="26:29" x14ac:dyDescent="0.2">
      <c r="Z538">
        <v>406.78500000000003</v>
      </c>
      <c r="AA538">
        <v>56.293799999999997</v>
      </c>
      <c r="AB538">
        <v>497.19889999999998</v>
      </c>
      <c r="AC538">
        <v>56.707299999999996</v>
      </c>
    </row>
    <row r="539" spans="26:29" x14ac:dyDescent="0.2">
      <c r="Z539">
        <v>405.88080000000002</v>
      </c>
      <c r="AA539">
        <v>56.371499999999997</v>
      </c>
      <c r="AB539">
        <v>496.70229999999998</v>
      </c>
      <c r="AC539">
        <v>56.81</v>
      </c>
    </row>
    <row r="540" spans="26:29" x14ac:dyDescent="0.2">
      <c r="Z540">
        <v>405.04950000000002</v>
      </c>
      <c r="AA540">
        <v>56.442999999999998</v>
      </c>
      <c r="AB540">
        <v>496.24590000000001</v>
      </c>
      <c r="AC540">
        <v>56.904499999999999</v>
      </c>
    </row>
    <row r="541" spans="26:29" x14ac:dyDescent="0.2">
      <c r="Z541">
        <v>404.14569999999998</v>
      </c>
      <c r="AA541">
        <v>56.520899999999997</v>
      </c>
      <c r="AB541">
        <v>495.74959999999999</v>
      </c>
      <c r="AC541">
        <v>57.0075</v>
      </c>
    </row>
    <row r="542" spans="26:29" x14ac:dyDescent="0.2">
      <c r="Z542">
        <v>403.04759999999999</v>
      </c>
      <c r="AA542">
        <v>56.616</v>
      </c>
      <c r="AB542">
        <v>495.14670000000001</v>
      </c>
      <c r="AC542">
        <v>57.133200000000002</v>
      </c>
    </row>
    <row r="543" spans="26:29" x14ac:dyDescent="0.2">
      <c r="Z543">
        <v>401.72890000000001</v>
      </c>
      <c r="AA543">
        <v>56.730699999999999</v>
      </c>
      <c r="AB543">
        <v>494.42270000000002</v>
      </c>
      <c r="AC543">
        <v>57.284799999999997</v>
      </c>
    </row>
    <row r="544" spans="26:29" x14ac:dyDescent="0.2">
      <c r="Z544">
        <v>400.18770000000001</v>
      </c>
      <c r="AA544">
        <v>56.865499999999997</v>
      </c>
      <c r="AB544">
        <v>493.57650000000001</v>
      </c>
      <c r="AC544">
        <v>57.462899999999998</v>
      </c>
    </row>
    <row r="545" spans="26:29" x14ac:dyDescent="0.2">
      <c r="Z545">
        <v>398.44760000000002</v>
      </c>
      <c r="AA545">
        <v>57.018300000000004</v>
      </c>
      <c r="AB545">
        <v>492.62110000000001</v>
      </c>
      <c r="AC545">
        <v>57.664999999999999</v>
      </c>
    </row>
    <row r="546" spans="26:29" x14ac:dyDescent="0.2">
      <c r="Z546">
        <v>396.63720000000001</v>
      </c>
      <c r="AA546">
        <v>57.177900000000001</v>
      </c>
      <c r="AB546">
        <v>491.62720000000002</v>
      </c>
      <c r="AC546">
        <v>57.875999999999998</v>
      </c>
    </row>
    <row r="547" spans="26:29" x14ac:dyDescent="0.2">
      <c r="Z547">
        <v>394.91090000000003</v>
      </c>
      <c r="AA547">
        <v>57.330500000000001</v>
      </c>
      <c r="AB547">
        <v>490.67950000000002</v>
      </c>
      <c r="AC547">
        <v>58.0777</v>
      </c>
    </row>
    <row r="548" spans="26:29" x14ac:dyDescent="0.2">
      <c r="Z548">
        <v>393.39929999999998</v>
      </c>
      <c r="AA548">
        <v>57.464399999999998</v>
      </c>
      <c r="AB548">
        <v>489.84960000000001</v>
      </c>
      <c r="AC548">
        <v>58.2547</v>
      </c>
    </row>
    <row r="549" spans="26:29" x14ac:dyDescent="0.2">
      <c r="Z549">
        <v>392.1377</v>
      </c>
      <c r="AA549">
        <v>57.576300000000003</v>
      </c>
      <c r="AB549">
        <v>489.15699999999998</v>
      </c>
      <c r="AC549">
        <v>58.4026</v>
      </c>
    </row>
    <row r="550" spans="26:29" x14ac:dyDescent="0.2">
      <c r="Z550">
        <v>391.13740000000001</v>
      </c>
      <c r="AA550">
        <v>57.665100000000002</v>
      </c>
      <c r="AB550">
        <v>488.6078</v>
      </c>
      <c r="AC550">
        <v>58.5199</v>
      </c>
    </row>
    <row r="551" spans="26:29" x14ac:dyDescent="0.2">
      <c r="Z551">
        <v>390.39170000000001</v>
      </c>
      <c r="AA551">
        <v>57.731099999999998</v>
      </c>
      <c r="AB551">
        <v>488.19839999999999</v>
      </c>
      <c r="AC551">
        <v>58.607300000000002</v>
      </c>
    </row>
    <row r="552" spans="26:29" x14ac:dyDescent="0.2">
      <c r="Z552">
        <v>389.82100000000003</v>
      </c>
      <c r="AA552">
        <v>57.781599999999997</v>
      </c>
      <c r="AB552">
        <v>487.88510000000002</v>
      </c>
      <c r="AC552">
        <v>58.673999999999999</v>
      </c>
    </row>
    <row r="553" spans="26:29" x14ac:dyDescent="0.2">
      <c r="Z553">
        <v>389.32760000000002</v>
      </c>
      <c r="AA553">
        <v>57.825299999999999</v>
      </c>
      <c r="AB553">
        <v>487.61430000000001</v>
      </c>
      <c r="AC553">
        <v>58.7318</v>
      </c>
    </row>
    <row r="554" spans="26:29" x14ac:dyDescent="0.2">
      <c r="Z554">
        <v>388.81380000000001</v>
      </c>
      <c r="AA554">
        <v>57.871000000000002</v>
      </c>
      <c r="AB554">
        <v>487.3322</v>
      </c>
      <c r="AC554">
        <v>58.792200000000001</v>
      </c>
    </row>
    <row r="555" spans="26:29" x14ac:dyDescent="0.2">
      <c r="Z555">
        <v>388.18189999999998</v>
      </c>
      <c r="AA555">
        <v>57.927399999999999</v>
      </c>
      <c r="AB555">
        <v>486.9853</v>
      </c>
      <c r="AC555">
        <v>58.866799999999998</v>
      </c>
    </row>
    <row r="556" spans="26:29" x14ac:dyDescent="0.2">
      <c r="Z556">
        <v>387.33420000000001</v>
      </c>
      <c r="AA556">
        <v>58.0032</v>
      </c>
      <c r="AB556">
        <v>486.52</v>
      </c>
      <c r="AC556">
        <v>58.966900000000003</v>
      </c>
    </row>
    <row r="557" spans="26:29" x14ac:dyDescent="0.2">
      <c r="Z557">
        <v>386.20490000000001</v>
      </c>
      <c r="AA557">
        <v>58.104199999999999</v>
      </c>
      <c r="AB557">
        <v>485.9</v>
      </c>
      <c r="AC557">
        <v>59.100499999999997</v>
      </c>
    </row>
    <row r="558" spans="26:29" x14ac:dyDescent="0.2">
      <c r="Z558">
        <v>384.8553</v>
      </c>
      <c r="AA558">
        <v>58.225099999999998</v>
      </c>
      <c r="AB558">
        <v>485.15910000000002</v>
      </c>
      <c r="AC558">
        <v>59.260300000000001</v>
      </c>
    </row>
    <row r="559" spans="26:29" x14ac:dyDescent="0.2">
      <c r="Z559">
        <v>383.3784</v>
      </c>
      <c r="AA559">
        <v>58.357799999999997</v>
      </c>
      <c r="AB559">
        <v>484.34840000000003</v>
      </c>
      <c r="AC559">
        <v>59.435699999999997</v>
      </c>
    </row>
    <row r="560" spans="26:29" x14ac:dyDescent="0.2">
      <c r="Z560">
        <v>381.82990000000001</v>
      </c>
      <c r="AA560">
        <v>58.497500000000002</v>
      </c>
      <c r="AB560">
        <v>483.4984</v>
      </c>
      <c r="AC560">
        <v>59.6203</v>
      </c>
    </row>
    <row r="561" spans="26:29" x14ac:dyDescent="0.2">
      <c r="Z561">
        <v>380.11579999999998</v>
      </c>
      <c r="AA561">
        <v>58.652900000000002</v>
      </c>
      <c r="AB561">
        <v>482.5575</v>
      </c>
      <c r="AC561">
        <v>59.825699999999998</v>
      </c>
    </row>
    <row r="562" spans="26:29" x14ac:dyDescent="0.2">
      <c r="Z562">
        <v>378.10430000000002</v>
      </c>
      <c r="AA562">
        <v>58.835999999999999</v>
      </c>
      <c r="AB562">
        <v>481.45339999999999</v>
      </c>
      <c r="AC562">
        <v>60.067799999999998</v>
      </c>
    </row>
    <row r="563" spans="26:29" x14ac:dyDescent="0.2">
      <c r="Z563">
        <v>375.70920000000001</v>
      </c>
      <c r="AA563">
        <v>59.054600000000001</v>
      </c>
      <c r="AB563">
        <v>480.1388</v>
      </c>
      <c r="AC563">
        <v>60.3568</v>
      </c>
    </row>
    <row r="564" spans="26:29" x14ac:dyDescent="0.2">
      <c r="Z564">
        <v>373.02440000000001</v>
      </c>
      <c r="AA564">
        <v>59.300400000000003</v>
      </c>
      <c r="AB564">
        <v>478.66520000000003</v>
      </c>
      <c r="AC564">
        <v>60.681699999999999</v>
      </c>
    </row>
    <row r="565" spans="26:29" x14ac:dyDescent="0.2">
      <c r="Z565">
        <v>370.18920000000003</v>
      </c>
      <c r="AA565">
        <v>59.560699999999997</v>
      </c>
      <c r="AB565">
        <v>477.10899999999998</v>
      </c>
      <c r="AC565">
        <v>61.025700000000001</v>
      </c>
    </row>
    <row r="566" spans="26:29" x14ac:dyDescent="0.2">
      <c r="Z566">
        <v>367.34629999999999</v>
      </c>
      <c r="AA566">
        <v>59.822299999999998</v>
      </c>
      <c r="AB566">
        <v>475.5487</v>
      </c>
      <c r="AC566">
        <v>61.371600000000001</v>
      </c>
    </row>
    <row r="567" spans="26:29" x14ac:dyDescent="0.2">
      <c r="Z567">
        <v>364.65350000000001</v>
      </c>
      <c r="AA567">
        <v>60.070700000000002</v>
      </c>
      <c r="AB567">
        <v>474.07080000000002</v>
      </c>
      <c r="AC567">
        <v>61.7</v>
      </c>
    </row>
    <row r="568" spans="26:29" x14ac:dyDescent="0.2">
      <c r="Z568">
        <v>362.27199999999999</v>
      </c>
      <c r="AA568">
        <v>60.290799999999997</v>
      </c>
      <c r="AB568">
        <v>472.76369999999997</v>
      </c>
      <c r="AC568">
        <v>61.990900000000003</v>
      </c>
    </row>
    <row r="569" spans="26:29" x14ac:dyDescent="0.2">
      <c r="Z569">
        <v>360.30329999999998</v>
      </c>
      <c r="AA569">
        <v>60.472999999999999</v>
      </c>
      <c r="AB569">
        <v>471.68329999999997</v>
      </c>
      <c r="AC569">
        <v>62.2318</v>
      </c>
    </row>
    <row r="570" spans="26:29" x14ac:dyDescent="0.2">
      <c r="Z570">
        <v>358.61020000000002</v>
      </c>
      <c r="AA570">
        <v>60.63</v>
      </c>
      <c r="AB570">
        <v>470.75400000000002</v>
      </c>
      <c r="AC570">
        <v>62.439300000000003</v>
      </c>
    </row>
    <row r="571" spans="26:29" x14ac:dyDescent="0.2">
      <c r="Z571">
        <v>356.99560000000002</v>
      </c>
      <c r="AA571">
        <v>60.779899999999998</v>
      </c>
      <c r="AB571">
        <v>469.86790000000002</v>
      </c>
      <c r="AC571">
        <v>62.6374</v>
      </c>
    </row>
    <row r="572" spans="26:29" x14ac:dyDescent="0.2">
      <c r="Z572">
        <v>355.30189999999999</v>
      </c>
      <c r="AA572">
        <v>60.937100000000001</v>
      </c>
      <c r="AB572">
        <v>468.9384</v>
      </c>
      <c r="AC572">
        <v>62.845300000000002</v>
      </c>
    </row>
    <row r="573" spans="26:29" x14ac:dyDescent="0.2">
      <c r="Z573">
        <v>353.53019999999998</v>
      </c>
      <c r="AA573">
        <v>61.101799999999997</v>
      </c>
      <c r="AB573">
        <v>467.96600000000001</v>
      </c>
      <c r="AC573">
        <v>63.063000000000002</v>
      </c>
    </row>
    <row r="574" spans="26:29" x14ac:dyDescent="0.2">
      <c r="Z574">
        <v>351.72129999999999</v>
      </c>
      <c r="AA574">
        <v>61.270400000000002</v>
      </c>
      <c r="AB574">
        <v>466.97329999999999</v>
      </c>
      <c r="AC574">
        <v>63.285899999999998</v>
      </c>
    </row>
    <row r="575" spans="26:29" x14ac:dyDescent="0.2">
      <c r="Z575">
        <v>349.91449999999998</v>
      </c>
      <c r="AA575">
        <v>61.439500000000002</v>
      </c>
      <c r="AB575">
        <v>465.98169999999999</v>
      </c>
      <c r="AC575">
        <v>63.509500000000003</v>
      </c>
    </row>
    <row r="576" spans="26:29" x14ac:dyDescent="0.2">
      <c r="Z576">
        <v>348.14519999999999</v>
      </c>
      <c r="AA576">
        <v>61.605899999999998</v>
      </c>
      <c r="AB576">
        <v>465.01080000000002</v>
      </c>
      <c r="AC576">
        <v>63.729399999999998</v>
      </c>
    </row>
    <row r="577" spans="26:29" x14ac:dyDescent="0.2">
      <c r="Z577">
        <v>346.44749999999999</v>
      </c>
      <c r="AA577">
        <v>61.766399999999997</v>
      </c>
      <c r="AB577">
        <v>464.07920000000001</v>
      </c>
      <c r="AC577">
        <v>63.941600000000001</v>
      </c>
    </row>
    <row r="578" spans="26:29" x14ac:dyDescent="0.2">
      <c r="Z578">
        <v>344.84859999999998</v>
      </c>
      <c r="AA578">
        <v>61.918599999999998</v>
      </c>
      <c r="AB578">
        <v>463.20179999999999</v>
      </c>
      <c r="AC578">
        <v>64.142700000000005</v>
      </c>
    </row>
    <row r="579" spans="26:29" x14ac:dyDescent="0.2">
      <c r="Z579">
        <v>343.34870000000001</v>
      </c>
      <c r="AA579">
        <v>62.061900000000001</v>
      </c>
      <c r="AB579">
        <v>462.37880000000001</v>
      </c>
      <c r="AC579">
        <v>64.332099999999997</v>
      </c>
    </row>
    <row r="580" spans="26:29" x14ac:dyDescent="0.2">
      <c r="Z580">
        <v>341.94119999999998</v>
      </c>
      <c r="AA580">
        <v>62.196599999999997</v>
      </c>
      <c r="AB580">
        <v>461.60649999999998</v>
      </c>
      <c r="AC580">
        <v>64.510199999999998</v>
      </c>
    </row>
    <row r="581" spans="26:29" x14ac:dyDescent="0.2">
      <c r="Z581">
        <v>340.61599999999999</v>
      </c>
      <c r="AA581">
        <v>62.3232</v>
      </c>
      <c r="AB581">
        <v>460.8793</v>
      </c>
      <c r="AC581">
        <v>64.677599999999998</v>
      </c>
    </row>
    <row r="582" spans="26:29" x14ac:dyDescent="0.2">
      <c r="Z582">
        <v>339.34960000000001</v>
      </c>
      <c r="AA582">
        <v>62.443899999999999</v>
      </c>
      <c r="AB582">
        <v>460.18450000000001</v>
      </c>
      <c r="AC582">
        <v>64.837199999999996</v>
      </c>
    </row>
    <row r="583" spans="26:29" x14ac:dyDescent="0.2">
      <c r="Z583">
        <v>338.11529999999999</v>
      </c>
      <c r="AA583">
        <v>62.561399999999999</v>
      </c>
      <c r="AB583">
        <v>459.50720000000001</v>
      </c>
      <c r="AC583">
        <v>64.992500000000007</v>
      </c>
    </row>
    <row r="584" spans="26:29" x14ac:dyDescent="0.2">
      <c r="Z584">
        <v>336.87619999999998</v>
      </c>
      <c r="AA584">
        <v>62.679200000000002</v>
      </c>
      <c r="AB584">
        <v>458.8272</v>
      </c>
      <c r="AC584">
        <v>65.148099999999999</v>
      </c>
    </row>
    <row r="585" spans="26:29" x14ac:dyDescent="0.2">
      <c r="Z585">
        <v>335.55540000000002</v>
      </c>
      <c r="AA585">
        <v>62.804400000000001</v>
      </c>
      <c r="AB585">
        <v>458.10239999999999</v>
      </c>
      <c r="AC585">
        <v>65.313699999999997</v>
      </c>
    </row>
    <row r="586" spans="26:29" x14ac:dyDescent="0.2">
      <c r="Z586">
        <v>334.06569999999999</v>
      </c>
      <c r="AA586">
        <v>62.945399999999999</v>
      </c>
      <c r="AB586">
        <v>457.28500000000003</v>
      </c>
      <c r="AC586">
        <v>65.500100000000003</v>
      </c>
    </row>
    <row r="587" spans="26:29" x14ac:dyDescent="0.2">
      <c r="Z587">
        <v>332.35</v>
      </c>
      <c r="AA587">
        <v>63.107599999999998</v>
      </c>
      <c r="AB587">
        <v>456.34350000000001</v>
      </c>
      <c r="AC587">
        <v>65.714399999999998</v>
      </c>
    </row>
    <row r="588" spans="26:29" x14ac:dyDescent="0.2">
      <c r="Z588">
        <v>330.46940000000001</v>
      </c>
      <c r="AA588">
        <v>63.285200000000003</v>
      </c>
      <c r="AB588">
        <v>455.31150000000002</v>
      </c>
      <c r="AC588">
        <v>65.949200000000005</v>
      </c>
    </row>
    <row r="589" spans="26:29" x14ac:dyDescent="0.2">
      <c r="Z589">
        <v>328.5147</v>
      </c>
      <c r="AA589">
        <v>63.469900000000003</v>
      </c>
      <c r="AB589">
        <v>454.23880000000003</v>
      </c>
      <c r="AC589">
        <v>66.193399999999997</v>
      </c>
    </row>
    <row r="590" spans="26:29" x14ac:dyDescent="0.2">
      <c r="Z590">
        <v>326.57619999999997</v>
      </c>
      <c r="AA590">
        <v>63.653300000000002</v>
      </c>
      <c r="AB590">
        <v>453.17509999999999</v>
      </c>
      <c r="AC590">
        <v>66.435900000000004</v>
      </c>
    </row>
    <row r="591" spans="26:29" x14ac:dyDescent="0.2">
      <c r="Z591">
        <v>324.74209999999999</v>
      </c>
      <c r="AA591">
        <v>63.827100000000002</v>
      </c>
      <c r="AB591">
        <v>452.16860000000003</v>
      </c>
      <c r="AC591">
        <v>66.665599999999998</v>
      </c>
    </row>
    <row r="592" spans="26:29" x14ac:dyDescent="0.2">
      <c r="Z592">
        <v>323.09960000000001</v>
      </c>
      <c r="AA592">
        <v>63.982900000000001</v>
      </c>
      <c r="AB592">
        <v>451.26729999999998</v>
      </c>
      <c r="AC592">
        <v>66.871600000000001</v>
      </c>
    </row>
    <row r="593" spans="26:29" x14ac:dyDescent="0.2">
      <c r="Z593">
        <v>321.69880000000001</v>
      </c>
      <c r="AA593">
        <v>64.116</v>
      </c>
      <c r="AB593">
        <v>450.49860000000001</v>
      </c>
      <c r="AC593">
        <v>67.047499999999999</v>
      </c>
    </row>
    <row r="594" spans="26:29" x14ac:dyDescent="0.2">
      <c r="Z594">
        <v>320.43950000000001</v>
      </c>
      <c r="AA594">
        <v>64.235799999999998</v>
      </c>
      <c r="AB594">
        <v>449.80770000000001</v>
      </c>
      <c r="AC594">
        <v>67.2059</v>
      </c>
    </row>
    <row r="595" spans="26:29" x14ac:dyDescent="0.2">
      <c r="Z595">
        <v>319.18419999999998</v>
      </c>
      <c r="AA595">
        <v>64.355400000000003</v>
      </c>
      <c r="AB595">
        <v>449.1189</v>
      </c>
      <c r="AC595">
        <v>67.364000000000004</v>
      </c>
    </row>
    <row r="596" spans="26:29" x14ac:dyDescent="0.2">
      <c r="Z596">
        <v>317.8313</v>
      </c>
      <c r="AA596">
        <v>64.484499999999997</v>
      </c>
      <c r="AB596">
        <v>448.37650000000002</v>
      </c>
      <c r="AC596">
        <v>67.534599999999998</v>
      </c>
    </row>
    <row r="597" spans="26:29" x14ac:dyDescent="0.2">
      <c r="Z597">
        <v>316.423</v>
      </c>
      <c r="AA597">
        <v>64.618799999999993</v>
      </c>
      <c r="AB597">
        <v>447.6037</v>
      </c>
      <c r="AC597">
        <v>67.712199999999996</v>
      </c>
    </row>
    <row r="598" spans="26:29" x14ac:dyDescent="0.2">
      <c r="Z598">
        <v>315.0376</v>
      </c>
      <c r="AA598">
        <v>64.751099999999994</v>
      </c>
      <c r="AB598">
        <v>446.84359999999998</v>
      </c>
      <c r="AC598">
        <v>67.887</v>
      </c>
    </row>
    <row r="599" spans="26:29" x14ac:dyDescent="0.2">
      <c r="Z599">
        <v>313.7364</v>
      </c>
      <c r="AA599">
        <v>64.875299999999996</v>
      </c>
      <c r="AB599">
        <v>446.12959999999998</v>
      </c>
      <c r="AC599">
        <v>68.051299999999998</v>
      </c>
    </row>
    <row r="600" spans="26:29" x14ac:dyDescent="0.2">
      <c r="Z600">
        <v>312.51330000000002</v>
      </c>
      <c r="AA600">
        <v>64.992199999999997</v>
      </c>
      <c r="AB600">
        <v>445.45839999999998</v>
      </c>
      <c r="AC600">
        <v>68.205699999999993</v>
      </c>
    </row>
    <row r="601" spans="26:29" x14ac:dyDescent="0.2">
      <c r="Z601">
        <v>311.34519999999998</v>
      </c>
      <c r="AA601">
        <v>65.103700000000003</v>
      </c>
      <c r="AB601">
        <v>444.8175</v>
      </c>
      <c r="AC601">
        <v>68.353200000000001</v>
      </c>
    </row>
    <row r="602" spans="26:29" x14ac:dyDescent="0.2">
      <c r="Z602">
        <v>310.20679999999999</v>
      </c>
      <c r="AA602">
        <v>65.212400000000002</v>
      </c>
      <c r="AB602">
        <v>444.19279999999998</v>
      </c>
      <c r="AC602">
        <v>68.496799999999993</v>
      </c>
    </row>
    <row r="603" spans="26:29" x14ac:dyDescent="0.2">
      <c r="Z603">
        <v>309.0641</v>
      </c>
      <c r="AA603">
        <v>65.321299999999994</v>
      </c>
      <c r="AB603">
        <v>443.56580000000002</v>
      </c>
      <c r="AC603">
        <v>68.640799999999999</v>
      </c>
    </row>
    <row r="604" spans="26:29" x14ac:dyDescent="0.2">
      <c r="Z604">
        <v>307.88069999999999</v>
      </c>
      <c r="AA604">
        <v>65.434100000000001</v>
      </c>
      <c r="AB604">
        <v>442.91640000000001</v>
      </c>
      <c r="AC604">
        <v>68.7898</v>
      </c>
    </row>
    <row r="605" spans="26:29" x14ac:dyDescent="0.2">
      <c r="Z605">
        <v>306.62920000000003</v>
      </c>
      <c r="AA605">
        <v>65.553200000000004</v>
      </c>
      <c r="AB605">
        <v>442.22969999999998</v>
      </c>
      <c r="AC605">
        <v>68.947299999999998</v>
      </c>
    </row>
    <row r="606" spans="26:29" x14ac:dyDescent="0.2">
      <c r="Z606">
        <v>305.31700000000001</v>
      </c>
      <c r="AA606">
        <v>65.677899999999994</v>
      </c>
      <c r="AB606">
        <v>441.50970000000001</v>
      </c>
      <c r="AC606">
        <v>69.112200000000001</v>
      </c>
    </row>
    <row r="607" spans="26:29" x14ac:dyDescent="0.2">
      <c r="Z607">
        <v>303.96080000000001</v>
      </c>
      <c r="AA607">
        <v>65.806700000000006</v>
      </c>
      <c r="AB607">
        <v>440.7654</v>
      </c>
      <c r="AC607">
        <v>69.282399999999996</v>
      </c>
    </row>
    <row r="608" spans="26:29" x14ac:dyDescent="0.2">
      <c r="Z608">
        <v>302.58589999999998</v>
      </c>
      <c r="AA608">
        <v>65.936999999999998</v>
      </c>
      <c r="AB608">
        <v>440.01100000000002</v>
      </c>
      <c r="AC608">
        <v>69.454700000000003</v>
      </c>
    </row>
    <row r="609" spans="26:29" x14ac:dyDescent="0.2">
      <c r="Z609">
        <v>301.2552</v>
      </c>
      <c r="AA609">
        <v>66.063000000000002</v>
      </c>
      <c r="AB609">
        <v>439.2808</v>
      </c>
      <c r="AC609">
        <v>69.621200000000002</v>
      </c>
    </row>
    <row r="610" spans="26:29" x14ac:dyDescent="0.2">
      <c r="Z610">
        <v>300.04039999999998</v>
      </c>
      <c r="AA610">
        <v>66.177700000000002</v>
      </c>
      <c r="AB610">
        <v>438.61410000000001</v>
      </c>
      <c r="AC610">
        <v>69.772900000000007</v>
      </c>
    </row>
    <row r="611" spans="26:29" x14ac:dyDescent="0.2">
      <c r="Z611">
        <v>298.98779999999999</v>
      </c>
      <c r="AA611">
        <v>66.276799999999994</v>
      </c>
      <c r="AB611">
        <v>438.03649999999999</v>
      </c>
      <c r="AC611">
        <v>69.903899999999993</v>
      </c>
    </row>
    <row r="612" spans="26:29" x14ac:dyDescent="0.2">
      <c r="Z612">
        <v>298.04230000000001</v>
      </c>
      <c r="AA612">
        <v>66.365700000000004</v>
      </c>
      <c r="AB612">
        <v>437.51760000000002</v>
      </c>
      <c r="AC612">
        <v>70.021299999999997</v>
      </c>
    </row>
    <row r="613" spans="26:29" x14ac:dyDescent="0.2">
      <c r="Z613">
        <v>297.12279999999998</v>
      </c>
      <c r="AA613">
        <v>66.451899999999995</v>
      </c>
      <c r="AB613">
        <v>437.01310000000001</v>
      </c>
      <c r="AC613">
        <v>70.135400000000004</v>
      </c>
    </row>
    <row r="614" spans="26:29" x14ac:dyDescent="0.2">
      <c r="Z614">
        <v>296.15519999999998</v>
      </c>
      <c r="AA614">
        <v>66.5428</v>
      </c>
      <c r="AB614">
        <v>436.4821</v>
      </c>
      <c r="AC614">
        <v>70.255399999999995</v>
      </c>
    </row>
    <row r="615" spans="26:29" x14ac:dyDescent="0.2">
      <c r="Z615">
        <v>295.09129999999999</v>
      </c>
      <c r="AA615">
        <v>66.642600000000002</v>
      </c>
      <c r="AB615">
        <v>435.89819999999997</v>
      </c>
      <c r="AC615">
        <v>70.3874</v>
      </c>
    </row>
    <row r="616" spans="26:29" x14ac:dyDescent="0.2">
      <c r="Z616">
        <v>293.8895</v>
      </c>
      <c r="AA616">
        <v>66.755300000000005</v>
      </c>
      <c r="AB616">
        <v>435.23869999999999</v>
      </c>
      <c r="AC616">
        <v>70.5364</v>
      </c>
    </row>
    <row r="617" spans="26:29" x14ac:dyDescent="0.2">
      <c r="Z617">
        <v>292.52929999999998</v>
      </c>
      <c r="AA617">
        <v>66.882800000000003</v>
      </c>
      <c r="AB617">
        <v>434.49220000000003</v>
      </c>
      <c r="AC617">
        <v>70.704899999999995</v>
      </c>
    </row>
    <row r="618" spans="26:29" x14ac:dyDescent="0.2">
      <c r="Z618">
        <v>291.07440000000003</v>
      </c>
      <c r="AA618">
        <v>67.019000000000005</v>
      </c>
      <c r="AB618">
        <v>433.69380000000001</v>
      </c>
      <c r="AC618">
        <v>70.885000000000005</v>
      </c>
    </row>
    <row r="619" spans="26:29" x14ac:dyDescent="0.2">
      <c r="Z619">
        <v>289.60980000000001</v>
      </c>
      <c r="AA619">
        <v>67.156199999999998</v>
      </c>
      <c r="AB619">
        <v>432.89</v>
      </c>
      <c r="AC619">
        <v>71.066299999999998</v>
      </c>
    </row>
    <row r="620" spans="26:29" x14ac:dyDescent="0.2">
      <c r="Z620">
        <v>288.2056</v>
      </c>
      <c r="AA620">
        <v>67.287700000000001</v>
      </c>
      <c r="AB620">
        <v>432.11939999999998</v>
      </c>
      <c r="AC620">
        <v>71.240200000000002</v>
      </c>
    </row>
    <row r="621" spans="26:29" x14ac:dyDescent="0.2">
      <c r="Z621">
        <v>286.87169999999998</v>
      </c>
      <c r="AA621">
        <v>67.412499999999994</v>
      </c>
      <c r="AB621">
        <v>431.38740000000001</v>
      </c>
      <c r="AC621">
        <v>71.405199999999994</v>
      </c>
    </row>
    <row r="622" spans="26:29" x14ac:dyDescent="0.2">
      <c r="Z622">
        <v>285.60320000000002</v>
      </c>
      <c r="AA622">
        <v>67.530900000000003</v>
      </c>
      <c r="AB622">
        <v>430.69119999999998</v>
      </c>
      <c r="AC622">
        <v>71.561700000000002</v>
      </c>
    </row>
    <row r="623" spans="26:29" x14ac:dyDescent="0.2">
      <c r="Z623">
        <v>284.37689999999998</v>
      </c>
      <c r="AA623">
        <v>67.645099999999999</v>
      </c>
      <c r="AB623">
        <v>430.01819999999998</v>
      </c>
      <c r="AC623">
        <v>71.712599999999995</v>
      </c>
    </row>
    <row r="624" spans="26:29" x14ac:dyDescent="0.2">
      <c r="Z624">
        <v>283.09530000000001</v>
      </c>
      <c r="AA624">
        <v>67.764099999999999</v>
      </c>
      <c r="AB624">
        <v>429.31479999999999</v>
      </c>
      <c r="AC624">
        <v>71.869900000000001</v>
      </c>
    </row>
    <row r="625" spans="26:29" x14ac:dyDescent="0.2">
      <c r="Z625">
        <v>281.64260000000002</v>
      </c>
      <c r="AA625">
        <v>67.898799999999994</v>
      </c>
      <c r="AB625">
        <v>428.51760000000002</v>
      </c>
      <c r="AC625">
        <v>72.048000000000002</v>
      </c>
    </row>
    <row r="626" spans="26:29" x14ac:dyDescent="0.2">
      <c r="Z626">
        <v>279.93959999999998</v>
      </c>
      <c r="AA626">
        <v>68.056600000000003</v>
      </c>
      <c r="AB626">
        <v>427.5829</v>
      </c>
      <c r="AC626">
        <v>72.256600000000006</v>
      </c>
    </row>
    <row r="627" spans="26:29" x14ac:dyDescent="0.2">
      <c r="Z627">
        <v>278.05349999999999</v>
      </c>
      <c r="AA627">
        <v>68.230699999999999</v>
      </c>
      <c r="AB627">
        <v>426.54770000000002</v>
      </c>
      <c r="AC627">
        <v>72.486800000000002</v>
      </c>
    </row>
    <row r="628" spans="26:29" x14ac:dyDescent="0.2">
      <c r="Z628">
        <v>276.08800000000002</v>
      </c>
      <c r="AA628">
        <v>68.410899999999998</v>
      </c>
      <c r="AB628">
        <v>425.46890000000002</v>
      </c>
      <c r="AC628">
        <v>72.724999999999994</v>
      </c>
    </row>
    <row r="629" spans="26:29" x14ac:dyDescent="0.2">
      <c r="Z629">
        <v>274.15230000000003</v>
      </c>
      <c r="AA629">
        <v>68.586699999999993</v>
      </c>
      <c r="AB629">
        <v>424.40640000000002</v>
      </c>
      <c r="AC629">
        <v>72.957400000000007</v>
      </c>
    </row>
    <row r="630" spans="26:29" x14ac:dyDescent="0.2">
      <c r="Z630">
        <v>272.37700000000001</v>
      </c>
      <c r="AA630">
        <v>68.746899999999997</v>
      </c>
      <c r="AB630">
        <v>423.43189999999998</v>
      </c>
      <c r="AC630">
        <v>73.1691</v>
      </c>
    </row>
    <row r="631" spans="26:29" x14ac:dyDescent="0.2">
      <c r="Z631">
        <v>270.89800000000002</v>
      </c>
      <c r="AA631">
        <v>68.88</v>
      </c>
      <c r="AB631">
        <v>422.62</v>
      </c>
      <c r="AC631">
        <v>73.344999999999999</v>
      </c>
    </row>
    <row r="632" spans="26:29" x14ac:dyDescent="0.2">
      <c r="Z632">
        <v>269.79649999999998</v>
      </c>
      <c r="AA632">
        <v>68.979500000000002</v>
      </c>
      <c r="AB632">
        <v>422.0154</v>
      </c>
      <c r="AC632">
        <v>73.476600000000005</v>
      </c>
    </row>
    <row r="633" spans="26:29" x14ac:dyDescent="0.2">
      <c r="Z633">
        <v>268.93520000000001</v>
      </c>
      <c r="AA633">
        <v>69.057699999999997</v>
      </c>
      <c r="AB633">
        <v>421.54270000000002</v>
      </c>
      <c r="AC633">
        <v>73.58</v>
      </c>
    </row>
    <row r="634" spans="26:29" x14ac:dyDescent="0.2">
      <c r="Z634">
        <v>268.12209999999999</v>
      </c>
      <c r="AA634">
        <v>69.131799999999998</v>
      </c>
      <c r="AB634">
        <v>421.09629999999999</v>
      </c>
      <c r="AC634">
        <v>73.677899999999994</v>
      </c>
    </row>
    <row r="635" spans="26:29" x14ac:dyDescent="0.2">
      <c r="Z635">
        <v>267.1995</v>
      </c>
      <c r="AA635">
        <v>69.215800000000002</v>
      </c>
      <c r="AB635">
        <v>420.5899</v>
      </c>
      <c r="AC635">
        <v>73.788899999999998</v>
      </c>
    </row>
    <row r="636" spans="26:29" x14ac:dyDescent="0.2">
      <c r="Z636">
        <v>266.14800000000002</v>
      </c>
      <c r="AA636">
        <v>69.311199999999999</v>
      </c>
      <c r="AB636">
        <v>420.0127</v>
      </c>
      <c r="AC636">
        <v>73.915099999999995</v>
      </c>
    </row>
    <row r="637" spans="26:29" x14ac:dyDescent="0.2">
      <c r="Z637">
        <v>264.98230000000001</v>
      </c>
      <c r="AA637">
        <v>69.416600000000003</v>
      </c>
      <c r="AB637">
        <v>419.37290000000002</v>
      </c>
      <c r="AC637">
        <v>74.054400000000001</v>
      </c>
    </row>
    <row r="638" spans="26:29" x14ac:dyDescent="0.2">
      <c r="Z638">
        <v>263.72190000000001</v>
      </c>
      <c r="AA638">
        <v>69.529899999999998</v>
      </c>
      <c r="AB638">
        <v>418.68099999999998</v>
      </c>
      <c r="AC638">
        <v>74.2042</v>
      </c>
    </row>
    <row r="639" spans="26:29" x14ac:dyDescent="0.2">
      <c r="Z639">
        <v>262.40339999999998</v>
      </c>
      <c r="AA639">
        <v>69.647800000000004</v>
      </c>
      <c r="AB639">
        <v>417.9572</v>
      </c>
      <c r="AC639">
        <v>74.36</v>
      </c>
    </row>
    <row r="640" spans="26:29" x14ac:dyDescent="0.2">
      <c r="Z640">
        <v>261.06790000000001</v>
      </c>
      <c r="AA640">
        <v>69.766599999999997</v>
      </c>
      <c r="AB640">
        <v>417.22399999999999</v>
      </c>
      <c r="AC640">
        <v>74.517099999999999</v>
      </c>
    </row>
    <row r="641" spans="26:29" x14ac:dyDescent="0.2">
      <c r="Z641">
        <v>259.7484</v>
      </c>
      <c r="AA641">
        <v>69.883300000000006</v>
      </c>
      <c r="AB641">
        <v>416.49959999999999</v>
      </c>
      <c r="AC641">
        <v>74.671300000000002</v>
      </c>
    </row>
    <row r="642" spans="26:29" x14ac:dyDescent="0.2">
      <c r="Z642">
        <v>258.44569999999999</v>
      </c>
      <c r="AA642">
        <v>69.997900000000001</v>
      </c>
      <c r="AB642">
        <v>415.78440000000001</v>
      </c>
      <c r="AC642">
        <v>74.822900000000004</v>
      </c>
    </row>
    <row r="643" spans="26:29" x14ac:dyDescent="0.2">
      <c r="Z643">
        <v>257.15260000000001</v>
      </c>
      <c r="AA643">
        <v>70.111199999999997</v>
      </c>
      <c r="AB643">
        <v>415.0745</v>
      </c>
      <c r="AC643">
        <v>74.9726</v>
      </c>
    </row>
    <row r="644" spans="26:29" x14ac:dyDescent="0.2">
      <c r="Z644">
        <v>255.86099999999999</v>
      </c>
      <c r="AA644">
        <v>70.224000000000004</v>
      </c>
      <c r="AB644">
        <v>414.36529999999999</v>
      </c>
      <c r="AC644">
        <v>75.121700000000004</v>
      </c>
    </row>
    <row r="645" spans="26:29" x14ac:dyDescent="0.2">
      <c r="Z645">
        <v>254.55959999999999</v>
      </c>
      <c r="AA645">
        <v>70.337299999999999</v>
      </c>
      <c r="AB645">
        <v>413.6508</v>
      </c>
      <c r="AC645">
        <v>75.2714</v>
      </c>
    </row>
    <row r="646" spans="26:29" x14ac:dyDescent="0.2">
      <c r="Z646">
        <v>253.2363</v>
      </c>
      <c r="AA646">
        <v>70.451999999999998</v>
      </c>
      <c r="AB646">
        <v>412.92419999999998</v>
      </c>
      <c r="AC646">
        <v>75.423100000000005</v>
      </c>
    </row>
    <row r="647" spans="26:29" x14ac:dyDescent="0.2">
      <c r="Z647">
        <v>251.8904</v>
      </c>
      <c r="AA647">
        <v>70.568200000000004</v>
      </c>
      <c r="AB647">
        <v>412.18520000000001</v>
      </c>
      <c r="AC647">
        <v>75.576700000000002</v>
      </c>
    </row>
    <row r="648" spans="26:29" x14ac:dyDescent="0.2">
      <c r="Z648">
        <v>250.56610000000001</v>
      </c>
      <c r="AA648">
        <v>70.681899999999999</v>
      </c>
      <c r="AB648">
        <v>411.45800000000003</v>
      </c>
      <c r="AC648">
        <v>75.727000000000004</v>
      </c>
    </row>
    <row r="649" spans="26:29" x14ac:dyDescent="0.2">
      <c r="Z649">
        <v>249.31880000000001</v>
      </c>
      <c r="AA649">
        <v>70.7881</v>
      </c>
      <c r="AB649">
        <v>410.7731</v>
      </c>
      <c r="AC649">
        <v>75.867400000000004</v>
      </c>
    </row>
    <row r="650" spans="26:29" x14ac:dyDescent="0.2">
      <c r="Z650">
        <v>248.1961</v>
      </c>
      <c r="AA650">
        <v>70.8827</v>
      </c>
      <c r="AB650">
        <v>410.15649999999999</v>
      </c>
      <c r="AC650">
        <v>75.992400000000004</v>
      </c>
    </row>
    <row r="651" spans="26:29" x14ac:dyDescent="0.2">
      <c r="Z651">
        <v>247.21360000000001</v>
      </c>
      <c r="AA651">
        <v>70.964699999999993</v>
      </c>
      <c r="AB651">
        <v>409.61700000000002</v>
      </c>
      <c r="AC651">
        <v>76.100800000000007</v>
      </c>
    </row>
    <row r="652" spans="26:29" x14ac:dyDescent="0.2">
      <c r="Z652">
        <v>246.37909999999999</v>
      </c>
      <c r="AA652">
        <v>71.034000000000006</v>
      </c>
      <c r="AB652">
        <v>409.15859999999998</v>
      </c>
      <c r="AC652">
        <v>76.192499999999995</v>
      </c>
    </row>
    <row r="653" spans="26:29" x14ac:dyDescent="0.2">
      <c r="Z653">
        <v>245.68450000000001</v>
      </c>
      <c r="AA653">
        <v>71.091700000000003</v>
      </c>
      <c r="AB653">
        <v>408.77719999999999</v>
      </c>
      <c r="AC653">
        <v>76.268799999999999</v>
      </c>
    </row>
    <row r="654" spans="26:29" x14ac:dyDescent="0.2">
      <c r="Z654">
        <v>245.05969999999999</v>
      </c>
      <c r="AA654">
        <v>71.143600000000006</v>
      </c>
      <c r="AB654">
        <v>408.43400000000003</v>
      </c>
      <c r="AC654">
        <v>76.337400000000002</v>
      </c>
    </row>
    <row r="655" spans="26:29" x14ac:dyDescent="0.2">
      <c r="Z655">
        <v>244.41849999999999</v>
      </c>
      <c r="AA655">
        <v>71.196700000000007</v>
      </c>
      <c r="AB655">
        <v>408.08190000000002</v>
      </c>
      <c r="AC655">
        <v>76.407499999999999</v>
      </c>
    </row>
    <row r="656" spans="26:29" x14ac:dyDescent="0.2">
      <c r="Z656">
        <v>243.69569999999999</v>
      </c>
      <c r="AA656">
        <v>71.256200000000007</v>
      </c>
      <c r="AB656">
        <v>407.68490000000003</v>
      </c>
      <c r="AC656">
        <v>76.486099999999993</v>
      </c>
    </row>
    <row r="657" spans="26:29" x14ac:dyDescent="0.2">
      <c r="Z657">
        <v>242.90809999999999</v>
      </c>
      <c r="AA657">
        <v>71.320800000000006</v>
      </c>
      <c r="AB657">
        <v>407.25229999999999</v>
      </c>
      <c r="AC657">
        <v>76.571600000000004</v>
      </c>
    </row>
    <row r="658" spans="26:29" x14ac:dyDescent="0.2">
      <c r="Z658">
        <v>242.0932</v>
      </c>
      <c r="AA658">
        <v>71.387699999999995</v>
      </c>
      <c r="AB658">
        <v>406.80470000000003</v>
      </c>
      <c r="AC658">
        <v>76.66</v>
      </c>
    </row>
    <row r="659" spans="26:29" x14ac:dyDescent="0.2">
      <c r="Z659">
        <v>241.2851</v>
      </c>
      <c r="AA659">
        <v>71.4542</v>
      </c>
      <c r="AB659">
        <v>406.36079999999998</v>
      </c>
      <c r="AC659">
        <v>76.747900000000001</v>
      </c>
    </row>
    <row r="660" spans="26:29" x14ac:dyDescent="0.2">
      <c r="Z660">
        <v>240.5043</v>
      </c>
      <c r="AA660">
        <v>71.518500000000003</v>
      </c>
      <c r="AB660">
        <v>405.93200000000002</v>
      </c>
      <c r="AC660">
        <v>76.832999999999998</v>
      </c>
    </row>
    <row r="661" spans="26:29" x14ac:dyDescent="0.2">
      <c r="Z661">
        <v>239.76830000000001</v>
      </c>
      <c r="AA661">
        <v>71.579499999999996</v>
      </c>
      <c r="AB661">
        <v>405.52780000000001</v>
      </c>
      <c r="AC661">
        <v>76.913600000000002</v>
      </c>
    </row>
    <row r="662" spans="26:29" x14ac:dyDescent="0.2">
      <c r="Z662">
        <v>239.0872</v>
      </c>
      <c r="AA662">
        <v>71.636200000000002</v>
      </c>
      <c r="AB662">
        <v>405.15370000000001</v>
      </c>
      <c r="AC662">
        <v>76.988600000000005</v>
      </c>
    </row>
    <row r="663" spans="26:29" x14ac:dyDescent="0.2">
      <c r="Z663">
        <v>238.44229999999999</v>
      </c>
      <c r="AA663">
        <v>71.690100000000001</v>
      </c>
      <c r="AB663">
        <v>404.79950000000002</v>
      </c>
      <c r="AC663">
        <v>77.059700000000007</v>
      </c>
    </row>
    <row r="664" spans="26:29" x14ac:dyDescent="0.2">
      <c r="Z664">
        <v>237.80779999999999</v>
      </c>
      <c r="AA664">
        <v>71.742900000000006</v>
      </c>
      <c r="AB664">
        <v>404.45100000000002</v>
      </c>
      <c r="AC664">
        <v>77.129599999999996</v>
      </c>
    </row>
    <row r="665" spans="26:29" x14ac:dyDescent="0.2">
      <c r="Z665">
        <v>237.16309999999999</v>
      </c>
      <c r="AA665">
        <v>71.796400000000006</v>
      </c>
      <c r="AB665">
        <v>404.09690000000001</v>
      </c>
      <c r="AC665">
        <v>77.200199999999995</v>
      </c>
    </row>
    <row r="666" spans="26:29" x14ac:dyDescent="0.2">
      <c r="Z666">
        <v>236.50800000000001</v>
      </c>
      <c r="AA666">
        <v>71.850200000000001</v>
      </c>
      <c r="AB666">
        <v>403.73719999999997</v>
      </c>
      <c r="AC666">
        <v>77.2714</v>
      </c>
    </row>
    <row r="667" spans="26:29" x14ac:dyDescent="0.2">
      <c r="Z667">
        <v>235.8477</v>
      </c>
      <c r="AA667">
        <v>71.9041</v>
      </c>
      <c r="AB667">
        <v>403.37439999999998</v>
      </c>
      <c r="AC667">
        <v>77.342600000000004</v>
      </c>
    </row>
    <row r="668" spans="26:29" x14ac:dyDescent="0.2">
      <c r="Z668">
        <v>235.18719999999999</v>
      </c>
      <c r="AA668">
        <v>71.957400000000007</v>
      </c>
      <c r="AB668">
        <v>403.01159999999999</v>
      </c>
      <c r="AC668">
        <v>77.4131</v>
      </c>
    </row>
    <row r="669" spans="26:29" x14ac:dyDescent="0.2">
      <c r="Z669">
        <v>234.5318</v>
      </c>
      <c r="AA669">
        <v>72.009900000000002</v>
      </c>
      <c r="AB669">
        <v>402.65159999999997</v>
      </c>
      <c r="AC669">
        <v>77.482600000000005</v>
      </c>
    </row>
    <row r="670" spans="26:29" x14ac:dyDescent="0.2">
      <c r="Z670">
        <v>233.8871</v>
      </c>
      <c r="AA670">
        <v>72.061300000000003</v>
      </c>
      <c r="AB670">
        <v>402.29739999999998</v>
      </c>
      <c r="AC670">
        <v>77.550399999999996</v>
      </c>
    </row>
    <row r="671" spans="26:29" x14ac:dyDescent="0.2">
      <c r="Z671">
        <v>233.25299999999999</v>
      </c>
      <c r="AA671">
        <v>72.111500000000007</v>
      </c>
      <c r="AB671">
        <v>401.94909999999999</v>
      </c>
      <c r="AC671">
        <v>77.616900000000001</v>
      </c>
    </row>
    <row r="672" spans="26:29" x14ac:dyDescent="0.2">
      <c r="Z672">
        <v>232.60839999999999</v>
      </c>
      <c r="AA672">
        <v>72.162400000000005</v>
      </c>
      <c r="AB672">
        <v>401.5949</v>
      </c>
      <c r="AC672">
        <v>77.684200000000004</v>
      </c>
    </row>
    <row r="673" spans="26:29" x14ac:dyDescent="0.2">
      <c r="Z673">
        <v>231.9264</v>
      </c>
      <c r="AA673">
        <v>72.216200000000001</v>
      </c>
      <c r="AB673">
        <v>401.22030000000001</v>
      </c>
      <c r="AC673">
        <v>77.755200000000002</v>
      </c>
    </row>
    <row r="674" spans="26:29" x14ac:dyDescent="0.2">
      <c r="Z674">
        <v>231.1867</v>
      </c>
      <c r="AA674">
        <v>72.274500000000003</v>
      </c>
      <c r="AB674">
        <v>400.81389999999999</v>
      </c>
      <c r="AC674">
        <v>77.832300000000004</v>
      </c>
    </row>
    <row r="675" spans="26:29" x14ac:dyDescent="0.2">
      <c r="Z675">
        <v>230.393</v>
      </c>
      <c r="AA675">
        <v>72.3369</v>
      </c>
      <c r="AB675">
        <v>400.37779999999998</v>
      </c>
      <c r="AC675">
        <v>77.9148</v>
      </c>
    </row>
    <row r="676" spans="26:29" x14ac:dyDescent="0.2">
      <c r="Z676">
        <v>229.55539999999999</v>
      </c>
      <c r="AA676">
        <v>72.402500000000003</v>
      </c>
      <c r="AB676">
        <v>399.91759999999999</v>
      </c>
      <c r="AC676">
        <v>78.001599999999996</v>
      </c>
    </row>
    <row r="677" spans="26:29" x14ac:dyDescent="0.2">
      <c r="Z677">
        <v>228.6884</v>
      </c>
      <c r="AA677">
        <v>72.470200000000006</v>
      </c>
      <c r="AB677">
        <v>399.44130000000001</v>
      </c>
      <c r="AC677">
        <v>78.090999999999994</v>
      </c>
    </row>
    <row r="678" spans="26:29" x14ac:dyDescent="0.2">
      <c r="Z678">
        <v>227.82480000000001</v>
      </c>
      <c r="AA678">
        <v>72.537499999999994</v>
      </c>
      <c r="AB678">
        <v>398.96679999999998</v>
      </c>
      <c r="AC678">
        <v>78.180000000000007</v>
      </c>
    </row>
    <row r="679" spans="26:29" x14ac:dyDescent="0.2">
      <c r="Z679">
        <v>227.00200000000001</v>
      </c>
      <c r="AA679">
        <v>72.601900000000001</v>
      </c>
      <c r="AB679">
        <v>398.5147</v>
      </c>
      <c r="AC679">
        <v>78.265100000000004</v>
      </c>
    </row>
    <row r="680" spans="26:29" x14ac:dyDescent="0.2">
      <c r="Z680">
        <v>226.24629999999999</v>
      </c>
      <c r="AA680">
        <v>72.661500000000004</v>
      </c>
      <c r="AB680">
        <v>398.09960000000001</v>
      </c>
      <c r="AC680">
        <v>78.343900000000005</v>
      </c>
    </row>
    <row r="681" spans="26:29" x14ac:dyDescent="0.2">
      <c r="Z681">
        <v>225.54079999999999</v>
      </c>
      <c r="AA681">
        <v>72.717500000000001</v>
      </c>
      <c r="AB681">
        <v>397.71199999999999</v>
      </c>
      <c r="AC681">
        <v>78.4178</v>
      </c>
    </row>
    <row r="682" spans="26:29" x14ac:dyDescent="0.2">
      <c r="Z682">
        <v>224.85769999999999</v>
      </c>
      <c r="AA682">
        <v>72.7714</v>
      </c>
      <c r="AB682">
        <v>397.33670000000001</v>
      </c>
      <c r="AC682">
        <v>78.489199999999997</v>
      </c>
    </row>
    <row r="683" spans="26:29" x14ac:dyDescent="0.2">
      <c r="Z683">
        <v>224.17769999999999</v>
      </c>
      <c r="AA683">
        <v>72.824700000000007</v>
      </c>
      <c r="AB683">
        <v>396.9631</v>
      </c>
      <c r="AC683">
        <v>78.559600000000003</v>
      </c>
    </row>
    <row r="684" spans="26:29" x14ac:dyDescent="0.2">
      <c r="Z684">
        <v>223.51580000000001</v>
      </c>
      <c r="AA684">
        <v>72.876099999999994</v>
      </c>
      <c r="AB684">
        <v>396.59949999999998</v>
      </c>
      <c r="AC684">
        <v>78.627600000000001</v>
      </c>
    </row>
    <row r="685" spans="26:29" x14ac:dyDescent="0.2">
      <c r="Z685">
        <v>222.89570000000001</v>
      </c>
      <c r="AA685">
        <v>72.924000000000007</v>
      </c>
      <c r="AB685">
        <v>396.25880000000001</v>
      </c>
      <c r="AC685">
        <v>78.690899999999999</v>
      </c>
    </row>
    <row r="686" spans="26:29" x14ac:dyDescent="0.2">
      <c r="Z686">
        <v>222.33750000000001</v>
      </c>
      <c r="AA686">
        <v>72.966999999999999</v>
      </c>
      <c r="AB686">
        <v>395.952</v>
      </c>
      <c r="AC686">
        <v>78.747799999999998</v>
      </c>
    </row>
    <row r="687" spans="26:29" x14ac:dyDescent="0.2">
      <c r="Z687">
        <v>221.84630000000001</v>
      </c>
      <c r="AA687">
        <v>73.0047</v>
      </c>
      <c r="AB687">
        <v>395.68220000000002</v>
      </c>
      <c r="AC687">
        <v>78.797600000000003</v>
      </c>
    </row>
    <row r="688" spans="26:29" x14ac:dyDescent="0.2">
      <c r="Z688">
        <v>221.42410000000001</v>
      </c>
      <c r="AA688">
        <v>73.036900000000003</v>
      </c>
      <c r="AB688">
        <v>395.45010000000002</v>
      </c>
      <c r="AC688">
        <v>78.840199999999996</v>
      </c>
    </row>
    <row r="689" spans="26:29" x14ac:dyDescent="0.2">
      <c r="Z689">
        <v>221.06700000000001</v>
      </c>
      <c r="AA689">
        <v>73.063999999999993</v>
      </c>
      <c r="AB689">
        <v>395.25389999999999</v>
      </c>
      <c r="AC689">
        <v>78.876000000000005</v>
      </c>
    </row>
    <row r="690" spans="26:29" x14ac:dyDescent="0.2">
      <c r="Z690">
        <v>220.75020000000001</v>
      </c>
      <c r="AA690">
        <v>73.087900000000005</v>
      </c>
      <c r="AB690">
        <v>395.07979999999998</v>
      </c>
      <c r="AC690">
        <v>78.907600000000002</v>
      </c>
    </row>
    <row r="691" spans="26:29" x14ac:dyDescent="0.2">
      <c r="Z691">
        <v>220.44309999999999</v>
      </c>
      <c r="AA691">
        <v>73.110900000000001</v>
      </c>
      <c r="AB691">
        <v>394.91109999999998</v>
      </c>
      <c r="AC691">
        <v>78.938000000000002</v>
      </c>
    </row>
    <row r="692" spans="26:29" x14ac:dyDescent="0.2">
      <c r="Z692">
        <v>220.12219999999999</v>
      </c>
      <c r="AA692">
        <v>73.134799999999998</v>
      </c>
      <c r="AB692">
        <v>394.73469999999998</v>
      </c>
      <c r="AC692">
        <v>78.9696</v>
      </c>
    </row>
    <row r="693" spans="26:29" x14ac:dyDescent="0.2">
      <c r="Z693">
        <v>219.79179999999999</v>
      </c>
      <c r="AA693">
        <v>73.159300000000002</v>
      </c>
      <c r="AB693">
        <v>394.55309999999997</v>
      </c>
      <c r="AC693">
        <v>79.001900000000006</v>
      </c>
    </row>
    <row r="694" spans="26:29" x14ac:dyDescent="0.2">
      <c r="Z694">
        <v>219.46289999999999</v>
      </c>
      <c r="AA694">
        <v>73.183300000000003</v>
      </c>
      <c r="AB694">
        <v>394.37240000000003</v>
      </c>
      <c r="AC694">
        <v>79.033699999999996</v>
      </c>
    </row>
    <row r="695" spans="26:29" x14ac:dyDescent="0.2">
      <c r="Z695">
        <v>219.14240000000001</v>
      </c>
      <c r="AA695">
        <v>73.206500000000005</v>
      </c>
      <c r="AB695">
        <v>394.19619999999998</v>
      </c>
      <c r="AC695">
        <v>79.064300000000003</v>
      </c>
    </row>
    <row r="696" spans="26:29" x14ac:dyDescent="0.2">
      <c r="Z696">
        <v>218.8203</v>
      </c>
      <c r="AA696">
        <v>73.229500000000002</v>
      </c>
      <c r="AB696">
        <v>394.01920000000001</v>
      </c>
      <c r="AC696">
        <v>79.094700000000003</v>
      </c>
    </row>
    <row r="697" spans="26:29" x14ac:dyDescent="0.2">
      <c r="Z697">
        <v>218.48259999999999</v>
      </c>
      <c r="AA697">
        <v>73.253399999999999</v>
      </c>
      <c r="AB697">
        <v>393.83350000000002</v>
      </c>
      <c r="AC697">
        <v>79.126400000000004</v>
      </c>
    </row>
    <row r="698" spans="26:29" x14ac:dyDescent="0.2">
      <c r="Z698">
        <v>218.11920000000001</v>
      </c>
      <c r="AA698">
        <v>73.2791</v>
      </c>
      <c r="AB698">
        <v>393.63380000000001</v>
      </c>
      <c r="AC698">
        <v>79.160300000000007</v>
      </c>
    </row>
    <row r="699" spans="26:29" x14ac:dyDescent="0.2">
      <c r="Z699">
        <v>217.73589999999999</v>
      </c>
      <c r="AA699">
        <v>73.306100000000001</v>
      </c>
      <c r="AB699">
        <v>393.423</v>
      </c>
      <c r="AC699">
        <v>79.195999999999998</v>
      </c>
    </row>
    <row r="700" spans="26:29" x14ac:dyDescent="0.2">
      <c r="Z700">
        <v>217.3426</v>
      </c>
      <c r="AA700">
        <v>73.3339</v>
      </c>
      <c r="AB700">
        <v>393.20679999999999</v>
      </c>
      <c r="AC700">
        <v>79.232699999999994</v>
      </c>
    </row>
    <row r="701" spans="26:29" x14ac:dyDescent="0.2">
      <c r="Z701">
        <v>216.94929999999999</v>
      </c>
      <c r="AA701">
        <v>73.361599999999996</v>
      </c>
      <c r="AB701">
        <v>392.99059999999997</v>
      </c>
      <c r="AC701">
        <v>79.269300000000001</v>
      </c>
    </row>
    <row r="702" spans="26:29" x14ac:dyDescent="0.2">
      <c r="Z702">
        <v>216.566</v>
      </c>
      <c r="AA702">
        <v>73.388599999999997</v>
      </c>
      <c r="AB702">
        <v>392.7799</v>
      </c>
      <c r="AC702">
        <v>79.305099999999996</v>
      </c>
    </row>
    <row r="703" spans="26:29" x14ac:dyDescent="0.2">
      <c r="Z703">
        <v>216.20249999999999</v>
      </c>
      <c r="AA703">
        <v>73.414299999999997</v>
      </c>
      <c r="AB703">
        <v>392.58010000000002</v>
      </c>
      <c r="AC703">
        <v>79.338999999999999</v>
      </c>
    </row>
    <row r="704" spans="26:29" x14ac:dyDescent="0.2">
      <c r="Z704">
        <v>215.86369999999999</v>
      </c>
      <c r="AA704">
        <v>73.438199999999995</v>
      </c>
      <c r="AB704">
        <v>392.39389999999997</v>
      </c>
      <c r="AC704">
        <v>79.370699999999999</v>
      </c>
    </row>
    <row r="705" spans="26:29" x14ac:dyDescent="0.2">
      <c r="Z705">
        <v>215.53290000000001</v>
      </c>
      <c r="AA705">
        <v>73.461799999999997</v>
      </c>
      <c r="AB705">
        <v>392.21199999999999</v>
      </c>
      <c r="AC705">
        <v>79.401799999999994</v>
      </c>
    </row>
    <row r="706" spans="26:29" x14ac:dyDescent="0.2">
      <c r="Z706">
        <v>215.18799999999999</v>
      </c>
      <c r="AA706">
        <v>73.486500000000007</v>
      </c>
      <c r="AB706">
        <v>392.0224</v>
      </c>
      <c r="AC706">
        <v>79.434399999999997</v>
      </c>
    </row>
    <row r="707" spans="26:29" x14ac:dyDescent="0.2">
      <c r="Z707">
        <v>214.80099999999999</v>
      </c>
      <c r="AA707">
        <v>73.514399999999995</v>
      </c>
      <c r="AB707">
        <v>391.80970000000002</v>
      </c>
      <c r="AC707">
        <v>79.471400000000003</v>
      </c>
    </row>
    <row r="708" spans="26:29" x14ac:dyDescent="0.2">
      <c r="Z708">
        <v>214.31890000000001</v>
      </c>
      <c r="AA708">
        <v>73.549300000000002</v>
      </c>
      <c r="AB708">
        <v>391.54480000000001</v>
      </c>
      <c r="AC708">
        <v>79.517499999999998</v>
      </c>
    </row>
    <row r="709" spans="26:29" x14ac:dyDescent="0.2">
      <c r="Z709">
        <v>213.68279999999999</v>
      </c>
      <c r="AA709">
        <v>73.595299999999995</v>
      </c>
      <c r="AB709">
        <v>391.19510000000002</v>
      </c>
      <c r="AC709">
        <v>79.578299999999999</v>
      </c>
    </row>
    <row r="710" spans="26:29" x14ac:dyDescent="0.2">
      <c r="Z710">
        <v>212.85130000000001</v>
      </c>
      <c r="AA710">
        <v>73.655100000000004</v>
      </c>
      <c r="AB710">
        <v>390.738</v>
      </c>
      <c r="AC710">
        <v>79.657399999999996</v>
      </c>
    </row>
    <row r="711" spans="26:29" x14ac:dyDescent="0.2">
      <c r="Z711">
        <v>211.8544</v>
      </c>
      <c r="AA711">
        <v>73.726500000000001</v>
      </c>
      <c r="AB711">
        <v>390.19009999999997</v>
      </c>
      <c r="AC711">
        <v>79.7517</v>
      </c>
    </row>
    <row r="712" spans="26:29" x14ac:dyDescent="0.2">
      <c r="Z712">
        <v>210.74</v>
      </c>
      <c r="AA712">
        <v>73.805599999999998</v>
      </c>
      <c r="AB712">
        <v>389.57749999999999</v>
      </c>
      <c r="AC712">
        <v>79.856300000000005</v>
      </c>
    </row>
    <row r="713" spans="26:29" x14ac:dyDescent="0.2">
      <c r="Z713">
        <v>209.5428</v>
      </c>
      <c r="AA713">
        <v>73.889700000000005</v>
      </c>
      <c r="AB713">
        <v>388.91930000000002</v>
      </c>
      <c r="AC713">
        <v>79.967500000000001</v>
      </c>
    </row>
    <row r="714" spans="26:29" x14ac:dyDescent="0.2">
      <c r="Z714">
        <v>208.2449</v>
      </c>
      <c r="AA714">
        <v>73.979900000000001</v>
      </c>
      <c r="AB714">
        <v>388.20580000000001</v>
      </c>
      <c r="AC714">
        <v>80.086799999999997</v>
      </c>
    </row>
    <row r="715" spans="26:29" x14ac:dyDescent="0.2">
      <c r="Z715">
        <v>206.81569999999999</v>
      </c>
      <c r="AA715">
        <v>74.078299999999999</v>
      </c>
      <c r="AB715">
        <v>387.42</v>
      </c>
      <c r="AC715">
        <v>80.216700000000003</v>
      </c>
    </row>
    <row r="716" spans="26:29" x14ac:dyDescent="0.2">
      <c r="Z716">
        <v>205.23779999999999</v>
      </c>
      <c r="AA716">
        <v>74.185599999999994</v>
      </c>
      <c r="AB716">
        <v>386.55250000000001</v>
      </c>
      <c r="AC716">
        <v>80.358599999999996</v>
      </c>
    </row>
    <row r="717" spans="26:29" x14ac:dyDescent="0.2">
      <c r="Z717">
        <v>203.5489</v>
      </c>
      <c r="AA717">
        <v>74.298599999999993</v>
      </c>
      <c r="AB717">
        <v>385.62389999999999</v>
      </c>
      <c r="AC717">
        <v>80.507999999999996</v>
      </c>
    </row>
    <row r="718" spans="26:29" x14ac:dyDescent="0.2">
      <c r="Z718">
        <v>201.8004</v>
      </c>
      <c r="AA718">
        <v>74.412700000000001</v>
      </c>
      <c r="AB718">
        <v>384.66230000000002</v>
      </c>
      <c r="AC718">
        <v>80.658900000000003</v>
      </c>
    </row>
    <row r="719" spans="26:29" x14ac:dyDescent="0.2">
      <c r="Z719">
        <v>200.04640000000001</v>
      </c>
      <c r="AA719">
        <v>74.523799999999994</v>
      </c>
      <c r="AB719">
        <v>383.69760000000002</v>
      </c>
      <c r="AC719">
        <v>80.805700000000002</v>
      </c>
    </row>
    <row r="720" spans="26:29" x14ac:dyDescent="0.2">
      <c r="Z720">
        <v>198.35290000000001</v>
      </c>
      <c r="AA720">
        <v>74.628299999999996</v>
      </c>
      <c r="AB720">
        <v>382.76600000000002</v>
      </c>
      <c r="AC720">
        <v>80.943799999999996</v>
      </c>
    </row>
    <row r="721" spans="26:29" x14ac:dyDescent="0.2">
      <c r="Z721">
        <v>196.7886</v>
      </c>
      <c r="AA721">
        <v>74.723100000000002</v>
      </c>
      <c r="AB721">
        <v>381.90539999999999</v>
      </c>
      <c r="AC721">
        <v>81.069199999999995</v>
      </c>
    </row>
    <row r="722" spans="26:29" x14ac:dyDescent="0.2">
      <c r="Z722">
        <v>195.39680000000001</v>
      </c>
      <c r="AA722">
        <v>74.806399999999996</v>
      </c>
      <c r="AB722">
        <v>381.13979999999998</v>
      </c>
      <c r="AC722">
        <v>81.179400000000001</v>
      </c>
    </row>
    <row r="723" spans="26:29" x14ac:dyDescent="0.2">
      <c r="Z723">
        <v>194.1191</v>
      </c>
      <c r="AA723">
        <v>74.881699999999995</v>
      </c>
      <c r="AB723">
        <v>380.43680000000001</v>
      </c>
      <c r="AC723">
        <v>81.278899999999993</v>
      </c>
    </row>
    <row r="724" spans="26:29" x14ac:dyDescent="0.2">
      <c r="Z724">
        <v>192.87110000000001</v>
      </c>
      <c r="AA724">
        <v>74.953800000000001</v>
      </c>
      <c r="AB724">
        <v>379.75009999999997</v>
      </c>
      <c r="AC724">
        <v>81.374200000000002</v>
      </c>
    </row>
    <row r="725" spans="26:29" x14ac:dyDescent="0.2">
      <c r="Z725">
        <v>191.58699999999999</v>
      </c>
      <c r="AA725">
        <v>75.026499999999999</v>
      </c>
      <c r="AB725">
        <v>379.04349999999999</v>
      </c>
      <c r="AC725">
        <v>81.470200000000006</v>
      </c>
    </row>
    <row r="726" spans="26:29" x14ac:dyDescent="0.2">
      <c r="Z726">
        <v>190.273</v>
      </c>
      <c r="AA726">
        <v>75.099400000000003</v>
      </c>
      <c r="AB726">
        <v>378.32040000000001</v>
      </c>
      <c r="AC726">
        <v>81.566599999999994</v>
      </c>
    </row>
    <row r="727" spans="26:29" x14ac:dyDescent="0.2">
      <c r="Z727">
        <v>188.95349999999999</v>
      </c>
      <c r="AA727">
        <v>75.171300000000002</v>
      </c>
      <c r="AB727">
        <v>377.59410000000003</v>
      </c>
      <c r="AC727">
        <v>81.661799999999999</v>
      </c>
    </row>
    <row r="728" spans="26:29" x14ac:dyDescent="0.2">
      <c r="Z728">
        <v>187.64660000000001</v>
      </c>
      <c r="AA728">
        <v>75.241299999999995</v>
      </c>
      <c r="AB728">
        <v>376.87479999999999</v>
      </c>
      <c r="AC728">
        <v>81.754199999999997</v>
      </c>
    </row>
    <row r="729" spans="26:29" x14ac:dyDescent="0.2">
      <c r="Z729">
        <v>186.3451</v>
      </c>
      <c r="AA729">
        <v>75.3095</v>
      </c>
      <c r="AB729">
        <v>376.15839999999997</v>
      </c>
      <c r="AC729">
        <v>81.844399999999993</v>
      </c>
    </row>
    <row r="730" spans="26:29" x14ac:dyDescent="0.2">
      <c r="Z730">
        <v>185.03569999999999</v>
      </c>
      <c r="AA730">
        <v>75.376499999999993</v>
      </c>
      <c r="AB730">
        <v>375.43759999999997</v>
      </c>
      <c r="AC730">
        <v>81.932900000000004</v>
      </c>
    </row>
    <row r="731" spans="26:29" x14ac:dyDescent="0.2">
      <c r="Z731">
        <v>183.71799999999999</v>
      </c>
      <c r="AA731">
        <v>75.442099999999996</v>
      </c>
      <c r="AB731">
        <v>374.71210000000002</v>
      </c>
      <c r="AC731">
        <v>82.0197</v>
      </c>
    </row>
    <row r="732" spans="26:29" x14ac:dyDescent="0.2">
      <c r="Z732">
        <v>182.44329999999999</v>
      </c>
      <c r="AA732">
        <v>75.504199999999997</v>
      </c>
      <c r="AB732">
        <v>374.0102</v>
      </c>
      <c r="AC732">
        <v>82.101799999999997</v>
      </c>
    </row>
    <row r="733" spans="26:29" x14ac:dyDescent="0.2">
      <c r="Z733">
        <v>181.27590000000001</v>
      </c>
      <c r="AA733">
        <v>75.559700000000007</v>
      </c>
      <c r="AB733">
        <v>373.36739999999998</v>
      </c>
      <c r="AC733">
        <v>82.1751</v>
      </c>
    </row>
    <row r="734" spans="26:29" x14ac:dyDescent="0.2">
      <c r="Z734">
        <v>180.25919999999999</v>
      </c>
      <c r="AA734">
        <v>75.606700000000004</v>
      </c>
      <c r="AB734">
        <v>372.8075</v>
      </c>
      <c r="AC734">
        <v>82.237300000000005</v>
      </c>
    </row>
    <row r="735" spans="26:29" x14ac:dyDescent="0.2">
      <c r="Z735">
        <v>179.35210000000001</v>
      </c>
      <c r="AA735">
        <v>75.6477</v>
      </c>
      <c r="AB735">
        <v>372.30799999999999</v>
      </c>
      <c r="AC735">
        <v>82.291499999999999</v>
      </c>
    </row>
    <row r="736" spans="26:29" x14ac:dyDescent="0.2">
      <c r="Z736">
        <v>178.4923</v>
      </c>
      <c r="AA736">
        <v>75.686000000000007</v>
      </c>
      <c r="AB736">
        <v>371.83440000000002</v>
      </c>
      <c r="AC736">
        <v>82.342100000000002</v>
      </c>
    </row>
    <row r="737" spans="26:29" x14ac:dyDescent="0.2">
      <c r="Z737">
        <v>177.6165</v>
      </c>
      <c r="AA737">
        <v>75.724900000000005</v>
      </c>
      <c r="AB737">
        <v>371.35199999999998</v>
      </c>
      <c r="AC737">
        <v>82.393500000000003</v>
      </c>
    </row>
    <row r="738" spans="26:29" x14ac:dyDescent="0.2">
      <c r="Z738">
        <v>176.6566</v>
      </c>
      <c r="AA738">
        <v>75.766800000000003</v>
      </c>
      <c r="AB738">
        <v>370.82330000000002</v>
      </c>
      <c r="AC738">
        <v>82.448999999999998</v>
      </c>
    </row>
    <row r="739" spans="26:29" x14ac:dyDescent="0.2">
      <c r="Z739">
        <v>175.54339999999999</v>
      </c>
      <c r="AA739">
        <v>75.814300000000003</v>
      </c>
      <c r="AB739">
        <v>370.21010000000001</v>
      </c>
      <c r="AC739">
        <v>82.511700000000005</v>
      </c>
    </row>
    <row r="740" spans="26:29" x14ac:dyDescent="0.2">
      <c r="Z740">
        <v>174.24529999999999</v>
      </c>
      <c r="AA740">
        <v>75.868099999999998</v>
      </c>
      <c r="AB740">
        <v>369.495</v>
      </c>
      <c r="AC740">
        <v>82.582899999999995</v>
      </c>
    </row>
    <row r="741" spans="26:29" x14ac:dyDescent="0.2">
      <c r="Z741">
        <v>172.88210000000001</v>
      </c>
      <c r="AA741">
        <v>75.923500000000004</v>
      </c>
      <c r="AB741">
        <v>368.74400000000003</v>
      </c>
      <c r="AC741">
        <v>82.656099999999995</v>
      </c>
    </row>
    <row r="742" spans="26:29" x14ac:dyDescent="0.2">
      <c r="Z742">
        <v>171.61150000000001</v>
      </c>
      <c r="AA742">
        <v>75.9739</v>
      </c>
      <c r="AB742">
        <v>368.04390000000001</v>
      </c>
      <c r="AC742">
        <v>82.722700000000003</v>
      </c>
    </row>
    <row r="743" spans="26:29" x14ac:dyDescent="0.2">
      <c r="Z743">
        <v>170.5626</v>
      </c>
      <c r="AA743">
        <v>76.014300000000006</v>
      </c>
      <c r="AB743">
        <v>367.46600000000001</v>
      </c>
      <c r="AC743">
        <v>82.7761</v>
      </c>
    </row>
    <row r="744" spans="26:29" x14ac:dyDescent="0.2">
      <c r="Z744">
        <v>169.75120000000001</v>
      </c>
      <c r="AA744">
        <v>76.044600000000003</v>
      </c>
      <c r="AB744">
        <v>367.01889999999997</v>
      </c>
      <c r="AC744">
        <v>82.816199999999995</v>
      </c>
    </row>
    <row r="745" spans="26:29" x14ac:dyDescent="0.2">
      <c r="Z745">
        <v>169.16499999999999</v>
      </c>
      <c r="AA745">
        <v>76.066100000000006</v>
      </c>
      <c r="AB745">
        <v>366.69580000000002</v>
      </c>
      <c r="AC745">
        <v>82.8446</v>
      </c>
    </row>
    <row r="746" spans="26:29" x14ac:dyDescent="0.2">
      <c r="Z746">
        <v>168.7783</v>
      </c>
      <c r="AA746">
        <v>76.080399999999997</v>
      </c>
      <c r="AB746">
        <v>366.48270000000002</v>
      </c>
      <c r="AC746">
        <v>82.863500000000002</v>
      </c>
    </row>
    <row r="747" spans="26:29" x14ac:dyDescent="0.2">
      <c r="Z747">
        <v>168.51480000000001</v>
      </c>
      <c r="AA747">
        <v>76.090299999999999</v>
      </c>
      <c r="AB747">
        <v>366.33749999999998</v>
      </c>
      <c r="AC747">
        <v>82.876599999999996</v>
      </c>
    </row>
    <row r="748" spans="26:29" x14ac:dyDescent="0.2">
      <c r="Z748">
        <v>168.28469999999999</v>
      </c>
      <c r="AA748">
        <v>76.0989</v>
      </c>
      <c r="AB748">
        <v>366.21069999999997</v>
      </c>
      <c r="AC748">
        <v>82.888000000000005</v>
      </c>
    </row>
    <row r="749" spans="26:29" x14ac:dyDescent="0.2">
      <c r="Z749">
        <v>168.01689999999999</v>
      </c>
      <c r="AA749">
        <v>76.108999999999995</v>
      </c>
      <c r="AB749">
        <v>366.06310000000002</v>
      </c>
      <c r="AC749">
        <v>82.901300000000006</v>
      </c>
    </row>
    <row r="750" spans="26:29" x14ac:dyDescent="0.2">
      <c r="Z750">
        <v>167.7131</v>
      </c>
      <c r="AA750">
        <v>76.120400000000004</v>
      </c>
      <c r="AB750">
        <v>365.89569999999998</v>
      </c>
      <c r="AC750">
        <v>82.916399999999996</v>
      </c>
    </row>
    <row r="751" spans="26:29" x14ac:dyDescent="0.2">
      <c r="Z751">
        <v>167.39320000000001</v>
      </c>
      <c r="AA751">
        <v>76.1327</v>
      </c>
      <c r="AB751">
        <v>365.71940000000001</v>
      </c>
      <c r="AC751">
        <v>82.932699999999997</v>
      </c>
    </row>
    <row r="752" spans="26:29" x14ac:dyDescent="0.2">
      <c r="Z752">
        <v>167.07239999999999</v>
      </c>
      <c r="AA752">
        <v>76.145499999999998</v>
      </c>
      <c r="AB752">
        <v>365.54270000000002</v>
      </c>
      <c r="AC752">
        <v>82.9495</v>
      </c>
    </row>
    <row r="753" spans="26:29" x14ac:dyDescent="0.2">
      <c r="Z753">
        <v>166.7474</v>
      </c>
      <c r="AA753">
        <v>76.158699999999996</v>
      </c>
      <c r="AB753">
        <v>365.36369999999999</v>
      </c>
      <c r="AC753">
        <v>82.966999999999999</v>
      </c>
    </row>
    <row r="754" spans="26:29" x14ac:dyDescent="0.2">
      <c r="Z754">
        <v>166.41</v>
      </c>
      <c r="AA754">
        <v>76.172600000000003</v>
      </c>
      <c r="AB754">
        <v>365.17779999999999</v>
      </c>
      <c r="AC754">
        <v>82.985399999999998</v>
      </c>
    </row>
    <row r="755" spans="26:29" x14ac:dyDescent="0.2">
      <c r="Z755">
        <v>166.05449999999999</v>
      </c>
      <c r="AA755">
        <v>76.187399999999997</v>
      </c>
      <c r="AB755">
        <v>364.9819</v>
      </c>
      <c r="AC755">
        <v>83.004900000000006</v>
      </c>
    </row>
    <row r="756" spans="26:29" x14ac:dyDescent="0.2">
      <c r="Z756">
        <v>165.68620000000001</v>
      </c>
      <c r="AA756">
        <v>76.202699999999993</v>
      </c>
      <c r="AB756">
        <v>364.779</v>
      </c>
      <c r="AC756">
        <v>83.025199999999998</v>
      </c>
    </row>
    <row r="757" spans="26:29" x14ac:dyDescent="0.2">
      <c r="Z757">
        <v>165.3126</v>
      </c>
      <c r="AA757">
        <v>76.218299999999999</v>
      </c>
      <c r="AB757">
        <v>364.57319999999999</v>
      </c>
      <c r="AC757">
        <v>83.0458</v>
      </c>
    </row>
    <row r="758" spans="26:29" x14ac:dyDescent="0.2">
      <c r="Z758">
        <v>164.94059999999999</v>
      </c>
      <c r="AA758">
        <v>76.233800000000002</v>
      </c>
      <c r="AB758">
        <v>364.36829999999998</v>
      </c>
      <c r="AC758">
        <v>83.066400000000002</v>
      </c>
    </row>
    <row r="759" spans="26:29" x14ac:dyDescent="0.2">
      <c r="Z759">
        <v>164.57390000000001</v>
      </c>
      <c r="AA759">
        <v>76.249099999999999</v>
      </c>
      <c r="AB759">
        <v>364.16629999999998</v>
      </c>
      <c r="AC759">
        <v>83.086600000000004</v>
      </c>
    </row>
    <row r="760" spans="26:29" x14ac:dyDescent="0.2">
      <c r="Z760">
        <v>164.21510000000001</v>
      </c>
      <c r="AA760">
        <v>76.263900000000007</v>
      </c>
      <c r="AB760">
        <v>363.96859999999998</v>
      </c>
      <c r="AC760">
        <v>83.106099999999998</v>
      </c>
    </row>
    <row r="761" spans="26:29" x14ac:dyDescent="0.2">
      <c r="Z761">
        <v>163.86779999999999</v>
      </c>
      <c r="AA761">
        <v>76.277900000000002</v>
      </c>
      <c r="AB761">
        <v>363.77730000000003</v>
      </c>
      <c r="AC761">
        <v>83.124600000000001</v>
      </c>
    </row>
    <row r="762" spans="26:29" x14ac:dyDescent="0.2">
      <c r="Z762">
        <v>163.53790000000001</v>
      </c>
      <c r="AA762">
        <v>76.290800000000004</v>
      </c>
      <c r="AB762">
        <v>363.59550000000002</v>
      </c>
      <c r="AC762">
        <v>83.141599999999997</v>
      </c>
    </row>
    <row r="763" spans="26:29" x14ac:dyDescent="0.2">
      <c r="Z763">
        <v>163.23230000000001</v>
      </c>
      <c r="AA763">
        <v>76.302199999999999</v>
      </c>
      <c r="AB763">
        <v>363.4271</v>
      </c>
      <c r="AC763">
        <v>83.156800000000004</v>
      </c>
    </row>
    <row r="764" spans="26:29" x14ac:dyDescent="0.2">
      <c r="Z764">
        <v>162.95679999999999</v>
      </c>
      <c r="AA764">
        <v>76.312100000000001</v>
      </c>
      <c r="AB764">
        <v>363.27530000000002</v>
      </c>
      <c r="AC764">
        <v>83.169899999999998</v>
      </c>
    </row>
    <row r="765" spans="26:29" x14ac:dyDescent="0.2">
      <c r="Z765">
        <v>162.71279999999999</v>
      </c>
      <c r="AA765">
        <v>76.320599999999999</v>
      </c>
      <c r="AB765">
        <v>363.14080000000001</v>
      </c>
      <c r="AC765">
        <v>83.181100000000001</v>
      </c>
    </row>
    <row r="766" spans="26:29" x14ac:dyDescent="0.2">
      <c r="Z766">
        <v>162.50069999999999</v>
      </c>
      <c r="AA766">
        <v>76.328000000000003</v>
      </c>
      <c r="AB766">
        <v>363.02390000000003</v>
      </c>
      <c r="AC766">
        <v>83.190899999999999</v>
      </c>
    </row>
    <row r="767" spans="26:29" x14ac:dyDescent="0.2">
      <c r="Z767">
        <v>162.31909999999999</v>
      </c>
      <c r="AA767">
        <v>76.334599999999995</v>
      </c>
      <c r="AB767">
        <v>362.92380000000003</v>
      </c>
      <c r="AC767">
        <v>83.199600000000004</v>
      </c>
    </row>
    <row r="768" spans="26:29" x14ac:dyDescent="0.2">
      <c r="Z768">
        <v>162.1591</v>
      </c>
      <c r="AA768">
        <v>76.340100000000007</v>
      </c>
      <c r="AB768">
        <v>362.83569999999997</v>
      </c>
      <c r="AC768">
        <v>83.206900000000005</v>
      </c>
    </row>
    <row r="769" spans="26:29" x14ac:dyDescent="0.2">
      <c r="Z769">
        <v>162.01009999999999</v>
      </c>
      <c r="AA769">
        <v>76.344499999999996</v>
      </c>
      <c r="AB769">
        <v>362.75349999999997</v>
      </c>
      <c r="AC769">
        <v>83.212599999999995</v>
      </c>
    </row>
    <row r="770" spans="26:29" x14ac:dyDescent="0.2">
      <c r="Z770">
        <v>161.8519</v>
      </c>
      <c r="AA770">
        <v>76.348100000000002</v>
      </c>
      <c r="AB770">
        <v>362.6662</v>
      </c>
      <c r="AC770">
        <v>83.217399999999998</v>
      </c>
    </row>
    <row r="771" spans="26:29" x14ac:dyDescent="0.2">
      <c r="Z771">
        <v>161.6275</v>
      </c>
      <c r="AA771">
        <v>76.354699999999994</v>
      </c>
      <c r="AB771">
        <v>362.54250000000002</v>
      </c>
      <c r="AC771">
        <v>83.226100000000002</v>
      </c>
    </row>
    <row r="772" spans="26:29" x14ac:dyDescent="0.2">
      <c r="Z772">
        <v>161.27080000000001</v>
      </c>
      <c r="AA772">
        <v>76.368799999999993</v>
      </c>
      <c r="AB772">
        <v>362.346</v>
      </c>
      <c r="AC772">
        <v>83.244799999999998</v>
      </c>
    </row>
    <row r="773" spans="26:29" x14ac:dyDescent="0.2">
      <c r="Z773">
        <v>160.7346</v>
      </c>
      <c r="AA773">
        <v>76.392600000000002</v>
      </c>
      <c r="AB773">
        <v>362.05059999999997</v>
      </c>
      <c r="AC773">
        <v>83.276200000000003</v>
      </c>
    </row>
    <row r="774" spans="26:29" x14ac:dyDescent="0.2">
      <c r="Z774">
        <v>160.04750000000001</v>
      </c>
      <c r="AA774">
        <v>76.418400000000005</v>
      </c>
      <c r="AB774">
        <v>361.67200000000003</v>
      </c>
      <c r="AC774">
        <v>83.310299999999998</v>
      </c>
    </row>
    <row r="775" spans="26:29" x14ac:dyDescent="0.2">
      <c r="Z775">
        <v>159.25739999999999</v>
      </c>
      <c r="AA775">
        <v>76.436199999999999</v>
      </c>
      <c r="AB775">
        <v>361.23610000000002</v>
      </c>
      <c r="AC775">
        <v>83.3339</v>
      </c>
    </row>
    <row r="776" spans="26:29" x14ac:dyDescent="0.2">
      <c r="Z776">
        <v>158.42420000000001</v>
      </c>
      <c r="AA776">
        <v>76.4422</v>
      </c>
      <c r="AB776">
        <v>360.77589999999998</v>
      </c>
      <c r="AC776">
        <v>83.341899999999995</v>
      </c>
    </row>
    <row r="777" spans="26:29" x14ac:dyDescent="0.2">
      <c r="Z777">
        <v>157.65610000000001</v>
      </c>
      <c r="AA777">
        <v>76.457300000000004</v>
      </c>
      <c r="AB777">
        <v>360.35219999999998</v>
      </c>
      <c r="AC777">
        <v>83.361900000000006</v>
      </c>
    </row>
    <row r="778" spans="26:29" x14ac:dyDescent="0.2">
      <c r="Z778">
        <v>157.0736</v>
      </c>
      <c r="AA778">
        <v>76.508700000000005</v>
      </c>
      <c r="AB778">
        <v>360.03230000000002</v>
      </c>
      <c r="AC778">
        <v>83.429699999999997</v>
      </c>
    </row>
    <row r="779" spans="26:29" x14ac:dyDescent="0.2">
      <c r="Z779">
        <v>156.75149999999999</v>
      </c>
      <c r="AA779">
        <v>76.600399999999993</v>
      </c>
      <c r="AB779">
        <v>359.85809999999998</v>
      </c>
      <c r="AC779">
        <v>83.550899999999999</v>
      </c>
    </row>
    <row r="780" spans="26:29" x14ac:dyDescent="0.2">
      <c r="Z780">
        <v>156.58250000000001</v>
      </c>
      <c r="AA780">
        <v>76.6447</v>
      </c>
      <c r="AB780">
        <v>359.76650000000001</v>
      </c>
      <c r="AC780">
        <v>83.609499999999997</v>
      </c>
    </row>
    <row r="781" spans="26:29" x14ac:dyDescent="0.2">
      <c r="Z781">
        <v>156.41390000000001</v>
      </c>
      <c r="AA781">
        <v>76.531000000000006</v>
      </c>
      <c r="AB781">
        <v>359.6687</v>
      </c>
      <c r="AC781">
        <v>83.459199999999996</v>
      </c>
    </row>
    <row r="782" spans="26:29" x14ac:dyDescent="0.2">
      <c r="Z782">
        <v>156.16720000000001</v>
      </c>
      <c r="AA782">
        <v>76.180899999999994</v>
      </c>
      <c r="AB782">
        <v>359.51830000000001</v>
      </c>
      <c r="AC782">
        <v>82.996499999999997</v>
      </c>
    </row>
    <row r="783" spans="26:29" x14ac:dyDescent="0.2">
      <c r="Z783">
        <v>156.06190000000001</v>
      </c>
      <c r="AA783">
        <v>75.646100000000004</v>
      </c>
      <c r="AB783">
        <v>359.43849999999998</v>
      </c>
      <c r="AC783">
        <v>82.289500000000004</v>
      </c>
    </row>
    <row r="784" spans="26:29" x14ac:dyDescent="0.2">
      <c r="Z784">
        <v>156.39160000000001</v>
      </c>
      <c r="AA784">
        <v>75.010499999999993</v>
      </c>
      <c r="AB784">
        <v>359.5951</v>
      </c>
      <c r="AC784">
        <v>81.4495</v>
      </c>
    </row>
    <row r="785" spans="26:29" x14ac:dyDescent="0.2">
      <c r="Z785">
        <v>157.2072</v>
      </c>
      <c r="AA785">
        <v>74.363799999999998</v>
      </c>
      <c r="AB785">
        <v>360.0197</v>
      </c>
      <c r="AC785">
        <v>80.5946</v>
      </c>
    </row>
    <row r="786" spans="26:29" x14ac:dyDescent="0.2">
      <c r="Z786">
        <v>157.58770000000001</v>
      </c>
      <c r="AA786">
        <v>73.817899999999995</v>
      </c>
      <c r="AB786">
        <v>360.2079</v>
      </c>
      <c r="AC786">
        <v>79.873000000000005</v>
      </c>
    </row>
    <row r="787" spans="26:29" x14ac:dyDescent="0.2">
      <c r="Z787">
        <v>156.36940000000001</v>
      </c>
      <c r="AA787">
        <v>73.490099999999998</v>
      </c>
      <c r="AB787">
        <v>359.5215</v>
      </c>
      <c r="AC787">
        <v>79.439700000000002</v>
      </c>
    </row>
    <row r="788" spans="26:29" x14ac:dyDescent="0.2">
      <c r="Z788">
        <v>152.73560000000001</v>
      </c>
      <c r="AA788">
        <v>73.451700000000002</v>
      </c>
      <c r="AB788">
        <v>357.51209999999998</v>
      </c>
      <c r="AC788">
        <v>79.388900000000007</v>
      </c>
    </row>
    <row r="789" spans="26:29" x14ac:dyDescent="0.2">
      <c r="Z789">
        <v>147.25960000000001</v>
      </c>
      <c r="AA789">
        <v>73.5886</v>
      </c>
      <c r="AB789">
        <v>354.49169999999998</v>
      </c>
      <c r="AC789">
        <v>79.569900000000004</v>
      </c>
    </row>
    <row r="790" spans="26:29" x14ac:dyDescent="0.2">
      <c r="Z790">
        <v>140.86189999999999</v>
      </c>
      <c r="AA790">
        <v>73.740600000000001</v>
      </c>
      <c r="AB790">
        <v>350.96280000000002</v>
      </c>
      <c r="AC790">
        <v>79.770899999999997</v>
      </c>
    </row>
    <row r="791" spans="26:29" x14ac:dyDescent="0.2">
      <c r="Z791">
        <v>134.46350000000001</v>
      </c>
      <c r="AA791">
        <v>73.795900000000003</v>
      </c>
      <c r="AB791">
        <v>347.42939999999999</v>
      </c>
      <c r="AC791">
        <v>79.843999999999994</v>
      </c>
    </row>
    <row r="792" spans="26:29" x14ac:dyDescent="0.2">
      <c r="Z792">
        <v>128.98679999999999</v>
      </c>
      <c r="AA792">
        <v>73.835999999999999</v>
      </c>
      <c r="AB792">
        <v>344.40480000000002</v>
      </c>
      <c r="AC792">
        <v>79.897199999999998</v>
      </c>
    </row>
    <row r="793" spans="26:29" x14ac:dyDescent="0.2">
      <c r="Z793">
        <v>125.3545</v>
      </c>
      <c r="AA793">
        <v>73.991100000000003</v>
      </c>
      <c r="AB793">
        <v>342.404</v>
      </c>
      <c r="AC793">
        <v>80.102199999999996</v>
      </c>
    </row>
    <row r="794" spans="26:29" x14ac:dyDescent="0.2">
      <c r="Z794">
        <v>124.14239999999999</v>
      </c>
      <c r="AA794">
        <v>74.356200000000001</v>
      </c>
      <c r="AB794">
        <v>341.74889999999999</v>
      </c>
      <c r="AC794">
        <v>80.584800000000001</v>
      </c>
    </row>
    <row r="795" spans="26:29" x14ac:dyDescent="0.2">
      <c r="Z795">
        <v>124.5367</v>
      </c>
      <c r="AA795">
        <v>74.886799999999994</v>
      </c>
      <c r="AB795">
        <v>341.98820000000001</v>
      </c>
      <c r="AC795">
        <v>81.286199999999994</v>
      </c>
    </row>
    <row r="796" spans="26:29" x14ac:dyDescent="0.2">
      <c r="Z796">
        <v>125.3767</v>
      </c>
      <c r="AA796">
        <v>75.503699999999995</v>
      </c>
      <c r="AB796">
        <v>342.47719999999998</v>
      </c>
      <c r="AC796">
        <v>82.101600000000005</v>
      </c>
    </row>
    <row r="797" spans="26:29" x14ac:dyDescent="0.2">
      <c r="Z797">
        <v>125.73990000000001</v>
      </c>
      <c r="AA797">
        <v>76.125200000000007</v>
      </c>
      <c r="AB797">
        <v>342.70299999999997</v>
      </c>
      <c r="AC797">
        <v>82.923100000000005</v>
      </c>
    </row>
    <row r="798" spans="26:29" x14ac:dyDescent="0.2">
      <c r="Z798">
        <v>125.6574</v>
      </c>
      <c r="AA798">
        <v>76.660200000000003</v>
      </c>
      <c r="AB798">
        <v>342.67899999999997</v>
      </c>
      <c r="AC798">
        <v>83.630300000000005</v>
      </c>
    </row>
    <row r="799" spans="26:29" x14ac:dyDescent="0.2">
      <c r="Z799">
        <v>125.39879999999999</v>
      </c>
      <c r="AA799">
        <v>77.015699999999995</v>
      </c>
      <c r="AB799">
        <v>342.55040000000002</v>
      </c>
      <c r="AC799">
        <v>84.100099999999998</v>
      </c>
    </row>
    <row r="800" spans="26:29" x14ac:dyDescent="0.2">
      <c r="Z800">
        <v>125.17489999999999</v>
      </c>
      <c r="AA800">
        <v>77.132800000000003</v>
      </c>
      <c r="AB800">
        <v>342.43150000000003</v>
      </c>
      <c r="AC800">
        <v>84.254999999999995</v>
      </c>
    </row>
    <row r="801" spans="26:29" x14ac:dyDescent="0.2">
      <c r="Z801">
        <v>124.96210000000001</v>
      </c>
      <c r="AA801">
        <v>77.091700000000003</v>
      </c>
      <c r="AB801">
        <v>342.31220000000002</v>
      </c>
      <c r="AC801">
        <v>84.200699999999998</v>
      </c>
    </row>
    <row r="802" spans="26:29" x14ac:dyDescent="0.2">
      <c r="Z802">
        <v>124.67789999999999</v>
      </c>
      <c r="AA802">
        <v>77.007099999999994</v>
      </c>
      <c r="AB802">
        <v>342.15179999999998</v>
      </c>
      <c r="AC802">
        <v>84.088899999999995</v>
      </c>
    </row>
    <row r="803" spans="26:29" x14ac:dyDescent="0.2">
      <c r="Z803">
        <v>124.2647</v>
      </c>
      <c r="AA803">
        <v>76.969499999999996</v>
      </c>
      <c r="AB803">
        <v>341.92189999999999</v>
      </c>
      <c r="AC803">
        <v>84.039199999999994</v>
      </c>
    </row>
    <row r="804" spans="26:29" x14ac:dyDescent="0.2">
      <c r="Z804">
        <v>123.7623</v>
      </c>
      <c r="AA804">
        <v>76.972899999999996</v>
      </c>
      <c r="AB804">
        <v>341.64440000000002</v>
      </c>
      <c r="AC804">
        <v>84.043599999999998</v>
      </c>
    </row>
    <row r="805" spans="26:29" x14ac:dyDescent="0.2">
      <c r="Z805">
        <v>123.2353</v>
      </c>
      <c r="AA805">
        <v>76.986999999999995</v>
      </c>
      <c r="AB805">
        <v>341.35379999999998</v>
      </c>
      <c r="AC805">
        <v>84.062299999999993</v>
      </c>
    </row>
    <row r="806" spans="26:29" x14ac:dyDescent="0.2">
      <c r="Z806">
        <v>122.7347</v>
      </c>
      <c r="AA806">
        <v>76.988200000000006</v>
      </c>
      <c r="AB806">
        <v>341.07729999999998</v>
      </c>
      <c r="AC806">
        <v>84.063800000000001</v>
      </c>
    </row>
    <row r="807" spans="26:29" x14ac:dyDescent="0.2">
      <c r="Z807">
        <v>122.2577</v>
      </c>
      <c r="AA807">
        <v>76.977800000000002</v>
      </c>
      <c r="AB807">
        <v>340.81319999999999</v>
      </c>
      <c r="AC807">
        <v>84.0501</v>
      </c>
    </row>
    <row r="808" spans="26:29" x14ac:dyDescent="0.2">
      <c r="Z808">
        <v>121.7876</v>
      </c>
      <c r="AA808">
        <v>76.963899999999995</v>
      </c>
      <c r="AB808">
        <v>340.55290000000002</v>
      </c>
      <c r="AC808">
        <v>84.031800000000004</v>
      </c>
    </row>
    <row r="809" spans="26:29" x14ac:dyDescent="0.2">
      <c r="Z809">
        <v>121.31100000000001</v>
      </c>
      <c r="AA809">
        <v>76.952699999999993</v>
      </c>
      <c r="AB809">
        <v>340.28910000000002</v>
      </c>
      <c r="AC809">
        <v>84.016900000000007</v>
      </c>
    </row>
    <row r="810" spans="26:29" x14ac:dyDescent="0.2">
      <c r="Z810">
        <v>120.8261</v>
      </c>
      <c r="AA810">
        <v>76.943700000000007</v>
      </c>
      <c r="AB810">
        <v>340.02080000000001</v>
      </c>
      <c r="AC810">
        <v>84.004999999999995</v>
      </c>
    </row>
    <row r="811" spans="26:29" x14ac:dyDescent="0.2">
      <c r="Z811">
        <v>120.3339</v>
      </c>
      <c r="AA811">
        <v>76.934700000000007</v>
      </c>
      <c r="AB811">
        <v>339.74849999999998</v>
      </c>
      <c r="AC811">
        <v>83.993099999999998</v>
      </c>
    </row>
    <row r="812" spans="26:29" x14ac:dyDescent="0.2">
      <c r="Z812">
        <v>119.83759999999999</v>
      </c>
      <c r="AA812">
        <v>76.924000000000007</v>
      </c>
      <c r="AB812">
        <v>339.47379999999998</v>
      </c>
      <c r="AC812">
        <v>83.979100000000003</v>
      </c>
    </row>
    <row r="813" spans="26:29" x14ac:dyDescent="0.2">
      <c r="Z813">
        <v>119.3484</v>
      </c>
      <c r="AA813">
        <v>76.912199999999999</v>
      </c>
      <c r="AB813">
        <v>339.20299999999997</v>
      </c>
      <c r="AC813">
        <v>83.963399999999993</v>
      </c>
    </row>
    <row r="814" spans="26:29" x14ac:dyDescent="0.2">
      <c r="Z814">
        <v>118.8793</v>
      </c>
      <c r="AA814">
        <v>76.900000000000006</v>
      </c>
      <c r="AB814">
        <v>338.9434</v>
      </c>
      <c r="AC814">
        <v>83.947400000000002</v>
      </c>
    </row>
    <row r="815" spans="26:29" x14ac:dyDescent="0.2">
      <c r="Z815">
        <v>118.43259999999999</v>
      </c>
      <c r="AA815">
        <v>76.888300000000001</v>
      </c>
      <c r="AB815">
        <v>338.69600000000003</v>
      </c>
      <c r="AC815">
        <v>83.931799999999996</v>
      </c>
    </row>
    <row r="816" spans="26:29" x14ac:dyDescent="0.2">
      <c r="Z816">
        <v>117.96550000000001</v>
      </c>
      <c r="AA816">
        <v>76.876099999999994</v>
      </c>
      <c r="AB816">
        <v>338.43740000000003</v>
      </c>
      <c r="AC816">
        <v>83.915700000000001</v>
      </c>
    </row>
    <row r="817" spans="26:29" x14ac:dyDescent="0.2">
      <c r="Z817">
        <v>117.4243</v>
      </c>
      <c r="AA817">
        <v>76.862300000000005</v>
      </c>
      <c r="AB817">
        <v>338.13780000000003</v>
      </c>
      <c r="AC817">
        <v>83.897499999999994</v>
      </c>
    </row>
    <row r="818" spans="26:29" x14ac:dyDescent="0.2">
      <c r="Z818">
        <v>116.7702</v>
      </c>
      <c r="AA818">
        <v>76.845799999999997</v>
      </c>
      <c r="AB818">
        <v>337.77569999999997</v>
      </c>
      <c r="AC818">
        <v>83.875699999999995</v>
      </c>
    </row>
    <row r="819" spans="26:29" x14ac:dyDescent="0.2">
      <c r="Z819">
        <v>116.024</v>
      </c>
      <c r="AA819">
        <v>76.825299999999999</v>
      </c>
      <c r="AB819">
        <v>337.36259999999999</v>
      </c>
      <c r="AC819">
        <v>83.848600000000005</v>
      </c>
    </row>
    <row r="820" spans="26:29" x14ac:dyDescent="0.2">
      <c r="Z820">
        <v>115.2217</v>
      </c>
      <c r="AA820">
        <v>76.799499999999995</v>
      </c>
      <c r="AB820">
        <v>336.91820000000001</v>
      </c>
      <c r="AC820">
        <v>83.814400000000006</v>
      </c>
    </row>
    <row r="821" spans="26:29" x14ac:dyDescent="0.2">
      <c r="Z821">
        <v>114.4029</v>
      </c>
      <c r="AA821">
        <v>76.767899999999997</v>
      </c>
      <c r="AB821">
        <v>336.46449999999999</v>
      </c>
      <c r="AC821">
        <v>83.772800000000004</v>
      </c>
    </row>
    <row r="822" spans="26:29" x14ac:dyDescent="0.2">
      <c r="Z822">
        <v>113.62179999999999</v>
      </c>
      <c r="AA822">
        <v>76.734499999999997</v>
      </c>
      <c r="AB822">
        <v>336.03149999999999</v>
      </c>
      <c r="AC822">
        <v>83.728499999999997</v>
      </c>
    </row>
    <row r="823" spans="26:29" x14ac:dyDescent="0.2">
      <c r="Z823">
        <v>112.9366</v>
      </c>
      <c r="AA823">
        <v>76.703800000000001</v>
      </c>
      <c r="AB823">
        <v>335.65170000000001</v>
      </c>
      <c r="AC823">
        <v>83.688000000000002</v>
      </c>
    </row>
    <row r="824" spans="26:29" x14ac:dyDescent="0.2">
      <c r="Z824">
        <v>112.3817</v>
      </c>
      <c r="AA824">
        <v>76.679199999999994</v>
      </c>
      <c r="AB824">
        <v>335.34410000000003</v>
      </c>
      <c r="AC824">
        <v>83.655500000000004</v>
      </c>
    </row>
    <row r="825" spans="26:29" x14ac:dyDescent="0.2">
      <c r="Z825">
        <v>111.89619999999999</v>
      </c>
      <c r="AA825">
        <v>76.658100000000005</v>
      </c>
      <c r="AB825">
        <v>335.07499999999999</v>
      </c>
      <c r="AC825">
        <v>83.627600000000001</v>
      </c>
    </row>
    <row r="826" spans="26:29" x14ac:dyDescent="0.2">
      <c r="Z826">
        <v>111.39570000000001</v>
      </c>
      <c r="AA826">
        <v>76.636499999999998</v>
      </c>
      <c r="AB826">
        <v>334.79750000000001</v>
      </c>
      <c r="AC826">
        <v>83.599000000000004</v>
      </c>
    </row>
    <row r="827" spans="26:29" x14ac:dyDescent="0.2">
      <c r="Z827">
        <v>110.8096</v>
      </c>
      <c r="AA827">
        <v>76.610699999999994</v>
      </c>
      <c r="AB827">
        <v>334.4726</v>
      </c>
      <c r="AC827">
        <v>83.564899999999994</v>
      </c>
    </row>
    <row r="828" spans="26:29" x14ac:dyDescent="0.2">
      <c r="Z828">
        <v>110.1228</v>
      </c>
      <c r="AA828">
        <v>76.579099999999997</v>
      </c>
      <c r="AB828">
        <v>334.09179999999998</v>
      </c>
      <c r="AC828">
        <v>83.523099999999999</v>
      </c>
    </row>
    <row r="829" spans="26:29" x14ac:dyDescent="0.2">
      <c r="Z829">
        <v>109.3342</v>
      </c>
      <c r="AA829">
        <v>76.540300000000002</v>
      </c>
      <c r="AB829">
        <v>333.65460000000002</v>
      </c>
      <c r="AC829">
        <v>83.471900000000005</v>
      </c>
    </row>
    <row r="830" spans="26:29" x14ac:dyDescent="0.2">
      <c r="Z830">
        <v>108.4547</v>
      </c>
      <c r="AA830">
        <v>76.494</v>
      </c>
      <c r="AB830">
        <v>333.16669999999999</v>
      </c>
      <c r="AC830">
        <v>83.410799999999995</v>
      </c>
    </row>
    <row r="831" spans="26:29" x14ac:dyDescent="0.2">
      <c r="Z831">
        <v>107.542</v>
      </c>
      <c r="AA831">
        <v>76.443100000000001</v>
      </c>
      <c r="AB831">
        <v>332.66030000000001</v>
      </c>
      <c r="AC831">
        <v>83.343400000000003</v>
      </c>
    </row>
    <row r="832" spans="26:29" x14ac:dyDescent="0.2">
      <c r="Z832">
        <v>106.6656</v>
      </c>
      <c r="AA832">
        <v>76.391199999999998</v>
      </c>
      <c r="AB832">
        <v>332.1739</v>
      </c>
      <c r="AC832">
        <v>83.274799999999999</v>
      </c>
    </row>
    <row r="833" spans="26:29" x14ac:dyDescent="0.2">
      <c r="Z833">
        <v>105.8817</v>
      </c>
      <c r="AA833">
        <v>76.3416</v>
      </c>
      <c r="AB833">
        <v>331.73880000000003</v>
      </c>
      <c r="AC833">
        <v>83.209299999999999</v>
      </c>
    </row>
    <row r="834" spans="26:29" x14ac:dyDescent="0.2">
      <c r="Z834">
        <v>105.1931</v>
      </c>
      <c r="AA834">
        <v>76.295699999999997</v>
      </c>
      <c r="AB834">
        <v>331.35649999999998</v>
      </c>
      <c r="AC834">
        <v>83.148600000000002</v>
      </c>
    </row>
    <row r="835" spans="26:29" x14ac:dyDescent="0.2">
      <c r="Z835">
        <v>104.58920000000001</v>
      </c>
      <c r="AA835">
        <v>76.254199999999997</v>
      </c>
      <c r="AB835">
        <v>331.02109999999999</v>
      </c>
      <c r="AC835">
        <v>83.093800000000002</v>
      </c>
    </row>
    <row r="836" spans="26:29" x14ac:dyDescent="0.2">
      <c r="Z836">
        <v>104.0552</v>
      </c>
      <c r="AA836">
        <v>76.217500000000001</v>
      </c>
      <c r="AB836">
        <v>330.72449999999998</v>
      </c>
      <c r="AC836">
        <v>83.045299999999997</v>
      </c>
    </row>
    <row r="837" spans="26:29" x14ac:dyDescent="0.2">
      <c r="Z837">
        <v>103.5594</v>
      </c>
      <c r="AA837">
        <v>76.183499999999995</v>
      </c>
      <c r="AB837">
        <v>330.44920000000002</v>
      </c>
      <c r="AC837">
        <v>83.000299999999996</v>
      </c>
    </row>
    <row r="838" spans="26:29" x14ac:dyDescent="0.2">
      <c r="Z838">
        <v>103.06619999999999</v>
      </c>
      <c r="AA838">
        <v>76.1494</v>
      </c>
      <c r="AB838">
        <v>330.17529999999999</v>
      </c>
      <c r="AC838">
        <v>82.955200000000005</v>
      </c>
    </row>
    <row r="839" spans="26:29" x14ac:dyDescent="0.2">
      <c r="Z839">
        <v>102.5513</v>
      </c>
      <c r="AA839">
        <v>76.113200000000006</v>
      </c>
      <c r="AB839">
        <v>329.88940000000002</v>
      </c>
      <c r="AC839">
        <v>82.907499999999999</v>
      </c>
    </row>
    <row r="840" spans="26:29" x14ac:dyDescent="0.2">
      <c r="Z840">
        <v>102.0367</v>
      </c>
      <c r="AA840">
        <v>76.076300000000003</v>
      </c>
      <c r="AB840">
        <v>329.6035</v>
      </c>
      <c r="AC840">
        <v>82.858599999999996</v>
      </c>
    </row>
    <row r="841" spans="26:29" x14ac:dyDescent="0.2">
      <c r="Z841">
        <v>101.5557</v>
      </c>
      <c r="AA841">
        <v>76.040400000000005</v>
      </c>
      <c r="AB841">
        <v>329.33620000000002</v>
      </c>
      <c r="AC841">
        <v>82.811199999999999</v>
      </c>
    </row>
    <row r="842" spans="26:29" x14ac:dyDescent="0.2">
      <c r="Z842">
        <v>101.13500000000001</v>
      </c>
      <c r="AA842">
        <v>76.007400000000004</v>
      </c>
      <c r="AB842">
        <v>329.10250000000002</v>
      </c>
      <c r="AC842">
        <v>82.767499999999998</v>
      </c>
    </row>
    <row r="843" spans="26:29" x14ac:dyDescent="0.2">
      <c r="Z843">
        <v>100.7749</v>
      </c>
      <c r="AA843">
        <v>75.977699999999999</v>
      </c>
      <c r="AB843">
        <v>328.90230000000003</v>
      </c>
      <c r="AC843">
        <v>82.728300000000004</v>
      </c>
    </row>
    <row r="844" spans="26:29" x14ac:dyDescent="0.2">
      <c r="Z844">
        <v>100.4689</v>
      </c>
      <c r="AA844">
        <v>75.951800000000006</v>
      </c>
      <c r="AB844">
        <v>328.7321</v>
      </c>
      <c r="AC844">
        <v>82.694100000000006</v>
      </c>
    </row>
    <row r="845" spans="26:29" x14ac:dyDescent="0.2">
      <c r="Z845">
        <v>100.208</v>
      </c>
      <c r="AA845">
        <v>75.929699999999997</v>
      </c>
      <c r="AB845">
        <v>328.58710000000002</v>
      </c>
      <c r="AC845">
        <v>82.664900000000003</v>
      </c>
    </row>
    <row r="846" spans="26:29" x14ac:dyDescent="0.2">
      <c r="Z846">
        <v>99.974500000000006</v>
      </c>
      <c r="AA846">
        <v>75.9101</v>
      </c>
      <c r="AB846">
        <v>328.45729999999998</v>
      </c>
      <c r="AC846">
        <v>82.638999999999996</v>
      </c>
    </row>
    <row r="847" spans="26:29" x14ac:dyDescent="0.2">
      <c r="Z847">
        <v>99.748099999999994</v>
      </c>
      <c r="AA847">
        <v>75.891400000000004</v>
      </c>
      <c r="AB847">
        <v>328.33139999999997</v>
      </c>
      <c r="AC847">
        <v>82.614199999999997</v>
      </c>
    </row>
    <row r="848" spans="26:29" x14ac:dyDescent="0.2">
      <c r="Z848">
        <v>99.512799999999999</v>
      </c>
      <c r="AA848">
        <v>75.872</v>
      </c>
      <c r="AB848">
        <v>328.20060000000001</v>
      </c>
      <c r="AC848">
        <v>82.5886</v>
      </c>
    </row>
    <row r="849" spans="26:29" x14ac:dyDescent="0.2">
      <c r="Z849">
        <v>99.270499999999998</v>
      </c>
      <c r="AA849">
        <v>75.851799999999997</v>
      </c>
      <c r="AB849">
        <v>328.0659</v>
      </c>
      <c r="AC849">
        <v>82.561899999999994</v>
      </c>
    </row>
    <row r="850" spans="26:29" x14ac:dyDescent="0.2">
      <c r="Z850">
        <v>99.027299999999997</v>
      </c>
      <c r="AA850">
        <v>75.8309</v>
      </c>
      <c r="AB850">
        <v>327.9307</v>
      </c>
      <c r="AC850">
        <v>82.534300000000002</v>
      </c>
    </row>
    <row r="851" spans="26:29" x14ac:dyDescent="0.2">
      <c r="Z851">
        <v>98.787499999999994</v>
      </c>
      <c r="AA851">
        <v>75.809399999999997</v>
      </c>
      <c r="AB851">
        <v>327.79730000000001</v>
      </c>
      <c r="AC851">
        <v>82.505799999999994</v>
      </c>
    </row>
    <row r="852" spans="26:29" x14ac:dyDescent="0.2">
      <c r="Z852">
        <v>98.5488</v>
      </c>
      <c r="AA852">
        <v>75.787199999999999</v>
      </c>
      <c r="AB852">
        <v>327.66449999999998</v>
      </c>
      <c r="AC852">
        <v>82.476500000000001</v>
      </c>
    </row>
    <row r="853" spans="26:29" x14ac:dyDescent="0.2">
      <c r="Z853">
        <v>98.306799999999996</v>
      </c>
      <c r="AA853">
        <v>75.764300000000006</v>
      </c>
      <c r="AB853">
        <v>327.5299</v>
      </c>
      <c r="AC853">
        <v>82.446200000000005</v>
      </c>
    </row>
    <row r="854" spans="26:29" x14ac:dyDescent="0.2">
      <c r="Z854">
        <v>98.059200000000004</v>
      </c>
      <c r="AA854">
        <v>75.740700000000004</v>
      </c>
      <c r="AB854">
        <v>327.39210000000003</v>
      </c>
      <c r="AC854">
        <v>82.415099999999995</v>
      </c>
    </row>
    <row r="855" spans="26:29" x14ac:dyDescent="0.2">
      <c r="Z855">
        <v>97.811099999999996</v>
      </c>
      <c r="AA855">
        <v>75.716899999999995</v>
      </c>
      <c r="AB855">
        <v>327.25409999999999</v>
      </c>
      <c r="AC855">
        <v>82.383600000000001</v>
      </c>
    </row>
    <row r="856" spans="26:29" x14ac:dyDescent="0.2">
      <c r="Z856">
        <v>97.569500000000005</v>
      </c>
      <c r="AA856">
        <v>75.693200000000004</v>
      </c>
      <c r="AB856">
        <v>327.11959999999999</v>
      </c>
      <c r="AC856">
        <v>82.3523</v>
      </c>
    </row>
    <row r="857" spans="26:29" x14ac:dyDescent="0.2">
      <c r="Z857">
        <v>97.336200000000005</v>
      </c>
      <c r="AA857">
        <v>75.669899999999998</v>
      </c>
      <c r="AB857">
        <v>326.9898</v>
      </c>
      <c r="AC857">
        <v>82.321399999999997</v>
      </c>
    </row>
    <row r="858" spans="26:29" x14ac:dyDescent="0.2">
      <c r="Z858">
        <v>97.092799999999997</v>
      </c>
      <c r="AA858">
        <v>75.645099999999999</v>
      </c>
      <c r="AB858">
        <v>326.85430000000002</v>
      </c>
      <c r="AC858">
        <v>82.288799999999995</v>
      </c>
    </row>
    <row r="859" spans="26:29" x14ac:dyDescent="0.2">
      <c r="Z859">
        <v>96.815399999999997</v>
      </c>
      <c r="AA859">
        <v>75.617000000000004</v>
      </c>
      <c r="AB859">
        <v>326.69990000000001</v>
      </c>
      <c r="AC859">
        <v>82.251599999999996</v>
      </c>
    </row>
    <row r="860" spans="26:29" x14ac:dyDescent="0.2">
      <c r="Z860">
        <v>96.486599999999996</v>
      </c>
      <c r="AA860">
        <v>75.584100000000007</v>
      </c>
      <c r="AB860">
        <v>326.51690000000002</v>
      </c>
      <c r="AC860">
        <v>82.207999999999998</v>
      </c>
    </row>
    <row r="861" spans="26:29" x14ac:dyDescent="0.2">
      <c r="Z861">
        <v>96.114199999999997</v>
      </c>
      <c r="AA861">
        <v>75.546599999999998</v>
      </c>
      <c r="AB861">
        <v>326.30950000000001</v>
      </c>
      <c r="AC861">
        <v>82.158500000000004</v>
      </c>
    </row>
    <row r="862" spans="26:29" x14ac:dyDescent="0.2">
      <c r="Z862">
        <v>95.7119</v>
      </c>
      <c r="AA862">
        <v>75.505399999999995</v>
      </c>
      <c r="AB862">
        <v>326.0856</v>
      </c>
      <c r="AC862">
        <v>82.104100000000003</v>
      </c>
    </row>
    <row r="863" spans="26:29" x14ac:dyDescent="0.2">
      <c r="Z863">
        <v>95.286100000000005</v>
      </c>
      <c r="AA863">
        <v>75.460899999999995</v>
      </c>
      <c r="AB863">
        <v>325.8485</v>
      </c>
      <c r="AC863">
        <v>82.045299999999997</v>
      </c>
    </row>
    <row r="864" spans="26:29" x14ac:dyDescent="0.2">
      <c r="Z864">
        <v>94.812600000000003</v>
      </c>
      <c r="AA864">
        <v>75.410799999999995</v>
      </c>
      <c r="AB864">
        <v>325.5849</v>
      </c>
      <c r="AC864">
        <v>81.978999999999999</v>
      </c>
    </row>
    <row r="865" spans="26:29" x14ac:dyDescent="0.2">
      <c r="Z865">
        <v>94.259699999999995</v>
      </c>
      <c r="AA865">
        <v>75.352199999999996</v>
      </c>
      <c r="AB865">
        <v>325.27699999999999</v>
      </c>
      <c r="AC865">
        <v>81.901499999999999</v>
      </c>
    </row>
    <row r="866" spans="26:29" x14ac:dyDescent="0.2">
      <c r="Z866">
        <v>93.606399999999994</v>
      </c>
      <c r="AA866">
        <v>75.282799999999995</v>
      </c>
      <c r="AB866">
        <v>324.91320000000002</v>
      </c>
      <c r="AC866">
        <v>81.809899999999999</v>
      </c>
    </row>
    <row r="867" spans="26:29" x14ac:dyDescent="0.2">
      <c r="Z867">
        <v>92.873599999999996</v>
      </c>
      <c r="AA867">
        <v>75.202799999999996</v>
      </c>
      <c r="AB867">
        <v>324.50510000000003</v>
      </c>
      <c r="AC867">
        <v>81.704099999999997</v>
      </c>
    </row>
    <row r="868" spans="26:29" x14ac:dyDescent="0.2">
      <c r="Z868">
        <v>92.093100000000007</v>
      </c>
      <c r="AA868">
        <v>75.112799999999993</v>
      </c>
      <c r="AB868">
        <v>324.0702</v>
      </c>
      <c r="AC868">
        <v>81.585099999999997</v>
      </c>
    </row>
    <row r="869" spans="26:29" x14ac:dyDescent="0.2">
      <c r="Z869">
        <v>91.302400000000006</v>
      </c>
      <c r="AA869">
        <v>75.015100000000004</v>
      </c>
      <c r="AB869">
        <v>323.6293</v>
      </c>
      <c r="AC869">
        <v>81.456000000000003</v>
      </c>
    </row>
    <row r="870" spans="26:29" x14ac:dyDescent="0.2">
      <c r="Z870">
        <v>90.561000000000007</v>
      </c>
      <c r="AA870">
        <v>74.9191</v>
      </c>
      <c r="AB870">
        <v>323.2158</v>
      </c>
      <c r="AC870">
        <v>81.3292</v>
      </c>
    </row>
    <row r="871" spans="26:29" x14ac:dyDescent="0.2">
      <c r="Z871">
        <v>89.934399999999997</v>
      </c>
      <c r="AA871">
        <v>74.835999999999999</v>
      </c>
      <c r="AB871">
        <v>322.86619999999999</v>
      </c>
      <c r="AC871">
        <v>81.219300000000004</v>
      </c>
    </row>
    <row r="872" spans="26:29" x14ac:dyDescent="0.2">
      <c r="Z872">
        <v>89.467799999999997</v>
      </c>
      <c r="AA872">
        <v>74.773700000000005</v>
      </c>
      <c r="AB872">
        <v>322.60579999999999</v>
      </c>
      <c r="AC872">
        <v>81.137</v>
      </c>
    </row>
    <row r="873" spans="26:29" x14ac:dyDescent="0.2">
      <c r="Z873">
        <v>89.126499999999993</v>
      </c>
      <c r="AA873">
        <v>74.727999999999994</v>
      </c>
      <c r="AB873">
        <v>322.41539999999998</v>
      </c>
      <c r="AC873">
        <v>81.076599999999999</v>
      </c>
    </row>
    <row r="874" spans="26:29" x14ac:dyDescent="0.2">
      <c r="Z874">
        <v>88.855900000000005</v>
      </c>
      <c r="AA874">
        <v>74.691400000000002</v>
      </c>
      <c r="AB874">
        <v>322.26440000000002</v>
      </c>
      <c r="AC874">
        <v>81.028199999999998</v>
      </c>
    </row>
    <row r="875" spans="26:29" x14ac:dyDescent="0.2">
      <c r="Z875">
        <v>88.609300000000005</v>
      </c>
      <c r="AA875">
        <v>74.657799999999995</v>
      </c>
      <c r="AB875">
        <v>322.1268</v>
      </c>
      <c r="AC875">
        <v>80.983699999999999</v>
      </c>
    </row>
    <row r="876" spans="26:29" x14ac:dyDescent="0.2">
      <c r="Z876">
        <v>88.371899999999997</v>
      </c>
      <c r="AA876">
        <v>74.625</v>
      </c>
      <c r="AB876">
        <v>321.99430000000001</v>
      </c>
      <c r="AC876">
        <v>80.940399999999997</v>
      </c>
    </row>
    <row r="877" spans="26:29" x14ac:dyDescent="0.2">
      <c r="Z877">
        <v>88.137100000000004</v>
      </c>
      <c r="AA877">
        <v>74.592200000000005</v>
      </c>
      <c r="AB877">
        <v>321.86320000000001</v>
      </c>
      <c r="AC877">
        <v>80.897099999999995</v>
      </c>
    </row>
    <row r="878" spans="26:29" x14ac:dyDescent="0.2">
      <c r="Z878">
        <v>87.899500000000003</v>
      </c>
      <c r="AA878">
        <v>74.558800000000005</v>
      </c>
      <c r="AB878">
        <v>321.73059999999998</v>
      </c>
      <c r="AC878">
        <v>80.852900000000005</v>
      </c>
    </row>
    <row r="879" spans="26:29" x14ac:dyDescent="0.2">
      <c r="Z879">
        <v>87.659400000000005</v>
      </c>
      <c r="AA879">
        <v>74.524600000000007</v>
      </c>
      <c r="AB879">
        <v>321.59649999999999</v>
      </c>
      <c r="AC879">
        <v>80.807699999999997</v>
      </c>
    </row>
    <row r="880" spans="26:29" x14ac:dyDescent="0.2">
      <c r="Z880">
        <v>87.418199999999999</v>
      </c>
      <c r="AA880">
        <v>74.489900000000006</v>
      </c>
      <c r="AB880">
        <v>321.46179999999998</v>
      </c>
      <c r="AC880">
        <v>80.761799999999994</v>
      </c>
    </row>
    <row r="881" spans="26:29" x14ac:dyDescent="0.2">
      <c r="Z881">
        <v>87.177400000000006</v>
      </c>
      <c r="AA881">
        <v>74.454800000000006</v>
      </c>
      <c r="AB881">
        <v>321.32740000000001</v>
      </c>
      <c r="AC881">
        <v>80.715400000000002</v>
      </c>
    </row>
    <row r="882" spans="26:29" x14ac:dyDescent="0.2">
      <c r="Z882">
        <v>86.937799999999996</v>
      </c>
      <c r="AA882">
        <v>74.419300000000007</v>
      </c>
      <c r="AB882">
        <v>321.19349999999997</v>
      </c>
      <c r="AC882">
        <v>80.668499999999995</v>
      </c>
    </row>
    <row r="883" spans="26:29" x14ac:dyDescent="0.2">
      <c r="Z883">
        <v>86.700100000000006</v>
      </c>
      <c r="AA883">
        <v>74.383700000000005</v>
      </c>
      <c r="AB883">
        <v>321.06079999999997</v>
      </c>
      <c r="AC883">
        <v>80.621399999999994</v>
      </c>
    </row>
    <row r="884" spans="26:29" x14ac:dyDescent="0.2">
      <c r="Z884">
        <v>86.465000000000003</v>
      </c>
      <c r="AA884">
        <v>74.347899999999996</v>
      </c>
      <c r="AB884">
        <v>320.92939999999999</v>
      </c>
      <c r="AC884">
        <v>80.574100000000001</v>
      </c>
    </row>
    <row r="885" spans="26:29" x14ac:dyDescent="0.2">
      <c r="Z885">
        <v>86.233500000000006</v>
      </c>
      <c r="AA885">
        <v>74.312299999999993</v>
      </c>
      <c r="AB885">
        <v>320.80009999999999</v>
      </c>
      <c r="AC885">
        <v>80.527100000000004</v>
      </c>
    </row>
    <row r="886" spans="26:29" x14ac:dyDescent="0.2">
      <c r="Z886">
        <v>86.006600000000006</v>
      </c>
      <c r="AA886">
        <v>74.277000000000001</v>
      </c>
      <c r="AB886">
        <v>320.67329999999998</v>
      </c>
      <c r="AC886">
        <v>80.480500000000006</v>
      </c>
    </row>
    <row r="887" spans="26:29" x14ac:dyDescent="0.2">
      <c r="Z887">
        <v>85.784499999999994</v>
      </c>
      <c r="AA887">
        <v>74.2423</v>
      </c>
      <c r="AB887">
        <v>320.54919999999998</v>
      </c>
      <c r="AC887">
        <v>80.4345</v>
      </c>
    </row>
    <row r="888" spans="26:29" x14ac:dyDescent="0.2">
      <c r="Z888">
        <v>85.563400000000001</v>
      </c>
      <c r="AA888">
        <v>74.2072</v>
      </c>
      <c r="AB888">
        <v>320.4255</v>
      </c>
      <c r="AC888">
        <v>80.388199999999998</v>
      </c>
    </row>
    <row r="889" spans="26:29" x14ac:dyDescent="0.2">
      <c r="Z889">
        <v>85.338399999999993</v>
      </c>
      <c r="AA889">
        <v>74.1708</v>
      </c>
      <c r="AB889">
        <v>320.29969999999997</v>
      </c>
      <c r="AC889">
        <v>80.340100000000007</v>
      </c>
    </row>
    <row r="890" spans="26:29" x14ac:dyDescent="0.2">
      <c r="Z890">
        <v>85.105999999999995</v>
      </c>
      <c r="AA890">
        <v>74.132400000000004</v>
      </c>
      <c r="AB890">
        <v>320.16980000000001</v>
      </c>
      <c r="AC890">
        <v>80.289299999999997</v>
      </c>
    </row>
    <row r="891" spans="26:29" x14ac:dyDescent="0.2">
      <c r="Z891">
        <v>84.867400000000004</v>
      </c>
      <c r="AA891">
        <v>74.092299999999994</v>
      </c>
      <c r="AB891">
        <v>320.03640000000001</v>
      </c>
      <c r="AC891">
        <v>80.2363</v>
      </c>
    </row>
    <row r="892" spans="26:29" x14ac:dyDescent="0.2">
      <c r="Z892">
        <v>84.625100000000003</v>
      </c>
      <c r="AA892">
        <v>74.051299999999998</v>
      </c>
      <c r="AB892">
        <v>319.9008</v>
      </c>
      <c r="AC892">
        <v>80.182100000000005</v>
      </c>
    </row>
    <row r="893" spans="26:29" x14ac:dyDescent="0.2">
      <c r="Z893">
        <v>84.380099999999999</v>
      </c>
      <c r="AA893">
        <v>74.009799999999998</v>
      </c>
      <c r="AB893">
        <v>319.7638</v>
      </c>
      <c r="AC893">
        <v>80.127200000000002</v>
      </c>
    </row>
    <row r="894" spans="26:29" x14ac:dyDescent="0.2">
      <c r="Z894">
        <v>84.128900000000002</v>
      </c>
      <c r="AA894">
        <v>73.967100000000002</v>
      </c>
      <c r="AB894">
        <v>319.6232</v>
      </c>
      <c r="AC894">
        <v>80.070899999999995</v>
      </c>
    </row>
    <row r="895" spans="26:29" x14ac:dyDescent="0.2">
      <c r="Z895">
        <v>83.866399999999999</v>
      </c>
      <c r="AA895">
        <v>73.922499999999999</v>
      </c>
      <c r="AB895">
        <v>319.47640000000001</v>
      </c>
      <c r="AC895">
        <v>80.011899999999997</v>
      </c>
    </row>
    <row r="896" spans="26:29" x14ac:dyDescent="0.2">
      <c r="Z896">
        <v>83.591399999999993</v>
      </c>
      <c r="AA896">
        <v>73.875600000000006</v>
      </c>
      <c r="AB896">
        <v>319.32249999999999</v>
      </c>
      <c r="AC896">
        <v>79.9499</v>
      </c>
    </row>
    <row r="897" spans="26:29" x14ac:dyDescent="0.2">
      <c r="Z897">
        <v>83.316500000000005</v>
      </c>
      <c r="AA897">
        <v>73.828699999999998</v>
      </c>
      <c r="AB897">
        <v>319.16879999999998</v>
      </c>
      <c r="AC897">
        <v>79.887900000000002</v>
      </c>
    </row>
    <row r="898" spans="26:29" x14ac:dyDescent="0.2">
      <c r="Z898">
        <v>83.058199999999999</v>
      </c>
      <c r="AA898">
        <v>73.784400000000005</v>
      </c>
      <c r="AB898">
        <v>319.02420000000001</v>
      </c>
      <c r="AC898">
        <v>79.829300000000003</v>
      </c>
    </row>
    <row r="899" spans="26:29" x14ac:dyDescent="0.2">
      <c r="Z899">
        <v>82.83</v>
      </c>
      <c r="AA899">
        <v>73.745000000000005</v>
      </c>
      <c r="AB899">
        <v>318.8965</v>
      </c>
      <c r="AC899">
        <v>79.777299999999997</v>
      </c>
    </row>
    <row r="900" spans="26:29" x14ac:dyDescent="0.2">
      <c r="Z900">
        <v>82.634900000000002</v>
      </c>
      <c r="AA900">
        <v>73.710999999999999</v>
      </c>
      <c r="AB900">
        <v>318.78739999999999</v>
      </c>
      <c r="AC900">
        <v>79.732299999999995</v>
      </c>
    </row>
    <row r="901" spans="26:29" x14ac:dyDescent="0.2">
      <c r="Z901">
        <v>82.473299999999995</v>
      </c>
      <c r="AA901">
        <v>73.682199999999995</v>
      </c>
      <c r="AB901">
        <v>318.69690000000003</v>
      </c>
      <c r="AC901">
        <v>79.694299999999998</v>
      </c>
    </row>
    <row r="902" spans="26:29" x14ac:dyDescent="0.2">
      <c r="Z902">
        <v>82.348100000000002</v>
      </c>
      <c r="AA902">
        <v>73.659300000000002</v>
      </c>
      <c r="AB902">
        <v>318.6268</v>
      </c>
      <c r="AC902">
        <v>79.664000000000001</v>
      </c>
    </row>
    <row r="903" spans="26:29" x14ac:dyDescent="0.2">
      <c r="Z903">
        <v>82.272800000000004</v>
      </c>
      <c r="AA903">
        <v>73.645300000000006</v>
      </c>
      <c r="AB903">
        <v>318.58460000000002</v>
      </c>
      <c r="AC903">
        <v>79.645399999999995</v>
      </c>
    </row>
    <row r="904" spans="26:29" x14ac:dyDescent="0.2">
      <c r="Z904">
        <v>82.263400000000004</v>
      </c>
      <c r="AA904">
        <v>73.643799999999999</v>
      </c>
      <c r="AB904">
        <v>318.57940000000002</v>
      </c>
      <c r="AC904">
        <v>79.6434</v>
      </c>
    </row>
    <row r="905" spans="26:29" x14ac:dyDescent="0.2">
      <c r="Z905">
        <v>82.313500000000005</v>
      </c>
      <c r="AA905">
        <v>73.653999999999996</v>
      </c>
      <c r="AB905">
        <v>318.60750000000002</v>
      </c>
      <c r="AC905">
        <v>79.656999999999996</v>
      </c>
    </row>
    <row r="906" spans="26:29" x14ac:dyDescent="0.2">
      <c r="Z906">
        <v>82.3279</v>
      </c>
      <c r="AA906">
        <v>73.657200000000003</v>
      </c>
      <c r="AB906">
        <v>318.61559999999997</v>
      </c>
      <c r="AC906">
        <v>79.661199999999994</v>
      </c>
    </row>
    <row r="907" spans="26:29" x14ac:dyDescent="0.2">
      <c r="Z907">
        <v>82.188999999999993</v>
      </c>
      <c r="AA907">
        <v>73.630200000000002</v>
      </c>
      <c r="AB907">
        <v>318.53769999999997</v>
      </c>
      <c r="AC907">
        <v>79.625600000000006</v>
      </c>
    </row>
    <row r="908" spans="26:29" x14ac:dyDescent="0.2">
      <c r="Z908">
        <v>81.818399999999997</v>
      </c>
      <c r="AA908">
        <v>73.557699999999997</v>
      </c>
      <c r="AB908">
        <v>318.33</v>
      </c>
      <c r="AC908">
        <v>79.529700000000005</v>
      </c>
    </row>
    <row r="909" spans="26:29" x14ac:dyDescent="0.2">
      <c r="Z909">
        <v>81.294600000000003</v>
      </c>
      <c r="AA909">
        <v>73.455699999999993</v>
      </c>
      <c r="AB909">
        <v>318.03649999999999</v>
      </c>
      <c r="AC909">
        <v>79.394900000000007</v>
      </c>
    </row>
    <row r="910" spans="26:29" x14ac:dyDescent="0.2">
      <c r="Z910">
        <v>80.735399999999998</v>
      </c>
      <c r="AA910">
        <v>73.348299999999995</v>
      </c>
      <c r="AB910">
        <v>317.72320000000002</v>
      </c>
      <c r="AC910">
        <v>79.252899999999997</v>
      </c>
    </row>
    <row r="911" spans="26:29" x14ac:dyDescent="0.2">
      <c r="Z911">
        <v>80.231999999999999</v>
      </c>
      <c r="AA911">
        <v>73.253399999999999</v>
      </c>
      <c r="AB911">
        <v>317.44110000000001</v>
      </c>
      <c r="AC911">
        <v>79.127499999999998</v>
      </c>
    </row>
    <row r="912" spans="26:29" x14ac:dyDescent="0.2">
      <c r="Z912">
        <v>79.768299999999996</v>
      </c>
      <c r="AA912">
        <v>73.1648</v>
      </c>
      <c r="AB912">
        <v>317.1814</v>
      </c>
      <c r="AC912">
        <v>79.010300000000001</v>
      </c>
    </row>
    <row r="913" spans="26:29" x14ac:dyDescent="0.2">
      <c r="Z913">
        <v>79.302000000000007</v>
      </c>
      <c r="AA913">
        <v>73.069999999999993</v>
      </c>
      <c r="AB913">
        <v>316.91989999999998</v>
      </c>
      <c r="AC913">
        <v>78.885000000000005</v>
      </c>
    </row>
    <row r="914" spans="26:29" x14ac:dyDescent="0.2">
      <c r="Z914">
        <v>78.800600000000003</v>
      </c>
      <c r="AA914">
        <v>72.9602</v>
      </c>
      <c r="AB914">
        <v>316.63839999999999</v>
      </c>
      <c r="AC914">
        <v>78.739900000000006</v>
      </c>
    </row>
    <row r="915" spans="26:29" x14ac:dyDescent="0.2">
      <c r="Z915">
        <v>78.272800000000004</v>
      </c>
      <c r="AA915">
        <v>72.840599999999995</v>
      </c>
      <c r="AB915">
        <v>316.34190000000001</v>
      </c>
      <c r="AC915">
        <v>78.581900000000005</v>
      </c>
    </row>
    <row r="916" spans="26:29" x14ac:dyDescent="0.2">
      <c r="Z916">
        <v>77.737300000000005</v>
      </c>
      <c r="AA916">
        <v>72.720100000000002</v>
      </c>
      <c r="AB916">
        <v>316.0412</v>
      </c>
      <c r="AC916">
        <v>78.422499999999999</v>
      </c>
    </row>
    <row r="917" spans="26:29" x14ac:dyDescent="0.2">
      <c r="Z917">
        <v>77.209199999999996</v>
      </c>
      <c r="AA917">
        <v>72.604600000000005</v>
      </c>
      <c r="AB917">
        <v>315.74470000000002</v>
      </c>
      <c r="AC917">
        <v>78.269900000000007</v>
      </c>
    </row>
    <row r="918" spans="26:29" x14ac:dyDescent="0.2">
      <c r="Z918">
        <v>76.688699999999997</v>
      </c>
      <c r="AA918">
        <v>72.490399999999994</v>
      </c>
      <c r="AB918">
        <v>315.45249999999999</v>
      </c>
      <c r="AC918">
        <v>78.119</v>
      </c>
    </row>
    <row r="919" spans="26:29" x14ac:dyDescent="0.2">
      <c r="Z919">
        <v>76.1721</v>
      </c>
      <c r="AA919">
        <v>72.370999999999995</v>
      </c>
      <c r="AB919">
        <v>315.16219999999998</v>
      </c>
      <c r="AC919">
        <v>77.961100000000002</v>
      </c>
    </row>
    <row r="920" spans="26:29" x14ac:dyDescent="0.2">
      <c r="Z920">
        <v>75.656400000000005</v>
      </c>
      <c r="AA920">
        <v>72.241799999999998</v>
      </c>
      <c r="AB920">
        <v>314.87200000000001</v>
      </c>
      <c r="AC920">
        <v>77.790400000000005</v>
      </c>
    </row>
    <row r="921" spans="26:29" x14ac:dyDescent="0.2">
      <c r="Z921">
        <v>75.140500000000003</v>
      </c>
      <c r="AA921">
        <v>72.106899999999996</v>
      </c>
      <c r="AB921">
        <v>314.58159999999998</v>
      </c>
      <c r="AC921">
        <v>77.611999999999995</v>
      </c>
    </row>
    <row r="922" spans="26:29" x14ac:dyDescent="0.2">
      <c r="Z922">
        <v>74.624300000000005</v>
      </c>
      <c r="AA922">
        <v>71.971999999999994</v>
      </c>
      <c r="AB922">
        <v>314.29090000000002</v>
      </c>
      <c r="AC922">
        <v>77.433700000000002</v>
      </c>
    </row>
    <row r="923" spans="26:29" x14ac:dyDescent="0.2">
      <c r="Z923">
        <v>74.107500000000002</v>
      </c>
      <c r="AA923">
        <v>71.840999999999994</v>
      </c>
      <c r="AB923">
        <v>314</v>
      </c>
      <c r="AC923">
        <v>77.260499999999993</v>
      </c>
    </row>
    <row r="924" spans="26:29" x14ac:dyDescent="0.2">
      <c r="Z924">
        <v>73.591099999999997</v>
      </c>
      <c r="AA924">
        <v>71.709800000000001</v>
      </c>
      <c r="AB924">
        <v>313.70940000000002</v>
      </c>
      <c r="AC924">
        <v>77.087100000000007</v>
      </c>
    </row>
    <row r="925" spans="26:29" x14ac:dyDescent="0.2">
      <c r="Z925">
        <v>73.076400000000007</v>
      </c>
      <c r="AA925">
        <v>71.572199999999995</v>
      </c>
      <c r="AB925">
        <v>313.4194</v>
      </c>
      <c r="AC925">
        <v>76.905299999999997</v>
      </c>
    </row>
    <row r="926" spans="26:29" x14ac:dyDescent="0.2">
      <c r="Z926">
        <v>72.564099999999996</v>
      </c>
      <c r="AA926">
        <v>71.424300000000002</v>
      </c>
      <c r="AB926">
        <v>313.13040000000001</v>
      </c>
      <c r="AC926">
        <v>76.709800000000001</v>
      </c>
    </row>
    <row r="927" spans="26:29" x14ac:dyDescent="0.2">
      <c r="Z927">
        <v>72.053100000000001</v>
      </c>
      <c r="AA927">
        <v>71.270200000000003</v>
      </c>
      <c r="AB927">
        <v>312.84179999999998</v>
      </c>
      <c r="AC927">
        <v>76.506100000000004</v>
      </c>
    </row>
    <row r="928" spans="26:29" x14ac:dyDescent="0.2">
      <c r="Z928">
        <v>71.541499999999999</v>
      </c>
      <c r="AA928">
        <v>71.116399999999999</v>
      </c>
      <c r="AB928">
        <v>312.55290000000002</v>
      </c>
      <c r="AC928">
        <v>76.302800000000005</v>
      </c>
    </row>
    <row r="929" spans="26:29" x14ac:dyDescent="0.2">
      <c r="Z929">
        <v>71.028499999999994</v>
      </c>
      <c r="AA929">
        <v>70.966999999999999</v>
      </c>
      <c r="AB929">
        <v>312.26339999999999</v>
      </c>
      <c r="AC929">
        <v>76.1053</v>
      </c>
    </row>
    <row r="930" spans="26:29" x14ac:dyDescent="0.2">
      <c r="Z930">
        <v>70.515799999999999</v>
      </c>
      <c r="AA930">
        <v>70.817400000000006</v>
      </c>
      <c r="AB930">
        <v>311.97410000000002</v>
      </c>
      <c r="AC930">
        <v>75.907499999999999</v>
      </c>
    </row>
    <row r="931" spans="26:29" x14ac:dyDescent="0.2">
      <c r="Z931">
        <v>70.006200000000007</v>
      </c>
      <c r="AA931">
        <v>70.660700000000006</v>
      </c>
      <c r="AB931">
        <v>311.68619999999999</v>
      </c>
      <c r="AC931">
        <v>75.700400000000002</v>
      </c>
    </row>
    <row r="932" spans="26:29" x14ac:dyDescent="0.2">
      <c r="Z932">
        <v>69.501300000000001</v>
      </c>
      <c r="AA932">
        <v>70.492400000000004</v>
      </c>
      <c r="AB932">
        <v>311.40039999999999</v>
      </c>
      <c r="AC932">
        <v>75.477999999999994</v>
      </c>
    </row>
    <row r="933" spans="26:29" x14ac:dyDescent="0.2">
      <c r="Z933">
        <v>68.998900000000006</v>
      </c>
      <c r="AA933">
        <v>70.317300000000003</v>
      </c>
      <c r="AB933">
        <v>311.11579999999998</v>
      </c>
      <c r="AC933">
        <v>75.246499999999997</v>
      </c>
    </row>
    <row r="934" spans="26:29" x14ac:dyDescent="0.2">
      <c r="Z934">
        <v>68.495999999999995</v>
      </c>
      <c r="AA934">
        <v>70.142499999999998</v>
      </c>
      <c r="AB934">
        <v>310.83080000000001</v>
      </c>
      <c r="AC934">
        <v>75.015500000000003</v>
      </c>
    </row>
    <row r="935" spans="26:29" x14ac:dyDescent="0.2">
      <c r="Z935">
        <v>67.990600000000001</v>
      </c>
      <c r="AA935">
        <v>69.972499999999997</v>
      </c>
      <c r="AB935">
        <v>310.54469999999998</v>
      </c>
      <c r="AC935">
        <v>74.790800000000004</v>
      </c>
    </row>
    <row r="936" spans="26:29" x14ac:dyDescent="0.2">
      <c r="Z936">
        <v>67.485699999999994</v>
      </c>
      <c r="AA936">
        <v>69.802300000000002</v>
      </c>
      <c r="AB936">
        <v>310.25889999999998</v>
      </c>
      <c r="AC936">
        <v>74.565899999999999</v>
      </c>
    </row>
    <row r="937" spans="26:29" x14ac:dyDescent="0.2">
      <c r="Z937">
        <v>66.985299999999995</v>
      </c>
      <c r="AA937">
        <v>69.624300000000005</v>
      </c>
      <c r="AB937">
        <v>309.97519999999997</v>
      </c>
      <c r="AC937">
        <v>74.330500000000001</v>
      </c>
    </row>
    <row r="938" spans="26:29" x14ac:dyDescent="0.2">
      <c r="Z938">
        <v>66.492099999999994</v>
      </c>
      <c r="AA938">
        <v>69.433300000000003</v>
      </c>
      <c r="AB938">
        <v>309.69490000000002</v>
      </c>
      <c r="AC938">
        <v>74.078100000000006</v>
      </c>
    </row>
    <row r="939" spans="26:29" x14ac:dyDescent="0.2">
      <c r="Z939">
        <v>66.002799999999993</v>
      </c>
      <c r="AA939">
        <v>69.234800000000007</v>
      </c>
      <c r="AB939">
        <v>309.41660000000002</v>
      </c>
      <c r="AC939">
        <v>73.815700000000007</v>
      </c>
    </row>
    <row r="940" spans="26:29" x14ac:dyDescent="0.2">
      <c r="Z940">
        <v>65.513000000000005</v>
      </c>
      <c r="AA940">
        <v>69.036500000000004</v>
      </c>
      <c r="AB940">
        <v>309.1379</v>
      </c>
      <c r="AC940">
        <v>73.553600000000003</v>
      </c>
    </row>
    <row r="941" spans="26:29" x14ac:dyDescent="0.2">
      <c r="Z941">
        <v>65.019800000000004</v>
      </c>
      <c r="AA941">
        <v>68.843599999999995</v>
      </c>
      <c r="AB941">
        <v>308.85759999999999</v>
      </c>
      <c r="AC941">
        <v>73.298599999999993</v>
      </c>
    </row>
    <row r="942" spans="26:29" x14ac:dyDescent="0.2">
      <c r="Z942">
        <v>64.527000000000001</v>
      </c>
      <c r="AA942">
        <v>68.650400000000005</v>
      </c>
      <c r="AB942">
        <v>308.57749999999999</v>
      </c>
      <c r="AC942">
        <v>73.043300000000002</v>
      </c>
    </row>
    <row r="943" spans="26:29" x14ac:dyDescent="0.2">
      <c r="Z943">
        <v>64.040300000000002</v>
      </c>
      <c r="AA943">
        <v>68.448700000000002</v>
      </c>
      <c r="AB943">
        <v>308.3005</v>
      </c>
      <c r="AC943">
        <v>72.776600000000002</v>
      </c>
    </row>
    <row r="944" spans="26:29" x14ac:dyDescent="0.2">
      <c r="Z944">
        <v>63.563299999999998</v>
      </c>
      <c r="AA944">
        <v>68.232900000000001</v>
      </c>
      <c r="AB944">
        <v>308.02820000000003</v>
      </c>
      <c r="AC944">
        <v>72.491399999999999</v>
      </c>
    </row>
    <row r="945" spans="26:29" x14ac:dyDescent="0.2">
      <c r="Z945">
        <v>63.091500000000003</v>
      </c>
      <c r="AA945">
        <v>68.008600000000001</v>
      </c>
      <c r="AB945">
        <v>307.75839999999999</v>
      </c>
      <c r="AC945">
        <v>72.194900000000004</v>
      </c>
    </row>
    <row r="946" spans="26:29" x14ac:dyDescent="0.2">
      <c r="Z946">
        <v>62.618000000000002</v>
      </c>
      <c r="AA946">
        <v>67.784099999999995</v>
      </c>
      <c r="AB946">
        <v>307.48770000000002</v>
      </c>
      <c r="AC946">
        <v>71.898200000000003</v>
      </c>
    </row>
    <row r="947" spans="26:29" x14ac:dyDescent="0.2">
      <c r="Z947">
        <v>62.1389</v>
      </c>
      <c r="AA947">
        <v>67.565299999999993</v>
      </c>
      <c r="AB947">
        <v>307.21420000000001</v>
      </c>
      <c r="AC947">
        <v>71.608999999999995</v>
      </c>
    </row>
    <row r="948" spans="26:29" x14ac:dyDescent="0.2">
      <c r="Z948">
        <v>61.6614</v>
      </c>
      <c r="AA948">
        <v>67.346699999999998</v>
      </c>
      <c r="AB948">
        <v>306.94150000000002</v>
      </c>
      <c r="AC948">
        <v>71.320099999999996</v>
      </c>
    </row>
    <row r="949" spans="26:29" x14ac:dyDescent="0.2">
      <c r="Z949">
        <v>61.1952</v>
      </c>
      <c r="AA949">
        <v>67.120400000000004</v>
      </c>
      <c r="AB949">
        <v>306.6748</v>
      </c>
      <c r="AC949">
        <v>71.020799999999994</v>
      </c>
    </row>
    <row r="950" spans="26:29" x14ac:dyDescent="0.2">
      <c r="Z950">
        <v>60.746699999999997</v>
      </c>
      <c r="AA950">
        <v>66.880799999999994</v>
      </c>
      <c r="AB950">
        <v>306.41730000000001</v>
      </c>
      <c r="AC950">
        <v>70.7042</v>
      </c>
    </row>
    <row r="951" spans="26:29" x14ac:dyDescent="0.2">
      <c r="Z951">
        <v>60.308</v>
      </c>
      <c r="AA951">
        <v>66.633399999999995</v>
      </c>
      <c r="AB951">
        <v>306.16489999999999</v>
      </c>
      <c r="AC951">
        <v>70.377200000000002</v>
      </c>
    </row>
    <row r="952" spans="26:29" x14ac:dyDescent="0.2">
      <c r="Z952">
        <v>59.8673</v>
      </c>
      <c r="AA952">
        <v>66.386099999999999</v>
      </c>
      <c r="AB952">
        <v>305.91149999999999</v>
      </c>
      <c r="AC952">
        <v>70.050299999999993</v>
      </c>
    </row>
    <row r="953" spans="26:29" x14ac:dyDescent="0.2">
      <c r="Z953">
        <v>59.4178</v>
      </c>
      <c r="AA953">
        <v>66.144099999999995</v>
      </c>
      <c r="AB953">
        <v>305.6533</v>
      </c>
      <c r="AC953">
        <v>69.730400000000003</v>
      </c>
    </row>
    <row r="954" spans="26:29" x14ac:dyDescent="0.2">
      <c r="Z954">
        <v>58.970100000000002</v>
      </c>
      <c r="AA954">
        <v>65.902000000000001</v>
      </c>
      <c r="AB954">
        <v>305.39609999999999</v>
      </c>
      <c r="AC954">
        <v>69.410399999999996</v>
      </c>
    </row>
    <row r="955" spans="26:29" x14ac:dyDescent="0.2">
      <c r="Z955">
        <v>58.539499999999997</v>
      </c>
      <c r="AA955">
        <v>65.651799999999994</v>
      </c>
      <c r="AB955">
        <v>305.1481</v>
      </c>
      <c r="AC955">
        <v>69.079700000000003</v>
      </c>
    </row>
    <row r="956" spans="26:29" x14ac:dyDescent="0.2">
      <c r="Z956">
        <v>58.135800000000003</v>
      </c>
      <c r="AA956">
        <v>65.387799999999999</v>
      </c>
      <c r="AB956">
        <v>304.9144</v>
      </c>
      <c r="AC956">
        <v>68.730699999999999</v>
      </c>
    </row>
    <row r="957" spans="26:29" x14ac:dyDescent="0.2">
      <c r="Z957">
        <v>57.746899999999997</v>
      </c>
      <c r="AA957">
        <v>65.114199999999997</v>
      </c>
      <c r="AB957">
        <v>304.68849999999998</v>
      </c>
      <c r="AC957">
        <v>68.369100000000003</v>
      </c>
    </row>
    <row r="958" spans="26:29" x14ac:dyDescent="0.2">
      <c r="Z958">
        <v>57.3553</v>
      </c>
      <c r="AA958">
        <v>64.837599999999995</v>
      </c>
      <c r="AB958">
        <v>304.46100000000001</v>
      </c>
      <c r="AC958">
        <v>68.003500000000003</v>
      </c>
    </row>
    <row r="959" spans="26:29" x14ac:dyDescent="0.2">
      <c r="Z959">
        <v>56.950299999999999</v>
      </c>
      <c r="AA959">
        <v>64.563599999999994</v>
      </c>
      <c r="AB959">
        <v>304.22609999999997</v>
      </c>
      <c r="AC959">
        <v>67.641300000000001</v>
      </c>
    </row>
    <row r="960" spans="26:29" x14ac:dyDescent="0.2">
      <c r="Z960">
        <v>56.548000000000002</v>
      </c>
      <c r="AA960">
        <v>64.292699999999996</v>
      </c>
      <c r="AB960">
        <v>303.99290000000002</v>
      </c>
      <c r="AC960">
        <v>67.283199999999994</v>
      </c>
    </row>
    <row r="961" spans="26:29" x14ac:dyDescent="0.2">
      <c r="Z961">
        <v>56.171199999999999</v>
      </c>
      <c r="AA961">
        <v>64.024299999999997</v>
      </c>
      <c r="AB961">
        <v>303.77390000000003</v>
      </c>
      <c r="AC961">
        <v>66.928399999999996</v>
      </c>
    </row>
    <row r="962" spans="26:29" x14ac:dyDescent="0.2">
      <c r="Z962">
        <v>55.835000000000001</v>
      </c>
      <c r="AA962">
        <v>63.757599999999996</v>
      </c>
      <c r="AB962">
        <v>303.57740000000001</v>
      </c>
      <c r="AC962">
        <v>66.575900000000004</v>
      </c>
    </row>
    <row r="963" spans="26:29" x14ac:dyDescent="0.2">
      <c r="Z963">
        <v>55.5229</v>
      </c>
      <c r="AA963">
        <v>63.490699999999997</v>
      </c>
      <c r="AB963">
        <v>303.39420000000001</v>
      </c>
      <c r="AC963">
        <v>66.223100000000002</v>
      </c>
    </row>
    <row r="964" spans="26:29" x14ac:dyDescent="0.2">
      <c r="Z964">
        <v>55.2104</v>
      </c>
      <c r="AA964">
        <v>63.221299999999999</v>
      </c>
      <c r="AB964">
        <v>303.2106</v>
      </c>
      <c r="AC964">
        <v>65.867000000000004</v>
      </c>
    </row>
    <row r="965" spans="26:29" x14ac:dyDescent="0.2">
      <c r="Z965">
        <v>54.881399999999999</v>
      </c>
      <c r="AA965">
        <v>62.948799999999999</v>
      </c>
      <c r="AB965">
        <v>303.01780000000002</v>
      </c>
      <c r="AC965">
        <v>65.506799999999998</v>
      </c>
    </row>
    <row r="966" spans="26:29" x14ac:dyDescent="0.2">
      <c r="Z966">
        <v>54.552700000000002</v>
      </c>
      <c r="AA966">
        <v>62.678699999999999</v>
      </c>
      <c r="AB966">
        <v>302.82530000000003</v>
      </c>
      <c r="AC966">
        <v>65.149900000000002</v>
      </c>
    </row>
    <row r="967" spans="26:29" x14ac:dyDescent="0.2">
      <c r="Z967">
        <v>54.249699999999997</v>
      </c>
      <c r="AA967">
        <v>62.418300000000002</v>
      </c>
      <c r="AB967">
        <v>302.6474</v>
      </c>
      <c r="AC967">
        <v>64.805599999999998</v>
      </c>
    </row>
    <row r="968" spans="26:29" x14ac:dyDescent="0.2">
      <c r="Z968">
        <v>53.99</v>
      </c>
      <c r="AA968">
        <v>62.172899999999998</v>
      </c>
      <c r="AB968">
        <v>302.4939</v>
      </c>
      <c r="AC968">
        <v>64.481200000000001</v>
      </c>
    </row>
    <row r="969" spans="26:29" x14ac:dyDescent="0.2">
      <c r="Z969">
        <v>53.761000000000003</v>
      </c>
      <c r="AA969">
        <v>61.941600000000001</v>
      </c>
      <c r="AB969">
        <v>302.35809999999998</v>
      </c>
      <c r="AC969">
        <v>64.1755</v>
      </c>
    </row>
    <row r="970" spans="26:29" x14ac:dyDescent="0.2">
      <c r="Z970">
        <v>53.5426</v>
      </c>
      <c r="AA970">
        <v>61.722000000000001</v>
      </c>
      <c r="AB970">
        <v>302.22859999999997</v>
      </c>
      <c r="AC970">
        <v>63.885199999999998</v>
      </c>
    </row>
    <row r="971" spans="26:29" x14ac:dyDescent="0.2">
      <c r="Z971">
        <v>53.317900000000002</v>
      </c>
      <c r="AA971">
        <v>61.508400000000002</v>
      </c>
      <c r="AB971">
        <v>302.0958</v>
      </c>
      <c r="AC971">
        <v>63.602899999999998</v>
      </c>
    </row>
    <row r="972" spans="26:29" x14ac:dyDescent="0.2">
      <c r="Z972">
        <v>53.082700000000003</v>
      </c>
      <c r="AA972">
        <v>61.283099999999997</v>
      </c>
      <c r="AB972">
        <v>301.95670000000001</v>
      </c>
      <c r="AC972">
        <v>63.305</v>
      </c>
    </row>
    <row r="973" spans="26:29" x14ac:dyDescent="0.2">
      <c r="Z973">
        <v>52.835900000000002</v>
      </c>
      <c r="AA973">
        <v>61.024999999999999</v>
      </c>
      <c r="AB973">
        <v>301.81</v>
      </c>
      <c r="AC973">
        <v>62.963900000000002</v>
      </c>
    </row>
    <row r="974" spans="26:29" x14ac:dyDescent="0.2">
      <c r="Z974">
        <v>52.576099999999997</v>
      </c>
      <c r="AA974">
        <v>60.718800000000002</v>
      </c>
      <c r="AB974">
        <v>301.65410000000003</v>
      </c>
      <c r="AC974">
        <v>62.5593</v>
      </c>
    </row>
    <row r="975" spans="26:29" x14ac:dyDescent="0.2">
      <c r="Z975">
        <v>52.299700000000001</v>
      </c>
      <c r="AA975">
        <v>60.372</v>
      </c>
      <c r="AB975">
        <v>301.48739999999998</v>
      </c>
      <c r="AC975">
        <v>62.1008</v>
      </c>
    </row>
    <row r="976" spans="26:29" x14ac:dyDescent="0.2">
      <c r="Z976">
        <v>52.002600000000001</v>
      </c>
      <c r="AA976">
        <v>59.997399999999999</v>
      </c>
      <c r="AB976">
        <v>301.30810000000002</v>
      </c>
      <c r="AC976">
        <v>61.605699999999999</v>
      </c>
    </row>
    <row r="977" spans="26:29" x14ac:dyDescent="0.2">
      <c r="Z977">
        <v>51.688899999999997</v>
      </c>
      <c r="AA977">
        <v>59.612900000000003</v>
      </c>
      <c r="AB977">
        <v>301.11919999999998</v>
      </c>
      <c r="AC977">
        <v>61.0974</v>
      </c>
    </row>
    <row r="978" spans="26:29" x14ac:dyDescent="0.2">
      <c r="Z978">
        <v>51.396000000000001</v>
      </c>
      <c r="AA978">
        <v>59.2562</v>
      </c>
      <c r="AB978">
        <v>300.94299999999998</v>
      </c>
      <c r="AC978">
        <v>60.625900000000001</v>
      </c>
    </row>
    <row r="979" spans="26:29" x14ac:dyDescent="0.2">
      <c r="Z979">
        <v>51.169600000000003</v>
      </c>
      <c r="AA979">
        <v>58.969900000000003</v>
      </c>
      <c r="AB979">
        <v>300.8064</v>
      </c>
      <c r="AC979">
        <v>60.247500000000002</v>
      </c>
    </row>
    <row r="980" spans="26:29" x14ac:dyDescent="0.2">
      <c r="Z980">
        <v>51.039499999999997</v>
      </c>
      <c r="AA980">
        <v>58.781599999999997</v>
      </c>
      <c r="AB980">
        <v>300.7269</v>
      </c>
      <c r="AC980">
        <v>59.998600000000003</v>
      </c>
    </row>
    <row r="981" spans="26:29" x14ac:dyDescent="0.2">
      <c r="Z981">
        <v>50.972299999999997</v>
      </c>
      <c r="AA981">
        <v>58.658799999999999</v>
      </c>
      <c r="AB981">
        <v>300.6848</v>
      </c>
      <c r="AC981">
        <v>59.836300000000001</v>
      </c>
    </row>
    <row r="982" spans="26:29" x14ac:dyDescent="0.2">
      <c r="Z982">
        <v>50.918900000000001</v>
      </c>
      <c r="AA982">
        <v>58.553800000000003</v>
      </c>
      <c r="AB982">
        <v>300.65109999999999</v>
      </c>
      <c r="AC982">
        <v>59.697499999999998</v>
      </c>
    </row>
    <row r="983" spans="26:29" x14ac:dyDescent="0.2">
      <c r="Z983">
        <v>50.842100000000002</v>
      </c>
      <c r="AA983">
        <v>58.428899999999999</v>
      </c>
      <c r="AB983">
        <v>300.60359999999997</v>
      </c>
      <c r="AC983">
        <v>59.532400000000003</v>
      </c>
    </row>
    <row r="984" spans="26:29" x14ac:dyDescent="0.2">
      <c r="Z984">
        <v>50.7515</v>
      </c>
      <c r="AA984">
        <v>58.286200000000001</v>
      </c>
      <c r="AB984">
        <v>300.54770000000002</v>
      </c>
      <c r="AC984">
        <v>59.343699999999998</v>
      </c>
    </row>
    <row r="985" spans="26:29" x14ac:dyDescent="0.2">
      <c r="Z985">
        <v>50.668300000000002</v>
      </c>
      <c r="AA985">
        <v>58.137799999999999</v>
      </c>
      <c r="AB985">
        <v>300.49579999999997</v>
      </c>
      <c r="AC985">
        <v>59.147500000000001</v>
      </c>
    </row>
    <row r="986" spans="26:29" x14ac:dyDescent="0.2">
      <c r="Z986">
        <v>50.608199999999997</v>
      </c>
      <c r="AA986">
        <v>57.993099999999998</v>
      </c>
      <c r="AB986">
        <v>300.45670000000001</v>
      </c>
      <c r="AC986">
        <v>58.956299999999999</v>
      </c>
    </row>
    <row r="987" spans="26:29" x14ac:dyDescent="0.2">
      <c r="Z987">
        <v>50.563600000000001</v>
      </c>
      <c r="AA987">
        <v>57.851399999999998</v>
      </c>
      <c r="AB987">
        <v>300.4264</v>
      </c>
      <c r="AC987">
        <v>58.768999999999998</v>
      </c>
    </row>
    <row r="988" spans="26:29" x14ac:dyDescent="0.2">
      <c r="Z988">
        <v>50.521299999999997</v>
      </c>
      <c r="AA988">
        <v>57.709200000000003</v>
      </c>
      <c r="AB988">
        <v>300.39729999999997</v>
      </c>
      <c r="AC988">
        <v>58.581000000000003</v>
      </c>
    </row>
    <row r="989" spans="26:29" x14ac:dyDescent="0.2">
      <c r="Z989">
        <v>50.471600000000002</v>
      </c>
      <c r="AA989">
        <v>57.564399999999999</v>
      </c>
      <c r="AB989">
        <v>300.36399999999998</v>
      </c>
      <c r="AC989">
        <v>58.389699999999998</v>
      </c>
    </row>
    <row r="990" spans="26:29" x14ac:dyDescent="0.2">
      <c r="Z990">
        <v>50.419600000000003</v>
      </c>
      <c r="AA990">
        <v>57.420299999999997</v>
      </c>
      <c r="AB990">
        <v>300.32940000000002</v>
      </c>
      <c r="AC990">
        <v>58.199199999999998</v>
      </c>
    </row>
    <row r="991" spans="26:29" x14ac:dyDescent="0.2">
      <c r="Z991">
        <v>50.373899999999999</v>
      </c>
      <c r="AA991">
        <v>57.281300000000002</v>
      </c>
      <c r="AB991">
        <v>300.29860000000002</v>
      </c>
      <c r="AC991">
        <v>58.015500000000003</v>
      </c>
    </row>
    <row r="992" spans="26:29" x14ac:dyDescent="0.2">
      <c r="Z992">
        <v>50.340600000000002</v>
      </c>
      <c r="AA992">
        <v>57.150300000000001</v>
      </c>
      <c r="AB992">
        <v>300.2749</v>
      </c>
      <c r="AC992">
        <v>57.842300000000002</v>
      </c>
    </row>
    <row r="993" spans="26:29" x14ac:dyDescent="0.2">
      <c r="Z993">
        <v>50.315600000000003</v>
      </c>
      <c r="AA993">
        <v>57.023200000000003</v>
      </c>
      <c r="AB993">
        <v>300.25599999999997</v>
      </c>
      <c r="AC993">
        <v>57.674300000000002</v>
      </c>
    </row>
    <row r="994" spans="26:29" x14ac:dyDescent="0.2">
      <c r="Z994">
        <v>50.292000000000002</v>
      </c>
      <c r="AA994">
        <v>56.894300000000001</v>
      </c>
      <c r="AB994">
        <v>300.23770000000002</v>
      </c>
      <c r="AC994">
        <v>57.503999999999998</v>
      </c>
    </row>
    <row r="995" spans="26:29" x14ac:dyDescent="0.2">
      <c r="Z995">
        <v>50.264699999999998</v>
      </c>
      <c r="AA995">
        <v>56.7605</v>
      </c>
      <c r="AB995">
        <v>300.21730000000002</v>
      </c>
      <c r="AC995">
        <v>57.326999999999998</v>
      </c>
    </row>
    <row r="996" spans="26:29" x14ac:dyDescent="0.2">
      <c r="Z996">
        <v>50.2361</v>
      </c>
      <c r="AA996">
        <v>56.628399999999999</v>
      </c>
      <c r="AB996">
        <v>300.1961</v>
      </c>
      <c r="AC996">
        <v>57.1524</v>
      </c>
    </row>
    <row r="997" spans="26:29" x14ac:dyDescent="0.2">
      <c r="Z997">
        <v>50.210099999999997</v>
      </c>
      <c r="AA997">
        <v>56.507300000000001</v>
      </c>
      <c r="AB997">
        <v>300.17689999999999</v>
      </c>
      <c r="AC997">
        <v>56.992400000000004</v>
      </c>
    </row>
    <row r="998" spans="26:29" x14ac:dyDescent="0.2">
      <c r="Z998">
        <v>50.189599999999999</v>
      </c>
      <c r="AA998">
        <v>56.403700000000001</v>
      </c>
      <c r="AB998">
        <v>300.16140000000001</v>
      </c>
      <c r="AC998">
        <v>56.855400000000003</v>
      </c>
    </row>
    <row r="999" spans="26:29" x14ac:dyDescent="0.2">
      <c r="Z999">
        <v>50.172899999999998</v>
      </c>
      <c r="AA999">
        <v>56.312199999999997</v>
      </c>
      <c r="AB999">
        <v>300.14839999999998</v>
      </c>
      <c r="AC999">
        <v>56.734400000000001</v>
      </c>
    </row>
    <row r="1000" spans="26:29" x14ac:dyDescent="0.2">
      <c r="Z1000">
        <v>50.156999999999996</v>
      </c>
      <c r="AA1000">
        <v>56.224499999999999</v>
      </c>
      <c r="AB1000">
        <v>300.1361</v>
      </c>
      <c r="AC1000">
        <v>56.618499999999997</v>
      </c>
    </row>
    <row r="1001" spans="26:29" x14ac:dyDescent="0.2">
      <c r="Z1001">
        <v>50.139600000000002</v>
      </c>
      <c r="AA1001">
        <v>56.133899999999997</v>
      </c>
      <c r="AB1001">
        <v>300.12290000000002</v>
      </c>
      <c r="AC1001">
        <v>56.498800000000003</v>
      </c>
    </row>
    <row r="1002" spans="26:29" x14ac:dyDescent="0.2">
      <c r="Z1002">
        <v>50.121499999999997</v>
      </c>
      <c r="AA1002">
        <v>56.039400000000001</v>
      </c>
      <c r="AB1002">
        <v>300.10899999999998</v>
      </c>
      <c r="AC1002">
        <v>56.374000000000002</v>
      </c>
    </row>
    <row r="1003" spans="26:29" x14ac:dyDescent="0.2">
      <c r="Z1003">
        <v>50.1038</v>
      </c>
      <c r="AA1003">
        <v>55.941600000000001</v>
      </c>
      <c r="AB1003">
        <v>300.09530000000001</v>
      </c>
      <c r="AC1003">
        <v>56.244700000000002</v>
      </c>
    </row>
    <row r="1004" spans="26:29" x14ac:dyDescent="0.2">
      <c r="Z1004">
        <v>50.087499999999999</v>
      </c>
      <c r="AA1004">
        <v>55.841200000000001</v>
      </c>
      <c r="AB1004">
        <v>300.08229999999998</v>
      </c>
      <c r="AC1004">
        <v>56.111899999999999</v>
      </c>
    </row>
    <row r="1005" spans="26:29" x14ac:dyDescent="0.2">
      <c r="Z1005">
        <v>50.071399999999997</v>
      </c>
      <c r="AA1005">
        <v>55.739600000000003</v>
      </c>
      <c r="AB1005">
        <v>300.0693</v>
      </c>
      <c r="AC1005">
        <v>55.977699999999999</v>
      </c>
    </row>
    <row r="1006" spans="26:29" x14ac:dyDescent="0.2">
      <c r="Z1006">
        <v>50.054200000000002</v>
      </c>
      <c r="AA1006">
        <v>55.638599999999997</v>
      </c>
      <c r="AB1006">
        <v>300.0557</v>
      </c>
      <c r="AC1006">
        <v>55.844099999999997</v>
      </c>
    </row>
    <row r="1007" spans="26:29" x14ac:dyDescent="0.2">
      <c r="Z1007">
        <v>50.0351</v>
      </c>
      <c r="AA1007">
        <v>55.539000000000001</v>
      </c>
      <c r="AB1007">
        <v>300.04109999999997</v>
      </c>
      <c r="AC1007">
        <v>55.712499999999999</v>
      </c>
    </row>
    <row r="1008" spans="26:29" x14ac:dyDescent="0.2">
      <c r="Z1008">
        <v>50.017400000000002</v>
      </c>
      <c r="AA1008">
        <v>55.438899999999997</v>
      </c>
      <c r="AB1008">
        <v>300.02730000000003</v>
      </c>
      <c r="AC1008">
        <v>55.580199999999998</v>
      </c>
    </row>
    <row r="1009" spans="26:29" x14ac:dyDescent="0.2">
      <c r="Z1009">
        <v>50.004899999999999</v>
      </c>
      <c r="AA1009">
        <v>55.335500000000003</v>
      </c>
      <c r="AB1009">
        <v>300.01620000000003</v>
      </c>
      <c r="AC1009">
        <v>55.4435</v>
      </c>
    </row>
    <row r="1010" spans="26:29" x14ac:dyDescent="0.2">
      <c r="Z1010">
        <v>50.0002</v>
      </c>
      <c r="AA1010">
        <v>55.226999999999997</v>
      </c>
      <c r="AB1010">
        <v>300.0093</v>
      </c>
      <c r="AC1010">
        <v>55.3</v>
      </c>
    </row>
    <row r="1011" spans="26:29" x14ac:dyDescent="0.2">
      <c r="Z1011">
        <v>50.000100000000003</v>
      </c>
      <c r="AA1011">
        <v>55.1145</v>
      </c>
      <c r="AB1011">
        <v>300.00470000000001</v>
      </c>
      <c r="AC1011">
        <v>55.151299999999999</v>
      </c>
    </row>
    <row r="1012" spans="26:29" x14ac:dyDescent="0.2">
      <c r="Z1012">
        <v>50</v>
      </c>
      <c r="AA1012">
        <v>55</v>
      </c>
      <c r="AB1012">
        <v>300</v>
      </c>
      <c r="AC1012">
        <v>55</v>
      </c>
    </row>
    <row r="1013" spans="26:29" x14ac:dyDescent="0.2">
      <c r="Z1013">
        <v>49.9968</v>
      </c>
      <c r="AA1013">
        <v>54.885599999999997</v>
      </c>
      <c r="AB1013">
        <v>299.99360000000001</v>
      </c>
      <c r="AC1013">
        <v>54.848799999999997</v>
      </c>
    </row>
    <row r="1014" spans="26:29" x14ac:dyDescent="0.2">
      <c r="Z1014">
        <v>49.993600000000001</v>
      </c>
      <c r="AA1014">
        <v>54.773099999999999</v>
      </c>
      <c r="AB1014">
        <v>299.9873</v>
      </c>
      <c r="AC1014">
        <v>54.700099999999999</v>
      </c>
    </row>
    <row r="1015" spans="26:29" x14ac:dyDescent="0.2">
      <c r="Z1015">
        <v>49.995100000000001</v>
      </c>
      <c r="AA1015">
        <v>54.664499999999997</v>
      </c>
      <c r="AB1015">
        <v>299.98379999999997</v>
      </c>
      <c r="AC1015">
        <v>54.5565</v>
      </c>
    </row>
    <row r="1016" spans="26:29" x14ac:dyDescent="0.2">
      <c r="Z1016">
        <v>50.0045</v>
      </c>
      <c r="AA1016">
        <v>54.560699999999997</v>
      </c>
      <c r="AB1016">
        <v>299.98480000000001</v>
      </c>
      <c r="AC1016">
        <v>54.419400000000003</v>
      </c>
    </row>
    <row r="1017" spans="26:29" x14ac:dyDescent="0.2">
      <c r="Z1017">
        <v>50.019300000000001</v>
      </c>
      <c r="AA1017">
        <v>54.460099999999997</v>
      </c>
      <c r="AB1017">
        <v>299.9889</v>
      </c>
      <c r="AC1017">
        <v>54.286299999999997</v>
      </c>
    </row>
    <row r="1018" spans="26:29" x14ac:dyDescent="0.2">
      <c r="Z1018">
        <v>50.035400000000003</v>
      </c>
      <c r="AA1018">
        <v>54.36</v>
      </c>
      <c r="AB1018">
        <v>299.99380000000002</v>
      </c>
      <c r="AC1018">
        <v>54.154000000000003</v>
      </c>
    </row>
    <row r="1019" spans="26:29" x14ac:dyDescent="0.2">
      <c r="Z1019">
        <v>50.049700000000001</v>
      </c>
      <c r="AA1019">
        <v>54.258400000000002</v>
      </c>
      <c r="AB1019">
        <v>299.99759999999998</v>
      </c>
      <c r="AC1019">
        <v>54.0197</v>
      </c>
    </row>
    <row r="1020" spans="26:29" x14ac:dyDescent="0.2">
      <c r="Z1020">
        <v>50.062800000000003</v>
      </c>
      <c r="AA1020">
        <v>54.156399999999998</v>
      </c>
      <c r="AB1020">
        <v>300.00069999999999</v>
      </c>
      <c r="AC1020">
        <v>53.884799999999998</v>
      </c>
    </row>
    <row r="1021" spans="26:29" x14ac:dyDescent="0.2">
      <c r="Z1021">
        <v>50.0762</v>
      </c>
      <c r="AA1021">
        <v>54.055399999999999</v>
      </c>
      <c r="AB1021">
        <v>300.00400000000002</v>
      </c>
      <c r="AC1021">
        <v>53.7515</v>
      </c>
    </row>
    <row r="1022" spans="26:29" x14ac:dyDescent="0.2">
      <c r="Z1022">
        <v>50.091000000000001</v>
      </c>
      <c r="AA1022">
        <v>53.957099999999997</v>
      </c>
      <c r="AB1022">
        <v>300.00819999999999</v>
      </c>
      <c r="AC1022">
        <v>53.621499999999997</v>
      </c>
    </row>
    <row r="1023" spans="26:29" x14ac:dyDescent="0.2">
      <c r="Z1023">
        <v>50.106400000000001</v>
      </c>
      <c r="AA1023">
        <v>53.862099999999998</v>
      </c>
      <c r="AB1023">
        <v>300.0129</v>
      </c>
      <c r="AC1023">
        <v>53.495899999999999</v>
      </c>
    </row>
    <row r="1024" spans="26:29" x14ac:dyDescent="0.2">
      <c r="Z1024">
        <v>50.121000000000002</v>
      </c>
      <c r="AA1024">
        <v>53.771000000000001</v>
      </c>
      <c r="AB1024">
        <v>300.01729999999998</v>
      </c>
      <c r="AC1024">
        <v>53.375500000000002</v>
      </c>
    </row>
    <row r="1025" spans="26:29" x14ac:dyDescent="0.2">
      <c r="Z1025">
        <v>50.134399999999999</v>
      </c>
      <c r="AA1025">
        <v>53.682899999999997</v>
      </c>
      <c r="AB1025">
        <v>300.02120000000002</v>
      </c>
      <c r="AC1025">
        <v>53.259</v>
      </c>
    </row>
    <row r="1026" spans="26:29" x14ac:dyDescent="0.2">
      <c r="Z1026">
        <v>50.148400000000002</v>
      </c>
      <c r="AA1026">
        <v>53.590800000000002</v>
      </c>
      <c r="AB1026">
        <v>300.02519999999998</v>
      </c>
      <c r="AC1026">
        <v>53.1374</v>
      </c>
    </row>
    <row r="1027" spans="26:29" x14ac:dyDescent="0.2">
      <c r="Z1027">
        <v>50.165900000000001</v>
      </c>
      <c r="AA1027">
        <v>53.486600000000003</v>
      </c>
      <c r="AB1027">
        <v>300.03059999999999</v>
      </c>
      <c r="AC1027">
        <v>52.999600000000001</v>
      </c>
    </row>
    <row r="1028" spans="26:29" x14ac:dyDescent="0.2">
      <c r="Z1028">
        <v>50.188299999999998</v>
      </c>
      <c r="AA1028">
        <v>53.364800000000002</v>
      </c>
      <c r="AB1028">
        <v>300.03809999999999</v>
      </c>
      <c r="AC1028">
        <v>52.838500000000003</v>
      </c>
    </row>
    <row r="1029" spans="26:29" x14ac:dyDescent="0.2">
      <c r="Z1029">
        <v>50.213099999999997</v>
      </c>
      <c r="AA1029">
        <v>53.2318</v>
      </c>
      <c r="AB1029">
        <v>300.04640000000001</v>
      </c>
      <c r="AC1029">
        <v>52.662799999999997</v>
      </c>
    </row>
    <row r="1030" spans="26:29" x14ac:dyDescent="0.2">
      <c r="Z1030">
        <v>50.236400000000003</v>
      </c>
      <c r="AA1030">
        <v>53.097099999999998</v>
      </c>
      <c r="AB1030">
        <v>300.0539</v>
      </c>
      <c r="AC1030">
        <v>52.484699999999997</v>
      </c>
    </row>
    <row r="1031" spans="26:29" x14ac:dyDescent="0.2">
      <c r="Z1031">
        <v>50.256300000000003</v>
      </c>
      <c r="AA1031">
        <v>52.967500000000001</v>
      </c>
      <c r="AB1031">
        <v>300.05959999999999</v>
      </c>
      <c r="AC1031">
        <v>52.313499999999998</v>
      </c>
    </row>
    <row r="1032" spans="26:29" x14ac:dyDescent="0.2">
      <c r="Z1032">
        <v>50.277500000000003</v>
      </c>
      <c r="AA1032">
        <v>52.839700000000001</v>
      </c>
      <c r="AB1032">
        <v>300.06619999999998</v>
      </c>
      <c r="AC1032">
        <v>52.144500000000001</v>
      </c>
    </row>
    <row r="1033" spans="26:29" x14ac:dyDescent="0.2">
      <c r="Z1033">
        <v>50.306899999999999</v>
      </c>
      <c r="AA1033">
        <v>52.707700000000003</v>
      </c>
      <c r="AB1033">
        <v>300.0772</v>
      </c>
      <c r="AC1033">
        <v>51.969900000000003</v>
      </c>
    </row>
    <row r="1034" spans="26:29" x14ac:dyDescent="0.2">
      <c r="Z1034">
        <v>50.348500000000001</v>
      </c>
      <c r="AA1034">
        <v>52.567300000000003</v>
      </c>
      <c r="AB1034">
        <v>300.09449999999998</v>
      </c>
      <c r="AC1034">
        <v>51.784399999999998</v>
      </c>
    </row>
    <row r="1035" spans="26:29" x14ac:dyDescent="0.2">
      <c r="Z1035">
        <v>50.396299999999997</v>
      </c>
      <c r="AA1035">
        <v>52.421599999999998</v>
      </c>
      <c r="AB1035">
        <v>300.11500000000001</v>
      </c>
      <c r="AC1035">
        <v>51.591799999999999</v>
      </c>
    </row>
    <row r="1036" spans="26:29" x14ac:dyDescent="0.2">
      <c r="Z1036">
        <v>50.441699999999997</v>
      </c>
      <c r="AA1036">
        <v>52.275300000000001</v>
      </c>
      <c r="AB1036">
        <v>300.13420000000002</v>
      </c>
      <c r="AC1036">
        <v>51.398400000000002</v>
      </c>
    </row>
    <row r="1037" spans="26:29" x14ac:dyDescent="0.2">
      <c r="Z1037">
        <v>50.479900000000001</v>
      </c>
      <c r="AA1037">
        <v>52.131799999999998</v>
      </c>
      <c r="AB1037">
        <v>300.14949999999999</v>
      </c>
      <c r="AC1037">
        <v>51.2087</v>
      </c>
    </row>
    <row r="1038" spans="26:29" x14ac:dyDescent="0.2">
      <c r="Z1038">
        <v>50.520299999999999</v>
      </c>
      <c r="AA1038">
        <v>51.988700000000001</v>
      </c>
      <c r="AB1038">
        <v>300.166</v>
      </c>
      <c r="AC1038">
        <v>51.019599999999997</v>
      </c>
    </row>
    <row r="1039" spans="26:29" x14ac:dyDescent="0.2">
      <c r="Z1039">
        <v>50.576099999999997</v>
      </c>
      <c r="AA1039">
        <v>51.842100000000002</v>
      </c>
      <c r="AB1039">
        <v>300.19099999999997</v>
      </c>
      <c r="AC1039">
        <v>50.825899999999997</v>
      </c>
    </row>
    <row r="1040" spans="26:29" x14ac:dyDescent="0.2">
      <c r="Z1040">
        <v>50.654899999999998</v>
      </c>
      <c r="AA1040">
        <v>51.691099999999999</v>
      </c>
      <c r="AB1040">
        <v>300.2285</v>
      </c>
      <c r="AC1040">
        <v>50.626199999999997</v>
      </c>
    </row>
    <row r="1041" spans="26:29" x14ac:dyDescent="0.2">
      <c r="Z1041">
        <v>50.741399999999999</v>
      </c>
      <c r="AA1041">
        <v>51.545499999999997</v>
      </c>
      <c r="AB1041">
        <v>300.2704</v>
      </c>
      <c r="AC1041">
        <v>50.433799999999998</v>
      </c>
    </row>
    <row r="1042" spans="26:29" x14ac:dyDescent="0.2">
      <c r="Z1042">
        <v>50.814500000000002</v>
      </c>
      <c r="AA1042">
        <v>51.418199999999999</v>
      </c>
      <c r="AB1042">
        <v>300.30560000000003</v>
      </c>
      <c r="AC1042">
        <v>50.265500000000003</v>
      </c>
    </row>
    <row r="1043" spans="26:29" x14ac:dyDescent="0.2">
      <c r="Z1043">
        <v>50.864699999999999</v>
      </c>
      <c r="AA1043">
        <v>51.311500000000002</v>
      </c>
      <c r="AB1043">
        <v>300.32909999999998</v>
      </c>
      <c r="AC1043">
        <v>50.124499999999998</v>
      </c>
    </row>
    <row r="1044" spans="26:29" x14ac:dyDescent="0.2">
      <c r="Z1044">
        <v>50.9283</v>
      </c>
      <c r="AA1044">
        <v>51.186599999999999</v>
      </c>
      <c r="AB1044">
        <v>300.35919999999999</v>
      </c>
      <c r="AC1044">
        <v>49.959299999999999</v>
      </c>
    </row>
    <row r="1045" spans="26:29" x14ac:dyDescent="0.2">
      <c r="Z1045">
        <v>51.052900000000001</v>
      </c>
      <c r="AA1045">
        <v>50.994199999999999</v>
      </c>
      <c r="AB1045">
        <v>300.42020000000002</v>
      </c>
      <c r="AC1045">
        <v>49.705100000000002</v>
      </c>
    </row>
    <row r="1046" spans="26:29" x14ac:dyDescent="0.2">
      <c r="Z1046">
        <v>51.270800000000001</v>
      </c>
      <c r="AA1046">
        <v>50.700699999999998</v>
      </c>
      <c r="AB1046">
        <v>300.52879999999999</v>
      </c>
      <c r="AC1046">
        <v>49.3172</v>
      </c>
    </row>
    <row r="1047" spans="26:29" x14ac:dyDescent="0.2">
      <c r="Z1047">
        <v>51.553100000000001</v>
      </c>
      <c r="AA1047">
        <v>50.334699999999998</v>
      </c>
      <c r="AB1047">
        <v>300.67009999999999</v>
      </c>
      <c r="AC1047">
        <v>48.833300000000001</v>
      </c>
    </row>
    <row r="1048" spans="26:29" x14ac:dyDescent="0.2">
      <c r="Z1048">
        <v>51.8553</v>
      </c>
      <c r="AA1048">
        <v>49.940300000000001</v>
      </c>
      <c r="AB1048">
        <v>300.82119999999998</v>
      </c>
      <c r="AC1048">
        <v>48.311900000000001</v>
      </c>
    </row>
    <row r="1049" spans="26:29" x14ac:dyDescent="0.2">
      <c r="Z1049">
        <v>52.141399999999997</v>
      </c>
      <c r="AA1049">
        <v>49.556199999999997</v>
      </c>
      <c r="AB1049">
        <v>300.96370000000002</v>
      </c>
      <c r="AC1049">
        <v>47.804299999999998</v>
      </c>
    </row>
    <row r="1050" spans="26:29" x14ac:dyDescent="0.2">
      <c r="Z1050">
        <v>52.407499999999999</v>
      </c>
      <c r="AA1050">
        <v>49.200699999999998</v>
      </c>
      <c r="AB1050">
        <v>301.09649999999999</v>
      </c>
      <c r="AC1050">
        <v>47.334299999999999</v>
      </c>
    </row>
    <row r="1051" spans="26:29" x14ac:dyDescent="0.2">
      <c r="Z1051">
        <v>52.658200000000001</v>
      </c>
      <c r="AA1051">
        <v>48.886299999999999</v>
      </c>
      <c r="AB1051">
        <v>301.22230000000002</v>
      </c>
      <c r="AC1051">
        <v>46.918799999999997</v>
      </c>
    </row>
    <row r="1052" spans="26:29" x14ac:dyDescent="0.2">
      <c r="Z1052">
        <v>52.897300000000001</v>
      </c>
      <c r="AA1052">
        <v>48.620399999999997</v>
      </c>
      <c r="AB1052">
        <v>301.34370000000001</v>
      </c>
      <c r="AC1052">
        <v>46.5672</v>
      </c>
    </row>
    <row r="1053" spans="26:29" x14ac:dyDescent="0.2">
      <c r="Z1053">
        <v>53.125799999999998</v>
      </c>
      <c r="AA1053">
        <v>48.387500000000003</v>
      </c>
      <c r="AB1053">
        <v>301.4606</v>
      </c>
      <c r="AC1053">
        <v>46.259399999999999</v>
      </c>
    </row>
    <row r="1054" spans="26:29" x14ac:dyDescent="0.2">
      <c r="Z1054">
        <v>53.344200000000001</v>
      </c>
      <c r="AA1054">
        <v>48.166800000000002</v>
      </c>
      <c r="AB1054">
        <v>301.57229999999998</v>
      </c>
      <c r="AC1054">
        <v>45.967700000000001</v>
      </c>
    </row>
    <row r="1055" spans="26:29" x14ac:dyDescent="0.2">
      <c r="Z1055">
        <v>53.555999999999997</v>
      </c>
      <c r="AA1055">
        <v>47.940199999999997</v>
      </c>
      <c r="AB1055">
        <v>301.68029999999999</v>
      </c>
      <c r="AC1055">
        <v>45.668199999999999</v>
      </c>
    </row>
    <row r="1056" spans="26:29" x14ac:dyDescent="0.2">
      <c r="Z1056">
        <v>53.778100000000002</v>
      </c>
      <c r="AA1056">
        <v>47.701700000000002</v>
      </c>
      <c r="AB1056">
        <v>301.79340000000002</v>
      </c>
      <c r="AC1056">
        <v>45.352899999999998</v>
      </c>
    </row>
    <row r="1057" spans="26:29" x14ac:dyDescent="0.2">
      <c r="Z1057">
        <v>54.030500000000004</v>
      </c>
      <c r="AA1057">
        <v>47.448</v>
      </c>
      <c r="AB1057">
        <v>301.92259999999999</v>
      </c>
      <c r="AC1057">
        <v>45.017600000000002</v>
      </c>
    </row>
    <row r="1058" spans="26:29" x14ac:dyDescent="0.2">
      <c r="Z1058">
        <v>54.325800000000001</v>
      </c>
      <c r="AA1058">
        <v>47.177900000000001</v>
      </c>
      <c r="AB1058">
        <v>302.07490000000001</v>
      </c>
      <c r="AC1058">
        <v>44.660499999999999</v>
      </c>
    </row>
    <row r="1059" spans="26:29" x14ac:dyDescent="0.2">
      <c r="Z1059">
        <v>54.6464</v>
      </c>
      <c r="AA1059">
        <v>46.897300000000001</v>
      </c>
      <c r="AB1059">
        <v>302.2407</v>
      </c>
      <c r="AC1059">
        <v>44.289700000000003</v>
      </c>
    </row>
    <row r="1060" spans="26:29" x14ac:dyDescent="0.2">
      <c r="Z1060">
        <v>54.967300000000002</v>
      </c>
      <c r="AA1060">
        <v>46.6143</v>
      </c>
      <c r="AB1060">
        <v>302.40660000000003</v>
      </c>
      <c r="AC1060">
        <v>43.915599999999998</v>
      </c>
    </row>
    <row r="1061" spans="26:29" x14ac:dyDescent="0.2">
      <c r="Z1061">
        <v>55.271799999999999</v>
      </c>
      <c r="AA1061">
        <v>46.335000000000001</v>
      </c>
      <c r="AB1061">
        <v>302.56360000000001</v>
      </c>
      <c r="AC1061">
        <v>43.546399999999998</v>
      </c>
    </row>
    <row r="1062" spans="26:29" x14ac:dyDescent="0.2">
      <c r="Z1062">
        <v>55.575899999999997</v>
      </c>
      <c r="AA1062">
        <v>46.058100000000003</v>
      </c>
      <c r="AB1062">
        <v>302.72050000000002</v>
      </c>
      <c r="AC1062">
        <v>43.180399999999999</v>
      </c>
    </row>
    <row r="1063" spans="26:29" x14ac:dyDescent="0.2">
      <c r="Z1063">
        <v>55.9041</v>
      </c>
      <c r="AA1063">
        <v>45.780700000000003</v>
      </c>
      <c r="AB1063">
        <v>302.89069999999998</v>
      </c>
      <c r="AC1063">
        <v>42.813699999999997</v>
      </c>
    </row>
    <row r="1064" spans="26:29" x14ac:dyDescent="0.2">
      <c r="Z1064">
        <v>56.272799999999997</v>
      </c>
      <c r="AA1064">
        <v>45.5002</v>
      </c>
      <c r="AB1064">
        <v>303.0831</v>
      </c>
      <c r="AC1064">
        <v>42.442999999999998</v>
      </c>
    </row>
    <row r="1065" spans="26:29" x14ac:dyDescent="0.2">
      <c r="Z1065">
        <v>56.667099999999998</v>
      </c>
      <c r="AA1065">
        <v>45.216500000000003</v>
      </c>
      <c r="AB1065">
        <v>303.28949999999998</v>
      </c>
      <c r="AC1065">
        <v>42.067900000000002</v>
      </c>
    </row>
    <row r="1066" spans="26:29" x14ac:dyDescent="0.2">
      <c r="Z1066">
        <v>57.063899999999997</v>
      </c>
      <c r="AA1066">
        <v>44.929499999999997</v>
      </c>
      <c r="AB1066">
        <v>303.49720000000002</v>
      </c>
      <c r="AC1066">
        <v>41.688499999999998</v>
      </c>
    </row>
    <row r="1067" spans="26:29" x14ac:dyDescent="0.2">
      <c r="Z1067">
        <v>57.447200000000002</v>
      </c>
      <c r="AA1067">
        <v>44.6404</v>
      </c>
      <c r="AB1067">
        <v>303.69729999999998</v>
      </c>
      <c r="AC1067">
        <v>41.306399999999996</v>
      </c>
    </row>
    <row r="1068" spans="26:29" x14ac:dyDescent="0.2">
      <c r="Z1068">
        <v>57.827800000000003</v>
      </c>
      <c r="AA1068">
        <v>44.354399999999998</v>
      </c>
      <c r="AB1068">
        <v>303.89609999999999</v>
      </c>
      <c r="AC1068">
        <v>40.9283</v>
      </c>
    </row>
    <row r="1069" spans="26:29" x14ac:dyDescent="0.2">
      <c r="Z1069">
        <v>58.223599999999998</v>
      </c>
      <c r="AA1069">
        <v>44.077500000000001</v>
      </c>
      <c r="AB1069">
        <v>304.1037</v>
      </c>
      <c r="AC1069">
        <v>40.5623</v>
      </c>
    </row>
    <row r="1070" spans="26:29" x14ac:dyDescent="0.2">
      <c r="Z1070">
        <v>58.646700000000003</v>
      </c>
      <c r="AA1070">
        <v>43.813499999999998</v>
      </c>
      <c r="AB1070">
        <v>304.32679999999999</v>
      </c>
      <c r="AC1070">
        <v>40.213299999999997</v>
      </c>
    </row>
    <row r="1071" spans="26:29" x14ac:dyDescent="0.2">
      <c r="Z1071">
        <v>59.0871</v>
      </c>
      <c r="AA1071">
        <v>43.557000000000002</v>
      </c>
      <c r="AB1071">
        <v>304.5598</v>
      </c>
      <c r="AC1071">
        <v>39.874400000000001</v>
      </c>
    </row>
    <row r="1072" spans="26:29" x14ac:dyDescent="0.2">
      <c r="Z1072">
        <v>59.529400000000003</v>
      </c>
      <c r="AA1072">
        <v>43.300600000000003</v>
      </c>
      <c r="AB1072">
        <v>304.79379999999998</v>
      </c>
      <c r="AC1072">
        <v>39.535499999999999</v>
      </c>
    </row>
    <row r="1073" spans="26:29" x14ac:dyDescent="0.2">
      <c r="Z1073">
        <v>59.962600000000002</v>
      </c>
      <c r="AA1073">
        <v>43.039200000000001</v>
      </c>
      <c r="AB1073">
        <v>305.02269999999999</v>
      </c>
      <c r="AC1073">
        <v>39.189900000000002</v>
      </c>
    </row>
    <row r="1074" spans="26:29" x14ac:dyDescent="0.2">
      <c r="Z1074">
        <v>60.393900000000002</v>
      </c>
      <c r="AA1074">
        <v>42.777700000000003</v>
      </c>
      <c r="AB1074">
        <v>305.25040000000001</v>
      </c>
      <c r="AC1074">
        <v>38.844200000000001</v>
      </c>
    </row>
    <row r="1075" spans="26:29" x14ac:dyDescent="0.2">
      <c r="Z1075">
        <v>60.835099999999997</v>
      </c>
      <c r="AA1075">
        <v>42.523800000000001</v>
      </c>
      <c r="AB1075">
        <v>305.48399999999998</v>
      </c>
      <c r="AC1075">
        <v>38.508600000000001</v>
      </c>
    </row>
    <row r="1076" spans="26:29" x14ac:dyDescent="0.2">
      <c r="Z1076">
        <v>61.294400000000003</v>
      </c>
      <c r="AA1076">
        <v>42.282499999999999</v>
      </c>
      <c r="AB1076">
        <v>305.72809999999998</v>
      </c>
      <c r="AC1076">
        <v>38.189599999999999</v>
      </c>
    </row>
    <row r="1077" spans="26:29" x14ac:dyDescent="0.2">
      <c r="Z1077">
        <v>61.765300000000003</v>
      </c>
      <c r="AA1077">
        <v>42.0486</v>
      </c>
      <c r="AB1077">
        <v>305.97890000000001</v>
      </c>
      <c r="AC1077">
        <v>37.880499999999998</v>
      </c>
    </row>
    <row r="1078" spans="26:29" x14ac:dyDescent="0.2">
      <c r="Z1078">
        <v>62.2378</v>
      </c>
      <c r="AA1078">
        <v>41.814399999999999</v>
      </c>
      <c r="AB1078">
        <v>306.23050000000001</v>
      </c>
      <c r="AC1078">
        <v>37.570900000000002</v>
      </c>
    </row>
    <row r="1079" spans="26:29" x14ac:dyDescent="0.2">
      <c r="Z1079">
        <v>62.704500000000003</v>
      </c>
      <c r="AA1079">
        <v>41.574800000000003</v>
      </c>
      <c r="AB1079">
        <v>306.4787</v>
      </c>
      <c r="AC1079">
        <v>37.254199999999997</v>
      </c>
    </row>
    <row r="1080" spans="26:29" x14ac:dyDescent="0.2">
      <c r="Z1080">
        <v>63.169600000000003</v>
      </c>
      <c r="AA1080">
        <v>41.335299999999997</v>
      </c>
      <c r="AB1080">
        <v>306.726</v>
      </c>
      <c r="AC1080">
        <v>36.9377</v>
      </c>
    </row>
    <row r="1081" spans="26:29" x14ac:dyDescent="0.2">
      <c r="Z1081">
        <v>63.64</v>
      </c>
      <c r="AA1081">
        <v>41.104199999999999</v>
      </c>
      <c r="AB1081">
        <v>306.97669999999999</v>
      </c>
      <c r="AC1081">
        <v>36.632100000000001</v>
      </c>
    </row>
    <row r="1082" spans="26:29" x14ac:dyDescent="0.2">
      <c r="Z1082">
        <v>64.120500000000007</v>
      </c>
      <c r="AA1082">
        <v>40.886899999999997</v>
      </c>
      <c r="AB1082">
        <v>307.23340000000002</v>
      </c>
      <c r="AC1082">
        <v>36.344900000000003</v>
      </c>
    </row>
    <row r="1083" spans="26:29" x14ac:dyDescent="0.2">
      <c r="Z1083">
        <v>64.607399999999998</v>
      </c>
      <c r="AA1083">
        <v>40.677900000000001</v>
      </c>
      <c r="AB1083">
        <v>307.49400000000003</v>
      </c>
      <c r="AC1083">
        <v>36.068600000000004</v>
      </c>
    </row>
    <row r="1084" spans="26:29" x14ac:dyDescent="0.2">
      <c r="Z1084">
        <v>65.094800000000006</v>
      </c>
      <c r="AA1084">
        <v>40.469099999999997</v>
      </c>
      <c r="AB1084">
        <v>307.75490000000002</v>
      </c>
      <c r="AC1084">
        <v>35.792700000000004</v>
      </c>
    </row>
    <row r="1085" spans="26:29" x14ac:dyDescent="0.2">
      <c r="Z1085">
        <v>65.578599999999994</v>
      </c>
      <c r="AA1085">
        <v>40.255099999999999</v>
      </c>
      <c r="AB1085">
        <v>308.0136</v>
      </c>
      <c r="AC1085">
        <v>35.509799999999998</v>
      </c>
    </row>
    <row r="1086" spans="26:29" x14ac:dyDescent="0.2">
      <c r="Z1086">
        <v>66.061800000000005</v>
      </c>
      <c r="AA1086">
        <v>40.040799999999997</v>
      </c>
      <c r="AB1086">
        <v>308.27199999999999</v>
      </c>
      <c r="AC1086">
        <v>35.226599999999998</v>
      </c>
    </row>
    <row r="1087" spans="26:29" x14ac:dyDescent="0.2">
      <c r="Z1087">
        <v>66.549199999999999</v>
      </c>
      <c r="AA1087">
        <v>39.834099999999999</v>
      </c>
      <c r="AB1087">
        <v>308.53300000000002</v>
      </c>
      <c r="AC1087">
        <v>34.953200000000002</v>
      </c>
    </row>
    <row r="1088" spans="26:29" x14ac:dyDescent="0.2">
      <c r="Z1088">
        <v>67.044200000000004</v>
      </c>
      <c r="AA1088">
        <v>39.639899999999997</v>
      </c>
      <c r="AB1088">
        <v>308.79860000000002</v>
      </c>
      <c r="AC1088">
        <v>34.696599999999997</v>
      </c>
    </row>
    <row r="1089" spans="26:29" x14ac:dyDescent="0.2">
      <c r="Z1089">
        <v>67.543800000000005</v>
      </c>
      <c r="AA1089">
        <v>39.453499999999998</v>
      </c>
      <c r="AB1089">
        <v>309.06720000000001</v>
      </c>
      <c r="AC1089">
        <v>34.450200000000002</v>
      </c>
    </row>
    <row r="1090" spans="26:29" x14ac:dyDescent="0.2">
      <c r="Z1090">
        <v>68.043999999999997</v>
      </c>
      <c r="AA1090">
        <v>39.267299999999999</v>
      </c>
      <c r="AB1090">
        <v>309.33609999999999</v>
      </c>
      <c r="AC1090">
        <v>34.204099999999997</v>
      </c>
    </row>
    <row r="1091" spans="26:29" x14ac:dyDescent="0.2">
      <c r="Z1091">
        <v>68.541600000000003</v>
      </c>
      <c r="AA1091">
        <v>39.076300000000003</v>
      </c>
      <c r="AB1091">
        <v>309.60329999999999</v>
      </c>
      <c r="AC1091">
        <v>33.951599999999999</v>
      </c>
    </row>
    <row r="1092" spans="26:29" x14ac:dyDescent="0.2">
      <c r="Z1092">
        <v>69.038600000000002</v>
      </c>
      <c r="AA1092">
        <v>38.885100000000001</v>
      </c>
      <c r="AB1092">
        <v>309.87029999999999</v>
      </c>
      <c r="AC1092">
        <v>33.698900000000002</v>
      </c>
    </row>
    <row r="1093" spans="26:29" x14ac:dyDescent="0.2">
      <c r="Z1093">
        <v>69.538399999999996</v>
      </c>
      <c r="AA1093">
        <v>38.700600000000001</v>
      </c>
      <c r="AB1093">
        <v>310.13900000000001</v>
      </c>
      <c r="AC1093">
        <v>33.454999999999998</v>
      </c>
    </row>
    <row r="1094" spans="26:29" x14ac:dyDescent="0.2">
      <c r="Z1094">
        <v>70.043099999999995</v>
      </c>
      <c r="AA1094">
        <v>38.527500000000003</v>
      </c>
      <c r="AB1094">
        <v>310.41090000000003</v>
      </c>
      <c r="AC1094">
        <v>33.226199999999999</v>
      </c>
    </row>
    <row r="1095" spans="26:29" x14ac:dyDescent="0.2">
      <c r="Z1095">
        <v>70.551000000000002</v>
      </c>
      <c r="AA1095">
        <v>38.361400000000003</v>
      </c>
      <c r="AB1095">
        <v>310.68490000000003</v>
      </c>
      <c r="AC1095">
        <v>33.006599999999999</v>
      </c>
    </row>
    <row r="1096" spans="26:29" x14ac:dyDescent="0.2">
      <c r="Z1096">
        <v>71.059600000000003</v>
      </c>
      <c r="AA1096">
        <v>38.195500000000003</v>
      </c>
      <c r="AB1096">
        <v>310.95920000000001</v>
      </c>
      <c r="AC1096">
        <v>32.787300000000002</v>
      </c>
    </row>
    <row r="1097" spans="26:29" x14ac:dyDescent="0.2">
      <c r="Z1097">
        <v>71.566699999999997</v>
      </c>
      <c r="AA1097">
        <v>38.025100000000002</v>
      </c>
      <c r="AB1097">
        <v>311.23250000000002</v>
      </c>
      <c r="AC1097">
        <v>32.562100000000001</v>
      </c>
    </row>
    <row r="1098" spans="26:29" x14ac:dyDescent="0.2">
      <c r="Z1098">
        <v>72.073099999999997</v>
      </c>
      <c r="AA1098">
        <v>37.854599999999998</v>
      </c>
      <c r="AB1098">
        <v>311.50549999999998</v>
      </c>
      <c r="AC1098">
        <v>32.3367</v>
      </c>
    </row>
    <row r="1099" spans="26:29" x14ac:dyDescent="0.2">
      <c r="Z1099">
        <v>72.580399999999997</v>
      </c>
      <c r="AA1099">
        <v>37.690300000000001</v>
      </c>
      <c r="AB1099">
        <v>311.77910000000003</v>
      </c>
      <c r="AC1099">
        <v>32.119500000000002</v>
      </c>
    </row>
    <row r="1100" spans="26:29" x14ac:dyDescent="0.2">
      <c r="Z1100">
        <v>73.089699999999993</v>
      </c>
      <c r="AA1100">
        <v>37.536499999999997</v>
      </c>
      <c r="AB1100">
        <v>312.05439999999999</v>
      </c>
      <c r="AC1100">
        <v>31.9162</v>
      </c>
    </row>
    <row r="1101" spans="26:29" x14ac:dyDescent="0.2">
      <c r="Z1101">
        <v>73.601500000000001</v>
      </c>
      <c r="AA1101">
        <v>37.388800000000003</v>
      </c>
      <c r="AB1101">
        <v>312.33120000000002</v>
      </c>
      <c r="AC1101">
        <v>31.7209</v>
      </c>
    </row>
    <row r="1102" spans="26:29" x14ac:dyDescent="0.2">
      <c r="Z1102">
        <v>74.115799999999993</v>
      </c>
      <c r="AA1102">
        <v>37.2408</v>
      </c>
      <c r="AB1102">
        <v>312.60939999999999</v>
      </c>
      <c r="AC1102">
        <v>31.525300000000001</v>
      </c>
    </row>
    <row r="1103" spans="26:29" x14ac:dyDescent="0.2">
      <c r="Z1103">
        <v>74.632000000000005</v>
      </c>
      <c r="AA1103">
        <v>37.088299999999997</v>
      </c>
      <c r="AB1103">
        <v>312.88850000000002</v>
      </c>
      <c r="AC1103">
        <v>31.323699999999999</v>
      </c>
    </row>
    <row r="1104" spans="26:29" x14ac:dyDescent="0.2">
      <c r="Z1104">
        <v>75.145600000000002</v>
      </c>
      <c r="AA1104">
        <v>36.936300000000003</v>
      </c>
      <c r="AB1104">
        <v>313.1662</v>
      </c>
      <c r="AC1104">
        <v>31.122800000000002</v>
      </c>
    </row>
    <row r="1105" spans="26:29" x14ac:dyDescent="0.2">
      <c r="Z1105">
        <v>75.651300000000006</v>
      </c>
      <c r="AA1105">
        <v>36.792000000000002</v>
      </c>
      <c r="AB1105">
        <v>313.43979999999999</v>
      </c>
      <c r="AC1105">
        <v>30.931999999999999</v>
      </c>
    </row>
    <row r="1106" spans="26:29" x14ac:dyDescent="0.2">
      <c r="Z1106">
        <v>76.148799999999994</v>
      </c>
      <c r="AA1106">
        <v>36.659399999999998</v>
      </c>
      <c r="AB1106">
        <v>313.70929999999998</v>
      </c>
      <c r="AC1106">
        <v>30.756799999999998</v>
      </c>
    </row>
    <row r="1107" spans="26:29" x14ac:dyDescent="0.2">
      <c r="Z1107">
        <v>76.658299999999997</v>
      </c>
      <c r="AA1107">
        <v>36.530099999999997</v>
      </c>
      <c r="AB1107">
        <v>313.98570000000001</v>
      </c>
      <c r="AC1107">
        <v>30.585899999999999</v>
      </c>
    </row>
    <row r="1108" spans="26:29" x14ac:dyDescent="0.2">
      <c r="Z1108">
        <v>77.205399999999997</v>
      </c>
      <c r="AA1108">
        <v>36.392499999999998</v>
      </c>
      <c r="AB1108">
        <v>314.2824</v>
      </c>
      <c r="AC1108">
        <v>30.404</v>
      </c>
    </row>
    <row r="1109" spans="26:29" x14ac:dyDescent="0.2">
      <c r="Z1109">
        <v>77.794499999999999</v>
      </c>
      <c r="AA1109">
        <v>36.241599999999998</v>
      </c>
      <c r="AB1109">
        <v>314.60180000000003</v>
      </c>
      <c r="AC1109">
        <v>30.204499999999999</v>
      </c>
    </row>
    <row r="1110" spans="26:29" x14ac:dyDescent="0.2">
      <c r="Z1110">
        <v>78.3459</v>
      </c>
      <c r="AA1110">
        <v>36.098799999999997</v>
      </c>
      <c r="AB1110">
        <v>314.9008</v>
      </c>
      <c r="AC1110">
        <v>30.015799999999999</v>
      </c>
    </row>
    <row r="1111" spans="26:29" x14ac:dyDescent="0.2">
      <c r="Z1111">
        <v>78.759200000000007</v>
      </c>
      <c r="AA1111">
        <v>35.992199999999997</v>
      </c>
      <c r="AB1111">
        <v>315.12490000000003</v>
      </c>
      <c r="AC1111">
        <v>29.8749</v>
      </c>
    </row>
    <row r="1112" spans="26:29" x14ac:dyDescent="0.2">
      <c r="Z1112">
        <v>78.971699999999998</v>
      </c>
      <c r="AA1112">
        <v>35.939700000000002</v>
      </c>
      <c r="AB1112">
        <v>315.24020000000002</v>
      </c>
      <c r="AC1112">
        <v>29.805399999999999</v>
      </c>
    </row>
    <row r="1113" spans="26:29" x14ac:dyDescent="0.2">
      <c r="Z1113">
        <v>79.072299999999998</v>
      </c>
      <c r="AA1113">
        <v>35.918199999999999</v>
      </c>
      <c r="AB1113">
        <v>315.29489999999998</v>
      </c>
      <c r="AC1113">
        <v>29.777000000000001</v>
      </c>
    </row>
    <row r="1114" spans="26:29" x14ac:dyDescent="0.2">
      <c r="Z1114">
        <v>79.1875</v>
      </c>
      <c r="AA1114">
        <v>35.894599999999997</v>
      </c>
      <c r="AB1114">
        <v>315.35759999999999</v>
      </c>
      <c r="AC1114">
        <v>29.745899999999999</v>
      </c>
    </row>
    <row r="1115" spans="26:29" x14ac:dyDescent="0.2">
      <c r="Z1115">
        <v>79.412700000000001</v>
      </c>
      <c r="AA1115">
        <v>35.843899999999998</v>
      </c>
      <c r="AB1115">
        <v>315.48</v>
      </c>
      <c r="AC1115">
        <v>29.678799999999999</v>
      </c>
    </row>
    <row r="1116" spans="26:29" x14ac:dyDescent="0.2">
      <c r="Z1116">
        <v>79.718299999999999</v>
      </c>
      <c r="AA1116">
        <v>35.773200000000003</v>
      </c>
      <c r="AB1116">
        <v>315.64600000000002</v>
      </c>
      <c r="AC1116">
        <v>29.5854</v>
      </c>
    </row>
    <row r="1117" spans="26:29" x14ac:dyDescent="0.2">
      <c r="Z1117">
        <v>80.043099999999995</v>
      </c>
      <c r="AA1117">
        <v>35.697899999999997</v>
      </c>
      <c r="AB1117">
        <v>315.82240000000002</v>
      </c>
      <c r="AC1117">
        <v>29.485800000000001</v>
      </c>
    </row>
    <row r="1118" spans="26:29" x14ac:dyDescent="0.2">
      <c r="Z1118">
        <v>80.338899999999995</v>
      </c>
      <c r="AA1118">
        <v>35.629899999999999</v>
      </c>
      <c r="AB1118">
        <v>315.98309999999998</v>
      </c>
      <c r="AC1118">
        <v>29.395900000000001</v>
      </c>
    </row>
    <row r="1119" spans="26:29" x14ac:dyDescent="0.2">
      <c r="Z1119">
        <v>80.608199999999997</v>
      </c>
      <c r="AA1119">
        <v>35.568600000000004</v>
      </c>
      <c r="AB1119">
        <v>316.12950000000001</v>
      </c>
      <c r="AC1119">
        <v>29.314900000000002</v>
      </c>
    </row>
    <row r="1120" spans="26:29" x14ac:dyDescent="0.2">
      <c r="Z1120">
        <v>80.866200000000006</v>
      </c>
      <c r="AA1120">
        <v>35.510199999999998</v>
      </c>
      <c r="AB1120">
        <v>316.2697</v>
      </c>
      <c r="AC1120">
        <v>29.2377</v>
      </c>
    </row>
    <row r="1121" spans="26:29" x14ac:dyDescent="0.2">
      <c r="Z1121">
        <v>81.125900000000001</v>
      </c>
      <c r="AA1121">
        <v>35.4514</v>
      </c>
      <c r="AB1121">
        <v>316.41079999999999</v>
      </c>
      <c r="AC1121">
        <v>29.1601</v>
      </c>
    </row>
    <row r="1122" spans="26:29" x14ac:dyDescent="0.2">
      <c r="Z1122">
        <v>81.390699999999995</v>
      </c>
      <c r="AA1122">
        <v>35.392000000000003</v>
      </c>
      <c r="AB1122">
        <v>316.55470000000003</v>
      </c>
      <c r="AC1122">
        <v>29.081499999999998</v>
      </c>
    </row>
    <row r="1123" spans="26:29" x14ac:dyDescent="0.2">
      <c r="Z1123">
        <v>81.661500000000004</v>
      </c>
      <c r="AA1123">
        <v>35.3322</v>
      </c>
      <c r="AB1123">
        <v>316.70190000000002</v>
      </c>
      <c r="AC1123">
        <v>29.002500000000001</v>
      </c>
    </row>
    <row r="1124" spans="26:29" x14ac:dyDescent="0.2">
      <c r="Z1124">
        <v>81.937200000000004</v>
      </c>
      <c r="AA1124">
        <v>35.2727</v>
      </c>
      <c r="AB1124">
        <v>316.8519</v>
      </c>
      <c r="AC1124">
        <v>28.9238</v>
      </c>
    </row>
    <row r="1125" spans="26:29" x14ac:dyDescent="0.2">
      <c r="Z1125">
        <v>82.208500000000001</v>
      </c>
      <c r="AA1125">
        <v>35.215200000000003</v>
      </c>
      <c r="AB1125">
        <v>316.99950000000001</v>
      </c>
      <c r="AC1125">
        <v>28.847799999999999</v>
      </c>
    </row>
    <row r="1126" spans="26:29" x14ac:dyDescent="0.2">
      <c r="Z1126">
        <v>82.463499999999996</v>
      </c>
      <c r="AA1126">
        <v>35.161900000000003</v>
      </c>
      <c r="AB1126">
        <v>317.13819999999998</v>
      </c>
      <c r="AC1126">
        <v>28.7774</v>
      </c>
    </row>
    <row r="1127" spans="26:29" x14ac:dyDescent="0.2">
      <c r="Z1127">
        <v>82.692400000000006</v>
      </c>
      <c r="AA1127">
        <v>35.114600000000003</v>
      </c>
      <c r="AB1127">
        <v>317.26280000000003</v>
      </c>
      <c r="AC1127">
        <v>28.7149</v>
      </c>
    </row>
    <row r="1128" spans="26:29" x14ac:dyDescent="0.2">
      <c r="Z1128">
        <v>82.892399999999995</v>
      </c>
      <c r="AA1128">
        <v>35.073700000000002</v>
      </c>
      <c r="AB1128">
        <v>317.37169999999998</v>
      </c>
      <c r="AC1128">
        <v>28.660799999999998</v>
      </c>
    </row>
    <row r="1129" spans="26:29" x14ac:dyDescent="0.2">
      <c r="Z1129">
        <v>83.062600000000003</v>
      </c>
      <c r="AA1129">
        <v>35.039099999999998</v>
      </c>
      <c r="AB1129">
        <v>317.46440000000001</v>
      </c>
      <c r="AC1129">
        <v>28.614999999999998</v>
      </c>
    </row>
    <row r="1130" spans="26:29" x14ac:dyDescent="0.2">
      <c r="Z1130">
        <v>83.204800000000006</v>
      </c>
      <c r="AA1130">
        <v>35.010199999999998</v>
      </c>
      <c r="AB1130">
        <v>317.54169999999999</v>
      </c>
      <c r="AC1130">
        <v>28.576799999999999</v>
      </c>
    </row>
    <row r="1131" spans="26:29" x14ac:dyDescent="0.2">
      <c r="Z1131">
        <v>83.331599999999995</v>
      </c>
      <c r="AA1131">
        <v>34.9846</v>
      </c>
      <c r="AB1131">
        <v>317.61079999999998</v>
      </c>
      <c r="AC1131">
        <v>28.542899999999999</v>
      </c>
    </row>
    <row r="1132" spans="26:29" x14ac:dyDescent="0.2">
      <c r="Z1132">
        <v>83.458500000000001</v>
      </c>
      <c r="AA1132">
        <v>34.959000000000003</v>
      </c>
      <c r="AB1132">
        <v>317.67989999999998</v>
      </c>
      <c r="AC1132">
        <v>28.5092</v>
      </c>
    </row>
    <row r="1133" spans="26:29" x14ac:dyDescent="0.2">
      <c r="Z1133">
        <v>83.597399999999993</v>
      </c>
      <c r="AA1133">
        <v>34.9313</v>
      </c>
      <c r="AB1133">
        <v>317.75549999999998</v>
      </c>
      <c r="AC1133">
        <v>28.4725</v>
      </c>
    </row>
    <row r="1134" spans="26:29" x14ac:dyDescent="0.2">
      <c r="Z1134">
        <v>83.745500000000007</v>
      </c>
      <c r="AA1134">
        <v>34.901699999999998</v>
      </c>
      <c r="AB1134">
        <v>317.83609999999999</v>
      </c>
      <c r="AC1134">
        <v>28.433399999999999</v>
      </c>
    </row>
    <row r="1135" spans="26:29" x14ac:dyDescent="0.2">
      <c r="Z1135">
        <v>83.896500000000003</v>
      </c>
      <c r="AA1135">
        <v>34.871400000000001</v>
      </c>
      <c r="AB1135">
        <v>317.91840000000002</v>
      </c>
      <c r="AC1135">
        <v>28.3933</v>
      </c>
    </row>
    <row r="1136" spans="26:29" x14ac:dyDescent="0.2">
      <c r="Z1136">
        <v>84.046800000000005</v>
      </c>
      <c r="AA1136">
        <v>34.840899999999998</v>
      </c>
      <c r="AB1136">
        <v>318.00020000000001</v>
      </c>
      <c r="AC1136">
        <v>28.353000000000002</v>
      </c>
    </row>
    <row r="1137" spans="26:29" x14ac:dyDescent="0.2">
      <c r="Z1137">
        <v>84.203400000000002</v>
      </c>
      <c r="AA1137">
        <v>34.808900000000001</v>
      </c>
      <c r="AB1137">
        <v>318.08539999999999</v>
      </c>
      <c r="AC1137">
        <v>28.3108</v>
      </c>
    </row>
    <row r="1138" spans="26:29" x14ac:dyDescent="0.2">
      <c r="Z1138">
        <v>84.375900000000001</v>
      </c>
      <c r="AA1138">
        <v>34.773699999999998</v>
      </c>
      <c r="AB1138">
        <v>318.17930000000001</v>
      </c>
      <c r="AC1138">
        <v>28.264199999999999</v>
      </c>
    </row>
    <row r="1139" spans="26:29" x14ac:dyDescent="0.2">
      <c r="Z1139">
        <v>84.5715</v>
      </c>
      <c r="AA1139">
        <v>34.733899999999998</v>
      </c>
      <c r="AB1139">
        <v>318.28579999999999</v>
      </c>
      <c r="AC1139">
        <v>28.211600000000001</v>
      </c>
    </row>
    <row r="1140" spans="26:29" x14ac:dyDescent="0.2">
      <c r="Z1140">
        <v>84.787099999999995</v>
      </c>
      <c r="AA1140">
        <v>34.690399999999997</v>
      </c>
      <c r="AB1140">
        <v>318.40320000000003</v>
      </c>
      <c r="AC1140">
        <v>28.1541</v>
      </c>
    </row>
    <row r="1141" spans="26:29" x14ac:dyDescent="0.2">
      <c r="Z1141">
        <v>85.017300000000006</v>
      </c>
      <c r="AA1141">
        <v>34.6447</v>
      </c>
      <c r="AB1141">
        <v>318.52850000000001</v>
      </c>
      <c r="AC1141">
        <v>28.093699999999998</v>
      </c>
    </row>
    <row r="1142" spans="26:29" x14ac:dyDescent="0.2">
      <c r="Z1142">
        <v>85.259399999999999</v>
      </c>
      <c r="AA1142">
        <v>34.5976</v>
      </c>
      <c r="AB1142">
        <v>318.66039999999998</v>
      </c>
      <c r="AC1142">
        <v>28.031400000000001</v>
      </c>
    </row>
    <row r="1143" spans="26:29" x14ac:dyDescent="0.2">
      <c r="Z1143">
        <v>85.523099999999999</v>
      </c>
      <c r="AA1143">
        <v>34.5471</v>
      </c>
      <c r="AB1143">
        <v>318.80410000000001</v>
      </c>
      <c r="AC1143">
        <v>27.964600000000001</v>
      </c>
    </row>
    <row r="1144" spans="26:29" x14ac:dyDescent="0.2">
      <c r="Z1144">
        <v>85.821200000000005</v>
      </c>
      <c r="AA1144">
        <v>34.490699999999997</v>
      </c>
      <c r="AB1144">
        <v>318.9665</v>
      </c>
      <c r="AC1144">
        <v>27.8901</v>
      </c>
    </row>
    <row r="1145" spans="26:29" x14ac:dyDescent="0.2">
      <c r="Z1145">
        <v>86.165599999999998</v>
      </c>
      <c r="AA1145">
        <v>34.426200000000001</v>
      </c>
      <c r="AB1145">
        <v>319.1542</v>
      </c>
      <c r="AC1145">
        <v>27.8049</v>
      </c>
    </row>
    <row r="1146" spans="26:29" x14ac:dyDescent="0.2">
      <c r="Z1146">
        <v>86.565200000000004</v>
      </c>
      <c r="AA1146">
        <v>34.353000000000002</v>
      </c>
      <c r="AB1146">
        <v>319.37200000000001</v>
      </c>
      <c r="AC1146">
        <v>27.707999999999998</v>
      </c>
    </row>
    <row r="1147" spans="26:29" x14ac:dyDescent="0.2">
      <c r="Z1147">
        <v>87.027900000000002</v>
      </c>
      <c r="AA1147">
        <v>34.270400000000002</v>
      </c>
      <c r="AB1147">
        <v>319.62439999999998</v>
      </c>
      <c r="AC1147">
        <v>27.5989</v>
      </c>
    </row>
    <row r="1148" spans="26:29" x14ac:dyDescent="0.2">
      <c r="Z1148">
        <v>87.552700000000002</v>
      </c>
      <c r="AA1148">
        <v>34.179499999999997</v>
      </c>
      <c r="AB1148">
        <v>319.91070000000002</v>
      </c>
      <c r="AC1148">
        <v>27.4788</v>
      </c>
    </row>
    <row r="1149" spans="26:29" x14ac:dyDescent="0.2">
      <c r="Z1149">
        <v>88.101600000000005</v>
      </c>
      <c r="AA1149">
        <v>34.086500000000001</v>
      </c>
      <c r="AB1149">
        <v>320.21030000000002</v>
      </c>
      <c r="AC1149">
        <v>27.355799999999999</v>
      </c>
    </row>
    <row r="1150" spans="26:29" x14ac:dyDescent="0.2">
      <c r="Z1150">
        <v>88.627499999999998</v>
      </c>
      <c r="AA1150">
        <v>33.998899999999999</v>
      </c>
      <c r="AB1150">
        <v>320.49740000000003</v>
      </c>
      <c r="AC1150">
        <v>27.24</v>
      </c>
    </row>
    <row r="1151" spans="26:29" x14ac:dyDescent="0.2">
      <c r="Z1151">
        <v>89.091300000000004</v>
      </c>
      <c r="AA1151">
        <v>33.922800000000002</v>
      </c>
      <c r="AB1151">
        <v>320.75049999999999</v>
      </c>
      <c r="AC1151">
        <v>27.139399999999998</v>
      </c>
    </row>
    <row r="1152" spans="26:29" x14ac:dyDescent="0.2">
      <c r="Z1152">
        <v>89.4863</v>
      </c>
      <c r="AA1152">
        <v>33.858800000000002</v>
      </c>
      <c r="AB1152">
        <v>320.96629999999999</v>
      </c>
      <c r="AC1152">
        <v>27.0549</v>
      </c>
    </row>
    <row r="1153" spans="26:29" x14ac:dyDescent="0.2">
      <c r="Z1153">
        <v>89.814099999999996</v>
      </c>
      <c r="AA1153">
        <v>33.806100000000001</v>
      </c>
      <c r="AB1153">
        <v>321.14519999999999</v>
      </c>
      <c r="AC1153">
        <v>26.985099999999999</v>
      </c>
    </row>
    <row r="1154" spans="26:29" x14ac:dyDescent="0.2">
      <c r="Z1154">
        <v>90.083500000000001</v>
      </c>
      <c r="AA1154">
        <v>33.762700000000002</v>
      </c>
      <c r="AB1154">
        <v>321.29230000000001</v>
      </c>
      <c r="AC1154">
        <v>26.927800000000001</v>
      </c>
    </row>
    <row r="1155" spans="26:29" x14ac:dyDescent="0.2">
      <c r="Z1155">
        <v>90.332999999999998</v>
      </c>
      <c r="AA1155">
        <v>33.7226</v>
      </c>
      <c r="AB1155">
        <v>321.42860000000002</v>
      </c>
      <c r="AC1155">
        <v>26.874700000000001</v>
      </c>
    </row>
    <row r="1156" spans="26:29" x14ac:dyDescent="0.2">
      <c r="Z1156">
        <v>90.608800000000002</v>
      </c>
      <c r="AA1156">
        <v>33.6785</v>
      </c>
      <c r="AB1156">
        <v>321.57920000000001</v>
      </c>
      <c r="AC1156">
        <v>26.816500000000001</v>
      </c>
    </row>
    <row r="1157" spans="26:29" x14ac:dyDescent="0.2">
      <c r="Z1157">
        <v>90.947999999999993</v>
      </c>
      <c r="AA1157">
        <v>33.624899999999997</v>
      </c>
      <c r="AB1157">
        <v>321.7645</v>
      </c>
      <c r="AC1157">
        <v>26.745699999999999</v>
      </c>
    </row>
    <row r="1158" spans="26:29" x14ac:dyDescent="0.2">
      <c r="Z1158">
        <v>91.353300000000004</v>
      </c>
      <c r="AA1158">
        <v>33.561799999999998</v>
      </c>
      <c r="AB1158">
        <v>321.98590000000002</v>
      </c>
      <c r="AC1158">
        <v>26.662299999999998</v>
      </c>
    </row>
    <row r="1159" spans="26:29" x14ac:dyDescent="0.2">
      <c r="Z1159">
        <v>91.818899999999999</v>
      </c>
      <c r="AA1159">
        <v>33.4908</v>
      </c>
      <c r="AB1159">
        <v>322.24029999999999</v>
      </c>
      <c r="AC1159">
        <v>26.5684</v>
      </c>
    </row>
    <row r="1160" spans="26:29" x14ac:dyDescent="0.2">
      <c r="Z1160">
        <v>92.335499999999996</v>
      </c>
      <c r="AA1160">
        <v>33.413699999999999</v>
      </c>
      <c r="AB1160">
        <v>322.52260000000001</v>
      </c>
      <c r="AC1160">
        <v>26.4664</v>
      </c>
    </row>
    <row r="1161" spans="26:29" x14ac:dyDescent="0.2">
      <c r="Z1161">
        <v>92.881600000000006</v>
      </c>
      <c r="AA1161">
        <v>33.333799999999997</v>
      </c>
      <c r="AB1161">
        <v>322.82119999999998</v>
      </c>
      <c r="AC1161">
        <v>26.360800000000001</v>
      </c>
    </row>
    <row r="1162" spans="26:29" x14ac:dyDescent="0.2">
      <c r="Z1162">
        <v>93.4328</v>
      </c>
      <c r="AA1162">
        <v>33.2547</v>
      </c>
      <c r="AB1162">
        <v>323.12259999999998</v>
      </c>
      <c r="AC1162">
        <v>26.2562</v>
      </c>
    </row>
    <row r="1163" spans="26:29" x14ac:dyDescent="0.2">
      <c r="Z1163">
        <v>93.970500000000001</v>
      </c>
      <c r="AA1163">
        <v>33.179000000000002</v>
      </c>
      <c r="AB1163">
        <v>323.41669999999999</v>
      </c>
      <c r="AC1163">
        <v>26.156300000000002</v>
      </c>
    </row>
    <row r="1164" spans="26:29" x14ac:dyDescent="0.2">
      <c r="Z1164">
        <v>94.501000000000005</v>
      </c>
      <c r="AA1164">
        <v>33.105699999999999</v>
      </c>
      <c r="AB1164">
        <v>323.70679999999999</v>
      </c>
      <c r="AC1164">
        <v>26.0594</v>
      </c>
    </row>
    <row r="1165" spans="26:29" x14ac:dyDescent="0.2">
      <c r="Z1165">
        <v>95.036500000000004</v>
      </c>
      <c r="AA1165">
        <v>33.032699999999998</v>
      </c>
      <c r="AB1165">
        <v>323.99979999999999</v>
      </c>
      <c r="AC1165">
        <v>25.962800000000001</v>
      </c>
    </row>
    <row r="1166" spans="26:29" x14ac:dyDescent="0.2">
      <c r="Z1166">
        <v>95.583200000000005</v>
      </c>
      <c r="AA1166">
        <v>32.958599999999997</v>
      </c>
      <c r="AB1166">
        <v>324.2989</v>
      </c>
      <c r="AC1166">
        <v>25.864899999999999</v>
      </c>
    </row>
    <row r="1167" spans="26:29" x14ac:dyDescent="0.2">
      <c r="Z1167">
        <v>96.122699999999995</v>
      </c>
      <c r="AA1167">
        <v>32.886299999999999</v>
      </c>
      <c r="AB1167">
        <v>324.59410000000003</v>
      </c>
      <c r="AC1167">
        <v>25.769300000000001</v>
      </c>
    </row>
    <row r="1168" spans="26:29" x14ac:dyDescent="0.2">
      <c r="Z1168">
        <v>96.630200000000002</v>
      </c>
      <c r="AA1168">
        <v>32.819299999999998</v>
      </c>
      <c r="AB1168">
        <v>324.87180000000001</v>
      </c>
      <c r="AC1168">
        <v>25.680800000000001</v>
      </c>
    </row>
    <row r="1169" spans="26:29" x14ac:dyDescent="0.2">
      <c r="Z1169">
        <v>97.085300000000004</v>
      </c>
      <c r="AA1169">
        <v>32.760599999999997</v>
      </c>
      <c r="AB1169">
        <v>325.12090000000001</v>
      </c>
      <c r="AC1169">
        <v>25.603200000000001</v>
      </c>
    </row>
    <row r="1170" spans="26:29" x14ac:dyDescent="0.2">
      <c r="Z1170">
        <v>97.483900000000006</v>
      </c>
      <c r="AA1170">
        <v>32.710299999999997</v>
      </c>
      <c r="AB1170">
        <v>325.33909999999997</v>
      </c>
      <c r="AC1170">
        <v>25.5366</v>
      </c>
    </row>
    <row r="1171" spans="26:29" x14ac:dyDescent="0.2">
      <c r="Z1171">
        <v>97.8262</v>
      </c>
      <c r="AA1171">
        <v>32.667499999999997</v>
      </c>
      <c r="AB1171">
        <v>325.5265</v>
      </c>
      <c r="AC1171">
        <v>25.48</v>
      </c>
    </row>
    <row r="1172" spans="26:29" x14ac:dyDescent="0.2">
      <c r="Z1172">
        <v>98.116399999999999</v>
      </c>
      <c r="AA1172">
        <v>32.6312</v>
      </c>
      <c r="AB1172">
        <v>325.68540000000002</v>
      </c>
      <c r="AC1172">
        <v>25.432099999999998</v>
      </c>
    </row>
    <row r="1173" spans="26:29" x14ac:dyDescent="0.2">
      <c r="Z1173">
        <v>98.374300000000005</v>
      </c>
      <c r="AA1173">
        <v>32.599200000000003</v>
      </c>
      <c r="AB1173">
        <v>325.82670000000002</v>
      </c>
      <c r="AC1173">
        <v>25.389800000000001</v>
      </c>
    </row>
    <row r="1174" spans="26:29" x14ac:dyDescent="0.2">
      <c r="Z1174">
        <v>98.623800000000003</v>
      </c>
      <c r="AA1174">
        <v>32.5685</v>
      </c>
      <c r="AB1174">
        <v>325.9633</v>
      </c>
      <c r="AC1174">
        <v>25.349299999999999</v>
      </c>
    </row>
    <row r="1175" spans="26:29" x14ac:dyDescent="0.2">
      <c r="Z1175">
        <v>98.883600000000001</v>
      </c>
      <c r="AA1175">
        <v>32.537199999999999</v>
      </c>
      <c r="AB1175">
        <v>326.10559999999998</v>
      </c>
      <c r="AC1175">
        <v>25.3078</v>
      </c>
    </row>
    <row r="1176" spans="26:29" x14ac:dyDescent="0.2">
      <c r="Z1176">
        <v>99.152000000000001</v>
      </c>
      <c r="AA1176">
        <v>32.505299999999998</v>
      </c>
      <c r="AB1176">
        <v>326.25259999999997</v>
      </c>
      <c r="AC1176">
        <v>25.265599999999999</v>
      </c>
    </row>
    <row r="1177" spans="26:29" x14ac:dyDescent="0.2">
      <c r="Z1177">
        <v>99.421899999999994</v>
      </c>
      <c r="AA1177">
        <v>32.473500000000001</v>
      </c>
      <c r="AB1177">
        <v>326.40050000000002</v>
      </c>
      <c r="AC1177">
        <v>25.223600000000001</v>
      </c>
    </row>
    <row r="1178" spans="26:29" x14ac:dyDescent="0.2">
      <c r="Z1178">
        <v>99.688400000000001</v>
      </c>
      <c r="AA1178">
        <v>32.442500000000003</v>
      </c>
      <c r="AB1178">
        <v>326.54640000000001</v>
      </c>
      <c r="AC1178">
        <v>25.182600000000001</v>
      </c>
    </row>
    <row r="1179" spans="26:29" x14ac:dyDescent="0.2">
      <c r="Z1179">
        <v>99.953100000000006</v>
      </c>
      <c r="AA1179">
        <v>32.411999999999999</v>
      </c>
      <c r="AB1179">
        <v>326.69150000000002</v>
      </c>
      <c r="AC1179">
        <v>25.142299999999999</v>
      </c>
    </row>
    <row r="1180" spans="26:29" x14ac:dyDescent="0.2">
      <c r="Z1180">
        <v>100.2197</v>
      </c>
      <c r="AA1180">
        <v>32.381500000000003</v>
      </c>
      <c r="AB1180">
        <v>326.83749999999998</v>
      </c>
      <c r="AC1180">
        <v>25.1021</v>
      </c>
    </row>
    <row r="1181" spans="26:29" x14ac:dyDescent="0.2">
      <c r="Z1181">
        <v>100.4897</v>
      </c>
      <c r="AA1181">
        <v>32.351100000000002</v>
      </c>
      <c r="AB1181">
        <v>326.9855</v>
      </c>
      <c r="AC1181">
        <v>25.061800000000002</v>
      </c>
    </row>
    <row r="1182" spans="26:29" x14ac:dyDescent="0.2">
      <c r="Z1182">
        <v>100.7581</v>
      </c>
      <c r="AA1182">
        <v>32.321100000000001</v>
      </c>
      <c r="AB1182">
        <v>327.13260000000002</v>
      </c>
      <c r="AC1182">
        <v>25.022200000000002</v>
      </c>
    </row>
    <row r="1183" spans="26:29" x14ac:dyDescent="0.2">
      <c r="Z1183">
        <v>101.01779999999999</v>
      </c>
      <c r="AA1183">
        <v>32.292700000000004</v>
      </c>
      <c r="AB1183">
        <v>327.27499999999998</v>
      </c>
      <c r="AC1183">
        <v>24.9846</v>
      </c>
    </row>
    <row r="1184" spans="26:29" x14ac:dyDescent="0.2">
      <c r="Z1184">
        <v>101.2672</v>
      </c>
      <c r="AA1184">
        <v>32.265999999999998</v>
      </c>
      <c r="AB1184">
        <v>327.4117</v>
      </c>
      <c r="AC1184">
        <v>24.949300000000001</v>
      </c>
    </row>
    <row r="1185" spans="26:29" x14ac:dyDescent="0.2">
      <c r="Z1185">
        <v>101.52500000000001</v>
      </c>
      <c r="AA1185">
        <v>32.238799999999998</v>
      </c>
      <c r="AB1185">
        <v>327.55309999999997</v>
      </c>
      <c r="AC1185">
        <v>24.913399999999999</v>
      </c>
    </row>
    <row r="1186" spans="26:29" x14ac:dyDescent="0.2">
      <c r="Z1186">
        <v>101.81570000000001</v>
      </c>
      <c r="AA1186">
        <v>32.208500000000001</v>
      </c>
      <c r="AB1186">
        <v>327.71249999999998</v>
      </c>
      <c r="AC1186">
        <v>24.8733</v>
      </c>
    </row>
    <row r="1187" spans="26:29" x14ac:dyDescent="0.2">
      <c r="Z1187">
        <v>102.1592</v>
      </c>
      <c r="AA1187">
        <v>32.172699999999999</v>
      </c>
      <c r="AB1187">
        <v>327.90089999999998</v>
      </c>
      <c r="AC1187">
        <v>24.826000000000001</v>
      </c>
    </row>
    <row r="1188" spans="26:29" x14ac:dyDescent="0.2">
      <c r="Z1188">
        <v>102.5599</v>
      </c>
      <c r="AA1188">
        <v>32.1312</v>
      </c>
      <c r="AB1188">
        <v>328.12060000000002</v>
      </c>
      <c r="AC1188">
        <v>24.771100000000001</v>
      </c>
    </row>
    <row r="1189" spans="26:29" x14ac:dyDescent="0.2">
      <c r="Z1189">
        <v>103.0179</v>
      </c>
      <c r="AA1189">
        <v>32.084400000000002</v>
      </c>
      <c r="AB1189">
        <v>328.37180000000001</v>
      </c>
      <c r="AC1189">
        <v>24.709299999999999</v>
      </c>
    </row>
    <row r="1190" spans="26:29" x14ac:dyDescent="0.2">
      <c r="Z1190">
        <v>103.5292</v>
      </c>
      <c r="AA1190">
        <v>32.033099999999997</v>
      </c>
      <c r="AB1190">
        <v>328.65230000000003</v>
      </c>
      <c r="AC1190">
        <v>24.641400000000001</v>
      </c>
    </row>
    <row r="1191" spans="26:29" x14ac:dyDescent="0.2">
      <c r="Z1191">
        <v>104.0729</v>
      </c>
      <c r="AA1191">
        <v>31.979199999999999</v>
      </c>
      <c r="AB1191">
        <v>328.95049999999998</v>
      </c>
      <c r="AC1191">
        <v>24.5702</v>
      </c>
    </row>
    <row r="1192" spans="26:29" x14ac:dyDescent="0.2">
      <c r="Z1192">
        <v>104.6238</v>
      </c>
      <c r="AA1192">
        <v>31.9252</v>
      </c>
      <c r="AB1192">
        <v>329.2527</v>
      </c>
      <c r="AC1192">
        <v>24.498799999999999</v>
      </c>
    </row>
    <row r="1193" spans="26:29" x14ac:dyDescent="0.2">
      <c r="Z1193">
        <v>105.1628</v>
      </c>
      <c r="AA1193">
        <v>31.872900000000001</v>
      </c>
      <c r="AB1193">
        <v>329.54849999999999</v>
      </c>
      <c r="AC1193">
        <v>24.4297</v>
      </c>
    </row>
    <row r="1194" spans="26:29" x14ac:dyDescent="0.2">
      <c r="Z1194">
        <v>105.696</v>
      </c>
      <c r="AA1194">
        <v>31.821999999999999</v>
      </c>
      <c r="AB1194">
        <v>329.84100000000001</v>
      </c>
      <c r="AC1194">
        <v>24.362400000000001</v>
      </c>
    </row>
    <row r="1195" spans="26:29" x14ac:dyDescent="0.2">
      <c r="Z1195">
        <v>106.23560000000001</v>
      </c>
      <c r="AA1195">
        <v>31.7712</v>
      </c>
      <c r="AB1195">
        <v>330.13709999999998</v>
      </c>
      <c r="AC1195">
        <v>24.295300000000001</v>
      </c>
    </row>
    <row r="1196" spans="26:29" x14ac:dyDescent="0.2">
      <c r="Z1196">
        <v>106.7873</v>
      </c>
      <c r="AA1196">
        <v>31.720300000000002</v>
      </c>
      <c r="AB1196">
        <v>330.43990000000002</v>
      </c>
      <c r="AC1196">
        <v>24.228000000000002</v>
      </c>
    </row>
    <row r="1197" spans="26:29" x14ac:dyDescent="0.2">
      <c r="Z1197">
        <v>107.33159999999999</v>
      </c>
      <c r="AA1197">
        <v>31.670999999999999</v>
      </c>
      <c r="AB1197">
        <v>330.73869999999999</v>
      </c>
      <c r="AC1197">
        <v>24.162800000000001</v>
      </c>
    </row>
    <row r="1198" spans="26:29" x14ac:dyDescent="0.2">
      <c r="Z1198">
        <v>107.8429</v>
      </c>
      <c r="AA1198">
        <v>31.625900000000001</v>
      </c>
      <c r="AB1198">
        <v>331.01940000000002</v>
      </c>
      <c r="AC1198">
        <v>24.103200000000001</v>
      </c>
    </row>
    <row r="1199" spans="26:29" x14ac:dyDescent="0.2">
      <c r="Z1199">
        <v>108.2997</v>
      </c>
      <c r="AA1199">
        <v>31.5869</v>
      </c>
      <c r="AB1199">
        <v>331.27019999999999</v>
      </c>
      <c r="AC1199">
        <v>24.051600000000001</v>
      </c>
    </row>
    <row r="1200" spans="26:29" x14ac:dyDescent="0.2">
      <c r="Z1200">
        <v>108.6985</v>
      </c>
      <c r="AA1200">
        <v>31.553899999999999</v>
      </c>
      <c r="AB1200">
        <v>331.48930000000001</v>
      </c>
      <c r="AC1200">
        <v>24.007899999999999</v>
      </c>
    </row>
    <row r="1201" spans="26:29" x14ac:dyDescent="0.2">
      <c r="Z1201">
        <v>109.04040000000001</v>
      </c>
      <c r="AA1201">
        <v>31.526</v>
      </c>
      <c r="AB1201">
        <v>331.6771</v>
      </c>
      <c r="AC1201">
        <v>23.9711</v>
      </c>
    </row>
    <row r="1202" spans="26:29" x14ac:dyDescent="0.2">
      <c r="Z1202">
        <v>109.3304</v>
      </c>
      <c r="AA1202">
        <v>31.502300000000002</v>
      </c>
      <c r="AB1202">
        <v>331.83629999999999</v>
      </c>
      <c r="AC1202">
        <v>23.939800000000002</v>
      </c>
    </row>
    <row r="1203" spans="26:29" x14ac:dyDescent="0.2">
      <c r="Z1203">
        <v>109.58839999999999</v>
      </c>
      <c r="AA1203">
        <v>31.481300000000001</v>
      </c>
      <c r="AB1203">
        <v>331.97809999999998</v>
      </c>
      <c r="AC1203">
        <v>23.912099999999999</v>
      </c>
    </row>
    <row r="1204" spans="26:29" x14ac:dyDescent="0.2">
      <c r="Z1204">
        <v>109.8386</v>
      </c>
      <c r="AA1204">
        <v>31.461099999999998</v>
      </c>
      <c r="AB1204">
        <v>332.1155</v>
      </c>
      <c r="AC1204">
        <v>23.885400000000001</v>
      </c>
    </row>
    <row r="1205" spans="26:29" x14ac:dyDescent="0.2">
      <c r="Z1205">
        <v>110.0997</v>
      </c>
      <c r="AA1205">
        <v>31.440300000000001</v>
      </c>
      <c r="AB1205">
        <v>332.25889999999998</v>
      </c>
      <c r="AC1205">
        <v>23.857800000000001</v>
      </c>
    </row>
    <row r="1206" spans="26:29" x14ac:dyDescent="0.2">
      <c r="Z1206">
        <v>110.37009999999999</v>
      </c>
      <c r="AA1206">
        <v>31.419</v>
      </c>
      <c r="AB1206">
        <v>332.40750000000003</v>
      </c>
      <c r="AC1206">
        <v>23.829699999999999</v>
      </c>
    </row>
    <row r="1207" spans="26:29" x14ac:dyDescent="0.2">
      <c r="Z1207">
        <v>110.643</v>
      </c>
      <c r="AA1207">
        <v>31.3978</v>
      </c>
      <c r="AB1207">
        <v>332.55739999999997</v>
      </c>
      <c r="AC1207">
        <v>23.801600000000001</v>
      </c>
    </row>
    <row r="1208" spans="26:29" x14ac:dyDescent="0.2">
      <c r="Z1208">
        <v>110.9132</v>
      </c>
      <c r="AA1208">
        <v>31.376899999999999</v>
      </c>
      <c r="AB1208">
        <v>332.70589999999999</v>
      </c>
      <c r="AC1208">
        <v>23.774100000000001</v>
      </c>
    </row>
    <row r="1209" spans="26:29" x14ac:dyDescent="0.2">
      <c r="Z1209">
        <v>111.18210000000001</v>
      </c>
      <c r="AA1209">
        <v>31.356400000000001</v>
      </c>
      <c r="AB1209">
        <v>332.8537</v>
      </c>
      <c r="AC1209">
        <v>23.7469</v>
      </c>
    </row>
    <row r="1210" spans="26:29" x14ac:dyDescent="0.2">
      <c r="Z1210">
        <v>111.4529</v>
      </c>
      <c r="AA1210">
        <v>31.335799999999999</v>
      </c>
      <c r="AB1210">
        <v>333.0025</v>
      </c>
      <c r="AC1210">
        <v>23.7197</v>
      </c>
    </row>
    <row r="1211" spans="26:29" x14ac:dyDescent="0.2">
      <c r="Z1211">
        <v>111.7269</v>
      </c>
      <c r="AA1211">
        <v>31.315100000000001</v>
      </c>
      <c r="AB1211">
        <v>333.15300000000002</v>
      </c>
      <c r="AC1211">
        <v>23.692399999999999</v>
      </c>
    </row>
    <row r="1212" spans="26:29" x14ac:dyDescent="0.2">
      <c r="Z1212">
        <v>111.9991</v>
      </c>
      <c r="AA1212">
        <v>31.294599999999999</v>
      </c>
      <c r="AB1212">
        <v>333.30259999999998</v>
      </c>
      <c r="AC1212">
        <v>23.665199999999999</v>
      </c>
    </row>
    <row r="1213" spans="26:29" x14ac:dyDescent="0.2">
      <c r="Z1213">
        <v>112.2628</v>
      </c>
      <c r="AA1213">
        <v>31.274699999999999</v>
      </c>
      <c r="AB1213">
        <v>333.44749999999999</v>
      </c>
      <c r="AC1213">
        <v>23.6389</v>
      </c>
    </row>
    <row r="1214" spans="26:29" x14ac:dyDescent="0.2">
      <c r="Z1214">
        <v>112.5164</v>
      </c>
      <c r="AA1214">
        <v>31.255600000000001</v>
      </c>
      <c r="AB1214">
        <v>333.58690000000001</v>
      </c>
      <c r="AC1214">
        <v>23.613600000000002</v>
      </c>
    </row>
    <row r="1215" spans="26:29" x14ac:dyDescent="0.2">
      <c r="Z1215">
        <v>112.77849999999999</v>
      </c>
      <c r="AA1215">
        <v>31.235800000000001</v>
      </c>
      <c r="AB1215">
        <v>333.73090000000002</v>
      </c>
      <c r="AC1215">
        <v>23.587499999999999</v>
      </c>
    </row>
    <row r="1216" spans="26:29" x14ac:dyDescent="0.2">
      <c r="Z1216">
        <v>113.0727</v>
      </c>
      <c r="AA1216">
        <v>31.2136</v>
      </c>
      <c r="AB1216">
        <v>333.89260000000002</v>
      </c>
      <c r="AC1216">
        <v>23.5581</v>
      </c>
    </row>
    <row r="1217" spans="26:29" x14ac:dyDescent="0.2">
      <c r="Z1217">
        <v>113.41849999999999</v>
      </c>
      <c r="AA1217">
        <v>31.1876</v>
      </c>
      <c r="AB1217">
        <v>334.08260000000001</v>
      </c>
      <c r="AC1217">
        <v>23.523700000000002</v>
      </c>
    </row>
    <row r="1218" spans="26:29" x14ac:dyDescent="0.2">
      <c r="Z1218">
        <v>113.8199</v>
      </c>
      <c r="AA1218">
        <v>31.158100000000001</v>
      </c>
      <c r="AB1218">
        <v>334.3032</v>
      </c>
      <c r="AC1218">
        <v>23.4848</v>
      </c>
    </row>
    <row r="1219" spans="26:29" x14ac:dyDescent="0.2">
      <c r="Z1219">
        <v>114.27670000000001</v>
      </c>
      <c r="AA1219">
        <v>31.125900000000001</v>
      </c>
      <c r="AB1219">
        <v>334.55430000000001</v>
      </c>
      <c r="AC1219">
        <v>23.4422</v>
      </c>
    </row>
    <row r="1220" spans="26:29" x14ac:dyDescent="0.2">
      <c r="Z1220">
        <v>114.78489999999999</v>
      </c>
      <c r="AA1220">
        <v>31.091799999999999</v>
      </c>
      <c r="AB1220">
        <v>334.8338</v>
      </c>
      <c r="AC1220">
        <v>23.397200000000002</v>
      </c>
    </row>
    <row r="1221" spans="26:29" x14ac:dyDescent="0.2">
      <c r="Z1221">
        <v>115.32559999999999</v>
      </c>
      <c r="AA1221">
        <v>31.056999999999999</v>
      </c>
      <c r="AB1221">
        <v>335.1311</v>
      </c>
      <c r="AC1221">
        <v>23.351099999999999</v>
      </c>
    </row>
    <row r="1222" spans="26:29" x14ac:dyDescent="0.2">
      <c r="Z1222">
        <v>115.8758</v>
      </c>
      <c r="AA1222">
        <v>31.022600000000001</v>
      </c>
      <c r="AB1222">
        <v>335.43380000000002</v>
      </c>
      <c r="AC1222">
        <v>23.305599999999998</v>
      </c>
    </row>
    <row r="1223" spans="26:29" x14ac:dyDescent="0.2">
      <c r="Z1223">
        <v>116.4177</v>
      </c>
      <c r="AA1223">
        <v>30.9895</v>
      </c>
      <c r="AB1223">
        <v>335.7319</v>
      </c>
      <c r="AC1223">
        <v>23.261800000000001</v>
      </c>
    </row>
    <row r="1224" spans="26:29" x14ac:dyDescent="0.2">
      <c r="Z1224">
        <v>116.9525</v>
      </c>
      <c r="AA1224">
        <v>30.9575</v>
      </c>
      <c r="AB1224">
        <v>336.02609999999999</v>
      </c>
      <c r="AC1224">
        <v>23.2195</v>
      </c>
    </row>
    <row r="1225" spans="26:29" x14ac:dyDescent="0.2">
      <c r="Z1225">
        <v>117.4864</v>
      </c>
      <c r="AA1225">
        <v>30.925999999999998</v>
      </c>
      <c r="AB1225">
        <v>336.31979999999999</v>
      </c>
      <c r="AC1225">
        <v>23.178000000000001</v>
      </c>
    </row>
    <row r="1226" spans="26:29" x14ac:dyDescent="0.2">
      <c r="Z1226">
        <v>118.0241</v>
      </c>
      <c r="AA1226">
        <v>30.8948</v>
      </c>
      <c r="AB1226">
        <v>336.6157</v>
      </c>
      <c r="AC1226">
        <v>23.136700000000001</v>
      </c>
    </row>
    <row r="1227" spans="26:29" x14ac:dyDescent="0.2">
      <c r="Z1227">
        <v>118.56529999999999</v>
      </c>
      <c r="AA1227">
        <v>30.8642</v>
      </c>
      <c r="AB1227">
        <v>336.9135</v>
      </c>
      <c r="AC1227">
        <v>23.0962</v>
      </c>
    </row>
    <row r="1228" spans="26:29" x14ac:dyDescent="0.2">
      <c r="Z1228">
        <v>119.1083</v>
      </c>
      <c r="AA1228">
        <v>30.834700000000002</v>
      </c>
      <c r="AB1228">
        <v>337.2124</v>
      </c>
      <c r="AC1228">
        <v>23.057300000000001</v>
      </c>
    </row>
    <row r="1229" spans="26:29" x14ac:dyDescent="0.2">
      <c r="Z1229">
        <v>119.651</v>
      </c>
      <c r="AA1229">
        <v>30.8065</v>
      </c>
      <c r="AB1229">
        <v>337.5111</v>
      </c>
      <c r="AC1229">
        <v>23.02</v>
      </c>
    </row>
    <row r="1230" spans="26:29" x14ac:dyDescent="0.2">
      <c r="Z1230">
        <v>120.1893</v>
      </c>
      <c r="AA1230">
        <v>30.778300000000002</v>
      </c>
      <c r="AB1230">
        <v>337.80739999999997</v>
      </c>
      <c r="AC1230">
        <v>22.982700000000001</v>
      </c>
    </row>
    <row r="1231" spans="26:29" x14ac:dyDescent="0.2">
      <c r="Z1231">
        <v>120.71899999999999</v>
      </c>
      <c r="AA1231">
        <v>30.748200000000001</v>
      </c>
      <c r="AB1231">
        <v>338.09890000000001</v>
      </c>
      <c r="AC1231">
        <v>22.942900000000002</v>
      </c>
    </row>
    <row r="1232" spans="26:29" x14ac:dyDescent="0.2">
      <c r="Z1232">
        <v>121.2396</v>
      </c>
      <c r="AA1232">
        <v>30.716100000000001</v>
      </c>
      <c r="AB1232">
        <v>338.3852</v>
      </c>
      <c r="AC1232">
        <v>22.900400000000001</v>
      </c>
    </row>
    <row r="1233" spans="26:29" x14ac:dyDescent="0.2">
      <c r="Z1233">
        <v>121.7664</v>
      </c>
      <c r="AA1233">
        <v>30.6875</v>
      </c>
      <c r="AB1233">
        <v>338.67520000000002</v>
      </c>
      <c r="AC1233">
        <v>22.8627</v>
      </c>
    </row>
    <row r="1234" spans="26:29" x14ac:dyDescent="0.2">
      <c r="Z1234">
        <v>122.3189</v>
      </c>
      <c r="AA1234">
        <v>30.669699999999999</v>
      </c>
      <c r="AB1234">
        <v>338.97980000000001</v>
      </c>
      <c r="AC1234">
        <v>22.839099999999998</v>
      </c>
    </row>
    <row r="1235" spans="26:29" x14ac:dyDescent="0.2">
      <c r="Z1235">
        <v>122.9015</v>
      </c>
      <c r="AA1235">
        <v>30.663900000000002</v>
      </c>
      <c r="AB1235">
        <v>339.30149999999998</v>
      </c>
      <c r="AC1235">
        <v>22.831499999999998</v>
      </c>
    </row>
    <row r="1236" spans="26:29" x14ac:dyDescent="0.2">
      <c r="Z1236">
        <v>123.4584</v>
      </c>
      <c r="AA1236">
        <v>30.648299999999999</v>
      </c>
      <c r="AB1236">
        <v>339.60860000000002</v>
      </c>
      <c r="AC1236">
        <v>22.8109</v>
      </c>
    </row>
    <row r="1237" spans="26:29" x14ac:dyDescent="0.2">
      <c r="Z1237">
        <v>123.91889999999999</v>
      </c>
      <c r="AA1237">
        <v>30.594999999999999</v>
      </c>
      <c r="AB1237">
        <v>339.86090000000002</v>
      </c>
      <c r="AC1237">
        <v>22.740400000000001</v>
      </c>
    </row>
    <row r="1238" spans="26:29" x14ac:dyDescent="0.2">
      <c r="Z1238">
        <v>124.2383</v>
      </c>
      <c r="AA1238">
        <v>30.499500000000001</v>
      </c>
      <c r="AB1238">
        <v>340.0335</v>
      </c>
      <c r="AC1238">
        <v>22.614100000000001</v>
      </c>
    </row>
    <row r="1239" spans="26:29" x14ac:dyDescent="0.2">
      <c r="Z1239">
        <v>124.47629999999999</v>
      </c>
      <c r="AA1239">
        <v>30.450399999999998</v>
      </c>
      <c r="AB1239">
        <v>340.16300000000001</v>
      </c>
      <c r="AC1239">
        <v>22.549199999999999</v>
      </c>
    </row>
    <row r="1240" spans="26:29" x14ac:dyDescent="0.2">
      <c r="Z1240">
        <v>124.7187</v>
      </c>
      <c r="AA1240">
        <v>30.5596</v>
      </c>
      <c r="AB1240">
        <v>340.3014</v>
      </c>
      <c r="AC1240">
        <v>22.6936</v>
      </c>
    </row>
    <row r="1241" spans="26:29" x14ac:dyDescent="0.2">
      <c r="Z1241">
        <v>124.99250000000001</v>
      </c>
      <c r="AA1241">
        <v>30.906300000000002</v>
      </c>
      <c r="AB1241">
        <v>340.4667</v>
      </c>
      <c r="AC1241">
        <v>23.151800000000001</v>
      </c>
    </row>
    <row r="1242" spans="26:29" x14ac:dyDescent="0.2">
      <c r="Z1242">
        <v>125.0891</v>
      </c>
      <c r="AA1242">
        <v>31.438500000000001</v>
      </c>
      <c r="AB1242">
        <v>340.54149999999998</v>
      </c>
      <c r="AC1242">
        <v>23.8553</v>
      </c>
    </row>
    <row r="1243" spans="26:29" x14ac:dyDescent="0.2">
      <c r="Z1243">
        <v>124.7409</v>
      </c>
      <c r="AA1243">
        <v>32.0715</v>
      </c>
      <c r="AB1243">
        <v>340.37459999999999</v>
      </c>
      <c r="AC1243">
        <v>24.6921</v>
      </c>
    </row>
    <row r="1244" spans="26:29" x14ac:dyDescent="0.2">
      <c r="Z1244">
        <v>123.9177</v>
      </c>
      <c r="AA1244">
        <v>32.715299999999999</v>
      </c>
      <c r="AB1244">
        <v>339.94569999999999</v>
      </c>
      <c r="AC1244">
        <v>25.542999999999999</v>
      </c>
    </row>
    <row r="1245" spans="26:29" x14ac:dyDescent="0.2">
      <c r="Z1245">
        <v>123.5394</v>
      </c>
      <c r="AA1245">
        <v>33.258499999999998</v>
      </c>
      <c r="AB1245">
        <v>339.7586</v>
      </c>
      <c r="AC1245">
        <v>26.260999999999999</v>
      </c>
    </row>
    <row r="1246" spans="26:29" x14ac:dyDescent="0.2">
      <c r="Z1246">
        <v>124.76300000000001</v>
      </c>
      <c r="AA1246">
        <v>33.584200000000003</v>
      </c>
      <c r="AB1246">
        <v>340.44779999999997</v>
      </c>
      <c r="AC1246">
        <v>26.691500000000001</v>
      </c>
    </row>
    <row r="1247" spans="26:29" x14ac:dyDescent="0.2">
      <c r="Z1247">
        <v>128.39949999999999</v>
      </c>
      <c r="AA1247">
        <v>33.6218</v>
      </c>
      <c r="AB1247">
        <v>342.45870000000002</v>
      </c>
      <c r="AC1247">
        <v>26.741299999999999</v>
      </c>
    </row>
    <row r="1248" spans="26:29" x14ac:dyDescent="0.2">
      <c r="Z1248">
        <v>133.87520000000001</v>
      </c>
      <c r="AA1248">
        <v>33.485100000000003</v>
      </c>
      <c r="AB1248">
        <v>345.47890000000001</v>
      </c>
      <c r="AC1248">
        <v>26.560500000000001</v>
      </c>
    </row>
    <row r="1249" spans="26:29" x14ac:dyDescent="0.2">
      <c r="Z1249">
        <v>140.2704</v>
      </c>
      <c r="AA1249">
        <v>33.3337</v>
      </c>
      <c r="AB1249">
        <v>349.00659999999999</v>
      </c>
      <c r="AC1249">
        <v>26.360299999999999</v>
      </c>
    </row>
    <row r="1250" spans="26:29" x14ac:dyDescent="0.2">
      <c r="Z1250">
        <v>146.66540000000001</v>
      </c>
      <c r="AA1250">
        <v>33.2791</v>
      </c>
      <c r="AB1250">
        <v>352.53800000000001</v>
      </c>
      <c r="AC1250">
        <v>26.2881</v>
      </c>
    </row>
    <row r="1251" spans="26:29" x14ac:dyDescent="0.2">
      <c r="Z1251">
        <v>152.14089999999999</v>
      </c>
      <c r="AA1251">
        <v>33.239100000000001</v>
      </c>
      <c r="AB1251">
        <v>355.56189999999998</v>
      </c>
      <c r="AC1251">
        <v>26.235199999999999</v>
      </c>
    </row>
    <row r="1252" spans="26:29" x14ac:dyDescent="0.2">
      <c r="Z1252">
        <v>155.77780000000001</v>
      </c>
      <c r="AA1252">
        <v>33.083199999999998</v>
      </c>
      <c r="AB1252">
        <v>357.56529999999998</v>
      </c>
      <c r="AC1252">
        <v>26.0291</v>
      </c>
    </row>
    <row r="1253" spans="26:29" x14ac:dyDescent="0.2">
      <c r="Z1253">
        <v>157.00110000000001</v>
      </c>
      <c r="AA1253">
        <v>32.716000000000001</v>
      </c>
      <c r="AB1253">
        <v>358.22649999999999</v>
      </c>
      <c r="AC1253">
        <v>25.543700000000001</v>
      </c>
    </row>
    <row r="1254" spans="26:29" x14ac:dyDescent="0.2">
      <c r="Z1254">
        <v>156.61199999999999</v>
      </c>
      <c r="AA1254">
        <v>32.182400000000001</v>
      </c>
      <c r="AB1254">
        <v>357.98989999999998</v>
      </c>
      <c r="AC1254">
        <v>24.8384</v>
      </c>
    </row>
    <row r="1255" spans="26:29" x14ac:dyDescent="0.2">
      <c r="Z1255">
        <v>155.75559999999999</v>
      </c>
      <c r="AA1255">
        <v>31.562799999999999</v>
      </c>
      <c r="AB1255">
        <v>357.49169999999998</v>
      </c>
      <c r="AC1255">
        <v>24.019400000000001</v>
      </c>
    </row>
    <row r="1256" spans="26:29" x14ac:dyDescent="0.2">
      <c r="Z1256">
        <v>155.3511</v>
      </c>
      <c r="AA1256">
        <v>30.9392</v>
      </c>
      <c r="AB1256">
        <v>357.24310000000003</v>
      </c>
      <c r="AC1256">
        <v>23.1951</v>
      </c>
    </row>
    <row r="1257" spans="26:29" x14ac:dyDescent="0.2">
      <c r="Z1257">
        <v>155.41390000000001</v>
      </c>
      <c r="AA1257">
        <v>30.401800000000001</v>
      </c>
      <c r="AB1257">
        <v>357.2561</v>
      </c>
      <c r="AC1257">
        <v>22.4847</v>
      </c>
    </row>
    <row r="1258" spans="26:29" x14ac:dyDescent="0.2">
      <c r="Z1258">
        <v>155.73330000000001</v>
      </c>
      <c r="AA1258">
        <v>30.042400000000001</v>
      </c>
      <c r="AB1258">
        <v>357.41809999999998</v>
      </c>
      <c r="AC1258">
        <v>22.009599999999999</v>
      </c>
    </row>
    <row r="1259" spans="26:29" x14ac:dyDescent="0.2">
      <c r="Z1259">
        <v>156.13079999999999</v>
      </c>
      <c r="AA1259">
        <v>29.918600000000001</v>
      </c>
      <c r="AB1259">
        <v>357.6327</v>
      </c>
      <c r="AC1259">
        <v>21.846</v>
      </c>
    </row>
    <row r="1260" spans="26:29" x14ac:dyDescent="0.2">
      <c r="Z1260">
        <v>156.55600000000001</v>
      </c>
      <c r="AA1260">
        <v>29.950099999999999</v>
      </c>
      <c r="AB1260">
        <v>357.8689</v>
      </c>
      <c r="AC1260">
        <v>21.887699999999999</v>
      </c>
    </row>
    <row r="1261" spans="26:29" x14ac:dyDescent="0.2">
      <c r="Z1261">
        <v>156.9907</v>
      </c>
      <c r="AA1261">
        <v>30.022099999999998</v>
      </c>
      <c r="AB1261">
        <v>358.11200000000002</v>
      </c>
      <c r="AC1261">
        <v>21.982800000000001</v>
      </c>
    </row>
    <row r="1262" spans="26:29" x14ac:dyDescent="0.2">
      <c r="Z1262">
        <v>157.4195</v>
      </c>
      <c r="AA1262">
        <v>30.044499999999999</v>
      </c>
      <c r="AB1262">
        <v>358.34989999999999</v>
      </c>
      <c r="AC1262">
        <v>22.0124</v>
      </c>
    </row>
    <row r="1263" spans="26:29" x14ac:dyDescent="0.2">
      <c r="Z1263">
        <v>157.83879999999999</v>
      </c>
      <c r="AA1263">
        <v>30.026399999999999</v>
      </c>
      <c r="AB1263">
        <v>358.58089999999999</v>
      </c>
      <c r="AC1263">
        <v>21.988499999999998</v>
      </c>
    </row>
    <row r="1264" spans="26:29" x14ac:dyDescent="0.2">
      <c r="Z1264">
        <v>158.24760000000001</v>
      </c>
      <c r="AA1264">
        <v>30.001799999999999</v>
      </c>
      <c r="AB1264">
        <v>358.80579999999998</v>
      </c>
      <c r="AC1264">
        <v>21.9559</v>
      </c>
    </row>
    <row r="1265" spans="26:29" x14ac:dyDescent="0.2">
      <c r="Z1265">
        <v>158.6644</v>
      </c>
      <c r="AA1265">
        <v>29.9969</v>
      </c>
      <c r="AB1265">
        <v>359.03590000000003</v>
      </c>
      <c r="AC1265">
        <v>21.9496</v>
      </c>
    </row>
    <row r="1266" spans="26:29" x14ac:dyDescent="0.2">
      <c r="Z1266">
        <v>159.1848</v>
      </c>
      <c r="AA1266">
        <v>30.008600000000001</v>
      </c>
      <c r="AB1266">
        <v>359.32389999999998</v>
      </c>
      <c r="AC1266">
        <v>21.9649</v>
      </c>
    </row>
    <row r="1267" spans="26:29" x14ac:dyDescent="0.2">
      <c r="Z1267">
        <v>159.92359999999999</v>
      </c>
      <c r="AA1267">
        <v>30.0258</v>
      </c>
      <c r="AB1267">
        <v>359.7328</v>
      </c>
      <c r="AC1267">
        <v>21.9878</v>
      </c>
    </row>
    <row r="1268" spans="26:29" x14ac:dyDescent="0.2">
      <c r="Z1268">
        <v>160.94669999999999</v>
      </c>
      <c r="AA1268">
        <v>30.04</v>
      </c>
      <c r="AB1268">
        <v>360.2987</v>
      </c>
      <c r="AC1268">
        <v>22.006499999999999</v>
      </c>
    </row>
    <row r="1269" spans="26:29" x14ac:dyDescent="0.2">
      <c r="Z1269">
        <v>162.12370000000001</v>
      </c>
      <c r="AA1269">
        <v>30.0504</v>
      </c>
      <c r="AB1269">
        <v>360.9495</v>
      </c>
      <c r="AC1269">
        <v>22.020299999999999</v>
      </c>
    </row>
    <row r="1270" spans="26:29" x14ac:dyDescent="0.2">
      <c r="Z1270">
        <v>163.27529999999999</v>
      </c>
      <c r="AA1270">
        <v>30.058499999999999</v>
      </c>
      <c r="AB1270">
        <v>361.58620000000002</v>
      </c>
      <c r="AC1270">
        <v>22.030899999999999</v>
      </c>
    </row>
    <row r="1271" spans="26:29" x14ac:dyDescent="0.2">
      <c r="Z1271">
        <v>164.2593</v>
      </c>
      <c r="AA1271">
        <v>30.0655</v>
      </c>
      <c r="AB1271">
        <v>362.1302</v>
      </c>
      <c r="AC1271">
        <v>22.040099999999999</v>
      </c>
    </row>
    <row r="1272" spans="26:29" x14ac:dyDescent="0.2">
      <c r="Z1272">
        <v>165.08250000000001</v>
      </c>
      <c r="AA1272">
        <v>30.0715</v>
      </c>
      <c r="AB1272">
        <v>362.58530000000002</v>
      </c>
      <c r="AC1272">
        <v>22.048100000000002</v>
      </c>
    </row>
    <row r="1273" spans="26:29" x14ac:dyDescent="0.2">
      <c r="Z1273">
        <v>165.78919999999999</v>
      </c>
      <c r="AA1273">
        <v>30.076799999999999</v>
      </c>
      <c r="AB1273">
        <v>362.976</v>
      </c>
      <c r="AC1273">
        <v>22.055099999999999</v>
      </c>
    </row>
    <row r="1274" spans="26:29" x14ac:dyDescent="0.2">
      <c r="Z1274">
        <v>166.42769999999999</v>
      </c>
      <c r="AA1274">
        <v>30.081499999999998</v>
      </c>
      <c r="AB1274">
        <v>363.32900000000001</v>
      </c>
      <c r="AC1274">
        <v>22.061199999999999</v>
      </c>
    </row>
    <row r="1275" spans="26:29" x14ac:dyDescent="0.2">
      <c r="Z1275">
        <v>167.06440000000001</v>
      </c>
      <c r="AA1275">
        <v>30.085899999999999</v>
      </c>
      <c r="AB1275">
        <v>363.68099999999998</v>
      </c>
      <c r="AC1275">
        <v>22.0671</v>
      </c>
    </row>
    <row r="1276" spans="26:29" x14ac:dyDescent="0.2">
      <c r="Z1276">
        <v>167.76990000000001</v>
      </c>
      <c r="AA1276">
        <v>30.090599999999998</v>
      </c>
      <c r="AB1276">
        <v>364.07100000000003</v>
      </c>
      <c r="AC1276">
        <v>22.0732</v>
      </c>
    </row>
    <row r="1277" spans="26:29" x14ac:dyDescent="0.2">
      <c r="Z1277">
        <v>168.5994</v>
      </c>
      <c r="AA1277">
        <v>30.0959</v>
      </c>
      <c r="AB1277">
        <v>364.52960000000002</v>
      </c>
      <c r="AC1277">
        <v>22.080200000000001</v>
      </c>
    </row>
    <row r="1278" spans="26:29" x14ac:dyDescent="0.2">
      <c r="Z1278">
        <v>169.5462</v>
      </c>
      <c r="AA1278">
        <v>30.101900000000001</v>
      </c>
      <c r="AB1278">
        <v>365.053</v>
      </c>
      <c r="AC1278">
        <v>22.088200000000001</v>
      </c>
    </row>
    <row r="1279" spans="26:29" x14ac:dyDescent="0.2">
      <c r="Z1279">
        <v>170.5883</v>
      </c>
      <c r="AA1279">
        <v>30.108599999999999</v>
      </c>
      <c r="AB1279">
        <v>365.62909999999999</v>
      </c>
      <c r="AC1279">
        <v>22.097100000000001</v>
      </c>
    </row>
    <row r="1280" spans="26:29" x14ac:dyDescent="0.2">
      <c r="Z1280">
        <v>171.6987</v>
      </c>
      <c r="AA1280">
        <v>30.116</v>
      </c>
      <c r="AB1280">
        <v>366.24299999999999</v>
      </c>
      <c r="AC1280">
        <v>22.1069</v>
      </c>
    </row>
    <row r="1281" spans="26:29" x14ac:dyDescent="0.2">
      <c r="Z1281">
        <v>172.83260000000001</v>
      </c>
      <c r="AA1281">
        <v>30.124099999999999</v>
      </c>
      <c r="AB1281">
        <v>366.8698</v>
      </c>
      <c r="AC1281">
        <v>22.1175</v>
      </c>
    </row>
    <row r="1282" spans="26:29" x14ac:dyDescent="0.2">
      <c r="Z1282">
        <v>173.94030000000001</v>
      </c>
      <c r="AA1282">
        <v>30.1327</v>
      </c>
      <c r="AB1282">
        <v>367.48219999999998</v>
      </c>
      <c r="AC1282">
        <v>22.129000000000001</v>
      </c>
    </row>
    <row r="1283" spans="26:29" x14ac:dyDescent="0.2">
      <c r="Z1283">
        <v>174.9974</v>
      </c>
      <c r="AA1283">
        <v>30.142099999999999</v>
      </c>
      <c r="AB1283">
        <v>368.06670000000003</v>
      </c>
      <c r="AC1283">
        <v>22.141300000000001</v>
      </c>
    </row>
    <row r="1284" spans="26:29" x14ac:dyDescent="0.2">
      <c r="Z1284">
        <v>176.08070000000001</v>
      </c>
      <c r="AA1284">
        <v>30.152999999999999</v>
      </c>
      <c r="AB1284">
        <v>368.66579999999999</v>
      </c>
      <c r="AC1284">
        <v>22.1557</v>
      </c>
    </row>
    <row r="1285" spans="26:29" x14ac:dyDescent="0.2">
      <c r="Z1285">
        <v>177.29239999999999</v>
      </c>
      <c r="AA1285">
        <v>30.1662</v>
      </c>
      <c r="AB1285">
        <v>369.33589999999998</v>
      </c>
      <c r="AC1285">
        <v>22.173100000000002</v>
      </c>
    </row>
    <row r="1286" spans="26:29" x14ac:dyDescent="0.2">
      <c r="Z1286">
        <v>178.72120000000001</v>
      </c>
      <c r="AA1286">
        <v>30.1829</v>
      </c>
      <c r="AB1286">
        <v>370.12610000000001</v>
      </c>
      <c r="AC1286">
        <v>22.1952</v>
      </c>
    </row>
    <row r="1287" spans="26:29" x14ac:dyDescent="0.2">
      <c r="Z1287">
        <v>180.40289999999999</v>
      </c>
      <c r="AA1287">
        <v>30.205300000000001</v>
      </c>
      <c r="AB1287">
        <v>371.05619999999999</v>
      </c>
      <c r="AC1287">
        <v>22.224799999999998</v>
      </c>
    </row>
    <row r="1288" spans="26:29" x14ac:dyDescent="0.2">
      <c r="Z1288">
        <v>182.3596</v>
      </c>
      <c r="AA1288">
        <v>30.235499999999998</v>
      </c>
      <c r="AB1288">
        <v>372.1386</v>
      </c>
      <c r="AC1288">
        <v>22.264700000000001</v>
      </c>
    </row>
    <row r="1289" spans="26:29" x14ac:dyDescent="0.2">
      <c r="Z1289">
        <v>184.57820000000001</v>
      </c>
      <c r="AA1289">
        <v>30.274899999999999</v>
      </c>
      <c r="AB1289">
        <v>373.36610000000002</v>
      </c>
      <c r="AC1289">
        <v>22.316800000000001</v>
      </c>
    </row>
    <row r="1290" spans="26:29" x14ac:dyDescent="0.2">
      <c r="Z1290">
        <v>186.90289999999999</v>
      </c>
      <c r="AA1290">
        <v>30.320599999999999</v>
      </c>
      <c r="AB1290">
        <v>374.65249999999997</v>
      </c>
      <c r="AC1290">
        <v>22.377099999999999</v>
      </c>
    </row>
    <row r="1291" spans="26:29" x14ac:dyDescent="0.2">
      <c r="Z1291">
        <v>189.14240000000001</v>
      </c>
      <c r="AA1291">
        <v>30.368600000000001</v>
      </c>
      <c r="AB1291">
        <v>375.89190000000002</v>
      </c>
      <c r="AC1291">
        <v>22.4405</v>
      </c>
    </row>
    <row r="1292" spans="26:29" x14ac:dyDescent="0.2">
      <c r="Z1292">
        <v>191.13380000000001</v>
      </c>
      <c r="AA1292">
        <v>30.415199999999999</v>
      </c>
      <c r="AB1292">
        <v>376.99419999999998</v>
      </c>
      <c r="AC1292">
        <v>22.502199999999998</v>
      </c>
    </row>
    <row r="1293" spans="26:29" x14ac:dyDescent="0.2">
      <c r="Z1293">
        <v>192.8296</v>
      </c>
      <c r="AA1293">
        <v>30.457899999999999</v>
      </c>
      <c r="AB1293">
        <v>377.93290000000002</v>
      </c>
      <c r="AC1293">
        <v>22.558599999999998</v>
      </c>
    </row>
    <row r="1294" spans="26:29" x14ac:dyDescent="0.2">
      <c r="Z1294">
        <v>194.21039999999999</v>
      </c>
      <c r="AA1294">
        <v>30.494399999999999</v>
      </c>
      <c r="AB1294">
        <v>378.69740000000002</v>
      </c>
      <c r="AC1294">
        <v>22.6069</v>
      </c>
    </row>
    <row r="1295" spans="26:29" x14ac:dyDescent="0.2">
      <c r="Z1295">
        <v>195.2741</v>
      </c>
      <c r="AA1295">
        <v>30.523099999999999</v>
      </c>
      <c r="AB1295">
        <v>379.28629999999998</v>
      </c>
      <c r="AC1295">
        <v>22.6447</v>
      </c>
    </row>
    <row r="1296" spans="26:29" x14ac:dyDescent="0.2">
      <c r="Z1296">
        <v>196.08510000000001</v>
      </c>
      <c r="AA1296">
        <v>30.545300000000001</v>
      </c>
      <c r="AB1296">
        <v>379.73540000000003</v>
      </c>
      <c r="AC1296">
        <v>22.674099999999999</v>
      </c>
    </row>
    <row r="1297" spans="26:29" x14ac:dyDescent="0.2">
      <c r="Z1297">
        <v>196.7251</v>
      </c>
      <c r="AA1297">
        <v>30.563099999999999</v>
      </c>
      <c r="AB1297">
        <v>380.08969999999999</v>
      </c>
      <c r="AC1297">
        <v>22.697600000000001</v>
      </c>
    </row>
    <row r="1298" spans="26:29" x14ac:dyDescent="0.2">
      <c r="Z1298">
        <v>197.2741</v>
      </c>
      <c r="AA1298">
        <v>30.578600000000002</v>
      </c>
      <c r="AB1298">
        <v>380.39370000000002</v>
      </c>
      <c r="AC1298">
        <v>22.7181</v>
      </c>
    </row>
    <row r="1299" spans="26:29" x14ac:dyDescent="0.2">
      <c r="Z1299">
        <v>197.80799999999999</v>
      </c>
      <c r="AA1299">
        <v>30.593900000000001</v>
      </c>
      <c r="AB1299">
        <v>380.6893</v>
      </c>
      <c r="AC1299">
        <v>22.738399999999999</v>
      </c>
    </row>
    <row r="1300" spans="26:29" x14ac:dyDescent="0.2">
      <c r="Z1300">
        <v>198.4014</v>
      </c>
      <c r="AA1300">
        <v>30.6112</v>
      </c>
      <c r="AB1300">
        <v>381.0179</v>
      </c>
      <c r="AC1300">
        <v>22.761199999999999</v>
      </c>
    </row>
    <row r="1301" spans="26:29" x14ac:dyDescent="0.2">
      <c r="Z1301">
        <v>199.11510000000001</v>
      </c>
      <c r="AA1301">
        <v>30.632200000000001</v>
      </c>
      <c r="AB1301">
        <v>381.41309999999999</v>
      </c>
      <c r="AC1301">
        <v>22.788900000000002</v>
      </c>
    </row>
    <row r="1302" spans="26:29" x14ac:dyDescent="0.2">
      <c r="Z1302">
        <v>199.95580000000001</v>
      </c>
      <c r="AA1302">
        <v>30.657599999999999</v>
      </c>
      <c r="AB1302">
        <v>381.87869999999998</v>
      </c>
      <c r="AC1302">
        <v>22.822500000000002</v>
      </c>
    </row>
    <row r="1303" spans="26:29" x14ac:dyDescent="0.2">
      <c r="Z1303">
        <v>200.9161</v>
      </c>
      <c r="AA1303">
        <v>30.6876</v>
      </c>
      <c r="AB1303">
        <v>382.41050000000001</v>
      </c>
      <c r="AC1303">
        <v>22.862200000000001</v>
      </c>
    </row>
    <row r="1304" spans="26:29" x14ac:dyDescent="0.2">
      <c r="Z1304">
        <v>201.98259999999999</v>
      </c>
      <c r="AA1304">
        <v>30.7224</v>
      </c>
      <c r="AB1304">
        <v>383.00119999999998</v>
      </c>
      <c r="AC1304">
        <v>22.908100000000001</v>
      </c>
    </row>
    <row r="1305" spans="26:29" x14ac:dyDescent="0.2">
      <c r="Z1305">
        <v>203.1156</v>
      </c>
      <c r="AA1305">
        <v>30.760400000000001</v>
      </c>
      <c r="AB1305">
        <v>383.62880000000001</v>
      </c>
      <c r="AC1305">
        <v>22.958400000000001</v>
      </c>
    </row>
    <row r="1306" spans="26:29" x14ac:dyDescent="0.2">
      <c r="Z1306">
        <v>204.26900000000001</v>
      </c>
      <c r="AA1306">
        <v>30.8001</v>
      </c>
      <c r="AB1306">
        <v>384.26780000000002</v>
      </c>
      <c r="AC1306">
        <v>23.010899999999999</v>
      </c>
    </row>
    <row r="1307" spans="26:29" x14ac:dyDescent="0.2">
      <c r="Z1307">
        <v>205.40530000000001</v>
      </c>
      <c r="AA1307">
        <v>30.8401</v>
      </c>
      <c r="AB1307">
        <v>384.8972</v>
      </c>
      <c r="AC1307">
        <v>23.063700000000001</v>
      </c>
    </row>
    <row r="1308" spans="26:29" x14ac:dyDescent="0.2">
      <c r="Z1308">
        <v>206.52099999999999</v>
      </c>
      <c r="AA1308">
        <v>30.880099999999999</v>
      </c>
      <c r="AB1308">
        <v>385.5154</v>
      </c>
      <c r="AC1308">
        <v>23.116599999999998</v>
      </c>
    </row>
    <row r="1309" spans="26:29" x14ac:dyDescent="0.2">
      <c r="Z1309">
        <v>207.6216</v>
      </c>
      <c r="AA1309">
        <v>30.920400000000001</v>
      </c>
      <c r="AB1309">
        <v>386.12509999999997</v>
      </c>
      <c r="AC1309">
        <v>23.169799999999999</v>
      </c>
    </row>
    <row r="1310" spans="26:29" x14ac:dyDescent="0.2">
      <c r="Z1310">
        <v>208.71549999999999</v>
      </c>
      <c r="AA1310">
        <v>30.960999999999999</v>
      </c>
      <c r="AB1310">
        <v>386.7312</v>
      </c>
      <c r="AC1310">
        <v>23.223500000000001</v>
      </c>
    </row>
    <row r="1311" spans="26:29" x14ac:dyDescent="0.2">
      <c r="Z1311">
        <v>209.8246</v>
      </c>
      <c r="AA1311">
        <v>31.0029</v>
      </c>
      <c r="AB1311">
        <v>387.3458</v>
      </c>
      <c r="AC1311">
        <v>23.2788</v>
      </c>
    </row>
    <row r="1312" spans="26:29" x14ac:dyDescent="0.2">
      <c r="Z1312">
        <v>210.9743</v>
      </c>
      <c r="AA1312">
        <v>31.046800000000001</v>
      </c>
      <c r="AB1312">
        <v>387.9828</v>
      </c>
      <c r="AC1312">
        <v>23.3369</v>
      </c>
    </row>
    <row r="1313" spans="26:29" x14ac:dyDescent="0.2">
      <c r="Z1313">
        <v>212.18180000000001</v>
      </c>
      <c r="AA1313">
        <v>31.093399999999999</v>
      </c>
      <c r="AB1313">
        <v>388.65190000000001</v>
      </c>
      <c r="AC1313">
        <v>23.398399999999999</v>
      </c>
    </row>
    <row r="1314" spans="26:29" x14ac:dyDescent="0.2">
      <c r="Z1314">
        <v>213.43350000000001</v>
      </c>
      <c r="AA1314">
        <v>31.1418</v>
      </c>
      <c r="AB1314">
        <v>389.34550000000002</v>
      </c>
      <c r="AC1314">
        <v>23.462499999999999</v>
      </c>
    </row>
    <row r="1315" spans="26:29" x14ac:dyDescent="0.2">
      <c r="Z1315">
        <v>214.7079</v>
      </c>
      <c r="AA1315">
        <v>31.191199999999998</v>
      </c>
      <c r="AB1315">
        <v>390.05169999999998</v>
      </c>
      <c r="AC1315">
        <v>23.5276</v>
      </c>
    </row>
    <row r="1316" spans="26:29" x14ac:dyDescent="0.2">
      <c r="Z1316">
        <v>215.9829</v>
      </c>
      <c r="AA1316">
        <v>31.240400000000001</v>
      </c>
      <c r="AB1316">
        <v>390.75819999999999</v>
      </c>
      <c r="AC1316">
        <v>23.592700000000001</v>
      </c>
    </row>
    <row r="1317" spans="26:29" x14ac:dyDescent="0.2">
      <c r="Z1317">
        <v>217.2355</v>
      </c>
      <c r="AA1317">
        <v>31.289100000000001</v>
      </c>
      <c r="AB1317">
        <v>391.45229999999998</v>
      </c>
      <c r="AC1317">
        <v>23.6571</v>
      </c>
    </row>
    <row r="1318" spans="26:29" x14ac:dyDescent="0.2">
      <c r="Z1318">
        <v>218.4419</v>
      </c>
      <c r="AA1318">
        <v>31.337</v>
      </c>
      <c r="AB1318">
        <v>392.12079999999997</v>
      </c>
      <c r="AC1318">
        <v>23.720400000000001</v>
      </c>
    </row>
    <row r="1319" spans="26:29" x14ac:dyDescent="0.2">
      <c r="Z1319">
        <v>219.58789999999999</v>
      </c>
      <c r="AA1319">
        <v>31.384</v>
      </c>
      <c r="AB1319">
        <v>392.7559</v>
      </c>
      <c r="AC1319">
        <v>23.782499999999999</v>
      </c>
    </row>
    <row r="1320" spans="26:29" x14ac:dyDescent="0.2">
      <c r="Z1320">
        <v>220.6953</v>
      </c>
      <c r="AA1320">
        <v>31.430700000000002</v>
      </c>
      <c r="AB1320">
        <v>393.36970000000002</v>
      </c>
      <c r="AC1320">
        <v>23.8443</v>
      </c>
    </row>
    <row r="1321" spans="26:29" x14ac:dyDescent="0.2">
      <c r="Z1321">
        <v>221.79519999999999</v>
      </c>
      <c r="AA1321">
        <v>31.478200000000001</v>
      </c>
      <c r="AB1321">
        <v>393.97949999999997</v>
      </c>
      <c r="AC1321">
        <v>23.907</v>
      </c>
    </row>
    <row r="1322" spans="26:29" x14ac:dyDescent="0.2">
      <c r="Z1322">
        <v>222.911</v>
      </c>
      <c r="AA1322">
        <v>31.527100000000001</v>
      </c>
      <c r="AB1322">
        <v>394.59800000000001</v>
      </c>
      <c r="AC1322">
        <v>23.971599999999999</v>
      </c>
    </row>
    <row r="1323" spans="26:29" x14ac:dyDescent="0.2">
      <c r="Z1323">
        <v>224.0342</v>
      </c>
      <c r="AA1323">
        <v>31.576899999999998</v>
      </c>
      <c r="AB1323">
        <v>395.22059999999999</v>
      </c>
      <c r="AC1323">
        <v>24.037500000000001</v>
      </c>
    </row>
    <row r="1324" spans="26:29" x14ac:dyDescent="0.2">
      <c r="Z1324">
        <v>225.14859999999999</v>
      </c>
      <c r="AA1324">
        <v>31.627099999999999</v>
      </c>
      <c r="AB1324">
        <v>395.83839999999998</v>
      </c>
      <c r="AC1324">
        <v>24.1038</v>
      </c>
    </row>
    <row r="1325" spans="26:29" x14ac:dyDescent="0.2">
      <c r="Z1325">
        <v>226.24629999999999</v>
      </c>
      <c r="AA1325">
        <v>31.677299999999999</v>
      </c>
      <c r="AB1325">
        <v>396.447</v>
      </c>
      <c r="AC1325">
        <v>24.170200000000001</v>
      </c>
    </row>
    <row r="1326" spans="26:29" x14ac:dyDescent="0.2">
      <c r="Z1326">
        <v>227.3528</v>
      </c>
      <c r="AA1326">
        <v>31.7286</v>
      </c>
      <c r="AB1326">
        <v>397.06040000000002</v>
      </c>
      <c r="AC1326">
        <v>24.2379</v>
      </c>
    </row>
    <row r="1327" spans="26:29" x14ac:dyDescent="0.2">
      <c r="Z1327">
        <v>228.5017</v>
      </c>
      <c r="AA1327">
        <v>31.7822</v>
      </c>
      <c r="AB1327">
        <v>397.69749999999999</v>
      </c>
      <c r="AC1327">
        <v>24.308800000000002</v>
      </c>
    </row>
    <row r="1328" spans="26:29" x14ac:dyDescent="0.2">
      <c r="Z1328">
        <v>229.71289999999999</v>
      </c>
      <c r="AA1328">
        <v>31.839099999999998</v>
      </c>
      <c r="AB1328">
        <v>398.36900000000003</v>
      </c>
      <c r="AC1328">
        <v>24.384</v>
      </c>
    </row>
    <row r="1329" spans="26:29" x14ac:dyDescent="0.2">
      <c r="Z1329">
        <v>230.94919999999999</v>
      </c>
      <c r="AA1329">
        <v>31.897400000000001</v>
      </c>
      <c r="AB1329">
        <v>399.05450000000002</v>
      </c>
      <c r="AC1329">
        <v>24.461099999999998</v>
      </c>
    </row>
    <row r="1330" spans="26:29" x14ac:dyDescent="0.2">
      <c r="Z1330">
        <v>232.15950000000001</v>
      </c>
      <c r="AA1330">
        <v>31.954899999999999</v>
      </c>
      <c r="AB1330">
        <v>399.72559999999999</v>
      </c>
      <c r="AC1330">
        <v>24.536999999999999</v>
      </c>
    </row>
    <row r="1331" spans="26:29" x14ac:dyDescent="0.2">
      <c r="Z1331">
        <v>233.2901</v>
      </c>
      <c r="AA1331">
        <v>32.009</v>
      </c>
      <c r="AB1331">
        <v>400.35250000000002</v>
      </c>
      <c r="AC1331">
        <v>24.608499999999999</v>
      </c>
    </row>
    <row r="1332" spans="26:29" x14ac:dyDescent="0.2">
      <c r="Z1332">
        <v>234.2774</v>
      </c>
      <c r="AA1332">
        <v>32.0563</v>
      </c>
      <c r="AB1332">
        <v>400.9</v>
      </c>
      <c r="AC1332">
        <v>24.671099999999999</v>
      </c>
    </row>
    <row r="1333" spans="26:29" x14ac:dyDescent="0.2">
      <c r="Z1333">
        <v>235.05549999999999</v>
      </c>
      <c r="AA1333">
        <v>32.093400000000003</v>
      </c>
      <c r="AB1333">
        <v>401.33139999999997</v>
      </c>
      <c r="AC1333">
        <v>24.720099999999999</v>
      </c>
    </row>
    <row r="1334" spans="26:29" x14ac:dyDescent="0.2">
      <c r="Z1334">
        <v>235.59010000000001</v>
      </c>
      <c r="AA1334">
        <v>32.118299999999998</v>
      </c>
      <c r="AB1334">
        <v>401.62779999999998</v>
      </c>
      <c r="AC1334">
        <v>24.753</v>
      </c>
    </row>
    <row r="1335" spans="26:29" x14ac:dyDescent="0.2">
      <c r="Z1335">
        <v>235.97470000000001</v>
      </c>
      <c r="AA1335">
        <v>32.136000000000003</v>
      </c>
      <c r="AB1335">
        <v>401.84100000000001</v>
      </c>
      <c r="AC1335">
        <v>24.776399999999999</v>
      </c>
    </row>
    <row r="1336" spans="26:29" x14ac:dyDescent="0.2">
      <c r="Z1336">
        <v>236.33449999999999</v>
      </c>
      <c r="AA1336">
        <v>32.153300000000002</v>
      </c>
      <c r="AB1336">
        <v>402.04059999999998</v>
      </c>
      <c r="AC1336">
        <v>24.799299999999999</v>
      </c>
    </row>
    <row r="1337" spans="26:29" x14ac:dyDescent="0.2">
      <c r="Z1337">
        <v>236.77459999999999</v>
      </c>
      <c r="AA1337">
        <v>32.175699999999999</v>
      </c>
      <c r="AB1337">
        <v>402.28460000000001</v>
      </c>
      <c r="AC1337">
        <v>24.828900000000001</v>
      </c>
    </row>
    <row r="1338" spans="26:29" x14ac:dyDescent="0.2">
      <c r="Z1338">
        <v>237.31880000000001</v>
      </c>
      <c r="AA1338">
        <v>32.203800000000001</v>
      </c>
      <c r="AB1338">
        <v>402.5865</v>
      </c>
      <c r="AC1338">
        <v>24.866</v>
      </c>
    </row>
    <row r="1339" spans="26:29" x14ac:dyDescent="0.2">
      <c r="Z1339">
        <v>237.97069999999999</v>
      </c>
      <c r="AA1339">
        <v>32.237000000000002</v>
      </c>
      <c r="AB1339">
        <v>402.94810000000001</v>
      </c>
      <c r="AC1339">
        <v>24.909800000000001</v>
      </c>
    </row>
    <row r="1340" spans="26:29" x14ac:dyDescent="0.2">
      <c r="Z1340">
        <v>238.721</v>
      </c>
      <c r="AA1340">
        <v>32.2742</v>
      </c>
      <c r="AB1340">
        <v>403.36410000000001</v>
      </c>
      <c r="AC1340">
        <v>24.959</v>
      </c>
    </row>
    <row r="1341" spans="26:29" x14ac:dyDescent="0.2">
      <c r="Z1341">
        <v>239.5078</v>
      </c>
      <c r="AA1341">
        <v>32.312800000000003</v>
      </c>
      <c r="AB1341">
        <v>403.80040000000002</v>
      </c>
      <c r="AC1341">
        <v>25.01</v>
      </c>
    </row>
    <row r="1342" spans="26:29" x14ac:dyDescent="0.2">
      <c r="Z1342">
        <v>240.2561</v>
      </c>
      <c r="AA1342">
        <v>32.349699999999999</v>
      </c>
      <c r="AB1342">
        <v>404.21539999999999</v>
      </c>
      <c r="AC1342">
        <v>25.058800000000002</v>
      </c>
    </row>
    <row r="1343" spans="26:29" x14ac:dyDescent="0.2">
      <c r="Z1343">
        <v>240.9194</v>
      </c>
      <c r="AA1343">
        <v>32.383000000000003</v>
      </c>
      <c r="AB1343">
        <v>404.58330000000001</v>
      </c>
      <c r="AC1343">
        <v>25.102799999999998</v>
      </c>
    </row>
    <row r="1344" spans="26:29" x14ac:dyDescent="0.2">
      <c r="Z1344">
        <v>241.56370000000001</v>
      </c>
      <c r="AA1344">
        <v>32.415599999999998</v>
      </c>
      <c r="AB1344">
        <v>404.94060000000002</v>
      </c>
      <c r="AC1344">
        <v>25.146000000000001</v>
      </c>
    </row>
    <row r="1345" spans="26:29" x14ac:dyDescent="0.2">
      <c r="Z1345">
        <v>242.2833</v>
      </c>
      <c r="AA1345">
        <v>32.451799999999999</v>
      </c>
      <c r="AB1345">
        <v>405.33969999999999</v>
      </c>
      <c r="AC1345">
        <v>25.1938</v>
      </c>
    </row>
    <row r="1346" spans="26:29" x14ac:dyDescent="0.2">
      <c r="Z1346">
        <v>243.178</v>
      </c>
      <c r="AA1346">
        <v>32.496000000000002</v>
      </c>
      <c r="AB1346">
        <v>405.83589999999998</v>
      </c>
      <c r="AC1346">
        <v>25.252199999999998</v>
      </c>
    </row>
    <row r="1347" spans="26:29" x14ac:dyDescent="0.2">
      <c r="Z1347">
        <v>244.3689</v>
      </c>
      <c r="AA1347">
        <v>32.554699999999997</v>
      </c>
      <c r="AB1347">
        <v>406.49630000000002</v>
      </c>
      <c r="AC1347">
        <v>25.329699999999999</v>
      </c>
    </row>
    <row r="1348" spans="26:29" x14ac:dyDescent="0.2">
      <c r="Z1348">
        <v>245.98230000000001</v>
      </c>
      <c r="AA1348">
        <v>32.634700000000002</v>
      </c>
      <c r="AB1348">
        <v>407.39100000000002</v>
      </c>
      <c r="AC1348">
        <v>25.435400000000001</v>
      </c>
    </row>
    <row r="1349" spans="26:29" x14ac:dyDescent="0.2">
      <c r="Z1349">
        <v>248.1199</v>
      </c>
      <c r="AA1349">
        <v>32.741900000000001</v>
      </c>
      <c r="AB1349">
        <v>408.57650000000001</v>
      </c>
      <c r="AC1349">
        <v>25.577100000000002</v>
      </c>
    </row>
    <row r="1350" spans="26:29" x14ac:dyDescent="0.2">
      <c r="Z1350">
        <v>250.78299999999999</v>
      </c>
      <c r="AA1350">
        <v>32.878399999999999</v>
      </c>
      <c r="AB1350">
        <v>410.05349999999999</v>
      </c>
      <c r="AC1350">
        <v>25.7576</v>
      </c>
    </row>
    <row r="1351" spans="26:29" x14ac:dyDescent="0.2">
      <c r="Z1351">
        <v>253.9485</v>
      </c>
      <c r="AA1351">
        <v>33.045499999999997</v>
      </c>
      <c r="AB1351">
        <v>411.80939999999998</v>
      </c>
      <c r="AC1351">
        <v>25.978400000000001</v>
      </c>
    </row>
    <row r="1352" spans="26:29" x14ac:dyDescent="0.2">
      <c r="Z1352">
        <v>257.52929999999998</v>
      </c>
      <c r="AA1352">
        <v>33.240200000000002</v>
      </c>
      <c r="AB1352">
        <v>413.79590000000002</v>
      </c>
      <c r="AC1352">
        <v>26.235700000000001</v>
      </c>
    </row>
    <row r="1353" spans="26:29" x14ac:dyDescent="0.2">
      <c r="Z1353">
        <v>261.18439999999998</v>
      </c>
      <c r="AA1353">
        <v>33.443600000000004</v>
      </c>
      <c r="AB1353">
        <v>415.82369999999997</v>
      </c>
      <c r="AC1353">
        <v>26.5046</v>
      </c>
    </row>
    <row r="1354" spans="26:29" x14ac:dyDescent="0.2">
      <c r="Z1354">
        <v>264.50909999999999</v>
      </c>
      <c r="AA1354">
        <v>33.633000000000003</v>
      </c>
      <c r="AB1354">
        <v>417.66849999999999</v>
      </c>
      <c r="AC1354">
        <v>26.754899999999999</v>
      </c>
    </row>
    <row r="1355" spans="26:29" x14ac:dyDescent="0.2">
      <c r="Z1355">
        <v>267.17270000000002</v>
      </c>
      <c r="AA1355">
        <v>33.789000000000001</v>
      </c>
      <c r="AB1355">
        <v>419.14659999999998</v>
      </c>
      <c r="AC1355">
        <v>26.961099999999998</v>
      </c>
    </row>
    <row r="1356" spans="26:29" x14ac:dyDescent="0.2">
      <c r="Z1356">
        <v>269.13889999999998</v>
      </c>
      <c r="AA1356">
        <v>33.907299999999999</v>
      </c>
      <c r="AB1356">
        <v>420.23779999999999</v>
      </c>
      <c r="AC1356">
        <v>27.1175</v>
      </c>
    </row>
    <row r="1357" spans="26:29" x14ac:dyDescent="0.2">
      <c r="Z1357">
        <v>270.44540000000001</v>
      </c>
      <c r="AA1357">
        <v>33.987400000000001</v>
      </c>
      <c r="AB1357">
        <v>420.96300000000002</v>
      </c>
      <c r="AC1357">
        <v>27.223400000000002</v>
      </c>
    </row>
    <row r="1358" spans="26:29" x14ac:dyDescent="0.2">
      <c r="Z1358">
        <v>271.16590000000002</v>
      </c>
      <c r="AA1358">
        <v>34.031399999999998</v>
      </c>
      <c r="AB1358">
        <v>421.36290000000002</v>
      </c>
      <c r="AC1358">
        <v>27.281400000000001</v>
      </c>
    </row>
    <row r="1359" spans="26:29" x14ac:dyDescent="0.2">
      <c r="Z1359">
        <v>271.51859999999999</v>
      </c>
      <c r="AA1359">
        <v>34.052300000000002</v>
      </c>
      <c r="AB1359">
        <v>421.55860000000001</v>
      </c>
      <c r="AC1359">
        <v>27.309100000000001</v>
      </c>
    </row>
    <row r="1360" spans="26:29" x14ac:dyDescent="0.2">
      <c r="Z1360">
        <v>271.75779999999997</v>
      </c>
      <c r="AA1360">
        <v>34.066200000000002</v>
      </c>
      <c r="AB1360">
        <v>421.69130000000001</v>
      </c>
      <c r="AC1360">
        <v>27.327500000000001</v>
      </c>
    </row>
    <row r="1361" spans="26:29" x14ac:dyDescent="0.2">
      <c r="Z1361">
        <v>272.08150000000001</v>
      </c>
      <c r="AA1361">
        <v>34.085500000000003</v>
      </c>
      <c r="AB1361">
        <v>421.87099999999998</v>
      </c>
      <c r="AC1361">
        <v>27.353000000000002</v>
      </c>
    </row>
    <row r="1362" spans="26:29" x14ac:dyDescent="0.2">
      <c r="Z1362">
        <v>272.46280000000002</v>
      </c>
      <c r="AA1362">
        <v>34.108600000000003</v>
      </c>
      <c r="AB1362">
        <v>422.08260000000001</v>
      </c>
      <c r="AC1362">
        <v>27.383600000000001</v>
      </c>
    </row>
    <row r="1363" spans="26:29" x14ac:dyDescent="0.2">
      <c r="Z1363">
        <v>272.81830000000002</v>
      </c>
      <c r="AA1363">
        <v>34.130499999999998</v>
      </c>
      <c r="AB1363">
        <v>422.2799</v>
      </c>
      <c r="AC1363">
        <v>27.412400000000002</v>
      </c>
    </row>
    <row r="1364" spans="26:29" x14ac:dyDescent="0.2">
      <c r="Z1364">
        <v>273.0917</v>
      </c>
      <c r="AA1364">
        <v>34.147500000000001</v>
      </c>
      <c r="AB1364">
        <v>422.43169999999998</v>
      </c>
      <c r="AC1364">
        <v>27.434999999999999</v>
      </c>
    </row>
    <row r="1365" spans="26:29" x14ac:dyDescent="0.2">
      <c r="Z1365">
        <v>273.33499999999998</v>
      </c>
      <c r="AA1365">
        <v>34.162599999999998</v>
      </c>
      <c r="AB1365">
        <v>422.56670000000003</v>
      </c>
      <c r="AC1365">
        <v>27.454899999999999</v>
      </c>
    </row>
    <row r="1366" spans="26:29" x14ac:dyDescent="0.2">
      <c r="Z1366">
        <v>273.62689999999998</v>
      </c>
      <c r="AA1366">
        <v>34.180199999999999</v>
      </c>
      <c r="AB1366">
        <v>422.7287</v>
      </c>
      <c r="AC1366">
        <v>27.478100000000001</v>
      </c>
    </row>
    <row r="1367" spans="26:29" x14ac:dyDescent="0.2">
      <c r="Z1367">
        <v>274.03199999999998</v>
      </c>
      <c r="AA1367">
        <v>34.203899999999997</v>
      </c>
      <c r="AB1367">
        <v>422.95359999999999</v>
      </c>
      <c r="AC1367">
        <v>27.509399999999999</v>
      </c>
    </row>
    <row r="1368" spans="26:29" x14ac:dyDescent="0.2">
      <c r="Z1368">
        <v>274.55779999999999</v>
      </c>
      <c r="AA1368">
        <v>34.234400000000001</v>
      </c>
      <c r="AB1368">
        <v>423.24529999999999</v>
      </c>
      <c r="AC1368">
        <v>27.549800000000001</v>
      </c>
    </row>
    <row r="1369" spans="26:29" x14ac:dyDescent="0.2">
      <c r="Z1369">
        <v>275.19749999999999</v>
      </c>
      <c r="AA1369">
        <v>34.271900000000002</v>
      </c>
      <c r="AB1369">
        <v>423.6003</v>
      </c>
      <c r="AC1369">
        <v>27.599299999999999</v>
      </c>
    </row>
    <row r="1370" spans="26:29" x14ac:dyDescent="0.2">
      <c r="Z1370">
        <v>275.9366</v>
      </c>
      <c r="AA1370">
        <v>34.3157</v>
      </c>
      <c r="AB1370">
        <v>424.01049999999998</v>
      </c>
      <c r="AC1370">
        <v>27.6572</v>
      </c>
    </row>
    <row r="1371" spans="26:29" x14ac:dyDescent="0.2">
      <c r="Z1371">
        <v>276.7312</v>
      </c>
      <c r="AA1371">
        <v>34.362900000000003</v>
      </c>
      <c r="AB1371">
        <v>424.45139999999998</v>
      </c>
      <c r="AC1371">
        <v>27.7197</v>
      </c>
    </row>
    <row r="1372" spans="26:29" x14ac:dyDescent="0.2">
      <c r="Z1372">
        <v>277.52969999999999</v>
      </c>
      <c r="AA1372">
        <v>34.410200000000003</v>
      </c>
      <c r="AB1372">
        <v>424.89460000000003</v>
      </c>
      <c r="AC1372">
        <v>27.7821</v>
      </c>
    </row>
    <row r="1373" spans="26:29" x14ac:dyDescent="0.2">
      <c r="Z1373">
        <v>278.29050000000001</v>
      </c>
      <c r="AA1373">
        <v>34.454599999999999</v>
      </c>
      <c r="AB1373">
        <v>425.3168</v>
      </c>
      <c r="AC1373">
        <v>27.840800000000002</v>
      </c>
    </row>
    <row r="1374" spans="26:29" x14ac:dyDescent="0.2">
      <c r="Z1374">
        <v>279.01209999999998</v>
      </c>
      <c r="AA1374">
        <v>34.496600000000001</v>
      </c>
      <c r="AB1374">
        <v>425.71710000000002</v>
      </c>
      <c r="AC1374">
        <v>27.8963</v>
      </c>
    </row>
    <row r="1375" spans="26:29" x14ac:dyDescent="0.2">
      <c r="Z1375">
        <v>279.70260000000002</v>
      </c>
      <c r="AA1375">
        <v>34.537100000000002</v>
      </c>
      <c r="AB1375">
        <v>426.10039999999998</v>
      </c>
      <c r="AC1375">
        <v>27.9498</v>
      </c>
    </row>
    <row r="1376" spans="26:29" x14ac:dyDescent="0.2">
      <c r="Z1376">
        <v>280.37020000000001</v>
      </c>
      <c r="AA1376">
        <v>34.576900000000002</v>
      </c>
      <c r="AB1376">
        <v>426.4708</v>
      </c>
      <c r="AC1376">
        <v>28.002500000000001</v>
      </c>
    </row>
    <row r="1377" spans="26:29" x14ac:dyDescent="0.2">
      <c r="Z1377">
        <v>281.0215</v>
      </c>
      <c r="AA1377">
        <v>34.616500000000002</v>
      </c>
      <c r="AB1377">
        <v>426.83229999999998</v>
      </c>
      <c r="AC1377">
        <v>28.0547</v>
      </c>
    </row>
    <row r="1378" spans="26:29" x14ac:dyDescent="0.2">
      <c r="Z1378">
        <v>281.66309999999999</v>
      </c>
      <c r="AA1378">
        <v>34.655799999999999</v>
      </c>
      <c r="AB1378">
        <v>427.1884</v>
      </c>
      <c r="AC1378">
        <v>28.1067</v>
      </c>
    </row>
    <row r="1379" spans="26:29" x14ac:dyDescent="0.2">
      <c r="Z1379">
        <v>282.29750000000001</v>
      </c>
      <c r="AA1379">
        <v>34.694800000000001</v>
      </c>
      <c r="AB1379">
        <v>427.54050000000001</v>
      </c>
      <c r="AC1379">
        <v>28.158200000000001</v>
      </c>
    </row>
    <row r="1380" spans="26:29" x14ac:dyDescent="0.2">
      <c r="Z1380">
        <v>282.91219999999998</v>
      </c>
      <c r="AA1380">
        <v>34.732599999999998</v>
      </c>
      <c r="AB1380">
        <v>427.8818</v>
      </c>
      <c r="AC1380">
        <v>28.208200000000001</v>
      </c>
    </row>
    <row r="1381" spans="26:29" x14ac:dyDescent="0.2">
      <c r="Z1381">
        <v>283.49110000000002</v>
      </c>
      <c r="AA1381">
        <v>34.768099999999997</v>
      </c>
      <c r="AB1381">
        <v>428.20310000000001</v>
      </c>
      <c r="AC1381">
        <v>28.255099999999999</v>
      </c>
    </row>
    <row r="1382" spans="26:29" x14ac:dyDescent="0.2">
      <c r="Z1382">
        <v>284.03219999999999</v>
      </c>
      <c r="AA1382">
        <v>34.801200000000001</v>
      </c>
      <c r="AB1382">
        <v>428.5034</v>
      </c>
      <c r="AC1382">
        <v>28.2989</v>
      </c>
    </row>
    <row r="1383" spans="26:29" x14ac:dyDescent="0.2">
      <c r="Z1383">
        <v>284.59160000000003</v>
      </c>
      <c r="AA1383">
        <v>34.835299999999997</v>
      </c>
      <c r="AB1383">
        <v>428.81380000000001</v>
      </c>
      <c r="AC1383">
        <v>28.343900000000001</v>
      </c>
    </row>
    <row r="1384" spans="26:29" x14ac:dyDescent="0.2">
      <c r="Z1384">
        <v>285.23950000000002</v>
      </c>
      <c r="AA1384">
        <v>34.874699999999997</v>
      </c>
      <c r="AB1384">
        <v>429.17340000000002</v>
      </c>
      <c r="AC1384">
        <v>28.396100000000001</v>
      </c>
    </row>
    <row r="1385" spans="26:29" x14ac:dyDescent="0.2">
      <c r="Z1385">
        <v>286.0258</v>
      </c>
      <c r="AA1385">
        <v>34.922600000000003</v>
      </c>
      <c r="AB1385">
        <v>429.60989999999998</v>
      </c>
      <c r="AC1385">
        <v>28.459299999999999</v>
      </c>
    </row>
    <row r="1386" spans="26:29" x14ac:dyDescent="0.2">
      <c r="Z1386">
        <v>286.9178</v>
      </c>
      <c r="AA1386">
        <v>34.976999999999997</v>
      </c>
      <c r="AB1386">
        <v>430.10489999999999</v>
      </c>
      <c r="AC1386">
        <v>28.531199999999998</v>
      </c>
    </row>
    <row r="1387" spans="26:29" x14ac:dyDescent="0.2">
      <c r="Z1387">
        <v>287.86219999999997</v>
      </c>
      <c r="AA1387">
        <v>35.034700000000001</v>
      </c>
      <c r="AB1387">
        <v>430.62909999999999</v>
      </c>
      <c r="AC1387">
        <v>28.607500000000002</v>
      </c>
    </row>
    <row r="1388" spans="26:29" x14ac:dyDescent="0.2">
      <c r="Z1388">
        <v>288.80610000000001</v>
      </c>
      <c r="AA1388">
        <v>35.092500000000001</v>
      </c>
      <c r="AB1388">
        <v>431.15300000000002</v>
      </c>
      <c r="AC1388">
        <v>28.683900000000001</v>
      </c>
    </row>
    <row r="1389" spans="26:29" x14ac:dyDescent="0.2">
      <c r="Z1389">
        <v>289.69749999999999</v>
      </c>
      <c r="AA1389">
        <v>35.147100000000002</v>
      </c>
      <c r="AB1389">
        <v>431.64780000000002</v>
      </c>
      <c r="AC1389">
        <v>28.7561</v>
      </c>
    </row>
    <row r="1390" spans="26:29" x14ac:dyDescent="0.2">
      <c r="Z1390">
        <v>290.4846</v>
      </c>
      <c r="AA1390">
        <v>35.195399999999999</v>
      </c>
      <c r="AB1390">
        <v>432.08460000000002</v>
      </c>
      <c r="AC1390">
        <v>28.819900000000001</v>
      </c>
    </row>
    <row r="1391" spans="26:29" x14ac:dyDescent="0.2">
      <c r="Z1391">
        <v>291.1354</v>
      </c>
      <c r="AA1391">
        <v>35.235199999999999</v>
      </c>
      <c r="AB1391">
        <v>432.44580000000002</v>
      </c>
      <c r="AC1391">
        <v>28.872499999999999</v>
      </c>
    </row>
    <row r="1392" spans="26:29" x14ac:dyDescent="0.2">
      <c r="Z1392">
        <v>291.69619999999998</v>
      </c>
      <c r="AA1392">
        <v>35.269399999999997</v>
      </c>
      <c r="AB1392">
        <v>432.75709999999998</v>
      </c>
      <c r="AC1392">
        <v>28.9177</v>
      </c>
    </row>
    <row r="1393" spans="26:29" x14ac:dyDescent="0.2">
      <c r="Z1393">
        <v>292.233</v>
      </c>
      <c r="AA1393">
        <v>35.302</v>
      </c>
      <c r="AB1393">
        <v>433.05500000000001</v>
      </c>
      <c r="AC1393">
        <v>28.960799999999999</v>
      </c>
    </row>
    <row r="1394" spans="26:29" x14ac:dyDescent="0.2">
      <c r="Z1394">
        <v>292.7978</v>
      </c>
      <c r="AA1394">
        <v>35.336399999999998</v>
      </c>
      <c r="AB1394">
        <v>433.36849999999998</v>
      </c>
      <c r="AC1394">
        <v>29.0062</v>
      </c>
    </row>
    <row r="1395" spans="26:29" x14ac:dyDescent="0.2">
      <c r="Z1395">
        <v>293.38670000000002</v>
      </c>
      <c r="AA1395">
        <v>35.372300000000003</v>
      </c>
      <c r="AB1395">
        <v>433.69540000000001</v>
      </c>
      <c r="AC1395">
        <v>29.053699999999999</v>
      </c>
    </row>
    <row r="1396" spans="26:29" x14ac:dyDescent="0.2">
      <c r="Z1396">
        <v>293.98180000000002</v>
      </c>
      <c r="AA1396">
        <v>35.4086</v>
      </c>
      <c r="AB1396">
        <v>434.02569999999997</v>
      </c>
      <c r="AC1396">
        <v>29.101800000000001</v>
      </c>
    </row>
    <row r="1397" spans="26:29" x14ac:dyDescent="0.2">
      <c r="Z1397">
        <v>294.56889999999999</v>
      </c>
      <c r="AA1397">
        <v>35.444699999999997</v>
      </c>
      <c r="AB1397">
        <v>434.35149999999999</v>
      </c>
      <c r="AC1397">
        <v>29.1494</v>
      </c>
    </row>
    <row r="1398" spans="26:29" x14ac:dyDescent="0.2">
      <c r="Z1398">
        <v>295.14980000000003</v>
      </c>
      <c r="AA1398">
        <v>35.480400000000003</v>
      </c>
      <c r="AB1398">
        <v>434.67399999999998</v>
      </c>
      <c r="AC1398">
        <v>29.1966</v>
      </c>
    </row>
    <row r="1399" spans="26:29" x14ac:dyDescent="0.2">
      <c r="Z1399">
        <v>295.73020000000002</v>
      </c>
      <c r="AA1399">
        <v>35.515999999999998</v>
      </c>
      <c r="AB1399">
        <v>434.99610000000001</v>
      </c>
      <c r="AC1399">
        <v>29.2437</v>
      </c>
    </row>
    <row r="1400" spans="26:29" x14ac:dyDescent="0.2">
      <c r="Z1400">
        <v>296.31389999999999</v>
      </c>
      <c r="AA1400">
        <v>35.551699999999997</v>
      </c>
      <c r="AB1400">
        <v>435.32010000000002</v>
      </c>
      <c r="AC1400">
        <v>29.290900000000001</v>
      </c>
    </row>
    <row r="1401" spans="26:29" x14ac:dyDescent="0.2">
      <c r="Z1401">
        <v>296.89819999999997</v>
      </c>
      <c r="AA1401">
        <v>35.587299999999999</v>
      </c>
      <c r="AB1401">
        <v>435.64440000000002</v>
      </c>
      <c r="AC1401">
        <v>29.337900000000001</v>
      </c>
    </row>
    <row r="1402" spans="26:29" x14ac:dyDescent="0.2">
      <c r="Z1402">
        <v>297.4785</v>
      </c>
      <c r="AA1402">
        <v>35.622700000000002</v>
      </c>
      <c r="AB1402">
        <v>435.9665</v>
      </c>
      <c r="AC1402">
        <v>29.384599999999999</v>
      </c>
    </row>
    <row r="1403" spans="26:29" x14ac:dyDescent="0.2">
      <c r="Z1403">
        <v>298.05309999999997</v>
      </c>
      <c r="AA1403">
        <v>35.657699999999998</v>
      </c>
      <c r="AB1403">
        <v>436.28539999999998</v>
      </c>
      <c r="AC1403">
        <v>29.430900000000001</v>
      </c>
    </row>
    <row r="1404" spans="26:29" x14ac:dyDescent="0.2">
      <c r="Z1404">
        <v>298.63170000000002</v>
      </c>
      <c r="AA1404">
        <v>35.692999999999998</v>
      </c>
      <c r="AB1404">
        <v>436.60649999999998</v>
      </c>
      <c r="AC1404">
        <v>29.477599999999999</v>
      </c>
    </row>
    <row r="1405" spans="26:29" x14ac:dyDescent="0.2">
      <c r="Z1405">
        <v>299.2269</v>
      </c>
      <c r="AA1405">
        <v>35.729300000000002</v>
      </c>
      <c r="AB1405">
        <v>436.93689999999998</v>
      </c>
      <c r="AC1405">
        <v>29.525600000000001</v>
      </c>
    </row>
    <row r="1406" spans="26:29" x14ac:dyDescent="0.2">
      <c r="Z1406">
        <v>299.84890000000001</v>
      </c>
      <c r="AA1406">
        <v>35.767299999999999</v>
      </c>
      <c r="AB1406">
        <v>437.28210000000001</v>
      </c>
      <c r="AC1406">
        <v>29.575800000000001</v>
      </c>
    </row>
    <row r="1407" spans="26:29" x14ac:dyDescent="0.2">
      <c r="Z1407">
        <v>300.4982</v>
      </c>
      <c r="AA1407">
        <v>35.807200000000002</v>
      </c>
      <c r="AB1407">
        <v>437.64249999999998</v>
      </c>
      <c r="AC1407">
        <v>29.628499999999999</v>
      </c>
    </row>
    <row r="1408" spans="26:29" x14ac:dyDescent="0.2">
      <c r="Z1408">
        <v>301.17270000000002</v>
      </c>
      <c r="AA1408">
        <v>35.848999999999997</v>
      </c>
      <c r="AB1408">
        <v>438.01690000000002</v>
      </c>
      <c r="AC1408">
        <v>29.683800000000002</v>
      </c>
    </row>
    <row r="1409" spans="26:29" x14ac:dyDescent="0.2">
      <c r="Z1409">
        <v>301.87009999999998</v>
      </c>
      <c r="AA1409">
        <v>35.892800000000001</v>
      </c>
      <c r="AB1409">
        <v>438.404</v>
      </c>
      <c r="AC1409">
        <v>29.741700000000002</v>
      </c>
    </row>
    <row r="1410" spans="26:29" x14ac:dyDescent="0.2">
      <c r="Z1410">
        <v>302.58629999999999</v>
      </c>
      <c r="AA1410">
        <v>35.938099999999999</v>
      </c>
      <c r="AB1410">
        <v>438.80160000000001</v>
      </c>
      <c r="AC1410">
        <v>29.801500000000001</v>
      </c>
    </row>
    <row r="1411" spans="26:29" x14ac:dyDescent="0.2">
      <c r="Z1411">
        <v>303.31689999999998</v>
      </c>
      <c r="AA1411">
        <v>35.984099999999998</v>
      </c>
      <c r="AB1411">
        <v>439.20710000000003</v>
      </c>
      <c r="AC1411">
        <v>29.862400000000001</v>
      </c>
    </row>
    <row r="1412" spans="26:29" x14ac:dyDescent="0.2">
      <c r="Z1412">
        <v>304.0539</v>
      </c>
      <c r="AA1412">
        <v>36.0304</v>
      </c>
      <c r="AB1412">
        <v>439.61619999999999</v>
      </c>
      <c r="AC1412">
        <v>29.923500000000001</v>
      </c>
    </row>
    <row r="1413" spans="26:29" x14ac:dyDescent="0.2">
      <c r="Z1413">
        <v>304.77620000000002</v>
      </c>
      <c r="AA1413">
        <v>36.075600000000001</v>
      </c>
      <c r="AB1413">
        <v>440.0172</v>
      </c>
      <c r="AC1413">
        <v>29.9832</v>
      </c>
    </row>
    <row r="1414" spans="26:29" x14ac:dyDescent="0.2">
      <c r="Z1414">
        <v>305.45890000000003</v>
      </c>
      <c r="AA1414">
        <v>36.118499999999997</v>
      </c>
      <c r="AB1414">
        <v>440.39609999999999</v>
      </c>
      <c r="AC1414">
        <v>30.04</v>
      </c>
    </row>
    <row r="1415" spans="26:29" x14ac:dyDescent="0.2">
      <c r="Z1415">
        <v>306.09930000000003</v>
      </c>
      <c r="AA1415">
        <v>36.159199999999998</v>
      </c>
      <c r="AB1415">
        <v>440.7516</v>
      </c>
      <c r="AC1415">
        <v>30.093800000000002</v>
      </c>
    </row>
    <row r="1416" spans="26:29" x14ac:dyDescent="0.2">
      <c r="Z1416">
        <v>306.78210000000001</v>
      </c>
      <c r="AA1416">
        <v>36.202300000000001</v>
      </c>
      <c r="AB1416">
        <v>441.13069999999999</v>
      </c>
      <c r="AC1416">
        <v>30.150700000000001</v>
      </c>
    </row>
    <row r="1417" spans="26:29" x14ac:dyDescent="0.2">
      <c r="Z1417">
        <v>307.61430000000001</v>
      </c>
      <c r="AA1417">
        <v>36.253500000000003</v>
      </c>
      <c r="AB1417">
        <v>441.5926</v>
      </c>
      <c r="AC1417">
        <v>30.218299999999999</v>
      </c>
    </row>
    <row r="1418" spans="26:29" x14ac:dyDescent="0.2">
      <c r="Z1418">
        <v>308.73239999999998</v>
      </c>
      <c r="AA1418">
        <v>36.321199999999997</v>
      </c>
      <c r="AB1418">
        <v>442.2131</v>
      </c>
      <c r="AC1418">
        <v>30.3079</v>
      </c>
    </row>
    <row r="1419" spans="26:29" x14ac:dyDescent="0.2">
      <c r="Z1419">
        <v>310.39159999999998</v>
      </c>
      <c r="AA1419">
        <v>36.424199999999999</v>
      </c>
      <c r="AB1419">
        <v>443.13409999999999</v>
      </c>
      <c r="AC1419">
        <v>30.443999999999999</v>
      </c>
    </row>
    <row r="1420" spans="26:29" x14ac:dyDescent="0.2">
      <c r="Z1420">
        <v>312.87720000000002</v>
      </c>
      <c r="AA1420">
        <v>36.5839</v>
      </c>
      <c r="AB1420">
        <v>444.51400000000001</v>
      </c>
      <c r="AC1420">
        <v>30.655100000000001</v>
      </c>
    </row>
    <row r="1421" spans="26:29" x14ac:dyDescent="0.2">
      <c r="Z1421">
        <v>316.27089999999998</v>
      </c>
      <c r="AA1421">
        <v>36.806199999999997</v>
      </c>
      <c r="AB1421">
        <v>446.39819999999997</v>
      </c>
      <c r="AC1421">
        <v>30.948799999999999</v>
      </c>
    </row>
    <row r="1422" spans="26:29" x14ac:dyDescent="0.2">
      <c r="Z1422">
        <v>319.84100000000001</v>
      </c>
      <c r="AA1422">
        <v>37.034799999999997</v>
      </c>
      <c r="AB1422">
        <v>448.38010000000003</v>
      </c>
      <c r="AC1422">
        <v>31.251000000000001</v>
      </c>
    </row>
    <row r="1423" spans="26:29" x14ac:dyDescent="0.2">
      <c r="Z1423">
        <v>322.65260000000001</v>
      </c>
      <c r="AA1423">
        <v>37.198</v>
      </c>
      <c r="AB1423">
        <v>449.94029999999998</v>
      </c>
      <c r="AC1423">
        <v>31.466799999999999</v>
      </c>
    </row>
    <row r="1424" spans="26:29" x14ac:dyDescent="0.2">
      <c r="Z1424">
        <v>324.02429999999998</v>
      </c>
      <c r="AA1424">
        <v>37.250500000000002</v>
      </c>
      <c r="AB1424">
        <v>450.7004</v>
      </c>
      <c r="AC1424">
        <v>31.536000000000001</v>
      </c>
    </row>
    <row r="1425" spans="26:29" x14ac:dyDescent="0.2">
      <c r="Z1425">
        <v>324.28899999999999</v>
      </c>
      <c r="AA1425">
        <v>37.250999999999998</v>
      </c>
      <c r="AB1425">
        <v>450.84660000000002</v>
      </c>
      <c r="AC1425">
        <v>31.536799999999999</v>
      </c>
    </row>
    <row r="1426" spans="26:29" x14ac:dyDescent="0.2">
      <c r="Z1426">
        <v>324.03300000000002</v>
      </c>
      <c r="AA1426">
        <v>37.284999999999997</v>
      </c>
      <c r="AB1426">
        <v>450.70650000000001</v>
      </c>
      <c r="AC1426">
        <v>31.581800000000001</v>
      </c>
    </row>
    <row r="1427" spans="26:29" x14ac:dyDescent="0.2">
      <c r="Z1427">
        <v>323.7405</v>
      </c>
      <c r="AA1427">
        <v>37.417999999999999</v>
      </c>
      <c r="AB1427">
        <v>450.55029999999999</v>
      </c>
      <c r="AC1427">
        <v>31.7575</v>
      </c>
    </row>
    <row r="1428" spans="26:29" x14ac:dyDescent="0.2">
      <c r="Z1428">
        <v>323.4871</v>
      </c>
      <c r="AA1428">
        <v>37.637</v>
      </c>
      <c r="AB1428">
        <v>450.41910000000001</v>
      </c>
      <c r="AC1428">
        <v>32.046999999999997</v>
      </c>
    </row>
    <row r="1429" spans="26:29" x14ac:dyDescent="0.2">
      <c r="Z1429">
        <v>323.24599999999998</v>
      </c>
      <c r="AA1429">
        <v>37.909300000000002</v>
      </c>
      <c r="AB1429">
        <v>450.29689999999999</v>
      </c>
      <c r="AC1429">
        <v>32.406999999999996</v>
      </c>
    </row>
    <row r="1430" spans="26:29" x14ac:dyDescent="0.2">
      <c r="Z1430">
        <v>322.99579999999997</v>
      </c>
      <c r="AA1430">
        <v>38.206200000000003</v>
      </c>
      <c r="AB1430">
        <v>450.17059999999998</v>
      </c>
      <c r="AC1430">
        <v>32.799399999999999</v>
      </c>
    </row>
    <row r="1431" spans="26:29" x14ac:dyDescent="0.2">
      <c r="Z1431">
        <v>322.7371</v>
      </c>
      <c r="AA1431">
        <v>38.514099999999999</v>
      </c>
      <c r="AB1431">
        <v>450.0401</v>
      </c>
      <c r="AC1431">
        <v>33.206400000000002</v>
      </c>
    </row>
    <row r="1432" spans="26:29" x14ac:dyDescent="0.2">
      <c r="Z1432">
        <v>322.47579999999999</v>
      </c>
      <c r="AA1432">
        <v>38.8232</v>
      </c>
      <c r="AB1432">
        <v>449.90809999999999</v>
      </c>
      <c r="AC1432">
        <v>33.615000000000002</v>
      </c>
    </row>
    <row r="1433" spans="26:29" x14ac:dyDescent="0.2">
      <c r="Z1433">
        <v>322.21690000000001</v>
      </c>
      <c r="AA1433">
        <v>39.126899999999999</v>
      </c>
      <c r="AB1433">
        <v>449.77730000000003</v>
      </c>
      <c r="AC1433">
        <v>34.016300000000001</v>
      </c>
    </row>
    <row r="1434" spans="26:29" x14ac:dyDescent="0.2">
      <c r="Z1434">
        <v>321.96289999999999</v>
      </c>
      <c r="AA1434">
        <v>39.430599999999998</v>
      </c>
      <c r="AB1434">
        <v>449.64920000000001</v>
      </c>
      <c r="AC1434">
        <v>34.417900000000003</v>
      </c>
    </row>
    <row r="1435" spans="26:29" x14ac:dyDescent="0.2">
      <c r="Z1435">
        <v>321.71530000000001</v>
      </c>
      <c r="AA1435">
        <v>39.743200000000002</v>
      </c>
      <c r="AB1435">
        <v>449.52499999999998</v>
      </c>
      <c r="AC1435">
        <v>34.831000000000003</v>
      </c>
    </row>
    <row r="1436" spans="26:29" x14ac:dyDescent="0.2">
      <c r="Z1436">
        <v>321.47719999999998</v>
      </c>
      <c r="AA1436">
        <v>40.073700000000002</v>
      </c>
      <c r="AB1436">
        <v>449.40679999999998</v>
      </c>
      <c r="AC1436">
        <v>35.267899999999997</v>
      </c>
    </row>
    <row r="1437" spans="26:29" x14ac:dyDescent="0.2">
      <c r="Z1437">
        <v>321.25779999999997</v>
      </c>
      <c r="AA1437">
        <v>40.4328</v>
      </c>
      <c r="AB1437">
        <v>449.3</v>
      </c>
      <c r="AC1437">
        <v>35.742600000000003</v>
      </c>
    </row>
    <row r="1438" spans="26:29" x14ac:dyDescent="0.2">
      <c r="Z1438">
        <v>321.06790000000001</v>
      </c>
      <c r="AA1438">
        <v>40.831800000000001</v>
      </c>
      <c r="AB1438">
        <v>449.21120000000002</v>
      </c>
      <c r="AC1438">
        <v>36.270000000000003</v>
      </c>
    </row>
    <row r="1439" spans="26:29" x14ac:dyDescent="0.2">
      <c r="Z1439">
        <v>320.90260000000001</v>
      </c>
      <c r="AA1439">
        <v>41.268500000000003</v>
      </c>
      <c r="AB1439">
        <v>449.13740000000001</v>
      </c>
      <c r="AC1439">
        <v>36.847099999999998</v>
      </c>
    </row>
    <row r="1440" spans="26:29" x14ac:dyDescent="0.2">
      <c r="Z1440">
        <v>320.69510000000002</v>
      </c>
      <c r="AA1440">
        <v>41.686599999999999</v>
      </c>
      <c r="AB1440">
        <v>449.03960000000001</v>
      </c>
      <c r="AC1440">
        <v>37.399900000000002</v>
      </c>
    </row>
    <row r="1441" spans="26:29" x14ac:dyDescent="0.2">
      <c r="Z1441">
        <v>320.36320000000001</v>
      </c>
      <c r="AA1441">
        <v>42.016800000000003</v>
      </c>
      <c r="AB1441">
        <v>448.86959999999999</v>
      </c>
      <c r="AC1441">
        <v>37.836300000000001</v>
      </c>
    </row>
    <row r="1442" spans="26:29" x14ac:dyDescent="0.2">
      <c r="Z1442">
        <v>319.89760000000001</v>
      </c>
      <c r="AA1442">
        <v>42.25</v>
      </c>
      <c r="AB1442">
        <v>448.62169999999998</v>
      </c>
      <c r="AC1442">
        <v>38.144599999999997</v>
      </c>
    </row>
    <row r="1443" spans="26:29" x14ac:dyDescent="0.2">
      <c r="Z1443">
        <v>319.58109999999999</v>
      </c>
      <c r="AA1443">
        <v>42.619500000000002</v>
      </c>
      <c r="AB1443">
        <v>448.46170000000001</v>
      </c>
      <c r="AC1443">
        <v>38.633099999999999</v>
      </c>
    </row>
    <row r="1444" spans="26:29" x14ac:dyDescent="0.2">
      <c r="Z1444">
        <v>319.76940000000002</v>
      </c>
      <c r="AA1444">
        <v>43.419199999999996</v>
      </c>
      <c r="AB1444">
        <v>448.59800000000001</v>
      </c>
      <c r="AC1444">
        <v>39.690100000000001</v>
      </c>
    </row>
    <row r="1445" spans="26:29" x14ac:dyDescent="0.2">
      <c r="Z1445">
        <v>320.71910000000003</v>
      </c>
      <c r="AA1445">
        <v>44.898499999999999</v>
      </c>
      <c r="AB1445">
        <v>449.18239999999997</v>
      </c>
      <c r="AC1445">
        <v>41.645499999999998</v>
      </c>
    </row>
    <row r="1446" spans="26:29" x14ac:dyDescent="0.2">
      <c r="Z1446">
        <v>322.28969999999998</v>
      </c>
      <c r="AA1446">
        <v>47.129399999999997</v>
      </c>
      <c r="AB1446">
        <v>450.14019999999999</v>
      </c>
      <c r="AC1446">
        <v>44.594200000000001</v>
      </c>
    </row>
    <row r="1447" spans="26:29" x14ac:dyDescent="0.2">
      <c r="Z1447">
        <v>324.24169999999998</v>
      </c>
      <c r="AA1447">
        <v>50.139400000000002</v>
      </c>
      <c r="AB1447">
        <v>451.34019999999998</v>
      </c>
      <c r="AC1447">
        <v>48.572899999999997</v>
      </c>
    </row>
    <row r="1448" spans="26:29" x14ac:dyDescent="0.2">
      <c r="Z1448">
        <v>326.3075</v>
      </c>
      <c r="AA1448">
        <v>53.716500000000003</v>
      </c>
      <c r="AB1448">
        <v>452.6259</v>
      </c>
      <c r="AC1448">
        <v>53.301200000000001</v>
      </c>
    </row>
    <row r="1449" spans="26:29" x14ac:dyDescent="0.2">
      <c r="Z1449">
        <v>328.10849999999999</v>
      </c>
      <c r="AA1449">
        <v>56.689799999999998</v>
      </c>
      <c r="AB1449">
        <v>453.74099999999999</v>
      </c>
      <c r="AC1449">
        <v>57.231299999999997</v>
      </c>
    </row>
    <row r="1450" spans="26:29" x14ac:dyDescent="0.2">
      <c r="Z1450">
        <v>329.23860000000002</v>
      </c>
      <c r="AA1450">
        <v>57.648699999999998</v>
      </c>
      <c r="AB1450">
        <v>454.40410000000003</v>
      </c>
      <c r="AC1450">
        <v>58.498800000000003</v>
      </c>
    </row>
    <row r="1451" spans="26:29" x14ac:dyDescent="0.2">
      <c r="Z1451">
        <v>329.42140000000001</v>
      </c>
      <c r="AA1451">
        <v>55.647399999999998</v>
      </c>
      <c r="AB1451">
        <v>454.42439999999999</v>
      </c>
      <c r="AC1451">
        <v>55.853499999999997</v>
      </c>
    </row>
    <row r="1452" spans="26:29" x14ac:dyDescent="0.2">
      <c r="Z1452">
        <v>328.90140000000002</v>
      </c>
      <c r="AA1452">
        <v>51.599400000000003</v>
      </c>
      <c r="AB1452">
        <v>453.97390000000001</v>
      </c>
      <c r="AC1452">
        <v>50.502699999999997</v>
      </c>
    </row>
    <row r="1453" spans="26:29" x14ac:dyDescent="0.2">
      <c r="Z1453">
        <v>328.0532</v>
      </c>
      <c r="AA1453">
        <v>46.882800000000003</v>
      </c>
      <c r="AB1453">
        <v>453.315</v>
      </c>
      <c r="AC1453">
        <v>44.2682</v>
      </c>
    </row>
    <row r="1454" spans="26:29" x14ac:dyDescent="0.2">
      <c r="Z1454">
        <v>327.24160000000001</v>
      </c>
      <c r="AA1454">
        <v>42.691000000000003</v>
      </c>
      <c r="AB1454">
        <v>452.69749999999999</v>
      </c>
      <c r="AC1454">
        <v>38.727499999999999</v>
      </c>
    </row>
    <row r="1455" spans="26:29" x14ac:dyDescent="0.2">
      <c r="Z1455">
        <v>326.79259999999999</v>
      </c>
      <c r="AA1455">
        <v>39.478700000000003</v>
      </c>
      <c r="AB1455">
        <v>452.31990000000002</v>
      </c>
      <c r="AC1455">
        <v>34.481400000000001</v>
      </c>
    </row>
    <row r="1456" spans="26:29" x14ac:dyDescent="0.2">
      <c r="Z1456">
        <v>327.0224</v>
      </c>
      <c r="AA1456">
        <v>37.515799999999999</v>
      </c>
      <c r="AB1456">
        <v>452.36770000000001</v>
      </c>
      <c r="AC1456">
        <v>31.886800000000001</v>
      </c>
    </row>
    <row r="1457" spans="26:29" x14ac:dyDescent="0.2">
      <c r="Z1457">
        <v>328.08870000000002</v>
      </c>
      <c r="AA1457">
        <v>36.918799999999997</v>
      </c>
      <c r="AB1457">
        <v>452.93279999999999</v>
      </c>
      <c r="AC1457">
        <v>31.0977</v>
      </c>
    </row>
    <row r="1458" spans="26:29" x14ac:dyDescent="0.2">
      <c r="Z1458">
        <v>329.51479999999998</v>
      </c>
      <c r="AA1458">
        <v>37.191099999999999</v>
      </c>
      <c r="AB1458">
        <v>453.73180000000002</v>
      </c>
      <c r="AC1458">
        <v>31.4575</v>
      </c>
    </row>
    <row r="1459" spans="26:29" x14ac:dyDescent="0.2">
      <c r="Z1459">
        <v>330.66550000000001</v>
      </c>
      <c r="AA1459">
        <v>37.682499999999997</v>
      </c>
      <c r="AB1459">
        <v>454.38740000000001</v>
      </c>
      <c r="AC1459">
        <v>32.107100000000003</v>
      </c>
    </row>
    <row r="1460" spans="26:29" x14ac:dyDescent="0.2">
      <c r="Z1460">
        <v>331.08679999999998</v>
      </c>
      <c r="AA1460">
        <v>37.882300000000001</v>
      </c>
      <c r="AB1460">
        <v>454.62830000000002</v>
      </c>
      <c r="AC1460">
        <v>32.371200000000002</v>
      </c>
    </row>
    <row r="1461" spans="26:29" x14ac:dyDescent="0.2">
      <c r="Z1461">
        <v>331.05040000000002</v>
      </c>
      <c r="AA1461">
        <v>37.835900000000002</v>
      </c>
      <c r="AB1461">
        <v>454.60640000000001</v>
      </c>
      <c r="AC1461">
        <v>32.309899999999999</v>
      </c>
    </row>
    <row r="1462" spans="26:29" x14ac:dyDescent="0.2">
      <c r="Z1462">
        <v>331.00909999999999</v>
      </c>
      <c r="AA1462">
        <v>37.728099999999998</v>
      </c>
      <c r="AB1462">
        <v>454.57920000000001</v>
      </c>
      <c r="AC1462">
        <v>32.167400000000001</v>
      </c>
    </row>
    <row r="1463" spans="26:29" x14ac:dyDescent="0.2">
      <c r="Z1463">
        <v>331.30709999999999</v>
      </c>
      <c r="AA1463">
        <v>37.704099999999997</v>
      </c>
      <c r="AB1463">
        <v>454.74279999999999</v>
      </c>
      <c r="AC1463">
        <v>32.135599999999997</v>
      </c>
    </row>
    <row r="1464" spans="26:29" x14ac:dyDescent="0.2">
      <c r="Z1464">
        <v>331.8535</v>
      </c>
      <c r="AA1464">
        <v>37.750799999999998</v>
      </c>
      <c r="AB1464">
        <v>455.04669999999999</v>
      </c>
      <c r="AC1464">
        <v>32.197299999999998</v>
      </c>
    </row>
    <row r="1465" spans="26:29" x14ac:dyDescent="0.2">
      <c r="Z1465">
        <v>332.44900000000001</v>
      </c>
      <c r="AA1465">
        <v>37.8157</v>
      </c>
      <c r="AB1465">
        <v>455.37830000000002</v>
      </c>
      <c r="AC1465">
        <v>32.283200000000001</v>
      </c>
    </row>
    <row r="1466" spans="26:29" x14ac:dyDescent="0.2">
      <c r="Z1466">
        <v>332.93720000000002</v>
      </c>
      <c r="AA1466">
        <v>37.857500000000002</v>
      </c>
      <c r="AB1466">
        <v>455.64980000000003</v>
      </c>
      <c r="AC1466">
        <v>32.3384</v>
      </c>
    </row>
    <row r="1467" spans="26:29" x14ac:dyDescent="0.2">
      <c r="Z1467">
        <v>333.33440000000002</v>
      </c>
      <c r="AA1467">
        <v>37.879399999999997</v>
      </c>
      <c r="AB1467">
        <v>455.87020000000001</v>
      </c>
      <c r="AC1467">
        <v>32.3673</v>
      </c>
    </row>
    <row r="1468" spans="26:29" x14ac:dyDescent="0.2">
      <c r="Z1468">
        <v>333.70030000000003</v>
      </c>
      <c r="AA1468">
        <v>37.895499999999998</v>
      </c>
      <c r="AB1468">
        <v>456.07299999999998</v>
      </c>
      <c r="AC1468">
        <v>32.388599999999997</v>
      </c>
    </row>
    <row r="1469" spans="26:29" x14ac:dyDescent="0.2">
      <c r="Z1469">
        <v>334.08049999999997</v>
      </c>
      <c r="AA1469">
        <v>37.917000000000002</v>
      </c>
      <c r="AB1469">
        <v>456.28399999999999</v>
      </c>
      <c r="AC1469">
        <v>32.417099999999998</v>
      </c>
    </row>
    <row r="1470" spans="26:29" x14ac:dyDescent="0.2">
      <c r="Z1470">
        <v>334.46629999999999</v>
      </c>
      <c r="AA1470">
        <v>37.942700000000002</v>
      </c>
      <c r="AB1470">
        <v>456.4982</v>
      </c>
      <c r="AC1470">
        <v>32.450899999999997</v>
      </c>
    </row>
    <row r="1471" spans="26:29" x14ac:dyDescent="0.2">
      <c r="Z1471">
        <v>334.83499999999998</v>
      </c>
      <c r="AA1471">
        <v>37.9679</v>
      </c>
      <c r="AB1471">
        <v>456.7029</v>
      </c>
      <c r="AC1471">
        <v>32.484200000000001</v>
      </c>
    </row>
    <row r="1472" spans="26:29" x14ac:dyDescent="0.2">
      <c r="Z1472">
        <v>335.17149999999998</v>
      </c>
      <c r="AA1472">
        <v>37.9893</v>
      </c>
      <c r="AB1472">
        <v>456.8897</v>
      </c>
      <c r="AC1472">
        <v>32.512500000000003</v>
      </c>
    </row>
    <row r="1473" spans="26:29" x14ac:dyDescent="0.2">
      <c r="Z1473">
        <v>335.4905</v>
      </c>
      <c r="AA1473">
        <v>38.008200000000002</v>
      </c>
      <c r="AB1473">
        <v>457.06670000000003</v>
      </c>
      <c r="AC1473">
        <v>32.537599999999998</v>
      </c>
    </row>
    <row r="1474" spans="26:29" x14ac:dyDescent="0.2">
      <c r="Z1474">
        <v>335.81420000000003</v>
      </c>
      <c r="AA1474">
        <v>38.027200000000001</v>
      </c>
      <c r="AB1474">
        <v>457.24639999999999</v>
      </c>
      <c r="AC1474">
        <v>32.5627</v>
      </c>
    </row>
    <row r="1475" spans="26:29" x14ac:dyDescent="0.2">
      <c r="Z1475">
        <v>336.17410000000001</v>
      </c>
      <c r="AA1475">
        <v>38.048999999999999</v>
      </c>
      <c r="AB1475">
        <v>457.4461</v>
      </c>
      <c r="AC1475">
        <v>32.591500000000003</v>
      </c>
    </row>
    <row r="1476" spans="26:29" x14ac:dyDescent="0.2">
      <c r="Z1476">
        <v>336.63850000000002</v>
      </c>
      <c r="AA1476">
        <v>38.077599999999997</v>
      </c>
      <c r="AB1476">
        <v>457.70389999999998</v>
      </c>
      <c r="AC1476">
        <v>32.629300000000001</v>
      </c>
    </row>
    <row r="1477" spans="26:29" x14ac:dyDescent="0.2">
      <c r="Z1477">
        <v>337.28469999999999</v>
      </c>
      <c r="AA1477">
        <v>38.117400000000004</v>
      </c>
      <c r="AB1477">
        <v>458.0625</v>
      </c>
      <c r="AC1477">
        <v>32.681899999999999</v>
      </c>
    </row>
    <row r="1478" spans="26:29" x14ac:dyDescent="0.2">
      <c r="Z1478">
        <v>338.154</v>
      </c>
      <c r="AA1478">
        <v>38.1706</v>
      </c>
      <c r="AB1478">
        <v>458.54500000000002</v>
      </c>
      <c r="AC1478">
        <v>32.752299999999998</v>
      </c>
    </row>
    <row r="1479" spans="26:29" x14ac:dyDescent="0.2">
      <c r="Z1479">
        <v>339.14350000000002</v>
      </c>
      <c r="AA1479">
        <v>38.231099999999998</v>
      </c>
      <c r="AB1479">
        <v>459.0942</v>
      </c>
      <c r="AC1479">
        <v>32.832099999999997</v>
      </c>
    </row>
    <row r="1480" spans="26:29" x14ac:dyDescent="0.2">
      <c r="Z1480">
        <v>340.11410000000001</v>
      </c>
      <c r="AA1480">
        <v>38.290300000000002</v>
      </c>
      <c r="AB1480">
        <v>459.63290000000001</v>
      </c>
      <c r="AC1480">
        <v>32.910400000000003</v>
      </c>
    </row>
    <row r="1481" spans="26:29" x14ac:dyDescent="0.2">
      <c r="Z1481">
        <v>341.01150000000001</v>
      </c>
      <c r="AA1481">
        <v>38.345199999999998</v>
      </c>
      <c r="AB1481">
        <v>460.13099999999997</v>
      </c>
      <c r="AC1481">
        <v>32.982900000000001</v>
      </c>
    </row>
    <row r="1482" spans="26:29" x14ac:dyDescent="0.2">
      <c r="Z1482">
        <v>342.12099999999998</v>
      </c>
      <c r="AA1482">
        <v>38.4131</v>
      </c>
      <c r="AB1482">
        <v>460.74680000000001</v>
      </c>
      <c r="AC1482">
        <v>33.072699999999998</v>
      </c>
    </row>
    <row r="1483" spans="26:29" x14ac:dyDescent="0.2">
      <c r="Z1483">
        <v>343.8125</v>
      </c>
      <c r="AA1483">
        <v>38.516599999999997</v>
      </c>
      <c r="AB1483">
        <v>461.6857</v>
      </c>
      <c r="AC1483">
        <v>33.209499999999998</v>
      </c>
    </row>
    <row r="1484" spans="26:29" x14ac:dyDescent="0.2">
      <c r="Z1484">
        <v>346.34410000000003</v>
      </c>
      <c r="AA1484">
        <v>38.671399999999998</v>
      </c>
      <c r="AB1484">
        <v>463.0908</v>
      </c>
      <c r="AC1484">
        <v>33.414099999999998</v>
      </c>
    </row>
    <row r="1485" spans="26:29" x14ac:dyDescent="0.2">
      <c r="Z1485">
        <v>349.52670000000001</v>
      </c>
      <c r="AA1485">
        <v>38.866</v>
      </c>
      <c r="AB1485">
        <v>464.85719999999998</v>
      </c>
      <c r="AC1485">
        <v>33.671300000000002</v>
      </c>
    </row>
    <row r="1486" spans="26:29" x14ac:dyDescent="0.2">
      <c r="Z1486">
        <v>353.0591</v>
      </c>
      <c r="AA1486">
        <v>39.081899999999997</v>
      </c>
      <c r="AB1486">
        <v>466.81779999999998</v>
      </c>
      <c r="AC1486">
        <v>33.956600000000002</v>
      </c>
    </row>
    <row r="1487" spans="26:29" x14ac:dyDescent="0.2">
      <c r="Z1487">
        <v>356.62169999999998</v>
      </c>
      <c r="AA1487">
        <v>39.299599999999998</v>
      </c>
      <c r="AB1487">
        <v>468.79520000000002</v>
      </c>
      <c r="AC1487">
        <v>34.244399999999999</v>
      </c>
    </row>
    <row r="1488" spans="26:29" x14ac:dyDescent="0.2">
      <c r="Z1488">
        <v>359.82119999999998</v>
      </c>
      <c r="AA1488">
        <v>39.495199999999997</v>
      </c>
      <c r="AB1488">
        <v>470.57100000000003</v>
      </c>
      <c r="AC1488">
        <v>34.502899999999997</v>
      </c>
    </row>
    <row r="1489" spans="26:29" x14ac:dyDescent="0.2">
      <c r="Z1489">
        <v>362.2457</v>
      </c>
      <c r="AA1489">
        <v>39.643500000000003</v>
      </c>
      <c r="AB1489">
        <v>471.91660000000002</v>
      </c>
      <c r="AC1489">
        <v>34.698900000000002</v>
      </c>
    </row>
    <row r="1490" spans="26:29" x14ac:dyDescent="0.2">
      <c r="Z1490">
        <v>363.62259999999998</v>
      </c>
      <c r="AA1490">
        <v>39.727899999999998</v>
      </c>
      <c r="AB1490">
        <v>472.68090000000001</v>
      </c>
      <c r="AC1490">
        <v>34.810499999999998</v>
      </c>
    </row>
    <row r="1491" spans="26:29" x14ac:dyDescent="0.2">
      <c r="Z1491">
        <v>364.23680000000002</v>
      </c>
      <c r="AA1491">
        <v>39.765700000000002</v>
      </c>
      <c r="AB1491">
        <v>473.02179999999998</v>
      </c>
      <c r="AC1491">
        <v>34.860500000000002</v>
      </c>
    </row>
    <row r="1492" spans="26:29" x14ac:dyDescent="0.2">
      <c r="Z1492">
        <v>364.51260000000002</v>
      </c>
      <c r="AA1492">
        <v>39.782899999999998</v>
      </c>
      <c r="AB1492">
        <v>473.17489999999998</v>
      </c>
      <c r="AC1492">
        <v>34.883099999999999</v>
      </c>
    </row>
    <row r="1493" spans="26:29" x14ac:dyDescent="0.2">
      <c r="Z1493">
        <v>364.8014</v>
      </c>
      <c r="AA1493">
        <v>39.800600000000003</v>
      </c>
      <c r="AB1493">
        <v>473.33519999999999</v>
      </c>
      <c r="AC1493">
        <v>34.906599999999997</v>
      </c>
    </row>
    <row r="1494" spans="26:29" x14ac:dyDescent="0.2">
      <c r="Z1494">
        <v>365.16359999999997</v>
      </c>
      <c r="AA1494">
        <v>39.822499999999998</v>
      </c>
      <c r="AB1494">
        <v>473.53620000000001</v>
      </c>
      <c r="AC1494">
        <v>34.935600000000001</v>
      </c>
    </row>
    <row r="1495" spans="26:29" x14ac:dyDescent="0.2">
      <c r="Z1495">
        <v>365.5865</v>
      </c>
      <c r="AA1495">
        <v>39.847700000000003</v>
      </c>
      <c r="AB1495">
        <v>473.77089999999998</v>
      </c>
      <c r="AC1495">
        <v>34.968800000000002</v>
      </c>
    </row>
    <row r="1496" spans="26:29" x14ac:dyDescent="0.2">
      <c r="Z1496">
        <v>366.0711</v>
      </c>
      <c r="AA1496">
        <v>39.875900000000001</v>
      </c>
      <c r="AB1496">
        <v>474.03980000000001</v>
      </c>
      <c r="AC1496">
        <v>35.006100000000004</v>
      </c>
    </row>
    <row r="1497" spans="26:29" x14ac:dyDescent="0.2">
      <c r="Z1497">
        <v>366.67180000000002</v>
      </c>
      <c r="AA1497">
        <v>39.910699999999999</v>
      </c>
      <c r="AB1497">
        <v>474.37310000000002</v>
      </c>
      <c r="AC1497">
        <v>35.052</v>
      </c>
    </row>
    <row r="1498" spans="26:29" x14ac:dyDescent="0.2">
      <c r="Z1498">
        <v>367.45639999999997</v>
      </c>
      <c r="AA1498">
        <v>39.956200000000003</v>
      </c>
      <c r="AB1498">
        <v>474.80849999999998</v>
      </c>
      <c r="AC1498">
        <v>35.112200000000001</v>
      </c>
    </row>
    <row r="1499" spans="26:29" x14ac:dyDescent="0.2">
      <c r="Z1499">
        <v>368.47789999999998</v>
      </c>
      <c r="AA1499">
        <v>40.015900000000002</v>
      </c>
      <c r="AB1499">
        <v>475.37540000000001</v>
      </c>
      <c r="AC1499">
        <v>35.191000000000003</v>
      </c>
    </row>
    <row r="1500" spans="26:29" x14ac:dyDescent="0.2">
      <c r="Z1500">
        <v>369.7312</v>
      </c>
      <c r="AA1500">
        <v>40.089199999999998</v>
      </c>
      <c r="AB1500">
        <v>476.07080000000002</v>
      </c>
      <c r="AC1500">
        <v>35.287999999999997</v>
      </c>
    </row>
    <row r="1501" spans="26:29" x14ac:dyDescent="0.2">
      <c r="Z1501">
        <v>371.1961</v>
      </c>
      <c r="AA1501">
        <v>40.174900000000001</v>
      </c>
      <c r="AB1501">
        <v>476.88369999999998</v>
      </c>
      <c r="AC1501">
        <v>35.401200000000003</v>
      </c>
    </row>
    <row r="1502" spans="26:29" x14ac:dyDescent="0.2">
      <c r="Z1502">
        <v>372.83300000000003</v>
      </c>
      <c r="AA1502">
        <v>40.270400000000002</v>
      </c>
      <c r="AB1502">
        <v>477.7921</v>
      </c>
      <c r="AC1502">
        <v>35.527500000000003</v>
      </c>
    </row>
    <row r="1503" spans="26:29" x14ac:dyDescent="0.2">
      <c r="Z1503">
        <v>374.52339999999998</v>
      </c>
      <c r="AA1503">
        <v>40.369</v>
      </c>
      <c r="AB1503">
        <v>478.73009999999999</v>
      </c>
      <c r="AC1503">
        <v>35.657800000000002</v>
      </c>
    </row>
    <row r="1504" spans="26:29" x14ac:dyDescent="0.2">
      <c r="Z1504">
        <v>376.12920000000003</v>
      </c>
      <c r="AA1504">
        <v>40.462600000000002</v>
      </c>
      <c r="AB1504">
        <v>479.62119999999999</v>
      </c>
      <c r="AC1504">
        <v>35.781500000000001</v>
      </c>
    </row>
    <row r="1505" spans="26:29" x14ac:dyDescent="0.2">
      <c r="Z1505">
        <v>377.53919999999999</v>
      </c>
      <c r="AA1505">
        <v>40.544800000000002</v>
      </c>
      <c r="AB1505">
        <v>480.40359999999998</v>
      </c>
      <c r="AC1505">
        <v>35.8902</v>
      </c>
    </row>
    <row r="1506" spans="26:29" x14ac:dyDescent="0.2">
      <c r="Z1506">
        <v>378.75110000000001</v>
      </c>
      <c r="AA1506">
        <v>40.615600000000001</v>
      </c>
      <c r="AB1506">
        <v>481.0761</v>
      </c>
      <c r="AC1506">
        <v>35.983699999999999</v>
      </c>
    </row>
    <row r="1507" spans="26:29" x14ac:dyDescent="0.2">
      <c r="Z1507">
        <v>379.78919999999999</v>
      </c>
      <c r="AA1507">
        <v>40.676299999999998</v>
      </c>
      <c r="AB1507">
        <v>481.65219999999999</v>
      </c>
      <c r="AC1507">
        <v>36.064</v>
      </c>
    </row>
    <row r="1508" spans="26:29" x14ac:dyDescent="0.2">
      <c r="Z1508">
        <v>380.68079999999998</v>
      </c>
      <c r="AA1508">
        <v>40.7286</v>
      </c>
      <c r="AB1508">
        <v>482.14699999999999</v>
      </c>
      <c r="AC1508">
        <v>36.133000000000003</v>
      </c>
    </row>
    <row r="1509" spans="26:29" x14ac:dyDescent="0.2">
      <c r="Z1509">
        <v>381.46319999999997</v>
      </c>
      <c r="AA1509">
        <v>40.7744</v>
      </c>
      <c r="AB1509">
        <v>482.58120000000002</v>
      </c>
      <c r="AC1509">
        <v>36.1937</v>
      </c>
    </row>
    <row r="1510" spans="26:29" x14ac:dyDescent="0.2">
      <c r="Z1510">
        <v>382.1764</v>
      </c>
      <c r="AA1510">
        <v>40.816000000000003</v>
      </c>
      <c r="AB1510">
        <v>482.9769</v>
      </c>
      <c r="AC1510">
        <v>36.248600000000003</v>
      </c>
    </row>
    <row r="1511" spans="26:29" x14ac:dyDescent="0.2">
      <c r="Z1511">
        <v>382.84930000000003</v>
      </c>
      <c r="AA1511">
        <v>40.854999999999997</v>
      </c>
      <c r="AB1511">
        <v>483.3503</v>
      </c>
      <c r="AC1511">
        <v>36.3001</v>
      </c>
    </row>
    <row r="1512" spans="26:29" x14ac:dyDescent="0.2">
      <c r="Z1512">
        <v>383.46769999999998</v>
      </c>
      <c r="AA1512">
        <v>40.890700000000002</v>
      </c>
      <c r="AB1512">
        <v>483.6934</v>
      </c>
      <c r="AC1512">
        <v>36.347299999999997</v>
      </c>
    </row>
    <row r="1513" spans="26:29" x14ac:dyDescent="0.2">
      <c r="Z1513">
        <v>384.00639999999999</v>
      </c>
      <c r="AA1513">
        <v>40.9221</v>
      </c>
      <c r="AB1513">
        <v>483.99239999999998</v>
      </c>
      <c r="AC1513">
        <v>36.388800000000003</v>
      </c>
    </row>
    <row r="1514" spans="26:29" x14ac:dyDescent="0.2">
      <c r="Z1514">
        <v>384.4545</v>
      </c>
      <c r="AA1514">
        <v>40.948799999999999</v>
      </c>
      <c r="AB1514">
        <v>484.24110000000002</v>
      </c>
      <c r="AC1514">
        <v>36.424100000000003</v>
      </c>
    </row>
    <row r="1515" spans="26:29" x14ac:dyDescent="0.2">
      <c r="Z1515">
        <v>384.8587</v>
      </c>
      <c r="AA1515">
        <v>40.972999999999999</v>
      </c>
      <c r="AB1515">
        <v>484.46539999999999</v>
      </c>
      <c r="AC1515">
        <v>36.456099999999999</v>
      </c>
    </row>
    <row r="1516" spans="26:29" x14ac:dyDescent="0.2">
      <c r="Z1516">
        <v>385.27980000000002</v>
      </c>
      <c r="AA1516">
        <v>40.997700000000002</v>
      </c>
      <c r="AB1516">
        <v>484.69909999999999</v>
      </c>
      <c r="AC1516">
        <v>36.488700000000001</v>
      </c>
    </row>
    <row r="1517" spans="26:29" x14ac:dyDescent="0.2">
      <c r="Z1517">
        <v>385.75279999999998</v>
      </c>
      <c r="AA1517">
        <v>41.0244</v>
      </c>
      <c r="AB1517">
        <v>484.9615</v>
      </c>
      <c r="AC1517">
        <v>36.524000000000001</v>
      </c>
    </row>
    <row r="1518" spans="26:29" x14ac:dyDescent="0.2">
      <c r="Z1518">
        <v>386.2088</v>
      </c>
      <c r="AA1518">
        <v>41.049599999999998</v>
      </c>
      <c r="AB1518">
        <v>485.21449999999999</v>
      </c>
      <c r="AC1518">
        <v>36.557299999999998</v>
      </c>
    </row>
    <row r="1519" spans="26:29" x14ac:dyDescent="0.2">
      <c r="Z1519">
        <v>386.55270000000002</v>
      </c>
      <c r="AA1519">
        <v>41.068600000000004</v>
      </c>
      <c r="AB1519">
        <v>485.40530000000001</v>
      </c>
      <c r="AC1519">
        <v>36.5824</v>
      </c>
    </row>
    <row r="1520" spans="26:29" x14ac:dyDescent="0.2">
      <c r="Z1520">
        <v>386.75869999999998</v>
      </c>
      <c r="AA1520">
        <v>41.080199999999998</v>
      </c>
      <c r="AB1520">
        <v>485.51960000000003</v>
      </c>
      <c r="AC1520">
        <v>36.597799999999999</v>
      </c>
    </row>
    <row r="1521" spans="26:29" x14ac:dyDescent="0.2">
      <c r="Z1521">
        <v>387.07659999999998</v>
      </c>
      <c r="AA1521">
        <v>41.098300000000002</v>
      </c>
      <c r="AB1521">
        <v>485.69589999999999</v>
      </c>
      <c r="AC1521">
        <v>36.621699999999997</v>
      </c>
    </row>
    <row r="1522" spans="26:29" x14ac:dyDescent="0.2">
      <c r="Z1522">
        <v>387.82530000000003</v>
      </c>
      <c r="AA1522">
        <v>41.140300000000003</v>
      </c>
      <c r="AB1522">
        <v>486.11130000000003</v>
      </c>
      <c r="AC1522">
        <v>36.677100000000003</v>
      </c>
    </row>
    <row r="1523" spans="26:29" x14ac:dyDescent="0.2">
      <c r="Z1523">
        <v>389.23289999999997</v>
      </c>
      <c r="AA1523">
        <v>41.218600000000002</v>
      </c>
      <c r="AB1523">
        <v>486.89229999999998</v>
      </c>
      <c r="AC1523">
        <v>36.780799999999999</v>
      </c>
    </row>
    <row r="1524" spans="26:29" x14ac:dyDescent="0.2">
      <c r="Z1524">
        <v>391.1644</v>
      </c>
      <c r="AA1524">
        <v>41.326099999999997</v>
      </c>
      <c r="AB1524">
        <v>487.96390000000002</v>
      </c>
      <c r="AC1524">
        <v>36.922800000000002</v>
      </c>
    </row>
    <row r="1525" spans="26:29" x14ac:dyDescent="0.2">
      <c r="Z1525">
        <v>393.39400000000001</v>
      </c>
      <c r="AA1525">
        <v>41.450299999999999</v>
      </c>
      <c r="AB1525">
        <v>489.20089999999999</v>
      </c>
      <c r="AC1525">
        <v>37.0869</v>
      </c>
    </row>
    <row r="1526" spans="26:29" x14ac:dyDescent="0.2">
      <c r="Z1526">
        <v>395.69240000000002</v>
      </c>
      <c r="AA1526">
        <v>41.578499999999998</v>
      </c>
      <c r="AB1526">
        <v>490.47609999999997</v>
      </c>
      <c r="AC1526">
        <v>37.256399999999999</v>
      </c>
    </row>
    <row r="1527" spans="26:29" x14ac:dyDescent="0.2">
      <c r="Z1527">
        <v>397.81639999999999</v>
      </c>
      <c r="AA1527">
        <v>41.697200000000002</v>
      </c>
      <c r="AB1527">
        <v>491.65449999999998</v>
      </c>
      <c r="AC1527">
        <v>37.4133</v>
      </c>
    </row>
    <row r="1528" spans="26:29" x14ac:dyDescent="0.2">
      <c r="Z1528">
        <v>399.51929999999999</v>
      </c>
      <c r="AA1528">
        <v>41.792400000000001</v>
      </c>
      <c r="AB1528">
        <v>492.5994</v>
      </c>
      <c r="AC1528">
        <v>37.539000000000001</v>
      </c>
    </row>
    <row r="1529" spans="26:29" x14ac:dyDescent="0.2">
      <c r="Z1529">
        <v>400.6386</v>
      </c>
      <c r="AA1529">
        <v>41.854799999999997</v>
      </c>
      <c r="AB1529">
        <v>493.22030000000001</v>
      </c>
      <c r="AC1529">
        <v>37.621499999999997</v>
      </c>
    </row>
    <row r="1530" spans="26:29" x14ac:dyDescent="0.2">
      <c r="Z1530">
        <v>401.34809999999999</v>
      </c>
      <c r="AA1530">
        <v>41.894199999999998</v>
      </c>
      <c r="AB1530">
        <v>493.61399999999998</v>
      </c>
      <c r="AC1530">
        <v>37.6736</v>
      </c>
    </row>
    <row r="1531" spans="26:29" x14ac:dyDescent="0.2">
      <c r="Z1531">
        <v>401.90589999999997</v>
      </c>
      <c r="AA1531">
        <v>41.9251</v>
      </c>
      <c r="AB1531">
        <v>493.92349999999999</v>
      </c>
      <c r="AC1531">
        <v>37.714500000000001</v>
      </c>
    </row>
    <row r="1532" spans="26:29" x14ac:dyDescent="0.2">
      <c r="Z1532">
        <v>402.51389999999998</v>
      </c>
      <c r="AA1532">
        <v>41.959000000000003</v>
      </c>
      <c r="AB1532">
        <v>494.26080000000002</v>
      </c>
      <c r="AC1532">
        <v>37.759300000000003</v>
      </c>
    </row>
    <row r="1533" spans="26:29" x14ac:dyDescent="0.2">
      <c r="Z1533">
        <v>403.14980000000003</v>
      </c>
      <c r="AA1533">
        <v>41.994599999999998</v>
      </c>
      <c r="AB1533">
        <v>494.61360000000002</v>
      </c>
      <c r="AC1533">
        <v>37.8063</v>
      </c>
    </row>
    <row r="1534" spans="26:29" x14ac:dyDescent="0.2">
      <c r="Z1534">
        <v>403.7355</v>
      </c>
      <c r="AA1534">
        <v>42.027299999999997</v>
      </c>
      <c r="AB1534">
        <v>494.93849999999998</v>
      </c>
      <c r="AC1534">
        <v>37.849600000000002</v>
      </c>
    </row>
    <row r="1535" spans="26:29" x14ac:dyDescent="0.2">
      <c r="Z1535">
        <v>404.21469999999999</v>
      </c>
      <c r="AA1535">
        <v>42.054099999999998</v>
      </c>
      <c r="AB1535">
        <v>495.20440000000002</v>
      </c>
      <c r="AC1535">
        <v>37.884900000000002</v>
      </c>
    </row>
    <row r="1536" spans="26:29" x14ac:dyDescent="0.2">
      <c r="Z1536">
        <v>404.62049999999999</v>
      </c>
      <c r="AA1536">
        <v>42.076700000000002</v>
      </c>
      <c r="AB1536">
        <v>495.42959999999999</v>
      </c>
      <c r="AC1536">
        <v>37.9148</v>
      </c>
    </row>
    <row r="1537" spans="26:29" x14ac:dyDescent="0.2">
      <c r="Z1537">
        <v>405.00799999999998</v>
      </c>
      <c r="AA1537">
        <v>42.098300000000002</v>
      </c>
      <c r="AB1537">
        <v>495.64449999999999</v>
      </c>
      <c r="AC1537">
        <v>37.943300000000001</v>
      </c>
    </row>
    <row r="1538" spans="26:29" x14ac:dyDescent="0.2">
      <c r="Z1538">
        <v>405.41660000000002</v>
      </c>
      <c r="AA1538">
        <v>42.121099999999998</v>
      </c>
      <c r="AB1538">
        <v>495.87119999999999</v>
      </c>
      <c r="AC1538">
        <v>37.973399999999998</v>
      </c>
    </row>
    <row r="1539" spans="26:29" x14ac:dyDescent="0.2">
      <c r="Z1539">
        <v>405.82299999999998</v>
      </c>
      <c r="AA1539">
        <v>42.143599999999999</v>
      </c>
      <c r="AB1539">
        <v>496.0967</v>
      </c>
      <c r="AC1539">
        <v>38.003300000000003</v>
      </c>
    </row>
    <row r="1540" spans="26:29" x14ac:dyDescent="0.2">
      <c r="Z1540">
        <v>406.18830000000003</v>
      </c>
      <c r="AA1540">
        <v>42.163699999999999</v>
      </c>
      <c r="AB1540">
        <v>496.29939999999999</v>
      </c>
      <c r="AC1540">
        <v>38.029800000000002</v>
      </c>
    </row>
    <row r="1541" spans="26:29" x14ac:dyDescent="0.2">
      <c r="Z1541">
        <v>406.49669999999998</v>
      </c>
      <c r="AA1541">
        <v>42.180100000000003</v>
      </c>
      <c r="AB1541">
        <v>496.47050000000002</v>
      </c>
      <c r="AC1541">
        <v>38.051499999999997</v>
      </c>
    </row>
    <row r="1542" spans="26:29" x14ac:dyDescent="0.2">
      <c r="Z1542">
        <v>406.82580000000002</v>
      </c>
      <c r="AA1542">
        <v>42.197200000000002</v>
      </c>
      <c r="AB1542">
        <v>496.65300000000002</v>
      </c>
      <c r="AC1542">
        <v>38.074100000000001</v>
      </c>
    </row>
    <row r="1543" spans="26:29" x14ac:dyDescent="0.2">
      <c r="Z1543">
        <v>407.27629999999999</v>
      </c>
      <c r="AA1543">
        <v>42.220500000000001</v>
      </c>
      <c r="AB1543">
        <v>496.90289999999999</v>
      </c>
      <c r="AC1543">
        <v>38.104900000000001</v>
      </c>
    </row>
    <row r="1544" spans="26:29" x14ac:dyDescent="0.2">
      <c r="Z1544">
        <v>407.93079999999998</v>
      </c>
      <c r="AA1544">
        <v>42.2545</v>
      </c>
      <c r="AB1544">
        <v>497.26589999999999</v>
      </c>
      <c r="AC1544">
        <v>38.149799999999999</v>
      </c>
    </row>
    <row r="1545" spans="26:29" x14ac:dyDescent="0.2">
      <c r="Z1545">
        <v>408.79989999999998</v>
      </c>
      <c r="AA1545">
        <v>42.299799999999998</v>
      </c>
      <c r="AB1545">
        <v>497.74799999999999</v>
      </c>
      <c r="AC1545">
        <v>38.209699999999998</v>
      </c>
    </row>
    <row r="1546" spans="26:29" x14ac:dyDescent="0.2">
      <c r="Z1546">
        <v>409.87610000000001</v>
      </c>
      <c r="AA1546">
        <v>42.356000000000002</v>
      </c>
      <c r="AB1546">
        <v>498.3449</v>
      </c>
      <c r="AC1546">
        <v>38.283999999999999</v>
      </c>
    </row>
    <row r="1547" spans="26:29" x14ac:dyDescent="0.2">
      <c r="Z1547">
        <v>411.1413</v>
      </c>
      <c r="AA1547">
        <v>42.422199999999997</v>
      </c>
      <c r="AB1547">
        <v>499.04660000000001</v>
      </c>
      <c r="AC1547">
        <v>38.371400000000001</v>
      </c>
    </row>
    <row r="1548" spans="26:29" x14ac:dyDescent="0.2">
      <c r="Z1548">
        <v>412.53550000000001</v>
      </c>
      <c r="AA1548">
        <v>42.494999999999997</v>
      </c>
      <c r="AB1548">
        <v>499.82</v>
      </c>
      <c r="AC1548">
        <v>38.467700000000001</v>
      </c>
    </row>
    <row r="1549" spans="26:29" x14ac:dyDescent="0.2">
      <c r="Z1549">
        <v>413.98849999999999</v>
      </c>
      <c r="AA1549">
        <v>42.570999999999998</v>
      </c>
      <c r="AB1549">
        <v>500.6259</v>
      </c>
      <c r="AC1549">
        <v>38.568100000000001</v>
      </c>
    </row>
    <row r="1550" spans="26:29" x14ac:dyDescent="0.2">
      <c r="Z1550">
        <v>415.43119999999999</v>
      </c>
      <c r="AA1550">
        <v>42.646299999999997</v>
      </c>
      <c r="AB1550">
        <v>501.42610000000002</v>
      </c>
      <c r="AC1550">
        <v>38.6676</v>
      </c>
    </row>
    <row r="1551" spans="26:29" x14ac:dyDescent="0.2">
      <c r="Z1551">
        <v>416.8005</v>
      </c>
      <c r="AA1551">
        <v>42.717799999999997</v>
      </c>
      <c r="AB1551">
        <v>502.18560000000002</v>
      </c>
      <c r="AC1551">
        <v>38.762099999999997</v>
      </c>
    </row>
    <row r="1552" spans="26:29" x14ac:dyDescent="0.2">
      <c r="Z1552">
        <v>418.03469999999999</v>
      </c>
      <c r="AA1552">
        <v>42.782299999999999</v>
      </c>
      <c r="AB1552">
        <v>502.87020000000001</v>
      </c>
      <c r="AC1552">
        <v>38.8474</v>
      </c>
    </row>
    <row r="1553" spans="26:29" x14ac:dyDescent="0.2">
      <c r="Z1553">
        <v>419.08120000000002</v>
      </c>
      <c r="AA1553">
        <v>42.837200000000003</v>
      </c>
      <c r="AB1553">
        <v>503.45069999999998</v>
      </c>
      <c r="AC1553">
        <v>38.919899999999998</v>
      </c>
    </row>
    <row r="1554" spans="26:29" x14ac:dyDescent="0.2">
      <c r="Z1554">
        <v>419.92380000000003</v>
      </c>
      <c r="AA1554">
        <v>42.881399999999999</v>
      </c>
      <c r="AB1554">
        <v>503.91809999999998</v>
      </c>
      <c r="AC1554">
        <v>38.978400000000001</v>
      </c>
    </row>
    <row r="1555" spans="26:29" x14ac:dyDescent="0.2">
      <c r="Z1555">
        <v>420.55529999999999</v>
      </c>
      <c r="AA1555">
        <v>42.914499999999997</v>
      </c>
      <c r="AB1555">
        <v>504.26830000000001</v>
      </c>
      <c r="AC1555">
        <v>39.022100000000002</v>
      </c>
    </row>
    <row r="1556" spans="26:29" x14ac:dyDescent="0.2">
      <c r="Z1556">
        <v>420.98719999999997</v>
      </c>
      <c r="AA1556">
        <v>42.936900000000001</v>
      </c>
      <c r="AB1556">
        <v>504.50790000000001</v>
      </c>
      <c r="AC1556">
        <v>39.051600000000001</v>
      </c>
    </row>
    <row r="1557" spans="26:29" x14ac:dyDescent="0.2">
      <c r="Z1557">
        <v>421.30590000000001</v>
      </c>
      <c r="AA1557">
        <v>42.953299999999999</v>
      </c>
      <c r="AB1557">
        <v>504.68470000000002</v>
      </c>
      <c r="AC1557">
        <v>39.073300000000003</v>
      </c>
    </row>
    <row r="1558" spans="26:29" x14ac:dyDescent="0.2">
      <c r="Z1558">
        <v>421.61649999999997</v>
      </c>
      <c r="AA1558">
        <v>42.9694</v>
      </c>
      <c r="AB1558">
        <v>504.8569</v>
      </c>
      <c r="AC1558">
        <v>39.094700000000003</v>
      </c>
    </row>
    <row r="1559" spans="26:29" x14ac:dyDescent="0.2">
      <c r="Z1559">
        <v>421.99160000000001</v>
      </c>
      <c r="AA1559">
        <v>42.9893</v>
      </c>
      <c r="AB1559">
        <v>505.065</v>
      </c>
      <c r="AC1559">
        <v>39.121000000000002</v>
      </c>
    </row>
    <row r="1560" spans="26:29" x14ac:dyDescent="0.2">
      <c r="Z1560">
        <v>422.375</v>
      </c>
      <c r="AA1560">
        <v>43.009799999999998</v>
      </c>
      <c r="AB1560">
        <v>505.27769999999998</v>
      </c>
      <c r="AC1560">
        <v>39.148099999999999</v>
      </c>
    </row>
    <row r="1561" spans="26:29" x14ac:dyDescent="0.2">
      <c r="Z1561">
        <v>422.67770000000002</v>
      </c>
      <c r="AA1561">
        <v>43.0259</v>
      </c>
      <c r="AB1561">
        <v>505.44560000000001</v>
      </c>
      <c r="AC1561">
        <v>39.169400000000003</v>
      </c>
    </row>
    <row r="1562" spans="26:29" x14ac:dyDescent="0.2">
      <c r="Z1562">
        <v>422.86759999999998</v>
      </c>
      <c r="AA1562">
        <v>43.035600000000002</v>
      </c>
      <c r="AB1562">
        <v>505.55090000000001</v>
      </c>
      <c r="AC1562">
        <v>39.182200000000002</v>
      </c>
    </row>
    <row r="1563" spans="26:29" x14ac:dyDescent="0.2">
      <c r="Z1563">
        <v>423.13810000000001</v>
      </c>
      <c r="AA1563">
        <v>43.048499999999997</v>
      </c>
      <c r="AB1563">
        <v>505.70089999999999</v>
      </c>
      <c r="AC1563">
        <v>39.199199999999998</v>
      </c>
    </row>
    <row r="1564" spans="26:29" x14ac:dyDescent="0.2">
      <c r="Z1564">
        <v>423.73930000000001</v>
      </c>
      <c r="AA1564">
        <v>43.076999999999998</v>
      </c>
      <c r="AB1564">
        <v>506.0342</v>
      </c>
      <c r="AC1564">
        <v>39.236899999999999</v>
      </c>
    </row>
    <row r="1565" spans="26:29" x14ac:dyDescent="0.2">
      <c r="Z1565">
        <v>424.86009999999999</v>
      </c>
      <c r="AA1565">
        <v>43.130400000000002</v>
      </c>
      <c r="AB1565">
        <v>506.65570000000002</v>
      </c>
      <c r="AC1565">
        <v>39.307499999999997</v>
      </c>
    </row>
    <row r="1566" spans="26:29" x14ac:dyDescent="0.2">
      <c r="Z1566">
        <v>426.4461</v>
      </c>
      <c r="AA1566">
        <v>43.206299999999999</v>
      </c>
      <c r="AB1566">
        <v>507.53519999999997</v>
      </c>
      <c r="AC1566">
        <v>39.407699999999998</v>
      </c>
    </row>
    <row r="1567" spans="26:29" x14ac:dyDescent="0.2">
      <c r="Z1567">
        <v>428.38200000000001</v>
      </c>
      <c r="AA1567">
        <v>43.298900000000003</v>
      </c>
      <c r="AB1567">
        <v>508.60860000000002</v>
      </c>
      <c r="AC1567">
        <v>39.530099999999997</v>
      </c>
    </row>
    <row r="1568" spans="26:29" x14ac:dyDescent="0.2">
      <c r="Z1568">
        <v>430.52820000000003</v>
      </c>
      <c r="AA1568">
        <v>43.401400000000002</v>
      </c>
      <c r="AB1568">
        <v>509.7987</v>
      </c>
      <c r="AC1568">
        <v>39.665700000000001</v>
      </c>
    </row>
    <row r="1569" spans="26:29" x14ac:dyDescent="0.2">
      <c r="Z1569">
        <v>432.64890000000003</v>
      </c>
      <c r="AA1569">
        <v>43.502699999999997</v>
      </c>
      <c r="AB1569">
        <v>510.97449999999998</v>
      </c>
      <c r="AC1569">
        <v>39.799500000000002</v>
      </c>
    </row>
    <row r="1570" spans="26:29" x14ac:dyDescent="0.2">
      <c r="Z1570">
        <v>434.48399999999998</v>
      </c>
      <c r="AA1570">
        <v>43.590200000000003</v>
      </c>
      <c r="AB1570">
        <v>511.99209999999999</v>
      </c>
      <c r="AC1570">
        <v>39.915100000000002</v>
      </c>
    </row>
    <row r="1571" spans="26:29" x14ac:dyDescent="0.2">
      <c r="Z1571">
        <v>435.84230000000002</v>
      </c>
      <c r="AA1571">
        <v>43.654800000000002</v>
      </c>
      <c r="AB1571">
        <v>512.74530000000004</v>
      </c>
      <c r="AC1571">
        <v>40.000599999999999</v>
      </c>
    </row>
    <row r="1572" spans="26:29" x14ac:dyDescent="0.2">
      <c r="Z1572">
        <v>436.80829999999997</v>
      </c>
      <c r="AA1572">
        <v>43.700800000000001</v>
      </c>
      <c r="AB1572">
        <v>513.28089999999997</v>
      </c>
      <c r="AC1572">
        <v>40.061300000000003</v>
      </c>
    </row>
    <row r="1573" spans="26:29" x14ac:dyDescent="0.2">
      <c r="Z1573">
        <v>437.53500000000003</v>
      </c>
      <c r="AA1573">
        <v>43.735500000000002</v>
      </c>
      <c r="AB1573">
        <v>513.68380000000002</v>
      </c>
      <c r="AC1573">
        <v>40.107100000000003</v>
      </c>
    </row>
    <row r="1574" spans="26:29" x14ac:dyDescent="0.2">
      <c r="Z1574">
        <v>438.15019999999998</v>
      </c>
      <c r="AA1574">
        <v>43.765000000000001</v>
      </c>
      <c r="AB1574">
        <v>514.02499999999998</v>
      </c>
      <c r="AC1574">
        <v>40.1462</v>
      </c>
    </row>
    <row r="1575" spans="26:29" x14ac:dyDescent="0.2">
      <c r="Z1575">
        <v>438.68040000000002</v>
      </c>
      <c r="AA1575">
        <v>43.790599999999998</v>
      </c>
      <c r="AB1575">
        <v>514.31899999999996</v>
      </c>
      <c r="AC1575">
        <v>40.180100000000003</v>
      </c>
    </row>
    <row r="1576" spans="26:29" x14ac:dyDescent="0.2">
      <c r="Z1576">
        <v>439.12670000000003</v>
      </c>
      <c r="AA1576">
        <v>43.812100000000001</v>
      </c>
      <c r="AB1576">
        <v>514.56640000000004</v>
      </c>
      <c r="AC1576">
        <v>40.208399999999997</v>
      </c>
    </row>
    <row r="1577" spans="26:29" x14ac:dyDescent="0.2">
      <c r="Z1577">
        <v>439.5009</v>
      </c>
      <c r="AA1577">
        <v>43.829700000000003</v>
      </c>
      <c r="AB1577">
        <v>514.77390000000003</v>
      </c>
      <c r="AC1577">
        <v>40.231699999999996</v>
      </c>
    </row>
    <row r="1578" spans="26:29" x14ac:dyDescent="0.2">
      <c r="Z1578">
        <v>439.85899999999998</v>
      </c>
      <c r="AA1578">
        <v>43.845999999999997</v>
      </c>
      <c r="AB1578">
        <v>514.97239999999999</v>
      </c>
      <c r="AC1578">
        <v>40.253300000000003</v>
      </c>
    </row>
    <row r="1579" spans="26:29" x14ac:dyDescent="0.2">
      <c r="Z1579">
        <v>440.26740000000001</v>
      </c>
      <c r="AA1579">
        <v>43.864199999999997</v>
      </c>
      <c r="AB1579">
        <v>515.19889999999998</v>
      </c>
      <c r="AC1579">
        <v>40.277299999999997</v>
      </c>
    </row>
    <row r="1580" spans="26:29" x14ac:dyDescent="0.2">
      <c r="Z1580">
        <v>440.78149999999999</v>
      </c>
      <c r="AA1580">
        <v>43.886699999999998</v>
      </c>
      <c r="AB1580">
        <v>515.48379999999997</v>
      </c>
      <c r="AC1580">
        <v>40.307000000000002</v>
      </c>
    </row>
    <row r="1581" spans="26:29" x14ac:dyDescent="0.2">
      <c r="Z1581">
        <v>441.41</v>
      </c>
      <c r="AA1581">
        <v>43.914000000000001</v>
      </c>
      <c r="AB1581">
        <v>515.83219999999994</v>
      </c>
      <c r="AC1581">
        <v>40.3431</v>
      </c>
    </row>
    <row r="1582" spans="26:29" x14ac:dyDescent="0.2">
      <c r="Z1582">
        <v>442.15030000000002</v>
      </c>
      <c r="AA1582">
        <v>43.946199999999997</v>
      </c>
      <c r="AB1582">
        <v>516.24260000000004</v>
      </c>
      <c r="AC1582">
        <v>40.385599999999997</v>
      </c>
    </row>
    <row r="1583" spans="26:29" x14ac:dyDescent="0.2">
      <c r="Z1583">
        <v>442.98790000000002</v>
      </c>
      <c r="AA1583">
        <v>43.982599999999998</v>
      </c>
      <c r="AB1583">
        <v>516.70690000000002</v>
      </c>
      <c r="AC1583">
        <v>40.433799999999998</v>
      </c>
    </row>
    <row r="1584" spans="26:29" x14ac:dyDescent="0.2">
      <c r="Z1584">
        <v>443.86090000000002</v>
      </c>
      <c r="AA1584">
        <v>44.020600000000002</v>
      </c>
      <c r="AB1584">
        <v>517.19079999999997</v>
      </c>
      <c r="AC1584">
        <v>40.484000000000002</v>
      </c>
    </row>
    <row r="1585" spans="26:29" x14ac:dyDescent="0.2">
      <c r="Z1585">
        <v>444.69569999999999</v>
      </c>
      <c r="AA1585">
        <v>44.057000000000002</v>
      </c>
      <c r="AB1585">
        <v>517.65350000000001</v>
      </c>
      <c r="AC1585">
        <v>40.531999999999996</v>
      </c>
    </row>
    <row r="1586" spans="26:29" x14ac:dyDescent="0.2">
      <c r="Z1586">
        <v>445.4323</v>
      </c>
      <c r="AA1586">
        <v>44.088999999999999</v>
      </c>
      <c r="AB1586">
        <v>518.06190000000004</v>
      </c>
      <c r="AC1586">
        <v>40.574300000000001</v>
      </c>
    </row>
    <row r="1587" spans="26:29" x14ac:dyDescent="0.2">
      <c r="Z1587">
        <v>446.06580000000002</v>
      </c>
      <c r="AA1587">
        <v>44.116500000000002</v>
      </c>
      <c r="AB1587">
        <v>518.41300000000001</v>
      </c>
      <c r="AC1587">
        <v>40.610700000000001</v>
      </c>
    </row>
    <row r="1588" spans="26:29" x14ac:dyDescent="0.2">
      <c r="Z1588">
        <v>446.60500000000002</v>
      </c>
      <c r="AA1588">
        <v>44.140099999999997</v>
      </c>
      <c r="AB1588">
        <v>518.71190000000001</v>
      </c>
      <c r="AC1588">
        <v>40.6419</v>
      </c>
    </row>
    <row r="1589" spans="26:29" x14ac:dyDescent="0.2">
      <c r="Z1589">
        <v>447.06349999999998</v>
      </c>
      <c r="AA1589">
        <v>44.160400000000003</v>
      </c>
      <c r="AB1589">
        <v>518.96609999999998</v>
      </c>
      <c r="AC1589">
        <v>40.668700000000001</v>
      </c>
    </row>
    <row r="1590" spans="26:29" x14ac:dyDescent="0.2">
      <c r="Z1590">
        <v>447.47500000000002</v>
      </c>
      <c r="AA1590">
        <v>44.178699999999999</v>
      </c>
      <c r="AB1590">
        <v>519.19420000000002</v>
      </c>
      <c r="AC1590">
        <v>40.692900000000002</v>
      </c>
    </row>
    <row r="1591" spans="26:29" x14ac:dyDescent="0.2">
      <c r="Z1591">
        <v>447.87810000000002</v>
      </c>
      <c r="AA1591">
        <v>44.196199999999997</v>
      </c>
      <c r="AB1591">
        <v>519.41759999999999</v>
      </c>
      <c r="AC1591">
        <v>40.716099999999997</v>
      </c>
    </row>
    <row r="1592" spans="26:29" x14ac:dyDescent="0.2">
      <c r="Z1592">
        <v>448.3014</v>
      </c>
      <c r="AA1592">
        <v>44.214199999999998</v>
      </c>
      <c r="AB1592">
        <v>519.65219999999999</v>
      </c>
      <c r="AC1592">
        <v>40.739800000000002</v>
      </c>
    </row>
    <row r="1593" spans="26:29" x14ac:dyDescent="0.2">
      <c r="Z1593">
        <v>448.73289999999997</v>
      </c>
      <c r="AA1593">
        <v>44.232300000000002</v>
      </c>
      <c r="AB1593">
        <v>519.89139999999998</v>
      </c>
      <c r="AC1593">
        <v>40.763800000000003</v>
      </c>
    </row>
    <row r="1594" spans="26:29" x14ac:dyDescent="0.2">
      <c r="Z1594">
        <v>449.1508</v>
      </c>
      <c r="AA1594">
        <v>44.250100000000003</v>
      </c>
      <c r="AB1594">
        <v>520.12300000000005</v>
      </c>
      <c r="AC1594">
        <v>40.787300000000002</v>
      </c>
    </row>
    <row r="1595" spans="26:29" x14ac:dyDescent="0.2">
      <c r="Z1595">
        <v>449.53910000000002</v>
      </c>
      <c r="AA1595">
        <v>44.267099999999999</v>
      </c>
      <c r="AB1595">
        <v>520.3383</v>
      </c>
      <c r="AC1595">
        <v>40.809800000000003</v>
      </c>
    </row>
    <row r="1596" spans="26:29" x14ac:dyDescent="0.2">
      <c r="Z1596">
        <v>449.90559999999999</v>
      </c>
      <c r="AA1596">
        <v>44.2834</v>
      </c>
      <c r="AB1596">
        <v>520.54150000000004</v>
      </c>
      <c r="AC1596">
        <v>40.831200000000003</v>
      </c>
    </row>
    <row r="1597" spans="26:29" x14ac:dyDescent="0.2">
      <c r="Z1597">
        <v>450.26420000000002</v>
      </c>
      <c r="AA1597">
        <v>44.2988</v>
      </c>
      <c r="AB1597">
        <v>520.74030000000005</v>
      </c>
      <c r="AC1597">
        <v>40.851599999999998</v>
      </c>
    </row>
    <row r="1598" spans="26:29" x14ac:dyDescent="0.2">
      <c r="Z1598">
        <v>450.6259</v>
      </c>
      <c r="AA1598">
        <v>44.313499999999998</v>
      </c>
      <c r="AB1598">
        <v>520.94069999999999</v>
      </c>
      <c r="AC1598">
        <v>40.871000000000002</v>
      </c>
    </row>
    <row r="1599" spans="26:29" x14ac:dyDescent="0.2">
      <c r="Z1599">
        <v>450.98989999999998</v>
      </c>
      <c r="AA1599">
        <v>44.3277</v>
      </c>
      <c r="AB1599">
        <v>521.14239999999995</v>
      </c>
      <c r="AC1599">
        <v>40.889800000000001</v>
      </c>
    </row>
    <row r="1600" spans="26:29" x14ac:dyDescent="0.2">
      <c r="Z1600">
        <v>451.35289999999998</v>
      </c>
      <c r="AA1600">
        <v>44.341700000000003</v>
      </c>
      <c r="AB1600">
        <v>521.34360000000004</v>
      </c>
      <c r="AC1600">
        <v>40.908299999999997</v>
      </c>
    </row>
    <row r="1601" spans="26:29" x14ac:dyDescent="0.2">
      <c r="Z1601">
        <v>451.71780000000001</v>
      </c>
      <c r="AA1601">
        <v>44.355899999999998</v>
      </c>
      <c r="AB1601">
        <v>521.54579999999999</v>
      </c>
      <c r="AC1601">
        <v>40.927100000000003</v>
      </c>
    </row>
    <row r="1602" spans="26:29" x14ac:dyDescent="0.2">
      <c r="Z1602">
        <v>452.1139</v>
      </c>
      <c r="AA1602">
        <v>44.371600000000001</v>
      </c>
      <c r="AB1602">
        <v>521.76530000000002</v>
      </c>
      <c r="AC1602">
        <v>40.947800000000001</v>
      </c>
    </row>
    <row r="1603" spans="26:29" x14ac:dyDescent="0.2">
      <c r="Z1603">
        <v>452.57690000000002</v>
      </c>
      <c r="AA1603">
        <v>44.390099999999997</v>
      </c>
      <c r="AB1603">
        <v>522.02189999999996</v>
      </c>
      <c r="AC1603">
        <v>40.972299999999997</v>
      </c>
    </row>
    <row r="1604" spans="26:29" x14ac:dyDescent="0.2">
      <c r="Z1604">
        <v>453.13099999999997</v>
      </c>
      <c r="AA1604">
        <v>44.412399999999998</v>
      </c>
      <c r="AB1604">
        <v>522.32889999999998</v>
      </c>
      <c r="AC1604">
        <v>41.001800000000003</v>
      </c>
    </row>
    <row r="1605" spans="26:29" x14ac:dyDescent="0.2">
      <c r="Z1605">
        <v>453.75420000000003</v>
      </c>
      <c r="AA1605">
        <v>44.437399999999997</v>
      </c>
      <c r="AB1605">
        <v>522.67430000000002</v>
      </c>
      <c r="AC1605">
        <v>41.034799999999997</v>
      </c>
    </row>
    <row r="1606" spans="26:29" x14ac:dyDescent="0.2">
      <c r="Z1606">
        <v>454.4128</v>
      </c>
      <c r="AA1606">
        <v>44.463500000000003</v>
      </c>
      <c r="AB1606">
        <v>523.03920000000005</v>
      </c>
      <c r="AC1606">
        <v>41.069400000000002</v>
      </c>
    </row>
    <row r="1607" spans="26:29" x14ac:dyDescent="0.2">
      <c r="Z1607">
        <v>455.07260000000002</v>
      </c>
      <c r="AA1607">
        <v>44.489400000000003</v>
      </c>
      <c r="AB1607">
        <v>523.4049</v>
      </c>
      <c r="AC1607">
        <v>41.103499999999997</v>
      </c>
    </row>
    <row r="1608" spans="26:29" x14ac:dyDescent="0.2">
      <c r="Z1608">
        <v>455.69709999999998</v>
      </c>
      <c r="AA1608">
        <v>44.5137</v>
      </c>
      <c r="AB1608">
        <v>523.7509</v>
      </c>
      <c r="AC1608">
        <v>41.1357</v>
      </c>
    </row>
    <row r="1609" spans="26:29" x14ac:dyDescent="0.2">
      <c r="Z1609">
        <v>456.24900000000002</v>
      </c>
      <c r="AA1609">
        <v>44.535400000000003</v>
      </c>
      <c r="AB1609">
        <v>524.05679999999995</v>
      </c>
      <c r="AC1609">
        <v>41.164400000000001</v>
      </c>
    </row>
    <row r="1610" spans="26:29" x14ac:dyDescent="0.2">
      <c r="Z1610">
        <v>456.70519999999999</v>
      </c>
      <c r="AA1610">
        <v>44.553699999999999</v>
      </c>
      <c r="AB1610">
        <v>524.30960000000005</v>
      </c>
      <c r="AC1610">
        <v>41.188499999999998</v>
      </c>
    </row>
    <row r="1611" spans="26:29" x14ac:dyDescent="0.2">
      <c r="Z1611">
        <v>457.09780000000001</v>
      </c>
      <c r="AA1611">
        <v>44.569600000000001</v>
      </c>
      <c r="AB1611">
        <v>524.52719999999999</v>
      </c>
      <c r="AC1611">
        <v>41.209600000000002</v>
      </c>
    </row>
    <row r="1612" spans="26:29" x14ac:dyDescent="0.2">
      <c r="Z1612">
        <v>457.47300000000001</v>
      </c>
      <c r="AA1612">
        <v>44.584600000000002</v>
      </c>
      <c r="AB1612">
        <v>524.73509999999999</v>
      </c>
      <c r="AC1612">
        <v>41.229399999999998</v>
      </c>
    </row>
    <row r="1613" spans="26:29" x14ac:dyDescent="0.2">
      <c r="Z1613">
        <v>457.86750000000001</v>
      </c>
      <c r="AA1613">
        <v>44.599899999999998</v>
      </c>
      <c r="AB1613">
        <v>524.95370000000003</v>
      </c>
      <c r="AC1613">
        <v>41.249600000000001</v>
      </c>
    </row>
    <row r="1614" spans="26:29" x14ac:dyDescent="0.2">
      <c r="Z1614">
        <v>458.27929999999998</v>
      </c>
      <c r="AA1614">
        <v>44.6158</v>
      </c>
      <c r="AB1614">
        <v>525.18190000000004</v>
      </c>
      <c r="AC1614">
        <v>41.270600000000002</v>
      </c>
    </row>
    <row r="1615" spans="26:29" x14ac:dyDescent="0.2">
      <c r="Z1615">
        <v>458.69709999999998</v>
      </c>
      <c r="AA1615">
        <v>44.632300000000001</v>
      </c>
      <c r="AB1615">
        <v>525.41340000000002</v>
      </c>
      <c r="AC1615">
        <v>41.292400000000001</v>
      </c>
    </row>
    <row r="1616" spans="26:29" x14ac:dyDescent="0.2">
      <c r="Z1616">
        <v>459.11130000000003</v>
      </c>
      <c r="AA1616">
        <v>44.649299999999997</v>
      </c>
      <c r="AB1616">
        <v>525.64290000000005</v>
      </c>
      <c r="AC1616">
        <v>41.314900000000002</v>
      </c>
    </row>
    <row r="1617" spans="26:29" x14ac:dyDescent="0.2">
      <c r="Z1617">
        <v>459.51949999999999</v>
      </c>
      <c r="AA1617">
        <v>44.666200000000003</v>
      </c>
      <c r="AB1617">
        <v>525.86919999999998</v>
      </c>
      <c r="AC1617">
        <v>41.337200000000003</v>
      </c>
    </row>
    <row r="1618" spans="26:29" x14ac:dyDescent="0.2">
      <c r="Z1618">
        <v>459.92110000000002</v>
      </c>
      <c r="AA1618">
        <v>44.682299999999998</v>
      </c>
      <c r="AB1618">
        <v>526.09180000000003</v>
      </c>
      <c r="AC1618">
        <v>41.358499999999999</v>
      </c>
    </row>
    <row r="1619" spans="26:29" x14ac:dyDescent="0.2">
      <c r="Z1619">
        <v>460.31400000000002</v>
      </c>
      <c r="AA1619">
        <v>44.696899999999999</v>
      </c>
      <c r="AB1619">
        <v>526.30949999999996</v>
      </c>
      <c r="AC1619">
        <v>41.377800000000001</v>
      </c>
    </row>
    <row r="1620" spans="26:29" x14ac:dyDescent="0.2">
      <c r="Z1620">
        <v>460.69040000000001</v>
      </c>
      <c r="AA1620">
        <v>44.7102</v>
      </c>
      <c r="AB1620">
        <v>526.51800000000003</v>
      </c>
      <c r="AC1620">
        <v>41.395400000000002</v>
      </c>
    </row>
    <row r="1621" spans="26:29" x14ac:dyDescent="0.2">
      <c r="Z1621">
        <v>461.04070000000002</v>
      </c>
      <c r="AA1621">
        <v>44.722299999999997</v>
      </c>
      <c r="AB1621">
        <v>526.71199999999999</v>
      </c>
      <c r="AC1621">
        <v>41.4114</v>
      </c>
    </row>
    <row r="1622" spans="26:29" x14ac:dyDescent="0.2">
      <c r="Z1622">
        <v>461.36349999999999</v>
      </c>
      <c r="AA1622">
        <v>44.733699999999999</v>
      </c>
      <c r="AB1622">
        <v>526.89089999999999</v>
      </c>
      <c r="AC1622">
        <v>41.426400000000001</v>
      </c>
    </row>
    <row r="1623" spans="26:29" x14ac:dyDescent="0.2">
      <c r="Z1623">
        <v>461.6891</v>
      </c>
      <c r="AA1623">
        <v>44.7453</v>
      </c>
      <c r="AB1623">
        <v>527.07119999999998</v>
      </c>
      <c r="AC1623">
        <v>41.441800000000001</v>
      </c>
    </row>
    <row r="1624" spans="26:29" x14ac:dyDescent="0.2">
      <c r="Z1624">
        <v>462.05560000000003</v>
      </c>
      <c r="AA1624">
        <v>44.758600000000001</v>
      </c>
      <c r="AB1624">
        <v>527.27430000000004</v>
      </c>
      <c r="AC1624">
        <v>41.459400000000002</v>
      </c>
    </row>
    <row r="1625" spans="26:29" x14ac:dyDescent="0.2">
      <c r="Z1625">
        <v>462.49360000000001</v>
      </c>
      <c r="AA1625">
        <v>44.7746</v>
      </c>
      <c r="AB1625">
        <v>527.51689999999996</v>
      </c>
      <c r="AC1625">
        <v>41.480499999999999</v>
      </c>
    </row>
    <row r="1626" spans="26:29" x14ac:dyDescent="0.2">
      <c r="Z1626">
        <v>463.0034</v>
      </c>
      <c r="AA1626">
        <v>44.793100000000003</v>
      </c>
      <c r="AB1626">
        <v>527.79939999999999</v>
      </c>
      <c r="AC1626">
        <v>41.505000000000003</v>
      </c>
    </row>
    <row r="1627" spans="26:29" x14ac:dyDescent="0.2">
      <c r="Z1627">
        <v>463.5779</v>
      </c>
      <c r="AA1627">
        <v>44.813899999999997</v>
      </c>
      <c r="AB1627">
        <v>528.11770000000001</v>
      </c>
      <c r="AC1627">
        <v>41.532400000000003</v>
      </c>
    </row>
    <row r="1628" spans="26:29" x14ac:dyDescent="0.2">
      <c r="Z1628">
        <v>464.20949999999999</v>
      </c>
      <c r="AA1628">
        <v>44.836599999999997</v>
      </c>
      <c r="AB1628">
        <v>528.46759999999995</v>
      </c>
      <c r="AC1628">
        <v>41.562399999999997</v>
      </c>
    </row>
    <row r="1629" spans="26:29" x14ac:dyDescent="0.2">
      <c r="Z1629">
        <v>464.88920000000002</v>
      </c>
      <c r="AA1629">
        <v>44.860900000000001</v>
      </c>
      <c r="AB1629">
        <v>528.8442</v>
      </c>
      <c r="AC1629">
        <v>41.594499999999996</v>
      </c>
    </row>
    <row r="1630" spans="26:29" x14ac:dyDescent="0.2">
      <c r="Z1630">
        <v>465.608</v>
      </c>
      <c r="AA1630">
        <v>44.886499999999998</v>
      </c>
      <c r="AB1630">
        <v>529.24239999999998</v>
      </c>
      <c r="AC1630">
        <v>41.628399999999999</v>
      </c>
    </row>
    <row r="1631" spans="26:29" x14ac:dyDescent="0.2">
      <c r="Z1631">
        <v>466.3467</v>
      </c>
      <c r="AA1631">
        <v>44.9129</v>
      </c>
      <c r="AB1631">
        <v>529.65160000000003</v>
      </c>
      <c r="AC1631">
        <v>41.6633</v>
      </c>
    </row>
    <row r="1632" spans="26:29" x14ac:dyDescent="0.2">
      <c r="Z1632">
        <v>467.04640000000001</v>
      </c>
      <c r="AA1632">
        <v>44.938000000000002</v>
      </c>
      <c r="AB1632">
        <v>530.03920000000005</v>
      </c>
      <c r="AC1632">
        <v>41.696399999999997</v>
      </c>
    </row>
    <row r="1633" spans="26:29" x14ac:dyDescent="0.2">
      <c r="Z1633">
        <v>467.63819999999998</v>
      </c>
      <c r="AA1633">
        <v>44.959099999999999</v>
      </c>
      <c r="AB1633">
        <v>530.36710000000005</v>
      </c>
      <c r="AC1633">
        <v>41.724400000000003</v>
      </c>
    </row>
    <row r="1634" spans="26:29" x14ac:dyDescent="0.2">
      <c r="Z1634">
        <v>468.07459999999998</v>
      </c>
      <c r="AA1634">
        <v>44.974800000000002</v>
      </c>
      <c r="AB1634">
        <v>530.60889999999995</v>
      </c>
      <c r="AC1634">
        <v>41.744999999999997</v>
      </c>
    </row>
    <row r="1635" spans="26:29" x14ac:dyDescent="0.2">
      <c r="Z1635">
        <v>468.39330000000001</v>
      </c>
      <c r="AA1635">
        <v>44.986199999999997</v>
      </c>
      <c r="AB1635">
        <v>530.78539999999998</v>
      </c>
      <c r="AC1635">
        <v>41.760100000000001</v>
      </c>
    </row>
    <row r="1636" spans="26:29" x14ac:dyDescent="0.2">
      <c r="Z1636">
        <v>468.65300000000002</v>
      </c>
      <c r="AA1636">
        <v>44.9955</v>
      </c>
      <c r="AB1636">
        <v>530.92939999999999</v>
      </c>
      <c r="AC1636">
        <v>41.772399999999998</v>
      </c>
    </row>
    <row r="1637" spans="26:29" x14ac:dyDescent="0.2">
      <c r="Z1637">
        <v>468.65300000000002</v>
      </c>
      <c r="AA1637">
        <v>44.9955</v>
      </c>
      <c r="AB1637">
        <v>530.92939999999999</v>
      </c>
      <c r="AC1637">
        <v>41.772399999999998</v>
      </c>
    </row>
    <row r="1638" spans="26:29" x14ac:dyDescent="0.2">
      <c r="Z1638">
        <v>469.32864668075558</v>
      </c>
      <c r="AA1638">
        <v>44.995502408554387</v>
      </c>
      <c r="AB1638">
        <v>531.18987073071821</v>
      </c>
      <c r="AC1638">
        <v>41.772399999999998</v>
      </c>
    </row>
    <row r="1639" spans="26:29" x14ac:dyDescent="0.2">
      <c r="Z1639">
        <v>470.00429336151115</v>
      </c>
      <c r="AA1639">
        <v>44.995504817108774</v>
      </c>
      <c r="AB1639">
        <v>531.45034146143644</v>
      </c>
      <c r="AC1639">
        <v>41.772399999999998</v>
      </c>
    </row>
    <row r="1640" spans="26:29" x14ac:dyDescent="0.2">
      <c r="Z1640">
        <v>470.67994004226671</v>
      </c>
      <c r="AA1640">
        <v>44.995507225663161</v>
      </c>
      <c r="AB1640">
        <v>531.71081219215466</v>
      </c>
      <c r="AC1640">
        <v>41.772399999999998</v>
      </c>
    </row>
    <row r="1641" spans="26:29" x14ac:dyDescent="0.2">
      <c r="Z1641">
        <v>471.35558672302227</v>
      </c>
      <c r="AA1641">
        <v>44.995509634217548</v>
      </c>
      <c r="AB1641">
        <v>531.97128292287289</v>
      </c>
      <c r="AC1641">
        <v>41.772399999999998</v>
      </c>
    </row>
    <row r="1642" spans="26:29" x14ac:dyDescent="0.2">
      <c r="Z1642">
        <v>472.03123340377783</v>
      </c>
      <c r="AA1642">
        <v>44.995512042771935</v>
      </c>
      <c r="AB1642">
        <v>532.23175365359111</v>
      </c>
      <c r="AC1642">
        <v>41.772399999999998</v>
      </c>
    </row>
    <row r="1643" spans="26:29" x14ac:dyDescent="0.2">
      <c r="Z1643">
        <v>472.7068800845334</v>
      </c>
      <c r="AA1643">
        <v>44.995514451326322</v>
      </c>
      <c r="AB1643">
        <v>532.49222438430934</v>
      </c>
      <c r="AC1643">
        <v>41.772399999999998</v>
      </c>
    </row>
    <row r="1644" spans="26:29" x14ac:dyDescent="0.2">
      <c r="Z1644">
        <v>473.38252676528896</v>
      </c>
      <c r="AA1644">
        <v>44.995516859880709</v>
      </c>
      <c r="AB1644">
        <v>532.75269511502756</v>
      </c>
      <c r="AC1644">
        <v>41.772399999999998</v>
      </c>
    </row>
    <row r="1645" spans="26:29" x14ac:dyDescent="0.2">
      <c r="Z1645">
        <v>474.05817344604452</v>
      </c>
      <c r="AA1645">
        <v>44.995519268435096</v>
      </c>
      <c r="AB1645">
        <v>533.01316584574579</v>
      </c>
      <c r="AC1645">
        <v>41.772399999999998</v>
      </c>
    </row>
    <row r="1646" spans="26:29" x14ac:dyDescent="0.2">
      <c r="Z1646">
        <v>474.73382012680008</v>
      </c>
      <c r="AA1646">
        <v>44.995521676989483</v>
      </c>
      <c r="AB1646">
        <v>533.27363657646401</v>
      </c>
      <c r="AC1646">
        <v>41.772399999999998</v>
      </c>
    </row>
    <row r="1647" spans="26:29" x14ac:dyDescent="0.2">
      <c r="Z1647">
        <v>475.40946680755565</v>
      </c>
      <c r="AA1647">
        <v>44.99552408554387</v>
      </c>
      <c r="AB1647">
        <v>533.53410730718224</v>
      </c>
      <c r="AC1647">
        <v>41.772399999999998</v>
      </c>
    </row>
    <row r="1648" spans="26:29" x14ac:dyDescent="0.2">
      <c r="Z1648">
        <v>476.08511348831121</v>
      </c>
      <c r="AA1648">
        <v>44.995526494098257</v>
      </c>
      <c r="AB1648">
        <v>533.79457803790046</v>
      </c>
      <c r="AC1648">
        <v>41.772399999999998</v>
      </c>
    </row>
    <row r="1649" spans="26:29" x14ac:dyDescent="0.2">
      <c r="Z1649">
        <v>476.76076016906677</v>
      </c>
      <c r="AA1649">
        <v>44.995528902652644</v>
      </c>
      <c r="AB1649">
        <v>534.05504876861869</v>
      </c>
      <c r="AC1649">
        <v>41.772399999999998</v>
      </c>
    </row>
    <row r="1650" spans="26:29" x14ac:dyDescent="0.2">
      <c r="Z1650">
        <v>477.43640684982233</v>
      </c>
      <c r="AA1650">
        <v>44.995531311207031</v>
      </c>
      <c r="AB1650">
        <v>534.31551949933692</v>
      </c>
      <c r="AC1650">
        <v>41.772399999999998</v>
      </c>
    </row>
    <row r="1651" spans="26:29" x14ac:dyDescent="0.2">
      <c r="Z1651">
        <v>478.1120535305779</v>
      </c>
      <c r="AA1651">
        <v>44.995533719761418</v>
      </c>
      <c r="AB1651">
        <v>534.57599023005514</v>
      </c>
      <c r="AC1651">
        <v>41.772399999999998</v>
      </c>
    </row>
    <row r="1652" spans="26:29" x14ac:dyDescent="0.2">
      <c r="Z1652">
        <v>478.78770021133346</v>
      </c>
      <c r="AA1652">
        <v>44.995536128315806</v>
      </c>
      <c r="AB1652">
        <v>534.83646096077337</v>
      </c>
      <c r="AC1652">
        <v>41.772399999999998</v>
      </c>
    </row>
    <row r="1653" spans="26:29" x14ac:dyDescent="0.2">
      <c r="Z1653">
        <v>479.46334689208902</v>
      </c>
      <c r="AA1653">
        <v>44.995538536870193</v>
      </c>
      <c r="AB1653">
        <v>535.09693169149159</v>
      </c>
      <c r="AC1653">
        <v>41.772399999999998</v>
      </c>
    </row>
    <row r="1654" spans="26:29" x14ac:dyDescent="0.2">
      <c r="Z1654">
        <v>480.13899357284458</v>
      </c>
      <c r="AA1654">
        <v>44.99554094542458</v>
      </c>
      <c r="AB1654">
        <v>535.35740242220982</v>
      </c>
      <c r="AC1654">
        <v>41.772399999999998</v>
      </c>
    </row>
    <row r="1655" spans="26:29" x14ac:dyDescent="0.2">
      <c r="Z1655">
        <v>480.81464025360015</v>
      </c>
      <c r="AA1655">
        <v>44.995543353978967</v>
      </c>
      <c r="AB1655">
        <v>535.61787315292804</v>
      </c>
      <c r="AC1655">
        <v>41.772399999999998</v>
      </c>
    </row>
    <row r="1656" spans="26:29" x14ac:dyDescent="0.2">
      <c r="Z1656">
        <v>481.49028693435571</v>
      </c>
      <c r="AA1656">
        <v>44.995545762533354</v>
      </c>
      <c r="AB1656">
        <v>535.87834388364627</v>
      </c>
      <c r="AC1656">
        <v>41.772399999999998</v>
      </c>
    </row>
    <row r="1657" spans="26:29" x14ac:dyDescent="0.2">
      <c r="Z1657">
        <v>482.16593361511127</v>
      </c>
      <c r="AA1657">
        <v>44.995548171087741</v>
      </c>
      <c r="AB1657">
        <v>536.13881461436449</v>
      </c>
      <c r="AC1657">
        <v>41.772399999999998</v>
      </c>
    </row>
    <row r="1658" spans="26:29" x14ac:dyDescent="0.2">
      <c r="Z1658">
        <v>482.84158029586683</v>
      </c>
      <c r="AA1658">
        <v>44.995550579642128</v>
      </c>
      <c r="AB1658">
        <v>536.39928534508272</v>
      </c>
      <c r="AC1658">
        <v>41.772399999999998</v>
      </c>
    </row>
    <row r="1659" spans="26:29" x14ac:dyDescent="0.2">
      <c r="Z1659">
        <v>483.5172269766224</v>
      </c>
      <c r="AA1659">
        <v>44.995552988196515</v>
      </c>
      <c r="AB1659">
        <v>536.65975607580094</v>
      </c>
      <c r="AC1659">
        <v>41.772399999999998</v>
      </c>
    </row>
    <row r="1660" spans="26:29" x14ac:dyDescent="0.2">
      <c r="Z1660">
        <v>484.19287365737796</v>
      </c>
      <c r="AA1660">
        <v>44.995555396750902</v>
      </c>
      <c r="AB1660">
        <v>536.92022680651917</v>
      </c>
      <c r="AC1660">
        <v>41.772399999999998</v>
      </c>
    </row>
    <row r="1661" spans="26:29" x14ac:dyDescent="0.2">
      <c r="Z1661">
        <v>484.86852033813352</v>
      </c>
      <c r="AA1661">
        <v>44.995557805305289</v>
      </c>
      <c r="AB1661">
        <v>537.18069753723739</v>
      </c>
      <c r="AC1661">
        <v>41.772399999999998</v>
      </c>
    </row>
    <row r="1662" spans="26:29" x14ac:dyDescent="0.2">
      <c r="Z1662">
        <v>485.54416701888908</v>
      </c>
      <c r="AA1662">
        <v>44.995560213859676</v>
      </c>
      <c r="AB1662">
        <v>537.44116826795562</v>
      </c>
      <c r="AC1662">
        <v>41.772399999999998</v>
      </c>
    </row>
    <row r="1663" spans="26:29" x14ac:dyDescent="0.2">
      <c r="Z1663">
        <v>486.21981369964465</v>
      </c>
      <c r="AA1663">
        <v>44.995562622414063</v>
      </c>
      <c r="AB1663">
        <v>537.70163899867384</v>
      </c>
      <c r="AC1663">
        <v>41.772399999999998</v>
      </c>
    </row>
    <row r="1664" spans="26:29" x14ac:dyDescent="0.2">
      <c r="Z1664">
        <v>486.89546038040021</v>
      </c>
      <c r="AA1664">
        <v>44.99556503096845</v>
      </c>
      <c r="AB1664">
        <v>537.96210972939207</v>
      </c>
      <c r="AC1664">
        <v>41.772399999999998</v>
      </c>
    </row>
    <row r="1665" spans="26:29" x14ac:dyDescent="0.2">
      <c r="Z1665">
        <v>487.57110706115577</v>
      </c>
      <c r="AA1665">
        <v>44.995567439522837</v>
      </c>
      <c r="AB1665">
        <v>538.22258046011029</v>
      </c>
      <c r="AC1665">
        <v>41.772399999999998</v>
      </c>
    </row>
    <row r="1666" spans="26:29" x14ac:dyDescent="0.2">
      <c r="Z1666">
        <v>488.24675374191133</v>
      </c>
      <c r="AA1666">
        <v>44.995569848077224</v>
      </c>
      <c r="AB1666">
        <v>538.48305119082852</v>
      </c>
      <c r="AC1666">
        <v>41.772399999999998</v>
      </c>
    </row>
    <row r="1667" spans="26:29" x14ac:dyDescent="0.2">
      <c r="Z1667">
        <v>488.9224004226669</v>
      </c>
      <c r="AA1667">
        <v>44.995572256631611</v>
      </c>
      <c r="AB1667">
        <v>538.74352192154674</v>
      </c>
      <c r="AC1667">
        <v>41.772399999999998</v>
      </c>
    </row>
    <row r="1668" spans="26:29" x14ac:dyDescent="0.2">
      <c r="Z1668">
        <v>489.59804710342246</v>
      </c>
      <c r="AA1668">
        <v>44.995574665185998</v>
      </c>
      <c r="AB1668">
        <v>539.00399265226497</v>
      </c>
      <c r="AC1668">
        <v>41.772399999999998</v>
      </c>
    </row>
    <row r="1669" spans="26:29" x14ac:dyDescent="0.2">
      <c r="Z1669">
        <v>490.27369378417802</v>
      </c>
      <c r="AA1669">
        <v>44.995577073740385</v>
      </c>
      <c r="AB1669">
        <v>539.26446338298319</v>
      </c>
      <c r="AC1669">
        <v>41.772399999999998</v>
      </c>
    </row>
    <row r="1670" spans="26:29" x14ac:dyDescent="0.2">
      <c r="Z1670">
        <v>490.94934046493358</v>
      </c>
      <c r="AA1670">
        <v>44.995579482294772</v>
      </c>
      <c r="AB1670">
        <v>539.52493411370142</v>
      </c>
      <c r="AC1670">
        <v>41.772399999999998</v>
      </c>
    </row>
    <row r="1671" spans="26:29" x14ac:dyDescent="0.2">
      <c r="Z1671">
        <v>491.62498714568915</v>
      </c>
      <c r="AA1671">
        <v>44.995581890849159</v>
      </c>
      <c r="AB1671">
        <v>539.78540484441965</v>
      </c>
      <c r="AC1671">
        <v>41.772399999999998</v>
      </c>
    </row>
    <row r="1672" spans="26:29" x14ac:dyDescent="0.2">
      <c r="Z1672">
        <v>492.30063382644471</v>
      </c>
      <c r="AA1672">
        <v>44.995584299403546</v>
      </c>
      <c r="AB1672">
        <v>540.04587557513787</v>
      </c>
      <c r="AC1672">
        <v>41.772399999999998</v>
      </c>
    </row>
    <row r="1673" spans="26:29" x14ac:dyDescent="0.2">
      <c r="Z1673">
        <v>492.97628050720027</v>
      </c>
      <c r="AA1673">
        <v>44.995586707957933</v>
      </c>
      <c r="AB1673">
        <v>540.3063463058561</v>
      </c>
      <c r="AC1673">
        <v>41.772399999999998</v>
      </c>
    </row>
    <row r="1674" spans="26:29" x14ac:dyDescent="0.2">
      <c r="Z1674">
        <v>493.65192718795583</v>
      </c>
      <c r="AA1674">
        <v>44.995589116512321</v>
      </c>
      <c r="AB1674">
        <v>540.56681703657432</v>
      </c>
      <c r="AC1674">
        <v>41.772399999999998</v>
      </c>
    </row>
    <row r="1675" spans="26:29" x14ac:dyDescent="0.2">
      <c r="Z1675">
        <v>494.3275738687114</v>
      </c>
      <c r="AA1675">
        <v>44.995591525066708</v>
      </c>
      <c r="AB1675">
        <v>540.82728776729255</v>
      </c>
      <c r="AC1675">
        <v>41.772399999999998</v>
      </c>
    </row>
    <row r="1676" spans="26:29" x14ac:dyDescent="0.2">
      <c r="Z1676">
        <v>495.00322054946696</v>
      </c>
      <c r="AA1676">
        <v>44.995593933621095</v>
      </c>
      <c r="AB1676">
        <v>541.08775849801077</v>
      </c>
      <c r="AC1676">
        <v>41.772399999999998</v>
      </c>
    </row>
    <row r="1677" spans="26:29" x14ac:dyDescent="0.2">
      <c r="Z1677">
        <v>495.67886723022252</v>
      </c>
      <c r="AA1677">
        <v>44.995596342175482</v>
      </c>
      <c r="AB1677">
        <v>541.348229228729</v>
      </c>
      <c r="AC1677">
        <v>41.772399999999998</v>
      </c>
    </row>
    <row r="1678" spans="26:29" x14ac:dyDescent="0.2">
      <c r="Z1678">
        <v>496.35451391097808</v>
      </c>
      <c r="AA1678">
        <v>44.995598750729869</v>
      </c>
      <c r="AB1678">
        <v>541.60869995944722</v>
      </c>
      <c r="AC1678">
        <v>41.772399999999998</v>
      </c>
    </row>
    <row r="1679" spans="26:29" x14ac:dyDescent="0.2">
      <c r="Z1679">
        <v>497.03016059173365</v>
      </c>
      <c r="AA1679">
        <v>44.995601159284256</v>
      </c>
      <c r="AB1679">
        <v>541.86917069016545</v>
      </c>
      <c r="AC1679">
        <v>41.772399999999998</v>
      </c>
    </row>
    <row r="1680" spans="26:29" x14ac:dyDescent="0.2">
      <c r="Z1680">
        <v>497.70580727248921</v>
      </c>
      <c r="AA1680">
        <v>44.995603567838643</v>
      </c>
      <c r="AB1680">
        <v>542.12964142088367</v>
      </c>
      <c r="AC1680">
        <v>41.772399999999998</v>
      </c>
    </row>
    <row r="1681" spans="26:29" x14ac:dyDescent="0.2">
      <c r="Z1681">
        <v>498.38145395324477</v>
      </c>
      <c r="AA1681">
        <v>44.99560597639303</v>
      </c>
      <c r="AB1681">
        <v>542.3901121516019</v>
      </c>
      <c r="AC1681">
        <v>41.772399999999998</v>
      </c>
    </row>
    <row r="1682" spans="26:29" x14ac:dyDescent="0.2">
      <c r="Z1682">
        <v>499.05710063400034</v>
      </c>
      <c r="AA1682">
        <v>44.995608384947417</v>
      </c>
      <c r="AB1682">
        <v>542.65058288232012</v>
      </c>
      <c r="AC1682">
        <v>41.772399999999998</v>
      </c>
    </row>
    <row r="1683" spans="26:29" x14ac:dyDescent="0.2">
      <c r="Z1683">
        <v>499.7327473147559</v>
      </c>
      <c r="AA1683">
        <v>44.995610793501804</v>
      </c>
      <c r="AB1683">
        <v>542.91105361303835</v>
      </c>
      <c r="AC1683">
        <v>41.772399999999998</v>
      </c>
    </row>
    <row r="1684" spans="26:29" x14ac:dyDescent="0.2">
      <c r="Z1684">
        <v>500.40839399551146</v>
      </c>
      <c r="AA1684">
        <v>44.995613202056191</v>
      </c>
      <c r="AB1684">
        <v>543.17152434375657</v>
      </c>
      <c r="AC1684">
        <v>41.772399999999998</v>
      </c>
    </row>
    <row r="1685" spans="26:29" x14ac:dyDescent="0.2">
      <c r="Z1685">
        <v>501.08404067626702</v>
      </c>
      <c r="AA1685">
        <v>44.995615610610578</v>
      </c>
      <c r="AB1685">
        <v>543.4319950744748</v>
      </c>
      <c r="AC1685">
        <v>41.772399999999998</v>
      </c>
    </row>
    <row r="1686" spans="26:29" x14ac:dyDescent="0.2">
      <c r="Z1686">
        <v>501.75968735702259</v>
      </c>
      <c r="AA1686">
        <v>44.995618019164965</v>
      </c>
      <c r="AB1686">
        <v>543.69246580519302</v>
      </c>
      <c r="AC1686">
        <v>41.772399999999998</v>
      </c>
    </row>
    <row r="1687" spans="26:29" x14ac:dyDescent="0.2">
      <c r="Z1687">
        <v>502.43533403777815</v>
      </c>
      <c r="AA1687">
        <v>44.995620427719352</v>
      </c>
      <c r="AB1687">
        <v>543.95293653591125</v>
      </c>
      <c r="AC1687">
        <v>41.772399999999998</v>
      </c>
    </row>
    <row r="1688" spans="26:29" x14ac:dyDescent="0.2">
      <c r="Z1688">
        <v>503.11098071853371</v>
      </c>
      <c r="AA1688">
        <v>44.995622836273739</v>
      </c>
      <c r="AB1688">
        <v>544.21340726662947</v>
      </c>
      <c r="AC1688">
        <v>41.772399999999998</v>
      </c>
    </row>
    <row r="1689" spans="26:29" x14ac:dyDescent="0.2">
      <c r="Z1689">
        <v>503.78662739928927</v>
      </c>
      <c r="AA1689">
        <v>44.995625244828126</v>
      </c>
      <c r="AB1689">
        <v>544.4738779973477</v>
      </c>
      <c r="AC1689">
        <v>41.772399999999998</v>
      </c>
    </row>
    <row r="1690" spans="26:29" x14ac:dyDescent="0.2">
      <c r="Z1690">
        <v>504.46227408004484</v>
      </c>
      <c r="AA1690">
        <v>44.995627653382513</v>
      </c>
      <c r="AB1690">
        <v>544.73434872806592</v>
      </c>
      <c r="AC1690">
        <v>41.772399999999998</v>
      </c>
    </row>
    <row r="1691" spans="26:29" x14ac:dyDescent="0.2">
      <c r="Z1691">
        <v>505.1379207608004</v>
      </c>
      <c r="AA1691">
        <v>44.9956300619369</v>
      </c>
      <c r="AB1691">
        <v>544.99481945878415</v>
      </c>
      <c r="AC1691">
        <v>41.772399999999998</v>
      </c>
    </row>
    <row r="1692" spans="26:29" x14ac:dyDescent="0.2">
      <c r="Z1692">
        <v>505.81356744155596</v>
      </c>
      <c r="AA1692">
        <v>44.995632470491287</v>
      </c>
      <c r="AB1692">
        <v>545.25529018950238</v>
      </c>
      <c r="AC1692">
        <v>41.772399999999998</v>
      </c>
    </row>
    <row r="1693" spans="26:29" x14ac:dyDescent="0.2">
      <c r="Z1693">
        <v>506.48921412231152</v>
      </c>
      <c r="AA1693">
        <v>44.995634879045674</v>
      </c>
      <c r="AB1693">
        <v>545.5157609202206</v>
      </c>
      <c r="AC1693">
        <v>41.772399999999998</v>
      </c>
    </row>
    <row r="1694" spans="26:29" x14ac:dyDescent="0.2">
      <c r="Z1694">
        <v>507.16486080306709</v>
      </c>
      <c r="AA1694">
        <v>44.995637287600061</v>
      </c>
      <c r="AB1694">
        <v>545.77623165093883</v>
      </c>
      <c r="AC1694">
        <v>41.772399999999998</v>
      </c>
    </row>
    <row r="1695" spans="26:29" x14ac:dyDescent="0.2">
      <c r="Z1695">
        <v>507.84050748382265</v>
      </c>
      <c r="AA1695">
        <v>44.995639696154448</v>
      </c>
      <c r="AB1695">
        <v>546.03670238165705</v>
      </c>
      <c r="AC1695">
        <v>41.772399999999998</v>
      </c>
    </row>
    <row r="1696" spans="26:29" x14ac:dyDescent="0.2">
      <c r="Z1696">
        <v>508.51615416457821</v>
      </c>
      <c r="AA1696">
        <v>44.995642104708836</v>
      </c>
      <c r="AB1696">
        <v>546.29717311237528</v>
      </c>
      <c r="AC1696">
        <v>41.772399999999998</v>
      </c>
    </row>
    <row r="1697" spans="26:29" x14ac:dyDescent="0.2">
      <c r="Z1697">
        <v>509.19180084533377</v>
      </c>
      <c r="AA1697">
        <v>44.995644513263223</v>
      </c>
      <c r="AB1697">
        <v>546.5576438430935</v>
      </c>
      <c r="AC1697">
        <v>41.772399999999998</v>
      </c>
    </row>
    <row r="1698" spans="26:29" x14ac:dyDescent="0.2">
      <c r="Z1698">
        <v>509.86744752608934</v>
      </c>
      <c r="AA1698">
        <v>44.99564692181761</v>
      </c>
      <c r="AB1698">
        <v>546.81811457381173</v>
      </c>
      <c r="AC1698">
        <v>41.772399999999998</v>
      </c>
    </row>
    <row r="1699" spans="26:29" x14ac:dyDescent="0.2">
      <c r="Z1699">
        <v>510.5430942068449</v>
      </c>
      <c r="AA1699">
        <v>44.995649330371997</v>
      </c>
      <c r="AB1699">
        <v>547.07858530452995</v>
      </c>
      <c r="AC1699">
        <v>41.772399999999998</v>
      </c>
    </row>
    <row r="1700" spans="26:29" x14ac:dyDescent="0.2">
      <c r="Z1700">
        <v>511.21874088760046</v>
      </c>
      <c r="AA1700">
        <v>44.995651738926384</v>
      </c>
      <c r="AB1700">
        <v>547.33905603524818</v>
      </c>
      <c r="AC1700">
        <v>41.772399999999998</v>
      </c>
    </row>
    <row r="1701" spans="26:29" x14ac:dyDescent="0.2">
      <c r="Z1701">
        <v>511.89438756835602</v>
      </c>
      <c r="AA1701">
        <v>44.995654147480771</v>
      </c>
      <c r="AB1701">
        <v>547.5995267659664</v>
      </c>
      <c r="AC1701">
        <v>41.772399999999998</v>
      </c>
    </row>
    <row r="1702" spans="26:29" x14ac:dyDescent="0.2">
      <c r="Z1702">
        <v>512.57003424911159</v>
      </c>
      <c r="AA1702">
        <v>44.995656556035158</v>
      </c>
      <c r="AB1702">
        <v>547.85999749668463</v>
      </c>
      <c r="AC1702">
        <v>41.772399999999998</v>
      </c>
    </row>
    <row r="1703" spans="26:29" x14ac:dyDescent="0.2">
      <c r="Z1703">
        <v>513.24568092986715</v>
      </c>
      <c r="AA1703">
        <v>44.995658964589545</v>
      </c>
      <c r="AB1703">
        <v>548.12046822740285</v>
      </c>
      <c r="AC1703">
        <v>41.772399999999998</v>
      </c>
    </row>
    <row r="1704" spans="26:29" x14ac:dyDescent="0.2">
      <c r="Z1704">
        <v>513.92132761062271</v>
      </c>
      <c r="AA1704">
        <v>44.995661373143932</v>
      </c>
      <c r="AB1704">
        <v>548.38093895812108</v>
      </c>
      <c r="AC1704">
        <v>41.772399999999998</v>
      </c>
    </row>
    <row r="1705" spans="26:29" x14ac:dyDescent="0.2">
      <c r="Z1705">
        <v>514.59697429137827</v>
      </c>
      <c r="AA1705">
        <v>44.995663781698319</v>
      </c>
      <c r="AB1705">
        <v>548.6414096888393</v>
      </c>
      <c r="AC1705">
        <v>41.772399999999998</v>
      </c>
    </row>
    <row r="1706" spans="26:29" x14ac:dyDescent="0.2">
      <c r="Z1706">
        <v>515.27262097213384</v>
      </c>
      <c r="AA1706">
        <v>44.995666190252706</v>
      </c>
      <c r="AB1706">
        <v>548.90188041955753</v>
      </c>
      <c r="AC1706">
        <v>41.772399999999998</v>
      </c>
    </row>
    <row r="1707" spans="26:29" x14ac:dyDescent="0.2">
      <c r="Z1707">
        <v>515.9482676528894</v>
      </c>
      <c r="AA1707">
        <v>44.995668598807093</v>
      </c>
      <c r="AB1707">
        <v>549.16235115027575</v>
      </c>
      <c r="AC1707">
        <v>41.772399999999998</v>
      </c>
    </row>
    <row r="1708" spans="26:29" x14ac:dyDescent="0.2">
      <c r="Z1708">
        <v>516.62391433364496</v>
      </c>
      <c r="AA1708">
        <v>44.99567100736148</v>
      </c>
      <c r="AB1708">
        <v>549.42282188099398</v>
      </c>
      <c r="AC1708">
        <v>41.772399999999998</v>
      </c>
    </row>
    <row r="1709" spans="26:29" x14ac:dyDescent="0.2">
      <c r="Z1709">
        <v>517.29956101440052</v>
      </c>
      <c r="AA1709">
        <v>44.995673415915867</v>
      </c>
      <c r="AB1709">
        <v>549.6832926117122</v>
      </c>
      <c r="AC1709">
        <v>41.772399999999998</v>
      </c>
    </row>
    <row r="1710" spans="26:29" x14ac:dyDescent="0.2">
      <c r="Z1710">
        <v>517.97520769515609</v>
      </c>
      <c r="AA1710">
        <v>44.995675824470254</v>
      </c>
      <c r="AB1710">
        <v>549.94376334243043</v>
      </c>
      <c r="AC1710">
        <v>41.772399999999998</v>
      </c>
    </row>
    <row r="1711" spans="26:29" x14ac:dyDescent="0.2">
      <c r="Z1711">
        <v>518.65085437591165</v>
      </c>
      <c r="AA1711">
        <v>44.995678233024641</v>
      </c>
      <c r="AB1711">
        <v>550.20423407314865</v>
      </c>
      <c r="AC1711">
        <v>41.772399999999998</v>
      </c>
    </row>
    <row r="1712" spans="26:29" x14ac:dyDescent="0.2">
      <c r="Z1712">
        <v>519.32650105666721</v>
      </c>
      <c r="AA1712">
        <v>44.995680641579028</v>
      </c>
      <c r="AB1712">
        <v>550.46470480386688</v>
      </c>
      <c r="AC1712">
        <v>41.772399999999998</v>
      </c>
    </row>
    <row r="1713" spans="26:29" x14ac:dyDescent="0.2">
      <c r="Z1713">
        <v>520.00214773742277</v>
      </c>
      <c r="AA1713">
        <v>44.995683050133415</v>
      </c>
      <c r="AB1713">
        <v>550.72517553458511</v>
      </c>
      <c r="AC1713">
        <v>41.772399999999998</v>
      </c>
    </row>
    <row r="1714" spans="26:29" x14ac:dyDescent="0.2">
      <c r="Z1714">
        <v>520.67779441817834</v>
      </c>
      <c r="AA1714">
        <v>44.995685458687802</v>
      </c>
      <c r="AB1714">
        <v>550.98564626530333</v>
      </c>
      <c r="AC1714">
        <v>41.772399999999998</v>
      </c>
    </row>
    <row r="1715" spans="26:29" x14ac:dyDescent="0.2">
      <c r="Z1715">
        <v>521.3534410989339</v>
      </c>
      <c r="AA1715">
        <v>44.995687867242189</v>
      </c>
      <c r="AB1715">
        <v>551.24611699602156</v>
      </c>
      <c r="AC1715">
        <v>41.772399999999998</v>
      </c>
    </row>
    <row r="1716" spans="26:29" x14ac:dyDescent="0.2">
      <c r="Z1716">
        <v>522.02908777968946</v>
      </c>
      <c r="AA1716">
        <v>44.995690275796576</v>
      </c>
      <c r="AB1716">
        <v>551.50658772673978</v>
      </c>
      <c r="AC1716">
        <v>41.772399999999998</v>
      </c>
    </row>
    <row r="1717" spans="26:29" x14ac:dyDescent="0.2">
      <c r="Z1717">
        <v>522.70473446044502</v>
      </c>
      <c r="AA1717">
        <v>44.995692684350963</v>
      </c>
      <c r="AB1717">
        <v>551.76705845745801</v>
      </c>
      <c r="AC1717">
        <v>41.772399999999998</v>
      </c>
    </row>
    <row r="1718" spans="26:29" x14ac:dyDescent="0.2">
      <c r="Z1718">
        <v>523.38038114120059</v>
      </c>
      <c r="AA1718">
        <v>44.995695092905351</v>
      </c>
      <c r="AB1718">
        <v>552.02752918817623</v>
      </c>
      <c r="AC1718">
        <v>41.772399999999998</v>
      </c>
    </row>
    <row r="1719" spans="26:29" x14ac:dyDescent="0.2">
      <c r="Z1719">
        <v>524.05602782195615</v>
      </c>
      <c r="AA1719">
        <v>44.995697501459738</v>
      </c>
      <c r="AB1719">
        <v>552.28799991889446</v>
      </c>
      <c r="AC1719">
        <v>41.772399999999998</v>
      </c>
    </row>
    <row r="1720" spans="26:29" x14ac:dyDescent="0.2">
      <c r="Z1720">
        <v>524.73167450271171</v>
      </c>
      <c r="AA1720">
        <v>44.995699910014125</v>
      </c>
      <c r="AB1720">
        <v>552.54847064961268</v>
      </c>
      <c r="AC1720">
        <v>41.772399999999998</v>
      </c>
    </row>
    <row r="1721" spans="26:29" x14ac:dyDescent="0.2">
      <c r="Z1721">
        <v>525.40732118346727</v>
      </c>
      <c r="AA1721">
        <v>44.995702318568512</v>
      </c>
      <c r="AB1721">
        <v>552.80894138033091</v>
      </c>
      <c r="AC1721">
        <v>41.772399999999998</v>
      </c>
    </row>
    <row r="1722" spans="26:29" x14ac:dyDescent="0.2">
      <c r="Z1722">
        <v>526.08296786422284</v>
      </c>
      <c r="AA1722">
        <v>44.995704727122899</v>
      </c>
      <c r="AB1722">
        <v>553.06941211104913</v>
      </c>
      <c r="AC1722">
        <v>41.772399999999998</v>
      </c>
    </row>
    <row r="1723" spans="26:29" x14ac:dyDescent="0.2">
      <c r="Z1723">
        <v>526.7586145449784</v>
      </c>
      <c r="AA1723">
        <v>44.995707135677286</v>
      </c>
      <c r="AB1723">
        <v>553.32988284176736</v>
      </c>
      <c r="AC1723">
        <v>41.772399999999998</v>
      </c>
    </row>
    <row r="1724" spans="26:29" x14ac:dyDescent="0.2">
      <c r="Z1724">
        <v>527.43426122573396</v>
      </c>
      <c r="AA1724">
        <v>44.995709544231673</v>
      </c>
      <c r="AB1724">
        <v>553.59035357248558</v>
      </c>
      <c r="AC1724">
        <v>41.772399999999998</v>
      </c>
    </row>
    <row r="1725" spans="26:29" x14ac:dyDescent="0.2">
      <c r="Z1725">
        <v>528.10990790648952</v>
      </c>
      <c r="AA1725">
        <v>44.99571195278606</v>
      </c>
      <c r="AB1725">
        <v>553.85082430320381</v>
      </c>
      <c r="AC1725">
        <v>41.772399999999998</v>
      </c>
    </row>
    <row r="1726" spans="26:29" x14ac:dyDescent="0.2">
      <c r="Z1726">
        <v>528.78555458724509</v>
      </c>
      <c r="AA1726">
        <v>44.995714361340447</v>
      </c>
      <c r="AB1726">
        <v>554.11129503392203</v>
      </c>
      <c r="AC1726">
        <v>41.772399999999998</v>
      </c>
    </row>
    <row r="1727" spans="26:29" x14ac:dyDescent="0.2">
      <c r="Z1727">
        <v>529.46120126800065</v>
      </c>
      <c r="AA1727">
        <v>44.995716769894834</v>
      </c>
      <c r="AB1727">
        <v>554.37176576464026</v>
      </c>
      <c r="AC1727">
        <v>41.772399999999998</v>
      </c>
    </row>
    <row r="1728" spans="26:29" x14ac:dyDescent="0.2">
      <c r="Z1728">
        <v>530.13684794875621</v>
      </c>
      <c r="AA1728">
        <v>44.995719178449221</v>
      </c>
      <c r="AB1728">
        <v>554.63223649535848</v>
      </c>
      <c r="AC1728">
        <v>41.772399999999998</v>
      </c>
    </row>
    <row r="1729" spans="26:29" x14ac:dyDescent="0.2">
      <c r="Z1729">
        <v>530.81249462951178</v>
      </c>
      <c r="AA1729">
        <v>44.995721587003608</v>
      </c>
      <c r="AB1729">
        <v>554.89270722607671</v>
      </c>
      <c r="AC1729">
        <v>41.772399999999998</v>
      </c>
    </row>
    <row r="1730" spans="26:29" x14ac:dyDescent="0.2">
      <c r="Z1730">
        <v>531.48814131026734</v>
      </c>
      <c r="AA1730">
        <v>44.995723995557995</v>
      </c>
      <c r="AB1730">
        <v>555.15317795679493</v>
      </c>
      <c r="AC1730">
        <v>41.772399999999998</v>
      </c>
    </row>
    <row r="1731" spans="26:29" x14ac:dyDescent="0.2">
      <c r="Z1731">
        <v>532.1637879910229</v>
      </c>
      <c r="AA1731">
        <v>44.995726404112382</v>
      </c>
      <c r="AB1731">
        <v>555.41364868751316</v>
      </c>
      <c r="AC1731">
        <v>41.772399999999998</v>
      </c>
    </row>
    <row r="1732" spans="26:29" x14ac:dyDescent="0.2">
      <c r="Z1732">
        <v>532.83943467177846</v>
      </c>
      <c r="AA1732">
        <v>44.995728812666769</v>
      </c>
      <c r="AB1732">
        <v>555.67411941823138</v>
      </c>
      <c r="AC1732">
        <v>41.772399999999998</v>
      </c>
    </row>
    <row r="1733" spans="26:29" x14ac:dyDescent="0.2">
      <c r="Z1733">
        <v>533.51508135253403</v>
      </c>
      <c r="AA1733">
        <v>44.995731221221156</v>
      </c>
      <c r="AB1733">
        <v>555.93459014894961</v>
      </c>
      <c r="AC1733">
        <v>41.772399999999998</v>
      </c>
    </row>
    <row r="1734" spans="26:29" x14ac:dyDescent="0.2">
      <c r="Z1734">
        <v>534.19072803328959</v>
      </c>
      <c r="AA1734">
        <v>44.995733629775543</v>
      </c>
      <c r="AB1734">
        <v>556.19506087966784</v>
      </c>
      <c r="AC1734">
        <v>41.772399999999998</v>
      </c>
    </row>
    <row r="1735" spans="26:29" x14ac:dyDescent="0.2">
      <c r="Z1735">
        <v>534.86637471404515</v>
      </c>
      <c r="AA1735">
        <v>44.99573603832993</v>
      </c>
      <c r="AB1735">
        <v>556.45553161038606</v>
      </c>
      <c r="AC1735">
        <v>41.772399999999998</v>
      </c>
    </row>
    <row r="1736" spans="26:29" x14ac:dyDescent="0.2">
      <c r="Z1736">
        <v>535.54202139480071</v>
      </c>
      <c r="AA1736">
        <v>44.995738446884317</v>
      </c>
      <c r="AB1736">
        <v>556.71600234110429</v>
      </c>
      <c r="AC1736">
        <v>41.772399999999998</v>
      </c>
    </row>
    <row r="1737" spans="26:29" x14ac:dyDescent="0.2">
      <c r="Z1737">
        <v>536.21766807555628</v>
      </c>
      <c r="AA1737">
        <v>44.995740855438704</v>
      </c>
      <c r="AB1737">
        <v>556.97647307182251</v>
      </c>
      <c r="AC1737">
        <v>41.772399999999998</v>
      </c>
    </row>
    <row r="1738" spans="26:29" x14ac:dyDescent="0.2">
      <c r="Z1738">
        <v>536.89331475631184</v>
      </c>
      <c r="AA1738">
        <v>44.995743263993091</v>
      </c>
      <c r="AB1738">
        <v>557.23694380254074</v>
      </c>
      <c r="AC1738">
        <v>41.772399999999998</v>
      </c>
    </row>
    <row r="1739" spans="26:29" x14ac:dyDescent="0.2">
      <c r="Z1739">
        <v>537.5689614370674</v>
      </c>
      <c r="AA1739">
        <v>44.995745672547478</v>
      </c>
      <c r="AB1739">
        <v>557.49741453325896</v>
      </c>
      <c r="AC1739">
        <v>41.772399999999998</v>
      </c>
    </row>
    <row r="1740" spans="26:29" x14ac:dyDescent="0.2">
      <c r="Z1740">
        <v>538.24460811782296</v>
      </c>
      <c r="AA1740">
        <v>44.995748081101866</v>
      </c>
      <c r="AB1740">
        <v>557.75788526397719</v>
      </c>
      <c r="AC1740">
        <v>41.772399999999998</v>
      </c>
    </row>
    <row r="1741" spans="26:29" x14ac:dyDescent="0.2">
      <c r="Z1741">
        <v>538.92025479857853</v>
      </c>
      <c r="AA1741">
        <v>44.995750489656253</v>
      </c>
      <c r="AB1741">
        <v>558.01835599469541</v>
      </c>
      <c r="AC1741">
        <v>41.772399999999998</v>
      </c>
    </row>
    <row r="1742" spans="26:29" x14ac:dyDescent="0.2">
      <c r="Z1742">
        <v>539.59590147933409</v>
      </c>
      <c r="AA1742">
        <v>44.99575289821064</v>
      </c>
      <c r="AB1742">
        <v>558.27882672541364</v>
      </c>
      <c r="AC1742">
        <v>41.772399999999998</v>
      </c>
    </row>
    <row r="1743" spans="26:29" x14ac:dyDescent="0.2">
      <c r="Z1743">
        <v>540.27154816008965</v>
      </c>
      <c r="AA1743">
        <v>44.995755306765027</v>
      </c>
      <c r="AB1743">
        <v>558.53929745613186</v>
      </c>
      <c r="AC1743">
        <v>41.772399999999998</v>
      </c>
    </row>
    <row r="1744" spans="26:29" x14ac:dyDescent="0.2">
      <c r="Z1744">
        <v>540.94719484084521</v>
      </c>
      <c r="AA1744">
        <v>44.995757715319414</v>
      </c>
      <c r="AB1744">
        <v>558.79976818685009</v>
      </c>
      <c r="AC1744">
        <v>41.772399999999998</v>
      </c>
    </row>
    <row r="1745" spans="26:29" x14ac:dyDescent="0.2">
      <c r="Z1745">
        <v>541.62284152160078</v>
      </c>
      <c r="AA1745">
        <v>44.995760123873801</v>
      </c>
      <c r="AB1745">
        <v>559.06023891756831</v>
      </c>
      <c r="AC1745">
        <v>41.772399999999998</v>
      </c>
    </row>
    <row r="1746" spans="26:29" x14ac:dyDescent="0.2">
      <c r="Z1746">
        <v>542.29848820235634</v>
      </c>
      <c r="AA1746">
        <v>44.995762532428188</v>
      </c>
      <c r="AB1746">
        <v>559.32070964828654</v>
      </c>
      <c r="AC1746">
        <v>41.772399999999998</v>
      </c>
    </row>
    <row r="1747" spans="26:29" x14ac:dyDescent="0.2">
      <c r="Z1747">
        <v>542.9741348831119</v>
      </c>
      <c r="AA1747">
        <v>44.995764940982575</v>
      </c>
      <c r="AB1747">
        <v>559.58118037900476</v>
      </c>
      <c r="AC1747">
        <v>41.772399999999998</v>
      </c>
    </row>
    <row r="1748" spans="26:29" x14ac:dyDescent="0.2">
      <c r="Z1748">
        <v>543.64978156386746</v>
      </c>
      <c r="AA1748">
        <v>44.995767349536962</v>
      </c>
      <c r="AB1748">
        <v>559.84165110972299</v>
      </c>
      <c r="AC1748">
        <v>41.772399999999998</v>
      </c>
    </row>
    <row r="1749" spans="26:29" x14ac:dyDescent="0.2">
      <c r="Z1749">
        <v>544.32542824462303</v>
      </c>
      <c r="AA1749">
        <v>44.995769758091349</v>
      </c>
      <c r="AB1749">
        <v>560.10212184044121</v>
      </c>
      <c r="AC1749">
        <v>41.772399999999998</v>
      </c>
    </row>
    <row r="1750" spans="26:29" x14ac:dyDescent="0.2">
      <c r="Z1750">
        <v>545.00107492537859</v>
      </c>
      <c r="AA1750">
        <v>44.995772166645736</v>
      </c>
      <c r="AB1750">
        <v>560.36259257115944</v>
      </c>
      <c r="AC1750">
        <v>41.772399999999998</v>
      </c>
    </row>
    <row r="1751" spans="26:29" x14ac:dyDescent="0.2">
      <c r="Z1751">
        <v>545.67672160613415</v>
      </c>
      <c r="AA1751">
        <v>44.995774575200123</v>
      </c>
      <c r="AB1751">
        <v>560.62306330187766</v>
      </c>
      <c r="AC1751">
        <v>41.772399999999998</v>
      </c>
    </row>
    <row r="1752" spans="26:29" x14ac:dyDescent="0.2">
      <c r="Z1752">
        <v>546.35236828688971</v>
      </c>
      <c r="AA1752">
        <v>44.99577698375451</v>
      </c>
      <c r="AB1752">
        <v>560.88353403259589</v>
      </c>
      <c r="AC1752">
        <v>41.772399999999998</v>
      </c>
    </row>
    <row r="1753" spans="26:29" x14ac:dyDescent="0.2">
      <c r="Z1753">
        <v>547.02801496764528</v>
      </c>
      <c r="AA1753">
        <v>44.995779392308897</v>
      </c>
      <c r="AB1753">
        <v>561.14400476331411</v>
      </c>
      <c r="AC1753">
        <v>41.772399999999998</v>
      </c>
    </row>
    <row r="1754" spans="26:29" x14ac:dyDescent="0.2">
      <c r="Z1754">
        <v>547.70366164840084</v>
      </c>
      <c r="AA1754">
        <v>44.995781800863284</v>
      </c>
      <c r="AB1754">
        <v>561.40447549403234</v>
      </c>
      <c r="AC1754">
        <v>41.772399999999998</v>
      </c>
    </row>
    <row r="1755" spans="26:29" x14ac:dyDescent="0.2">
      <c r="Z1755">
        <v>548.3793083291564</v>
      </c>
      <c r="AA1755">
        <v>44.995784209417671</v>
      </c>
      <c r="AB1755">
        <v>561.66494622475057</v>
      </c>
      <c r="AC1755">
        <v>41.772399999999998</v>
      </c>
    </row>
    <row r="1756" spans="26:29" x14ac:dyDescent="0.2">
      <c r="Z1756">
        <v>549.05495500991196</v>
      </c>
      <c r="AA1756">
        <v>44.995786617972058</v>
      </c>
      <c r="AB1756">
        <v>561.92541695546879</v>
      </c>
      <c r="AC1756">
        <v>41.772399999999998</v>
      </c>
    </row>
    <row r="1757" spans="26:29" x14ac:dyDescent="0.2">
      <c r="Z1757">
        <v>549.73060169066753</v>
      </c>
      <c r="AA1757">
        <v>44.995789026526445</v>
      </c>
      <c r="AB1757">
        <v>562.18588768618702</v>
      </c>
      <c r="AC1757">
        <v>41.772399999999998</v>
      </c>
    </row>
    <row r="1758" spans="26:29" x14ac:dyDescent="0.2">
      <c r="Z1758">
        <v>550.40624837142309</v>
      </c>
      <c r="AA1758">
        <v>44.995791435080832</v>
      </c>
      <c r="AB1758">
        <v>562.44635841690524</v>
      </c>
      <c r="AC1758">
        <v>41.772399999999998</v>
      </c>
    </row>
    <row r="1759" spans="26:29" x14ac:dyDescent="0.2">
      <c r="Z1759">
        <v>551.08189505217865</v>
      </c>
      <c r="AA1759">
        <v>44.995793843635219</v>
      </c>
      <c r="AB1759">
        <v>562.70682914762347</v>
      </c>
      <c r="AC1759">
        <v>41.772399999999998</v>
      </c>
    </row>
    <row r="1760" spans="26:29" x14ac:dyDescent="0.2">
      <c r="Z1760">
        <v>551.75754173293421</v>
      </c>
      <c r="AA1760">
        <v>44.995796252189606</v>
      </c>
      <c r="AB1760">
        <v>562.96729987834169</v>
      </c>
      <c r="AC1760">
        <v>41.772399999999998</v>
      </c>
    </row>
    <row r="1761" spans="26:29" x14ac:dyDescent="0.2">
      <c r="Z1761">
        <v>552.43318841368978</v>
      </c>
      <c r="AA1761">
        <v>44.995798660743993</v>
      </c>
      <c r="AB1761">
        <v>563.22777060905992</v>
      </c>
      <c r="AC1761">
        <v>41.772399999999998</v>
      </c>
    </row>
    <row r="1762" spans="26:29" x14ac:dyDescent="0.2">
      <c r="Z1762">
        <v>553.10883509444534</v>
      </c>
      <c r="AA1762">
        <v>44.995801069298381</v>
      </c>
      <c r="AB1762">
        <v>563.48824133977814</v>
      </c>
      <c r="AC1762">
        <v>41.772399999999998</v>
      </c>
    </row>
    <row r="1763" spans="26:29" x14ac:dyDescent="0.2">
      <c r="Z1763">
        <v>553.7844817752009</v>
      </c>
      <c r="AA1763">
        <v>44.995803477852768</v>
      </c>
      <c r="AB1763">
        <v>563.74871207049637</v>
      </c>
      <c r="AC1763">
        <v>41.772399999999998</v>
      </c>
    </row>
    <row r="1764" spans="26:29" x14ac:dyDescent="0.2">
      <c r="Z1764">
        <v>554.46012845595646</v>
      </c>
      <c r="AA1764">
        <v>44.995805886407155</v>
      </c>
      <c r="AB1764">
        <v>564.00918280121459</v>
      </c>
      <c r="AC1764">
        <v>41.772399999999998</v>
      </c>
    </row>
    <row r="1765" spans="26:29" x14ac:dyDescent="0.2">
      <c r="Z1765">
        <v>555.13577513671203</v>
      </c>
      <c r="AA1765">
        <v>44.995808294961542</v>
      </c>
      <c r="AB1765">
        <v>564.26965353193282</v>
      </c>
      <c r="AC1765">
        <v>41.772399999999998</v>
      </c>
    </row>
    <row r="1766" spans="26:29" x14ac:dyDescent="0.2">
      <c r="Z1766">
        <v>555.81142181746759</v>
      </c>
      <c r="AA1766">
        <v>44.995810703515929</v>
      </c>
      <c r="AB1766">
        <v>564.53012426265104</v>
      </c>
      <c r="AC1766">
        <v>41.772399999999998</v>
      </c>
    </row>
    <row r="1767" spans="26:29" x14ac:dyDescent="0.2">
      <c r="Z1767">
        <v>556.48706849822315</v>
      </c>
      <c r="AA1767">
        <v>44.995813112070316</v>
      </c>
      <c r="AB1767">
        <v>564.79059499336927</v>
      </c>
      <c r="AC1767">
        <v>41.772399999999998</v>
      </c>
    </row>
    <row r="1768" spans="26:29" x14ac:dyDescent="0.2">
      <c r="Z1768">
        <v>557.16271517897871</v>
      </c>
      <c r="AA1768">
        <v>44.995815520624703</v>
      </c>
      <c r="AB1768">
        <v>565.05106572408749</v>
      </c>
      <c r="AC1768">
        <v>41.772399999999998</v>
      </c>
    </row>
    <row r="1769" spans="26:29" x14ac:dyDescent="0.2">
      <c r="Z1769">
        <v>557.83836185973428</v>
      </c>
      <c r="AA1769">
        <v>44.99581792917909</v>
      </c>
      <c r="AB1769">
        <v>565.31153645480572</v>
      </c>
      <c r="AC1769">
        <v>41.772399999999998</v>
      </c>
    </row>
    <row r="1770" spans="26:29" x14ac:dyDescent="0.2">
      <c r="Z1770">
        <v>558.51400854048984</v>
      </c>
      <c r="AA1770">
        <v>44.995820337733477</v>
      </c>
      <c r="AB1770">
        <v>565.57200718552394</v>
      </c>
      <c r="AC1770">
        <v>41.772399999999998</v>
      </c>
    </row>
    <row r="1771" spans="26:29" x14ac:dyDescent="0.2">
      <c r="Z1771">
        <v>559.1896552212454</v>
      </c>
      <c r="AA1771">
        <v>44.995822746287864</v>
      </c>
      <c r="AB1771">
        <v>565.83247791624217</v>
      </c>
      <c r="AC1771">
        <v>41.772399999999998</v>
      </c>
    </row>
    <row r="1772" spans="26:29" x14ac:dyDescent="0.2">
      <c r="Z1772">
        <v>559.86530190200097</v>
      </c>
      <c r="AA1772">
        <v>44.995825154842251</v>
      </c>
      <c r="AB1772">
        <v>566.09294864696039</v>
      </c>
      <c r="AC1772">
        <v>41.772399999999998</v>
      </c>
    </row>
    <row r="1773" spans="26:29" x14ac:dyDescent="0.2">
      <c r="Z1773">
        <v>560.54094858275653</v>
      </c>
      <c r="AA1773">
        <v>44.995827563396638</v>
      </c>
      <c r="AB1773">
        <v>566.35341937767862</v>
      </c>
      <c r="AC1773">
        <v>41.772399999999998</v>
      </c>
    </row>
    <row r="1774" spans="26:29" x14ac:dyDescent="0.2">
      <c r="Z1774">
        <v>561.21659526351209</v>
      </c>
      <c r="AA1774">
        <v>44.995829971951025</v>
      </c>
      <c r="AB1774">
        <v>566.61389010839684</v>
      </c>
      <c r="AC1774">
        <v>41.772399999999998</v>
      </c>
    </row>
    <row r="1775" spans="26:29" x14ac:dyDescent="0.2">
      <c r="Z1775">
        <v>561.89224194426765</v>
      </c>
      <c r="AA1775">
        <v>44.995832380505412</v>
      </c>
      <c r="AB1775">
        <v>566.87436083911507</v>
      </c>
      <c r="AC1775">
        <v>41.772399999999998</v>
      </c>
    </row>
    <row r="1776" spans="26:29" x14ac:dyDescent="0.2">
      <c r="Z1776">
        <v>562.56788862502322</v>
      </c>
      <c r="AA1776">
        <v>44.995834789059799</v>
      </c>
      <c r="AB1776">
        <v>567.1348315698333</v>
      </c>
      <c r="AC1776">
        <v>41.772399999999998</v>
      </c>
    </row>
    <row r="1777" spans="26:29" x14ac:dyDescent="0.2">
      <c r="Z1777">
        <v>563.24353530577878</v>
      </c>
      <c r="AA1777">
        <v>44.995837197614186</v>
      </c>
      <c r="AB1777">
        <v>567.39530230055152</v>
      </c>
      <c r="AC1777">
        <v>41.772399999999998</v>
      </c>
    </row>
    <row r="1778" spans="26:29" x14ac:dyDescent="0.2">
      <c r="Z1778">
        <v>563.91918198653434</v>
      </c>
      <c r="AA1778">
        <v>44.995839606168573</v>
      </c>
      <c r="AB1778">
        <v>567.65577303126975</v>
      </c>
      <c r="AC1778">
        <v>41.772399999999998</v>
      </c>
    </row>
    <row r="1779" spans="26:29" x14ac:dyDescent="0.2">
      <c r="Z1779">
        <v>564.5948286672899</v>
      </c>
      <c r="AA1779">
        <v>44.99584201472296</v>
      </c>
      <c r="AB1779">
        <v>567.91624376198797</v>
      </c>
      <c r="AC1779">
        <v>41.772399999999998</v>
      </c>
    </row>
    <row r="1780" spans="26:29" x14ac:dyDescent="0.2">
      <c r="Z1780">
        <v>565.27047534804547</v>
      </c>
      <c r="AA1780">
        <v>44.995844423277347</v>
      </c>
      <c r="AB1780">
        <v>568.1767144927062</v>
      </c>
      <c r="AC1780">
        <v>41.772399999999998</v>
      </c>
    </row>
    <row r="1781" spans="26:29" x14ac:dyDescent="0.2">
      <c r="Z1781">
        <v>565.94612202880103</v>
      </c>
      <c r="AA1781">
        <v>44.995846831831734</v>
      </c>
      <c r="AB1781">
        <v>568.43718522342442</v>
      </c>
      <c r="AC1781">
        <v>41.772399999999998</v>
      </c>
    </row>
    <row r="1782" spans="26:29" x14ac:dyDescent="0.2">
      <c r="Z1782">
        <v>566.62176870955659</v>
      </c>
      <c r="AA1782">
        <v>44.995849240386121</v>
      </c>
      <c r="AB1782">
        <v>568.69765595414265</v>
      </c>
      <c r="AC1782">
        <v>41.772399999999998</v>
      </c>
    </row>
    <row r="1783" spans="26:29" x14ac:dyDescent="0.2">
      <c r="Z1783">
        <v>567.29741539031215</v>
      </c>
      <c r="AA1783">
        <v>44.995851648940508</v>
      </c>
      <c r="AB1783">
        <v>568.95812668486087</v>
      </c>
      <c r="AC1783">
        <v>41.772399999999998</v>
      </c>
    </row>
    <row r="1784" spans="26:29" x14ac:dyDescent="0.2">
      <c r="Z1784">
        <v>567.97306207106772</v>
      </c>
      <c r="AA1784">
        <v>44.995854057494896</v>
      </c>
      <c r="AB1784">
        <v>569.2185974155791</v>
      </c>
      <c r="AC1784">
        <v>41.772399999999998</v>
      </c>
    </row>
    <row r="1785" spans="26:29" x14ac:dyDescent="0.2">
      <c r="Z1785">
        <v>568.64870875182328</v>
      </c>
      <c r="AA1785">
        <v>44.995856466049283</v>
      </c>
      <c r="AB1785">
        <v>569.47906814629732</v>
      </c>
      <c r="AC1785">
        <v>41.772399999999998</v>
      </c>
    </row>
    <row r="1786" spans="26:29" x14ac:dyDescent="0.2">
      <c r="Z1786">
        <v>569.32435543257884</v>
      </c>
      <c r="AA1786">
        <v>44.99585887460367</v>
      </c>
      <c r="AB1786">
        <v>569.73953887701555</v>
      </c>
      <c r="AC1786">
        <v>41.772399999999998</v>
      </c>
    </row>
    <row r="1787" spans="26:29" x14ac:dyDescent="0.2">
      <c r="Z1787">
        <v>570.0000021133344</v>
      </c>
      <c r="AA1787">
        <v>44.995861283158057</v>
      </c>
      <c r="AB1787">
        <v>570.00000960773377</v>
      </c>
      <c r="AC1787">
        <v>41.772399999999998</v>
      </c>
    </row>
    <row r="1788" spans="26:29" x14ac:dyDescent="0.2">
      <c r="Z1788">
        <v>570</v>
      </c>
      <c r="AA1788">
        <v>44.974800000000002</v>
      </c>
      <c r="AB1788">
        <v>570</v>
      </c>
      <c r="AC1788">
        <v>41.744999999999997</v>
      </c>
    </row>
    <row r="1789" spans="26:29" x14ac:dyDescent="0.2">
      <c r="Z1789">
        <v>570</v>
      </c>
      <c r="AA1789">
        <v>46.074967999999998</v>
      </c>
      <c r="AB1789">
        <v>570</v>
      </c>
      <c r="AC1789">
        <v>42.866699999999994</v>
      </c>
    </row>
    <row r="1790" spans="26:29" x14ac:dyDescent="0.2">
      <c r="Z1790">
        <v>570</v>
      </c>
      <c r="AA1790">
        <v>47.175135999999995</v>
      </c>
      <c r="AB1790">
        <v>570</v>
      </c>
      <c r="AC1790">
        <v>43.988399999999992</v>
      </c>
    </row>
    <row r="1791" spans="26:29" x14ac:dyDescent="0.2">
      <c r="Z1791">
        <v>570</v>
      </c>
      <c r="AA1791">
        <v>48.275303999999991</v>
      </c>
      <c r="AB1791">
        <v>570</v>
      </c>
      <c r="AC1791">
        <v>45.110099999999989</v>
      </c>
    </row>
    <row r="1792" spans="26:29" x14ac:dyDescent="0.2">
      <c r="Z1792">
        <v>570</v>
      </c>
      <c r="AA1792">
        <v>49.375471999999988</v>
      </c>
      <c r="AB1792">
        <v>570</v>
      </c>
      <c r="AC1792">
        <v>46.231799999999986</v>
      </c>
    </row>
    <row r="1793" spans="26:29" x14ac:dyDescent="0.2">
      <c r="Z1793">
        <v>570</v>
      </c>
      <c r="AA1793">
        <v>50.475639999999984</v>
      </c>
      <c r="AB1793">
        <v>570</v>
      </c>
      <c r="AC1793">
        <v>47.353499999999983</v>
      </c>
    </row>
    <row r="1794" spans="26:29" x14ac:dyDescent="0.2">
      <c r="Z1794">
        <v>570</v>
      </c>
      <c r="AA1794">
        <v>51.575807999999981</v>
      </c>
      <c r="AB1794">
        <v>570</v>
      </c>
      <c r="AC1794">
        <v>48.47519999999998</v>
      </c>
    </row>
    <row r="1795" spans="26:29" x14ac:dyDescent="0.2">
      <c r="Z1795">
        <v>570</v>
      </c>
      <c r="AA1795">
        <v>52.675975999999977</v>
      </c>
      <c r="AB1795">
        <v>570</v>
      </c>
      <c r="AC1795">
        <v>49.596899999999977</v>
      </c>
    </row>
    <row r="1796" spans="26:29" x14ac:dyDescent="0.2">
      <c r="Z1796">
        <v>570</v>
      </c>
      <c r="AA1796">
        <v>53.776143999999974</v>
      </c>
      <c r="AB1796">
        <v>570</v>
      </c>
      <c r="AC1796">
        <v>50.718599999999974</v>
      </c>
    </row>
    <row r="1797" spans="26:29" x14ac:dyDescent="0.2">
      <c r="Z1797">
        <v>570</v>
      </c>
      <c r="AA1797">
        <v>54.87631199999997</v>
      </c>
      <c r="AB1797">
        <v>570</v>
      </c>
      <c r="AC1797">
        <v>51.840299999999971</v>
      </c>
    </row>
    <row r="1798" spans="26:29" x14ac:dyDescent="0.2">
      <c r="Z1798">
        <v>570</v>
      </c>
      <c r="AA1798">
        <v>55.976479999999967</v>
      </c>
      <c r="AB1798">
        <v>570</v>
      </c>
      <c r="AC1798">
        <v>52.961999999999968</v>
      </c>
    </row>
    <row r="1799" spans="26:29" x14ac:dyDescent="0.2">
      <c r="Z1799">
        <v>570</v>
      </c>
      <c r="AA1799">
        <v>57.076647999999963</v>
      </c>
      <c r="AB1799">
        <v>570</v>
      </c>
      <c r="AC1799">
        <v>54.083699999999965</v>
      </c>
    </row>
    <row r="1800" spans="26:29" x14ac:dyDescent="0.2">
      <c r="Z1800">
        <v>570</v>
      </c>
      <c r="AA1800">
        <v>58.17681599999996</v>
      </c>
      <c r="AB1800">
        <v>570</v>
      </c>
      <c r="AC1800">
        <v>55.205399999999962</v>
      </c>
    </row>
    <row r="1801" spans="26:29" x14ac:dyDescent="0.2">
      <c r="Z1801">
        <v>570</v>
      </c>
      <c r="AA1801">
        <v>59.276983999999956</v>
      </c>
      <c r="AB1801">
        <v>570</v>
      </c>
      <c r="AC1801">
        <v>56.327099999999959</v>
      </c>
    </row>
    <row r="1802" spans="26:29" x14ac:dyDescent="0.2">
      <c r="Z1802">
        <v>570</v>
      </c>
      <c r="AA1802">
        <v>60.377151999999953</v>
      </c>
      <c r="AB1802">
        <v>570</v>
      </c>
      <c r="AC1802">
        <v>57.448799999999956</v>
      </c>
    </row>
    <row r="1803" spans="26:29" x14ac:dyDescent="0.2">
      <c r="Z1803">
        <v>570</v>
      </c>
      <c r="AA1803">
        <v>61.477319999999949</v>
      </c>
      <c r="AB1803">
        <v>570</v>
      </c>
      <c r="AC1803">
        <v>58.570499999999953</v>
      </c>
    </row>
    <row r="1804" spans="26:29" x14ac:dyDescent="0.2">
      <c r="Z1804">
        <v>570</v>
      </c>
      <c r="AA1804">
        <v>62.577487999999946</v>
      </c>
      <c r="AB1804">
        <v>570</v>
      </c>
      <c r="AC1804">
        <v>59.69219999999995</v>
      </c>
    </row>
    <row r="1805" spans="26:29" x14ac:dyDescent="0.2">
      <c r="Z1805">
        <v>570</v>
      </c>
      <c r="AA1805">
        <v>63.677655999999942</v>
      </c>
      <c r="AB1805">
        <v>570</v>
      </c>
      <c r="AC1805">
        <v>60.813899999999947</v>
      </c>
    </row>
    <row r="1806" spans="26:29" x14ac:dyDescent="0.2">
      <c r="Z1806">
        <v>570</v>
      </c>
      <c r="AA1806">
        <v>64.777823999999939</v>
      </c>
      <c r="AB1806">
        <v>570</v>
      </c>
      <c r="AC1806">
        <v>61.935599999999944</v>
      </c>
    </row>
    <row r="1807" spans="26:29" x14ac:dyDescent="0.2">
      <c r="Z1807">
        <v>570</v>
      </c>
      <c r="AA1807">
        <v>65.877991999999935</v>
      </c>
      <c r="AB1807">
        <v>570</v>
      </c>
      <c r="AC1807">
        <v>63.057299999999941</v>
      </c>
    </row>
    <row r="1808" spans="26:29" x14ac:dyDescent="0.2">
      <c r="Z1808">
        <v>570</v>
      </c>
      <c r="AA1808">
        <v>66.978159999999932</v>
      </c>
      <c r="AB1808">
        <v>570</v>
      </c>
      <c r="AC1808">
        <v>64.178999999999945</v>
      </c>
    </row>
    <row r="1809" spans="26:29" x14ac:dyDescent="0.2">
      <c r="Z1809">
        <v>570</v>
      </c>
      <c r="AA1809">
        <v>68.078327999999928</v>
      </c>
      <c r="AB1809">
        <v>570</v>
      </c>
      <c r="AC1809">
        <v>65.300699999999949</v>
      </c>
    </row>
    <row r="1810" spans="26:29" x14ac:dyDescent="0.2">
      <c r="Z1810">
        <v>570</v>
      </c>
      <c r="AA1810">
        <v>69.178495999999924</v>
      </c>
      <c r="AB1810">
        <v>570</v>
      </c>
      <c r="AC1810">
        <v>66.422399999999953</v>
      </c>
    </row>
    <row r="1811" spans="26:29" x14ac:dyDescent="0.2">
      <c r="Z1811">
        <v>570</v>
      </c>
      <c r="AA1811">
        <v>70.278663999999921</v>
      </c>
      <c r="AB1811">
        <v>570</v>
      </c>
      <c r="AC1811">
        <v>67.544099999999958</v>
      </c>
    </row>
    <row r="1812" spans="26:29" x14ac:dyDescent="0.2">
      <c r="Z1812">
        <v>570</v>
      </c>
      <c r="AA1812">
        <v>71.378831999999917</v>
      </c>
      <c r="AB1812">
        <v>570</v>
      </c>
      <c r="AC1812">
        <v>68.665799999999962</v>
      </c>
    </row>
    <row r="1813" spans="26:29" x14ac:dyDescent="0.2">
      <c r="Z1813">
        <v>570</v>
      </c>
      <c r="AA1813">
        <v>72.478999999999914</v>
      </c>
      <c r="AB1813">
        <v>570</v>
      </c>
      <c r="AC1813">
        <v>69.787499999999966</v>
      </c>
    </row>
    <row r="1814" spans="26:29" x14ac:dyDescent="0.2">
      <c r="Z1814">
        <v>570</v>
      </c>
      <c r="AA1814">
        <v>73.57916799999991</v>
      </c>
      <c r="AB1814">
        <v>570</v>
      </c>
      <c r="AC1814">
        <v>70.90919999999997</v>
      </c>
    </row>
    <row r="1815" spans="26:29" x14ac:dyDescent="0.2">
      <c r="Z1815">
        <v>570</v>
      </c>
      <c r="AA1815">
        <v>74.679335999999907</v>
      </c>
      <c r="AB1815">
        <v>570</v>
      </c>
      <c r="AC1815">
        <v>72.030899999999974</v>
      </c>
    </row>
    <row r="1816" spans="26:29" x14ac:dyDescent="0.2">
      <c r="Z1816">
        <v>570</v>
      </c>
      <c r="AA1816">
        <v>75.779503999999903</v>
      </c>
      <c r="AB1816">
        <v>570</v>
      </c>
      <c r="AC1816">
        <v>73.152599999999978</v>
      </c>
    </row>
    <row r="1817" spans="26:29" x14ac:dyDescent="0.2">
      <c r="Z1817">
        <v>570</v>
      </c>
      <c r="AA1817">
        <v>76.8796719999999</v>
      </c>
      <c r="AB1817">
        <v>570</v>
      </c>
      <c r="AC1817">
        <v>74.274299999999982</v>
      </c>
    </row>
    <row r="1818" spans="26:29" x14ac:dyDescent="0.2">
      <c r="Z1818">
        <v>570</v>
      </c>
      <c r="AA1818">
        <v>77.979839999999896</v>
      </c>
      <c r="AB1818">
        <v>570</v>
      </c>
      <c r="AC1818">
        <v>75.395999999999987</v>
      </c>
    </row>
    <row r="1819" spans="26:29" x14ac:dyDescent="0.2">
      <c r="Z1819">
        <v>570</v>
      </c>
      <c r="AA1819">
        <v>79.080007999999893</v>
      </c>
      <c r="AB1819">
        <v>570</v>
      </c>
      <c r="AC1819">
        <v>76.517699999999991</v>
      </c>
    </row>
    <row r="1820" spans="26:29" x14ac:dyDescent="0.2">
      <c r="Z1820">
        <v>570</v>
      </c>
      <c r="AA1820">
        <v>80.180175999999889</v>
      </c>
      <c r="AB1820">
        <v>570</v>
      </c>
      <c r="AC1820">
        <v>77.639399999999995</v>
      </c>
    </row>
    <row r="1821" spans="26:29" x14ac:dyDescent="0.2">
      <c r="Z1821">
        <v>570</v>
      </c>
      <c r="AA1821">
        <v>81.280343999999886</v>
      </c>
      <c r="AB1821">
        <v>570</v>
      </c>
      <c r="AC1821">
        <v>78.761099999999999</v>
      </c>
    </row>
    <row r="1822" spans="26:29" x14ac:dyDescent="0.2">
      <c r="Z1822">
        <v>570</v>
      </c>
      <c r="AA1822">
        <v>82.380511999999882</v>
      </c>
      <c r="AB1822">
        <v>570</v>
      </c>
      <c r="AC1822">
        <v>79.882800000000003</v>
      </c>
    </row>
    <row r="1823" spans="26:29" x14ac:dyDescent="0.2">
      <c r="Z1823">
        <v>570</v>
      </c>
      <c r="AA1823">
        <v>83.480679999999879</v>
      </c>
      <c r="AB1823">
        <v>570</v>
      </c>
      <c r="AC1823">
        <v>81.004500000000007</v>
      </c>
    </row>
    <row r="1824" spans="26:29" x14ac:dyDescent="0.2">
      <c r="Z1824">
        <v>570</v>
      </c>
      <c r="AA1824">
        <v>84.580847999999875</v>
      </c>
      <c r="AB1824">
        <v>570</v>
      </c>
      <c r="AC1824">
        <v>82.126200000000011</v>
      </c>
    </row>
    <row r="1825" spans="26:29" x14ac:dyDescent="0.2">
      <c r="Z1825">
        <v>570</v>
      </c>
      <c r="AA1825">
        <v>85.681015999999872</v>
      </c>
      <c r="AB1825">
        <v>570</v>
      </c>
      <c r="AC1825">
        <v>83.247900000000016</v>
      </c>
    </row>
    <row r="1826" spans="26:29" x14ac:dyDescent="0.2">
      <c r="Z1826">
        <v>570</v>
      </c>
      <c r="AA1826">
        <v>86.781183999999868</v>
      </c>
      <c r="AB1826">
        <v>570</v>
      </c>
      <c r="AC1826">
        <v>84.36960000000002</v>
      </c>
    </row>
    <row r="1827" spans="26:29" x14ac:dyDescent="0.2">
      <c r="Z1827">
        <v>570</v>
      </c>
      <c r="AA1827">
        <v>87.881351999999865</v>
      </c>
      <c r="AB1827">
        <v>570</v>
      </c>
      <c r="AC1827">
        <v>85.491300000000024</v>
      </c>
    </row>
    <row r="1828" spans="26:29" x14ac:dyDescent="0.2">
      <c r="Z1828">
        <v>570</v>
      </c>
      <c r="AA1828">
        <v>88.981519999999861</v>
      </c>
      <c r="AB1828">
        <v>570</v>
      </c>
      <c r="AC1828">
        <v>86.613000000000028</v>
      </c>
    </row>
    <row r="1829" spans="26:29" x14ac:dyDescent="0.2">
      <c r="Z1829">
        <v>570</v>
      </c>
      <c r="AA1829">
        <v>90.081687999999858</v>
      </c>
      <c r="AB1829">
        <v>570</v>
      </c>
      <c r="AC1829">
        <v>87.734700000000032</v>
      </c>
    </row>
    <row r="1830" spans="26:29" x14ac:dyDescent="0.2">
      <c r="Z1830">
        <v>570</v>
      </c>
      <c r="AA1830">
        <v>91.181855999999854</v>
      </c>
      <c r="AB1830">
        <v>570</v>
      </c>
      <c r="AC1830">
        <v>88.856400000000036</v>
      </c>
    </row>
    <row r="1831" spans="26:29" x14ac:dyDescent="0.2">
      <c r="Z1831">
        <v>570</v>
      </c>
      <c r="AA1831">
        <v>92.282023999999851</v>
      </c>
      <c r="AB1831">
        <v>570</v>
      </c>
      <c r="AC1831">
        <v>89.97810000000004</v>
      </c>
    </row>
    <row r="1832" spans="26:29" x14ac:dyDescent="0.2">
      <c r="Z1832">
        <v>570</v>
      </c>
      <c r="AA1832">
        <v>93.382191999999847</v>
      </c>
      <c r="AB1832">
        <v>570</v>
      </c>
      <c r="AC1832">
        <v>91.099800000000045</v>
      </c>
    </row>
    <row r="1833" spans="26:29" x14ac:dyDescent="0.2">
      <c r="Z1833">
        <v>570</v>
      </c>
      <c r="AA1833">
        <v>94.482359999999844</v>
      </c>
      <c r="AB1833">
        <v>570</v>
      </c>
      <c r="AC1833">
        <v>92.221500000000049</v>
      </c>
    </row>
    <row r="1834" spans="26:29" x14ac:dyDescent="0.2">
      <c r="Z1834">
        <v>570</v>
      </c>
      <c r="AA1834">
        <v>95.58252799999984</v>
      </c>
      <c r="AB1834">
        <v>570</v>
      </c>
      <c r="AC1834">
        <v>93.343200000000053</v>
      </c>
    </row>
    <row r="1835" spans="26:29" x14ac:dyDescent="0.2">
      <c r="Z1835">
        <v>570</v>
      </c>
      <c r="AA1835">
        <v>96.682695999999837</v>
      </c>
      <c r="AB1835">
        <v>570</v>
      </c>
      <c r="AC1835">
        <v>94.464900000000057</v>
      </c>
    </row>
    <row r="1836" spans="26:29" x14ac:dyDescent="0.2">
      <c r="Z1836">
        <v>570</v>
      </c>
      <c r="AA1836">
        <v>97.782863999999833</v>
      </c>
      <c r="AB1836">
        <v>570</v>
      </c>
      <c r="AC1836">
        <v>95.586600000000061</v>
      </c>
    </row>
    <row r="1837" spans="26:29" x14ac:dyDescent="0.2">
      <c r="Z1837">
        <v>570</v>
      </c>
      <c r="AA1837">
        <v>98.88303199999983</v>
      </c>
      <c r="AB1837">
        <v>570</v>
      </c>
      <c r="AC1837">
        <v>96.708300000000065</v>
      </c>
    </row>
    <row r="1838" spans="26:29" x14ac:dyDescent="0.2">
      <c r="Z1838">
        <v>570</v>
      </c>
      <c r="AA1838">
        <v>99.983199999999826</v>
      </c>
      <c r="AB1838">
        <v>570</v>
      </c>
      <c r="AC1838">
        <v>97.830000000000069</v>
      </c>
    </row>
    <row r="1839" spans="26:29" x14ac:dyDescent="0.2">
      <c r="Z1839">
        <v>570</v>
      </c>
      <c r="AA1839">
        <v>101.08336799999982</v>
      </c>
      <c r="AB1839">
        <v>570</v>
      </c>
      <c r="AC1839">
        <v>98.951700000000073</v>
      </c>
    </row>
    <row r="1840" spans="26:29" x14ac:dyDescent="0.2">
      <c r="Z1840">
        <v>570</v>
      </c>
      <c r="AA1840">
        <v>102.18353599999982</v>
      </c>
      <c r="AB1840">
        <v>570</v>
      </c>
      <c r="AC1840">
        <v>100.07340000000008</v>
      </c>
    </row>
    <row r="1841" spans="26:29" x14ac:dyDescent="0.2">
      <c r="Z1841">
        <v>570</v>
      </c>
      <c r="AA1841">
        <v>103.28370399999982</v>
      </c>
      <c r="AB1841">
        <v>570</v>
      </c>
      <c r="AC1841">
        <v>101.19510000000008</v>
      </c>
    </row>
    <row r="1842" spans="26:29" x14ac:dyDescent="0.2">
      <c r="Z1842">
        <v>570</v>
      </c>
      <c r="AA1842">
        <v>104.38387199999981</v>
      </c>
      <c r="AB1842">
        <v>570</v>
      </c>
      <c r="AC1842">
        <v>102.31680000000009</v>
      </c>
    </row>
    <row r="1843" spans="26:29" x14ac:dyDescent="0.2">
      <c r="Z1843">
        <v>570</v>
      </c>
      <c r="AA1843">
        <v>105.48403999999981</v>
      </c>
      <c r="AB1843">
        <v>570</v>
      </c>
      <c r="AC1843">
        <v>103.43850000000009</v>
      </c>
    </row>
    <row r="1844" spans="26:29" x14ac:dyDescent="0.2">
      <c r="Z1844">
        <v>570</v>
      </c>
      <c r="AA1844">
        <v>106.5842079999998</v>
      </c>
      <c r="AB1844">
        <v>570</v>
      </c>
      <c r="AC1844">
        <v>104.56020000000009</v>
      </c>
    </row>
    <row r="1845" spans="26:29" x14ac:dyDescent="0.2">
      <c r="Z1845">
        <v>570</v>
      </c>
      <c r="AA1845">
        <v>107.6843759999998</v>
      </c>
      <c r="AB1845">
        <v>570</v>
      </c>
      <c r="AC1845">
        <v>105.6819000000001</v>
      </c>
    </row>
    <row r="1846" spans="26:29" x14ac:dyDescent="0.2">
      <c r="Z1846">
        <v>570</v>
      </c>
      <c r="AA1846">
        <v>108.7845439999998</v>
      </c>
      <c r="AB1846">
        <v>570</v>
      </c>
      <c r="AC1846">
        <v>106.8036000000001</v>
      </c>
    </row>
    <row r="1847" spans="26:29" x14ac:dyDescent="0.2">
      <c r="Z1847">
        <v>570</v>
      </c>
      <c r="AA1847">
        <v>109.88471199999979</v>
      </c>
      <c r="AB1847">
        <v>570</v>
      </c>
      <c r="AC1847">
        <v>107.92530000000011</v>
      </c>
    </row>
    <row r="1848" spans="26:29" x14ac:dyDescent="0.2">
      <c r="Z1848">
        <v>570</v>
      </c>
      <c r="AA1848">
        <v>110.98487999999979</v>
      </c>
      <c r="AB1848">
        <v>570</v>
      </c>
      <c r="AC1848">
        <v>109.04700000000011</v>
      </c>
    </row>
    <row r="1849" spans="26:29" x14ac:dyDescent="0.2">
      <c r="Z1849">
        <v>570</v>
      </c>
      <c r="AA1849">
        <v>112.08504799999979</v>
      </c>
      <c r="AB1849">
        <v>570</v>
      </c>
      <c r="AC1849">
        <v>110.16870000000011</v>
      </c>
    </row>
    <row r="1850" spans="26:29" x14ac:dyDescent="0.2">
      <c r="Z1850">
        <v>570</v>
      </c>
      <c r="AA1850">
        <v>113.18521599999978</v>
      </c>
      <c r="AB1850">
        <v>570</v>
      </c>
      <c r="AC1850">
        <v>111.29040000000012</v>
      </c>
    </row>
    <row r="1851" spans="26:29" x14ac:dyDescent="0.2">
      <c r="Z1851">
        <v>570</v>
      </c>
      <c r="AA1851">
        <v>114.28538399999978</v>
      </c>
      <c r="AB1851">
        <v>570</v>
      </c>
      <c r="AC1851">
        <v>112.41210000000012</v>
      </c>
    </row>
    <row r="1852" spans="26:29" x14ac:dyDescent="0.2">
      <c r="Z1852">
        <v>570</v>
      </c>
      <c r="AA1852">
        <v>115.38555199999978</v>
      </c>
      <c r="AB1852">
        <v>570</v>
      </c>
      <c r="AC1852">
        <v>113.53380000000013</v>
      </c>
    </row>
    <row r="1853" spans="26:29" x14ac:dyDescent="0.2">
      <c r="Z1853">
        <v>570</v>
      </c>
      <c r="AA1853">
        <v>116.48571999999977</v>
      </c>
      <c r="AB1853">
        <v>570</v>
      </c>
      <c r="AC1853">
        <v>114.65550000000013</v>
      </c>
    </row>
    <row r="1854" spans="26:29" x14ac:dyDescent="0.2">
      <c r="Z1854">
        <v>570</v>
      </c>
      <c r="AA1854">
        <v>117.58588799999977</v>
      </c>
      <c r="AB1854">
        <v>570</v>
      </c>
      <c r="AC1854">
        <v>115.77720000000014</v>
      </c>
    </row>
    <row r="1855" spans="26:29" x14ac:dyDescent="0.2">
      <c r="Z1855">
        <v>570</v>
      </c>
      <c r="AA1855">
        <v>118.68605599999977</v>
      </c>
      <c r="AB1855">
        <v>570</v>
      </c>
      <c r="AC1855">
        <v>116.89890000000014</v>
      </c>
    </row>
    <row r="1856" spans="26:29" x14ac:dyDescent="0.2">
      <c r="Z1856">
        <v>570</v>
      </c>
      <c r="AA1856">
        <v>119.78622399999976</v>
      </c>
      <c r="AB1856">
        <v>570</v>
      </c>
      <c r="AC1856">
        <v>118.02060000000014</v>
      </c>
    </row>
    <row r="1857" spans="26:29" x14ac:dyDescent="0.2">
      <c r="Z1857">
        <v>570</v>
      </c>
      <c r="AA1857">
        <v>120.88639199999976</v>
      </c>
      <c r="AB1857">
        <v>570</v>
      </c>
      <c r="AC1857">
        <v>119.14230000000015</v>
      </c>
    </row>
    <row r="1858" spans="26:29" x14ac:dyDescent="0.2">
      <c r="Z1858">
        <v>570</v>
      </c>
      <c r="AA1858">
        <v>121.98655999999976</v>
      </c>
      <c r="AB1858">
        <v>570</v>
      </c>
      <c r="AC1858">
        <v>120.26400000000015</v>
      </c>
    </row>
    <row r="1859" spans="26:29" x14ac:dyDescent="0.2">
      <c r="Z1859">
        <v>570</v>
      </c>
      <c r="AA1859">
        <v>123.08672799999975</v>
      </c>
      <c r="AB1859">
        <v>570</v>
      </c>
      <c r="AC1859">
        <v>121.38570000000016</v>
      </c>
    </row>
    <row r="1860" spans="26:29" x14ac:dyDescent="0.2">
      <c r="Z1860">
        <v>570</v>
      </c>
      <c r="AA1860">
        <v>124.18689599999975</v>
      </c>
      <c r="AB1860">
        <v>570</v>
      </c>
      <c r="AC1860">
        <v>122.50740000000016</v>
      </c>
    </row>
    <row r="1861" spans="26:29" x14ac:dyDescent="0.2">
      <c r="Z1861">
        <v>570</v>
      </c>
      <c r="AA1861">
        <v>125.28706399999975</v>
      </c>
      <c r="AB1861">
        <v>570</v>
      </c>
      <c r="AC1861">
        <v>123.62910000000016</v>
      </c>
    </row>
    <row r="1862" spans="26:29" x14ac:dyDescent="0.2">
      <c r="Z1862">
        <v>570</v>
      </c>
      <c r="AA1862">
        <v>126.38723199999974</v>
      </c>
      <c r="AB1862">
        <v>570</v>
      </c>
      <c r="AC1862">
        <v>124.75080000000017</v>
      </c>
    </row>
    <row r="1863" spans="26:29" x14ac:dyDescent="0.2">
      <c r="Z1863">
        <v>570</v>
      </c>
      <c r="AA1863">
        <v>127.48739999999974</v>
      </c>
      <c r="AB1863">
        <v>570</v>
      </c>
      <c r="AC1863">
        <v>125.87250000000017</v>
      </c>
    </row>
    <row r="1864" spans="26:29" x14ac:dyDescent="0.2">
      <c r="Z1864">
        <v>570</v>
      </c>
      <c r="AA1864">
        <v>128.58756799999975</v>
      </c>
      <c r="AB1864">
        <v>570</v>
      </c>
      <c r="AC1864">
        <v>126.99420000000018</v>
      </c>
    </row>
    <row r="1865" spans="26:29" x14ac:dyDescent="0.2">
      <c r="Z1865">
        <v>570</v>
      </c>
      <c r="AA1865">
        <v>129.68773599999975</v>
      </c>
      <c r="AB1865">
        <v>570</v>
      </c>
      <c r="AC1865">
        <v>128.11590000000018</v>
      </c>
    </row>
    <row r="1866" spans="26:29" x14ac:dyDescent="0.2">
      <c r="Z1866">
        <v>570</v>
      </c>
      <c r="AA1866">
        <v>130.78790399999974</v>
      </c>
      <c r="AB1866">
        <v>570</v>
      </c>
      <c r="AC1866">
        <v>129.23760000000019</v>
      </c>
    </row>
    <row r="1867" spans="26:29" x14ac:dyDescent="0.2">
      <c r="Z1867">
        <v>570</v>
      </c>
      <c r="AA1867">
        <v>131.88807199999974</v>
      </c>
      <c r="AB1867">
        <v>570</v>
      </c>
      <c r="AC1867">
        <v>130.35930000000019</v>
      </c>
    </row>
    <row r="1868" spans="26:29" x14ac:dyDescent="0.2">
      <c r="Z1868">
        <v>570</v>
      </c>
      <c r="AA1868">
        <v>132.98823999999973</v>
      </c>
      <c r="AB1868">
        <v>570</v>
      </c>
      <c r="AC1868">
        <v>131.48100000000019</v>
      </c>
    </row>
    <row r="1869" spans="26:29" x14ac:dyDescent="0.2">
      <c r="Z1869">
        <v>570</v>
      </c>
      <c r="AA1869">
        <v>134.08840799999973</v>
      </c>
      <c r="AB1869">
        <v>570</v>
      </c>
      <c r="AC1869">
        <v>132.6027000000002</v>
      </c>
    </row>
    <row r="1870" spans="26:29" x14ac:dyDescent="0.2">
      <c r="Z1870">
        <v>570</v>
      </c>
      <c r="AA1870">
        <v>135.18857599999973</v>
      </c>
      <c r="AB1870">
        <v>570</v>
      </c>
      <c r="AC1870">
        <v>133.7244000000002</v>
      </c>
    </row>
    <row r="1871" spans="26:29" x14ac:dyDescent="0.2">
      <c r="Z1871">
        <v>570</v>
      </c>
      <c r="AA1871">
        <v>136.28874399999972</v>
      </c>
      <c r="AB1871">
        <v>570</v>
      </c>
      <c r="AC1871">
        <v>134.84610000000021</v>
      </c>
    </row>
    <row r="1872" spans="26:29" x14ac:dyDescent="0.2">
      <c r="Z1872">
        <v>570</v>
      </c>
      <c r="AA1872">
        <v>137.38891199999972</v>
      </c>
      <c r="AB1872">
        <v>570</v>
      </c>
      <c r="AC1872">
        <v>135.96780000000021</v>
      </c>
    </row>
    <row r="1873" spans="26:29" x14ac:dyDescent="0.2">
      <c r="Z1873">
        <v>570</v>
      </c>
      <c r="AA1873">
        <v>138.48907999999972</v>
      </c>
      <c r="AB1873">
        <v>570</v>
      </c>
      <c r="AC1873">
        <v>137.08950000000021</v>
      </c>
    </row>
    <row r="1874" spans="26:29" x14ac:dyDescent="0.2">
      <c r="Z1874">
        <v>570</v>
      </c>
      <c r="AA1874">
        <v>139.58924799999971</v>
      </c>
      <c r="AB1874">
        <v>570</v>
      </c>
      <c r="AC1874">
        <v>138.21120000000022</v>
      </c>
    </row>
    <row r="1875" spans="26:29" x14ac:dyDescent="0.2">
      <c r="Z1875">
        <v>570</v>
      </c>
      <c r="AA1875">
        <v>140.68941599999971</v>
      </c>
      <c r="AB1875">
        <v>570</v>
      </c>
      <c r="AC1875">
        <v>139.33290000000022</v>
      </c>
    </row>
    <row r="1876" spans="26:29" x14ac:dyDescent="0.2">
      <c r="Z1876">
        <v>570</v>
      </c>
      <c r="AA1876">
        <v>141.78958399999971</v>
      </c>
      <c r="AB1876">
        <v>570</v>
      </c>
      <c r="AC1876">
        <v>140.45460000000023</v>
      </c>
    </row>
    <row r="1877" spans="26:29" x14ac:dyDescent="0.2">
      <c r="Z1877">
        <v>570</v>
      </c>
      <c r="AA1877">
        <v>142.8897519999997</v>
      </c>
      <c r="AB1877">
        <v>570</v>
      </c>
      <c r="AC1877">
        <v>141.57630000000023</v>
      </c>
    </row>
    <row r="1878" spans="26:29" x14ac:dyDescent="0.2">
      <c r="Z1878">
        <v>570</v>
      </c>
      <c r="AA1878">
        <v>143.9899199999997</v>
      </c>
      <c r="AB1878">
        <v>570</v>
      </c>
      <c r="AC1878">
        <v>142.69800000000023</v>
      </c>
    </row>
    <row r="1879" spans="26:29" x14ac:dyDescent="0.2">
      <c r="Z1879">
        <v>570</v>
      </c>
      <c r="AA1879">
        <v>145.0900879999997</v>
      </c>
      <c r="AB1879">
        <v>570</v>
      </c>
      <c r="AC1879">
        <v>143.81970000000024</v>
      </c>
    </row>
    <row r="1880" spans="26:29" x14ac:dyDescent="0.2">
      <c r="Z1880">
        <v>570</v>
      </c>
      <c r="AA1880">
        <v>146.19025599999969</v>
      </c>
      <c r="AB1880">
        <v>570</v>
      </c>
      <c r="AC1880">
        <v>144.94140000000024</v>
      </c>
    </row>
    <row r="1881" spans="26:29" x14ac:dyDescent="0.2">
      <c r="Z1881">
        <v>570</v>
      </c>
      <c r="AA1881">
        <v>147.29042399999969</v>
      </c>
      <c r="AB1881">
        <v>570</v>
      </c>
      <c r="AC1881">
        <v>146.06310000000025</v>
      </c>
    </row>
    <row r="1882" spans="26:29" x14ac:dyDescent="0.2">
      <c r="Z1882">
        <v>570</v>
      </c>
      <c r="AA1882">
        <v>148.39059199999969</v>
      </c>
      <c r="AB1882">
        <v>570</v>
      </c>
      <c r="AC1882">
        <v>147.18480000000025</v>
      </c>
    </row>
    <row r="1883" spans="26:29" x14ac:dyDescent="0.2">
      <c r="Z1883">
        <v>570</v>
      </c>
      <c r="AA1883">
        <v>149.49075999999968</v>
      </c>
      <c r="AB1883">
        <v>570</v>
      </c>
      <c r="AC1883">
        <v>148.30650000000026</v>
      </c>
    </row>
    <row r="1884" spans="26:29" x14ac:dyDescent="0.2">
      <c r="Z1884">
        <v>570</v>
      </c>
      <c r="AA1884">
        <v>150.59092799999968</v>
      </c>
      <c r="AB1884">
        <v>570</v>
      </c>
      <c r="AC1884">
        <v>149.42820000000026</v>
      </c>
    </row>
    <row r="1885" spans="26:29" x14ac:dyDescent="0.2">
      <c r="Z1885">
        <v>570</v>
      </c>
      <c r="AA1885">
        <v>151.69109599999967</v>
      </c>
      <c r="AB1885">
        <v>570</v>
      </c>
      <c r="AC1885">
        <v>150.54990000000026</v>
      </c>
    </row>
    <row r="1886" spans="26:29" x14ac:dyDescent="0.2">
      <c r="Z1886">
        <v>570</v>
      </c>
      <c r="AA1886">
        <v>152.79126399999967</v>
      </c>
      <c r="AB1886">
        <v>570</v>
      </c>
      <c r="AC1886">
        <v>151.67160000000027</v>
      </c>
    </row>
    <row r="1887" spans="26:29" x14ac:dyDescent="0.2">
      <c r="Z1887">
        <v>570</v>
      </c>
      <c r="AA1887">
        <v>153.89143199999967</v>
      </c>
      <c r="AB1887">
        <v>570</v>
      </c>
      <c r="AC1887">
        <v>152.79330000000027</v>
      </c>
    </row>
    <row r="1888" spans="26:29" x14ac:dyDescent="0.2">
      <c r="Z1888">
        <v>570</v>
      </c>
      <c r="AA1888">
        <v>154.99159999999966</v>
      </c>
      <c r="AB1888">
        <v>570</v>
      </c>
      <c r="AC1888">
        <v>153.91500000000028</v>
      </c>
    </row>
    <row r="1889" spans="26:29" x14ac:dyDescent="0.2">
      <c r="Z1889">
        <v>570</v>
      </c>
      <c r="AA1889">
        <v>156.09176799999966</v>
      </c>
      <c r="AB1889">
        <v>570</v>
      </c>
      <c r="AC1889">
        <v>155.03670000000028</v>
      </c>
    </row>
    <row r="1890" spans="26:29" x14ac:dyDescent="0.2">
      <c r="Z1890">
        <v>570</v>
      </c>
      <c r="AA1890">
        <v>157.19193599999966</v>
      </c>
      <c r="AB1890">
        <v>570</v>
      </c>
      <c r="AC1890">
        <v>156.15840000000028</v>
      </c>
    </row>
    <row r="1891" spans="26:29" x14ac:dyDescent="0.2">
      <c r="Z1891">
        <v>570</v>
      </c>
      <c r="AA1891">
        <v>158.29210399999965</v>
      </c>
      <c r="AB1891">
        <v>570</v>
      </c>
      <c r="AC1891">
        <v>157.28010000000029</v>
      </c>
    </row>
    <row r="1892" spans="26:29" x14ac:dyDescent="0.2">
      <c r="Z1892">
        <v>570</v>
      </c>
      <c r="AA1892">
        <v>159.39227199999965</v>
      </c>
      <c r="AB1892">
        <v>570</v>
      </c>
      <c r="AC1892">
        <v>158.40180000000029</v>
      </c>
    </row>
    <row r="1893" spans="26:29" x14ac:dyDescent="0.2">
      <c r="Z1893">
        <v>570</v>
      </c>
      <c r="AA1893">
        <v>160.49243999999965</v>
      </c>
      <c r="AB1893">
        <v>570</v>
      </c>
      <c r="AC1893">
        <v>159.5235000000003</v>
      </c>
    </row>
    <row r="1894" spans="26:29" x14ac:dyDescent="0.2">
      <c r="Z1894">
        <v>570</v>
      </c>
      <c r="AA1894">
        <v>161.59260799999964</v>
      </c>
      <c r="AB1894">
        <v>570</v>
      </c>
      <c r="AC1894">
        <v>160.6452000000003</v>
      </c>
    </row>
    <row r="1895" spans="26:29" x14ac:dyDescent="0.2">
      <c r="Z1895">
        <v>570</v>
      </c>
      <c r="AA1895">
        <v>162.69277599999964</v>
      </c>
      <c r="AB1895">
        <v>570</v>
      </c>
      <c r="AC1895">
        <v>161.76690000000031</v>
      </c>
    </row>
    <row r="1896" spans="26:29" x14ac:dyDescent="0.2">
      <c r="Z1896">
        <v>570</v>
      </c>
      <c r="AA1896">
        <v>163.79294399999964</v>
      </c>
      <c r="AB1896">
        <v>570</v>
      </c>
      <c r="AC1896">
        <v>162.88860000000031</v>
      </c>
    </row>
    <row r="1897" spans="26:29" x14ac:dyDescent="0.2">
      <c r="Z1897">
        <v>570</v>
      </c>
      <c r="AA1897">
        <v>164.89311199999963</v>
      </c>
      <c r="AB1897">
        <v>570</v>
      </c>
      <c r="AC1897">
        <v>164.01030000000031</v>
      </c>
    </row>
    <row r="1898" spans="26:29" x14ac:dyDescent="0.2">
      <c r="Z1898">
        <v>570</v>
      </c>
      <c r="AA1898">
        <v>165.99327999999963</v>
      </c>
      <c r="AB1898">
        <v>570</v>
      </c>
      <c r="AC1898">
        <v>165.13200000000032</v>
      </c>
    </row>
    <row r="1899" spans="26:29" x14ac:dyDescent="0.2">
      <c r="Z1899">
        <v>570</v>
      </c>
      <c r="AA1899">
        <v>167.09344799999963</v>
      </c>
      <c r="AB1899">
        <v>570</v>
      </c>
      <c r="AC1899">
        <v>166.25370000000032</v>
      </c>
    </row>
    <row r="1900" spans="26:29" x14ac:dyDescent="0.2">
      <c r="Z1900">
        <v>570</v>
      </c>
      <c r="AA1900">
        <v>168.19361599999962</v>
      </c>
      <c r="AB1900">
        <v>570</v>
      </c>
      <c r="AC1900">
        <v>167.37540000000033</v>
      </c>
    </row>
    <row r="1901" spans="26:29" x14ac:dyDescent="0.2">
      <c r="Z1901">
        <v>570</v>
      </c>
      <c r="AA1901">
        <v>169.29378399999962</v>
      </c>
      <c r="AB1901">
        <v>570</v>
      </c>
      <c r="AC1901">
        <v>168.49710000000033</v>
      </c>
    </row>
    <row r="1902" spans="26:29" x14ac:dyDescent="0.2">
      <c r="Z1902">
        <v>570</v>
      </c>
      <c r="AA1902">
        <v>170.39395199999962</v>
      </c>
      <c r="AB1902">
        <v>570</v>
      </c>
      <c r="AC1902">
        <v>169.61880000000033</v>
      </c>
    </row>
    <row r="1903" spans="26:29" x14ac:dyDescent="0.2">
      <c r="Z1903">
        <v>570</v>
      </c>
      <c r="AA1903">
        <v>171.49411999999961</v>
      </c>
      <c r="AB1903">
        <v>570</v>
      </c>
      <c r="AC1903">
        <v>170.74050000000034</v>
      </c>
    </row>
    <row r="1904" spans="26:29" x14ac:dyDescent="0.2">
      <c r="Z1904">
        <v>570</v>
      </c>
      <c r="AA1904">
        <v>172.59428799999961</v>
      </c>
      <c r="AB1904">
        <v>570</v>
      </c>
      <c r="AC1904">
        <v>171.86220000000034</v>
      </c>
    </row>
    <row r="1905" spans="26:29" x14ac:dyDescent="0.2">
      <c r="Z1905">
        <v>570</v>
      </c>
      <c r="AA1905">
        <v>173.6944559999996</v>
      </c>
      <c r="AB1905">
        <v>570</v>
      </c>
      <c r="AC1905">
        <v>172.98390000000035</v>
      </c>
    </row>
    <row r="1906" spans="26:29" x14ac:dyDescent="0.2">
      <c r="Z1906">
        <v>570</v>
      </c>
      <c r="AA1906">
        <v>174.7946239999996</v>
      </c>
      <c r="AB1906">
        <v>570</v>
      </c>
      <c r="AC1906">
        <v>174.10560000000035</v>
      </c>
    </row>
    <row r="1907" spans="26:29" x14ac:dyDescent="0.2">
      <c r="Z1907">
        <v>570</v>
      </c>
      <c r="AA1907">
        <v>175.8947919999996</v>
      </c>
      <c r="AB1907">
        <v>570</v>
      </c>
      <c r="AC1907">
        <v>175.22730000000035</v>
      </c>
    </row>
    <row r="1908" spans="26:29" x14ac:dyDescent="0.2">
      <c r="Z1908">
        <v>570</v>
      </c>
      <c r="AA1908">
        <v>176.99495999999959</v>
      </c>
      <c r="AB1908">
        <v>570</v>
      </c>
      <c r="AC1908">
        <v>176.34900000000036</v>
      </c>
    </row>
    <row r="1909" spans="26:29" x14ac:dyDescent="0.2">
      <c r="Z1909">
        <v>570</v>
      </c>
      <c r="AA1909">
        <v>178.09512799999959</v>
      </c>
      <c r="AB1909">
        <v>570</v>
      </c>
      <c r="AC1909">
        <v>177.47070000000036</v>
      </c>
    </row>
    <row r="1910" spans="26:29" x14ac:dyDescent="0.2">
      <c r="Z1910">
        <v>570</v>
      </c>
      <c r="AA1910">
        <v>179.19529599999959</v>
      </c>
      <c r="AB1910">
        <v>570</v>
      </c>
      <c r="AC1910">
        <v>178.59240000000037</v>
      </c>
    </row>
    <row r="1911" spans="26:29" x14ac:dyDescent="0.2">
      <c r="Z1911">
        <v>570</v>
      </c>
      <c r="AA1911">
        <v>180.29546399999958</v>
      </c>
      <c r="AB1911">
        <v>570</v>
      </c>
      <c r="AC1911">
        <v>179.71410000000037</v>
      </c>
    </row>
    <row r="1912" spans="26:29" x14ac:dyDescent="0.2">
      <c r="Z1912">
        <v>570</v>
      </c>
      <c r="AA1912">
        <v>181.39563199999958</v>
      </c>
      <c r="AB1912">
        <v>570</v>
      </c>
      <c r="AC1912">
        <v>180.83580000000038</v>
      </c>
    </row>
    <row r="1913" spans="26:29" x14ac:dyDescent="0.2">
      <c r="Z1913">
        <v>570</v>
      </c>
      <c r="AA1913">
        <v>182.49579999999958</v>
      </c>
      <c r="AB1913">
        <v>570</v>
      </c>
      <c r="AC1913">
        <v>181.95750000000038</v>
      </c>
    </row>
    <row r="1914" spans="26:29" x14ac:dyDescent="0.2">
      <c r="Z1914">
        <v>570</v>
      </c>
      <c r="AA1914">
        <v>183.59596799999957</v>
      </c>
      <c r="AB1914">
        <v>570</v>
      </c>
      <c r="AC1914">
        <v>183.07920000000038</v>
      </c>
    </row>
    <row r="1915" spans="26:29" x14ac:dyDescent="0.2">
      <c r="Z1915">
        <v>570</v>
      </c>
      <c r="AA1915">
        <v>184.69613599999957</v>
      </c>
      <c r="AB1915">
        <v>570</v>
      </c>
      <c r="AC1915">
        <v>184.20090000000039</v>
      </c>
    </row>
    <row r="1916" spans="26:29" x14ac:dyDescent="0.2">
      <c r="Z1916">
        <v>570</v>
      </c>
      <c r="AA1916">
        <v>185.79630399999957</v>
      </c>
      <c r="AB1916">
        <v>570</v>
      </c>
      <c r="AC1916">
        <v>185.32260000000039</v>
      </c>
    </row>
    <row r="1917" spans="26:29" x14ac:dyDescent="0.2">
      <c r="Z1917">
        <v>570</v>
      </c>
      <c r="AA1917">
        <v>186.89647199999956</v>
      </c>
      <c r="AB1917">
        <v>570</v>
      </c>
      <c r="AC1917">
        <v>186.4443000000004</v>
      </c>
    </row>
    <row r="1918" spans="26:29" x14ac:dyDescent="0.2">
      <c r="Z1918">
        <v>570</v>
      </c>
      <c r="AA1918">
        <v>187.99663999999956</v>
      </c>
      <c r="AB1918">
        <v>570</v>
      </c>
      <c r="AC1918">
        <v>187.5660000000004</v>
      </c>
    </row>
    <row r="1919" spans="26:29" x14ac:dyDescent="0.2">
      <c r="Z1919">
        <v>570</v>
      </c>
      <c r="AA1919">
        <v>189.09680799999956</v>
      </c>
      <c r="AB1919">
        <v>570</v>
      </c>
      <c r="AC1919">
        <v>188.6877000000004</v>
      </c>
    </row>
    <row r="1920" spans="26:29" x14ac:dyDescent="0.2">
      <c r="Z1920">
        <v>570</v>
      </c>
      <c r="AA1920">
        <v>190.19697599999955</v>
      </c>
      <c r="AB1920">
        <v>570</v>
      </c>
      <c r="AC1920">
        <v>189.80940000000041</v>
      </c>
    </row>
    <row r="1921" spans="26:29" x14ac:dyDescent="0.2">
      <c r="Z1921">
        <v>570</v>
      </c>
      <c r="AA1921">
        <v>191.29714399999955</v>
      </c>
      <c r="AB1921">
        <v>570</v>
      </c>
      <c r="AC1921">
        <v>190.93110000000041</v>
      </c>
    </row>
    <row r="1922" spans="26:29" x14ac:dyDescent="0.2">
      <c r="Z1922">
        <v>570</v>
      </c>
      <c r="AA1922">
        <v>192.39731199999954</v>
      </c>
      <c r="AB1922">
        <v>570</v>
      </c>
      <c r="AC1922">
        <v>192.05280000000042</v>
      </c>
    </row>
    <row r="1923" spans="26:29" x14ac:dyDescent="0.2">
      <c r="Z1923">
        <v>570</v>
      </c>
      <c r="AA1923">
        <v>193.49747999999954</v>
      </c>
      <c r="AB1923">
        <v>570</v>
      </c>
      <c r="AC1923">
        <v>193.17450000000042</v>
      </c>
    </row>
    <row r="1924" spans="26:29" x14ac:dyDescent="0.2">
      <c r="Z1924">
        <v>570</v>
      </c>
      <c r="AA1924">
        <v>194.59764799999954</v>
      </c>
      <c r="AB1924">
        <v>570</v>
      </c>
      <c r="AC1924">
        <v>194.29620000000043</v>
      </c>
    </row>
    <row r="1925" spans="26:29" x14ac:dyDescent="0.2">
      <c r="Z1925">
        <v>570</v>
      </c>
      <c r="AA1925">
        <v>195.69781599999953</v>
      </c>
      <c r="AB1925">
        <v>570</v>
      </c>
      <c r="AC1925">
        <v>195.41790000000043</v>
      </c>
    </row>
    <row r="1926" spans="26:29" x14ac:dyDescent="0.2">
      <c r="Z1926">
        <v>570</v>
      </c>
      <c r="AA1926">
        <v>196.79798399999953</v>
      </c>
      <c r="AB1926">
        <v>570</v>
      </c>
      <c r="AC1926">
        <v>196.53960000000043</v>
      </c>
    </row>
    <row r="1927" spans="26:29" x14ac:dyDescent="0.2">
      <c r="Z1927">
        <v>570</v>
      </c>
      <c r="AA1927">
        <v>197.89815199999953</v>
      </c>
      <c r="AB1927">
        <v>570</v>
      </c>
      <c r="AC1927">
        <v>197.66130000000044</v>
      </c>
    </row>
    <row r="1928" spans="26:29" x14ac:dyDescent="0.2">
      <c r="Z1928">
        <v>570</v>
      </c>
      <c r="AA1928">
        <v>198.99831999999952</v>
      </c>
      <c r="AB1928">
        <v>570</v>
      </c>
      <c r="AC1928">
        <v>198.78300000000044</v>
      </c>
    </row>
    <row r="1929" spans="26:29" x14ac:dyDescent="0.2">
      <c r="Z1929">
        <v>570</v>
      </c>
      <c r="AA1929">
        <v>200.09848799999952</v>
      </c>
      <c r="AB1929">
        <v>570</v>
      </c>
      <c r="AC1929">
        <v>199.90470000000045</v>
      </c>
    </row>
    <row r="1930" spans="26:29" x14ac:dyDescent="0.2">
      <c r="Z1930">
        <v>570</v>
      </c>
      <c r="AA1930">
        <v>201.19865599999952</v>
      </c>
      <c r="AB1930">
        <v>570</v>
      </c>
      <c r="AC1930">
        <v>201.02640000000045</v>
      </c>
    </row>
    <row r="1931" spans="26:29" x14ac:dyDescent="0.2">
      <c r="Z1931">
        <v>570</v>
      </c>
      <c r="AA1931">
        <v>202.29882399999951</v>
      </c>
      <c r="AB1931">
        <v>570</v>
      </c>
      <c r="AC1931">
        <v>202.14810000000045</v>
      </c>
    </row>
    <row r="1932" spans="26:29" x14ac:dyDescent="0.2">
      <c r="Z1932">
        <v>570</v>
      </c>
      <c r="AA1932">
        <v>203.39899199999951</v>
      </c>
      <c r="AB1932">
        <v>570</v>
      </c>
      <c r="AC1932">
        <v>203.26980000000046</v>
      </c>
    </row>
    <row r="1933" spans="26:29" x14ac:dyDescent="0.2">
      <c r="Z1933">
        <v>570</v>
      </c>
      <c r="AA1933">
        <v>204.49915999999951</v>
      </c>
      <c r="AB1933">
        <v>570</v>
      </c>
      <c r="AC1933">
        <v>204.39150000000046</v>
      </c>
    </row>
    <row r="1934" spans="26:29" x14ac:dyDescent="0.2">
      <c r="Z1934">
        <v>570</v>
      </c>
      <c r="AA1934">
        <v>205.5993279999995</v>
      </c>
      <c r="AB1934">
        <v>570</v>
      </c>
      <c r="AC1934">
        <v>205.51320000000047</v>
      </c>
    </row>
    <row r="1935" spans="26:29" x14ac:dyDescent="0.2">
      <c r="Z1935">
        <v>570</v>
      </c>
      <c r="AA1935">
        <v>206.6994959999995</v>
      </c>
      <c r="AB1935">
        <v>570</v>
      </c>
      <c r="AC1935">
        <v>206.63490000000047</v>
      </c>
    </row>
    <row r="1936" spans="26:29" x14ac:dyDescent="0.2">
      <c r="Z1936">
        <v>570</v>
      </c>
      <c r="AA1936">
        <v>207.7996639999995</v>
      </c>
      <c r="AB1936">
        <v>570</v>
      </c>
      <c r="AC1936">
        <v>207.75660000000047</v>
      </c>
    </row>
    <row r="1937" spans="26:29" x14ac:dyDescent="0.2">
      <c r="Z1937">
        <v>570</v>
      </c>
      <c r="AA1937">
        <v>208.89983199999949</v>
      </c>
      <c r="AB1937">
        <v>570</v>
      </c>
      <c r="AC1937">
        <v>208.87830000000048</v>
      </c>
    </row>
    <row r="1938" spans="26:29" x14ac:dyDescent="0.2">
      <c r="Z1938">
        <v>570</v>
      </c>
      <c r="AA1938">
        <v>209.99999999999949</v>
      </c>
      <c r="AB1938">
        <v>570</v>
      </c>
      <c r="AC1938">
        <v>210.00000000000048</v>
      </c>
    </row>
    <row r="1939" spans="26:29" x14ac:dyDescent="0.2">
      <c r="Z1939">
        <v>570</v>
      </c>
      <c r="AA1939">
        <v>210</v>
      </c>
      <c r="AB1939">
        <v>570</v>
      </c>
      <c r="AC1939">
        <v>210</v>
      </c>
    </row>
    <row r="1940" spans="26:29" x14ac:dyDescent="0.2">
      <c r="Z1940">
        <v>566.20000000000005</v>
      </c>
      <c r="AA1940">
        <v>210</v>
      </c>
      <c r="AB1940">
        <v>566.20000000000005</v>
      </c>
      <c r="AC1940">
        <v>210</v>
      </c>
    </row>
    <row r="1941" spans="26:29" x14ac:dyDescent="0.2">
      <c r="Z1941">
        <v>562.40000000000009</v>
      </c>
      <c r="AA1941">
        <v>210</v>
      </c>
      <c r="AB1941">
        <v>562.40000000000009</v>
      </c>
      <c r="AC1941">
        <v>210</v>
      </c>
    </row>
    <row r="1942" spans="26:29" x14ac:dyDescent="0.2">
      <c r="Z1942">
        <v>558.60000000000014</v>
      </c>
      <c r="AA1942">
        <v>210</v>
      </c>
      <c r="AB1942">
        <v>558.60000000000014</v>
      </c>
      <c r="AC1942">
        <v>210</v>
      </c>
    </row>
    <row r="1943" spans="26:29" x14ac:dyDescent="0.2">
      <c r="Z1943">
        <v>554.80000000000018</v>
      </c>
      <c r="AA1943">
        <v>210</v>
      </c>
      <c r="AB1943">
        <v>554.80000000000018</v>
      </c>
      <c r="AC1943">
        <v>210</v>
      </c>
    </row>
    <row r="1944" spans="26:29" x14ac:dyDescent="0.2">
      <c r="Z1944">
        <v>551.00000000000023</v>
      </c>
      <c r="AA1944">
        <v>210</v>
      </c>
      <c r="AB1944">
        <v>551.00000000000023</v>
      </c>
      <c r="AC1944">
        <v>210</v>
      </c>
    </row>
    <row r="1945" spans="26:29" x14ac:dyDescent="0.2">
      <c r="Z1945">
        <v>547.20000000000027</v>
      </c>
      <c r="AA1945">
        <v>210</v>
      </c>
      <c r="AB1945">
        <v>547.20000000000027</v>
      </c>
      <c r="AC1945">
        <v>210</v>
      </c>
    </row>
    <row r="1946" spans="26:29" x14ac:dyDescent="0.2">
      <c r="Z1946">
        <v>543.40000000000032</v>
      </c>
      <c r="AA1946">
        <v>210</v>
      </c>
      <c r="AB1946">
        <v>543.40000000000032</v>
      </c>
      <c r="AC1946">
        <v>210</v>
      </c>
    </row>
    <row r="1947" spans="26:29" x14ac:dyDescent="0.2">
      <c r="Z1947">
        <v>539.60000000000036</v>
      </c>
      <c r="AA1947">
        <v>210</v>
      </c>
      <c r="AB1947">
        <v>539.60000000000036</v>
      </c>
      <c r="AC1947">
        <v>210</v>
      </c>
    </row>
    <row r="1948" spans="26:29" x14ac:dyDescent="0.2">
      <c r="Z1948">
        <v>535.80000000000041</v>
      </c>
      <c r="AA1948">
        <v>210</v>
      </c>
      <c r="AB1948">
        <v>535.80000000000041</v>
      </c>
      <c r="AC1948">
        <v>210</v>
      </c>
    </row>
    <row r="1949" spans="26:29" x14ac:dyDescent="0.2">
      <c r="Z1949">
        <v>532.00000000000045</v>
      </c>
      <c r="AA1949">
        <v>210</v>
      </c>
      <c r="AB1949">
        <v>532.00000000000045</v>
      </c>
      <c r="AC1949">
        <v>210</v>
      </c>
    </row>
    <row r="1950" spans="26:29" x14ac:dyDescent="0.2">
      <c r="Z1950">
        <v>528.2000000000005</v>
      </c>
      <c r="AA1950">
        <v>210</v>
      </c>
      <c r="AB1950">
        <v>528.2000000000005</v>
      </c>
      <c r="AC1950">
        <v>210</v>
      </c>
    </row>
    <row r="1951" spans="26:29" x14ac:dyDescent="0.2">
      <c r="Z1951">
        <v>524.40000000000055</v>
      </c>
      <c r="AA1951">
        <v>210</v>
      </c>
      <c r="AB1951">
        <v>524.40000000000055</v>
      </c>
      <c r="AC1951">
        <v>210</v>
      </c>
    </row>
    <row r="1952" spans="26:29" x14ac:dyDescent="0.2">
      <c r="Z1952">
        <v>520.60000000000059</v>
      </c>
      <c r="AA1952">
        <v>210</v>
      </c>
      <c r="AB1952">
        <v>520.60000000000059</v>
      </c>
      <c r="AC1952">
        <v>210</v>
      </c>
    </row>
    <row r="1953" spans="26:29" x14ac:dyDescent="0.2">
      <c r="Z1953">
        <v>516.80000000000064</v>
      </c>
      <c r="AA1953">
        <v>210</v>
      </c>
      <c r="AB1953">
        <v>516.80000000000064</v>
      </c>
      <c r="AC1953">
        <v>210</v>
      </c>
    </row>
    <row r="1954" spans="26:29" x14ac:dyDescent="0.2">
      <c r="Z1954">
        <v>513.00000000000068</v>
      </c>
      <c r="AA1954">
        <v>210</v>
      </c>
      <c r="AB1954">
        <v>513.00000000000068</v>
      </c>
      <c r="AC1954">
        <v>210</v>
      </c>
    </row>
    <row r="1955" spans="26:29" x14ac:dyDescent="0.2">
      <c r="Z1955">
        <v>509.20000000000067</v>
      </c>
      <c r="AA1955">
        <v>210</v>
      </c>
      <c r="AB1955">
        <v>509.20000000000067</v>
      </c>
      <c r="AC1955">
        <v>210</v>
      </c>
    </row>
    <row r="1956" spans="26:29" x14ac:dyDescent="0.2">
      <c r="Z1956">
        <v>505.40000000000066</v>
      </c>
      <c r="AA1956">
        <v>210</v>
      </c>
      <c r="AB1956">
        <v>505.40000000000066</v>
      </c>
      <c r="AC1956">
        <v>210</v>
      </c>
    </row>
    <row r="1957" spans="26:29" x14ac:dyDescent="0.2">
      <c r="Z1957">
        <v>501.60000000000065</v>
      </c>
      <c r="AA1957">
        <v>210</v>
      </c>
      <c r="AB1957">
        <v>501.60000000000065</v>
      </c>
      <c r="AC1957">
        <v>210</v>
      </c>
    </row>
    <row r="1958" spans="26:29" x14ac:dyDescent="0.2">
      <c r="Z1958">
        <v>497.80000000000064</v>
      </c>
      <c r="AA1958">
        <v>210</v>
      </c>
      <c r="AB1958">
        <v>497.80000000000064</v>
      </c>
      <c r="AC1958">
        <v>210</v>
      </c>
    </row>
    <row r="1959" spans="26:29" x14ac:dyDescent="0.2">
      <c r="Z1959">
        <v>494.00000000000063</v>
      </c>
      <c r="AA1959">
        <v>210</v>
      </c>
      <c r="AB1959">
        <v>494.00000000000063</v>
      </c>
      <c r="AC1959">
        <v>210</v>
      </c>
    </row>
    <row r="1960" spans="26:29" x14ac:dyDescent="0.2">
      <c r="Z1960">
        <v>490.20000000000061</v>
      </c>
      <c r="AA1960">
        <v>210</v>
      </c>
      <c r="AB1960">
        <v>490.20000000000061</v>
      </c>
      <c r="AC1960">
        <v>210</v>
      </c>
    </row>
    <row r="1961" spans="26:29" x14ac:dyDescent="0.2">
      <c r="Z1961">
        <v>486.4000000000006</v>
      </c>
      <c r="AA1961">
        <v>210</v>
      </c>
      <c r="AB1961">
        <v>486.4000000000006</v>
      </c>
      <c r="AC1961">
        <v>210</v>
      </c>
    </row>
    <row r="1962" spans="26:29" x14ac:dyDescent="0.2">
      <c r="Z1962">
        <v>482.60000000000059</v>
      </c>
      <c r="AA1962">
        <v>210</v>
      </c>
      <c r="AB1962">
        <v>482.60000000000059</v>
      </c>
      <c r="AC1962">
        <v>210</v>
      </c>
    </row>
    <row r="1963" spans="26:29" x14ac:dyDescent="0.2">
      <c r="Z1963">
        <v>478.80000000000058</v>
      </c>
      <c r="AA1963">
        <v>210</v>
      </c>
      <c r="AB1963">
        <v>478.80000000000058</v>
      </c>
      <c r="AC1963">
        <v>210</v>
      </c>
    </row>
    <row r="1964" spans="26:29" x14ac:dyDescent="0.2">
      <c r="Z1964">
        <v>475.00000000000057</v>
      </c>
      <c r="AA1964">
        <v>210</v>
      </c>
      <c r="AB1964">
        <v>475.00000000000057</v>
      </c>
      <c r="AC1964">
        <v>210</v>
      </c>
    </row>
    <row r="1965" spans="26:29" x14ac:dyDescent="0.2">
      <c r="Z1965">
        <v>471.20000000000056</v>
      </c>
      <c r="AA1965">
        <v>210</v>
      </c>
      <c r="AB1965">
        <v>471.20000000000056</v>
      </c>
      <c r="AC1965">
        <v>210</v>
      </c>
    </row>
    <row r="1966" spans="26:29" x14ac:dyDescent="0.2">
      <c r="Z1966">
        <v>467.40000000000055</v>
      </c>
      <c r="AA1966">
        <v>210</v>
      </c>
      <c r="AB1966">
        <v>467.40000000000055</v>
      </c>
      <c r="AC1966">
        <v>210</v>
      </c>
    </row>
    <row r="1967" spans="26:29" x14ac:dyDescent="0.2">
      <c r="Z1967">
        <v>463.60000000000053</v>
      </c>
      <c r="AA1967">
        <v>210</v>
      </c>
      <c r="AB1967">
        <v>463.60000000000053</v>
      </c>
      <c r="AC1967">
        <v>210</v>
      </c>
    </row>
    <row r="1968" spans="26:29" x14ac:dyDescent="0.2">
      <c r="Z1968">
        <v>459.80000000000052</v>
      </c>
      <c r="AA1968">
        <v>210</v>
      </c>
      <c r="AB1968">
        <v>459.80000000000052</v>
      </c>
      <c r="AC1968">
        <v>210</v>
      </c>
    </row>
    <row r="1969" spans="26:29" x14ac:dyDescent="0.2">
      <c r="Z1969">
        <v>456.00000000000051</v>
      </c>
      <c r="AA1969">
        <v>210</v>
      </c>
      <c r="AB1969">
        <v>456.00000000000051</v>
      </c>
      <c r="AC1969">
        <v>210</v>
      </c>
    </row>
    <row r="1970" spans="26:29" x14ac:dyDescent="0.2">
      <c r="Z1970">
        <v>452.2000000000005</v>
      </c>
      <c r="AA1970">
        <v>210</v>
      </c>
      <c r="AB1970">
        <v>452.2000000000005</v>
      </c>
      <c r="AC1970">
        <v>210</v>
      </c>
    </row>
    <row r="1971" spans="26:29" x14ac:dyDescent="0.2">
      <c r="Z1971">
        <v>448.40000000000049</v>
      </c>
      <c r="AA1971">
        <v>210</v>
      </c>
      <c r="AB1971">
        <v>448.40000000000049</v>
      </c>
      <c r="AC1971">
        <v>210</v>
      </c>
    </row>
    <row r="1972" spans="26:29" x14ac:dyDescent="0.2">
      <c r="Z1972">
        <v>444.60000000000048</v>
      </c>
      <c r="AA1972">
        <v>210</v>
      </c>
      <c r="AB1972">
        <v>444.60000000000048</v>
      </c>
      <c r="AC1972">
        <v>210</v>
      </c>
    </row>
    <row r="1973" spans="26:29" x14ac:dyDescent="0.2">
      <c r="Z1973">
        <v>440.80000000000047</v>
      </c>
      <c r="AA1973">
        <v>210</v>
      </c>
      <c r="AB1973">
        <v>440.80000000000047</v>
      </c>
      <c r="AC1973">
        <v>210</v>
      </c>
    </row>
    <row r="1974" spans="26:29" x14ac:dyDescent="0.2">
      <c r="Z1974">
        <v>437.00000000000045</v>
      </c>
      <c r="AA1974">
        <v>210</v>
      </c>
      <c r="AB1974">
        <v>437.00000000000045</v>
      </c>
      <c r="AC1974">
        <v>210</v>
      </c>
    </row>
    <row r="1975" spans="26:29" x14ac:dyDescent="0.2">
      <c r="Z1975">
        <v>433.20000000000044</v>
      </c>
      <c r="AA1975">
        <v>210</v>
      </c>
      <c r="AB1975">
        <v>433.20000000000044</v>
      </c>
      <c r="AC1975">
        <v>210</v>
      </c>
    </row>
    <row r="1976" spans="26:29" x14ac:dyDescent="0.2">
      <c r="Z1976">
        <v>429.40000000000043</v>
      </c>
      <c r="AA1976">
        <v>210</v>
      </c>
      <c r="AB1976">
        <v>429.40000000000043</v>
      </c>
      <c r="AC1976">
        <v>210</v>
      </c>
    </row>
    <row r="1977" spans="26:29" x14ac:dyDescent="0.2">
      <c r="Z1977">
        <v>425.60000000000042</v>
      </c>
      <c r="AA1977">
        <v>210</v>
      </c>
      <c r="AB1977">
        <v>425.60000000000042</v>
      </c>
      <c r="AC1977">
        <v>210</v>
      </c>
    </row>
    <row r="1978" spans="26:29" x14ac:dyDescent="0.2">
      <c r="Z1978">
        <v>421.80000000000041</v>
      </c>
      <c r="AA1978">
        <v>210</v>
      </c>
      <c r="AB1978">
        <v>421.80000000000041</v>
      </c>
      <c r="AC1978">
        <v>210</v>
      </c>
    </row>
    <row r="1979" spans="26:29" x14ac:dyDescent="0.2">
      <c r="Z1979">
        <v>418.0000000000004</v>
      </c>
      <c r="AA1979">
        <v>210</v>
      </c>
      <c r="AB1979">
        <v>418.0000000000004</v>
      </c>
      <c r="AC1979">
        <v>210</v>
      </c>
    </row>
    <row r="1980" spans="26:29" x14ac:dyDescent="0.2">
      <c r="Z1980">
        <v>414.20000000000039</v>
      </c>
      <c r="AA1980">
        <v>210</v>
      </c>
      <c r="AB1980">
        <v>414.20000000000039</v>
      </c>
      <c r="AC1980">
        <v>210</v>
      </c>
    </row>
    <row r="1981" spans="26:29" x14ac:dyDescent="0.2">
      <c r="Z1981">
        <v>410.40000000000038</v>
      </c>
      <c r="AA1981">
        <v>210</v>
      </c>
      <c r="AB1981">
        <v>410.40000000000038</v>
      </c>
      <c r="AC1981">
        <v>210</v>
      </c>
    </row>
    <row r="1982" spans="26:29" x14ac:dyDescent="0.2">
      <c r="Z1982">
        <v>406.60000000000036</v>
      </c>
      <c r="AA1982">
        <v>210</v>
      </c>
      <c r="AB1982">
        <v>406.60000000000036</v>
      </c>
      <c r="AC1982">
        <v>210</v>
      </c>
    </row>
    <row r="1983" spans="26:29" x14ac:dyDescent="0.2">
      <c r="Z1983">
        <v>402.80000000000035</v>
      </c>
      <c r="AA1983">
        <v>210</v>
      </c>
      <c r="AB1983">
        <v>402.80000000000035</v>
      </c>
      <c r="AC1983">
        <v>210</v>
      </c>
    </row>
    <row r="1984" spans="26:29" x14ac:dyDescent="0.2">
      <c r="Z1984">
        <v>399.00000000000034</v>
      </c>
      <c r="AA1984">
        <v>210</v>
      </c>
      <c r="AB1984">
        <v>399.00000000000034</v>
      </c>
      <c r="AC1984">
        <v>210</v>
      </c>
    </row>
    <row r="1985" spans="26:29" x14ac:dyDescent="0.2">
      <c r="Z1985">
        <v>395.20000000000033</v>
      </c>
      <c r="AA1985">
        <v>210</v>
      </c>
      <c r="AB1985">
        <v>395.20000000000033</v>
      </c>
      <c r="AC1985">
        <v>210</v>
      </c>
    </row>
    <row r="1986" spans="26:29" x14ac:dyDescent="0.2">
      <c r="Z1986">
        <v>391.40000000000032</v>
      </c>
      <c r="AA1986">
        <v>210</v>
      </c>
      <c r="AB1986">
        <v>391.40000000000032</v>
      </c>
      <c r="AC1986">
        <v>210</v>
      </c>
    </row>
    <row r="1987" spans="26:29" x14ac:dyDescent="0.2">
      <c r="Z1987">
        <v>387.60000000000031</v>
      </c>
      <c r="AA1987">
        <v>210</v>
      </c>
      <c r="AB1987">
        <v>387.60000000000031</v>
      </c>
      <c r="AC1987">
        <v>210</v>
      </c>
    </row>
    <row r="1988" spans="26:29" x14ac:dyDescent="0.2">
      <c r="Z1988">
        <v>383.8000000000003</v>
      </c>
      <c r="AA1988">
        <v>210</v>
      </c>
      <c r="AB1988">
        <v>383.8000000000003</v>
      </c>
      <c r="AC1988">
        <v>210</v>
      </c>
    </row>
    <row r="1989" spans="26:29" x14ac:dyDescent="0.2">
      <c r="Z1989">
        <v>380.00000000000028</v>
      </c>
      <c r="AA1989">
        <v>210</v>
      </c>
      <c r="AB1989">
        <v>380.00000000000028</v>
      </c>
      <c r="AC1989">
        <v>210</v>
      </c>
    </row>
    <row r="1990" spans="26:29" x14ac:dyDescent="0.2">
      <c r="Z1990">
        <v>376.20000000000027</v>
      </c>
      <c r="AA1990">
        <v>210</v>
      </c>
      <c r="AB1990">
        <v>376.20000000000027</v>
      </c>
      <c r="AC1990">
        <v>210</v>
      </c>
    </row>
    <row r="1991" spans="26:29" x14ac:dyDescent="0.2">
      <c r="Z1991">
        <v>372.40000000000026</v>
      </c>
      <c r="AA1991">
        <v>210</v>
      </c>
      <c r="AB1991">
        <v>372.40000000000026</v>
      </c>
      <c r="AC1991">
        <v>210</v>
      </c>
    </row>
    <row r="1992" spans="26:29" x14ac:dyDescent="0.2">
      <c r="Z1992">
        <v>368.60000000000025</v>
      </c>
      <c r="AA1992">
        <v>210</v>
      </c>
      <c r="AB1992">
        <v>368.60000000000025</v>
      </c>
      <c r="AC1992">
        <v>210</v>
      </c>
    </row>
    <row r="1993" spans="26:29" x14ac:dyDescent="0.2">
      <c r="Z1993">
        <v>364.80000000000024</v>
      </c>
      <c r="AA1993">
        <v>210</v>
      </c>
      <c r="AB1993">
        <v>364.80000000000024</v>
      </c>
      <c r="AC1993">
        <v>210</v>
      </c>
    </row>
    <row r="1994" spans="26:29" x14ac:dyDescent="0.2">
      <c r="Z1994">
        <v>361.00000000000023</v>
      </c>
      <c r="AA1994">
        <v>210</v>
      </c>
      <c r="AB1994">
        <v>361.00000000000023</v>
      </c>
      <c r="AC1994">
        <v>210</v>
      </c>
    </row>
    <row r="1995" spans="26:29" x14ac:dyDescent="0.2">
      <c r="Z1995">
        <v>357.20000000000022</v>
      </c>
      <c r="AA1995">
        <v>210</v>
      </c>
      <c r="AB1995">
        <v>357.20000000000022</v>
      </c>
      <c r="AC1995">
        <v>210</v>
      </c>
    </row>
    <row r="1996" spans="26:29" x14ac:dyDescent="0.2">
      <c r="Z1996">
        <v>353.4000000000002</v>
      </c>
      <c r="AA1996">
        <v>210</v>
      </c>
      <c r="AB1996">
        <v>353.4000000000002</v>
      </c>
      <c r="AC1996">
        <v>210</v>
      </c>
    </row>
    <row r="1997" spans="26:29" x14ac:dyDescent="0.2">
      <c r="Z1997">
        <v>349.60000000000019</v>
      </c>
      <c r="AA1997">
        <v>210</v>
      </c>
      <c r="AB1997">
        <v>349.60000000000019</v>
      </c>
      <c r="AC1997">
        <v>210</v>
      </c>
    </row>
    <row r="1998" spans="26:29" x14ac:dyDescent="0.2">
      <c r="Z1998">
        <v>345.80000000000018</v>
      </c>
      <c r="AA1998">
        <v>210</v>
      </c>
      <c r="AB1998">
        <v>345.80000000000018</v>
      </c>
      <c r="AC1998">
        <v>210</v>
      </c>
    </row>
    <row r="1999" spans="26:29" x14ac:dyDescent="0.2">
      <c r="Z1999">
        <v>342.00000000000017</v>
      </c>
      <c r="AA1999">
        <v>210</v>
      </c>
      <c r="AB1999">
        <v>342.00000000000017</v>
      </c>
      <c r="AC1999">
        <v>210</v>
      </c>
    </row>
    <row r="2000" spans="26:29" x14ac:dyDescent="0.2">
      <c r="Z2000">
        <v>338.20000000000016</v>
      </c>
      <c r="AA2000">
        <v>210</v>
      </c>
      <c r="AB2000">
        <v>338.20000000000016</v>
      </c>
      <c r="AC2000">
        <v>210</v>
      </c>
    </row>
    <row r="2001" spans="26:29" x14ac:dyDescent="0.2">
      <c r="Z2001">
        <v>334.40000000000015</v>
      </c>
      <c r="AA2001">
        <v>210</v>
      </c>
      <c r="AB2001">
        <v>334.40000000000015</v>
      </c>
      <c r="AC2001">
        <v>210</v>
      </c>
    </row>
    <row r="2002" spans="26:29" x14ac:dyDescent="0.2">
      <c r="Z2002">
        <v>330.60000000000014</v>
      </c>
      <c r="AA2002">
        <v>210</v>
      </c>
      <c r="AB2002">
        <v>330.60000000000014</v>
      </c>
      <c r="AC2002">
        <v>210</v>
      </c>
    </row>
    <row r="2003" spans="26:29" x14ac:dyDescent="0.2">
      <c r="Z2003">
        <v>326.80000000000013</v>
      </c>
      <c r="AA2003">
        <v>210</v>
      </c>
      <c r="AB2003">
        <v>326.80000000000013</v>
      </c>
      <c r="AC2003">
        <v>210</v>
      </c>
    </row>
    <row r="2004" spans="26:29" x14ac:dyDescent="0.2">
      <c r="Z2004">
        <v>323.00000000000011</v>
      </c>
      <c r="AA2004">
        <v>210</v>
      </c>
      <c r="AB2004">
        <v>323.00000000000011</v>
      </c>
      <c r="AC2004">
        <v>210</v>
      </c>
    </row>
    <row r="2005" spans="26:29" x14ac:dyDescent="0.2">
      <c r="Z2005">
        <v>319.2000000000001</v>
      </c>
      <c r="AA2005">
        <v>210</v>
      </c>
      <c r="AB2005">
        <v>319.2000000000001</v>
      </c>
      <c r="AC2005">
        <v>210</v>
      </c>
    </row>
    <row r="2006" spans="26:29" x14ac:dyDescent="0.2">
      <c r="Z2006">
        <v>315.40000000000009</v>
      </c>
      <c r="AA2006">
        <v>210</v>
      </c>
      <c r="AB2006">
        <v>315.40000000000009</v>
      </c>
      <c r="AC2006">
        <v>210</v>
      </c>
    </row>
    <row r="2007" spans="26:29" x14ac:dyDescent="0.2">
      <c r="Z2007">
        <v>311.60000000000008</v>
      </c>
      <c r="AA2007">
        <v>210</v>
      </c>
      <c r="AB2007">
        <v>311.60000000000008</v>
      </c>
      <c r="AC2007">
        <v>210</v>
      </c>
    </row>
    <row r="2008" spans="26:29" x14ac:dyDescent="0.2">
      <c r="Z2008">
        <v>307.80000000000007</v>
      </c>
      <c r="AA2008">
        <v>210</v>
      </c>
      <c r="AB2008">
        <v>307.80000000000007</v>
      </c>
      <c r="AC2008">
        <v>210</v>
      </c>
    </row>
    <row r="2009" spans="26:29" x14ac:dyDescent="0.2">
      <c r="Z2009">
        <v>304.00000000000006</v>
      </c>
      <c r="AA2009">
        <v>210</v>
      </c>
      <c r="AB2009">
        <v>304.00000000000006</v>
      </c>
      <c r="AC2009">
        <v>210</v>
      </c>
    </row>
    <row r="2010" spans="26:29" x14ac:dyDescent="0.2">
      <c r="Z2010">
        <v>300.20000000000005</v>
      </c>
      <c r="AA2010">
        <v>210</v>
      </c>
      <c r="AB2010">
        <v>300.20000000000005</v>
      </c>
      <c r="AC2010">
        <v>210</v>
      </c>
    </row>
    <row r="2011" spans="26:29" x14ac:dyDescent="0.2">
      <c r="Z2011">
        <v>296.40000000000003</v>
      </c>
      <c r="AA2011">
        <v>210</v>
      </c>
      <c r="AB2011">
        <v>296.40000000000003</v>
      </c>
      <c r="AC2011">
        <v>210</v>
      </c>
    </row>
    <row r="2012" spans="26:29" x14ac:dyDescent="0.2">
      <c r="Z2012">
        <v>292.60000000000002</v>
      </c>
      <c r="AA2012">
        <v>210</v>
      </c>
      <c r="AB2012">
        <v>292.60000000000002</v>
      </c>
      <c r="AC2012">
        <v>210</v>
      </c>
    </row>
    <row r="2013" spans="26:29" x14ac:dyDescent="0.2">
      <c r="Z2013">
        <v>288.8</v>
      </c>
      <c r="AA2013">
        <v>210</v>
      </c>
      <c r="AB2013">
        <v>288.8</v>
      </c>
      <c r="AC2013">
        <v>210</v>
      </c>
    </row>
    <row r="2014" spans="26:29" x14ac:dyDescent="0.2">
      <c r="Z2014">
        <v>285</v>
      </c>
      <c r="AA2014">
        <v>210</v>
      </c>
      <c r="AB2014">
        <v>285</v>
      </c>
      <c r="AC2014">
        <v>210</v>
      </c>
    </row>
    <row r="2015" spans="26:29" x14ac:dyDescent="0.2">
      <c r="Z2015">
        <v>281.2</v>
      </c>
      <c r="AA2015">
        <v>210</v>
      </c>
      <c r="AB2015">
        <v>281.2</v>
      </c>
      <c r="AC2015">
        <v>210</v>
      </c>
    </row>
    <row r="2016" spans="26:29" x14ac:dyDescent="0.2">
      <c r="Z2016">
        <v>277.39999999999998</v>
      </c>
      <c r="AA2016">
        <v>210</v>
      </c>
      <c r="AB2016">
        <v>277.39999999999998</v>
      </c>
      <c r="AC2016">
        <v>210</v>
      </c>
    </row>
    <row r="2017" spans="26:29" x14ac:dyDescent="0.2">
      <c r="Z2017">
        <v>273.59999999999997</v>
      </c>
      <c r="AA2017">
        <v>210</v>
      </c>
      <c r="AB2017">
        <v>273.59999999999997</v>
      </c>
      <c r="AC2017">
        <v>210</v>
      </c>
    </row>
    <row r="2018" spans="26:29" x14ac:dyDescent="0.2">
      <c r="Z2018">
        <v>269.79999999999995</v>
      </c>
      <c r="AA2018">
        <v>210</v>
      </c>
      <c r="AB2018">
        <v>269.79999999999995</v>
      </c>
      <c r="AC2018">
        <v>210</v>
      </c>
    </row>
    <row r="2019" spans="26:29" x14ac:dyDescent="0.2">
      <c r="Z2019">
        <v>265.99999999999994</v>
      </c>
      <c r="AA2019">
        <v>210</v>
      </c>
      <c r="AB2019">
        <v>265.99999999999994</v>
      </c>
      <c r="AC2019">
        <v>210</v>
      </c>
    </row>
    <row r="2020" spans="26:29" x14ac:dyDescent="0.2">
      <c r="Z2020">
        <v>262.19999999999993</v>
      </c>
      <c r="AA2020">
        <v>210</v>
      </c>
      <c r="AB2020">
        <v>262.19999999999993</v>
      </c>
      <c r="AC2020">
        <v>210</v>
      </c>
    </row>
    <row r="2021" spans="26:29" x14ac:dyDescent="0.2">
      <c r="Z2021">
        <v>258.39999999999992</v>
      </c>
      <c r="AA2021">
        <v>210</v>
      </c>
      <c r="AB2021">
        <v>258.39999999999992</v>
      </c>
      <c r="AC2021">
        <v>210</v>
      </c>
    </row>
    <row r="2022" spans="26:29" x14ac:dyDescent="0.2">
      <c r="Z2022">
        <v>254.59999999999991</v>
      </c>
      <c r="AA2022">
        <v>210</v>
      </c>
      <c r="AB2022">
        <v>254.59999999999991</v>
      </c>
      <c r="AC2022">
        <v>210</v>
      </c>
    </row>
    <row r="2023" spans="26:29" x14ac:dyDescent="0.2">
      <c r="Z2023">
        <v>250.7999999999999</v>
      </c>
      <c r="AA2023">
        <v>210</v>
      </c>
      <c r="AB2023">
        <v>250.7999999999999</v>
      </c>
      <c r="AC2023">
        <v>210</v>
      </c>
    </row>
    <row r="2024" spans="26:29" x14ac:dyDescent="0.2">
      <c r="Z2024">
        <v>246.99999999999989</v>
      </c>
      <c r="AA2024">
        <v>210</v>
      </c>
      <c r="AB2024">
        <v>246.99999999999989</v>
      </c>
      <c r="AC2024">
        <v>210</v>
      </c>
    </row>
    <row r="2025" spans="26:29" x14ac:dyDescent="0.2">
      <c r="Z2025">
        <v>243.19999999999987</v>
      </c>
      <c r="AA2025">
        <v>210</v>
      </c>
      <c r="AB2025">
        <v>243.19999999999987</v>
      </c>
      <c r="AC2025">
        <v>210</v>
      </c>
    </row>
    <row r="2026" spans="26:29" x14ac:dyDescent="0.2">
      <c r="Z2026">
        <v>239.39999999999986</v>
      </c>
      <c r="AA2026">
        <v>210</v>
      </c>
      <c r="AB2026">
        <v>239.39999999999986</v>
      </c>
      <c r="AC2026">
        <v>210</v>
      </c>
    </row>
    <row r="2027" spans="26:29" x14ac:dyDescent="0.2">
      <c r="Z2027">
        <v>235.59999999999985</v>
      </c>
      <c r="AA2027">
        <v>210</v>
      </c>
      <c r="AB2027">
        <v>235.59999999999985</v>
      </c>
      <c r="AC2027">
        <v>210</v>
      </c>
    </row>
    <row r="2028" spans="26:29" x14ac:dyDescent="0.2">
      <c r="Z2028">
        <v>231.79999999999984</v>
      </c>
      <c r="AA2028">
        <v>210</v>
      </c>
      <c r="AB2028">
        <v>231.79999999999984</v>
      </c>
      <c r="AC2028">
        <v>210</v>
      </c>
    </row>
    <row r="2029" spans="26:29" x14ac:dyDescent="0.2">
      <c r="Z2029">
        <v>227.99999999999983</v>
      </c>
      <c r="AA2029">
        <v>210</v>
      </c>
      <c r="AB2029">
        <v>227.99999999999983</v>
      </c>
      <c r="AC2029">
        <v>210</v>
      </c>
    </row>
    <row r="2030" spans="26:29" x14ac:dyDescent="0.2">
      <c r="Z2030">
        <v>224.19999999999982</v>
      </c>
      <c r="AA2030">
        <v>210</v>
      </c>
      <c r="AB2030">
        <v>224.19999999999982</v>
      </c>
      <c r="AC2030">
        <v>210</v>
      </c>
    </row>
    <row r="2031" spans="26:29" x14ac:dyDescent="0.2">
      <c r="Z2031">
        <v>220.39999999999981</v>
      </c>
      <c r="AA2031">
        <v>210</v>
      </c>
      <c r="AB2031">
        <v>220.39999999999981</v>
      </c>
      <c r="AC2031">
        <v>210</v>
      </c>
    </row>
    <row r="2032" spans="26:29" x14ac:dyDescent="0.2">
      <c r="Z2032">
        <v>216.5999999999998</v>
      </c>
      <c r="AA2032">
        <v>210</v>
      </c>
      <c r="AB2032">
        <v>216.5999999999998</v>
      </c>
      <c r="AC2032">
        <v>210</v>
      </c>
    </row>
    <row r="2033" spans="26:29" x14ac:dyDescent="0.2">
      <c r="Z2033">
        <v>212.79999999999978</v>
      </c>
      <c r="AA2033">
        <v>210</v>
      </c>
      <c r="AB2033">
        <v>212.79999999999978</v>
      </c>
      <c r="AC2033">
        <v>210</v>
      </c>
    </row>
    <row r="2034" spans="26:29" x14ac:dyDescent="0.2">
      <c r="Z2034">
        <v>208.99999999999977</v>
      </c>
      <c r="AA2034">
        <v>210</v>
      </c>
      <c r="AB2034">
        <v>208.99999999999977</v>
      </c>
      <c r="AC2034">
        <v>210</v>
      </c>
    </row>
    <row r="2035" spans="26:29" x14ac:dyDescent="0.2">
      <c r="Z2035">
        <v>205.19999999999976</v>
      </c>
      <c r="AA2035">
        <v>210</v>
      </c>
      <c r="AB2035">
        <v>205.19999999999976</v>
      </c>
      <c r="AC2035">
        <v>210</v>
      </c>
    </row>
    <row r="2036" spans="26:29" x14ac:dyDescent="0.2">
      <c r="Z2036">
        <v>201.39999999999975</v>
      </c>
      <c r="AA2036">
        <v>210</v>
      </c>
      <c r="AB2036">
        <v>201.39999999999975</v>
      </c>
      <c r="AC2036">
        <v>210</v>
      </c>
    </row>
    <row r="2037" spans="26:29" x14ac:dyDescent="0.2">
      <c r="Z2037">
        <v>197.59999999999974</v>
      </c>
      <c r="AA2037">
        <v>210</v>
      </c>
      <c r="AB2037">
        <v>197.59999999999974</v>
      </c>
      <c r="AC2037">
        <v>210</v>
      </c>
    </row>
    <row r="2038" spans="26:29" x14ac:dyDescent="0.2">
      <c r="Z2038">
        <v>193.79999999999973</v>
      </c>
      <c r="AA2038">
        <v>210</v>
      </c>
      <c r="AB2038">
        <v>193.79999999999973</v>
      </c>
      <c r="AC2038">
        <v>210</v>
      </c>
    </row>
    <row r="2039" spans="26:29" x14ac:dyDescent="0.2">
      <c r="Z2039">
        <v>189.99999999999972</v>
      </c>
      <c r="AA2039">
        <v>210</v>
      </c>
      <c r="AB2039">
        <v>189.99999999999972</v>
      </c>
      <c r="AC2039">
        <v>210</v>
      </c>
    </row>
    <row r="2040" spans="26:29" x14ac:dyDescent="0.2">
      <c r="Z2040">
        <v>186.1999999999997</v>
      </c>
      <c r="AA2040">
        <v>210</v>
      </c>
      <c r="AB2040">
        <v>186.1999999999997</v>
      </c>
      <c r="AC2040">
        <v>210</v>
      </c>
    </row>
    <row r="2041" spans="26:29" x14ac:dyDescent="0.2">
      <c r="Z2041">
        <v>182.39999999999969</v>
      </c>
      <c r="AA2041">
        <v>210</v>
      </c>
      <c r="AB2041">
        <v>182.39999999999969</v>
      </c>
      <c r="AC2041">
        <v>210</v>
      </c>
    </row>
    <row r="2042" spans="26:29" x14ac:dyDescent="0.2">
      <c r="Z2042">
        <v>178.59999999999968</v>
      </c>
      <c r="AA2042">
        <v>210</v>
      </c>
      <c r="AB2042">
        <v>178.59999999999968</v>
      </c>
      <c r="AC2042">
        <v>210</v>
      </c>
    </row>
    <row r="2043" spans="26:29" x14ac:dyDescent="0.2">
      <c r="Z2043">
        <v>174.79999999999967</v>
      </c>
      <c r="AA2043">
        <v>210</v>
      </c>
      <c r="AB2043">
        <v>174.79999999999967</v>
      </c>
      <c r="AC2043">
        <v>210</v>
      </c>
    </row>
    <row r="2044" spans="26:29" x14ac:dyDescent="0.2">
      <c r="Z2044">
        <v>170.99999999999966</v>
      </c>
      <c r="AA2044">
        <v>210</v>
      </c>
      <c r="AB2044">
        <v>170.99999999999966</v>
      </c>
      <c r="AC2044">
        <v>210</v>
      </c>
    </row>
    <row r="2045" spans="26:29" x14ac:dyDescent="0.2">
      <c r="Z2045">
        <v>167.19999999999965</v>
      </c>
      <c r="AA2045">
        <v>210</v>
      </c>
      <c r="AB2045">
        <v>167.19999999999965</v>
      </c>
      <c r="AC2045">
        <v>210</v>
      </c>
    </row>
    <row r="2046" spans="26:29" x14ac:dyDescent="0.2">
      <c r="Z2046">
        <v>163.39999999999964</v>
      </c>
      <c r="AA2046">
        <v>210</v>
      </c>
      <c r="AB2046">
        <v>163.39999999999964</v>
      </c>
      <c r="AC2046">
        <v>210</v>
      </c>
    </row>
    <row r="2047" spans="26:29" x14ac:dyDescent="0.2">
      <c r="Z2047">
        <v>159.59999999999962</v>
      </c>
      <c r="AA2047">
        <v>210</v>
      </c>
      <c r="AB2047">
        <v>159.59999999999962</v>
      </c>
      <c r="AC2047">
        <v>210</v>
      </c>
    </row>
    <row r="2048" spans="26:29" x14ac:dyDescent="0.2">
      <c r="Z2048">
        <v>155.79999999999961</v>
      </c>
      <c r="AA2048">
        <v>210</v>
      </c>
      <c r="AB2048">
        <v>155.79999999999961</v>
      </c>
      <c r="AC2048">
        <v>210</v>
      </c>
    </row>
    <row r="2049" spans="26:29" x14ac:dyDescent="0.2">
      <c r="Z2049">
        <v>151.9999999999996</v>
      </c>
      <c r="AA2049">
        <v>210</v>
      </c>
      <c r="AB2049">
        <v>151.9999999999996</v>
      </c>
      <c r="AC2049">
        <v>210</v>
      </c>
    </row>
    <row r="2050" spans="26:29" x14ac:dyDescent="0.2">
      <c r="Z2050">
        <v>148.19999999999959</v>
      </c>
      <c r="AA2050">
        <v>210</v>
      </c>
      <c r="AB2050">
        <v>148.19999999999959</v>
      </c>
      <c r="AC2050">
        <v>210</v>
      </c>
    </row>
    <row r="2051" spans="26:29" x14ac:dyDescent="0.2">
      <c r="Z2051">
        <v>144.39999999999958</v>
      </c>
      <c r="AA2051">
        <v>210</v>
      </c>
      <c r="AB2051">
        <v>144.39999999999958</v>
      </c>
      <c r="AC2051">
        <v>210</v>
      </c>
    </row>
    <row r="2052" spans="26:29" x14ac:dyDescent="0.2">
      <c r="Z2052">
        <v>140.59999999999957</v>
      </c>
      <c r="AA2052">
        <v>210</v>
      </c>
      <c r="AB2052">
        <v>140.59999999999957</v>
      </c>
      <c r="AC2052">
        <v>210</v>
      </c>
    </row>
    <row r="2053" spans="26:29" x14ac:dyDescent="0.2">
      <c r="Z2053">
        <v>136.79999999999956</v>
      </c>
      <c r="AA2053">
        <v>210</v>
      </c>
      <c r="AB2053">
        <v>136.79999999999956</v>
      </c>
      <c r="AC2053">
        <v>210</v>
      </c>
    </row>
    <row r="2054" spans="26:29" x14ac:dyDescent="0.2">
      <c r="Z2054">
        <v>132.99999999999955</v>
      </c>
      <c r="AA2054">
        <v>210</v>
      </c>
      <c r="AB2054">
        <v>132.99999999999955</v>
      </c>
      <c r="AC2054">
        <v>210</v>
      </c>
    </row>
    <row r="2055" spans="26:29" x14ac:dyDescent="0.2">
      <c r="Z2055">
        <v>129.19999999999953</v>
      </c>
      <c r="AA2055">
        <v>210</v>
      </c>
      <c r="AB2055">
        <v>129.19999999999953</v>
      </c>
      <c r="AC2055">
        <v>210</v>
      </c>
    </row>
    <row r="2056" spans="26:29" x14ac:dyDescent="0.2">
      <c r="Z2056">
        <v>125.39999999999954</v>
      </c>
      <c r="AA2056">
        <v>210</v>
      </c>
      <c r="AB2056">
        <v>125.39999999999954</v>
      </c>
      <c r="AC2056">
        <v>210</v>
      </c>
    </row>
    <row r="2057" spans="26:29" x14ac:dyDescent="0.2">
      <c r="Z2057">
        <v>121.59999999999954</v>
      </c>
      <c r="AA2057">
        <v>210</v>
      </c>
      <c r="AB2057">
        <v>121.59999999999954</v>
      </c>
      <c r="AC2057">
        <v>210</v>
      </c>
    </row>
    <row r="2058" spans="26:29" x14ac:dyDescent="0.2">
      <c r="Z2058">
        <v>117.79999999999954</v>
      </c>
      <c r="AA2058">
        <v>210</v>
      </c>
      <c r="AB2058">
        <v>117.79999999999954</v>
      </c>
      <c r="AC2058">
        <v>210</v>
      </c>
    </row>
    <row r="2059" spans="26:29" x14ac:dyDescent="0.2">
      <c r="Z2059">
        <v>113.99999999999955</v>
      </c>
      <c r="AA2059">
        <v>210</v>
      </c>
      <c r="AB2059">
        <v>113.99999999999955</v>
      </c>
      <c r="AC2059">
        <v>210</v>
      </c>
    </row>
    <row r="2060" spans="26:29" x14ac:dyDescent="0.2">
      <c r="Z2060">
        <v>110.19999999999955</v>
      </c>
      <c r="AA2060">
        <v>210</v>
      </c>
      <c r="AB2060">
        <v>110.19999999999955</v>
      </c>
      <c r="AC2060">
        <v>210</v>
      </c>
    </row>
    <row r="2061" spans="26:29" x14ac:dyDescent="0.2">
      <c r="Z2061">
        <v>106.39999999999955</v>
      </c>
      <c r="AA2061">
        <v>210</v>
      </c>
      <c r="AB2061">
        <v>106.39999999999955</v>
      </c>
      <c r="AC2061">
        <v>210</v>
      </c>
    </row>
    <row r="2062" spans="26:29" x14ac:dyDescent="0.2">
      <c r="Z2062">
        <v>102.59999999999955</v>
      </c>
      <c r="AA2062">
        <v>210</v>
      </c>
      <c r="AB2062">
        <v>102.59999999999955</v>
      </c>
      <c r="AC2062">
        <v>210</v>
      </c>
    </row>
    <row r="2063" spans="26:29" x14ac:dyDescent="0.2">
      <c r="Z2063">
        <v>98.799999999999557</v>
      </c>
      <c r="AA2063">
        <v>210</v>
      </c>
      <c r="AB2063">
        <v>98.799999999999557</v>
      </c>
      <c r="AC2063">
        <v>210</v>
      </c>
    </row>
    <row r="2064" spans="26:29" x14ac:dyDescent="0.2">
      <c r="Z2064">
        <v>94.999999999999559</v>
      </c>
      <c r="AA2064">
        <v>210</v>
      </c>
      <c r="AB2064">
        <v>94.999999999999559</v>
      </c>
      <c r="AC2064">
        <v>210</v>
      </c>
    </row>
    <row r="2065" spans="26:29" x14ac:dyDescent="0.2">
      <c r="Z2065">
        <v>91.199999999999562</v>
      </c>
      <c r="AA2065">
        <v>210</v>
      </c>
      <c r="AB2065">
        <v>91.199999999999562</v>
      </c>
      <c r="AC2065">
        <v>210</v>
      </c>
    </row>
    <row r="2066" spans="26:29" x14ac:dyDescent="0.2">
      <c r="Z2066">
        <v>87.399999999999565</v>
      </c>
      <c r="AA2066">
        <v>210</v>
      </c>
      <c r="AB2066">
        <v>87.399999999999565</v>
      </c>
      <c r="AC2066">
        <v>210</v>
      </c>
    </row>
    <row r="2067" spans="26:29" x14ac:dyDescent="0.2">
      <c r="Z2067">
        <v>83.599999999999568</v>
      </c>
      <c r="AA2067">
        <v>210</v>
      </c>
      <c r="AB2067">
        <v>83.599999999999568</v>
      </c>
      <c r="AC2067">
        <v>210</v>
      </c>
    </row>
    <row r="2068" spans="26:29" x14ac:dyDescent="0.2">
      <c r="Z2068">
        <v>79.799999999999571</v>
      </c>
      <c r="AA2068">
        <v>210</v>
      </c>
      <c r="AB2068">
        <v>79.799999999999571</v>
      </c>
      <c r="AC2068">
        <v>210</v>
      </c>
    </row>
    <row r="2069" spans="26:29" x14ac:dyDescent="0.2">
      <c r="Z2069">
        <v>75.999999999999574</v>
      </c>
      <c r="AA2069">
        <v>210</v>
      </c>
      <c r="AB2069">
        <v>75.999999999999574</v>
      </c>
      <c r="AC2069">
        <v>210</v>
      </c>
    </row>
    <row r="2070" spans="26:29" x14ac:dyDescent="0.2">
      <c r="Z2070">
        <v>72.199999999999577</v>
      </c>
      <c r="AA2070">
        <v>210</v>
      </c>
      <c r="AB2070">
        <v>72.199999999999577</v>
      </c>
      <c r="AC2070">
        <v>210</v>
      </c>
    </row>
    <row r="2071" spans="26:29" x14ac:dyDescent="0.2">
      <c r="Z2071">
        <v>68.399999999999579</v>
      </c>
      <c r="AA2071">
        <v>210</v>
      </c>
      <c r="AB2071">
        <v>68.399999999999579</v>
      </c>
      <c r="AC2071">
        <v>210</v>
      </c>
    </row>
    <row r="2072" spans="26:29" x14ac:dyDescent="0.2">
      <c r="Z2072">
        <v>64.599999999999582</v>
      </c>
      <c r="AA2072">
        <v>210</v>
      </c>
      <c r="AB2072">
        <v>64.599999999999582</v>
      </c>
      <c r="AC2072">
        <v>210</v>
      </c>
    </row>
    <row r="2073" spans="26:29" x14ac:dyDescent="0.2">
      <c r="Z2073">
        <v>60.799999999999585</v>
      </c>
      <c r="AA2073">
        <v>210</v>
      </c>
      <c r="AB2073">
        <v>60.799999999999585</v>
      </c>
      <c r="AC2073">
        <v>210</v>
      </c>
    </row>
    <row r="2074" spans="26:29" x14ac:dyDescent="0.2">
      <c r="Z2074">
        <v>56.999999999999588</v>
      </c>
      <c r="AA2074">
        <v>210</v>
      </c>
      <c r="AB2074">
        <v>56.999999999999588</v>
      </c>
      <c r="AC2074">
        <v>210</v>
      </c>
    </row>
    <row r="2075" spans="26:29" x14ac:dyDescent="0.2">
      <c r="Z2075">
        <v>53.199999999999591</v>
      </c>
      <c r="AA2075">
        <v>210</v>
      </c>
      <c r="AB2075">
        <v>53.199999999999591</v>
      </c>
      <c r="AC2075">
        <v>210</v>
      </c>
    </row>
    <row r="2076" spans="26:29" x14ac:dyDescent="0.2">
      <c r="Z2076">
        <v>49.399999999999594</v>
      </c>
      <c r="AA2076">
        <v>210</v>
      </c>
      <c r="AB2076">
        <v>49.399999999999594</v>
      </c>
      <c r="AC2076">
        <v>210</v>
      </c>
    </row>
    <row r="2077" spans="26:29" x14ac:dyDescent="0.2">
      <c r="Z2077">
        <v>45.599999999999596</v>
      </c>
      <c r="AA2077">
        <v>210</v>
      </c>
      <c r="AB2077">
        <v>45.599999999999596</v>
      </c>
      <c r="AC2077">
        <v>210</v>
      </c>
    </row>
    <row r="2078" spans="26:29" x14ac:dyDescent="0.2">
      <c r="Z2078">
        <v>41.799999999999599</v>
      </c>
      <c r="AA2078">
        <v>210</v>
      </c>
      <c r="AB2078">
        <v>41.799999999999599</v>
      </c>
      <c r="AC2078">
        <v>210</v>
      </c>
    </row>
    <row r="2079" spans="26:29" x14ac:dyDescent="0.2">
      <c r="Z2079">
        <v>37.999999999999602</v>
      </c>
      <c r="AA2079">
        <v>210</v>
      </c>
      <c r="AB2079">
        <v>37.999999999999602</v>
      </c>
      <c r="AC2079">
        <v>210</v>
      </c>
    </row>
    <row r="2080" spans="26:29" x14ac:dyDescent="0.2">
      <c r="Z2080">
        <v>34.199999999999605</v>
      </c>
      <c r="AA2080">
        <v>210</v>
      </c>
      <c r="AB2080">
        <v>34.199999999999605</v>
      </c>
      <c r="AC2080">
        <v>210</v>
      </c>
    </row>
    <row r="2081" spans="26:29" x14ac:dyDescent="0.2">
      <c r="Z2081">
        <v>30.399999999999604</v>
      </c>
      <c r="AA2081">
        <v>210</v>
      </c>
      <c r="AB2081">
        <v>30.399999999999604</v>
      </c>
      <c r="AC2081">
        <v>210</v>
      </c>
    </row>
    <row r="2082" spans="26:29" x14ac:dyDescent="0.2">
      <c r="Z2082">
        <v>26.599999999999604</v>
      </c>
      <c r="AA2082">
        <v>210</v>
      </c>
      <c r="AB2082">
        <v>26.599999999999604</v>
      </c>
      <c r="AC2082">
        <v>210</v>
      </c>
    </row>
    <row r="2083" spans="26:29" x14ac:dyDescent="0.2">
      <c r="Z2083">
        <v>22.799999999999603</v>
      </c>
      <c r="AA2083">
        <v>210</v>
      </c>
      <c r="AB2083">
        <v>22.799999999999603</v>
      </c>
      <c r="AC2083">
        <v>210</v>
      </c>
    </row>
    <row r="2084" spans="26:29" x14ac:dyDescent="0.2">
      <c r="Z2084">
        <v>18.999999999999602</v>
      </c>
      <c r="AA2084">
        <v>210</v>
      </c>
      <c r="AB2084">
        <v>18.999999999999602</v>
      </c>
      <c r="AC2084">
        <v>210</v>
      </c>
    </row>
    <row r="2085" spans="26:29" x14ac:dyDescent="0.2">
      <c r="Z2085">
        <v>15.199999999999601</v>
      </c>
      <c r="AA2085">
        <v>210</v>
      </c>
      <c r="AB2085">
        <v>15.199999999999601</v>
      </c>
      <c r="AC2085">
        <v>210</v>
      </c>
    </row>
    <row r="2086" spans="26:29" x14ac:dyDescent="0.2">
      <c r="Z2086">
        <v>11.399999999999601</v>
      </c>
      <c r="AA2086">
        <v>210</v>
      </c>
      <c r="AB2086">
        <v>11.399999999999601</v>
      </c>
      <c r="AC2086">
        <v>210</v>
      </c>
    </row>
    <row r="2087" spans="26:29" x14ac:dyDescent="0.2">
      <c r="Z2087">
        <v>7.5999999999996009</v>
      </c>
      <c r="AA2087">
        <v>210</v>
      </c>
      <c r="AB2087">
        <v>7.5999999999996009</v>
      </c>
      <c r="AC2087">
        <v>210</v>
      </c>
    </row>
    <row r="2088" spans="26:29" x14ac:dyDescent="0.2">
      <c r="Z2088">
        <v>3.799999999999601</v>
      </c>
      <c r="AA2088">
        <v>210</v>
      </c>
      <c r="AB2088">
        <v>3.799999999999601</v>
      </c>
      <c r="AC2088">
        <v>210</v>
      </c>
    </row>
    <row r="2089" spans="26:29" x14ac:dyDescent="0.2">
      <c r="Z2089">
        <v>-3.9879211044535623E-13</v>
      </c>
      <c r="AA2089">
        <v>210</v>
      </c>
      <c r="AB2089">
        <v>-3.9879211044535623E-13</v>
      </c>
      <c r="AC2089">
        <v>210</v>
      </c>
    </row>
    <row r="2090" spans="26:29" x14ac:dyDescent="0.2">
      <c r="Z2090">
        <v>0</v>
      </c>
      <c r="AA2090">
        <v>210</v>
      </c>
      <c r="AB2090">
        <v>0</v>
      </c>
      <c r="AC2090">
        <v>210</v>
      </c>
    </row>
    <row r="2091" spans="26:29" x14ac:dyDescent="0.2">
      <c r="Z2091">
        <v>0</v>
      </c>
      <c r="AA2091">
        <v>209.58531066666666</v>
      </c>
      <c r="AB2091">
        <v>0</v>
      </c>
      <c r="AC2091">
        <v>209.57263866666668</v>
      </c>
    </row>
    <row r="2092" spans="26:29" x14ac:dyDescent="0.2">
      <c r="Z2092">
        <v>0</v>
      </c>
      <c r="AA2092">
        <v>209.17062133333332</v>
      </c>
      <c r="AB2092">
        <v>0</v>
      </c>
      <c r="AC2092">
        <v>209.14527733333335</v>
      </c>
    </row>
    <row r="2093" spans="26:29" x14ac:dyDescent="0.2">
      <c r="Z2093">
        <v>0</v>
      </c>
      <c r="AA2093">
        <v>208.75593199999997</v>
      </c>
      <c r="AB2093">
        <v>0</v>
      </c>
      <c r="AC2093">
        <v>208.71791600000003</v>
      </c>
    </row>
    <row r="2094" spans="26:29" x14ac:dyDescent="0.2">
      <c r="Z2094">
        <v>0</v>
      </c>
      <c r="AA2094">
        <v>208.34124266666663</v>
      </c>
      <c r="AB2094">
        <v>0</v>
      </c>
      <c r="AC2094">
        <v>208.29055466666671</v>
      </c>
    </row>
    <row r="2095" spans="26:29" x14ac:dyDescent="0.2">
      <c r="Z2095">
        <v>0</v>
      </c>
      <c r="AA2095">
        <v>207.92655333333329</v>
      </c>
      <c r="AB2095">
        <v>0</v>
      </c>
      <c r="AC2095">
        <v>207.86319333333338</v>
      </c>
    </row>
    <row r="2096" spans="26:29" x14ac:dyDescent="0.2">
      <c r="Z2096">
        <v>0</v>
      </c>
      <c r="AA2096">
        <v>207.51186399999995</v>
      </c>
      <c r="AB2096">
        <v>0</v>
      </c>
      <c r="AC2096">
        <v>207.43583200000006</v>
      </c>
    </row>
    <row r="2097" spans="26:29" x14ac:dyDescent="0.2">
      <c r="Z2097">
        <v>0</v>
      </c>
      <c r="AA2097">
        <v>207.0971746666666</v>
      </c>
      <c r="AB2097">
        <v>0</v>
      </c>
      <c r="AC2097">
        <v>207.00847066666674</v>
      </c>
    </row>
    <row r="2098" spans="26:29" x14ac:dyDescent="0.2">
      <c r="Z2098">
        <v>0</v>
      </c>
      <c r="AA2098">
        <v>206.68248533333326</v>
      </c>
      <c r="AB2098">
        <v>0</v>
      </c>
      <c r="AC2098">
        <v>206.58110933333342</v>
      </c>
    </row>
    <row r="2099" spans="26:29" x14ac:dyDescent="0.2">
      <c r="Z2099">
        <v>0</v>
      </c>
      <c r="AA2099">
        <v>206.26779599999992</v>
      </c>
      <c r="AB2099">
        <v>0</v>
      </c>
      <c r="AC2099">
        <v>206.15374800000009</v>
      </c>
    </row>
    <row r="2100" spans="26:29" x14ac:dyDescent="0.2">
      <c r="Z2100">
        <v>0</v>
      </c>
      <c r="AA2100">
        <v>205.85310666666658</v>
      </c>
      <c r="AB2100">
        <v>0</v>
      </c>
      <c r="AC2100">
        <v>205.72638666666677</v>
      </c>
    </row>
    <row r="2101" spans="26:29" x14ac:dyDescent="0.2">
      <c r="Z2101">
        <v>0</v>
      </c>
      <c r="AA2101">
        <v>205.43841733333323</v>
      </c>
      <c r="AB2101">
        <v>0</v>
      </c>
      <c r="AC2101">
        <v>205.29902533333345</v>
      </c>
    </row>
    <row r="2102" spans="26:29" x14ac:dyDescent="0.2">
      <c r="Z2102">
        <v>0</v>
      </c>
      <c r="AA2102">
        <v>205.02372799999989</v>
      </c>
      <c r="AB2102">
        <v>0</v>
      </c>
      <c r="AC2102">
        <v>204.87166400000012</v>
      </c>
    </row>
    <row r="2103" spans="26:29" x14ac:dyDescent="0.2">
      <c r="Z2103">
        <v>0</v>
      </c>
      <c r="AA2103">
        <v>204.60903866666655</v>
      </c>
      <c r="AB2103">
        <v>0</v>
      </c>
      <c r="AC2103">
        <v>204.4443026666668</v>
      </c>
    </row>
    <row r="2104" spans="26:29" x14ac:dyDescent="0.2">
      <c r="Z2104">
        <v>0</v>
      </c>
      <c r="AA2104">
        <v>204.19434933333321</v>
      </c>
      <c r="AB2104">
        <v>0</v>
      </c>
      <c r="AC2104">
        <v>204.01694133333348</v>
      </c>
    </row>
    <row r="2105" spans="26:29" x14ac:dyDescent="0.2">
      <c r="Z2105">
        <v>0</v>
      </c>
      <c r="AA2105">
        <v>203.77965999999986</v>
      </c>
      <c r="AB2105">
        <v>0</v>
      </c>
      <c r="AC2105">
        <v>203.58958000000015</v>
      </c>
    </row>
    <row r="2106" spans="26:29" x14ac:dyDescent="0.2">
      <c r="Z2106">
        <v>0</v>
      </c>
      <c r="AA2106">
        <v>203.36497066666652</v>
      </c>
      <c r="AB2106">
        <v>0</v>
      </c>
      <c r="AC2106">
        <v>203.16221866666683</v>
      </c>
    </row>
    <row r="2107" spans="26:29" x14ac:dyDescent="0.2">
      <c r="Z2107">
        <v>0</v>
      </c>
      <c r="AA2107">
        <v>202.95028133333318</v>
      </c>
      <c r="AB2107">
        <v>0</v>
      </c>
      <c r="AC2107">
        <v>202.73485733333351</v>
      </c>
    </row>
    <row r="2108" spans="26:29" x14ac:dyDescent="0.2">
      <c r="Z2108">
        <v>0</v>
      </c>
      <c r="AA2108">
        <v>202.53559199999984</v>
      </c>
      <c r="AB2108">
        <v>0</v>
      </c>
      <c r="AC2108">
        <v>202.30749600000019</v>
      </c>
    </row>
    <row r="2109" spans="26:29" x14ac:dyDescent="0.2">
      <c r="Z2109">
        <v>0</v>
      </c>
      <c r="AA2109">
        <v>202.1209026666665</v>
      </c>
      <c r="AB2109">
        <v>0</v>
      </c>
      <c r="AC2109">
        <v>201.88013466666686</v>
      </c>
    </row>
    <row r="2110" spans="26:29" x14ac:dyDescent="0.2">
      <c r="Z2110">
        <v>0</v>
      </c>
      <c r="AA2110">
        <v>201.70621333333315</v>
      </c>
      <c r="AB2110">
        <v>0</v>
      </c>
      <c r="AC2110">
        <v>201.45277333333354</v>
      </c>
    </row>
    <row r="2111" spans="26:29" x14ac:dyDescent="0.2">
      <c r="Z2111">
        <v>0</v>
      </c>
      <c r="AA2111">
        <v>201.29152399999981</v>
      </c>
      <c r="AB2111">
        <v>0</v>
      </c>
      <c r="AC2111">
        <v>201.02541200000022</v>
      </c>
    </row>
    <row r="2112" spans="26:29" x14ac:dyDescent="0.2">
      <c r="Z2112">
        <v>0</v>
      </c>
      <c r="AA2112">
        <v>200.87683466666647</v>
      </c>
      <c r="AB2112">
        <v>0</v>
      </c>
      <c r="AC2112">
        <v>200.59805066666689</v>
      </c>
    </row>
    <row r="2113" spans="26:29" x14ac:dyDescent="0.2">
      <c r="Z2113">
        <v>0</v>
      </c>
      <c r="AA2113">
        <v>200.46214533333313</v>
      </c>
      <c r="AB2113">
        <v>0</v>
      </c>
      <c r="AC2113">
        <v>200.17068933333357</v>
      </c>
    </row>
    <row r="2114" spans="26:29" x14ac:dyDescent="0.2">
      <c r="Z2114">
        <v>0</v>
      </c>
      <c r="AA2114">
        <v>200.04745599999978</v>
      </c>
      <c r="AB2114">
        <v>0</v>
      </c>
      <c r="AC2114">
        <v>199.74332800000025</v>
      </c>
    </row>
    <row r="2115" spans="26:29" x14ac:dyDescent="0.2">
      <c r="Z2115">
        <v>0</v>
      </c>
      <c r="AA2115">
        <v>199.63276666666644</v>
      </c>
      <c r="AB2115">
        <v>0</v>
      </c>
      <c r="AC2115">
        <v>199.31596666666692</v>
      </c>
    </row>
    <row r="2116" spans="26:29" x14ac:dyDescent="0.2">
      <c r="Z2116">
        <v>0</v>
      </c>
      <c r="AA2116">
        <v>199.2180773333331</v>
      </c>
      <c r="AB2116">
        <v>0</v>
      </c>
      <c r="AC2116">
        <v>198.8886053333336</v>
      </c>
    </row>
    <row r="2117" spans="26:29" x14ac:dyDescent="0.2">
      <c r="Z2117">
        <v>0</v>
      </c>
      <c r="AA2117">
        <v>198.80338799999976</v>
      </c>
      <c r="AB2117">
        <v>0</v>
      </c>
      <c r="AC2117">
        <v>198.46124400000028</v>
      </c>
    </row>
    <row r="2118" spans="26:29" x14ac:dyDescent="0.2">
      <c r="Z2118">
        <v>0</v>
      </c>
      <c r="AA2118">
        <v>198.38869866666641</v>
      </c>
      <c r="AB2118">
        <v>0</v>
      </c>
      <c r="AC2118">
        <v>198.03388266666695</v>
      </c>
    </row>
    <row r="2119" spans="26:29" x14ac:dyDescent="0.2">
      <c r="Z2119">
        <v>0</v>
      </c>
      <c r="AA2119">
        <v>197.97400933333307</v>
      </c>
      <c r="AB2119">
        <v>0</v>
      </c>
      <c r="AC2119">
        <v>197.60652133333363</v>
      </c>
    </row>
    <row r="2120" spans="26:29" x14ac:dyDescent="0.2">
      <c r="Z2120">
        <v>0</v>
      </c>
      <c r="AA2120">
        <v>197.55931999999973</v>
      </c>
      <c r="AB2120">
        <v>0</v>
      </c>
      <c r="AC2120">
        <v>197.17916000000031</v>
      </c>
    </row>
    <row r="2121" spans="26:29" x14ac:dyDescent="0.2">
      <c r="Z2121">
        <v>0</v>
      </c>
      <c r="AA2121">
        <v>197.14463066666639</v>
      </c>
      <c r="AB2121">
        <v>0</v>
      </c>
      <c r="AC2121">
        <v>196.75179866666699</v>
      </c>
    </row>
    <row r="2122" spans="26:29" x14ac:dyDescent="0.2">
      <c r="Z2122">
        <v>0</v>
      </c>
      <c r="AA2122">
        <v>196.72994133333304</v>
      </c>
      <c r="AB2122">
        <v>0</v>
      </c>
      <c r="AC2122">
        <v>196.32443733333366</v>
      </c>
    </row>
    <row r="2123" spans="26:29" x14ac:dyDescent="0.2">
      <c r="Z2123">
        <v>0</v>
      </c>
      <c r="AA2123">
        <v>196.3152519999997</v>
      </c>
      <c r="AB2123">
        <v>0</v>
      </c>
      <c r="AC2123">
        <v>195.89707600000034</v>
      </c>
    </row>
    <row r="2124" spans="26:29" x14ac:dyDescent="0.2">
      <c r="Z2124">
        <v>0</v>
      </c>
      <c r="AA2124">
        <v>195.90056266666636</v>
      </c>
      <c r="AB2124">
        <v>0</v>
      </c>
      <c r="AC2124">
        <v>195.46971466666702</v>
      </c>
    </row>
    <row r="2125" spans="26:29" x14ac:dyDescent="0.2">
      <c r="Z2125">
        <v>0</v>
      </c>
      <c r="AA2125">
        <v>195.48587333333302</v>
      </c>
      <c r="AB2125">
        <v>0</v>
      </c>
      <c r="AC2125">
        <v>195.04235333333369</v>
      </c>
    </row>
    <row r="2126" spans="26:29" x14ac:dyDescent="0.2">
      <c r="Z2126">
        <v>0</v>
      </c>
      <c r="AA2126">
        <v>195.07118399999968</v>
      </c>
      <c r="AB2126">
        <v>0</v>
      </c>
      <c r="AC2126">
        <v>194.61499200000037</v>
      </c>
    </row>
    <row r="2127" spans="26:29" x14ac:dyDescent="0.2">
      <c r="Z2127">
        <v>0</v>
      </c>
      <c r="AA2127">
        <v>194.65649466666633</v>
      </c>
      <c r="AB2127">
        <v>0</v>
      </c>
      <c r="AC2127">
        <v>194.18763066666705</v>
      </c>
    </row>
    <row r="2128" spans="26:29" x14ac:dyDescent="0.2">
      <c r="Z2128">
        <v>0</v>
      </c>
      <c r="AA2128">
        <v>194.24180533333299</v>
      </c>
      <c r="AB2128">
        <v>0</v>
      </c>
      <c r="AC2128">
        <v>193.76026933333372</v>
      </c>
    </row>
    <row r="2129" spans="26:29" x14ac:dyDescent="0.2">
      <c r="Z2129">
        <v>0</v>
      </c>
      <c r="AA2129">
        <v>193.82711599999965</v>
      </c>
      <c r="AB2129">
        <v>0</v>
      </c>
      <c r="AC2129">
        <v>193.3329080000004</v>
      </c>
    </row>
    <row r="2130" spans="26:29" x14ac:dyDescent="0.2">
      <c r="Z2130">
        <v>0</v>
      </c>
      <c r="AA2130">
        <v>193.41242666666631</v>
      </c>
      <c r="AB2130">
        <v>0</v>
      </c>
      <c r="AC2130">
        <v>192.90554666666708</v>
      </c>
    </row>
    <row r="2131" spans="26:29" x14ac:dyDescent="0.2">
      <c r="Z2131">
        <v>0</v>
      </c>
      <c r="AA2131">
        <v>192.99773733333296</v>
      </c>
      <c r="AB2131">
        <v>0</v>
      </c>
      <c r="AC2131">
        <v>192.47818533333376</v>
      </c>
    </row>
    <row r="2132" spans="26:29" x14ac:dyDescent="0.2">
      <c r="Z2132">
        <v>0</v>
      </c>
      <c r="AA2132">
        <v>192.58304799999962</v>
      </c>
      <c r="AB2132">
        <v>0</v>
      </c>
      <c r="AC2132">
        <v>192.05082400000043</v>
      </c>
    </row>
    <row r="2133" spans="26:29" x14ac:dyDescent="0.2">
      <c r="Z2133">
        <v>0</v>
      </c>
      <c r="AA2133">
        <v>192.16835866666628</v>
      </c>
      <c r="AB2133">
        <v>0</v>
      </c>
      <c r="AC2133">
        <v>191.62346266666711</v>
      </c>
    </row>
    <row r="2134" spans="26:29" x14ac:dyDescent="0.2">
      <c r="Z2134">
        <v>0</v>
      </c>
      <c r="AA2134">
        <v>191.75366933333294</v>
      </c>
      <c r="AB2134">
        <v>0</v>
      </c>
      <c r="AC2134">
        <v>191.19610133333379</v>
      </c>
    </row>
    <row r="2135" spans="26:29" x14ac:dyDescent="0.2">
      <c r="Z2135">
        <v>0</v>
      </c>
      <c r="AA2135">
        <v>191.33897999999959</v>
      </c>
      <c r="AB2135">
        <v>0</v>
      </c>
      <c r="AC2135">
        <v>190.76874000000046</v>
      </c>
    </row>
    <row r="2136" spans="26:29" x14ac:dyDescent="0.2">
      <c r="Z2136">
        <v>0</v>
      </c>
      <c r="AA2136">
        <v>190.92429066666625</v>
      </c>
      <c r="AB2136">
        <v>0</v>
      </c>
      <c r="AC2136">
        <v>190.34137866666714</v>
      </c>
    </row>
    <row r="2137" spans="26:29" x14ac:dyDescent="0.2">
      <c r="Z2137">
        <v>0</v>
      </c>
      <c r="AA2137">
        <v>190.50960133333291</v>
      </c>
      <c r="AB2137">
        <v>0</v>
      </c>
      <c r="AC2137">
        <v>189.91401733333382</v>
      </c>
    </row>
    <row r="2138" spans="26:29" x14ac:dyDescent="0.2">
      <c r="Z2138">
        <v>0</v>
      </c>
      <c r="AA2138">
        <v>190.09491199999957</v>
      </c>
      <c r="AB2138">
        <v>0</v>
      </c>
      <c r="AC2138">
        <v>189.48665600000049</v>
      </c>
    </row>
    <row r="2139" spans="26:29" x14ac:dyDescent="0.2">
      <c r="Z2139">
        <v>0</v>
      </c>
      <c r="AA2139">
        <v>189.68022266666622</v>
      </c>
      <c r="AB2139">
        <v>0</v>
      </c>
      <c r="AC2139">
        <v>189.05929466666717</v>
      </c>
    </row>
    <row r="2140" spans="26:29" x14ac:dyDescent="0.2">
      <c r="Z2140">
        <v>0</v>
      </c>
      <c r="AA2140">
        <v>189.26553333333288</v>
      </c>
      <c r="AB2140">
        <v>0</v>
      </c>
      <c r="AC2140">
        <v>188.63193333333385</v>
      </c>
    </row>
    <row r="2141" spans="26:29" x14ac:dyDescent="0.2">
      <c r="Z2141">
        <v>0</v>
      </c>
      <c r="AA2141">
        <v>188.85084399999954</v>
      </c>
      <c r="AB2141">
        <v>0</v>
      </c>
      <c r="AC2141">
        <v>188.20457200000052</v>
      </c>
    </row>
    <row r="2142" spans="26:29" x14ac:dyDescent="0.2">
      <c r="Z2142">
        <v>0</v>
      </c>
      <c r="AA2142">
        <v>188.4361546666662</v>
      </c>
      <c r="AB2142">
        <v>0</v>
      </c>
      <c r="AC2142">
        <v>187.7772106666672</v>
      </c>
    </row>
    <row r="2143" spans="26:29" x14ac:dyDescent="0.2">
      <c r="Z2143">
        <v>0</v>
      </c>
      <c r="AA2143">
        <v>188.02146533333286</v>
      </c>
      <c r="AB2143">
        <v>0</v>
      </c>
      <c r="AC2143">
        <v>187.34984933333388</v>
      </c>
    </row>
    <row r="2144" spans="26:29" x14ac:dyDescent="0.2">
      <c r="Z2144">
        <v>0</v>
      </c>
      <c r="AA2144">
        <v>187.60677599999951</v>
      </c>
      <c r="AB2144">
        <v>0</v>
      </c>
      <c r="AC2144">
        <v>186.92248800000056</v>
      </c>
    </row>
    <row r="2145" spans="26:29" x14ac:dyDescent="0.2">
      <c r="Z2145">
        <v>0</v>
      </c>
      <c r="AA2145">
        <v>187.19208666666617</v>
      </c>
      <c r="AB2145">
        <v>0</v>
      </c>
      <c r="AC2145">
        <v>186.49512666666723</v>
      </c>
    </row>
    <row r="2146" spans="26:29" x14ac:dyDescent="0.2">
      <c r="Z2146">
        <v>0</v>
      </c>
      <c r="AA2146">
        <v>186.77739733333283</v>
      </c>
      <c r="AB2146">
        <v>0</v>
      </c>
      <c r="AC2146">
        <v>186.06776533333391</v>
      </c>
    </row>
    <row r="2147" spans="26:29" x14ac:dyDescent="0.2">
      <c r="Z2147">
        <v>0</v>
      </c>
      <c r="AA2147">
        <v>186.36270799999949</v>
      </c>
      <c r="AB2147">
        <v>0</v>
      </c>
      <c r="AC2147">
        <v>185.64040400000059</v>
      </c>
    </row>
    <row r="2148" spans="26:29" x14ac:dyDescent="0.2">
      <c r="Z2148">
        <v>0</v>
      </c>
      <c r="AA2148">
        <v>185.94801866666614</v>
      </c>
      <c r="AB2148">
        <v>0</v>
      </c>
      <c r="AC2148">
        <v>185.21304266666726</v>
      </c>
    </row>
    <row r="2149" spans="26:29" x14ac:dyDescent="0.2">
      <c r="Z2149">
        <v>0</v>
      </c>
      <c r="AA2149">
        <v>185.5333293333328</v>
      </c>
      <c r="AB2149">
        <v>0</v>
      </c>
      <c r="AC2149">
        <v>184.78568133333394</v>
      </c>
    </row>
    <row r="2150" spans="26:29" x14ac:dyDescent="0.2">
      <c r="Z2150">
        <v>0</v>
      </c>
      <c r="AA2150">
        <v>185.11863999999946</v>
      </c>
      <c r="AB2150">
        <v>0</v>
      </c>
      <c r="AC2150">
        <v>184.35832000000062</v>
      </c>
    </row>
    <row r="2151" spans="26:29" x14ac:dyDescent="0.2">
      <c r="Z2151">
        <v>0</v>
      </c>
      <c r="AA2151">
        <v>184.70395066666612</v>
      </c>
      <c r="AB2151">
        <v>0</v>
      </c>
      <c r="AC2151">
        <v>183.93095866666729</v>
      </c>
    </row>
    <row r="2152" spans="26:29" x14ac:dyDescent="0.2">
      <c r="Z2152">
        <v>0</v>
      </c>
      <c r="AA2152">
        <v>184.28926133333277</v>
      </c>
      <c r="AB2152">
        <v>0</v>
      </c>
      <c r="AC2152">
        <v>183.50359733333397</v>
      </c>
    </row>
    <row r="2153" spans="26:29" x14ac:dyDescent="0.2">
      <c r="Z2153">
        <v>0</v>
      </c>
      <c r="AA2153">
        <v>183.87457199999943</v>
      </c>
      <c r="AB2153">
        <v>0</v>
      </c>
      <c r="AC2153">
        <v>183.07623600000065</v>
      </c>
    </row>
    <row r="2154" spans="26:29" x14ac:dyDescent="0.2">
      <c r="Z2154">
        <v>0</v>
      </c>
      <c r="AA2154">
        <v>183.45988266666609</v>
      </c>
      <c r="AB2154">
        <v>0</v>
      </c>
      <c r="AC2154">
        <v>182.64887466666733</v>
      </c>
    </row>
    <row r="2155" spans="26:29" x14ac:dyDescent="0.2">
      <c r="Z2155">
        <v>0</v>
      </c>
      <c r="AA2155">
        <v>183.04519333333275</v>
      </c>
      <c r="AB2155">
        <v>0</v>
      </c>
      <c r="AC2155">
        <v>182.221513333334</v>
      </c>
    </row>
    <row r="2156" spans="26:29" x14ac:dyDescent="0.2">
      <c r="Z2156">
        <v>0</v>
      </c>
      <c r="AA2156">
        <v>182.63050399999941</v>
      </c>
      <c r="AB2156">
        <v>0</v>
      </c>
      <c r="AC2156">
        <v>181.79415200000068</v>
      </c>
    </row>
    <row r="2157" spans="26:29" x14ac:dyDescent="0.2">
      <c r="Z2157">
        <v>0</v>
      </c>
      <c r="AA2157">
        <v>182.21581466666606</v>
      </c>
      <c r="AB2157">
        <v>0</v>
      </c>
      <c r="AC2157">
        <v>181.36679066666736</v>
      </c>
    </row>
    <row r="2158" spans="26:29" x14ac:dyDescent="0.2">
      <c r="Z2158">
        <v>0</v>
      </c>
      <c r="AA2158">
        <v>181.80112533333272</v>
      </c>
      <c r="AB2158">
        <v>0</v>
      </c>
      <c r="AC2158">
        <v>180.93942933333403</v>
      </c>
    </row>
    <row r="2159" spans="26:29" x14ac:dyDescent="0.2">
      <c r="Z2159">
        <v>0</v>
      </c>
      <c r="AA2159">
        <v>181.38643599999938</v>
      </c>
      <c r="AB2159">
        <v>0</v>
      </c>
      <c r="AC2159">
        <v>180.51206800000071</v>
      </c>
    </row>
    <row r="2160" spans="26:29" x14ac:dyDescent="0.2">
      <c r="Z2160">
        <v>0</v>
      </c>
      <c r="AA2160">
        <v>180.97174666666604</v>
      </c>
      <c r="AB2160">
        <v>0</v>
      </c>
      <c r="AC2160">
        <v>180.08470666666739</v>
      </c>
    </row>
    <row r="2161" spans="26:29" x14ac:dyDescent="0.2">
      <c r="Z2161">
        <v>0</v>
      </c>
      <c r="AA2161">
        <v>180.55705733333269</v>
      </c>
      <c r="AB2161">
        <v>0</v>
      </c>
      <c r="AC2161">
        <v>179.65734533333406</v>
      </c>
    </row>
    <row r="2162" spans="26:29" x14ac:dyDescent="0.2">
      <c r="Z2162">
        <v>0</v>
      </c>
      <c r="AA2162">
        <v>180.14236799999935</v>
      </c>
      <c r="AB2162">
        <v>0</v>
      </c>
      <c r="AC2162">
        <v>179.22998400000074</v>
      </c>
    </row>
    <row r="2163" spans="26:29" x14ac:dyDescent="0.2">
      <c r="Z2163">
        <v>0</v>
      </c>
      <c r="AA2163">
        <v>179.72767866666601</v>
      </c>
      <c r="AB2163">
        <v>0</v>
      </c>
      <c r="AC2163">
        <v>178.80262266666742</v>
      </c>
    </row>
    <row r="2164" spans="26:29" x14ac:dyDescent="0.2">
      <c r="Z2164">
        <v>0</v>
      </c>
      <c r="AA2164">
        <v>179.31298933333267</v>
      </c>
      <c r="AB2164">
        <v>0</v>
      </c>
      <c r="AC2164">
        <v>178.37526133333409</v>
      </c>
    </row>
    <row r="2165" spans="26:29" x14ac:dyDescent="0.2">
      <c r="Z2165">
        <v>0</v>
      </c>
      <c r="AA2165">
        <v>178.89829999999932</v>
      </c>
      <c r="AB2165">
        <v>0</v>
      </c>
      <c r="AC2165">
        <v>177.94790000000077</v>
      </c>
    </row>
    <row r="2166" spans="26:29" x14ac:dyDescent="0.2">
      <c r="Z2166">
        <v>0</v>
      </c>
      <c r="AA2166">
        <v>178.48361066666598</v>
      </c>
      <c r="AB2166">
        <v>0</v>
      </c>
      <c r="AC2166">
        <v>177.52053866666745</v>
      </c>
    </row>
    <row r="2167" spans="26:29" x14ac:dyDescent="0.2">
      <c r="Z2167">
        <v>0</v>
      </c>
      <c r="AA2167">
        <v>178.06892133333264</v>
      </c>
      <c r="AB2167">
        <v>0</v>
      </c>
      <c r="AC2167">
        <v>177.09317733333413</v>
      </c>
    </row>
    <row r="2168" spans="26:29" x14ac:dyDescent="0.2">
      <c r="Z2168">
        <v>0</v>
      </c>
      <c r="AA2168">
        <v>177.6542319999993</v>
      </c>
      <c r="AB2168">
        <v>0</v>
      </c>
      <c r="AC2168">
        <v>176.6658160000008</v>
      </c>
    </row>
    <row r="2169" spans="26:29" x14ac:dyDescent="0.2">
      <c r="Z2169">
        <v>0</v>
      </c>
      <c r="AA2169">
        <v>177.23954266666595</v>
      </c>
      <c r="AB2169">
        <v>0</v>
      </c>
      <c r="AC2169">
        <v>176.23845466666748</v>
      </c>
    </row>
    <row r="2170" spans="26:29" x14ac:dyDescent="0.2">
      <c r="Z2170">
        <v>0</v>
      </c>
      <c r="AA2170">
        <v>176.82485333333261</v>
      </c>
      <c r="AB2170">
        <v>0</v>
      </c>
      <c r="AC2170">
        <v>175.81109333333416</v>
      </c>
    </row>
    <row r="2171" spans="26:29" x14ac:dyDescent="0.2">
      <c r="Z2171">
        <v>0</v>
      </c>
      <c r="AA2171">
        <v>176.41016399999927</v>
      </c>
      <c r="AB2171">
        <v>0</v>
      </c>
      <c r="AC2171">
        <v>175.38373200000083</v>
      </c>
    </row>
    <row r="2172" spans="26:29" x14ac:dyDescent="0.2">
      <c r="Z2172">
        <v>0</v>
      </c>
      <c r="AA2172">
        <v>175.99547466666593</v>
      </c>
      <c r="AB2172">
        <v>0</v>
      </c>
      <c r="AC2172">
        <v>174.95637066666751</v>
      </c>
    </row>
    <row r="2173" spans="26:29" x14ac:dyDescent="0.2">
      <c r="Z2173">
        <v>0</v>
      </c>
      <c r="AA2173">
        <v>175.58078533333259</v>
      </c>
      <c r="AB2173">
        <v>0</v>
      </c>
      <c r="AC2173">
        <v>174.52900933333419</v>
      </c>
    </row>
    <row r="2174" spans="26:29" x14ac:dyDescent="0.2">
      <c r="Z2174">
        <v>0</v>
      </c>
      <c r="AA2174">
        <v>175.16609599999924</v>
      </c>
      <c r="AB2174">
        <v>0</v>
      </c>
      <c r="AC2174">
        <v>174.10164800000086</v>
      </c>
    </row>
    <row r="2175" spans="26:29" x14ac:dyDescent="0.2">
      <c r="Z2175">
        <v>0</v>
      </c>
      <c r="AA2175">
        <v>174.7514066666659</v>
      </c>
      <c r="AB2175">
        <v>0</v>
      </c>
      <c r="AC2175">
        <v>173.67428666666754</v>
      </c>
    </row>
    <row r="2176" spans="26:29" x14ac:dyDescent="0.2">
      <c r="Z2176">
        <v>0</v>
      </c>
      <c r="AA2176">
        <v>174.33671733333256</v>
      </c>
      <c r="AB2176">
        <v>0</v>
      </c>
      <c r="AC2176">
        <v>173.24692533333422</v>
      </c>
    </row>
    <row r="2177" spans="26:29" x14ac:dyDescent="0.2">
      <c r="Z2177">
        <v>0</v>
      </c>
      <c r="AA2177">
        <v>173.92202799999922</v>
      </c>
      <c r="AB2177">
        <v>0</v>
      </c>
      <c r="AC2177">
        <v>172.8195640000009</v>
      </c>
    </row>
    <row r="2178" spans="26:29" x14ac:dyDescent="0.2">
      <c r="Z2178">
        <v>0</v>
      </c>
      <c r="AA2178">
        <v>173.50733866666587</v>
      </c>
      <c r="AB2178">
        <v>0</v>
      </c>
      <c r="AC2178">
        <v>172.39220266666757</v>
      </c>
    </row>
    <row r="2179" spans="26:29" x14ac:dyDescent="0.2">
      <c r="Z2179">
        <v>0</v>
      </c>
      <c r="AA2179">
        <v>173.09264933333253</v>
      </c>
      <c r="AB2179">
        <v>0</v>
      </c>
      <c r="AC2179">
        <v>171.96484133333425</v>
      </c>
    </row>
    <row r="2180" spans="26:29" x14ac:dyDescent="0.2">
      <c r="Z2180">
        <v>0</v>
      </c>
      <c r="AA2180">
        <v>172.67795999999919</v>
      </c>
      <c r="AB2180">
        <v>0</v>
      </c>
      <c r="AC2180">
        <v>171.53748000000093</v>
      </c>
    </row>
    <row r="2181" spans="26:29" x14ac:dyDescent="0.2">
      <c r="Z2181">
        <v>0</v>
      </c>
      <c r="AA2181">
        <v>172.26327066666585</v>
      </c>
      <c r="AB2181">
        <v>0</v>
      </c>
      <c r="AC2181">
        <v>171.1101186666676</v>
      </c>
    </row>
    <row r="2182" spans="26:29" x14ac:dyDescent="0.2">
      <c r="Z2182">
        <v>0</v>
      </c>
      <c r="AA2182">
        <v>171.8485813333325</v>
      </c>
      <c r="AB2182">
        <v>0</v>
      </c>
      <c r="AC2182">
        <v>170.68275733333428</v>
      </c>
    </row>
    <row r="2183" spans="26:29" x14ac:dyDescent="0.2">
      <c r="Z2183">
        <v>0</v>
      </c>
      <c r="AA2183">
        <v>171.43389199999916</v>
      </c>
      <c r="AB2183">
        <v>0</v>
      </c>
      <c r="AC2183">
        <v>170.25539600000096</v>
      </c>
    </row>
    <row r="2184" spans="26:29" x14ac:dyDescent="0.2">
      <c r="Z2184">
        <v>0</v>
      </c>
      <c r="AA2184">
        <v>171.01920266666582</v>
      </c>
      <c r="AB2184">
        <v>0</v>
      </c>
      <c r="AC2184">
        <v>169.82803466666763</v>
      </c>
    </row>
    <row r="2185" spans="26:29" x14ac:dyDescent="0.2">
      <c r="Z2185">
        <v>0</v>
      </c>
      <c r="AA2185">
        <v>170.60451333333248</v>
      </c>
      <c r="AB2185">
        <v>0</v>
      </c>
      <c r="AC2185">
        <v>169.40067333333431</v>
      </c>
    </row>
    <row r="2186" spans="26:29" x14ac:dyDescent="0.2">
      <c r="Z2186">
        <v>0</v>
      </c>
      <c r="AA2186">
        <v>170.18982399999913</v>
      </c>
      <c r="AB2186">
        <v>0</v>
      </c>
      <c r="AC2186">
        <v>168.97331200000099</v>
      </c>
    </row>
    <row r="2187" spans="26:29" x14ac:dyDescent="0.2">
      <c r="Z2187">
        <v>0</v>
      </c>
      <c r="AA2187">
        <v>169.77513466666579</v>
      </c>
      <c r="AB2187">
        <v>0</v>
      </c>
      <c r="AC2187">
        <v>168.54595066666766</v>
      </c>
    </row>
    <row r="2188" spans="26:29" x14ac:dyDescent="0.2">
      <c r="Z2188">
        <v>0</v>
      </c>
      <c r="AA2188">
        <v>169.36044533333245</v>
      </c>
      <c r="AB2188">
        <v>0</v>
      </c>
      <c r="AC2188">
        <v>168.11858933333434</v>
      </c>
    </row>
    <row r="2189" spans="26:29" x14ac:dyDescent="0.2">
      <c r="Z2189">
        <v>0</v>
      </c>
      <c r="AA2189">
        <v>168.94575599999911</v>
      </c>
      <c r="AB2189">
        <v>0</v>
      </c>
      <c r="AC2189">
        <v>167.69122800000102</v>
      </c>
    </row>
    <row r="2190" spans="26:29" x14ac:dyDescent="0.2">
      <c r="Z2190">
        <v>0</v>
      </c>
      <c r="AA2190">
        <v>168.53106666666577</v>
      </c>
      <c r="AB2190">
        <v>0</v>
      </c>
      <c r="AC2190">
        <v>167.2638666666677</v>
      </c>
    </row>
    <row r="2191" spans="26:29" x14ac:dyDescent="0.2">
      <c r="Z2191">
        <v>0</v>
      </c>
      <c r="AA2191">
        <v>168.11637733333242</v>
      </c>
      <c r="AB2191">
        <v>0</v>
      </c>
      <c r="AC2191">
        <v>166.83650533333437</v>
      </c>
    </row>
    <row r="2192" spans="26:29" x14ac:dyDescent="0.2">
      <c r="Z2192">
        <v>0</v>
      </c>
      <c r="AA2192">
        <v>167.70168799999908</v>
      </c>
      <c r="AB2192">
        <v>0</v>
      </c>
      <c r="AC2192">
        <v>166.40914400000105</v>
      </c>
    </row>
    <row r="2193" spans="26:29" x14ac:dyDescent="0.2">
      <c r="Z2193">
        <v>0</v>
      </c>
      <c r="AA2193">
        <v>167.28699866666574</v>
      </c>
      <c r="AB2193">
        <v>0</v>
      </c>
      <c r="AC2193">
        <v>165.98178266666773</v>
      </c>
    </row>
    <row r="2194" spans="26:29" x14ac:dyDescent="0.2">
      <c r="Z2194">
        <v>0</v>
      </c>
      <c r="AA2194">
        <v>166.8723093333324</v>
      </c>
      <c r="AB2194">
        <v>0</v>
      </c>
      <c r="AC2194">
        <v>165.5544213333344</v>
      </c>
    </row>
    <row r="2195" spans="26:29" x14ac:dyDescent="0.2">
      <c r="Z2195">
        <v>0</v>
      </c>
      <c r="AA2195">
        <v>166.45761999999905</v>
      </c>
      <c r="AB2195">
        <v>0</v>
      </c>
      <c r="AC2195">
        <v>165.12706000000108</v>
      </c>
    </row>
    <row r="2196" spans="26:29" x14ac:dyDescent="0.2">
      <c r="Z2196">
        <v>0</v>
      </c>
      <c r="AA2196">
        <v>166.04293066666571</v>
      </c>
      <c r="AB2196">
        <v>0</v>
      </c>
      <c r="AC2196">
        <v>164.69969866666776</v>
      </c>
    </row>
    <row r="2197" spans="26:29" x14ac:dyDescent="0.2">
      <c r="Z2197">
        <v>0</v>
      </c>
      <c r="AA2197">
        <v>165.62824133333237</v>
      </c>
      <c r="AB2197">
        <v>0</v>
      </c>
      <c r="AC2197">
        <v>164.27233733333443</v>
      </c>
    </row>
    <row r="2198" spans="26:29" x14ac:dyDescent="0.2">
      <c r="Z2198">
        <v>0</v>
      </c>
      <c r="AA2198">
        <v>165.21355199999903</v>
      </c>
      <c r="AB2198">
        <v>0</v>
      </c>
      <c r="AC2198">
        <v>163.84497600000111</v>
      </c>
    </row>
    <row r="2199" spans="26:29" x14ac:dyDescent="0.2">
      <c r="Z2199">
        <v>0</v>
      </c>
      <c r="AA2199">
        <v>164.79886266666568</v>
      </c>
      <c r="AB2199">
        <v>0</v>
      </c>
      <c r="AC2199">
        <v>163.41761466666779</v>
      </c>
    </row>
    <row r="2200" spans="26:29" x14ac:dyDescent="0.2">
      <c r="Z2200">
        <v>0</v>
      </c>
      <c r="AA2200">
        <v>164.38417333333234</v>
      </c>
      <c r="AB2200">
        <v>0</v>
      </c>
      <c r="AC2200">
        <v>162.99025333333446</v>
      </c>
    </row>
    <row r="2201" spans="26:29" x14ac:dyDescent="0.2">
      <c r="Z2201">
        <v>0</v>
      </c>
      <c r="AA2201">
        <v>163.969483999999</v>
      </c>
      <c r="AB2201">
        <v>0</v>
      </c>
      <c r="AC2201">
        <v>162.56289200000114</v>
      </c>
    </row>
    <row r="2202" spans="26:29" x14ac:dyDescent="0.2">
      <c r="Z2202">
        <v>0</v>
      </c>
      <c r="AA2202">
        <v>163.55479466666566</v>
      </c>
      <c r="AB2202">
        <v>0</v>
      </c>
      <c r="AC2202">
        <v>162.13553066666782</v>
      </c>
    </row>
    <row r="2203" spans="26:29" x14ac:dyDescent="0.2">
      <c r="Z2203">
        <v>0</v>
      </c>
      <c r="AA2203">
        <v>163.14010533333231</v>
      </c>
      <c r="AB2203">
        <v>0</v>
      </c>
      <c r="AC2203">
        <v>161.7081693333345</v>
      </c>
    </row>
    <row r="2204" spans="26:29" x14ac:dyDescent="0.2">
      <c r="Z2204">
        <v>0</v>
      </c>
      <c r="AA2204">
        <v>162.72541599999897</v>
      </c>
      <c r="AB2204">
        <v>0</v>
      </c>
      <c r="AC2204">
        <v>161.28080800000117</v>
      </c>
    </row>
    <row r="2205" spans="26:29" x14ac:dyDescent="0.2">
      <c r="Z2205">
        <v>0</v>
      </c>
      <c r="AA2205">
        <v>162.31072666666563</v>
      </c>
      <c r="AB2205">
        <v>0</v>
      </c>
      <c r="AC2205">
        <v>160.85344666666785</v>
      </c>
    </row>
    <row r="2206" spans="26:29" x14ac:dyDescent="0.2">
      <c r="Z2206">
        <v>0</v>
      </c>
      <c r="AA2206">
        <v>161.89603733333229</v>
      </c>
      <c r="AB2206">
        <v>0</v>
      </c>
      <c r="AC2206">
        <v>160.42608533333453</v>
      </c>
    </row>
    <row r="2207" spans="26:29" x14ac:dyDescent="0.2">
      <c r="Z2207">
        <v>0</v>
      </c>
      <c r="AA2207">
        <v>161.48134799999895</v>
      </c>
      <c r="AB2207">
        <v>0</v>
      </c>
      <c r="AC2207">
        <v>159.9987240000012</v>
      </c>
    </row>
    <row r="2208" spans="26:29" x14ac:dyDescent="0.2">
      <c r="Z2208">
        <v>0</v>
      </c>
      <c r="AA2208">
        <v>161.0666586666656</v>
      </c>
      <c r="AB2208">
        <v>0</v>
      </c>
      <c r="AC2208">
        <v>159.57136266666788</v>
      </c>
    </row>
    <row r="2209" spans="26:29" x14ac:dyDescent="0.2">
      <c r="Z2209">
        <v>0</v>
      </c>
      <c r="AA2209">
        <v>160.65196933333226</v>
      </c>
      <c r="AB2209">
        <v>0</v>
      </c>
      <c r="AC2209">
        <v>159.14400133333456</v>
      </c>
    </row>
    <row r="2210" spans="26:29" x14ac:dyDescent="0.2">
      <c r="Z2210">
        <v>0</v>
      </c>
      <c r="AA2210">
        <v>160.23727999999892</v>
      </c>
      <c r="AB2210">
        <v>0</v>
      </c>
      <c r="AC2210">
        <v>158.71664000000123</v>
      </c>
    </row>
    <row r="2211" spans="26:29" x14ac:dyDescent="0.2">
      <c r="Z2211">
        <v>0</v>
      </c>
      <c r="AA2211">
        <v>159.82259066666558</v>
      </c>
      <c r="AB2211">
        <v>0</v>
      </c>
      <c r="AC2211">
        <v>158.28927866666791</v>
      </c>
    </row>
    <row r="2212" spans="26:29" x14ac:dyDescent="0.2">
      <c r="Z2212">
        <v>0</v>
      </c>
      <c r="AA2212">
        <v>159.40790133333223</v>
      </c>
      <c r="AB2212">
        <v>0</v>
      </c>
      <c r="AC2212">
        <v>157.86191733333459</v>
      </c>
    </row>
    <row r="2213" spans="26:29" x14ac:dyDescent="0.2">
      <c r="Z2213">
        <v>0</v>
      </c>
      <c r="AA2213">
        <v>158.99321199999889</v>
      </c>
      <c r="AB2213">
        <v>0</v>
      </c>
      <c r="AC2213">
        <v>157.43455600000127</v>
      </c>
    </row>
    <row r="2214" spans="26:29" x14ac:dyDescent="0.2">
      <c r="Z2214">
        <v>0</v>
      </c>
      <c r="AA2214">
        <v>158.57852266666555</v>
      </c>
      <c r="AB2214">
        <v>0</v>
      </c>
      <c r="AC2214">
        <v>157.00719466666794</v>
      </c>
    </row>
    <row r="2215" spans="26:29" x14ac:dyDescent="0.2">
      <c r="Z2215">
        <v>0</v>
      </c>
      <c r="AA2215">
        <v>158.16383333333221</v>
      </c>
      <c r="AB2215">
        <v>0</v>
      </c>
      <c r="AC2215">
        <v>156.57983333333462</v>
      </c>
    </row>
    <row r="2216" spans="26:29" x14ac:dyDescent="0.2">
      <c r="Z2216">
        <v>0</v>
      </c>
      <c r="AA2216">
        <v>157.74914399999886</v>
      </c>
      <c r="AB2216">
        <v>0</v>
      </c>
      <c r="AC2216">
        <v>156.1524720000013</v>
      </c>
    </row>
    <row r="2217" spans="26:29" x14ac:dyDescent="0.2">
      <c r="Z2217">
        <v>0</v>
      </c>
      <c r="AA2217">
        <v>157.33445466666552</v>
      </c>
      <c r="AB2217">
        <v>0</v>
      </c>
      <c r="AC2217">
        <v>155.72511066666797</v>
      </c>
    </row>
    <row r="2218" spans="26:29" x14ac:dyDescent="0.2">
      <c r="Z2218">
        <v>0</v>
      </c>
      <c r="AA2218">
        <v>156.91976533333218</v>
      </c>
      <c r="AB2218">
        <v>0</v>
      </c>
      <c r="AC2218">
        <v>155.29774933333465</v>
      </c>
    </row>
    <row r="2219" spans="26:29" x14ac:dyDescent="0.2">
      <c r="Z2219">
        <v>0</v>
      </c>
      <c r="AA2219">
        <v>156.50507599999884</v>
      </c>
      <c r="AB2219">
        <v>0</v>
      </c>
      <c r="AC2219">
        <v>154.87038800000133</v>
      </c>
    </row>
    <row r="2220" spans="26:29" x14ac:dyDescent="0.2">
      <c r="Z2220">
        <v>0</v>
      </c>
      <c r="AA2220">
        <v>156.09038666666549</v>
      </c>
      <c r="AB2220">
        <v>0</v>
      </c>
      <c r="AC2220">
        <v>154.443026666668</v>
      </c>
    </row>
    <row r="2221" spans="26:29" x14ac:dyDescent="0.2">
      <c r="Z2221">
        <v>0</v>
      </c>
      <c r="AA2221">
        <v>155.67569733333215</v>
      </c>
      <c r="AB2221">
        <v>0</v>
      </c>
      <c r="AC2221">
        <v>154.01566533333468</v>
      </c>
    </row>
    <row r="2222" spans="26:29" x14ac:dyDescent="0.2">
      <c r="Z2222">
        <v>0</v>
      </c>
      <c r="AA2222">
        <v>155.26100799999881</v>
      </c>
      <c r="AB2222">
        <v>0</v>
      </c>
      <c r="AC2222">
        <v>153.58830400000136</v>
      </c>
    </row>
    <row r="2223" spans="26:29" x14ac:dyDescent="0.2">
      <c r="Z2223">
        <v>0</v>
      </c>
      <c r="AA2223">
        <v>154.84631866666547</v>
      </c>
      <c r="AB2223">
        <v>0</v>
      </c>
      <c r="AC2223">
        <v>153.16094266666803</v>
      </c>
    </row>
    <row r="2224" spans="26:29" x14ac:dyDescent="0.2">
      <c r="Z2224">
        <v>0</v>
      </c>
      <c r="AA2224">
        <v>154.43162933333213</v>
      </c>
      <c r="AB2224">
        <v>0</v>
      </c>
      <c r="AC2224">
        <v>152.73358133333471</v>
      </c>
    </row>
    <row r="2225" spans="26:29" x14ac:dyDescent="0.2">
      <c r="Z2225">
        <v>0</v>
      </c>
      <c r="AA2225">
        <v>154.01693999999878</v>
      </c>
      <c r="AB2225">
        <v>0</v>
      </c>
      <c r="AC2225">
        <v>152.30622000000139</v>
      </c>
    </row>
    <row r="2226" spans="26:29" x14ac:dyDescent="0.2">
      <c r="Z2226">
        <v>0</v>
      </c>
      <c r="AA2226">
        <v>153.60225066666544</v>
      </c>
      <c r="AB2226">
        <v>0</v>
      </c>
      <c r="AC2226">
        <v>151.87885866666807</v>
      </c>
    </row>
    <row r="2227" spans="26:29" x14ac:dyDescent="0.2">
      <c r="Z2227">
        <v>0</v>
      </c>
      <c r="AA2227">
        <v>153.1875613333321</v>
      </c>
      <c r="AB2227">
        <v>0</v>
      </c>
      <c r="AC2227">
        <v>151.45149733333474</v>
      </c>
    </row>
    <row r="2228" spans="26:29" x14ac:dyDescent="0.2">
      <c r="Z2228">
        <v>0</v>
      </c>
      <c r="AA2228">
        <v>152.77287199999876</v>
      </c>
      <c r="AB2228">
        <v>0</v>
      </c>
      <c r="AC2228">
        <v>151.02413600000142</v>
      </c>
    </row>
    <row r="2229" spans="26:29" x14ac:dyDescent="0.2">
      <c r="Z2229">
        <v>0</v>
      </c>
      <c r="AA2229">
        <v>152.35818266666541</v>
      </c>
      <c r="AB2229">
        <v>0</v>
      </c>
      <c r="AC2229">
        <v>150.5967746666681</v>
      </c>
    </row>
    <row r="2230" spans="26:29" x14ac:dyDescent="0.2">
      <c r="Z2230">
        <v>0</v>
      </c>
      <c r="AA2230">
        <v>151.94349333333207</v>
      </c>
      <c r="AB2230">
        <v>0</v>
      </c>
      <c r="AC2230">
        <v>150.16941333333477</v>
      </c>
    </row>
    <row r="2231" spans="26:29" x14ac:dyDescent="0.2">
      <c r="Z2231">
        <v>0</v>
      </c>
      <c r="AA2231">
        <v>151.52880399999873</v>
      </c>
      <c r="AB2231">
        <v>0</v>
      </c>
      <c r="AC2231">
        <v>149.74205200000145</v>
      </c>
    </row>
    <row r="2232" spans="26:29" x14ac:dyDescent="0.2">
      <c r="Z2232">
        <v>0</v>
      </c>
      <c r="AA2232">
        <v>151.11411466666539</v>
      </c>
      <c r="AB2232">
        <v>0</v>
      </c>
      <c r="AC2232">
        <v>149.31469066666813</v>
      </c>
    </row>
    <row r="2233" spans="26:29" x14ac:dyDescent="0.2">
      <c r="Z2233">
        <v>0</v>
      </c>
      <c r="AA2233">
        <v>150.69942533333204</v>
      </c>
      <c r="AB2233">
        <v>0</v>
      </c>
      <c r="AC2233">
        <v>148.8873293333348</v>
      </c>
    </row>
    <row r="2234" spans="26:29" x14ac:dyDescent="0.2">
      <c r="Z2234">
        <v>0</v>
      </c>
      <c r="AA2234">
        <v>150.2847359999987</v>
      </c>
      <c r="AB2234">
        <v>0</v>
      </c>
      <c r="AC2234">
        <v>148.45996800000148</v>
      </c>
    </row>
    <row r="2235" spans="26:29" x14ac:dyDescent="0.2">
      <c r="Z2235">
        <v>0</v>
      </c>
      <c r="AA2235">
        <v>149.87004666666536</v>
      </c>
      <c r="AB2235">
        <v>0</v>
      </c>
      <c r="AC2235">
        <v>148.03260666666816</v>
      </c>
    </row>
    <row r="2236" spans="26:29" x14ac:dyDescent="0.2">
      <c r="Z2236">
        <v>0</v>
      </c>
      <c r="AA2236">
        <v>149.45535733333202</v>
      </c>
      <c r="AB2236">
        <v>0</v>
      </c>
      <c r="AC2236">
        <v>147.60524533333484</v>
      </c>
    </row>
    <row r="2237" spans="26:29" x14ac:dyDescent="0.2">
      <c r="Z2237">
        <v>0</v>
      </c>
      <c r="AA2237">
        <v>149.04066799999867</v>
      </c>
      <c r="AB2237">
        <v>0</v>
      </c>
      <c r="AC2237">
        <v>147.17788400000151</v>
      </c>
    </row>
    <row r="2238" spans="26:29" x14ac:dyDescent="0.2">
      <c r="Z2238">
        <v>0</v>
      </c>
      <c r="AA2238">
        <v>148.62597866666533</v>
      </c>
      <c r="AB2238">
        <v>0</v>
      </c>
      <c r="AC2238">
        <v>146.75052266666819</v>
      </c>
    </row>
    <row r="2239" spans="26:29" x14ac:dyDescent="0.2">
      <c r="Z2239">
        <v>0</v>
      </c>
      <c r="AA2239">
        <v>148.21128933333199</v>
      </c>
      <c r="AB2239">
        <v>0</v>
      </c>
      <c r="AC2239">
        <v>146.32316133333487</v>
      </c>
    </row>
    <row r="2240" spans="26:29" x14ac:dyDescent="0.2">
      <c r="Z2240">
        <v>0</v>
      </c>
      <c r="AA2240">
        <v>147.79659999999865</v>
      </c>
      <c r="AB2240">
        <v>0</v>
      </c>
      <c r="AC2240">
        <v>145.89580000000154</v>
      </c>
    </row>
    <row r="2241" spans="26:29" x14ac:dyDescent="0.2">
      <c r="Z2241">
        <v>0</v>
      </c>
      <c r="AA2241">
        <v>147.79660000000001</v>
      </c>
      <c r="AB2241">
        <v>0</v>
      </c>
      <c r="AC2241">
        <v>145.89580000000001</v>
      </c>
    </row>
    <row r="2242" spans="26:29" x14ac:dyDescent="0.2">
      <c r="Z2242">
        <v>58.863199999999999</v>
      </c>
      <c r="AA2242">
        <v>147.79660000000001</v>
      </c>
      <c r="AB2242">
        <v>121.2782</v>
      </c>
      <c r="AC2242">
        <v>145.89580000000001</v>
      </c>
    </row>
    <row r="2243" spans="26:29" x14ac:dyDescent="0.2">
      <c r="Z2243">
        <v>58.794699999999999</v>
      </c>
      <c r="AA2243">
        <v>146.5044</v>
      </c>
      <c r="AB2243">
        <v>121.2257</v>
      </c>
      <c r="AC2243">
        <v>144.91820000000001</v>
      </c>
    </row>
    <row r="2244" spans="26:29" x14ac:dyDescent="0.2">
      <c r="Z2244">
        <v>58.748800000000003</v>
      </c>
      <c r="AA2244">
        <v>145.39670000000001</v>
      </c>
      <c r="AB2244">
        <v>121.2038</v>
      </c>
      <c r="AC2244">
        <v>144.08019999999999</v>
      </c>
    </row>
    <row r="2245" spans="26:29" x14ac:dyDescent="0.2">
      <c r="Z2245">
        <v>58.748199999999997</v>
      </c>
      <c r="AA2245">
        <v>144.65809999999999</v>
      </c>
      <c r="AB2245">
        <v>121.2435</v>
      </c>
      <c r="AC2245">
        <v>143.5214</v>
      </c>
    </row>
    <row r="2246" spans="26:29" x14ac:dyDescent="0.2">
      <c r="Z2246">
        <v>58.810499999999998</v>
      </c>
      <c r="AA2246">
        <v>144.40280000000001</v>
      </c>
      <c r="AB2246">
        <v>121.3702</v>
      </c>
      <c r="AC2246">
        <v>143.32830000000001</v>
      </c>
    </row>
    <row r="2247" spans="26:29" x14ac:dyDescent="0.2">
      <c r="Z2247">
        <v>58.933199999999999</v>
      </c>
      <c r="AA2247">
        <v>144.46369999999999</v>
      </c>
      <c r="AB2247">
        <v>121.589</v>
      </c>
      <c r="AC2247">
        <v>143.37430000000001</v>
      </c>
    </row>
    <row r="2248" spans="26:29" x14ac:dyDescent="0.2">
      <c r="Z2248">
        <v>59.109099999999998</v>
      </c>
      <c r="AA2248">
        <v>144.60310000000001</v>
      </c>
      <c r="AB2248">
        <v>121.8995</v>
      </c>
      <c r="AC2248">
        <v>143.47980000000001</v>
      </c>
    </row>
    <row r="2249" spans="26:29" x14ac:dyDescent="0.2">
      <c r="Z2249">
        <v>59.328800000000001</v>
      </c>
      <c r="AA2249">
        <v>144.6343</v>
      </c>
      <c r="AB2249">
        <v>122.2955</v>
      </c>
      <c r="AC2249">
        <v>143.5034</v>
      </c>
    </row>
    <row r="2250" spans="26:29" x14ac:dyDescent="0.2">
      <c r="Z2250">
        <v>59.575600000000001</v>
      </c>
      <c r="AA2250">
        <v>144.5736</v>
      </c>
      <c r="AB2250">
        <v>122.7454</v>
      </c>
      <c r="AC2250">
        <v>143.45750000000001</v>
      </c>
    </row>
    <row r="2251" spans="26:29" x14ac:dyDescent="0.2">
      <c r="Z2251">
        <v>59.830599999999997</v>
      </c>
      <c r="AA2251">
        <v>144.488</v>
      </c>
      <c r="AB2251">
        <v>123.2116</v>
      </c>
      <c r="AC2251">
        <v>143.39269999999999</v>
      </c>
    </row>
    <row r="2252" spans="26:29" x14ac:dyDescent="0.2">
      <c r="Z2252">
        <v>60.078499999999998</v>
      </c>
      <c r="AA2252">
        <v>144.43029999999999</v>
      </c>
      <c r="AB2252">
        <v>123.6636</v>
      </c>
      <c r="AC2252">
        <v>143.34909999999999</v>
      </c>
    </row>
    <row r="2253" spans="26:29" x14ac:dyDescent="0.2">
      <c r="Z2253">
        <v>60.318300000000001</v>
      </c>
      <c r="AA2253">
        <v>144.39709999999999</v>
      </c>
      <c r="AB2253">
        <v>124.0993</v>
      </c>
      <c r="AC2253">
        <v>143.32400000000001</v>
      </c>
    </row>
    <row r="2254" spans="26:29" x14ac:dyDescent="0.2">
      <c r="Z2254">
        <v>60.552</v>
      </c>
      <c r="AA2254">
        <v>144.3708</v>
      </c>
      <c r="AB2254">
        <v>124.52370000000001</v>
      </c>
      <c r="AC2254">
        <v>143.30410000000001</v>
      </c>
    </row>
    <row r="2255" spans="26:29" x14ac:dyDescent="0.2">
      <c r="Z2255">
        <v>60.783200000000001</v>
      </c>
      <c r="AA2255">
        <v>144.3372</v>
      </c>
      <c r="AB2255">
        <v>124.944</v>
      </c>
      <c r="AC2255">
        <v>143.27869999999999</v>
      </c>
    </row>
    <row r="2256" spans="26:29" x14ac:dyDescent="0.2">
      <c r="Z2256">
        <v>61.020400000000002</v>
      </c>
      <c r="AA2256">
        <v>144.2961</v>
      </c>
      <c r="AB2256">
        <v>125.3755</v>
      </c>
      <c r="AC2256">
        <v>143.24760000000001</v>
      </c>
    </row>
    <row r="2257" spans="26:29" x14ac:dyDescent="0.2">
      <c r="Z2257">
        <v>61.273299999999999</v>
      </c>
      <c r="AA2257">
        <v>144.25059999999999</v>
      </c>
      <c r="AB2257">
        <v>125.8357</v>
      </c>
      <c r="AC2257">
        <v>143.2131</v>
      </c>
    </row>
    <row r="2258" spans="26:29" x14ac:dyDescent="0.2">
      <c r="Z2258">
        <v>61.547499999999999</v>
      </c>
      <c r="AA2258">
        <v>144.20349999999999</v>
      </c>
      <c r="AB2258">
        <v>126.33450000000001</v>
      </c>
      <c r="AC2258">
        <v>143.17750000000001</v>
      </c>
    </row>
    <row r="2259" spans="26:29" x14ac:dyDescent="0.2">
      <c r="Z2259">
        <v>61.832099999999997</v>
      </c>
      <c r="AA2259">
        <v>144.15629999999999</v>
      </c>
      <c r="AB2259">
        <v>126.8522</v>
      </c>
      <c r="AC2259">
        <v>143.14179999999999</v>
      </c>
    </row>
    <row r="2260" spans="26:29" x14ac:dyDescent="0.2">
      <c r="Z2260">
        <v>62.112099999999998</v>
      </c>
      <c r="AA2260">
        <v>144.1104</v>
      </c>
      <c r="AB2260">
        <v>127.36150000000001</v>
      </c>
      <c r="AC2260">
        <v>143.1071</v>
      </c>
    </row>
    <row r="2261" spans="26:29" x14ac:dyDescent="0.2">
      <c r="Z2261">
        <v>62.372500000000002</v>
      </c>
      <c r="AA2261">
        <v>144.06720000000001</v>
      </c>
      <c r="AB2261">
        <v>127.8352</v>
      </c>
      <c r="AC2261">
        <v>143.0744</v>
      </c>
    </row>
    <row r="2262" spans="26:29" x14ac:dyDescent="0.2">
      <c r="Z2262">
        <v>62.598399999999998</v>
      </c>
      <c r="AA2262">
        <v>144.02930000000001</v>
      </c>
      <c r="AB2262">
        <v>128.24600000000001</v>
      </c>
      <c r="AC2262">
        <v>143.04580000000001</v>
      </c>
    </row>
    <row r="2263" spans="26:29" x14ac:dyDescent="0.2">
      <c r="Z2263">
        <v>62.774500000000003</v>
      </c>
      <c r="AA2263">
        <v>143.99959999999999</v>
      </c>
      <c r="AB2263">
        <v>128.56639999999999</v>
      </c>
      <c r="AC2263">
        <v>143.02330000000001</v>
      </c>
    </row>
    <row r="2264" spans="26:29" x14ac:dyDescent="0.2">
      <c r="Z2264">
        <v>62.897100000000002</v>
      </c>
      <c r="AA2264">
        <v>143.97909999999999</v>
      </c>
      <c r="AB2264">
        <v>128.7894</v>
      </c>
      <c r="AC2264">
        <v>143.0078</v>
      </c>
    </row>
    <row r="2265" spans="26:29" x14ac:dyDescent="0.2">
      <c r="Z2265">
        <v>63.006399999999999</v>
      </c>
      <c r="AA2265">
        <v>143.96109999999999</v>
      </c>
      <c r="AB2265">
        <v>128.98830000000001</v>
      </c>
      <c r="AC2265">
        <v>142.9941</v>
      </c>
    </row>
    <row r="2266" spans="26:29" x14ac:dyDescent="0.2">
      <c r="Z2266">
        <v>63.153799999999997</v>
      </c>
      <c r="AA2266">
        <v>143.9367</v>
      </c>
      <c r="AB2266">
        <v>129.25630000000001</v>
      </c>
      <c r="AC2266">
        <v>142.97569999999999</v>
      </c>
    </row>
    <row r="2267" spans="26:29" x14ac:dyDescent="0.2">
      <c r="Z2267">
        <v>63.381100000000004</v>
      </c>
      <c r="AA2267">
        <v>143.8991</v>
      </c>
      <c r="AB2267">
        <v>129.6696</v>
      </c>
      <c r="AC2267">
        <v>142.94720000000001</v>
      </c>
    </row>
    <row r="2268" spans="26:29" x14ac:dyDescent="0.2">
      <c r="Z2268">
        <v>63.691400000000002</v>
      </c>
      <c r="AA2268">
        <v>143.84719999999999</v>
      </c>
      <c r="AB2268">
        <v>130.23410000000001</v>
      </c>
      <c r="AC2268">
        <v>142.90799999999999</v>
      </c>
    </row>
    <row r="2269" spans="26:29" x14ac:dyDescent="0.2">
      <c r="Z2269">
        <v>64.078500000000005</v>
      </c>
      <c r="AA2269">
        <v>143.78200000000001</v>
      </c>
      <c r="AB2269">
        <v>130.93819999999999</v>
      </c>
      <c r="AC2269">
        <v>142.8587</v>
      </c>
    </row>
    <row r="2270" spans="26:29" x14ac:dyDescent="0.2">
      <c r="Z2270">
        <v>64.532300000000006</v>
      </c>
      <c r="AA2270">
        <v>143.7047</v>
      </c>
      <c r="AB2270">
        <v>131.7638</v>
      </c>
      <c r="AC2270">
        <v>142.80019999999999</v>
      </c>
    </row>
    <row r="2271" spans="26:29" x14ac:dyDescent="0.2">
      <c r="Z2271">
        <v>65.028199999999998</v>
      </c>
      <c r="AA2271">
        <v>143.61959999999999</v>
      </c>
      <c r="AB2271">
        <v>132.66589999999999</v>
      </c>
      <c r="AC2271">
        <v>142.73580000000001</v>
      </c>
    </row>
    <row r="2272" spans="26:29" x14ac:dyDescent="0.2">
      <c r="Z2272">
        <v>65.537800000000004</v>
      </c>
      <c r="AA2272">
        <v>143.5316</v>
      </c>
      <c r="AB2272">
        <v>133.59309999999999</v>
      </c>
      <c r="AC2272">
        <v>142.66929999999999</v>
      </c>
    </row>
    <row r="2273" spans="26:29" x14ac:dyDescent="0.2">
      <c r="Z2273">
        <v>66.043999999999997</v>
      </c>
      <c r="AA2273">
        <v>143.44370000000001</v>
      </c>
      <c r="AB2273">
        <v>134.51390000000001</v>
      </c>
      <c r="AC2273">
        <v>142.6028</v>
      </c>
    </row>
    <row r="2274" spans="26:29" x14ac:dyDescent="0.2">
      <c r="Z2274">
        <v>66.573599999999999</v>
      </c>
      <c r="AA2274">
        <v>143.35140000000001</v>
      </c>
      <c r="AB2274">
        <v>135.47749999999999</v>
      </c>
      <c r="AC2274">
        <v>142.53290000000001</v>
      </c>
    </row>
    <row r="2275" spans="26:29" x14ac:dyDescent="0.2">
      <c r="Z2275">
        <v>67.164699999999996</v>
      </c>
      <c r="AA2275">
        <v>143.24809999999999</v>
      </c>
      <c r="AB2275">
        <v>136.553</v>
      </c>
      <c r="AC2275">
        <v>142.45480000000001</v>
      </c>
    </row>
    <row r="2276" spans="26:29" x14ac:dyDescent="0.2">
      <c r="Z2276">
        <v>67.8489</v>
      </c>
      <c r="AA2276">
        <v>143.1285</v>
      </c>
      <c r="AB2276">
        <v>137.7979</v>
      </c>
      <c r="AC2276">
        <v>142.36429999999999</v>
      </c>
    </row>
    <row r="2277" spans="26:29" x14ac:dyDescent="0.2">
      <c r="Z2277">
        <v>68.631799999999998</v>
      </c>
      <c r="AA2277">
        <v>142.99080000000001</v>
      </c>
      <c r="AB2277">
        <v>139.22229999999999</v>
      </c>
      <c r="AC2277">
        <v>142.26009999999999</v>
      </c>
    </row>
    <row r="2278" spans="26:29" x14ac:dyDescent="0.2">
      <c r="Z2278">
        <v>69.512299999999996</v>
      </c>
      <c r="AA2278">
        <v>142.83420000000001</v>
      </c>
      <c r="AB2278">
        <v>140.8244</v>
      </c>
      <c r="AC2278">
        <v>142.14169999999999</v>
      </c>
    </row>
    <row r="2279" spans="26:29" x14ac:dyDescent="0.2">
      <c r="Z2279">
        <v>70.477599999999995</v>
      </c>
      <c r="AA2279">
        <v>142.6602</v>
      </c>
      <c r="AB2279">
        <v>142.58099999999999</v>
      </c>
      <c r="AC2279">
        <v>142.01009999999999</v>
      </c>
    </row>
    <row r="2280" spans="26:29" x14ac:dyDescent="0.2">
      <c r="Z2280">
        <v>71.468100000000007</v>
      </c>
      <c r="AA2280">
        <v>142.47989999999999</v>
      </c>
      <c r="AB2280">
        <v>144.3835</v>
      </c>
      <c r="AC2280">
        <v>141.87370000000001</v>
      </c>
    </row>
    <row r="2281" spans="26:29" x14ac:dyDescent="0.2">
      <c r="Z2281">
        <v>72.412199999999999</v>
      </c>
      <c r="AA2281">
        <v>142.3065</v>
      </c>
      <c r="AB2281">
        <v>146.10169999999999</v>
      </c>
      <c r="AC2281">
        <v>141.74250000000001</v>
      </c>
    </row>
    <row r="2282" spans="26:29" x14ac:dyDescent="0.2">
      <c r="Z2282">
        <v>73.250900000000001</v>
      </c>
      <c r="AA2282">
        <v>142.15090000000001</v>
      </c>
      <c r="AB2282">
        <v>147.62809999999999</v>
      </c>
      <c r="AC2282">
        <v>141.62479999999999</v>
      </c>
    </row>
    <row r="2283" spans="26:29" x14ac:dyDescent="0.2">
      <c r="Z2283">
        <v>73.974800000000002</v>
      </c>
      <c r="AA2283">
        <v>142.0155</v>
      </c>
      <c r="AB2283">
        <v>148.94550000000001</v>
      </c>
      <c r="AC2283">
        <v>141.5224</v>
      </c>
    </row>
    <row r="2284" spans="26:29" x14ac:dyDescent="0.2">
      <c r="Z2284">
        <v>74.586799999999997</v>
      </c>
      <c r="AA2284">
        <v>141.90020000000001</v>
      </c>
      <c r="AB2284">
        <v>150.05940000000001</v>
      </c>
      <c r="AC2284">
        <v>141.43520000000001</v>
      </c>
    </row>
    <row r="2285" spans="26:29" x14ac:dyDescent="0.2">
      <c r="Z2285">
        <v>75.1006</v>
      </c>
      <c r="AA2285">
        <v>141.803</v>
      </c>
      <c r="AB2285">
        <v>150.99469999999999</v>
      </c>
      <c r="AC2285">
        <v>141.36160000000001</v>
      </c>
    </row>
    <row r="2286" spans="26:29" x14ac:dyDescent="0.2">
      <c r="Z2286">
        <v>75.572599999999994</v>
      </c>
      <c r="AA2286">
        <v>141.7132</v>
      </c>
      <c r="AB2286">
        <v>151.85390000000001</v>
      </c>
      <c r="AC2286">
        <v>141.2937</v>
      </c>
    </row>
    <row r="2287" spans="26:29" x14ac:dyDescent="0.2">
      <c r="Z2287">
        <v>76.069999999999993</v>
      </c>
      <c r="AA2287">
        <v>141.6182</v>
      </c>
      <c r="AB2287">
        <v>152.75919999999999</v>
      </c>
      <c r="AC2287">
        <v>141.2218</v>
      </c>
    </row>
    <row r="2288" spans="26:29" x14ac:dyDescent="0.2">
      <c r="Z2288">
        <v>76.642700000000005</v>
      </c>
      <c r="AA2288">
        <v>141.5086</v>
      </c>
      <c r="AB2288">
        <v>153.80170000000001</v>
      </c>
      <c r="AC2288">
        <v>141.13890000000001</v>
      </c>
    </row>
    <row r="2289" spans="26:29" x14ac:dyDescent="0.2">
      <c r="Z2289">
        <v>77.272499999999994</v>
      </c>
      <c r="AA2289">
        <v>141.38810000000001</v>
      </c>
      <c r="AB2289">
        <v>154.94829999999999</v>
      </c>
      <c r="AC2289">
        <v>141.04769999999999</v>
      </c>
    </row>
    <row r="2290" spans="26:29" x14ac:dyDescent="0.2">
      <c r="Z2290">
        <v>77.924499999999995</v>
      </c>
      <c r="AA2290">
        <v>141.26329999999999</v>
      </c>
      <c r="AB2290">
        <v>156.13499999999999</v>
      </c>
      <c r="AC2290">
        <v>140.95339999999999</v>
      </c>
    </row>
    <row r="2291" spans="26:29" x14ac:dyDescent="0.2">
      <c r="Z2291">
        <v>78.566400000000002</v>
      </c>
      <c r="AA2291">
        <v>141.14060000000001</v>
      </c>
      <c r="AB2291">
        <v>157.30359999999999</v>
      </c>
      <c r="AC2291">
        <v>140.8605</v>
      </c>
    </row>
    <row r="2292" spans="26:29" x14ac:dyDescent="0.2">
      <c r="Z2292">
        <v>79.178899999999999</v>
      </c>
      <c r="AA2292">
        <v>141.02340000000001</v>
      </c>
      <c r="AB2292">
        <v>158.41839999999999</v>
      </c>
      <c r="AC2292">
        <v>140.77189999999999</v>
      </c>
    </row>
    <row r="2293" spans="26:29" x14ac:dyDescent="0.2">
      <c r="Z2293">
        <v>79.745400000000004</v>
      </c>
      <c r="AA2293">
        <v>140.91480000000001</v>
      </c>
      <c r="AB2293">
        <v>159.44970000000001</v>
      </c>
      <c r="AC2293">
        <v>140.68979999999999</v>
      </c>
    </row>
    <row r="2294" spans="26:29" x14ac:dyDescent="0.2">
      <c r="Z2294">
        <v>80.256699999999995</v>
      </c>
      <c r="AA2294">
        <v>140.81649999999999</v>
      </c>
      <c r="AB2294">
        <v>160.38040000000001</v>
      </c>
      <c r="AC2294">
        <v>140.61539999999999</v>
      </c>
    </row>
    <row r="2295" spans="26:29" x14ac:dyDescent="0.2">
      <c r="Z2295">
        <v>80.731499999999997</v>
      </c>
      <c r="AA2295">
        <v>140.72489999999999</v>
      </c>
      <c r="AB2295">
        <v>161.24459999999999</v>
      </c>
      <c r="AC2295">
        <v>140.5461</v>
      </c>
    </row>
    <row r="2296" spans="26:29" x14ac:dyDescent="0.2">
      <c r="Z2296">
        <v>81.195400000000006</v>
      </c>
      <c r="AA2296">
        <v>140.63509999999999</v>
      </c>
      <c r="AB2296">
        <v>162.08930000000001</v>
      </c>
      <c r="AC2296">
        <v>140.47810000000001</v>
      </c>
    </row>
    <row r="2297" spans="26:29" x14ac:dyDescent="0.2">
      <c r="Z2297">
        <v>81.669399999999996</v>
      </c>
      <c r="AA2297">
        <v>140.54329999999999</v>
      </c>
      <c r="AB2297">
        <v>162.9521</v>
      </c>
      <c r="AC2297">
        <v>140.40870000000001</v>
      </c>
    </row>
    <row r="2298" spans="26:29" x14ac:dyDescent="0.2">
      <c r="Z2298">
        <v>82.1541</v>
      </c>
      <c r="AA2298">
        <v>140.44909999999999</v>
      </c>
      <c r="AB2298">
        <v>163.83449999999999</v>
      </c>
      <c r="AC2298">
        <v>140.33750000000001</v>
      </c>
    </row>
    <row r="2299" spans="26:29" x14ac:dyDescent="0.2">
      <c r="Z2299">
        <v>82.645300000000006</v>
      </c>
      <c r="AA2299">
        <v>140.35329999999999</v>
      </c>
      <c r="AB2299">
        <v>164.72880000000001</v>
      </c>
      <c r="AC2299">
        <v>140.26499999999999</v>
      </c>
    </row>
    <row r="2300" spans="26:29" x14ac:dyDescent="0.2">
      <c r="Z2300">
        <v>83.138000000000005</v>
      </c>
      <c r="AA2300">
        <v>140.2567</v>
      </c>
      <c r="AB2300">
        <v>165.6258</v>
      </c>
      <c r="AC2300">
        <v>140.1919</v>
      </c>
    </row>
    <row r="2301" spans="26:29" x14ac:dyDescent="0.2">
      <c r="Z2301">
        <v>83.624099999999999</v>
      </c>
      <c r="AA2301">
        <v>140.1609</v>
      </c>
      <c r="AB2301">
        <v>166.51079999999999</v>
      </c>
      <c r="AC2301">
        <v>140.11940000000001</v>
      </c>
    </row>
    <row r="2302" spans="26:29" x14ac:dyDescent="0.2">
      <c r="Z2302">
        <v>84.094800000000006</v>
      </c>
      <c r="AA2302">
        <v>140.0675</v>
      </c>
      <c r="AB2302">
        <v>167.36779999999999</v>
      </c>
      <c r="AC2302">
        <v>140.0487</v>
      </c>
    </row>
    <row r="2303" spans="26:29" x14ac:dyDescent="0.2">
      <c r="Z2303">
        <v>84.549400000000006</v>
      </c>
      <c r="AA2303">
        <v>139.97659999999999</v>
      </c>
      <c r="AB2303">
        <v>168.19540000000001</v>
      </c>
      <c r="AC2303">
        <v>139.97999999999999</v>
      </c>
    </row>
    <row r="2304" spans="26:29" x14ac:dyDescent="0.2">
      <c r="Z2304">
        <v>85.019400000000005</v>
      </c>
      <c r="AA2304">
        <v>139.88220000000001</v>
      </c>
      <c r="AB2304">
        <v>169.05119999999999</v>
      </c>
      <c r="AC2304">
        <v>139.90860000000001</v>
      </c>
    </row>
    <row r="2305" spans="26:29" x14ac:dyDescent="0.2">
      <c r="Z2305">
        <v>85.544600000000003</v>
      </c>
      <c r="AA2305">
        <v>139.7765</v>
      </c>
      <c r="AB2305">
        <v>170.0076</v>
      </c>
      <c r="AC2305">
        <v>139.82859999999999</v>
      </c>
    </row>
    <row r="2306" spans="26:29" x14ac:dyDescent="0.2">
      <c r="Z2306">
        <v>86.16</v>
      </c>
      <c r="AA2306">
        <v>139.6524</v>
      </c>
      <c r="AB2306">
        <v>171.12819999999999</v>
      </c>
      <c r="AC2306">
        <v>139.73480000000001</v>
      </c>
    </row>
    <row r="2307" spans="26:29" x14ac:dyDescent="0.2">
      <c r="Z2307">
        <v>86.881299999999996</v>
      </c>
      <c r="AA2307">
        <v>139.50659999999999</v>
      </c>
      <c r="AB2307">
        <v>172.44149999999999</v>
      </c>
      <c r="AC2307">
        <v>139.62440000000001</v>
      </c>
    </row>
    <row r="2308" spans="26:29" x14ac:dyDescent="0.2">
      <c r="Z2308">
        <v>87.719300000000004</v>
      </c>
      <c r="AA2308">
        <v>139.33629999999999</v>
      </c>
      <c r="AB2308">
        <v>173.9675</v>
      </c>
      <c r="AC2308">
        <v>139.4957</v>
      </c>
    </row>
    <row r="2309" spans="26:29" x14ac:dyDescent="0.2">
      <c r="Z2309">
        <v>88.669300000000007</v>
      </c>
      <c r="AA2309">
        <v>139.14230000000001</v>
      </c>
      <c r="AB2309">
        <v>175.69749999999999</v>
      </c>
      <c r="AC2309">
        <v>139.34889999999999</v>
      </c>
    </row>
    <row r="2310" spans="26:29" x14ac:dyDescent="0.2">
      <c r="Z2310">
        <v>89.663499999999999</v>
      </c>
      <c r="AA2310">
        <v>138.9385</v>
      </c>
      <c r="AB2310">
        <v>177.50800000000001</v>
      </c>
      <c r="AC2310">
        <v>139.19470000000001</v>
      </c>
    </row>
    <row r="2311" spans="26:29" x14ac:dyDescent="0.2">
      <c r="Z2311">
        <v>90.618499999999997</v>
      </c>
      <c r="AA2311">
        <v>138.74199999999999</v>
      </c>
      <c r="AB2311">
        <v>179.24700000000001</v>
      </c>
      <c r="AC2311">
        <v>139.0461</v>
      </c>
    </row>
    <row r="2312" spans="26:29" x14ac:dyDescent="0.2">
      <c r="Z2312">
        <v>91.464699999999993</v>
      </c>
      <c r="AA2312">
        <v>138.56739999999999</v>
      </c>
      <c r="AB2312">
        <v>180.78819999999999</v>
      </c>
      <c r="AC2312">
        <v>138.91399999999999</v>
      </c>
    </row>
    <row r="2313" spans="26:29" x14ac:dyDescent="0.2">
      <c r="Z2313">
        <v>92.189099999999996</v>
      </c>
      <c r="AA2313">
        <v>138.41759999999999</v>
      </c>
      <c r="AB2313">
        <v>182.10740000000001</v>
      </c>
      <c r="AC2313">
        <v>138.80070000000001</v>
      </c>
    </row>
    <row r="2314" spans="26:29" x14ac:dyDescent="0.2">
      <c r="Z2314">
        <v>92.792599999999993</v>
      </c>
      <c r="AA2314">
        <v>138.2927</v>
      </c>
      <c r="AB2314">
        <v>183.2064</v>
      </c>
      <c r="AC2314">
        <v>138.7062</v>
      </c>
    </row>
    <row r="2315" spans="26:29" x14ac:dyDescent="0.2">
      <c r="Z2315">
        <v>93.289100000000005</v>
      </c>
      <c r="AA2315">
        <v>138.19</v>
      </c>
      <c r="AB2315">
        <v>184.11070000000001</v>
      </c>
      <c r="AC2315">
        <v>138.6285</v>
      </c>
    </row>
    <row r="2316" spans="26:29" x14ac:dyDescent="0.2">
      <c r="Z2316">
        <v>93.745500000000007</v>
      </c>
      <c r="AA2316">
        <v>138.09549999999999</v>
      </c>
      <c r="AB2316">
        <v>184.9419</v>
      </c>
      <c r="AC2316">
        <v>138.55699999999999</v>
      </c>
    </row>
    <row r="2317" spans="26:29" x14ac:dyDescent="0.2">
      <c r="Z2317">
        <v>94.241799999999998</v>
      </c>
      <c r="AA2317">
        <v>137.99250000000001</v>
      </c>
      <c r="AB2317">
        <v>185.84569999999999</v>
      </c>
      <c r="AC2317">
        <v>138.47909999999999</v>
      </c>
    </row>
    <row r="2318" spans="26:29" x14ac:dyDescent="0.2">
      <c r="Z2318">
        <v>94.844800000000006</v>
      </c>
      <c r="AA2318">
        <v>137.86680000000001</v>
      </c>
      <c r="AB2318">
        <v>186.94390000000001</v>
      </c>
      <c r="AC2318">
        <v>138.38399999999999</v>
      </c>
    </row>
    <row r="2319" spans="26:29" x14ac:dyDescent="0.2">
      <c r="Z2319">
        <v>95.568799999999996</v>
      </c>
      <c r="AA2319">
        <v>137.71520000000001</v>
      </c>
      <c r="AB2319">
        <v>188.26249999999999</v>
      </c>
      <c r="AC2319">
        <v>138.26929999999999</v>
      </c>
    </row>
    <row r="2320" spans="26:29" x14ac:dyDescent="0.2">
      <c r="Z2320">
        <v>96.415000000000006</v>
      </c>
      <c r="AA2320">
        <v>137.53710000000001</v>
      </c>
      <c r="AB2320">
        <v>189.8038</v>
      </c>
      <c r="AC2320">
        <v>138.1345</v>
      </c>
    </row>
    <row r="2321" spans="26:29" x14ac:dyDescent="0.2">
      <c r="Z2321">
        <v>97.3703</v>
      </c>
      <c r="AA2321">
        <v>137.33500000000001</v>
      </c>
      <c r="AB2321">
        <v>191.5438</v>
      </c>
      <c r="AC2321">
        <v>137.98169999999999</v>
      </c>
    </row>
    <row r="2322" spans="26:29" x14ac:dyDescent="0.2">
      <c r="Z2322">
        <v>98.364199999999997</v>
      </c>
      <c r="AA2322">
        <v>137.124</v>
      </c>
      <c r="AB2322">
        <v>193.35419999999999</v>
      </c>
      <c r="AC2322">
        <v>137.82210000000001</v>
      </c>
    </row>
    <row r="2323" spans="26:29" x14ac:dyDescent="0.2">
      <c r="Z2323">
        <v>99.311999999999998</v>
      </c>
      <c r="AA2323">
        <v>136.92230000000001</v>
      </c>
      <c r="AB2323">
        <v>195.0805</v>
      </c>
      <c r="AC2323">
        <v>137.6695</v>
      </c>
    </row>
    <row r="2324" spans="26:29" x14ac:dyDescent="0.2">
      <c r="Z2324">
        <v>100.1418</v>
      </c>
      <c r="AA2324">
        <v>136.74529999999999</v>
      </c>
      <c r="AB2324">
        <v>196.59209999999999</v>
      </c>
      <c r="AC2324">
        <v>137.53559999999999</v>
      </c>
    </row>
    <row r="2325" spans="26:29" x14ac:dyDescent="0.2">
      <c r="Z2325">
        <v>100.83450000000001</v>
      </c>
      <c r="AA2325">
        <v>136.59739999999999</v>
      </c>
      <c r="AB2325">
        <v>197.85380000000001</v>
      </c>
      <c r="AC2325">
        <v>137.4237</v>
      </c>
    </row>
    <row r="2326" spans="26:29" x14ac:dyDescent="0.2">
      <c r="Z2326">
        <v>101.3836</v>
      </c>
      <c r="AA2326">
        <v>136.48009999999999</v>
      </c>
      <c r="AB2326">
        <v>198.85400000000001</v>
      </c>
      <c r="AC2326">
        <v>137.3349</v>
      </c>
    </row>
    <row r="2327" spans="26:29" x14ac:dyDescent="0.2">
      <c r="Z2327">
        <v>101.79300000000001</v>
      </c>
      <c r="AA2327">
        <v>136.39269999999999</v>
      </c>
      <c r="AB2327">
        <v>199.59979999999999</v>
      </c>
      <c r="AC2327">
        <v>137.2689</v>
      </c>
    </row>
    <row r="2328" spans="26:29" x14ac:dyDescent="0.2">
      <c r="Z2328">
        <v>102.1063</v>
      </c>
      <c r="AA2328">
        <v>136.32599999999999</v>
      </c>
      <c r="AB2328">
        <v>200.1704</v>
      </c>
      <c r="AC2328">
        <v>137.2184</v>
      </c>
    </row>
    <row r="2329" spans="26:29" x14ac:dyDescent="0.2">
      <c r="Z2329">
        <v>102.3772</v>
      </c>
      <c r="AA2329">
        <v>136.26820000000001</v>
      </c>
      <c r="AB2329">
        <v>200.66380000000001</v>
      </c>
      <c r="AC2329">
        <v>137.1747</v>
      </c>
    </row>
    <row r="2330" spans="26:29" x14ac:dyDescent="0.2">
      <c r="Z2330">
        <v>102.6592</v>
      </c>
      <c r="AA2330">
        <v>136.20779999999999</v>
      </c>
      <c r="AB2330">
        <v>201.17769999999999</v>
      </c>
      <c r="AC2330">
        <v>137.12899999999999</v>
      </c>
    </row>
    <row r="2331" spans="26:29" x14ac:dyDescent="0.2">
      <c r="Z2331">
        <v>103.0061</v>
      </c>
      <c r="AA2331">
        <v>136.13319999999999</v>
      </c>
      <c r="AB2331">
        <v>201.80959999999999</v>
      </c>
      <c r="AC2331">
        <v>137.07259999999999</v>
      </c>
    </row>
    <row r="2332" spans="26:29" x14ac:dyDescent="0.2">
      <c r="Z2332">
        <v>103.47150000000001</v>
      </c>
      <c r="AA2332">
        <v>136.03309999999999</v>
      </c>
      <c r="AB2332">
        <v>202.65719999999999</v>
      </c>
      <c r="AC2332">
        <v>136.99680000000001</v>
      </c>
    </row>
    <row r="2333" spans="26:29" x14ac:dyDescent="0.2">
      <c r="Z2333">
        <v>104.09139999999999</v>
      </c>
      <c r="AA2333">
        <v>135.89949999999999</v>
      </c>
      <c r="AB2333">
        <v>203.78649999999999</v>
      </c>
      <c r="AC2333">
        <v>136.89580000000001</v>
      </c>
    </row>
    <row r="2334" spans="26:29" x14ac:dyDescent="0.2">
      <c r="Z2334">
        <v>104.8323</v>
      </c>
      <c r="AA2334">
        <v>135.7397</v>
      </c>
      <c r="AB2334">
        <v>205.1362</v>
      </c>
      <c r="AC2334">
        <v>136.7749</v>
      </c>
    </row>
    <row r="2335" spans="26:29" x14ac:dyDescent="0.2">
      <c r="Z2335">
        <v>105.643</v>
      </c>
      <c r="AA2335">
        <v>135.5643</v>
      </c>
      <c r="AB2335">
        <v>206.6131</v>
      </c>
      <c r="AC2335">
        <v>136.6422</v>
      </c>
    </row>
    <row r="2336" spans="26:29" x14ac:dyDescent="0.2">
      <c r="Z2336">
        <v>106.49299999999999</v>
      </c>
      <c r="AA2336">
        <v>135.37970000000001</v>
      </c>
      <c r="AB2336">
        <v>208.16149999999999</v>
      </c>
      <c r="AC2336">
        <v>136.5025</v>
      </c>
    </row>
    <row r="2337" spans="26:29" x14ac:dyDescent="0.2">
      <c r="Z2337">
        <v>107.43389999999999</v>
      </c>
      <c r="AA2337">
        <v>135.17429999999999</v>
      </c>
      <c r="AB2337">
        <v>209.87569999999999</v>
      </c>
      <c r="AC2337">
        <v>136.34710000000001</v>
      </c>
    </row>
    <row r="2338" spans="26:29" x14ac:dyDescent="0.2">
      <c r="Z2338">
        <v>108.538</v>
      </c>
      <c r="AA2338">
        <v>134.93219999999999</v>
      </c>
      <c r="AB2338">
        <v>211.8871</v>
      </c>
      <c r="AC2338">
        <v>136.16399999999999</v>
      </c>
    </row>
    <row r="2339" spans="26:29" x14ac:dyDescent="0.2">
      <c r="Z2339">
        <v>109.8526</v>
      </c>
      <c r="AA2339">
        <v>134.64320000000001</v>
      </c>
      <c r="AB2339">
        <v>214.28229999999999</v>
      </c>
      <c r="AC2339">
        <v>135.94540000000001</v>
      </c>
    </row>
    <row r="2340" spans="26:29" x14ac:dyDescent="0.2">
      <c r="Z2340">
        <v>111.3262</v>
      </c>
      <c r="AA2340">
        <v>134.31829999999999</v>
      </c>
      <c r="AB2340">
        <v>216.96700000000001</v>
      </c>
      <c r="AC2340">
        <v>135.6996</v>
      </c>
    </row>
    <row r="2341" spans="26:29" x14ac:dyDescent="0.2">
      <c r="Z2341">
        <v>112.8824</v>
      </c>
      <c r="AA2341">
        <v>133.9743</v>
      </c>
      <c r="AB2341">
        <v>219.8023</v>
      </c>
      <c r="AC2341">
        <v>135.4393</v>
      </c>
    </row>
    <row r="2342" spans="26:29" x14ac:dyDescent="0.2">
      <c r="Z2342">
        <v>114.4427</v>
      </c>
      <c r="AA2342">
        <v>133.6284</v>
      </c>
      <c r="AB2342">
        <v>222.64510000000001</v>
      </c>
      <c r="AC2342">
        <v>135.17769999999999</v>
      </c>
    </row>
    <row r="2343" spans="26:29" x14ac:dyDescent="0.2">
      <c r="Z2343">
        <v>115.9207</v>
      </c>
      <c r="AA2343">
        <v>133.30000000000001</v>
      </c>
      <c r="AB2343">
        <v>225.33799999999999</v>
      </c>
      <c r="AC2343">
        <v>134.92930000000001</v>
      </c>
    </row>
    <row r="2344" spans="26:29" x14ac:dyDescent="0.2">
      <c r="Z2344">
        <v>117.2277</v>
      </c>
      <c r="AA2344">
        <v>133.00909999999999</v>
      </c>
      <c r="AB2344">
        <v>227.71950000000001</v>
      </c>
      <c r="AC2344">
        <v>134.70920000000001</v>
      </c>
    </row>
    <row r="2345" spans="26:29" x14ac:dyDescent="0.2">
      <c r="Z2345">
        <v>118.3082</v>
      </c>
      <c r="AA2345">
        <v>132.76820000000001</v>
      </c>
      <c r="AB2345">
        <v>229.68809999999999</v>
      </c>
      <c r="AC2345">
        <v>134.52699999999999</v>
      </c>
    </row>
    <row r="2346" spans="26:29" x14ac:dyDescent="0.2">
      <c r="Z2346">
        <v>119.23739999999999</v>
      </c>
      <c r="AA2346">
        <v>132.5607</v>
      </c>
      <c r="AB2346">
        <v>231.38120000000001</v>
      </c>
      <c r="AC2346">
        <v>134.37</v>
      </c>
    </row>
    <row r="2347" spans="26:29" x14ac:dyDescent="0.2">
      <c r="Z2347">
        <v>120.1236</v>
      </c>
      <c r="AA2347">
        <v>132.36259999999999</v>
      </c>
      <c r="AB2347">
        <v>232.99590000000001</v>
      </c>
      <c r="AC2347">
        <v>134.2201</v>
      </c>
    </row>
    <row r="2348" spans="26:29" x14ac:dyDescent="0.2">
      <c r="Z2348">
        <v>121.0531</v>
      </c>
      <c r="AA2348">
        <v>132.15469999999999</v>
      </c>
      <c r="AB2348">
        <v>234.68960000000001</v>
      </c>
      <c r="AC2348">
        <v>134.06290000000001</v>
      </c>
    </row>
    <row r="2349" spans="26:29" x14ac:dyDescent="0.2">
      <c r="Z2349">
        <v>122.0254</v>
      </c>
      <c r="AA2349">
        <v>131.93700000000001</v>
      </c>
      <c r="AB2349">
        <v>236.46119999999999</v>
      </c>
      <c r="AC2349">
        <v>133.8982</v>
      </c>
    </row>
    <row r="2350" spans="26:29" x14ac:dyDescent="0.2">
      <c r="Z2350">
        <v>123.01819999999999</v>
      </c>
      <c r="AA2350">
        <v>131.7141</v>
      </c>
      <c r="AB2350">
        <v>238.27019999999999</v>
      </c>
      <c r="AC2350">
        <v>133.7296</v>
      </c>
    </row>
    <row r="2351" spans="26:29" x14ac:dyDescent="0.2">
      <c r="Z2351">
        <v>124.0097</v>
      </c>
      <c r="AA2351">
        <v>131.4905</v>
      </c>
      <c r="AB2351">
        <v>240.07689999999999</v>
      </c>
      <c r="AC2351">
        <v>133.56049999999999</v>
      </c>
    </row>
    <row r="2352" spans="26:29" x14ac:dyDescent="0.2">
      <c r="Z2352">
        <v>124.9806</v>
      </c>
      <c r="AA2352">
        <v>131.2706</v>
      </c>
      <c r="AB2352">
        <v>241.84620000000001</v>
      </c>
      <c r="AC2352">
        <v>133.39410000000001</v>
      </c>
    </row>
    <row r="2353" spans="26:29" x14ac:dyDescent="0.2">
      <c r="Z2353">
        <v>125.9123</v>
      </c>
      <c r="AA2353">
        <v>131.05840000000001</v>
      </c>
      <c r="AB2353">
        <v>243.54400000000001</v>
      </c>
      <c r="AC2353">
        <v>133.2336</v>
      </c>
    </row>
    <row r="2354" spans="26:29" x14ac:dyDescent="0.2">
      <c r="Z2354">
        <v>126.78959999999999</v>
      </c>
      <c r="AA2354">
        <v>130.85730000000001</v>
      </c>
      <c r="AB2354">
        <v>245.1429</v>
      </c>
      <c r="AC2354">
        <v>133.0814</v>
      </c>
    </row>
    <row r="2355" spans="26:29" x14ac:dyDescent="0.2">
      <c r="Z2355">
        <v>127.6126</v>
      </c>
      <c r="AA2355">
        <v>130.6679</v>
      </c>
      <c r="AB2355">
        <v>246.64269999999999</v>
      </c>
      <c r="AC2355">
        <v>132.93809999999999</v>
      </c>
    </row>
    <row r="2356" spans="26:29" x14ac:dyDescent="0.2">
      <c r="Z2356">
        <v>128.38489999999999</v>
      </c>
      <c r="AA2356">
        <v>130.4898</v>
      </c>
      <c r="AB2356">
        <v>248.05029999999999</v>
      </c>
      <c r="AC2356">
        <v>132.80340000000001</v>
      </c>
    </row>
    <row r="2357" spans="26:29" x14ac:dyDescent="0.2">
      <c r="Z2357">
        <v>129.1121</v>
      </c>
      <c r="AA2357">
        <v>130.32239999999999</v>
      </c>
      <c r="AB2357">
        <v>249.37549999999999</v>
      </c>
      <c r="AC2357">
        <v>132.67679999999999</v>
      </c>
    </row>
    <row r="2358" spans="26:29" x14ac:dyDescent="0.2">
      <c r="Z2358">
        <v>129.80699999999999</v>
      </c>
      <c r="AA2358">
        <v>130.1628</v>
      </c>
      <c r="AB2358">
        <v>250.64179999999999</v>
      </c>
      <c r="AC2358">
        <v>132.55609999999999</v>
      </c>
    </row>
    <row r="2359" spans="26:29" x14ac:dyDescent="0.2">
      <c r="Z2359">
        <v>130.48429999999999</v>
      </c>
      <c r="AA2359">
        <v>130.00749999999999</v>
      </c>
      <c r="AB2359">
        <v>251.87610000000001</v>
      </c>
      <c r="AC2359">
        <v>132.43860000000001</v>
      </c>
    </row>
    <row r="2360" spans="26:29" x14ac:dyDescent="0.2">
      <c r="Z2360">
        <v>131.16419999999999</v>
      </c>
      <c r="AA2360">
        <v>129.8519</v>
      </c>
      <c r="AB2360">
        <v>253.11519999999999</v>
      </c>
      <c r="AC2360">
        <v>132.32079999999999</v>
      </c>
    </row>
    <row r="2361" spans="26:29" x14ac:dyDescent="0.2">
      <c r="Z2361">
        <v>131.88900000000001</v>
      </c>
      <c r="AA2361">
        <v>129.68629999999999</v>
      </c>
      <c r="AB2361">
        <v>254.43610000000001</v>
      </c>
      <c r="AC2361">
        <v>132.19560000000001</v>
      </c>
    </row>
    <row r="2362" spans="26:29" x14ac:dyDescent="0.2">
      <c r="Z2362">
        <v>132.7064</v>
      </c>
      <c r="AA2362">
        <v>129.4999</v>
      </c>
      <c r="AB2362">
        <v>255.92570000000001</v>
      </c>
      <c r="AC2362">
        <v>132.05459999999999</v>
      </c>
    </row>
    <row r="2363" spans="26:29" x14ac:dyDescent="0.2">
      <c r="Z2363">
        <v>133.648</v>
      </c>
      <c r="AA2363">
        <v>129.28559999999999</v>
      </c>
      <c r="AB2363">
        <v>257.64139999999998</v>
      </c>
      <c r="AC2363">
        <v>131.89240000000001</v>
      </c>
    </row>
    <row r="2364" spans="26:29" x14ac:dyDescent="0.2">
      <c r="Z2364">
        <v>134.68</v>
      </c>
      <c r="AA2364">
        <v>129.05080000000001</v>
      </c>
      <c r="AB2364">
        <v>259.52210000000002</v>
      </c>
      <c r="AC2364">
        <v>131.7148</v>
      </c>
    </row>
    <row r="2365" spans="26:29" x14ac:dyDescent="0.2">
      <c r="Z2365">
        <v>135.7526</v>
      </c>
      <c r="AA2365">
        <v>128.8066</v>
      </c>
      <c r="AB2365">
        <v>261.47680000000003</v>
      </c>
      <c r="AC2365">
        <v>131.5301</v>
      </c>
    </row>
    <row r="2366" spans="26:29" x14ac:dyDescent="0.2">
      <c r="Z2366">
        <v>136.81630000000001</v>
      </c>
      <c r="AA2366">
        <v>128.5641</v>
      </c>
      <c r="AB2366">
        <v>263.41520000000003</v>
      </c>
      <c r="AC2366">
        <v>131.3467</v>
      </c>
    </row>
    <row r="2367" spans="26:29" x14ac:dyDescent="0.2">
      <c r="Z2367">
        <v>137.8228</v>
      </c>
      <c r="AA2367">
        <v>128.33439999999999</v>
      </c>
      <c r="AB2367">
        <v>265.24939999999998</v>
      </c>
      <c r="AC2367">
        <v>131.1729</v>
      </c>
    </row>
    <row r="2368" spans="26:29" x14ac:dyDescent="0.2">
      <c r="Z2368">
        <v>138.72409999999999</v>
      </c>
      <c r="AA2368">
        <v>128.1284</v>
      </c>
      <c r="AB2368">
        <v>266.89190000000002</v>
      </c>
      <c r="AC2368">
        <v>131.0171</v>
      </c>
    </row>
    <row r="2369" spans="26:29" x14ac:dyDescent="0.2">
      <c r="Z2369">
        <v>139.49279999999999</v>
      </c>
      <c r="AA2369">
        <v>127.9525</v>
      </c>
      <c r="AB2369">
        <v>268.29270000000002</v>
      </c>
      <c r="AC2369">
        <v>130.88399999999999</v>
      </c>
    </row>
    <row r="2370" spans="26:29" x14ac:dyDescent="0.2">
      <c r="Z2370">
        <v>140.18379999999999</v>
      </c>
      <c r="AA2370">
        <v>127.7941</v>
      </c>
      <c r="AB2370">
        <v>269.55189999999999</v>
      </c>
      <c r="AC2370">
        <v>130.76419999999999</v>
      </c>
    </row>
    <row r="2371" spans="26:29" x14ac:dyDescent="0.2">
      <c r="Z2371">
        <v>140.87260000000001</v>
      </c>
      <c r="AA2371">
        <v>127.636</v>
      </c>
      <c r="AB2371">
        <v>270.80720000000002</v>
      </c>
      <c r="AC2371">
        <v>130.6446</v>
      </c>
    </row>
    <row r="2372" spans="26:29" x14ac:dyDescent="0.2">
      <c r="Z2372">
        <v>141.61490000000001</v>
      </c>
      <c r="AA2372">
        <v>127.4654</v>
      </c>
      <c r="AB2372">
        <v>272.1601</v>
      </c>
      <c r="AC2372">
        <v>130.5155</v>
      </c>
    </row>
    <row r="2373" spans="26:29" x14ac:dyDescent="0.2">
      <c r="Z2373">
        <v>142.3877</v>
      </c>
      <c r="AA2373">
        <v>127.2878</v>
      </c>
      <c r="AB2373">
        <v>273.5684</v>
      </c>
      <c r="AC2373">
        <v>130.38120000000001</v>
      </c>
    </row>
    <row r="2374" spans="26:29" x14ac:dyDescent="0.2">
      <c r="Z2374">
        <v>143.14789999999999</v>
      </c>
      <c r="AA2374">
        <v>127.113</v>
      </c>
      <c r="AB2374">
        <v>274.9538</v>
      </c>
      <c r="AC2374">
        <v>130.24889999999999</v>
      </c>
    </row>
    <row r="2375" spans="26:29" x14ac:dyDescent="0.2">
      <c r="Z2375">
        <v>143.86189999999999</v>
      </c>
      <c r="AA2375">
        <v>126.9487</v>
      </c>
      <c r="AB2375">
        <v>276.255</v>
      </c>
      <c r="AC2375">
        <v>130.12469999999999</v>
      </c>
    </row>
    <row r="2376" spans="26:29" x14ac:dyDescent="0.2">
      <c r="Z2376">
        <v>144.53299999999999</v>
      </c>
      <c r="AA2376">
        <v>126.79430000000001</v>
      </c>
      <c r="AB2376">
        <v>277.47809999999998</v>
      </c>
      <c r="AC2376">
        <v>130.0078</v>
      </c>
    </row>
    <row r="2377" spans="26:29" x14ac:dyDescent="0.2">
      <c r="Z2377">
        <v>145.17400000000001</v>
      </c>
      <c r="AA2377">
        <v>126.6468</v>
      </c>
      <c r="AB2377">
        <v>278.64620000000002</v>
      </c>
      <c r="AC2377">
        <v>129.8963</v>
      </c>
    </row>
    <row r="2378" spans="26:29" x14ac:dyDescent="0.2">
      <c r="Z2378">
        <v>145.79859999999999</v>
      </c>
      <c r="AA2378">
        <v>126.50320000000001</v>
      </c>
      <c r="AB2378">
        <v>279.78460000000001</v>
      </c>
      <c r="AC2378">
        <v>129.7876</v>
      </c>
    </row>
    <row r="2379" spans="26:29" x14ac:dyDescent="0.2">
      <c r="Z2379">
        <v>146.42570000000001</v>
      </c>
      <c r="AA2379">
        <v>126.3592</v>
      </c>
      <c r="AB2379">
        <v>280.9273</v>
      </c>
      <c r="AC2379">
        <v>129.67869999999999</v>
      </c>
    </row>
    <row r="2380" spans="26:29" x14ac:dyDescent="0.2">
      <c r="Z2380">
        <v>147.07499999999999</v>
      </c>
      <c r="AA2380">
        <v>126.2102</v>
      </c>
      <c r="AB2380">
        <v>282.11070000000001</v>
      </c>
      <c r="AC2380">
        <v>129.5659</v>
      </c>
    </row>
    <row r="2381" spans="26:29" x14ac:dyDescent="0.2">
      <c r="Z2381">
        <v>147.76179999999999</v>
      </c>
      <c r="AA2381">
        <v>126.0527</v>
      </c>
      <c r="AB2381">
        <v>283.3623</v>
      </c>
      <c r="AC2381">
        <v>129.4468</v>
      </c>
    </row>
    <row r="2382" spans="26:29" x14ac:dyDescent="0.2">
      <c r="Z2382">
        <v>148.48179999999999</v>
      </c>
      <c r="AA2382">
        <v>125.8878</v>
      </c>
      <c r="AB2382">
        <v>284.67439999999999</v>
      </c>
      <c r="AC2382">
        <v>129.32210000000001</v>
      </c>
    </row>
    <row r="2383" spans="26:29" x14ac:dyDescent="0.2">
      <c r="Z2383">
        <v>149.226</v>
      </c>
      <c r="AA2383">
        <v>125.7176</v>
      </c>
      <c r="AB2383">
        <v>286.03070000000002</v>
      </c>
      <c r="AC2383">
        <v>129.19329999999999</v>
      </c>
    </row>
    <row r="2384" spans="26:29" x14ac:dyDescent="0.2">
      <c r="Z2384">
        <v>149.9804</v>
      </c>
      <c r="AA2384">
        <v>125.5453</v>
      </c>
      <c r="AB2384">
        <v>287.40550000000002</v>
      </c>
      <c r="AC2384">
        <v>129.06299999999999</v>
      </c>
    </row>
    <row r="2385" spans="26:29" x14ac:dyDescent="0.2">
      <c r="Z2385">
        <v>150.7107</v>
      </c>
      <c r="AA2385">
        <v>125.3788</v>
      </c>
      <c r="AB2385">
        <v>288.7362</v>
      </c>
      <c r="AC2385">
        <v>128.93700000000001</v>
      </c>
    </row>
    <row r="2386" spans="26:29" x14ac:dyDescent="0.2">
      <c r="Z2386">
        <v>151.37729999999999</v>
      </c>
      <c r="AA2386">
        <v>125.22709999999999</v>
      </c>
      <c r="AB2386">
        <v>289.9511</v>
      </c>
      <c r="AC2386">
        <v>128.82230000000001</v>
      </c>
    </row>
    <row r="2387" spans="26:29" x14ac:dyDescent="0.2">
      <c r="Z2387">
        <v>151.95490000000001</v>
      </c>
      <c r="AA2387">
        <v>125.09610000000001</v>
      </c>
      <c r="AB2387">
        <v>291.00360000000001</v>
      </c>
      <c r="AC2387">
        <v>128.72319999999999</v>
      </c>
    </row>
    <row r="2388" spans="26:29" x14ac:dyDescent="0.2">
      <c r="Z2388">
        <v>152.47380000000001</v>
      </c>
      <c r="AA2388">
        <v>124.9787</v>
      </c>
      <c r="AB2388">
        <v>291.94920000000002</v>
      </c>
      <c r="AC2388">
        <v>128.6343</v>
      </c>
    </row>
    <row r="2389" spans="26:29" x14ac:dyDescent="0.2">
      <c r="Z2389">
        <v>152.97839999999999</v>
      </c>
      <c r="AA2389">
        <v>124.8646</v>
      </c>
      <c r="AB2389">
        <v>292.86860000000001</v>
      </c>
      <c r="AC2389">
        <v>128.54810000000001</v>
      </c>
    </row>
    <row r="2390" spans="26:29" x14ac:dyDescent="0.2">
      <c r="Z2390">
        <v>153.5094</v>
      </c>
      <c r="AA2390">
        <v>124.74460000000001</v>
      </c>
      <c r="AB2390">
        <v>293.83620000000002</v>
      </c>
      <c r="AC2390">
        <v>128.4572</v>
      </c>
    </row>
    <row r="2391" spans="26:29" x14ac:dyDescent="0.2">
      <c r="Z2391">
        <v>154.0932</v>
      </c>
      <c r="AA2391">
        <v>124.6126</v>
      </c>
      <c r="AB2391">
        <v>294.90010000000001</v>
      </c>
      <c r="AC2391">
        <v>128.35740000000001</v>
      </c>
    </row>
    <row r="2392" spans="26:29" x14ac:dyDescent="0.2">
      <c r="Z2392">
        <v>154.75280000000001</v>
      </c>
      <c r="AA2392">
        <v>124.4636</v>
      </c>
      <c r="AB2392">
        <v>296.1019</v>
      </c>
      <c r="AC2392">
        <v>128.24469999999999</v>
      </c>
    </row>
    <row r="2393" spans="26:29" x14ac:dyDescent="0.2">
      <c r="Z2393">
        <v>155.4992</v>
      </c>
      <c r="AA2393">
        <v>124.29510000000001</v>
      </c>
      <c r="AB2393">
        <v>297.4622</v>
      </c>
      <c r="AC2393">
        <v>128.1172</v>
      </c>
    </row>
    <row r="2394" spans="26:29" x14ac:dyDescent="0.2">
      <c r="Z2394">
        <v>156.29769999999999</v>
      </c>
      <c r="AA2394">
        <v>124.11499999999999</v>
      </c>
      <c r="AB2394">
        <v>298.9171</v>
      </c>
      <c r="AC2394">
        <v>127.98099999999999</v>
      </c>
    </row>
    <row r="2395" spans="26:29" x14ac:dyDescent="0.2">
      <c r="Z2395">
        <v>157.10140000000001</v>
      </c>
      <c r="AA2395">
        <v>123.9337</v>
      </c>
      <c r="AB2395">
        <v>300.38159999999999</v>
      </c>
      <c r="AC2395">
        <v>127.8438</v>
      </c>
    </row>
    <row r="2396" spans="26:29" x14ac:dyDescent="0.2">
      <c r="Z2396">
        <v>157.87200000000001</v>
      </c>
      <c r="AA2396">
        <v>123.7598</v>
      </c>
      <c r="AB2396">
        <v>301.78590000000003</v>
      </c>
      <c r="AC2396">
        <v>127.7123</v>
      </c>
    </row>
    <row r="2397" spans="26:29" x14ac:dyDescent="0.2">
      <c r="Z2397">
        <v>158.60409999999999</v>
      </c>
      <c r="AA2397">
        <v>123.59480000000001</v>
      </c>
      <c r="AB2397">
        <v>303.1198</v>
      </c>
      <c r="AC2397">
        <v>127.58750000000001</v>
      </c>
    </row>
    <row r="2398" spans="26:29" x14ac:dyDescent="0.2">
      <c r="Z2398">
        <v>159.30019999999999</v>
      </c>
      <c r="AA2398">
        <v>123.4383</v>
      </c>
      <c r="AB2398">
        <v>304.38819999999998</v>
      </c>
      <c r="AC2398">
        <v>127.4691</v>
      </c>
    </row>
    <row r="2399" spans="26:29" x14ac:dyDescent="0.2">
      <c r="Z2399">
        <v>159.97319999999999</v>
      </c>
      <c r="AA2399">
        <v>123.28740000000001</v>
      </c>
      <c r="AB2399">
        <v>305.6146</v>
      </c>
      <c r="AC2399">
        <v>127.3549</v>
      </c>
    </row>
    <row r="2400" spans="26:29" x14ac:dyDescent="0.2">
      <c r="Z2400">
        <v>160.67660000000001</v>
      </c>
      <c r="AA2400">
        <v>123.1301</v>
      </c>
      <c r="AB2400">
        <v>306.89620000000002</v>
      </c>
      <c r="AC2400">
        <v>127.2359</v>
      </c>
    </row>
    <row r="2401" spans="26:29" x14ac:dyDescent="0.2">
      <c r="Z2401">
        <v>161.47389999999999</v>
      </c>
      <c r="AA2401">
        <v>122.952</v>
      </c>
      <c r="AB2401">
        <v>308.34890000000001</v>
      </c>
      <c r="AC2401">
        <v>127.10120000000001</v>
      </c>
    </row>
    <row r="2402" spans="26:29" x14ac:dyDescent="0.2">
      <c r="Z2402">
        <v>162.4085</v>
      </c>
      <c r="AA2402">
        <v>122.74339999999999</v>
      </c>
      <c r="AB2402">
        <v>310.05189999999999</v>
      </c>
      <c r="AC2402">
        <v>126.9434</v>
      </c>
    </row>
    <row r="2403" spans="26:29" x14ac:dyDescent="0.2">
      <c r="Z2403">
        <v>163.44370000000001</v>
      </c>
      <c r="AA2403">
        <v>122.5132</v>
      </c>
      <c r="AB2403">
        <v>311.93799999999999</v>
      </c>
      <c r="AC2403">
        <v>126.7693</v>
      </c>
    </row>
    <row r="2404" spans="26:29" x14ac:dyDescent="0.2">
      <c r="Z2404">
        <v>164.52250000000001</v>
      </c>
      <c r="AA2404">
        <v>122.27500000000001</v>
      </c>
      <c r="AB2404">
        <v>313.90339999999998</v>
      </c>
      <c r="AC2404">
        <v>126.5891</v>
      </c>
    </row>
    <row r="2405" spans="26:29" x14ac:dyDescent="0.2">
      <c r="Z2405">
        <v>165.58500000000001</v>
      </c>
      <c r="AA2405">
        <v>122.04259999999999</v>
      </c>
      <c r="AB2405">
        <v>315.83909999999997</v>
      </c>
      <c r="AC2405">
        <v>126.41330000000001</v>
      </c>
    </row>
    <row r="2406" spans="26:29" x14ac:dyDescent="0.2">
      <c r="Z2406">
        <v>166.55950000000001</v>
      </c>
      <c r="AA2406">
        <v>121.8309</v>
      </c>
      <c r="AB2406">
        <v>317.61439999999999</v>
      </c>
      <c r="AC2406">
        <v>126.2531</v>
      </c>
    </row>
    <row r="2407" spans="26:29" x14ac:dyDescent="0.2">
      <c r="Z2407">
        <v>167.37139999999999</v>
      </c>
      <c r="AA2407">
        <v>121.655</v>
      </c>
      <c r="AB2407">
        <v>319.09350000000001</v>
      </c>
      <c r="AC2407">
        <v>126.12</v>
      </c>
    </row>
    <row r="2408" spans="26:29" x14ac:dyDescent="0.2">
      <c r="Z2408">
        <v>167.976</v>
      </c>
      <c r="AA2408">
        <v>121.5234</v>
      </c>
      <c r="AB2408">
        <v>320.19490000000002</v>
      </c>
      <c r="AC2408">
        <v>126.0205</v>
      </c>
    </row>
    <row r="2409" spans="26:29" x14ac:dyDescent="0.2">
      <c r="Z2409">
        <v>168.44880000000001</v>
      </c>
      <c r="AA2409">
        <v>121.42</v>
      </c>
      <c r="AB2409">
        <v>321.05619999999999</v>
      </c>
      <c r="AC2409">
        <v>125.9423</v>
      </c>
    </row>
    <row r="2410" spans="26:29" x14ac:dyDescent="0.2">
      <c r="Z2410">
        <v>168.89510000000001</v>
      </c>
      <c r="AA2410">
        <v>121.32210000000001</v>
      </c>
      <c r="AB2410">
        <v>321.86930000000001</v>
      </c>
      <c r="AC2410">
        <v>125.8682</v>
      </c>
    </row>
    <row r="2411" spans="26:29" x14ac:dyDescent="0.2">
      <c r="Z2411">
        <v>169.4015</v>
      </c>
      <c r="AA2411">
        <v>121.2111</v>
      </c>
      <c r="AB2411">
        <v>322.7919</v>
      </c>
      <c r="AC2411">
        <v>125.7842</v>
      </c>
    </row>
    <row r="2412" spans="26:29" x14ac:dyDescent="0.2">
      <c r="Z2412">
        <v>169.9787</v>
      </c>
      <c r="AA2412">
        <v>121.0849</v>
      </c>
      <c r="AB2412">
        <v>323.84350000000001</v>
      </c>
      <c r="AC2412">
        <v>125.6888</v>
      </c>
    </row>
    <row r="2413" spans="26:29" x14ac:dyDescent="0.2">
      <c r="Z2413">
        <v>170.61850000000001</v>
      </c>
      <c r="AA2413">
        <v>120.9456</v>
      </c>
      <c r="AB2413">
        <v>325.00909999999999</v>
      </c>
      <c r="AC2413">
        <v>125.5834</v>
      </c>
    </row>
    <row r="2414" spans="26:29" x14ac:dyDescent="0.2">
      <c r="Z2414">
        <v>171.31039999999999</v>
      </c>
      <c r="AA2414">
        <v>120.7958</v>
      </c>
      <c r="AB2414">
        <v>326.26949999999999</v>
      </c>
      <c r="AC2414">
        <v>125.4701</v>
      </c>
    </row>
    <row r="2415" spans="26:29" x14ac:dyDescent="0.2">
      <c r="Z2415">
        <v>172.0342</v>
      </c>
      <c r="AA2415">
        <v>120.64</v>
      </c>
      <c r="AB2415">
        <v>327.58800000000002</v>
      </c>
      <c r="AC2415">
        <v>125.3522</v>
      </c>
    </row>
    <row r="2416" spans="26:29" x14ac:dyDescent="0.2">
      <c r="Z2416">
        <v>172.76740000000001</v>
      </c>
      <c r="AA2416">
        <v>120.4829</v>
      </c>
      <c r="AB2416">
        <v>328.92349999999999</v>
      </c>
      <c r="AC2416">
        <v>125.2334</v>
      </c>
    </row>
    <row r="2417" spans="26:29" x14ac:dyDescent="0.2">
      <c r="Z2417">
        <v>173.49180000000001</v>
      </c>
      <c r="AA2417">
        <v>120.3287</v>
      </c>
      <c r="AB2417">
        <v>330.24299999999999</v>
      </c>
      <c r="AC2417">
        <v>125.11669999999999</v>
      </c>
    </row>
    <row r="2418" spans="26:29" x14ac:dyDescent="0.2">
      <c r="Z2418">
        <v>174.20699999999999</v>
      </c>
      <c r="AA2418">
        <v>120.1771</v>
      </c>
      <c r="AB2418">
        <v>331.54570000000001</v>
      </c>
      <c r="AC2418">
        <v>125.0021</v>
      </c>
    </row>
    <row r="2419" spans="26:29" x14ac:dyDescent="0.2">
      <c r="Z2419">
        <v>174.917</v>
      </c>
      <c r="AA2419">
        <v>120.0274</v>
      </c>
      <c r="AB2419">
        <v>332.83890000000002</v>
      </c>
      <c r="AC2419">
        <v>124.8888</v>
      </c>
    </row>
    <row r="2420" spans="26:29" x14ac:dyDescent="0.2">
      <c r="Z2420">
        <v>175.62610000000001</v>
      </c>
      <c r="AA2420">
        <v>119.8783</v>
      </c>
      <c r="AB2420">
        <v>334.13049999999998</v>
      </c>
      <c r="AC2420">
        <v>124.776</v>
      </c>
    </row>
    <row r="2421" spans="26:29" x14ac:dyDescent="0.2">
      <c r="Z2421">
        <v>176.3407</v>
      </c>
      <c r="AA2421">
        <v>119.7286</v>
      </c>
      <c r="AB2421">
        <v>335.43189999999998</v>
      </c>
      <c r="AC2421">
        <v>124.6627</v>
      </c>
    </row>
    <row r="2422" spans="26:29" x14ac:dyDescent="0.2">
      <c r="Z2422">
        <v>177.06720000000001</v>
      </c>
      <c r="AA2422">
        <v>119.57689999999999</v>
      </c>
      <c r="AB2422">
        <v>336.75510000000003</v>
      </c>
      <c r="AC2422">
        <v>124.548</v>
      </c>
    </row>
    <row r="2423" spans="26:29" x14ac:dyDescent="0.2">
      <c r="Z2423">
        <v>177.80619999999999</v>
      </c>
      <c r="AA2423">
        <v>119.4233</v>
      </c>
      <c r="AB2423">
        <v>338.101</v>
      </c>
      <c r="AC2423">
        <v>124.4318</v>
      </c>
    </row>
    <row r="2424" spans="26:29" x14ac:dyDescent="0.2">
      <c r="Z2424">
        <v>178.5334</v>
      </c>
      <c r="AA2424">
        <v>119.273</v>
      </c>
      <c r="AB2424">
        <v>339.42540000000002</v>
      </c>
      <c r="AC2424">
        <v>124.3181</v>
      </c>
    </row>
    <row r="2425" spans="26:29" x14ac:dyDescent="0.2">
      <c r="Z2425">
        <v>179.2183</v>
      </c>
      <c r="AA2425">
        <v>119.1326</v>
      </c>
      <c r="AB2425">
        <v>340.67270000000002</v>
      </c>
      <c r="AC2425">
        <v>124.2119</v>
      </c>
    </row>
    <row r="2426" spans="26:29" x14ac:dyDescent="0.2">
      <c r="Z2426">
        <v>179.8349</v>
      </c>
      <c r="AA2426">
        <v>119.0076</v>
      </c>
      <c r="AB2426">
        <v>341.79539999999997</v>
      </c>
      <c r="AC2426">
        <v>124.1173</v>
      </c>
    </row>
    <row r="2427" spans="26:29" x14ac:dyDescent="0.2">
      <c r="Z2427">
        <v>180.37450000000001</v>
      </c>
      <c r="AA2427">
        <v>118.89919999999999</v>
      </c>
      <c r="AB2427">
        <v>342.77780000000001</v>
      </c>
      <c r="AC2427">
        <v>124.03530000000001</v>
      </c>
    </row>
    <row r="2428" spans="26:29" x14ac:dyDescent="0.2">
      <c r="Z2428">
        <v>180.83279999999999</v>
      </c>
      <c r="AA2428">
        <v>118.8075</v>
      </c>
      <c r="AB2428">
        <v>343.61239999999998</v>
      </c>
      <c r="AC2428">
        <v>123.96599999999999</v>
      </c>
    </row>
    <row r="2429" spans="26:29" x14ac:dyDescent="0.2">
      <c r="Z2429">
        <v>181.21430000000001</v>
      </c>
      <c r="AA2429">
        <v>118.7312</v>
      </c>
      <c r="AB2429">
        <v>344.30689999999998</v>
      </c>
      <c r="AC2429">
        <v>123.9083</v>
      </c>
    </row>
    <row r="2430" spans="26:29" x14ac:dyDescent="0.2">
      <c r="Z2430">
        <v>181.5574</v>
      </c>
      <c r="AA2430">
        <v>118.6626</v>
      </c>
      <c r="AB2430">
        <v>344.93180000000001</v>
      </c>
      <c r="AC2430">
        <v>123.85639999999999</v>
      </c>
    </row>
    <row r="2431" spans="26:29" x14ac:dyDescent="0.2">
      <c r="Z2431">
        <v>181.90960000000001</v>
      </c>
      <c r="AA2431">
        <v>118.5925</v>
      </c>
      <c r="AB2431">
        <v>345.5729</v>
      </c>
      <c r="AC2431">
        <v>123.80329999999999</v>
      </c>
    </row>
    <row r="2432" spans="26:29" x14ac:dyDescent="0.2">
      <c r="Z2432">
        <v>182.3066</v>
      </c>
      <c r="AA2432">
        <v>118.51390000000001</v>
      </c>
      <c r="AB2432">
        <v>346.29570000000001</v>
      </c>
      <c r="AC2432">
        <v>123.74379999999999</v>
      </c>
    </row>
    <row r="2433" spans="26:29" x14ac:dyDescent="0.2">
      <c r="Z2433">
        <v>182.73920000000001</v>
      </c>
      <c r="AA2433">
        <v>118.4284</v>
      </c>
      <c r="AB2433">
        <v>347.08330000000001</v>
      </c>
      <c r="AC2433">
        <v>123.67919999999999</v>
      </c>
    </row>
    <row r="2434" spans="26:29" x14ac:dyDescent="0.2">
      <c r="Z2434">
        <v>183.18680000000001</v>
      </c>
      <c r="AA2434">
        <v>118.34</v>
      </c>
      <c r="AB2434">
        <v>347.89819999999997</v>
      </c>
      <c r="AC2434">
        <v>123.6123</v>
      </c>
    </row>
    <row r="2435" spans="26:29" x14ac:dyDescent="0.2">
      <c r="Z2435">
        <v>183.63059999999999</v>
      </c>
      <c r="AA2435">
        <v>118.2521</v>
      </c>
      <c r="AB2435">
        <v>348.70639999999997</v>
      </c>
      <c r="AC2435">
        <v>123.5458</v>
      </c>
    </row>
    <row r="2436" spans="26:29" x14ac:dyDescent="0.2">
      <c r="Z2436">
        <v>184.05940000000001</v>
      </c>
      <c r="AA2436">
        <v>118.167</v>
      </c>
      <c r="AB2436">
        <v>349.4871</v>
      </c>
      <c r="AC2436">
        <v>123.4815</v>
      </c>
    </row>
    <row r="2437" spans="26:29" x14ac:dyDescent="0.2">
      <c r="Z2437">
        <v>184.46369999999999</v>
      </c>
      <c r="AA2437">
        <v>118.0864</v>
      </c>
      <c r="AB2437">
        <v>350.22309999999999</v>
      </c>
      <c r="AC2437">
        <v>123.4205</v>
      </c>
    </row>
    <row r="2438" spans="26:29" x14ac:dyDescent="0.2">
      <c r="Z2438">
        <v>184.83779999999999</v>
      </c>
      <c r="AA2438">
        <v>118.01139999999999</v>
      </c>
      <c r="AB2438">
        <v>350.9042</v>
      </c>
      <c r="AC2438">
        <v>123.3638</v>
      </c>
    </row>
    <row r="2439" spans="26:29" x14ac:dyDescent="0.2">
      <c r="Z2439">
        <v>185.1919</v>
      </c>
      <c r="AA2439">
        <v>117.94029999999999</v>
      </c>
      <c r="AB2439">
        <v>351.54910000000001</v>
      </c>
      <c r="AC2439">
        <v>123.3099</v>
      </c>
    </row>
    <row r="2440" spans="26:29" x14ac:dyDescent="0.2">
      <c r="Z2440">
        <v>185.54040000000001</v>
      </c>
      <c r="AA2440">
        <v>117.8704</v>
      </c>
      <c r="AB2440">
        <v>352.18360000000001</v>
      </c>
      <c r="AC2440">
        <v>123.25709999999999</v>
      </c>
    </row>
    <row r="2441" spans="26:29" x14ac:dyDescent="0.2">
      <c r="Z2441">
        <v>185.89449999999999</v>
      </c>
      <c r="AA2441">
        <v>117.7998</v>
      </c>
      <c r="AB2441">
        <v>352.82830000000001</v>
      </c>
      <c r="AC2441">
        <v>123.20359999999999</v>
      </c>
    </row>
    <row r="2442" spans="26:29" x14ac:dyDescent="0.2">
      <c r="Z2442">
        <v>186.2543</v>
      </c>
      <c r="AA2442">
        <v>117.7286</v>
      </c>
      <c r="AB2442">
        <v>353.48340000000002</v>
      </c>
      <c r="AC2442">
        <v>123.1498</v>
      </c>
    </row>
    <row r="2443" spans="26:29" x14ac:dyDescent="0.2">
      <c r="Z2443">
        <v>186.61699999999999</v>
      </c>
      <c r="AA2443">
        <v>117.6574</v>
      </c>
      <c r="AB2443">
        <v>354.1438</v>
      </c>
      <c r="AC2443">
        <v>123.0959</v>
      </c>
    </row>
    <row r="2444" spans="26:29" x14ac:dyDescent="0.2">
      <c r="Z2444">
        <v>186.97980000000001</v>
      </c>
      <c r="AA2444">
        <v>117.5869</v>
      </c>
      <c r="AB2444">
        <v>354.80430000000001</v>
      </c>
      <c r="AC2444">
        <v>123.04259999999999</v>
      </c>
    </row>
    <row r="2445" spans="26:29" x14ac:dyDescent="0.2">
      <c r="Z2445">
        <v>187.3398</v>
      </c>
      <c r="AA2445">
        <v>117.51739999999999</v>
      </c>
      <c r="AB2445">
        <v>355.45960000000002</v>
      </c>
      <c r="AC2445">
        <v>122.9901</v>
      </c>
    </row>
    <row r="2446" spans="26:29" x14ac:dyDescent="0.2">
      <c r="Z2446">
        <v>187.69399999999999</v>
      </c>
      <c r="AA2446">
        <v>117.4496</v>
      </c>
      <c r="AB2446">
        <v>356.1044</v>
      </c>
      <c r="AC2446">
        <v>122.9387</v>
      </c>
    </row>
    <row r="2447" spans="26:29" x14ac:dyDescent="0.2">
      <c r="Z2447">
        <v>188.04230000000001</v>
      </c>
      <c r="AA2447">
        <v>117.3831</v>
      </c>
      <c r="AB2447">
        <v>356.73840000000001</v>
      </c>
      <c r="AC2447">
        <v>122.88849999999999</v>
      </c>
    </row>
    <row r="2448" spans="26:29" x14ac:dyDescent="0.2">
      <c r="Z2448">
        <v>188.3965</v>
      </c>
      <c r="AA2448">
        <v>117.3158</v>
      </c>
      <c r="AB2448">
        <v>357.38310000000001</v>
      </c>
      <c r="AC2448">
        <v>122.83759999999999</v>
      </c>
    </row>
    <row r="2449" spans="26:29" x14ac:dyDescent="0.2">
      <c r="Z2449">
        <v>188.77119999999999</v>
      </c>
      <c r="AA2449">
        <v>117.2448</v>
      </c>
      <c r="AB2449">
        <v>358.065</v>
      </c>
      <c r="AC2449">
        <v>122.7838</v>
      </c>
    </row>
    <row r="2450" spans="26:29" x14ac:dyDescent="0.2">
      <c r="Z2450">
        <v>189.17760000000001</v>
      </c>
      <c r="AA2450">
        <v>117.1677</v>
      </c>
      <c r="AB2450">
        <v>358.8048</v>
      </c>
      <c r="AC2450">
        <v>122.7255</v>
      </c>
    </row>
    <row r="2451" spans="26:29" x14ac:dyDescent="0.2">
      <c r="Z2451">
        <v>189.61359999999999</v>
      </c>
      <c r="AA2451">
        <v>117.0852</v>
      </c>
      <c r="AB2451">
        <v>359.59840000000003</v>
      </c>
      <c r="AC2451">
        <v>122.6631</v>
      </c>
    </row>
    <row r="2452" spans="26:29" x14ac:dyDescent="0.2">
      <c r="Z2452">
        <v>190.07380000000001</v>
      </c>
      <c r="AA2452">
        <v>116.9984</v>
      </c>
      <c r="AB2452">
        <v>360.43599999999998</v>
      </c>
      <c r="AC2452">
        <v>122.5975</v>
      </c>
    </row>
    <row r="2453" spans="26:29" x14ac:dyDescent="0.2">
      <c r="Z2453">
        <v>190.55009999999999</v>
      </c>
      <c r="AA2453">
        <v>116.90900000000001</v>
      </c>
      <c r="AB2453">
        <v>361.303</v>
      </c>
      <c r="AC2453">
        <v>122.52979999999999</v>
      </c>
    </row>
    <row r="2454" spans="26:29" x14ac:dyDescent="0.2">
      <c r="Z2454">
        <v>191.02459999999999</v>
      </c>
      <c r="AA2454">
        <v>116.82</v>
      </c>
      <c r="AB2454">
        <v>362.16660000000002</v>
      </c>
      <c r="AC2454">
        <v>122.46250000000001</v>
      </c>
    </row>
    <row r="2455" spans="26:29" x14ac:dyDescent="0.2">
      <c r="Z2455">
        <v>191.47669999999999</v>
      </c>
      <c r="AA2455">
        <v>116.7349</v>
      </c>
      <c r="AB2455">
        <v>362.98950000000002</v>
      </c>
      <c r="AC2455">
        <v>122.3981</v>
      </c>
    </row>
    <row r="2456" spans="26:29" x14ac:dyDescent="0.2">
      <c r="Z2456">
        <v>191.89179999999999</v>
      </c>
      <c r="AA2456">
        <v>116.6561</v>
      </c>
      <c r="AB2456">
        <v>363.74520000000001</v>
      </c>
      <c r="AC2456">
        <v>122.3385</v>
      </c>
    </row>
    <row r="2457" spans="26:29" x14ac:dyDescent="0.2">
      <c r="Z2457">
        <v>192.27940000000001</v>
      </c>
      <c r="AA2457">
        <v>116.5822</v>
      </c>
      <c r="AB2457">
        <v>364.45060000000001</v>
      </c>
      <c r="AC2457">
        <v>122.2825</v>
      </c>
    </row>
    <row r="2458" spans="26:29" x14ac:dyDescent="0.2">
      <c r="Z2458">
        <v>192.65469999999999</v>
      </c>
      <c r="AA2458">
        <v>116.5108</v>
      </c>
      <c r="AB2458">
        <v>365.13380000000001</v>
      </c>
      <c r="AC2458">
        <v>122.2286</v>
      </c>
    </row>
    <row r="2459" spans="26:29" x14ac:dyDescent="0.2">
      <c r="Z2459">
        <v>193.0283</v>
      </c>
      <c r="AA2459">
        <v>116.4404</v>
      </c>
      <c r="AB2459">
        <v>365.81380000000001</v>
      </c>
      <c r="AC2459">
        <v>122.17529999999999</v>
      </c>
    </row>
    <row r="2460" spans="26:29" x14ac:dyDescent="0.2">
      <c r="Z2460">
        <v>193.392</v>
      </c>
      <c r="AA2460">
        <v>116.3724</v>
      </c>
      <c r="AB2460">
        <v>366.47559999999999</v>
      </c>
      <c r="AC2460">
        <v>122.12390000000001</v>
      </c>
    </row>
    <row r="2461" spans="26:29" x14ac:dyDescent="0.2">
      <c r="Z2461">
        <v>193.73259999999999</v>
      </c>
      <c r="AA2461">
        <v>116.3091</v>
      </c>
      <c r="AB2461">
        <v>367.09570000000002</v>
      </c>
      <c r="AC2461">
        <v>122.07599999999999</v>
      </c>
    </row>
    <row r="2462" spans="26:29" x14ac:dyDescent="0.2">
      <c r="Z2462">
        <v>194.0394</v>
      </c>
      <c r="AA2462">
        <v>116.2522</v>
      </c>
      <c r="AB2462">
        <v>367.654</v>
      </c>
      <c r="AC2462">
        <v>122.033</v>
      </c>
    </row>
    <row r="2463" spans="26:29" x14ac:dyDescent="0.2">
      <c r="Z2463">
        <v>194.30930000000001</v>
      </c>
      <c r="AA2463">
        <v>116.2024</v>
      </c>
      <c r="AB2463">
        <v>368.14510000000001</v>
      </c>
      <c r="AC2463">
        <v>121.9953</v>
      </c>
    </row>
    <row r="2464" spans="26:29" x14ac:dyDescent="0.2">
      <c r="Z2464">
        <v>194.54130000000001</v>
      </c>
      <c r="AA2464">
        <v>116.1598</v>
      </c>
      <c r="AB2464">
        <v>368.56740000000002</v>
      </c>
      <c r="AC2464">
        <v>121.9631</v>
      </c>
    </row>
    <row r="2465" spans="26:29" x14ac:dyDescent="0.2">
      <c r="Z2465">
        <v>194.73750000000001</v>
      </c>
      <c r="AA2465">
        <v>116.124</v>
      </c>
      <c r="AB2465">
        <v>368.92439999999999</v>
      </c>
      <c r="AC2465">
        <v>121.93600000000001</v>
      </c>
    </row>
    <row r="2466" spans="26:29" x14ac:dyDescent="0.2">
      <c r="Z2466">
        <v>194.91159999999999</v>
      </c>
      <c r="AA2466">
        <v>116.0924</v>
      </c>
      <c r="AB2466">
        <v>369.24130000000002</v>
      </c>
      <c r="AC2466">
        <v>121.9121</v>
      </c>
    </row>
    <row r="2467" spans="26:29" x14ac:dyDescent="0.2">
      <c r="Z2467">
        <v>195.0804</v>
      </c>
      <c r="AA2467">
        <v>116.062</v>
      </c>
      <c r="AB2467">
        <v>369.54840000000002</v>
      </c>
      <c r="AC2467">
        <v>121.8891</v>
      </c>
    </row>
    <row r="2468" spans="26:29" x14ac:dyDescent="0.2">
      <c r="Z2468">
        <v>195.2567</v>
      </c>
      <c r="AA2468">
        <v>116.0304</v>
      </c>
      <c r="AB2468">
        <v>369.86919999999998</v>
      </c>
      <c r="AC2468">
        <v>121.8652</v>
      </c>
    </row>
    <row r="2469" spans="26:29" x14ac:dyDescent="0.2">
      <c r="Z2469">
        <v>195.4383</v>
      </c>
      <c r="AA2469">
        <v>115.99809999999999</v>
      </c>
      <c r="AB2469">
        <v>370.19970000000001</v>
      </c>
      <c r="AC2469">
        <v>121.8407</v>
      </c>
    </row>
    <row r="2470" spans="26:29" x14ac:dyDescent="0.2">
      <c r="Z2470">
        <v>195.6191</v>
      </c>
      <c r="AA2470">
        <v>115.9663</v>
      </c>
      <c r="AB2470">
        <v>370.52859999999998</v>
      </c>
      <c r="AC2470">
        <v>121.8167</v>
      </c>
    </row>
    <row r="2471" spans="26:29" x14ac:dyDescent="0.2">
      <c r="Z2471">
        <v>195.79519999999999</v>
      </c>
      <c r="AA2471">
        <v>115.9357</v>
      </c>
      <c r="AB2471">
        <v>370.84910000000002</v>
      </c>
      <c r="AC2471">
        <v>121.79349999999999</v>
      </c>
    </row>
    <row r="2472" spans="26:29" x14ac:dyDescent="0.2">
      <c r="Z2472">
        <v>195.97229999999999</v>
      </c>
      <c r="AA2472">
        <v>115.9053</v>
      </c>
      <c r="AB2472">
        <v>371.17110000000002</v>
      </c>
      <c r="AC2472">
        <v>121.7705</v>
      </c>
    </row>
    <row r="2473" spans="26:29" x14ac:dyDescent="0.2">
      <c r="Z2473">
        <v>196.15790000000001</v>
      </c>
      <c r="AA2473">
        <v>115.8736</v>
      </c>
      <c r="AB2473">
        <v>371.50880000000001</v>
      </c>
      <c r="AC2473">
        <v>121.7466</v>
      </c>
    </row>
    <row r="2474" spans="26:29" x14ac:dyDescent="0.2">
      <c r="Z2474">
        <v>196.35769999999999</v>
      </c>
      <c r="AA2474">
        <v>115.83969999999999</v>
      </c>
      <c r="AB2474">
        <v>371.87220000000002</v>
      </c>
      <c r="AC2474">
        <v>121.7209</v>
      </c>
    </row>
    <row r="2475" spans="26:29" x14ac:dyDescent="0.2">
      <c r="Z2475">
        <v>196.5684</v>
      </c>
      <c r="AA2475">
        <v>115.804</v>
      </c>
      <c r="AB2475">
        <v>372.25560000000002</v>
      </c>
      <c r="AC2475">
        <v>121.6939</v>
      </c>
    </row>
    <row r="2476" spans="26:29" x14ac:dyDescent="0.2">
      <c r="Z2476">
        <v>196.78460000000001</v>
      </c>
      <c r="AA2476">
        <v>115.76730000000001</v>
      </c>
      <c r="AB2476">
        <v>372.64879999999999</v>
      </c>
      <c r="AC2476">
        <v>121.6661</v>
      </c>
    </row>
    <row r="2477" spans="26:29" x14ac:dyDescent="0.2">
      <c r="Z2477">
        <v>197.0008</v>
      </c>
      <c r="AA2477">
        <v>115.7307</v>
      </c>
      <c r="AB2477">
        <v>373.0421</v>
      </c>
      <c r="AC2477">
        <v>121.6384</v>
      </c>
    </row>
    <row r="2478" spans="26:29" x14ac:dyDescent="0.2">
      <c r="Z2478">
        <v>197.2115</v>
      </c>
      <c r="AA2478">
        <v>115.6949</v>
      </c>
      <c r="AB2478">
        <v>373.4255</v>
      </c>
      <c r="AC2478">
        <v>121.6114</v>
      </c>
    </row>
    <row r="2479" spans="26:29" x14ac:dyDescent="0.2">
      <c r="Z2479">
        <v>197.41130000000001</v>
      </c>
      <c r="AA2479">
        <v>115.661</v>
      </c>
      <c r="AB2479">
        <v>373.78890000000001</v>
      </c>
      <c r="AC2479">
        <v>121.5857</v>
      </c>
    </row>
    <row r="2480" spans="26:29" x14ac:dyDescent="0.2">
      <c r="Z2480">
        <v>197.5976</v>
      </c>
      <c r="AA2480">
        <v>115.6293</v>
      </c>
      <c r="AB2480">
        <v>374.1277</v>
      </c>
      <c r="AC2480">
        <v>121.56180000000001</v>
      </c>
    </row>
    <row r="2481" spans="26:29" x14ac:dyDescent="0.2">
      <c r="Z2481">
        <v>197.77940000000001</v>
      </c>
      <c r="AA2481">
        <v>115.59820000000001</v>
      </c>
      <c r="AB2481">
        <v>374.45859999999999</v>
      </c>
      <c r="AC2481">
        <v>121.5382</v>
      </c>
    </row>
    <row r="2482" spans="26:29" x14ac:dyDescent="0.2">
      <c r="Z2482">
        <v>197.96899999999999</v>
      </c>
      <c r="AA2482">
        <v>115.5656</v>
      </c>
      <c r="AB2482">
        <v>374.80340000000001</v>
      </c>
      <c r="AC2482">
        <v>121.51349999999999</v>
      </c>
    </row>
    <row r="2483" spans="26:29" x14ac:dyDescent="0.2">
      <c r="Z2483">
        <v>198.18170000000001</v>
      </c>
      <c r="AA2483">
        <v>115.5286</v>
      </c>
      <c r="AB2483">
        <v>375.19040000000001</v>
      </c>
      <c r="AC2483">
        <v>121.48560000000001</v>
      </c>
    </row>
    <row r="2484" spans="26:29" x14ac:dyDescent="0.2">
      <c r="Z2484">
        <v>198.44669999999999</v>
      </c>
      <c r="AA2484">
        <v>115.4825</v>
      </c>
      <c r="AB2484">
        <v>375.67250000000001</v>
      </c>
      <c r="AC2484">
        <v>121.4507</v>
      </c>
    </row>
    <row r="2485" spans="26:29" x14ac:dyDescent="0.2">
      <c r="Z2485">
        <v>198.7963</v>
      </c>
      <c r="AA2485">
        <v>115.4217</v>
      </c>
      <c r="AB2485">
        <v>376.30869999999999</v>
      </c>
      <c r="AC2485">
        <v>121.40470000000001</v>
      </c>
    </row>
    <row r="2486" spans="26:29" x14ac:dyDescent="0.2">
      <c r="Z2486">
        <v>199.2534</v>
      </c>
      <c r="AA2486">
        <v>115.3426</v>
      </c>
      <c r="AB2486">
        <v>377.14019999999999</v>
      </c>
      <c r="AC2486">
        <v>121.3449</v>
      </c>
    </row>
    <row r="2487" spans="26:29" x14ac:dyDescent="0.2">
      <c r="Z2487">
        <v>199.8013</v>
      </c>
      <c r="AA2487">
        <v>115.2483</v>
      </c>
      <c r="AB2487">
        <v>378.137</v>
      </c>
      <c r="AC2487">
        <v>121.2735</v>
      </c>
    </row>
    <row r="2488" spans="26:29" x14ac:dyDescent="0.2">
      <c r="Z2488">
        <v>200.41390000000001</v>
      </c>
      <c r="AA2488">
        <v>115.1437</v>
      </c>
      <c r="AB2488">
        <v>379.25139999999999</v>
      </c>
      <c r="AC2488">
        <v>121.1944</v>
      </c>
    </row>
    <row r="2489" spans="26:29" x14ac:dyDescent="0.2">
      <c r="Z2489">
        <v>201.07210000000001</v>
      </c>
      <c r="AA2489">
        <v>115.0325</v>
      </c>
      <c r="AB2489">
        <v>380.44869999999997</v>
      </c>
      <c r="AC2489">
        <v>121.1103</v>
      </c>
    </row>
    <row r="2490" spans="26:29" x14ac:dyDescent="0.2">
      <c r="Z2490">
        <v>201.78559999999999</v>
      </c>
      <c r="AA2490">
        <v>114.9132</v>
      </c>
      <c r="AB2490">
        <v>381.74650000000003</v>
      </c>
      <c r="AC2490">
        <v>121.0201</v>
      </c>
    </row>
    <row r="2491" spans="26:29" x14ac:dyDescent="0.2">
      <c r="Z2491">
        <v>202.57140000000001</v>
      </c>
      <c r="AA2491">
        <v>114.7833</v>
      </c>
      <c r="AB2491">
        <v>383.17579999999998</v>
      </c>
      <c r="AC2491">
        <v>120.9217</v>
      </c>
    </row>
    <row r="2492" spans="26:29" x14ac:dyDescent="0.2">
      <c r="Z2492">
        <v>203.43889999999999</v>
      </c>
      <c r="AA2492">
        <v>114.6414</v>
      </c>
      <c r="AB2492">
        <v>384.75360000000001</v>
      </c>
      <c r="AC2492">
        <v>120.81440000000001</v>
      </c>
    </row>
    <row r="2493" spans="26:29" x14ac:dyDescent="0.2">
      <c r="Z2493">
        <v>204.36760000000001</v>
      </c>
      <c r="AA2493">
        <v>114.492</v>
      </c>
      <c r="AB2493">
        <v>386.4425</v>
      </c>
      <c r="AC2493">
        <v>120.70140000000001</v>
      </c>
    </row>
    <row r="2494" spans="26:29" x14ac:dyDescent="0.2">
      <c r="Z2494">
        <v>205.32919999999999</v>
      </c>
      <c r="AA2494">
        <v>114.3411</v>
      </c>
      <c r="AB2494">
        <v>388.19099999999997</v>
      </c>
      <c r="AC2494">
        <v>120.5873</v>
      </c>
    </row>
    <row r="2495" spans="26:29" x14ac:dyDescent="0.2">
      <c r="Z2495">
        <v>206.29390000000001</v>
      </c>
      <c r="AA2495">
        <v>114.1943</v>
      </c>
      <c r="AB2495">
        <v>389.94499999999999</v>
      </c>
      <c r="AC2495">
        <v>120.47620000000001</v>
      </c>
    </row>
    <row r="2496" spans="26:29" x14ac:dyDescent="0.2">
      <c r="Z2496">
        <v>207.22540000000001</v>
      </c>
      <c r="AA2496">
        <v>114.0562</v>
      </c>
      <c r="AB2496">
        <v>391.6386</v>
      </c>
      <c r="AC2496">
        <v>120.3717</v>
      </c>
    </row>
    <row r="2497" spans="26:29" x14ac:dyDescent="0.2">
      <c r="Z2497">
        <v>208.08600000000001</v>
      </c>
      <c r="AA2497">
        <v>113.9308</v>
      </c>
      <c r="AB2497">
        <v>393.2029</v>
      </c>
      <c r="AC2497">
        <v>120.2769</v>
      </c>
    </row>
    <row r="2498" spans="26:29" x14ac:dyDescent="0.2">
      <c r="Z2498">
        <v>208.85169999999999</v>
      </c>
      <c r="AA2498">
        <v>113.8206</v>
      </c>
      <c r="AB2498">
        <v>394.59460000000001</v>
      </c>
      <c r="AC2498">
        <v>120.1936</v>
      </c>
    </row>
    <row r="2499" spans="26:29" x14ac:dyDescent="0.2">
      <c r="Z2499">
        <v>209.5547</v>
      </c>
      <c r="AA2499">
        <v>113.72110000000001</v>
      </c>
      <c r="AB2499">
        <v>395.87240000000003</v>
      </c>
      <c r="AC2499">
        <v>120.1183</v>
      </c>
    </row>
    <row r="2500" spans="26:29" x14ac:dyDescent="0.2">
      <c r="Z2500">
        <v>210.2413</v>
      </c>
      <c r="AA2500">
        <v>113.6258</v>
      </c>
      <c r="AB2500">
        <v>397.12029999999999</v>
      </c>
      <c r="AC2500">
        <v>120.0462</v>
      </c>
    </row>
    <row r="2501" spans="26:29" x14ac:dyDescent="0.2">
      <c r="Z2501">
        <v>210.9479</v>
      </c>
      <c r="AA2501">
        <v>113.52979999999999</v>
      </c>
      <c r="AB2501">
        <v>398.40440000000001</v>
      </c>
      <c r="AC2501">
        <v>119.9735</v>
      </c>
    </row>
    <row r="2502" spans="26:29" x14ac:dyDescent="0.2">
      <c r="Z2502">
        <v>211.6711</v>
      </c>
      <c r="AA2502">
        <v>113.43340000000001</v>
      </c>
      <c r="AB2502">
        <v>399.71839999999997</v>
      </c>
      <c r="AC2502">
        <v>119.9006</v>
      </c>
    </row>
    <row r="2503" spans="26:29" x14ac:dyDescent="0.2">
      <c r="Z2503">
        <v>212.3973</v>
      </c>
      <c r="AA2503">
        <v>113.3382</v>
      </c>
      <c r="AB2503">
        <v>401.03789999999998</v>
      </c>
      <c r="AC2503">
        <v>119.8287</v>
      </c>
    </row>
    <row r="2504" spans="26:29" x14ac:dyDescent="0.2">
      <c r="Z2504">
        <v>213.11660000000001</v>
      </c>
      <c r="AA2504">
        <v>113.2458</v>
      </c>
      <c r="AB2504">
        <v>402.34480000000002</v>
      </c>
      <c r="AC2504">
        <v>119.7587</v>
      </c>
    </row>
    <row r="2505" spans="26:29" x14ac:dyDescent="0.2">
      <c r="Z2505">
        <v>213.833</v>
      </c>
      <c r="AA2505">
        <v>113.15560000000001</v>
      </c>
      <c r="AB2505">
        <v>403.6463</v>
      </c>
      <c r="AC2505">
        <v>119.6905</v>
      </c>
    </row>
    <row r="2506" spans="26:29" x14ac:dyDescent="0.2">
      <c r="Z2506">
        <v>214.5539</v>
      </c>
      <c r="AA2506">
        <v>113.0671</v>
      </c>
      <c r="AB2506">
        <v>404.95569999999998</v>
      </c>
      <c r="AC2506">
        <v>119.62350000000001</v>
      </c>
    </row>
    <row r="2507" spans="26:29" x14ac:dyDescent="0.2">
      <c r="Z2507">
        <v>215.27930000000001</v>
      </c>
      <c r="AA2507">
        <v>112.9803</v>
      </c>
      <c r="AB2507">
        <v>406.27350000000001</v>
      </c>
      <c r="AC2507">
        <v>119.5579</v>
      </c>
    </row>
    <row r="2508" spans="26:29" x14ac:dyDescent="0.2">
      <c r="Z2508">
        <v>215.9812</v>
      </c>
      <c r="AA2508">
        <v>112.8982</v>
      </c>
      <c r="AB2508">
        <v>407.54820000000001</v>
      </c>
      <c r="AC2508">
        <v>119.4958</v>
      </c>
    </row>
    <row r="2509" spans="26:29" x14ac:dyDescent="0.2">
      <c r="Z2509">
        <v>216.624</v>
      </c>
      <c r="AA2509">
        <v>112.8249</v>
      </c>
      <c r="AB2509">
        <v>408.71550000000002</v>
      </c>
      <c r="AC2509">
        <v>119.44029999999999</v>
      </c>
    </row>
    <row r="2510" spans="26:29" x14ac:dyDescent="0.2">
      <c r="Z2510">
        <v>217.18389999999999</v>
      </c>
      <c r="AA2510">
        <v>112.7627</v>
      </c>
      <c r="AB2510">
        <v>409.73219999999998</v>
      </c>
      <c r="AC2510">
        <v>119.3933</v>
      </c>
    </row>
    <row r="2511" spans="26:29" x14ac:dyDescent="0.2">
      <c r="Z2511">
        <v>217.68350000000001</v>
      </c>
      <c r="AA2511">
        <v>112.7085</v>
      </c>
      <c r="AB2511">
        <v>410.63929999999999</v>
      </c>
      <c r="AC2511">
        <v>119.3523</v>
      </c>
    </row>
    <row r="2512" spans="26:29" x14ac:dyDescent="0.2">
      <c r="Z2512">
        <v>218.15700000000001</v>
      </c>
      <c r="AA2512">
        <v>112.6579</v>
      </c>
      <c r="AB2512">
        <v>411.4991</v>
      </c>
      <c r="AC2512">
        <v>119.31399999999999</v>
      </c>
    </row>
    <row r="2513" spans="26:29" x14ac:dyDescent="0.2">
      <c r="Z2513">
        <v>218.63939999999999</v>
      </c>
      <c r="AA2513">
        <v>112.6065</v>
      </c>
      <c r="AB2513">
        <v>412.37490000000003</v>
      </c>
      <c r="AC2513">
        <v>119.27509999999999</v>
      </c>
    </row>
    <row r="2514" spans="26:29" x14ac:dyDescent="0.2">
      <c r="Z2514">
        <v>219.16810000000001</v>
      </c>
      <c r="AA2514">
        <v>112.551</v>
      </c>
      <c r="AB2514">
        <v>413.33479999999997</v>
      </c>
      <c r="AC2514">
        <v>119.2332</v>
      </c>
    </row>
    <row r="2515" spans="26:29" x14ac:dyDescent="0.2">
      <c r="Z2515">
        <v>219.78139999999999</v>
      </c>
      <c r="AA2515">
        <v>112.4883</v>
      </c>
      <c r="AB2515">
        <v>414.44810000000001</v>
      </c>
      <c r="AC2515">
        <v>119.1857</v>
      </c>
    </row>
    <row r="2516" spans="26:29" x14ac:dyDescent="0.2">
      <c r="Z2516">
        <v>220.4965</v>
      </c>
      <c r="AA2516">
        <v>112.4171</v>
      </c>
      <c r="AB2516">
        <v>415.74619999999999</v>
      </c>
      <c r="AC2516">
        <v>119.1319</v>
      </c>
    </row>
    <row r="2517" spans="26:29" x14ac:dyDescent="0.2">
      <c r="Z2517">
        <v>221.2475</v>
      </c>
      <c r="AA2517">
        <v>112.3439</v>
      </c>
      <c r="AB2517">
        <v>417.10930000000002</v>
      </c>
      <c r="AC2517">
        <v>119.0765</v>
      </c>
    </row>
    <row r="2518" spans="26:29" x14ac:dyDescent="0.2">
      <c r="Z2518">
        <v>221.94749999999999</v>
      </c>
      <c r="AA2518">
        <v>112.2773</v>
      </c>
      <c r="AB2518">
        <v>418.37990000000002</v>
      </c>
      <c r="AC2518">
        <v>119.0261</v>
      </c>
    </row>
    <row r="2519" spans="26:29" x14ac:dyDescent="0.2">
      <c r="Z2519">
        <v>222.52549999999999</v>
      </c>
      <c r="AA2519">
        <v>112.2239</v>
      </c>
      <c r="AB2519">
        <v>419.42880000000002</v>
      </c>
      <c r="AC2519">
        <v>118.98569999999999</v>
      </c>
    </row>
    <row r="2520" spans="26:29" x14ac:dyDescent="0.2">
      <c r="Z2520">
        <v>222.9726</v>
      </c>
      <c r="AA2520">
        <v>112.18380000000001</v>
      </c>
      <c r="AB2520">
        <v>420.24020000000002</v>
      </c>
      <c r="AC2520">
        <v>118.9554</v>
      </c>
    </row>
    <row r="2521" spans="26:29" x14ac:dyDescent="0.2">
      <c r="Z2521">
        <v>223.29570000000001</v>
      </c>
      <c r="AA2521">
        <v>112.1554</v>
      </c>
      <c r="AB2521">
        <v>420.82650000000001</v>
      </c>
      <c r="AC2521">
        <v>118.93389999999999</v>
      </c>
    </row>
    <row r="2522" spans="26:29" x14ac:dyDescent="0.2">
      <c r="Z2522">
        <v>223.5087</v>
      </c>
      <c r="AA2522">
        <v>112.1365</v>
      </c>
      <c r="AB2522">
        <v>421.2131</v>
      </c>
      <c r="AC2522">
        <v>118.9196</v>
      </c>
    </row>
    <row r="2523" spans="26:29" x14ac:dyDescent="0.2">
      <c r="Z2523">
        <v>223.654</v>
      </c>
      <c r="AA2523">
        <v>112.1234</v>
      </c>
      <c r="AB2523">
        <v>421.47669999999999</v>
      </c>
      <c r="AC2523">
        <v>118.9097</v>
      </c>
    </row>
    <row r="2524" spans="26:29" x14ac:dyDescent="0.2">
      <c r="Z2524">
        <v>223.7807</v>
      </c>
      <c r="AA2524">
        <v>112.11199999999999</v>
      </c>
      <c r="AB2524">
        <v>421.70670000000001</v>
      </c>
      <c r="AC2524">
        <v>118.9011</v>
      </c>
    </row>
    <row r="2525" spans="26:29" x14ac:dyDescent="0.2">
      <c r="Z2525">
        <v>223.92830000000001</v>
      </c>
      <c r="AA2525">
        <v>112.09869999999999</v>
      </c>
      <c r="AB2525">
        <v>421.97449999999998</v>
      </c>
      <c r="AC2525">
        <v>118.89100000000001</v>
      </c>
    </row>
    <row r="2526" spans="26:29" x14ac:dyDescent="0.2">
      <c r="Z2526">
        <v>224.09569999999999</v>
      </c>
      <c r="AA2526">
        <v>112.0836</v>
      </c>
      <c r="AB2526">
        <v>422.27839999999998</v>
      </c>
      <c r="AC2526">
        <v>118.8796</v>
      </c>
    </row>
    <row r="2527" spans="26:29" x14ac:dyDescent="0.2">
      <c r="Z2527">
        <v>224.27199999999999</v>
      </c>
      <c r="AA2527">
        <v>112.0673</v>
      </c>
      <c r="AB2527">
        <v>422.59829999999999</v>
      </c>
      <c r="AC2527">
        <v>118.8673</v>
      </c>
    </row>
    <row r="2528" spans="26:29" x14ac:dyDescent="0.2">
      <c r="Z2528">
        <v>224.4487</v>
      </c>
      <c r="AA2528">
        <v>112.0505</v>
      </c>
      <c r="AB2528">
        <v>422.91899999999998</v>
      </c>
      <c r="AC2528">
        <v>118.8545</v>
      </c>
    </row>
    <row r="2529" spans="26:29" x14ac:dyDescent="0.2">
      <c r="Z2529">
        <v>224.62780000000001</v>
      </c>
      <c r="AA2529">
        <v>112.033</v>
      </c>
      <c r="AB2529">
        <v>423.24400000000003</v>
      </c>
      <c r="AC2529">
        <v>118.8413</v>
      </c>
    </row>
    <row r="2530" spans="26:29" x14ac:dyDescent="0.2">
      <c r="Z2530">
        <v>224.81370000000001</v>
      </c>
      <c r="AA2530">
        <v>112.0146</v>
      </c>
      <c r="AB2530">
        <v>423.58150000000001</v>
      </c>
      <c r="AC2530">
        <v>118.8274</v>
      </c>
    </row>
    <row r="2531" spans="26:29" x14ac:dyDescent="0.2">
      <c r="Z2531">
        <v>225.0095</v>
      </c>
      <c r="AA2531">
        <v>111.99509999999999</v>
      </c>
      <c r="AB2531">
        <v>423.93689999999998</v>
      </c>
      <c r="AC2531">
        <v>118.8126</v>
      </c>
    </row>
    <row r="2532" spans="26:29" x14ac:dyDescent="0.2">
      <c r="Z2532">
        <v>225.2124</v>
      </c>
      <c r="AA2532">
        <v>111.9748</v>
      </c>
      <c r="AB2532">
        <v>424.30529999999999</v>
      </c>
      <c r="AC2532">
        <v>118.79730000000001</v>
      </c>
    </row>
    <row r="2533" spans="26:29" x14ac:dyDescent="0.2">
      <c r="Z2533">
        <v>225.41820000000001</v>
      </c>
      <c r="AA2533">
        <v>111.9542</v>
      </c>
      <c r="AB2533">
        <v>424.6789</v>
      </c>
      <c r="AC2533">
        <v>118.7817</v>
      </c>
    </row>
    <row r="2534" spans="26:29" x14ac:dyDescent="0.2">
      <c r="Z2534">
        <v>225.62309999999999</v>
      </c>
      <c r="AA2534">
        <v>111.9336</v>
      </c>
      <c r="AB2534">
        <v>425.05079999999998</v>
      </c>
      <c r="AC2534">
        <v>118.7662</v>
      </c>
    </row>
    <row r="2535" spans="26:29" x14ac:dyDescent="0.2">
      <c r="Z2535">
        <v>225.8252</v>
      </c>
      <c r="AA2535">
        <v>111.9134</v>
      </c>
      <c r="AB2535">
        <v>425.41759999999999</v>
      </c>
      <c r="AC2535">
        <v>118.7509</v>
      </c>
    </row>
    <row r="2536" spans="26:29" x14ac:dyDescent="0.2">
      <c r="Z2536">
        <v>226.02279999999999</v>
      </c>
      <c r="AA2536">
        <v>111.8939</v>
      </c>
      <c r="AB2536">
        <v>425.77629999999999</v>
      </c>
      <c r="AC2536">
        <v>118.73609999999999</v>
      </c>
    </row>
    <row r="2537" spans="26:29" x14ac:dyDescent="0.2">
      <c r="Z2537">
        <v>226.21420000000001</v>
      </c>
      <c r="AA2537">
        <v>111.8754</v>
      </c>
      <c r="AB2537">
        <v>426.12369999999999</v>
      </c>
      <c r="AC2537">
        <v>118.7221</v>
      </c>
    </row>
    <row r="2538" spans="26:29" x14ac:dyDescent="0.2">
      <c r="Z2538">
        <v>226.39590000000001</v>
      </c>
      <c r="AA2538">
        <v>111.8584</v>
      </c>
      <c r="AB2538">
        <v>426.45350000000002</v>
      </c>
      <c r="AC2538">
        <v>118.7092</v>
      </c>
    </row>
    <row r="2539" spans="26:29" x14ac:dyDescent="0.2">
      <c r="Z2539">
        <v>226.5643</v>
      </c>
      <c r="AA2539">
        <v>111.8432</v>
      </c>
      <c r="AB2539">
        <v>426.75909999999999</v>
      </c>
      <c r="AC2539">
        <v>118.6978</v>
      </c>
    </row>
    <row r="2540" spans="26:29" x14ac:dyDescent="0.2">
      <c r="Z2540">
        <v>226.71619999999999</v>
      </c>
      <c r="AA2540">
        <v>111.8301</v>
      </c>
      <c r="AB2540">
        <v>427.03460000000001</v>
      </c>
      <c r="AC2540">
        <v>118.6879</v>
      </c>
    </row>
    <row r="2541" spans="26:29" x14ac:dyDescent="0.2">
      <c r="Z2541">
        <v>226.85069999999999</v>
      </c>
      <c r="AA2541">
        <v>111.8189</v>
      </c>
      <c r="AB2541">
        <v>427.27870000000001</v>
      </c>
      <c r="AC2541">
        <v>118.6794</v>
      </c>
    </row>
    <row r="2542" spans="26:29" x14ac:dyDescent="0.2">
      <c r="Z2542">
        <v>226.9676</v>
      </c>
      <c r="AA2542">
        <v>111.8091</v>
      </c>
      <c r="AB2542">
        <v>427.49079999999998</v>
      </c>
      <c r="AC2542">
        <v>118.672</v>
      </c>
    </row>
    <row r="2543" spans="26:29" x14ac:dyDescent="0.2">
      <c r="Z2543">
        <v>227.0676</v>
      </c>
      <c r="AA2543">
        <v>111.8004</v>
      </c>
      <c r="AB2543">
        <v>427.67230000000001</v>
      </c>
      <c r="AC2543">
        <v>118.66540000000001</v>
      </c>
    </row>
    <row r="2544" spans="26:29" x14ac:dyDescent="0.2">
      <c r="Z2544">
        <v>227.1558</v>
      </c>
      <c r="AA2544">
        <v>111.7931</v>
      </c>
      <c r="AB2544">
        <v>427.83229999999998</v>
      </c>
      <c r="AC2544">
        <v>118.65989999999999</v>
      </c>
    </row>
    <row r="2545" spans="26:29" x14ac:dyDescent="0.2">
      <c r="Z2545">
        <v>227.238</v>
      </c>
      <c r="AA2545">
        <v>111.78740000000001</v>
      </c>
      <c r="AB2545">
        <v>427.98140000000001</v>
      </c>
      <c r="AC2545">
        <v>118.6555</v>
      </c>
    </row>
    <row r="2546" spans="26:29" x14ac:dyDescent="0.2">
      <c r="Z2546">
        <v>227.3253</v>
      </c>
      <c r="AA2546">
        <v>111.7826</v>
      </c>
      <c r="AB2546">
        <v>428.13959999999997</v>
      </c>
      <c r="AC2546">
        <v>118.6519</v>
      </c>
    </row>
    <row r="2547" spans="26:29" x14ac:dyDescent="0.2">
      <c r="Z2547">
        <v>227.44900000000001</v>
      </c>
      <c r="AA2547">
        <v>111.7739</v>
      </c>
      <c r="AB2547">
        <v>428.3639</v>
      </c>
      <c r="AC2547">
        <v>118.64530000000001</v>
      </c>
    </row>
    <row r="2548" spans="26:29" x14ac:dyDescent="0.2">
      <c r="Z2548">
        <v>227.6455</v>
      </c>
      <c r="AA2548">
        <v>111.7552</v>
      </c>
      <c r="AB2548">
        <v>428.72059999999999</v>
      </c>
      <c r="AC2548">
        <v>118.63120000000001</v>
      </c>
    </row>
    <row r="2549" spans="26:29" x14ac:dyDescent="0.2">
      <c r="Z2549">
        <v>227.9408</v>
      </c>
      <c r="AA2549">
        <v>111.7238</v>
      </c>
      <c r="AB2549">
        <v>429.25689999999997</v>
      </c>
      <c r="AC2549">
        <v>118.6074</v>
      </c>
    </row>
    <row r="2550" spans="26:29" x14ac:dyDescent="0.2">
      <c r="Z2550">
        <v>228.31950000000001</v>
      </c>
      <c r="AA2550">
        <v>111.6897</v>
      </c>
      <c r="AB2550">
        <v>429.94400000000002</v>
      </c>
      <c r="AC2550">
        <v>118.58159999999999</v>
      </c>
    </row>
    <row r="2551" spans="26:29" x14ac:dyDescent="0.2">
      <c r="Z2551">
        <v>228.75530000000001</v>
      </c>
      <c r="AA2551">
        <v>111.6661</v>
      </c>
      <c r="AB2551">
        <v>430.73399999999998</v>
      </c>
      <c r="AC2551">
        <v>118.5638</v>
      </c>
    </row>
    <row r="2552" spans="26:29" x14ac:dyDescent="0.2">
      <c r="Z2552">
        <v>229.21549999999999</v>
      </c>
      <c r="AA2552">
        <v>111.6581</v>
      </c>
      <c r="AB2552">
        <v>431.56729999999999</v>
      </c>
      <c r="AC2552">
        <v>118.5578</v>
      </c>
    </row>
    <row r="2553" spans="26:29" x14ac:dyDescent="0.2">
      <c r="Z2553">
        <v>229.63929999999999</v>
      </c>
      <c r="AA2553">
        <v>111.63809999999999</v>
      </c>
      <c r="AB2553">
        <v>432.33530000000002</v>
      </c>
      <c r="AC2553">
        <v>118.5427</v>
      </c>
    </row>
    <row r="2554" spans="26:29" x14ac:dyDescent="0.2">
      <c r="Z2554">
        <v>229.95910000000001</v>
      </c>
      <c r="AA2554">
        <v>111.5703</v>
      </c>
      <c r="AB2554">
        <v>432.91789999999997</v>
      </c>
      <c r="AC2554">
        <v>118.4913</v>
      </c>
    </row>
    <row r="2555" spans="26:29" x14ac:dyDescent="0.2">
      <c r="Z2555">
        <v>230.13339999999999</v>
      </c>
      <c r="AA2555">
        <v>111.4491</v>
      </c>
      <c r="AB2555">
        <v>433.24</v>
      </c>
      <c r="AC2555">
        <v>118.39960000000001</v>
      </c>
    </row>
    <row r="2556" spans="26:29" x14ac:dyDescent="0.2">
      <c r="Z2556">
        <v>230.22499999999999</v>
      </c>
      <c r="AA2556">
        <v>111.3905</v>
      </c>
      <c r="AB2556">
        <v>433.40890000000002</v>
      </c>
      <c r="AC2556">
        <v>118.3553</v>
      </c>
    </row>
    <row r="2557" spans="26:29" x14ac:dyDescent="0.2">
      <c r="Z2557">
        <v>230.3227</v>
      </c>
      <c r="AA2557">
        <v>111.5408</v>
      </c>
      <c r="AB2557">
        <v>433.57760000000002</v>
      </c>
      <c r="AC2557">
        <v>118.46899999999999</v>
      </c>
    </row>
    <row r="2558" spans="26:29" x14ac:dyDescent="0.2">
      <c r="Z2558">
        <v>230.47309999999999</v>
      </c>
      <c r="AA2558">
        <v>112.0035</v>
      </c>
      <c r="AB2558">
        <v>433.82420000000002</v>
      </c>
      <c r="AC2558">
        <v>118.81910000000001</v>
      </c>
    </row>
    <row r="2559" spans="26:29" x14ac:dyDescent="0.2">
      <c r="Z2559">
        <v>230.55289999999999</v>
      </c>
      <c r="AA2559">
        <v>112.7105</v>
      </c>
      <c r="AB2559">
        <v>433.92950000000002</v>
      </c>
      <c r="AC2559">
        <v>119.3539</v>
      </c>
    </row>
    <row r="2560" spans="26:29" x14ac:dyDescent="0.2">
      <c r="Z2560">
        <v>230.3963</v>
      </c>
      <c r="AA2560">
        <v>113.5505</v>
      </c>
      <c r="AB2560">
        <v>433.59980000000002</v>
      </c>
      <c r="AC2560">
        <v>119.98950000000001</v>
      </c>
    </row>
    <row r="2561" spans="26:29" x14ac:dyDescent="0.2">
      <c r="Z2561">
        <v>229.9717</v>
      </c>
      <c r="AA2561">
        <v>114.4054</v>
      </c>
      <c r="AB2561">
        <v>432.7842</v>
      </c>
      <c r="AC2561">
        <v>120.6362</v>
      </c>
    </row>
    <row r="2562" spans="26:29" x14ac:dyDescent="0.2">
      <c r="Z2562">
        <v>229.7835</v>
      </c>
      <c r="AA2562">
        <v>115.127</v>
      </c>
      <c r="AB2562">
        <v>432.40370000000001</v>
      </c>
      <c r="AC2562">
        <v>121.18210000000001</v>
      </c>
    </row>
    <row r="2563" spans="26:29" x14ac:dyDescent="0.2">
      <c r="Z2563">
        <v>230.4699</v>
      </c>
      <c r="AA2563">
        <v>115.5603</v>
      </c>
      <c r="AB2563">
        <v>433.62209999999999</v>
      </c>
      <c r="AC2563">
        <v>121.5099</v>
      </c>
    </row>
    <row r="2564" spans="26:29" x14ac:dyDescent="0.2">
      <c r="Z2564">
        <v>232.4794</v>
      </c>
      <c r="AA2564">
        <v>115.61109999999999</v>
      </c>
      <c r="AB2564">
        <v>437.25580000000002</v>
      </c>
      <c r="AC2564">
        <v>121.5483</v>
      </c>
    </row>
    <row r="2565" spans="26:29" x14ac:dyDescent="0.2">
      <c r="Z2565">
        <v>235.49969999999999</v>
      </c>
      <c r="AA2565">
        <v>115.4301</v>
      </c>
      <c r="AB2565">
        <v>442.73180000000002</v>
      </c>
      <c r="AC2565">
        <v>121.4114</v>
      </c>
    </row>
    <row r="2566" spans="26:29" x14ac:dyDescent="0.2">
      <c r="Z2566">
        <v>239.02869999999999</v>
      </c>
      <c r="AA2566">
        <v>115.2291</v>
      </c>
      <c r="AB2566">
        <v>449.12950000000001</v>
      </c>
      <c r="AC2566">
        <v>121.2594</v>
      </c>
    </row>
    <row r="2567" spans="26:29" x14ac:dyDescent="0.2">
      <c r="Z2567">
        <v>242.56200000000001</v>
      </c>
      <c r="AA2567">
        <v>115.15600000000001</v>
      </c>
      <c r="AB2567">
        <v>455.52789999999999</v>
      </c>
      <c r="AC2567">
        <v>121.2041</v>
      </c>
    </row>
    <row r="2568" spans="26:29" x14ac:dyDescent="0.2">
      <c r="Z2568">
        <v>245.5866</v>
      </c>
      <c r="AA2568">
        <v>115.1028</v>
      </c>
      <c r="AB2568">
        <v>461.00470000000001</v>
      </c>
      <c r="AC2568">
        <v>121.164</v>
      </c>
    </row>
    <row r="2569" spans="26:29" x14ac:dyDescent="0.2">
      <c r="Z2569">
        <v>247.5874</v>
      </c>
      <c r="AA2569">
        <v>114.8978</v>
      </c>
      <c r="AB2569">
        <v>464.63690000000003</v>
      </c>
      <c r="AC2569">
        <v>121.0089</v>
      </c>
    </row>
    <row r="2570" spans="26:29" x14ac:dyDescent="0.2">
      <c r="Z2570">
        <v>248.24250000000001</v>
      </c>
      <c r="AA2570">
        <v>114.4152</v>
      </c>
      <c r="AB2570">
        <v>465.84910000000002</v>
      </c>
      <c r="AC2570">
        <v>120.6438</v>
      </c>
    </row>
    <row r="2571" spans="26:29" x14ac:dyDescent="0.2">
      <c r="Z2571">
        <v>248.00319999999999</v>
      </c>
      <c r="AA2571">
        <v>113.71380000000001</v>
      </c>
      <c r="AB2571">
        <v>465.4547</v>
      </c>
      <c r="AC2571">
        <v>120.11320000000001</v>
      </c>
    </row>
    <row r="2572" spans="26:29" x14ac:dyDescent="0.2">
      <c r="Z2572">
        <v>247.51419999999999</v>
      </c>
      <c r="AA2572">
        <v>112.8984</v>
      </c>
      <c r="AB2572">
        <v>464.6148</v>
      </c>
      <c r="AC2572">
        <v>119.49630000000001</v>
      </c>
    </row>
    <row r="2573" spans="26:29" x14ac:dyDescent="0.2">
      <c r="Z2573">
        <v>247.2884</v>
      </c>
      <c r="AA2573">
        <v>112.07689999999999</v>
      </c>
      <c r="AB2573">
        <v>464.2516</v>
      </c>
      <c r="AC2573">
        <v>118.87479999999999</v>
      </c>
    </row>
    <row r="2574" spans="26:29" x14ac:dyDescent="0.2">
      <c r="Z2574">
        <v>247.3124</v>
      </c>
      <c r="AA2574">
        <v>111.36969999999999</v>
      </c>
      <c r="AB2574">
        <v>464.334</v>
      </c>
      <c r="AC2574">
        <v>118.3398</v>
      </c>
    </row>
    <row r="2575" spans="26:29" x14ac:dyDescent="0.2">
      <c r="Z2575">
        <v>247.441</v>
      </c>
      <c r="AA2575">
        <v>110.8999</v>
      </c>
      <c r="AB2575">
        <v>464.5926</v>
      </c>
      <c r="AC2575">
        <v>117.9843</v>
      </c>
    </row>
    <row r="2576" spans="26:29" x14ac:dyDescent="0.2">
      <c r="Z2576">
        <v>247.56</v>
      </c>
      <c r="AA2576">
        <v>110.745</v>
      </c>
      <c r="AB2576">
        <v>464.81650000000002</v>
      </c>
      <c r="AC2576">
        <v>117.8672</v>
      </c>
    </row>
    <row r="2577" spans="26:29" x14ac:dyDescent="0.2">
      <c r="Z2577">
        <v>247.67930000000001</v>
      </c>
      <c r="AA2577">
        <v>110.7993</v>
      </c>
      <c r="AB2577">
        <v>465.02940000000001</v>
      </c>
      <c r="AC2577">
        <v>117.9083</v>
      </c>
    </row>
    <row r="2578" spans="26:29" x14ac:dyDescent="0.2">
      <c r="Z2578">
        <v>247.83969999999999</v>
      </c>
      <c r="AA2578">
        <v>110.9111</v>
      </c>
      <c r="AB2578">
        <v>465.31349999999998</v>
      </c>
      <c r="AC2578">
        <v>117.99290000000001</v>
      </c>
    </row>
    <row r="2579" spans="26:29" x14ac:dyDescent="0.2">
      <c r="Z2579">
        <v>248.06960000000001</v>
      </c>
      <c r="AA2579">
        <v>110.96080000000001</v>
      </c>
      <c r="AB2579">
        <v>465.72680000000003</v>
      </c>
      <c r="AC2579">
        <v>118.0305</v>
      </c>
    </row>
    <row r="2580" spans="26:29" x14ac:dyDescent="0.2">
      <c r="Z2580">
        <v>248.34700000000001</v>
      </c>
      <c r="AA2580">
        <v>110.9564</v>
      </c>
      <c r="AB2580">
        <v>466.22919999999999</v>
      </c>
      <c r="AC2580">
        <v>118.0271</v>
      </c>
    </row>
    <row r="2581" spans="26:29" x14ac:dyDescent="0.2">
      <c r="Z2581">
        <v>248.63759999999999</v>
      </c>
      <c r="AA2581">
        <v>110.93770000000001</v>
      </c>
      <c r="AB2581">
        <v>466.7561</v>
      </c>
      <c r="AC2581">
        <v>118.01300000000001</v>
      </c>
    </row>
    <row r="2582" spans="26:29" x14ac:dyDescent="0.2">
      <c r="Z2582">
        <v>248.91419999999999</v>
      </c>
      <c r="AA2582">
        <v>110.9362</v>
      </c>
      <c r="AB2582">
        <v>467.25670000000002</v>
      </c>
      <c r="AC2582">
        <v>118.01179999999999</v>
      </c>
    </row>
    <row r="2583" spans="26:29" x14ac:dyDescent="0.2">
      <c r="Z2583">
        <v>249.1782</v>
      </c>
      <c r="AA2583">
        <v>110.9499</v>
      </c>
      <c r="AB2583">
        <v>467.73379999999997</v>
      </c>
      <c r="AC2583">
        <v>118.0222</v>
      </c>
    </row>
    <row r="2584" spans="26:29" x14ac:dyDescent="0.2">
      <c r="Z2584">
        <v>249.4385</v>
      </c>
      <c r="AA2584">
        <v>110.9682</v>
      </c>
      <c r="AB2584">
        <v>468.20389999999998</v>
      </c>
      <c r="AC2584">
        <v>118.0361</v>
      </c>
    </row>
    <row r="2585" spans="26:29" x14ac:dyDescent="0.2">
      <c r="Z2585">
        <v>249.70230000000001</v>
      </c>
      <c r="AA2585">
        <v>110.98309999999999</v>
      </c>
      <c r="AB2585">
        <v>468.68040000000002</v>
      </c>
      <c r="AC2585">
        <v>118.04730000000001</v>
      </c>
    </row>
    <row r="2586" spans="26:29" x14ac:dyDescent="0.2">
      <c r="Z2586">
        <v>249.97059999999999</v>
      </c>
      <c r="AA2586">
        <v>110.995</v>
      </c>
      <c r="AB2586">
        <v>469.16539999999998</v>
      </c>
      <c r="AC2586">
        <v>118.05629999999999</v>
      </c>
    </row>
    <row r="2587" spans="26:29" x14ac:dyDescent="0.2">
      <c r="Z2587">
        <v>250.24289999999999</v>
      </c>
      <c r="AA2587">
        <v>111.0069</v>
      </c>
      <c r="AB2587">
        <v>469.65750000000003</v>
      </c>
      <c r="AC2587">
        <v>118.06529999999999</v>
      </c>
    </row>
    <row r="2588" spans="26:29" x14ac:dyDescent="0.2">
      <c r="Z2588">
        <v>250.51759999999999</v>
      </c>
      <c r="AA2588">
        <v>111.0209</v>
      </c>
      <c r="AB2588">
        <v>470.15379999999999</v>
      </c>
      <c r="AC2588">
        <v>118.07599999999999</v>
      </c>
    </row>
    <row r="2589" spans="26:29" x14ac:dyDescent="0.2">
      <c r="Z2589">
        <v>250.7884</v>
      </c>
      <c r="AA2589">
        <v>111.03660000000001</v>
      </c>
      <c r="AB2589">
        <v>470.6431</v>
      </c>
      <c r="AC2589">
        <v>118.0878</v>
      </c>
    </row>
    <row r="2590" spans="26:29" x14ac:dyDescent="0.2">
      <c r="Z2590">
        <v>251.04810000000001</v>
      </c>
      <c r="AA2590">
        <v>111.0526</v>
      </c>
      <c r="AB2590">
        <v>471.1121</v>
      </c>
      <c r="AC2590">
        <v>118.1</v>
      </c>
    </row>
    <row r="2591" spans="26:29" x14ac:dyDescent="0.2">
      <c r="Z2591">
        <v>251.2954</v>
      </c>
      <c r="AA2591">
        <v>111.0682</v>
      </c>
      <c r="AB2591">
        <v>471.55880000000002</v>
      </c>
      <c r="AC2591">
        <v>118.1117</v>
      </c>
    </row>
    <row r="2592" spans="26:29" x14ac:dyDescent="0.2">
      <c r="Z2592">
        <v>251.554</v>
      </c>
      <c r="AA2592">
        <v>111.0843</v>
      </c>
      <c r="AB2592">
        <v>472.02589999999998</v>
      </c>
      <c r="AC2592">
        <v>118.12390000000001</v>
      </c>
    </row>
    <row r="2593" spans="26:29" x14ac:dyDescent="0.2">
      <c r="Z2593">
        <v>251.8536</v>
      </c>
      <c r="AA2593">
        <v>111.10250000000001</v>
      </c>
      <c r="AB2593">
        <v>472.56709999999998</v>
      </c>
      <c r="AC2593">
        <v>118.1377</v>
      </c>
    </row>
    <row r="2594" spans="26:29" x14ac:dyDescent="0.2">
      <c r="Z2594">
        <v>252.2157</v>
      </c>
      <c r="AA2594">
        <v>111.12430000000001</v>
      </c>
      <c r="AB2594">
        <v>473.22129999999999</v>
      </c>
      <c r="AC2594">
        <v>118.1542</v>
      </c>
    </row>
    <row r="2595" spans="26:29" x14ac:dyDescent="0.2">
      <c r="Z2595">
        <v>252.62880000000001</v>
      </c>
      <c r="AA2595">
        <v>111.1514</v>
      </c>
      <c r="AB2595">
        <v>473.9674</v>
      </c>
      <c r="AC2595">
        <v>118.1747</v>
      </c>
    </row>
    <row r="2596" spans="26:29" x14ac:dyDescent="0.2">
      <c r="Z2596">
        <v>253.07320000000001</v>
      </c>
      <c r="AA2596">
        <v>111.18559999999999</v>
      </c>
      <c r="AB2596">
        <v>474.7697</v>
      </c>
      <c r="AC2596">
        <v>118.20050000000001</v>
      </c>
    </row>
    <row r="2597" spans="26:29" x14ac:dyDescent="0.2">
      <c r="Z2597">
        <v>253.52690000000001</v>
      </c>
      <c r="AA2597">
        <v>111.2272</v>
      </c>
      <c r="AB2597">
        <v>475.58859999999999</v>
      </c>
      <c r="AC2597">
        <v>118.2321</v>
      </c>
    </row>
    <row r="2598" spans="26:29" x14ac:dyDescent="0.2">
      <c r="Z2598">
        <v>253.9599</v>
      </c>
      <c r="AA2598">
        <v>111.2715</v>
      </c>
      <c r="AB2598">
        <v>476.36959999999999</v>
      </c>
      <c r="AC2598">
        <v>118.2655</v>
      </c>
    </row>
    <row r="2599" spans="26:29" x14ac:dyDescent="0.2">
      <c r="Z2599">
        <v>254.33969999999999</v>
      </c>
      <c r="AA2599">
        <v>111.312</v>
      </c>
      <c r="AB2599">
        <v>477.0548</v>
      </c>
      <c r="AC2599">
        <v>118.2962</v>
      </c>
    </row>
    <row r="2600" spans="26:29" x14ac:dyDescent="0.2">
      <c r="Z2600">
        <v>254.6474</v>
      </c>
      <c r="AA2600">
        <v>111.3445</v>
      </c>
      <c r="AB2600">
        <v>477.60969999999998</v>
      </c>
      <c r="AC2600">
        <v>118.32080000000001</v>
      </c>
    </row>
    <row r="2601" spans="26:29" x14ac:dyDescent="0.2">
      <c r="Z2601">
        <v>254.91650000000001</v>
      </c>
      <c r="AA2601">
        <v>111.3724</v>
      </c>
      <c r="AB2601">
        <v>478.09519999999998</v>
      </c>
      <c r="AC2601">
        <v>118.3419</v>
      </c>
    </row>
    <row r="2602" spans="26:29" x14ac:dyDescent="0.2">
      <c r="Z2602">
        <v>255.19390000000001</v>
      </c>
      <c r="AA2602">
        <v>111.401</v>
      </c>
      <c r="AB2602">
        <v>478.59570000000002</v>
      </c>
      <c r="AC2602">
        <v>118.3635</v>
      </c>
    </row>
    <row r="2603" spans="26:29" x14ac:dyDescent="0.2">
      <c r="Z2603">
        <v>255.5188</v>
      </c>
      <c r="AA2603">
        <v>111.43510000000001</v>
      </c>
      <c r="AB2603">
        <v>479.18189999999998</v>
      </c>
      <c r="AC2603">
        <v>118.38930000000001</v>
      </c>
    </row>
    <row r="2604" spans="26:29" x14ac:dyDescent="0.2">
      <c r="Z2604">
        <v>255.89959999999999</v>
      </c>
      <c r="AA2604">
        <v>111.4769</v>
      </c>
      <c r="AB2604">
        <v>479.86869999999999</v>
      </c>
      <c r="AC2604">
        <v>118.4209</v>
      </c>
    </row>
    <row r="2605" spans="26:29" x14ac:dyDescent="0.2">
      <c r="Z2605">
        <v>256.33690000000001</v>
      </c>
      <c r="AA2605">
        <v>111.52809999999999</v>
      </c>
      <c r="AB2605">
        <v>480.65719999999999</v>
      </c>
      <c r="AC2605">
        <v>118.4597</v>
      </c>
    </row>
    <row r="2606" spans="26:29" x14ac:dyDescent="0.2">
      <c r="Z2606">
        <v>256.82470000000001</v>
      </c>
      <c r="AA2606">
        <v>111.58920000000001</v>
      </c>
      <c r="AB2606">
        <v>481.5367</v>
      </c>
      <c r="AC2606">
        <v>118.506</v>
      </c>
    </row>
    <row r="2607" spans="26:29" x14ac:dyDescent="0.2">
      <c r="Z2607">
        <v>257.33109999999999</v>
      </c>
      <c r="AA2607">
        <v>111.6566</v>
      </c>
      <c r="AB2607">
        <v>482.4495</v>
      </c>
      <c r="AC2607">
        <v>118.5569</v>
      </c>
    </row>
    <row r="2608" spans="26:29" x14ac:dyDescent="0.2">
      <c r="Z2608">
        <v>257.8175</v>
      </c>
      <c r="AA2608">
        <v>111.7252</v>
      </c>
      <c r="AB2608">
        <v>483.32589999999999</v>
      </c>
      <c r="AC2608">
        <v>118.6088</v>
      </c>
    </row>
    <row r="2609" spans="26:29" x14ac:dyDescent="0.2">
      <c r="Z2609">
        <v>258.25259999999997</v>
      </c>
      <c r="AA2609">
        <v>111.7907</v>
      </c>
      <c r="AB2609">
        <v>484.10969999999998</v>
      </c>
      <c r="AC2609">
        <v>118.6584</v>
      </c>
    </row>
    <row r="2610" spans="26:29" x14ac:dyDescent="0.2">
      <c r="Z2610">
        <v>258.63499999999999</v>
      </c>
      <c r="AA2610">
        <v>111.8514</v>
      </c>
      <c r="AB2610">
        <v>484.79829999999998</v>
      </c>
      <c r="AC2610">
        <v>118.7043</v>
      </c>
    </row>
    <row r="2611" spans="26:29" x14ac:dyDescent="0.2">
      <c r="Z2611">
        <v>258.97030000000001</v>
      </c>
      <c r="AA2611">
        <v>111.9062</v>
      </c>
      <c r="AB2611">
        <v>485.40219999999999</v>
      </c>
      <c r="AC2611">
        <v>118.7458</v>
      </c>
    </row>
    <row r="2612" spans="26:29" x14ac:dyDescent="0.2">
      <c r="Z2612">
        <v>259.26690000000002</v>
      </c>
      <c r="AA2612">
        <v>111.9547</v>
      </c>
      <c r="AB2612">
        <v>485.93630000000002</v>
      </c>
      <c r="AC2612">
        <v>118.7825</v>
      </c>
    </row>
    <row r="2613" spans="26:29" x14ac:dyDescent="0.2">
      <c r="Z2613">
        <v>259.54219999999998</v>
      </c>
      <c r="AA2613">
        <v>111.9997</v>
      </c>
      <c r="AB2613">
        <v>486.43200000000002</v>
      </c>
      <c r="AC2613">
        <v>118.8165</v>
      </c>
    </row>
    <row r="2614" spans="26:29" x14ac:dyDescent="0.2">
      <c r="Z2614">
        <v>259.81610000000001</v>
      </c>
      <c r="AA2614">
        <v>112.0448</v>
      </c>
      <c r="AB2614">
        <v>486.92520000000002</v>
      </c>
      <c r="AC2614">
        <v>118.8506</v>
      </c>
    </row>
    <row r="2615" spans="26:29" x14ac:dyDescent="0.2">
      <c r="Z2615">
        <v>260.10210000000001</v>
      </c>
      <c r="AA2615">
        <v>112.0925</v>
      </c>
      <c r="AB2615">
        <v>487.44009999999997</v>
      </c>
      <c r="AC2615">
        <v>118.88679999999999</v>
      </c>
    </row>
    <row r="2616" spans="26:29" x14ac:dyDescent="0.2">
      <c r="Z2616">
        <v>260.3879</v>
      </c>
      <c r="AA2616">
        <v>112.1414</v>
      </c>
      <c r="AB2616">
        <v>487.9547</v>
      </c>
      <c r="AC2616">
        <v>118.9237</v>
      </c>
    </row>
    <row r="2617" spans="26:29" x14ac:dyDescent="0.2">
      <c r="Z2617">
        <v>260.65519999999998</v>
      </c>
      <c r="AA2617">
        <v>112.1888</v>
      </c>
      <c r="AB2617">
        <v>488.43579999999997</v>
      </c>
      <c r="AC2617">
        <v>118.95959999999999</v>
      </c>
    </row>
    <row r="2618" spans="26:29" x14ac:dyDescent="0.2">
      <c r="Z2618">
        <v>260.88900000000001</v>
      </c>
      <c r="AA2618">
        <v>112.2325</v>
      </c>
      <c r="AB2618">
        <v>488.85640000000001</v>
      </c>
      <c r="AC2618">
        <v>118.9926</v>
      </c>
    </row>
    <row r="2619" spans="26:29" x14ac:dyDescent="0.2">
      <c r="Z2619">
        <v>261.08909999999997</v>
      </c>
      <c r="AA2619">
        <v>112.2717</v>
      </c>
      <c r="AB2619">
        <v>489.2165</v>
      </c>
      <c r="AC2619">
        <v>119.0223</v>
      </c>
    </row>
    <row r="2620" spans="26:29" x14ac:dyDescent="0.2">
      <c r="Z2620">
        <v>261.2593</v>
      </c>
      <c r="AA2620">
        <v>112.30589999999999</v>
      </c>
      <c r="AB2620">
        <v>489.52260000000001</v>
      </c>
      <c r="AC2620">
        <v>119.04819999999999</v>
      </c>
    </row>
    <row r="2621" spans="26:29" x14ac:dyDescent="0.2">
      <c r="Z2621">
        <v>261.40429999999998</v>
      </c>
      <c r="AA2621">
        <v>112.3351</v>
      </c>
      <c r="AB2621">
        <v>489.78339999999997</v>
      </c>
      <c r="AC2621">
        <v>119.0703</v>
      </c>
    </row>
    <row r="2622" spans="26:29" x14ac:dyDescent="0.2">
      <c r="Z2622">
        <v>261.53410000000002</v>
      </c>
      <c r="AA2622">
        <v>112.361</v>
      </c>
      <c r="AB2622">
        <v>490.01690000000002</v>
      </c>
      <c r="AC2622">
        <v>119.0899</v>
      </c>
    </row>
    <row r="2623" spans="26:29" x14ac:dyDescent="0.2">
      <c r="Z2623">
        <v>261.66000000000003</v>
      </c>
      <c r="AA2623">
        <v>112.3858</v>
      </c>
      <c r="AB2623">
        <v>490.24340000000001</v>
      </c>
      <c r="AC2623">
        <v>119.1086</v>
      </c>
    </row>
    <row r="2624" spans="26:29" x14ac:dyDescent="0.2">
      <c r="Z2624">
        <v>261.79079999999999</v>
      </c>
      <c r="AA2624">
        <v>112.4114</v>
      </c>
      <c r="AB2624">
        <v>490.47859999999997</v>
      </c>
      <c r="AC2624">
        <v>119.128</v>
      </c>
    </row>
    <row r="2625" spans="26:29" x14ac:dyDescent="0.2">
      <c r="Z2625">
        <v>261.9255</v>
      </c>
      <c r="AA2625">
        <v>112.43810000000001</v>
      </c>
      <c r="AB2625">
        <v>490.721</v>
      </c>
      <c r="AC2625">
        <v>119.1482</v>
      </c>
    </row>
    <row r="2626" spans="26:29" x14ac:dyDescent="0.2">
      <c r="Z2626">
        <v>262.06079999999997</v>
      </c>
      <c r="AA2626">
        <v>112.4657</v>
      </c>
      <c r="AB2626">
        <v>490.96420000000001</v>
      </c>
      <c r="AC2626">
        <v>119.1691</v>
      </c>
    </row>
    <row r="2627" spans="26:29" x14ac:dyDescent="0.2">
      <c r="Z2627">
        <v>262.19409999999999</v>
      </c>
      <c r="AA2627">
        <v>112.49420000000001</v>
      </c>
      <c r="AB2627">
        <v>491.20389999999998</v>
      </c>
      <c r="AC2627">
        <v>119.1906</v>
      </c>
    </row>
    <row r="2628" spans="26:29" x14ac:dyDescent="0.2">
      <c r="Z2628">
        <v>262.32690000000002</v>
      </c>
      <c r="AA2628">
        <v>112.5235</v>
      </c>
      <c r="AB2628">
        <v>491.4427</v>
      </c>
      <c r="AC2628">
        <v>119.2128</v>
      </c>
    </row>
    <row r="2629" spans="26:29" x14ac:dyDescent="0.2">
      <c r="Z2629">
        <v>262.4615</v>
      </c>
      <c r="AA2629">
        <v>112.5538</v>
      </c>
      <c r="AB2629">
        <v>491.68470000000002</v>
      </c>
      <c r="AC2629">
        <v>119.23569999999999</v>
      </c>
    </row>
    <row r="2630" spans="26:29" x14ac:dyDescent="0.2">
      <c r="Z2630">
        <v>262.59930000000003</v>
      </c>
      <c r="AA2630">
        <v>112.5849</v>
      </c>
      <c r="AB2630">
        <v>491.9323</v>
      </c>
      <c r="AC2630">
        <v>119.2593</v>
      </c>
    </row>
    <row r="2631" spans="26:29" x14ac:dyDescent="0.2">
      <c r="Z2631">
        <v>262.73739999999998</v>
      </c>
      <c r="AA2631">
        <v>112.6164</v>
      </c>
      <c r="AB2631">
        <v>492.18029999999999</v>
      </c>
      <c r="AC2631">
        <v>119.2831</v>
      </c>
    </row>
    <row r="2632" spans="26:29" x14ac:dyDescent="0.2">
      <c r="Z2632">
        <v>262.87180000000001</v>
      </c>
      <c r="AA2632">
        <v>112.6477</v>
      </c>
      <c r="AB2632">
        <v>492.42189999999999</v>
      </c>
      <c r="AC2632">
        <v>119.3068</v>
      </c>
    </row>
    <row r="2633" spans="26:29" x14ac:dyDescent="0.2">
      <c r="Z2633">
        <v>263.0016</v>
      </c>
      <c r="AA2633">
        <v>112.6786</v>
      </c>
      <c r="AB2633">
        <v>492.65519999999998</v>
      </c>
      <c r="AC2633">
        <v>119.3301</v>
      </c>
    </row>
    <row r="2634" spans="26:29" x14ac:dyDescent="0.2">
      <c r="Z2634">
        <v>263.13720000000001</v>
      </c>
      <c r="AA2634">
        <v>112.71120000000001</v>
      </c>
      <c r="AB2634">
        <v>492.89870000000002</v>
      </c>
      <c r="AC2634">
        <v>119.3549</v>
      </c>
    </row>
    <row r="2635" spans="26:29" x14ac:dyDescent="0.2">
      <c r="Z2635">
        <v>263.29160000000002</v>
      </c>
      <c r="AA2635">
        <v>112.7484</v>
      </c>
      <c r="AB2635">
        <v>493.17610000000002</v>
      </c>
      <c r="AC2635">
        <v>119.383</v>
      </c>
    </row>
    <row r="2636" spans="26:29" x14ac:dyDescent="0.2">
      <c r="Z2636">
        <v>263.47460000000001</v>
      </c>
      <c r="AA2636">
        <v>112.792</v>
      </c>
      <c r="AB2636">
        <v>493.50479999999999</v>
      </c>
      <c r="AC2636">
        <v>119.41589999999999</v>
      </c>
    </row>
    <row r="2637" spans="26:29" x14ac:dyDescent="0.2">
      <c r="Z2637">
        <v>263.68189999999998</v>
      </c>
      <c r="AA2637">
        <v>112.8415</v>
      </c>
      <c r="AB2637">
        <v>493.87729999999999</v>
      </c>
      <c r="AC2637">
        <v>119.4534</v>
      </c>
    </row>
    <row r="2638" spans="26:29" x14ac:dyDescent="0.2">
      <c r="Z2638">
        <v>263.9058</v>
      </c>
      <c r="AA2638">
        <v>112.8959</v>
      </c>
      <c r="AB2638">
        <v>494.27960000000002</v>
      </c>
      <c r="AC2638">
        <v>119.49460000000001</v>
      </c>
    </row>
    <row r="2639" spans="26:29" x14ac:dyDescent="0.2">
      <c r="Z2639">
        <v>264.1429</v>
      </c>
      <c r="AA2639">
        <v>112.9547</v>
      </c>
      <c r="AB2639">
        <v>494.7054</v>
      </c>
      <c r="AC2639">
        <v>119.5391</v>
      </c>
    </row>
    <row r="2640" spans="26:29" x14ac:dyDescent="0.2">
      <c r="Z2640">
        <v>264.40660000000003</v>
      </c>
      <c r="AA2640">
        <v>113.021</v>
      </c>
      <c r="AB2640">
        <v>495.17880000000002</v>
      </c>
      <c r="AC2640">
        <v>119.58920000000001</v>
      </c>
    </row>
    <row r="2641" spans="26:29" x14ac:dyDescent="0.2">
      <c r="Z2641">
        <v>264.71440000000001</v>
      </c>
      <c r="AA2641">
        <v>113.0985</v>
      </c>
      <c r="AB2641">
        <v>495.73169999999999</v>
      </c>
      <c r="AC2641">
        <v>119.6478</v>
      </c>
    </row>
    <row r="2642" spans="26:29" x14ac:dyDescent="0.2">
      <c r="Z2642">
        <v>265.07819999999998</v>
      </c>
      <c r="AA2642">
        <v>113.1901</v>
      </c>
      <c r="AB2642">
        <v>496.38510000000002</v>
      </c>
      <c r="AC2642">
        <v>119.71720000000001</v>
      </c>
    </row>
    <row r="2643" spans="26:29" x14ac:dyDescent="0.2">
      <c r="Z2643">
        <v>265.4864</v>
      </c>
      <c r="AA2643">
        <v>113.2959</v>
      </c>
      <c r="AB2643">
        <v>497.11790000000002</v>
      </c>
      <c r="AC2643">
        <v>119.7972</v>
      </c>
    </row>
    <row r="2644" spans="26:29" x14ac:dyDescent="0.2">
      <c r="Z2644">
        <v>265.92129999999997</v>
      </c>
      <c r="AA2644">
        <v>113.4149</v>
      </c>
      <c r="AB2644">
        <v>497.89830000000001</v>
      </c>
      <c r="AC2644">
        <v>119.88720000000001</v>
      </c>
    </row>
    <row r="2645" spans="26:29" x14ac:dyDescent="0.2">
      <c r="Z2645">
        <v>266.3621</v>
      </c>
      <c r="AA2645">
        <v>113.544</v>
      </c>
      <c r="AB2645">
        <v>498.6891</v>
      </c>
      <c r="AC2645">
        <v>119.9849</v>
      </c>
    </row>
    <row r="2646" spans="26:29" x14ac:dyDescent="0.2">
      <c r="Z2646">
        <v>266.77569999999997</v>
      </c>
      <c r="AA2646">
        <v>113.6708</v>
      </c>
      <c r="AB2646">
        <v>499.43040000000002</v>
      </c>
      <c r="AC2646">
        <v>120.0809</v>
      </c>
    </row>
    <row r="2647" spans="26:29" x14ac:dyDescent="0.2">
      <c r="Z2647">
        <v>267.12529999999998</v>
      </c>
      <c r="AA2647">
        <v>113.7807</v>
      </c>
      <c r="AB2647">
        <v>500.05709999999999</v>
      </c>
      <c r="AC2647">
        <v>120.164</v>
      </c>
    </row>
    <row r="2648" spans="26:29" x14ac:dyDescent="0.2">
      <c r="Z2648">
        <v>267.38560000000001</v>
      </c>
      <c r="AA2648">
        <v>113.863</v>
      </c>
      <c r="AB2648">
        <v>500.52370000000002</v>
      </c>
      <c r="AC2648">
        <v>120.22629999999999</v>
      </c>
    </row>
    <row r="2649" spans="26:29" x14ac:dyDescent="0.2">
      <c r="Z2649">
        <v>267.57600000000002</v>
      </c>
      <c r="AA2649">
        <v>113.9234</v>
      </c>
      <c r="AB2649">
        <v>500.86489999999998</v>
      </c>
      <c r="AC2649">
        <v>120.27200000000001</v>
      </c>
    </row>
    <row r="2650" spans="26:29" x14ac:dyDescent="0.2">
      <c r="Z2650">
        <v>267.72699999999998</v>
      </c>
      <c r="AA2650">
        <v>113.9718</v>
      </c>
      <c r="AB2650">
        <v>501.13549999999998</v>
      </c>
      <c r="AC2650">
        <v>120.3086</v>
      </c>
    </row>
    <row r="2651" spans="26:29" x14ac:dyDescent="0.2">
      <c r="Z2651">
        <v>267.86470000000003</v>
      </c>
      <c r="AA2651">
        <v>114.0163</v>
      </c>
      <c r="AB2651">
        <v>501.38209999999998</v>
      </c>
      <c r="AC2651">
        <v>120.34220000000001</v>
      </c>
    </row>
    <row r="2652" spans="26:29" x14ac:dyDescent="0.2">
      <c r="Z2652">
        <v>267.99709999999999</v>
      </c>
      <c r="AA2652">
        <v>114.0596</v>
      </c>
      <c r="AB2652">
        <v>501.61950000000002</v>
      </c>
      <c r="AC2652">
        <v>120.375</v>
      </c>
    </row>
    <row r="2653" spans="26:29" x14ac:dyDescent="0.2">
      <c r="Z2653">
        <v>268.12819999999999</v>
      </c>
      <c r="AA2653">
        <v>114.10290000000001</v>
      </c>
      <c r="AB2653">
        <v>501.8544</v>
      </c>
      <c r="AC2653">
        <v>120.40779999999999</v>
      </c>
    </row>
    <row r="2654" spans="26:29" x14ac:dyDescent="0.2">
      <c r="Z2654">
        <v>268.26080000000002</v>
      </c>
      <c r="AA2654">
        <v>114.14709999999999</v>
      </c>
      <c r="AB2654">
        <v>502.09190000000001</v>
      </c>
      <c r="AC2654">
        <v>120.44119999999999</v>
      </c>
    </row>
    <row r="2655" spans="26:29" x14ac:dyDescent="0.2">
      <c r="Z2655">
        <v>268.39490000000001</v>
      </c>
      <c r="AA2655">
        <v>114.1923</v>
      </c>
      <c r="AB2655">
        <v>502.33210000000003</v>
      </c>
      <c r="AC2655">
        <v>120.47539999999999</v>
      </c>
    </row>
    <row r="2656" spans="26:29" x14ac:dyDescent="0.2">
      <c r="Z2656">
        <v>268.52960000000002</v>
      </c>
      <c r="AA2656">
        <v>114.23820000000001</v>
      </c>
      <c r="AB2656">
        <v>502.57330000000002</v>
      </c>
      <c r="AC2656">
        <v>120.51009999999999</v>
      </c>
    </row>
    <row r="2657" spans="26:29" x14ac:dyDescent="0.2">
      <c r="Z2657">
        <v>268.66410000000002</v>
      </c>
      <c r="AA2657">
        <v>114.2846</v>
      </c>
      <c r="AB2657">
        <v>502.8141</v>
      </c>
      <c r="AC2657">
        <v>120.54519999999999</v>
      </c>
    </row>
    <row r="2658" spans="26:29" x14ac:dyDescent="0.2">
      <c r="Z2658">
        <v>268.79790000000003</v>
      </c>
      <c r="AA2658">
        <v>114.33150000000001</v>
      </c>
      <c r="AB2658">
        <v>503.05369999999999</v>
      </c>
      <c r="AC2658">
        <v>120.58069999999999</v>
      </c>
    </row>
    <row r="2659" spans="26:29" x14ac:dyDescent="0.2">
      <c r="Z2659">
        <v>268.9307</v>
      </c>
      <c r="AA2659">
        <v>114.37860000000001</v>
      </c>
      <c r="AB2659">
        <v>503.29140000000001</v>
      </c>
      <c r="AC2659">
        <v>120.6163</v>
      </c>
    </row>
    <row r="2660" spans="26:29" x14ac:dyDescent="0.2">
      <c r="Z2660">
        <v>269.06200000000001</v>
      </c>
      <c r="AA2660">
        <v>114.4259</v>
      </c>
      <c r="AB2660">
        <v>503.5265</v>
      </c>
      <c r="AC2660">
        <v>120.6521</v>
      </c>
    </row>
    <row r="2661" spans="26:29" x14ac:dyDescent="0.2">
      <c r="Z2661">
        <v>269.19139999999999</v>
      </c>
      <c r="AA2661">
        <v>114.4729</v>
      </c>
      <c r="AB2661">
        <v>503.75799999999998</v>
      </c>
      <c r="AC2661">
        <v>120.68770000000001</v>
      </c>
    </row>
    <row r="2662" spans="26:29" x14ac:dyDescent="0.2">
      <c r="Z2662">
        <v>269.31810000000002</v>
      </c>
      <c r="AA2662">
        <v>114.51949999999999</v>
      </c>
      <c r="AB2662">
        <v>503.98480000000001</v>
      </c>
      <c r="AC2662">
        <v>120.723</v>
      </c>
    </row>
    <row r="2663" spans="26:29" x14ac:dyDescent="0.2">
      <c r="Z2663">
        <v>269.44229999999999</v>
      </c>
      <c r="AA2663">
        <v>114.5655</v>
      </c>
      <c r="AB2663">
        <v>504.20690000000002</v>
      </c>
      <c r="AC2663">
        <v>120.7577</v>
      </c>
    </row>
    <row r="2664" spans="26:29" x14ac:dyDescent="0.2">
      <c r="Z2664">
        <v>269.5659</v>
      </c>
      <c r="AA2664">
        <v>114.6118</v>
      </c>
      <c r="AB2664">
        <v>504.42809999999997</v>
      </c>
      <c r="AC2664">
        <v>120.7928</v>
      </c>
    </row>
    <row r="2665" spans="26:29" x14ac:dyDescent="0.2">
      <c r="Z2665">
        <v>269.69170000000003</v>
      </c>
      <c r="AA2665">
        <v>114.65989999999999</v>
      </c>
      <c r="AB2665">
        <v>504.65309999999999</v>
      </c>
      <c r="AC2665">
        <v>120.8292</v>
      </c>
    </row>
    <row r="2666" spans="26:29" x14ac:dyDescent="0.2">
      <c r="Z2666">
        <v>269.82159999999999</v>
      </c>
      <c r="AA2666">
        <v>114.7107</v>
      </c>
      <c r="AB2666">
        <v>504.88549999999998</v>
      </c>
      <c r="AC2666">
        <v>120.8676</v>
      </c>
    </row>
    <row r="2667" spans="26:29" x14ac:dyDescent="0.2">
      <c r="Z2667">
        <v>269.95510000000002</v>
      </c>
      <c r="AA2667">
        <v>114.7637</v>
      </c>
      <c r="AB2667">
        <v>505.12400000000002</v>
      </c>
      <c r="AC2667">
        <v>120.90770000000001</v>
      </c>
    </row>
    <row r="2668" spans="26:29" x14ac:dyDescent="0.2">
      <c r="Z2668">
        <v>270.09059999999999</v>
      </c>
      <c r="AA2668">
        <v>114.81789999999999</v>
      </c>
      <c r="AB2668">
        <v>505.3664</v>
      </c>
      <c r="AC2668">
        <v>120.9487</v>
      </c>
    </row>
    <row r="2669" spans="26:29" x14ac:dyDescent="0.2">
      <c r="Z2669">
        <v>270.22770000000003</v>
      </c>
      <c r="AA2669">
        <v>114.8728</v>
      </c>
      <c r="AB2669">
        <v>505.61130000000003</v>
      </c>
      <c r="AC2669">
        <v>120.9902</v>
      </c>
    </row>
    <row r="2670" spans="26:29" x14ac:dyDescent="0.2">
      <c r="Z2670">
        <v>270.3682</v>
      </c>
      <c r="AA2670">
        <v>114.92910000000001</v>
      </c>
      <c r="AB2670">
        <v>505.86259999999999</v>
      </c>
      <c r="AC2670">
        <v>121.0329</v>
      </c>
    </row>
    <row r="2671" spans="26:29" x14ac:dyDescent="0.2">
      <c r="Z2671">
        <v>270.51499999999999</v>
      </c>
      <c r="AA2671">
        <v>114.9881</v>
      </c>
      <c r="AB2671">
        <v>506.125</v>
      </c>
      <c r="AC2671">
        <v>121.0775</v>
      </c>
    </row>
    <row r="2672" spans="26:29" x14ac:dyDescent="0.2">
      <c r="Z2672">
        <v>270.66890000000001</v>
      </c>
      <c r="AA2672">
        <v>115.0501</v>
      </c>
      <c r="AB2672">
        <v>506.40010000000001</v>
      </c>
      <c r="AC2672">
        <v>121.12439999999999</v>
      </c>
    </row>
    <row r="2673" spans="26:29" x14ac:dyDescent="0.2">
      <c r="Z2673">
        <v>270.8227</v>
      </c>
      <c r="AA2673">
        <v>115.1121</v>
      </c>
      <c r="AB2673">
        <v>506.67489999999998</v>
      </c>
      <c r="AC2673">
        <v>121.1713</v>
      </c>
    </row>
    <row r="2674" spans="26:29" x14ac:dyDescent="0.2">
      <c r="Z2674">
        <v>270.96719999999999</v>
      </c>
      <c r="AA2674">
        <v>115.1707</v>
      </c>
      <c r="AB2674">
        <v>506.9332</v>
      </c>
      <c r="AC2674">
        <v>121.21559999999999</v>
      </c>
    </row>
    <row r="2675" spans="26:29" x14ac:dyDescent="0.2">
      <c r="Z2675">
        <v>271.0949</v>
      </c>
      <c r="AA2675">
        <v>115.2227</v>
      </c>
      <c r="AB2675">
        <v>507.16140000000001</v>
      </c>
      <c r="AC2675">
        <v>121.255</v>
      </c>
    </row>
    <row r="2676" spans="26:29" x14ac:dyDescent="0.2">
      <c r="Z2676">
        <v>271.20409999999998</v>
      </c>
      <c r="AA2676">
        <v>115.2677</v>
      </c>
      <c r="AB2676">
        <v>507.35649999999998</v>
      </c>
      <c r="AC2676">
        <v>121.289</v>
      </c>
    </row>
    <row r="2677" spans="26:29" x14ac:dyDescent="0.2">
      <c r="Z2677">
        <v>271.29450000000003</v>
      </c>
      <c r="AA2677">
        <v>115.3057</v>
      </c>
      <c r="AB2677">
        <v>507.5181</v>
      </c>
      <c r="AC2677">
        <v>121.31780000000001</v>
      </c>
    </row>
    <row r="2678" spans="26:29" x14ac:dyDescent="0.2">
      <c r="Z2678">
        <v>271.3646</v>
      </c>
      <c r="AA2678">
        <v>115.336</v>
      </c>
      <c r="AB2678">
        <v>507.64330000000001</v>
      </c>
      <c r="AC2678">
        <v>121.3407</v>
      </c>
    </row>
    <row r="2679" spans="26:29" x14ac:dyDescent="0.2">
      <c r="Z2679">
        <v>271.40679999999998</v>
      </c>
      <c r="AA2679">
        <v>115.3546</v>
      </c>
      <c r="AB2679">
        <v>507.71859999999998</v>
      </c>
      <c r="AC2679">
        <v>121.35469999999999</v>
      </c>
    </row>
    <row r="2680" spans="26:29" x14ac:dyDescent="0.2">
      <c r="Z2680">
        <v>271.41210000000001</v>
      </c>
      <c r="AA2680">
        <v>115.3566</v>
      </c>
      <c r="AB2680">
        <v>507.72809999999998</v>
      </c>
      <c r="AC2680">
        <v>121.3562</v>
      </c>
    </row>
    <row r="2681" spans="26:29" x14ac:dyDescent="0.2">
      <c r="Z2681">
        <v>271.38400000000001</v>
      </c>
      <c r="AA2681">
        <v>115.343</v>
      </c>
      <c r="AB2681">
        <v>507.67790000000002</v>
      </c>
      <c r="AC2681">
        <v>121.346</v>
      </c>
    </row>
    <row r="2682" spans="26:29" x14ac:dyDescent="0.2">
      <c r="Z2682">
        <v>271.37580000000003</v>
      </c>
      <c r="AA2682">
        <v>115.33880000000001</v>
      </c>
      <c r="AB2682">
        <v>507.6635</v>
      </c>
      <c r="AC2682">
        <v>121.3428</v>
      </c>
    </row>
    <row r="2683" spans="26:29" x14ac:dyDescent="0.2">
      <c r="Z2683">
        <v>271.45370000000003</v>
      </c>
      <c r="AA2683">
        <v>115.37439999999999</v>
      </c>
      <c r="AB2683">
        <v>507.80239999999998</v>
      </c>
      <c r="AC2683">
        <v>121.3698</v>
      </c>
    </row>
    <row r="2684" spans="26:29" x14ac:dyDescent="0.2">
      <c r="Z2684">
        <v>271.66140000000001</v>
      </c>
      <c r="AA2684">
        <v>115.47029999999999</v>
      </c>
      <c r="AB2684">
        <v>508.173</v>
      </c>
      <c r="AC2684">
        <v>121.4423</v>
      </c>
    </row>
    <row r="2685" spans="26:29" x14ac:dyDescent="0.2">
      <c r="Z2685">
        <v>271.95499999999998</v>
      </c>
      <c r="AA2685">
        <v>115.60509999999999</v>
      </c>
      <c r="AB2685">
        <v>508.6968</v>
      </c>
      <c r="AC2685">
        <v>121.54430000000001</v>
      </c>
    </row>
    <row r="2686" spans="26:29" x14ac:dyDescent="0.2">
      <c r="Z2686">
        <v>272.26830000000001</v>
      </c>
      <c r="AA2686">
        <v>115.7471</v>
      </c>
      <c r="AB2686">
        <v>509.25599999999997</v>
      </c>
      <c r="AC2686">
        <v>121.65170000000001</v>
      </c>
    </row>
    <row r="2687" spans="26:29" x14ac:dyDescent="0.2">
      <c r="Z2687">
        <v>272.55029999999999</v>
      </c>
      <c r="AA2687">
        <v>115.8725</v>
      </c>
      <c r="AB2687">
        <v>509.7595</v>
      </c>
      <c r="AC2687">
        <v>121.7466</v>
      </c>
    </row>
    <row r="2688" spans="26:29" x14ac:dyDescent="0.2">
      <c r="Z2688">
        <v>272.81009999999998</v>
      </c>
      <c r="AA2688">
        <v>115.9897</v>
      </c>
      <c r="AB2688">
        <v>510.22309999999999</v>
      </c>
      <c r="AC2688">
        <v>121.8352</v>
      </c>
    </row>
    <row r="2689" spans="26:29" x14ac:dyDescent="0.2">
      <c r="Z2689">
        <v>273.07159999999999</v>
      </c>
      <c r="AA2689">
        <v>116.11499999999999</v>
      </c>
      <c r="AB2689">
        <v>510.68939999999998</v>
      </c>
      <c r="AC2689">
        <v>121.93</v>
      </c>
    </row>
    <row r="2690" spans="26:29" x14ac:dyDescent="0.2">
      <c r="Z2690">
        <v>273.35300000000001</v>
      </c>
      <c r="AA2690">
        <v>116.26009999999999</v>
      </c>
      <c r="AB2690">
        <v>511.19080000000002</v>
      </c>
      <c r="AC2690">
        <v>122.0398</v>
      </c>
    </row>
    <row r="2691" spans="26:29" x14ac:dyDescent="0.2">
      <c r="Z2691">
        <v>273.64949999999999</v>
      </c>
      <c r="AA2691">
        <v>116.4181</v>
      </c>
      <c r="AB2691">
        <v>511.71870000000001</v>
      </c>
      <c r="AC2691">
        <v>122.15940000000001</v>
      </c>
    </row>
    <row r="2692" spans="26:29" x14ac:dyDescent="0.2">
      <c r="Z2692">
        <v>273.95030000000003</v>
      </c>
      <c r="AA2692">
        <v>116.5775</v>
      </c>
      <c r="AB2692">
        <v>512.25419999999997</v>
      </c>
      <c r="AC2692">
        <v>122.2799</v>
      </c>
    </row>
    <row r="2693" spans="26:29" x14ac:dyDescent="0.2">
      <c r="Z2693">
        <v>274.24669999999998</v>
      </c>
      <c r="AA2693">
        <v>116.73009999999999</v>
      </c>
      <c r="AB2693">
        <v>512.78219999999999</v>
      </c>
      <c r="AC2693">
        <v>122.3954</v>
      </c>
    </row>
    <row r="2694" spans="26:29" x14ac:dyDescent="0.2">
      <c r="Z2694">
        <v>274.53890000000001</v>
      </c>
      <c r="AA2694">
        <v>116.881</v>
      </c>
      <c r="AB2694">
        <v>513.30269999999996</v>
      </c>
      <c r="AC2694">
        <v>122.50960000000001</v>
      </c>
    </row>
    <row r="2695" spans="26:29" x14ac:dyDescent="0.2">
      <c r="Z2695">
        <v>274.82920000000001</v>
      </c>
      <c r="AA2695">
        <v>117.0389</v>
      </c>
      <c r="AB2695">
        <v>513.8193</v>
      </c>
      <c r="AC2695">
        <v>122.629</v>
      </c>
    </row>
    <row r="2696" spans="26:29" x14ac:dyDescent="0.2">
      <c r="Z2696">
        <v>275.11939999999998</v>
      </c>
      <c r="AA2696">
        <v>117.20959999999999</v>
      </c>
      <c r="AB2696">
        <v>514.33510000000001</v>
      </c>
      <c r="AC2696">
        <v>122.7582</v>
      </c>
    </row>
    <row r="2697" spans="26:29" x14ac:dyDescent="0.2">
      <c r="Z2697">
        <v>275.40989999999999</v>
      </c>
      <c r="AA2697">
        <v>117.38800000000001</v>
      </c>
      <c r="AB2697">
        <v>514.85090000000002</v>
      </c>
      <c r="AC2697">
        <v>122.8931</v>
      </c>
    </row>
    <row r="2698" spans="26:29" x14ac:dyDescent="0.2">
      <c r="Z2698">
        <v>275.70060000000001</v>
      </c>
      <c r="AA2698">
        <v>117.5663</v>
      </c>
      <c r="AB2698">
        <v>515.36720000000003</v>
      </c>
      <c r="AC2698">
        <v>123.02800000000001</v>
      </c>
    </row>
    <row r="2699" spans="26:29" x14ac:dyDescent="0.2">
      <c r="Z2699">
        <v>275.9914</v>
      </c>
      <c r="AA2699">
        <v>117.73950000000001</v>
      </c>
      <c r="AB2699">
        <v>515.88400000000001</v>
      </c>
      <c r="AC2699">
        <v>123.15900000000001</v>
      </c>
    </row>
    <row r="2700" spans="26:29" x14ac:dyDescent="0.2">
      <c r="Z2700">
        <v>276.28210000000001</v>
      </c>
      <c r="AA2700">
        <v>117.91289999999999</v>
      </c>
      <c r="AB2700">
        <v>516.40030000000002</v>
      </c>
      <c r="AC2700">
        <v>123.2902</v>
      </c>
    </row>
    <row r="2701" spans="26:29" x14ac:dyDescent="0.2">
      <c r="Z2701">
        <v>276.572</v>
      </c>
      <c r="AA2701">
        <v>118.0947</v>
      </c>
      <c r="AB2701">
        <v>516.91499999999996</v>
      </c>
      <c r="AC2701">
        <v>123.4278</v>
      </c>
    </row>
    <row r="2702" spans="26:29" x14ac:dyDescent="0.2">
      <c r="Z2702">
        <v>276.86099999999999</v>
      </c>
      <c r="AA2702">
        <v>118.2902</v>
      </c>
      <c r="AB2702">
        <v>517.42729999999995</v>
      </c>
      <c r="AC2702">
        <v>123.5757</v>
      </c>
    </row>
    <row r="2703" spans="26:29" x14ac:dyDescent="0.2">
      <c r="Z2703">
        <v>277.14960000000002</v>
      </c>
      <c r="AA2703">
        <v>118.4939</v>
      </c>
      <c r="AB2703">
        <v>517.9384</v>
      </c>
      <c r="AC2703">
        <v>123.7298</v>
      </c>
    </row>
    <row r="2704" spans="26:29" x14ac:dyDescent="0.2">
      <c r="Z2704">
        <v>277.43849999999998</v>
      </c>
      <c r="AA2704">
        <v>118.6972</v>
      </c>
      <c r="AB2704">
        <v>518.44989999999996</v>
      </c>
      <c r="AC2704">
        <v>123.8836</v>
      </c>
    </row>
    <row r="2705" spans="26:29" x14ac:dyDescent="0.2">
      <c r="Z2705">
        <v>277.72800000000001</v>
      </c>
      <c r="AA2705">
        <v>118.8947</v>
      </c>
      <c r="AB2705">
        <v>518.96299999999997</v>
      </c>
      <c r="AC2705">
        <v>124.033</v>
      </c>
    </row>
    <row r="2706" spans="26:29" x14ac:dyDescent="0.2">
      <c r="Z2706">
        <v>278.01729999999998</v>
      </c>
      <c r="AA2706">
        <v>119.0925</v>
      </c>
      <c r="AB2706">
        <v>519.47559999999999</v>
      </c>
      <c r="AC2706">
        <v>124.18259999999999</v>
      </c>
    </row>
    <row r="2707" spans="26:29" x14ac:dyDescent="0.2">
      <c r="Z2707">
        <v>278.30520000000001</v>
      </c>
      <c r="AA2707">
        <v>119.2996</v>
      </c>
      <c r="AB2707">
        <v>519.98519999999996</v>
      </c>
      <c r="AC2707">
        <v>124.33929999999999</v>
      </c>
    </row>
    <row r="2708" spans="26:29" x14ac:dyDescent="0.2">
      <c r="Z2708">
        <v>278.59100000000001</v>
      </c>
      <c r="AA2708">
        <v>119.52200000000001</v>
      </c>
      <c r="AB2708">
        <v>520.49009999999998</v>
      </c>
      <c r="AC2708">
        <v>124.5076</v>
      </c>
    </row>
    <row r="2709" spans="26:29" x14ac:dyDescent="0.2">
      <c r="Z2709">
        <v>278.87569999999999</v>
      </c>
      <c r="AA2709">
        <v>119.7535</v>
      </c>
      <c r="AB2709">
        <v>520.99249999999995</v>
      </c>
      <c r="AC2709">
        <v>124.6827</v>
      </c>
    </row>
    <row r="2710" spans="26:29" x14ac:dyDescent="0.2">
      <c r="Z2710">
        <v>279.16059999999999</v>
      </c>
      <c r="AA2710">
        <v>119.9845</v>
      </c>
      <c r="AB2710">
        <v>521.49540000000002</v>
      </c>
      <c r="AC2710">
        <v>124.8575</v>
      </c>
    </row>
    <row r="2711" spans="26:29" x14ac:dyDescent="0.2">
      <c r="Z2711">
        <v>279.44670000000002</v>
      </c>
      <c r="AA2711">
        <v>120.2092</v>
      </c>
      <c r="AB2711">
        <v>522.00080000000003</v>
      </c>
      <c r="AC2711">
        <v>125.0275</v>
      </c>
    </row>
    <row r="2712" spans="26:29" x14ac:dyDescent="0.2">
      <c r="Z2712">
        <v>279.73259999999999</v>
      </c>
      <c r="AA2712">
        <v>120.4341</v>
      </c>
      <c r="AB2712">
        <v>522.50570000000005</v>
      </c>
      <c r="AC2712">
        <v>125.1977</v>
      </c>
    </row>
    <row r="2713" spans="26:29" x14ac:dyDescent="0.2">
      <c r="Z2713">
        <v>280.01620000000003</v>
      </c>
      <c r="AA2713">
        <v>120.6695</v>
      </c>
      <c r="AB2713">
        <v>523.00609999999995</v>
      </c>
      <c r="AC2713">
        <v>125.37569999999999</v>
      </c>
    </row>
    <row r="2714" spans="26:29" x14ac:dyDescent="0.2">
      <c r="Z2714">
        <v>280.29649999999998</v>
      </c>
      <c r="AA2714">
        <v>120.92189999999999</v>
      </c>
      <c r="AB2714">
        <v>523.49929999999995</v>
      </c>
      <c r="AC2714">
        <v>125.5667</v>
      </c>
    </row>
    <row r="2715" spans="26:29" x14ac:dyDescent="0.2">
      <c r="Z2715">
        <v>280.57479999999998</v>
      </c>
      <c r="AA2715">
        <v>121.18429999999999</v>
      </c>
      <c r="AB2715">
        <v>523.98860000000002</v>
      </c>
      <c r="AC2715">
        <v>125.76519999999999</v>
      </c>
    </row>
    <row r="2716" spans="26:29" x14ac:dyDescent="0.2">
      <c r="Z2716">
        <v>280.8535</v>
      </c>
      <c r="AA2716">
        <v>121.4464</v>
      </c>
      <c r="AB2716">
        <v>524.47839999999997</v>
      </c>
      <c r="AC2716">
        <v>125.9635</v>
      </c>
    </row>
    <row r="2717" spans="26:29" x14ac:dyDescent="0.2">
      <c r="Z2717">
        <v>281.13380000000001</v>
      </c>
      <c r="AA2717">
        <v>121.70140000000001</v>
      </c>
      <c r="AB2717">
        <v>524.97170000000006</v>
      </c>
      <c r="AC2717">
        <v>126.1564</v>
      </c>
    </row>
    <row r="2718" spans="26:29" x14ac:dyDescent="0.2">
      <c r="Z2718">
        <v>281.41390000000001</v>
      </c>
      <c r="AA2718">
        <v>121.9567</v>
      </c>
      <c r="AB2718">
        <v>525.46450000000004</v>
      </c>
      <c r="AC2718">
        <v>126.3496</v>
      </c>
    </row>
    <row r="2719" spans="26:29" x14ac:dyDescent="0.2">
      <c r="Z2719">
        <v>281.69099999999997</v>
      </c>
      <c r="AA2719">
        <v>122.2234</v>
      </c>
      <c r="AB2719">
        <v>525.9511</v>
      </c>
      <c r="AC2719">
        <v>126.5513</v>
      </c>
    </row>
    <row r="2720" spans="26:29" x14ac:dyDescent="0.2">
      <c r="Z2720">
        <v>281.96319999999997</v>
      </c>
      <c r="AA2720">
        <v>122.5086</v>
      </c>
      <c r="AB2720">
        <v>526.42809999999997</v>
      </c>
      <c r="AC2720">
        <v>126.7671</v>
      </c>
    </row>
    <row r="2721" spans="26:29" x14ac:dyDescent="0.2">
      <c r="Z2721">
        <v>282.233</v>
      </c>
      <c r="AA2721">
        <v>122.8051</v>
      </c>
      <c r="AB2721">
        <v>526.9</v>
      </c>
      <c r="AC2721">
        <v>126.9914</v>
      </c>
    </row>
    <row r="2722" spans="26:29" x14ac:dyDescent="0.2">
      <c r="Z2722">
        <v>282.50369999999998</v>
      </c>
      <c r="AA2722">
        <v>123.1018</v>
      </c>
      <c r="AB2722">
        <v>527.37350000000004</v>
      </c>
      <c r="AC2722">
        <v>127.2159</v>
      </c>
    </row>
    <row r="2723" spans="26:29" x14ac:dyDescent="0.2">
      <c r="Z2723">
        <v>282.77719999999999</v>
      </c>
      <c r="AA2723">
        <v>123.39100000000001</v>
      </c>
      <c r="AB2723">
        <v>527.85249999999996</v>
      </c>
      <c r="AC2723">
        <v>127.43470000000001</v>
      </c>
    </row>
    <row r="2724" spans="26:29" x14ac:dyDescent="0.2">
      <c r="Z2724">
        <v>283.04989999999998</v>
      </c>
      <c r="AA2724">
        <v>123.6799</v>
      </c>
      <c r="AB2724">
        <v>528.33010000000002</v>
      </c>
      <c r="AC2724">
        <v>127.6533</v>
      </c>
    </row>
    <row r="2725" spans="26:29" x14ac:dyDescent="0.2">
      <c r="Z2725">
        <v>283.31659999999999</v>
      </c>
      <c r="AA2725">
        <v>123.97920000000001</v>
      </c>
      <c r="AB2725">
        <v>528.7962</v>
      </c>
      <c r="AC2725">
        <v>127.8796</v>
      </c>
    </row>
    <row r="2726" spans="26:29" x14ac:dyDescent="0.2">
      <c r="Z2726">
        <v>283.57409999999999</v>
      </c>
      <c r="AA2726">
        <v>124.2958</v>
      </c>
      <c r="AB2726">
        <v>529.24469999999997</v>
      </c>
      <c r="AC2726">
        <v>128.11920000000001</v>
      </c>
    </row>
    <row r="2727" spans="26:29" x14ac:dyDescent="0.2">
      <c r="Z2727">
        <v>283.82650000000001</v>
      </c>
      <c r="AA2727">
        <v>124.6228</v>
      </c>
      <c r="AB2727">
        <v>529.68349999999998</v>
      </c>
      <c r="AC2727">
        <v>128.36660000000001</v>
      </c>
    </row>
    <row r="2728" spans="26:29" x14ac:dyDescent="0.2">
      <c r="Z2728">
        <v>284.08</v>
      </c>
      <c r="AA2728">
        <v>124.94970000000001</v>
      </c>
      <c r="AB2728">
        <v>530.1241</v>
      </c>
      <c r="AC2728">
        <v>128.6139</v>
      </c>
    </row>
    <row r="2729" spans="26:29" x14ac:dyDescent="0.2">
      <c r="Z2729">
        <v>284.3381</v>
      </c>
      <c r="AA2729">
        <v>125.2696</v>
      </c>
      <c r="AB2729">
        <v>530.57370000000003</v>
      </c>
      <c r="AC2729">
        <v>128.85589999999999</v>
      </c>
    </row>
    <row r="2730" spans="26:29" x14ac:dyDescent="0.2">
      <c r="Z2730">
        <v>284.59530000000001</v>
      </c>
      <c r="AA2730">
        <v>125.5896</v>
      </c>
      <c r="AB2730">
        <v>531.02139999999997</v>
      </c>
      <c r="AC2730">
        <v>129.09800000000001</v>
      </c>
    </row>
    <row r="2731" spans="26:29" x14ac:dyDescent="0.2">
      <c r="Z2731">
        <v>284.8433</v>
      </c>
      <c r="AA2731">
        <v>125.9203</v>
      </c>
      <c r="AB2731">
        <v>531.452</v>
      </c>
      <c r="AC2731">
        <v>129.34819999999999</v>
      </c>
    </row>
    <row r="2732" spans="26:29" x14ac:dyDescent="0.2">
      <c r="Z2732">
        <v>285.077</v>
      </c>
      <c r="AA2732">
        <v>126.2693</v>
      </c>
      <c r="AB2732">
        <v>531.85569999999996</v>
      </c>
      <c r="AC2732">
        <v>129.6122</v>
      </c>
    </row>
    <row r="2733" spans="26:29" x14ac:dyDescent="0.2">
      <c r="Z2733">
        <v>285.30290000000002</v>
      </c>
      <c r="AA2733">
        <v>126.6309</v>
      </c>
      <c r="AB2733">
        <v>532.24450000000002</v>
      </c>
      <c r="AC2733">
        <v>129.88579999999999</v>
      </c>
    </row>
    <row r="2734" spans="26:29" x14ac:dyDescent="0.2">
      <c r="Z2734">
        <v>285.53050000000002</v>
      </c>
      <c r="AA2734">
        <v>126.9965</v>
      </c>
      <c r="AB2734">
        <v>532.63610000000006</v>
      </c>
      <c r="AC2734">
        <v>130.16239999999999</v>
      </c>
    </row>
    <row r="2735" spans="26:29" x14ac:dyDescent="0.2">
      <c r="Z2735">
        <v>285.76530000000002</v>
      </c>
      <c r="AA2735">
        <v>127.3587</v>
      </c>
      <c r="AB2735">
        <v>533.04110000000003</v>
      </c>
      <c r="AC2735">
        <v>130.43639999999999</v>
      </c>
    </row>
    <row r="2736" spans="26:29" x14ac:dyDescent="0.2">
      <c r="Z2736">
        <v>285.99860000000001</v>
      </c>
      <c r="AA2736">
        <v>127.71680000000001</v>
      </c>
      <c r="AB2736">
        <v>533.44349999999997</v>
      </c>
      <c r="AC2736">
        <v>130.7073</v>
      </c>
    </row>
    <row r="2737" spans="26:29" x14ac:dyDescent="0.2">
      <c r="Z2737">
        <v>286.2176</v>
      </c>
      <c r="AA2737">
        <v>128.07159999999999</v>
      </c>
      <c r="AB2737">
        <v>533.8202</v>
      </c>
      <c r="AC2737">
        <v>130.97569999999999</v>
      </c>
    </row>
    <row r="2738" spans="26:29" x14ac:dyDescent="0.2">
      <c r="Z2738">
        <v>286.41410000000002</v>
      </c>
      <c r="AA2738">
        <v>128.42410000000001</v>
      </c>
      <c r="AB2738">
        <v>534.15639999999996</v>
      </c>
      <c r="AC2738">
        <v>131.2424</v>
      </c>
    </row>
    <row r="2739" spans="26:29" x14ac:dyDescent="0.2">
      <c r="Z2739">
        <v>286.59730000000002</v>
      </c>
      <c r="AA2739">
        <v>128.77690000000001</v>
      </c>
      <c r="AB2739">
        <v>534.46849999999995</v>
      </c>
      <c r="AC2739">
        <v>131.5093</v>
      </c>
    </row>
    <row r="2740" spans="26:29" x14ac:dyDescent="0.2">
      <c r="Z2740">
        <v>286.7808</v>
      </c>
      <c r="AA2740">
        <v>129.13300000000001</v>
      </c>
      <c r="AB2740">
        <v>534.78099999999995</v>
      </c>
      <c r="AC2740">
        <v>131.77869999999999</v>
      </c>
    </row>
    <row r="2741" spans="26:29" x14ac:dyDescent="0.2">
      <c r="Z2741">
        <v>286.97359999999998</v>
      </c>
      <c r="AA2741">
        <v>129.4932</v>
      </c>
      <c r="AB2741">
        <v>535.11009999999999</v>
      </c>
      <c r="AC2741">
        <v>132.05119999999999</v>
      </c>
    </row>
    <row r="2742" spans="26:29" x14ac:dyDescent="0.2">
      <c r="Z2742">
        <v>287.16609999999997</v>
      </c>
      <c r="AA2742">
        <v>129.8501</v>
      </c>
      <c r="AB2742">
        <v>535.43870000000004</v>
      </c>
      <c r="AC2742">
        <v>132.32130000000001</v>
      </c>
    </row>
    <row r="2743" spans="26:29" x14ac:dyDescent="0.2">
      <c r="Z2743">
        <v>287.34410000000003</v>
      </c>
      <c r="AA2743">
        <v>130.1944</v>
      </c>
      <c r="AB2743">
        <v>535.74170000000004</v>
      </c>
      <c r="AC2743">
        <v>132.58170000000001</v>
      </c>
    </row>
    <row r="2744" spans="26:29" x14ac:dyDescent="0.2">
      <c r="Z2744">
        <v>287.4975</v>
      </c>
      <c r="AA2744">
        <v>130.5188</v>
      </c>
      <c r="AB2744">
        <v>536.00149999999996</v>
      </c>
      <c r="AC2744">
        <v>132.8271</v>
      </c>
    </row>
    <row r="2745" spans="26:29" x14ac:dyDescent="0.2">
      <c r="Z2745">
        <v>287.63330000000002</v>
      </c>
      <c r="AA2745">
        <v>130.8245</v>
      </c>
      <c r="AB2745">
        <v>536.23050000000001</v>
      </c>
      <c r="AC2745">
        <v>133.05840000000001</v>
      </c>
    </row>
    <row r="2746" spans="26:29" x14ac:dyDescent="0.2">
      <c r="Z2746">
        <v>287.7629</v>
      </c>
      <c r="AA2746">
        <v>131.1148</v>
      </c>
      <c r="AB2746">
        <v>536.44880000000001</v>
      </c>
      <c r="AC2746">
        <v>133.27799999999999</v>
      </c>
    </row>
    <row r="2747" spans="26:29" x14ac:dyDescent="0.2">
      <c r="Z2747">
        <v>287.8956</v>
      </c>
      <c r="AA2747">
        <v>131.39709999999999</v>
      </c>
      <c r="AB2747">
        <v>536.67349999999999</v>
      </c>
      <c r="AC2747">
        <v>133.49160000000001</v>
      </c>
    </row>
    <row r="2748" spans="26:29" x14ac:dyDescent="0.2">
      <c r="Z2748">
        <v>288.03469999999999</v>
      </c>
      <c r="AA2748">
        <v>131.69499999999999</v>
      </c>
      <c r="AB2748">
        <v>536.90869999999995</v>
      </c>
      <c r="AC2748">
        <v>133.71690000000001</v>
      </c>
    </row>
    <row r="2749" spans="26:29" x14ac:dyDescent="0.2">
      <c r="Z2749">
        <v>288.1814</v>
      </c>
      <c r="AA2749">
        <v>132.0361</v>
      </c>
      <c r="AB2749">
        <v>537.15549999999996</v>
      </c>
      <c r="AC2749">
        <v>133.97499999999999</v>
      </c>
    </row>
    <row r="2750" spans="26:29" x14ac:dyDescent="0.2">
      <c r="Z2750">
        <v>288.33730000000003</v>
      </c>
      <c r="AA2750">
        <v>132.44069999999999</v>
      </c>
      <c r="AB2750">
        <v>537.4153</v>
      </c>
      <c r="AC2750">
        <v>134.28120000000001</v>
      </c>
    </row>
    <row r="2751" spans="26:29" x14ac:dyDescent="0.2">
      <c r="Z2751">
        <v>288.50409999999999</v>
      </c>
      <c r="AA2751">
        <v>132.89920000000001</v>
      </c>
      <c r="AB2751">
        <v>537.69169999999997</v>
      </c>
      <c r="AC2751">
        <v>134.62799999999999</v>
      </c>
    </row>
    <row r="2752" spans="26:29" x14ac:dyDescent="0.2">
      <c r="Z2752">
        <v>288.68340000000001</v>
      </c>
      <c r="AA2752">
        <v>133.39429999999999</v>
      </c>
      <c r="AB2752">
        <v>537.98889999999994</v>
      </c>
      <c r="AC2752">
        <v>135.0026</v>
      </c>
    </row>
    <row r="2753" spans="26:29" x14ac:dyDescent="0.2">
      <c r="Z2753">
        <v>288.87220000000002</v>
      </c>
      <c r="AA2753">
        <v>133.90260000000001</v>
      </c>
      <c r="AB2753">
        <v>538.30250000000001</v>
      </c>
      <c r="AC2753">
        <v>135.3871</v>
      </c>
    </row>
    <row r="2754" spans="26:29" x14ac:dyDescent="0.2">
      <c r="Z2754">
        <v>289.04840000000002</v>
      </c>
      <c r="AA2754">
        <v>134.3741</v>
      </c>
      <c r="AB2754">
        <v>538.59540000000004</v>
      </c>
      <c r="AC2754">
        <v>135.74379999999999</v>
      </c>
    </row>
    <row r="2755" spans="26:29" x14ac:dyDescent="0.2">
      <c r="Z2755">
        <v>289.18509999999998</v>
      </c>
      <c r="AA2755">
        <v>134.7525</v>
      </c>
      <c r="AB2755">
        <v>538.82180000000005</v>
      </c>
      <c r="AC2755">
        <v>136.0301</v>
      </c>
    </row>
    <row r="2756" spans="26:29" x14ac:dyDescent="0.2">
      <c r="Z2756">
        <v>289.26459999999997</v>
      </c>
      <c r="AA2756">
        <v>135.00139999999999</v>
      </c>
      <c r="AB2756">
        <v>538.952</v>
      </c>
      <c r="AC2756">
        <v>136.2184</v>
      </c>
    </row>
    <row r="2757" spans="26:29" x14ac:dyDescent="0.2">
      <c r="Z2757">
        <v>289.30669999999998</v>
      </c>
      <c r="AA2757">
        <v>135.16370000000001</v>
      </c>
      <c r="AB2757">
        <v>539.01919999999996</v>
      </c>
      <c r="AC2757">
        <v>136.34119999999999</v>
      </c>
    </row>
    <row r="2758" spans="26:29" x14ac:dyDescent="0.2">
      <c r="Z2758">
        <v>289.34039999999999</v>
      </c>
      <c r="AA2758">
        <v>135.30250000000001</v>
      </c>
      <c r="AB2758">
        <v>539.07249999999999</v>
      </c>
      <c r="AC2758">
        <v>136.4462</v>
      </c>
    </row>
    <row r="2759" spans="26:29" x14ac:dyDescent="0.2">
      <c r="Z2759">
        <v>289.38780000000003</v>
      </c>
      <c r="AA2759">
        <v>135.4676</v>
      </c>
      <c r="AB2759">
        <v>539.14930000000004</v>
      </c>
      <c r="AC2759">
        <v>136.5711</v>
      </c>
    </row>
    <row r="2760" spans="26:29" x14ac:dyDescent="0.2">
      <c r="Z2760">
        <v>289.44369999999998</v>
      </c>
      <c r="AA2760">
        <v>135.65629999999999</v>
      </c>
      <c r="AB2760">
        <v>539.24</v>
      </c>
      <c r="AC2760">
        <v>136.71379999999999</v>
      </c>
    </row>
    <row r="2761" spans="26:29" x14ac:dyDescent="0.2">
      <c r="Z2761">
        <v>289.49560000000002</v>
      </c>
      <c r="AA2761">
        <v>135.85249999999999</v>
      </c>
      <c r="AB2761">
        <v>539.32320000000004</v>
      </c>
      <c r="AC2761">
        <v>136.8622</v>
      </c>
    </row>
    <row r="2762" spans="26:29" x14ac:dyDescent="0.2">
      <c r="Z2762">
        <v>289.53469999999999</v>
      </c>
      <c r="AA2762">
        <v>136.0437</v>
      </c>
      <c r="AB2762">
        <v>539.38329999999996</v>
      </c>
      <c r="AC2762">
        <v>137.0069</v>
      </c>
    </row>
    <row r="2763" spans="26:29" x14ac:dyDescent="0.2">
      <c r="Z2763">
        <v>289.565</v>
      </c>
      <c r="AA2763">
        <v>136.23099999999999</v>
      </c>
      <c r="AB2763">
        <v>539.42780000000005</v>
      </c>
      <c r="AC2763">
        <v>137.14859999999999</v>
      </c>
    </row>
    <row r="2764" spans="26:29" x14ac:dyDescent="0.2">
      <c r="Z2764">
        <v>289.5942</v>
      </c>
      <c r="AA2764">
        <v>136.41900000000001</v>
      </c>
      <c r="AB2764">
        <v>539.47019999999998</v>
      </c>
      <c r="AC2764">
        <v>137.29079999999999</v>
      </c>
    </row>
    <row r="2765" spans="26:29" x14ac:dyDescent="0.2">
      <c r="Z2765">
        <v>289.62740000000002</v>
      </c>
      <c r="AA2765">
        <v>136.6103</v>
      </c>
      <c r="AB2765">
        <v>539.51980000000003</v>
      </c>
      <c r="AC2765">
        <v>137.43559999999999</v>
      </c>
    </row>
    <row r="2766" spans="26:29" x14ac:dyDescent="0.2">
      <c r="Z2766">
        <v>289.66199999999998</v>
      </c>
      <c r="AA2766">
        <v>136.80080000000001</v>
      </c>
      <c r="AB2766">
        <v>539.57190000000003</v>
      </c>
      <c r="AC2766">
        <v>137.5797</v>
      </c>
    </row>
    <row r="2767" spans="26:29" x14ac:dyDescent="0.2">
      <c r="Z2767">
        <v>289.69290000000001</v>
      </c>
      <c r="AA2767">
        <v>136.9845</v>
      </c>
      <c r="AB2767">
        <v>539.61760000000004</v>
      </c>
      <c r="AC2767">
        <v>137.71870000000001</v>
      </c>
    </row>
    <row r="2768" spans="26:29" x14ac:dyDescent="0.2">
      <c r="Z2768">
        <v>289.7165</v>
      </c>
      <c r="AA2768">
        <v>137.15770000000001</v>
      </c>
      <c r="AB2768">
        <v>539.6508</v>
      </c>
      <c r="AC2768">
        <v>137.84970000000001</v>
      </c>
    </row>
    <row r="2769" spans="26:29" x14ac:dyDescent="0.2">
      <c r="Z2769">
        <v>289.7355</v>
      </c>
      <c r="AA2769">
        <v>137.32570000000001</v>
      </c>
      <c r="AB2769">
        <v>539.67579999999998</v>
      </c>
      <c r="AC2769">
        <v>137.9768</v>
      </c>
    </row>
    <row r="2770" spans="26:29" x14ac:dyDescent="0.2">
      <c r="Z2770">
        <v>289.75369999999998</v>
      </c>
      <c r="AA2770">
        <v>137.49600000000001</v>
      </c>
      <c r="AB2770">
        <v>539.69939999999997</v>
      </c>
      <c r="AC2770">
        <v>138.10570000000001</v>
      </c>
    </row>
    <row r="2771" spans="26:29" x14ac:dyDescent="0.2">
      <c r="Z2771">
        <v>289.77420000000001</v>
      </c>
      <c r="AA2771">
        <v>137.673</v>
      </c>
      <c r="AB2771">
        <v>539.72670000000005</v>
      </c>
      <c r="AC2771">
        <v>138.23949999999999</v>
      </c>
    </row>
    <row r="2772" spans="26:29" x14ac:dyDescent="0.2">
      <c r="Z2772">
        <v>289.7953</v>
      </c>
      <c r="AA2772">
        <v>137.8476</v>
      </c>
      <c r="AB2772">
        <v>539.75530000000003</v>
      </c>
      <c r="AC2772">
        <v>138.3716</v>
      </c>
    </row>
    <row r="2773" spans="26:29" x14ac:dyDescent="0.2">
      <c r="Z2773">
        <v>289.81459999999998</v>
      </c>
      <c r="AA2773">
        <v>138.0076</v>
      </c>
      <c r="AB2773">
        <v>539.78129999999999</v>
      </c>
      <c r="AC2773">
        <v>138.49270000000001</v>
      </c>
    </row>
    <row r="2774" spans="26:29" x14ac:dyDescent="0.2">
      <c r="Z2774">
        <v>289.83010000000002</v>
      </c>
      <c r="AA2774">
        <v>138.1446</v>
      </c>
      <c r="AB2774">
        <v>539.80179999999996</v>
      </c>
      <c r="AC2774">
        <v>138.59630000000001</v>
      </c>
    </row>
    <row r="2775" spans="26:29" x14ac:dyDescent="0.2">
      <c r="Z2775">
        <v>289.84300000000002</v>
      </c>
      <c r="AA2775">
        <v>138.26560000000001</v>
      </c>
      <c r="AB2775">
        <v>539.81849999999997</v>
      </c>
      <c r="AC2775">
        <v>138.68780000000001</v>
      </c>
    </row>
    <row r="2776" spans="26:29" x14ac:dyDescent="0.2">
      <c r="Z2776">
        <v>289.8553</v>
      </c>
      <c r="AA2776">
        <v>138.38149999999999</v>
      </c>
      <c r="AB2776">
        <v>539.83450000000005</v>
      </c>
      <c r="AC2776">
        <v>138.77549999999999</v>
      </c>
    </row>
    <row r="2777" spans="26:29" x14ac:dyDescent="0.2">
      <c r="Z2777">
        <v>289.86860000000001</v>
      </c>
      <c r="AA2777">
        <v>138.50120000000001</v>
      </c>
      <c r="AB2777">
        <v>539.85180000000003</v>
      </c>
      <c r="AC2777">
        <v>138.86609999999999</v>
      </c>
    </row>
    <row r="2778" spans="26:29" x14ac:dyDescent="0.2">
      <c r="Z2778">
        <v>289.88240000000002</v>
      </c>
      <c r="AA2778">
        <v>138.626</v>
      </c>
      <c r="AB2778">
        <v>539.86990000000003</v>
      </c>
      <c r="AC2778">
        <v>138.9606</v>
      </c>
    </row>
    <row r="2779" spans="26:29" x14ac:dyDescent="0.2">
      <c r="Z2779">
        <v>289.89609999999999</v>
      </c>
      <c r="AA2779">
        <v>138.75530000000001</v>
      </c>
      <c r="AB2779">
        <v>539.88760000000002</v>
      </c>
      <c r="AC2779">
        <v>139.05840000000001</v>
      </c>
    </row>
    <row r="2780" spans="26:29" x14ac:dyDescent="0.2">
      <c r="Z2780">
        <v>289.9092</v>
      </c>
      <c r="AA2780">
        <v>138.88810000000001</v>
      </c>
      <c r="AB2780">
        <v>539.904</v>
      </c>
      <c r="AC2780">
        <v>139.15880000000001</v>
      </c>
    </row>
    <row r="2781" spans="26:29" x14ac:dyDescent="0.2">
      <c r="Z2781">
        <v>289.9221</v>
      </c>
      <c r="AA2781">
        <v>139.0223</v>
      </c>
      <c r="AB2781">
        <v>539.91999999999996</v>
      </c>
      <c r="AC2781">
        <v>139.2604</v>
      </c>
    </row>
    <row r="2782" spans="26:29" x14ac:dyDescent="0.2">
      <c r="Z2782">
        <v>289.93579999999997</v>
      </c>
      <c r="AA2782">
        <v>139.1559</v>
      </c>
      <c r="AB2782">
        <v>539.93730000000005</v>
      </c>
      <c r="AC2782">
        <v>139.3614</v>
      </c>
    </row>
    <row r="2783" spans="26:29" x14ac:dyDescent="0.2">
      <c r="Z2783">
        <v>289.95030000000003</v>
      </c>
      <c r="AA2783">
        <v>139.28749999999999</v>
      </c>
      <c r="AB2783">
        <v>539.95630000000006</v>
      </c>
      <c r="AC2783">
        <v>139.46100000000001</v>
      </c>
    </row>
    <row r="2784" spans="26:29" x14ac:dyDescent="0.2">
      <c r="Z2784">
        <v>289.96409999999997</v>
      </c>
      <c r="AA2784">
        <v>139.41980000000001</v>
      </c>
      <c r="AB2784">
        <v>539.97400000000005</v>
      </c>
      <c r="AC2784">
        <v>139.56110000000001</v>
      </c>
    </row>
    <row r="2785" spans="26:29" x14ac:dyDescent="0.2">
      <c r="Z2785">
        <v>289.97519999999997</v>
      </c>
      <c r="AA2785">
        <v>139.5565</v>
      </c>
      <c r="AB2785">
        <v>539.98649999999998</v>
      </c>
      <c r="AC2785">
        <v>139.6645</v>
      </c>
    </row>
    <row r="2786" spans="26:29" x14ac:dyDescent="0.2">
      <c r="Z2786">
        <v>289.98219999999998</v>
      </c>
      <c r="AA2786">
        <v>139.69999999999999</v>
      </c>
      <c r="AB2786">
        <v>539.99120000000005</v>
      </c>
      <c r="AC2786">
        <v>139.773</v>
      </c>
    </row>
    <row r="2787" spans="26:29" x14ac:dyDescent="0.2">
      <c r="Z2787">
        <v>289.98680000000002</v>
      </c>
      <c r="AA2787">
        <v>139.84870000000001</v>
      </c>
      <c r="AB2787">
        <v>539.99130000000002</v>
      </c>
      <c r="AC2787">
        <v>139.88550000000001</v>
      </c>
    </row>
    <row r="2788" spans="26:29" x14ac:dyDescent="0.2">
      <c r="Z2788">
        <v>289.9914</v>
      </c>
      <c r="AA2788">
        <v>140</v>
      </c>
      <c r="AB2788">
        <v>539.9914</v>
      </c>
      <c r="AC2788">
        <v>140</v>
      </c>
    </row>
    <row r="2789" spans="26:29" x14ac:dyDescent="0.2">
      <c r="Z2789">
        <v>289.99779999999998</v>
      </c>
      <c r="AA2789">
        <v>140.15119999999999</v>
      </c>
      <c r="AB2789">
        <v>539.99469999999997</v>
      </c>
      <c r="AC2789">
        <v>140.11439999999999</v>
      </c>
    </row>
    <row r="2790" spans="26:29" x14ac:dyDescent="0.2">
      <c r="Z2790">
        <v>290.00409999999999</v>
      </c>
      <c r="AA2790">
        <v>140.29990000000001</v>
      </c>
      <c r="AB2790">
        <v>539.99789999999996</v>
      </c>
      <c r="AC2790">
        <v>140.2269</v>
      </c>
    </row>
    <row r="2791" spans="26:29" x14ac:dyDescent="0.2">
      <c r="Z2791">
        <v>290.0077</v>
      </c>
      <c r="AA2791">
        <v>140.4435</v>
      </c>
      <c r="AB2791">
        <v>539.99630000000002</v>
      </c>
      <c r="AC2791">
        <v>140.3355</v>
      </c>
    </row>
    <row r="2792" spans="26:29" x14ac:dyDescent="0.2">
      <c r="Z2792">
        <v>290.00659999999999</v>
      </c>
      <c r="AA2792">
        <v>140.5806</v>
      </c>
      <c r="AB2792">
        <v>539.98689999999999</v>
      </c>
      <c r="AC2792">
        <v>140.4393</v>
      </c>
    </row>
    <row r="2793" spans="26:29" x14ac:dyDescent="0.2">
      <c r="Z2793">
        <v>290.0025</v>
      </c>
      <c r="AA2793">
        <v>140.71369999999999</v>
      </c>
      <c r="AB2793">
        <v>539.97209999999995</v>
      </c>
      <c r="AC2793">
        <v>140.53989999999999</v>
      </c>
    </row>
    <row r="2794" spans="26:29" x14ac:dyDescent="0.2">
      <c r="Z2794">
        <v>289.99770000000001</v>
      </c>
      <c r="AA2794">
        <v>140.846</v>
      </c>
      <c r="AB2794">
        <v>539.95600000000002</v>
      </c>
      <c r="AC2794">
        <v>140.63999999999999</v>
      </c>
    </row>
    <row r="2795" spans="26:29" x14ac:dyDescent="0.2">
      <c r="Z2795">
        <v>289.9939</v>
      </c>
      <c r="AA2795">
        <v>140.9803</v>
      </c>
      <c r="AB2795">
        <v>539.94169999999997</v>
      </c>
      <c r="AC2795">
        <v>140.74160000000001</v>
      </c>
    </row>
    <row r="2796" spans="26:29" x14ac:dyDescent="0.2">
      <c r="Z2796">
        <v>289.9907</v>
      </c>
      <c r="AA2796">
        <v>141.11519999999999</v>
      </c>
      <c r="AB2796">
        <v>539.92859999999996</v>
      </c>
      <c r="AC2796">
        <v>140.84360000000001</v>
      </c>
    </row>
    <row r="2797" spans="26:29" x14ac:dyDescent="0.2">
      <c r="Z2797">
        <v>289.98739999999998</v>
      </c>
      <c r="AA2797">
        <v>141.24850000000001</v>
      </c>
      <c r="AB2797">
        <v>539.91520000000003</v>
      </c>
      <c r="AC2797">
        <v>140.94460000000001</v>
      </c>
    </row>
    <row r="2798" spans="26:29" x14ac:dyDescent="0.2">
      <c r="Z2798">
        <v>289.98320000000001</v>
      </c>
      <c r="AA2798">
        <v>141.3785</v>
      </c>
      <c r="AB2798">
        <v>539.90039999999999</v>
      </c>
      <c r="AC2798">
        <v>141.0429</v>
      </c>
    </row>
    <row r="2799" spans="26:29" x14ac:dyDescent="0.2">
      <c r="Z2799">
        <v>289.9785</v>
      </c>
      <c r="AA2799">
        <v>141.50409999999999</v>
      </c>
      <c r="AB2799">
        <v>539.88509999999997</v>
      </c>
      <c r="AC2799">
        <v>141.1379</v>
      </c>
    </row>
    <row r="2800" spans="26:29" x14ac:dyDescent="0.2">
      <c r="Z2800">
        <v>289.97410000000002</v>
      </c>
      <c r="AA2800">
        <v>141.62450000000001</v>
      </c>
      <c r="AB2800">
        <v>539.87040000000002</v>
      </c>
      <c r="AC2800">
        <v>141.22900000000001</v>
      </c>
    </row>
    <row r="2801" spans="26:29" x14ac:dyDescent="0.2">
      <c r="Z2801">
        <v>289.97030000000001</v>
      </c>
      <c r="AA2801">
        <v>141.74100000000001</v>
      </c>
      <c r="AB2801">
        <v>539.85699999999997</v>
      </c>
      <c r="AC2801">
        <v>141.31710000000001</v>
      </c>
    </row>
    <row r="2802" spans="26:29" x14ac:dyDescent="0.2">
      <c r="Z2802">
        <v>289.96620000000001</v>
      </c>
      <c r="AA2802">
        <v>141.86259999999999</v>
      </c>
      <c r="AB2802">
        <v>539.84299999999996</v>
      </c>
      <c r="AC2802">
        <v>141.4092</v>
      </c>
    </row>
    <row r="2803" spans="26:29" x14ac:dyDescent="0.2">
      <c r="Z2803">
        <v>289.96080000000001</v>
      </c>
      <c r="AA2803">
        <v>142.00040000000001</v>
      </c>
      <c r="AB2803">
        <v>539.82550000000003</v>
      </c>
      <c r="AC2803">
        <v>141.51339999999999</v>
      </c>
    </row>
    <row r="2804" spans="26:29" x14ac:dyDescent="0.2">
      <c r="Z2804">
        <v>289.95330000000001</v>
      </c>
      <c r="AA2804">
        <v>142.16149999999999</v>
      </c>
      <c r="AB2804">
        <v>539.80309999999997</v>
      </c>
      <c r="AC2804">
        <v>141.6352</v>
      </c>
    </row>
    <row r="2805" spans="26:29" x14ac:dyDescent="0.2">
      <c r="Z2805">
        <v>289.94499999999999</v>
      </c>
      <c r="AA2805">
        <v>142.3372</v>
      </c>
      <c r="AB2805">
        <v>539.77829999999994</v>
      </c>
      <c r="AC2805">
        <v>141.76820000000001</v>
      </c>
    </row>
    <row r="2806" spans="26:29" x14ac:dyDescent="0.2">
      <c r="Z2806">
        <v>289.9375</v>
      </c>
      <c r="AA2806">
        <v>142.5153</v>
      </c>
      <c r="AB2806">
        <v>539.755</v>
      </c>
      <c r="AC2806">
        <v>141.90289999999999</v>
      </c>
    </row>
    <row r="2807" spans="26:29" x14ac:dyDescent="0.2">
      <c r="Z2807">
        <v>289.93180000000001</v>
      </c>
      <c r="AA2807">
        <v>142.6865</v>
      </c>
      <c r="AB2807">
        <v>539.73519999999996</v>
      </c>
      <c r="AC2807">
        <v>142.0325</v>
      </c>
    </row>
    <row r="2808" spans="26:29" x14ac:dyDescent="0.2">
      <c r="Z2808">
        <v>289.92520000000002</v>
      </c>
      <c r="AA2808">
        <v>142.85550000000001</v>
      </c>
      <c r="AB2808">
        <v>539.71389999999997</v>
      </c>
      <c r="AC2808">
        <v>142.16030000000001</v>
      </c>
    </row>
    <row r="2809" spans="26:29" x14ac:dyDescent="0.2">
      <c r="Z2809">
        <v>289.91430000000003</v>
      </c>
      <c r="AA2809">
        <v>143.0301</v>
      </c>
      <c r="AB2809">
        <v>539.68449999999996</v>
      </c>
      <c r="AC2809">
        <v>142.29230000000001</v>
      </c>
    </row>
    <row r="2810" spans="26:29" x14ac:dyDescent="0.2">
      <c r="Z2810">
        <v>289.89690000000002</v>
      </c>
      <c r="AA2810">
        <v>143.21559999999999</v>
      </c>
      <c r="AB2810">
        <v>539.64290000000005</v>
      </c>
      <c r="AC2810">
        <v>142.43270000000001</v>
      </c>
    </row>
    <row r="2811" spans="26:29" x14ac:dyDescent="0.2">
      <c r="Z2811">
        <v>289.87639999999999</v>
      </c>
      <c r="AA2811">
        <v>143.40819999999999</v>
      </c>
      <c r="AB2811">
        <v>539.5951</v>
      </c>
      <c r="AC2811">
        <v>142.57839999999999</v>
      </c>
    </row>
    <row r="2812" spans="26:29" x14ac:dyDescent="0.2">
      <c r="Z2812">
        <v>289.85719999999998</v>
      </c>
      <c r="AA2812">
        <v>143.60159999999999</v>
      </c>
      <c r="AB2812">
        <v>539.54970000000003</v>
      </c>
      <c r="AC2812">
        <v>142.72470000000001</v>
      </c>
    </row>
    <row r="2813" spans="26:29" x14ac:dyDescent="0.2">
      <c r="Z2813">
        <v>289.84190000000001</v>
      </c>
      <c r="AA2813">
        <v>143.79130000000001</v>
      </c>
      <c r="AB2813">
        <v>539.51160000000004</v>
      </c>
      <c r="AC2813">
        <v>142.8682</v>
      </c>
    </row>
    <row r="2814" spans="26:29" x14ac:dyDescent="0.2">
      <c r="Z2814">
        <v>289.8254</v>
      </c>
      <c r="AA2814">
        <v>143.9804</v>
      </c>
      <c r="AB2814">
        <v>539.47119999999995</v>
      </c>
      <c r="AC2814">
        <v>143.01130000000001</v>
      </c>
    </row>
    <row r="2815" spans="26:29" x14ac:dyDescent="0.2">
      <c r="Z2815">
        <v>289.80040000000002</v>
      </c>
      <c r="AA2815">
        <v>144.17410000000001</v>
      </c>
      <c r="AB2815">
        <v>539.4153</v>
      </c>
      <c r="AC2815">
        <v>143.15790000000001</v>
      </c>
    </row>
    <row r="2816" spans="26:29" x14ac:dyDescent="0.2">
      <c r="Z2816">
        <v>289.76299999999998</v>
      </c>
      <c r="AA2816">
        <v>144.37379999999999</v>
      </c>
      <c r="AB2816">
        <v>539.3365</v>
      </c>
      <c r="AC2816">
        <v>143.30889999999999</v>
      </c>
    </row>
    <row r="2817" spans="26:29" x14ac:dyDescent="0.2">
      <c r="Z2817">
        <v>289.72109999999998</v>
      </c>
      <c r="AA2817">
        <v>144.56620000000001</v>
      </c>
      <c r="AB2817">
        <v>539.25009999999997</v>
      </c>
      <c r="AC2817">
        <v>143.4545</v>
      </c>
    </row>
    <row r="2818" spans="26:29" x14ac:dyDescent="0.2">
      <c r="Z2818">
        <v>289.68579999999997</v>
      </c>
      <c r="AA2818">
        <v>144.7345</v>
      </c>
      <c r="AB2818">
        <v>539.17700000000002</v>
      </c>
      <c r="AC2818">
        <v>143.58179999999999</v>
      </c>
    </row>
    <row r="2819" spans="26:29" x14ac:dyDescent="0.2">
      <c r="Z2819">
        <v>289.66239999999999</v>
      </c>
      <c r="AA2819">
        <v>144.87549999999999</v>
      </c>
      <c r="AB2819">
        <v>539.12670000000003</v>
      </c>
      <c r="AC2819">
        <v>143.6885</v>
      </c>
    </row>
    <row r="2820" spans="26:29" x14ac:dyDescent="0.2">
      <c r="Z2820">
        <v>289.63229999999999</v>
      </c>
      <c r="AA2820">
        <v>145.04069999999999</v>
      </c>
      <c r="AB2820">
        <v>539.06320000000005</v>
      </c>
      <c r="AC2820">
        <v>143.8134</v>
      </c>
    </row>
    <row r="2821" spans="26:29" x14ac:dyDescent="0.2">
      <c r="Z2821">
        <v>289.57119999999998</v>
      </c>
      <c r="AA2821">
        <v>145.29490000000001</v>
      </c>
      <c r="AB2821">
        <v>538.93859999999995</v>
      </c>
      <c r="AC2821">
        <v>144.00579999999999</v>
      </c>
    </row>
    <row r="2822" spans="26:29" x14ac:dyDescent="0.2">
      <c r="Z2822">
        <v>289.46260000000001</v>
      </c>
      <c r="AA2822">
        <v>145.68279999999999</v>
      </c>
      <c r="AB2822">
        <v>538.72059999999999</v>
      </c>
      <c r="AC2822">
        <v>144.29929999999999</v>
      </c>
    </row>
    <row r="2823" spans="26:29" x14ac:dyDescent="0.2">
      <c r="Z2823">
        <v>289.32139999999998</v>
      </c>
      <c r="AA2823">
        <v>146.16669999999999</v>
      </c>
      <c r="AB2823">
        <v>538.4384</v>
      </c>
      <c r="AC2823">
        <v>144.6653</v>
      </c>
    </row>
    <row r="2824" spans="26:29" x14ac:dyDescent="0.2">
      <c r="Z2824">
        <v>289.1703</v>
      </c>
      <c r="AA2824">
        <v>146.68809999999999</v>
      </c>
      <c r="AB2824">
        <v>538.13610000000006</v>
      </c>
      <c r="AC2824">
        <v>145.05969999999999</v>
      </c>
    </row>
    <row r="2825" spans="26:29" x14ac:dyDescent="0.2">
      <c r="Z2825">
        <v>289.02769999999998</v>
      </c>
      <c r="AA2825">
        <v>147.19569999999999</v>
      </c>
      <c r="AB2825">
        <v>537.8501</v>
      </c>
      <c r="AC2825">
        <v>145.44380000000001</v>
      </c>
    </row>
    <row r="2826" spans="26:29" x14ac:dyDescent="0.2">
      <c r="Z2826">
        <v>288.89499999999998</v>
      </c>
      <c r="AA2826">
        <v>147.66569999999999</v>
      </c>
      <c r="AB2826">
        <v>537.58389999999997</v>
      </c>
      <c r="AC2826">
        <v>145.79929999999999</v>
      </c>
    </row>
    <row r="2827" spans="26:29" x14ac:dyDescent="0.2">
      <c r="Z2827">
        <v>288.76909999999998</v>
      </c>
      <c r="AA2827">
        <v>148.0812</v>
      </c>
      <c r="AB2827">
        <v>537.33320000000003</v>
      </c>
      <c r="AC2827">
        <v>146.11369999999999</v>
      </c>
    </row>
    <row r="2828" spans="26:29" x14ac:dyDescent="0.2">
      <c r="Z2828">
        <v>288.64769999999999</v>
      </c>
      <c r="AA2828">
        <v>148.43279999999999</v>
      </c>
      <c r="AB2828">
        <v>537.09410000000003</v>
      </c>
      <c r="AC2828">
        <v>146.37960000000001</v>
      </c>
    </row>
    <row r="2829" spans="26:29" x14ac:dyDescent="0.2">
      <c r="Z2829">
        <v>288.5308</v>
      </c>
      <c r="AA2829">
        <v>148.7406</v>
      </c>
      <c r="AB2829">
        <v>536.86559999999997</v>
      </c>
      <c r="AC2829">
        <v>146.61250000000001</v>
      </c>
    </row>
    <row r="2830" spans="26:29" x14ac:dyDescent="0.2">
      <c r="Z2830">
        <v>288.41910000000001</v>
      </c>
      <c r="AA2830">
        <v>149.03229999999999</v>
      </c>
      <c r="AB2830">
        <v>536.64729999999997</v>
      </c>
      <c r="AC2830">
        <v>146.83320000000001</v>
      </c>
    </row>
    <row r="2831" spans="26:29" x14ac:dyDescent="0.2">
      <c r="Z2831">
        <v>288.31119999999999</v>
      </c>
      <c r="AA2831">
        <v>149.33179999999999</v>
      </c>
      <c r="AB2831">
        <v>536.43539999999996</v>
      </c>
      <c r="AC2831">
        <v>147.0598</v>
      </c>
    </row>
    <row r="2832" spans="26:29" x14ac:dyDescent="0.2">
      <c r="Z2832">
        <v>288.19810000000001</v>
      </c>
      <c r="AA2832">
        <v>149.64709999999999</v>
      </c>
      <c r="AB2832">
        <v>536.2133</v>
      </c>
      <c r="AC2832">
        <v>147.29830000000001</v>
      </c>
    </row>
    <row r="2833" spans="26:29" x14ac:dyDescent="0.2">
      <c r="Z2833">
        <v>288.06880000000001</v>
      </c>
      <c r="AA2833">
        <v>149.98240000000001</v>
      </c>
      <c r="AB2833">
        <v>535.96090000000004</v>
      </c>
      <c r="AC2833">
        <v>147.55199999999999</v>
      </c>
    </row>
    <row r="2834" spans="26:29" x14ac:dyDescent="0.2">
      <c r="Z2834">
        <v>287.91660000000002</v>
      </c>
      <c r="AA2834">
        <v>150.33949999999999</v>
      </c>
      <c r="AB2834">
        <v>535.66560000000004</v>
      </c>
      <c r="AC2834">
        <v>147.82210000000001</v>
      </c>
    </row>
    <row r="2835" spans="26:29" x14ac:dyDescent="0.2">
      <c r="Z2835">
        <v>287.75069999999999</v>
      </c>
      <c r="AA2835">
        <v>150.71029999999999</v>
      </c>
      <c r="AB2835">
        <v>535.34500000000003</v>
      </c>
      <c r="AC2835">
        <v>148.1027</v>
      </c>
    </row>
    <row r="2836" spans="26:29" x14ac:dyDescent="0.2">
      <c r="Z2836">
        <v>287.58479999999997</v>
      </c>
      <c r="AA2836">
        <v>151.08439999999999</v>
      </c>
      <c r="AB2836">
        <v>535.02409999999998</v>
      </c>
      <c r="AC2836">
        <v>148.38570000000001</v>
      </c>
    </row>
    <row r="2837" spans="26:29" x14ac:dyDescent="0.2">
      <c r="Z2837">
        <v>287.42779999999999</v>
      </c>
      <c r="AA2837">
        <v>151.45359999999999</v>
      </c>
      <c r="AB2837">
        <v>534.71960000000001</v>
      </c>
      <c r="AC2837">
        <v>148.66499999999999</v>
      </c>
    </row>
    <row r="2838" spans="26:29" x14ac:dyDescent="0.2">
      <c r="Z2838">
        <v>287.27089999999998</v>
      </c>
      <c r="AA2838">
        <v>151.81960000000001</v>
      </c>
      <c r="AB2838">
        <v>534.41549999999995</v>
      </c>
      <c r="AC2838">
        <v>148.9419</v>
      </c>
    </row>
    <row r="2839" spans="26:29" x14ac:dyDescent="0.2">
      <c r="Z2839">
        <v>287.10079999999999</v>
      </c>
      <c r="AA2839">
        <v>152.18629999999999</v>
      </c>
      <c r="AB2839">
        <v>534.08730000000003</v>
      </c>
      <c r="AC2839">
        <v>149.2193</v>
      </c>
    </row>
    <row r="2840" spans="26:29" x14ac:dyDescent="0.2">
      <c r="Z2840">
        <v>286.9083</v>
      </c>
      <c r="AA2840">
        <v>152.55699999999999</v>
      </c>
      <c r="AB2840">
        <v>533.71860000000004</v>
      </c>
      <c r="AC2840">
        <v>149.49979999999999</v>
      </c>
    </row>
    <row r="2841" spans="26:29" x14ac:dyDescent="0.2">
      <c r="Z2841">
        <v>286.702</v>
      </c>
      <c r="AA2841">
        <v>152.93209999999999</v>
      </c>
      <c r="AB2841">
        <v>533.32439999999997</v>
      </c>
      <c r="AC2841">
        <v>149.7835</v>
      </c>
    </row>
    <row r="2842" spans="26:29" x14ac:dyDescent="0.2">
      <c r="Z2842">
        <v>286.49430000000001</v>
      </c>
      <c r="AA2842">
        <v>153.3115</v>
      </c>
      <c r="AB2842">
        <v>532.92759999999998</v>
      </c>
      <c r="AC2842">
        <v>150.07050000000001</v>
      </c>
    </row>
    <row r="2843" spans="26:29" x14ac:dyDescent="0.2">
      <c r="Z2843">
        <v>286.29410000000001</v>
      </c>
      <c r="AA2843">
        <v>153.6936</v>
      </c>
      <c r="AB2843">
        <v>532.54430000000002</v>
      </c>
      <c r="AC2843">
        <v>150.3596</v>
      </c>
    </row>
    <row r="2844" spans="26:29" x14ac:dyDescent="0.2">
      <c r="Z2844">
        <v>286.09530000000001</v>
      </c>
      <c r="AA2844">
        <v>154.07169999999999</v>
      </c>
      <c r="AB2844">
        <v>532.16359999999997</v>
      </c>
      <c r="AC2844">
        <v>150.6456</v>
      </c>
    </row>
    <row r="2845" spans="26:29" x14ac:dyDescent="0.2">
      <c r="Z2845">
        <v>285.88780000000003</v>
      </c>
      <c r="AA2845">
        <v>154.43770000000001</v>
      </c>
      <c r="AB2845">
        <v>531.76779999999997</v>
      </c>
      <c r="AC2845">
        <v>150.92250000000001</v>
      </c>
    </row>
    <row r="2846" spans="26:29" x14ac:dyDescent="0.2">
      <c r="Z2846">
        <v>285.66469999999998</v>
      </c>
      <c r="AA2846">
        <v>154.7867</v>
      </c>
      <c r="AB2846">
        <v>531.34469999999999</v>
      </c>
      <c r="AC2846">
        <v>151.1865</v>
      </c>
    </row>
    <row r="2847" spans="26:29" x14ac:dyDescent="0.2">
      <c r="Z2847">
        <v>285.4316</v>
      </c>
      <c r="AA2847">
        <v>155.12559999999999</v>
      </c>
      <c r="AB2847">
        <v>530.90430000000003</v>
      </c>
      <c r="AC2847">
        <v>151.44300000000001</v>
      </c>
    </row>
    <row r="2848" spans="26:29" x14ac:dyDescent="0.2">
      <c r="Z2848">
        <v>285.19760000000002</v>
      </c>
      <c r="AA2848">
        <v>155.46449999999999</v>
      </c>
      <c r="AB2848">
        <v>530.46209999999996</v>
      </c>
      <c r="AC2848">
        <v>151.6994</v>
      </c>
    </row>
    <row r="2849" spans="26:29" x14ac:dyDescent="0.2">
      <c r="Z2849">
        <v>284.96879999999999</v>
      </c>
      <c r="AA2849">
        <v>155.81010000000001</v>
      </c>
      <c r="AB2849">
        <v>530.02890000000002</v>
      </c>
      <c r="AC2849">
        <v>151.96080000000001</v>
      </c>
    </row>
    <row r="2850" spans="26:29" x14ac:dyDescent="0.2">
      <c r="Z2850">
        <v>284.74099999999999</v>
      </c>
      <c r="AA2850">
        <v>156.1558</v>
      </c>
      <c r="AB2850">
        <v>529.59749999999997</v>
      </c>
      <c r="AC2850">
        <v>152.22229999999999</v>
      </c>
    </row>
    <row r="2851" spans="26:29" x14ac:dyDescent="0.2">
      <c r="Z2851">
        <v>284.50740000000002</v>
      </c>
      <c r="AA2851">
        <v>156.4914</v>
      </c>
      <c r="AB2851">
        <v>529.15629999999999</v>
      </c>
      <c r="AC2851">
        <v>152.47620000000001</v>
      </c>
    </row>
    <row r="2852" spans="26:29" x14ac:dyDescent="0.2">
      <c r="Z2852">
        <v>284.26330000000002</v>
      </c>
      <c r="AA2852">
        <v>156.81039999999999</v>
      </c>
      <c r="AB2852">
        <v>528.697</v>
      </c>
      <c r="AC2852">
        <v>152.7175</v>
      </c>
    </row>
    <row r="2853" spans="26:29" x14ac:dyDescent="0.2">
      <c r="Z2853">
        <v>284.01260000000002</v>
      </c>
      <c r="AA2853">
        <v>157.11949999999999</v>
      </c>
      <c r="AB2853">
        <v>528.22609999999997</v>
      </c>
      <c r="AC2853">
        <v>152.95140000000001</v>
      </c>
    </row>
    <row r="2854" spans="26:29" x14ac:dyDescent="0.2">
      <c r="Z2854">
        <v>283.76100000000002</v>
      </c>
      <c r="AA2854">
        <v>157.42910000000001</v>
      </c>
      <c r="AB2854">
        <v>527.75369999999998</v>
      </c>
      <c r="AC2854">
        <v>153.18559999999999</v>
      </c>
    </row>
    <row r="2855" spans="26:29" x14ac:dyDescent="0.2">
      <c r="Z2855">
        <v>283.5127</v>
      </c>
      <c r="AA2855">
        <v>157.7458</v>
      </c>
      <c r="AB2855">
        <v>527.28689999999995</v>
      </c>
      <c r="AC2855">
        <v>153.42519999999999</v>
      </c>
    </row>
    <row r="2856" spans="26:29" x14ac:dyDescent="0.2">
      <c r="Z2856">
        <v>283.2654</v>
      </c>
      <c r="AA2856">
        <v>158.06229999999999</v>
      </c>
      <c r="AB2856">
        <v>526.82190000000003</v>
      </c>
      <c r="AC2856">
        <v>153.66470000000001</v>
      </c>
    </row>
    <row r="2857" spans="26:29" x14ac:dyDescent="0.2">
      <c r="Z2857">
        <v>283.01479999999998</v>
      </c>
      <c r="AA2857">
        <v>158.36789999999999</v>
      </c>
      <c r="AB2857">
        <v>526.35140000000001</v>
      </c>
      <c r="AC2857">
        <v>153.89580000000001</v>
      </c>
    </row>
    <row r="2858" spans="26:29" x14ac:dyDescent="0.2">
      <c r="Z2858">
        <v>282.75799999999998</v>
      </c>
      <c r="AA2858">
        <v>158.6551</v>
      </c>
      <c r="AB2858">
        <v>525.87090000000001</v>
      </c>
      <c r="AC2858">
        <v>154.1131</v>
      </c>
    </row>
    <row r="2859" spans="26:29" x14ac:dyDescent="0.2">
      <c r="Z2859">
        <v>282.49740000000003</v>
      </c>
      <c r="AA2859">
        <v>158.9314</v>
      </c>
      <c r="AB2859">
        <v>525.38400000000001</v>
      </c>
      <c r="AC2859">
        <v>154.32210000000001</v>
      </c>
    </row>
    <row r="2860" spans="26:29" x14ac:dyDescent="0.2">
      <c r="Z2860">
        <v>282.23649999999998</v>
      </c>
      <c r="AA2860">
        <v>159.2073</v>
      </c>
      <c r="AB2860">
        <v>524.89660000000003</v>
      </c>
      <c r="AC2860">
        <v>154.5309</v>
      </c>
    </row>
    <row r="2861" spans="26:29" x14ac:dyDescent="0.2">
      <c r="Z2861">
        <v>281.9778</v>
      </c>
      <c r="AA2861">
        <v>159.49019999999999</v>
      </c>
      <c r="AB2861">
        <v>524.41279999999995</v>
      </c>
      <c r="AC2861">
        <v>154.7449</v>
      </c>
    </row>
    <row r="2862" spans="26:29" x14ac:dyDescent="0.2">
      <c r="Z2862">
        <v>281.71949999999998</v>
      </c>
      <c r="AA2862">
        <v>159.77340000000001</v>
      </c>
      <c r="AB2862">
        <v>523.92960000000005</v>
      </c>
      <c r="AC2862">
        <v>154.95920000000001</v>
      </c>
    </row>
    <row r="2863" spans="26:29" x14ac:dyDescent="0.2">
      <c r="Z2863">
        <v>281.45850000000002</v>
      </c>
      <c r="AA2863">
        <v>160.04679999999999</v>
      </c>
      <c r="AB2863">
        <v>523.44219999999996</v>
      </c>
      <c r="AC2863">
        <v>155.16589999999999</v>
      </c>
    </row>
    <row r="2864" spans="26:29" x14ac:dyDescent="0.2">
      <c r="Z2864">
        <v>281.19279999999998</v>
      </c>
      <c r="AA2864">
        <v>160.30340000000001</v>
      </c>
      <c r="AB2864">
        <v>522.94730000000004</v>
      </c>
      <c r="AC2864">
        <v>155.36009999999999</v>
      </c>
    </row>
    <row r="2865" spans="26:29" x14ac:dyDescent="0.2">
      <c r="Z2865">
        <v>280.92419999999998</v>
      </c>
      <c r="AA2865">
        <v>160.5498</v>
      </c>
      <c r="AB2865">
        <v>522.44759999999997</v>
      </c>
      <c r="AC2865">
        <v>155.54650000000001</v>
      </c>
    </row>
    <row r="2866" spans="26:29" x14ac:dyDescent="0.2">
      <c r="Z2866">
        <v>280.65539999999999</v>
      </c>
      <c r="AA2866">
        <v>160.79589999999999</v>
      </c>
      <c r="AB2866">
        <v>521.94740000000002</v>
      </c>
      <c r="AC2866">
        <v>155.73269999999999</v>
      </c>
    </row>
    <row r="2867" spans="26:29" x14ac:dyDescent="0.2">
      <c r="Z2867">
        <v>280.38810000000001</v>
      </c>
      <c r="AA2867">
        <v>161.04839999999999</v>
      </c>
      <c r="AB2867">
        <v>521.44979999999998</v>
      </c>
      <c r="AC2867">
        <v>155.9237</v>
      </c>
    </row>
    <row r="2868" spans="26:29" x14ac:dyDescent="0.2">
      <c r="Z2868">
        <v>280.12119999999999</v>
      </c>
      <c r="AA2868">
        <v>161.30109999999999</v>
      </c>
      <c r="AB2868">
        <v>520.95280000000002</v>
      </c>
      <c r="AC2868">
        <v>156.11490000000001</v>
      </c>
    </row>
    <row r="2869" spans="26:29" x14ac:dyDescent="0.2">
      <c r="Z2869">
        <v>279.85250000000002</v>
      </c>
      <c r="AA2869">
        <v>161.54499999999999</v>
      </c>
      <c r="AB2869">
        <v>520.45309999999995</v>
      </c>
      <c r="AC2869">
        <v>156.29939999999999</v>
      </c>
    </row>
    <row r="2870" spans="26:29" x14ac:dyDescent="0.2">
      <c r="Z2870">
        <v>279.5806</v>
      </c>
      <c r="AA2870">
        <v>161.77379999999999</v>
      </c>
      <c r="AB2870">
        <v>519.94839999999999</v>
      </c>
      <c r="AC2870">
        <v>156.4725</v>
      </c>
    </row>
    <row r="2871" spans="26:29" x14ac:dyDescent="0.2">
      <c r="Z2871">
        <v>279.3066</v>
      </c>
      <c r="AA2871">
        <v>161.99340000000001</v>
      </c>
      <c r="AB2871">
        <v>519.44039999999995</v>
      </c>
      <c r="AC2871">
        <v>156.6386</v>
      </c>
    </row>
    <row r="2872" spans="26:29" x14ac:dyDescent="0.2">
      <c r="Z2872">
        <v>279.03230000000002</v>
      </c>
      <c r="AA2872">
        <v>162.21270000000001</v>
      </c>
      <c r="AB2872">
        <v>518.93190000000004</v>
      </c>
      <c r="AC2872">
        <v>156.80449999999999</v>
      </c>
    </row>
    <row r="2873" spans="26:29" x14ac:dyDescent="0.2">
      <c r="Z2873">
        <v>278.75889999999998</v>
      </c>
      <c r="AA2873">
        <v>162.43790000000001</v>
      </c>
      <c r="AB2873">
        <v>518.4248</v>
      </c>
      <c r="AC2873">
        <v>156.97489999999999</v>
      </c>
    </row>
    <row r="2874" spans="26:29" x14ac:dyDescent="0.2">
      <c r="Z2874">
        <v>278.48599999999999</v>
      </c>
      <c r="AA2874">
        <v>162.66329999999999</v>
      </c>
      <c r="AB2874">
        <v>517.91830000000004</v>
      </c>
      <c r="AC2874">
        <v>157.1454</v>
      </c>
    </row>
    <row r="2875" spans="26:29" x14ac:dyDescent="0.2">
      <c r="Z2875">
        <v>278.21230000000003</v>
      </c>
      <c r="AA2875">
        <v>162.88050000000001</v>
      </c>
      <c r="AB2875">
        <v>517.41110000000003</v>
      </c>
      <c r="AC2875">
        <v>157.30969999999999</v>
      </c>
    </row>
    <row r="2876" spans="26:29" x14ac:dyDescent="0.2">
      <c r="Z2876">
        <v>277.93709999999999</v>
      </c>
      <c r="AA2876">
        <v>163.0838</v>
      </c>
      <c r="AB2876">
        <v>516.90170000000001</v>
      </c>
      <c r="AC2876">
        <v>157.46350000000001</v>
      </c>
    </row>
    <row r="2877" spans="26:29" x14ac:dyDescent="0.2">
      <c r="Z2877">
        <v>277.66019999999997</v>
      </c>
      <c r="AA2877">
        <v>163.2791</v>
      </c>
      <c r="AB2877">
        <v>516.39</v>
      </c>
      <c r="AC2877">
        <v>157.6112</v>
      </c>
    </row>
    <row r="2878" spans="26:29" x14ac:dyDescent="0.2">
      <c r="Z2878">
        <v>277.38200000000001</v>
      </c>
      <c r="AA2878">
        <v>163.47470000000001</v>
      </c>
      <c r="AB2878">
        <v>515.87559999999996</v>
      </c>
      <c r="AC2878">
        <v>157.75919999999999</v>
      </c>
    </row>
    <row r="2879" spans="26:29" x14ac:dyDescent="0.2">
      <c r="Z2879">
        <v>277.10289999999998</v>
      </c>
      <c r="AA2879">
        <v>163.6763</v>
      </c>
      <c r="AB2879">
        <v>515.35940000000005</v>
      </c>
      <c r="AC2879">
        <v>157.9117</v>
      </c>
    </row>
    <row r="2880" spans="26:29" x14ac:dyDescent="0.2">
      <c r="Z2880">
        <v>276.8252</v>
      </c>
      <c r="AA2880">
        <v>163.87719999999999</v>
      </c>
      <c r="AB2880">
        <v>514.84580000000005</v>
      </c>
      <c r="AC2880">
        <v>158.06370000000001</v>
      </c>
    </row>
    <row r="2881" spans="26:29" x14ac:dyDescent="0.2">
      <c r="Z2881">
        <v>276.55169999999998</v>
      </c>
      <c r="AA2881">
        <v>164.06800000000001</v>
      </c>
      <c r="AB2881">
        <v>514.34019999999998</v>
      </c>
      <c r="AC2881">
        <v>158.208</v>
      </c>
    </row>
    <row r="2882" spans="26:29" x14ac:dyDescent="0.2">
      <c r="Z2882">
        <v>276.28210000000001</v>
      </c>
      <c r="AA2882">
        <v>164.2432</v>
      </c>
      <c r="AB2882">
        <v>513.84270000000004</v>
      </c>
      <c r="AC2882">
        <v>158.34059999999999</v>
      </c>
    </row>
    <row r="2883" spans="26:29" x14ac:dyDescent="0.2">
      <c r="Z2883">
        <v>276.00569999999999</v>
      </c>
      <c r="AA2883">
        <v>164.41409999999999</v>
      </c>
      <c r="AB2883">
        <v>513.33309999999994</v>
      </c>
      <c r="AC2883">
        <v>158.4699</v>
      </c>
    </row>
    <row r="2884" spans="26:29" x14ac:dyDescent="0.2">
      <c r="Z2884">
        <v>275.709</v>
      </c>
      <c r="AA2884">
        <v>164.596</v>
      </c>
      <c r="AB2884">
        <v>512.78599999999994</v>
      </c>
      <c r="AC2884">
        <v>158.60749999999999</v>
      </c>
    </row>
    <row r="2885" spans="26:29" x14ac:dyDescent="0.2">
      <c r="Z2885">
        <v>275.38959999999997</v>
      </c>
      <c r="AA2885">
        <v>164.7955</v>
      </c>
      <c r="AB2885">
        <v>512.197</v>
      </c>
      <c r="AC2885">
        <v>158.75839999999999</v>
      </c>
    </row>
    <row r="2886" spans="26:29" x14ac:dyDescent="0.2">
      <c r="Z2886">
        <v>275.09070000000003</v>
      </c>
      <c r="AA2886">
        <v>164.98419999999999</v>
      </c>
      <c r="AB2886">
        <v>511.64550000000003</v>
      </c>
      <c r="AC2886">
        <v>158.90119999999999</v>
      </c>
    </row>
    <row r="2887" spans="26:29" x14ac:dyDescent="0.2">
      <c r="Z2887">
        <v>274.86660000000001</v>
      </c>
      <c r="AA2887">
        <v>165.1251</v>
      </c>
      <c r="AB2887">
        <v>511.23219999999998</v>
      </c>
      <c r="AC2887">
        <v>159.0078</v>
      </c>
    </row>
    <row r="2888" spans="26:29" x14ac:dyDescent="0.2">
      <c r="Z2888">
        <v>274.75130000000001</v>
      </c>
      <c r="AA2888">
        <v>165.19460000000001</v>
      </c>
      <c r="AB2888">
        <v>511.0197</v>
      </c>
      <c r="AC2888">
        <v>159.06030000000001</v>
      </c>
    </row>
    <row r="2889" spans="26:29" x14ac:dyDescent="0.2">
      <c r="Z2889">
        <v>274.69659999999999</v>
      </c>
      <c r="AA2889">
        <v>165.22300000000001</v>
      </c>
      <c r="AB2889">
        <v>510.91919999999999</v>
      </c>
      <c r="AC2889">
        <v>159.08179999999999</v>
      </c>
    </row>
    <row r="2890" spans="26:29" x14ac:dyDescent="0.2">
      <c r="Z2890">
        <v>274.63389999999998</v>
      </c>
      <c r="AA2890">
        <v>165.25409999999999</v>
      </c>
      <c r="AB2890">
        <v>510.80399999999997</v>
      </c>
      <c r="AC2890">
        <v>159.1054</v>
      </c>
    </row>
    <row r="2891" spans="26:29" x14ac:dyDescent="0.2">
      <c r="Z2891">
        <v>274.51139999999998</v>
      </c>
      <c r="AA2891">
        <v>165.3212</v>
      </c>
      <c r="AB2891">
        <v>510.57870000000003</v>
      </c>
      <c r="AC2891">
        <v>159.15610000000001</v>
      </c>
    </row>
    <row r="2892" spans="26:29" x14ac:dyDescent="0.2">
      <c r="Z2892">
        <v>274.34550000000002</v>
      </c>
      <c r="AA2892">
        <v>165.41460000000001</v>
      </c>
      <c r="AB2892">
        <v>510.27319999999997</v>
      </c>
      <c r="AC2892">
        <v>159.2268</v>
      </c>
    </row>
    <row r="2893" spans="26:29" x14ac:dyDescent="0.2">
      <c r="Z2893">
        <v>274.16899999999998</v>
      </c>
      <c r="AA2893">
        <v>165.51419999999999</v>
      </c>
      <c r="AB2893">
        <v>509.94830000000002</v>
      </c>
      <c r="AC2893">
        <v>159.3021</v>
      </c>
    </row>
    <row r="2894" spans="26:29" x14ac:dyDescent="0.2">
      <c r="Z2894">
        <v>274.00830000000002</v>
      </c>
      <c r="AA2894">
        <v>165.60409999999999</v>
      </c>
      <c r="AB2894">
        <v>509.65249999999997</v>
      </c>
      <c r="AC2894">
        <v>159.37010000000001</v>
      </c>
    </row>
    <row r="2895" spans="26:29" x14ac:dyDescent="0.2">
      <c r="Z2895">
        <v>273.86200000000002</v>
      </c>
      <c r="AA2895">
        <v>165.68510000000001</v>
      </c>
      <c r="AB2895">
        <v>509.38319999999999</v>
      </c>
      <c r="AC2895">
        <v>159.4314</v>
      </c>
    </row>
    <row r="2896" spans="26:29" x14ac:dyDescent="0.2">
      <c r="Z2896">
        <v>273.7217</v>
      </c>
      <c r="AA2896">
        <v>165.76230000000001</v>
      </c>
      <c r="AB2896">
        <v>509.12520000000001</v>
      </c>
      <c r="AC2896">
        <v>159.4898</v>
      </c>
    </row>
    <row r="2897" spans="26:29" x14ac:dyDescent="0.2">
      <c r="Z2897">
        <v>273.5806</v>
      </c>
      <c r="AA2897">
        <v>165.8399</v>
      </c>
      <c r="AB2897">
        <v>508.8655</v>
      </c>
      <c r="AC2897">
        <v>159.54859999999999</v>
      </c>
    </row>
    <row r="2898" spans="26:29" x14ac:dyDescent="0.2">
      <c r="Z2898">
        <v>273.43669999999997</v>
      </c>
      <c r="AA2898">
        <v>165.91849999999999</v>
      </c>
      <c r="AB2898">
        <v>508.60079999999999</v>
      </c>
      <c r="AC2898">
        <v>159.608</v>
      </c>
    </row>
    <row r="2899" spans="26:29" x14ac:dyDescent="0.2">
      <c r="Z2899">
        <v>273.28949999999998</v>
      </c>
      <c r="AA2899">
        <v>165.9975</v>
      </c>
      <c r="AB2899">
        <v>508.33</v>
      </c>
      <c r="AC2899">
        <v>159.6678</v>
      </c>
    </row>
    <row r="2900" spans="26:29" x14ac:dyDescent="0.2">
      <c r="Z2900">
        <v>273.1395</v>
      </c>
      <c r="AA2900">
        <v>166.0762</v>
      </c>
      <c r="AB2900">
        <v>508.05419999999998</v>
      </c>
      <c r="AC2900">
        <v>159.72730000000001</v>
      </c>
    </row>
    <row r="2901" spans="26:29" x14ac:dyDescent="0.2">
      <c r="Z2901">
        <v>272.99200000000002</v>
      </c>
      <c r="AA2901">
        <v>166.15219999999999</v>
      </c>
      <c r="AB2901">
        <v>507.78300000000002</v>
      </c>
      <c r="AC2901">
        <v>159.78479999999999</v>
      </c>
    </row>
    <row r="2902" spans="26:29" x14ac:dyDescent="0.2">
      <c r="Z2902">
        <v>272.85320000000002</v>
      </c>
      <c r="AA2902">
        <v>166.2226</v>
      </c>
      <c r="AB2902">
        <v>507.52800000000002</v>
      </c>
      <c r="AC2902">
        <v>159.8381</v>
      </c>
    </row>
    <row r="2903" spans="26:29" x14ac:dyDescent="0.2">
      <c r="Z2903">
        <v>272.72859999999997</v>
      </c>
      <c r="AA2903">
        <v>166.2851</v>
      </c>
      <c r="AB2903">
        <v>507.29910000000001</v>
      </c>
      <c r="AC2903">
        <v>159.8854</v>
      </c>
    </row>
    <row r="2904" spans="26:29" x14ac:dyDescent="0.2">
      <c r="Z2904">
        <v>272.61970000000002</v>
      </c>
      <c r="AA2904">
        <v>166.33920000000001</v>
      </c>
      <c r="AB2904">
        <v>507.09899999999999</v>
      </c>
      <c r="AC2904">
        <v>159.9263</v>
      </c>
    </row>
    <row r="2905" spans="26:29" x14ac:dyDescent="0.2">
      <c r="Z2905">
        <v>272.52710000000002</v>
      </c>
      <c r="AA2905">
        <v>166.38499999999999</v>
      </c>
      <c r="AB2905">
        <v>506.92880000000002</v>
      </c>
      <c r="AC2905">
        <v>159.96090000000001</v>
      </c>
    </row>
    <row r="2906" spans="26:29" x14ac:dyDescent="0.2">
      <c r="Z2906">
        <v>272.44970000000001</v>
      </c>
      <c r="AA2906">
        <v>166.42320000000001</v>
      </c>
      <c r="AB2906">
        <v>506.78660000000002</v>
      </c>
      <c r="AC2906">
        <v>159.9898</v>
      </c>
    </row>
    <row r="2907" spans="26:29" x14ac:dyDescent="0.2">
      <c r="Z2907">
        <v>272.38069999999999</v>
      </c>
      <c r="AA2907">
        <v>166.4571</v>
      </c>
      <c r="AB2907">
        <v>506.65989999999999</v>
      </c>
      <c r="AC2907">
        <v>160.0154</v>
      </c>
    </row>
    <row r="2908" spans="26:29" x14ac:dyDescent="0.2">
      <c r="Z2908">
        <v>272.3116</v>
      </c>
      <c r="AA2908">
        <v>166.49080000000001</v>
      </c>
      <c r="AB2908">
        <v>506.53289999999998</v>
      </c>
      <c r="AC2908">
        <v>160.041</v>
      </c>
    </row>
    <row r="2909" spans="26:29" x14ac:dyDescent="0.2">
      <c r="Z2909">
        <v>272.23599999999999</v>
      </c>
      <c r="AA2909">
        <v>166.5275</v>
      </c>
      <c r="AB2909">
        <v>506.39409999999998</v>
      </c>
      <c r="AC2909">
        <v>160.06870000000001</v>
      </c>
    </row>
    <row r="2910" spans="26:29" x14ac:dyDescent="0.2">
      <c r="Z2910">
        <v>272.15530000000001</v>
      </c>
      <c r="AA2910">
        <v>166.56659999999999</v>
      </c>
      <c r="AB2910">
        <v>506.24590000000001</v>
      </c>
      <c r="AC2910">
        <v>160.09829999999999</v>
      </c>
    </row>
    <row r="2911" spans="26:29" x14ac:dyDescent="0.2">
      <c r="Z2911">
        <v>272.07310000000001</v>
      </c>
      <c r="AA2911">
        <v>166.60669999999999</v>
      </c>
      <c r="AB2911">
        <v>506.0949</v>
      </c>
      <c r="AC2911">
        <v>160.12860000000001</v>
      </c>
    </row>
    <row r="2912" spans="26:29" x14ac:dyDescent="0.2">
      <c r="Z2912">
        <v>271.99119999999999</v>
      </c>
      <c r="AA2912">
        <v>166.64699999999999</v>
      </c>
      <c r="AB2912">
        <v>505.94459999999998</v>
      </c>
      <c r="AC2912">
        <v>160.1591</v>
      </c>
    </row>
    <row r="2913" spans="26:29" x14ac:dyDescent="0.2">
      <c r="Z2913">
        <v>271.90600000000001</v>
      </c>
      <c r="AA2913">
        <v>166.6892</v>
      </c>
      <c r="AB2913">
        <v>505.78809999999999</v>
      </c>
      <c r="AC2913">
        <v>160.19110000000001</v>
      </c>
    </row>
    <row r="2914" spans="26:29" x14ac:dyDescent="0.2">
      <c r="Z2914">
        <v>271.81209999999999</v>
      </c>
      <c r="AA2914">
        <v>166.73580000000001</v>
      </c>
      <c r="AB2914">
        <v>505.6155</v>
      </c>
      <c r="AC2914">
        <v>160.22630000000001</v>
      </c>
    </row>
    <row r="2915" spans="26:29" x14ac:dyDescent="0.2">
      <c r="Z2915">
        <v>271.70569999999998</v>
      </c>
      <c r="AA2915">
        <v>166.7884</v>
      </c>
      <c r="AB2915">
        <v>505.42</v>
      </c>
      <c r="AC2915">
        <v>160.26609999999999</v>
      </c>
    </row>
    <row r="2916" spans="26:29" x14ac:dyDescent="0.2">
      <c r="Z2916">
        <v>271.58819999999997</v>
      </c>
      <c r="AA2916">
        <v>166.8459</v>
      </c>
      <c r="AB2916">
        <v>505.20429999999999</v>
      </c>
      <c r="AC2916">
        <v>160.30959999999999</v>
      </c>
    </row>
    <row r="2917" spans="26:29" x14ac:dyDescent="0.2">
      <c r="Z2917">
        <v>271.46289999999999</v>
      </c>
      <c r="AA2917">
        <v>166.90629999999999</v>
      </c>
      <c r="AB2917">
        <v>504.9742</v>
      </c>
      <c r="AC2917">
        <v>160.3553</v>
      </c>
    </row>
    <row r="2918" spans="26:29" x14ac:dyDescent="0.2">
      <c r="Z2918">
        <v>271.33100000000002</v>
      </c>
      <c r="AA2918">
        <v>166.96860000000001</v>
      </c>
      <c r="AB2918">
        <v>504.7321</v>
      </c>
      <c r="AC2918">
        <v>160.4024</v>
      </c>
    </row>
    <row r="2919" spans="26:29" x14ac:dyDescent="0.2">
      <c r="Z2919">
        <v>271.18740000000003</v>
      </c>
      <c r="AA2919">
        <v>167.03540000000001</v>
      </c>
      <c r="AB2919">
        <v>504.4683</v>
      </c>
      <c r="AC2919">
        <v>160.4529</v>
      </c>
    </row>
    <row r="2920" spans="26:29" x14ac:dyDescent="0.2">
      <c r="Z2920">
        <v>271.0249</v>
      </c>
      <c r="AA2920">
        <v>167.10990000000001</v>
      </c>
      <c r="AB2920">
        <v>504.17020000000002</v>
      </c>
      <c r="AC2920">
        <v>160.5093</v>
      </c>
    </row>
    <row r="2921" spans="26:29" x14ac:dyDescent="0.2">
      <c r="Z2921">
        <v>270.8372</v>
      </c>
      <c r="AA2921">
        <v>167.1951</v>
      </c>
      <c r="AB2921">
        <v>503.82580000000002</v>
      </c>
      <c r="AC2921">
        <v>160.57380000000001</v>
      </c>
    </row>
    <row r="2922" spans="26:29" x14ac:dyDescent="0.2">
      <c r="Z2922">
        <v>270.61939999999998</v>
      </c>
      <c r="AA2922">
        <v>167.292</v>
      </c>
      <c r="AB2922">
        <v>503.42630000000003</v>
      </c>
      <c r="AC2922">
        <v>160.64699999999999</v>
      </c>
    </row>
    <row r="2923" spans="26:29" x14ac:dyDescent="0.2">
      <c r="Z2923">
        <v>270.36700000000002</v>
      </c>
      <c r="AA2923">
        <v>167.40110000000001</v>
      </c>
      <c r="AB2923">
        <v>502.96350000000001</v>
      </c>
      <c r="AC2923">
        <v>160.7296</v>
      </c>
    </row>
    <row r="2924" spans="26:29" x14ac:dyDescent="0.2">
      <c r="Z2924">
        <v>270.08069999999998</v>
      </c>
      <c r="AA2924">
        <v>167.52119999999999</v>
      </c>
      <c r="AB2924">
        <v>502.43869999999998</v>
      </c>
      <c r="AC2924">
        <v>160.82050000000001</v>
      </c>
    </row>
    <row r="2925" spans="26:29" x14ac:dyDescent="0.2">
      <c r="Z2925">
        <v>269.78109999999998</v>
      </c>
      <c r="AA2925">
        <v>167.64420000000001</v>
      </c>
      <c r="AB2925">
        <v>501.88979999999998</v>
      </c>
      <c r="AC2925">
        <v>160.9135</v>
      </c>
    </row>
    <row r="2926" spans="26:29" x14ac:dyDescent="0.2">
      <c r="Z2926">
        <v>269.4941</v>
      </c>
      <c r="AA2926">
        <v>167.76</v>
      </c>
      <c r="AB2926">
        <v>501.3639</v>
      </c>
      <c r="AC2926">
        <v>161.00110000000001</v>
      </c>
    </row>
    <row r="2927" spans="26:29" x14ac:dyDescent="0.2">
      <c r="Z2927">
        <v>269.24090000000001</v>
      </c>
      <c r="AA2927">
        <v>167.86060000000001</v>
      </c>
      <c r="AB2927">
        <v>500.90019999999998</v>
      </c>
      <c r="AC2927">
        <v>161.0772</v>
      </c>
    </row>
    <row r="2928" spans="26:29" x14ac:dyDescent="0.2">
      <c r="Z2928">
        <v>269.02519999999998</v>
      </c>
      <c r="AA2928">
        <v>167.9451</v>
      </c>
      <c r="AB2928">
        <v>500.50510000000003</v>
      </c>
      <c r="AC2928">
        <v>161.1412</v>
      </c>
    </row>
    <row r="2929" spans="26:29" x14ac:dyDescent="0.2">
      <c r="Z2929">
        <v>268.84620000000001</v>
      </c>
      <c r="AA2929">
        <v>168.01490000000001</v>
      </c>
      <c r="AB2929">
        <v>500.17739999999998</v>
      </c>
      <c r="AC2929">
        <v>161.19390000000001</v>
      </c>
    </row>
    <row r="2930" spans="26:29" x14ac:dyDescent="0.2">
      <c r="Z2930">
        <v>268.69909999999999</v>
      </c>
      <c r="AA2930">
        <v>168.07220000000001</v>
      </c>
      <c r="AB2930">
        <v>499.90800000000002</v>
      </c>
      <c r="AC2930">
        <v>161.2373</v>
      </c>
    </row>
    <row r="2931" spans="26:29" x14ac:dyDescent="0.2">
      <c r="Z2931">
        <v>268.56279999999998</v>
      </c>
      <c r="AA2931">
        <v>168.12530000000001</v>
      </c>
      <c r="AB2931">
        <v>499.65839999999997</v>
      </c>
      <c r="AC2931">
        <v>161.2774</v>
      </c>
    </row>
    <row r="2932" spans="26:29" x14ac:dyDescent="0.2">
      <c r="Z2932">
        <v>268.41219999999998</v>
      </c>
      <c r="AA2932">
        <v>168.18350000000001</v>
      </c>
      <c r="AB2932">
        <v>499.3827</v>
      </c>
      <c r="AC2932">
        <v>161.32149999999999</v>
      </c>
    </row>
    <row r="2933" spans="26:29" x14ac:dyDescent="0.2">
      <c r="Z2933">
        <v>268.22699999999998</v>
      </c>
      <c r="AA2933">
        <v>168.2543</v>
      </c>
      <c r="AB2933">
        <v>499.04349999999999</v>
      </c>
      <c r="AC2933">
        <v>161.3751</v>
      </c>
    </row>
    <row r="2934" spans="26:29" x14ac:dyDescent="0.2">
      <c r="Z2934">
        <v>268.00549999999998</v>
      </c>
      <c r="AA2934">
        <v>168.33770000000001</v>
      </c>
      <c r="AB2934">
        <v>498.63810000000001</v>
      </c>
      <c r="AC2934">
        <v>161.43819999999999</v>
      </c>
    </row>
    <row r="2935" spans="26:29" x14ac:dyDescent="0.2">
      <c r="Z2935">
        <v>267.75110000000001</v>
      </c>
      <c r="AA2935">
        <v>168.4316</v>
      </c>
      <c r="AB2935">
        <v>498.17259999999999</v>
      </c>
      <c r="AC2935">
        <v>161.50919999999999</v>
      </c>
    </row>
    <row r="2936" spans="26:29" x14ac:dyDescent="0.2">
      <c r="Z2936">
        <v>267.46879999999999</v>
      </c>
      <c r="AA2936">
        <v>168.53360000000001</v>
      </c>
      <c r="AB2936">
        <v>497.65600000000001</v>
      </c>
      <c r="AC2936">
        <v>161.58629999999999</v>
      </c>
    </row>
    <row r="2937" spans="26:29" x14ac:dyDescent="0.2">
      <c r="Z2937">
        <v>267.17020000000002</v>
      </c>
      <c r="AA2937">
        <v>168.63919999999999</v>
      </c>
      <c r="AB2937">
        <v>497.10980000000001</v>
      </c>
      <c r="AC2937">
        <v>161.6662</v>
      </c>
    </row>
    <row r="2938" spans="26:29" x14ac:dyDescent="0.2">
      <c r="Z2938">
        <v>266.8689</v>
      </c>
      <c r="AA2938">
        <v>168.74379999999999</v>
      </c>
      <c r="AB2938">
        <v>496.55860000000001</v>
      </c>
      <c r="AC2938">
        <v>161.74529999999999</v>
      </c>
    </row>
    <row r="2939" spans="26:29" x14ac:dyDescent="0.2">
      <c r="Z2939">
        <v>266.57479999999998</v>
      </c>
      <c r="AA2939">
        <v>168.84370000000001</v>
      </c>
      <c r="AB2939">
        <v>496.02089999999998</v>
      </c>
      <c r="AC2939">
        <v>161.821</v>
      </c>
    </row>
    <row r="2940" spans="26:29" x14ac:dyDescent="0.2">
      <c r="Z2940">
        <v>266.28460000000001</v>
      </c>
      <c r="AA2940">
        <v>168.94059999999999</v>
      </c>
      <c r="AB2940">
        <v>495.4905</v>
      </c>
      <c r="AC2940">
        <v>161.89429999999999</v>
      </c>
    </row>
    <row r="2941" spans="26:29" x14ac:dyDescent="0.2">
      <c r="Z2941">
        <v>265.99169999999998</v>
      </c>
      <c r="AA2941">
        <v>169.03720000000001</v>
      </c>
      <c r="AB2941">
        <v>494.95490000000001</v>
      </c>
      <c r="AC2941">
        <v>161.96729999999999</v>
      </c>
    </row>
    <row r="2942" spans="26:29" x14ac:dyDescent="0.2">
      <c r="Z2942">
        <v>265.6925</v>
      </c>
      <c r="AA2942">
        <v>169.13509999999999</v>
      </c>
      <c r="AB2942">
        <v>494.40820000000002</v>
      </c>
      <c r="AC2942">
        <v>162.04140000000001</v>
      </c>
    </row>
    <row r="2943" spans="26:29" x14ac:dyDescent="0.2">
      <c r="Z2943">
        <v>265.3974</v>
      </c>
      <c r="AA2943">
        <v>169.23070000000001</v>
      </c>
      <c r="AB2943">
        <v>493.86869999999999</v>
      </c>
      <c r="AC2943">
        <v>162.11369999999999</v>
      </c>
    </row>
    <row r="2944" spans="26:29" x14ac:dyDescent="0.2">
      <c r="Z2944">
        <v>265.11959999999999</v>
      </c>
      <c r="AA2944">
        <v>169.3192</v>
      </c>
      <c r="AB2944">
        <v>493.3612</v>
      </c>
      <c r="AC2944">
        <v>162.1807</v>
      </c>
    </row>
    <row r="2945" spans="26:29" x14ac:dyDescent="0.2">
      <c r="Z2945">
        <v>264.87049999999999</v>
      </c>
      <c r="AA2945">
        <v>169.39680000000001</v>
      </c>
      <c r="AB2945">
        <v>492.90609999999998</v>
      </c>
      <c r="AC2945">
        <v>162.23939999999999</v>
      </c>
    </row>
    <row r="2946" spans="26:29" x14ac:dyDescent="0.2">
      <c r="Z2946">
        <v>264.65230000000003</v>
      </c>
      <c r="AA2946">
        <v>169.46340000000001</v>
      </c>
      <c r="AB2946">
        <v>492.50760000000002</v>
      </c>
      <c r="AC2946">
        <v>162.28970000000001</v>
      </c>
    </row>
    <row r="2947" spans="26:29" x14ac:dyDescent="0.2">
      <c r="Z2947">
        <v>264.4649</v>
      </c>
      <c r="AA2947">
        <v>169.52</v>
      </c>
      <c r="AB2947">
        <v>492.16520000000003</v>
      </c>
      <c r="AC2947">
        <v>162.33250000000001</v>
      </c>
    </row>
    <row r="2948" spans="26:29" x14ac:dyDescent="0.2">
      <c r="Z2948">
        <v>264.30599999999998</v>
      </c>
      <c r="AA2948">
        <v>169.56790000000001</v>
      </c>
      <c r="AB2948">
        <v>491.875</v>
      </c>
      <c r="AC2948">
        <v>162.36879999999999</v>
      </c>
    </row>
    <row r="2949" spans="26:29" x14ac:dyDescent="0.2">
      <c r="Z2949">
        <v>264.16480000000001</v>
      </c>
      <c r="AA2949">
        <v>169.61019999999999</v>
      </c>
      <c r="AB2949">
        <v>491.61709999999999</v>
      </c>
      <c r="AC2949">
        <v>162.4008</v>
      </c>
    </row>
    <row r="2950" spans="26:29" x14ac:dyDescent="0.2">
      <c r="Z2950">
        <v>264.02809999999999</v>
      </c>
      <c r="AA2950">
        <v>169.6507</v>
      </c>
      <c r="AB2950">
        <v>491.36759999999998</v>
      </c>
      <c r="AC2950">
        <v>162.4315</v>
      </c>
    </row>
    <row r="2951" spans="26:29" x14ac:dyDescent="0.2">
      <c r="Z2951">
        <v>263.88589999999999</v>
      </c>
      <c r="AA2951">
        <v>169.69220000000001</v>
      </c>
      <c r="AB2951">
        <v>491.1078</v>
      </c>
      <c r="AC2951">
        <v>162.46279999999999</v>
      </c>
    </row>
    <row r="2952" spans="26:29" x14ac:dyDescent="0.2">
      <c r="Z2952">
        <v>263.7389</v>
      </c>
      <c r="AA2952">
        <v>169.73439999999999</v>
      </c>
      <c r="AB2952">
        <v>490.83949999999999</v>
      </c>
      <c r="AC2952">
        <v>162.49469999999999</v>
      </c>
    </row>
    <row r="2953" spans="26:29" x14ac:dyDescent="0.2">
      <c r="Z2953">
        <v>263.59100000000001</v>
      </c>
      <c r="AA2953">
        <v>169.7764</v>
      </c>
      <c r="AB2953">
        <v>490.56950000000001</v>
      </c>
      <c r="AC2953">
        <v>162.5265</v>
      </c>
    </row>
    <row r="2954" spans="26:29" x14ac:dyDescent="0.2">
      <c r="Z2954">
        <v>263.44499999999999</v>
      </c>
      <c r="AA2954">
        <v>169.81739999999999</v>
      </c>
      <c r="AB2954">
        <v>490.303</v>
      </c>
      <c r="AC2954">
        <v>162.5575</v>
      </c>
    </row>
    <row r="2955" spans="26:29" x14ac:dyDescent="0.2">
      <c r="Z2955">
        <v>263.29989999999998</v>
      </c>
      <c r="AA2955">
        <v>169.85769999999999</v>
      </c>
      <c r="AB2955">
        <v>490.03829999999999</v>
      </c>
      <c r="AC2955">
        <v>162.58799999999999</v>
      </c>
    </row>
    <row r="2956" spans="26:29" x14ac:dyDescent="0.2">
      <c r="Z2956">
        <v>263.15390000000002</v>
      </c>
      <c r="AA2956">
        <v>169.89789999999999</v>
      </c>
      <c r="AB2956">
        <v>489.77179999999998</v>
      </c>
      <c r="AC2956">
        <v>162.61850000000001</v>
      </c>
    </row>
    <row r="2957" spans="26:29" x14ac:dyDescent="0.2">
      <c r="Z2957">
        <v>263.0059</v>
      </c>
      <c r="AA2957">
        <v>169.93819999999999</v>
      </c>
      <c r="AB2957">
        <v>489.50170000000003</v>
      </c>
      <c r="AC2957">
        <v>162.6489</v>
      </c>
    </row>
    <row r="2958" spans="26:29" x14ac:dyDescent="0.2">
      <c r="Z2958">
        <v>262.85879999999997</v>
      </c>
      <c r="AA2958">
        <v>169.9778</v>
      </c>
      <c r="AB2958">
        <v>489.23329999999999</v>
      </c>
      <c r="AC2958">
        <v>162.6789</v>
      </c>
    </row>
    <row r="2959" spans="26:29" x14ac:dyDescent="0.2">
      <c r="Z2959">
        <v>262.71640000000002</v>
      </c>
      <c r="AA2959">
        <v>170.0154</v>
      </c>
      <c r="AB2959">
        <v>488.97359999999998</v>
      </c>
      <c r="AC2959">
        <v>162.7073</v>
      </c>
    </row>
    <row r="2960" spans="26:29" x14ac:dyDescent="0.2">
      <c r="Z2960">
        <v>262.5797</v>
      </c>
      <c r="AA2960">
        <v>170.05070000000001</v>
      </c>
      <c r="AB2960">
        <v>488.72430000000003</v>
      </c>
      <c r="AC2960">
        <v>162.73400000000001</v>
      </c>
    </row>
    <row r="2961" spans="26:29" x14ac:dyDescent="0.2">
      <c r="Z2961">
        <v>262.43830000000003</v>
      </c>
      <c r="AA2961">
        <v>170.0866</v>
      </c>
      <c r="AB2961">
        <v>488.46640000000002</v>
      </c>
      <c r="AC2961">
        <v>162.7612</v>
      </c>
    </row>
    <row r="2962" spans="26:29" x14ac:dyDescent="0.2">
      <c r="Z2962">
        <v>262.279</v>
      </c>
      <c r="AA2962">
        <v>170.1267</v>
      </c>
      <c r="AB2962">
        <v>488.17579999999998</v>
      </c>
      <c r="AC2962">
        <v>162.79150000000001</v>
      </c>
    </row>
    <row r="2963" spans="26:29" x14ac:dyDescent="0.2">
      <c r="Z2963">
        <v>262.09059999999999</v>
      </c>
      <c r="AA2963">
        <v>170.17400000000001</v>
      </c>
      <c r="AB2963">
        <v>487.8322</v>
      </c>
      <c r="AC2963">
        <v>162.82730000000001</v>
      </c>
    </row>
    <row r="2964" spans="26:29" x14ac:dyDescent="0.2">
      <c r="Z2964">
        <v>261.87079999999997</v>
      </c>
      <c r="AA2964">
        <v>170.22890000000001</v>
      </c>
      <c r="AB2964">
        <v>487.43150000000003</v>
      </c>
      <c r="AC2964">
        <v>162.86879999999999</v>
      </c>
    </row>
    <row r="2965" spans="26:29" x14ac:dyDescent="0.2">
      <c r="Z2965">
        <v>261.61970000000002</v>
      </c>
      <c r="AA2965">
        <v>170.29069999999999</v>
      </c>
      <c r="AB2965">
        <v>486.9735</v>
      </c>
      <c r="AC2965">
        <v>162.91560000000001</v>
      </c>
    </row>
    <row r="2966" spans="26:29" x14ac:dyDescent="0.2">
      <c r="Z2966">
        <v>261.33920000000001</v>
      </c>
      <c r="AA2966">
        <v>170.3586</v>
      </c>
      <c r="AB2966">
        <v>486.4622</v>
      </c>
      <c r="AC2966">
        <v>162.96690000000001</v>
      </c>
    </row>
    <row r="2967" spans="26:29" x14ac:dyDescent="0.2">
      <c r="Z2967">
        <v>261.04090000000002</v>
      </c>
      <c r="AA2967">
        <v>170.4298</v>
      </c>
      <c r="AB2967">
        <v>485.91849999999999</v>
      </c>
      <c r="AC2967">
        <v>163.02080000000001</v>
      </c>
    </row>
    <row r="2968" spans="26:29" x14ac:dyDescent="0.2">
      <c r="Z2968">
        <v>260.73869999999999</v>
      </c>
      <c r="AA2968">
        <v>170.50120000000001</v>
      </c>
      <c r="AB2968">
        <v>485.36770000000001</v>
      </c>
      <c r="AC2968">
        <v>163.07480000000001</v>
      </c>
    </row>
    <row r="2969" spans="26:29" x14ac:dyDescent="0.2">
      <c r="Z2969">
        <v>260.44299999999998</v>
      </c>
      <c r="AA2969">
        <v>170.5703</v>
      </c>
      <c r="AB2969">
        <v>484.82859999999999</v>
      </c>
      <c r="AC2969">
        <v>163.12710000000001</v>
      </c>
    </row>
    <row r="2970" spans="26:29" x14ac:dyDescent="0.2">
      <c r="Z2970">
        <v>260.15039999999999</v>
      </c>
      <c r="AA2970">
        <v>170.63759999999999</v>
      </c>
      <c r="AB2970">
        <v>484.29539999999997</v>
      </c>
      <c r="AC2970">
        <v>163.178</v>
      </c>
    </row>
    <row r="2971" spans="26:29" x14ac:dyDescent="0.2">
      <c r="Z2971">
        <v>259.85430000000002</v>
      </c>
      <c r="AA2971">
        <v>170.7047</v>
      </c>
      <c r="AB2971">
        <v>483.7559</v>
      </c>
      <c r="AC2971">
        <v>163.22880000000001</v>
      </c>
    </row>
    <row r="2972" spans="26:29" x14ac:dyDescent="0.2">
      <c r="Z2972">
        <v>259.55149999999998</v>
      </c>
      <c r="AA2972">
        <v>170.77199999999999</v>
      </c>
      <c r="AB2972">
        <v>483.20420000000001</v>
      </c>
      <c r="AC2972">
        <v>163.27969999999999</v>
      </c>
    </row>
    <row r="2973" spans="26:29" x14ac:dyDescent="0.2">
      <c r="Z2973">
        <v>259.2527</v>
      </c>
      <c r="AA2973">
        <v>170.8372</v>
      </c>
      <c r="AB2973">
        <v>482.65980000000002</v>
      </c>
      <c r="AC2973">
        <v>163.32900000000001</v>
      </c>
    </row>
    <row r="2974" spans="26:29" x14ac:dyDescent="0.2">
      <c r="Z2974">
        <v>258.97199999999998</v>
      </c>
      <c r="AA2974">
        <v>170.89680000000001</v>
      </c>
      <c r="AB2974">
        <v>482.14850000000001</v>
      </c>
      <c r="AC2974">
        <v>163.3741</v>
      </c>
    </row>
    <row r="2975" spans="26:29" x14ac:dyDescent="0.2">
      <c r="Z2975">
        <v>258.72120000000001</v>
      </c>
      <c r="AA2975">
        <v>170.94839999999999</v>
      </c>
      <c r="AB2975">
        <v>481.6918</v>
      </c>
      <c r="AC2975">
        <v>163.41309999999999</v>
      </c>
    </row>
    <row r="2976" spans="26:29" x14ac:dyDescent="0.2">
      <c r="Z2976">
        <v>258.50220000000002</v>
      </c>
      <c r="AA2976">
        <v>170.99209999999999</v>
      </c>
      <c r="AB2976">
        <v>481.29289999999997</v>
      </c>
      <c r="AC2976">
        <v>163.4461</v>
      </c>
    </row>
    <row r="2977" spans="26:29" x14ac:dyDescent="0.2">
      <c r="Z2977">
        <v>258.3143</v>
      </c>
      <c r="AA2977">
        <v>171.02889999999999</v>
      </c>
      <c r="AB2977">
        <v>480.95100000000002</v>
      </c>
      <c r="AC2977">
        <v>163.47399999999999</v>
      </c>
    </row>
    <row r="2978" spans="26:29" x14ac:dyDescent="0.2">
      <c r="Z2978">
        <v>258.1551</v>
      </c>
      <c r="AA2978">
        <v>171.06020000000001</v>
      </c>
      <c r="AB2978">
        <v>480.66109999999998</v>
      </c>
      <c r="AC2978">
        <v>163.49770000000001</v>
      </c>
    </row>
    <row r="2979" spans="26:29" x14ac:dyDescent="0.2">
      <c r="Z2979">
        <v>258.01330000000002</v>
      </c>
      <c r="AA2979">
        <v>171.08789999999999</v>
      </c>
      <c r="AB2979">
        <v>480.40300000000002</v>
      </c>
      <c r="AC2979">
        <v>163.5187</v>
      </c>
    </row>
    <row r="2980" spans="26:29" x14ac:dyDescent="0.2">
      <c r="Z2980">
        <v>257.8759</v>
      </c>
      <c r="AA2980">
        <v>171.1146</v>
      </c>
      <c r="AB2980">
        <v>480.15289999999999</v>
      </c>
      <c r="AC2980">
        <v>163.53890000000001</v>
      </c>
    </row>
    <row r="2981" spans="26:29" x14ac:dyDescent="0.2">
      <c r="Z2981">
        <v>257.73250000000002</v>
      </c>
      <c r="AA2981">
        <v>171.1422</v>
      </c>
      <c r="AB2981">
        <v>479.89170000000001</v>
      </c>
      <c r="AC2981">
        <v>163.55969999999999</v>
      </c>
    </row>
    <row r="2982" spans="26:29" x14ac:dyDescent="0.2">
      <c r="Z2982">
        <v>257.58390000000003</v>
      </c>
      <c r="AA2982">
        <v>171.1703</v>
      </c>
      <c r="AB2982">
        <v>479.62130000000002</v>
      </c>
      <c r="AC2982">
        <v>163.58099999999999</v>
      </c>
    </row>
    <row r="2983" spans="26:29" x14ac:dyDescent="0.2">
      <c r="Z2983">
        <v>257.43400000000003</v>
      </c>
      <c r="AA2983">
        <v>171.19839999999999</v>
      </c>
      <c r="AB2983">
        <v>479.34840000000003</v>
      </c>
      <c r="AC2983">
        <v>163.60220000000001</v>
      </c>
    </row>
    <row r="2984" spans="26:29" x14ac:dyDescent="0.2">
      <c r="Z2984">
        <v>257.28550000000001</v>
      </c>
      <c r="AA2984">
        <v>171.2259</v>
      </c>
      <c r="AB2984">
        <v>479.07819999999998</v>
      </c>
      <c r="AC2984">
        <v>163.62309999999999</v>
      </c>
    </row>
    <row r="2985" spans="26:29" x14ac:dyDescent="0.2">
      <c r="Z2985">
        <v>257.1377</v>
      </c>
      <c r="AA2985">
        <v>171.25309999999999</v>
      </c>
      <c r="AB2985">
        <v>478.80930000000001</v>
      </c>
      <c r="AC2985">
        <v>163.64359999999999</v>
      </c>
    </row>
    <row r="2986" spans="26:29" x14ac:dyDescent="0.2">
      <c r="Z2986">
        <v>256.98899999999998</v>
      </c>
      <c r="AA2986">
        <v>171.28030000000001</v>
      </c>
      <c r="AB2986">
        <v>478.53859999999997</v>
      </c>
      <c r="AC2986">
        <v>163.66419999999999</v>
      </c>
    </row>
    <row r="2987" spans="26:29" x14ac:dyDescent="0.2">
      <c r="Z2987">
        <v>256.83839999999998</v>
      </c>
      <c r="AA2987">
        <v>171.30760000000001</v>
      </c>
      <c r="AB2987">
        <v>478.26459999999997</v>
      </c>
      <c r="AC2987">
        <v>163.6849</v>
      </c>
    </row>
    <row r="2988" spans="26:29" x14ac:dyDescent="0.2">
      <c r="Z2988">
        <v>256.68880000000001</v>
      </c>
      <c r="AA2988">
        <v>171.3348</v>
      </c>
      <c r="AB2988">
        <v>477.99239999999998</v>
      </c>
      <c r="AC2988">
        <v>163.7054</v>
      </c>
    </row>
    <row r="2989" spans="26:29" x14ac:dyDescent="0.2">
      <c r="Z2989">
        <v>256.54390000000001</v>
      </c>
      <c r="AA2989">
        <v>171.36109999999999</v>
      </c>
      <c r="AB2989">
        <v>477.7287</v>
      </c>
      <c r="AC2989">
        <v>163.7253</v>
      </c>
    </row>
    <row r="2990" spans="26:29" x14ac:dyDescent="0.2">
      <c r="Z2990">
        <v>256.40449999999998</v>
      </c>
      <c r="AA2990">
        <v>171.38640000000001</v>
      </c>
      <c r="AB2990">
        <v>477.47500000000002</v>
      </c>
      <c r="AC2990">
        <v>163.74440000000001</v>
      </c>
    </row>
    <row r="2991" spans="26:29" x14ac:dyDescent="0.2">
      <c r="Z2991">
        <v>256.26049999999998</v>
      </c>
      <c r="AA2991">
        <v>171.41249999999999</v>
      </c>
      <c r="AB2991">
        <v>477.21289999999999</v>
      </c>
      <c r="AC2991">
        <v>163.76419999999999</v>
      </c>
    </row>
    <row r="2992" spans="26:29" x14ac:dyDescent="0.2">
      <c r="Z2992">
        <v>256.09890000000001</v>
      </c>
      <c r="AA2992">
        <v>171.4419</v>
      </c>
      <c r="AB2992">
        <v>476.91879999999998</v>
      </c>
      <c r="AC2992">
        <v>163.78639999999999</v>
      </c>
    </row>
    <row r="2993" spans="26:29" x14ac:dyDescent="0.2">
      <c r="Z2993">
        <v>255.90880000000001</v>
      </c>
      <c r="AA2993">
        <v>171.47630000000001</v>
      </c>
      <c r="AB2993">
        <v>476.5729</v>
      </c>
      <c r="AC2993">
        <v>163.8124</v>
      </c>
    </row>
    <row r="2994" spans="26:29" x14ac:dyDescent="0.2">
      <c r="Z2994">
        <v>255.68819999999999</v>
      </c>
      <c r="AA2994">
        <v>171.51519999999999</v>
      </c>
      <c r="AB2994">
        <v>476.17149999999998</v>
      </c>
      <c r="AC2994">
        <v>163.84190000000001</v>
      </c>
    </row>
    <row r="2995" spans="26:29" x14ac:dyDescent="0.2">
      <c r="Z2995">
        <v>255.43709999999999</v>
      </c>
      <c r="AA2995">
        <v>171.55779999999999</v>
      </c>
      <c r="AB2995">
        <v>475.71469999999999</v>
      </c>
      <c r="AC2995">
        <v>163.8741</v>
      </c>
    </row>
    <row r="2996" spans="26:29" x14ac:dyDescent="0.2">
      <c r="Z2996">
        <v>255.1576</v>
      </c>
      <c r="AA2996">
        <v>171.6028</v>
      </c>
      <c r="AB2996">
        <v>475.20650000000001</v>
      </c>
      <c r="AC2996">
        <v>163.90819999999999</v>
      </c>
    </row>
    <row r="2997" spans="26:29" x14ac:dyDescent="0.2">
      <c r="Z2997">
        <v>254.8603</v>
      </c>
      <c r="AA2997">
        <v>171.6489</v>
      </c>
      <c r="AB2997">
        <v>474.66590000000002</v>
      </c>
      <c r="AC2997">
        <v>163.94300000000001</v>
      </c>
    </row>
    <row r="2998" spans="26:29" x14ac:dyDescent="0.2">
      <c r="Z2998">
        <v>254.55760000000001</v>
      </c>
      <c r="AA2998">
        <v>171.6944</v>
      </c>
      <c r="AB2998">
        <v>474.11559999999997</v>
      </c>
      <c r="AC2998">
        <v>163.97739999999999</v>
      </c>
    </row>
    <row r="2999" spans="26:29" x14ac:dyDescent="0.2">
      <c r="Z2999">
        <v>254.2595</v>
      </c>
      <c r="AA2999">
        <v>171.73820000000001</v>
      </c>
      <c r="AB2999">
        <v>473.57369999999997</v>
      </c>
      <c r="AC2999">
        <v>164.01050000000001</v>
      </c>
    </row>
    <row r="3000" spans="26:29" x14ac:dyDescent="0.2">
      <c r="Z3000">
        <v>253.96530000000001</v>
      </c>
      <c r="AA3000">
        <v>171.78049999999999</v>
      </c>
      <c r="AB3000">
        <v>473.03890000000001</v>
      </c>
      <c r="AC3000">
        <v>164.04249999999999</v>
      </c>
    </row>
    <row r="3001" spans="26:29" x14ac:dyDescent="0.2">
      <c r="Z3001">
        <v>253.67160000000001</v>
      </c>
      <c r="AA3001">
        <v>171.822</v>
      </c>
      <c r="AB3001">
        <v>472.505</v>
      </c>
      <c r="AC3001">
        <v>164.07400000000001</v>
      </c>
    </row>
    <row r="3002" spans="26:29" x14ac:dyDescent="0.2">
      <c r="Z3002">
        <v>253.37569999999999</v>
      </c>
      <c r="AA3002">
        <v>171.86330000000001</v>
      </c>
      <c r="AB3002">
        <v>471.96730000000002</v>
      </c>
      <c r="AC3002">
        <v>164.1052</v>
      </c>
    </row>
    <row r="3003" spans="26:29" x14ac:dyDescent="0.2">
      <c r="Z3003">
        <v>253.0779</v>
      </c>
      <c r="AA3003">
        <v>171.90379999999999</v>
      </c>
      <c r="AB3003">
        <v>471.42610000000002</v>
      </c>
      <c r="AC3003">
        <v>164.13579999999999</v>
      </c>
    </row>
    <row r="3004" spans="26:29" x14ac:dyDescent="0.2">
      <c r="Z3004">
        <v>252.7791</v>
      </c>
      <c r="AA3004">
        <v>171.9427</v>
      </c>
      <c r="AB3004">
        <v>470.88310000000001</v>
      </c>
      <c r="AC3004">
        <v>164.1653</v>
      </c>
    </row>
    <row r="3005" spans="26:29" x14ac:dyDescent="0.2">
      <c r="Z3005">
        <v>252.4803</v>
      </c>
      <c r="AA3005">
        <v>171.98</v>
      </c>
      <c r="AB3005">
        <v>470.34050000000002</v>
      </c>
      <c r="AC3005">
        <v>164.1935</v>
      </c>
    </row>
    <row r="3006" spans="26:29" x14ac:dyDescent="0.2">
      <c r="Z3006">
        <v>252.184</v>
      </c>
      <c r="AA3006">
        <v>172.01730000000001</v>
      </c>
      <c r="AB3006">
        <v>469.8021</v>
      </c>
      <c r="AC3006">
        <v>164.2217</v>
      </c>
    </row>
    <row r="3007" spans="26:29" x14ac:dyDescent="0.2">
      <c r="Z3007">
        <v>251.89250000000001</v>
      </c>
      <c r="AA3007">
        <v>172.05709999999999</v>
      </c>
      <c r="AB3007">
        <v>469.2724</v>
      </c>
      <c r="AC3007">
        <v>164.2518</v>
      </c>
    </row>
    <row r="3008" spans="26:29" x14ac:dyDescent="0.2">
      <c r="Z3008">
        <v>251.6062</v>
      </c>
      <c r="AA3008">
        <v>172.09960000000001</v>
      </c>
      <c r="AB3008">
        <v>468.75189999999998</v>
      </c>
      <c r="AC3008">
        <v>164.28389999999999</v>
      </c>
    </row>
    <row r="3009" spans="26:29" x14ac:dyDescent="0.2">
      <c r="Z3009">
        <v>251.31620000000001</v>
      </c>
      <c r="AA3009">
        <v>172.13730000000001</v>
      </c>
      <c r="AB3009">
        <v>468.22500000000002</v>
      </c>
      <c r="AC3009">
        <v>164.3125</v>
      </c>
    </row>
    <row r="3010" spans="26:29" x14ac:dyDescent="0.2">
      <c r="Z3010">
        <v>251.01159999999999</v>
      </c>
      <c r="AA3010">
        <v>172.1609</v>
      </c>
      <c r="AB3010">
        <v>467.67250000000001</v>
      </c>
      <c r="AC3010">
        <v>164.33029999999999</v>
      </c>
    </row>
    <row r="3011" spans="26:29" x14ac:dyDescent="0.2">
      <c r="Z3011">
        <v>250.69</v>
      </c>
      <c r="AA3011">
        <v>172.16849999999999</v>
      </c>
      <c r="AB3011">
        <v>467.0899</v>
      </c>
      <c r="AC3011">
        <v>164.33609999999999</v>
      </c>
    </row>
    <row r="3012" spans="26:29" x14ac:dyDescent="0.2">
      <c r="Z3012">
        <v>250.38290000000001</v>
      </c>
      <c r="AA3012">
        <v>172.1891</v>
      </c>
      <c r="AB3012">
        <v>466.53300000000002</v>
      </c>
      <c r="AC3012">
        <v>164.35169999999999</v>
      </c>
    </row>
    <row r="3013" spans="26:29" x14ac:dyDescent="0.2">
      <c r="Z3013">
        <v>250.13059999999999</v>
      </c>
      <c r="AA3013">
        <v>172.25960000000001</v>
      </c>
      <c r="AB3013">
        <v>466.07249999999999</v>
      </c>
      <c r="AC3013">
        <v>164.405</v>
      </c>
    </row>
    <row r="3014" spans="26:29" x14ac:dyDescent="0.2">
      <c r="Z3014">
        <v>249.9579</v>
      </c>
      <c r="AA3014">
        <v>172.38589999999999</v>
      </c>
      <c r="AB3014">
        <v>465.75319999999999</v>
      </c>
      <c r="AC3014">
        <v>164.50049999999999</v>
      </c>
    </row>
    <row r="3015" spans="26:29" x14ac:dyDescent="0.2">
      <c r="Z3015">
        <v>249.82839999999999</v>
      </c>
      <c r="AA3015">
        <v>172.45079999999999</v>
      </c>
      <c r="AB3015">
        <v>465.51519999999999</v>
      </c>
      <c r="AC3015">
        <v>164.5496</v>
      </c>
    </row>
    <row r="3016" spans="26:29" x14ac:dyDescent="0.2">
      <c r="Z3016">
        <v>249.69</v>
      </c>
      <c r="AA3016">
        <v>172.3064</v>
      </c>
      <c r="AB3016">
        <v>465.27269999999999</v>
      </c>
      <c r="AC3016">
        <v>164.44040000000001</v>
      </c>
    </row>
    <row r="3017" spans="26:29" x14ac:dyDescent="0.2">
      <c r="Z3017">
        <v>249.5248</v>
      </c>
      <c r="AA3017">
        <v>171.84819999999999</v>
      </c>
      <c r="AB3017">
        <v>464.99889999999999</v>
      </c>
      <c r="AC3017">
        <v>164.09370000000001</v>
      </c>
    </row>
    <row r="3018" spans="26:29" x14ac:dyDescent="0.2">
      <c r="Z3018">
        <v>249.45</v>
      </c>
      <c r="AA3018">
        <v>171.1447</v>
      </c>
      <c r="AB3018">
        <v>464.90230000000003</v>
      </c>
      <c r="AC3018">
        <v>163.5615</v>
      </c>
    </row>
    <row r="3019" spans="26:29" x14ac:dyDescent="0.2">
      <c r="Z3019">
        <v>249.61689999999999</v>
      </c>
      <c r="AA3019">
        <v>170.30789999999999</v>
      </c>
      <c r="AB3019">
        <v>465.25060000000002</v>
      </c>
      <c r="AC3019">
        <v>162.92850000000001</v>
      </c>
    </row>
    <row r="3020" spans="26:29" x14ac:dyDescent="0.2">
      <c r="Z3020">
        <v>250.04570000000001</v>
      </c>
      <c r="AA3020">
        <v>169.45699999999999</v>
      </c>
      <c r="AB3020">
        <v>466.07369999999997</v>
      </c>
      <c r="AC3020">
        <v>162.28469999999999</v>
      </c>
    </row>
    <row r="3021" spans="26:29" x14ac:dyDescent="0.2">
      <c r="Z3021">
        <v>250.2329</v>
      </c>
      <c r="AA3021">
        <v>168.739</v>
      </c>
      <c r="AB3021">
        <v>466.452</v>
      </c>
      <c r="AC3021">
        <v>161.7415</v>
      </c>
    </row>
    <row r="3022" spans="26:29" x14ac:dyDescent="0.2">
      <c r="Z3022">
        <v>249.5436</v>
      </c>
      <c r="AA3022">
        <v>168.30850000000001</v>
      </c>
      <c r="AB3022">
        <v>465.22840000000002</v>
      </c>
      <c r="AC3022">
        <v>161.41579999999999</v>
      </c>
    </row>
    <row r="3023" spans="26:29" x14ac:dyDescent="0.2">
      <c r="Z3023">
        <v>247.53270000000001</v>
      </c>
      <c r="AA3023">
        <v>168.2587</v>
      </c>
      <c r="AB3023">
        <v>461.59199999999998</v>
      </c>
      <c r="AC3023">
        <v>161.37819999999999</v>
      </c>
    </row>
    <row r="3024" spans="26:29" x14ac:dyDescent="0.2">
      <c r="Z3024">
        <v>244.51249999999999</v>
      </c>
      <c r="AA3024">
        <v>168.43950000000001</v>
      </c>
      <c r="AB3024">
        <v>456.11619999999999</v>
      </c>
      <c r="AC3024">
        <v>161.51490000000001</v>
      </c>
    </row>
    <row r="3025" spans="26:29" x14ac:dyDescent="0.2">
      <c r="Z3025">
        <v>240.98490000000001</v>
      </c>
      <c r="AA3025">
        <v>168.6397</v>
      </c>
      <c r="AB3025">
        <v>449.721</v>
      </c>
      <c r="AC3025">
        <v>161.66630000000001</v>
      </c>
    </row>
    <row r="3026" spans="26:29" x14ac:dyDescent="0.2">
      <c r="Z3026">
        <v>237.45339999999999</v>
      </c>
      <c r="AA3026">
        <v>168.71190000000001</v>
      </c>
      <c r="AB3026">
        <v>443.3261</v>
      </c>
      <c r="AC3026">
        <v>161.7209</v>
      </c>
    </row>
    <row r="3027" spans="26:29" x14ac:dyDescent="0.2">
      <c r="Z3027">
        <v>234.42949999999999</v>
      </c>
      <c r="AA3027">
        <v>168.76480000000001</v>
      </c>
      <c r="AB3027">
        <v>437.85059999999999</v>
      </c>
      <c r="AC3027">
        <v>161.76089999999999</v>
      </c>
    </row>
    <row r="3028" spans="26:29" x14ac:dyDescent="0.2">
      <c r="Z3028">
        <v>232.42609999999999</v>
      </c>
      <c r="AA3028">
        <v>168.9709</v>
      </c>
      <c r="AB3028">
        <v>434.21359999999999</v>
      </c>
      <c r="AC3028">
        <v>161.91679999999999</v>
      </c>
    </row>
    <row r="3029" spans="26:29" x14ac:dyDescent="0.2">
      <c r="Z3029">
        <v>231.76499999999999</v>
      </c>
      <c r="AA3029">
        <v>169.4563</v>
      </c>
      <c r="AB3029">
        <v>432.99029999999999</v>
      </c>
      <c r="AC3029">
        <v>162.28399999999999</v>
      </c>
    </row>
    <row r="3030" spans="26:29" x14ac:dyDescent="0.2">
      <c r="Z3030">
        <v>232.00149999999999</v>
      </c>
      <c r="AA3030">
        <v>170.16159999999999</v>
      </c>
      <c r="AB3030">
        <v>433.37950000000001</v>
      </c>
      <c r="AC3030">
        <v>162.8176</v>
      </c>
    </row>
    <row r="3031" spans="26:29" x14ac:dyDescent="0.2">
      <c r="Z3031">
        <v>232.49969999999999</v>
      </c>
      <c r="AA3031">
        <v>170.98060000000001</v>
      </c>
      <c r="AB3031">
        <v>434.23590000000002</v>
      </c>
      <c r="AC3031">
        <v>163.43719999999999</v>
      </c>
    </row>
    <row r="3032" spans="26:29" x14ac:dyDescent="0.2">
      <c r="Z3032">
        <v>232.7484</v>
      </c>
      <c r="AA3032">
        <v>171.8049</v>
      </c>
      <c r="AB3032">
        <v>434.6404</v>
      </c>
      <c r="AC3032">
        <v>164.0608</v>
      </c>
    </row>
    <row r="3033" spans="26:29" x14ac:dyDescent="0.2">
      <c r="Z3033">
        <v>232.7354</v>
      </c>
      <c r="AA3033">
        <v>172.5153</v>
      </c>
      <c r="AB3033">
        <v>434.57760000000002</v>
      </c>
      <c r="AC3033">
        <v>164.59819999999999</v>
      </c>
    </row>
    <row r="3034" spans="26:29" x14ac:dyDescent="0.2">
      <c r="Z3034">
        <v>232.57329999999999</v>
      </c>
      <c r="AA3034">
        <v>172.99039999999999</v>
      </c>
      <c r="AB3034">
        <v>434.25810000000001</v>
      </c>
      <c r="AC3034">
        <v>164.95760000000001</v>
      </c>
    </row>
    <row r="3035" spans="26:29" x14ac:dyDescent="0.2">
      <c r="Z3035">
        <v>232.3587</v>
      </c>
      <c r="AA3035">
        <v>173.154</v>
      </c>
      <c r="AB3035">
        <v>433.86070000000001</v>
      </c>
      <c r="AC3035">
        <v>165.0814</v>
      </c>
    </row>
    <row r="3036" spans="26:29" x14ac:dyDescent="0.2">
      <c r="Z3036">
        <v>232.1225</v>
      </c>
      <c r="AA3036">
        <v>173.1123</v>
      </c>
      <c r="AB3036">
        <v>433.43549999999999</v>
      </c>
      <c r="AC3036">
        <v>165.04990000000001</v>
      </c>
    </row>
    <row r="3037" spans="26:29" x14ac:dyDescent="0.2">
      <c r="Z3037">
        <v>231.8794</v>
      </c>
      <c r="AA3037">
        <v>173.0172</v>
      </c>
      <c r="AB3037">
        <v>433.00080000000003</v>
      </c>
      <c r="AC3037">
        <v>164.97790000000001</v>
      </c>
    </row>
    <row r="3038" spans="26:29" x14ac:dyDescent="0.2">
      <c r="Z3038">
        <v>231.64150000000001</v>
      </c>
      <c r="AA3038">
        <v>172.98759999999999</v>
      </c>
      <c r="AB3038">
        <v>432.57190000000003</v>
      </c>
      <c r="AC3038">
        <v>164.9555</v>
      </c>
    </row>
    <row r="3039" spans="26:29" x14ac:dyDescent="0.2">
      <c r="Z3039">
        <v>231.41059999999999</v>
      </c>
      <c r="AA3039">
        <v>173.01150000000001</v>
      </c>
      <c r="AB3039">
        <v>432.15269999999998</v>
      </c>
      <c r="AC3039">
        <v>164.9736</v>
      </c>
    </row>
    <row r="3040" spans="26:29" x14ac:dyDescent="0.2">
      <c r="Z3040">
        <v>231.1857</v>
      </c>
      <c r="AA3040">
        <v>173.04409999999999</v>
      </c>
      <c r="AB3040">
        <v>431.74380000000002</v>
      </c>
      <c r="AC3040">
        <v>164.9982</v>
      </c>
    </row>
    <row r="3041" spans="26:29" x14ac:dyDescent="0.2">
      <c r="Z3041">
        <v>230.9556</v>
      </c>
      <c r="AA3041">
        <v>173.0504</v>
      </c>
      <c r="AB3041">
        <v>431.327</v>
      </c>
      <c r="AC3041">
        <v>165.00309999999999</v>
      </c>
    </row>
    <row r="3042" spans="26:29" x14ac:dyDescent="0.2">
      <c r="Z3042">
        <v>230.66759999999999</v>
      </c>
      <c r="AA3042">
        <v>173.0351</v>
      </c>
      <c r="AB3042">
        <v>430.80669999999998</v>
      </c>
      <c r="AC3042">
        <v>164.9914</v>
      </c>
    </row>
    <row r="3043" spans="26:29" x14ac:dyDescent="0.2">
      <c r="Z3043">
        <v>230.2586</v>
      </c>
      <c r="AA3043">
        <v>173.01220000000001</v>
      </c>
      <c r="AB3043">
        <v>430.06790000000001</v>
      </c>
      <c r="AC3043">
        <v>164.9742</v>
      </c>
    </row>
    <row r="3044" spans="26:29" x14ac:dyDescent="0.2">
      <c r="Z3044">
        <v>229.6927</v>
      </c>
      <c r="AA3044">
        <v>172.99350000000001</v>
      </c>
      <c r="AB3044">
        <v>429.04480000000001</v>
      </c>
      <c r="AC3044">
        <v>164.96</v>
      </c>
    </row>
    <row r="3045" spans="26:29" x14ac:dyDescent="0.2">
      <c r="Z3045">
        <v>229.0419</v>
      </c>
      <c r="AA3045">
        <v>172.97970000000001</v>
      </c>
      <c r="AB3045">
        <v>427.86770000000001</v>
      </c>
      <c r="AC3045">
        <v>164.9496</v>
      </c>
    </row>
    <row r="3046" spans="26:29" x14ac:dyDescent="0.2">
      <c r="Z3046">
        <v>228.40530000000001</v>
      </c>
      <c r="AA3046">
        <v>172.9691</v>
      </c>
      <c r="AB3046">
        <v>426.71620000000001</v>
      </c>
      <c r="AC3046">
        <v>164.94149999999999</v>
      </c>
    </row>
    <row r="3047" spans="26:29" x14ac:dyDescent="0.2">
      <c r="Z3047">
        <v>227.8613</v>
      </c>
      <c r="AA3047">
        <v>172.9599</v>
      </c>
      <c r="AB3047">
        <v>425.73219999999998</v>
      </c>
      <c r="AC3047">
        <v>164.93450000000001</v>
      </c>
    </row>
    <row r="3048" spans="26:29" x14ac:dyDescent="0.2">
      <c r="Z3048">
        <v>227.40610000000001</v>
      </c>
      <c r="AA3048">
        <v>172.95189999999999</v>
      </c>
      <c r="AB3048">
        <v>424.90890000000002</v>
      </c>
      <c r="AC3048">
        <v>164.92850000000001</v>
      </c>
    </row>
    <row r="3049" spans="26:29" x14ac:dyDescent="0.2">
      <c r="Z3049">
        <v>227.0154</v>
      </c>
      <c r="AA3049">
        <v>172.94489999999999</v>
      </c>
      <c r="AB3049">
        <v>424.20229999999998</v>
      </c>
      <c r="AC3049">
        <v>164.92320000000001</v>
      </c>
    </row>
    <row r="3050" spans="26:29" x14ac:dyDescent="0.2">
      <c r="Z3050">
        <v>226.66239999999999</v>
      </c>
      <c r="AA3050">
        <v>172.93879999999999</v>
      </c>
      <c r="AB3050">
        <v>423.56369999999998</v>
      </c>
      <c r="AC3050">
        <v>164.91849999999999</v>
      </c>
    </row>
    <row r="3051" spans="26:29" x14ac:dyDescent="0.2">
      <c r="Z3051">
        <v>226.31039999999999</v>
      </c>
      <c r="AA3051">
        <v>172.93289999999999</v>
      </c>
      <c r="AB3051">
        <v>422.92700000000002</v>
      </c>
      <c r="AC3051">
        <v>164.91409999999999</v>
      </c>
    </row>
    <row r="3052" spans="26:29" x14ac:dyDescent="0.2">
      <c r="Z3052">
        <v>225.9204</v>
      </c>
      <c r="AA3052">
        <v>172.92679999999999</v>
      </c>
      <c r="AB3052">
        <v>422.22160000000002</v>
      </c>
      <c r="AC3052">
        <v>164.90940000000001</v>
      </c>
    </row>
    <row r="3053" spans="26:29" x14ac:dyDescent="0.2">
      <c r="Z3053">
        <v>225.46180000000001</v>
      </c>
      <c r="AA3053">
        <v>172.91980000000001</v>
      </c>
      <c r="AB3053">
        <v>421.392</v>
      </c>
      <c r="AC3053">
        <v>164.9041</v>
      </c>
    </row>
    <row r="3054" spans="26:29" x14ac:dyDescent="0.2">
      <c r="Z3054">
        <v>224.9384</v>
      </c>
      <c r="AA3054">
        <v>172.9118</v>
      </c>
      <c r="AB3054">
        <v>420.4452</v>
      </c>
      <c r="AC3054">
        <v>164.8981</v>
      </c>
    </row>
    <row r="3055" spans="26:29" x14ac:dyDescent="0.2">
      <c r="Z3055">
        <v>224.36240000000001</v>
      </c>
      <c r="AA3055">
        <v>172.90289999999999</v>
      </c>
      <c r="AB3055">
        <v>419.40320000000003</v>
      </c>
      <c r="AC3055">
        <v>164.8914</v>
      </c>
    </row>
    <row r="3056" spans="26:29" x14ac:dyDescent="0.2">
      <c r="Z3056">
        <v>223.74850000000001</v>
      </c>
      <c r="AA3056">
        <v>172.8931</v>
      </c>
      <c r="AB3056">
        <v>418.29270000000002</v>
      </c>
      <c r="AC3056">
        <v>164.88399999999999</v>
      </c>
    </row>
    <row r="3057" spans="26:29" x14ac:dyDescent="0.2">
      <c r="Z3057">
        <v>223.1216</v>
      </c>
      <c r="AA3057">
        <v>172.88249999999999</v>
      </c>
      <c r="AB3057">
        <v>417.15879999999999</v>
      </c>
      <c r="AC3057">
        <v>164.8759</v>
      </c>
    </row>
    <row r="3058" spans="26:29" x14ac:dyDescent="0.2">
      <c r="Z3058">
        <v>222.50919999999999</v>
      </c>
      <c r="AA3058">
        <v>172.87100000000001</v>
      </c>
      <c r="AB3058">
        <v>416.05119999999999</v>
      </c>
      <c r="AC3058">
        <v>164.8673</v>
      </c>
    </row>
    <row r="3059" spans="26:29" x14ac:dyDescent="0.2">
      <c r="Z3059">
        <v>221.9247</v>
      </c>
      <c r="AA3059">
        <v>172.8587</v>
      </c>
      <c r="AB3059">
        <v>414.9941</v>
      </c>
      <c r="AC3059">
        <v>164.8579</v>
      </c>
    </row>
    <row r="3060" spans="26:29" x14ac:dyDescent="0.2">
      <c r="Z3060">
        <v>221.32560000000001</v>
      </c>
      <c r="AA3060">
        <v>172.8443</v>
      </c>
      <c r="AB3060">
        <v>413.91070000000002</v>
      </c>
      <c r="AC3060">
        <v>164.84700000000001</v>
      </c>
    </row>
    <row r="3061" spans="26:29" x14ac:dyDescent="0.2">
      <c r="Z3061">
        <v>220.65559999999999</v>
      </c>
      <c r="AA3061">
        <v>172.82689999999999</v>
      </c>
      <c r="AB3061">
        <v>412.69900000000001</v>
      </c>
      <c r="AC3061">
        <v>164.8338</v>
      </c>
    </row>
    <row r="3062" spans="26:29" x14ac:dyDescent="0.2">
      <c r="Z3062">
        <v>219.86539999999999</v>
      </c>
      <c r="AA3062">
        <v>172.8048</v>
      </c>
      <c r="AB3062">
        <v>411.27019999999999</v>
      </c>
      <c r="AC3062">
        <v>164.81710000000001</v>
      </c>
    </row>
    <row r="3063" spans="26:29" x14ac:dyDescent="0.2">
      <c r="Z3063">
        <v>218.93530000000001</v>
      </c>
      <c r="AA3063">
        <v>172.77520000000001</v>
      </c>
      <c r="AB3063">
        <v>409.58859999999999</v>
      </c>
      <c r="AC3063">
        <v>164.79470000000001</v>
      </c>
    </row>
    <row r="3064" spans="26:29" x14ac:dyDescent="0.2">
      <c r="Z3064">
        <v>217.8528</v>
      </c>
      <c r="AA3064">
        <v>172.7353</v>
      </c>
      <c r="AB3064">
        <v>407.6318</v>
      </c>
      <c r="AC3064">
        <v>164.7645</v>
      </c>
    </row>
    <row r="3065" spans="26:29" x14ac:dyDescent="0.2">
      <c r="Z3065">
        <v>216.62530000000001</v>
      </c>
      <c r="AA3065">
        <v>172.6832</v>
      </c>
      <c r="AB3065">
        <v>405.41320000000002</v>
      </c>
      <c r="AC3065">
        <v>164.7251</v>
      </c>
    </row>
    <row r="3066" spans="26:29" x14ac:dyDescent="0.2">
      <c r="Z3066">
        <v>215.3389</v>
      </c>
      <c r="AA3066">
        <v>172.62289999999999</v>
      </c>
      <c r="AB3066">
        <v>403.08850000000001</v>
      </c>
      <c r="AC3066">
        <v>164.67939999999999</v>
      </c>
    </row>
    <row r="3067" spans="26:29" x14ac:dyDescent="0.2">
      <c r="Z3067">
        <v>214.09950000000001</v>
      </c>
      <c r="AA3067">
        <v>172.55950000000001</v>
      </c>
      <c r="AB3067">
        <v>400.84910000000002</v>
      </c>
      <c r="AC3067">
        <v>164.63140000000001</v>
      </c>
    </row>
    <row r="3068" spans="26:29" x14ac:dyDescent="0.2">
      <c r="Z3068">
        <v>212.99719999999999</v>
      </c>
      <c r="AA3068">
        <v>172.49780000000001</v>
      </c>
      <c r="AB3068">
        <v>398.85759999999999</v>
      </c>
      <c r="AC3068">
        <v>164.5848</v>
      </c>
    </row>
    <row r="3069" spans="26:29" x14ac:dyDescent="0.2">
      <c r="Z3069">
        <v>212.05850000000001</v>
      </c>
      <c r="AA3069">
        <v>172.44139999999999</v>
      </c>
      <c r="AB3069">
        <v>397.1619</v>
      </c>
      <c r="AC3069">
        <v>164.5421</v>
      </c>
    </row>
    <row r="3070" spans="26:29" x14ac:dyDescent="0.2">
      <c r="Z3070">
        <v>211.29400000000001</v>
      </c>
      <c r="AA3070">
        <v>172.3931</v>
      </c>
      <c r="AB3070">
        <v>395.78100000000001</v>
      </c>
      <c r="AC3070">
        <v>164.50559999999999</v>
      </c>
    </row>
    <row r="3071" spans="26:29" x14ac:dyDescent="0.2">
      <c r="Z3071">
        <v>210.70509999999999</v>
      </c>
      <c r="AA3071">
        <v>172.3553</v>
      </c>
      <c r="AB3071">
        <v>394.7174</v>
      </c>
      <c r="AC3071">
        <v>164.4769</v>
      </c>
    </row>
    <row r="3072" spans="26:29" x14ac:dyDescent="0.2">
      <c r="Z3072">
        <v>210.2561</v>
      </c>
      <c r="AA3072">
        <v>172.32589999999999</v>
      </c>
      <c r="AB3072">
        <v>393.90629999999999</v>
      </c>
      <c r="AC3072">
        <v>164.4547</v>
      </c>
    </row>
    <row r="3073" spans="26:29" x14ac:dyDescent="0.2">
      <c r="Z3073">
        <v>209.90180000000001</v>
      </c>
      <c r="AA3073">
        <v>172.30240000000001</v>
      </c>
      <c r="AB3073">
        <v>393.26639999999998</v>
      </c>
      <c r="AC3073">
        <v>164.43690000000001</v>
      </c>
    </row>
    <row r="3074" spans="26:29" x14ac:dyDescent="0.2">
      <c r="Z3074">
        <v>209.5977</v>
      </c>
      <c r="AA3074">
        <v>172.28190000000001</v>
      </c>
      <c r="AB3074">
        <v>392.71730000000002</v>
      </c>
      <c r="AC3074">
        <v>164.42140000000001</v>
      </c>
    </row>
    <row r="3075" spans="26:29" x14ac:dyDescent="0.2">
      <c r="Z3075">
        <v>209.3021</v>
      </c>
      <c r="AA3075">
        <v>172.26159999999999</v>
      </c>
      <c r="AB3075">
        <v>392.18340000000001</v>
      </c>
      <c r="AC3075">
        <v>164.40610000000001</v>
      </c>
    </row>
    <row r="3076" spans="26:29" x14ac:dyDescent="0.2">
      <c r="Z3076">
        <v>208.9735</v>
      </c>
      <c r="AA3076">
        <v>172.2388</v>
      </c>
      <c r="AB3076">
        <v>391.59010000000001</v>
      </c>
      <c r="AC3076">
        <v>164.3888</v>
      </c>
    </row>
    <row r="3077" spans="26:29" x14ac:dyDescent="0.2">
      <c r="Z3077">
        <v>208.57830000000001</v>
      </c>
      <c r="AA3077">
        <v>172.21109999999999</v>
      </c>
      <c r="AB3077">
        <v>390.87630000000001</v>
      </c>
      <c r="AC3077">
        <v>164.36779999999999</v>
      </c>
    </row>
    <row r="3078" spans="26:29" x14ac:dyDescent="0.2">
      <c r="Z3078">
        <v>208.11279999999999</v>
      </c>
      <c r="AA3078">
        <v>172.17750000000001</v>
      </c>
      <c r="AB3078">
        <v>390.03570000000002</v>
      </c>
      <c r="AC3078">
        <v>164.3424</v>
      </c>
    </row>
    <row r="3079" spans="26:29" x14ac:dyDescent="0.2">
      <c r="Z3079">
        <v>207.58090000000001</v>
      </c>
      <c r="AA3079">
        <v>172.1378</v>
      </c>
      <c r="AB3079">
        <v>389.07530000000003</v>
      </c>
      <c r="AC3079">
        <v>164.3124</v>
      </c>
    </row>
    <row r="3080" spans="26:29" x14ac:dyDescent="0.2">
      <c r="Z3080">
        <v>206.99019999999999</v>
      </c>
      <c r="AA3080">
        <v>172.09190000000001</v>
      </c>
      <c r="AB3080">
        <v>388.00880000000001</v>
      </c>
      <c r="AC3080">
        <v>164.27760000000001</v>
      </c>
    </row>
    <row r="3081" spans="26:29" x14ac:dyDescent="0.2">
      <c r="Z3081">
        <v>206.36259999999999</v>
      </c>
      <c r="AA3081">
        <v>172.04159999999999</v>
      </c>
      <c r="AB3081">
        <v>386.87580000000003</v>
      </c>
      <c r="AC3081">
        <v>164.2396</v>
      </c>
    </row>
    <row r="3082" spans="26:29" x14ac:dyDescent="0.2">
      <c r="Z3082">
        <v>205.72370000000001</v>
      </c>
      <c r="AA3082">
        <v>171.98910000000001</v>
      </c>
      <c r="AB3082">
        <v>385.72239999999999</v>
      </c>
      <c r="AC3082">
        <v>164.19990000000001</v>
      </c>
    </row>
    <row r="3083" spans="26:29" x14ac:dyDescent="0.2">
      <c r="Z3083">
        <v>205.0942</v>
      </c>
      <c r="AA3083">
        <v>171.93629999999999</v>
      </c>
      <c r="AB3083">
        <v>384.58620000000002</v>
      </c>
      <c r="AC3083">
        <v>164.15989999999999</v>
      </c>
    </row>
    <row r="3084" spans="26:29" x14ac:dyDescent="0.2">
      <c r="Z3084">
        <v>204.4761</v>
      </c>
      <c r="AA3084">
        <v>171.88339999999999</v>
      </c>
      <c r="AB3084">
        <v>383.47039999999998</v>
      </c>
      <c r="AC3084">
        <v>164.1199</v>
      </c>
    </row>
    <row r="3085" spans="26:29" x14ac:dyDescent="0.2">
      <c r="Z3085">
        <v>203.8663</v>
      </c>
      <c r="AA3085">
        <v>171.83019999999999</v>
      </c>
      <c r="AB3085">
        <v>382.3698</v>
      </c>
      <c r="AC3085">
        <v>164.0796</v>
      </c>
    </row>
    <row r="3086" spans="26:29" x14ac:dyDescent="0.2">
      <c r="Z3086">
        <v>203.2602</v>
      </c>
      <c r="AA3086">
        <v>171.7765</v>
      </c>
      <c r="AB3086">
        <v>381.27589999999998</v>
      </c>
      <c r="AC3086">
        <v>164.03899999999999</v>
      </c>
    </row>
    <row r="3087" spans="26:29" x14ac:dyDescent="0.2">
      <c r="Z3087">
        <v>202.64570000000001</v>
      </c>
      <c r="AA3087">
        <v>171.72120000000001</v>
      </c>
      <c r="AB3087">
        <v>380.16680000000002</v>
      </c>
      <c r="AC3087">
        <v>163.99709999999999</v>
      </c>
    </row>
    <row r="3088" spans="26:29" x14ac:dyDescent="0.2">
      <c r="Z3088">
        <v>202.0087</v>
      </c>
      <c r="AA3088">
        <v>171.66309999999999</v>
      </c>
      <c r="AB3088">
        <v>379.0172</v>
      </c>
      <c r="AC3088">
        <v>163.95320000000001</v>
      </c>
    </row>
    <row r="3089" spans="26:29" x14ac:dyDescent="0.2">
      <c r="Z3089">
        <v>201.33949999999999</v>
      </c>
      <c r="AA3089">
        <v>171.60159999999999</v>
      </c>
      <c r="AB3089">
        <v>377.80959999999999</v>
      </c>
      <c r="AC3089">
        <v>163.9066</v>
      </c>
    </row>
    <row r="3090" spans="26:29" x14ac:dyDescent="0.2">
      <c r="Z3090">
        <v>200.64590000000001</v>
      </c>
      <c r="AA3090">
        <v>171.53749999999999</v>
      </c>
      <c r="AB3090">
        <v>376.55790000000002</v>
      </c>
      <c r="AC3090">
        <v>163.85820000000001</v>
      </c>
    </row>
    <row r="3091" spans="26:29" x14ac:dyDescent="0.2">
      <c r="Z3091">
        <v>199.93979999999999</v>
      </c>
      <c r="AA3091">
        <v>171.47239999999999</v>
      </c>
      <c r="AB3091">
        <v>375.28359999999998</v>
      </c>
      <c r="AC3091">
        <v>163.80879999999999</v>
      </c>
    </row>
    <row r="3092" spans="26:29" x14ac:dyDescent="0.2">
      <c r="Z3092">
        <v>199.23320000000001</v>
      </c>
      <c r="AA3092">
        <v>171.40729999999999</v>
      </c>
      <c r="AB3092">
        <v>374.00850000000003</v>
      </c>
      <c r="AC3092">
        <v>163.75960000000001</v>
      </c>
    </row>
    <row r="3093" spans="26:29" x14ac:dyDescent="0.2">
      <c r="Z3093">
        <v>198.53919999999999</v>
      </c>
      <c r="AA3093">
        <v>171.34289999999999</v>
      </c>
      <c r="AB3093">
        <v>372.75599999999997</v>
      </c>
      <c r="AC3093">
        <v>163.71090000000001</v>
      </c>
    </row>
    <row r="3094" spans="26:29" x14ac:dyDescent="0.2">
      <c r="Z3094">
        <v>197.8706</v>
      </c>
      <c r="AA3094">
        <v>171.27959999999999</v>
      </c>
      <c r="AB3094">
        <v>371.54950000000002</v>
      </c>
      <c r="AC3094">
        <v>163.66300000000001</v>
      </c>
    </row>
    <row r="3095" spans="26:29" x14ac:dyDescent="0.2">
      <c r="Z3095">
        <v>197.2355</v>
      </c>
      <c r="AA3095">
        <v>171.2175</v>
      </c>
      <c r="AB3095">
        <v>370.40359999999998</v>
      </c>
      <c r="AC3095">
        <v>163.61600000000001</v>
      </c>
    </row>
    <row r="3096" spans="26:29" x14ac:dyDescent="0.2">
      <c r="Z3096">
        <v>196.6217</v>
      </c>
      <c r="AA3096">
        <v>171.1557</v>
      </c>
      <c r="AB3096">
        <v>369.2962</v>
      </c>
      <c r="AC3096">
        <v>163.5693</v>
      </c>
    </row>
    <row r="3097" spans="26:29" x14ac:dyDescent="0.2">
      <c r="Z3097">
        <v>196.012</v>
      </c>
      <c r="AA3097">
        <v>171.09299999999999</v>
      </c>
      <c r="AB3097">
        <v>368.19619999999998</v>
      </c>
      <c r="AC3097">
        <v>163.52180000000001</v>
      </c>
    </row>
    <row r="3098" spans="26:29" x14ac:dyDescent="0.2">
      <c r="Z3098">
        <v>195.39349999999999</v>
      </c>
      <c r="AA3098">
        <v>171.0284</v>
      </c>
      <c r="AB3098">
        <v>367.0804</v>
      </c>
      <c r="AC3098">
        <v>163.47290000000001</v>
      </c>
    </row>
    <row r="3099" spans="26:29" x14ac:dyDescent="0.2">
      <c r="Z3099">
        <v>194.77080000000001</v>
      </c>
      <c r="AA3099">
        <v>170.96250000000001</v>
      </c>
      <c r="AB3099">
        <v>365.9572</v>
      </c>
      <c r="AC3099">
        <v>163.42310000000001</v>
      </c>
    </row>
    <row r="3100" spans="26:29" x14ac:dyDescent="0.2">
      <c r="Z3100">
        <v>194.15299999999999</v>
      </c>
      <c r="AA3100">
        <v>170.89619999999999</v>
      </c>
      <c r="AB3100">
        <v>364.84280000000001</v>
      </c>
      <c r="AC3100">
        <v>163.37289999999999</v>
      </c>
    </row>
    <row r="3101" spans="26:29" x14ac:dyDescent="0.2">
      <c r="Z3101">
        <v>193.5444</v>
      </c>
      <c r="AA3101">
        <v>170.82980000000001</v>
      </c>
      <c r="AB3101">
        <v>363.74509999999998</v>
      </c>
      <c r="AC3101">
        <v>163.3227</v>
      </c>
    </row>
    <row r="3102" spans="26:29" x14ac:dyDescent="0.2">
      <c r="Z3102">
        <v>192.93100000000001</v>
      </c>
      <c r="AA3102">
        <v>170.7621</v>
      </c>
      <c r="AB3102">
        <v>362.63869999999997</v>
      </c>
      <c r="AC3102">
        <v>163.2714</v>
      </c>
    </row>
    <row r="3103" spans="26:29" x14ac:dyDescent="0.2">
      <c r="Z3103">
        <v>192.29390000000001</v>
      </c>
      <c r="AA3103">
        <v>170.69120000000001</v>
      </c>
      <c r="AB3103">
        <v>361.48970000000003</v>
      </c>
      <c r="AC3103">
        <v>163.21780000000001</v>
      </c>
    </row>
    <row r="3104" spans="26:29" x14ac:dyDescent="0.2">
      <c r="Z3104">
        <v>191.6224</v>
      </c>
      <c r="AA3104">
        <v>170.61600000000001</v>
      </c>
      <c r="AB3104">
        <v>360.27850000000001</v>
      </c>
      <c r="AC3104">
        <v>163.1609</v>
      </c>
    </row>
    <row r="3105" spans="26:29" x14ac:dyDescent="0.2">
      <c r="Z3105">
        <v>190.93690000000001</v>
      </c>
      <c r="AA3105">
        <v>170.53890000000001</v>
      </c>
      <c r="AB3105">
        <v>359.04219999999998</v>
      </c>
      <c r="AC3105">
        <v>163.1026</v>
      </c>
    </row>
    <row r="3106" spans="26:29" x14ac:dyDescent="0.2">
      <c r="Z3106">
        <v>190.26580000000001</v>
      </c>
      <c r="AA3106">
        <v>170.46299999999999</v>
      </c>
      <c r="AB3106">
        <v>357.83190000000002</v>
      </c>
      <c r="AC3106">
        <v>163.04509999999999</v>
      </c>
    </row>
    <row r="3107" spans="26:29" x14ac:dyDescent="0.2">
      <c r="Z3107">
        <v>189.63890000000001</v>
      </c>
      <c r="AA3107">
        <v>170.39150000000001</v>
      </c>
      <c r="AB3107">
        <v>356.7013</v>
      </c>
      <c r="AC3107">
        <v>162.99100000000001</v>
      </c>
    </row>
    <row r="3108" spans="26:29" x14ac:dyDescent="0.2">
      <c r="Z3108">
        <v>189.09139999999999</v>
      </c>
      <c r="AA3108">
        <v>170.3289</v>
      </c>
      <c r="AB3108">
        <v>355.714</v>
      </c>
      <c r="AC3108">
        <v>162.94370000000001</v>
      </c>
    </row>
    <row r="3109" spans="26:29" x14ac:dyDescent="0.2">
      <c r="Z3109">
        <v>188.66</v>
      </c>
      <c r="AA3109">
        <v>170.2799</v>
      </c>
      <c r="AB3109">
        <v>354.93599999999998</v>
      </c>
      <c r="AC3109">
        <v>162.9066</v>
      </c>
    </row>
    <row r="3110" spans="26:29" x14ac:dyDescent="0.2">
      <c r="Z3110">
        <v>188.36359999999999</v>
      </c>
      <c r="AA3110">
        <v>170.24700000000001</v>
      </c>
      <c r="AB3110">
        <v>354.40129999999999</v>
      </c>
      <c r="AC3110">
        <v>162.8817</v>
      </c>
    </row>
    <row r="3111" spans="26:29" x14ac:dyDescent="0.2">
      <c r="Z3111">
        <v>188.15039999999999</v>
      </c>
      <c r="AA3111">
        <v>170.2236</v>
      </c>
      <c r="AB3111">
        <v>354.01670000000001</v>
      </c>
      <c r="AC3111">
        <v>162.864</v>
      </c>
    </row>
    <row r="3112" spans="26:29" x14ac:dyDescent="0.2">
      <c r="Z3112">
        <v>187.95089999999999</v>
      </c>
      <c r="AA3112">
        <v>170.20070000000001</v>
      </c>
      <c r="AB3112">
        <v>353.65690000000001</v>
      </c>
      <c r="AC3112">
        <v>162.8467</v>
      </c>
    </row>
    <row r="3113" spans="26:29" x14ac:dyDescent="0.2">
      <c r="Z3113">
        <v>187.70679999999999</v>
      </c>
      <c r="AA3113">
        <v>170.1711</v>
      </c>
      <c r="AB3113">
        <v>353.21679999999998</v>
      </c>
      <c r="AC3113">
        <v>162.82429999999999</v>
      </c>
    </row>
    <row r="3114" spans="26:29" x14ac:dyDescent="0.2">
      <c r="Z3114">
        <v>187.405</v>
      </c>
      <c r="AA3114">
        <v>170.13399999999999</v>
      </c>
      <c r="AB3114">
        <v>352.67259999999999</v>
      </c>
      <c r="AC3114">
        <v>162.7962</v>
      </c>
    </row>
    <row r="3115" spans="26:29" x14ac:dyDescent="0.2">
      <c r="Z3115">
        <v>187.04339999999999</v>
      </c>
      <c r="AA3115">
        <v>170.09020000000001</v>
      </c>
      <c r="AB3115">
        <v>352.02069999999998</v>
      </c>
      <c r="AC3115">
        <v>162.76300000000001</v>
      </c>
    </row>
    <row r="3116" spans="26:29" x14ac:dyDescent="0.2">
      <c r="Z3116">
        <v>186.62729999999999</v>
      </c>
      <c r="AA3116">
        <v>170.041</v>
      </c>
      <c r="AB3116">
        <v>351.2704</v>
      </c>
      <c r="AC3116">
        <v>162.72579999999999</v>
      </c>
    </row>
    <row r="3117" spans="26:29" x14ac:dyDescent="0.2">
      <c r="Z3117">
        <v>186.191</v>
      </c>
      <c r="AA3117">
        <v>169.99</v>
      </c>
      <c r="AB3117">
        <v>350.4837</v>
      </c>
      <c r="AC3117">
        <v>162.68719999999999</v>
      </c>
    </row>
    <row r="3118" spans="26:29" x14ac:dyDescent="0.2">
      <c r="Z3118">
        <v>185.77600000000001</v>
      </c>
      <c r="AA3118">
        <v>169.94120000000001</v>
      </c>
      <c r="AB3118">
        <v>349.7353</v>
      </c>
      <c r="AC3118">
        <v>162.65029999999999</v>
      </c>
    </row>
    <row r="3119" spans="26:29" x14ac:dyDescent="0.2">
      <c r="Z3119">
        <v>185.40819999999999</v>
      </c>
      <c r="AA3119">
        <v>169.8972</v>
      </c>
      <c r="AB3119">
        <v>349.07209999999998</v>
      </c>
      <c r="AC3119">
        <v>162.61699999999999</v>
      </c>
    </row>
    <row r="3120" spans="26:29" x14ac:dyDescent="0.2">
      <c r="Z3120">
        <v>185.05080000000001</v>
      </c>
      <c r="AA3120">
        <v>169.85400000000001</v>
      </c>
      <c r="AB3120">
        <v>348.42779999999999</v>
      </c>
      <c r="AC3120">
        <v>162.58439999999999</v>
      </c>
    </row>
    <row r="3121" spans="26:29" x14ac:dyDescent="0.2">
      <c r="Z3121">
        <v>184.65170000000001</v>
      </c>
      <c r="AA3121">
        <v>169.80619999999999</v>
      </c>
      <c r="AB3121">
        <v>347.7081</v>
      </c>
      <c r="AC3121">
        <v>162.54820000000001</v>
      </c>
    </row>
    <row r="3122" spans="26:29" x14ac:dyDescent="0.2">
      <c r="Z3122">
        <v>184.15559999999999</v>
      </c>
      <c r="AA3122">
        <v>169.74780000000001</v>
      </c>
      <c r="AB3122">
        <v>346.8134</v>
      </c>
      <c r="AC3122">
        <v>162.50399999999999</v>
      </c>
    </row>
    <row r="3123" spans="26:29" x14ac:dyDescent="0.2">
      <c r="Z3123">
        <v>183.49520000000001</v>
      </c>
      <c r="AA3123">
        <v>169.6703</v>
      </c>
      <c r="AB3123">
        <v>345.6225</v>
      </c>
      <c r="AC3123">
        <v>162.4453</v>
      </c>
    </row>
    <row r="3124" spans="26:29" x14ac:dyDescent="0.2">
      <c r="Z3124">
        <v>182.60040000000001</v>
      </c>
      <c r="AA3124">
        <v>169.56460000000001</v>
      </c>
      <c r="AB3124">
        <v>344.00909999999999</v>
      </c>
      <c r="AC3124">
        <v>162.36529999999999</v>
      </c>
    </row>
    <row r="3125" spans="26:29" x14ac:dyDescent="0.2">
      <c r="Z3125">
        <v>181.41499999999999</v>
      </c>
      <c r="AA3125">
        <v>169.4229</v>
      </c>
      <c r="AB3125">
        <v>341.8716</v>
      </c>
      <c r="AC3125">
        <v>162.25810000000001</v>
      </c>
    </row>
    <row r="3126" spans="26:29" x14ac:dyDescent="0.2">
      <c r="Z3126">
        <v>179.93790000000001</v>
      </c>
      <c r="AA3126">
        <v>169.2424</v>
      </c>
      <c r="AB3126">
        <v>339.20839999999998</v>
      </c>
      <c r="AC3126">
        <v>162.1216</v>
      </c>
    </row>
    <row r="3127" spans="26:29" x14ac:dyDescent="0.2">
      <c r="Z3127">
        <v>178.18199999999999</v>
      </c>
      <c r="AA3127">
        <v>169.02160000000001</v>
      </c>
      <c r="AB3127">
        <v>336.04300000000001</v>
      </c>
      <c r="AC3127">
        <v>161.9545</v>
      </c>
    </row>
    <row r="3128" spans="26:29" x14ac:dyDescent="0.2">
      <c r="Z3128">
        <v>176.19560000000001</v>
      </c>
      <c r="AA3128">
        <v>168.76429999999999</v>
      </c>
      <c r="AB3128">
        <v>332.4622</v>
      </c>
      <c r="AC3128">
        <v>161.75980000000001</v>
      </c>
    </row>
    <row r="3129" spans="26:29" x14ac:dyDescent="0.2">
      <c r="Z3129">
        <v>174.1677</v>
      </c>
      <c r="AA3129">
        <v>168.49539999999999</v>
      </c>
      <c r="AB3129">
        <v>328.80709999999999</v>
      </c>
      <c r="AC3129">
        <v>161.5564</v>
      </c>
    </row>
    <row r="3130" spans="26:29" x14ac:dyDescent="0.2">
      <c r="Z3130">
        <v>172.3229</v>
      </c>
      <c r="AA3130">
        <v>168.24510000000001</v>
      </c>
      <c r="AB3130">
        <v>325.48230000000001</v>
      </c>
      <c r="AC3130">
        <v>161.36699999999999</v>
      </c>
    </row>
    <row r="3131" spans="26:29" x14ac:dyDescent="0.2">
      <c r="Z3131">
        <v>170.84479999999999</v>
      </c>
      <c r="AA3131">
        <v>168.03890000000001</v>
      </c>
      <c r="AB3131">
        <v>322.81880000000001</v>
      </c>
      <c r="AC3131">
        <v>161.21100000000001</v>
      </c>
    </row>
    <row r="3132" spans="26:29" x14ac:dyDescent="0.2">
      <c r="Z3132">
        <v>169.75360000000001</v>
      </c>
      <c r="AA3132">
        <v>167.88249999999999</v>
      </c>
      <c r="AB3132">
        <v>320.8526</v>
      </c>
      <c r="AC3132">
        <v>161.09270000000001</v>
      </c>
    </row>
    <row r="3133" spans="26:29" x14ac:dyDescent="0.2">
      <c r="Z3133">
        <v>169.02850000000001</v>
      </c>
      <c r="AA3133">
        <v>167.7766</v>
      </c>
      <c r="AB3133">
        <v>319.54610000000002</v>
      </c>
      <c r="AC3133">
        <v>161.01259999999999</v>
      </c>
    </row>
    <row r="3134" spans="26:29" x14ac:dyDescent="0.2">
      <c r="Z3134">
        <v>168.62860000000001</v>
      </c>
      <c r="AA3134">
        <v>167.71860000000001</v>
      </c>
      <c r="AB3134">
        <v>318.82560000000001</v>
      </c>
      <c r="AC3134">
        <v>160.96860000000001</v>
      </c>
    </row>
    <row r="3135" spans="26:29" x14ac:dyDescent="0.2">
      <c r="Z3135">
        <v>168.43279999999999</v>
      </c>
      <c r="AA3135">
        <v>167.6909</v>
      </c>
      <c r="AB3135">
        <v>318.47289999999998</v>
      </c>
      <c r="AC3135">
        <v>160.9477</v>
      </c>
    </row>
    <row r="3136" spans="26:29" x14ac:dyDescent="0.2">
      <c r="Z3136">
        <v>168.30009999999999</v>
      </c>
      <c r="AA3136">
        <v>167.67250000000001</v>
      </c>
      <c r="AB3136">
        <v>318.23360000000002</v>
      </c>
      <c r="AC3136">
        <v>160.93379999999999</v>
      </c>
    </row>
    <row r="3137" spans="26:29" x14ac:dyDescent="0.2">
      <c r="Z3137">
        <v>168.12039999999999</v>
      </c>
      <c r="AA3137">
        <v>167.64699999999999</v>
      </c>
      <c r="AB3137">
        <v>317.90989999999999</v>
      </c>
      <c r="AC3137">
        <v>160.9145</v>
      </c>
    </row>
    <row r="3138" spans="26:29" x14ac:dyDescent="0.2">
      <c r="Z3138">
        <v>167.90880000000001</v>
      </c>
      <c r="AA3138">
        <v>167.6164</v>
      </c>
      <c r="AB3138">
        <v>317.52859999999998</v>
      </c>
      <c r="AC3138">
        <v>160.8914</v>
      </c>
    </row>
    <row r="3139" spans="26:29" x14ac:dyDescent="0.2">
      <c r="Z3139">
        <v>167.7115</v>
      </c>
      <c r="AA3139">
        <v>167.58760000000001</v>
      </c>
      <c r="AB3139">
        <v>317.17309999999998</v>
      </c>
      <c r="AC3139">
        <v>160.86949999999999</v>
      </c>
    </row>
    <row r="3140" spans="26:29" x14ac:dyDescent="0.2">
      <c r="Z3140">
        <v>167.55969999999999</v>
      </c>
      <c r="AA3140">
        <v>167.565</v>
      </c>
      <c r="AB3140">
        <v>316.8997</v>
      </c>
      <c r="AC3140">
        <v>160.85249999999999</v>
      </c>
    </row>
    <row r="3141" spans="26:29" x14ac:dyDescent="0.2">
      <c r="Z3141">
        <v>167.4247</v>
      </c>
      <c r="AA3141">
        <v>167.54509999999999</v>
      </c>
      <c r="AB3141">
        <v>316.65649999999999</v>
      </c>
      <c r="AC3141">
        <v>160.8374</v>
      </c>
    </row>
    <row r="3142" spans="26:29" x14ac:dyDescent="0.2">
      <c r="Z3142">
        <v>167.2627</v>
      </c>
      <c r="AA3142">
        <v>167.52189999999999</v>
      </c>
      <c r="AB3142">
        <v>316.36450000000002</v>
      </c>
      <c r="AC3142">
        <v>160.81979999999999</v>
      </c>
    </row>
    <row r="3143" spans="26:29" x14ac:dyDescent="0.2">
      <c r="Z3143">
        <v>167.03790000000001</v>
      </c>
      <c r="AA3143">
        <v>167.4906</v>
      </c>
      <c r="AB3143">
        <v>315.95940000000002</v>
      </c>
      <c r="AC3143">
        <v>160.7961</v>
      </c>
    </row>
    <row r="3144" spans="26:29" x14ac:dyDescent="0.2">
      <c r="Z3144">
        <v>166.74610000000001</v>
      </c>
      <c r="AA3144">
        <v>167.4502</v>
      </c>
      <c r="AB3144">
        <v>315.43360000000001</v>
      </c>
      <c r="AC3144">
        <v>160.76560000000001</v>
      </c>
    </row>
    <row r="3145" spans="26:29" x14ac:dyDescent="0.2">
      <c r="Z3145">
        <v>166.3912</v>
      </c>
      <c r="AA3145">
        <v>167.4007</v>
      </c>
      <c r="AB3145">
        <v>314.79399999999998</v>
      </c>
      <c r="AC3145">
        <v>160.72810000000001</v>
      </c>
    </row>
    <row r="3146" spans="26:29" x14ac:dyDescent="0.2">
      <c r="Z3146">
        <v>165.98099999999999</v>
      </c>
      <c r="AA3146">
        <v>167.34280000000001</v>
      </c>
      <c r="AB3146">
        <v>314.0548</v>
      </c>
      <c r="AC3146">
        <v>160.68430000000001</v>
      </c>
    </row>
    <row r="3147" spans="26:29" x14ac:dyDescent="0.2">
      <c r="Z3147">
        <v>165.54</v>
      </c>
      <c r="AA3147">
        <v>167.28030000000001</v>
      </c>
      <c r="AB3147">
        <v>313.2602</v>
      </c>
      <c r="AC3147">
        <v>160.6371</v>
      </c>
    </row>
    <row r="3148" spans="26:29" x14ac:dyDescent="0.2">
      <c r="Z3148">
        <v>165.09690000000001</v>
      </c>
      <c r="AA3148">
        <v>167.21789999999999</v>
      </c>
      <c r="AB3148">
        <v>312.46170000000001</v>
      </c>
      <c r="AC3148">
        <v>160.5898</v>
      </c>
    </row>
    <row r="3149" spans="26:29" x14ac:dyDescent="0.2">
      <c r="Z3149">
        <v>164.6747</v>
      </c>
      <c r="AA3149">
        <v>167.1592</v>
      </c>
      <c r="AB3149">
        <v>311.70089999999999</v>
      </c>
      <c r="AC3149">
        <v>160.5454</v>
      </c>
    </row>
    <row r="3150" spans="26:29" x14ac:dyDescent="0.2">
      <c r="Z3150">
        <v>164.27430000000001</v>
      </c>
      <c r="AA3150">
        <v>167.1037</v>
      </c>
      <c r="AB3150">
        <v>310.9794</v>
      </c>
      <c r="AC3150">
        <v>160.5034</v>
      </c>
    </row>
    <row r="3151" spans="26:29" x14ac:dyDescent="0.2">
      <c r="Z3151">
        <v>163.89109999999999</v>
      </c>
      <c r="AA3151">
        <v>167.05019999999999</v>
      </c>
      <c r="AB3151">
        <v>310.28879999999998</v>
      </c>
      <c r="AC3151">
        <v>160.46289999999999</v>
      </c>
    </row>
    <row r="3152" spans="26:29" x14ac:dyDescent="0.2">
      <c r="Z3152">
        <v>163.5206</v>
      </c>
      <c r="AA3152">
        <v>166.9975</v>
      </c>
      <c r="AB3152">
        <v>309.62130000000002</v>
      </c>
      <c r="AC3152">
        <v>160.42310000000001</v>
      </c>
    </row>
    <row r="3153" spans="26:29" x14ac:dyDescent="0.2">
      <c r="Z3153">
        <v>163.1591</v>
      </c>
      <c r="AA3153">
        <v>166.9453</v>
      </c>
      <c r="AB3153">
        <v>308.9699</v>
      </c>
      <c r="AC3153">
        <v>160.3835</v>
      </c>
    </row>
    <row r="3154" spans="26:29" x14ac:dyDescent="0.2">
      <c r="Z3154">
        <v>162.803</v>
      </c>
      <c r="AA3154">
        <v>166.89330000000001</v>
      </c>
      <c r="AB3154">
        <v>308.32839999999999</v>
      </c>
      <c r="AC3154">
        <v>160.3442</v>
      </c>
    </row>
    <row r="3155" spans="26:29" x14ac:dyDescent="0.2">
      <c r="Z3155">
        <v>162.45089999999999</v>
      </c>
      <c r="AA3155">
        <v>166.84180000000001</v>
      </c>
      <c r="AB3155">
        <v>307.69400000000002</v>
      </c>
      <c r="AC3155">
        <v>160.30520000000001</v>
      </c>
    </row>
    <row r="3156" spans="26:29" x14ac:dyDescent="0.2">
      <c r="Z3156">
        <v>162.1097</v>
      </c>
      <c r="AA3156">
        <v>166.79179999999999</v>
      </c>
      <c r="AB3156">
        <v>307.07920000000001</v>
      </c>
      <c r="AC3156">
        <v>160.26740000000001</v>
      </c>
    </row>
    <row r="3157" spans="26:29" x14ac:dyDescent="0.2">
      <c r="Z3157">
        <v>161.7884</v>
      </c>
      <c r="AA3157">
        <v>166.7449</v>
      </c>
      <c r="AB3157">
        <v>306.50029999999998</v>
      </c>
      <c r="AC3157">
        <v>160.2319</v>
      </c>
    </row>
    <row r="3158" spans="26:29" x14ac:dyDescent="0.2">
      <c r="Z3158">
        <v>161.488</v>
      </c>
      <c r="AA3158">
        <v>166.7011</v>
      </c>
      <c r="AB3158">
        <v>305.95920000000001</v>
      </c>
      <c r="AC3158">
        <v>160.19880000000001</v>
      </c>
    </row>
    <row r="3159" spans="26:29" x14ac:dyDescent="0.2">
      <c r="Z3159">
        <v>161.17760000000001</v>
      </c>
      <c r="AA3159">
        <v>166.65610000000001</v>
      </c>
      <c r="AB3159">
        <v>305.3999</v>
      </c>
      <c r="AC3159">
        <v>160.16470000000001</v>
      </c>
    </row>
    <row r="3160" spans="26:29" x14ac:dyDescent="0.2">
      <c r="Z3160">
        <v>160.81800000000001</v>
      </c>
      <c r="AA3160">
        <v>166.60390000000001</v>
      </c>
      <c r="AB3160">
        <v>304.75200000000001</v>
      </c>
      <c r="AC3160">
        <v>160.12530000000001</v>
      </c>
    </row>
    <row r="3161" spans="26:29" x14ac:dyDescent="0.2">
      <c r="Z3161">
        <v>160.38159999999999</v>
      </c>
      <c r="AA3161">
        <v>166.54069999999999</v>
      </c>
      <c r="AB3161">
        <v>303.96570000000003</v>
      </c>
      <c r="AC3161">
        <v>160.07740000000001</v>
      </c>
    </row>
    <row r="3162" spans="26:29" x14ac:dyDescent="0.2">
      <c r="Z3162">
        <v>159.88650000000001</v>
      </c>
      <c r="AA3162">
        <v>166.46879999999999</v>
      </c>
      <c r="AB3162">
        <v>303.0736</v>
      </c>
      <c r="AC3162">
        <v>160.023</v>
      </c>
    </row>
    <row r="3163" spans="26:29" x14ac:dyDescent="0.2">
      <c r="Z3163">
        <v>159.3623</v>
      </c>
      <c r="AA3163">
        <v>166.39250000000001</v>
      </c>
      <c r="AB3163">
        <v>302.12920000000003</v>
      </c>
      <c r="AC3163">
        <v>159.96530000000001</v>
      </c>
    </row>
    <row r="3164" spans="26:29" x14ac:dyDescent="0.2">
      <c r="Z3164">
        <v>158.83840000000001</v>
      </c>
      <c r="AA3164">
        <v>166.31610000000001</v>
      </c>
      <c r="AB3164">
        <v>301.18529999999998</v>
      </c>
      <c r="AC3164">
        <v>159.9075</v>
      </c>
    </row>
    <row r="3165" spans="26:29" x14ac:dyDescent="0.2">
      <c r="Z3165">
        <v>158.34370000000001</v>
      </c>
      <c r="AA3165">
        <v>166.2439</v>
      </c>
      <c r="AB3165">
        <v>300.29390000000001</v>
      </c>
      <c r="AC3165">
        <v>159.85290000000001</v>
      </c>
    </row>
    <row r="3166" spans="26:29" x14ac:dyDescent="0.2">
      <c r="Z3166">
        <v>157.9068</v>
      </c>
      <c r="AA3166">
        <v>166.18010000000001</v>
      </c>
      <c r="AB3166">
        <v>299.5068</v>
      </c>
      <c r="AC3166">
        <v>159.80459999999999</v>
      </c>
    </row>
    <row r="3167" spans="26:29" x14ac:dyDescent="0.2">
      <c r="Z3167">
        <v>157.54560000000001</v>
      </c>
      <c r="AA3167">
        <v>166.1275</v>
      </c>
      <c r="AB3167">
        <v>298.85610000000003</v>
      </c>
      <c r="AC3167">
        <v>159.76480000000001</v>
      </c>
    </row>
    <row r="3168" spans="26:29" x14ac:dyDescent="0.2">
      <c r="Z3168">
        <v>157.23429999999999</v>
      </c>
      <c r="AA3168">
        <v>166.0823</v>
      </c>
      <c r="AB3168">
        <v>298.2953</v>
      </c>
      <c r="AC3168">
        <v>159.73060000000001</v>
      </c>
    </row>
    <row r="3169" spans="26:29" x14ac:dyDescent="0.2">
      <c r="Z3169">
        <v>156.93639999999999</v>
      </c>
      <c r="AA3169">
        <v>166.03919999999999</v>
      </c>
      <c r="AB3169">
        <v>297.75850000000003</v>
      </c>
      <c r="AC3169">
        <v>159.69800000000001</v>
      </c>
    </row>
    <row r="3170" spans="26:29" x14ac:dyDescent="0.2">
      <c r="Z3170">
        <v>156.62289999999999</v>
      </c>
      <c r="AA3170">
        <v>165.99379999999999</v>
      </c>
      <c r="AB3170">
        <v>297.1936</v>
      </c>
      <c r="AC3170">
        <v>159.6636</v>
      </c>
    </row>
    <row r="3171" spans="26:29" x14ac:dyDescent="0.2">
      <c r="Z3171">
        <v>156.29599999999999</v>
      </c>
      <c r="AA3171">
        <v>165.94630000000001</v>
      </c>
      <c r="AB3171">
        <v>296.60469999999998</v>
      </c>
      <c r="AC3171">
        <v>159.6277</v>
      </c>
    </row>
    <row r="3172" spans="26:29" x14ac:dyDescent="0.2">
      <c r="Z3172">
        <v>155.9658</v>
      </c>
      <c r="AA3172">
        <v>165.8982</v>
      </c>
      <c r="AB3172">
        <v>296.00970000000001</v>
      </c>
      <c r="AC3172">
        <v>159.59139999999999</v>
      </c>
    </row>
    <row r="3173" spans="26:29" x14ac:dyDescent="0.2">
      <c r="Z3173">
        <v>155.63990000000001</v>
      </c>
      <c r="AA3173">
        <v>165.85059999999999</v>
      </c>
      <c r="AB3173">
        <v>295.42259999999999</v>
      </c>
      <c r="AC3173">
        <v>159.55529999999999</v>
      </c>
    </row>
    <row r="3174" spans="26:29" x14ac:dyDescent="0.2">
      <c r="Z3174">
        <v>155.3175</v>
      </c>
      <c r="AA3174">
        <v>165.80340000000001</v>
      </c>
      <c r="AB3174">
        <v>294.84160000000003</v>
      </c>
      <c r="AC3174">
        <v>159.5196</v>
      </c>
    </row>
    <row r="3175" spans="26:29" x14ac:dyDescent="0.2">
      <c r="Z3175">
        <v>154.99539999999999</v>
      </c>
      <c r="AA3175">
        <v>165.75630000000001</v>
      </c>
      <c r="AB3175">
        <v>294.26130000000001</v>
      </c>
      <c r="AC3175">
        <v>159.48400000000001</v>
      </c>
    </row>
    <row r="3176" spans="26:29" x14ac:dyDescent="0.2">
      <c r="Z3176">
        <v>154.6713</v>
      </c>
      <c r="AA3176">
        <v>165.70910000000001</v>
      </c>
      <c r="AB3176">
        <v>293.67750000000001</v>
      </c>
      <c r="AC3176">
        <v>159.44829999999999</v>
      </c>
    </row>
    <row r="3177" spans="26:29" x14ac:dyDescent="0.2">
      <c r="Z3177">
        <v>154.34700000000001</v>
      </c>
      <c r="AA3177">
        <v>165.66210000000001</v>
      </c>
      <c r="AB3177">
        <v>293.09320000000002</v>
      </c>
      <c r="AC3177">
        <v>159.4127</v>
      </c>
    </row>
    <row r="3178" spans="26:29" x14ac:dyDescent="0.2">
      <c r="Z3178">
        <v>154.02500000000001</v>
      </c>
      <c r="AA3178">
        <v>165.61539999999999</v>
      </c>
      <c r="AB3178">
        <v>292.5129</v>
      </c>
      <c r="AC3178">
        <v>159.37729999999999</v>
      </c>
    </row>
    <row r="3179" spans="26:29" x14ac:dyDescent="0.2">
      <c r="Z3179">
        <v>153.70609999999999</v>
      </c>
      <c r="AA3179">
        <v>165.56909999999999</v>
      </c>
      <c r="AB3179">
        <v>291.93830000000003</v>
      </c>
      <c r="AC3179">
        <v>159.34229999999999</v>
      </c>
    </row>
    <row r="3180" spans="26:29" x14ac:dyDescent="0.2">
      <c r="Z3180">
        <v>153.38489999999999</v>
      </c>
      <c r="AA3180">
        <v>165.5224</v>
      </c>
      <c r="AB3180">
        <v>291.35969999999998</v>
      </c>
      <c r="AC3180">
        <v>159.30699999999999</v>
      </c>
    </row>
    <row r="3181" spans="26:29" x14ac:dyDescent="0.2">
      <c r="Z3181">
        <v>153.05459999999999</v>
      </c>
      <c r="AA3181">
        <v>165.4744</v>
      </c>
      <c r="AB3181">
        <v>290.7645</v>
      </c>
      <c r="AC3181">
        <v>159.27070000000001</v>
      </c>
    </row>
    <row r="3182" spans="26:29" x14ac:dyDescent="0.2">
      <c r="Z3182">
        <v>152.70930000000001</v>
      </c>
      <c r="AA3182">
        <v>165.42420000000001</v>
      </c>
      <c r="AB3182">
        <v>290.14249999999998</v>
      </c>
      <c r="AC3182">
        <v>159.23269999999999</v>
      </c>
    </row>
    <row r="3183" spans="26:29" x14ac:dyDescent="0.2">
      <c r="Z3183">
        <v>152.34899999999999</v>
      </c>
      <c r="AA3183">
        <v>165.3715</v>
      </c>
      <c r="AB3183">
        <v>289.4932</v>
      </c>
      <c r="AC3183">
        <v>159.19280000000001</v>
      </c>
    </row>
    <row r="3184" spans="26:29" x14ac:dyDescent="0.2">
      <c r="Z3184">
        <v>151.97460000000001</v>
      </c>
      <c r="AA3184">
        <v>165.31620000000001</v>
      </c>
      <c r="AB3184">
        <v>288.81869999999998</v>
      </c>
      <c r="AC3184">
        <v>159.15100000000001</v>
      </c>
    </row>
    <row r="3185" spans="26:29" x14ac:dyDescent="0.2">
      <c r="Z3185">
        <v>151.5874</v>
      </c>
      <c r="AA3185">
        <v>165.25829999999999</v>
      </c>
      <c r="AB3185">
        <v>288.12130000000002</v>
      </c>
      <c r="AC3185">
        <v>159.10720000000001</v>
      </c>
    </row>
    <row r="3186" spans="26:29" x14ac:dyDescent="0.2">
      <c r="Z3186">
        <v>151.18989999999999</v>
      </c>
      <c r="AA3186">
        <v>165.1985</v>
      </c>
      <c r="AB3186">
        <v>287.4051</v>
      </c>
      <c r="AC3186">
        <v>159.06190000000001</v>
      </c>
    </row>
    <row r="3187" spans="26:29" x14ac:dyDescent="0.2">
      <c r="Z3187">
        <v>150.7843</v>
      </c>
      <c r="AA3187">
        <v>165.13759999999999</v>
      </c>
      <c r="AB3187">
        <v>286.6746</v>
      </c>
      <c r="AC3187">
        <v>159.01589999999999</v>
      </c>
    </row>
    <row r="3188" spans="26:29" x14ac:dyDescent="0.2">
      <c r="Z3188">
        <v>150.37520000000001</v>
      </c>
      <c r="AA3188">
        <v>165.07650000000001</v>
      </c>
      <c r="AB3188">
        <v>285.9375</v>
      </c>
      <c r="AC3188">
        <v>158.96960000000001</v>
      </c>
    </row>
    <row r="3189" spans="26:29" x14ac:dyDescent="0.2">
      <c r="Z3189">
        <v>149.9743</v>
      </c>
      <c r="AA3189">
        <v>165.01679999999999</v>
      </c>
      <c r="AB3189">
        <v>285.21519999999998</v>
      </c>
      <c r="AC3189">
        <v>158.92439999999999</v>
      </c>
    </row>
    <row r="3190" spans="26:29" x14ac:dyDescent="0.2">
      <c r="Z3190">
        <v>149.59530000000001</v>
      </c>
      <c r="AA3190">
        <v>164.96</v>
      </c>
      <c r="AB3190">
        <v>284.53250000000003</v>
      </c>
      <c r="AC3190">
        <v>158.88149999999999</v>
      </c>
    </row>
    <row r="3191" spans="26:29" x14ac:dyDescent="0.2">
      <c r="Z3191">
        <v>149.2398</v>
      </c>
      <c r="AA3191">
        <v>164.90620000000001</v>
      </c>
      <c r="AB3191">
        <v>283.8922</v>
      </c>
      <c r="AC3191">
        <v>158.8408</v>
      </c>
    </row>
    <row r="3192" spans="26:29" x14ac:dyDescent="0.2">
      <c r="Z3192">
        <v>148.86080000000001</v>
      </c>
      <c r="AA3192">
        <v>164.8493</v>
      </c>
      <c r="AB3192">
        <v>283.20929999999998</v>
      </c>
      <c r="AC3192">
        <v>158.79769999999999</v>
      </c>
    </row>
    <row r="3193" spans="26:29" x14ac:dyDescent="0.2">
      <c r="Z3193">
        <v>148.39879999999999</v>
      </c>
      <c r="AA3193">
        <v>164.7817</v>
      </c>
      <c r="AB3193">
        <v>282.37709999999998</v>
      </c>
      <c r="AC3193">
        <v>158.7465</v>
      </c>
    </row>
    <row r="3194" spans="26:29" x14ac:dyDescent="0.2">
      <c r="Z3194">
        <v>147.7783</v>
      </c>
      <c r="AA3194">
        <v>164.69210000000001</v>
      </c>
      <c r="AB3194">
        <v>281.25909999999999</v>
      </c>
      <c r="AC3194">
        <v>158.6788</v>
      </c>
    </row>
    <row r="3195" spans="26:29" x14ac:dyDescent="0.2">
      <c r="Z3195">
        <v>146.85730000000001</v>
      </c>
      <c r="AA3195">
        <v>164.55600000000001</v>
      </c>
      <c r="AB3195">
        <v>279.59980000000002</v>
      </c>
      <c r="AC3195">
        <v>158.57579999999999</v>
      </c>
    </row>
    <row r="3196" spans="26:29" x14ac:dyDescent="0.2">
      <c r="Z3196">
        <v>145.47739999999999</v>
      </c>
      <c r="AA3196">
        <v>164.3449</v>
      </c>
      <c r="AB3196">
        <v>277.11419999999998</v>
      </c>
      <c r="AC3196">
        <v>158.4161</v>
      </c>
    </row>
    <row r="3197" spans="26:29" x14ac:dyDescent="0.2">
      <c r="Z3197">
        <v>143.5933</v>
      </c>
      <c r="AA3197">
        <v>164.05119999999999</v>
      </c>
      <c r="AB3197">
        <v>273.72059999999999</v>
      </c>
      <c r="AC3197">
        <v>158.19380000000001</v>
      </c>
    </row>
    <row r="3198" spans="26:29" x14ac:dyDescent="0.2">
      <c r="Z3198">
        <v>141.6113</v>
      </c>
      <c r="AA3198">
        <v>163.749</v>
      </c>
      <c r="AB3198">
        <v>270.15050000000002</v>
      </c>
      <c r="AC3198">
        <v>157.96520000000001</v>
      </c>
    </row>
    <row r="3199" spans="26:29" x14ac:dyDescent="0.2">
      <c r="Z3199">
        <v>140.05109999999999</v>
      </c>
      <c r="AA3199">
        <v>163.53319999999999</v>
      </c>
      <c r="AB3199">
        <v>267.33879999999999</v>
      </c>
      <c r="AC3199">
        <v>157.80199999999999</v>
      </c>
    </row>
    <row r="3200" spans="26:29" x14ac:dyDescent="0.2">
      <c r="Z3200">
        <v>139.2911</v>
      </c>
      <c r="AA3200">
        <v>163.464</v>
      </c>
      <c r="AB3200">
        <v>265.96710000000002</v>
      </c>
      <c r="AC3200">
        <v>157.74950000000001</v>
      </c>
    </row>
    <row r="3201" spans="26:29" x14ac:dyDescent="0.2">
      <c r="Z3201">
        <v>139.1448</v>
      </c>
      <c r="AA3201">
        <v>163.4632</v>
      </c>
      <c r="AB3201">
        <v>265.70249999999999</v>
      </c>
      <c r="AC3201">
        <v>157.749</v>
      </c>
    </row>
    <row r="3202" spans="26:29" x14ac:dyDescent="0.2">
      <c r="Z3202">
        <v>139.28489999999999</v>
      </c>
      <c r="AA3202">
        <v>163.41820000000001</v>
      </c>
      <c r="AB3202">
        <v>265.95850000000002</v>
      </c>
      <c r="AC3202">
        <v>157.715</v>
      </c>
    </row>
    <row r="3203" spans="26:29" x14ac:dyDescent="0.2">
      <c r="Z3203">
        <v>139.44110000000001</v>
      </c>
      <c r="AA3203">
        <v>163.24250000000001</v>
      </c>
      <c r="AB3203">
        <v>266.2509</v>
      </c>
      <c r="AC3203">
        <v>157.58199999999999</v>
      </c>
    </row>
    <row r="3204" spans="26:29" x14ac:dyDescent="0.2">
      <c r="Z3204">
        <v>139.57230000000001</v>
      </c>
      <c r="AA3204">
        <v>162.953</v>
      </c>
      <c r="AB3204">
        <v>266.5043</v>
      </c>
      <c r="AC3204">
        <v>157.363</v>
      </c>
    </row>
    <row r="3205" spans="26:29" x14ac:dyDescent="0.2">
      <c r="Z3205">
        <v>139.69460000000001</v>
      </c>
      <c r="AA3205">
        <v>162.59299999999999</v>
      </c>
      <c r="AB3205">
        <v>266.74549999999999</v>
      </c>
      <c r="AC3205">
        <v>157.0907</v>
      </c>
    </row>
    <row r="3206" spans="26:29" x14ac:dyDescent="0.2">
      <c r="Z3206">
        <v>139.82079999999999</v>
      </c>
      <c r="AA3206">
        <v>162.20060000000001</v>
      </c>
      <c r="AB3206">
        <v>266.99560000000002</v>
      </c>
      <c r="AC3206">
        <v>156.7938</v>
      </c>
    </row>
    <row r="3207" spans="26:29" x14ac:dyDescent="0.2">
      <c r="Z3207">
        <v>139.95140000000001</v>
      </c>
      <c r="AA3207">
        <v>161.7936</v>
      </c>
      <c r="AB3207">
        <v>267.2543</v>
      </c>
      <c r="AC3207">
        <v>156.48589999999999</v>
      </c>
    </row>
    <row r="3208" spans="26:29" x14ac:dyDescent="0.2">
      <c r="Z3208">
        <v>140.08330000000001</v>
      </c>
      <c r="AA3208">
        <v>161.38499999999999</v>
      </c>
      <c r="AB3208">
        <v>267.51560000000001</v>
      </c>
      <c r="AC3208">
        <v>156.17679999999999</v>
      </c>
    </row>
    <row r="3209" spans="26:29" x14ac:dyDescent="0.2">
      <c r="Z3209">
        <v>140.2141</v>
      </c>
      <c r="AA3209">
        <v>160.9837</v>
      </c>
      <c r="AB3209">
        <v>267.77449999999999</v>
      </c>
      <c r="AC3209">
        <v>155.87309999999999</v>
      </c>
    </row>
    <row r="3210" spans="26:29" x14ac:dyDescent="0.2">
      <c r="Z3210">
        <v>140.34219999999999</v>
      </c>
      <c r="AA3210">
        <v>160.5821</v>
      </c>
      <c r="AB3210">
        <v>268.02850000000001</v>
      </c>
      <c r="AC3210">
        <v>155.5694</v>
      </c>
    </row>
    <row r="3211" spans="26:29" x14ac:dyDescent="0.2">
      <c r="Z3211">
        <v>140.46639999999999</v>
      </c>
      <c r="AA3211">
        <v>160.16900000000001</v>
      </c>
      <c r="AB3211">
        <v>268.27609999999999</v>
      </c>
      <c r="AC3211">
        <v>155.2568</v>
      </c>
    </row>
    <row r="3212" spans="26:29" x14ac:dyDescent="0.2">
      <c r="Z3212">
        <v>140.5847</v>
      </c>
      <c r="AA3212">
        <v>159.7321</v>
      </c>
      <c r="AB3212">
        <v>268.51420000000002</v>
      </c>
      <c r="AC3212">
        <v>154.9263</v>
      </c>
    </row>
    <row r="3213" spans="26:29" x14ac:dyDescent="0.2">
      <c r="Z3213">
        <v>140.69139999999999</v>
      </c>
      <c r="AA3213">
        <v>159.25739999999999</v>
      </c>
      <c r="AB3213">
        <v>268.73360000000002</v>
      </c>
      <c r="AC3213">
        <v>154.56720000000001</v>
      </c>
    </row>
    <row r="3214" spans="26:29" x14ac:dyDescent="0.2">
      <c r="Z3214">
        <v>140.78030000000001</v>
      </c>
      <c r="AA3214">
        <v>158.72999999999999</v>
      </c>
      <c r="AB3214">
        <v>268.92360000000002</v>
      </c>
      <c r="AC3214">
        <v>154.16820000000001</v>
      </c>
    </row>
    <row r="3215" spans="26:29" x14ac:dyDescent="0.2">
      <c r="Z3215">
        <v>140.85400000000001</v>
      </c>
      <c r="AA3215">
        <v>158.15289999999999</v>
      </c>
      <c r="AB3215">
        <v>269.08890000000002</v>
      </c>
      <c r="AC3215">
        <v>153.73150000000001</v>
      </c>
    </row>
    <row r="3216" spans="26:29" x14ac:dyDescent="0.2">
      <c r="Z3216">
        <v>140.95179999999999</v>
      </c>
      <c r="AA3216">
        <v>157.6001</v>
      </c>
      <c r="AB3216">
        <v>269.29629999999997</v>
      </c>
      <c r="AC3216">
        <v>153.3134</v>
      </c>
    </row>
    <row r="3217" spans="26:29" x14ac:dyDescent="0.2">
      <c r="Z3217">
        <v>141.12190000000001</v>
      </c>
      <c r="AA3217">
        <v>157.16370000000001</v>
      </c>
      <c r="AB3217">
        <v>269.62819999999999</v>
      </c>
      <c r="AC3217">
        <v>152.98320000000001</v>
      </c>
    </row>
    <row r="3218" spans="26:29" x14ac:dyDescent="0.2">
      <c r="Z3218">
        <v>141.3698</v>
      </c>
      <c r="AA3218">
        <v>156.8554</v>
      </c>
      <c r="AB3218">
        <v>270.09379999999999</v>
      </c>
      <c r="AC3218">
        <v>152.75</v>
      </c>
    </row>
    <row r="3219" spans="26:29" x14ac:dyDescent="0.2">
      <c r="Z3219">
        <v>141.52979999999999</v>
      </c>
      <c r="AA3219">
        <v>156.36689999999999</v>
      </c>
      <c r="AB3219">
        <v>270.41039999999998</v>
      </c>
      <c r="AC3219">
        <v>152.38050000000001</v>
      </c>
    </row>
    <row r="3220" spans="26:29" x14ac:dyDescent="0.2">
      <c r="Z3220">
        <v>141.39349999999999</v>
      </c>
      <c r="AA3220">
        <v>155.3099</v>
      </c>
      <c r="AB3220">
        <v>270.22210000000001</v>
      </c>
      <c r="AC3220">
        <v>151.58080000000001</v>
      </c>
    </row>
    <row r="3221" spans="26:29" x14ac:dyDescent="0.2">
      <c r="Z3221">
        <v>140.809</v>
      </c>
      <c r="AA3221">
        <v>153.3545</v>
      </c>
      <c r="AB3221">
        <v>269.2724</v>
      </c>
      <c r="AC3221">
        <v>150.10149999999999</v>
      </c>
    </row>
    <row r="3222" spans="26:29" x14ac:dyDescent="0.2">
      <c r="Z3222">
        <v>139.85120000000001</v>
      </c>
      <c r="AA3222">
        <v>150.4058</v>
      </c>
      <c r="AB3222">
        <v>267.70170000000002</v>
      </c>
      <c r="AC3222">
        <v>147.8706</v>
      </c>
    </row>
    <row r="3223" spans="26:29" x14ac:dyDescent="0.2">
      <c r="Z3223">
        <v>138.65119999999999</v>
      </c>
      <c r="AA3223">
        <v>146.4271</v>
      </c>
      <c r="AB3223">
        <v>265.74979999999999</v>
      </c>
      <c r="AC3223">
        <v>144.86060000000001</v>
      </c>
    </row>
    <row r="3224" spans="26:29" x14ac:dyDescent="0.2">
      <c r="Z3224">
        <v>137.3655</v>
      </c>
      <c r="AA3224">
        <v>141.69880000000001</v>
      </c>
      <c r="AB3224">
        <v>263.68400000000003</v>
      </c>
      <c r="AC3224">
        <v>141.2835</v>
      </c>
    </row>
    <row r="3225" spans="26:29" x14ac:dyDescent="0.2">
      <c r="Z3225">
        <v>136.25040000000001</v>
      </c>
      <c r="AA3225">
        <v>137.7687</v>
      </c>
      <c r="AB3225">
        <v>261.88290000000001</v>
      </c>
      <c r="AC3225">
        <v>138.31020000000001</v>
      </c>
    </row>
    <row r="3226" spans="26:29" x14ac:dyDescent="0.2">
      <c r="Z3226">
        <v>135.5873</v>
      </c>
      <c r="AA3226">
        <v>136.50120000000001</v>
      </c>
      <c r="AB3226">
        <v>260.75279999999998</v>
      </c>
      <c r="AC3226">
        <v>137.35130000000001</v>
      </c>
    </row>
    <row r="3227" spans="26:29" x14ac:dyDescent="0.2">
      <c r="Z3227">
        <v>135.56700000000001</v>
      </c>
      <c r="AA3227">
        <v>139.1465</v>
      </c>
      <c r="AB3227">
        <v>260.57</v>
      </c>
      <c r="AC3227">
        <v>139.3526</v>
      </c>
    </row>
    <row r="3228" spans="26:29" x14ac:dyDescent="0.2">
      <c r="Z3228">
        <v>136.01750000000001</v>
      </c>
      <c r="AA3228">
        <v>144.4973</v>
      </c>
      <c r="AB3228">
        <v>261.08999999999997</v>
      </c>
      <c r="AC3228">
        <v>143.4006</v>
      </c>
    </row>
    <row r="3229" spans="26:29" x14ac:dyDescent="0.2">
      <c r="Z3229">
        <v>136.6764</v>
      </c>
      <c r="AA3229">
        <v>150.73179999999999</v>
      </c>
      <c r="AB3229">
        <v>261.93819999999999</v>
      </c>
      <c r="AC3229">
        <v>148.1172</v>
      </c>
    </row>
    <row r="3230" spans="26:29" x14ac:dyDescent="0.2">
      <c r="Z3230">
        <v>137.29390000000001</v>
      </c>
      <c r="AA3230">
        <v>156.27250000000001</v>
      </c>
      <c r="AB3230">
        <v>262.74979999999999</v>
      </c>
      <c r="AC3230">
        <v>152.309</v>
      </c>
    </row>
    <row r="3231" spans="26:29" x14ac:dyDescent="0.2">
      <c r="Z3231">
        <v>137.67160000000001</v>
      </c>
      <c r="AA3231">
        <v>160.51859999999999</v>
      </c>
      <c r="AB3231">
        <v>263.19880000000001</v>
      </c>
      <c r="AC3231">
        <v>155.5213</v>
      </c>
    </row>
    <row r="3232" spans="26:29" x14ac:dyDescent="0.2">
      <c r="Z3232">
        <v>137.62370000000001</v>
      </c>
      <c r="AA3232">
        <v>163.11320000000001</v>
      </c>
      <c r="AB3232">
        <v>262.96899999999999</v>
      </c>
      <c r="AC3232">
        <v>157.48419999999999</v>
      </c>
    </row>
    <row r="3233" spans="26:29" x14ac:dyDescent="0.2">
      <c r="Z3233">
        <v>137.05860000000001</v>
      </c>
      <c r="AA3233">
        <v>163.9023</v>
      </c>
      <c r="AB3233">
        <v>261.90280000000001</v>
      </c>
      <c r="AC3233">
        <v>158.0812</v>
      </c>
    </row>
    <row r="3234" spans="26:29" x14ac:dyDescent="0.2">
      <c r="Z3234">
        <v>136.25960000000001</v>
      </c>
      <c r="AA3234">
        <v>163.54249999999999</v>
      </c>
      <c r="AB3234">
        <v>260.47669999999999</v>
      </c>
      <c r="AC3234">
        <v>157.80889999999999</v>
      </c>
    </row>
    <row r="3235" spans="26:29" x14ac:dyDescent="0.2">
      <c r="Z3235">
        <v>135.60400000000001</v>
      </c>
      <c r="AA3235">
        <v>162.8929</v>
      </c>
      <c r="AB3235">
        <v>259.32600000000002</v>
      </c>
      <c r="AC3235">
        <v>157.3175</v>
      </c>
    </row>
    <row r="3236" spans="26:29" x14ac:dyDescent="0.2">
      <c r="Z3236">
        <v>135.3631</v>
      </c>
      <c r="AA3236">
        <v>162.62880000000001</v>
      </c>
      <c r="AB3236">
        <v>258.90460000000002</v>
      </c>
      <c r="AC3236">
        <v>157.11770000000001</v>
      </c>
    </row>
    <row r="3237" spans="26:29" x14ac:dyDescent="0.2">
      <c r="Z3237">
        <v>135.38509999999999</v>
      </c>
      <c r="AA3237">
        <v>162.6901</v>
      </c>
      <c r="AB3237">
        <v>258.94099999999997</v>
      </c>
      <c r="AC3237">
        <v>157.16409999999999</v>
      </c>
    </row>
    <row r="3238" spans="26:29" x14ac:dyDescent="0.2">
      <c r="Z3238">
        <v>135.41229999999999</v>
      </c>
      <c r="AA3238">
        <v>162.83260000000001</v>
      </c>
      <c r="AB3238">
        <v>258.98230000000001</v>
      </c>
      <c r="AC3238">
        <v>157.27189999999999</v>
      </c>
    </row>
    <row r="3239" spans="26:29" x14ac:dyDescent="0.2">
      <c r="Z3239">
        <v>135.24860000000001</v>
      </c>
      <c r="AA3239">
        <v>162.86439999999999</v>
      </c>
      <c r="AB3239">
        <v>258.68439999999998</v>
      </c>
      <c r="AC3239">
        <v>157.29589999999999</v>
      </c>
    </row>
    <row r="3240" spans="26:29" x14ac:dyDescent="0.2">
      <c r="Z3240">
        <v>134.94479999999999</v>
      </c>
      <c r="AA3240">
        <v>162.80269999999999</v>
      </c>
      <c r="AB3240">
        <v>258.1379</v>
      </c>
      <c r="AC3240">
        <v>157.2492</v>
      </c>
    </row>
    <row r="3241" spans="26:29" x14ac:dyDescent="0.2">
      <c r="Z3241">
        <v>134.6131</v>
      </c>
      <c r="AA3241">
        <v>162.71680000000001</v>
      </c>
      <c r="AB3241">
        <v>257.54239999999999</v>
      </c>
      <c r="AC3241">
        <v>157.18430000000001</v>
      </c>
    </row>
    <row r="3242" spans="26:29" x14ac:dyDescent="0.2">
      <c r="Z3242">
        <v>134.3417</v>
      </c>
      <c r="AA3242">
        <v>162.66159999999999</v>
      </c>
      <c r="AB3242">
        <v>257.05430000000001</v>
      </c>
      <c r="AC3242">
        <v>157.14250000000001</v>
      </c>
    </row>
    <row r="3243" spans="26:29" x14ac:dyDescent="0.2">
      <c r="Z3243">
        <v>134.12129999999999</v>
      </c>
      <c r="AA3243">
        <v>162.6327</v>
      </c>
      <c r="AB3243">
        <v>256.65699999999998</v>
      </c>
      <c r="AC3243">
        <v>157.1206</v>
      </c>
    </row>
    <row r="3244" spans="26:29" x14ac:dyDescent="0.2">
      <c r="Z3244">
        <v>133.91849999999999</v>
      </c>
      <c r="AA3244">
        <v>162.6114</v>
      </c>
      <c r="AB3244">
        <v>256.2912</v>
      </c>
      <c r="AC3244">
        <v>157.1045</v>
      </c>
    </row>
    <row r="3245" spans="26:29" x14ac:dyDescent="0.2">
      <c r="Z3245">
        <v>133.70750000000001</v>
      </c>
      <c r="AA3245">
        <v>162.5829</v>
      </c>
      <c r="AB3245">
        <v>255.9109</v>
      </c>
      <c r="AC3245">
        <v>157.083</v>
      </c>
    </row>
    <row r="3246" spans="26:29" x14ac:dyDescent="0.2">
      <c r="Z3246">
        <v>133.4933</v>
      </c>
      <c r="AA3246">
        <v>162.54910000000001</v>
      </c>
      <c r="AB3246">
        <v>255.52510000000001</v>
      </c>
      <c r="AC3246">
        <v>157.0573</v>
      </c>
    </row>
    <row r="3247" spans="26:29" x14ac:dyDescent="0.2">
      <c r="Z3247">
        <v>133.2885</v>
      </c>
      <c r="AA3247">
        <v>162.51580000000001</v>
      </c>
      <c r="AB3247">
        <v>255.15639999999999</v>
      </c>
      <c r="AC3247">
        <v>157.03210000000001</v>
      </c>
    </row>
    <row r="3248" spans="26:29" x14ac:dyDescent="0.2">
      <c r="Z3248">
        <v>133.1018</v>
      </c>
      <c r="AA3248">
        <v>162.48750000000001</v>
      </c>
      <c r="AB3248">
        <v>254.82</v>
      </c>
      <c r="AC3248">
        <v>157.01070000000001</v>
      </c>
    </row>
    <row r="3249" spans="26:29" x14ac:dyDescent="0.2">
      <c r="Z3249">
        <v>132.9247</v>
      </c>
      <c r="AA3249">
        <v>162.4624</v>
      </c>
      <c r="AB3249">
        <v>254.501</v>
      </c>
      <c r="AC3249">
        <v>156.99180000000001</v>
      </c>
    </row>
    <row r="3250" spans="26:29" x14ac:dyDescent="0.2">
      <c r="Z3250">
        <v>132.74510000000001</v>
      </c>
      <c r="AA3250">
        <v>162.43729999999999</v>
      </c>
      <c r="AB3250">
        <v>254.1772</v>
      </c>
      <c r="AC3250">
        <v>156.97280000000001</v>
      </c>
    </row>
    <row r="3251" spans="26:29" x14ac:dyDescent="0.2">
      <c r="Z3251">
        <v>132.5453</v>
      </c>
      <c r="AA3251">
        <v>162.4085</v>
      </c>
      <c r="AB3251">
        <v>253.81729999999999</v>
      </c>
      <c r="AC3251">
        <v>156.95099999999999</v>
      </c>
    </row>
    <row r="3252" spans="26:29" x14ac:dyDescent="0.2">
      <c r="Z3252">
        <v>132.2876</v>
      </c>
      <c r="AA3252">
        <v>162.3707</v>
      </c>
      <c r="AB3252">
        <v>253.35290000000001</v>
      </c>
      <c r="AC3252">
        <v>156.92240000000001</v>
      </c>
    </row>
    <row r="3253" spans="26:29" x14ac:dyDescent="0.2">
      <c r="Z3253">
        <v>131.9289</v>
      </c>
      <c r="AA3253">
        <v>162.31809999999999</v>
      </c>
      <c r="AB3253">
        <v>252.70679999999999</v>
      </c>
      <c r="AC3253">
        <v>156.8826</v>
      </c>
    </row>
    <row r="3254" spans="26:29" x14ac:dyDescent="0.2">
      <c r="Z3254">
        <v>131.44640000000001</v>
      </c>
      <c r="AA3254">
        <v>162.24770000000001</v>
      </c>
      <c r="AB3254">
        <v>251.8374</v>
      </c>
      <c r="AC3254">
        <v>156.82939999999999</v>
      </c>
    </row>
    <row r="3255" spans="26:29" x14ac:dyDescent="0.2">
      <c r="Z3255">
        <v>130.8972</v>
      </c>
      <c r="AA3255">
        <v>162.1679</v>
      </c>
      <c r="AB3255">
        <v>250.84790000000001</v>
      </c>
      <c r="AC3255">
        <v>156.7689</v>
      </c>
    </row>
    <row r="3256" spans="26:29" x14ac:dyDescent="0.2">
      <c r="Z3256">
        <v>130.35849999999999</v>
      </c>
      <c r="AA3256">
        <v>162.08959999999999</v>
      </c>
      <c r="AB3256">
        <v>249.87729999999999</v>
      </c>
      <c r="AC3256">
        <v>156.7097</v>
      </c>
    </row>
    <row r="3257" spans="26:29" x14ac:dyDescent="0.2">
      <c r="Z3257">
        <v>129.8604</v>
      </c>
      <c r="AA3257">
        <v>162.0171</v>
      </c>
      <c r="AB3257">
        <v>248.97989999999999</v>
      </c>
      <c r="AC3257">
        <v>156.65479999999999</v>
      </c>
    </row>
    <row r="3258" spans="26:29" x14ac:dyDescent="0.2">
      <c r="Z3258">
        <v>129.24459999999999</v>
      </c>
      <c r="AA3258">
        <v>161.9273</v>
      </c>
      <c r="AB3258">
        <v>247.87039999999999</v>
      </c>
      <c r="AC3258">
        <v>156.58690000000001</v>
      </c>
    </row>
    <row r="3259" spans="26:29" x14ac:dyDescent="0.2">
      <c r="Z3259">
        <v>128.3058</v>
      </c>
      <c r="AA3259">
        <v>161.79050000000001</v>
      </c>
      <c r="AB3259">
        <v>246.179</v>
      </c>
      <c r="AC3259">
        <v>156.48339999999999</v>
      </c>
    </row>
    <row r="3260" spans="26:29" x14ac:dyDescent="0.2">
      <c r="Z3260">
        <v>126.9006</v>
      </c>
      <c r="AA3260">
        <v>161.58590000000001</v>
      </c>
      <c r="AB3260">
        <v>243.6473</v>
      </c>
      <c r="AC3260">
        <v>156.32859999999999</v>
      </c>
    </row>
    <row r="3261" spans="26:29" x14ac:dyDescent="0.2">
      <c r="Z3261">
        <v>125.13420000000001</v>
      </c>
      <c r="AA3261">
        <v>161.3287</v>
      </c>
      <c r="AB3261">
        <v>240.4648</v>
      </c>
      <c r="AC3261">
        <v>156.13399999999999</v>
      </c>
    </row>
    <row r="3262" spans="26:29" x14ac:dyDescent="0.2">
      <c r="Z3262">
        <v>123.1737</v>
      </c>
      <c r="AA3262">
        <v>161.04339999999999</v>
      </c>
      <c r="AB3262">
        <v>236.9324</v>
      </c>
      <c r="AC3262">
        <v>155.91810000000001</v>
      </c>
    </row>
    <row r="3263" spans="26:29" x14ac:dyDescent="0.2">
      <c r="Z3263">
        <v>121.19629999999999</v>
      </c>
      <c r="AA3263">
        <v>160.75559999999999</v>
      </c>
      <c r="AB3263">
        <v>233.36969999999999</v>
      </c>
      <c r="AC3263">
        <v>155.7004</v>
      </c>
    </row>
    <row r="3264" spans="26:29" x14ac:dyDescent="0.2">
      <c r="Z3264">
        <v>119.4205</v>
      </c>
      <c r="AA3264">
        <v>160.49709999999999</v>
      </c>
      <c r="AB3264">
        <v>230.17019999999999</v>
      </c>
      <c r="AC3264">
        <v>155.50479999999999</v>
      </c>
    </row>
    <row r="3265" spans="26:29" x14ac:dyDescent="0.2">
      <c r="Z3265">
        <v>118.0748</v>
      </c>
      <c r="AA3265">
        <v>160.30109999999999</v>
      </c>
      <c r="AB3265">
        <v>227.7457</v>
      </c>
      <c r="AC3265">
        <v>155.35650000000001</v>
      </c>
    </row>
    <row r="3266" spans="26:29" x14ac:dyDescent="0.2">
      <c r="Z3266">
        <v>117.31059999999999</v>
      </c>
      <c r="AA3266">
        <v>160.18950000000001</v>
      </c>
      <c r="AB3266">
        <v>226.3689</v>
      </c>
      <c r="AC3266">
        <v>155.27209999999999</v>
      </c>
    </row>
    <row r="3267" spans="26:29" x14ac:dyDescent="0.2">
      <c r="Z3267">
        <v>116.9697</v>
      </c>
      <c r="AA3267">
        <v>160.1395</v>
      </c>
      <c r="AB3267">
        <v>225.75460000000001</v>
      </c>
      <c r="AC3267">
        <v>155.23429999999999</v>
      </c>
    </row>
    <row r="3268" spans="26:29" x14ac:dyDescent="0.2">
      <c r="Z3268">
        <v>116.81659999999999</v>
      </c>
      <c r="AA3268">
        <v>160.11689999999999</v>
      </c>
      <c r="AB3268">
        <v>225.47880000000001</v>
      </c>
      <c r="AC3268">
        <v>155.21709999999999</v>
      </c>
    </row>
    <row r="3269" spans="26:29" x14ac:dyDescent="0.2">
      <c r="Z3269">
        <v>116.6563</v>
      </c>
      <c r="AA3269">
        <v>160.0934</v>
      </c>
      <c r="AB3269">
        <v>225.19</v>
      </c>
      <c r="AC3269">
        <v>155.1994</v>
      </c>
    </row>
    <row r="3270" spans="26:29" x14ac:dyDescent="0.2">
      <c r="Z3270">
        <v>116.45529999999999</v>
      </c>
      <c r="AA3270">
        <v>160.06440000000001</v>
      </c>
      <c r="AB3270">
        <v>224.8279</v>
      </c>
      <c r="AC3270">
        <v>155.17750000000001</v>
      </c>
    </row>
    <row r="3271" spans="26:29" x14ac:dyDescent="0.2">
      <c r="Z3271">
        <v>116.2206</v>
      </c>
      <c r="AA3271">
        <v>160.03120000000001</v>
      </c>
      <c r="AB3271">
        <v>224.4049</v>
      </c>
      <c r="AC3271">
        <v>155.1523</v>
      </c>
    </row>
    <row r="3272" spans="26:29" x14ac:dyDescent="0.2">
      <c r="Z3272">
        <v>115.9516</v>
      </c>
      <c r="AA3272">
        <v>159.9939</v>
      </c>
      <c r="AB3272">
        <v>223.9203</v>
      </c>
      <c r="AC3272">
        <v>155.1241</v>
      </c>
    </row>
    <row r="3273" spans="26:29" x14ac:dyDescent="0.2">
      <c r="Z3273">
        <v>115.6183</v>
      </c>
      <c r="AA3273">
        <v>159.94800000000001</v>
      </c>
      <c r="AB3273">
        <v>223.31960000000001</v>
      </c>
      <c r="AC3273">
        <v>155.08930000000001</v>
      </c>
    </row>
    <row r="3274" spans="26:29" x14ac:dyDescent="0.2">
      <c r="Z3274">
        <v>115.18300000000001</v>
      </c>
      <c r="AA3274">
        <v>159.8878</v>
      </c>
      <c r="AB3274">
        <v>222.5351</v>
      </c>
      <c r="AC3274">
        <v>155.0438</v>
      </c>
    </row>
    <row r="3275" spans="26:29" x14ac:dyDescent="0.2">
      <c r="Z3275">
        <v>114.6161</v>
      </c>
      <c r="AA3275">
        <v>159.809</v>
      </c>
      <c r="AB3275">
        <v>221.51349999999999</v>
      </c>
      <c r="AC3275">
        <v>154.98410000000001</v>
      </c>
    </row>
    <row r="3276" spans="26:29" x14ac:dyDescent="0.2">
      <c r="Z3276">
        <v>113.92059999999999</v>
      </c>
      <c r="AA3276">
        <v>159.71199999999999</v>
      </c>
      <c r="AB3276">
        <v>220.2603</v>
      </c>
      <c r="AC3276">
        <v>154.91079999999999</v>
      </c>
    </row>
    <row r="3277" spans="26:29" x14ac:dyDescent="0.2">
      <c r="Z3277">
        <v>113.10769999999999</v>
      </c>
      <c r="AA3277">
        <v>159.59880000000001</v>
      </c>
      <c r="AB3277">
        <v>218.7953</v>
      </c>
      <c r="AC3277">
        <v>154.82509999999999</v>
      </c>
    </row>
    <row r="3278" spans="26:29" x14ac:dyDescent="0.2">
      <c r="Z3278">
        <v>112.1994</v>
      </c>
      <c r="AA3278">
        <v>159.4725</v>
      </c>
      <c r="AB3278">
        <v>217.1585</v>
      </c>
      <c r="AC3278">
        <v>154.7296</v>
      </c>
    </row>
    <row r="3279" spans="26:29" x14ac:dyDescent="0.2">
      <c r="Z3279">
        <v>111.26130000000001</v>
      </c>
      <c r="AA3279">
        <v>159.34219999999999</v>
      </c>
      <c r="AB3279">
        <v>215.46799999999999</v>
      </c>
      <c r="AC3279">
        <v>154.631</v>
      </c>
    </row>
    <row r="3280" spans="26:29" x14ac:dyDescent="0.2">
      <c r="Z3280">
        <v>110.3703</v>
      </c>
      <c r="AA3280">
        <v>159.21850000000001</v>
      </c>
      <c r="AB3280">
        <v>213.8623</v>
      </c>
      <c r="AC3280">
        <v>154.53739999999999</v>
      </c>
    </row>
    <row r="3281" spans="26:29" x14ac:dyDescent="0.2">
      <c r="Z3281">
        <v>109.5878</v>
      </c>
      <c r="AA3281">
        <v>159.10980000000001</v>
      </c>
      <c r="AB3281">
        <v>212.4522</v>
      </c>
      <c r="AC3281">
        <v>154.45519999999999</v>
      </c>
    </row>
    <row r="3282" spans="26:29" x14ac:dyDescent="0.2">
      <c r="Z3282">
        <v>108.9153</v>
      </c>
      <c r="AA3282">
        <v>159.0163</v>
      </c>
      <c r="AB3282">
        <v>211.24039999999999</v>
      </c>
      <c r="AC3282">
        <v>154.3844</v>
      </c>
    </row>
    <row r="3283" spans="26:29" x14ac:dyDescent="0.2">
      <c r="Z3283">
        <v>108.33920000000001</v>
      </c>
      <c r="AA3283">
        <v>158.93600000000001</v>
      </c>
      <c r="AB3283">
        <v>210.2022</v>
      </c>
      <c r="AC3283">
        <v>154.3237</v>
      </c>
    </row>
    <row r="3284" spans="26:29" x14ac:dyDescent="0.2">
      <c r="Z3284">
        <v>107.84439999999999</v>
      </c>
      <c r="AA3284">
        <v>158.86699999999999</v>
      </c>
      <c r="AB3284">
        <v>209.31059999999999</v>
      </c>
      <c r="AC3284">
        <v>154.2714</v>
      </c>
    </row>
    <row r="3285" spans="26:29" x14ac:dyDescent="0.2">
      <c r="Z3285">
        <v>107.41030000000001</v>
      </c>
      <c r="AA3285">
        <v>158.80629999999999</v>
      </c>
      <c r="AB3285">
        <v>208.5282</v>
      </c>
      <c r="AC3285">
        <v>154.22559999999999</v>
      </c>
    </row>
    <row r="3286" spans="26:29" x14ac:dyDescent="0.2">
      <c r="Z3286">
        <v>107.0146</v>
      </c>
      <c r="AA3286">
        <v>158.75139999999999</v>
      </c>
      <c r="AB3286">
        <v>207.8151</v>
      </c>
      <c r="AC3286">
        <v>154.184</v>
      </c>
    </row>
    <row r="3287" spans="26:29" x14ac:dyDescent="0.2">
      <c r="Z3287">
        <v>106.64109999999999</v>
      </c>
      <c r="AA3287">
        <v>158.69990000000001</v>
      </c>
      <c r="AB3287">
        <v>207.1422</v>
      </c>
      <c r="AC3287">
        <v>154.14500000000001</v>
      </c>
    </row>
    <row r="3288" spans="26:29" x14ac:dyDescent="0.2">
      <c r="Z3288">
        <v>106.298</v>
      </c>
      <c r="AA3288">
        <v>158.65270000000001</v>
      </c>
      <c r="AB3288">
        <v>206.52369999999999</v>
      </c>
      <c r="AC3288">
        <v>154.10929999999999</v>
      </c>
    </row>
    <row r="3289" spans="26:29" x14ac:dyDescent="0.2">
      <c r="Z3289">
        <v>105.9991</v>
      </c>
      <c r="AA3289">
        <v>158.6112</v>
      </c>
      <c r="AB3289">
        <v>205.98509999999999</v>
      </c>
      <c r="AC3289">
        <v>154.0779</v>
      </c>
    </row>
    <row r="3290" spans="26:29" x14ac:dyDescent="0.2">
      <c r="Z3290">
        <v>105.7504</v>
      </c>
      <c r="AA3290">
        <v>158.57589999999999</v>
      </c>
      <c r="AB3290">
        <v>205.5369</v>
      </c>
      <c r="AC3290">
        <v>154.05119999999999</v>
      </c>
    </row>
    <row r="3291" spans="26:29" x14ac:dyDescent="0.2">
      <c r="Z3291">
        <v>105.5261</v>
      </c>
      <c r="AA3291">
        <v>158.54390000000001</v>
      </c>
      <c r="AB3291">
        <v>205.1328</v>
      </c>
      <c r="AC3291">
        <v>154.02699999999999</v>
      </c>
    </row>
    <row r="3292" spans="26:29" x14ac:dyDescent="0.2">
      <c r="Z3292">
        <v>105.2924</v>
      </c>
      <c r="AA3292">
        <v>158.51130000000001</v>
      </c>
      <c r="AB3292">
        <v>204.7116</v>
      </c>
      <c r="AC3292">
        <v>154.00229999999999</v>
      </c>
    </row>
    <row r="3293" spans="26:29" x14ac:dyDescent="0.2">
      <c r="Z3293">
        <v>105.0299</v>
      </c>
      <c r="AA3293">
        <v>158.476</v>
      </c>
      <c r="AB3293">
        <v>204.23859999999999</v>
      </c>
      <c r="AC3293">
        <v>153.97559999999999</v>
      </c>
    </row>
    <row r="3294" spans="26:29" x14ac:dyDescent="0.2">
      <c r="Z3294">
        <v>104.777</v>
      </c>
      <c r="AA3294">
        <v>158.4427</v>
      </c>
      <c r="AB3294">
        <v>203.7826</v>
      </c>
      <c r="AC3294">
        <v>153.9504</v>
      </c>
    </row>
    <row r="3295" spans="26:29" x14ac:dyDescent="0.2">
      <c r="Z3295">
        <v>104.5861</v>
      </c>
      <c r="AA3295">
        <v>158.41759999999999</v>
      </c>
      <c r="AB3295">
        <v>203.43870000000001</v>
      </c>
      <c r="AC3295">
        <v>153.9314</v>
      </c>
    </row>
    <row r="3296" spans="26:29" x14ac:dyDescent="0.2">
      <c r="Z3296">
        <v>104.47190000000001</v>
      </c>
      <c r="AA3296">
        <v>158.40219999999999</v>
      </c>
      <c r="AB3296">
        <v>203.23269999999999</v>
      </c>
      <c r="AC3296">
        <v>153.91980000000001</v>
      </c>
    </row>
    <row r="3297" spans="26:29" x14ac:dyDescent="0.2">
      <c r="Z3297">
        <v>104.2955</v>
      </c>
      <c r="AA3297">
        <v>158.3783</v>
      </c>
      <c r="AB3297">
        <v>202.91489999999999</v>
      </c>
      <c r="AC3297">
        <v>153.90170000000001</v>
      </c>
    </row>
    <row r="3298" spans="26:29" x14ac:dyDescent="0.2">
      <c r="Z3298">
        <v>103.8801</v>
      </c>
      <c r="AA3298">
        <v>158.3229</v>
      </c>
      <c r="AB3298">
        <v>202.1662</v>
      </c>
      <c r="AC3298">
        <v>153.8597</v>
      </c>
    </row>
    <row r="3299" spans="26:29" x14ac:dyDescent="0.2">
      <c r="Z3299">
        <v>103.09910000000001</v>
      </c>
      <c r="AA3299">
        <v>158.2192</v>
      </c>
      <c r="AB3299">
        <v>200.7586</v>
      </c>
      <c r="AC3299">
        <v>153.78139999999999</v>
      </c>
    </row>
    <row r="3300" spans="26:29" x14ac:dyDescent="0.2">
      <c r="Z3300">
        <v>102.0275</v>
      </c>
      <c r="AA3300">
        <v>158.0772</v>
      </c>
      <c r="AB3300">
        <v>198.8271</v>
      </c>
      <c r="AC3300">
        <v>153.6739</v>
      </c>
    </row>
    <row r="3301" spans="26:29" x14ac:dyDescent="0.2">
      <c r="Z3301">
        <v>100.79049999999999</v>
      </c>
      <c r="AA3301">
        <v>157.91309999999999</v>
      </c>
      <c r="AB3301">
        <v>196.5975</v>
      </c>
      <c r="AC3301">
        <v>153.5497</v>
      </c>
    </row>
    <row r="3302" spans="26:29" x14ac:dyDescent="0.2">
      <c r="Z3302">
        <v>99.515299999999996</v>
      </c>
      <c r="AA3302">
        <v>157.74359999999999</v>
      </c>
      <c r="AB3302">
        <v>194.29910000000001</v>
      </c>
      <c r="AC3302">
        <v>153.42150000000001</v>
      </c>
    </row>
    <row r="3303" spans="26:29" x14ac:dyDescent="0.2">
      <c r="Z3303">
        <v>98.3369</v>
      </c>
      <c r="AA3303">
        <v>157.58670000000001</v>
      </c>
      <c r="AB3303">
        <v>192.17509999999999</v>
      </c>
      <c r="AC3303">
        <v>153.30279999999999</v>
      </c>
    </row>
    <row r="3304" spans="26:29" x14ac:dyDescent="0.2">
      <c r="Z3304">
        <v>97.392099999999999</v>
      </c>
      <c r="AA3304">
        <v>157.46100000000001</v>
      </c>
      <c r="AB3304">
        <v>190.47210000000001</v>
      </c>
      <c r="AC3304">
        <v>153.20760000000001</v>
      </c>
    </row>
    <row r="3305" spans="26:29" x14ac:dyDescent="0.2">
      <c r="Z3305">
        <v>96.771100000000004</v>
      </c>
      <c r="AA3305">
        <v>157.3785</v>
      </c>
      <c r="AB3305">
        <v>189.3528</v>
      </c>
      <c r="AC3305">
        <v>153.14519999999999</v>
      </c>
    </row>
    <row r="3306" spans="26:29" x14ac:dyDescent="0.2">
      <c r="Z3306">
        <v>96.377399999999994</v>
      </c>
      <c r="AA3306">
        <v>157.32640000000001</v>
      </c>
      <c r="AB3306">
        <v>188.64330000000001</v>
      </c>
      <c r="AC3306">
        <v>153.10579999999999</v>
      </c>
    </row>
    <row r="3307" spans="26:29" x14ac:dyDescent="0.2">
      <c r="Z3307">
        <v>96.067999999999998</v>
      </c>
      <c r="AA3307">
        <v>157.28550000000001</v>
      </c>
      <c r="AB3307">
        <v>188.0855</v>
      </c>
      <c r="AC3307">
        <v>153.07490000000001</v>
      </c>
    </row>
    <row r="3308" spans="26:29" x14ac:dyDescent="0.2">
      <c r="Z3308">
        <v>95.730699999999999</v>
      </c>
      <c r="AA3308">
        <v>157.2407</v>
      </c>
      <c r="AB3308">
        <v>187.4776</v>
      </c>
      <c r="AC3308">
        <v>153.041</v>
      </c>
    </row>
    <row r="3309" spans="26:29" x14ac:dyDescent="0.2">
      <c r="Z3309">
        <v>95.377799999999993</v>
      </c>
      <c r="AA3309">
        <v>157.19370000000001</v>
      </c>
      <c r="AB3309">
        <v>186.8416</v>
      </c>
      <c r="AC3309">
        <v>153.00540000000001</v>
      </c>
    </row>
    <row r="3310" spans="26:29" x14ac:dyDescent="0.2">
      <c r="Z3310">
        <v>95.052899999999994</v>
      </c>
      <c r="AA3310">
        <v>157.15039999999999</v>
      </c>
      <c r="AB3310">
        <v>186.256</v>
      </c>
      <c r="AC3310">
        <v>152.9727</v>
      </c>
    </row>
    <row r="3311" spans="26:29" x14ac:dyDescent="0.2">
      <c r="Z3311">
        <v>94.787000000000006</v>
      </c>
      <c r="AA3311">
        <v>157.11510000000001</v>
      </c>
      <c r="AB3311">
        <v>185.77670000000001</v>
      </c>
      <c r="AC3311">
        <v>152.94589999999999</v>
      </c>
    </row>
    <row r="3312" spans="26:29" x14ac:dyDescent="0.2">
      <c r="Z3312">
        <v>94.561899999999994</v>
      </c>
      <c r="AA3312">
        <v>157.08519999999999</v>
      </c>
      <c r="AB3312">
        <v>185.37090000000001</v>
      </c>
      <c r="AC3312">
        <v>152.92330000000001</v>
      </c>
    </row>
    <row r="3313" spans="26:29" x14ac:dyDescent="0.2">
      <c r="Z3313">
        <v>94.346900000000005</v>
      </c>
      <c r="AA3313">
        <v>157.05670000000001</v>
      </c>
      <c r="AB3313">
        <v>184.98349999999999</v>
      </c>
      <c r="AC3313">
        <v>152.90170000000001</v>
      </c>
    </row>
    <row r="3314" spans="26:29" x14ac:dyDescent="0.2">
      <c r="Z3314">
        <v>94.120199999999997</v>
      </c>
      <c r="AA3314">
        <v>157.0266</v>
      </c>
      <c r="AB3314">
        <v>184.57490000000001</v>
      </c>
      <c r="AC3314">
        <v>152.87889999999999</v>
      </c>
    </row>
    <row r="3315" spans="26:29" x14ac:dyDescent="0.2">
      <c r="Z3315">
        <v>93.8947</v>
      </c>
      <c r="AA3315">
        <v>156.9967</v>
      </c>
      <c r="AB3315">
        <v>184.16849999999999</v>
      </c>
      <c r="AC3315">
        <v>152.85640000000001</v>
      </c>
    </row>
    <row r="3316" spans="26:29" x14ac:dyDescent="0.2">
      <c r="Z3316">
        <v>93.692099999999996</v>
      </c>
      <c r="AA3316">
        <v>156.97020000000001</v>
      </c>
      <c r="AB3316">
        <v>183.8032</v>
      </c>
      <c r="AC3316">
        <v>152.83629999999999</v>
      </c>
    </row>
    <row r="3317" spans="26:29" x14ac:dyDescent="0.2">
      <c r="Z3317">
        <v>93.521000000000001</v>
      </c>
      <c r="AA3317">
        <v>156.9485</v>
      </c>
      <c r="AB3317">
        <v>183.49469999999999</v>
      </c>
      <c r="AC3317">
        <v>152.81989999999999</v>
      </c>
    </row>
    <row r="3318" spans="26:29" x14ac:dyDescent="0.2">
      <c r="Z3318">
        <v>93.338399999999993</v>
      </c>
      <c r="AA3318">
        <v>156.92590000000001</v>
      </c>
      <c r="AB3318">
        <v>183.16560000000001</v>
      </c>
      <c r="AC3318">
        <v>152.80279999999999</v>
      </c>
    </row>
    <row r="3319" spans="26:29" x14ac:dyDescent="0.2">
      <c r="Z3319">
        <v>93.0886</v>
      </c>
      <c r="AA3319">
        <v>156.89510000000001</v>
      </c>
      <c r="AB3319">
        <v>182.71510000000001</v>
      </c>
      <c r="AC3319">
        <v>152.77950000000001</v>
      </c>
    </row>
    <row r="3320" spans="26:29" x14ac:dyDescent="0.2">
      <c r="Z3320">
        <v>92.725499999999997</v>
      </c>
      <c r="AA3320">
        <v>156.8502</v>
      </c>
      <c r="AB3320">
        <v>182.06059999999999</v>
      </c>
      <c r="AC3320">
        <v>152.74549999999999</v>
      </c>
    </row>
    <row r="3321" spans="26:29" x14ac:dyDescent="0.2">
      <c r="Z3321">
        <v>92.243499999999997</v>
      </c>
      <c r="AA3321">
        <v>156.7903</v>
      </c>
      <c r="AB3321">
        <v>181.19149999999999</v>
      </c>
      <c r="AC3321">
        <v>152.7002</v>
      </c>
    </row>
    <row r="3322" spans="26:29" x14ac:dyDescent="0.2">
      <c r="Z3322">
        <v>91.646600000000007</v>
      </c>
      <c r="AA3322">
        <v>156.71600000000001</v>
      </c>
      <c r="AB3322">
        <v>180.11529999999999</v>
      </c>
      <c r="AC3322">
        <v>152.64400000000001</v>
      </c>
    </row>
    <row r="3323" spans="26:29" x14ac:dyDescent="0.2">
      <c r="Z3323">
        <v>90.944800000000001</v>
      </c>
      <c r="AA3323">
        <v>156.62860000000001</v>
      </c>
      <c r="AB3323">
        <v>178.8502</v>
      </c>
      <c r="AC3323">
        <v>152.5778</v>
      </c>
    </row>
    <row r="3324" spans="26:29" x14ac:dyDescent="0.2">
      <c r="Z3324">
        <v>90.171400000000006</v>
      </c>
      <c r="AA3324">
        <v>156.53229999999999</v>
      </c>
      <c r="AB3324">
        <v>177.45590000000001</v>
      </c>
      <c r="AC3324">
        <v>152.505</v>
      </c>
    </row>
    <row r="3325" spans="26:29" x14ac:dyDescent="0.2">
      <c r="Z3325">
        <v>89.365499999999997</v>
      </c>
      <c r="AA3325">
        <v>156.43190000000001</v>
      </c>
      <c r="AB3325">
        <v>176.00290000000001</v>
      </c>
      <c r="AC3325">
        <v>152.429</v>
      </c>
    </row>
    <row r="3326" spans="26:29" x14ac:dyDescent="0.2">
      <c r="Z3326">
        <v>88.565299999999993</v>
      </c>
      <c r="AA3326">
        <v>156.33240000000001</v>
      </c>
      <c r="AB3326">
        <v>174.56020000000001</v>
      </c>
      <c r="AC3326">
        <v>152.3537</v>
      </c>
    </row>
    <row r="3327" spans="26:29" x14ac:dyDescent="0.2">
      <c r="Z3327">
        <v>87.805800000000005</v>
      </c>
      <c r="AA3327">
        <v>156.2379</v>
      </c>
      <c r="AB3327">
        <v>173.1909</v>
      </c>
      <c r="AC3327">
        <v>152.28219999999999</v>
      </c>
    </row>
    <row r="3328" spans="26:29" x14ac:dyDescent="0.2">
      <c r="Z3328">
        <v>87.121200000000002</v>
      </c>
      <c r="AA3328">
        <v>156.15260000000001</v>
      </c>
      <c r="AB3328">
        <v>171.95670000000001</v>
      </c>
      <c r="AC3328">
        <v>152.21770000000001</v>
      </c>
    </row>
    <row r="3329" spans="26:29" x14ac:dyDescent="0.2">
      <c r="Z3329">
        <v>86.540700000000001</v>
      </c>
      <c r="AA3329">
        <v>156.08009999999999</v>
      </c>
      <c r="AB3329">
        <v>170.9102</v>
      </c>
      <c r="AC3329">
        <v>152.1628</v>
      </c>
    </row>
    <row r="3330" spans="26:29" x14ac:dyDescent="0.2">
      <c r="Z3330">
        <v>86.073400000000007</v>
      </c>
      <c r="AA3330">
        <v>156.02160000000001</v>
      </c>
      <c r="AB3330">
        <v>170.0676</v>
      </c>
      <c r="AC3330">
        <v>152.11859999999999</v>
      </c>
    </row>
    <row r="3331" spans="26:29" x14ac:dyDescent="0.2">
      <c r="Z3331">
        <v>85.723100000000002</v>
      </c>
      <c r="AA3331">
        <v>155.97790000000001</v>
      </c>
      <c r="AB3331">
        <v>169.43610000000001</v>
      </c>
      <c r="AC3331">
        <v>152.0855</v>
      </c>
    </row>
    <row r="3332" spans="26:29" x14ac:dyDescent="0.2">
      <c r="Z3332">
        <v>85.483500000000006</v>
      </c>
      <c r="AA3332">
        <v>155.94839999999999</v>
      </c>
      <c r="AB3332">
        <v>169.0042</v>
      </c>
      <c r="AC3332">
        <v>152.06309999999999</v>
      </c>
    </row>
    <row r="3333" spans="26:29" x14ac:dyDescent="0.2">
      <c r="Z3333">
        <v>85.306799999999996</v>
      </c>
      <c r="AA3333">
        <v>155.92670000000001</v>
      </c>
      <c r="AB3333">
        <v>168.68549999999999</v>
      </c>
      <c r="AC3333">
        <v>152.04669999999999</v>
      </c>
    </row>
    <row r="3334" spans="26:29" x14ac:dyDescent="0.2">
      <c r="Z3334">
        <v>85.134500000000003</v>
      </c>
      <c r="AA3334">
        <v>155.90530000000001</v>
      </c>
      <c r="AB3334">
        <v>168.3749</v>
      </c>
      <c r="AC3334">
        <v>152.03059999999999</v>
      </c>
    </row>
    <row r="3335" spans="26:29" x14ac:dyDescent="0.2">
      <c r="Z3335">
        <v>84.926400000000001</v>
      </c>
      <c r="AA3335">
        <v>155.87899999999999</v>
      </c>
      <c r="AB3335">
        <v>167.99979999999999</v>
      </c>
      <c r="AC3335">
        <v>152.01070000000001</v>
      </c>
    </row>
    <row r="3336" spans="26:29" x14ac:dyDescent="0.2">
      <c r="Z3336">
        <v>84.713800000000006</v>
      </c>
      <c r="AA3336">
        <v>155.8519</v>
      </c>
      <c r="AB3336">
        <v>167.6165</v>
      </c>
      <c r="AC3336">
        <v>151.99019999999999</v>
      </c>
    </row>
    <row r="3337" spans="26:29" x14ac:dyDescent="0.2">
      <c r="Z3337">
        <v>84.5458</v>
      </c>
      <c r="AA3337">
        <v>155.8306</v>
      </c>
      <c r="AB3337">
        <v>167.31370000000001</v>
      </c>
      <c r="AC3337">
        <v>151.97409999999999</v>
      </c>
    </row>
    <row r="3338" spans="26:29" x14ac:dyDescent="0.2">
      <c r="Z3338">
        <v>84.4405</v>
      </c>
      <c r="AA3338">
        <v>155.81780000000001</v>
      </c>
      <c r="AB3338">
        <v>167.12379999999999</v>
      </c>
      <c r="AC3338">
        <v>151.96440000000001</v>
      </c>
    </row>
    <row r="3339" spans="26:29" x14ac:dyDescent="0.2">
      <c r="Z3339">
        <v>84.290499999999994</v>
      </c>
      <c r="AA3339">
        <v>155.80080000000001</v>
      </c>
      <c r="AB3339">
        <v>166.85329999999999</v>
      </c>
      <c r="AC3339">
        <v>151.95150000000001</v>
      </c>
    </row>
    <row r="3340" spans="26:29" x14ac:dyDescent="0.2">
      <c r="Z3340">
        <v>83.9572</v>
      </c>
      <c r="AA3340">
        <v>155.76310000000001</v>
      </c>
      <c r="AB3340">
        <v>166.25219999999999</v>
      </c>
      <c r="AC3340">
        <v>151.923</v>
      </c>
    </row>
    <row r="3341" spans="26:29" x14ac:dyDescent="0.2">
      <c r="Z3341">
        <v>83.335700000000003</v>
      </c>
      <c r="AA3341">
        <v>155.6925</v>
      </c>
      <c r="AB3341">
        <v>165.13130000000001</v>
      </c>
      <c r="AC3341">
        <v>151.86959999999999</v>
      </c>
    </row>
    <row r="3342" spans="26:29" x14ac:dyDescent="0.2">
      <c r="Z3342">
        <v>82.456299999999999</v>
      </c>
      <c r="AA3342">
        <v>155.59229999999999</v>
      </c>
      <c r="AB3342">
        <v>163.5453</v>
      </c>
      <c r="AC3342">
        <v>151.7937</v>
      </c>
    </row>
    <row r="3343" spans="26:29" x14ac:dyDescent="0.2">
      <c r="Z3343">
        <v>81.382800000000003</v>
      </c>
      <c r="AA3343">
        <v>155.4699</v>
      </c>
      <c r="AB3343">
        <v>161.60939999999999</v>
      </c>
      <c r="AC3343">
        <v>151.7011</v>
      </c>
    </row>
    <row r="3344" spans="26:29" x14ac:dyDescent="0.2">
      <c r="Z3344">
        <v>80.192800000000005</v>
      </c>
      <c r="AA3344">
        <v>155.33430000000001</v>
      </c>
      <c r="AB3344">
        <v>159.4632</v>
      </c>
      <c r="AC3344">
        <v>151.5986</v>
      </c>
    </row>
    <row r="3345" spans="26:29" x14ac:dyDescent="0.2">
      <c r="Z3345">
        <v>79.016900000000007</v>
      </c>
      <c r="AA3345">
        <v>155.20050000000001</v>
      </c>
      <c r="AB3345">
        <v>157.3426</v>
      </c>
      <c r="AC3345">
        <v>151.4973</v>
      </c>
    </row>
    <row r="3346" spans="26:29" x14ac:dyDescent="0.2">
      <c r="Z3346">
        <v>77.999399999999994</v>
      </c>
      <c r="AA3346">
        <v>155.0849</v>
      </c>
      <c r="AB3346">
        <v>155.50749999999999</v>
      </c>
      <c r="AC3346">
        <v>151.40979999999999</v>
      </c>
    </row>
    <row r="3347" spans="26:29" x14ac:dyDescent="0.2">
      <c r="Z3347">
        <v>77.246200000000002</v>
      </c>
      <c r="AA3347">
        <v>154.99940000000001</v>
      </c>
      <c r="AB3347">
        <v>154.1491</v>
      </c>
      <c r="AC3347">
        <v>151.34520000000001</v>
      </c>
    </row>
    <row r="3348" spans="26:29" x14ac:dyDescent="0.2">
      <c r="Z3348">
        <v>76.710599999999999</v>
      </c>
      <c r="AA3348">
        <v>154.93870000000001</v>
      </c>
      <c r="AB3348">
        <v>153.1832</v>
      </c>
      <c r="AC3348">
        <v>151.29920000000001</v>
      </c>
    </row>
    <row r="3349" spans="26:29" x14ac:dyDescent="0.2">
      <c r="Z3349">
        <v>76.307599999999994</v>
      </c>
      <c r="AA3349">
        <v>154.8929</v>
      </c>
      <c r="AB3349">
        <v>152.45650000000001</v>
      </c>
      <c r="AC3349">
        <v>151.2645</v>
      </c>
    </row>
    <row r="3350" spans="26:29" x14ac:dyDescent="0.2">
      <c r="Z3350">
        <v>75.966499999999996</v>
      </c>
      <c r="AA3350">
        <v>154.85380000000001</v>
      </c>
      <c r="AB3350">
        <v>151.84119999999999</v>
      </c>
      <c r="AC3350">
        <v>151.23500000000001</v>
      </c>
    </row>
    <row r="3351" spans="26:29" x14ac:dyDescent="0.2">
      <c r="Z3351">
        <v>75.672499999999999</v>
      </c>
      <c r="AA3351">
        <v>154.81989999999999</v>
      </c>
      <c r="AB3351">
        <v>151.31100000000001</v>
      </c>
      <c r="AC3351">
        <v>151.20939999999999</v>
      </c>
    </row>
    <row r="3352" spans="26:29" x14ac:dyDescent="0.2">
      <c r="Z3352">
        <v>75.424999999999997</v>
      </c>
      <c r="AA3352">
        <v>154.79159999999999</v>
      </c>
      <c r="AB3352">
        <v>150.8647</v>
      </c>
      <c r="AC3352">
        <v>151.18790000000001</v>
      </c>
    </row>
    <row r="3353" spans="26:29" x14ac:dyDescent="0.2">
      <c r="Z3353">
        <v>75.217500000000001</v>
      </c>
      <c r="AA3353">
        <v>154.76830000000001</v>
      </c>
      <c r="AB3353">
        <v>150.4905</v>
      </c>
      <c r="AC3353">
        <v>151.1703</v>
      </c>
    </row>
    <row r="3354" spans="26:29" x14ac:dyDescent="0.2">
      <c r="Z3354">
        <v>75.019000000000005</v>
      </c>
      <c r="AA3354">
        <v>154.7467</v>
      </c>
      <c r="AB3354">
        <v>150.13249999999999</v>
      </c>
      <c r="AC3354">
        <v>151.154</v>
      </c>
    </row>
    <row r="3355" spans="26:29" x14ac:dyDescent="0.2">
      <c r="Z3355">
        <v>74.792599999999993</v>
      </c>
      <c r="AA3355">
        <v>154.7227</v>
      </c>
      <c r="AB3355">
        <v>149.72399999999999</v>
      </c>
      <c r="AC3355">
        <v>151.13579999999999</v>
      </c>
    </row>
    <row r="3356" spans="26:29" x14ac:dyDescent="0.2">
      <c r="Z3356">
        <v>74.507599999999996</v>
      </c>
      <c r="AA3356">
        <v>154.69300000000001</v>
      </c>
      <c r="AB3356">
        <v>149.21</v>
      </c>
      <c r="AC3356">
        <v>151.11330000000001</v>
      </c>
    </row>
    <row r="3357" spans="26:29" x14ac:dyDescent="0.2">
      <c r="Z3357">
        <v>74.159199999999998</v>
      </c>
      <c r="AA3357">
        <v>154.65690000000001</v>
      </c>
      <c r="AB3357">
        <v>148.5814</v>
      </c>
      <c r="AC3357">
        <v>151.08600000000001</v>
      </c>
    </row>
    <row r="3358" spans="26:29" x14ac:dyDescent="0.2">
      <c r="Z3358">
        <v>73.748900000000006</v>
      </c>
      <c r="AA3358">
        <v>154.61439999999999</v>
      </c>
      <c r="AB3358">
        <v>147.84110000000001</v>
      </c>
      <c r="AC3358">
        <v>151.0538</v>
      </c>
    </row>
    <row r="3359" spans="26:29" x14ac:dyDescent="0.2">
      <c r="Z3359">
        <v>73.284599999999998</v>
      </c>
      <c r="AA3359">
        <v>154.56620000000001</v>
      </c>
      <c r="AB3359">
        <v>147.00360000000001</v>
      </c>
      <c r="AC3359">
        <v>151.01740000000001</v>
      </c>
    </row>
    <row r="3360" spans="26:29" x14ac:dyDescent="0.2">
      <c r="Z3360">
        <v>72.800600000000003</v>
      </c>
      <c r="AA3360">
        <v>154.51599999999999</v>
      </c>
      <c r="AB3360">
        <v>146.13050000000001</v>
      </c>
      <c r="AC3360">
        <v>150.9794</v>
      </c>
    </row>
    <row r="3361" spans="26:29" x14ac:dyDescent="0.2">
      <c r="Z3361">
        <v>72.337900000000005</v>
      </c>
      <c r="AA3361">
        <v>154.46799999999999</v>
      </c>
      <c r="AB3361">
        <v>145.29570000000001</v>
      </c>
      <c r="AC3361">
        <v>150.94300000000001</v>
      </c>
    </row>
    <row r="3362" spans="26:29" x14ac:dyDescent="0.2">
      <c r="Z3362">
        <v>71.929599999999994</v>
      </c>
      <c r="AA3362">
        <v>154.42570000000001</v>
      </c>
      <c r="AB3362">
        <v>144.5591</v>
      </c>
      <c r="AC3362">
        <v>150.911</v>
      </c>
    </row>
    <row r="3363" spans="26:29" x14ac:dyDescent="0.2">
      <c r="Z3363">
        <v>71.578400000000002</v>
      </c>
      <c r="AA3363">
        <v>154.38929999999999</v>
      </c>
      <c r="AB3363">
        <v>143.9256</v>
      </c>
      <c r="AC3363">
        <v>150.8835</v>
      </c>
    </row>
    <row r="3364" spans="26:29" x14ac:dyDescent="0.2">
      <c r="Z3364">
        <v>71.279600000000002</v>
      </c>
      <c r="AA3364">
        <v>154.35810000000001</v>
      </c>
      <c r="AB3364">
        <v>143.38650000000001</v>
      </c>
      <c r="AC3364">
        <v>150.85990000000001</v>
      </c>
    </row>
    <row r="3365" spans="26:29" x14ac:dyDescent="0.2">
      <c r="Z3365">
        <v>71.025400000000005</v>
      </c>
      <c r="AA3365">
        <v>154.3313</v>
      </c>
      <c r="AB3365">
        <v>142.928</v>
      </c>
      <c r="AC3365">
        <v>150.83959999999999</v>
      </c>
    </row>
    <row r="3366" spans="26:29" x14ac:dyDescent="0.2">
      <c r="Z3366">
        <v>70.797300000000007</v>
      </c>
      <c r="AA3366">
        <v>154.30709999999999</v>
      </c>
      <c r="AB3366">
        <v>142.51650000000001</v>
      </c>
      <c r="AC3366">
        <v>150.82130000000001</v>
      </c>
    </row>
    <row r="3367" spans="26:29" x14ac:dyDescent="0.2">
      <c r="Z3367">
        <v>70.573800000000006</v>
      </c>
      <c r="AA3367">
        <v>154.28389999999999</v>
      </c>
      <c r="AB3367">
        <v>142.11330000000001</v>
      </c>
      <c r="AC3367">
        <v>150.8038</v>
      </c>
    </row>
    <row r="3368" spans="26:29" x14ac:dyDescent="0.2">
      <c r="Z3368">
        <v>70.339200000000005</v>
      </c>
      <c r="AA3368">
        <v>154.2602</v>
      </c>
      <c r="AB3368">
        <v>141.6901</v>
      </c>
      <c r="AC3368">
        <v>150.78579999999999</v>
      </c>
    </row>
    <row r="3369" spans="26:29" x14ac:dyDescent="0.2">
      <c r="Z3369">
        <v>70.099999999999994</v>
      </c>
      <c r="AA3369">
        <v>154.2362</v>
      </c>
      <c r="AB3369">
        <v>141.2585</v>
      </c>
      <c r="AC3369">
        <v>150.76769999999999</v>
      </c>
    </row>
    <row r="3370" spans="26:29" x14ac:dyDescent="0.2">
      <c r="Z3370">
        <v>69.868399999999994</v>
      </c>
      <c r="AA3370">
        <v>154.21270000000001</v>
      </c>
      <c r="AB3370">
        <v>140.8407</v>
      </c>
      <c r="AC3370">
        <v>150.7499</v>
      </c>
    </row>
    <row r="3371" spans="26:29" x14ac:dyDescent="0.2">
      <c r="Z3371">
        <v>69.653099999999995</v>
      </c>
      <c r="AA3371">
        <v>154.1902</v>
      </c>
      <c r="AB3371">
        <v>140.45240000000001</v>
      </c>
      <c r="AC3371">
        <v>150.7329</v>
      </c>
    </row>
    <row r="3372" spans="26:29" x14ac:dyDescent="0.2">
      <c r="Z3372">
        <v>69.45</v>
      </c>
      <c r="AA3372">
        <v>154.1688</v>
      </c>
      <c r="AB3372">
        <v>140.08580000000001</v>
      </c>
      <c r="AC3372">
        <v>150.7166</v>
      </c>
    </row>
    <row r="3373" spans="26:29" x14ac:dyDescent="0.2">
      <c r="Z3373">
        <v>69.251199999999997</v>
      </c>
      <c r="AA3373">
        <v>154.14840000000001</v>
      </c>
      <c r="AB3373">
        <v>139.72720000000001</v>
      </c>
      <c r="AC3373">
        <v>150.7012</v>
      </c>
    </row>
    <row r="3374" spans="26:29" x14ac:dyDescent="0.2">
      <c r="Z3374">
        <v>69.050700000000006</v>
      </c>
      <c r="AA3374">
        <v>154.12899999999999</v>
      </c>
      <c r="AB3374">
        <v>139.3655</v>
      </c>
      <c r="AC3374">
        <v>150.6865</v>
      </c>
    </row>
    <row r="3375" spans="26:29" x14ac:dyDescent="0.2">
      <c r="Z3375">
        <v>68.849000000000004</v>
      </c>
      <c r="AA3375">
        <v>154.11019999999999</v>
      </c>
      <c r="AB3375">
        <v>139.00149999999999</v>
      </c>
      <c r="AC3375">
        <v>150.67230000000001</v>
      </c>
    </row>
    <row r="3376" spans="26:29" x14ac:dyDescent="0.2">
      <c r="Z3376">
        <v>68.647900000000007</v>
      </c>
      <c r="AA3376">
        <v>154.0917</v>
      </c>
      <c r="AB3376">
        <v>138.63849999999999</v>
      </c>
      <c r="AC3376">
        <v>150.6583</v>
      </c>
    </row>
    <row r="3377" spans="26:29" x14ac:dyDescent="0.2">
      <c r="Z3377">
        <v>68.445700000000002</v>
      </c>
      <c r="AA3377">
        <v>154.0729</v>
      </c>
      <c r="AB3377">
        <v>138.27359999999999</v>
      </c>
      <c r="AC3377">
        <v>150.64410000000001</v>
      </c>
    </row>
    <row r="3378" spans="26:29" x14ac:dyDescent="0.2">
      <c r="Z3378">
        <v>68.226200000000006</v>
      </c>
      <c r="AA3378">
        <v>154.0522</v>
      </c>
      <c r="AB3378">
        <v>137.8775</v>
      </c>
      <c r="AC3378">
        <v>150.6284</v>
      </c>
    </row>
    <row r="3379" spans="26:29" x14ac:dyDescent="0.2">
      <c r="Z3379">
        <v>67.9696</v>
      </c>
      <c r="AA3379">
        <v>154.02770000000001</v>
      </c>
      <c r="AB3379">
        <v>137.4145</v>
      </c>
      <c r="AC3379">
        <v>150.60990000000001</v>
      </c>
    </row>
    <row r="3380" spans="26:29" x14ac:dyDescent="0.2">
      <c r="Z3380">
        <v>67.662499999999994</v>
      </c>
      <c r="AA3380">
        <v>153.9982</v>
      </c>
      <c r="AB3380">
        <v>136.8604</v>
      </c>
      <c r="AC3380">
        <v>150.58760000000001</v>
      </c>
    </row>
    <row r="3381" spans="26:29" x14ac:dyDescent="0.2">
      <c r="Z3381">
        <v>67.3172</v>
      </c>
      <c r="AA3381">
        <v>153.96520000000001</v>
      </c>
      <c r="AB3381">
        <v>136.2372</v>
      </c>
      <c r="AC3381">
        <v>150.5626</v>
      </c>
    </row>
    <row r="3382" spans="26:29" x14ac:dyDescent="0.2">
      <c r="Z3382">
        <v>66.952200000000005</v>
      </c>
      <c r="AA3382">
        <v>153.9306</v>
      </c>
      <c r="AB3382">
        <v>135.5787</v>
      </c>
      <c r="AC3382">
        <v>150.53649999999999</v>
      </c>
    </row>
    <row r="3383" spans="26:29" x14ac:dyDescent="0.2">
      <c r="Z3383">
        <v>66.586600000000004</v>
      </c>
      <c r="AA3383">
        <v>153.8965</v>
      </c>
      <c r="AB3383">
        <v>134.9188</v>
      </c>
      <c r="AC3383">
        <v>150.51060000000001</v>
      </c>
    </row>
    <row r="3384" spans="26:29" x14ac:dyDescent="0.2">
      <c r="Z3384">
        <v>66.240499999999997</v>
      </c>
      <c r="AA3384">
        <v>153.86429999999999</v>
      </c>
      <c r="AB3384">
        <v>134.2944</v>
      </c>
      <c r="AC3384">
        <v>150.4863</v>
      </c>
    </row>
    <row r="3385" spans="26:29" x14ac:dyDescent="0.2">
      <c r="Z3385">
        <v>65.934700000000007</v>
      </c>
      <c r="AA3385">
        <v>153.8356</v>
      </c>
      <c r="AB3385">
        <v>133.7424</v>
      </c>
      <c r="AC3385">
        <v>150.46459999999999</v>
      </c>
    </row>
    <row r="3386" spans="26:29" x14ac:dyDescent="0.2">
      <c r="Z3386">
        <v>65.681899999999999</v>
      </c>
      <c r="AA3386">
        <v>153.8115</v>
      </c>
      <c r="AB3386">
        <v>133.28630000000001</v>
      </c>
      <c r="AC3386">
        <v>150.44630000000001</v>
      </c>
    </row>
    <row r="3387" spans="26:29" x14ac:dyDescent="0.2">
      <c r="Z3387">
        <v>65.464299999999994</v>
      </c>
      <c r="AA3387">
        <v>153.79040000000001</v>
      </c>
      <c r="AB3387">
        <v>132.89359999999999</v>
      </c>
      <c r="AC3387">
        <v>150.43039999999999</v>
      </c>
    </row>
    <row r="3388" spans="26:29" x14ac:dyDescent="0.2">
      <c r="Z3388">
        <v>65.256299999999996</v>
      </c>
      <c r="AA3388">
        <v>153.7706</v>
      </c>
      <c r="AB3388">
        <v>132.51840000000001</v>
      </c>
      <c r="AC3388">
        <v>150.41540000000001</v>
      </c>
    </row>
    <row r="3389" spans="26:29" x14ac:dyDescent="0.2">
      <c r="Z3389">
        <v>65.037800000000004</v>
      </c>
      <c r="AA3389">
        <v>153.75040000000001</v>
      </c>
      <c r="AB3389">
        <v>132.124</v>
      </c>
      <c r="AC3389">
        <v>150.40010000000001</v>
      </c>
    </row>
    <row r="3390" spans="26:29" x14ac:dyDescent="0.2">
      <c r="Z3390">
        <v>64.809600000000003</v>
      </c>
      <c r="AA3390">
        <v>153.7294</v>
      </c>
      <c r="AB3390">
        <v>131.7122</v>
      </c>
      <c r="AC3390">
        <v>150.38419999999999</v>
      </c>
    </row>
    <row r="3391" spans="26:29" x14ac:dyDescent="0.2">
      <c r="Z3391">
        <v>64.578100000000006</v>
      </c>
      <c r="AA3391">
        <v>153.70760000000001</v>
      </c>
      <c r="AB3391">
        <v>131.2944</v>
      </c>
      <c r="AC3391">
        <v>150.36770000000001</v>
      </c>
    </row>
    <row r="3392" spans="26:29" x14ac:dyDescent="0.2">
      <c r="Z3392">
        <v>64.348500000000001</v>
      </c>
      <c r="AA3392">
        <v>153.68510000000001</v>
      </c>
      <c r="AB3392">
        <v>130.8802</v>
      </c>
      <c r="AC3392">
        <v>150.35069999999999</v>
      </c>
    </row>
    <row r="3393" spans="26:29" x14ac:dyDescent="0.2">
      <c r="Z3393">
        <v>64.122200000000007</v>
      </c>
      <c r="AA3393">
        <v>153.6628</v>
      </c>
      <c r="AB3393">
        <v>130.47200000000001</v>
      </c>
      <c r="AC3393">
        <v>150.3338</v>
      </c>
    </row>
    <row r="3394" spans="26:29" x14ac:dyDescent="0.2">
      <c r="Z3394">
        <v>63.899700000000003</v>
      </c>
      <c r="AA3394">
        <v>153.64150000000001</v>
      </c>
      <c r="AB3394">
        <v>130.0703</v>
      </c>
      <c r="AC3394">
        <v>150.3177</v>
      </c>
    </row>
    <row r="3395" spans="26:29" x14ac:dyDescent="0.2">
      <c r="Z3395">
        <v>63.682000000000002</v>
      </c>
      <c r="AA3395">
        <v>153.62219999999999</v>
      </c>
      <c r="AB3395">
        <v>129.67740000000001</v>
      </c>
      <c r="AC3395">
        <v>150.3031</v>
      </c>
    </row>
    <row r="3396" spans="26:29" x14ac:dyDescent="0.2">
      <c r="Z3396">
        <v>63.473500000000001</v>
      </c>
      <c r="AA3396">
        <v>153.6046</v>
      </c>
      <c r="AB3396">
        <v>129.30099999999999</v>
      </c>
      <c r="AC3396">
        <v>150.28980000000001</v>
      </c>
    </row>
    <row r="3397" spans="26:29" x14ac:dyDescent="0.2">
      <c r="Z3397">
        <v>63.279400000000003</v>
      </c>
      <c r="AA3397">
        <v>153.58860000000001</v>
      </c>
      <c r="AB3397">
        <v>128.95070000000001</v>
      </c>
      <c r="AC3397">
        <v>150.27770000000001</v>
      </c>
    </row>
    <row r="3398" spans="26:29" x14ac:dyDescent="0.2">
      <c r="Z3398">
        <v>63.1006</v>
      </c>
      <c r="AA3398">
        <v>153.5736</v>
      </c>
      <c r="AB3398">
        <v>128.62790000000001</v>
      </c>
      <c r="AC3398">
        <v>150.2663</v>
      </c>
    </row>
    <row r="3399" spans="26:29" x14ac:dyDescent="0.2">
      <c r="Z3399">
        <v>62.920200000000001</v>
      </c>
      <c r="AA3399">
        <v>153.5582</v>
      </c>
      <c r="AB3399">
        <v>128.3023</v>
      </c>
      <c r="AC3399">
        <v>150.25470000000001</v>
      </c>
    </row>
    <row r="3400" spans="26:29" x14ac:dyDescent="0.2">
      <c r="Z3400">
        <v>62.717199999999998</v>
      </c>
      <c r="AA3400">
        <v>153.54060000000001</v>
      </c>
      <c r="AB3400">
        <v>127.9359</v>
      </c>
      <c r="AC3400">
        <v>150.2414</v>
      </c>
    </row>
    <row r="3401" spans="26:29" x14ac:dyDescent="0.2">
      <c r="Z3401">
        <v>62.474499999999999</v>
      </c>
      <c r="AA3401">
        <v>153.51949999999999</v>
      </c>
      <c r="AB3401">
        <v>127.4979</v>
      </c>
      <c r="AC3401">
        <v>150.22540000000001</v>
      </c>
    </row>
    <row r="3402" spans="26:29" x14ac:dyDescent="0.2">
      <c r="Z3402">
        <v>62.192</v>
      </c>
      <c r="AA3402">
        <v>153.495</v>
      </c>
      <c r="AB3402">
        <v>126.988</v>
      </c>
      <c r="AC3402">
        <v>150.20689999999999</v>
      </c>
    </row>
    <row r="3403" spans="26:29" x14ac:dyDescent="0.2">
      <c r="Z3403">
        <v>61.873800000000003</v>
      </c>
      <c r="AA3403">
        <v>153.4676</v>
      </c>
      <c r="AB3403">
        <v>126.4135</v>
      </c>
      <c r="AC3403">
        <v>150.18610000000001</v>
      </c>
    </row>
    <row r="3404" spans="26:29" x14ac:dyDescent="0.2">
      <c r="Z3404">
        <v>61.523899999999998</v>
      </c>
      <c r="AA3404">
        <v>153.4376</v>
      </c>
      <c r="AB3404">
        <v>125.782</v>
      </c>
      <c r="AC3404">
        <v>150.1634</v>
      </c>
    </row>
    <row r="3405" spans="26:29" x14ac:dyDescent="0.2">
      <c r="Z3405">
        <v>61.147300000000001</v>
      </c>
      <c r="AA3405">
        <v>153.40549999999999</v>
      </c>
      <c r="AB3405">
        <v>125.1022</v>
      </c>
      <c r="AC3405">
        <v>150.13910000000001</v>
      </c>
    </row>
    <row r="3406" spans="26:29" x14ac:dyDescent="0.2">
      <c r="Z3406">
        <v>60.749000000000002</v>
      </c>
      <c r="AA3406">
        <v>153.3716</v>
      </c>
      <c r="AB3406">
        <v>124.38339999999999</v>
      </c>
      <c r="AC3406">
        <v>150.11349999999999</v>
      </c>
    </row>
    <row r="3407" spans="26:29" x14ac:dyDescent="0.2">
      <c r="Z3407">
        <v>60.339799999999997</v>
      </c>
      <c r="AA3407">
        <v>153.33670000000001</v>
      </c>
      <c r="AB3407">
        <v>123.6447</v>
      </c>
      <c r="AC3407">
        <v>150.08709999999999</v>
      </c>
    </row>
    <row r="3408" spans="26:29" x14ac:dyDescent="0.2">
      <c r="Z3408">
        <v>59.952199999999998</v>
      </c>
      <c r="AA3408">
        <v>153.30359999999999</v>
      </c>
      <c r="AB3408">
        <v>122.9451</v>
      </c>
      <c r="AC3408">
        <v>150.06200000000001</v>
      </c>
    </row>
    <row r="3409" spans="26:29" x14ac:dyDescent="0.2">
      <c r="Z3409">
        <v>59.624299999999998</v>
      </c>
      <c r="AA3409">
        <v>153.2756</v>
      </c>
      <c r="AB3409">
        <v>122.3533</v>
      </c>
      <c r="AC3409">
        <v>150.04089999999999</v>
      </c>
    </row>
    <row r="3410" spans="26:29" x14ac:dyDescent="0.2">
      <c r="Z3410">
        <v>59.3825</v>
      </c>
      <c r="AA3410">
        <v>153.255</v>
      </c>
      <c r="AB3410">
        <v>121.91679999999999</v>
      </c>
      <c r="AC3410">
        <v>150.02520000000001</v>
      </c>
    </row>
    <row r="3411" spans="26:29" x14ac:dyDescent="0.2">
      <c r="Z3411">
        <v>59.206000000000003</v>
      </c>
      <c r="AA3411">
        <v>153.23990000000001</v>
      </c>
      <c r="AB3411">
        <v>121.59820000000001</v>
      </c>
      <c r="AC3411">
        <v>150.0138</v>
      </c>
    </row>
    <row r="3412" spans="26:29" x14ac:dyDescent="0.2">
      <c r="Z3412">
        <v>59.062100000000001</v>
      </c>
      <c r="AA3412">
        <v>153.2276</v>
      </c>
      <c r="AB3412">
        <v>121.33839999999999</v>
      </c>
      <c r="AC3412">
        <v>150.00450000000001</v>
      </c>
    </row>
    <row r="3413" spans="26:29" x14ac:dyDescent="0.2">
      <c r="Z3413">
        <v>59.062100000000001</v>
      </c>
      <c r="AA3413">
        <v>153.2276</v>
      </c>
      <c r="AB3413">
        <v>121.33839999999999</v>
      </c>
      <c r="AC3413">
        <v>150.00450000000001</v>
      </c>
    </row>
    <row r="3414" spans="26:29" x14ac:dyDescent="0.2">
      <c r="Z3414">
        <v>58.668352624308355</v>
      </c>
      <c r="AA3414">
        <v>153.22759681186511</v>
      </c>
      <c r="AB3414">
        <v>120.52947732156211</v>
      </c>
      <c r="AC3414">
        <v>150.00450000000001</v>
      </c>
    </row>
    <row r="3415" spans="26:29" x14ac:dyDescent="0.2">
      <c r="Z3415">
        <v>58.274605248616709</v>
      </c>
      <c r="AA3415">
        <v>153.22759362373023</v>
      </c>
      <c r="AB3415">
        <v>119.72055464312423</v>
      </c>
      <c r="AC3415">
        <v>150.00450000000001</v>
      </c>
    </row>
    <row r="3416" spans="26:29" x14ac:dyDescent="0.2">
      <c r="Z3416">
        <v>57.880857872925063</v>
      </c>
      <c r="AA3416">
        <v>153.22759043559535</v>
      </c>
      <c r="AB3416">
        <v>118.91163196468635</v>
      </c>
      <c r="AC3416">
        <v>150.00450000000001</v>
      </c>
    </row>
    <row r="3417" spans="26:29" x14ac:dyDescent="0.2">
      <c r="Z3417">
        <v>57.487110497233417</v>
      </c>
      <c r="AA3417">
        <v>153.22758724746046</v>
      </c>
      <c r="AB3417">
        <v>118.10270928624847</v>
      </c>
      <c r="AC3417">
        <v>150.00450000000001</v>
      </c>
    </row>
    <row r="3418" spans="26:29" x14ac:dyDescent="0.2">
      <c r="Z3418">
        <v>57.093363121541771</v>
      </c>
      <c r="AA3418">
        <v>153.22758405932558</v>
      </c>
      <c r="AB3418">
        <v>117.29378660781059</v>
      </c>
      <c r="AC3418">
        <v>150.00450000000001</v>
      </c>
    </row>
    <row r="3419" spans="26:29" x14ac:dyDescent="0.2">
      <c r="Z3419">
        <v>56.699615745850124</v>
      </c>
      <c r="AA3419">
        <v>153.2275808711907</v>
      </c>
      <c r="AB3419">
        <v>116.48486392937271</v>
      </c>
      <c r="AC3419">
        <v>150.00450000000001</v>
      </c>
    </row>
    <row r="3420" spans="26:29" x14ac:dyDescent="0.2">
      <c r="Z3420">
        <v>56.305868370158478</v>
      </c>
      <c r="AA3420">
        <v>153.22757768305581</v>
      </c>
      <c r="AB3420">
        <v>115.67594125093483</v>
      </c>
      <c r="AC3420">
        <v>150.00450000000001</v>
      </c>
    </row>
    <row r="3421" spans="26:29" x14ac:dyDescent="0.2">
      <c r="Z3421">
        <v>55.912120994466832</v>
      </c>
      <c r="AA3421">
        <v>153.22757449492093</v>
      </c>
      <c r="AB3421">
        <v>114.86701857249695</v>
      </c>
      <c r="AC3421">
        <v>150.00450000000001</v>
      </c>
    </row>
    <row r="3422" spans="26:29" x14ac:dyDescent="0.2">
      <c r="Z3422">
        <v>55.518373618775186</v>
      </c>
      <c r="AA3422">
        <v>153.22757130678605</v>
      </c>
      <c r="AB3422">
        <v>114.05809589405906</v>
      </c>
      <c r="AC3422">
        <v>150.00450000000001</v>
      </c>
    </row>
    <row r="3423" spans="26:29" x14ac:dyDescent="0.2">
      <c r="Z3423">
        <v>55.12462624308354</v>
      </c>
      <c r="AA3423">
        <v>153.22756811865116</v>
      </c>
      <c r="AB3423">
        <v>113.24917321562118</v>
      </c>
      <c r="AC3423">
        <v>150.00450000000001</v>
      </c>
    </row>
    <row r="3424" spans="26:29" x14ac:dyDescent="0.2">
      <c r="Z3424">
        <v>54.730878867391894</v>
      </c>
      <c r="AA3424">
        <v>153.22756493051628</v>
      </c>
      <c r="AB3424">
        <v>112.4402505371833</v>
      </c>
      <c r="AC3424">
        <v>150.00450000000001</v>
      </c>
    </row>
    <row r="3425" spans="26:29" x14ac:dyDescent="0.2">
      <c r="Z3425">
        <v>54.337131491700248</v>
      </c>
      <c r="AA3425">
        <v>153.2275617423814</v>
      </c>
      <c r="AB3425">
        <v>111.63132785874542</v>
      </c>
      <c r="AC3425">
        <v>150.00450000000001</v>
      </c>
    </row>
    <row r="3426" spans="26:29" x14ac:dyDescent="0.2">
      <c r="Z3426">
        <v>53.943384116008602</v>
      </c>
      <c r="AA3426">
        <v>153.22755855424651</v>
      </c>
      <c r="AB3426">
        <v>110.82240518030754</v>
      </c>
      <c r="AC3426">
        <v>150.00450000000001</v>
      </c>
    </row>
    <row r="3427" spans="26:29" x14ac:dyDescent="0.2">
      <c r="Z3427">
        <v>53.549636740316956</v>
      </c>
      <c r="AA3427">
        <v>153.22755536611163</v>
      </c>
      <c r="AB3427">
        <v>110.01348250186966</v>
      </c>
      <c r="AC3427">
        <v>150.00450000000001</v>
      </c>
    </row>
    <row r="3428" spans="26:29" x14ac:dyDescent="0.2">
      <c r="Z3428">
        <v>53.15588936462531</v>
      </c>
      <c r="AA3428">
        <v>153.22755217797675</v>
      </c>
      <c r="AB3428">
        <v>109.20455982343178</v>
      </c>
      <c r="AC3428">
        <v>150.00450000000001</v>
      </c>
    </row>
    <row r="3429" spans="26:29" x14ac:dyDescent="0.2">
      <c r="Z3429">
        <v>52.762141988933664</v>
      </c>
      <c r="AA3429">
        <v>153.22754898984186</v>
      </c>
      <c r="AB3429">
        <v>108.3956371449939</v>
      </c>
      <c r="AC3429">
        <v>150.00450000000001</v>
      </c>
    </row>
    <row r="3430" spans="26:29" x14ac:dyDescent="0.2">
      <c r="Z3430">
        <v>52.368394613242017</v>
      </c>
      <c r="AA3430">
        <v>153.22754580170698</v>
      </c>
      <c r="AB3430">
        <v>107.58671446655602</v>
      </c>
      <c r="AC3430">
        <v>150.00450000000001</v>
      </c>
    </row>
    <row r="3431" spans="26:29" x14ac:dyDescent="0.2">
      <c r="Z3431">
        <v>51.974647237550371</v>
      </c>
      <c r="AA3431">
        <v>153.2275426135721</v>
      </c>
      <c r="AB3431">
        <v>106.77779178811814</v>
      </c>
      <c r="AC3431">
        <v>150.00450000000001</v>
      </c>
    </row>
    <row r="3432" spans="26:29" x14ac:dyDescent="0.2">
      <c r="Z3432">
        <v>51.580899861858725</v>
      </c>
      <c r="AA3432">
        <v>153.22753942543721</v>
      </c>
      <c r="AB3432">
        <v>105.96886910968026</v>
      </c>
      <c r="AC3432">
        <v>150.00450000000001</v>
      </c>
    </row>
    <row r="3433" spans="26:29" x14ac:dyDescent="0.2">
      <c r="Z3433">
        <v>51.187152486167079</v>
      </c>
      <c r="AA3433">
        <v>153.22753623730233</v>
      </c>
      <c r="AB3433">
        <v>105.15994643124237</v>
      </c>
      <c r="AC3433">
        <v>150.00450000000001</v>
      </c>
    </row>
    <row r="3434" spans="26:29" x14ac:dyDescent="0.2">
      <c r="Z3434">
        <v>50.793405110475433</v>
      </c>
      <c r="AA3434">
        <v>153.22753304916745</v>
      </c>
      <c r="AB3434">
        <v>104.35102375280449</v>
      </c>
      <c r="AC3434">
        <v>150.00450000000001</v>
      </c>
    </row>
    <row r="3435" spans="26:29" x14ac:dyDescent="0.2">
      <c r="Z3435">
        <v>50.399657734783787</v>
      </c>
      <c r="AA3435">
        <v>153.22752986103256</v>
      </c>
      <c r="AB3435">
        <v>103.54210107436661</v>
      </c>
      <c r="AC3435">
        <v>150.00450000000001</v>
      </c>
    </row>
    <row r="3436" spans="26:29" x14ac:dyDescent="0.2">
      <c r="Z3436">
        <v>50.005910359092141</v>
      </c>
      <c r="AA3436">
        <v>153.22752667289768</v>
      </c>
      <c r="AB3436">
        <v>102.73317839592873</v>
      </c>
      <c r="AC3436">
        <v>150.00450000000001</v>
      </c>
    </row>
    <row r="3437" spans="26:29" x14ac:dyDescent="0.2">
      <c r="Z3437">
        <v>49.612162983400495</v>
      </c>
      <c r="AA3437">
        <v>153.2275234847628</v>
      </c>
      <c r="AB3437">
        <v>101.92425571749085</v>
      </c>
      <c r="AC3437">
        <v>150.00450000000001</v>
      </c>
    </row>
    <row r="3438" spans="26:29" x14ac:dyDescent="0.2">
      <c r="Z3438">
        <v>49.218415607708849</v>
      </c>
      <c r="AA3438">
        <v>153.22752029662792</v>
      </c>
      <c r="AB3438">
        <v>101.11533303905297</v>
      </c>
      <c r="AC3438">
        <v>150.00450000000001</v>
      </c>
    </row>
    <row r="3439" spans="26:29" x14ac:dyDescent="0.2">
      <c r="Z3439">
        <v>48.824668232017203</v>
      </c>
      <c r="AA3439">
        <v>153.22751710849303</v>
      </c>
      <c r="AB3439">
        <v>100.30641036061509</v>
      </c>
      <c r="AC3439">
        <v>150.00450000000001</v>
      </c>
    </row>
    <row r="3440" spans="26:29" x14ac:dyDescent="0.2">
      <c r="Z3440">
        <v>48.430920856325557</v>
      </c>
      <c r="AA3440">
        <v>153.22751392035815</v>
      </c>
      <c r="AB3440">
        <v>99.497487682177209</v>
      </c>
      <c r="AC3440">
        <v>150.00450000000001</v>
      </c>
    </row>
    <row r="3441" spans="26:29" x14ac:dyDescent="0.2">
      <c r="Z3441">
        <v>48.037173480633911</v>
      </c>
      <c r="AA3441">
        <v>153.22751073222327</v>
      </c>
      <c r="AB3441">
        <v>98.688565003739328</v>
      </c>
      <c r="AC3441">
        <v>150.00450000000001</v>
      </c>
    </row>
    <row r="3442" spans="26:29" x14ac:dyDescent="0.2">
      <c r="Z3442">
        <v>47.643426104942264</v>
      </c>
      <c r="AA3442">
        <v>153.22750754408838</v>
      </c>
      <c r="AB3442">
        <v>97.879642325301447</v>
      </c>
      <c r="AC3442">
        <v>150.00450000000001</v>
      </c>
    </row>
    <row r="3443" spans="26:29" x14ac:dyDescent="0.2">
      <c r="Z3443">
        <v>47.249678729250618</v>
      </c>
      <c r="AA3443">
        <v>153.2275043559535</v>
      </c>
      <c r="AB3443">
        <v>97.070719646863566</v>
      </c>
      <c r="AC3443">
        <v>150.00450000000001</v>
      </c>
    </row>
    <row r="3444" spans="26:29" x14ac:dyDescent="0.2">
      <c r="Z3444">
        <v>46.855931353558972</v>
      </c>
      <c r="AA3444">
        <v>153.22750116781862</v>
      </c>
      <c r="AB3444">
        <v>96.261796968425685</v>
      </c>
      <c r="AC3444">
        <v>150.00450000000001</v>
      </c>
    </row>
    <row r="3445" spans="26:29" x14ac:dyDescent="0.2">
      <c r="Z3445">
        <v>46.462183977867326</v>
      </c>
      <c r="AA3445">
        <v>153.22749797968373</v>
      </c>
      <c r="AB3445">
        <v>95.452874289987804</v>
      </c>
      <c r="AC3445">
        <v>150.00450000000001</v>
      </c>
    </row>
    <row r="3446" spans="26:29" x14ac:dyDescent="0.2">
      <c r="Z3446">
        <v>46.06843660217568</v>
      </c>
      <c r="AA3446">
        <v>153.22749479154885</v>
      </c>
      <c r="AB3446">
        <v>94.643951611549923</v>
      </c>
      <c r="AC3446">
        <v>150.00450000000001</v>
      </c>
    </row>
    <row r="3447" spans="26:29" x14ac:dyDescent="0.2">
      <c r="Z3447">
        <v>45.674689226484034</v>
      </c>
      <c r="AA3447">
        <v>153.22749160341397</v>
      </c>
      <c r="AB3447">
        <v>93.835028933112042</v>
      </c>
      <c r="AC3447">
        <v>150.00450000000001</v>
      </c>
    </row>
    <row r="3448" spans="26:29" x14ac:dyDescent="0.2">
      <c r="Z3448">
        <v>45.280941850792388</v>
      </c>
      <c r="AA3448">
        <v>153.22748841527908</v>
      </c>
      <c r="AB3448">
        <v>93.026106254674161</v>
      </c>
      <c r="AC3448">
        <v>150.00450000000001</v>
      </c>
    </row>
    <row r="3449" spans="26:29" x14ac:dyDescent="0.2">
      <c r="Z3449">
        <v>44.887194475100742</v>
      </c>
      <c r="AA3449">
        <v>153.2274852271442</v>
      </c>
      <c r="AB3449">
        <v>92.21718357623628</v>
      </c>
      <c r="AC3449">
        <v>150.00450000000001</v>
      </c>
    </row>
    <row r="3450" spans="26:29" x14ac:dyDescent="0.2">
      <c r="Z3450">
        <v>44.493447099409096</v>
      </c>
      <c r="AA3450">
        <v>153.22748203900932</v>
      </c>
      <c r="AB3450">
        <v>91.408260897798399</v>
      </c>
      <c r="AC3450">
        <v>150.00450000000001</v>
      </c>
    </row>
    <row r="3451" spans="26:29" x14ac:dyDescent="0.2">
      <c r="Z3451">
        <v>44.09969972371745</v>
      </c>
      <c r="AA3451">
        <v>153.22747885087443</v>
      </c>
      <c r="AB3451">
        <v>90.599338219360519</v>
      </c>
      <c r="AC3451">
        <v>150.00450000000001</v>
      </c>
    </row>
    <row r="3452" spans="26:29" x14ac:dyDescent="0.2">
      <c r="Z3452">
        <v>43.705952348025804</v>
      </c>
      <c r="AA3452">
        <v>153.22747566273955</v>
      </c>
      <c r="AB3452">
        <v>89.790415540922638</v>
      </c>
      <c r="AC3452">
        <v>150.00450000000001</v>
      </c>
    </row>
    <row r="3453" spans="26:29" x14ac:dyDescent="0.2">
      <c r="Z3453">
        <v>43.312204972334158</v>
      </c>
      <c r="AA3453">
        <v>153.22747247460467</v>
      </c>
      <c r="AB3453">
        <v>88.981492862484757</v>
      </c>
      <c r="AC3453">
        <v>150.00450000000001</v>
      </c>
    </row>
    <row r="3454" spans="26:29" x14ac:dyDescent="0.2">
      <c r="Z3454">
        <v>42.918457596642511</v>
      </c>
      <c r="AA3454">
        <v>153.22746928646978</v>
      </c>
      <c r="AB3454">
        <v>88.172570184046876</v>
      </c>
      <c r="AC3454">
        <v>150.00450000000001</v>
      </c>
    </row>
    <row r="3455" spans="26:29" x14ac:dyDescent="0.2">
      <c r="Z3455">
        <v>42.524710220950865</v>
      </c>
      <c r="AA3455">
        <v>153.2274660983349</v>
      </c>
      <c r="AB3455">
        <v>87.363647505608995</v>
      </c>
      <c r="AC3455">
        <v>150.00450000000001</v>
      </c>
    </row>
    <row r="3456" spans="26:29" x14ac:dyDescent="0.2">
      <c r="Z3456">
        <v>42.130962845259219</v>
      </c>
      <c r="AA3456">
        <v>153.22746291020002</v>
      </c>
      <c r="AB3456">
        <v>86.554724827171114</v>
      </c>
      <c r="AC3456">
        <v>150.00450000000001</v>
      </c>
    </row>
    <row r="3457" spans="26:29" x14ac:dyDescent="0.2">
      <c r="Z3457">
        <v>41.737215469567573</v>
      </c>
      <c r="AA3457">
        <v>153.22745972206513</v>
      </c>
      <c r="AB3457">
        <v>85.745802148733233</v>
      </c>
      <c r="AC3457">
        <v>150.00450000000001</v>
      </c>
    </row>
    <row r="3458" spans="26:29" x14ac:dyDescent="0.2">
      <c r="Z3458">
        <v>41.343468093875927</v>
      </c>
      <c r="AA3458">
        <v>153.22745653393025</v>
      </c>
      <c r="AB3458">
        <v>84.936879470295352</v>
      </c>
      <c r="AC3458">
        <v>150.00450000000001</v>
      </c>
    </row>
    <row r="3459" spans="26:29" x14ac:dyDescent="0.2">
      <c r="Z3459">
        <v>40.949720718184281</v>
      </c>
      <c r="AA3459">
        <v>153.22745334579537</v>
      </c>
      <c r="AB3459">
        <v>84.127956791857471</v>
      </c>
      <c r="AC3459">
        <v>150.00450000000001</v>
      </c>
    </row>
    <row r="3460" spans="26:29" x14ac:dyDescent="0.2">
      <c r="Z3460">
        <v>40.555973342492635</v>
      </c>
      <c r="AA3460">
        <v>153.22745015766048</v>
      </c>
      <c r="AB3460">
        <v>83.31903411341959</v>
      </c>
      <c r="AC3460">
        <v>150.00450000000001</v>
      </c>
    </row>
    <row r="3461" spans="26:29" x14ac:dyDescent="0.2">
      <c r="Z3461">
        <v>40.162225966800989</v>
      </c>
      <c r="AA3461">
        <v>153.2274469695256</v>
      </c>
      <c r="AB3461">
        <v>82.51011143498171</v>
      </c>
      <c r="AC3461">
        <v>150.00450000000001</v>
      </c>
    </row>
    <row r="3462" spans="26:29" x14ac:dyDescent="0.2">
      <c r="Z3462">
        <v>39.768478591109343</v>
      </c>
      <c r="AA3462">
        <v>153.22744378139072</v>
      </c>
      <c r="AB3462">
        <v>81.701188756543829</v>
      </c>
      <c r="AC3462">
        <v>150.00450000000001</v>
      </c>
    </row>
    <row r="3463" spans="26:29" x14ac:dyDescent="0.2">
      <c r="Z3463">
        <v>39.374731215417697</v>
      </c>
      <c r="AA3463">
        <v>153.22744059325584</v>
      </c>
      <c r="AB3463">
        <v>80.892266078105948</v>
      </c>
      <c r="AC3463">
        <v>150.00450000000001</v>
      </c>
    </row>
    <row r="3464" spans="26:29" x14ac:dyDescent="0.2">
      <c r="Z3464">
        <v>38.980983839726051</v>
      </c>
      <c r="AA3464">
        <v>153.22743740512095</v>
      </c>
      <c r="AB3464">
        <v>80.083343399668067</v>
      </c>
      <c r="AC3464">
        <v>150.00450000000001</v>
      </c>
    </row>
    <row r="3465" spans="26:29" x14ac:dyDescent="0.2">
      <c r="Z3465">
        <v>38.587236464034405</v>
      </c>
      <c r="AA3465">
        <v>153.22743421698607</v>
      </c>
      <c r="AB3465">
        <v>79.274420721230186</v>
      </c>
      <c r="AC3465">
        <v>150.00450000000001</v>
      </c>
    </row>
    <row r="3466" spans="26:29" x14ac:dyDescent="0.2">
      <c r="Z3466">
        <v>38.193489088342758</v>
      </c>
      <c r="AA3466">
        <v>153.22743102885119</v>
      </c>
      <c r="AB3466">
        <v>78.465498042792305</v>
      </c>
      <c r="AC3466">
        <v>150.00450000000001</v>
      </c>
    </row>
    <row r="3467" spans="26:29" x14ac:dyDescent="0.2">
      <c r="Z3467">
        <v>37.799741712651112</v>
      </c>
      <c r="AA3467">
        <v>153.2274278407163</v>
      </c>
      <c r="AB3467">
        <v>77.656575364354424</v>
      </c>
      <c r="AC3467">
        <v>150.00450000000001</v>
      </c>
    </row>
    <row r="3468" spans="26:29" x14ac:dyDescent="0.2">
      <c r="Z3468">
        <v>37.405994336959466</v>
      </c>
      <c r="AA3468">
        <v>153.22742465258142</v>
      </c>
      <c r="AB3468">
        <v>76.847652685916543</v>
      </c>
      <c r="AC3468">
        <v>150.00450000000001</v>
      </c>
    </row>
    <row r="3469" spans="26:29" x14ac:dyDescent="0.2">
      <c r="Z3469">
        <v>37.01224696126782</v>
      </c>
      <c r="AA3469">
        <v>153.22742146444654</v>
      </c>
      <c r="AB3469">
        <v>76.038730007478662</v>
      </c>
      <c r="AC3469">
        <v>150.00450000000001</v>
      </c>
    </row>
    <row r="3470" spans="26:29" x14ac:dyDescent="0.2">
      <c r="Z3470">
        <v>36.618499585576174</v>
      </c>
      <c r="AA3470">
        <v>153.22741827631165</v>
      </c>
      <c r="AB3470">
        <v>75.229807329040781</v>
      </c>
      <c r="AC3470">
        <v>150.00450000000001</v>
      </c>
    </row>
    <row r="3471" spans="26:29" x14ac:dyDescent="0.2">
      <c r="Z3471">
        <v>36.224752209884528</v>
      </c>
      <c r="AA3471">
        <v>153.22741508817677</v>
      </c>
      <c r="AB3471">
        <v>74.4208846506029</v>
      </c>
      <c r="AC3471">
        <v>150.00450000000001</v>
      </c>
    </row>
    <row r="3472" spans="26:29" x14ac:dyDescent="0.2">
      <c r="Z3472">
        <v>35.831004834192882</v>
      </c>
      <c r="AA3472">
        <v>153.22741190004189</v>
      </c>
      <c r="AB3472">
        <v>73.61196197216502</v>
      </c>
      <c r="AC3472">
        <v>150.00450000000001</v>
      </c>
    </row>
    <row r="3473" spans="26:29" x14ac:dyDescent="0.2">
      <c r="Z3473">
        <v>35.437257458501236</v>
      </c>
      <c r="AA3473">
        <v>153.227408711907</v>
      </c>
      <c r="AB3473">
        <v>72.803039293727139</v>
      </c>
      <c r="AC3473">
        <v>150.00450000000001</v>
      </c>
    </row>
    <row r="3474" spans="26:29" x14ac:dyDescent="0.2">
      <c r="Z3474">
        <v>35.04351008280959</v>
      </c>
      <c r="AA3474">
        <v>153.22740552377212</v>
      </c>
      <c r="AB3474">
        <v>71.994116615289258</v>
      </c>
      <c r="AC3474">
        <v>150.00450000000001</v>
      </c>
    </row>
    <row r="3475" spans="26:29" x14ac:dyDescent="0.2">
      <c r="Z3475">
        <v>34.649762707117944</v>
      </c>
      <c r="AA3475">
        <v>153.22740233563724</v>
      </c>
      <c r="AB3475">
        <v>71.185193936851377</v>
      </c>
      <c r="AC3475">
        <v>150.00450000000001</v>
      </c>
    </row>
    <row r="3476" spans="26:29" x14ac:dyDescent="0.2">
      <c r="Z3476">
        <v>34.256015331426298</v>
      </c>
      <c r="AA3476">
        <v>153.22739914750235</v>
      </c>
      <c r="AB3476">
        <v>70.376271258413496</v>
      </c>
      <c r="AC3476">
        <v>150.00450000000001</v>
      </c>
    </row>
    <row r="3477" spans="26:29" x14ac:dyDescent="0.2">
      <c r="Z3477">
        <v>33.862267955734652</v>
      </c>
      <c r="AA3477">
        <v>153.22739595936747</v>
      </c>
      <c r="AB3477">
        <v>69.567348579975615</v>
      </c>
      <c r="AC3477">
        <v>150.00450000000001</v>
      </c>
    </row>
    <row r="3478" spans="26:29" x14ac:dyDescent="0.2">
      <c r="Z3478">
        <v>33.468520580043005</v>
      </c>
      <c r="AA3478">
        <v>153.22739277123259</v>
      </c>
      <c r="AB3478">
        <v>68.758425901537734</v>
      </c>
      <c r="AC3478">
        <v>150.00450000000001</v>
      </c>
    </row>
    <row r="3479" spans="26:29" x14ac:dyDescent="0.2">
      <c r="Z3479">
        <v>33.074773204351359</v>
      </c>
      <c r="AA3479">
        <v>153.2273895830977</v>
      </c>
      <c r="AB3479">
        <v>67.949503223099853</v>
      </c>
      <c r="AC3479">
        <v>150.00450000000001</v>
      </c>
    </row>
    <row r="3480" spans="26:29" x14ac:dyDescent="0.2">
      <c r="Z3480">
        <v>32.681025828659713</v>
      </c>
      <c r="AA3480">
        <v>153.22738639496282</v>
      </c>
      <c r="AB3480">
        <v>67.140580544661972</v>
      </c>
      <c r="AC3480">
        <v>150.00450000000001</v>
      </c>
    </row>
    <row r="3481" spans="26:29" x14ac:dyDescent="0.2">
      <c r="Z3481">
        <v>32.287278452968067</v>
      </c>
      <c r="AA3481">
        <v>153.22738320682794</v>
      </c>
      <c r="AB3481">
        <v>66.331657866224091</v>
      </c>
      <c r="AC3481">
        <v>150.00450000000001</v>
      </c>
    </row>
    <row r="3482" spans="26:29" x14ac:dyDescent="0.2">
      <c r="Z3482">
        <v>31.893531077276421</v>
      </c>
      <c r="AA3482">
        <v>153.22738001869305</v>
      </c>
      <c r="AB3482">
        <v>65.522735187786211</v>
      </c>
      <c r="AC3482">
        <v>150.00450000000001</v>
      </c>
    </row>
    <row r="3483" spans="26:29" x14ac:dyDescent="0.2">
      <c r="Z3483">
        <v>31.499783701584775</v>
      </c>
      <c r="AA3483">
        <v>153.22737683055817</v>
      </c>
      <c r="AB3483">
        <v>64.71381250934833</v>
      </c>
      <c r="AC3483">
        <v>150.00450000000001</v>
      </c>
    </row>
    <row r="3484" spans="26:29" x14ac:dyDescent="0.2">
      <c r="Z3484">
        <v>31.106036325893129</v>
      </c>
      <c r="AA3484">
        <v>153.22737364242329</v>
      </c>
      <c r="AB3484">
        <v>63.904889830910449</v>
      </c>
      <c r="AC3484">
        <v>150.00450000000001</v>
      </c>
    </row>
    <row r="3485" spans="26:29" x14ac:dyDescent="0.2">
      <c r="Z3485">
        <v>30.712288950201483</v>
      </c>
      <c r="AA3485">
        <v>153.2273704542884</v>
      </c>
      <c r="AB3485">
        <v>63.095967152472568</v>
      </c>
      <c r="AC3485">
        <v>150.00450000000001</v>
      </c>
    </row>
    <row r="3486" spans="26:29" x14ac:dyDescent="0.2">
      <c r="Z3486">
        <v>30.318541574509837</v>
      </c>
      <c r="AA3486">
        <v>153.22736726615352</v>
      </c>
      <c r="AB3486">
        <v>62.287044474034687</v>
      </c>
      <c r="AC3486">
        <v>150.00450000000001</v>
      </c>
    </row>
    <row r="3487" spans="26:29" x14ac:dyDescent="0.2">
      <c r="Z3487">
        <v>29.924794198818191</v>
      </c>
      <c r="AA3487">
        <v>153.22736407801864</v>
      </c>
      <c r="AB3487">
        <v>61.478121795596806</v>
      </c>
      <c r="AC3487">
        <v>150.00450000000001</v>
      </c>
    </row>
    <row r="3488" spans="26:29" x14ac:dyDescent="0.2">
      <c r="Z3488">
        <v>29.531046823126545</v>
      </c>
      <c r="AA3488">
        <v>153.22736088988376</v>
      </c>
      <c r="AB3488">
        <v>60.669199117158925</v>
      </c>
      <c r="AC3488">
        <v>150.00450000000001</v>
      </c>
    </row>
    <row r="3489" spans="26:29" x14ac:dyDescent="0.2">
      <c r="Z3489">
        <v>29.137299447434899</v>
      </c>
      <c r="AA3489">
        <v>153.22735770174887</v>
      </c>
      <c r="AB3489">
        <v>59.860276438721044</v>
      </c>
      <c r="AC3489">
        <v>150.00450000000001</v>
      </c>
    </row>
    <row r="3490" spans="26:29" x14ac:dyDescent="0.2">
      <c r="Z3490">
        <v>28.743552071743252</v>
      </c>
      <c r="AA3490">
        <v>153.22735451361399</v>
      </c>
      <c r="AB3490">
        <v>59.051353760283163</v>
      </c>
      <c r="AC3490">
        <v>150.00450000000001</v>
      </c>
    </row>
    <row r="3491" spans="26:29" x14ac:dyDescent="0.2">
      <c r="Z3491">
        <v>28.349804696051606</v>
      </c>
      <c r="AA3491">
        <v>153.22735132547911</v>
      </c>
      <c r="AB3491">
        <v>58.242431081845282</v>
      </c>
      <c r="AC3491">
        <v>150.00450000000001</v>
      </c>
    </row>
    <row r="3492" spans="26:29" x14ac:dyDescent="0.2">
      <c r="Z3492">
        <v>27.95605732035996</v>
      </c>
      <c r="AA3492">
        <v>153.22734813734422</v>
      </c>
      <c r="AB3492">
        <v>57.433508403407401</v>
      </c>
      <c r="AC3492">
        <v>150.00450000000001</v>
      </c>
    </row>
    <row r="3493" spans="26:29" x14ac:dyDescent="0.2">
      <c r="Z3493">
        <v>27.562309944668314</v>
      </c>
      <c r="AA3493">
        <v>153.22734494920934</v>
      </c>
      <c r="AB3493">
        <v>56.624585724969521</v>
      </c>
      <c r="AC3493">
        <v>150.00450000000001</v>
      </c>
    </row>
    <row r="3494" spans="26:29" x14ac:dyDescent="0.2">
      <c r="Z3494">
        <v>27.168562568976668</v>
      </c>
      <c r="AA3494">
        <v>153.22734176107446</v>
      </c>
      <c r="AB3494">
        <v>55.81566304653164</v>
      </c>
      <c r="AC3494">
        <v>150.00450000000001</v>
      </c>
    </row>
    <row r="3495" spans="26:29" x14ac:dyDescent="0.2">
      <c r="Z3495">
        <v>26.774815193285022</v>
      </c>
      <c r="AA3495">
        <v>153.22733857293957</v>
      </c>
      <c r="AB3495">
        <v>55.006740368093759</v>
      </c>
      <c r="AC3495">
        <v>150.00450000000001</v>
      </c>
    </row>
    <row r="3496" spans="26:29" x14ac:dyDescent="0.2">
      <c r="Z3496">
        <v>26.381067817593376</v>
      </c>
      <c r="AA3496">
        <v>153.22733538480469</v>
      </c>
      <c r="AB3496">
        <v>54.197817689655878</v>
      </c>
      <c r="AC3496">
        <v>150.00450000000001</v>
      </c>
    </row>
    <row r="3497" spans="26:29" x14ac:dyDescent="0.2">
      <c r="Z3497">
        <v>25.98732044190173</v>
      </c>
      <c r="AA3497">
        <v>153.22733219666981</v>
      </c>
      <c r="AB3497">
        <v>53.388895011217997</v>
      </c>
      <c r="AC3497">
        <v>150.00450000000001</v>
      </c>
    </row>
    <row r="3498" spans="26:29" x14ac:dyDescent="0.2">
      <c r="Z3498">
        <v>25.593573066210084</v>
      </c>
      <c r="AA3498">
        <v>153.22732900853492</v>
      </c>
      <c r="AB3498">
        <v>52.579972332780116</v>
      </c>
      <c r="AC3498">
        <v>150.00450000000001</v>
      </c>
    </row>
    <row r="3499" spans="26:29" x14ac:dyDescent="0.2">
      <c r="Z3499">
        <v>25.199825690518438</v>
      </c>
      <c r="AA3499">
        <v>153.22732582040004</v>
      </c>
      <c r="AB3499">
        <v>51.771049654342235</v>
      </c>
      <c r="AC3499">
        <v>150.00450000000001</v>
      </c>
    </row>
    <row r="3500" spans="26:29" x14ac:dyDescent="0.2">
      <c r="Z3500">
        <v>24.806078314826792</v>
      </c>
      <c r="AA3500">
        <v>153.22732263226516</v>
      </c>
      <c r="AB3500">
        <v>50.962126975904354</v>
      </c>
      <c r="AC3500">
        <v>150.00450000000001</v>
      </c>
    </row>
    <row r="3501" spans="26:29" x14ac:dyDescent="0.2">
      <c r="Z3501">
        <v>24.412330939135146</v>
      </c>
      <c r="AA3501">
        <v>153.22731944413027</v>
      </c>
      <c r="AB3501">
        <v>50.153204297466473</v>
      </c>
      <c r="AC3501">
        <v>150.00450000000001</v>
      </c>
    </row>
    <row r="3502" spans="26:29" x14ac:dyDescent="0.2">
      <c r="Z3502">
        <v>24.018583563443499</v>
      </c>
      <c r="AA3502">
        <v>153.22731625599539</v>
      </c>
      <c r="AB3502">
        <v>49.344281619028592</v>
      </c>
      <c r="AC3502">
        <v>150.00450000000001</v>
      </c>
    </row>
    <row r="3503" spans="26:29" x14ac:dyDescent="0.2">
      <c r="Z3503">
        <v>23.624836187751853</v>
      </c>
      <c r="AA3503">
        <v>153.22731306786051</v>
      </c>
      <c r="AB3503">
        <v>48.535358940590712</v>
      </c>
      <c r="AC3503">
        <v>150.00450000000001</v>
      </c>
    </row>
    <row r="3504" spans="26:29" x14ac:dyDescent="0.2">
      <c r="Z3504">
        <v>23.231088812060207</v>
      </c>
      <c r="AA3504">
        <v>153.22730987972562</v>
      </c>
      <c r="AB3504">
        <v>47.726436262152831</v>
      </c>
      <c r="AC3504">
        <v>150.00450000000001</v>
      </c>
    </row>
    <row r="3505" spans="26:29" x14ac:dyDescent="0.2">
      <c r="Z3505">
        <v>22.837341436368561</v>
      </c>
      <c r="AA3505">
        <v>153.22730669159074</v>
      </c>
      <c r="AB3505">
        <v>46.91751358371495</v>
      </c>
      <c r="AC3505">
        <v>150.00450000000001</v>
      </c>
    </row>
    <row r="3506" spans="26:29" x14ac:dyDescent="0.2">
      <c r="Z3506">
        <v>22.443594060676915</v>
      </c>
      <c r="AA3506">
        <v>153.22730350345586</v>
      </c>
      <c r="AB3506">
        <v>46.108590905277069</v>
      </c>
      <c r="AC3506">
        <v>150.00450000000001</v>
      </c>
    </row>
    <row r="3507" spans="26:29" x14ac:dyDescent="0.2">
      <c r="Z3507">
        <v>22.049846684985269</v>
      </c>
      <c r="AA3507">
        <v>153.22730031532097</v>
      </c>
      <c r="AB3507">
        <v>45.299668226839188</v>
      </c>
      <c r="AC3507">
        <v>150.00450000000001</v>
      </c>
    </row>
    <row r="3508" spans="26:29" x14ac:dyDescent="0.2">
      <c r="Z3508">
        <v>21.656099309293623</v>
      </c>
      <c r="AA3508">
        <v>153.22729712718609</v>
      </c>
      <c r="AB3508">
        <v>44.490745548401307</v>
      </c>
      <c r="AC3508">
        <v>150.00450000000001</v>
      </c>
    </row>
    <row r="3509" spans="26:29" x14ac:dyDescent="0.2">
      <c r="Z3509">
        <v>21.262351933601977</v>
      </c>
      <c r="AA3509">
        <v>153.22729393905121</v>
      </c>
      <c r="AB3509">
        <v>43.681822869963426</v>
      </c>
      <c r="AC3509">
        <v>150.00450000000001</v>
      </c>
    </row>
    <row r="3510" spans="26:29" x14ac:dyDescent="0.2">
      <c r="Z3510">
        <v>20.868604557910331</v>
      </c>
      <c r="AA3510">
        <v>153.22729075091632</v>
      </c>
      <c r="AB3510">
        <v>42.872900191525545</v>
      </c>
      <c r="AC3510">
        <v>150.00450000000001</v>
      </c>
    </row>
    <row r="3511" spans="26:29" x14ac:dyDescent="0.2">
      <c r="Z3511">
        <v>20.474857182218685</v>
      </c>
      <c r="AA3511">
        <v>153.22728756278144</v>
      </c>
      <c r="AB3511">
        <v>42.063977513087664</v>
      </c>
      <c r="AC3511">
        <v>150.00450000000001</v>
      </c>
    </row>
    <row r="3512" spans="26:29" x14ac:dyDescent="0.2">
      <c r="Z3512">
        <v>20.081109806527039</v>
      </c>
      <c r="AA3512">
        <v>153.22728437464656</v>
      </c>
      <c r="AB3512">
        <v>41.255054834649783</v>
      </c>
      <c r="AC3512">
        <v>150.00450000000001</v>
      </c>
    </row>
    <row r="3513" spans="26:29" x14ac:dyDescent="0.2">
      <c r="Z3513">
        <v>19.687362430835393</v>
      </c>
      <c r="AA3513">
        <v>153.22728118651168</v>
      </c>
      <c r="AB3513">
        <v>40.446132156211902</v>
      </c>
      <c r="AC3513">
        <v>150.00450000000001</v>
      </c>
    </row>
    <row r="3514" spans="26:29" x14ac:dyDescent="0.2">
      <c r="Z3514">
        <v>19.293615055143746</v>
      </c>
      <c r="AA3514">
        <v>153.22727799837679</v>
      </c>
      <c r="AB3514">
        <v>39.637209477774022</v>
      </c>
      <c r="AC3514">
        <v>150.00450000000001</v>
      </c>
    </row>
    <row r="3515" spans="26:29" x14ac:dyDescent="0.2">
      <c r="Z3515">
        <v>18.8998676794521</v>
      </c>
      <c r="AA3515">
        <v>153.22727481024191</v>
      </c>
      <c r="AB3515">
        <v>38.828286799336141</v>
      </c>
      <c r="AC3515">
        <v>150.00450000000001</v>
      </c>
    </row>
    <row r="3516" spans="26:29" x14ac:dyDescent="0.2">
      <c r="Z3516">
        <v>18.506120303760454</v>
      </c>
      <c r="AA3516">
        <v>153.22727162210703</v>
      </c>
      <c r="AB3516">
        <v>38.01936412089826</v>
      </c>
      <c r="AC3516">
        <v>150.00450000000001</v>
      </c>
    </row>
    <row r="3517" spans="26:29" x14ac:dyDescent="0.2">
      <c r="Z3517">
        <v>18.112372928068808</v>
      </c>
      <c r="AA3517">
        <v>153.22726843397214</v>
      </c>
      <c r="AB3517">
        <v>37.210441442460379</v>
      </c>
      <c r="AC3517">
        <v>150.00450000000001</v>
      </c>
    </row>
    <row r="3518" spans="26:29" x14ac:dyDescent="0.2">
      <c r="Z3518">
        <v>17.718625552377162</v>
      </c>
      <c r="AA3518">
        <v>153.22726524583726</v>
      </c>
      <c r="AB3518">
        <v>36.401518764022498</v>
      </c>
      <c r="AC3518">
        <v>150.00450000000001</v>
      </c>
    </row>
    <row r="3519" spans="26:29" x14ac:dyDescent="0.2">
      <c r="Z3519">
        <v>17.324878176685516</v>
      </c>
      <c r="AA3519">
        <v>153.22726205770238</v>
      </c>
      <c r="AB3519">
        <v>35.592596085584617</v>
      </c>
      <c r="AC3519">
        <v>150.00450000000001</v>
      </c>
    </row>
    <row r="3520" spans="26:29" x14ac:dyDescent="0.2">
      <c r="Z3520">
        <v>16.93113080099387</v>
      </c>
      <c r="AA3520">
        <v>153.22725886956749</v>
      </c>
      <c r="AB3520">
        <v>34.783673407146736</v>
      </c>
      <c r="AC3520">
        <v>150.00450000000001</v>
      </c>
    </row>
    <row r="3521" spans="26:29" x14ac:dyDescent="0.2">
      <c r="Z3521">
        <v>16.537383425302224</v>
      </c>
      <c r="AA3521">
        <v>153.22725568143261</v>
      </c>
      <c r="AB3521">
        <v>33.974750728708855</v>
      </c>
      <c r="AC3521">
        <v>150.00450000000001</v>
      </c>
    </row>
    <row r="3522" spans="26:29" x14ac:dyDescent="0.2">
      <c r="Z3522">
        <v>16.143636049610578</v>
      </c>
      <c r="AA3522">
        <v>153.22725249329773</v>
      </c>
      <c r="AB3522">
        <v>33.165828050270974</v>
      </c>
      <c r="AC3522">
        <v>150.00450000000001</v>
      </c>
    </row>
    <row r="3523" spans="26:29" x14ac:dyDescent="0.2">
      <c r="Z3523">
        <v>15.749888673918932</v>
      </c>
      <c r="AA3523">
        <v>153.22724930516284</v>
      </c>
      <c r="AB3523">
        <v>32.356905371833093</v>
      </c>
      <c r="AC3523">
        <v>150.00450000000001</v>
      </c>
    </row>
    <row r="3524" spans="26:29" x14ac:dyDescent="0.2">
      <c r="Z3524">
        <v>15.356141298227286</v>
      </c>
      <c r="AA3524">
        <v>153.22724611702796</v>
      </c>
      <c r="AB3524">
        <v>31.547982693395216</v>
      </c>
      <c r="AC3524">
        <v>150.00450000000001</v>
      </c>
    </row>
    <row r="3525" spans="26:29" x14ac:dyDescent="0.2">
      <c r="Z3525">
        <v>14.962393922535639</v>
      </c>
      <c r="AA3525">
        <v>153.22724292889308</v>
      </c>
      <c r="AB3525">
        <v>30.739060014957339</v>
      </c>
      <c r="AC3525">
        <v>150.00450000000001</v>
      </c>
    </row>
    <row r="3526" spans="26:29" x14ac:dyDescent="0.2">
      <c r="Z3526">
        <v>14.568646546843993</v>
      </c>
      <c r="AA3526">
        <v>153.22723974075819</v>
      </c>
      <c r="AB3526">
        <v>29.930137336519461</v>
      </c>
      <c r="AC3526">
        <v>150.00450000000001</v>
      </c>
    </row>
    <row r="3527" spans="26:29" x14ac:dyDescent="0.2">
      <c r="Z3527">
        <v>14.174899171152347</v>
      </c>
      <c r="AA3527">
        <v>153.22723655262331</v>
      </c>
      <c r="AB3527">
        <v>29.121214658081584</v>
      </c>
      <c r="AC3527">
        <v>150.00450000000001</v>
      </c>
    </row>
    <row r="3528" spans="26:29" x14ac:dyDescent="0.2">
      <c r="Z3528">
        <v>13.781151795460701</v>
      </c>
      <c r="AA3528">
        <v>153.22723336448843</v>
      </c>
      <c r="AB3528">
        <v>28.312291979643707</v>
      </c>
      <c r="AC3528">
        <v>150.00450000000001</v>
      </c>
    </row>
    <row r="3529" spans="26:29" x14ac:dyDescent="0.2">
      <c r="Z3529">
        <v>13.387404419769055</v>
      </c>
      <c r="AA3529">
        <v>153.22723017635354</v>
      </c>
      <c r="AB3529">
        <v>27.503369301205829</v>
      </c>
      <c r="AC3529">
        <v>150.00450000000001</v>
      </c>
    </row>
    <row r="3530" spans="26:29" x14ac:dyDescent="0.2">
      <c r="Z3530">
        <v>12.993657044077409</v>
      </c>
      <c r="AA3530">
        <v>153.22722698821866</v>
      </c>
      <c r="AB3530">
        <v>26.694446622767952</v>
      </c>
      <c r="AC3530">
        <v>150.00450000000001</v>
      </c>
    </row>
    <row r="3531" spans="26:29" x14ac:dyDescent="0.2">
      <c r="Z3531">
        <v>12.599909668385763</v>
      </c>
      <c r="AA3531">
        <v>153.22722380008378</v>
      </c>
      <c r="AB3531">
        <v>25.885523944330075</v>
      </c>
      <c r="AC3531">
        <v>150.00450000000001</v>
      </c>
    </row>
    <row r="3532" spans="26:29" x14ac:dyDescent="0.2">
      <c r="Z3532">
        <v>12.206162292694117</v>
      </c>
      <c r="AA3532">
        <v>153.22722061194889</v>
      </c>
      <c r="AB3532">
        <v>25.076601265892197</v>
      </c>
      <c r="AC3532">
        <v>150.00450000000001</v>
      </c>
    </row>
    <row r="3533" spans="26:29" x14ac:dyDescent="0.2">
      <c r="Z3533">
        <v>11.812414917002471</v>
      </c>
      <c r="AA3533">
        <v>153.22721742381401</v>
      </c>
      <c r="AB3533">
        <v>24.26767858745432</v>
      </c>
      <c r="AC3533">
        <v>150.00450000000001</v>
      </c>
    </row>
    <row r="3534" spans="26:29" x14ac:dyDescent="0.2">
      <c r="Z3534">
        <v>11.418667541310825</v>
      </c>
      <c r="AA3534">
        <v>153.22721423567913</v>
      </c>
      <c r="AB3534">
        <v>23.458755909016443</v>
      </c>
      <c r="AC3534">
        <v>150.00450000000001</v>
      </c>
    </row>
    <row r="3535" spans="26:29" x14ac:dyDescent="0.2">
      <c r="Z3535">
        <v>11.024920165619179</v>
      </c>
      <c r="AA3535">
        <v>153.22721104754424</v>
      </c>
      <c r="AB3535">
        <v>22.649833230578565</v>
      </c>
      <c r="AC3535">
        <v>150.00450000000001</v>
      </c>
    </row>
    <row r="3536" spans="26:29" x14ac:dyDescent="0.2">
      <c r="Z3536">
        <v>10.631172789927533</v>
      </c>
      <c r="AA3536">
        <v>153.22720785940936</v>
      </c>
      <c r="AB3536">
        <v>21.840910552140688</v>
      </c>
      <c r="AC3536">
        <v>150.00450000000001</v>
      </c>
    </row>
    <row r="3537" spans="26:29" x14ac:dyDescent="0.2">
      <c r="Z3537">
        <v>10.237425414235886</v>
      </c>
      <c r="AA3537">
        <v>153.22720467127448</v>
      </c>
      <c r="AB3537">
        <v>21.031987873702811</v>
      </c>
      <c r="AC3537">
        <v>150.00450000000001</v>
      </c>
    </row>
    <row r="3538" spans="26:29" x14ac:dyDescent="0.2">
      <c r="Z3538">
        <v>9.8436780385442404</v>
      </c>
      <c r="AA3538">
        <v>153.22720148313959</v>
      </c>
      <c r="AB3538">
        <v>20.223065195264933</v>
      </c>
      <c r="AC3538">
        <v>150.00450000000001</v>
      </c>
    </row>
    <row r="3539" spans="26:29" x14ac:dyDescent="0.2">
      <c r="Z3539">
        <v>9.4499306628525943</v>
      </c>
      <c r="AA3539">
        <v>153.22719829500471</v>
      </c>
      <c r="AB3539">
        <v>19.414142516827056</v>
      </c>
      <c r="AC3539">
        <v>150.00450000000001</v>
      </c>
    </row>
    <row r="3540" spans="26:29" x14ac:dyDescent="0.2">
      <c r="Z3540">
        <v>9.0561832871609482</v>
      </c>
      <c r="AA3540">
        <v>153.22719510686983</v>
      </c>
      <c r="AB3540">
        <v>18.605219838389178</v>
      </c>
      <c r="AC3540">
        <v>150.00450000000001</v>
      </c>
    </row>
    <row r="3541" spans="26:29" x14ac:dyDescent="0.2">
      <c r="Z3541">
        <v>8.6624359114693021</v>
      </c>
      <c r="AA3541">
        <v>153.22719191873495</v>
      </c>
      <c r="AB3541">
        <v>17.796297159951301</v>
      </c>
      <c r="AC3541">
        <v>150.00450000000001</v>
      </c>
    </row>
    <row r="3542" spans="26:29" x14ac:dyDescent="0.2">
      <c r="Z3542">
        <v>8.2686885357776561</v>
      </c>
      <c r="AA3542">
        <v>153.22718873060006</v>
      </c>
      <c r="AB3542">
        <v>16.987374481513424</v>
      </c>
      <c r="AC3542">
        <v>150.00450000000001</v>
      </c>
    </row>
    <row r="3543" spans="26:29" x14ac:dyDescent="0.2">
      <c r="Z3543">
        <v>7.87494116008601</v>
      </c>
      <c r="AA3543">
        <v>153.22718554246518</v>
      </c>
      <c r="AB3543">
        <v>16.178451803075546</v>
      </c>
      <c r="AC3543">
        <v>150.00450000000001</v>
      </c>
    </row>
    <row r="3544" spans="26:29" x14ac:dyDescent="0.2">
      <c r="Z3544">
        <v>7.4811937843943639</v>
      </c>
      <c r="AA3544">
        <v>153.2271823543303</v>
      </c>
      <c r="AB3544">
        <v>15.369529124637669</v>
      </c>
      <c r="AC3544">
        <v>150.00450000000001</v>
      </c>
    </row>
    <row r="3545" spans="26:29" x14ac:dyDescent="0.2">
      <c r="Z3545">
        <v>7.0874464087027178</v>
      </c>
      <c r="AA3545">
        <v>153.22717916619541</v>
      </c>
      <c r="AB3545">
        <v>14.560606446199792</v>
      </c>
      <c r="AC3545">
        <v>150.00450000000001</v>
      </c>
    </row>
    <row r="3546" spans="26:29" x14ac:dyDescent="0.2">
      <c r="Z3546">
        <v>6.6936990330110717</v>
      </c>
      <c r="AA3546">
        <v>153.22717597806053</v>
      </c>
      <c r="AB3546">
        <v>13.751683767761914</v>
      </c>
      <c r="AC3546">
        <v>150.00450000000001</v>
      </c>
    </row>
    <row r="3547" spans="26:29" x14ac:dyDescent="0.2">
      <c r="Z3547">
        <v>6.2999516573194256</v>
      </c>
      <c r="AA3547">
        <v>153.22717278992565</v>
      </c>
      <c r="AB3547">
        <v>12.942761089324037</v>
      </c>
      <c r="AC3547">
        <v>150.00450000000001</v>
      </c>
    </row>
    <row r="3548" spans="26:29" x14ac:dyDescent="0.2">
      <c r="Z3548">
        <v>5.9062042816277796</v>
      </c>
      <c r="AA3548">
        <v>153.22716960179076</v>
      </c>
      <c r="AB3548">
        <v>12.13383841088616</v>
      </c>
      <c r="AC3548">
        <v>150.00450000000001</v>
      </c>
    </row>
    <row r="3549" spans="26:29" x14ac:dyDescent="0.2">
      <c r="Z3549">
        <v>5.5124569059361335</v>
      </c>
      <c r="AA3549">
        <v>153.22716641365588</v>
      </c>
      <c r="AB3549">
        <v>11.324915732448282</v>
      </c>
      <c r="AC3549">
        <v>150.00450000000001</v>
      </c>
    </row>
    <row r="3550" spans="26:29" x14ac:dyDescent="0.2">
      <c r="Z3550">
        <v>5.1187095302444874</v>
      </c>
      <c r="AA3550">
        <v>153.227163225521</v>
      </c>
      <c r="AB3550">
        <v>10.515993054010405</v>
      </c>
      <c r="AC3550">
        <v>150.00450000000001</v>
      </c>
    </row>
    <row r="3551" spans="26:29" x14ac:dyDescent="0.2">
      <c r="Z3551">
        <v>4.7249621545528413</v>
      </c>
      <c r="AA3551">
        <v>153.22716003738611</v>
      </c>
      <c r="AB3551">
        <v>9.7070703755725276</v>
      </c>
      <c r="AC3551">
        <v>150.00450000000001</v>
      </c>
    </row>
    <row r="3552" spans="26:29" x14ac:dyDescent="0.2">
      <c r="Z3552">
        <v>4.3312147788611952</v>
      </c>
      <c r="AA3552">
        <v>153.22715684925123</v>
      </c>
      <c r="AB3552">
        <v>8.8981476971346503</v>
      </c>
      <c r="AC3552">
        <v>150.00450000000001</v>
      </c>
    </row>
    <row r="3553" spans="26:29" x14ac:dyDescent="0.2">
      <c r="Z3553">
        <v>3.9374674031695496</v>
      </c>
      <c r="AA3553">
        <v>153.22715366111635</v>
      </c>
      <c r="AB3553">
        <v>8.0892250186967729</v>
      </c>
      <c r="AC3553">
        <v>150.00450000000001</v>
      </c>
    </row>
    <row r="3554" spans="26:29" x14ac:dyDescent="0.2">
      <c r="Z3554">
        <v>3.5437200274779039</v>
      </c>
      <c r="AA3554">
        <v>153.22715047298146</v>
      </c>
      <c r="AB3554">
        <v>7.2803023402588947</v>
      </c>
      <c r="AC3554">
        <v>150.00450000000001</v>
      </c>
    </row>
    <row r="3555" spans="26:29" x14ac:dyDescent="0.2">
      <c r="Z3555">
        <v>3.1499726517862583</v>
      </c>
      <c r="AA3555">
        <v>153.22714728484658</v>
      </c>
      <c r="AB3555">
        <v>6.4713796618210164</v>
      </c>
      <c r="AC3555">
        <v>150.00450000000001</v>
      </c>
    </row>
    <row r="3556" spans="26:29" x14ac:dyDescent="0.2">
      <c r="Z3556">
        <v>2.7562252760946127</v>
      </c>
      <c r="AA3556">
        <v>153.2271440967117</v>
      </c>
      <c r="AB3556">
        <v>5.6624569833831382</v>
      </c>
      <c r="AC3556">
        <v>150.00450000000001</v>
      </c>
    </row>
    <row r="3557" spans="26:29" x14ac:dyDescent="0.2">
      <c r="Z3557">
        <v>2.362477900402967</v>
      </c>
      <c r="AA3557">
        <v>153.22714090857681</v>
      </c>
      <c r="AB3557">
        <v>4.8535343049452599</v>
      </c>
      <c r="AC3557">
        <v>150.00450000000001</v>
      </c>
    </row>
    <row r="3558" spans="26:29" x14ac:dyDescent="0.2">
      <c r="Z3558">
        <v>1.9687305247113214</v>
      </c>
      <c r="AA3558">
        <v>153.22713772044193</v>
      </c>
      <c r="AB3558">
        <v>4.0446116265073817</v>
      </c>
      <c r="AC3558">
        <v>150.00450000000001</v>
      </c>
    </row>
    <row r="3559" spans="26:29" x14ac:dyDescent="0.2">
      <c r="Z3559">
        <v>1.5749831490196757</v>
      </c>
      <c r="AA3559">
        <v>153.22713453230705</v>
      </c>
      <c r="AB3559">
        <v>3.2356889480695035</v>
      </c>
      <c r="AC3559">
        <v>150.00450000000001</v>
      </c>
    </row>
    <row r="3560" spans="26:29" x14ac:dyDescent="0.2">
      <c r="Z3560">
        <v>1.1812357733280301</v>
      </c>
      <c r="AA3560">
        <v>153.22713134417216</v>
      </c>
      <c r="AB3560">
        <v>2.4267662696316252</v>
      </c>
      <c r="AC3560">
        <v>150.00450000000001</v>
      </c>
    </row>
    <row r="3561" spans="26:29" x14ac:dyDescent="0.2">
      <c r="Z3561">
        <v>0.78748839763638434</v>
      </c>
      <c r="AA3561">
        <v>153.22712815603728</v>
      </c>
      <c r="AB3561">
        <v>1.617843591193747</v>
      </c>
      <c r="AC3561">
        <v>150.00450000000001</v>
      </c>
    </row>
    <row r="3562" spans="26:29" x14ac:dyDescent="0.2">
      <c r="Z3562">
        <v>0.39374102194473859</v>
      </c>
      <c r="AA3562">
        <v>153.2271249679024</v>
      </c>
      <c r="AB3562">
        <v>0.80892091275586875</v>
      </c>
      <c r="AC3562">
        <v>150.00450000000001</v>
      </c>
    </row>
    <row r="3563" spans="26:29" x14ac:dyDescent="0.2">
      <c r="Z3563">
        <v>-6.3537469071617281E-6</v>
      </c>
      <c r="AA3563">
        <v>153.22712177976751</v>
      </c>
      <c r="AB3563">
        <v>-1.7656820094913428E-6</v>
      </c>
      <c r="AC3563">
        <v>150.00450000000001</v>
      </c>
    </row>
    <row r="3564" spans="26:29" x14ac:dyDescent="0.2">
      <c r="Z3564">
        <v>0</v>
      </c>
      <c r="AA3564">
        <v>153.255</v>
      </c>
      <c r="AB3564">
        <v>0</v>
      </c>
      <c r="AC3564">
        <v>150.02520000000001</v>
      </c>
    </row>
    <row r="3565" spans="26:29" x14ac:dyDescent="0.2">
      <c r="Z3565">
        <v>0</v>
      </c>
      <c r="AA3565">
        <v>152.23329999999999</v>
      </c>
      <c r="AB3565">
        <v>0</v>
      </c>
      <c r="AC3565">
        <v>149.02503200000001</v>
      </c>
    </row>
    <row r="3566" spans="26:29" x14ac:dyDescent="0.2">
      <c r="Z3566">
        <v>0</v>
      </c>
      <c r="AA3566">
        <v>151.21159999999998</v>
      </c>
      <c r="AB3566">
        <v>0</v>
      </c>
      <c r="AC3566">
        <v>148.02486400000001</v>
      </c>
    </row>
    <row r="3567" spans="26:29" x14ac:dyDescent="0.2">
      <c r="Z3567">
        <v>0</v>
      </c>
      <c r="AA3567">
        <v>150.18989999999997</v>
      </c>
      <c r="AB3567">
        <v>0</v>
      </c>
      <c r="AC3567">
        <v>147.02469600000001</v>
      </c>
    </row>
    <row r="3568" spans="26:29" x14ac:dyDescent="0.2">
      <c r="Z3568">
        <v>0</v>
      </c>
      <c r="AA3568">
        <v>149.16819999999996</v>
      </c>
      <c r="AB3568">
        <v>0</v>
      </c>
      <c r="AC3568">
        <v>146.024528</v>
      </c>
    </row>
    <row r="3569" spans="26:29" x14ac:dyDescent="0.2">
      <c r="Z3569">
        <v>0</v>
      </c>
      <c r="AA3569">
        <v>148.14649999999995</v>
      </c>
      <c r="AB3569">
        <v>0</v>
      </c>
      <c r="AC3569">
        <v>145.02436</v>
      </c>
    </row>
    <row r="3570" spans="26:29" x14ac:dyDescent="0.2">
      <c r="Z3570">
        <v>0</v>
      </c>
      <c r="AA3570">
        <v>147.12479999999994</v>
      </c>
      <c r="AB3570">
        <v>0</v>
      </c>
      <c r="AC3570">
        <v>144.024192</v>
      </c>
    </row>
    <row r="3571" spans="26:29" x14ac:dyDescent="0.2">
      <c r="Z3571">
        <v>0</v>
      </c>
      <c r="AA3571">
        <v>146.10309999999993</v>
      </c>
      <c r="AB3571">
        <v>0</v>
      </c>
      <c r="AC3571">
        <v>143.024024</v>
      </c>
    </row>
    <row r="3572" spans="26:29" x14ac:dyDescent="0.2">
      <c r="Z3572">
        <v>0</v>
      </c>
      <c r="AA3572">
        <v>145.08139999999992</v>
      </c>
      <c r="AB3572">
        <v>0</v>
      </c>
      <c r="AC3572">
        <v>142.02385599999999</v>
      </c>
    </row>
    <row r="3573" spans="26:29" x14ac:dyDescent="0.2">
      <c r="Z3573">
        <v>0</v>
      </c>
      <c r="AA3573">
        <v>144.05969999999991</v>
      </c>
      <c r="AB3573">
        <v>0</v>
      </c>
      <c r="AC3573">
        <v>141.02368799999999</v>
      </c>
    </row>
    <row r="3574" spans="26:29" x14ac:dyDescent="0.2">
      <c r="Z3574">
        <v>0</v>
      </c>
      <c r="AA3574">
        <v>143.0379999999999</v>
      </c>
      <c r="AB3574">
        <v>0</v>
      </c>
      <c r="AC3574">
        <v>140.02351999999999</v>
      </c>
    </row>
    <row r="3575" spans="26:29" x14ac:dyDescent="0.2">
      <c r="Z3575">
        <v>0</v>
      </c>
      <c r="AA3575">
        <v>142.01629999999989</v>
      </c>
      <c r="AB3575">
        <v>0</v>
      </c>
      <c r="AC3575">
        <v>139.02335199999999</v>
      </c>
    </row>
    <row r="3576" spans="26:29" x14ac:dyDescent="0.2">
      <c r="Z3576">
        <v>0</v>
      </c>
      <c r="AA3576">
        <v>140.99459999999988</v>
      </c>
      <c r="AB3576">
        <v>0</v>
      </c>
      <c r="AC3576">
        <v>138.02318399999999</v>
      </c>
    </row>
    <row r="3577" spans="26:29" x14ac:dyDescent="0.2">
      <c r="Z3577">
        <v>0</v>
      </c>
      <c r="AA3577">
        <v>139.97289999999987</v>
      </c>
      <c r="AB3577">
        <v>0</v>
      </c>
      <c r="AC3577">
        <v>137.02301599999998</v>
      </c>
    </row>
    <row r="3578" spans="26:29" x14ac:dyDescent="0.2">
      <c r="Z3578">
        <v>0</v>
      </c>
      <c r="AA3578">
        <v>138.95119999999986</v>
      </c>
      <c r="AB3578">
        <v>0</v>
      </c>
      <c r="AC3578">
        <v>136.02284799999998</v>
      </c>
    </row>
    <row r="3579" spans="26:29" x14ac:dyDescent="0.2">
      <c r="Z3579">
        <v>0</v>
      </c>
      <c r="AA3579">
        <v>137.92949999999985</v>
      </c>
      <c r="AB3579">
        <v>0</v>
      </c>
      <c r="AC3579">
        <v>135.02267999999998</v>
      </c>
    </row>
    <row r="3580" spans="26:29" x14ac:dyDescent="0.2">
      <c r="Z3580">
        <v>0</v>
      </c>
      <c r="AA3580">
        <v>136.90779999999984</v>
      </c>
      <c r="AB3580">
        <v>0</v>
      </c>
      <c r="AC3580">
        <v>134.02251199999998</v>
      </c>
    </row>
    <row r="3581" spans="26:29" x14ac:dyDescent="0.2">
      <c r="Z3581">
        <v>0</v>
      </c>
      <c r="AA3581">
        <v>135.88609999999983</v>
      </c>
      <c r="AB3581">
        <v>0</v>
      </c>
      <c r="AC3581">
        <v>133.02234399999998</v>
      </c>
    </row>
    <row r="3582" spans="26:29" x14ac:dyDescent="0.2">
      <c r="Z3582">
        <v>0</v>
      </c>
      <c r="AA3582">
        <v>134.86439999999982</v>
      </c>
      <c r="AB3582">
        <v>0</v>
      </c>
      <c r="AC3582">
        <v>132.02217599999997</v>
      </c>
    </row>
    <row r="3583" spans="26:29" x14ac:dyDescent="0.2">
      <c r="Z3583">
        <v>0</v>
      </c>
      <c r="AA3583">
        <v>133.84269999999981</v>
      </c>
      <c r="AB3583">
        <v>0</v>
      </c>
      <c r="AC3583">
        <v>131.02200799999997</v>
      </c>
    </row>
    <row r="3584" spans="26:29" x14ac:dyDescent="0.2">
      <c r="Z3584">
        <v>0</v>
      </c>
      <c r="AA3584">
        <v>132.8209999999998</v>
      </c>
      <c r="AB3584">
        <v>0</v>
      </c>
      <c r="AC3584">
        <v>130.02183999999997</v>
      </c>
    </row>
    <row r="3585" spans="26:29" x14ac:dyDescent="0.2">
      <c r="Z3585">
        <v>0</v>
      </c>
      <c r="AA3585">
        <v>131.79929999999979</v>
      </c>
      <c r="AB3585">
        <v>0</v>
      </c>
      <c r="AC3585">
        <v>129.02167199999997</v>
      </c>
    </row>
    <row r="3586" spans="26:29" x14ac:dyDescent="0.2">
      <c r="Z3586">
        <v>0</v>
      </c>
      <c r="AA3586">
        <v>130.77759999999978</v>
      </c>
      <c r="AB3586">
        <v>0</v>
      </c>
      <c r="AC3586">
        <v>128.02150399999996</v>
      </c>
    </row>
    <row r="3587" spans="26:29" x14ac:dyDescent="0.2">
      <c r="Z3587">
        <v>0</v>
      </c>
      <c r="AA3587">
        <v>129.75589999999977</v>
      </c>
      <c r="AB3587">
        <v>0</v>
      </c>
      <c r="AC3587">
        <v>127.02133599999996</v>
      </c>
    </row>
    <row r="3588" spans="26:29" x14ac:dyDescent="0.2">
      <c r="Z3588">
        <v>0</v>
      </c>
      <c r="AA3588">
        <v>128.73419999999976</v>
      </c>
      <c r="AB3588">
        <v>0</v>
      </c>
      <c r="AC3588">
        <v>126.02116799999996</v>
      </c>
    </row>
    <row r="3589" spans="26:29" x14ac:dyDescent="0.2">
      <c r="Z3589">
        <v>0</v>
      </c>
      <c r="AA3589">
        <v>127.71249999999976</v>
      </c>
      <c r="AB3589">
        <v>0</v>
      </c>
      <c r="AC3589">
        <v>125.02099999999996</v>
      </c>
    </row>
    <row r="3590" spans="26:29" x14ac:dyDescent="0.2">
      <c r="Z3590">
        <v>0</v>
      </c>
      <c r="AA3590">
        <v>126.69079999999977</v>
      </c>
      <c r="AB3590">
        <v>0</v>
      </c>
      <c r="AC3590">
        <v>124.02083199999996</v>
      </c>
    </row>
    <row r="3591" spans="26:29" x14ac:dyDescent="0.2">
      <c r="Z3591">
        <v>0</v>
      </c>
      <c r="AA3591">
        <v>125.66909999999977</v>
      </c>
      <c r="AB3591">
        <v>0</v>
      </c>
      <c r="AC3591">
        <v>123.02066399999995</v>
      </c>
    </row>
    <row r="3592" spans="26:29" x14ac:dyDescent="0.2">
      <c r="Z3592">
        <v>0</v>
      </c>
      <c r="AA3592">
        <v>124.64739999999978</v>
      </c>
      <c r="AB3592">
        <v>0</v>
      </c>
      <c r="AC3592">
        <v>122.02049599999995</v>
      </c>
    </row>
    <row r="3593" spans="26:29" x14ac:dyDescent="0.2">
      <c r="Z3593">
        <v>0</v>
      </c>
      <c r="AA3593">
        <v>123.62569999999978</v>
      </c>
      <c r="AB3593">
        <v>0</v>
      </c>
      <c r="AC3593">
        <v>121.02032799999995</v>
      </c>
    </row>
    <row r="3594" spans="26:29" x14ac:dyDescent="0.2">
      <c r="Z3594">
        <v>0</v>
      </c>
      <c r="AA3594">
        <v>122.60399999999979</v>
      </c>
      <c r="AB3594">
        <v>0</v>
      </c>
      <c r="AC3594">
        <v>120.02015999999995</v>
      </c>
    </row>
    <row r="3595" spans="26:29" x14ac:dyDescent="0.2">
      <c r="Z3595">
        <v>0</v>
      </c>
      <c r="AA3595">
        <v>121.58229999999979</v>
      </c>
      <c r="AB3595">
        <v>0</v>
      </c>
      <c r="AC3595">
        <v>119.01999199999995</v>
      </c>
    </row>
    <row r="3596" spans="26:29" x14ac:dyDescent="0.2">
      <c r="Z3596">
        <v>0</v>
      </c>
      <c r="AA3596">
        <v>120.56059999999979</v>
      </c>
      <c r="AB3596">
        <v>0</v>
      </c>
      <c r="AC3596">
        <v>118.01982399999994</v>
      </c>
    </row>
    <row r="3597" spans="26:29" x14ac:dyDescent="0.2">
      <c r="Z3597">
        <v>0</v>
      </c>
      <c r="AA3597">
        <v>119.5388999999998</v>
      </c>
      <c r="AB3597">
        <v>0</v>
      </c>
      <c r="AC3597">
        <v>117.01965599999994</v>
      </c>
    </row>
    <row r="3598" spans="26:29" x14ac:dyDescent="0.2">
      <c r="Z3598">
        <v>0</v>
      </c>
      <c r="AA3598">
        <v>118.5171999999998</v>
      </c>
      <c r="AB3598">
        <v>0</v>
      </c>
      <c r="AC3598">
        <v>116.01948799999994</v>
      </c>
    </row>
    <row r="3599" spans="26:29" x14ac:dyDescent="0.2">
      <c r="Z3599">
        <v>0</v>
      </c>
      <c r="AA3599">
        <v>117.49549999999981</v>
      </c>
      <c r="AB3599">
        <v>0</v>
      </c>
      <c r="AC3599">
        <v>115.01931999999994</v>
      </c>
    </row>
    <row r="3600" spans="26:29" x14ac:dyDescent="0.2">
      <c r="Z3600">
        <v>0</v>
      </c>
      <c r="AA3600">
        <v>116.47379999999981</v>
      </c>
      <c r="AB3600">
        <v>0</v>
      </c>
      <c r="AC3600">
        <v>114.01915199999993</v>
      </c>
    </row>
    <row r="3601" spans="26:29" x14ac:dyDescent="0.2">
      <c r="Z3601">
        <v>0</v>
      </c>
      <c r="AA3601">
        <v>115.45209999999982</v>
      </c>
      <c r="AB3601">
        <v>0</v>
      </c>
      <c r="AC3601">
        <v>113.01898399999993</v>
      </c>
    </row>
    <row r="3602" spans="26:29" x14ac:dyDescent="0.2">
      <c r="Z3602">
        <v>0</v>
      </c>
      <c r="AA3602">
        <v>114.43039999999982</v>
      </c>
      <c r="AB3602">
        <v>0</v>
      </c>
      <c r="AC3602">
        <v>112.01881599999993</v>
      </c>
    </row>
    <row r="3603" spans="26:29" x14ac:dyDescent="0.2">
      <c r="Z3603">
        <v>0</v>
      </c>
      <c r="AA3603">
        <v>113.40869999999983</v>
      </c>
      <c r="AB3603">
        <v>0</v>
      </c>
      <c r="AC3603">
        <v>111.01864799999993</v>
      </c>
    </row>
    <row r="3604" spans="26:29" x14ac:dyDescent="0.2">
      <c r="Z3604">
        <v>0</v>
      </c>
      <c r="AA3604">
        <v>112.38699999999983</v>
      </c>
      <c r="AB3604">
        <v>0</v>
      </c>
      <c r="AC3604">
        <v>110.01847999999993</v>
      </c>
    </row>
    <row r="3605" spans="26:29" x14ac:dyDescent="0.2">
      <c r="Z3605">
        <v>0</v>
      </c>
      <c r="AA3605">
        <v>111.36529999999983</v>
      </c>
      <c r="AB3605">
        <v>0</v>
      </c>
      <c r="AC3605">
        <v>109.01831199999992</v>
      </c>
    </row>
    <row r="3606" spans="26:29" x14ac:dyDescent="0.2">
      <c r="Z3606">
        <v>0</v>
      </c>
      <c r="AA3606">
        <v>110.34359999999984</v>
      </c>
      <c r="AB3606">
        <v>0</v>
      </c>
      <c r="AC3606">
        <v>108.01814399999992</v>
      </c>
    </row>
    <row r="3607" spans="26:29" x14ac:dyDescent="0.2">
      <c r="Z3607">
        <v>0</v>
      </c>
      <c r="AA3607">
        <v>109.32189999999984</v>
      </c>
      <c r="AB3607">
        <v>0</v>
      </c>
      <c r="AC3607">
        <v>107.01797599999992</v>
      </c>
    </row>
    <row r="3608" spans="26:29" x14ac:dyDescent="0.2">
      <c r="Z3608">
        <v>0</v>
      </c>
      <c r="AA3608">
        <v>108.30019999999985</v>
      </c>
      <c r="AB3608">
        <v>0</v>
      </c>
      <c r="AC3608">
        <v>106.01780799999992</v>
      </c>
    </row>
    <row r="3609" spans="26:29" x14ac:dyDescent="0.2">
      <c r="Z3609">
        <v>0</v>
      </c>
      <c r="AA3609">
        <v>107.27849999999985</v>
      </c>
      <c r="AB3609">
        <v>0</v>
      </c>
      <c r="AC3609">
        <v>105.01763999999991</v>
      </c>
    </row>
    <row r="3610" spans="26:29" x14ac:dyDescent="0.2">
      <c r="Z3610">
        <v>0</v>
      </c>
      <c r="AA3610">
        <v>106.25679999999986</v>
      </c>
      <c r="AB3610">
        <v>0</v>
      </c>
      <c r="AC3610">
        <v>104.01747199999991</v>
      </c>
    </row>
    <row r="3611" spans="26:29" x14ac:dyDescent="0.2">
      <c r="Z3611">
        <v>0</v>
      </c>
      <c r="AA3611">
        <v>105.23509999999986</v>
      </c>
      <c r="AB3611">
        <v>0</v>
      </c>
      <c r="AC3611">
        <v>103.01730399999991</v>
      </c>
    </row>
    <row r="3612" spans="26:29" x14ac:dyDescent="0.2">
      <c r="Z3612">
        <v>0</v>
      </c>
      <c r="AA3612">
        <v>104.21339999999987</v>
      </c>
      <c r="AB3612">
        <v>0</v>
      </c>
      <c r="AC3612">
        <v>102.01713599999991</v>
      </c>
    </row>
    <row r="3613" spans="26:29" x14ac:dyDescent="0.2">
      <c r="Z3613">
        <v>0</v>
      </c>
      <c r="AA3613">
        <v>103.19169999999987</v>
      </c>
      <c r="AB3613">
        <v>0</v>
      </c>
      <c r="AC3613">
        <v>101.01696799999991</v>
      </c>
    </row>
    <row r="3614" spans="26:29" x14ac:dyDescent="0.2">
      <c r="Z3614">
        <v>0</v>
      </c>
      <c r="AA3614">
        <v>102.16999999999987</v>
      </c>
      <c r="AB3614">
        <v>0</v>
      </c>
      <c r="AC3614">
        <v>100.0167999999999</v>
      </c>
    </row>
    <row r="3615" spans="26:29" x14ac:dyDescent="0.2">
      <c r="Z3615">
        <v>0</v>
      </c>
      <c r="AA3615">
        <v>101.14829999999988</v>
      </c>
      <c r="AB3615">
        <v>0</v>
      </c>
      <c r="AC3615">
        <v>99.016631999999902</v>
      </c>
    </row>
    <row r="3616" spans="26:29" x14ac:dyDescent="0.2">
      <c r="Z3616">
        <v>0</v>
      </c>
      <c r="AA3616">
        <v>100.12659999999988</v>
      </c>
      <c r="AB3616">
        <v>0</v>
      </c>
      <c r="AC3616">
        <v>98.0164639999999</v>
      </c>
    </row>
    <row r="3617" spans="26:29" x14ac:dyDescent="0.2">
      <c r="Z3617">
        <v>0</v>
      </c>
      <c r="AA3617">
        <v>99.104899999999887</v>
      </c>
      <c r="AB3617">
        <v>0</v>
      </c>
      <c r="AC3617">
        <v>97.016295999999898</v>
      </c>
    </row>
    <row r="3618" spans="26:29" x14ac:dyDescent="0.2">
      <c r="Z3618">
        <v>0</v>
      </c>
      <c r="AA3618">
        <v>98.083199999999891</v>
      </c>
      <c r="AB3618">
        <v>0</v>
      </c>
      <c r="AC3618">
        <v>96.016127999999895</v>
      </c>
    </row>
    <row r="3619" spans="26:29" x14ac:dyDescent="0.2">
      <c r="Z3619">
        <v>0</v>
      </c>
      <c r="AA3619">
        <v>97.061499999999896</v>
      </c>
      <c r="AB3619">
        <v>0</v>
      </c>
      <c r="AC3619">
        <v>95.015959999999893</v>
      </c>
    </row>
    <row r="3620" spans="26:29" x14ac:dyDescent="0.2">
      <c r="Z3620">
        <v>0</v>
      </c>
      <c r="AA3620">
        <v>96.0397999999999</v>
      </c>
      <c r="AB3620">
        <v>0</v>
      </c>
      <c r="AC3620">
        <v>94.015791999999891</v>
      </c>
    </row>
    <row r="3621" spans="26:29" x14ac:dyDescent="0.2">
      <c r="Z3621">
        <v>0</v>
      </c>
      <c r="AA3621">
        <v>95.018099999999905</v>
      </c>
      <c r="AB3621">
        <v>0</v>
      </c>
      <c r="AC3621">
        <v>93.015623999999889</v>
      </c>
    </row>
    <row r="3622" spans="26:29" x14ac:dyDescent="0.2">
      <c r="Z3622">
        <v>0</v>
      </c>
      <c r="AA3622">
        <v>93.996399999999909</v>
      </c>
      <c r="AB3622">
        <v>0</v>
      </c>
      <c r="AC3622">
        <v>92.015455999999887</v>
      </c>
    </row>
    <row r="3623" spans="26:29" x14ac:dyDescent="0.2">
      <c r="Z3623">
        <v>0</v>
      </c>
      <c r="AA3623">
        <v>92.974699999999913</v>
      </c>
      <c r="AB3623">
        <v>0</v>
      </c>
      <c r="AC3623">
        <v>91.015287999999885</v>
      </c>
    </row>
    <row r="3624" spans="26:29" x14ac:dyDescent="0.2">
      <c r="Z3624">
        <v>0</v>
      </c>
      <c r="AA3624">
        <v>91.952999999999918</v>
      </c>
      <c r="AB3624">
        <v>0</v>
      </c>
      <c r="AC3624">
        <v>90.015119999999882</v>
      </c>
    </row>
    <row r="3625" spans="26:29" x14ac:dyDescent="0.2">
      <c r="Z3625">
        <v>0</v>
      </c>
      <c r="AA3625">
        <v>90.931299999999922</v>
      </c>
      <c r="AB3625">
        <v>0</v>
      </c>
      <c r="AC3625">
        <v>89.01495199999988</v>
      </c>
    </row>
    <row r="3626" spans="26:29" x14ac:dyDescent="0.2">
      <c r="Z3626">
        <v>0</v>
      </c>
      <c r="AA3626">
        <v>89.909599999999926</v>
      </c>
      <c r="AB3626">
        <v>0</v>
      </c>
      <c r="AC3626">
        <v>88.014783999999878</v>
      </c>
    </row>
    <row r="3627" spans="26:29" x14ac:dyDescent="0.2">
      <c r="Z3627">
        <v>0</v>
      </c>
      <c r="AA3627">
        <v>88.887899999999931</v>
      </c>
      <c r="AB3627">
        <v>0</v>
      </c>
      <c r="AC3627">
        <v>87.014615999999876</v>
      </c>
    </row>
    <row r="3628" spans="26:29" x14ac:dyDescent="0.2">
      <c r="Z3628">
        <v>0</v>
      </c>
      <c r="AA3628">
        <v>87.866199999999935</v>
      </c>
      <c r="AB3628">
        <v>0</v>
      </c>
      <c r="AC3628">
        <v>86.014447999999874</v>
      </c>
    </row>
    <row r="3629" spans="26:29" x14ac:dyDescent="0.2">
      <c r="Z3629">
        <v>0</v>
      </c>
      <c r="AA3629">
        <v>86.84449999999994</v>
      </c>
      <c r="AB3629">
        <v>0</v>
      </c>
      <c r="AC3629">
        <v>85.014279999999872</v>
      </c>
    </row>
    <row r="3630" spans="26:29" x14ac:dyDescent="0.2">
      <c r="Z3630">
        <v>0</v>
      </c>
      <c r="AA3630">
        <v>85.822799999999944</v>
      </c>
      <c r="AB3630">
        <v>0</v>
      </c>
      <c r="AC3630">
        <v>84.014111999999869</v>
      </c>
    </row>
    <row r="3631" spans="26:29" x14ac:dyDescent="0.2">
      <c r="Z3631">
        <v>0</v>
      </c>
      <c r="AA3631">
        <v>84.801099999999948</v>
      </c>
      <c r="AB3631">
        <v>0</v>
      </c>
      <c r="AC3631">
        <v>83.013943999999867</v>
      </c>
    </row>
    <row r="3632" spans="26:29" x14ac:dyDescent="0.2">
      <c r="Z3632">
        <v>0</v>
      </c>
      <c r="AA3632">
        <v>83.779399999999953</v>
      </c>
      <c r="AB3632">
        <v>0</v>
      </c>
      <c r="AC3632">
        <v>82.013775999999865</v>
      </c>
    </row>
    <row r="3633" spans="26:29" x14ac:dyDescent="0.2">
      <c r="Z3633">
        <v>0</v>
      </c>
      <c r="AA3633">
        <v>82.757699999999957</v>
      </c>
      <c r="AB3633">
        <v>0</v>
      </c>
      <c r="AC3633">
        <v>81.013607999999863</v>
      </c>
    </row>
    <row r="3634" spans="26:29" x14ac:dyDescent="0.2">
      <c r="Z3634">
        <v>0</v>
      </c>
      <c r="AA3634">
        <v>81.735999999999962</v>
      </c>
      <c r="AB3634">
        <v>0</v>
      </c>
      <c r="AC3634">
        <v>80.013439999999861</v>
      </c>
    </row>
    <row r="3635" spans="26:29" x14ac:dyDescent="0.2">
      <c r="Z3635">
        <v>0</v>
      </c>
      <c r="AA3635">
        <v>80.714299999999966</v>
      </c>
      <c r="AB3635">
        <v>0</v>
      </c>
      <c r="AC3635">
        <v>79.013271999999859</v>
      </c>
    </row>
    <row r="3636" spans="26:29" x14ac:dyDescent="0.2">
      <c r="Z3636">
        <v>0</v>
      </c>
      <c r="AA3636">
        <v>79.69259999999997</v>
      </c>
      <c r="AB3636">
        <v>0</v>
      </c>
      <c r="AC3636">
        <v>78.013103999999856</v>
      </c>
    </row>
    <row r="3637" spans="26:29" x14ac:dyDescent="0.2">
      <c r="Z3637">
        <v>0</v>
      </c>
      <c r="AA3637">
        <v>78.670899999999975</v>
      </c>
      <c r="AB3637">
        <v>0</v>
      </c>
      <c r="AC3637">
        <v>77.012935999999854</v>
      </c>
    </row>
    <row r="3638" spans="26:29" x14ac:dyDescent="0.2">
      <c r="Z3638">
        <v>0</v>
      </c>
      <c r="AA3638">
        <v>77.649199999999979</v>
      </c>
      <c r="AB3638">
        <v>0</v>
      </c>
      <c r="AC3638">
        <v>76.012767999999852</v>
      </c>
    </row>
    <row r="3639" spans="26:29" x14ac:dyDescent="0.2">
      <c r="Z3639">
        <v>0</v>
      </c>
      <c r="AA3639">
        <v>76.627499999999984</v>
      </c>
      <c r="AB3639">
        <v>0</v>
      </c>
      <c r="AC3639">
        <v>75.01259999999985</v>
      </c>
    </row>
    <row r="3640" spans="26:29" x14ac:dyDescent="0.2">
      <c r="Z3640">
        <v>0</v>
      </c>
      <c r="AA3640">
        <v>75.605799999999988</v>
      </c>
      <c r="AB3640">
        <v>0</v>
      </c>
      <c r="AC3640">
        <v>74.012431999999848</v>
      </c>
    </row>
    <row r="3641" spans="26:29" x14ac:dyDescent="0.2">
      <c r="Z3641">
        <v>0</v>
      </c>
      <c r="AA3641">
        <v>74.584099999999992</v>
      </c>
      <c r="AB3641">
        <v>0</v>
      </c>
      <c r="AC3641">
        <v>73.012263999999846</v>
      </c>
    </row>
    <row r="3642" spans="26:29" x14ac:dyDescent="0.2">
      <c r="Z3642">
        <v>0</v>
      </c>
      <c r="AA3642">
        <v>73.562399999999997</v>
      </c>
      <c r="AB3642">
        <v>0</v>
      </c>
      <c r="AC3642">
        <v>72.012095999999843</v>
      </c>
    </row>
    <row r="3643" spans="26:29" x14ac:dyDescent="0.2">
      <c r="Z3643">
        <v>0</v>
      </c>
      <c r="AA3643">
        <v>72.540700000000001</v>
      </c>
      <c r="AB3643">
        <v>0</v>
      </c>
      <c r="AC3643">
        <v>71.011927999999841</v>
      </c>
    </row>
    <row r="3644" spans="26:29" x14ac:dyDescent="0.2">
      <c r="Z3644">
        <v>0</v>
      </c>
      <c r="AA3644">
        <v>71.519000000000005</v>
      </c>
      <c r="AB3644">
        <v>0</v>
      </c>
      <c r="AC3644">
        <v>70.011759999999839</v>
      </c>
    </row>
    <row r="3645" spans="26:29" x14ac:dyDescent="0.2">
      <c r="Z3645">
        <v>0</v>
      </c>
      <c r="AA3645">
        <v>70.49730000000001</v>
      </c>
      <c r="AB3645">
        <v>0</v>
      </c>
      <c r="AC3645">
        <v>69.011591999999837</v>
      </c>
    </row>
    <row r="3646" spans="26:29" x14ac:dyDescent="0.2">
      <c r="Z3646">
        <v>0</v>
      </c>
      <c r="AA3646">
        <v>69.475600000000014</v>
      </c>
      <c r="AB3646">
        <v>0</v>
      </c>
      <c r="AC3646">
        <v>68.011423999999835</v>
      </c>
    </row>
    <row r="3647" spans="26:29" x14ac:dyDescent="0.2">
      <c r="Z3647">
        <v>0</v>
      </c>
      <c r="AA3647">
        <v>68.453900000000019</v>
      </c>
      <c r="AB3647">
        <v>0</v>
      </c>
      <c r="AC3647">
        <v>67.011255999999833</v>
      </c>
    </row>
    <row r="3648" spans="26:29" x14ac:dyDescent="0.2">
      <c r="Z3648">
        <v>0</v>
      </c>
      <c r="AA3648">
        <v>67.432200000000023</v>
      </c>
      <c r="AB3648">
        <v>0</v>
      </c>
      <c r="AC3648">
        <v>66.01108799999983</v>
      </c>
    </row>
    <row r="3649" spans="26:29" x14ac:dyDescent="0.2">
      <c r="Z3649">
        <v>0</v>
      </c>
      <c r="AA3649">
        <v>66.410500000000027</v>
      </c>
      <c r="AB3649">
        <v>0</v>
      </c>
      <c r="AC3649">
        <v>65.010919999999828</v>
      </c>
    </row>
    <row r="3650" spans="26:29" x14ac:dyDescent="0.2">
      <c r="Z3650">
        <v>0</v>
      </c>
      <c r="AA3650">
        <v>65.388800000000032</v>
      </c>
      <c r="AB3650">
        <v>0</v>
      </c>
      <c r="AC3650">
        <v>64.010751999999826</v>
      </c>
    </row>
    <row r="3651" spans="26:29" x14ac:dyDescent="0.2">
      <c r="Z3651">
        <v>0</v>
      </c>
      <c r="AA3651">
        <v>64.367100000000036</v>
      </c>
      <c r="AB3651">
        <v>0</v>
      </c>
      <c r="AC3651">
        <v>63.010583999999824</v>
      </c>
    </row>
    <row r="3652" spans="26:29" x14ac:dyDescent="0.2">
      <c r="Z3652">
        <v>0</v>
      </c>
      <c r="AA3652">
        <v>63.345400000000033</v>
      </c>
      <c r="AB3652">
        <v>0</v>
      </c>
      <c r="AC3652">
        <v>62.010415999999822</v>
      </c>
    </row>
    <row r="3653" spans="26:29" x14ac:dyDescent="0.2">
      <c r="Z3653">
        <v>0</v>
      </c>
      <c r="AA3653">
        <v>62.323700000000031</v>
      </c>
      <c r="AB3653">
        <v>0</v>
      </c>
      <c r="AC3653">
        <v>61.01024799999982</v>
      </c>
    </row>
    <row r="3654" spans="26:29" x14ac:dyDescent="0.2">
      <c r="Z3654">
        <v>0</v>
      </c>
      <c r="AA3654">
        <v>61.302000000000028</v>
      </c>
      <c r="AB3654">
        <v>0</v>
      </c>
      <c r="AC3654">
        <v>60.010079999999817</v>
      </c>
    </row>
    <row r="3655" spans="26:29" x14ac:dyDescent="0.2">
      <c r="Z3655">
        <v>0</v>
      </c>
      <c r="AA3655">
        <v>60.280300000000025</v>
      </c>
      <c r="AB3655">
        <v>0</v>
      </c>
      <c r="AC3655">
        <v>59.009911999999815</v>
      </c>
    </row>
    <row r="3656" spans="26:29" x14ac:dyDescent="0.2">
      <c r="Z3656">
        <v>0</v>
      </c>
      <c r="AA3656">
        <v>59.258600000000023</v>
      </c>
      <c r="AB3656">
        <v>0</v>
      </c>
      <c r="AC3656">
        <v>58.009743999999813</v>
      </c>
    </row>
    <row r="3657" spans="26:29" x14ac:dyDescent="0.2">
      <c r="Z3657">
        <v>0</v>
      </c>
      <c r="AA3657">
        <v>58.23690000000002</v>
      </c>
      <c r="AB3657">
        <v>0</v>
      </c>
      <c r="AC3657">
        <v>57.009575999999811</v>
      </c>
    </row>
    <row r="3658" spans="26:29" x14ac:dyDescent="0.2">
      <c r="Z3658">
        <v>0</v>
      </c>
      <c r="AA3658">
        <v>57.215200000000017</v>
      </c>
      <c r="AB3658">
        <v>0</v>
      </c>
      <c r="AC3658">
        <v>56.009407999999809</v>
      </c>
    </row>
    <row r="3659" spans="26:29" x14ac:dyDescent="0.2">
      <c r="Z3659">
        <v>0</v>
      </c>
      <c r="AA3659">
        <v>56.193500000000014</v>
      </c>
      <c r="AB3659">
        <v>0</v>
      </c>
      <c r="AC3659">
        <v>55.009239999999807</v>
      </c>
    </row>
    <row r="3660" spans="26:29" x14ac:dyDescent="0.2">
      <c r="Z3660">
        <v>0</v>
      </c>
      <c r="AA3660">
        <v>55.171800000000012</v>
      </c>
      <c r="AB3660">
        <v>0</v>
      </c>
      <c r="AC3660">
        <v>54.009071999999804</v>
      </c>
    </row>
    <row r="3661" spans="26:29" x14ac:dyDescent="0.2">
      <c r="Z3661">
        <v>0</v>
      </c>
      <c r="AA3661">
        <v>54.150100000000009</v>
      </c>
      <c r="AB3661">
        <v>0</v>
      </c>
      <c r="AC3661">
        <v>53.008903999999802</v>
      </c>
    </row>
    <row r="3662" spans="26:29" x14ac:dyDescent="0.2">
      <c r="Z3662">
        <v>0</v>
      </c>
      <c r="AA3662">
        <v>53.128400000000006</v>
      </c>
      <c r="AB3662">
        <v>0</v>
      </c>
      <c r="AC3662">
        <v>52.0087359999998</v>
      </c>
    </row>
    <row r="3663" spans="26:29" x14ac:dyDescent="0.2">
      <c r="Z3663">
        <v>0</v>
      </c>
      <c r="AA3663">
        <v>52.106700000000004</v>
      </c>
      <c r="AB3663">
        <v>0</v>
      </c>
      <c r="AC3663">
        <v>51.008567999999798</v>
      </c>
    </row>
    <row r="3664" spans="26:29" x14ac:dyDescent="0.2">
      <c r="Z3664">
        <v>0</v>
      </c>
      <c r="AA3664">
        <v>51.085000000000001</v>
      </c>
      <c r="AB3664">
        <v>0</v>
      </c>
      <c r="AC3664">
        <v>50.008399999999796</v>
      </c>
    </row>
    <row r="3665" spans="26:29" x14ac:dyDescent="0.2">
      <c r="Z3665">
        <v>0</v>
      </c>
      <c r="AA3665">
        <v>50.063299999999998</v>
      </c>
      <c r="AB3665">
        <v>0</v>
      </c>
      <c r="AC3665">
        <v>49.008231999999794</v>
      </c>
    </row>
    <row r="3666" spans="26:29" x14ac:dyDescent="0.2">
      <c r="Z3666">
        <v>0</v>
      </c>
      <c r="AA3666">
        <v>49.041599999999995</v>
      </c>
      <c r="AB3666">
        <v>0</v>
      </c>
      <c r="AC3666">
        <v>48.008063999999791</v>
      </c>
    </row>
    <row r="3667" spans="26:29" x14ac:dyDescent="0.2">
      <c r="Z3667">
        <v>0</v>
      </c>
      <c r="AA3667">
        <v>48.019899999999993</v>
      </c>
      <c r="AB3667">
        <v>0</v>
      </c>
      <c r="AC3667">
        <v>47.007895999999789</v>
      </c>
    </row>
    <row r="3668" spans="26:29" x14ac:dyDescent="0.2">
      <c r="Z3668">
        <v>0</v>
      </c>
      <c r="AA3668">
        <v>46.99819999999999</v>
      </c>
      <c r="AB3668">
        <v>0</v>
      </c>
      <c r="AC3668">
        <v>46.007727999999787</v>
      </c>
    </row>
    <row r="3669" spans="26:29" x14ac:dyDescent="0.2">
      <c r="Z3669">
        <v>0</v>
      </c>
      <c r="AA3669">
        <v>45.976499999999987</v>
      </c>
      <c r="AB3669">
        <v>0</v>
      </c>
      <c r="AC3669">
        <v>45.007559999999785</v>
      </c>
    </row>
    <row r="3670" spans="26:29" x14ac:dyDescent="0.2">
      <c r="Z3670">
        <v>0</v>
      </c>
      <c r="AA3670">
        <v>44.954799999999985</v>
      </c>
      <c r="AB3670">
        <v>0</v>
      </c>
      <c r="AC3670">
        <v>44.007391999999783</v>
      </c>
    </row>
    <row r="3671" spans="26:29" x14ac:dyDescent="0.2">
      <c r="Z3671">
        <v>0</v>
      </c>
      <c r="AA3671">
        <v>43.933099999999982</v>
      </c>
      <c r="AB3671">
        <v>0</v>
      </c>
      <c r="AC3671">
        <v>43.007223999999781</v>
      </c>
    </row>
    <row r="3672" spans="26:29" x14ac:dyDescent="0.2">
      <c r="Z3672">
        <v>0</v>
      </c>
      <c r="AA3672">
        <v>42.911399999999979</v>
      </c>
      <c r="AB3672">
        <v>0</v>
      </c>
      <c r="AC3672">
        <v>42.007055999999778</v>
      </c>
    </row>
    <row r="3673" spans="26:29" x14ac:dyDescent="0.2">
      <c r="Z3673">
        <v>0</v>
      </c>
      <c r="AA3673">
        <v>41.889699999999976</v>
      </c>
      <c r="AB3673">
        <v>0</v>
      </c>
      <c r="AC3673">
        <v>41.006887999999776</v>
      </c>
    </row>
    <row r="3674" spans="26:29" x14ac:dyDescent="0.2">
      <c r="Z3674">
        <v>0</v>
      </c>
      <c r="AA3674">
        <v>40.867999999999974</v>
      </c>
      <c r="AB3674">
        <v>0</v>
      </c>
      <c r="AC3674">
        <v>40.006719999999774</v>
      </c>
    </row>
    <row r="3675" spans="26:29" x14ac:dyDescent="0.2">
      <c r="Z3675">
        <v>0</v>
      </c>
      <c r="AA3675">
        <v>39.846299999999971</v>
      </c>
      <c r="AB3675">
        <v>0</v>
      </c>
      <c r="AC3675">
        <v>39.006551999999772</v>
      </c>
    </row>
    <row r="3676" spans="26:29" x14ac:dyDescent="0.2">
      <c r="Z3676">
        <v>0</v>
      </c>
      <c r="AA3676">
        <v>38.824599999999968</v>
      </c>
      <c r="AB3676">
        <v>0</v>
      </c>
      <c r="AC3676">
        <v>38.00638399999977</v>
      </c>
    </row>
    <row r="3677" spans="26:29" x14ac:dyDescent="0.2">
      <c r="Z3677">
        <v>0</v>
      </c>
      <c r="AA3677">
        <v>37.802899999999966</v>
      </c>
      <c r="AB3677">
        <v>0</v>
      </c>
      <c r="AC3677">
        <v>37.006215999999768</v>
      </c>
    </row>
    <row r="3678" spans="26:29" x14ac:dyDescent="0.2">
      <c r="Z3678">
        <v>0</v>
      </c>
      <c r="AA3678">
        <v>36.781199999999963</v>
      </c>
      <c r="AB3678">
        <v>0</v>
      </c>
      <c r="AC3678">
        <v>36.006047999999765</v>
      </c>
    </row>
    <row r="3679" spans="26:29" x14ac:dyDescent="0.2">
      <c r="Z3679">
        <v>0</v>
      </c>
      <c r="AA3679">
        <v>35.75949999999996</v>
      </c>
      <c r="AB3679">
        <v>0</v>
      </c>
      <c r="AC3679">
        <v>35.005879999999763</v>
      </c>
    </row>
    <row r="3680" spans="26:29" x14ac:dyDescent="0.2">
      <c r="Z3680">
        <v>0</v>
      </c>
      <c r="AA3680">
        <v>34.737799999999957</v>
      </c>
      <c r="AB3680">
        <v>0</v>
      </c>
      <c r="AC3680">
        <v>34.005711999999761</v>
      </c>
    </row>
    <row r="3681" spans="26:29" x14ac:dyDescent="0.2">
      <c r="Z3681">
        <v>0</v>
      </c>
      <c r="AA3681">
        <v>33.716099999999955</v>
      </c>
      <c r="AB3681">
        <v>0</v>
      </c>
      <c r="AC3681">
        <v>33.005543999999759</v>
      </c>
    </row>
    <row r="3682" spans="26:29" x14ac:dyDescent="0.2">
      <c r="Z3682">
        <v>0</v>
      </c>
      <c r="AA3682">
        <v>32.694399999999952</v>
      </c>
      <c r="AB3682">
        <v>0</v>
      </c>
      <c r="AC3682">
        <v>32.005375999999757</v>
      </c>
    </row>
    <row r="3683" spans="26:29" x14ac:dyDescent="0.2">
      <c r="Z3683">
        <v>0</v>
      </c>
      <c r="AA3683">
        <v>31.672699999999953</v>
      </c>
      <c r="AB3683">
        <v>0</v>
      </c>
      <c r="AC3683">
        <v>31.005207999999758</v>
      </c>
    </row>
    <row r="3684" spans="26:29" x14ac:dyDescent="0.2">
      <c r="Z3684">
        <v>0</v>
      </c>
      <c r="AA3684">
        <v>30.650999999999954</v>
      </c>
      <c r="AB3684">
        <v>0</v>
      </c>
      <c r="AC3684">
        <v>30.005039999999759</v>
      </c>
    </row>
    <row r="3685" spans="26:29" x14ac:dyDescent="0.2">
      <c r="Z3685">
        <v>0</v>
      </c>
      <c r="AA3685">
        <v>29.629299999999954</v>
      </c>
      <c r="AB3685">
        <v>0</v>
      </c>
      <c r="AC3685">
        <v>29.004871999999761</v>
      </c>
    </row>
    <row r="3686" spans="26:29" x14ac:dyDescent="0.2">
      <c r="Z3686">
        <v>0</v>
      </c>
      <c r="AA3686">
        <v>28.607599999999955</v>
      </c>
      <c r="AB3686">
        <v>0</v>
      </c>
      <c r="AC3686">
        <v>28.004703999999762</v>
      </c>
    </row>
    <row r="3687" spans="26:29" x14ac:dyDescent="0.2">
      <c r="Z3687">
        <v>0</v>
      </c>
      <c r="AA3687">
        <v>27.585899999999956</v>
      </c>
      <c r="AB3687">
        <v>0</v>
      </c>
      <c r="AC3687">
        <v>27.004535999999764</v>
      </c>
    </row>
    <row r="3688" spans="26:29" x14ac:dyDescent="0.2">
      <c r="Z3688">
        <v>0</v>
      </c>
      <c r="AA3688">
        <v>26.564199999999957</v>
      </c>
      <c r="AB3688">
        <v>0</v>
      </c>
      <c r="AC3688">
        <v>26.004367999999765</v>
      </c>
    </row>
    <row r="3689" spans="26:29" x14ac:dyDescent="0.2">
      <c r="Z3689">
        <v>0</v>
      </c>
      <c r="AA3689">
        <v>25.542499999999958</v>
      </c>
      <c r="AB3689">
        <v>0</v>
      </c>
      <c r="AC3689">
        <v>25.004199999999766</v>
      </c>
    </row>
    <row r="3690" spans="26:29" x14ac:dyDescent="0.2">
      <c r="Z3690">
        <v>0</v>
      </c>
      <c r="AA3690">
        <v>24.520799999999959</v>
      </c>
      <c r="AB3690">
        <v>0</v>
      </c>
      <c r="AC3690">
        <v>24.004031999999768</v>
      </c>
    </row>
    <row r="3691" spans="26:29" x14ac:dyDescent="0.2">
      <c r="Z3691">
        <v>0</v>
      </c>
      <c r="AA3691">
        <v>23.499099999999959</v>
      </c>
      <c r="AB3691">
        <v>0</v>
      </c>
      <c r="AC3691">
        <v>23.003863999999769</v>
      </c>
    </row>
    <row r="3692" spans="26:29" x14ac:dyDescent="0.2">
      <c r="Z3692">
        <v>0</v>
      </c>
      <c r="AA3692">
        <v>22.47739999999996</v>
      </c>
      <c r="AB3692">
        <v>0</v>
      </c>
      <c r="AC3692">
        <v>22.003695999999771</v>
      </c>
    </row>
    <row r="3693" spans="26:29" x14ac:dyDescent="0.2">
      <c r="Z3693">
        <v>0</v>
      </c>
      <c r="AA3693">
        <v>21.455699999999961</v>
      </c>
      <c r="AB3693">
        <v>0</v>
      </c>
      <c r="AC3693">
        <v>21.003527999999772</v>
      </c>
    </row>
    <row r="3694" spans="26:29" x14ac:dyDescent="0.2">
      <c r="Z3694">
        <v>0</v>
      </c>
      <c r="AA3694">
        <v>20.433999999999962</v>
      </c>
      <c r="AB3694">
        <v>0</v>
      </c>
      <c r="AC3694">
        <v>20.003359999999773</v>
      </c>
    </row>
    <row r="3695" spans="26:29" x14ac:dyDescent="0.2">
      <c r="Z3695">
        <v>0</v>
      </c>
      <c r="AA3695">
        <v>19.412299999999963</v>
      </c>
      <c r="AB3695">
        <v>0</v>
      </c>
      <c r="AC3695">
        <v>19.003191999999775</v>
      </c>
    </row>
    <row r="3696" spans="26:29" x14ac:dyDescent="0.2">
      <c r="Z3696">
        <v>0</v>
      </c>
      <c r="AA3696">
        <v>18.390599999999964</v>
      </c>
      <c r="AB3696">
        <v>0</v>
      </c>
      <c r="AC3696">
        <v>18.003023999999776</v>
      </c>
    </row>
    <row r="3697" spans="26:29" x14ac:dyDescent="0.2">
      <c r="Z3697">
        <v>0</v>
      </c>
      <c r="AA3697">
        <v>17.368899999999964</v>
      </c>
      <c r="AB3697">
        <v>0</v>
      </c>
      <c r="AC3697">
        <v>17.002855999999777</v>
      </c>
    </row>
    <row r="3698" spans="26:29" x14ac:dyDescent="0.2">
      <c r="Z3698">
        <v>0</v>
      </c>
      <c r="AA3698">
        <v>16.347199999999965</v>
      </c>
      <c r="AB3698">
        <v>0</v>
      </c>
      <c r="AC3698">
        <v>16.002687999999779</v>
      </c>
    </row>
    <row r="3699" spans="26:29" x14ac:dyDescent="0.2">
      <c r="Z3699">
        <v>0</v>
      </c>
      <c r="AA3699">
        <v>15.325499999999966</v>
      </c>
      <c r="AB3699">
        <v>0</v>
      </c>
      <c r="AC3699">
        <v>15.002519999999778</v>
      </c>
    </row>
    <row r="3700" spans="26:29" x14ac:dyDescent="0.2">
      <c r="Z3700">
        <v>0</v>
      </c>
      <c r="AA3700">
        <v>14.303799999999967</v>
      </c>
      <c r="AB3700">
        <v>0</v>
      </c>
      <c r="AC3700">
        <v>14.002351999999778</v>
      </c>
    </row>
    <row r="3701" spans="26:29" x14ac:dyDescent="0.2">
      <c r="Z3701">
        <v>0</v>
      </c>
      <c r="AA3701">
        <v>13.282099999999968</v>
      </c>
      <c r="AB3701">
        <v>0</v>
      </c>
      <c r="AC3701">
        <v>13.002183999999778</v>
      </c>
    </row>
    <row r="3702" spans="26:29" x14ac:dyDescent="0.2">
      <c r="Z3702">
        <v>0</v>
      </c>
      <c r="AA3702">
        <v>12.260399999999969</v>
      </c>
      <c r="AB3702">
        <v>0</v>
      </c>
      <c r="AC3702">
        <v>12.002015999999777</v>
      </c>
    </row>
    <row r="3703" spans="26:29" x14ac:dyDescent="0.2">
      <c r="Z3703">
        <v>0</v>
      </c>
      <c r="AA3703">
        <v>11.238699999999969</v>
      </c>
      <c r="AB3703">
        <v>0</v>
      </c>
      <c r="AC3703">
        <v>11.001847999999777</v>
      </c>
    </row>
    <row r="3704" spans="26:29" x14ac:dyDescent="0.2">
      <c r="Z3704">
        <v>0</v>
      </c>
      <c r="AA3704">
        <v>10.21699999999997</v>
      </c>
      <c r="AB3704">
        <v>0</v>
      </c>
      <c r="AC3704">
        <v>10.001679999999777</v>
      </c>
    </row>
    <row r="3705" spans="26:29" x14ac:dyDescent="0.2">
      <c r="Z3705">
        <v>0</v>
      </c>
      <c r="AA3705">
        <v>9.1952999999999712</v>
      </c>
      <c r="AB3705">
        <v>0</v>
      </c>
      <c r="AC3705">
        <v>9.0015119999997761</v>
      </c>
    </row>
    <row r="3706" spans="26:29" x14ac:dyDescent="0.2">
      <c r="Z3706">
        <v>0</v>
      </c>
      <c r="AA3706">
        <v>8.173599999999972</v>
      </c>
      <c r="AB3706">
        <v>0</v>
      </c>
      <c r="AC3706">
        <v>8.0013439999997757</v>
      </c>
    </row>
    <row r="3707" spans="26:29" x14ac:dyDescent="0.2">
      <c r="Z3707">
        <v>0</v>
      </c>
      <c r="AA3707">
        <v>7.1518999999999719</v>
      </c>
      <c r="AB3707">
        <v>0</v>
      </c>
      <c r="AC3707">
        <v>7.0011759999997754</v>
      </c>
    </row>
    <row r="3708" spans="26:29" x14ac:dyDescent="0.2">
      <c r="Z3708">
        <v>0</v>
      </c>
      <c r="AA3708">
        <v>6.1301999999999719</v>
      </c>
      <c r="AB3708">
        <v>0</v>
      </c>
      <c r="AC3708">
        <v>6.001007999999775</v>
      </c>
    </row>
    <row r="3709" spans="26:29" x14ac:dyDescent="0.2">
      <c r="Z3709">
        <v>0</v>
      </c>
      <c r="AA3709">
        <v>5.1084999999999718</v>
      </c>
      <c r="AB3709">
        <v>0</v>
      </c>
      <c r="AC3709">
        <v>5.0008399999997746</v>
      </c>
    </row>
    <row r="3710" spans="26:29" x14ac:dyDescent="0.2">
      <c r="Z3710">
        <v>0</v>
      </c>
      <c r="AA3710">
        <v>4.0867999999999718</v>
      </c>
      <c r="AB3710">
        <v>0</v>
      </c>
      <c r="AC3710">
        <v>4.0006719999997742</v>
      </c>
    </row>
    <row r="3711" spans="26:29" x14ac:dyDescent="0.2">
      <c r="Z3711">
        <v>0</v>
      </c>
      <c r="AA3711">
        <v>3.0650999999999717</v>
      </c>
      <c r="AB3711">
        <v>0</v>
      </c>
      <c r="AC3711">
        <v>3.0005039999997738</v>
      </c>
    </row>
    <row r="3712" spans="26:29" x14ac:dyDescent="0.2">
      <c r="Z3712">
        <v>0</v>
      </c>
      <c r="AA3712">
        <v>2.0433999999999717</v>
      </c>
      <c r="AB3712">
        <v>0</v>
      </c>
      <c r="AC3712">
        <v>2.0003359999997734</v>
      </c>
    </row>
    <row r="3713" spans="26:29" x14ac:dyDescent="0.2">
      <c r="Z3713">
        <v>0</v>
      </c>
      <c r="AA3713">
        <v>1.0216999999999716</v>
      </c>
      <c r="AB3713">
        <v>0</v>
      </c>
      <c r="AC3713">
        <v>1.0001679999997732</v>
      </c>
    </row>
    <row r="3714" spans="26:29" x14ac:dyDescent="0.2">
      <c r="Z3714">
        <v>0</v>
      </c>
      <c r="AA3714">
        <v>-2.8421709430404007E-14</v>
      </c>
      <c r="AB3714">
        <v>0</v>
      </c>
      <c r="AC3714">
        <v>-2.26929586233382E-13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BJ1004"/>
  <sheetViews>
    <sheetView showGridLines="0" zoomScale="70" zoomScaleNormal="70" workbookViewId="0">
      <selection activeCell="Z22" sqref="Z22"/>
    </sheetView>
  </sheetViews>
  <sheetFormatPr defaultColWidth="13.7109375" defaultRowHeight="13.5" x14ac:dyDescent="0.2"/>
  <cols>
    <col min="1" max="1" width="2.28515625" style="1" customWidth="1"/>
    <col min="2" max="2" width="14.140625" style="1" customWidth="1"/>
    <col min="3" max="3" width="11.7109375" style="1" customWidth="1"/>
    <col min="4" max="4" width="2" style="1" customWidth="1"/>
    <col min="5" max="5" width="13.7109375" style="1" customWidth="1"/>
    <col min="6" max="6" width="11.7109375" style="1" customWidth="1"/>
    <col min="7" max="7" width="4" style="1" customWidth="1"/>
    <col min="8" max="8" width="11.28515625" style="37" bestFit="1" customWidth="1"/>
    <col min="9" max="9" width="11.28515625" style="1" bestFit="1" customWidth="1"/>
    <col min="10" max="10" width="2.140625" style="37" customWidth="1"/>
    <col min="11" max="11" width="12.42578125" style="37" bestFit="1" customWidth="1"/>
    <col min="12" max="12" width="11.28515625" style="1" bestFit="1" customWidth="1"/>
    <col min="13" max="13" width="3.28515625" style="1" customWidth="1"/>
    <col min="14" max="14" width="13.7109375" style="1" bestFit="1" customWidth="1"/>
    <col min="15" max="15" width="10.140625" style="1" bestFit="1" customWidth="1"/>
    <col min="16" max="16" width="2.42578125" style="1" customWidth="1"/>
    <col min="17" max="17" width="13.85546875" style="1" bestFit="1" customWidth="1"/>
    <col min="18" max="18" width="10.140625" style="1" bestFit="1" customWidth="1"/>
    <col min="19" max="19" width="3.42578125" customWidth="1"/>
    <col min="20" max="21" width="10.140625" style="1" bestFit="1" customWidth="1"/>
    <col min="22" max="22" width="2.5703125" style="1" customWidth="1"/>
    <col min="23" max="24" width="10.140625" style="1" bestFit="1" customWidth="1"/>
    <col min="25" max="25" width="3.28515625" style="1" customWidth="1"/>
    <col min="26" max="26" width="11.28515625" style="1" bestFit="1" customWidth="1"/>
    <col min="27" max="27" width="9" style="1" bestFit="1" customWidth="1"/>
    <col min="28" max="28" width="2.7109375" style="1" customWidth="1"/>
    <col min="29" max="29" width="13.7109375" style="1" bestFit="1" customWidth="1"/>
    <col min="30" max="30" width="9" style="1" bestFit="1" customWidth="1"/>
    <col min="31" max="31" width="3.28515625" style="1" customWidth="1"/>
    <col min="32" max="32" width="12.5703125" style="1" bestFit="1" customWidth="1"/>
    <col min="33" max="33" width="10.140625" style="1" bestFit="1" customWidth="1"/>
    <col min="34" max="34" width="2.42578125" style="1" customWidth="1"/>
    <col min="35" max="35" width="18.42578125" style="37" bestFit="1" customWidth="1"/>
    <col min="36" max="36" width="10.140625" style="37" bestFit="1" customWidth="1"/>
    <col min="37" max="37" width="3.28515625" style="1" customWidth="1"/>
    <col min="38" max="39" width="10.140625" style="1" bestFit="1" customWidth="1"/>
    <col min="40" max="40" width="2.5703125" style="1" customWidth="1"/>
    <col min="41" max="42" width="10.140625" style="1" bestFit="1" customWidth="1"/>
    <col min="43" max="43" width="3.28515625" style="1" customWidth="1"/>
    <col min="44" max="44" width="11.28515625" style="1" bestFit="1" customWidth="1"/>
    <col min="45" max="45" width="9" style="1" bestFit="1" customWidth="1"/>
    <col min="46" max="46" width="2.140625" style="1" customWidth="1"/>
    <col min="47" max="47" width="10.140625" style="1" bestFit="1" customWidth="1"/>
    <col min="48" max="48" width="9" style="1" bestFit="1" customWidth="1"/>
    <col min="49" max="49" width="3.42578125" customWidth="1"/>
    <col min="50" max="50" width="19.5703125" style="1" bestFit="1" customWidth="1"/>
    <col min="51" max="57" width="4.42578125" style="1" bestFit="1" customWidth="1"/>
    <col min="58" max="58" width="3.140625" style="1" customWidth="1"/>
    <col min="59" max="60" width="4.42578125" style="1" bestFit="1" customWidth="1"/>
    <col min="61" max="16384" width="13.7109375" style="1"/>
  </cols>
  <sheetData>
    <row r="1" spans="2:62" x14ac:dyDescent="0.2">
      <c r="E1" s="1">
        <f>((Input!D$41*(C$8+C$6))-((H4*C$23+I4*C$22)*C$6+C$8))</f>
        <v>2.9675072434088179E-2</v>
      </c>
      <c r="F1" s="1">
        <f>((C$8+Input!G$85*C$6))-(Input!D41*((C$8+Input!G85*C$6)-((Z4+0.5*T4)*($F$5-$C$13)+(AC4+0.5*W4)*($C$13-$C$5))/($F$5-$C$5)))</f>
        <v>468.73077060402937</v>
      </c>
      <c r="H1" s="149" t="s">
        <v>88</v>
      </c>
      <c r="I1" s="149"/>
      <c r="J1" s="149"/>
      <c r="K1" s="149"/>
      <c r="L1" s="149"/>
      <c r="N1" s="116" t="s">
        <v>83</v>
      </c>
      <c r="O1" s="116"/>
      <c r="P1" s="116"/>
      <c r="Q1" s="116"/>
      <c r="R1" s="116"/>
      <c r="T1" s="117" t="s">
        <v>114</v>
      </c>
      <c r="U1" s="117"/>
      <c r="V1" s="117"/>
      <c r="W1" s="117"/>
      <c r="X1" s="117"/>
      <c r="Y1" s="37"/>
      <c r="Z1" s="117" t="s">
        <v>89</v>
      </c>
      <c r="AA1" s="117"/>
      <c r="AB1" s="117"/>
      <c r="AC1" s="117"/>
      <c r="AD1" s="117"/>
      <c r="AF1" s="118" t="s">
        <v>87</v>
      </c>
      <c r="AG1" s="118"/>
      <c r="AH1" s="118"/>
      <c r="AI1" s="118"/>
      <c r="AJ1" s="118"/>
      <c r="AK1" s="2"/>
      <c r="AL1" s="119" t="s">
        <v>115</v>
      </c>
      <c r="AM1" s="119"/>
      <c r="AN1" s="119"/>
      <c r="AO1" s="119"/>
      <c r="AP1" s="119"/>
      <c r="AR1" s="119" t="s">
        <v>90</v>
      </c>
      <c r="AS1" s="119"/>
      <c r="AT1" s="119"/>
      <c r="AU1" s="119"/>
      <c r="AV1" s="119"/>
      <c r="BA1" s="37"/>
      <c r="BB1" s="37"/>
      <c r="BD1" s="37"/>
      <c r="BE1" s="37"/>
    </row>
    <row r="2" spans="2:62" x14ac:dyDescent="0.2">
      <c r="B2" s="7" t="s">
        <v>10</v>
      </c>
      <c r="F2" s="1">
        <f>(C$8+Input!G$85*C$6)-(Input!D41*((C$8+Input!G85*C$6)))</f>
        <v>0</v>
      </c>
      <c r="H2" s="9" t="s">
        <v>25</v>
      </c>
      <c r="I2" s="7" t="s">
        <v>26</v>
      </c>
      <c r="J2" s="3"/>
      <c r="K2" s="9" t="s">
        <v>27</v>
      </c>
      <c r="L2" s="7" t="s">
        <v>26</v>
      </c>
      <c r="M2" s="3"/>
      <c r="N2" s="10" t="s">
        <v>28</v>
      </c>
      <c r="O2" s="8" t="s">
        <v>26</v>
      </c>
      <c r="P2" s="3"/>
      <c r="Q2" s="10" t="s">
        <v>29</v>
      </c>
      <c r="R2" s="8" t="s">
        <v>26</v>
      </c>
      <c r="T2" s="150" t="s">
        <v>30</v>
      </c>
      <c r="U2" s="150"/>
      <c r="V2" s="3"/>
      <c r="W2" s="150" t="s">
        <v>31</v>
      </c>
      <c r="X2" s="150"/>
      <c r="Y2" s="56"/>
      <c r="Z2" s="122" t="s">
        <v>30</v>
      </c>
      <c r="AA2" s="122"/>
      <c r="AB2" s="3"/>
      <c r="AC2" s="122" t="s">
        <v>31</v>
      </c>
      <c r="AD2" s="122"/>
      <c r="AE2" s="8"/>
      <c r="AF2" s="10" t="s">
        <v>28</v>
      </c>
      <c r="AG2" s="8" t="s">
        <v>26</v>
      </c>
      <c r="AH2" s="3"/>
      <c r="AI2" s="78" t="s">
        <v>29</v>
      </c>
      <c r="AJ2" s="78" t="s">
        <v>26</v>
      </c>
      <c r="AK2" s="57"/>
      <c r="AL2" s="150" t="s">
        <v>30</v>
      </c>
      <c r="AM2" s="150"/>
      <c r="AN2" s="3"/>
      <c r="AO2" s="150" t="s">
        <v>31</v>
      </c>
      <c r="AP2" s="150"/>
      <c r="AR2" s="122" t="s">
        <v>30</v>
      </c>
      <c r="AS2" s="122"/>
      <c r="AT2" s="3"/>
      <c r="AU2" s="122" t="s">
        <v>31</v>
      </c>
      <c r="AV2" s="122"/>
      <c r="AX2" s="1" t="s">
        <v>405</v>
      </c>
      <c r="BA2" s="37"/>
      <c r="BB2" s="37"/>
      <c r="BD2" s="37"/>
      <c r="BE2" s="37"/>
    </row>
    <row r="3" spans="2:62" x14ac:dyDescent="0.2">
      <c r="F3" s="1">
        <f>(-Input!D41*((C$8+Input!G85*C$6)-((Z4+0.5*T4)*($F$5-$C$13)+(AC4+0.5*W4)*($C$13-$C$5))/($F$5-$C$5)))</f>
        <v>393.73077060402937</v>
      </c>
      <c r="H3" s="13" t="s">
        <v>32</v>
      </c>
      <c r="I3" s="13" t="s">
        <v>33</v>
      </c>
      <c r="J3" s="1"/>
      <c r="K3" s="13" t="s">
        <v>32</v>
      </c>
      <c r="L3" s="13" t="s">
        <v>33</v>
      </c>
      <c r="N3" s="14" t="s">
        <v>51</v>
      </c>
      <c r="O3" s="14" t="s">
        <v>56</v>
      </c>
      <c r="Q3" s="14" t="s">
        <v>54</v>
      </c>
      <c r="R3" s="14" t="s">
        <v>55</v>
      </c>
      <c r="T3" s="5" t="s">
        <v>34</v>
      </c>
      <c r="U3" s="5" t="s">
        <v>35</v>
      </c>
      <c r="W3" s="5" t="s">
        <v>120</v>
      </c>
      <c r="X3" s="5" t="s">
        <v>121</v>
      </c>
      <c r="Y3" s="5"/>
      <c r="Z3" s="6" t="s">
        <v>51</v>
      </c>
      <c r="AA3" s="6" t="s">
        <v>56</v>
      </c>
      <c r="AC3" s="6" t="s">
        <v>54</v>
      </c>
      <c r="AD3" s="6" t="s">
        <v>55</v>
      </c>
      <c r="AE3" s="14"/>
      <c r="AF3" s="14" t="s">
        <v>51</v>
      </c>
      <c r="AG3" s="14" t="s">
        <v>56</v>
      </c>
      <c r="AI3" s="14" t="s">
        <v>54</v>
      </c>
      <c r="AJ3" s="14" t="s">
        <v>55</v>
      </c>
      <c r="AK3" s="6"/>
      <c r="AL3" s="5" t="s">
        <v>34</v>
      </c>
      <c r="AM3" s="5" t="s">
        <v>35</v>
      </c>
      <c r="AO3" s="5" t="s">
        <v>120</v>
      </c>
      <c r="AP3" s="5" t="s">
        <v>121</v>
      </c>
      <c r="AR3" s="6" t="s">
        <v>51</v>
      </c>
      <c r="AS3" s="6" t="s">
        <v>56</v>
      </c>
      <c r="AU3" s="6" t="s">
        <v>54</v>
      </c>
      <c r="AV3" s="6" t="s">
        <v>55</v>
      </c>
      <c r="AX3" s="70" t="s">
        <v>8</v>
      </c>
      <c r="AY3" s="70" t="s">
        <v>9</v>
      </c>
      <c r="AZ3" s="70"/>
      <c r="BA3" s="70" t="s">
        <v>8</v>
      </c>
      <c r="BB3" s="70" t="s">
        <v>9</v>
      </c>
      <c r="BC3" s="70"/>
      <c r="BD3" s="70" t="s">
        <v>8</v>
      </c>
      <c r="BE3" s="70" t="s">
        <v>9</v>
      </c>
      <c r="BF3" s="70"/>
      <c r="BG3" s="70" t="s">
        <v>8</v>
      </c>
      <c r="BH3" s="70" t="s">
        <v>9</v>
      </c>
    </row>
    <row r="4" spans="2:62" x14ac:dyDescent="0.2">
      <c r="B4" s="9" t="s">
        <v>11</v>
      </c>
      <c r="E4" s="9" t="s">
        <v>12</v>
      </c>
      <c r="H4" s="18">
        <f>IF(DAT_ROOT!A1="","",DAT_ROOT!A1*Input!$D$41)</f>
        <v>1</v>
      </c>
      <c r="I4" s="18">
        <f>IF(DAT_ROOT!B1="","",DAT_ROOT!B1*Input!$D$42)</f>
        <v>4.4759999999999999E-3</v>
      </c>
      <c r="J4" s="17"/>
      <c r="K4" s="18">
        <f>IF(DAT_TIP!A1="","",DAT_TIP!A1*Input!$D$43)</f>
        <v>1</v>
      </c>
      <c r="L4" s="18">
        <f>IF(DAT_TIP!B1="","",DAT_TIP!B1*Input!$D$44)</f>
        <v>4.4759999999999999E-3</v>
      </c>
      <c r="M4" s="1">
        <v>1</v>
      </c>
      <c r="N4" s="16">
        <f>IF(T4="","",((Z4+0.5*T4)*($F$5-$C$13)+(AC4+0.5*W4)*($C$13-$C$5))/($F$5-$C$5))</f>
        <v>468.73077060402937</v>
      </c>
      <c r="O4" s="16">
        <f>IF(T4="","",((((AA4+0.5*U4)*($F$5-$C$13)+(AD4+0.5*X4)*($C$13-$C$5))/($F$5-$C$5))))</f>
        <v>50.111135523344622</v>
      </c>
      <c r="P4" s="17"/>
      <c r="Q4" s="16">
        <f>IF(T4="","",((((Z4+0.5*T4)*($F$5-$F$13)+(AC4+0.5*W4)*($F$13-$C$5))/($F$5-$C$5))))</f>
        <v>531.12631383939458</v>
      </c>
      <c r="R4" s="16">
        <f>IF(T4="","",((((AA4+0.5*U4)*($F$5-$F$13)+(AD4+0.5*X4)*($F$13-$C$5))/($F$5-$C$5))))</f>
        <v>47.091486639131773</v>
      </c>
      <c r="T4" s="63">
        <f>IF(H5="","",C$10*(AA5-AA4)/MAX(C$6*0.000001,SQRT((Z5-Z4)^2+(AA5-AA4)^2)))</f>
        <v>0</v>
      </c>
      <c r="U4" s="63">
        <f>IF(H5="","",-C$10*(Z5-Z4)/MAX(C$6*0.000001,SQRT((Z5-Z4)^2+(AA5-AA4)^2)))</f>
        <v>0</v>
      </c>
      <c r="V4" s="64"/>
      <c r="W4" s="63">
        <f>IF(K5="","",F$10*(AD5-AD4)/MAX(F$6*0.000001,SQRT((AC5-AC4)^2+(AD5-AD4)^2)))</f>
        <v>0</v>
      </c>
      <c r="X4" s="63">
        <f>IF(K5="","",-F$10*(AC5-AC4)/MAX(F$6*0.000001,SQRT((AC5-AC4)^2+(AD5-AD4)^2)))</f>
        <v>0</v>
      </c>
      <c r="Y4" s="58"/>
      <c r="Z4" s="60">
        <f>IF(H4="","",(C$8)-((C$8)-((H4*C$23+I4*C$22)*C$6+C$8))+C$25)</f>
        <v>474.97032492756591</v>
      </c>
      <c r="AA4" s="60">
        <f t="shared" ref="AA4:AA20" si="0">IF(H4="","",(I4*C$23-H4*C$22)*C$6+C$9+C$26)</f>
        <v>49.809170634923333</v>
      </c>
      <c r="AB4" s="61"/>
      <c r="AC4" s="62">
        <f>IF(K4="","",(F$8)-1*((F$8)-((K4*F$23+L4*F$22)*F$6+F$8))+C$25)</f>
        <v>524.8867595158581</v>
      </c>
      <c r="AD4" s="62">
        <f t="shared" ref="AD4:AD20" si="1">IF(K4="","",(L4*F$23-K4*F$22)*F$6+F$9+C$26)</f>
        <v>47.393451527553061</v>
      </c>
      <c r="AE4" s="38"/>
      <c r="AF4" s="16">
        <f>IF(AL4="","",((((AU4+0.5*AL4)*($F$5-$F$13)+(AR4+0.5*AO4)*($F$13-$C$5))/($F$5-$C$5))))</f>
        <v>58.917478676260451</v>
      </c>
      <c r="AG4" s="16">
        <f>IF(AL4="","",((((AV4+0.5*AP4)*($F$5-$F$13)+(AS4+0.5*AM4)*($F$13-$C$5))/($F$5-$C$5))))</f>
        <v>147.90851336086823</v>
      </c>
      <c r="AH4" s="16"/>
      <c r="AI4" s="79">
        <f>IF(AL4="","",((((AU4+0.5*AO4)*($F$5-$C$13)+(AR4+0.5*AL4)*($C$13-$C$5))/($F$5-$C$5))))</f>
        <v>121.3130219116257</v>
      </c>
      <c r="AJ4" s="79">
        <f>IF(AL4="","",((((AV4+0.5*AP4)*($F$5-$C$13)+(AS4+0.5*AM4)*($C$13-$C$5))/($F$5-$C$5))))</f>
        <v>144.88886447665539</v>
      </c>
      <c r="AK4" s="59"/>
      <c r="AL4" s="65">
        <f>F$10*(AS5-AS4)/MAX(F$8*0.000001,SQRT((AR5-AR4)^2+(AS5-AS4)^2))</f>
        <v>0</v>
      </c>
      <c r="AM4" s="65">
        <f>-F$10*(AR5-AR4)/MAX(F$8*0.000001,SQRT((AR5-AR4)^2+(AS5-AS4)^2))</f>
        <v>0</v>
      </c>
      <c r="AN4" s="66"/>
      <c r="AO4" s="65">
        <f>C$10*(AV5-AV4)/MAX(C$8*0.000001,SQRT((AU5-AU4)^2+(AV5-AV4)^2))</f>
        <v>0</v>
      </c>
      <c r="AP4" s="65">
        <f>-C$10*(AU5-AU4)/MAX(C$8*0.000001,SQRT((AU5-AU4)^2+(AV5-AV4)^2))</f>
        <v>0</v>
      </c>
      <c r="AR4" s="67">
        <f t="shared" ref="AR4:AR20" si="2">IF(K4="","",-((K4*F$23+L4*F$22)*F$6+F$8)+MAX(Z:Z)+MIN(Z:Z)+C$27)</f>
        <v>65.157032999796968</v>
      </c>
      <c r="AS4" s="67">
        <f>IF(K4="","",Input!D$27-(((L4*F$23-K4*F$22)*F$6))-Input!D$17+C$28)</f>
        <v>147.60654847244695</v>
      </c>
      <c r="AT4" s="67"/>
      <c r="AU4" s="67">
        <f t="shared" ref="AU4:AU20" si="3">IF(H4="","",-((H4*C$23+I4*C$22)*C$6+C$8)+MAX(Z:Z)+MIN(Z:Z)+C$27)</f>
        <v>115.07346758808916</v>
      </c>
      <c r="AV4" s="67">
        <f>IF(H4="","",Input!D$27-((I4*C$23-H4*C$22)*C$6)-Input!D$16+C$28)</f>
        <v>145.19082936507667</v>
      </c>
      <c r="AW4">
        <v>0</v>
      </c>
      <c r="AX4" s="70">
        <f>Input!D28</f>
        <v>50</v>
      </c>
      <c r="AY4" s="70">
        <v>0</v>
      </c>
      <c r="AZ4" s="70"/>
      <c r="BA4" s="70">
        <f>Input!D28</f>
        <v>50</v>
      </c>
      <c r="BB4" s="70">
        <v>0</v>
      </c>
      <c r="BC4" s="70"/>
      <c r="BD4" s="70">
        <f>Input!D28</f>
        <v>50</v>
      </c>
      <c r="BE4" s="70">
        <f>Input!D27</f>
        <v>200</v>
      </c>
      <c r="BF4" s="70"/>
      <c r="BG4" s="70">
        <f>Input!D26+Input!D28</f>
        <v>550</v>
      </c>
      <c r="BH4" s="70">
        <f>Input!D27</f>
        <v>200</v>
      </c>
      <c r="BJ4" s="1">
        <f>IF(K4="","",(K4*F$23+L4*F$22)*F$6+F$8)</f>
        <v>524.8867595158581</v>
      </c>
    </row>
    <row r="5" spans="2:62" x14ac:dyDescent="0.2">
      <c r="B5" s="11" t="s">
        <v>15</v>
      </c>
      <c r="C5" s="68">
        <f>Input!D32</f>
        <v>100</v>
      </c>
      <c r="E5" s="11" t="s">
        <v>15</v>
      </c>
      <c r="F5" s="68">
        <f>Input!D32+Input!D10</f>
        <v>900</v>
      </c>
      <c r="H5" s="18">
        <f>IF(DAT_ROOT!A2="","",DAT_ROOT!A2*Input!$D$41)</f>
        <v>1</v>
      </c>
      <c r="I5" s="18">
        <f>IF(DAT_ROOT!B2="","",DAT_ROOT!B2*Input!$D$42)</f>
        <v>1.6732E-2</v>
      </c>
      <c r="J5" s="17"/>
      <c r="K5" s="18">
        <f>IF(DAT_TIP!A2="","",DAT_TIP!A2*Input!$D$43)</f>
        <v>1</v>
      </c>
      <c r="L5" s="18">
        <f>IF(DAT_TIP!B2="","",DAT_TIP!B2*Input!$D$44)</f>
        <v>1.6732E-2</v>
      </c>
      <c r="M5" s="1">
        <f>M4+1</f>
        <v>2</v>
      </c>
      <c r="N5" s="16">
        <f t="shared" ref="N5:N68" si="4">IF(T5="","",((Z5+0.5*T5)*($F$5-$C$13)+(AC5+0.5*W5)*($C$13-$C$5))/($F$5-$C$5))</f>
        <v>468.81365753876725</v>
      </c>
      <c r="O5" s="16">
        <f t="shared" ref="O5:O68" si="5">IF(T5="","",((((AA5+0.5*U5)*($F$5-$C$13)+(AD5+0.5*X5)*($C$13-$C$5))/($F$5-$C$5))))</f>
        <v>55.24272884594771</v>
      </c>
      <c r="P5" s="17"/>
      <c r="Q5" s="16">
        <f t="shared" ref="Q5:Q68" si="6">IF(T5="","",((((Z5+0.5*T5)*($F$5-$F$13)+(AC5+0.5*W5)*($F$13-$C$5))/($F$5-$C$5))))</f>
        <v>531.23591747732553</v>
      </c>
      <c r="R5" s="16">
        <f t="shared" ref="R5:R68" si="7">IF(T5="","",((((AA5+0.5*U5)*($F$5-$F$13)+(AD5+0.5*X5)*($F$13-$C$5))/($F$5-$C$5))))</f>
        <v>49.923680155664023</v>
      </c>
      <c r="T5" s="63">
        <f>IF(H6="","",C$10*(AA5-AA4)/MAX(C$6*0.000001,SQRT((Z5-Z4)^2+(AA5-AA4)^2)))</f>
        <v>0</v>
      </c>
      <c r="U5" s="63">
        <f>IF(H6="","",-C$10*(Z5-Z4)/MAX(C$6*0.000001,SQRT((Z5-Z4)^2+(AA5-AA4)^2)))</f>
        <v>0</v>
      </c>
      <c r="V5" s="64"/>
      <c r="W5" s="63">
        <f>IF(K6="","",F$10*(AD5-AD4)/MAX(F$6*0.000001,SQRT((AC5-AC4)^2+(AD5-AD4)^2)))</f>
        <v>0</v>
      </c>
      <c r="X5" s="63">
        <f>IF(K6="","",-F$10*(AC5-AC4)/MAX(F$6*0.000001,SQRT((AC5-AC4)^2+(AD5-AD4)^2)))</f>
        <v>0</v>
      </c>
      <c r="Y5" s="58"/>
      <c r="Z5" s="60">
        <f t="shared" ref="Z5:Z68" si="8">IF(H5="","",(C$8)-((C$8)-((H5*C$23+I5*C$22)*C$6+C$8))+C$25)</f>
        <v>475.055883532623</v>
      </c>
      <c r="AA5" s="60">
        <f t="shared" si="0"/>
        <v>54.710823976919343</v>
      </c>
      <c r="AB5" s="61"/>
      <c r="AC5" s="62">
        <f t="shared" ref="AC5:AC68" si="9">IF(K5="","",(F$8)-1*((F$8)-((K5*F$23+L5*F$22)*F$6+F$8))+C$25)</f>
        <v>524.99369148346966</v>
      </c>
      <c r="AD5" s="62">
        <f t="shared" si="1"/>
        <v>50.45558502469239</v>
      </c>
      <c r="AE5" s="38"/>
      <c r="AF5" s="16">
        <f t="shared" ref="AF5:AF68" si="10">IF(AL5="","",((((AU5+0.5*AL5)*($F$5-$F$13)+(AR5+0.5*AO5)*($F$13-$C$5))/($F$5-$C$5))))</f>
        <v>58.807875038329584</v>
      </c>
      <c r="AG5" s="16">
        <f t="shared" ref="AG5:AG68" si="11">IF(AL5="","",((((AV5+0.5*AP5)*($F$5-$F$13)+(AS5+0.5*AM5)*($F$13-$C$5))/($F$5-$C$5))))</f>
        <v>145.07631984433598</v>
      </c>
      <c r="AH5" s="16"/>
      <c r="AI5" s="79">
        <f t="shared" ref="AI5:AI68" si="12">IF(AL5="","",((((AU5+0.5*AO5)*($F$5-$C$13)+(AR5+0.5*AL5)*($C$13-$C$5))/($F$5-$C$5))))</f>
        <v>121.2301349768879</v>
      </c>
      <c r="AJ5" s="79">
        <f t="shared" ref="AJ5:AJ68" si="13">IF(AL5="","",((((AV5+0.5*AP5)*($F$5-$C$13)+(AS5+0.5*AM5)*($C$13-$C$5))/($F$5-$C$5))))</f>
        <v>139.75727115405232</v>
      </c>
      <c r="AK5" s="59"/>
      <c r="AL5" s="65">
        <f t="shared" ref="AL5:AL20" si="14">IF(AR5="","",F$10*(AS5-AS4)/MAX(F$8*0.000001,SQRT((AR5-AR4)^2+(AS5-AS4)^2)))</f>
        <v>0</v>
      </c>
      <c r="AM5" s="65">
        <f t="shared" ref="AM5:AM20" si="15">IF(AR5="","",-F$10*(AR5-AR4)/MAX(F$8*0.000001,SQRT((AR5-AR4)^2+(AS5-AS4)^2)))</f>
        <v>0</v>
      </c>
      <c r="AN5" s="66"/>
      <c r="AO5" s="65">
        <f t="shared" ref="AO5:AO20" si="16">IF(AR5="","",C$10*(AV5-AV4)/MAX(C$8*0.000001,SQRT((AU5-AU4)^2+(AV5-AV4)^2)))</f>
        <v>0</v>
      </c>
      <c r="AP5" s="65">
        <f t="shared" ref="AP5:AP20" si="17">IF(AR5="","",-C$10*(AU5-AU4)/MAX(C$8*0.000001,SQRT((AU5-AU4)^2+(AV5-AV4)^2)))</f>
        <v>0</v>
      </c>
      <c r="AR5" s="67">
        <f t="shared" si="2"/>
        <v>65.05010103218541</v>
      </c>
      <c r="AS5" s="67">
        <f>IF(K5="","",Input!D$27-(((L5*F$23-K5*F$22)*F$6))-Input!D$17+C$28)</f>
        <v>144.5444149753076</v>
      </c>
      <c r="AT5" s="67"/>
      <c r="AU5" s="67">
        <f t="shared" si="3"/>
        <v>114.98790898303207</v>
      </c>
      <c r="AV5" s="67">
        <f>IF(H5="","",Input!D$27-((I5*C$23-H5*C$22)*C$6)-Input!D$16+C$28)</f>
        <v>140.28917602308067</v>
      </c>
      <c r="AX5" s="70">
        <f>Input!D26+Input!D28</f>
        <v>550</v>
      </c>
      <c r="AY5" s="70">
        <v>0</v>
      </c>
      <c r="AZ5" s="70"/>
      <c r="BA5" s="70">
        <f>Input!D28</f>
        <v>50</v>
      </c>
      <c r="BB5" s="70">
        <f>Input!D27</f>
        <v>200</v>
      </c>
      <c r="BC5" s="70"/>
      <c r="BD5" s="70">
        <f>Input!D28+Input!D26</f>
        <v>550</v>
      </c>
      <c r="BE5" s="70">
        <f>Input!D27</f>
        <v>200</v>
      </c>
      <c r="BF5" s="70"/>
      <c r="BG5" s="70">
        <f>Input!D26+Input!D28</f>
        <v>550</v>
      </c>
      <c r="BH5" s="70">
        <v>0</v>
      </c>
      <c r="BJ5" s="1">
        <f t="shared" ref="BJ5:BJ68" si="18">IF(K5="","",(K5*F$23+L5*F$22)*F$6+F$8)</f>
        <v>524.99369148346966</v>
      </c>
    </row>
    <row r="6" spans="2:62" x14ac:dyDescent="0.2">
      <c r="B6" s="11" t="s">
        <v>16</v>
      </c>
      <c r="C6" s="68">
        <f>Input!D11</f>
        <v>400</v>
      </c>
      <c r="E6" s="11" t="s">
        <v>16</v>
      </c>
      <c r="F6" s="68">
        <f>Input!D12</f>
        <v>250</v>
      </c>
      <c r="H6" s="18">
        <f>IF(DAT_ROOT!A3="","",DAT_ROOT!A3*Input!$D$41)</f>
        <v>0.99843199999999999</v>
      </c>
      <c r="I6" s="18">
        <f>IF(DAT_ROOT!B3="","",DAT_ROOT!B3*Input!$D$42)</f>
        <v>1.6892000000000001E-2</v>
      </c>
      <c r="J6" s="17"/>
      <c r="K6" s="18">
        <f>IF(DAT_TIP!A3="","",DAT_TIP!A3*Input!$D$43)</f>
        <v>0.99843199999999999</v>
      </c>
      <c r="L6" s="18">
        <f>IF(DAT_TIP!B3="","",DAT_TIP!B3*Input!$D$44)</f>
        <v>1.6892000000000001E-2</v>
      </c>
      <c r="M6" s="1">
        <f t="shared" ref="M6:M69" si="19">M5+1</f>
        <v>3</v>
      </c>
      <c r="N6" s="16">
        <f t="shared" si="4"/>
        <v>468.15821723032371</v>
      </c>
      <c r="O6" s="16">
        <f t="shared" si="5"/>
        <v>55.320325259564349</v>
      </c>
      <c r="P6" s="17"/>
      <c r="Q6" s="16">
        <f t="shared" si="6"/>
        <v>530.87500503836873</v>
      </c>
      <c r="R6" s="16">
        <f t="shared" si="7"/>
        <v>49.974676358904944</v>
      </c>
      <c r="T6" s="63">
        <f>IF(H7="","",C$10*(AA6-AA5)/MAX(C$6*0.000001,SQRT((Z6-Z5)^2+(AA6-AA5)^2)))</f>
        <v>0</v>
      </c>
      <c r="U6" s="63">
        <f>IF(H7="","",-C$10*(Z6-Z5)/MAX(C$6*0.000001,SQRT((Z6-Z5)^2+(AA6-AA5)^2)))</f>
        <v>0</v>
      </c>
      <c r="V6" s="64"/>
      <c r="W6" s="63">
        <f>IF(K7="","",F$10*(AD6-AD5)/MAX(F$6*0.000001,SQRT((AC6-AC5)^2+(AD6-AD5)^2)))</f>
        <v>0</v>
      </c>
      <c r="X6" s="63">
        <f>IF(K7="","",-F$10*(AC6-AC5)/MAX(F$6*0.000001,SQRT((AC6-AC5)^2+(AD6-AD5)^2)))</f>
        <v>0</v>
      </c>
      <c r="Y6" s="58"/>
      <c r="Z6" s="60">
        <f t="shared" si="8"/>
        <v>474.42989601112822</v>
      </c>
      <c r="AA6" s="60">
        <f t="shared" si="0"/>
        <v>54.785760369498405</v>
      </c>
      <c r="AB6" s="61"/>
      <c r="AC6" s="62">
        <f t="shared" si="9"/>
        <v>524.60332625756428</v>
      </c>
      <c r="AD6" s="62">
        <f t="shared" si="1"/>
        <v>50.509241248970881</v>
      </c>
      <c r="AE6" s="38"/>
      <c r="AF6" s="16">
        <f t="shared" si="10"/>
        <v>59.168787477286287</v>
      </c>
      <c r="AG6" s="16">
        <f t="shared" si="11"/>
        <v>145.02532364109507</v>
      </c>
      <c r="AH6" s="16"/>
      <c r="AI6" s="79">
        <f t="shared" si="12"/>
        <v>121.88557528533136</v>
      </c>
      <c r="AJ6" s="79">
        <f t="shared" si="13"/>
        <v>139.67967474043564</v>
      </c>
      <c r="AK6" s="59"/>
      <c r="AL6" s="65">
        <f t="shared" si="14"/>
        <v>0</v>
      </c>
      <c r="AM6" s="65">
        <f t="shared" si="15"/>
        <v>0</v>
      </c>
      <c r="AN6" s="66"/>
      <c r="AO6" s="65">
        <f t="shared" si="16"/>
        <v>0</v>
      </c>
      <c r="AP6" s="65">
        <f t="shared" si="17"/>
        <v>0</v>
      </c>
      <c r="AR6" s="67">
        <f t="shared" si="2"/>
        <v>65.440466258090794</v>
      </c>
      <c r="AS6" s="67">
        <f>IF(K6="","",Input!D$27-(((L6*F$23-K6*F$22)*F$6))-Input!D$17+C$28)</f>
        <v>144.49075875102912</v>
      </c>
      <c r="AT6" s="67"/>
      <c r="AU6" s="67">
        <f t="shared" si="3"/>
        <v>115.61389650452685</v>
      </c>
      <c r="AV6" s="67">
        <f>IF(H6="","",Input!D$27-((I6*C$23-H6*C$22)*C$6)-Input!D$16+C$28)</f>
        <v>140.2142396305016</v>
      </c>
      <c r="BA6" s="37"/>
      <c r="BB6" s="37"/>
      <c r="BD6" s="37"/>
      <c r="BE6" s="37"/>
      <c r="BJ6" s="1">
        <f t="shared" si="18"/>
        <v>524.60332625756428</v>
      </c>
    </row>
    <row r="7" spans="2:62" x14ac:dyDescent="0.2">
      <c r="B7" s="11" t="s">
        <v>17</v>
      </c>
      <c r="C7" s="68">
        <f>Input!D14</f>
        <v>1</v>
      </c>
      <c r="E7" s="11" t="s">
        <v>17</v>
      </c>
      <c r="F7" s="68">
        <f>Input!D15</f>
        <v>2</v>
      </c>
      <c r="H7" s="18">
        <f>IF(DAT_ROOT!A4="","",DAT_ROOT!A4*Input!$D$41)</f>
        <v>0.99529599999999996</v>
      </c>
      <c r="I7" s="18">
        <f>IF(DAT_ROOT!B4="","",DAT_ROOT!B4*Input!$D$42)</f>
        <v>1.7232000000000001E-2</v>
      </c>
      <c r="J7" s="17"/>
      <c r="K7" s="18">
        <f>IF(DAT_TIP!A4="","",DAT_TIP!A4*Input!$D$43)</f>
        <v>0.99529599999999996</v>
      </c>
      <c r="L7" s="18">
        <f>IF(DAT_TIP!B4="","",DAT_TIP!B4*Input!$D$44)</f>
        <v>1.7232000000000001E-2</v>
      </c>
      <c r="M7" s="1">
        <f t="shared" si="19"/>
        <v>4</v>
      </c>
      <c r="N7" s="16">
        <f t="shared" si="4"/>
        <v>466.84747187279498</v>
      </c>
      <c r="O7" s="16">
        <f t="shared" si="5"/>
        <v>55.483892096788807</v>
      </c>
      <c r="P7" s="17"/>
      <c r="Q7" s="16">
        <f t="shared" si="6"/>
        <v>530.1533590175668</v>
      </c>
      <c r="R7" s="16">
        <f t="shared" si="7"/>
        <v>50.081290491099118</v>
      </c>
      <c r="T7" s="63">
        <f>C$10*(AA7-AA6)/MAX(C$6*0.000001,SQRT((Z7-Z6)^2+(AA7-AA6)^2))</f>
        <v>0</v>
      </c>
      <c r="U7" s="63">
        <f>-C$10*(Z7-Z6)/MAX(C$6*0.000001,SQRT((Z7-Z6)^2+(AA7-AA6)^2))</f>
        <v>0</v>
      </c>
      <c r="V7" s="64"/>
      <c r="W7" s="63">
        <f>F$10*(AD7-AD6)/MAX(F$6*0.000001,SQRT((AC7-AC6)^2+(AD7-AD6)^2))</f>
        <v>0</v>
      </c>
      <c r="X7" s="63">
        <f>-F$10*(AC7-AC6)/MAX(F$6*0.000001,SQRT((AC7-AC6)^2+(AD7-AD6)^2))</f>
        <v>0</v>
      </c>
      <c r="Y7" s="58"/>
      <c r="Z7" s="60">
        <f t="shared" si="8"/>
        <v>473.17806058727217</v>
      </c>
      <c r="AA7" s="60">
        <f t="shared" si="0"/>
        <v>54.943631936219838</v>
      </c>
      <c r="AB7" s="61"/>
      <c r="AC7" s="62">
        <f t="shared" si="9"/>
        <v>523.82277030308956</v>
      </c>
      <c r="AD7" s="62">
        <f t="shared" si="1"/>
        <v>50.621550651668088</v>
      </c>
      <c r="AE7" s="38"/>
      <c r="AF7" s="16">
        <f t="shared" si="10"/>
        <v>59.890433498088342</v>
      </c>
      <c r="AG7" s="16">
        <f t="shared" si="11"/>
        <v>144.91870950890089</v>
      </c>
      <c r="AH7" s="16"/>
      <c r="AI7" s="79">
        <f t="shared" si="12"/>
        <v>123.19632064286009</v>
      </c>
      <c r="AJ7" s="79">
        <f t="shared" si="13"/>
        <v>139.51610790321118</v>
      </c>
      <c r="AK7" s="59"/>
      <c r="AL7" s="65">
        <f t="shared" si="14"/>
        <v>0</v>
      </c>
      <c r="AM7" s="65">
        <f t="shared" si="15"/>
        <v>0</v>
      </c>
      <c r="AN7" s="66"/>
      <c r="AO7" s="65">
        <f t="shared" si="16"/>
        <v>0</v>
      </c>
      <c r="AP7" s="65">
        <f t="shared" si="17"/>
        <v>0</v>
      </c>
      <c r="AR7" s="67">
        <f t="shared" si="2"/>
        <v>66.221022212565515</v>
      </c>
      <c r="AS7" s="67">
        <f>IF(K7="","",Input!D$27-(((L7*F$23-K7*F$22)*F$6))-Input!D$17+C$28)</f>
        <v>144.37844934833191</v>
      </c>
      <c r="AT7" s="67"/>
      <c r="AU7" s="67">
        <f t="shared" si="3"/>
        <v>116.8657319283829</v>
      </c>
      <c r="AV7" s="67">
        <f>IF(H7="","",Input!D$27-((I7*C$23-H7*C$22)*C$6)-Input!D$16+C$28)</f>
        <v>140.05636806378016</v>
      </c>
      <c r="AX7" s="1" t="s">
        <v>406</v>
      </c>
      <c r="BA7" s="1" t="s">
        <v>405</v>
      </c>
      <c r="BD7" s="37"/>
      <c r="BE7" s="37"/>
      <c r="BJ7" s="1">
        <f t="shared" si="18"/>
        <v>523.82277030308956</v>
      </c>
    </row>
    <row r="8" spans="2:62" x14ac:dyDescent="0.2">
      <c r="B8" s="11" t="s">
        <v>18</v>
      </c>
      <c r="C8" s="68">
        <f>Input!D33</f>
        <v>75</v>
      </c>
      <c r="E8" s="11" t="s">
        <v>18</v>
      </c>
      <c r="F8" s="68">
        <f>Input!D33+Input!D13</f>
        <v>275</v>
      </c>
      <c r="H8" s="18">
        <f>IF(DAT_ROOT!A5="","",DAT_ROOT!A5*Input!$D$41)</f>
        <v>0.99216000000000004</v>
      </c>
      <c r="I8" s="18">
        <f>IF(DAT_ROOT!B5="","",DAT_ROOT!B5*Input!$D$42)</f>
        <v>1.7579999999999998E-2</v>
      </c>
      <c r="J8" s="17"/>
      <c r="K8" s="18">
        <f>IF(DAT_TIP!A5="","",DAT_TIP!A5*Input!$D$43)</f>
        <v>0.99216000000000004</v>
      </c>
      <c r="L8" s="18">
        <f>IF(DAT_TIP!B5="","",DAT_TIP!B5*Input!$D$44)</f>
        <v>1.7579999999999998E-2</v>
      </c>
      <c r="M8" s="1">
        <f t="shared" si="19"/>
        <v>5</v>
      </c>
      <c r="N8" s="16">
        <f t="shared" si="4"/>
        <v>465.53678061900945</v>
      </c>
      <c r="O8" s="16">
        <f t="shared" si="5"/>
        <v>55.650808538009734</v>
      </c>
      <c r="P8" s="17"/>
      <c r="Q8" s="16">
        <f t="shared" si="6"/>
        <v>529.43178453960945</v>
      </c>
      <c r="R8" s="16">
        <f t="shared" si="7"/>
        <v>50.189753313578258</v>
      </c>
      <c r="T8" s="63">
        <f t="shared" ref="T8:T20" si="20">IF(Z8="","",C$10*(AA8-AA7)/MAX(C$6*0.000001,SQRT((Z8-Z7)^2+(AA8-AA7)^2)))</f>
        <v>0</v>
      </c>
      <c r="U8" s="63">
        <f t="shared" ref="U8:U20" si="21">IF(Z8="","",-C$10*(Z8-Z7)/MAX(C$6*0.000001,SQRT((Z8-Z7)^2+(AA8-AA7)^2)))</f>
        <v>0</v>
      </c>
      <c r="V8" s="64"/>
      <c r="W8" s="63">
        <f t="shared" ref="W8:W20" si="22">IF(Z8="","",F$10*(AD8-AD7)/MAX(F$6*0.000001,SQRT((AC8-AC7)^2+(AD8-AD7)^2)))</f>
        <v>0</v>
      </c>
      <c r="X8" s="63">
        <f t="shared" ref="X8:X20" si="23">IF(Z8="","",-F$10*(AC8-AC7)/MAX(F$6*0.000001,SQRT((AC8-AC7)^2+(AD8-AD7)^2)))</f>
        <v>0</v>
      </c>
      <c r="Y8" s="58"/>
      <c r="Z8" s="60">
        <f t="shared" si="8"/>
        <v>471.92628101106948</v>
      </c>
      <c r="AA8" s="60">
        <f t="shared" si="0"/>
        <v>55.104703015566592</v>
      </c>
      <c r="AB8" s="61"/>
      <c r="AC8" s="62">
        <f t="shared" si="9"/>
        <v>523.04228414754948</v>
      </c>
      <c r="AD8" s="62">
        <f t="shared" si="1"/>
        <v>50.7358588360214</v>
      </c>
      <c r="AE8" s="38"/>
      <c r="AF8" s="16">
        <f t="shared" si="10"/>
        <v>60.612007976045589</v>
      </c>
      <c r="AG8" s="16">
        <f t="shared" si="11"/>
        <v>144.81024668642175</v>
      </c>
      <c r="AH8" s="16"/>
      <c r="AI8" s="79">
        <f t="shared" si="12"/>
        <v>124.50701189664559</v>
      </c>
      <c r="AJ8" s="79">
        <f t="shared" si="13"/>
        <v>139.34919146199024</v>
      </c>
      <c r="AK8" s="59"/>
      <c r="AL8" s="65">
        <f t="shared" si="14"/>
        <v>0</v>
      </c>
      <c r="AM8" s="65">
        <f t="shared" si="15"/>
        <v>0</v>
      </c>
      <c r="AN8" s="66"/>
      <c r="AO8" s="65">
        <f t="shared" si="16"/>
        <v>0</v>
      </c>
      <c r="AP8" s="65">
        <f t="shared" si="17"/>
        <v>0</v>
      </c>
      <c r="AR8" s="67">
        <f t="shared" si="2"/>
        <v>67.00150836810559</v>
      </c>
      <c r="AS8" s="67">
        <f>IF(K8="","",Input!D$27-(((L8*F$23-K8*F$22)*F$6))-Input!D$17+C$28)</f>
        <v>144.26414116397859</v>
      </c>
      <c r="AT8" s="67"/>
      <c r="AU8" s="67">
        <f t="shared" si="3"/>
        <v>118.11751150458559</v>
      </c>
      <c r="AV8" s="67">
        <f>IF(H8="","",Input!D$27-((I8*C$23-H8*C$22)*C$6)-Input!D$16+C$28)</f>
        <v>139.8952969844334</v>
      </c>
      <c r="AX8" s="70" t="s">
        <v>8</v>
      </c>
      <c r="AY8" s="70" t="s">
        <v>9</v>
      </c>
      <c r="AZ8" s="70"/>
      <c r="BA8" s="70"/>
      <c r="BB8" s="70" t="s">
        <v>8</v>
      </c>
      <c r="BC8" s="70" t="s">
        <v>9</v>
      </c>
      <c r="BD8" s="70"/>
      <c r="BE8" s="70"/>
      <c r="BF8" s="70"/>
      <c r="BG8" s="70"/>
      <c r="BH8" s="70"/>
      <c r="BJ8" s="1">
        <f t="shared" si="18"/>
        <v>523.04228414754948</v>
      </c>
    </row>
    <row r="9" spans="2:62" x14ac:dyDescent="0.2">
      <c r="B9" s="11" t="s">
        <v>21</v>
      </c>
      <c r="C9" s="68">
        <f>Input!D16</f>
        <v>0</v>
      </c>
      <c r="E9" s="11" t="s">
        <v>21</v>
      </c>
      <c r="F9" s="68">
        <f>Input!D17</f>
        <v>0</v>
      </c>
      <c r="H9" s="18">
        <f>IF(DAT_ROOT!A6="","",DAT_ROOT!A6*Input!$D$41)</f>
        <v>0.98902400000000001</v>
      </c>
      <c r="I9" s="18">
        <f>IF(DAT_ROOT!B6="","",DAT_ROOT!B6*Input!$D$42)</f>
        <v>1.7940000000000001E-2</v>
      </c>
      <c r="J9" s="17"/>
      <c r="K9" s="18">
        <f>IF(DAT_TIP!A6="","",DAT_TIP!A6*Input!$D$43)</f>
        <v>0.98902400000000001</v>
      </c>
      <c r="L9" s="18">
        <f>IF(DAT_TIP!B6="","",DAT_TIP!B6*Input!$D$44)</f>
        <v>1.7940000000000001E-2</v>
      </c>
      <c r="M9" s="1">
        <f t="shared" si="19"/>
        <v>6</v>
      </c>
      <c r="N9" s="16">
        <f t="shared" si="4"/>
        <v>464.22617052083899</v>
      </c>
      <c r="O9" s="16">
        <f t="shared" si="5"/>
        <v>55.822749385225386</v>
      </c>
      <c r="P9" s="17"/>
      <c r="Q9" s="16">
        <f t="shared" si="6"/>
        <v>528.71031737591909</v>
      </c>
      <c r="R9" s="16">
        <f t="shared" si="7"/>
        <v>50.300989171484787</v>
      </c>
      <c r="T9" s="63">
        <f t="shared" si="20"/>
        <v>0</v>
      </c>
      <c r="U9" s="63">
        <f t="shared" si="21"/>
        <v>0</v>
      </c>
      <c r="V9" s="64"/>
      <c r="W9" s="63">
        <f t="shared" si="22"/>
        <v>0</v>
      </c>
      <c r="X9" s="63">
        <f t="shared" si="23"/>
        <v>0</v>
      </c>
      <c r="Y9" s="58"/>
      <c r="Z9" s="60">
        <f t="shared" si="8"/>
        <v>470.67458520634699</v>
      </c>
      <c r="AA9" s="60">
        <f t="shared" si="0"/>
        <v>55.270573363851334</v>
      </c>
      <c r="AB9" s="61"/>
      <c r="AC9" s="62">
        <f t="shared" si="9"/>
        <v>522.26190269041103</v>
      </c>
      <c r="AD9" s="62">
        <f t="shared" si="1"/>
        <v>50.853165192858853</v>
      </c>
      <c r="AE9" s="38"/>
      <c r="AF9" s="16">
        <f t="shared" si="10"/>
        <v>61.333475139736038</v>
      </c>
      <c r="AG9" s="16">
        <f t="shared" si="11"/>
        <v>144.69901082851521</v>
      </c>
      <c r="AH9" s="16"/>
      <c r="AI9" s="79">
        <f t="shared" si="12"/>
        <v>125.81762199481609</v>
      </c>
      <c r="AJ9" s="79">
        <f t="shared" si="13"/>
        <v>139.17725061477461</v>
      </c>
      <c r="AK9" s="59"/>
      <c r="AL9" s="65">
        <f t="shared" si="14"/>
        <v>0</v>
      </c>
      <c r="AM9" s="65">
        <f t="shared" si="15"/>
        <v>0</v>
      </c>
      <c r="AN9" s="66"/>
      <c r="AO9" s="65">
        <f t="shared" si="16"/>
        <v>0</v>
      </c>
      <c r="AP9" s="65">
        <f t="shared" si="17"/>
        <v>0</v>
      </c>
      <c r="AR9" s="67">
        <f t="shared" si="2"/>
        <v>67.781889825244036</v>
      </c>
      <c r="AS9" s="67">
        <f>IF(K9="","",Input!D$27-(((L9*F$23-K9*F$22)*F$6))-Input!D$17+C$28)</f>
        <v>144.14683480714115</v>
      </c>
      <c r="AT9" s="67"/>
      <c r="AU9" s="67">
        <f t="shared" si="3"/>
        <v>119.36920730930808</v>
      </c>
      <c r="AV9" s="67">
        <f>IF(H9="","",Input!D$27-((I9*C$23-H9*C$22)*C$6)-Input!D$16+C$28)</f>
        <v>139.72942663614867</v>
      </c>
      <c r="AW9" s="1" t="str">
        <f>IF(J4="","",(MIN(Y$4:Y$1004)+MAX(Y$4:Y$1004)-MAX(AB$4:AB$1004)-MIN(AB$4:AB$1004))+(B$6-Input!C$13-Drela!E$6-Input!C$13)+(E$8+Input!F$87*E$6)-Input!C$43*(((E$8+Input!F$87*E$6))-(MAX(BI$4:BI$1004)-((J4*E$23+K4*E$22)*E$6+E$8)+MIN(Drela!BI$4:BI$1004)))+B$27)</f>
        <v/>
      </c>
      <c r="AX9" s="70">
        <f>Input!$D$32</f>
        <v>100</v>
      </c>
      <c r="AY9" s="70">
        <f>$AX$4</f>
        <v>50</v>
      </c>
      <c r="AZ9" s="70"/>
      <c r="BA9" s="70"/>
      <c r="BB9" s="70">
        <f>Input!$D$28</f>
        <v>50</v>
      </c>
      <c r="BC9" s="70">
        <v>0</v>
      </c>
      <c r="BD9" s="70"/>
      <c r="BE9" s="70"/>
      <c r="BF9" s="70"/>
      <c r="BG9" s="70"/>
      <c r="BH9" s="70"/>
      <c r="BJ9" s="1">
        <f t="shared" si="18"/>
        <v>522.26190269041103</v>
      </c>
    </row>
    <row r="10" spans="2:62" x14ac:dyDescent="0.2">
      <c r="B10" s="11" t="s">
        <v>23</v>
      </c>
      <c r="C10" s="68">
        <f>Input!D18</f>
        <v>0</v>
      </c>
      <c r="E10" s="11" t="s">
        <v>23</v>
      </c>
      <c r="F10" s="68">
        <f>Input!D19</f>
        <v>0</v>
      </c>
      <c r="H10" s="18">
        <f>IF(DAT_ROOT!A7="","",DAT_ROOT!A7*Input!$D$41)</f>
        <v>0.98537699999999995</v>
      </c>
      <c r="I10" s="18">
        <f>IF(DAT_ROOT!B7="","",DAT_ROOT!B7*Input!$D$42)</f>
        <v>1.8360000000000001E-2</v>
      </c>
      <c r="J10" s="17"/>
      <c r="K10" s="18">
        <f>IF(DAT_TIP!A7="","",DAT_TIP!A7*Input!$D$43)</f>
        <v>0.98537699999999995</v>
      </c>
      <c r="L10" s="18">
        <f>IF(DAT_TIP!B7="","",DAT_TIP!B7*Input!$D$44)</f>
        <v>1.8360000000000001E-2</v>
      </c>
      <c r="M10" s="1">
        <f t="shared" si="19"/>
        <v>7</v>
      </c>
      <c r="N10" s="16">
        <f t="shared" si="4"/>
        <v>462.70201024546822</v>
      </c>
      <c r="O10" s="16">
        <f t="shared" si="5"/>
        <v>56.023268139018008</v>
      </c>
      <c r="P10" s="17"/>
      <c r="Q10" s="16">
        <f t="shared" si="6"/>
        <v>527.87130169161242</v>
      </c>
      <c r="R10" s="16">
        <f t="shared" si="7"/>
        <v>50.430660005727376</v>
      </c>
      <c r="T10" s="63">
        <f t="shared" si="20"/>
        <v>0</v>
      </c>
      <c r="U10" s="63">
        <f t="shared" si="21"/>
        <v>0</v>
      </c>
      <c r="V10" s="64"/>
      <c r="W10" s="63">
        <f t="shared" si="22"/>
        <v>0</v>
      </c>
      <c r="X10" s="63">
        <f t="shared" si="23"/>
        <v>0</v>
      </c>
      <c r="Y10" s="58"/>
      <c r="Z10" s="60">
        <f t="shared" si="8"/>
        <v>469.21893939008265</v>
      </c>
      <c r="AA10" s="60">
        <f t="shared" si="0"/>
        <v>55.464007325688947</v>
      </c>
      <c r="AB10" s="61"/>
      <c r="AC10" s="62">
        <f t="shared" si="9"/>
        <v>521.35437254699798</v>
      </c>
      <c r="AD10" s="62">
        <f t="shared" si="1"/>
        <v>50.989920819056444</v>
      </c>
      <c r="AE10" s="38"/>
      <c r="AF10" s="16">
        <f t="shared" si="10"/>
        <v>62.172490824042683</v>
      </c>
      <c r="AG10" s="16">
        <f t="shared" si="11"/>
        <v>144.56933999427264</v>
      </c>
      <c r="AH10" s="16"/>
      <c r="AI10" s="79">
        <f t="shared" si="12"/>
        <v>127.34178227018685</v>
      </c>
      <c r="AJ10" s="79">
        <f t="shared" si="13"/>
        <v>138.97673186098197</v>
      </c>
      <c r="AK10" s="59"/>
      <c r="AL10" s="65">
        <f t="shared" si="14"/>
        <v>0</v>
      </c>
      <c r="AM10" s="65">
        <f t="shared" si="15"/>
        <v>0</v>
      </c>
      <c r="AN10" s="66"/>
      <c r="AO10" s="65">
        <f t="shared" si="16"/>
        <v>0</v>
      </c>
      <c r="AP10" s="65">
        <f t="shared" si="17"/>
        <v>0</v>
      </c>
      <c r="AR10" s="67">
        <f t="shared" si="2"/>
        <v>68.689419968657091</v>
      </c>
      <c r="AS10" s="67">
        <f>IF(K10="","",Input!D$27-(((L10*F$23-K10*F$22)*F$6))-Input!D$17+C$28)</f>
        <v>144.01007918094356</v>
      </c>
      <c r="AT10" s="67"/>
      <c r="AU10" s="67">
        <f t="shared" si="3"/>
        <v>120.82485312557242</v>
      </c>
      <c r="AV10" s="67">
        <f>IF(H10="","",Input!D$27-((I10*C$23-H10*C$22)*C$6)-Input!D$16+C$28)</f>
        <v>139.53599267431105</v>
      </c>
      <c r="AX10" s="70">
        <f>Input!$D$32</f>
        <v>100</v>
      </c>
      <c r="AY10" s="70">
        <f>$AX$5</f>
        <v>550</v>
      </c>
      <c r="AZ10" s="70"/>
      <c r="BA10" s="70"/>
      <c r="BB10" s="70">
        <f>BB9</f>
        <v>50</v>
      </c>
      <c r="BC10" s="70">
        <f>Input!$D$27</f>
        <v>200</v>
      </c>
      <c r="BD10" s="70"/>
      <c r="BE10" s="70"/>
      <c r="BF10" s="70"/>
      <c r="BG10" s="70"/>
      <c r="BH10" s="70"/>
      <c r="BJ10" s="1">
        <f t="shared" si="18"/>
        <v>521.35437254699798</v>
      </c>
    </row>
    <row r="11" spans="2:62" x14ac:dyDescent="0.2">
      <c r="H11" s="18">
        <f>IF(DAT_ROOT!A8="","",DAT_ROOT!A8*Input!$D$41)</f>
        <v>0.98249699999999995</v>
      </c>
      <c r="I11" s="18">
        <f>IF(DAT_ROOT!B8="","",DAT_ROOT!B8*Input!$D$42)</f>
        <v>1.8692E-2</v>
      </c>
      <c r="J11" s="17"/>
      <c r="K11" s="18">
        <f>IF(DAT_TIP!A8="","",DAT_TIP!A8*Input!$D$43)</f>
        <v>0.98249699999999995</v>
      </c>
      <c r="L11" s="18">
        <f>IF(DAT_TIP!B8="","",DAT_TIP!B8*Input!$D$44)</f>
        <v>1.8692E-2</v>
      </c>
      <c r="M11" s="1">
        <f t="shared" si="19"/>
        <v>8</v>
      </c>
      <c r="N11" s="16">
        <f t="shared" si="4"/>
        <v>461.49839811208352</v>
      </c>
      <c r="O11" s="16">
        <f t="shared" si="5"/>
        <v>56.181754052460349</v>
      </c>
      <c r="P11" s="17"/>
      <c r="Q11" s="16">
        <f t="shared" si="6"/>
        <v>527.20874221708391</v>
      </c>
      <c r="R11" s="16">
        <f t="shared" si="7"/>
        <v>50.533136076609352</v>
      </c>
      <c r="T11" s="63">
        <f t="shared" si="20"/>
        <v>0</v>
      </c>
      <c r="U11" s="63">
        <f t="shared" si="21"/>
        <v>0</v>
      </c>
      <c r="V11" s="64"/>
      <c r="W11" s="63">
        <f t="shared" si="22"/>
        <v>0</v>
      </c>
      <c r="X11" s="63">
        <f t="shared" si="23"/>
        <v>0</v>
      </c>
      <c r="Y11" s="58"/>
      <c r="Z11" s="60">
        <f t="shared" si="8"/>
        <v>468.06943252258355</v>
      </c>
      <c r="AA11" s="60">
        <f t="shared" si="0"/>
        <v>55.616892254875246</v>
      </c>
      <c r="AB11" s="61"/>
      <c r="AC11" s="62">
        <f t="shared" si="9"/>
        <v>520.63770780658388</v>
      </c>
      <c r="AD11" s="62">
        <f t="shared" si="1"/>
        <v>51.097997874194455</v>
      </c>
      <c r="AE11" s="38"/>
      <c r="AF11" s="16">
        <f t="shared" si="10"/>
        <v>62.835050298571147</v>
      </c>
      <c r="AG11" s="16">
        <f t="shared" si="11"/>
        <v>144.46686392339063</v>
      </c>
      <c r="AH11" s="16"/>
      <c r="AI11" s="79">
        <f t="shared" si="12"/>
        <v>128.54539440357155</v>
      </c>
      <c r="AJ11" s="79">
        <f t="shared" si="13"/>
        <v>138.81824594753965</v>
      </c>
      <c r="AK11" s="59"/>
      <c r="AL11" s="65">
        <f t="shared" si="14"/>
        <v>0</v>
      </c>
      <c r="AM11" s="65">
        <f t="shared" si="15"/>
        <v>0</v>
      </c>
      <c r="AN11" s="66"/>
      <c r="AO11" s="65">
        <f t="shared" si="16"/>
        <v>0</v>
      </c>
      <c r="AP11" s="65">
        <f t="shared" si="17"/>
        <v>0</v>
      </c>
      <c r="AR11" s="67">
        <f t="shared" si="2"/>
        <v>69.406084709071195</v>
      </c>
      <c r="AS11" s="67">
        <f>IF(K11="","",Input!D$27-(((L11*F$23-K11*F$22)*F$6))-Input!D$17+C$28)</f>
        <v>143.90200212580555</v>
      </c>
      <c r="AT11" s="67"/>
      <c r="AU11" s="67">
        <f t="shared" si="3"/>
        <v>121.97435999307152</v>
      </c>
      <c r="AV11" s="67">
        <f>IF(H11="","",Input!D$27-((I11*C$23-H11*C$22)*C$6)-Input!D$16+C$28)</f>
        <v>139.38310774512476</v>
      </c>
      <c r="AX11" s="70">
        <f>Input!$D$32+Input!$D$10</f>
        <v>900</v>
      </c>
      <c r="AY11" s="70">
        <f>$AX$5</f>
        <v>550</v>
      </c>
      <c r="AZ11" s="70"/>
      <c r="BA11" s="70"/>
      <c r="BB11" s="70">
        <f>Input!$D$26+Input!$D$28</f>
        <v>550</v>
      </c>
      <c r="BC11" s="70">
        <f>Input!$D$27</f>
        <v>200</v>
      </c>
      <c r="BD11" s="70"/>
      <c r="BE11" s="70"/>
      <c r="BF11" s="70"/>
      <c r="BG11" s="70"/>
      <c r="BH11" s="70"/>
      <c r="BJ11" s="1">
        <f t="shared" si="18"/>
        <v>520.63770780658388</v>
      </c>
    </row>
    <row r="12" spans="2:62" x14ac:dyDescent="0.2">
      <c r="B12" s="10" t="s">
        <v>13</v>
      </c>
      <c r="E12" s="10" t="s">
        <v>14</v>
      </c>
      <c r="H12" s="18">
        <f>IF(DAT_ROOT!A9="","",DAT_ROOT!A9*Input!$D$41)</f>
        <v>0.98084800000000005</v>
      </c>
      <c r="I12" s="18">
        <f>IF(DAT_ROOT!B9="","",DAT_ROOT!B9*Input!$D$42)</f>
        <v>1.8880000000000001E-2</v>
      </c>
      <c r="J12" s="17"/>
      <c r="K12" s="18">
        <f>IF(DAT_TIP!A9="","",DAT_TIP!A9*Input!$D$43)</f>
        <v>0.98084800000000005</v>
      </c>
      <c r="L12" s="18">
        <f>IF(DAT_TIP!B9="","",DAT_TIP!B9*Input!$D$44)</f>
        <v>1.8880000000000001E-2</v>
      </c>
      <c r="M12" s="1">
        <f t="shared" si="19"/>
        <v>9</v>
      </c>
      <c r="N12" s="16">
        <f t="shared" si="4"/>
        <v>460.80923242627722</v>
      </c>
      <c r="O12" s="16">
        <f t="shared" si="5"/>
        <v>56.271621880465574</v>
      </c>
      <c r="P12" s="17"/>
      <c r="Q12" s="16">
        <f t="shared" si="6"/>
        <v>526.82936218894838</v>
      </c>
      <c r="R12" s="16">
        <f t="shared" si="7"/>
        <v>50.591327067149166</v>
      </c>
      <c r="T12" s="63">
        <f t="shared" si="20"/>
        <v>0</v>
      </c>
      <c r="U12" s="63">
        <f t="shared" si="21"/>
        <v>0</v>
      </c>
      <c r="V12" s="64"/>
      <c r="W12" s="63">
        <f t="shared" si="22"/>
        <v>0</v>
      </c>
      <c r="X12" s="63">
        <f t="shared" si="23"/>
        <v>0</v>
      </c>
      <c r="Y12" s="58"/>
      <c r="Z12" s="60">
        <f t="shared" si="8"/>
        <v>467.41124540254435</v>
      </c>
      <c r="AA12" s="60">
        <f t="shared" si="0"/>
        <v>55.703592399133932</v>
      </c>
      <c r="AB12" s="61"/>
      <c r="AC12" s="62">
        <f t="shared" si="9"/>
        <v>520.22734921268125</v>
      </c>
      <c r="AD12" s="62">
        <f t="shared" si="1"/>
        <v>51.159356548480808</v>
      </c>
      <c r="AE12" s="38"/>
      <c r="AF12" s="16">
        <f t="shared" si="10"/>
        <v>63.214430326706719</v>
      </c>
      <c r="AG12" s="16">
        <f t="shared" si="11"/>
        <v>144.40867293285083</v>
      </c>
      <c r="AH12" s="16"/>
      <c r="AI12" s="79">
        <f t="shared" si="12"/>
        <v>129.23456008937782</v>
      </c>
      <c r="AJ12" s="79">
        <f t="shared" si="13"/>
        <v>138.72837811953445</v>
      </c>
      <c r="AK12" s="59"/>
      <c r="AL12" s="65">
        <f t="shared" si="14"/>
        <v>0</v>
      </c>
      <c r="AM12" s="65">
        <f t="shared" si="15"/>
        <v>0</v>
      </c>
      <c r="AN12" s="66"/>
      <c r="AO12" s="65">
        <f t="shared" si="16"/>
        <v>0</v>
      </c>
      <c r="AP12" s="65">
        <f t="shared" si="17"/>
        <v>0</v>
      </c>
      <c r="AR12" s="67">
        <f t="shared" si="2"/>
        <v>69.816443302973823</v>
      </c>
      <c r="AS12" s="67">
        <f>IF(K12="","",Input!D$27-(((L12*F$23-K12*F$22)*F$6))-Input!D$17+C$28)</f>
        <v>143.84064345151918</v>
      </c>
      <c r="AT12" s="67"/>
      <c r="AU12" s="67">
        <f t="shared" si="3"/>
        <v>122.63254711311072</v>
      </c>
      <c r="AV12" s="67">
        <f>IF(H12="","",Input!D$27-((I12*C$23-H12*C$22)*C$6)-Input!D$16+C$28)</f>
        <v>139.29640760086608</v>
      </c>
      <c r="AX12" s="70">
        <f>Input!$D$32+Input!$D$10</f>
        <v>900</v>
      </c>
      <c r="AY12" s="70">
        <f>$AX$4</f>
        <v>50</v>
      </c>
      <c r="AZ12" s="70"/>
      <c r="BA12" s="70"/>
      <c r="BB12" s="70">
        <f>Input!$D$26+Input!$D$28</f>
        <v>550</v>
      </c>
      <c r="BC12" s="70">
        <f>BC9</f>
        <v>0</v>
      </c>
      <c r="BD12" s="70"/>
      <c r="BE12" s="70"/>
      <c r="BF12" s="70"/>
      <c r="BG12" s="70"/>
      <c r="BH12" s="70"/>
      <c r="BJ12" s="1">
        <f t="shared" si="18"/>
        <v>520.22734921268125</v>
      </c>
    </row>
    <row r="13" spans="2:62" x14ac:dyDescent="0.2">
      <c r="B13" s="4" t="s">
        <v>15</v>
      </c>
      <c r="C13" s="68">
        <v>0</v>
      </c>
      <c r="E13" s="4" t="s">
        <v>15</v>
      </c>
      <c r="F13" s="68">
        <f>Input!D31</f>
        <v>1000</v>
      </c>
      <c r="H13" s="18">
        <f>IF(DAT_ROOT!A10="","",DAT_ROOT!A10*Input!$D$41)</f>
        <v>0.97682800000000003</v>
      </c>
      <c r="I13" s="18">
        <f>IF(DAT_ROOT!B10="","",DAT_ROOT!B10*Input!$D$42)</f>
        <v>1.9344E-2</v>
      </c>
      <c r="J13" s="17"/>
      <c r="K13" s="18">
        <f>IF(DAT_TIP!A10="","",DAT_TIP!A10*Input!$D$43)</f>
        <v>0.97682800000000003</v>
      </c>
      <c r="L13" s="18">
        <f>IF(DAT_TIP!B10="","",DAT_TIP!B10*Input!$D$44)</f>
        <v>1.9344E-2</v>
      </c>
      <c r="M13" s="1">
        <f t="shared" si="19"/>
        <v>10</v>
      </c>
      <c r="N13" s="16">
        <f t="shared" si="4"/>
        <v>459.12919443515887</v>
      </c>
      <c r="O13" s="16">
        <f t="shared" si="5"/>
        <v>56.493086043270239</v>
      </c>
      <c r="P13" s="17"/>
      <c r="Q13" s="16">
        <f t="shared" si="6"/>
        <v>525.90454480575158</v>
      </c>
      <c r="R13" s="16">
        <f t="shared" si="7"/>
        <v>50.734501383088528</v>
      </c>
      <c r="T13" s="63">
        <f t="shared" si="20"/>
        <v>0</v>
      </c>
      <c r="U13" s="63">
        <f t="shared" si="21"/>
        <v>0</v>
      </c>
      <c r="V13" s="64"/>
      <c r="W13" s="63">
        <f t="shared" si="22"/>
        <v>0</v>
      </c>
      <c r="X13" s="63">
        <f t="shared" si="23"/>
        <v>0</v>
      </c>
      <c r="Y13" s="58"/>
      <c r="Z13" s="60">
        <f t="shared" si="8"/>
        <v>465.80672947221819</v>
      </c>
      <c r="AA13" s="60">
        <f t="shared" si="0"/>
        <v>55.917227577252071</v>
      </c>
      <c r="AB13" s="61"/>
      <c r="AC13" s="62">
        <f t="shared" si="9"/>
        <v>519.22700976869237</v>
      </c>
      <c r="AD13" s="62">
        <f t="shared" si="1"/>
        <v>51.310359849106696</v>
      </c>
      <c r="AE13" s="38"/>
      <c r="AF13" s="16">
        <f t="shared" si="10"/>
        <v>64.139247709903429</v>
      </c>
      <c r="AG13" s="16">
        <f t="shared" si="11"/>
        <v>144.26549861691146</v>
      </c>
      <c r="AH13" s="16"/>
      <c r="AI13" s="79">
        <f t="shared" si="12"/>
        <v>130.91459808049615</v>
      </c>
      <c r="AJ13" s="79">
        <f t="shared" si="13"/>
        <v>138.50691395672976</v>
      </c>
      <c r="AK13" s="59"/>
      <c r="AL13" s="65">
        <f t="shared" si="14"/>
        <v>0</v>
      </c>
      <c r="AM13" s="65">
        <f t="shared" si="15"/>
        <v>0</v>
      </c>
      <c r="AN13" s="66"/>
      <c r="AO13" s="65">
        <f t="shared" si="16"/>
        <v>0</v>
      </c>
      <c r="AP13" s="65">
        <f t="shared" si="17"/>
        <v>0</v>
      </c>
      <c r="AR13" s="67">
        <f t="shared" si="2"/>
        <v>70.816782746962701</v>
      </c>
      <c r="AS13" s="67">
        <f>IF(K13="","",Input!D$27-(((L13*F$23-K13*F$22)*F$6))-Input!D$17+C$28)</f>
        <v>143.6896401508933</v>
      </c>
      <c r="AT13" s="67"/>
      <c r="AU13" s="67">
        <f t="shared" si="3"/>
        <v>124.23706304343688</v>
      </c>
      <c r="AV13" s="67">
        <f>IF(H13="","",Input!D$27-((I13*C$23-H13*C$22)*C$6)-Input!D$16+C$28)</f>
        <v>139.08277242274792</v>
      </c>
      <c r="AX13" s="70">
        <f>Input!$D$32</f>
        <v>100</v>
      </c>
      <c r="AY13" s="70">
        <f>$AX$4</f>
        <v>50</v>
      </c>
      <c r="AZ13" s="70"/>
      <c r="BA13" s="70"/>
      <c r="BB13" s="70">
        <f>BB9</f>
        <v>50</v>
      </c>
      <c r="BC13" s="70">
        <f>BC9</f>
        <v>0</v>
      </c>
      <c r="BD13" s="70"/>
      <c r="BE13" s="70"/>
      <c r="BF13" s="70"/>
      <c r="BG13" s="70"/>
      <c r="BH13" s="70"/>
      <c r="BJ13" s="1">
        <f t="shared" si="18"/>
        <v>519.22700976869237</v>
      </c>
    </row>
    <row r="14" spans="2:62" x14ac:dyDescent="0.2">
      <c r="B14" s="4" t="s">
        <v>116</v>
      </c>
      <c r="C14" s="69">
        <f>Input!D41</f>
        <v>1</v>
      </c>
      <c r="E14" s="4" t="s">
        <v>118</v>
      </c>
      <c r="F14" s="69">
        <f>Input!D43</f>
        <v>1</v>
      </c>
      <c r="H14" s="18">
        <f>IF(DAT_ROOT!A11="","",DAT_ROOT!A11*Input!$D$41)</f>
        <v>0.97048199999999996</v>
      </c>
      <c r="I14" s="18">
        <f>IF(DAT_ROOT!B11="","",DAT_ROOT!B11*Input!$D$42)</f>
        <v>2.01E-2</v>
      </c>
      <c r="J14" s="17"/>
      <c r="K14" s="18">
        <f>IF(DAT_TIP!A11="","",DAT_TIP!A11*Input!$D$43)</f>
        <v>0.97048199999999996</v>
      </c>
      <c r="L14" s="18">
        <f>IF(DAT_TIP!B11="","",DAT_TIP!B11*Input!$D$44)</f>
        <v>2.01E-2</v>
      </c>
      <c r="M14" s="1">
        <f t="shared" si="19"/>
        <v>11</v>
      </c>
      <c r="N14" s="16">
        <f t="shared" si="4"/>
        <v>456.47723386869535</v>
      </c>
      <c r="O14" s="16">
        <f t="shared" si="5"/>
        <v>56.852541415311237</v>
      </c>
      <c r="P14" s="17"/>
      <c r="Q14" s="16">
        <f t="shared" si="6"/>
        <v>524.44483203603568</v>
      </c>
      <c r="R14" s="16">
        <f t="shared" si="7"/>
        <v>50.965953976496422</v>
      </c>
      <c r="T14" s="63">
        <f t="shared" si="20"/>
        <v>0</v>
      </c>
      <c r="U14" s="63">
        <f t="shared" si="21"/>
        <v>0</v>
      </c>
      <c r="V14" s="64"/>
      <c r="W14" s="63">
        <f t="shared" si="22"/>
        <v>0</v>
      </c>
      <c r="X14" s="63">
        <f t="shared" si="23"/>
        <v>0</v>
      </c>
      <c r="Y14" s="58"/>
      <c r="Z14" s="60">
        <f t="shared" si="8"/>
        <v>463.27399368542939</v>
      </c>
      <c r="AA14" s="60">
        <f t="shared" si="0"/>
        <v>56.263882671429755</v>
      </c>
      <c r="AB14" s="61"/>
      <c r="AC14" s="62">
        <f t="shared" si="9"/>
        <v>517.64807221930164</v>
      </c>
      <c r="AD14" s="62">
        <f t="shared" si="1"/>
        <v>51.554612720377904</v>
      </c>
      <c r="AE14" s="38"/>
      <c r="AF14" s="16">
        <f t="shared" si="10"/>
        <v>65.598960479619393</v>
      </c>
      <c r="AG14" s="16">
        <f t="shared" si="11"/>
        <v>144.03404602350355</v>
      </c>
      <c r="AH14" s="16"/>
      <c r="AI14" s="79">
        <f t="shared" si="12"/>
        <v>133.56655864695972</v>
      </c>
      <c r="AJ14" s="79">
        <f t="shared" si="13"/>
        <v>138.14745858468876</v>
      </c>
      <c r="AK14" s="59"/>
      <c r="AL14" s="65">
        <f t="shared" si="14"/>
        <v>0</v>
      </c>
      <c r="AM14" s="65">
        <f t="shared" si="15"/>
        <v>0</v>
      </c>
      <c r="AN14" s="66"/>
      <c r="AO14" s="65">
        <f t="shared" si="16"/>
        <v>0</v>
      </c>
      <c r="AP14" s="65">
        <f t="shared" si="17"/>
        <v>0</v>
      </c>
      <c r="AR14" s="67">
        <f t="shared" si="2"/>
        <v>72.395720296353431</v>
      </c>
      <c r="AS14" s="67">
        <f>IF(K14="","",Input!D$27-(((L14*F$23-K14*F$22)*F$6))-Input!D$17+C$28)</f>
        <v>143.44538727962208</v>
      </c>
      <c r="AT14" s="67"/>
      <c r="AU14" s="67">
        <f t="shared" si="3"/>
        <v>126.76979883022568</v>
      </c>
      <c r="AV14" s="67">
        <f>IF(H14="","",Input!D$27-((I14*C$23-H14*C$22)*C$6)-Input!D$16+C$28)</f>
        <v>138.73611732857023</v>
      </c>
      <c r="BA14" s="37"/>
      <c r="BB14" s="37"/>
      <c r="BD14" s="37"/>
      <c r="BE14" s="37"/>
      <c r="BJ14" s="1">
        <f t="shared" si="18"/>
        <v>517.64807221930164</v>
      </c>
    </row>
    <row r="15" spans="2:62" x14ac:dyDescent="0.2">
      <c r="B15" s="70" t="s">
        <v>117</v>
      </c>
      <c r="C15" s="69">
        <f>Input!D42</f>
        <v>4</v>
      </c>
      <c r="E15" s="70" t="s">
        <v>119</v>
      </c>
      <c r="F15" s="69">
        <f>Input!D44</f>
        <v>4</v>
      </c>
      <c r="H15" s="18">
        <f>IF(DAT_ROOT!A12="","",DAT_ROOT!A12*Input!$D$41)</f>
        <v>0.96340700000000001</v>
      </c>
      <c r="I15" s="18">
        <f>IF(DAT_ROOT!B12="","",DAT_ROOT!B12*Input!$D$42)</f>
        <v>2.0959999999999999E-2</v>
      </c>
      <c r="J15" s="17"/>
      <c r="K15" s="18">
        <f>IF(DAT_TIP!A12="","",DAT_TIP!A12*Input!$D$43)</f>
        <v>0.96340700000000001</v>
      </c>
      <c r="L15" s="18">
        <f>IF(DAT_TIP!B12="","",DAT_TIP!B12*Input!$D$44)</f>
        <v>2.0959999999999999E-2</v>
      </c>
      <c r="M15" s="1">
        <f t="shared" si="19"/>
        <v>12</v>
      </c>
      <c r="N15" s="16">
        <f t="shared" si="4"/>
        <v>453.52074398671573</v>
      </c>
      <c r="O15" s="16">
        <f t="shared" si="5"/>
        <v>57.260471842914782</v>
      </c>
      <c r="P15" s="17"/>
      <c r="Q15" s="16">
        <f t="shared" si="6"/>
        <v>522.81758742108423</v>
      </c>
      <c r="R15" s="16">
        <f t="shared" si="7"/>
        <v>51.22795888532297</v>
      </c>
      <c r="T15" s="63">
        <f t="shared" si="20"/>
        <v>0</v>
      </c>
      <c r="U15" s="63">
        <f t="shared" si="21"/>
        <v>0</v>
      </c>
      <c r="V15" s="64"/>
      <c r="W15" s="63">
        <f t="shared" si="22"/>
        <v>0</v>
      </c>
      <c r="X15" s="63">
        <f t="shared" si="23"/>
        <v>0</v>
      </c>
      <c r="Y15" s="58"/>
      <c r="Z15" s="60">
        <f t="shared" si="8"/>
        <v>460.45042833015259</v>
      </c>
      <c r="AA15" s="60">
        <f t="shared" si="0"/>
        <v>56.657220547155603</v>
      </c>
      <c r="AB15" s="61"/>
      <c r="AC15" s="62">
        <f t="shared" si="9"/>
        <v>515.88790307764737</v>
      </c>
      <c r="AD15" s="62">
        <f t="shared" si="1"/>
        <v>51.831210181082149</v>
      </c>
      <c r="AE15" s="38"/>
      <c r="AF15" s="16">
        <f t="shared" si="10"/>
        <v>67.226205094570858</v>
      </c>
      <c r="AG15" s="16">
        <f t="shared" si="11"/>
        <v>143.77204111467702</v>
      </c>
      <c r="AH15" s="16"/>
      <c r="AI15" s="79">
        <f t="shared" si="12"/>
        <v>136.52304852893931</v>
      </c>
      <c r="AJ15" s="79">
        <f t="shared" si="13"/>
        <v>137.73952815708523</v>
      </c>
      <c r="AK15" s="59"/>
      <c r="AL15" s="65">
        <f t="shared" si="14"/>
        <v>0</v>
      </c>
      <c r="AM15" s="65">
        <f t="shared" si="15"/>
        <v>0</v>
      </c>
      <c r="AN15" s="66"/>
      <c r="AO15" s="65">
        <f t="shared" si="16"/>
        <v>0</v>
      </c>
      <c r="AP15" s="65">
        <f t="shared" si="17"/>
        <v>0</v>
      </c>
      <c r="AR15" s="67">
        <f t="shared" si="2"/>
        <v>74.155889438007705</v>
      </c>
      <c r="AS15" s="67">
        <f>IF(K15="","",Input!D$27-(((L15*F$23-K15*F$22)*F$6))-Input!D$17+C$28)</f>
        <v>143.16878981891784</v>
      </c>
      <c r="AT15" s="67"/>
      <c r="AU15" s="67">
        <f t="shared" si="3"/>
        <v>129.59336418550248</v>
      </c>
      <c r="AV15" s="67">
        <f>IF(H15="","",Input!D$27-((I15*C$23-H15*C$22)*C$6)-Input!D$16+C$28)</f>
        <v>138.34277945284441</v>
      </c>
      <c r="AX15" s="1" t="s">
        <v>407</v>
      </c>
      <c r="BA15" s="37"/>
      <c r="BB15" s="37"/>
      <c r="BD15" s="37"/>
      <c r="BE15" s="37"/>
      <c r="BJ15" s="1">
        <f t="shared" si="18"/>
        <v>515.88790307764737</v>
      </c>
    </row>
    <row r="16" spans="2:62" x14ac:dyDescent="0.2">
      <c r="H16" s="18">
        <f>IF(DAT_ROOT!A13="","",DAT_ROOT!A13*Input!$D$41)</f>
        <v>0.95319699999999996</v>
      </c>
      <c r="I16" s="18">
        <f>IF(DAT_ROOT!B13="","",DAT_ROOT!B13*Input!$D$42)</f>
        <v>2.222E-2</v>
      </c>
      <c r="J16" s="17"/>
      <c r="K16" s="18">
        <f>IF(DAT_TIP!A13="","",DAT_TIP!A13*Input!$D$43)</f>
        <v>0.95319699999999996</v>
      </c>
      <c r="L16" s="18">
        <f>IF(DAT_TIP!B13="","",DAT_TIP!B13*Input!$D$44)</f>
        <v>2.222E-2</v>
      </c>
      <c r="M16" s="1">
        <f t="shared" si="19"/>
        <v>13</v>
      </c>
      <c r="N16" s="16">
        <f t="shared" si="4"/>
        <v>449.25433322578169</v>
      </c>
      <c r="O16" s="16">
        <f t="shared" si="5"/>
        <v>57.857084374748453</v>
      </c>
      <c r="P16" s="17"/>
      <c r="Q16" s="16">
        <f t="shared" si="6"/>
        <v>520.46946444295088</v>
      </c>
      <c r="R16" s="16">
        <f t="shared" si="7"/>
        <v>51.610434160625189</v>
      </c>
      <c r="T16" s="63">
        <f t="shared" si="20"/>
        <v>0</v>
      </c>
      <c r="U16" s="63">
        <f t="shared" si="21"/>
        <v>0</v>
      </c>
      <c r="V16" s="64"/>
      <c r="W16" s="63">
        <f t="shared" si="22"/>
        <v>0</v>
      </c>
      <c r="X16" s="63">
        <f t="shared" si="23"/>
        <v>0</v>
      </c>
      <c r="Y16" s="58"/>
      <c r="Z16" s="60">
        <f t="shared" si="8"/>
        <v>456.37584634749857</v>
      </c>
      <c r="AA16" s="60">
        <f t="shared" si="0"/>
        <v>57.232419353336127</v>
      </c>
      <c r="AB16" s="61"/>
      <c r="AC16" s="62">
        <f t="shared" si="9"/>
        <v>513.34795132123395</v>
      </c>
      <c r="AD16" s="62">
        <f t="shared" si="1"/>
        <v>52.235099182037523</v>
      </c>
      <c r="AE16" s="38"/>
      <c r="AF16" s="16">
        <f t="shared" si="10"/>
        <v>69.574328072704191</v>
      </c>
      <c r="AG16" s="16">
        <f t="shared" si="11"/>
        <v>143.3895658393748</v>
      </c>
      <c r="AH16" s="16"/>
      <c r="AI16" s="79">
        <f t="shared" si="12"/>
        <v>140.78945928987343</v>
      </c>
      <c r="AJ16" s="79">
        <f t="shared" si="13"/>
        <v>137.14291562525156</v>
      </c>
      <c r="AK16" s="59"/>
      <c r="AL16" s="65">
        <f t="shared" si="14"/>
        <v>0</v>
      </c>
      <c r="AM16" s="65">
        <f t="shared" si="15"/>
        <v>0</v>
      </c>
      <c r="AN16" s="66"/>
      <c r="AO16" s="65">
        <f t="shared" si="16"/>
        <v>0</v>
      </c>
      <c r="AP16" s="65">
        <f t="shared" si="17"/>
        <v>0</v>
      </c>
      <c r="AR16" s="67">
        <f t="shared" si="2"/>
        <v>76.695841194421121</v>
      </c>
      <c r="AS16" s="67">
        <f>IF(K16="","",Input!D$27-(((L16*F$23-K16*F$22)*F$6))-Input!D$17+C$28)</f>
        <v>142.76490081796248</v>
      </c>
      <c r="AT16" s="67"/>
      <c r="AU16" s="67">
        <f t="shared" si="3"/>
        <v>133.6679461681565</v>
      </c>
      <c r="AV16" s="67">
        <f>IF(H16="","",Input!D$27-((I16*C$23-H16*C$22)*C$6)-Input!D$16+C$28)</f>
        <v>137.76758064666387</v>
      </c>
      <c r="AX16" s="1">
        <v>0</v>
      </c>
      <c r="AY16" s="1">
        <v>0</v>
      </c>
      <c r="BA16" s="37"/>
      <c r="BB16" s="37"/>
      <c r="BD16" s="37"/>
      <c r="BE16" s="37"/>
      <c r="BJ16" s="1">
        <f t="shared" si="18"/>
        <v>513.34795132123395</v>
      </c>
    </row>
    <row r="17" spans="2:62" x14ac:dyDescent="0.2">
      <c r="B17" s="2" t="s">
        <v>19</v>
      </c>
      <c r="C17" s="2" t="s">
        <v>20</v>
      </c>
      <c r="D17" s="3"/>
      <c r="E17" s="2" t="s">
        <v>123</v>
      </c>
      <c r="F17" s="2" t="s">
        <v>122</v>
      </c>
      <c r="H17" s="18">
        <f>IF(DAT_ROOT!A14="","",DAT_ROOT!A14*Input!$D$41)</f>
        <v>0.94058200000000003</v>
      </c>
      <c r="I17" s="18">
        <f>IF(DAT_ROOT!B14="","",DAT_ROOT!B14*Input!$D$42)</f>
        <v>2.384E-2</v>
      </c>
      <c r="J17" s="17"/>
      <c r="K17" s="18">
        <f>IF(DAT_TIP!A14="","",DAT_TIP!A14*Input!$D$43)</f>
        <v>0.94058200000000003</v>
      </c>
      <c r="L17" s="18">
        <f>IF(DAT_TIP!B14="","",DAT_TIP!B14*Input!$D$44)</f>
        <v>2.384E-2</v>
      </c>
      <c r="M17" s="1">
        <f t="shared" si="19"/>
        <v>14</v>
      </c>
      <c r="N17" s="16">
        <f t="shared" si="4"/>
        <v>443.98338243185515</v>
      </c>
      <c r="O17" s="16">
        <f t="shared" si="5"/>
        <v>58.620694024253609</v>
      </c>
      <c r="P17" s="17"/>
      <c r="Q17" s="16">
        <f t="shared" si="6"/>
        <v>517.56879837591396</v>
      </c>
      <c r="R17" s="16">
        <f t="shared" si="7"/>
        <v>52.097608066408426</v>
      </c>
      <c r="T17" s="63">
        <f t="shared" si="20"/>
        <v>0</v>
      </c>
      <c r="U17" s="63">
        <f t="shared" si="21"/>
        <v>0</v>
      </c>
      <c r="V17" s="64"/>
      <c r="W17" s="63">
        <f t="shared" si="22"/>
        <v>0</v>
      </c>
      <c r="X17" s="63">
        <f t="shared" si="23"/>
        <v>0</v>
      </c>
      <c r="Y17" s="58"/>
      <c r="Z17" s="60">
        <f t="shared" si="8"/>
        <v>451.34192402626104</v>
      </c>
      <c r="AA17" s="60">
        <f t="shared" si="0"/>
        <v>57.968385428469084</v>
      </c>
      <c r="AB17" s="61"/>
      <c r="AC17" s="62">
        <f t="shared" si="9"/>
        <v>510.21025678150801</v>
      </c>
      <c r="AD17" s="62">
        <f t="shared" si="1"/>
        <v>52.749916662192945</v>
      </c>
      <c r="AE17" s="38"/>
      <c r="AF17" s="16">
        <f t="shared" si="10"/>
        <v>72.474994139741185</v>
      </c>
      <c r="AG17" s="16">
        <f t="shared" si="11"/>
        <v>142.90239193359159</v>
      </c>
      <c r="AH17" s="16"/>
      <c r="AI17" s="79">
        <f t="shared" si="12"/>
        <v>146.06041008379989</v>
      </c>
      <c r="AJ17" s="79">
        <f t="shared" si="13"/>
        <v>136.37930597574641</v>
      </c>
      <c r="AK17" s="59"/>
      <c r="AL17" s="65">
        <f t="shared" si="14"/>
        <v>0</v>
      </c>
      <c r="AM17" s="65">
        <f t="shared" si="15"/>
        <v>0</v>
      </c>
      <c r="AN17" s="66"/>
      <c r="AO17" s="65">
        <f t="shared" si="16"/>
        <v>0</v>
      </c>
      <c r="AP17" s="65">
        <f t="shared" si="17"/>
        <v>0</v>
      </c>
      <c r="AR17" s="67">
        <f t="shared" si="2"/>
        <v>79.833535734147063</v>
      </c>
      <c r="AS17" s="67">
        <f>IF(K17="","",Input!D$27-(((L17*F$23-K17*F$22)*F$6))-Input!D$17+C$28)</f>
        <v>142.25008333780707</v>
      </c>
      <c r="AT17" s="67"/>
      <c r="AU17" s="67">
        <f t="shared" si="3"/>
        <v>138.70186848939403</v>
      </c>
      <c r="AV17" s="67">
        <f>IF(H17="","",Input!D$27-((I17*C$23-H17*C$22)*C$6)-Input!D$16+C$28)</f>
        <v>137.03161457153092</v>
      </c>
      <c r="AX17" s="1">
        <v>0</v>
      </c>
      <c r="AY17" s="1">
        <f>MAX($AY$9:$AY$13)+50</f>
        <v>600</v>
      </c>
      <c r="BA17" s="37"/>
      <c r="BB17" s="37"/>
      <c r="BD17" s="37"/>
      <c r="BE17" s="37"/>
      <c r="BJ17" s="1">
        <f t="shared" si="18"/>
        <v>510.21025678150801</v>
      </c>
    </row>
    <row r="18" spans="2:62" x14ac:dyDescent="0.2">
      <c r="B18" s="12">
        <f>MAX(N4:N504)</f>
        <v>468.81365753876725</v>
      </c>
      <c r="C18" s="12">
        <f>MAX(O4:O504)</f>
        <v>103.98814488936878</v>
      </c>
      <c r="D18" s="12"/>
      <c r="E18" s="12">
        <f>MAX(Q4:Q504)</f>
        <v>531.23591747732553</v>
      </c>
      <c r="F18" s="12">
        <f>MAX(R4:R504)</f>
        <v>81.103171352875918</v>
      </c>
      <c r="H18" s="18">
        <f>IF(DAT_ROOT!A15="","",DAT_ROOT!A15*Input!$D$41)</f>
        <v>0.93112099999999998</v>
      </c>
      <c r="I18" s="18">
        <f>IF(DAT_ROOT!B15="","",DAT_ROOT!B15*Input!$D$42)</f>
        <v>2.5096E-2</v>
      </c>
      <c r="J18" s="17"/>
      <c r="K18" s="18">
        <f>IF(DAT_TIP!A15="","",DAT_TIP!A15*Input!$D$43)</f>
        <v>0.93112099999999998</v>
      </c>
      <c r="L18" s="18">
        <f>IF(DAT_TIP!B15="","",DAT_TIP!B15*Input!$D$44)</f>
        <v>2.5096E-2</v>
      </c>
      <c r="M18" s="1">
        <f t="shared" si="19"/>
        <v>15</v>
      </c>
      <c r="N18" s="16">
        <f t="shared" si="4"/>
        <v>440.03055129321962</v>
      </c>
      <c r="O18" s="16">
        <f t="shared" si="5"/>
        <v>59.210566291122433</v>
      </c>
      <c r="P18" s="17"/>
      <c r="Q18" s="16">
        <f t="shared" si="6"/>
        <v>515.3937232542861</v>
      </c>
      <c r="R18" s="16">
        <f t="shared" si="7"/>
        <v>52.472460797742286</v>
      </c>
      <c r="T18" s="63">
        <f t="shared" si="20"/>
        <v>0</v>
      </c>
      <c r="U18" s="63">
        <f t="shared" si="21"/>
        <v>0</v>
      </c>
      <c r="V18" s="64"/>
      <c r="W18" s="63">
        <f t="shared" si="22"/>
        <v>0</v>
      </c>
      <c r="X18" s="63">
        <f t="shared" si="23"/>
        <v>0</v>
      </c>
      <c r="Y18" s="58"/>
      <c r="Z18" s="60">
        <f t="shared" si="8"/>
        <v>447.56686848932623</v>
      </c>
      <c r="AA18" s="60">
        <f t="shared" si="0"/>
        <v>58.536755741784418</v>
      </c>
      <c r="AB18" s="61"/>
      <c r="AC18" s="62">
        <f t="shared" si="9"/>
        <v>507.85740605817944</v>
      </c>
      <c r="AD18" s="62">
        <f t="shared" si="1"/>
        <v>53.146271347080301</v>
      </c>
      <c r="AE18" s="38"/>
      <c r="AF18" s="16">
        <f t="shared" si="10"/>
        <v>74.650069261368984</v>
      </c>
      <c r="AG18" s="16">
        <f t="shared" si="11"/>
        <v>142.52753920225771</v>
      </c>
      <c r="AH18" s="16"/>
      <c r="AI18" s="79">
        <f t="shared" si="12"/>
        <v>150.01324122243551</v>
      </c>
      <c r="AJ18" s="79">
        <f t="shared" si="13"/>
        <v>135.78943370887757</v>
      </c>
      <c r="AK18" s="59"/>
      <c r="AL18" s="65">
        <f t="shared" si="14"/>
        <v>0</v>
      </c>
      <c r="AM18" s="65">
        <f t="shared" si="15"/>
        <v>0</v>
      </c>
      <c r="AN18" s="66"/>
      <c r="AO18" s="65">
        <f t="shared" si="16"/>
        <v>0</v>
      </c>
      <c r="AP18" s="65">
        <f t="shared" si="17"/>
        <v>0</v>
      </c>
      <c r="AR18" s="67">
        <f t="shared" si="2"/>
        <v>82.186386457475635</v>
      </c>
      <c r="AS18" s="67">
        <f>IF(K18="","",Input!D$27-(((L18*F$23-K18*F$22)*F$6))-Input!D$17+C$28)</f>
        <v>141.8537286529197</v>
      </c>
      <c r="AT18" s="67"/>
      <c r="AU18" s="67">
        <f t="shared" si="3"/>
        <v>142.47692402632885</v>
      </c>
      <c r="AV18" s="67">
        <f>IF(H18="","",Input!D$27-((I18*C$23-H18*C$22)*C$6)-Input!D$16+C$28)</f>
        <v>136.46324425821558</v>
      </c>
      <c r="AX18" s="1">
        <f>Input!$D$31</f>
        <v>1000</v>
      </c>
      <c r="AY18" s="1">
        <v>0</v>
      </c>
      <c r="BA18" s="37"/>
      <c r="BB18" s="37"/>
      <c r="BD18" s="37"/>
      <c r="BE18" s="37"/>
      <c r="BJ18" s="1">
        <f t="shared" si="18"/>
        <v>507.85740605817944</v>
      </c>
    </row>
    <row r="19" spans="2:62" x14ac:dyDescent="0.2">
      <c r="B19" s="12">
        <f>MIN(N4:N504)</f>
        <v>49.988286539575235</v>
      </c>
      <c r="C19" s="12">
        <f>MIN(O4:O504)</f>
        <v>3.0103721495177918</v>
      </c>
      <c r="D19" s="12"/>
      <c r="E19" s="12">
        <f>MIN(Q4:Q504)</f>
        <v>299.98451097414357</v>
      </c>
      <c r="F19" s="12">
        <f>MIN(R4:R504)</f>
        <v>24.954982572397057</v>
      </c>
      <c r="H19" s="18">
        <f>IF(DAT_ROOT!A16="","",DAT_ROOT!A16*Input!$D$41)</f>
        <v>0.92466700000000002</v>
      </c>
      <c r="I19" s="18">
        <f>IF(DAT_ROOT!B16="","",DAT_ROOT!B16*Input!$D$42)</f>
        <v>2.5971999999999999E-2</v>
      </c>
      <c r="J19" s="17"/>
      <c r="K19" s="18">
        <f>IF(DAT_TIP!A16="","",DAT_TIP!A16*Input!$D$43)</f>
        <v>0.92466700000000002</v>
      </c>
      <c r="L19" s="18">
        <f>IF(DAT_TIP!B16="","",DAT_TIP!B16*Input!$D$44)</f>
        <v>2.5971999999999999E-2</v>
      </c>
      <c r="M19" s="1">
        <f t="shared" si="19"/>
        <v>16</v>
      </c>
      <c r="N19" s="16">
        <f t="shared" si="4"/>
        <v>437.33418262895316</v>
      </c>
      <c r="O19" s="16">
        <f t="shared" si="5"/>
        <v>59.620996123645142</v>
      </c>
      <c r="P19" s="17"/>
      <c r="Q19" s="16">
        <f t="shared" si="6"/>
        <v>513.91012630839248</v>
      </c>
      <c r="R19" s="16">
        <f t="shared" si="7"/>
        <v>52.732609573826458</v>
      </c>
      <c r="T19" s="63">
        <f t="shared" si="20"/>
        <v>0</v>
      </c>
      <c r="U19" s="63">
        <f t="shared" si="21"/>
        <v>0</v>
      </c>
      <c r="V19" s="64"/>
      <c r="W19" s="63">
        <f t="shared" si="22"/>
        <v>0</v>
      </c>
      <c r="X19" s="63">
        <f t="shared" si="23"/>
        <v>0</v>
      </c>
      <c r="Y19" s="58"/>
      <c r="Z19" s="60">
        <f t="shared" si="8"/>
        <v>444.9917769968971</v>
      </c>
      <c r="AA19" s="60">
        <f t="shared" si="0"/>
        <v>58.932157468663277</v>
      </c>
      <c r="AB19" s="61"/>
      <c r="AC19" s="62">
        <f t="shared" si="9"/>
        <v>506.25253194044853</v>
      </c>
      <c r="AD19" s="62">
        <f t="shared" si="1"/>
        <v>53.42144822880833</v>
      </c>
      <c r="AE19" s="38"/>
      <c r="AF19" s="16">
        <f t="shared" si="10"/>
        <v>76.133666207262607</v>
      </c>
      <c r="AG19" s="16">
        <f t="shared" si="11"/>
        <v>142.26739042617356</v>
      </c>
      <c r="AH19" s="16"/>
      <c r="AI19" s="79">
        <f t="shared" si="12"/>
        <v>152.70960988670188</v>
      </c>
      <c r="AJ19" s="79">
        <f t="shared" si="13"/>
        <v>135.37900387635483</v>
      </c>
      <c r="AK19" s="59"/>
      <c r="AL19" s="65">
        <f t="shared" si="14"/>
        <v>0</v>
      </c>
      <c r="AM19" s="65">
        <f t="shared" si="15"/>
        <v>0</v>
      </c>
      <c r="AN19" s="66"/>
      <c r="AO19" s="65">
        <f t="shared" si="16"/>
        <v>0</v>
      </c>
      <c r="AP19" s="65">
        <f t="shared" si="17"/>
        <v>0</v>
      </c>
      <c r="AR19" s="67">
        <f t="shared" si="2"/>
        <v>83.791260575206536</v>
      </c>
      <c r="AS19" s="67">
        <f>IF(K19="","",Input!D$27-(((L19*F$23-K19*F$22)*F$6))-Input!D$17+C$28)</f>
        <v>141.57855177119168</v>
      </c>
      <c r="AT19" s="67"/>
      <c r="AU19" s="67">
        <f t="shared" si="3"/>
        <v>145.05201551875797</v>
      </c>
      <c r="AV19" s="67">
        <f>IF(H19="","",Input!D$27-((I19*C$23-H19*C$22)*C$6)-Input!D$16+C$28)</f>
        <v>136.06784253133671</v>
      </c>
      <c r="AX19" s="1">
        <f>Input!$D$31</f>
        <v>1000</v>
      </c>
      <c r="AY19" s="1">
        <f>MAX($AY$9:$AY$13)+50</f>
        <v>600</v>
      </c>
      <c r="BA19" s="37"/>
      <c r="BB19" s="37"/>
      <c r="BD19" s="37"/>
      <c r="BE19" s="37"/>
      <c r="BJ19" s="1">
        <f t="shared" si="18"/>
        <v>506.25253194044853</v>
      </c>
    </row>
    <row r="20" spans="2:62" x14ac:dyDescent="0.2">
      <c r="E20" s="12"/>
      <c r="H20" s="18">
        <f>IF(DAT_ROOT!A17="","",DAT_ROOT!A17*Input!$D$41)</f>
        <v>0.916597</v>
      </c>
      <c r="I20" s="18">
        <f>IF(DAT_ROOT!B17="","",DAT_ROOT!B17*Input!$D$42)</f>
        <v>2.7075999999999999E-2</v>
      </c>
      <c r="J20" s="17"/>
      <c r="K20" s="18">
        <f>IF(DAT_TIP!A17="","",DAT_TIP!A17*Input!$D$43)</f>
        <v>0.916597</v>
      </c>
      <c r="L20" s="18">
        <f>IF(DAT_TIP!B17="","",DAT_TIP!B17*Input!$D$44)</f>
        <v>2.7075999999999999E-2</v>
      </c>
      <c r="M20" s="1">
        <f t="shared" si="19"/>
        <v>17</v>
      </c>
      <c r="N20" s="16">
        <f t="shared" si="4"/>
        <v>433.96273591408237</v>
      </c>
      <c r="O20" s="16">
        <f t="shared" si="5"/>
        <v>60.137818626214376</v>
      </c>
      <c r="P20" s="17"/>
      <c r="Q20" s="16">
        <f t="shared" si="6"/>
        <v>512.05513289601163</v>
      </c>
      <c r="R20" s="16">
        <f t="shared" si="7"/>
        <v>53.059897677641175</v>
      </c>
      <c r="T20" s="63">
        <f t="shared" si="20"/>
        <v>0</v>
      </c>
      <c r="U20" s="63">
        <f t="shared" si="21"/>
        <v>0</v>
      </c>
      <c r="V20" s="64"/>
      <c r="W20" s="63">
        <f t="shared" si="22"/>
        <v>0</v>
      </c>
      <c r="X20" s="63">
        <f t="shared" si="23"/>
        <v>0</v>
      </c>
      <c r="Y20" s="58"/>
      <c r="Z20" s="60">
        <f t="shared" si="8"/>
        <v>441.7719756122753</v>
      </c>
      <c r="AA20" s="60">
        <f t="shared" si="0"/>
        <v>59.430026531357051</v>
      </c>
      <c r="AB20" s="61"/>
      <c r="AC20" s="62">
        <f t="shared" si="9"/>
        <v>504.2458931978187</v>
      </c>
      <c r="AD20" s="62">
        <f t="shared" si="1"/>
        <v>53.767689772498493</v>
      </c>
      <c r="AE20" s="38"/>
      <c r="AF20" s="16">
        <f t="shared" si="10"/>
        <v>77.988659619643443</v>
      </c>
      <c r="AG20" s="16">
        <f t="shared" si="11"/>
        <v>141.94010232235883</v>
      </c>
      <c r="AH20" s="16"/>
      <c r="AI20" s="79">
        <f t="shared" si="12"/>
        <v>156.0810566015727</v>
      </c>
      <c r="AJ20" s="79">
        <f t="shared" si="13"/>
        <v>134.86218137378563</v>
      </c>
      <c r="AK20" s="59"/>
      <c r="AL20" s="65">
        <f t="shared" si="14"/>
        <v>0</v>
      </c>
      <c r="AM20" s="65">
        <f t="shared" si="15"/>
        <v>0</v>
      </c>
      <c r="AN20" s="66"/>
      <c r="AO20" s="65">
        <f t="shared" si="16"/>
        <v>0</v>
      </c>
      <c r="AP20" s="65">
        <f t="shared" si="17"/>
        <v>0</v>
      </c>
      <c r="AR20" s="67">
        <f t="shared" si="2"/>
        <v>85.797899317836368</v>
      </c>
      <c r="AS20" s="67">
        <f>IF(K20="","",Input!D$27-(((L20*F$23-K20*F$22)*F$6))-Input!D$17+C$28)</f>
        <v>141.2323102275015</v>
      </c>
      <c r="AT20" s="67"/>
      <c r="AU20" s="67">
        <f t="shared" si="3"/>
        <v>148.27181690337977</v>
      </c>
      <c r="AV20" s="67">
        <f>IF(H20="","",Input!D$27-((I20*C$23-H20*C$22)*C$6)-Input!D$16+C$28)</f>
        <v>135.56997346864296</v>
      </c>
      <c r="BA20" s="37"/>
      <c r="BB20" s="37"/>
      <c r="BD20" s="37"/>
      <c r="BE20" s="37"/>
      <c r="BJ20" s="1">
        <f t="shared" si="18"/>
        <v>504.2458931978187</v>
      </c>
    </row>
    <row r="21" spans="2:62" ht="14.25" thickBot="1" x14ac:dyDescent="0.25">
      <c r="H21" s="18">
        <f>IF(DAT_ROOT!A18="","",DAT_ROOT!A18*Input!$D$41)</f>
        <v>0.90867299999999995</v>
      </c>
      <c r="I21" s="18">
        <f>IF(DAT_ROOT!B18="","",DAT_ROOT!B18*Input!$D$42)</f>
        <v>2.8160000000000001E-2</v>
      </c>
      <c r="J21" s="17"/>
      <c r="K21" s="18">
        <f>IF(DAT_TIP!A18="","",DAT_TIP!A18*Input!$D$43)</f>
        <v>0.90867299999999995</v>
      </c>
      <c r="L21" s="18">
        <f>IF(DAT_TIP!B18="","",DAT_TIP!B18*Input!$D$44)</f>
        <v>2.8160000000000001E-2</v>
      </c>
      <c r="M21" s="1">
        <f t="shared" si="19"/>
        <v>18</v>
      </c>
      <c r="N21" s="16">
        <f t="shared" si="4"/>
        <v>430.65228421278903</v>
      </c>
      <c r="O21" s="16">
        <f t="shared" si="5"/>
        <v>60.645279725477138</v>
      </c>
      <c r="P21" s="17"/>
      <c r="Q21" s="16">
        <f t="shared" si="6"/>
        <v>510.23369922421944</v>
      </c>
      <c r="R21" s="16">
        <f t="shared" si="7"/>
        <v>53.381258398829544</v>
      </c>
      <c r="T21" s="63">
        <f t="shared" ref="T21:T84" si="24">IF(Z21="","",C$10*(AA21-AA20)/MAX(C$6*0.000001,SQRT((Z21-Z20)^2+(AA21-AA20)^2)))</f>
        <v>0</v>
      </c>
      <c r="U21" s="63">
        <f t="shared" ref="U21:U84" si="25">IF(Z21="","",-C$10*(Z21-Z20)/MAX(C$6*0.000001,SQRT((Z21-Z20)^2+(AA21-AA20)^2)))</f>
        <v>0</v>
      </c>
      <c r="V21" s="64"/>
      <c r="W21" s="63">
        <f t="shared" ref="W21:W84" si="26">IF(Z21="","",F$10*(AD21-AD20)/MAX(F$6*0.000001,SQRT((AC21-AC20)^2+(AD21-AD20)^2)))</f>
        <v>0</v>
      </c>
      <c r="X21" s="63">
        <f t="shared" ref="X21:X84" si="27">IF(Z21="","",-F$10*(AC21-AC20)/MAX(F$6*0.000001,SQRT((AC21-AC20)^2+(AD21-AD20)^2)))</f>
        <v>0</v>
      </c>
      <c r="Y21" s="58"/>
      <c r="Z21" s="60">
        <f t="shared" si="8"/>
        <v>438.61042571393205</v>
      </c>
      <c r="AA21" s="60">
        <f t="shared" ref="AA21:AA84" si="28">IF(H21="","",(I21*C$23-H21*C$22)*C$6+C$9+C$26)</f>
        <v>59.918877592812386</v>
      </c>
      <c r="AB21" s="61"/>
      <c r="AC21" s="62">
        <f t="shared" si="9"/>
        <v>502.27555772307642</v>
      </c>
      <c r="AD21" s="62">
        <f t="shared" ref="AD21:AD84" si="29">IF(K21="","",(L21*F$23-K21*F$22)*F$6+F$9+C$26)</f>
        <v>54.107660531494304</v>
      </c>
      <c r="AE21" s="38"/>
      <c r="AF21" s="16">
        <f t="shared" si="10"/>
        <v>79.810093291435606</v>
      </c>
      <c r="AG21" s="16">
        <f t="shared" si="11"/>
        <v>141.61874160117046</v>
      </c>
      <c r="AH21" s="16"/>
      <c r="AI21" s="79">
        <f t="shared" si="12"/>
        <v>159.39150830286607</v>
      </c>
      <c r="AJ21" s="79">
        <f t="shared" si="13"/>
        <v>134.35472027452286</v>
      </c>
      <c r="AK21" s="59"/>
      <c r="AL21" s="65">
        <f t="shared" ref="AL21:AL84" si="30">IF(AR21="","",F$10*(AS21-AS20)/MAX(F$8*0.000001,SQRT((AR21-AR20)^2+(AS21-AS20)^2)))</f>
        <v>0</v>
      </c>
      <c r="AM21" s="65">
        <f t="shared" ref="AM21:AM84" si="31">IF(AR21="","",-F$10*(AR21-AR20)/MAX(F$8*0.000001,SQRT((AR21-AR20)^2+(AS21-AS20)^2)))</f>
        <v>0</v>
      </c>
      <c r="AN21" s="66"/>
      <c r="AO21" s="65">
        <f t="shared" ref="AO21:AO84" si="32">IF(AR21="","",C$10*(AV21-AV20)/MAX(C$8*0.000001,SQRT((AU21-AU20)^2+(AV21-AV20)^2)))</f>
        <v>0</v>
      </c>
      <c r="AP21" s="65">
        <f t="shared" ref="AP21:AP84" si="33">IF(AR21="","",-C$10*(AU21-AU20)/MAX(C$8*0.000001,SQRT((AU21-AU20)^2+(AV21-AV20)^2)))</f>
        <v>0</v>
      </c>
      <c r="AR21" s="67">
        <f t="shared" ref="AR21:AR84" si="34">IF(K21="","",-((K21*F$23+L21*F$22)*F$6+F$8)+MAX(Z:Z)+MIN(Z:Z)+C$27)</f>
        <v>87.768234792578653</v>
      </c>
      <c r="AS21" s="67">
        <f>IF(K21="","",Input!D$27-(((L21*F$23-K21*F$22)*F$6))-Input!D$17+C$28)</f>
        <v>140.8923394685057</v>
      </c>
      <c r="AT21" s="67"/>
      <c r="AU21" s="67">
        <f t="shared" ref="AU21:AU84" si="35">IF(H21="","",-((H21*C$23+I21*C$22)*C$6+C$8)+MAX(Z:Z)+MIN(Z:Z)+C$27)</f>
        <v>151.43336680172303</v>
      </c>
      <c r="AV21" s="67">
        <f>IF(H21="","",Input!D$27-((I21*C$23-H21*C$22)*C$6)-Input!D$16+C$28)</f>
        <v>135.08112240718762</v>
      </c>
      <c r="AX21" s="1" t="s">
        <v>408</v>
      </c>
      <c r="BA21" s="37"/>
      <c r="BB21" s="37"/>
      <c r="BD21" s="37"/>
      <c r="BE21" s="37"/>
      <c r="BJ21" s="1">
        <f t="shared" si="18"/>
        <v>502.27555772307642</v>
      </c>
    </row>
    <row r="22" spans="2:62" x14ac:dyDescent="0.2">
      <c r="B22" s="39" t="s">
        <v>22</v>
      </c>
      <c r="C22" s="40">
        <f>SIN(C7*3.14159/180)</f>
        <v>1.7452391697363293E-2</v>
      </c>
      <c r="D22" s="41"/>
      <c r="E22" s="39" t="s">
        <v>22</v>
      </c>
      <c r="F22" s="42">
        <f>SIN(F7*3.14159/180)</f>
        <v>3.4899467236130972E-2</v>
      </c>
      <c r="H22" s="18">
        <f>IF(DAT_ROOT!A19="","",DAT_ROOT!A19*Input!$D$41)</f>
        <v>0.90236300000000003</v>
      </c>
      <c r="I22" s="18">
        <f>IF(DAT_ROOT!B19="","",DAT_ROOT!B19*Input!$D$42)</f>
        <v>2.9031999999999999E-2</v>
      </c>
      <c r="J22" s="17"/>
      <c r="K22" s="18">
        <f>IF(DAT_TIP!A19="","",DAT_TIP!A19*Input!$D$43)</f>
        <v>0.90236300000000003</v>
      </c>
      <c r="L22" s="18">
        <f>IF(DAT_TIP!B19="","",DAT_TIP!B19*Input!$D$44)</f>
        <v>2.9031999999999999E-2</v>
      </c>
      <c r="M22" s="1">
        <f t="shared" si="19"/>
        <v>19</v>
      </c>
      <c r="N22" s="16">
        <f t="shared" si="4"/>
        <v>428.01618136858747</v>
      </c>
      <c r="O22" s="16">
        <f t="shared" si="5"/>
        <v>61.053060888622191</v>
      </c>
      <c r="P22" s="17"/>
      <c r="Q22" s="16">
        <f t="shared" si="6"/>
        <v>508.78334293203255</v>
      </c>
      <c r="R22" s="16">
        <f t="shared" si="7"/>
        <v>53.63919505856839</v>
      </c>
      <c r="T22" s="63">
        <f t="shared" si="24"/>
        <v>0</v>
      </c>
      <c r="U22" s="63">
        <f t="shared" si="25"/>
        <v>0</v>
      </c>
      <c r="V22" s="64"/>
      <c r="W22" s="63">
        <f t="shared" si="26"/>
        <v>0</v>
      </c>
      <c r="X22" s="63">
        <f t="shared" si="27"/>
        <v>0</v>
      </c>
      <c r="Y22" s="58"/>
      <c r="Z22" s="60">
        <f t="shared" si="8"/>
        <v>436.09289752493197</v>
      </c>
      <c r="AA22" s="60">
        <f t="shared" si="28"/>
        <v>60.311674305616819</v>
      </c>
      <c r="AB22" s="61"/>
      <c r="AC22" s="62">
        <f t="shared" si="9"/>
        <v>500.70662677568805</v>
      </c>
      <c r="AD22" s="62">
        <f t="shared" si="29"/>
        <v>54.380581641573777</v>
      </c>
      <c r="AE22" s="38"/>
      <c r="AF22" s="16">
        <f t="shared" si="10"/>
        <v>81.260449583622517</v>
      </c>
      <c r="AG22" s="16">
        <f t="shared" si="11"/>
        <v>141.36080494143161</v>
      </c>
      <c r="AH22" s="16"/>
      <c r="AI22" s="79">
        <f t="shared" si="12"/>
        <v>162.02761114706763</v>
      </c>
      <c r="AJ22" s="79">
        <f t="shared" si="13"/>
        <v>133.94693911137782</v>
      </c>
      <c r="AK22" s="59"/>
      <c r="AL22" s="65">
        <f t="shared" si="30"/>
        <v>0</v>
      </c>
      <c r="AM22" s="65">
        <f t="shared" si="31"/>
        <v>0</v>
      </c>
      <c r="AN22" s="66"/>
      <c r="AO22" s="65">
        <f t="shared" si="32"/>
        <v>0</v>
      </c>
      <c r="AP22" s="65">
        <f t="shared" si="33"/>
        <v>0</v>
      </c>
      <c r="AR22" s="67">
        <f t="shared" si="34"/>
        <v>89.33716573996702</v>
      </c>
      <c r="AS22" s="67">
        <f>IF(K22="","",Input!D$27-(((L22*F$23-K22*F$22)*F$6))-Input!D$17+C$28)</f>
        <v>140.61941835842623</v>
      </c>
      <c r="AT22" s="67"/>
      <c r="AU22" s="67">
        <f t="shared" si="35"/>
        <v>153.9508949907231</v>
      </c>
      <c r="AV22" s="67">
        <f>IF(H22="","",Input!D$27-((I22*C$23-H22*C$22)*C$6)-Input!D$16+C$28)</f>
        <v>134.6883256943832</v>
      </c>
      <c r="AX22" s="70">
        <f>Input!$D$32</f>
        <v>100</v>
      </c>
      <c r="AY22" s="70">
        <f>MIN(Z:Z)</f>
        <v>74.987908983032071</v>
      </c>
      <c r="BA22" s="37"/>
      <c r="BB22" s="37"/>
      <c r="BD22" s="37"/>
      <c r="BE22" s="37"/>
      <c r="BJ22" s="1">
        <f t="shared" si="18"/>
        <v>500.70662677568805</v>
      </c>
    </row>
    <row r="23" spans="2:62" ht="14.25" thickBot="1" x14ac:dyDescent="0.25">
      <c r="B23" s="43" t="s">
        <v>24</v>
      </c>
      <c r="C23" s="44">
        <f>COS(C7*3.14159/180)</f>
        <v>0.99984769541367735</v>
      </c>
      <c r="D23" s="45"/>
      <c r="E23" s="43" t="s">
        <v>24</v>
      </c>
      <c r="F23" s="46">
        <f>COS(F7*3.14159/180)</f>
        <v>0.99939082804808366</v>
      </c>
      <c r="H23" s="18">
        <f>IF(DAT_ROOT!A20="","",DAT_ROOT!A20*Input!$D$41)</f>
        <v>0.89605299999999999</v>
      </c>
      <c r="I23" s="18">
        <f>IF(DAT_ROOT!B20="","",DAT_ROOT!B20*Input!$D$42)</f>
        <v>2.9912000000000001E-2</v>
      </c>
      <c r="J23" s="17"/>
      <c r="K23" s="18">
        <f>IF(DAT_TIP!A20="","",DAT_TIP!A20*Input!$D$43)</f>
        <v>0.89605299999999999</v>
      </c>
      <c r="L23" s="18">
        <f>IF(DAT_TIP!B20="","",DAT_TIP!B20*Input!$D$44)</f>
        <v>2.9912000000000001E-2</v>
      </c>
      <c r="M23" s="1">
        <f t="shared" si="19"/>
        <v>20</v>
      </c>
      <c r="N23" s="16">
        <f t="shared" si="4"/>
        <v>425.38013262812922</v>
      </c>
      <c r="O23" s="16">
        <f t="shared" si="5"/>
        <v>61.464191655763734</v>
      </c>
      <c r="P23" s="17"/>
      <c r="Q23" s="16">
        <f t="shared" si="6"/>
        <v>507.33305818269014</v>
      </c>
      <c r="R23" s="16">
        <f t="shared" si="7"/>
        <v>53.898980408592195</v>
      </c>
      <c r="T23" s="63">
        <f t="shared" si="24"/>
        <v>0</v>
      </c>
      <c r="U23" s="63">
        <f t="shared" si="25"/>
        <v>0</v>
      </c>
      <c r="V23" s="64"/>
      <c r="W23" s="63">
        <f t="shared" si="26"/>
        <v>0</v>
      </c>
      <c r="X23" s="63">
        <f t="shared" si="27"/>
        <v>0</v>
      </c>
      <c r="Y23" s="58"/>
      <c r="Z23" s="60">
        <f t="shared" si="8"/>
        <v>433.57542518358531</v>
      </c>
      <c r="AA23" s="60">
        <f t="shared" si="28"/>
        <v>60.707670531046581</v>
      </c>
      <c r="AB23" s="61"/>
      <c r="AC23" s="62">
        <f t="shared" si="9"/>
        <v>499.1377656272341</v>
      </c>
      <c r="AD23" s="62">
        <f t="shared" si="29"/>
        <v>54.655501533309355</v>
      </c>
      <c r="AE23" s="38"/>
      <c r="AF23" s="16">
        <f t="shared" si="10"/>
        <v>82.710734332964876</v>
      </c>
      <c r="AG23" s="16">
        <f t="shared" si="11"/>
        <v>141.10101959140781</v>
      </c>
      <c r="AH23" s="16"/>
      <c r="AI23" s="79">
        <f t="shared" si="12"/>
        <v>164.66365988752585</v>
      </c>
      <c r="AJ23" s="79">
        <f t="shared" si="13"/>
        <v>133.53580834423627</v>
      </c>
      <c r="AK23" s="59"/>
      <c r="AL23" s="65">
        <f t="shared" si="30"/>
        <v>0</v>
      </c>
      <c r="AM23" s="65">
        <f t="shared" si="31"/>
        <v>0</v>
      </c>
      <c r="AN23" s="66"/>
      <c r="AO23" s="65">
        <f t="shared" si="32"/>
        <v>0</v>
      </c>
      <c r="AP23" s="65">
        <f t="shared" si="33"/>
        <v>0</v>
      </c>
      <c r="AR23" s="67">
        <f t="shared" si="34"/>
        <v>90.906026888420968</v>
      </c>
      <c r="AS23" s="67">
        <f>IF(K23="","",Input!D$27-(((L23*F$23-K23*F$22)*F$6))-Input!D$17+C$28)</f>
        <v>140.34449846669065</v>
      </c>
      <c r="AT23" s="67"/>
      <c r="AU23" s="67">
        <f t="shared" si="35"/>
        <v>156.46836733206976</v>
      </c>
      <c r="AV23" s="67">
        <f>IF(H23="","",Input!D$27-((I23*C$23-H23*C$22)*C$6)-Input!D$16+C$28)</f>
        <v>134.29232946895343</v>
      </c>
      <c r="AX23" s="70">
        <f>Input!$D$32</f>
        <v>100</v>
      </c>
      <c r="AY23" s="70">
        <f>MAX(Z:Z)</f>
        <v>475.055883532623</v>
      </c>
      <c r="BA23" s="37"/>
      <c r="BB23" s="37"/>
      <c r="BD23" s="37"/>
      <c r="BE23" s="37"/>
      <c r="BJ23" s="1">
        <f t="shared" si="18"/>
        <v>499.1377656272341</v>
      </c>
    </row>
    <row r="24" spans="2:62" x14ac:dyDescent="0.2">
      <c r="H24" s="18">
        <f>IF(DAT_ROOT!A21="","",DAT_ROOT!A21*Input!$D$41)</f>
        <v>0.88974399999999998</v>
      </c>
      <c r="I24" s="18">
        <f>IF(DAT_ROOT!B21="","",DAT_ROOT!B21*Input!$D$42)</f>
        <v>3.0807999999999999E-2</v>
      </c>
      <c r="J24" s="17"/>
      <c r="K24" s="18">
        <f>IF(DAT_TIP!A21="","",DAT_TIP!A21*Input!$D$43)</f>
        <v>0.88974399999999998</v>
      </c>
      <c r="L24" s="18">
        <f>IF(DAT_TIP!B21="","",DAT_TIP!B21*Input!$D$44)</f>
        <v>3.0807999999999999E-2</v>
      </c>
      <c r="M24" s="1">
        <f t="shared" si="19"/>
        <v>21</v>
      </c>
      <c r="N24" s="16">
        <f t="shared" si="4"/>
        <v>422.7446107956572</v>
      </c>
      <c r="O24" s="16">
        <f t="shared" si="5"/>
        <v>61.882014867930302</v>
      </c>
      <c r="P24" s="17"/>
      <c r="Q24" s="16">
        <f t="shared" si="6"/>
        <v>505.88314760532273</v>
      </c>
      <c r="R24" s="16">
        <f t="shared" si="7"/>
        <v>54.162454196330316</v>
      </c>
      <c r="T24" s="63">
        <f t="shared" si="24"/>
        <v>0</v>
      </c>
      <c r="U24" s="63">
        <f t="shared" si="25"/>
        <v>0</v>
      </c>
      <c r="V24" s="64"/>
      <c r="W24" s="63">
        <f t="shared" si="26"/>
        <v>0</v>
      </c>
      <c r="X24" s="63">
        <f t="shared" si="27"/>
        <v>0</v>
      </c>
      <c r="Y24" s="58"/>
      <c r="Z24" s="60">
        <f t="shared" si="8"/>
        <v>431.05846447662373</v>
      </c>
      <c r="AA24" s="60">
        <f t="shared" si="28"/>
        <v>61.110058800770304</v>
      </c>
      <c r="AB24" s="61"/>
      <c r="AC24" s="62">
        <f t="shared" si="9"/>
        <v>497.5692939243562</v>
      </c>
      <c r="AD24" s="62">
        <f t="shared" si="29"/>
        <v>54.934410263490314</v>
      </c>
      <c r="AE24" s="38"/>
      <c r="AF24" s="16">
        <f t="shared" si="10"/>
        <v>84.160644910332323</v>
      </c>
      <c r="AG24" s="16">
        <f t="shared" si="11"/>
        <v>140.83754580366968</v>
      </c>
      <c r="AH24" s="16"/>
      <c r="AI24" s="79">
        <f t="shared" si="12"/>
        <v>167.2991817199979</v>
      </c>
      <c r="AJ24" s="79">
        <f t="shared" si="13"/>
        <v>133.11798513206969</v>
      </c>
      <c r="AK24" s="59"/>
      <c r="AL24" s="65">
        <f t="shared" si="30"/>
        <v>0</v>
      </c>
      <c r="AM24" s="65">
        <f t="shared" si="31"/>
        <v>0</v>
      </c>
      <c r="AN24" s="66"/>
      <c r="AO24" s="65">
        <f t="shared" si="32"/>
        <v>0</v>
      </c>
      <c r="AP24" s="65">
        <f t="shared" si="33"/>
        <v>0</v>
      </c>
      <c r="AR24" s="67">
        <f t="shared" si="34"/>
        <v>92.474498591298868</v>
      </c>
      <c r="AS24" s="67">
        <f>IF(K24="","",Input!D$27-(((L24*F$23-K24*F$22)*F$6))-Input!D$17+C$28)</f>
        <v>140.06558973650968</v>
      </c>
      <c r="AT24" s="67"/>
      <c r="AU24" s="67">
        <f t="shared" si="35"/>
        <v>158.98532803903134</v>
      </c>
      <c r="AV24" s="67">
        <f>IF(H24="","",Input!D$27-((I24*C$23-H24*C$22)*C$6)-Input!D$16+C$28)</f>
        <v>133.8899411992297</v>
      </c>
      <c r="AX24" s="70">
        <f>Input!$D$32+Input!$D$10</f>
        <v>900</v>
      </c>
      <c r="AY24" s="70">
        <f>MAX(AC:AC)</f>
        <v>524.99369148346966</v>
      </c>
      <c r="BA24" s="37"/>
      <c r="BB24" s="37"/>
      <c r="BD24" s="37"/>
      <c r="BE24" s="37"/>
      <c r="BJ24" s="1">
        <f t="shared" si="18"/>
        <v>497.5692939243562</v>
      </c>
    </row>
    <row r="25" spans="2:62" x14ac:dyDescent="0.2">
      <c r="B25" s="1" t="s">
        <v>95</v>
      </c>
      <c r="C25" s="71">
        <f>Input!D34</f>
        <v>0</v>
      </c>
      <c r="E25" s="1" t="s">
        <v>43</v>
      </c>
      <c r="H25" s="18">
        <f>IF(DAT_ROOT!A22="","",DAT_ROOT!A22*Input!$D$41)</f>
        <v>0.88343300000000002</v>
      </c>
      <c r="I25" s="18">
        <f>IF(DAT_ROOT!B22="","",DAT_ROOT!B22*Input!$D$42)</f>
        <v>3.1724000000000002E-2</v>
      </c>
      <c r="J25" s="17"/>
      <c r="K25" s="18">
        <f>IF(DAT_TIP!A22="","",DAT_TIP!A22*Input!$D$43)</f>
        <v>0.88343300000000002</v>
      </c>
      <c r="L25" s="18">
        <f>IF(DAT_TIP!B22="","",DAT_TIP!B22*Input!$D$44)</f>
        <v>3.1724000000000002E-2</v>
      </c>
      <c r="M25" s="1">
        <f t="shared" si="19"/>
        <v>22</v>
      </c>
      <c r="N25" s="16">
        <f t="shared" si="4"/>
        <v>420.10838682154417</v>
      </c>
      <c r="O25" s="16">
        <f t="shared" si="5"/>
        <v>62.308225616023904</v>
      </c>
      <c r="P25" s="17"/>
      <c r="Q25" s="16">
        <f t="shared" si="6"/>
        <v>504.43295371249559</v>
      </c>
      <c r="R25" s="16">
        <f t="shared" si="7"/>
        <v>54.430567595491937</v>
      </c>
      <c r="T25" s="63">
        <f t="shared" si="24"/>
        <v>0</v>
      </c>
      <c r="U25" s="63">
        <f t="shared" si="25"/>
        <v>0</v>
      </c>
      <c r="V25" s="64"/>
      <c r="W25" s="63">
        <f t="shared" si="26"/>
        <v>0</v>
      </c>
      <c r="X25" s="63">
        <f t="shared" si="27"/>
        <v>0</v>
      </c>
      <c r="Y25" s="58"/>
      <c r="Z25" s="60">
        <f t="shared" si="8"/>
        <v>428.54084351063932</v>
      </c>
      <c r="AA25" s="60">
        <f t="shared" si="28"/>
        <v>61.520459813970703</v>
      </c>
      <c r="AB25" s="61"/>
      <c r="AC25" s="62">
        <f t="shared" si="9"/>
        <v>496.00049702340044</v>
      </c>
      <c r="AD25" s="62">
        <f t="shared" si="29"/>
        <v>55.21833339754513</v>
      </c>
      <c r="AE25" s="38"/>
      <c r="AF25" s="16">
        <f t="shared" si="10"/>
        <v>85.610838803159496</v>
      </c>
      <c r="AG25" s="16">
        <f t="shared" si="11"/>
        <v>140.56943240450806</v>
      </c>
      <c r="AH25" s="16"/>
      <c r="AI25" s="79">
        <f t="shared" si="12"/>
        <v>169.9354056941109</v>
      </c>
      <c r="AJ25" s="79">
        <f t="shared" si="13"/>
        <v>132.69177438397608</v>
      </c>
      <c r="AK25" s="59"/>
      <c r="AL25" s="65">
        <f t="shared" si="30"/>
        <v>0</v>
      </c>
      <c r="AM25" s="65">
        <f t="shared" si="31"/>
        <v>0</v>
      </c>
      <c r="AN25" s="66"/>
      <c r="AO25" s="65">
        <f t="shared" si="32"/>
        <v>0</v>
      </c>
      <c r="AP25" s="65">
        <f t="shared" si="33"/>
        <v>0</v>
      </c>
      <c r="AR25" s="67">
        <f t="shared" si="34"/>
        <v>94.043295492254629</v>
      </c>
      <c r="AS25" s="67">
        <f>IF(K25="","",Input!D$27-(((L25*F$23-K25*F$22)*F$6))-Input!D$17+C$28)</f>
        <v>139.78166660245486</v>
      </c>
      <c r="AT25" s="67"/>
      <c r="AU25" s="67">
        <f t="shared" si="35"/>
        <v>161.50294900501575</v>
      </c>
      <c r="AV25" s="67">
        <f>IF(H25="","",Input!D$27-((I25*C$23-H25*C$22)*C$6)-Input!D$16+C$28)</f>
        <v>133.47954018602928</v>
      </c>
      <c r="AX25" s="70">
        <f>Input!$D$32+Input!$D$10</f>
        <v>900</v>
      </c>
      <c r="AY25" s="70">
        <f>MIN(AC:AC)</f>
        <v>274.98488853068676</v>
      </c>
      <c r="BA25" s="37"/>
      <c r="BB25" s="37"/>
      <c r="BD25" s="37"/>
      <c r="BE25" s="37"/>
      <c r="BJ25" s="1">
        <f t="shared" si="18"/>
        <v>496.00049702340044</v>
      </c>
    </row>
    <row r="26" spans="2:62" x14ac:dyDescent="0.2">
      <c r="B26" s="1" t="s">
        <v>96</v>
      </c>
      <c r="C26" s="71">
        <f>Input!D35</f>
        <v>55</v>
      </c>
      <c r="E26" s="1" t="s">
        <v>43</v>
      </c>
      <c r="H26" s="18">
        <f>IF(DAT_ROOT!A23="","",DAT_ROOT!A23*Input!$D$41)</f>
        <v>0.87396600000000002</v>
      </c>
      <c r="I26" s="18">
        <f>IF(DAT_ROOT!B23="","",DAT_ROOT!B23*Input!$D$42)</f>
        <v>3.3112000000000003E-2</v>
      </c>
      <c r="J26" s="17"/>
      <c r="K26" s="18">
        <f>IF(DAT_TIP!A23="","",DAT_TIP!A23*Input!$D$43)</f>
        <v>0.87396600000000002</v>
      </c>
      <c r="L26" s="18">
        <f>IF(DAT_TIP!B23="","",DAT_TIP!B23*Input!$D$44)</f>
        <v>3.3112000000000003E-2</v>
      </c>
      <c r="M26" s="1">
        <f t="shared" si="19"/>
        <v>23</v>
      </c>
      <c r="N26" s="16">
        <f t="shared" si="4"/>
        <v>416.15393619167583</v>
      </c>
      <c r="O26" s="16">
        <f t="shared" si="5"/>
        <v>62.953406926642081</v>
      </c>
      <c r="P26" s="17"/>
      <c r="Q26" s="16">
        <f t="shared" si="6"/>
        <v>502.25767253008996</v>
      </c>
      <c r="R26" s="16">
        <f t="shared" si="7"/>
        <v>54.835977373660796</v>
      </c>
      <c r="T26" s="63">
        <f t="shared" si="24"/>
        <v>0</v>
      </c>
      <c r="U26" s="63">
        <f t="shared" si="25"/>
        <v>0</v>
      </c>
      <c r="V26" s="64"/>
      <c r="W26" s="63">
        <f t="shared" si="26"/>
        <v>0</v>
      </c>
      <c r="X26" s="63">
        <f t="shared" si="27"/>
        <v>0</v>
      </c>
      <c r="Y26" s="58"/>
      <c r="Z26" s="60">
        <f t="shared" si="8"/>
        <v>424.76430982551727</v>
      </c>
      <c r="AA26" s="60">
        <f t="shared" si="28"/>
        <v>62.141663971343952</v>
      </c>
      <c r="AB26" s="61"/>
      <c r="AC26" s="62">
        <f t="shared" si="9"/>
        <v>493.64729889624857</v>
      </c>
      <c r="AD26" s="62">
        <f t="shared" si="29"/>
        <v>55.647720328958926</v>
      </c>
      <c r="AE26" s="38"/>
      <c r="AF26" s="16">
        <f t="shared" si="10"/>
        <v>87.786119985565094</v>
      </c>
      <c r="AG26" s="16">
        <f t="shared" si="11"/>
        <v>140.1640226263392</v>
      </c>
      <c r="AH26" s="16"/>
      <c r="AI26" s="79">
        <f t="shared" si="12"/>
        <v>173.88985632397922</v>
      </c>
      <c r="AJ26" s="79">
        <f t="shared" si="13"/>
        <v>132.04659307335794</v>
      </c>
      <c r="AK26" s="59"/>
      <c r="AL26" s="65">
        <f t="shared" si="30"/>
        <v>0</v>
      </c>
      <c r="AM26" s="65">
        <f t="shared" si="31"/>
        <v>0</v>
      </c>
      <c r="AN26" s="66"/>
      <c r="AO26" s="65">
        <f t="shared" si="32"/>
        <v>0</v>
      </c>
      <c r="AP26" s="65">
        <f t="shared" si="33"/>
        <v>0</v>
      </c>
      <c r="AR26" s="67">
        <f t="shared" si="34"/>
        <v>96.396493619406499</v>
      </c>
      <c r="AS26" s="67">
        <f>IF(K26="","",Input!D$27-(((L26*F$23-K26*F$22)*F$6))-Input!D$17+C$28)</f>
        <v>139.35227967104106</v>
      </c>
      <c r="AT26" s="67"/>
      <c r="AU26" s="67">
        <f t="shared" si="35"/>
        <v>165.2794826901378</v>
      </c>
      <c r="AV26" s="67">
        <f>IF(H26="","",Input!D$27-((I26*C$23-H26*C$22)*C$6)-Input!D$16+C$28)</f>
        <v>132.85833602865605</v>
      </c>
      <c r="AX26" s="70">
        <f>AX22</f>
        <v>100</v>
      </c>
      <c r="AY26" s="70">
        <f>AY22</f>
        <v>74.987908983032071</v>
      </c>
      <c r="BA26" s="37"/>
      <c r="BB26" s="37"/>
      <c r="BD26" s="37"/>
      <c r="BE26" s="37"/>
      <c r="BJ26" s="1">
        <f t="shared" si="18"/>
        <v>493.64729889624857</v>
      </c>
    </row>
    <row r="27" spans="2:62" x14ac:dyDescent="0.2">
      <c r="B27" s="1" t="s">
        <v>97</v>
      </c>
      <c r="C27" s="71">
        <f>Input!D36</f>
        <v>40</v>
      </c>
      <c r="E27" s="1" t="s">
        <v>43</v>
      </c>
      <c r="H27" s="18">
        <f>IF(DAT_ROOT!A24="","",DAT_ROOT!A24*Input!$D$41)</f>
        <v>0.861344</v>
      </c>
      <c r="I27" s="18">
        <f>IF(DAT_ROOT!B24="","",DAT_ROOT!B24*Input!$D$42)</f>
        <v>3.4992000000000002E-2</v>
      </c>
      <c r="J27" s="17"/>
      <c r="K27" s="18">
        <f>IF(DAT_TIP!A24="","",DAT_TIP!A24*Input!$D$43)</f>
        <v>0.861344</v>
      </c>
      <c r="L27" s="18">
        <f>IF(DAT_TIP!B24="","",DAT_TIP!B24*Input!$D$44)</f>
        <v>3.4992000000000002E-2</v>
      </c>
      <c r="M27" s="1">
        <f t="shared" si="19"/>
        <v>24</v>
      </c>
      <c r="N27" s="16">
        <f t="shared" si="4"/>
        <v>410.88181286590969</v>
      </c>
      <c r="O27" s="16">
        <f t="shared" si="5"/>
        <v>63.825926046808128</v>
      </c>
      <c r="P27" s="17"/>
      <c r="Q27" s="16">
        <f t="shared" si="6"/>
        <v>499.3577140015031</v>
      </c>
      <c r="R27" s="16">
        <f t="shared" si="7"/>
        <v>55.383296313693691</v>
      </c>
      <c r="T27" s="63">
        <f t="shared" si="24"/>
        <v>0</v>
      </c>
      <c r="U27" s="63">
        <f t="shared" si="25"/>
        <v>0</v>
      </c>
      <c r="V27" s="64"/>
      <c r="W27" s="63">
        <f t="shared" si="26"/>
        <v>0</v>
      </c>
      <c r="X27" s="63">
        <f t="shared" si="27"/>
        <v>0</v>
      </c>
      <c r="Y27" s="58"/>
      <c r="Z27" s="60">
        <f t="shared" si="8"/>
        <v>419.72940297946906</v>
      </c>
      <c r="AA27" s="60">
        <f t="shared" si="28"/>
        <v>62.981663073496684</v>
      </c>
      <c r="AB27" s="61"/>
      <c r="AC27" s="62">
        <f t="shared" si="9"/>
        <v>490.51012388794379</v>
      </c>
      <c r="AD27" s="62">
        <f t="shared" si="29"/>
        <v>56.227559287005136</v>
      </c>
      <c r="AE27" s="38"/>
      <c r="AF27" s="16">
        <f t="shared" si="10"/>
        <v>90.686078514151916</v>
      </c>
      <c r="AG27" s="16">
        <f t="shared" si="11"/>
        <v>139.61670368630632</v>
      </c>
      <c r="AH27" s="16"/>
      <c r="AI27" s="79">
        <f t="shared" si="12"/>
        <v>179.16197964974535</v>
      </c>
      <c r="AJ27" s="79">
        <f t="shared" si="13"/>
        <v>131.17407395319188</v>
      </c>
      <c r="AK27" s="59"/>
      <c r="AL27" s="65">
        <f t="shared" si="30"/>
        <v>0</v>
      </c>
      <c r="AM27" s="65">
        <f t="shared" si="31"/>
        <v>0</v>
      </c>
      <c r="AN27" s="66"/>
      <c r="AO27" s="65">
        <f t="shared" si="32"/>
        <v>0</v>
      </c>
      <c r="AP27" s="65">
        <f t="shared" si="33"/>
        <v>0</v>
      </c>
      <c r="AR27" s="67">
        <f t="shared" si="34"/>
        <v>99.533668627711279</v>
      </c>
      <c r="AS27" s="67">
        <f>IF(K27="","",Input!D$27-(((L27*F$23-K27*F$22)*F$6))-Input!D$17+C$28)</f>
        <v>138.77244071299486</v>
      </c>
      <c r="AT27" s="67"/>
      <c r="AU27" s="67">
        <f t="shared" si="35"/>
        <v>170.31438953618601</v>
      </c>
      <c r="AV27" s="67">
        <f>IF(H27="","",Input!D$27-((I27*C$23-H27*C$22)*C$6)-Input!D$16+C$28)</f>
        <v>132.01833692650331</v>
      </c>
      <c r="BA27" s="37"/>
      <c r="BB27" s="37"/>
      <c r="BD27" s="37"/>
      <c r="BE27" s="37"/>
      <c r="BJ27" s="1">
        <f t="shared" si="18"/>
        <v>490.51012388794379</v>
      </c>
    </row>
    <row r="28" spans="2:62" x14ac:dyDescent="0.2">
      <c r="B28" s="1" t="s">
        <v>98</v>
      </c>
      <c r="C28" s="71">
        <f>Input!D37</f>
        <v>-60</v>
      </c>
      <c r="E28" s="1" t="s">
        <v>43</v>
      </c>
      <c r="H28" s="18">
        <f>IF(DAT_ROOT!A25="","",DAT_ROOT!A25*Input!$D$41)</f>
        <v>0.85187800000000002</v>
      </c>
      <c r="I28" s="18">
        <f>IF(DAT_ROOT!B25="","",DAT_ROOT!B25*Input!$D$42)</f>
        <v>3.6415999999999997E-2</v>
      </c>
      <c r="J28" s="17"/>
      <c r="K28" s="18">
        <f>IF(DAT_TIP!A25="","",DAT_TIP!A25*Input!$D$43)</f>
        <v>0.85187800000000002</v>
      </c>
      <c r="L28" s="18">
        <f>IF(DAT_TIP!B25="","",DAT_TIP!B25*Input!$D$44)</f>
        <v>3.6415999999999997E-2</v>
      </c>
      <c r="M28" s="1">
        <f t="shared" si="19"/>
        <v>25</v>
      </c>
      <c r="N28" s="16">
        <f t="shared" si="4"/>
        <v>406.92802440338573</v>
      </c>
      <c r="O28" s="16">
        <f t="shared" si="5"/>
        <v>64.486173812442544</v>
      </c>
      <c r="P28" s="17"/>
      <c r="Q28" s="16">
        <f t="shared" si="6"/>
        <v>497.18298584818388</v>
      </c>
      <c r="R28" s="16">
        <f t="shared" si="7"/>
        <v>55.797016255289229</v>
      </c>
      <c r="T28" s="63">
        <f t="shared" si="24"/>
        <v>0</v>
      </c>
      <c r="U28" s="63">
        <f t="shared" si="25"/>
        <v>0</v>
      </c>
      <c r="V28" s="64"/>
      <c r="W28" s="63">
        <f t="shared" si="26"/>
        <v>0</v>
      </c>
      <c r="X28" s="63">
        <f t="shared" si="27"/>
        <v>0</v>
      </c>
      <c r="Y28" s="58"/>
      <c r="Z28" s="60">
        <f t="shared" si="8"/>
        <v>415.95352054786554</v>
      </c>
      <c r="AA28" s="60">
        <f t="shared" si="28"/>
        <v>63.617258056727209</v>
      </c>
      <c r="AB28" s="61"/>
      <c r="AC28" s="62">
        <f t="shared" si="9"/>
        <v>488.15748970370407</v>
      </c>
      <c r="AD28" s="62">
        <f t="shared" si="29"/>
        <v>56.665932011004557</v>
      </c>
      <c r="AE28" s="38"/>
      <c r="AF28" s="16">
        <f t="shared" si="10"/>
        <v>92.860806667471195</v>
      </c>
      <c r="AG28" s="16">
        <f t="shared" si="11"/>
        <v>139.20298374471079</v>
      </c>
      <c r="AH28" s="16"/>
      <c r="AI28" s="79">
        <f t="shared" si="12"/>
        <v>183.11576811226936</v>
      </c>
      <c r="AJ28" s="79">
        <f t="shared" si="13"/>
        <v>130.51382618755741</v>
      </c>
      <c r="AK28" s="59"/>
      <c r="AL28" s="65">
        <f t="shared" si="30"/>
        <v>0</v>
      </c>
      <c r="AM28" s="65">
        <f t="shared" si="31"/>
        <v>0</v>
      </c>
      <c r="AN28" s="66"/>
      <c r="AO28" s="65">
        <f t="shared" si="32"/>
        <v>0</v>
      </c>
      <c r="AP28" s="65">
        <f t="shared" si="33"/>
        <v>0</v>
      </c>
      <c r="AR28" s="67">
        <f t="shared" si="34"/>
        <v>101.886302811951</v>
      </c>
      <c r="AS28" s="67">
        <f>IF(K28="","",Input!D$27-(((L28*F$23-K28*F$22)*F$6))-Input!D$17+C$28)</f>
        <v>138.33406798899546</v>
      </c>
      <c r="AT28" s="67"/>
      <c r="AU28" s="67">
        <f t="shared" si="35"/>
        <v>174.09027196778953</v>
      </c>
      <c r="AV28" s="67">
        <f>IF(H28="","",Input!D$27-((I28*C$23-H28*C$22)*C$6)-Input!D$16+C$28)</f>
        <v>131.38274194327278</v>
      </c>
      <c r="AX28" s="1" t="s">
        <v>409</v>
      </c>
      <c r="BA28" s="37"/>
      <c r="BB28" s="37"/>
      <c r="BD28" s="37"/>
      <c r="BE28" s="37"/>
      <c r="BJ28" s="1">
        <f t="shared" si="18"/>
        <v>488.15748970370407</v>
      </c>
    </row>
    <row r="29" spans="2:62" x14ac:dyDescent="0.2">
      <c r="H29" s="18">
        <f>IF(DAT_ROOT!A26="","",DAT_ROOT!A26*Input!$D$41)</f>
        <v>0.84556799999999999</v>
      </c>
      <c r="I29" s="18">
        <f>IF(DAT_ROOT!B26="","",DAT_ROOT!B26*Input!$D$42)</f>
        <v>3.7367999999999998E-2</v>
      </c>
      <c r="J29" s="17"/>
      <c r="K29" s="18">
        <f>IF(DAT_TIP!A26="","",DAT_TIP!A26*Input!$D$43)</f>
        <v>0.84556799999999999</v>
      </c>
      <c r="L29" s="18">
        <f>IF(DAT_TIP!B26="","",DAT_TIP!B26*Input!$D$44)</f>
        <v>3.7367999999999998E-2</v>
      </c>
      <c r="M29" s="1">
        <f t="shared" si="19"/>
        <v>26</v>
      </c>
      <c r="N29" s="16">
        <f t="shared" si="4"/>
        <v>404.2924625966171</v>
      </c>
      <c r="O29" s="16">
        <f t="shared" si="5"/>
        <v>64.927451015552364</v>
      </c>
      <c r="P29" s="17"/>
      <c r="Q29" s="16">
        <f t="shared" si="6"/>
        <v>495.73334498444308</v>
      </c>
      <c r="R29" s="16">
        <f t="shared" si="7"/>
        <v>56.073439817877514</v>
      </c>
      <c r="T29" s="63">
        <f t="shared" si="24"/>
        <v>0</v>
      </c>
      <c r="U29" s="63">
        <f t="shared" si="25"/>
        <v>0</v>
      </c>
      <c r="V29" s="64"/>
      <c r="W29" s="63">
        <f t="shared" si="26"/>
        <v>0</v>
      </c>
      <c r="X29" s="63">
        <f t="shared" si="27"/>
        <v>0</v>
      </c>
      <c r="Y29" s="58"/>
      <c r="Z29" s="60">
        <f t="shared" si="8"/>
        <v>413.43655083539971</v>
      </c>
      <c r="AA29" s="60">
        <f t="shared" si="28"/>
        <v>64.042049895784885</v>
      </c>
      <c r="AB29" s="61"/>
      <c r="AC29" s="62">
        <f t="shared" si="9"/>
        <v>486.58925674566046</v>
      </c>
      <c r="AD29" s="62">
        <f t="shared" si="29"/>
        <v>56.958840937645</v>
      </c>
      <c r="AE29" s="38"/>
      <c r="AF29" s="16">
        <f t="shared" si="10"/>
        <v>94.310447531212006</v>
      </c>
      <c r="AG29" s="16">
        <f t="shared" si="11"/>
        <v>138.92656018212247</v>
      </c>
      <c r="AH29" s="16"/>
      <c r="AI29" s="79">
        <f t="shared" si="12"/>
        <v>185.75132991903797</v>
      </c>
      <c r="AJ29" s="79">
        <f t="shared" si="13"/>
        <v>130.07254898444762</v>
      </c>
      <c r="AK29" s="59"/>
      <c r="AL29" s="65">
        <f t="shared" si="30"/>
        <v>0</v>
      </c>
      <c r="AM29" s="65">
        <f t="shared" si="31"/>
        <v>0</v>
      </c>
      <c r="AN29" s="66"/>
      <c r="AO29" s="65">
        <f t="shared" si="32"/>
        <v>0</v>
      </c>
      <c r="AP29" s="65">
        <f t="shared" si="33"/>
        <v>0</v>
      </c>
      <c r="AR29" s="67">
        <f t="shared" si="34"/>
        <v>103.45453576999461</v>
      </c>
      <c r="AS29" s="67">
        <f>IF(K29="","",Input!D$27-(((L29*F$23-K29*F$22)*F$6))-Input!D$17+C$28)</f>
        <v>138.04115906235501</v>
      </c>
      <c r="AT29" s="67"/>
      <c r="AU29" s="67">
        <f t="shared" si="35"/>
        <v>176.60724168025536</v>
      </c>
      <c r="AV29" s="67">
        <f>IF(H29="","",Input!D$27-((I29*C$23-H29*C$22)*C$6)-Input!D$16+C$28)</f>
        <v>130.95795010421512</v>
      </c>
      <c r="AX29" s="1">
        <v>0</v>
      </c>
      <c r="AY29" s="1">
        <f>MIN(N:N)</f>
        <v>49.988286539575235</v>
      </c>
      <c r="BA29" s="37"/>
      <c r="BB29" s="37"/>
      <c r="BD29" s="37"/>
      <c r="BE29" s="37"/>
      <c r="BJ29" s="1">
        <f t="shared" si="18"/>
        <v>486.58925674566046</v>
      </c>
    </row>
    <row r="30" spans="2:62" x14ac:dyDescent="0.2">
      <c r="H30" s="18">
        <f>IF(DAT_ROOT!A27="","",DAT_ROOT!A27*Input!$D$41)</f>
        <v>0.83610499999999999</v>
      </c>
      <c r="I30" s="18">
        <f>IF(DAT_ROOT!B27="","",DAT_ROOT!B27*Input!$D$42)</f>
        <v>3.8816000000000003E-2</v>
      </c>
      <c r="J30" s="17"/>
      <c r="K30" s="18">
        <f>IF(DAT_TIP!A27="","",DAT_TIP!A27*Input!$D$43)</f>
        <v>0.83610499999999999</v>
      </c>
      <c r="L30" s="18">
        <f>IF(DAT_TIP!B27="","",DAT_TIP!B27*Input!$D$44)</f>
        <v>3.8816000000000003E-2</v>
      </c>
      <c r="M30" s="1">
        <f t="shared" si="19"/>
        <v>27</v>
      </c>
      <c r="N30" s="16">
        <f t="shared" si="4"/>
        <v>400.34009254682167</v>
      </c>
      <c r="O30" s="16">
        <f t="shared" si="5"/>
        <v>65.597727304272468</v>
      </c>
      <c r="P30" s="17"/>
      <c r="Q30" s="16">
        <f t="shared" si="6"/>
        <v>493.55952471851452</v>
      </c>
      <c r="R30" s="16">
        <f t="shared" si="7"/>
        <v>56.492679001761154</v>
      </c>
      <c r="T30" s="63">
        <f t="shared" si="24"/>
        <v>0</v>
      </c>
      <c r="U30" s="63">
        <f t="shared" si="25"/>
        <v>0</v>
      </c>
      <c r="V30" s="64"/>
      <c r="W30" s="63">
        <f t="shared" si="26"/>
        <v>0</v>
      </c>
      <c r="X30" s="63">
        <f t="shared" si="27"/>
        <v>0</v>
      </c>
      <c r="Y30" s="58"/>
      <c r="Z30" s="60">
        <f t="shared" si="8"/>
        <v>409.66203576399096</v>
      </c>
      <c r="AA30" s="60">
        <f t="shared" si="28"/>
        <v>64.68722247402134</v>
      </c>
      <c r="AB30" s="61"/>
      <c r="AC30" s="62">
        <f t="shared" si="9"/>
        <v>484.23758150134518</v>
      </c>
      <c r="AD30" s="62">
        <f t="shared" si="29"/>
        <v>57.403183832012282</v>
      </c>
      <c r="AE30" s="38"/>
      <c r="AF30" s="16">
        <f t="shared" si="10"/>
        <v>96.484267797140618</v>
      </c>
      <c r="AG30" s="16">
        <f t="shared" si="11"/>
        <v>138.50732099823887</v>
      </c>
      <c r="AH30" s="16"/>
      <c r="AI30" s="79">
        <f t="shared" si="12"/>
        <v>189.70369996883338</v>
      </c>
      <c r="AJ30" s="79">
        <f t="shared" si="13"/>
        <v>129.4022726957275</v>
      </c>
      <c r="AK30" s="59"/>
      <c r="AL30" s="65">
        <f t="shared" si="30"/>
        <v>0</v>
      </c>
      <c r="AM30" s="65">
        <f t="shared" si="31"/>
        <v>0</v>
      </c>
      <c r="AN30" s="66"/>
      <c r="AO30" s="65">
        <f t="shared" si="32"/>
        <v>0</v>
      </c>
      <c r="AP30" s="65">
        <f t="shared" si="33"/>
        <v>0</v>
      </c>
      <c r="AR30" s="67">
        <f t="shared" si="34"/>
        <v>105.80621101430989</v>
      </c>
      <c r="AS30" s="67">
        <f>IF(K30="","",Input!D$27-(((L30*F$23-K30*F$22)*F$6))-Input!D$17+C$28)</f>
        <v>137.59681616798773</v>
      </c>
      <c r="AT30" s="67"/>
      <c r="AU30" s="67">
        <f t="shared" si="35"/>
        <v>180.38175675166411</v>
      </c>
      <c r="AV30" s="67">
        <f>IF(H30="","",Input!D$27-((I30*C$23-H30*C$22)*C$6)-Input!D$16+C$28)</f>
        <v>130.31277752597865</v>
      </c>
      <c r="AX30" s="1">
        <v>0</v>
      </c>
      <c r="AY30" s="1">
        <f>MAX(N:N)</f>
        <v>468.81365753876725</v>
      </c>
      <c r="BA30" s="37"/>
      <c r="BB30" s="37"/>
      <c r="BD30" s="37"/>
      <c r="BE30" s="37"/>
      <c r="BJ30" s="1">
        <f t="shared" si="18"/>
        <v>484.23758150134518</v>
      </c>
    </row>
    <row r="31" spans="2:62" x14ac:dyDescent="0.2">
      <c r="H31" s="18">
        <f>IF(DAT_ROOT!A28="","",DAT_ROOT!A28*Input!$D$41)</f>
        <v>0.82348900000000003</v>
      </c>
      <c r="I31" s="18">
        <f>IF(DAT_ROOT!B28="","",DAT_ROOT!B28*Input!$D$42)</f>
        <v>4.0776E-2</v>
      </c>
      <c r="J31" s="17"/>
      <c r="K31" s="18">
        <f>IF(DAT_TIP!A28="","",DAT_TIP!A28*Input!$D$43)</f>
        <v>0.82348900000000003</v>
      </c>
      <c r="L31" s="18">
        <f>IF(DAT_TIP!B28="","",DAT_TIP!B28*Input!$D$44)</f>
        <v>4.0776E-2</v>
      </c>
      <c r="M31" s="1">
        <f t="shared" si="19"/>
        <v>28</v>
      </c>
      <c r="N31" s="16">
        <f t="shared" si="4"/>
        <v>395.07102246148605</v>
      </c>
      <c r="O31" s="16">
        <f t="shared" si="5"/>
        <v>66.50370188659582</v>
      </c>
      <c r="P31" s="17"/>
      <c r="Q31" s="16">
        <f t="shared" si="6"/>
        <v>490.66166813608731</v>
      </c>
      <c r="R31" s="16">
        <f t="shared" si="7"/>
        <v>57.058431187510024</v>
      </c>
      <c r="T31" s="63">
        <f t="shared" si="24"/>
        <v>0</v>
      </c>
      <c r="U31" s="63">
        <f t="shared" si="25"/>
        <v>0</v>
      </c>
      <c r="V31" s="64"/>
      <c r="W31" s="63">
        <f t="shared" si="26"/>
        <v>0</v>
      </c>
      <c r="X31" s="63">
        <f t="shared" si="27"/>
        <v>0</v>
      </c>
      <c r="Y31" s="58"/>
      <c r="Z31" s="60">
        <f t="shared" si="8"/>
        <v>404.63008702894621</v>
      </c>
      <c r="AA31" s="60">
        <f t="shared" si="28"/>
        <v>65.559174816687246</v>
      </c>
      <c r="AB31" s="61"/>
      <c r="AC31" s="62">
        <f t="shared" si="9"/>
        <v>481.10260356862722</v>
      </c>
      <c r="AD31" s="62">
        <f t="shared" si="29"/>
        <v>58.002958257418598</v>
      </c>
      <c r="AE31" s="38"/>
      <c r="AF31" s="16">
        <f t="shared" si="10"/>
        <v>99.382124379567728</v>
      </c>
      <c r="AG31" s="16">
        <f t="shared" si="11"/>
        <v>137.94156881248998</v>
      </c>
      <c r="AH31" s="16"/>
      <c r="AI31" s="79">
        <f t="shared" si="12"/>
        <v>194.97277005416899</v>
      </c>
      <c r="AJ31" s="79">
        <f t="shared" si="13"/>
        <v>128.49629811340418</v>
      </c>
      <c r="AK31" s="59"/>
      <c r="AL31" s="65">
        <f t="shared" si="30"/>
        <v>0</v>
      </c>
      <c r="AM31" s="65">
        <f t="shared" si="31"/>
        <v>0</v>
      </c>
      <c r="AN31" s="66"/>
      <c r="AO31" s="65">
        <f t="shared" si="32"/>
        <v>0</v>
      </c>
      <c r="AP31" s="65">
        <f t="shared" si="33"/>
        <v>0</v>
      </c>
      <c r="AR31" s="67">
        <f t="shared" si="34"/>
        <v>108.94118894702785</v>
      </c>
      <c r="AS31" s="67">
        <f>IF(K31="","",Input!D$27-(((L31*F$23-K31*F$22)*F$6))-Input!D$17+C$28)</f>
        <v>136.99704174258139</v>
      </c>
      <c r="AT31" s="67"/>
      <c r="AU31" s="67">
        <f t="shared" si="35"/>
        <v>185.41370548670886</v>
      </c>
      <c r="AV31" s="67">
        <f>IF(H31="","",Input!D$27-((I31*C$23-H31*C$22)*C$6)-Input!D$16+C$28)</f>
        <v>129.44082518331277</v>
      </c>
      <c r="AX31" s="1">
        <f>Input!$D$31</f>
        <v>1000</v>
      </c>
      <c r="AY31" s="1">
        <f>MAX(Q:Q)</f>
        <v>531.23591747732553</v>
      </c>
      <c r="BA31" s="37"/>
      <c r="BB31" s="37"/>
      <c r="BD31" s="37"/>
      <c r="BE31" s="37"/>
      <c r="BJ31" s="1">
        <f t="shared" si="18"/>
        <v>481.10260356862722</v>
      </c>
    </row>
    <row r="32" spans="2:62" x14ac:dyDescent="0.2">
      <c r="H32" s="18">
        <f>IF(DAT_ROOT!A29="","",DAT_ROOT!A29*Input!$D$41)</f>
        <v>0.81446700000000005</v>
      </c>
      <c r="I32" s="18">
        <f>IF(DAT_ROOT!B29="","",DAT_ROOT!B29*Input!$D$42)</f>
        <v>4.2188000000000003E-2</v>
      </c>
      <c r="J32" s="17"/>
      <c r="K32" s="18">
        <f>IF(DAT_TIP!A29="","",DAT_TIP!A29*Input!$D$43)</f>
        <v>0.81446700000000005</v>
      </c>
      <c r="L32" s="18">
        <f>IF(DAT_TIP!B29="","",DAT_TIP!B29*Input!$D$44)</f>
        <v>4.2188000000000003E-2</v>
      </c>
      <c r="M32" s="1">
        <f t="shared" si="19"/>
        <v>29</v>
      </c>
      <c r="N32" s="16">
        <f t="shared" si="4"/>
        <v>391.30305586515163</v>
      </c>
      <c r="O32" s="16">
        <f t="shared" si="5"/>
        <v>67.15592248848229</v>
      </c>
      <c r="P32" s="17"/>
      <c r="Q32" s="16">
        <f t="shared" si="6"/>
        <v>488.58943497931546</v>
      </c>
      <c r="R32" s="16">
        <f t="shared" si="7"/>
        <v>57.465407465802713</v>
      </c>
      <c r="T32" s="63">
        <f t="shared" si="24"/>
        <v>0</v>
      </c>
      <c r="U32" s="63">
        <f t="shared" si="25"/>
        <v>0</v>
      </c>
      <c r="V32" s="64"/>
      <c r="W32" s="63">
        <f t="shared" si="26"/>
        <v>0</v>
      </c>
      <c r="X32" s="63">
        <f t="shared" si="27"/>
        <v>0</v>
      </c>
      <c r="Y32" s="58"/>
      <c r="Z32" s="60">
        <f t="shared" si="8"/>
        <v>401.03169377656803</v>
      </c>
      <c r="AA32" s="60">
        <f t="shared" si="28"/>
        <v>66.186870986214331</v>
      </c>
      <c r="AB32" s="61"/>
      <c r="AC32" s="62">
        <f t="shared" si="9"/>
        <v>478.86079706789911</v>
      </c>
      <c r="AD32" s="62">
        <f t="shared" si="29"/>
        <v>58.434458968070672</v>
      </c>
      <c r="AE32" s="38"/>
      <c r="AF32" s="16">
        <f t="shared" si="10"/>
        <v>101.45435753633956</v>
      </c>
      <c r="AG32" s="16">
        <f t="shared" si="11"/>
        <v>137.53459253419732</v>
      </c>
      <c r="AH32" s="16"/>
      <c r="AI32" s="79">
        <f t="shared" si="12"/>
        <v>198.74073665050344</v>
      </c>
      <c r="AJ32" s="79">
        <f t="shared" si="13"/>
        <v>127.84407751151771</v>
      </c>
      <c r="AK32" s="59"/>
      <c r="AL32" s="65">
        <f t="shared" si="30"/>
        <v>0</v>
      </c>
      <c r="AM32" s="65">
        <f t="shared" si="31"/>
        <v>0</v>
      </c>
      <c r="AN32" s="66"/>
      <c r="AO32" s="65">
        <f t="shared" si="32"/>
        <v>0</v>
      </c>
      <c r="AP32" s="65">
        <f t="shared" si="33"/>
        <v>0</v>
      </c>
      <c r="AR32" s="67">
        <f t="shared" si="34"/>
        <v>111.18299544775596</v>
      </c>
      <c r="AS32" s="67">
        <f>IF(K32="","",Input!D$27-(((L32*F$23-K32*F$22)*F$6))-Input!D$17+C$28)</f>
        <v>136.56554103192934</v>
      </c>
      <c r="AT32" s="67"/>
      <c r="AU32" s="67">
        <f t="shared" si="35"/>
        <v>189.01209873908704</v>
      </c>
      <c r="AV32" s="67">
        <f>IF(H32="","",Input!D$27-((I32*C$23-H32*C$22)*C$6)-Input!D$16+C$28)</f>
        <v>128.81312901378567</v>
      </c>
      <c r="AX32" s="1">
        <f>Input!$D$31</f>
        <v>1000</v>
      </c>
      <c r="AY32" s="1">
        <f>MIN(Q:Q)</f>
        <v>299.98451097414357</v>
      </c>
      <c r="BA32" s="37"/>
      <c r="BB32" s="37"/>
      <c r="BD32" s="37"/>
      <c r="BE32" s="37"/>
      <c r="BJ32" s="1">
        <f t="shared" si="18"/>
        <v>478.86079706789911</v>
      </c>
    </row>
    <row r="33" spans="8:62" x14ac:dyDescent="0.2">
      <c r="H33" s="18">
        <f>IF(DAT_ROOT!A30="","",DAT_ROOT!A30*Input!$D$41)</f>
        <v>0.81013999999999997</v>
      </c>
      <c r="I33" s="18">
        <f>IF(DAT_ROOT!B30="","",DAT_ROOT!B30*Input!$D$42)</f>
        <v>4.2863999999999999E-2</v>
      </c>
      <c r="J33" s="17"/>
      <c r="K33" s="18">
        <f>IF(DAT_TIP!A30="","",DAT_TIP!A30*Input!$D$43)</f>
        <v>0.81013999999999997</v>
      </c>
      <c r="L33" s="18">
        <f>IF(DAT_TIP!B30="","",DAT_TIP!B30*Input!$D$44)</f>
        <v>4.2863999999999999E-2</v>
      </c>
      <c r="M33" s="1">
        <f t="shared" si="19"/>
        <v>30</v>
      </c>
      <c r="N33" s="16">
        <f t="shared" si="4"/>
        <v>389.49591056986594</v>
      </c>
      <c r="O33" s="16">
        <f t="shared" si="5"/>
        <v>67.468227388342797</v>
      </c>
      <c r="P33" s="17"/>
      <c r="Q33" s="16">
        <f t="shared" si="6"/>
        <v>487.59556999181603</v>
      </c>
      <c r="R33" s="16">
        <f t="shared" si="7"/>
        <v>57.660317530954664</v>
      </c>
      <c r="T33" s="63">
        <f t="shared" si="24"/>
        <v>0</v>
      </c>
      <c r="U33" s="63">
        <f t="shared" si="25"/>
        <v>0</v>
      </c>
      <c r="V33" s="64"/>
      <c r="W33" s="63">
        <f t="shared" si="26"/>
        <v>0</v>
      </c>
      <c r="X33" s="63">
        <f t="shared" si="27"/>
        <v>0</v>
      </c>
      <c r="Y33" s="58"/>
      <c r="Z33" s="60">
        <f t="shared" si="8"/>
        <v>399.30587651206093</v>
      </c>
      <c r="AA33" s="60">
        <f t="shared" si="28"/>
        <v>66.48743640260399</v>
      </c>
      <c r="AB33" s="61"/>
      <c r="AC33" s="62">
        <f t="shared" si="9"/>
        <v>477.78560404962104</v>
      </c>
      <c r="AD33" s="62">
        <f t="shared" si="29"/>
        <v>58.641108516693478</v>
      </c>
      <c r="AE33" s="38"/>
      <c r="AF33" s="16">
        <f t="shared" si="10"/>
        <v>102.44822252383901</v>
      </c>
      <c r="AG33" s="16">
        <f t="shared" si="11"/>
        <v>137.3396824690453</v>
      </c>
      <c r="AH33" s="16"/>
      <c r="AI33" s="79">
        <f t="shared" si="12"/>
        <v>200.54788194578916</v>
      </c>
      <c r="AJ33" s="79">
        <f t="shared" si="13"/>
        <v>127.53177261165722</v>
      </c>
      <c r="AK33" s="59"/>
      <c r="AL33" s="65">
        <f t="shared" si="30"/>
        <v>0</v>
      </c>
      <c r="AM33" s="65">
        <f t="shared" si="31"/>
        <v>0</v>
      </c>
      <c r="AN33" s="66"/>
      <c r="AO33" s="65">
        <f t="shared" si="32"/>
        <v>0</v>
      </c>
      <c r="AP33" s="65">
        <f t="shared" si="33"/>
        <v>0</v>
      </c>
      <c r="AR33" s="67">
        <f t="shared" si="34"/>
        <v>112.25818846603403</v>
      </c>
      <c r="AS33" s="67">
        <f>IF(K33="","",Input!D$27-(((L33*F$23-K33*F$22)*F$6))-Input!D$17+C$28)</f>
        <v>136.35889148330651</v>
      </c>
      <c r="AT33" s="67"/>
      <c r="AU33" s="67">
        <f t="shared" si="35"/>
        <v>190.73791600359414</v>
      </c>
      <c r="AV33" s="67">
        <f>IF(H33="","",Input!D$27-((I33*C$23-H33*C$22)*C$6)-Input!D$16+C$28)</f>
        <v>128.51256359739602</v>
      </c>
      <c r="BA33" s="37"/>
      <c r="BB33" s="37"/>
      <c r="BD33" s="37"/>
      <c r="BE33" s="37"/>
      <c r="BJ33" s="1">
        <f t="shared" si="18"/>
        <v>477.78560404962104</v>
      </c>
    </row>
    <row r="34" spans="8:62" x14ac:dyDescent="0.2">
      <c r="H34" s="18">
        <f>IF(DAT_ROOT!A31="","",DAT_ROOT!A31*Input!$D$41)</f>
        <v>0.80537400000000003</v>
      </c>
      <c r="I34" s="18">
        <f>IF(DAT_ROOT!B31="","",DAT_ROOT!B31*Input!$D$42)</f>
        <v>4.3616000000000002E-2</v>
      </c>
      <c r="J34" s="17"/>
      <c r="K34" s="18">
        <f>IF(DAT_TIP!A31="","",DAT_TIP!A31*Input!$D$43)</f>
        <v>0.80537400000000003</v>
      </c>
      <c r="L34" s="18">
        <f>IF(DAT_TIP!B31="","",DAT_TIP!B31*Input!$D$44)</f>
        <v>4.3616000000000002E-2</v>
      </c>
      <c r="M34" s="1">
        <f t="shared" si="19"/>
        <v>31</v>
      </c>
      <c r="N34" s="16">
        <f t="shared" si="4"/>
        <v>387.50546974083494</v>
      </c>
      <c r="O34" s="16">
        <f t="shared" si="5"/>
        <v>67.815322469083512</v>
      </c>
      <c r="P34" s="17"/>
      <c r="Q34" s="16">
        <f t="shared" si="6"/>
        <v>486.50093778195406</v>
      </c>
      <c r="R34" s="16">
        <f t="shared" si="7"/>
        <v>57.876716067411124</v>
      </c>
      <c r="T34" s="63">
        <f t="shared" si="24"/>
        <v>0</v>
      </c>
      <c r="U34" s="63">
        <f t="shared" si="25"/>
        <v>0</v>
      </c>
      <c r="V34" s="64"/>
      <c r="W34" s="63">
        <f t="shared" si="26"/>
        <v>0</v>
      </c>
      <c r="X34" s="63">
        <f t="shared" si="27"/>
        <v>0</v>
      </c>
      <c r="Y34" s="58"/>
      <c r="Z34" s="60">
        <f t="shared" si="8"/>
        <v>397.40501654494688</v>
      </c>
      <c r="AA34" s="60">
        <f t="shared" si="28"/>
        <v>66.82146182891627</v>
      </c>
      <c r="AB34" s="61"/>
      <c r="AC34" s="62">
        <f t="shared" si="9"/>
        <v>476.60139097784213</v>
      </c>
      <c r="AD34" s="62">
        <f t="shared" si="29"/>
        <v>58.870576707578365</v>
      </c>
      <c r="AE34" s="38"/>
      <c r="AF34" s="16">
        <f t="shared" si="10"/>
        <v>103.54285473370102</v>
      </c>
      <c r="AG34" s="16">
        <f t="shared" si="11"/>
        <v>137.12328393258886</v>
      </c>
      <c r="AH34" s="16"/>
      <c r="AI34" s="79">
        <f t="shared" si="12"/>
        <v>202.53832277482013</v>
      </c>
      <c r="AJ34" s="79">
        <f t="shared" si="13"/>
        <v>127.18467753091649</v>
      </c>
      <c r="AK34" s="59"/>
      <c r="AL34" s="65">
        <f t="shared" si="30"/>
        <v>0</v>
      </c>
      <c r="AM34" s="65">
        <f t="shared" si="31"/>
        <v>0</v>
      </c>
      <c r="AN34" s="66"/>
      <c r="AO34" s="65">
        <f t="shared" si="32"/>
        <v>0</v>
      </c>
      <c r="AP34" s="65">
        <f t="shared" si="33"/>
        <v>0</v>
      </c>
      <c r="AR34" s="67">
        <f t="shared" si="34"/>
        <v>113.44240153781294</v>
      </c>
      <c r="AS34" s="67">
        <f>IF(K34="","",Input!D$27-(((L34*F$23-K34*F$22)*F$6))-Input!D$17+C$28)</f>
        <v>136.12942329242162</v>
      </c>
      <c r="AT34" s="67"/>
      <c r="AU34" s="67">
        <f t="shared" si="35"/>
        <v>192.6387759707082</v>
      </c>
      <c r="AV34" s="67">
        <f>IF(H34="","",Input!D$27-((I34*C$23-H34*C$22)*C$6)-Input!D$16+C$28)</f>
        <v>128.17853817108372</v>
      </c>
      <c r="BA34" s="37"/>
      <c r="BB34" s="37"/>
      <c r="BD34" s="37"/>
      <c r="BE34" s="37"/>
      <c r="BJ34" s="1">
        <f t="shared" si="18"/>
        <v>476.60139097784213</v>
      </c>
    </row>
    <row r="35" spans="8:62" x14ac:dyDescent="0.2">
      <c r="H35" s="18">
        <f>IF(DAT_ROOT!A32="","",DAT_ROOT!A32*Input!$D$41)</f>
        <v>0.79591599999999996</v>
      </c>
      <c r="I35" s="18">
        <f>IF(DAT_ROOT!B32="","",DAT_ROOT!B32*Input!$D$42)</f>
        <v>4.5116000000000003E-2</v>
      </c>
      <c r="J35" s="17"/>
      <c r="K35" s="18">
        <f>IF(DAT_TIP!A32="","",DAT_TIP!A32*Input!$D$43)</f>
        <v>0.79591599999999996</v>
      </c>
      <c r="L35" s="18">
        <f>IF(DAT_TIP!B32="","",DAT_TIP!B32*Input!$D$44)</f>
        <v>4.5116000000000003E-2</v>
      </c>
      <c r="M35" s="1">
        <f t="shared" si="19"/>
        <v>32</v>
      </c>
      <c r="N35" s="16">
        <f t="shared" si="4"/>
        <v>383.55554486786883</v>
      </c>
      <c r="O35" s="16">
        <f t="shared" si="5"/>
        <v>68.507337368941165</v>
      </c>
      <c r="P35" s="17"/>
      <c r="Q35" s="16">
        <f t="shared" si="6"/>
        <v>484.32873797594334</v>
      </c>
      <c r="R35" s="16">
        <f t="shared" si="7"/>
        <v>58.307927023869013</v>
      </c>
      <c r="T35" s="63">
        <f t="shared" si="24"/>
        <v>0</v>
      </c>
      <c r="U35" s="63">
        <f t="shared" si="25"/>
        <v>0</v>
      </c>
      <c r="V35" s="64"/>
      <c r="W35" s="63">
        <f t="shared" si="26"/>
        <v>0</v>
      </c>
      <c r="X35" s="63">
        <f t="shared" si="27"/>
        <v>0</v>
      </c>
      <c r="Y35" s="58"/>
      <c r="Z35" s="60">
        <f t="shared" si="8"/>
        <v>393.63286417867624</v>
      </c>
      <c r="AA35" s="60">
        <f t="shared" si="28"/>
        <v>67.487396334433953</v>
      </c>
      <c r="AB35" s="61"/>
      <c r="AC35" s="62">
        <f t="shared" si="9"/>
        <v>474.25141866513593</v>
      </c>
      <c r="AD35" s="62">
        <f t="shared" si="29"/>
        <v>59.327868058376232</v>
      </c>
      <c r="AE35" s="38"/>
      <c r="AF35" s="16">
        <f t="shared" si="10"/>
        <v>105.71505453971167</v>
      </c>
      <c r="AG35" s="16">
        <f t="shared" si="11"/>
        <v>136.69207297613102</v>
      </c>
      <c r="AH35" s="16"/>
      <c r="AI35" s="79">
        <f t="shared" si="12"/>
        <v>206.4882476477863</v>
      </c>
      <c r="AJ35" s="79">
        <f t="shared" si="13"/>
        <v>126.49266263105883</v>
      </c>
      <c r="AK35" s="59"/>
      <c r="AL35" s="65">
        <f t="shared" si="30"/>
        <v>0</v>
      </c>
      <c r="AM35" s="65">
        <f t="shared" si="31"/>
        <v>0</v>
      </c>
      <c r="AN35" s="66"/>
      <c r="AO35" s="65">
        <f t="shared" si="32"/>
        <v>0</v>
      </c>
      <c r="AP35" s="65">
        <f t="shared" si="33"/>
        <v>0</v>
      </c>
      <c r="AR35" s="67">
        <f t="shared" si="34"/>
        <v>115.79237385051914</v>
      </c>
      <c r="AS35" s="67">
        <f>IF(K35="","",Input!D$27-(((L35*F$23-K35*F$22)*F$6))-Input!D$17+C$28)</f>
        <v>135.67213194162377</v>
      </c>
      <c r="AT35" s="67"/>
      <c r="AU35" s="67">
        <f t="shared" si="35"/>
        <v>196.41092833697883</v>
      </c>
      <c r="AV35" s="67">
        <f>IF(H35="","",Input!D$27-((I35*C$23-H35*C$22)*C$6)-Input!D$16+C$28)</f>
        <v>127.51260366556605</v>
      </c>
      <c r="BA35" s="37"/>
      <c r="BB35" s="37"/>
      <c r="BD35" s="37"/>
      <c r="BE35" s="37"/>
      <c r="BJ35" s="1">
        <f t="shared" si="18"/>
        <v>474.25141866513593</v>
      </c>
    </row>
    <row r="36" spans="8:62" x14ac:dyDescent="0.2">
      <c r="H36" s="18">
        <f>IF(DAT_ROOT!A33="","",DAT_ROOT!A33*Input!$D$41)</f>
        <v>0.78330599999999995</v>
      </c>
      <c r="I36" s="18">
        <f>IF(DAT_ROOT!B33="","",DAT_ROOT!B33*Input!$D$42)</f>
        <v>4.7143999999999998E-2</v>
      </c>
      <c r="J36" s="17"/>
      <c r="K36" s="18">
        <f>IF(DAT_TIP!A33="","",DAT_TIP!A33*Input!$D$43)</f>
        <v>0.78330599999999995</v>
      </c>
      <c r="L36" s="18">
        <f>IF(DAT_TIP!B33="","",DAT_TIP!B33*Input!$D$44)</f>
        <v>4.7143999999999998E-2</v>
      </c>
      <c r="M36" s="1">
        <f t="shared" si="19"/>
        <v>33</v>
      </c>
      <c r="N36" s="16">
        <f t="shared" si="4"/>
        <v>378.28944686734843</v>
      </c>
      <c r="O36" s="16">
        <f t="shared" si="5"/>
        <v>69.441743007427078</v>
      </c>
      <c r="P36" s="17"/>
      <c r="Q36" s="16">
        <f t="shared" si="6"/>
        <v>481.43287602540914</v>
      </c>
      <c r="R36" s="16">
        <f t="shared" si="7"/>
        <v>58.889339419906456</v>
      </c>
      <c r="T36" s="63">
        <f t="shared" si="24"/>
        <v>0</v>
      </c>
      <c r="U36" s="63">
        <f t="shared" si="25"/>
        <v>0</v>
      </c>
      <c r="V36" s="64"/>
      <c r="W36" s="63">
        <f t="shared" si="26"/>
        <v>0</v>
      </c>
      <c r="X36" s="63">
        <f t="shared" si="27"/>
        <v>0</v>
      </c>
      <c r="Y36" s="58"/>
      <c r="Z36" s="60">
        <f t="shared" si="8"/>
        <v>388.60378978315453</v>
      </c>
      <c r="AA36" s="60">
        <f t="shared" si="28"/>
        <v>68.38650264867502</v>
      </c>
      <c r="AB36" s="61"/>
      <c r="AC36" s="62">
        <f t="shared" si="9"/>
        <v>471.11853310960305</v>
      </c>
      <c r="AD36" s="62">
        <f t="shared" si="29"/>
        <v>59.944579778658515</v>
      </c>
      <c r="AE36" s="38"/>
      <c r="AF36" s="16">
        <f t="shared" si="10"/>
        <v>108.61091649024594</v>
      </c>
      <c r="AG36" s="16">
        <f t="shared" si="11"/>
        <v>136.11066058009354</v>
      </c>
      <c r="AH36" s="16"/>
      <c r="AI36" s="79">
        <f t="shared" si="12"/>
        <v>211.75434564830658</v>
      </c>
      <c r="AJ36" s="79">
        <f t="shared" si="13"/>
        <v>125.55825699257292</v>
      </c>
      <c r="AK36" s="59"/>
      <c r="AL36" s="65">
        <f t="shared" si="30"/>
        <v>0</v>
      </c>
      <c r="AM36" s="65">
        <f t="shared" si="31"/>
        <v>0</v>
      </c>
      <c r="AN36" s="66"/>
      <c r="AO36" s="65">
        <f t="shared" si="32"/>
        <v>0</v>
      </c>
      <c r="AP36" s="65">
        <f t="shared" si="33"/>
        <v>0</v>
      </c>
      <c r="AR36" s="67">
        <f t="shared" si="34"/>
        <v>118.92525940605202</v>
      </c>
      <c r="AS36" s="67">
        <f>IF(K36="","",Input!D$27-(((L36*F$23-K36*F$22)*F$6))-Input!D$17+C$28)</f>
        <v>135.05542022134148</v>
      </c>
      <c r="AT36" s="67"/>
      <c r="AU36" s="67">
        <f t="shared" si="35"/>
        <v>201.44000273250055</v>
      </c>
      <c r="AV36" s="67">
        <f>IF(H36="","",Input!D$27-((I36*C$23-H36*C$22)*C$6)-Input!D$16+C$28)</f>
        <v>126.61349735132498</v>
      </c>
      <c r="BA36" s="37"/>
      <c r="BB36" s="37"/>
      <c r="BD36" s="37"/>
      <c r="BE36" s="37"/>
      <c r="BJ36" s="1">
        <f t="shared" si="18"/>
        <v>471.11853310960305</v>
      </c>
    </row>
    <row r="37" spans="8:62" x14ac:dyDescent="0.2">
      <c r="H37" s="18">
        <f>IF(DAT_ROOT!A34="","",DAT_ROOT!A34*Input!$D$41)</f>
        <v>0.76438099999999998</v>
      </c>
      <c r="I37" s="18">
        <f>IF(DAT_ROOT!B34="","",DAT_ROOT!B34*Input!$D$42)</f>
        <v>5.0223999999999998E-2</v>
      </c>
      <c r="J37" s="17"/>
      <c r="K37" s="18">
        <f>IF(DAT_TIP!A34="","",DAT_TIP!A34*Input!$D$43)</f>
        <v>0.76438099999999998</v>
      </c>
      <c r="L37" s="18">
        <f>IF(DAT_TIP!B34="","",DAT_TIP!B34*Input!$D$44)</f>
        <v>5.0223999999999998E-2</v>
      </c>
      <c r="M37" s="1">
        <f t="shared" si="19"/>
        <v>34</v>
      </c>
      <c r="N37" s="16">
        <f t="shared" si="4"/>
        <v>370.38636985435318</v>
      </c>
      <c r="O37" s="16">
        <f t="shared" si="5"/>
        <v>70.859329713818354</v>
      </c>
      <c r="P37" s="17"/>
      <c r="Q37" s="16">
        <f t="shared" si="6"/>
        <v>477.08711206526351</v>
      </c>
      <c r="R37" s="16">
        <f t="shared" si="7"/>
        <v>59.770328721371826</v>
      </c>
      <c r="T37" s="63">
        <f t="shared" si="24"/>
        <v>0</v>
      </c>
      <c r="U37" s="63">
        <f t="shared" si="25"/>
        <v>0</v>
      </c>
      <c r="V37" s="64"/>
      <c r="W37" s="63">
        <f t="shared" si="26"/>
        <v>0</v>
      </c>
      <c r="X37" s="63">
        <f t="shared" si="27"/>
        <v>0</v>
      </c>
      <c r="Y37" s="58"/>
      <c r="Z37" s="60">
        <f t="shared" si="8"/>
        <v>381.05644407544423</v>
      </c>
      <c r="AA37" s="60">
        <f t="shared" si="28"/>
        <v>69.750429614573704</v>
      </c>
      <c r="AB37" s="61"/>
      <c r="AC37" s="62">
        <f t="shared" si="9"/>
        <v>466.41703784417246</v>
      </c>
      <c r="AD37" s="62">
        <f t="shared" si="29"/>
        <v>60.879228820616483</v>
      </c>
      <c r="AE37" s="38"/>
      <c r="AF37" s="16">
        <f t="shared" si="10"/>
        <v>112.95668045039157</v>
      </c>
      <c r="AG37" s="16">
        <f t="shared" si="11"/>
        <v>135.22967127862819</v>
      </c>
      <c r="AH37" s="16"/>
      <c r="AI37" s="79">
        <f t="shared" si="12"/>
        <v>219.65742266130189</v>
      </c>
      <c r="AJ37" s="79">
        <f t="shared" si="13"/>
        <v>124.14067028618163</v>
      </c>
      <c r="AK37" s="59"/>
      <c r="AL37" s="65">
        <f t="shared" si="30"/>
        <v>0</v>
      </c>
      <c r="AM37" s="65">
        <f t="shared" si="31"/>
        <v>0</v>
      </c>
      <c r="AN37" s="66"/>
      <c r="AO37" s="65">
        <f t="shared" si="32"/>
        <v>0</v>
      </c>
      <c r="AP37" s="65">
        <f t="shared" si="33"/>
        <v>0</v>
      </c>
      <c r="AR37" s="67">
        <f t="shared" si="34"/>
        <v>123.62675467148262</v>
      </c>
      <c r="AS37" s="67">
        <f>IF(K37="","",Input!D$27-(((L37*F$23-K37*F$22)*F$6))-Input!D$17+C$28)</f>
        <v>134.12077117938352</v>
      </c>
      <c r="AT37" s="67"/>
      <c r="AU37" s="67">
        <f t="shared" si="35"/>
        <v>208.98734844021084</v>
      </c>
      <c r="AV37" s="67">
        <f>IF(H37="","",Input!D$27-((I37*C$23-H37*C$22)*C$6)-Input!D$16+C$28)</f>
        <v>125.2495703854263</v>
      </c>
      <c r="BA37" s="37"/>
      <c r="BB37" s="37"/>
      <c r="BD37" s="37"/>
      <c r="BE37" s="37"/>
      <c r="BJ37" s="1">
        <f t="shared" si="18"/>
        <v>466.41703784417246</v>
      </c>
    </row>
    <row r="38" spans="8:62" x14ac:dyDescent="0.2">
      <c r="H38" s="18">
        <f>IF(DAT_ROOT!A35="","",DAT_ROOT!A35*Input!$D$41)</f>
        <v>0.74545099999999997</v>
      </c>
      <c r="I38" s="18">
        <f>IF(DAT_ROOT!B35="","",DAT_ROOT!B35*Input!$D$42)</f>
        <v>5.3331999999999997E-2</v>
      </c>
      <c r="J38" s="17"/>
      <c r="K38" s="18">
        <f>IF(DAT_TIP!A35="","",DAT_TIP!A35*Input!$D$43)</f>
        <v>0.74545099999999997</v>
      </c>
      <c r="L38" s="18">
        <f>IF(DAT_TIP!B35="","",DAT_TIP!B35*Input!$D$44)</f>
        <v>5.3331999999999997E-2</v>
      </c>
      <c r="M38" s="1">
        <f t="shared" si="19"/>
        <v>35</v>
      </c>
      <c r="N38" s="16">
        <f t="shared" si="4"/>
        <v>362.48138870196158</v>
      </c>
      <c r="O38" s="16">
        <f t="shared" si="5"/>
        <v>72.288673849036883</v>
      </c>
      <c r="P38" s="17"/>
      <c r="Q38" s="16">
        <f t="shared" si="6"/>
        <v>472.74044307364574</v>
      </c>
      <c r="R38" s="16">
        <f t="shared" si="7"/>
        <v>60.657833153112378</v>
      </c>
      <c r="T38" s="63">
        <f t="shared" si="24"/>
        <v>0</v>
      </c>
      <c r="U38" s="63">
        <f t="shared" si="25"/>
        <v>0</v>
      </c>
      <c r="V38" s="64"/>
      <c r="W38" s="63">
        <f t="shared" si="26"/>
        <v>0</v>
      </c>
      <c r="X38" s="63">
        <f t="shared" si="27"/>
        <v>0</v>
      </c>
      <c r="Y38" s="58"/>
      <c r="Z38" s="60">
        <f t="shared" si="8"/>
        <v>373.50729413912995</v>
      </c>
      <c r="AA38" s="60">
        <f t="shared" si="28"/>
        <v>71.125589779444425</v>
      </c>
      <c r="AB38" s="61"/>
      <c r="AC38" s="62">
        <f t="shared" si="9"/>
        <v>461.7145376364773</v>
      </c>
      <c r="AD38" s="62">
        <f t="shared" si="29"/>
        <v>61.820917222704828</v>
      </c>
      <c r="AE38" s="38"/>
      <c r="AF38" s="16">
        <f t="shared" si="10"/>
        <v>117.30334944200935</v>
      </c>
      <c r="AG38" s="16">
        <f t="shared" si="11"/>
        <v>134.34216684688764</v>
      </c>
      <c r="AH38" s="16"/>
      <c r="AI38" s="79">
        <f t="shared" si="12"/>
        <v>227.56240381369352</v>
      </c>
      <c r="AJ38" s="79">
        <f t="shared" si="13"/>
        <v>122.71132615096315</v>
      </c>
      <c r="AK38" s="59"/>
      <c r="AL38" s="65">
        <f t="shared" si="30"/>
        <v>0</v>
      </c>
      <c r="AM38" s="65">
        <f t="shared" si="31"/>
        <v>0</v>
      </c>
      <c r="AN38" s="66"/>
      <c r="AO38" s="65">
        <f t="shared" si="32"/>
        <v>0</v>
      </c>
      <c r="AP38" s="65">
        <f t="shared" si="33"/>
        <v>0</v>
      </c>
      <c r="AR38" s="67">
        <f t="shared" si="34"/>
        <v>128.32925487917777</v>
      </c>
      <c r="AS38" s="67">
        <f>IF(K38="","",Input!D$27-(((L38*F$23-K38*F$22)*F$6))-Input!D$17+C$28)</f>
        <v>133.17908277729518</v>
      </c>
      <c r="AT38" s="67"/>
      <c r="AU38" s="67">
        <f t="shared" si="35"/>
        <v>216.53649837652512</v>
      </c>
      <c r="AV38" s="67">
        <f>IF(H38="","",Input!D$27-((I38*C$23-H38*C$22)*C$6)-Input!D$16+C$28)</f>
        <v>123.87441022055557</v>
      </c>
      <c r="BA38" s="37"/>
      <c r="BB38" s="37"/>
      <c r="BD38" s="37"/>
      <c r="BE38" s="37"/>
      <c r="BJ38" s="1">
        <f t="shared" si="18"/>
        <v>461.7145376364773</v>
      </c>
    </row>
    <row r="39" spans="8:62" x14ac:dyDescent="0.2">
      <c r="H39" s="18">
        <f>IF(DAT_ROOT!A36="","",DAT_ROOT!A36*Input!$D$41)</f>
        <v>0.73283500000000001</v>
      </c>
      <c r="I39" s="18">
        <f>IF(DAT_ROOT!B36="","",DAT_ROOT!B36*Input!$D$42)</f>
        <v>5.5416E-2</v>
      </c>
      <c r="J39" s="17"/>
      <c r="K39" s="18">
        <f>IF(DAT_TIP!A36="","",DAT_TIP!A36*Input!$D$43)</f>
        <v>0.73283500000000001</v>
      </c>
      <c r="L39" s="18">
        <f>IF(DAT_TIP!B36="","",DAT_TIP!B36*Input!$D$44)</f>
        <v>5.5416E-2</v>
      </c>
      <c r="M39" s="1">
        <f t="shared" si="19"/>
        <v>36</v>
      </c>
      <c r="N39" s="16">
        <f t="shared" si="4"/>
        <v>357.21315722464698</v>
      </c>
      <c r="O39" s="16">
        <f t="shared" si="5"/>
        <v>73.246567293305617</v>
      </c>
      <c r="P39" s="17"/>
      <c r="Q39" s="16">
        <f t="shared" si="6"/>
        <v>469.84369540530997</v>
      </c>
      <c r="R39" s="16">
        <f t="shared" si="7"/>
        <v>61.252240038277868</v>
      </c>
      <c r="T39" s="63">
        <f t="shared" si="24"/>
        <v>0</v>
      </c>
      <c r="U39" s="63">
        <f t="shared" si="25"/>
        <v>0</v>
      </c>
      <c r="V39" s="64"/>
      <c r="W39" s="63">
        <f t="shared" si="26"/>
        <v>0</v>
      </c>
      <c r="X39" s="63">
        <f t="shared" si="27"/>
        <v>0</v>
      </c>
      <c r="Y39" s="58"/>
      <c r="Z39" s="60">
        <f t="shared" si="8"/>
        <v>368.47621104271332</v>
      </c>
      <c r="AA39" s="60">
        <f t="shared" si="28"/>
        <v>72.047134567802843</v>
      </c>
      <c r="AB39" s="61"/>
      <c r="AC39" s="62">
        <f t="shared" si="9"/>
        <v>458.58064158724369</v>
      </c>
      <c r="AD39" s="62">
        <f t="shared" si="29"/>
        <v>62.451672763780643</v>
      </c>
      <c r="AE39" s="38"/>
      <c r="AF39" s="16">
        <f t="shared" si="10"/>
        <v>120.20009711034508</v>
      </c>
      <c r="AG39" s="16">
        <f t="shared" si="11"/>
        <v>133.74775996172215</v>
      </c>
      <c r="AH39" s="16"/>
      <c r="AI39" s="79">
        <f t="shared" si="12"/>
        <v>232.83063529100804</v>
      </c>
      <c r="AJ39" s="79">
        <f t="shared" si="13"/>
        <v>121.75343270669437</v>
      </c>
      <c r="AK39" s="59"/>
      <c r="AL39" s="65">
        <f t="shared" si="30"/>
        <v>0</v>
      </c>
      <c r="AM39" s="65">
        <f t="shared" si="31"/>
        <v>0</v>
      </c>
      <c r="AN39" s="66"/>
      <c r="AO39" s="65">
        <f t="shared" si="32"/>
        <v>0</v>
      </c>
      <c r="AP39" s="65">
        <f t="shared" si="33"/>
        <v>0</v>
      </c>
      <c r="AR39" s="67">
        <f t="shared" si="34"/>
        <v>131.46315092841138</v>
      </c>
      <c r="AS39" s="67">
        <f>IF(K39="","",Input!D$27-(((L39*F$23-K39*F$22)*F$6))-Input!D$17+C$28)</f>
        <v>132.54832723621936</v>
      </c>
      <c r="AT39" s="67"/>
      <c r="AU39" s="67">
        <f t="shared" si="35"/>
        <v>221.56758147294175</v>
      </c>
      <c r="AV39" s="67">
        <f>IF(H39="","",Input!D$27-((I39*C$23-H39*C$22)*C$6)-Input!D$16+C$28)</f>
        <v>122.95286543219714</v>
      </c>
      <c r="BA39" s="37"/>
      <c r="BB39" s="37"/>
      <c r="BD39" s="37"/>
      <c r="BE39" s="37"/>
      <c r="BJ39" s="1">
        <f t="shared" si="18"/>
        <v>458.58064158724369</v>
      </c>
    </row>
    <row r="40" spans="8:62" x14ac:dyDescent="0.2">
      <c r="H40" s="18">
        <f>IF(DAT_ROOT!A37="","",DAT_ROOT!A37*Input!$D$41)</f>
        <v>0.72022399999999998</v>
      </c>
      <c r="I40" s="18">
        <f>IF(DAT_ROOT!B37="","",DAT_ROOT!B37*Input!$D$42)</f>
        <v>5.7507999999999997E-2</v>
      </c>
      <c r="J40" s="17"/>
      <c r="K40" s="18">
        <f>IF(DAT_TIP!A37="","",DAT_TIP!A37*Input!$D$43)</f>
        <v>0.72022399999999998</v>
      </c>
      <c r="L40" s="18">
        <f>IF(DAT_TIP!B37="","",DAT_TIP!B37*Input!$D$44)</f>
        <v>5.7507999999999997E-2</v>
      </c>
      <c r="M40" s="1">
        <f t="shared" si="19"/>
        <v>37</v>
      </c>
      <c r="N40" s="16">
        <f t="shared" si="4"/>
        <v>351.9470733535735</v>
      </c>
      <c r="O40" s="16">
        <f t="shared" si="5"/>
        <v>74.207776526731266</v>
      </c>
      <c r="P40" s="17"/>
      <c r="Q40" s="16">
        <f t="shared" si="6"/>
        <v>466.94817471124696</v>
      </c>
      <c r="R40" s="16">
        <f t="shared" si="7"/>
        <v>61.84845089945042</v>
      </c>
      <c r="T40" s="63">
        <f t="shared" si="24"/>
        <v>0</v>
      </c>
      <c r="U40" s="63">
        <f t="shared" si="25"/>
        <v>0</v>
      </c>
      <c r="V40" s="64"/>
      <c r="W40" s="63">
        <f t="shared" si="26"/>
        <v>0</v>
      </c>
      <c r="X40" s="63">
        <f t="shared" si="27"/>
        <v>0</v>
      </c>
      <c r="Y40" s="58"/>
      <c r="Z40" s="60">
        <f t="shared" si="8"/>
        <v>363.44718348934089</v>
      </c>
      <c r="AA40" s="60">
        <f t="shared" si="28"/>
        <v>72.971843964003185</v>
      </c>
      <c r="AB40" s="61"/>
      <c r="AC40" s="62">
        <f t="shared" si="9"/>
        <v>455.44806457547963</v>
      </c>
      <c r="AD40" s="62">
        <f t="shared" si="29"/>
        <v>63.084383462178501</v>
      </c>
      <c r="AE40" s="38"/>
      <c r="AF40" s="16">
        <f t="shared" si="10"/>
        <v>123.09561780440811</v>
      </c>
      <c r="AG40" s="16">
        <f t="shared" si="11"/>
        <v>133.1515491005496</v>
      </c>
      <c r="AH40" s="16"/>
      <c r="AI40" s="79">
        <f t="shared" si="12"/>
        <v>238.09671916208151</v>
      </c>
      <c r="AJ40" s="79">
        <f t="shared" si="13"/>
        <v>120.79222347326872</v>
      </c>
      <c r="AK40" s="59"/>
      <c r="AL40" s="65">
        <f t="shared" si="30"/>
        <v>0</v>
      </c>
      <c r="AM40" s="65">
        <f t="shared" si="31"/>
        <v>0</v>
      </c>
      <c r="AN40" s="66"/>
      <c r="AO40" s="65">
        <f t="shared" si="32"/>
        <v>0</v>
      </c>
      <c r="AP40" s="65">
        <f t="shared" si="33"/>
        <v>0</v>
      </c>
      <c r="AR40" s="67">
        <f t="shared" si="34"/>
        <v>134.59572794017544</v>
      </c>
      <c r="AS40" s="67">
        <f>IF(K40="","",Input!D$27-(((L40*F$23-K40*F$22)*F$6))-Input!D$17+C$28)</f>
        <v>131.91561653782151</v>
      </c>
      <c r="AT40" s="67"/>
      <c r="AU40" s="67">
        <f t="shared" si="35"/>
        <v>226.59660902631418</v>
      </c>
      <c r="AV40" s="67">
        <f>IF(H40="","",Input!D$27-((I40*C$23-H40*C$22)*C$6)-Input!D$16+C$28)</f>
        <v>122.0281560359968</v>
      </c>
      <c r="BA40" s="37"/>
      <c r="BB40" s="37"/>
      <c r="BD40" s="37"/>
      <c r="BE40" s="37"/>
      <c r="BJ40" s="1">
        <f t="shared" si="18"/>
        <v>455.44806457547963</v>
      </c>
    </row>
    <row r="41" spans="8:62" x14ac:dyDescent="0.2">
      <c r="H41" s="18">
        <f>IF(DAT_ROOT!A38="","",DAT_ROOT!A38*Input!$D$41)</f>
        <v>0.70761399999999997</v>
      </c>
      <c r="I41" s="18">
        <f>IF(DAT_ROOT!B38="","",DAT_ROOT!B38*Input!$D$42)</f>
        <v>5.9628E-2</v>
      </c>
      <c r="J41" s="17"/>
      <c r="K41" s="18">
        <f>IF(DAT_TIP!A38="","",DAT_TIP!A38*Input!$D$43)</f>
        <v>0.70761399999999997</v>
      </c>
      <c r="L41" s="18">
        <f>IF(DAT_TIP!B38="","",DAT_TIP!B38*Input!$D$44)</f>
        <v>5.9628E-2</v>
      </c>
      <c r="M41" s="1">
        <f t="shared" si="19"/>
        <v>38</v>
      </c>
      <c r="N41" s="16">
        <f t="shared" si="4"/>
        <v>346.68159754610127</v>
      </c>
      <c r="O41" s="16">
        <f t="shared" si="5"/>
        <v>75.180702611176685</v>
      </c>
      <c r="P41" s="17"/>
      <c r="Q41" s="16">
        <f t="shared" si="6"/>
        <v>464.05313550342561</v>
      </c>
      <c r="R41" s="16">
        <f t="shared" si="7"/>
        <v>62.451123233764683</v>
      </c>
      <c r="T41" s="63">
        <f t="shared" si="24"/>
        <v>0</v>
      </c>
      <c r="U41" s="63">
        <f t="shared" si="25"/>
        <v>0</v>
      </c>
      <c r="V41" s="64"/>
      <c r="W41" s="63">
        <f t="shared" si="26"/>
        <v>0</v>
      </c>
      <c r="X41" s="63">
        <f t="shared" si="27"/>
        <v>0</v>
      </c>
      <c r="Y41" s="58"/>
      <c r="Z41" s="60">
        <f t="shared" si="8"/>
        <v>358.41875134183368</v>
      </c>
      <c r="AA41" s="60">
        <f t="shared" si="28"/>
        <v>73.907744673435488</v>
      </c>
      <c r="AB41" s="61"/>
      <c r="AC41" s="62">
        <f t="shared" si="9"/>
        <v>452.31598170769314</v>
      </c>
      <c r="AD41" s="62">
        <f t="shared" si="29"/>
        <v>63.724081171505887</v>
      </c>
      <c r="AE41" s="38"/>
      <c r="AF41" s="16">
        <f t="shared" si="10"/>
        <v>125.99065701222949</v>
      </c>
      <c r="AG41" s="16">
        <f t="shared" si="11"/>
        <v>132.54887676623534</v>
      </c>
      <c r="AH41" s="16"/>
      <c r="AI41" s="79">
        <f t="shared" si="12"/>
        <v>243.36219496955383</v>
      </c>
      <c r="AJ41" s="79">
        <f t="shared" si="13"/>
        <v>119.81929738882329</v>
      </c>
      <c r="AK41" s="59"/>
      <c r="AL41" s="65">
        <f t="shared" si="30"/>
        <v>0</v>
      </c>
      <c r="AM41" s="65">
        <f t="shared" si="31"/>
        <v>0</v>
      </c>
      <c r="AN41" s="66"/>
      <c r="AO41" s="65">
        <f t="shared" si="32"/>
        <v>0</v>
      </c>
      <c r="AP41" s="65">
        <f t="shared" si="33"/>
        <v>0</v>
      </c>
      <c r="AR41" s="67">
        <f t="shared" si="34"/>
        <v>137.72781080796193</v>
      </c>
      <c r="AS41" s="67">
        <f>IF(K41="","",Input!D$27-(((L41*F$23-K41*F$22)*F$6))-Input!D$17+C$28)</f>
        <v>131.27591882849413</v>
      </c>
      <c r="AT41" s="67"/>
      <c r="AU41" s="67">
        <f t="shared" si="35"/>
        <v>231.62504117382139</v>
      </c>
      <c r="AV41" s="67">
        <f>IF(H41="","",Input!D$27-((I41*C$23-H41*C$22)*C$6)-Input!D$16+C$28)</f>
        <v>121.0922553265645</v>
      </c>
      <c r="BA41" s="37"/>
      <c r="BB41" s="37"/>
      <c r="BD41" s="37"/>
      <c r="BE41" s="37"/>
      <c r="BJ41" s="1">
        <f t="shared" si="18"/>
        <v>452.31598170769314</v>
      </c>
    </row>
    <row r="42" spans="8:62" x14ac:dyDescent="0.2">
      <c r="H42" s="18">
        <f>IF(DAT_ROOT!A39="","",DAT_ROOT!A39*Input!$D$41)</f>
        <v>0.69683899999999999</v>
      </c>
      <c r="I42" s="18">
        <f>IF(DAT_ROOT!B39="","",DAT_ROOT!B39*Input!$D$42)</f>
        <v>6.1471999999999999E-2</v>
      </c>
      <c r="J42" s="17"/>
      <c r="K42" s="18">
        <f>IF(DAT_TIP!A39="","",DAT_TIP!A39*Input!$D$43)</f>
        <v>0.69683899999999999</v>
      </c>
      <c r="L42" s="18">
        <f>IF(DAT_TIP!B39="","",DAT_TIP!B39*Input!$D$44)</f>
        <v>6.1471999999999999E-2</v>
      </c>
      <c r="M42" s="1">
        <f t="shared" si="19"/>
        <v>39</v>
      </c>
      <c r="N42" s="16">
        <f t="shared" si="4"/>
        <v>342.18257057617711</v>
      </c>
      <c r="O42" s="16">
        <f t="shared" si="5"/>
        <v>76.025657311623874</v>
      </c>
      <c r="P42" s="17"/>
      <c r="Q42" s="16">
        <f t="shared" si="6"/>
        <v>461.57967140157422</v>
      </c>
      <c r="R42" s="16">
        <f t="shared" si="7"/>
        <v>62.973605613267772</v>
      </c>
      <c r="T42" s="63">
        <f t="shared" si="24"/>
        <v>0</v>
      </c>
      <c r="U42" s="63">
        <f t="shared" si="25"/>
        <v>0</v>
      </c>
      <c r="V42" s="64"/>
      <c r="W42" s="63">
        <f t="shared" si="26"/>
        <v>0</v>
      </c>
      <c r="X42" s="63">
        <f t="shared" si="27"/>
        <v>0</v>
      </c>
      <c r="Y42" s="58"/>
      <c r="Z42" s="60">
        <f t="shared" si="8"/>
        <v>354.12228065871676</v>
      </c>
      <c r="AA42" s="60">
        <f t="shared" si="28"/>
        <v>74.720452141788257</v>
      </c>
      <c r="AB42" s="61"/>
      <c r="AC42" s="62">
        <f t="shared" si="9"/>
        <v>449.63996131903451</v>
      </c>
      <c r="AD42" s="62">
        <f t="shared" si="29"/>
        <v>64.278810783103381</v>
      </c>
      <c r="AE42" s="38"/>
      <c r="AF42" s="16">
        <f t="shared" si="10"/>
        <v>128.46412111408085</v>
      </c>
      <c r="AG42" s="16">
        <f t="shared" si="11"/>
        <v>132.02639438673222</v>
      </c>
      <c r="AH42" s="16"/>
      <c r="AI42" s="79">
        <f t="shared" si="12"/>
        <v>247.86122193947801</v>
      </c>
      <c r="AJ42" s="79">
        <f t="shared" si="13"/>
        <v>118.97434268837613</v>
      </c>
      <c r="AK42" s="59"/>
      <c r="AL42" s="65">
        <f t="shared" si="30"/>
        <v>0</v>
      </c>
      <c r="AM42" s="65">
        <f t="shared" si="31"/>
        <v>0</v>
      </c>
      <c r="AN42" s="66"/>
      <c r="AO42" s="65">
        <f t="shared" si="32"/>
        <v>0</v>
      </c>
      <c r="AP42" s="65">
        <f t="shared" si="33"/>
        <v>0</v>
      </c>
      <c r="AR42" s="67">
        <f t="shared" si="34"/>
        <v>140.40383119662056</v>
      </c>
      <c r="AS42" s="67">
        <f>IF(K42="","",Input!D$27-(((L42*F$23-K42*F$22)*F$6))-Input!D$17+C$28)</f>
        <v>130.72118921689662</v>
      </c>
      <c r="AT42" s="67"/>
      <c r="AU42" s="67">
        <f t="shared" si="35"/>
        <v>235.92151185693831</v>
      </c>
      <c r="AV42" s="67">
        <f>IF(H42="","",Input!D$27-((I42*C$23-H42*C$22)*C$6)-Input!D$16+C$28)</f>
        <v>120.27954785821174</v>
      </c>
      <c r="BA42" s="37"/>
      <c r="BB42" s="37"/>
      <c r="BD42" s="37"/>
      <c r="BE42" s="37"/>
      <c r="BJ42" s="1">
        <f t="shared" si="18"/>
        <v>449.63996131903451</v>
      </c>
    </row>
    <row r="43" spans="8:62" x14ac:dyDescent="0.2">
      <c r="H43" s="18">
        <f>IF(DAT_ROOT!A40="","",DAT_ROOT!A40*Input!$D$41)</f>
        <v>0.68769100000000005</v>
      </c>
      <c r="I43" s="18">
        <f>IF(DAT_ROOT!B40="","",DAT_ROOT!B40*Input!$D$42)</f>
        <v>6.3035999999999995E-2</v>
      </c>
      <c r="J43" s="17"/>
      <c r="K43" s="18">
        <f>IF(DAT_TIP!A40="","",DAT_TIP!A40*Input!$D$43)</f>
        <v>0.68769100000000005</v>
      </c>
      <c r="L43" s="18">
        <f>IF(DAT_TIP!B40="","",DAT_TIP!B40*Input!$D$44)</f>
        <v>6.3035999999999995E-2</v>
      </c>
      <c r="M43" s="1">
        <f t="shared" si="19"/>
        <v>40</v>
      </c>
      <c r="N43" s="16">
        <f t="shared" si="4"/>
        <v>338.36287568802078</v>
      </c>
      <c r="O43" s="16">
        <f t="shared" si="5"/>
        <v>76.742372523400391</v>
      </c>
      <c r="P43" s="17"/>
      <c r="Q43" s="16">
        <f t="shared" si="6"/>
        <v>459.47968068686197</v>
      </c>
      <c r="R43" s="16">
        <f t="shared" si="7"/>
        <v>63.41683380677685</v>
      </c>
      <c r="T43" s="63">
        <f t="shared" si="24"/>
        <v>0</v>
      </c>
      <c r="U43" s="63">
        <f t="shared" si="25"/>
        <v>0</v>
      </c>
      <c r="V43" s="64"/>
      <c r="W43" s="63">
        <f t="shared" si="26"/>
        <v>0</v>
      </c>
      <c r="X43" s="63">
        <f t="shared" si="27"/>
        <v>0</v>
      </c>
      <c r="Y43" s="58"/>
      <c r="Z43" s="60">
        <f t="shared" si="8"/>
        <v>350.47455618790491</v>
      </c>
      <c r="AA43" s="60">
        <f t="shared" si="28"/>
        <v>75.409818651738036</v>
      </c>
      <c r="AB43" s="61"/>
      <c r="AC43" s="62">
        <f t="shared" si="9"/>
        <v>447.36800018697784</v>
      </c>
      <c r="AD43" s="62">
        <f t="shared" si="29"/>
        <v>64.749387678439206</v>
      </c>
      <c r="AE43" s="38"/>
      <c r="AF43" s="16">
        <f t="shared" si="10"/>
        <v>130.56411182879313</v>
      </c>
      <c r="AG43" s="16">
        <f t="shared" si="11"/>
        <v>131.58316619322315</v>
      </c>
      <c r="AH43" s="16"/>
      <c r="AI43" s="79">
        <f t="shared" si="12"/>
        <v>251.68091682763429</v>
      </c>
      <c r="AJ43" s="79">
        <f t="shared" si="13"/>
        <v>118.25762747659959</v>
      </c>
      <c r="AK43" s="59"/>
      <c r="AL43" s="65">
        <f t="shared" si="30"/>
        <v>0</v>
      </c>
      <c r="AM43" s="65">
        <f t="shared" si="31"/>
        <v>0</v>
      </c>
      <c r="AN43" s="66"/>
      <c r="AO43" s="65">
        <f t="shared" si="32"/>
        <v>0</v>
      </c>
      <c r="AP43" s="65">
        <f t="shared" si="33"/>
        <v>0</v>
      </c>
      <c r="AR43" s="67">
        <f t="shared" si="34"/>
        <v>142.67579232867723</v>
      </c>
      <c r="AS43" s="67">
        <f>IF(K43="","",Input!D$27-(((L43*F$23-K43*F$22)*F$6))-Input!D$17+C$28)</f>
        <v>130.25061232156079</v>
      </c>
      <c r="AT43" s="67"/>
      <c r="AU43" s="67">
        <f t="shared" si="35"/>
        <v>239.56923632775016</v>
      </c>
      <c r="AV43" s="67">
        <f>IF(H43="","",Input!D$27-((I43*C$23-H43*C$22)*C$6)-Input!D$16+C$28)</f>
        <v>119.59018134826195</v>
      </c>
      <c r="BA43" s="37"/>
      <c r="BB43" s="37"/>
      <c r="BD43" s="37"/>
      <c r="BE43" s="37"/>
      <c r="BJ43" s="1">
        <f t="shared" si="18"/>
        <v>447.36800018697784</v>
      </c>
    </row>
    <row r="44" spans="8:62" x14ac:dyDescent="0.2">
      <c r="H44" s="18">
        <f>IF(DAT_ROOT!A41="","",DAT_ROOT!A41*Input!$D$41)</f>
        <v>0.67800800000000006</v>
      </c>
      <c r="I44" s="18">
        <f>IF(DAT_ROOT!B41="","",DAT_ROOT!B41*Input!$D$42)</f>
        <v>6.4680000000000001E-2</v>
      </c>
      <c r="J44" s="17"/>
      <c r="K44" s="18">
        <f>IF(DAT_TIP!A41="","",DAT_TIP!A41*Input!$D$43)</f>
        <v>0.67800800000000006</v>
      </c>
      <c r="L44" s="18">
        <f>IF(DAT_TIP!B41="","",DAT_TIP!B41*Input!$D$44)</f>
        <v>6.4680000000000001E-2</v>
      </c>
      <c r="M44" s="1">
        <f t="shared" si="19"/>
        <v>41</v>
      </c>
      <c r="N44" s="16">
        <f t="shared" si="4"/>
        <v>334.31971707003305</v>
      </c>
      <c r="O44" s="16">
        <f t="shared" si="5"/>
        <v>77.496201962974979</v>
      </c>
      <c r="P44" s="17"/>
      <c r="Q44" s="16">
        <f t="shared" si="6"/>
        <v>457.25677423779024</v>
      </c>
      <c r="R44" s="16">
        <f t="shared" si="7"/>
        <v>63.883333330868147</v>
      </c>
      <c r="T44" s="63">
        <f t="shared" si="24"/>
        <v>0</v>
      </c>
      <c r="U44" s="63">
        <f t="shared" si="25"/>
        <v>0</v>
      </c>
      <c r="V44" s="64"/>
      <c r="W44" s="63">
        <f t="shared" si="26"/>
        <v>0</v>
      </c>
      <c r="X44" s="63">
        <f t="shared" si="27"/>
        <v>0</v>
      </c>
      <c r="Y44" s="58"/>
      <c r="Z44" s="60">
        <f t="shared" si="8"/>
        <v>346.61342278680883</v>
      </c>
      <c r="AA44" s="60">
        <f t="shared" si="28"/>
        <v>76.134915099764299</v>
      </c>
      <c r="AB44" s="61"/>
      <c r="AC44" s="62">
        <f t="shared" si="9"/>
        <v>444.96306852101452</v>
      </c>
      <c r="AD44" s="62">
        <f t="shared" si="29"/>
        <v>65.244620194078834</v>
      </c>
      <c r="AE44" s="38"/>
      <c r="AF44" s="16">
        <f t="shared" si="10"/>
        <v>132.78701827786483</v>
      </c>
      <c r="AG44" s="16">
        <f t="shared" si="11"/>
        <v>131.11666666913186</v>
      </c>
      <c r="AH44" s="16"/>
      <c r="AI44" s="79">
        <f t="shared" si="12"/>
        <v>255.72407544562196</v>
      </c>
      <c r="AJ44" s="79">
        <f t="shared" si="13"/>
        <v>117.50379803702502</v>
      </c>
      <c r="AK44" s="59"/>
      <c r="AL44" s="65">
        <f t="shared" si="30"/>
        <v>0</v>
      </c>
      <c r="AM44" s="65">
        <f t="shared" si="31"/>
        <v>0</v>
      </c>
      <c r="AN44" s="66"/>
      <c r="AO44" s="65">
        <f t="shared" si="32"/>
        <v>0</v>
      </c>
      <c r="AP44" s="65">
        <f t="shared" si="33"/>
        <v>0</v>
      </c>
      <c r="AR44" s="67">
        <f t="shared" si="34"/>
        <v>145.08072399464055</v>
      </c>
      <c r="AS44" s="67">
        <f>IF(K44="","",Input!D$27-(((L44*F$23-K44*F$22)*F$6))-Input!D$17+C$28)</f>
        <v>129.75537980592117</v>
      </c>
      <c r="AT44" s="67"/>
      <c r="AU44" s="67">
        <f t="shared" si="35"/>
        <v>243.43036972884624</v>
      </c>
      <c r="AV44" s="67">
        <f>IF(H44="","",Input!D$27-((I44*C$23-H44*C$22)*C$6)-Input!D$16+C$28)</f>
        <v>118.8650849002357</v>
      </c>
      <c r="BA44" s="37"/>
      <c r="BB44" s="37"/>
      <c r="BD44" s="37"/>
      <c r="BE44" s="37"/>
      <c r="BJ44" s="1">
        <f t="shared" si="18"/>
        <v>444.96306852101452</v>
      </c>
    </row>
    <row r="45" spans="8:62" x14ac:dyDescent="0.2">
      <c r="H45" s="18">
        <f>IF(DAT_ROOT!A42="","",DAT_ROOT!A42*Input!$D$41)</f>
        <v>0.66473499999999996</v>
      </c>
      <c r="I45" s="18">
        <f>IF(DAT_ROOT!B42="","",DAT_ROOT!B42*Input!$D$42)</f>
        <v>6.6923999999999997E-2</v>
      </c>
      <c r="J45" s="17"/>
      <c r="K45" s="18">
        <f>IF(DAT_TIP!A42="","",DAT_TIP!A42*Input!$D$43)</f>
        <v>0.66473499999999996</v>
      </c>
      <c r="L45" s="18">
        <f>IF(DAT_TIP!B42="","",DAT_TIP!B42*Input!$D$44)</f>
        <v>6.6923999999999997E-2</v>
      </c>
      <c r="M45" s="1">
        <f t="shared" si="19"/>
        <v>42</v>
      </c>
      <c r="N45" s="16">
        <f t="shared" si="4"/>
        <v>328.77748143937396</v>
      </c>
      <c r="O45" s="16">
        <f t="shared" si="5"/>
        <v>78.525530757091886</v>
      </c>
      <c r="P45" s="17"/>
      <c r="Q45" s="16">
        <f t="shared" si="6"/>
        <v>454.20963373669554</v>
      </c>
      <c r="R45" s="16">
        <f t="shared" si="7"/>
        <v>64.520589477845476</v>
      </c>
      <c r="T45" s="63">
        <f t="shared" si="24"/>
        <v>0</v>
      </c>
      <c r="U45" s="63">
        <f t="shared" si="25"/>
        <v>0</v>
      </c>
      <c r="V45" s="64"/>
      <c r="W45" s="63">
        <f t="shared" si="26"/>
        <v>0</v>
      </c>
      <c r="X45" s="63">
        <f t="shared" si="27"/>
        <v>0</v>
      </c>
      <c r="Y45" s="58"/>
      <c r="Z45" s="60">
        <f t="shared" si="8"/>
        <v>341.3206966691061</v>
      </c>
      <c r="AA45" s="60">
        <f t="shared" si="28"/>
        <v>77.125036629167255</v>
      </c>
      <c r="AB45" s="61"/>
      <c r="AC45" s="62">
        <f t="shared" si="9"/>
        <v>441.6664185069634</v>
      </c>
      <c r="AD45" s="62">
        <f t="shared" si="29"/>
        <v>65.921083605770107</v>
      </c>
      <c r="AE45" s="38"/>
      <c r="AF45" s="16">
        <f t="shared" si="10"/>
        <v>135.83415877895951</v>
      </c>
      <c r="AG45" s="16">
        <f t="shared" si="11"/>
        <v>130.47941052215455</v>
      </c>
      <c r="AH45" s="16"/>
      <c r="AI45" s="79">
        <f t="shared" si="12"/>
        <v>261.26631107628111</v>
      </c>
      <c r="AJ45" s="79">
        <f t="shared" si="13"/>
        <v>116.47446924290811</v>
      </c>
      <c r="AK45" s="59"/>
      <c r="AL45" s="65">
        <f t="shared" si="30"/>
        <v>0</v>
      </c>
      <c r="AM45" s="65">
        <f t="shared" si="31"/>
        <v>0</v>
      </c>
      <c r="AN45" s="66"/>
      <c r="AO45" s="65">
        <f t="shared" si="32"/>
        <v>0</v>
      </c>
      <c r="AP45" s="65">
        <f t="shared" si="33"/>
        <v>0</v>
      </c>
      <c r="AR45" s="67">
        <f t="shared" si="34"/>
        <v>148.37737400869167</v>
      </c>
      <c r="AS45" s="67">
        <f>IF(K45="","",Input!D$27-(((L45*F$23-K45*F$22)*F$6))-Input!D$17+C$28)</f>
        <v>129.07891639422991</v>
      </c>
      <c r="AT45" s="67"/>
      <c r="AU45" s="67">
        <f t="shared" si="35"/>
        <v>248.72309584654897</v>
      </c>
      <c r="AV45" s="67">
        <f>IF(H45="","",Input!D$27-((I45*C$23-H45*C$22)*C$6)-Input!D$16+C$28)</f>
        <v>117.87496337083275</v>
      </c>
      <c r="BA45" s="37"/>
      <c r="BB45" s="37"/>
      <c r="BD45" s="37"/>
      <c r="BE45" s="37"/>
      <c r="BJ45" s="1">
        <f t="shared" si="18"/>
        <v>441.6664185069634</v>
      </c>
    </row>
    <row r="46" spans="8:62" x14ac:dyDescent="0.2">
      <c r="H46" s="18">
        <f>IF(DAT_ROOT!A43="","",DAT_ROOT!A43*Input!$D$41)</f>
        <v>0.65178700000000001</v>
      </c>
      <c r="I46" s="18">
        <f>IF(DAT_ROOT!B43="","",DAT_ROOT!B43*Input!$D$42)</f>
        <v>6.9120000000000001E-2</v>
      </c>
      <c r="J46" s="17"/>
      <c r="K46" s="18">
        <f>IF(DAT_TIP!A43="","",DAT_TIP!A43*Input!$D$43)</f>
        <v>0.65178700000000001</v>
      </c>
      <c r="L46" s="18">
        <f>IF(DAT_TIP!B43="","",DAT_TIP!B43*Input!$D$44)</f>
        <v>6.9120000000000001E-2</v>
      </c>
      <c r="M46" s="1">
        <f t="shared" si="19"/>
        <v>43</v>
      </c>
      <c r="N46" s="16">
        <f t="shared" si="4"/>
        <v>323.37099884861175</v>
      </c>
      <c r="O46" s="16">
        <f t="shared" si="5"/>
        <v>79.532563962658344</v>
      </c>
      <c r="P46" s="17"/>
      <c r="Q46" s="16">
        <f t="shared" si="6"/>
        <v>451.23716702135914</v>
      </c>
      <c r="R46" s="16">
        <f t="shared" si="7"/>
        <v>65.14384705505114</v>
      </c>
      <c r="T46" s="63">
        <f t="shared" si="24"/>
        <v>0</v>
      </c>
      <c r="U46" s="63">
        <f t="shared" si="25"/>
        <v>0</v>
      </c>
      <c r="V46" s="64"/>
      <c r="W46" s="63">
        <f t="shared" si="26"/>
        <v>0</v>
      </c>
      <c r="X46" s="63">
        <f t="shared" si="27"/>
        <v>0</v>
      </c>
      <c r="Y46" s="58"/>
      <c r="Z46" s="60">
        <f t="shared" si="8"/>
        <v>336.15761566588651</v>
      </c>
      <c r="AA46" s="60">
        <f t="shared" si="28"/>
        <v>78.093692271897623</v>
      </c>
      <c r="AB46" s="61"/>
      <c r="AC46" s="62">
        <f t="shared" si="9"/>
        <v>438.45055020408438</v>
      </c>
      <c r="AD46" s="62">
        <f t="shared" si="29"/>
        <v>66.58271874581186</v>
      </c>
      <c r="AE46" s="38"/>
      <c r="AF46" s="16">
        <f t="shared" si="10"/>
        <v>138.80662549429596</v>
      </c>
      <c r="AG46" s="16">
        <f t="shared" si="11"/>
        <v>129.85615294494886</v>
      </c>
      <c r="AH46" s="16"/>
      <c r="AI46" s="79">
        <f t="shared" si="12"/>
        <v>266.67279366704332</v>
      </c>
      <c r="AJ46" s="79">
        <f t="shared" si="13"/>
        <v>115.46743603734166</v>
      </c>
      <c r="AK46" s="59"/>
      <c r="AL46" s="65">
        <f t="shared" si="30"/>
        <v>0</v>
      </c>
      <c r="AM46" s="65">
        <f t="shared" si="31"/>
        <v>0</v>
      </c>
      <c r="AN46" s="66"/>
      <c r="AO46" s="65">
        <f t="shared" si="32"/>
        <v>0</v>
      </c>
      <c r="AP46" s="65">
        <f t="shared" si="33"/>
        <v>0</v>
      </c>
      <c r="AR46" s="67">
        <f t="shared" si="34"/>
        <v>151.59324231157069</v>
      </c>
      <c r="AS46" s="67">
        <f>IF(K46="","",Input!D$27-(((L46*F$23-K46*F$22)*F$6))-Input!D$17+C$28)</f>
        <v>128.41728125418814</v>
      </c>
      <c r="AT46" s="67"/>
      <c r="AU46" s="67">
        <f t="shared" si="35"/>
        <v>253.88617684976856</v>
      </c>
      <c r="AV46" s="67">
        <f>IF(H46="","",Input!D$27-((I46*C$23-H46*C$22)*C$6)-Input!D$16+C$28)</f>
        <v>116.90630772810238</v>
      </c>
      <c r="BA46" s="37"/>
      <c r="BB46" s="37"/>
      <c r="BD46" s="37"/>
      <c r="BE46" s="37"/>
      <c r="BJ46" s="1">
        <f t="shared" si="18"/>
        <v>438.45055020408438</v>
      </c>
    </row>
    <row r="47" spans="8:62" x14ac:dyDescent="0.2">
      <c r="H47" s="18">
        <f>IF(DAT_ROOT!A44="","",DAT_ROOT!A44*Input!$D$41)</f>
        <v>0.64242500000000002</v>
      </c>
      <c r="I47" s="18">
        <f>IF(DAT_ROOT!B44="","",DAT_ROOT!B44*Input!$D$42)</f>
        <v>7.0716000000000001E-2</v>
      </c>
      <c r="J47" s="17"/>
      <c r="K47" s="18">
        <f>IF(DAT_TIP!A44="","",DAT_TIP!A44*Input!$D$43)</f>
        <v>0.64242500000000002</v>
      </c>
      <c r="L47" s="18">
        <f>IF(DAT_TIP!B44="","",DAT_TIP!B44*Input!$D$44)</f>
        <v>7.0716000000000001E-2</v>
      </c>
      <c r="M47" s="1">
        <f t="shared" si="19"/>
        <v>44</v>
      </c>
      <c r="N47" s="16">
        <f t="shared" si="4"/>
        <v>319.46191846852292</v>
      </c>
      <c r="O47" s="16">
        <f t="shared" si="5"/>
        <v>80.264124865554095</v>
      </c>
      <c r="P47" s="17"/>
      <c r="Q47" s="16">
        <f t="shared" si="6"/>
        <v>449.08801001290317</v>
      </c>
      <c r="R47" s="16">
        <f t="shared" si="7"/>
        <v>65.596383780793104</v>
      </c>
      <c r="T47" s="63">
        <f t="shared" si="24"/>
        <v>0</v>
      </c>
      <c r="U47" s="63">
        <f t="shared" si="25"/>
        <v>0</v>
      </c>
      <c r="V47" s="64"/>
      <c r="W47" s="63">
        <f t="shared" si="26"/>
        <v>0</v>
      </c>
      <c r="X47" s="63">
        <f t="shared" si="27"/>
        <v>0</v>
      </c>
      <c r="Y47" s="58"/>
      <c r="Z47" s="60">
        <f t="shared" si="8"/>
        <v>332.42452762296097</v>
      </c>
      <c r="AA47" s="60">
        <f t="shared" si="28"/>
        <v>78.797350757077993</v>
      </c>
      <c r="AB47" s="61"/>
      <c r="AC47" s="62">
        <f t="shared" si="9"/>
        <v>436.12540085846513</v>
      </c>
      <c r="AD47" s="62">
        <f t="shared" si="29"/>
        <v>67.063157889269206</v>
      </c>
      <c r="AE47" s="38"/>
      <c r="AF47" s="16">
        <f t="shared" si="10"/>
        <v>140.9557825027519</v>
      </c>
      <c r="AG47" s="16">
        <f t="shared" si="11"/>
        <v>129.4036162192069</v>
      </c>
      <c r="AH47" s="16"/>
      <c r="AI47" s="79">
        <f t="shared" si="12"/>
        <v>270.58187404713209</v>
      </c>
      <c r="AJ47" s="79">
        <f t="shared" si="13"/>
        <v>114.73587513444591</v>
      </c>
      <c r="AK47" s="59"/>
      <c r="AL47" s="65">
        <f t="shared" si="30"/>
        <v>0</v>
      </c>
      <c r="AM47" s="65">
        <f t="shared" si="31"/>
        <v>0</v>
      </c>
      <c r="AN47" s="66"/>
      <c r="AO47" s="65">
        <f t="shared" si="32"/>
        <v>0</v>
      </c>
      <c r="AP47" s="65">
        <f t="shared" si="33"/>
        <v>0</v>
      </c>
      <c r="AR47" s="67">
        <f t="shared" si="34"/>
        <v>153.91839165718994</v>
      </c>
      <c r="AS47" s="67">
        <f>IF(K47="","",Input!D$27-(((L47*F$23-K47*F$22)*F$6))-Input!D$17+C$28)</f>
        <v>127.93684211073079</v>
      </c>
      <c r="AT47" s="67"/>
      <c r="AU47" s="67">
        <f t="shared" si="35"/>
        <v>257.6192648926941</v>
      </c>
      <c r="AV47" s="67">
        <f>IF(H47="","",Input!D$27-((I47*C$23-H47*C$22)*C$6)-Input!D$16+C$28)</f>
        <v>116.20264924292201</v>
      </c>
      <c r="BA47" s="37"/>
      <c r="BB47" s="37"/>
      <c r="BD47" s="37"/>
      <c r="BE47" s="37"/>
      <c r="BJ47" s="1">
        <f t="shared" si="18"/>
        <v>436.12540085846513</v>
      </c>
    </row>
    <row r="48" spans="8:62" x14ac:dyDescent="0.2">
      <c r="H48" s="18">
        <f>IF(DAT_ROOT!A45="","",DAT_ROOT!A45*Input!$D$41)</f>
        <v>0.63251000000000002</v>
      </c>
      <c r="I48" s="18">
        <f>IF(DAT_ROOT!B45="","",DAT_ROOT!B45*Input!$D$42)</f>
        <v>7.2412000000000004E-2</v>
      </c>
      <c r="J48" s="17"/>
      <c r="K48" s="18">
        <f>IF(DAT_TIP!A45="","",DAT_TIP!A45*Input!$D$43)</f>
        <v>0.63251000000000002</v>
      </c>
      <c r="L48" s="18">
        <f>IF(DAT_TIP!B45="","",DAT_TIP!B45*Input!$D$44)</f>
        <v>7.2412000000000004E-2</v>
      </c>
      <c r="M48" s="1">
        <f t="shared" si="19"/>
        <v>45</v>
      </c>
      <c r="N48" s="16">
        <f t="shared" si="4"/>
        <v>315.32197300896894</v>
      </c>
      <c r="O48" s="16">
        <f t="shared" si="5"/>
        <v>81.041295739661521</v>
      </c>
      <c r="P48" s="17"/>
      <c r="Q48" s="16">
        <f t="shared" si="6"/>
        <v>446.81195657405789</v>
      </c>
      <c r="R48" s="16">
        <f t="shared" si="7"/>
        <v>66.076974534230018</v>
      </c>
      <c r="T48" s="63">
        <f t="shared" si="24"/>
        <v>0</v>
      </c>
      <c r="U48" s="63">
        <f t="shared" si="25"/>
        <v>0</v>
      </c>
      <c r="V48" s="64"/>
      <c r="W48" s="63">
        <f t="shared" si="26"/>
        <v>0</v>
      </c>
      <c r="X48" s="63">
        <f t="shared" si="27"/>
        <v>0</v>
      </c>
      <c r="Y48" s="58"/>
      <c r="Z48" s="60">
        <f t="shared" si="8"/>
        <v>328.47097136547779</v>
      </c>
      <c r="AA48" s="60">
        <f t="shared" si="28"/>
        <v>79.544863619118374</v>
      </c>
      <c r="AB48" s="61"/>
      <c r="AC48" s="62">
        <f t="shared" si="9"/>
        <v>433.66295821754903</v>
      </c>
      <c r="AD48" s="62">
        <f t="shared" si="29"/>
        <v>67.573406654773166</v>
      </c>
      <c r="AE48" s="38"/>
      <c r="AF48" s="16">
        <f t="shared" si="10"/>
        <v>143.23183594159713</v>
      </c>
      <c r="AG48" s="16">
        <f t="shared" si="11"/>
        <v>128.92302546577</v>
      </c>
      <c r="AH48" s="16"/>
      <c r="AI48" s="79">
        <f t="shared" si="12"/>
        <v>274.72181950668619</v>
      </c>
      <c r="AJ48" s="79">
        <f t="shared" si="13"/>
        <v>113.95870426033845</v>
      </c>
      <c r="AK48" s="59"/>
      <c r="AL48" s="65">
        <f t="shared" si="30"/>
        <v>0</v>
      </c>
      <c r="AM48" s="65">
        <f t="shared" si="31"/>
        <v>0</v>
      </c>
      <c r="AN48" s="66"/>
      <c r="AO48" s="65">
        <f t="shared" si="32"/>
        <v>0</v>
      </c>
      <c r="AP48" s="65">
        <f t="shared" si="33"/>
        <v>0</v>
      </c>
      <c r="AR48" s="67">
        <f t="shared" si="34"/>
        <v>156.38083429810604</v>
      </c>
      <c r="AS48" s="67">
        <f>IF(K48="","",Input!D$27-(((L48*F$23-K48*F$22)*F$6))-Input!D$17+C$28)</f>
        <v>127.42659334522685</v>
      </c>
      <c r="AT48" s="67"/>
      <c r="AU48" s="67">
        <f t="shared" si="35"/>
        <v>261.57282115017728</v>
      </c>
      <c r="AV48" s="67">
        <f>IF(H48="","",Input!D$27-((I48*C$23-H48*C$22)*C$6)-Input!D$16+C$28)</f>
        <v>115.45513638088161</v>
      </c>
      <c r="BA48" s="37"/>
      <c r="BB48" s="37"/>
      <c r="BD48" s="37"/>
      <c r="BE48" s="37"/>
      <c r="BJ48" s="1">
        <f t="shared" si="18"/>
        <v>433.66295821754903</v>
      </c>
    </row>
    <row r="49" spans="8:62" x14ac:dyDescent="0.2">
      <c r="H49" s="18">
        <f>IF(DAT_ROOT!A46="","",DAT_ROOT!A46*Input!$D$41)</f>
        <v>0.62368100000000004</v>
      </c>
      <c r="I49" s="18">
        <f>IF(DAT_ROOT!B46="","",DAT_ROOT!B46*Input!$D$42)</f>
        <v>7.3924000000000004E-2</v>
      </c>
      <c r="J49" s="17"/>
      <c r="K49" s="18">
        <f>IF(DAT_TIP!A46="","",DAT_TIP!A46*Input!$D$43)</f>
        <v>0.62368100000000004</v>
      </c>
      <c r="L49" s="18">
        <f>IF(DAT_TIP!B46="","",DAT_TIP!B46*Input!$D$44)</f>
        <v>7.3924000000000004E-2</v>
      </c>
      <c r="M49" s="1">
        <f t="shared" si="19"/>
        <v>46</v>
      </c>
      <c r="N49" s="16">
        <f t="shared" si="4"/>
        <v>311.63549190584081</v>
      </c>
      <c r="O49" s="16">
        <f t="shared" si="5"/>
        <v>81.734081138696823</v>
      </c>
      <c r="P49" s="17"/>
      <c r="Q49" s="16">
        <f t="shared" si="6"/>
        <v>444.78521735596792</v>
      </c>
      <c r="R49" s="16">
        <f t="shared" si="7"/>
        <v>66.505333469958444</v>
      </c>
      <c r="T49" s="63">
        <f t="shared" si="24"/>
        <v>0</v>
      </c>
      <c r="U49" s="63">
        <f t="shared" si="25"/>
        <v>0</v>
      </c>
      <c r="V49" s="64"/>
      <c r="W49" s="63">
        <f t="shared" si="26"/>
        <v>0</v>
      </c>
      <c r="X49" s="63">
        <f t="shared" si="27"/>
        <v>0</v>
      </c>
      <c r="Y49" s="58"/>
      <c r="Z49" s="60">
        <f t="shared" si="8"/>
        <v>324.95046445085347</v>
      </c>
      <c r="AA49" s="60">
        <f t="shared" si="28"/>
        <v>80.211206371822982</v>
      </c>
      <c r="AB49" s="61"/>
      <c r="AC49" s="62">
        <f t="shared" si="9"/>
        <v>431.47024481095514</v>
      </c>
      <c r="AD49" s="62">
        <f t="shared" si="29"/>
        <v>68.028208236832285</v>
      </c>
      <c r="AE49" s="38"/>
      <c r="AF49" s="16">
        <f t="shared" si="10"/>
        <v>145.25857515968721</v>
      </c>
      <c r="AG49" s="16">
        <f t="shared" si="11"/>
        <v>128.49466653004154</v>
      </c>
      <c r="AH49" s="16"/>
      <c r="AI49" s="79">
        <f t="shared" si="12"/>
        <v>278.40830060981426</v>
      </c>
      <c r="AJ49" s="79">
        <f t="shared" si="13"/>
        <v>113.26591886130318</v>
      </c>
      <c r="AK49" s="59"/>
      <c r="AL49" s="65">
        <f t="shared" si="30"/>
        <v>0</v>
      </c>
      <c r="AM49" s="65">
        <f t="shared" si="31"/>
        <v>0</v>
      </c>
      <c r="AN49" s="66"/>
      <c r="AO49" s="65">
        <f t="shared" si="32"/>
        <v>0</v>
      </c>
      <c r="AP49" s="65">
        <f t="shared" si="33"/>
        <v>0</v>
      </c>
      <c r="AR49" s="67">
        <f t="shared" si="34"/>
        <v>158.57354770469993</v>
      </c>
      <c r="AS49" s="67">
        <f>IF(K49="","",Input!D$27-(((L49*F$23-K49*F$22)*F$6))-Input!D$17+C$28)</f>
        <v>126.97179176316772</v>
      </c>
      <c r="AT49" s="67"/>
      <c r="AU49" s="67">
        <f t="shared" si="35"/>
        <v>265.0933280648016</v>
      </c>
      <c r="AV49" s="67">
        <f>IF(H49="","",Input!D$27-((I49*C$23-H49*C$22)*C$6)-Input!D$16+C$28)</f>
        <v>114.78879362817702</v>
      </c>
      <c r="BA49" s="37"/>
      <c r="BB49" s="37"/>
      <c r="BD49" s="37"/>
      <c r="BE49" s="37"/>
      <c r="BJ49" s="1">
        <f t="shared" si="18"/>
        <v>431.47024481095514</v>
      </c>
    </row>
    <row r="50" spans="8:62" x14ac:dyDescent="0.2">
      <c r="H50" s="18">
        <f>IF(DAT_ROOT!A47="","",DAT_ROOT!A47*Input!$D$41)</f>
        <v>0.61539699999999997</v>
      </c>
      <c r="I50" s="18">
        <f>IF(DAT_ROOT!B47="","",DAT_ROOT!B47*Input!$D$42)</f>
        <v>7.5340000000000004E-2</v>
      </c>
      <c r="J50" s="17"/>
      <c r="K50" s="18">
        <f>IF(DAT_TIP!A47="","",DAT_TIP!A47*Input!$D$43)</f>
        <v>0.61539699999999997</v>
      </c>
      <c r="L50" s="18">
        <f>IF(DAT_TIP!B47="","",DAT_TIP!B47*Input!$D$44)</f>
        <v>7.5340000000000004E-2</v>
      </c>
      <c r="M50" s="1">
        <f t="shared" si="19"/>
        <v>47</v>
      </c>
      <c r="N50" s="16">
        <f t="shared" si="4"/>
        <v>308.17655333005291</v>
      </c>
      <c r="O50" s="16">
        <f t="shared" si="5"/>
        <v>82.38298547226195</v>
      </c>
      <c r="P50" s="17"/>
      <c r="Q50" s="16">
        <f t="shared" si="6"/>
        <v>442.88356164940427</v>
      </c>
      <c r="R50" s="16">
        <f t="shared" si="7"/>
        <v>66.906634265979051</v>
      </c>
      <c r="T50" s="63">
        <f t="shared" si="24"/>
        <v>0</v>
      </c>
      <c r="U50" s="63">
        <f t="shared" si="25"/>
        <v>0</v>
      </c>
      <c r="V50" s="64"/>
      <c r="W50" s="63">
        <f t="shared" si="26"/>
        <v>0</v>
      </c>
      <c r="X50" s="63">
        <f t="shared" si="27"/>
        <v>0</v>
      </c>
      <c r="Y50" s="58"/>
      <c r="Z50" s="60">
        <f t="shared" si="8"/>
        <v>321.64725416198803</v>
      </c>
      <c r="AA50" s="60">
        <f t="shared" si="28"/>
        <v>80.835350351633664</v>
      </c>
      <c r="AB50" s="61"/>
      <c r="AC50" s="62">
        <f t="shared" si="9"/>
        <v>429.4128608174691</v>
      </c>
      <c r="AD50" s="62">
        <f t="shared" si="29"/>
        <v>68.454269386607336</v>
      </c>
      <c r="AE50" s="38"/>
      <c r="AF50" s="16">
        <f t="shared" si="10"/>
        <v>147.16023086625083</v>
      </c>
      <c r="AG50" s="16">
        <f t="shared" si="11"/>
        <v>128.09336573402095</v>
      </c>
      <c r="AH50" s="16"/>
      <c r="AI50" s="79">
        <f t="shared" si="12"/>
        <v>281.86723918560216</v>
      </c>
      <c r="AJ50" s="79">
        <f t="shared" si="13"/>
        <v>112.61701452773804</v>
      </c>
      <c r="AK50" s="59"/>
      <c r="AL50" s="65">
        <f t="shared" si="30"/>
        <v>0</v>
      </c>
      <c r="AM50" s="65">
        <f t="shared" si="31"/>
        <v>0</v>
      </c>
      <c r="AN50" s="66"/>
      <c r="AO50" s="65">
        <f t="shared" si="32"/>
        <v>0</v>
      </c>
      <c r="AP50" s="65">
        <f t="shared" si="33"/>
        <v>0</v>
      </c>
      <c r="AR50" s="67">
        <f t="shared" si="34"/>
        <v>160.63093169818598</v>
      </c>
      <c r="AS50" s="67">
        <f>IF(K50="","",Input!D$27-(((L50*F$23-K50*F$22)*F$6))-Input!D$17+C$28)</f>
        <v>126.54573061339266</v>
      </c>
      <c r="AT50" s="67"/>
      <c r="AU50" s="67">
        <f t="shared" si="35"/>
        <v>268.39653835366704</v>
      </c>
      <c r="AV50" s="67">
        <f>IF(H50="","",Input!D$27-((I50*C$23-H50*C$22)*C$6)-Input!D$16+C$28)</f>
        <v>114.16464964836632</v>
      </c>
      <c r="BA50" s="37"/>
      <c r="BB50" s="37"/>
      <c r="BD50" s="37"/>
      <c r="BE50" s="37"/>
      <c r="BJ50" s="1">
        <f t="shared" si="18"/>
        <v>429.4128608174691</v>
      </c>
    </row>
    <row r="51" spans="8:62" x14ac:dyDescent="0.2">
      <c r="H51" s="18">
        <f>IF(DAT_ROOT!A48="","",DAT_ROOT!A48*Input!$D$41)</f>
        <v>0.60602400000000001</v>
      </c>
      <c r="I51" s="18">
        <f>IF(DAT_ROOT!B48="","",DAT_ROOT!B48*Input!$D$42)</f>
        <v>7.6936000000000004E-2</v>
      </c>
      <c r="J51" s="17"/>
      <c r="K51" s="18">
        <f>IF(DAT_TIP!A48="","",DAT_TIP!A48*Input!$D$43)</f>
        <v>0.60602400000000001</v>
      </c>
      <c r="L51" s="18">
        <f>IF(DAT_TIP!B48="","",DAT_TIP!B48*Input!$D$44)</f>
        <v>7.6936000000000004E-2</v>
      </c>
      <c r="M51" s="1">
        <f t="shared" si="19"/>
        <v>48</v>
      </c>
      <c r="N51" s="16">
        <f t="shared" si="4"/>
        <v>304.26286724446896</v>
      </c>
      <c r="O51" s="16">
        <f t="shared" si="5"/>
        <v>83.114620767804752</v>
      </c>
      <c r="P51" s="17"/>
      <c r="Q51" s="16">
        <f t="shared" si="6"/>
        <v>440.73186269180644</v>
      </c>
      <c r="R51" s="16">
        <f t="shared" si="7"/>
        <v>67.359269363132341</v>
      </c>
      <c r="T51" s="63">
        <f t="shared" si="24"/>
        <v>0</v>
      </c>
      <c r="U51" s="63">
        <f t="shared" si="25"/>
        <v>0</v>
      </c>
      <c r="V51" s="64"/>
      <c r="W51" s="63">
        <f t="shared" si="26"/>
        <v>0</v>
      </c>
      <c r="X51" s="63">
        <f t="shared" si="27"/>
        <v>0</v>
      </c>
      <c r="Y51" s="58"/>
      <c r="Z51" s="60">
        <f t="shared" si="8"/>
        <v>317.90976678920271</v>
      </c>
      <c r="AA51" s="60">
        <f t="shared" si="28"/>
        <v>81.539085627337514</v>
      </c>
      <c r="AB51" s="61"/>
      <c r="AC51" s="62">
        <f t="shared" si="9"/>
        <v>427.0849631470727</v>
      </c>
      <c r="AD51" s="62">
        <f t="shared" si="29"/>
        <v>68.93480450359958</v>
      </c>
      <c r="AE51" s="38"/>
      <c r="AF51" s="16">
        <f t="shared" si="10"/>
        <v>149.3119298238486</v>
      </c>
      <c r="AG51" s="16">
        <f t="shared" si="11"/>
        <v>127.64073063686764</v>
      </c>
      <c r="AH51" s="16"/>
      <c r="AI51" s="79">
        <f t="shared" si="12"/>
        <v>285.78092527118611</v>
      </c>
      <c r="AJ51" s="79">
        <f t="shared" si="13"/>
        <v>111.88537923219523</v>
      </c>
      <c r="AK51" s="59"/>
      <c r="AL51" s="65">
        <f t="shared" si="30"/>
        <v>0</v>
      </c>
      <c r="AM51" s="65">
        <f t="shared" si="31"/>
        <v>0</v>
      </c>
      <c r="AN51" s="66"/>
      <c r="AO51" s="65">
        <f t="shared" si="32"/>
        <v>0</v>
      </c>
      <c r="AP51" s="65">
        <f t="shared" si="33"/>
        <v>0</v>
      </c>
      <c r="AR51" s="67">
        <f t="shared" si="34"/>
        <v>162.95882936858237</v>
      </c>
      <c r="AS51" s="67">
        <f>IF(K51="","",Input!D$27-(((L51*F$23-K51*F$22)*F$6))-Input!D$17+C$28)</f>
        <v>126.06519549640041</v>
      </c>
      <c r="AT51" s="67"/>
      <c r="AU51" s="67">
        <f t="shared" si="35"/>
        <v>272.13402572645236</v>
      </c>
      <c r="AV51" s="67">
        <f>IF(H51="","",Input!D$27-((I51*C$23-H51*C$22)*C$6)-Input!D$16+C$28)</f>
        <v>113.46091437266247</v>
      </c>
      <c r="BA51" s="37"/>
      <c r="BB51" s="37"/>
      <c r="BD51" s="37"/>
      <c r="BE51" s="37"/>
      <c r="BJ51" s="1">
        <f t="shared" si="18"/>
        <v>427.0849631470727</v>
      </c>
    </row>
    <row r="52" spans="8:62" x14ac:dyDescent="0.2">
      <c r="H52" s="18">
        <f>IF(DAT_ROOT!A49="","",DAT_ROOT!A49*Input!$D$41)</f>
        <v>0.59665000000000001</v>
      </c>
      <c r="I52" s="18">
        <f>IF(DAT_ROOT!B49="","",DAT_ROOT!B49*Input!$D$42)</f>
        <v>7.8523999999999997E-2</v>
      </c>
      <c r="J52" s="17"/>
      <c r="K52" s="18">
        <f>IF(DAT_TIP!A49="","",DAT_TIP!A49*Input!$D$43)</f>
        <v>0.59665000000000001</v>
      </c>
      <c r="L52" s="18">
        <f>IF(DAT_TIP!B49="","",DAT_TIP!B49*Input!$D$44)</f>
        <v>7.8523999999999997E-2</v>
      </c>
      <c r="M52" s="1">
        <f t="shared" si="19"/>
        <v>49</v>
      </c>
      <c r="N52" s="16">
        <f t="shared" si="4"/>
        <v>300.34870835464221</v>
      </c>
      <c r="O52" s="16">
        <f t="shared" si="5"/>
        <v>83.842913222318998</v>
      </c>
      <c r="P52" s="17"/>
      <c r="Q52" s="16">
        <f t="shared" si="6"/>
        <v>438.57986110507846</v>
      </c>
      <c r="R52" s="16">
        <f t="shared" si="7"/>
        <v>67.810064712856274</v>
      </c>
      <c r="T52" s="63">
        <f t="shared" si="24"/>
        <v>0</v>
      </c>
      <c r="U52" s="63">
        <f t="shared" si="25"/>
        <v>0</v>
      </c>
      <c r="V52" s="64"/>
      <c r="W52" s="63">
        <f t="shared" si="26"/>
        <v>0</v>
      </c>
      <c r="X52" s="63">
        <f t="shared" si="27"/>
        <v>0</v>
      </c>
      <c r="Y52" s="58"/>
      <c r="Z52" s="60">
        <f t="shared" si="8"/>
        <v>314.17182362968578</v>
      </c>
      <c r="AA52" s="60">
        <f t="shared" si="28"/>
        <v>82.239628371372717</v>
      </c>
      <c r="AB52" s="61"/>
      <c r="AC52" s="62">
        <f t="shared" si="9"/>
        <v>424.75674583003479</v>
      </c>
      <c r="AD52" s="62">
        <f t="shared" si="29"/>
        <v>69.413349563802541</v>
      </c>
      <c r="AE52" s="38"/>
      <c r="AF52" s="16">
        <f t="shared" si="10"/>
        <v>151.46393141057666</v>
      </c>
      <c r="AG52" s="16">
        <f t="shared" si="11"/>
        <v>127.18993528714373</v>
      </c>
      <c r="AH52" s="16"/>
      <c r="AI52" s="79">
        <f t="shared" si="12"/>
        <v>289.69508416101291</v>
      </c>
      <c r="AJ52" s="79">
        <f t="shared" si="13"/>
        <v>111.15708677768103</v>
      </c>
      <c r="AK52" s="59"/>
      <c r="AL52" s="65">
        <f t="shared" si="30"/>
        <v>0</v>
      </c>
      <c r="AM52" s="65">
        <f t="shared" si="31"/>
        <v>0</v>
      </c>
      <c r="AN52" s="66"/>
      <c r="AO52" s="65">
        <f t="shared" si="32"/>
        <v>0</v>
      </c>
      <c r="AP52" s="65">
        <f t="shared" si="33"/>
        <v>0</v>
      </c>
      <c r="AR52" s="67">
        <f t="shared" si="34"/>
        <v>165.28704668562028</v>
      </c>
      <c r="AS52" s="67">
        <f>IF(K52="","",Input!D$27-(((L52*F$23-K52*F$22)*F$6))-Input!D$17+C$28)</f>
        <v>125.58665043619746</v>
      </c>
      <c r="AT52" s="67"/>
      <c r="AU52" s="67">
        <f t="shared" si="35"/>
        <v>275.8719688859693</v>
      </c>
      <c r="AV52" s="67">
        <f>IF(H52="","",Input!D$27-((I52*C$23-H52*C$22)*C$6)-Input!D$16+C$28)</f>
        <v>112.7603716286273</v>
      </c>
      <c r="BA52" s="37"/>
      <c r="BB52" s="37"/>
      <c r="BD52" s="37"/>
      <c r="BE52" s="37"/>
      <c r="BJ52" s="1">
        <f t="shared" ref="BJ52:BJ62" si="36">IF(K52="","",(K52*F$23+L52*F$22)*F$6+F$8)</f>
        <v>424.75674583003479</v>
      </c>
    </row>
    <row r="53" spans="8:62" x14ac:dyDescent="0.2">
      <c r="H53" s="18">
        <f>IF(DAT_ROOT!A50="","",DAT_ROOT!A50*Input!$D$41)</f>
        <v>0.58967400000000003</v>
      </c>
      <c r="I53" s="18">
        <f>IF(DAT_ROOT!B50="","",DAT_ROOT!B50*Input!$D$42)</f>
        <v>7.9696000000000003E-2</v>
      </c>
      <c r="J53" s="17"/>
      <c r="K53" s="18">
        <f>IF(DAT_TIP!A50="","",DAT_TIP!A50*Input!$D$43)</f>
        <v>0.58967400000000003</v>
      </c>
      <c r="L53" s="18">
        <f>IF(DAT_TIP!B50="","",DAT_TIP!B50*Input!$D$44)</f>
        <v>7.9696000000000003E-2</v>
      </c>
      <c r="M53" s="1">
        <f t="shared" si="19"/>
        <v>50</v>
      </c>
      <c r="N53" s="16">
        <f t="shared" si="4"/>
        <v>297.43577986810766</v>
      </c>
      <c r="O53" s="16">
        <f t="shared" si="5"/>
        <v>84.380808671961788</v>
      </c>
      <c r="P53" s="17"/>
      <c r="Q53" s="16">
        <f t="shared" si="6"/>
        <v>436.97828420334258</v>
      </c>
      <c r="R53" s="16">
        <f t="shared" si="7"/>
        <v>68.143283200093634</v>
      </c>
      <c r="T53" s="63">
        <f t="shared" si="24"/>
        <v>0</v>
      </c>
      <c r="U53" s="63">
        <f t="shared" si="25"/>
        <v>0</v>
      </c>
      <c r="V53" s="64"/>
      <c r="W53" s="63">
        <f t="shared" si="26"/>
        <v>0</v>
      </c>
      <c r="X53" s="63">
        <f t="shared" si="27"/>
        <v>0</v>
      </c>
      <c r="Y53" s="58"/>
      <c r="Z53" s="60">
        <f t="shared" si="8"/>
        <v>311.3900303016311</v>
      </c>
      <c r="AA53" s="60">
        <f t="shared" si="28"/>
        <v>82.757056124774977</v>
      </c>
      <c r="AB53" s="61"/>
      <c r="AC53" s="62">
        <f t="shared" si="9"/>
        <v>423.02403376981908</v>
      </c>
      <c r="AD53" s="62">
        <f t="shared" si="29"/>
        <v>69.767035747280445</v>
      </c>
      <c r="AE53" s="38"/>
      <c r="AF53" s="16">
        <f t="shared" si="10"/>
        <v>153.06550831231249</v>
      </c>
      <c r="AG53" s="16">
        <f t="shared" si="11"/>
        <v>126.85671679990635</v>
      </c>
      <c r="AH53" s="16"/>
      <c r="AI53" s="79">
        <f t="shared" si="12"/>
        <v>292.60801264754747</v>
      </c>
      <c r="AJ53" s="79">
        <f t="shared" si="13"/>
        <v>110.61919132803821</v>
      </c>
      <c r="AK53" s="59"/>
      <c r="AL53" s="65">
        <f t="shared" si="30"/>
        <v>0</v>
      </c>
      <c r="AM53" s="65">
        <f t="shared" si="31"/>
        <v>0</v>
      </c>
      <c r="AN53" s="66"/>
      <c r="AO53" s="65">
        <f t="shared" si="32"/>
        <v>0</v>
      </c>
      <c r="AP53" s="65">
        <f t="shared" si="33"/>
        <v>0</v>
      </c>
      <c r="AR53" s="67">
        <f t="shared" si="34"/>
        <v>167.01975874583599</v>
      </c>
      <c r="AS53" s="67">
        <f>IF(K53="","",Input!D$27-(((L53*F$23-K53*F$22)*F$6))-Input!D$17+C$28)</f>
        <v>125.23296425271954</v>
      </c>
      <c r="AT53" s="67"/>
      <c r="AU53" s="67">
        <f t="shared" si="35"/>
        <v>278.65376221402397</v>
      </c>
      <c r="AV53" s="67">
        <f>IF(H53="","",Input!D$27-((I53*C$23-H53*C$22)*C$6)-Input!D$16+C$28)</f>
        <v>112.24294387522502</v>
      </c>
      <c r="BA53" s="37"/>
      <c r="BB53" s="37"/>
      <c r="BD53" s="37"/>
      <c r="BE53" s="37"/>
      <c r="BJ53" s="1">
        <f t="shared" si="36"/>
        <v>423.02403376981908</v>
      </c>
    </row>
    <row r="54" spans="8:62" x14ac:dyDescent="0.2">
      <c r="H54" s="18">
        <f>IF(DAT_ROOT!A51="","",DAT_ROOT!A51*Input!$D$41)</f>
        <v>0.58194299999999999</v>
      </c>
      <c r="I54" s="18">
        <f>IF(DAT_ROOT!B51="","",DAT_ROOT!B51*Input!$D$42)</f>
        <v>8.0991999999999995E-2</v>
      </c>
      <c r="J54" s="17"/>
      <c r="K54" s="18">
        <f>IF(DAT_TIP!A51="","",DAT_TIP!A51*Input!$D$43)</f>
        <v>0.58194299999999999</v>
      </c>
      <c r="L54" s="18">
        <f>IF(DAT_TIP!B51="","",DAT_TIP!B51*Input!$D$44)</f>
        <v>8.0991999999999995E-2</v>
      </c>
      <c r="M54" s="1">
        <f t="shared" si="19"/>
        <v>51</v>
      </c>
      <c r="N54" s="16">
        <f t="shared" si="4"/>
        <v>294.20757111242676</v>
      </c>
      <c r="O54" s="16">
        <f t="shared" si="5"/>
        <v>84.975729024324039</v>
      </c>
      <c r="P54" s="17"/>
      <c r="Q54" s="16">
        <f t="shared" si="6"/>
        <v>435.20334607005663</v>
      </c>
      <c r="R54" s="16">
        <f t="shared" si="7"/>
        <v>68.511908242706951</v>
      </c>
      <c r="T54" s="63">
        <f t="shared" si="24"/>
        <v>0</v>
      </c>
      <c r="U54" s="63">
        <f t="shared" si="25"/>
        <v>0</v>
      </c>
      <c r="V54" s="64"/>
      <c r="W54" s="63">
        <f t="shared" si="26"/>
        <v>0</v>
      </c>
      <c r="X54" s="63">
        <f t="shared" si="27"/>
        <v>0</v>
      </c>
      <c r="Y54" s="58"/>
      <c r="Z54" s="60">
        <f t="shared" si="8"/>
        <v>308.30714860818978</v>
      </c>
      <c r="AA54" s="60">
        <f t="shared" si="28"/>
        <v>83.329346946162346</v>
      </c>
      <c r="AB54" s="61"/>
      <c r="AC54" s="62">
        <f t="shared" si="9"/>
        <v>421.10376857429367</v>
      </c>
      <c r="AD54" s="62">
        <f t="shared" si="29"/>
        <v>70.158290320868659</v>
      </c>
      <c r="AE54" s="38"/>
      <c r="AF54" s="16">
        <f t="shared" si="10"/>
        <v>154.84044644559842</v>
      </c>
      <c r="AG54" s="16">
        <f t="shared" si="11"/>
        <v>126.48809175729308</v>
      </c>
      <c r="AH54" s="16"/>
      <c r="AI54" s="79">
        <f t="shared" si="12"/>
        <v>295.83622140322831</v>
      </c>
      <c r="AJ54" s="79">
        <f t="shared" si="13"/>
        <v>110.02427097567593</v>
      </c>
      <c r="AK54" s="59"/>
      <c r="AL54" s="65">
        <f t="shared" si="30"/>
        <v>0</v>
      </c>
      <c r="AM54" s="65">
        <f t="shared" si="31"/>
        <v>0</v>
      </c>
      <c r="AN54" s="66"/>
      <c r="AO54" s="65">
        <f t="shared" si="32"/>
        <v>0</v>
      </c>
      <c r="AP54" s="65">
        <f t="shared" si="33"/>
        <v>0</v>
      </c>
      <c r="AR54" s="67">
        <f t="shared" si="34"/>
        <v>168.9400239413614</v>
      </c>
      <c r="AS54" s="67">
        <f>IF(K54="","",Input!D$27-(((L54*F$23-K54*F$22)*F$6))-Input!D$17+C$28)</f>
        <v>124.84170967913136</v>
      </c>
      <c r="AT54" s="67"/>
      <c r="AU54" s="67">
        <f t="shared" si="35"/>
        <v>281.73664390746529</v>
      </c>
      <c r="AV54" s="67">
        <f>IF(H54="","",Input!D$27-((I54*C$23-H54*C$22)*C$6)-Input!D$16+C$28)</f>
        <v>111.67065305383764</v>
      </c>
      <c r="BA54" s="37"/>
      <c r="BB54" s="37"/>
      <c r="BD54" s="37"/>
      <c r="BE54" s="37"/>
      <c r="BJ54" s="1">
        <f t="shared" si="36"/>
        <v>421.10376857429367</v>
      </c>
    </row>
    <row r="55" spans="8:62" x14ac:dyDescent="0.2">
      <c r="H55" s="18">
        <f>IF(DAT_ROOT!A52="","",DAT_ROOT!A52*Input!$D$41)</f>
        <v>0.57171000000000005</v>
      </c>
      <c r="I55" s="18">
        <f>IF(DAT_ROOT!B52="","",DAT_ROOT!B52*Input!$D$42)</f>
        <v>8.2704E-2</v>
      </c>
      <c r="J55" s="17"/>
      <c r="K55" s="18">
        <f>IF(DAT_TIP!A52="","",DAT_TIP!A52*Input!$D$43)</f>
        <v>0.57171000000000005</v>
      </c>
      <c r="L55" s="18">
        <f>IF(DAT_TIP!B52="","",DAT_TIP!B52*Input!$D$44)</f>
        <v>8.2704E-2</v>
      </c>
      <c r="M55" s="1">
        <f t="shared" si="19"/>
        <v>52</v>
      </c>
      <c r="N55" s="16">
        <f t="shared" si="4"/>
        <v>289.93458710149952</v>
      </c>
      <c r="O55" s="16">
        <f t="shared" si="5"/>
        <v>85.761749730220686</v>
      </c>
      <c r="P55" s="17"/>
      <c r="Q55" s="16">
        <f t="shared" si="6"/>
        <v>432.85395027807419</v>
      </c>
      <c r="R55" s="16">
        <f t="shared" si="7"/>
        <v>68.999040204786667</v>
      </c>
      <c r="T55" s="63">
        <f t="shared" si="24"/>
        <v>0</v>
      </c>
      <c r="U55" s="63">
        <f t="shared" si="25"/>
        <v>0</v>
      </c>
      <c r="V55" s="64"/>
      <c r="W55" s="63">
        <f t="shared" si="26"/>
        <v>0</v>
      </c>
      <c r="X55" s="63">
        <f t="shared" si="27"/>
        <v>0</v>
      </c>
      <c r="Y55" s="58"/>
      <c r="Z55" s="60">
        <f t="shared" si="8"/>
        <v>304.22652341915693</v>
      </c>
      <c r="AA55" s="60">
        <f t="shared" si="28"/>
        <v>84.085478777677281</v>
      </c>
      <c r="AB55" s="61"/>
      <c r="AC55" s="62">
        <f t="shared" si="9"/>
        <v>418.56201396041672</v>
      </c>
      <c r="AD55" s="62">
        <f t="shared" si="29"/>
        <v>70.675311157330071</v>
      </c>
      <c r="AE55" s="38"/>
      <c r="AF55" s="16">
        <f t="shared" si="10"/>
        <v>157.18984223758085</v>
      </c>
      <c r="AG55" s="16">
        <f t="shared" si="11"/>
        <v>126.0009597952133</v>
      </c>
      <c r="AH55" s="16"/>
      <c r="AI55" s="79">
        <f t="shared" si="12"/>
        <v>300.10920541415561</v>
      </c>
      <c r="AJ55" s="79">
        <f t="shared" si="13"/>
        <v>109.23825026977931</v>
      </c>
      <c r="AK55" s="59"/>
      <c r="AL55" s="65">
        <f t="shared" si="30"/>
        <v>0</v>
      </c>
      <c r="AM55" s="65">
        <f t="shared" si="31"/>
        <v>0</v>
      </c>
      <c r="AN55" s="66"/>
      <c r="AO55" s="65">
        <f t="shared" si="32"/>
        <v>0</v>
      </c>
      <c r="AP55" s="65">
        <f t="shared" si="33"/>
        <v>0</v>
      </c>
      <c r="AR55" s="67">
        <f t="shared" si="34"/>
        <v>171.48177855523835</v>
      </c>
      <c r="AS55" s="67">
        <f>IF(K55="","",Input!D$27-(((L55*F$23-K55*F$22)*F$6))-Input!D$17+C$28)</f>
        <v>124.32468884266993</v>
      </c>
      <c r="AT55" s="67"/>
      <c r="AU55" s="67">
        <f t="shared" si="35"/>
        <v>285.81726909649814</v>
      </c>
      <c r="AV55" s="67">
        <f>IF(H55="","",Input!D$27-((I55*C$23-H55*C$22)*C$6)-Input!D$16+C$28)</f>
        <v>110.91452122232272</v>
      </c>
      <c r="BA55" s="37"/>
      <c r="BB55" s="37"/>
      <c r="BD55" s="37"/>
      <c r="BE55" s="37"/>
      <c r="BJ55" s="1">
        <f t="shared" si="36"/>
        <v>418.56201396041672</v>
      </c>
    </row>
    <row r="56" spans="8:62" x14ac:dyDescent="0.2">
      <c r="H56" s="18">
        <f>IF(DAT_ROOT!A53="","",DAT_ROOT!A53*Input!$D$41)</f>
        <v>0.56213000000000002</v>
      </c>
      <c r="I56" s="18">
        <f>IF(DAT_ROOT!B53="","",DAT_ROOT!B53*Input!$D$42)</f>
        <v>8.4304000000000004E-2</v>
      </c>
      <c r="J56" s="17"/>
      <c r="K56" s="18">
        <f>IF(DAT_TIP!A53="","",DAT_TIP!A53*Input!$D$43)</f>
        <v>0.56213000000000002</v>
      </c>
      <c r="L56" s="18">
        <f>IF(DAT_TIP!B53="","",DAT_TIP!B53*Input!$D$44)</f>
        <v>8.4304000000000004E-2</v>
      </c>
      <c r="M56" s="1">
        <f t="shared" si="19"/>
        <v>53</v>
      </c>
      <c r="N56" s="16">
        <f t="shared" si="4"/>
        <v>285.93425706437824</v>
      </c>
      <c r="O56" s="16">
        <f t="shared" si="5"/>
        <v>86.496459762119628</v>
      </c>
      <c r="P56" s="17"/>
      <c r="Q56" s="16">
        <f t="shared" si="6"/>
        <v>430.65445223077569</v>
      </c>
      <c r="R56" s="16">
        <f t="shared" si="7"/>
        <v>69.45445081818653</v>
      </c>
      <c r="T56" s="63">
        <f t="shared" si="24"/>
        <v>0</v>
      </c>
      <c r="U56" s="63">
        <f t="shared" si="25"/>
        <v>0</v>
      </c>
      <c r="V56" s="64"/>
      <c r="W56" s="63">
        <f t="shared" si="26"/>
        <v>0</v>
      </c>
      <c r="X56" s="63">
        <f t="shared" si="27"/>
        <v>0</v>
      </c>
      <c r="Y56" s="58"/>
      <c r="Z56" s="60">
        <f t="shared" si="8"/>
        <v>300.40627658101801</v>
      </c>
      <c r="AA56" s="60">
        <f t="shared" si="28"/>
        <v>84.792258867726332</v>
      </c>
      <c r="AB56" s="61"/>
      <c r="AC56" s="62">
        <f t="shared" si="9"/>
        <v>416.18243271413598</v>
      </c>
      <c r="AD56" s="62">
        <f t="shared" si="29"/>
        <v>71.158651712579839</v>
      </c>
      <c r="AE56" s="38"/>
      <c r="AF56" s="16">
        <f t="shared" si="10"/>
        <v>159.38934028487932</v>
      </c>
      <c r="AG56" s="16">
        <f t="shared" si="11"/>
        <v>125.54554918181346</v>
      </c>
      <c r="AH56" s="16"/>
      <c r="AI56" s="79">
        <f t="shared" si="12"/>
        <v>304.10953545127677</v>
      </c>
      <c r="AJ56" s="79">
        <f t="shared" si="13"/>
        <v>108.50354023788037</v>
      </c>
      <c r="AK56" s="59"/>
      <c r="AL56" s="65">
        <f t="shared" si="30"/>
        <v>0</v>
      </c>
      <c r="AM56" s="65">
        <f t="shared" si="31"/>
        <v>0</v>
      </c>
      <c r="AN56" s="66"/>
      <c r="AO56" s="65">
        <f t="shared" si="32"/>
        <v>0</v>
      </c>
      <c r="AP56" s="65">
        <f t="shared" si="33"/>
        <v>0</v>
      </c>
      <c r="AR56" s="67">
        <f t="shared" si="34"/>
        <v>173.86135980151909</v>
      </c>
      <c r="AS56" s="67">
        <f>IF(K56="","",Input!D$27-(((L56*F$23-K56*F$22)*F$6))-Input!D$17+C$28)</f>
        <v>123.84134828742015</v>
      </c>
      <c r="AT56" s="67"/>
      <c r="AU56" s="67">
        <f t="shared" si="35"/>
        <v>289.63751593463707</v>
      </c>
      <c r="AV56" s="67">
        <f>IF(H56="","",Input!D$27-((I56*C$23-H56*C$22)*C$6)-Input!D$16+C$28)</f>
        <v>110.20774113227367</v>
      </c>
      <c r="BA56" s="37"/>
      <c r="BB56" s="37"/>
      <c r="BD56" s="37"/>
      <c r="BE56" s="37"/>
      <c r="BJ56" s="1">
        <f t="shared" si="36"/>
        <v>416.18243271413598</v>
      </c>
    </row>
    <row r="57" spans="8:62" x14ac:dyDescent="0.2">
      <c r="H57" s="18">
        <f>IF(DAT_ROOT!A54="","",DAT_ROOT!A54*Input!$D$41)</f>
        <v>0.55266000000000004</v>
      </c>
      <c r="I57" s="18">
        <f>IF(DAT_ROOT!B54="","",DAT_ROOT!B54*Input!$D$42)</f>
        <v>8.5872000000000004E-2</v>
      </c>
      <c r="J57" s="17"/>
      <c r="K57" s="18">
        <f>IF(DAT_TIP!A54="","",DAT_TIP!A54*Input!$D$43)</f>
        <v>0.55266000000000004</v>
      </c>
      <c r="L57" s="18">
        <f>IF(DAT_TIP!B54="","",DAT_TIP!B54*Input!$D$44)</f>
        <v>8.5872000000000004E-2</v>
      </c>
      <c r="M57" s="1">
        <f t="shared" si="19"/>
        <v>54</v>
      </c>
      <c r="N57" s="16">
        <f t="shared" si="4"/>
        <v>281.97976766723536</v>
      </c>
      <c r="O57" s="16">
        <f t="shared" si="5"/>
        <v>87.217027451562274</v>
      </c>
      <c r="P57" s="17"/>
      <c r="Q57" s="16">
        <f t="shared" si="6"/>
        <v>428.48008750351698</v>
      </c>
      <c r="R57" s="16">
        <f t="shared" si="7"/>
        <v>69.901482956333325</v>
      </c>
      <c r="T57" s="63">
        <f t="shared" si="24"/>
        <v>0</v>
      </c>
      <c r="U57" s="63">
        <f t="shared" si="25"/>
        <v>0</v>
      </c>
      <c r="V57" s="64"/>
      <c r="W57" s="63">
        <f t="shared" si="26"/>
        <v>0</v>
      </c>
      <c r="X57" s="63">
        <f t="shared" si="27"/>
        <v>0</v>
      </c>
      <c r="Y57" s="58"/>
      <c r="Z57" s="60">
        <f t="shared" si="8"/>
        <v>296.62979965086356</v>
      </c>
      <c r="AA57" s="60">
        <f t="shared" si="28"/>
        <v>85.485473002039399</v>
      </c>
      <c r="AB57" s="61"/>
      <c r="AC57" s="62">
        <f t="shared" si="9"/>
        <v>413.83005551988879</v>
      </c>
      <c r="AD57" s="62">
        <f t="shared" si="29"/>
        <v>71.633037405856228</v>
      </c>
      <c r="AE57" s="38"/>
      <c r="AF57" s="16">
        <f t="shared" si="10"/>
        <v>161.56370501213814</v>
      </c>
      <c r="AG57" s="16">
        <f t="shared" si="11"/>
        <v>125.09851704366667</v>
      </c>
      <c r="AH57" s="16"/>
      <c r="AI57" s="79">
        <f t="shared" si="12"/>
        <v>308.06402484841971</v>
      </c>
      <c r="AJ57" s="79">
        <f t="shared" si="13"/>
        <v>107.78297254843773</v>
      </c>
      <c r="AK57" s="59"/>
      <c r="AL57" s="65">
        <f t="shared" si="30"/>
        <v>0</v>
      </c>
      <c r="AM57" s="65">
        <f t="shared" si="31"/>
        <v>0</v>
      </c>
      <c r="AN57" s="66"/>
      <c r="AO57" s="65">
        <f t="shared" si="32"/>
        <v>0</v>
      </c>
      <c r="AP57" s="65">
        <f t="shared" si="33"/>
        <v>0</v>
      </c>
      <c r="AR57" s="67">
        <f t="shared" si="34"/>
        <v>176.21373699576628</v>
      </c>
      <c r="AS57" s="67">
        <f>IF(K57="","",Input!D$27-(((L57*F$23-K57*F$22)*F$6))-Input!D$17+C$28)</f>
        <v>123.36696259414379</v>
      </c>
      <c r="AT57" s="67"/>
      <c r="AU57" s="67">
        <f t="shared" si="35"/>
        <v>293.41399286479151</v>
      </c>
      <c r="AV57" s="67">
        <f>IF(H57="","",Input!D$27-((I57*C$23-H57*C$22)*C$6)-Input!D$16+C$28)</f>
        <v>109.51452699796062</v>
      </c>
      <c r="BA57" s="37"/>
      <c r="BB57" s="37"/>
      <c r="BD57" s="37"/>
      <c r="BE57" s="37"/>
      <c r="BJ57" s="1">
        <f t="shared" si="36"/>
        <v>413.83005551988879</v>
      </c>
    </row>
    <row r="58" spans="8:62" x14ac:dyDescent="0.2">
      <c r="H58" s="18">
        <f>IF(DAT_ROOT!A55="","",DAT_ROOT!A55*Input!$D$41)</f>
        <v>0.53937900000000005</v>
      </c>
      <c r="I58" s="18">
        <f>IF(DAT_ROOT!B55="","",DAT_ROOT!B55*Input!$D$42)</f>
        <v>8.8052000000000005E-2</v>
      </c>
      <c r="J58" s="17"/>
      <c r="K58" s="18">
        <f>IF(DAT_TIP!A55="","",DAT_TIP!A55*Input!$D$43)</f>
        <v>0.53937900000000005</v>
      </c>
      <c r="L58" s="18">
        <f>IF(DAT_TIP!B55="","",DAT_TIP!B55*Input!$D$44)</f>
        <v>8.8052000000000005E-2</v>
      </c>
      <c r="M58" s="1">
        <f t="shared" si="19"/>
        <v>55</v>
      </c>
      <c r="N58" s="16">
        <f t="shared" si="4"/>
        <v>276.43374960263333</v>
      </c>
      <c r="O58" s="16">
        <f t="shared" si="5"/>
        <v>88.219613517450711</v>
      </c>
      <c r="P58" s="17"/>
      <c r="Q58" s="16">
        <f t="shared" si="6"/>
        <v>425.4305259693806</v>
      </c>
      <c r="R58" s="16">
        <f t="shared" si="7"/>
        <v>70.524021123875684</v>
      </c>
      <c r="T58" s="63">
        <f t="shared" si="24"/>
        <v>0</v>
      </c>
      <c r="U58" s="63">
        <f t="shared" si="25"/>
        <v>0</v>
      </c>
      <c r="V58" s="64"/>
      <c r="W58" s="63">
        <f t="shared" si="26"/>
        <v>0</v>
      </c>
      <c r="X58" s="63">
        <f t="shared" si="27"/>
        <v>0</v>
      </c>
      <c r="Y58" s="58"/>
      <c r="Z58" s="60">
        <f t="shared" si="8"/>
        <v>291.33342723930804</v>
      </c>
      <c r="AA58" s="60">
        <f t="shared" si="28"/>
        <v>86.450054278093205</v>
      </c>
      <c r="AB58" s="61"/>
      <c r="AC58" s="62">
        <f t="shared" si="9"/>
        <v>410.53084833270583</v>
      </c>
      <c r="AD58" s="62">
        <f t="shared" si="29"/>
        <v>72.29358036323319</v>
      </c>
      <c r="AE58" s="38"/>
      <c r="AF58" s="16">
        <f t="shared" si="10"/>
        <v>164.6132665462745</v>
      </c>
      <c r="AG58" s="16">
        <f t="shared" si="11"/>
        <v>124.4759788761243</v>
      </c>
      <c r="AH58" s="16"/>
      <c r="AI58" s="79">
        <f t="shared" si="12"/>
        <v>313.61004291302174</v>
      </c>
      <c r="AJ58" s="79">
        <f t="shared" si="13"/>
        <v>106.78038648254929</v>
      </c>
      <c r="AK58" s="59"/>
      <c r="AL58" s="65">
        <f t="shared" si="30"/>
        <v>0</v>
      </c>
      <c r="AM58" s="65">
        <f t="shared" si="31"/>
        <v>0</v>
      </c>
      <c r="AN58" s="66"/>
      <c r="AO58" s="65">
        <f t="shared" si="32"/>
        <v>0</v>
      </c>
      <c r="AP58" s="65">
        <f t="shared" si="33"/>
        <v>0</v>
      </c>
      <c r="AR58" s="67">
        <f t="shared" si="34"/>
        <v>179.51294418294924</v>
      </c>
      <c r="AS58" s="67">
        <f>IF(K58="","",Input!D$27-(((L58*F$23-K58*F$22)*F$6))-Input!D$17+C$28)</f>
        <v>122.70641963676681</v>
      </c>
      <c r="AT58" s="67"/>
      <c r="AU58" s="67">
        <f t="shared" si="35"/>
        <v>298.71036527634703</v>
      </c>
      <c r="AV58" s="67">
        <f>IF(H58="","",Input!D$27-((I58*C$23-H58*C$22)*C$6)-Input!D$16+C$28)</f>
        <v>108.54994572190679</v>
      </c>
      <c r="BA58" s="37"/>
      <c r="BB58" s="37"/>
      <c r="BD58" s="37"/>
      <c r="BE58" s="37"/>
      <c r="BJ58" s="1">
        <f t="shared" si="36"/>
        <v>410.53084833270583</v>
      </c>
    </row>
    <row r="59" spans="8:62" x14ac:dyDescent="0.2">
      <c r="H59" s="18">
        <f>IF(DAT_ROOT!A56="","",DAT_ROOT!A56*Input!$D$41)</f>
        <v>0.52697000000000005</v>
      </c>
      <c r="I59" s="18">
        <f>IF(DAT_ROOT!B56="","",DAT_ROOT!B56*Input!$D$42)</f>
        <v>9.0039999999999995E-2</v>
      </c>
      <c r="J59" s="17"/>
      <c r="K59" s="18">
        <f>IF(DAT_TIP!A56="","",DAT_TIP!A56*Input!$D$43)</f>
        <v>0.52697000000000005</v>
      </c>
      <c r="L59" s="18">
        <f>IF(DAT_TIP!B56="","",DAT_TIP!B56*Input!$D$44)</f>
        <v>9.0039999999999995E-2</v>
      </c>
      <c r="M59" s="1">
        <f t="shared" si="19"/>
        <v>56</v>
      </c>
      <c r="N59" s="16">
        <f t="shared" si="4"/>
        <v>271.25153988380805</v>
      </c>
      <c r="O59" s="16">
        <f t="shared" si="5"/>
        <v>89.135911779403799</v>
      </c>
      <c r="P59" s="17"/>
      <c r="Q59" s="16">
        <f t="shared" si="6"/>
        <v>422.58075464803244</v>
      </c>
      <c r="R59" s="16">
        <f t="shared" si="7"/>
        <v>71.094392554517768</v>
      </c>
      <c r="T59" s="63">
        <f t="shared" si="24"/>
        <v>0</v>
      </c>
      <c r="U59" s="63">
        <f t="shared" si="25"/>
        <v>0</v>
      </c>
      <c r="V59" s="64"/>
      <c r="W59" s="63">
        <f t="shared" si="26"/>
        <v>0</v>
      </c>
      <c r="X59" s="63">
        <f t="shared" si="27"/>
        <v>0</v>
      </c>
      <c r="Y59" s="58"/>
      <c r="Z59" s="60">
        <f t="shared" si="8"/>
        <v>286.38446136023049</v>
      </c>
      <c r="AA59" s="60">
        <f t="shared" si="28"/>
        <v>87.331759856915184</v>
      </c>
      <c r="AB59" s="61"/>
      <c r="AC59" s="62">
        <f t="shared" si="9"/>
        <v>407.44783317161</v>
      </c>
      <c r="AD59" s="62">
        <f t="shared" si="29"/>
        <v>72.898544477006368</v>
      </c>
      <c r="AE59" s="38"/>
      <c r="AF59" s="16">
        <f t="shared" si="10"/>
        <v>167.46303786762263</v>
      </c>
      <c r="AG59" s="16">
        <f t="shared" si="11"/>
        <v>123.90560744548223</v>
      </c>
      <c r="AH59" s="16"/>
      <c r="AI59" s="79">
        <f t="shared" si="12"/>
        <v>318.79225263184702</v>
      </c>
      <c r="AJ59" s="79">
        <f t="shared" si="13"/>
        <v>105.8640882205962</v>
      </c>
      <c r="AK59" s="59"/>
      <c r="AL59" s="65">
        <f t="shared" si="30"/>
        <v>0</v>
      </c>
      <c r="AM59" s="65">
        <f t="shared" si="31"/>
        <v>0</v>
      </c>
      <c r="AN59" s="66"/>
      <c r="AO59" s="65">
        <f t="shared" si="32"/>
        <v>0</v>
      </c>
      <c r="AP59" s="65">
        <f t="shared" si="33"/>
        <v>0</v>
      </c>
      <c r="AR59" s="67">
        <f t="shared" si="34"/>
        <v>182.59595934404507</v>
      </c>
      <c r="AS59" s="67">
        <f>IF(K59="","",Input!D$27-(((L59*F$23-K59*F$22)*F$6))-Input!D$17+C$28)</f>
        <v>122.10145552299363</v>
      </c>
      <c r="AT59" s="67"/>
      <c r="AU59" s="67">
        <f t="shared" si="35"/>
        <v>303.65933115542458</v>
      </c>
      <c r="AV59" s="67">
        <f>IF(H59="","",Input!D$27-((I59*C$23-H59*C$22)*C$6)-Input!D$16+C$28)</f>
        <v>107.6682401430848</v>
      </c>
      <c r="BA59" s="37"/>
      <c r="BB59" s="37"/>
      <c r="BD59" s="37"/>
      <c r="BE59" s="37"/>
      <c r="BJ59" s="1">
        <f t="shared" si="36"/>
        <v>407.44783317161</v>
      </c>
    </row>
    <row r="60" spans="8:62" x14ac:dyDescent="0.2">
      <c r="H60" s="18">
        <f>IF(DAT_ROOT!A57="","",DAT_ROOT!A57*Input!$D$41)</f>
        <v>0.52033300000000005</v>
      </c>
      <c r="I60" s="18">
        <f>IF(DAT_ROOT!B57="","",DAT_ROOT!B57*Input!$D$42)</f>
        <v>9.1107999999999995E-2</v>
      </c>
      <c r="J60" s="17"/>
      <c r="K60" s="18">
        <f>IF(DAT_TIP!A57="","",DAT_TIP!A57*Input!$D$43)</f>
        <v>0.52033300000000005</v>
      </c>
      <c r="L60" s="18">
        <f>IF(DAT_TIP!B57="","",DAT_TIP!B57*Input!$D$44)</f>
        <v>9.1107999999999995E-2</v>
      </c>
      <c r="M60" s="1">
        <f t="shared" si="19"/>
        <v>57</v>
      </c>
      <c r="N60" s="16">
        <f t="shared" si="4"/>
        <v>268.47984751796139</v>
      </c>
      <c r="O60" s="16">
        <f t="shared" si="5"/>
        <v>89.627969730969994</v>
      </c>
      <c r="P60" s="17"/>
      <c r="Q60" s="16">
        <f t="shared" si="6"/>
        <v>421.05658594014113</v>
      </c>
      <c r="R60" s="16">
        <f t="shared" si="7"/>
        <v>71.400546440010871</v>
      </c>
      <c r="T60" s="63">
        <f t="shared" si="24"/>
        <v>0</v>
      </c>
      <c r="U60" s="63">
        <f t="shared" si="25"/>
        <v>0</v>
      </c>
      <c r="V60" s="64"/>
      <c r="W60" s="63">
        <f t="shared" si="26"/>
        <v>0</v>
      </c>
      <c r="X60" s="63">
        <f t="shared" si="27"/>
        <v>0</v>
      </c>
      <c r="Y60" s="58"/>
      <c r="Z60" s="60">
        <f t="shared" si="8"/>
        <v>283.73752136017936</v>
      </c>
      <c r="AA60" s="60">
        <f t="shared" si="28"/>
        <v>87.805227401874077</v>
      </c>
      <c r="AB60" s="61"/>
      <c r="AC60" s="62">
        <f t="shared" si="9"/>
        <v>405.79891209792322</v>
      </c>
      <c r="AD60" s="62">
        <f t="shared" si="29"/>
        <v>73.223288769106773</v>
      </c>
      <c r="AE60" s="38"/>
      <c r="AF60" s="16">
        <f t="shared" si="10"/>
        <v>168.98720657551388</v>
      </c>
      <c r="AG60" s="16">
        <f t="shared" si="11"/>
        <v>123.59945355998913</v>
      </c>
      <c r="AH60" s="16"/>
      <c r="AI60" s="79">
        <f t="shared" si="12"/>
        <v>321.56394499769374</v>
      </c>
      <c r="AJ60" s="79">
        <f t="shared" si="13"/>
        <v>105.37203026903001</v>
      </c>
      <c r="AK60" s="59"/>
      <c r="AL60" s="65">
        <f t="shared" si="30"/>
        <v>0</v>
      </c>
      <c r="AM60" s="65">
        <f t="shared" si="31"/>
        <v>0</v>
      </c>
      <c r="AN60" s="66"/>
      <c r="AO60" s="65">
        <f t="shared" si="32"/>
        <v>0</v>
      </c>
      <c r="AP60" s="65">
        <f t="shared" si="33"/>
        <v>0</v>
      </c>
      <c r="AR60" s="67">
        <f t="shared" si="34"/>
        <v>184.24488041773185</v>
      </c>
      <c r="AS60" s="67">
        <f>IF(K60="","",Input!D$27-(((L60*F$23-K60*F$22)*F$6))-Input!D$17+C$28)</f>
        <v>121.77671123089323</v>
      </c>
      <c r="AT60" s="67"/>
      <c r="AU60" s="67">
        <f t="shared" si="35"/>
        <v>306.30627115547571</v>
      </c>
      <c r="AV60" s="67">
        <f>IF(H60="","",Input!D$27-((I60*C$23-H60*C$22)*C$6)-Input!D$16+C$28)</f>
        <v>107.19477259812592</v>
      </c>
      <c r="BA60" s="37"/>
      <c r="BB60" s="37"/>
      <c r="BD60" s="37"/>
      <c r="BE60" s="37"/>
      <c r="BJ60" s="1">
        <f t="shared" si="36"/>
        <v>405.79891209792322</v>
      </c>
    </row>
    <row r="61" spans="8:62" x14ac:dyDescent="0.2">
      <c r="H61" s="18">
        <f>IF(DAT_ROOT!A58="","",DAT_ROOT!A58*Input!$D$41)</f>
        <v>0.512826</v>
      </c>
      <c r="I61" s="18">
        <f>IF(DAT_ROOT!B58="","",DAT_ROOT!B58*Input!$D$42)</f>
        <v>9.2315999999999995E-2</v>
      </c>
      <c r="J61" s="17"/>
      <c r="K61" s="18">
        <f>IF(DAT_TIP!A58="","",DAT_TIP!A58*Input!$D$43)</f>
        <v>0.512826</v>
      </c>
      <c r="L61" s="18">
        <f>IF(DAT_TIP!B58="","",DAT_TIP!B58*Input!$D$44)</f>
        <v>9.2315999999999995E-2</v>
      </c>
      <c r="M61" s="1">
        <f t="shared" si="19"/>
        <v>58</v>
      </c>
      <c r="N61" s="16">
        <f t="shared" si="4"/>
        <v>265.34483253300562</v>
      </c>
      <c r="O61" s="16">
        <f t="shared" si="5"/>
        <v>90.18452953455855</v>
      </c>
      <c r="P61" s="17"/>
      <c r="Q61" s="16">
        <f t="shared" si="6"/>
        <v>419.33262416354307</v>
      </c>
      <c r="R61" s="16">
        <f t="shared" si="7"/>
        <v>71.746832689840943</v>
      </c>
      <c r="T61" s="63">
        <f t="shared" si="24"/>
        <v>0</v>
      </c>
      <c r="U61" s="63">
        <f t="shared" si="25"/>
        <v>0</v>
      </c>
      <c r="V61" s="64"/>
      <c r="W61" s="63">
        <f t="shared" si="26"/>
        <v>0</v>
      </c>
      <c r="X61" s="63">
        <f t="shared" si="27"/>
        <v>0</v>
      </c>
      <c r="Y61" s="58"/>
      <c r="Z61" s="60">
        <f t="shared" si="8"/>
        <v>280.74361169605936</v>
      </c>
      <c r="AA61" s="60">
        <f t="shared" si="28"/>
        <v>88.340759850086798</v>
      </c>
      <c r="AB61" s="61"/>
      <c r="AC61" s="62">
        <f t="shared" si="9"/>
        <v>403.93384500048933</v>
      </c>
      <c r="AD61" s="62">
        <f t="shared" si="29"/>
        <v>73.590602374312695</v>
      </c>
      <c r="AE61" s="38"/>
      <c r="AF61" s="16">
        <f t="shared" si="10"/>
        <v>170.711168352112</v>
      </c>
      <c r="AG61" s="16">
        <f t="shared" si="11"/>
        <v>123.25316731015904</v>
      </c>
      <c r="AH61" s="16"/>
      <c r="AI61" s="79">
        <f t="shared" si="12"/>
        <v>324.69895998264946</v>
      </c>
      <c r="AJ61" s="79">
        <f t="shared" si="13"/>
        <v>104.81547046544146</v>
      </c>
      <c r="AK61" s="59"/>
      <c r="AL61" s="65">
        <f t="shared" si="30"/>
        <v>0</v>
      </c>
      <c r="AM61" s="65">
        <f t="shared" si="31"/>
        <v>0</v>
      </c>
      <c r="AN61" s="66"/>
      <c r="AO61" s="65">
        <f t="shared" si="32"/>
        <v>0</v>
      </c>
      <c r="AP61" s="65">
        <f t="shared" si="33"/>
        <v>0</v>
      </c>
      <c r="AR61" s="67">
        <f t="shared" si="34"/>
        <v>186.10994751516574</v>
      </c>
      <c r="AS61" s="67">
        <f>IF(K61="","",Input!D$27-(((L61*F$23-K61*F$22)*F$6))-Input!D$17+C$28)</f>
        <v>121.40939762568729</v>
      </c>
      <c r="AT61" s="67"/>
      <c r="AU61" s="67">
        <f t="shared" si="35"/>
        <v>309.30018081959571</v>
      </c>
      <c r="AV61" s="67">
        <f>IF(H61="","",Input!D$27-((I61*C$23-H61*C$22)*C$6)-Input!D$16+C$28)</f>
        <v>106.65924014991322</v>
      </c>
      <c r="BA61" s="37"/>
      <c r="BB61" s="37"/>
      <c r="BD61" s="37"/>
      <c r="BE61" s="37"/>
      <c r="BJ61" s="1">
        <f t="shared" si="36"/>
        <v>403.93384500048933</v>
      </c>
    </row>
    <row r="62" spans="8:62" x14ac:dyDescent="0.2">
      <c r="H62" s="18">
        <f>IF(DAT_ROOT!A59="","",DAT_ROOT!A59*Input!$D$41)</f>
        <v>0.503467</v>
      </c>
      <c r="I62" s="18">
        <f>IF(DAT_ROOT!B59="","",DAT_ROOT!B59*Input!$D$42)</f>
        <v>9.3796000000000004E-2</v>
      </c>
      <c r="J62" s="17"/>
      <c r="K62" s="18">
        <f>IF(DAT_TIP!A59="","",DAT_TIP!A59*Input!$D$43)</f>
        <v>0.503467</v>
      </c>
      <c r="L62" s="18">
        <f>IF(DAT_TIP!B59="","",DAT_TIP!B59*Input!$D$44)</f>
        <v>9.3796000000000004E-2</v>
      </c>
      <c r="M62" s="1">
        <f t="shared" si="19"/>
        <v>59</v>
      </c>
      <c r="N62" s="16">
        <f t="shared" si="4"/>
        <v>261.43622375013757</v>
      </c>
      <c r="O62" s="16">
        <f t="shared" si="5"/>
        <v>90.867500890601661</v>
      </c>
      <c r="P62" s="17"/>
      <c r="Q62" s="16">
        <f t="shared" si="6"/>
        <v>417.1831230426971</v>
      </c>
      <c r="R62" s="16">
        <f t="shared" si="7"/>
        <v>72.172536577884514</v>
      </c>
      <c r="T62" s="63">
        <f t="shared" si="24"/>
        <v>0</v>
      </c>
      <c r="U62" s="63">
        <f t="shared" si="25"/>
        <v>0</v>
      </c>
      <c r="V62" s="64"/>
      <c r="W62" s="63">
        <f t="shared" si="26"/>
        <v>0</v>
      </c>
      <c r="X62" s="63">
        <f t="shared" si="27"/>
        <v>0</v>
      </c>
      <c r="Y62" s="58"/>
      <c r="Z62" s="60">
        <f t="shared" si="8"/>
        <v>277.01091367939352</v>
      </c>
      <c r="AA62" s="60">
        <f t="shared" si="28"/>
        <v>88.998004459329948</v>
      </c>
      <c r="AB62" s="61"/>
      <c r="AC62" s="62">
        <f t="shared" si="9"/>
        <v>401.60843311344115</v>
      </c>
      <c r="AD62" s="62">
        <f t="shared" si="29"/>
        <v>74.042033009156228</v>
      </c>
      <c r="AE62" s="38"/>
      <c r="AF62" s="16">
        <f t="shared" si="10"/>
        <v>172.86066947295797</v>
      </c>
      <c r="AG62" s="16">
        <f t="shared" si="11"/>
        <v>122.82746342211549</v>
      </c>
      <c r="AH62" s="16"/>
      <c r="AI62" s="79">
        <f t="shared" si="12"/>
        <v>328.6075687655175</v>
      </c>
      <c r="AJ62" s="79">
        <f t="shared" si="13"/>
        <v>104.13249910939834</v>
      </c>
      <c r="AK62" s="59"/>
      <c r="AL62" s="65">
        <f t="shared" si="30"/>
        <v>0</v>
      </c>
      <c r="AM62" s="65">
        <f t="shared" si="31"/>
        <v>0</v>
      </c>
      <c r="AN62" s="66"/>
      <c r="AO62" s="65">
        <f t="shared" si="32"/>
        <v>0</v>
      </c>
      <c r="AP62" s="65">
        <f t="shared" si="33"/>
        <v>0</v>
      </c>
      <c r="AR62" s="67">
        <f t="shared" si="34"/>
        <v>188.43535940221392</v>
      </c>
      <c r="AS62" s="67">
        <f>IF(K62="","",Input!D$27-(((L62*F$23-K62*F$22)*F$6))-Input!D$17+C$28)</f>
        <v>120.95796699084377</v>
      </c>
      <c r="AT62" s="67"/>
      <c r="AU62" s="67">
        <f t="shared" si="35"/>
        <v>313.03287883626155</v>
      </c>
      <c r="AV62" s="67">
        <f>IF(H62="","",Input!D$27-((I62*C$23-H62*C$22)*C$6)-Input!D$16+C$28)</f>
        <v>106.00199554067007</v>
      </c>
      <c r="BA62" s="37"/>
      <c r="BB62" s="37"/>
      <c r="BD62" s="37"/>
      <c r="BE62" s="37"/>
      <c r="BJ62" s="1">
        <f t="shared" si="36"/>
        <v>401.60843311344115</v>
      </c>
    </row>
    <row r="63" spans="8:62" x14ac:dyDescent="0.2">
      <c r="H63" s="18">
        <f>IF(DAT_ROOT!A60="","",DAT_ROOT!A60*Input!$D$41)</f>
        <v>0.49410599999999999</v>
      </c>
      <c r="I63" s="18">
        <f>IF(DAT_ROOT!B60="","",DAT_ROOT!B60*Input!$D$42)</f>
        <v>9.5247999999999999E-2</v>
      </c>
      <c r="J63" s="17"/>
      <c r="K63" s="18">
        <f>IF(DAT_TIP!A60="","",DAT_TIP!A60*Input!$D$43)</f>
        <v>0.49410599999999999</v>
      </c>
      <c r="L63" s="18">
        <f>IF(DAT_TIP!B60="","",DAT_TIP!B60*Input!$D$44)</f>
        <v>9.5247999999999999E-2</v>
      </c>
      <c r="M63" s="1">
        <f t="shared" si="19"/>
        <v>60</v>
      </c>
      <c r="N63" s="16">
        <f t="shared" si="4"/>
        <v>257.52658820316884</v>
      </c>
      <c r="O63" s="16">
        <f t="shared" si="5"/>
        <v>91.538762158592903</v>
      </c>
      <c r="P63" s="17"/>
      <c r="Q63" s="16">
        <f t="shared" si="6"/>
        <v>415.03290934932392</v>
      </c>
      <c r="R63" s="16">
        <f t="shared" si="7"/>
        <v>72.591787935641918</v>
      </c>
      <c r="T63" s="63">
        <f t="shared" si="24"/>
        <v>0</v>
      </c>
      <c r="U63" s="63">
        <f t="shared" si="25"/>
        <v>0</v>
      </c>
      <c r="V63" s="64"/>
      <c r="W63" s="63">
        <f t="shared" si="26"/>
        <v>0</v>
      </c>
      <c r="X63" s="63">
        <f t="shared" si="27"/>
        <v>0</v>
      </c>
      <c r="Y63" s="58"/>
      <c r="Z63" s="60">
        <f t="shared" si="8"/>
        <v>273.27722031778433</v>
      </c>
      <c r="AA63" s="60">
        <f t="shared" si="28"/>
        <v>89.644064736297821</v>
      </c>
      <c r="AB63" s="61"/>
      <c r="AC63" s="62">
        <f t="shared" si="9"/>
        <v>399.28227723470837</v>
      </c>
      <c r="AD63" s="62">
        <f t="shared" si="29"/>
        <v>74.486485357937028</v>
      </c>
      <c r="AE63" s="38"/>
      <c r="AF63" s="16">
        <f t="shared" si="10"/>
        <v>175.01088316633118</v>
      </c>
      <c r="AG63" s="16">
        <f t="shared" si="11"/>
        <v>122.40821206435808</v>
      </c>
      <c r="AH63" s="16"/>
      <c r="AI63" s="79">
        <f t="shared" si="12"/>
        <v>332.51720431248629</v>
      </c>
      <c r="AJ63" s="79">
        <f t="shared" si="13"/>
        <v>103.4612378414071</v>
      </c>
      <c r="AK63" s="59"/>
      <c r="AL63" s="65">
        <f t="shared" si="30"/>
        <v>0</v>
      </c>
      <c r="AM63" s="65">
        <f t="shared" si="31"/>
        <v>0</v>
      </c>
      <c r="AN63" s="66"/>
      <c r="AO63" s="65">
        <f t="shared" si="32"/>
        <v>0</v>
      </c>
      <c r="AP63" s="65">
        <f t="shared" si="33"/>
        <v>0</v>
      </c>
      <c r="AR63" s="67">
        <f t="shared" si="34"/>
        <v>190.7615152809467</v>
      </c>
      <c r="AS63" s="67">
        <f>IF(K63="","",Input!D$27-(((L63*F$23-K63*F$22)*F$6))-Input!D$17+C$28)</f>
        <v>120.51351464206297</v>
      </c>
      <c r="AT63" s="67"/>
      <c r="AU63" s="67">
        <f t="shared" si="35"/>
        <v>316.76657219787074</v>
      </c>
      <c r="AV63" s="67">
        <f>IF(H63="","",Input!D$27-((I63*C$23-H63*C$22)*C$6)-Input!D$16+C$28)</f>
        <v>105.35593526370218</v>
      </c>
      <c r="BA63" s="37"/>
      <c r="BB63" s="37"/>
      <c r="BD63" s="37"/>
      <c r="BE63" s="37"/>
      <c r="BJ63" s="1">
        <f t="shared" si="18"/>
        <v>399.28227723470837</v>
      </c>
    </row>
    <row r="64" spans="8:62" x14ac:dyDescent="0.2">
      <c r="H64" s="18">
        <f>IF(DAT_ROOT!A61="","",DAT_ROOT!A61*Input!$D$41)</f>
        <v>0.48474299999999998</v>
      </c>
      <c r="I64" s="18">
        <f>IF(DAT_ROOT!B61="","",DAT_ROOT!B61*Input!$D$42)</f>
        <v>9.6680000000000002E-2</v>
      </c>
      <c r="J64" s="17"/>
      <c r="K64" s="18">
        <f>IF(DAT_TIP!A61="","",DAT_TIP!A61*Input!$D$43)</f>
        <v>0.48474299999999998</v>
      </c>
      <c r="L64" s="18">
        <f>IF(DAT_TIP!B61="","",DAT_TIP!B61*Input!$D$44)</f>
        <v>9.6680000000000002E-2</v>
      </c>
      <c r="M64" s="1">
        <f t="shared" si="19"/>
        <v>61</v>
      </c>
      <c r="N64" s="16">
        <f t="shared" si="4"/>
        <v>253.61597999584279</v>
      </c>
      <c r="O64" s="16">
        <f t="shared" si="5"/>
        <v>92.201662942528799</v>
      </c>
      <c r="P64" s="17"/>
      <c r="Q64" s="16">
        <f t="shared" si="6"/>
        <v>412.88205462626786</v>
      </c>
      <c r="R64" s="16">
        <f t="shared" si="7"/>
        <v>73.006435453398169</v>
      </c>
      <c r="T64" s="63">
        <f t="shared" si="24"/>
        <v>0</v>
      </c>
      <c r="U64" s="63">
        <f t="shared" si="25"/>
        <v>0</v>
      </c>
      <c r="V64" s="64"/>
      <c r="W64" s="63">
        <f t="shared" si="26"/>
        <v>0</v>
      </c>
      <c r="X64" s="63">
        <f t="shared" si="27"/>
        <v>0</v>
      </c>
      <c r="Y64" s="58"/>
      <c r="Z64" s="60">
        <f t="shared" si="8"/>
        <v>269.54258745888529</v>
      </c>
      <c r="AA64" s="60">
        <f t="shared" si="28"/>
        <v>90.282140193615732</v>
      </c>
      <c r="AB64" s="61"/>
      <c r="AC64" s="62">
        <f t="shared" si="9"/>
        <v>396.95544716322536</v>
      </c>
      <c r="AD64" s="62">
        <f t="shared" si="29"/>
        <v>74.925958202311222</v>
      </c>
      <c r="AE64" s="38"/>
      <c r="AF64" s="16">
        <f t="shared" si="10"/>
        <v>177.16173788938718</v>
      </c>
      <c r="AG64" s="16">
        <f t="shared" si="11"/>
        <v>121.99356454660185</v>
      </c>
      <c r="AH64" s="16"/>
      <c r="AI64" s="79">
        <f t="shared" si="12"/>
        <v>336.42781251981228</v>
      </c>
      <c r="AJ64" s="79">
        <f t="shared" si="13"/>
        <v>102.79833705747122</v>
      </c>
      <c r="AK64" s="59"/>
      <c r="AL64" s="65">
        <f t="shared" si="30"/>
        <v>0</v>
      </c>
      <c r="AM64" s="65">
        <f t="shared" si="31"/>
        <v>0</v>
      </c>
      <c r="AN64" s="66"/>
      <c r="AO64" s="65">
        <f t="shared" si="32"/>
        <v>0</v>
      </c>
      <c r="AP64" s="65">
        <f t="shared" si="33"/>
        <v>0</v>
      </c>
      <c r="AR64" s="67">
        <f t="shared" si="34"/>
        <v>193.08834535242971</v>
      </c>
      <c r="AS64" s="67">
        <f>IF(K64="","",Input!D$27-(((L64*F$23-K64*F$22)*F$6))-Input!D$17+C$28)</f>
        <v>120.07404179768878</v>
      </c>
      <c r="AT64" s="67"/>
      <c r="AU64" s="67">
        <f t="shared" si="35"/>
        <v>320.50120505676978</v>
      </c>
      <c r="AV64" s="67">
        <f>IF(H64="","",Input!D$27-((I64*C$23-H64*C$22)*C$6)-Input!D$16+C$28)</f>
        <v>104.71785980638427</v>
      </c>
      <c r="BA64" s="37"/>
      <c r="BB64" s="37"/>
      <c r="BD64" s="37"/>
      <c r="BE64" s="37"/>
      <c r="BJ64" s="1">
        <f t="shared" si="18"/>
        <v>396.95544716322536</v>
      </c>
    </row>
    <row r="65" spans="8:62" x14ac:dyDescent="0.2">
      <c r="H65" s="18">
        <f>IF(DAT_ROOT!A62="","",DAT_ROOT!A62*Input!$D$41)</f>
        <v>0.47537699999999999</v>
      </c>
      <c r="I65" s="18">
        <f>IF(DAT_ROOT!B62="","",DAT_ROOT!B62*Input!$D$42)</f>
        <v>9.8087999999999995E-2</v>
      </c>
      <c r="J65" s="17"/>
      <c r="K65" s="18">
        <f>IF(DAT_TIP!A62="","",DAT_TIP!A62*Input!$D$43)</f>
        <v>0.47537699999999999</v>
      </c>
      <c r="L65" s="18">
        <f>IF(DAT_TIP!B62="","",DAT_TIP!B62*Input!$D$44)</f>
        <v>9.8087999999999995E-2</v>
      </c>
      <c r="M65" s="1">
        <f t="shared" si="19"/>
        <v>62</v>
      </c>
      <c r="N65" s="16">
        <f t="shared" si="4"/>
        <v>249.70395337578819</v>
      </c>
      <c r="O65" s="16">
        <f t="shared" si="5"/>
        <v>92.854535203379001</v>
      </c>
      <c r="P65" s="17"/>
      <c r="Q65" s="16">
        <f t="shared" si="6"/>
        <v>410.73029201582119</v>
      </c>
      <c r="R65" s="16">
        <f t="shared" si="7"/>
        <v>73.415563728866275</v>
      </c>
      <c r="T65" s="63">
        <f t="shared" si="24"/>
        <v>0</v>
      </c>
      <c r="U65" s="63">
        <f t="shared" si="25"/>
        <v>0</v>
      </c>
      <c r="V65" s="64"/>
      <c r="W65" s="63">
        <f t="shared" si="26"/>
        <v>0</v>
      </c>
      <c r="X65" s="63">
        <f t="shared" si="27"/>
        <v>0</v>
      </c>
      <c r="Y65" s="58"/>
      <c r="Z65" s="60">
        <f t="shared" si="8"/>
        <v>265.8065872397915</v>
      </c>
      <c r="AA65" s="60">
        <f t="shared" si="28"/>
        <v>90.910638055927734</v>
      </c>
      <c r="AB65" s="61"/>
      <c r="AC65" s="62">
        <f t="shared" si="9"/>
        <v>394.62765815181785</v>
      </c>
      <c r="AD65" s="62">
        <f t="shared" si="29"/>
        <v>75.359460876317542</v>
      </c>
      <c r="AE65" s="38"/>
      <c r="AF65" s="16">
        <f t="shared" si="10"/>
        <v>179.31350049983394</v>
      </c>
      <c r="AG65" s="16">
        <f t="shared" si="11"/>
        <v>121.58443627113373</v>
      </c>
      <c r="AH65" s="16"/>
      <c r="AI65" s="79">
        <f t="shared" si="12"/>
        <v>340.33983913986691</v>
      </c>
      <c r="AJ65" s="79">
        <f t="shared" si="13"/>
        <v>102.14546479662098</v>
      </c>
      <c r="AK65" s="59"/>
      <c r="AL65" s="65">
        <f t="shared" si="30"/>
        <v>0</v>
      </c>
      <c r="AM65" s="65">
        <f t="shared" si="31"/>
        <v>0</v>
      </c>
      <c r="AN65" s="66"/>
      <c r="AO65" s="65">
        <f t="shared" si="32"/>
        <v>0</v>
      </c>
      <c r="AP65" s="65">
        <f t="shared" si="33"/>
        <v>0</v>
      </c>
      <c r="AR65" s="67">
        <f t="shared" si="34"/>
        <v>195.41613436383722</v>
      </c>
      <c r="AS65" s="67">
        <f>IF(K65="","",Input!D$27-(((L65*F$23-K65*F$22)*F$6))-Input!D$17+C$28)</f>
        <v>119.64053912368246</v>
      </c>
      <c r="AT65" s="67"/>
      <c r="AU65" s="67">
        <f t="shared" si="35"/>
        <v>324.23720527586357</v>
      </c>
      <c r="AV65" s="67">
        <f>IF(H65="","",Input!D$27-((I65*C$23-H65*C$22)*C$6)-Input!D$16+C$28)</f>
        <v>104.08936194407227</v>
      </c>
      <c r="BA65" s="37"/>
      <c r="BB65" s="37"/>
      <c r="BD65" s="37"/>
      <c r="BE65" s="37"/>
      <c r="BJ65" s="1">
        <f>IF(K65="","",(K65*F$23+L65*F$22)*F$6+F$8)</f>
        <v>394.62765815181785</v>
      </c>
    </row>
    <row r="66" spans="8:62" x14ac:dyDescent="0.2">
      <c r="H66" s="18">
        <f>IF(DAT_ROOT!A63="","",DAT_ROOT!A63*Input!$D$41)</f>
        <v>0.46834900000000002</v>
      </c>
      <c r="I66" s="18">
        <f>IF(DAT_ROOT!B63="","",DAT_ROOT!B63*Input!$D$42)</f>
        <v>9.9112000000000006E-2</v>
      </c>
      <c r="J66" s="17"/>
      <c r="K66" s="18">
        <f>IF(DAT_TIP!A63="","",DAT_TIP!A63*Input!$D$43)</f>
        <v>0.46834900000000002</v>
      </c>
      <c r="L66" s="18">
        <f>IF(DAT_TIP!B63="","",DAT_TIP!B63*Input!$D$44)</f>
        <v>9.9112000000000006E-2</v>
      </c>
      <c r="M66" s="1">
        <f t="shared" si="19"/>
        <v>63</v>
      </c>
      <c r="N66" s="16">
        <f t="shared" si="4"/>
        <v>246.76825154402556</v>
      </c>
      <c r="O66" s="16">
        <f t="shared" si="5"/>
        <v>93.330814653418415</v>
      </c>
      <c r="P66" s="17"/>
      <c r="Q66" s="16">
        <f t="shared" si="6"/>
        <v>409.1153750846081</v>
      </c>
      <c r="R66" s="16">
        <f t="shared" si="7"/>
        <v>73.715046474322094</v>
      </c>
      <c r="T66" s="63">
        <f t="shared" si="24"/>
        <v>0</v>
      </c>
      <c r="U66" s="63">
        <f t="shared" si="25"/>
        <v>0</v>
      </c>
      <c r="V66" s="64"/>
      <c r="W66" s="63">
        <f t="shared" si="26"/>
        <v>0</v>
      </c>
      <c r="X66" s="63">
        <f t="shared" si="27"/>
        <v>0</v>
      </c>
      <c r="Y66" s="58"/>
      <c r="Z66" s="60">
        <f t="shared" si="8"/>
        <v>263.00296389808381</v>
      </c>
      <c r="AA66" s="60">
        <f t="shared" si="28"/>
        <v>91.369237835508784</v>
      </c>
      <c r="AB66" s="61"/>
      <c r="AC66" s="62">
        <f t="shared" si="9"/>
        <v>392.88066273054983</v>
      </c>
      <c r="AD66" s="62">
        <f t="shared" si="29"/>
        <v>75.676623292231739</v>
      </c>
      <c r="AE66" s="38"/>
      <c r="AF66" s="16">
        <f t="shared" si="10"/>
        <v>180.928417431047</v>
      </c>
      <c r="AG66" s="16">
        <f t="shared" si="11"/>
        <v>121.28495352567791</v>
      </c>
      <c r="AH66" s="16"/>
      <c r="AI66" s="79">
        <f t="shared" si="12"/>
        <v>343.27554097162954</v>
      </c>
      <c r="AJ66" s="79">
        <f t="shared" si="13"/>
        <v>101.66918534658159</v>
      </c>
      <c r="AK66" s="59"/>
      <c r="AL66" s="65">
        <f t="shared" si="30"/>
        <v>0</v>
      </c>
      <c r="AM66" s="65">
        <f t="shared" si="31"/>
        <v>0</v>
      </c>
      <c r="AN66" s="66"/>
      <c r="AO66" s="65">
        <f t="shared" si="32"/>
        <v>0</v>
      </c>
      <c r="AP66" s="65">
        <f t="shared" si="33"/>
        <v>0</v>
      </c>
      <c r="AR66" s="67">
        <f t="shared" si="34"/>
        <v>197.16312978510524</v>
      </c>
      <c r="AS66" s="67">
        <f>IF(K66="","",Input!D$27-(((L66*F$23-K66*F$22)*F$6))-Input!D$17+C$28)</f>
        <v>119.32337670776826</v>
      </c>
      <c r="AT66" s="67"/>
      <c r="AU66" s="67">
        <f t="shared" si="35"/>
        <v>327.04082861757126</v>
      </c>
      <c r="AV66" s="67">
        <f>IF(H66="","",Input!D$27-((I66*C$23-H66*C$22)*C$6)-Input!D$16+C$28)</f>
        <v>103.63076216449122</v>
      </c>
      <c r="BA66" s="37"/>
      <c r="BB66" s="37"/>
      <c r="BD66" s="37"/>
      <c r="BE66" s="37"/>
      <c r="BJ66" s="1">
        <f>IF(K66="","",(K66*F$23+L66*F$22)*F$6+F$8)</f>
        <v>392.88066273054983</v>
      </c>
    </row>
    <row r="67" spans="8:62" x14ac:dyDescent="0.2">
      <c r="H67" s="18">
        <f>IF(DAT_ROOT!A64="","",DAT_ROOT!A64*Input!$D$41)</f>
        <v>0.46366200000000002</v>
      </c>
      <c r="I67" s="18">
        <f>IF(DAT_ROOT!B64="","",DAT_ROOT!B64*Input!$D$42)</f>
        <v>9.9788000000000002E-2</v>
      </c>
      <c r="J67" s="17"/>
      <c r="K67" s="18">
        <f>IF(DAT_TIP!A64="","",DAT_TIP!A64*Input!$D$43)</f>
        <v>0.46366200000000002</v>
      </c>
      <c r="L67" s="18">
        <f>IF(DAT_TIP!B64="","",DAT_TIP!B64*Input!$D$44)</f>
        <v>9.9788000000000002E-2</v>
      </c>
      <c r="M67" s="1">
        <f t="shared" si="19"/>
        <v>64</v>
      </c>
      <c r="N67" s="16">
        <f t="shared" si="4"/>
        <v>244.81037406889837</v>
      </c>
      <c r="O67" s="16">
        <f t="shared" si="5"/>
        <v>93.645554221727508</v>
      </c>
      <c r="P67" s="17"/>
      <c r="Q67" s="16">
        <f t="shared" si="6"/>
        <v>408.03831903428619</v>
      </c>
      <c r="R67" s="16">
        <f t="shared" si="7"/>
        <v>73.91317596748118</v>
      </c>
      <c r="T67" s="63">
        <f t="shared" si="24"/>
        <v>0</v>
      </c>
      <c r="U67" s="63">
        <f t="shared" si="25"/>
        <v>0</v>
      </c>
      <c r="V67" s="64"/>
      <c r="W67" s="63">
        <f t="shared" si="26"/>
        <v>0</v>
      </c>
      <c r="X67" s="63">
        <f t="shared" si="27"/>
        <v>0</v>
      </c>
      <c r="Y67" s="58"/>
      <c r="Z67" s="60">
        <f t="shared" si="8"/>
        <v>261.13316856543719</v>
      </c>
      <c r="AA67" s="60">
        <f t="shared" si="28"/>
        <v>91.672316396302875</v>
      </c>
      <c r="AB67" s="61"/>
      <c r="AC67" s="62">
        <f t="shared" si="9"/>
        <v>391.7155245377474</v>
      </c>
      <c r="AD67" s="62">
        <f t="shared" si="29"/>
        <v>75.886413792905799</v>
      </c>
      <c r="AE67" s="38"/>
      <c r="AF67" s="16">
        <f t="shared" si="10"/>
        <v>182.00547348136891</v>
      </c>
      <c r="AG67" s="16">
        <f t="shared" si="11"/>
        <v>121.08682403251883</v>
      </c>
      <c r="AH67" s="16"/>
      <c r="AI67" s="79">
        <f t="shared" si="12"/>
        <v>345.23341844675662</v>
      </c>
      <c r="AJ67" s="79">
        <f t="shared" si="13"/>
        <v>101.35444577827249</v>
      </c>
      <c r="AK67" s="59"/>
      <c r="AL67" s="65">
        <f t="shared" si="30"/>
        <v>0</v>
      </c>
      <c r="AM67" s="65">
        <f t="shared" si="31"/>
        <v>0</v>
      </c>
      <c r="AN67" s="66"/>
      <c r="AO67" s="65">
        <f t="shared" si="32"/>
        <v>0</v>
      </c>
      <c r="AP67" s="65">
        <f t="shared" si="33"/>
        <v>0</v>
      </c>
      <c r="AR67" s="67">
        <f t="shared" si="34"/>
        <v>198.32826797790767</v>
      </c>
      <c r="AS67" s="67">
        <f>IF(K67="","",Input!D$27-(((L67*F$23-K67*F$22)*F$6))-Input!D$17+C$28)</f>
        <v>119.11358620709419</v>
      </c>
      <c r="AT67" s="67"/>
      <c r="AU67" s="67">
        <f t="shared" si="35"/>
        <v>328.91062395021788</v>
      </c>
      <c r="AV67" s="67">
        <f>IF(H67="","",Input!D$27-((I67*C$23-H67*C$22)*C$6)-Input!D$16+C$28)</f>
        <v>103.32768360369712</v>
      </c>
      <c r="BA67" s="37"/>
      <c r="BB67" s="37"/>
      <c r="BD67" s="37"/>
      <c r="BE67" s="37"/>
      <c r="BJ67" s="1">
        <f t="shared" si="18"/>
        <v>391.7155245377474</v>
      </c>
    </row>
    <row r="68" spans="8:62" x14ac:dyDescent="0.2">
      <c r="H68" s="18">
        <f>IF(DAT_ROOT!A65="","",DAT_ROOT!A65*Input!$D$41)</f>
        <v>0.45810299999999998</v>
      </c>
      <c r="I68" s="18">
        <f>IF(DAT_ROOT!B65="","",DAT_ROOT!B65*Input!$D$42)</f>
        <v>0.10058</v>
      </c>
      <c r="J68" s="17"/>
      <c r="K68" s="18">
        <f>IF(DAT_TIP!A65="","",DAT_TIP!A65*Input!$D$43)</f>
        <v>0.45810299999999998</v>
      </c>
      <c r="L68" s="18">
        <f>IF(DAT_TIP!B65="","",DAT_TIP!B65*Input!$D$44)</f>
        <v>0.10058</v>
      </c>
      <c r="M68" s="1">
        <f t="shared" si="19"/>
        <v>65</v>
      </c>
      <c r="N68" s="16">
        <f t="shared" si="4"/>
        <v>242.48817426243318</v>
      </c>
      <c r="O68" s="16">
        <f t="shared" si="5"/>
        <v>94.014760356005368</v>
      </c>
      <c r="P68" s="17"/>
      <c r="Q68" s="16">
        <f t="shared" si="6"/>
        <v>406.76079311415219</v>
      </c>
      <c r="R68" s="16">
        <f t="shared" si="7"/>
        <v>74.145909639833562</v>
      </c>
      <c r="T68" s="63">
        <f t="shared" si="24"/>
        <v>0</v>
      </c>
      <c r="U68" s="63">
        <f t="shared" si="25"/>
        <v>0</v>
      </c>
      <c r="V68" s="64"/>
      <c r="W68" s="63">
        <f t="shared" si="26"/>
        <v>0</v>
      </c>
      <c r="X68" s="63">
        <f t="shared" si="27"/>
        <v>0</v>
      </c>
      <c r="Y68" s="58"/>
      <c r="Z68" s="60">
        <f t="shared" si="8"/>
        <v>258.91543614760508</v>
      </c>
      <c r="AA68" s="60">
        <f t="shared" si="28"/>
        <v>92.027875284388188</v>
      </c>
      <c r="AB68" s="61"/>
      <c r="AC68" s="62">
        <f t="shared" si="9"/>
        <v>390.33353122898029</v>
      </c>
      <c r="AD68" s="62">
        <f t="shared" si="29"/>
        <v>76.132794711450742</v>
      </c>
      <c r="AE68" s="38"/>
      <c r="AF68" s="16">
        <f t="shared" si="10"/>
        <v>183.28299940150291</v>
      </c>
      <c r="AG68" s="16">
        <f t="shared" si="11"/>
        <v>120.85409036016642</v>
      </c>
      <c r="AH68" s="16"/>
      <c r="AI68" s="79">
        <f t="shared" si="12"/>
        <v>347.55561825322189</v>
      </c>
      <c r="AJ68" s="79">
        <f t="shared" si="13"/>
        <v>100.98523964399463</v>
      </c>
      <c r="AK68" s="59"/>
      <c r="AL68" s="65">
        <f t="shared" si="30"/>
        <v>0</v>
      </c>
      <c r="AM68" s="65">
        <f t="shared" si="31"/>
        <v>0</v>
      </c>
      <c r="AN68" s="66"/>
      <c r="AO68" s="65">
        <f t="shared" si="32"/>
        <v>0</v>
      </c>
      <c r="AP68" s="65">
        <f t="shared" si="33"/>
        <v>0</v>
      </c>
      <c r="AR68" s="67">
        <f t="shared" si="34"/>
        <v>199.71026128667478</v>
      </c>
      <c r="AS68" s="67">
        <f>IF(K68="","",Input!D$27-(((L68*F$23-K68*F$22)*F$6))-Input!D$17+C$28)</f>
        <v>118.86720528854926</v>
      </c>
      <c r="AT68" s="67"/>
      <c r="AU68" s="67">
        <f t="shared" si="35"/>
        <v>331.12835636804999</v>
      </c>
      <c r="AV68" s="67">
        <f>IF(H68="","",Input!D$27-((I68*C$23-H68*C$22)*C$6)-Input!D$16+C$28)</f>
        <v>102.97212471561181</v>
      </c>
      <c r="BA68" s="37"/>
      <c r="BB68" s="37"/>
      <c r="BD68" s="37"/>
      <c r="BE68" s="37"/>
      <c r="BJ68" s="1">
        <f t="shared" si="18"/>
        <v>390.33353122898029</v>
      </c>
    </row>
    <row r="69" spans="8:62" x14ac:dyDescent="0.2">
      <c r="H69" s="18">
        <f>IF(DAT_ROOT!A66="","",DAT_ROOT!A66*Input!$D$41)</f>
        <v>0.45254499999999998</v>
      </c>
      <c r="I69" s="18">
        <f>IF(DAT_ROOT!B66="","",DAT_ROOT!B66*Input!$D$42)</f>
        <v>0.10137599999999999</v>
      </c>
      <c r="J69" s="17"/>
      <c r="K69" s="18">
        <f>IF(DAT_TIP!A66="","",DAT_TIP!A66*Input!$D$43)</f>
        <v>0.45254499999999998</v>
      </c>
      <c r="L69" s="18">
        <f>IF(DAT_TIP!B66="","",DAT_TIP!B66*Input!$D$44)</f>
        <v>0.10137599999999999</v>
      </c>
      <c r="M69" s="1">
        <f t="shared" si="19"/>
        <v>66</v>
      </c>
      <c r="N69" s="16">
        <f t="shared" ref="N69:N132" si="37">IF(T69="","",((Z69+0.5*T69)*($F$5-$C$13)+(AC69+0.5*W69)*($C$13-$C$5))/($F$5-$C$5))</f>
        <v>240.16642020833905</v>
      </c>
      <c r="O69" s="16">
        <f t="shared" ref="O69:O132" si="38">IF(T69="","",((((AA69+0.5*U69)*($F$5-$C$13)+(AD69+0.5*X69)*($C$13-$C$5))/($F$5-$C$5))))</f>
        <v>94.385634529313535</v>
      </c>
      <c r="P69" s="17"/>
      <c r="Q69" s="16">
        <f t="shared" ref="Q69:Q132" si="39">IF(T69="","",((((Z69+0.5*T69)*($F$5-$F$13)+(AC69+0.5*W69)*($F$13-$C$5))/($F$5-$C$5))))</f>
        <v>405.48353405172622</v>
      </c>
      <c r="R69" s="16">
        <f t="shared" ref="R69:R132" si="40">IF(T69="","",((((AA69+0.5*U69)*($F$5-$F$13)+(AD69+0.5*X69)*($F$13-$C$5))/($F$5-$C$5))))</f>
        <v>74.379558714472836</v>
      </c>
      <c r="T69" s="63">
        <f t="shared" si="24"/>
        <v>0</v>
      </c>
      <c r="U69" s="63">
        <f t="shared" si="25"/>
        <v>0</v>
      </c>
      <c r="V69" s="64"/>
      <c r="W69" s="63">
        <f t="shared" si="26"/>
        <v>0</v>
      </c>
      <c r="X69" s="63">
        <f t="shared" si="27"/>
        <v>0</v>
      </c>
      <c r="Y69" s="58"/>
      <c r="Z69" s="60">
        <f t="shared" ref="Z69:Z132" si="41">IF(H69="","",(C$8)-((C$8)-((H69*C$23+I69*C$22)*C$6+C$8))+C$25)</f>
        <v>256.69813159267778</v>
      </c>
      <c r="AA69" s="60">
        <f t="shared" si="28"/>
        <v>92.385026947829459</v>
      </c>
      <c r="AB69" s="61"/>
      <c r="AC69" s="62">
        <f t="shared" ref="AC69:AC132" si="42">IF(K69="","",(F$8)-1*((F$8)-((K69*F$23+L69*F$22)*F$6+F$8))+C$25)</f>
        <v>388.95182266738749</v>
      </c>
      <c r="AD69" s="62">
        <f t="shared" si="29"/>
        <v>76.380166295956911</v>
      </c>
      <c r="AE69" s="38"/>
      <c r="AF69" s="16">
        <f t="shared" ref="AF69:AF132" si="43">IF(AL69="","",((((AU69+0.5*AL69)*($F$5-$F$13)+(AR69+0.5*AO69)*($F$13-$C$5))/($F$5-$C$5))))</f>
        <v>184.56025846392888</v>
      </c>
      <c r="AG69" s="16">
        <f t="shared" ref="AG69:AG132" si="44">IF(AL69="","",((((AV69+0.5*AP69)*($F$5-$F$13)+(AS69+0.5*AM69)*($F$13-$C$5))/($F$5-$C$5))))</f>
        <v>120.62044128552716</v>
      </c>
      <c r="AH69" s="16"/>
      <c r="AI69" s="79">
        <f t="shared" ref="AI69:AI132" si="45">IF(AL69="","",((((AU69+0.5*AO69)*($F$5-$C$13)+(AR69+0.5*AL69)*($C$13-$C$5))/($F$5-$C$5))))</f>
        <v>349.87737230731597</v>
      </c>
      <c r="AJ69" s="79">
        <f t="shared" ref="AJ69:AJ132" si="46">IF(AL69="","",((((AV69+0.5*AP69)*($F$5-$C$13)+(AS69+0.5*AM69)*($C$13-$C$5))/($F$5-$C$5))))</f>
        <v>100.61436547068647</v>
      </c>
      <c r="AK69" s="59"/>
      <c r="AL69" s="65">
        <f t="shared" si="30"/>
        <v>0</v>
      </c>
      <c r="AM69" s="65">
        <f t="shared" si="31"/>
        <v>0</v>
      </c>
      <c r="AN69" s="66"/>
      <c r="AO69" s="65">
        <f t="shared" si="32"/>
        <v>0</v>
      </c>
      <c r="AP69" s="65">
        <f t="shared" si="33"/>
        <v>0</v>
      </c>
      <c r="AR69" s="67">
        <f t="shared" si="34"/>
        <v>201.09196984826758</v>
      </c>
      <c r="AS69" s="67">
        <f>IF(K69="","",Input!D$27-(((L69*F$23-K69*F$22)*F$6))-Input!D$17+C$28)</f>
        <v>118.61983370404309</v>
      </c>
      <c r="AT69" s="67"/>
      <c r="AU69" s="67">
        <f t="shared" si="35"/>
        <v>333.34566092297729</v>
      </c>
      <c r="AV69" s="67">
        <f>IF(H69="","",Input!D$27-((I69*C$23-H69*C$22)*C$6)-Input!D$16+C$28)</f>
        <v>102.61497305217054</v>
      </c>
      <c r="BA69" s="37"/>
      <c r="BB69" s="37"/>
      <c r="BD69" s="37"/>
      <c r="BE69" s="37"/>
      <c r="BJ69" s="1">
        <f t="shared" ref="BJ69:BJ96" si="47">IF(K69="","",(K69*F$23+L69*F$22)*F$6+F$8)</f>
        <v>388.95182266738749</v>
      </c>
    </row>
    <row r="70" spans="8:62" x14ac:dyDescent="0.2">
      <c r="H70" s="18">
        <f>IF(DAT_ROOT!A67="","",DAT_ROOT!A67*Input!$D$41)</f>
        <v>0.44785799999999998</v>
      </c>
      <c r="I70" s="18">
        <f>IF(DAT_ROOT!B67="","",DAT_ROOT!B67*Input!$D$42)</f>
        <v>0.10205599999999999</v>
      </c>
      <c r="J70" s="17"/>
      <c r="K70" s="18">
        <f>IF(DAT_TIP!A67="","",DAT_TIP!A67*Input!$D$43)</f>
        <v>0.44785799999999998</v>
      </c>
      <c r="L70" s="18">
        <f>IF(DAT_TIP!B67="","",DAT_TIP!B67*Input!$D$44)</f>
        <v>0.10205599999999999</v>
      </c>
      <c r="M70" s="1">
        <f t="shared" ref="M70:M133" si="48">M69+1</f>
        <v>67</v>
      </c>
      <c r="N70" s="16">
        <f t="shared" si="37"/>
        <v>238.2085697850836</v>
      </c>
      <c r="O70" s="16">
        <f t="shared" si="38"/>
        <v>94.702048899620863</v>
      </c>
      <c r="P70" s="17"/>
      <c r="Q70" s="16">
        <f t="shared" si="39"/>
        <v>404.4065137728266</v>
      </c>
      <c r="R70" s="16">
        <f t="shared" si="40"/>
        <v>74.578612552774359</v>
      </c>
      <c r="T70" s="63">
        <f t="shared" si="24"/>
        <v>0</v>
      </c>
      <c r="U70" s="63">
        <f t="shared" si="25"/>
        <v>0</v>
      </c>
      <c r="V70" s="64"/>
      <c r="W70" s="63">
        <f t="shared" si="26"/>
        <v>0</v>
      </c>
      <c r="X70" s="63">
        <f t="shared" si="27"/>
        <v>0</v>
      </c>
      <c r="Y70" s="58"/>
      <c r="Z70" s="60">
        <f t="shared" si="41"/>
        <v>254.8283641838579</v>
      </c>
      <c r="AA70" s="60">
        <f t="shared" si="28"/>
        <v>92.689705264936208</v>
      </c>
      <c r="AB70" s="61"/>
      <c r="AC70" s="62">
        <f t="shared" si="42"/>
        <v>387.78671937405227</v>
      </c>
      <c r="AD70" s="62">
        <f t="shared" si="29"/>
        <v>76.590956187459014</v>
      </c>
      <c r="AE70" s="38"/>
      <c r="AF70" s="16">
        <f t="shared" si="43"/>
        <v>185.6372787428285</v>
      </c>
      <c r="AG70" s="16">
        <f t="shared" si="44"/>
        <v>120.42138744722563</v>
      </c>
      <c r="AH70" s="16"/>
      <c r="AI70" s="79">
        <f t="shared" si="45"/>
        <v>351.83522273057139</v>
      </c>
      <c r="AJ70" s="79">
        <f t="shared" si="46"/>
        <v>100.29795110037917</v>
      </c>
      <c r="AK70" s="59"/>
      <c r="AL70" s="65">
        <f t="shared" si="30"/>
        <v>0</v>
      </c>
      <c r="AM70" s="65">
        <f t="shared" si="31"/>
        <v>0</v>
      </c>
      <c r="AN70" s="66"/>
      <c r="AO70" s="65">
        <f t="shared" si="32"/>
        <v>0</v>
      </c>
      <c r="AP70" s="65">
        <f t="shared" si="33"/>
        <v>0</v>
      </c>
      <c r="AR70" s="67">
        <f t="shared" si="34"/>
        <v>202.2570731416028</v>
      </c>
      <c r="AS70" s="67">
        <f>IF(K70="","",Input!D$27-(((L70*F$23-K70*F$22)*F$6))-Input!D$17+C$28)</f>
        <v>118.40904381254097</v>
      </c>
      <c r="AT70" s="67"/>
      <c r="AU70" s="67">
        <f t="shared" si="35"/>
        <v>335.21542833179717</v>
      </c>
      <c r="AV70" s="67">
        <f>IF(H70="","",Input!D$27-((I70*C$23-H70*C$22)*C$6)-Input!D$16+C$28)</f>
        <v>102.31029473506379</v>
      </c>
      <c r="BA70" s="37"/>
      <c r="BB70" s="37"/>
      <c r="BD70" s="37"/>
      <c r="BE70" s="37"/>
      <c r="BJ70" s="1">
        <f t="shared" si="47"/>
        <v>387.78671937405227</v>
      </c>
    </row>
    <row r="71" spans="8:62" x14ac:dyDescent="0.2">
      <c r="H71" s="18">
        <f>IF(DAT_ROOT!A68="","",DAT_ROOT!A68*Input!$D$41)</f>
        <v>0.44317200000000001</v>
      </c>
      <c r="I71" s="18">
        <f>IF(DAT_ROOT!B68="","",DAT_ROOT!B68*Input!$D$42)</f>
        <v>0.102724</v>
      </c>
      <c r="J71" s="17"/>
      <c r="K71" s="18">
        <f>IF(DAT_TIP!A68="","",DAT_TIP!A68*Input!$D$43)</f>
        <v>0.44317200000000001</v>
      </c>
      <c r="L71" s="18">
        <f>IF(DAT_TIP!B68="","",DAT_TIP!B68*Input!$D$44)</f>
        <v>0.102724</v>
      </c>
      <c r="M71" s="1">
        <f t="shared" si="48"/>
        <v>68</v>
      </c>
      <c r="N71" s="16">
        <f t="shared" si="37"/>
        <v>236.25105690671285</v>
      </c>
      <c r="O71" s="16">
        <f t="shared" si="38"/>
        <v>95.013432100965545</v>
      </c>
      <c r="P71" s="17"/>
      <c r="Q71" s="16">
        <f t="shared" si="39"/>
        <v>403.32961726594573</v>
      </c>
      <c r="R71" s="16">
        <f t="shared" si="40"/>
        <v>74.774884412792915</v>
      </c>
      <c r="T71" s="63">
        <f t="shared" si="24"/>
        <v>0</v>
      </c>
      <c r="U71" s="63">
        <f t="shared" si="25"/>
        <v>0</v>
      </c>
      <c r="V71" s="64"/>
      <c r="W71" s="63">
        <f t="shared" si="26"/>
        <v>0</v>
      </c>
      <c r="X71" s="63">
        <f t="shared" si="27"/>
        <v>0</v>
      </c>
      <c r="Y71" s="58"/>
      <c r="Z71" s="60">
        <f t="shared" si="41"/>
        <v>252.95891294263609</v>
      </c>
      <c r="AA71" s="60">
        <f t="shared" si="28"/>
        <v>92.989577332148286</v>
      </c>
      <c r="AB71" s="61"/>
      <c r="AC71" s="62">
        <f t="shared" si="42"/>
        <v>386.6217612300224</v>
      </c>
      <c r="AD71" s="62">
        <f t="shared" si="29"/>
        <v>76.798739181610173</v>
      </c>
      <c r="AE71" s="38"/>
      <c r="AF71" s="16">
        <f t="shared" si="43"/>
        <v>186.71417524970937</v>
      </c>
      <c r="AG71" s="16">
        <f t="shared" si="44"/>
        <v>120.22511558720707</v>
      </c>
      <c r="AH71" s="16"/>
      <c r="AI71" s="79">
        <f t="shared" si="45"/>
        <v>353.79273560894222</v>
      </c>
      <c r="AJ71" s="79">
        <f t="shared" si="46"/>
        <v>99.986567899034455</v>
      </c>
      <c r="AK71" s="59"/>
      <c r="AL71" s="65">
        <f t="shared" si="30"/>
        <v>0</v>
      </c>
      <c r="AM71" s="65">
        <f t="shared" si="31"/>
        <v>0</v>
      </c>
      <c r="AN71" s="66"/>
      <c r="AO71" s="65">
        <f t="shared" si="32"/>
        <v>0</v>
      </c>
      <c r="AP71" s="65">
        <f t="shared" si="33"/>
        <v>0</v>
      </c>
      <c r="AR71" s="67">
        <f t="shared" si="34"/>
        <v>203.42203128563267</v>
      </c>
      <c r="AS71" s="67">
        <f>IF(K71="","",Input!D$27-(((L71*F$23-K71*F$22)*F$6))-Input!D$17+C$28)</f>
        <v>118.20126081838981</v>
      </c>
      <c r="AT71" s="67"/>
      <c r="AU71" s="67">
        <f t="shared" si="35"/>
        <v>337.08487957301895</v>
      </c>
      <c r="AV71" s="67">
        <f>IF(H71="","",Input!D$27-((I71*C$23-H71*C$22)*C$6)-Input!D$16+C$28)</f>
        <v>102.01042266785171</v>
      </c>
      <c r="BA71" s="37"/>
      <c r="BB71" s="37"/>
      <c r="BD71" s="37"/>
      <c r="BE71" s="37"/>
      <c r="BJ71" s="1">
        <f t="shared" si="47"/>
        <v>386.6217612300224</v>
      </c>
    </row>
    <row r="72" spans="8:62" x14ac:dyDescent="0.2">
      <c r="H72" s="18">
        <f>IF(DAT_ROOT!A69="","",DAT_ROOT!A69*Input!$D$41)</f>
        <v>0.43848500000000001</v>
      </c>
      <c r="I72" s="18">
        <f>IF(DAT_ROOT!B69="","",DAT_ROOT!B69*Input!$D$42)</f>
        <v>0.10337200000000001</v>
      </c>
      <c r="J72" s="17"/>
      <c r="K72" s="18">
        <f>IF(DAT_TIP!A69="","",DAT_TIP!A69*Input!$D$43)</f>
        <v>0.43848500000000001</v>
      </c>
      <c r="L72" s="18">
        <f>IF(DAT_TIP!B69="","",DAT_TIP!B69*Input!$D$44)</f>
        <v>0.10337200000000001</v>
      </c>
      <c r="M72" s="1">
        <f t="shared" si="48"/>
        <v>69</v>
      </c>
      <c r="N72" s="16">
        <f t="shared" si="37"/>
        <v>234.2929900684841</v>
      </c>
      <c r="O72" s="16">
        <f t="shared" si="38"/>
        <v>95.316448055286941</v>
      </c>
      <c r="P72" s="17"/>
      <c r="Q72" s="16">
        <f t="shared" si="39"/>
        <v>402.25231081566767</v>
      </c>
      <c r="R72" s="16">
        <f t="shared" si="40"/>
        <v>74.966543489954688</v>
      </c>
      <c r="T72" s="63">
        <f t="shared" si="24"/>
        <v>0</v>
      </c>
      <c r="U72" s="63">
        <f t="shared" si="25"/>
        <v>0</v>
      </c>
      <c r="V72" s="64"/>
      <c r="W72" s="63">
        <f t="shared" si="26"/>
        <v>0</v>
      </c>
      <c r="X72" s="63">
        <f t="shared" si="27"/>
        <v>0</v>
      </c>
      <c r="Y72" s="58"/>
      <c r="Z72" s="60">
        <f t="shared" si="41"/>
        <v>251.08892214320247</v>
      </c>
      <c r="AA72" s="60">
        <f t="shared" si="28"/>
        <v>93.281457598753718</v>
      </c>
      <c r="AB72" s="61"/>
      <c r="AC72" s="62">
        <f t="shared" si="42"/>
        <v>385.45637874094933</v>
      </c>
      <c r="AD72" s="62">
        <f t="shared" si="29"/>
        <v>77.00153394648791</v>
      </c>
      <c r="AE72" s="38"/>
      <c r="AF72" s="16">
        <f t="shared" si="43"/>
        <v>187.79148169998743</v>
      </c>
      <c r="AG72" s="16">
        <f t="shared" si="44"/>
        <v>120.03345651004533</v>
      </c>
      <c r="AH72" s="16"/>
      <c r="AI72" s="79">
        <f t="shared" si="45"/>
        <v>355.750802447171</v>
      </c>
      <c r="AJ72" s="79">
        <f t="shared" si="46"/>
        <v>99.683551944713059</v>
      </c>
      <c r="AK72" s="59"/>
      <c r="AL72" s="65">
        <f t="shared" si="30"/>
        <v>0</v>
      </c>
      <c r="AM72" s="65">
        <f t="shared" si="31"/>
        <v>0</v>
      </c>
      <c r="AN72" s="66"/>
      <c r="AO72" s="65">
        <f t="shared" si="32"/>
        <v>0</v>
      </c>
      <c r="AP72" s="65">
        <f t="shared" si="33"/>
        <v>0</v>
      </c>
      <c r="AR72" s="67">
        <f t="shared" si="34"/>
        <v>204.58741377470574</v>
      </c>
      <c r="AS72" s="67">
        <f>IF(K72="","",Input!D$27-(((L72*F$23-K72*F$22)*F$6))-Input!D$17+C$28)</f>
        <v>117.99846605351209</v>
      </c>
      <c r="AT72" s="67"/>
      <c r="AU72" s="67">
        <f t="shared" si="35"/>
        <v>338.9548703724526</v>
      </c>
      <c r="AV72" s="67">
        <f>IF(H72="","",Input!D$27-((I72*C$23-H72*C$22)*C$6)-Input!D$16+C$28)</f>
        <v>101.71854240124628</v>
      </c>
      <c r="BA72" s="37"/>
      <c r="BB72" s="37"/>
      <c r="BD72" s="37"/>
      <c r="BE72" s="37"/>
      <c r="BJ72" s="1">
        <f t="shared" si="47"/>
        <v>385.45637874094933</v>
      </c>
    </row>
    <row r="73" spans="8:62" x14ac:dyDescent="0.2">
      <c r="H73" s="18">
        <f>IF(DAT_ROOT!A70="","",DAT_ROOT!A70*Input!$D$41)</f>
        <v>0.43379800000000002</v>
      </c>
      <c r="I73" s="18">
        <f>IF(DAT_ROOT!B70="","",DAT_ROOT!B70*Input!$D$42)</f>
        <v>0.104008</v>
      </c>
      <c r="J73" s="17"/>
      <c r="K73" s="18">
        <f>IF(DAT_TIP!A70="","",DAT_TIP!A70*Input!$D$43)</f>
        <v>0.43379800000000002</v>
      </c>
      <c r="L73" s="18">
        <f>IF(DAT_TIP!B70="","",DAT_TIP!B70*Input!$D$44)</f>
        <v>0.104008</v>
      </c>
      <c r="M73" s="1">
        <f t="shared" si="48"/>
        <v>70</v>
      </c>
      <c r="N73" s="16">
        <f t="shared" si="37"/>
        <v>232.33484207464048</v>
      </c>
      <c r="O73" s="16">
        <f t="shared" si="38"/>
        <v>95.614439603613647</v>
      </c>
      <c r="P73" s="17"/>
      <c r="Q73" s="16">
        <f t="shared" si="39"/>
        <v>401.17489705112274</v>
      </c>
      <c r="R73" s="16">
        <f t="shared" si="40"/>
        <v>75.155429531689009</v>
      </c>
      <c r="T73" s="63">
        <f t="shared" si="24"/>
        <v>0</v>
      </c>
      <c r="U73" s="63">
        <f t="shared" si="25"/>
        <v>0</v>
      </c>
      <c r="V73" s="64"/>
      <c r="W73" s="63">
        <f t="shared" si="26"/>
        <v>0</v>
      </c>
      <c r="X73" s="63">
        <f t="shared" si="27"/>
        <v>0</v>
      </c>
      <c r="Y73" s="58"/>
      <c r="Z73" s="60">
        <f t="shared" si="41"/>
        <v>249.21884757228872</v>
      </c>
      <c r="AA73" s="60">
        <f t="shared" si="28"/>
        <v>93.568538596421178</v>
      </c>
      <c r="AB73" s="61"/>
      <c r="AC73" s="62">
        <f t="shared" si="42"/>
        <v>384.29089155347452</v>
      </c>
      <c r="AD73" s="62">
        <f t="shared" si="29"/>
        <v>77.201330538881479</v>
      </c>
      <c r="AE73" s="38"/>
      <c r="AF73" s="16">
        <f t="shared" si="43"/>
        <v>188.86889546453233</v>
      </c>
      <c r="AG73" s="16">
        <f t="shared" si="44"/>
        <v>119.84457046831098</v>
      </c>
      <c r="AH73" s="16"/>
      <c r="AI73" s="79">
        <f t="shared" si="45"/>
        <v>357.70895044101462</v>
      </c>
      <c r="AJ73" s="79">
        <f t="shared" si="46"/>
        <v>99.385560396386353</v>
      </c>
      <c r="AK73" s="59"/>
      <c r="AL73" s="65">
        <f t="shared" si="30"/>
        <v>0</v>
      </c>
      <c r="AM73" s="65">
        <f t="shared" si="31"/>
        <v>0</v>
      </c>
      <c r="AN73" s="66"/>
      <c r="AO73" s="65">
        <f t="shared" si="32"/>
        <v>0</v>
      </c>
      <c r="AP73" s="65">
        <f t="shared" si="33"/>
        <v>0</v>
      </c>
      <c r="AR73" s="67">
        <f t="shared" si="34"/>
        <v>205.75290096218055</v>
      </c>
      <c r="AS73" s="67">
        <f>IF(K73="","",Input!D$27-(((L73*F$23-K73*F$22)*F$6))-Input!D$17+C$28)</f>
        <v>117.79866946111852</v>
      </c>
      <c r="AT73" s="67"/>
      <c r="AU73" s="67">
        <f t="shared" si="35"/>
        <v>340.82494494336635</v>
      </c>
      <c r="AV73" s="67">
        <f>IF(H73="","",Input!D$27-((I73*C$23-H73*C$22)*C$6)-Input!D$16+C$28)</f>
        <v>101.43146140357882</v>
      </c>
      <c r="BA73" s="37"/>
      <c r="BB73" s="37"/>
      <c r="BD73" s="37"/>
      <c r="BE73" s="37"/>
      <c r="BJ73" s="1">
        <f t="shared" si="47"/>
        <v>384.29089155347452</v>
      </c>
    </row>
    <row r="74" spans="8:62" x14ac:dyDescent="0.2">
      <c r="H74" s="18">
        <f>IF(DAT_ROOT!A71="","",DAT_ROOT!A71*Input!$D$41)</f>
        <v>0.42813000000000001</v>
      </c>
      <c r="I74" s="18">
        <f>IF(DAT_ROOT!B71="","",DAT_ROOT!B71*Input!$D$42)</f>
        <v>0.104772</v>
      </c>
      <c r="J74" s="17"/>
      <c r="K74" s="18">
        <f>IF(DAT_TIP!A71="","",DAT_TIP!A71*Input!$D$43)</f>
        <v>0.42813000000000001</v>
      </c>
      <c r="L74" s="18">
        <f>IF(DAT_TIP!B71="","",DAT_TIP!B71*Input!$D$44)</f>
        <v>0.104772</v>
      </c>
      <c r="M74" s="1">
        <f t="shared" si="48"/>
        <v>71</v>
      </c>
      <c r="N74" s="16">
        <f t="shared" si="37"/>
        <v>229.96681455062168</v>
      </c>
      <c r="O74" s="16">
        <f t="shared" si="38"/>
        <v>95.97265928740633</v>
      </c>
      <c r="P74" s="17"/>
      <c r="Q74" s="16">
        <f t="shared" si="39"/>
        <v>399.87193232590033</v>
      </c>
      <c r="R74" s="16">
        <f t="shared" si="40"/>
        <v>75.382667559301822</v>
      </c>
      <c r="T74" s="63">
        <f t="shared" si="24"/>
        <v>0</v>
      </c>
      <c r="U74" s="63">
        <f t="shared" si="25"/>
        <v>0</v>
      </c>
      <c r="V74" s="64"/>
      <c r="W74" s="63">
        <f t="shared" si="26"/>
        <v>0</v>
      </c>
      <c r="X74" s="63">
        <f t="shared" si="27"/>
        <v>0</v>
      </c>
      <c r="Y74" s="58"/>
      <c r="Z74" s="60">
        <f t="shared" si="41"/>
        <v>246.95732632814955</v>
      </c>
      <c r="AA74" s="60">
        <f t="shared" si="28"/>
        <v>93.913660114595871</v>
      </c>
      <c r="AB74" s="61"/>
      <c r="AC74" s="62">
        <f t="shared" si="42"/>
        <v>382.88142054837249</v>
      </c>
      <c r="AD74" s="62">
        <f t="shared" si="29"/>
        <v>77.441666732112267</v>
      </c>
      <c r="AE74" s="38"/>
      <c r="AF74" s="16">
        <f t="shared" si="43"/>
        <v>190.17186018975471</v>
      </c>
      <c r="AG74" s="16">
        <f t="shared" si="44"/>
        <v>119.61733244069819</v>
      </c>
      <c r="AH74" s="16"/>
      <c r="AI74" s="79">
        <f t="shared" si="45"/>
        <v>360.07697796503339</v>
      </c>
      <c r="AJ74" s="79">
        <f t="shared" si="46"/>
        <v>99.02734071259367</v>
      </c>
      <c r="AK74" s="59"/>
      <c r="AL74" s="65">
        <f t="shared" si="30"/>
        <v>0</v>
      </c>
      <c r="AM74" s="65">
        <f t="shared" si="31"/>
        <v>0</v>
      </c>
      <c r="AN74" s="66"/>
      <c r="AO74" s="65">
        <f t="shared" si="32"/>
        <v>0</v>
      </c>
      <c r="AP74" s="65">
        <f t="shared" si="33"/>
        <v>0</v>
      </c>
      <c r="AR74" s="67">
        <f t="shared" si="34"/>
        <v>207.16237196728258</v>
      </c>
      <c r="AS74" s="67">
        <f>IF(K74="","",Input!D$27-(((L74*F$23-K74*F$22)*F$6))-Input!D$17+C$28)</f>
        <v>117.55833326788775</v>
      </c>
      <c r="AT74" s="67"/>
      <c r="AU74" s="67">
        <f t="shared" si="35"/>
        <v>343.08646618750549</v>
      </c>
      <c r="AV74" s="67">
        <f>IF(H74="","",Input!D$27-((I74*C$23-H74*C$22)*C$6)-Input!D$16+C$28)</f>
        <v>101.08633988540413</v>
      </c>
      <c r="BA74" s="37"/>
      <c r="BB74" s="37"/>
      <c r="BD74" s="37"/>
      <c r="BE74" s="37"/>
      <c r="BJ74" s="1">
        <f t="shared" si="47"/>
        <v>382.88142054837249</v>
      </c>
    </row>
    <row r="75" spans="8:62" x14ac:dyDescent="0.2">
      <c r="H75" s="18">
        <f>IF(DAT_ROOT!A72="","",DAT_ROOT!A72*Input!$D$41)</f>
        <v>0.42202600000000001</v>
      </c>
      <c r="I75" s="18">
        <f>IF(DAT_ROOT!B72="","",DAT_ROOT!B72*Input!$D$42)</f>
        <v>0.105588</v>
      </c>
      <c r="J75" s="17"/>
      <c r="K75" s="18">
        <f>IF(DAT_TIP!A72="","",DAT_TIP!A72*Input!$D$43)</f>
        <v>0.42202600000000001</v>
      </c>
      <c r="L75" s="18">
        <f>IF(DAT_TIP!B72="","",DAT_TIP!B72*Input!$D$44)</f>
        <v>0.105588</v>
      </c>
      <c r="M75" s="1">
        <f t="shared" si="48"/>
        <v>72</v>
      </c>
      <c r="N75" s="16">
        <f t="shared" si="37"/>
        <v>227.4165852831263</v>
      </c>
      <c r="O75" s="16">
        <f t="shared" si="38"/>
        <v>96.355600051186016</v>
      </c>
      <c r="P75" s="17"/>
      <c r="Q75" s="16">
        <f t="shared" si="39"/>
        <v>398.4686790086385</v>
      </c>
      <c r="R75" s="16">
        <f t="shared" si="40"/>
        <v>75.625821158797578</v>
      </c>
      <c r="T75" s="63">
        <f t="shared" si="24"/>
        <v>0</v>
      </c>
      <c r="U75" s="63">
        <f t="shared" si="25"/>
        <v>0</v>
      </c>
      <c r="V75" s="64"/>
      <c r="W75" s="63">
        <f t="shared" si="26"/>
        <v>0</v>
      </c>
      <c r="X75" s="63">
        <f t="shared" si="27"/>
        <v>0</v>
      </c>
      <c r="Y75" s="58"/>
      <c r="Z75" s="60">
        <f t="shared" si="41"/>
        <v>244.52179465567752</v>
      </c>
      <c r="AA75" s="60">
        <f t="shared" si="28"/>
        <v>94.282622161947174</v>
      </c>
      <c r="AB75" s="61"/>
      <c r="AC75" s="62">
        <f t="shared" si="42"/>
        <v>381.3634696360873</v>
      </c>
      <c r="AD75" s="62">
        <f t="shared" si="29"/>
        <v>77.69879904803642</v>
      </c>
      <c r="AE75" s="38"/>
      <c r="AF75" s="16">
        <f t="shared" si="43"/>
        <v>191.57511350701657</v>
      </c>
      <c r="AG75" s="16">
        <f t="shared" si="44"/>
        <v>119.37417884120242</v>
      </c>
      <c r="AH75" s="16"/>
      <c r="AI75" s="79">
        <f t="shared" si="45"/>
        <v>362.62720723252875</v>
      </c>
      <c r="AJ75" s="79">
        <f t="shared" si="46"/>
        <v>98.64439994881397</v>
      </c>
      <c r="AK75" s="59"/>
      <c r="AL75" s="65">
        <f t="shared" si="30"/>
        <v>0</v>
      </c>
      <c r="AM75" s="65">
        <f t="shared" si="31"/>
        <v>0</v>
      </c>
      <c r="AN75" s="66"/>
      <c r="AO75" s="65">
        <f t="shared" si="32"/>
        <v>0</v>
      </c>
      <c r="AP75" s="65">
        <f t="shared" si="33"/>
        <v>0</v>
      </c>
      <c r="AR75" s="67">
        <f t="shared" si="34"/>
        <v>208.68032287956777</v>
      </c>
      <c r="AS75" s="67">
        <f>IF(K75="","",Input!D$27-(((L75*F$23-K75*F$22)*F$6))-Input!D$17+C$28)</f>
        <v>117.30120095196358</v>
      </c>
      <c r="AT75" s="67"/>
      <c r="AU75" s="67">
        <f t="shared" si="35"/>
        <v>345.52199785997755</v>
      </c>
      <c r="AV75" s="67">
        <f>IF(H75="","",Input!D$27-((I75*C$23-H75*C$22)*C$6)-Input!D$16+C$28)</f>
        <v>100.71737783805281</v>
      </c>
      <c r="BA75" s="37"/>
      <c r="BB75" s="37"/>
      <c r="BD75" s="37"/>
      <c r="BE75" s="37"/>
      <c r="BJ75" s="1">
        <f t="shared" si="47"/>
        <v>381.3634696360873</v>
      </c>
    </row>
    <row r="76" spans="8:62" x14ac:dyDescent="0.2">
      <c r="H76" s="18">
        <f>IF(DAT_ROOT!A73="","",DAT_ROOT!A73*Input!$D$41)</f>
        <v>0.41689999999999999</v>
      </c>
      <c r="I76" s="18">
        <f>IF(DAT_ROOT!B73="","",DAT_ROOT!B73*Input!$D$42)</f>
        <v>0.106284</v>
      </c>
      <c r="J76" s="17"/>
      <c r="K76" s="18">
        <f>IF(DAT_TIP!A73="","",DAT_TIP!A73*Input!$D$43)</f>
        <v>0.41689999999999999</v>
      </c>
      <c r="L76" s="18">
        <f>IF(DAT_TIP!B73="","",DAT_TIP!B73*Input!$D$44)</f>
        <v>0.106284</v>
      </c>
      <c r="M76" s="1">
        <f t="shared" si="48"/>
        <v>73</v>
      </c>
      <c r="N76" s="16">
        <f t="shared" si="37"/>
        <v>225.27503354805071</v>
      </c>
      <c r="O76" s="16">
        <f t="shared" si="38"/>
        <v>96.68168257239995</v>
      </c>
      <c r="P76" s="17"/>
      <c r="Q76" s="16">
        <f t="shared" si="39"/>
        <v>397.29035493604192</v>
      </c>
      <c r="R76" s="16">
        <f t="shared" si="40"/>
        <v>75.832498291266532</v>
      </c>
      <c r="T76" s="63">
        <f t="shared" si="24"/>
        <v>0</v>
      </c>
      <c r="U76" s="63">
        <f t="shared" si="25"/>
        <v>0</v>
      </c>
      <c r="V76" s="64"/>
      <c r="W76" s="63">
        <f t="shared" si="26"/>
        <v>0</v>
      </c>
      <c r="X76" s="63">
        <f t="shared" si="27"/>
        <v>0</v>
      </c>
      <c r="Y76" s="58"/>
      <c r="Z76" s="60">
        <f t="shared" si="41"/>
        <v>242.47656568684985</v>
      </c>
      <c r="AA76" s="60">
        <f t="shared" si="28"/>
        <v>94.59676414428661</v>
      </c>
      <c r="AB76" s="61"/>
      <c r="AC76" s="62">
        <f t="shared" si="42"/>
        <v>380.08882279724276</v>
      </c>
      <c r="AD76" s="62">
        <f t="shared" si="29"/>
        <v>77.917416719379872</v>
      </c>
      <c r="AE76" s="38"/>
      <c r="AF76" s="16">
        <f t="shared" si="43"/>
        <v>192.75343757961321</v>
      </c>
      <c r="AG76" s="16">
        <f t="shared" si="44"/>
        <v>119.16750170873347</v>
      </c>
      <c r="AH76" s="16"/>
      <c r="AI76" s="79">
        <f t="shared" si="45"/>
        <v>364.76875896760436</v>
      </c>
      <c r="AJ76" s="79">
        <f t="shared" si="46"/>
        <v>98.318317427600036</v>
      </c>
      <c r="AK76" s="59"/>
      <c r="AL76" s="65">
        <f t="shared" si="30"/>
        <v>0</v>
      </c>
      <c r="AM76" s="65">
        <f t="shared" si="31"/>
        <v>0</v>
      </c>
      <c r="AN76" s="66"/>
      <c r="AO76" s="65">
        <f t="shared" si="32"/>
        <v>0</v>
      </c>
      <c r="AP76" s="65">
        <f t="shared" si="33"/>
        <v>0</v>
      </c>
      <c r="AR76" s="67">
        <f t="shared" si="34"/>
        <v>209.95496971841231</v>
      </c>
      <c r="AS76" s="67">
        <f>IF(K76="","",Input!D$27-(((L76*F$23-K76*F$22)*F$6))-Input!D$17+C$28)</f>
        <v>117.08258328062013</v>
      </c>
      <c r="AT76" s="67"/>
      <c r="AU76" s="67">
        <f t="shared" si="35"/>
        <v>347.56722682880525</v>
      </c>
      <c r="AV76" s="67">
        <f>IF(H76="","",Input!D$27-((I76*C$23-H76*C$22)*C$6)-Input!D$16+C$28)</f>
        <v>100.40323585571338</v>
      </c>
      <c r="BA76" s="37"/>
      <c r="BB76" s="37"/>
      <c r="BD76" s="37"/>
      <c r="BE76" s="37"/>
      <c r="BJ76" s="1">
        <f t="shared" si="47"/>
        <v>380.08882279724276</v>
      </c>
    </row>
    <row r="77" spans="8:62" x14ac:dyDescent="0.2">
      <c r="H77" s="18">
        <f>IF(DAT_ROOT!A74="","",DAT_ROOT!A74*Input!$D$41)</f>
        <v>0.41221000000000002</v>
      </c>
      <c r="I77" s="18">
        <f>IF(DAT_ROOT!B74="","",DAT_ROOT!B74*Input!$D$42)</f>
        <v>0.106908</v>
      </c>
      <c r="J77" s="17"/>
      <c r="K77" s="18">
        <f>IF(DAT_TIP!A74="","",DAT_TIP!A74*Input!$D$43)</f>
        <v>0.41221000000000002</v>
      </c>
      <c r="L77" s="18">
        <f>IF(DAT_TIP!B74="","",DAT_TIP!B74*Input!$D$44)</f>
        <v>0.106908</v>
      </c>
      <c r="M77" s="1">
        <f t="shared" si="48"/>
        <v>74</v>
      </c>
      <c r="N77" s="16">
        <f t="shared" si="37"/>
        <v>223.31554829709347</v>
      </c>
      <c r="O77" s="16">
        <f t="shared" si="38"/>
        <v>96.974670003635651</v>
      </c>
      <c r="P77" s="17"/>
      <c r="Q77" s="16">
        <f t="shared" si="39"/>
        <v>396.21214059837325</v>
      </c>
      <c r="R77" s="16">
        <f t="shared" si="40"/>
        <v>76.018638126140203</v>
      </c>
      <c r="T77" s="63">
        <f t="shared" si="24"/>
        <v>0</v>
      </c>
      <c r="U77" s="63">
        <f t="shared" si="25"/>
        <v>0</v>
      </c>
      <c r="V77" s="64"/>
      <c r="W77" s="63">
        <f t="shared" si="26"/>
        <v>0</v>
      </c>
      <c r="X77" s="63">
        <f t="shared" si="27"/>
        <v>0</v>
      </c>
      <c r="Y77" s="58"/>
      <c r="Z77" s="60">
        <f t="shared" si="41"/>
        <v>240.60520752722147</v>
      </c>
      <c r="AA77" s="60">
        <f t="shared" si="28"/>
        <v>94.879066815886119</v>
      </c>
      <c r="AB77" s="61"/>
      <c r="AC77" s="62">
        <f t="shared" si="42"/>
        <v>378.92248136824526</v>
      </c>
      <c r="AD77" s="62">
        <f t="shared" si="29"/>
        <v>78.11424131388975</v>
      </c>
      <c r="AE77" s="38"/>
      <c r="AF77" s="16">
        <f t="shared" si="43"/>
        <v>193.83165191728185</v>
      </c>
      <c r="AG77" s="16">
        <f t="shared" si="44"/>
        <v>118.98136187385981</v>
      </c>
      <c r="AH77" s="16"/>
      <c r="AI77" s="79">
        <f t="shared" si="45"/>
        <v>366.7282442185616</v>
      </c>
      <c r="AJ77" s="79">
        <f t="shared" si="46"/>
        <v>98.025329996364349</v>
      </c>
      <c r="AK77" s="59"/>
      <c r="AL77" s="65">
        <f t="shared" si="30"/>
        <v>0</v>
      </c>
      <c r="AM77" s="65">
        <f t="shared" si="31"/>
        <v>0</v>
      </c>
      <c r="AN77" s="66"/>
      <c r="AO77" s="65">
        <f t="shared" si="32"/>
        <v>0</v>
      </c>
      <c r="AP77" s="65">
        <f t="shared" si="33"/>
        <v>0</v>
      </c>
      <c r="AR77" s="67">
        <f t="shared" si="34"/>
        <v>211.12131114740981</v>
      </c>
      <c r="AS77" s="67">
        <f>IF(K77="","",Input!D$27-(((L77*F$23-K77*F$22)*F$6))-Input!D$17+C$28)</f>
        <v>116.88575868611025</v>
      </c>
      <c r="AT77" s="67"/>
      <c r="AU77" s="67">
        <f t="shared" si="35"/>
        <v>349.4385849884336</v>
      </c>
      <c r="AV77" s="67">
        <f>IF(H77="","",Input!D$27-((I77*C$23-H77*C$22)*C$6)-Input!D$16+C$28)</f>
        <v>100.12093318411388</v>
      </c>
      <c r="BA77" s="37"/>
      <c r="BB77" s="37"/>
      <c r="BD77" s="37"/>
      <c r="BE77" s="37"/>
      <c r="BJ77" s="1">
        <f t="shared" si="47"/>
        <v>378.92248136824526</v>
      </c>
    </row>
    <row r="78" spans="8:62" x14ac:dyDescent="0.2">
      <c r="H78" s="18">
        <f>IF(DAT_ROOT!A75="","",DAT_ROOT!A75*Input!$D$41)</f>
        <v>0.408692</v>
      </c>
      <c r="I78" s="18">
        <f>IF(DAT_ROOT!B75="","",DAT_ROOT!B75*Input!$D$42)</f>
        <v>0.10736800000000001</v>
      </c>
      <c r="J78" s="17"/>
      <c r="K78" s="18">
        <f>IF(DAT_TIP!A75="","",DAT_TIP!A75*Input!$D$43)</f>
        <v>0.408692</v>
      </c>
      <c r="L78" s="18">
        <f>IF(DAT_TIP!B75="","",DAT_TIP!B75*Input!$D$44)</f>
        <v>0.10736800000000001</v>
      </c>
      <c r="M78" s="1">
        <f t="shared" si="48"/>
        <v>75</v>
      </c>
      <c r="N78" s="16">
        <f t="shared" si="37"/>
        <v>221.84567090488244</v>
      </c>
      <c r="O78" s="16">
        <f t="shared" si="38"/>
        <v>97.191064354549923</v>
      </c>
      <c r="P78" s="17"/>
      <c r="Q78" s="16">
        <f t="shared" si="39"/>
        <v>395.40329275913427</v>
      </c>
      <c r="R78" s="16">
        <f t="shared" si="40"/>
        <v>76.156398783438291</v>
      </c>
      <c r="T78" s="63">
        <f t="shared" si="24"/>
        <v>0</v>
      </c>
      <c r="U78" s="63">
        <f t="shared" si="25"/>
        <v>0</v>
      </c>
      <c r="V78" s="64"/>
      <c r="W78" s="63">
        <f t="shared" si="26"/>
        <v>0</v>
      </c>
      <c r="X78" s="63">
        <f t="shared" si="27"/>
        <v>0</v>
      </c>
      <c r="Y78" s="58"/>
      <c r="Z78" s="60">
        <f t="shared" si="41"/>
        <v>239.20143309030763</v>
      </c>
      <c r="AA78" s="60">
        <f t="shared" si="28"/>
        <v>95.087597797438761</v>
      </c>
      <c r="AB78" s="61"/>
      <c r="AC78" s="62">
        <f t="shared" si="42"/>
        <v>378.04753057370908</v>
      </c>
      <c r="AD78" s="62">
        <f t="shared" si="29"/>
        <v>78.259865340549453</v>
      </c>
      <c r="AE78" s="38"/>
      <c r="AF78" s="16">
        <f t="shared" si="43"/>
        <v>194.6404997565208</v>
      </c>
      <c r="AG78" s="16">
        <f t="shared" si="44"/>
        <v>118.84360121656171</v>
      </c>
      <c r="AH78" s="16"/>
      <c r="AI78" s="79">
        <f t="shared" si="45"/>
        <v>368.19812161077266</v>
      </c>
      <c r="AJ78" s="79">
        <f t="shared" si="46"/>
        <v>97.808935645450049</v>
      </c>
      <c r="AK78" s="59"/>
      <c r="AL78" s="65">
        <f t="shared" si="30"/>
        <v>0</v>
      </c>
      <c r="AM78" s="65">
        <f t="shared" si="31"/>
        <v>0</v>
      </c>
      <c r="AN78" s="66"/>
      <c r="AO78" s="65">
        <f t="shared" si="32"/>
        <v>0</v>
      </c>
      <c r="AP78" s="65">
        <f t="shared" si="33"/>
        <v>0</v>
      </c>
      <c r="AR78" s="67">
        <f t="shared" si="34"/>
        <v>211.99626194194599</v>
      </c>
      <c r="AS78" s="67">
        <f>IF(K78="","",Input!D$27-(((L78*F$23-K78*F$22)*F$6))-Input!D$17+C$28)</f>
        <v>116.74013465945055</v>
      </c>
      <c r="AT78" s="67"/>
      <c r="AU78" s="67">
        <f t="shared" si="35"/>
        <v>350.84235942534747</v>
      </c>
      <c r="AV78" s="67">
        <f>IF(H78="","",Input!D$27-((I78*C$23-H78*C$22)*C$6)-Input!D$16+C$28)</f>
        <v>99.912402202561225</v>
      </c>
      <c r="BA78" s="37"/>
      <c r="BB78" s="37"/>
      <c r="BD78" s="37"/>
      <c r="BE78" s="37"/>
      <c r="BJ78" s="1">
        <f t="shared" si="47"/>
        <v>378.04753057370908</v>
      </c>
    </row>
    <row r="79" spans="8:62" x14ac:dyDescent="0.2">
      <c r="H79" s="18">
        <f>IF(DAT_ROOT!A76="","",DAT_ROOT!A76*Input!$D$41)</f>
        <v>0.40634700000000001</v>
      </c>
      <c r="I79" s="18">
        <f>IF(DAT_ROOT!B76="","",DAT_ROOT!B76*Input!$D$42)</f>
        <v>0.107668</v>
      </c>
      <c r="J79" s="17"/>
      <c r="K79" s="18">
        <f>IF(DAT_TIP!A76="","",DAT_TIP!A76*Input!$D$43)</f>
        <v>0.40634700000000001</v>
      </c>
      <c r="L79" s="18">
        <f>IF(DAT_TIP!B76="","",DAT_TIP!B76*Input!$D$44)</f>
        <v>0.107668</v>
      </c>
      <c r="M79" s="1">
        <f t="shared" si="48"/>
        <v>76</v>
      </c>
      <c r="N79" s="16">
        <f t="shared" si="37"/>
        <v>220.86584712378888</v>
      </c>
      <c r="O79" s="16">
        <f t="shared" si="38"/>
        <v>97.332533664173084</v>
      </c>
      <c r="P79" s="17"/>
      <c r="Q79" s="16">
        <f t="shared" si="39"/>
        <v>394.86407827603301</v>
      </c>
      <c r="R79" s="16">
        <f t="shared" si="40"/>
        <v>76.246695665447703</v>
      </c>
      <c r="T79" s="63">
        <f t="shared" si="24"/>
        <v>0</v>
      </c>
      <c r="U79" s="63">
        <f t="shared" si="25"/>
        <v>0</v>
      </c>
      <c r="V79" s="64"/>
      <c r="W79" s="63">
        <f t="shared" si="26"/>
        <v>0</v>
      </c>
      <c r="X79" s="63">
        <f t="shared" si="27"/>
        <v>0</v>
      </c>
      <c r="Y79" s="58"/>
      <c r="Z79" s="60">
        <f t="shared" si="41"/>
        <v>238.2656702390133</v>
      </c>
      <c r="AA79" s="60">
        <f t="shared" si="28"/>
        <v>95.223949864300536</v>
      </c>
      <c r="AB79" s="61"/>
      <c r="AC79" s="62">
        <f t="shared" si="42"/>
        <v>377.46425516080859</v>
      </c>
      <c r="AD79" s="62">
        <f t="shared" si="29"/>
        <v>78.355279465320237</v>
      </c>
      <c r="AE79" s="38"/>
      <c r="AF79" s="16">
        <f t="shared" si="43"/>
        <v>195.17971423962209</v>
      </c>
      <c r="AG79" s="16">
        <f t="shared" si="44"/>
        <v>118.75330433455228</v>
      </c>
      <c r="AH79" s="16"/>
      <c r="AI79" s="79">
        <f t="shared" si="45"/>
        <v>369.17794539186616</v>
      </c>
      <c r="AJ79" s="79">
        <f t="shared" si="46"/>
        <v>97.667466335826902</v>
      </c>
      <c r="AK79" s="59"/>
      <c r="AL79" s="65">
        <f t="shared" si="30"/>
        <v>0</v>
      </c>
      <c r="AM79" s="65">
        <f t="shared" si="31"/>
        <v>0</v>
      </c>
      <c r="AN79" s="66"/>
      <c r="AO79" s="65">
        <f t="shared" si="32"/>
        <v>0</v>
      </c>
      <c r="AP79" s="65">
        <f t="shared" si="33"/>
        <v>0</v>
      </c>
      <c r="AR79" s="67">
        <f t="shared" si="34"/>
        <v>212.57953735484648</v>
      </c>
      <c r="AS79" s="67">
        <f>IF(K79="","",Input!D$27-(((L79*F$23-K79*F$22)*F$6))-Input!D$17+C$28)</f>
        <v>116.64472053467975</v>
      </c>
      <c r="AT79" s="67"/>
      <c r="AU79" s="67">
        <f t="shared" si="35"/>
        <v>351.77812227664174</v>
      </c>
      <c r="AV79" s="67">
        <f>IF(H79="","",Input!D$27-((I79*C$23-H79*C$22)*C$6)-Input!D$16+C$28)</f>
        <v>99.77605013569945</v>
      </c>
      <c r="BA79" s="37"/>
      <c r="BB79" s="37"/>
      <c r="BD79" s="37"/>
      <c r="BE79" s="37"/>
      <c r="BJ79" s="1">
        <f t="shared" si="47"/>
        <v>377.46425516080859</v>
      </c>
    </row>
    <row r="80" spans="8:62" x14ac:dyDescent="0.2">
      <c r="H80" s="18">
        <f>IF(DAT_ROOT!A77="","",DAT_ROOT!A77*Input!$D$41)</f>
        <v>0.40400399999999997</v>
      </c>
      <c r="I80" s="18">
        <f>IF(DAT_ROOT!B77="","",DAT_ROOT!B77*Input!$D$42)</f>
        <v>0.10796</v>
      </c>
      <c r="J80" s="17"/>
      <c r="K80" s="18">
        <f>IF(DAT_TIP!A77="","",DAT_TIP!A77*Input!$D$43)</f>
        <v>0.40400399999999997</v>
      </c>
      <c r="L80" s="18">
        <f>IF(DAT_TIP!B77="","",DAT_TIP!B77*Input!$D$44)</f>
        <v>0.10796</v>
      </c>
      <c r="M80" s="1">
        <f t="shared" si="48"/>
        <v>77</v>
      </c>
      <c r="N80" s="16">
        <f t="shared" si="37"/>
        <v>219.88680663995115</v>
      </c>
      <c r="O80" s="16">
        <f t="shared" si="38"/>
        <v>97.470639843863907</v>
      </c>
      <c r="P80" s="17"/>
      <c r="Q80" s="16">
        <f t="shared" si="39"/>
        <v>394.3252544226583</v>
      </c>
      <c r="R80" s="16">
        <f t="shared" si="40"/>
        <v>76.335125971461039</v>
      </c>
      <c r="T80" s="63">
        <f t="shared" si="24"/>
        <v>0</v>
      </c>
      <c r="U80" s="63">
        <f t="shared" si="25"/>
        <v>0</v>
      </c>
      <c r="V80" s="64"/>
      <c r="W80" s="63">
        <f t="shared" si="26"/>
        <v>0</v>
      </c>
      <c r="X80" s="63">
        <f t="shared" si="27"/>
        <v>0</v>
      </c>
      <c r="Y80" s="58"/>
      <c r="Z80" s="60">
        <f t="shared" si="41"/>
        <v>237.33065141822186</v>
      </c>
      <c r="AA80" s="60">
        <f t="shared" si="28"/>
        <v>95.357088456623615</v>
      </c>
      <c r="AB80" s="61"/>
      <c r="AC80" s="62">
        <f t="shared" si="42"/>
        <v>376.88140964438765</v>
      </c>
      <c r="AD80" s="62">
        <f t="shared" si="29"/>
        <v>78.448677358701318</v>
      </c>
      <c r="AE80" s="38"/>
      <c r="AF80" s="16">
        <f t="shared" si="43"/>
        <v>195.71853809299671</v>
      </c>
      <c r="AG80" s="16">
        <f t="shared" si="44"/>
        <v>118.66487402853896</v>
      </c>
      <c r="AH80" s="16"/>
      <c r="AI80" s="79">
        <f t="shared" si="45"/>
        <v>370.15698587570392</v>
      </c>
      <c r="AJ80" s="79">
        <f t="shared" si="46"/>
        <v>97.529360156136093</v>
      </c>
      <c r="AK80" s="59"/>
      <c r="AL80" s="65">
        <f t="shared" si="30"/>
        <v>0</v>
      </c>
      <c r="AM80" s="65">
        <f t="shared" si="31"/>
        <v>0</v>
      </c>
      <c r="AN80" s="66"/>
      <c r="AO80" s="65">
        <f t="shared" si="32"/>
        <v>0</v>
      </c>
      <c r="AP80" s="65">
        <f t="shared" si="33"/>
        <v>0</v>
      </c>
      <c r="AR80" s="67">
        <f t="shared" si="34"/>
        <v>213.16238287126743</v>
      </c>
      <c r="AS80" s="67">
        <f>IF(K80="","",Input!D$27-(((L80*F$23-K80*F$22)*F$6))-Input!D$17+C$28)</f>
        <v>116.55132264129867</v>
      </c>
      <c r="AT80" s="67"/>
      <c r="AU80" s="67">
        <f t="shared" si="35"/>
        <v>352.71314109743321</v>
      </c>
      <c r="AV80" s="67">
        <f>IF(H80="","",Input!D$27-((I80*C$23-H80*C$22)*C$6)-Input!D$16+C$28)</f>
        <v>99.642911543376385</v>
      </c>
      <c r="BA80" s="37"/>
      <c r="BB80" s="37"/>
      <c r="BD80" s="37"/>
      <c r="BE80" s="37"/>
      <c r="BJ80" s="1">
        <f t="shared" si="47"/>
        <v>376.88140964438765</v>
      </c>
    </row>
    <row r="81" spans="8:62" x14ac:dyDescent="0.2">
      <c r="H81" s="18">
        <f>IF(DAT_ROOT!A78="","",DAT_ROOT!A78*Input!$D$41)</f>
        <v>0.40166099999999999</v>
      </c>
      <c r="I81" s="18">
        <f>IF(DAT_ROOT!B78="","",DAT_ROOT!B78*Input!$D$42)</f>
        <v>0.10824</v>
      </c>
      <c r="J81" s="17"/>
      <c r="K81" s="18">
        <f>IF(DAT_TIP!A78="","",DAT_TIP!A78*Input!$D$43)</f>
        <v>0.40166099999999999</v>
      </c>
      <c r="L81" s="18">
        <f>IF(DAT_TIP!B78="","",DAT_TIP!B78*Input!$D$44)</f>
        <v>0.10824</v>
      </c>
      <c r="M81" s="1">
        <f t="shared" si="48"/>
        <v>78</v>
      </c>
      <c r="N81" s="16">
        <f t="shared" si="37"/>
        <v>218.90768500049842</v>
      </c>
      <c r="O81" s="16">
        <f t="shared" si="38"/>
        <v>97.603721617560041</v>
      </c>
      <c r="P81" s="17"/>
      <c r="Q81" s="16">
        <f t="shared" si="39"/>
        <v>393.78632325501684</v>
      </c>
      <c r="R81" s="16">
        <f t="shared" si="40"/>
        <v>76.420783242046923</v>
      </c>
      <c r="T81" s="63">
        <f t="shared" si="24"/>
        <v>0</v>
      </c>
      <c r="U81" s="63">
        <f t="shared" si="25"/>
        <v>0</v>
      </c>
      <c r="V81" s="64"/>
      <c r="W81" s="63">
        <f t="shared" si="26"/>
        <v>0</v>
      </c>
      <c r="X81" s="63">
        <f t="shared" si="27"/>
        <v>0</v>
      </c>
      <c r="Y81" s="58"/>
      <c r="Z81" s="60">
        <f t="shared" si="41"/>
        <v>236.39554882595027</v>
      </c>
      <c r="AA81" s="60">
        <f t="shared" si="28"/>
        <v>95.48542778000872</v>
      </c>
      <c r="AB81" s="61"/>
      <c r="AC81" s="62">
        <f t="shared" si="42"/>
        <v>376.29845942956501</v>
      </c>
      <c r="AD81" s="62">
        <f t="shared" si="29"/>
        <v>78.539077079598243</v>
      </c>
      <c r="AE81" s="38"/>
      <c r="AF81" s="16">
        <f t="shared" si="43"/>
        <v>196.25746926063823</v>
      </c>
      <c r="AG81" s="16">
        <f t="shared" si="44"/>
        <v>118.57921675795305</v>
      </c>
      <c r="AH81" s="16"/>
      <c r="AI81" s="79">
        <f t="shared" si="45"/>
        <v>371.13610751515671</v>
      </c>
      <c r="AJ81" s="79">
        <f t="shared" si="46"/>
        <v>97.396278382439974</v>
      </c>
      <c r="AK81" s="59"/>
      <c r="AL81" s="65">
        <f t="shared" si="30"/>
        <v>0</v>
      </c>
      <c r="AM81" s="65">
        <f t="shared" si="31"/>
        <v>0</v>
      </c>
      <c r="AN81" s="66"/>
      <c r="AO81" s="65">
        <f t="shared" si="32"/>
        <v>0</v>
      </c>
      <c r="AP81" s="65">
        <f t="shared" si="33"/>
        <v>0</v>
      </c>
      <c r="AR81" s="67">
        <f t="shared" si="34"/>
        <v>213.74533308609006</v>
      </c>
      <c r="AS81" s="67">
        <f>IF(K81="","",Input!D$27-(((L81*F$23-K81*F$22)*F$6))-Input!D$17+C$28)</f>
        <v>116.46092292040174</v>
      </c>
      <c r="AT81" s="67"/>
      <c r="AU81" s="67">
        <f t="shared" si="35"/>
        <v>353.64824368970483</v>
      </c>
      <c r="AV81" s="67">
        <f>IF(H81="","",Input!D$27-((I81*C$23-H81*C$22)*C$6)-Input!D$16+C$28)</f>
        <v>99.514572219991294</v>
      </c>
      <c r="BA81" s="37"/>
      <c r="BB81" s="37"/>
      <c r="BD81" s="37"/>
      <c r="BE81" s="37"/>
      <c r="BJ81" s="1">
        <f t="shared" si="47"/>
        <v>376.29845942956501</v>
      </c>
    </row>
    <row r="82" spans="8:62" x14ac:dyDescent="0.2">
      <c r="H82" s="18">
        <f>IF(DAT_ROOT!A79="","",DAT_ROOT!A79*Input!$D$41)</f>
        <v>0.39893600000000001</v>
      </c>
      <c r="I82" s="18">
        <f>IF(DAT_ROOT!B79="","",DAT_ROOT!B79*Input!$D$42)</f>
        <v>0.10856</v>
      </c>
      <c r="J82" s="17"/>
      <c r="K82" s="18">
        <f>IF(DAT_TIP!A79="","",DAT_TIP!A79*Input!$D$43)</f>
        <v>0.39893600000000001</v>
      </c>
      <c r="L82" s="18">
        <f>IF(DAT_TIP!B79="","",DAT_TIP!B79*Input!$D$44)</f>
        <v>0.10856</v>
      </c>
      <c r="M82" s="1">
        <f t="shared" si="48"/>
        <v>79</v>
      </c>
      <c r="N82" s="16">
        <f t="shared" si="37"/>
        <v>217.76889028893041</v>
      </c>
      <c r="O82" s="16">
        <f t="shared" si="38"/>
        <v>97.756134864981192</v>
      </c>
      <c r="P82" s="17"/>
      <c r="Q82" s="16">
        <f t="shared" si="39"/>
        <v>393.15947484049235</v>
      </c>
      <c r="R82" s="16">
        <f t="shared" si="40"/>
        <v>76.51910013488731</v>
      </c>
      <c r="T82" s="63">
        <f t="shared" si="24"/>
        <v>0</v>
      </c>
      <c r="U82" s="63">
        <f t="shared" si="25"/>
        <v>0</v>
      </c>
      <c r="V82" s="64"/>
      <c r="W82" s="63">
        <f t="shared" si="26"/>
        <v>0</v>
      </c>
      <c r="X82" s="63">
        <f t="shared" si="27"/>
        <v>0</v>
      </c>
      <c r="Y82" s="58"/>
      <c r="Z82" s="60">
        <f t="shared" si="41"/>
        <v>235.30794874408662</v>
      </c>
      <c r="AA82" s="60">
        <f t="shared" si="28"/>
        <v>95.632431391971807</v>
      </c>
      <c r="AB82" s="61"/>
      <c r="AC82" s="62">
        <f t="shared" si="42"/>
        <v>375.62041638533617</v>
      </c>
      <c r="AD82" s="62">
        <f t="shared" si="29"/>
        <v>78.642803607896695</v>
      </c>
      <c r="AE82" s="38"/>
      <c r="AF82" s="16">
        <f t="shared" si="43"/>
        <v>196.88431767516266</v>
      </c>
      <c r="AG82" s="16">
        <f t="shared" si="44"/>
        <v>118.48089986511269</v>
      </c>
      <c r="AH82" s="16"/>
      <c r="AI82" s="79">
        <f t="shared" si="45"/>
        <v>372.27490222672463</v>
      </c>
      <c r="AJ82" s="79">
        <f t="shared" si="46"/>
        <v>97.243865135018808</v>
      </c>
      <c r="AK82" s="59"/>
      <c r="AL82" s="65">
        <f t="shared" si="30"/>
        <v>0</v>
      </c>
      <c r="AM82" s="65">
        <f t="shared" si="31"/>
        <v>0</v>
      </c>
      <c r="AN82" s="66"/>
      <c r="AO82" s="65">
        <f t="shared" si="32"/>
        <v>0</v>
      </c>
      <c r="AP82" s="65">
        <f t="shared" si="33"/>
        <v>0</v>
      </c>
      <c r="AR82" s="67">
        <f t="shared" si="34"/>
        <v>214.4233761303189</v>
      </c>
      <c r="AS82" s="67">
        <f>IF(K82="","",Input!D$27-(((L82*F$23-K82*F$22)*F$6))-Input!D$17+C$28)</f>
        <v>116.3571963921033</v>
      </c>
      <c r="AT82" s="67"/>
      <c r="AU82" s="67">
        <f t="shared" si="35"/>
        <v>354.73584377156845</v>
      </c>
      <c r="AV82" s="67">
        <f>IF(H82="","",Input!D$27-((I82*C$23-H82*C$22)*C$6)-Input!D$16+C$28)</f>
        <v>99.367568608028193</v>
      </c>
      <c r="BA82" s="37"/>
      <c r="BB82" s="37"/>
      <c r="BD82" s="37"/>
      <c r="BE82" s="37"/>
      <c r="BJ82" s="1">
        <f t="shared" si="47"/>
        <v>375.62041638533617</v>
      </c>
    </row>
    <row r="83" spans="8:62" x14ac:dyDescent="0.2">
      <c r="H83" s="18">
        <f>IF(DAT_ROOT!A80="","",DAT_ROOT!A80*Input!$D$41)</f>
        <v>0.39621099999999998</v>
      </c>
      <c r="I83" s="18">
        <f>IF(DAT_ROOT!B80="","",DAT_ROOT!B80*Input!$D$42)</f>
        <v>0.10888</v>
      </c>
      <c r="J83" s="17"/>
      <c r="K83" s="18">
        <f>IF(DAT_TIP!A80="","",DAT_TIP!A80*Input!$D$43)</f>
        <v>0.39621099999999998</v>
      </c>
      <c r="L83" s="18">
        <f>IF(DAT_TIP!B80="","",DAT_TIP!B80*Input!$D$44)</f>
        <v>0.10888</v>
      </c>
      <c r="M83" s="1">
        <f t="shared" si="48"/>
        <v>80</v>
      </c>
      <c r="N83" s="16">
        <f t="shared" si="37"/>
        <v>216.63009557736245</v>
      </c>
      <c r="O83" s="16">
        <f t="shared" si="38"/>
        <v>97.908548112402329</v>
      </c>
      <c r="P83" s="17"/>
      <c r="Q83" s="16">
        <f t="shared" si="39"/>
        <v>392.53262642596792</v>
      </c>
      <c r="R83" s="16">
        <f t="shared" si="40"/>
        <v>76.617417027727697</v>
      </c>
      <c r="T83" s="63">
        <f t="shared" si="24"/>
        <v>0</v>
      </c>
      <c r="U83" s="63">
        <f t="shared" si="25"/>
        <v>0</v>
      </c>
      <c r="V83" s="64"/>
      <c r="W83" s="63">
        <f t="shared" si="26"/>
        <v>0</v>
      </c>
      <c r="X83" s="63">
        <f t="shared" si="27"/>
        <v>0</v>
      </c>
      <c r="Y83" s="58"/>
      <c r="Z83" s="60">
        <f t="shared" si="41"/>
        <v>234.22034866222296</v>
      </c>
      <c r="AA83" s="60">
        <f t="shared" si="28"/>
        <v>95.779435003934879</v>
      </c>
      <c r="AB83" s="61"/>
      <c r="AC83" s="62">
        <f t="shared" si="42"/>
        <v>374.94237334110733</v>
      </c>
      <c r="AD83" s="62">
        <f t="shared" si="29"/>
        <v>78.746530136195162</v>
      </c>
      <c r="AE83" s="38"/>
      <c r="AF83" s="16">
        <f t="shared" si="43"/>
        <v>197.51116608968718</v>
      </c>
      <c r="AG83" s="16">
        <f t="shared" si="44"/>
        <v>118.3825829722723</v>
      </c>
      <c r="AH83" s="16"/>
      <c r="AI83" s="79">
        <f t="shared" si="45"/>
        <v>373.41369693829262</v>
      </c>
      <c r="AJ83" s="79">
        <f t="shared" si="46"/>
        <v>97.091451887597671</v>
      </c>
      <c r="AK83" s="59"/>
      <c r="AL83" s="65">
        <f t="shared" si="30"/>
        <v>0</v>
      </c>
      <c r="AM83" s="65">
        <f t="shared" si="31"/>
        <v>0</v>
      </c>
      <c r="AN83" s="66"/>
      <c r="AO83" s="65">
        <f t="shared" si="32"/>
        <v>0</v>
      </c>
      <c r="AP83" s="65">
        <f t="shared" si="33"/>
        <v>0</v>
      </c>
      <c r="AR83" s="67">
        <f t="shared" si="34"/>
        <v>215.10141917454774</v>
      </c>
      <c r="AS83" s="67">
        <f>IF(K83="","",Input!D$27-(((L83*F$23-K83*F$22)*F$6))-Input!D$17+C$28)</f>
        <v>116.25346986380484</v>
      </c>
      <c r="AT83" s="67"/>
      <c r="AU83" s="67">
        <f t="shared" si="35"/>
        <v>355.82344385343208</v>
      </c>
      <c r="AV83" s="67">
        <f>IF(H83="","",Input!D$27-((I83*C$23-H83*C$22)*C$6)-Input!D$16+C$28)</f>
        <v>99.220564996065121</v>
      </c>
      <c r="BA83" s="37"/>
      <c r="BB83" s="37"/>
      <c r="BD83" s="37"/>
      <c r="BE83" s="37"/>
      <c r="BJ83" s="1">
        <f t="shared" si="47"/>
        <v>374.94237334110733</v>
      </c>
    </row>
    <row r="84" spans="8:62" x14ac:dyDescent="0.2">
      <c r="H84" s="18">
        <f>IF(DAT_ROOT!A81="","",DAT_ROOT!A81*Input!$D$41)</f>
        <v>0.39378600000000002</v>
      </c>
      <c r="I84" s="18">
        <f>IF(DAT_ROOT!B81="","",DAT_ROOT!B81*Input!$D$42)</f>
        <v>0.109168</v>
      </c>
      <c r="J84" s="17"/>
      <c r="K84" s="18">
        <f>IF(DAT_TIP!A81="","",DAT_TIP!A81*Input!$D$43)</f>
        <v>0.39378600000000002</v>
      </c>
      <c r="L84" s="18">
        <f>IF(DAT_TIP!B81="","",DAT_TIP!B81*Input!$D$44)</f>
        <v>0.109168</v>
      </c>
      <c r="M84" s="1">
        <f t="shared" si="48"/>
        <v>81</v>
      </c>
      <c r="N84" s="16">
        <f t="shared" si="37"/>
        <v>215.61669460068916</v>
      </c>
      <c r="O84" s="16">
        <f t="shared" si="38"/>
        <v>98.045534053463783</v>
      </c>
      <c r="P84" s="17"/>
      <c r="Q84" s="16">
        <f t="shared" si="39"/>
        <v>391.97481772575026</v>
      </c>
      <c r="R84" s="16">
        <f t="shared" si="40"/>
        <v>76.705656302755727</v>
      </c>
      <c r="T84" s="63">
        <f t="shared" si="24"/>
        <v>0</v>
      </c>
      <c r="U84" s="63">
        <f t="shared" si="25"/>
        <v>0</v>
      </c>
      <c r="V84" s="64"/>
      <c r="W84" s="63">
        <f t="shared" si="26"/>
        <v>0</v>
      </c>
      <c r="X84" s="63">
        <f t="shared" si="27"/>
        <v>0</v>
      </c>
      <c r="Y84" s="58"/>
      <c r="Z84" s="60">
        <f t="shared" si="41"/>
        <v>233.25250691319525</v>
      </c>
      <c r="AA84" s="60">
        <f t="shared" si="28"/>
        <v>95.911546278392976</v>
      </c>
      <c r="AB84" s="61"/>
      <c r="AC84" s="62">
        <f t="shared" si="42"/>
        <v>374.33900541324414</v>
      </c>
      <c r="AD84" s="62">
        <f t="shared" si="29"/>
        <v>78.839644077826534</v>
      </c>
      <c r="AE84" s="38"/>
      <c r="AF84" s="16">
        <f t="shared" si="43"/>
        <v>198.06897478990481</v>
      </c>
      <c r="AG84" s="16">
        <f t="shared" si="44"/>
        <v>118.29434369724426</v>
      </c>
      <c r="AH84" s="16"/>
      <c r="AI84" s="79">
        <f t="shared" si="45"/>
        <v>374.42709791496594</v>
      </c>
      <c r="AJ84" s="79">
        <f t="shared" si="46"/>
        <v>96.954465946536232</v>
      </c>
      <c r="AK84" s="59"/>
      <c r="AL84" s="65">
        <f t="shared" si="30"/>
        <v>0</v>
      </c>
      <c r="AM84" s="65">
        <f t="shared" si="31"/>
        <v>0</v>
      </c>
      <c r="AN84" s="66"/>
      <c r="AO84" s="65">
        <f t="shared" si="32"/>
        <v>0</v>
      </c>
      <c r="AP84" s="65">
        <f t="shared" si="33"/>
        <v>0</v>
      </c>
      <c r="AR84" s="67">
        <f t="shared" si="34"/>
        <v>215.70478710241093</v>
      </c>
      <c r="AS84" s="67">
        <f>IF(K84="","",Input!D$27-(((L84*F$23-K84*F$22)*F$6))-Input!D$17+C$28)</f>
        <v>116.16035592217347</v>
      </c>
      <c r="AT84" s="67"/>
      <c r="AU84" s="67">
        <f t="shared" si="35"/>
        <v>356.79128560245982</v>
      </c>
      <c r="AV84" s="67">
        <f>IF(H84="","",Input!D$27-((I84*C$23-H84*C$22)*C$6)-Input!D$16+C$28)</f>
        <v>99.088453721607038</v>
      </c>
      <c r="BA84" s="37"/>
      <c r="BB84" s="37"/>
      <c r="BD84" s="37"/>
      <c r="BE84" s="37"/>
      <c r="BJ84" s="1">
        <f t="shared" si="47"/>
        <v>374.33900541324414</v>
      </c>
    </row>
    <row r="85" spans="8:62" x14ac:dyDescent="0.2">
      <c r="H85" s="18">
        <f>IF(DAT_ROOT!A82="","",DAT_ROOT!A82*Input!$D$41)</f>
        <v>0.39018799999999998</v>
      </c>
      <c r="I85" s="18">
        <f>IF(DAT_ROOT!B82="","",DAT_ROOT!B82*Input!$D$42)</f>
        <v>0.10960399999999999</v>
      </c>
      <c r="J85" s="17"/>
      <c r="K85" s="18">
        <f>IF(DAT_TIP!A82="","",DAT_TIP!A82*Input!$D$43)</f>
        <v>0.39018799999999998</v>
      </c>
      <c r="L85" s="18">
        <f>IF(DAT_TIP!B82="","",DAT_TIP!B82*Input!$D$44)</f>
        <v>0.10960399999999999</v>
      </c>
      <c r="M85" s="1">
        <f t="shared" si="48"/>
        <v>82</v>
      </c>
      <c r="N85" s="16">
        <f t="shared" si="37"/>
        <v>214.11315885728337</v>
      </c>
      <c r="O85" s="16">
        <f t="shared" si="38"/>
        <v>98.252420629821614</v>
      </c>
      <c r="P85" s="17"/>
      <c r="Q85" s="16">
        <f t="shared" si="39"/>
        <v>391.14726835512812</v>
      </c>
      <c r="R85" s="16">
        <f t="shared" si="40"/>
        <v>76.83858631764501</v>
      </c>
      <c r="T85" s="63">
        <f t="shared" ref="T85:T148" si="49">IF(Z85="","",C$10*(AA85-AA84)/MAX(C$6*0.000001,SQRT((Z85-Z84)^2+(AA85-AA84)^2)))</f>
        <v>0</v>
      </c>
      <c r="U85" s="63">
        <f t="shared" ref="U85:U148" si="50">IF(Z85="","",-C$10*(Z85-Z84)/MAX(C$6*0.000001,SQRT((Z85-Z84)^2+(AA85-AA84)^2)))</f>
        <v>0</v>
      </c>
      <c r="V85" s="64"/>
      <c r="W85" s="63">
        <f t="shared" ref="W85:W148" si="51">IF(Z85="","",F$10*(AD85-AD84)/MAX(F$6*0.000001,SQRT((AC85-AC84)^2+(AD85-AD84)^2)))</f>
        <v>0</v>
      </c>
      <c r="X85" s="63">
        <f t="shared" ref="X85:X148" si="52">IF(Z85="","",-F$10*(AC85-AC84)/MAX(F$6*0.000001,SQRT((AC85-AC84)^2+(AD85-AD84)^2)))</f>
        <v>0</v>
      </c>
      <c r="Y85" s="58"/>
      <c r="Z85" s="60">
        <f t="shared" si="41"/>
        <v>231.81656980706788</v>
      </c>
      <c r="AA85" s="60">
        <f t="shared" ref="AA85:AA148" si="53">IF(H85="","",(I85*C$23-H85*C$22)*C$6+C$9+C$26)</f>
        <v>96.111037198603952</v>
      </c>
      <c r="AB85" s="61"/>
      <c r="AC85" s="62">
        <f t="shared" si="42"/>
        <v>373.44385740534364</v>
      </c>
      <c r="AD85" s="62">
        <f t="shared" ref="AD85:AD148" si="54">IF(K85="","",(L85*F$23-K85*F$22)*F$6+F$9+C$26)</f>
        <v>78.979969748862672</v>
      </c>
      <c r="AE85" s="38"/>
      <c r="AF85" s="16">
        <f t="shared" si="43"/>
        <v>198.89652416052698</v>
      </c>
      <c r="AG85" s="16">
        <f t="shared" si="44"/>
        <v>118.16141368235498</v>
      </c>
      <c r="AH85" s="16"/>
      <c r="AI85" s="79">
        <f t="shared" si="45"/>
        <v>375.93063365837168</v>
      </c>
      <c r="AJ85" s="79">
        <f t="shared" si="46"/>
        <v>96.747579370178386</v>
      </c>
      <c r="AK85" s="59"/>
      <c r="AL85" s="65">
        <f t="shared" ref="AL85:AL148" si="55">IF(AR85="","",F$10*(AS85-AS84)/MAX(F$8*0.000001,SQRT((AR85-AR84)^2+(AS85-AS84)^2)))</f>
        <v>0</v>
      </c>
      <c r="AM85" s="65">
        <f t="shared" ref="AM85:AM148" si="56">IF(AR85="","",-F$10*(AR85-AR84)/MAX(F$8*0.000001,SQRT((AR85-AR84)^2+(AS85-AS84)^2)))</f>
        <v>0</v>
      </c>
      <c r="AN85" s="66"/>
      <c r="AO85" s="65">
        <f t="shared" ref="AO85:AO148" si="57">IF(AR85="","",C$10*(AV85-AV84)/MAX(C$8*0.000001,SQRT((AU85-AU84)^2+(AV85-AV84)^2)))</f>
        <v>0</v>
      </c>
      <c r="AP85" s="65">
        <f t="shared" ref="AP85:AP148" si="58">IF(AR85="","",-C$10*(AU85-AU84)/MAX(C$8*0.000001,SQRT((AU85-AU84)^2+(AV85-AV84)^2)))</f>
        <v>0</v>
      </c>
      <c r="AR85" s="67">
        <f t="shared" ref="AR85:AR148" si="59">IF(K85="","",-((K85*F$23+L85*F$22)*F$6+F$8)+MAX(Z:Z)+MIN(Z:Z)+C$27)</f>
        <v>216.59993511031143</v>
      </c>
      <c r="AS85" s="67">
        <f>IF(K85="","",Input!D$27-(((L85*F$23-K85*F$22)*F$6))-Input!D$17+C$28)</f>
        <v>116.02003025113731</v>
      </c>
      <c r="AT85" s="67"/>
      <c r="AU85" s="67">
        <f t="shared" ref="AU85:AU148" si="60">IF(H85="","",-((H85*C$23+I85*C$22)*C$6+C$8)+MAX(Z:Z)+MIN(Z:Z)+C$27)</f>
        <v>358.22722270858719</v>
      </c>
      <c r="AV85" s="67">
        <f>IF(H85="","",Input!D$27-((I85*C$23-H85*C$22)*C$6)-Input!D$16+C$28)</f>
        <v>98.888962801396048</v>
      </c>
      <c r="BA85" s="37"/>
      <c r="BB85" s="37"/>
      <c r="BD85" s="37"/>
      <c r="BE85" s="37"/>
      <c r="BJ85" s="1">
        <f t="shared" si="47"/>
        <v>373.44385740534364</v>
      </c>
    </row>
    <row r="86" spans="8:62" x14ac:dyDescent="0.2">
      <c r="H86" s="18">
        <f>IF(DAT_ROOT!A83="","",DAT_ROOT!A83*Input!$D$41)</f>
        <v>0.38315399999999999</v>
      </c>
      <c r="I86" s="18">
        <f>IF(DAT_ROOT!B83="","",DAT_ROOT!B83*Input!$D$42)</f>
        <v>0.110444</v>
      </c>
      <c r="J86" s="17"/>
      <c r="K86" s="18">
        <f>IF(DAT_TIP!A83="","",DAT_TIP!A83*Input!$D$43)</f>
        <v>0.38315399999999999</v>
      </c>
      <c r="L86" s="18">
        <f>IF(DAT_TIP!B83="","",DAT_TIP!B83*Input!$D$44)</f>
        <v>0.110444</v>
      </c>
      <c r="M86" s="1">
        <f t="shared" si="48"/>
        <v>83</v>
      </c>
      <c r="N86" s="16">
        <f t="shared" si="37"/>
        <v>211.17370043642745</v>
      </c>
      <c r="O86" s="16">
        <f t="shared" si="38"/>
        <v>98.651699765749569</v>
      </c>
      <c r="P86" s="17"/>
      <c r="Q86" s="16">
        <f t="shared" si="39"/>
        <v>389.52931942077549</v>
      </c>
      <c r="R86" s="16">
        <f t="shared" si="40"/>
        <v>77.095602843680624</v>
      </c>
      <c r="T86" s="63">
        <f t="shared" si="49"/>
        <v>0</v>
      </c>
      <c r="U86" s="63">
        <f t="shared" si="50"/>
        <v>0</v>
      </c>
      <c r="V86" s="64"/>
      <c r="W86" s="63">
        <f t="shared" si="51"/>
        <v>0</v>
      </c>
      <c r="X86" s="63">
        <f t="shared" si="52"/>
        <v>0</v>
      </c>
      <c r="Y86" s="58"/>
      <c r="Z86" s="60">
        <f t="shared" si="41"/>
        <v>229.00926233486229</v>
      </c>
      <c r="AA86" s="60">
        <f t="shared" si="53"/>
        <v>96.496090073542661</v>
      </c>
      <c r="AB86" s="61"/>
      <c r="AC86" s="62">
        <f t="shared" si="42"/>
        <v>371.69375752234066</v>
      </c>
      <c r="AD86" s="62">
        <f t="shared" si="54"/>
        <v>79.251212535887504</v>
      </c>
      <c r="AE86" s="38"/>
      <c r="AF86" s="16">
        <f t="shared" si="43"/>
        <v>200.51447309487961</v>
      </c>
      <c r="AG86" s="16">
        <f t="shared" si="44"/>
        <v>117.90439715631939</v>
      </c>
      <c r="AH86" s="16"/>
      <c r="AI86" s="79">
        <f t="shared" si="45"/>
        <v>378.87009207922762</v>
      </c>
      <c r="AJ86" s="79">
        <f t="shared" si="46"/>
        <v>96.348300234250431</v>
      </c>
      <c r="AK86" s="59"/>
      <c r="AL86" s="65">
        <f t="shared" si="55"/>
        <v>0</v>
      </c>
      <c r="AM86" s="65">
        <f t="shared" si="56"/>
        <v>0</v>
      </c>
      <c r="AN86" s="66"/>
      <c r="AO86" s="65">
        <f t="shared" si="57"/>
        <v>0</v>
      </c>
      <c r="AP86" s="65">
        <f t="shared" si="58"/>
        <v>0</v>
      </c>
      <c r="AR86" s="67">
        <f t="shared" si="59"/>
        <v>218.35003499331441</v>
      </c>
      <c r="AS86" s="67">
        <f>IF(K86="","",Input!D$27-(((L86*F$23-K86*F$22)*F$6))-Input!D$17+C$28)</f>
        <v>115.7487874641125</v>
      </c>
      <c r="AT86" s="67"/>
      <c r="AU86" s="67">
        <f t="shared" si="60"/>
        <v>361.03453018079279</v>
      </c>
      <c r="AV86" s="67">
        <f>IF(H86="","",Input!D$27-((I86*C$23-H86*C$22)*C$6)-Input!D$16+C$28)</f>
        <v>98.503909926457339</v>
      </c>
      <c r="BA86" s="37"/>
      <c r="BB86" s="37"/>
      <c r="BD86" s="37"/>
      <c r="BE86" s="37"/>
      <c r="BJ86" s="1">
        <f t="shared" si="47"/>
        <v>371.69375752234066</v>
      </c>
    </row>
    <row r="87" spans="8:62" x14ac:dyDescent="0.2">
      <c r="H87" s="18">
        <f>IF(DAT_ROOT!A84="","",DAT_ROOT!A84*Input!$D$41)</f>
        <v>0.373774</v>
      </c>
      <c r="I87" s="18">
        <f>IF(DAT_ROOT!B84="","",DAT_ROOT!B84*Input!$D$42)</f>
        <v>0.111524</v>
      </c>
      <c r="J87" s="17"/>
      <c r="K87" s="18">
        <f>IF(DAT_TIP!A84="","",DAT_TIP!A84*Input!$D$43)</f>
        <v>0.373774</v>
      </c>
      <c r="L87" s="18">
        <f>IF(DAT_TIP!B84="","",DAT_TIP!B84*Input!$D$44)</f>
        <v>0.111524</v>
      </c>
      <c r="M87" s="1">
        <f t="shared" si="48"/>
        <v>84</v>
      </c>
      <c r="N87" s="16">
        <f t="shared" si="37"/>
        <v>207.25359375590364</v>
      </c>
      <c r="O87" s="16">
        <f t="shared" si="38"/>
        <v>99.167332944294955</v>
      </c>
      <c r="P87" s="17"/>
      <c r="Q87" s="16">
        <f t="shared" si="39"/>
        <v>387.3713883457014</v>
      </c>
      <c r="R87" s="16">
        <f t="shared" si="40"/>
        <v>77.429060017444129</v>
      </c>
      <c r="T87" s="63">
        <f t="shared" si="49"/>
        <v>0</v>
      </c>
      <c r="U87" s="63">
        <f t="shared" si="50"/>
        <v>0</v>
      </c>
      <c r="V87" s="64"/>
      <c r="W87" s="63">
        <f t="shared" si="51"/>
        <v>0</v>
      </c>
      <c r="X87" s="63">
        <f t="shared" si="52"/>
        <v>0</v>
      </c>
      <c r="Y87" s="58"/>
      <c r="Z87" s="60">
        <f t="shared" si="41"/>
        <v>225.26537321488343</v>
      </c>
      <c r="AA87" s="60">
        <f t="shared" si="53"/>
        <v>96.993505651609865</v>
      </c>
      <c r="AB87" s="61"/>
      <c r="AC87" s="62">
        <f t="shared" si="42"/>
        <v>369.35960888672167</v>
      </c>
      <c r="AD87" s="62">
        <f t="shared" si="54"/>
        <v>79.602887310129219</v>
      </c>
      <c r="AE87" s="38"/>
      <c r="AF87" s="16">
        <f t="shared" si="43"/>
        <v>202.67240416995358</v>
      </c>
      <c r="AG87" s="16">
        <f t="shared" si="44"/>
        <v>117.57093998255588</v>
      </c>
      <c r="AH87" s="16"/>
      <c r="AI87" s="79">
        <f t="shared" si="45"/>
        <v>382.79019875975143</v>
      </c>
      <c r="AJ87" s="79">
        <f t="shared" si="46"/>
        <v>95.832667055705045</v>
      </c>
      <c r="AK87" s="59"/>
      <c r="AL87" s="65">
        <f t="shared" si="55"/>
        <v>0</v>
      </c>
      <c r="AM87" s="65">
        <f t="shared" si="56"/>
        <v>0</v>
      </c>
      <c r="AN87" s="66"/>
      <c r="AO87" s="65">
        <f t="shared" si="57"/>
        <v>0</v>
      </c>
      <c r="AP87" s="65">
        <f t="shared" si="58"/>
        <v>0</v>
      </c>
      <c r="AR87" s="67">
        <f t="shared" si="59"/>
        <v>220.6841836289334</v>
      </c>
      <c r="AS87" s="67">
        <f>IF(K87="","",Input!D$27-(((L87*F$23-K87*F$22)*F$6))-Input!D$17+C$28)</f>
        <v>115.3971126898708</v>
      </c>
      <c r="AT87" s="67"/>
      <c r="AU87" s="67">
        <f t="shared" si="60"/>
        <v>364.77841930077165</v>
      </c>
      <c r="AV87" s="67">
        <f>IF(H87="","",Input!D$27-((I87*C$23-H87*C$22)*C$6)-Input!D$16+C$28)</f>
        <v>98.006494348390135</v>
      </c>
      <c r="BA87" s="37"/>
      <c r="BB87" s="37"/>
      <c r="BD87" s="37"/>
      <c r="BE87" s="37"/>
      <c r="BJ87" s="1">
        <f t="shared" si="47"/>
        <v>369.35960888672167</v>
      </c>
    </row>
    <row r="88" spans="8:62" x14ac:dyDescent="0.2">
      <c r="H88" s="18">
        <f>IF(DAT_ROOT!A85="","",DAT_ROOT!A85*Input!$D$41)</f>
        <v>0.36178700000000003</v>
      </c>
      <c r="I88" s="18">
        <f>IF(DAT_ROOT!B85="","",DAT_ROOT!B85*Input!$D$42)</f>
        <v>0.112832</v>
      </c>
      <c r="J88" s="17"/>
      <c r="K88" s="18">
        <f>IF(DAT_TIP!A85="","",DAT_TIP!A85*Input!$D$43)</f>
        <v>0.36178700000000003</v>
      </c>
      <c r="L88" s="18">
        <f>IF(DAT_TIP!B85="","",DAT_TIP!B85*Input!$D$44)</f>
        <v>0.112832</v>
      </c>
      <c r="M88" s="1">
        <f t="shared" si="48"/>
        <v>85</v>
      </c>
      <c r="N88" s="16">
        <f t="shared" si="37"/>
        <v>202.24347682971191</v>
      </c>
      <c r="O88" s="16">
        <f t="shared" si="38"/>
        <v>99.796060894088328</v>
      </c>
      <c r="P88" s="17"/>
      <c r="Q88" s="16">
        <f t="shared" si="39"/>
        <v>384.61305429509287</v>
      </c>
      <c r="R88" s="16">
        <f t="shared" si="40"/>
        <v>77.838518888813311</v>
      </c>
      <c r="T88" s="63">
        <f t="shared" si="49"/>
        <v>0</v>
      </c>
      <c r="U88" s="63">
        <f t="shared" si="50"/>
        <v>0</v>
      </c>
      <c r="V88" s="64"/>
      <c r="W88" s="63">
        <f t="shared" si="51"/>
        <v>0</v>
      </c>
      <c r="X88" s="63">
        <f t="shared" si="52"/>
        <v>0</v>
      </c>
      <c r="Y88" s="58"/>
      <c r="Z88" s="60">
        <f t="shared" si="41"/>
        <v>220.48043457624999</v>
      </c>
      <c r="AA88" s="60">
        <f t="shared" si="53"/>
        <v>97.600306693560839</v>
      </c>
      <c r="AB88" s="61"/>
      <c r="AC88" s="62">
        <f t="shared" si="42"/>
        <v>366.37609654855481</v>
      </c>
      <c r="AD88" s="62">
        <f t="shared" si="54"/>
        <v>80.034273089340815</v>
      </c>
      <c r="AE88" s="38"/>
      <c r="AF88" s="16">
        <f t="shared" si="43"/>
        <v>205.43073822056212</v>
      </c>
      <c r="AG88" s="16">
        <f t="shared" si="44"/>
        <v>117.16148111118669</v>
      </c>
      <c r="AH88" s="16"/>
      <c r="AI88" s="79">
        <f t="shared" si="45"/>
        <v>387.80031568594313</v>
      </c>
      <c r="AJ88" s="79">
        <f t="shared" si="46"/>
        <v>95.203939105911672</v>
      </c>
      <c r="AK88" s="59"/>
      <c r="AL88" s="65">
        <f t="shared" si="55"/>
        <v>0</v>
      </c>
      <c r="AM88" s="65">
        <f t="shared" si="56"/>
        <v>0</v>
      </c>
      <c r="AN88" s="66"/>
      <c r="AO88" s="65">
        <f t="shared" si="57"/>
        <v>0</v>
      </c>
      <c r="AP88" s="65">
        <f t="shared" si="58"/>
        <v>0</v>
      </c>
      <c r="AR88" s="67">
        <f t="shared" si="59"/>
        <v>223.66769596710026</v>
      </c>
      <c r="AS88" s="67">
        <f>IF(K88="","",Input!D$27-(((L88*F$23-K88*F$22)*F$6))-Input!D$17+C$28)</f>
        <v>114.96572691065919</v>
      </c>
      <c r="AT88" s="67"/>
      <c r="AU88" s="67">
        <f t="shared" si="60"/>
        <v>369.56335793940508</v>
      </c>
      <c r="AV88" s="67">
        <f>IF(H88="","",Input!D$27-((I88*C$23-H88*C$22)*C$6)-Input!D$16+C$28)</f>
        <v>97.399693306439161</v>
      </c>
      <c r="BA88" s="37"/>
      <c r="BB88" s="37"/>
      <c r="BD88" s="37"/>
      <c r="BE88" s="37"/>
      <c r="BJ88" s="1">
        <f t="shared" si="47"/>
        <v>366.37609654855481</v>
      </c>
    </row>
    <row r="89" spans="8:62" x14ac:dyDescent="0.2">
      <c r="H89" s="18">
        <f>IF(DAT_ROOT!A86="","",DAT_ROOT!A86*Input!$D$41)</f>
        <v>0.34980899999999998</v>
      </c>
      <c r="I89" s="18">
        <f>IF(DAT_ROOT!B86="","",DAT_ROOT!B86*Input!$D$42)</f>
        <v>0.11401600000000001</v>
      </c>
      <c r="J89" s="17"/>
      <c r="K89" s="18">
        <f>IF(DAT_TIP!A86="","",DAT_TIP!A86*Input!$D$43)</f>
        <v>0.34980899999999998</v>
      </c>
      <c r="L89" s="18">
        <f>IF(DAT_TIP!B86="","",DAT_TIP!B86*Input!$D$44)</f>
        <v>0.11401600000000001</v>
      </c>
      <c r="M89" s="1">
        <f t="shared" si="48"/>
        <v>86</v>
      </c>
      <c r="N89" s="16">
        <f t="shared" si="37"/>
        <v>197.23628959999505</v>
      </c>
      <c r="O89" s="16">
        <f t="shared" si="38"/>
        <v>100.37280911522508</v>
      </c>
      <c r="P89" s="17"/>
      <c r="Q89" s="16">
        <f t="shared" si="39"/>
        <v>381.85569110696355</v>
      </c>
      <c r="R89" s="16">
        <f t="shared" si="40"/>
        <v>78.219242575065692</v>
      </c>
      <c r="T89" s="63">
        <f t="shared" si="49"/>
        <v>0</v>
      </c>
      <c r="U89" s="63">
        <f t="shared" si="50"/>
        <v>0</v>
      </c>
      <c r="V89" s="64"/>
      <c r="W89" s="63">
        <f t="shared" si="51"/>
        <v>0</v>
      </c>
      <c r="X89" s="63">
        <f t="shared" si="52"/>
        <v>0</v>
      </c>
      <c r="Y89" s="58"/>
      <c r="Z89" s="60">
        <f t="shared" si="41"/>
        <v>215.69822975069187</v>
      </c>
      <c r="AA89" s="60">
        <f t="shared" si="53"/>
        <v>98.157452461209147</v>
      </c>
      <c r="AB89" s="61"/>
      <c r="AC89" s="62">
        <f t="shared" si="42"/>
        <v>363.39375095626667</v>
      </c>
      <c r="AD89" s="62">
        <f t="shared" si="54"/>
        <v>80.434599229081641</v>
      </c>
      <c r="AE89" s="38"/>
      <c r="AF89" s="16">
        <f t="shared" si="43"/>
        <v>208.18810140869155</v>
      </c>
      <c r="AG89" s="16">
        <f t="shared" si="44"/>
        <v>116.78075742493431</v>
      </c>
      <c r="AH89" s="16"/>
      <c r="AI89" s="79">
        <f t="shared" si="45"/>
        <v>392.80750291566005</v>
      </c>
      <c r="AJ89" s="79">
        <f t="shared" si="46"/>
        <v>94.627190884774919</v>
      </c>
      <c r="AK89" s="59"/>
      <c r="AL89" s="65">
        <f t="shared" si="55"/>
        <v>0</v>
      </c>
      <c r="AM89" s="65">
        <f t="shared" si="56"/>
        <v>0</v>
      </c>
      <c r="AN89" s="66"/>
      <c r="AO89" s="65">
        <f t="shared" si="57"/>
        <v>0</v>
      </c>
      <c r="AP89" s="65">
        <f t="shared" si="58"/>
        <v>0</v>
      </c>
      <c r="AR89" s="67">
        <f t="shared" si="59"/>
        <v>226.6500415593884</v>
      </c>
      <c r="AS89" s="67">
        <f>IF(K89="","",Input!D$27-(((L89*F$23-K89*F$22)*F$6))-Input!D$17+C$28)</f>
        <v>114.56540077091836</v>
      </c>
      <c r="AT89" s="67"/>
      <c r="AU89" s="67">
        <f t="shared" si="60"/>
        <v>374.34556276496323</v>
      </c>
      <c r="AV89" s="67">
        <f>IF(H89="","",Input!D$27-((I89*C$23-H89*C$22)*C$6)-Input!D$16+C$28)</f>
        <v>96.842547538790853</v>
      </c>
      <c r="BA89" s="37"/>
      <c r="BB89" s="37"/>
      <c r="BD89" s="37"/>
      <c r="BE89" s="37"/>
      <c r="BJ89" s="1">
        <f t="shared" si="47"/>
        <v>363.39375095626667</v>
      </c>
    </row>
    <row r="90" spans="8:62" x14ac:dyDescent="0.2">
      <c r="H90" s="18">
        <f>IF(DAT_ROOT!A87="","",DAT_ROOT!A87*Input!$D$41)</f>
        <v>0.340447</v>
      </c>
      <c r="I90" s="18">
        <f>IF(DAT_ROOT!B87="","",DAT_ROOT!B87*Input!$D$42)</f>
        <v>0.11488</v>
      </c>
      <c r="J90" s="17"/>
      <c r="K90" s="18">
        <f>IF(DAT_TIP!A87="","",DAT_TIP!A87*Input!$D$43)</f>
        <v>0.340447</v>
      </c>
      <c r="L90" s="18">
        <f>IF(DAT_TIP!B87="","",DAT_TIP!B87*Input!$D$44)</f>
        <v>0.11488</v>
      </c>
      <c r="M90" s="1">
        <f t="shared" si="48"/>
        <v>87</v>
      </c>
      <c r="N90" s="16">
        <f t="shared" si="37"/>
        <v>193.32225872739409</v>
      </c>
      <c r="O90" s="16">
        <f t="shared" si="38"/>
        <v>100.79788125244316</v>
      </c>
      <c r="P90" s="17"/>
      <c r="Q90" s="16">
        <f t="shared" si="39"/>
        <v>379.69998792822639</v>
      </c>
      <c r="R90" s="16">
        <f t="shared" si="40"/>
        <v>78.502624139735431</v>
      </c>
      <c r="T90" s="63">
        <f t="shared" si="49"/>
        <v>0</v>
      </c>
      <c r="U90" s="63">
        <f t="shared" si="50"/>
        <v>0</v>
      </c>
      <c r="V90" s="64"/>
      <c r="W90" s="63">
        <f t="shared" si="51"/>
        <v>0</v>
      </c>
      <c r="X90" s="63">
        <f t="shared" si="52"/>
        <v>0</v>
      </c>
      <c r="Y90" s="58"/>
      <c r="Z90" s="60">
        <f t="shared" si="41"/>
        <v>211.96003164747731</v>
      </c>
      <c r="AA90" s="60">
        <f t="shared" si="53"/>
        <v>98.568355541172394</v>
      </c>
      <c r="AB90" s="61"/>
      <c r="AC90" s="62">
        <f t="shared" si="42"/>
        <v>361.0622150081432</v>
      </c>
      <c r="AD90" s="62">
        <f t="shared" si="54"/>
        <v>80.732149851006199</v>
      </c>
      <c r="AE90" s="38"/>
      <c r="AF90" s="16">
        <f t="shared" si="43"/>
        <v>210.34380458742859</v>
      </c>
      <c r="AG90" s="16">
        <f t="shared" si="44"/>
        <v>116.49737586026457</v>
      </c>
      <c r="AH90" s="16"/>
      <c r="AI90" s="79">
        <f t="shared" si="45"/>
        <v>396.72153378826101</v>
      </c>
      <c r="AJ90" s="79">
        <f t="shared" si="46"/>
        <v>94.202118747556838</v>
      </c>
      <c r="AK90" s="59"/>
      <c r="AL90" s="65">
        <f t="shared" si="55"/>
        <v>0</v>
      </c>
      <c r="AM90" s="65">
        <f t="shared" si="56"/>
        <v>0</v>
      </c>
      <c r="AN90" s="66"/>
      <c r="AO90" s="65">
        <f t="shared" si="57"/>
        <v>0</v>
      </c>
      <c r="AP90" s="65">
        <f t="shared" si="58"/>
        <v>0</v>
      </c>
      <c r="AR90" s="67">
        <f t="shared" si="59"/>
        <v>228.98157750751187</v>
      </c>
      <c r="AS90" s="67">
        <f>IF(K90="","",Input!D$27-(((L90*F$23-K90*F$22)*F$6))-Input!D$17+C$28)</f>
        <v>114.2678501489938</v>
      </c>
      <c r="AT90" s="67"/>
      <c r="AU90" s="67">
        <f t="shared" si="60"/>
        <v>378.08376086817776</v>
      </c>
      <c r="AV90" s="67">
        <f>IF(H90="","",Input!D$27-((I90*C$23-H90*C$22)*C$6)-Input!D$16+C$28)</f>
        <v>96.431644458827606</v>
      </c>
      <c r="BA90" s="37"/>
      <c r="BB90" s="37"/>
      <c r="BD90" s="37"/>
      <c r="BE90" s="37"/>
      <c r="BJ90" s="1">
        <f t="shared" si="47"/>
        <v>361.0622150081432</v>
      </c>
    </row>
    <row r="91" spans="8:62" x14ac:dyDescent="0.2">
      <c r="H91" s="18">
        <f>IF(DAT_ROOT!A88="","",DAT_ROOT!A88*Input!$D$41)</f>
        <v>0.33108500000000002</v>
      </c>
      <c r="I91" s="18">
        <f>IF(DAT_ROOT!B88="","",DAT_ROOT!B88*Input!$D$42)</f>
        <v>0.115676</v>
      </c>
      <c r="J91" s="17"/>
      <c r="K91" s="18">
        <f>IF(DAT_TIP!A88="","",DAT_TIP!A88*Input!$D$43)</f>
        <v>0.33108500000000002</v>
      </c>
      <c r="L91" s="18">
        <f>IF(DAT_TIP!B88="","",DAT_TIP!B88*Input!$D$44)</f>
        <v>0.115676</v>
      </c>
      <c r="M91" s="1">
        <f t="shared" si="48"/>
        <v>88</v>
      </c>
      <c r="N91" s="16">
        <f t="shared" si="37"/>
        <v>189.40776797297514</v>
      </c>
      <c r="O91" s="16">
        <f t="shared" si="38"/>
        <v>101.19448175569123</v>
      </c>
      <c r="P91" s="17"/>
      <c r="Q91" s="16">
        <f t="shared" si="39"/>
        <v>377.54367663531002</v>
      </c>
      <c r="R91" s="16">
        <f t="shared" si="40"/>
        <v>78.770291836983105</v>
      </c>
      <c r="T91" s="63">
        <f t="shared" si="49"/>
        <v>0</v>
      </c>
      <c r="U91" s="63">
        <f t="shared" si="50"/>
        <v>0</v>
      </c>
      <c r="V91" s="64"/>
      <c r="W91" s="63">
        <f t="shared" si="51"/>
        <v>0</v>
      </c>
      <c r="X91" s="63">
        <f t="shared" si="52"/>
        <v>0</v>
      </c>
      <c r="Y91" s="58"/>
      <c r="Z91" s="60">
        <f t="shared" si="41"/>
        <v>208.22135883920862</v>
      </c>
      <c r="AA91" s="60">
        <f t="shared" si="53"/>
        <v>98.952062763820408</v>
      </c>
      <c r="AB91" s="61"/>
      <c r="AC91" s="62">
        <f t="shared" si="42"/>
        <v>358.7300857690766</v>
      </c>
      <c r="AD91" s="62">
        <f t="shared" si="54"/>
        <v>81.012710828853926</v>
      </c>
      <c r="AE91" s="38"/>
      <c r="AF91" s="16">
        <f t="shared" si="43"/>
        <v>212.50011588034499</v>
      </c>
      <c r="AG91" s="16">
        <f t="shared" si="44"/>
        <v>116.22970816301689</v>
      </c>
      <c r="AH91" s="16"/>
      <c r="AI91" s="79">
        <f t="shared" si="45"/>
        <v>400.63602454267993</v>
      </c>
      <c r="AJ91" s="79">
        <f t="shared" si="46"/>
        <v>93.805518244308772</v>
      </c>
      <c r="AK91" s="59"/>
      <c r="AL91" s="65">
        <f t="shared" si="55"/>
        <v>0</v>
      </c>
      <c r="AM91" s="65">
        <f t="shared" si="56"/>
        <v>0</v>
      </c>
      <c r="AN91" s="66"/>
      <c r="AO91" s="65">
        <f t="shared" si="57"/>
        <v>0</v>
      </c>
      <c r="AP91" s="65">
        <f t="shared" si="58"/>
        <v>0</v>
      </c>
      <c r="AR91" s="67">
        <f t="shared" si="59"/>
        <v>231.31370674657848</v>
      </c>
      <c r="AS91" s="67">
        <f>IF(K91="","",Input!D$27-(((L91*F$23-K91*F$22)*F$6))-Input!D$17+C$28)</f>
        <v>113.98728917114607</v>
      </c>
      <c r="AT91" s="67"/>
      <c r="AU91" s="67">
        <f t="shared" si="60"/>
        <v>381.82243367644645</v>
      </c>
      <c r="AV91" s="67">
        <f>IF(H91="","",Input!D$27-((I91*C$23-H91*C$22)*C$6)-Input!D$16+C$28)</f>
        <v>96.047937236179592</v>
      </c>
      <c r="BA91" s="37"/>
      <c r="BB91" s="37"/>
      <c r="BD91" s="37"/>
      <c r="BE91" s="37"/>
      <c r="BJ91" s="1">
        <f t="shared" si="47"/>
        <v>358.7300857690766</v>
      </c>
    </row>
    <row r="92" spans="8:62" x14ac:dyDescent="0.2">
      <c r="H92" s="18">
        <f>IF(DAT_ROOT!A89="","",DAT_ROOT!A89*Input!$D$41)</f>
        <v>0.32172299999999998</v>
      </c>
      <c r="I92" s="18">
        <f>IF(DAT_ROOT!B89="","",DAT_ROOT!B89*Input!$D$42)</f>
        <v>0.116408</v>
      </c>
      <c r="J92" s="17"/>
      <c r="K92" s="18">
        <f>IF(DAT_TIP!A89="","",DAT_TIP!A89*Input!$D$43)</f>
        <v>0.32172299999999998</v>
      </c>
      <c r="L92" s="18">
        <f>IF(DAT_TIP!B89="","",DAT_TIP!B89*Input!$D$44)</f>
        <v>0.116408</v>
      </c>
      <c r="M92" s="1">
        <f t="shared" si="48"/>
        <v>89</v>
      </c>
      <c r="N92" s="16">
        <f t="shared" si="37"/>
        <v>185.49284438860974</v>
      </c>
      <c r="O92" s="16">
        <f t="shared" si="38"/>
        <v>101.56428542696743</v>
      </c>
      <c r="P92" s="17"/>
      <c r="Q92" s="16">
        <f t="shared" si="39"/>
        <v>375.38679299963701</v>
      </c>
      <c r="R92" s="16">
        <f t="shared" si="40"/>
        <v>79.023170011951279</v>
      </c>
      <c r="T92" s="63">
        <f t="shared" si="49"/>
        <v>0</v>
      </c>
      <c r="U92" s="63">
        <f t="shared" si="50"/>
        <v>0</v>
      </c>
      <c r="V92" s="64"/>
      <c r="W92" s="63">
        <f t="shared" si="51"/>
        <v>0</v>
      </c>
      <c r="X92" s="63">
        <f t="shared" si="52"/>
        <v>0</v>
      </c>
      <c r="Y92" s="58"/>
      <c r="Z92" s="60">
        <f t="shared" si="41"/>
        <v>204.48223924971248</v>
      </c>
      <c r="AA92" s="60">
        <f t="shared" si="53"/>
        <v>99.310173885465815</v>
      </c>
      <c r="AB92" s="61"/>
      <c r="AC92" s="62">
        <f t="shared" si="42"/>
        <v>356.3973981385343</v>
      </c>
      <c r="AD92" s="62">
        <f t="shared" si="54"/>
        <v>81.277281553452895</v>
      </c>
      <c r="AE92" s="38"/>
      <c r="AF92" s="16">
        <f t="shared" si="43"/>
        <v>214.65699951601803</v>
      </c>
      <c r="AG92" s="16">
        <f t="shared" si="44"/>
        <v>115.97682998804872</v>
      </c>
      <c r="AH92" s="16"/>
      <c r="AI92" s="79">
        <f t="shared" si="45"/>
        <v>404.55094812704533</v>
      </c>
      <c r="AJ92" s="79">
        <f t="shared" si="46"/>
        <v>93.43571457303257</v>
      </c>
      <c r="AK92" s="59"/>
      <c r="AL92" s="65">
        <f t="shared" si="55"/>
        <v>0</v>
      </c>
      <c r="AM92" s="65">
        <f t="shared" si="56"/>
        <v>0</v>
      </c>
      <c r="AN92" s="66"/>
      <c r="AO92" s="65">
        <f t="shared" si="57"/>
        <v>0</v>
      </c>
      <c r="AP92" s="65">
        <f t="shared" si="58"/>
        <v>0</v>
      </c>
      <c r="AR92" s="67">
        <f t="shared" si="59"/>
        <v>233.64639437712077</v>
      </c>
      <c r="AS92" s="67">
        <f>IF(K92="","",Input!D$27-(((L92*F$23-K92*F$22)*F$6))-Input!D$17+C$28)</f>
        <v>113.72271844654711</v>
      </c>
      <c r="AT92" s="67"/>
      <c r="AU92" s="67">
        <f t="shared" si="60"/>
        <v>385.56155326594262</v>
      </c>
      <c r="AV92" s="67">
        <f>IF(H92="","",Input!D$27-((I92*C$23-H92*C$22)*C$6)-Input!D$16+C$28)</f>
        <v>95.689826114534185</v>
      </c>
      <c r="BA92" s="37"/>
      <c r="BB92" s="37"/>
      <c r="BD92" s="37"/>
      <c r="BE92" s="37"/>
      <c r="BJ92" s="1">
        <f t="shared" si="47"/>
        <v>356.3973981385343</v>
      </c>
    </row>
    <row r="93" spans="8:62" x14ac:dyDescent="0.2">
      <c r="H93" s="18">
        <f>IF(DAT_ROOT!A90="","",DAT_ROOT!A90*Input!$D$41)</f>
        <v>0.31273899999999999</v>
      </c>
      <c r="I93" s="18">
        <f>IF(DAT_ROOT!B90="","",DAT_ROOT!B90*Input!$D$42)</f>
        <v>0.11704000000000001</v>
      </c>
      <c r="J93" s="17"/>
      <c r="K93" s="18">
        <f>IF(DAT_TIP!A90="","",DAT_TIP!A90*Input!$D$43)</f>
        <v>0.31273899999999999</v>
      </c>
      <c r="L93" s="18">
        <f>IF(DAT_TIP!B90="","",DAT_TIP!B90*Input!$D$44)</f>
        <v>0.11704000000000001</v>
      </c>
      <c r="M93" s="1">
        <f t="shared" si="48"/>
        <v>90</v>
      </c>
      <c r="N93" s="16">
        <f t="shared" si="37"/>
        <v>181.73551329628665</v>
      </c>
      <c r="O93" s="16">
        <f t="shared" si="38"/>
        <v>101.8896626464167</v>
      </c>
      <c r="P93" s="17"/>
      <c r="Q93" s="16">
        <f t="shared" si="39"/>
        <v>373.31636569436989</v>
      </c>
      <c r="R93" s="16">
        <f t="shared" si="40"/>
        <v>79.249559158950191</v>
      </c>
      <c r="T93" s="63">
        <f t="shared" si="49"/>
        <v>0</v>
      </c>
      <c r="U93" s="63">
        <f t="shared" si="50"/>
        <v>0</v>
      </c>
      <c r="V93" s="64"/>
      <c r="W93" s="63">
        <f t="shared" si="51"/>
        <v>0</v>
      </c>
      <c r="X93" s="63">
        <f t="shared" si="52"/>
        <v>0</v>
      </c>
      <c r="Y93" s="58"/>
      <c r="Z93" s="60">
        <f t="shared" si="41"/>
        <v>200.893598536095</v>
      </c>
      <c r="AA93" s="60">
        <f t="shared" si="53"/>
        <v>99.625652297670044</v>
      </c>
      <c r="AB93" s="61"/>
      <c r="AC93" s="62">
        <f t="shared" si="42"/>
        <v>354.15828045456158</v>
      </c>
      <c r="AD93" s="62">
        <f t="shared" si="54"/>
        <v>81.513569507696843</v>
      </c>
      <c r="AE93" s="38"/>
      <c r="AF93" s="16">
        <f t="shared" si="43"/>
        <v>216.72742682128518</v>
      </c>
      <c r="AG93" s="16">
        <f t="shared" si="44"/>
        <v>115.75044084104981</v>
      </c>
      <c r="AH93" s="16"/>
      <c r="AI93" s="79">
        <f t="shared" si="45"/>
        <v>408.30827921936839</v>
      </c>
      <c r="AJ93" s="79">
        <f t="shared" si="46"/>
        <v>93.11033735358329</v>
      </c>
      <c r="AK93" s="59"/>
      <c r="AL93" s="65">
        <f t="shared" si="55"/>
        <v>0</v>
      </c>
      <c r="AM93" s="65">
        <f t="shared" si="56"/>
        <v>0</v>
      </c>
      <c r="AN93" s="66"/>
      <c r="AO93" s="65">
        <f t="shared" si="57"/>
        <v>0</v>
      </c>
      <c r="AP93" s="65">
        <f t="shared" si="58"/>
        <v>0</v>
      </c>
      <c r="AR93" s="67">
        <f t="shared" si="59"/>
        <v>235.88551206109349</v>
      </c>
      <c r="AS93" s="67">
        <f>IF(K93="","",Input!D$27-(((L93*F$23-K93*F$22)*F$6))-Input!D$17+C$28)</f>
        <v>113.48643049230316</v>
      </c>
      <c r="AT93" s="67"/>
      <c r="AU93" s="67">
        <f t="shared" si="60"/>
        <v>389.15019397956007</v>
      </c>
      <c r="AV93" s="67">
        <f>IF(H93="","",Input!D$27-((I93*C$23-H93*C$22)*C$6)-Input!D$16+C$28)</f>
        <v>95.374347702329942</v>
      </c>
      <c r="BA93" s="37"/>
      <c r="BB93" s="37"/>
      <c r="BD93" s="37"/>
      <c r="BE93" s="37"/>
      <c r="BJ93" s="1">
        <f t="shared" si="47"/>
        <v>354.15828045456158</v>
      </c>
    </row>
    <row r="94" spans="8:62" x14ac:dyDescent="0.2">
      <c r="H94" s="18">
        <f>IF(DAT_ROOT!A91="","",DAT_ROOT!A91*Input!$D$41)</f>
        <v>0.30608800000000003</v>
      </c>
      <c r="I94" s="18">
        <f>IF(DAT_ROOT!B91="","",DAT_ROOT!B91*Input!$D$42)</f>
        <v>0.11745999999999999</v>
      </c>
      <c r="J94" s="17"/>
      <c r="K94" s="18">
        <f>IF(DAT_TIP!A91="","",DAT_TIP!A91*Input!$D$43)</f>
        <v>0.30608800000000003</v>
      </c>
      <c r="L94" s="18">
        <f>IF(DAT_TIP!B91="","",DAT_TIP!B91*Input!$D$44)</f>
        <v>0.11745999999999999</v>
      </c>
      <c r="M94" s="1">
        <f t="shared" si="48"/>
        <v>91</v>
      </c>
      <c r="N94" s="16">
        <f t="shared" si="37"/>
        <v>178.95357672023871</v>
      </c>
      <c r="O94" s="16">
        <f t="shared" si="38"/>
        <v>102.11049735581899</v>
      </c>
      <c r="P94" s="17"/>
      <c r="Q94" s="16">
        <f t="shared" si="39"/>
        <v>371.78316680806734</v>
      </c>
      <c r="R94" s="16">
        <f t="shared" si="40"/>
        <v>79.406094331340967</v>
      </c>
      <c r="T94" s="63">
        <f t="shared" si="49"/>
        <v>0</v>
      </c>
      <c r="U94" s="63">
        <f t="shared" si="50"/>
        <v>0</v>
      </c>
      <c r="V94" s="64"/>
      <c r="W94" s="63">
        <f t="shared" si="51"/>
        <v>0</v>
      </c>
      <c r="X94" s="63">
        <f t="shared" si="52"/>
        <v>0</v>
      </c>
      <c r="Y94" s="58"/>
      <c r="Z94" s="60">
        <f t="shared" si="41"/>
        <v>198.23653572902157</v>
      </c>
      <c r="AA94" s="60">
        <f t="shared" si="53"/>
        <v>99.840057053371197</v>
      </c>
      <c r="AB94" s="61"/>
      <c r="AC94" s="62">
        <f t="shared" si="42"/>
        <v>352.50020779928445</v>
      </c>
      <c r="AD94" s="62">
        <f t="shared" si="54"/>
        <v>81.676534633788762</v>
      </c>
      <c r="AE94" s="38"/>
      <c r="AF94" s="16">
        <f t="shared" si="43"/>
        <v>218.26062570758776</v>
      </c>
      <c r="AG94" s="16">
        <f t="shared" si="44"/>
        <v>115.59390566865906</v>
      </c>
      <c r="AH94" s="16"/>
      <c r="AI94" s="79">
        <f t="shared" si="45"/>
        <v>411.09021579541638</v>
      </c>
      <c r="AJ94" s="79">
        <f t="shared" si="46"/>
        <v>92.889502644180993</v>
      </c>
      <c r="AK94" s="59"/>
      <c r="AL94" s="65">
        <f t="shared" si="55"/>
        <v>0</v>
      </c>
      <c r="AM94" s="65">
        <f t="shared" si="56"/>
        <v>0</v>
      </c>
      <c r="AN94" s="66"/>
      <c r="AO94" s="65">
        <f t="shared" si="57"/>
        <v>0</v>
      </c>
      <c r="AP94" s="65">
        <f t="shared" si="58"/>
        <v>0</v>
      </c>
      <c r="AR94" s="67">
        <f t="shared" si="59"/>
        <v>237.54358471637062</v>
      </c>
      <c r="AS94" s="67">
        <f>IF(K94="","",Input!D$27-(((L94*F$23-K94*F$22)*F$6))-Input!D$17+C$28)</f>
        <v>113.32346536621125</v>
      </c>
      <c r="AT94" s="67"/>
      <c r="AU94" s="67">
        <f t="shared" si="60"/>
        <v>391.8072567866335</v>
      </c>
      <c r="AV94" s="67">
        <f>IF(H94="","",Input!D$27-((I94*C$23-H94*C$22)*C$6)-Input!D$16+C$28)</f>
        <v>95.159942946628803</v>
      </c>
      <c r="BA94" s="37"/>
      <c r="BB94" s="37"/>
      <c r="BD94" s="37"/>
      <c r="BE94" s="37"/>
      <c r="BJ94" s="1">
        <f t="shared" si="47"/>
        <v>352.50020779928445</v>
      </c>
    </row>
    <row r="95" spans="8:62" x14ac:dyDescent="0.2">
      <c r="H95" s="18">
        <f>IF(DAT_ROOT!A92="","",DAT_ROOT!A92*Input!$D$41)</f>
        <v>0.29904199999999997</v>
      </c>
      <c r="I95" s="18">
        <f>IF(DAT_ROOT!B92="","",DAT_ROOT!B92*Input!$D$42)</f>
        <v>0.11787599999999999</v>
      </c>
      <c r="J95" s="17"/>
      <c r="K95" s="18">
        <f>IF(DAT_TIP!A92="","",DAT_TIP!A92*Input!$D$43)</f>
        <v>0.29904199999999997</v>
      </c>
      <c r="L95" s="18">
        <f>IF(DAT_TIP!B92="","",DAT_TIP!B92*Input!$D$44)</f>
        <v>0.11787599999999999</v>
      </c>
      <c r="M95" s="1">
        <f t="shared" si="48"/>
        <v>92</v>
      </c>
      <c r="N95" s="16">
        <f t="shared" si="37"/>
        <v>176.00622639499306</v>
      </c>
      <c r="O95" s="16">
        <f t="shared" si="38"/>
        <v>102.33232863554858</v>
      </c>
      <c r="P95" s="17"/>
      <c r="Q95" s="16">
        <f t="shared" si="39"/>
        <v>370.15865306752335</v>
      </c>
      <c r="R95" s="16">
        <f t="shared" si="40"/>
        <v>79.565237586541485</v>
      </c>
      <c r="T95" s="63">
        <f t="shared" si="49"/>
        <v>0</v>
      </c>
      <c r="U95" s="63">
        <f t="shared" si="50"/>
        <v>0</v>
      </c>
      <c r="V95" s="64"/>
      <c r="W95" s="63">
        <f t="shared" si="51"/>
        <v>0</v>
      </c>
      <c r="X95" s="63">
        <f t="shared" si="52"/>
        <v>0</v>
      </c>
      <c r="Y95" s="58"/>
      <c r="Z95" s="60">
        <f t="shared" si="41"/>
        <v>195.4214690622461</v>
      </c>
      <c r="AA95" s="60">
        <f t="shared" si="53"/>
        <v>100.05561953064787</v>
      </c>
      <c r="AB95" s="61"/>
      <c r="AC95" s="62">
        <f t="shared" si="42"/>
        <v>350.74341040027031</v>
      </c>
      <c r="AD95" s="62">
        <f t="shared" si="54"/>
        <v>81.841946691442203</v>
      </c>
      <c r="AE95" s="38"/>
      <c r="AF95" s="16">
        <f t="shared" si="43"/>
        <v>219.88513944813175</v>
      </c>
      <c r="AG95" s="16">
        <f t="shared" si="44"/>
        <v>115.43476241345849</v>
      </c>
      <c r="AH95" s="16"/>
      <c r="AI95" s="79">
        <f t="shared" si="45"/>
        <v>414.03756612066201</v>
      </c>
      <c r="AJ95" s="79">
        <f t="shared" si="46"/>
        <v>92.667671364451422</v>
      </c>
      <c r="AK95" s="59"/>
      <c r="AL95" s="65">
        <f t="shared" si="55"/>
        <v>0</v>
      </c>
      <c r="AM95" s="65">
        <f t="shared" si="56"/>
        <v>0</v>
      </c>
      <c r="AN95" s="66"/>
      <c r="AO95" s="65">
        <f t="shared" si="57"/>
        <v>0</v>
      </c>
      <c r="AP95" s="65">
        <f t="shared" si="58"/>
        <v>0</v>
      </c>
      <c r="AR95" s="67">
        <f t="shared" si="59"/>
        <v>239.30038211538476</v>
      </c>
      <c r="AS95" s="67">
        <f>IF(K95="","",Input!D$27-(((L95*F$23-K95*F$22)*F$6))-Input!D$17+C$28)</f>
        <v>113.15805330855778</v>
      </c>
      <c r="AT95" s="67"/>
      <c r="AU95" s="67">
        <f t="shared" si="60"/>
        <v>394.62232345340897</v>
      </c>
      <c r="AV95" s="67">
        <f>IF(H95="","",Input!D$27-((I95*C$23-H95*C$22)*C$6)-Input!D$16+C$28)</f>
        <v>94.944380469352126</v>
      </c>
      <c r="BA95" s="37"/>
      <c r="BB95" s="37"/>
      <c r="BD95" s="37"/>
      <c r="BE95" s="37"/>
      <c r="BJ95" s="1">
        <f t="shared" si="47"/>
        <v>350.74341040027031</v>
      </c>
    </row>
    <row r="96" spans="8:62" x14ac:dyDescent="0.2">
      <c r="H96" s="18">
        <f>IF(DAT_ROOT!A93="","",DAT_ROOT!A93*Input!$D$41)</f>
        <v>0.28964800000000002</v>
      </c>
      <c r="I96" s="18">
        <f>IF(DAT_ROOT!B93="","",DAT_ROOT!B93*Input!$D$42)</f>
        <v>0.118372</v>
      </c>
      <c r="J96" s="17"/>
      <c r="K96" s="18">
        <f>IF(DAT_TIP!A93="","",DAT_TIP!A93*Input!$D$43)</f>
        <v>0.28964800000000002</v>
      </c>
      <c r="L96" s="18">
        <f>IF(DAT_TIP!B93="","",DAT_TIP!B93*Input!$D$44)</f>
        <v>0.118372</v>
      </c>
      <c r="M96" s="1">
        <f t="shared" si="48"/>
        <v>93</v>
      </c>
      <c r="N96" s="16">
        <f t="shared" si="37"/>
        <v>172.07630833421442</v>
      </c>
      <c r="O96" s="16">
        <f t="shared" si="38"/>
        <v>102.60353540390193</v>
      </c>
      <c r="P96" s="17"/>
      <c r="Q96" s="16">
        <f t="shared" si="39"/>
        <v>367.9922641567947</v>
      </c>
      <c r="R96" s="16">
        <f t="shared" si="40"/>
        <v>79.763865569482235</v>
      </c>
      <c r="T96" s="63">
        <f t="shared" si="49"/>
        <v>0</v>
      </c>
      <c r="U96" s="63">
        <f t="shared" si="50"/>
        <v>0</v>
      </c>
      <c r="V96" s="64"/>
      <c r="W96" s="63">
        <f t="shared" si="51"/>
        <v>0</v>
      </c>
      <c r="X96" s="63">
        <f t="shared" si="52"/>
        <v>0</v>
      </c>
      <c r="Y96" s="58"/>
      <c r="Z96" s="60">
        <f t="shared" si="41"/>
        <v>191.66790391647243</v>
      </c>
      <c r="AA96" s="60">
        <f t="shared" si="53"/>
        <v>100.31956842045997</v>
      </c>
      <c r="AB96" s="61"/>
      <c r="AC96" s="62">
        <f t="shared" si="42"/>
        <v>348.40066857453667</v>
      </c>
      <c r="AD96" s="62">
        <f t="shared" si="54"/>
        <v>82.04783255292422</v>
      </c>
      <c r="AE96" s="38"/>
      <c r="AF96" s="16">
        <f t="shared" si="43"/>
        <v>222.05152835886037</v>
      </c>
      <c r="AG96" s="16">
        <f t="shared" si="44"/>
        <v>115.23613443051774</v>
      </c>
      <c r="AH96" s="16"/>
      <c r="AI96" s="79">
        <f t="shared" si="45"/>
        <v>417.96748418144068</v>
      </c>
      <c r="AJ96" s="79">
        <f t="shared" si="46"/>
        <v>92.39646459609807</v>
      </c>
      <c r="AK96" s="59"/>
      <c r="AL96" s="65">
        <f t="shared" si="55"/>
        <v>0</v>
      </c>
      <c r="AM96" s="65">
        <f t="shared" si="56"/>
        <v>0</v>
      </c>
      <c r="AN96" s="66"/>
      <c r="AO96" s="65">
        <f t="shared" si="57"/>
        <v>0</v>
      </c>
      <c r="AP96" s="65">
        <f t="shared" si="58"/>
        <v>0</v>
      </c>
      <c r="AR96" s="67">
        <f t="shared" si="59"/>
        <v>241.6431239411184</v>
      </c>
      <c r="AS96" s="67">
        <f>IF(K96="","",Input!D$27-(((L96*F$23-K96*F$22)*F$6))-Input!D$17+C$28)</f>
        <v>112.95216744707577</v>
      </c>
      <c r="AT96" s="67"/>
      <c r="AU96" s="67">
        <f t="shared" si="60"/>
        <v>398.37588859918264</v>
      </c>
      <c r="AV96" s="67">
        <f>IF(H96="","",Input!D$27-((I96*C$23-H96*C$22)*C$6)-Input!D$16+C$28)</f>
        <v>94.680431579540027</v>
      </c>
      <c r="BA96" s="37"/>
      <c r="BB96" s="37"/>
      <c r="BD96" s="37"/>
      <c r="BE96" s="37"/>
      <c r="BJ96" s="1">
        <f t="shared" si="47"/>
        <v>348.40066857453667</v>
      </c>
    </row>
    <row r="97" spans="8:62" x14ac:dyDescent="0.2">
      <c r="H97" s="18">
        <f>IF(DAT_ROOT!A94="","",DAT_ROOT!A94*Input!$D$41)</f>
        <v>0.28380300000000003</v>
      </c>
      <c r="I97" s="18">
        <f>IF(DAT_ROOT!B94="","",DAT_ROOT!B94*Input!$D$42)</f>
        <v>0.118644</v>
      </c>
      <c r="J97" s="17"/>
      <c r="K97" s="18">
        <f>IF(DAT_TIP!A94="","",DAT_TIP!A94*Input!$D$43)</f>
        <v>0.28380300000000003</v>
      </c>
      <c r="L97" s="18">
        <f>IF(DAT_TIP!B94="","",DAT_TIP!B94*Input!$D$44)</f>
        <v>0.118644</v>
      </c>
      <c r="M97" s="1">
        <f t="shared" si="48"/>
        <v>94</v>
      </c>
      <c r="N97" s="16">
        <f t="shared" si="37"/>
        <v>169.6308434415605</v>
      </c>
      <c r="O97" s="16">
        <f t="shared" si="38"/>
        <v>102.75695148723182</v>
      </c>
      <c r="P97" s="17"/>
      <c r="Q97" s="16">
        <f t="shared" si="39"/>
        <v>366.64399727407488</v>
      </c>
      <c r="R97" s="16">
        <f t="shared" si="40"/>
        <v>79.878992030007907</v>
      </c>
      <c r="T97" s="63">
        <f t="shared" si="49"/>
        <v>0</v>
      </c>
      <c r="U97" s="63">
        <f t="shared" si="50"/>
        <v>0</v>
      </c>
      <c r="V97" s="64"/>
      <c r="W97" s="63">
        <f t="shared" si="51"/>
        <v>0</v>
      </c>
      <c r="X97" s="63">
        <f t="shared" si="52"/>
        <v>0</v>
      </c>
      <c r="Y97" s="58"/>
      <c r="Z97" s="60">
        <f t="shared" si="41"/>
        <v>189.33215882481196</v>
      </c>
      <c r="AA97" s="60">
        <f t="shared" si="53"/>
        <v>100.46915554150942</v>
      </c>
      <c r="AB97" s="61"/>
      <c r="AC97" s="62">
        <f t="shared" si="42"/>
        <v>346.94268189082345</v>
      </c>
      <c r="AD97" s="62">
        <f t="shared" si="54"/>
        <v>82.166787975730287</v>
      </c>
      <c r="AE97" s="38"/>
      <c r="AF97" s="16">
        <f t="shared" si="43"/>
        <v>223.39979524158022</v>
      </c>
      <c r="AG97" s="16">
        <f t="shared" si="44"/>
        <v>115.12100796999208</v>
      </c>
      <c r="AH97" s="16"/>
      <c r="AI97" s="79">
        <f t="shared" si="45"/>
        <v>420.41294907409451</v>
      </c>
      <c r="AJ97" s="79">
        <f t="shared" si="46"/>
        <v>92.243048512768183</v>
      </c>
      <c r="AK97" s="59"/>
      <c r="AL97" s="65">
        <f t="shared" si="55"/>
        <v>0</v>
      </c>
      <c r="AM97" s="65">
        <f t="shared" si="56"/>
        <v>0</v>
      </c>
      <c r="AN97" s="66"/>
      <c r="AO97" s="65">
        <f t="shared" si="57"/>
        <v>0</v>
      </c>
      <c r="AP97" s="65">
        <f t="shared" si="58"/>
        <v>0</v>
      </c>
      <c r="AR97" s="67">
        <f t="shared" si="59"/>
        <v>243.10111062483162</v>
      </c>
      <c r="AS97" s="67">
        <f>IF(K97="","",Input!D$27-(((L97*F$23-K97*F$22)*F$6))-Input!D$17+C$28)</f>
        <v>112.8332120242697</v>
      </c>
      <c r="AT97" s="67"/>
      <c r="AU97" s="67">
        <f t="shared" si="60"/>
        <v>400.71163369084309</v>
      </c>
      <c r="AV97" s="67">
        <f>IF(H97="","",Input!D$27-((I97*C$23-H97*C$22)*C$6)-Input!D$16+C$28)</f>
        <v>94.530844458490577</v>
      </c>
      <c r="BA97" s="37"/>
      <c r="BB97" s="37"/>
      <c r="BD97" s="37"/>
      <c r="BE97" s="37"/>
      <c r="BJ97" s="1">
        <f t="shared" ref="BJ97:BJ124" si="61">IF(K97="","",(K97*F$23+L97*F$22)*F$6+F$8)</f>
        <v>346.94268189082345</v>
      </c>
    </row>
    <row r="98" spans="8:62" x14ac:dyDescent="0.2">
      <c r="H98" s="18">
        <f>IF(DAT_ROOT!A95="","",DAT_ROOT!A95*Input!$D$41)</f>
        <v>0.28170000000000001</v>
      </c>
      <c r="I98" s="18">
        <f>IF(DAT_ROOT!B95="","",DAT_ROOT!B95*Input!$D$42)</f>
        <v>0.11874</v>
      </c>
      <c r="J98" s="17"/>
      <c r="K98" s="18">
        <f>IF(DAT_TIP!A95="","",DAT_TIP!A95*Input!$D$43)</f>
        <v>0.28170000000000001</v>
      </c>
      <c r="L98" s="18">
        <f>IF(DAT_TIP!B95="","",DAT_TIP!B95*Input!$D$44)</f>
        <v>0.11874</v>
      </c>
      <c r="M98" s="1">
        <f t="shared" si="48"/>
        <v>95</v>
      </c>
      <c r="N98" s="16">
        <f t="shared" si="37"/>
        <v>168.75096553590618</v>
      </c>
      <c r="O98" s="16">
        <f t="shared" si="38"/>
        <v>102.8113692567099</v>
      </c>
      <c r="P98" s="17"/>
      <c r="Q98" s="16">
        <f t="shared" si="39"/>
        <v>366.15888132955581</v>
      </c>
      <c r="R98" s="16">
        <f t="shared" si="40"/>
        <v>79.919983138702065</v>
      </c>
      <c r="T98" s="63">
        <f t="shared" si="49"/>
        <v>0</v>
      </c>
      <c r="U98" s="63">
        <f t="shared" si="50"/>
        <v>0</v>
      </c>
      <c r="V98" s="64"/>
      <c r="W98" s="63">
        <f t="shared" si="51"/>
        <v>0</v>
      </c>
      <c r="X98" s="63">
        <f t="shared" si="52"/>
        <v>0</v>
      </c>
      <c r="Y98" s="58"/>
      <c r="Z98" s="60">
        <f t="shared" si="41"/>
        <v>188.49175711527116</v>
      </c>
      <c r="AA98" s="60">
        <f t="shared" si="53"/>
        <v>100.52223064490911</v>
      </c>
      <c r="AB98" s="61"/>
      <c r="AC98" s="62">
        <f t="shared" si="42"/>
        <v>346.41808975019086</v>
      </c>
      <c r="AD98" s="62">
        <f t="shared" si="54"/>
        <v>82.209121750502845</v>
      </c>
      <c r="AE98" s="38"/>
      <c r="AF98" s="16">
        <f t="shared" si="43"/>
        <v>223.88491118609923</v>
      </c>
      <c r="AG98" s="16">
        <f t="shared" si="44"/>
        <v>115.08001686129793</v>
      </c>
      <c r="AH98" s="16"/>
      <c r="AI98" s="79">
        <f t="shared" si="45"/>
        <v>421.29282697974895</v>
      </c>
      <c r="AJ98" s="79">
        <f t="shared" si="46"/>
        <v>92.188630743290105</v>
      </c>
      <c r="AK98" s="59"/>
      <c r="AL98" s="65">
        <f t="shared" si="55"/>
        <v>0</v>
      </c>
      <c r="AM98" s="65">
        <f t="shared" si="56"/>
        <v>0</v>
      </c>
      <c r="AN98" s="66"/>
      <c r="AO98" s="65">
        <f t="shared" si="57"/>
        <v>0</v>
      </c>
      <c r="AP98" s="65">
        <f t="shared" si="58"/>
        <v>0</v>
      </c>
      <c r="AR98" s="67">
        <f t="shared" si="59"/>
        <v>243.62570276546421</v>
      </c>
      <c r="AS98" s="67">
        <f>IF(K98="","",Input!D$27-(((L98*F$23-K98*F$22)*F$6))-Input!D$17+C$28)</f>
        <v>112.79087824949715</v>
      </c>
      <c r="AT98" s="67"/>
      <c r="AU98" s="67">
        <f t="shared" si="60"/>
        <v>401.55203540038394</v>
      </c>
      <c r="AV98" s="67">
        <f>IF(H98="","",Input!D$27-((I98*C$23-H98*C$22)*C$6)-Input!D$16+C$28)</f>
        <v>94.477769355090885</v>
      </c>
      <c r="BA98" s="37"/>
      <c r="BB98" s="37"/>
      <c r="BD98" s="37"/>
      <c r="BE98" s="37"/>
      <c r="BJ98" s="1">
        <f t="shared" si="61"/>
        <v>346.41808975019086</v>
      </c>
    </row>
    <row r="99" spans="8:62" x14ac:dyDescent="0.2">
      <c r="H99" s="18">
        <f>IF(DAT_ROOT!A96="","",DAT_ROOT!A96*Input!$D$41)</f>
        <v>0.27956999999999999</v>
      </c>
      <c r="I99" s="18">
        <f>IF(DAT_ROOT!B96="","",DAT_ROOT!B96*Input!$D$42)</f>
        <v>0.11884</v>
      </c>
      <c r="J99" s="17"/>
      <c r="K99" s="18">
        <f>IF(DAT_TIP!A96="","",DAT_TIP!A96*Input!$D$43)</f>
        <v>0.27956999999999999</v>
      </c>
      <c r="L99" s="18">
        <f>IF(DAT_TIP!B96="","",DAT_TIP!B96*Input!$D$44)</f>
        <v>0.11884</v>
      </c>
      <c r="M99" s="1">
        <f t="shared" si="48"/>
        <v>96</v>
      </c>
      <c r="N99" s="16">
        <f t="shared" si="37"/>
        <v>167.85980976863539</v>
      </c>
      <c r="O99" s="16">
        <f t="shared" si="38"/>
        <v>102.86764442831991</v>
      </c>
      <c r="P99" s="17"/>
      <c r="Q99" s="16">
        <f t="shared" si="39"/>
        <v>365.66756182674732</v>
      </c>
      <c r="R99" s="16">
        <f t="shared" si="40"/>
        <v>79.962140049639217</v>
      </c>
      <c r="T99" s="63">
        <f t="shared" si="49"/>
        <v>0</v>
      </c>
      <c r="U99" s="63">
        <f t="shared" si="50"/>
        <v>0</v>
      </c>
      <c r="V99" s="64"/>
      <c r="W99" s="63">
        <f t="shared" si="51"/>
        <v>0</v>
      </c>
      <c r="X99" s="63">
        <f t="shared" si="52"/>
        <v>0</v>
      </c>
      <c r="Y99" s="58"/>
      <c r="Z99" s="60">
        <f t="shared" si="41"/>
        <v>187.6405849744466</v>
      </c>
      <c r="AA99" s="60">
        <f t="shared" si="53"/>
        <v>100.57709399045183</v>
      </c>
      <c r="AB99" s="61"/>
      <c r="AC99" s="62">
        <f t="shared" si="42"/>
        <v>345.88678662093616</v>
      </c>
      <c r="AD99" s="62">
        <f t="shared" si="54"/>
        <v>82.25269048750728</v>
      </c>
      <c r="AE99" s="38"/>
      <c r="AF99" s="16">
        <f t="shared" si="43"/>
        <v>224.3762306889077</v>
      </c>
      <c r="AG99" s="16">
        <f t="shared" si="44"/>
        <v>115.03785995036078</v>
      </c>
      <c r="AH99" s="16"/>
      <c r="AI99" s="79">
        <f t="shared" si="45"/>
        <v>422.18398274701963</v>
      </c>
      <c r="AJ99" s="79">
        <f t="shared" si="46"/>
        <v>92.132355571680108</v>
      </c>
      <c r="AK99" s="59"/>
      <c r="AL99" s="65">
        <f t="shared" si="55"/>
        <v>0</v>
      </c>
      <c r="AM99" s="65">
        <f t="shared" si="56"/>
        <v>0</v>
      </c>
      <c r="AN99" s="66"/>
      <c r="AO99" s="65">
        <f t="shared" si="57"/>
        <v>0</v>
      </c>
      <c r="AP99" s="65">
        <f t="shared" si="58"/>
        <v>0</v>
      </c>
      <c r="AR99" s="67">
        <f t="shared" si="59"/>
        <v>244.15700589471891</v>
      </c>
      <c r="AS99" s="67">
        <f>IF(K99="","",Input!D$27-(((L99*F$23-K99*F$22)*F$6))-Input!D$17+C$28)</f>
        <v>112.74730951249271</v>
      </c>
      <c r="AT99" s="67"/>
      <c r="AU99" s="67">
        <f t="shared" si="60"/>
        <v>402.40320754120847</v>
      </c>
      <c r="AV99" s="67">
        <f>IF(H99="","",Input!D$27-((I99*C$23-H99*C$22)*C$6)-Input!D$16+C$28)</f>
        <v>94.422906009548171</v>
      </c>
      <c r="BA99" s="37"/>
      <c r="BB99" s="37"/>
      <c r="BD99" s="37"/>
      <c r="BE99" s="37"/>
      <c r="BJ99" s="1">
        <f t="shared" si="61"/>
        <v>345.88678662093616</v>
      </c>
    </row>
    <row r="100" spans="8:62" x14ac:dyDescent="0.2">
      <c r="H100" s="18">
        <f>IF(DAT_ROOT!A97="","",DAT_ROOT!A97*Input!$D$41)</f>
        <v>0.277221</v>
      </c>
      <c r="I100" s="18">
        <f>IF(DAT_ROOT!B97="","",DAT_ROOT!B97*Input!$D$42)</f>
        <v>0.118964</v>
      </c>
      <c r="J100" s="17"/>
      <c r="K100" s="18">
        <f>IF(DAT_TIP!A97="","",DAT_TIP!A97*Input!$D$43)</f>
        <v>0.277221</v>
      </c>
      <c r="L100" s="18">
        <f>IF(DAT_TIP!B97="","",DAT_TIP!B97*Input!$D$44)</f>
        <v>0.118964</v>
      </c>
      <c r="M100" s="1">
        <f t="shared" si="48"/>
        <v>97</v>
      </c>
      <c r="N100" s="16">
        <f t="shared" si="37"/>
        <v>166.87712090319096</v>
      </c>
      <c r="O100" s="16">
        <f t="shared" si="38"/>
        <v>102.93544950189218</v>
      </c>
      <c r="P100" s="17"/>
      <c r="Q100" s="16">
        <f t="shared" si="39"/>
        <v>365.12584905592234</v>
      </c>
      <c r="R100" s="16">
        <f t="shared" si="40"/>
        <v>80.011801516802194</v>
      </c>
      <c r="T100" s="63">
        <f t="shared" si="49"/>
        <v>0</v>
      </c>
      <c r="U100" s="63">
        <f t="shared" si="50"/>
        <v>0</v>
      </c>
      <c r="V100" s="64"/>
      <c r="W100" s="63">
        <f t="shared" si="51"/>
        <v>0</v>
      </c>
      <c r="X100" s="63">
        <f t="shared" si="52"/>
        <v>0</v>
      </c>
      <c r="Y100" s="58"/>
      <c r="Z100" s="60">
        <f t="shared" si="41"/>
        <v>186.70199371846408</v>
      </c>
      <c r="AA100" s="60">
        <f t="shared" si="53"/>
        <v>100.64308470338318</v>
      </c>
      <c r="AB100" s="61"/>
      <c r="AC100" s="62">
        <f t="shared" si="42"/>
        <v>345.30097624064922</v>
      </c>
      <c r="AD100" s="62">
        <f t="shared" si="54"/>
        <v>82.304166315311193</v>
      </c>
      <c r="AE100" s="38"/>
      <c r="AF100" s="16">
        <f t="shared" si="43"/>
        <v>224.9179434597327</v>
      </c>
      <c r="AG100" s="16">
        <f t="shared" si="44"/>
        <v>114.98819848319781</v>
      </c>
      <c r="AH100" s="16"/>
      <c r="AI100" s="79">
        <f t="shared" si="45"/>
        <v>423.16667161246414</v>
      </c>
      <c r="AJ100" s="79">
        <f t="shared" si="46"/>
        <v>92.06455049810782</v>
      </c>
      <c r="AK100" s="59"/>
      <c r="AL100" s="65">
        <f t="shared" si="55"/>
        <v>0</v>
      </c>
      <c r="AM100" s="65">
        <f t="shared" si="56"/>
        <v>0</v>
      </c>
      <c r="AN100" s="66"/>
      <c r="AO100" s="65">
        <f t="shared" si="57"/>
        <v>0</v>
      </c>
      <c r="AP100" s="65">
        <f t="shared" si="58"/>
        <v>0</v>
      </c>
      <c r="AR100" s="67">
        <f t="shared" si="59"/>
        <v>244.74281627500585</v>
      </c>
      <c r="AS100" s="67">
        <f>IF(K100="","",Input!D$27-(((L100*F$23-K100*F$22)*F$6))-Input!D$17+C$28)</f>
        <v>112.69583368468881</v>
      </c>
      <c r="AT100" s="67"/>
      <c r="AU100" s="67">
        <f t="shared" si="60"/>
        <v>403.34179879719102</v>
      </c>
      <c r="AV100" s="67">
        <f>IF(H100="","",Input!D$27-((I100*C$23-H100*C$22)*C$6)-Input!D$16+C$28)</f>
        <v>94.356915296616819</v>
      </c>
      <c r="BA100" s="37"/>
      <c r="BB100" s="37"/>
      <c r="BD100" s="37"/>
      <c r="BE100" s="37"/>
      <c r="BJ100" s="1">
        <f t="shared" si="61"/>
        <v>345.30097624064922</v>
      </c>
    </row>
    <row r="101" spans="8:62" x14ac:dyDescent="0.2">
      <c r="H101" s="18">
        <f>IF(DAT_ROOT!A98="","",DAT_ROOT!A98*Input!$D$41)</f>
        <v>0.27459899999999998</v>
      </c>
      <c r="I101" s="18">
        <f>IF(DAT_ROOT!B98="","",DAT_ROOT!B98*Input!$D$42)</f>
        <v>0.11910800000000001</v>
      </c>
      <c r="J101" s="17"/>
      <c r="K101" s="18">
        <f>IF(DAT_TIP!A98="","",DAT_TIP!A98*Input!$D$43)</f>
        <v>0.27459899999999998</v>
      </c>
      <c r="L101" s="18">
        <f>IF(DAT_TIP!B98="","",DAT_TIP!B98*Input!$D$44)</f>
        <v>0.11910800000000001</v>
      </c>
      <c r="M101" s="1">
        <f t="shared" si="48"/>
        <v>98</v>
      </c>
      <c r="N101" s="16">
        <f t="shared" si="37"/>
        <v>165.78026206072488</v>
      </c>
      <c r="O101" s="16">
        <f t="shared" si="38"/>
        <v>103.01347487569583</v>
      </c>
      <c r="P101" s="17"/>
      <c r="Q101" s="16">
        <f t="shared" si="39"/>
        <v>364.52122858623522</v>
      </c>
      <c r="R101" s="16">
        <f t="shared" si="40"/>
        <v>80.068526109249575</v>
      </c>
      <c r="T101" s="63">
        <f t="shared" si="49"/>
        <v>0</v>
      </c>
      <c r="U101" s="63">
        <f t="shared" si="50"/>
        <v>0</v>
      </c>
      <c r="V101" s="64"/>
      <c r="W101" s="63">
        <f t="shared" si="51"/>
        <v>0</v>
      </c>
      <c r="X101" s="63">
        <f t="shared" si="52"/>
        <v>0</v>
      </c>
      <c r="Y101" s="58"/>
      <c r="Z101" s="60">
        <f t="shared" si="41"/>
        <v>185.65435871327594</v>
      </c>
      <c r="AA101" s="60">
        <f t="shared" si="53"/>
        <v>100.71897999905121</v>
      </c>
      <c r="AB101" s="61"/>
      <c r="AC101" s="62">
        <f t="shared" si="42"/>
        <v>344.64713193368419</v>
      </c>
      <c r="AD101" s="62">
        <f t="shared" si="54"/>
        <v>82.36302098589421</v>
      </c>
      <c r="AE101" s="38"/>
      <c r="AF101" s="16">
        <f t="shared" si="43"/>
        <v>225.52256392941985</v>
      </c>
      <c r="AG101" s="16">
        <f t="shared" si="44"/>
        <v>114.93147389075044</v>
      </c>
      <c r="AH101" s="16"/>
      <c r="AI101" s="79">
        <f t="shared" si="45"/>
        <v>424.26353045493016</v>
      </c>
      <c r="AJ101" s="79">
        <f t="shared" si="46"/>
        <v>91.986525124304166</v>
      </c>
      <c r="AK101" s="59"/>
      <c r="AL101" s="65">
        <f t="shared" si="55"/>
        <v>0</v>
      </c>
      <c r="AM101" s="65">
        <f t="shared" si="56"/>
        <v>0</v>
      </c>
      <c r="AN101" s="66"/>
      <c r="AO101" s="65">
        <f t="shared" si="57"/>
        <v>0</v>
      </c>
      <c r="AP101" s="65">
        <f t="shared" si="58"/>
        <v>0</v>
      </c>
      <c r="AR101" s="67">
        <f t="shared" si="59"/>
        <v>245.39666058197088</v>
      </c>
      <c r="AS101" s="67">
        <f>IF(K101="","",Input!D$27-(((L101*F$23-K101*F$22)*F$6))-Input!D$17+C$28)</f>
        <v>112.6369790141058</v>
      </c>
      <c r="AT101" s="67"/>
      <c r="AU101" s="67">
        <f t="shared" si="60"/>
        <v>404.38943380237913</v>
      </c>
      <c r="AV101" s="67">
        <f>IF(H101="","",Input!D$27-((I101*C$23-H101*C$22)*C$6)-Input!D$16+C$28)</f>
        <v>94.281020000948786</v>
      </c>
      <c r="BA101" s="37"/>
      <c r="BB101" s="37"/>
      <c r="BD101" s="37"/>
      <c r="BE101" s="37"/>
      <c r="BJ101" s="1">
        <f t="shared" si="61"/>
        <v>344.64713193368419</v>
      </c>
    </row>
    <row r="102" spans="8:62" x14ac:dyDescent="0.2">
      <c r="H102" s="18">
        <f>IF(DAT_ROOT!A99="","",DAT_ROOT!A99*Input!$D$41)</f>
        <v>0.27197700000000002</v>
      </c>
      <c r="I102" s="18">
        <f>IF(DAT_ROOT!B99="","",DAT_ROOT!B99*Input!$D$42)</f>
        <v>0.119252</v>
      </c>
      <c r="J102" s="17"/>
      <c r="K102" s="18">
        <f>IF(DAT_TIP!A99="","",DAT_TIP!A99*Input!$D$43)</f>
        <v>0.27197700000000002</v>
      </c>
      <c r="L102" s="18">
        <f>IF(DAT_TIP!B99="","",DAT_TIP!B99*Input!$D$44)</f>
        <v>0.119252</v>
      </c>
      <c r="M102" s="1">
        <f t="shared" si="48"/>
        <v>99</v>
      </c>
      <c r="N102" s="16">
        <f t="shared" si="37"/>
        <v>164.68340321825897</v>
      </c>
      <c r="O102" s="16">
        <f t="shared" si="38"/>
        <v>103.09150024949948</v>
      </c>
      <c r="P102" s="17"/>
      <c r="Q102" s="16">
        <f t="shared" si="39"/>
        <v>363.9166081165481</v>
      </c>
      <c r="R102" s="16">
        <f t="shared" si="40"/>
        <v>80.12525070169697</v>
      </c>
      <c r="T102" s="63">
        <f t="shared" si="49"/>
        <v>0</v>
      </c>
      <c r="U102" s="63">
        <f t="shared" si="50"/>
        <v>0</v>
      </c>
      <c r="V102" s="64"/>
      <c r="W102" s="63">
        <f t="shared" si="51"/>
        <v>0</v>
      </c>
      <c r="X102" s="63">
        <f t="shared" si="52"/>
        <v>0</v>
      </c>
      <c r="Y102" s="58"/>
      <c r="Z102" s="60">
        <f t="shared" si="41"/>
        <v>184.60672370808788</v>
      </c>
      <c r="AA102" s="60">
        <f t="shared" si="53"/>
        <v>100.79487529471922</v>
      </c>
      <c r="AB102" s="61"/>
      <c r="AC102" s="62">
        <f t="shared" si="42"/>
        <v>343.99328762671917</v>
      </c>
      <c r="AD102" s="62">
        <f t="shared" si="54"/>
        <v>82.421875656477226</v>
      </c>
      <c r="AE102" s="38"/>
      <c r="AF102" s="16">
        <f t="shared" si="43"/>
        <v>226.12718439910699</v>
      </c>
      <c r="AG102" s="16">
        <f t="shared" si="44"/>
        <v>114.87474929830303</v>
      </c>
      <c r="AH102" s="16"/>
      <c r="AI102" s="79">
        <f t="shared" si="45"/>
        <v>425.36038929739613</v>
      </c>
      <c r="AJ102" s="79">
        <f t="shared" si="46"/>
        <v>91.908499750500525</v>
      </c>
      <c r="AK102" s="59"/>
      <c r="AL102" s="65">
        <f t="shared" si="55"/>
        <v>0</v>
      </c>
      <c r="AM102" s="65">
        <f t="shared" si="56"/>
        <v>0</v>
      </c>
      <c r="AN102" s="66"/>
      <c r="AO102" s="65">
        <f t="shared" si="57"/>
        <v>0</v>
      </c>
      <c r="AP102" s="65">
        <f t="shared" si="58"/>
        <v>0</v>
      </c>
      <c r="AR102" s="67">
        <f t="shared" si="59"/>
        <v>246.0505048889359</v>
      </c>
      <c r="AS102" s="67">
        <f>IF(K102="","",Input!D$27-(((L102*F$23-K102*F$22)*F$6))-Input!D$17+C$28)</f>
        <v>112.57812434352277</v>
      </c>
      <c r="AT102" s="67"/>
      <c r="AU102" s="67">
        <f t="shared" si="60"/>
        <v>405.43706880756719</v>
      </c>
      <c r="AV102" s="67">
        <f>IF(H102="","",Input!D$27-((I102*C$23-H102*C$22)*C$6)-Input!D$16+C$28)</f>
        <v>94.205124705280781</v>
      </c>
      <c r="BA102" s="37"/>
      <c r="BB102" s="37"/>
      <c r="BD102" s="37"/>
      <c r="BE102" s="37"/>
      <c r="BJ102" s="1">
        <f t="shared" si="61"/>
        <v>343.99328762671917</v>
      </c>
    </row>
    <row r="103" spans="8:62" x14ac:dyDescent="0.2">
      <c r="H103" s="18">
        <f>IF(DAT_ROOT!A100="","",DAT_ROOT!A100*Input!$D$41)</f>
        <v>0.26962900000000001</v>
      </c>
      <c r="I103" s="18">
        <f>IF(DAT_ROOT!B100="","",DAT_ROOT!B100*Input!$D$42)</f>
        <v>0.119368</v>
      </c>
      <c r="J103" s="17"/>
      <c r="K103" s="18">
        <f>IF(DAT_TIP!A100="","",DAT_TIP!A100*Input!$D$43)</f>
        <v>0.26962900000000001</v>
      </c>
      <c r="L103" s="18">
        <f>IF(DAT_TIP!B100="","",DAT_TIP!B100*Input!$D$44)</f>
        <v>0.119368</v>
      </c>
      <c r="M103" s="1">
        <f t="shared" si="48"/>
        <v>100</v>
      </c>
      <c r="N103" s="16">
        <f t="shared" si="37"/>
        <v>163.70107894957081</v>
      </c>
      <c r="O103" s="16">
        <f t="shared" si="38"/>
        <v>103.15594895610738</v>
      </c>
      <c r="P103" s="17"/>
      <c r="Q103" s="16">
        <f t="shared" si="39"/>
        <v>363.37505488916412</v>
      </c>
      <c r="R103" s="16">
        <f t="shared" si="40"/>
        <v>80.17305453571943</v>
      </c>
      <c r="T103" s="63">
        <f t="shared" si="49"/>
        <v>0</v>
      </c>
      <c r="U103" s="63">
        <f t="shared" si="50"/>
        <v>0</v>
      </c>
      <c r="V103" s="64"/>
      <c r="W103" s="63">
        <f t="shared" si="51"/>
        <v>0</v>
      </c>
      <c r="X103" s="63">
        <f t="shared" si="52"/>
        <v>0</v>
      </c>
      <c r="Y103" s="58"/>
      <c r="Z103" s="60">
        <f t="shared" si="41"/>
        <v>183.66847654353012</v>
      </c>
      <c r="AA103" s="60">
        <f t="shared" si="53"/>
        <v>100.85765951406859</v>
      </c>
      <c r="AB103" s="61"/>
      <c r="AC103" s="62">
        <f t="shared" si="42"/>
        <v>343.40765729520479</v>
      </c>
      <c r="AD103" s="62">
        <f t="shared" si="54"/>
        <v>82.471343977758224</v>
      </c>
      <c r="AE103" s="38"/>
      <c r="AF103" s="16">
        <f t="shared" si="43"/>
        <v>226.66873762649098</v>
      </c>
      <c r="AG103" s="16">
        <f t="shared" si="44"/>
        <v>114.82694546428054</v>
      </c>
      <c r="AH103" s="16"/>
      <c r="AI103" s="79">
        <f t="shared" si="45"/>
        <v>426.34271356608429</v>
      </c>
      <c r="AJ103" s="79">
        <f t="shared" si="46"/>
        <v>91.84405104389262</v>
      </c>
      <c r="AK103" s="59"/>
      <c r="AL103" s="65">
        <f t="shared" si="55"/>
        <v>0</v>
      </c>
      <c r="AM103" s="65">
        <f t="shared" si="56"/>
        <v>0</v>
      </c>
      <c r="AN103" s="66"/>
      <c r="AO103" s="65">
        <f t="shared" si="57"/>
        <v>0</v>
      </c>
      <c r="AP103" s="65">
        <f t="shared" si="58"/>
        <v>0</v>
      </c>
      <c r="AR103" s="67">
        <f t="shared" si="59"/>
        <v>246.63613522045029</v>
      </c>
      <c r="AS103" s="67">
        <f>IF(K103="","",Input!D$27-(((L103*F$23-K103*F$22)*F$6))-Input!D$17+C$28)</f>
        <v>112.52865602224176</v>
      </c>
      <c r="AT103" s="67"/>
      <c r="AU103" s="67">
        <f t="shared" si="60"/>
        <v>406.37531597212495</v>
      </c>
      <c r="AV103" s="67">
        <f>IF(H103="","",Input!D$27-((I103*C$23-H103*C$22)*C$6)-Input!D$16+C$28)</f>
        <v>94.142340485931413</v>
      </c>
      <c r="BA103" s="37"/>
      <c r="BB103" s="37"/>
      <c r="BD103" s="37"/>
      <c r="BE103" s="37"/>
      <c r="BJ103" s="1">
        <f t="shared" si="61"/>
        <v>343.40765729520479</v>
      </c>
    </row>
    <row r="104" spans="8:62" x14ac:dyDescent="0.2">
      <c r="H104" s="18">
        <f>IF(DAT_ROOT!A101="","",DAT_ROOT!A101*Input!$D$41)</f>
        <v>0.26788099999999998</v>
      </c>
      <c r="I104" s="18">
        <f>IF(DAT_ROOT!B101="","",DAT_ROOT!B101*Input!$D$42)</f>
        <v>0.11944</v>
      </c>
      <c r="J104" s="17"/>
      <c r="K104" s="18">
        <f>IF(DAT_TIP!A101="","",DAT_TIP!A101*Input!$D$43)</f>
        <v>0.26788099999999998</v>
      </c>
      <c r="L104" s="18">
        <f>IF(DAT_TIP!B101="","",DAT_TIP!B101*Input!$D$44)</f>
        <v>0.11944</v>
      </c>
      <c r="M104" s="1">
        <f t="shared" si="48"/>
        <v>101</v>
      </c>
      <c r="N104" s="16">
        <f t="shared" si="37"/>
        <v>162.96967741003024</v>
      </c>
      <c r="O104" s="16">
        <f t="shared" si="38"/>
        <v>103.19791705998705</v>
      </c>
      <c r="P104" s="17"/>
      <c r="Q104" s="16">
        <f t="shared" si="39"/>
        <v>362.97175994750557</v>
      </c>
      <c r="R104" s="16">
        <f t="shared" si="40"/>
        <v>80.205324859829531</v>
      </c>
      <c r="T104" s="63">
        <f t="shared" si="49"/>
        <v>0</v>
      </c>
      <c r="U104" s="63">
        <f t="shared" si="50"/>
        <v>0</v>
      </c>
      <c r="V104" s="64"/>
      <c r="W104" s="63">
        <f t="shared" si="51"/>
        <v>0</v>
      </c>
      <c r="X104" s="63">
        <f t="shared" si="52"/>
        <v>0</v>
      </c>
      <c r="Y104" s="58"/>
      <c r="Z104" s="60">
        <f t="shared" si="41"/>
        <v>182.96988566377775</v>
      </c>
      <c r="AA104" s="60">
        <f t="shared" si="53"/>
        <v>100.89865783997129</v>
      </c>
      <c r="AB104" s="61"/>
      <c r="AC104" s="62">
        <f t="shared" si="42"/>
        <v>342.97155169375804</v>
      </c>
      <c r="AD104" s="62">
        <f t="shared" si="54"/>
        <v>82.504584079845273</v>
      </c>
      <c r="AE104" s="38"/>
      <c r="AF104" s="16">
        <f t="shared" si="43"/>
        <v>227.07203256814947</v>
      </c>
      <c r="AG104" s="16">
        <f t="shared" si="44"/>
        <v>114.79467514017047</v>
      </c>
      <c r="AH104" s="16"/>
      <c r="AI104" s="79">
        <f t="shared" si="45"/>
        <v>427.0741151056248</v>
      </c>
      <c r="AJ104" s="79">
        <f t="shared" si="46"/>
        <v>91.802082940012951</v>
      </c>
      <c r="AK104" s="59"/>
      <c r="AL104" s="65">
        <f t="shared" si="55"/>
        <v>0</v>
      </c>
      <c r="AM104" s="65">
        <f t="shared" si="56"/>
        <v>0</v>
      </c>
      <c r="AN104" s="66"/>
      <c r="AO104" s="65">
        <f t="shared" si="57"/>
        <v>0</v>
      </c>
      <c r="AP104" s="65">
        <f t="shared" si="58"/>
        <v>0</v>
      </c>
      <c r="AR104" s="67">
        <f t="shared" si="59"/>
        <v>247.07224082189703</v>
      </c>
      <c r="AS104" s="67">
        <f>IF(K104="","",Input!D$27-(((L104*F$23-K104*F$22)*F$6))-Input!D$17+C$28)</f>
        <v>112.49541592015473</v>
      </c>
      <c r="AT104" s="67"/>
      <c r="AU104" s="67">
        <f t="shared" si="60"/>
        <v>407.07390685187733</v>
      </c>
      <c r="AV104" s="67">
        <f>IF(H104="","",Input!D$27-((I104*C$23-H104*C$22)*C$6)-Input!D$16+C$28)</f>
        <v>94.101342160028707</v>
      </c>
      <c r="BA104" s="37"/>
      <c r="BB104" s="37"/>
      <c r="BD104" s="37"/>
      <c r="BE104" s="37"/>
      <c r="BJ104" s="1">
        <f t="shared" si="61"/>
        <v>342.97155169375804</v>
      </c>
    </row>
    <row r="105" spans="8:62" x14ac:dyDescent="0.2">
      <c r="H105" s="18">
        <f>IF(DAT_ROOT!A102="","",DAT_ROOT!A102*Input!$D$41)</f>
        <v>0.26670899999999997</v>
      </c>
      <c r="I105" s="18">
        <f>IF(DAT_ROOT!B102="","",DAT_ROOT!B102*Input!$D$42)</f>
        <v>0.11948400000000001</v>
      </c>
      <c r="J105" s="17"/>
      <c r="K105" s="18">
        <f>IF(DAT_TIP!A102="","",DAT_TIP!A102*Input!$D$43)</f>
        <v>0.26670899999999997</v>
      </c>
      <c r="L105" s="18">
        <f>IF(DAT_TIP!B102="","",DAT_TIP!B102*Input!$D$44)</f>
        <v>0.11948400000000001</v>
      </c>
      <c r="M105" s="1">
        <f t="shared" si="48"/>
        <v>102</v>
      </c>
      <c r="N105" s="16">
        <f t="shared" si="37"/>
        <v>162.47925799513442</v>
      </c>
      <c r="O105" s="16">
        <f t="shared" si="38"/>
        <v>103.22426608036135</v>
      </c>
      <c r="P105" s="17"/>
      <c r="Q105" s="16">
        <f t="shared" si="39"/>
        <v>362.70132030640684</v>
      </c>
      <c r="R105" s="16">
        <f t="shared" si="40"/>
        <v>80.225973683130974</v>
      </c>
      <c r="T105" s="63">
        <f t="shared" si="49"/>
        <v>0</v>
      </c>
      <c r="U105" s="63">
        <f t="shared" si="50"/>
        <v>0</v>
      </c>
      <c r="V105" s="64"/>
      <c r="W105" s="63">
        <f t="shared" si="51"/>
        <v>0</v>
      </c>
      <c r="X105" s="63">
        <f t="shared" si="52"/>
        <v>0</v>
      </c>
      <c r="Y105" s="58"/>
      <c r="Z105" s="60">
        <f t="shared" si="41"/>
        <v>182.50146422626167</v>
      </c>
      <c r="AA105" s="60">
        <f t="shared" si="53"/>
        <v>100.92443684063831</v>
      </c>
      <c r="AB105" s="61"/>
      <c r="AC105" s="62">
        <f t="shared" si="42"/>
        <v>342.67911407527959</v>
      </c>
      <c r="AD105" s="62">
        <f t="shared" si="54"/>
        <v>82.525802922853998</v>
      </c>
      <c r="AE105" s="38"/>
      <c r="AF105" s="16">
        <f t="shared" si="43"/>
        <v>227.34247220924826</v>
      </c>
      <c r="AG105" s="16">
        <f t="shared" si="44"/>
        <v>114.77402631686905</v>
      </c>
      <c r="AH105" s="16"/>
      <c r="AI105" s="79">
        <f t="shared" si="45"/>
        <v>427.56453452052051</v>
      </c>
      <c r="AJ105" s="79">
        <f t="shared" si="46"/>
        <v>91.775733919638654</v>
      </c>
      <c r="AK105" s="59"/>
      <c r="AL105" s="65">
        <f t="shared" si="55"/>
        <v>0</v>
      </c>
      <c r="AM105" s="65">
        <f t="shared" si="56"/>
        <v>0</v>
      </c>
      <c r="AN105" s="66"/>
      <c r="AO105" s="65">
        <f t="shared" si="57"/>
        <v>0</v>
      </c>
      <c r="AP105" s="65">
        <f t="shared" si="58"/>
        <v>0</v>
      </c>
      <c r="AR105" s="67">
        <f t="shared" si="59"/>
        <v>247.36467844037549</v>
      </c>
      <c r="AS105" s="67">
        <f>IF(K105="","",Input!D$27-(((L105*F$23-K105*F$22)*F$6))-Input!D$17+C$28)</f>
        <v>112.47419707714602</v>
      </c>
      <c r="AT105" s="67"/>
      <c r="AU105" s="67">
        <f t="shared" si="60"/>
        <v>407.54232828939337</v>
      </c>
      <c r="AV105" s="67">
        <f>IF(H105="","",Input!D$27-((I105*C$23-H105*C$22)*C$6)-Input!D$16+C$28)</f>
        <v>94.075563159361707</v>
      </c>
      <c r="BA105" s="37"/>
      <c r="BB105" s="37"/>
      <c r="BD105" s="37"/>
      <c r="BE105" s="37"/>
      <c r="BJ105" s="1">
        <f t="shared" si="61"/>
        <v>342.67911407527959</v>
      </c>
    </row>
    <row r="106" spans="8:62" x14ac:dyDescent="0.2">
      <c r="H106" s="18">
        <f>IF(DAT_ROOT!A103="","",DAT_ROOT!A103*Input!$D$41)</f>
        <v>0.26494299999999998</v>
      </c>
      <c r="I106" s="18">
        <f>IF(DAT_ROOT!B103="","",DAT_ROOT!B103*Input!$D$42)</f>
        <v>0.119548</v>
      </c>
      <c r="J106" s="17"/>
      <c r="K106" s="18">
        <f>IF(DAT_TIP!A103="","",DAT_TIP!A103*Input!$D$43)</f>
        <v>0.26494299999999998</v>
      </c>
      <c r="L106" s="18">
        <f>IF(DAT_TIP!B103="","",DAT_TIP!B103*Input!$D$44)</f>
        <v>0.119548</v>
      </c>
      <c r="M106" s="1">
        <f t="shared" si="48"/>
        <v>103</v>
      </c>
      <c r="N106" s="16">
        <f t="shared" si="37"/>
        <v>161.7402657428585</v>
      </c>
      <c r="O106" s="16">
        <f t="shared" si="38"/>
        <v>103.26300631366695</v>
      </c>
      <c r="P106" s="17"/>
      <c r="Q106" s="16">
        <f t="shared" si="39"/>
        <v>362.2937942687625</v>
      </c>
      <c r="R106" s="16">
        <f t="shared" si="40"/>
        <v>80.256556288356478</v>
      </c>
      <c r="T106" s="63">
        <f t="shared" si="49"/>
        <v>0</v>
      </c>
      <c r="U106" s="63">
        <f t="shared" si="50"/>
        <v>0</v>
      </c>
      <c r="V106" s="64"/>
      <c r="W106" s="63">
        <f t="shared" si="51"/>
        <v>0</v>
      </c>
      <c r="X106" s="63">
        <f t="shared" si="52"/>
        <v>0</v>
      </c>
      <c r="Y106" s="58"/>
      <c r="Z106" s="60">
        <f t="shared" si="41"/>
        <v>181.7956185954489</v>
      </c>
      <c r="AA106" s="60">
        <f t="shared" si="53"/>
        <v>100.96236131113591</v>
      </c>
      <c r="AB106" s="61"/>
      <c r="AC106" s="62">
        <f t="shared" si="42"/>
        <v>342.23844141617212</v>
      </c>
      <c r="AD106" s="62">
        <f t="shared" si="54"/>
        <v>82.557201290887519</v>
      </c>
      <c r="AE106" s="38"/>
      <c r="AF106" s="16">
        <f t="shared" si="43"/>
        <v>227.74999824689257</v>
      </c>
      <c r="AG106" s="16">
        <f t="shared" si="44"/>
        <v>114.74344371164352</v>
      </c>
      <c r="AH106" s="16"/>
      <c r="AI106" s="79">
        <f t="shared" si="45"/>
        <v>428.30352677279654</v>
      </c>
      <c r="AJ106" s="79">
        <f t="shared" si="46"/>
        <v>91.736993686333051</v>
      </c>
      <c r="AK106" s="59"/>
      <c r="AL106" s="65">
        <f t="shared" si="55"/>
        <v>0</v>
      </c>
      <c r="AM106" s="65">
        <f t="shared" si="56"/>
        <v>0</v>
      </c>
      <c r="AN106" s="66"/>
      <c r="AO106" s="65">
        <f t="shared" si="57"/>
        <v>0</v>
      </c>
      <c r="AP106" s="65">
        <f t="shared" si="58"/>
        <v>0</v>
      </c>
      <c r="AR106" s="67">
        <f t="shared" si="59"/>
        <v>247.80535109948295</v>
      </c>
      <c r="AS106" s="67">
        <f>IF(K106="","",Input!D$27-(((L106*F$23-K106*F$22)*F$6))-Input!D$17+C$28)</f>
        <v>112.44279870911248</v>
      </c>
      <c r="AT106" s="67"/>
      <c r="AU106" s="67">
        <f t="shared" si="60"/>
        <v>408.24817392020617</v>
      </c>
      <c r="AV106" s="67">
        <f>IF(H106="","",Input!D$27-((I106*C$23-H106*C$22)*C$6)-Input!D$16+C$28)</f>
        <v>94.037638688864092</v>
      </c>
      <c r="BA106" s="37"/>
      <c r="BB106" s="37"/>
      <c r="BD106" s="37"/>
      <c r="BE106" s="37"/>
      <c r="BJ106" s="1">
        <f t="shared" si="61"/>
        <v>342.23844141617212</v>
      </c>
    </row>
    <row r="107" spans="8:62" x14ac:dyDescent="0.2">
      <c r="H107" s="18">
        <f>IF(DAT_ROOT!A104="","",DAT_ROOT!A104*Input!$D$41)</f>
        <v>0.260133</v>
      </c>
      <c r="I107" s="18">
        <f>IF(DAT_ROOT!B104="","",DAT_ROOT!B104*Input!$D$42)</f>
        <v>0.119728</v>
      </c>
      <c r="J107" s="17"/>
      <c r="K107" s="18">
        <f>IF(DAT_TIP!A104="","",DAT_TIP!A104*Input!$D$43)</f>
        <v>0.260133</v>
      </c>
      <c r="L107" s="18">
        <f>IF(DAT_TIP!B104="","",DAT_TIP!B104*Input!$D$44)</f>
        <v>0.119728</v>
      </c>
      <c r="M107" s="1">
        <f t="shared" si="48"/>
        <v>104</v>
      </c>
      <c r="N107" s="16">
        <f t="shared" si="37"/>
        <v>159.72753367420094</v>
      </c>
      <c r="O107" s="16">
        <f t="shared" si="38"/>
        <v>103.37090227924772</v>
      </c>
      <c r="P107" s="17"/>
      <c r="Q107" s="16">
        <f t="shared" si="39"/>
        <v>361.18387894894425</v>
      </c>
      <c r="R107" s="16">
        <f t="shared" si="40"/>
        <v>80.34116695508483</v>
      </c>
      <c r="T107" s="63">
        <f t="shared" si="49"/>
        <v>0</v>
      </c>
      <c r="U107" s="63">
        <f t="shared" si="50"/>
        <v>0</v>
      </c>
      <c r="V107" s="64"/>
      <c r="W107" s="63">
        <f t="shared" si="51"/>
        <v>0</v>
      </c>
      <c r="X107" s="63">
        <f t="shared" si="52"/>
        <v>0</v>
      </c>
      <c r="Y107" s="58"/>
      <c r="Z107" s="60">
        <f t="shared" si="41"/>
        <v>179.87316820167524</v>
      </c>
      <c r="AA107" s="60">
        <f t="shared" si="53"/>
        <v>101.06792874683143</v>
      </c>
      <c r="AB107" s="61"/>
      <c r="AC107" s="62">
        <f t="shared" si="42"/>
        <v>341.03824442146993</v>
      </c>
      <c r="AD107" s="62">
        <f t="shared" si="54"/>
        <v>82.644140487501119</v>
      </c>
      <c r="AE107" s="38"/>
      <c r="AF107" s="16">
        <f t="shared" si="43"/>
        <v>228.85991356671079</v>
      </c>
      <c r="AG107" s="16">
        <f t="shared" si="44"/>
        <v>114.65883304491517</v>
      </c>
      <c r="AH107" s="16"/>
      <c r="AI107" s="79">
        <f t="shared" si="45"/>
        <v>430.31625884145416</v>
      </c>
      <c r="AJ107" s="79">
        <f t="shared" si="46"/>
        <v>91.629097720752284</v>
      </c>
      <c r="AK107" s="59"/>
      <c r="AL107" s="65">
        <f t="shared" si="55"/>
        <v>0</v>
      </c>
      <c r="AM107" s="65">
        <f t="shared" si="56"/>
        <v>0</v>
      </c>
      <c r="AN107" s="66"/>
      <c r="AO107" s="65">
        <f t="shared" si="57"/>
        <v>0</v>
      </c>
      <c r="AP107" s="65">
        <f t="shared" si="58"/>
        <v>0</v>
      </c>
      <c r="AR107" s="67">
        <f t="shared" si="59"/>
        <v>249.00554809418514</v>
      </c>
      <c r="AS107" s="67">
        <f>IF(K107="","",Input!D$27-(((L107*F$23-K107*F$22)*F$6))-Input!D$17+C$28)</f>
        <v>112.35585951249888</v>
      </c>
      <c r="AT107" s="67"/>
      <c r="AU107" s="67">
        <f t="shared" si="60"/>
        <v>410.17062431397983</v>
      </c>
      <c r="AV107" s="67">
        <f>IF(H107="","",Input!D$27-((I107*C$23-H107*C$22)*C$6)-Input!D$16+C$28)</f>
        <v>93.932071253168573</v>
      </c>
      <c r="BA107" s="37"/>
      <c r="BB107" s="37"/>
      <c r="BD107" s="37"/>
      <c r="BE107" s="37"/>
      <c r="BJ107" s="1">
        <f t="shared" si="61"/>
        <v>341.03824442146993</v>
      </c>
    </row>
    <row r="108" spans="8:62" x14ac:dyDescent="0.2">
      <c r="H108" s="18">
        <f>IF(DAT_ROOT!A105="","",DAT_ROOT!A105*Input!$D$41)</f>
        <v>0.25491599999999998</v>
      </c>
      <c r="I108" s="18">
        <f>IF(DAT_ROOT!B105="","",DAT_ROOT!B105*Input!$D$42)</f>
        <v>0.11992</v>
      </c>
      <c r="J108" s="17"/>
      <c r="K108" s="18">
        <f>IF(DAT_TIP!A105="","",DAT_TIP!A105*Input!$D$43)</f>
        <v>0.25491599999999998</v>
      </c>
      <c r="L108" s="18">
        <f>IF(DAT_TIP!B105="","",DAT_TIP!B105*Input!$D$44)</f>
        <v>0.11992</v>
      </c>
      <c r="M108" s="1">
        <f t="shared" si="48"/>
        <v>105</v>
      </c>
      <c r="N108" s="16">
        <f t="shared" si="37"/>
        <v>157.54447165783739</v>
      </c>
      <c r="O108" s="16">
        <f t="shared" si="38"/>
        <v>103.48657517876363</v>
      </c>
      <c r="P108" s="17"/>
      <c r="Q108" s="16">
        <f t="shared" si="39"/>
        <v>359.98001882514637</v>
      </c>
      <c r="R108" s="16">
        <f t="shared" si="40"/>
        <v>80.432190399459785</v>
      </c>
      <c r="T108" s="63">
        <f t="shared" si="49"/>
        <v>0</v>
      </c>
      <c r="U108" s="63">
        <f t="shared" si="50"/>
        <v>0</v>
      </c>
      <c r="V108" s="64"/>
      <c r="W108" s="63">
        <f t="shared" si="51"/>
        <v>0</v>
      </c>
      <c r="X108" s="63">
        <f t="shared" si="52"/>
        <v>0</v>
      </c>
      <c r="Y108" s="58"/>
      <c r="Z108" s="60">
        <f t="shared" si="41"/>
        <v>177.78802637456829</v>
      </c>
      <c r="AA108" s="60">
        <f t="shared" si="53"/>
        <v>101.18113670083325</v>
      </c>
      <c r="AB108" s="61"/>
      <c r="AC108" s="62">
        <f t="shared" si="42"/>
        <v>339.73646410841553</v>
      </c>
      <c r="AD108" s="62">
        <f t="shared" si="54"/>
        <v>82.737628877390165</v>
      </c>
      <c r="AE108" s="38"/>
      <c r="AF108" s="16">
        <f t="shared" si="43"/>
        <v>230.06377369050861</v>
      </c>
      <c r="AG108" s="16">
        <f t="shared" si="44"/>
        <v>114.5678096005402</v>
      </c>
      <c r="AH108" s="16"/>
      <c r="AI108" s="79">
        <f t="shared" si="45"/>
        <v>432.49932085781774</v>
      </c>
      <c r="AJ108" s="79">
        <f t="shared" si="46"/>
        <v>91.51342482123637</v>
      </c>
      <c r="AK108" s="59"/>
      <c r="AL108" s="65">
        <f t="shared" si="55"/>
        <v>0</v>
      </c>
      <c r="AM108" s="65">
        <f t="shared" si="56"/>
        <v>0</v>
      </c>
      <c r="AN108" s="66"/>
      <c r="AO108" s="65">
        <f t="shared" si="57"/>
        <v>0</v>
      </c>
      <c r="AP108" s="65">
        <f t="shared" si="58"/>
        <v>0</v>
      </c>
      <c r="AR108" s="67">
        <f t="shared" si="59"/>
        <v>250.30732840723954</v>
      </c>
      <c r="AS108" s="67">
        <f>IF(K108="","",Input!D$27-(((L108*F$23-K108*F$22)*F$6))-Input!D$17+C$28)</f>
        <v>112.26237112260984</v>
      </c>
      <c r="AT108" s="67"/>
      <c r="AU108" s="67">
        <f t="shared" si="60"/>
        <v>412.25576614108678</v>
      </c>
      <c r="AV108" s="67">
        <f>IF(H108="","",Input!D$27-((I108*C$23-H108*C$22)*C$6)-Input!D$16+C$28)</f>
        <v>93.818863299166765</v>
      </c>
      <c r="BA108" s="37"/>
      <c r="BB108" s="37"/>
      <c r="BD108" s="37"/>
      <c r="BE108" s="37"/>
      <c r="BJ108" s="1">
        <f t="shared" si="61"/>
        <v>339.73646410841553</v>
      </c>
    </row>
    <row r="109" spans="8:62" x14ac:dyDescent="0.2">
      <c r="H109" s="18">
        <f>IF(DAT_ROOT!A106="","",DAT_ROOT!A106*Input!$D$41)</f>
        <v>0.25334000000000001</v>
      </c>
      <c r="I109" s="18">
        <f>IF(DAT_ROOT!B106="","",DAT_ROOT!B106*Input!$D$42)</f>
        <v>0.11998</v>
      </c>
      <c r="J109" s="17"/>
      <c r="K109" s="18">
        <f>IF(DAT_TIP!A106="","",DAT_TIP!A106*Input!$D$43)</f>
        <v>0.25334000000000001</v>
      </c>
      <c r="L109" s="18">
        <f>IF(DAT_TIP!B106="","",DAT_TIP!B106*Input!$D$44)</f>
        <v>0.11998</v>
      </c>
      <c r="M109" s="1">
        <f t="shared" si="48"/>
        <v>106</v>
      </c>
      <c r="N109" s="16">
        <f t="shared" si="37"/>
        <v>156.88500544860617</v>
      </c>
      <c r="O109" s="16">
        <f t="shared" si="38"/>
        <v>103.52235564616761</v>
      </c>
      <c r="P109" s="17"/>
      <c r="Q109" s="16">
        <f t="shared" si="39"/>
        <v>359.61636341034728</v>
      </c>
      <c r="R109" s="16">
        <f t="shared" si="40"/>
        <v>80.460149516983506</v>
      </c>
      <c r="T109" s="63">
        <f t="shared" si="49"/>
        <v>0</v>
      </c>
      <c r="U109" s="63">
        <f t="shared" si="50"/>
        <v>0</v>
      </c>
      <c r="V109" s="64"/>
      <c r="W109" s="63">
        <f t="shared" si="51"/>
        <v>0</v>
      </c>
      <c r="X109" s="63">
        <f t="shared" si="52"/>
        <v>0</v>
      </c>
      <c r="Y109" s="58"/>
      <c r="Z109" s="60">
        <f t="shared" si="41"/>
        <v>177.15814124478027</v>
      </c>
      <c r="AA109" s="60">
        <f t="shared" si="53"/>
        <v>101.2161350332492</v>
      </c>
      <c r="AB109" s="61"/>
      <c r="AC109" s="62">
        <f t="shared" si="42"/>
        <v>339.34322761417314</v>
      </c>
      <c r="AD109" s="62">
        <f t="shared" si="54"/>
        <v>82.766370129901915</v>
      </c>
      <c r="AE109" s="38"/>
      <c r="AF109" s="16">
        <f t="shared" si="43"/>
        <v>230.42742910530782</v>
      </c>
      <c r="AG109" s="16">
        <f t="shared" si="44"/>
        <v>114.53985048301647</v>
      </c>
      <c r="AH109" s="16"/>
      <c r="AI109" s="79">
        <f t="shared" si="45"/>
        <v>433.15878706704893</v>
      </c>
      <c r="AJ109" s="79">
        <f t="shared" si="46"/>
        <v>91.477644353832389</v>
      </c>
      <c r="AK109" s="59"/>
      <c r="AL109" s="65">
        <f t="shared" si="55"/>
        <v>0</v>
      </c>
      <c r="AM109" s="65">
        <f t="shared" si="56"/>
        <v>0</v>
      </c>
      <c r="AN109" s="66"/>
      <c r="AO109" s="65">
        <f t="shared" si="57"/>
        <v>0</v>
      </c>
      <c r="AP109" s="65">
        <f t="shared" si="58"/>
        <v>0</v>
      </c>
      <c r="AR109" s="67">
        <f t="shared" si="59"/>
        <v>250.70056490148193</v>
      </c>
      <c r="AS109" s="67">
        <f>IF(K109="","",Input!D$27-(((L109*F$23-K109*F$22)*F$6))-Input!D$17+C$28)</f>
        <v>112.23362987009807</v>
      </c>
      <c r="AT109" s="67"/>
      <c r="AU109" s="67">
        <f t="shared" si="60"/>
        <v>412.8856512708748</v>
      </c>
      <c r="AV109" s="67">
        <f>IF(H109="","",Input!D$27-((I109*C$23-H109*C$22)*C$6)-Input!D$16+C$28)</f>
        <v>93.783864966750798</v>
      </c>
      <c r="BA109" s="37"/>
      <c r="BB109" s="37"/>
      <c r="BD109" s="37"/>
      <c r="BE109" s="37"/>
      <c r="BJ109" s="1">
        <f t="shared" si="61"/>
        <v>339.34322761417314</v>
      </c>
    </row>
    <row r="110" spans="8:62" x14ac:dyDescent="0.2">
      <c r="H110" s="18">
        <f>IF(DAT_ROOT!A107="","",DAT_ROOT!A107*Input!$D$41)</f>
        <v>0.25334000000000001</v>
      </c>
      <c r="I110" s="18">
        <f>IF(DAT_ROOT!B107="","",DAT_ROOT!B107*Input!$D$42)</f>
        <v>0.112132</v>
      </c>
      <c r="J110" s="17"/>
      <c r="K110" s="18">
        <f>IF(DAT_TIP!A107="","",DAT_TIP!A107*Input!$D$43)</f>
        <v>0.25334000000000001</v>
      </c>
      <c r="L110" s="18">
        <f>IF(DAT_TIP!B107="","",DAT_TIP!B107*Input!$D$44)</f>
        <v>0.112132</v>
      </c>
      <c r="M110" s="1">
        <f t="shared" si="48"/>
        <v>107</v>
      </c>
      <c r="N110" s="16">
        <f t="shared" si="37"/>
        <v>156.83192967642742</v>
      </c>
      <c r="O110" s="16">
        <f t="shared" si="38"/>
        <v>100.23639412562345</v>
      </c>
      <c r="P110" s="17"/>
      <c r="Q110" s="16">
        <f t="shared" si="39"/>
        <v>359.54617987979225</v>
      </c>
      <c r="R110" s="16">
        <f t="shared" si="40"/>
        <v>78.646584347454692</v>
      </c>
      <c r="T110" s="63">
        <f t="shared" si="49"/>
        <v>0</v>
      </c>
      <c r="U110" s="63">
        <f t="shared" si="50"/>
        <v>0</v>
      </c>
      <c r="V110" s="64"/>
      <c r="W110" s="63">
        <f t="shared" si="51"/>
        <v>0</v>
      </c>
      <c r="X110" s="63">
        <f t="shared" si="52"/>
        <v>0</v>
      </c>
      <c r="Y110" s="58"/>
      <c r="Z110" s="60">
        <f t="shared" si="41"/>
        <v>177.10335469676392</v>
      </c>
      <c r="AA110" s="60">
        <f t="shared" si="53"/>
        <v>98.077413147806581</v>
      </c>
      <c r="AB110" s="61"/>
      <c r="AC110" s="62">
        <f t="shared" si="42"/>
        <v>339.27475485945581</v>
      </c>
      <c r="AD110" s="62">
        <f t="shared" si="54"/>
        <v>80.805565325271573</v>
      </c>
      <c r="AE110" s="38"/>
      <c r="AF110" s="16">
        <f t="shared" si="43"/>
        <v>230.49761263586279</v>
      </c>
      <c r="AG110" s="16">
        <f t="shared" si="44"/>
        <v>116.35341565254529</v>
      </c>
      <c r="AH110" s="16"/>
      <c r="AI110" s="79">
        <f t="shared" si="45"/>
        <v>433.21186283922771</v>
      </c>
      <c r="AJ110" s="79">
        <f t="shared" si="46"/>
        <v>94.763605874376552</v>
      </c>
      <c r="AK110" s="59"/>
      <c r="AL110" s="65">
        <f t="shared" si="55"/>
        <v>0</v>
      </c>
      <c r="AM110" s="65">
        <f t="shared" si="56"/>
        <v>0</v>
      </c>
      <c r="AN110" s="66"/>
      <c r="AO110" s="65">
        <f t="shared" si="57"/>
        <v>0</v>
      </c>
      <c r="AP110" s="65">
        <f t="shared" si="58"/>
        <v>0</v>
      </c>
      <c r="AR110" s="67">
        <f t="shared" si="59"/>
        <v>250.76903765619926</v>
      </c>
      <c r="AS110" s="67">
        <f>IF(K110="","",Input!D$27-(((L110*F$23-K110*F$22)*F$6))-Input!D$17+C$28)</f>
        <v>114.19443467472843</v>
      </c>
      <c r="AT110" s="67"/>
      <c r="AU110" s="67">
        <f t="shared" si="60"/>
        <v>412.94043781889116</v>
      </c>
      <c r="AV110" s="67">
        <f>IF(H110="","",Input!D$27-((I110*C$23-H110*C$22)*C$6)-Input!D$16+C$28)</f>
        <v>96.922586852193433</v>
      </c>
      <c r="BA110" s="37"/>
      <c r="BB110" s="37"/>
      <c r="BD110" s="37"/>
      <c r="BE110" s="37"/>
      <c r="BJ110" s="1">
        <f t="shared" si="61"/>
        <v>339.27475485945581</v>
      </c>
    </row>
    <row r="111" spans="8:62" x14ac:dyDescent="0.2">
      <c r="H111" s="18">
        <f>IF(DAT_ROOT!A108="","",DAT_ROOT!A108*Input!$D$41)</f>
        <v>0.25334000000000001</v>
      </c>
      <c r="I111" s="18">
        <f>IF(DAT_ROOT!B108="","",DAT_ROOT!B108*Input!$D$42)</f>
        <v>0.104284</v>
      </c>
      <c r="J111" s="17"/>
      <c r="K111" s="18">
        <f>IF(DAT_TIP!A108="","",DAT_TIP!A108*Input!$D$43)</f>
        <v>0.25334000000000001</v>
      </c>
      <c r="L111" s="18">
        <f>IF(DAT_TIP!B108="","",DAT_TIP!B108*Input!$D$44)</f>
        <v>0.104284</v>
      </c>
      <c r="M111" s="1">
        <f t="shared" si="48"/>
        <v>108</v>
      </c>
      <c r="N111" s="16">
        <f t="shared" si="37"/>
        <v>156.77885390424868</v>
      </c>
      <c r="O111" s="16">
        <f t="shared" si="38"/>
        <v>96.9504326050793</v>
      </c>
      <c r="P111" s="17"/>
      <c r="Q111" s="16">
        <f t="shared" si="39"/>
        <v>359.47599634923739</v>
      </c>
      <c r="R111" s="16">
        <f t="shared" si="40"/>
        <v>76.833019177925905</v>
      </c>
      <c r="T111" s="63">
        <f t="shared" si="49"/>
        <v>0</v>
      </c>
      <c r="U111" s="63">
        <f t="shared" si="50"/>
        <v>0</v>
      </c>
      <c r="V111" s="64"/>
      <c r="W111" s="63">
        <f t="shared" si="51"/>
        <v>0</v>
      </c>
      <c r="X111" s="63">
        <f t="shared" si="52"/>
        <v>0</v>
      </c>
      <c r="Y111" s="58"/>
      <c r="Z111" s="60">
        <f t="shared" si="41"/>
        <v>177.04856814874756</v>
      </c>
      <c r="AA111" s="60">
        <f t="shared" si="53"/>
        <v>94.93869126236396</v>
      </c>
      <c r="AB111" s="61"/>
      <c r="AC111" s="62">
        <f t="shared" si="42"/>
        <v>339.20628210473853</v>
      </c>
      <c r="AD111" s="62">
        <f t="shared" si="54"/>
        <v>78.844760520641231</v>
      </c>
      <c r="AE111" s="38"/>
      <c r="AF111" s="16">
        <f t="shared" si="43"/>
        <v>230.56779616641768</v>
      </c>
      <c r="AG111" s="16">
        <f t="shared" si="44"/>
        <v>118.16698082207409</v>
      </c>
      <c r="AH111" s="16"/>
      <c r="AI111" s="79">
        <f t="shared" si="45"/>
        <v>433.26493861140642</v>
      </c>
      <c r="AJ111" s="79">
        <f t="shared" si="46"/>
        <v>98.0495673949207</v>
      </c>
      <c r="AK111" s="59"/>
      <c r="AL111" s="65">
        <f t="shared" si="55"/>
        <v>0</v>
      </c>
      <c r="AM111" s="65">
        <f t="shared" si="56"/>
        <v>0</v>
      </c>
      <c r="AN111" s="66"/>
      <c r="AO111" s="65">
        <f t="shared" si="57"/>
        <v>0</v>
      </c>
      <c r="AP111" s="65">
        <f t="shared" si="58"/>
        <v>0</v>
      </c>
      <c r="AR111" s="67">
        <f t="shared" si="59"/>
        <v>250.83751041091654</v>
      </c>
      <c r="AS111" s="67">
        <f>IF(K111="","",Input!D$27-(((L111*F$23-K111*F$22)*F$6))-Input!D$17+C$28)</f>
        <v>116.15523947935876</v>
      </c>
      <c r="AT111" s="67"/>
      <c r="AU111" s="67">
        <f t="shared" si="60"/>
        <v>412.99522436690751</v>
      </c>
      <c r="AV111" s="67">
        <f>IF(H111="","",Input!D$27-((I111*C$23-H111*C$22)*C$6)-Input!D$16+C$28)</f>
        <v>100.06130873763604</v>
      </c>
      <c r="BA111" s="37"/>
      <c r="BB111" s="37"/>
      <c r="BD111" s="37"/>
      <c r="BE111" s="37"/>
      <c r="BJ111" s="1">
        <f t="shared" si="61"/>
        <v>339.20628210473853</v>
      </c>
    </row>
    <row r="112" spans="8:62" x14ac:dyDescent="0.2">
      <c r="H112" s="18">
        <f>IF(DAT_ROOT!A109="","",DAT_ROOT!A109*Input!$D$41)</f>
        <v>0.216303</v>
      </c>
      <c r="I112" s="18">
        <f>IF(DAT_ROOT!B109="","",DAT_ROOT!B109*Input!$D$42)</f>
        <v>0.104284</v>
      </c>
      <c r="J112" s="17"/>
      <c r="K112" s="18">
        <f>IF(DAT_TIP!A109="","",DAT_TIP!A109*Input!$D$43)</f>
        <v>0.216303</v>
      </c>
      <c r="L112" s="18">
        <f>IF(DAT_TIP!B109="","",DAT_TIP!B109*Input!$D$44)</f>
        <v>0.104284</v>
      </c>
      <c r="M112" s="1">
        <f t="shared" si="48"/>
        <v>109</v>
      </c>
      <c r="N112" s="16">
        <f t="shared" si="37"/>
        <v>141.27144350205785</v>
      </c>
      <c r="O112" s="16">
        <f t="shared" si="38"/>
        <v>97.200912647661383</v>
      </c>
      <c r="P112" s="17"/>
      <c r="Q112" s="16">
        <f t="shared" si="39"/>
        <v>350.91725358880944</v>
      </c>
      <c r="R112" s="16">
        <f t="shared" si="40"/>
        <v>77.164235719868046</v>
      </c>
      <c r="T112" s="63">
        <f t="shared" si="49"/>
        <v>0</v>
      </c>
      <c r="U112" s="63">
        <f t="shared" si="50"/>
        <v>0</v>
      </c>
      <c r="V112" s="64"/>
      <c r="W112" s="63">
        <f t="shared" si="51"/>
        <v>0</v>
      </c>
      <c r="X112" s="63">
        <f t="shared" si="52"/>
        <v>0</v>
      </c>
      <c r="Y112" s="58"/>
      <c r="Z112" s="60">
        <f t="shared" si="41"/>
        <v>162.23602451073299</v>
      </c>
      <c r="AA112" s="60">
        <f t="shared" si="53"/>
        <v>95.197244954882066</v>
      </c>
      <c r="AB112" s="61"/>
      <c r="AC112" s="62">
        <f t="shared" si="42"/>
        <v>329.95267258013433</v>
      </c>
      <c r="AD112" s="62">
        <f t="shared" si="54"/>
        <v>79.167903412647377</v>
      </c>
      <c r="AE112" s="38"/>
      <c r="AF112" s="16">
        <f t="shared" si="43"/>
        <v>239.12653892684554</v>
      </c>
      <c r="AG112" s="16">
        <f t="shared" si="44"/>
        <v>117.83576428013195</v>
      </c>
      <c r="AH112" s="16"/>
      <c r="AI112" s="79">
        <f t="shared" si="45"/>
        <v>448.77234901359725</v>
      </c>
      <c r="AJ112" s="79">
        <f t="shared" si="46"/>
        <v>97.799087352338589</v>
      </c>
      <c r="AK112" s="59"/>
      <c r="AL112" s="65">
        <f t="shared" si="55"/>
        <v>0</v>
      </c>
      <c r="AM112" s="65">
        <f t="shared" si="56"/>
        <v>0</v>
      </c>
      <c r="AN112" s="66"/>
      <c r="AO112" s="65">
        <f t="shared" si="57"/>
        <v>0</v>
      </c>
      <c r="AP112" s="65">
        <f t="shared" si="58"/>
        <v>0</v>
      </c>
      <c r="AR112" s="67">
        <f t="shared" si="59"/>
        <v>260.09111993552074</v>
      </c>
      <c r="AS112" s="67">
        <f>IF(K112="","",Input!D$27-(((L112*F$23-K112*F$22)*F$6))-Input!D$17+C$28)</f>
        <v>115.83209658735262</v>
      </c>
      <c r="AT112" s="67"/>
      <c r="AU112" s="67">
        <f t="shared" si="60"/>
        <v>427.80776800492208</v>
      </c>
      <c r="AV112" s="67">
        <f>IF(H112="","",Input!D$27-((I112*C$23-H112*C$22)*C$6)-Input!D$16+C$28)</f>
        <v>99.80275504511792</v>
      </c>
      <c r="BA112" s="37"/>
      <c r="BB112" s="37"/>
      <c r="BD112" s="37"/>
      <c r="BE112" s="37"/>
      <c r="BJ112" s="1">
        <f t="shared" si="61"/>
        <v>329.95267258013433</v>
      </c>
    </row>
    <row r="113" spans="8:62" x14ac:dyDescent="0.2">
      <c r="H113" s="18">
        <f>IF(DAT_ROOT!A110="","",DAT_ROOT!A110*Input!$D$41)</f>
        <v>0.17926600000000001</v>
      </c>
      <c r="I113" s="18">
        <f>IF(DAT_ROOT!B110="","",DAT_ROOT!B110*Input!$D$42)</f>
        <v>0.104284</v>
      </c>
      <c r="J113" s="17"/>
      <c r="K113" s="18">
        <f>IF(DAT_TIP!A110="","",DAT_TIP!A110*Input!$D$43)</f>
        <v>0.17926600000000001</v>
      </c>
      <c r="L113" s="18">
        <f>IF(DAT_TIP!B110="","",DAT_TIP!B110*Input!$D$44)</f>
        <v>0.104284</v>
      </c>
      <c r="M113" s="1">
        <f t="shared" si="48"/>
        <v>110</v>
      </c>
      <c r="N113" s="16">
        <f t="shared" si="37"/>
        <v>125.76403309986698</v>
      </c>
      <c r="O113" s="16">
        <f t="shared" si="38"/>
        <v>97.45139269024348</v>
      </c>
      <c r="P113" s="17"/>
      <c r="Q113" s="16">
        <f t="shared" si="39"/>
        <v>342.35851082838161</v>
      </c>
      <c r="R113" s="16">
        <f t="shared" si="40"/>
        <v>77.4954522618102</v>
      </c>
      <c r="T113" s="63">
        <f t="shared" si="49"/>
        <v>0</v>
      </c>
      <c r="U113" s="63">
        <f t="shared" si="50"/>
        <v>0</v>
      </c>
      <c r="V113" s="64"/>
      <c r="W113" s="63">
        <f t="shared" si="51"/>
        <v>0</v>
      </c>
      <c r="X113" s="63">
        <f t="shared" si="52"/>
        <v>0</v>
      </c>
      <c r="Y113" s="58"/>
      <c r="Z113" s="60">
        <f t="shared" si="41"/>
        <v>147.42348087271844</v>
      </c>
      <c r="AA113" s="60">
        <f t="shared" si="53"/>
        <v>95.455798647400158</v>
      </c>
      <c r="AB113" s="61"/>
      <c r="AC113" s="62">
        <f t="shared" si="42"/>
        <v>320.69906305553013</v>
      </c>
      <c r="AD113" s="62">
        <f t="shared" si="54"/>
        <v>79.491046304653523</v>
      </c>
      <c r="AE113" s="38"/>
      <c r="AF113" s="16">
        <f t="shared" si="43"/>
        <v>247.68528168727346</v>
      </c>
      <c r="AG113" s="16">
        <f t="shared" si="44"/>
        <v>117.5045477381898</v>
      </c>
      <c r="AH113" s="16"/>
      <c r="AI113" s="79">
        <f t="shared" si="45"/>
        <v>464.27975941578808</v>
      </c>
      <c r="AJ113" s="79">
        <f t="shared" si="46"/>
        <v>97.548607309756505</v>
      </c>
      <c r="AK113" s="59"/>
      <c r="AL113" s="65">
        <f t="shared" si="55"/>
        <v>0</v>
      </c>
      <c r="AM113" s="65">
        <f t="shared" si="56"/>
        <v>0</v>
      </c>
      <c r="AN113" s="66"/>
      <c r="AO113" s="65">
        <f t="shared" si="57"/>
        <v>0</v>
      </c>
      <c r="AP113" s="65">
        <f t="shared" si="58"/>
        <v>0</v>
      </c>
      <c r="AR113" s="67">
        <f t="shared" si="59"/>
        <v>269.34472946012494</v>
      </c>
      <c r="AS113" s="67">
        <f>IF(K113="","",Input!D$27-(((L113*F$23-K113*F$22)*F$6))-Input!D$17+C$28)</f>
        <v>115.50895369534646</v>
      </c>
      <c r="AT113" s="67"/>
      <c r="AU113" s="67">
        <f t="shared" si="60"/>
        <v>442.6203116429366</v>
      </c>
      <c r="AV113" s="67">
        <f>IF(H113="","",Input!D$27-((I113*C$23-H113*C$22)*C$6)-Input!D$16+C$28)</f>
        <v>99.544201352599828</v>
      </c>
      <c r="BA113" s="37"/>
      <c r="BB113" s="37"/>
      <c r="BD113" s="37"/>
      <c r="BE113" s="37"/>
      <c r="BJ113" s="1">
        <f t="shared" si="61"/>
        <v>320.69906305553013</v>
      </c>
    </row>
    <row r="114" spans="8:62" x14ac:dyDescent="0.2">
      <c r="H114" s="18">
        <f>IF(DAT_ROOT!A111="","",DAT_ROOT!A111*Input!$D$41)</f>
        <v>0.17926600000000001</v>
      </c>
      <c r="I114" s="18">
        <f>IF(DAT_ROOT!B111="","",DAT_ROOT!B111*Input!$D$42)</f>
        <v>0.112092</v>
      </c>
      <c r="J114" s="17"/>
      <c r="K114" s="18">
        <f>IF(DAT_TIP!A111="","",DAT_TIP!A111*Input!$D$43)</f>
        <v>0.17926600000000001</v>
      </c>
      <c r="L114" s="18">
        <f>IF(DAT_TIP!B111="","",DAT_TIP!B111*Input!$D$44)</f>
        <v>0.112092</v>
      </c>
      <c r="M114" s="1">
        <f t="shared" si="48"/>
        <v>111</v>
      </c>
      <c r="N114" s="16">
        <f t="shared" si="37"/>
        <v>125.81683835332922</v>
      </c>
      <c r="O114" s="16">
        <f t="shared" si="38"/>
        <v>100.72060619080523</v>
      </c>
      <c r="P114" s="17"/>
      <c r="Q114" s="16">
        <f t="shared" si="39"/>
        <v>342.42833664471351</v>
      </c>
      <c r="R114" s="16">
        <f t="shared" si="40"/>
        <v>79.299773979914292</v>
      </c>
      <c r="T114" s="63">
        <f t="shared" si="49"/>
        <v>0</v>
      </c>
      <c r="U114" s="63">
        <f t="shared" si="50"/>
        <v>0</v>
      </c>
      <c r="V114" s="64"/>
      <c r="W114" s="63">
        <f t="shared" si="51"/>
        <v>0</v>
      </c>
      <c r="X114" s="63">
        <f t="shared" si="52"/>
        <v>0</v>
      </c>
      <c r="Y114" s="58"/>
      <c r="Z114" s="60">
        <f t="shared" si="41"/>
        <v>147.47798818246764</v>
      </c>
      <c r="AA114" s="60">
        <f t="shared" si="53"/>
        <v>98.578522969716147</v>
      </c>
      <c r="AB114" s="61"/>
      <c r="AC114" s="62">
        <f t="shared" si="42"/>
        <v>320.76718681557503</v>
      </c>
      <c r="AD114" s="62">
        <f t="shared" si="54"/>
        <v>81.441857201003387</v>
      </c>
      <c r="AE114" s="38"/>
      <c r="AF114" s="16">
        <f t="shared" si="43"/>
        <v>247.61545587094162</v>
      </c>
      <c r="AG114" s="16">
        <f t="shared" si="44"/>
        <v>115.70022602008571</v>
      </c>
      <c r="AH114" s="16"/>
      <c r="AI114" s="79">
        <f t="shared" si="45"/>
        <v>464.22695416232585</v>
      </c>
      <c r="AJ114" s="79">
        <f t="shared" si="46"/>
        <v>94.279393809194772</v>
      </c>
      <c r="AK114" s="59"/>
      <c r="AL114" s="65">
        <f t="shared" si="55"/>
        <v>0</v>
      </c>
      <c r="AM114" s="65">
        <f t="shared" si="56"/>
        <v>0</v>
      </c>
      <c r="AN114" s="66"/>
      <c r="AO114" s="65">
        <f t="shared" si="57"/>
        <v>0</v>
      </c>
      <c r="AP114" s="65">
        <f t="shared" si="58"/>
        <v>0</v>
      </c>
      <c r="AR114" s="67">
        <f t="shared" si="59"/>
        <v>269.27660570008004</v>
      </c>
      <c r="AS114" s="67">
        <f>IF(K114="","",Input!D$27-(((L114*F$23-K114*F$22)*F$6))-Input!D$17+C$28)</f>
        <v>113.55814279899661</v>
      </c>
      <c r="AT114" s="67"/>
      <c r="AU114" s="67">
        <f t="shared" si="60"/>
        <v>442.56580433318743</v>
      </c>
      <c r="AV114" s="67">
        <f>IF(H114="","",Input!D$27-((I114*C$23-H114*C$22)*C$6)-Input!D$16+C$28)</f>
        <v>96.421477030283853</v>
      </c>
      <c r="BA114" s="37"/>
      <c r="BB114" s="37"/>
      <c r="BD114" s="37"/>
      <c r="BE114" s="37"/>
      <c r="BJ114" s="1">
        <f t="shared" si="61"/>
        <v>320.76718681557503</v>
      </c>
    </row>
    <row r="115" spans="8:62" x14ac:dyDescent="0.2">
      <c r="H115" s="18">
        <f>IF(DAT_ROOT!A112="","",DAT_ROOT!A112*Input!$D$41)</f>
        <v>0.17926600000000001</v>
      </c>
      <c r="I115" s="18">
        <f>IF(DAT_ROOT!B112="","",DAT_ROOT!B112*Input!$D$42)</f>
        <v>0.119896</v>
      </c>
      <c r="J115" s="17"/>
      <c r="K115" s="18">
        <f>IF(DAT_TIP!A112="","",DAT_TIP!A112*Input!$D$43)</f>
        <v>0.17926600000000001</v>
      </c>
      <c r="L115" s="18">
        <f>IF(DAT_TIP!B112="","",DAT_TIP!B112*Input!$D$44)</f>
        <v>0.119896</v>
      </c>
      <c r="M115" s="1">
        <f t="shared" si="48"/>
        <v>112</v>
      </c>
      <c r="N115" s="16">
        <f t="shared" si="37"/>
        <v>125.86961655491982</v>
      </c>
      <c r="O115" s="16">
        <f t="shared" si="38"/>
        <v>103.98814488936878</v>
      </c>
      <c r="P115" s="17"/>
      <c r="Q115" s="16">
        <f t="shared" si="39"/>
        <v>342.49812668962301</v>
      </c>
      <c r="R115" s="16">
        <f t="shared" si="40"/>
        <v>81.103171352875918</v>
      </c>
      <c r="T115" s="63">
        <f t="shared" si="49"/>
        <v>0</v>
      </c>
      <c r="U115" s="63">
        <f t="shared" si="50"/>
        <v>0</v>
      </c>
      <c r="V115" s="64"/>
      <c r="W115" s="63">
        <f t="shared" si="51"/>
        <v>0</v>
      </c>
      <c r="X115" s="63">
        <f t="shared" si="52"/>
        <v>0</v>
      </c>
      <c r="Y115" s="58"/>
      <c r="Z115" s="60">
        <f t="shared" si="41"/>
        <v>147.53246756839013</v>
      </c>
      <c r="AA115" s="60">
        <f t="shared" si="53"/>
        <v>101.69964753571949</v>
      </c>
      <c r="AB115" s="61"/>
      <c r="AC115" s="62">
        <f t="shared" si="42"/>
        <v>320.83527567615272</v>
      </c>
      <c r="AD115" s="62">
        <f t="shared" si="54"/>
        <v>83.391668706525195</v>
      </c>
      <c r="AE115" s="38"/>
      <c r="AF115" s="16">
        <f t="shared" si="43"/>
        <v>247.54566582603206</v>
      </c>
      <c r="AG115" s="16">
        <f t="shared" si="44"/>
        <v>113.8968286471241</v>
      </c>
      <c r="AH115" s="16"/>
      <c r="AI115" s="79">
        <f t="shared" si="45"/>
        <v>464.17417596073528</v>
      </c>
      <c r="AJ115" s="79">
        <f t="shared" si="46"/>
        <v>91.011855110631217</v>
      </c>
      <c r="AK115" s="59"/>
      <c r="AL115" s="65">
        <f t="shared" si="55"/>
        <v>0</v>
      </c>
      <c r="AM115" s="65">
        <f t="shared" si="56"/>
        <v>0</v>
      </c>
      <c r="AN115" s="66"/>
      <c r="AO115" s="65">
        <f t="shared" si="57"/>
        <v>0</v>
      </c>
      <c r="AP115" s="65">
        <f t="shared" si="58"/>
        <v>0</v>
      </c>
      <c r="AR115" s="67">
        <f t="shared" si="59"/>
        <v>269.20851683950235</v>
      </c>
      <c r="AS115" s="67">
        <f>IF(K115="","",Input!D$27-(((L115*F$23-K115*F$22)*F$6))-Input!D$17+C$28)</f>
        <v>111.60833129347481</v>
      </c>
      <c r="AT115" s="67"/>
      <c r="AU115" s="67">
        <f t="shared" si="60"/>
        <v>442.51132494726494</v>
      </c>
      <c r="AV115" s="67">
        <f>IF(H115="","",Input!D$27-((I115*C$23-H115*C$22)*C$6)-Input!D$16+C$28)</f>
        <v>93.300352464280508</v>
      </c>
      <c r="BA115" s="37"/>
      <c r="BB115" s="37"/>
      <c r="BD115" s="37"/>
      <c r="BE115" s="37"/>
      <c r="BJ115" s="1">
        <f t="shared" si="61"/>
        <v>320.83527567615272</v>
      </c>
    </row>
    <row r="116" spans="8:62" x14ac:dyDescent="0.2">
      <c r="H116" s="18">
        <f>IF(DAT_ROOT!A113="","",DAT_ROOT!A113*Input!$D$41)</f>
        <v>0.17754500000000001</v>
      </c>
      <c r="I116" s="18">
        <f>IF(DAT_ROOT!B113="","",DAT_ROOT!B113*Input!$D$42)</f>
        <v>0.119792</v>
      </c>
      <c r="J116" s="17"/>
      <c r="K116" s="18">
        <f>IF(DAT_TIP!A113="","",DAT_TIP!A113*Input!$D$43)</f>
        <v>0.17754500000000001</v>
      </c>
      <c r="L116" s="18">
        <f>IF(DAT_TIP!B113="","",DAT_TIP!B113*Input!$D$44)</f>
        <v>0.119792</v>
      </c>
      <c r="M116" s="1">
        <f t="shared" si="48"/>
        <v>113</v>
      </c>
      <c r="N116" s="16">
        <f t="shared" si="37"/>
        <v>125.14832964651472</v>
      </c>
      <c r="O116" s="16">
        <f t="shared" si="38"/>
        <v>103.95623910519231</v>
      </c>
      <c r="P116" s="17"/>
      <c r="Q116" s="16">
        <f t="shared" si="39"/>
        <v>342.09949713509485</v>
      </c>
      <c r="R116" s="16">
        <f t="shared" si="40"/>
        <v>81.094529033616737</v>
      </c>
      <c r="T116" s="63">
        <f t="shared" si="49"/>
        <v>0</v>
      </c>
      <c r="U116" s="63">
        <f t="shared" si="50"/>
        <v>0</v>
      </c>
      <c r="V116" s="64"/>
      <c r="W116" s="63">
        <f t="shared" si="51"/>
        <v>0</v>
      </c>
      <c r="X116" s="63">
        <f t="shared" si="52"/>
        <v>0</v>
      </c>
      <c r="Y116" s="58"/>
      <c r="Z116" s="60">
        <f t="shared" si="41"/>
        <v>146.84344639537275</v>
      </c>
      <c r="AA116" s="60">
        <f t="shared" si="53"/>
        <v>101.67006809803475</v>
      </c>
      <c r="AB116" s="61"/>
      <c r="AC116" s="62">
        <f t="shared" si="42"/>
        <v>320.40438038623688</v>
      </c>
      <c r="AD116" s="62">
        <f t="shared" si="54"/>
        <v>83.380700040774286</v>
      </c>
      <c r="AE116" s="38"/>
      <c r="AF116" s="16">
        <f t="shared" si="43"/>
        <v>247.94429538056013</v>
      </c>
      <c r="AG116" s="16">
        <f t="shared" si="44"/>
        <v>113.90547096638325</v>
      </c>
      <c r="AH116" s="16"/>
      <c r="AI116" s="79">
        <f t="shared" si="45"/>
        <v>464.89546286914032</v>
      </c>
      <c r="AJ116" s="79">
        <f t="shared" si="46"/>
        <v>91.043760894807704</v>
      </c>
      <c r="AK116" s="59"/>
      <c r="AL116" s="65">
        <f t="shared" si="55"/>
        <v>0</v>
      </c>
      <c r="AM116" s="65">
        <f t="shared" si="56"/>
        <v>0</v>
      </c>
      <c r="AN116" s="66"/>
      <c r="AO116" s="65">
        <f t="shared" si="57"/>
        <v>0</v>
      </c>
      <c r="AP116" s="65">
        <f t="shared" si="58"/>
        <v>0</v>
      </c>
      <c r="AR116" s="67">
        <f t="shared" si="59"/>
        <v>269.63941212941819</v>
      </c>
      <c r="AS116" s="67">
        <f>IF(K116="","",Input!D$27-(((L116*F$23-K116*F$22)*F$6))-Input!D$17+C$28)</f>
        <v>111.61929995922571</v>
      </c>
      <c r="AT116" s="67"/>
      <c r="AU116" s="67">
        <f t="shared" si="60"/>
        <v>443.20034612028235</v>
      </c>
      <c r="AV116" s="67">
        <f>IF(H116="","",Input!D$27-((I116*C$23-H116*C$22)*C$6)-Input!D$16+C$28)</f>
        <v>93.329931901965267</v>
      </c>
      <c r="BA116" s="37"/>
      <c r="BB116" s="37"/>
      <c r="BD116" s="37"/>
      <c r="BE116" s="37"/>
      <c r="BJ116" s="1">
        <f t="shared" si="61"/>
        <v>320.40438038623688</v>
      </c>
    </row>
    <row r="117" spans="8:62" x14ac:dyDescent="0.2">
      <c r="H117" s="18">
        <f>IF(DAT_ROOT!A114="","",DAT_ROOT!A114*Input!$D$41)</f>
        <v>0.17410100000000001</v>
      </c>
      <c r="I117" s="18">
        <f>IF(DAT_ROOT!B114="","",DAT_ROOT!B114*Input!$D$42)</f>
        <v>0.11956799999999999</v>
      </c>
      <c r="J117" s="17"/>
      <c r="K117" s="18">
        <f>IF(DAT_TIP!A114="","",DAT_TIP!A114*Input!$D$43)</f>
        <v>0.17410100000000001</v>
      </c>
      <c r="L117" s="18">
        <f>IF(DAT_TIP!B114="","",DAT_TIP!B114*Input!$D$44)</f>
        <v>0.11956799999999999</v>
      </c>
      <c r="M117" s="1">
        <f t="shared" si="48"/>
        <v>114</v>
      </c>
      <c r="N117" s="16">
        <f t="shared" si="37"/>
        <v>123.70481022121886</v>
      </c>
      <c r="O117" s="16">
        <f t="shared" si="38"/>
        <v>103.88574185478224</v>
      </c>
      <c r="P117" s="17"/>
      <c r="Q117" s="16">
        <f t="shared" si="39"/>
        <v>341.30163276777819</v>
      </c>
      <c r="R117" s="16">
        <f t="shared" si="40"/>
        <v>81.073564900239631</v>
      </c>
      <c r="T117" s="63">
        <f t="shared" si="49"/>
        <v>0</v>
      </c>
      <c r="U117" s="63">
        <f t="shared" si="50"/>
        <v>0</v>
      </c>
      <c r="V117" s="64"/>
      <c r="W117" s="63">
        <f t="shared" si="51"/>
        <v>0</v>
      </c>
      <c r="X117" s="63">
        <f t="shared" si="52"/>
        <v>0</v>
      </c>
      <c r="Y117" s="58"/>
      <c r="Z117" s="60">
        <f t="shared" si="41"/>
        <v>145.46449247587481</v>
      </c>
      <c r="AA117" s="60">
        <f t="shared" si="53"/>
        <v>101.60452415932798</v>
      </c>
      <c r="AB117" s="61"/>
      <c r="AC117" s="62">
        <f t="shared" si="42"/>
        <v>319.54195051312229</v>
      </c>
      <c r="AD117" s="62">
        <f t="shared" si="54"/>
        <v>83.354782595693905</v>
      </c>
      <c r="AE117" s="38"/>
      <c r="AF117" s="16">
        <f t="shared" si="43"/>
        <v>248.74215974787685</v>
      </c>
      <c r="AG117" s="16">
        <f t="shared" si="44"/>
        <v>113.92643509976037</v>
      </c>
      <c r="AH117" s="16"/>
      <c r="AI117" s="79">
        <f t="shared" si="45"/>
        <v>466.33898229443622</v>
      </c>
      <c r="AJ117" s="79">
        <f t="shared" si="46"/>
        <v>91.114258145217761</v>
      </c>
      <c r="AK117" s="59"/>
      <c r="AL117" s="65">
        <f t="shared" si="55"/>
        <v>0</v>
      </c>
      <c r="AM117" s="65">
        <f t="shared" si="56"/>
        <v>0</v>
      </c>
      <c r="AN117" s="66"/>
      <c r="AO117" s="65">
        <f t="shared" si="57"/>
        <v>0</v>
      </c>
      <c r="AP117" s="65">
        <f t="shared" si="58"/>
        <v>0</v>
      </c>
      <c r="AR117" s="67">
        <f t="shared" si="59"/>
        <v>270.50184200253278</v>
      </c>
      <c r="AS117" s="67">
        <f>IF(K117="","",Input!D$27-(((L117*F$23-K117*F$22)*F$6))-Input!D$17+C$28)</f>
        <v>111.64521740430609</v>
      </c>
      <c r="AT117" s="67"/>
      <c r="AU117" s="67">
        <f t="shared" si="60"/>
        <v>444.57930003978026</v>
      </c>
      <c r="AV117" s="67">
        <f>IF(H117="","",Input!D$27-((I117*C$23-H117*C$22)*C$6)-Input!D$16+C$28)</f>
        <v>93.39547584067202</v>
      </c>
      <c r="BA117" s="37"/>
      <c r="BB117" s="37"/>
      <c r="BD117" s="37"/>
      <c r="BE117" s="37"/>
      <c r="BJ117" s="1">
        <f t="shared" si="61"/>
        <v>319.54195051312229</v>
      </c>
    </row>
    <row r="118" spans="8:62" x14ac:dyDescent="0.2">
      <c r="H118" s="18">
        <f>IF(DAT_ROOT!A115="","",DAT_ROOT!A115*Input!$D$41)</f>
        <v>0.17064499999999999</v>
      </c>
      <c r="I118" s="18">
        <f>IF(DAT_ROOT!B115="","",DAT_ROOT!B115*Input!$D$42)</f>
        <v>0.119328</v>
      </c>
      <c r="J118" s="17"/>
      <c r="K118" s="18">
        <f>IF(DAT_TIP!A115="","",DAT_TIP!A115*Input!$D$43)</f>
        <v>0.17064499999999999</v>
      </c>
      <c r="L118" s="18">
        <f>IF(DAT_TIP!B115="","",DAT_TIP!B115*Input!$D$44)</f>
        <v>0.119328</v>
      </c>
      <c r="M118" s="1">
        <f t="shared" si="48"/>
        <v>115</v>
      </c>
      <c r="N118" s="16">
        <f t="shared" si="37"/>
        <v>122.25615818244165</v>
      </c>
      <c r="O118" s="16">
        <f t="shared" si="38"/>
        <v>103.80862655199412</v>
      </c>
      <c r="P118" s="17"/>
      <c r="Q118" s="16">
        <f t="shared" si="39"/>
        <v>340.50085227934483</v>
      </c>
      <c r="R118" s="16">
        <f t="shared" si="40"/>
        <v>81.049010700559577</v>
      </c>
      <c r="T118" s="63">
        <f t="shared" si="49"/>
        <v>0</v>
      </c>
      <c r="U118" s="63">
        <f t="shared" si="50"/>
        <v>0</v>
      </c>
      <c r="V118" s="64"/>
      <c r="W118" s="63">
        <f t="shared" si="51"/>
        <v>0</v>
      </c>
      <c r="X118" s="63">
        <f t="shared" si="52"/>
        <v>0</v>
      </c>
      <c r="Y118" s="58"/>
      <c r="Z118" s="60">
        <f t="shared" si="41"/>
        <v>144.08062759213198</v>
      </c>
      <c r="AA118" s="60">
        <f t="shared" si="53"/>
        <v>101.53266496685069</v>
      </c>
      <c r="AB118" s="61"/>
      <c r="AC118" s="62">
        <f t="shared" si="42"/>
        <v>318.67638286965456</v>
      </c>
      <c r="AD118" s="62">
        <f t="shared" si="54"/>
        <v>83.324972285703041</v>
      </c>
      <c r="AE118" s="38"/>
      <c r="AF118" s="16">
        <f t="shared" si="43"/>
        <v>249.54294023631016</v>
      </c>
      <c r="AG118" s="16">
        <f t="shared" si="44"/>
        <v>113.95098929944042</v>
      </c>
      <c r="AH118" s="16"/>
      <c r="AI118" s="79">
        <f t="shared" si="45"/>
        <v>467.78763433321342</v>
      </c>
      <c r="AJ118" s="79">
        <f t="shared" si="46"/>
        <v>91.191373448005876</v>
      </c>
      <c r="AK118" s="59"/>
      <c r="AL118" s="65">
        <f t="shared" si="55"/>
        <v>0</v>
      </c>
      <c r="AM118" s="65">
        <f t="shared" si="56"/>
        <v>0</v>
      </c>
      <c r="AN118" s="66"/>
      <c r="AO118" s="65">
        <f t="shared" si="57"/>
        <v>0</v>
      </c>
      <c r="AP118" s="65">
        <f t="shared" si="58"/>
        <v>0</v>
      </c>
      <c r="AR118" s="67">
        <f t="shared" si="59"/>
        <v>271.36740964600051</v>
      </c>
      <c r="AS118" s="67">
        <f>IF(K118="","",Input!D$27-(((L118*F$23-K118*F$22)*F$6))-Input!D$17+C$28)</f>
        <v>111.67502771429696</v>
      </c>
      <c r="AT118" s="67"/>
      <c r="AU118" s="67">
        <f t="shared" si="60"/>
        <v>445.9631649235231</v>
      </c>
      <c r="AV118" s="67">
        <f>IF(H118="","",Input!D$27-((I118*C$23-H118*C$22)*C$6)-Input!D$16+C$28)</f>
        <v>93.467335033149311</v>
      </c>
      <c r="BA118" s="37"/>
      <c r="BB118" s="37"/>
      <c r="BD118" s="37"/>
      <c r="BE118" s="37"/>
      <c r="BJ118" s="1">
        <f t="shared" si="61"/>
        <v>318.67638286965456</v>
      </c>
    </row>
    <row r="119" spans="8:62" x14ac:dyDescent="0.2">
      <c r="H119" s="18">
        <f>IF(DAT_ROOT!A116="","",DAT_ROOT!A116*Input!$D$41)</f>
        <v>0.16717499999999999</v>
      </c>
      <c r="I119" s="18">
        <f>IF(DAT_ROOT!B116="","",DAT_ROOT!B116*Input!$D$42)</f>
        <v>0.119056</v>
      </c>
      <c r="J119" s="17"/>
      <c r="K119" s="18">
        <f>IF(DAT_TIP!A116="","",DAT_TIP!A116*Input!$D$43)</f>
        <v>0.16717499999999999</v>
      </c>
      <c r="L119" s="18">
        <f>IF(DAT_TIP!B116="","",DAT_TIP!B116*Input!$D$44)</f>
        <v>0.119056</v>
      </c>
      <c r="M119" s="1">
        <f t="shared" si="48"/>
        <v>116</v>
      </c>
      <c r="N119" s="16">
        <f t="shared" si="37"/>
        <v>120.80142792169744</v>
      </c>
      <c r="O119" s="16">
        <f t="shared" si="38"/>
        <v>103.71820751477095</v>
      </c>
      <c r="P119" s="17"/>
      <c r="Q119" s="16">
        <f t="shared" si="39"/>
        <v>339.69655041153447</v>
      </c>
      <c r="R119" s="16">
        <f t="shared" si="40"/>
        <v>81.017186939717789</v>
      </c>
      <c r="T119" s="63">
        <f t="shared" si="49"/>
        <v>0</v>
      </c>
      <c r="U119" s="63">
        <f t="shared" si="50"/>
        <v>0</v>
      </c>
      <c r="V119" s="64"/>
      <c r="W119" s="63">
        <f t="shared" si="51"/>
        <v>0</v>
      </c>
      <c r="X119" s="63">
        <f t="shared" si="52"/>
        <v>0</v>
      </c>
      <c r="Y119" s="58"/>
      <c r="Z119" s="60">
        <f t="shared" si="41"/>
        <v>142.69094017068113</v>
      </c>
      <c r="AA119" s="60">
        <f t="shared" si="53"/>
        <v>101.44810545726563</v>
      </c>
      <c r="AB119" s="61"/>
      <c r="AC119" s="62">
        <f t="shared" si="42"/>
        <v>317.80703816255078</v>
      </c>
      <c r="AD119" s="62">
        <f t="shared" si="54"/>
        <v>83.287288997223115</v>
      </c>
      <c r="AE119" s="38"/>
      <c r="AF119" s="16">
        <f t="shared" si="43"/>
        <v>250.3472421041206</v>
      </c>
      <c r="AG119" s="16">
        <f t="shared" si="44"/>
        <v>113.98281306028223</v>
      </c>
      <c r="AH119" s="16"/>
      <c r="AI119" s="79">
        <f t="shared" si="45"/>
        <v>469.24236459395769</v>
      </c>
      <c r="AJ119" s="79">
        <f t="shared" si="46"/>
        <v>91.281792485229047</v>
      </c>
      <c r="AK119" s="59"/>
      <c r="AL119" s="65">
        <f t="shared" si="55"/>
        <v>0</v>
      </c>
      <c r="AM119" s="65">
        <f t="shared" si="56"/>
        <v>0</v>
      </c>
      <c r="AN119" s="66"/>
      <c r="AO119" s="65">
        <f t="shared" si="57"/>
        <v>0</v>
      </c>
      <c r="AP119" s="65">
        <f t="shared" si="58"/>
        <v>0</v>
      </c>
      <c r="AR119" s="67">
        <f t="shared" si="59"/>
        <v>272.23675435310429</v>
      </c>
      <c r="AS119" s="67">
        <f>IF(K119="","",Input!D$27-(((L119*F$23-K119*F$22)*F$6))-Input!D$17+C$28)</f>
        <v>111.7127110027769</v>
      </c>
      <c r="AT119" s="67"/>
      <c r="AU119" s="67">
        <f t="shared" si="60"/>
        <v>447.35285234497394</v>
      </c>
      <c r="AV119" s="67">
        <f>IF(H119="","",Input!D$27-((I119*C$23-H119*C$22)*C$6)-Input!D$16+C$28)</f>
        <v>93.551894542734374</v>
      </c>
      <c r="BA119" s="37"/>
      <c r="BB119" s="37"/>
      <c r="BD119" s="37"/>
      <c r="BE119" s="37"/>
      <c r="BJ119" s="1">
        <f t="shared" si="61"/>
        <v>317.80703816255078</v>
      </c>
    </row>
    <row r="120" spans="8:62" x14ac:dyDescent="0.2">
      <c r="H120" s="18">
        <f>IF(DAT_ROOT!A117="","",DAT_ROOT!A117*Input!$D$41)</f>
        <v>0.16370299999999999</v>
      </c>
      <c r="I120" s="18">
        <f>IF(DAT_ROOT!B117="","",DAT_ROOT!B117*Input!$D$42)</f>
        <v>0.118756</v>
      </c>
      <c r="J120" s="17"/>
      <c r="K120" s="18">
        <f>IF(DAT_TIP!A117="","",DAT_TIP!A117*Input!$D$43)</f>
        <v>0.16370299999999999</v>
      </c>
      <c r="L120" s="18">
        <f>IF(DAT_TIP!B117="","",DAT_TIP!B117*Input!$D$44)</f>
        <v>0.118756</v>
      </c>
      <c r="M120" s="1">
        <f t="shared" si="48"/>
        <v>117</v>
      </c>
      <c r="N120" s="16">
        <f t="shared" si="37"/>
        <v>119.3456708968525</v>
      </c>
      <c r="O120" s="16">
        <f t="shared" si="38"/>
        <v>103.61607838949588</v>
      </c>
      <c r="P120" s="17"/>
      <c r="Q120" s="16">
        <f t="shared" si="39"/>
        <v>338.89153597119673</v>
      </c>
      <c r="R120" s="16">
        <f t="shared" si="40"/>
        <v>80.978910648589874</v>
      </c>
      <c r="T120" s="63">
        <f t="shared" si="49"/>
        <v>0</v>
      </c>
      <c r="U120" s="63">
        <f t="shared" si="50"/>
        <v>0</v>
      </c>
      <c r="V120" s="64"/>
      <c r="W120" s="63">
        <f t="shared" si="51"/>
        <v>0</v>
      </c>
      <c r="X120" s="63">
        <f t="shared" si="52"/>
        <v>0</v>
      </c>
      <c r="Y120" s="58"/>
      <c r="Z120" s="60">
        <f t="shared" si="41"/>
        <v>141.30025740428692</v>
      </c>
      <c r="AA120" s="60">
        <f t="shared" si="53"/>
        <v>101.35236161540529</v>
      </c>
      <c r="AB120" s="61"/>
      <c r="AC120" s="62">
        <f t="shared" si="42"/>
        <v>316.93694946376235</v>
      </c>
      <c r="AD120" s="62">
        <f t="shared" si="54"/>
        <v>83.242627422680471</v>
      </c>
      <c r="AE120" s="38"/>
      <c r="AF120" s="16">
        <f t="shared" si="43"/>
        <v>251.15225654445828</v>
      </c>
      <c r="AG120" s="16">
        <f t="shared" si="44"/>
        <v>114.02108935141013</v>
      </c>
      <c r="AH120" s="16"/>
      <c r="AI120" s="79">
        <f t="shared" si="45"/>
        <v>470.69812161880253</v>
      </c>
      <c r="AJ120" s="79">
        <f t="shared" si="46"/>
        <v>91.383921610504089</v>
      </c>
      <c r="AK120" s="59"/>
      <c r="AL120" s="65">
        <f t="shared" si="55"/>
        <v>0</v>
      </c>
      <c r="AM120" s="65">
        <f t="shared" si="56"/>
        <v>0</v>
      </c>
      <c r="AN120" s="66"/>
      <c r="AO120" s="65">
        <f t="shared" si="57"/>
        <v>0</v>
      </c>
      <c r="AP120" s="65">
        <f t="shared" si="58"/>
        <v>0</v>
      </c>
      <c r="AR120" s="67">
        <f t="shared" si="59"/>
        <v>273.10684305189272</v>
      </c>
      <c r="AS120" s="67">
        <f>IF(K120="","",Input!D$27-(((L120*F$23-K120*F$22)*F$6))-Input!D$17+C$28)</f>
        <v>111.75737257731953</v>
      </c>
      <c r="AT120" s="67"/>
      <c r="AU120" s="67">
        <f t="shared" si="60"/>
        <v>448.74353511136815</v>
      </c>
      <c r="AV120" s="67">
        <f>IF(H120="","",Input!D$27-((I120*C$23-H120*C$22)*C$6)-Input!D$16+C$28)</f>
        <v>93.6476383845947</v>
      </c>
      <c r="BA120" s="37"/>
      <c r="BB120" s="37"/>
      <c r="BD120" s="37"/>
      <c r="BE120" s="37"/>
      <c r="BJ120" s="1">
        <f t="shared" si="61"/>
        <v>316.93694946376235</v>
      </c>
    </row>
    <row r="121" spans="8:62" x14ac:dyDescent="0.2">
      <c r="H121" s="18">
        <f>IF(DAT_ROOT!A118="","",DAT_ROOT!A118*Input!$D$41)</f>
        <v>0.16023000000000001</v>
      </c>
      <c r="I121" s="18">
        <f>IF(DAT_ROOT!B118="","",DAT_ROOT!B118*Input!$D$42)</f>
        <v>0.11844</v>
      </c>
      <c r="J121" s="17"/>
      <c r="K121" s="18">
        <f>IF(DAT_TIP!A118="","",DAT_TIP!A118*Input!$D$43)</f>
        <v>0.16023000000000001</v>
      </c>
      <c r="L121" s="18">
        <f>IF(DAT_TIP!B118="","",DAT_TIP!B118*Input!$D$44)</f>
        <v>0.11844</v>
      </c>
      <c r="M121" s="1">
        <f t="shared" si="48"/>
        <v>118</v>
      </c>
      <c r="N121" s="16">
        <f t="shared" si="37"/>
        <v>117.88938696402141</v>
      </c>
      <c r="O121" s="16">
        <f t="shared" si="38"/>
        <v>103.50725681919579</v>
      </c>
      <c r="P121" s="17"/>
      <c r="Q121" s="16">
        <f t="shared" si="39"/>
        <v>338.0861473588842</v>
      </c>
      <c r="R121" s="16">
        <f t="shared" si="40"/>
        <v>80.936945919747629</v>
      </c>
      <c r="T121" s="63">
        <f t="shared" si="49"/>
        <v>0</v>
      </c>
      <c r="U121" s="63">
        <f t="shared" si="50"/>
        <v>0</v>
      </c>
      <c r="V121" s="64"/>
      <c r="W121" s="63">
        <f t="shared" si="51"/>
        <v>0</v>
      </c>
      <c r="X121" s="63">
        <f t="shared" si="52"/>
        <v>0</v>
      </c>
      <c r="Y121" s="58"/>
      <c r="Z121" s="60">
        <f t="shared" si="41"/>
        <v>139.9090630035077</v>
      </c>
      <c r="AA121" s="60">
        <f t="shared" si="53"/>
        <v>101.25022572925097</v>
      </c>
      <c r="AB121" s="61"/>
      <c r="AC121" s="62">
        <f t="shared" si="42"/>
        <v>316.06647131939792</v>
      </c>
      <c r="AD121" s="62">
        <f t="shared" si="54"/>
        <v>83.193977009692446</v>
      </c>
      <c r="AE121" s="38"/>
      <c r="AF121" s="16">
        <f t="shared" si="43"/>
        <v>251.95764515677089</v>
      </c>
      <c r="AG121" s="16">
        <f t="shared" si="44"/>
        <v>114.06305408025237</v>
      </c>
      <c r="AH121" s="16"/>
      <c r="AI121" s="79">
        <f t="shared" si="45"/>
        <v>472.1544055516336</v>
      </c>
      <c r="AJ121" s="79">
        <f t="shared" si="46"/>
        <v>91.492743180804197</v>
      </c>
      <c r="AK121" s="59"/>
      <c r="AL121" s="65">
        <f t="shared" si="55"/>
        <v>0</v>
      </c>
      <c r="AM121" s="65">
        <f t="shared" si="56"/>
        <v>0</v>
      </c>
      <c r="AN121" s="66"/>
      <c r="AO121" s="65">
        <f t="shared" si="57"/>
        <v>0</v>
      </c>
      <c r="AP121" s="65">
        <f t="shared" si="58"/>
        <v>0</v>
      </c>
      <c r="AR121" s="67">
        <f t="shared" si="59"/>
        <v>273.97732119625715</v>
      </c>
      <c r="AS121" s="67">
        <f>IF(K121="","",Input!D$27-(((L121*F$23-K121*F$22)*F$6))-Input!D$17+C$28)</f>
        <v>111.80602299030755</v>
      </c>
      <c r="AT121" s="67"/>
      <c r="AU121" s="67">
        <f t="shared" si="60"/>
        <v>450.13472951214737</v>
      </c>
      <c r="AV121" s="67">
        <f>IF(H121="","",Input!D$27-((I121*C$23-H121*C$22)*C$6)-Input!D$16+C$28)</f>
        <v>93.749774270749015</v>
      </c>
      <c r="BA121" s="37"/>
      <c r="BB121" s="37"/>
      <c r="BD121" s="37"/>
      <c r="BE121" s="37"/>
      <c r="BJ121" s="1">
        <f t="shared" si="61"/>
        <v>316.06647131939792</v>
      </c>
    </row>
    <row r="122" spans="8:62" x14ac:dyDescent="0.2">
      <c r="H122" s="18">
        <f>IF(DAT_ROOT!A119="","",DAT_ROOT!A119*Input!$D$41)</f>
        <v>0.154973</v>
      </c>
      <c r="I122" s="18">
        <f>IF(DAT_ROOT!B119="","",DAT_ROOT!B119*Input!$D$42)</f>
        <v>0.117932</v>
      </c>
      <c r="J122" s="17"/>
      <c r="K122" s="18">
        <f>IF(DAT_TIP!A119="","",DAT_TIP!A119*Input!$D$43)</f>
        <v>0.154973</v>
      </c>
      <c r="L122" s="18">
        <f>IF(DAT_TIP!B119="","",DAT_TIP!B119*Input!$D$44)</f>
        <v>0.117932</v>
      </c>
      <c r="M122" s="1">
        <f t="shared" si="48"/>
        <v>119</v>
      </c>
      <c r="N122" s="16">
        <f t="shared" si="37"/>
        <v>115.68484285013666</v>
      </c>
      <c r="O122" s="16">
        <f t="shared" si="38"/>
        <v>103.33010988773646</v>
      </c>
      <c r="P122" s="17"/>
      <c r="Q122" s="16">
        <f t="shared" si="39"/>
        <v>336.86678378475904</v>
      </c>
      <c r="R122" s="16">
        <f t="shared" si="40"/>
        <v>80.866566678413079</v>
      </c>
      <c r="T122" s="63">
        <f t="shared" si="49"/>
        <v>0</v>
      </c>
      <c r="U122" s="63">
        <f t="shared" si="50"/>
        <v>0</v>
      </c>
      <c r="V122" s="64"/>
      <c r="W122" s="63">
        <f t="shared" si="51"/>
        <v>0</v>
      </c>
      <c r="X122" s="63">
        <f t="shared" si="52"/>
        <v>0</v>
      </c>
      <c r="Y122" s="58"/>
      <c r="Z122" s="60">
        <f t="shared" si="41"/>
        <v>137.8030369435989</v>
      </c>
      <c r="AA122" s="60">
        <f t="shared" si="53"/>
        <v>101.08375556680411</v>
      </c>
      <c r="AB122" s="61"/>
      <c r="AC122" s="62">
        <f t="shared" si="42"/>
        <v>314.74858969129679</v>
      </c>
      <c r="AD122" s="62">
        <f t="shared" si="54"/>
        <v>83.11292099934542</v>
      </c>
      <c r="AE122" s="38"/>
      <c r="AF122" s="16">
        <f t="shared" si="43"/>
        <v>253.17700873089606</v>
      </c>
      <c r="AG122" s="16">
        <f t="shared" si="44"/>
        <v>114.13343332158692</v>
      </c>
      <c r="AH122" s="16"/>
      <c r="AI122" s="79">
        <f t="shared" si="45"/>
        <v>474.35894966551842</v>
      </c>
      <c r="AJ122" s="79">
        <f t="shared" si="46"/>
        <v>91.669890112263545</v>
      </c>
      <c r="AK122" s="59"/>
      <c r="AL122" s="65">
        <f t="shared" si="55"/>
        <v>0</v>
      </c>
      <c r="AM122" s="65">
        <f t="shared" si="56"/>
        <v>0</v>
      </c>
      <c r="AN122" s="66"/>
      <c r="AO122" s="65">
        <f t="shared" si="57"/>
        <v>0</v>
      </c>
      <c r="AP122" s="65">
        <f t="shared" si="58"/>
        <v>0</v>
      </c>
      <c r="AR122" s="67">
        <f t="shared" si="59"/>
        <v>275.29520282435828</v>
      </c>
      <c r="AS122" s="67">
        <f>IF(K122="","",Input!D$27-(((L122*F$23-K122*F$22)*F$6))-Input!D$17+C$28)</f>
        <v>111.88707900065458</v>
      </c>
      <c r="AT122" s="67"/>
      <c r="AU122" s="67">
        <f t="shared" si="60"/>
        <v>452.24075557205617</v>
      </c>
      <c r="AV122" s="67">
        <f>IF(H122="","",Input!D$27-((I122*C$23-H122*C$22)*C$6)-Input!D$16+C$28)</f>
        <v>93.916244433195885</v>
      </c>
      <c r="BA122" s="37"/>
      <c r="BB122" s="37"/>
      <c r="BD122" s="37"/>
      <c r="BE122" s="37"/>
      <c r="BJ122" s="1">
        <f t="shared" si="61"/>
        <v>314.74858969129679</v>
      </c>
    </row>
    <row r="123" spans="8:62" x14ac:dyDescent="0.2">
      <c r="H123" s="18">
        <f>IF(DAT_ROOT!A120="","",DAT_ROOT!A120*Input!$D$41)</f>
        <v>0.14951999999999999</v>
      </c>
      <c r="I123" s="18">
        <f>IF(DAT_ROOT!B120="","",DAT_ROOT!B120*Input!$D$42)</f>
        <v>0.117248</v>
      </c>
      <c r="J123" s="17"/>
      <c r="K123" s="18">
        <f>IF(DAT_TIP!A120="","",DAT_TIP!A120*Input!$D$43)</f>
        <v>0.14951999999999999</v>
      </c>
      <c r="L123" s="18">
        <f>IF(DAT_TIP!B120="","",DAT_TIP!B120*Input!$D$44)</f>
        <v>0.117248</v>
      </c>
      <c r="M123" s="1">
        <f t="shared" si="48"/>
        <v>120</v>
      </c>
      <c r="N123" s="16">
        <f t="shared" si="37"/>
        <v>113.3970431559856</v>
      </c>
      <c r="O123" s="16">
        <f t="shared" si="38"/>
        <v>103.08059721006553</v>
      </c>
      <c r="P123" s="17"/>
      <c r="Q123" s="16">
        <f t="shared" si="39"/>
        <v>335.60055335607149</v>
      </c>
      <c r="R123" s="16">
        <f t="shared" si="40"/>
        <v>80.757269050502558</v>
      </c>
      <c r="T123" s="63">
        <f t="shared" si="49"/>
        <v>0</v>
      </c>
      <c r="U123" s="63">
        <f t="shared" si="50"/>
        <v>0</v>
      </c>
      <c r="V123" s="64"/>
      <c r="W123" s="63">
        <f t="shared" si="51"/>
        <v>0</v>
      </c>
      <c r="X123" s="63">
        <f t="shared" si="52"/>
        <v>0</v>
      </c>
      <c r="Y123" s="58"/>
      <c r="Z123" s="60">
        <f t="shared" si="41"/>
        <v>135.61739417599418</v>
      </c>
      <c r="AA123" s="60">
        <f t="shared" si="53"/>
        <v>100.84826439410924</v>
      </c>
      <c r="AB123" s="61"/>
      <c r="AC123" s="62">
        <f t="shared" si="42"/>
        <v>313.38020233606284</v>
      </c>
      <c r="AD123" s="62">
        <f t="shared" si="54"/>
        <v>82.989601866458855</v>
      </c>
      <c r="AE123" s="38"/>
      <c r="AF123" s="16">
        <f t="shared" si="43"/>
        <v>254.44323915958364</v>
      </c>
      <c r="AG123" s="16">
        <f t="shared" si="44"/>
        <v>114.24273094949746</v>
      </c>
      <c r="AH123" s="16"/>
      <c r="AI123" s="79">
        <f t="shared" si="45"/>
        <v>476.64674935966946</v>
      </c>
      <c r="AJ123" s="79">
        <f t="shared" si="46"/>
        <v>91.919402789934466</v>
      </c>
      <c r="AK123" s="59"/>
      <c r="AL123" s="65">
        <f t="shared" si="55"/>
        <v>0</v>
      </c>
      <c r="AM123" s="65">
        <f t="shared" si="56"/>
        <v>0</v>
      </c>
      <c r="AN123" s="66"/>
      <c r="AO123" s="65">
        <f t="shared" si="57"/>
        <v>0</v>
      </c>
      <c r="AP123" s="65">
        <f t="shared" si="58"/>
        <v>0</v>
      </c>
      <c r="AR123" s="67">
        <f t="shared" si="59"/>
        <v>276.66359017959223</v>
      </c>
      <c r="AS123" s="67">
        <f>IF(K123="","",Input!D$27-(((L123*F$23-K123*F$22)*F$6))-Input!D$17+C$28)</f>
        <v>112.01039813354114</v>
      </c>
      <c r="AT123" s="67"/>
      <c r="AU123" s="67">
        <f t="shared" si="60"/>
        <v>454.42639833966086</v>
      </c>
      <c r="AV123" s="67">
        <f>IF(H123="","",Input!D$27-((I123*C$23-H123*C$22)*C$6)-Input!D$16+C$28)</f>
        <v>94.151735605890764</v>
      </c>
      <c r="BA123" s="37"/>
      <c r="BB123" s="37"/>
      <c r="BD123" s="37"/>
      <c r="BE123" s="37"/>
      <c r="BJ123" s="1">
        <f t="shared" si="61"/>
        <v>313.38020233606284</v>
      </c>
    </row>
    <row r="124" spans="8:62" x14ac:dyDescent="0.2">
      <c r="H124" s="18">
        <f>IF(DAT_ROOT!A121="","",DAT_ROOT!A121*Input!$D$41)</f>
        <v>0.145843</v>
      </c>
      <c r="I124" s="18">
        <f>IF(DAT_ROOT!B121="","",DAT_ROOT!B121*Input!$D$42)</f>
        <v>0.116772</v>
      </c>
      <c r="J124" s="17"/>
      <c r="K124" s="18">
        <f>IF(DAT_TIP!A121="","",DAT_TIP!A121*Input!$D$43)</f>
        <v>0.145843</v>
      </c>
      <c r="L124" s="18">
        <f>IF(DAT_TIP!B121="","",DAT_TIP!B121*Input!$D$44)</f>
        <v>0.116772</v>
      </c>
      <c r="M124" s="1">
        <f t="shared" si="48"/>
        <v>121</v>
      </c>
      <c r="N124" s="16">
        <f t="shared" si="37"/>
        <v>111.85426224637833</v>
      </c>
      <c r="O124" s="16">
        <f t="shared" si="38"/>
        <v>102.90616320529008</v>
      </c>
      <c r="P124" s="17"/>
      <c r="Q124" s="16">
        <f t="shared" si="39"/>
        <v>334.74659228460075</v>
      </c>
      <c r="R124" s="16">
        <f t="shared" si="40"/>
        <v>80.680154858498824</v>
      </c>
      <c r="T124" s="63">
        <f t="shared" si="49"/>
        <v>0</v>
      </c>
      <c r="U124" s="63">
        <f t="shared" si="50"/>
        <v>0</v>
      </c>
      <c r="V124" s="64"/>
      <c r="W124" s="63">
        <f t="shared" si="51"/>
        <v>0</v>
      </c>
      <c r="X124" s="63">
        <f t="shared" si="52"/>
        <v>0</v>
      </c>
      <c r="Y124" s="58"/>
      <c r="Z124" s="60">
        <f t="shared" si="41"/>
        <v>134.14349525020057</v>
      </c>
      <c r="AA124" s="60">
        <f t="shared" si="53"/>
        <v>100.68356237061096</v>
      </c>
      <c r="AB124" s="61"/>
      <c r="AC124" s="62">
        <f t="shared" si="42"/>
        <v>312.45735928077852</v>
      </c>
      <c r="AD124" s="62">
        <f t="shared" si="54"/>
        <v>82.902755693177937</v>
      </c>
      <c r="AE124" s="38"/>
      <c r="AF124" s="16">
        <f t="shared" si="43"/>
        <v>255.29720023105429</v>
      </c>
      <c r="AG124" s="16">
        <f t="shared" si="44"/>
        <v>114.31984514150118</v>
      </c>
      <c r="AH124" s="16"/>
      <c r="AI124" s="79">
        <f t="shared" si="45"/>
        <v>478.1895302692767</v>
      </c>
      <c r="AJ124" s="79">
        <f t="shared" si="46"/>
        <v>92.093836794709915</v>
      </c>
      <c r="AK124" s="59"/>
      <c r="AL124" s="65">
        <f t="shared" si="55"/>
        <v>0</v>
      </c>
      <c r="AM124" s="65">
        <f t="shared" si="56"/>
        <v>0</v>
      </c>
      <c r="AN124" s="66"/>
      <c r="AO124" s="65">
        <f t="shared" si="57"/>
        <v>0</v>
      </c>
      <c r="AP124" s="65">
        <f t="shared" si="58"/>
        <v>0</v>
      </c>
      <c r="AR124" s="67">
        <f t="shared" si="59"/>
        <v>277.58643323487655</v>
      </c>
      <c r="AS124" s="67">
        <f>IF(K124="","",Input!D$27-(((L124*F$23-K124*F$22)*F$6))-Input!D$17+C$28)</f>
        <v>112.09724430682206</v>
      </c>
      <c r="AT124" s="67"/>
      <c r="AU124" s="67">
        <f t="shared" si="60"/>
        <v>455.90029726545447</v>
      </c>
      <c r="AV124" s="67">
        <f>IF(H124="","",Input!D$27-((I124*C$23-H124*C$22)*C$6)-Input!D$16+C$28)</f>
        <v>94.316437629389043</v>
      </c>
      <c r="BA124" s="37"/>
      <c r="BB124" s="37"/>
      <c r="BD124" s="37"/>
      <c r="BE124" s="37"/>
      <c r="BJ124" s="1">
        <f t="shared" si="61"/>
        <v>312.45735928077852</v>
      </c>
    </row>
    <row r="125" spans="8:62" x14ac:dyDescent="0.2">
      <c r="H125" s="18">
        <f>IF(DAT_ROOT!A122="","",DAT_ROOT!A122*Input!$D$41)</f>
        <v>0.14092399999999999</v>
      </c>
      <c r="I125" s="18">
        <f>IF(DAT_ROOT!B122="","",DAT_ROOT!B122*Input!$D$42)</f>
        <v>0.116104</v>
      </c>
      <c r="J125" s="17"/>
      <c r="K125" s="18">
        <f>IF(DAT_TIP!A122="","",DAT_TIP!A122*Input!$D$43)</f>
        <v>0.14092399999999999</v>
      </c>
      <c r="L125" s="18">
        <f>IF(DAT_TIP!B122="","",DAT_TIP!B122*Input!$D$44)</f>
        <v>0.116104</v>
      </c>
      <c r="M125" s="1">
        <f t="shared" si="48"/>
        <v>122</v>
      </c>
      <c r="N125" s="16">
        <f t="shared" si="37"/>
        <v>109.79015682647872</v>
      </c>
      <c r="O125" s="16">
        <f t="shared" si="38"/>
        <v>102.65973831074675</v>
      </c>
      <c r="P125" s="17"/>
      <c r="Q125" s="16">
        <f t="shared" si="39"/>
        <v>333.60390501812236</v>
      </c>
      <c r="R125" s="16">
        <f t="shared" si="40"/>
        <v>80.569779126280949</v>
      </c>
      <c r="T125" s="63">
        <f t="shared" si="49"/>
        <v>0</v>
      </c>
      <c r="U125" s="63">
        <f t="shared" si="50"/>
        <v>0</v>
      </c>
      <c r="V125" s="64"/>
      <c r="W125" s="63">
        <f t="shared" si="51"/>
        <v>0</v>
      </c>
      <c r="X125" s="63">
        <f t="shared" si="52"/>
        <v>0</v>
      </c>
      <c r="Y125" s="58"/>
      <c r="Z125" s="60">
        <f t="shared" si="41"/>
        <v>132.17153164564309</v>
      </c>
      <c r="AA125" s="60">
        <f t="shared" si="53"/>
        <v>100.45074239230016</v>
      </c>
      <c r="AB125" s="61"/>
      <c r="AC125" s="62">
        <f t="shared" si="42"/>
        <v>311.222530198958</v>
      </c>
      <c r="AD125" s="62">
        <f t="shared" si="54"/>
        <v>82.778775044727539</v>
      </c>
      <c r="AE125" s="38"/>
      <c r="AF125" s="16">
        <f t="shared" si="43"/>
        <v>256.43988749753271</v>
      </c>
      <c r="AG125" s="16">
        <f t="shared" si="44"/>
        <v>114.43022087371902</v>
      </c>
      <c r="AH125" s="16"/>
      <c r="AI125" s="79">
        <f t="shared" si="45"/>
        <v>480.25363568917635</v>
      </c>
      <c r="AJ125" s="79">
        <f t="shared" si="46"/>
        <v>92.340261689253254</v>
      </c>
      <c r="AK125" s="59"/>
      <c r="AL125" s="65">
        <f t="shared" si="55"/>
        <v>0</v>
      </c>
      <c r="AM125" s="65">
        <f t="shared" si="56"/>
        <v>0</v>
      </c>
      <c r="AN125" s="66"/>
      <c r="AO125" s="65">
        <f t="shared" si="57"/>
        <v>0</v>
      </c>
      <c r="AP125" s="65">
        <f t="shared" si="58"/>
        <v>0</v>
      </c>
      <c r="AR125" s="67">
        <f t="shared" si="59"/>
        <v>278.82126231669707</v>
      </c>
      <c r="AS125" s="67">
        <f>IF(K125="","",Input!D$27-(((L125*F$23-K125*F$22)*F$6))-Input!D$17+C$28)</f>
        <v>112.22122495527245</v>
      </c>
      <c r="AT125" s="67"/>
      <c r="AU125" s="67">
        <f t="shared" si="60"/>
        <v>457.87226087001198</v>
      </c>
      <c r="AV125" s="67">
        <f>IF(H125="","",Input!D$27-((I125*C$23-H125*C$22)*C$6)-Input!D$16+C$28)</f>
        <v>94.549257607699843</v>
      </c>
      <c r="BA125" s="37"/>
      <c r="BB125" s="37"/>
      <c r="BD125" s="37"/>
      <c r="BE125" s="37"/>
      <c r="BJ125" s="1">
        <f t="shared" ref="BJ125:BJ150" si="62">IF(K125="","",(K125*F$23+L125*F$22)*F$6+F$8)</f>
        <v>311.222530198958</v>
      </c>
    </row>
    <row r="126" spans="8:62" x14ac:dyDescent="0.2">
      <c r="H126" s="18">
        <f>IF(DAT_ROOT!A123="","",DAT_ROOT!A123*Input!$D$41)</f>
        <v>0.13455700000000001</v>
      </c>
      <c r="I126" s="18">
        <f>IF(DAT_ROOT!B123="","",DAT_ROOT!B123*Input!$D$42)</f>
        <v>0.11511200000000001</v>
      </c>
      <c r="J126" s="17"/>
      <c r="K126" s="18">
        <f>IF(DAT_TIP!A123="","",DAT_TIP!A123*Input!$D$43)</f>
        <v>0.13455700000000001</v>
      </c>
      <c r="L126" s="18">
        <f>IF(DAT_TIP!B123="","",DAT_TIP!B123*Input!$D$44)</f>
        <v>0.11511200000000001</v>
      </c>
      <c r="M126" s="1">
        <f t="shared" si="48"/>
        <v>123</v>
      </c>
      <c r="N126" s="16">
        <f t="shared" si="37"/>
        <v>107.11758188161308</v>
      </c>
      <c r="O126" s="16">
        <f t="shared" si="38"/>
        <v>102.2874472318836</v>
      </c>
      <c r="P126" s="17"/>
      <c r="Q126" s="16">
        <f t="shared" si="39"/>
        <v>332.12370732486289</v>
      </c>
      <c r="R126" s="16">
        <f t="shared" si="40"/>
        <v>80.397480692395959</v>
      </c>
      <c r="T126" s="63">
        <f t="shared" si="49"/>
        <v>0</v>
      </c>
      <c r="U126" s="63">
        <f t="shared" si="50"/>
        <v>0</v>
      </c>
      <c r="V126" s="64"/>
      <c r="W126" s="63">
        <f t="shared" si="51"/>
        <v>0</v>
      </c>
      <c r="X126" s="63">
        <f t="shared" si="52"/>
        <v>0</v>
      </c>
      <c r="Y126" s="58"/>
      <c r="Z126" s="60">
        <f t="shared" si="41"/>
        <v>129.61819442593804</v>
      </c>
      <c r="AA126" s="60">
        <f t="shared" si="53"/>
        <v>100.09845057793484</v>
      </c>
      <c r="AB126" s="61"/>
      <c r="AC126" s="62">
        <f t="shared" si="42"/>
        <v>309.62309478053788</v>
      </c>
      <c r="AD126" s="62">
        <f t="shared" si="54"/>
        <v>82.586477346344736</v>
      </c>
      <c r="AE126" s="38"/>
      <c r="AF126" s="16">
        <f t="shared" si="43"/>
        <v>257.92008519079218</v>
      </c>
      <c r="AG126" s="16">
        <f t="shared" si="44"/>
        <v>114.60251930760404</v>
      </c>
      <c r="AH126" s="16"/>
      <c r="AI126" s="79">
        <f t="shared" si="45"/>
        <v>482.92621063404198</v>
      </c>
      <c r="AJ126" s="79">
        <f t="shared" si="46"/>
        <v>92.712552768116396</v>
      </c>
      <c r="AK126" s="59"/>
      <c r="AL126" s="65">
        <f t="shared" si="55"/>
        <v>0</v>
      </c>
      <c r="AM126" s="65">
        <f t="shared" si="56"/>
        <v>0</v>
      </c>
      <c r="AN126" s="66"/>
      <c r="AO126" s="65">
        <f t="shared" si="57"/>
        <v>0</v>
      </c>
      <c r="AP126" s="65">
        <f t="shared" si="58"/>
        <v>0</v>
      </c>
      <c r="AR126" s="67">
        <f t="shared" si="59"/>
        <v>280.42069773511719</v>
      </c>
      <c r="AS126" s="67">
        <f>IF(K126="","",Input!D$27-(((L126*F$23-K126*F$22)*F$6))-Input!D$17+C$28)</f>
        <v>112.41352265365526</v>
      </c>
      <c r="AT126" s="67"/>
      <c r="AU126" s="67">
        <f t="shared" si="60"/>
        <v>460.42559808971703</v>
      </c>
      <c r="AV126" s="67">
        <f>IF(H126="","",Input!D$27-((I126*C$23-H126*C$22)*C$6)-Input!D$16+C$28)</f>
        <v>94.901549422065159</v>
      </c>
      <c r="BA126" s="37"/>
      <c r="BB126" s="37"/>
      <c r="BD126" s="37"/>
      <c r="BE126" s="37"/>
      <c r="BJ126" s="1">
        <f t="shared" si="62"/>
        <v>309.62309478053788</v>
      </c>
    </row>
    <row r="127" spans="8:62" x14ac:dyDescent="0.2">
      <c r="H127" s="18">
        <f>IF(DAT_ROOT!A124="","",DAT_ROOT!A124*Input!$D$41)</f>
        <v>0.129604</v>
      </c>
      <c r="I127" s="18">
        <f>IF(DAT_ROOT!B124="","",DAT_ROOT!B124*Input!$D$42)</f>
        <v>0.114232</v>
      </c>
      <c r="J127" s="17"/>
      <c r="K127" s="18">
        <f>IF(DAT_TIP!A124="","",DAT_TIP!A124*Input!$D$43)</f>
        <v>0.129604</v>
      </c>
      <c r="L127" s="18">
        <f>IF(DAT_TIP!B124="","",DAT_TIP!B124*Input!$D$44)</f>
        <v>0.114232</v>
      </c>
      <c r="M127" s="1">
        <f t="shared" si="48"/>
        <v>124</v>
      </c>
      <c r="N127" s="16">
        <f t="shared" si="37"/>
        <v>105.03780689553093</v>
      </c>
      <c r="O127" s="16">
        <f t="shared" si="38"/>
        <v>101.95248777234264</v>
      </c>
      <c r="P127" s="17"/>
      <c r="Q127" s="16">
        <f t="shared" si="39"/>
        <v>330.97126723929142</v>
      </c>
      <c r="R127" s="16">
        <f t="shared" si="40"/>
        <v>80.238418724716709</v>
      </c>
      <c r="T127" s="63">
        <f t="shared" si="49"/>
        <v>0</v>
      </c>
      <c r="U127" s="63">
        <f t="shared" si="50"/>
        <v>0</v>
      </c>
      <c r="V127" s="64"/>
      <c r="W127" s="63">
        <f t="shared" si="51"/>
        <v>0</v>
      </c>
      <c r="X127" s="63">
        <f t="shared" si="52"/>
        <v>0</v>
      </c>
      <c r="Y127" s="58"/>
      <c r="Z127" s="60">
        <f t="shared" si="41"/>
        <v>127.63115292990697</v>
      </c>
      <c r="AA127" s="60">
        <f t="shared" si="53"/>
        <v>99.781080867580044</v>
      </c>
      <c r="AB127" s="61"/>
      <c r="AC127" s="62">
        <f t="shared" si="42"/>
        <v>308.37792120491537</v>
      </c>
      <c r="AD127" s="62">
        <f t="shared" si="54"/>
        <v>82.409825629479286</v>
      </c>
      <c r="AE127" s="38"/>
      <c r="AF127" s="16">
        <f t="shared" si="43"/>
        <v>259.07252527636365</v>
      </c>
      <c r="AG127" s="16">
        <f t="shared" si="44"/>
        <v>114.76158127528329</v>
      </c>
      <c r="AH127" s="16"/>
      <c r="AI127" s="79">
        <f t="shared" si="45"/>
        <v>485.00598562012414</v>
      </c>
      <c r="AJ127" s="79">
        <f t="shared" si="46"/>
        <v>93.047512227657364</v>
      </c>
      <c r="AK127" s="59"/>
      <c r="AL127" s="65">
        <f t="shared" si="55"/>
        <v>0</v>
      </c>
      <c r="AM127" s="65">
        <f t="shared" si="56"/>
        <v>0</v>
      </c>
      <c r="AN127" s="66"/>
      <c r="AO127" s="65">
        <f t="shared" si="57"/>
        <v>0</v>
      </c>
      <c r="AP127" s="65">
        <f t="shared" si="58"/>
        <v>0</v>
      </c>
      <c r="AR127" s="67">
        <f t="shared" si="59"/>
        <v>281.6658713107397</v>
      </c>
      <c r="AS127" s="67">
        <f>IF(K127="","",Input!D$27-(((L127*F$23-K127*F$22)*F$6))-Input!D$17+C$28)</f>
        <v>112.59017437052071</v>
      </c>
      <c r="AT127" s="67"/>
      <c r="AU127" s="67">
        <f t="shared" si="60"/>
        <v>462.41263958574808</v>
      </c>
      <c r="AV127" s="67">
        <f>IF(H127="","",Input!D$27-((I127*C$23-H127*C$22)*C$6)-Input!D$16+C$28)</f>
        <v>95.218919132419956</v>
      </c>
      <c r="BA127" s="37"/>
      <c r="BB127" s="37"/>
      <c r="BD127" s="37"/>
      <c r="BE127" s="37"/>
      <c r="BJ127" s="1">
        <f t="shared" si="62"/>
        <v>308.37792120491537</v>
      </c>
    </row>
    <row r="128" spans="8:62" x14ac:dyDescent="0.2">
      <c r="H128" s="18">
        <f>IF(DAT_ROOT!A125="","",DAT_ROOT!A125*Input!$D$41)</f>
        <v>0.125971</v>
      </c>
      <c r="I128" s="18">
        <f>IF(DAT_ROOT!B125="","",DAT_ROOT!B125*Input!$D$42)</f>
        <v>0.113564</v>
      </c>
      <c r="J128" s="17"/>
      <c r="K128" s="18">
        <f>IF(DAT_TIP!A125="","",DAT_TIP!A125*Input!$D$43)</f>
        <v>0.125971</v>
      </c>
      <c r="L128" s="18">
        <f>IF(DAT_TIP!B125="","",DAT_TIP!B125*Input!$D$44)</f>
        <v>0.113564</v>
      </c>
      <c r="M128" s="1">
        <f t="shared" si="48"/>
        <v>125</v>
      </c>
      <c r="N128" s="16">
        <f t="shared" si="37"/>
        <v>103.51215031806504</v>
      </c>
      <c r="O128" s="16">
        <f t="shared" si="38"/>
        <v>101.69736570106357</v>
      </c>
      <c r="P128" s="17"/>
      <c r="Q128" s="16">
        <f t="shared" si="39"/>
        <v>330.12575693611757</v>
      </c>
      <c r="R128" s="16">
        <f t="shared" si="40"/>
        <v>80.116542480229029</v>
      </c>
      <c r="T128" s="63">
        <f t="shared" si="49"/>
        <v>0</v>
      </c>
      <c r="U128" s="63">
        <f t="shared" si="50"/>
        <v>0</v>
      </c>
      <c r="V128" s="64"/>
      <c r="W128" s="63">
        <f t="shared" si="51"/>
        <v>0</v>
      </c>
      <c r="X128" s="63">
        <f t="shared" si="52"/>
        <v>0</v>
      </c>
      <c r="Y128" s="58"/>
      <c r="Z128" s="60">
        <f t="shared" si="41"/>
        <v>126.17351097987029</v>
      </c>
      <c r="AA128" s="60">
        <f t="shared" si="53"/>
        <v>99.539283378980116</v>
      </c>
      <c r="AB128" s="61"/>
      <c r="AC128" s="62">
        <f t="shared" si="42"/>
        <v>307.46439627431226</v>
      </c>
      <c r="AD128" s="62">
        <f t="shared" si="54"/>
        <v>82.274624802312474</v>
      </c>
      <c r="AE128" s="38"/>
      <c r="AF128" s="16">
        <f t="shared" si="43"/>
        <v>259.91803557953756</v>
      </c>
      <c r="AG128" s="16">
        <f t="shared" si="44"/>
        <v>114.88345751977096</v>
      </c>
      <c r="AH128" s="16"/>
      <c r="AI128" s="79">
        <f t="shared" si="45"/>
        <v>486.53164219759003</v>
      </c>
      <c r="AJ128" s="79">
        <f t="shared" si="46"/>
        <v>93.302634298936425</v>
      </c>
      <c r="AK128" s="59"/>
      <c r="AL128" s="65">
        <f t="shared" si="55"/>
        <v>0</v>
      </c>
      <c r="AM128" s="65">
        <f t="shared" si="56"/>
        <v>0</v>
      </c>
      <c r="AN128" s="66"/>
      <c r="AO128" s="65">
        <f t="shared" si="57"/>
        <v>0</v>
      </c>
      <c r="AP128" s="65">
        <f t="shared" si="58"/>
        <v>0</v>
      </c>
      <c r="AR128" s="67">
        <f t="shared" si="59"/>
        <v>282.57939624134281</v>
      </c>
      <c r="AS128" s="67">
        <f>IF(K128="","",Input!D$27-(((L128*F$23-K128*F$22)*F$6))-Input!D$17+C$28)</f>
        <v>112.72537519768753</v>
      </c>
      <c r="AT128" s="67"/>
      <c r="AU128" s="67">
        <f t="shared" si="60"/>
        <v>463.87028153578478</v>
      </c>
      <c r="AV128" s="67">
        <f>IF(H128="","",Input!D$27-((I128*C$23-H128*C$22)*C$6)-Input!D$16+C$28)</f>
        <v>95.460716621019884</v>
      </c>
      <c r="BA128" s="37"/>
      <c r="BB128" s="37"/>
      <c r="BD128" s="37"/>
      <c r="BE128" s="37"/>
      <c r="BJ128" s="1">
        <f t="shared" si="62"/>
        <v>307.46439627431226</v>
      </c>
    </row>
    <row r="129" spans="8:62" x14ac:dyDescent="0.2">
      <c r="H129" s="18">
        <f>IF(DAT_ROOT!A126="","",DAT_ROOT!A126*Input!$D$41)</f>
        <v>0.122368</v>
      </c>
      <c r="I129" s="18">
        <f>IF(DAT_ROOT!B126="","",DAT_ROOT!B126*Input!$D$42)</f>
        <v>0.112876</v>
      </c>
      <c r="J129" s="17"/>
      <c r="K129" s="18">
        <f>IF(DAT_TIP!A126="","",DAT_TIP!A126*Input!$D$43)</f>
        <v>0.122368</v>
      </c>
      <c r="L129" s="18">
        <f>IF(DAT_TIP!B126="","",DAT_TIP!B126*Input!$D$44)</f>
        <v>0.112876</v>
      </c>
      <c r="M129" s="1">
        <f t="shared" si="48"/>
        <v>126</v>
      </c>
      <c r="N129" s="16">
        <f t="shared" si="37"/>
        <v>101.99891949622769</v>
      </c>
      <c r="O129" s="16">
        <f t="shared" si="38"/>
        <v>101.43366673075596</v>
      </c>
      <c r="P129" s="17"/>
      <c r="Q129" s="16">
        <f t="shared" si="39"/>
        <v>329.28700036440068</v>
      </c>
      <c r="R129" s="16">
        <f t="shared" si="40"/>
        <v>79.989776224361734</v>
      </c>
      <c r="T129" s="63">
        <f t="shared" si="49"/>
        <v>0</v>
      </c>
      <c r="U129" s="63">
        <f t="shared" si="50"/>
        <v>0</v>
      </c>
      <c r="V129" s="64"/>
      <c r="W129" s="63">
        <f t="shared" si="51"/>
        <v>0</v>
      </c>
      <c r="X129" s="63">
        <f t="shared" si="52"/>
        <v>0</v>
      </c>
      <c r="Y129" s="58"/>
      <c r="Z129" s="60">
        <f t="shared" si="41"/>
        <v>124.72772758304498</v>
      </c>
      <c r="AA129" s="60">
        <f t="shared" si="53"/>
        <v>99.289277680116527</v>
      </c>
      <c r="AB129" s="61"/>
      <c r="AC129" s="62">
        <f t="shared" si="42"/>
        <v>306.55819227758337</v>
      </c>
      <c r="AD129" s="62">
        <f t="shared" si="54"/>
        <v>82.134165275001152</v>
      </c>
      <c r="AE129" s="38"/>
      <c r="AF129" s="16">
        <f t="shared" si="43"/>
        <v>260.75679215125439</v>
      </c>
      <c r="AG129" s="16">
        <f t="shared" si="44"/>
        <v>115.01022377563827</v>
      </c>
      <c r="AH129" s="16"/>
      <c r="AI129" s="79">
        <f t="shared" si="45"/>
        <v>488.04487301942737</v>
      </c>
      <c r="AJ129" s="79">
        <f t="shared" si="46"/>
        <v>93.566333269244041</v>
      </c>
      <c r="AK129" s="59"/>
      <c r="AL129" s="65">
        <f t="shared" si="55"/>
        <v>0</v>
      </c>
      <c r="AM129" s="65">
        <f t="shared" si="56"/>
        <v>0</v>
      </c>
      <c r="AN129" s="66"/>
      <c r="AO129" s="65">
        <f t="shared" si="57"/>
        <v>0</v>
      </c>
      <c r="AP129" s="65">
        <f t="shared" si="58"/>
        <v>0</v>
      </c>
      <c r="AR129" s="67">
        <f t="shared" si="59"/>
        <v>283.4856002380717</v>
      </c>
      <c r="AS129" s="67">
        <f>IF(K129="","",Input!D$27-(((L129*F$23-K129*F$22)*F$6))-Input!D$17+C$28)</f>
        <v>112.86583472499885</v>
      </c>
      <c r="AT129" s="67"/>
      <c r="AU129" s="67">
        <f t="shared" si="60"/>
        <v>465.31606493261006</v>
      </c>
      <c r="AV129" s="67">
        <f>IF(H129="","",Input!D$27-((I129*C$23-H129*C$22)*C$6)-Input!D$16+C$28)</f>
        <v>95.710722319883473</v>
      </c>
      <c r="BA129" s="37"/>
      <c r="BB129" s="37"/>
      <c r="BD129" s="37"/>
      <c r="BE129" s="37"/>
      <c r="BJ129" s="1">
        <f t="shared" si="62"/>
        <v>306.55819227758337</v>
      </c>
    </row>
    <row r="130" spans="8:62" x14ac:dyDescent="0.2">
      <c r="H130" s="18">
        <f>IF(DAT_ROOT!A127="","",DAT_ROOT!A127*Input!$D$41)</f>
        <v>0.11977599999999999</v>
      </c>
      <c r="I130" s="18">
        <f>IF(DAT_ROOT!B127="","",DAT_ROOT!B127*Input!$D$42)</f>
        <v>0.112328</v>
      </c>
      <c r="J130" s="17"/>
      <c r="K130" s="18">
        <f>IF(DAT_TIP!A127="","",DAT_TIP!A127*Input!$D$43)</f>
        <v>0.11977599999999999</v>
      </c>
      <c r="L130" s="18">
        <f>IF(DAT_TIP!B127="","",DAT_TIP!B127*Input!$D$44)</f>
        <v>0.112328</v>
      </c>
      <c r="M130" s="1">
        <f t="shared" si="48"/>
        <v>127</v>
      </c>
      <c r="N130" s="16">
        <f t="shared" si="37"/>
        <v>100.90994169495291</v>
      </c>
      <c r="O130" s="16">
        <f t="shared" si="38"/>
        <v>101.22174846982692</v>
      </c>
      <c r="P130" s="17"/>
      <c r="Q130" s="16">
        <f t="shared" si="39"/>
        <v>328.68312402722387</v>
      </c>
      <c r="R130" s="16">
        <f t="shared" si="40"/>
        <v>79.886320821494309</v>
      </c>
      <c r="T130" s="63">
        <f t="shared" si="49"/>
        <v>0</v>
      </c>
      <c r="U130" s="63">
        <f t="shared" si="50"/>
        <v>0</v>
      </c>
      <c r="V130" s="64"/>
      <c r="W130" s="63">
        <f t="shared" si="51"/>
        <v>0</v>
      </c>
      <c r="X130" s="63">
        <f t="shared" si="52"/>
        <v>0</v>
      </c>
      <c r="Y130" s="58"/>
      <c r="Z130" s="60">
        <f t="shared" si="41"/>
        <v>123.68725992818001</v>
      </c>
      <c r="AA130" s="60">
        <f t="shared" si="53"/>
        <v>99.088205704993669</v>
      </c>
      <c r="AB130" s="61"/>
      <c r="AC130" s="62">
        <f t="shared" si="42"/>
        <v>305.90580579399682</v>
      </c>
      <c r="AD130" s="62">
        <f t="shared" si="54"/>
        <v>82.019863586327574</v>
      </c>
      <c r="AE130" s="38"/>
      <c r="AF130" s="16">
        <f t="shared" si="43"/>
        <v>261.36066848843114</v>
      </c>
      <c r="AG130" s="16">
        <f t="shared" si="44"/>
        <v>115.11367917850571</v>
      </c>
      <c r="AH130" s="16"/>
      <c r="AI130" s="79">
        <f t="shared" si="45"/>
        <v>489.13385082070215</v>
      </c>
      <c r="AJ130" s="79">
        <f t="shared" si="46"/>
        <v>93.77825153017308</v>
      </c>
      <c r="AK130" s="59"/>
      <c r="AL130" s="65">
        <f t="shared" si="55"/>
        <v>0</v>
      </c>
      <c r="AM130" s="65">
        <f t="shared" si="56"/>
        <v>0</v>
      </c>
      <c r="AN130" s="66"/>
      <c r="AO130" s="65">
        <f t="shared" si="57"/>
        <v>0</v>
      </c>
      <c r="AP130" s="65">
        <f t="shared" si="58"/>
        <v>0</v>
      </c>
      <c r="AR130" s="67">
        <f t="shared" si="59"/>
        <v>284.13798672165825</v>
      </c>
      <c r="AS130" s="67">
        <f>IF(K130="","",Input!D$27-(((L130*F$23-K130*F$22)*F$6))-Input!D$17+C$28)</f>
        <v>112.98013641367243</v>
      </c>
      <c r="AT130" s="67"/>
      <c r="AU130" s="67">
        <f t="shared" si="60"/>
        <v>466.35653258747504</v>
      </c>
      <c r="AV130" s="67">
        <f>IF(H130="","",Input!D$27-((I130*C$23-H130*C$22)*C$6)-Input!D$16+C$28)</f>
        <v>95.911794295006331</v>
      </c>
      <c r="BA130" s="37"/>
      <c r="BB130" s="37"/>
      <c r="BD130" s="37"/>
      <c r="BE130" s="37"/>
      <c r="BJ130" s="1">
        <f t="shared" si="62"/>
        <v>305.90580579399682</v>
      </c>
    </row>
    <row r="131" spans="8:62" x14ac:dyDescent="0.2">
      <c r="H131" s="18">
        <f>IF(DAT_ROOT!A128="","",DAT_ROOT!A128*Input!$D$41)</f>
        <v>0.118057</v>
      </c>
      <c r="I131" s="18">
        <f>IF(DAT_ROOT!B128="","",DAT_ROOT!B128*Input!$D$42)</f>
        <v>0.111956</v>
      </c>
      <c r="J131" s="17"/>
      <c r="K131" s="18">
        <f>IF(DAT_TIP!A128="","",DAT_TIP!A128*Input!$D$43)</f>
        <v>0.118057</v>
      </c>
      <c r="L131" s="18">
        <f>IF(DAT_TIP!B128="","",DAT_TIP!B128*Input!$D$44)</f>
        <v>0.111956</v>
      </c>
      <c r="M131" s="1">
        <f t="shared" si="48"/>
        <v>128</v>
      </c>
      <c r="N131" s="16">
        <f t="shared" si="37"/>
        <v>100.18767971214635</v>
      </c>
      <c r="O131" s="16">
        <f t="shared" si="38"/>
        <v>101.07761742583266</v>
      </c>
      <c r="P131" s="17"/>
      <c r="Q131" s="16">
        <f t="shared" si="39"/>
        <v>328.28255995997284</v>
      </c>
      <c r="R131" s="16">
        <f t="shared" si="40"/>
        <v>79.815729491978416</v>
      </c>
      <c r="T131" s="63">
        <f t="shared" si="49"/>
        <v>0</v>
      </c>
      <c r="U131" s="63">
        <f t="shared" si="50"/>
        <v>0</v>
      </c>
      <c r="V131" s="64"/>
      <c r="W131" s="63">
        <f t="shared" si="51"/>
        <v>0</v>
      </c>
      <c r="X131" s="63">
        <f t="shared" si="52"/>
        <v>0</v>
      </c>
      <c r="Y131" s="58"/>
      <c r="Z131" s="60">
        <f t="shared" si="41"/>
        <v>122.997167736929</v>
      </c>
      <c r="AA131" s="60">
        <f t="shared" si="53"/>
        <v>98.951428632447218</v>
      </c>
      <c r="AB131" s="61"/>
      <c r="AC131" s="62">
        <f t="shared" si="42"/>
        <v>305.47307193519021</v>
      </c>
      <c r="AD131" s="62">
        <f t="shared" si="54"/>
        <v>81.94191828536384</v>
      </c>
      <c r="AE131" s="38"/>
      <c r="AF131" s="16">
        <f t="shared" si="43"/>
        <v>261.76123255568223</v>
      </c>
      <c r="AG131" s="16">
        <f t="shared" si="44"/>
        <v>115.18427050802158</v>
      </c>
      <c r="AH131" s="16"/>
      <c r="AI131" s="79">
        <f t="shared" si="45"/>
        <v>489.85611280350872</v>
      </c>
      <c r="AJ131" s="79">
        <f t="shared" si="46"/>
        <v>93.922382574167329</v>
      </c>
      <c r="AK131" s="59"/>
      <c r="AL131" s="65">
        <f t="shared" si="55"/>
        <v>0</v>
      </c>
      <c r="AM131" s="65">
        <f t="shared" si="56"/>
        <v>0</v>
      </c>
      <c r="AN131" s="66"/>
      <c r="AO131" s="65">
        <f t="shared" si="57"/>
        <v>0</v>
      </c>
      <c r="AP131" s="65">
        <f t="shared" si="58"/>
        <v>0</v>
      </c>
      <c r="AR131" s="67">
        <f t="shared" si="59"/>
        <v>284.57072058046487</v>
      </c>
      <c r="AS131" s="67">
        <f>IF(K131="","",Input!D$27-(((L131*F$23-K131*F$22)*F$6))-Input!D$17+C$28)</f>
        <v>113.05808171463616</v>
      </c>
      <c r="AT131" s="67"/>
      <c r="AU131" s="67">
        <f t="shared" si="60"/>
        <v>467.04662477872608</v>
      </c>
      <c r="AV131" s="67">
        <f>IF(H131="","",Input!D$27-((I131*C$23-H131*C$22)*C$6)-Input!D$16+C$28)</f>
        <v>96.048571367552768</v>
      </c>
      <c r="BA131" s="37"/>
      <c r="BB131" s="37"/>
      <c r="BD131" s="37"/>
      <c r="BE131" s="37"/>
      <c r="BJ131" s="1">
        <f t="shared" si="62"/>
        <v>305.47307193519021</v>
      </c>
    </row>
    <row r="132" spans="8:62" x14ac:dyDescent="0.2">
      <c r="H132" s="18">
        <f>IF(DAT_ROOT!A129="","",DAT_ROOT!A129*Input!$D$41)</f>
        <v>0.116338</v>
      </c>
      <c r="I132" s="18">
        <f>IF(DAT_ROOT!B129="","",DAT_ROOT!B129*Input!$D$42)</f>
        <v>0.111584</v>
      </c>
      <c r="J132" s="17"/>
      <c r="K132" s="18">
        <f>IF(DAT_TIP!A129="","",DAT_TIP!A129*Input!$D$43)</f>
        <v>0.116338</v>
      </c>
      <c r="L132" s="18">
        <f>IF(DAT_TIP!B129="","",DAT_TIP!B129*Input!$D$44)</f>
        <v>0.111584</v>
      </c>
      <c r="M132" s="1">
        <f t="shared" si="48"/>
        <v>129</v>
      </c>
      <c r="N132" s="16">
        <f t="shared" si="37"/>
        <v>99.465417729339791</v>
      </c>
      <c r="O132" s="16">
        <f t="shared" si="38"/>
        <v>100.93348638183835</v>
      </c>
      <c r="P132" s="17"/>
      <c r="Q132" s="16">
        <f t="shared" si="39"/>
        <v>327.88199589272182</v>
      </c>
      <c r="R132" s="16">
        <f t="shared" si="40"/>
        <v>79.745138162462496</v>
      </c>
      <c r="T132" s="63">
        <f t="shared" si="49"/>
        <v>0</v>
      </c>
      <c r="U132" s="63">
        <f t="shared" si="50"/>
        <v>0</v>
      </c>
      <c r="V132" s="64"/>
      <c r="W132" s="63">
        <f t="shared" si="51"/>
        <v>0</v>
      </c>
      <c r="X132" s="63">
        <f t="shared" si="52"/>
        <v>0</v>
      </c>
      <c r="Y132" s="58"/>
      <c r="Z132" s="60">
        <f t="shared" si="41"/>
        <v>122.30707554567799</v>
      </c>
      <c r="AA132" s="60">
        <f t="shared" si="53"/>
        <v>98.814651559900767</v>
      </c>
      <c r="AB132" s="61"/>
      <c r="AC132" s="62">
        <f t="shared" si="42"/>
        <v>305.04033807638359</v>
      </c>
      <c r="AD132" s="62">
        <f t="shared" si="54"/>
        <v>81.863972984400093</v>
      </c>
      <c r="AE132" s="38"/>
      <c r="AF132" s="16">
        <f t="shared" si="43"/>
        <v>262.16179662293331</v>
      </c>
      <c r="AG132" s="16">
        <f t="shared" si="44"/>
        <v>115.25486183753748</v>
      </c>
      <c r="AH132" s="16"/>
      <c r="AI132" s="79">
        <f t="shared" si="45"/>
        <v>490.57837478631524</v>
      </c>
      <c r="AJ132" s="79">
        <f t="shared" si="46"/>
        <v>94.066513618161665</v>
      </c>
      <c r="AK132" s="59"/>
      <c r="AL132" s="65">
        <f t="shared" si="55"/>
        <v>0</v>
      </c>
      <c r="AM132" s="65">
        <f t="shared" si="56"/>
        <v>0</v>
      </c>
      <c r="AN132" s="66"/>
      <c r="AO132" s="65">
        <f t="shared" si="57"/>
        <v>0</v>
      </c>
      <c r="AP132" s="65">
        <f t="shared" si="58"/>
        <v>0</v>
      </c>
      <c r="AR132" s="67">
        <f t="shared" si="59"/>
        <v>285.00345443927148</v>
      </c>
      <c r="AS132" s="67">
        <f>IF(K132="","",Input!D$27-(((L132*F$23-K132*F$22)*F$6))-Input!D$17+C$28)</f>
        <v>113.13602701559989</v>
      </c>
      <c r="AT132" s="67"/>
      <c r="AU132" s="67">
        <f t="shared" si="60"/>
        <v>467.73671696997707</v>
      </c>
      <c r="AV132" s="67">
        <f>IF(H132="","",Input!D$27-((I132*C$23-H132*C$22)*C$6)-Input!D$16+C$28)</f>
        <v>96.185348440099233</v>
      </c>
      <c r="BA132" s="37"/>
      <c r="BB132" s="37"/>
      <c r="BD132" s="37"/>
      <c r="BE132" s="37"/>
      <c r="BJ132" s="1">
        <f t="shared" si="62"/>
        <v>305.04033807638359</v>
      </c>
    </row>
    <row r="133" spans="8:62" x14ac:dyDescent="0.2">
      <c r="H133" s="18">
        <f>IF(DAT_ROOT!A130="","",DAT_ROOT!A130*Input!$D$41)</f>
        <v>0.11462</v>
      </c>
      <c r="I133" s="18">
        <f>IF(DAT_ROOT!B130="","",DAT_ROOT!B130*Input!$D$42)</f>
        <v>0.11118</v>
      </c>
      <c r="J133" s="17"/>
      <c r="K133" s="18">
        <f>IF(DAT_TIP!A130="","",DAT_TIP!A130*Input!$D$43)</f>
        <v>0.11462</v>
      </c>
      <c r="L133" s="18">
        <f>IF(DAT_TIP!B130="","",DAT_TIP!B130*Input!$D$44)</f>
        <v>0.11118</v>
      </c>
      <c r="M133" s="1">
        <f t="shared" si="48"/>
        <v>130</v>
      </c>
      <c r="N133" s="16">
        <f t="shared" ref="N133:N196" si="63">IF(T133="","",((Z133+0.5*T133)*($F$5-$C$13)+(AC133+0.5*W133)*($C$13-$C$5))/($F$5-$C$5))</f>
        <v>98.743358032059589</v>
      </c>
      <c r="O133" s="16">
        <f t="shared" ref="O133:O196" si="64">IF(T133="","",((((AA133+0.5*U133)*($F$5-$C$13)+(AD133+0.5*X133)*($C$13-$C$5))/($F$5-$C$5))))</f>
        <v>100.77595015889024</v>
      </c>
      <c r="P133" s="17"/>
      <c r="Q133" s="16">
        <f t="shared" ref="Q133:Q196" si="65">IF(T133="","",((((Z133+0.5*T133)*($F$5-$F$13)+(AC133+0.5*W133)*($F$13-$C$5))/($F$5-$C$5))))</f>
        <v>327.48137674037793</v>
      </c>
      <c r="R133" s="16">
        <f t="shared" ref="R133:R196" si="66">IF(T133="","",((((AA133+0.5*U133)*($F$5-$F$13)+(AD133+0.5*X133)*($F$13-$C$5))/($F$5-$C$5))))</f>
        <v>79.667143128951253</v>
      </c>
      <c r="T133" s="63">
        <f t="shared" si="49"/>
        <v>0</v>
      </c>
      <c r="U133" s="63">
        <f t="shared" si="50"/>
        <v>0</v>
      </c>
      <c r="V133" s="64"/>
      <c r="W133" s="63">
        <f t="shared" si="51"/>
        <v>0</v>
      </c>
      <c r="X133" s="63">
        <f t="shared" si="52"/>
        <v>0</v>
      </c>
      <c r="Y133" s="58"/>
      <c r="Z133" s="60">
        <f t="shared" ref="Z133:Z196" si="67">IF(H133="","",(C$8)-((C$8)-((H133*C$23+I133*C$22)*C$6+C$8))+C$25)</f>
        <v>121.61715990289142</v>
      </c>
      <c r="AA133" s="60">
        <f t="shared" si="53"/>
        <v>98.665069455896344</v>
      </c>
      <c r="AB133" s="61"/>
      <c r="AC133" s="62">
        <f t="shared" ref="AC133:AC196" si="68">IF(K133="","",(F$8)-1*((F$8)-((K133*F$23+L133*F$22)*F$6+F$8))+C$25)</f>
        <v>304.60757486954611</v>
      </c>
      <c r="AD133" s="62">
        <f t="shared" si="54"/>
        <v>81.778023831945148</v>
      </c>
      <c r="AE133" s="38"/>
      <c r="AF133" s="16">
        <f t="shared" ref="AF133:AF196" si="69">IF(AL133="","",((((AU133+0.5*AL133)*($F$5-$F$13)+(AR133+0.5*AO133)*($F$13-$C$5))/($F$5-$C$5))))</f>
        <v>262.56241577527709</v>
      </c>
      <c r="AG133" s="16">
        <f t="shared" ref="AG133:AG196" si="70">IF(AL133="","",((((AV133+0.5*AP133)*($F$5-$F$13)+(AS133+0.5*AM133)*($F$13-$C$5))/($F$5-$C$5))))</f>
        <v>115.33285687104875</v>
      </c>
      <c r="AH133" s="16"/>
      <c r="AI133" s="79">
        <f t="shared" ref="AI133:AI196" si="71">IF(AL133="","",((((AU133+0.5*AO133)*($F$5-$C$13)+(AR133+0.5*AL133)*($C$13-$C$5))/($F$5-$C$5))))</f>
        <v>491.30043448359555</v>
      </c>
      <c r="AJ133" s="79">
        <f t="shared" ref="AJ133:AJ196" si="72">IF(AL133="","",((((AV133+0.5*AP133)*($F$5-$C$13)+(AS133+0.5*AM133)*($C$13-$C$5))/($F$5-$C$5))))</f>
        <v>94.22404984110976</v>
      </c>
      <c r="AK133" s="59"/>
      <c r="AL133" s="65">
        <f t="shared" si="55"/>
        <v>0</v>
      </c>
      <c r="AM133" s="65">
        <f t="shared" si="56"/>
        <v>0</v>
      </c>
      <c r="AN133" s="66"/>
      <c r="AO133" s="65">
        <f t="shared" si="57"/>
        <v>0</v>
      </c>
      <c r="AP133" s="65">
        <f t="shared" si="58"/>
        <v>0</v>
      </c>
      <c r="AR133" s="67">
        <f t="shared" si="59"/>
        <v>285.43621764610896</v>
      </c>
      <c r="AS133" s="67">
        <f>IF(K133="","",Input!D$27-(((L133*F$23-K133*F$22)*F$6))-Input!D$17+C$28)</f>
        <v>113.22197616805485</v>
      </c>
      <c r="AT133" s="67"/>
      <c r="AU133" s="67">
        <f t="shared" si="60"/>
        <v>468.42663261276368</v>
      </c>
      <c r="AV133" s="67">
        <f>IF(H133="","",Input!D$27-((I133*C$23-H133*C$22)*C$6)-Input!D$16+C$28)</f>
        <v>96.334930544103656</v>
      </c>
      <c r="BA133" s="37"/>
      <c r="BB133" s="37"/>
      <c r="BD133" s="37"/>
      <c r="BE133" s="37"/>
      <c r="BJ133" s="1">
        <f t="shared" si="62"/>
        <v>304.60757486954611</v>
      </c>
    </row>
    <row r="134" spans="8:62" x14ac:dyDescent="0.2">
      <c r="H134" s="18">
        <f>IF(DAT_ROOT!A131="","",DAT_ROOT!A131*Input!$D$41)</f>
        <v>0.112862</v>
      </c>
      <c r="I134" s="18">
        <f>IF(DAT_ROOT!B131="","",DAT_ROOT!B131*Input!$D$42)</f>
        <v>0.110752</v>
      </c>
      <c r="J134" s="17"/>
      <c r="K134" s="18">
        <f>IF(DAT_TIP!A131="","",DAT_TIP!A131*Input!$D$43)</f>
        <v>0.112862</v>
      </c>
      <c r="L134" s="18">
        <f>IF(DAT_TIP!B131="","",DAT_TIP!B131*Input!$D$44)</f>
        <v>0.110752</v>
      </c>
      <c r="M134" s="1">
        <f t="shared" ref="M134:M197" si="73">M133+1</f>
        <v>131</v>
      </c>
      <c r="N134" s="16">
        <f t="shared" si="63"/>
        <v>98.004388003567072</v>
      </c>
      <c r="O134" s="16">
        <f t="shared" si="64"/>
        <v>100.60863564266921</v>
      </c>
      <c r="P134" s="17"/>
      <c r="Q134" s="16">
        <f t="shared" si="65"/>
        <v>327.07129950807553</v>
      </c>
      <c r="R134" s="16">
        <f t="shared" si="66"/>
        <v>79.583959738808176</v>
      </c>
      <c r="T134" s="63">
        <f t="shared" si="49"/>
        <v>0</v>
      </c>
      <c r="U134" s="63">
        <f t="shared" si="50"/>
        <v>0</v>
      </c>
      <c r="V134" s="64"/>
      <c r="W134" s="63">
        <f t="shared" si="51"/>
        <v>0</v>
      </c>
      <c r="X134" s="63">
        <f t="shared" si="52"/>
        <v>0</v>
      </c>
      <c r="Y134" s="58"/>
      <c r="Z134" s="60">
        <f t="shared" si="67"/>
        <v>120.91107915401793</v>
      </c>
      <c r="AA134" s="60">
        <f t="shared" si="53"/>
        <v>98.506168052283115</v>
      </c>
      <c r="AB134" s="61"/>
      <c r="AC134" s="62">
        <f t="shared" si="68"/>
        <v>304.16460835762473</v>
      </c>
      <c r="AD134" s="62">
        <f t="shared" si="54"/>
        <v>81.686427329194288</v>
      </c>
      <c r="AE134" s="38"/>
      <c r="AF134" s="16">
        <f t="shared" si="69"/>
        <v>262.97249300757949</v>
      </c>
      <c r="AG134" s="16">
        <f t="shared" si="70"/>
        <v>115.41604026119181</v>
      </c>
      <c r="AH134" s="16"/>
      <c r="AI134" s="79">
        <f t="shared" si="71"/>
        <v>492.03940451208791</v>
      </c>
      <c r="AJ134" s="79">
        <f t="shared" si="72"/>
        <v>94.391364357330787</v>
      </c>
      <c r="AK134" s="59"/>
      <c r="AL134" s="65">
        <f t="shared" si="55"/>
        <v>0</v>
      </c>
      <c r="AM134" s="65">
        <f t="shared" si="56"/>
        <v>0</v>
      </c>
      <c r="AN134" s="66"/>
      <c r="AO134" s="65">
        <f t="shared" si="57"/>
        <v>0</v>
      </c>
      <c r="AP134" s="65">
        <f t="shared" si="58"/>
        <v>0</v>
      </c>
      <c r="AR134" s="67">
        <f t="shared" si="59"/>
        <v>285.87918415803034</v>
      </c>
      <c r="AS134" s="67">
        <f>IF(K134="","",Input!D$27-(((L134*F$23-K134*F$22)*F$6))-Input!D$17+C$28)</f>
        <v>113.31357267080571</v>
      </c>
      <c r="AT134" s="67"/>
      <c r="AU134" s="67">
        <f t="shared" si="60"/>
        <v>469.13271336163712</v>
      </c>
      <c r="AV134" s="67">
        <f>IF(H134="","",Input!D$27-((I134*C$23-H134*C$22)*C$6)-Input!D$16+C$28)</f>
        <v>96.493831947716899</v>
      </c>
      <c r="BA134" s="37"/>
      <c r="BB134" s="37"/>
      <c r="BD134" s="37"/>
      <c r="BE134" s="37"/>
      <c r="BJ134" s="1">
        <f t="shared" si="62"/>
        <v>304.16460835762473</v>
      </c>
    </row>
    <row r="135" spans="8:62" x14ac:dyDescent="0.2">
      <c r="H135" s="18">
        <f>IF(DAT_ROOT!A132="","",DAT_ROOT!A132*Input!$D$41)</f>
        <v>0.111064</v>
      </c>
      <c r="I135" s="18">
        <f>IF(DAT_ROOT!B132="","",DAT_ROOT!B132*Input!$D$42)</f>
        <v>0.11029600000000001</v>
      </c>
      <c r="J135" s="17"/>
      <c r="K135" s="18">
        <f>IF(DAT_TIP!A132="","",DAT_TIP!A132*Input!$D$43)</f>
        <v>0.111064</v>
      </c>
      <c r="L135" s="18">
        <f>IF(DAT_TIP!B132="","",DAT_TIP!B132*Input!$D$44)</f>
        <v>0.11029600000000001</v>
      </c>
      <c r="M135" s="1">
        <f t="shared" si="73"/>
        <v>132</v>
      </c>
      <c r="N135" s="16">
        <f t="shared" si="63"/>
        <v>97.248480591990642</v>
      </c>
      <c r="O135" s="16">
        <f t="shared" si="64"/>
        <v>100.42986803117702</v>
      </c>
      <c r="P135" s="17"/>
      <c r="Q135" s="16">
        <f t="shared" si="65"/>
        <v>326.65172842439233</v>
      </c>
      <c r="R135" s="16">
        <f t="shared" si="66"/>
        <v>79.494663646890828</v>
      </c>
      <c r="T135" s="63">
        <f t="shared" si="49"/>
        <v>0</v>
      </c>
      <c r="U135" s="63">
        <f t="shared" si="50"/>
        <v>0</v>
      </c>
      <c r="V135" s="64"/>
      <c r="W135" s="63">
        <f t="shared" si="51"/>
        <v>0</v>
      </c>
      <c r="X135" s="63">
        <f t="shared" si="52"/>
        <v>0</v>
      </c>
      <c r="Y135" s="58"/>
      <c r="Z135" s="60">
        <f t="shared" si="67"/>
        <v>120.18880537523081</v>
      </c>
      <c r="AA135" s="60">
        <f t="shared" si="53"/>
        <v>98.33634759274841</v>
      </c>
      <c r="AB135" s="61"/>
      <c r="AC135" s="62">
        <f t="shared" si="68"/>
        <v>303.71140364115217</v>
      </c>
      <c r="AD135" s="62">
        <f t="shared" si="54"/>
        <v>81.588184085319455</v>
      </c>
      <c r="AE135" s="38"/>
      <c r="AF135" s="16">
        <f t="shared" si="69"/>
        <v>263.39206409126274</v>
      </c>
      <c r="AG135" s="16">
        <f t="shared" si="70"/>
        <v>115.50533635310916</v>
      </c>
      <c r="AH135" s="16"/>
      <c r="AI135" s="79">
        <f t="shared" si="71"/>
        <v>492.79531192366443</v>
      </c>
      <c r="AJ135" s="79">
        <f t="shared" si="72"/>
        <v>94.570131968822977</v>
      </c>
      <c r="AK135" s="59"/>
      <c r="AL135" s="65">
        <f t="shared" si="55"/>
        <v>0</v>
      </c>
      <c r="AM135" s="65">
        <f t="shared" si="56"/>
        <v>0</v>
      </c>
      <c r="AN135" s="66"/>
      <c r="AO135" s="65">
        <f t="shared" si="57"/>
        <v>0</v>
      </c>
      <c r="AP135" s="65">
        <f t="shared" si="58"/>
        <v>0</v>
      </c>
      <c r="AR135" s="67">
        <f t="shared" si="59"/>
        <v>286.3323888745029</v>
      </c>
      <c r="AS135" s="67">
        <f>IF(K135="","",Input!D$27-(((L135*F$23-K135*F$22)*F$6))-Input!D$17+C$28)</f>
        <v>113.41181591468055</v>
      </c>
      <c r="AT135" s="67"/>
      <c r="AU135" s="67">
        <f t="shared" si="60"/>
        <v>469.85498714042427</v>
      </c>
      <c r="AV135" s="67">
        <f>IF(H135="","",Input!D$27-((I135*C$23-H135*C$22)*C$6)-Input!D$16+C$28)</f>
        <v>96.66365240725159</v>
      </c>
      <c r="BA135" s="37"/>
      <c r="BB135" s="37"/>
      <c r="BD135" s="37"/>
      <c r="BE135" s="37"/>
      <c r="BJ135" s="1">
        <f t="shared" si="62"/>
        <v>303.71140364115217</v>
      </c>
    </row>
    <row r="136" spans="8:62" x14ac:dyDescent="0.2">
      <c r="H136" s="18">
        <f>IF(DAT_ROOT!A133="","",DAT_ROOT!A133*Input!$D$41)</f>
        <v>0.108433</v>
      </c>
      <c r="I136" s="18">
        <f>IF(DAT_ROOT!B133="","",DAT_ROOT!B133*Input!$D$42)</f>
        <v>0.109628</v>
      </c>
      <c r="J136" s="17"/>
      <c r="K136" s="18">
        <f>IF(DAT_TIP!A133="","",DAT_TIP!A133*Input!$D$43)</f>
        <v>0.108433</v>
      </c>
      <c r="L136" s="18">
        <f>IF(DAT_TIP!B133="","",DAT_TIP!B133*Input!$D$44)</f>
        <v>0.109628</v>
      </c>
      <c r="M136" s="1">
        <f t="shared" si="73"/>
        <v>133</v>
      </c>
      <c r="N136" s="16">
        <f t="shared" si="63"/>
        <v>96.142361915083526</v>
      </c>
      <c r="O136" s="16">
        <f t="shared" si="64"/>
        <v>100.16796946604944</v>
      </c>
      <c r="P136" s="17"/>
      <c r="Q136" s="16">
        <f t="shared" si="65"/>
        <v>326.03776657940756</v>
      </c>
      <c r="R136" s="16">
        <f t="shared" si="66"/>
        <v>79.363826661116718</v>
      </c>
      <c r="T136" s="63">
        <f t="shared" si="49"/>
        <v>0</v>
      </c>
      <c r="U136" s="63">
        <f t="shared" si="50"/>
        <v>0</v>
      </c>
      <c r="V136" s="64"/>
      <c r="W136" s="63">
        <f t="shared" si="51"/>
        <v>0</v>
      </c>
      <c r="X136" s="63">
        <f t="shared" si="52"/>
        <v>0</v>
      </c>
      <c r="Y136" s="58"/>
      <c r="Z136" s="60">
        <f t="shared" si="67"/>
        <v>119.13190238151593</v>
      </c>
      <c r="AA136" s="60">
        <f t="shared" si="53"/>
        <v>98.08755518555617</v>
      </c>
      <c r="AB136" s="61"/>
      <c r="AC136" s="62">
        <f t="shared" si="68"/>
        <v>303.0482261129751</v>
      </c>
      <c r="AD136" s="62">
        <f t="shared" si="54"/>
        <v>81.444240941609991</v>
      </c>
      <c r="AE136" s="38"/>
      <c r="AF136" s="16">
        <f t="shared" si="69"/>
        <v>264.00602593624757</v>
      </c>
      <c r="AG136" s="16">
        <f t="shared" si="70"/>
        <v>115.63617333888327</v>
      </c>
      <c r="AH136" s="16"/>
      <c r="AI136" s="79">
        <f t="shared" si="71"/>
        <v>493.90143060057147</v>
      </c>
      <c r="AJ136" s="79">
        <f t="shared" si="72"/>
        <v>94.832030533950558</v>
      </c>
      <c r="AK136" s="59"/>
      <c r="AL136" s="65">
        <f t="shared" si="55"/>
        <v>0</v>
      </c>
      <c r="AM136" s="65">
        <f t="shared" si="56"/>
        <v>0</v>
      </c>
      <c r="AN136" s="66"/>
      <c r="AO136" s="65">
        <f t="shared" si="57"/>
        <v>0</v>
      </c>
      <c r="AP136" s="65">
        <f t="shared" si="58"/>
        <v>0</v>
      </c>
      <c r="AR136" s="67">
        <f t="shared" si="59"/>
        <v>286.99556640267997</v>
      </c>
      <c r="AS136" s="67">
        <f>IF(K136="","",Input!D$27-(((L136*F$23-K136*F$22)*F$6))-Input!D$17+C$28)</f>
        <v>113.55575905839001</v>
      </c>
      <c r="AT136" s="67"/>
      <c r="AU136" s="67">
        <f t="shared" si="60"/>
        <v>470.91189013413913</v>
      </c>
      <c r="AV136" s="67">
        <f>IF(H136="","",Input!D$27-((I136*C$23-H136*C$22)*C$6)-Input!D$16+C$28)</f>
        <v>96.91244481444383</v>
      </c>
      <c r="BA136" s="37"/>
      <c r="BB136" s="37"/>
      <c r="BD136" s="37"/>
      <c r="BE136" s="37"/>
      <c r="BJ136" s="1">
        <f t="shared" si="62"/>
        <v>303.0482261129751</v>
      </c>
    </row>
    <row r="137" spans="8:62" x14ac:dyDescent="0.2">
      <c r="H137" s="18">
        <f>IF(DAT_ROOT!A134="","",DAT_ROOT!A134*Input!$D$41)</f>
        <v>0.10497099999999999</v>
      </c>
      <c r="I137" s="18">
        <f>IF(DAT_ROOT!B134="","",DAT_ROOT!B134*Input!$D$42)</f>
        <v>0.10871599999999999</v>
      </c>
      <c r="J137" s="17"/>
      <c r="K137" s="18">
        <f>IF(DAT_TIP!A134="","",DAT_TIP!A134*Input!$D$43)</f>
        <v>0.10497099999999999</v>
      </c>
      <c r="L137" s="18">
        <f>IF(DAT_TIP!B134="","",DAT_TIP!B134*Input!$D$44)</f>
        <v>0.10871599999999999</v>
      </c>
      <c r="M137" s="1">
        <f t="shared" si="73"/>
        <v>134</v>
      </c>
      <c r="N137" s="16">
        <f t="shared" si="63"/>
        <v>94.686652958871633</v>
      </c>
      <c r="O137" s="16">
        <f t="shared" si="64"/>
        <v>99.809528005364754</v>
      </c>
      <c r="P137" s="17"/>
      <c r="Q137" s="16">
        <f t="shared" si="65"/>
        <v>325.2295899743138</v>
      </c>
      <c r="R137" s="16">
        <f t="shared" si="66"/>
        <v>79.184036134634908</v>
      </c>
      <c r="T137" s="63">
        <f t="shared" si="49"/>
        <v>0</v>
      </c>
      <c r="U137" s="63">
        <f t="shared" si="50"/>
        <v>0</v>
      </c>
      <c r="V137" s="64"/>
      <c r="W137" s="63">
        <f t="shared" si="51"/>
        <v>0</v>
      </c>
      <c r="X137" s="63">
        <f t="shared" si="52"/>
        <v>0</v>
      </c>
      <c r="Y137" s="58"/>
      <c r="Z137" s="60">
        <f t="shared" si="67"/>
        <v>117.74094666041586</v>
      </c>
      <c r="AA137" s="60">
        <f t="shared" si="53"/>
        <v>97.746978818291765</v>
      </c>
      <c r="AB137" s="61"/>
      <c r="AC137" s="62">
        <f t="shared" si="68"/>
        <v>302.17529627276963</v>
      </c>
      <c r="AD137" s="62">
        <f t="shared" si="54"/>
        <v>81.246585321707883</v>
      </c>
      <c r="AE137" s="38"/>
      <c r="AF137" s="16">
        <f t="shared" si="69"/>
        <v>264.81420254134122</v>
      </c>
      <c r="AG137" s="16">
        <f t="shared" si="70"/>
        <v>115.81596386536511</v>
      </c>
      <c r="AH137" s="16"/>
      <c r="AI137" s="79">
        <f t="shared" si="71"/>
        <v>495.35713955678335</v>
      </c>
      <c r="AJ137" s="79">
        <f t="shared" si="72"/>
        <v>95.190471994635232</v>
      </c>
      <c r="AK137" s="59"/>
      <c r="AL137" s="65">
        <f t="shared" si="55"/>
        <v>0</v>
      </c>
      <c r="AM137" s="65">
        <f t="shared" si="56"/>
        <v>0</v>
      </c>
      <c r="AN137" s="66"/>
      <c r="AO137" s="65">
        <f t="shared" si="57"/>
        <v>0</v>
      </c>
      <c r="AP137" s="65">
        <f t="shared" si="58"/>
        <v>0</v>
      </c>
      <c r="AR137" s="67">
        <f t="shared" si="59"/>
        <v>287.86849624288544</v>
      </c>
      <c r="AS137" s="67">
        <f>IF(K137="","",Input!D$27-(((L137*F$23-K137*F$22)*F$6))-Input!D$17+C$28)</f>
        <v>113.7534146782921</v>
      </c>
      <c r="AT137" s="67"/>
      <c r="AU137" s="67">
        <f t="shared" si="60"/>
        <v>472.30284585523918</v>
      </c>
      <c r="AV137" s="67">
        <f>IF(H137="","",Input!D$27-((I137*C$23-H137*C$22)*C$6)-Input!D$16+C$28)</f>
        <v>97.25302118170822</v>
      </c>
      <c r="BA137" s="37"/>
      <c r="BB137" s="37"/>
      <c r="BD137" s="37"/>
      <c r="BE137" s="37"/>
      <c r="BJ137" s="1">
        <f t="shared" si="62"/>
        <v>302.17529627276963</v>
      </c>
    </row>
    <row r="138" spans="8:62" x14ac:dyDescent="0.2">
      <c r="H138" s="18">
        <f>IF(DAT_ROOT!A135="","",DAT_ROOT!A135*Input!$D$41)</f>
        <v>9.9806000000000006E-2</v>
      </c>
      <c r="I138" s="18">
        <f>IF(DAT_ROOT!B135="","",DAT_ROOT!B135*Input!$D$42)</f>
        <v>0.10730000000000001</v>
      </c>
      <c r="J138" s="17"/>
      <c r="K138" s="18">
        <f>IF(DAT_TIP!A135="","",DAT_TIP!A135*Input!$D$43)</f>
        <v>9.9806000000000006E-2</v>
      </c>
      <c r="L138" s="18">
        <f>IF(DAT_TIP!B135="","",DAT_TIP!B135*Input!$D$44)</f>
        <v>0.10730000000000001</v>
      </c>
      <c r="M138" s="1">
        <f t="shared" si="73"/>
        <v>135</v>
      </c>
      <c r="N138" s="16">
        <f t="shared" si="63"/>
        <v>92.514488516081698</v>
      </c>
      <c r="O138" s="16">
        <f t="shared" si="64"/>
        <v>99.251578827257333</v>
      </c>
      <c r="P138" s="17"/>
      <c r="Q138" s="16">
        <f t="shared" si="65"/>
        <v>324.02336622560313</v>
      </c>
      <c r="R138" s="16">
        <f t="shared" si="66"/>
        <v>78.903007803246425</v>
      </c>
      <c r="T138" s="63">
        <f t="shared" si="49"/>
        <v>0</v>
      </c>
      <c r="U138" s="63">
        <f t="shared" si="50"/>
        <v>0</v>
      </c>
      <c r="V138" s="64"/>
      <c r="W138" s="63">
        <f t="shared" si="51"/>
        <v>0</v>
      </c>
      <c r="X138" s="63">
        <f t="shared" si="52"/>
        <v>0</v>
      </c>
      <c r="Y138" s="58"/>
      <c r="Z138" s="60">
        <f t="shared" si="67"/>
        <v>115.66537628703384</v>
      </c>
      <c r="AA138" s="60">
        <f t="shared" si="53"/>
        <v>97.216721724856228</v>
      </c>
      <c r="AB138" s="61"/>
      <c r="AC138" s="62">
        <f t="shared" si="68"/>
        <v>300.87247845465095</v>
      </c>
      <c r="AD138" s="62">
        <f t="shared" si="54"/>
        <v>80.937864905647515</v>
      </c>
      <c r="AE138" s="38"/>
      <c r="AF138" s="16">
        <f t="shared" si="69"/>
        <v>266.020426290052</v>
      </c>
      <c r="AG138" s="16">
        <f t="shared" si="70"/>
        <v>116.09699219675355</v>
      </c>
      <c r="AH138" s="16"/>
      <c r="AI138" s="79">
        <f t="shared" si="71"/>
        <v>497.52930399957336</v>
      </c>
      <c r="AJ138" s="79">
        <f t="shared" si="72"/>
        <v>95.748421172742695</v>
      </c>
      <c r="AK138" s="59"/>
      <c r="AL138" s="65">
        <f t="shared" si="55"/>
        <v>0</v>
      </c>
      <c r="AM138" s="65">
        <f t="shared" si="56"/>
        <v>0</v>
      </c>
      <c r="AN138" s="66"/>
      <c r="AO138" s="65">
        <f t="shared" si="57"/>
        <v>0</v>
      </c>
      <c r="AP138" s="65">
        <f t="shared" si="58"/>
        <v>0</v>
      </c>
      <c r="AR138" s="67">
        <f t="shared" si="59"/>
        <v>289.17131406100413</v>
      </c>
      <c r="AS138" s="67">
        <f>IF(K138="","",Input!D$27-(((L138*F$23-K138*F$22)*F$6))-Input!D$17+C$28)</f>
        <v>114.06213509435247</v>
      </c>
      <c r="AT138" s="67"/>
      <c r="AU138" s="67">
        <f t="shared" si="60"/>
        <v>474.37841622862123</v>
      </c>
      <c r="AV138" s="67">
        <f>IF(H138="","",Input!D$27-((I138*C$23-H138*C$22)*C$6)-Input!D$16+C$28)</f>
        <v>97.783278275143772</v>
      </c>
      <c r="BA138" s="37"/>
      <c r="BB138" s="37"/>
      <c r="BD138" s="37"/>
      <c r="BE138" s="37"/>
      <c r="BJ138" s="1">
        <f t="shared" si="62"/>
        <v>300.87247845465095</v>
      </c>
    </row>
    <row r="139" spans="8:62" x14ac:dyDescent="0.2">
      <c r="H139" s="18">
        <f>IF(DAT_ROOT!A136="","",DAT_ROOT!A136*Input!$D$41)</f>
        <v>9.4660999999999995E-2</v>
      </c>
      <c r="I139" s="18">
        <f>IF(DAT_ROOT!B136="","",DAT_ROOT!B136*Input!$D$42)</f>
        <v>0.10569199999999999</v>
      </c>
      <c r="J139" s="17"/>
      <c r="K139" s="18">
        <f>IF(DAT_TIP!A136="","",DAT_TIP!A136*Input!$D$43)</f>
        <v>9.4660999999999995E-2</v>
      </c>
      <c r="L139" s="18">
        <f>IF(DAT_TIP!B136="","",DAT_TIP!B136*Input!$D$44)</f>
        <v>0.10569199999999999</v>
      </c>
      <c r="M139" s="1">
        <f t="shared" si="73"/>
        <v>136</v>
      </c>
      <c r="N139" s="16">
        <f t="shared" si="63"/>
        <v>90.349399593443664</v>
      </c>
      <c r="O139" s="16">
        <f t="shared" si="64"/>
        <v>98.613103893876144</v>
      </c>
      <c r="P139" s="17"/>
      <c r="Q139" s="16">
        <f t="shared" si="65"/>
        <v>322.82004717433432</v>
      </c>
      <c r="R139" s="16">
        <f t="shared" si="66"/>
        <v>78.57743204790782</v>
      </c>
      <c r="T139" s="63">
        <f t="shared" si="49"/>
        <v>0</v>
      </c>
      <c r="U139" s="63">
        <f t="shared" si="50"/>
        <v>0</v>
      </c>
      <c r="V139" s="64"/>
      <c r="W139" s="63">
        <f t="shared" si="51"/>
        <v>0</v>
      </c>
      <c r="X139" s="63">
        <f t="shared" si="52"/>
        <v>0</v>
      </c>
      <c r="Y139" s="58"/>
      <c r="Z139" s="60">
        <f t="shared" si="67"/>
        <v>113.59646435153273</v>
      </c>
      <c r="AA139" s="60">
        <f t="shared" si="53"/>
        <v>96.609536709279311</v>
      </c>
      <c r="AB139" s="61"/>
      <c r="AC139" s="62">
        <f t="shared" si="68"/>
        <v>299.57298241624522</v>
      </c>
      <c r="AD139" s="62">
        <f t="shared" si="54"/>
        <v>80.580999232504666</v>
      </c>
      <c r="AE139" s="38"/>
      <c r="AF139" s="16">
        <f t="shared" si="69"/>
        <v>267.22374534132081</v>
      </c>
      <c r="AG139" s="16">
        <f t="shared" si="70"/>
        <v>116.42256795209218</v>
      </c>
      <c r="AH139" s="16"/>
      <c r="AI139" s="79">
        <f t="shared" si="71"/>
        <v>499.69439292221136</v>
      </c>
      <c r="AJ139" s="79">
        <f t="shared" si="72"/>
        <v>96.386896106123842</v>
      </c>
      <c r="AK139" s="59"/>
      <c r="AL139" s="65">
        <f t="shared" si="55"/>
        <v>0</v>
      </c>
      <c r="AM139" s="65">
        <f t="shared" si="56"/>
        <v>0</v>
      </c>
      <c r="AN139" s="66"/>
      <c r="AO139" s="65">
        <f t="shared" si="57"/>
        <v>0</v>
      </c>
      <c r="AP139" s="65">
        <f t="shared" si="58"/>
        <v>0</v>
      </c>
      <c r="AR139" s="67">
        <f t="shared" si="59"/>
        <v>290.47081009940985</v>
      </c>
      <c r="AS139" s="67">
        <f>IF(K139="","",Input!D$27-(((L139*F$23-K139*F$22)*F$6))-Input!D$17+C$28)</f>
        <v>114.41900076749533</v>
      </c>
      <c r="AT139" s="67"/>
      <c r="AU139" s="67">
        <f t="shared" si="60"/>
        <v>476.44732816412233</v>
      </c>
      <c r="AV139" s="67">
        <f>IF(H139="","",Input!D$27-((I139*C$23-H139*C$22)*C$6)-Input!D$16+C$28)</f>
        <v>98.390463290720675</v>
      </c>
      <c r="BA139" s="37"/>
      <c r="BB139" s="37"/>
      <c r="BD139" s="37"/>
      <c r="BE139" s="37"/>
      <c r="BJ139" s="1">
        <f t="shared" si="62"/>
        <v>299.57298241624522</v>
      </c>
    </row>
    <row r="140" spans="8:62" x14ac:dyDescent="0.2">
      <c r="H140" s="18">
        <f>IF(DAT_ROOT!A137="","",DAT_ROOT!A137*Input!$D$41)</f>
        <v>9.2091000000000006E-2</v>
      </c>
      <c r="I140" s="18">
        <f>IF(DAT_ROOT!B137="","",DAT_ROOT!B137*Input!$D$42)</f>
        <v>0.104856</v>
      </c>
      <c r="J140" s="17"/>
      <c r="K140" s="18">
        <f>IF(DAT_TIP!A137="","",DAT_TIP!A137*Input!$D$43)</f>
        <v>9.2091000000000006E-2</v>
      </c>
      <c r="L140" s="18">
        <f>IF(DAT_TIP!B137="","",DAT_TIP!B137*Input!$D$44)</f>
        <v>0.104856</v>
      </c>
      <c r="M140" s="1">
        <f t="shared" si="73"/>
        <v>137</v>
      </c>
      <c r="N140" s="16">
        <f t="shared" si="63"/>
        <v>89.267685468400373</v>
      </c>
      <c r="O140" s="16">
        <f t="shared" si="64"/>
        <v>98.280451103779868</v>
      </c>
      <c r="P140" s="17"/>
      <c r="Q140" s="16">
        <f t="shared" si="65"/>
        <v>322.21867919303543</v>
      </c>
      <c r="R140" s="16">
        <f t="shared" si="66"/>
        <v>78.407227051959836</v>
      </c>
      <c r="T140" s="63">
        <f t="shared" si="49"/>
        <v>0</v>
      </c>
      <c r="U140" s="63">
        <f t="shared" si="50"/>
        <v>0</v>
      </c>
      <c r="V140" s="64"/>
      <c r="W140" s="63">
        <f t="shared" si="51"/>
        <v>0</v>
      </c>
      <c r="X140" s="63">
        <f t="shared" si="52"/>
        <v>0</v>
      </c>
      <c r="Y140" s="58"/>
      <c r="Z140" s="60">
        <f t="shared" si="67"/>
        <v>112.56278484086388</v>
      </c>
      <c r="AA140" s="60">
        <f t="shared" si="53"/>
        <v>96.293128698597869</v>
      </c>
      <c r="AB140" s="61"/>
      <c r="AC140" s="62">
        <f t="shared" si="68"/>
        <v>298.92357982057194</v>
      </c>
      <c r="AD140" s="62">
        <f t="shared" si="54"/>
        <v>80.394549457141835</v>
      </c>
      <c r="AE140" s="38"/>
      <c r="AF140" s="16">
        <f t="shared" si="69"/>
        <v>267.82511332261964</v>
      </c>
      <c r="AG140" s="16">
        <f t="shared" si="70"/>
        <v>116.59277294804016</v>
      </c>
      <c r="AH140" s="16"/>
      <c r="AI140" s="79">
        <f t="shared" si="71"/>
        <v>500.7761070472547</v>
      </c>
      <c r="AJ140" s="79">
        <f t="shared" si="72"/>
        <v>96.719548896220147</v>
      </c>
      <c r="AK140" s="59"/>
      <c r="AL140" s="65">
        <f t="shared" si="55"/>
        <v>0</v>
      </c>
      <c r="AM140" s="65">
        <f t="shared" si="56"/>
        <v>0</v>
      </c>
      <c r="AN140" s="66"/>
      <c r="AO140" s="65">
        <f t="shared" si="57"/>
        <v>0</v>
      </c>
      <c r="AP140" s="65">
        <f t="shared" si="58"/>
        <v>0</v>
      </c>
      <c r="AR140" s="67">
        <f t="shared" si="59"/>
        <v>291.12021269508313</v>
      </c>
      <c r="AS140" s="67">
        <f>IF(K140="","",Input!D$27-(((L140*F$23-K140*F$22)*F$6))-Input!D$17+C$28)</f>
        <v>114.60545054285816</v>
      </c>
      <c r="AT140" s="67"/>
      <c r="AU140" s="67">
        <f t="shared" si="60"/>
        <v>477.48100767479116</v>
      </c>
      <c r="AV140" s="67">
        <f>IF(H140="","",Input!D$27-((I140*C$23-H140*C$22)*C$6)-Input!D$16+C$28)</f>
        <v>98.706871301402145</v>
      </c>
      <c r="BA140" s="37"/>
      <c r="BB140" s="37"/>
      <c r="BD140" s="37"/>
      <c r="BE140" s="37"/>
      <c r="BJ140" s="1">
        <f t="shared" si="62"/>
        <v>298.92357982057194</v>
      </c>
    </row>
    <row r="141" spans="8:62" x14ac:dyDescent="0.2">
      <c r="H141" s="18">
        <f>IF(DAT_ROOT!A138="","",DAT_ROOT!A138*Input!$D$41)</f>
        <v>9.0378E-2</v>
      </c>
      <c r="I141" s="18">
        <f>IF(DAT_ROOT!B138="","",DAT_ROOT!B138*Input!$D$42)</f>
        <v>0.104284</v>
      </c>
      <c r="J141" s="17"/>
      <c r="K141" s="18">
        <f>IF(DAT_TIP!A138="","",DAT_TIP!A138*Input!$D$43)</f>
        <v>9.0378E-2</v>
      </c>
      <c r="L141" s="18">
        <f>IF(DAT_TIP!B138="","",DAT_TIP!B138*Input!$D$44)</f>
        <v>0.104284</v>
      </c>
      <c r="M141" s="1">
        <f t="shared" si="73"/>
        <v>138</v>
      </c>
      <c r="N141" s="16">
        <f t="shared" si="63"/>
        <v>88.546583095008614</v>
      </c>
      <c r="O141" s="16">
        <f t="shared" si="64"/>
        <v>98.052539382066186</v>
      </c>
      <c r="P141" s="17"/>
      <c r="Q141" s="16">
        <f t="shared" si="65"/>
        <v>321.81771307238307</v>
      </c>
      <c r="R141" s="16">
        <f t="shared" si="66"/>
        <v>78.290364808186894</v>
      </c>
      <c r="T141" s="63">
        <f t="shared" si="49"/>
        <v>0</v>
      </c>
      <c r="U141" s="63">
        <f t="shared" si="50"/>
        <v>0</v>
      </c>
      <c r="V141" s="64"/>
      <c r="W141" s="63">
        <f t="shared" si="51"/>
        <v>0</v>
      </c>
      <c r="X141" s="63">
        <f t="shared" si="52"/>
        <v>0</v>
      </c>
      <c r="Y141" s="58"/>
      <c r="Z141" s="60">
        <f t="shared" si="67"/>
        <v>111.87369609274606</v>
      </c>
      <c r="AA141" s="60">
        <f t="shared" si="53"/>
        <v>96.076321924678254</v>
      </c>
      <c r="AB141" s="61"/>
      <c r="AC141" s="62">
        <f t="shared" si="68"/>
        <v>298.49060007464561</v>
      </c>
      <c r="AD141" s="62">
        <f t="shared" si="54"/>
        <v>80.266582265574826</v>
      </c>
      <c r="AE141" s="38"/>
      <c r="AF141" s="16">
        <f t="shared" si="69"/>
        <v>268.226079443272</v>
      </c>
      <c r="AG141" s="16">
        <f t="shared" si="70"/>
        <v>116.70963519181311</v>
      </c>
      <c r="AH141" s="16"/>
      <c r="AI141" s="79">
        <f t="shared" si="71"/>
        <v>501.49720942064647</v>
      </c>
      <c r="AJ141" s="79">
        <f t="shared" si="72"/>
        <v>96.9474606179338</v>
      </c>
      <c r="AK141" s="59"/>
      <c r="AL141" s="65">
        <f t="shared" si="55"/>
        <v>0</v>
      </c>
      <c r="AM141" s="65">
        <f t="shared" si="56"/>
        <v>0</v>
      </c>
      <c r="AN141" s="66"/>
      <c r="AO141" s="65">
        <f t="shared" si="57"/>
        <v>0</v>
      </c>
      <c r="AP141" s="65">
        <f t="shared" si="58"/>
        <v>0</v>
      </c>
      <c r="AR141" s="67">
        <f t="shared" si="59"/>
        <v>291.55319244100946</v>
      </c>
      <c r="AS141" s="67">
        <f>IF(K141="","",Input!D$27-(((L141*F$23-K141*F$22)*F$6))-Input!D$17+C$28)</f>
        <v>114.73341773442516</v>
      </c>
      <c r="AT141" s="67"/>
      <c r="AU141" s="67">
        <f t="shared" si="60"/>
        <v>478.17009642290901</v>
      </c>
      <c r="AV141" s="67">
        <f>IF(H141="","",Input!D$27-((I141*C$23-H141*C$22)*C$6)-Input!D$16+C$28)</f>
        <v>98.923678075321732</v>
      </c>
      <c r="BA141" s="37"/>
      <c r="BB141" s="37"/>
      <c r="BD141" s="37"/>
      <c r="BE141" s="37"/>
      <c r="BJ141" s="1">
        <f t="shared" si="62"/>
        <v>298.49060007464561</v>
      </c>
    </row>
    <row r="142" spans="8:62" x14ac:dyDescent="0.2">
      <c r="H142" s="18">
        <f>IF(DAT_ROOT!A139="","",DAT_ROOT!A139*Input!$D$41)</f>
        <v>8.8664999999999994E-2</v>
      </c>
      <c r="I142" s="18">
        <f>IF(DAT_ROOT!B139="","",DAT_ROOT!B139*Input!$D$42)</f>
        <v>0.103696</v>
      </c>
      <c r="J142" s="17"/>
      <c r="K142" s="18">
        <f>IF(DAT_TIP!A139="","",DAT_TIP!A139*Input!$D$43)</f>
        <v>8.8664999999999994E-2</v>
      </c>
      <c r="L142" s="18">
        <f>IF(DAT_TIP!B139="","",DAT_TIP!B139*Input!$D$44)</f>
        <v>0.103696</v>
      </c>
      <c r="M142" s="1">
        <f t="shared" si="73"/>
        <v>139</v>
      </c>
      <c r="N142" s="16">
        <f t="shared" si="63"/>
        <v>87.825372514130279</v>
      </c>
      <c r="O142" s="16">
        <f t="shared" si="64"/>
        <v>97.817928452359538</v>
      </c>
      <c r="P142" s="17"/>
      <c r="Q142" s="16">
        <f t="shared" si="65"/>
        <v>321.41660386604138</v>
      </c>
      <c r="R142" s="16">
        <f t="shared" si="66"/>
        <v>78.16980518384409</v>
      </c>
      <c r="T142" s="63">
        <f t="shared" si="49"/>
        <v>0</v>
      </c>
      <c r="U142" s="63">
        <f t="shared" si="50"/>
        <v>0</v>
      </c>
      <c r="V142" s="64"/>
      <c r="W142" s="63">
        <f t="shared" si="51"/>
        <v>0</v>
      </c>
      <c r="X142" s="63">
        <f t="shared" si="52"/>
        <v>0</v>
      </c>
      <c r="Y142" s="58"/>
      <c r="Z142" s="60">
        <f t="shared" si="67"/>
        <v>111.18449564932139</v>
      </c>
      <c r="AA142" s="60">
        <f t="shared" si="53"/>
        <v>95.853116125507995</v>
      </c>
      <c r="AB142" s="61"/>
      <c r="AC142" s="62">
        <f t="shared" si="68"/>
        <v>298.05748073085027</v>
      </c>
      <c r="AD142" s="62">
        <f t="shared" si="54"/>
        <v>80.134617510695634</v>
      </c>
      <c r="AE142" s="38"/>
      <c r="AF142" s="16">
        <f t="shared" si="69"/>
        <v>268.62718864961369</v>
      </c>
      <c r="AG142" s="16">
        <f t="shared" si="70"/>
        <v>116.8301948161559</v>
      </c>
      <c r="AH142" s="16"/>
      <c r="AI142" s="79">
        <f t="shared" si="71"/>
        <v>502.21842000152486</v>
      </c>
      <c r="AJ142" s="79">
        <f t="shared" si="72"/>
        <v>97.182071547640462</v>
      </c>
      <c r="AK142" s="59"/>
      <c r="AL142" s="65">
        <f t="shared" si="55"/>
        <v>0</v>
      </c>
      <c r="AM142" s="65">
        <f t="shared" si="56"/>
        <v>0</v>
      </c>
      <c r="AN142" s="66"/>
      <c r="AO142" s="65">
        <f t="shared" si="57"/>
        <v>0</v>
      </c>
      <c r="AP142" s="65">
        <f t="shared" si="58"/>
        <v>0</v>
      </c>
      <c r="AR142" s="67">
        <f t="shared" si="59"/>
        <v>291.9863117848048</v>
      </c>
      <c r="AS142" s="67">
        <f>IF(K142="","",Input!D$27-(((L142*F$23-K142*F$22)*F$6))-Input!D$17+C$28)</f>
        <v>114.86538248930435</v>
      </c>
      <c r="AT142" s="67"/>
      <c r="AU142" s="67">
        <f t="shared" si="60"/>
        <v>478.85929686633369</v>
      </c>
      <c r="AV142" s="67">
        <f>IF(H142="","",Input!D$27-((I142*C$23-H142*C$22)*C$6)-Input!D$16+C$28)</f>
        <v>99.146883874492005</v>
      </c>
      <c r="BA142" s="37"/>
      <c r="BB142" s="37"/>
      <c r="BD142" s="37"/>
      <c r="BE142" s="37"/>
      <c r="BJ142" s="1">
        <f t="shared" si="62"/>
        <v>298.05748073085027</v>
      </c>
    </row>
    <row r="143" spans="8:62" x14ac:dyDescent="0.2">
      <c r="H143" s="18">
        <f>IF(DAT_ROOT!A140="","",DAT_ROOT!A140*Input!$D$41)</f>
        <v>8.6954000000000004E-2</v>
      </c>
      <c r="I143" s="18">
        <f>IF(DAT_ROOT!B140="","",DAT_ROOT!B140*Input!$D$42)</f>
        <v>0.103088</v>
      </c>
      <c r="J143" s="17"/>
      <c r="K143" s="18">
        <f>IF(DAT_TIP!A140="","",DAT_TIP!A140*Input!$D$43)</f>
        <v>8.6954000000000004E-2</v>
      </c>
      <c r="L143" s="18">
        <f>IF(DAT_TIP!B140="","",DAT_TIP!B140*Input!$D$44)</f>
        <v>0.103088</v>
      </c>
      <c r="M143" s="1">
        <f t="shared" si="73"/>
        <v>140</v>
      </c>
      <c r="N143" s="16">
        <f t="shared" si="63"/>
        <v>87.104864074892788</v>
      </c>
      <c r="O143" s="16">
        <f t="shared" si="64"/>
        <v>97.574929986725863</v>
      </c>
      <c r="P143" s="17"/>
      <c r="Q143" s="16">
        <f t="shared" si="65"/>
        <v>321.01577797515955</v>
      </c>
      <c r="R143" s="16">
        <f t="shared" si="66"/>
        <v>78.044605948077773</v>
      </c>
      <c r="T143" s="63">
        <f t="shared" si="49"/>
        <v>0</v>
      </c>
      <c r="U143" s="63">
        <f t="shared" si="50"/>
        <v>0</v>
      </c>
      <c r="V143" s="64"/>
      <c r="W143" s="63">
        <f t="shared" si="51"/>
        <v>0</v>
      </c>
      <c r="X143" s="63">
        <f t="shared" si="52"/>
        <v>0</v>
      </c>
      <c r="Y143" s="58"/>
      <c r="Z143" s="60">
        <f t="shared" si="67"/>
        <v>110.49595546491948</v>
      </c>
      <c r="AA143" s="60">
        <f t="shared" si="53"/>
        <v>95.621897582861052</v>
      </c>
      <c r="AB143" s="61"/>
      <c r="AC143" s="62">
        <f t="shared" si="68"/>
        <v>297.62468658513285</v>
      </c>
      <c r="AD143" s="62">
        <f t="shared" si="54"/>
        <v>79.997638351942584</v>
      </c>
      <c r="AE143" s="38"/>
      <c r="AF143" s="16">
        <f t="shared" si="69"/>
        <v>269.02801454049552</v>
      </c>
      <c r="AG143" s="16">
        <f t="shared" si="70"/>
        <v>116.95539405192221</v>
      </c>
      <c r="AH143" s="16"/>
      <c r="AI143" s="79">
        <f t="shared" si="71"/>
        <v>502.93892844076231</v>
      </c>
      <c r="AJ143" s="79">
        <f t="shared" si="72"/>
        <v>97.425070013274166</v>
      </c>
      <c r="AK143" s="59"/>
      <c r="AL143" s="65">
        <f t="shared" si="55"/>
        <v>0</v>
      </c>
      <c r="AM143" s="65">
        <f t="shared" si="56"/>
        <v>0</v>
      </c>
      <c r="AN143" s="66"/>
      <c r="AO143" s="65">
        <f t="shared" si="57"/>
        <v>0</v>
      </c>
      <c r="AP143" s="65">
        <f t="shared" si="58"/>
        <v>0</v>
      </c>
      <c r="AR143" s="67">
        <f t="shared" si="59"/>
        <v>292.41910593052222</v>
      </c>
      <c r="AS143" s="67">
        <f>IF(K143="","",Input!D$27-(((L143*F$23-K143*F$22)*F$6))-Input!D$17+C$28)</f>
        <v>115.00236164805742</v>
      </c>
      <c r="AT143" s="67"/>
      <c r="AU143" s="67">
        <f t="shared" si="60"/>
        <v>479.54783705073561</v>
      </c>
      <c r="AV143" s="67">
        <f>IF(H143="","",Input!D$27-((I143*C$23-H143*C$22)*C$6)-Input!D$16+C$28)</f>
        <v>99.378102417138962</v>
      </c>
      <c r="BA143" s="37"/>
      <c r="BB143" s="37"/>
      <c r="BD143" s="37"/>
      <c r="BE143" s="37"/>
      <c r="BJ143" s="1">
        <f t="shared" si="62"/>
        <v>297.62468658513285</v>
      </c>
    </row>
    <row r="144" spans="8:62" x14ac:dyDescent="0.2">
      <c r="H144" s="18">
        <f>IF(DAT_ROOT!A141="","",DAT_ROOT!A141*Input!$D$41)</f>
        <v>8.5302000000000003E-2</v>
      </c>
      <c r="I144" s="18">
        <f>IF(DAT_ROOT!B141="","",DAT_ROOT!B141*Input!$D$42)</f>
        <v>0.10248</v>
      </c>
      <c r="J144" s="17"/>
      <c r="K144" s="18">
        <f>IF(DAT_TIP!A141="","",DAT_TIP!A141*Input!$D$43)</f>
        <v>8.5302000000000003E-2</v>
      </c>
      <c r="L144" s="18">
        <f>IF(DAT_TIP!B141="","",DAT_TIP!B141*Input!$D$44)</f>
        <v>0.10248</v>
      </c>
      <c r="M144" s="1">
        <f t="shared" si="73"/>
        <v>141</v>
      </c>
      <c r="N144" s="16">
        <f t="shared" si="63"/>
        <v>86.409058965129375</v>
      </c>
      <c r="O144" s="16">
        <f t="shared" si="64"/>
        <v>97.331532505985336</v>
      </c>
      <c r="P144" s="17"/>
      <c r="Q144" s="16">
        <f t="shared" si="65"/>
        <v>320.62858617512904</v>
      </c>
      <c r="R144" s="16">
        <f t="shared" si="66"/>
        <v>77.918879083832508</v>
      </c>
      <c r="T144" s="63">
        <f t="shared" si="49"/>
        <v>0</v>
      </c>
      <c r="U144" s="63">
        <f t="shared" si="50"/>
        <v>0</v>
      </c>
      <c r="V144" s="64"/>
      <c r="W144" s="63">
        <f t="shared" si="51"/>
        <v>0</v>
      </c>
      <c r="X144" s="63">
        <f t="shared" si="52"/>
        <v>0</v>
      </c>
      <c r="Y144" s="58"/>
      <c r="Z144" s="60">
        <f t="shared" si="67"/>
        <v>109.83101168612933</v>
      </c>
      <c r="AA144" s="60">
        <f t="shared" si="53"/>
        <v>95.390267163770062</v>
      </c>
      <c r="AB144" s="61"/>
      <c r="AC144" s="62">
        <f t="shared" si="68"/>
        <v>297.20663345412908</v>
      </c>
      <c r="AD144" s="62">
        <f t="shared" si="54"/>
        <v>79.860144426047796</v>
      </c>
      <c r="AE144" s="38"/>
      <c r="AF144" s="16">
        <f t="shared" si="69"/>
        <v>269.41520634052603</v>
      </c>
      <c r="AG144" s="16">
        <f t="shared" si="70"/>
        <v>117.08112091616749</v>
      </c>
      <c r="AH144" s="16"/>
      <c r="AI144" s="79">
        <f t="shared" si="71"/>
        <v>503.63473355052571</v>
      </c>
      <c r="AJ144" s="79">
        <f t="shared" si="72"/>
        <v>97.668467494014664</v>
      </c>
      <c r="AK144" s="59"/>
      <c r="AL144" s="65">
        <f t="shared" si="55"/>
        <v>0</v>
      </c>
      <c r="AM144" s="65">
        <f t="shared" si="56"/>
        <v>0</v>
      </c>
      <c r="AN144" s="66"/>
      <c r="AO144" s="65">
        <f t="shared" si="57"/>
        <v>0</v>
      </c>
      <c r="AP144" s="65">
        <f t="shared" si="58"/>
        <v>0</v>
      </c>
      <c r="AR144" s="67">
        <f t="shared" si="59"/>
        <v>292.83715906152599</v>
      </c>
      <c r="AS144" s="67">
        <f>IF(K144="","",Input!D$27-(((L144*F$23-K144*F$22)*F$6))-Input!D$17+C$28)</f>
        <v>115.13985557395222</v>
      </c>
      <c r="AT144" s="67"/>
      <c r="AU144" s="67">
        <f t="shared" si="60"/>
        <v>480.21278082952574</v>
      </c>
      <c r="AV144" s="67">
        <f>IF(H144="","",Input!D$27-((I144*C$23-H144*C$22)*C$6)-Input!D$16+C$28)</f>
        <v>99.609732836229938</v>
      </c>
      <c r="BA144" s="37"/>
      <c r="BB144" s="37"/>
      <c r="BD144" s="37"/>
      <c r="BE144" s="37"/>
      <c r="BJ144" s="1">
        <f t="shared" si="62"/>
        <v>297.20663345412908</v>
      </c>
    </row>
    <row r="145" spans="8:62" x14ac:dyDescent="0.2">
      <c r="H145" s="18">
        <f>IF(DAT_ROOT!A142="","",DAT_ROOT!A142*Input!$D$41)</f>
        <v>8.3710000000000007E-2</v>
      </c>
      <c r="I145" s="18">
        <f>IF(DAT_ROOT!B142="","",DAT_ROOT!B142*Input!$D$42)</f>
        <v>0.10187599999999999</v>
      </c>
      <c r="J145" s="17"/>
      <c r="K145" s="18">
        <f>IF(DAT_TIP!A142="","",DAT_TIP!A142*Input!$D$43)</f>
        <v>8.3710000000000007E-2</v>
      </c>
      <c r="L145" s="18">
        <f>IF(DAT_TIP!B142="","",DAT_TIP!B142*Input!$D$44)</f>
        <v>0.10187599999999999</v>
      </c>
      <c r="M145" s="1">
        <f t="shared" si="73"/>
        <v>142</v>
      </c>
      <c r="N145" s="16">
        <f t="shared" si="63"/>
        <v>85.73840293721112</v>
      </c>
      <c r="O145" s="16">
        <f t="shared" si="64"/>
        <v>97.089404049168309</v>
      </c>
      <c r="P145" s="17"/>
      <c r="Q145" s="16">
        <f t="shared" si="65"/>
        <v>320.255295323658</v>
      </c>
      <c r="R145" s="16">
        <f t="shared" si="66"/>
        <v>77.7935399933952</v>
      </c>
      <c r="T145" s="63">
        <f t="shared" si="49"/>
        <v>0</v>
      </c>
      <c r="U145" s="63">
        <f t="shared" si="50"/>
        <v>0</v>
      </c>
      <c r="V145" s="64"/>
      <c r="W145" s="63">
        <f t="shared" si="51"/>
        <v>0</v>
      </c>
      <c r="X145" s="63">
        <f t="shared" si="52"/>
        <v>0</v>
      </c>
      <c r="Y145" s="58"/>
      <c r="Z145" s="60">
        <f t="shared" si="67"/>
        <v>109.19009217585581</v>
      </c>
      <c r="AA145" s="60">
        <f t="shared" si="53"/>
        <v>95.159817643590998</v>
      </c>
      <c r="AB145" s="61"/>
      <c r="AC145" s="62">
        <f t="shared" si="68"/>
        <v>296.80360608501331</v>
      </c>
      <c r="AD145" s="62">
        <f t="shared" si="54"/>
        <v>79.723126398972511</v>
      </c>
      <c r="AE145" s="38"/>
      <c r="AF145" s="16">
        <f t="shared" si="69"/>
        <v>269.78849719199707</v>
      </c>
      <c r="AG145" s="16">
        <f t="shared" si="70"/>
        <v>117.2064600066048</v>
      </c>
      <c r="AH145" s="16"/>
      <c r="AI145" s="79">
        <f t="shared" si="71"/>
        <v>504.30538957844396</v>
      </c>
      <c r="AJ145" s="79">
        <f t="shared" si="72"/>
        <v>97.910595950831691</v>
      </c>
      <c r="AK145" s="59"/>
      <c r="AL145" s="65">
        <f t="shared" si="55"/>
        <v>0</v>
      </c>
      <c r="AM145" s="65">
        <f t="shared" si="56"/>
        <v>0</v>
      </c>
      <c r="AN145" s="66"/>
      <c r="AO145" s="65">
        <f t="shared" si="57"/>
        <v>0</v>
      </c>
      <c r="AP145" s="65">
        <f t="shared" si="58"/>
        <v>0</v>
      </c>
      <c r="AR145" s="67">
        <f t="shared" si="59"/>
        <v>293.24018643064176</v>
      </c>
      <c r="AS145" s="67">
        <f>IF(K145="","",Input!D$27-(((L145*F$23-K145*F$22)*F$6))-Input!D$17+C$28)</f>
        <v>115.27687360102749</v>
      </c>
      <c r="AT145" s="67"/>
      <c r="AU145" s="67">
        <f t="shared" si="60"/>
        <v>480.85370033979927</v>
      </c>
      <c r="AV145" s="67">
        <f>IF(H145="","",Input!D$27-((I145*C$23-H145*C$22)*C$6)-Input!D$16+C$28)</f>
        <v>99.840182356409002</v>
      </c>
      <c r="BA145" s="37"/>
      <c r="BB145" s="37"/>
      <c r="BD145" s="37"/>
      <c r="BE145" s="37"/>
      <c r="BJ145" s="1">
        <f t="shared" si="62"/>
        <v>296.80360608501331</v>
      </c>
    </row>
    <row r="146" spans="8:62" x14ac:dyDescent="0.2">
      <c r="H146" s="18">
        <f>IF(DAT_ROOT!A143="","",DAT_ROOT!A143*Input!$D$41)</f>
        <v>8.2011000000000001E-2</v>
      </c>
      <c r="I146" s="18">
        <f>IF(DAT_ROOT!B143="","",DAT_ROOT!B143*Input!$D$42)</f>
        <v>0.1012</v>
      </c>
      <c r="J146" s="17"/>
      <c r="K146" s="18">
        <f>IF(DAT_TIP!A143="","",DAT_TIP!A143*Input!$D$43)</f>
        <v>8.2011000000000001E-2</v>
      </c>
      <c r="L146" s="18">
        <f>IF(DAT_TIP!B143="","",DAT_TIP!B143*Input!$D$44)</f>
        <v>0.1012</v>
      </c>
      <c r="M146" s="1">
        <f t="shared" si="73"/>
        <v>143</v>
      </c>
      <c r="N146" s="16">
        <f t="shared" si="63"/>
        <v>85.022459022150301</v>
      </c>
      <c r="O146" s="16">
        <f t="shared" si="64"/>
        <v>96.81785279394964</v>
      </c>
      <c r="P146" s="17"/>
      <c r="Q146" s="16">
        <f t="shared" si="65"/>
        <v>319.85663435402432</v>
      </c>
      <c r="R146" s="16">
        <f t="shared" si="66"/>
        <v>77.652519575939962</v>
      </c>
      <c r="T146" s="63">
        <f t="shared" si="49"/>
        <v>0</v>
      </c>
      <c r="U146" s="63">
        <f t="shared" si="50"/>
        <v>0</v>
      </c>
      <c r="V146" s="64"/>
      <c r="W146" s="63">
        <f t="shared" si="51"/>
        <v>0</v>
      </c>
      <c r="X146" s="63">
        <f t="shared" si="52"/>
        <v>0</v>
      </c>
      <c r="Y146" s="58"/>
      <c r="Z146" s="60">
        <f t="shared" si="67"/>
        <v>108.50587655533771</v>
      </c>
      <c r="AA146" s="60">
        <f t="shared" si="53"/>
        <v>94.901319472148671</v>
      </c>
      <c r="AB146" s="61"/>
      <c r="AC146" s="62">
        <f t="shared" si="68"/>
        <v>296.37321682083694</v>
      </c>
      <c r="AD146" s="62">
        <f t="shared" si="54"/>
        <v>79.569052897740931</v>
      </c>
      <c r="AE146" s="38"/>
      <c r="AF146" s="16">
        <f t="shared" si="69"/>
        <v>270.18715816163075</v>
      </c>
      <c r="AG146" s="16">
        <f t="shared" si="70"/>
        <v>117.34748042406004</v>
      </c>
      <c r="AH146" s="16"/>
      <c r="AI146" s="79">
        <f t="shared" si="71"/>
        <v>505.02133349350481</v>
      </c>
      <c r="AJ146" s="79">
        <f t="shared" si="72"/>
        <v>98.182147206050374</v>
      </c>
      <c r="AK146" s="59"/>
      <c r="AL146" s="65">
        <f t="shared" si="55"/>
        <v>0</v>
      </c>
      <c r="AM146" s="65">
        <f t="shared" si="56"/>
        <v>0</v>
      </c>
      <c r="AN146" s="66"/>
      <c r="AO146" s="65">
        <f t="shared" si="57"/>
        <v>0</v>
      </c>
      <c r="AP146" s="65">
        <f t="shared" si="58"/>
        <v>0</v>
      </c>
      <c r="AR146" s="67">
        <f t="shared" si="59"/>
        <v>293.67057569481813</v>
      </c>
      <c r="AS146" s="67">
        <f>IF(K146="","",Input!D$27-(((L146*F$23-K146*F$22)*F$6))-Input!D$17+C$28)</f>
        <v>115.43094710225907</v>
      </c>
      <c r="AT146" s="67"/>
      <c r="AU146" s="67">
        <f t="shared" si="60"/>
        <v>481.53791596031738</v>
      </c>
      <c r="AV146" s="67">
        <f>IF(H146="","",Input!D$27-((I146*C$23-H146*C$22)*C$6)-Input!D$16+C$28)</f>
        <v>100.09868052785134</v>
      </c>
      <c r="BA146" s="37"/>
      <c r="BB146" s="37"/>
      <c r="BD146" s="37"/>
      <c r="BE146" s="37"/>
      <c r="BJ146" s="1">
        <f t="shared" si="62"/>
        <v>296.37321682083694</v>
      </c>
    </row>
    <row r="147" spans="8:62" x14ac:dyDescent="0.2">
      <c r="H147" s="18">
        <f>IF(DAT_ROOT!A144="","",DAT_ROOT!A144*Input!$D$41)</f>
        <v>8.0203999999999998E-2</v>
      </c>
      <c r="I147" s="18">
        <f>IF(DAT_ROOT!B144="","",DAT_ROOT!B144*Input!$D$42)</f>
        <v>0.10047200000000001</v>
      </c>
      <c r="J147" s="17"/>
      <c r="K147" s="18">
        <f>IF(DAT_TIP!A144="","",DAT_TIP!A144*Input!$D$43)</f>
        <v>8.0203999999999998E-2</v>
      </c>
      <c r="L147" s="18">
        <f>IF(DAT_TIP!B144="","",DAT_TIP!B144*Input!$D$44)</f>
        <v>0.10047200000000001</v>
      </c>
      <c r="M147" s="1">
        <f t="shared" si="73"/>
        <v>144</v>
      </c>
      <c r="N147" s="16">
        <f t="shared" si="63"/>
        <v>84.260943778805554</v>
      </c>
      <c r="O147" s="16">
        <f t="shared" si="64"/>
        <v>96.525259513288461</v>
      </c>
      <c r="P147" s="17"/>
      <c r="Q147" s="16">
        <f t="shared" si="65"/>
        <v>319.43255103705417</v>
      </c>
      <c r="R147" s="16">
        <f t="shared" si="66"/>
        <v>77.500448500034722</v>
      </c>
      <c r="T147" s="63">
        <f t="shared" si="49"/>
        <v>0</v>
      </c>
      <c r="U147" s="63">
        <f t="shared" si="50"/>
        <v>0</v>
      </c>
      <c r="V147" s="64"/>
      <c r="W147" s="63">
        <f t="shared" si="51"/>
        <v>0</v>
      </c>
      <c r="X147" s="63">
        <f t="shared" si="52"/>
        <v>0</v>
      </c>
      <c r="Y147" s="58"/>
      <c r="Z147" s="60">
        <f t="shared" si="67"/>
        <v>107.77810450463042</v>
      </c>
      <c r="AA147" s="60">
        <f t="shared" si="53"/>
        <v>94.622778411963083</v>
      </c>
      <c r="AB147" s="61"/>
      <c r="AC147" s="62">
        <f t="shared" si="68"/>
        <v>295.91539031122926</v>
      </c>
      <c r="AD147" s="62">
        <f t="shared" si="54"/>
        <v>79.4029296013601</v>
      </c>
      <c r="AE147" s="38"/>
      <c r="AF147" s="16">
        <f t="shared" si="69"/>
        <v>270.61124147860096</v>
      </c>
      <c r="AG147" s="16">
        <f t="shared" si="70"/>
        <v>117.49955149996525</v>
      </c>
      <c r="AH147" s="16"/>
      <c r="AI147" s="79">
        <f t="shared" si="71"/>
        <v>505.78284873684947</v>
      </c>
      <c r="AJ147" s="79">
        <f t="shared" si="72"/>
        <v>98.474740486711539</v>
      </c>
      <c r="AK147" s="59"/>
      <c r="AL147" s="65">
        <f t="shared" si="55"/>
        <v>0</v>
      </c>
      <c r="AM147" s="65">
        <f t="shared" si="56"/>
        <v>0</v>
      </c>
      <c r="AN147" s="66"/>
      <c r="AO147" s="65">
        <f t="shared" si="57"/>
        <v>0</v>
      </c>
      <c r="AP147" s="65">
        <f t="shared" si="58"/>
        <v>0</v>
      </c>
      <c r="AR147" s="67">
        <f t="shared" si="59"/>
        <v>294.12840220442581</v>
      </c>
      <c r="AS147" s="67">
        <f>IF(K147="","",Input!D$27-(((L147*F$23-K147*F$22)*F$6))-Input!D$17+C$28)</f>
        <v>115.59707039863989</v>
      </c>
      <c r="AT147" s="67"/>
      <c r="AU147" s="67">
        <f t="shared" si="60"/>
        <v>482.26568801102462</v>
      </c>
      <c r="AV147" s="67">
        <f>IF(H147="","",Input!D$27-((I147*C$23-H147*C$22)*C$6)-Input!D$16+C$28)</f>
        <v>100.37722158803692</v>
      </c>
      <c r="BA147" s="37"/>
      <c r="BB147" s="37"/>
      <c r="BD147" s="37"/>
      <c r="BE147" s="37"/>
      <c r="BJ147" s="1">
        <f t="shared" si="62"/>
        <v>295.91539031122926</v>
      </c>
    </row>
    <row r="148" spans="8:62" x14ac:dyDescent="0.2">
      <c r="H148" s="18">
        <f>IF(DAT_ROOT!A145="","",DAT_ROOT!A145*Input!$D$41)</f>
        <v>7.8279000000000001E-2</v>
      </c>
      <c r="I148" s="18">
        <f>IF(DAT_ROOT!B145="","",DAT_ROOT!B145*Input!$D$42)</f>
        <v>9.9692000000000003E-2</v>
      </c>
      <c r="J148" s="17"/>
      <c r="K148" s="18">
        <f>IF(DAT_TIP!A145="","",DAT_TIP!A145*Input!$D$43)</f>
        <v>7.8279000000000001E-2</v>
      </c>
      <c r="L148" s="18">
        <f>IF(DAT_TIP!B145="","",DAT_TIP!B145*Input!$D$44)</f>
        <v>9.9692000000000003E-2</v>
      </c>
      <c r="M148" s="1">
        <f t="shared" si="73"/>
        <v>145</v>
      </c>
      <c r="N148" s="16">
        <f t="shared" si="63"/>
        <v>83.449670202181338</v>
      </c>
      <c r="O148" s="16">
        <f t="shared" si="64"/>
        <v>96.211691836863835</v>
      </c>
      <c r="P148" s="17"/>
      <c r="Q148" s="16">
        <f t="shared" si="65"/>
        <v>318.98073450989108</v>
      </c>
      <c r="R148" s="16">
        <f t="shared" si="66"/>
        <v>77.337416194235246</v>
      </c>
      <c r="T148" s="63">
        <f t="shared" si="49"/>
        <v>0</v>
      </c>
      <c r="U148" s="63">
        <f t="shared" si="50"/>
        <v>0</v>
      </c>
      <c r="V148" s="64"/>
      <c r="W148" s="63">
        <f t="shared" si="51"/>
        <v>0</v>
      </c>
      <c r="X148" s="63">
        <f t="shared" si="52"/>
        <v>0</v>
      </c>
      <c r="Y148" s="58"/>
      <c r="Z148" s="60">
        <f t="shared" si="67"/>
        <v>107.00277663295232</v>
      </c>
      <c r="AA148" s="60">
        <f t="shared" si="53"/>
        <v>94.324264272600971</v>
      </c>
      <c r="AB148" s="61"/>
      <c r="AC148" s="62">
        <f t="shared" si="68"/>
        <v>295.4276280791201</v>
      </c>
      <c r="AD148" s="62">
        <f t="shared" si="54"/>
        <v>79.22484375849811</v>
      </c>
      <c r="AE148" s="38"/>
      <c r="AF148" s="16">
        <f t="shared" si="69"/>
        <v>271.06305800576405</v>
      </c>
      <c r="AG148" s="16">
        <f t="shared" si="70"/>
        <v>117.66258380576475</v>
      </c>
      <c r="AH148" s="16"/>
      <c r="AI148" s="79">
        <f t="shared" si="71"/>
        <v>506.5941223134738</v>
      </c>
      <c r="AJ148" s="79">
        <f t="shared" si="72"/>
        <v>98.788308163136165</v>
      </c>
      <c r="AK148" s="59"/>
      <c r="AL148" s="65">
        <f t="shared" si="55"/>
        <v>0</v>
      </c>
      <c r="AM148" s="65">
        <f t="shared" si="56"/>
        <v>0</v>
      </c>
      <c r="AN148" s="66"/>
      <c r="AO148" s="65">
        <f t="shared" si="57"/>
        <v>0</v>
      </c>
      <c r="AP148" s="65">
        <f t="shared" si="58"/>
        <v>0</v>
      </c>
      <c r="AR148" s="67">
        <f t="shared" si="59"/>
        <v>294.61616443653497</v>
      </c>
      <c r="AS148" s="67">
        <f>IF(K148="","",Input!D$27-(((L148*F$23-K148*F$22)*F$6))-Input!D$17+C$28)</f>
        <v>115.77515624150189</v>
      </c>
      <c r="AT148" s="67"/>
      <c r="AU148" s="67">
        <f t="shared" si="60"/>
        <v>483.04101588270277</v>
      </c>
      <c r="AV148" s="67">
        <f>IF(H148="","",Input!D$27-((I148*C$23-H148*C$22)*C$6)-Input!D$16+C$28)</f>
        <v>100.67573572739903</v>
      </c>
      <c r="BA148" s="37"/>
      <c r="BB148" s="37"/>
      <c r="BD148" s="37"/>
      <c r="BE148" s="37"/>
      <c r="BJ148" s="1">
        <f t="shared" si="62"/>
        <v>295.4276280791201</v>
      </c>
    </row>
    <row r="149" spans="8:62" x14ac:dyDescent="0.2">
      <c r="H149" s="18">
        <f>IF(DAT_ROOT!A146="","",DAT_ROOT!A146*Input!$D$41)</f>
        <v>7.6885999999999996E-2</v>
      </c>
      <c r="I149" s="18">
        <f>IF(DAT_ROOT!B146="","",DAT_ROOT!B146*Input!$D$42)</f>
        <v>9.9115999999999996E-2</v>
      </c>
      <c r="J149" s="17"/>
      <c r="K149" s="18">
        <f>IF(DAT_TIP!A146="","",DAT_TIP!A146*Input!$D$43)</f>
        <v>7.6885999999999996E-2</v>
      </c>
      <c r="L149" s="18">
        <f>IF(DAT_TIP!B146="","",DAT_TIP!B146*Input!$D$44)</f>
        <v>9.9115999999999996E-2</v>
      </c>
      <c r="M149" s="1">
        <f t="shared" si="73"/>
        <v>146</v>
      </c>
      <c r="N149" s="16">
        <f t="shared" si="63"/>
        <v>82.862524936777049</v>
      </c>
      <c r="O149" s="16">
        <f t="shared" si="64"/>
        <v>95.979941163419838</v>
      </c>
      <c r="P149" s="17"/>
      <c r="Q149" s="16">
        <f t="shared" si="65"/>
        <v>318.65368022921405</v>
      </c>
      <c r="R149" s="16">
        <f t="shared" si="66"/>
        <v>77.216767891535767</v>
      </c>
      <c r="T149" s="63">
        <f t="shared" ref="T149:T212" si="74">IF(Z149="","",C$10*(AA149-AA148)/MAX(C$6*0.000001,SQRT((Z149-Z148)^2+(AA149-AA148)^2)))</f>
        <v>0</v>
      </c>
      <c r="U149" s="63">
        <f t="shared" ref="U149:U212" si="75">IF(Z149="","",-C$10*(Z149-Z148)/MAX(C$6*0.000001,SQRT((Z149-Z148)^2+(AA149-AA148)^2)))</f>
        <v>0</v>
      </c>
      <c r="V149" s="64"/>
      <c r="W149" s="63">
        <f t="shared" ref="W149:W212" si="76">IF(Z149="","",F$10*(AD149-AD148)/MAX(F$6*0.000001,SQRT((AC149-AC148)^2+(AD149-AD148)^2)))</f>
        <v>0</v>
      </c>
      <c r="X149" s="63">
        <f t="shared" ref="X149:X212" si="77">IF(Z149="","",-F$10*(AC149-AC148)/MAX(F$6*0.000001,SQRT((AC149-AC148)^2+(AD149-AD148)^2)))</f>
        <v>0</v>
      </c>
      <c r="Y149" s="58"/>
      <c r="Z149" s="60">
        <f t="shared" si="67"/>
        <v>106.44164046602074</v>
      </c>
      <c r="AA149" s="60">
        <f t="shared" ref="AA149:AA212" si="78">IF(H149="","",(I149*C$23-H149*C$22)*C$6+C$9+C$26)</f>
        <v>94.103623836231435</v>
      </c>
      <c r="AB149" s="61"/>
      <c r="AC149" s="62">
        <f t="shared" si="68"/>
        <v>295.07456469997032</v>
      </c>
      <c r="AD149" s="62">
        <f t="shared" ref="AD149:AD212" si="79">IF(K149="","",(L149*F$23-K149*F$22)*F$6+F$9+C$26)</f>
        <v>79.09308521872417</v>
      </c>
      <c r="AE149" s="38"/>
      <c r="AF149" s="16">
        <f t="shared" si="69"/>
        <v>271.39011228644102</v>
      </c>
      <c r="AG149" s="16">
        <f t="shared" si="70"/>
        <v>117.78323210846422</v>
      </c>
      <c r="AH149" s="16"/>
      <c r="AI149" s="79">
        <f t="shared" si="71"/>
        <v>507.18126757887802</v>
      </c>
      <c r="AJ149" s="79">
        <f t="shared" si="72"/>
        <v>99.020058836580162</v>
      </c>
      <c r="AK149" s="59"/>
      <c r="AL149" s="65">
        <f t="shared" ref="AL149:AL212" si="80">IF(AR149="","",F$10*(AS149-AS148)/MAX(F$8*0.000001,SQRT((AR149-AR148)^2+(AS149-AS148)^2)))</f>
        <v>0</v>
      </c>
      <c r="AM149" s="65">
        <f t="shared" ref="AM149:AM212" si="81">IF(AR149="","",-F$10*(AR149-AR148)/MAX(F$8*0.000001,SQRT((AR149-AR148)^2+(AS149-AS148)^2)))</f>
        <v>0</v>
      </c>
      <c r="AN149" s="66"/>
      <c r="AO149" s="65">
        <f t="shared" ref="AO149:AO212" si="82">IF(AR149="","",C$10*(AV149-AV148)/MAX(C$8*0.000001,SQRT((AU149-AU148)^2+(AV149-AV148)^2)))</f>
        <v>0</v>
      </c>
      <c r="AP149" s="65">
        <f t="shared" ref="AP149:AP212" si="83">IF(AR149="","",-C$10*(AU149-AU148)/MAX(C$8*0.000001,SQRT((AU149-AU148)^2+(AV149-AV148)^2)))</f>
        <v>0</v>
      </c>
      <c r="AR149" s="67">
        <f t="shared" ref="AR149:AR212" si="84">IF(K149="","",-((K149*F$23+L149*F$22)*F$6+F$8)+MAX(Z:Z)+MIN(Z:Z)+C$27)</f>
        <v>294.96922781568475</v>
      </c>
      <c r="AS149" s="67">
        <f>IF(K149="","",Input!D$27-(((L149*F$23-K149*F$22)*F$6))-Input!D$17+C$28)</f>
        <v>115.90691478127582</v>
      </c>
      <c r="AT149" s="67"/>
      <c r="AU149" s="67">
        <f t="shared" ref="AU149:AU212" si="85">IF(H149="","",-((H149*C$23+I149*C$22)*C$6+C$8)+MAX(Z:Z)+MIN(Z:Z)+C$27)</f>
        <v>483.60215204963436</v>
      </c>
      <c r="AV149" s="67">
        <f>IF(H149="","",Input!D$27-((I149*C$23-H149*C$22)*C$6)-Input!D$16+C$28)</f>
        <v>100.89637616376856</v>
      </c>
      <c r="BA149" s="37"/>
      <c r="BB149" s="37"/>
      <c r="BD149" s="37"/>
      <c r="BE149" s="37"/>
      <c r="BJ149" s="1">
        <f t="shared" si="62"/>
        <v>295.07456469997032</v>
      </c>
    </row>
    <row r="150" spans="8:62" x14ac:dyDescent="0.2">
      <c r="H150" s="18">
        <f>IF(DAT_ROOT!A147="","",DAT_ROOT!A147*Input!$D$41)</f>
        <v>7.6385999999999996E-2</v>
      </c>
      <c r="I150" s="18">
        <f>IF(DAT_ROOT!B147="","",DAT_ROOT!B147*Input!$D$42)</f>
        <v>9.8900000000000002E-2</v>
      </c>
      <c r="J150" s="17"/>
      <c r="K150" s="18">
        <f>IF(DAT_TIP!A147="","",DAT_TIP!A147*Input!$D$43)</f>
        <v>7.6385999999999996E-2</v>
      </c>
      <c r="L150" s="18">
        <f>IF(DAT_TIP!B147="","",DAT_TIP!B147*Input!$D$44)</f>
        <v>9.8900000000000002E-2</v>
      </c>
      <c r="M150" s="1">
        <f t="shared" si="73"/>
        <v>147</v>
      </c>
      <c r="N150" s="16">
        <f t="shared" si="63"/>
        <v>82.651713885928075</v>
      </c>
      <c r="O150" s="16">
        <f t="shared" si="64"/>
        <v>95.892883339471283</v>
      </c>
      <c r="P150" s="17"/>
      <c r="Q150" s="16">
        <f t="shared" si="65"/>
        <v>318.53620542960084</v>
      </c>
      <c r="R150" s="16">
        <f t="shared" si="66"/>
        <v>77.171324681629955</v>
      </c>
      <c r="T150" s="63">
        <f t="shared" si="74"/>
        <v>0</v>
      </c>
      <c r="U150" s="63">
        <f t="shared" si="75"/>
        <v>0</v>
      </c>
      <c r="V150" s="64"/>
      <c r="W150" s="63">
        <f t="shared" si="76"/>
        <v>0</v>
      </c>
      <c r="X150" s="63">
        <f t="shared" si="77"/>
        <v>0</v>
      </c>
      <c r="Y150" s="58"/>
      <c r="Z150" s="60">
        <f t="shared" si="67"/>
        <v>106.24016304029536</v>
      </c>
      <c r="AA150" s="60">
        <f t="shared" si="78"/>
        <v>94.020727473687145</v>
      </c>
      <c r="AB150" s="61"/>
      <c r="AC150" s="62">
        <f t="shared" si="68"/>
        <v>294.94775627523359</v>
      </c>
      <c r="AD150" s="62">
        <f t="shared" si="79"/>
        <v>79.043480547414092</v>
      </c>
      <c r="AE150" s="38"/>
      <c r="AF150" s="16">
        <f t="shared" si="69"/>
        <v>271.50758708605423</v>
      </c>
      <c r="AG150" s="16">
        <f t="shared" si="70"/>
        <v>117.82867531837002</v>
      </c>
      <c r="AH150" s="16"/>
      <c r="AI150" s="79">
        <f t="shared" si="71"/>
        <v>507.39207862972694</v>
      </c>
      <c r="AJ150" s="79">
        <f t="shared" si="72"/>
        <v>99.107116660528717</v>
      </c>
      <c r="AK150" s="59"/>
      <c r="AL150" s="65">
        <f t="shared" si="80"/>
        <v>0</v>
      </c>
      <c r="AM150" s="65">
        <f t="shared" si="81"/>
        <v>0</v>
      </c>
      <c r="AN150" s="66"/>
      <c r="AO150" s="65">
        <f t="shared" si="82"/>
        <v>0</v>
      </c>
      <c r="AP150" s="65">
        <f t="shared" si="83"/>
        <v>0</v>
      </c>
      <c r="AR150" s="67">
        <f t="shared" si="84"/>
        <v>295.09603624042148</v>
      </c>
      <c r="AS150" s="67">
        <f>IF(K150="","",Input!D$27-(((L150*F$23-K150*F$22)*F$6))-Input!D$17+C$28)</f>
        <v>115.95651945258589</v>
      </c>
      <c r="AT150" s="67"/>
      <c r="AU150" s="67">
        <f t="shared" si="85"/>
        <v>483.80362947535968</v>
      </c>
      <c r="AV150" s="67">
        <f>IF(H150="","",Input!D$27-((I150*C$23-H150*C$22)*C$6)-Input!D$16+C$28)</f>
        <v>100.97927252631285</v>
      </c>
      <c r="BA150" s="37"/>
      <c r="BB150" s="37"/>
      <c r="BD150" s="37"/>
      <c r="BE150" s="37"/>
      <c r="BJ150" s="1">
        <f t="shared" si="62"/>
        <v>294.94775627523359</v>
      </c>
    </row>
    <row r="151" spans="8:62" x14ac:dyDescent="0.2">
      <c r="H151" s="18">
        <f>IF(DAT_ROOT!A148="","",DAT_ROOT!A148*Input!$D$41)</f>
        <v>7.6208999999999999E-2</v>
      </c>
      <c r="I151" s="18">
        <f>IF(DAT_ROOT!B148="","",DAT_ROOT!B148*Input!$D$42)</f>
        <v>9.8823999999999995E-2</v>
      </c>
      <c r="J151" s="17"/>
      <c r="K151" s="18">
        <f>IF(DAT_TIP!A148="","",DAT_TIP!A148*Input!$D$43)</f>
        <v>7.6208999999999999E-2</v>
      </c>
      <c r="L151" s="18">
        <f>IF(DAT_TIP!B148="","",DAT_TIP!B148*Input!$D$44)</f>
        <v>9.8823999999999995E-2</v>
      </c>
      <c r="M151" s="1">
        <f t="shared" si="73"/>
        <v>148</v>
      </c>
      <c r="N151" s="16">
        <f t="shared" si="63"/>
        <v>82.577089911944654</v>
      </c>
      <c r="O151" s="16">
        <f t="shared" si="64"/>
        <v>95.862259146825295</v>
      </c>
      <c r="P151" s="17"/>
      <c r="Q151" s="16">
        <f t="shared" si="65"/>
        <v>318.49462350002284</v>
      </c>
      <c r="R151" s="16">
        <f t="shared" si="66"/>
        <v>77.155345009359834</v>
      </c>
      <c r="T151" s="63">
        <f t="shared" si="74"/>
        <v>0</v>
      </c>
      <c r="U151" s="63">
        <f t="shared" si="75"/>
        <v>0</v>
      </c>
      <c r="V151" s="64"/>
      <c r="W151" s="63">
        <f t="shared" si="76"/>
        <v>0</v>
      </c>
      <c r="X151" s="63">
        <f t="shared" si="77"/>
        <v>0</v>
      </c>
      <c r="Y151" s="58"/>
      <c r="Z151" s="60">
        <f t="shared" si="67"/>
        <v>106.16884327075246</v>
      </c>
      <c r="AA151" s="60">
        <f t="shared" si="78"/>
        <v>93.991567733078753</v>
      </c>
      <c r="AB151" s="61"/>
      <c r="AC151" s="62">
        <f t="shared" si="68"/>
        <v>294.90287014121498</v>
      </c>
      <c r="AD151" s="62">
        <f t="shared" si="79"/>
        <v>79.026036423106376</v>
      </c>
      <c r="AE151" s="38"/>
      <c r="AF151" s="16">
        <f t="shared" si="69"/>
        <v>271.54916901563234</v>
      </c>
      <c r="AG151" s="16">
        <f t="shared" si="70"/>
        <v>117.84465499064015</v>
      </c>
      <c r="AH151" s="16"/>
      <c r="AI151" s="79">
        <f t="shared" si="71"/>
        <v>507.46670260371042</v>
      </c>
      <c r="AJ151" s="79">
        <f t="shared" si="72"/>
        <v>99.137740853174734</v>
      </c>
      <c r="AK151" s="59"/>
      <c r="AL151" s="65">
        <f t="shared" si="80"/>
        <v>0</v>
      </c>
      <c r="AM151" s="65">
        <f t="shared" si="81"/>
        <v>0</v>
      </c>
      <c r="AN151" s="66"/>
      <c r="AO151" s="65">
        <f t="shared" si="82"/>
        <v>0</v>
      </c>
      <c r="AP151" s="65">
        <f t="shared" si="83"/>
        <v>0</v>
      </c>
      <c r="AR151" s="67">
        <f t="shared" si="84"/>
        <v>295.14092237444009</v>
      </c>
      <c r="AS151" s="67">
        <f>IF(K151="","",Input!D$27-(((L151*F$23-K151*F$22)*F$6))-Input!D$17+C$28)</f>
        <v>115.97396357689362</v>
      </c>
      <c r="AT151" s="67"/>
      <c r="AU151" s="67">
        <f t="shared" si="85"/>
        <v>483.87494924490261</v>
      </c>
      <c r="AV151" s="67">
        <f>IF(H151="","",Input!D$27-((I151*C$23-H151*C$22)*C$6)-Input!D$16+C$28)</f>
        <v>101.00843226692126</v>
      </c>
      <c r="BA151" s="37"/>
      <c r="BB151" s="37"/>
      <c r="BD151" s="37"/>
      <c r="BE151" s="37"/>
      <c r="BJ151" s="1">
        <f t="shared" ref="BJ151:BJ196" si="86">IF(K151="","",(K151*F$23+L151*F$22)*F$6+F$8)</f>
        <v>294.90287014121498</v>
      </c>
    </row>
    <row r="152" spans="8:62" x14ac:dyDescent="0.2">
      <c r="H152" s="18">
        <f>IF(DAT_ROOT!A149="","",DAT_ROOT!A149*Input!$D$41)</f>
        <v>7.2747999999999993E-2</v>
      </c>
      <c r="I152" s="18">
        <f>IF(DAT_ROOT!B149="","",DAT_ROOT!B149*Input!$D$42)</f>
        <v>9.7248000000000001E-2</v>
      </c>
      <c r="J152" s="17"/>
      <c r="K152" s="18">
        <f>IF(DAT_TIP!A149="","",DAT_TIP!A149*Input!$D$43)</f>
        <v>7.2747999999999993E-2</v>
      </c>
      <c r="L152" s="18">
        <f>IF(DAT_TIP!B149="","",DAT_TIP!B149*Input!$D$44)</f>
        <v>9.7248000000000001E-2</v>
      </c>
      <c r="M152" s="1">
        <f t="shared" si="73"/>
        <v>149</v>
      </c>
      <c r="N152" s="16">
        <f t="shared" si="63"/>
        <v>81.117309045538292</v>
      </c>
      <c r="O152" s="16">
        <f t="shared" si="64"/>
        <v>95.225793791465094</v>
      </c>
      <c r="P152" s="17"/>
      <c r="Q152" s="16">
        <f t="shared" si="65"/>
        <v>317.68073992511279</v>
      </c>
      <c r="R152" s="16">
        <f t="shared" si="66"/>
        <v>76.822104246372206</v>
      </c>
      <c r="T152" s="63">
        <f t="shared" si="74"/>
        <v>0</v>
      </c>
      <c r="U152" s="63">
        <f t="shared" si="75"/>
        <v>0</v>
      </c>
      <c r="V152" s="64"/>
      <c r="W152" s="63">
        <f t="shared" si="76"/>
        <v>0</v>
      </c>
      <c r="X152" s="63">
        <f t="shared" si="77"/>
        <v>0</v>
      </c>
      <c r="Y152" s="58"/>
      <c r="Z152" s="60">
        <f t="shared" si="67"/>
        <v>104.77365213349574</v>
      </c>
      <c r="AA152" s="60">
        <f t="shared" si="78"/>
        <v>93.385424836955806</v>
      </c>
      <c r="AB152" s="61"/>
      <c r="AC152" s="62">
        <f t="shared" si="68"/>
        <v>294.02439683715534</v>
      </c>
      <c r="AD152" s="62">
        <f t="shared" si="79"/>
        <v>78.662473200881493</v>
      </c>
      <c r="AE152" s="38"/>
      <c r="AF152" s="16">
        <f t="shared" si="69"/>
        <v>272.36305259054228</v>
      </c>
      <c r="AG152" s="16">
        <f t="shared" si="70"/>
        <v>118.17789575362779</v>
      </c>
      <c r="AH152" s="16"/>
      <c r="AI152" s="79">
        <f t="shared" si="71"/>
        <v>508.92648347011675</v>
      </c>
      <c r="AJ152" s="79">
        <f t="shared" si="72"/>
        <v>99.77420620853492</v>
      </c>
      <c r="AK152" s="59"/>
      <c r="AL152" s="65">
        <f t="shared" si="80"/>
        <v>0</v>
      </c>
      <c r="AM152" s="65">
        <f t="shared" si="81"/>
        <v>0</v>
      </c>
      <c r="AN152" s="66"/>
      <c r="AO152" s="65">
        <f t="shared" si="82"/>
        <v>0</v>
      </c>
      <c r="AP152" s="65">
        <f t="shared" si="83"/>
        <v>0</v>
      </c>
      <c r="AR152" s="67">
        <f t="shared" si="84"/>
        <v>296.01939567849973</v>
      </c>
      <c r="AS152" s="67">
        <f>IF(K152="","",Input!D$27-(((L152*F$23-K152*F$22)*F$6))-Input!D$17+C$28)</f>
        <v>116.33752679911851</v>
      </c>
      <c r="AT152" s="67"/>
      <c r="AU152" s="67">
        <f t="shared" si="85"/>
        <v>485.2701403821593</v>
      </c>
      <c r="AV152" s="67">
        <f>IF(H152="","",Input!D$27-((I152*C$23-H152*C$22)*C$6)-Input!D$16+C$28)</f>
        <v>101.61457516304421</v>
      </c>
      <c r="BA152" s="37"/>
      <c r="BB152" s="37"/>
      <c r="BD152" s="37"/>
      <c r="BE152" s="37"/>
      <c r="BJ152" s="1">
        <f t="shared" si="86"/>
        <v>294.02439683715534</v>
      </c>
    </row>
    <row r="153" spans="8:62" x14ac:dyDescent="0.2">
      <c r="H153" s="18">
        <f>IF(DAT_ROOT!A150="","",DAT_ROOT!A150*Input!$D$41)</f>
        <v>6.9334999999999994E-2</v>
      </c>
      <c r="I153" s="18">
        <f>IF(DAT_ROOT!B150="","",DAT_ROOT!B150*Input!$D$42)</f>
        <v>9.5691999999999999E-2</v>
      </c>
      <c r="J153" s="17"/>
      <c r="K153" s="18">
        <f>IF(DAT_TIP!A150="","",DAT_TIP!A150*Input!$D$43)</f>
        <v>6.9334999999999994E-2</v>
      </c>
      <c r="L153" s="18">
        <f>IF(DAT_TIP!B150="","",DAT_TIP!B150*Input!$D$44)</f>
        <v>9.5691999999999999E-2</v>
      </c>
      <c r="M153" s="1">
        <f t="shared" si="73"/>
        <v>150</v>
      </c>
      <c r="N153" s="16">
        <f t="shared" si="63"/>
        <v>79.677761062469074</v>
      </c>
      <c r="O153" s="16">
        <f t="shared" si="64"/>
        <v>94.597377823636251</v>
      </c>
      <c r="P153" s="17"/>
      <c r="Q153" s="16">
        <f t="shared" si="65"/>
        <v>316.87812734902388</v>
      </c>
      <c r="R153" s="16">
        <f t="shared" si="66"/>
        <v>76.493055952029337</v>
      </c>
      <c r="T153" s="63">
        <f t="shared" si="74"/>
        <v>0</v>
      </c>
      <c r="U153" s="63">
        <f t="shared" si="75"/>
        <v>0</v>
      </c>
      <c r="V153" s="64"/>
      <c r="W153" s="63">
        <f t="shared" si="76"/>
        <v>0</v>
      </c>
      <c r="X153" s="63">
        <f t="shared" si="77"/>
        <v>0</v>
      </c>
      <c r="Y153" s="58"/>
      <c r="Z153" s="60">
        <f t="shared" si="67"/>
        <v>103.39779769112457</v>
      </c>
      <c r="AA153" s="60">
        <f t="shared" si="78"/>
        <v>92.786945636475565</v>
      </c>
      <c r="AB153" s="61"/>
      <c r="AC153" s="62">
        <f t="shared" si="68"/>
        <v>293.15809072036842</v>
      </c>
      <c r="AD153" s="62">
        <f t="shared" si="79"/>
        <v>78.303488139190023</v>
      </c>
      <c r="AE153" s="38"/>
      <c r="AF153" s="16">
        <f t="shared" si="69"/>
        <v>273.16566516663119</v>
      </c>
      <c r="AG153" s="16">
        <f t="shared" si="70"/>
        <v>118.50694404797066</v>
      </c>
      <c r="AH153" s="16"/>
      <c r="AI153" s="79">
        <f t="shared" si="71"/>
        <v>510.36603145318594</v>
      </c>
      <c r="AJ153" s="79">
        <f t="shared" si="72"/>
        <v>100.40262217636375</v>
      </c>
      <c r="AK153" s="59"/>
      <c r="AL153" s="65">
        <f t="shared" si="80"/>
        <v>0</v>
      </c>
      <c r="AM153" s="65">
        <f t="shared" si="81"/>
        <v>0</v>
      </c>
      <c r="AN153" s="66"/>
      <c r="AO153" s="65">
        <f t="shared" si="82"/>
        <v>0</v>
      </c>
      <c r="AP153" s="65">
        <f t="shared" si="83"/>
        <v>0</v>
      </c>
      <c r="AR153" s="67">
        <f t="shared" si="84"/>
        <v>296.88570179528665</v>
      </c>
      <c r="AS153" s="67">
        <f>IF(K153="","",Input!D$27-(((L153*F$23-K153*F$22)*F$6))-Input!D$17+C$28)</f>
        <v>116.69651186080998</v>
      </c>
      <c r="AT153" s="67"/>
      <c r="AU153" s="67">
        <f t="shared" si="85"/>
        <v>486.64599482453048</v>
      </c>
      <c r="AV153" s="67">
        <f>IF(H153="","",Input!D$27-((I153*C$23-H153*C$22)*C$6)-Input!D$16+C$28)</f>
        <v>102.21305436352444</v>
      </c>
      <c r="BA153" s="37"/>
      <c r="BB153" s="37"/>
      <c r="BD153" s="37"/>
      <c r="BE153" s="37"/>
      <c r="BJ153" s="1">
        <f t="shared" si="86"/>
        <v>293.15809072036842</v>
      </c>
    </row>
    <row r="154" spans="8:62" x14ac:dyDescent="0.2">
      <c r="H154" s="18">
        <f>IF(DAT_ROOT!A151="","",DAT_ROOT!A151*Input!$D$41)</f>
        <v>6.5611000000000003E-2</v>
      </c>
      <c r="I154" s="18">
        <f>IF(DAT_ROOT!B151="","",DAT_ROOT!B151*Input!$D$42)</f>
        <v>9.3756000000000006E-2</v>
      </c>
      <c r="J154" s="17"/>
      <c r="K154" s="18">
        <f>IF(DAT_TIP!A151="","",DAT_TIP!A151*Input!$D$43)</f>
        <v>6.5611000000000003E-2</v>
      </c>
      <c r="L154" s="18">
        <f>IF(DAT_TIP!B151="","",DAT_TIP!B151*Input!$D$44)</f>
        <v>9.3756000000000006E-2</v>
      </c>
      <c r="M154" s="1">
        <f t="shared" si="73"/>
        <v>151</v>
      </c>
      <c r="N154" s="16">
        <f t="shared" si="63"/>
        <v>78.105427296229976</v>
      </c>
      <c r="O154" s="16">
        <f t="shared" si="64"/>
        <v>93.81195894899561</v>
      </c>
      <c r="P154" s="17"/>
      <c r="Q154" s="16">
        <f t="shared" si="65"/>
        <v>316.00024865298934</v>
      </c>
      <c r="R154" s="16">
        <f t="shared" si="66"/>
        <v>76.078976097235596</v>
      </c>
      <c r="T154" s="63">
        <f t="shared" si="74"/>
        <v>0</v>
      </c>
      <c r="U154" s="63">
        <f t="shared" si="75"/>
        <v>0</v>
      </c>
      <c r="V154" s="64"/>
      <c r="W154" s="63">
        <f t="shared" si="76"/>
        <v>0</v>
      </c>
      <c r="X154" s="63">
        <f t="shared" si="77"/>
        <v>0</v>
      </c>
      <c r="Y154" s="58"/>
      <c r="Z154" s="60">
        <f t="shared" si="67"/>
        <v>101.89490943190592</v>
      </c>
      <c r="AA154" s="60">
        <f t="shared" si="78"/>
        <v>92.038660663819613</v>
      </c>
      <c r="AB154" s="61"/>
      <c r="AC154" s="62">
        <f t="shared" si="68"/>
        <v>292.2107665173134</v>
      </c>
      <c r="AD154" s="62">
        <f t="shared" si="79"/>
        <v>77.852274382411593</v>
      </c>
      <c r="AE154" s="38"/>
      <c r="AF154" s="16">
        <f t="shared" si="69"/>
        <v>274.04354386266573</v>
      </c>
      <c r="AG154" s="16">
        <f t="shared" si="70"/>
        <v>118.9210239027644</v>
      </c>
      <c r="AH154" s="16"/>
      <c r="AI154" s="79">
        <f t="shared" si="71"/>
        <v>511.93836521942512</v>
      </c>
      <c r="AJ154" s="79">
        <f t="shared" si="72"/>
        <v>101.1880410510044</v>
      </c>
      <c r="AK154" s="59"/>
      <c r="AL154" s="65">
        <f t="shared" si="80"/>
        <v>0</v>
      </c>
      <c r="AM154" s="65">
        <f t="shared" si="81"/>
        <v>0</v>
      </c>
      <c r="AN154" s="66"/>
      <c r="AO154" s="65">
        <f t="shared" si="82"/>
        <v>0</v>
      </c>
      <c r="AP154" s="65">
        <f t="shared" si="83"/>
        <v>0</v>
      </c>
      <c r="AR154" s="67">
        <f t="shared" si="84"/>
        <v>297.83302599834167</v>
      </c>
      <c r="AS154" s="67">
        <f>IF(K154="","",Input!D$27-(((L154*F$23-K154*F$22)*F$6))-Input!D$17+C$28)</f>
        <v>117.14772561758841</v>
      </c>
      <c r="AT154" s="67"/>
      <c r="AU154" s="67">
        <f t="shared" si="85"/>
        <v>488.14888308374918</v>
      </c>
      <c r="AV154" s="67">
        <f>IF(H154="","",Input!D$27-((I154*C$23-H154*C$22)*C$6)-Input!D$16+C$28)</f>
        <v>102.9613393361804</v>
      </c>
      <c r="BA154" s="37"/>
      <c r="BB154" s="37"/>
      <c r="BD154" s="37"/>
      <c r="BE154" s="37"/>
      <c r="BJ154" s="1">
        <f t="shared" si="86"/>
        <v>292.2107665173134</v>
      </c>
    </row>
    <row r="155" spans="8:62" x14ac:dyDescent="0.2">
      <c r="H155" s="18">
        <f>IF(DAT_ROOT!A152="","",DAT_ROOT!A152*Input!$D$41)</f>
        <v>6.1885999999999997E-2</v>
      </c>
      <c r="I155" s="18">
        <f>IF(DAT_ROOT!B152="","",DAT_ROOT!B152*Input!$D$42)</f>
        <v>9.1824000000000003E-2</v>
      </c>
      <c r="J155" s="17"/>
      <c r="K155" s="18">
        <f>IF(DAT_TIP!A152="","",DAT_TIP!A152*Input!$D$43)</f>
        <v>6.1885999999999997E-2</v>
      </c>
      <c r="L155" s="18">
        <f>IF(DAT_TIP!B152="","",DAT_TIP!B152*Input!$D$44)</f>
        <v>9.1824000000000003E-2</v>
      </c>
      <c r="M155" s="1">
        <f t="shared" si="73"/>
        <v>152</v>
      </c>
      <c r="N155" s="16">
        <f t="shared" si="63"/>
        <v>76.532701881362968</v>
      </c>
      <c r="O155" s="16">
        <f t="shared" si="64"/>
        <v>93.028221639321103</v>
      </c>
      <c r="P155" s="17"/>
      <c r="Q155" s="16">
        <f t="shared" si="65"/>
        <v>315.12217464209141</v>
      </c>
      <c r="R155" s="16">
        <f t="shared" si="66"/>
        <v>75.665829530439893</v>
      </c>
      <c r="T155" s="63">
        <f t="shared" si="74"/>
        <v>0</v>
      </c>
      <c r="U155" s="63">
        <f t="shared" si="75"/>
        <v>0</v>
      </c>
      <c r="V155" s="64"/>
      <c r="W155" s="63">
        <f t="shared" si="76"/>
        <v>0</v>
      </c>
      <c r="X155" s="63">
        <f t="shared" si="77"/>
        <v>0</v>
      </c>
      <c r="Y155" s="58"/>
      <c r="Z155" s="60">
        <f t="shared" si="67"/>
        <v>100.39164915743581</v>
      </c>
      <c r="AA155" s="60">
        <f t="shared" si="78"/>
        <v>91.291982428432988</v>
      </c>
      <c r="AB155" s="61"/>
      <c r="AC155" s="62">
        <f t="shared" si="68"/>
        <v>291.26322736601855</v>
      </c>
      <c r="AD155" s="62">
        <f t="shared" si="79"/>
        <v>77.402068741328009</v>
      </c>
      <c r="AE155" s="38"/>
      <c r="AF155" s="16">
        <f t="shared" si="69"/>
        <v>274.92161787356366</v>
      </c>
      <c r="AG155" s="16">
        <f t="shared" si="70"/>
        <v>119.33417046956011</v>
      </c>
      <c r="AH155" s="16"/>
      <c r="AI155" s="79">
        <f t="shared" si="71"/>
        <v>513.51109063429215</v>
      </c>
      <c r="AJ155" s="79">
        <f t="shared" si="72"/>
        <v>101.9717783606789</v>
      </c>
      <c r="AK155" s="59"/>
      <c r="AL155" s="65">
        <f t="shared" si="80"/>
        <v>0</v>
      </c>
      <c r="AM155" s="65">
        <f t="shared" si="81"/>
        <v>0</v>
      </c>
      <c r="AN155" s="66"/>
      <c r="AO155" s="65">
        <f t="shared" si="82"/>
        <v>0</v>
      </c>
      <c r="AP155" s="65">
        <f t="shared" si="83"/>
        <v>0</v>
      </c>
      <c r="AR155" s="67">
        <f t="shared" si="84"/>
        <v>298.78056514963652</v>
      </c>
      <c r="AS155" s="67">
        <f>IF(K155="","",Input!D$27-(((L155*F$23-K155*F$22)*F$6))-Input!D$17+C$28)</f>
        <v>117.59793125867199</v>
      </c>
      <c r="AT155" s="67"/>
      <c r="AU155" s="67">
        <f t="shared" si="85"/>
        <v>489.65214335821929</v>
      </c>
      <c r="AV155" s="67">
        <f>IF(H155="","",Input!D$27-((I155*C$23-H155*C$22)*C$6)-Input!D$16+C$28)</f>
        <v>103.70801757156701</v>
      </c>
      <c r="BA155" s="37"/>
      <c r="BB155" s="37"/>
      <c r="BD155" s="37"/>
      <c r="BE155" s="37"/>
      <c r="BJ155" s="1">
        <f t="shared" si="86"/>
        <v>291.26322736601855</v>
      </c>
    </row>
    <row r="156" spans="8:62" x14ac:dyDescent="0.2">
      <c r="H156" s="18">
        <f>IF(DAT_ROOT!A153="","",DAT_ROOT!A153*Input!$D$41)</f>
        <v>5.8203999999999999E-2</v>
      </c>
      <c r="I156" s="18">
        <f>IF(DAT_ROOT!B153="","",DAT_ROOT!B153*Input!$D$42)</f>
        <v>8.9635999999999993E-2</v>
      </c>
      <c r="J156" s="17"/>
      <c r="K156" s="18">
        <f>IF(DAT_TIP!A153="","",DAT_TIP!A153*Input!$D$43)</f>
        <v>5.8203999999999999E-2</v>
      </c>
      <c r="L156" s="18">
        <f>IF(DAT_TIP!B153="","",DAT_TIP!B153*Input!$D$44)</f>
        <v>8.9635999999999993E-2</v>
      </c>
      <c r="M156" s="1">
        <f t="shared" si="73"/>
        <v>153</v>
      </c>
      <c r="N156" s="16">
        <f t="shared" si="63"/>
        <v>74.976249268191367</v>
      </c>
      <c r="O156" s="16">
        <f t="shared" si="64"/>
        <v>92.137006194139104</v>
      </c>
      <c r="P156" s="17"/>
      <c r="Q156" s="16">
        <f t="shared" si="65"/>
        <v>314.25174797044781</v>
      </c>
      <c r="R156" s="16">
        <f t="shared" si="66"/>
        <v>75.193140331736274</v>
      </c>
      <c r="T156" s="63">
        <f t="shared" si="74"/>
        <v>0</v>
      </c>
      <c r="U156" s="63">
        <f t="shared" si="75"/>
        <v>0</v>
      </c>
      <c r="V156" s="64"/>
      <c r="W156" s="63">
        <f t="shared" si="76"/>
        <v>0</v>
      </c>
      <c r="X156" s="63">
        <f t="shared" si="77"/>
        <v>0</v>
      </c>
      <c r="Y156" s="58"/>
      <c r="Z156" s="60">
        <f t="shared" si="67"/>
        <v>98.903799138417014</v>
      </c>
      <c r="AA156" s="60">
        <f t="shared" si="78"/>
        <v>90.44261960789882</v>
      </c>
      <c r="AB156" s="61"/>
      <c r="AC156" s="62">
        <f t="shared" si="68"/>
        <v>290.32419810022213</v>
      </c>
      <c r="AD156" s="62">
        <f t="shared" si="79"/>
        <v>76.887526917976558</v>
      </c>
      <c r="AE156" s="38"/>
      <c r="AF156" s="16">
        <f t="shared" si="69"/>
        <v>275.79204454520726</v>
      </c>
      <c r="AG156" s="16">
        <f t="shared" si="70"/>
        <v>119.80685966826371</v>
      </c>
      <c r="AH156" s="16"/>
      <c r="AI156" s="79">
        <f t="shared" si="71"/>
        <v>515.06754324746373</v>
      </c>
      <c r="AJ156" s="79">
        <f t="shared" si="72"/>
        <v>102.8629938058609</v>
      </c>
      <c r="AK156" s="59"/>
      <c r="AL156" s="65">
        <f t="shared" si="80"/>
        <v>0</v>
      </c>
      <c r="AM156" s="65">
        <f t="shared" si="81"/>
        <v>0</v>
      </c>
      <c r="AN156" s="66"/>
      <c r="AO156" s="65">
        <f t="shared" si="82"/>
        <v>0</v>
      </c>
      <c r="AP156" s="65">
        <f t="shared" si="83"/>
        <v>0</v>
      </c>
      <c r="AR156" s="67">
        <f t="shared" si="84"/>
        <v>299.71959441543294</v>
      </c>
      <c r="AS156" s="67">
        <f>IF(K156="","",Input!D$27-(((L156*F$23-K156*F$22)*F$6))-Input!D$17+C$28)</f>
        <v>118.11247308202343</v>
      </c>
      <c r="AT156" s="67"/>
      <c r="AU156" s="67">
        <f t="shared" si="85"/>
        <v>491.13999337723806</v>
      </c>
      <c r="AV156" s="67">
        <f>IF(H156="","",Input!D$27-((I156*C$23-H156*C$22)*C$6)-Input!D$16+C$28)</f>
        <v>104.55738039210118</v>
      </c>
      <c r="BA156" s="37"/>
      <c r="BB156" s="37"/>
      <c r="BD156" s="37"/>
      <c r="BE156" s="37"/>
      <c r="BJ156" s="1">
        <f t="shared" si="86"/>
        <v>290.32419810022213</v>
      </c>
    </row>
    <row r="157" spans="8:62" x14ac:dyDescent="0.2">
      <c r="H157" s="18">
        <f>IF(DAT_ROOT!A154="","",DAT_ROOT!A154*Input!$D$41)</f>
        <v>5.4522000000000001E-2</v>
      </c>
      <c r="I157" s="18">
        <f>IF(DAT_ROOT!B154="","",DAT_ROOT!B154*Input!$D$42)</f>
        <v>8.7443999999999994E-2</v>
      </c>
      <c r="J157" s="17"/>
      <c r="K157" s="18">
        <f>IF(DAT_TIP!A154="","",DAT_TIP!A154*Input!$D$43)</f>
        <v>5.4522000000000001E-2</v>
      </c>
      <c r="L157" s="18">
        <f>IF(DAT_TIP!B154="","",DAT_TIP!B154*Input!$D$44)</f>
        <v>8.7443999999999994E-2</v>
      </c>
      <c r="M157" s="1">
        <f t="shared" si="73"/>
        <v>154</v>
      </c>
      <c r="N157" s="16">
        <f t="shared" si="63"/>
        <v>73.419769603148126</v>
      </c>
      <c r="O157" s="16">
        <f t="shared" si="64"/>
        <v>91.244115946958857</v>
      </c>
      <c r="P157" s="17"/>
      <c r="Q157" s="16">
        <f t="shared" si="65"/>
        <v>313.38128552738181</v>
      </c>
      <c r="R157" s="16">
        <f t="shared" si="66"/>
        <v>74.719526787890189</v>
      </c>
      <c r="T157" s="63">
        <f t="shared" si="74"/>
        <v>0</v>
      </c>
      <c r="U157" s="63">
        <f t="shared" si="75"/>
        <v>0</v>
      </c>
      <c r="V157" s="64"/>
      <c r="W157" s="63">
        <f t="shared" si="76"/>
        <v>0</v>
      </c>
      <c r="X157" s="63">
        <f t="shared" si="77"/>
        <v>0</v>
      </c>
      <c r="Y157" s="58"/>
      <c r="Z157" s="60">
        <f t="shared" si="67"/>
        <v>97.415921195571499</v>
      </c>
      <c r="AA157" s="60">
        <f t="shared" si="78"/>
        <v>89.591657031051994</v>
      </c>
      <c r="AB157" s="61"/>
      <c r="AC157" s="62">
        <f t="shared" si="68"/>
        <v>289.38513393495845</v>
      </c>
      <c r="AD157" s="62">
        <f t="shared" si="79"/>
        <v>76.371985703797066</v>
      </c>
      <c r="AE157" s="38"/>
      <c r="AF157" s="16">
        <f t="shared" si="69"/>
        <v>276.66250698827321</v>
      </c>
      <c r="AG157" s="16">
        <f t="shared" si="70"/>
        <v>120.28047321210981</v>
      </c>
      <c r="AH157" s="16"/>
      <c r="AI157" s="79">
        <f t="shared" si="71"/>
        <v>516.62402291250692</v>
      </c>
      <c r="AJ157" s="79">
        <f t="shared" si="72"/>
        <v>103.75588405304114</v>
      </c>
      <c r="AK157" s="59"/>
      <c r="AL157" s="65">
        <f t="shared" si="80"/>
        <v>0</v>
      </c>
      <c r="AM157" s="65">
        <f t="shared" si="81"/>
        <v>0</v>
      </c>
      <c r="AN157" s="66"/>
      <c r="AO157" s="65">
        <f t="shared" si="82"/>
        <v>0</v>
      </c>
      <c r="AP157" s="65">
        <f t="shared" si="83"/>
        <v>0</v>
      </c>
      <c r="AR157" s="67">
        <f t="shared" si="84"/>
        <v>300.65865858069662</v>
      </c>
      <c r="AS157" s="67">
        <f>IF(K157="","",Input!D$27-(((L157*F$23-K157*F$22)*F$6))-Input!D$17+C$28)</f>
        <v>118.62801429620293</v>
      </c>
      <c r="AT157" s="67"/>
      <c r="AU157" s="67">
        <f t="shared" si="85"/>
        <v>492.62787132008356</v>
      </c>
      <c r="AV157" s="67">
        <f>IF(H157="","",Input!D$27-((I157*C$23-H157*C$22)*C$6)-Input!D$16+C$28)</f>
        <v>105.40834296894801</v>
      </c>
      <c r="BA157" s="37"/>
      <c r="BB157" s="37"/>
      <c r="BD157" s="37"/>
      <c r="BE157" s="37"/>
      <c r="BJ157" s="1">
        <f t="shared" si="86"/>
        <v>289.38513393495845</v>
      </c>
    </row>
    <row r="158" spans="8:62" x14ac:dyDescent="0.2">
      <c r="H158" s="18">
        <f>IF(DAT_ROOT!A155="","",DAT_ROOT!A155*Input!$D$41)</f>
        <v>5.0873000000000002E-2</v>
      </c>
      <c r="I158" s="18">
        <f>IF(DAT_ROOT!B155="","",DAT_ROOT!B155*Input!$D$42)</f>
        <v>8.4963999999999998E-2</v>
      </c>
      <c r="J158" s="17"/>
      <c r="K158" s="18">
        <f>IF(DAT_TIP!A155="","",DAT_TIP!A155*Input!$D$43)</f>
        <v>5.0873000000000002E-2</v>
      </c>
      <c r="L158" s="18">
        <f>IF(DAT_TIP!B155="","",DAT_TIP!B155*Input!$D$44)</f>
        <v>8.4963999999999998E-2</v>
      </c>
      <c r="M158" s="1">
        <f t="shared" si="73"/>
        <v>155</v>
      </c>
      <c r="N158" s="16">
        <f t="shared" si="63"/>
        <v>71.875159319831511</v>
      </c>
      <c r="O158" s="16">
        <f t="shared" si="64"/>
        <v>90.230416777964308</v>
      </c>
      <c r="P158" s="17"/>
      <c r="Q158" s="16">
        <f t="shared" si="65"/>
        <v>312.51587338933564</v>
      </c>
      <c r="R158" s="16">
        <f t="shared" si="66"/>
        <v>74.179065279552219</v>
      </c>
      <c r="T158" s="63">
        <f t="shared" si="74"/>
        <v>0</v>
      </c>
      <c r="U158" s="63">
        <f t="shared" si="75"/>
        <v>0</v>
      </c>
      <c r="V158" s="64"/>
      <c r="W158" s="63">
        <f t="shared" si="76"/>
        <v>0</v>
      </c>
      <c r="X158" s="63">
        <f t="shared" si="77"/>
        <v>0</v>
      </c>
      <c r="Y158" s="58"/>
      <c r="Z158" s="60">
        <f t="shared" si="67"/>
        <v>95.939230726781915</v>
      </c>
      <c r="AA158" s="60">
        <f t="shared" si="78"/>
        <v>88.625281628123091</v>
      </c>
      <c r="AB158" s="61"/>
      <c r="AC158" s="62">
        <f t="shared" si="68"/>
        <v>288.45180198238518</v>
      </c>
      <c r="AD158" s="62">
        <f t="shared" si="79"/>
        <v>75.784200429393422</v>
      </c>
      <c r="AE158" s="38"/>
      <c r="AF158" s="16">
        <f t="shared" si="69"/>
        <v>277.52791912631949</v>
      </c>
      <c r="AG158" s="16">
        <f t="shared" si="70"/>
        <v>120.82093472044778</v>
      </c>
      <c r="AH158" s="16"/>
      <c r="AI158" s="79">
        <f t="shared" si="71"/>
        <v>518.16863319582365</v>
      </c>
      <c r="AJ158" s="79">
        <f t="shared" si="72"/>
        <v>104.76958322203568</v>
      </c>
      <c r="AK158" s="59"/>
      <c r="AL158" s="65">
        <f t="shared" si="80"/>
        <v>0</v>
      </c>
      <c r="AM158" s="65">
        <f t="shared" si="81"/>
        <v>0</v>
      </c>
      <c r="AN158" s="66"/>
      <c r="AO158" s="65">
        <f t="shared" si="82"/>
        <v>0</v>
      </c>
      <c r="AP158" s="65">
        <f t="shared" si="83"/>
        <v>0</v>
      </c>
      <c r="AR158" s="67">
        <f t="shared" si="84"/>
        <v>301.59199053326989</v>
      </c>
      <c r="AS158" s="67">
        <f>IF(K158="","",Input!D$27-(((L158*F$23-K158*F$22)*F$6))-Input!D$17+C$28)</f>
        <v>119.21579957060658</v>
      </c>
      <c r="AT158" s="67"/>
      <c r="AU158" s="67">
        <f t="shared" si="85"/>
        <v>494.10456178887318</v>
      </c>
      <c r="AV158" s="67">
        <f>IF(H158="","",Input!D$27-((I158*C$23-H158*C$22)*C$6)-Input!D$16+C$28)</f>
        <v>106.3747183718769</v>
      </c>
      <c r="BA158" s="37"/>
      <c r="BB158" s="37"/>
      <c r="BD158" s="37"/>
      <c r="BE158" s="37"/>
      <c r="BJ158" s="1">
        <f t="shared" si="86"/>
        <v>288.45180198238518</v>
      </c>
    </row>
    <row r="159" spans="8:62" x14ac:dyDescent="0.2">
      <c r="H159" s="18">
        <f>IF(DAT_ROOT!A156="","",DAT_ROOT!A156*Input!$D$41)</f>
        <v>4.7223000000000001E-2</v>
      </c>
      <c r="I159" s="18">
        <f>IF(DAT_ROOT!B156="","",DAT_ROOT!B156*Input!$D$42)</f>
        <v>8.2484000000000002E-2</v>
      </c>
      <c r="J159" s="17"/>
      <c r="K159" s="18">
        <f>IF(DAT_TIP!A156="","",DAT_TIP!A156*Input!$D$43)</f>
        <v>4.7223000000000001E-2</v>
      </c>
      <c r="L159" s="18">
        <f>IF(DAT_TIP!B156="","",DAT_TIP!B156*Input!$D$44)</f>
        <v>8.2484000000000002E-2</v>
      </c>
      <c r="M159" s="1">
        <f t="shared" si="73"/>
        <v>156</v>
      </c>
      <c r="N159" s="16">
        <f t="shared" si="63"/>
        <v>70.330130336015316</v>
      </c>
      <c r="O159" s="16">
        <f t="shared" si="64"/>
        <v>89.216724371937659</v>
      </c>
      <c r="P159" s="17"/>
      <c r="Q159" s="16">
        <f t="shared" si="65"/>
        <v>311.65023016500379</v>
      </c>
      <c r="R159" s="16">
        <f t="shared" si="66"/>
        <v>73.638612714069779</v>
      </c>
      <c r="T159" s="63">
        <f t="shared" si="74"/>
        <v>0</v>
      </c>
      <c r="U159" s="63">
        <f t="shared" si="75"/>
        <v>0</v>
      </c>
      <c r="V159" s="64"/>
      <c r="W159" s="63">
        <f t="shared" si="76"/>
        <v>0</v>
      </c>
      <c r="X159" s="63">
        <f t="shared" si="77"/>
        <v>0</v>
      </c>
      <c r="Y159" s="58"/>
      <c r="Z159" s="60">
        <f t="shared" si="67"/>
        <v>94.462140318914152</v>
      </c>
      <c r="AA159" s="60">
        <f t="shared" si="78"/>
        <v>87.658913206150871</v>
      </c>
      <c r="AB159" s="61"/>
      <c r="AC159" s="62">
        <f t="shared" si="68"/>
        <v>287.51822018210493</v>
      </c>
      <c r="AD159" s="62">
        <f t="shared" si="79"/>
        <v>75.196423879856582</v>
      </c>
      <c r="AE159" s="38"/>
      <c r="AF159" s="16">
        <f t="shared" si="69"/>
        <v>278.39356235065128</v>
      </c>
      <c r="AG159" s="16">
        <f t="shared" si="70"/>
        <v>121.36138728593022</v>
      </c>
      <c r="AH159" s="16"/>
      <c r="AI159" s="79">
        <f t="shared" si="71"/>
        <v>519.71366217963975</v>
      </c>
      <c r="AJ159" s="79">
        <f t="shared" si="72"/>
        <v>105.78327562806233</v>
      </c>
      <c r="AK159" s="59"/>
      <c r="AL159" s="65">
        <f t="shared" si="80"/>
        <v>0</v>
      </c>
      <c r="AM159" s="65">
        <f t="shared" si="81"/>
        <v>0</v>
      </c>
      <c r="AN159" s="66"/>
      <c r="AO159" s="65">
        <f t="shared" si="82"/>
        <v>0</v>
      </c>
      <c r="AP159" s="65">
        <f t="shared" si="83"/>
        <v>0</v>
      </c>
      <c r="AR159" s="67">
        <f t="shared" si="84"/>
        <v>302.52557233355014</v>
      </c>
      <c r="AS159" s="67">
        <f>IF(K159="","",Input!D$27-(((L159*F$23-K159*F$22)*F$6))-Input!D$17+C$28)</f>
        <v>119.80357612014342</v>
      </c>
      <c r="AT159" s="67"/>
      <c r="AU159" s="67">
        <f t="shared" si="85"/>
        <v>495.58165219674095</v>
      </c>
      <c r="AV159" s="67">
        <f>IF(H159="","",Input!D$27-((I159*C$23-H159*C$22)*C$6)-Input!D$16+C$28)</f>
        <v>107.34108679384912</v>
      </c>
      <c r="BA159" s="37"/>
      <c r="BB159" s="37"/>
      <c r="BD159" s="37"/>
      <c r="BE159" s="37"/>
      <c r="BJ159" s="1">
        <f t="shared" si="86"/>
        <v>287.51822018210493</v>
      </c>
    </row>
    <row r="160" spans="8:62" x14ac:dyDescent="0.2">
      <c r="H160" s="18">
        <f>IF(DAT_ROOT!A157="","",DAT_ROOT!A157*Input!$D$41)</f>
        <v>4.3635E-2</v>
      </c>
      <c r="I160" s="18">
        <f>IF(DAT_ROOT!B157="","",DAT_ROOT!B157*Input!$D$42)</f>
        <v>7.9684000000000005E-2</v>
      </c>
      <c r="J160" s="17"/>
      <c r="K160" s="18">
        <f>IF(DAT_TIP!A157="","",DAT_TIP!A157*Input!$D$43)</f>
        <v>4.3635E-2</v>
      </c>
      <c r="L160" s="18">
        <f>IF(DAT_TIP!B157="","",DAT_TIP!B157*Input!$D$44)</f>
        <v>7.9684000000000005E-2</v>
      </c>
      <c r="M160" s="1">
        <f t="shared" si="73"/>
        <v>157</v>
      </c>
      <c r="N160" s="16">
        <f t="shared" si="63"/>
        <v>68.808896633439772</v>
      </c>
      <c r="O160" s="16">
        <f t="shared" si="64"/>
        <v>88.068628502041349</v>
      </c>
      <c r="P160" s="17"/>
      <c r="Q160" s="16">
        <f t="shared" si="65"/>
        <v>310.79605257659614</v>
      </c>
      <c r="R160" s="16">
        <f t="shared" si="66"/>
        <v>73.023658080144003</v>
      </c>
      <c r="T160" s="63">
        <f t="shared" si="74"/>
        <v>0</v>
      </c>
      <c r="U160" s="63">
        <f t="shared" si="75"/>
        <v>0</v>
      </c>
      <c r="V160" s="64"/>
      <c r="W160" s="63">
        <f t="shared" si="76"/>
        <v>0</v>
      </c>
      <c r="X160" s="63">
        <f t="shared" si="77"/>
        <v>0</v>
      </c>
      <c r="Y160" s="58"/>
      <c r="Z160" s="60">
        <f t="shared" si="67"/>
        <v>93.007612227755402</v>
      </c>
      <c r="AA160" s="60">
        <f t="shared" si="78"/>
        <v>86.564131459851609</v>
      </c>
      <c r="AB160" s="61"/>
      <c r="AC160" s="62">
        <f t="shared" si="68"/>
        <v>286.59733698228047</v>
      </c>
      <c r="AD160" s="62">
        <f t="shared" si="79"/>
        <v>74.528155122333729</v>
      </c>
      <c r="AE160" s="38"/>
      <c r="AF160" s="16">
        <f t="shared" si="69"/>
        <v>279.24773993905899</v>
      </c>
      <c r="AG160" s="16">
        <f t="shared" si="70"/>
        <v>121.97634191985598</v>
      </c>
      <c r="AH160" s="16"/>
      <c r="AI160" s="79">
        <f t="shared" si="71"/>
        <v>521.23489588221537</v>
      </c>
      <c r="AJ160" s="79">
        <f t="shared" si="72"/>
        <v>106.93137149795865</v>
      </c>
      <c r="AK160" s="59"/>
      <c r="AL160" s="65">
        <f t="shared" si="80"/>
        <v>0</v>
      </c>
      <c r="AM160" s="65">
        <f t="shared" si="81"/>
        <v>0</v>
      </c>
      <c r="AN160" s="66"/>
      <c r="AO160" s="65">
        <f t="shared" si="82"/>
        <v>0</v>
      </c>
      <c r="AP160" s="65">
        <f t="shared" si="83"/>
        <v>0</v>
      </c>
      <c r="AR160" s="67">
        <f t="shared" si="84"/>
        <v>303.4464555333746</v>
      </c>
      <c r="AS160" s="67">
        <f>IF(K160="","",Input!D$27-(((L160*F$23-K160*F$22)*F$6))-Input!D$17+C$28)</f>
        <v>120.47184487766626</v>
      </c>
      <c r="AT160" s="67"/>
      <c r="AU160" s="67">
        <f t="shared" si="85"/>
        <v>497.0361802878997</v>
      </c>
      <c r="AV160" s="67">
        <f>IF(H160="","",Input!D$27-((I160*C$23-H160*C$22)*C$6)-Input!D$16+C$28)</f>
        <v>108.43586854014839</v>
      </c>
      <c r="BA160" s="37"/>
      <c r="BB160" s="37"/>
      <c r="BD160" s="37"/>
      <c r="BE160" s="37"/>
      <c r="BJ160" s="1">
        <f t="shared" si="86"/>
        <v>286.59733698228047</v>
      </c>
    </row>
    <row r="161" spans="8:62" x14ac:dyDescent="0.2">
      <c r="H161" s="18">
        <f>IF(DAT_ROOT!A158="","",DAT_ROOT!A158*Input!$D$41)</f>
        <v>4.0045999999999998E-2</v>
      </c>
      <c r="I161" s="18">
        <f>IF(DAT_ROOT!B158="","",DAT_ROOT!B158*Input!$D$42)</f>
        <v>7.6883999999999994E-2</v>
      </c>
      <c r="J161" s="17"/>
      <c r="K161" s="18">
        <f>IF(DAT_TIP!A158="","",DAT_TIP!A158*Input!$D$43)</f>
        <v>4.0045999999999998E-2</v>
      </c>
      <c r="L161" s="18">
        <f>IF(DAT_TIP!B158="","",DAT_TIP!B158*Input!$D$44)</f>
        <v>7.6883999999999994E-2</v>
      </c>
      <c r="M161" s="1">
        <f t="shared" si="73"/>
        <v>158</v>
      </c>
      <c r="N161" s="16">
        <f t="shared" si="63"/>
        <v>67.287244230364664</v>
      </c>
      <c r="O161" s="16">
        <f t="shared" si="64"/>
        <v>86.920539395112925</v>
      </c>
      <c r="P161" s="17"/>
      <c r="Q161" s="16">
        <f t="shared" si="65"/>
        <v>309.94164390190292</v>
      </c>
      <c r="R161" s="16">
        <f t="shared" si="66"/>
        <v>72.408712389073756</v>
      </c>
      <c r="T161" s="63">
        <f t="shared" si="74"/>
        <v>0</v>
      </c>
      <c r="U161" s="63">
        <f t="shared" si="75"/>
        <v>0</v>
      </c>
      <c r="V161" s="64"/>
      <c r="W161" s="63">
        <f t="shared" si="76"/>
        <v>0</v>
      </c>
      <c r="X161" s="63">
        <f t="shared" si="77"/>
        <v>0</v>
      </c>
      <c r="Y161" s="58"/>
      <c r="Z161" s="60">
        <f t="shared" si="67"/>
        <v>91.552684197518488</v>
      </c>
      <c r="AA161" s="60">
        <f t="shared" si="78"/>
        <v>85.469356694509017</v>
      </c>
      <c r="AB161" s="61"/>
      <c r="AC161" s="62">
        <f t="shared" si="68"/>
        <v>285.67620393474908</v>
      </c>
      <c r="AD161" s="62">
        <f t="shared" si="79"/>
        <v>73.859895089677678</v>
      </c>
      <c r="AE161" s="38"/>
      <c r="AF161" s="16">
        <f t="shared" si="69"/>
        <v>280.10214861375215</v>
      </c>
      <c r="AG161" s="16">
        <f t="shared" si="70"/>
        <v>122.59128761092624</v>
      </c>
      <c r="AH161" s="16"/>
      <c r="AI161" s="79">
        <f t="shared" si="71"/>
        <v>522.75654828529036</v>
      </c>
      <c r="AJ161" s="79">
        <f t="shared" si="72"/>
        <v>108.07946060488706</v>
      </c>
      <c r="AK161" s="59"/>
      <c r="AL161" s="65">
        <f t="shared" si="80"/>
        <v>0</v>
      </c>
      <c r="AM161" s="65">
        <f t="shared" si="81"/>
        <v>0</v>
      </c>
      <c r="AN161" s="66"/>
      <c r="AO161" s="65">
        <f t="shared" si="82"/>
        <v>0</v>
      </c>
      <c r="AP161" s="65">
        <f t="shared" si="83"/>
        <v>0</v>
      </c>
      <c r="AR161" s="67">
        <f t="shared" si="84"/>
        <v>304.36758858090599</v>
      </c>
      <c r="AS161" s="67">
        <f>IF(K161="","",Input!D$27-(((L161*F$23-K161*F$22)*F$6))-Input!D$17+C$28)</f>
        <v>121.14010491032232</v>
      </c>
      <c r="AT161" s="67"/>
      <c r="AU161" s="67">
        <f t="shared" si="85"/>
        <v>498.49110831813658</v>
      </c>
      <c r="AV161" s="67">
        <f>IF(H161="","",Input!D$27-((I161*C$23-H161*C$22)*C$6)-Input!D$16+C$28)</f>
        <v>109.53064330549097</v>
      </c>
      <c r="BA161" s="37"/>
      <c r="BB161" s="37"/>
      <c r="BD161" s="37"/>
      <c r="BE161" s="37"/>
      <c r="BJ161" s="1">
        <f t="shared" si="86"/>
        <v>285.67620393474908</v>
      </c>
    </row>
    <row r="162" spans="8:62" x14ac:dyDescent="0.2">
      <c r="H162" s="18">
        <f>IF(DAT_ROOT!A159="","",DAT_ROOT!A159*Input!$D$41)</f>
        <v>3.6551E-2</v>
      </c>
      <c r="I162" s="18">
        <f>IF(DAT_ROOT!B159="","",DAT_ROOT!B159*Input!$D$42)</f>
        <v>7.3728000000000002E-2</v>
      </c>
      <c r="J162" s="17"/>
      <c r="K162" s="18">
        <f>IF(DAT_TIP!A159="","",DAT_TIP!A159*Input!$D$43)</f>
        <v>3.6551E-2</v>
      </c>
      <c r="L162" s="18">
        <f>IF(DAT_TIP!B159="","",DAT_TIP!B159*Input!$D$44)</f>
        <v>7.3728000000000002E-2</v>
      </c>
      <c r="M162" s="1">
        <f t="shared" si="73"/>
        <v>159</v>
      </c>
      <c r="N162" s="16">
        <f t="shared" si="63"/>
        <v>65.802542057671246</v>
      </c>
      <c r="O162" s="16">
        <f t="shared" si="64"/>
        <v>85.622757191357508</v>
      </c>
      <c r="P162" s="17"/>
      <c r="Q162" s="16">
        <f t="shared" si="65"/>
        <v>309.1057736814729</v>
      </c>
      <c r="R162" s="16">
        <f t="shared" si="66"/>
        <v>71.710659351899523</v>
      </c>
      <c r="T162" s="63">
        <f t="shared" si="74"/>
        <v>0</v>
      </c>
      <c r="U162" s="63">
        <f t="shared" si="75"/>
        <v>0</v>
      </c>
      <c r="V162" s="64"/>
      <c r="W162" s="63">
        <f t="shared" si="76"/>
        <v>0</v>
      </c>
      <c r="X162" s="63">
        <f t="shared" si="77"/>
        <v>0</v>
      </c>
      <c r="Y162" s="58"/>
      <c r="Z162" s="60">
        <f t="shared" si="67"/>
        <v>90.132865220051414</v>
      </c>
      <c r="AA162" s="60">
        <f t="shared" si="78"/>
        <v>84.231547407411711</v>
      </c>
      <c r="AB162" s="61"/>
      <c r="AC162" s="62">
        <f t="shared" si="68"/>
        <v>284.77545051909271</v>
      </c>
      <c r="AD162" s="62">
        <f t="shared" si="79"/>
        <v>73.10186913584532</v>
      </c>
      <c r="AE162" s="38"/>
      <c r="AF162" s="16">
        <f t="shared" si="69"/>
        <v>280.93801883418217</v>
      </c>
      <c r="AG162" s="16">
        <f t="shared" si="70"/>
        <v>123.28934064810046</v>
      </c>
      <c r="AH162" s="16"/>
      <c r="AI162" s="79">
        <f t="shared" si="71"/>
        <v>524.24125045798382</v>
      </c>
      <c r="AJ162" s="79">
        <f t="shared" si="72"/>
        <v>109.37724280864249</v>
      </c>
      <c r="AK162" s="59"/>
      <c r="AL162" s="65">
        <f t="shared" si="80"/>
        <v>0</v>
      </c>
      <c r="AM162" s="65">
        <f t="shared" si="81"/>
        <v>0</v>
      </c>
      <c r="AN162" s="66"/>
      <c r="AO162" s="65">
        <f t="shared" si="82"/>
        <v>0</v>
      </c>
      <c r="AP162" s="65">
        <f t="shared" si="83"/>
        <v>0</v>
      </c>
      <c r="AR162" s="67">
        <f t="shared" si="84"/>
        <v>305.26834199656236</v>
      </c>
      <c r="AS162" s="67">
        <f>IF(K162="","",Input!D$27-(((L162*F$23-K162*F$22)*F$6))-Input!D$17+C$28)</f>
        <v>121.89813086415467</v>
      </c>
      <c r="AT162" s="67"/>
      <c r="AU162" s="67">
        <f t="shared" si="85"/>
        <v>499.91092729560364</v>
      </c>
      <c r="AV162" s="67">
        <f>IF(H162="","",Input!D$27-((I162*C$23-H162*C$22)*C$6)-Input!D$16+C$28)</f>
        <v>110.76845259258829</v>
      </c>
      <c r="BA162" s="37"/>
      <c r="BB162" s="37"/>
      <c r="BD162" s="37"/>
      <c r="BE162" s="37"/>
      <c r="BJ162" s="1">
        <f t="shared" si="86"/>
        <v>284.77545051909271</v>
      </c>
    </row>
    <row r="163" spans="8:62" x14ac:dyDescent="0.2">
      <c r="H163" s="18">
        <f>IF(DAT_ROOT!A160="","",DAT_ROOT!A160*Input!$D$41)</f>
        <v>3.3055000000000001E-2</v>
      </c>
      <c r="I163" s="18">
        <f>IF(DAT_ROOT!B160="","",DAT_ROOT!B160*Input!$D$42)</f>
        <v>7.0571999999999996E-2</v>
      </c>
      <c r="J163" s="17"/>
      <c r="K163" s="18">
        <f>IF(DAT_TIP!A160="","",DAT_TIP!A160*Input!$D$43)</f>
        <v>3.3055000000000001E-2</v>
      </c>
      <c r="L163" s="18">
        <f>IF(DAT_TIP!B160="","",DAT_TIP!B160*Input!$D$44)</f>
        <v>7.0571999999999996E-2</v>
      </c>
      <c r="M163" s="1">
        <f t="shared" si="73"/>
        <v>160</v>
      </c>
      <c r="N163" s="16">
        <f t="shared" si="63"/>
        <v>64.317421184478263</v>
      </c>
      <c r="O163" s="16">
        <f t="shared" si="64"/>
        <v>84.324981750569989</v>
      </c>
      <c r="P163" s="17"/>
      <c r="Q163" s="16">
        <f t="shared" si="65"/>
        <v>308.26967237475736</v>
      </c>
      <c r="R163" s="16">
        <f t="shared" si="66"/>
        <v>71.012615257580862</v>
      </c>
      <c r="T163" s="63">
        <f t="shared" si="74"/>
        <v>0</v>
      </c>
      <c r="U163" s="63">
        <f t="shared" si="75"/>
        <v>0</v>
      </c>
      <c r="V163" s="64"/>
      <c r="W163" s="63">
        <f t="shared" si="76"/>
        <v>0</v>
      </c>
      <c r="X163" s="63">
        <f t="shared" si="77"/>
        <v>0</v>
      </c>
      <c r="Y163" s="58"/>
      <c r="Z163" s="60">
        <f t="shared" si="67"/>
        <v>88.712646303506176</v>
      </c>
      <c r="AA163" s="60">
        <f t="shared" si="78"/>
        <v>82.993745101271074</v>
      </c>
      <c r="AB163" s="61"/>
      <c r="AC163" s="62">
        <f t="shared" si="68"/>
        <v>283.87444725572942</v>
      </c>
      <c r="AD163" s="62">
        <f t="shared" si="79"/>
        <v>72.343851906879763</v>
      </c>
      <c r="AE163" s="38"/>
      <c r="AF163" s="16">
        <f t="shared" si="69"/>
        <v>281.77412014089776</v>
      </c>
      <c r="AG163" s="16">
        <f t="shared" si="70"/>
        <v>123.98738474241914</v>
      </c>
      <c r="AH163" s="16"/>
      <c r="AI163" s="79">
        <f t="shared" si="71"/>
        <v>525.72637133117689</v>
      </c>
      <c r="AJ163" s="79">
        <f t="shared" si="72"/>
        <v>110.67501824943</v>
      </c>
      <c r="AK163" s="59"/>
      <c r="AL163" s="65">
        <f t="shared" si="80"/>
        <v>0</v>
      </c>
      <c r="AM163" s="65">
        <f t="shared" si="81"/>
        <v>0</v>
      </c>
      <c r="AN163" s="66"/>
      <c r="AO163" s="65">
        <f t="shared" si="82"/>
        <v>0</v>
      </c>
      <c r="AP163" s="65">
        <f t="shared" si="83"/>
        <v>0</v>
      </c>
      <c r="AR163" s="67">
        <f t="shared" si="84"/>
        <v>306.16934525992565</v>
      </c>
      <c r="AS163" s="67">
        <f>IF(K163="","",Input!D$27-(((L163*F$23-K163*F$22)*F$6))-Input!D$17+C$28)</f>
        <v>122.65614809312024</v>
      </c>
      <c r="AT163" s="67"/>
      <c r="AU163" s="67">
        <f t="shared" si="85"/>
        <v>501.33114621214889</v>
      </c>
      <c r="AV163" s="67">
        <f>IF(H163="","",Input!D$27-((I163*C$23-H163*C$22)*C$6)-Input!D$16+C$28)</f>
        <v>112.00625489872891</v>
      </c>
      <c r="BA163" s="37"/>
      <c r="BB163" s="37"/>
      <c r="BD163" s="37"/>
      <c r="BE163" s="37"/>
      <c r="BJ163" s="1">
        <f t="shared" si="86"/>
        <v>283.87444725572942</v>
      </c>
    </row>
    <row r="164" spans="8:62" x14ac:dyDescent="0.2">
      <c r="H164" s="18">
        <f>IF(DAT_ROOT!A161="","",DAT_ROOT!A161*Input!$D$41)</f>
        <v>2.9682E-2</v>
      </c>
      <c r="I164" s="18">
        <f>IF(DAT_ROOT!B161="","",DAT_ROOT!B161*Input!$D$42)</f>
        <v>6.7024E-2</v>
      </c>
      <c r="J164" s="17"/>
      <c r="K164" s="18">
        <f>IF(DAT_TIP!A161="","",DAT_TIP!A161*Input!$D$43)</f>
        <v>2.9682E-2</v>
      </c>
      <c r="L164" s="18">
        <f>IF(DAT_TIP!B161="","",DAT_TIP!B161*Input!$D$44)</f>
        <v>6.7024E-2</v>
      </c>
      <c r="M164" s="1">
        <f t="shared" si="73"/>
        <v>161</v>
      </c>
      <c r="N164" s="16">
        <f t="shared" si="63"/>
        <v>62.88114938930935</v>
      </c>
      <c r="O164" s="16">
        <f t="shared" si="64"/>
        <v>82.862243868901842</v>
      </c>
      <c r="P164" s="17"/>
      <c r="Q164" s="16">
        <f t="shared" si="65"/>
        <v>307.45848908178721</v>
      </c>
      <c r="R164" s="16">
        <f t="shared" si="66"/>
        <v>70.222885368064212</v>
      </c>
      <c r="T164" s="63">
        <f t="shared" si="74"/>
        <v>0</v>
      </c>
      <c r="U164" s="63">
        <f t="shared" si="75"/>
        <v>0</v>
      </c>
      <c r="V164" s="64"/>
      <c r="W164" s="63">
        <f t="shared" si="76"/>
        <v>0</v>
      </c>
      <c r="X164" s="63">
        <f t="shared" si="77"/>
        <v>0</v>
      </c>
      <c r="Y164" s="58"/>
      <c r="Z164" s="60">
        <f t="shared" si="67"/>
        <v>87.33888335855714</v>
      </c>
      <c r="AA164" s="60">
        <f t="shared" si="78"/>
        <v>81.598308018818074</v>
      </c>
      <c r="AB164" s="61"/>
      <c r="AC164" s="62">
        <f t="shared" si="68"/>
        <v>283.00075511253942</v>
      </c>
      <c r="AD164" s="62">
        <f t="shared" si="79"/>
        <v>71.486821218147981</v>
      </c>
      <c r="AE164" s="38"/>
      <c r="AF164" s="16">
        <f t="shared" si="69"/>
        <v>282.58530343386786</v>
      </c>
      <c r="AG164" s="16">
        <f t="shared" si="70"/>
        <v>124.77711463193579</v>
      </c>
      <c r="AH164" s="16"/>
      <c r="AI164" s="79">
        <f t="shared" si="71"/>
        <v>527.16264312634564</v>
      </c>
      <c r="AJ164" s="79">
        <f t="shared" si="72"/>
        <v>112.13775613109816</v>
      </c>
      <c r="AK164" s="59"/>
      <c r="AL164" s="65">
        <f t="shared" si="80"/>
        <v>0</v>
      </c>
      <c r="AM164" s="65">
        <f t="shared" si="81"/>
        <v>0</v>
      </c>
      <c r="AN164" s="66"/>
      <c r="AO164" s="65">
        <f t="shared" si="82"/>
        <v>0</v>
      </c>
      <c r="AP164" s="65">
        <f t="shared" si="83"/>
        <v>0</v>
      </c>
      <c r="AR164" s="67">
        <f t="shared" si="84"/>
        <v>307.04303740311565</v>
      </c>
      <c r="AS164" s="67">
        <f>IF(K164="","",Input!D$27-(((L164*F$23-K164*F$22)*F$6))-Input!D$17+C$28)</f>
        <v>123.51317878185202</v>
      </c>
      <c r="AT164" s="67"/>
      <c r="AU164" s="67">
        <f t="shared" si="85"/>
        <v>502.70490915709792</v>
      </c>
      <c r="AV164" s="67">
        <f>IF(H164="","",Input!D$27-((I164*C$23-H164*C$22)*C$6)-Input!D$16+C$28)</f>
        <v>113.40169198118193</v>
      </c>
      <c r="BA164" s="37"/>
      <c r="BB164" s="37"/>
      <c r="BD164" s="37"/>
      <c r="BE164" s="37"/>
      <c r="BJ164" s="1">
        <f t="shared" si="86"/>
        <v>283.00075511253942</v>
      </c>
    </row>
    <row r="165" spans="8:62" x14ac:dyDescent="0.2">
      <c r="H165" s="18">
        <f>IF(DAT_ROOT!A162="","",DAT_ROOT!A162*Input!$D$41)</f>
        <v>2.6308000000000002E-2</v>
      </c>
      <c r="I165" s="18">
        <f>IF(DAT_ROOT!B162="","",DAT_ROOT!B162*Input!$D$42)</f>
        <v>6.3479999999999995E-2</v>
      </c>
      <c r="J165" s="17"/>
      <c r="K165" s="18">
        <f>IF(DAT_TIP!A162="","",DAT_TIP!A162*Input!$D$43)</f>
        <v>2.6308000000000002E-2</v>
      </c>
      <c r="L165" s="18">
        <f>IF(DAT_TIP!B162="","",DAT_TIP!B162*Input!$D$44)</f>
        <v>6.3479999999999995E-2</v>
      </c>
      <c r="M165" s="1">
        <f t="shared" si="73"/>
        <v>162</v>
      </c>
      <c r="N165" s="16">
        <f t="shared" si="63"/>
        <v>61.444485945512533</v>
      </c>
      <c r="O165" s="16">
        <f t="shared" si="64"/>
        <v>81.401187552199829</v>
      </c>
      <c r="P165" s="17"/>
      <c r="Q165" s="16">
        <f t="shared" si="65"/>
        <v>306.64711047395377</v>
      </c>
      <c r="R165" s="16">
        <f t="shared" si="66"/>
        <v>69.434088766545642</v>
      </c>
      <c r="T165" s="63">
        <f t="shared" si="74"/>
        <v>0</v>
      </c>
      <c r="U165" s="63">
        <f t="shared" si="75"/>
        <v>0</v>
      </c>
      <c r="V165" s="64"/>
      <c r="W165" s="63">
        <f t="shared" si="76"/>
        <v>0</v>
      </c>
      <c r="X165" s="63">
        <f t="shared" si="77"/>
        <v>0</v>
      </c>
      <c r="Y165" s="58"/>
      <c r="Z165" s="60">
        <f t="shared" si="67"/>
        <v>85.964748398356662</v>
      </c>
      <c r="AA165" s="60">
        <f t="shared" si="78"/>
        <v>80.204477673634401</v>
      </c>
      <c r="AB165" s="61"/>
      <c r="AC165" s="62">
        <f t="shared" si="68"/>
        <v>282.12684802110965</v>
      </c>
      <c r="AD165" s="62">
        <f t="shared" si="79"/>
        <v>70.630798645111057</v>
      </c>
      <c r="AE165" s="38"/>
      <c r="AF165" s="16">
        <f t="shared" si="69"/>
        <v>283.3966820417013</v>
      </c>
      <c r="AG165" s="16">
        <f t="shared" si="70"/>
        <v>125.56591123345437</v>
      </c>
      <c r="AH165" s="16"/>
      <c r="AI165" s="79">
        <f t="shared" si="71"/>
        <v>528.59930657014252</v>
      </c>
      <c r="AJ165" s="79">
        <f t="shared" si="72"/>
        <v>113.59881244780017</v>
      </c>
      <c r="AK165" s="59"/>
      <c r="AL165" s="65">
        <f t="shared" si="80"/>
        <v>0</v>
      </c>
      <c r="AM165" s="65">
        <f t="shared" si="81"/>
        <v>0</v>
      </c>
      <c r="AN165" s="66"/>
      <c r="AO165" s="65">
        <f t="shared" si="82"/>
        <v>0</v>
      </c>
      <c r="AP165" s="65">
        <f t="shared" si="83"/>
        <v>0</v>
      </c>
      <c r="AR165" s="67">
        <f t="shared" si="84"/>
        <v>307.91694449454542</v>
      </c>
      <c r="AS165" s="67">
        <f>IF(K165="","",Input!D$27-(((L165*F$23-K165*F$22)*F$6))-Input!D$17+C$28)</f>
        <v>124.36920135488896</v>
      </c>
      <c r="AT165" s="67"/>
      <c r="AU165" s="67">
        <f t="shared" si="85"/>
        <v>504.07904411729839</v>
      </c>
      <c r="AV165" s="67">
        <f>IF(H165="","",Input!D$27-((I165*C$23-H165*C$22)*C$6)-Input!D$16+C$28)</f>
        <v>114.79552232636559</v>
      </c>
      <c r="BA165" s="37"/>
      <c r="BB165" s="37"/>
      <c r="BD165" s="37"/>
      <c r="BE165" s="37"/>
      <c r="BJ165" s="1">
        <f t="shared" si="86"/>
        <v>282.12684802110965</v>
      </c>
    </row>
    <row r="166" spans="8:62" x14ac:dyDescent="0.2">
      <c r="H166" s="18">
        <f>IF(DAT_ROOT!A163="","",DAT_ROOT!A163*Input!$D$41)</f>
        <v>2.3163E-2</v>
      </c>
      <c r="I166" s="18">
        <f>IF(DAT_ROOT!B163="","",DAT_ROOT!B163*Input!$D$42)</f>
        <v>5.9580000000000001E-2</v>
      </c>
      <c r="J166" s="17"/>
      <c r="K166" s="18">
        <f>IF(DAT_TIP!A163="","",DAT_TIP!A163*Input!$D$43)</f>
        <v>2.3163E-2</v>
      </c>
      <c r="L166" s="18">
        <f>IF(DAT_TIP!B163="","",DAT_TIP!B163*Input!$D$44)</f>
        <v>5.9580000000000001E-2</v>
      </c>
      <c r="M166" s="1">
        <f t="shared" si="73"/>
        <v>163</v>
      </c>
      <c r="N166" s="16">
        <f t="shared" si="63"/>
        <v>60.101297299537961</v>
      </c>
      <c r="O166" s="16">
        <f t="shared" si="64"/>
        <v>79.78952513800256</v>
      </c>
      <c r="P166" s="17"/>
      <c r="Q166" s="16">
        <f t="shared" si="65"/>
        <v>305.88546696894207</v>
      </c>
      <c r="R166" s="16">
        <f t="shared" si="66"/>
        <v>68.560977533420356</v>
      </c>
      <c r="T166" s="63">
        <f t="shared" si="74"/>
        <v>0</v>
      </c>
      <c r="U166" s="63">
        <f t="shared" si="75"/>
        <v>0</v>
      </c>
      <c r="V166" s="64"/>
      <c r="W166" s="63">
        <f t="shared" si="76"/>
        <v>0</v>
      </c>
      <c r="X166" s="63">
        <f t="shared" si="77"/>
        <v>0</v>
      </c>
      <c r="Y166" s="58"/>
      <c r="Z166" s="60">
        <f t="shared" si="67"/>
        <v>84.679714266478371</v>
      </c>
      <c r="AA166" s="60">
        <f t="shared" si="78"/>
        <v>78.666670377544349</v>
      </c>
      <c r="AB166" s="61"/>
      <c r="AC166" s="62">
        <f t="shared" si="68"/>
        <v>281.30705000200163</v>
      </c>
      <c r="AD166" s="62">
        <f t="shared" si="79"/>
        <v>69.683832293878581</v>
      </c>
      <c r="AE166" s="38"/>
      <c r="AF166" s="16">
        <f t="shared" si="69"/>
        <v>284.15832554671306</v>
      </c>
      <c r="AG166" s="16">
        <f t="shared" si="70"/>
        <v>126.43902246657963</v>
      </c>
      <c r="AH166" s="16"/>
      <c r="AI166" s="79">
        <f t="shared" si="71"/>
        <v>529.94249521611709</v>
      </c>
      <c r="AJ166" s="79">
        <f t="shared" si="72"/>
        <v>115.21047486199747</v>
      </c>
      <c r="AK166" s="59"/>
      <c r="AL166" s="65">
        <f t="shared" si="80"/>
        <v>0</v>
      </c>
      <c r="AM166" s="65">
        <f t="shared" si="81"/>
        <v>0</v>
      </c>
      <c r="AN166" s="66"/>
      <c r="AO166" s="65">
        <f t="shared" si="82"/>
        <v>0</v>
      </c>
      <c r="AP166" s="65">
        <f t="shared" si="83"/>
        <v>0</v>
      </c>
      <c r="AR166" s="67">
        <f t="shared" si="84"/>
        <v>308.73674251365344</v>
      </c>
      <c r="AS166" s="67">
        <f>IF(K166="","",Input!D$27-(((L166*F$23-K166*F$22)*F$6))-Input!D$17+C$28)</f>
        <v>125.3161677061214</v>
      </c>
      <c r="AT166" s="67"/>
      <c r="AU166" s="67">
        <f t="shared" si="85"/>
        <v>505.36407824917671</v>
      </c>
      <c r="AV166" s="67">
        <f>IF(H166="","",Input!D$27-((I166*C$23-H166*C$22)*C$6)-Input!D$16+C$28)</f>
        <v>116.33332962245566</v>
      </c>
      <c r="BA166" s="37"/>
      <c r="BB166" s="37"/>
      <c r="BD166" s="37"/>
      <c r="BE166" s="37"/>
      <c r="BJ166" s="1">
        <f t="shared" si="86"/>
        <v>281.30705000200163</v>
      </c>
    </row>
    <row r="167" spans="8:62" x14ac:dyDescent="0.2">
      <c r="H167" s="18">
        <f>IF(DAT_ROOT!A164="","",DAT_ROOT!A164*Input!$D$41)</f>
        <v>2.0018000000000001E-2</v>
      </c>
      <c r="I167" s="18">
        <f>IF(DAT_ROOT!B164="","",DAT_ROOT!B164*Input!$D$42)</f>
        <v>5.568E-2</v>
      </c>
      <c r="J167" s="17"/>
      <c r="K167" s="18">
        <f>IF(DAT_TIP!A164="","",DAT_TIP!A164*Input!$D$43)</f>
        <v>2.0018000000000001E-2</v>
      </c>
      <c r="L167" s="18">
        <f>IF(DAT_TIP!B164="","",DAT_TIP!B164*Input!$D$44)</f>
        <v>5.568E-2</v>
      </c>
      <c r="M167" s="1">
        <f t="shared" si="73"/>
        <v>164</v>
      </c>
      <c r="N167" s="16">
        <f t="shared" si="63"/>
        <v>58.758108653563376</v>
      </c>
      <c r="O167" s="16">
        <f t="shared" si="64"/>
        <v>78.177862723805319</v>
      </c>
      <c r="P167" s="17"/>
      <c r="Q167" s="16">
        <f t="shared" si="65"/>
        <v>305.12382346393025</v>
      </c>
      <c r="R167" s="16">
        <f t="shared" si="66"/>
        <v>67.687866300295084</v>
      </c>
      <c r="T167" s="63">
        <f t="shared" si="74"/>
        <v>0</v>
      </c>
      <c r="U167" s="63">
        <f t="shared" si="75"/>
        <v>0</v>
      </c>
      <c r="V167" s="64"/>
      <c r="W167" s="63">
        <f t="shared" si="76"/>
        <v>0</v>
      </c>
      <c r="X167" s="63">
        <f t="shared" si="77"/>
        <v>0</v>
      </c>
      <c r="Y167" s="58"/>
      <c r="Z167" s="60">
        <f t="shared" si="67"/>
        <v>83.394680134600065</v>
      </c>
      <c r="AA167" s="60">
        <f t="shared" si="78"/>
        <v>77.128863081454298</v>
      </c>
      <c r="AB167" s="61"/>
      <c r="AC167" s="62">
        <f t="shared" si="68"/>
        <v>280.48725198289355</v>
      </c>
      <c r="AD167" s="62">
        <f t="shared" si="79"/>
        <v>68.736865942646105</v>
      </c>
      <c r="AE167" s="38"/>
      <c r="AF167" s="16">
        <f t="shared" si="69"/>
        <v>284.91996905172482</v>
      </c>
      <c r="AG167" s="16">
        <f t="shared" si="70"/>
        <v>127.3121336997049</v>
      </c>
      <c r="AH167" s="16"/>
      <c r="AI167" s="79">
        <f t="shared" si="71"/>
        <v>531.28568386209167</v>
      </c>
      <c r="AJ167" s="79">
        <f t="shared" si="72"/>
        <v>116.8221372761947</v>
      </c>
      <c r="AK167" s="59"/>
      <c r="AL167" s="65">
        <f t="shared" si="80"/>
        <v>0</v>
      </c>
      <c r="AM167" s="65">
        <f t="shared" si="81"/>
        <v>0</v>
      </c>
      <c r="AN167" s="66"/>
      <c r="AO167" s="65">
        <f t="shared" si="82"/>
        <v>0</v>
      </c>
      <c r="AP167" s="65">
        <f t="shared" si="83"/>
        <v>0</v>
      </c>
      <c r="AR167" s="67">
        <f t="shared" si="84"/>
        <v>309.55654053276152</v>
      </c>
      <c r="AS167" s="67">
        <f>IF(K167="","",Input!D$27-(((L167*F$23-K167*F$22)*F$6))-Input!D$17+C$28)</f>
        <v>126.26313405735388</v>
      </c>
      <c r="AT167" s="67"/>
      <c r="AU167" s="67">
        <f t="shared" si="85"/>
        <v>506.64911238105503</v>
      </c>
      <c r="AV167" s="67">
        <f>IF(H167="","",Input!D$27-((I167*C$23-H167*C$22)*C$6)-Input!D$16+C$28)</f>
        <v>117.87113691854572</v>
      </c>
      <c r="BA167" s="37"/>
      <c r="BB167" s="37"/>
      <c r="BD167" s="37"/>
      <c r="BE167" s="37"/>
      <c r="BJ167" s="1">
        <f t="shared" si="86"/>
        <v>280.48725198289355</v>
      </c>
    </row>
    <row r="168" spans="8:62" x14ac:dyDescent="0.2">
      <c r="H168" s="18">
        <f>IF(DAT_ROOT!A165="","",DAT_ROOT!A165*Input!$D$41)</f>
        <v>1.7219000000000002E-2</v>
      </c>
      <c r="I168" s="18">
        <f>IF(DAT_ROOT!B165="","",DAT_ROOT!B165*Input!$D$42)</f>
        <v>5.1380000000000002E-2</v>
      </c>
      <c r="J168" s="17"/>
      <c r="K168" s="18">
        <f>IF(DAT_TIP!A165="","",DAT_TIP!A165*Input!$D$43)</f>
        <v>1.7219000000000002E-2</v>
      </c>
      <c r="L168" s="18">
        <f>IF(DAT_TIP!B165="","",DAT_TIP!B165*Input!$D$44)</f>
        <v>5.1380000000000002E-2</v>
      </c>
      <c r="M168" s="1">
        <f t="shared" si="73"/>
        <v>165</v>
      </c>
      <c r="N168" s="16">
        <f t="shared" si="63"/>
        <v>57.557085193271377</v>
      </c>
      <c r="O168" s="16">
        <f t="shared" si="64"/>
        <v>76.396380122886427</v>
      </c>
      <c r="P168" s="17"/>
      <c r="Q168" s="16">
        <f t="shared" si="65"/>
        <v>304.43855867151217</v>
      </c>
      <c r="R168" s="16">
        <f t="shared" si="66"/>
        <v>66.719226324893611</v>
      </c>
      <c r="T168" s="63">
        <f t="shared" si="74"/>
        <v>0</v>
      </c>
      <c r="U168" s="63">
        <f t="shared" si="75"/>
        <v>0</v>
      </c>
      <c r="V168" s="64"/>
      <c r="W168" s="63">
        <f t="shared" si="76"/>
        <v>0</v>
      </c>
      <c r="X168" s="63">
        <f t="shared" si="77"/>
        <v>0</v>
      </c>
      <c r="Y168" s="58"/>
      <c r="Z168" s="60">
        <f t="shared" si="67"/>
        <v>82.245232541095447</v>
      </c>
      <c r="AA168" s="60">
        <f t="shared" si="78"/>
        <v>75.42866474308714</v>
      </c>
      <c r="AB168" s="61"/>
      <c r="AC168" s="62">
        <f t="shared" si="68"/>
        <v>279.75041132368807</v>
      </c>
      <c r="AD168" s="62">
        <f t="shared" si="79"/>
        <v>67.686941704692899</v>
      </c>
      <c r="AE168" s="38"/>
      <c r="AF168" s="16">
        <f t="shared" si="69"/>
        <v>285.60523384414296</v>
      </c>
      <c r="AG168" s="16">
        <f t="shared" si="70"/>
        <v>128.28077367510636</v>
      </c>
      <c r="AH168" s="16"/>
      <c r="AI168" s="79">
        <f t="shared" si="71"/>
        <v>532.48670732238361</v>
      </c>
      <c r="AJ168" s="79">
        <f t="shared" si="72"/>
        <v>118.60361987711356</v>
      </c>
      <c r="AK168" s="59"/>
      <c r="AL168" s="65">
        <f t="shared" si="80"/>
        <v>0</v>
      </c>
      <c r="AM168" s="65">
        <f t="shared" si="81"/>
        <v>0</v>
      </c>
      <c r="AN168" s="66"/>
      <c r="AO168" s="65">
        <f t="shared" si="82"/>
        <v>0</v>
      </c>
      <c r="AP168" s="65">
        <f t="shared" si="83"/>
        <v>0</v>
      </c>
      <c r="AR168" s="67">
        <f t="shared" si="84"/>
        <v>310.293381191967</v>
      </c>
      <c r="AS168" s="67">
        <f>IF(K168="","",Input!D$27-(((L168*F$23-K168*F$22)*F$6))-Input!D$17+C$28)</f>
        <v>127.31305829530709</v>
      </c>
      <c r="AT168" s="67"/>
      <c r="AU168" s="67">
        <f t="shared" si="85"/>
        <v>507.79855997455962</v>
      </c>
      <c r="AV168" s="67">
        <f>IF(H168="","",Input!D$27-((I168*C$23-H168*C$22)*C$6)-Input!D$16+C$28)</f>
        <v>119.57133525691285</v>
      </c>
      <c r="BA168" s="37"/>
      <c r="BB168" s="37"/>
      <c r="BD168" s="37"/>
      <c r="BE168" s="37"/>
      <c r="BJ168" s="1">
        <f t="shared" si="86"/>
        <v>279.75041132368807</v>
      </c>
    </row>
    <row r="169" spans="8:62" x14ac:dyDescent="0.2">
      <c r="H169" s="18">
        <f>IF(DAT_ROOT!A166="","",DAT_ROOT!A166*Input!$D$41)</f>
        <v>1.4420000000000001E-2</v>
      </c>
      <c r="I169" s="18">
        <f>IF(DAT_ROOT!B166="","",DAT_ROOT!B166*Input!$D$42)</f>
        <v>4.7084000000000001E-2</v>
      </c>
      <c r="J169" s="17"/>
      <c r="K169" s="18">
        <f>IF(DAT_TIP!A166="","",DAT_TIP!A166*Input!$D$43)</f>
        <v>1.4420000000000001E-2</v>
      </c>
      <c r="L169" s="18">
        <f>IF(DAT_TIP!B166="","",DAT_TIP!B166*Input!$D$44)</f>
        <v>4.7084000000000001E-2</v>
      </c>
      <c r="M169" s="1">
        <f t="shared" si="73"/>
        <v>166</v>
      </c>
      <c r="N169" s="16">
        <f t="shared" si="63"/>
        <v>56.356088784851018</v>
      </c>
      <c r="O169" s="16">
        <f t="shared" si="64"/>
        <v>74.616572323965755</v>
      </c>
      <c r="P169" s="17"/>
      <c r="Q169" s="16">
        <f t="shared" si="65"/>
        <v>303.75332965051638</v>
      </c>
      <c r="R169" s="16">
        <f t="shared" si="66"/>
        <v>65.751510694634632</v>
      </c>
      <c r="T169" s="63">
        <f t="shared" si="74"/>
        <v>0</v>
      </c>
      <c r="U169" s="63">
        <f t="shared" si="75"/>
        <v>0</v>
      </c>
      <c r="V169" s="64"/>
      <c r="W169" s="63">
        <f t="shared" si="76"/>
        <v>0</v>
      </c>
      <c r="X169" s="63">
        <f t="shared" si="77"/>
        <v>0</v>
      </c>
      <c r="Y169" s="58"/>
      <c r="Z169" s="60">
        <f t="shared" si="67"/>
        <v>81.09581287141755</v>
      </c>
      <c r="AA169" s="60">
        <f t="shared" si="78"/>
        <v>73.730066161032639</v>
      </c>
      <c r="AB169" s="61"/>
      <c r="AC169" s="62">
        <f t="shared" si="68"/>
        <v>279.01360556394985</v>
      </c>
      <c r="AD169" s="62">
        <f t="shared" si="79"/>
        <v>66.638016857567749</v>
      </c>
      <c r="AE169" s="38"/>
      <c r="AF169" s="16">
        <f t="shared" si="69"/>
        <v>286.29046286513864</v>
      </c>
      <c r="AG169" s="16">
        <f t="shared" si="70"/>
        <v>129.24848930536535</v>
      </c>
      <c r="AH169" s="16"/>
      <c r="AI169" s="79">
        <f t="shared" si="71"/>
        <v>533.68770373080406</v>
      </c>
      <c r="AJ169" s="79">
        <f t="shared" si="72"/>
        <v>120.38342767603423</v>
      </c>
      <c r="AK169" s="59"/>
      <c r="AL169" s="65">
        <f t="shared" si="80"/>
        <v>0</v>
      </c>
      <c r="AM169" s="65">
        <f t="shared" si="81"/>
        <v>0</v>
      </c>
      <c r="AN169" s="66"/>
      <c r="AO169" s="65">
        <f t="shared" si="82"/>
        <v>0</v>
      </c>
      <c r="AP169" s="65">
        <f t="shared" si="83"/>
        <v>0</v>
      </c>
      <c r="AR169" s="67">
        <f t="shared" si="84"/>
        <v>311.03018695170522</v>
      </c>
      <c r="AS169" s="67">
        <f>IF(K169="","",Input!D$27-(((L169*F$23-K169*F$22)*F$6))-Input!D$17+C$28)</f>
        <v>128.36198314243225</v>
      </c>
      <c r="AT169" s="67"/>
      <c r="AU169" s="67">
        <f t="shared" si="85"/>
        <v>508.94797964423753</v>
      </c>
      <c r="AV169" s="67">
        <f>IF(H169="","",Input!D$27-((I169*C$23-H169*C$22)*C$6)-Input!D$16+C$28)</f>
        <v>121.26993383896735</v>
      </c>
      <c r="BA169" s="37"/>
      <c r="BB169" s="37"/>
      <c r="BD169" s="37"/>
      <c r="BE169" s="37"/>
      <c r="BJ169" s="1">
        <f t="shared" si="86"/>
        <v>279.01360556394985</v>
      </c>
    </row>
    <row r="170" spans="8:62" x14ac:dyDescent="0.2">
      <c r="H170" s="18">
        <f>IF(DAT_ROOT!A167="","",DAT_ROOT!A167*Input!$D$41)</f>
        <v>1.2154E-2</v>
      </c>
      <c r="I170" s="18">
        <f>IF(DAT_ROOT!B167="","",DAT_ROOT!B167*Input!$D$42)</f>
        <v>4.2860000000000002E-2</v>
      </c>
      <c r="J170" s="17"/>
      <c r="K170" s="18">
        <f>IF(DAT_TIP!A167="","",DAT_TIP!A167*Input!$D$43)</f>
        <v>1.2154E-2</v>
      </c>
      <c r="L170" s="18">
        <f>IF(DAT_TIP!B167="","",DAT_TIP!B167*Input!$D$44)</f>
        <v>4.2860000000000002E-2</v>
      </c>
      <c r="M170" s="1">
        <f t="shared" si="73"/>
        <v>167</v>
      </c>
      <c r="N170" s="16">
        <f t="shared" si="63"/>
        <v>55.378746676385674</v>
      </c>
      <c r="O170" s="16">
        <f t="shared" si="64"/>
        <v>72.863306299115933</v>
      </c>
      <c r="P170" s="17"/>
      <c r="Q170" s="16">
        <f t="shared" si="65"/>
        <v>303.1919135053563</v>
      </c>
      <c r="R170" s="16">
        <f t="shared" si="66"/>
        <v>64.795666734918498</v>
      </c>
      <c r="T170" s="63">
        <f t="shared" si="74"/>
        <v>0</v>
      </c>
      <c r="U170" s="63">
        <f t="shared" si="75"/>
        <v>0</v>
      </c>
      <c r="V170" s="64"/>
      <c r="W170" s="63">
        <f t="shared" si="76"/>
        <v>0</v>
      </c>
      <c r="X170" s="63">
        <f t="shared" si="77"/>
        <v>0</v>
      </c>
      <c r="Y170" s="58"/>
      <c r="Z170" s="60">
        <f t="shared" si="67"/>
        <v>80.160063359282731</v>
      </c>
      <c r="AA170" s="60">
        <f t="shared" si="78"/>
        <v>72.05654234269619</v>
      </c>
      <c r="AB170" s="61"/>
      <c r="AC170" s="62">
        <f t="shared" si="68"/>
        <v>278.41059682245924</v>
      </c>
      <c r="AD170" s="62">
        <f t="shared" si="79"/>
        <v>65.602430691338242</v>
      </c>
      <c r="AE170" s="38"/>
      <c r="AF170" s="16">
        <f t="shared" si="69"/>
        <v>286.85187901029877</v>
      </c>
      <c r="AG170" s="16">
        <f t="shared" si="70"/>
        <v>130.20433326508149</v>
      </c>
      <c r="AH170" s="16"/>
      <c r="AI170" s="79">
        <f t="shared" si="71"/>
        <v>534.6650458392694</v>
      </c>
      <c r="AJ170" s="79">
        <f t="shared" si="72"/>
        <v>122.13669370088407</v>
      </c>
      <c r="AK170" s="59"/>
      <c r="AL170" s="65">
        <f t="shared" si="80"/>
        <v>0</v>
      </c>
      <c r="AM170" s="65">
        <f t="shared" si="81"/>
        <v>0</v>
      </c>
      <c r="AN170" s="66"/>
      <c r="AO170" s="65">
        <f t="shared" si="82"/>
        <v>0</v>
      </c>
      <c r="AP170" s="65">
        <f t="shared" si="83"/>
        <v>0</v>
      </c>
      <c r="AR170" s="67">
        <f t="shared" si="84"/>
        <v>311.63319569319583</v>
      </c>
      <c r="AS170" s="67">
        <f>IF(K170="","",Input!D$27-(((L170*F$23-K170*F$22)*F$6))-Input!D$17+C$28)</f>
        <v>129.39756930866176</v>
      </c>
      <c r="AT170" s="67"/>
      <c r="AU170" s="67">
        <f t="shared" si="85"/>
        <v>509.88372915637234</v>
      </c>
      <c r="AV170" s="67">
        <f>IF(H170="","",Input!D$27-((I170*C$23-H170*C$22)*C$6)-Input!D$16+C$28)</f>
        <v>122.94345765730381</v>
      </c>
      <c r="BA170" s="37"/>
      <c r="BB170" s="37"/>
      <c r="BD170" s="37"/>
      <c r="BE170" s="37"/>
      <c r="BJ170" s="1">
        <f t="shared" si="86"/>
        <v>278.41059682245924</v>
      </c>
    </row>
    <row r="171" spans="8:62" x14ac:dyDescent="0.2">
      <c r="H171" s="18">
        <f>IF(DAT_ROOT!A168="","",DAT_ROOT!A168*Input!$D$41)</f>
        <v>9.8879999999999992E-3</v>
      </c>
      <c r="I171" s="18">
        <f>IF(DAT_ROOT!B168="","",DAT_ROOT!B168*Input!$D$42)</f>
        <v>3.8635999999999997E-2</v>
      </c>
      <c r="J171" s="17"/>
      <c r="K171" s="18">
        <f>IF(DAT_TIP!A168="","",DAT_TIP!A168*Input!$D$43)</f>
        <v>9.8879999999999992E-3</v>
      </c>
      <c r="L171" s="18">
        <f>IF(DAT_TIP!B168="","",DAT_TIP!B168*Input!$D$44)</f>
        <v>3.8635999999999997E-2</v>
      </c>
      <c r="M171" s="1">
        <f t="shared" si="73"/>
        <v>168</v>
      </c>
      <c r="N171" s="16">
        <f t="shared" si="63"/>
        <v>54.401404567920316</v>
      </c>
      <c r="O171" s="16">
        <f t="shared" si="64"/>
        <v>71.110040274266098</v>
      </c>
      <c r="P171" s="17"/>
      <c r="Q171" s="16">
        <f t="shared" si="65"/>
        <v>302.63049736019622</v>
      </c>
      <c r="R171" s="16">
        <f t="shared" si="66"/>
        <v>63.83982277520235</v>
      </c>
      <c r="T171" s="63">
        <f t="shared" si="74"/>
        <v>0</v>
      </c>
      <c r="U171" s="63">
        <f t="shared" si="75"/>
        <v>0</v>
      </c>
      <c r="V171" s="64"/>
      <c r="W171" s="63">
        <f t="shared" si="76"/>
        <v>0</v>
      </c>
      <c r="X171" s="63">
        <f t="shared" si="77"/>
        <v>0</v>
      </c>
      <c r="Y171" s="58"/>
      <c r="Z171" s="60">
        <f t="shared" si="67"/>
        <v>79.224313847147911</v>
      </c>
      <c r="AA171" s="60">
        <f t="shared" si="78"/>
        <v>70.383018524359727</v>
      </c>
      <c r="AB171" s="61"/>
      <c r="AC171" s="62">
        <f t="shared" si="68"/>
        <v>277.80758808096863</v>
      </c>
      <c r="AD171" s="62">
        <f t="shared" si="79"/>
        <v>64.566844525108721</v>
      </c>
      <c r="AE171" s="38"/>
      <c r="AF171" s="16">
        <f t="shared" si="69"/>
        <v>287.41329515545885</v>
      </c>
      <c r="AG171" s="16">
        <f t="shared" si="70"/>
        <v>131.16017722479762</v>
      </c>
      <c r="AH171" s="16"/>
      <c r="AI171" s="79">
        <f t="shared" si="71"/>
        <v>535.64238794773473</v>
      </c>
      <c r="AJ171" s="79">
        <f t="shared" si="72"/>
        <v>123.8899597257339</v>
      </c>
      <c r="AK171" s="59"/>
      <c r="AL171" s="65">
        <f t="shared" si="80"/>
        <v>0</v>
      </c>
      <c r="AM171" s="65">
        <f t="shared" si="81"/>
        <v>0</v>
      </c>
      <c r="AN171" s="66"/>
      <c r="AO171" s="65">
        <f t="shared" si="82"/>
        <v>0</v>
      </c>
      <c r="AP171" s="65">
        <f t="shared" si="83"/>
        <v>0</v>
      </c>
      <c r="AR171" s="67">
        <f t="shared" si="84"/>
        <v>312.23620443468644</v>
      </c>
      <c r="AS171" s="67">
        <f>IF(K171="","",Input!D$27-(((L171*F$23-K171*F$22)*F$6))-Input!D$17+C$28)</f>
        <v>130.43315547489127</v>
      </c>
      <c r="AT171" s="67"/>
      <c r="AU171" s="67">
        <f t="shared" si="85"/>
        <v>510.81947866850714</v>
      </c>
      <c r="AV171" s="67">
        <f>IF(H171="","",Input!D$27-((I171*C$23-H171*C$22)*C$6)-Input!D$16+C$28)</f>
        <v>124.61698147564027</v>
      </c>
      <c r="BA171" s="37"/>
      <c r="BB171" s="37"/>
      <c r="BD171" s="37"/>
      <c r="BE171" s="37"/>
      <c r="BJ171" s="1">
        <f t="shared" si="86"/>
        <v>277.80758808096863</v>
      </c>
    </row>
    <row r="172" spans="8:62" x14ac:dyDescent="0.2">
      <c r="H172" s="18">
        <f>IF(DAT_ROOT!A169="","",DAT_ROOT!A169*Input!$D$41)</f>
        <v>8.2240000000000004E-3</v>
      </c>
      <c r="I172" s="18">
        <f>IF(DAT_ROOT!B169="","",DAT_ROOT!B169*Input!$D$42)</f>
        <v>3.4984000000000001E-2</v>
      </c>
      <c r="J172" s="17"/>
      <c r="K172" s="18">
        <f>IF(DAT_TIP!A169="","",DAT_TIP!A169*Input!$D$43)</f>
        <v>8.2240000000000004E-3</v>
      </c>
      <c r="L172" s="18">
        <f>IF(DAT_TIP!B169="","",DAT_TIP!B169*Input!$D$44)</f>
        <v>3.4984000000000001E-2</v>
      </c>
      <c r="M172" s="1">
        <f t="shared" si="73"/>
        <v>169</v>
      </c>
      <c r="N172" s="16">
        <f t="shared" si="63"/>
        <v>53.679988577835921</v>
      </c>
      <c r="O172" s="16">
        <f t="shared" si="64"/>
        <v>69.592199628480955</v>
      </c>
      <c r="P172" s="17"/>
      <c r="Q172" s="16">
        <f t="shared" si="65"/>
        <v>302.21331047236725</v>
      </c>
      <c r="R172" s="16">
        <f t="shared" si="66"/>
        <v>63.010776571803291</v>
      </c>
      <c r="T172" s="63">
        <f t="shared" si="74"/>
        <v>0</v>
      </c>
      <c r="U172" s="63">
        <f t="shared" si="75"/>
        <v>0</v>
      </c>
      <c r="V172" s="64"/>
      <c r="W172" s="63">
        <f t="shared" si="76"/>
        <v>0</v>
      </c>
      <c r="X172" s="63">
        <f t="shared" si="77"/>
        <v>0</v>
      </c>
      <c r="Y172" s="58"/>
      <c r="Z172" s="60">
        <f t="shared" si="67"/>
        <v>78.533320767289055</v>
      </c>
      <c r="AA172" s="60">
        <f t="shared" si="78"/>
        <v>68.934057322813189</v>
      </c>
      <c r="AB172" s="61"/>
      <c r="AC172" s="62">
        <f t="shared" si="68"/>
        <v>277.35997828291408</v>
      </c>
      <c r="AD172" s="62">
        <f t="shared" si="79"/>
        <v>63.668918877471057</v>
      </c>
      <c r="AE172" s="38"/>
      <c r="AF172" s="16">
        <f t="shared" si="69"/>
        <v>287.83048204328787</v>
      </c>
      <c r="AG172" s="16">
        <f t="shared" si="70"/>
        <v>131.98922342819674</v>
      </c>
      <c r="AH172" s="16"/>
      <c r="AI172" s="79">
        <f t="shared" si="71"/>
        <v>536.36380393781906</v>
      </c>
      <c r="AJ172" s="79">
        <f t="shared" si="72"/>
        <v>125.40780037151903</v>
      </c>
      <c r="AK172" s="59"/>
      <c r="AL172" s="65">
        <f t="shared" si="80"/>
        <v>0</v>
      </c>
      <c r="AM172" s="65">
        <f t="shared" si="81"/>
        <v>0</v>
      </c>
      <c r="AN172" s="66"/>
      <c r="AO172" s="65">
        <f t="shared" si="82"/>
        <v>0</v>
      </c>
      <c r="AP172" s="65">
        <f t="shared" si="83"/>
        <v>0</v>
      </c>
      <c r="AR172" s="67">
        <f t="shared" si="84"/>
        <v>312.68381423274099</v>
      </c>
      <c r="AS172" s="67">
        <f>IF(K172="","",Input!D$27-(((L172*F$23-K172*F$22)*F$6))-Input!D$17+C$28)</f>
        <v>131.33108112252896</v>
      </c>
      <c r="AT172" s="67"/>
      <c r="AU172" s="67">
        <f t="shared" si="85"/>
        <v>511.510471748366</v>
      </c>
      <c r="AV172" s="67">
        <f>IF(H172="","",Input!D$27-((I172*C$23-H172*C$22)*C$6)-Input!D$16+C$28)</f>
        <v>126.0659426771868</v>
      </c>
      <c r="BA172" s="37"/>
      <c r="BB172" s="37"/>
      <c r="BD172" s="37"/>
      <c r="BE172" s="37"/>
      <c r="BJ172" s="1">
        <f t="shared" si="86"/>
        <v>277.35997828291408</v>
      </c>
    </row>
    <row r="173" spans="8:62" x14ac:dyDescent="0.2">
      <c r="H173" s="18">
        <f>IF(DAT_ROOT!A170="","",DAT_ROOT!A170*Input!$D$41)</f>
        <v>6.561E-3</v>
      </c>
      <c r="I173" s="18">
        <f>IF(DAT_ROOT!B170="","",DAT_ROOT!B170*Input!$D$42)</f>
        <v>3.1328000000000002E-2</v>
      </c>
      <c r="J173" s="17"/>
      <c r="K173" s="18">
        <f>IF(DAT_TIP!A170="","",DAT_TIP!A170*Input!$D$43)</f>
        <v>6.561E-3</v>
      </c>
      <c r="L173" s="18">
        <f>IF(DAT_TIP!B170="","",DAT_TIP!B170*Input!$D$44)</f>
        <v>3.1328000000000002E-2</v>
      </c>
      <c r="M173" s="1">
        <f t="shared" si="73"/>
        <v>170</v>
      </c>
      <c r="N173" s="16">
        <f t="shared" si="63"/>
        <v>52.958964236379472</v>
      </c>
      <c r="O173" s="16">
        <f t="shared" si="64"/>
        <v>68.072677417729651</v>
      </c>
      <c r="P173" s="17"/>
      <c r="Q173" s="16">
        <f t="shared" si="65"/>
        <v>301.79631889940151</v>
      </c>
      <c r="R173" s="16">
        <f t="shared" si="66"/>
        <v>62.18079708040618</v>
      </c>
      <c r="T173" s="63">
        <f t="shared" si="74"/>
        <v>0</v>
      </c>
      <c r="U173" s="63">
        <f t="shared" si="75"/>
        <v>0</v>
      </c>
      <c r="V173" s="64"/>
      <c r="W173" s="63">
        <f t="shared" si="76"/>
        <v>0</v>
      </c>
      <c r="X173" s="63">
        <f t="shared" si="77"/>
        <v>0</v>
      </c>
      <c r="Y173" s="58"/>
      <c r="Z173" s="60">
        <f t="shared" si="67"/>
        <v>77.842699702681657</v>
      </c>
      <c r="AA173" s="60">
        <f t="shared" si="78"/>
        <v>67.483489383997309</v>
      </c>
      <c r="AB173" s="61"/>
      <c r="AC173" s="62">
        <f t="shared" si="68"/>
        <v>276.91258343309926</v>
      </c>
      <c r="AD173" s="62">
        <f t="shared" si="79"/>
        <v>62.769985114138528</v>
      </c>
      <c r="AE173" s="38"/>
      <c r="AF173" s="16">
        <f t="shared" si="69"/>
        <v>288.24747361625361</v>
      </c>
      <c r="AG173" s="16">
        <f t="shared" si="70"/>
        <v>132.81920291959383</v>
      </c>
      <c r="AH173" s="16"/>
      <c r="AI173" s="79">
        <f t="shared" si="71"/>
        <v>537.08482827927571</v>
      </c>
      <c r="AJ173" s="79">
        <f t="shared" si="72"/>
        <v>126.92732258227034</v>
      </c>
      <c r="AK173" s="59"/>
      <c r="AL173" s="65">
        <f t="shared" si="80"/>
        <v>0</v>
      </c>
      <c r="AM173" s="65">
        <f t="shared" si="81"/>
        <v>0</v>
      </c>
      <c r="AN173" s="66"/>
      <c r="AO173" s="65">
        <f t="shared" si="82"/>
        <v>0</v>
      </c>
      <c r="AP173" s="65">
        <f t="shared" si="83"/>
        <v>0</v>
      </c>
      <c r="AR173" s="67">
        <f t="shared" si="84"/>
        <v>313.13120908255581</v>
      </c>
      <c r="AS173" s="67">
        <f>IF(K173="","",Input!D$27-(((L173*F$23-K173*F$22)*F$6))-Input!D$17+C$28)</f>
        <v>132.23001488586146</v>
      </c>
      <c r="AT173" s="67"/>
      <c r="AU173" s="67">
        <f t="shared" si="85"/>
        <v>512.20109281297346</v>
      </c>
      <c r="AV173" s="67">
        <f>IF(H173="","",Input!D$27-((I173*C$23-H173*C$22)*C$6)-Input!D$16+C$28)</f>
        <v>127.51651061600268</v>
      </c>
      <c r="BA173" s="37"/>
      <c r="BB173" s="37"/>
      <c r="BD173" s="37"/>
      <c r="BE173" s="37"/>
      <c r="BJ173" s="1">
        <f t="shared" si="86"/>
        <v>276.91258343309926</v>
      </c>
    </row>
    <row r="174" spans="8:62" x14ac:dyDescent="0.2">
      <c r="H174" s="18">
        <f>IF(DAT_ROOT!A171="","",DAT_ROOT!A171*Input!$D$41)</f>
        <v>4.607E-3</v>
      </c>
      <c r="I174" s="18">
        <f>IF(DAT_ROOT!B171="","",DAT_ROOT!B171*Input!$D$42)</f>
        <v>2.5956E-2</v>
      </c>
      <c r="J174" s="17"/>
      <c r="K174" s="18">
        <f>IF(DAT_TIP!A171="","",DAT_TIP!A171*Input!$D$43)</f>
        <v>4.607E-3</v>
      </c>
      <c r="L174" s="18">
        <f>IF(DAT_TIP!B171="","",DAT_TIP!B171*Input!$D$44)</f>
        <v>2.5956E-2</v>
      </c>
      <c r="M174" s="1">
        <f t="shared" si="73"/>
        <v>171</v>
      </c>
      <c r="N174" s="16">
        <f t="shared" si="63"/>
        <v>52.104492796612938</v>
      </c>
      <c r="O174" s="16">
        <f t="shared" si="64"/>
        <v>65.836633173396592</v>
      </c>
      <c r="P174" s="17"/>
      <c r="Q174" s="16">
        <f t="shared" si="65"/>
        <v>301.29673527715374</v>
      </c>
      <c r="R174" s="16">
        <f t="shared" si="66"/>
        <v>60.956875893861259</v>
      </c>
      <c r="T174" s="63">
        <f t="shared" si="74"/>
        <v>0</v>
      </c>
      <c r="U174" s="63">
        <f t="shared" si="75"/>
        <v>0</v>
      </c>
      <c r="V174" s="64"/>
      <c r="W174" s="63">
        <f t="shared" si="76"/>
        <v>0</v>
      </c>
      <c r="X174" s="63">
        <f t="shared" si="77"/>
        <v>0</v>
      </c>
      <c r="Y174" s="58"/>
      <c r="Z174" s="60">
        <f t="shared" si="67"/>
        <v>77.023717044667023</v>
      </c>
      <c r="AA174" s="60">
        <f t="shared" si="78"/>
        <v>65.348657445443067</v>
      </c>
      <c r="AB174" s="61"/>
      <c r="AC174" s="62">
        <f t="shared" si="68"/>
        <v>276.37751102909965</v>
      </c>
      <c r="AD174" s="62">
        <f t="shared" si="79"/>
        <v>61.444851621814799</v>
      </c>
      <c r="AE174" s="38"/>
      <c r="AF174" s="16">
        <f t="shared" si="69"/>
        <v>288.74705723850138</v>
      </c>
      <c r="AG174" s="16">
        <f t="shared" si="70"/>
        <v>134.04312410613875</v>
      </c>
      <c r="AH174" s="16"/>
      <c r="AI174" s="79">
        <f t="shared" si="71"/>
        <v>537.9392997190422</v>
      </c>
      <c r="AJ174" s="79">
        <f t="shared" si="72"/>
        <v>129.16336682660341</v>
      </c>
      <c r="AK174" s="59"/>
      <c r="AL174" s="65">
        <f t="shared" si="80"/>
        <v>0</v>
      </c>
      <c r="AM174" s="65">
        <f t="shared" si="81"/>
        <v>0</v>
      </c>
      <c r="AN174" s="66"/>
      <c r="AO174" s="65">
        <f t="shared" si="82"/>
        <v>0</v>
      </c>
      <c r="AP174" s="65">
        <f t="shared" si="83"/>
        <v>0</v>
      </c>
      <c r="AR174" s="67">
        <f t="shared" si="84"/>
        <v>313.66628148655542</v>
      </c>
      <c r="AS174" s="67">
        <f>IF(K174="","",Input!D$27-(((L174*F$23-K174*F$22)*F$6))-Input!D$17+C$28)</f>
        <v>133.55514837818521</v>
      </c>
      <c r="AT174" s="67"/>
      <c r="AU174" s="67">
        <f t="shared" si="85"/>
        <v>513.0200754709881</v>
      </c>
      <c r="AV174" s="67">
        <f>IF(H174="","",Input!D$27-((I174*C$23-H174*C$22)*C$6)-Input!D$16+C$28)</f>
        <v>129.65134255455695</v>
      </c>
      <c r="BA174" s="37"/>
      <c r="BB174" s="37"/>
      <c r="BD174" s="37"/>
      <c r="BE174" s="37"/>
      <c r="BJ174" s="1">
        <f t="shared" si="86"/>
        <v>276.37751102909965</v>
      </c>
    </row>
    <row r="175" spans="8:62" x14ac:dyDescent="0.2">
      <c r="H175" s="18">
        <f>IF(DAT_ROOT!A172="","",DAT_ROOT!A172*Input!$D$41)</f>
        <v>2.6540000000000001E-3</v>
      </c>
      <c r="I175" s="18">
        <f>IF(DAT_ROOT!B172="","",DAT_ROOT!B172*Input!$D$42)</f>
        <v>2.0584000000000002E-2</v>
      </c>
      <c r="J175" s="17"/>
      <c r="K175" s="18">
        <f>IF(DAT_TIP!A172="","",DAT_TIP!A172*Input!$D$43)</f>
        <v>2.6540000000000001E-3</v>
      </c>
      <c r="L175" s="18">
        <f>IF(DAT_TIP!B172="","",DAT_TIP!B172*Input!$D$44)</f>
        <v>2.0584000000000002E-2</v>
      </c>
      <c r="M175" s="1">
        <f t="shared" si="73"/>
        <v>172</v>
      </c>
      <c r="N175" s="16">
        <f t="shared" si="63"/>
        <v>51.250440057346005</v>
      </c>
      <c r="O175" s="16">
        <f t="shared" si="64"/>
        <v>63.600582166095613</v>
      </c>
      <c r="P175" s="17"/>
      <c r="Q175" s="16">
        <f t="shared" si="65"/>
        <v>300.7973827411916</v>
      </c>
      <c r="R175" s="16">
        <f t="shared" si="66"/>
        <v>59.73294576446078</v>
      </c>
      <c r="T175" s="63">
        <f t="shared" si="74"/>
        <v>0</v>
      </c>
      <c r="U175" s="63">
        <f t="shared" si="75"/>
        <v>0</v>
      </c>
      <c r="V175" s="64"/>
      <c r="W175" s="63">
        <f t="shared" si="76"/>
        <v>0</v>
      </c>
      <c r="X175" s="63">
        <f t="shared" si="77"/>
        <v>0</v>
      </c>
      <c r="Y175" s="58"/>
      <c r="Z175" s="60">
        <f t="shared" si="67"/>
        <v>76.205134325730569</v>
      </c>
      <c r="AA175" s="60">
        <f t="shared" si="78"/>
        <v>63.213818525932133</v>
      </c>
      <c r="AB175" s="61"/>
      <c r="AC175" s="62">
        <f t="shared" si="68"/>
        <v>275.84268847280703</v>
      </c>
      <c r="AD175" s="62">
        <f t="shared" si="79"/>
        <v>60.119709404624267</v>
      </c>
      <c r="AE175" s="38"/>
      <c r="AF175" s="16">
        <f t="shared" si="69"/>
        <v>289.24640977446353</v>
      </c>
      <c r="AG175" s="16">
        <f t="shared" si="70"/>
        <v>135.26705423553921</v>
      </c>
      <c r="AH175" s="16"/>
      <c r="AI175" s="79">
        <f t="shared" si="71"/>
        <v>538.79335245830907</v>
      </c>
      <c r="AJ175" s="79">
        <f t="shared" si="72"/>
        <v>131.39941783390438</v>
      </c>
      <c r="AK175" s="59"/>
      <c r="AL175" s="65">
        <f t="shared" si="80"/>
        <v>0</v>
      </c>
      <c r="AM175" s="65">
        <f t="shared" si="81"/>
        <v>0</v>
      </c>
      <c r="AN175" s="66"/>
      <c r="AO175" s="65">
        <f t="shared" si="82"/>
        <v>0</v>
      </c>
      <c r="AP175" s="65">
        <f t="shared" si="83"/>
        <v>0</v>
      </c>
      <c r="AR175" s="67">
        <f t="shared" si="84"/>
        <v>314.20110404284804</v>
      </c>
      <c r="AS175" s="67">
        <f>IF(K175="","",Input!D$27-(((L175*F$23-K175*F$22)*F$6))-Input!D$17+C$28)</f>
        <v>134.88029059537573</v>
      </c>
      <c r="AT175" s="67"/>
      <c r="AU175" s="67">
        <f t="shared" si="85"/>
        <v>513.83865818992444</v>
      </c>
      <c r="AV175" s="67">
        <f>IF(H175="","",Input!D$27-((I175*C$23-H175*C$22)*C$6)-Input!D$16+C$28)</f>
        <v>131.78618147406786</v>
      </c>
      <c r="BA175" s="37"/>
      <c r="BB175" s="37"/>
      <c r="BD175" s="37"/>
      <c r="BE175" s="37"/>
      <c r="BJ175" s="1">
        <f t="shared" si="86"/>
        <v>275.84268847280703</v>
      </c>
    </row>
    <row r="176" spans="8:62" x14ac:dyDescent="0.2">
      <c r="H176" s="18">
        <f>IF(DAT_ROOT!A173="","",DAT_ROOT!A173*Input!$D$41)</f>
        <v>2.0699999999999998E-3</v>
      </c>
      <c r="I176" s="18">
        <f>IF(DAT_ROOT!B173="","",DAT_ROOT!B173*Input!$D$42)</f>
        <v>1.8415999999999998E-2</v>
      </c>
      <c r="J176" s="17"/>
      <c r="K176" s="18">
        <f>IF(DAT_TIP!A173="","",DAT_TIP!A173*Input!$D$43)</f>
        <v>2.0699999999999998E-3</v>
      </c>
      <c r="L176" s="18">
        <f>IF(DAT_TIP!B173="","",DAT_TIP!B173*Input!$D$44)</f>
        <v>1.8415999999999998E-2</v>
      </c>
      <c r="M176" s="1">
        <f t="shared" si="73"/>
        <v>173</v>
      </c>
      <c r="N176" s="16">
        <f t="shared" si="63"/>
        <v>50.991256851168473</v>
      </c>
      <c r="O176" s="16">
        <f t="shared" si="64"/>
        <v>62.696789056311289</v>
      </c>
      <c r="P176" s="17"/>
      <c r="Q176" s="16">
        <f t="shared" si="65"/>
        <v>300.64304023950353</v>
      </c>
      <c r="R176" s="16">
        <f t="shared" si="66"/>
        <v>59.237173324897277</v>
      </c>
      <c r="T176" s="63">
        <f t="shared" si="74"/>
        <v>0</v>
      </c>
      <c r="U176" s="63">
        <f t="shared" si="75"/>
        <v>0</v>
      </c>
      <c r="V176" s="64"/>
      <c r="W176" s="63">
        <f t="shared" si="76"/>
        <v>0</v>
      </c>
      <c r="X176" s="63">
        <f t="shared" si="77"/>
        <v>0</v>
      </c>
      <c r="Y176" s="58"/>
      <c r="Z176" s="60">
        <f t="shared" si="67"/>
        <v>75.956435190001983</v>
      </c>
      <c r="AA176" s="60">
        <f t="shared" si="78"/>
        <v>62.350827483169894</v>
      </c>
      <c r="AB176" s="61"/>
      <c r="AC176" s="62">
        <f t="shared" si="68"/>
        <v>275.67786190067005</v>
      </c>
      <c r="AD176" s="62">
        <f t="shared" si="79"/>
        <v>59.583134898038679</v>
      </c>
      <c r="AE176" s="38"/>
      <c r="AF176" s="16">
        <f t="shared" si="69"/>
        <v>289.40075227615148</v>
      </c>
      <c r="AG176" s="16">
        <f t="shared" si="70"/>
        <v>135.7628266751027</v>
      </c>
      <c r="AH176" s="16"/>
      <c r="AI176" s="79">
        <f t="shared" si="71"/>
        <v>539.05253566448664</v>
      </c>
      <c r="AJ176" s="79">
        <f t="shared" si="72"/>
        <v>132.3032109436887</v>
      </c>
      <c r="AK176" s="59"/>
      <c r="AL176" s="65">
        <f t="shared" si="80"/>
        <v>0</v>
      </c>
      <c r="AM176" s="65">
        <f t="shared" si="81"/>
        <v>0</v>
      </c>
      <c r="AN176" s="66"/>
      <c r="AO176" s="65">
        <f t="shared" si="82"/>
        <v>0</v>
      </c>
      <c r="AP176" s="65">
        <f t="shared" si="83"/>
        <v>0</v>
      </c>
      <c r="AR176" s="67">
        <f t="shared" si="84"/>
        <v>314.36593061498502</v>
      </c>
      <c r="AS176" s="67">
        <f>IF(K176="","",Input!D$27-(((L176*F$23-K176*F$22)*F$6))-Input!D$17+C$28)</f>
        <v>135.41686510196132</v>
      </c>
      <c r="AT176" s="67"/>
      <c r="AU176" s="67">
        <f t="shared" si="85"/>
        <v>514.0873573256531</v>
      </c>
      <c r="AV176" s="67">
        <f>IF(H176="","",Input!D$27-((I176*C$23-H176*C$22)*C$6)-Input!D$16+C$28)</f>
        <v>132.64917251683011</v>
      </c>
      <c r="BA176" s="37"/>
      <c r="BB176" s="37"/>
      <c r="BD176" s="37"/>
      <c r="BE176" s="37"/>
      <c r="BJ176" s="1">
        <f t="shared" si="86"/>
        <v>275.67786190067005</v>
      </c>
    </row>
    <row r="177" spans="8:62" x14ac:dyDescent="0.2">
      <c r="H177" s="18">
        <f>IF(DAT_ROOT!A174="","",DAT_ROOT!A174*Input!$D$41)</f>
        <v>1.4859999999999999E-3</v>
      </c>
      <c r="I177" s="18">
        <f>IF(DAT_ROOT!B174="","",DAT_ROOT!B174*Input!$D$42)</f>
        <v>1.6247999999999999E-2</v>
      </c>
      <c r="J177" s="17"/>
      <c r="K177" s="18">
        <f>IF(DAT_TIP!A174="","",DAT_TIP!A174*Input!$D$43)</f>
        <v>1.4859999999999999E-3</v>
      </c>
      <c r="L177" s="18">
        <f>IF(DAT_TIP!B174="","",DAT_TIP!B174*Input!$D$44)</f>
        <v>1.6247999999999999E-2</v>
      </c>
      <c r="M177" s="1">
        <f t="shared" si="73"/>
        <v>174</v>
      </c>
      <c r="N177" s="16">
        <f t="shared" si="63"/>
        <v>50.73207364499094</v>
      </c>
      <c r="O177" s="16">
        <f t="shared" si="64"/>
        <v>61.792995946526979</v>
      </c>
      <c r="P177" s="17"/>
      <c r="Q177" s="16">
        <f t="shared" si="65"/>
        <v>300.48869773781547</v>
      </c>
      <c r="R177" s="16">
        <f t="shared" si="66"/>
        <v>58.741400885333768</v>
      </c>
      <c r="T177" s="63">
        <f t="shared" si="74"/>
        <v>0</v>
      </c>
      <c r="U177" s="63">
        <f t="shared" si="75"/>
        <v>0</v>
      </c>
      <c r="V177" s="64"/>
      <c r="W177" s="63">
        <f t="shared" si="76"/>
        <v>0</v>
      </c>
      <c r="X177" s="63">
        <f t="shared" si="77"/>
        <v>0</v>
      </c>
      <c r="Y177" s="58"/>
      <c r="Z177" s="60">
        <f t="shared" si="67"/>
        <v>75.707736054273397</v>
      </c>
      <c r="AA177" s="60">
        <f t="shared" si="78"/>
        <v>61.487836440407662</v>
      </c>
      <c r="AB177" s="61"/>
      <c r="AC177" s="62">
        <f t="shared" si="68"/>
        <v>275.51303532853302</v>
      </c>
      <c r="AD177" s="62">
        <f t="shared" si="79"/>
        <v>59.046560391453092</v>
      </c>
      <c r="AE177" s="38"/>
      <c r="AF177" s="16">
        <f t="shared" si="69"/>
        <v>289.5550947778396</v>
      </c>
      <c r="AG177" s="16">
        <f t="shared" si="70"/>
        <v>136.25859911466625</v>
      </c>
      <c r="AH177" s="16"/>
      <c r="AI177" s="79">
        <f t="shared" si="71"/>
        <v>539.31171887066409</v>
      </c>
      <c r="AJ177" s="79">
        <f t="shared" si="72"/>
        <v>133.20700405347304</v>
      </c>
      <c r="AK177" s="59"/>
      <c r="AL177" s="65">
        <f t="shared" si="80"/>
        <v>0</v>
      </c>
      <c r="AM177" s="65">
        <f t="shared" si="81"/>
        <v>0</v>
      </c>
      <c r="AN177" s="66"/>
      <c r="AO177" s="65">
        <f t="shared" si="82"/>
        <v>0</v>
      </c>
      <c r="AP177" s="65">
        <f t="shared" si="83"/>
        <v>0</v>
      </c>
      <c r="AR177" s="67">
        <f t="shared" si="84"/>
        <v>314.53075718712205</v>
      </c>
      <c r="AS177" s="67">
        <f>IF(K177="","",Input!D$27-(((L177*F$23-K177*F$22)*F$6))-Input!D$17+C$28)</f>
        <v>135.95343960854692</v>
      </c>
      <c r="AT177" s="67"/>
      <c r="AU177" s="67">
        <f t="shared" si="85"/>
        <v>514.33605646138165</v>
      </c>
      <c r="AV177" s="67">
        <f>IF(H177="","",Input!D$27-((I177*C$23-H177*C$22)*C$6)-Input!D$16+C$28)</f>
        <v>133.51216355959235</v>
      </c>
      <c r="BA177" s="37"/>
      <c r="BB177" s="37"/>
      <c r="BD177" s="37"/>
      <c r="BE177" s="37"/>
      <c r="BJ177" s="1">
        <f t="shared" si="86"/>
        <v>275.51303532853302</v>
      </c>
    </row>
    <row r="178" spans="8:62" x14ac:dyDescent="0.2">
      <c r="H178" s="18">
        <f>IF(DAT_ROOT!A175="","",DAT_ROOT!A175*Input!$D$41)</f>
        <v>1.15E-3</v>
      </c>
      <c r="I178" s="18">
        <f>IF(DAT_ROOT!B175="","",DAT_ROOT!B175*Input!$D$42)</f>
        <v>1.4024E-2</v>
      </c>
      <c r="J178" s="17"/>
      <c r="K178" s="18">
        <f>IF(DAT_TIP!A175="","",DAT_TIP!A175*Input!$D$43)</f>
        <v>1.15E-3</v>
      </c>
      <c r="L178" s="18">
        <f>IF(DAT_TIP!B175="","",DAT_TIP!B175*Input!$D$44)</f>
        <v>1.4024E-2</v>
      </c>
      <c r="M178" s="1">
        <f t="shared" si="73"/>
        <v>175</v>
      </c>
      <c r="N178" s="16">
        <f t="shared" si="63"/>
        <v>50.57634943650109</v>
      </c>
      <c r="O178" s="16">
        <f t="shared" si="64"/>
        <v>60.86407839272497</v>
      </c>
      <c r="P178" s="17"/>
      <c r="Q178" s="16">
        <f t="shared" si="65"/>
        <v>300.39116383504847</v>
      </c>
      <c r="R178" s="16">
        <f t="shared" si="66"/>
        <v>58.230469785592994</v>
      </c>
      <c r="T178" s="63">
        <f t="shared" si="74"/>
        <v>0</v>
      </c>
      <c r="U178" s="63">
        <f t="shared" si="75"/>
        <v>0</v>
      </c>
      <c r="V178" s="64"/>
      <c r="W178" s="63">
        <f t="shared" si="76"/>
        <v>0</v>
      </c>
      <c r="X178" s="63">
        <f t="shared" si="77"/>
        <v>0</v>
      </c>
      <c r="Y178" s="58"/>
      <c r="Z178" s="60">
        <f t="shared" si="67"/>
        <v>75.557830876355823</v>
      </c>
      <c r="AA178" s="60">
        <f t="shared" si="78"/>
        <v>60.600717532011778</v>
      </c>
      <c r="AB178" s="61"/>
      <c r="AC178" s="62">
        <f t="shared" si="68"/>
        <v>275.40968239519373</v>
      </c>
      <c r="AD178" s="62">
        <f t="shared" si="79"/>
        <v>58.493830646306193</v>
      </c>
      <c r="AE178" s="38"/>
      <c r="AF178" s="16">
        <f t="shared" si="69"/>
        <v>289.6526286806066</v>
      </c>
      <c r="AG178" s="16">
        <f t="shared" si="70"/>
        <v>136.76953021440698</v>
      </c>
      <c r="AH178" s="16"/>
      <c r="AI178" s="79">
        <f t="shared" si="71"/>
        <v>539.46744307915401</v>
      </c>
      <c r="AJ178" s="79">
        <f t="shared" si="72"/>
        <v>134.13592160727504</v>
      </c>
      <c r="AK178" s="59"/>
      <c r="AL178" s="65">
        <f t="shared" si="80"/>
        <v>0</v>
      </c>
      <c r="AM178" s="65">
        <f t="shared" si="81"/>
        <v>0</v>
      </c>
      <c r="AN178" s="66"/>
      <c r="AO178" s="65">
        <f t="shared" si="82"/>
        <v>0</v>
      </c>
      <c r="AP178" s="65">
        <f t="shared" si="83"/>
        <v>0</v>
      </c>
      <c r="AR178" s="67">
        <f t="shared" si="84"/>
        <v>314.63411012046134</v>
      </c>
      <c r="AS178" s="67">
        <f>IF(K178="","",Input!D$27-(((L178*F$23-K178*F$22)*F$6))-Input!D$17+C$28)</f>
        <v>136.50616935369379</v>
      </c>
      <c r="AT178" s="67"/>
      <c r="AU178" s="67">
        <f t="shared" si="85"/>
        <v>514.48596163929926</v>
      </c>
      <c r="AV178" s="67">
        <f>IF(H178="","",Input!D$27-((I178*C$23-H178*C$22)*C$6)-Input!D$16+C$28)</f>
        <v>134.39928246798823</v>
      </c>
      <c r="BA178" s="37"/>
      <c r="BB178" s="37"/>
      <c r="BD178" s="37"/>
      <c r="BE178" s="37"/>
      <c r="BJ178" s="1">
        <f t="shared" si="86"/>
        <v>275.40968239519373</v>
      </c>
    </row>
    <row r="179" spans="8:62" x14ac:dyDescent="0.2">
      <c r="H179" s="18">
        <f>IF(DAT_ROOT!A176="","",DAT_ROOT!A176*Input!$D$41)</f>
        <v>8.1300000000000003E-4</v>
      </c>
      <c r="I179" s="18">
        <f>IF(DAT_ROOT!B176="","",DAT_ROOT!B176*Input!$D$42)</f>
        <v>1.1804E-2</v>
      </c>
      <c r="J179" s="17"/>
      <c r="K179" s="18">
        <f>IF(DAT_TIP!A176="","",DAT_TIP!A176*Input!$D$43)</f>
        <v>8.1300000000000003E-4</v>
      </c>
      <c r="L179" s="18">
        <f>IF(DAT_TIP!B176="","",DAT_TIP!B176*Input!$D$44)</f>
        <v>1.1804E-2</v>
      </c>
      <c r="M179" s="1">
        <f t="shared" si="73"/>
        <v>176</v>
      </c>
      <c r="N179" s="16">
        <f t="shared" si="63"/>
        <v>50.420233579383329</v>
      </c>
      <c r="O179" s="16">
        <f t="shared" si="64"/>
        <v>59.936842403889123</v>
      </c>
      <c r="P179" s="17"/>
      <c r="Q179" s="16">
        <f t="shared" si="65"/>
        <v>300.29343461741809</v>
      </c>
      <c r="R179" s="16">
        <f t="shared" si="66"/>
        <v>57.720471973850273</v>
      </c>
      <c r="T179" s="63">
        <f t="shared" si="74"/>
        <v>0</v>
      </c>
      <c r="U179" s="63">
        <f t="shared" si="75"/>
        <v>0</v>
      </c>
      <c r="V179" s="64"/>
      <c r="W179" s="63">
        <f t="shared" si="76"/>
        <v>0</v>
      </c>
      <c r="X179" s="63">
        <f t="shared" si="77"/>
        <v>0</v>
      </c>
      <c r="Y179" s="58"/>
      <c r="Z179" s="60">
        <f t="shared" si="67"/>
        <v>75.407553683186805</v>
      </c>
      <c r="AA179" s="60">
        <f t="shared" si="78"/>
        <v>59.715205360885236</v>
      </c>
      <c r="AB179" s="61"/>
      <c r="AC179" s="62">
        <f t="shared" si="68"/>
        <v>275.3061145136146</v>
      </c>
      <c r="AD179" s="62">
        <f t="shared" si="79"/>
        <v>57.942109016854154</v>
      </c>
      <c r="AE179" s="38"/>
      <c r="AF179" s="16">
        <f t="shared" si="69"/>
        <v>289.75035789823704</v>
      </c>
      <c r="AG179" s="16">
        <f t="shared" si="70"/>
        <v>137.27952802614973</v>
      </c>
      <c r="AH179" s="16"/>
      <c r="AI179" s="79">
        <f t="shared" si="71"/>
        <v>539.62355893627171</v>
      </c>
      <c r="AJ179" s="79">
        <f t="shared" si="72"/>
        <v>135.06315759611087</v>
      </c>
      <c r="AK179" s="59"/>
      <c r="AL179" s="65">
        <f t="shared" si="80"/>
        <v>0</v>
      </c>
      <c r="AM179" s="65">
        <f t="shared" si="81"/>
        <v>0</v>
      </c>
      <c r="AN179" s="66"/>
      <c r="AO179" s="65">
        <f t="shared" si="82"/>
        <v>0</v>
      </c>
      <c r="AP179" s="65">
        <f t="shared" si="83"/>
        <v>0</v>
      </c>
      <c r="AR179" s="67">
        <f t="shared" si="84"/>
        <v>314.73767800204047</v>
      </c>
      <c r="AS179" s="67">
        <f>IF(K179="","",Input!D$27-(((L179*F$23-K179*F$22)*F$6))-Input!D$17+C$28)</f>
        <v>137.05789098314585</v>
      </c>
      <c r="AT179" s="67"/>
      <c r="AU179" s="67">
        <f t="shared" si="85"/>
        <v>514.63623883246828</v>
      </c>
      <c r="AV179" s="67">
        <f>IF(H179="","",Input!D$27-((I179*C$23-H179*C$22)*C$6)-Input!D$16+C$28)</f>
        <v>135.28479463911475</v>
      </c>
      <c r="BA179" s="37"/>
      <c r="BB179" s="37"/>
      <c r="BD179" s="37"/>
      <c r="BE179" s="37"/>
      <c r="BJ179" s="1">
        <f t="shared" si="86"/>
        <v>275.3061145136146</v>
      </c>
    </row>
    <row r="180" spans="8:62" x14ac:dyDescent="0.2">
      <c r="H180" s="18">
        <f>IF(DAT_ROOT!A177="","",DAT_ROOT!A177*Input!$D$41)</f>
        <v>6.3100000000000005E-4</v>
      </c>
      <c r="I180" s="18">
        <f>IF(DAT_ROOT!B177="","",DAT_ROOT!B177*Input!$D$42)</f>
        <v>9.7999999999999997E-3</v>
      </c>
      <c r="J180" s="17"/>
      <c r="K180" s="18">
        <f>IF(DAT_TIP!A177="","",DAT_TIP!A177*Input!$D$43)</f>
        <v>6.3100000000000005E-4</v>
      </c>
      <c r="L180" s="18">
        <f>IF(DAT_TIP!B177="","",DAT_TIP!B177*Input!$D$44)</f>
        <v>9.7999999999999997E-3</v>
      </c>
      <c r="M180" s="1">
        <f t="shared" si="73"/>
        <v>177</v>
      </c>
      <c r="N180" s="16">
        <f t="shared" si="63"/>
        <v>50.330477100766437</v>
      </c>
      <c r="O180" s="16">
        <f t="shared" si="64"/>
        <v>59.098997462931692</v>
      </c>
      <c r="P180" s="17"/>
      <c r="Q180" s="16">
        <f t="shared" si="65"/>
        <v>300.2334554308627</v>
      </c>
      <c r="R180" s="16">
        <f t="shared" si="66"/>
        <v>57.259002657186812</v>
      </c>
      <c r="T180" s="63">
        <f t="shared" si="74"/>
        <v>0</v>
      </c>
      <c r="U180" s="63">
        <f t="shared" si="75"/>
        <v>0</v>
      </c>
      <c r="V180" s="64"/>
      <c r="W180" s="63">
        <f t="shared" si="76"/>
        <v>0</v>
      </c>
      <c r="X180" s="63">
        <f t="shared" si="77"/>
        <v>0</v>
      </c>
      <c r="Y180" s="58"/>
      <c r="Z180" s="60">
        <f t="shared" si="67"/>
        <v>75.320774933776079</v>
      </c>
      <c r="AA180" s="60">
        <f t="shared" si="78"/>
        <v>58.9149979823572</v>
      </c>
      <c r="AB180" s="61"/>
      <c r="AC180" s="62">
        <f t="shared" si="68"/>
        <v>275.2431575978531</v>
      </c>
      <c r="AD180" s="62">
        <f t="shared" si="79"/>
        <v>57.443002137761304</v>
      </c>
      <c r="AE180" s="38"/>
      <c r="AF180" s="16">
        <f t="shared" si="69"/>
        <v>289.81033708479231</v>
      </c>
      <c r="AG180" s="16">
        <f t="shared" si="70"/>
        <v>137.74099734281316</v>
      </c>
      <c r="AH180" s="16"/>
      <c r="AI180" s="79">
        <f t="shared" si="71"/>
        <v>539.71331541488871</v>
      </c>
      <c r="AJ180" s="79">
        <f t="shared" si="72"/>
        <v>135.90100253706834</v>
      </c>
      <c r="AK180" s="59"/>
      <c r="AL180" s="65">
        <f t="shared" si="80"/>
        <v>0</v>
      </c>
      <c r="AM180" s="65">
        <f t="shared" si="81"/>
        <v>0</v>
      </c>
      <c r="AN180" s="66"/>
      <c r="AO180" s="65">
        <f t="shared" si="82"/>
        <v>0</v>
      </c>
      <c r="AP180" s="65">
        <f t="shared" si="83"/>
        <v>0</v>
      </c>
      <c r="AR180" s="67">
        <f t="shared" si="84"/>
        <v>314.80063491780197</v>
      </c>
      <c r="AS180" s="67">
        <f>IF(K180="","",Input!D$27-(((L180*F$23-K180*F$22)*F$6))-Input!D$17+C$28)</f>
        <v>137.55699786223869</v>
      </c>
      <c r="AT180" s="67"/>
      <c r="AU180" s="67">
        <f t="shared" si="85"/>
        <v>514.72301758187905</v>
      </c>
      <c r="AV180" s="67">
        <f>IF(H180="","",Input!D$27-((I180*C$23-H180*C$22)*C$6)-Input!D$16+C$28)</f>
        <v>136.08500201764281</v>
      </c>
      <c r="BA180" s="37"/>
      <c r="BB180" s="37"/>
      <c r="BD180" s="37"/>
      <c r="BE180" s="37"/>
      <c r="BJ180" s="1">
        <f t="shared" si="86"/>
        <v>275.2431575978531</v>
      </c>
    </row>
    <row r="181" spans="8:62" x14ac:dyDescent="0.2">
      <c r="H181" s="18">
        <f>IF(DAT_ROOT!A178="","",DAT_ROOT!A178*Input!$D$41)</f>
        <v>4.4900000000000002E-4</v>
      </c>
      <c r="I181" s="18">
        <f>IF(DAT_ROOT!B178="","",DAT_ROOT!B178*Input!$D$42)</f>
        <v>7.796E-3</v>
      </c>
      <c r="J181" s="17"/>
      <c r="K181" s="18">
        <f>IF(DAT_TIP!A178="","",DAT_TIP!A178*Input!$D$43)</f>
        <v>4.4900000000000002E-4</v>
      </c>
      <c r="L181" s="18">
        <f>IF(DAT_TIP!B178="","",DAT_TIP!B178*Input!$D$44)</f>
        <v>7.796E-3</v>
      </c>
      <c r="M181" s="1">
        <f t="shared" si="73"/>
        <v>178</v>
      </c>
      <c r="N181" s="16">
        <f t="shared" si="63"/>
        <v>50.240720622149574</v>
      </c>
      <c r="O181" s="16">
        <f t="shared" si="64"/>
        <v>58.261152521974246</v>
      </c>
      <c r="P181" s="17"/>
      <c r="Q181" s="16">
        <f t="shared" si="65"/>
        <v>300.17347624430738</v>
      </c>
      <c r="R181" s="16">
        <f t="shared" si="66"/>
        <v>56.79753334052338</v>
      </c>
      <c r="T181" s="63">
        <f t="shared" si="74"/>
        <v>0</v>
      </c>
      <c r="U181" s="63">
        <f t="shared" si="75"/>
        <v>0</v>
      </c>
      <c r="V181" s="64"/>
      <c r="W181" s="63">
        <f t="shared" si="76"/>
        <v>0</v>
      </c>
      <c r="X181" s="63">
        <f t="shared" si="77"/>
        <v>0</v>
      </c>
      <c r="Y181" s="58"/>
      <c r="Z181" s="60">
        <f t="shared" si="67"/>
        <v>75.233996184365353</v>
      </c>
      <c r="AA181" s="60">
        <f t="shared" si="78"/>
        <v>58.114790603829164</v>
      </c>
      <c r="AB181" s="61"/>
      <c r="AC181" s="62">
        <f t="shared" si="68"/>
        <v>275.18020068209159</v>
      </c>
      <c r="AD181" s="62">
        <f t="shared" si="79"/>
        <v>56.943895258668462</v>
      </c>
      <c r="AE181" s="38"/>
      <c r="AF181" s="16">
        <f t="shared" si="69"/>
        <v>289.87031627134769</v>
      </c>
      <c r="AG181" s="16">
        <f t="shared" si="70"/>
        <v>138.20246665947664</v>
      </c>
      <c r="AH181" s="16"/>
      <c r="AI181" s="79">
        <f t="shared" si="71"/>
        <v>539.80307189350549</v>
      </c>
      <c r="AJ181" s="79">
        <f t="shared" si="72"/>
        <v>136.73884747802575</v>
      </c>
      <c r="AK181" s="59"/>
      <c r="AL181" s="65">
        <f t="shared" si="80"/>
        <v>0</v>
      </c>
      <c r="AM181" s="65">
        <f t="shared" si="81"/>
        <v>0</v>
      </c>
      <c r="AN181" s="66"/>
      <c r="AO181" s="65">
        <f t="shared" si="82"/>
        <v>0</v>
      </c>
      <c r="AP181" s="65">
        <f t="shared" si="83"/>
        <v>0</v>
      </c>
      <c r="AR181" s="67">
        <f t="shared" si="84"/>
        <v>314.86359183356348</v>
      </c>
      <c r="AS181" s="67">
        <f>IF(K181="","",Input!D$27-(((L181*F$23-K181*F$22)*F$6))-Input!D$17+C$28)</f>
        <v>138.05610474133155</v>
      </c>
      <c r="AT181" s="67"/>
      <c r="AU181" s="67">
        <f t="shared" si="85"/>
        <v>514.8097963312897</v>
      </c>
      <c r="AV181" s="67">
        <f>IF(H181="","",Input!D$27-((I181*C$23-H181*C$22)*C$6)-Input!D$16+C$28)</f>
        <v>136.88520939617084</v>
      </c>
      <c r="BA181" s="37"/>
      <c r="BB181" s="37"/>
      <c r="BD181" s="37"/>
      <c r="BE181" s="37"/>
      <c r="BJ181" s="1">
        <f t="shared" si="86"/>
        <v>275.18020068209159</v>
      </c>
    </row>
    <row r="182" spans="8:62" x14ac:dyDescent="0.2">
      <c r="H182" s="18">
        <f>IF(DAT_ROOT!A179="","",DAT_ROOT!A179*Input!$D$41)</f>
        <v>3.3199999999999999E-4</v>
      </c>
      <c r="I182" s="18">
        <f>IF(DAT_ROOT!B179="","",DAT_ROOT!B179*Input!$D$42)</f>
        <v>6.332E-3</v>
      </c>
      <c r="J182" s="17"/>
      <c r="K182" s="18">
        <f>IF(DAT_TIP!A179="","",DAT_TIP!A179*Input!$D$43)</f>
        <v>3.3199999999999999E-4</v>
      </c>
      <c r="L182" s="18">
        <f>IF(DAT_TIP!B179="","",DAT_TIP!B179*Input!$D$44)</f>
        <v>6.332E-3</v>
      </c>
      <c r="M182" s="1">
        <f t="shared" si="73"/>
        <v>179</v>
      </c>
      <c r="N182" s="16">
        <f t="shared" si="63"/>
        <v>50.181831678676915</v>
      </c>
      <c r="O182" s="16">
        <f t="shared" si="64"/>
        <v>57.648966257864707</v>
      </c>
      <c r="P182" s="17"/>
      <c r="Q182" s="16">
        <f t="shared" si="65"/>
        <v>300.13334680832787</v>
      </c>
      <c r="R182" s="16">
        <f t="shared" si="66"/>
        <v>56.460269332481154</v>
      </c>
      <c r="T182" s="63">
        <f t="shared" si="74"/>
        <v>0</v>
      </c>
      <c r="U182" s="63">
        <f t="shared" si="75"/>
        <v>0</v>
      </c>
      <c r="V182" s="64"/>
      <c r="W182" s="63">
        <f t="shared" si="76"/>
        <v>0</v>
      </c>
      <c r="X182" s="63">
        <f t="shared" si="77"/>
        <v>0</v>
      </c>
      <c r="Y182" s="58"/>
      <c r="Z182" s="60">
        <f t="shared" si="67"/>
        <v>75.176983191642023</v>
      </c>
      <c r="AA182" s="60">
        <f t="shared" si="78"/>
        <v>57.530096565326353</v>
      </c>
      <c r="AB182" s="61"/>
      <c r="AC182" s="62">
        <f t="shared" si="68"/>
        <v>275.13819529536278</v>
      </c>
      <c r="AD182" s="62">
        <f t="shared" si="79"/>
        <v>56.579139025019515</v>
      </c>
      <c r="AE182" s="38"/>
      <c r="AF182" s="16">
        <f t="shared" si="69"/>
        <v>289.9104457073272</v>
      </c>
      <c r="AG182" s="16">
        <f t="shared" si="70"/>
        <v>138.53973066751885</v>
      </c>
      <c r="AH182" s="16"/>
      <c r="AI182" s="79">
        <f t="shared" si="71"/>
        <v>539.86196083697814</v>
      </c>
      <c r="AJ182" s="79">
        <f t="shared" si="72"/>
        <v>137.35103374213529</v>
      </c>
      <c r="AK182" s="59"/>
      <c r="AL182" s="65">
        <f t="shared" si="80"/>
        <v>0</v>
      </c>
      <c r="AM182" s="65">
        <f t="shared" si="81"/>
        <v>0</v>
      </c>
      <c r="AN182" s="66"/>
      <c r="AO182" s="65">
        <f t="shared" si="82"/>
        <v>0</v>
      </c>
      <c r="AP182" s="65">
        <f t="shared" si="83"/>
        <v>0</v>
      </c>
      <c r="AR182" s="67">
        <f t="shared" si="84"/>
        <v>314.90559722029229</v>
      </c>
      <c r="AS182" s="67">
        <f>IF(K182="","",Input!D$27-(((L182*F$23-K182*F$22)*F$6))-Input!D$17+C$28)</f>
        <v>138.42086097498049</v>
      </c>
      <c r="AT182" s="67"/>
      <c r="AU182" s="67">
        <f t="shared" si="85"/>
        <v>514.86680932401305</v>
      </c>
      <c r="AV182" s="67">
        <f>IF(H182="","",Input!D$27-((I182*C$23-H182*C$22)*C$6)-Input!D$16+C$28)</f>
        <v>137.46990343467365</v>
      </c>
      <c r="BA182" s="37"/>
      <c r="BB182" s="37"/>
      <c r="BD182" s="37"/>
      <c r="BE182" s="37"/>
      <c r="BJ182" s="1">
        <f t="shared" si="86"/>
        <v>275.13819529536278</v>
      </c>
    </row>
    <row r="183" spans="8:62" x14ac:dyDescent="0.2">
      <c r="H183" s="18">
        <f>IF(DAT_ROOT!A180="","",DAT_ROOT!A180*Input!$D$41)</f>
        <v>2.1499999999999999E-4</v>
      </c>
      <c r="I183" s="18">
        <f>IF(DAT_ROOT!B180="","",DAT_ROOT!B180*Input!$D$42)</f>
        <v>4.8679999999999999E-3</v>
      </c>
      <c r="J183" s="17"/>
      <c r="K183" s="18">
        <f>IF(DAT_TIP!A180="","",DAT_TIP!A180*Input!$D$43)</f>
        <v>2.1499999999999999E-4</v>
      </c>
      <c r="L183" s="18">
        <f>IF(DAT_TIP!B180="","",DAT_TIP!B180*Input!$D$44)</f>
        <v>4.8679999999999999E-3</v>
      </c>
      <c r="M183" s="1">
        <f t="shared" si="73"/>
        <v>180</v>
      </c>
      <c r="N183" s="16">
        <f t="shared" si="63"/>
        <v>50.122942735204269</v>
      </c>
      <c r="O183" s="16">
        <f t="shared" si="64"/>
        <v>57.036779993755161</v>
      </c>
      <c r="P183" s="17"/>
      <c r="Q183" s="16">
        <f t="shared" si="65"/>
        <v>300.09321737234836</v>
      </c>
      <c r="R183" s="16">
        <f t="shared" si="66"/>
        <v>56.123005324438957</v>
      </c>
      <c r="T183" s="63">
        <f t="shared" si="74"/>
        <v>0</v>
      </c>
      <c r="U183" s="63">
        <f t="shared" si="75"/>
        <v>0</v>
      </c>
      <c r="V183" s="64"/>
      <c r="W183" s="63">
        <f t="shared" si="76"/>
        <v>0</v>
      </c>
      <c r="X183" s="63">
        <f t="shared" si="77"/>
        <v>0</v>
      </c>
      <c r="Y183" s="58"/>
      <c r="Z183" s="60">
        <f t="shared" si="67"/>
        <v>75.119970198918679</v>
      </c>
      <c r="AA183" s="60">
        <f t="shared" si="78"/>
        <v>56.945402526823543</v>
      </c>
      <c r="AB183" s="61"/>
      <c r="AC183" s="62">
        <f t="shared" si="68"/>
        <v>275.09618990863396</v>
      </c>
      <c r="AD183" s="62">
        <f t="shared" si="79"/>
        <v>56.214382791370575</v>
      </c>
      <c r="AE183" s="38"/>
      <c r="AF183" s="16">
        <f t="shared" si="69"/>
        <v>289.95057514330671</v>
      </c>
      <c r="AG183" s="16">
        <f t="shared" si="70"/>
        <v>138.87699467556104</v>
      </c>
      <c r="AH183" s="16"/>
      <c r="AI183" s="79">
        <f t="shared" si="71"/>
        <v>539.92084978045079</v>
      </c>
      <c r="AJ183" s="79">
        <f t="shared" si="72"/>
        <v>137.96322000624485</v>
      </c>
      <c r="AK183" s="59"/>
      <c r="AL183" s="65">
        <f t="shared" si="80"/>
        <v>0</v>
      </c>
      <c r="AM183" s="65">
        <f t="shared" si="81"/>
        <v>0</v>
      </c>
      <c r="AN183" s="66"/>
      <c r="AO183" s="65">
        <f t="shared" si="82"/>
        <v>0</v>
      </c>
      <c r="AP183" s="65">
        <f t="shared" si="83"/>
        <v>0</v>
      </c>
      <c r="AR183" s="67">
        <f t="shared" si="84"/>
        <v>314.94760260702111</v>
      </c>
      <c r="AS183" s="67">
        <f>IF(K183="","",Input!D$27-(((L183*F$23-K183*F$22)*F$6))-Input!D$17+C$28)</f>
        <v>138.78561720862942</v>
      </c>
      <c r="AT183" s="67"/>
      <c r="AU183" s="67">
        <f t="shared" si="85"/>
        <v>514.92382231673639</v>
      </c>
      <c r="AV183" s="67">
        <f>IF(H183="","",Input!D$27-((I183*C$23-H183*C$22)*C$6)-Input!D$16+C$28)</f>
        <v>138.05459747317647</v>
      </c>
      <c r="BA183" s="37"/>
      <c r="BB183" s="37"/>
      <c r="BD183" s="37"/>
      <c r="BE183" s="37"/>
      <c r="BJ183" s="1">
        <f t="shared" si="86"/>
        <v>275.09618990863396</v>
      </c>
    </row>
    <row r="184" spans="8:62" x14ac:dyDescent="0.2">
      <c r="H184" s="18">
        <f>IF(DAT_ROOT!A181="","",DAT_ROOT!A181*Input!$D$41)</f>
        <v>1.07E-4</v>
      </c>
      <c r="I184" s="18">
        <f>IF(DAT_ROOT!B181="","",DAT_ROOT!B181*Input!$D$42)</f>
        <v>3.3E-3</v>
      </c>
      <c r="J184" s="17"/>
      <c r="K184" s="18">
        <f>IF(DAT_TIP!A181="","",DAT_TIP!A181*Input!$D$43)</f>
        <v>1.07E-4</v>
      </c>
      <c r="L184" s="18">
        <f>IF(DAT_TIP!B181="","",DAT_TIP!B181*Input!$D$44)</f>
        <v>3.3E-3</v>
      </c>
      <c r="M184" s="1">
        <f t="shared" si="73"/>
        <v>181</v>
      </c>
      <c r="N184" s="16">
        <f t="shared" si="63"/>
        <v>50.067118747564727</v>
      </c>
      <c r="O184" s="16">
        <f t="shared" si="64"/>
        <v>56.38098801098019</v>
      </c>
      <c r="P184" s="17"/>
      <c r="Q184" s="16">
        <f t="shared" si="65"/>
        <v>300.05423765595953</v>
      </c>
      <c r="R184" s="16">
        <f t="shared" si="66"/>
        <v>55.76162785699232</v>
      </c>
      <c r="T184" s="63">
        <f t="shared" si="74"/>
        <v>0</v>
      </c>
      <c r="U184" s="63">
        <f t="shared" si="75"/>
        <v>0</v>
      </c>
      <c r="V184" s="64"/>
      <c r="W184" s="63">
        <f t="shared" si="76"/>
        <v>0</v>
      </c>
      <c r="X184" s="63">
        <f t="shared" si="77"/>
        <v>0</v>
      </c>
      <c r="Y184" s="58"/>
      <c r="Z184" s="60">
        <f t="shared" si="67"/>
        <v>75.065830638404222</v>
      </c>
      <c r="AA184" s="60">
        <f t="shared" si="78"/>
        <v>56.319051995581404</v>
      </c>
      <c r="AB184" s="61"/>
      <c r="AC184" s="62">
        <f t="shared" si="68"/>
        <v>275.05552576512008</v>
      </c>
      <c r="AD184" s="62">
        <f t="shared" si="79"/>
        <v>55.823563872391105</v>
      </c>
      <c r="AE184" s="38"/>
      <c r="AF184" s="16">
        <f t="shared" si="69"/>
        <v>289.98955485969549</v>
      </c>
      <c r="AG184" s="16">
        <f t="shared" si="70"/>
        <v>139.23837214300767</v>
      </c>
      <c r="AH184" s="16"/>
      <c r="AI184" s="79">
        <f t="shared" si="71"/>
        <v>539.97667376809034</v>
      </c>
      <c r="AJ184" s="79">
        <f t="shared" si="72"/>
        <v>138.61901198901981</v>
      </c>
      <c r="AK184" s="59"/>
      <c r="AL184" s="65">
        <f t="shared" si="80"/>
        <v>0</v>
      </c>
      <c r="AM184" s="65">
        <f t="shared" si="81"/>
        <v>0</v>
      </c>
      <c r="AN184" s="66"/>
      <c r="AO184" s="65">
        <f t="shared" si="82"/>
        <v>0</v>
      </c>
      <c r="AP184" s="65">
        <f t="shared" si="83"/>
        <v>0</v>
      </c>
      <c r="AR184" s="67">
        <f t="shared" si="84"/>
        <v>314.98826675053499</v>
      </c>
      <c r="AS184" s="67">
        <f>IF(K184="","",Input!D$27-(((L184*F$23-K184*F$22)*F$6))-Input!D$17+C$28)</f>
        <v>139.17643612760889</v>
      </c>
      <c r="AT184" s="67"/>
      <c r="AU184" s="67">
        <f t="shared" si="85"/>
        <v>514.97796187725089</v>
      </c>
      <c r="AV184" s="67">
        <f>IF(H184="","",Input!D$27-((I184*C$23-H184*C$22)*C$6)-Input!D$16+C$28)</f>
        <v>138.68094800441858</v>
      </c>
      <c r="BA184" s="37"/>
      <c r="BB184" s="37"/>
      <c r="BD184" s="37"/>
      <c r="BE184" s="37"/>
      <c r="BJ184" s="1">
        <f t="shared" si="86"/>
        <v>275.05552576512008</v>
      </c>
    </row>
    <row r="185" spans="8:62" x14ac:dyDescent="0.2">
      <c r="H185" s="18">
        <f>IF(DAT_ROOT!A182="","",DAT_ROOT!A182*Input!$D$41)</f>
        <v>0</v>
      </c>
      <c r="I185" s="18">
        <f>IF(DAT_ROOT!B182="","",DAT_ROOT!B182*Input!$D$42)</f>
        <v>1.732E-3</v>
      </c>
      <c r="J185" s="17"/>
      <c r="K185" s="18">
        <f>IF(DAT_TIP!A182="","",DAT_TIP!A182*Input!$D$43)</f>
        <v>0</v>
      </c>
      <c r="L185" s="18">
        <f>IF(DAT_TIP!B182="","",DAT_TIP!B182*Input!$D$44)</f>
        <v>1.732E-3</v>
      </c>
      <c r="M185" s="1">
        <f t="shared" si="73"/>
        <v>182</v>
      </c>
      <c r="N185" s="16">
        <f t="shared" si="63"/>
        <v>50.011713460424765</v>
      </c>
      <c r="O185" s="16">
        <f t="shared" si="64"/>
        <v>55.725189265237312</v>
      </c>
      <c r="P185" s="17"/>
      <c r="Q185" s="16">
        <f t="shared" si="65"/>
        <v>300.01548902585643</v>
      </c>
      <c r="R185" s="16">
        <f t="shared" si="66"/>
        <v>55.400241446690096</v>
      </c>
      <c r="T185" s="63">
        <f t="shared" si="74"/>
        <v>0</v>
      </c>
      <c r="U185" s="63">
        <f t="shared" si="75"/>
        <v>0</v>
      </c>
      <c r="V185" s="64"/>
      <c r="W185" s="63">
        <f t="shared" si="76"/>
        <v>0</v>
      </c>
      <c r="X185" s="63">
        <f t="shared" si="77"/>
        <v>0</v>
      </c>
      <c r="Y185" s="58"/>
      <c r="Z185" s="60">
        <f t="shared" si="67"/>
        <v>75.012091016967929</v>
      </c>
      <c r="AA185" s="60">
        <f t="shared" si="78"/>
        <v>55.692694483382596</v>
      </c>
      <c r="AB185" s="61"/>
      <c r="AC185" s="62">
        <f t="shared" si="68"/>
        <v>275.01511146931324</v>
      </c>
      <c r="AD185" s="62">
        <f t="shared" si="79"/>
        <v>55.432736228544819</v>
      </c>
      <c r="AE185" s="38"/>
      <c r="AF185" s="16">
        <f t="shared" si="69"/>
        <v>290.0283034897987</v>
      </c>
      <c r="AG185" s="16">
        <f t="shared" si="70"/>
        <v>139.59975855330993</v>
      </c>
      <c r="AH185" s="16"/>
      <c r="AI185" s="79">
        <f t="shared" si="71"/>
        <v>540.03207905523038</v>
      </c>
      <c r="AJ185" s="79">
        <f t="shared" si="72"/>
        <v>139.2748107347627</v>
      </c>
      <c r="AK185" s="59"/>
      <c r="AL185" s="65">
        <f t="shared" si="80"/>
        <v>0</v>
      </c>
      <c r="AM185" s="65">
        <f t="shared" si="81"/>
        <v>0</v>
      </c>
      <c r="AN185" s="66"/>
      <c r="AO185" s="65">
        <f t="shared" si="82"/>
        <v>0</v>
      </c>
      <c r="AP185" s="65">
        <f t="shared" si="83"/>
        <v>0</v>
      </c>
      <c r="AR185" s="67">
        <f t="shared" si="84"/>
        <v>315.02868104634183</v>
      </c>
      <c r="AS185" s="67">
        <f>IF(K185="","",Input!D$27-(((L185*F$23-K185*F$22)*F$6))-Input!D$17+C$28)</f>
        <v>139.56726377145517</v>
      </c>
      <c r="AT185" s="67"/>
      <c r="AU185" s="67">
        <f t="shared" si="85"/>
        <v>515.0317014986872</v>
      </c>
      <c r="AV185" s="67">
        <f>IF(H185="","",Input!D$27-((I185*C$23-H185*C$22)*C$6)-Input!D$16+C$28)</f>
        <v>139.30730551661742</v>
      </c>
      <c r="BA185" s="37"/>
      <c r="BB185" s="37"/>
      <c r="BD185" s="37"/>
      <c r="BE185" s="37"/>
      <c r="BJ185" s="1">
        <f t="shared" si="86"/>
        <v>275.01511146931324</v>
      </c>
    </row>
    <row r="186" spans="8:62" x14ac:dyDescent="0.2">
      <c r="H186" s="18">
        <f>IF(DAT_ROOT!A183="","",DAT_ROOT!A183*Input!$D$41)</f>
        <v>0</v>
      </c>
      <c r="I186" s="18">
        <f>IF(DAT_ROOT!B183="","",DAT_ROOT!B183*Input!$D$42)</f>
        <v>0</v>
      </c>
      <c r="J186" s="17"/>
      <c r="K186" s="18">
        <f>IF(DAT_TIP!A183="","",DAT_TIP!A183*Input!$D$43)</f>
        <v>0</v>
      </c>
      <c r="L186" s="18">
        <f>IF(DAT_TIP!B183="","",DAT_TIP!B183*Input!$D$44)</f>
        <v>0</v>
      </c>
      <c r="M186" s="1">
        <f t="shared" si="73"/>
        <v>183</v>
      </c>
      <c r="N186" s="16">
        <f t="shared" si="63"/>
        <v>50</v>
      </c>
      <c r="O186" s="16">
        <f t="shared" si="64"/>
        <v>55</v>
      </c>
      <c r="P186" s="17"/>
      <c r="Q186" s="16">
        <f t="shared" si="65"/>
        <v>300</v>
      </c>
      <c r="R186" s="16">
        <f t="shared" si="66"/>
        <v>55</v>
      </c>
      <c r="T186" s="63">
        <f t="shared" si="74"/>
        <v>0</v>
      </c>
      <c r="U186" s="63">
        <f t="shared" si="75"/>
        <v>0</v>
      </c>
      <c r="V186" s="64"/>
      <c r="W186" s="63">
        <f t="shared" si="76"/>
        <v>0</v>
      </c>
      <c r="X186" s="63">
        <f t="shared" si="77"/>
        <v>0</v>
      </c>
      <c r="Y186" s="58"/>
      <c r="Z186" s="60">
        <f t="shared" si="67"/>
        <v>75</v>
      </c>
      <c r="AA186" s="60">
        <f t="shared" si="78"/>
        <v>55</v>
      </c>
      <c r="AB186" s="61"/>
      <c r="AC186" s="62">
        <f t="shared" si="68"/>
        <v>275</v>
      </c>
      <c r="AD186" s="62">
        <f t="shared" si="79"/>
        <v>55</v>
      </c>
      <c r="AE186" s="38"/>
      <c r="AF186" s="16">
        <f t="shared" si="69"/>
        <v>290.04379251565507</v>
      </c>
      <c r="AG186" s="16">
        <f t="shared" si="70"/>
        <v>140</v>
      </c>
      <c r="AH186" s="16"/>
      <c r="AI186" s="79">
        <f t="shared" si="71"/>
        <v>540.04379251565501</v>
      </c>
      <c r="AJ186" s="79">
        <f t="shared" si="72"/>
        <v>140</v>
      </c>
      <c r="AK186" s="59"/>
      <c r="AL186" s="65">
        <f t="shared" si="80"/>
        <v>0</v>
      </c>
      <c r="AM186" s="65">
        <f t="shared" si="81"/>
        <v>0</v>
      </c>
      <c r="AN186" s="66"/>
      <c r="AO186" s="65">
        <f t="shared" si="82"/>
        <v>0</v>
      </c>
      <c r="AP186" s="65">
        <f t="shared" si="83"/>
        <v>0</v>
      </c>
      <c r="AR186" s="67">
        <f t="shared" si="84"/>
        <v>315.04379251565507</v>
      </c>
      <c r="AS186" s="67">
        <f>IF(K186="","",Input!D$27-(((L186*F$23-K186*F$22)*F$6))-Input!D$17+C$28)</f>
        <v>140</v>
      </c>
      <c r="AT186" s="67"/>
      <c r="AU186" s="67">
        <f t="shared" si="85"/>
        <v>515.04379251565501</v>
      </c>
      <c r="AV186" s="67">
        <f>IF(H186="","",Input!D$27-((I186*C$23-H186*C$22)*C$6)-Input!D$16+C$28)</f>
        <v>140</v>
      </c>
      <c r="BA186" s="37"/>
      <c r="BB186" s="37"/>
      <c r="BD186" s="37"/>
      <c r="BE186" s="37"/>
      <c r="BJ186" s="1">
        <f t="shared" si="86"/>
        <v>275</v>
      </c>
    </row>
    <row r="187" spans="8:62" x14ac:dyDescent="0.2">
      <c r="H187" s="18">
        <f>IF(DAT_ROOT!A184="","",DAT_ROOT!A184*Input!$D$41)</f>
        <v>0</v>
      </c>
      <c r="I187" s="18">
        <f>IF(DAT_ROOT!B184="","",DAT_ROOT!B184*Input!$D$42)</f>
        <v>-1.732E-3</v>
      </c>
      <c r="J187" s="17"/>
      <c r="K187" s="18">
        <f>IF(DAT_TIP!A184="","",DAT_TIP!A184*Input!$D$43)</f>
        <v>0</v>
      </c>
      <c r="L187" s="18">
        <f>IF(DAT_TIP!B184="","",DAT_TIP!B184*Input!$D$44)</f>
        <v>-1.732E-3</v>
      </c>
      <c r="M187" s="1">
        <f t="shared" si="73"/>
        <v>184</v>
      </c>
      <c r="N187" s="16">
        <f t="shared" si="63"/>
        <v>49.988286539575235</v>
      </c>
      <c r="O187" s="16">
        <f t="shared" si="64"/>
        <v>54.274810734762688</v>
      </c>
      <c r="P187" s="17"/>
      <c r="Q187" s="16">
        <f t="shared" si="65"/>
        <v>299.98451097414357</v>
      </c>
      <c r="R187" s="16">
        <f t="shared" si="66"/>
        <v>54.599758553309904</v>
      </c>
      <c r="T187" s="63">
        <f t="shared" si="74"/>
        <v>0</v>
      </c>
      <c r="U187" s="63">
        <f t="shared" si="75"/>
        <v>0</v>
      </c>
      <c r="V187" s="64"/>
      <c r="W187" s="63">
        <f t="shared" si="76"/>
        <v>0</v>
      </c>
      <c r="X187" s="63">
        <f t="shared" si="77"/>
        <v>0</v>
      </c>
      <c r="Y187" s="58"/>
      <c r="Z187" s="60">
        <f t="shared" si="67"/>
        <v>74.987908983032071</v>
      </c>
      <c r="AA187" s="60">
        <f t="shared" si="78"/>
        <v>54.307305516617404</v>
      </c>
      <c r="AB187" s="61"/>
      <c r="AC187" s="62">
        <f t="shared" si="68"/>
        <v>274.98488853068676</v>
      </c>
      <c r="AD187" s="62">
        <f t="shared" si="79"/>
        <v>54.567263771455181</v>
      </c>
      <c r="AE187" s="38"/>
      <c r="AF187" s="16">
        <f t="shared" si="69"/>
        <v>290.0592815415115</v>
      </c>
      <c r="AG187" s="16">
        <f t="shared" si="70"/>
        <v>140.40024144669007</v>
      </c>
      <c r="AH187" s="16"/>
      <c r="AI187" s="79">
        <f t="shared" si="71"/>
        <v>540.05550597607998</v>
      </c>
      <c r="AJ187" s="79">
        <f t="shared" si="72"/>
        <v>140.7251892652373</v>
      </c>
      <c r="AK187" s="59"/>
      <c r="AL187" s="65">
        <f t="shared" si="80"/>
        <v>0</v>
      </c>
      <c r="AM187" s="65">
        <f t="shared" si="81"/>
        <v>0</v>
      </c>
      <c r="AN187" s="66"/>
      <c r="AO187" s="65">
        <f t="shared" si="82"/>
        <v>0</v>
      </c>
      <c r="AP187" s="65">
        <f t="shared" si="83"/>
        <v>0</v>
      </c>
      <c r="AR187" s="67">
        <f t="shared" si="84"/>
        <v>315.05890398496831</v>
      </c>
      <c r="AS187" s="67">
        <f>IF(K187="","",Input!D$27-(((L187*F$23-K187*F$22)*F$6))-Input!D$17+C$28)</f>
        <v>140.43273622854483</v>
      </c>
      <c r="AT187" s="67"/>
      <c r="AU187" s="67">
        <f t="shared" si="85"/>
        <v>515.05588353262306</v>
      </c>
      <c r="AV187" s="67">
        <f>IF(H187="","",Input!D$27-((I187*C$23-H187*C$22)*C$6)-Input!D$16+C$28)</f>
        <v>140.69269448338258</v>
      </c>
      <c r="BA187" s="37"/>
      <c r="BB187" s="37"/>
      <c r="BD187" s="37"/>
      <c r="BE187" s="37"/>
      <c r="BJ187" s="1">
        <f t="shared" si="86"/>
        <v>274.98488853068676</v>
      </c>
    </row>
    <row r="188" spans="8:62" x14ac:dyDescent="0.2">
      <c r="H188" s="18">
        <f>IF(DAT_ROOT!A185="","",DAT_ROOT!A185*Input!$D$41)</f>
        <v>1.07E-4</v>
      </c>
      <c r="I188" s="18">
        <f>IF(DAT_ROOT!B185="","",DAT_ROOT!B185*Input!$D$42)</f>
        <v>-3.3E-3</v>
      </c>
      <c r="J188" s="17"/>
      <c r="K188" s="18">
        <f>IF(DAT_TIP!A185="","",DAT_TIP!A185*Input!$D$43)</f>
        <v>1.07E-4</v>
      </c>
      <c r="L188" s="18">
        <f>IF(DAT_TIP!B185="","",DAT_TIP!B185*Input!$D$44)</f>
        <v>-3.3E-3</v>
      </c>
      <c r="M188" s="1">
        <f t="shared" si="73"/>
        <v>185</v>
      </c>
      <c r="N188" s="16">
        <f t="shared" si="63"/>
        <v>50.022483159341022</v>
      </c>
      <c r="O188" s="16">
        <f t="shared" si="64"/>
        <v>53.617564713886487</v>
      </c>
      <c r="P188" s="17"/>
      <c r="Q188" s="16">
        <f t="shared" si="65"/>
        <v>299.99521480916263</v>
      </c>
      <c r="R188" s="16">
        <f t="shared" si="66"/>
        <v>54.23645837191458</v>
      </c>
      <c r="T188" s="63">
        <f t="shared" si="74"/>
        <v>0</v>
      </c>
      <c r="U188" s="63">
        <f t="shared" si="75"/>
        <v>0</v>
      </c>
      <c r="V188" s="64"/>
      <c r="W188" s="63">
        <f t="shared" si="76"/>
        <v>0</v>
      </c>
      <c r="X188" s="63">
        <f t="shared" si="77"/>
        <v>0</v>
      </c>
      <c r="Y188" s="58"/>
      <c r="Z188" s="60">
        <f t="shared" si="67"/>
        <v>75.019756324323183</v>
      </c>
      <c r="AA188" s="60">
        <f t="shared" si="78"/>
        <v>53.6794540796893</v>
      </c>
      <c r="AB188" s="61"/>
      <c r="AC188" s="62">
        <f t="shared" si="68"/>
        <v>274.99794164418046</v>
      </c>
      <c r="AD188" s="62">
        <f t="shared" si="79"/>
        <v>54.174569006111767</v>
      </c>
      <c r="AE188" s="38"/>
      <c r="AF188" s="16">
        <f t="shared" si="69"/>
        <v>290.04857770649249</v>
      </c>
      <c r="AG188" s="16">
        <f t="shared" si="70"/>
        <v>140.76354162808542</v>
      </c>
      <c r="AH188" s="16"/>
      <c r="AI188" s="79">
        <f t="shared" si="71"/>
        <v>540.02130935631396</v>
      </c>
      <c r="AJ188" s="79">
        <f t="shared" si="72"/>
        <v>141.38243528611349</v>
      </c>
      <c r="AK188" s="59"/>
      <c r="AL188" s="65">
        <f t="shared" si="80"/>
        <v>0</v>
      </c>
      <c r="AM188" s="65">
        <f t="shared" si="81"/>
        <v>0</v>
      </c>
      <c r="AN188" s="66"/>
      <c r="AO188" s="65">
        <f t="shared" si="82"/>
        <v>0</v>
      </c>
      <c r="AP188" s="65">
        <f t="shared" si="83"/>
        <v>0</v>
      </c>
      <c r="AR188" s="67">
        <f t="shared" si="84"/>
        <v>315.04585087147461</v>
      </c>
      <c r="AS188" s="67">
        <f>IF(K188="","",Input!D$27-(((L188*F$23-K188*F$22)*F$6))-Input!D$17+C$28)</f>
        <v>140.82543099388823</v>
      </c>
      <c r="AT188" s="67"/>
      <c r="AU188" s="67">
        <f t="shared" si="85"/>
        <v>515.0240361913319</v>
      </c>
      <c r="AV188" s="67">
        <f>IF(H188="","",Input!D$27-((I188*C$23-H188*C$22)*C$6)-Input!D$16+C$28)</f>
        <v>141.32054592031071</v>
      </c>
      <c r="BA188" s="37"/>
      <c r="BB188" s="37"/>
      <c r="BD188" s="37"/>
      <c r="BE188" s="37"/>
      <c r="BJ188" s="1">
        <f t="shared" si="86"/>
        <v>274.99794164418046</v>
      </c>
    </row>
    <row r="189" spans="8:62" x14ac:dyDescent="0.2">
      <c r="H189" s="18">
        <f>IF(DAT_ROOT!A186="","",DAT_ROOT!A186*Input!$D$41)</f>
        <v>2.1499999999999999E-4</v>
      </c>
      <c r="I189" s="18">
        <f>IF(DAT_ROOT!B186="","",DAT_ROOT!B186*Input!$D$42)</f>
        <v>-4.8679999999999999E-3</v>
      </c>
      <c r="J189" s="17"/>
      <c r="K189" s="18">
        <f>IF(DAT_TIP!A186="","",DAT_TIP!A186*Input!$D$43)</f>
        <v>2.1499999999999999E-4</v>
      </c>
      <c r="L189" s="18">
        <f>IF(DAT_TIP!B186="","",DAT_TIP!B186*Input!$D$44)</f>
        <v>-4.8679999999999999E-3</v>
      </c>
      <c r="M189" s="1">
        <f t="shared" si="73"/>
        <v>186</v>
      </c>
      <c r="N189" s="16">
        <f t="shared" si="63"/>
        <v>50.057098479606374</v>
      </c>
      <c r="O189" s="16">
        <f t="shared" si="64"/>
        <v>52.960311930042387</v>
      </c>
      <c r="P189" s="17"/>
      <c r="Q189" s="16">
        <f t="shared" si="65"/>
        <v>300.00614973046726</v>
      </c>
      <c r="R189" s="16">
        <f t="shared" si="66"/>
        <v>53.873149247663669</v>
      </c>
      <c r="T189" s="63">
        <f t="shared" si="74"/>
        <v>0</v>
      </c>
      <c r="U189" s="63">
        <f t="shared" si="75"/>
        <v>0</v>
      </c>
      <c r="V189" s="64"/>
      <c r="W189" s="63">
        <f t="shared" si="76"/>
        <v>0</v>
      </c>
      <c r="X189" s="63">
        <f t="shared" si="77"/>
        <v>0</v>
      </c>
      <c r="Y189" s="58"/>
      <c r="Z189" s="60">
        <f t="shared" si="67"/>
        <v>75.052003604692473</v>
      </c>
      <c r="AA189" s="60">
        <f t="shared" si="78"/>
        <v>53.051595661804512</v>
      </c>
      <c r="AB189" s="61"/>
      <c r="AC189" s="62">
        <f t="shared" si="68"/>
        <v>275.01124460538119</v>
      </c>
      <c r="AD189" s="62">
        <f t="shared" si="79"/>
        <v>53.781865515901544</v>
      </c>
      <c r="AE189" s="38"/>
      <c r="AF189" s="16">
        <f t="shared" si="69"/>
        <v>290.03764278518776</v>
      </c>
      <c r="AG189" s="16">
        <f t="shared" si="70"/>
        <v>141.12685075233637</v>
      </c>
      <c r="AH189" s="16"/>
      <c r="AI189" s="79">
        <f t="shared" si="71"/>
        <v>539.98669403604868</v>
      </c>
      <c r="AJ189" s="79">
        <f t="shared" si="72"/>
        <v>142.03968806995761</v>
      </c>
      <c r="AK189" s="59"/>
      <c r="AL189" s="65">
        <f t="shared" si="80"/>
        <v>0</v>
      </c>
      <c r="AM189" s="65">
        <f t="shared" si="81"/>
        <v>0</v>
      </c>
      <c r="AN189" s="66"/>
      <c r="AO189" s="65">
        <f t="shared" si="82"/>
        <v>0</v>
      </c>
      <c r="AP189" s="65">
        <f t="shared" si="83"/>
        <v>0</v>
      </c>
      <c r="AR189" s="67">
        <f t="shared" si="84"/>
        <v>315.03254791027388</v>
      </c>
      <c r="AS189" s="67">
        <f>IF(K189="","",Input!D$27-(((L189*F$23-K189*F$22)*F$6))-Input!D$17+C$28)</f>
        <v>141.21813448409847</v>
      </c>
      <c r="AT189" s="67"/>
      <c r="AU189" s="67">
        <f t="shared" si="85"/>
        <v>514.99178891096267</v>
      </c>
      <c r="AV189" s="67">
        <f>IF(H189="","",Input!D$27-((I189*C$23-H189*C$22)*C$6)-Input!D$16+C$28)</f>
        <v>141.94840433819547</v>
      </c>
      <c r="BA189" s="37"/>
      <c r="BB189" s="37"/>
      <c r="BD189" s="37"/>
      <c r="BE189" s="37"/>
      <c r="BJ189" s="1">
        <f t="shared" si="86"/>
        <v>275.01124460538119</v>
      </c>
    </row>
    <row r="190" spans="8:62" x14ac:dyDescent="0.2">
      <c r="H190" s="18">
        <f>IF(DAT_ROOT!A187="","",DAT_ROOT!A187*Input!$D$41)</f>
        <v>3.3199999999999999E-4</v>
      </c>
      <c r="I190" s="18">
        <f>IF(DAT_ROOT!B187="","",DAT_ROOT!B187*Input!$D$42)</f>
        <v>-6.332E-3</v>
      </c>
      <c r="J190" s="17"/>
      <c r="K190" s="18">
        <f>IF(DAT_TIP!A187="","",DAT_TIP!A187*Input!$D$43)</f>
        <v>3.3199999999999999E-4</v>
      </c>
      <c r="L190" s="18">
        <f>IF(DAT_TIP!B187="","",DAT_TIP!B187*Input!$D$44)</f>
        <v>-6.332E-3</v>
      </c>
      <c r="M190" s="1">
        <f t="shared" si="73"/>
        <v>187</v>
      </c>
      <c r="N190" s="16">
        <f t="shared" si="63"/>
        <v>50.096185453030692</v>
      </c>
      <c r="O190" s="16">
        <f t="shared" si="64"/>
        <v>52.346543131441265</v>
      </c>
      <c r="P190" s="17"/>
      <c r="Q190" s="16">
        <f t="shared" si="65"/>
        <v>300.02009448532232</v>
      </c>
      <c r="R190" s="16">
        <f t="shared" si="66"/>
        <v>53.53379261141685</v>
      </c>
      <c r="T190" s="63">
        <f t="shared" si="74"/>
        <v>0</v>
      </c>
      <c r="U190" s="63">
        <f t="shared" si="75"/>
        <v>0</v>
      </c>
      <c r="V190" s="64"/>
      <c r="W190" s="63">
        <f t="shared" si="76"/>
        <v>0</v>
      </c>
      <c r="X190" s="63">
        <f t="shared" si="77"/>
        <v>0</v>
      </c>
      <c r="Y190" s="58"/>
      <c r="Z190" s="60">
        <f t="shared" si="67"/>
        <v>75.08857635625985</v>
      </c>
      <c r="AA190" s="60">
        <f t="shared" si="78"/>
        <v>52.465268079438829</v>
      </c>
      <c r="AB190" s="61"/>
      <c r="AC190" s="62">
        <f t="shared" si="68"/>
        <v>275.02770358209318</v>
      </c>
      <c r="AD190" s="62">
        <f t="shared" si="79"/>
        <v>53.415067663419286</v>
      </c>
      <c r="AE190" s="38"/>
      <c r="AF190" s="16">
        <f t="shared" si="69"/>
        <v>290.02369803033275</v>
      </c>
      <c r="AG190" s="16">
        <f t="shared" si="70"/>
        <v>141.46620738858317</v>
      </c>
      <c r="AH190" s="16"/>
      <c r="AI190" s="79">
        <f t="shared" si="71"/>
        <v>539.94760706262434</v>
      </c>
      <c r="AJ190" s="79">
        <f t="shared" si="72"/>
        <v>142.65345686855872</v>
      </c>
      <c r="AK190" s="59"/>
      <c r="AL190" s="65">
        <f t="shared" si="80"/>
        <v>0</v>
      </c>
      <c r="AM190" s="65">
        <f t="shared" si="81"/>
        <v>0</v>
      </c>
      <c r="AN190" s="66"/>
      <c r="AO190" s="65">
        <f t="shared" si="82"/>
        <v>0</v>
      </c>
      <c r="AP190" s="65">
        <f t="shared" si="83"/>
        <v>0</v>
      </c>
      <c r="AR190" s="67">
        <f t="shared" si="84"/>
        <v>315.01608893356189</v>
      </c>
      <c r="AS190" s="67">
        <f>IF(K190="","",Input!D$27-(((L190*F$23-K190*F$22)*F$6))-Input!D$17+C$28)</f>
        <v>141.58493233658072</v>
      </c>
      <c r="AT190" s="67"/>
      <c r="AU190" s="67">
        <f t="shared" si="85"/>
        <v>514.95521615939515</v>
      </c>
      <c r="AV190" s="67">
        <f>IF(H190="","",Input!D$27-((I190*C$23-H190*C$22)*C$6)-Input!D$16+C$28)</f>
        <v>142.53473192056117</v>
      </c>
      <c r="BA190" s="37"/>
      <c r="BB190" s="37"/>
      <c r="BD190" s="37"/>
      <c r="BE190" s="37"/>
      <c r="BJ190" s="1">
        <f t="shared" si="86"/>
        <v>275.02770358209318</v>
      </c>
    </row>
    <row r="191" spans="8:62" x14ac:dyDescent="0.2">
      <c r="H191" s="18">
        <f>IF(DAT_ROOT!A188="","",DAT_ROOT!A188*Input!$D$41)</f>
        <v>4.4900000000000002E-4</v>
      </c>
      <c r="I191" s="18">
        <f>IF(DAT_ROOT!B188="","",DAT_ROOT!B188*Input!$D$42)</f>
        <v>-7.796E-3</v>
      </c>
      <c r="J191" s="17"/>
      <c r="K191" s="18">
        <f>IF(DAT_TIP!A188="","",DAT_TIP!A188*Input!$D$43)</f>
        <v>4.4900000000000002E-4</v>
      </c>
      <c r="L191" s="18">
        <f>IF(DAT_TIP!B188="","",DAT_TIP!B188*Input!$D$44)</f>
        <v>-7.796E-3</v>
      </c>
      <c r="M191" s="1">
        <f t="shared" si="73"/>
        <v>188</v>
      </c>
      <c r="N191" s="16">
        <f t="shared" si="63"/>
        <v>50.135272426455003</v>
      </c>
      <c r="O191" s="16">
        <f t="shared" si="64"/>
        <v>51.732774332840151</v>
      </c>
      <c r="P191" s="17"/>
      <c r="Q191" s="16">
        <f t="shared" si="65"/>
        <v>300.03403924017744</v>
      </c>
      <c r="R191" s="16">
        <f t="shared" si="66"/>
        <v>53.194435975170016</v>
      </c>
      <c r="T191" s="63">
        <f t="shared" si="74"/>
        <v>0</v>
      </c>
      <c r="U191" s="63">
        <f t="shared" si="75"/>
        <v>0</v>
      </c>
      <c r="V191" s="64"/>
      <c r="W191" s="63">
        <f t="shared" si="76"/>
        <v>0</v>
      </c>
      <c r="X191" s="63">
        <f t="shared" si="77"/>
        <v>0</v>
      </c>
      <c r="Y191" s="58"/>
      <c r="Z191" s="60">
        <f t="shared" si="67"/>
        <v>75.125149107827241</v>
      </c>
      <c r="AA191" s="60">
        <f t="shared" si="78"/>
        <v>51.878940497073145</v>
      </c>
      <c r="AB191" s="61"/>
      <c r="AC191" s="62">
        <f t="shared" si="68"/>
        <v>275.04416255880517</v>
      </c>
      <c r="AD191" s="62">
        <f t="shared" si="79"/>
        <v>53.048269810937029</v>
      </c>
      <c r="AE191" s="38"/>
      <c r="AF191" s="16">
        <f t="shared" si="69"/>
        <v>290.00975327547769</v>
      </c>
      <c r="AG191" s="16">
        <f t="shared" si="70"/>
        <v>141.80556402482998</v>
      </c>
      <c r="AH191" s="16"/>
      <c r="AI191" s="79">
        <f t="shared" si="71"/>
        <v>539.90852008920012</v>
      </c>
      <c r="AJ191" s="79">
        <f t="shared" si="72"/>
        <v>143.26722566715986</v>
      </c>
      <c r="AK191" s="59"/>
      <c r="AL191" s="65">
        <f t="shared" si="80"/>
        <v>0</v>
      </c>
      <c r="AM191" s="65">
        <f t="shared" si="81"/>
        <v>0</v>
      </c>
      <c r="AN191" s="66"/>
      <c r="AO191" s="65">
        <f t="shared" si="82"/>
        <v>0</v>
      </c>
      <c r="AP191" s="65">
        <f t="shared" si="83"/>
        <v>0</v>
      </c>
      <c r="AR191" s="67">
        <f t="shared" si="84"/>
        <v>314.9996299568499</v>
      </c>
      <c r="AS191" s="67">
        <f>IF(K191="","",Input!D$27-(((L191*F$23-K191*F$22)*F$6))-Input!D$17+C$28)</f>
        <v>141.95173018906297</v>
      </c>
      <c r="AT191" s="67"/>
      <c r="AU191" s="67">
        <f t="shared" si="85"/>
        <v>514.91864340782786</v>
      </c>
      <c r="AV191" s="67">
        <f>IF(H191="","",Input!D$27-((I191*C$23-H191*C$22)*C$6)-Input!D$16+C$28)</f>
        <v>143.12105950292687</v>
      </c>
      <c r="BA191" s="37"/>
      <c r="BB191" s="37"/>
      <c r="BD191" s="37"/>
      <c r="BE191" s="37"/>
      <c r="BJ191" s="1">
        <f t="shared" si="86"/>
        <v>275.04416255880517</v>
      </c>
    </row>
    <row r="192" spans="8:62" x14ac:dyDescent="0.2">
      <c r="H192" s="18">
        <f>IF(DAT_ROOT!A189="","",DAT_ROOT!A189*Input!$D$41)</f>
        <v>6.3100000000000005E-4</v>
      </c>
      <c r="I192" s="18">
        <f>IF(DAT_ROOT!B189="","",DAT_ROOT!B189*Input!$D$42)</f>
        <v>-9.7999999999999997E-3</v>
      </c>
      <c r="J192" s="17"/>
      <c r="K192" s="18">
        <f>IF(DAT_TIP!A189="","",DAT_TIP!A189*Input!$D$43)</f>
        <v>6.3100000000000005E-4</v>
      </c>
      <c r="L192" s="18">
        <f>IF(DAT_TIP!B189="","",DAT_TIP!B189*Input!$D$44)</f>
        <v>-9.7999999999999997E-3</v>
      </c>
      <c r="M192" s="1">
        <f t="shared" si="73"/>
        <v>189</v>
      </c>
      <c r="N192" s="16">
        <f t="shared" si="63"/>
        <v>50.197922929677823</v>
      </c>
      <c r="O192" s="16">
        <f t="shared" si="64"/>
        <v>50.8924676715625</v>
      </c>
      <c r="P192" s="17"/>
      <c r="Q192" s="16">
        <f t="shared" si="65"/>
        <v>300.05817546158698</v>
      </c>
      <c r="R192" s="16">
        <f t="shared" si="66"/>
        <v>52.729711459077159</v>
      </c>
      <c r="T192" s="63">
        <f t="shared" si="74"/>
        <v>0</v>
      </c>
      <c r="U192" s="63">
        <f t="shared" si="75"/>
        <v>0</v>
      </c>
      <c r="V192" s="64"/>
      <c r="W192" s="63">
        <f t="shared" si="76"/>
        <v>0</v>
      </c>
      <c r="X192" s="63">
        <f t="shared" si="77"/>
        <v>0</v>
      </c>
      <c r="Y192" s="58"/>
      <c r="Z192" s="60">
        <f t="shared" si="67"/>
        <v>75.183948182868747</v>
      </c>
      <c r="AA192" s="60">
        <f t="shared" si="78"/>
        <v>51.076192050313971</v>
      </c>
      <c r="AB192" s="61"/>
      <c r="AC192" s="62">
        <f t="shared" si="68"/>
        <v>275.07215020839607</v>
      </c>
      <c r="AD192" s="62">
        <f t="shared" si="79"/>
        <v>52.545987080325695</v>
      </c>
      <c r="AE192" s="38"/>
      <c r="AF192" s="16">
        <f t="shared" si="69"/>
        <v>289.98561705406814</v>
      </c>
      <c r="AG192" s="16">
        <f t="shared" si="70"/>
        <v>142.27028854092285</v>
      </c>
      <c r="AH192" s="16"/>
      <c r="AI192" s="79">
        <f t="shared" si="71"/>
        <v>539.84586958597731</v>
      </c>
      <c r="AJ192" s="79">
        <f t="shared" si="72"/>
        <v>144.10753232843749</v>
      </c>
      <c r="AK192" s="59"/>
      <c r="AL192" s="65">
        <f t="shared" si="80"/>
        <v>0</v>
      </c>
      <c r="AM192" s="65">
        <f t="shared" si="81"/>
        <v>0</v>
      </c>
      <c r="AN192" s="66"/>
      <c r="AO192" s="65">
        <f t="shared" si="82"/>
        <v>0</v>
      </c>
      <c r="AP192" s="65">
        <f t="shared" si="83"/>
        <v>0</v>
      </c>
      <c r="AR192" s="67">
        <f t="shared" si="84"/>
        <v>314.971642307259</v>
      </c>
      <c r="AS192" s="67">
        <f>IF(K192="","",Input!D$27-(((L192*F$23-K192*F$22)*F$6))-Input!D$17+C$28)</f>
        <v>142.45401291967431</v>
      </c>
      <c r="AT192" s="67"/>
      <c r="AU192" s="67">
        <f t="shared" si="85"/>
        <v>514.85984433278634</v>
      </c>
      <c r="AV192" s="67">
        <f>IF(H192="","",Input!D$27-((I192*C$23-H192*C$22)*C$6)-Input!D$16+C$28)</f>
        <v>143.92380794968602</v>
      </c>
      <c r="BA192" s="37"/>
      <c r="BB192" s="37"/>
      <c r="BD192" s="37"/>
      <c r="BE192" s="37"/>
      <c r="BJ192" s="1">
        <f t="shared" si="86"/>
        <v>275.07215020839607</v>
      </c>
    </row>
    <row r="193" spans="8:62" x14ac:dyDescent="0.2">
      <c r="H193" s="18">
        <f>IF(DAT_ROOT!A190="","",DAT_ROOT!A190*Input!$D$41)</f>
        <v>8.1300000000000003E-4</v>
      </c>
      <c r="I193" s="18">
        <f>IF(DAT_ROOT!B190="","",DAT_ROOT!B190*Input!$D$42)</f>
        <v>-1.1804E-2</v>
      </c>
      <c r="J193" s="17"/>
      <c r="K193" s="18">
        <f>IF(DAT_TIP!A190="","",DAT_TIP!A190*Input!$D$43)</f>
        <v>8.1300000000000003E-4</v>
      </c>
      <c r="L193" s="18">
        <f>IF(DAT_TIP!B190="","",DAT_TIP!B190*Input!$D$44)</f>
        <v>-1.1804E-2</v>
      </c>
      <c r="M193" s="1">
        <f t="shared" si="73"/>
        <v>190</v>
      </c>
      <c r="N193" s="16">
        <f t="shared" si="63"/>
        <v>50.260573432900657</v>
      </c>
      <c r="O193" s="16">
        <f t="shared" si="64"/>
        <v>50.052161010284841</v>
      </c>
      <c r="P193" s="17"/>
      <c r="Q193" s="16">
        <f t="shared" si="65"/>
        <v>300.08231168299653</v>
      </c>
      <c r="R193" s="16">
        <f t="shared" si="66"/>
        <v>52.264986942984308</v>
      </c>
      <c r="T193" s="63">
        <f t="shared" si="74"/>
        <v>0</v>
      </c>
      <c r="U193" s="63">
        <f t="shared" si="75"/>
        <v>0</v>
      </c>
      <c r="V193" s="64"/>
      <c r="W193" s="63">
        <f t="shared" si="76"/>
        <v>0</v>
      </c>
      <c r="X193" s="63">
        <f t="shared" si="77"/>
        <v>0</v>
      </c>
      <c r="Y193" s="58"/>
      <c r="Z193" s="60">
        <f t="shared" si="67"/>
        <v>75.242747257910253</v>
      </c>
      <c r="AA193" s="60">
        <f t="shared" si="78"/>
        <v>50.273443603554796</v>
      </c>
      <c r="AB193" s="61"/>
      <c r="AC193" s="62">
        <f t="shared" si="68"/>
        <v>275.10013785798697</v>
      </c>
      <c r="AD193" s="62">
        <f t="shared" si="79"/>
        <v>52.043704349714361</v>
      </c>
      <c r="AE193" s="38"/>
      <c r="AF193" s="16">
        <f t="shared" si="69"/>
        <v>289.96148083265848</v>
      </c>
      <c r="AG193" s="16">
        <f t="shared" si="70"/>
        <v>142.73501305701566</v>
      </c>
      <c r="AH193" s="16"/>
      <c r="AI193" s="79">
        <f t="shared" si="71"/>
        <v>539.78321908275439</v>
      </c>
      <c r="AJ193" s="79">
        <f t="shared" si="72"/>
        <v>144.94783898971514</v>
      </c>
      <c r="AK193" s="59"/>
      <c r="AL193" s="65">
        <f t="shared" si="80"/>
        <v>0</v>
      </c>
      <c r="AM193" s="65">
        <f t="shared" si="81"/>
        <v>0</v>
      </c>
      <c r="AN193" s="66"/>
      <c r="AO193" s="65">
        <f t="shared" si="82"/>
        <v>0</v>
      </c>
      <c r="AP193" s="65">
        <f t="shared" si="83"/>
        <v>0</v>
      </c>
      <c r="AR193" s="67">
        <f t="shared" si="84"/>
        <v>314.94365465766811</v>
      </c>
      <c r="AS193" s="67">
        <f>IF(K193="","",Input!D$27-(((L193*F$23-K193*F$22)*F$6))-Input!D$17+C$28)</f>
        <v>142.95629565028563</v>
      </c>
      <c r="AT193" s="67"/>
      <c r="AU193" s="67">
        <f t="shared" si="85"/>
        <v>514.80104525774482</v>
      </c>
      <c r="AV193" s="67">
        <f>IF(H193="","",Input!D$27-((I193*C$23-H193*C$22)*C$6)-Input!D$16+C$28)</f>
        <v>144.7265563964452</v>
      </c>
      <c r="BA193" s="37"/>
      <c r="BB193" s="37"/>
      <c r="BD193" s="37"/>
      <c r="BE193" s="37"/>
      <c r="BJ193" s="1">
        <f t="shared" si="86"/>
        <v>275.10013785798697</v>
      </c>
    </row>
    <row r="194" spans="8:62" x14ac:dyDescent="0.2">
      <c r="H194" s="18">
        <f>IF(DAT_ROOT!A191="","",DAT_ROOT!A191*Input!$D$41)</f>
        <v>1.15E-3</v>
      </c>
      <c r="I194" s="18">
        <f>IF(DAT_ROOT!B191="","",DAT_ROOT!B191*Input!$D$42)</f>
        <v>-1.4024E-2</v>
      </c>
      <c r="J194" s="17"/>
      <c r="K194" s="18">
        <f>IF(DAT_TIP!A191="","",DAT_TIP!A191*Input!$D$43)</f>
        <v>1.15E-3</v>
      </c>
      <c r="L194" s="18">
        <f>IF(DAT_TIP!B191="","",DAT_TIP!B191*Input!$D$44)</f>
        <v>-1.4024E-2</v>
      </c>
      <c r="M194" s="1">
        <f t="shared" si="73"/>
        <v>191</v>
      </c>
      <c r="N194" s="16">
        <f t="shared" si="63"/>
        <v>50.386661712486109</v>
      </c>
      <c r="O194" s="16">
        <f t="shared" si="64"/>
        <v>49.120366781075845</v>
      </c>
      <c r="P194" s="17"/>
      <c r="Q194" s="16">
        <f t="shared" si="65"/>
        <v>300.14033462187263</v>
      </c>
      <c r="R194" s="16">
        <f t="shared" si="66"/>
        <v>51.748961646583822</v>
      </c>
      <c r="T194" s="63">
        <f t="shared" si="74"/>
        <v>0</v>
      </c>
      <c r="U194" s="63">
        <f t="shared" si="75"/>
        <v>0</v>
      </c>
      <c r="V194" s="64"/>
      <c r="W194" s="63">
        <f t="shared" si="76"/>
        <v>0</v>
      </c>
      <c r="X194" s="63">
        <f t="shared" si="77"/>
        <v>0</v>
      </c>
      <c r="Y194" s="58"/>
      <c r="Z194" s="60">
        <f t="shared" si="67"/>
        <v>75.362029003424766</v>
      </c>
      <c r="AA194" s="60">
        <f t="shared" si="78"/>
        <v>49.383226267626647</v>
      </c>
      <c r="AB194" s="61"/>
      <c r="AC194" s="62">
        <f t="shared" si="68"/>
        <v>275.16496733093396</v>
      </c>
      <c r="AD194" s="62">
        <f t="shared" si="79"/>
        <v>51.486102160033028</v>
      </c>
      <c r="AE194" s="38"/>
      <c r="AF194" s="16">
        <f t="shared" si="69"/>
        <v>289.90345789378244</v>
      </c>
      <c r="AG194" s="16">
        <f t="shared" si="70"/>
        <v>143.25103835341616</v>
      </c>
      <c r="AH194" s="16"/>
      <c r="AI194" s="79">
        <f t="shared" si="71"/>
        <v>539.65713080316903</v>
      </c>
      <c r="AJ194" s="79">
        <f t="shared" si="72"/>
        <v>145.87963321892414</v>
      </c>
      <c r="AK194" s="59"/>
      <c r="AL194" s="65">
        <f t="shared" si="80"/>
        <v>0</v>
      </c>
      <c r="AM194" s="65">
        <f t="shared" si="81"/>
        <v>0</v>
      </c>
      <c r="AN194" s="66"/>
      <c r="AO194" s="65">
        <f t="shared" si="82"/>
        <v>0</v>
      </c>
      <c r="AP194" s="65">
        <f t="shared" si="83"/>
        <v>0</v>
      </c>
      <c r="AR194" s="67">
        <f t="shared" si="84"/>
        <v>314.87882518472111</v>
      </c>
      <c r="AS194" s="67">
        <f>IF(K194="","",Input!D$27-(((L194*F$23-K194*F$22)*F$6))-Input!D$17+C$28)</f>
        <v>143.51389783996697</v>
      </c>
      <c r="AT194" s="67"/>
      <c r="AU194" s="67">
        <f t="shared" si="85"/>
        <v>514.6817635122303</v>
      </c>
      <c r="AV194" s="67">
        <f>IF(H194="","",Input!D$27-((I194*C$23-H194*C$22)*C$6)-Input!D$16+C$28)</f>
        <v>145.61677373237336</v>
      </c>
      <c r="BA194" s="37"/>
      <c r="BB194" s="37"/>
      <c r="BD194" s="37"/>
      <c r="BE194" s="37"/>
      <c r="BJ194" s="1">
        <f t="shared" si="86"/>
        <v>275.16496733093396</v>
      </c>
    </row>
    <row r="195" spans="8:62" x14ac:dyDescent="0.2">
      <c r="H195" s="18">
        <f>IF(DAT_ROOT!A192="","",DAT_ROOT!A192*Input!$D$41)</f>
        <v>1.4859999999999999E-3</v>
      </c>
      <c r="I195" s="18">
        <f>IF(DAT_ROOT!B192="","",DAT_ROOT!B192*Input!$D$42)</f>
        <v>-1.6247999999999999E-2</v>
      </c>
      <c r="J195" s="17"/>
      <c r="K195" s="18">
        <f>IF(DAT_TIP!A192="","",DAT_TIP!A192*Input!$D$43)</f>
        <v>1.4859999999999999E-3</v>
      </c>
      <c r="L195" s="18">
        <f>IF(DAT_TIP!B192="","",DAT_TIP!B192*Input!$D$44)</f>
        <v>-1.6247999999999999E-2</v>
      </c>
      <c r="M195" s="1">
        <f t="shared" si="73"/>
        <v>192</v>
      </c>
      <c r="N195" s="16">
        <f t="shared" si="63"/>
        <v>50.512304239700335</v>
      </c>
      <c r="O195" s="16">
        <f t="shared" si="64"/>
        <v>48.18690451283652</v>
      </c>
      <c r="P195" s="17"/>
      <c r="Q195" s="16">
        <f t="shared" si="65"/>
        <v>300.19809070304075</v>
      </c>
      <c r="R195" s="16">
        <f t="shared" si="66"/>
        <v>51.232020947896451</v>
      </c>
      <c r="T195" s="63">
        <f t="shared" si="74"/>
        <v>0</v>
      </c>
      <c r="U195" s="63">
        <f t="shared" si="75"/>
        <v>0</v>
      </c>
      <c r="V195" s="64"/>
      <c r="W195" s="63">
        <f t="shared" si="76"/>
        <v>0</v>
      </c>
      <c r="X195" s="63">
        <f t="shared" si="77"/>
        <v>0</v>
      </c>
      <c r="Y195" s="58"/>
      <c r="Z195" s="60">
        <f t="shared" si="67"/>
        <v>75.480882886034379</v>
      </c>
      <c r="AA195" s="60">
        <f t="shared" si="78"/>
        <v>48.491416156342517</v>
      </c>
      <c r="AB195" s="61"/>
      <c r="AC195" s="62">
        <f t="shared" si="68"/>
        <v>275.22951205670671</v>
      </c>
      <c r="AD195" s="62">
        <f t="shared" si="79"/>
        <v>50.927509304390462</v>
      </c>
      <c r="AE195" s="38"/>
      <c r="AF195" s="16">
        <f t="shared" si="69"/>
        <v>289.84570181261427</v>
      </c>
      <c r="AG195" s="16">
        <f t="shared" si="70"/>
        <v>143.76797905210356</v>
      </c>
      <c r="AH195" s="16"/>
      <c r="AI195" s="79">
        <f t="shared" si="71"/>
        <v>539.53148827595464</v>
      </c>
      <c r="AJ195" s="79">
        <f t="shared" si="72"/>
        <v>146.81309548716345</v>
      </c>
      <c r="AK195" s="59"/>
      <c r="AL195" s="65">
        <f t="shared" si="80"/>
        <v>0</v>
      </c>
      <c r="AM195" s="65">
        <f t="shared" si="81"/>
        <v>0</v>
      </c>
      <c r="AN195" s="66"/>
      <c r="AO195" s="65">
        <f t="shared" si="82"/>
        <v>0</v>
      </c>
      <c r="AP195" s="65">
        <f t="shared" si="83"/>
        <v>0</v>
      </c>
      <c r="AR195" s="67">
        <f t="shared" si="84"/>
        <v>314.81428045894836</v>
      </c>
      <c r="AS195" s="67">
        <f>IF(K195="","",Input!D$27-(((L195*F$23-K195*F$22)*F$6))-Input!D$17+C$28)</f>
        <v>144.07249069560953</v>
      </c>
      <c r="AT195" s="67"/>
      <c r="AU195" s="67">
        <f t="shared" si="85"/>
        <v>514.56290962962066</v>
      </c>
      <c r="AV195" s="67">
        <f>IF(H195="","",Input!D$27-((I195*C$23-H195*C$22)*C$6)-Input!D$16+C$28)</f>
        <v>146.50858384365748</v>
      </c>
      <c r="BA195" s="37"/>
      <c r="BB195" s="37"/>
      <c r="BD195" s="37"/>
      <c r="BE195" s="37"/>
      <c r="BJ195" s="1">
        <f t="shared" si="86"/>
        <v>275.22951205670671</v>
      </c>
    </row>
    <row r="196" spans="8:62" x14ac:dyDescent="0.2">
      <c r="H196" s="18">
        <f>IF(DAT_ROOT!A193="","",DAT_ROOT!A193*Input!$D$41)</f>
        <v>2.0699999999999998E-3</v>
      </c>
      <c r="I196" s="18">
        <f>IF(DAT_ROOT!B193="","",DAT_ROOT!B193*Input!$D$42)</f>
        <v>-1.8415999999999998E-2</v>
      </c>
      <c r="J196" s="17"/>
      <c r="K196" s="18">
        <f>IF(DAT_TIP!A193="","",DAT_TIP!A193*Input!$D$43)</f>
        <v>2.0699999999999998E-3</v>
      </c>
      <c r="L196" s="18">
        <f>IF(DAT_TIP!B193="","",DAT_TIP!B193*Input!$D$44)</f>
        <v>-1.8415999999999998E-2</v>
      </c>
      <c r="M196" s="1">
        <f t="shared" si="73"/>
        <v>193</v>
      </c>
      <c r="N196" s="16">
        <f t="shared" si="63"/>
        <v>50.742163217008482</v>
      </c>
      <c r="O196" s="16">
        <f t="shared" si="64"/>
        <v>47.275212256530196</v>
      </c>
      <c r="P196" s="17"/>
      <c r="Q196" s="16">
        <f t="shared" si="65"/>
        <v>300.31365698295429</v>
      </c>
      <c r="R196" s="16">
        <f t="shared" si="66"/>
        <v>50.725803253021006</v>
      </c>
      <c r="T196" s="63">
        <f t="shared" si="74"/>
        <v>0</v>
      </c>
      <c r="U196" s="63">
        <f t="shared" si="75"/>
        <v>0</v>
      </c>
      <c r="V196" s="64"/>
      <c r="W196" s="63">
        <f t="shared" si="76"/>
        <v>0</v>
      </c>
      <c r="X196" s="63">
        <f t="shared" si="77"/>
        <v>0</v>
      </c>
      <c r="Y196" s="58"/>
      <c r="Z196" s="60">
        <f t="shared" si="67"/>
        <v>75.699312593603068</v>
      </c>
      <c r="AA196" s="60">
        <f t="shared" si="78"/>
        <v>47.620271356179273</v>
      </c>
      <c r="AB196" s="61"/>
      <c r="AC196" s="62">
        <f t="shared" si="68"/>
        <v>275.35650760635974</v>
      </c>
      <c r="AD196" s="62">
        <f t="shared" si="79"/>
        <v>50.380744153371928</v>
      </c>
      <c r="AE196" s="38"/>
      <c r="AF196" s="16">
        <f t="shared" si="69"/>
        <v>289.73013553270073</v>
      </c>
      <c r="AG196" s="16">
        <f t="shared" si="70"/>
        <v>144.27419674697899</v>
      </c>
      <c r="AH196" s="16"/>
      <c r="AI196" s="79">
        <f t="shared" si="71"/>
        <v>539.3016292986465</v>
      </c>
      <c r="AJ196" s="79">
        <f t="shared" si="72"/>
        <v>147.72478774346982</v>
      </c>
      <c r="AK196" s="59"/>
      <c r="AL196" s="65">
        <f t="shared" si="80"/>
        <v>0</v>
      </c>
      <c r="AM196" s="65">
        <f t="shared" si="81"/>
        <v>0</v>
      </c>
      <c r="AN196" s="66"/>
      <c r="AO196" s="65">
        <f t="shared" si="82"/>
        <v>0</v>
      </c>
      <c r="AP196" s="65">
        <f t="shared" si="83"/>
        <v>0</v>
      </c>
      <c r="AR196" s="67">
        <f t="shared" si="84"/>
        <v>314.68728490929533</v>
      </c>
      <c r="AS196" s="67">
        <f>IF(K196="","",Input!D$27-(((L196*F$23-K196*F$22)*F$6))-Input!D$17+C$28)</f>
        <v>144.61925584662808</v>
      </c>
      <c r="AT196" s="67"/>
      <c r="AU196" s="67">
        <f t="shared" si="85"/>
        <v>514.34447992205196</v>
      </c>
      <c r="AV196" s="67">
        <f>IF(H196="","",Input!D$27-((I196*C$23-H196*C$22)*C$6)-Input!D$16+C$28)</f>
        <v>147.37972864382073</v>
      </c>
      <c r="BA196" s="37"/>
      <c r="BB196" s="37"/>
      <c r="BD196" s="37"/>
      <c r="BE196" s="37"/>
      <c r="BJ196" s="1">
        <f t="shared" si="86"/>
        <v>275.35650760635974</v>
      </c>
    </row>
    <row r="197" spans="8:62" x14ac:dyDescent="0.2">
      <c r="H197" s="18">
        <f>IF(DAT_ROOT!A194="","",DAT_ROOT!A194*Input!$D$41)</f>
        <v>2.6540000000000001E-3</v>
      </c>
      <c r="I197" s="18">
        <f>IF(DAT_ROOT!B194="","",DAT_ROOT!B194*Input!$D$42)</f>
        <v>-2.0584000000000002E-2</v>
      </c>
      <c r="J197" s="17"/>
      <c r="K197" s="18">
        <f>IF(DAT_TIP!A194="","",DAT_TIP!A194*Input!$D$43)</f>
        <v>2.6540000000000001E-3</v>
      </c>
      <c r="L197" s="18">
        <f>IF(DAT_TIP!B194="","",DAT_TIP!B194*Input!$D$44)</f>
        <v>-2.0584000000000002E-2</v>
      </c>
      <c r="M197" s="1">
        <f t="shared" si="73"/>
        <v>194</v>
      </c>
      <c r="N197" s="16">
        <f t="shared" ref="N197:N260" si="87">IF(T197="","",((Z197+0.5*T197)*($F$5-$C$13)+(AC197+0.5*W197)*($C$13-$C$5))/($F$5-$C$5))</f>
        <v>50.972022194316629</v>
      </c>
      <c r="O197" s="16">
        <f t="shared" ref="O197:O260" si="88">IF(T197="","",((((AA197+0.5*U197)*($F$5-$C$13)+(AD197+0.5*X197)*($C$13-$C$5))/($F$5-$C$5))))</f>
        <v>46.363520000223851</v>
      </c>
      <c r="P197" s="17"/>
      <c r="Q197" s="16">
        <f t="shared" ref="Q197:Q260" si="89">IF(T197="","",((((Z197+0.5*T197)*($F$5-$F$13)+(AC197+0.5*W197)*($F$13-$C$5))/($F$5-$C$5))))</f>
        <v>300.42922326286788</v>
      </c>
      <c r="R197" s="16">
        <f t="shared" ref="R197:R260" si="90">IF(T197="","",((((AA197+0.5*U197)*($F$5-$F$13)+(AD197+0.5*X197)*($F$13-$C$5))/($F$5-$C$5))))</f>
        <v>50.219585558145553</v>
      </c>
      <c r="T197" s="63">
        <f t="shared" si="74"/>
        <v>0</v>
      </c>
      <c r="U197" s="63">
        <f t="shared" si="75"/>
        <v>0</v>
      </c>
      <c r="V197" s="64"/>
      <c r="W197" s="63">
        <f t="shared" si="76"/>
        <v>0</v>
      </c>
      <c r="X197" s="63">
        <f t="shared" si="77"/>
        <v>0</v>
      </c>
      <c r="Y197" s="58"/>
      <c r="Z197" s="60">
        <f t="shared" ref="Z197:Z260" si="91">IF(H197="","",(C$8)-((C$8)-((H197*C$23+I197*C$22)*C$6+C$8))+C$25)</f>
        <v>75.917742301171756</v>
      </c>
      <c r="AA197" s="60">
        <f t="shared" si="78"/>
        <v>46.749126556016023</v>
      </c>
      <c r="AB197" s="61"/>
      <c r="AC197" s="62">
        <f t="shared" ref="AC197:AC260" si="92">IF(K197="","",(F$8)-1*((F$8)-((K197*F$23+L197*F$22)*F$6+F$8))+C$25)</f>
        <v>275.48350315601277</v>
      </c>
      <c r="AD197" s="62">
        <f t="shared" si="79"/>
        <v>49.833979002353388</v>
      </c>
      <c r="AE197" s="38"/>
      <c r="AF197" s="16">
        <f t="shared" ref="AF197:AF260" si="93">IF(AL197="","",((((AU197+0.5*AL197)*($F$5-$F$13)+(AR197+0.5*AO197)*($F$13-$C$5))/($F$5-$C$5))))</f>
        <v>289.61456925278719</v>
      </c>
      <c r="AG197" s="16">
        <f t="shared" ref="AG197:AG260" si="94">IF(AL197="","",((((AV197+0.5*AP197)*($F$5-$F$13)+(AS197+0.5*AM197)*($F$13-$C$5))/($F$5-$C$5))))</f>
        <v>144.78041444185442</v>
      </c>
      <c r="AH197" s="16"/>
      <c r="AI197" s="79">
        <f t="shared" ref="AI197:AI260" si="95">IF(AL197="","",((((AU197+0.5*AO197)*($F$5-$C$13)+(AR197+0.5*AL197)*($C$13-$C$5))/($F$5-$C$5))))</f>
        <v>539.07177032133836</v>
      </c>
      <c r="AJ197" s="79">
        <f t="shared" ref="AJ197:AJ260" si="96">IF(AL197="","",((((AV197+0.5*AP197)*($F$5-$C$13)+(AS197+0.5*AM197)*($C$13-$C$5))/($F$5-$C$5))))</f>
        <v>148.63647999977616</v>
      </c>
      <c r="AK197" s="59"/>
      <c r="AL197" s="65">
        <f t="shared" si="80"/>
        <v>0</v>
      </c>
      <c r="AM197" s="65">
        <f t="shared" si="81"/>
        <v>0</v>
      </c>
      <c r="AN197" s="66"/>
      <c r="AO197" s="65">
        <f t="shared" si="82"/>
        <v>0</v>
      </c>
      <c r="AP197" s="65">
        <f t="shared" si="83"/>
        <v>0</v>
      </c>
      <c r="AR197" s="67">
        <f t="shared" si="84"/>
        <v>314.5602893596423</v>
      </c>
      <c r="AS197" s="67">
        <f>IF(K197="","",Input!D$27-(((L197*F$23-K197*F$22)*F$6))-Input!D$17+C$28)</f>
        <v>145.1660209976466</v>
      </c>
      <c r="AT197" s="67"/>
      <c r="AU197" s="67">
        <f t="shared" si="85"/>
        <v>514.12605021448326</v>
      </c>
      <c r="AV197" s="67">
        <f>IF(H197="","",Input!D$27-((I197*C$23-H197*C$22)*C$6)-Input!D$16+C$28)</f>
        <v>148.25087344398398</v>
      </c>
      <c r="BA197" s="37"/>
      <c r="BB197" s="37"/>
      <c r="BD197" s="37"/>
      <c r="BE197" s="37"/>
      <c r="BJ197" s="1">
        <f t="shared" ref="BJ197:BJ260" si="97">IF(K197="","",(K197*F$23+L197*F$22)*F$6+F$8)</f>
        <v>275.48350315601277</v>
      </c>
    </row>
    <row r="198" spans="8:62" x14ac:dyDescent="0.2">
      <c r="H198" s="18">
        <f>IF(DAT_ROOT!A195="","",DAT_ROOT!A195*Input!$D$41)</f>
        <v>4.607E-3</v>
      </c>
      <c r="I198" s="18">
        <f>IF(DAT_ROOT!B195="","",DAT_ROOT!B195*Input!$D$42)</f>
        <v>-2.5956E-2</v>
      </c>
      <c r="J198" s="17"/>
      <c r="K198" s="18">
        <f>IF(DAT_TIP!A195="","",DAT_TIP!A195*Input!$D$43)</f>
        <v>4.607E-3</v>
      </c>
      <c r="L198" s="18">
        <f>IF(DAT_TIP!B195="","",DAT_TIP!B195*Input!$D$44)</f>
        <v>-2.5956E-2</v>
      </c>
      <c r="M198" s="1">
        <f t="shared" ref="M198:M261" si="98">M197+1</f>
        <v>195</v>
      </c>
      <c r="N198" s="16">
        <f t="shared" si="87"/>
        <v>51.753413606329666</v>
      </c>
      <c r="O198" s="16">
        <f t="shared" si="88"/>
        <v>44.101052840255932</v>
      </c>
      <c r="P198" s="17"/>
      <c r="Q198" s="16">
        <f t="shared" si="89"/>
        <v>300.83249375852904</v>
      </c>
      <c r="R198" s="16">
        <f t="shared" si="90"/>
        <v>48.960724634867972</v>
      </c>
      <c r="T198" s="63">
        <f t="shared" si="74"/>
        <v>0</v>
      </c>
      <c r="U198" s="63">
        <f t="shared" si="75"/>
        <v>0</v>
      </c>
      <c r="V198" s="64"/>
      <c r="W198" s="63">
        <f t="shared" si="76"/>
        <v>0</v>
      </c>
      <c r="X198" s="63">
        <f t="shared" si="77"/>
        <v>0</v>
      </c>
      <c r="Y198" s="58"/>
      <c r="Z198" s="60">
        <f t="shared" si="91"/>
        <v>76.661321621549618</v>
      </c>
      <c r="AA198" s="60">
        <f t="shared" si="78"/>
        <v>44.587020019717137</v>
      </c>
      <c r="AB198" s="61"/>
      <c r="AC198" s="62">
        <f t="shared" si="92"/>
        <v>275.92458574330914</v>
      </c>
      <c r="AD198" s="62">
        <f t="shared" si="79"/>
        <v>48.474757455406774</v>
      </c>
      <c r="AE198" s="38"/>
      <c r="AF198" s="16">
        <f t="shared" si="93"/>
        <v>289.21129875712597</v>
      </c>
      <c r="AG198" s="16">
        <f t="shared" si="94"/>
        <v>146.03927536513203</v>
      </c>
      <c r="AH198" s="16"/>
      <c r="AI198" s="79">
        <f t="shared" si="95"/>
        <v>538.29037890932534</v>
      </c>
      <c r="AJ198" s="79">
        <f t="shared" si="96"/>
        <v>150.89894715974407</v>
      </c>
      <c r="AK198" s="59"/>
      <c r="AL198" s="65">
        <f t="shared" si="80"/>
        <v>0</v>
      </c>
      <c r="AM198" s="65">
        <f t="shared" si="81"/>
        <v>0</v>
      </c>
      <c r="AN198" s="66"/>
      <c r="AO198" s="65">
        <f t="shared" si="82"/>
        <v>0</v>
      </c>
      <c r="AP198" s="65">
        <f t="shared" si="83"/>
        <v>0</v>
      </c>
      <c r="AR198" s="67">
        <f t="shared" si="84"/>
        <v>314.11920677234593</v>
      </c>
      <c r="AS198" s="67">
        <f>IF(K198="","",Input!D$27-(((L198*F$23-K198*F$22)*F$6))-Input!D$17+C$28)</f>
        <v>146.52524254459323</v>
      </c>
      <c r="AT198" s="67"/>
      <c r="AU198" s="67">
        <f t="shared" si="85"/>
        <v>513.38247089410538</v>
      </c>
      <c r="AV198" s="67">
        <f>IF(H198="","",Input!D$27-((I198*C$23-H198*C$22)*C$6)-Input!D$16+C$28)</f>
        <v>150.41297998028287</v>
      </c>
      <c r="BA198" s="37"/>
      <c r="BB198" s="37"/>
      <c r="BD198" s="37"/>
      <c r="BE198" s="37"/>
      <c r="BJ198" s="1">
        <f t="shared" si="97"/>
        <v>275.92458574330914</v>
      </c>
    </row>
    <row r="199" spans="8:62" x14ac:dyDescent="0.2">
      <c r="H199" s="18">
        <f>IF(DAT_ROOT!A196="","",DAT_ROOT!A196*Input!$D$41)</f>
        <v>6.561E-3</v>
      </c>
      <c r="I199" s="18">
        <f>IF(DAT_ROOT!B196="","",DAT_ROOT!B196*Input!$D$42)</f>
        <v>-3.1328000000000002E-2</v>
      </c>
      <c r="J199" s="17"/>
      <c r="K199" s="18">
        <f>IF(DAT_TIP!A196="","",DAT_TIP!A196*Input!$D$43)</f>
        <v>6.561E-3</v>
      </c>
      <c r="L199" s="18">
        <f>IF(DAT_TIP!B196="","",DAT_TIP!B196*Input!$D$44)</f>
        <v>-3.1328000000000002E-2</v>
      </c>
      <c r="M199" s="1">
        <f t="shared" si="98"/>
        <v>196</v>
      </c>
      <c r="N199" s="16">
        <f t="shared" si="87"/>
        <v>52.53522371884231</v>
      </c>
      <c r="O199" s="16">
        <f t="shared" si="88"/>
        <v>41.838578917320092</v>
      </c>
      <c r="P199" s="17"/>
      <c r="Q199" s="16">
        <f t="shared" si="89"/>
        <v>301.23599534047588</v>
      </c>
      <c r="R199" s="16">
        <f t="shared" si="90"/>
        <v>47.701854768734812</v>
      </c>
      <c r="T199" s="63">
        <f t="shared" si="74"/>
        <v>0</v>
      </c>
      <c r="U199" s="63">
        <f t="shared" si="75"/>
        <v>0</v>
      </c>
      <c r="V199" s="64"/>
      <c r="W199" s="63">
        <f t="shared" si="76"/>
        <v>0</v>
      </c>
      <c r="X199" s="63">
        <f t="shared" si="77"/>
        <v>0</v>
      </c>
      <c r="Y199" s="58"/>
      <c r="Z199" s="60">
        <f t="shared" si="91"/>
        <v>77.405300881005658</v>
      </c>
      <c r="AA199" s="60">
        <f t="shared" si="78"/>
        <v>42.424906502461567</v>
      </c>
      <c r="AB199" s="61"/>
      <c r="AC199" s="62">
        <f t="shared" si="92"/>
        <v>276.36591817831248</v>
      </c>
      <c r="AD199" s="62">
        <f t="shared" si="79"/>
        <v>47.115527183593343</v>
      </c>
      <c r="AE199" s="38"/>
      <c r="AF199" s="16">
        <f t="shared" si="93"/>
        <v>288.80779717517925</v>
      </c>
      <c r="AG199" s="16">
        <f t="shared" si="94"/>
        <v>147.29814523126518</v>
      </c>
      <c r="AH199" s="16"/>
      <c r="AI199" s="79">
        <f t="shared" si="95"/>
        <v>537.50856879681271</v>
      </c>
      <c r="AJ199" s="79">
        <f t="shared" si="96"/>
        <v>153.16142108267991</v>
      </c>
      <c r="AK199" s="59"/>
      <c r="AL199" s="65">
        <f t="shared" si="80"/>
        <v>0</v>
      </c>
      <c r="AM199" s="65">
        <f t="shared" si="81"/>
        <v>0</v>
      </c>
      <c r="AN199" s="66"/>
      <c r="AO199" s="65">
        <f t="shared" si="82"/>
        <v>0</v>
      </c>
      <c r="AP199" s="65">
        <f t="shared" si="83"/>
        <v>0</v>
      </c>
      <c r="AR199" s="67">
        <f t="shared" si="84"/>
        <v>313.67787433734259</v>
      </c>
      <c r="AS199" s="67">
        <f>IF(K199="","",Input!D$27-(((L199*F$23-K199*F$22)*F$6))-Input!D$17+C$28)</f>
        <v>147.88447281640666</v>
      </c>
      <c r="AT199" s="67"/>
      <c r="AU199" s="67">
        <f t="shared" si="85"/>
        <v>512.63849163464943</v>
      </c>
      <c r="AV199" s="67">
        <f>IF(H199="","",Input!D$27-((I199*C$23-H199*C$22)*C$6)-Input!D$16+C$28)</f>
        <v>152.57509349753843</v>
      </c>
      <c r="BA199" s="37"/>
      <c r="BB199" s="37"/>
      <c r="BD199" s="37"/>
      <c r="BE199" s="37"/>
      <c r="BJ199" s="1">
        <f t="shared" si="97"/>
        <v>276.36591817831248</v>
      </c>
    </row>
    <row r="200" spans="8:62" x14ac:dyDescent="0.2">
      <c r="H200" s="18">
        <f>IF(DAT_ROOT!A197="","",DAT_ROOT!A197*Input!$D$41)</f>
        <v>8.2240000000000004E-3</v>
      </c>
      <c r="I200" s="18">
        <f>IF(DAT_ROOT!B197="","",DAT_ROOT!B197*Input!$D$42)</f>
        <v>-3.4984000000000001E-2</v>
      </c>
      <c r="J200" s="17"/>
      <c r="K200" s="18">
        <f>IF(DAT_TIP!A197="","",DAT_TIP!A197*Input!$D$43)</f>
        <v>8.2240000000000004E-3</v>
      </c>
      <c r="L200" s="18">
        <f>IF(DAT_TIP!B197="","",DAT_TIP!B197*Input!$D$44)</f>
        <v>-3.4984000000000001E-2</v>
      </c>
      <c r="M200" s="1">
        <f t="shared" si="98"/>
        <v>197</v>
      </c>
      <c r="N200" s="16">
        <f t="shared" si="87"/>
        <v>53.206797238921226</v>
      </c>
      <c r="O200" s="16">
        <f t="shared" si="88"/>
        <v>40.296563075291211</v>
      </c>
      <c r="P200" s="17"/>
      <c r="Q200" s="16">
        <f t="shared" si="89"/>
        <v>301.58759675347505</v>
      </c>
      <c r="R200" s="16">
        <f t="shared" si="90"/>
        <v>46.842131339694291</v>
      </c>
      <c r="T200" s="63">
        <f t="shared" si="74"/>
        <v>0</v>
      </c>
      <c r="U200" s="63">
        <f t="shared" si="75"/>
        <v>0</v>
      </c>
      <c r="V200" s="64"/>
      <c r="W200" s="63">
        <f t="shared" si="76"/>
        <v>0</v>
      </c>
      <c r="X200" s="63">
        <f t="shared" si="77"/>
        <v>0</v>
      </c>
      <c r="Y200" s="58"/>
      <c r="Z200" s="60">
        <f t="shared" si="91"/>
        <v>78.04487719037661</v>
      </c>
      <c r="AA200" s="60">
        <f t="shared" si="78"/>
        <v>40.951119901731516</v>
      </c>
      <c r="AB200" s="61"/>
      <c r="AC200" s="62">
        <f t="shared" si="92"/>
        <v>276.74951680201968</v>
      </c>
      <c r="AD200" s="62">
        <f t="shared" si="79"/>
        <v>46.187574513253978</v>
      </c>
      <c r="AE200" s="38"/>
      <c r="AF200" s="16">
        <f t="shared" si="93"/>
        <v>288.45619576218002</v>
      </c>
      <c r="AG200" s="16">
        <f t="shared" si="94"/>
        <v>148.15786866030572</v>
      </c>
      <c r="AH200" s="16"/>
      <c r="AI200" s="79">
        <f t="shared" si="95"/>
        <v>536.83699527673389</v>
      </c>
      <c r="AJ200" s="79">
        <f t="shared" si="96"/>
        <v>154.7034369247088</v>
      </c>
      <c r="AK200" s="59"/>
      <c r="AL200" s="65">
        <f t="shared" si="80"/>
        <v>0</v>
      </c>
      <c r="AM200" s="65">
        <f t="shared" si="81"/>
        <v>0</v>
      </c>
      <c r="AN200" s="66"/>
      <c r="AO200" s="65">
        <f t="shared" si="82"/>
        <v>0</v>
      </c>
      <c r="AP200" s="65">
        <f t="shared" si="83"/>
        <v>0</v>
      </c>
      <c r="AR200" s="67">
        <f t="shared" si="84"/>
        <v>313.29427571363539</v>
      </c>
      <c r="AS200" s="67">
        <f>IF(K200="","",Input!D$27-(((L200*F$23-K200*F$22)*F$6))-Input!D$17+C$28)</f>
        <v>148.81242548674604</v>
      </c>
      <c r="AT200" s="67"/>
      <c r="AU200" s="67">
        <f t="shared" si="85"/>
        <v>511.99891532527846</v>
      </c>
      <c r="AV200" s="67">
        <f>IF(H200="","",Input!D$27-((I200*C$23-H200*C$22)*C$6)-Input!D$16+C$28)</f>
        <v>154.04888009826848</v>
      </c>
      <c r="BA200" s="37"/>
      <c r="BB200" s="37"/>
      <c r="BD200" s="37"/>
      <c r="BE200" s="37"/>
      <c r="BJ200" s="1">
        <f t="shared" si="97"/>
        <v>276.74951680201968</v>
      </c>
    </row>
    <row r="201" spans="8:62" x14ac:dyDescent="0.2">
      <c r="H201" s="18">
        <f>IF(DAT_ROOT!A198="","",DAT_ROOT!A198*Input!$D$41)</f>
        <v>9.8879999999999992E-3</v>
      </c>
      <c r="I201" s="18">
        <f>IF(DAT_ROOT!B198="","",DAT_ROOT!B198*Input!$D$42)</f>
        <v>-3.8635999999999997E-2</v>
      </c>
      <c r="J201" s="17"/>
      <c r="K201" s="18">
        <f>IF(DAT_TIP!A198="","",DAT_TIP!A198*Input!$D$43)</f>
        <v>9.8879999999999992E-3</v>
      </c>
      <c r="L201" s="18">
        <f>IF(DAT_TIP!B198="","",DAT_TIP!B198*Input!$D$44)</f>
        <v>-3.8635999999999997E-2</v>
      </c>
      <c r="M201" s="1">
        <f t="shared" si="98"/>
        <v>198</v>
      </c>
      <c r="N201" s="16">
        <f t="shared" si="87"/>
        <v>53.878816511371362</v>
      </c>
      <c r="O201" s="16">
        <f t="shared" si="88"/>
        <v>38.756215272292657</v>
      </c>
      <c r="P201" s="17"/>
      <c r="Q201" s="16">
        <f t="shared" si="89"/>
        <v>301.93946502418214</v>
      </c>
      <c r="R201" s="16">
        <f t="shared" si="90"/>
        <v>45.983323312940648</v>
      </c>
      <c r="T201" s="63">
        <f t="shared" si="74"/>
        <v>0</v>
      </c>
      <c r="U201" s="63">
        <f t="shared" si="75"/>
        <v>0</v>
      </c>
      <c r="V201" s="64"/>
      <c r="W201" s="63">
        <f t="shared" si="76"/>
        <v>0</v>
      </c>
      <c r="X201" s="63">
        <f t="shared" si="77"/>
        <v>0</v>
      </c>
      <c r="Y201" s="58"/>
      <c r="Z201" s="60">
        <f t="shared" si="91"/>
        <v>78.684881362652447</v>
      </c>
      <c r="AA201" s="60">
        <f t="shared" si="78"/>
        <v>39.478926076357453</v>
      </c>
      <c r="AB201" s="61"/>
      <c r="AC201" s="62">
        <f t="shared" si="92"/>
        <v>277.13340017290108</v>
      </c>
      <c r="AD201" s="62">
        <f t="shared" si="79"/>
        <v>45.260612508875845</v>
      </c>
      <c r="AE201" s="38"/>
      <c r="AF201" s="16">
        <f t="shared" si="93"/>
        <v>288.10432749147293</v>
      </c>
      <c r="AG201" s="16">
        <f t="shared" si="94"/>
        <v>149.01667668705934</v>
      </c>
      <c r="AH201" s="16"/>
      <c r="AI201" s="79">
        <f t="shared" si="95"/>
        <v>536.16497600428363</v>
      </c>
      <c r="AJ201" s="79">
        <f t="shared" si="96"/>
        <v>156.24378472770735</v>
      </c>
      <c r="AK201" s="59"/>
      <c r="AL201" s="65">
        <f t="shared" si="80"/>
        <v>0</v>
      </c>
      <c r="AM201" s="65">
        <f t="shared" si="81"/>
        <v>0</v>
      </c>
      <c r="AN201" s="66"/>
      <c r="AO201" s="65">
        <f t="shared" si="82"/>
        <v>0</v>
      </c>
      <c r="AP201" s="65">
        <f t="shared" si="83"/>
        <v>0</v>
      </c>
      <c r="AR201" s="67">
        <f t="shared" si="84"/>
        <v>312.91039234275399</v>
      </c>
      <c r="AS201" s="67">
        <f>IF(K201="","",Input!D$27-(((L201*F$23-K201*F$22)*F$6))-Input!D$17+C$28)</f>
        <v>149.73938749112415</v>
      </c>
      <c r="AT201" s="67"/>
      <c r="AU201" s="67">
        <f t="shared" si="85"/>
        <v>511.35891115300262</v>
      </c>
      <c r="AV201" s="67">
        <f>IF(H201="","",Input!D$27-((I201*C$23-H201*C$22)*C$6)-Input!D$16+C$28)</f>
        <v>155.52107392364255</v>
      </c>
      <c r="BA201" s="37"/>
      <c r="BB201" s="37"/>
      <c r="BD201" s="37"/>
      <c r="BE201" s="37"/>
      <c r="BJ201" s="1">
        <f t="shared" si="97"/>
        <v>277.13340017290108</v>
      </c>
    </row>
    <row r="202" spans="8:62" x14ac:dyDescent="0.2">
      <c r="H202" s="18">
        <f>IF(DAT_ROOT!A199="","",DAT_ROOT!A199*Input!$D$41)</f>
        <v>1.2154E-2</v>
      </c>
      <c r="I202" s="18">
        <f>IF(DAT_ROOT!B199="","",DAT_ROOT!B199*Input!$D$42)</f>
        <v>-4.2860000000000002E-2</v>
      </c>
      <c r="J202" s="17"/>
      <c r="K202" s="18">
        <f>IF(DAT_TIP!A199="","",DAT_TIP!A199*Input!$D$43)</f>
        <v>1.2154E-2</v>
      </c>
      <c r="L202" s="18">
        <f>IF(DAT_TIP!B199="","",DAT_TIP!B199*Input!$D$44)</f>
        <v>-4.2860000000000002E-2</v>
      </c>
      <c r="M202" s="1">
        <f t="shared" si="98"/>
        <v>199</v>
      </c>
      <c r="N202" s="16">
        <f t="shared" si="87"/>
        <v>54.79902506691036</v>
      </c>
      <c r="O202" s="16">
        <f t="shared" si="88"/>
        <v>36.972299476862545</v>
      </c>
      <c r="P202" s="17"/>
      <c r="Q202" s="16">
        <f t="shared" si="89"/>
        <v>302.42533192544209</v>
      </c>
      <c r="R202" s="16">
        <f t="shared" si="90"/>
        <v>44.986950331757278</v>
      </c>
      <c r="T202" s="63">
        <f t="shared" si="74"/>
        <v>0</v>
      </c>
      <c r="U202" s="63">
        <f t="shared" si="75"/>
        <v>0</v>
      </c>
      <c r="V202" s="64"/>
      <c r="W202" s="63">
        <f t="shared" si="76"/>
        <v>0</v>
      </c>
      <c r="X202" s="63">
        <f t="shared" si="77"/>
        <v>0</v>
      </c>
      <c r="Y202" s="58"/>
      <c r="Z202" s="60">
        <f t="shared" si="91"/>
        <v>79.561655752763542</v>
      </c>
      <c r="AA202" s="60">
        <f t="shared" si="78"/>
        <v>37.773764562352014</v>
      </c>
      <c r="AB202" s="61"/>
      <c r="AC202" s="62">
        <f t="shared" si="92"/>
        <v>277.66270123958896</v>
      </c>
      <c r="AD202" s="62">
        <f t="shared" si="79"/>
        <v>44.185485246267802</v>
      </c>
      <c r="AE202" s="38"/>
      <c r="AF202" s="16">
        <f t="shared" si="93"/>
        <v>287.61846059021298</v>
      </c>
      <c r="AG202" s="16">
        <f t="shared" si="94"/>
        <v>150.01304966824273</v>
      </c>
      <c r="AH202" s="16"/>
      <c r="AI202" s="79">
        <f t="shared" si="95"/>
        <v>535.24476744874471</v>
      </c>
      <c r="AJ202" s="79">
        <f t="shared" si="96"/>
        <v>158.02770052313744</v>
      </c>
      <c r="AK202" s="59"/>
      <c r="AL202" s="65">
        <f t="shared" si="80"/>
        <v>0</v>
      </c>
      <c r="AM202" s="65">
        <f t="shared" si="81"/>
        <v>0</v>
      </c>
      <c r="AN202" s="66"/>
      <c r="AO202" s="65">
        <f t="shared" si="82"/>
        <v>0</v>
      </c>
      <c r="AP202" s="65">
        <f t="shared" si="83"/>
        <v>0</v>
      </c>
      <c r="AR202" s="67">
        <f t="shared" si="84"/>
        <v>312.38109127606612</v>
      </c>
      <c r="AS202" s="67">
        <f>IF(K202="","",Input!D$27-(((L202*F$23-K202*F$22)*F$6))-Input!D$17+C$28)</f>
        <v>150.8145147537322</v>
      </c>
      <c r="AT202" s="67"/>
      <c r="AU202" s="67">
        <f t="shared" si="85"/>
        <v>510.48213676289151</v>
      </c>
      <c r="AV202" s="67">
        <f>IF(H202="","",Input!D$27-((I202*C$23-H202*C$22)*C$6)-Input!D$16+C$28)</f>
        <v>157.22623543764797</v>
      </c>
      <c r="BA202" s="37"/>
      <c r="BB202" s="37"/>
      <c r="BD202" s="37"/>
      <c r="BE202" s="37"/>
      <c r="BJ202" s="1">
        <f t="shared" si="97"/>
        <v>277.66270123958896</v>
      </c>
    </row>
    <row r="203" spans="8:62" x14ac:dyDescent="0.2">
      <c r="H203" s="18">
        <f>IF(DAT_ROOT!A200="","",DAT_ROOT!A200*Input!$D$41)</f>
        <v>1.4420000000000001E-2</v>
      </c>
      <c r="I203" s="18">
        <f>IF(DAT_ROOT!B200="","",DAT_ROOT!B200*Input!$D$42)</f>
        <v>-4.7084000000000001E-2</v>
      </c>
      <c r="J203" s="17"/>
      <c r="K203" s="18">
        <f>IF(DAT_TIP!A200="","",DAT_TIP!A200*Input!$D$43)</f>
        <v>1.4420000000000001E-2</v>
      </c>
      <c r="L203" s="18">
        <f>IF(DAT_TIP!B200="","",DAT_TIP!B200*Input!$D$44)</f>
        <v>-4.7084000000000001E-2</v>
      </c>
      <c r="M203" s="1">
        <f t="shared" si="98"/>
        <v>200</v>
      </c>
      <c r="N203" s="16">
        <f t="shared" si="87"/>
        <v>55.719233622449359</v>
      </c>
      <c r="O203" s="16">
        <f t="shared" si="88"/>
        <v>35.188383681432427</v>
      </c>
      <c r="P203" s="17"/>
      <c r="Q203" s="16">
        <f t="shared" si="89"/>
        <v>302.9111988267021</v>
      </c>
      <c r="R203" s="16">
        <f t="shared" si="90"/>
        <v>43.990577350573901</v>
      </c>
      <c r="T203" s="63">
        <f t="shared" si="74"/>
        <v>0</v>
      </c>
      <c r="U203" s="63">
        <f t="shared" si="75"/>
        <v>0</v>
      </c>
      <c r="V203" s="64"/>
      <c r="W203" s="63">
        <f t="shared" si="76"/>
        <v>0</v>
      </c>
      <c r="X203" s="63">
        <f t="shared" si="77"/>
        <v>0</v>
      </c>
      <c r="Y203" s="58"/>
      <c r="Z203" s="60">
        <f t="shared" si="91"/>
        <v>80.438430142874637</v>
      </c>
      <c r="AA203" s="60">
        <f t="shared" si="78"/>
        <v>36.068603048346574</v>
      </c>
      <c r="AB203" s="61"/>
      <c r="AC203" s="62">
        <f t="shared" si="92"/>
        <v>278.19200230627683</v>
      </c>
      <c r="AD203" s="62">
        <f t="shared" si="79"/>
        <v>43.110357983659753</v>
      </c>
      <c r="AE203" s="38"/>
      <c r="AF203" s="16">
        <f t="shared" si="93"/>
        <v>287.13259368895297</v>
      </c>
      <c r="AG203" s="16">
        <f t="shared" si="94"/>
        <v>151.00942264942611</v>
      </c>
      <c r="AH203" s="16"/>
      <c r="AI203" s="79">
        <f t="shared" si="95"/>
        <v>534.32455889320568</v>
      </c>
      <c r="AJ203" s="79">
        <f t="shared" si="96"/>
        <v>159.81161631856759</v>
      </c>
      <c r="AK203" s="59"/>
      <c r="AL203" s="65">
        <f t="shared" si="80"/>
        <v>0</v>
      </c>
      <c r="AM203" s="65">
        <f t="shared" si="81"/>
        <v>0</v>
      </c>
      <c r="AN203" s="66"/>
      <c r="AO203" s="65">
        <f t="shared" si="82"/>
        <v>0</v>
      </c>
      <c r="AP203" s="65">
        <f t="shared" si="83"/>
        <v>0</v>
      </c>
      <c r="AR203" s="67">
        <f t="shared" si="84"/>
        <v>311.85179020937824</v>
      </c>
      <c r="AS203" s="67">
        <f>IF(K203="","",Input!D$27-(((L203*F$23-K203*F$22)*F$6))-Input!D$17+C$28)</f>
        <v>151.88964201634025</v>
      </c>
      <c r="AT203" s="67"/>
      <c r="AU203" s="67">
        <f t="shared" si="85"/>
        <v>509.60536237278041</v>
      </c>
      <c r="AV203" s="67">
        <f>IF(H203="","",Input!D$27-((I203*C$23-H203*C$22)*C$6)-Input!D$16+C$28)</f>
        <v>158.93139695165343</v>
      </c>
      <c r="BA203" s="37"/>
      <c r="BB203" s="37"/>
      <c r="BD203" s="37"/>
      <c r="BE203" s="37"/>
      <c r="BJ203" s="1">
        <f t="shared" si="97"/>
        <v>278.19200230627683</v>
      </c>
    </row>
    <row r="204" spans="8:62" x14ac:dyDescent="0.2">
      <c r="H204" s="18">
        <f>IF(DAT_ROOT!A201="","",DAT_ROOT!A201*Input!$D$41)</f>
        <v>1.7219000000000002E-2</v>
      </c>
      <c r="I204" s="18">
        <f>IF(DAT_ROOT!B201="","",DAT_ROOT!B201*Input!$D$42)</f>
        <v>-5.1380000000000002E-2</v>
      </c>
      <c r="J204" s="17"/>
      <c r="K204" s="18">
        <f>IF(DAT_TIP!A201="","",DAT_TIP!A201*Input!$D$43)</f>
        <v>1.7219000000000002E-2</v>
      </c>
      <c r="L204" s="18">
        <f>IF(DAT_TIP!B201="","",DAT_TIP!B201*Input!$D$44)</f>
        <v>-5.1380000000000002E-2</v>
      </c>
      <c r="M204" s="1">
        <f t="shared" si="98"/>
        <v>201</v>
      </c>
      <c r="N204" s="16">
        <f t="shared" si="87"/>
        <v>56.862122610563929</v>
      </c>
      <c r="O204" s="16">
        <f t="shared" si="88"/>
        <v>33.370716788136562</v>
      </c>
      <c r="P204" s="17"/>
      <c r="Q204" s="16">
        <f t="shared" si="89"/>
        <v>303.51959083259499</v>
      </c>
      <c r="R204" s="16">
        <f t="shared" si="90"/>
        <v>42.972799614804416</v>
      </c>
      <c r="T204" s="63">
        <f t="shared" si="74"/>
        <v>0</v>
      </c>
      <c r="U204" s="63">
        <f t="shared" si="75"/>
        <v>0</v>
      </c>
      <c r="V204" s="64"/>
      <c r="W204" s="63">
        <f t="shared" si="76"/>
        <v>0</v>
      </c>
      <c r="X204" s="63">
        <f t="shared" si="77"/>
        <v>0</v>
      </c>
      <c r="Y204" s="58"/>
      <c r="Z204" s="60">
        <f t="shared" si="91"/>
        <v>81.527869432767034</v>
      </c>
      <c r="AA204" s="60">
        <f t="shared" si="78"/>
        <v>34.330925070803346</v>
      </c>
      <c r="AB204" s="61"/>
      <c r="AC204" s="62">
        <f t="shared" si="92"/>
        <v>278.85384401039187</v>
      </c>
      <c r="AD204" s="62">
        <f t="shared" si="79"/>
        <v>42.012591332137632</v>
      </c>
      <c r="AE204" s="38"/>
      <c r="AF204" s="16">
        <f t="shared" si="93"/>
        <v>286.52420168306008</v>
      </c>
      <c r="AG204" s="16">
        <f t="shared" si="94"/>
        <v>152.02720038519558</v>
      </c>
      <c r="AH204" s="16"/>
      <c r="AI204" s="79">
        <f t="shared" si="95"/>
        <v>533.1816699050911</v>
      </c>
      <c r="AJ204" s="79">
        <f t="shared" si="96"/>
        <v>161.62928321186345</v>
      </c>
      <c r="AK204" s="59"/>
      <c r="AL204" s="65">
        <f t="shared" si="80"/>
        <v>0</v>
      </c>
      <c r="AM204" s="65">
        <f t="shared" si="81"/>
        <v>0</v>
      </c>
      <c r="AN204" s="66"/>
      <c r="AO204" s="65">
        <f t="shared" si="82"/>
        <v>0</v>
      </c>
      <c r="AP204" s="65">
        <f t="shared" si="83"/>
        <v>0</v>
      </c>
      <c r="AR204" s="67">
        <f t="shared" si="84"/>
        <v>311.1899485052632</v>
      </c>
      <c r="AS204" s="67">
        <f>IF(K204="","",Input!D$27-(((L204*F$23-K204*F$22)*F$6))-Input!D$17+C$28)</f>
        <v>152.98740866786238</v>
      </c>
      <c r="AT204" s="67"/>
      <c r="AU204" s="67">
        <f t="shared" si="85"/>
        <v>508.51592308288804</v>
      </c>
      <c r="AV204" s="67">
        <f>IF(H204="","",Input!D$27-((I204*C$23-H204*C$22)*C$6)-Input!D$16+C$28)</f>
        <v>160.66907492919665</v>
      </c>
      <c r="BA204" s="37"/>
      <c r="BB204" s="37"/>
      <c r="BD204" s="37"/>
      <c r="BE204" s="37"/>
      <c r="BJ204" s="1">
        <f t="shared" si="97"/>
        <v>278.85384401039187</v>
      </c>
    </row>
    <row r="205" spans="8:62" x14ac:dyDescent="0.2">
      <c r="H205" s="18">
        <f>IF(DAT_ROOT!A202="","",DAT_ROOT!A202*Input!$D$41)</f>
        <v>2.0018000000000001E-2</v>
      </c>
      <c r="I205" s="18">
        <f>IF(DAT_ROOT!B202="","",DAT_ROOT!B202*Input!$D$42)</f>
        <v>-5.568E-2</v>
      </c>
      <c r="J205" s="17"/>
      <c r="K205" s="18">
        <f>IF(DAT_TIP!A202="","",DAT_TIP!A202*Input!$D$43)</f>
        <v>2.0018000000000001E-2</v>
      </c>
      <c r="L205" s="18">
        <f>IF(DAT_TIP!B202="","",DAT_TIP!B202*Input!$D$44)</f>
        <v>-5.568E-2</v>
      </c>
      <c r="M205" s="1">
        <f t="shared" si="98"/>
        <v>202</v>
      </c>
      <c r="N205" s="16">
        <f t="shared" si="87"/>
        <v>58.004984546806845</v>
      </c>
      <c r="O205" s="16">
        <f t="shared" si="88"/>
        <v>31.551375092842456</v>
      </c>
      <c r="P205" s="17"/>
      <c r="Q205" s="16">
        <f t="shared" si="89"/>
        <v>304.12794706706558</v>
      </c>
      <c r="R205" s="16">
        <f t="shared" si="90"/>
        <v>41.954097533892465</v>
      </c>
      <c r="T205" s="63">
        <f t="shared" si="74"/>
        <v>0</v>
      </c>
      <c r="U205" s="63">
        <f t="shared" si="75"/>
        <v>0</v>
      </c>
      <c r="V205" s="64"/>
      <c r="W205" s="63">
        <f t="shared" si="76"/>
        <v>0</v>
      </c>
      <c r="X205" s="63">
        <f t="shared" si="77"/>
        <v>0</v>
      </c>
      <c r="Y205" s="58"/>
      <c r="Z205" s="60">
        <f t="shared" si="91"/>
        <v>82.617280798832724</v>
      </c>
      <c r="AA205" s="60">
        <f t="shared" si="78"/>
        <v>32.591647336947453</v>
      </c>
      <c r="AB205" s="61"/>
      <c r="AC205" s="62">
        <f t="shared" si="92"/>
        <v>279.51565081503969</v>
      </c>
      <c r="AD205" s="62">
        <f t="shared" si="79"/>
        <v>40.913825289787461</v>
      </c>
      <c r="AE205" s="38"/>
      <c r="AF205" s="16">
        <f t="shared" si="93"/>
        <v>285.91584544858955</v>
      </c>
      <c r="AG205" s="16">
        <f t="shared" si="94"/>
        <v>153.04590246610755</v>
      </c>
      <c r="AH205" s="16"/>
      <c r="AI205" s="79">
        <f t="shared" si="95"/>
        <v>532.03880796884823</v>
      </c>
      <c r="AJ205" s="79">
        <f t="shared" si="96"/>
        <v>163.44862490715752</v>
      </c>
      <c r="AK205" s="59"/>
      <c r="AL205" s="65">
        <f t="shared" si="80"/>
        <v>0</v>
      </c>
      <c r="AM205" s="65">
        <f t="shared" si="81"/>
        <v>0</v>
      </c>
      <c r="AN205" s="66"/>
      <c r="AO205" s="65">
        <f t="shared" si="82"/>
        <v>0</v>
      </c>
      <c r="AP205" s="65">
        <f t="shared" si="83"/>
        <v>0</v>
      </c>
      <c r="AR205" s="67">
        <f t="shared" si="84"/>
        <v>310.52814170061538</v>
      </c>
      <c r="AS205" s="67">
        <f>IF(K205="","",Input!D$27-(((L205*F$23-K205*F$22)*F$6))-Input!D$17+C$28)</f>
        <v>154.08617471021253</v>
      </c>
      <c r="AT205" s="67"/>
      <c r="AU205" s="67">
        <f t="shared" si="85"/>
        <v>507.42651171682235</v>
      </c>
      <c r="AV205" s="67">
        <f>IF(H205="","",Input!D$27-((I205*C$23-H205*C$22)*C$6)-Input!D$16+C$28)</f>
        <v>162.40835266305254</v>
      </c>
      <c r="BA205" s="37"/>
      <c r="BB205" s="37"/>
      <c r="BD205" s="37"/>
      <c r="BE205" s="37"/>
      <c r="BJ205" s="1">
        <f t="shared" si="97"/>
        <v>279.51565081503969</v>
      </c>
    </row>
    <row r="206" spans="8:62" x14ac:dyDescent="0.2">
      <c r="H206" s="18">
        <f>IF(DAT_ROOT!A203="","",DAT_ROOT!A203*Input!$D$41)</f>
        <v>2.3163E-2</v>
      </c>
      <c r="I206" s="18">
        <f>IF(DAT_ROOT!B203="","",DAT_ROOT!B203*Input!$D$42)</f>
        <v>-5.9580000000000001E-2</v>
      </c>
      <c r="J206" s="17"/>
      <c r="K206" s="18">
        <f>IF(DAT_TIP!A203="","",DAT_TIP!A203*Input!$D$43)</f>
        <v>2.3163E-2</v>
      </c>
      <c r="L206" s="18">
        <f>IF(DAT_TIP!B203="","",DAT_TIP!B203*Input!$D$44)</f>
        <v>-5.9580000000000001E-2</v>
      </c>
      <c r="M206" s="1">
        <f t="shared" si="98"/>
        <v>203</v>
      </c>
      <c r="N206" s="16">
        <f t="shared" si="87"/>
        <v>59.295422043062501</v>
      </c>
      <c r="O206" s="16">
        <f t="shared" si="88"/>
        <v>29.897173610474411</v>
      </c>
      <c r="P206" s="17"/>
      <c r="Q206" s="16">
        <f t="shared" si="89"/>
        <v>304.81983629859002</v>
      </c>
      <c r="R206" s="16">
        <f t="shared" si="90"/>
        <v>41.024735739198583</v>
      </c>
      <c r="T206" s="63">
        <f t="shared" si="74"/>
        <v>0</v>
      </c>
      <c r="U206" s="63">
        <f t="shared" si="75"/>
        <v>0</v>
      </c>
      <c r="V206" s="64"/>
      <c r="W206" s="63">
        <f t="shared" si="76"/>
        <v>0</v>
      </c>
      <c r="X206" s="63">
        <f t="shared" si="77"/>
        <v>0</v>
      </c>
      <c r="Y206" s="58"/>
      <c r="Z206" s="60">
        <f t="shared" si="91"/>
        <v>83.847863468615245</v>
      </c>
      <c r="AA206" s="60">
        <f t="shared" si="78"/>
        <v>31.00992982334683</v>
      </c>
      <c r="AB206" s="61"/>
      <c r="AC206" s="62">
        <f t="shared" si="92"/>
        <v>280.26739487303729</v>
      </c>
      <c r="AD206" s="62">
        <f t="shared" si="79"/>
        <v>39.911979526326171</v>
      </c>
      <c r="AE206" s="38"/>
      <c r="AF206" s="16">
        <f t="shared" si="93"/>
        <v>285.22395621706505</v>
      </c>
      <c r="AG206" s="16">
        <f t="shared" si="94"/>
        <v>153.97526426080142</v>
      </c>
      <c r="AH206" s="16"/>
      <c r="AI206" s="79">
        <f t="shared" si="95"/>
        <v>530.74837047259257</v>
      </c>
      <c r="AJ206" s="79">
        <f t="shared" si="96"/>
        <v>165.10282638952557</v>
      </c>
      <c r="AK206" s="59"/>
      <c r="AL206" s="65">
        <f t="shared" si="80"/>
        <v>0</v>
      </c>
      <c r="AM206" s="65">
        <f t="shared" si="81"/>
        <v>0</v>
      </c>
      <c r="AN206" s="66"/>
      <c r="AO206" s="65">
        <f t="shared" si="82"/>
        <v>0</v>
      </c>
      <c r="AP206" s="65">
        <f t="shared" si="83"/>
        <v>0</v>
      </c>
      <c r="AR206" s="67">
        <f t="shared" si="84"/>
        <v>309.77639764261778</v>
      </c>
      <c r="AS206" s="67">
        <f>IF(K206="","",Input!D$27-(((L206*F$23-K206*F$22)*F$6))-Input!D$17+C$28)</f>
        <v>155.08802047367382</v>
      </c>
      <c r="AT206" s="67"/>
      <c r="AU206" s="67">
        <f t="shared" si="85"/>
        <v>506.19592904703984</v>
      </c>
      <c r="AV206" s="67">
        <f>IF(H206="","",Input!D$27-((I206*C$23-H206*C$22)*C$6)-Input!D$16+C$28)</f>
        <v>163.99007017665318</v>
      </c>
      <c r="BA206" s="37"/>
      <c r="BB206" s="37"/>
      <c r="BD206" s="37"/>
      <c r="BE206" s="37"/>
      <c r="BJ206" s="1">
        <f t="shared" si="97"/>
        <v>280.26739487303729</v>
      </c>
    </row>
    <row r="207" spans="8:62" x14ac:dyDescent="0.2">
      <c r="H207" s="18">
        <f>IF(DAT_ROOT!A204="","",DAT_ROOT!A204*Input!$D$41)</f>
        <v>2.6308000000000002E-2</v>
      </c>
      <c r="I207" s="18">
        <f>IF(DAT_ROOT!B204="","",DAT_ROOT!B204*Input!$D$42)</f>
        <v>-6.3479999999999995E-2</v>
      </c>
      <c r="J207" s="17"/>
      <c r="K207" s="18">
        <f>IF(DAT_TIP!A204="","",DAT_TIP!A204*Input!$D$43)</f>
        <v>2.6308000000000002E-2</v>
      </c>
      <c r="L207" s="18">
        <f>IF(DAT_TIP!B204="","",DAT_TIP!B204*Input!$D$44)</f>
        <v>-6.3479999999999995E-2</v>
      </c>
      <c r="M207" s="1">
        <f t="shared" si="98"/>
        <v>204</v>
      </c>
      <c r="N207" s="16">
        <f t="shared" si="87"/>
        <v>60.585859539318136</v>
      </c>
      <c r="O207" s="16">
        <f t="shared" si="88"/>
        <v>28.242972128106388</v>
      </c>
      <c r="P207" s="17"/>
      <c r="Q207" s="16">
        <f t="shared" si="89"/>
        <v>305.51172553011446</v>
      </c>
      <c r="R207" s="16">
        <f t="shared" si="90"/>
        <v>40.095373944504701</v>
      </c>
      <c r="T207" s="63">
        <f t="shared" si="74"/>
        <v>0</v>
      </c>
      <c r="U207" s="63">
        <f t="shared" si="75"/>
        <v>0</v>
      </c>
      <c r="V207" s="64"/>
      <c r="W207" s="63">
        <f t="shared" si="76"/>
        <v>0</v>
      </c>
      <c r="X207" s="63">
        <f t="shared" si="77"/>
        <v>0</v>
      </c>
      <c r="Y207" s="58"/>
      <c r="Z207" s="60">
        <f t="shared" si="91"/>
        <v>85.078446138397766</v>
      </c>
      <c r="AA207" s="60">
        <f t="shared" si="78"/>
        <v>29.428212309746218</v>
      </c>
      <c r="AB207" s="61"/>
      <c r="AC207" s="62">
        <f t="shared" si="92"/>
        <v>281.01913893103483</v>
      </c>
      <c r="AD207" s="62">
        <f t="shared" si="79"/>
        <v>38.910133762864874</v>
      </c>
      <c r="AE207" s="38"/>
      <c r="AF207" s="16">
        <f t="shared" si="93"/>
        <v>284.53206698554061</v>
      </c>
      <c r="AG207" s="16">
        <f t="shared" si="94"/>
        <v>154.90462605549527</v>
      </c>
      <c r="AH207" s="16"/>
      <c r="AI207" s="79">
        <f t="shared" si="95"/>
        <v>529.45793297633691</v>
      </c>
      <c r="AJ207" s="79">
        <f t="shared" si="96"/>
        <v>166.75702787189363</v>
      </c>
      <c r="AK207" s="59"/>
      <c r="AL207" s="65">
        <f t="shared" si="80"/>
        <v>0</v>
      </c>
      <c r="AM207" s="65">
        <f t="shared" si="81"/>
        <v>0</v>
      </c>
      <c r="AN207" s="66"/>
      <c r="AO207" s="65">
        <f t="shared" si="82"/>
        <v>0</v>
      </c>
      <c r="AP207" s="65">
        <f t="shared" si="83"/>
        <v>0</v>
      </c>
      <c r="AR207" s="67">
        <f t="shared" si="84"/>
        <v>309.02465358462024</v>
      </c>
      <c r="AS207" s="67">
        <f>IF(K207="","",Input!D$27-(((L207*F$23-K207*F$22)*F$6))-Input!D$17+C$28)</f>
        <v>156.08986623713511</v>
      </c>
      <c r="AT207" s="67"/>
      <c r="AU207" s="67">
        <f t="shared" si="85"/>
        <v>504.96534637725733</v>
      </c>
      <c r="AV207" s="67">
        <f>IF(H207="","",Input!D$27-((I207*C$23-H207*C$22)*C$6)-Input!D$16+C$28)</f>
        <v>165.57178769025379</v>
      </c>
      <c r="BA207" s="37"/>
      <c r="BB207" s="37"/>
      <c r="BD207" s="37"/>
      <c r="BE207" s="37"/>
      <c r="BJ207" s="1">
        <f t="shared" si="97"/>
        <v>281.01913893103483</v>
      </c>
    </row>
    <row r="208" spans="8:62" x14ac:dyDescent="0.2">
      <c r="H208" s="18">
        <f>IF(DAT_ROOT!A205="","",DAT_ROOT!A205*Input!$D$41)</f>
        <v>2.9682E-2</v>
      </c>
      <c r="I208" s="18">
        <f>IF(DAT_ROOT!B205="","",DAT_ROOT!B205*Input!$D$42)</f>
        <v>-6.7024E-2</v>
      </c>
      <c r="J208" s="17"/>
      <c r="K208" s="18">
        <f>IF(DAT_TIP!A205="","",DAT_TIP!A205*Input!$D$43)</f>
        <v>2.9682E-2</v>
      </c>
      <c r="L208" s="18">
        <f>IF(DAT_TIP!B205="","",DAT_TIP!B205*Input!$D$44)</f>
        <v>-6.7024E-2</v>
      </c>
      <c r="M208" s="1">
        <f t="shared" si="98"/>
        <v>205</v>
      </c>
      <c r="N208" s="16">
        <f t="shared" si="87"/>
        <v>61.974587066549844</v>
      </c>
      <c r="O208" s="16">
        <f t="shared" si="88"/>
        <v>26.736279303929575</v>
      </c>
      <c r="P208" s="17"/>
      <c r="Q208" s="16">
        <f t="shared" si="89"/>
        <v>306.25971717763025</v>
      </c>
      <c r="R208" s="16">
        <f t="shared" si="90"/>
        <v>39.246230953564044</v>
      </c>
      <c r="T208" s="63">
        <f t="shared" si="74"/>
        <v>0</v>
      </c>
      <c r="U208" s="63">
        <f t="shared" si="75"/>
        <v>0</v>
      </c>
      <c r="V208" s="64"/>
      <c r="W208" s="63">
        <f t="shared" si="76"/>
        <v>0</v>
      </c>
      <c r="X208" s="63">
        <f t="shared" si="77"/>
        <v>0</v>
      </c>
      <c r="Y208" s="58"/>
      <c r="Z208" s="60">
        <f t="shared" si="91"/>
        <v>86.403100077657882</v>
      </c>
      <c r="AA208" s="60">
        <f t="shared" si="78"/>
        <v>27.98727446889302</v>
      </c>
      <c r="AB208" s="61"/>
      <c r="AC208" s="62">
        <f t="shared" si="92"/>
        <v>281.83120416652218</v>
      </c>
      <c r="AD208" s="62">
        <f t="shared" si="79"/>
        <v>37.995235788600596</v>
      </c>
      <c r="AE208" s="38"/>
      <c r="AF208" s="16">
        <f t="shared" si="93"/>
        <v>283.78407533802488</v>
      </c>
      <c r="AG208" s="16">
        <f t="shared" si="94"/>
        <v>155.75376904643596</v>
      </c>
      <c r="AH208" s="16"/>
      <c r="AI208" s="79">
        <f t="shared" si="95"/>
        <v>528.0692054491052</v>
      </c>
      <c r="AJ208" s="79">
        <f t="shared" si="96"/>
        <v>168.26372069607044</v>
      </c>
      <c r="AK208" s="59"/>
      <c r="AL208" s="65">
        <f t="shared" si="80"/>
        <v>0</v>
      </c>
      <c r="AM208" s="65">
        <f t="shared" si="81"/>
        <v>0</v>
      </c>
      <c r="AN208" s="66"/>
      <c r="AO208" s="65">
        <f t="shared" si="82"/>
        <v>0</v>
      </c>
      <c r="AP208" s="65">
        <f t="shared" si="83"/>
        <v>0</v>
      </c>
      <c r="AR208" s="67">
        <f t="shared" si="84"/>
        <v>308.21258834913289</v>
      </c>
      <c r="AS208" s="67">
        <f>IF(K208="","",Input!D$27-(((L208*F$23-K208*F$22)*F$6))-Input!D$17+C$28)</f>
        <v>157.00476421139939</v>
      </c>
      <c r="AT208" s="67"/>
      <c r="AU208" s="67">
        <f t="shared" si="85"/>
        <v>503.64069243799719</v>
      </c>
      <c r="AV208" s="67">
        <f>IF(H208="","",Input!D$27-((I208*C$23-H208*C$22)*C$6)-Input!D$16+C$28)</f>
        <v>167.01272553110698</v>
      </c>
      <c r="BA208" s="37"/>
      <c r="BB208" s="37"/>
      <c r="BD208" s="37"/>
      <c r="BE208" s="37"/>
      <c r="BJ208" s="1">
        <f t="shared" si="97"/>
        <v>281.83120416652218</v>
      </c>
    </row>
    <row r="209" spans="8:62" x14ac:dyDescent="0.2">
      <c r="H209" s="18">
        <f>IF(DAT_ROOT!A206="","",DAT_ROOT!A206*Input!$D$41)</f>
        <v>3.3055000000000001E-2</v>
      </c>
      <c r="I209" s="18">
        <f>IF(DAT_ROOT!B206="","",DAT_ROOT!B206*Input!$D$42)</f>
        <v>-7.0571999999999996E-2</v>
      </c>
      <c r="J209" s="17"/>
      <c r="K209" s="18">
        <f>IF(DAT_TIP!A206="","",DAT_TIP!A206*Input!$D$43)</f>
        <v>3.3055000000000001E-2</v>
      </c>
      <c r="L209" s="18">
        <f>IF(DAT_TIP!B206="","",DAT_TIP!B206*Input!$D$44)</f>
        <v>-7.0571999999999996E-2</v>
      </c>
      <c r="M209" s="1">
        <f t="shared" si="98"/>
        <v>206</v>
      </c>
      <c r="N209" s="16">
        <f t="shared" si="87"/>
        <v>63.362868841410346</v>
      </c>
      <c r="O209" s="16">
        <f t="shared" si="88"/>
        <v>25.227918440722448</v>
      </c>
      <c r="P209" s="17"/>
      <c r="Q209" s="16">
        <f t="shared" si="89"/>
        <v>307.00744196743807</v>
      </c>
      <c r="R209" s="16">
        <f t="shared" si="90"/>
        <v>38.396172560336488</v>
      </c>
      <c r="T209" s="63">
        <f t="shared" si="74"/>
        <v>0</v>
      </c>
      <c r="U209" s="63">
        <f t="shared" si="75"/>
        <v>0</v>
      </c>
      <c r="V209" s="64"/>
      <c r="W209" s="63">
        <f t="shared" si="76"/>
        <v>0</v>
      </c>
      <c r="X209" s="63">
        <f t="shared" si="77"/>
        <v>0</v>
      </c>
      <c r="Y209" s="58"/>
      <c r="Z209" s="60">
        <f t="shared" si="91"/>
        <v>87.727326154013113</v>
      </c>
      <c r="AA209" s="60">
        <f t="shared" si="78"/>
        <v>26.544743852683851</v>
      </c>
      <c r="AB209" s="61"/>
      <c r="AC209" s="62">
        <f t="shared" si="92"/>
        <v>282.64298465483529</v>
      </c>
      <c r="AD209" s="62">
        <f t="shared" si="79"/>
        <v>37.079347148375085</v>
      </c>
      <c r="AE209" s="38"/>
      <c r="AF209" s="16">
        <f t="shared" si="93"/>
        <v>283.036350548217</v>
      </c>
      <c r="AG209" s="16">
        <f t="shared" si="94"/>
        <v>156.60382743966346</v>
      </c>
      <c r="AH209" s="16"/>
      <c r="AI209" s="79">
        <f t="shared" si="95"/>
        <v>526.68092367424481</v>
      </c>
      <c r="AJ209" s="79">
        <f t="shared" si="96"/>
        <v>169.77208155927758</v>
      </c>
      <c r="AK209" s="59"/>
      <c r="AL209" s="65">
        <f t="shared" si="80"/>
        <v>0</v>
      </c>
      <c r="AM209" s="65">
        <f t="shared" si="81"/>
        <v>0</v>
      </c>
      <c r="AN209" s="66"/>
      <c r="AO209" s="65">
        <f t="shared" si="82"/>
        <v>0</v>
      </c>
      <c r="AP209" s="65">
        <f t="shared" si="83"/>
        <v>0</v>
      </c>
      <c r="AR209" s="67">
        <f t="shared" si="84"/>
        <v>307.40080786081978</v>
      </c>
      <c r="AS209" s="67">
        <f>IF(K209="","",Input!D$27-(((L209*F$23-K209*F$22)*F$6))-Input!D$17+C$28)</f>
        <v>157.92065285162491</v>
      </c>
      <c r="AT209" s="67"/>
      <c r="AU209" s="67">
        <f t="shared" si="85"/>
        <v>502.31646636164197</v>
      </c>
      <c r="AV209" s="67">
        <f>IF(H209="","",Input!D$27-((I209*C$23-H209*C$22)*C$6)-Input!D$16+C$28)</f>
        <v>168.45525614731616</v>
      </c>
      <c r="BA209" s="37"/>
      <c r="BB209" s="37"/>
      <c r="BD209" s="37"/>
      <c r="BE209" s="37"/>
      <c r="BJ209" s="1">
        <f t="shared" si="97"/>
        <v>282.64298465483529</v>
      </c>
    </row>
    <row r="210" spans="8:62" x14ac:dyDescent="0.2">
      <c r="H210" s="18">
        <f>IF(DAT_ROOT!A207="","",DAT_ROOT!A207*Input!$D$41)</f>
        <v>3.6551E-2</v>
      </c>
      <c r="I210" s="18">
        <f>IF(DAT_ROOT!B207="","",DAT_ROOT!B207*Input!$D$42)</f>
        <v>-7.3728000000000002E-2</v>
      </c>
      <c r="J210" s="17"/>
      <c r="K210" s="18">
        <f>IF(DAT_TIP!A207="","",DAT_TIP!A207*Input!$D$43)</f>
        <v>3.6551E-2</v>
      </c>
      <c r="L210" s="18">
        <f>IF(DAT_TIP!B207="","",DAT_TIP!B207*Input!$D$44)</f>
        <v>-7.3728000000000002E-2</v>
      </c>
      <c r="M210" s="1">
        <f t="shared" si="98"/>
        <v>207</v>
      </c>
      <c r="N210" s="16">
        <f t="shared" si="87"/>
        <v>64.80530186113846</v>
      </c>
      <c r="O210" s="16">
        <f t="shared" si="88"/>
        <v>23.882856328289435</v>
      </c>
      <c r="P210" s="17"/>
      <c r="Q210" s="16">
        <f t="shared" si="89"/>
        <v>307.78709596976239</v>
      </c>
      <c r="R210" s="16">
        <f t="shared" si="90"/>
        <v>37.635600019835358</v>
      </c>
      <c r="T210" s="63">
        <f t="shared" si="74"/>
        <v>0</v>
      </c>
      <c r="U210" s="63">
        <f t="shared" si="75"/>
        <v>0</v>
      </c>
      <c r="V210" s="64"/>
      <c r="W210" s="63">
        <f t="shared" si="76"/>
        <v>0</v>
      </c>
      <c r="X210" s="63">
        <f t="shared" si="77"/>
        <v>0</v>
      </c>
      <c r="Y210" s="58"/>
      <c r="Z210" s="60">
        <f t="shared" si="91"/>
        <v>89.103481272000849</v>
      </c>
      <c r="AA210" s="60">
        <f t="shared" si="78"/>
        <v>25.258130697444027</v>
      </c>
      <c r="AB210" s="61"/>
      <c r="AC210" s="62">
        <f t="shared" si="92"/>
        <v>283.48891655890003</v>
      </c>
      <c r="AD210" s="62">
        <f t="shared" si="79"/>
        <v>36.26032565068077</v>
      </c>
      <c r="AE210" s="38"/>
      <c r="AF210" s="16">
        <f t="shared" si="93"/>
        <v>282.25669654589268</v>
      </c>
      <c r="AG210" s="16">
        <f t="shared" si="94"/>
        <v>157.36439998016465</v>
      </c>
      <c r="AH210" s="16"/>
      <c r="AI210" s="79">
        <f t="shared" si="95"/>
        <v>525.23849065451657</v>
      </c>
      <c r="AJ210" s="79">
        <f t="shared" si="96"/>
        <v>171.11714367171058</v>
      </c>
      <c r="AK210" s="59"/>
      <c r="AL210" s="65">
        <f t="shared" si="80"/>
        <v>0</v>
      </c>
      <c r="AM210" s="65">
        <f t="shared" si="81"/>
        <v>0</v>
      </c>
      <c r="AN210" s="66"/>
      <c r="AO210" s="65">
        <f t="shared" si="82"/>
        <v>0</v>
      </c>
      <c r="AP210" s="65">
        <f t="shared" si="83"/>
        <v>0</v>
      </c>
      <c r="AR210" s="67">
        <f t="shared" si="84"/>
        <v>306.55487595675504</v>
      </c>
      <c r="AS210" s="67">
        <f>IF(K210="","",Input!D$27-(((L210*F$23-K210*F$22)*F$6))-Input!D$17+C$28)</f>
        <v>158.73967434931924</v>
      </c>
      <c r="AT210" s="67"/>
      <c r="AU210" s="67">
        <f t="shared" si="85"/>
        <v>500.94031124365421</v>
      </c>
      <c r="AV210" s="67">
        <f>IF(H210="","",Input!D$27-((I210*C$23-H210*C$22)*C$6)-Input!D$16+C$28)</f>
        <v>169.74186930255598</v>
      </c>
      <c r="BA210" s="37"/>
      <c r="BB210" s="37"/>
      <c r="BD210" s="37"/>
      <c r="BE210" s="37"/>
      <c r="BJ210" s="1">
        <f t="shared" si="97"/>
        <v>283.48891655890003</v>
      </c>
    </row>
    <row r="211" spans="8:62" x14ac:dyDescent="0.2">
      <c r="H211" s="18">
        <f>IF(DAT_ROOT!A208="","",DAT_ROOT!A208*Input!$D$41)</f>
        <v>4.0045999999999998E-2</v>
      </c>
      <c r="I211" s="18">
        <f>IF(DAT_ROOT!B208="","",DAT_ROOT!B208*Input!$D$42)</f>
        <v>-7.6883999999999994E-2</v>
      </c>
      <c r="J211" s="17"/>
      <c r="K211" s="18">
        <f>IF(DAT_TIP!A208="","",DAT_TIP!A208*Input!$D$43)</f>
        <v>4.0045999999999998E-2</v>
      </c>
      <c r="L211" s="18">
        <f>IF(DAT_TIP!B208="","",DAT_TIP!B208*Input!$D$44)</f>
        <v>-7.6883999999999994E-2</v>
      </c>
      <c r="M211" s="1">
        <f t="shared" si="98"/>
        <v>208</v>
      </c>
      <c r="N211" s="16">
        <f t="shared" si="87"/>
        <v>66.247316180367022</v>
      </c>
      <c r="O211" s="16">
        <f t="shared" si="88"/>
        <v>22.53780097882434</v>
      </c>
      <c r="P211" s="17"/>
      <c r="Q211" s="16">
        <f t="shared" si="89"/>
        <v>308.56651888580114</v>
      </c>
      <c r="R211" s="16">
        <f t="shared" si="90"/>
        <v>36.875036422189808</v>
      </c>
      <c r="T211" s="63">
        <f t="shared" si="74"/>
        <v>0</v>
      </c>
      <c r="U211" s="63">
        <f t="shared" si="75"/>
        <v>0</v>
      </c>
      <c r="V211" s="64"/>
      <c r="W211" s="63">
        <f t="shared" si="76"/>
        <v>0</v>
      </c>
      <c r="X211" s="63">
        <f t="shared" si="77"/>
        <v>0</v>
      </c>
      <c r="Y211" s="58"/>
      <c r="Z211" s="60">
        <f t="shared" si="91"/>
        <v>90.47923645091042</v>
      </c>
      <c r="AA211" s="60">
        <f t="shared" si="78"/>
        <v>23.971524523160888</v>
      </c>
      <c r="AB211" s="61"/>
      <c r="AC211" s="62">
        <f t="shared" si="92"/>
        <v>284.33459861525773</v>
      </c>
      <c r="AD211" s="62">
        <f t="shared" si="79"/>
        <v>35.441312877853264</v>
      </c>
      <c r="AE211" s="38"/>
      <c r="AF211" s="16">
        <f t="shared" si="93"/>
        <v>281.47727362985393</v>
      </c>
      <c r="AG211" s="16">
        <f t="shared" si="94"/>
        <v>158.12496357781021</v>
      </c>
      <c r="AH211" s="16"/>
      <c r="AI211" s="79">
        <f t="shared" si="95"/>
        <v>523.79647633528805</v>
      </c>
      <c r="AJ211" s="79">
        <f t="shared" si="96"/>
        <v>172.46219902117565</v>
      </c>
      <c r="AK211" s="59"/>
      <c r="AL211" s="65">
        <f t="shared" si="80"/>
        <v>0</v>
      </c>
      <c r="AM211" s="65">
        <f t="shared" si="81"/>
        <v>0</v>
      </c>
      <c r="AN211" s="66"/>
      <c r="AO211" s="65">
        <f t="shared" si="82"/>
        <v>0</v>
      </c>
      <c r="AP211" s="65">
        <f t="shared" si="83"/>
        <v>0</v>
      </c>
      <c r="AR211" s="67">
        <f t="shared" si="84"/>
        <v>305.70919390039734</v>
      </c>
      <c r="AS211" s="67">
        <f>IF(K211="","",Input!D$27-(((L211*F$23-K211*F$22)*F$6))-Input!D$17+C$28)</f>
        <v>159.55868712214675</v>
      </c>
      <c r="AT211" s="67"/>
      <c r="AU211" s="67">
        <f t="shared" si="85"/>
        <v>499.56455606474464</v>
      </c>
      <c r="AV211" s="67">
        <f>IF(H211="","",Input!D$27-((I211*C$23-H211*C$22)*C$6)-Input!D$16+C$28)</f>
        <v>171.02847547683911</v>
      </c>
      <c r="BA211" s="37"/>
      <c r="BB211" s="37"/>
      <c r="BD211" s="37"/>
      <c r="BE211" s="37"/>
      <c r="BJ211" s="1">
        <f t="shared" si="97"/>
        <v>284.33459861525773</v>
      </c>
    </row>
    <row r="212" spans="8:62" x14ac:dyDescent="0.2">
      <c r="H212" s="18">
        <f>IF(DAT_ROOT!A209="","",DAT_ROOT!A209*Input!$D$41)</f>
        <v>4.3635E-2</v>
      </c>
      <c r="I212" s="18">
        <f>IF(DAT_ROOT!B209="","",DAT_ROOT!B209*Input!$D$42)</f>
        <v>-7.9684000000000005E-2</v>
      </c>
      <c r="J212" s="17"/>
      <c r="K212" s="18">
        <f>IF(DAT_TIP!A209="","",DAT_TIP!A209*Input!$D$43)</f>
        <v>4.3635E-2</v>
      </c>
      <c r="L212" s="18">
        <f>IF(DAT_TIP!B209="","",DAT_TIP!B209*Input!$D$44)</f>
        <v>-7.9684000000000005E-2</v>
      </c>
      <c r="M212" s="1">
        <f t="shared" si="98"/>
        <v>209</v>
      </c>
      <c r="N212" s="16">
        <f t="shared" si="87"/>
        <v>67.731095963131096</v>
      </c>
      <c r="O212" s="16">
        <f t="shared" si="88"/>
        <v>21.341167288218685</v>
      </c>
      <c r="P212" s="17"/>
      <c r="Q212" s="16">
        <f t="shared" si="89"/>
        <v>309.37084756927271</v>
      </c>
      <c r="R212" s="16">
        <f t="shared" si="90"/>
        <v>36.195898913800129</v>
      </c>
      <c r="T212" s="63">
        <f t="shared" si="74"/>
        <v>0</v>
      </c>
      <c r="U212" s="63">
        <f t="shared" si="75"/>
        <v>0</v>
      </c>
      <c r="V212" s="64"/>
      <c r="W212" s="63">
        <f t="shared" si="76"/>
        <v>0</v>
      </c>
      <c r="X212" s="63">
        <f t="shared" si="77"/>
        <v>0</v>
      </c>
      <c r="Y212" s="58"/>
      <c r="Z212" s="60">
        <f t="shared" si="91"/>
        <v>91.895071123745254</v>
      </c>
      <c r="AA212" s="60">
        <f t="shared" si="78"/>
        <v>22.826640450776829</v>
      </c>
      <c r="AB212" s="61"/>
      <c r="AC212" s="62">
        <f t="shared" si="92"/>
        <v>285.20687240865857</v>
      </c>
      <c r="AD212" s="62">
        <f t="shared" si="79"/>
        <v>34.710425751241985</v>
      </c>
      <c r="AE212" s="38"/>
      <c r="AF212" s="16">
        <f t="shared" si="93"/>
        <v>280.67294494638236</v>
      </c>
      <c r="AG212" s="16">
        <f t="shared" si="94"/>
        <v>158.80410108619989</v>
      </c>
      <c r="AH212" s="16"/>
      <c r="AI212" s="79">
        <f t="shared" si="95"/>
        <v>522.31269655252402</v>
      </c>
      <c r="AJ212" s="79">
        <f t="shared" si="96"/>
        <v>173.65883271178129</v>
      </c>
      <c r="AK212" s="59"/>
      <c r="AL212" s="65">
        <f t="shared" si="80"/>
        <v>0</v>
      </c>
      <c r="AM212" s="65">
        <f t="shared" si="81"/>
        <v>0</v>
      </c>
      <c r="AN212" s="66"/>
      <c r="AO212" s="65">
        <f t="shared" si="82"/>
        <v>0</v>
      </c>
      <c r="AP212" s="65">
        <f t="shared" si="83"/>
        <v>0</v>
      </c>
      <c r="AR212" s="67">
        <f t="shared" si="84"/>
        <v>304.8369201069965</v>
      </c>
      <c r="AS212" s="67">
        <f>IF(K212="","",Input!D$27-(((L212*F$23-K212*F$22)*F$6))-Input!D$17+C$28)</f>
        <v>160.28957424875802</v>
      </c>
      <c r="AT212" s="67"/>
      <c r="AU212" s="67">
        <f t="shared" si="85"/>
        <v>498.14872139190982</v>
      </c>
      <c r="AV212" s="67">
        <f>IF(H212="","",Input!D$27-((I212*C$23-H212*C$22)*C$6)-Input!D$16+C$28)</f>
        <v>172.17335954922316</v>
      </c>
      <c r="BA212" s="37"/>
      <c r="BB212" s="37"/>
      <c r="BD212" s="37"/>
      <c r="BE212" s="37"/>
      <c r="BJ212" s="1">
        <f t="shared" si="97"/>
        <v>285.20687240865857</v>
      </c>
    </row>
    <row r="213" spans="8:62" x14ac:dyDescent="0.2">
      <c r="H213" s="18">
        <f>IF(DAT_ROOT!A210="","",DAT_ROOT!A210*Input!$D$41)</f>
        <v>4.7223000000000001E-2</v>
      </c>
      <c r="I213" s="18">
        <f>IF(DAT_ROOT!B210="","",DAT_ROOT!B210*Input!$D$42)</f>
        <v>-8.2484000000000002E-2</v>
      </c>
      <c r="J213" s="17"/>
      <c r="K213" s="18">
        <f>IF(DAT_TIP!A210="","",DAT_TIP!A210*Input!$D$43)</f>
        <v>4.7223000000000001E-2</v>
      </c>
      <c r="L213" s="18">
        <f>IF(DAT_TIP!B210="","",DAT_TIP!B210*Input!$D$44)</f>
        <v>-8.2484000000000002E-2</v>
      </c>
      <c r="M213" s="1">
        <f t="shared" si="98"/>
        <v>210</v>
      </c>
      <c r="N213" s="16">
        <f t="shared" si="87"/>
        <v>69.214457045395591</v>
      </c>
      <c r="O213" s="16">
        <f t="shared" si="88"/>
        <v>20.144540360580955</v>
      </c>
      <c r="P213" s="17"/>
      <c r="Q213" s="16">
        <f t="shared" si="89"/>
        <v>310.17494516645871</v>
      </c>
      <c r="R213" s="16">
        <f t="shared" si="90"/>
        <v>35.516770348266014</v>
      </c>
      <c r="T213" s="63">
        <f t="shared" ref="T213:T276" si="99">IF(Z213="","",C$10*(AA213-AA212)/MAX(C$6*0.000001,SQRT((Z213-Z212)^2+(AA213-AA212)^2)))</f>
        <v>0</v>
      </c>
      <c r="U213" s="63">
        <f t="shared" ref="U213:U276" si="100">IF(Z213="","",-C$10*(Z213-Z212)/MAX(C$6*0.000001,SQRT((Z213-Z212)^2+(AA213-AA212)^2)))</f>
        <v>0</v>
      </c>
      <c r="V213" s="64"/>
      <c r="W213" s="63">
        <f t="shared" ref="W213:W276" si="101">IF(Z213="","",F$10*(AD213-AD212)/MAX(F$6*0.000001,SQRT((AC213-AC212)^2+(AD213-AD212)^2)))</f>
        <v>0</v>
      </c>
      <c r="X213" s="63">
        <f t="shared" ref="X213:X276" si="102">IF(Z213="","",-F$10*(AC213-AC212)/MAX(F$6*0.000001,SQRT((AC213-AC212)^2+(AD213-AD212)^2)))</f>
        <v>0</v>
      </c>
      <c r="Y213" s="58"/>
      <c r="Z213" s="60">
        <f t="shared" si="91"/>
        <v>93.310505857501909</v>
      </c>
      <c r="AA213" s="60">
        <f t="shared" ref="AA213:AA276" si="103">IF(H213="","",(I213*C$23-H213*C$22)*C$6+C$9+C$26)</f>
        <v>21.681763359349461</v>
      </c>
      <c r="AB213" s="61"/>
      <c r="AC213" s="62">
        <f t="shared" si="92"/>
        <v>286.07889635435242</v>
      </c>
      <c r="AD213" s="62">
        <f t="shared" ref="AD213:AD276" si="104">IF(K213="","",(L213*F$23-K213*F$22)*F$6+F$9+C$26)</f>
        <v>33.979547349497508</v>
      </c>
      <c r="AE213" s="38"/>
      <c r="AF213" s="16">
        <f t="shared" si="93"/>
        <v>279.86884734919636</v>
      </c>
      <c r="AG213" s="16">
        <f t="shared" si="94"/>
        <v>159.48322965173398</v>
      </c>
      <c r="AH213" s="16"/>
      <c r="AI213" s="79">
        <f t="shared" si="95"/>
        <v>520.82933547025948</v>
      </c>
      <c r="AJ213" s="79">
        <f t="shared" si="96"/>
        <v>174.85545963941902</v>
      </c>
      <c r="AK213" s="59"/>
      <c r="AL213" s="65">
        <f t="shared" ref="AL213:AL276" si="105">IF(AR213="","",F$10*(AS213-AS212)/MAX(F$8*0.000001,SQRT((AR213-AR212)^2+(AS213-AS212)^2)))</f>
        <v>0</v>
      </c>
      <c r="AM213" s="65">
        <f t="shared" ref="AM213:AM276" si="106">IF(AR213="","",-F$10*(AR213-AR212)/MAX(F$8*0.000001,SQRT((AR213-AR212)^2+(AS213-AS212)^2)))</f>
        <v>0</v>
      </c>
      <c r="AN213" s="66"/>
      <c r="AO213" s="65">
        <f t="shared" ref="AO213:AO276" si="107">IF(AR213="","",C$10*(AV213-AV212)/MAX(C$8*0.000001,SQRT((AU213-AU212)^2+(AV213-AV212)^2)))</f>
        <v>0</v>
      </c>
      <c r="AP213" s="65">
        <f t="shared" ref="AP213:AP276" si="108">IF(AR213="","",-C$10*(AU213-AU212)/MAX(C$8*0.000001,SQRT((AU213-AU212)^2+(AV213-AV212)^2)))</f>
        <v>0</v>
      </c>
      <c r="AR213" s="67">
        <f t="shared" ref="AR213:AR276" si="109">IF(K213="","",-((K213*F$23+L213*F$22)*F$6+F$8)+MAX(Z:Z)+MIN(Z:Z)+C$27)</f>
        <v>303.96489616130265</v>
      </c>
      <c r="AS213" s="67">
        <f>IF(K213="","",Input!D$27-(((L213*F$23-K213*F$22)*F$6))-Input!D$17+C$28)</f>
        <v>161.02045265050248</v>
      </c>
      <c r="AT213" s="67"/>
      <c r="AU213" s="67">
        <f t="shared" ref="AU213:AU276" si="110">IF(H213="","",-((H213*C$23+I213*C$22)*C$6+C$8)+MAX(Z:Z)+MIN(Z:Z)+C$27)</f>
        <v>496.73328665815313</v>
      </c>
      <c r="AV213" s="67">
        <f>IF(H213="","",Input!D$27-((I213*C$23-H213*C$22)*C$6)-Input!D$16+C$28)</f>
        <v>173.31823664065053</v>
      </c>
      <c r="BA213" s="37"/>
      <c r="BB213" s="37"/>
      <c r="BD213" s="37"/>
      <c r="BE213" s="37"/>
      <c r="BJ213" s="1">
        <f t="shared" si="97"/>
        <v>286.07889635435242</v>
      </c>
    </row>
    <row r="214" spans="8:62" x14ac:dyDescent="0.2">
      <c r="H214" s="18">
        <f>IF(DAT_ROOT!A211="","",DAT_ROOT!A211*Input!$D$41)</f>
        <v>5.0873000000000002E-2</v>
      </c>
      <c r="I214" s="18">
        <f>IF(DAT_ROOT!B211="","",DAT_ROOT!B211*Input!$D$42)</f>
        <v>-8.4963999999999998E-2</v>
      </c>
      <c r="J214" s="17"/>
      <c r="K214" s="18">
        <f>IF(DAT_TIP!A211="","",DAT_TIP!A211*Input!$D$43)</f>
        <v>5.0873000000000002E-2</v>
      </c>
      <c r="L214" s="18">
        <f>IF(DAT_TIP!B211="","",DAT_TIP!B211*Input!$D$44)</f>
        <v>-8.4963999999999998E-2</v>
      </c>
      <c r="M214" s="1">
        <f t="shared" si="98"/>
        <v>211</v>
      </c>
      <c r="N214" s="16">
        <f t="shared" si="87"/>
        <v>70.725941708364857</v>
      </c>
      <c r="O214" s="16">
        <f t="shared" si="88"/>
        <v>19.081478288791718</v>
      </c>
      <c r="P214" s="17"/>
      <c r="Q214" s="16">
        <f t="shared" si="89"/>
        <v>310.99623182713714</v>
      </c>
      <c r="R214" s="16">
        <f t="shared" si="90"/>
        <v>34.911034937083961</v>
      </c>
      <c r="T214" s="63">
        <f t="shared" si="99"/>
        <v>0</v>
      </c>
      <c r="U214" s="63">
        <f t="shared" si="100"/>
        <v>0</v>
      </c>
      <c r="V214" s="64"/>
      <c r="W214" s="63">
        <f t="shared" si="101"/>
        <v>0</v>
      </c>
      <c r="X214" s="63">
        <f t="shared" si="102"/>
        <v>0</v>
      </c>
      <c r="Y214" s="58"/>
      <c r="Z214" s="60">
        <f t="shared" si="91"/>
        <v>94.752970720242089</v>
      </c>
      <c r="AA214" s="60">
        <f t="shared" si="103"/>
        <v>20.664433953620943</v>
      </c>
      <c r="AB214" s="61"/>
      <c r="AC214" s="62">
        <f t="shared" si="92"/>
        <v>286.96920281525991</v>
      </c>
      <c r="AD214" s="62">
        <f t="shared" si="104"/>
        <v>33.328079272254733</v>
      </c>
      <c r="AE214" s="38"/>
      <c r="AF214" s="16">
        <f t="shared" si="93"/>
        <v>279.04756068851793</v>
      </c>
      <c r="AG214" s="16">
        <f t="shared" si="94"/>
        <v>160.08896506291603</v>
      </c>
      <c r="AH214" s="16"/>
      <c r="AI214" s="79">
        <f t="shared" si="95"/>
        <v>519.31785080729026</v>
      </c>
      <c r="AJ214" s="79">
        <f t="shared" si="96"/>
        <v>175.91852171120831</v>
      </c>
      <c r="AK214" s="59"/>
      <c r="AL214" s="65">
        <f t="shared" si="105"/>
        <v>0</v>
      </c>
      <c r="AM214" s="65">
        <f t="shared" si="106"/>
        <v>0</v>
      </c>
      <c r="AN214" s="66"/>
      <c r="AO214" s="65">
        <f t="shared" si="107"/>
        <v>0</v>
      </c>
      <c r="AP214" s="65">
        <f t="shared" si="108"/>
        <v>0</v>
      </c>
      <c r="AR214" s="67">
        <f t="shared" si="109"/>
        <v>303.07458970039517</v>
      </c>
      <c r="AS214" s="67">
        <f>IF(K214="","",Input!D$27-(((L214*F$23-K214*F$22)*F$6))-Input!D$17+C$28)</f>
        <v>161.67192072774526</v>
      </c>
      <c r="AT214" s="67"/>
      <c r="AU214" s="67">
        <f t="shared" si="110"/>
        <v>495.29082179541297</v>
      </c>
      <c r="AV214" s="67">
        <f>IF(H214="","",Input!D$27-((I214*C$23-H214*C$22)*C$6)-Input!D$16+C$28)</f>
        <v>174.33556604637906</v>
      </c>
      <c r="BA214" s="37"/>
      <c r="BB214" s="37"/>
      <c r="BD214" s="37"/>
      <c r="BE214" s="37"/>
      <c r="BJ214" s="1">
        <f t="shared" si="97"/>
        <v>286.96920281525991</v>
      </c>
    </row>
    <row r="215" spans="8:62" x14ac:dyDescent="0.2">
      <c r="H215" s="18">
        <f>IF(DAT_ROOT!A212="","",DAT_ROOT!A212*Input!$D$41)</f>
        <v>5.4522000000000001E-2</v>
      </c>
      <c r="I215" s="18">
        <f>IF(DAT_ROOT!B212="","",DAT_ROOT!B212*Input!$D$42)</f>
        <v>-8.7443999999999994E-2</v>
      </c>
      <c r="J215" s="17"/>
      <c r="K215" s="18">
        <f>IF(DAT_TIP!A212="","",DAT_TIP!A212*Input!$D$43)</f>
        <v>5.4522000000000001E-2</v>
      </c>
      <c r="L215" s="18">
        <f>IF(DAT_TIP!B212="","",DAT_TIP!B212*Input!$D$44)</f>
        <v>-8.7443999999999994E-2</v>
      </c>
      <c r="M215" s="1">
        <f t="shared" si="98"/>
        <v>212</v>
      </c>
      <c r="N215" s="16">
        <f t="shared" si="87"/>
        <v>72.237007670834572</v>
      </c>
      <c r="O215" s="16">
        <f t="shared" si="88"/>
        <v>18.018422979970396</v>
      </c>
      <c r="P215" s="17"/>
      <c r="Q215" s="16">
        <f t="shared" si="89"/>
        <v>311.81728740152988</v>
      </c>
      <c r="R215" s="16">
        <f t="shared" si="90"/>
        <v>34.305308468757474</v>
      </c>
      <c r="T215" s="63">
        <f t="shared" si="99"/>
        <v>0</v>
      </c>
      <c r="U215" s="63">
        <f t="shared" si="100"/>
        <v>0</v>
      </c>
      <c r="V215" s="64"/>
      <c r="W215" s="63">
        <f t="shared" si="101"/>
        <v>0</v>
      </c>
      <c r="X215" s="63">
        <f t="shared" si="102"/>
        <v>0</v>
      </c>
      <c r="Y215" s="58"/>
      <c r="Z215" s="60">
        <f t="shared" si="91"/>
        <v>96.195035643904106</v>
      </c>
      <c r="AA215" s="60">
        <f t="shared" si="103"/>
        <v>19.647111528849102</v>
      </c>
      <c r="AB215" s="61"/>
      <c r="AC215" s="62">
        <f t="shared" si="92"/>
        <v>287.85925942846035</v>
      </c>
      <c r="AD215" s="62">
        <f t="shared" si="104"/>
        <v>32.67661991987876</v>
      </c>
      <c r="AE215" s="38"/>
      <c r="AF215" s="16">
        <f t="shared" si="93"/>
        <v>278.22650511412519</v>
      </c>
      <c r="AG215" s="16">
        <f t="shared" si="94"/>
        <v>160.69469153124254</v>
      </c>
      <c r="AH215" s="16"/>
      <c r="AI215" s="79">
        <f t="shared" si="95"/>
        <v>517.80678484482053</v>
      </c>
      <c r="AJ215" s="79">
        <f t="shared" si="96"/>
        <v>176.98157702002959</v>
      </c>
      <c r="AK215" s="59"/>
      <c r="AL215" s="65">
        <f t="shared" si="105"/>
        <v>0</v>
      </c>
      <c r="AM215" s="65">
        <f t="shared" si="106"/>
        <v>0</v>
      </c>
      <c r="AN215" s="66"/>
      <c r="AO215" s="65">
        <f t="shared" si="107"/>
        <v>0</v>
      </c>
      <c r="AP215" s="65">
        <f t="shared" si="108"/>
        <v>0</v>
      </c>
      <c r="AR215" s="67">
        <f t="shared" si="109"/>
        <v>302.18453308719472</v>
      </c>
      <c r="AS215" s="67">
        <f>IF(K215="","",Input!D$27-(((L215*F$23-K215*F$22)*F$6))-Input!D$17+C$28)</f>
        <v>162.32338008012124</v>
      </c>
      <c r="AT215" s="67"/>
      <c r="AU215" s="67">
        <f t="shared" si="110"/>
        <v>493.84875687175099</v>
      </c>
      <c r="AV215" s="67">
        <f>IF(H215="","",Input!D$27-((I215*C$23-H215*C$22)*C$6)-Input!D$16+C$28)</f>
        <v>175.35288847115089</v>
      </c>
      <c r="BA215" s="37"/>
      <c r="BB215" s="37"/>
      <c r="BD215" s="37"/>
      <c r="BE215" s="37"/>
      <c r="BJ215" s="1">
        <f t="shared" si="97"/>
        <v>287.85925942846035</v>
      </c>
    </row>
    <row r="216" spans="8:62" x14ac:dyDescent="0.2">
      <c r="H216" s="18">
        <f>IF(DAT_ROOT!A213="","",DAT_ROOT!A213*Input!$D$41)</f>
        <v>5.8203999999999999E-2</v>
      </c>
      <c r="I216" s="18">
        <f>IF(DAT_ROOT!B213="","",DAT_ROOT!B213*Input!$D$42)</f>
        <v>-8.9635999999999993E-2</v>
      </c>
      <c r="J216" s="17"/>
      <c r="K216" s="18">
        <f>IF(DAT_TIP!A213="","",DAT_TIP!A213*Input!$D$43)</f>
        <v>5.8203999999999999E-2</v>
      </c>
      <c r="L216" s="18">
        <f>IF(DAT_TIP!B213="","",DAT_TIP!B213*Input!$D$44)</f>
        <v>-8.9635999999999993E-2</v>
      </c>
      <c r="M216" s="1">
        <f t="shared" si="98"/>
        <v>213</v>
      </c>
      <c r="N216" s="16">
        <f t="shared" si="87"/>
        <v>73.763838484548614</v>
      </c>
      <c r="O216" s="16">
        <f t="shared" si="88"/>
        <v>17.075730237081142</v>
      </c>
      <c r="P216" s="17"/>
      <c r="Q216" s="16">
        <f t="shared" si="89"/>
        <v>312.64854436575371</v>
      </c>
      <c r="R216" s="16">
        <f t="shared" si="90"/>
        <v>33.765839736454929</v>
      </c>
      <c r="T216" s="63">
        <f t="shared" si="99"/>
        <v>0</v>
      </c>
      <c r="U216" s="63">
        <f t="shared" si="100"/>
        <v>0</v>
      </c>
      <c r="V216" s="64"/>
      <c r="W216" s="63">
        <f t="shared" si="101"/>
        <v>0</v>
      </c>
      <c r="X216" s="63">
        <f t="shared" si="102"/>
        <v>0</v>
      </c>
      <c r="Y216" s="58"/>
      <c r="Z216" s="60">
        <f t="shared" si="91"/>
        <v>97.652309072669127</v>
      </c>
      <c r="AA216" s="60">
        <f t="shared" si="103"/>
        <v>18.744741187018519</v>
      </c>
      <c r="AB216" s="61"/>
      <c r="AC216" s="62">
        <f t="shared" si="92"/>
        <v>288.76007377763318</v>
      </c>
      <c r="AD216" s="62">
        <f t="shared" si="104"/>
        <v>32.096828786517548</v>
      </c>
      <c r="AE216" s="38"/>
      <c r="AF216" s="16">
        <f t="shared" si="93"/>
        <v>277.39524814990136</v>
      </c>
      <c r="AG216" s="16">
        <f t="shared" si="94"/>
        <v>161.23416026354505</v>
      </c>
      <c r="AH216" s="16"/>
      <c r="AI216" s="79">
        <f t="shared" si="95"/>
        <v>516.2799540311064</v>
      </c>
      <c r="AJ216" s="79">
        <f t="shared" si="96"/>
        <v>177.92426976291884</v>
      </c>
      <c r="AK216" s="59"/>
      <c r="AL216" s="65">
        <f t="shared" si="105"/>
        <v>0</v>
      </c>
      <c r="AM216" s="65">
        <f t="shared" si="106"/>
        <v>0</v>
      </c>
      <c r="AN216" s="66"/>
      <c r="AO216" s="65">
        <f t="shared" si="107"/>
        <v>0</v>
      </c>
      <c r="AP216" s="65">
        <f t="shared" si="108"/>
        <v>0</v>
      </c>
      <c r="AR216" s="67">
        <f t="shared" si="109"/>
        <v>301.28371873802189</v>
      </c>
      <c r="AS216" s="67">
        <f>IF(K216="","",Input!D$27-(((L216*F$23-K216*F$22)*F$6))-Input!D$17+C$28)</f>
        <v>162.90317121348244</v>
      </c>
      <c r="AT216" s="67"/>
      <c r="AU216" s="67">
        <f t="shared" si="110"/>
        <v>492.39148344298593</v>
      </c>
      <c r="AV216" s="67">
        <f>IF(H216="","",Input!D$27-((I216*C$23-H216*C$22)*C$6)-Input!D$16+C$28)</f>
        <v>176.25525881298148</v>
      </c>
      <c r="BA216" s="37"/>
      <c r="BB216" s="37"/>
      <c r="BD216" s="37"/>
      <c r="BE216" s="37"/>
      <c r="BJ216" s="1">
        <f t="shared" si="97"/>
        <v>288.76007377763318</v>
      </c>
    </row>
    <row r="217" spans="8:62" x14ac:dyDescent="0.2">
      <c r="H217" s="18">
        <f>IF(DAT_ROOT!A214="","",DAT_ROOT!A214*Input!$D$41)</f>
        <v>6.1885999999999997E-2</v>
      </c>
      <c r="I217" s="18">
        <f>IF(DAT_ROOT!B214="","",DAT_ROOT!B214*Input!$D$42)</f>
        <v>-9.1824000000000003E-2</v>
      </c>
      <c r="J217" s="17"/>
      <c r="K217" s="18">
        <f>IF(DAT_TIP!A214="","",DAT_TIP!A214*Input!$D$43)</f>
        <v>6.1885999999999997E-2</v>
      </c>
      <c r="L217" s="18">
        <f>IF(DAT_TIP!B214="","",DAT_TIP!B214*Input!$D$44)</f>
        <v>-9.1824000000000003E-2</v>
      </c>
      <c r="M217" s="1">
        <f t="shared" si="98"/>
        <v>214</v>
      </c>
      <c r="N217" s="16">
        <f t="shared" si="87"/>
        <v>75.290696350134311</v>
      </c>
      <c r="O217" s="16">
        <f t="shared" si="88"/>
        <v>16.134712296190102</v>
      </c>
      <c r="P217" s="17"/>
      <c r="Q217" s="16">
        <f t="shared" si="89"/>
        <v>313.47983710139982</v>
      </c>
      <c r="R217" s="16">
        <f t="shared" si="90"/>
        <v>33.22729534929487</v>
      </c>
      <c r="T217" s="63">
        <f t="shared" si="99"/>
        <v>0</v>
      </c>
      <c r="U217" s="63">
        <f t="shared" si="100"/>
        <v>0</v>
      </c>
      <c r="V217" s="64"/>
      <c r="W217" s="63">
        <f t="shared" si="101"/>
        <v>0</v>
      </c>
      <c r="X217" s="63">
        <f t="shared" si="102"/>
        <v>0</v>
      </c>
      <c r="Y217" s="58"/>
      <c r="Z217" s="60">
        <f t="shared" si="91"/>
        <v>99.109610425260854</v>
      </c>
      <c r="AA217" s="60">
        <f t="shared" si="103"/>
        <v>17.84397060150058</v>
      </c>
      <c r="AB217" s="61"/>
      <c r="AC217" s="62">
        <f t="shared" si="92"/>
        <v>289.66092302627328</v>
      </c>
      <c r="AD217" s="62">
        <f t="shared" si="104"/>
        <v>31.518037043984393</v>
      </c>
      <c r="AE217" s="38"/>
      <c r="AF217" s="16">
        <f t="shared" si="93"/>
        <v>276.56395541425525</v>
      </c>
      <c r="AG217" s="16">
        <f t="shared" si="94"/>
        <v>161.77270465070512</v>
      </c>
      <c r="AH217" s="16"/>
      <c r="AI217" s="79">
        <f t="shared" si="95"/>
        <v>514.75309616552079</v>
      </c>
      <c r="AJ217" s="79">
        <f t="shared" si="96"/>
        <v>178.86528770380991</v>
      </c>
      <c r="AK217" s="59"/>
      <c r="AL217" s="65">
        <f t="shared" si="105"/>
        <v>0</v>
      </c>
      <c r="AM217" s="65">
        <f t="shared" si="106"/>
        <v>0</v>
      </c>
      <c r="AN217" s="66"/>
      <c r="AO217" s="65">
        <f t="shared" si="107"/>
        <v>0</v>
      </c>
      <c r="AP217" s="65">
        <f t="shared" si="108"/>
        <v>0</v>
      </c>
      <c r="AR217" s="67">
        <f t="shared" si="109"/>
        <v>300.38286948938179</v>
      </c>
      <c r="AS217" s="67">
        <f>IF(K217="","",Input!D$27-(((L217*F$23-K217*F$22)*F$6))-Input!D$17+C$28)</f>
        <v>163.48196295601559</v>
      </c>
      <c r="AT217" s="67"/>
      <c r="AU217" s="67">
        <f t="shared" si="110"/>
        <v>490.93418209039419</v>
      </c>
      <c r="AV217" s="67">
        <f>IF(H217="","",Input!D$27-((I217*C$23-H217*C$22)*C$6)-Input!D$16+C$28)</f>
        <v>177.15602939849941</v>
      </c>
      <c r="BA217" s="37"/>
      <c r="BB217" s="37"/>
      <c r="BD217" s="37"/>
      <c r="BE217" s="37"/>
      <c r="BJ217" s="1">
        <f t="shared" si="97"/>
        <v>289.66092302627328</v>
      </c>
    </row>
    <row r="218" spans="8:62" x14ac:dyDescent="0.2">
      <c r="H218" s="18">
        <f>IF(DAT_ROOT!A215="","",DAT_ROOT!A215*Input!$D$41)</f>
        <v>6.5611000000000003E-2</v>
      </c>
      <c r="I218" s="18">
        <f>IF(DAT_ROOT!B215="","",DAT_ROOT!B215*Input!$D$42)</f>
        <v>-9.3756000000000006E-2</v>
      </c>
      <c r="J218" s="17"/>
      <c r="K218" s="18">
        <f>IF(DAT_TIP!A215="","",DAT_TIP!A215*Input!$D$43)</f>
        <v>6.5611000000000003E-2</v>
      </c>
      <c r="L218" s="18">
        <f>IF(DAT_TIP!B215="","",DAT_TIP!B215*Input!$D$44)</f>
        <v>-9.3756000000000006E-2</v>
      </c>
      <c r="M218" s="1">
        <f t="shared" si="98"/>
        <v>215</v>
      </c>
      <c r="N218" s="16">
        <f t="shared" si="87"/>
        <v>76.837289656986698</v>
      </c>
      <c r="O218" s="16">
        <f t="shared" si="88"/>
        <v>15.300590875566117</v>
      </c>
      <c r="P218" s="17"/>
      <c r="Q218" s="16">
        <f t="shared" si="89"/>
        <v>314.32335591835482</v>
      </c>
      <c r="R218" s="16">
        <f t="shared" si="90"/>
        <v>32.747524508463236</v>
      </c>
      <c r="T218" s="63">
        <f t="shared" si="99"/>
        <v>0</v>
      </c>
      <c r="U218" s="63">
        <f t="shared" si="100"/>
        <v>0</v>
      </c>
      <c r="V218" s="64"/>
      <c r="W218" s="63">
        <f t="shared" si="101"/>
        <v>0</v>
      </c>
      <c r="X218" s="63">
        <f t="shared" si="102"/>
        <v>0</v>
      </c>
      <c r="Y218" s="58"/>
      <c r="Z218" s="60">
        <f t="shared" si="91"/>
        <v>100.58589628312352</v>
      </c>
      <c r="AA218" s="60">
        <f t="shared" si="103"/>
        <v>17.045284238855828</v>
      </c>
      <c r="AB218" s="61"/>
      <c r="AC218" s="62">
        <f t="shared" si="92"/>
        <v>290.57474929221803</v>
      </c>
      <c r="AD218" s="62">
        <f t="shared" si="104"/>
        <v>31.00283114517352</v>
      </c>
      <c r="AE218" s="38"/>
      <c r="AF218" s="16">
        <f t="shared" si="93"/>
        <v>275.72043659730019</v>
      </c>
      <c r="AG218" s="16">
        <f t="shared" si="94"/>
        <v>162.25247549153676</v>
      </c>
      <c r="AH218" s="16"/>
      <c r="AI218" s="79">
        <f t="shared" si="95"/>
        <v>513.20650285866827</v>
      </c>
      <c r="AJ218" s="79">
        <f t="shared" si="96"/>
        <v>179.69940912443388</v>
      </c>
      <c r="AK218" s="59"/>
      <c r="AL218" s="65">
        <f t="shared" si="105"/>
        <v>0</v>
      </c>
      <c r="AM218" s="65">
        <f t="shared" si="106"/>
        <v>0</v>
      </c>
      <c r="AN218" s="66"/>
      <c r="AO218" s="65">
        <f t="shared" si="107"/>
        <v>0</v>
      </c>
      <c r="AP218" s="65">
        <f t="shared" si="108"/>
        <v>0</v>
      </c>
      <c r="AR218" s="67">
        <f t="shared" si="109"/>
        <v>299.46904322343704</v>
      </c>
      <c r="AS218" s="67">
        <f>IF(K218="","",Input!D$27-(((L218*F$23-K218*F$22)*F$6))-Input!D$17+C$28)</f>
        <v>163.99716885482647</v>
      </c>
      <c r="AT218" s="67"/>
      <c r="AU218" s="67">
        <f t="shared" si="110"/>
        <v>489.45789623253154</v>
      </c>
      <c r="AV218" s="67">
        <f>IF(H218="","",Input!D$27-((I218*C$23-H218*C$22)*C$6)-Input!D$16+C$28)</f>
        <v>177.95471576114417</v>
      </c>
      <c r="BA218" s="37"/>
      <c r="BB218" s="37"/>
      <c r="BD218" s="37"/>
      <c r="BE218" s="37"/>
      <c r="BJ218" s="1">
        <f t="shared" si="97"/>
        <v>290.57474929221803</v>
      </c>
    </row>
    <row r="219" spans="8:62" x14ac:dyDescent="0.2">
      <c r="H219" s="18">
        <f>IF(DAT_ROOT!A216="","",DAT_ROOT!A216*Input!$D$41)</f>
        <v>6.9334999999999994E-2</v>
      </c>
      <c r="I219" s="18">
        <f>IF(DAT_ROOT!B216="","",DAT_ROOT!B216*Input!$D$42)</f>
        <v>-9.5691999999999999E-2</v>
      </c>
      <c r="J219" s="17"/>
      <c r="K219" s="18">
        <f>IF(DAT_TIP!A216="","",DAT_TIP!A216*Input!$D$43)</f>
        <v>6.9334999999999994E-2</v>
      </c>
      <c r="L219" s="18">
        <f>IF(DAT_TIP!B216="","",DAT_TIP!B216*Input!$D$44)</f>
        <v>-9.5691999999999999E-2</v>
      </c>
      <c r="M219" s="1">
        <f t="shared" si="98"/>
        <v>216</v>
      </c>
      <c r="N219" s="16">
        <f t="shared" si="87"/>
        <v>78.383437211467879</v>
      </c>
      <c r="O219" s="16">
        <f t="shared" si="88"/>
        <v>14.46480141591179</v>
      </c>
      <c r="P219" s="17"/>
      <c r="Q219" s="16">
        <f t="shared" si="89"/>
        <v>315.1666078776019</v>
      </c>
      <c r="R219" s="16">
        <f t="shared" si="90"/>
        <v>32.266838265344703</v>
      </c>
      <c r="T219" s="63">
        <f t="shared" si="99"/>
        <v>0</v>
      </c>
      <c r="U219" s="63">
        <f t="shared" si="100"/>
        <v>0</v>
      </c>
      <c r="V219" s="64"/>
      <c r="W219" s="63">
        <f t="shared" si="101"/>
        <v>0</v>
      </c>
      <c r="X219" s="63">
        <f t="shared" si="102"/>
        <v>0</v>
      </c>
      <c r="Y219" s="58"/>
      <c r="Z219" s="60">
        <f t="shared" si="91"/>
        <v>102.0617542780813</v>
      </c>
      <c r="AA219" s="60">
        <f t="shared" si="103"/>
        <v>16.245005100855082</v>
      </c>
      <c r="AB219" s="61"/>
      <c r="AC219" s="62">
        <f t="shared" si="92"/>
        <v>291.48829081098853</v>
      </c>
      <c r="AD219" s="62">
        <f t="shared" si="104"/>
        <v>30.486634580401411</v>
      </c>
      <c r="AE219" s="38"/>
      <c r="AF219" s="16">
        <f t="shared" si="93"/>
        <v>274.87718463805317</v>
      </c>
      <c r="AG219" s="16">
        <f t="shared" si="94"/>
        <v>162.73316173465528</v>
      </c>
      <c r="AH219" s="16"/>
      <c r="AI219" s="79">
        <f t="shared" si="95"/>
        <v>511.66035530418719</v>
      </c>
      <c r="AJ219" s="79">
        <f t="shared" si="96"/>
        <v>180.53519858408822</v>
      </c>
      <c r="AK219" s="59"/>
      <c r="AL219" s="65">
        <f t="shared" si="105"/>
        <v>0</v>
      </c>
      <c r="AM219" s="65">
        <f t="shared" si="106"/>
        <v>0</v>
      </c>
      <c r="AN219" s="66"/>
      <c r="AO219" s="65">
        <f t="shared" si="107"/>
        <v>0</v>
      </c>
      <c r="AP219" s="65">
        <f t="shared" si="108"/>
        <v>0</v>
      </c>
      <c r="AR219" s="67">
        <f t="shared" si="109"/>
        <v>298.55550170466654</v>
      </c>
      <c r="AS219" s="67">
        <f>IF(K219="","",Input!D$27-(((L219*F$23-K219*F$22)*F$6))-Input!D$17+C$28)</f>
        <v>164.51336541959859</v>
      </c>
      <c r="AT219" s="67"/>
      <c r="AU219" s="67">
        <f t="shared" si="110"/>
        <v>487.98203823757376</v>
      </c>
      <c r="AV219" s="67">
        <f>IF(H219="","",Input!D$27-((I219*C$23-H219*C$22)*C$6)-Input!D$16+C$28)</f>
        <v>178.75499489914492</v>
      </c>
      <c r="BA219" s="37"/>
      <c r="BB219" s="37"/>
      <c r="BD219" s="37"/>
      <c r="BE219" s="37"/>
      <c r="BJ219" s="1">
        <f t="shared" si="97"/>
        <v>291.48829081098853</v>
      </c>
    </row>
    <row r="220" spans="8:62" x14ac:dyDescent="0.2">
      <c r="H220" s="18">
        <f>IF(DAT_ROOT!A217="","",DAT_ROOT!A217*Input!$D$41)</f>
        <v>7.0361000000000007E-2</v>
      </c>
      <c r="I220" s="18">
        <f>IF(DAT_ROOT!B217="","",DAT_ROOT!B217*Input!$D$42)</f>
        <v>-9.6159999999999995E-2</v>
      </c>
      <c r="J220" s="17"/>
      <c r="K220" s="18">
        <f>IF(DAT_TIP!A217="","",DAT_TIP!A217*Input!$D$43)</f>
        <v>7.0361000000000007E-2</v>
      </c>
      <c r="L220" s="18">
        <f>IF(DAT_TIP!B217="","",DAT_TIP!B217*Input!$D$44)</f>
        <v>-9.6159999999999995E-2</v>
      </c>
      <c r="M220" s="1">
        <f t="shared" si="98"/>
        <v>217</v>
      </c>
      <c r="N220" s="16">
        <f t="shared" si="87"/>
        <v>78.809858855032957</v>
      </c>
      <c r="O220" s="16">
        <f t="shared" si="88"/>
        <v>14.261910777039459</v>
      </c>
      <c r="P220" s="17"/>
      <c r="Q220" s="16">
        <f t="shared" si="89"/>
        <v>315.39951715023659</v>
      </c>
      <c r="R220" s="16">
        <f t="shared" si="90"/>
        <v>32.149514513855308</v>
      </c>
      <c r="T220" s="63">
        <f t="shared" si="99"/>
        <v>0</v>
      </c>
      <c r="U220" s="63">
        <f t="shared" si="100"/>
        <v>0</v>
      </c>
      <c r="V220" s="64"/>
      <c r="W220" s="63">
        <f t="shared" si="101"/>
        <v>0</v>
      </c>
      <c r="X220" s="63">
        <f t="shared" si="102"/>
        <v>0</v>
      </c>
      <c r="Y220" s="58"/>
      <c r="Z220" s="60">
        <f t="shared" si="91"/>
        <v>102.46882468455333</v>
      </c>
      <c r="AA220" s="60">
        <f t="shared" si="103"/>
        <v>16.050671150721044</v>
      </c>
      <c r="AB220" s="61"/>
      <c r="AC220" s="62">
        <f t="shared" si="92"/>
        <v>291.74055132071624</v>
      </c>
      <c r="AD220" s="62">
        <f t="shared" si="104"/>
        <v>30.360754140173718</v>
      </c>
      <c r="AE220" s="38"/>
      <c r="AF220" s="16">
        <f t="shared" si="93"/>
        <v>274.64427536541848</v>
      </c>
      <c r="AG220" s="16">
        <f t="shared" si="94"/>
        <v>162.85048548614469</v>
      </c>
      <c r="AH220" s="16"/>
      <c r="AI220" s="79">
        <f t="shared" si="95"/>
        <v>511.23393366062209</v>
      </c>
      <c r="AJ220" s="79">
        <f t="shared" si="96"/>
        <v>180.73808922296055</v>
      </c>
      <c r="AK220" s="59"/>
      <c r="AL220" s="65">
        <f t="shared" si="105"/>
        <v>0</v>
      </c>
      <c r="AM220" s="65">
        <f t="shared" si="106"/>
        <v>0</v>
      </c>
      <c r="AN220" s="66"/>
      <c r="AO220" s="65">
        <f t="shared" si="107"/>
        <v>0</v>
      </c>
      <c r="AP220" s="65">
        <f t="shared" si="108"/>
        <v>0</v>
      </c>
      <c r="AR220" s="67">
        <f t="shared" si="109"/>
        <v>298.30324119493883</v>
      </c>
      <c r="AS220" s="67">
        <f>IF(K220="","",Input!D$27-(((L220*F$23-K220*F$22)*F$6))-Input!D$17+C$28)</f>
        <v>164.63924585982627</v>
      </c>
      <c r="AT220" s="67"/>
      <c r="AU220" s="67">
        <f t="shared" si="110"/>
        <v>487.57496783110173</v>
      </c>
      <c r="AV220" s="67">
        <f>IF(H220="","",Input!D$27-((I220*C$23-H220*C$22)*C$6)-Input!D$16+C$28)</f>
        <v>178.94932884927897</v>
      </c>
      <c r="BA220" s="37"/>
      <c r="BB220" s="37"/>
      <c r="BD220" s="37"/>
      <c r="BE220" s="37"/>
      <c r="BJ220" s="1">
        <f t="shared" si="97"/>
        <v>291.74055132071624</v>
      </c>
    </row>
    <row r="221" spans="8:62" x14ac:dyDescent="0.2">
      <c r="H221" s="18">
        <f>IF(DAT_ROOT!A218="","",DAT_ROOT!A218*Input!$D$41)</f>
        <v>7.2411000000000003E-2</v>
      </c>
      <c r="I221" s="18">
        <f>IF(DAT_ROOT!B218="","",DAT_ROOT!B218*Input!$D$42)</f>
        <v>-9.7103999999999996E-2</v>
      </c>
      <c r="J221" s="17"/>
      <c r="K221" s="18">
        <f>IF(DAT_TIP!A218="","",DAT_TIP!A218*Input!$D$43)</f>
        <v>7.2411000000000003E-2</v>
      </c>
      <c r="L221" s="18">
        <f>IF(DAT_TIP!B218="","",DAT_TIP!B218*Input!$D$44)</f>
        <v>-9.7103999999999996E-2</v>
      </c>
      <c r="M221" s="1">
        <f t="shared" si="98"/>
        <v>218</v>
      </c>
      <c r="N221" s="16">
        <f t="shared" si="87"/>
        <v>79.661810637420672</v>
      </c>
      <c r="O221" s="16">
        <f t="shared" si="88"/>
        <v>13.852793421234137</v>
      </c>
      <c r="P221" s="17"/>
      <c r="Q221" s="16">
        <f t="shared" si="89"/>
        <v>315.86480198009014</v>
      </c>
      <c r="R221" s="16">
        <f t="shared" si="90"/>
        <v>31.913036206302703</v>
      </c>
      <c r="T221" s="63">
        <f t="shared" si="99"/>
        <v>0</v>
      </c>
      <c r="U221" s="63">
        <f t="shared" si="100"/>
        <v>0</v>
      </c>
      <c r="V221" s="64"/>
      <c r="W221" s="63">
        <f t="shared" si="101"/>
        <v>0</v>
      </c>
      <c r="X221" s="63">
        <f t="shared" si="102"/>
        <v>0</v>
      </c>
      <c r="Y221" s="58"/>
      <c r="Z221" s="60">
        <f t="shared" si="91"/>
        <v>103.28210977168762</v>
      </c>
      <c r="AA221" s="60">
        <f t="shared" si="103"/>
        <v>15.658817699740993</v>
      </c>
      <c r="AB221" s="61"/>
      <c r="AC221" s="62">
        <f t="shared" si="92"/>
        <v>292.24450284582315</v>
      </c>
      <c r="AD221" s="62">
        <f t="shared" si="104"/>
        <v>30.107011927795849</v>
      </c>
      <c r="AE221" s="38"/>
      <c r="AF221" s="16">
        <f t="shared" si="93"/>
        <v>274.17899053556494</v>
      </c>
      <c r="AG221" s="16">
        <f t="shared" si="94"/>
        <v>163.08696379369732</v>
      </c>
      <c r="AH221" s="16"/>
      <c r="AI221" s="79">
        <f t="shared" si="95"/>
        <v>510.38198187823434</v>
      </c>
      <c r="AJ221" s="79">
        <f t="shared" si="96"/>
        <v>181.14720657876583</v>
      </c>
      <c r="AK221" s="59"/>
      <c r="AL221" s="65">
        <f t="shared" si="105"/>
        <v>0</v>
      </c>
      <c r="AM221" s="65">
        <f t="shared" si="106"/>
        <v>0</v>
      </c>
      <c r="AN221" s="66"/>
      <c r="AO221" s="65">
        <f t="shared" si="107"/>
        <v>0</v>
      </c>
      <c r="AP221" s="65">
        <f t="shared" si="108"/>
        <v>0</v>
      </c>
      <c r="AR221" s="67">
        <f t="shared" si="109"/>
        <v>297.79928966983192</v>
      </c>
      <c r="AS221" s="67">
        <f>IF(K221="","",Input!D$27-(((L221*F$23-K221*F$22)*F$6))-Input!D$17+C$28)</f>
        <v>164.89298807220416</v>
      </c>
      <c r="AT221" s="67"/>
      <c r="AU221" s="67">
        <f t="shared" si="110"/>
        <v>486.76168274396747</v>
      </c>
      <c r="AV221" s="67">
        <f>IF(H221="","",Input!D$27-((I221*C$23-H221*C$22)*C$6)-Input!D$16+C$28)</f>
        <v>179.34118230025899</v>
      </c>
      <c r="BA221" s="37"/>
      <c r="BB221" s="37"/>
      <c r="BD221" s="37"/>
      <c r="BE221" s="37"/>
      <c r="BJ221" s="1">
        <f t="shared" si="97"/>
        <v>292.24450284582315</v>
      </c>
    </row>
    <row r="222" spans="8:62" x14ac:dyDescent="0.2">
      <c r="H222" s="18">
        <f>IF(DAT_ROOT!A219="","",DAT_ROOT!A219*Input!$D$41)</f>
        <v>7.4383000000000005E-2</v>
      </c>
      <c r="I222" s="18">
        <f>IF(DAT_ROOT!B219="","",DAT_ROOT!B219*Input!$D$42)</f>
        <v>-9.8003999999999994E-2</v>
      </c>
      <c r="J222" s="17"/>
      <c r="K222" s="18">
        <f>IF(DAT_TIP!A219="","",DAT_TIP!A219*Input!$D$43)</f>
        <v>7.4383000000000005E-2</v>
      </c>
      <c r="L222" s="18">
        <f>IF(DAT_TIP!B219="","",DAT_TIP!B219*Input!$D$44)</f>
        <v>-9.8003999999999994E-2</v>
      </c>
      <c r="M222" s="1">
        <f t="shared" si="98"/>
        <v>219</v>
      </c>
      <c r="N222" s="16">
        <f t="shared" si="87"/>
        <v>80.48140135143089</v>
      </c>
      <c r="O222" s="16">
        <f t="shared" si="88"/>
        <v>13.462626398906648</v>
      </c>
      <c r="P222" s="17"/>
      <c r="Q222" s="16">
        <f t="shared" si="89"/>
        <v>316.31245556531064</v>
      </c>
      <c r="R222" s="16">
        <f t="shared" si="90"/>
        <v>31.687423238052176</v>
      </c>
      <c r="T222" s="63">
        <f t="shared" si="99"/>
        <v>0</v>
      </c>
      <c r="U222" s="63">
        <f t="shared" si="100"/>
        <v>0</v>
      </c>
      <c r="V222" s="64"/>
      <c r="W222" s="63">
        <f t="shared" si="101"/>
        <v>0</v>
      </c>
      <c r="X222" s="63">
        <f t="shared" si="102"/>
        <v>0</v>
      </c>
      <c r="Y222" s="58"/>
      <c r="Z222" s="60">
        <f t="shared" si="91"/>
        <v>104.06450677281887</v>
      </c>
      <c r="AA222" s="60">
        <f t="shared" si="103"/>
        <v>15.285106082821201</v>
      </c>
      <c r="AB222" s="61"/>
      <c r="AC222" s="62">
        <f t="shared" si="92"/>
        <v>292.72935014392272</v>
      </c>
      <c r="AD222" s="62">
        <f t="shared" si="104"/>
        <v>29.864943554137621</v>
      </c>
      <c r="AE222" s="38"/>
      <c r="AF222" s="16">
        <f t="shared" si="93"/>
        <v>273.73133695034443</v>
      </c>
      <c r="AG222" s="16">
        <f t="shared" si="94"/>
        <v>163.31257676194781</v>
      </c>
      <c r="AH222" s="16"/>
      <c r="AI222" s="79">
        <f t="shared" si="95"/>
        <v>509.5623911642241</v>
      </c>
      <c r="AJ222" s="79">
        <f t="shared" si="96"/>
        <v>181.53737360109338</v>
      </c>
      <c r="AK222" s="59"/>
      <c r="AL222" s="65">
        <f t="shared" si="105"/>
        <v>0</v>
      </c>
      <c r="AM222" s="65">
        <f t="shared" si="106"/>
        <v>0</v>
      </c>
      <c r="AN222" s="66"/>
      <c r="AO222" s="65">
        <f t="shared" si="107"/>
        <v>0</v>
      </c>
      <c r="AP222" s="65">
        <f t="shared" si="108"/>
        <v>0</v>
      </c>
      <c r="AR222" s="67">
        <f t="shared" si="109"/>
        <v>297.31444237173235</v>
      </c>
      <c r="AS222" s="67">
        <f>IF(K222="","",Input!D$27-(((L222*F$23-K222*F$22)*F$6))-Input!D$17+C$28)</f>
        <v>165.13505644586238</v>
      </c>
      <c r="AT222" s="67"/>
      <c r="AU222" s="67">
        <f t="shared" si="110"/>
        <v>485.97928574283617</v>
      </c>
      <c r="AV222" s="67">
        <f>IF(H222="","",Input!D$27-((I222*C$23-H222*C$22)*C$6)-Input!D$16+C$28)</f>
        <v>179.71489391717881</v>
      </c>
      <c r="BA222" s="37"/>
      <c r="BB222" s="37"/>
      <c r="BD222" s="37"/>
      <c r="BE222" s="37"/>
      <c r="BJ222" s="1">
        <f t="shared" si="97"/>
        <v>292.72935014392272</v>
      </c>
    </row>
    <row r="223" spans="8:62" x14ac:dyDescent="0.2">
      <c r="H223" s="18">
        <f>IF(DAT_ROOT!A220="","",DAT_ROOT!A220*Input!$D$41)</f>
        <v>7.6287999999999995E-2</v>
      </c>
      <c r="I223" s="18">
        <f>IF(DAT_ROOT!B220="","",DAT_ROOT!B220*Input!$D$42)</f>
        <v>-9.8855999999999999E-2</v>
      </c>
      <c r="J223" s="17"/>
      <c r="K223" s="18">
        <f>IF(DAT_TIP!A220="","",DAT_TIP!A220*Input!$D$43)</f>
        <v>7.6287999999999995E-2</v>
      </c>
      <c r="L223" s="18">
        <f>IF(DAT_TIP!B220="","",DAT_TIP!B220*Input!$D$44)</f>
        <v>-9.8855999999999999E-2</v>
      </c>
      <c r="M223" s="1">
        <f t="shared" si="98"/>
        <v>220</v>
      </c>
      <c r="N223" s="16">
        <f t="shared" si="87"/>
        <v>81.273263754430403</v>
      </c>
      <c r="O223" s="16">
        <f t="shared" si="88"/>
        <v>13.093010119408156</v>
      </c>
      <c r="P223" s="17"/>
      <c r="Q223" s="16">
        <f t="shared" si="89"/>
        <v>316.74505562646249</v>
      </c>
      <c r="R223" s="16">
        <f t="shared" si="90"/>
        <v>31.473501582834842</v>
      </c>
      <c r="T223" s="63">
        <f t="shared" si="99"/>
        <v>0</v>
      </c>
      <c r="U223" s="63">
        <f t="shared" si="100"/>
        <v>0</v>
      </c>
      <c r="V223" s="64"/>
      <c r="W223" s="63">
        <f t="shared" si="101"/>
        <v>0</v>
      </c>
      <c r="X223" s="63">
        <f t="shared" si="102"/>
        <v>0</v>
      </c>
      <c r="Y223" s="58"/>
      <c r="Z223" s="60">
        <f t="shared" si="91"/>
        <v>104.82044294163362</v>
      </c>
      <c r="AA223" s="60">
        <f t="shared" si="103"/>
        <v>14.931059265750825</v>
      </c>
      <c r="AB223" s="61"/>
      <c r="AC223" s="62">
        <f t="shared" si="92"/>
        <v>293.19787643925929</v>
      </c>
      <c r="AD223" s="62">
        <f t="shared" si="104"/>
        <v>29.635452436492173</v>
      </c>
      <c r="AE223" s="38"/>
      <c r="AF223" s="16">
        <f t="shared" si="93"/>
        <v>273.29873688919258</v>
      </c>
      <c r="AG223" s="16">
        <f t="shared" si="94"/>
        <v>163.52649841716513</v>
      </c>
      <c r="AH223" s="16"/>
      <c r="AI223" s="79">
        <f t="shared" si="95"/>
        <v>508.77052876122463</v>
      </c>
      <c r="AJ223" s="79">
        <f t="shared" si="96"/>
        <v>181.90698988059182</v>
      </c>
      <c r="AK223" s="59"/>
      <c r="AL223" s="65">
        <f t="shared" si="105"/>
        <v>0</v>
      </c>
      <c r="AM223" s="65">
        <f t="shared" si="106"/>
        <v>0</v>
      </c>
      <c r="AN223" s="66"/>
      <c r="AO223" s="65">
        <f t="shared" si="107"/>
        <v>0</v>
      </c>
      <c r="AP223" s="65">
        <f t="shared" si="108"/>
        <v>0</v>
      </c>
      <c r="AR223" s="67">
        <f t="shared" si="109"/>
        <v>296.84591607639578</v>
      </c>
      <c r="AS223" s="67">
        <f>IF(K223="","",Input!D$27-(((L223*F$23-K223*F$22)*F$6))-Input!D$17+C$28)</f>
        <v>165.36454756350781</v>
      </c>
      <c r="AT223" s="67"/>
      <c r="AU223" s="67">
        <f t="shared" si="110"/>
        <v>485.22334957402143</v>
      </c>
      <c r="AV223" s="67">
        <f>IF(H223="","",Input!D$27-((I223*C$23-H223*C$22)*C$6)-Input!D$16+C$28)</f>
        <v>180.06894073424917</v>
      </c>
      <c r="BA223" s="37"/>
      <c r="BB223" s="37"/>
      <c r="BD223" s="37"/>
      <c r="BE223" s="37"/>
      <c r="BJ223" s="1">
        <f t="shared" si="97"/>
        <v>293.19787643925929</v>
      </c>
    </row>
    <row r="224" spans="8:62" x14ac:dyDescent="0.2">
      <c r="H224" s="18">
        <f>IF(DAT_ROOT!A221="","",DAT_ROOT!A221*Input!$D$41)</f>
        <v>7.8209000000000001E-2</v>
      </c>
      <c r="I224" s="18">
        <f>IF(DAT_ROOT!B221="","",DAT_ROOT!B221*Input!$D$42)</f>
        <v>-9.9668000000000007E-2</v>
      </c>
      <c r="J224" s="17"/>
      <c r="K224" s="18">
        <f>IF(DAT_TIP!A221="","",DAT_TIP!A221*Input!$D$43)</f>
        <v>7.8209000000000001E-2</v>
      </c>
      <c r="L224" s="18">
        <f>IF(DAT_TIP!B221="","",DAT_TIP!B221*Input!$D$44)</f>
        <v>-9.9668000000000007E-2</v>
      </c>
      <c r="M224" s="1">
        <f t="shared" si="98"/>
        <v>221</v>
      </c>
      <c r="N224" s="16">
        <f t="shared" si="87"/>
        <v>82.072095884139415</v>
      </c>
      <c r="O224" s="16">
        <f t="shared" si="88"/>
        <v>12.740033652405447</v>
      </c>
      <c r="P224" s="17"/>
      <c r="Q224" s="16">
        <f t="shared" si="89"/>
        <v>317.18171078240727</v>
      </c>
      <c r="R224" s="16">
        <f t="shared" si="90"/>
        <v>31.268680293353007</v>
      </c>
      <c r="T224" s="63">
        <f t="shared" si="99"/>
        <v>0</v>
      </c>
      <c r="U224" s="63">
        <f t="shared" si="100"/>
        <v>0</v>
      </c>
      <c r="V224" s="64"/>
      <c r="W224" s="63">
        <f t="shared" si="101"/>
        <v>0</v>
      </c>
      <c r="X224" s="63">
        <f t="shared" si="102"/>
        <v>0</v>
      </c>
      <c r="Y224" s="58"/>
      <c r="Z224" s="60">
        <f t="shared" si="91"/>
        <v>105.5830573739662</v>
      </c>
      <c r="AA224" s="60">
        <f t="shared" si="103"/>
        <v>14.592898316500204</v>
      </c>
      <c r="AB224" s="61"/>
      <c r="AC224" s="62">
        <f t="shared" si="92"/>
        <v>293.67074929258047</v>
      </c>
      <c r="AD224" s="62">
        <f t="shared" si="104"/>
        <v>29.415815629258255</v>
      </c>
      <c r="AE224" s="38"/>
      <c r="AF224" s="16">
        <f t="shared" si="93"/>
        <v>272.86208173324781</v>
      </c>
      <c r="AG224" s="16">
        <f t="shared" si="94"/>
        <v>163.73131970664699</v>
      </c>
      <c r="AH224" s="16"/>
      <c r="AI224" s="79">
        <f t="shared" si="95"/>
        <v>507.97169663151567</v>
      </c>
      <c r="AJ224" s="79">
        <f t="shared" si="96"/>
        <v>182.25996634759457</v>
      </c>
      <c r="AK224" s="59"/>
      <c r="AL224" s="65">
        <f t="shared" si="105"/>
        <v>0</v>
      </c>
      <c r="AM224" s="65">
        <f t="shared" si="106"/>
        <v>0</v>
      </c>
      <c r="AN224" s="66"/>
      <c r="AO224" s="65">
        <f t="shared" si="107"/>
        <v>0</v>
      </c>
      <c r="AP224" s="65">
        <f t="shared" si="108"/>
        <v>0</v>
      </c>
      <c r="AR224" s="67">
        <f t="shared" si="109"/>
        <v>296.3730432230746</v>
      </c>
      <c r="AS224" s="67">
        <f>IF(K224="","",Input!D$27-(((L224*F$23-K224*F$22)*F$6))-Input!D$17+C$28)</f>
        <v>165.58418437074175</v>
      </c>
      <c r="AT224" s="67"/>
      <c r="AU224" s="67">
        <f t="shared" si="110"/>
        <v>484.46073514168887</v>
      </c>
      <c r="AV224" s="67">
        <f>IF(H224="","",Input!D$27-((I224*C$23-H224*C$22)*C$6)-Input!D$16+C$28)</f>
        <v>180.4071016834998</v>
      </c>
      <c r="BA224" s="37"/>
      <c r="BB224" s="37"/>
      <c r="BD224" s="37"/>
      <c r="BE224" s="37"/>
      <c r="BJ224" s="1">
        <f t="shared" si="97"/>
        <v>293.67074929258047</v>
      </c>
    </row>
    <row r="225" spans="8:62" x14ac:dyDescent="0.2">
      <c r="H225" s="18">
        <f>IF(DAT_ROOT!A222="","",DAT_ROOT!A222*Input!$D$41)</f>
        <v>7.9644000000000006E-2</v>
      </c>
      <c r="I225" s="18">
        <f>IF(DAT_ROOT!B222="","",DAT_ROOT!B222*Input!$D$42)</f>
        <v>-0.10025199999999999</v>
      </c>
      <c r="J225" s="17"/>
      <c r="K225" s="18">
        <f>IF(DAT_TIP!A222="","",DAT_TIP!A222*Input!$D$43)</f>
        <v>7.9644000000000006E-2</v>
      </c>
      <c r="L225" s="18">
        <f>IF(DAT_TIP!B222="","",DAT_TIP!B222*Input!$D$44)</f>
        <v>-0.10025199999999999</v>
      </c>
      <c r="M225" s="1">
        <f t="shared" si="98"/>
        <v>222</v>
      </c>
      <c r="N225" s="16">
        <f t="shared" si="87"/>
        <v>82.66898152774651</v>
      </c>
      <c r="O225" s="16">
        <f t="shared" si="88"/>
        <v>12.485807701707921</v>
      </c>
      <c r="P225" s="17"/>
      <c r="Q225" s="16">
        <f t="shared" si="89"/>
        <v>317.50809697461295</v>
      </c>
      <c r="R225" s="16">
        <f t="shared" si="90"/>
        <v>31.12089290480165</v>
      </c>
      <c r="T225" s="63">
        <f t="shared" si="99"/>
        <v>0</v>
      </c>
      <c r="U225" s="63">
        <f t="shared" si="100"/>
        <v>0</v>
      </c>
      <c r="V225" s="64"/>
      <c r="W225" s="63">
        <f t="shared" si="101"/>
        <v>0</v>
      </c>
      <c r="X225" s="63">
        <f t="shared" si="102"/>
        <v>0</v>
      </c>
      <c r="Y225" s="58"/>
      <c r="Z225" s="60">
        <f t="shared" si="91"/>
        <v>106.15289307243314</v>
      </c>
      <c r="AA225" s="60">
        <f t="shared" si="103"/>
        <v>14.349316222017293</v>
      </c>
      <c r="AB225" s="61"/>
      <c r="AC225" s="62">
        <f t="shared" si="92"/>
        <v>294.02418542992626</v>
      </c>
      <c r="AD225" s="62">
        <f t="shared" si="104"/>
        <v>29.257384384492276</v>
      </c>
      <c r="AE225" s="38"/>
      <c r="AF225" s="16">
        <f t="shared" si="93"/>
        <v>272.53569554104217</v>
      </c>
      <c r="AG225" s="16">
        <f t="shared" si="94"/>
        <v>163.87910709519835</v>
      </c>
      <c r="AH225" s="16"/>
      <c r="AI225" s="79">
        <f t="shared" si="95"/>
        <v>507.37481098790857</v>
      </c>
      <c r="AJ225" s="79">
        <f t="shared" si="96"/>
        <v>182.51419229829204</v>
      </c>
      <c r="AK225" s="59"/>
      <c r="AL225" s="65">
        <f t="shared" si="105"/>
        <v>0</v>
      </c>
      <c r="AM225" s="65">
        <f t="shared" si="106"/>
        <v>0</v>
      </c>
      <c r="AN225" s="66"/>
      <c r="AO225" s="65">
        <f t="shared" si="107"/>
        <v>0</v>
      </c>
      <c r="AP225" s="65">
        <f t="shared" si="108"/>
        <v>0</v>
      </c>
      <c r="AR225" s="67">
        <f t="shared" si="109"/>
        <v>296.01960708572881</v>
      </c>
      <c r="AS225" s="67">
        <f>IF(K225="","",Input!D$27-(((L225*F$23-K225*F$22)*F$6))-Input!D$17+C$28)</f>
        <v>165.74261561550773</v>
      </c>
      <c r="AT225" s="67"/>
      <c r="AU225" s="67">
        <f t="shared" si="110"/>
        <v>483.89089944322194</v>
      </c>
      <c r="AV225" s="67">
        <f>IF(H225="","",Input!D$27-((I225*C$23-H225*C$22)*C$6)-Input!D$16+C$28)</f>
        <v>180.65068377798269</v>
      </c>
      <c r="BA225" s="37"/>
      <c r="BB225" s="37"/>
      <c r="BD225" s="37"/>
      <c r="BE225" s="37"/>
      <c r="BJ225" s="1">
        <f t="shared" si="97"/>
        <v>294.02418542992626</v>
      </c>
    </row>
    <row r="226" spans="8:62" x14ac:dyDescent="0.2">
      <c r="H226" s="18">
        <f>IF(DAT_ROOT!A223="","",DAT_ROOT!A223*Input!$D$41)</f>
        <v>8.0591999999999997E-2</v>
      </c>
      <c r="I226" s="18">
        <f>IF(DAT_ROOT!B223="","",DAT_ROOT!B223*Input!$D$42)</f>
        <v>-0.100632</v>
      </c>
      <c r="J226" s="17"/>
      <c r="K226" s="18">
        <f>IF(DAT_TIP!A223="","",DAT_TIP!A223*Input!$D$43)</f>
        <v>8.0591999999999997E-2</v>
      </c>
      <c r="L226" s="18">
        <f>IF(DAT_TIP!B223="","",DAT_TIP!B223*Input!$D$44)</f>
        <v>-0.100632</v>
      </c>
      <c r="M226" s="1">
        <f t="shared" si="98"/>
        <v>223</v>
      </c>
      <c r="N226" s="16">
        <f t="shared" si="87"/>
        <v>83.063339673522222</v>
      </c>
      <c r="O226" s="16">
        <f t="shared" si="88"/>
        <v>12.320290218294021</v>
      </c>
      <c r="P226" s="17"/>
      <c r="Q226" s="16">
        <f t="shared" si="89"/>
        <v>317.72376848826002</v>
      </c>
      <c r="R226" s="16">
        <f t="shared" si="90"/>
        <v>31.024602289181495</v>
      </c>
      <c r="T226" s="63">
        <f t="shared" si="99"/>
        <v>0</v>
      </c>
      <c r="U226" s="63">
        <f t="shared" si="100"/>
        <v>0</v>
      </c>
      <c r="V226" s="64"/>
      <c r="W226" s="63">
        <f t="shared" si="101"/>
        <v>0</v>
      </c>
      <c r="X226" s="63">
        <f t="shared" si="102"/>
        <v>0</v>
      </c>
      <c r="Y226" s="58"/>
      <c r="Z226" s="60">
        <f t="shared" si="91"/>
        <v>106.529382554996</v>
      </c>
      <c r="AA226" s="60">
        <f t="shared" si="103"/>
        <v>14.190721425382769</v>
      </c>
      <c r="AB226" s="61"/>
      <c r="AC226" s="62">
        <f t="shared" si="92"/>
        <v>294.25772560678621</v>
      </c>
      <c r="AD226" s="62">
        <f t="shared" si="104"/>
        <v>29.154171082092745</v>
      </c>
      <c r="AE226" s="38"/>
      <c r="AF226" s="16">
        <f t="shared" si="93"/>
        <v>272.32002402739505</v>
      </c>
      <c r="AG226" s="16">
        <f t="shared" si="94"/>
        <v>163.9753977108185</v>
      </c>
      <c r="AH226" s="16"/>
      <c r="AI226" s="79">
        <f t="shared" si="95"/>
        <v>506.98045284213282</v>
      </c>
      <c r="AJ226" s="79">
        <f t="shared" si="96"/>
        <v>182.67970978170598</v>
      </c>
      <c r="AK226" s="59"/>
      <c r="AL226" s="65">
        <f t="shared" si="105"/>
        <v>0</v>
      </c>
      <c r="AM226" s="65">
        <f t="shared" si="106"/>
        <v>0</v>
      </c>
      <c r="AN226" s="66"/>
      <c r="AO226" s="65">
        <f t="shared" si="107"/>
        <v>0</v>
      </c>
      <c r="AP226" s="65">
        <f t="shared" si="108"/>
        <v>0</v>
      </c>
      <c r="AR226" s="67">
        <f t="shared" si="109"/>
        <v>295.78606690886886</v>
      </c>
      <c r="AS226" s="67">
        <f>IF(K226="","",Input!D$27-(((L226*F$23-K226*F$22)*F$6))-Input!D$17+C$28)</f>
        <v>165.84582891790726</v>
      </c>
      <c r="AT226" s="67"/>
      <c r="AU226" s="67">
        <f t="shared" si="110"/>
        <v>483.51440996065907</v>
      </c>
      <c r="AV226" s="67">
        <f>IF(H226="","",Input!D$27-((I226*C$23-H226*C$22)*C$6)-Input!D$16+C$28)</f>
        <v>180.80927857461722</v>
      </c>
      <c r="BA226" s="37"/>
      <c r="BB226" s="37"/>
      <c r="BD226" s="37"/>
      <c r="BE226" s="37"/>
      <c r="BJ226" s="1">
        <f t="shared" si="97"/>
        <v>294.25772560678621</v>
      </c>
    </row>
    <row r="227" spans="8:62" x14ac:dyDescent="0.2">
      <c r="H227" s="18">
        <f>IF(DAT_ROOT!A224="","",DAT_ROOT!A224*Input!$D$41)</f>
        <v>8.1641000000000005E-2</v>
      </c>
      <c r="I227" s="18">
        <f>IF(DAT_ROOT!B224="","",DAT_ROOT!B224*Input!$D$42)</f>
        <v>-0.101048</v>
      </c>
      <c r="J227" s="17"/>
      <c r="K227" s="18">
        <f>IF(DAT_TIP!A224="","",DAT_TIP!A224*Input!$D$43)</f>
        <v>8.1641000000000005E-2</v>
      </c>
      <c r="L227" s="18">
        <f>IF(DAT_TIP!B224="","",DAT_TIP!B224*Input!$D$44)</f>
        <v>-0.101048</v>
      </c>
      <c r="M227" s="1">
        <f t="shared" si="98"/>
        <v>224</v>
      </c>
      <c r="N227" s="16">
        <f t="shared" si="87"/>
        <v>83.499743102908639</v>
      </c>
      <c r="O227" s="16">
        <f t="shared" si="88"/>
        <v>12.139016457136796</v>
      </c>
      <c r="P227" s="17"/>
      <c r="Q227" s="16">
        <f t="shared" si="89"/>
        <v>317.96245777395376</v>
      </c>
      <c r="R227" s="16">
        <f t="shared" si="90"/>
        <v>30.919089338865991</v>
      </c>
      <c r="T227" s="63">
        <f t="shared" si="99"/>
        <v>0</v>
      </c>
      <c r="U227" s="63">
        <f t="shared" si="100"/>
        <v>0</v>
      </c>
      <c r="V227" s="64"/>
      <c r="W227" s="63">
        <f t="shared" si="101"/>
        <v>0</v>
      </c>
      <c r="X227" s="63">
        <f t="shared" si="102"/>
        <v>0</v>
      </c>
      <c r="Y227" s="58"/>
      <c r="Z227" s="60">
        <f t="shared" si="91"/>
        <v>106.94601457001315</v>
      </c>
      <c r="AA227" s="60">
        <f t="shared" si="103"/>
        <v>14.017023745309714</v>
      </c>
      <c r="AB227" s="61"/>
      <c r="AC227" s="62">
        <f t="shared" si="92"/>
        <v>294.51618630684925</v>
      </c>
      <c r="AD227" s="62">
        <f t="shared" si="104"/>
        <v>29.04108205069307</v>
      </c>
      <c r="AE227" s="38"/>
      <c r="AF227" s="16">
        <f t="shared" si="93"/>
        <v>272.08133474170131</v>
      </c>
      <c r="AG227" s="16">
        <f t="shared" si="94"/>
        <v>164.08091066113403</v>
      </c>
      <c r="AH227" s="16"/>
      <c r="AI227" s="79">
        <f t="shared" si="95"/>
        <v>506.54404941274646</v>
      </c>
      <c r="AJ227" s="79">
        <f t="shared" si="96"/>
        <v>182.86098354286324</v>
      </c>
      <c r="AK227" s="59"/>
      <c r="AL227" s="65">
        <f t="shared" si="105"/>
        <v>0</v>
      </c>
      <c r="AM227" s="65">
        <f t="shared" si="106"/>
        <v>0</v>
      </c>
      <c r="AN227" s="66"/>
      <c r="AO227" s="65">
        <f t="shared" si="107"/>
        <v>0</v>
      </c>
      <c r="AP227" s="65">
        <f t="shared" si="108"/>
        <v>0</v>
      </c>
      <c r="AR227" s="67">
        <f t="shared" si="109"/>
        <v>295.52760620880582</v>
      </c>
      <c r="AS227" s="67">
        <f>IF(K227="","",Input!D$27-(((L227*F$23-K227*F$22)*F$6))-Input!D$17+C$28)</f>
        <v>165.95891794930694</v>
      </c>
      <c r="AT227" s="67"/>
      <c r="AU227" s="67">
        <f t="shared" si="110"/>
        <v>483.09777794564195</v>
      </c>
      <c r="AV227" s="67">
        <f>IF(H227="","",Input!D$27-((I227*C$23-H227*C$22)*C$6)-Input!D$16+C$28)</f>
        <v>180.9829762546903</v>
      </c>
      <c r="BA227" s="37"/>
      <c r="BB227" s="37"/>
      <c r="BD227" s="37"/>
      <c r="BE227" s="37"/>
      <c r="BJ227" s="1">
        <f t="shared" si="97"/>
        <v>294.51618630684925</v>
      </c>
    </row>
    <row r="228" spans="8:62" x14ac:dyDescent="0.2">
      <c r="H228" s="18">
        <f>IF(DAT_ROOT!A225="","",DAT_ROOT!A225*Input!$D$41)</f>
        <v>8.2789000000000001E-2</v>
      </c>
      <c r="I228" s="18">
        <f>IF(DAT_ROOT!B225="","",DAT_ROOT!B225*Input!$D$42)</f>
        <v>-0.10151200000000001</v>
      </c>
      <c r="J228" s="17"/>
      <c r="K228" s="18">
        <f>IF(DAT_TIP!A225="","",DAT_TIP!A225*Input!$D$43)</f>
        <v>8.2789000000000001E-2</v>
      </c>
      <c r="L228" s="18">
        <f>IF(DAT_TIP!B225="","",DAT_TIP!B225*Input!$D$44)</f>
        <v>-0.10151200000000001</v>
      </c>
      <c r="M228" s="1">
        <f t="shared" si="98"/>
        <v>225</v>
      </c>
      <c r="N228" s="16">
        <f t="shared" si="87"/>
        <v>83.977273259291636</v>
      </c>
      <c r="O228" s="16">
        <f t="shared" si="88"/>
        <v>11.936975538177359</v>
      </c>
      <c r="P228" s="17"/>
      <c r="Q228" s="16">
        <f t="shared" si="89"/>
        <v>318.22359534485611</v>
      </c>
      <c r="R228" s="16">
        <f t="shared" si="90"/>
        <v>30.801598904138867</v>
      </c>
      <c r="T228" s="63">
        <f t="shared" si="99"/>
        <v>0</v>
      </c>
      <c r="U228" s="63">
        <f t="shared" si="100"/>
        <v>0</v>
      </c>
      <c r="V228" s="64"/>
      <c r="W228" s="63">
        <f t="shared" si="101"/>
        <v>0</v>
      </c>
      <c r="X228" s="63">
        <f t="shared" si="102"/>
        <v>0</v>
      </c>
      <c r="Y228" s="58"/>
      <c r="Z228" s="60">
        <f t="shared" si="91"/>
        <v>107.40190546784808</v>
      </c>
      <c r="AA228" s="60">
        <f t="shared" si="103"/>
        <v>13.823437874773511</v>
      </c>
      <c r="AB228" s="61"/>
      <c r="AC228" s="62">
        <f t="shared" si="92"/>
        <v>294.79896313629968</v>
      </c>
      <c r="AD228" s="62">
        <f t="shared" si="104"/>
        <v>28.915136567542717</v>
      </c>
      <c r="AE228" s="38"/>
      <c r="AF228" s="16">
        <f t="shared" si="93"/>
        <v>271.82019717079891</v>
      </c>
      <c r="AG228" s="16">
        <f t="shared" si="94"/>
        <v>164.19840109586113</v>
      </c>
      <c r="AH228" s="16"/>
      <c r="AI228" s="79">
        <f t="shared" si="95"/>
        <v>506.06651925636345</v>
      </c>
      <c r="AJ228" s="79">
        <f t="shared" si="96"/>
        <v>183.06302446182264</v>
      </c>
      <c r="AK228" s="59"/>
      <c r="AL228" s="65">
        <f t="shared" si="105"/>
        <v>0</v>
      </c>
      <c r="AM228" s="65">
        <f t="shared" si="106"/>
        <v>0</v>
      </c>
      <c r="AN228" s="66"/>
      <c r="AO228" s="65">
        <f t="shared" si="107"/>
        <v>0</v>
      </c>
      <c r="AP228" s="65">
        <f t="shared" si="108"/>
        <v>0</v>
      </c>
      <c r="AR228" s="67">
        <f t="shared" si="109"/>
        <v>295.24482937935539</v>
      </c>
      <c r="AS228" s="67">
        <f>IF(K228="","",Input!D$27-(((L228*F$23-K228*F$22)*F$6))-Input!D$17+C$28)</f>
        <v>166.08486343245727</v>
      </c>
      <c r="AT228" s="67"/>
      <c r="AU228" s="67">
        <f t="shared" si="110"/>
        <v>482.64188704780702</v>
      </c>
      <c r="AV228" s="67">
        <f>IF(H228="","",Input!D$27-((I228*C$23-H228*C$22)*C$6)-Input!D$16+C$28)</f>
        <v>181.1765621252265</v>
      </c>
      <c r="BA228" s="37"/>
      <c r="BB228" s="37"/>
      <c r="BD228" s="37"/>
      <c r="BE228" s="37"/>
      <c r="BJ228" s="1">
        <f t="shared" si="97"/>
        <v>294.79896313629968</v>
      </c>
    </row>
    <row r="229" spans="8:62" x14ac:dyDescent="0.2">
      <c r="H229" s="18">
        <f>IF(DAT_ROOT!A226="","",DAT_ROOT!A226*Input!$D$41)</f>
        <v>8.4324999999999997E-2</v>
      </c>
      <c r="I229" s="18">
        <f>IF(DAT_ROOT!B226="","",DAT_ROOT!B226*Input!$D$42)</f>
        <v>-0.10212400000000001</v>
      </c>
      <c r="J229" s="17"/>
      <c r="K229" s="18">
        <f>IF(DAT_TIP!A226="","",DAT_TIP!A226*Input!$D$43)</f>
        <v>8.4324999999999997E-2</v>
      </c>
      <c r="L229" s="18">
        <f>IF(DAT_TIP!B226="","",DAT_TIP!B226*Input!$D$44)</f>
        <v>-0.10212400000000001</v>
      </c>
      <c r="M229" s="1">
        <f t="shared" si="98"/>
        <v>226</v>
      </c>
      <c r="N229" s="16">
        <f t="shared" si="87"/>
        <v>84.616258290252688</v>
      </c>
      <c r="O229" s="16">
        <f t="shared" si="88"/>
        <v>11.670342913732966</v>
      </c>
      <c r="P229" s="17"/>
      <c r="Q229" s="16">
        <f t="shared" si="89"/>
        <v>318.57307085195299</v>
      </c>
      <c r="R229" s="16">
        <f t="shared" si="90"/>
        <v>30.646437871177103</v>
      </c>
      <c r="T229" s="63">
        <f t="shared" si="99"/>
        <v>0</v>
      </c>
      <c r="U229" s="63">
        <f t="shared" si="100"/>
        <v>0</v>
      </c>
      <c r="V229" s="64"/>
      <c r="W229" s="63">
        <f t="shared" si="101"/>
        <v>0</v>
      </c>
      <c r="X229" s="63">
        <f t="shared" si="102"/>
        <v>0</v>
      </c>
      <c r="Y229" s="58"/>
      <c r="Z229" s="60">
        <f t="shared" si="91"/>
        <v>108.01193954642272</v>
      </c>
      <c r="AA229" s="60">
        <f t="shared" si="103"/>
        <v>13.567952409477378</v>
      </c>
      <c r="AB229" s="61"/>
      <c r="AC229" s="62">
        <f t="shared" si="92"/>
        <v>295.17738959578298</v>
      </c>
      <c r="AD229" s="62">
        <f t="shared" si="104"/>
        <v>28.748828375432687</v>
      </c>
      <c r="AE229" s="38"/>
      <c r="AF229" s="16">
        <f t="shared" si="93"/>
        <v>271.47072166370202</v>
      </c>
      <c r="AG229" s="16">
        <f t="shared" si="94"/>
        <v>164.35356212882292</v>
      </c>
      <c r="AH229" s="16"/>
      <c r="AI229" s="79">
        <f t="shared" si="95"/>
        <v>505.42753422540233</v>
      </c>
      <c r="AJ229" s="79">
        <f t="shared" si="96"/>
        <v>183.32965708626705</v>
      </c>
      <c r="AK229" s="59"/>
      <c r="AL229" s="65">
        <f t="shared" si="105"/>
        <v>0</v>
      </c>
      <c r="AM229" s="65">
        <f t="shared" si="106"/>
        <v>0</v>
      </c>
      <c r="AN229" s="66"/>
      <c r="AO229" s="65">
        <f t="shared" si="107"/>
        <v>0</v>
      </c>
      <c r="AP229" s="65">
        <f t="shared" si="108"/>
        <v>0</v>
      </c>
      <c r="AR229" s="67">
        <f t="shared" si="109"/>
        <v>294.86640291987209</v>
      </c>
      <c r="AS229" s="67">
        <f>IF(K229="","",Input!D$27-(((L229*F$23-K229*F$22)*F$6))-Input!D$17+C$28)</f>
        <v>166.25117162456732</v>
      </c>
      <c r="AT229" s="67"/>
      <c r="AU229" s="67">
        <f t="shared" si="110"/>
        <v>482.03185296923232</v>
      </c>
      <c r="AV229" s="67">
        <f>IF(H229="","",Input!D$27-((I229*C$23-H229*C$22)*C$6)-Input!D$16+C$28)</f>
        <v>181.43204759052261</v>
      </c>
      <c r="BA229" s="37"/>
      <c r="BB229" s="37"/>
      <c r="BD229" s="37"/>
      <c r="BE229" s="37"/>
      <c r="BJ229" s="1">
        <f t="shared" si="97"/>
        <v>295.17738959578298</v>
      </c>
    </row>
    <row r="230" spans="8:62" x14ac:dyDescent="0.2">
      <c r="H230" s="18">
        <f>IF(DAT_ROOT!A227="","",DAT_ROOT!A227*Input!$D$41)</f>
        <v>8.6249999999999993E-2</v>
      </c>
      <c r="I230" s="18">
        <f>IF(DAT_ROOT!B227="","",DAT_ROOT!B227*Input!$D$42)</f>
        <v>-0.102852</v>
      </c>
      <c r="J230" s="17"/>
      <c r="K230" s="18">
        <f>IF(DAT_TIP!A227="","",DAT_TIP!A227*Input!$D$43)</f>
        <v>8.6249999999999993E-2</v>
      </c>
      <c r="L230" s="18">
        <f>IF(DAT_TIP!B227="","",DAT_TIP!B227*Input!$D$44)</f>
        <v>-0.102852</v>
      </c>
      <c r="M230" s="1">
        <f t="shared" si="98"/>
        <v>227</v>
      </c>
      <c r="N230" s="16">
        <f t="shared" si="87"/>
        <v>85.417333311264571</v>
      </c>
      <c r="O230" s="16">
        <f t="shared" si="88"/>
        <v>11.352510236821626</v>
      </c>
      <c r="P230" s="17"/>
      <c r="Q230" s="16">
        <f t="shared" si="89"/>
        <v>319.01140155290858</v>
      </c>
      <c r="R230" s="16">
        <f t="shared" si="90"/>
        <v>30.460992058264878</v>
      </c>
      <c r="T230" s="63">
        <f t="shared" si="99"/>
        <v>0</v>
      </c>
      <c r="U230" s="63">
        <f t="shared" si="100"/>
        <v>0</v>
      </c>
      <c r="V230" s="64"/>
      <c r="W230" s="63">
        <f t="shared" si="101"/>
        <v>0</v>
      </c>
      <c r="X230" s="63">
        <f t="shared" si="102"/>
        <v>0</v>
      </c>
      <c r="Y230" s="58"/>
      <c r="Z230" s="60">
        <f t="shared" si="91"/>
        <v>108.77674013542898</v>
      </c>
      <c r="AA230" s="60">
        <f t="shared" si="103"/>
        <v>13.26335841896595</v>
      </c>
      <c r="AB230" s="61"/>
      <c r="AC230" s="62">
        <f t="shared" si="92"/>
        <v>295.65199472874417</v>
      </c>
      <c r="AD230" s="62">
        <f t="shared" si="104"/>
        <v>28.550143876120551</v>
      </c>
      <c r="AE230" s="38"/>
      <c r="AF230" s="16">
        <f t="shared" si="93"/>
        <v>271.03239096274649</v>
      </c>
      <c r="AG230" s="16">
        <f t="shared" si="94"/>
        <v>164.53900794173512</v>
      </c>
      <c r="AH230" s="16"/>
      <c r="AI230" s="79">
        <f t="shared" si="95"/>
        <v>504.62645920439047</v>
      </c>
      <c r="AJ230" s="79">
        <f t="shared" si="96"/>
        <v>183.64748976317838</v>
      </c>
      <c r="AK230" s="59"/>
      <c r="AL230" s="65">
        <f t="shared" si="105"/>
        <v>0</v>
      </c>
      <c r="AM230" s="65">
        <f t="shared" si="106"/>
        <v>0</v>
      </c>
      <c r="AN230" s="66"/>
      <c r="AO230" s="65">
        <f t="shared" si="107"/>
        <v>0</v>
      </c>
      <c r="AP230" s="65">
        <f t="shared" si="108"/>
        <v>0</v>
      </c>
      <c r="AR230" s="67">
        <f t="shared" si="109"/>
        <v>294.3917977869109</v>
      </c>
      <c r="AS230" s="67">
        <f>IF(K230="","",Input!D$27-(((L230*F$23-K230*F$22)*F$6))-Input!D$17+C$28)</f>
        <v>166.44985612387944</v>
      </c>
      <c r="AT230" s="67"/>
      <c r="AU230" s="67">
        <f t="shared" si="110"/>
        <v>481.26705238022612</v>
      </c>
      <c r="AV230" s="67">
        <f>IF(H230="","",Input!D$27-((I230*C$23-H230*C$22)*C$6)-Input!D$16+C$28)</f>
        <v>181.73664158103406</v>
      </c>
      <c r="BA230" s="37"/>
      <c r="BB230" s="37"/>
      <c r="BD230" s="37"/>
      <c r="BE230" s="37"/>
      <c r="BJ230" s="1">
        <f t="shared" si="97"/>
        <v>295.65199472874417</v>
      </c>
    </row>
    <row r="231" spans="8:62" x14ac:dyDescent="0.2">
      <c r="H231" s="18">
        <f>IF(DAT_ROOT!A228="","",DAT_ROOT!A228*Input!$D$41)</f>
        <v>8.9138999999999996E-2</v>
      </c>
      <c r="I231" s="18">
        <f>IF(DAT_ROOT!B228="","",DAT_ROOT!B228*Input!$D$42)</f>
        <v>-0.10388799999999999</v>
      </c>
      <c r="J231" s="17"/>
      <c r="K231" s="18">
        <f>IF(DAT_TIP!A228="","",DAT_TIP!A228*Input!$D$43)</f>
        <v>8.9138999999999996E-2</v>
      </c>
      <c r="L231" s="18">
        <f>IF(DAT_TIP!B228="","",DAT_TIP!B228*Input!$D$44)</f>
        <v>-0.10388799999999999</v>
      </c>
      <c r="M231" s="1">
        <f t="shared" si="98"/>
        <v>228</v>
      </c>
      <c r="N231" s="16">
        <f t="shared" si="87"/>
        <v>86.619952619734875</v>
      </c>
      <c r="O231" s="16">
        <f t="shared" si="88"/>
        <v>10.899198304978087</v>
      </c>
      <c r="P231" s="17"/>
      <c r="Q231" s="16">
        <f t="shared" si="89"/>
        <v>319.66974503368255</v>
      </c>
      <c r="R231" s="16">
        <f t="shared" si="90"/>
        <v>30.195750756607769</v>
      </c>
      <c r="T231" s="63">
        <f t="shared" si="99"/>
        <v>0</v>
      </c>
      <c r="U231" s="63">
        <f t="shared" si="100"/>
        <v>0</v>
      </c>
      <c r="V231" s="64"/>
      <c r="W231" s="63">
        <f t="shared" si="101"/>
        <v>0</v>
      </c>
      <c r="X231" s="63">
        <f t="shared" si="102"/>
        <v>0</v>
      </c>
      <c r="Y231" s="58"/>
      <c r="Z231" s="60">
        <f t="shared" si="91"/>
        <v>109.92493186112964</v>
      </c>
      <c r="AA231" s="60">
        <f t="shared" si="103"/>
        <v>12.828853550141055</v>
      </c>
      <c r="AB231" s="61"/>
      <c r="AC231" s="62">
        <f t="shared" si="92"/>
        <v>296.36476579228776</v>
      </c>
      <c r="AD231" s="62">
        <f t="shared" si="104"/>
        <v>28.266095511444799</v>
      </c>
      <c r="AE231" s="38"/>
      <c r="AF231" s="16">
        <f t="shared" si="93"/>
        <v>270.37404748197258</v>
      </c>
      <c r="AG231" s="16">
        <f t="shared" si="94"/>
        <v>164.80424924339226</v>
      </c>
      <c r="AH231" s="16"/>
      <c r="AI231" s="79">
        <f t="shared" si="95"/>
        <v>503.4238398959202</v>
      </c>
      <c r="AJ231" s="79">
        <f t="shared" si="96"/>
        <v>184.10080169502191</v>
      </c>
      <c r="AK231" s="59"/>
      <c r="AL231" s="65">
        <f t="shared" si="105"/>
        <v>0</v>
      </c>
      <c r="AM231" s="65">
        <f t="shared" si="106"/>
        <v>0</v>
      </c>
      <c r="AN231" s="66"/>
      <c r="AO231" s="65">
        <f t="shared" si="107"/>
        <v>0</v>
      </c>
      <c r="AP231" s="65">
        <f t="shared" si="108"/>
        <v>0</v>
      </c>
      <c r="AR231" s="67">
        <f t="shared" si="109"/>
        <v>293.67902672336731</v>
      </c>
      <c r="AS231" s="67">
        <f>IF(K231="","",Input!D$27-(((L231*F$23-K231*F$22)*F$6))-Input!D$17+C$28)</f>
        <v>166.7339044885552</v>
      </c>
      <c r="AT231" s="67"/>
      <c r="AU231" s="67">
        <f t="shared" si="110"/>
        <v>480.11886065452541</v>
      </c>
      <c r="AV231" s="67">
        <f>IF(H231="","",Input!D$27-((I231*C$23-H231*C$22)*C$6)-Input!D$16+C$28)</f>
        <v>182.17114644985895</v>
      </c>
      <c r="BA231" s="37"/>
      <c r="BB231" s="37"/>
      <c r="BD231" s="37"/>
      <c r="BE231" s="37"/>
      <c r="BJ231" s="1">
        <f t="shared" si="97"/>
        <v>296.36476579228776</v>
      </c>
    </row>
    <row r="232" spans="8:62" x14ac:dyDescent="0.2">
      <c r="H232" s="18">
        <f>IF(DAT_ROOT!A229="","",DAT_ROOT!A229*Input!$D$41)</f>
        <v>9.2967999999999995E-2</v>
      </c>
      <c r="I232" s="18">
        <f>IF(DAT_ROOT!B229="","",DAT_ROOT!B229*Input!$D$42)</f>
        <v>-0.105156</v>
      </c>
      <c r="J232" s="17"/>
      <c r="K232" s="18">
        <f>IF(DAT_TIP!A229="","",DAT_TIP!A229*Input!$D$43)</f>
        <v>9.2967999999999995E-2</v>
      </c>
      <c r="L232" s="18">
        <f>IF(DAT_TIP!B229="","",DAT_TIP!B229*Input!$D$44)</f>
        <v>-0.105156</v>
      </c>
      <c r="M232" s="1">
        <f t="shared" si="98"/>
        <v>229</v>
      </c>
      <c r="N232" s="16">
        <f t="shared" si="87"/>
        <v>88.214581389235505</v>
      </c>
      <c r="O232" s="16">
        <f t="shared" si="88"/>
        <v>10.342390667398769</v>
      </c>
      <c r="P232" s="17"/>
      <c r="Q232" s="16">
        <f t="shared" si="89"/>
        <v>320.54323488044372</v>
      </c>
      <c r="R232" s="16">
        <f t="shared" si="90"/>
        <v>29.868491152446548</v>
      </c>
      <c r="T232" s="63">
        <f t="shared" si="99"/>
        <v>0</v>
      </c>
      <c r="U232" s="63">
        <f t="shared" si="100"/>
        <v>0</v>
      </c>
      <c r="V232" s="64"/>
      <c r="W232" s="63">
        <f t="shared" si="101"/>
        <v>0</v>
      </c>
      <c r="X232" s="63">
        <f t="shared" si="102"/>
        <v>0</v>
      </c>
      <c r="Y232" s="58"/>
      <c r="Z232" s="60">
        <f t="shared" si="91"/>
        <v>111.44744673835632</v>
      </c>
      <c r="AA232" s="60">
        <f t="shared" si="103"/>
        <v>12.295000715903548</v>
      </c>
      <c r="AB232" s="61"/>
      <c r="AC232" s="62">
        <f t="shared" si="92"/>
        <v>297.31036953132292</v>
      </c>
      <c r="AD232" s="62">
        <f t="shared" si="104"/>
        <v>27.915881103941771</v>
      </c>
      <c r="AE232" s="38"/>
      <c r="AF232" s="16">
        <f t="shared" si="93"/>
        <v>269.50055763521135</v>
      </c>
      <c r="AG232" s="16">
        <f t="shared" si="94"/>
        <v>165.13150884755345</v>
      </c>
      <c r="AH232" s="16"/>
      <c r="AI232" s="79">
        <f t="shared" si="95"/>
        <v>501.82921112641952</v>
      </c>
      <c r="AJ232" s="79">
        <f t="shared" si="96"/>
        <v>184.6576093326012</v>
      </c>
      <c r="AK232" s="59"/>
      <c r="AL232" s="65">
        <f t="shared" si="105"/>
        <v>0</v>
      </c>
      <c r="AM232" s="65">
        <f t="shared" si="106"/>
        <v>0</v>
      </c>
      <c r="AN232" s="66"/>
      <c r="AO232" s="65">
        <f t="shared" si="107"/>
        <v>0</v>
      </c>
      <c r="AP232" s="65">
        <f t="shared" si="108"/>
        <v>0</v>
      </c>
      <c r="AR232" s="67">
        <f t="shared" si="109"/>
        <v>292.73342298433215</v>
      </c>
      <c r="AS232" s="67">
        <f>IF(K232="","",Input!D$27-(((L232*F$23-K232*F$22)*F$6))-Input!D$17+C$28)</f>
        <v>167.08411889605821</v>
      </c>
      <c r="AT232" s="67"/>
      <c r="AU232" s="67">
        <f t="shared" si="110"/>
        <v>478.59634577729878</v>
      </c>
      <c r="AV232" s="67">
        <f>IF(H232="","",Input!D$27-((I232*C$23-H232*C$22)*C$6)-Input!D$16+C$28)</f>
        <v>182.70499928409646</v>
      </c>
      <c r="BA232" s="37"/>
      <c r="BB232" s="37"/>
      <c r="BD232" s="37"/>
      <c r="BE232" s="37"/>
      <c r="BJ232" s="1">
        <f t="shared" si="97"/>
        <v>297.31036953132292</v>
      </c>
    </row>
    <row r="233" spans="8:62" x14ac:dyDescent="0.2">
      <c r="H233" s="18">
        <f>IF(DAT_ROOT!A230="","",DAT_ROOT!A230*Input!$D$41)</f>
        <v>9.5808000000000004E-2</v>
      </c>
      <c r="I233" s="18">
        <f>IF(DAT_ROOT!B230="","",DAT_ROOT!B230*Input!$D$42)</f>
        <v>-0.10605199999999999</v>
      </c>
      <c r="J233" s="17"/>
      <c r="K233" s="18">
        <f>IF(DAT_TIP!A230="","",DAT_TIP!A230*Input!$D$43)</f>
        <v>9.5808000000000004E-2</v>
      </c>
      <c r="L233" s="18">
        <f>IF(DAT_TIP!B230="","",DAT_TIP!B230*Input!$D$44)</f>
        <v>-0.10605199999999999</v>
      </c>
      <c r="M233" s="1">
        <f t="shared" si="98"/>
        <v>230</v>
      </c>
      <c r="N233" s="16">
        <f t="shared" si="87"/>
        <v>89.397631188735147</v>
      </c>
      <c r="O233" s="16">
        <f t="shared" si="88"/>
        <v>9.9480281909213062</v>
      </c>
      <c r="P233" s="17"/>
      <c r="Q233" s="16">
        <f t="shared" si="89"/>
        <v>321.19150713300291</v>
      </c>
      <c r="R233" s="16">
        <f t="shared" si="90"/>
        <v>29.636040130699129</v>
      </c>
      <c r="T233" s="63">
        <f t="shared" si="99"/>
        <v>0</v>
      </c>
      <c r="U233" s="63">
        <f t="shared" si="100"/>
        <v>0</v>
      </c>
      <c r="V233" s="64"/>
      <c r="W233" s="63">
        <f t="shared" si="101"/>
        <v>0</v>
      </c>
      <c r="X233" s="63">
        <f t="shared" si="102"/>
        <v>0</v>
      </c>
      <c r="Y233" s="58"/>
      <c r="Z233" s="60">
        <f t="shared" si="91"/>
        <v>112.57701878316193</v>
      </c>
      <c r="AA233" s="60">
        <f t="shared" si="103"/>
        <v>11.916829384899088</v>
      </c>
      <c r="AB233" s="61"/>
      <c r="AC233" s="62">
        <f t="shared" si="92"/>
        <v>298.01211953857614</v>
      </c>
      <c r="AD233" s="62">
        <f t="shared" si="104"/>
        <v>27.66723893672135</v>
      </c>
      <c r="AE233" s="38"/>
      <c r="AF233" s="16">
        <f t="shared" si="93"/>
        <v>268.8522853826521</v>
      </c>
      <c r="AG233" s="16">
        <f t="shared" si="94"/>
        <v>165.36395986930086</v>
      </c>
      <c r="AH233" s="16"/>
      <c r="AI233" s="79">
        <f t="shared" si="95"/>
        <v>500.64616132691998</v>
      </c>
      <c r="AJ233" s="79">
        <f t="shared" si="96"/>
        <v>185.05197180907871</v>
      </c>
      <c r="AK233" s="59"/>
      <c r="AL233" s="65">
        <f t="shared" si="105"/>
        <v>0</v>
      </c>
      <c r="AM233" s="65">
        <f t="shared" si="106"/>
        <v>0</v>
      </c>
      <c r="AN233" s="66"/>
      <c r="AO233" s="65">
        <f t="shared" si="107"/>
        <v>0</v>
      </c>
      <c r="AP233" s="65">
        <f t="shared" si="108"/>
        <v>0</v>
      </c>
      <c r="AR233" s="67">
        <f t="shared" si="109"/>
        <v>292.03167297707893</v>
      </c>
      <c r="AS233" s="67">
        <f>IF(K233="","",Input!D$27-(((L233*F$23-K233*F$22)*F$6))-Input!D$17+C$28)</f>
        <v>167.33276106327864</v>
      </c>
      <c r="AT233" s="67"/>
      <c r="AU233" s="67">
        <f t="shared" si="110"/>
        <v>477.46677373249315</v>
      </c>
      <c r="AV233" s="67">
        <f>IF(H233="","",Input!D$27-((I233*C$23-H233*C$22)*C$6)-Input!D$16+C$28)</f>
        <v>183.08317061510093</v>
      </c>
      <c r="BA233" s="37"/>
      <c r="BB233" s="37"/>
      <c r="BD233" s="37"/>
      <c r="BE233" s="37"/>
      <c r="BJ233" s="1">
        <f t="shared" si="97"/>
        <v>298.01211953857614</v>
      </c>
    </row>
    <row r="234" spans="8:62" x14ac:dyDescent="0.2">
      <c r="H234" s="18">
        <f>IF(DAT_ROOT!A231="","",DAT_ROOT!A231*Input!$D$41)</f>
        <v>9.7710000000000005E-2</v>
      </c>
      <c r="I234" s="18">
        <f>IF(DAT_ROOT!B231="","",DAT_ROOT!B231*Input!$D$42)</f>
        <v>-0.106644</v>
      </c>
      <c r="J234" s="17"/>
      <c r="K234" s="18">
        <f>IF(DAT_TIP!A231="","",DAT_TIP!A231*Input!$D$43)</f>
        <v>9.7710000000000005E-2</v>
      </c>
      <c r="L234" s="18">
        <f>IF(DAT_TIP!B231="","",DAT_TIP!B231*Input!$D$44)</f>
        <v>-0.106644</v>
      </c>
      <c r="M234" s="1">
        <f t="shared" si="98"/>
        <v>231</v>
      </c>
      <c r="N234" s="16">
        <f t="shared" si="87"/>
        <v>90.189995861893294</v>
      </c>
      <c r="O234" s="16">
        <f t="shared" si="88"/>
        <v>9.6872943302120547</v>
      </c>
      <c r="P234" s="17"/>
      <c r="Q234" s="16">
        <f t="shared" si="89"/>
        <v>321.62573907774754</v>
      </c>
      <c r="R234" s="16">
        <f t="shared" si="90"/>
        <v>29.482227738309163</v>
      </c>
      <c r="T234" s="63">
        <f t="shared" si="99"/>
        <v>0</v>
      </c>
      <c r="U234" s="63">
        <f t="shared" si="100"/>
        <v>0</v>
      </c>
      <c r="V234" s="64"/>
      <c r="W234" s="63">
        <f t="shared" si="101"/>
        <v>0</v>
      </c>
      <c r="X234" s="63">
        <f t="shared" si="102"/>
        <v>0</v>
      </c>
      <c r="Y234" s="58"/>
      <c r="Z234" s="60">
        <f t="shared" si="91"/>
        <v>113.33357018347871</v>
      </c>
      <c r="AA234" s="60">
        <f t="shared" si="103"/>
        <v>11.666787671021766</v>
      </c>
      <c r="AB234" s="61"/>
      <c r="AC234" s="62">
        <f t="shared" si="92"/>
        <v>298.48216475616209</v>
      </c>
      <c r="AD234" s="62">
        <f t="shared" si="104"/>
        <v>27.502734397499452</v>
      </c>
      <c r="AE234" s="38"/>
      <c r="AF234" s="16">
        <f t="shared" si="93"/>
        <v>268.41805343790753</v>
      </c>
      <c r="AG234" s="16">
        <f t="shared" si="94"/>
        <v>165.51777226169085</v>
      </c>
      <c r="AH234" s="16"/>
      <c r="AI234" s="79">
        <f t="shared" si="95"/>
        <v>499.85379665376183</v>
      </c>
      <c r="AJ234" s="79">
        <f t="shared" si="96"/>
        <v>185.31270566978793</v>
      </c>
      <c r="AK234" s="59"/>
      <c r="AL234" s="65">
        <f t="shared" si="105"/>
        <v>0</v>
      </c>
      <c r="AM234" s="65">
        <f t="shared" si="106"/>
        <v>0</v>
      </c>
      <c r="AN234" s="66"/>
      <c r="AO234" s="65">
        <f t="shared" si="107"/>
        <v>0</v>
      </c>
      <c r="AP234" s="65">
        <f t="shared" si="108"/>
        <v>0</v>
      </c>
      <c r="AR234" s="67">
        <f t="shared" si="109"/>
        <v>291.56162775949298</v>
      </c>
      <c r="AS234" s="67">
        <f>IF(K234="","",Input!D$27-(((L234*F$23-K234*F$22)*F$6))-Input!D$17+C$28)</f>
        <v>167.49726560250053</v>
      </c>
      <c r="AT234" s="67"/>
      <c r="AU234" s="67">
        <f t="shared" si="110"/>
        <v>476.71022233217639</v>
      </c>
      <c r="AV234" s="67">
        <f>IF(H234="","",Input!D$27-((I234*C$23-H234*C$22)*C$6)-Input!D$16+C$28)</f>
        <v>183.33321232897822</v>
      </c>
      <c r="BA234" s="37"/>
      <c r="BB234" s="37"/>
      <c r="BD234" s="37"/>
      <c r="BE234" s="37"/>
      <c r="BJ234" s="1">
        <f t="shared" si="97"/>
        <v>298.48216475616209</v>
      </c>
    </row>
    <row r="235" spans="8:62" x14ac:dyDescent="0.2">
      <c r="H235" s="18">
        <f>IF(DAT_ROOT!A232="","",DAT_ROOT!A232*Input!$D$41)</f>
        <v>0.100606</v>
      </c>
      <c r="I235" s="18">
        <f>IF(DAT_ROOT!B232="","",DAT_ROOT!B232*Input!$D$42)</f>
        <v>-0.107512</v>
      </c>
      <c r="J235" s="17"/>
      <c r="K235" s="18">
        <f>IF(DAT_TIP!A232="","",DAT_TIP!A232*Input!$D$43)</f>
        <v>0.100606</v>
      </c>
      <c r="L235" s="18">
        <f>IF(DAT_TIP!B232="","",DAT_TIP!B232*Input!$D$44)</f>
        <v>-0.107512</v>
      </c>
      <c r="M235" s="1">
        <f t="shared" si="98"/>
        <v>232</v>
      </c>
      <c r="N235" s="16">
        <f t="shared" si="87"/>
        <v>91.396682252469859</v>
      </c>
      <c r="O235" s="16">
        <f t="shared" si="88"/>
        <v>9.3042767415191516</v>
      </c>
      <c r="P235" s="17"/>
      <c r="Q235" s="16">
        <f t="shared" si="89"/>
        <v>322.28720256225745</v>
      </c>
      <c r="R235" s="16">
        <f t="shared" si="90"/>
        <v>29.255746332646826</v>
      </c>
      <c r="T235" s="63">
        <f t="shared" si="99"/>
        <v>0</v>
      </c>
      <c r="U235" s="63">
        <f t="shared" si="100"/>
        <v>0</v>
      </c>
      <c r="V235" s="64"/>
      <c r="W235" s="63">
        <f t="shared" si="101"/>
        <v>0</v>
      </c>
      <c r="X235" s="63">
        <f t="shared" si="102"/>
        <v>0</v>
      </c>
      <c r="Y235" s="58"/>
      <c r="Z235" s="60">
        <f t="shared" si="91"/>
        <v>114.48573428344861</v>
      </c>
      <c r="AA235" s="60">
        <f t="shared" si="103"/>
        <v>11.29942370063192</v>
      </c>
      <c r="AB235" s="61"/>
      <c r="AC235" s="62">
        <f t="shared" si="92"/>
        <v>299.19815053127866</v>
      </c>
      <c r="AD235" s="62">
        <f t="shared" si="104"/>
        <v>27.26059937353406</v>
      </c>
      <c r="AE235" s="38"/>
      <c r="AF235" s="16">
        <f t="shared" si="93"/>
        <v>267.75658995339768</v>
      </c>
      <c r="AG235" s="16">
        <f t="shared" si="94"/>
        <v>165.74425366735315</v>
      </c>
      <c r="AH235" s="16"/>
      <c r="AI235" s="79">
        <f t="shared" si="95"/>
        <v>498.64711026318514</v>
      </c>
      <c r="AJ235" s="79">
        <f t="shared" si="96"/>
        <v>185.69572325848085</v>
      </c>
      <c r="AK235" s="59"/>
      <c r="AL235" s="65">
        <f t="shared" si="105"/>
        <v>0</v>
      </c>
      <c r="AM235" s="65">
        <f t="shared" si="106"/>
        <v>0</v>
      </c>
      <c r="AN235" s="66"/>
      <c r="AO235" s="65">
        <f t="shared" si="107"/>
        <v>0</v>
      </c>
      <c r="AP235" s="65">
        <f t="shared" si="108"/>
        <v>0</v>
      </c>
      <c r="AR235" s="67">
        <f t="shared" si="109"/>
        <v>290.84564198437641</v>
      </c>
      <c r="AS235" s="67">
        <f>IF(K235="","",Input!D$27-(((L235*F$23-K235*F$22)*F$6))-Input!D$17+C$28)</f>
        <v>167.73940062646594</v>
      </c>
      <c r="AT235" s="67"/>
      <c r="AU235" s="67">
        <f t="shared" si="110"/>
        <v>475.55805823220646</v>
      </c>
      <c r="AV235" s="67">
        <f>IF(H235="","",Input!D$27-((I235*C$23-H235*C$22)*C$6)-Input!D$16+C$28)</f>
        <v>183.70057629936809</v>
      </c>
      <c r="BA235" s="37"/>
      <c r="BB235" s="37"/>
      <c r="BD235" s="37"/>
      <c r="BE235" s="37"/>
      <c r="BJ235" s="1">
        <f t="shared" si="97"/>
        <v>299.19815053127866</v>
      </c>
    </row>
    <row r="236" spans="8:62" x14ac:dyDescent="0.2">
      <c r="H236" s="18">
        <f>IF(DAT_ROOT!A233="","",DAT_ROOT!A233*Input!$D$41)</f>
        <v>0.10446800000000001</v>
      </c>
      <c r="I236" s="18">
        <f>IF(DAT_ROOT!B233="","",DAT_ROOT!B233*Input!$D$42)</f>
        <v>-0.108596</v>
      </c>
      <c r="J236" s="17"/>
      <c r="K236" s="18">
        <f>IF(DAT_TIP!A233="","",DAT_TIP!A233*Input!$D$43)</f>
        <v>0.10446800000000001</v>
      </c>
      <c r="L236" s="18">
        <f>IF(DAT_TIP!B233="","",DAT_TIP!B233*Input!$D$44)</f>
        <v>-0.108596</v>
      </c>
      <c r="M236" s="1">
        <f t="shared" si="98"/>
        <v>233</v>
      </c>
      <c r="N236" s="16">
        <f t="shared" si="87"/>
        <v>93.006372524551878</v>
      </c>
      <c r="O236" s="16">
        <f t="shared" si="88"/>
        <v>8.8242868179177023</v>
      </c>
      <c r="P236" s="17"/>
      <c r="Q236" s="16">
        <f t="shared" si="89"/>
        <v>323.16996374186988</v>
      </c>
      <c r="R236" s="16">
        <f t="shared" si="90"/>
        <v>28.970711490805307</v>
      </c>
      <c r="T236" s="63">
        <f t="shared" si="99"/>
        <v>0</v>
      </c>
      <c r="U236" s="63">
        <f t="shared" si="100"/>
        <v>0</v>
      </c>
      <c r="V236" s="64"/>
      <c r="W236" s="63">
        <f t="shared" si="101"/>
        <v>0</v>
      </c>
      <c r="X236" s="63">
        <f t="shared" si="102"/>
        <v>0</v>
      </c>
      <c r="Y236" s="58"/>
      <c r="Z236" s="60">
        <f t="shared" si="91"/>
        <v>116.02273164628367</v>
      </c>
      <c r="AA236" s="60">
        <f t="shared" si="103"/>
        <v>10.838929285206461</v>
      </c>
      <c r="AB236" s="61"/>
      <c r="AC236" s="62">
        <f t="shared" si="92"/>
        <v>300.15360462013808</v>
      </c>
      <c r="AD236" s="62">
        <f t="shared" si="104"/>
        <v>26.956069023516545</v>
      </c>
      <c r="AE236" s="38"/>
      <c r="AF236" s="16">
        <f t="shared" si="93"/>
        <v>266.87382877378519</v>
      </c>
      <c r="AG236" s="16">
        <f t="shared" si="94"/>
        <v>166.02928850919471</v>
      </c>
      <c r="AH236" s="16"/>
      <c r="AI236" s="79">
        <f t="shared" si="95"/>
        <v>497.03741999110321</v>
      </c>
      <c r="AJ236" s="79">
        <f t="shared" si="96"/>
        <v>186.17571318208229</v>
      </c>
      <c r="AK236" s="59"/>
      <c r="AL236" s="65">
        <f t="shared" si="105"/>
        <v>0</v>
      </c>
      <c r="AM236" s="65">
        <f t="shared" si="106"/>
        <v>0</v>
      </c>
      <c r="AN236" s="66"/>
      <c r="AO236" s="65">
        <f t="shared" si="107"/>
        <v>0</v>
      </c>
      <c r="AP236" s="65">
        <f t="shared" si="108"/>
        <v>0</v>
      </c>
      <c r="AR236" s="67">
        <f t="shared" si="109"/>
        <v>289.89018789551699</v>
      </c>
      <c r="AS236" s="67">
        <f>IF(K236="","",Input!D$27-(((L236*F$23-K236*F$22)*F$6))-Input!D$17+C$28)</f>
        <v>168.04393097648347</v>
      </c>
      <c r="AT236" s="67"/>
      <c r="AU236" s="67">
        <f t="shared" si="110"/>
        <v>474.02106086937141</v>
      </c>
      <c r="AV236" s="67">
        <f>IF(H236="","",Input!D$27-((I236*C$23-H236*C$22)*C$6)-Input!D$16+C$28)</f>
        <v>184.16107071479354</v>
      </c>
      <c r="BA236" s="37"/>
      <c r="BB236" s="37"/>
      <c r="BD236" s="37"/>
      <c r="BE236" s="37"/>
      <c r="BJ236" s="1">
        <f t="shared" si="97"/>
        <v>300.15360462013808</v>
      </c>
    </row>
    <row r="237" spans="8:62" x14ac:dyDescent="0.2">
      <c r="H237" s="18">
        <f>IF(DAT_ROOT!A234="","",DAT_ROOT!A234*Input!$D$41)</f>
        <v>0.108305</v>
      </c>
      <c r="I237" s="18">
        <f>IF(DAT_ROOT!B234="","",DAT_ROOT!B234*Input!$D$42)</f>
        <v>-0.109608</v>
      </c>
      <c r="J237" s="17"/>
      <c r="K237" s="18">
        <f>IF(DAT_TIP!A234="","",DAT_TIP!A234*Input!$D$43)</f>
        <v>0.108305</v>
      </c>
      <c r="L237" s="18">
        <f>IF(DAT_TIP!B234="","",DAT_TIP!B234*Input!$D$44)</f>
        <v>-0.109608</v>
      </c>
      <c r="M237" s="1">
        <f t="shared" si="98"/>
        <v>234</v>
      </c>
      <c r="N237" s="16">
        <f t="shared" si="87"/>
        <v>94.606082217834626</v>
      </c>
      <c r="O237" s="16">
        <f t="shared" si="88"/>
        <v>8.3746124044823631</v>
      </c>
      <c r="P237" s="17"/>
      <c r="Q237" s="16">
        <f t="shared" si="89"/>
        <v>324.04759164994329</v>
      </c>
      <c r="R237" s="16">
        <f t="shared" si="90"/>
        <v>28.702538432917645</v>
      </c>
      <c r="T237" s="63">
        <f t="shared" si="99"/>
        <v>0</v>
      </c>
      <c r="U237" s="63">
        <f t="shared" si="100"/>
        <v>0</v>
      </c>
      <c r="V237" s="64"/>
      <c r="W237" s="63">
        <f t="shared" si="101"/>
        <v>0</v>
      </c>
      <c r="X237" s="63">
        <f t="shared" si="102"/>
        <v>0</v>
      </c>
      <c r="Y237" s="58"/>
      <c r="Z237" s="60">
        <f t="shared" si="91"/>
        <v>117.5502331610455</v>
      </c>
      <c r="AA237" s="60">
        <f t="shared" si="103"/>
        <v>10.407405007325892</v>
      </c>
      <c r="AB237" s="61"/>
      <c r="AC237" s="62">
        <f t="shared" si="92"/>
        <v>301.10344070673244</v>
      </c>
      <c r="AD237" s="62">
        <f t="shared" si="104"/>
        <v>26.669745830074117</v>
      </c>
      <c r="AE237" s="38"/>
      <c r="AF237" s="16">
        <f t="shared" si="93"/>
        <v>265.99620086571173</v>
      </c>
      <c r="AG237" s="16">
        <f t="shared" si="94"/>
        <v>166.29746156708237</v>
      </c>
      <c r="AH237" s="16"/>
      <c r="AI237" s="79">
        <f t="shared" si="95"/>
        <v>495.43771029782044</v>
      </c>
      <c r="AJ237" s="79">
        <f t="shared" si="96"/>
        <v>186.62538759551759</v>
      </c>
      <c r="AK237" s="59"/>
      <c r="AL237" s="65">
        <f t="shared" si="105"/>
        <v>0</v>
      </c>
      <c r="AM237" s="65">
        <f t="shared" si="106"/>
        <v>0</v>
      </c>
      <c r="AN237" s="66"/>
      <c r="AO237" s="65">
        <f t="shared" si="107"/>
        <v>0</v>
      </c>
      <c r="AP237" s="65">
        <f t="shared" si="108"/>
        <v>0</v>
      </c>
      <c r="AR237" s="67">
        <f t="shared" si="109"/>
        <v>288.94035180892263</v>
      </c>
      <c r="AS237" s="67">
        <f>IF(K237="","",Input!D$27-(((L237*F$23-K237*F$22)*F$6))-Input!D$17+C$28)</f>
        <v>168.33025416992589</v>
      </c>
      <c r="AT237" s="67"/>
      <c r="AU237" s="67">
        <f t="shared" si="110"/>
        <v>472.4935593546096</v>
      </c>
      <c r="AV237" s="67">
        <f>IF(H237="","",Input!D$27-((I237*C$23-H237*C$22)*C$6)-Input!D$16+C$28)</f>
        <v>184.59259499267409</v>
      </c>
      <c r="BA237" s="37"/>
      <c r="BB237" s="37"/>
      <c r="BD237" s="37"/>
      <c r="BE237" s="37"/>
      <c r="BJ237" s="1">
        <f t="shared" si="97"/>
        <v>301.10344070673244</v>
      </c>
    </row>
    <row r="238" spans="8:62" x14ac:dyDescent="0.2">
      <c r="H238" s="18">
        <f>IF(DAT_ROOT!A235="","",DAT_ROOT!A235*Input!$D$41)</f>
        <v>0.112118</v>
      </c>
      <c r="I238" s="18">
        <f>IF(DAT_ROOT!B235="","",DAT_ROOT!B235*Input!$D$42)</f>
        <v>-0.11057599999999999</v>
      </c>
      <c r="J238" s="17"/>
      <c r="K238" s="18">
        <f>IF(DAT_TIP!A235="","",DAT_TIP!A235*Input!$D$43)</f>
        <v>0.112118</v>
      </c>
      <c r="L238" s="18">
        <f>IF(DAT_TIP!B235="","",DAT_TIP!B235*Input!$D$44)</f>
        <v>-0.11057599999999999</v>
      </c>
      <c r="M238" s="1">
        <f t="shared" si="98"/>
        <v>235</v>
      </c>
      <c r="N238" s="16">
        <f t="shared" si="87"/>
        <v>96.196040669716098</v>
      </c>
      <c r="O238" s="16">
        <f t="shared" si="88"/>
        <v>7.9435231242575535</v>
      </c>
      <c r="P238" s="17"/>
      <c r="Q238" s="16">
        <f t="shared" si="89"/>
        <v>324.92006697280721</v>
      </c>
      <c r="R238" s="16">
        <f t="shared" si="90"/>
        <v>28.444747800130987</v>
      </c>
      <c r="T238" s="63">
        <f t="shared" si="99"/>
        <v>0</v>
      </c>
      <c r="U238" s="63">
        <f t="shared" si="100"/>
        <v>0</v>
      </c>
      <c r="V238" s="64"/>
      <c r="W238" s="63">
        <f t="shared" si="101"/>
        <v>0</v>
      </c>
      <c r="X238" s="63">
        <f t="shared" si="102"/>
        <v>0</v>
      </c>
      <c r="Y238" s="58"/>
      <c r="Z238" s="60">
        <f t="shared" si="91"/>
        <v>119.06844330002521</v>
      </c>
      <c r="AA238" s="60">
        <f t="shared" si="103"/>
        <v>9.9936455918448956</v>
      </c>
      <c r="AB238" s="61"/>
      <c r="AC238" s="62">
        <f t="shared" si="92"/>
        <v>302.04766434249814</v>
      </c>
      <c r="AD238" s="62">
        <f t="shared" si="104"/>
        <v>26.394625332543644</v>
      </c>
      <c r="AE238" s="38"/>
      <c r="AF238" s="16">
        <f t="shared" si="93"/>
        <v>265.12372554284781</v>
      </c>
      <c r="AG238" s="16">
        <f t="shared" si="94"/>
        <v>166.55525219986902</v>
      </c>
      <c r="AH238" s="16"/>
      <c r="AI238" s="79">
        <f t="shared" si="95"/>
        <v>493.847751845939</v>
      </c>
      <c r="AJ238" s="79">
        <f t="shared" si="96"/>
        <v>187.05647687574245</v>
      </c>
      <c r="AK238" s="59"/>
      <c r="AL238" s="65">
        <f t="shared" si="105"/>
        <v>0</v>
      </c>
      <c r="AM238" s="65">
        <f t="shared" si="106"/>
        <v>0</v>
      </c>
      <c r="AN238" s="66"/>
      <c r="AO238" s="65">
        <f t="shared" si="107"/>
        <v>0</v>
      </c>
      <c r="AP238" s="65">
        <f t="shared" si="108"/>
        <v>0</v>
      </c>
      <c r="AR238" s="67">
        <f t="shared" si="109"/>
        <v>287.99612817315693</v>
      </c>
      <c r="AS238" s="67">
        <f>IF(K238="","",Input!D$27-(((L238*F$23-K238*F$22)*F$6))-Input!D$17+C$28)</f>
        <v>168.60537466745635</v>
      </c>
      <c r="AT238" s="67"/>
      <c r="AU238" s="67">
        <f t="shared" si="110"/>
        <v>470.97534921562988</v>
      </c>
      <c r="AV238" s="67">
        <f>IF(H238="","",Input!D$27-((I238*C$23-H238*C$22)*C$6)-Input!D$16+C$28)</f>
        <v>185.00635440815512</v>
      </c>
      <c r="BA238" s="37"/>
      <c r="BB238" s="37"/>
      <c r="BD238" s="37"/>
      <c r="BE238" s="37"/>
      <c r="BJ238" s="1">
        <f t="shared" si="97"/>
        <v>302.04766434249814</v>
      </c>
    </row>
    <row r="239" spans="8:62" x14ac:dyDescent="0.2">
      <c r="H239" s="18">
        <f>IF(DAT_ROOT!A236="","",DAT_ROOT!A236*Input!$D$41)</f>
        <v>0.114979</v>
      </c>
      <c r="I239" s="18">
        <f>IF(DAT_ROOT!B236="","",DAT_ROOT!B236*Input!$D$42)</f>
        <v>-0.11126</v>
      </c>
      <c r="J239" s="17"/>
      <c r="K239" s="18">
        <f>IF(DAT_TIP!A236="","",DAT_TIP!A236*Input!$D$43)</f>
        <v>0.114979</v>
      </c>
      <c r="L239" s="18">
        <f>IF(DAT_TIP!B236="","",DAT_TIP!B236*Input!$D$44)</f>
        <v>-0.11126</v>
      </c>
      <c r="M239" s="1">
        <f t="shared" si="98"/>
        <v>236</v>
      </c>
      <c r="N239" s="16">
        <f t="shared" si="87"/>
        <v>97.389316928903966</v>
      </c>
      <c r="O239" s="16">
        <f t="shared" si="88"/>
        <v>7.6377831313605613</v>
      </c>
      <c r="P239" s="17"/>
      <c r="Q239" s="16">
        <f t="shared" si="89"/>
        <v>325.57508792274643</v>
      </c>
      <c r="R239" s="16">
        <f t="shared" si="90"/>
        <v>28.261099270967467</v>
      </c>
      <c r="T239" s="63">
        <f t="shared" si="99"/>
        <v>0</v>
      </c>
      <c r="U239" s="63">
        <f t="shared" si="100"/>
        <v>0</v>
      </c>
      <c r="V239" s="64"/>
      <c r="W239" s="63">
        <f t="shared" si="101"/>
        <v>0</v>
      </c>
      <c r="X239" s="63">
        <f t="shared" si="102"/>
        <v>0</v>
      </c>
      <c r="Y239" s="58"/>
      <c r="Z239" s="60">
        <f t="shared" si="91"/>
        <v>120.20789402828822</v>
      </c>
      <c r="AA239" s="60">
        <f t="shared" si="103"/>
        <v>9.7001147453212511</v>
      </c>
      <c r="AB239" s="61"/>
      <c r="AC239" s="62">
        <f t="shared" si="92"/>
        <v>302.75651082336219</v>
      </c>
      <c r="AD239" s="62">
        <f t="shared" si="104"/>
        <v>26.198767657006776</v>
      </c>
      <c r="AE239" s="38"/>
      <c r="AF239" s="16">
        <f t="shared" si="93"/>
        <v>264.46870459290864</v>
      </c>
      <c r="AG239" s="16">
        <f t="shared" si="94"/>
        <v>166.73890072903254</v>
      </c>
      <c r="AH239" s="16"/>
      <c r="AI239" s="79">
        <f t="shared" si="95"/>
        <v>492.65447558675112</v>
      </c>
      <c r="AJ239" s="79">
        <f t="shared" si="96"/>
        <v>187.36221686863939</v>
      </c>
      <c r="AK239" s="59"/>
      <c r="AL239" s="65">
        <f t="shared" si="105"/>
        <v>0</v>
      </c>
      <c r="AM239" s="65">
        <f t="shared" si="106"/>
        <v>0</v>
      </c>
      <c r="AN239" s="66"/>
      <c r="AO239" s="65">
        <f t="shared" si="107"/>
        <v>0</v>
      </c>
      <c r="AP239" s="65">
        <f t="shared" si="108"/>
        <v>0</v>
      </c>
      <c r="AR239" s="67">
        <f t="shared" si="109"/>
        <v>287.28728169229288</v>
      </c>
      <c r="AS239" s="67">
        <f>IF(K239="","",Input!D$27-(((L239*F$23-K239*F$22)*F$6))-Input!D$17+C$28)</f>
        <v>168.80123234299322</v>
      </c>
      <c r="AT239" s="67"/>
      <c r="AU239" s="67">
        <f t="shared" si="110"/>
        <v>469.83589848736688</v>
      </c>
      <c r="AV239" s="67">
        <f>IF(H239="","",Input!D$27-((I239*C$23-H239*C$22)*C$6)-Input!D$16+C$28)</f>
        <v>185.29988525467874</v>
      </c>
      <c r="BA239" s="37"/>
      <c r="BB239" s="37"/>
      <c r="BD239" s="37"/>
      <c r="BE239" s="37"/>
      <c r="BJ239" s="1">
        <f t="shared" si="97"/>
        <v>302.75651082336219</v>
      </c>
    </row>
    <row r="240" spans="8:62" x14ac:dyDescent="0.2">
      <c r="H240" s="18">
        <f>IF(DAT_ROOT!A237="","",DAT_ROOT!A237*Input!$D$41)</f>
        <v>0.116887</v>
      </c>
      <c r="I240" s="18">
        <f>IF(DAT_ROOT!B237="","",DAT_ROOT!B237*Input!$D$42)</f>
        <v>-0.111704</v>
      </c>
      <c r="J240" s="17"/>
      <c r="K240" s="18">
        <f>IF(DAT_TIP!A237="","",DAT_TIP!A237*Input!$D$43)</f>
        <v>0.116887</v>
      </c>
      <c r="L240" s="18">
        <f>IF(DAT_TIP!B237="","",DAT_TIP!B237*Input!$D$44)</f>
        <v>-0.111704</v>
      </c>
      <c r="M240" s="1">
        <f t="shared" si="98"/>
        <v>237</v>
      </c>
      <c r="N240" s="16">
        <f t="shared" si="87"/>
        <v>98.185194724310563</v>
      </c>
      <c r="O240" s="16">
        <f t="shared" si="88"/>
        <v>7.4389763667786699</v>
      </c>
      <c r="P240" s="17"/>
      <c r="Q240" s="16">
        <f t="shared" si="89"/>
        <v>326.01202992782987</v>
      </c>
      <c r="R240" s="16">
        <f t="shared" si="90"/>
        <v>28.141433991715484</v>
      </c>
      <c r="T240" s="63">
        <f t="shared" si="99"/>
        <v>0</v>
      </c>
      <c r="U240" s="63">
        <f t="shared" si="100"/>
        <v>0</v>
      </c>
      <c r="V240" s="64"/>
      <c r="W240" s="63">
        <f t="shared" si="101"/>
        <v>0</v>
      </c>
      <c r="X240" s="63">
        <f t="shared" si="102"/>
        <v>0</v>
      </c>
      <c r="Y240" s="58"/>
      <c r="Z240" s="60">
        <f t="shared" si="91"/>
        <v>120.9678782446625</v>
      </c>
      <c r="AA240" s="60">
        <f t="shared" si="103"/>
        <v>9.5092221292723522</v>
      </c>
      <c r="AB240" s="61"/>
      <c r="AC240" s="62">
        <f t="shared" si="92"/>
        <v>303.22934640747792</v>
      </c>
      <c r="AD240" s="62">
        <f t="shared" si="104"/>
        <v>26.071188229221804</v>
      </c>
      <c r="AE240" s="38"/>
      <c r="AF240" s="16">
        <f t="shared" si="93"/>
        <v>264.0317625878252</v>
      </c>
      <c r="AG240" s="16">
        <f t="shared" si="94"/>
        <v>166.8585660082845</v>
      </c>
      <c r="AH240" s="16"/>
      <c r="AI240" s="79">
        <f t="shared" si="95"/>
        <v>491.85859779134449</v>
      </c>
      <c r="AJ240" s="79">
        <f t="shared" si="96"/>
        <v>187.56102363322131</v>
      </c>
      <c r="AK240" s="59"/>
      <c r="AL240" s="65">
        <f t="shared" si="105"/>
        <v>0</v>
      </c>
      <c r="AM240" s="65">
        <f t="shared" si="106"/>
        <v>0</v>
      </c>
      <c r="AN240" s="66"/>
      <c r="AO240" s="65">
        <f t="shared" si="107"/>
        <v>0</v>
      </c>
      <c r="AP240" s="65">
        <f t="shared" si="108"/>
        <v>0</v>
      </c>
      <c r="AR240" s="67">
        <f t="shared" si="109"/>
        <v>286.81444610817715</v>
      </c>
      <c r="AS240" s="67">
        <f>IF(K240="","",Input!D$27-(((L240*F$23-K240*F$22)*F$6))-Input!D$17+C$28)</f>
        <v>168.9288117707782</v>
      </c>
      <c r="AT240" s="67"/>
      <c r="AU240" s="67">
        <f t="shared" si="110"/>
        <v>469.0759142709926</v>
      </c>
      <c r="AV240" s="67">
        <f>IF(H240="","",Input!D$27-((I240*C$23-H240*C$22)*C$6)-Input!D$16+C$28)</f>
        <v>185.49077787072764</v>
      </c>
      <c r="BA240" s="37"/>
      <c r="BB240" s="37"/>
      <c r="BD240" s="37"/>
      <c r="BE240" s="37"/>
      <c r="BJ240" s="1">
        <f t="shared" si="97"/>
        <v>303.22934640747792</v>
      </c>
    </row>
    <row r="241" spans="8:62" x14ac:dyDescent="0.2">
      <c r="H241" s="18">
        <f>IF(DAT_ROOT!A238="","",DAT_ROOT!A238*Input!$D$41)</f>
        <v>0.118796</v>
      </c>
      <c r="I241" s="18">
        <f>IF(DAT_ROOT!B238="","",DAT_ROOT!B238*Input!$D$42)</f>
        <v>-0.11212800000000001</v>
      </c>
      <c r="J241" s="17"/>
      <c r="K241" s="18">
        <f>IF(DAT_TIP!A238="","",DAT_TIP!A238*Input!$D$43)</f>
        <v>0.118796</v>
      </c>
      <c r="L241" s="18">
        <f>IF(DAT_TIP!B238="","",DAT_TIP!B238*Input!$D$44)</f>
        <v>-0.11212800000000001</v>
      </c>
      <c r="M241" s="1">
        <f t="shared" si="98"/>
        <v>238</v>
      </c>
      <c r="N241" s="16">
        <f t="shared" si="87"/>
        <v>98.98162647957497</v>
      </c>
      <c r="O241" s="16">
        <f t="shared" si="88"/>
        <v>7.2485368492200628</v>
      </c>
      <c r="P241" s="17"/>
      <c r="Q241" s="16">
        <f t="shared" si="89"/>
        <v>326.44938187631038</v>
      </c>
      <c r="R241" s="16">
        <f t="shared" si="90"/>
        <v>28.026381495320287</v>
      </c>
      <c r="T241" s="63">
        <f t="shared" si="99"/>
        <v>0</v>
      </c>
      <c r="U241" s="63">
        <f t="shared" si="100"/>
        <v>0</v>
      </c>
      <c r="V241" s="64"/>
      <c r="W241" s="63">
        <f t="shared" si="101"/>
        <v>0</v>
      </c>
      <c r="X241" s="63">
        <f t="shared" si="102"/>
        <v>0</v>
      </c>
      <c r="Y241" s="58"/>
      <c r="Z241" s="60">
        <f t="shared" si="91"/>
        <v>121.72840201924851</v>
      </c>
      <c r="AA241" s="60">
        <f t="shared" si="103"/>
        <v>9.3263213138300856</v>
      </c>
      <c r="AB241" s="61"/>
      <c r="AC241" s="62">
        <f t="shared" si="92"/>
        <v>303.70260633663679</v>
      </c>
      <c r="AD241" s="62">
        <f t="shared" si="104"/>
        <v>25.948597030710264</v>
      </c>
      <c r="AE241" s="38"/>
      <c r="AF241" s="16">
        <f t="shared" si="93"/>
        <v>263.59441063934474</v>
      </c>
      <c r="AG241" s="16">
        <f t="shared" si="94"/>
        <v>166.97361850467968</v>
      </c>
      <c r="AH241" s="16"/>
      <c r="AI241" s="79">
        <f t="shared" si="95"/>
        <v>491.0621660360801</v>
      </c>
      <c r="AJ241" s="79">
        <f t="shared" si="96"/>
        <v>187.75146315077995</v>
      </c>
      <c r="AK241" s="59"/>
      <c r="AL241" s="65">
        <f t="shared" si="105"/>
        <v>0</v>
      </c>
      <c r="AM241" s="65">
        <f t="shared" si="106"/>
        <v>0</v>
      </c>
      <c r="AN241" s="66"/>
      <c r="AO241" s="65">
        <f t="shared" si="107"/>
        <v>0</v>
      </c>
      <c r="AP241" s="65">
        <f t="shared" si="108"/>
        <v>0</v>
      </c>
      <c r="AR241" s="67">
        <f t="shared" si="109"/>
        <v>286.34118617901828</v>
      </c>
      <c r="AS241" s="67">
        <f>IF(K241="","",Input!D$27-(((L241*F$23-K241*F$22)*F$6))-Input!D$17+C$28)</f>
        <v>169.05140296928974</v>
      </c>
      <c r="AT241" s="67"/>
      <c r="AU241" s="67">
        <f t="shared" si="110"/>
        <v>468.31539049640656</v>
      </c>
      <c r="AV241" s="67">
        <f>IF(H241="","",Input!D$27-((I241*C$23-H241*C$22)*C$6)-Input!D$16+C$28)</f>
        <v>185.67367868616992</v>
      </c>
      <c r="BA241" s="37"/>
      <c r="BB241" s="37"/>
      <c r="BD241" s="37"/>
      <c r="BE241" s="37"/>
      <c r="BJ241" s="1">
        <f t="shared" si="97"/>
        <v>303.70260633663679</v>
      </c>
    </row>
    <row r="242" spans="8:62" x14ac:dyDescent="0.2">
      <c r="H242" s="18">
        <f>IF(DAT_ROOT!A239="","",DAT_ROOT!A239*Input!$D$41)</f>
        <v>0.12070400000000001</v>
      </c>
      <c r="I242" s="18">
        <f>IF(DAT_ROOT!B239="","",DAT_ROOT!B239*Input!$D$42)</f>
        <v>-0.112536</v>
      </c>
      <c r="J242" s="17"/>
      <c r="K242" s="18">
        <f>IF(DAT_TIP!A239="","",DAT_TIP!A239*Input!$D$43)</f>
        <v>0.12070400000000001</v>
      </c>
      <c r="L242" s="18">
        <f>IF(DAT_TIP!B239="","",DAT_TIP!B239*Input!$D$44)</f>
        <v>-0.112536</v>
      </c>
      <c r="M242" s="1">
        <f t="shared" si="98"/>
        <v>239</v>
      </c>
      <c r="N242" s="16">
        <f t="shared" si="87"/>
        <v>99.777747741826403</v>
      </c>
      <c r="O242" s="16">
        <f t="shared" si="88"/>
        <v>7.064803302622324</v>
      </c>
      <c r="P242" s="17"/>
      <c r="Q242" s="16">
        <f t="shared" si="89"/>
        <v>326.88664582419455</v>
      </c>
      <c r="R242" s="16">
        <f t="shared" si="90"/>
        <v>27.915035322350551</v>
      </c>
      <c r="T242" s="63">
        <f t="shared" si="99"/>
        <v>0</v>
      </c>
      <c r="U242" s="63">
        <f t="shared" si="100"/>
        <v>0</v>
      </c>
      <c r="V242" s="64"/>
      <c r="W242" s="63">
        <f t="shared" si="101"/>
        <v>0</v>
      </c>
      <c r="X242" s="63">
        <f t="shared" si="102"/>
        <v>0</v>
      </c>
      <c r="Y242" s="58"/>
      <c r="Z242" s="60">
        <f t="shared" si="91"/>
        <v>122.48863755006322</v>
      </c>
      <c r="AA242" s="60">
        <f t="shared" si="103"/>
        <v>9.149826504595147</v>
      </c>
      <c r="AB242" s="61"/>
      <c r="AC242" s="62">
        <f t="shared" si="92"/>
        <v>304.17575601595769</v>
      </c>
      <c r="AD242" s="62">
        <f t="shared" si="104"/>
        <v>25.830012120377727</v>
      </c>
      <c r="AE242" s="38"/>
      <c r="AF242" s="16">
        <f t="shared" si="93"/>
        <v>263.15714669146058</v>
      </c>
      <c r="AG242" s="16">
        <f t="shared" si="94"/>
        <v>167.08496467764945</v>
      </c>
      <c r="AH242" s="16"/>
      <c r="AI242" s="79">
        <f t="shared" si="95"/>
        <v>490.26604477382864</v>
      </c>
      <c r="AJ242" s="79">
        <f t="shared" si="96"/>
        <v>187.93519669737768</v>
      </c>
      <c r="AK242" s="59"/>
      <c r="AL242" s="65">
        <f t="shared" si="105"/>
        <v>0</v>
      </c>
      <c r="AM242" s="65">
        <f t="shared" si="106"/>
        <v>0</v>
      </c>
      <c r="AN242" s="66"/>
      <c r="AO242" s="65">
        <f t="shared" si="107"/>
        <v>0</v>
      </c>
      <c r="AP242" s="65">
        <f t="shared" si="108"/>
        <v>0</v>
      </c>
      <c r="AR242" s="67">
        <f t="shared" si="109"/>
        <v>285.86803649969738</v>
      </c>
      <c r="AS242" s="67">
        <f>IF(K242="","",Input!D$27-(((L242*F$23-K242*F$22)*F$6))-Input!D$17+C$28)</f>
        <v>169.16998787962228</v>
      </c>
      <c r="AT242" s="67"/>
      <c r="AU242" s="67">
        <f t="shared" si="110"/>
        <v>467.55515496559184</v>
      </c>
      <c r="AV242" s="67">
        <f>IF(H242="","",Input!D$27-((I242*C$23-H242*C$22)*C$6)-Input!D$16+C$28)</f>
        <v>185.85017349540485</v>
      </c>
      <c r="BA242" s="37"/>
      <c r="BB242" s="37"/>
      <c r="BD242" s="37"/>
      <c r="BE242" s="37"/>
      <c r="BJ242" s="1">
        <f t="shared" si="97"/>
        <v>304.17575601595769</v>
      </c>
    </row>
    <row r="243" spans="8:62" x14ac:dyDescent="0.2">
      <c r="H243" s="18">
        <f>IF(DAT_ROOT!A240="","",DAT_ROOT!A240*Input!$D$41)</f>
        <v>0.122613</v>
      </c>
      <c r="I243" s="18">
        <f>IF(DAT_ROOT!B240="","",DAT_ROOT!B240*Input!$D$42)</f>
        <v>-0.112928</v>
      </c>
      <c r="J243" s="17"/>
      <c r="K243" s="18">
        <f>IF(DAT_TIP!A240="","",DAT_TIP!A240*Input!$D$43)</f>
        <v>0.122613</v>
      </c>
      <c r="L243" s="18">
        <f>IF(DAT_TIP!B240="","",DAT_TIP!B240*Input!$D$44)</f>
        <v>-0.112928</v>
      </c>
      <c r="M243" s="1">
        <f t="shared" si="98"/>
        <v>240</v>
      </c>
      <c r="N243" s="16">
        <f t="shared" si="87"/>
        <v>100.57439591206403</v>
      </c>
      <c r="O243" s="16">
        <f t="shared" si="88"/>
        <v>6.8877622010496271</v>
      </c>
      <c r="P243" s="17"/>
      <c r="Q243" s="16">
        <f t="shared" si="89"/>
        <v>327.32428394405343</v>
      </c>
      <c r="R243" s="16">
        <f t="shared" si="90"/>
        <v>27.807377587095122</v>
      </c>
      <c r="T243" s="63">
        <f t="shared" si="99"/>
        <v>0</v>
      </c>
      <c r="U243" s="63">
        <f t="shared" si="100"/>
        <v>0</v>
      </c>
      <c r="V243" s="64"/>
      <c r="W243" s="63">
        <f t="shared" si="101"/>
        <v>0</v>
      </c>
      <c r="X243" s="63">
        <f t="shared" si="102"/>
        <v>0</v>
      </c>
      <c r="Y243" s="58"/>
      <c r="Z243" s="60">
        <f t="shared" si="91"/>
        <v>123.24938471526295</v>
      </c>
      <c r="AA243" s="60">
        <f t="shared" si="103"/>
        <v>8.979723739654176</v>
      </c>
      <c r="AB243" s="61"/>
      <c r="AC243" s="62">
        <f t="shared" si="92"/>
        <v>304.64929514085446</v>
      </c>
      <c r="AD243" s="62">
        <f t="shared" si="104"/>
        <v>25.715416048490571</v>
      </c>
      <c r="AE243" s="38"/>
      <c r="AF243" s="16">
        <f t="shared" si="93"/>
        <v>262.71950857160169</v>
      </c>
      <c r="AG243" s="16">
        <f t="shared" si="94"/>
        <v>167.19262241290488</v>
      </c>
      <c r="AH243" s="16"/>
      <c r="AI243" s="79">
        <f t="shared" si="95"/>
        <v>489.46939660359106</v>
      </c>
      <c r="AJ243" s="79">
        <f t="shared" si="96"/>
        <v>188.11223779895036</v>
      </c>
      <c r="AK243" s="59"/>
      <c r="AL243" s="65">
        <f t="shared" si="105"/>
        <v>0</v>
      </c>
      <c r="AM243" s="65">
        <f t="shared" si="106"/>
        <v>0</v>
      </c>
      <c r="AN243" s="66"/>
      <c r="AO243" s="65">
        <f t="shared" si="107"/>
        <v>0</v>
      </c>
      <c r="AP243" s="65">
        <f t="shared" si="108"/>
        <v>0</v>
      </c>
      <c r="AR243" s="67">
        <f t="shared" si="109"/>
        <v>285.39449737480061</v>
      </c>
      <c r="AS243" s="67">
        <f>IF(K243="","",Input!D$27-(((L243*F$23-K243*F$22)*F$6))-Input!D$17+C$28)</f>
        <v>169.28458395150943</v>
      </c>
      <c r="AT243" s="67"/>
      <c r="AU243" s="67">
        <f t="shared" si="110"/>
        <v>466.79440780039215</v>
      </c>
      <c r="AV243" s="67">
        <f>IF(H243="","",Input!D$27-((I243*C$23-H243*C$22)*C$6)-Input!D$16+C$28)</f>
        <v>186.02027626034584</v>
      </c>
      <c r="BA243" s="37"/>
      <c r="BB243" s="37"/>
      <c r="BD243" s="37"/>
      <c r="BE243" s="37"/>
      <c r="BJ243" s="1">
        <f t="shared" si="97"/>
        <v>304.64929514085446</v>
      </c>
    </row>
    <row r="244" spans="8:62" x14ac:dyDescent="0.2">
      <c r="H244" s="18">
        <f>IF(DAT_ROOT!A241="","",DAT_ROOT!A241*Input!$D$41)</f>
        <v>0.12452100000000001</v>
      </c>
      <c r="I244" s="18">
        <f>IF(DAT_ROOT!B241="","",DAT_ROOT!B241*Input!$D$42)</f>
        <v>-0.11329599999999999</v>
      </c>
      <c r="J244" s="17"/>
      <c r="K244" s="18">
        <f>IF(DAT_TIP!A241="","",DAT_TIP!A241*Input!$D$43)</f>
        <v>0.12452100000000001</v>
      </c>
      <c r="L244" s="18">
        <f>IF(DAT_TIP!B241="","",DAT_TIP!B241*Input!$D$44)</f>
        <v>-0.11329599999999999</v>
      </c>
      <c r="M244" s="1">
        <f t="shared" si="98"/>
        <v>241</v>
      </c>
      <c r="N244" s="16">
        <f t="shared" si="87"/>
        <v>101.37078769303199</v>
      </c>
      <c r="O244" s="16">
        <f t="shared" si="88"/>
        <v>6.7207766744342727</v>
      </c>
      <c r="P244" s="17"/>
      <c r="Q244" s="16">
        <f t="shared" si="89"/>
        <v>327.76190560616055</v>
      </c>
      <c r="R244" s="16">
        <f t="shared" si="90"/>
        <v>27.705274865550095</v>
      </c>
      <c r="T244" s="63">
        <f t="shared" si="99"/>
        <v>0</v>
      </c>
      <c r="U244" s="63">
        <f t="shared" si="100"/>
        <v>0</v>
      </c>
      <c r="V244" s="64"/>
      <c r="W244" s="63">
        <f t="shared" si="101"/>
        <v>0</v>
      </c>
      <c r="X244" s="63">
        <f t="shared" si="102"/>
        <v>0</v>
      </c>
      <c r="Y244" s="58"/>
      <c r="Z244" s="60">
        <f t="shared" si="91"/>
        <v>124.00989948434483</v>
      </c>
      <c r="AA244" s="60">
        <f t="shared" si="103"/>
        <v>8.8192264935458553</v>
      </c>
      <c r="AB244" s="61"/>
      <c r="AC244" s="62">
        <f t="shared" si="92"/>
        <v>305.12279381484768</v>
      </c>
      <c r="AD244" s="62">
        <f t="shared" si="104"/>
        <v>25.606825046438516</v>
      </c>
      <c r="AE244" s="38"/>
      <c r="AF244" s="16">
        <f t="shared" si="93"/>
        <v>262.28188690949452</v>
      </c>
      <c r="AG244" s="16">
        <f t="shared" si="94"/>
        <v>167.29472513444986</v>
      </c>
      <c r="AH244" s="16"/>
      <c r="AI244" s="79">
        <f t="shared" si="95"/>
        <v>488.67300482262306</v>
      </c>
      <c r="AJ244" s="79">
        <f t="shared" si="96"/>
        <v>188.27922332556577</v>
      </c>
      <c r="AK244" s="59"/>
      <c r="AL244" s="65">
        <f t="shared" si="105"/>
        <v>0</v>
      </c>
      <c r="AM244" s="65">
        <f t="shared" si="106"/>
        <v>0</v>
      </c>
      <c r="AN244" s="66"/>
      <c r="AO244" s="65">
        <f t="shared" si="107"/>
        <v>0</v>
      </c>
      <c r="AP244" s="65">
        <f t="shared" si="108"/>
        <v>0</v>
      </c>
      <c r="AR244" s="67">
        <f t="shared" si="109"/>
        <v>284.92099870080739</v>
      </c>
      <c r="AS244" s="67">
        <f>IF(K244="","",Input!D$27-(((L244*F$23-K244*F$22)*F$6))-Input!D$17+C$28)</f>
        <v>169.39317495356147</v>
      </c>
      <c r="AT244" s="67"/>
      <c r="AU244" s="67">
        <f t="shared" si="110"/>
        <v>466.03389303131024</v>
      </c>
      <c r="AV244" s="67">
        <f>IF(H244="","",Input!D$27-((I244*C$23-H244*C$22)*C$6)-Input!D$16+C$28)</f>
        <v>186.18077350645416</v>
      </c>
      <c r="BA244" s="37"/>
      <c r="BB244" s="37"/>
      <c r="BD244" s="37"/>
      <c r="BE244" s="37"/>
      <c r="BJ244" s="1">
        <f t="shared" si="97"/>
        <v>305.12279381484768</v>
      </c>
    </row>
    <row r="245" spans="8:62" x14ac:dyDescent="0.2">
      <c r="H245" s="18">
        <f>IF(DAT_ROOT!A242="","",DAT_ROOT!A242*Input!$D$41)</f>
        <v>0.12739600000000001</v>
      </c>
      <c r="I245" s="18">
        <f>IF(DAT_ROOT!B242="","",DAT_ROOT!B242*Input!$D$42)</f>
        <v>-0.11383600000000001</v>
      </c>
      <c r="J245" s="17"/>
      <c r="K245" s="18">
        <f>IF(DAT_TIP!A242="","",DAT_TIP!A242*Input!$D$43)</f>
        <v>0.12739600000000001</v>
      </c>
      <c r="L245" s="18">
        <f>IF(DAT_TIP!B242="","",DAT_TIP!B242*Input!$D$44)</f>
        <v>-0.11383600000000001</v>
      </c>
      <c r="M245" s="1">
        <f t="shared" si="98"/>
        <v>242</v>
      </c>
      <c r="N245" s="16">
        <f t="shared" si="87"/>
        <v>102.5708996265931</v>
      </c>
      <c r="O245" s="16">
        <f t="shared" si="88"/>
        <v>6.475234871923087</v>
      </c>
      <c r="P245" s="17"/>
      <c r="Q245" s="16">
        <f t="shared" si="89"/>
        <v>328.42144953530124</v>
      </c>
      <c r="R245" s="16">
        <f t="shared" si="90"/>
        <v>27.554777561537488</v>
      </c>
      <c r="T245" s="63">
        <f t="shared" si="99"/>
        <v>0</v>
      </c>
      <c r="U245" s="63">
        <f t="shared" si="100"/>
        <v>0</v>
      </c>
      <c r="V245" s="64"/>
      <c r="W245" s="63">
        <f t="shared" si="101"/>
        <v>0</v>
      </c>
      <c r="X245" s="63">
        <f t="shared" si="102"/>
        <v>0</v>
      </c>
      <c r="Y245" s="58"/>
      <c r="Z245" s="60">
        <f t="shared" si="91"/>
        <v>125.15595461746392</v>
      </c>
      <c r="AA245" s="60">
        <f t="shared" si="103"/>
        <v>8.583189140884528</v>
      </c>
      <c r="AB245" s="61"/>
      <c r="AC245" s="62">
        <f t="shared" si="92"/>
        <v>305.83639454443039</v>
      </c>
      <c r="AD245" s="62">
        <f t="shared" si="104"/>
        <v>25.446823292576049</v>
      </c>
      <c r="AE245" s="38"/>
      <c r="AF245" s="16">
        <f t="shared" si="93"/>
        <v>261.62234298035389</v>
      </c>
      <c r="AG245" s="16">
        <f t="shared" si="94"/>
        <v>167.44522243846251</v>
      </c>
      <c r="AH245" s="16"/>
      <c r="AI245" s="79">
        <f t="shared" si="95"/>
        <v>487.47289288906194</v>
      </c>
      <c r="AJ245" s="79">
        <f t="shared" si="96"/>
        <v>188.52476512807689</v>
      </c>
      <c r="AK245" s="59"/>
      <c r="AL245" s="65">
        <f t="shared" si="105"/>
        <v>0</v>
      </c>
      <c r="AM245" s="65">
        <f t="shared" si="106"/>
        <v>0</v>
      </c>
      <c r="AN245" s="66"/>
      <c r="AO245" s="65">
        <f t="shared" si="107"/>
        <v>0</v>
      </c>
      <c r="AP245" s="65">
        <f t="shared" si="108"/>
        <v>0</v>
      </c>
      <c r="AR245" s="67">
        <f t="shared" si="109"/>
        <v>284.20739797122468</v>
      </c>
      <c r="AS245" s="67">
        <f>IF(K245="","",Input!D$27-(((L245*F$23-K245*F$22)*F$6))-Input!D$17+C$28)</f>
        <v>169.55317670742394</v>
      </c>
      <c r="AT245" s="67"/>
      <c r="AU245" s="67">
        <f t="shared" si="110"/>
        <v>464.88783789819115</v>
      </c>
      <c r="AV245" s="67">
        <f>IF(H245="","",Input!D$27-((I245*C$23-H245*C$22)*C$6)-Input!D$16+C$28)</f>
        <v>186.41681085911546</v>
      </c>
      <c r="BA245" s="37"/>
      <c r="BB245" s="37"/>
      <c r="BD245" s="37"/>
      <c r="BE245" s="37"/>
      <c r="BJ245" s="1">
        <f t="shared" si="97"/>
        <v>305.83639454443039</v>
      </c>
    </row>
    <row r="246" spans="8:62" x14ac:dyDescent="0.2">
      <c r="H246" s="18">
        <f>IF(DAT_ROOT!A243="","",DAT_ROOT!A243*Input!$D$41)</f>
        <v>0.13123599999999999</v>
      </c>
      <c r="I246" s="18">
        <f>IF(DAT_ROOT!B243="","",DAT_ROOT!B243*Input!$D$42)</f>
        <v>-0.114524</v>
      </c>
      <c r="J246" s="17"/>
      <c r="K246" s="18">
        <f>IF(DAT_TIP!A243="","",DAT_TIP!A243*Input!$D$43)</f>
        <v>0.13123599999999999</v>
      </c>
      <c r="L246" s="18">
        <f>IF(DAT_TIP!B243="","",DAT_TIP!B243*Input!$D$44)</f>
        <v>-0.114524</v>
      </c>
      <c r="M246" s="1">
        <f t="shared" si="98"/>
        <v>243</v>
      </c>
      <c r="N246" s="16">
        <f t="shared" si="87"/>
        <v>104.17405662297823</v>
      </c>
      <c r="O246" s="16">
        <f t="shared" si="88"/>
        <v>6.1611991314413395</v>
      </c>
      <c r="P246" s="17"/>
      <c r="Q246" s="16">
        <f t="shared" si="89"/>
        <v>329.30266818743786</v>
      </c>
      <c r="R246" s="16">
        <f t="shared" si="90"/>
        <v>27.361449631623291</v>
      </c>
      <c r="T246" s="63">
        <f t="shared" si="99"/>
        <v>0</v>
      </c>
      <c r="U246" s="63">
        <f t="shared" si="100"/>
        <v>0</v>
      </c>
      <c r="V246" s="64"/>
      <c r="W246" s="63">
        <f t="shared" si="101"/>
        <v>0</v>
      </c>
      <c r="X246" s="63">
        <f t="shared" si="102"/>
        <v>0</v>
      </c>
      <c r="Y246" s="58"/>
      <c r="Z246" s="60">
        <f t="shared" si="91"/>
        <v>126.68691777942419</v>
      </c>
      <c r="AA246" s="60">
        <f t="shared" si="103"/>
        <v>8.2812241814595353</v>
      </c>
      <c r="AB246" s="61"/>
      <c r="AC246" s="62">
        <f t="shared" si="92"/>
        <v>306.78980703099194</v>
      </c>
      <c r="AD246" s="62">
        <f t="shared" si="104"/>
        <v>25.241424581605095</v>
      </c>
      <c r="AE246" s="38"/>
      <c r="AF246" s="16">
        <f t="shared" si="93"/>
        <v>260.74112432821715</v>
      </c>
      <c r="AG246" s="16">
        <f t="shared" si="94"/>
        <v>167.63855036837674</v>
      </c>
      <c r="AH246" s="16"/>
      <c r="AI246" s="79">
        <f t="shared" si="95"/>
        <v>485.86973589267683</v>
      </c>
      <c r="AJ246" s="79">
        <f t="shared" si="96"/>
        <v>188.83880086855862</v>
      </c>
      <c r="AK246" s="59"/>
      <c r="AL246" s="65">
        <f t="shared" si="105"/>
        <v>0</v>
      </c>
      <c r="AM246" s="65">
        <f t="shared" si="106"/>
        <v>0</v>
      </c>
      <c r="AN246" s="66"/>
      <c r="AO246" s="65">
        <f t="shared" si="107"/>
        <v>0</v>
      </c>
      <c r="AP246" s="65">
        <f t="shared" si="108"/>
        <v>0</v>
      </c>
      <c r="AR246" s="67">
        <f t="shared" si="109"/>
        <v>283.25398548466313</v>
      </c>
      <c r="AS246" s="67">
        <f>IF(K246="","",Input!D$27-(((L246*F$23-K246*F$22)*F$6))-Input!D$17+C$28)</f>
        <v>169.75857541839491</v>
      </c>
      <c r="AT246" s="67"/>
      <c r="AU246" s="67">
        <f t="shared" si="110"/>
        <v>463.35687473623091</v>
      </c>
      <c r="AV246" s="67">
        <f>IF(H246="","",Input!D$27-((I246*C$23-H246*C$22)*C$6)-Input!D$16+C$28)</f>
        <v>186.71877581854045</v>
      </c>
      <c r="BA246" s="37"/>
      <c r="BB246" s="37"/>
      <c r="BD246" s="37"/>
      <c r="BE246" s="37"/>
      <c r="BJ246" s="1">
        <f t="shared" si="97"/>
        <v>306.78980703099194</v>
      </c>
    </row>
    <row r="247" spans="8:62" x14ac:dyDescent="0.2">
      <c r="H247" s="18">
        <f>IF(DAT_ROOT!A244="","",DAT_ROOT!A244*Input!$D$41)</f>
        <v>0.13508999999999999</v>
      </c>
      <c r="I247" s="18">
        <f>IF(DAT_ROOT!B244="","",DAT_ROOT!B244*Input!$D$42)</f>
        <v>-0.11518399999999999</v>
      </c>
      <c r="J247" s="17"/>
      <c r="K247" s="18">
        <f>IF(DAT_TIP!A244="","",DAT_TIP!A244*Input!$D$43)</f>
        <v>0.13508999999999999</v>
      </c>
      <c r="L247" s="18">
        <f>IF(DAT_TIP!B244="","",DAT_TIP!B244*Input!$D$44)</f>
        <v>-0.11518399999999999</v>
      </c>
      <c r="M247" s="1">
        <f t="shared" si="98"/>
        <v>244</v>
      </c>
      <c r="N247" s="16">
        <f t="shared" si="87"/>
        <v>105.78326478945877</v>
      </c>
      <c r="O247" s="16">
        <f t="shared" si="88"/>
        <v>5.8587923233964947</v>
      </c>
      <c r="P247" s="17"/>
      <c r="Q247" s="16">
        <f t="shared" si="89"/>
        <v>330.18737244752924</v>
      </c>
      <c r="R247" s="16">
        <f t="shared" si="90"/>
        <v>27.174466917728338</v>
      </c>
      <c r="T247" s="63">
        <f t="shared" si="99"/>
        <v>0</v>
      </c>
      <c r="U247" s="63">
        <f t="shared" si="100"/>
        <v>0</v>
      </c>
      <c r="V247" s="64"/>
      <c r="W247" s="63">
        <f t="shared" si="101"/>
        <v>0</v>
      </c>
      <c r="X247" s="63">
        <f t="shared" si="102"/>
        <v>0</v>
      </c>
      <c r="Y247" s="58"/>
      <c r="Z247" s="60">
        <f t="shared" si="91"/>
        <v>128.22367555526583</v>
      </c>
      <c r="AA247" s="60">
        <f t="shared" si="103"/>
        <v>7.9903597828296782</v>
      </c>
      <c r="AB247" s="61"/>
      <c r="AC247" s="62">
        <f t="shared" si="92"/>
        <v>307.74696168172227</v>
      </c>
      <c r="AD247" s="62">
        <f t="shared" si="104"/>
        <v>25.042899458295153</v>
      </c>
      <c r="AE247" s="38"/>
      <c r="AF247" s="16">
        <f t="shared" si="93"/>
        <v>259.85642006812577</v>
      </c>
      <c r="AG247" s="16">
        <f t="shared" si="94"/>
        <v>167.82553308227168</v>
      </c>
      <c r="AH247" s="16"/>
      <c r="AI247" s="79">
        <f t="shared" si="95"/>
        <v>484.2605277261963</v>
      </c>
      <c r="AJ247" s="79">
        <f t="shared" si="96"/>
        <v>189.14120767660353</v>
      </c>
      <c r="AK247" s="59"/>
      <c r="AL247" s="65">
        <f t="shared" si="105"/>
        <v>0</v>
      </c>
      <c r="AM247" s="65">
        <f t="shared" si="106"/>
        <v>0</v>
      </c>
      <c r="AN247" s="66"/>
      <c r="AO247" s="65">
        <f t="shared" si="107"/>
        <v>0</v>
      </c>
      <c r="AP247" s="65">
        <f t="shared" si="108"/>
        <v>0</v>
      </c>
      <c r="AR247" s="67">
        <f t="shared" si="109"/>
        <v>282.2968308339328</v>
      </c>
      <c r="AS247" s="67">
        <f>IF(K247="","",Input!D$27-(((L247*F$23-K247*F$22)*F$6))-Input!D$17+C$28)</f>
        <v>169.95710054170485</v>
      </c>
      <c r="AT247" s="67"/>
      <c r="AU247" s="67">
        <f t="shared" si="110"/>
        <v>461.82011696038921</v>
      </c>
      <c r="AV247" s="67">
        <f>IF(H247="","",Input!D$27-((I247*C$23-H247*C$22)*C$6)-Input!D$16+C$28)</f>
        <v>187.00964021717033</v>
      </c>
      <c r="BA247" s="37"/>
      <c r="BB247" s="37"/>
      <c r="BD247" s="37"/>
      <c r="BE247" s="37"/>
      <c r="BJ247" s="1">
        <f t="shared" si="97"/>
        <v>307.74696168172227</v>
      </c>
    </row>
    <row r="248" spans="8:62" x14ac:dyDescent="0.2">
      <c r="H248" s="18">
        <f>IF(DAT_ROOT!A245="","",DAT_ROOT!A245*Input!$D$41)</f>
        <v>0.138933</v>
      </c>
      <c r="I248" s="18">
        <f>IF(DAT_ROOT!B245="","",DAT_ROOT!B245*Input!$D$42)</f>
        <v>-0.1158</v>
      </c>
      <c r="J248" s="17"/>
      <c r="K248" s="18">
        <f>IF(DAT_TIP!A245="","",DAT_TIP!A245*Input!$D$43)</f>
        <v>0.138933</v>
      </c>
      <c r="L248" s="18">
        <f>IF(DAT_TIP!B245="","",DAT_TIP!B245*Input!$D$44)</f>
        <v>-0.1158</v>
      </c>
      <c r="M248" s="1">
        <f t="shared" si="98"/>
        <v>245</v>
      </c>
      <c r="N248" s="16">
        <f t="shared" si="87"/>
        <v>107.38816482103232</v>
      </c>
      <c r="O248" s="16">
        <f t="shared" si="88"/>
        <v>5.5748827299792945</v>
      </c>
      <c r="P248" s="17"/>
      <c r="Q248" s="16">
        <f t="shared" si="89"/>
        <v>331.0699282441243</v>
      </c>
      <c r="R248" s="16">
        <f t="shared" si="90"/>
        <v>26.997750371811893</v>
      </c>
      <c r="T248" s="63">
        <f t="shared" si="99"/>
        <v>0</v>
      </c>
      <c r="U248" s="63">
        <f t="shared" si="100"/>
        <v>0</v>
      </c>
      <c r="V248" s="64"/>
      <c r="W248" s="63">
        <f t="shared" si="101"/>
        <v>0</v>
      </c>
      <c r="X248" s="63">
        <f t="shared" si="102"/>
        <v>0</v>
      </c>
      <c r="Y248" s="58"/>
      <c r="Z248" s="60">
        <f t="shared" si="91"/>
        <v>129.75634116334152</v>
      </c>
      <c r="AA248" s="60">
        <f t="shared" si="103"/>
        <v>7.7171694941625546</v>
      </c>
      <c r="AB248" s="61"/>
      <c r="AC248" s="62">
        <f t="shared" si="92"/>
        <v>308.7017519018151</v>
      </c>
      <c r="AD248" s="62">
        <f t="shared" si="104"/>
        <v>24.855463607628632</v>
      </c>
      <c r="AE248" s="38"/>
      <c r="AF248" s="16">
        <f t="shared" si="93"/>
        <v>258.97386427153077</v>
      </c>
      <c r="AG248" s="16">
        <f t="shared" si="94"/>
        <v>168.00224962818814</v>
      </c>
      <c r="AH248" s="16"/>
      <c r="AI248" s="79">
        <f t="shared" si="95"/>
        <v>482.65562769462275</v>
      </c>
      <c r="AJ248" s="79">
        <f t="shared" si="96"/>
        <v>189.42511727002071</v>
      </c>
      <c r="AK248" s="59"/>
      <c r="AL248" s="65">
        <f t="shared" si="105"/>
        <v>0</v>
      </c>
      <c r="AM248" s="65">
        <f t="shared" si="106"/>
        <v>0</v>
      </c>
      <c r="AN248" s="66"/>
      <c r="AO248" s="65">
        <f t="shared" si="107"/>
        <v>0</v>
      </c>
      <c r="AP248" s="65">
        <f t="shared" si="108"/>
        <v>0</v>
      </c>
      <c r="AR248" s="67">
        <f t="shared" si="109"/>
        <v>281.34204061383997</v>
      </c>
      <c r="AS248" s="67">
        <f>IF(K248="","",Input!D$27-(((L248*F$23-K248*F$22)*F$6))-Input!D$17+C$28)</f>
        <v>170.14453639237138</v>
      </c>
      <c r="AT248" s="67"/>
      <c r="AU248" s="67">
        <f t="shared" si="110"/>
        <v>460.28745135231355</v>
      </c>
      <c r="AV248" s="67">
        <f>IF(H248="","",Input!D$27-((I248*C$23-H248*C$22)*C$6)-Input!D$16+C$28)</f>
        <v>187.28283050583744</v>
      </c>
      <c r="BA248" s="37"/>
      <c r="BB248" s="37"/>
      <c r="BD248" s="37"/>
      <c r="BE248" s="37"/>
      <c r="BJ248" s="1">
        <f t="shared" si="97"/>
        <v>308.7017519018151</v>
      </c>
    </row>
    <row r="249" spans="8:62" x14ac:dyDescent="0.2">
      <c r="H249" s="18">
        <f>IF(DAT_ROOT!A246="","",DAT_ROOT!A246*Input!$D$41)</f>
        <v>0.14179600000000001</v>
      </c>
      <c r="I249" s="18">
        <f>IF(DAT_ROOT!B246="","",DAT_ROOT!B246*Input!$D$42)</f>
        <v>-0.116216</v>
      </c>
      <c r="J249" s="17"/>
      <c r="K249" s="18">
        <f>IF(DAT_TIP!A246="","",DAT_TIP!A246*Input!$D$43)</f>
        <v>0.14179600000000001</v>
      </c>
      <c r="L249" s="18">
        <f>IF(DAT_TIP!B246="","",DAT_TIP!B246*Input!$D$44)</f>
        <v>-0.116216</v>
      </c>
      <c r="M249" s="1">
        <f t="shared" si="98"/>
        <v>246</v>
      </c>
      <c r="N249" s="16">
        <f t="shared" si="87"/>
        <v>108.58409095661992</v>
      </c>
      <c r="O249" s="16">
        <f t="shared" si="88"/>
        <v>5.3813409450284597</v>
      </c>
      <c r="P249" s="17"/>
      <c r="Q249" s="16">
        <f t="shared" si="89"/>
        <v>331.72780805192889</v>
      </c>
      <c r="R249" s="16">
        <f t="shared" si="90"/>
        <v>26.876015081482805</v>
      </c>
      <c r="T249" s="63">
        <f t="shared" si="99"/>
        <v>0</v>
      </c>
      <c r="U249" s="63">
        <f t="shared" si="100"/>
        <v>0</v>
      </c>
      <c r="V249" s="64"/>
      <c r="W249" s="63">
        <f t="shared" si="101"/>
        <v>0</v>
      </c>
      <c r="X249" s="63">
        <f t="shared" si="102"/>
        <v>0</v>
      </c>
      <c r="Y249" s="58"/>
      <c r="Z249" s="60">
        <f t="shared" si="91"/>
        <v>130.89846266615081</v>
      </c>
      <c r="AA249" s="60">
        <f t="shared" si="103"/>
        <v>7.5308083586738945</v>
      </c>
      <c r="AB249" s="61"/>
      <c r="AC249" s="62">
        <f t="shared" si="92"/>
        <v>309.41343634239797</v>
      </c>
      <c r="AD249" s="62">
        <f t="shared" si="104"/>
        <v>24.726547667837369</v>
      </c>
      <c r="AE249" s="38"/>
      <c r="AF249" s="16">
        <f t="shared" si="93"/>
        <v>258.31598446372618</v>
      </c>
      <c r="AG249" s="16">
        <f t="shared" si="94"/>
        <v>168.12398491851721</v>
      </c>
      <c r="AH249" s="16"/>
      <c r="AI249" s="79">
        <f t="shared" si="95"/>
        <v>481.45970155903518</v>
      </c>
      <c r="AJ249" s="79">
        <f t="shared" si="96"/>
        <v>189.61865905497154</v>
      </c>
      <c r="AK249" s="59"/>
      <c r="AL249" s="65">
        <f t="shared" si="105"/>
        <v>0</v>
      </c>
      <c r="AM249" s="65">
        <f t="shared" si="106"/>
        <v>0</v>
      </c>
      <c r="AN249" s="66"/>
      <c r="AO249" s="65">
        <f t="shared" si="107"/>
        <v>0</v>
      </c>
      <c r="AP249" s="65">
        <f t="shared" si="108"/>
        <v>0</v>
      </c>
      <c r="AR249" s="67">
        <f t="shared" si="109"/>
        <v>280.6303561732571</v>
      </c>
      <c r="AS249" s="67">
        <f>IF(K249="","",Input!D$27-(((L249*F$23-K249*F$22)*F$6))-Input!D$17+C$28)</f>
        <v>170.27345233216263</v>
      </c>
      <c r="AT249" s="67"/>
      <c r="AU249" s="67">
        <f t="shared" si="110"/>
        <v>459.14532984950426</v>
      </c>
      <c r="AV249" s="67">
        <f>IF(H249="","",Input!D$27-((I249*C$23-H249*C$22)*C$6)-Input!D$16+C$28)</f>
        <v>187.46919164132612</v>
      </c>
      <c r="BA249" s="37"/>
      <c r="BB249" s="37"/>
      <c r="BD249" s="37"/>
      <c r="BE249" s="37"/>
      <c r="BJ249" s="1">
        <f t="shared" si="97"/>
        <v>309.41343634239797</v>
      </c>
    </row>
    <row r="250" spans="8:62" x14ac:dyDescent="0.2">
      <c r="H250" s="18">
        <f>IF(DAT_ROOT!A247="","",DAT_ROOT!A247*Input!$D$41)</f>
        <v>0.143704</v>
      </c>
      <c r="I250" s="18">
        <f>IF(DAT_ROOT!B247="","",DAT_ROOT!B247*Input!$D$42)</f>
        <v>-0.116484</v>
      </c>
      <c r="J250" s="17"/>
      <c r="K250" s="18">
        <f>IF(DAT_TIP!A247="","",DAT_TIP!A247*Input!$D$43)</f>
        <v>0.143704</v>
      </c>
      <c r="L250" s="18">
        <f>IF(DAT_TIP!B247="","",DAT_TIP!B247*Input!$D$44)</f>
        <v>-0.116484</v>
      </c>
      <c r="M250" s="1">
        <f t="shared" si="98"/>
        <v>247</v>
      </c>
      <c r="N250" s="16">
        <f t="shared" si="87"/>
        <v>109.38115903437912</v>
      </c>
      <c r="O250" s="16">
        <f t="shared" si="88"/>
        <v>5.2562254683690774</v>
      </c>
      <c r="P250" s="17"/>
      <c r="Q250" s="16">
        <f t="shared" si="89"/>
        <v>332.16632399959343</v>
      </c>
      <c r="R250" s="16">
        <f t="shared" si="90"/>
        <v>26.797020988499561</v>
      </c>
      <c r="T250" s="63">
        <f t="shared" si="99"/>
        <v>0</v>
      </c>
      <c r="U250" s="63">
        <f t="shared" si="100"/>
        <v>0</v>
      </c>
      <c r="V250" s="64"/>
      <c r="W250" s="63">
        <f t="shared" si="101"/>
        <v>0</v>
      </c>
      <c r="X250" s="63">
        <f t="shared" si="102"/>
        <v>0</v>
      </c>
      <c r="Y250" s="58"/>
      <c r="Z250" s="60">
        <f t="shared" si="91"/>
        <v>131.65967553090056</v>
      </c>
      <c r="AA250" s="60">
        <f t="shared" si="103"/>
        <v>7.4103050203821255</v>
      </c>
      <c r="AB250" s="61"/>
      <c r="AC250" s="62">
        <f t="shared" si="92"/>
        <v>309.88780750307205</v>
      </c>
      <c r="AD250" s="62">
        <f t="shared" si="104"/>
        <v>24.642941436486513</v>
      </c>
      <c r="AE250" s="38"/>
      <c r="AF250" s="16">
        <f t="shared" si="93"/>
        <v>257.87746851606158</v>
      </c>
      <c r="AG250" s="16">
        <f t="shared" si="94"/>
        <v>168.20297901150042</v>
      </c>
      <c r="AH250" s="16"/>
      <c r="AI250" s="79">
        <f t="shared" si="95"/>
        <v>480.66263348127598</v>
      </c>
      <c r="AJ250" s="79">
        <f t="shared" si="96"/>
        <v>189.74377453163092</v>
      </c>
      <c r="AK250" s="59"/>
      <c r="AL250" s="65">
        <f t="shared" si="105"/>
        <v>0</v>
      </c>
      <c r="AM250" s="65">
        <f t="shared" si="106"/>
        <v>0</v>
      </c>
      <c r="AN250" s="66"/>
      <c r="AO250" s="65">
        <f t="shared" si="107"/>
        <v>0</v>
      </c>
      <c r="AP250" s="65">
        <f t="shared" si="108"/>
        <v>0</v>
      </c>
      <c r="AR250" s="67">
        <f t="shared" si="109"/>
        <v>280.15598501258302</v>
      </c>
      <c r="AS250" s="67">
        <f>IF(K250="","",Input!D$27-(((L250*F$23-K250*F$22)*F$6))-Input!D$17+C$28)</f>
        <v>170.35705856351348</v>
      </c>
      <c r="AT250" s="67"/>
      <c r="AU250" s="67">
        <f t="shared" si="110"/>
        <v>458.38411698475454</v>
      </c>
      <c r="AV250" s="67">
        <f>IF(H250="","",Input!D$27-((I250*C$23-H250*C$22)*C$6)-Input!D$16+C$28)</f>
        <v>187.58969497961789</v>
      </c>
      <c r="BA250" s="37"/>
      <c r="BB250" s="37"/>
      <c r="BD250" s="37"/>
      <c r="BE250" s="37"/>
      <c r="BJ250" s="1">
        <f t="shared" si="97"/>
        <v>309.88780750307205</v>
      </c>
    </row>
    <row r="251" spans="8:62" x14ac:dyDescent="0.2">
      <c r="H251" s="18">
        <f>IF(DAT_ROOT!A248="","",DAT_ROOT!A248*Input!$D$41)</f>
        <v>0.14562700000000001</v>
      </c>
      <c r="I251" s="18">
        <f>IF(DAT_ROOT!B248="","",DAT_ROOT!B248*Input!$D$42)</f>
        <v>-0.116744</v>
      </c>
      <c r="J251" s="17"/>
      <c r="K251" s="18">
        <f>IF(DAT_TIP!A248="","",DAT_TIP!A248*Input!$D$43)</f>
        <v>0.14562700000000001</v>
      </c>
      <c r="L251" s="18">
        <f>IF(DAT_TIP!B248="","",DAT_TIP!B248*Input!$D$44)</f>
        <v>-0.116744</v>
      </c>
      <c r="M251" s="1">
        <f t="shared" si="98"/>
        <v>248</v>
      </c>
      <c r="N251" s="16">
        <f t="shared" si="87"/>
        <v>110.18456172337504</v>
      </c>
      <c r="O251" s="16">
        <f t="shared" si="88"/>
        <v>5.1343581511874765</v>
      </c>
      <c r="P251" s="17"/>
      <c r="Q251" s="16">
        <f t="shared" si="89"/>
        <v>332.60837778438707</v>
      </c>
      <c r="R251" s="16">
        <f t="shared" si="90"/>
        <v>26.719741442967635</v>
      </c>
      <c r="T251" s="63">
        <f t="shared" si="99"/>
        <v>0</v>
      </c>
      <c r="U251" s="63">
        <f t="shared" si="100"/>
        <v>0</v>
      </c>
      <c r="V251" s="64"/>
      <c r="W251" s="63">
        <f t="shared" si="101"/>
        <v>0</v>
      </c>
      <c r="X251" s="63">
        <f t="shared" si="102"/>
        <v>0</v>
      </c>
      <c r="Y251" s="58"/>
      <c r="Z251" s="60">
        <f t="shared" si="91"/>
        <v>132.42694332947625</v>
      </c>
      <c r="AA251" s="60">
        <f t="shared" si="103"/>
        <v>7.2928964803654921</v>
      </c>
      <c r="AB251" s="61"/>
      <c r="AC251" s="62">
        <f t="shared" si="92"/>
        <v>310.36599617828585</v>
      </c>
      <c r="AD251" s="62">
        <f t="shared" si="104"/>
        <v>24.561203113789617</v>
      </c>
      <c r="AE251" s="38"/>
      <c r="AF251" s="16">
        <f t="shared" si="93"/>
        <v>257.435414731268</v>
      </c>
      <c r="AG251" s="16">
        <f t="shared" si="94"/>
        <v>168.2802585570324</v>
      </c>
      <c r="AH251" s="16"/>
      <c r="AI251" s="79">
        <f t="shared" si="95"/>
        <v>479.85923079228002</v>
      </c>
      <c r="AJ251" s="79">
        <f t="shared" si="96"/>
        <v>189.86564184881252</v>
      </c>
      <c r="AK251" s="59"/>
      <c r="AL251" s="65">
        <f t="shared" si="105"/>
        <v>0</v>
      </c>
      <c r="AM251" s="65">
        <f t="shared" si="106"/>
        <v>0</v>
      </c>
      <c r="AN251" s="66"/>
      <c r="AO251" s="65">
        <f t="shared" si="107"/>
        <v>0</v>
      </c>
      <c r="AP251" s="65">
        <f t="shared" si="108"/>
        <v>0</v>
      </c>
      <c r="AR251" s="67">
        <f t="shared" si="109"/>
        <v>279.67779633736922</v>
      </c>
      <c r="AS251" s="67">
        <f>IF(K251="","",Input!D$27-(((L251*F$23-K251*F$22)*F$6))-Input!D$17+C$28)</f>
        <v>170.43879688621038</v>
      </c>
      <c r="AT251" s="67"/>
      <c r="AU251" s="67">
        <f t="shared" si="110"/>
        <v>457.6168491861788</v>
      </c>
      <c r="AV251" s="67">
        <f>IF(H251="","",Input!D$27-((I251*C$23-H251*C$22)*C$6)-Input!D$16+C$28)</f>
        <v>187.7071035196345</v>
      </c>
      <c r="BA251" s="37"/>
      <c r="BB251" s="37"/>
      <c r="BD251" s="37"/>
      <c r="BE251" s="37"/>
      <c r="BJ251" s="1">
        <f t="shared" si="97"/>
        <v>310.36599617828585</v>
      </c>
    </row>
    <row r="252" spans="8:62" x14ac:dyDescent="0.2">
      <c r="H252" s="18">
        <f>IF(DAT_ROOT!A249="","",DAT_ROOT!A249*Input!$D$41)</f>
        <v>0.147563</v>
      </c>
      <c r="I252" s="18">
        <f>IF(DAT_ROOT!B249="","",DAT_ROOT!B249*Input!$D$42)</f>
        <v>-0.116996</v>
      </c>
      <c r="J252" s="17"/>
      <c r="K252" s="18">
        <f>IF(DAT_TIP!A249="","",DAT_TIP!A249*Input!$D$43)</f>
        <v>0.147563</v>
      </c>
      <c r="L252" s="18">
        <f>IF(DAT_TIP!B249="","",DAT_TIP!B249*Input!$D$44)</f>
        <v>-0.116996</v>
      </c>
      <c r="M252" s="1">
        <f t="shared" si="98"/>
        <v>249</v>
      </c>
      <c r="N252" s="16">
        <f t="shared" si="87"/>
        <v>110.99346162260854</v>
      </c>
      <c r="O252" s="16">
        <f t="shared" si="88"/>
        <v>5.0157525194194861</v>
      </c>
      <c r="P252" s="17"/>
      <c r="Q252" s="16">
        <f t="shared" si="89"/>
        <v>333.05350723373817</v>
      </c>
      <c r="R252" s="16">
        <f t="shared" si="90"/>
        <v>26.644194330598172</v>
      </c>
      <c r="T252" s="63">
        <f t="shared" si="99"/>
        <v>0</v>
      </c>
      <c r="U252" s="63">
        <f t="shared" si="100"/>
        <v>0</v>
      </c>
      <c r="V252" s="64"/>
      <c r="W252" s="63">
        <f t="shared" si="101"/>
        <v>0</v>
      </c>
      <c r="X252" s="63">
        <f t="shared" si="102"/>
        <v>0</v>
      </c>
      <c r="Y252" s="58"/>
      <c r="Z252" s="60">
        <f t="shared" si="91"/>
        <v>133.19946618372151</v>
      </c>
      <c r="AA252" s="60">
        <f t="shared" si="103"/>
        <v>7.178596700537355</v>
      </c>
      <c r="AB252" s="61"/>
      <c r="AC252" s="62">
        <f t="shared" si="92"/>
        <v>310.84750267262524</v>
      </c>
      <c r="AD252" s="62">
        <f t="shared" si="104"/>
        <v>24.481350149480303</v>
      </c>
      <c r="AE252" s="38"/>
      <c r="AF252" s="16">
        <f t="shared" si="93"/>
        <v>256.9902852819169</v>
      </c>
      <c r="AG252" s="16">
        <f t="shared" si="94"/>
        <v>168.3558056694018</v>
      </c>
      <c r="AH252" s="16"/>
      <c r="AI252" s="79">
        <f t="shared" si="95"/>
        <v>479.05033089304646</v>
      </c>
      <c r="AJ252" s="79">
        <f t="shared" si="96"/>
        <v>189.98424748058054</v>
      </c>
      <c r="AK252" s="59"/>
      <c r="AL252" s="65">
        <f t="shared" si="105"/>
        <v>0</v>
      </c>
      <c r="AM252" s="65">
        <f t="shared" si="106"/>
        <v>0</v>
      </c>
      <c r="AN252" s="66"/>
      <c r="AO252" s="65">
        <f t="shared" si="107"/>
        <v>0</v>
      </c>
      <c r="AP252" s="65">
        <f t="shared" si="108"/>
        <v>0</v>
      </c>
      <c r="AR252" s="67">
        <f t="shared" si="109"/>
        <v>279.19628984302983</v>
      </c>
      <c r="AS252" s="67">
        <f>IF(K252="","",Input!D$27-(((L252*F$23-K252*F$22)*F$6))-Input!D$17+C$28)</f>
        <v>170.51864985051969</v>
      </c>
      <c r="AT252" s="67"/>
      <c r="AU252" s="67">
        <f t="shared" si="110"/>
        <v>456.84432633193353</v>
      </c>
      <c r="AV252" s="67">
        <f>IF(H252="","",Input!D$27-((I252*C$23-H252*C$22)*C$6)-Input!D$16+C$28)</f>
        <v>187.82140329946265</v>
      </c>
      <c r="BA252" s="37"/>
      <c r="BB252" s="37"/>
      <c r="BD252" s="37"/>
      <c r="BE252" s="37"/>
      <c r="BJ252" s="1">
        <f t="shared" si="97"/>
        <v>310.84750267262524</v>
      </c>
    </row>
    <row r="253" spans="8:62" x14ac:dyDescent="0.2">
      <c r="H253" s="18">
        <f>IF(DAT_ROOT!A250="","",DAT_ROOT!A250*Input!$D$41)</f>
        <v>0.14949899999999999</v>
      </c>
      <c r="I253" s="18">
        <f>IF(DAT_ROOT!B250="","",DAT_ROOT!B250*Input!$D$42)</f>
        <v>-0.117244</v>
      </c>
      <c r="J253" s="17"/>
      <c r="K253" s="18">
        <f>IF(DAT_TIP!A250="","",DAT_TIP!A250*Input!$D$43)</f>
        <v>0.14949899999999999</v>
      </c>
      <c r="L253" s="18">
        <f>IF(DAT_TIP!B250="","",DAT_TIP!B250*Input!$D$44)</f>
        <v>-0.117244</v>
      </c>
      <c r="M253" s="1">
        <f t="shared" si="98"/>
        <v>250</v>
      </c>
      <c r="N253" s="16">
        <f t="shared" si="87"/>
        <v>111.80238857371369</v>
      </c>
      <c r="O253" s="16">
        <f t="shared" si="88"/>
        <v>4.8988216896497301</v>
      </c>
      <c r="P253" s="17"/>
      <c r="Q253" s="16">
        <f t="shared" si="89"/>
        <v>333.49867245451168</v>
      </c>
      <c r="R253" s="16">
        <f t="shared" si="90"/>
        <v>26.569571563371177</v>
      </c>
      <c r="T253" s="63">
        <f t="shared" si="99"/>
        <v>0</v>
      </c>
      <c r="U253" s="63">
        <f t="shared" si="100"/>
        <v>0</v>
      </c>
      <c r="V253" s="64"/>
      <c r="W253" s="63">
        <f t="shared" si="101"/>
        <v>0</v>
      </c>
      <c r="X253" s="63">
        <f t="shared" si="102"/>
        <v>0</v>
      </c>
      <c r="Y253" s="58"/>
      <c r="Z253" s="60">
        <f t="shared" si="91"/>
        <v>133.97201696179349</v>
      </c>
      <c r="AA253" s="60">
        <f t="shared" si="103"/>
        <v>7.0658966770218754</v>
      </c>
      <c r="AB253" s="61"/>
      <c r="AC253" s="62">
        <f t="shared" si="92"/>
        <v>311.32904406643189</v>
      </c>
      <c r="AD253" s="62">
        <f t="shared" si="104"/>
        <v>24.402496575999034</v>
      </c>
      <c r="AE253" s="38"/>
      <c r="AF253" s="16">
        <f t="shared" si="93"/>
        <v>256.54512006114339</v>
      </c>
      <c r="AG253" s="16">
        <f t="shared" si="94"/>
        <v>168.43042843662883</v>
      </c>
      <c r="AH253" s="16"/>
      <c r="AI253" s="79">
        <f t="shared" si="95"/>
        <v>478.24140394194137</v>
      </c>
      <c r="AJ253" s="79">
        <f t="shared" si="96"/>
        <v>190.10117831035026</v>
      </c>
      <c r="AK253" s="59"/>
      <c r="AL253" s="65">
        <f t="shared" si="105"/>
        <v>0</v>
      </c>
      <c r="AM253" s="65">
        <f t="shared" si="106"/>
        <v>0</v>
      </c>
      <c r="AN253" s="66"/>
      <c r="AO253" s="65">
        <f t="shared" si="107"/>
        <v>0</v>
      </c>
      <c r="AP253" s="65">
        <f t="shared" si="108"/>
        <v>0</v>
      </c>
      <c r="AR253" s="67">
        <f t="shared" si="109"/>
        <v>278.71474844922318</v>
      </c>
      <c r="AS253" s="67">
        <f>IF(K253="","",Input!D$27-(((L253*F$23-K253*F$22)*F$6))-Input!D$17+C$28)</f>
        <v>170.59750342400096</v>
      </c>
      <c r="AT253" s="67"/>
      <c r="AU253" s="67">
        <f t="shared" si="110"/>
        <v>456.07177555386158</v>
      </c>
      <c r="AV253" s="67">
        <f>IF(H253="","",Input!D$27-((I253*C$23-H253*C$22)*C$6)-Input!D$16+C$28)</f>
        <v>187.93410332297813</v>
      </c>
      <c r="BA253" s="37"/>
      <c r="BB253" s="37"/>
      <c r="BD253" s="37"/>
      <c r="BE253" s="37"/>
      <c r="BJ253" s="1">
        <f t="shared" si="97"/>
        <v>311.32904406643189</v>
      </c>
    </row>
    <row r="254" spans="8:62" x14ac:dyDescent="0.2">
      <c r="H254" s="18">
        <f>IF(DAT_ROOT!A251="","",DAT_ROOT!A251*Input!$D$41)</f>
        <v>0.15143499999999999</v>
      </c>
      <c r="I254" s="18">
        <f>IF(DAT_ROOT!B251="","",DAT_ROOT!B251*Input!$D$42)</f>
        <v>-0.117492</v>
      </c>
      <c r="J254" s="17"/>
      <c r="K254" s="18">
        <f>IF(DAT_TIP!A251="","",DAT_TIP!A251*Input!$D$43)</f>
        <v>0.15143499999999999</v>
      </c>
      <c r="L254" s="18">
        <f>IF(DAT_TIP!B251="","",DAT_TIP!B251*Input!$D$44)</f>
        <v>-0.117492</v>
      </c>
      <c r="M254" s="1">
        <f t="shared" si="98"/>
        <v>251</v>
      </c>
      <c r="N254" s="16">
        <f t="shared" si="87"/>
        <v>112.61131552481882</v>
      </c>
      <c r="O254" s="16">
        <f t="shared" si="88"/>
        <v>4.781890859879983</v>
      </c>
      <c r="P254" s="17"/>
      <c r="Q254" s="16">
        <f t="shared" si="89"/>
        <v>333.94383767528518</v>
      </c>
      <c r="R254" s="16">
        <f t="shared" si="90"/>
        <v>26.494948796144186</v>
      </c>
      <c r="T254" s="63">
        <f t="shared" si="99"/>
        <v>0</v>
      </c>
      <c r="U254" s="63">
        <f t="shared" si="100"/>
        <v>0</v>
      </c>
      <c r="V254" s="64"/>
      <c r="W254" s="63">
        <f t="shared" si="101"/>
        <v>0</v>
      </c>
      <c r="X254" s="63">
        <f t="shared" si="102"/>
        <v>0</v>
      </c>
      <c r="Y254" s="58"/>
      <c r="Z254" s="60">
        <f t="shared" si="91"/>
        <v>134.74456773986546</v>
      </c>
      <c r="AA254" s="60">
        <f t="shared" si="103"/>
        <v>6.9531966535064029</v>
      </c>
      <c r="AB254" s="61"/>
      <c r="AC254" s="62">
        <f t="shared" si="92"/>
        <v>311.81058546023849</v>
      </c>
      <c r="AD254" s="62">
        <f t="shared" si="104"/>
        <v>24.323643002517766</v>
      </c>
      <c r="AE254" s="38"/>
      <c r="AF254" s="16">
        <f t="shared" si="93"/>
        <v>256.09995484036995</v>
      </c>
      <c r="AG254" s="16">
        <f t="shared" si="94"/>
        <v>168.5050512038558</v>
      </c>
      <c r="AH254" s="16"/>
      <c r="AI254" s="79">
        <f t="shared" si="95"/>
        <v>477.43247699083628</v>
      </c>
      <c r="AJ254" s="79">
        <f t="shared" si="96"/>
        <v>190.21810914011999</v>
      </c>
      <c r="AK254" s="59"/>
      <c r="AL254" s="65">
        <f t="shared" si="105"/>
        <v>0</v>
      </c>
      <c r="AM254" s="65">
        <f t="shared" si="106"/>
        <v>0</v>
      </c>
      <c r="AN254" s="66"/>
      <c r="AO254" s="65">
        <f t="shared" si="107"/>
        <v>0</v>
      </c>
      <c r="AP254" s="65">
        <f t="shared" si="108"/>
        <v>0</v>
      </c>
      <c r="AR254" s="67">
        <f t="shared" si="109"/>
        <v>278.23320705541659</v>
      </c>
      <c r="AS254" s="67">
        <f>IF(K254="","",Input!D$27-(((L254*F$23-K254*F$22)*F$6))-Input!D$17+C$28)</f>
        <v>170.67635699748223</v>
      </c>
      <c r="AT254" s="67"/>
      <c r="AU254" s="67">
        <f t="shared" si="110"/>
        <v>455.29922477578964</v>
      </c>
      <c r="AV254" s="67">
        <f>IF(H254="","",Input!D$27-((I254*C$23-H254*C$22)*C$6)-Input!D$16+C$28)</f>
        <v>188.04680334649359</v>
      </c>
      <c r="BA254" s="37"/>
      <c r="BB254" s="37"/>
      <c r="BD254" s="37"/>
      <c r="BE254" s="37"/>
      <c r="BJ254" s="1">
        <f t="shared" si="97"/>
        <v>311.81058546023849</v>
      </c>
    </row>
    <row r="255" spans="8:62" x14ac:dyDescent="0.2">
      <c r="H255" s="18">
        <f>IF(DAT_ROOT!A252="","",DAT_ROOT!A252*Input!$D$41)</f>
        <v>0.15431300000000001</v>
      </c>
      <c r="I255" s="18">
        <f>IF(DAT_ROOT!B252="","",DAT_ROOT!B252*Input!$D$42)</f>
        <v>-0.117844</v>
      </c>
      <c r="J255" s="17"/>
      <c r="K255" s="18">
        <f>IF(DAT_TIP!A252="","",DAT_TIP!A252*Input!$D$43)</f>
        <v>0.15431300000000001</v>
      </c>
      <c r="L255" s="18">
        <f>IF(DAT_TIP!B252="","",DAT_TIP!B252*Input!$D$44)</f>
        <v>-0.117844</v>
      </c>
      <c r="M255" s="1">
        <f t="shared" si="98"/>
        <v>252</v>
      </c>
      <c r="N255" s="16">
        <f t="shared" si="87"/>
        <v>113.81395499784625</v>
      </c>
      <c r="O255" s="16">
        <f t="shared" si="88"/>
        <v>4.6150444623822819</v>
      </c>
      <c r="P255" s="17"/>
      <c r="Q255" s="16">
        <f t="shared" si="89"/>
        <v>334.60575612013082</v>
      </c>
      <c r="R255" s="16">
        <f t="shared" si="90"/>
        <v>26.38786888526101</v>
      </c>
      <c r="T255" s="63">
        <f t="shared" si="99"/>
        <v>0</v>
      </c>
      <c r="U255" s="63">
        <f t="shared" si="100"/>
        <v>0</v>
      </c>
      <c r="V255" s="64"/>
      <c r="W255" s="63">
        <f t="shared" si="101"/>
        <v>0</v>
      </c>
      <c r="X255" s="63">
        <f t="shared" si="102"/>
        <v>0</v>
      </c>
      <c r="Y255" s="58"/>
      <c r="Z255" s="60">
        <f t="shared" si="91"/>
        <v>135.8931351100747</v>
      </c>
      <c r="AA255" s="60">
        <f t="shared" si="103"/>
        <v>6.7923269046701549</v>
      </c>
      <c r="AB255" s="61"/>
      <c r="AC255" s="62">
        <f t="shared" si="92"/>
        <v>312.52657600790235</v>
      </c>
      <c r="AD255" s="62">
        <f t="shared" si="104"/>
        <v>24.210586442973135</v>
      </c>
      <c r="AE255" s="38"/>
      <c r="AF255" s="16">
        <f t="shared" si="93"/>
        <v>255.43803639552428</v>
      </c>
      <c r="AG255" s="16">
        <f t="shared" si="94"/>
        <v>168.61213111473899</v>
      </c>
      <c r="AH255" s="16"/>
      <c r="AI255" s="79">
        <f t="shared" si="95"/>
        <v>476.22983751780885</v>
      </c>
      <c r="AJ255" s="79">
        <f t="shared" si="96"/>
        <v>190.38495553761771</v>
      </c>
      <c r="AK255" s="59"/>
      <c r="AL255" s="65">
        <f t="shared" si="105"/>
        <v>0</v>
      </c>
      <c r="AM255" s="65">
        <f t="shared" si="106"/>
        <v>0</v>
      </c>
      <c r="AN255" s="66"/>
      <c r="AO255" s="65">
        <f t="shared" si="107"/>
        <v>0</v>
      </c>
      <c r="AP255" s="65">
        <f t="shared" si="108"/>
        <v>0</v>
      </c>
      <c r="AR255" s="67">
        <f t="shared" si="109"/>
        <v>277.51721650775272</v>
      </c>
      <c r="AS255" s="67">
        <f>IF(K255="","",Input!D$27-(((L255*F$23-K255*F$22)*F$6))-Input!D$17+C$28)</f>
        <v>170.78941355702688</v>
      </c>
      <c r="AT255" s="67"/>
      <c r="AU255" s="67">
        <f t="shared" si="110"/>
        <v>454.15065740558038</v>
      </c>
      <c r="AV255" s="67">
        <f>IF(H255="","",Input!D$27-((I255*C$23-H255*C$22)*C$6)-Input!D$16+C$28)</f>
        <v>188.20767309532985</v>
      </c>
      <c r="BA255" s="37"/>
      <c r="BB255" s="37"/>
      <c r="BD255" s="37"/>
      <c r="BE255" s="37"/>
      <c r="BJ255" s="1">
        <f t="shared" si="97"/>
        <v>312.52657600790235</v>
      </c>
    </row>
    <row r="256" spans="8:62" x14ac:dyDescent="0.2">
      <c r="H256" s="18">
        <f>IF(DAT_ROOT!A253="","",DAT_ROOT!A253*Input!$D$41)</f>
        <v>0.158135</v>
      </c>
      <c r="I256" s="18">
        <f>IF(DAT_ROOT!B253="","",DAT_ROOT!B253*Input!$D$42)</f>
        <v>-0.118244</v>
      </c>
      <c r="J256" s="17"/>
      <c r="K256" s="18">
        <f>IF(DAT_TIP!A253="","",DAT_TIP!A253*Input!$D$43)</f>
        <v>0.158135</v>
      </c>
      <c r="L256" s="18">
        <f>IF(DAT_TIP!B253="","",DAT_TIP!B253*Input!$D$44)</f>
        <v>-0.118244</v>
      </c>
      <c r="M256" s="1">
        <f t="shared" si="98"/>
        <v>253</v>
      </c>
      <c r="N256" s="16">
        <f t="shared" si="87"/>
        <v>115.41152311999812</v>
      </c>
      <c r="O256" s="16">
        <f t="shared" si="88"/>
        <v>4.421716199196144</v>
      </c>
      <c r="P256" s="17"/>
      <c r="Q256" s="16">
        <f t="shared" si="89"/>
        <v>335.48539076153202</v>
      </c>
      <c r="R256" s="16">
        <f t="shared" si="90"/>
        <v>26.261254777005107</v>
      </c>
      <c r="T256" s="63">
        <f t="shared" si="99"/>
        <v>0</v>
      </c>
      <c r="U256" s="63">
        <f t="shared" si="100"/>
        <v>0</v>
      </c>
      <c r="V256" s="64"/>
      <c r="W256" s="63">
        <f t="shared" si="101"/>
        <v>0</v>
      </c>
      <c r="X256" s="63">
        <f t="shared" si="102"/>
        <v>0</v>
      </c>
      <c r="Y256" s="58"/>
      <c r="Z256" s="60">
        <f t="shared" si="91"/>
        <v>137.41890988415153</v>
      </c>
      <c r="AA256" s="60">
        <f t="shared" si="103"/>
        <v>6.6056700569770399</v>
      </c>
      <c r="AB256" s="61"/>
      <c r="AC256" s="62">
        <f t="shared" si="92"/>
        <v>313.47800399737866</v>
      </c>
      <c r="AD256" s="62">
        <f t="shared" si="104"/>
        <v>24.077300919224207</v>
      </c>
      <c r="AE256" s="38"/>
      <c r="AF256" s="16">
        <f t="shared" si="93"/>
        <v>254.558401754123</v>
      </c>
      <c r="AG256" s="16">
        <f t="shared" si="94"/>
        <v>168.73874522299491</v>
      </c>
      <c r="AH256" s="16"/>
      <c r="AI256" s="79">
        <f t="shared" si="95"/>
        <v>474.63226939565692</v>
      </c>
      <c r="AJ256" s="79">
        <f t="shared" si="96"/>
        <v>190.57828380080389</v>
      </c>
      <c r="AK256" s="59"/>
      <c r="AL256" s="65">
        <f t="shared" si="105"/>
        <v>0</v>
      </c>
      <c r="AM256" s="65">
        <f t="shared" si="106"/>
        <v>0</v>
      </c>
      <c r="AN256" s="66"/>
      <c r="AO256" s="65">
        <f t="shared" si="107"/>
        <v>0</v>
      </c>
      <c r="AP256" s="65">
        <f t="shared" si="108"/>
        <v>0</v>
      </c>
      <c r="AR256" s="67">
        <f t="shared" si="109"/>
        <v>276.56578851827641</v>
      </c>
      <c r="AS256" s="67">
        <f>IF(K256="","",Input!D$27-(((L256*F$23-K256*F$22)*F$6))-Input!D$17+C$28)</f>
        <v>170.9226990807758</v>
      </c>
      <c r="AT256" s="67"/>
      <c r="AU256" s="67">
        <f t="shared" si="110"/>
        <v>452.62488263150351</v>
      </c>
      <c r="AV256" s="67">
        <f>IF(H256="","",Input!D$27-((I256*C$23-H256*C$22)*C$6)-Input!D$16+C$28)</f>
        <v>188.39432994302297</v>
      </c>
      <c r="BA256" s="37"/>
      <c r="BB256" s="37"/>
      <c r="BD256" s="37"/>
      <c r="BE256" s="37"/>
      <c r="BJ256" s="1">
        <f t="shared" si="97"/>
        <v>313.47800399737866</v>
      </c>
    </row>
    <row r="257" spans="8:62" x14ac:dyDescent="0.2">
      <c r="H257" s="18">
        <f>IF(DAT_ROOT!A254="","",DAT_ROOT!A254*Input!$D$41)</f>
        <v>0.16198399999999999</v>
      </c>
      <c r="I257" s="18">
        <f>IF(DAT_ROOT!B254="","",DAT_ROOT!B254*Input!$D$42)</f>
        <v>-0.11860800000000001</v>
      </c>
      <c r="J257" s="17"/>
      <c r="K257" s="18">
        <f>IF(DAT_TIP!A254="","",DAT_TIP!A254*Input!$D$43)</f>
        <v>0.16198399999999999</v>
      </c>
      <c r="L257" s="18">
        <f>IF(DAT_TIP!B254="","",DAT_TIP!B254*Input!$D$44)</f>
        <v>-0.11860800000000001</v>
      </c>
      <c r="M257" s="1">
        <f t="shared" si="98"/>
        <v>254</v>
      </c>
      <c r="N257" s="16">
        <f t="shared" si="87"/>
        <v>117.02063962248299</v>
      </c>
      <c r="O257" s="16">
        <f t="shared" si="88"/>
        <v>4.2432785538605025</v>
      </c>
      <c r="P257" s="17"/>
      <c r="Q257" s="16">
        <f t="shared" si="89"/>
        <v>336.37158667544571</v>
      </c>
      <c r="R257" s="16">
        <f t="shared" si="90"/>
        <v>26.142718317930903</v>
      </c>
      <c r="T257" s="63">
        <f t="shared" si="99"/>
        <v>0</v>
      </c>
      <c r="U257" s="63">
        <f t="shared" si="100"/>
        <v>0</v>
      </c>
      <c r="V257" s="64"/>
      <c r="W257" s="63">
        <f t="shared" si="101"/>
        <v>0</v>
      </c>
      <c r="X257" s="63">
        <f t="shared" si="102"/>
        <v>0</v>
      </c>
      <c r="Y257" s="58"/>
      <c r="Z257" s="60">
        <f t="shared" si="91"/>
        <v>138.95573432777928</v>
      </c>
      <c r="AA257" s="60">
        <f t="shared" si="103"/>
        <v>6.4332225302675425</v>
      </c>
      <c r="AB257" s="61"/>
      <c r="AC257" s="62">
        <f t="shared" si="92"/>
        <v>314.43649197014946</v>
      </c>
      <c r="AD257" s="62">
        <f t="shared" si="104"/>
        <v>23.952774341523863</v>
      </c>
      <c r="AE257" s="38"/>
      <c r="AF257" s="16">
        <f t="shared" si="93"/>
        <v>253.67220584020936</v>
      </c>
      <c r="AG257" s="16">
        <f t="shared" si="94"/>
        <v>168.85728168206907</v>
      </c>
      <c r="AH257" s="16"/>
      <c r="AI257" s="79">
        <f t="shared" si="95"/>
        <v>473.0231528931721</v>
      </c>
      <c r="AJ257" s="79">
        <f t="shared" si="96"/>
        <v>190.75672144613949</v>
      </c>
      <c r="AK257" s="59"/>
      <c r="AL257" s="65">
        <f t="shared" si="105"/>
        <v>0</v>
      </c>
      <c r="AM257" s="65">
        <f t="shared" si="106"/>
        <v>0</v>
      </c>
      <c r="AN257" s="66"/>
      <c r="AO257" s="65">
        <f t="shared" si="107"/>
        <v>0</v>
      </c>
      <c r="AP257" s="65">
        <f t="shared" si="108"/>
        <v>0</v>
      </c>
      <c r="AR257" s="67">
        <f t="shared" si="109"/>
        <v>275.60730054550561</v>
      </c>
      <c r="AS257" s="67">
        <f>IF(K257="","",Input!D$27-(((L257*F$23-K257*F$22)*F$6))-Input!D$17+C$28)</f>
        <v>171.04722565847612</v>
      </c>
      <c r="AT257" s="67"/>
      <c r="AU257" s="67">
        <f t="shared" si="110"/>
        <v>451.08805818787579</v>
      </c>
      <c r="AV257" s="67">
        <f>IF(H257="","",Input!D$27-((I257*C$23-H257*C$22)*C$6)-Input!D$16+C$28)</f>
        <v>188.56677746973247</v>
      </c>
      <c r="BA257" s="37"/>
      <c r="BB257" s="37"/>
      <c r="BD257" s="37"/>
      <c r="BE257" s="37"/>
      <c r="BJ257" s="1">
        <f t="shared" si="97"/>
        <v>314.43649197014946</v>
      </c>
    </row>
    <row r="258" spans="8:62" x14ac:dyDescent="0.2">
      <c r="H258" s="18">
        <f>IF(DAT_ROOT!A255="","",DAT_ROOT!A255*Input!$D$41)</f>
        <v>0.16586000000000001</v>
      </c>
      <c r="I258" s="18">
        <f>IF(DAT_ROOT!B255="","",DAT_ROOT!B255*Input!$D$42)</f>
        <v>-0.11894399999999999</v>
      </c>
      <c r="J258" s="17"/>
      <c r="K258" s="18">
        <f>IF(DAT_TIP!A255="","",DAT_TIP!A255*Input!$D$43)</f>
        <v>0.16586000000000001</v>
      </c>
      <c r="L258" s="18">
        <f>IF(DAT_TIP!B255="","",DAT_TIP!B255*Input!$D$44)</f>
        <v>-0.11894399999999999</v>
      </c>
      <c r="M258" s="1">
        <f t="shared" si="98"/>
        <v>255</v>
      </c>
      <c r="N258" s="16">
        <f t="shared" si="87"/>
        <v>118.64125040155757</v>
      </c>
      <c r="O258" s="16">
        <f t="shared" si="88"/>
        <v>4.0763819223788982</v>
      </c>
      <c r="P258" s="17"/>
      <c r="Q258" s="16">
        <f t="shared" si="89"/>
        <v>337.26427231902716</v>
      </c>
      <c r="R258" s="16">
        <f t="shared" si="90"/>
        <v>26.030410817753467</v>
      </c>
      <c r="T258" s="63">
        <f t="shared" si="99"/>
        <v>0</v>
      </c>
      <c r="U258" s="63">
        <f t="shared" si="100"/>
        <v>0</v>
      </c>
      <c r="V258" s="64"/>
      <c r="W258" s="63">
        <f t="shared" si="101"/>
        <v>0</v>
      </c>
      <c r="X258" s="63">
        <f t="shared" si="102"/>
        <v>0</v>
      </c>
      <c r="Y258" s="58"/>
      <c r="Z258" s="60">
        <f t="shared" si="91"/>
        <v>140.50355259330453</v>
      </c>
      <c r="AA258" s="60">
        <f t="shared" si="103"/>
        <v>6.2717848119163548</v>
      </c>
      <c r="AB258" s="61"/>
      <c r="AC258" s="62">
        <f t="shared" si="92"/>
        <v>315.40197012728021</v>
      </c>
      <c r="AD258" s="62">
        <f t="shared" si="104"/>
        <v>23.835007928216012</v>
      </c>
      <c r="AE258" s="38"/>
      <c r="AF258" s="16">
        <f t="shared" si="93"/>
        <v>252.77952019662791</v>
      </c>
      <c r="AG258" s="16">
        <f t="shared" si="94"/>
        <v>168.96958918224652</v>
      </c>
      <c r="AH258" s="16"/>
      <c r="AI258" s="79">
        <f t="shared" si="95"/>
        <v>471.40254211409751</v>
      </c>
      <c r="AJ258" s="79">
        <f t="shared" si="96"/>
        <v>190.92361807762111</v>
      </c>
      <c r="AK258" s="59"/>
      <c r="AL258" s="65">
        <f t="shared" si="105"/>
        <v>0</v>
      </c>
      <c r="AM258" s="65">
        <f t="shared" si="106"/>
        <v>0</v>
      </c>
      <c r="AN258" s="66"/>
      <c r="AO258" s="65">
        <f t="shared" si="107"/>
        <v>0</v>
      </c>
      <c r="AP258" s="65">
        <f t="shared" si="108"/>
        <v>0</v>
      </c>
      <c r="AR258" s="67">
        <f t="shared" si="109"/>
        <v>274.64182238837486</v>
      </c>
      <c r="AS258" s="67">
        <f>IF(K258="","",Input!D$27-(((L258*F$23-K258*F$22)*F$6))-Input!D$17+C$28)</f>
        <v>171.16499207178398</v>
      </c>
      <c r="AT258" s="67"/>
      <c r="AU258" s="67">
        <f t="shared" si="110"/>
        <v>449.54023992235057</v>
      </c>
      <c r="AV258" s="67">
        <f>IF(H258="","",Input!D$27-((I258*C$23-H258*C$22)*C$6)-Input!D$16+C$28)</f>
        <v>188.72821518808365</v>
      </c>
      <c r="BA258" s="37"/>
      <c r="BB258" s="37"/>
      <c r="BD258" s="37"/>
      <c r="BE258" s="37"/>
      <c r="BJ258" s="1">
        <f t="shared" si="97"/>
        <v>315.40197012728021</v>
      </c>
    </row>
    <row r="259" spans="8:62" x14ac:dyDescent="0.2">
      <c r="H259" s="18">
        <f>IF(DAT_ROOT!A256="","",DAT_ROOT!A256*Input!$D$41)</f>
        <v>0.169709</v>
      </c>
      <c r="I259" s="18">
        <f>IF(DAT_ROOT!B256="","",DAT_ROOT!B256*Input!$D$42)</f>
        <v>-0.119256</v>
      </c>
      <c r="J259" s="17"/>
      <c r="K259" s="18">
        <f>IF(DAT_TIP!A256="","",DAT_TIP!A256*Input!$D$43)</f>
        <v>0.169709</v>
      </c>
      <c r="L259" s="18">
        <f>IF(DAT_TIP!B256="","",DAT_TIP!B256*Input!$D$44)</f>
        <v>-0.119256</v>
      </c>
      <c r="M259" s="1">
        <f t="shared" si="98"/>
        <v>256</v>
      </c>
      <c r="N259" s="16">
        <f t="shared" si="87"/>
        <v>120.25071857837392</v>
      </c>
      <c r="O259" s="16">
        <f t="shared" si="88"/>
        <v>3.9197167030203572</v>
      </c>
      <c r="P259" s="17"/>
      <c r="Q259" s="16">
        <f t="shared" si="89"/>
        <v>338.15093326143068</v>
      </c>
      <c r="R259" s="16">
        <f t="shared" si="90"/>
        <v>25.923890845531403</v>
      </c>
      <c r="T259" s="63">
        <f t="shared" si="99"/>
        <v>0</v>
      </c>
      <c r="U259" s="63">
        <f t="shared" si="100"/>
        <v>0</v>
      </c>
      <c r="V259" s="64"/>
      <c r="W259" s="63">
        <f t="shared" si="101"/>
        <v>0</v>
      </c>
      <c r="X259" s="63">
        <f t="shared" si="102"/>
        <v>0</v>
      </c>
      <c r="Y259" s="58"/>
      <c r="Z259" s="60">
        <f t="shared" si="91"/>
        <v>142.04074004667962</v>
      </c>
      <c r="AA259" s="60">
        <f t="shared" si="103"/>
        <v>6.1201341172714621</v>
      </c>
      <c r="AB259" s="61"/>
      <c r="AC259" s="62">
        <f t="shared" si="92"/>
        <v>316.36091179312507</v>
      </c>
      <c r="AD259" s="62">
        <f t="shared" si="104"/>
        <v>23.723473431280297</v>
      </c>
      <c r="AE259" s="38"/>
      <c r="AF259" s="16">
        <f t="shared" si="93"/>
        <v>251.89285925422431</v>
      </c>
      <c r="AG259" s="16">
        <f t="shared" si="94"/>
        <v>169.07610915446861</v>
      </c>
      <c r="AH259" s="16"/>
      <c r="AI259" s="79">
        <f t="shared" si="95"/>
        <v>469.79307393728118</v>
      </c>
      <c r="AJ259" s="79">
        <f t="shared" si="96"/>
        <v>191.08028329697964</v>
      </c>
      <c r="AK259" s="59"/>
      <c r="AL259" s="65">
        <f t="shared" si="105"/>
        <v>0</v>
      </c>
      <c r="AM259" s="65">
        <f t="shared" si="106"/>
        <v>0</v>
      </c>
      <c r="AN259" s="66"/>
      <c r="AO259" s="65">
        <f t="shared" si="107"/>
        <v>0</v>
      </c>
      <c r="AP259" s="65">
        <f t="shared" si="108"/>
        <v>0</v>
      </c>
      <c r="AR259" s="67">
        <f t="shared" si="109"/>
        <v>273.68288072253</v>
      </c>
      <c r="AS259" s="67">
        <f>IF(K259="","",Input!D$27-(((L259*F$23-K259*F$22)*F$6))-Input!D$17+C$28)</f>
        <v>171.2765265687197</v>
      </c>
      <c r="AT259" s="67"/>
      <c r="AU259" s="67">
        <f t="shared" si="110"/>
        <v>448.00305246897545</v>
      </c>
      <c r="AV259" s="67">
        <f>IF(H259="","",Input!D$27-((I259*C$23-H259*C$22)*C$6)-Input!D$16+C$28)</f>
        <v>188.87986588272855</v>
      </c>
      <c r="BA259" s="37"/>
      <c r="BB259" s="37"/>
      <c r="BD259" s="37"/>
      <c r="BE259" s="37"/>
      <c r="BJ259" s="1">
        <f t="shared" si="97"/>
        <v>316.36091179312507</v>
      </c>
    </row>
    <row r="260" spans="8:62" x14ac:dyDescent="0.2">
      <c r="H260" s="18">
        <f>IF(DAT_ROOT!A257="","",DAT_ROOT!A257*Input!$D$41)</f>
        <v>0.17353199999999999</v>
      </c>
      <c r="I260" s="18">
        <f>IF(DAT_ROOT!B257="","",DAT_ROOT!B257*Input!$D$42)</f>
        <v>-0.119528</v>
      </c>
      <c r="J260" s="17"/>
      <c r="K260" s="18">
        <f>IF(DAT_TIP!A257="","",DAT_TIP!A257*Input!$D$43)</f>
        <v>0.17353199999999999</v>
      </c>
      <c r="L260" s="18">
        <f>IF(DAT_TIP!B257="","",DAT_TIP!B257*Input!$D$44)</f>
        <v>-0.119528</v>
      </c>
      <c r="M260" s="1">
        <f t="shared" si="98"/>
        <v>257</v>
      </c>
      <c r="N260" s="16">
        <f t="shared" si="87"/>
        <v>121.84957106091822</v>
      </c>
      <c r="O260" s="16">
        <f t="shared" si="88"/>
        <v>3.7799753408099472</v>
      </c>
      <c r="P260" s="17"/>
      <c r="Q260" s="16">
        <f t="shared" si="89"/>
        <v>339.03194367463124</v>
      </c>
      <c r="R260" s="16">
        <f t="shared" si="90"/>
        <v>25.826846838978994</v>
      </c>
      <c r="T260" s="63">
        <f t="shared" si="99"/>
        <v>0</v>
      </c>
      <c r="U260" s="63">
        <f t="shared" si="100"/>
        <v>0</v>
      </c>
      <c r="V260" s="64"/>
      <c r="W260" s="63">
        <f t="shared" si="101"/>
        <v>0</v>
      </c>
      <c r="X260" s="63">
        <f t="shared" si="102"/>
        <v>0</v>
      </c>
      <c r="Y260" s="58"/>
      <c r="Z260" s="60">
        <f t="shared" si="91"/>
        <v>143.56780832228952</v>
      </c>
      <c r="AA260" s="60">
        <f t="shared" si="103"/>
        <v>5.9846624906268531</v>
      </c>
      <c r="AB260" s="61"/>
      <c r="AC260" s="62">
        <f t="shared" si="92"/>
        <v>317.31370641325992</v>
      </c>
      <c r="AD260" s="62">
        <f t="shared" si="104"/>
        <v>23.622159689162093</v>
      </c>
      <c r="AE260" s="38"/>
      <c r="AF260" s="16">
        <f t="shared" si="93"/>
        <v>251.01184884102383</v>
      </c>
      <c r="AG260" s="16">
        <f t="shared" si="94"/>
        <v>169.17315316102099</v>
      </c>
      <c r="AH260" s="16"/>
      <c r="AI260" s="79">
        <f t="shared" si="95"/>
        <v>468.19422145473686</v>
      </c>
      <c r="AJ260" s="79">
        <f t="shared" si="96"/>
        <v>191.22002465919002</v>
      </c>
      <c r="AK260" s="59"/>
      <c r="AL260" s="65">
        <f t="shared" si="105"/>
        <v>0</v>
      </c>
      <c r="AM260" s="65">
        <f t="shared" si="106"/>
        <v>0</v>
      </c>
      <c r="AN260" s="66"/>
      <c r="AO260" s="65">
        <f t="shared" si="107"/>
        <v>0</v>
      </c>
      <c r="AP260" s="65">
        <f t="shared" si="108"/>
        <v>0</v>
      </c>
      <c r="AR260" s="67">
        <f t="shared" si="109"/>
        <v>272.73008610239515</v>
      </c>
      <c r="AS260" s="67">
        <f>IF(K260="","",Input!D$27-(((L260*F$23-K260*F$22)*F$6))-Input!D$17+C$28)</f>
        <v>171.37784031083791</v>
      </c>
      <c r="AT260" s="67"/>
      <c r="AU260" s="67">
        <f t="shared" si="110"/>
        <v>446.47598419336555</v>
      </c>
      <c r="AV260" s="67">
        <f>IF(H260="","",Input!D$27-((I260*C$23-H260*C$22)*C$6)-Input!D$16+C$28)</f>
        <v>189.01533750937315</v>
      </c>
      <c r="BA260" s="37"/>
      <c r="BB260" s="37"/>
      <c r="BD260" s="37"/>
      <c r="BE260" s="37"/>
      <c r="BJ260" s="1">
        <f t="shared" si="97"/>
        <v>317.31370641325992</v>
      </c>
    </row>
    <row r="261" spans="8:62" x14ac:dyDescent="0.2">
      <c r="H261" s="18">
        <f>IF(DAT_ROOT!A258="","",DAT_ROOT!A258*Input!$D$41)</f>
        <v>0.17735500000000001</v>
      </c>
      <c r="I261" s="18">
        <f>IF(DAT_ROOT!B258="","",DAT_ROOT!B258*Input!$D$42)</f>
        <v>-0.11978</v>
      </c>
      <c r="J261" s="17"/>
      <c r="K261" s="18">
        <f>IF(DAT_TIP!A258="","",DAT_TIP!A258*Input!$D$43)</f>
        <v>0.17735500000000001</v>
      </c>
      <c r="L261" s="18">
        <f>IF(DAT_TIP!B258="","",DAT_TIP!B258*Input!$D$44)</f>
        <v>-0.11978</v>
      </c>
      <c r="M261" s="1">
        <f t="shared" si="98"/>
        <v>258</v>
      </c>
      <c r="N261" s="16">
        <f t="shared" ref="N261:N324" si="111">IF(T261="","",((Z261+0.5*T261)*($F$5-$C$13)+(AC261+0.5*W261)*($C$13-$C$5))/($F$5-$C$5))</f>
        <v>123.44855880282081</v>
      </c>
      <c r="O261" s="16">
        <f t="shared" ref="O261:O324" si="112">IF(T261="","",((((AA261+0.5*U261)*($F$5-$C$13)+(AD261+0.5*X261)*($C$13-$C$5))/($F$5-$C$5))))</f>
        <v>3.6486079885907223</v>
      </c>
      <c r="P261" s="17"/>
      <c r="Q261" s="16">
        <f t="shared" ref="Q261:Q324" si="113">IF(T261="","",((((Z261+0.5*T261)*($F$5-$F$13)+(AC261+0.5*W261)*($F$13-$C$5))/($F$5-$C$5))))</f>
        <v>339.9131329449433</v>
      </c>
      <c r="R261" s="16">
        <f t="shared" ref="R261:R324" si="114">IF(T261="","",((((AA261+0.5*U261)*($F$5-$F$13)+(AD261+0.5*X261)*($F$13-$C$5))/($F$5-$C$5))))</f>
        <v>25.734424558138954</v>
      </c>
      <c r="T261" s="63">
        <f t="shared" si="99"/>
        <v>0</v>
      </c>
      <c r="U261" s="63">
        <f t="shared" si="100"/>
        <v>0</v>
      </c>
      <c r="V261" s="64"/>
      <c r="W261" s="63">
        <f t="shared" si="101"/>
        <v>0</v>
      </c>
      <c r="X261" s="63">
        <f t="shared" si="102"/>
        <v>0</v>
      </c>
      <c r="Y261" s="58"/>
      <c r="Z261" s="60">
        <f t="shared" ref="Z261:Z324" si="115">IF(H261="","",(C$8)-((C$8)-((H261*C$23+I261*C$22)*C$6+C$8))+C$25)</f>
        <v>145.09501621703305</v>
      </c>
      <c r="AA261" s="60">
        <f t="shared" si="103"/>
        <v>5.8571896455455459</v>
      </c>
      <c r="AB261" s="61"/>
      <c r="AC261" s="62">
        <f t="shared" ref="AC261:AC324" si="116">IF(K261="","",(F$8)-1*((F$8)-((K261*F$23+L261*F$22)*F$6+F$8))+C$25)</f>
        <v>318.26667553073105</v>
      </c>
      <c r="AD261" s="62">
        <f t="shared" si="104"/>
        <v>23.525842901184131</v>
      </c>
      <c r="AE261" s="38"/>
      <c r="AF261" s="16">
        <f t="shared" ref="AF261:AF324" si="117">IF(AL261="","",((((AU261+0.5*AL261)*($F$5-$F$13)+(AR261+0.5*AO261)*($F$13-$C$5))/($F$5-$C$5))))</f>
        <v>250.1306595707118</v>
      </c>
      <c r="AG261" s="16">
        <f t="shared" ref="AG261:AG324" si="118">IF(AL261="","",((((AV261+0.5*AP261)*($F$5-$F$13)+(AS261+0.5*AM261)*($F$13-$C$5))/($F$5-$C$5))))</f>
        <v>169.26557544186105</v>
      </c>
      <c r="AH261" s="16"/>
      <c r="AI261" s="79">
        <f t="shared" ref="AI261:AI324" si="119">IF(AL261="","",((((AU261+0.5*AO261)*($F$5-$C$13)+(AR261+0.5*AL261)*($C$13-$C$5))/($F$5-$C$5))))</f>
        <v>466.59523371283422</v>
      </c>
      <c r="AJ261" s="79">
        <f t="shared" ref="AJ261:AJ324" si="120">IF(AL261="","",((((AV261+0.5*AP261)*($F$5-$C$13)+(AS261+0.5*AM261)*($C$13-$C$5))/($F$5-$C$5))))</f>
        <v>191.3513920114093</v>
      </c>
      <c r="AK261" s="59"/>
      <c r="AL261" s="65">
        <f t="shared" si="105"/>
        <v>0</v>
      </c>
      <c r="AM261" s="65">
        <f t="shared" si="106"/>
        <v>0</v>
      </c>
      <c r="AN261" s="66"/>
      <c r="AO261" s="65">
        <f t="shared" si="107"/>
        <v>0</v>
      </c>
      <c r="AP261" s="65">
        <f t="shared" si="108"/>
        <v>0</v>
      </c>
      <c r="AR261" s="67">
        <f t="shared" si="109"/>
        <v>271.77711698492402</v>
      </c>
      <c r="AS261" s="67">
        <f>IF(K261="","",Input!D$27-(((L261*F$23-K261*F$22)*F$6))-Input!D$17+C$28)</f>
        <v>171.47415709881588</v>
      </c>
      <c r="AT261" s="67"/>
      <c r="AU261" s="67">
        <f t="shared" si="110"/>
        <v>444.94877629862202</v>
      </c>
      <c r="AV261" s="67">
        <f>IF(H261="","",Input!D$27-((I261*C$23-H261*C$22)*C$6)-Input!D$16+C$28)</f>
        <v>189.14281035445447</v>
      </c>
      <c r="BA261" s="37"/>
      <c r="BB261" s="37"/>
      <c r="BD261" s="37"/>
      <c r="BE261" s="37"/>
      <c r="BJ261" s="1">
        <f t="shared" ref="BJ261:BJ324" si="121">IF(K261="","",(K261*F$23+L261*F$22)*F$6+F$8)</f>
        <v>318.26667553073105</v>
      </c>
    </row>
    <row r="262" spans="8:62" x14ac:dyDescent="0.2">
      <c r="H262" s="18">
        <f>IF(DAT_ROOT!A259="","",DAT_ROOT!A259*Input!$D$41)</f>
        <v>0.17926600000000001</v>
      </c>
      <c r="I262" s="18">
        <f>IF(DAT_ROOT!B259="","",DAT_ROOT!B259*Input!$D$42)</f>
        <v>-0.119896</v>
      </c>
      <c r="J262" s="17"/>
      <c r="K262" s="18">
        <f>IF(DAT_TIP!A259="","",DAT_TIP!A259*Input!$D$43)</f>
        <v>0.17926600000000001</v>
      </c>
      <c r="L262" s="18">
        <f>IF(DAT_TIP!B259="","",DAT_TIP!B259*Input!$D$44)</f>
        <v>-0.119896</v>
      </c>
      <c r="M262" s="1">
        <f t="shared" ref="M262:M325" si="122">M261+1</f>
        <v>259</v>
      </c>
      <c r="N262" s="16">
        <f t="shared" si="111"/>
        <v>124.24791095320138</v>
      </c>
      <c r="O262" s="16">
        <f t="shared" si="112"/>
        <v>3.5871146989606575</v>
      </c>
      <c r="P262" s="17"/>
      <c r="Q262" s="16">
        <f t="shared" si="113"/>
        <v>340.3537014655123</v>
      </c>
      <c r="R262" s="16">
        <f t="shared" si="114"/>
        <v>25.690528752002901</v>
      </c>
      <c r="T262" s="63">
        <f t="shared" si="99"/>
        <v>0</v>
      </c>
      <c r="U262" s="63">
        <f t="shared" si="100"/>
        <v>0</v>
      </c>
      <c r="V262" s="64"/>
      <c r="W262" s="63">
        <f t="shared" si="101"/>
        <v>0</v>
      </c>
      <c r="X262" s="63">
        <f t="shared" si="102"/>
        <v>0</v>
      </c>
      <c r="Y262" s="58"/>
      <c r="Z262" s="60">
        <f t="shared" si="115"/>
        <v>145.8584900044325</v>
      </c>
      <c r="AA262" s="60">
        <f t="shared" si="103"/>
        <v>5.7974561042648816</v>
      </c>
      <c r="AB262" s="61"/>
      <c r="AC262" s="62">
        <f t="shared" si="116"/>
        <v>318.74312241428117</v>
      </c>
      <c r="AD262" s="62">
        <f t="shared" si="104"/>
        <v>23.480187346698678</v>
      </c>
      <c r="AE262" s="38"/>
      <c r="AF262" s="16">
        <f t="shared" si="117"/>
        <v>249.6900910501428</v>
      </c>
      <c r="AG262" s="16">
        <f t="shared" si="118"/>
        <v>169.30947124799712</v>
      </c>
      <c r="AH262" s="16"/>
      <c r="AI262" s="79">
        <f t="shared" si="119"/>
        <v>465.79588156245364</v>
      </c>
      <c r="AJ262" s="79">
        <f t="shared" si="120"/>
        <v>191.41288530103935</v>
      </c>
      <c r="AK262" s="59"/>
      <c r="AL262" s="65">
        <f t="shared" si="105"/>
        <v>0</v>
      </c>
      <c r="AM262" s="65">
        <f t="shared" si="106"/>
        <v>0</v>
      </c>
      <c r="AN262" s="66"/>
      <c r="AO262" s="65">
        <f t="shared" si="107"/>
        <v>0</v>
      </c>
      <c r="AP262" s="65">
        <f t="shared" si="108"/>
        <v>0</v>
      </c>
      <c r="AR262" s="67">
        <f t="shared" si="109"/>
        <v>271.3006701013739</v>
      </c>
      <c r="AS262" s="67">
        <f>IF(K262="","",Input!D$27-(((L262*F$23-K262*F$22)*F$6))-Input!D$17+C$28)</f>
        <v>171.51981265330133</v>
      </c>
      <c r="AT262" s="67"/>
      <c r="AU262" s="67">
        <f t="shared" si="110"/>
        <v>444.18530251122257</v>
      </c>
      <c r="AV262" s="67">
        <f>IF(H262="","",Input!D$27-((I262*C$23-H262*C$22)*C$6)-Input!D$16+C$28)</f>
        <v>189.20254389573512</v>
      </c>
      <c r="BA262" s="37"/>
      <c r="BB262" s="37"/>
      <c r="BD262" s="37"/>
      <c r="BE262" s="37"/>
      <c r="BJ262" s="1">
        <f t="shared" si="121"/>
        <v>318.74312241428117</v>
      </c>
    </row>
    <row r="263" spans="8:62" x14ac:dyDescent="0.2">
      <c r="H263" s="18">
        <f>IF(DAT_ROOT!A260="","",DAT_ROOT!A260*Input!$D$41)</f>
        <v>0.17926600000000001</v>
      </c>
      <c r="I263" s="18">
        <f>IF(DAT_ROOT!B260="","",DAT_ROOT!B260*Input!$D$42)</f>
        <v>-0.112092</v>
      </c>
      <c r="J263" s="17"/>
      <c r="K263" s="18">
        <f>IF(DAT_TIP!A260="","",DAT_TIP!A260*Input!$D$43)</f>
        <v>0.17926600000000001</v>
      </c>
      <c r="L263" s="18">
        <f>IF(DAT_TIP!B260="","",DAT_TIP!B260*Input!$D$44)</f>
        <v>-0.112092</v>
      </c>
      <c r="M263" s="1">
        <f t="shared" si="122"/>
        <v>260</v>
      </c>
      <c r="N263" s="16">
        <f t="shared" si="111"/>
        <v>124.30068915479201</v>
      </c>
      <c r="O263" s="16">
        <f t="shared" si="112"/>
        <v>6.8546533975241868</v>
      </c>
      <c r="P263" s="17"/>
      <c r="Q263" s="16">
        <f t="shared" si="113"/>
        <v>340.42349151042185</v>
      </c>
      <c r="R263" s="16">
        <f t="shared" si="114"/>
        <v>27.493926124964517</v>
      </c>
      <c r="T263" s="63">
        <f t="shared" si="99"/>
        <v>0</v>
      </c>
      <c r="U263" s="63">
        <f t="shared" si="100"/>
        <v>0</v>
      </c>
      <c r="V263" s="64"/>
      <c r="W263" s="63">
        <f t="shared" si="101"/>
        <v>0</v>
      </c>
      <c r="X263" s="63">
        <f t="shared" si="102"/>
        <v>0</v>
      </c>
      <c r="Y263" s="58"/>
      <c r="Z263" s="60">
        <f t="shared" si="115"/>
        <v>145.91296939035499</v>
      </c>
      <c r="AA263" s="60">
        <f t="shared" si="103"/>
        <v>8.91858067026822</v>
      </c>
      <c r="AB263" s="61"/>
      <c r="AC263" s="62">
        <f t="shared" si="116"/>
        <v>318.81121127485886</v>
      </c>
      <c r="AD263" s="62">
        <f t="shared" si="104"/>
        <v>25.429998852220486</v>
      </c>
      <c r="AE263" s="38"/>
      <c r="AF263" s="16">
        <f t="shared" si="117"/>
        <v>249.62030100523319</v>
      </c>
      <c r="AG263" s="16">
        <f t="shared" si="118"/>
        <v>167.5060738750355</v>
      </c>
      <c r="AH263" s="16"/>
      <c r="AI263" s="79">
        <f t="shared" si="119"/>
        <v>465.74310336086307</v>
      </c>
      <c r="AJ263" s="79">
        <f t="shared" si="120"/>
        <v>188.1453466024758</v>
      </c>
      <c r="AK263" s="59"/>
      <c r="AL263" s="65">
        <f t="shared" si="105"/>
        <v>0</v>
      </c>
      <c r="AM263" s="65">
        <f t="shared" si="106"/>
        <v>0</v>
      </c>
      <c r="AN263" s="66"/>
      <c r="AO263" s="65">
        <f t="shared" si="107"/>
        <v>0</v>
      </c>
      <c r="AP263" s="65">
        <f t="shared" si="108"/>
        <v>0</v>
      </c>
      <c r="AR263" s="67">
        <f t="shared" si="109"/>
        <v>271.23258124079621</v>
      </c>
      <c r="AS263" s="67">
        <f>IF(K263="","",Input!D$27-(((L263*F$23-K263*F$22)*F$6))-Input!D$17+C$28)</f>
        <v>169.57000114777952</v>
      </c>
      <c r="AT263" s="67"/>
      <c r="AU263" s="67">
        <f t="shared" si="110"/>
        <v>444.13082312530008</v>
      </c>
      <c r="AV263" s="67">
        <f>IF(H263="","",Input!D$27-((I263*C$23-H263*C$22)*C$6)-Input!D$16+C$28)</f>
        <v>186.08141932973177</v>
      </c>
      <c r="BA263" s="37"/>
      <c r="BB263" s="37"/>
      <c r="BD263" s="37"/>
      <c r="BE263" s="37"/>
      <c r="BJ263" s="1">
        <f t="shared" si="121"/>
        <v>318.81121127485886</v>
      </c>
    </row>
    <row r="264" spans="8:62" x14ac:dyDescent="0.2">
      <c r="H264" s="18">
        <f>IF(DAT_ROOT!A261="","",DAT_ROOT!A261*Input!$D$41)</f>
        <v>0.17926600000000001</v>
      </c>
      <c r="I264" s="18">
        <f>IF(DAT_ROOT!B261="","",DAT_ROOT!B261*Input!$D$42)</f>
        <v>-0.104284</v>
      </c>
      <c r="J264" s="17"/>
      <c r="K264" s="18">
        <f>IF(DAT_TIP!A261="","",DAT_TIP!A261*Input!$D$43)</f>
        <v>0.17926600000000001</v>
      </c>
      <c r="L264" s="18">
        <f>IF(DAT_TIP!B261="","",DAT_TIP!B261*Input!$D$44)</f>
        <v>-0.104284</v>
      </c>
      <c r="M264" s="1">
        <f t="shared" si="122"/>
        <v>261</v>
      </c>
      <c r="N264" s="16">
        <f t="shared" si="111"/>
        <v>124.35349440825422</v>
      </c>
      <c r="O264" s="16">
        <f t="shared" si="112"/>
        <v>10.12386689808595</v>
      </c>
      <c r="P264" s="17"/>
      <c r="Q264" s="16">
        <f t="shared" si="113"/>
        <v>340.4933173267537</v>
      </c>
      <c r="R264" s="16">
        <f t="shared" si="114"/>
        <v>29.298247843068612</v>
      </c>
      <c r="T264" s="63">
        <f t="shared" si="99"/>
        <v>0</v>
      </c>
      <c r="U264" s="63">
        <f t="shared" si="100"/>
        <v>0</v>
      </c>
      <c r="V264" s="64"/>
      <c r="W264" s="63">
        <f t="shared" si="101"/>
        <v>0</v>
      </c>
      <c r="X264" s="63">
        <f t="shared" si="102"/>
        <v>0</v>
      </c>
      <c r="Y264" s="58"/>
      <c r="Z264" s="60">
        <f t="shared" si="115"/>
        <v>145.96747670010419</v>
      </c>
      <c r="AA264" s="60">
        <f t="shared" si="103"/>
        <v>12.041304992584216</v>
      </c>
      <c r="AB264" s="61"/>
      <c r="AC264" s="62">
        <f t="shared" si="116"/>
        <v>318.87933503490376</v>
      </c>
      <c r="AD264" s="62">
        <f t="shared" si="104"/>
        <v>27.380809748570346</v>
      </c>
      <c r="AE264" s="38"/>
      <c r="AF264" s="16">
        <f t="shared" si="117"/>
        <v>249.55047518890137</v>
      </c>
      <c r="AG264" s="16">
        <f t="shared" si="118"/>
        <v>165.70175215693141</v>
      </c>
      <c r="AH264" s="16"/>
      <c r="AI264" s="79">
        <f t="shared" si="119"/>
        <v>465.69029810740079</v>
      </c>
      <c r="AJ264" s="79">
        <f t="shared" si="120"/>
        <v>184.87613310191401</v>
      </c>
      <c r="AK264" s="59"/>
      <c r="AL264" s="65">
        <f t="shared" si="105"/>
        <v>0</v>
      </c>
      <c r="AM264" s="65">
        <f t="shared" si="106"/>
        <v>0</v>
      </c>
      <c r="AN264" s="66"/>
      <c r="AO264" s="65">
        <f t="shared" si="107"/>
        <v>0</v>
      </c>
      <c r="AP264" s="65">
        <f t="shared" si="108"/>
        <v>0</v>
      </c>
      <c r="AR264" s="67">
        <f t="shared" si="109"/>
        <v>271.16445748075131</v>
      </c>
      <c r="AS264" s="67">
        <f>IF(K264="","",Input!D$27-(((L264*F$23-K264*F$22)*F$6))-Input!D$17+C$28)</f>
        <v>167.61919025142964</v>
      </c>
      <c r="AT264" s="67"/>
      <c r="AU264" s="67">
        <f t="shared" si="110"/>
        <v>444.07631581555086</v>
      </c>
      <c r="AV264" s="67">
        <f>IF(H264="","",Input!D$27-((I264*C$23-H264*C$22)*C$6)-Input!D$16+C$28)</f>
        <v>182.95869500741577</v>
      </c>
      <c r="BA264" s="37"/>
      <c r="BB264" s="37"/>
      <c r="BD264" s="37"/>
      <c r="BE264" s="37"/>
      <c r="BJ264" s="1">
        <f t="shared" si="121"/>
        <v>318.87933503490376</v>
      </c>
    </row>
    <row r="265" spans="8:62" x14ac:dyDescent="0.2">
      <c r="H265" s="18">
        <f>IF(DAT_ROOT!A262="","",DAT_ROOT!A262*Input!$D$41)</f>
        <v>0.216303</v>
      </c>
      <c r="I265" s="18">
        <f>IF(DAT_ROOT!B262="","",DAT_ROOT!B262*Input!$D$42)</f>
        <v>-0.104284</v>
      </c>
      <c r="J265" s="17"/>
      <c r="K265" s="18">
        <f>IF(DAT_TIP!A262="","",DAT_TIP!A262*Input!$D$43)</f>
        <v>0.216303</v>
      </c>
      <c r="L265" s="18">
        <f>IF(DAT_TIP!B262="","",DAT_TIP!B262*Input!$D$44)</f>
        <v>-0.104284</v>
      </c>
      <c r="M265" s="1">
        <f t="shared" si="122"/>
        <v>262</v>
      </c>
      <c r="N265" s="16">
        <f t="shared" si="111"/>
        <v>139.86090481044508</v>
      </c>
      <c r="O265" s="16">
        <f t="shared" si="112"/>
        <v>9.8733868555038544</v>
      </c>
      <c r="P265" s="17"/>
      <c r="Q265" s="16">
        <f t="shared" si="113"/>
        <v>349.05206008718164</v>
      </c>
      <c r="R265" s="16">
        <f t="shared" si="114"/>
        <v>28.967031301126461</v>
      </c>
      <c r="T265" s="63">
        <f t="shared" si="99"/>
        <v>0</v>
      </c>
      <c r="U265" s="63">
        <f t="shared" si="100"/>
        <v>0</v>
      </c>
      <c r="V265" s="64"/>
      <c r="W265" s="63">
        <f t="shared" si="101"/>
        <v>0</v>
      </c>
      <c r="X265" s="63">
        <f t="shared" si="102"/>
        <v>0</v>
      </c>
      <c r="Y265" s="58"/>
      <c r="Z265" s="60">
        <f t="shared" si="115"/>
        <v>160.78002033811873</v>
      </c>
      <c r="AA265" s="60">
        <f t="shared" si="103"/>
        <v>11.782751300066117</v>
      </c>
      <c r="AB265" s="61"/>
      <c r="AC265" s="62">
        <f t="shared" si="116"/>
        <v>328.13294455950802</v>
      </c>
      <c r="AD265" s="62">
        <f t="shared" si="104"/>
        <v>27.057666856564204</v>
      </c>
      <c r="AE265" s="38"/>
      <c r="AF265" s="16">
        <f t="shared" si="117"/>
        <v>240.9917324284734</v>
      </c>
      <c r="AG265" s="16">
        <f t="shared" si="118"/>
        <v>166.03296869887353</v>
      </c>
      <c r="AH265" s="16"/>
      <c r="AI265" s="79">
        <f t="shared" si="119"/>
        <v>450.18288770521002</v>
      </c>
      <c r="AJ265" s="79">
        <f t="shared" si="120"/>
        <v>185.12661314449616</v>
      </c>
      <c r="AK265" s="59"/>
      <c r="AL265" s="65">
        <f t="shared" si="105"/>
        <v>0</v>
      </c>
      <c r="AM265" s="65">
        <f t="shared" si="106"/>
        <v>0</v>
      </c>
      <c r="AN265" s="66"/>
      <c r="AO265" s="65">
        <f t="shared" si="107"/>
        <v>0</v>
      </c>
      <c r="AP265" s="65">
        <f t="shared" si="108"/>
        <v>0</v>
      </c>
      <c r="AR265" s="67">
        <f t="shared" si="109"/>
        <v>261.91084795614705</v>
      </c>
      <c r="AS265" s="67">
        <f>IF(K265="","",Input!D$27-(((L265*F$23-K265*F$22)*F$6))-Input!D$17+C$28)</f>
        <v>167.9423331434358</v>
      </c>
      <c r="AT265" s="67"/>
      <c r="AU265" s="67">
        <f t="shared" si="110"/>
        <v>429.26377217753634</v>
      </c>
      <c r="AV265" s="67">
        <f>IF(H265="","",Input!D$27-((I265*C$23-H265*C$22)*C$6)-Input!D$16+C$28)</f>
        <v>183.21724869993389</v>
      </c>
      <c r="BA265" s="37"/>
      <c r="BB265" s="37"/>
      <c r="BD265" s="37"/>
      <c r="BE265" s="37"/>
      <c r="BJ265" s="1">
        <f t="shared" si="121"/>
        <v>328.13294455950802</v>
      </c>
    </row>
    <row r="266" spans="8:62" x14ac:dyDescent="0.2">
      <c r="H266" s="18">
        <f>IF(DAT_ROOT!A263="","",DAT_ROOT!A263*Input!$D$41)</f>
        <v>0.25334000000000001</v>
      </c>
      <c r="I266" s="18">
        <f>IF(DAT_ROOT!B263="","",DAT_ROOT!B263*Input!$D$42)</f>
        <v>-0.104284</v>
      </c>
      <c r="J266" s="17"/>
      <c r="K266" s="18">
        <f>IF(DAT_TIP!A263="","",DAT_TIP!A263*Input!$D$43)</f>
        <v>0.25334000000000001</v>
      </c>
      <c r="L266" s="18">
        <f>IF(DAT_TIP!B263="","",DAT_TIP!B263*Input!$D$44)</f>
        <v>-0.104284</v>
      </c>
      <c r="M266" s="1">
        <f t="shared" si="122"/>
        <v>263</v>
      </c>
      <c r="N266" s="16">
        <f t="shared" si="111"/>
        <v>155.36831521263591</v>
      </c>
      <c r="O266" s="16">
        <f t="shared" si="112"/>
        <v>9.6229068129217641</v>
      </c>
      <c r="P266" s="17"/>
      <c r="Q266" s="16">
        <f t="shared" si="113"/>
        <v>357.61080284760959</v>
      </c>
      <c r="R266" s="16">
        <f t="shared" si="114"/>
        <v>28.635814759184314</v>
      </c>
      <c r="T266" s="63">
        <f t="shared" si="99"/>
        <v>0</v>
      </c>
      <c r="U266" s="63">
        <f t="shared" si="100"/>
        <v>0</v>
      </c>
      <c r="V266" s="64"/>
      <c r="W266" s="63">
        <f t="shared" si="101"/>
        <v>0</v>
      </c>
      <c r="X266" s="63">
        <f t="shared" si="102"/>
        <v>0</v>
      </c>
      <c r="Y266" s="58"/>
      <c r="Z266" s="60">
        <f t="shared" si="115"/>
        <v>175.59256397613328</v>
      </c>
      <c r="AA266" s="60">
        <f t="shared" si="103"/>
        <v>11.524197607548018</v>
      </c>
      <c r="AB266" s="61"/>
      <c r="AC266" s="62">
        <f t="shared" si="116"/>
        <v>337.38655408411222</v>
      </c>
      <c r="AD266" s="62">
        <f t="shared" si="104"/>
        <v>26.734523964558058</v>
      </c>
      <c r="AE266" s="38"/>
      <c r="AF266" s="16">
        <f t="shared" si="117"/>
        <v>232.43298966804548</v>
      </c>
      <c r="AG266" s="16">
        <f t="shared" si="118"/>
        <v>166.36418524081569</v>
      </c>
      <c r="AH266" s="16"/>
      <c r="AI266" s="79">
        <f t="shared" si="119"/>
        <v>434.67547730301919</v>
      </c>
      <c r="AJ266" s="79">
        <f t="shared" si="120"/>
        <v>185.37709318707823</v>
      </c>
      <c r="AK266" s="59"/>
      <c r="AL266" s="65">
        <f t="shared" si="105"/>
        <v>0</v>
      </c>
      <c r="AM266" s="65">
        <f t="shared" si="106"/>
        <v>0</v>
      </c>
      <c r="AN266" s="66"/>
      <c r="AO266" s="65">
        <f t="shared" si="107"/>
        <v>0</v>
      </c>
      <c r="AP266" s="65">
        <f t="shared" si="108"/>
        <v>0</v>
      </c>
      <c r="AR266" s="67">
        <f t="shared" si="109"/>
        <v>252.65723843154285</v>
      </c>
      <c r="AS266" s="67">
        <f>IF(K266="","",Input!D$27-(((L266*F$23-K266*F$22)*F$6))-Input!D$17+C$28)</f>
        <v>168.26547603544194</v>
      </c>
      <c r="AT266" s="67"/>
      <c r="AU266" s="67">
        <f t="shared" si="110"/>
        <v>414.45122853952182</v>
      </c>
      <c r="AV266" s="67">
        <f>IF(H266="","",Input!D$27-((I266*C$23-H266*C$22)*C$6)-Input!D$16+C$28)</f>
        <v>183.47580239245198</v>
      </c>
      <c r="BA266" s="37"/>
      <c r="BB266" s="37"/>
      <c r="BD266" s="37"/>
      <c r="BE266" s="37"/>
      <c r="BJ266" s="1">
        <f t="shared" si="121"/>
        <v>337.38655408411222</v>
      </c>
    </row>
    <row r="267" spans="8:62" x14ac:dyDescent="0.2">
      <c r="H267" s="18">
        <f>IF(DAT_ROOT!A264="","",DAT_ROOT!A264*Input!$D$41)</f>
        <v>0.25334000000000001</v>
      </c>
      <c r="I267" s="18">
        <f>IF(DAT_ROOT!B264="","",DAT_ROOT!B264*Input!$D$42)</f>
        <v>-0.112132</v>
      </c>
      <c r="J267" s="17"/>
      <c r="K267" s="18">
        <f>IF(DAT_TIP!A264="","",DAT_TIP!A264*Input!$D$43)</f>
        <v>0.25334000000000001</v>
      </c>
      <c r="L267" s="18">
        <f>IF(DAT_TIP!B264="","",DAT_TIP!B264*Input!$D$44)</f>
        <v>-0.112132</v>
      </c>
      <c r="M267" s="1">
        <f t="shared" si="122"/>
        <v>264</v>
      </c>
      <c r="N267" s="16">
        <f t="shared" si="111"/>
        <v>155.31523944045713</v>
      </c>
      <c r="O267" s="16">
        <f t="shared" si="112"/>
        <v>6.3369452923776155</v>
      </c>
      <c r="P267" s="17"/>
      <c r="Q267" s="16">
        <f t="shared" si="113"/>
        <v>357.54061931705468</v>
      </c>
      <c r="R267" s="16">
        <f t="shared" si="114"/>
        <v>26.822249589655506</v>
      </c>
      <c r="T267" s="63">
        <f t="shared" si="99"/>
        <v>0</v>
      </c>
      <c r="U267" s="63">
        <f t="shared" si="100"/>
        <v>0</v>
      </c>
      <c r="V267" s="64"/>
      <c r="W267" s="63">
        <f t="shared" si="101"/>
        <v>0</v>
      </c>
      <c r="X267" s="63">
        <f t="shared" si="102"/>
        <v>0</v>
      </c>
      <c r="Y267" s="58"/>
      <c r="Z267" s="60">
        <f t="shared" si="115"/>
        <v>175.5377774281169</v>
      </c>
      <c r="AA267" s="60">
        <f t="shared" si="103"/>
        <v>8.3854757221054044</v>
      </c>
      <c r="AB267" s="61"/>
      <c r="AC267" s="62">
        <f t="shared" si="116"/>
        <v>337.31808132939494</v>
      </c>
      <c r="AD267" s="62">
        <f t="shared" si="104"/>
        <v>24.773719159927719</v>
      </c>
      <c r="AE267" s="38"/>
      <c r="AF267" s="16">
        <f t="shared" si="117"/>
        <v>232.50317319860039</v>
      </c>
      <c r="AG267" s="16">
        <f t="shared" si="118"/>
        <v>168.17775041034452</v>
      </c>
      <c r="AH267" s="16"/>
      <c r="AI267" s="79">
        <f t="shared" si="119"/>
        <v>434.72855307519802</v>
      </c>
      <c r="AJ267" s="79">
        <f t="shared" si="120"/>
        <v>188.66305470762236</v>
      </c>
      <c r="AK267" s="59"/>
      <c r="AL267" s="65">
        <f t="shared" si="105"/>
        <v>0</v>
      </c>
      <c r="AM267" s="65">
        <f t="shared" si="106"/>
        <v>0</v>
      </c>
      <c r="AN267" s="66"/>
      <c r="AO267" s="65">
        <f t="shared" si="107"/>
        <v>0</v>
      </c>
      <c r="AP267" s="65">
        <f t="shared" si="108"/>
        <v>0</v>
      </c>
      <c r="AR267" s="67">
        <f t="shared" si="109"/>
        <v>252.72571118626013</v>
      </c>
      <c r="AS267" s="67">
        <f>IF(K267="","",Input!D$27-(((L267*F$23-K267*F$22)*F$6))-Input!D$17+C$28)</f>
        <v>170.22628084007229</v>
      </c>
      <c r="AT267" s="67"/>
      <c r="AU267" s="67">
        <f t="shared" si="110"/>
        <v>414.50601508753817</v>
      </c>
      <c r="AV267" s="67">
        <f>IF(H267="","",Input!D$27-((I267*C$23-H267*C$22)*C$6)-Input!D$16+C$28)</f>
        <v>186.61452427789459</v>
      </c>
      <c r="BA267" s="37"/>
      <c r="BB267" s="37"/>
      <c r="BD267" s="37"/>
      <c r="BE267" s="37"/>
      <c r="BJ267" s="1">
        <f t="shared" si="121"/>
        <v>337.31808132939494</v>
      </c>
    </row>
    <row r="268" spans="8:62" x14ac:dyDescent="0.2">
      <c r="H268" s="18">
        <f>IF(DAT_ROOT!A265="","",DAT_ROOT!A265*Input!$D$41)</f>
        <v>0.25334000000000001</v>
      </c>
      <c r="I268" s="18">
        <f>IF(DAT_ROOT!B265="","",DAT_ROOT!B265*Input!$D$42)</f>
        <v>-0.11998</v>
      </c>
      <c r="J268" s="17"/>
      <c r="K268" s="18">
        <f>IF(DAT_TIP!A265="","",DAT_TIP!A265*Input!$D$43)</f>
        <v>0.25334000000000001</v>
      </c>
      <c r="L268" s="18">
        <f>IF(DAT_TIP!B265="","",DAT_TIP!B265*Input!$D$44)</f>
        <v>-0.11998</v>
      </c>
      <c r="M268" s="1">
        <f t="shared" si="122"/>
        <v>265</v>
      </c>
      <c r="N268" s="16">
        <f t="shared" si="111"/>
        <v>155.26216366827842</v>
      </c>
      <c r="O268" s="16">
        <f t="shared" si="112"/>
        <v>3.0509837718334678</v>
      </c>
      <c r="P268" s="17"/>
      <c r="Q268" s="16">
        <f t="shared" si="113"/>
        <v>357.47043578649971</v>
      </c>
      <c r="R268" s="16">
        <f t="shared" si="114"/>
        <v>25.008684420126698</v>
      </c>
      <c r="T268" s="63">
        <f t="shared" si="99"/>
        <v>0</v>
      </c>
      <c r="U268" s="63">
        <f t="shared" si="100"/>
        <v>0</v>
      </c>
      <c r="V268" s="64"/>
      <c r="W268" s="63">
        <f t="shared" si="101"/>
        <v>0</v>
      </c>
      <c r="X268" s="63">
        <f t="shared" si="102"/>
        <v>0</v>
      </c>
      <c r="Y268" s="58"/>
      <c r="Z268" s="60">
        <f t="shared" si="115"/>
        <v>175.48299088010054</v>
      </c>
      <c r="AA268" s="60">
        <f t="shared" si="103"/>
        <v>5.2467538366627906</v>
      </c>
      <c r="AB268" s="61"/>
      <c r="AC268" s="62">
        <f t="shared" si="116"/>
        <v>337.24960857467761</v>
      </c>
      <c r="AD268" s="62">
        <f t="shared" si="104"/>
        <v>22.812914355297373</v>
      </c>
      <c r="AE268" s="38"/>
      <c r="AF268" s="16">
        <f t="shared" si="117"/>
        <v>232.57335672915531</v>
      </c>
      <c r="AG268" s="16">
        <f t="shared" si="118"/>
        <v>169.99131557987329</v>
      </c>
      <c r="AH268" s="16"/>
      <c r="AI268" s="79">
        <f t="shared" si="119"/>
        <v>434.78162884737662</v>
      </c>
      <c r="AJ268" s="79">
        <f t="shared" si="120"/>
        <v>191.94901622816656</v>
      </c>
      <c r="AK268" s="59"/>
      <c r="AL268" s="65">
        <f t="shared" si="105"/>
        <v>0</v>
      </c>
      <c r="AM268" s="65">
        <f t="shared" si="106"/>
        <v>0</v>
      </c>
      <c r="AN268" s="66"/>
      <c r="AO268" s="65">
        <f t="shared" si="107"/>
        <v>0</v>
      </c>
      <c r="AP268" s="65">
        <f t="shared" si="108"/>
        <v>0</v>
      </c>
      <c r="AR268" s="67">
        <f t="shared" si="109"/>
        <v>252.79418394097746</v>
      </c>
      <c r="AS268" s="67">
        <f>IF(K268="","",Input!D$27-(((L268*F$23-K268*F$22)*F$6))-Input!D$17+C$28)</f>
        <v>172.18708564470262</v>
      </c>
      <c r="AT268" s="67"/>
      <c r="AU268" s="67">
        <f t="shared" si="110"/>
        <v>414.56080163555453</v>
      </c>
      <c r="AV268" s="67">
        <f>IF(H268="","",Input!D$27-((I268*C$23-H268*C$22)*C$6)-Input!D$16+C$28)</f>
        <v>189.75324616333722</v>
      </c>
      <c r="BA268" s="37"/>
      <c r="BB268" s="37"/>
      <c r="BD268" s="37"/>
      <c r="BE268" s="37"/>
      <c r="BJ268" s="1">
        <f t="shared" si="121"/>
        <v>337.24960857467761</v>
      </c>
    </row>
    <row r="269" spans="8:62" x14ac:dyDescent="0.2">
      <c r="H269" s="18">
        <f>IF(DAT_ROOT!A266="","",DAT_ROOT!A266*Input!$D$41)</f>
        <v>0.25634299999999999</v>
      </c>
      <c r="I269" s="18">
        <f>IF(DAT_ROOT!B266="","",DAT_ROOT!B266*Input!$D$42)</f>
        <v>-0.11998</v>
      </c>
      <c r="J269" s="17"/>
      <c r="K269" s="18">
        <f>IF(DAT_TIP!A266="","",DAT_TIP!A266*Input!$D$43)</f>
        <v>0.25634299999999999</v>
      </c>
      <c r="L269" s="18">
        <f>IF(DAT_TIP!B266="","",DAT_TIP!B266*Input!$D$44)</f>
        <v>-0.11998</v>
      </c>
      <c r="M269" s="1">
        <f t="shared" si="122"/>
        <v>266</v>
      </c>
      <c r="N269" s="16">
        <f t="shared" si="111"/>
        <v>156.51952126845606</v>
      </c>
      <c r="O269" s="16">
        <f t="shared" si="112"/>
        <v>3.0306745791916709</v>
      </c>
      <c r="P269" s="17"/>
      <c r="Q269" s="16">
        <f t="shared" si="113"/>
        <v>358.16438790221014</v>
      </c>
      <c r="R269" s="16">
        <f t="shared" si="114"/>
        <v>24.981829024834088</v>
      </c>
      <c r="T269" s="63">
        <f t="shared" si="99"/>
        <v>0</v>
      </c>
      <c r="U269" s="63">
        <f t="shared" si="100"/>
        <v>0</v>
      </c>
      <c r="V269" s="64"/>
      <c r="W269" s="63">
        <f t="shared" si="101"/>
        <v>0</v>
      </c>
      <c r="X269" s="63">
        <f t="shared" si="102"/>
        <v>0</v>
      </c>
      <c r="Y269" s="58"/>
      <c r="Z269" s="60">
        <f t="shared" si="115"/>
        <v>176.68400793183145</v>
      </c>
      <c r="AA269" s="60">
        <f t="shared" si="103"/>
        <v>5.2257900237559127</v>
      </c>
      <c r="AB269" s="61"/>
      <c r="AC269" s="62">
        <f t="shared" si="116"/>
        <v>337.9999012388347</v>
      </c>
      <c r="AD269" s="62">
        <f t="shared" si="104"/>
        <v>22.786713580269847</v>
      </c>
      <c r="AE269" s="38"/>
      <c r="AF269" s="16">
        <f t="shared" si="117"/>
        <v>231.87940461344496</v>
      </c>
      <c r="AG269" s="16">
        <f t="shared" si="118"/>
        <v>170.01817097516593</v>
      </c>
      <c r="AH269" s="16"/>
      <c r="AI269" s="79">
        <f t="shared" si="119"/>
        <v>433.52427124719907</v>
      </c>
      <c r="AJ269" s="79">
        <f t="shared" si="120"/>
        <v>191.9693254208083</v>
      </c>
      <c r="AK269" s="59"/>
      <c r="AL269" s="65">
        <f t="shared" si="105"/>
        <v>0</v>
      </c>
      <c r="AM269" s="65">
        <f t="shared" si="106"/>
        <v>0</v>
      </c>
      <c r="AN269" s="66"/>
      <c r="AO269" s="65">
        <f t="shared" si="107"/>
        <v>0</v>
      </c>
      <c r="AP269" s="65">
        <f t="shared" si="108"/>
        <v>0</v>
      </c>
      <c r="AR269" s="67">
        <f t="shared" si="109"/>
        <v>252.04389127682037</v>
      </c>
      <c r="AS269" s="67">
        <f>IF(K269="","",Input!D$27-(((L269*F$23-K269*F$22)*F$6))-Input!D$17+C$28)</f>
        <v>172.21328641973014</v>
      </c>
      <c r="AT269" s="67"/>
      <c r="AU269" s="67">
        <f t="shared" si="110"/>
        <v>413.35978458382363</v>
      </c>
      <c r="AV269" s="67">
        <f>IF(H269="","",Input!D$27-((I269*C$23-H269*C$22)*C$6)-Input!D$16+C$28)</f>
        <v>189.77420997624409</v>
      </c>
      <c r="BA269" s="37"/>
      <c r="BB269" s="37"/>
      <c r="BD269" s="37"/>
      <c r="BE269" s="37"/>
      <c r="BJ269" s="1">
        <f t="shared" si="121"/>
        <v>337.9999012388347</v>
      </c>
    </row>
    <row r="270" spans="8:62" x14ac:dyDescent="0.2">
      <c r="H270" s="18">
        <f>IF(DAT_ROOT!A267="","",DAT_ROOT!A267*Input!$D$41)</f>
        <v>0.25934499999999999</v>
      </c>
      <c r="I270" s="18">
        <f>IF(DAT_ROOT!B267="","",DAT_ROOT!B267*Input!$D$42)</f>
        <v>-0.11998</v>
      </c>
      <c r="J270" s="17"/>
      <c r="K270" s="18">
        <f>IF(DAT_TIP!A267="","",DAT_TIP!A267*Input!$D$43)</f>
        <v>0.25934499999999999</v>
      </c>
      <c r="L270" s="18">
        <f>IF(DAT_TIP!B267="","",DAT_TIP!B267*Input!$D$44)</f>
        <v>-0.11998</v>
      </c>
      <c r="M270" s="1">
        <f t="shared" si="122"/>
        <v>267</v>
      </c>
      <c r="N270" s="16">
        <f t="shared" si="111"/>
        <v>157.77646016813415</v>
      </c>
      <c r="O270" s="16">
        <f t="shared" si="112"/>
        <v>3.0103721495177918</v>
      </c>
      <c r="P270" s="17"/>
      <c r="Q270" s="16">
        <f t="shared" si="113"/>
        <v>358.85810893163483</v>
      </c>
      <c r="R270" s="16">
        <f t="shared" si="114"/>
        <v>24.954982572397057</v>
      </c>
      <c r="T270" s="63">
        <f t="shared" si="99"/>
        <v>0</v>
      </c>
      <c r="U270" s="63">
        <f t="shared" si="100"/>
        <v>0</v>
      </c>
      <c r="V270" s="64"/>
      <c r="W270" s="63">
        <f t="shared" si="101"/>
        <v>0</v>
      </c>
      <c r="X270" s="63">
        <f t="shared" si="102"/>
        <v>0</v>
      </c>
      <c r="Y270" s="58"/>
      <c r="Z270" s="60">
        <f t="shared" si="115"/>
        <v>177.88462504448421</v>
      </c>
      <c r="AA270" s="60">
        <f t="shared" si="103"/>
        <v>5.2048331918057187</v>
      </c>
      <c r="AB270" s="61"/>
      <c r="AC270" s="62">
        <f t="shared" si="116"/>
        <v>338.7499440552848</v>
      </c>
      <c r="AD270" s="62">
        <f t="shared" si="104"/>
        <v>22.760521530109131</v>
      </c>
      <c r="AE270" s="38"/>
      <c r="AF270" s="16">
        <f t="shared" si="117"/>
        <v>231.18568358402018</v>
      </c>
      <c r="AG270" s="16">
        <f t="shared" si="118"/>
        <v>170.04501742760294</v>
      </c>
      <c r="AH270" s="16"/>
      <c r="AI270" s="79">
        <f t="shared" si="119"/>
        <v>432.26733234752095</v>
      </c>
      <c r="AJ270" s="79">
        <f t="shared" si="120"/>
        <v>191.98962785048218</v>
      </c>
      <c r="AK270" s="59"/>
      <c r="AL270" s="65">
        <f t="shared" si="105"/>
        <v>0</v>
      </c>
      <c r="AM270" s="65">
        <f t="shared" si="106"/>
        <v>0</v>
      </c>
      <c r="AN270" s="66"/>
      <c r="AO270" s="65">
        <f t="shared" si="107"/>
        <v>0</v>
      </c>
      <c r="AP270" s="65">
        <f t="shared" si="108"/>
        <v>0</v>
      </c>
      <c r="AR270" s="67">
        <f t="shared" si="109"/>
        <v>251.29384846037027</v>
      </c>
      <c r="AS270" s="67">
        <f>IF(K270="","",Input!D$27-(((L270*F$23-K270*F$22)*F$6))-Input!D$17+C$28)</f>
        <v>172.23947846989086</v>
      </c>
      <c r="AT270" s="67"/>
      <c r="AU270" s="67">
        <f t="shared" si="110"/>
        <v>412.15916747117086</v>
      </c>
      <c r="AV270" s="67">
        <f>IF(H270="","",Input!D$27-((I270*C$23-H270*C$22)*C$6)-Input!D$16+C$28)</f>
        <v>189.79516680819427</v>
      </c>
      <c r="BA270" s="37"/>
      <c r="BB270" s="37"/>
      <c r="BD270" s="37"/>
      <c r="BE270" s="37"/>
      <c r="BJ270" s="1">
        <f t="shared" si="121"/>
        <v>338.7499440552848</v>
      </c>
    </row>
    <row r="271" spans="8:62" x14ac:dyDescent="0.2">
      <c r="H271" s="18">
        <f>IF(DAT_ROOT!A268="","",DAT_ROOT!A268*Input!$D$41)</f>
        <v>0.26334600000000002</v>
      </c>
      <c r="I271" s="18">
        <f>IF(DAT_ROOT!B268="","",DAT_ROOT!B268*Input!$D$42)</f>
        <v>-0.119716</v>
      </c>
      <c r="J271" s="17"/>
      <c r="K271" s="18">
        <f>IF(DAT_TIP!A268="","",DAT_TIP!A268*Input!$D$43)</f>
        <v>0.26334600000000002</v>
      </c>
      <c r="L271" s="18">
        <f>IF(DAT_TIP!B268="","",DAT_TIP!B268*Input!$D$44)</f>
        <v>-0.119716</v>
      </c>
      <c r="M271" s="1">
        <f t="shared" si="122"/>
        <v>268</v>
      </c>
      <c r="N271" s="16">
        <f t="shared" si="111"/>
        <v>159.45346629040125</v>
      </c>
      <c r="O271" s="16">
        <f t="shared" si="112"/>
        <v>3.0938504467828922</v>
      </c>
      <c r="P271" s="17"/>
      <c r="Q271" s="16">
        <f t="shared" si="113"/>
        <v>359.78504607426368</v>
      </c>
      <c r="R271" s="16">
        <f t="shared" si="114"/>
        <v>24.980208986643426</v>
      </c>
      <c r="T271" s="63">
        <f t="shared" si="99"/>
        <v>0</v>
      </c>
      <c r="U271" s="63">
        <f t="shared" si="100"/>
        <v>0</v>
      </c>
      <c r="V271" s="64"/>
      <c r="W271" s="63">
        <f t="shared" si="101"/>
        <v>0</v>
      </c>
      <c r="X271" s="63">
        <f t="shared" si="102"/>
        <v>0</v>
      </c>
      <c r="Y271" s="58"/>
      <c r="Z271" s="60">
        <f t="shared" si="115"/>
        <v>179.48662426878749</v>
      </c>
      <c r="AA271" s="60">
        <f t="shared" si="103"/>
        <v>5.2824863007689444</v>
      </c>
      <c r="AB271" s="61"/>
      <c r="AC271" s="62">
        <f t="shared" si="116"/>
        <v>339.75188809587746</v>
      </c>
      <c r="AD271" s="62">
        <f t="shared" si="104"/>
        <v>22.791573132657369</v>
      </c>
      <c r="AE271" s="38"/>
      <c r="AF271" s="16">
        <f t="shared" si="117"/>
        <v>230.25874644139134</v>
      </c>
      <c r="AG271" s="16">
        <f t="shared" si="118"/>
        <v>170.01979101335658</v>
      </c>
      <c r="AH271" s="16"/>
      <c r="AI271" s="79">
        <f t="shared" si="119"/>
        <v>430.59032622525388</v>
      </c>
      <c r="AJ271" s="79">
        <f t="shared" si="120"/>
        <v>191.90614955321712</v>
      </c>
      <c r="AK271" s="59"/>
      <c r="AL271" s="65">
        <f t="shared" si="105"/>
        <v>0</v>
      </c>
      <c r="AM271" s="65">
        <f t="shared" si="106"/>
        <v>0</v>
      </c>
      <c r="AN271" s="66"/>
      <c r="AO271" s="65">
        <f t="shared" si="107"/>
        <v>0</v>
      </c>
      <c r="AP271" s="65">
        <f t="shared" si="108"/>
        <v>0</v>
      </c>
      <c r="AR271" s="67">
        <f t="shared" si="109"/>
        <v>250.29190441977761</v>
      </c>
      <c r="AS271" s="67">
        <f>IF(K271="","",Input!D$27-(((L271*F$23-K271*F$22)*F$6))-Input!D$17+C$28)</f>
        <v>172.20842686734264</v>
      </c>
      <c r="AT271" s="67"/>
      <c r="AU271" s="67">
        <f t="shared" si="110"/>
        <v>410.5571682468676</v>
      </c>
      <c r="AV271" s="67">
        <f>IF(H271="","",Input!D$27-((I271*C$23-H271*C$22)*C$6)-Input!D$16+C$28)</f>
        <v>189.71751369923106</v>
      </c>
      <c r="BA271" s="37"/>
      <c r="BB271" s="37"/>
      <c r="BD271" s="37"/>
      <c r="BE271" s="37"/>
      <c r="BJ271" s="1">
        <f t="shared" si="121"/>
        <v>339.75188809587746</v>
      </c>
    </row>
    <row r="272" spans="8:62" x14ac:dyDescent="0.2">
      <c r="H272" s="18">
        <f>IF(DAT_ROOT!A269="","",DAT_ROOT!A269*Input!$D$41)</f>
        <v>0.27134799999999998</v>
      </c>
      <c r="I272" s="18">
        <f>IF(DAT_ROOT!B269="","",DAT_ROOT!B269*Input!$D$42)</f>
        <v>-0.119268</v>
      </c>
      <c r="J272" s="17"/>
      <c r="K272" s="18">
        <f>IF(DAT_TIP!A269="","",DAT_TIP!A269*Input!$D$43)</f>
        <v>0.27134799999999998</v>
      </c>
      <c r="L272" s="18">
        <f>IF(DAT_TIP!B269="","",DAT_TIP!B269*Input!$D$44)</f>
        <v>-0.119268</v>
      </c>
      <c r="M272" s="1">
        <f t="shared" si="122"/>
        <v>269</v>
      </c>
      <c r="N272" s="16">
        <f t="shared" si="111"/>
        <v>162.80693749750242</v>
      </c>
      <c r="O272" s="16">
        <f t="shared" si="112"/>
        <v>3.2273110013483204</v>
      </c>
      <c r="P272" s="17"/>
      <c r="Q272" s="16">
        <f t="shared" si="113"/>
        <v>361.63820493107545</v>
      </c>
      <c r="R272" s="16">
        <f t="shared" si="114"/>
        <v>25.012174912286717</v>
      </c>
      <c r="T272" s="63">
        <f t="shared" si="99"/>
        <v>0</v>
      </c>
      <c r="U272" s="63">
        <f t="shared" si="100"/>
        <v>0</v>
      </c>
      <c r="V272" s="64"/>
      <c r="W272" s="63">
        <f t="shared" si="101"/>
        <v>0</v>
      </c>
      <c r="X272" s="63">
        <f t="shared" si="102"/>
        <v>0</v>
      </c>
      <c r="Y272" s="58"/>
      <c r="Z272" s="60">
        <f t="shared" si="115"/>
        <v>182.69006424085973</v>
      </c>
      <c r="AA272" s="60">
        <f t="shared" si="103"/>
        <v>5.4057973924421603</v>
      </c>
      <c r="AB272" s="61"/>
      <c r="AC272" s="62">
        <f t="shared" si="116"/>
        <v>341.75507818771814</v>
      </c>
      <c r="AD272" s="62">
        <f t="shared" si="104"/>
        <v>22.833688521192876</v>
      </c>
      <c r="AE272" s="38"/>
      <c r="AF272" s="16">
        <f t="shared" si="117"/>
        <v>228.40558758457962</v>
      </c>
      <c r="AG272" s="16">
        <f t="shared" si="118"/>
        <v>169.98782508771328</v>
      </c>
      <c r="AH272" s="16"/>
      <c r="AI272" s="79">
        <f t="shared" si="119"/>
        <v>427.23685501815265</v>
      </c>
      <c r="AJ272" s="79">
        <f t="shared" si="120"/>
        <v>191.77268899865166</v>
      </c>
      <c r="AK272" s="59"/>
      <c r="AL272" s="65">
        <f t="shared" si="105"/>
        <v>0</v>
      </c>
      <c r="AM272" s="65">
        <f t="shared" si="106"/>
        <v>0</v>
      </c>
      <c r="AN272" s="66"/>
      <c r="AO272" s="65">
        <f t="shared" si="107"/>
        <v>0</v>
      </c>
      <c r="AP272" s="65">
        <f t="shared" si="108"/>
        <v>0</v>
      </c>
      <c r="AR272" s="67">
        <f t="shared" si="109"/>
        <v>248.28871432793693</v>
      </c>
      <c r="AS272" s="67">
        <f>IF(K272="","",Input!D$27-(((L272*F$23-K272*F$22)*F$6))-Input!D$17+C$28)</f>
        <v>172.16631147880713</v>
      </c>
      <c r="AT272" s="67"/>
      <c r="AU272" s="67">
        <f t="shared" si="110"/>
        <v>407.35372827479534</v>
      </c>
      <c r="AV272" s="67">
        <f>IF(H272="","",Input!D$27-((I272*C$23-H272*C$22)*C$6)-Input!D$16+C$28)</f>
        <v>189.59420260755783</v>
      </c>
      <c r="BA272" s="37"/>
      <c r="BB272" s="37"/>
      <c r="BD272" s="37"/>
      <c r="BE272" s="37"/>
      <c r="BJ272" s="1">
        <f t="shared" si="121"/>
        <v>341.75507818771814</v>
      </c>
    </row>
    <row r="273" spans="8:62" x14ac:dyDescent="0.2">
      <c r="H273" s="18">
        <f>IF(DAT_ROOT!A270="","",DAT_ROOT!A270*Input!$D$41)</f>
        <v>0.27734999999999999</v>
      </c>
      <c r="I273" s="18">
        <f>IF(DAT_ROOT!B270="","",DAT_ROOT!B270*Input!$D$42)</f>
        <v>-0.118964</v>
      </c>
      <c r="J273" s="17"/>
      <c r="K273" s="18">
        <f>IF(DAT_TIP!A270="","",DAT_TIP!A270*Input!$D$43)</f>
        <v>0.27734999999999999</v>
      </c>
      <c r="L273" s="18">
        <f>IF(DAT_TIP!B270="","",DAT_TIP!B270*Input!$D$44)</f>
        <v>-0.118964</v>
      </c>
      <c r="M273" s="1">
        <f t="shared" si="122"/>
        <v>270</v>
      </c>
      <c r="N273" s="16">
        <f t="shared" si="111"/>
        <v>165.32203383810491</v>
      </c>
      <c r="O273" s="16">
        <f t="shared" si="112"/>
        <v>3.3140046198025201</v>
      </c>
      <c r="P273" s="17"/>
      <c r="Q273" s="16">
        <f t="shared" si="113"/>
        <v>363.0279034454486</v>
      </c>
      <c r="R273" s="16">
        <f t="shared" si="114"/>
        <v>25.028750123951617</v>
      </c>
      <c r="T273" s="63">
        <f t="shared" si="99"/>
        <v>0</v>
      </c>
      <c r="U273" s="63">
        <f t="shared" si="100"/>
        <v>0</v>
      </c>
      <c r="V273" s="64"/>
      <c r="W273" s="63">
        <f t="shared" si="101"/>
        <v>0</v>
      </c>
      <c r="X273" s="63">
        <f t="shared" si="102"/>
        <v>0</v>
      </c>
      <c r="Y273" s="58"/>
      <c r="Z273" s="60">
        <f t="shared" si="115"/>
        <v>185.09262079883931</v>
      </c>
      <c r="AA273" s="60">
        <f t="shared" si="103"/>
        <v>5.485479170217431</v>
      </c>
      <c r="AB273" s="61"/>
      <c r="AC273" s="62">
        <f t="shared" si="116"/>
        <v>343.25731648471424</v>
      </c>
      <c r="AD273" s="62">
        <f t="shared" si="104"/>
        <v>22.857275573536711</v>
      </c>
      <c r="AE273" s="38"/>
      <c r="AF273" s="16">
        <f t="shared" si="117"/>
        <v>227.01588907020647</v>
      </c>
      <c r="AG273" s="16">
        <f t="shared" si="118"/>
        <v>169.97124987604838</v>
      </c>
      <c r="AH273" s="16"/>
      <c r="AI273" s="79">
        <f t="shared" si="119"/>
        <v>424.7217586775501</v>
      </c>
      <c r="AJ273" s="79">
        <f t="shared" si="120"/>
        <v>191.68599538019745</v>
      </c>
      <c r="AK273" s="59"/>
      <c r="AL273" s="65">
        <f t="shared" si="105"/>
        <v>0</v>
      </c>
      <c r="AM273" s="65">
        <f t="shared" si="106"/>
        <v>0</v>
      </c>
      <c r="AN273" s="66"/>
      <c r="AO273" s="65">
        <f t="shared" si="107"/>
        <v>0</v>
      </c>
      <c r="AP273" s="65">
        <f t="shared" si="108"/>
        <v>0</v>
      </c>
      <c r="AR273" s="67">
        <f t="shared" si="109"/>
        <v>246.78647603094083</v>
      </c>
      <c r="AS273" s="67">
        <f>IF(K273="","",Input!D$27-(((L273*F$23-K273*F$22)*F$6))-Input!D$17+C$28)</f>
        <v>172.1427244264633</v>
      </c>
      <c r="AT273" s="67"/>
      <c r="AU273" s="67">
        <f t="shared" si="110"/>
        <v>404.95117171681579</v>
      </c>
      <c r="AV273" s="67">
        <f>IF(H273="","",Input!D$27-((I273*C$23-H273*C$22)*C$6)-Input!D$16+C$28)</f>
        <v>189.51452082978255</v>
      </c>
      <c r="BA273" s="37"/>
      <c r="BB273" s="37"/>
      <c r="BD273" s="37"/>
      <c r="BE273" s="37"/>
      <c r="BJ273" s="1">
        <f t="shared" si="121"/>
        <v>343.25731648471424</v>
      </c>
    </row>
    <row r="274" spans="8:62" x14ac:dyDescent="0.2">
      <c r="H274" s="18">
        <f>IF(DAT_ROOT!A271="","",DAT_ROOT!A271*Input!$D$41)</f>
        <v>0.28207900000000002</v>
      </c>
      <c r="I274" s="18">
        <f>IF(DAT_ROOT!B271="","",DAT_ROOT!B271*Input!$D$42)</f>
        <v>-0.118728</v>
      </c>
      <c r="J274" s="17"/>
      <c r="K274" s="18">
        <f>IF(DAT_TIP!A271="","",DAT_TIP!A271*Input!$D$43)</f>
        <v>0.28207900000000002</v>
      </c>
      <c r="L274" s="18">
        <f>IF(DAT_TIP!B271="","",DAT_TIP!B271*Input!$D$44)</f>
        <v>-0.118728</v>
      </c>
      <c r="M274" s="1">
        <f t="shared" si="122"/>
        <v>271</v>
      </c>
      <c r="N274" s="16">
        <f t="shared" si="111"/>
        <v>167.30366456094995</v>
      </c>
      <c r="O274" s="16">
        <f t="shared" si="112"/>
        <v>3.380835862439513</v>
      </c>
      <c r="P274" s="17"/>
      <c r="Q274" s="16">
        <f t="shared" si="113"/>
        <v>364.12282100405116</v>
      </c>
      <c r="R274" s="16">
        <f t="shared" si="114"/>
        <v>25.040995723341865</v>
      </c>
      <c r="T274" s="63">
        <f t="shared" si="99"/>
        <v>0</v>
      </c>
      <c r="U274" s="63">
        <f t="shared" si="100"/>
        <v>0</v>
      </c>
      <c r="V274" s="64"/>
      <c r="W274" s="63">
        <f t="shared" si="101"/>
        <v>0</v>
      </c>
      <c r="X274" s="63">
        <f t="shared" si="102"/>
        <v>0</v>
      </c>
      <c r="Y274" s="58"/>
      <c r="Z274" s="60">
        <f t="shared" si="115"/>
        <v>186.98558020526008</v>
      </c>
      <c r="AA274" s="60">
        <f t="shared" si="103"/>
        <v>5.546851848529748</v>
      </c>
      <c r="AB274" s="61"/>
      <c r="AC274" s="62">
        <f t="shared" si="116"/>
        <v>344.44090535974101</v>
      </c>
      <c r="AD274" s="62">
        <f t="shared" si="104"/>
        <v>22.874979737251628</v>
      </c>
      <c r="AE274" s="38"/>
      <c r="AF274" s="16">
        <f t="shared" si="117"/>
        <v>225.92097151160394</v>
      </c>
      <c r="AG274" s="16">
        <f t="shared" si="118"/>
        <v>169.95900427665813</v>
      </c>
      <c r="AH274" s="16"/>
      <c r="AI274" s="79">
        <f t="shared" si="119"/>
        <v>422.74012795470509</v>
      </c>
      <c r="AJ274" s="79">
        <f t="shared" si="120"/>
        <v>191.61916413756052</v>
      </c>
      <c r="AK274" s="59"/>
      <c r="AL274" s="65">
        <f t="shared" si="105"/>
        <v>0</v>
      </c>
      <c r="AM274" s="65">
        <f t="shared" si="106"/>
        <v>0</v>
      </c>
      <c r="AN274" s="66"/>
      <c r="AO274" s="65">
        <f t="shared" si="107"/>
        <v>0</v>
      </c>
      <c r="AP274" s="65">
        <f t="shared" si="108"/>
        <v>0</v>
      </c>
      <c r="AR274" s="67">
        <f t="shared" si="109"/>
        <v>245.60288715591406</v>
      </c>
      <c r="AS274" s="67">
        <f>IF(K274="","",Input!D$27-(((L274*F$23-K274*F$22)*F$6))-Input!D$17+C$28)</f>
        <v>172.12502026274836</v>
      </c>
      <c r="AT274" s="67"/>
      <c r="AU274" s="67">
        <f t="shared" si="110"/>
        <v>403.05821231039499</v>
      </c>
      <c r="AV274" s="67">
        <f>IF(H274="","",Input!D$27-((I274*C$23-H274*C$22)*C$6)-Input!D$16+C$28)</f>
        <v>189.45314815147026</v>
      </c>
      <c r="BA274" s="37"/>
      <c r="BB274" s="37"/>
      <c r="BD274" s="37"/>
      <c r="BE274" s="37"/>
      <c r="BJ274" s="1">
        <f t="shared" si="121"/>
        <v>344.44090535974101</v>
      </c>
    </row>
    <row r="275" spans="8:62" x14ac:dyDescent="0.2">
      <c r="H275" s="18">
        <f>IF(DAT_ROOT!A272="","",DAT_ROOT!A272*Input!$D$41)</f>
        <v>0.28880800000000001</v>
      </c>
      <c r="I275" s="18">
        <f>IF(DAT_ROOT!B272="","",DAT_ROOT!B272*Input!$D$42)</f>
        <v>-0.11840000000000001</v>
      </c>
      <c r="J275" s="17"/>
      <c r="K275" s="18">
        <f>IF(DAT_TIP!A272="","",DAT_TIP!A272*Input!$D$43)</f>
        <v>0.28880800000000001</v>
      </c>
      <c r="L275" s="18">
        <f>IF(DAT_TIP!B272="","",DAT_TIP!B272*Input!$D$44)</f>
        <v>-0.11840000000000001</v>
      </c>
      <c r="M275" s="1">
        <f t="shared" si="122"/>
        <v>272</v>
      </c>
      <c r="N275" s="16">
        <f t="shared" si="111"/>
        <v>170.12331847596218</v>
      </c>
      <c r="O275" s="16">
        <f t="shared" si="112"/>
        <v>3.4726616152106238</v>
      </c>
      <c r="P275" s="17"/>
      <c r="Q275" s="16">
        <f t="shared" si="113"/>
        <v>365.68073387660229</v>
      </c>
      <c r="R275" s="16">
        <f t="shared" si="114"/>
        <v>25.056615549858371</v>
      </c>
      <c r="T275" s="63">
        <f t="shared" si="99"/>
        <v>0</v>
      </c>
      <c r="U275" s="63">
        <f t="shared" si="100"/>
        <v>0</v>
      </c>
      <c r="V275" s="64"/>
      <c r="W275" s="63">
        <f t="shared" si="101"/>
        <v>0</v>
      </c>
      <c r="X275" s="63">
        <f t="shared" si="102"/>
        <v>0</v>
      </c>
      <c r="Y275" s="58"/>
      <c r="Z275" s="60">
        <f t="shared" si="115"/>
        <v>189.6790600160262</v>
      </c>
      <c r="AA275" s="60">
        <f t="shared" si="103"/>
        <v>5.6310570086753984</v>
      </c>
      <c r="AB275" s="61"/>
      <c r="AC275" s="62">
        <f t="shared" si="116"/>
        <v>346.1249923365383</v>
      </c>
      <c r="AD275" s="62">
        <f t="shared" si="104"/>
        <v>22.898220156393599</v>
      </c>
      <c r="AE275" s="38"/>
      <c r="AF275" s="16">
        <f t="shared" si="117"/>
        <v>224.36305863905275</v>
      </c>
      <c r="AG275" s="16">
        <f t="shared" si="118"/>
        <v>169.94338445014165</v>
      </c>
      <c r="AH275" s="16"/>
      <c r="AI275" s="79">
        <f t="shared" si="119"/>
        <v>419.92047403969292</v>
      </c>
      <c r="AJ275" s="79">
        <f t="shared" si="120"/>
        <v>191.5273383847894</v>
      </c>
      <c r="AK275" s="59"/>
      <c r="AL275" s="65">
        <f t="shared" si="105"/>
        <v>0</v>
      </c>
      <c r="AM275" s="65">
        <f t="shared" si="106"/>
        <v>0</v>
      </c>
      <c r="AN275" s="66"/>
      <c r="AO275" s="65">
        <f t="shared" si="107"/>
        <v>0</v>
      </c>
      <c r="AP275" s="65">
        <f t="shared" si="108"/>
        <v>0</v>
      </c>
      <c r="AR275" s="67">
        <f t="shared" si="109"/>
        <v>243.91880017911677</v>
      </c>
      <c r="AS275" s="67">
        <f>IF(K275="","",Input!D$27-(((L275*F$23-K275*F$22)*F$6))-Input!D$17+C$28)</f>
        <v>172.10177984360641</v>
      </c>
      <c r="AT275" s="67"/>
      <c r="AU275" s="67">
        <f t="shared" si="110"/>
        <v>400.36473249962887</v>
      </c>
      <c r="AV275" s="67">
        <f>IF(H275="","",Input!D$27-((I275*C$23-H275*C$22)*C$6)-Input!D$16+C$28)</f>
        <v>189.36894299132462</v>
      </c>
      <c r="BA275" s="37"/>
      <c r="BB275" s="37"/>
      <c r="BD275" s="37"/>
      <c r="BE275" s="37"/>
      <c r="BJ275" s="1">
        <f t="shared" si="121"/>
        <v>346.1249923365383</v>
      </c>
    </row>
    <row r="276" spans="8:62" x14ac:dyDescent="0.2">
      <c r="H276" s="18">
        <f>IF(DAT_ROOT!A273="","",DAT_ROOT!A273*Input!$D$41)</f>
        <v>0.29681099999999999</v>
      </c>
      <c r="I276" s="18">
        <f>IF(DAT_ROOT!B273="","",DAT_ROOT!B273*Input!$D$42)</f>
        <v>-0.117996</v>
      </c>
      <c r="J276" s="17"/>
      <c r="K276" s="18">
        <f>IF(DAT_TIP!A273="","",DAT_TIP!A273*Input!$D$43)</f>
        <v>0.29681099999999999</v>
      </c>
      <c r="L276" s="18">
        <f>IF(DAT_TIP!B273="","",DAT_TIP!B273*Input!$D$44)</f>
        <v>-0.117996</v>
      </c>
      <c r="M276" s="1">
        <f t="shared" si="122"/>
        <v>273</v>
      </c>
      <c r="N276" s="16">
        <f t="shared" si="111"/>
        <v>173.47691081297478</v>
      </c>
      <c r="O276" s="16">
        <f t="shared" si="112"/>
        <v>3.5876925848275083</v>
      </c>
      <c r="P276" s="17"/>
      <c r="Q276" s="16">
        <f t="shared" si="113"/>
        <v>367.53373033405421</v>
      </c>
      <c r="R276" s="16">
        <f t="shared" si="114"/>
        <v>25.078404736078902</v>
      </c>
      <c r="T276" s="63">
        <f t="shared" si="99"/>
        <v>0</v>
      </c>
      <c r="U276" s="63">
        <f t="shared" si="100"/>
        <v>0</v>
      </c>
      <c r="V276" s="64"/>
      <c r="W276" s="63">
        <f t="shared" si="101"/>
        <v>0</v>
      </c>
      <c r="X276" s="63">
        <f t="shared" si="102"/>
        <v>0</v>
      </c>
      <c r="Y276" s="58"/>
      <c r="Z276" s="60">
        <f t="shared" si="115"/>
        <v>192.88259276508273</v>
      </c>
      <c r="AA276" s="60">
        <f t="shared" si="103"/>
        <v>5.736763799952648</v>
      </c>
      <c r="AB276" s="61"/>
      <c r="AC276" s="62">
        <f t="shared" si="116"/>
        <v>348.12804838194631</v>
      </c>
      <c r="AD276" s="62">
        <f t="shared" si="104"/>
        <v>22.929333520953762</v>
      </c>
      <c r="AE276" s="38"/>
      <c r="AF276" s="16">
        <f t="shared" si="117"/>
        <v>222.5100621816008</v>
      </c>
      <c r="AG276" s="16">
        <f t="shared" si="118"/>
        <v>169.92159526392109</v>
      </c>
      <c r="AH276" s="16"/>
      <c r="AI276" s="79">
        <f t="shared" si="119"/>
        <v>416.56688170268035</v>
      </c>
      <c r="AJ276" s="79">
        <f t="shared" si="120"/>
        <v>191.41230741517248</v>
      </c>
      <c r="AK276" s="59"/>
      <c r="AL276" s="65">
        <f t="shared" si="105"/>
        <v>0</v>
      </c>
      <c r="AM276" s="65">
        <f t="shared" si="106"/>
        <v>0</v>
      </c>
      <c r="AN276" s="66"/>
      <c r="AO276" s="65">
        <f t="shared" si="107"/>
        <v>0</v>
      </c>
      <c r="AP276" s="65">
        <f t="shared" si="108"/>
        <v>0</v>
      </c>
      <c r="AR276" s="67">
        <f t="shared" si="109"/>
        <v>241.91574413370876</v>
      </c>
      <c r="AS276" s="67">
        <f>IF(K276="","",Input!D$27-(((L276*F$23-K276*F$22)*F$6))-Input!D$17+C$28)</f>
        <v>172.07066647904622</v>
      </c>
      <c r="AT276" s="67"/>
      <c r="AU276" s="67">
        <f t="shared" si="110"/>
        <v>397.16119975057234</v>
      </c>
      <c r="AV276" s="67">
        <f>IF(H276="","",Input!D$27-((I276*C$23-H276*C$22)*C$6)-Input!D$16+C$28)</f>
        <v>189.26323620004734</v>
      </c>
      <c r="BA276" s="37"/>
      <c r="BB276" s="37"/>
      <c r="BD276" s="37"/>
      <c r="BE276" s="37"/>
      <c r="BJ276" s="1">
        <f t="shared" si="121"/>
        <v>348.12804838194631</v>
      </c>
    </row>
    <row r="277" spans="8:62" x14ac:dyDescent="0.2">
      <c r="H277" s="18">
        <f>IF(DAT_ROOT!A274="","",DAT_ROOT!A274*Input!$D$41)</f>
        <v>0.30481399999999997</v>
      </c>
      <c r="I277" s="18">
        <f>IF(DAT_ROOT!B274="","",DAT_ROOT!B274*Input!$D$42)</f>
        <v>-0.117544</v>
      </c>
      <c r="J277" s="17"/>
      <c r="K277" s="18">
        <f>IF(DAT_TIP!A274="","",DAT_TIP!A274*Input!$D$43)</f>
        <v>0.30481399999999997</v>
      </c>
      <c r="L277" s="18">
        <f>IF(DAT_TIP!B274="","",DAT_TIP!B274*Input!$D$44)</f>
        <v>-0.117544</v>
      </c>
      <c r="M277" s="1">
        <f t="shared" si="122"/>
        <v>274</v>
      </c>
      <c r="N277" s="16">
        <f t="shared" si="111"/>
        <v>176.83082777244724</v>
      </c>
      <c r="O277" s="16">
        <f t="shared" si="112"/>
        <v>3.7228211784232621</v>
      </c>
      <c r="P277" s="17"/>
      <c r="Q277" s="16">
        <f t="shared" si="113"/>
        <v>369.38715604857384</v>
      </c>
      <c r="R277" s="16">
        <f t="shared" si="114"/>
        <v>25.111286064009093</v>
      </c>
      <c r="T277" s="63">
        <f t="shared" ref="T277:T340" si="123">IF(Z277="","",C$10*(AA277-AA276)/MAX(C$6*0.000001,SQRT((Z277-Z276)^2+(AA277-AA276)^2)))</f>
        <v>0</v>
      </c>
      <c r="U277" s="63">
        <f t="shared" ref="U277:U340" si="124">IF(Z277="","",-C$10*(Z277-Z276)/MAX(C$6*0.000001,SQRT((Z277-Z276)^2+(AA277-AA276)^2)))</f>
        <v>0</v>
      </c>
      <c r="V277" s="64"/>
      <c r="W277" s="63">
        <f t="shared" ref="W277:W340" si="125">IF(Z277="","",F$10*(AD277-AD276)/MAX(F$6*0.000001,SQRT((AC277-AC276)^2+(AD277-AD276)^2)))</f>
        <v>0</v>
      </c>
      <c r="X277" s="63">
        <f t="shared" ref="X277:X340" si="126">IF(Z277="","",-F$10*(AC277-AC276)/MAX(F$6*0.000001,SQRT((AC277-AC276)^2+(AD277-AD276)^2)))</f>
        <v>0</v>
      </c>
      <c r="Y277" s="58"/>
      <c r="Z277" s="60">
        <f t="shared" si="115"/>
        <v>196.08646060005989</v>
      </c>
      <c r="AA277" s="60">
        <f t="shared" ref="AA277:AA340" si="127">IF(H277="","",(I277*C$23-H277*C$22)*C$6+C$9+C$26)</f>
        <v>5.8616676669818446</v>
      </c>
      <c r="AB277" s="61"/>
      <c r="AC277" s="62">
        <f t="shared" si="116"/>
        <v>350.13152322096118</v>
      </c>
      <c r="AD277" s="62">
        <f t="shared" ref="AD277:AD340" si="128">IF(K277="","",(L277*F$23-K277*F$22)*F$6+F$9+C$26)</f>
        <v>22.972439575450508</v>
      </c>
      <c r="AE277" s="38"/>
      <c r="AF277" s="16">
        <f t="shared" si="117"/>
        <v>220.65663646708123</v>
      </c>
      <c r="AG277" s="16">
        <f t="shared" si="118"/>
        <v>169.88871393599092</v>
      </c>
      <c r="AH277" s="16"/>
      <c r="AI277" s="79">
        <f t="shared" si="119"/>
        <v>413.21296474320786</v>
      </c>
      <c r="AJ277" s="79">
        <f t="shared" si="120"/>
        <v>191.27717882157674</v>
      </c>
      <c r="AK277" s="59"/>
      <c r="AL277" s="65">
        <f t="shared" ref="AL277:AL340" si="129">IF(AR277="","",F$10*(AS277-AS276)/MAX(F$8*0.000001,SQRT((AR277-AR276)^2+(AS277-AS276)^2)))</f>
        <v>0</v>
      </c>
      <c r="AM277" s="65">
        <f t="shared" ref="AM277:AM340" si="130">IF(AR277="","",-F$10*(AR277-AR276)/MAX(F$8*0.000001,SQRT((AR277-AR276)^2+(AS277-AS276)^2)))</f>
        <v>0</v>
      </c>
      <c r="AN277" s="66"/>
      <c r="AO277" s="65">
        <f t="shared" ref="AO277:AO340" si="131">IF(AR277="","",C$10*(AV277-AV276)/MAX(C$8*0.000001,SQRT((AU277-AU276)^2+(AV277-AV276)^2)))</f>
        <v>0</v>
      </c>
      <c r="AP277" s="65">
        <f t="shared" ref="AP277:AP340" si="132">IF(AR277="","",-C$10*(AU277-AU276)/MAX(C$8*0.000001,SQRT((AU277-AU276)^2+(AV277-AV276)^2)))</f>
        <v>0</v>
      </c>
      <c r="AR277" s="67">
        <f t="shared" ref="AR277:AR340" si="133">IF(K277="","",-((K277*F$23+L277*F$22)*F$6+F$8)+MAX(Z:Z)+MIN(Z:Z)+C$27)</f>
        <v>239.91226929469389</v>
      </c>
      <c r="AS277" s="67">
        <f>IF(K277="","",Input!D$27-(((L277*F$23-K277*F$22)*F$6))-Input!D$17+C$28)</f>
        <v>172.02756042454951</v>
      </c>
      <c r="AT277" s="67"/>
      <c r="AU277" s="67">
        <f t="shared" ref="AU277:AU340" si="134">IF(H277="","",-((H277*C$23+I277*C$22)*C$6+C$8)+MAX(Z:Z)+MIN(Z:Z)+C$27)</f>
        <v>393.9573319155952</v>
      </c>
      <c r="AV277" s="67">
        <f>IF(H277="","",Input!D$27-((I277*C$23-H277*C$22)*C$6)-Input!D$16+C$28)</f>
        <v>189.13833233301816</v>
      </c>
      <c r="BA277" s="37"/>
      <c r="BB277" s="37"/>
      <c r="BD277" s="37"/>
      <c r="BE277" s="37"/>
      <c r="BJ277" s="1">
        <f t="shared" si="121"/>
        <v>350.13152322096118</v>
      </c>
    </row>
    <row r="278" spans="8:62" x14ac:dyDescent="0.2">
      <c r="H278" s="18">
        <f>IF(DAT_ROOT!A275="","",DAT_ROOT!A275*Input!$D$41)</f>
        <v>0.316911</v>
      </c>
      <c r="I278" s="18">
        <f>IF(DAT_ROOT!B275="","",DAT_ROOT!B275*Input!$D$42)</f>
        <v>-0.11676400000000001</v>
      </c>
      <c r="J278" s="17"/>
      <c r="K278" s="18">
        <f>IF(DAT_TIP!A275="","",DAT_TIP!A275*Input!$D$43)</f>
        <v>0.316911</v>
      </c>
      <c r="L278" s="18">
        <f>IF(DAT_TIP!B275="","",DAT_TIP!B275*Input!$D$44)</f>
        <v>-0.11676400000000001</v>
      </c>
      <c r="M278" s="1">
        <f t="shared" si="122"/>
        <v>275</v>
      </c>
      <c r="N278" s="16">
        <f t="shared" si="111"/>
        <v>181.90112283059227</v>
      </c>
      <c r="O278" s="16">
        <f t="shared" si="112"/>
        <v>3.9675959452400469</v>
      </c>
      <c r="P278" s="17"/>
      <c r="Q278" s="16">
        <f t="shared" si="113"/>
        <v>372.18958227304154</v>
      </c>
      <c r="R278" s="16">
        <f t="shared" si="114"/>
        <v>25.183351642896678</v>
      </c>
      <c r="T278" s="63">
        <f t="shared" si="123"/>
        <v>0</v>
      </c>
      <c r="U278" s="63">
        <f t="shared" si="124"/>
        <v>0</v>
      </c>
      <c r="V278" s="64"/>
      <c r="W278" s="63">
        <f t="shared" si="125"/>
        <v>0</v>
      </c>
      <c r="X278" s="63">
        <f t="shared" si="126"/>
        <v>0</v>
      </c>
      <c r="Y278" s="58"/>
      <c r="Z278" s="60">
        <f t="shared" si="115"/>
        <v>200.92996877483719</v>
      </c>
      <c r="AA278" s="60">
        <f t="shared" si="127"/>
        <v>6.0891715150057095</v>
      </c>
      <c r="AB278" s="61"/>
      <c r="AC278" s="62">
        <f t="shared" si="116"/>
        <v>353.16073632879665</v>
      </c>
      <c r="AD278" s="62">
        <f t="shared" si="128"/>
        <v>23.061776073131014</v>
      </c>
      <c r="AE278" s="38"/>
      <c r="AF278" s="16">
        <f t="shared" si="117"/>
        <v>217.85421024261348</v>
      </c>
      <c r="AG278" s="16">
        <f t="shared" si="118"/>
        <v>169.81664835710333</v>
      </c>
      <c r="AH278" s="16"/>
      <c r="AI278" s="79">
        <f t="shared" si="119"/>
        <v>408.14266968506286</v>
      </c>
      <c r="AJ278" s="79">
        <f t="shared" si="120"/>
        <v>191.03240405475992</v>
      </c>
      <c r="AK278" s="59"/>
      <c r="AL278" s="65">
        <f t="shared" si="129"/>
        <v>0</v>
      </c>
      <c r="AM278" s="65">
        <f t="shared" si="130"/>
        <v>0</v>
      </c>
      <c r="AN278" s="66"/>
      <c r="AO278" s="65">
        <f t="shared" si="131"/>
        <v>0</v>
      </c>
      <c r="AP278" s="65">
        <f t="shared" si="132"/>
        <v>0</v>
      </c>
      <c r="AR278" s="67">
        <f t="shared" si="133"/>
        <v>236.88305618685843</v>
      </c>
      <c r="AS278" s="67">
        <f>IF(K278="","",Input!D$27-(((L278*F$23-K278*F$22)*F$6))-Input!D$17+C$28)</f>
        <v>171.938223926869</v>
      </c>
      <c r="AT278" s="67"/>
      <c r="AU278" s="67">
        <f t="shared" si="134"/>
        <v>389.11382374081791</v>
      </c>
      <c r="AV278" s="67">
        <f>IF(H278="","",Input!D$27-((I278*C$23-H278*C$22)*C$6)-Input!D$16+C$28)</f>
        <v>188.91082848499428</v>
      </c>
      <c r="BA278" s="37"/>
      <c r="BB278" s="37"/>
      <c r="BD278" s="37"/>
      <c r="BE278" s="37"/>
      <c r="BJ278" s="1">
        <f t="shared" si="121"/>
        <v>353.16073632879665</v>
      </c>
    </row>
    <row r="279" spans="8:62" x14ac:dyDescent="0.2">
      <c r="H279" s="18">
        <f>IF(DAT_ROOT!A276="","",DAT_ROOT!A276*Input!$D$41)</f>
        <v>0.33310200000000001</v>
      </c>
      <c r="I279" s="18">
        <f>IF(DAT_ROOT!B276="","",DAT_ROOT!B276*Input!$D$42)</f>
        <v>-0.115512</v>
      </c>
      <c r="J279" s="17"/>
      <c r="K279" s="18">
        <f>IF(DAT_TIP!A276="","",DAT_TIP!A276*Input!$D$43)</f>
        <v>0.33310200000000001</v>
      </c>
      <c r="L279" s="18">
        <f>IF(DAT_TIP!B276="","",DAT_TIP!B276*Input!$D$44)</f>
        <v>-0.115512</v>
      </c>
      <c r="M279" s="1">
        <f t="shared" si="122"/>
        <v>276</v>
      </c>
      <c r="N279" s="16">
        <f t="shared" si="111"/>
        <v>188.68876985478929</v>
      </c>
      <c r="O279" s="16">
        <f t="shared" si="112"/>
        <v>4.3823097572144594</v>
      </c>
      <c r="P279" s="17"/>
      <c r="Q279" s="16">
        <f t="shared" si="113"/>
        <v>375.94229677866025</v>
      </c>
      <c r="R279" s="16">
        <f t="shared" si="114"/>
        <v>25.327877897870632</v>
      </c>
      <c r="T279" s="63">
        <f t="shared" si="123"/>
        <v>0</v>
      </c>
      <c r="U279" s="63">
        <f t="shared" si="124"/>
        <v>0</v>
      </c>
      <c r="V279" s="64"/>
      <c r="W279" s="63">
        <f t="shared" si="125"/>
        <v>0</v>
      </c>
      <c r="X279" s="63">
        <f t="shared" si="126"/>
        <v>0</v>
      </c>
      <c r="Y279" s="58"/>
      <c r="Z279" s="60">
        <f t="shared" si="115"/>
        <v>207.41412254717636</v>
      </c>
      <c r="AA279" s="60">
        <f t="shared" si="127"/>
        <v>6.4768665712800768</v>
      </c>
      <c r="AB279" s="61"/>
      <c r="AC279" s="62">
        <f t="shared" si="116"/>
        <v>357.2169440862732</v>
      </c>
      <c r="AD279" s="62">
        <f t="shared" si="128"/>
        <v>23.233321083805013</v>
      </c>
      <c r="AE279" s="38"/>
      <c r="AF279" s="16">
        <f t="shared" si="117"/>
        <v>214.10149573699476</v>
      </c>
      <c r="AG279" s="16">
        <f t="shared" si="118"/>
        <v>169.67212210212941</v>
      </c>
      <c r="AH279" s="16"/>
      <c r="AI279" s="79">
        <f t="shared" si="119"/>
        <v>401.35502266086581</v>
      </c>
      <c r="AJ279" s="79">
        <f t="shared" si="120"/>
        <v>190.61769024278553</v>
      </c>
      <c r="AK279" s="59"/>
      <c r="AL279" s="65">
        <f t="shared" si="129"/>
        <v>0</v>
      </c>
      <c r="AM279" s="65">
        <f t="shared" si="130"/>
        <v>0</v>
      </c>
      <c r="AN279" s="66"/>
      <c r="AO279" s="65">
        <f t="shared" si="131"/>
        <v>0</v>
      </c>
      <c r="AP279" s="65">
        <f t="shared" si="132"/>
        <v>0</v>
      </c>
      <c r="AR279" s="67">
        <f t="shared" si="133"/>
        <v>232.82684842938187</v>
      </c>
      <c r="AS279" s="67">
        <f>IF(K279="","",Input!D$27-(((L279*F$23-K279*F$22)*F$6))-Input!D$17+C$28)</f>
        <v>171.76667891619499</v>
      </c>
      <c r="AT279" s="67"/>
      <c r="AU279" s="67">
        <f t="shared" si="134"/>
        <v>382.62966996847871</v>
      </c>
      <c r="AV279" s="67">
        <f>IF(H279="","",Input!D$27-((I279*C$23-H279*C$22)*C$6)-Input!D$16+C$28)</f>
        <v>188.52313342871992</v>
      </c>
      <c r="BA279" s="37"/>
      <c r="BB279" s="37"/>
      <c r="BD279" s="37"/>
      <c r="BE279" s="37"/>
      <c r="BJ279" s="1">
        <f t="shared" si="121"/>
        <v>357.2169440862732</v>
      </c>
    </row>
    <row r="280" spans="8:62" x14ac:dyDescent="0.2">
      <c r="H280" s="18">
        <f>IF(DAT_ROOT!A277="","",DAT_ROOT!A277*Input!$D$41)</f>
        <v>0.34519899999999998</v>
      </c>
      <c r="I280" s="18">
        <f>IF(DAT_ROOT!B277="","",DAT_ROOT!B277*Input!$D$42)</f>
        <v>-0.11444</v>
      </c>
      <c r="J280" s="17"/>
      <c r="K280" s="18">
        <f>IF(DAT_TIP!A277="","",DAT_TIP!A277*Input!$D$43)</f>
        <v>0.34519899999999998</v>
      </c>
      <c r="L280" s="18">
        <f>IF(DAT_TIP!B277="","",DAT_TIP!B277*Input!$D$44)</f>
        <v>-0.11444</v>
      </c>
      <c r="M280" s="1">
        <f t="shared" si="122"/>
        <v>277</v>
      </c>
      <c r="N280" s="16">
        <f t="shared" si="111"/>
        <v>193.76103969956478</v>
      </c>
      <c r="O280" s="16">
        <f t="shared" si="112"/>
        <v>4.749345069902672</v>
      </c>
      <c r="P280" s="17"/>
      <c r="Q280" s="16">
        <f t="shared" si="113"/>
        <v>378.74733431695603</v>
      </c>
      <c r="R280" s="16">
        <f t="shared" si="114"/>
        <v>25.467420672158628</v>
      </c>
      <c r="T280" s="63">
        <f t="shared" si="123"/>
        <v>0</v>
      </c>
      <c r="U280" s="63">
        <f t="shared" si="124"/>
        <v>0</v>
      </c>
      <c r="V280" s="64"/>
      <c r="W280" s="63">
        <f t="shared" si="125"/>
        <v>0</v>
      </c>
      <c r="X280" s="63">
        <f t="shared" si="126"/>
        <v>0</v>
      </c>
      <c r="Y280" s="58"/>
      <c r="Z280" s="60">
        <f t="shared" si="115"/>
        <v>212.25966916130389</v>
      </c>
      <c r="AA280" s="60">
        <f t="shared" si="127"/>
        <v>6.8211526301282674</v>
      </c>
      <c r="AB280" s="61"/>
      <c r="AC280" s="62">
        <f t="shared" si="116"/>
        <v>360.24870485521689</v>
      </c>
      <c r="AD280" s="62">
        <f t="shared" si="128"/>
        <v>23.395613111933034</v>
      </c>
      <c r="AE280" s="38"/>
      <c r="AF280" s="16">
        <f t="shared" si="117"/>
        <v>211.29645819869904</v>
      </c>
      <c r="AG280" s="16">
        <f t="shared" si="118"/>
        <v>169.53257932784135</v>
      </c>
      <c r="AH280" s="16"/>
      <c r="AI280" s="79">
        <f t="shared" si="119"/>
        <v>396.28275281609035</v>
      </c>
      <c r="AJ280" s="79">
        <f t="shared" si="120"/>
        <v>190.25065493009734</v>
      </c>
      <c r="AK280" s="59"/>
      <c r="AL280" s="65">
        <f t="shared" si="129"/>
        <v>0</v>
      </c>
      <c r="AM280" s="65">
        <f t="shared" si="130"/>
        <v>0</v>
      </c>
      <c r="AN280" s="66"/>
      <c r="AO280" s="65">
        <f t="shared" si="131"/>
        <v>0</v>
      </c>
      <c r="AP280" s="65">
        <f t="shared" si="132"/>
        <v>0</v>
      </c>
      <c r="AR280" s="67">
        <f t="shared" si="133"/>
        <v>229.79508766043818</v>
      </c>
      <c r="AS280" s="67">
        <f>IF(K280="","",Input!D$27-(((L280*F$23-K280*F$22)*F$6))-Input!D$17+C$28)</f>
        <v>171.60438688806695</v>
      </c>
      <c r="AT280" s="67"/>
      <c r="AU280" s="67">
        <f t="shared" si="134"/>
        <v>377.78412335435121</v>
      </c>
      <c r="AV280" s="67">
        <f>IF(H280="","",Input!D$27-((I280*C$23-H280*C$22)*C$6)-Input!D$16+C$28)</f>
        <v>188.17884736987173</v>
      </c>
      <c r="BA280" s="37"/>
      <c r="BB280" s="37"/>
      <c r="BD280" s="37"/>
      <c r="BE280" s="37"/>
      <c r="BJ280" s="1">
        <f t="shared" si="121"/>
        <v>360.24870485521689</v>
      </c>
    </row>
    <row r="281" spans="8:62" x14ac:dyDescent="0.2">
      <c r="H281" s="18">
        <f>IF(DAT_ROOT!A278="","",DAT_ROOT!A278*Input!$D$41)</f>
        <v>0.35120099999999999</v>
      </c>
      <c r="I281" s="18">
        <f>IF(DAT_ROOT!B278="","",DAT_ROOT!B278*Input!$D$42)</f>
        <v>-0.113876</v>
      </c>
      <c r="J281" s="17"/>
      <c r="K281" s="18">
        <f>IF(DAT_TIP!A278="","",DAT_TIP!A278*Input!$D$43)</f>
        <v>0.35120099999999999</v>
      </c>
      <c r="L281" s="18">
        <f>IF(DAT_TIP!B278="","",DAT_TIP!B278*Input!$D$44)</f>
        <v>-0.113876</v>
      </c>
      <c r="M281" s="1">
        <f t="shared" si="122"/>
        <v>278</v>
      </c>
      <c r="N281" s="16">
        <f t="shared" si="111"/>
        <v>196.27789441182458</v>
      </c>
      <c r="O281" s="16">
        <f t="shared" si="112"/>
        <v>4.944900818242373</v>
      </c>
      <c r="P281" s="17"/>
      <c r="Q281" s="16">
        <f t="shared" si="113"/>
        <v>380.13935797377877</v>
      </c>
      <c r="R281" s="16">
        <f t="shared" si="114"/>
        <v>25.544078318084185</v>
      </c>
      <c r="T281" s="63">
        <f t="shared" si="123"/>
        <v>0</v>
      </c>
      <c r="U281" s="63">
        <f t="shared" si="124"/>
        <v>0</v>
      </c>
      <c r="V281" s="64"/>
      <c r="W281" s="63">
        <f t="shared" si="125"/>
        <v>0</v>
      </c>
      <c r="X281" s="63">
        <f t="shared" si="126"/>
        <v>0</v>
      </c>
      <c r="Y281" s="58"/>
      <c r="Z281" s="60">
        <f t="shared" si="115"/>
        <v>214.66404076801999</v>
      </c>
      <c r="AA281" s="60">
        <f t="shared" si="127"/>
        <v>7.004818568226554</v>
      </c>
      <c r="AB281" s="61"/>
      <c r="AC281" s="62">
        <f t="shared" si="116"/>
        <v>361.75321161758336</v>
      </c>
      <c r="AD281" s="62">
        <f t="shared" si="128"/>
        <v>23.484160568100002</v>
      </c>
      <c r="AE281" s="38"/>
      <c r="AF281" s="16">
        <f t="shared" si="117"/>
        <v>209.9044345418763</v>
      </c>
      <c r="AG281" s="16">
        <f t="shared" si="118"/>
        <v>169.45592168191578</v>
      </c>
      <c r="AH281" s="16"/>
      <c r="AI281" s="79">
        <f t="shared" si="119"/>
        <v>393.76589810383047</v>
      </c>
      <c r="AJ281" s="79">
        <f t="shared" si="120"/>
        <v>190.05509918175764</v>
      </c>
      <c r="AK281" s="59"/>
      <c r="AL281" s="65">
        <f t="shared" si="129"/>
        <v>0</v>
      </c>
      <c r="AM281" s="65">
        <f t="shared" si="130"/>
        <v>0</v>
      </c>
      <c r="AN281" s="66"/>
      <c r="AO281" s="65">
        <f t="shared" si="131"/>
        <v>0</v>
      </c>
      <c r="AP281" s="65">
        <f t="shared" si="132"/>
        <v>0</v>
      </c>
      <c r="AR281" s="67">
        <f t="shared" si="133"/>
        <v>228.29058089807171</v>
      </c>
      <c r="AS281" s="67">
        <f>IF(K281="","",Input!D$27-(((L281*F$23-K281*F$22)*F$6))-Input!D$17+C$28)</f>
        <v>171.51583943189999</v>
      </c>
      <c r="AT281" s="67"/>
      <c r="AU281" s="67">
        <f t="shared" si="134"/>
        <v>375.37975174763505</v>
      </c>
      <c r="AV281" s="67">
        <f>IF(H281="","",Input!D$27-((I281*C$23-H281*C$22)*C$6)-Input!D$16+C$28)</f>
        <v>187.99518143177346</v>
      </c>
      <c r="BA281" s="37"/>
      <c r="BB281" s="37"/>
      <c r="BD281" s="37"/>
      <c r="BE281" s="37"/>
      <c r="BJ281" s="1">
        <f t="shared" si="121"/>
        <v>361.75321161758336</v>
      </c>
    </row>
    <row r="282" spans="8:62" x14ac:dyDescent="0.2">
      <c r="H282" s="18">
        <f>IF(DAT_ROOT!A279="","",DAT_ROOT!A279*Input!$D$41)</f>
        <v>0.35520200000000002</v>
      </c>
      <c r="I282" s="18">
        <f>IF(DAT_ROOT!B279="","",DAT_ROOT!B279*Input!$D$42)</f>
        <v>-0.11348800000000001</v>
      </c>
      <c r="J282" s="17"/>
      <c r="K282" s="18">
        <f>IF(DAT_TIP!A279="","",DAT_TIP!A279*Input!$D$43)</f>
        <v>0.35520200000000002</v>
      </c>
      <c r="L282" s="18">
        <f>IF(DAT_TIP!B279="","",DAT_TIP!B279*Input!$D$44)</f>
        <v>-0.11348800000000001</v>
      </c>
      <c r="M282" s="1">
        <f t="shared" si="122"/>
        <v>279</v>
      </c>
      <c r="N282" s="16">
        <f t="shared" si="111"/>
        <v>197.95573914211286</v>
      </c>
      <c r="O282" s="16">
        <f t="shared" si="112"/>
        <v>5.0802979774528696</v>
      </c>
      <c r="P282" s="17"/>
      <c r="Q282" s="16">
        <f t="shared" si="113"/>
        <v>381.06740403049895</v>
      </c>
      <c r="R282" s="16">
        <f t="shared" si="114"/>
        <v>25.597959431747149</v>
      </c>
      <c r="T282" s="63">
        <f t="shared" si="123"/>
        <v>0</v>
      </c>
      <c r="U282" s="63">
        <f t="shared" si="124"/>
        <v>0</v>
      </c>
      <c r="V282" s="64"/>
      <c r="W282" s="63">
        <f t="shared" si="125"/>
        <v>0</v>
      </c>
      <c r="X282" s="63">
        <f t="shared" si="126"/>
        <v>0</v>
      </c>
      <c r="Y282" s="58"/>
      <c r="Z282" s="60">
        <f t="shared" si="115"/>
        <v>216.26690563095147</v>
      </c>
      <c r="AA282" s="60">
        <f t="shared" si="127"/>
        <v>7.1320641228822979</v>
      </c>
      <c r="AB282" s="61"/>
      <c r="AC282" s="62">
        <f t="shared" si="116"/>
        <v>362.75623754166037</v>
      </c>
      <c r="AD282" s="62">
        <f t="shared" si="128"/>
        <v>23.54619328631772</v>
      </c>
      <c r="AE282" s="38"/>
      <c r="AF282" s="16">
        <f t="shared" si="117"/>
        <v>208.97638848515612</v>
      </c>
      <c r="AG282" s="16">
        <f t="shared" si="118"/>
        <v>169.40204056825286</v>
      </c>
      <c r="AH282" s="16"/>
      <c r="AI282" s="79">
        <f t="shared" si="119"/>
        <v>392.08805337354215</v>
      </c>
      <c r="AJ282" s="79">
        <f t="shared" si="120"/>
        <v>189.91970202254714</v>
      </c>
      <c r="AK282" s="59"/>
      <c r="AL282" s="65">
        <f t="shared" si="129"/>
        <v>0</v>
      </c>
      <c r="AM282" s="65">
        <f t="shared" si="130"/>
        <v>0</v>
      </c>
      <c r="AN282" s="66"/>
      <c r="AO282" s="65">
        <f t="shared" si="131"/>
        <v>0</v>
      </c>
      <c r="AP282" s="65">
        <f t="shared" si="132"/>
        <v>0</v>
      </c>
      <c r="AR282" s="67">
        <f t="shared" si="133"/>
        <v>227.2875549739947</v>
      </c>
      <c r="AS282" s="67">
        <f>IF(K282="","",Input!D$27-(((L282*F$23-K282*F$22)*F$6))-Input!D$17+C$28)</f>
        <v>171.45380671368227</v>
      </c>
      <c r="AT282" s="67"/>
      <c r="AU282" s="67">
        <f t="shared" si="134"/>
        <v>373.77688688470357</v>
      </c>
      <c r="AV282" s="67">
        <f>IF(H282="","",Input!D$27-((I282*C$23-H282*C$22)*C$6)-Input!D$16+C$28)</f>
        <v>187.8679358771177</v>
      </c>
      <c r="BA282" s="37"/>
      <c r="BB282" s="37"/>
      <c r="BD282" s="37"/>
      <c r="BE282" s="37"/>
      <c r="BJ282" s="1">
        <f t="shared" si="121"/>
        <v>362.75623754166037</v>
      </c>
    </row>
    <row r="283" spans="8:62" x14ac:dyDescent="0.2">
      <c r="H283" s="18">
        <f>IF(DAT_ROOT!A280="","",DAT_ROOT!A280*Input!$D$41)</f>
        <v>0.36120400000000003</v>
      </c>
      <c r="I283" s="18">
        <f>IF(DAT_ROOT!B280="","",DAT_ROOT!B280*Input!$D$42)</f>
        <v>-0.112884</v>
      </c>
      <c r="J283" s="17"/>
      <c r="K283" s="18">
        <f>IF(DAT_TIP!A280="","",DAT_TIP!A280*Input!$D$43)</f>
        <v>0.36120400000000003</v>
      </c>
      <c r="L283" s="18">
        <f>IF(DAT_TIP!B280="","",DAT_TIP!B280*Input!$D$44)</f>
        <v>-0.112884</v>
      </c>
      <c r="M283" s="1">
        <f t="shared" si="122"/>
        <v>280</v>
      </c>
      <c r="N283" s="16">
        <f t="shared" si="111"/>
        <v>200.47286437308918</v>
      </c>
      <c r="O283" s="16">
        <f t="shared" si="112"/>
        <v>5.2926017457749728</v>
      </c>
      <c r="P283" s="17"/>
      <c r="Q283" s="16">
        <f t="shared" si="113"/>
        <v>382.45978540154471</v>
      </c>
      <c r="R283" s="16">
        <f t="shared" si="114"/>
        <v>25.683860529097416</v>
      </c>
      <c r="T283" s="63">
        <f t="shared" si="123"/>
        <v>0</v>
      </c>
      <c r="U283" s="63">
        <f t="shared" si="124"/>
        <v>0</v>
      </c>
      <c r="V283" s="64"/>
      <c r="W283" s="63">
        <f t="shared" si="125"/>
        <v>0</v>
      </c>
      <c r="X283" s="63">
        <f t="shared" si="126"/>
        <v>0</v>
      </c>
      <c r="Y283" s="58"/>
      <c r="Z283" s="60">
        <f t="shared" si="115"/>
        <v>218.67155647593472</v>
      </c>
      <c r="AA283" s="60">
        <f t="shared" si="127"/>
        <v>7.3317276241072165</v>
      </c>
      <c r="AB283" s="61"/>
      <c r="AC283" s="62">
        <f t="shared" si="116"/>
        <v>364.26109329869917</v>
      </c>
      <c r="AD283" s="62">
        <f t="shared" si="128"/>
        <v>23.644734650765173</v>
      </c>
      <c r="AE283" s="38"/>
      <c r="AF283" s="16">
        <f t="shared" si="117"/>
        <v>207.58400711411036</v>
      </c>
      <c r="AG283" s="16">
        <f t="shared" si="118"/>
        <v>169.31613947090256</v>
      </c>
      <c r="AH283" s="16"/>
      <c r="AI283" s="79">
        <f t="shared" si="119"/>
        <v>389.57092814256589</v>
      </c>
      <c r="AJ283" s="79">
        <f t="shared" si="120"/>
        <v>189.70739825422504</v>
      </c>
      <c r="AK283" s="59"/>
      <c r="AL283" s="65">
        <f t="shared" si="129"/>
        <v>0</v>
      </c>
      <c r="AM283" s="65">
        <f t="shared" si="130"/>
        <v>0</v>
      </c>
      <c r="AN283" s="66"/>
      <c r="AO283" s="65">
        <f t="shared" si="131"/>
        <v>0</v>
      </c>
      <c r="AP283" s="65">
        <f t="shared" si="132"/>
        <v>0</v>
      </c>
      <c r="AR283" s="67">
        <f t="shared" si="133"/>
        <v>225.7826992169559</v>
      </c>
      <c r="AS283" s="67">
        <f>IF(K283="","",Input!D$27-(((L283*F$23-K283*F$22)*F$6))-Input!D$17+C$28)</f>
        <v>171.35526534923483</v>
      </c>
      <c r="AT283" s="67"/>
      <c r="AU283" s="67">
        <f t="shared" si="134"/>
        <v>371.37223603972035</v>
      </c>
      <c r="AV283" s="67">
        <f>IF(H283="","",Input!D$27-((I283*C$23-H283*C$22)*C$6)-Input!D$16+C$28)</f>
        <v>187.6682723758928</v>
      </c>
      <c r="BA283" s="37"/>
      <c r="BB283" s="37"/>
      <c r="BD283" s="37"/>
      <c r="BE283" s="37"/>
      <c r="BJ283" s="1">
        <f t="shared" si="121"/>
        <v>364.26109329869917</v>
      </c>
    </row>
    <row r="284" spans="8:62" x14ac:dyDescent="0.2">
      <c r="H284" s="18">
        <f>IF(DAT_ROOT!A281="","",DAT_ROOT!A281*Input!$D$41)</f>
        <v>0.36920599999999998</v>
      </c>
      <c r="I284" s="18">
        <f>IF(DAT_ROOT!B281="","",DAT_ROOT!B281*Input!$D$42)</f>
        <v>-0.112024</v>
      </c>
      <c r="J284" s="17"/>
      <c r="K284" s="18">
        <f>IF(DAT_TIP!A281="","",DAT_TIP!A281*Input!$D$43)</f>
        <v>0.36920599999999998</v>
      </c>
      <c r="L284" s="18">
        <f>IF(DAT_TIP!B281="","",DAT_TIP!B281*Input!$D$44)</f>
        <v>-0.112024</v>
      </c>
      <c r="M284" s="1">
        <f t="shared" si="122"/>
        <v>281</v>
      </c>
      <c r="N284" s="16">
        <f t="shared" si="111"/>
        <v>203.82912192297036</v>
      </c>
      <c r="O284" s="16">
        <f t="shared" si="112"/>
        <v>5.5985669061589691</v>
      </c>
      <c r="P284" s="17"/>
      <c r="Q284" s="16">
        <f t="shared" si="113"/>
        <v>384.31662871485344</v>
      </c>
      <c r="R284" s="16">
        <f t="shared" si="114"/>
        <v>25.811034004415255</v>
      </c>
      <c r="T284" s="63">
        <f t="shared" si="123"/>
        <v>0</v>
      </c>
      <c r="U284" s="63">
        <f t="shared" si="124"/>
        <v>0</v>
      </c>
      <c r="V284" s="64"/>
      <c r="W284" s="63">
        <f t="shared" si="125"/>
        <v>0</v>
      </c>
      <c r="X284" s="63">
        <f t="shared" si="126"/>
        <v>0</v>
      </c>
      <c r="Y284" s="58"/>
      <c r="Z284" s="60">
        <f t="shared" si="115"/>
        <v>221.87787260215867</v>
      </c>
      <c r="AA284" s="60">
        <f t="shared" si="127"/>
        <v>7.6198136159845973</v>
      </c>
      <c r="AB284" s="61"/>
      <c r="AC284" s="62">
        <f t="shared" si="116"/>
        <v>366.26787803566509</v>
      </c>
      <c r="AD284" s="62">
        <f t="shared" si="128"/>
        <v>23.789787294589626</v>
      </c>
      <c r="AE284" s="38"/>
      <c r="AF284" s="16">
        <f t="shared" si="117"/>
        <v>205.72716380080169</v>
      </c>
      <c r="AG284" s="16">
        <f t="shared" si="118"/>
        <v>169.18896599558474</v>
      </c>
      <c r="AH284" s="16"/>
      <c r="AI284" s="79">
        <f t="shared" si="119"/>
        <v>386.21467059268468</v>
      </c>
      <c r="AJ284" s="79">
        <f t="shared" si="120"/>
        <v>189.40143309384104</v>
      </c>
      <c r="AK284" s="59"/>
      <c r="AL284" s="65">
        <f t="shared" si="129"/>
        <v>0</v>
      </c>
      <c r="AM284" s="65">
        <f t="shared" si="130"/>
        <v>0</v>
      </c>
      <c r="AN284" s="66"/>
      <c r="AO284" s="65">
        <f t="shared" si="131"/>
        <v>0</v>
      </c>
      <c r="AP284" s="65">
        <f t="shared" si="132"/>
        <v>0</v>
      </c>
      <c r="AR284" s="67">
        <f t="shared" si="133"/>
        <v>223.77591447998998</v>
      </c>
      <c r="AS284" s="67">
        <f>IF(K284="","",Input!D$27-(((L284*F$23-K284*F$22)*F$6))-Input!D$17+C$28)</f>
        <v>171.21021270541038</v>
      </c>
      <c r="AT284" s="67"/>
      <c r="AU284" s="67">
        <f t="shared" si="134"/>
        <v>368.1659199134964</v>
      </c>
      <c r="AV284" s="67">
        <f>IF(H284="","",Input!D$27-((I284*C$23-H284*C$22)*C$6)-Input!D$16+C$28)</f>
        <v>187.38018638401542</v>
      </c>
      <c r="BA284" s="37"/>
      <c r="BB284" s="37"/>
      <c r="BD284" s="37"/>
      <c r="BE284" s="37"/>
      <c r="BJ284" s="1">
        <f t="shared" si="121"/>
        <v>366.26787803566509</v>
      </c>
    </row>
    <row r="285" spans="8:62" x14ac:dyDescent="0.2">
      <c r="H285" s="18">
        <f>IF(DAT_ROOT!A282="","",DAT_ROOT!A282*Input!$D$41)</f>
        <v>0.37720700000000001</v>
      </c>
      <c r="I285" s="18">
        <f>IF(DAT_ROOT!B282="","",DAT_ROOT!B282*Input!$D$42)</f>
        <v>-0.111124</v>
      </c>
      <c r="J285" s="17"/>
      <c r="K285" s="18">
        <f>IF(DAT_TIP!A282="","",DAT_TIP!A282*Input!$D$43)</f>
        <v>0.37720700000000001</v>
      </c>
      <c r="L285" s="18">
        <f>IF(DAT_TIP!B282="","",DAT_TIP!B282*Input!$D$44)</f>
        <v>-0.111124</v>
      </c>
      <c r="M285" s="1">
        <f t="shared" si="122"/>
        <v>282</v>
      </c>
      <c r="N285" s="16">
        <f t="shared" si="111"/>
        <v>207.18523129106859</v>
      </c>
      <c r="O285" s="16">
        <f t="shared" si="112"/>
        <v>5.9212868494932671</v>
      </c>
      <c r="P285" s="17"/>
      <c r="Q285" s="16">
        <f t="shared" si="113"/>
        <v>386.1735986560995</v>
      </c>
      <c r="R285" s="16">
        <f t="shared" si="114"/>
        <v>25.947459874013379</v>
      </c>
      <c r="T285" s="63">
        <f t="shared" si="123"/>
        <v>0</v>
      </c>
      <c r="U285" s="63">
        <f t="shared" si="124"/>
        <v>0</v>
      </c>
      <c r="V285" s="64"/>
      <c r="W285" s="63">
        <f t="shared" si="125"/>
        <v>0</v>
      </c>
      <c r="X285" s="63">
        <f t="shared" si="126"/>
        <v>0</v>
      </c>
      <c r="Y285" s="58"/>
      <c r="Z285" s="60">
        <f t="shared" si="115"/>
        <v>225.08406802757167</v>
      </c>
      <c r="AA285" s="60">
        <f t="shared" si="127"/>
        <v>7.9239041519452798</v>
      </c>
      <c r="AB285" s="61"/>
      <c r="AC285" s="62">
        <f t="shared" si="116"/>
        <v>368.27476191959641</v>
      </c>
      <c r="AD285" s="62">
        <f t="shared" si="128"/>
        <v>23.94484257156137</v>
      </c>
      <c r="AE285" s="38"/>
      <c r="AF285" s="16">
        <f t="shared" si="117"/>
        <v>203.87019385955554</v>
      </c>
      <c r="AG285" s="16">
        <f t="shared" si="118"/>
        <v>169.05254012598664</v>
      </c>
      <c r="AH285" s="16"/>
      <c r="AI285" s="79">
        <f t="shared" si="119"/>
        <v>382.85856122458654</v>
      </c>
      <c r="AJ285" s="79">
        <f t="shared" si="120"/>
        <v>189.07871315050673</v>
      </c>
      <c r="AK285" s="59"/>
      <c r="AL285" s="65">
        <f t="shared" si="129"/>
        <v>0</v>
      </c>
      <c r="AM285" s="65">
        <f t="shared" si="130"/>
        <v>0</v>
      </c>
      <c r="AN285" s="66"/>
      <c r="AO285" s="65">
        <f t="shared" si="131"/>
        <v>0</v>
      </c>
      <c r="AP285" s="65">
        <f t="shared" si="132"/>
        <v>0</v>
      </c>
      <c r="AR285" s="67">
        <f t="shared" si="133"/>
        <v>221.76903059605866</v>
      </c>
      <c r="AS285" s="67">
        <f>IF(K285="","",Input!D$27-(((L285*F$23-K285*F$22)*F$6))-Input!D$17+C$28)</f>
        <v>171.05515742843863</v>
      </c>
      <c r="AT285" s="67"/>
      <c r="AU285" s="67">
        <f t="shared" si="134"/>
        <v>364.9597244880834</v>
      </c>
      <c r="AV285" s="67">
        <f>IF(H285="","",Input!D$27-((I285*C$23-H285*C$22)*C$6)-Input!D$16+C$28)</f>
        <v>187.07609584805471</v>
      </c>
      <c r="BA285" s="37"/>
      <c r="BB285" s="37"/>
      <c r="BD285" s="37"/>
      <c r="BE285" s="37"/>
      <c r="BJ285" s="1">
        <f t="shared" si="121"/>
        <v>368.27476191959641</v>
      </c>
    </row>
    <row r="286" spans="8:62" x14ac:dyDescent="0.2">
      <c r="H286" s="18">
        <f>IF(DAT_ROOT!A283="","",DAT_ROOT!A283*Input!$D$41)</f>
        <v>0.38520799999999999</v>
      </c>
      <c r="I286" s="18">
        <f>IF(DAT_ROOT!B283="","",DAT_ROOT!B283*Input!$D$42)</f>
        <v>-0.110192</v>
      </c>
      <c r="J286" s="17"/>
      <c r="K286" s="18">
        <f>IF(DAT_TIP!A283="","",DAT_TIP!A283*Input!$D$43)</f>
        <v>0.38520799999999999</v>
      </c>
      <c r="L286" s="18">
        <f>IF(DAT_TIP!B283="","",DAT_TIP!B283*Input!$D$44)</f>
        <v>-0.110192</v>
      </c>
      <c r="M286" s="1">
        <f t="shared" si="122"/>
        <v>283</v>
      </c>
      <c r="N286" s="16">
        <f t="shared" si="111"/>
        <v>210.54155707414</v>
      </c>
      <c r="O286" s="16">
        <f t="shared" si="112"/>
        <v>6.2574052088134771</v>
      </c>
      <c r="P286" s="17"/>
      <c r="Q286" s="16">
        <f t="shared" si="113"/>
        <v>388.030854768724</v>
      </c>
      <c r="R286" s="16">
        <f t="shared" si="114"/>
        <v>26.091280504751285</v>
      </c>
      <c r="T286" s="63">
        <f t="shared" si="123"/>
        <v>0</v>
      </c>
      <c r="U286" s="63">
        <f t="shared" si="124"/>
        <v>0</v>
      </c>
      <c r="V286" s="64"/>
      <c r="W286" s="63">
        <f t="shared" si="125"/>
        <v>0</v>
      </c>
      <c r="X286" s="63">
        <f t="shared" si="126"/>
        <v>0</v>
      </c>
      <c r="Y286" s="58"/>
      <c r="Z286" s="60">
        <f t="shared" si="115"/>
        <v>228.29048684359839</v>
      </c>
      <c r="AA286" s="60">
        <f t="shared" si="127"/>
        <v>8.2407927384072579</v>
      </c>
      <c r="AB286" s="61"/>
      <c r="AC286" s="62">
        <f t="shared" si="116"/>
        <v>370.28192499926558</v>
      </c>
      <c r="AD286" s="62">
        <f t="shared" si="128"/>
        <v>24.107892975157505</v>
      </c>
      <c r="AE286" s="38"/>
      <c r="AF286" s="16">
        <f t="shared" si="117"/>
        <v>202.0129377469311</v>
      </c>
      <c r="AG286" s="16">
        <f t="shared" si="118"/>
        <v>168.9087194952487</v>
      </c>
      <c r="AH286" s="16"/>
      <c r="AI286" s="79">
        <f t="shared" si="119"/>
        <v>379.5022354415151</v>
      </c>
      <c r="AJ286" s="79">
        <f t="shared" si="120"/>
        <v>188.74259479118652</v>
      </c>
      <c r="AK286" s="59"/>
      <c r="AL286" s="65">
        <f t="shared" si="129"/>
        <v>0</v>
      </c>
      <c r="AM286" s="65">
        <f t="shared" si="130"/>
        <v>0</v>
      </c>
      <c r="AN286" s="66"/>
      <c r="AO286" s="65">
        <f t="shared" si="131"/>
        <v>0</v>
      </c>
      <c r="AP286" s="65">
        <f t="shared" si="132"/>
        <v>0</v>
      </c>
      <c r="AR286" s="67">
        <f t="shared" si="133"/>
        <v>219.76186751638949</v>
      </c>
      <c r="AS286" s="67">
        <f>IF(K286="","",Input!D$27-(((L286*F$23-K286*F$22)*F$6))-Input!D$17+C$28)</f>
        <v>170.89210702484249</v>
      </c>
      <c r="AT286" s="67"/>
      <c r="AU286" s="67">
        <f t="shared" si="134"/>
        <v>361.75330567205668</v>
      </c>
      <c r="AV286" s="67">
        <f>IF(H286="","",Input!D$27-((I286*C$23-H286*C$22)*C$6)-Input!D$16+C$28)</f>
        <v>186.75920726159273</v>
      </c>
      <c r="BA286" s="37"/>
      <c r="BB286" s="37"/>
      <c r="BD286" s="37"/>
      <c r="BE286" s="37"/>
      <c r="BJ286" s="1">
        <f t="shared" si="121"/>
        <v>370.28192499926558</v>
      </c>
    </row>
    <row r="287" spans="8:62" x14ac:dyDescent="0.2">
      <c r="H287" s="18">
        <f>IF(DAT_ROOT!A284="","",DAT_ROOT!A284*Input!$D$41)</f>
        <v>0.39411800000000002</v>
      </c>
      <c r="I287" s="18">
        <f>IF(DAT_ROOT!B284="","",DAT_ROOT!B284*Input!$D$42)</f>
        <v>-0.109136</v>
      </c>
      <c r="J287" s="17"/>
      <c r="K287" s="18">
        <f>IF(DAT_TIP!A284="","",DAT_TIP!A284*Input!$D$43)</f>
        <v>0.39411800000000002</v>
      </c>
      <c r="L287" s="18">
        <f>IF(DAT_TIP!B284="","",DAT_TIP!B284*Input!$D$44)</f>
        <v>-0.109136</v>
      </c>
      <c r="M287" s="1">
        <f t="shared" si="122"/>
        <v>284</v>
      </c>
      <c r="N287" s="16">
        <f t="shared" si="111"/>
        <v>214.27932021933225</v>
      </c>
      <c r="O287" s="16">
        <f t="shared" si="112"/>
        <v>6.6392948922464496</v>
      </c>
      <c r="P287" s="17"/>
      <c r="Q287" s="16">
        <f t="shared" si="113"/>
        <v>390.0992772290665</v>
      </c>
      <c r="R287" s="16">
        <f t="shared" si="114"/>
        <v>26.255626779187864</v>
      </c>
      <c r="T287" s="63">
        <f t="shared" si="123"/>
        <v>0</v>
      </c>
      <c r="U287" s="63">
        <f t="shared" si="124"/>
        <v>0</v>
      </c>
      <c r="V287" s="64"/>
      <c r="W287" s="63">
        <f t="shared" si="125"/>
        <v>0</v>
      </c>
      <c r="X287" s="63">
        <f t="shared" si="126"/>
        <v>0</v>
      </c>
      <c r="Y287" s="58"/>
      <c r="Z287" s="60">
        <f t="shared" si="115"/>
        <v>231.86131592030569</v>
      </c>
      <c r="AA287" s="60">
        <f t="shared" si="127"/>
        <v>8.6009280809405908</v>
      </c>
      <c r="AB287" s="61"/>
      <c r="AC287" s="62">
        <f t="shared" si="116"/>
        <v>372.51728152809306</v>
      </c>
      <c r="AD287" s="62">
        <f t="shared" si="128"/>
        <v>24.29399359049372</v>
      </c>
      <c r="AE287" s="38"/>
      <c r="AF287" s="16">
        <f t="shared" si="117"/>
        <v>199.94451528658857</v>
      </c>
      <c r="AG287" s="16">
        <f t="shared" si="118"/>
        <v>168.74437322081212</v>
      </c>
      <c r="AH287" s="16"/>
      <c r="AI287" s="79">
        <f t="shared" si="119"/>
        <v>375.76447229632288</v>
      </c>
      <c r="AJ287" s="79">
        <f t="shared" si="120"/>
        <v>188.36070510775352</v>
      </c>
      <c r="AK287" s="59"/>
      <c r="AL287" s="65">
        <f t="shared" si="129"/>
        <v>0</v>
      </c>
      <c r="AM287" s="65">
        <f t="shared" si="130"/>
        <v>0</v>
      </c>
      <c r="AN287" s="66"/>
      <c r="AO287" s="65">
        <f t="shared" si="131"/>
        <v>0</v>
      </c>
      <c r="AP287" s="65">
        <f t="shared" si="132"/>
        <v>0</v>
      </c>
      <c r="AR287" s="67">
        <f t="shared" si="133"/>
        <v>217.52651098756201</v>
      </c>
      <c r="AS287" s="67">
        <f>IF(K287="","",Input!D$27-(((L287*F$23-K287*F$22)*F$6))-Input!D$17+C$28)</f>
        <v>170.70600640950627</v>
      </c>
      <c r="AT287" s="67"/>
      <c r="AU287" s="67">
        <f t="shared" si="134"/>
        <v>358.18247659534939</v>
      </c>
      <c r="AV287" s="67">
        <f>IF(H287="","",Input!D$27-((I287*C$23-H287*C$22)*C$6)-Input!D$16+C$28)</f>
        <v>186.39907191905939</v>
      </c>
      <c r="BA287" s="37"/>
      <c r="BB287" s="37"/>
      <c r="BD287" s="37"/>
      <c r="BE287" s="37"/>
      <c r="BJ287" s="1">
        <f t="shared" si="121"/>
        <v>372.51728152809306</v>
      </c>
    </row>
    <row r="288" spans="8:62" x14ac:dyDescent="0.2">
      <c r="H288" s="18">
        <f>IF(DAT_ROOT!A285="","",DAT_ROOT!A285*Input!$D$41)</f>
        <v>0.40302900000000003</v>
      </c>
      <c r="I288" s="18">
        <f>IF(DAT_ROOT!B285="","",DAT_ROOT!B285*Input!$D$42)</f>
        <v>-0.108072</v>
      </c>
      <c r="J288" s="17"/>
      <c r="K288" s="18">
        <f>IF(DAT_TIP!A285="","",DAT_TIP!A285*Input!$D$43)</f>
        <v>0.40302900000000003</v>
      </c>
      <c r="L288" s="18">
        <f>IF(DAT_TIP!B285="","",DAT_TIP!B285*Input!$D$44)</f>
        <v>-0.108072</v>
      </c>
      <c r="M288" s="1">
        <f t="shared" si="122"/>
        <v>285</v>
      </c>
      <c r="N288" s="16">
        <f t="shared" si="111"/>
        <v>218.01755616876744</v>
      </c>
      <c r="O288" s="16">
        <f t="shared" si="112"/>
        <v>7.0245274167079881</v>
      </c>
      <c r="P288" s="17"/>
      <c r="Q288" s="16">
        <f t="shared" si="113"/>
        <v>392.16800231853915</v>
      </c>
      <c r="R288" s="16">
        <f t="shared" si="114"/>
        <v>26.421812801053797</v>
      </c>
      <c r="T288" s="63">
        <f t="shared" si="123"/>
        <v>0</v>
      </c>
      <c r="U288" s="63">
        <f t="shared" si="124"/>
        <v>0</v>
      </c>
      <c r="V288" s="64"/>
      <c r="W288" s="63">
        <f t="shared" si="125"/>
        <v>0</v>
      </c>
      <c r="X288" s="63">
        <f t="shared" si="126"/>
        <v>0</v>
      </c>
      <c r="Y288" s="58"/>
      <c r="Z288" s="60">
        <f t="shared" si="115"/>
        <v>235.43260078374462</v>
      </c>
      <c r="AA288" s="60">
        <f t="shared" si="127"/>
        <v>8.9642559551425691</v>
      </c>
      <c r="AB288" s="61"/>
      <c r="AC288" s="62">
        <f t="shared" si="116"/>
        <v>374.752957703562</v>
      </c>
      <c r="AD288" s="62">
        <f t="shared" si="128"/>
        <v>24.482084262619217</v>
      </c>
      <c r="AE288" s="38"/>
      <c r="AF288" s="16">
        <f t="shared" si="117"/>
        <v>197.87579019711589</v>
      </c>
      <c r="AG288" s="16">
        <f t="shared" si="118"/>
        <v>168.57818719894618</v>
      </c>
      <c r="AH288" s="16"/>
      <c r="AI288" s="79">
        <f t="shared" si="119"/>
        <v>372.02623634688769</v>
      </c>
      <c r="AJ288" s="79">
        <f t="shared" si="120"/>
        <v>187.97547258329203</v>
      </c>
      <c r="AK288" s="59"/>
      <c r="AL288" s="65">
        <f t="shared" si="129"/>
        <v>0</v>
      </c>
      <c r="AM288" s="65">
        <f t="shared" si="130"/>
        <v>0</v>
      </c>
      <c r="AN288" s="66"/>
      <c r="AO288" s="65">
        <f t="shared" si="131"/>
        <v>0</v>
      </c>
      <c r="AP288" s="65">
        <f t="shared" si="132"/>
        <v>0</v>
      </c>
      <c r="AR288" s="67">
        <f t="shared" si="133"/>
        <v>215.29083481209307</v>
      </c>
      <c r="AS288" s="67">
        <f>IF(K288="","",Input!D$27-(((L288*F$23-K288*F$22)*F$6))-Input!D$17+C$28)</f>
        <v>170.51791573738078</v>
      </c>
      <c r="AT288" s="67"/>
      <c r="AU288" s="67">
        <f t="shared" si="134"/>
        <v>354.61119173191048</v>
      </c>
      <c r="AV288" s="67">
        <f>IF(H288="","",Input!D$27-((I288*C$23-H288*C$22)*C$6)-Input!D$16+C$28)</f>
        <v>186.03574404485744</v>
      </c>
      <c r="BA288" s="37"/>
      <c r="BB288" s="37"/>
      <c r="BD288" s="37"/>
      <c r="BE288" s="37"/>
      <c r="BJ288" s="1">
        <f t="shared" si="121"/>
        <v>374.752957703562</v>
      </c>
    </row>
    <row r="289" spans="8:62" x14ac:dyDescent="0.2">
      <c r="H289" s="18">
        <f>IF(DAT_ROOT!A286="","",DAT_ROOT!A286*Input!$D$41)</f>
        <v>0.41103099999999998</v>
      </c>
      <c r="I289" s="18">
        <f>IF(DAT_ROOT!B286="","",DAT_ROOT!B286*Input!$D$42)</f>
        <v>-0.10706400000000001</v>
      </c>
      <c r="J289" s="17"/>
      <c r="K289" s="18">
        <f>IF(DAT_TIP!A286="","",DAT_TIP!A286*Input!$D$43)</f>
        <v>0.41103099999999998</v>
      </c>
      <c r="L289" s="18">
        <f>IF(DAT_TIP!B286="","",DAT_TIP!B286*Input!$D$44)</f>
        <v>-0.10706400000000001</v>
      </c>
      <c r="M289" s="1">
        <f t="shared" si="122"/>
        <v>286</v>
      </c>
      <c r="N289" s="16">
        <f t="shared" si="111"/>
        <v>221.37481463789976</v>
      </c>
      <c r="O289" s="16">
        <f t="shared" si="112"/>
        <v>7.3924602510268231</v>
      </c>
      <c r="P289" s="17"/>
      <c r="Q289" s="16">
        <f t="shared" si="113"/>
        <v>394.02616917447301</v>
      </c>
      <c r="R289" s="16">
        <f t="shared" si="114"/>
        <v>26.583187046643083</v>
      </c>
      <c r="T289" s="63">
        <f t="shared" si="123"/>
        <v>0</v>
      </c>
      <c r="U289" s="63">
        <f t="shared" si="124"/>
        <v>0</v>
      </c>
      <c r="V289" s="64"/>
      <c r="W289" s="63">
        <f t="shared" si="125"/>
        <v>0</v>
      </c>
      <c r="X289" s="63">
        <f t="shared" si="126"/>
        <v>0</v>
      </c>
      <c r="Y289" s="58"/>
      <c r="Z289" s="60">
        <f t="shared" si="115"/>
        <v>238.63995009155707</v>
      </c>
      <c r="AA289" s="60">
        <f t="shared" si="127"/>
        <v>9.3115329305884487</v>
      </c>
      <c r="AB289" s="61"/>
      <c r="AC289" s="62">
        <f t="shared" si="116"/>
        <v>376.7610337208157</v>
      </c>
      <c r="AD289" s="62">
        <f t="shared" si="128"/>
        <v>24.664114367081456</v>
      </c>
      <c r="AE289" s="38"/>
      <c r="AF289" s="16">
        <f t="shared" si="117"/>
        <v>196.01762334118203</v>
      </c>
      <c r="AG289" s="16">
        <f t="shared" si="118"/>
        <v>168.41681295335692</v>
      </c>
      <c r="AH289" s="16"/>
      <c r="AI289" s="79">
        <f t="shared" si="119"/>
        <v>368.66897787775531</v>
      </c>
      <c r="AJ289" s="79">
        <f t="shared" si="120"/>
        <v>187.60753974897318</v>
      </c>
      <c r="AK289" s="59"/>
      <c r="AL289" s="65">
        <f t="shared" si="129"/>
        <v>0</v>
      </c>
      <c r="AM289" s="65">
        <f t="shared" si="130"/>
        <v>0</v>
      </c>
      <c r="AN289" s="66"/>
      <c r="AO289" s="65">
        <f t="shared" si="131"/>
        <v>0</v>
      </c>
      <c r="AP289" s="65">
        <f t="shared" si="132"/>
        <v>0</v>
      </c>
      <c r="AR289" s="67">
        <f t="shared" si="133"/>
        <v>213.28275879483937</v>
      </c>
      <c r="AS289" s="67">
        <f>IF(K289="","",Input!D$27-(((L289*F$23-K289*F$22)*F$6))-Input!D$17+C$28)</f>
        <v>170.33588563291855</v>
      </c>
      <c r="AT289" s="67"/>
      <c r="AU289" s="67">
        <f t="shared" si="134"/>
        <v>351.403842424098</v>
      </c>
      <c r="AV289" s="67">
        <f>IF(H289="","",Input!D$27-((I289*C$23-H289*C$22)*C$6)-Input!D$16+C$28)</f>
        <v>185.68846706941156</v>
      </c>
      <c r="BA289" s="37"/>
      <c r="BB289" s="37"/>
      <c r="BD289" s="37"/>
      <c r="BE289" s="37"/>
      <c r="BJ289" s="1">
        <f t="shared" si="121"/>
        <v>376.7610337208157</v>
      </c>
    </row>
    <row r="290" spans="8:62" x14ac:dyDescent="0.2">
      <c r="H290" s="18">
        <f>IF(DAT_ROOT!A287="","",DAT_ROOT!A287*Input!$D$41)</f>
        <v>0.41903299999999999</v>
      </c>
      <c r="I290" s="18">
        <f>IF(DAT_ROOT!B287="","",DAT_ROOT!B287*Input!$D$42)</f>
        <v>-0.106016</v>
      </c>
      <c r="J290" s="17"/>
      <c r="K290" s="18">
        <f>IF(DAT_TIP!A287="","",DAT_TIP!A287*Input!$D$43)</f>
        <v>0.41903299999999999</v>
      </c>
      <c r="L290" s="18">
        <f>IF(DAT_TIP!B287="","",DAT_TIP!B287*Input!$D$44)</f>
        <v>-0.106016</v>
      </c>
      <c r="M290" s="1">
        <f t="shared" si="122"/>
        <v>287</v>
      </c>
      <c r="N290" s="16">
        <f t="shared" si="111"/>
        <v>224.73234362574857</v>
      </c>
      <c r="O290" s="16">
        <f t="shared" si="112"/>
        <v>7.7771411053280346</v>
      </c>
      <c r="P290" s="17"/>
      <c r="Q290" s="16">
        <f t="shared" si="113"/>
        <v>395.88469374462983</v>
      </c>
      <c r="R290" s="16">
        <f t="shared" si="114"/>
        <v>26.753804743657074</v>
      </c>
      <c r="T290" s="63">
        <f t="shared" si="123"/>
        <v>0</v>
      </c>
      <c r="U290" s="63">
        <f t="shared" si="124"/>
        <v>0</v>
      </c>
      <c r="V290" s="64"/>
      <c r="W290" s="63">
        <f t="shared" si="125"/>
        <v>0</v>
      </c>
      <c r="X290" s="63">
        <f t="shared" si="126"/>
        <v>0</v>
      </c>
      <c r="Y290" s="58"/>
      <c r="Z290" s="60">
        <f t="shared" si="115"/>
        <v>241.8475786376367</v>
      </c>
      <c r="AA290" s="60">
        <f t="shared" si="127"/>
        <v>9.6748074691609389</v>
      </c>
      <c r="AB290" s="61"/>
      <c r="AC290" s="62">
        <f t="shared" si="116"/>
        <v>378.76945873274173</v>
      </c>
      <c r="AD290" s="62">
        <f t="shared" si="128"/>
        <v>24.85613837982417</v>
      </c>
      <c r="AE290" s="38"/>
      <c r="AF290" s="16">
        <f t="shared" si="117"/>
        <v>194.15909877102524</v>
      </c>
      <c r="AG290" s="16">
        <f t="shared" si="118"/>
        <v>168.24619525634296</v>
      </c>
      <c r="AH290" s="16"/>
      <c r="AI290" s="79">
        <f t="shared" si="119"/>
        <v>365.31144888990656</v>
      </c>
      <c r="AJ290" s="79">
        <f t="shared" si="120"/>
        <v>187.22285889467196</v>
      </c>
      <c r="AK290" s="59"/>
      <c r="AL290" s="65">
        <f t="shared" si="129"/>
        <v>0</v>
      </c>
      <c r="AM290" s="65">
        <f t="shared" si="130"/>
        <v>0</v>
      </c>
      <c r="AN290" s="66"/>
      <c r="AO290" s="65">
        <f t="shared" si="131"/>
        <v>0</v>
      </c>
      <c r="AP290" s="65">
        <f t="shared" si="132"/>
        <v>0</v>
      </c>
      <c r="AR290" s="67">
        <f t="shared" si="133"/>
        <v>211.27433378291335</v>
      </c>
      <c r="AS290" s="67">
        <f>IF(K290="","",Input!D$27-(((L290*F$23-K290*F$22)*F$6))-Input!D$17+C$28)</f>
        <v>170.14386162017584</v>
      </c>
      <c r="AT290" s="67"/>
      <c r="AU290" s="67">
        <f t="shared" si="134"/>
        <v>348.1962138780184</v>
      </c>
      <c r="AV290" s="67">
        <f>IF(H290="","",Input!D$27-((I290*C$23-H290*C$22)*C$6)-Input!D$16+C$28)</f>
        <v>185.32519253083905</v>
      </c>
      <c r="BA290" s="37"/>
      <c r="BB290" s="37"/>
      <c r="BD290" s="37"/>
      <c r="BE290" s="37"/>
      <c r="BJ290" s="1">
        <f t="shared" si="121"/>
        <v>378.76945873274173</v>
      </c>
    </row>
    <row r="291" spans="8:62" x14ac:dyDescent="0.2">
      <c r="H291" s="18">
        <f>IF(DAT_ROOT!A288="","",DAT_ROOT!A288*Input!$D$41)</f>
        <v>0.42703400000000002</v>
      </c>
      <c r="I291" s="18">
        <f>IF(DAT_ROOT!B288="","",DAT_ROOT!B288*Input!$D$42)</f>
        <v>-0.104936</v>
      </c>
      <c r="J291" s="17"/>
      <c r="K291" s="18">
        <f>IF(DAT_TIP!A288="","",DAT_TIP!A288*Input!$D$43)</f>
        <v>0.42703400000000002</v>
      </c>
      <c r="L291" s="18">
        <f>IF(DAT_TIP!B288="","",DAT_TIP!B288*Input!$D$44)</f>
        <v>-0.104936</v>
      </c>
      <c r="M291" s="1">
        <f t="shared" si="122"/>
        <v>288</v>
      </c>
      <c r="N291" s="16">
        <f t="shared" si="111"/>
        <v>228.08967032807107</v>
      </c>
      <c r="O291" s="16">
        <f t="shared" si="112"/>
        <v>8.1752271385830753</v>
      </c>
      <c r="P291" s="17"/>
      <c r="Q291" s="16">
        <f t="shared" si="113"/>
        <v>397.74327339987957</v>
      </c>
      <c r="R291" s="16">
        <f t="shared" si="114"/>
        <v>26.93182614466642</v>
      </c>
      <c r="T291" s="63">
        <f t="shared" si="123"/>
        <v>0</v>
      </c>
      <c r="U291" s="63">
        <f t="shared" si="124"/>
        <v>0</v>
      </c>
      <c r="V291" s="64"/>
      <c r="W291" s="63">
        <f t="shared" si="125"/>
        <v>0</v>
      </c>
      <c r="X291" s="63">
        <f t="shared" si="126"/>
        <v>0</v>
      </c>
      <c r="Y291" s="58"/>
      <c r="Z291" s="60">
        <f t="shared" si="115"/>
        <v>245.05503063525194</v>
      </c>
      <c r="AA291" s="60">
        <f t="shared" si="127"/>
        <v>10.050887039191409</v>
      </c>
      <c r="AB291" s="61"/>
      <c r="AC291" s="62">
        <f t="shared" si="116"/>
        <v>380.77791309269867</v>
      </c>
      <c r="AD291" s="62">
        <f t="shared" si="128"/>
        <v>25.056166244058083</v>
      </c>
      <c r="AE291" s="38"/>
      <c r="AF291" s="16">
        <f t="shared" si="117"/>
        <v>192.30051911577556</v>
      </c>
      <c r="AG291" s="16">
        <f t="shared" si="118"/>
        <v>168.06817385533358</v>
      </c>
      <c r="AH291" s="16"/>
      <c r="AI291" s="79">
        <f t="shared" si="119"/>
        <v>361.95412218758395</v>
      </c>
      <c r="AJ291" s="79">
        <f t="shared" si="120"/>
        <v>186.8247728614169</v>
      </c>
      <c r="AK291" s="59"/>
      <c r="AL291" s="65">
        <f t="shared" si="129"/>
        <v>0</v>
      </c>
      <c r="AM291" s="65">
        <f t="shared" si="130"/>
        <v>0</v>
      </c>
      <c r="AN291" s="66"/>
      <c r="AO291" s="65">
        <f t="shared" si="131"/>
        <v>0</v>
      </c>
      <c r="AP291" s="65">
        <f t="shared" si="132"/>
        <v>0</v>
      </c>
      <c r="AR291" s="67">
        <f t="shared" si="133"/>
        <v>209.2658794229564</v>
      </c>
      <c r="AS291" s="67">
        <f>IF(K291="","",Input!D$27-(((L291*F$23-K291*F$22)*F$6))-Input!D$17+C$28)</f>
        <v>169.94383375594191</v>
      </c>
      <c r="AT291" s="67"/>
      <c r="AU291" s="67">
        <f t="shared" si="134"/>
        <v>344.9887618804031</v>
      </c>
      <c r="AV291" s="67">
        <f>IF(H291="","",Input!D$27-((I291*C$23-H291*C$22)*C$6)-Input!D$16+C$28)</f>
        <v>184.94911296080858</v>
      </c>
      <c r="BA291" s="37"/>
      <c r="BB291" s="37"/>
      <c r="BD291" s="37"/>
      <c r="BE291" s="37"/>
      <c r="BJ291" s="1">
        <f t="shared" si="121"/>
        <v>380.77791309269867</v>
      </c>
    </row>
    <row r="292" spans="8:62" x14ac:dyDescent="0.2">
      <c r="H292" s="18">
        <f>IF(DAT_ROOT!A289="","",DAT_ROOT!A289*Input!$D$41)</f>
        <v>0.43576199999999998</v>
      </c>
      <c r="I292" s="18">
        <f>IF(DAT_ROOT!B289="","",DAT_ROOT!B289*Input!$D$42)</f>
        <v>-0.10374</v>
      </c>
      <c r="J292" s="17"/>
      <c r="K292" s="18">
        <f>IF(DAT_TIP!A289="","",DAT_TIP!A289*Input!$D$43)</f>
        <v>0.43576199999999998</v>
      </c>
      <c r="L292" s="18">
        <f>IF(DAT_TIP!B289="","",DAT_TIP!B289*Input!$D$44)</f>
        <v>-0.10374</v>
      </c>
      <c r="M292" s="1">
        <f t="shared" si="122"/>
        <v>289</v>
      </c>
      <c r="N292" s="16">
        <f t="shared" si="111"/>
        <v>231.75217679785129</v>
      </c>
      <c r="O292" s="16">
        <f t="shared" si="112"/>
        <v>8.6169657521145044</v>
      </c>
      <c r="P292" s="17"/>
      <c r="Q292" s="16">
        <f t="shared" si="113"/>
        <v>399.77089015602002</v>
      </c>
      <c r="R292" s="16">
        <f t="shared" si="114"/>
        <v>27.130152098804192</v>
      </c>
      <c r="T292" s="63">
        <f t="shared" si="123"/>
        <v>0</v>
      </c>
      <c r="U292" s="63">
        <f t="shared" si="124"/>
        <v>0</v>
      </c>
      <c r="V292" s="64"/>
      <c r="W292" s="63">
        <f t="shared" si="125"/>
        <v>0</v>
      </c>
      <c r="X292" s="63">
        <f t="shared" si="126"/>
        <v>0</v>
      </c>
      <c r="Y292" s="58"/>
      <c r="Z292" s="60">
        <f t="shared" si="115"/>
        <v>248.55404813366818</v>
      </c>
      <c r="AA292" s="60">
        <f t="shared" si="127"/>
        <v>10.468284386783473</v>
      </c>
      <c r="AB292" s="61"/>
      <c r="AC292" s="62">
        <f t="shared" si="116"/>
        <v>382.96901882020319</v>
      </c>
      <c r="AD292" s="62">
        <f t="shared" si="128"/>
        <v>25.278833464135225</v>
      </c>
      <c r="AE292" s="38"/>
      <c r="AF292" s="16">
        <f t="shared" si="117"/>
        <v>190.272902359635</v>
      </c>
      <c r="AG292" s="16">
        <f t="shared" si="118"/>
        <v>167.86984790119578</v>
      </c>
      <c r="AH292" s="16"/>
      <c r="AI292" s="79">
        <f t="shared" si="119"/>
        <v>358.29161571780372</v>
      </c>
      <c r="AJ292" s="79">
        <f t="shared" si="120"/>
        <v>186.38303424788552</v>
      </c>
      <c r="AK292" s="59"/>
      <c r="AL292" s="65">
        <f t="shared" si="129"/>
        <v>0</v>
      </c>
      <c r="AM292" s="65">
        <f t="shared" si="130"/>
        <v>0</v>
      </c>
      <c r="AN292" s="66"/>
      <c r="AO292" s="65">
        <f t="shared" si="131"/>
        <v>0</v>
      </c>
      <c r="AP292" s="65">
        <f t="shared" si="132"/>
        <v>0</v>
      </c>
      <c r="AR292" s="67">
        <f t="shared" si="133"/>
        <v>207.07477369545188</v>
      </c>
      <c r="AS292" s="67">
        <f>IF(K292="","",Input!D$27-(((L292*F$23-K292*F$22)*F$6))-Input!D$17+C$28)</f>
        <v>169.72116653586477</v>
      </c>
      <c r="AT292" s="67"/>
      <c r="AU292" s="67">
        <f t="shared" si="134"/>
        <v>341.4897443819869</v>
      </c>
      <c r="AV292" s="67">
        <f>IF(H292="","",Input!D$27-((I292*C$23-H292*C$22)*C$6)-Input!D$16+C$28)</f>
        <v>184.53171561321653</v>
      </c>
      <c r="BA292" s="37"/>
      <c r="BB292" s="37"/>
      <c r="BD292" s="37"/>
      <c r="BE292" s="37"/>
      <c r="BJ292" s="1">
        <f t="shared" si="121"/>
        <v>382.96901882020319</v>
      </c>
    </row>
    <row r="293" spans="8:62" x14ac:dyDescent="0.2">
      <c r="H293" s="18">
        <f>IF(DAT_ROOT!A290="","",DAT_ROOT!A290*Input!$D$41)</f>
        <v>0.44267200000000001</v>
      </c>
      <c r="I293" s="18">
        <f>IF(DAT_ROOT!B290="","",DAT_ROOT!B290*Input!$D$42)</f>
        <v>-0.102784</v>
      </c>
      <c r="J293" s="17"/>
      <c r="K293" s="18">
        <f>IF(DAT_TIP!A290="","",DAT_TIP!A290*Input!$D$43)</f>
        <v>0.44267200000000001</v>
      </c>
      <c r="L293" s="18">
        <f>IF(DAT_TIP!B290="","",DAT_TIP!B290*Input!$D$44)</f>
        <v>-0.102784</v>
      </c>
      <c r="M293" s="1">
        <f t="shared" si="122"/>
        <v>290</v>
      </c>
      <c r="N293" s="16">
        <f t="shared" si="111"/>
        <v>234.65186264713299</v>
      </c>
      <c r="O293" s="16">
        <f t="shared" si="112"/>
        <v>8.9705113214168826</v>
      </c>
      <c r="P293" s="17"/>
      <c r="Q293" s="16">
        <f t="shared" si="113"/>
        <v>401.37624575956937</v>
      </c>
      <c r="R293" s="16">
        <f t="shared" si="114"/>
        <v>27.289275455829564</v>
      </c>
      <c r="T293" s="63">
        <f t="shared" si="123"/>
        <v>0</v>
      </c>
      <c r="U293" s="63">
        <f t="shared" si="124"/>
        <v>0</v>
      </c>
      <c r="V293" s="64"/>
      <c r="W293" s="63">
        <f t="shared" si="125"/>
        <v>0</v>
      </c>
      <c r="X293" s="63">
        <f t="shared" si="126"/>
        <v>0</v>
      </c>
      <c r="Y293" s="58"/>
      <c r="Z293" s="60">
        <f t="shared" si="115"/>
        <v>251.32430095837663</v>
      </c>
      <c r="AA293" s="60">
        <f t="shared" si="127"/>
        <v>10.802387734858151</v>
      </c>
      <c r="AB293" s="61"/>
      <c r="AC293" s="62">
        <f t="shared" si="116"/>
        <v>384.70380744832573</v>
      </c>
      <c r="AD293" s="62">
        <f t="shared" si="128"/>
        <v>25.4573990423883</v>
      </c>
      <c r="AE293" s="38"/>
      <c r="AF293" s="16">
        <f t="shared" si="117"/>
        <v>188.66754675608573</v>
      </c>
      <c r="AG293" s="16">
        <f t="shared" si="118"/>
        <v>167.71072454417043</v>
      </c>
      <c r="AH293" s="16"/>
      <c r="AI293" s="79">
        <f t="shared" si="119"/>
        <v>355.39192986852214</v>
      </c>
      <c r="AJ293" s="79">
        <f t="shared" si="120"/>
        <v>186.02948867858314</v>
      </c>
      <c r="AK293" s="59"/>
      <c r="AL293" s="65">
        <f t="shared" si="129"/>
        <v>0</v>
      </c>
      <c r="AM293" s="65">
        <f t="shared" si="130"/>
        <v>0</v>
      </c>
      <c r="AN293" s="66"/>
      <c r="AO293" s="65">
        <f t="shared" si="131"/>
        <v>0</v>
      </c>
      <c r="AP293" s="65">
        <f t="shared" si="132"/>
        <v>0</v>
      </c>
      <c r="AR293" s="67">
        <f t="shared" si="133"/>
        <v>205.33998506732934</v>
      </c>
      <c r="AS293" s="67">
        <f>IF(K293="","",Input!D$27-(((L293*F$23-K293*F$22)*F$6))-Input!D$17+C$28)</f>
        <v>169.54260095761171</v>
      </c>
      <c r="AT293" s="67"/>
      <c r="AU293" s="67">
        <f t="shared" si="134"/>
        <v>338.71949155727845</v>
      </c>
      <c r="AV293" s="67">
        <f>IF(H293="","",Input!D$27-((I293*C$23-H293*C$22)*C$6)-Input!D$16+C$28)</f>
        <v>184.19761226514186</v>
      </c>
      <c r="BA293" s="37"/>
      <c r="BB293" s="37"/>
      <c r="BD293" s="37"/>
      <c r="BE293" s="37"/>
      <c r="BJ293" s="1">
        <f t="shared" si="121"/>
        <v>384.70380744832573</v>
      </c>
    </row>
    <row r="294" spans="8:62" x14ac:dyDescent="0.2">
      <c r="H294" s="18">
        <f>IF(DAT_ROOT!A291="","",DAT_ROOT!A291*Input!$D$41)</f>
        <v>0.44572400000000001</v>
      </c>
      <c r="I294" s="18">
        <f>IF(DAT_ROOT!B291="","",DAT_ROOT!B291*Input!$D$42)</f>
        <v>-0.102368</v>
      </c>
      <c r="J294" s="17"/>
      <c r="K294" s="18">
        <f>IF(DAT_TIP!A291="","",DAT_TIP!A291*Input!$D$43)</f>
        <v>0.44572400000000001</v>
      </c>
      <c r="L294" s="18">
        <f>IF(DAT_TIP!B291="","",DAT_TIP!B291*Input!$D$44)</f>
        <v>-0.102368</v>
      </c>
      <c r="M294" s="1">
        <f t="shared" si="122"/>
        <v>291</v>
      </c>
      <c r="N294" s="16">
        <f t="shared" si="111"/>
        <v>235.93254996644075</v>
      </c>
      <c r="O294" s="16">
        <f t="shared" si="112"/>
        <v>9.1240501511641909</v>
      </c>
      <c r="P294" s="17"/>
      <c r="Q294" s="16">
        <f t="shared" si="113"/>
        <v>402.08524133119425</v>
      </c>
      <c r="R294" s="16">
        <f t="shared" si="114"/>
        <v>27.358113755430786</v>
      </c>
      <c r="T294" s="63">
        <f t="shared" si="123"/>
        <v>0</v>
      </c>
      <c r="U294" s="63">
        <f t="shared" si="124"/>
        <v>0</v>
      </c>
      <c r="V294" s="64"/>
      <c r="W294" s="63">
        <f t="shared" si="125"/>
        <v>0</v>
      </c>
      <c r="X294" s="63">
        <f t="shared" si="126"/>
        <v>0</v>
      </c>
      <c r="Y294" s="58"/>
      <c r="Z294" s="60">
        <f t="shared" si="115"/>
        <v>252.54781910291609</v>
      </c>
      <c r="AA294" s="60">
        <f t="shared" si="127"/>
        <v>10.94745651159085</v>
      </c>
      <c r="AB294" s="61"/>
      <c r="AC294" s="62">
        <f t="shared" si="116"/>
        <v>385.46997219471893</v>
      </c>
      <c r="AD294" s="62">
        <f t="shared" si="128"/>
        <v>25.53470739500413</v>
      </c>
      <c r="AE294" s="38"/>
      <c r="AF294" s="16">
        <f t="shared" si="117"/>
        <v>187.95855118446082</v>
      </c>
      <c r="AG294" s="16">
        <f t="shared" si="118"/>
        <v>167.64188624456921</v>
      </c>
      <c r="AH294" s="16"/>
      <c r="AI294" s="79">
        <f t="shared" si="119"/>
        <v>354.11124254921435</v>
      </c>
      <c r="AJ294" s="79">
        <f t="shared" si="120"/>
        <v>185.87594984883583</v>
      </c>
      <c r="AK294" s="59"/>
      <c r="AL294" s="65">
        <f t="shared" si="129"/>
        <v>0</v>
      </c>
      <c r="AM294" s="65">
        <f t="shared" si="130"/>
        <v>0</v>
      </c>
      <c r="AN294" s="66"/>
      <c r="AO294" s="65">
        <f t="shared" si="131"/>
        <v>0</v>
      </c>
      <c r="AP294" s="65">
        <f t="shared" si="132"/>
        <v>0</v>
      </c>
      <c r="AR294" s="67">
        <f t="shared" si="133"/>
        <v>204.57382032093614</v>
      </c>
      <c r="AS294" s="67">
        <f>IF(K294="","",Input!D$27-(((L294*F$23-K294*F$22)*F$6))-Input!D$17+C$28)</f>
        <v>169.46529260499588</v>
      </c>
      <c r="AT294" s="67"/>
      <c r="AU294" s="67">
        <f t="shared" si="134"/>
        <v>337.49597341273898</v>
      </c>
      <c r="AV294" s="67">
        <f>IF(H294="","",Input!D$27-((I294*C$23-H294*C$22)*C$6)-Input!D$16+C$28)</f>
        <v>184.05254348840916</v>
      </c>
      <c r="BA294" s="37"/>
      <c r="BB294" s="37"/>
      <c r="BD294" s="37"/>
      <c r="BE294" s="37"/>
      <c r="BJ294" s="1">
        <f t="shared" si="121"/>
        <v>385.46997219471893</v>
      </c>
    </row>
    <row r="295" spans="8:62" x14ac:dyDescent="0.2">
      <c r="H295" s="18">
        <f>IF(DAT_ROOT!A292="","",DAT_ROOT!A292*Input!$D$41)</f>
        <v>0.44962800000000003</v>
      </c>
      <c r="I295" s="18">
        <f>IF(DAT_ROOT!B292="","",DAT_ROOT!B292*Input!$D$42)</f>
        <v>-0.1018</v>
      </c>
      <c r="J295" s="17"/>
      <c r="K295" s="18">
        <f>IF(DAT_TIP!A292="","",DAT_TIP!A292*Input!$D$43)</f>
        <v>0.44962800000000003</v>
      </c>
      <c r="L295" s="18">
        <f>IF(DAT_TIP!B292="","",DAT_TIP!B292*Input!$D$44)</f>
        <v>-0.1018</v>
      </c>
      <c r="M295" s="1">
        <f t="shared" si="122"/>
        <v>292</v>
      </c>
      <c r="N295" s="16">
        <f t="shared" si="111"/>
        <v>237.57099808249609</v>
      </c>
      <c r="O295" s="16">
        <f t="shared" si="112"/>
        <v>9.3354694081829468</v>
      </c>
      <c r="P295" s="17"/>
      <c r="Q295" s="16">
        <f t="shared" si="113"/>
        <v>402.99248173221315</v>
      </c>
      <c r="R295" s="16">
        <f t="shared" si="114"/>
        <v>27.454457857495782</v>
      </c>
      <c r="T295" s="63">
        <f t="shared" si="123"/>
        <v>0</v>
      </c>
      <c r="U295" s="63">
        <f t="shared" si="124"/>
        <v>0</v>
      </c>
      <c r="V295" s="64"/>
      <c r="W295" s="63">
        <f t="shared" si="125"/>
        <v>0</v>
      </c>
      <c r="X295" s="63">
        <f t="shared" si="126"/>
        <v>0</v>
      </c>
      <c r="Y295" s="58"/>
      <c r="Z295" s="60">
        <f t="shared" si="115"/>
        <v>254.11314644746776</v>
      </c>
      <c r="AA295" s="60">
        <f t="shared" si="127"/>
        <v>11.14736825311423</v>
      </c>
      <c r="AB295" s="61"/>
      <c r="AC295" s="62">
        <f t="shared" si="116"/>
        <v>386.4503333672414</v>
      </c>
      <c r="AD295" s="62">
        <f t="shared" si="128"/>
        <v>25.642559012564497</v>
      </c>
      <c r="AE295" s="38"/>
      <c r="AF295" s="16">
        <f t="shared" si="117"/>
        <v>187.05131078344195</v>
      </c>
      <c r="AG295" s="16">
        <f t="shared" si="118"/>
        <v>167.54554214250419</v>
      </c>
      <c r="AH295" s="16"/>
      <c r="AI295" s="79">
        <f t="shared" si="119"/>
        <v>352.47279443315898</v>
      </c>
      <c r="AJ295" s="79">
        <f t="shared" si="120"/>
        <v>185.66453059181705</v>
      </c>
      <c r="AK295" s="59"/>
      <c r="AL295" s="65">
        <f t="shared" si="129"/>
        <v>0</v>
      </c>
      <c r="AM295" s="65">
        <f t="shared" si="130"/>
        <v>0</v>
      </c>
      <c r="AN295" s="66"/>
      <c r="AO295" s="65">
        <f t="shared" si="131"/>
        <v>0</v>
      </c>
      <c r="AP295" s="65">
        <f t="shared" si="132"/>
        <v>0</v>
      </c>
      <c r="AR295" s="67">
        <f t="shared" si="133"/>
        <v>203.59345914841367</v>
      </c>
      <c r="AS295" s="67">
        <f>IF(K295="","",Input!D$27-(((L295*F$23-K295*F$22)*F$6))-Input!D$17+C$28)</f>
        <v>169.3574409874355</v>
      </c>
      <c r="AT295" s="67"/>
      <c r="AU295" s="67">
        <f t="shared" si="134"/>
        <v>335.93064606818734</v>
      </c>
      <c r="AV295" s="67">
        <f>IF(H295="","",Input!D$27-((I295*C$23-H295*C$22)*C$6)-Input!D$16+C$28)</f>
        <v>183.85263174688578</v>
      </c>
      <c r="BA295" s="37"/>
      <c r="BB295" s="37"/>
      <c r="BD295" s="37"/>
      <c r="BE295" s="37"/>
      <c r="BJ295" s="1">
        <f t="shared" si="121"/>
        <v>386.4503333672414</v>
      </c>
    </row>
    <row r="296" spans="8:62" x14ac:dyDescent="0.2">
      <c r="H296" s="18">
        <f>IF(DAT_ROOT!A293="","",DAT_ROOT!A293*Input!$D$41)</f>
        <v>0.45508100000000001</v>
      </c>
      <c r="I296" s="18">
        <f>IF(DAT_ROOT!B293="","",DAT_ROOT!B293*Input!$D$42)</f>
        <v>-0.10102800000000001</v>
      </c>
      <c r="J296" s="17"/>
      <c r="K296" s="18">
        <f>IF(DAT_TIP!A293="","",DAT_TIP!A293*Input!$D$43)</f>
        <v>0.45508100000000001</v>
      </c>
      <c r="L296" s="18">
        <f>IF(DAT_TIP!B293="","",DAT_TIP!B293*Input!$D$44)</f>
        <v>-0.10102800000000001</v>
      </c>
      <c r="M296" s="1">
        <f t="shared" si="122"/>
        <v>293</v>
      </c>
      <c r="N296" s="16">
        <f t="shared" si="111"/>
        <v>239.85939291782339</v>
      </c>
      <c r="O296" s="16">
        <f t="shared" si="112"/>
        <v>9.6218277298151254</v>
      </c>
      <c r="P296" s="17"/>
      <c r="Q296" s="16">
        <f t="shared" si="113"/>
        <v>404.25949913219125</v>
      </c>
      <c r="R296" s="16">
        <f t="shared" si="114"/>
        <v>27.584091078540673</v>
      </c>
      <c r="T296" s="63">
        <f t="shared" si="123"/>
        <v>0</v>
      </c>
      <c r="U296" s="63">
        <f t="shared" si="124"/>
        <v>0</v>
      </c>
      <c r="V296" s="64"/>
      <c r="W296" s="63">
        <f t="shared" si="125"/>
        <v>0</v>
      </c>
      <c r="X296" s="63">
        <f t="shared" si="126"/>
        <v>0</v>
      </c>
      <c r="Y296" s="58"/>
      <c r="Z296" s="60">
        <f t="shared" si="115"/>
        <v>256.2994035392602</v>
      </c>
      <c r="AA296" s="60">
        <f t="shared" si="127"/>
        <v>11.418054064687681</v>
      </c>
      <c r="AB296" s="61"/>
      <c r="AC296" s="62">
        <f t="shared" si="116"/>
        <v>387.81948851075452</v>
      </c>
      <c r="AD296" s="62">
        <f t="shared" si="128"/>
        <v>25.787864743668116</v>
      </c>
      <c r="AE296" s="38"/>
      <c r="AF296" s="16">
        <f t="shared" si="117"/>
        <v>185.78429338346376</v>
      </c>
      <c r="AG296" s="16">
        <f t="shared" si="118"/>
        <v>167.41590892145933</v>
      </c>
      <c r="AH296" s="16"/>
      <c r="AI296" s="79">
        <f t="shared" si="119"/>
        <v>350.18439959783166</v>
      </c>
      <c r="AJ296" s="79">
        <f t="shared" si="120"/>
        <v>185.37817227018488</v>
      </c>
      <c r="AK296" s="59"/>
      <c r="AL296" s="65">
        <f t="shared" si="129"/>
        <v>0</v>
      </c>
      <c r="AM296" s="65">
        <f t="shared" si="130"/>
        <v>0</v>
      </c>
      <c r="AN296" s="66"/>
      <c r="AO296" s="65">
        <f t="shared" si="131"/>
        <v>0</v>
      </c>
      <c r="AP296" s="65">
        <f t="shared" si="132"/>
        <v>0</v>
      </c>
      <c r="AR296" s="67">
        <f t="shared" si="133"/>
        <v>202.22430400490055</v>
      </c>
      <c r="AS296" s="67">
        <f>IF(K296="","",Input!D$27-(((L296*F$23-K296*F$22)*F$6))-Input!D$17+C$28)</f>
        <v>169.21213525633189</v>
      </c>
      <c r="AT296" s="67"/>
      <c r="AU296" s="67">
        <f t="shared" si="134"/>
        <v>333.74438897639487</v>
      </c>
      <c r="AV296" s="67">
        <f>IF(H296="","",Input!D$27-((I296*C$23-H296*C$22)*C$6)-Input!D$16+C$28)</f>
        <v>183.58194593531232</v>
      </c>
      <c r="BA296" s="37"/>
      <c r="BB296" s="37"/>
      <c r="BD296" s="37"/>
      <c r="BE296" s="37"/>
      <c r="BJ296" s="1">
        <f t="shared" si="121"/>
        <v>387.81948851075452</v>
      </c>
    </row>
    <row r="297" spans="8:62" x14ac:dyDescent="0.2">
      <c r="H297" s="18">
        <f>IF(DAT_ROOT!A294="","",DAT_ROOT!A294*Input!$D$41)</f>
        <v>0.45991799999999999</v>
      </c>
      <c r="I297" s="18">
        <f>IF(DAT_ROOT!B294="","",DAT_ROOT!B294*Input!$D$42)</f>
        <v>-0.100332</v>
      </c>
      <c r="J297" s="17"/>
      <c r="K297" s="18">
        <f>IF(DAT_TIP!A294="","",DAT_TIP!A294*Input!$D$43)</f>
        <v>0.45991799999999999</v>
      </c>
      <c r="L297" s="18">
        <f>IF(DAT_TIP!B294="","",DAT_TIP!B294*Input!$D$44)</f>
        <v>-0.100332</v>
      </c>
      <c r="M297" s="1">
        <f t="shared" si="122"/>
        <v>294</v>
      </c>
      <c r="N297" s="16">
        <f t="shared" si="111"/>
        <v>241.88935425986062</v>
      </c>
      <c r="O297" s="16">
        <f t="shared" si="112"/>
        <v>9.8805308017149951</v>
      </c>
      <c r="P297" s="17"/>
      <c r="Q297" s="16">
        <f t="shared" si="113"/>
        <v>405.38348772320518</v>
      </c>
      <c r="R297" s="16">
        <f t="shared" si="114"/>
        <v>27.701670540912993</v>
      </c>
      <c r="T297" s="63">
        <f t="shared" si="123"/>
        <v>0</v>
      </c>
      <c r="U297" s="63">
        <f t="shared" si="124"/>
        <v>0</v>
      </c>
      <c r="V297" s="64"/>
      <c r="W297" s="63">
        <f t="shared" si="125"/>
        <v>0</v>
      </c>
      <c r="X297" s="63">
        <f t="shared" si="126"/>
        <v>0</v>
      </c>
      <c r="Y297" s="58"/>
      <c r="Z297" s="60">
        <f t="shared" si="115"/>
        <v>258.2387676061951</v>
      </c>
      <c r="AA297" s="60">
        <f t="shared" si="127"/>
        <v>11.662644775634796</v>
      </c>
      <c r="AB297" s="61"/>
      <c r="AC297" s="62">
        <f t="shared" si="116"/>
        <v>389.03407437687076</v>
      </c>
      <c r="AD297" s="62">
        <f t="shared" si="128"/>
        <v>25.919556566993194</v>
      </c>
      <c r="AE297" s="38"/>
      <c r="AF297" s="16">
        <f t="shared" si="117"/>
        <v>184.66030479244984</v>
      </c>
      <c r="AG297" s="16">
        <f t="shared" si="118"/>
        <v>167.29832945908697</v>
      </c>
      <c r="AH297" s="16"/>
      <c r="AI297" s="79">
        <f t="shared" si="119"/>
        <v>348.15443825579439</v>
      </c>
      <c r="AJ297" s="79">
        <f t="shared" si="120"/>
        <v>185.119469198285</v>
      </c>
      <c r="AK297" s="59"/>
      <c r="AL297" s="65">
        <f t="shared" si="129"/>
        <v>0</v>
      </c>
      <c r="AM297" s="65">
        <f t="shared" si="130"/>
        <v>0</v>
      </c>
      <c r="AN297" s="66"/>
      <c r="AO297" s="65">
        <f t="shared" si="131"/>
        <v>0</v>
      </c>
      <c r="AP297" s="65">
        <f t="shared" si="132"/>
        <v>0</v>
      </c>
      <c r="AR297" s="67">
        <f t="shared" si="133"/>
        <v>201.00971813878431</v>
      </c>
      <c r="AS297" s="67">
        <f>IF(K297="","",Input!D$27-(((L297*F$23-K297*F$22)*F$6))-Input!D$17+C$28)</f>
        <v>169.08044343300679</v>
      </c>
      <c r="AT297" s="67"/>
      <c r="AU297" s="67">
        <f t="shared" si="134"/>
        <v>331.80502490945997</v>
      </c>
      <c r="AV297" s="67">
        <f>IF(H297="","",Input!D$27-((I297*C$23-H297*C$22)*C$6)-Input!D$16+C$28)</f>
        <v>183.33735522436521</v>
      </c>
      <c r="BA297" s="37"/>
      <c r="BB297" s="37"/>
      <c r="BD297" s="37"/>
      <c r="BE297" s="37"/>
      <c r="BJ297" s="1">
        <f t="shared" si="121"/>
        <v>389.03407437687076</v>
      </c>
    </row>
    <row r="298" spans="8:62" x14ac:dyDescent="0.2">
      <c r="H298" s="18">
        <f>IF(DAT_ROOT!A295="","",DAT_ROOT!A295*Input!$D$41)</f>
        <v>0.46874399999999999</v>
      </c>
      <c r="I298" s="18">
        <f>IF(DAT_ROOT!B295="","",DAT_ROOT!B295*Input!$D$42)</f>
        <v>-9.9080000000000001E-2</v>
      </c>
      <c r="J298" s="17"/>
      <c r="K298" s="18">
        <f>IF(DAT_TIP!A295="","",DAT_TIP!A295*Input!$D$43)</f>
        <v>0.46874399999999999</v>
      </c>
      <c r="L298" s="18">
        <f>IF(DAT_TIP!B295="","",DAT_TIP!B295*Input!$D$44)</f>
        <v>-9.9080000000000001E-2</v>
      </c>
      <c r="M298" s="1">
        <f t="shared" si="122"/>
        <v>295</v>
      </c>
      <c r="N298" s="16">
        <f t="shared" si="111"/>
        <v>245.5932721048008</v>
      </c>
      <c r="O298" s="16">
        <f t="shared" si="112"/>
        <v>10.345053872366332</v>
      </c>
      <c r="P298" s="17"/>
      <c r="Q298" s="16">
        <f t="shared" si="113"/>
        <v>407.43425173524855</v>
      </c>
      <c r="R298" s="16">
        <f t="shared" si="114"/>
        <v>27.912060927198986</v>
      </c>
      <c r="T298" s="63">
        <f t="shared" si="123"/>
        <v>0</v>
      </c>
      <c r="U298" s="63">
        <f t="shared" si="124"/>
        <v>0</v>
      </c>
      <c r="V298" s="64"/>
      <c r="W298" s="63">
        <f t="shared" si="125"/>
        <v>0</v>
      </c>
      <c r="X298" s="63">
        <f t="shared" si="126"/>
        <v>0</v>
      </c>
      <c r="Y298" s="58"/>
      <c r="Z298" s="60">
        <f t="shared" si="115"/>
        <v>261.7773700678456</v>
      </c>
      <c r="AA298" s="60">
        <f t="shared" si="127"/>
        <v>12.101754577849597</v>
      </c>
      <c r="AB298" s="61"/>
      <c r="AC298" s="62">
        <f t="shared" si="116"/>
        <v>391.25015377220376</v>
      </c>
      <c r="AD298" s="62">
        <f t="shared" si="128"/>
        <v>26.155360221715721</v>
      </c>
      <c r="AE298" s="38"/>
      <c r="AF298" s="16">
        <f t="shared" si="117"/>
        <v>182.60954078040652</v>
      </c>
      <c r="AG298" s="16">
        <f t="shared" si="118"/>
        <v>167.08793907280102</v>
      </c>
      <c r="AH298" s="16"/>
      <c r="AI298" s="79">
        <f t="shared" si="119"/>
        <v>344.45052041085421</v>
      </c>
      <c r="AJ298" s="79">
        <f t="shared" si="120"/>
        <v>184.65494612763371</v>
      </c>
      <c r="AK298" s="59"/>
      <c r="AL298" s="65">
        <f t="shared" si="129"/>
        <v>0</v>
      </c>
      <c r="AM298" s="65">
        <f t="shared" si="130"/>
        <v>0</v>
      </c>
      <c r="AN298" s="66"/>
      <c r="AO298" s="65">
        <f t="shared" si="131"/>
        <v>0</v>
      </c>
      <c r="AP298" s="65">
        <f t="shared" si="132"/>
        <v>0</v>
      </c>
      <c r="AR298" s="67">
        <f t="shared" si="133"/>
        <v>198.79363874345131</v>
      </c>
      <c r="AS298" s="67">
        <f>IF(K298="","",Input!D$27-(((L298*F$23-K298*F$22)*F$6))-Input!D$17+C$28)</f>
        <v>168.84463977828429</v>
      </c>
      <c r="AT298" s="67"/>
      <c r="AU298" s="67">
        <f t="shared" si="134"/>
        <v>328.26642244780948</v>
      </c>
      <c r="AV298" s="67">
        <f>IF(H298="","",Input!D$27-((I298*C$23-H298*C$22)*C$6)-Input!D$16+C$28)</f>
        <v>182.89824542215041</v>
      </c>
      <c r="BA298" s="37"/>
      <c r="BB298" s="37"/>
      <c r="BD298" s="37"/>
      <c r="BE298" s="37"/>
      <c r="BJ298" s="1">
        <f t="shared" si="121"/>
        <v>391.25015377220376</v>
      </c>
    </row>
    <row r="299" spans="8:62" x14ac:dyDescent="0.2">
      <c r="H299" s="18">
        <f>IF(DAT_ROOT!A296="","",DAT_ROOT!A296*Input!$D$41)</f>
        <v>0.48775099999999999</v>
      </c>
      <c r="I299" s="18">
        <f>IF(DAT_ROOT!B296="","",DAT_ROOT!B296*Input!$D$42)</f>
        <v>-9.6296000000000007E-2</v>
      </c>
      <c r="J299" s="17"/>
      <c r="K299" s="18">
        <f>IF(DAT_TIP!A296="","",DAT_TIP!A296*Input!$D$43)</f>
        <v>0.48775099999999999</v>
      </c>
      <c r="L299" s="18">
        <f>IF(DAT_TIP!B296="","",DAT_TIP!B296*Input!$D$44)</f>
        <v>-9.6296000000000007E-2</v>
      </c>
      <c r="M299" s="1">
        <f t="shared" si="122"/>
        <v>296</v>
      </c>
      <c r="N299" s="16">
        <f t="shared" si="111"/>
        <v>253.57034060260006</v>
      </c>
      <c r="O299" s="16">
        <f t="shared" si="112"/>
        <v>11.382172332024011</v>
      </c>
      <c r="P299" s="17"/>
      <c r="Q299" s="16">
        <f t="shared" si="113"/>
        <v>411.85140567590838</v>
      </c>
      <c r="R299" s="16">
        <f t="shared" si="114"/>
        <v>28.385428290439446</v>
      </c>
      <c r="T299" s="63">
        <f t="shared" si="123"/>
        <v>0</v>
      </c>
      <c r="U299" s="63">
        <f t="shared" si="124"/>
        <v>0</v>
      </c>
      <c r="V299" s="64"/>
      <c r="W299" s="63">
        <f t="shared" si="125"/>
        <v>0</v>
      </c>
      <c r="X299" s="63">
        <f t="shared" si="126"/>
        <v>0</v>
      </c>
      <c r="Y299" s="58"/>
      <c r="Z299" s="60">
        <f t="shared" si="115"/>
        <v>269.39844710993088</v>
      </c>
      <c r="AA299" s="60">
        <f t="shared" si="127"/>
        <v>13.082497927865553</v>
      </c>
      <c r="AB299" s="61"/>
      <c r="AC299" s="62">
        <f t="shared" si="116"/>
        <v>396.02329916857758</v>
      </c>
      <c r="AD299" s="62">
        <f t="shared" si="128"/>
        <v>26.685102694597902</v>
      </c>
      <c r="AE299" s="38"/>
      <c r="AF299" s="16">
        <f t="shared" si="117"/>
        <v>178.19238683974666</v>
      </c>
      <c r="AG299" s="16">
        <f t="shared" si="118"/>
        <v>166.61457170956055</v>
      </c>
      <c r="AH299" s="16"/>
      <c r="AI299" s="79">
        <f t="shared" si="119"/>
        <v>336.47345191305504</v>
      </c>
      <c r="AJ299" s="79">
        <f t="shared" si="120"/>
        <v>183.61782766797603</v>
      </c>
      <c r="AK299" s="59"/>
      <c r="AL299" s="65">
        <f t="shared" si="129"/>
        <v>0</v>
      </c>
      <c r="AM299" s="65">
        <f t="shared" si="130"/>
        <v>0</v>
      </c>
      <c r="AN299" s="66"/>
      <c r="AO299" s="65">
        <f t="shared" si="131"/>
        <v>0</v>
      </c>
      <c r="AP299" s="65">
        <f t="shared" si="132"/>
        <v>0</v>
      </c>
      <c r="AR299" s="67">
        <f t="shared" si="133"/>
        <v>194.02049334707749</v>
      </c>
      <c r="AS299" s="67">
        <f>IF(K299="","",Input!D$27-(((L299*F$23-K299*F$22)*F$6))-Input!D$17+C$28)</f>
        <v>168.3148973054021</v>
      </c>
      <c r="AT299" s="67"/>
      <c r="AU299" s="67">
        <f t="shared" si="134"/>
        <v>320.64534540572419</v>
      </c>
      <c r="AV299" s="67">
        <f>IF(H299="","",Input!D$27-((I299*C$23-H299*C$22)*C$6)-Input!D$16+C$28)</f>
        <v>181.91750207213445</v>
      </c>
      <c r="BA299" s="37"/>
      <c r="BB299" s="37"/>
      <c r="BD299" s="37"/>
      <c r="BE299" s="37"/>
      <c r="BJ299" s="1">
        <f t="shared" si="121"/>
        <v>396.02329916857758</v>
      </c>
    </row>
    <row r="300" spans="8:62" x14ac:dyDescent="0.2">
      <c r="H300" s="18">
        <f>IF(DAT_ROOT!A297="","",DAT_ROOT!A297*Input!$D$41)</f>
        <v>0.51294700000000004</v>
      </c>
      <c r="I300" s="18">
        <f>IF(DAT_ROOT!B297="","",DAT_ROOT!B297*Input!$D$42)</f>
        <v>-9.2383999999999994E-2</v>
      </c>
      <c r="J300" s="17"/>
      <c r="K300" s="18">
        <f>IF(DAT_TIP!A297="","",DAT_TIP!A297*Input!$D$43)</f>
        <v>0.51294700000000004</v>
      </c>
      <c r="L300" s="18">
        <f>IF(DAT_TIP!B297="","",DAT_TIP!B297*Input!$D$44)</f>
        <v>-9.2383999999999994E-2</v>
      </c>
      <c r="M300" s="1">
        <f t="shared" si="122"/>
        <v>297</v>
      </c>
      <c r="N300" s="16">
        <f t="shared" si="111"/>
        <v>264.1463751199795</v>
      </c>
      <c r="O300" s="16">
        <f t="shared" si="112"/>
        <v>12.849728946773375</v>
      </c>
      <c r="P300" s="17"/>
      <c r="Q300" s="16">
        <f t="shared" si="113"/>
        <v>417.70884017934605</v>
      </c>
      <c r="R300" s="16">
        <f t="shared" si="114"/>
        <v>29.064113650701337</v>
      </c>
      <c r="T300" s="63">
        <f t="shared" si="123"/>
        <v>0</v>
      </c>
      <c r="U300" s="63">
        <f t="shared" si="124"/>
        <v>0</v>
      </c>
      <c r="V300" s="64"/>
      <c r="W300" s="63">
        <f t="shared" si="125"/>
        <v>0</v>
      </c>
      <c r="X300" s="63">
        <f t="shared" si="126"/>
        <v>0</v>
      </c>
      <c r="Y300" s="58"/>
      <c r="Z300" s="60">
        <f t="shared" si="115"/>
        <v>279.50262162591616</v>
      </c>
      <c r="AA300" s="60">
        <f t="shared" si="127"/>
        <v>14.471167417166171</v>
      </c>
      <c r="AB300" s="61"/>
      <c r="AC300" s="62">
        <f t="shared" si="116"/>
        <v>402.35259367340944</v>
      </c>
      <c r="AD300" s="62">
        <f t="shared" si="128"/>
        <v>27.442675180308541</v>
      </c>
      <c r="AE300" s="38"/>
      <c r="AF300" s="16">
        <f t="shared" si="117"/>
        <v>172.33495233630896</v>
      </c>
      <c r="AG300" s="16">
        <f t="shared" si="118"/>
        <v>165.93588634929867</v>
      </c>
      <c r="AH300" s="16"/>
      <c r="AI300" s="79">
        <f t="shared" si="119"/>
        <v>325.89741739567557</v>
      </c>
      <c r="AJ300" s="79">
        <f t="shared" si="120"/>
        <v>182.15027105322665</v>
      </c>
      <c r="AK300" s="59"/>
      <c r="AL300" s="65">
        <f t="shared" si="129"/>
        <v>0</v>
      </c>
      <c r="AM300" s="65">
        <f t="shared" si="130"/>
        <v>0</v>
      </c>
      <c r="AN300" s="66"/>
      <c r="AO300" s="65">
        <f t="shared" si="131"/>
        <v>0</v>
      </c>
      <c r="AP300" s="65">
        <f t="shared" si="132"/>
        <v>0</v>
      </c>
      <c r="AR300" s="67">
        <f t="shared" si="133"/>
        <v>187.69119884224563</v>
      </c>
      <c r="AS300" s="67">
        <f>IF(K300="","",Input!D$27-(((L300*F$23-K300*F$22)*F$6))-Input!D$17+C$28)</f>
        <v>167.55732481969147</v>
      </c>
      <c r="AT300" s="67"/>
      <c r="AU300" s="67">
        <f t="shared" si="134"/>
        <v>310.54117088973891</v>
      </c>
      <c r="AV300" s="67">
        <f>IF(H300="","",Input!D$27-((I300*C$23-H300*C$22)*C$6)-Input!D$16+C$28)</f>
        <v>180.52883258283384</v>
      </c>
      <c r="BA300" s="37"/>
      <c r="BB300" s="37"/>
      <c r="BD300" s="37"/>
      <c r="BE300" s="37"/>
      <c r="BJ300" s="1">
        <f t="shared" si="121"/>
        <v>402.35259367340944</v>
      </c>
    </row>
    <row r="301" spans="8:62" x14ac:dyDescent="0.2">
      <c r="H301" s="18">
        <f>IF(DAT_ROOT!A298="","",DAT_ROOT!A298*Input!$D$41)</f>
        <v>0.52710900000000005</v>
      </c>
      <c r="I301" s="18">
        <f>IF(DAT_ROOT!B298="","",DAT_ROOT!B298*Input!$D$42)</f>
        <v>-9.0060000000000001E-2</v>
      </c>
      <c r="J301" s="17"/>
      <c r="K301" s="18">
        <f>IF(DAT_TIP!A298="","",DAT_TIP!A298*Input!$D$43)</f>
        <v>0.52710900000000005</v>
      </c>
      <c r="L301" s="18">
        <f>IF(DAT_TIP!B298="","",DAT_TIP!B298*Input!$D$44)</f>
        <v>-9.0060000000000001E-2</v>
      </c>
      <c r="M301" s="1">
        <f t="shared" si="122"/>
        <v>298</v>
      </c>
      <c r="N301" s="16">
        <f t="shared" si="111"/>
        <v>270.09172873217238</v>
      </c>
      <c r="O301" s="16">
        <f t="shared" si="112"/>
        <v>13.727011756170572</v>
      </c>
      <c r="P301" s="17"/>
      <c r="Q301" s="16">
        <f t="shared" si="113"/>
        <v>421.00226735262294</v>
      </c>
      <c r="R301" s="16">
        <f t="shared" si="114"/>
        <v>29.474509457819885</v>
      </c>
      <c r="T301" s="63">
        <f t="shared" si="123"/>
        <v>0</v>
      </c>
      <c r="U301" s="63">
        <f t="shared" si="124"/>
        <v>0</v>
      </c>
      <c r="V301" s="64"/>
      <c r="W301" s="63">
        <f t="shared" si="125"/>
        <v>0</v>
      </c>
      <c r="X301" s="63">
        <f t="shared" si="126"/>
        <v>0</v>
      </c>
      <c r="Y301" s="58"/>
      <c r="Z301" s="60">
        <f t="shared" si="115"/>
        <v>285.18278259421743</v>
      </c>
      <c r="AA301" s="60">
        <f t="shared" si="127"/>
        <v>15.301761526335504</v>
      </c>
      <c r="AB301" s="61"/>
      <c r="AC301" s="62">
        <f t="shared" si="116"/>
        <v>405.91121349057789</v>
      </c>
      <c r="AD301" s="62">
        <f t="shared" si="128"/>
        <v>27.899759687654957</v>
      </c>
      <c r="AE301" s="38"/>
      <c r="AF301" s="16">
        <f t="shared" si="117"/>
        <v>169.04152516303213</v>
      </c>
      <c r="AG301" s="16">
        <f t="shared" si="118"/>
        <v>165.52549054218014</v>
      </c>
      <c r="AH301" s="16"/>
      <c r="AI301" s="79">
        <f t="shared" si="119"/>
        <v>319.95206378348269</v>
      </c>
      <c r="AJ301" s="79">
        <f t="shared" si="120"/>
        <v>181.27298824382945</v>
      </c>
      <c r="AK301" s="59"/>
      <c r="AL301" s="65">
        <f t="shared" si="129"/>
        <v>0</v>
      </c>
      <c r="AM301" s="65">
        <f t="shared" si="130"/>
        <v>0</v>
      </c>
      <c r="AN301" s="66"/>
      <c r="AO301" s="65">
        <f t="shared" si="131"/>
        <v>0</v>
      </c>
      <c r="AP301" s="65">
        <f t="shared" si="132"/>
        <v>0</v>
      </c>
      <c r="AR301" s="67">
        <f t="shared" si="133"/>
        <v>184.13257902507718</v>
      </c>
      <c r="AS301" s="67">
        <f>IF(K301="","",Input!D$27-(((L301*F$23-K301*F$22)*F$6))-Input!D$17+C$28)</f>
        <v>167.10024031234505</v>
      </c>
      <c r="AT301" s="67"/>
      <c r="AU301" s="67">
        <f t="shared" si="134"/>
        <v>304.86100992143764</v>
      </c>
      <c r="AV301" s="67">
        <f>IF(H301="","",Input!D$27-((I301*C$23-H301*C$22)*C$6)-Input!D$16+C$28)</f>
        <v>179.6982384736645</v>
      </c>
      <c r="BA301" s="37"/>
      <c r="BB301" s="37"/>
      <c r="BD301" s="37"/>
      <c r="BE301" s="37"/>
      <c r="BJ301" s="1">
        <f t="shared" si="121"/>
        <v>405.91121349057789</v>
      </c>
    </row>
    <row r="302" spans="8:62" x14ac:dyDescent="0.2">
      <c r="H302" s="18">
        <f>IF(DAT_ROOT!A299="","",DAT_ROOT!A299*Input!$D$41)</f>
        <v>0.53024000000000004</v>
      </c>
      <c r="I302" s="18">
        <f>IF(DAT_ROOT!B299="","",DAT_ROOT!B299*Input!$D$42)</f>
        <v>-8.9543999999999999E-2</v>
      </c>
      <c r="J302" s="17"/>
      <c r="K302" s="18">
        <f>IF(DAT_TIP!A299="","",DAT_TIP!A299*Input!$D$43)</f>
        <v>0.53024000000000004</v>
      </c>
      <c r="L302" s="18">
        <f>IF(DAT_TIP!B299="","",DAT_TIP!B299*Input!$D$44)</f>
        <v>-8.9543999999999999E-2</v>
      </c>
      <c r="M302" s="1">
        <f t="shared" si="122"/>
        <v>299</v>
      </c>
      <c r="N302" s="16">
        <f t="shared" si="111"/>
        <v>271.40616968773662</v>
      </c>
      <c r="O302" s="16">
        <f t="shared" si="112"/>
        <v>13.921886361408729</v>
      </c>
      <c r="P302" s="17"/>
      <c r="Q302" s="16">
        <f t="shared" si="113"/>
        <v>421.73041302636921</v>
      </c>
      <c r="R302" s="16">
        <f t="shared" si="114"/>
        <v>29.565749900392447</v>
      </c>
      <c r="T302" s="63">
        <f t="shared" si="123"/>
        <v>0</v>
      </c>
      <c r="U302" s="63">
        <f t="shared" si="124"/>
        <v>0</v>
      </c>
      <c r="V302" s="64"/>
      <c r="W302" s="63">
        <f t="shared" si="125"/>
        <v>0</v>
      </c>
      <c r="X302" s="63">
        <f t="shared" si="126"/>
        <v>0</v>
      </c>
      <c r="Y302" s="58"/>
      <c r="Z302" s="60">
        <f t="shared" si="115"/>
        <v>286.43859402159984</v>
      </c>
      <c r="AA302" s="60">
        <f t="shared" si="127"/>
        <v>15.486272715307102</v>
      </c>
      <c r="AB302" s="61"/>
      <c r="AC302" s="62">
        <f t="shared" si="116"/>
        <v>406.69798869250593</v>
      </c>
      <c r="AD302" s="62">
        <f t="shared" si="128"/>
        <v>28.001363546494076</v>
      </c>
      <c r="AE302" s="38"/>
      <c r="AF302" s="16">
        <f t="shared" si="117"/>
        <v>168.31337948928586</v>
      </c>
      <c r="AG302" s="16">
        <f t="shared" si="118"/>
        <v>165.43425009960757</v>
      </c>
      <c r="AH302" s="16"/>
      <c r="AI302" s="79">
        <f t="shared" si="119"/>
        <v>318.63762282791845</v>
      </c>
      <c r="AJ302" s="79">
        <f t="shared" si="120"/>
        <v>181.07811363859128</v>
      </c>
      <c r="AK302" s="59"/>
      <c r="AL302" s="65">
        <f t="shared" si="129"/>
        <v>0</v>
      </c>
      <c r="AM302" s="65">
        <f t="shared" si="130"/>
        <v>0</v>
      </c>
      <c r="AN302" s="66"/>
      <c r="AO302" s="65">
        <f t="shared" si="131"/>
        <v>0</v>
      </c>
      <c r="AP302" s="65">
        <f t="shared" si="132"/>
        <v>0</v>
      </c>
      <c r="AR302" s="67">
        <f t="shared" si="133"/>
        <v>183.34580382314914</v>
      </c>
      <c r="AS302" s="67">
        <f>IF(K302="","",Input!D$27-(((L302*F$23-K302*F$22)*F$6))-Input!D$17+C$28)</f>
        <v>166.99863645350592</v>
      </c>
      <c r="AT302" s="67"/>
      <c r="AU302" s="67">
        <f t="shared" si="134"/>
        <v>303.60519849405523</v>
      </c>
      <c r="AV302" s="67">
        <f>IF(H302="","",Input!D$27-((I302*C$23-H302*C$22)*C$6)-Input!D$16+C$28)</f>
        <v>179.51372728469289</v>
      </c>
      <c r="BA302" s="37"/>
      <c r="BB302" s="37"/>
      <c r="BD302" s="37"/>
      <c r="BE302" s="37"/>
      <c r="BJ302" s="1">
        <f t="shared" si="121"/>
        <v>406.69798869250593</v>
      </c>
    </row>
    <row r="303" spans="8:62" x14ac:dyDescent="0.2">
      <c r="H303" s="18">
        <f>IF(DAT_ROOT!A300="","",DAT_ROOT!A300*Input!$D$41)</f>
        <v>0.53276999999999997</v>
      </c>
      <c r="I303" s="18">
        <f>IF(DAT_ROOT!B300="","",DAT_ROOT!B300*Input!$D$42)</f>
        <v>-8.9123999999999995E-2</v>
      </c>
      <c r="J303" s="17"/>
      <c r="K303" s="18">
        <f>IF(DAT_TIP!A300="","",DAT_TIP!A300*Input!$D$43)</f>
        <v>0.53276999999999997</v>
      </c>
      <c r="L303" s="18">
        <f>IF(DAT_TIP!B300="","",DAT_TIP!B300*Input!$D$44)</f>
        <v>-8.9123999999999995E-2</v>
      </c>
      <c r="M303" s="1">
        <f t="shared" si="122"/>
        <v>300</v>
      </c>
      <c r="N303" s="16">
        <f t="shared" si="111"/>
        <v>272.46832239814586</v>
      </c>
      <c r="O303" s="16">
        <f t="shared" si="112"/>
        <v>14.080630262404702</v>
      </c>
      <c r="P303" s="17"/>
      <c r="Q303" s="16">
        <f t="shared" si="113"/>
        <v>422.31881732832403</v>
      </c>
      <c r="R303" s="16">
        <f t="shared" si="114"/>
        <v>29.64018071574645</v>
      </c>
      <c r="T303" s="63">
        <f t="shared" si="123"/>
        <v>0</v>
      </c>
      <c r="U303" s="63">
        <f t="shared" si="124"/>
        <v>0</v>
      </c>
      <c r="V303" s="64"/>
      <c r="W303" s="63">
        <f t="shared" si="125"/>
        <v>0</v>
      </c>
      <c r="X303" s="63">
        <f t="shared" si="126"/>
        <v>0</v>
      </c>
      <c r="Y303" s="58"/>
      <c r="Z303" s="60">
        <f t="shared" si="115"/>
        <v>287.45337189116367</v>
      </c>
      <c r="AA303" s="60">
        <f t="shared" si="127"/>
        <v>15.636585307738876</v>
      </c>
      <c r="AB303" s="61"/>
      <c r="AC303" s="62">
        <f t="shared" si="116"/>
        <v>407.33376783530616</v>
      </c>
      <c r="AD303" s="62">
        <f t="shared" si="128"/>
        <v>28.084225670412273</v>
      </c>
      <c r="AE303" s="38"/>
      <c r="AF303" s="16">
        <f t="shared" si="117"/>
        <v>167.72497518733107</v>
      </c>
      <c r="AG303" s="16">
        <f t="shared" si="118"/>
        <v>165.35981928425355</v>
      </c>
      <c r="AH303" s="16"/>
      <c r="AI303" s="79">
        <f t="shared" si="119"/>
        <v>317.57547011750921</v>
      </c>
      <c r="AJ303" s="79">
        <f t="shared" si="120"/>
        <v>180.91936973759533</v>
      </c>
      <c r="AK303" s="59"/>
      <c r="AL303" s="65">
        <f t="shared" si="129"/>
        <v>0</v>
      </c>
      <c r="AM303" s="65">
        <f t="shared" si="130"/>
        <v>0</v>
      </c>
      <c r="AN303" s="66"/>
      <c r="AO303" s="65">
        <f t="shared" si="131"/>
        <v>0</v>
      </c>
      <c r="AP303" s="65">
        <f t="shared" si="132"/>
        <v>0</v>
      </c>
      <c r="AR303" s="67">
        <f t="shared" si="133"/>
        <v>182.71002468034891</v>
      </c>
      <c r="AS303" s="67">
        <f>IF(K303="","",Input!D$27-(((L303*F$23-K303*F$22)*F$6))-Input!D$17+C$28)</f>
        <v>166.91577432958772</v>
      </c>
      <c r="AT303" s="67"/>
      <c r="AU303" s="67">
        <f t="shared" si="134"/>
        <v>302.5904206244914</v>
      </c>
      <c r="AV303" s="67">
        <f>IF(H303="","",Input!D$27-((I303*C$23-H303*C$22)*C$6)-Input!D$16+C$28)</f>
        <v>179.36341469226113</v>
      </c>
      <c r="BA303" s="37"/>
      <c r="BB303" s="37"/>
      <c r="BD303" s="37"/>
      <c r="BE303" s="37"/>
      <c r="BJ303" s="1">
        <f t="shared" si="121"/>
        <v>407.33376783530616</v>
      </c>
    </row>
    <row r="304" spans="8:62" x14ac:dyDescent="0.2">
      <c r="H304" s="18">
        <f>IF(DAT_ROOT!A301="","",DAT_ROOT!A301*Input!$D$41)</f>
        <v>0.53469900000000004</v>
      </c>
      <c r="I304" s="18">
        <f>IF(DAT_ROOT!B301="","",DAT_ROOT!B301*Input!$D$42)</f>
        <v>-8.8800000000000004E-2</v>
      </c>
      <c r="J304" s="17"/>
      <c r="K304" s="18">
        <f>IF(DAT_TIP!A301="","",DAT_TIP!A301*Input!$D$43)</f>
        <v>0.53469900000000004</v>
      </c>
      <c r="L304" s="18">
        <f>IF(DAT_TIP!B301="","",DAT_TIP!B301*Input!$D$44)</f>
        <v>-8.8800000000000004E-2</v>
      </c>
      <c r="M304" s="1">
        <f t="shared" si="122"/>
        <v>301</v>
      </c>
      <c r="N304" s="16">
        <f t="shared" si="111"/>
        <v>273.27818686340009</v>
      </c>
      <c r="O304" s="16">
        <f t="shared" si="112"/>
        <v>14.203243459158454</v>
      </c>
      <c r="P304" s="17"/>
      <c r="Q304" s="16">
        <f t="shared" si="113"/>
        <v>422.76748025848718</v>
      </c>
      <c r="R304" s="16">
        <f t="shared" si="114"/>
        <v>29.697801903881885</v>
      </c>
      <c r="T304" s="63">
        <f t="shared" si="123"/>
        <v>0</v>
      </c>
      <c r="U304" s="63">
        <f t="shared" si="124"/>
        <v>0</v>
      </c>
      <c r="V304" s="64"/>
      <c r="W304" s="63">
        <f t="shared" si="125"/>
        <v>0</v>
      </c>
      <c r="X304" s="63">
        <f t="shared" si="126"/>
        <v>0</v>
      </c>
      <c r="Y304" s="58"/>
      <c r="Z304" s="60">
        <f t="shared" si="115"/>
        <v>288.2271162029088</v>
      </c>
      <c r="AA304" s="60">
        <f t="shared" si="127"/>
        <v>15.752699303630799</v>
      </c>
      <c r="AB304" s="61"/>
      <c r="AC304" s="62">
        <f t="shared" si="116"/>
        <v>407.81855091897847</v>
      </c>
      <c r="AD304" s="62">
        <f t="shared" si="128"/>
        <v>28.148346059409544</v>
      </c>
      <c r="AE304" s="38"/>
      <c r="AF304" s="16">
        <f t="shared" si="117"/>
        <v>167.27631225716789</v>
      </c>
      <c r="AG304" s="16">
        <f t="shared" si="118"/>
        <v>165.3021980961181</v>
      </c>
      <c r="AH304" s="16"/>
      <c r="AI304" s="79">
        <f t="shared" si="119"/>
        <v>316.76560565225498</v>
      </c>
      <c r="AJ304" s="79">
        <f t="shared" si="120"/>
        <v>180.79675654084153</v>
      </c>
      <c r="AK304" s="59"/>
      <c r="AL304" s="65">
        <f t="shared" si="129"/>
        <v>0</v>
      </c>
      <c r="AM304" s="65">
        <f t="shared" si="130"/>
        <v>0</v>
      </c>
      <c r="AN304" s="66"/>
      <c r="AO304" s="65">
        <f t="shared" si="131"/>
        <v>0</v>
      </c>
      <c r="AP304" s="65">
        <f t="shared" si="132"/>
        <v>0</v>
      </c>
      <c r="AR304" s="67">
        <f t="shared" si="133"/>
        <v>182.2252415966766</v>
      </c>
      <c r="AS304" s="67">
        <f>IF(K304="","",Input!D$27-(((L304*F$23-K304*F$22)*F$6))-Input!D$17+C$28)</f>
        <v>166.85165394059047</v>
      </c>
      <c r="AT304" s="67"/>
      <c r="AU304" s="67">
        <f t="shared" si="134"/>
        <v>301.81667631274627</v>
      </c>
      <c r="AV304" s="67">
        <f>IF(H304="","",Input!D$27-((I304*C$23-H304*C$22)*C$6)-Input!D$16+C$28)</f>
        <v>179.24730069636919</v>
      </c>
      <c r="BA304" s="37"/>
      <c r="BB304" s="37"/>
      <c r="BD304" s="37"/>
      <c r="BE304" s="37"/>
      <c r="BJ304" s="1">
        <f t="shared" si="121"/>
        <v>407.81855091897847</v>
      </c>
    </row>
    <row r="305" spans="8:62" x14ac:dyDescent="0.2">
      <c r="H305" s="18">
        <f>IF(DAT_ROOT!A302="","",DAT_ROOT!A302*Input!$D$41)</f>
        <v>0.53844599999999998</v>
      </c>
      <c r="I305" s="18">
        <f>IF(DAT_ROOT!B302="","",DAT_ROOT!B302*Input!$D$42)</f>
        <v>-8.8195999999999997E-2</v>
      </c>
      <c r="J305" s="17"/>
      <c r="K305" s="18">
        <f>IF(DAT_TIP!A302="","",DAT_TIP!A302*Input!$D$43)</f>
        <v>0.53844599999999998</v>
      </c>
      <c r="L305" s="18">
        <f>IF(DAT_TIP!B302="","",DAT_TIP!B302*Input!$D$44)</f>
        <v>-8.8195999999999997E-2</v>
      </c>
      <c r="M305" s="1">
        <f t="shared" si="122"/>
        <v>302</v>
      </c>
      <c r="N305" s="16">
        <f t="shared" si="111"/>
        <v>274.85114246786935</v>
      </c>
      <c r="O305" s="16">
        <f t="shared" si="112"/>
        <v>14.430797720123664</v>
      </c>
      <c r="P305" s="17"/>
      <c r="Q305" s="16">
        <f t="shared" si="113"/>
        <v>423.63876205546467</v>
      </c>
      <c r="R305" s="16">
        <f t="shared" si="114"/>
        <v>29.80386914055444</v>
      </c>
      <c r="T305" s="63">
        <f t="shared" si="123"/>
        <v>0</v>
      </c>
      <c r="U305" s="63">
        <f t="shared" si="124"/>
        <v>0</v>
      </c>
      <c r="V305" s="64"/>
      <c r="W305" s="63">
        <f t="shared" si="125"/>
        <v>0</v>
      </c>
      <c r="X305" s="63">
        <f t="shared" si="126"/>
        <v>0</v>
      </c>
      <c r="Y305" s="58"/>
      <c r="Z305" s="60">
        <f t="shared" si="115"/>
        <v>289.72990442662888</v>
      </c>
      <c r="AA305" s="60">
        <f t="shared" si="127"/>
        <v>15.96810486216674</v>
      </c>
      <c r="AB305" s="61"/>
      <c r="AC305" s="62">
        <f t="shared" si="116"/>
        <v>408.7600000967052</v>
      </c>
      <c r="AD305" s="62">
        <f t="shared" si="128"/>
        <v>28.26656199851136</v>
      </c>
      <c r="AE305" s="38"/>
      <c r="AF305" s="16">
        <f t="shared" si="117"/>
        <v>166.40503046019035</v>
      </c>
      <c r="AG305" s="16">
        <f t="shared" si="118"/>
        <v>165.19613085944559</v>
      </c>
      <c r="AH305" s="16"/>
      <c r="AI305" s="79">
        <f t="shared" si="119"/>
        <v>315.19265004778572</v>
      </c>
      <c r="AJ305" s="79">
        <f t="shared" si="120"/>
        <v>180.56920227987632</v>
      </c>
      <c r="AK305" s="59"/>
      <c r="AL305" s="65">
        <f t="shared" si="129"/>
        <v>0</v>
      </c>
      <c r="AM305" s="65">
        <f t="shared" si="130"/>
        <v>0</v>
      </c>
      <c r="AN305" s="66"/>
      <c r="AO305" s="65">
        <f t="shared" si="131"/>
        <v>0</v>
      </c>
      <c r="AP305" s="65">
        <f t="shared" si="132"/>
        <v>0</v>
      </c>
      <c r="AR305" s="67">
        <f t="shared" si="133"/>
        <v>181.28379241894987</v>
      </c>
      <c r="AS305" s="67">
        <f>IF(K305="","",Input!D$27-(((L305*F$23-K305*F$22)*F$6))-Input!D$17+C$28)</f>
        <v>166.73343800148865</v>
      </c>
      <c r="AT305" s="67"/>
      <c r="AU305" s="67">
        <f t="shared" si="134"/>
        <v>300.31388808902619</v>
      </c>
      <c r="AV305" s="67">
        <f>IF(H305="","",Input!D$27-((I305*C$23-H305*C$22)*C$6)-Input!D$16+C$28)</f>
        <v>179.03189513783326</v>
      </c>
      <c r="BA305" s="37"/>
      <c r="BB305" s="37"/>
      <c r="BD305" s="37"/>
      <c r="BE305" s="37"/>
      <c r="BJ305" s="1">
        <f t="shared" si="121"/>
        <v>408.7600000967052</v>
      </c>
    </row>
    <row r="306" spans="8:62" x14ac:dyDescent="0.2">
      <c r="H306" s="18">
        <f>IF(DAT_ROOT!A303="","",DAT_ROOT!A303*Input!$D$41)</f>
        <v>0.54400999999999999</v>
      </c>
      <c r="I306" s="18">
        <f>IF(DAT_ROOT!B303="","",DAT_ROOT!B303*Input!$D$42)</f>
        <v>-8.7288000000000004E-2</v>
      </c>
      <c r="J306" s="17"/>
      <c r="K306" s="18">
        <f>IF(DAT_TIP!A303="","",DAT_TIP!A303*Input!$D$43)</f>
        <v>0.54400999999999999</v>
      </c>
      <c r="L306" s="18">
        <f>IF(DAT_TIP!B303="","",DAT_TIP!B303*Input!$D$44)</f>
        <v>-8.7288000000000004E-2</v>
      </c>
      <c r="M306" s="1">
        <f t="shared" si="122"/>
        <v>303</v>
      </c>
      <c r="N306" s="16">
        <f t="shared" si="111"/>
        <v>277.18693282228401</v>
      </c>
      <c r="O306" s="16">
        <f t="shared" si="112"/>
        <v>14.773348620257639</v>
      </c>
      <c r="P306" s="17"/>
      <c r="Q306" s="16">
        <f t="shared" si="113"/>
        <v>424.93264626150477</v>
      </c>
      <c r="R306" s="16">
        <f t="shared" si="114"/>
        <v>29.963937439474499</v>
      </c>
      <c r="T306" s="63">
        <f t="shared" si="123"/>
        <v>0</v>
      </c>
      <c r="U306" s="63">
        <f t="shared" si="124"/>
        <v>0</v>
      </c>
      <c r="V306" s="64"/>
      <c r="W306" s="63">
        <f t="shared" si="125"/>
        <v>0</v>
      </c>
      <c r="X306" s="63">
        <f t="shared" si="126"/>
        <v>0</v>
      </c>
      <c r="Y306" s="58"/>
      <c r="Z306" s="60">
        <f t="shared" si="115"/>
        <v>291.96150416620605</v>
      </c>
      <c r="AA306" s="60">
        <f t="shared" si="127"/>
        <v>16.292407502179323</v>
      </c>
      <c r="AB306" s="61"/>
      <c r="AC306" s="62">
        <f t="shared" si="116"/>
        <v>410.15807491758267</v>
      </c>
      <c r="AD306" s="62">
        <f t="shared" si="128"/>
        <v>28.444878557552812</v>
      </c>
      <c r="AE306" s="38"/>
      <c r="AF306" s="16">
        <f t="shared" si="117"/>
        <v>165.11114625415033</v>
      </c>
      <c r="AG306" s="16">
        <f t="shared" si="118"/>
        <v>165.03606256052549</v>
      </c>
      <c r="AH306" s="16"/>
      <c r="AI306" s="79">
        <f t="shared" si="119"/>
        <v>312.85685969337106</v>
      </c>
      <c r="AJ306" s="79">
        <f t="shared" si="120"/>
        <v>180.22665137974235</v>
      </c>
      <c r="AK306" s="59"/>
      <c r="AL306" s="65">
        <f t="shared" si="129"/>
        <v>0</v>
      </c>
      <c r="AM306" s="65">
        <f t="shared" si="130"/>
        <v>0</v>
      </c>
      <c r="AN306" s="66"/>
      <c r="AO306" s="65">
        <f t="shared" si="131"/>
        <v>0</v>
      </c>
      <c r="AP306" s="65">
        <f t="shared" si="132"/>
        <v>0</v>
      </c>
      <c r="AR306" s="67">
        <f t="shared" si="133"/>
        <v>179.8857175980724</v>
      </c>
      <c r="AS306" s="67">
        <f>IF(K306="","",Input!D$27-(((L306*F$23-K306*F$22)*F$6))-Input!D$17+C$28)</f>
        <v>166.55512144244719</v>
      </c>
      <c r="AT306" s="67"/>
      <c r="AU306" s="67">
        <f t="shared" si="134"/>
        <v>298.08228834944902</v>
      </c>
      <c r="AV306" s="67">
        <f>IF(H306="","",Input!D$27-((I306*C$23-H306*C$22)*C$6)-Input!D$16+C$28)</f>
        <v>178.70759249782068</v>
      </c>
      <c r="BA306" s="37"/>
      <c r="BB306" s="37"/>
      <c r="BD306" s="37"/>
      <c r="BE306" s="37"/>
      <c r="BJ306" s="1">
        <f t="shared" si="121"/>
        <v>410.15807491758267</v>
      </c>
    </row>
    <row r="307" spans="8:62" x14ac:dyDescent="0.2">
      <c r="H307" s="18">
        <f>IF(DAT_ROOT!A304="","",DAT_ROOT!A304*Input!$D$41)</f>
        <v>0.54919399999999996</v>
      </c>
      <c r="I307" s="18">
        <f>IF(DAT_ROOT!B304="","",DAT_ROOT!B304*Input!$D$42)</f>
        <v>-8.6452000000000001E-2</v>
      </c>
      <c r="J307" s="17"/>
      <c r="K307" s="18">
        <f>IF(DAT_TIP!A304="","",DAT_TIP!A304*Input!$D$43)</f>
        <v>0.54919399999999996</v>
      </c>
      <c r="L307" s="18">
        <f>IF(DAT_TIP!B304="","",DAT_TIP!B304*Input!$D$44)</f>
        <v>-8.6452000000000001E-2</v>
      </c>
      <c r="M307" s="1">
        <f t="shared" si="122"/>
        <v>304</v>
      </c>
      <c r="N307" s="16">
        <f t="shared" si="111"/>
        <v>279.36313005317623</v>
      </c>
      <c r="O307" s="16">
        <f t="shared" si="112"/>
        <v>15.088323012230155</v>
      </c>
      <c r="P307" s="17"/>
      <c r="Q307" s="16">
        <f t="shared" si="113"/>
        <v>426.13807379340864</v>
      </c>
      <c r="R307" s="16">
        <f t="shared" si="114"/>
        <v>30.110765810948692</v>
      </c>
      <c r="T307" s="63">
        <f t="shared" si="123"/>
        <v>0</v>
      </c>
      <c r="U307" s="63">
        <f t="shared" si="124"/>
        <v>0</v>
      </c>
      <c r="V307" s="64"/>
      <c r="W307" s="63">
        <f t="shared" si="125"/>
        <v>0</v>
      </c>
      <c r="X307" s="63">
        <f t="shared" si="126"/>
        <v>0</v>
      </c>
      <c r="Y307" s="58"/>
      <c r="Z307" s="60">
        <f t="shared" si="115"/>
        <v>294.04062442719942</v>
      </c>
      <c r="AA307" s="60">
        <f t="shared" si="127"/>
        <v>16.590567292102008</v>
      </c>
      <c r="AB307" s="61"/>
      <c r="AC307" s="62">
        <f t="shared" si="116"/>
        <v>411.46057941938534</v>
      </c>
      <c r="AD307" s="62">
        <f t="shared" si="128"/>
        <v>28.608521531076839</v>
      </c>
      <c r="AE307" s="38"/>
      <c r="AF307" s="16">
        <f t="shared" si="117"/>
        <v>163.90571872224649</v>
      </c>
      <c r="AG307" s="16">
        <f t="shared" si="118"/>
        <v>164.88923418905131</v>
      </c>
      <c r="AH307" s="16"/>
      <c r="AI307" s="79">
        <f t="shared" si="119"/>
        <v>310.68066246247889</v>
      </c>
      <c r="AJ307" s="79">
        <f t="shared" si="120"/>
        <v>179.91167698776982</v>
      </c>
      <c r="AK307" s="59"/>
      <c r="AL307" s="65">
        <f t="shared" si="129"/>
        <v>0</v>
      </c>
      <c r="AM307" s="65">
        <f t="shared" si="130"/>
        <v>0</v>
      </c>
      <c r="AN307" s="66"/>
      <c r="AO307" s="65">
        <f t="shared" si="131"/>
        <v>0</v>
      </c>
      <c r="AP307" s="65">
        <f t="shared" si="132"/>
        <v>0</v>
      </c>
      <c r="AR307" s="67">
        <f t="shared" si="133"/>
        <v>178.58321309626973</v>
      </c>
      <c r="AS307" s="67">
        <f>IF(K307="","",Input!D$27-(((L307*F$23-K307*F$22)*F$6))-Input!D$17+C$28)</f>
        <v>166.39147846892317</v>
      </c>
      <c r="AT307" s="67"/>
      <c r="AU307" s="67">
        <f t="shared" si="134"/>
        <v>296.00316808845565</v>
      </c>
      <c r="AV307" s="67">
        <f>IF(H307="","",Input!D$27-((I307*C$23-H307*C$22)*C$6)-Input!D$16+C$28)</f>
        <v>178.40943270789799</v>
      </c>
      <c r="BA307" s="37"/>
      <c r="BB307" s="37"/>
      <c r="BD307" s="37"/>
      <c r="BE307" s="37"/>
      <c r="BJ307" s="1">
        <f t="shared" si="121"/>
        <v>411.46057941938534</v>
      </c>
    </row>
    <row r="308" spans="8:62" x14ac:dyDescent="0.2">
      <c r="H308" s="18">
        <f>IF(DAT_ROOT!A305="","",DAT_ROOT!A305*Input!$D$41)</f>
        <v>0.553871</v>
      </c>
      <c r="I308" s="18">
        <f>IF(DAT_ROOT!B305="","",DAT_ROOT!B305*Input!$D$42)</f>
        <v>-8.5676000000000002E-2</v>
      </c>
      <c r="J308" s="17"/>
      <c r="K308" s="18">
        <f>IF(DAT_TIP!A305="","",DAT_TIP!A305*Input!$D$43)</f>
        <v>0.553871</v>
      </c>
      <c r="L308" s="18">
        <f>IF(DAT_TIP!B305="","",DAT_TIP!B305*Input!$D$44)</f>
        <v>-8.5676000000000002E-2</v>
      </c>
      <c r="M308" s="1">
        <f t="shared" si="122"/>
        <v>305</v>
      </c>
      <c r="N308" s="16">
        <f t="shared" si="111"/>
        <v>281.32664035271694</v>
      </c>
      <c r="O308" s="16">
        <f t="shared" si="112"/>
        <v>15.381604198960824</v>
      </c>
      <c r="P308" s="17"/>
      <c r="Q308" s="16">
        <f t="shared" si="113"/>
        <v>427.22580400716964</v>
      </c>
      <c r="R308" s="16">
        <f t="shared" si="114"/>
        <v>30.248263033062489</v>
      </c>
      <c r="T308" s="63">
        <f t="shared" si="123"/>
        <v>0</v>
      </c>
      <c r="U308" s="63">
        <f t="shared" si="124"/>
        <v>0</v>
      </c>
      <c r="V308" s="64"/>
      <c r="W308" s="63">
        <f t="shared" si="125"/>
        <v>0</v>
      </c>
      <c r="X308" s="63">
        <f t="shared" si="126"/>
        <v>0</v>
      </c>
      <c r="Y308" s="58"/>
      <c r="Z308" s="60">
        <f t="shared" si="115"/>
        <v>295.91655671816221</v>
      </c>
      <c r="AA308" s="60">
        <f t="shared" si="127"/>
        <v>16.868270082370991</v>
      </c>
      <c r="AB308" s="61"/>
      <c r="AC308" s="62">
        <f t="shared" si="116"/>
        <v>412.63588764172437</v>
      </c>
      <c r="AD308" s="62">
        <f t="shared" si="128"/>
        <v>28.761597149652321</v>
      </c>
      <c r="AE308" s="38"/>
      <c r="AF308" s="16">
        <f t="shared" si="117"/>
        <v>162.81798850848543</v>
      </c>
      <c r="AG308" s="16">
        <f t="shared" si="118"/>
        <v>164.75173696693753</v>
      </c>
      <c r="AH308" s="16"/>
      <c r="AI308" s="79">
        <f t="shared" si="119"/>
        <v>308.71715216293813</v>
      </c>
      <c r="AJ308" s="79">
        <f t="shared" si="120"/>
        <v>179.61839580103918</v>
      </c>
      <c r="AK308" s="59"/>
      <c r="AL308" s="65">
        <f t="shared" si="129"/>
        <v>0</v>
      </c>
      <c r="AM308" s="65">
        <f t="shared" si="130"/>
        <v>0</v>
      </c>
      <c r="AN308" s="66"/>
      <c r="AO308" s="65">
        <f t="shared" si="131"/>
        <v>0</v>
      </c>
      <c r="AP308" s="65">
        <f t="shared" si="132"/>
        <v>0</v>
      </c>
      <c r="AR308" s="67">
        <f t="shared" si="133"/>
        <v>177.4079048739307</v>
      </c>
      <c r="AS308" s="67">
        <f>IF(K308="","",Input!D$27-(((L308*F$23-K308*F$22)*F$6))-Input!D$17+C$28)</f>
        <v>166.23840285034768</v>
      </c>
      <c r="AT308" s="67"/>
      <c r="AU308" s="67">
        <f t="shared" si="134"/>
        <v>294.12723579749286</v>
      </c>
      <c r="AV308" s="67">
        <f>IF(H308="","",Input!D$27-((I308*C$23-H308*C$22)*C$6)-Input!D$16+C$28)</f>
        <v>178.131729917629</v>
      </c>
      <c r="BA308" s="37"/>
      <c r="BB308" s="37"/>
      <c r="BD308" s="37"/>
      <c r="BE308" s="37"/>
      <c r="BJ308" s="1">
        <f t="shared" si="121"/>
        <v>412.63588764172437</v>
      </c>
    </row>
    <row r="309" spans="8:62" x14ac:dyDescent="0.2">
      <c r="H309" s="18">
        <f>IF(DAT_ROOT!A306="","",DAT_ROOT!A306*Input!$D$41)</f>
        <v>0.55823199999999995</v>
      </c>
      <c r="I309" s="18">
        <f>IF(DAT_ROOT!B306="","",DAT_ROOT!B306*Input!$D$42)</f>
        <v>-8.4944000000000006E-2</v>
      </c>
      <c r="J309" s="17"/>
      <c r="K309" s="18">
        <f>IF(DAT_TIP!A306="","",DAT_TIP!A306*Input!$D$43)</f>
        <v>0.55823199999999995</v>
      </c>
      <c r="L309" s="18">
        <f>IF(DAT_TIP!B306="","",DAT_TIP!B306*Input!$D$44)</f>
        <v>-8.4944000000000006E-2</v>
      </c>
      <c r="M309" s="1">
        <f t="shared" si="122"/>
        <v>306</v>
      </c>
      <c r="N309" s="16">
        <f t="shared" si="111"/>
        <v>283.15754372380871</v>
      </c>
      <c r="O309" s="16">
        <f t="shared" si="112"/>
        <v>15.658599661571269</v>
      </c>
      <c r="P309" s="17"/>
      <c r="Q309" s="16">
        <f t="shared" si="113"/>
        <v>428.24011746903011</v>
      </c>
      <c r="R309" s="16">
        <f t="shared" si="114"/>
        <v>30.37841840097089</v>
      </c>
      <c r="T309" s="63">
        <f t="shared" si="123"/>
        <v>0</v>
      </c>
      <c r="U309" s="63">
        <f t="shared" si="124"/>
        <v>0</v>
      </c>
      <c r="V309" s="64"/>
      <c r="W309" s="63">
        <f t="shared" si="125"/>
        <v>0</v>
      </c>
      <c r="X309" s="63">
        <f t="shared" si="126"/>
        <v>0</v>
      </c>
      <c r="Y309" s="58"/>
      <c r="Z309" s="60">
        <f t="shared" si="115"/>
        <v>297.66580109833086</v>
      </c>
      <c r="AA309" s="60">
        <f t="shared" si="127"/>
        <v>17.130581535511233</v>
      </c>
      <c r="AB309" s="61"/>
      <c r="AC309" s="62">
        <f t="shared" si="116"/>
        <v>413.73186009450797</v>
      </c>
      <c r="AD309" s="62">
        <f t="shared" si="128"/>
        <v>28.906436527030927</v>
      </c>
      <c r="AE309" s="38"/>
      <c r="AF309" s="16">
        <f t="shared" si="117"/>
        <v>161.80367504662496</v>
      </c>
      <c r="AG309" s="16">
        <f t="shared" si="118"/>
        <v>164.62158159902913</v>
      </c>
      <c r="AH309" s="16"/>
      <c r="AI309" s="79">
        <f t="shared" si="119"/>
        <v>306.88624879184636</v>
      </c>
      <c r="AJ309" s="79">
        <f t="shared" si="120"/>
        <v>179.34140033842871</v>
      </c>
      <c r="AK309" s="59"/>
      <c r="AL309" s="65">
        <f t="shared" si="129"/>
        <v>0</v>
      </c>
      <c r="AM309" s="65">
        <f t="shared" si="130"/>
        <v>0</v>
      </c>
      <c r="AN309" s="66"/>
      <c r="AO309" s="65">
        <f t="shared" si="131"/>
        <v>0</v>
      </c>
      <c r="AP309" s="65">
        <f t="shared" si="132"/>
        <v>0</v>
      </c>
      <c r="AR309" s="67">
        <f t="shared" si="133"/>
        <v>176.31193242114711</v>
      </c>
      <c r="AS309" s="67">
        <f>IF(K309="","",Input!D$27-(((L309*F$23-K309*F$22)*F$6))-Input!D$17+C$28)</f>
        <v>166.09356347296907</v>
      </c>
      <c r="AT309" s="67"/>
      <c r="AU309" s="67">
        <f t="shared" si="134"/>
        <v>292.37799141732421</v>
      </c>
      <c r="AV309" s="67">
        <f>IF(H309="","",Input!D$27-((I309*C$23-H309*C$22)*C$6)-Input!D$16+C$28)</f>
        <v>177.86941846448877</v>
      </c>
      <c r="BA309" s="37"/>
      <c r="BB309" s="37"/>
      <c r="BD309" s="37"/>
      <c r="BE309" s="37"/>
      <c r="BJ309" s="1">
        <f t="shared" si="121"/>
        <v>413.73186009450797</v>
      </c>
    </row>
    <row r="310" spans="8:62" x14ac:dyDescent="0.2">
      <c r="H310" s="18">
        <f>IF(DAT_ROOT!A307="","",DAT_ROOT!A307*Input!$D$41)</f>
        <v>0.56240299999999999</v>
      </c>
      <c r="I310" s="18">
        <f>IF(DAT_ROOT!B307="","",DAT_ROOT!B307*Input!$D$42)</f>
        <v>-8.4248000000000003E-2</v>
      </c>
      <c r="J310" s="17"/>
      <c r="K310" s="18">
        <f>IF(DAT_TIP!A307="","",DAT_TIP!A307*Input!$D$43)</f>
        <v>0.56240299999999999</v>
      </c>
      <c r="L310" s="18">
        <f>IF(DAT_TIP!B307="","",DAT_TIP!B307*Input!$D$44)</f>
        <v>-8.4248000000000003E-2</v>
      </c>
      <c r="M310" s="1">
        <f t="shared" si="122"/>
        <v>307</v>
      </c>
      <c r="N310" s="16">
        <f t="shared" si="111"/>
        <v>284.90865053313928</v>
      </c>
      <c r="O310" s="16">
        <f t="shared" si="112"/>
        <v>15.921806870100982</v>
      </c>
      <c r="P310" s="17"/>
      <c r="Q310" s="16">
        <f t="shared" si="113"/>
        <v>429.21020259382249</v>
      </c>
      <c r="R310" s="16">
        <f t="shared" si="114"/>
        <v>30.501953805156358</v>
      </c>
      <c r="T310" s="63">
        <f t="shared" si="123"/>
        <v>0</v>
      </c>
      <c r="U310" s="63">
        <f t="shared" si="124"/>
        <v>0</v>
      </c>
      <c r="V310" s="64"/>
      <c r="W310" s="63">
        <f t="shared" si="125"/>
        <v>0</v>
      </c>
      <c r="X310" s="63">
        <f t="shared" si="126"/>
        <v>0</v>
      </c>
      <c r="Y310" s="58"/>
      <c r="Z310" s="60">
        <f t="shared" si="115"/>
        <v>299.3388057392076</v>
      </c>
      <c r="AA310" s="60">
        <f t="shared" si="127"/>
        <v>17.379821563606519</v>
      </c>
      <c r="AB310" s="61"/>
      <c r="AC310" s="62">
        <f t="shared" si="116"/>
        <v>414.78004738775417</v>
      </c>
      <c r="AD310" s="62">
        <f t="shared" si="128"/>
        <v>29.043939111650822</v>
      </c>
      <c r="AE310" s="38"/>
      <c r="AF310" s="16">
        <f t="shared" si="117"/>
        <v>160.83358992183258</v>
      </c>
      <c r="AG310" s="16">
        <f t="shared" si="118"/>
        <v>164.49804619484362</v>
      </c>
      <c r="AH310" s="16"/>
      <c r="AI310" s="79">
        <f t="shared" si="119"/>
        <v>305.13514198251579</v>
      </c>
      <c r="AJ310" s="79">
        <f t="shared" si="120"/>
        <v>179.07819312989901</v>
      </c>
      <c r="AK310" s="59"/>
      <c r="AL310" s="65">
        <f t="shared" si="129"/>
        <v>0</v>
      </c>
      <c r="AM310" s="65">
        <f t="shared" si="130"/>
        <v>0</v>
      </c>
      <c r="AN310" s="66"/>
      <c r="AO310" s="65">
        <f t="shared" si="131"/>
        <v>0</v>
      </c>
      <c r="AP310" s="65">
        <f t="shared" si="132"/>
        <v>0</v>
      </c>
      <c r="AR310" s="67">
        <f t="shared" si="133"/>
        <v>175.2637451279009</v>
      </c>
      <c r="AS310" s="67">
        <f>IF(K310="","",Input!D$27-(((L310*F$23-K310*F$22)*F$6))-Input!D$17+C$28)</f>
        <v>165.95606088834919</v>
      </c>
      <c r="AT310" s="67"/>
      <c r="AU310" s="67">
        <f t="shared" si="134"/>
        <v>290.70498677644747</v>
      </c>
      <c r="AV310" s="67">
        <f>IF(H310="","",Input!D$27-((I310*C$23-H310*C$22)*C$6)-Input!D$16+C$28)</f>
        <v>177.62017843639347</v>
      </c>
      <c r="BA310" s="37"/>
      <c r="BB310" s="37"/>
      <c r="BD310" s="37"/>
      <c r="BE310" s="37"/>
      <c r="BJ310" s="1">
        <f t="shared" si="121"/>
        <v>414.78004738775417</v>
      </c>
    </row>
    <row r="311" spans="8:62" x14ac:dyDescent="0.2">
      <c r="H311" s="18">
        <f>IF(DAT_ROOT!A308="","",DAT_ROOT!A308*Input!$D$41)</f>
        <v>0.56866000000000005</v>
      </c>
      <c r="I311" s="18">
        <f>IF(DAT_ROOT!B308="","",DAT_ROOT!B308*Input!$D$42)</f>
        <v>-8.3204E-2</v>
      </c>
      <c r="J311" s="17"/>
      <c r="K311" s="18">
        <f>IF(DAT_TIP!A308="","",DAT_TIP!A308*Input!$D$43)</f>
        <v>0.56866000000000005</v>
      </c>
      <c r="L311" s="18">
        <f>IF(DAT_TIP!B308="","",DAT_TIP!B308*Input!$D$44)</f>
        <v>-8.3204E-2</v>
      </c>
      <c r="M311" s="1">
        <f t="shared" si="122"/>
        <v>308</v>
      </c>
      <c r="N311" s="16">
        <f t="shared" si="111"/>
        <v>287.53552009738479</v>
      </c>
      <c r="O311" s="16">
        <f t="shared" si="112"/>
        <v>16.316614301411597</v>
      </c>
      <c r="P311" s="17"/>
      <c r="Q311" s="16">
        <f t="shared" si="113"/>
        <v>430.66544582415395</v>
      </c>
      <c r="R311" s="16">
        <f t="shared" si="114"/>
        <v>30.687252440006773</v>
      </c>
      <c r="T311" s="63">
        <f t="shared" si="123"/>
        <v>0</v>
      </c>
      <c r="U311" s="63">
        <f t="shared" si="124"/>
        <v>0</v>
      </c>
      <c r="V311" s="64"/>
      <c r="W311" s="63">
        <f t="shared" si="125"/>
        <v>0</v>
      </c>
      <c r="X311" s="63">
        <f t="shared" si="126"/>
        <v>0</v>
      </c>
      <c r="Y311" s="58"/>
      <c r="Z311" s="60">
        <f t="shared" si="115"/>
        <v>301.84851267006172</v>
      </c>
      <c r="AA311" s="60">
        <f t="shared" si="127"/>
        <v>17.753678115271114</v>
      </c>
      <c r="AB311" s="61"/>
      <c r="AC311" s="62">
        <f t="shared" si="116"/>
        <v>416.35245325147707</v>
      </c>
      <c r="AD311" s="62">
        <f t="shared" si="128"/>
        <v>29.250188626147253</v>
      </c>
      <c r="AE311" s="38"/>
      <c r="AF311" s="16">
        <f t="shared" si="117"/>
        <v>159.37834669150106</v>
      </c>
      <c r="AG311" s="16">
        <f t="shared" si="118"/>
        <v>164.31274755999323</v>
      </c>
      <c r="AH311" s="16"/>
      <c r="AI311" s="79">
        <f t="shared" si="119"/>
        <v>302.50827241827028</v>
      </c>
      <c r="AJ311" s="79">
        <f t="shared" si="120"/>
        <v>178.68338569858844</v>
      </c>
      <c r="AK311" s="59"/>
      <c r="AL311" s="65">
        <f t="shared" si="129"/>
        <v>0</v>
      </c>
      <c r="AM311" s="65">
        <f t="shared" si="130"/>
        <v>0</v>
      </c>
      <c r="AN311" s="66"/>
      <c r="AO311" s="65">
        <f t="shared" si="131"/>
        <v>0</v>
      </c>
      <c r="AP311" s="65">
        <f t="shared" si="132"/>
        <v>0</v>
      </c>
      <c r="AR311" s="67">
        <f t="shared" si="133"/>
        <v>173.691339264178</v>
      </c>
      <c r="AS311" s="67">
        <f>IF(K311="","",Input!D$27-(((L311*F$23-K311*F$22)*F$6))-Input!D$17+C$28)</f>
        <v>165.74981137385274</v>
      </c>
      <c r="AT311" s="67"/>
      <c r="AU311" s="67">
        <f t="shared" si="134"/>
        <v>288.19527984559335</v>
      </c>
      <c r="AV311" s="67">
        <f>IF(H311="","",Input!D$27-((I311*C$23-H311*C$22)*C$6)-Input!D$16+C$28)</f>
        <v>177.2463218847289</v>
      </c>
      <c r="BA311" s="37"/>
      <c r="BB311" s="37"/>
      <c r="BD311" s="37"/>
      <c r="BE311" s="37"/>
      <c r="BJ311" s="1">
        <f t="shared" si="121"/>
        <v>416.35245325147707</v>
      </c>
    </row>
    <row r="312" spans="8:62" x14ac:dyDescent="0.2">
      <c r="H312" s="18">
        <f>IF(DAT_ROOT!A309="","",DAT_ROOT!A309*Input!$D$41)</f>
        <v>0.57491599999999998</v>
      </c>
      <c r="I312" s="18">
        <f>IF(DAT_ROOT!B309="","",DAT_ROOT!B309*Input!$D$42)</f>
        <v>-8.2156000000000007E-2</v>
      </c>
      <c r="J312" s="17"/>
      <c r="K312" s="18">
        <f>IF(DAT_TIP!A309="","",DAT_TIP!A309*Input!$D$43)</f>
        <v>0.57491599999999998</v>
      </c>
      <c r="L312" s="18">
        <f>IF(DAT_TIP!B309="","",DAT_TIP!B309*Input!$D$44)</f>
        <v>-8.2156000000000007E-2</v>
      </c>
      <c r="M312" s="1">
        <f t="shared" si="122"/>
        <v>309</v>
      </c>
      <c r="N312" s="16">
        <f t="shared" si="111"/>
        <v>290.16199801300257</v>
      </c>
      <c r="O312" s="16">
        <f t="shared" si="112"/>
        <v>16.71310329768836</v>
      </c>
      <c r="P312" s="17"/>
      <c r="Q312" s="16">
        <f t="shared" si="113"/>
        <v>432.12049373962202</v>
      </c>
      <c r="R312" s="16">
        <f t="shared" si="114"/>
        <v>30.873484362855223</v>
      </c>
      <c r="T312" s="63">
        <f t="shared" si="123"/>
        <v>0</v>
      </c>
      <c r="U312" s="63">
        <f t="shared" si="124"/>
        <v>0</v>
      </c>
      <c r="V312" s="64"/>
      <c r="W312" s="63">
        <f t="shared" si="125"/>
        <v>0</v>
      </c>
      <c r="X312" s="63">
        <f t="shared" si="126"/>
        <v>0</v>
      </c>
      <c r="Y312" s="58"/>
      <c r="Z312" s="60">
        <f t="shared" si="115"/>
        <v>304.3578475856645</v>
      </c>
      <c r="AA312" s="60">
        <f t="shared" si="127"/>
        <v>18.129141404205043</v>
      </c>
      <c r="AB312" s="61"/>
      <c r="AC312" s="62">
        <f t="shared" si="116"/>
        <v>417.92464416696009</v>
      </c>
      <c r="AD312" s="62">
        <f t="shared" si="128"/>
        <v>29.457446256338539</v>
      </c>
      <c r="AE312" s="38"/>
      <c r="AF312" s="16">
        <f t="shared" si="117"/>
        <v>157.92329877603305</v>
      </c>
      <c r="AG312" s="16">
        <f t="shared" si="118"/>
        <v>164.12651563714476</v>
      </c>
      <c r="AH312" s="16"/>
      <c r="AI312" s="79">
        <f t="shared" si="119"/>
        <v>299.8817945026525</v>
      </c>
      <c r="AJ312" s="79">
        <f t="shared" si="120"/>
        <v>178.28689670231165</v>
      </c>
      <c r="AK312" s="59"/>
      <c r="AL312" s="65">
        <f t="shared" si="129"/>
        <v>0</v>
      </c>
      <c r="AM312" s="65">
        <f t="shared" si="130"/>
        <v>0</v>
      </c>
      <c r="AN312" s="66"/>
      <c r="AO312" s="65">
        <f t="shared" si="131"/>
        <v>0</v>
      </c>
      <c r="AP312" s="65">
        <f t="shared" si="132"/>
        <v>0</v>
      </c>
      <c r="AR312" s="67">
        <f t="shared" si="133"/>
        <v>172.11914834869498</v>
      </c>
      <c r="AS312" s="67">
        <f>IF(K312="","",Input!D$27-(((L312*F$23-K312*F$22)*F$6))-Input!D$17+C$28)</f>
        <v>165.54255374366147</v>
      </c>
      <c r="AT312" s="67"/>
      <c r="AU312" s="67">
        <f t="shared" si="134"/>
        <v>285.68594492999057</v>
      </c>
      <c r="AV312" s="67">
        <f>IF(H312="","",Input!D$27-((I312*C$23-H312*C$22)*C$6)-Input!D$16+C$28)</f>
        <v>176.87085859579497</v>
      </c>
      <c r="BA312" s="37"/>
      <c r="BB312" s="37"/>
      <c r="BD312" s="37"/>
      <c r="BE312" s="37"/>
      <c r="BJ312" s="1">
        <f t="shared" si="121"/>
        <v>417.92464416696009</v>
      </c>
    </row>
    <row r="313" spans="8:62" x14ac:dyDescent="0.2">
      <c r="H313" s="18">
        <f>IF(DAT_ROOT!A310="","",DAT_ROOT!A310*Input!$D$41)</f>
        <v>0.57908700000000002</v>
      </c>
      <c r="I313" s="18">
        <f>IF(DAT_ROOT!B310="","",DAT_ROOT!B310*Input!$D$42)</f>
        <v>-8.1460000000000005E-2</v>
      </c>
      <c r="J313" s="17"/>
      <c r="K313" s="18">
        <f>IF(DAT_TIP!A310="","",DAT_TIP!A310*Input!$D$43)</f>
        <v>0.57908700000000002</v>
      </c>
      <c r="L313" s="18">
        <f>IF(DAT_TIP!B310="","",DAT_TIP!B310*Input!$D$44)</f>
        <v>-8.1460000000000005E-2</v>
      </c>
      <c r="M313" s="1">
        <f t="shared" si="122"/>
        <v>310</v>
      </c>
      <c r="N313" s="16">
        <f t="shared" si="111"/>
        <v>291.91310482233308</v>
      </c>
      <c r="O313" s="16">
        <f t="shared" si="112"/>
        <v>16.97631050621807</v>
      </c>
      <c r="P313" s="17"/>
      <c r="Q313" s="16">
        <f t="shared" si="113"/>
        <v>433.09057886441451</v>
      </c>
      <c r="R313" s="16">
        <f t="shared" si="114"/>
        <v>30.997019767040694</v>
      </c>
      <c r="T313" s="63">
        <f t="shared" si="123"/>
        <v>0</v>
      </c>
      <c r="U313" s="63">
        <f t="shared" si="124"/>
        <v>0</v>
      </c>
      <c r="V313" s="64"/>
      <c r="W313" s="63">
        <f t="shared" si="125"/>
        <v>0</v>
      </c>
      <c r="X313" s="63">
        <f t="shared" si="126"/>
        <v>0</v>
      </c>
      <c r="Y313" s="58"/>
      <c r="Z313" s="60">
        <f t="shared" si="115"/>
        <v>306.03085222654124</v>
      </c>
      <c r="AA313" s="60">
        <f t="shared" si="127"/>
        <v>18.37838143230033</v>
      </c>
      <c r="AB313" s="61"/>
      <c r="AC313" s="62">
        <f t="shared" si="116"/>
        <v>418.97283146020635</v>
      </c>
      <c r="AD313" s="62">
        <f t="shared" si="128"/>
        <v>29.59494884095843</v>
      </c>
      <c r="AE313" s="38"/>
      <c r="AF313" s="16">
        <f t="shared" si="117"/>
        <v>156.95321365124059</v>
      </c>
      <c r="AG313" s="16">
        <f t="shared" si="118"/>
        <v>164.00298023295932</v>
      </c>
      <c r="AH313" s="16"/>
      <c r="AI313" s="79">
        <f t="shared" si="119"/>
        <v>298.13068769332199</v>
      </c>
      <c r="AJ313" s="79">
        <f t="shared" si="120"/>
        <v>178.02368949378194</v>
      </c>
      <c r="AK313" s="59"/>
      <c r="AL313" s="65">
        <f t="shared" si="129"/>
        <v>0</v>
      </c>
      <c r="AM313" s="65">
        <f t="shared" si="130"/>
        <v>0</v>
      </c>
      <c r="AN313" s="66"/>
      <c r="AO313" s="65">
        <f t="shared" si="131"/>
        <v>0</v>
      </c>
      <c r="AP313" s="65">
        <f t="shared" si="132"/>
        <v>0</v>
      </c>
      <c r="AR313" s="67">
        <f t="shared" si="133"/>
        <v>171.07096105544872</v>
      </c>
      <c r="AS313" s="67">
        <f>IF(K313="","",Input!D$27-(((L313*F$23-K313*F$22)*F$6))-Input!D$17+C$28)</f>
        <v>165.40505115904156</v>
      </c>
      <c r="AT313" s="67"/>
      <c r="AU313" s="67">
        <f t="shared" si="134"/>
        <v>284.01294028911383</v>
      </c>
      <c r="AV313" s="67">
        <f>IF(H313="","",Input!D$27-((I313*C$23-H313*C$22)*C$6)-Input!D$16+C$28)</f>
        <v>176.62161856769967</v>
      </c>
      <c r="BA313" s="37"/>
      <c r="BB313" s="37"/>
      <c r="BD313" s="37"/>
      <c r="BE313" s="37"/>
      <c r="BJ313" s="1">
        <f t="shared" si="121"/>
        <v>418.97283146020635</v>
      </c>
    </row>
    <row r="314" spans="8:62" x14ac:dyDescent="0.2">
      <c r="H314" s="18">
        <f>IF(DAT_ROOT!A311="","",DAT_ROOT!A311*Input!$D$41)</f>
        <v>0.58325899999999997</v>
      </c>
      <c r="I314" s="18">
        <f>IF(DAT_ROOT!B311="","",DAT_ROOT!B311*Input!$D$42)</f>
        <v>-8.0764000000000002E-2</v>
      </c>
      <c r="J314" s="17"/>
      <c r="K314" s="18">
        <f>IF(DAT_TIP!A311="","",DAT_TIP!A311*Input!$D$43)</f>
        <v>0.58325899999999997</v>
      </c>
      <c r="L314" s="18">
        <f>IF(DAT_TIP!B311="","",DAT_TIP!B311*Input!$D$44)</f>
        <v>-8.0764000000000002E-2</v>
      </c>
      <c r="M314" s="1">
        <f t="shared" si="122"/>
        <v>311</v>
      </c>
      <c r="N314" s="16">
        <f t="shared" si="111"/>
        <v>293.66463033216314</v>
      </c>
      <c r="O314" s="16">
        <f t="shared" si="112"/>
        <v>17.239510951779867</v>
      </c>
      <c r="P314" s="17"/>
      <c r="Q314" s="16">
        <f t="shared" si="113"/>
        <v>434.06089507549257</v>
      </c>
      <c r="R314" s="16">
        <f t="shared" si="114"/>
        <v>31.120546228370586</v>
      </c>
      <c r="T314" s="63">
        <f t="shared" si="123"/>
        <v>0</v>
      </c>
      <c r="U314" s="63">
        <f t="shared" si="124"/>
        <v>0</v>
      </c>
      <c r="V314" s="64"/>
      <c r="W314" s="63">
        <f t="shared" si="125"/>
        <v>0</v>
      </c>
      <c r="X314" s="63">
        <f t="shared" si="126"/>
        <v>0</v>
      </c>
      <c r="Y314" s="58"/>
      <c r="Z314" s="60">
        <f t="shared" si="115"/>
        <v>307.70425680649612</v>
      </c>
      <c r="AA314" s="60">
        <f t="shared" si="127"/>
        <v>18.62761447943894</v>
      </c>
      <c r="AB314" s="61"/>
      <c r="AC314" s="62">
        <f t="shared" si="116"/>
        <v>420.02126860115959</v>
      </c>
      <c r="AD314" s="62">
        <f t="shared" si="128"/>
        <v>29.732442700711513</v>
      </c>
      <c r="AE314" s="38"/>
      <c r="AF314" s="16">
        <f t="shared" si="117"/>
        <v>155.98289744016253</v>
      </c>
      <c r="AG314" s="16">
        <f t="shared" si="118"/>
        <v>163.87945377162941</v>
      </c>
      <c r="AH314" s="16"/>
      <c r="AI314" s="79">
        <f t="shared" si="119"/>
        <v>296.37916218349187</v>
      </c>
      <c r="AJ314" s="79">
        <f t="shared" si="120"/>
        <v>177.76048904822017</v>
      </c>
      <c r="AK314" s="59"/>
      <c r="AL314" s="65">
        <f t="shared" si="129"/>
        <v>0</v>
      </c>
      <c r="AM314" s="65">
        <f t="shared" si="130"/>
        <v>0</v>
      </c>
      <c r="AN314" s="66"/>
      <c r="AO314" s="65">
        <f t="shared" si="131"/>
        <v>0</v>
      </c>
      <c r="AP314" s="65">
        <f t="shared" si="132"/>
        <v>0</v>
      </c>
      <c r="AR314" s="67">
        <f t="shared" si="133"/>
        <v>170.02252391449548</v>
      </c>
      <c r="AS314" s="67">
        <f>IF(K314="","",Input!D$27-(((L314*F$23-K314*F$22)*F$6))-Input!D$17+C$28)</f>
        <v>165.26755729928848</v>
      </c>
      <c r="AT314" s="67"/>
      <c r="AU314" s="67">
        <f t="shared" si="134"/>
        <v>282.33953570915895</v>
      </c>
      <c r="AV314" s="67">
        <f>IF(H314="","",Input!D$27-((I314*C$23-H314*C$22)*C$6)-Input!D$16+C$28)</f>
        <v>176.37238552056107</v>
      </c>
      <c r="BA314" s="37"/>
      <c r="BB314" s="37"/>
      <c r="BD314" s="37"/>
      <c r="BE314" s="37"/>
      <c r="BJ314" s="1">
        <f t="shared" si="121"/>
        <v>420.02126860115959</v>
      </c>
    </row>
    <row r="315" spans="8:62" x14ac:dyDescent="0.2">
      <c r="H315" s="18">
        <f>IF(DAT_ROOT!A312="","",DAT_ROOT!A312*Input!$D$41)</f>
        <v>0.58743000000000001</v>
      </c>
      <c r="I315" s="18">
        <f>IF(DAT_ROOT!B312="","",DAT_ROOT!B312*Input!$D$42)</f>
        <v>-8.0063999999999996E-2</v>
      </c>
      <c r="J315" s="17"/>
      <c r="K315" s="18">
        <f>IF(DAT_TIP!A312="","",DAT_TIP!A312*Input!$D$43)</f>
        <v>0.58743000000000001</v>
      </c>
      <c r="L315" s="18">
        <f>IF(DAT_TIP!B312="","",DAT_TIP!B312*Input!$D$44)</f>
        <v>-8.0063999999999996E-2</v>
      </c>
      <c r="M315" s="1">
        <f t="shared" si="122"/>
        <v>312</v>
      </c>
      <c r="N315" s="16">
        <f t="shared" si="111"/>
        <v>295.41576419336542</v>
      </c>
      <c r="O315" s="16">
        <f t="shared" si="112"/>
        <v>17.504392962307811</v>
      </c>
      <c r="P315" s="17"/>
      <c r="Q315" s="16">
        <f t="shared" si="113"/>
        <v>435.03101597170723</v>
      </c>
      <c r="R315" s="16">
        <f t="shared" si="114"/>
        <v>31.245005977698526</v>
      </c>
      <c r="T315" s="63">
        <f t="shared" si="123"/>
        <v>0</v>
      </c>
      <c r="U315" s="63">
        <f t="shared" si="124"/>
        <v>0</v>
      </c>
      <c r="V315" s="64"/>
      <c r="W315" s="63">
        <f t="shared" si="125"/>
        <v>0</v>
      </c>
      <c r="X315" s="63">
        <f t="shared" si="126"/>
        <v>0</v>
      </c>
      <c r="Y315" s="58"/>
      <c r="Z315" s="60">
        <f t="shared" si="115"/>
        <v>309.37728937119954</v>
      </c>
      <c r="AA315" s="60">
        <f t="shared" si="127"/>
        <v>18.878454263846884</v>
      </c>
      <c r="AB315" s="61"/>
      <c r="AC315" s="62">
        <f t="shared" si="116"/>
        <v>421.06949079387306</v>
      </c>
      <c r="AD315" s="62">
        <f t="shared" si="128"/>
        <v>29.870944676159453</v>
      </c>
      <c r="AE315" s="38"/>
      <c r="AF315" s="16">
        <f t="shared" si="117"/>
        <v>155.01277654394784</v>
      </c>
      <c r="AG315" s="16">
        <f t="shared" si="118"/>
        <v>163.75499402230145</v>
      </c>
      <c r="AH315" s="16"/>
      <c r="AI315" s="79">
        <f t="shared" si="119"/>
        <v>294.62802832228971</v>
      </c>
      <c r="AJ315" s="79">
        <f t="shared" si="120"/>
        <v>177.49560703769217</v>
      </c>
      <c r="AK315" s="59"/>
      <c r="AL315" s="65">
        <f t="shared" si="129"/>
        <v>0</v>
      </c>
      <c r="AM315" s="65">
        <f t="shared" si="130"/>
        <v>0</v>
      </c>
      <c r="AN315" s="66"/>
      <c r="AO315" s="65">
        <f t="shared" si="131"/>
        <v>0</v>
      </c>
      <c r="AP315" s="65">
        <f t="shared" si="132"/>
        <v>0</v>
      </c>
      <c r="AR315" s="67">
        <f t="shared" si="133"/>
        <v>168.97430172178201</v>
      </c>
      <c r="AS315" s="67">
        <f>IF(K315="","",Input!D$27-(((L315*F$23-K315*F$22)*F$6))-Input!D$17+C$28)</f>
        <v>165.12905532384053</v>
      </c>
      <c r="AT315" s="67"/>
      <c r="AU315" s="67">
        <f t="shared" si="134"/>
        <v>280.66650314445553</v>
      </c>
      <c r="AV315" s="67">
        <f>IF(H315="","",Input!D$27-((I315*C$23-H315*C$22)*C$6)-Input!D$16+C$28)</f>
        <v>176.12154573615311</v>
      </c>
      <c r="BA315" s="37"/>
      <c r="BB315" s="37"/>
      <c r="BD315" s="37"/>
      <c r="BE315" s="37"/>
      <c r="BJ315" s="1">
        <f t="shared" si="121"/>
        <v>421.06949079387306</v>
      </c>
    </row>
    <row r="316" spans="8:62" x14ac:dyDescent="0.2">
      <c r="H316" s="18">
        <f>IF(DAT_ROOT!A313="","",DAT_ROOT!A313*Input!$D$41)</f>
        <v>0.59160100000000004</v>
      </c>
      <c r="I316" s="18">
        <f>IF(DAT_ROOT!B313="","",DAT_ROOT!B313*Input!$D$42)</f>
        <v>-7.9367999999999994E-2</v>
      </c>
      <c r="J316" s="17"/>
      <c r="K316" s="18">
        <f>IF(DAT_TIP!A313="","",DAT_TIP!A313*Input!$D$43)</f>
        <v>0.59160100000000004</v>
      </c>
      <c r="L316" s="18">
        <f>IF(DAT_TIP!B313="","",DAT_TIP!B313*Input!$D$44)</f>
        <v>-7.9367999999999994E-2</v>
      </c>
      <c r="M316" s="1">
        <f t="shared" si="122"/>
        <v>313</v>
      </c>
      <c r="N316" s="16">
        <f t="shared" si="111"/>
        <v>297.16687100269587</v>
      </c>
      <c r="O316" s="16">
        <f t="shared" si="112"/>
        <v>17.767600170837532</v>
      </c>
      <c r="P316" s="17"/>
      <c r="Q316" s="16">
        <f t="shared" si="113"/>
        <v>436.00110109649972</v>
      </c>
      <c r="R316" s="16">
        <f t="shared" si="114"/>
        <v>31.368541381883986</v>
      </c>
      <c r="T316" s="63">
        <f t="shared" si="123"/>
        <v>0</v>
      </c>
      <c r="U316" s="63">
        <f t="shared" si="124"/>
        <v>0</v>
      </c>
      <c r="V316" s="64"/>
      <c r="W316" s="63">
        <f t="shared" si="125"/>
        <v>0</v>
      </c>
      <c r="X316" s="63">
        <f t="shared" si="126"/>
        <v>0</v>
      </c>
      <c r="Y316" s="58"/>
      <c r="Z316" s="60">
        <f t="shared" si="115"/>
        <v>311.05029401207628</v>
      </c>
      <c r="AA316" s="60">
        <f t="shared" si="127"/>
        <v>19.127694291942177</v>
      </c>
      <c r="AB316" s="61"/>
      <c r="AC316" s="62">
        <f t="shared" si="116"/>
        <v>422.11767808711932</v>
      </c>
      <c r="AD316" s="62">
        <f t="shared" si="128"/>
        <v>30.008447260779342</v>
      </c>
      <c r="AE316" s="38"/>
      <c r="AF316" s="16">
        <f t="shared" si="117"/>
        <v>154.0426914191554</v>
      </c>
      <c r="AG316" s="16">
        <f t="shared" si="118"/>
        <v>163.631458618116</v>
      </c>
      <c r="AH316" s="16"/>
      <c r="AI316" s="79">
        <f t="shared" si="119"/>
        <v>292.87692151295914</v>
      </c>
      <c r="AJ316" s="79">
        <f t="shared" si="120"/>
        <v>177.23239982916246</v>
      </c>
      <c r="AK316" s="59"/>
      <c r="AL316" s="65">
        <f t="shared" si="129"/>
        <v>0</v>
      </c>
      <c r="AM316" s="65">
        <f t="shared" si="130"/>
        <v>0</v>
      </c>
      <c r="AN316" s="66"/>
      <c r="AO316" s="65">
        <f t="shared" si="131"/>
        <v>0</v>
      </c>
      <c r="AP316" s="65">
        <f t="shared" si="132"/>
        <v>0</v>
      </c>
      <c r="AR316" s="67">
        <f t="shared" si="133"/>
        <v>167.92611442853575</v>
      </c>
      <c r="AS316" s="67">
        <f>IF(K316="","",Input!D$27-(((L316*F$23-K316*F$22)*F$6))-Input!D$17+C$28)</f>
        <v>164.99155273922065</v>
      </c>
      <c r="AT316" s="67"/>
      <c r="AU316" s="67">
        <f t="shared" si="134"/>
        <v>278.99349850357879</v>
      </c>
      <c r="AV316" s="67">
        <f>IF(H316="","",Input!D$27-((I316*C$23-H316*C$22)*C$6)-Input!D$16+C$28)</f>
        <v>175.87230570805781</v>
      </c>
      <c r="BA316" s="37"/>
      <c r="BB316" s="37"/>
      <c r="BD316" s="37"/>
      <c r="BE316" s="37"/>
      <c r="BJ316" s="1">
        <f t="shared" si="121"/>
        <v>422.11767808711932</v>
      </c>
    </row>
    <row r="317" spans="8:62" x14ac:dyDescent="0.2">
      <c r="H317" s="18">
        <f>IF(DAT_ROOT!A314="","",DAT_ROOT!A314*Input!$D$41)</f>
        <v>0.59577199999999997</v>
      </c>
      <c r="I317" s="18">
        <f>IF(DAT_ROOT!B314="","",DAT_ROOT!B314*Input!$D$42)</f>
        <v>-7.8672000000000006E-2</v>
      </c>
      <c r="J317" s="17"/>
      <c r="K317" s="18">
        <f>IF(DAT_TIP!A314="","",DAT_TIP!A314*Input!$D$43)</f>
        <v>0.59577199999999997</v>
      </c>
      <c r="L317" s="18">
        <f>IF(DAT_TIP!B314="","",DAT_TIP!B314*Input!$D$44)</f>
        <v>-7.8672000000000006E-2</v>
      </c>
      <c r="M317" s="1">
        <f t="shared" si="122"/>
        <v>314</v>
      </c>
      <c r="N317" s="16">
        <f t="shared" si="111"/>
        <v>298.91797781202638</v>
      </c>
      <c r="O317" s="16">
        <f t="shared" si="112"/>
        <v>18.030807379367243</v>
      </c>
      <c r="P317" s="17"/>
      <c r="Q317" s="16">
        <f t="shared" si="113"/>
        <v>436.97118622129216</v>
      </c>
      <c r="R317" s="16">
        <f t="shared" si="114"/>
        <v>31.49207678606945</v>
      </c>
      <c r="T317" s="63">
        <f t="shared" si="123"/>
        <v>0</v>
      </c>
      <c r="U317" s="63">
        <f t="shared" si="124"/>
        <v>0</v>
      </c>
      <c r="V317" s="64"/>
      <c r="W317" s="63">
        <f t="shared" si="125"/>
        <v>0</v>
      </c>
      <c r="X317" s="63">
        <f t="shared" si="126"/>
        <v>0</v>
      </c>
      <c r="Y317" s="58"/>
      <c r="Z317" s="60">
        <f t="shared" si="115"/>
        <v>312.72329865295296</v>
      </c>
      <c r="AA317" s="60">
        <f t="shared" si="127"/>
        <v>19.376934320037464</v>
      </c>
      <c r="AB317" s="61"/>
      <c r="AC317" s="62">
        <f t="shared" si="116"/>
        <v>423.16586538036552</v>
      </c>
      <c r="AD317" s="62">
        <f t="shared" si="128"/>
        <v>30.145949845399233</v>
      </c>
      <c r="AE317" s="38"/>
      <c r="AF317" s="16">
        <f t="shared" si="117"/>
        <v>153.07260629436297</v>
      </c>
      <c r="AG317" s="16">
        <f t="shared" si="118"/>
        <v>163.50792321393055</v>
      </c>
      <c r="AH317" s="16"/>
      <c r="AI317" s="79">
        <f t="shared" si="119"/>
        <v>291.12581470362869</v>
      </c>
      <c r="AJ317" s="79">
        <f t="shared" si="120"/>
        <v>176.96919262063275</v>
      </c>
      <c r="AK317" s="59"/>
      <c r="AL317" s="65">
        <f t="shared" si="129"/>
        <v>0</v>
      </c>
      <c r="AM317" s="65">
        <f t="shared" si="130"/>
        <v>0</v>
      </c>
      <c r="AN317" s="66"/>
      <c r="AO317" s="65">
        <f t="shared" si="131"/>
        <v>0</v>
      </c>
      <c r="AP317" s="65">
        <f t="shared" si="132"/>
        <v>0</v>
      </c>
      <c r="AR317" s="67">
        <f t="shared" si="133"/>
        <v>166.87792713528955</v>
      </c>
      <c r="AS317" s="67">
        <f>IF(K317="","",Input!D$27-(((L317*F$23-K317*F$22)*F$6))-Input!D$17+C$28)</f>
        <v>164.85405015460077</v>
      </c>
      <c r="AT317" s="67"/>
      <c r="AU317" s="67">
        <f t="shared" si="134"/>
        <v>277.32049386270211</v>
      </c>
      <c r="AV317" s="67">
        <f>IF(H317="","",Input!D$27-((I317*C$23-H317*C$22)*C$6)-Input!D$16+C$28)</f>
        <v>175.62306567996254</v>
      </c>
      <c r="BA317" s="37"/>
      <c r="BB317" s="37"/>
      <c r="BD317" s="37"/>
      <c r="BE317" s="37"/>
      <c r="BJ317" s="1">
        <f t="shared" si="121"/>
        <v>423.16586538036552</v>
      </c>
    </row>
    <row r="318" spans="8:62" x14ac:dyDescent="0.2">
      <c r="H318" s="18">
        <f>IF(DAT_ROOT!A315="","",DAT_ROOT!A315*Input!$D$41)</f>
        <v>0.600414</v>
      </c>
      <c r="I318" s="18">
        <f>IF(DAT_ROOT!B315="","",DAT_ROOT!B315*Input!$D$42)</f>
        <v>-7.7892000000000003E-2</v>
      </c>
      <c r="J318" s="17"/>
      <c r="K318" s="18">
        <f>IF(DAT_TIP!A315="","",DAT_TIP!A315*Input!$D$43)</f>
        <v>0.600414</v>
      </c>
      <c r="L318" s="18">
        <f>IF(DAT_TIP!B315="","",DAT_TIP!B315*Input!$D$44)</f>
        <v>-7.7892000000000003E-2</v>
      </c>
      <c r="M318" s="1">
        <f t="shared" si="122"/>
        <v>315</v>
      </c>
      <c r="N318" s="16">
        <f t="shared" si="111"/>
        <v>300.8668606459542</v>
      </c>
      <c r="O318" s="16">
        <f t="shared" si="112"/>
        <v>18.32600007197308</v>
      </c>
      <c r="P318" s="17"/>
      <c r="Q318" s="16">
        <f t="shared" si="113"/>
        <v>438.0508641864788</v>
      </c>
      <c r="R318" s="16">
        <f t="shared" si="114"/>
        <v>31.630811353270861</v>
      </c>
      <c r="T318" s="63">
        <f t="shared" si="123"/>
        <v>0</v>
      </c>
      <c r="U318" s="63">
        <f t="shared" si="124"/>
        <v>0</v>
      </c>
      <c r="V318" s="64"/>
      <c r="W318" s="63">
        <f t="shared" si="125"/>
        <v>0</v>
      </c>
      <c r="X318" s="63">
        <f t="shared" si="126"/>
        <v>0</v>
      </c>
      <c r="Y318" s="58"/>
      <c r="Z318" s="60">
        <f t="shared" si="115"/>
        <v>314.58526100000665</v>
      </c>
      <c r="AA318" s="60">
        <f t="shared" si="127"/>
        <v>19.65648120010286</v>
      </c>
      <c r="AB318" s="61"/>
      <c r="AC318" s="62">
        <f t="shared" si="116"/>
        <v>424.33246383242636</v>
      </c>
      <c r="AD318" s="62">
        <f t="shared" si="128"/>
        <v>30.300330225141082</v>
      </c>
      <c r="AE318" s="38"/>
      <c r="AF318" s="16">
        <f t="shared" si="117"/>
        <v>151.99292832917624</v>
      </c>
      <c r="AG318" s="16">
        <f t="shared" si="118"/>
        <v>163.36918864672916</v>
      </c>
      <c r="AH318" s="16"/>
      <c r="AI318" s="79">
        <f t="shared" si="119"/>
        <v>289.17693186970087</v>
      </c>
      <c r="AJ318" s="79">
        <f t="shared" si="120"/>
        <v>176.67399992802694</v>
      </c>
      <c r="AK318" s="59"/>
      <c r="AL318" s="65">
        <f t="shared" si="129"/>
        <v>0</v>
      </c>
      <c r="AM318" s="65">
        <f t="shared" si="130"/>
        <v>0</v>
      </c>
      <c r="AN318" s="66"/>
      <c r="AO318" s="65">
        <f t="shared" si="131"/>
        <v>0</v>
      </c>
      <c r="AP318" s="65">
        <f t="shared" si="132"/>
        <v>0</v>
      </c>
      <c r="AR318" s="67">
        <f t="shared" si="133"/>
        <v>165.71132868322871</v>
      </c>
      <c r="AS318" s="67">
        <f>IF(K318="","",Input!D$27-(((L318*F$23-K318*F$22)*F$6))-Input!D$17+C$28)</f>
        <v>164.69966977485893</v>
      </c>
      <c r="AT318" s="67"/>
      <c r="AU318" s="67">
        <f t="shared" si="134"/>
        <v>275.45853151564842</v>
      </c>
      <c r="AV318" s="67">
        <f>IF(H318="","",Input!D$27-((I318*C$23-H318*C$22)*C$6)-Input!D$16+C$28)</f>
        <v>175.34351879989714</v>
      </c>
      <c r="BA318" s="37"/>
      <c r="BB318" s="37"/>
      <c r="BD318" s="37"/>
      <c r="BE318" s="37"/>
      <c r="BJ318" s="1">
        <f t="shared" si="121"/>
        <v>424.33246383242636</v>
      </c>
    </row>
    <row r="319" spans="8:62" x14ac:dyDescent="0.2">
      <c r="H319" s="18">
        <f>IF(DAT_ROOT!A316="","",DAT_ROOT!A316*Input!$D$41)</f>
        <v>0.60552899999999998</v>
      </c>
      <c r="I319" s="18">
        <f>IF(DAT_ROOT!B316="","",DAT_ROOT!B316*Input!$D$42)</f>
        <v>-7.7016000000000001E-2</v>
      </c>
      <c r="J319" s="17"/>
      <c r="K319" s="18">
        <f>IF(DAT_TIP!A316="","",DAT_TIP!A316*Input!$D$43)</f>
        <v>0.60552899999999998</v>
      </c>
      <c r="L319" s="18">
        <f>IF(DAT_TIP!B316="","",DAT_TIP!B316*Input!$D$44)</f>
        <v>-7.7016000000000001E-2</v>
      </c>
      <c r="M319" s="1">
        <f t="shared" si="122"/>
        <v>316</v>
      </c>
      <c r="N319" s="16">
        <f t="shared" si="111"/>
        <v>303.0144380610933</v>
      </c>
      <c r="O319" s="16">
        <f t="shared" si="112"/>
        <v>18.658189128713964</v>
      </c>
      <c r="P319" s="17"/>
      <c r="Q319" s="16">
        <f t="shared" si="113"/>
        <v>439.24070447889795</v>
      </c>
      <c r="R319" s="16">
        <f t="shared" si="114"/>
        <v>31.787500233204455</v>
      </c>
      <c r="T319" s="63">
        <f t="shared" si="123"/>
        <v>0</v>
      </c>
      <c r="U319" s="63">
        <f t="shared" si="124"/>
        <v>0</v>
      </c>
      <c r="V319" s="64"/>
      <c r="W319" s="63">
        <f t="shared" si="125"/>
        <v>0</v>
      </c>
      <c r="X319" s="63">
        <f t="shared" si="126"/>
        <v>0</v>
      </c>
      <c r="Y319" s="58"/>
      <c r="Z319" s="60">
        <f t="shared" si="115"/>
        <v>316.63706470287377</v>
      </c>
      <c r="AA319" s="60">
        <f t="shared" si="127"/>
        <v>19.971120239163014</v>
      </c>
      <c r="AB319" s="61"/>
      <c r="AC319" s="62">
        <f t="shared" si="116"/>
        <v>425.61807783711754</v>
      </c>
      <c r="AD319" s="62">
        <f t="shared" si="128"/>
        <v>30.474569122755408</v>
      </c>
      <c r="AE319" s="38"/>
      <c r="AF319" s="16">
        <f t="shared" si="117"/>
        <v>150.80308803675706</v>
      </c>
      <c r="AG319" s="16">
        <f t="shared" si="118"/>
        <v>163.21249976679553</v>
      </c>
      <c r="AH319" s="16"/>
      <c r="AI319" s="79">
        <f t="shared" si="119"/>
        <v>287.02935445456177</v>
      </c>
      <c r="AJ319" s="79">
        <f t="shared" si="120"/>
        <v>176.34181087128604</v>
      </c>
      <c r="AK319" s="59"/>
      <c r="AL319" s="65">
        <f t="shared" si="129"/>
        <v>0</v>
      </c>
      <c r="AM319" s="65">
        <f t="shared" si="130"/>
        <v>0</v>
      </c>
      <c r="AN319" s="66"/>
      <c r="AO319" s="65">
        <f t="shared" si="131"/>
        <v>0</v>
      </c>
      <c r="AP319" s="65">
        <f t="shared" si="132"/>
        <v>0</v>
      </c>
      <c r="AR319" s="67">
        <f t="shared" si="133"/>
        <v>164.42571467853753</v>
      </c>
      <c r="AS319" s="67">
        <f>IF(K319="","",Input!D$27-(((L319*F$23-K319*F$22)*F$6))-Input!D$17+C$28)</f>
        <v>164.52543087724459</v>
      </c>
      <c r="AT319" s="67"/>
      <c r="AU319" s="67">
        <f t="shared" si="134"/>
        <v>273.4067278127813</v>
      </c>
      <c r="AV319" s="67">
        <f>IF(H319="","",Input!D$27-((I319*C$23-H319*C$22)*C$6)-Input!D$16+C$28)</f>
        <v>175.02887976083699</v>
      </c>
      <c r="BA319" s="37"/>
      <c r="BB319" s="37"/>
      <c r="BD319" s="37"/>
      <c r="BE319" s="37"/>
      <c r="BJ319" s="1">
        <f t="shared" si="121"/>
        <v>425.61807783711754</v>
      </c>
    </row>
    <row r="320" spans="8:62" x14ac:dyDescent="0.2">
      <c r="H320" s="18">
        <f>IF(DAT_ROOT!A317="","",DAT_ROOT!A317*Input!$D$41)</f>
        <v>0.61063900000000004</v>
      </c>
      <c r="I320" s="18">
        <f>IF(DAT_ROOT!B317="","",DAT_ROOT!B317*Input!$D$42)</f>
        <v>-7.6144000000000003E-2</v>
      </c>
      <c r="J320" s="17"/>
      <c r="K320" s="18">
        <f>IF(DAT_TIP!A317="","",DAT_TIP!A317*Input!$D$43)</f>
        <v>0.61063900000000004</v>
      </c>
      <c r="L320" s="18">
        <f>IF(DAT_TIP!B317="","",DAT_TIP!B317*Input!$D$44)</f>
        <v>-7.6144000000000003E-2</v>
      </c>
      <c r="M320" s="1">
        <f t="shared" si="122"/>
        <v>317</v>
      </c>
      <c r="N320" s="16">
        <f t="shared" si="111"/>
        <v>305.15989492186304</v>
      </c>
      <c r="O320" s="16">
        <f t="shared" si="112"/>
        <v>18.988737198296157</v>
      </c>
      <c r="P320" s="17"/>
      <c r="Q320" s="16">
        <f t="shared" si="113"/>
        <v>440.42935356846681</v>
      </c>
      <c r="R320" s="16">
        <f t="shared" si="114"/>
        <v>31.943309482273467</v>
      </c>
      <c r="T320" s="63">
        <f t="shared" si="123"/>
        <v>0</v>
      </c>
      <c r="U320" s="63">
        <f t="shared" si="124"/>
        <v>0</v>
      </c>
      <c r="V320" s="64"/>
      <c r="W320" s="63">
        <f t="shared" si="125"/>
        <v>0</v>
      </c>
      <c r="X320" s="63">
        <f t="shared" si="126"/>
        <v>0</v>
      </c>
      <c r="Y320" s="58"/>
      <c r="Z320" s="60">
        <f t="shared" si="115"/>
        <v>318.68684078652342</v>
      </c>
      <c r="AA320" s="60">
        <f t="shared" si="127"/>
        <v>20.284194426693887</v>
      </c>
      <c r="AB320" s="61"/>
      <c r="AC320" s="62">
        <f t="shared" si="116"/>
        <v>426.90240770380649</v>
      </c>
      <c r="AD320" s="62">
        <f t="shared" si="128"/>
        <v>30.647852253875737</v>
      </c>
      <c r="AE320" s="38"/>
      <c r="AF320" s="16">
        <f t="shared" si="117"/>
        <v>149.61443894718821</v>
      </c>
      <c r="AG320" s="16">
        <f t="shared" si="118"/>
        <v>163.05669051772654</v>
      </c>
      <c r="AH320" s="16"/>
      <c r="AI320" s="79">
        <f t="shared" si="119"/>
        <v>284.88389759379203</v>
      </c>
      <c r="AJ320" s="79">
        <f t="shared" si="120"/>
        <v>176.01126280170385</v>
      </c>
      <c r="AK320" s="59"/>
      <c r="AL320" s="65">
        <f t="shared" si="129"/>
        <v>0</v>
      </c>
      <c r="AM320" s="65">
        <f t="shared" si="130"/>
        <v>0</v>
      </c>
      <c r="AN320" s="66"/>
      <c r="AO320" s="65">
        <f t="shared" si="131"/>
        <v>0</v>
      </c>
      <c r="AP320" s="65">
        <f t="shared" si="132"/>
        <v>0</v>
      </c>
      <c r="AR320" s="67">
        <f t="shared" si="133"/>
        <v>163.14138481184858</v>
      </c>
      <c r="AS320" s="67">
        <f>IF(K320="","",Input!D$27-(((L320*F$23-K320*F$22)*F$6))-Input!D$17+C$28)</f>
        <v>164.35214774612427</v>
      </c>
      <c r="AT320" s="67"/>
      <c r="AU320" s="67">
        <f t="shared" si="134"/>
        <v>271.35695172913165</v>
      </c>
      <c r="AV320" s="67">
        <f>IF(H320="","",Input!D$27-((I320*C$23-H320*C$22)*C$6)-Input!D$16+C$28)</f>
        <v>174.71580557330611</v>
      </c>
      <c r="BA320" s="37"/>
      <c r="BB320" s="37"/>
      <c r="BD320" s="37"/>
      <c r="BE320" s="37"/>
      <c r="BJ320" s="1">
        <f t="shared" si="121"/>
        <v>426.90240770380649</v>
      </c>
    </row>
    <row r="321" spans="8:62" x14ac:dyDescent="0.2">
      <c r="H321" s="18">
        <f>IF(DAT_ROOT!A318="","",DAT_ROOT!A318*Input!$D$41)</f>
        <v>0.61578100000000002</v>
      </c>
      <c r="I321" s="18">
        <f>IF(DAT_ROOT!B318="","",DAT_ROOT!B318*Input!$D$42)</f>
        <v>-7.5268000000000002E-2</v>
      </c>
      <c r="J321" s="17"/>
      <c r="K321" s="18">
        <f>IF(DAT_TIP!A318="","",DAT_TIP!A318*Input!$D$43)</f>
        <v>0.61578100000000002</v>
      </c>
      <c r="L321" s="18">
        <f>IF(DAT_TIP!B318="","",DAT_TIP!B318*Input!$D$44)</f>
        <v>-7.5268000000000002E-2</v>
      </c>
      <c r="M321" s="1">
        <f t="shared" si="122"/>
        <v>318</v>
      </c>
      <c r="N321" s="16">
        <f t="shared" si="111"/>
        <v>307.31877725049026</v>
      </c>
      <c r="O321" s="16">
        <f t="shared" si="112"/>
        <v>19.320743654903392</v>
      </c>
      <c r="P321" s="17"/>
      <c r="Q321" s="16">
        <f t="shared" si="113"/>
        <v>441.62543319059773</v>
      </c>
      <c r="R321" s="16">
        <f t="shared" si="114"/>
        <v>32.099756905106531</v>
      </c>
      <c r="T321" s="63">
        <f t="shared" si="123"/>
        <v>0</v>
      </c>
      <c r="U321" s="63">
        <f t="shared" si="124"/>
        <v>0</v>
      </c>
      <c r="V321" s="64"/>
      <c r="W321" s="63">
        <f t="shared" si="125"/>
        <v>0</v>
      </c>
      <c r="X321" s="63">
        <f t="shared" si="126"/>
        <v>0</v>
      </c>
      <c r="Y321" s="58"/>
      <c r="Z321" s="60">
        <f t="shared" si="115"/>
        <v>320.749442844501</v>
      </c>
      <c r="AA321" s="60">
        <f t="shared" si="127"/>
        <v>20.598644979923705</v>
      </c>
      <c r="AB321" s="61"/>
      <c r="AC321" s="62">
        <f t="shared" si="116"/>
        <v>428.19476759658698</v>
      </c>
      <c r="AD321" s="62">
        <f t="shared" si="128"/>
        <v>30.821855580086218</v>
      </c>
      <c r="AE321" s="38"/>
      <c r="AF321" s="16">
        <f t="shared" si="117"/>
        <v>148.41835932505737</v>
      </c>
      <c r="AG321" s="16">
        <f t="shared" si="118"/>
        <v>162.90024309489345</v>
      </c>
      <c r="AH321" s="16"/>
      <c r="AI321" s="79">
        <f t="shared" si="119"/>
        <v>282.72501526516481</v>
      </c>
      <c r="AJ321" s="79">
        <f t="shared" si="120"/>
        <v>175.67925634509658</v>
      </c>
      <c r="AK321" s="59"/>
      <c r="AL321" s="65">
        <f t="shared" si="129"/>
        <v>0</v>
      </c>
      <c r="AM321" s="65">
        <f t="shared" si="130"/>
        <v>0</v>
      </c>
      <c r="AN321" s="66"/>
      <c r="AO321" s="65">
        <f t="shared" si="131"/>
        <v>0</v>
      </c>
      <c r="AP321" s="65">
        <f t="shared" si="132"/>
        <v>0</v>
      </c>
      <c r="AR321" s="67">
        <f t="shared" si="133"/>
        <v>161.84902491906809</v>
      </c>
      <c r="AS321" s="67">
        <f>IF(K321="","",Input!D$27-(((L321*F$23-K321*F$22)*F$6))-Input!D$17+C$28)</f>
        <v>164.17814441991379</v>
      </c>
      <c r="AT321" s="67"/>
      <c r="AU321" s="67">
        <f t="shared" si="134"/>
        <v>269.29434967115407</v>
      </c>
      <c r="AV321" s="67">
        <f>IF(H321="","",Input!D$27-((I321*C$23-H321*C$22)*C$6)-Input!D$16+C$28)</f>
        <v>174.40135502007629</v>
      </c>
      <c r="BA321" s="37"/>
      <c r="BB321" s="37"/>
      <c r="BD321" s="37"/>
      <c r="BE321" s="37"/>
      <c r="BJ321" s="1">
        <f t="shared" si="121"/>
        <v>428.19476759658698</v>
      </c>
    </row>
    <row r="322" spans="8:62" x14ac:dyDescent="0.2">
      <c r="H322" s="18">
        <f>IF(DAT_ROOT!A319="","",DAT_ROOT!A319*Input!$D$41)</f>
        <v>0.62833600000000001</v>
      </c>
      <c r="I322" s="18">
        <f>IF(DAT_ROOT!B319="","",DAT_ROOT!B319*Input!$D$42)</f>
        <v>-7.3123999999999995E-2</v>
      </c>
      <c r="J322" s="17"/>
      <c r="K322" s="18">
        <f>IF(DAT_TIP!A319="","",DAT_TIP!A319*Input!$D$43)</f>
        <v>0.62833600000000001</v>
      </c>
      <c r="L322" s="18">
        <f>IF(DAT_TIP!B319="","",DAT_TIP!B319*Input!$D$44)</f>
        <v>-7.3123999999999995E-2</v>
      </c>
      <c r="M322" s="1">
        <f t="shared" si="122"/>
        <v>319</v>
      </c>
      <c r="N322" s="16">
        <f t="shared" si="111"/>
        <v>312.59006182566651</v>
      </c>
      <c r="O322" s="16">
        <f t="shared" si="112"/>
        <v>20.133528463815534</v>
      </c>
      <c r="P322" s="17"/>
      <c r="Q322" s="16">
        <f t="shared" si="113"/>
        <v>444.54589498888316</v>
      </c>
      <c r="R322" s="16">
        <f t="shared" si="114"/>
        <v>32.482928349723373</v>
      </c>
      <c r="T322" s="63">
        <f t="shared" si="123"/>
        <v>0</v>
      </c>
      <c r="U322" s="63">
        <f t="shared" si="124"/>
        <v>0</v>
      </c>
      <c r="V322" s="64"/>
      <c r="W322" s="63">
        <f t="shared" si="125"/>
        <v>0</v>
      </c>
      <c r="X322" s="63">
        <f t="shared" si="126"/>
        <v>0</v>
      </c>
      <c r="Y322" s="58"/>
      <c r="Z322" s="60">
        <f t="shared" si="115"/>
        <v>325.7856451419882</v>
      </c>
      <c r="AA322" s="60">
        <f t="shared" si="127"/>
        <v>21.368468452406319</v>
      </c>
      <c r="AB322" s="61"/>
      <c r="AC322" s="62">
        <f t="shared" si="116"/>
        <v>431.35031167256147</v>
      </c>
      <c r="AD322" s="62">
        <f t="shared" si="128"/>
        <v>31.247988361132585</v>
      </c>
      <c r="AE322" s="38"/>
      <c r="AF322" s="16">
        <f t="shared" si="117"/>
        <v>145.49789752677191</v>
      </c>
      <c r="AG322" s="16">
        <f t="shared" si="118"/>
        <v>162.51707165027662</v>
      </c>
      <c r="AH322" s="16"/>
      <c r="AI322" s="79">
        <f t="shared" si="119"/>
        <v>277.4537306899885</v>
      </c>
      <c r="AJ322" s="79">
        <f t="shared" si="120"/>
        <v>174.86647153618443</v>
      </c>
      <c r="AK322" s="59"/>
      <c r="AL322" s="65">
        <f t="shared" si="129"/>
        <v>0</v>
      </c>
      <c r="AM322" s="65">
        <f t="shared" si="130"/>
        <v>0</v>
      </c>
      <c r="AN322" s="66"/>
      <c r="AO322" s="65">
        <f t="shared" si="131"/>
        <v>0</v>
      </c>
      <c r="AP322" s="65">
        <f t="shared" si="132"/>
        <v>0</v>
      </c>
      <c r="AR322" s="67">
        <f t="shared" si="133"/>
        <v>158.6934808430936</v>
      </c>
      <c r="AS322" s="67">
        <f>IF(K322="","",Input!D$27-(((L322*F$23-K322*F$22)*F$6))-Input!D$17+C$28)</f>
        <v>163.75201163886743</v>
      </c>
      <c r="AT322" s="67"/>
      <c r="AU322" s="67">
        <f t="shared" si="134"/>
        <v>264.25814737366687</v>
      </c>
      <c r="AV322" s="67">
        <f>IF(H322="","",Input!D$27-((I322*C$23-H322*C$22)*C$6)-Input!D$16+C$28)</f>
        <v>173.63153154759368</v>
      </c>
      <c r="BA322" s="37"/>
      <c r="BB322" s="37"/>
      <c r="BD322" s="37"/>
      <c r="BE322" s="37"/>
      <c r="BJ322" s="1">
        <f t="shared" si="121"/>
        <v>431.35031167256147</v>
      </c>
    </row>
    <row r="323" spans="8:62" x14ac:dyDescent="0.2">
      <c r="H323" s="18">
        <f>IF(DAT_ROOT!A320="","",DAT_ROOT!A320*Input!$D$41)</f>
        <v>0.65165600000000001</v>
      </c>
      <c r="I323" s="18">
        <f>IF(DAT_ROOT!B320="","",DAT_ROOT!B320*Input!$D$42)</f>
        <v>-6.9139999999999993E-2</v>
      </c>
      <c r="J323" s="17"/>
      <c r="K323" s="18">
        <f>IF(DAT_TIP!A320="","",DAT_TIP!A320*Input!$D$43)</f>
        <v>0.65165600000000001</v>
      </c>
      <c r="L323" s="18">
        <f>IF(DAT_TIP!B320="","",DAT_TIP!B320*Input!$D$44)</f>
        <v>-6.9139999999999993E-2</v>
      </c>
      <c r="M323" s="1">
        <f t="shared" si="122"/>
        <v>320</v>
      </c>
      <c r="N323" s="16">
        <f t="shared" si="111"/>
        <v>322.38110113956174</v>
      </c>
      <c r="O323" s="16">
        <f t="shared" si="112"/>
        <v>21.643918842337388</v>
      </c>
      <c r="P323" s="17"/>
      <c r="Q323" s="16">
        <f t="shared" si="113"/>
        <v>449.97045550610312</v>
      </c>
      <c r="R323" s="16">
        <f t="shared" si="114"/>
        <v>33.195028719608992</v>
      </c>
      <c r="T323" s="63">
        <f t="shared" si="123"/>
        <v>0</v>
      </c>
      <c r="U323" s="63">
        <f t="shared" si="124"/>
        <v>0</v>
      </c>
      <c r="V323" s="64"/>
      <c r="W323" s="63">
        <f t="shared" si="125"/>
        <v>0</v>
      </c>
      <c r="X323" s="63">
        <f t="shared" si="126"/>
        <v>0</v>
      </c>
      <c r="Y323" s="58"/>
      <c r="Z323" s="60">
        <f t="shared" si="115"/>
        <v>335.14003657621589</v>
      </c>
      <c r="AA323" s="60">
        <f t="shared" si="127"/>
        <v>22.799029830064548</v>
      </c>
      <c r="AB323" s="61"/>
      <c r="AC323" s="62">
        <f t="shared" si="116"/>
        <v>437.21152006944897</v>
      </c>
      <c r="AD323" s="62">
        <f t="shared" si="128"/>
        <v>32.039917731881829</v>
      </c>
      <c r="AE323" s="38"/>
      <c r="AF323" s="16">
        <f t="shared" si="117"/>
        <v>140.07333700955195</v>
      </c>
      <c r="AG323" s="16">
        <f t="shared" si="118"/>
        <v>161.80497128039099</v>
      </c>
      <c r="AH323" s="16"/>
      <c r="AI323" s="79">
        <f t="shared" si="119"/>
        <v>267.66269137609333</v>
      </c>
      <c r="AJ323" s="79">
        <f t="shared" si="120"/>
        <v>173.3560811576626</v>
      </c>
      <c r="AK323" s="59"/>
      <c r="AL323" s="65">
        <f t="shared" si="129"/>
        <v>0</v>
      </c>
      <c r="AM323" s="65">
        <f t="shared" si="130"/>
        <v>0</v>
      </c>
      <c r="AN323" s="66"/>
      <c r="AO323" s="65">
        <f t="shared" si="131"/>
        <v>0</v>
      </c>
      <c r="AP323" s="65">
        <f t="shared" si="132"/>
        <v>0</v>
      </c>
      <c r="AR323" s="67">
        <f t="shared" si="133"/>
        <v>152.8322724462061</v>
      </c>
      <c r="AS323" s="67">
        <f>IF(K323="","",Input!D$27-(((L323*F$23-K323*F$22)*F$6))-Input!D$17+C$28)</f>
        <v>162.96008226811816</v>
      </c>
      <c r="AT323" s="67"/>
      <c r="AU323" s="67">
        <f t="shared" si="134"/>
        <v>254.90375593943918</v>
      </c>
      <c r="AV323" s="67">
        <f>IF(H323="","",Input!D$27-((I323*C$23-H323*C$22)*C$6)-Input!D$16+C$28)</f>
        <v>172.20097016993546</v>
      </c>
      <c r="BA323" s="37"/>
      <c r="BB323" s="37"/>
      <c r="BD323" s="37"/>
      <c r="BE323" s="37"/>
      <c r="BJ323" s="1">
        <f t="shared" si="121"/>
        <v>437.21152006944897</v>
      </c>
    </row>
    <row r="324" spans="8:62" x14ac:dyDescent="0.2">
      <c r="H324" s="18">
        <f>IF(DAT_ROOT!A321="","",DAT_ROOT!A321*Input!$D$41)</f>
        <v>0.654949</v>
      </c>
      <c r="I324" s="18">
        <f>IF(DAT_ROOT!B321="","",DAT_ROOT!B321*Input!$D$42)</f>
        <v>-6.8575999999999998E-2</v>
      </c>
      <c r="J324" s="17"/>
      <c r="K324" s="18">
        <f>IF(DAT_TIP!A321="","",DAT_TIP!A321*Input!$D$43)</f>
        <v>0.654949</v>
      </c>
      <c r="L324" s="18">
        <f>IF(DAT_TIP!B321="","",DAT_TIP!B321*Input!$D$44)</f>
        <v>-6.8575999999999998E-2</v>
      </c>
      <c r="M324" s="1">
        <f t="shared" si="122"/>
        <v>321</v>
      </c>
      <c r="N324" s="16">
        <f t="shared" si="111"/>
        <v>323.76369619851437</v>
      </c>
      <c r="O324" s="16">
        <f t="shared" si="112"/>
        <v>21.857795470752567</v>
      </c>
      <c r="P324" s="17"/>
      <c r="Q324" s="16">
        <f t="shared" si="113"/>
        <v>450.73646641518712</v>
      </c>
      <c r="R324" s="16">
        <f t="shared" si="114"/>
        <v>33.295912561288013</v>
      </c>
      <c r="T324" s="63">
        <f t="shared" si="123"/>
        <v>0</v>
      </c>
      <c r="U324" s="63">
        <f t="shared" si="124"/>
        <v>0</v>
      </c>
      <c r="V324" s="64"/>
      <c r="W324" s="63">
        <f t="shared" si="125"/>
        <v>0</v>
      </c>
      <c r="X324" s="63">
        <f t="shared" si="126"/>
        <v>0</v>
      </c>
      <c r="Y324" s="58"/>
      <c r="Z324" s="60">
        <f t="shared" si="115"/>
        <v>336.46097322018164</v>
      </c>
      <c r="AA324" s="60">
        <f t="shared" si="127"/>
        <v>23.001607179806111</v>
      </c>
      <c r="AB324" s="61"/>
      <c r="AC324" s="62">
        <f t="shared" si="116"/>
        <v>438.03918939351985</v>
      </c>
      <c r="AD324" s="62">
        <f t="shared" si="128"/>
        <v>32.152100852234469</v>
      </c>
      <c r="AE324" s="38"/>
      <c r="AF324" s="16">
        <f t="shared" si="117"/>
        <v>139.30732610046795</v>
      </c>
      <c r="AG324" s="16">
        <f t="shared" si="118"/>
        <v>161.70408743871198</v>
      </c>
      <c r="AH324" s="16"/>
      <c r="AI324" s="79">
        <f t="shared" si="119"/>
        <v>266.2800963171407</v>
      </c>
      <c r="AJ324" s="79">
        <f t="shared" si="120"/>
        <v>173.14220452924744</v>
      </c>
      <c r="AK324" s="59"/>
      <c r="AL324" s="65">
        <f t="shared" si="129"/>
        <v>0</v>
      </c>
      <c r="AM324" s="65">
        <f t="shared" si="130"/>
        <v>0</v>
      </c>
      <c r="AN324" s="66"/>
      <c r="AO324" s="65">
        <f t="shared" si="131"/>
        <v>0</v>
      </c>
      <c r="AP324" s="65">
        <f t="shared" si="132"/>
        <v>0</v>
      </c>
      <c r="AR324" s="67">
        <f t="shared" si="133"/>
        <v>152.00460312213522</v>
      </c>
      <c r="AS324" s="67">
        <f>IF(K324="","",Input!D$27-(((L324*F$23-K324*F$22)*F$6))-Input!D$17+C$28)</f>
        <v>162.84789914776553</v>
      </c>
      <c r="AT324" s="67"/>
      <c r="AU324" s="67">
        <f t="shared" si="134"/>
        <v>253.58281929547343</v>
      </c>
      <c r="AV324" s="67">
        <f>IF(H324="","",Input!D$27-((I324*C$23-H324*C$22)*C$6)-Input!D$16+C$28)</f>
        <v>171.99839282019389</v>
      </c>
      <c r="BA324" s="37"/>
      <c r="BB324" s="37"/>
      <c r="BD324" s="37"/>
      <c r="BE324" s="37"/>
      <c r="BJ324" s="1">
        <f t="shared" si="121"/>
        <v>438.03918939351985</v>
      </c>
    </row>
    <row r="325" spans="8:62" x14ac:dyDescent="0.2">
      <c r="H325" s="18">
        <f>IF(DAT_ROOT!A322="","",DAT_ROOT!A322*Input!$D$41)</f>
        <v>0.65304799999999996</v>
      </c>
      <c r="I325" s="18">
        <f>IF(DAT_ROOT!B322="","",DAT_ROOT!B322*Input!$D$42)</f>
        <v>-6.5420000000000006E-2</v>
      </c>
      <c r="J325" s="17"/>
      <c r="K325" s="18">
        <f>IF(DAT_TIP!A322="","",DAT_TIP!A322*Input!$D$43)</f>
        <v>0.65304799999999996</v>
      </c>
      <c r="L325" s="18">
        <f>IF(DAT_TIP!B322="","",DAT_TIP!B322*Input!$D$44)</f>
        <v>-6.5420000000000006E-2</v>
      </c>
      <c r="M325" s="1">
        <f t="shared" si="122"/>
        <v>322</v>
      </c>
      <c r="N325" s="16">
        <f t="shared" ref="N325:N388" si="135">IF(T325="","",((Z325+0.5*T325)*($F$5-$C$13)+(AC325+0.5*W325)*($C$13-$C$5))/($F$5-$C$5))</f>
        <v>322.98909047558385</v>
      </c>
      <c r="O325" s="16">
        <f t="shared" ref="O325:O388" si="136">IF(T325="","",((((AA325+0.5*U325)*($F$5-$C$13)+(AD325+0.5*X325)*($C$13-$C$5))/($F$5-$C$5))))</f>
        <v>23.192070649364833</v>
      </c>
      <c r="P325" s="17"/>
      <c r="Q325" s="16">
        <f t="shared" ref="Q325:Q388" si="137">IF(T325="","",((((Z325+0.5*T325)*($F$5-$F$13)+(AC325+0.5*W325)*($F$13-$C$5))/($F$5-$C$5))))</f>
        <v>450.32539503842315</v>
      </c>
      <c r="R325" s="16">
        <f t="shared" ref="R325:R388" si="138">IF(T325="","",((((AA325+0.5*U325)*($F$5-$F$13)+(AD325+0.5*X325)*($F$13-$C$5))/($F$5-$C$5))))</f>
        <v>34.04222124714655</v>
      </c>
      <c r="T325" s="63">
        <f t="shared" si="123"/>
        <v>0</v>
      </c>
      <c r="U325" s="63">
        <f t="shared" si="124"/>
        <v>0</v>
      </c>
      <c r="V325" s="64"/>
      <c r="W325" s="63">
        <f t="shared" si="125"/>
        <v>0</v>
      </c>
      <c r="X325" s="63">
        <f t="shared" si="126"/>
        <v>0</v>
      </c>
      <c r="Y325" s="58"/>
      <c r="Z325" s="60">
        <f t="shared" ref="Z325:Z388" si="139">IF(H325="","",(C$8)-((C$8)-((H325*C$23+I325*C$22)*C$6+C$8))+C$25)</f>
        <v>335.72272093186785</v>
      </c>
      <c r="AA325" s="60">
        <f t="shared" si="127"/>
        <v>24.277085709143005</v>
      </c>
      <c r="AB325" s="61"/>
      <c r="AC325" s="62">
        <f t="shared" ref="AC325:AC388" si="140">IF(K325="","",(F$8)-1*((F$8)-((K325*F$23+L325*F$22)*F$6+F$8))+C$25)</f>
        <v>437.59176458213926</v>
      </c>
      <c r="AD325" s="62">
        <f t="shared" si="128"/>
        <v>32.957206187368378</v>
      </c>
      <c r="AE325" s="38"/>
      <c r="AF325" s="16">
        <f t="shared" ref="AF325:AF388" si="141">IF(AL325="","",((((AU325+0.5*AL325)*($F$5-$F$13)+(AR325+0.5*AO325)*($F$13-$C$5))/($F$5-$C$5))))</f>
        <v>139.71839747723189</v>
      </c>
      <c r="AG325" s="16">
        <f t="shared" ref="AG325:AG388" si="142">IF(AL325="","",((((AV325+0.5*AP325)*($F$5-$F$13)+(AS325+0.5*AM325)*($F$13-$C$5))/($F$5-$C$5))))</f>
        <v>160.95777875285347</v>
      </c>
      <c r="AH325" s="16"/>
      <c r="AI325" s="79">
        <f t="shared" ref="AI325:AI388" si="143">IF(AL325="","",((((AU325+0.5*AO325)*($F$5-$C$13)+(AR325+0.5*AL325)*($C$13-$C$5))/($F$5-$C$5))))</f>
        <v>267.05470204007111</v>
      </c>
      <c r="AJ325" s="79">
        <f t="shared" ref="AJ325:AJ388" si="144">IF(AL325="","",((((AV325+0.5*AP325)*($F$5-$C$13)+(AS325+0.5*AM325)*($C$13-$C$5))/($F$5-$C$5))))</f>
        <v>171.80792935063516</v>
      </c>
      <c r="AK325" s="59"/>
      <c r="AL325" s="65">
        <f t="shared" si="129"/>
        <v>0</v>
      </c>
      <c r="AM325" s="65">
        <f t="shared" si="130"/>
        <v>0</v>
      </c>
      <c r="AN325" s="66"/>
      <c r="AO325" s="65">
        <f t="shared" si="131"/>
        <v>0</v>
      </c>
      <c r="AP325" s="65">
        <f t="shared" si="132"/>
        <v>0</v>
      </c>
      <c r="AR325" s="67">
        <f t="shared" si="133"/>
        <v>152.45202793351581</v>
      </c>
      <c r="AS325" s="67">
        <f>IF(K325="","",Input!D$27-(((L325*F$23-K325*F$22)*F$6))-Input!D$17+C$28)</f>
        <v>162.04279381263163</v>
      </c>
      <c r="AT325" s="67"/>
      <c r="AU325" s="67">
        <f t="shared" si="134"/>
        <v>254.32107158378722</v>
      </c>
      <c r="AV325" s="67">
        <f>IF(H325="","",Input!D$27-((I325*C$23-H325*C$22)*C$6)-Input!D$16+C$28)</f>
        <v>170.72291429085701</v>
      </c>
      <c r="BA325" s="37"/>
      <c r="BB325" s="37"/>
      <c r="BD325" s="37"/>
      <c r="BE325" s="37"/>
      <c r="BJ325" s="1">
        <f t="shared" ref="BJ325:BJ388" si="145">IF(K325="","",(K325*F$23+L325*F$22)*F$6+F$8)</f>
        <v>437.59176458213926</v>
      </c>
    </row>
    <row r="326" spans="8:62" x14ac:dyDescent="0.2">
      <c r="H326" s="18">
        <f>IF(DAT_ROOT!A323="","",DAT_ROOT!A323*Input!$D$41)</f>
        <v>0.65117700000000001</v>
      </c>
      <c r="I326" s="18">
        <f>IF(DAT_ROOT!B323="","",DAT_ROOT!B323*Input!$D$42)</f>
        <v>-6.0768000000000003E-2</v>
      </c>
      <c r="J326" s="17"/>
      <c r="K326" s="18">
        <f>IF(DAT_TIP!A323="","",DAT_TIP!A323*Input!$D$43)</f>
        <v>0.65117700000000001</v>
      </c>
      <c r="L326" s="18">
        <f>IF(DAT_TIP!B323="","",DAT_TIP!B323*Input!$D$44)</f>
        <v>-6.0768000000000003E-2</v>
      </c>
      <c r="M326" s="1">
        <f t="shared" ref="M326:M389" si="146">M325+1</f>
        <v>323</v>
      </c>
      <c r="N326" s="16">
        <f t="shared" si="135"/>
        <v>322.23716316763762</v>
      </c>
      <c r="O326" s="16">
        <f t="shared" si="136"/>
        <v>25.152518886280973</v>
      </c>
      <c r="P326" s="17"/>
      <c r="Q326" s="16">
        <f t="shared" si="137"/>
        <v>449.93463476216851</v>
      </c>
      <c r="R326" s="16">
        <f t="shared" si="138"/>
        <v>35.13396673062212</v>
      </c>
      <c r="T326" s="63">
        <f t="shared" si="123"/>
        <v>0</v>
      </c>
      <c r="U326" s="63">
        <f t="shared" si="124"/>
        <v>0</v>
      </c>
      <c r="V326" s="64"/>
      <c r="W326" s="63">
        <f t="shared" si="125"/>
        <v>0</v>
      </c>
      <c r="X326" s="63">
        <f t="shared" si="126"/>
        <v>0</v>
      </c>
      <c r="Y326" s="58"/>
      <c r="Z326" s="60">
        <f t="shared" si="139"/>
        <v>335.00691032709068</v>
      </c>
      <c r="AA326" s="60">
        <f t="shared" si="127"/>
        <v>26.150663670715087</v>
      </c>
      <c r="AB326" s="61"/>
      <c r="AC326" s="62">
        <f t="shared" si="140"/>
        <v>437.16488760271545</v>
      </c>
      <c r="AD326" s="62">
        <f t="shared" si="128"/>
        <v>34.135821946188003</v>
      </c>
      <c r="AE326" s="38"/>
      <c r="AF326" s="16">
        <f t="shared" si="141"/>
        <v>140.10915775348656</v>
      </c>
      <c r="AG326" s="16">
        <f t="shared" si="142"/>
        <v>159.86603326937788</v>
      </c>
      <c r="AH326" s="16"/>
      <c r="AI326" s="79">
        <f t="shared" si="143"/>
        <v>267.80662934801751</v>
      </c>
      <c r="AJ326" s="79">
        <f t="shared" si="144"/>
        <v>169.847481113719</v>
      </c>
      <c r="AK326" s="59"/>
      <c r="AL326" s="65">
        <f t="shared" si="129"/>
        <v>0</v>
      </c>
      <c r="AM326" s="65">
        <f t="shared" si="130"/>
        <v>0</v>
      </c>
      <c r="AN326" s="66"/>
      <c r="AO326" s="65">
        <f t="shared" si="131"/>
        <v>0</v>
      </c>
      <c r="AP326" s="65">
        <f t="shared" si="132"/>
        <v>0</v>
      </c>
      <c r="AR326" s="67">
        <f t="shared" si="133"/>
        <v>152.87890491293962</v>
      </c>
      <c r="AS326" s="67">
        <f>IF(K326="","",Input!D$27-(((L326*F$23-K326*F$22)*F$6))-Input!D$17+C$28)</f>
        <v>160.864178053812</v>
      </c>
      <c r="AT326" s="67"/>
      <c r="AU326" s="67">
        <f t="shared" si="134"/>
        <v>255.03688218856439</v>
      </c>
      <c r="AV326" s="67">
        <f>IF(H326="","",Input!D$27-((I326*C$23-H326*C$22)*C$6)-Input!D$16+C$28)</f>
        <v>168.84933632928491</v>
      </c>
      <c r="BA326" s="37"/>
      <c r="BB326" s="37"/>
      <c r="BD326" s="37"/>
      <c r="BE326" s="37"/>
      <c r="BJ326" s="1">
        <f t="shared" si="145"/>
        <v>437.16488760271545</v>
      </c>
    </row>
    <row r="327" spans="8:62" x14ac:dyDescent="0.2">
      <c r="H327" s="18">
        <f>IF(DAT_ROOT!A324="","",DAT_ROOT!A324*Input!$D$41)</f>
        <v>0.64932900000000005</v>
      </c>
      <c r="I327" s="18">
        <f>IF(DAT_ROOT!B324="","",DAT_ROOT!B324*Input!$D$42)</f>
        <v>-5.6084000000000002E-2</v>
      </c>
      <c r="J327" s="17"/>
      <c r="K327" s="18">
        <f>IF(DAT_TIP!A324="","",DAT_TIP!A324*Input!$D$43)</f>
        <v>0.64932900000000005</v>
      </c>
      <c r="L327" s="18">
        <f>IF(DAT_TIP!B324="","",DAT_TIP!B324*Input!$D$44)</f>
        <v>-5.6084000000000002E-2</v>
      </c>
      <c r="M327" s="1">
        <f t="shared" si="146"/>
        <v>324</v>
      </c>
      <c r="N327" s="16">
        <f t="shared" si="135"/>
        <v>321.49508238615437</v>
      </c>
      <c r="O327" s="16">
        <f t="shared" si="136"/>
        <v>27.126209990921026</v>
      </c>
      <c r="P327" s="17"/>
      <c r="Q327" s="16">
        <f t="shared" si="137"/>
        <v>449.54947564186142</v>
      </c>
      <c r="R327" s="16">
        <f t="shared" si="138"/>
        <v>36.232901289559216</v>
      </c>
      <c r="T327" s="63">
        <f t="shared" si="123"/>
        <v>0</v>
      </c>
      <c r="U327" s="63">
        <f t="shared" si="124"/>
        <v>0</v>
      </c>
      <c r="V327" s="64"/>
      <c r="W327" s="63">
        <f t="shared" si="125"/>
        <v>0</v>
      </c>
      <c r="X327" s="63">
        <f t="shared" si="126"/>
        <v>0</v>
      </c>
      <c r="Y327" s="58"/>
      <c r="Z327" s="60">
        <f t="shared" si="139"/>
        <v>334.30052171172508</v>
      </c>
      <c r="AA327" s="60">
        <f t="shared" si="127"/>
        <v>28.036879120784842</v>
      </c>
      <c r="AB327" s="61"/>
      <c r="AC327" s="62">
        <f t="shared" si="140"/>
        <v>436.74403631629076</v>
      </c>
      <c r="AD327" s="62">
        <f t="shared" si="128"/>
        <v>35.322232159695396</v>
      </c>
      <c r="AE327" s="38"/>
      <c r="AF327" s="16">
        <f t="shared" si="141"/>
        <v>140.49431687379357</v>
      </c>
      <c r="AG327" s="16">
        <f t="shared" si="142"/>
        <v>158.76709871044076</v>
      </c>
      <c r="AH327" s="16"/>
      <c r="AI327" s="79">
        <f t="shared" si="143"/>
        <v>268.54871012950071</v>
      </c>
      <c r="AJ327" s="79">
        <f t="shared" si="144"/>
        <v>167.87379000907899</v>
      </c>
      <c r="AK327" s="59"/>
      <c r="AL327" s="65">
        <f t="shared" si="129"/>
        <v>0</v>
      </c>
      <c r="AM327" s="65">
        <f t="shared" si="130"/>
        <v>0</v>
      </c>
      <c r="AN327" s="66"/>
      <c r="AO327" s="65">
        <f t="shared" si="131"/>
        <v>0</v>
      </c>
      <c r="AP327" s="65">
        <f t="shared" si="132"/>
        <v>0</v>
      </c>
      <c r="AR327" s="67">
        <f t="shared" si="133"/>
        <v>153.29975619936431</v>
      </c>
      <c r="AS327" s="67">
        <f>IF(K327="","",Input!D$27-(((L327*F$23-K327*F$22)*F$6))-Input!D$17+C$28)</f>
        <v>159.6777678403046</v>
      </c>
      <c r="AT327" s="67"/>
      <c r="AU327" s="67">
        <f t="shared" si="134"/>
        <v>255.74327080392999</v>
      </c>
      <c r="AV327" s="67">
        <f>IF(H327="","",Input!D$27-((I327*C$23-H327*C$22)*C$6)-Input!D$16+C$28)</f>
        <v>166.96312087921515</v>
      </c>
      <c r="BA327" s="37"/>
      <c r="BB327" s="37"/>
      <c r="BD327" s="37"/>
      <c r="BE327" s="37"/>
      <c r="BJ327" s="1">
        <f t="shared" si="145"/>
        <v>436.74403631629076</v>
      </c>
    </row>
    <row r="328" spans="8:62" x14ac:dyDescent="0.2">
      <c r="H328" s="18">
        <f>IF(DAT_ROOT!A325="","",DAT_ROOT!A325*Input!$D$41)</f>
        <v>0.64774500000000002</v>
      </c>
      <c r="I328" s="18">
        <f>IF(DAT_ROOT!B325="","",DAT_ROOT!B325*Input!$D$42)</f>
        <v>-5.0520000000000002E-2</v>
      </c>
      <c r="J328" s="17"/>
      <c r="K328" s="18">
        <f>IF(DAT_TIP!A325="","",DAT_TIP!A325*Input!$D$43)</f>
        <v>0.64774500000000002</v>
      </c>
      <c r="L328" s="18">
        <f>IF(DAT_TIP!B325="","",DAT_TIP!B325*Input!$D$44)</f>
        <v>-5.0520000000000002E-2</v>
      </c>
      <c r="M328" s="1">
        <f t="shared" si="146"/>
        <v>325</v>
      </c>
      <c r="N328" s="16">
        <f t="shared" si="135"/>
        <v>320.86948994831806</v>
      </c>
      <c r="O328" s="16">
        <f t="shared" si="136"/>
        <v>29.46657211164462</v>
      </c>
      <c r="P328" s="17"/>
      <c r="Q328" s="16">
        <f t="shared" si="137"/>
        <v>449.23319301386368</v>
      </c>
      <c r="R328" s="16">
        <f t="shared" si="138"/>
        <v>37.532830865968151</v>
      </c>
      <c r="T328" s="63">
        <f t="shared" si="123"/>
        <v>0</v>
      </c>
      <c r="U328" s="63">
        <f t="shared" si="124"/>
        <v>0</v>
      </c>
      <c r="V328" s="64"/>
      <c r="W328" s="63">
        <f t="shared" si="125"/>
        <v>0</v>
      </c>
      <c r="X328" s="63">
        <f t="shared" si="126"/>
        <v>0</v>
      </c>
      <c r="Y328" s="58"/>
      <c r="Z328" s="60">
        <f t="shared" si="139"/>
        <v>333.70586025487262</v>
      </c>
      <c r="AA328" s="60">
        <f t="shared" si="127"/>
        <v>30.273197987076973</v>
      </c>
      <c r="AB328" s="61"/>
      <c r="AC328" s="62">
        <f t="shared" si="140"/>
        <v>436.39682270730918</v>
      </c>
      <c r="AD328" s="62">
        <f t="shared" si="128"/>
        <v>36.726204990535791</v>
      </c>
      <c r="AE328" s="38"/>
      <c r="AF328" s="16">
        <f t="shared" si="141"/>
        <v>140.81059950179133</v>
      </c>
      <c r="AG328" s="16">
        <f t="shared" si="142"/>
        <v>157.46716913403188</v>
      </c>
      <c r="AH328" s="16"/>
      <c r="AI328" s="79">
        <f t="shared" si="143"/>
        <v>269.17430256733701</v>
      </c>
      <c r="AJ328" s="79">
        <f t="shared" si="144"/>
        <v>165.53342788835539</v>
      </c>
      <c r="AK328" s="59"/>
      <c r="AL328" s="65">
        <f t="shared" si="129"/>
        <v>0</v>
      </c>
      <c r="AM328" s="65">
        <f t="shared" si="130"/>
        <v>0</v>
      </c>
      <c r="AN328" s="66"/>
      <c r="AO328" s="65">
        <f t="shared" si="131"/>
        <v>0</v>
      </c>
      <c r="AP328" s="65">
        <f t="shared" si="132"/>
        <v>0</v>
      </c>
      <c r="AR328" s="67">
        <f t="shared" si="133"/>
        <v>153.64696980834589</v>
      </c>
      <c r="AS328" s="67">
        <f>IF(K328="","",Input!D$27-(((L328*F$23-K328*F$22)*F$6))-Input!D$17+C$28)</f>
        <v>158.27379500946421</v>
      </c>
      <c r="AT328" s="67"/>
      <c r="AU328" s="67">
        <f t="shared" si="134"/>
        <v>256.33793226078245</v>
      </c>
      <c r="AV328" s="67">
        <f>IF(H328="","",Input!D$27-((I328*C$23-H328*C$22)*C$6)-Input!D$16+C$28)</f>
        <v>164.72680201292303</v>
      </c>
      <c r="BA328" s="37"/>
      <c r="BB328" s="37"/>
      <c r="BD328" s="37"/>
      <c r="BE328" s="37"/>
      <c r="BJ328" s="1">
        <f t="shared" si="145"/>
        <v>436.39682270730918</v>
      </c>
    </row>
    <row r="329" spans="8:62" x14ac:dyDescent="0.2">
      <c r="H329" s="18">
        <f>IF(DAT_ROOT!A326="","",DAT_ROOT!A326*Input!$D$41)</f>
        <v>0.64602099999999996</v>
      </c>
      <c r="I329" s="18">
        <f>IF(DAT_ROOT!B326="","",DAT_ROOT!B326*Input!$D$42)</f>
        <v>-4.4463999999999997E-2</v>
      </c>
      <c r="J329" s="17"/>
      <c r="K329" s="18">
        <f>IF(DAT_TIP!A326="","",DAT_TIP!A326*Input!$D$43)</f>
        <v>0.64602099999999996</v>
      </c>
      <c r="L329" s="18">
        <f>IF(DAT_TIP!B326="","",DAT_TIP!B326*Input!$D$44)</f>
        <v>-4.4463999999999997E-2</v>
      </c>
      <c r="M329" s="1">
        <f t="shared" si="146"/>
        <v>326</v>
      </c>
      <c r="N329" s="16">
        <f t="shared" si="135"/>
        <v>320.18860682075638</v>
      </c>
      <c r="O329" s="16">
        <f t="shared" si="136"/>
        <v>32.013881693659343</v>
      </c>
      <c r="P329" s="17"/>
      <c r="Q329" s="16">
        <f t="shared" si="137"/>
        <v>448.88895819082251</v>
      </c>
      <c r="R329" s="16">
        <f t="shared" si="138"/>
        <v>38.947706894681595</v>
      </c>
      <c r="T329" s="63">
        <f t="shared" si="123"/>
        <v>0</v>
      </c>
      <c r="U329" s="63">
        <f t="shared" si="124"/>
        <v>0</v>
      </c>
      <c r="V329" s="64"/>
      <c r="W329" s="63">
        <f t="shared" si="125"/>
        <v>0</v>
      </c>
      <c r="X329" s="63">
        <f t="shared" si="126"/>
        <v>0</v>
      </c>
      <c r="Y329" s="58"/>
      <c r="Z329" s="60">
        <f t="shared" si="139"/>
        <v>333.05864195776303</v>
      </c>
      <c r="AA329" s="60">
        <f t="shared" si="127"/>
        <v>32.707264213761569</v>
      </c>
      <c r="AB329" s="61"/>
      <c r="AC329" s="62">
        <f t="shared" si="140"/>
        <v>436.01892305381591</v>
      </c>
      <c r="AD329" s="62">
        <f t="shared" si="128"/>
        <v>38.254324374579362</v>
      </c>
      <c r="AE329" s="38"/>
      <c r="AF329" s="16">
        <f t="shared" si="141"/>
        <v>141.15483432483256</v>
      </c>
      <c r="AG329" s="16">
        <f t="shared" si="142"/>
        <v>156.0522931053184</v>
      </c>
      <c r="AH329" s="16"/>
      <c r="AI329" s="79">
        <f t="shared" si="143"/>
        <v>269.85518569489864</v>
      </c>
      <c r="AJ329" s="79">
        <f t="shared" si="144"/>
        <v>162.98611830634064</v>
      </c>
      <c r="AK329" s="59"/>
      <c r="AL329" s="65">
        <f t="shared" si="129"/>
        <v>0</v>
      </c>
      <c r="AM329" s="65">
        <f t="shared" si="130"/>
        <v>0</v>
      </c>
      <c r="AN329" s="66"/>
      <c r="AO329" s="65">
        <f t="shared" si="131"/>
        <v>0</v>
      </c>
      <c r="AP329" s="65">
        <f t="shared" si="132"/>
        <v>0</v>
      </c>
      <c r="AR329" s="67">
        <f t="shared" si="133"/>
        <v>154.02486946183916</v>
      </c>
      <c r="AS329" s="67">
        <f>IF(K329="","",Input!D$27-(((L329*F$23-K329*F$22)*F$6))-Input!D$17+C$28)</f>
        <v>156.74567562542063</v>
      </c>
      <c r="AT329" s="67"/>
      <c r="AU329" s="67">
        <f t="shared" si="134"/>
        <v>256.98515055789204</v>
      </c>
      <c r="AV329" s="67">
        <f>IF(H329="","",Input!D$27-((I329*C$23-H329*C$22)*C$6)-Input!D$16+C$28)</f>
        <v>162.29273578623844</v>
      </c>
      <c r="BA329" s="37"/>
      <c r="BB329" s="37"/>
      <c r="BD329" s="37"/>
      <c r="BE329" s="37"/>
      <c r="BJ329" s="1">
        <f t="shared" si="145"/>
        <v>436.01892305381591</v>
      </c>
    </row>
    <row r="330" spans="8:62" x14ac:dyDescent="0.2">
      <c r="H330" s="18">
        <f>IF(DAT_ROOT!A327="","",DAT_ROOT!A327*Input!$D$41)</f>
        <v>0.64455399999999996</v>
      </c>
      <c r="I330" s="18">
        <f>IF(DAT_ROOT!B327="","",DAT_ROOT!B327*Input!$D$42)</f>
        <v>-3.7275999999999997E-2</v>
      </c>
      <c r="J330" s="17"/>
      <c r="K330" s="18">
        <f>IF(DAT_TIP!A327="","",DAT_TIP!A327*Input!$D$43)</f>
        <v>0.64455399999999996</v>
      </c>
      <c r="L330" s="18">
        <f>IF(DAT_TIP!B327="","",DAT_TIP!B327*Input!$D$44)</f>
        <v>-3.7275999999999997E-2</v>
      </c>
      <c r="M330" s="1">
        <f t="shared" si="146"/>
        <v>327</v>
      </c>
      <c r="N330" s="16">
        <f t="shared" si="135"/>
        <v>319.6229854012588</v>
      </c>
      <c r="O330" s="16">
        <f t="shared" si="136"/>
        <v>35.033422158422034</v>
      </c>
      <c r="P330" s="17"/>
      <c r="Q330" s="16">
        <f t="shared" si="137"/>
        <v>448.61423585569645</v>
      </c>
      <c r="R330" s="16">
        <f t="shared" si="138"/>
        <v>40.621874284831577</v>
      </c>
      <c r="T330" s="63">
        <f t="shared" si="123"/>
        <v>0</v>
      </c>
      <c r="U330" s="63">
        <f t="shared" si="124"/>
        <v>0</v>
      </c>
      <c r="V330" s="64"/>
      <c r="W330" s="63">
        <f t="shared" si="125"/>
        <v>0</v>
      </c>
      <c r="X330" s="63">
        <f t="shared" si="126"/>
        <v>0</v>
      </c>
      <c r="Y330" s="58"/>
      <c r="Z330" s="60">
        <f t="shared" si="139"/>
        <v>332.52211044670258</v>
      </c>
      <c r="AA330" s="60">
        <f t="shared" si="127"/>
        <v>35.592267371062988</v>
      </c>
      <c r="AB330" s="61"/>
      <c r="AC330" s="62">
        <f t="shared" si="140"/>
        <v>435.71511081025267</v>
      </c>
      <c r="AD330" s="62">
        <f t="shared" si="128"/>
        <v>40.063029072190616</v>
      </c>
      <c r="AE330" s="38"/>
      <c r="AF330" s="16">
        <f t="shared" si="141"/>
        <v>141.42955665995862</v>
      </c>
      <c r="AG330" s="16">
        <f t="shared" si="142"/>
        <v>154.37812571516841</v>
      </c>
      <c r="AH330" s="16"/>
      <c r="AI330" s="79">
        <f t="shared" si="143"/>
        <v>270.42080711439627</v>
      </c>
      <c r="AJ330" s="79">
        <f t="shared" si="144"/>
        <v>159.96657784157799</v>
      </c>
      <c r="AK330" s="59"/>
      <c r="AL330" s="65">
        <f t="shared" si="129"/>
        <v>0</v>
      </c>
      <c r="AM330" s="65">
        <f t="shared" si="130"/>
        <v>0</v>
      </c>
      <c r="AN330" s="66"/>
      <c r="AO330" s="65">
        <f t="shared" si="131"/>
        <v>0</v>
      </c>
      <c r="AP330" s="65">
        <f t="shared" si="132"/>
        <v>0</v>
      </c>
      <c r="AR330" s="67">
        <f t="shared" si="133"/>
        <v>154.3286817054024</v>
      </c>
      <c r="AS330" s="67">
        <f>IF(K330="","",Input!D$27-(((L330*F$23-K330*F$22)*F$6))-Input!D$17+C$28)</f>
        <v>154.93697092780937</v>
      </c>
      <c r="AT330" s="67"/>
      <c r="AU330" s="67">
        <f t="shared" si="134"/>
        <v>257.52168206895249</v>
      </c>
      <c r="AV330" s="67">
        <f>IF(H330="","",Input!D$27-((I330*C$23-H330*C$22)*C$6)-Input!D$16+C$28)</f>
        <v>159.40773262893703</v>
      </c>
      <c r="BA330" s="37"/>
      <c r="BB330" s="37"/>
      <c r="BD330" s="37"/>
      <c r="BE330" s="37"/>
      <c r="BJ330" s="1">
        <f t="shared" si="145"/>
        <v>435.71511081025267</v>
      </c>
    </row>
    <row r="331" spans="8:62" x14ac:dyDescent="0.2">
      <c r="H331" s="18">
        <f>IF(DAT_ROOT!A328="","",DAT_ROOT!A328*Input!$D$41)</f>
        <v>0.65499799999999997</v>
      </c>
      <c r="I331" s="18">
        <f>IF(DAT_ROOT!B328="","",DAT_ROOT!B328*Input!$D$42)</f>
        <v>-2.2239999999999998E-3</v>
      </c>
      <c r="J331" s="17"/>
      <c r="K331" s="18">
        <f>IF(DAT_TIP!A328="","",DAT_TIP!A328*Input!$D$43)</f>
        <v>0.65499799999999997</v>
      </c>
      <c r="L331" s="18">
        <f>IF(DAT_TIP!B328="","",DAT_TIP!B328*Input!$D$44)</f>
        <v>-2.2239999999999998E-3</v>
      </c>
      <c r="M331" s="1">
        <f t="shared" si="146"/>
        <v>328</v>
      </c>
      <c r="N331" s="16">
        <f t="shared" si="135"/>
        <v>324.23294896993525</v>
      </c>
      <c r="O331" s="16">
        <f t="shared" si="136"/>
        <v>49.639079632106885</v>
      </c>
      <c r="P331" s="17"/>
      <c r="Q331" s="16">
        <f t="shared" si="137"/>
        <v>451.3411659963142</v>
      </c>
      <c r="R331" s="16">
        <f t="shared" si="138"/>
        <v>48.628511584679721</v>
      </c>
      <c r="T331" s="63">
        <f t="shared" si="123"/>
        <v>0</v>
      </c>
      <c r="U331" s="63">
        <f t="shared" si="124"/>
        <v>0</v>
      </c>
      <c r="V331" s="64"/>
      <c r="W331" s="63">
        <f t="shared" si="125"/>
        <v>0</v>
      </c>
      <c r="X331" s="63">
        <f t="shared" si="126"/>
        <v>0</v>
      </c>
      <c r="Y331" s="58"/>
      <c r="Z331" s="60">
        <f t="shared" si="139"/>
        <v>336.94377067257312</v>
      </c>
      <c r="AA331" s="60">
        <f t="shared" si="127"/>
        <v>49.538022827364166</v>
      </c>
      <c r="AB331" s="61"/>
      <c r="AC331" s="62">
        <f t="shared" si="140"/>
        <v>438.63034429367633</v>
      </c>
      <c r="AD331" s="62">
        <f t="shared" si="128"/>
        <v>48.72956838942244</v>
      </c>
      <c r="AE331" s="38"/>
      <c r="AF331" s="16">
        <f t="shared" si="141"/>
        <v>138.70262651934084</v>
      </c>
      <c r="AG331" s="16">
        <f t="shared" si="142"/>
        <v>146.3714884153203</v>
      </c>
      <c r="AH331" s="16"/>
      <c r="AI331" s="79">
        <f t="shared" si="143"/>
        <v>265.81084354571988</v>
      </c>
      <c r="AJ331" s="79">
        <f t="shared" si="144"/>
        <v>145.36092036789313</v>
      </c>
      <c r="AK331" s="59"/>
      <c r="AL331" s="65">
        <f t="shared" si="129"/>
        <v>0</v>
      </c>
      <c r="AM331" s="65">
        <f t="shared" si="130"/>
        <v>0</v>
      </c>
      <c r="AN331" s="66"/>
      <c r="AO331" s="65">
        <f t="shared" si="131"/>
        <v>0</v>
      </c>
      <c r="AP331" s="65">
        <f t="shared" si="132"/>
        <v>0</v>
      </c>
      <c r="AR331" s="67">
        <f t="shared" si="133"/>
        <v>151.41344822197874</v>
      </c>
      <c r="AS331" s="67">
        <f>IF(K331="","",Input!D$27-(((L331*F$23-K331*F$22)*F$6))-Input!D$17+C$28)</f>
        <v>146.27043161057756</v>
      </c>
      <c r="AT331" s="67"/>
      <c r="AU331" s="67">
        <f t="shared" si="134"/>
        <v>253.10002184308195</v>
      </c>
      <c r="AV331" s="67">
        <f>IF(H331="","",Input!D$27-((I331*C$23-H331*C$22)*C$6)-Input!D$16+C$28)</f>
        <v>145.46197717263584</v>
      </c>
      <c r="BA331" s="37"/>
      <c r="BB331" s="37"/>
      <c r="BD331" s="37"/>
      <c r="BE331" s="37"/>
      <c r="BJ331" s="1">
        <f t="shared" si="145"/>
        <v>438.63034429367633</v>
      </c>
    </row>
    <row r="332" spans="8:62" x14ac:dyDescent="0.2">
      <c r="H332" s="18">
        <f>IF(DAT_ROOT!A329="","",DAT_ROOT!A329*Input!$D$41)</f>
        <v>0.66666700000000001</v>
      </c>
      <c r="I332" s="18">
        <f>IF(DAT_ROOT!B329="","",DAT_ROOT!B329*Input!$D$42)</f>
        <v>3.6943999999999998E-2</v>
      </c>
      <c r="J332" s="17"/>
      <c r="K332" s="18">
        <f>IF(DAT_TIP!A329="","",DAT_TIP!A329*Input!$D$43)</f>
        <v>0.66666700000000001</v>
      </c>
      <c r="L332" s="18">
        <f>IF(DAT_TIP!B329="","",DAT_TIP!B329*Input!$D$44)</f>
        <v>3.6943999999999998E-2</v>
      </c>
      <c r="M332" s="1">
        <f t="shared" si="146"/>
        <v>329</v>
      </c>
      <c r="N332" s="16">
        <f t="shared" si="135"/>
        <v>329.38365702650088</v>
      </c>
      <c r="O332" s="16">
        <f t="shared" si="136"/>
        <v>65.959823726286231</v>
      </c>
      <c r="P332" s="17"/>
      <c r="Q332" s="16">
        <f t="shared" si="137"/>
        <v>454.38798563036192</v>
      </c>
      <c r="R332" s="16">
        <f t="shared" si="138"/>
        <v>57.575345038051161</v>
      </c>
      <c r="T332" s="63">
        <f t="shared" si="123"/>
        <v>0</v>
      </c>
      <c r="U332" s="63">
        <f t="shared" si="124"/>
        <v>0</v>
      </c>
      <c r="V332" s="64"/>
      <c r="W332" s="63">
        <f t="shared" si="125"/>
        <v>0</v>
      </c>
      <c r="X332" s="63">
        <f t="shared" si="126"/>
        <v>0</v>
      </c>
      <c r="Y332" s="58"/>
      <c r="Z332" s="60">
        <f t="shared" si="139"/>
        <v>341.88408988688695</v>
      </c>
      <c r="AA332" s="60">
        <f t="shared" si="127"/>
        <v>65.121375857462724</v>
      </c>
      <c r="AB332" s="61"/>
      <c r="AC332" s="62">
        <f t="shared" si="140"/>
        <v>441.88755276997585</v>
      </c>
      <c r="AD332" s="62">
        <f t="shared" si="128"/>
        <v>58.413792906874669</v>
      </c>
      <c r="AE332" s="38"/>
      <c r="AF332" s="16">
        <f t="shared" si="141"/>
        <v>135.65580688529312</v>
      </c>
      <c r="AG332" s="16">
        <f t="shared" si="142"/>
        <v>137.42465496194885</v>
      </c>
      <c r="AH332" s="16"/>
      <c r="AI332" s="79">
        <f t="shared" si="143"/>
        <v>260.66013548915424</v>
      </c>
      <c r="AJ332" s="79">
        <f t="shared" si="144"/>
        <v>129.0401762737138</v>
      </c>
      <c r="AK332" s="59"/>
      <c r="AL332" s="65">
        <f t="shared" si="129"/>
        <v>0</v>
      </c>
      <c r="AM332" s="65">
        <f t="shared" si="130"/>
        <v>0</v>
      </c>
      <c r="AN332" s="66"/>
      <c r="AO332" s="65">
        <f t="shared" si="131"/>
        <v>0</v>
      </c>
      <c r="AP332" s="65">
        <f t="shared" si="132"/>
        <v>0</v>
      </c>
      <c r="AR332" s="67">
        <f t="shared" si="133"/>
        <v>148.15623974567922</v>
      </c>
      <c r="AS332" s="67">
        <f>IF(K332="","",Input!D$27-(((L332*F$23-K332*F$22)*F$6))-Input!D$17+C$28)</f>
        <v>136.58620709312532</v>
      </c>
      <c r="AT332" s="67"/>
      <c r="AU332" s="67">
        <f t="shared" si="134"/>
        <v>248.15970262876812</v>
      </c>
      <c r="AV332" s="67">
        <f>IF(H332="","",Input!D$27-((I332*C$23-H332*C$22)*C$6)-Input!D$16+C$28)</f>
        <v>129.87862414253729</v>
      </c>
      <c r="BA332" s="37"/>
      <c r="BB332" s="37"/>
      <c r="BD332" s="37"/>
      <c r="BE332" s="37"/>
      <c r="BJ332" s="1">
        <f t="shared" si="145"/>
        <v>441.88755276997585</v>
      </c>
    </row>
    <row r="333" spans="8:62" x14ac:dyDescent="0.2">
      <c r="H333" s="18">
        <f>IF(DAT_ROOT!A330="","",DAT_ROOT!A330*Input!$D$41)</f>
        <v>0.66421300000000005</v>
      </c>
      <c r="I333" s="18">
        <f>IF(DAT_ROOT!B330="","",DAT_ROOT!B330*Input!$D$42)</f>
        <v>-1.8711999999999999E-2</v>
      </c>
      <c r="J333" s="17"/>
      <c r="K333" s="18">
        <f>IF(DAT_TIP!A330="","",DAT_TIP!A330*Input!$D$43)</f>
        <v>0.66421300000000005</v>
      </c>
      <c r="L333" s="18">
        <f>IF(DAT_TIP!B330="","",DAT_TIP!B330*Input!$D$44)</f>
        <v>-1.8711999999999999E-2</v>
      </c>
      <c r="M333" s="1">
        <f t="shared" si="146"/>
        <v>330</v>
      </c>
      <c r="N333" s="16">
        <f t="shared" si="135"/>
        <v>327.97976625843307</v>
      </c>
      <c r="O333" s="16">
        <f t="shared" si="136"/>
        <v>42.673225046051954</v>
      </c>
      <c r="P333" s="17"/>
      <c r="Q333" s="16">
        <f t="shared" si="137"/>
        <v>453.32317631555719</v>
      </c>
      <c r="R333" s="16">
        <f t="shared" si="138"/>
        <v>44.73595249328644</v>
      </c>
      <c r="T333" s="63">
        <f t="shared" si="123"/>
        <v>0</v>
      </c>
      <c r="U333" s="63">
        <f t="shared" si="124"/>
        <v>0</v>
      </c>
      <c r="V333" s="64"/>
      <c r="W333" s="63">
        <f t="shared" si="125"/>
        <v>0</v>
      </c>
      <c r="X333" s="63">
        <f t="shared" si="126"/>
        <v>0</v>
      </c>
      <c r="Y333" s="58"/>
      <c r="Z333" s="60">
        <f t="shared" si="139"/>
        <v>340.51410726414554</v>
      </c>
      <c r="AA333" s="60">
        <f t="shared" si="127"/>
        <v>42.879497790775403</v>
      </c>
      <c r="AB333" s="61"/>
      <c r="AC333" s="62">
        <f t="shared" si="140"/>
        <v>440.78883530984484</v>
      </c>
      <c r="AD333" s="62">
        <f t="shared" si="128"/>
        <v>44.529679748562998</v>
      </c>
      <c r="AE333" s="38"/>
      <c r="AF333" s="16">
        <f t="shared" si="141"/>
        <v>136.72061620009782</v>
      </c>
      <c r="AG333" s="16">
        <f t="shared" si="142"/>
        <v>150.26404750671352</v>
      </c>
      <c r="AH333" s="16"/>
      <c r="AI333" s="79">
        <f t="shared" si="143"/>
        <v>262.06402625722194</v>
      </c>
      <c r="AJ333" s="79">
        <f t="shared" si="144"/>
        <v>152.32677495394807</v>
      </c>
      <c r="AK333" s="59"/>
      <c r="AL333" s="65">
        <f t="shared" si="129"/>
        <v>0</v>
      </c>
      <c r="AM333" s="65">
        <f t="shared" si="130"/>
        <v>0</v>
      </c>
      <c r="AN333" s="66"/>
      <c r="AO333" s="65">
        <f t="shared" si="131"/>
        <v>0</v>
      </c>
      <c r="AP333" s="65">
        <f t="shared" si="132"/>
        <v>0</v>
      </c>
      <c r="AR333" s="67">
        <f t="shared" si="133"/>
        <v>149.25495720581023</v>
      </c>
      <c r="AS333" s="67">
        <f>IF(K333="","",Input!D$27-(((L333*F$23-K333*F$22)*F$6))-Input!D$17+C$28)</f>
        <v>150.47032025143699</v>
      </c>
      <c r="AT333" s="67"/>
      <c r="AU333" s="67">
        <f t="shared" si="134"/>
        <v>249.52968525150953</v>
      </c>
      <c r="AV333" s="67">
        <f>IF(H333="","",Input!D$27-((I333*C$23-H333*C$22)*C$6)-Input!D$16+C$28)</f>
        <v>152.12050220922461</v>
      </c>
      <c r="BA333" s="37"/>
      <c r="BB333" s="37"/>
      <c r="BD333" s="37"/>
      <c r="BE333" s="37"/>
      <c r="BJ333" s="1">
        <f t="shared" si="145"/>
        <v>440.78883530984484</v>
      </c>
    </row>
    <row r="334" spans="8:62" x14ac:dyDescent="0.2">
      <c r="H334" s="18">
        <f>IF(DAT_ROOT!A331="","",DAT_ROOT!A331*Input!$D$41)</f>
        <v>0.66207899999999997</v>
      </c>
      <c r="I334" s="18">
        <f>IF(DAT_ROOT!B331="","",DAT_ROOT!B331*Input!$D$42)</f>
        <v>-6.7136000000000001E-2</v>
      </c>
      <c r="J334" s="17"/>
      <c r="K334" s="18">
        <f>IF(DAT_TIP!A331="","",DAT_TIP!A331*Input!$D$43)</f>
        <v>0.66207899999999997</v>
      </c>
      <c r="L334" s="18">
        <f>IF(DAT_TIP!B331="","",DAT_TIP!B331*Input!$D$44)</f>
        <v>-6.7136000000000001E-2</v>
      </c>
      <c r="M334" s="1">
        <f t="shared" si="146"/>
        <v>331</v>
      </c>
      <c r="N334" s="16">
        <f t="shared" si="135"/>
        <v>326.75876943416893</v>
      </c>
      <c r="O334" s="16">
        <f t="shared" si="136"/>
        <v>22.412504228901021</v>
      </c>
      <c r="P334" s="17"/>
      <c r="Q334" s="16">
        <f t="shared" si="137"/>
        <v>452.39698934367073</v>
      </c>
      <c r="R334" s="16">
        <f t="shared" si="138"/>
        <v>33.564914252325863</v>
      </c>
      <c r="T334" s="63">
        <f t="shared" si="123"/>
        <v>0</v>
      </c>
      <c r="U334" s="63">
        <f t="shared" si="124"/>
        <v>0</v>
      </c>
      <c r="V334" s="64"/>
      <c r="W334" s="63">
        <f t="shared" si="125"/>
        <v>0</v>
      </c>
      <c r="X334" s="63">
        <f t="shared" si="126"/>
        <v>0</v>
      </c>
      <c r="Y334" s="58"/>
      <c r="Z334" s="60">
        <f t="shared" si="139"/>
        <v>339.32259142511913</v>
      </c>
      <c r="AA334" s="60">
        <f t="shared" si="127"/>
        <v>23.527745231243507</v>
      </c>
      <c r="AB334" s="61"/>
      <c r="AC334" s="62">
        <f t="shared" si="140"/>
        <v>439.83316735272058</v>
      </c>
      <c r="AD334" s="62">
        <f t="shared" si="128"/>
        <v>32.449673249983377</v>
      </c>
      <c r="AE334" s="38"/>
      <c r="AF334" s="16">
        <f t="shared" si="141"/>
        <v>137.64680317198432</v>
      </c>
      <c r="AG334" s="16">
        <f t="shared" si="142"/>
        <v>161.43508574767412</v>
      </c>
      <c r="AH334" s="16"/>
      <c r="AI334" s="79">
        <f t="shared" si="143"/>
        <v>263.28502308148609</v>
      </c>
      <c r="AJ334" s="79">
        <f t="shared" si="144"/>
        <v>172.58749577109899</v>
      </c>
      <c r="AK334" s="59"/>
      <c r="AL334" s="65">
        <f t="shared" si="129"/>
        <v>0</v>
      </c>
      <c r="AM334" s="65">
        <f t="shared" si="130"/>
        <v>0</v>
      </c>
      <c r="AN334" s="66"/>
      <c r="AO334" s="65">
        <f t="shared" si="131"/>
        <v>0</v>
      </c>
      <c r="AP334" s="65">
        <f t="shared" si="132"/>
        <v>0</v>
      </c>
      <c r="AR334" s="67">
        <f t="shared" si="133"/>
        <v>150.21062516293449</v>
      </c>
      <c r="AS334" s="67">
        <f>IF(K334="","",Input!D$27-(((L334*F$23-K334*F$22)*F$6))-Input!D$17+C$28)</f>
        <v>162.55032675001661</v>
      </c>
      <c r="AT334" s="67"/>
      <c r="AU334" s="67">
        <f t="shared" si="134"/>
        <v>250.72120109053594</v>
      </c>
      <c r="AV334" s="67">
        <f>IF(H334="","",Input!D$27-((I334*C$23-H334*C$22)*C$6)-Input!D$16+C$28)</f>
        <v>171.4722547687565</v>
      </c>
      <c r="BA334" s="37"/>
      <c r="BB334" s="37"/>
      <c r="BD334" s="37"/>
      <c r="BE334" s="37"/>
      <c r="BJ334" s="1">
        <f t="shared" si="145"/>
        <v>439.83316735272058</v>
      </c>
    </row>
    <row r="335" spans="8:62" x14ac:dyDescent="0.2">
      <c r="H335" s="18">
        <f>IF(DAT_ROOT!A332="","",DAT_ROOT!A332*Input!$D$41)</f>
        <v>0.67077200000000003</v>
      </c>
      <c r="I335" s="18">
        <f>IF(DAT_ROOT!B332="","",DAT_ROOT!B332*Input!$D$42)</f>
        <v>-6.5972000000000003E-2</v>
      </c>
      <c r="J335" s="17"/>
      <c r="K335" s="18">
        <f>IF(DAT_TIP!A332="","",DAT_TIP!A332*Input!$D$43)</f>
        <v>0.67077200000000003</v>
      </c>
      <c r="L335" s="18">
        <f>IF(DAT_TIP!B332="","",DAT_TIP!B332*Input!$D$44)</f>
        <v>-6.5972000000000003E-2</v>
      </c>
      <c r="M335" s="1">
        <f t="shared" si="146"/>
        <v>332</v>
      </c>
      <c r="N335" s="16">
        <f t="shared" si="135"/>
        <v>330.40640497149144</v>
      </c>
      <c r="O335" s="16">
        <f t="shared" si="136"/>
        <v>22.841081130323492</v>
      </c>
      <c r="P335" s="17"/>
      <c r="Q335" s="16">
        <f t="shared" si="137"/>
        <v>454.41623190843626</v>
      </c>
      <c r="R335" s="16">
        <f t="shared" si="138"/>
        <v>33.756158445269001</v>
      </c>
      <c r="T335" s="63">
        <f t="shared" si="123"/>
        <v>0</v>
      </c>
      <c r="U335" s="63">
        <f t="shared" si="124"/>
        <v>0</v>
      </c>
      <c r="V335" s="64"/>
      <c r="W335" s="63">
        <f t="shared" si="125"/>
        <v>0</v>
      </c>
      <c r="X335" s="63">
        <f t="shared" si="126"/>
        <v>0</v>
      </c>
      <c r="Y335" s="58"/>
      <c r="Z335" s="60">
        <f t="shared" si="139"/>
        <v>342.8073876651859</v>
      </c>
      <c r="AA335" s="60">
        <f t="shared" si="127"/>
        <v>23.932588861818044</v>
      </c>
      <c r="AB335" s="61"/>
      <c r="AC335" s="62">
        <f t="shared" si="140"/>
        <v>442.01524921474174</v>
      </c>
      <c r="AD335" s="62">
        <f t="shared" si="128"/>
        <v>32.664650713774449</v>
      </c>
      <c r="AE335" s="38"/>
      <c r="AF335" s="16">
        <f t="shared" si="141"/>
        <v>135.62756060721884</v>
      </c>
      <c r="AG335" s="16">
        <f t="shared" si="142"/>
        <v>161.24384155473101</v>
      </c>
      <c r="AH335" s="16"/>
      <c r="AI335" s="79">
        <f t="shared" si="143"/>
        <v>259.63738754416363</v>
      </c>
      <c r="AJ335" s="79">
        <f t="shared" si="144"/>
        <v>172.15891886967648</v>
      </c>
      <c r="AK335" s="59"/>
      <c r="AL335" s="65">
        <f t="shared" si="129"/>
        <v>0</v>
      </c>
      <c r="AM335" s="65">
        <f t="shared" si="130"/>
        <v>0</v>
      </c>
      <c r="AN335" s="66"/>
      <c r="AO335" s="65">
        <f t="shared" si="131"/>
        <v>0</v>
      </c>
      <c r="AP335" s="65">
        <f t="shared" si="132"/>
        <v>0</v>
      </c>
      <c r="AR335" s="67">
        <f t="shared" si="133"/>
        <v>148.02854330091333</v>
      </c>
      <c r="AS335" s="67">
        <f>IF(K335="","",Input!D$27-(((L335*F$23-K335*F$22)*F$6))-Input!D$17+C$28)</f>
        <v>162.33534928622555</v>
      </c>
      <c r="AT335" s="67"/>
      <c r="AU335" s="67">
        <f t="shared" si="134"/>
        <v>247.23640485046917</v>
      </c>
      <c r="AV335" s="67">
        <f>IF(H335="","",Input!D$27-((I335*C$23-H335*C$22)*C$6)-Input!D$16+C$28)</f>
        <v>171.06741113818197</v>
      </c>
      <c r="BA335" s="37"/>
      <c r="BB335" s="37"/>
      <c r="BD335" s="37"/>
      <c r="BE335" s="37"/>
      <c r="BJ335" s="1">
        <f t="shared" si="145"/>
        <v>442.01524921474174</v>
      </c>
    </row>
    <row r="336" spans="8:62" x14ac:dyDescent="0.2">
      <c r="H336" s="18">
        <f>IF(DAT_ROOT!A333="","",DAT_ROOT!A333*Input!$D$41)</f>
        <v>0.67159100000000005</v>
      </c>
      <c r="I336" s="18">
        <f>IF(DAT_ROOT!B333="","",DAT_ROOT!B333*Input!$D$42)</f>
        <v>-6.5708000000000003E-2</v>
      </c>
      <c r="J336" s="17"/>
      <c r="K336" s="18">
        <f>IF(DAT_TIP!A333="","",DAT_TIP!A333*Input!$D$43)</f>
        <v>0.67159100000000005</v>
      </c>
      <c r="L336" s="18">
        <f>IF(DAT_TIP!B333="","",DAT_TIP!B333*Input!$D$44)</f>
        <v>-6.5708000000000003E-2</v>
      </c>
      <c r="M336" s="1">
        <f t="shared" si="146"/>
        <v>333</v>
      </c>
      <c r="N336" s="16">
        <f t="shared" si="135"/>
        <v>330.75110610415976</v>
      </c>
      <c r="O336" s="16">
        <f t="shared" si="136"/>
        <v>22.946079191486746</v>
      </c>
      <c r="P336" s="17"/>
      <c r="Q336" s="16">
        <f t="shared" si="137"/>
        <v>454.60785249022922</v>
      </c>
      <c r="R336" s="16">
        <f t="shared" si="138"/>
        <v>33.809841025955933</v>
      </c>
      <c r="T336" s="63">
        <f t="shared" si="123"/>
        <v>0</v>
      </c>
      <c r="U336" s="63">
        <f t="shared" si="124"/>
        <v>0</v>
      </c>
      <c r="V336" s="64"/>
      <c r="W336" s="63">
        <f t="shared" si="125"/>
        <v>0</v>
      </c>
      <c r="X336" s="63">
        <f t="shared" si="126"/>
        <v>0</v>
      </c>
      <c r="Y336" s="58"/>
      <c r="Z336" s="60">
        <f t="shared" si="139"/>
        <v>343.13678074276669</v>
      </c>
      <c r="AA336" s="60">
        <f t="shared" si="127"/>
        <v>24.032455374933665</v>
      </c>
      <c r="AB336" s="61"/>
      <c r="AC336" s="62">
        <f t="shared" si="140"/>
        <v>442.22217785162223</v>
      </c>
      <c r="AD336" s="62">
        <f t="shared" si="128"/>
        <v>32.723464842509017</v>
      </c>
      <c r="AE336" s="38"/>
      <c r="AF336" s="16">
        <f t="shared" si="141"/>
        <v>135.43594002542588</v>
      </c>
      <c r="AG336" s="16">
        <f t="shared" si="142"/>
        <v>161.19015897404404</v>
      </c>
      <c r="AH336" s="16"/>
      <c r="AI336" s="79">
        <f t="shared" si="143"/>
        <v>259.29268641149537</v>
      </c>
      <c r="AJ336" s="79">
        <f t="shared" si="144"/>
        <v>172.05392080851325</v>
      </c>
      <c r="AK336" s="59"/>
      <c r="AL336" s="65">
        <f t="shared" si="129"/>
        <v>0</v>
      </c>
      <c r="AM336" s="65">
        <f t="shared" si="130"/>
        <v>0</v>
      </c>
      <c r="AN336" s="66"/>
      <c r="AO336" s="65">
        <f t="shared" si="131"/>
        <v>0</v>
      </c>
      <c r="AP336" s="65">
        <f t="shared" si="132"/>
        <v>0</v>
      </c>
      <c r="AR336" s="67">
        <f t="shared" si="133"/>
        <v>147.82161466403284</v>
      </c>
      <c r="AS336" s="67">
        <f>IF(K336="","",Input!D$27-(((L336*F$23-K336*F$22)*F$6))-Input!D$17+C$28)</f>
        <v>162.27653515749097</v>
      </c>
      <c r="AT336" s="67"/>
      <c r="AU336" s="67">
        <f t="shared" si="134"/>
        <v>246.90701177288838</v>
      </c>
      <c r="AV336" s="67">
        <f>IF(H336="","",Input!D$27-((I336*C$23-H336*C$22)*C$6)-Input!D$16+C$28)</f>
        <v>170.96754462506632</v>
      </c>
      <c r="BA336" s="37"/>
      <c r="BB336" s="37"/>
      <c r="BD336" s="37"/>
      <c r="BE336" s="37"/>
      <c r="BJ336" s="1">
        <f t="shared" si="145"/>
        <v>442.22217785162223</v>
      </c>
    </row>
    <row r="337" spans="8:62" x14ac:dyDescent="0.2">
      <c r="H337" s="18">
        <f>IF(DAT_ROOT!A334="","",DAT_ROOT!A334*Input!$D$41)</f>
        <v>0.67502600000000001</v>
      </c>
      <c r="I337" s="18">
        <f>IF(DAT_ROOT!B334="","",DAT_ROOT!B334*Input!$D$42)</f>
        <v>-6.5135999999999999E-2</v>
      </c>
      <c r="J337" s="17"/>
      <c r="K337" s="18">
        <f>IF(DAT_TIP!A334="","",DAT_TIP!A334*Input!$D$43)</f>
        <v>0.67502600000000001</v>
      </c>
      <c r="L337" s="18">
        <f>IF(DAT_TIP!B334="","",DAT_TIP!B334*Input!$D$44)</f>
        <v>-6.5135999999999999E-2</v>
      </c>
      <c r="M337" s="1">
        <f t="shared" si="146"/>
        <v>334</v>
      </c>
      <c r="N337" s="16">
        <f t="shared" si="135"/>
        <v>332.19321073779321</v>
      </c>
      <c r="O337" s="16">
        <f t="shared" si="136"/>
        <v>23.162345082454802</v>
      </c>
      <c r="P337" s="17"/>
      <c r="Q337" s="16">
        <f t="shared" si="137"/>
        <v>455.40674919471553</v>
      </c>
      <c r="R337" s="16">
        <f t="shared" si="138"/>
        <v>33.911303672428204</v>
      </c>
      <c r="T337" s="63">
        <f t="shared" si="123"/>
        <v>0</v>
      </c>
      <c r="U337" s="63">
        <f t="shared" si="124"/>
        <v>0</v>
      </c>
      <c r="V337" s="64"/>
      <c r="W337" s="63">
        <f t="shared" si="125"/>
        <v>0</v>
      </c>
      <c r="X337" s="63">
        <f t="shared" si="126"/>
        <v>0</v>
      </c>
      <c r="Y337" s="58"/>
      <c r="Z337" s="60">
        <f t="shared" si="139"/>
        <v>344.51456458348542</v>
      </c>
      <c r="AA337" s="60">
        <f t="shared" si="127"/>
        <v>24.237240941452143</v>
      </c>
      <c r="AB337" s="61"/>
      <c r="AC337" s="62">
        <f t="shared" si="140"/>
        <v>443.08539534902332</v>
      </c>
      <c r="AD337" s="62">
        <f t="shared" si="128"/>
        <v>32.836407813430867</v>
      </c>
      <c r="AE337" s="38"/>
      <c r="AF337" s="16">
        <f t="shared" si="141"/>
        <v>134.63704332093954</v>
      </c>
      <c r="AG337" s="16">
        <f t="shared" si="142"/>
        <v>161.0886963275718</v>
      </c>
      <c r="AH337" s="16"/>
      <c r="AI337" s="79">
        <f t="shared" si="143"/>
        <v>257.85058177786186</v>
      </c>
      <c r="AJ337" s="79">
        <f t="shared" si="144"/>
        <v>171.83765491754522</v>
      </c>
      <c r="AK337" s="59"/>
      <c r="AL337" s="65">
        <f t="shared" si="129"/>
        <v>0</v>
      </c>
      <c r="AM337" s="65">
        <f t="shared" si="130"/>
        <v>0</v>
      </c>
      <c r="AN337" s="66"/>
      <c r="AO337" s="65">
        <f t="shared" si="131"/>
        <v>0</v>
      </c>
      <c r="AP337" s="65">
        <f t="shared" si="132"/>
        <v>0</v>
      </c>
      <c r="AR337" s="67">
        <f t="shared" si="133"/>
        <v>146.95839716663176</v>
      </c>
      <c r="AS337" s="67">
        <f>IF(K337="","",Input!D$27-(((L337*F$23-K337*F$22)*F$6))-Input!D$17+C$28)</f>
        <v>162.16359218656913</v>
      </c>
      <c r="AT337" s="67"/>
      <c r="AU337" s="67">
        <f t="shared" si="134"/>
        <v>245.52922793216965</v>
      </c>
      <c r="AV337" s="67">
        <f>IF(H337="","",Input!D$27-((I337*C$23-H337*C$22)*C$6)-Input!D$16+C$28)</f>
        <v>170.76275905854786</v>
      </c>
      <c r="BA337" s="37"/>
      <c r="BB337" s="37"/>
      <c r="BD337" s="37"/>
      <c r="BE337" s="37"/>
      <c r="BJ337" s="1">
        <f t="shared" si="145"/>
        <v>443.08539534902332</v>
      </c>
    </row>
    <row r="338" spans="8:62" x14ac:dyDescent="0.2">
      <c r="H338" s="18">
        <f>IF(DAT_ROOT!A335="","",DAT_ROOT!A335*Input!$D$41)</f>
        <v>0.67801100000000003</v>
      </c>
      <c r="I338" s="18">
        <f>IF(DAT_ROOT!B335="","",DAT_ROOT!B335*Input!$D$42)</f>
        <v>-6.4619999999999997E-2</v>
      </c>
      <c r="J338" s="17"/>
      <c r="K338" s="18">
        <f>IF(DAT_TIP!A335="","",DAT_TIP!A335*Input!$D$43)</f>
        <v>0.67801100000000003</v>
      </c>
      <c r="L338" s="18">
        <f>IF(DAT_TIP!B335="","",DAT_TIP!B335*Input!$D$44)</f>
        <v>-6.4619999999999997E-2</v>
      </c>
      <c r="M338" s="1">
        <f t="shared" si="146"/>
        <v>335</v>
      </c>
      <c r="N338" s="16">
        <f t="shared" si="135"/>
        <v>333.44652142042173</v>
      </c>
      <c r="O338" s="16">
        <f t="shared" si="136"/>
        <v>23.358207081008221</v>
      </c>
      <c r="P338" s="17"/>
      <c r="Q338" s="16">
        <f t="shared" si="137"/>
        <v>456.10115627076163</v>
      </c>
      <c r="R338" s="16">
        <f t="shared" si="138"/>
        <v>34.003849771914759</v>
      </c>
      <c r="T338" s="63">
        <f t="shared" si="123"/>
        <v>0</v>
      </c>
      <c r="U338" s="63">
        <f t="shared" si="124"/>
        <v>0</v>
      </c>
      <c r="V338" s="64"/>
      <c r="W338" s="63">
        <f t="shared" si="125"/>
        <v>0</v>
      </c>
      <c r="X338" s="63">
        <f t="shared" si="126"/>
        <v>0</v>
      </c>
      <c r="Y338" s="58"/>
      <c r="Z338" s="60">
        <f t="shared" si="139"/>
        <v>345.71198490545567</v>
      </c>
      <c r="AA338" s="60">
        <f t="shared" si="127"/>
        <v>24.422771350098873</v>
      </c>
      <c r="AB338" s="61"/>
      <c r="AC338" s="62">
        <f t="shared" si="140"/>
        <v>443.83569278572764</v>
      </c>
      <c r="AD338" s="62">
        <f t="shared" si="128"/>
        <v>32.939285502824106</v>
      </c>
      <c r="AE338" s="38"/>
      <c r="AF338" s="16">
        <f t="shared" si="141"/>
        <v>133.94263624489344</v>
      </c>
      <c r="AG338" s="16">
        <f t="shared" si="142"/>
        <v>160.99615022808527</v>
      </c>
      <c r="AH338" s="16"/>
      <c r="AI338" s="79">
        <f t="shared" si="143"/>
        <v>256.5972710952334</v>
      </c>
      <c r="AJ338" s="79">
        <f t="shared" si="144"/>
        <v>171.64179291899177</v>
      </c>
      <c r="AK338" s="59"/>
      <c r="AL338" s="65">
        <f t="shared" si="129"/>
        <v>0</v>
      </c>
      <c r="AM338" s="65">
        <f t="shared" si="130"/>
        <v>0</v>
      </c>
      <c r="AN338" s="66"/>
      <c r="AO338" s="65">
        <f t="shared" si="131"/>
        <v>0</v>
      </c>
      <c r="AP338" s="65">
        <f t="shared" si="132"/>
        <v>0</v>
      </c>
      <c r="AR338" s="67">
        <f t="shared" si="133"/>
        <v>146.20809972992743</v>
      </c>
      <c r="AS338" s="67">
        <f>IF(K338="","",Input!D$27-(((L338*F$23-K338*F$22)*F$6))-Input!D$17+C$28)</f>
        <v>162.06071449717589</v>
      </c>
      <c r="AT338" s="67"/>
      <c r="AU338" s="67">
        <f t="shared" si="134"/>
        <v>244.33180761019941</v>
      </c>
      <c r="AV338" s="67">
        <f>IF(H338="","",Input!D$27-((I338*C$23-H338*C$22)*C$6)-Input!D$16+C$28)</f>
        <v>170.57722864990112</v>
      </c>
      <c r="BA338" s="37"/>
      <c r="BB338" s="37"/>
      <c r="BD338" s="37"/>
      <c r="BE338" s="37"/>
      <c r="BJ338" s="1">
        <f t="shared" si="145"/>
        <v>443.83569278572764</v>
      </c>
    </row>
    <row r="339" spans="8:62" x14ac:dyDescent="0.2">
      <c r="H339" s="18">
        <f>IF(DAT_ROOT!A336="","",DAT_ROOT!A336*Input!$D$41)</f>
        <v>0.68071800000000005</v>
      </c>
      <c r="I339" s="18">
        <f>IF(DAT_ROOT!B336="","",DAT_ROOT!B336*Input!$D$42)</f>
        <v>-6.4152000000000001E-2</v>
      </c>
      <c r="J339" s="17"/>
      <c r="K339" s="18">
        <f>IF(DAT_TIP!A336="","",DAT_TIP!A336*Input!$D$43)</f>
        <v>0.68071800000000005</v>
      </c>
      <c r="L339" s="18">
        <f>IF(DAT_TIP!B336="","",DAT_TIP!B336*Input!$D$44)</f>
        <v>-6.4152000000000001E-2</v>
      </c>
      <c r="M339" s="1">
        <f t="shared" si="146"/>
        <v>336</v>
      </c>
      <c r="N339" s="16">
        <f t="shared" si="135"/>
        <v>334.58310874171281</v>
      </c>
      <c r="O339" s="16">
        <f t="shared" si="136"/>
        <v>23.535851560662493</v>
      </c>
      <c r="P339" s="17"/>
      <c r="Q339" s="16">
        <f t="shared" si="137"/>
        <v>456.73089210233843</v>
      </c>
      <c r="R339" s="16">
        <f t="shared" si="138"/>
        <v>34.0877898435416</v>
      </c>
      <c r="T339" s="63">
        <f t="shared" si="123"/>
        <v>0</v>
      </c>
      <c r="U339" s="63">
        <f t="shared" si="124"/>
        <v>0</v>
      </c>
      <c r="V339" s="64"/>
      <c r="W339" s="63">
        <f t="shared" si="125"/>
        <v>0</v>
      </c>
      <c r="X339" s="63">
        <f t="shared" si="126"/>
        <v>0</v>
      </c>
      <c r="Y339" s="58"/>
      <c r="Z339" s="60">
        <f t="shared" si="139"/>
        <v>346.79788707777533</v>
      </c>
      <c r="AA339" s="60">
        <f t="shared" si="127"/>
        <v>24.591045388950405</v>
      </c>
      <c r="AB339" s="61"/>
      <c r="AC339" s="62">
        <f t="shared" si="140"/>
        <v>444.51611376627579</v>
      </c>
      <c r="AD339" s="62">
        <f t="shared" si="128"/>
        <v>33.032596015253688</v>
      </c>
      <c r="AE339" s="38"/>
      <c r="AF339" s="16">
        <f t="shared" si="141"/>
        <v>133.31290041331673</v>
      </c>
      <c r="AG339" s="16">
        <f t="shared" si="142"/>
        <v>160.91221015645843</v>
      </c>
      <c r="AH339" s="16"/>
      <c r="AI339" s="79">
        <f t="shared" si="143"/>
        <v>255.46068377394229</v>
      </c>
      <c r="AJ339" s="79">
        <f t="shared" si="144"/>
        <v>171.46414843933752</v>
      </c>
      <c r="AK339" s="59"/>
      <c r="AL339" s="65">
        <f t="shared" si="129"/>
        <v>0</v>
      </c>
      <c r="AM339" s="65">
        <f t="shared" si="130"/>
        <v>0</v>
      </c>
      <c r="AN339" s="66"/>
      <c r="AO339" s="65">
        <f t="shared" si="131"/>
        <v>0</v>
      </c>
      <c r="AP339" s="65">
        <f t="shared" si="132"/>
        <v>0</v>
      </c>
      <c r="AR339" s="67">
        <f t="shared" si="133"/>
        <v>145.52767874937928</v>
      </c>
      <c r="AS339" s="67">
        <f>IF(K339="","",Input!D$27-(((L339*F$23-K339*F$22)*F$6))-Input!D$17+C$28)</f>
        <v>161.96740398474631</v>
      </c>
      <c r="AT339" s="67"/>
      <c r="AU339" s="67">
        <f t="shared" si="134"/>
        <v>243.24590543787974</v>
      </c>
      <c r="AV339" s="67">
        <f>IF(H339="","",Input!D$27-((I339*C$23-H339*C$22)*C$6)-Input!D$16+C$28)</f>
        <v>170.40895461104958</v>
      </c>
      <c r="BA339" s="37"/>
      <c r="BB339" s="37"/>
      <c r="BD339" s="37"/>
      <c r="BE339" s="37"/>
      <c r="BJ339" s="1">
        <f t="shared" si="145"/>
        <v>444.51611376627579</v>
      </c>
    </row>
    <row r="340" spans="8:62" x14ac:dyDescent="0.2">
      <c r="H340" s="18">
        <f>IF(DAT_ROOT!A337="","",DAT_ROOT!A337*Input!$D$41)</f>
        <v>0.68305400000000005</v>
      </c>
      <c r="I340" s="18">
        <f>IF(DAT_ROOT!B337="","",DAT_ROOT!B337*Input!$D$42)</f>
        <v>-6.3764000000000001E-2</v>
      </c>
      <c r="J340" s="17"/>
      <c r="K340" s="18">
        <f>IF(DAT_TIP!A337="","",DAT_TIP!A337*Input!$D$43)</f>
        <v>0.68305400000000005</v>
      </c>
      <c r="L340" s="18">
        <f>IF(DAT_TIP!B337="","",DAT_TIP!B337*Input!$D$44)</f>
        <v>-6.3764000000000001E-2</v>
      </c>
      <c r="M340" s="1">
        <f t="shared" si="146"/>
        <v>337</v>
      </c>
      <c r="N340" s="16">
        <f t="shared" si="135"/>
        <v>335.56381714023433</v>
      </c>
      <c r="O340" s="16">
        <f t="shared" si="136"/>
        <v>23.682509061447607</v>
      </c>
      <c r="P340" s="17"/>
      <c r="Q340" s="16">
        <f t="shared" si="137"/>
        <v>457.27417949350479</v>
      </c>
      <c r="R340" s="16">
        <f t="shared" si="138"/>
        <v>34.156560811737435</v>
      </c>
      <c r="T340" s="63">
        <f t="shared" si="123"/>
        <v>0</v>
      </c>
      <c r="U340" s="63">
        <f t="shared" si="124"/>
        <v>0</v>
      </c>
      <c r="V340" s="64"/>
      <c r="W340" s="63">
        <f t="shared" si="125"/>
        <v>0</v>
      </c>
      <c r="X340" s="63">
        <f t="shared" si="126"/>
        <v>0</v>
      </c>
      <c r="Y340" s="58"/>
      <c r="Z340" s="60">
        <f t="shared" si="139"/>
        <v>347.73485337556139</v>
      </c>
      <c r="AA340" s="60">
        <f t="shared" si="127"/>
        <v>24.729914236476592</v>
      </c>
      <c r="AB340" s="61"/>
      <c r="AC340" s="62">
        <f t="shared" si="140"/>
        <v>445.10314325817774</v>
      </c>
      <c r="AD340" s="62">
        <f t="shared" si="128"/>
        <v>33.109155636708451</v>
      </c>
      <c r="AE340" s="38"/>
      <c r="AF340" s="16">
        <f t="shared" si="141"/>
        <v>132.76961302215028</v>
      </c>
      <c r="AG340" s="16">
        <f t="shared" si="142"/>
        <v>160.84343918826258</v>
      </c>
      <c r="AH340" s="16"/>
      <c r="AI340" s="79">
        <f t="shared" si="143"/>
        <v>254.47997537542076</v>
      </c>
      <c r="AJ340" s="79">
        <f t="shared" si="144"/>
        <v>171.31749093855237</v>
      </c>
      <c r="AK340" s="59"/>
      <c r="AL340" s="65">
        <f t="shared" si="129"/>
        <v>0</v>
      </c>
      <c r="AM340" s="65">
        <f t="shared" si="130"/>
        <v>0</v>
      </c>
      <c r="AN340" s="66"/>
      <c r="AO340" s="65">
        <f t="shared" si="131"/>
        <v>0</v>
      </c>
      <c r="AP340" s="65">
        <f t="shared" si="132"/>
        <v>0</v>
      </c>
      <c r="AR340" s="67">
        <f t="shared" si="133"/>
        <v>144.94064925747733</v>
      </c>
      <c r="AS340" s="67">
        <f>IF(K340="","",Input!D$27-(((L340*F$23-K340*F$22)*F$6))-Input!D$17+C$28)</f>
        <v>161.89084436329156</v>
      </c>
      <c r="AT340" s="67"/>
      <c r="AU340" s="67">
        <f t="shared" si="134"/>
        <v>242.30893914009368</v>
      </c>
      <c r="AV340" s="67">
        <f>IF(H340="","",Input!D$27-((I340*C$23-H340*C$22)*C$6)-Input!D$16+C$28)</f>
        <v>170.27008576352341</v>
      </c>
      <c r="BA340" s="37"/>
      <c r="BB340" s="37"/>
      <c r="BD340" s="37"/>
      <c r="BE340" s="37"/>
      <c r="BJ340" s="1">
        <f t="shared" si="145"/>
        <v>445.10314325817774</v>
      </c>
    </row>
    <row r="341" spans="8:62" x14ac:dyDescent="0.2">
      <c r="H341" s="18">
        <f>IF(DAT_ROOT!A338="","",DAT_ROOT!A338*Input!$D$41)</f>
        <v>0.68656200000000001</v>
      </c>
      <c r="I341" s="18">
        <f>IF(DAT_ROOT!B338="","",DAT_ROOT!B338*Input!$D$42)</f>
        <v>-6.3175999999999996E-2</v>
      </c>
      <c r="J341" s="17"/>
      <c r="K341" s="18">
        <f>IF(DAT_TIP!A338="","",DAT_TIP!A338*Input!$D$43)</f>
        <v>0.68656200000000001</v>
      </c>
      <c r="L341" s="18">
        <f>IF(DAT_TIP!B338="","",DAT_TIP!B338*Input!$D$44)</f>
        <v>-6.3175999999999996E-2</v>
      </c>
      <c r="M341" s="1">
        <f t="shared" si="146"/>
        <v>338</v>
      </c>
      <c r="N341" s="16">
        <f t="shared" si="135"/>
        <v>337.03659511782223</v>
      </c>
      <c r="O341" s="16">
        <f t="shared" si="136"/>
        <v>23.904980463750999</v>
      </c>
      <c r="P341" s="17"/>
      <c r="Q341" s="16">
        <f t="shared" si="137"/>
        <v>458.09008858253054</v>
      </c>
      <c r="R341" s="16">
        <f t="shared" si="138"/>
        <v>34.261068010322582</v>
      </c>
      <c r="T341" s="63">
        <f t="shared" ref="T341:T404" si="147">IF(Z341="","",C$10*(AA341-AA340)/MAX(C$6*0.000001,SQRT((Z341-Z340)^2+(AA341-AA340)^2)))</f>
        <v>0</v>
      </c>
      <c r="U341" s="63">
        <f t="shared" ref="U341:U404" si="148">IF(Z341="","",-C$10*(Z341-Z340)/MAX(C$6*0.000001,SQRT((Z341-Z340)^2+(AA341-AA340)^2)))</f>
        <v>0</v>
      </c>
      <c r="V341" s="64"/>
      <c r="W341" s="63">
        <f t="shared" ref="W341:W404" si="149">IF(Z341="","",F$10*(AD341-AD340)/MAX(F$6*0.000001,SQRT((AC341-AC340)^2+(AD341-AD340)^2)))</f>
        <v>0</v>
      </c>
      <c r="X341" s="63">
        <f t="shared" ref="X341:X404" si="150">IF(Z341="","",-F$10*(AC341-AC340)/MAX(F$6*0.000001,SQRT((AC341-AC340)^2+(AD341-AD340)^2)))</f>
        <v>0</v>
      </c>
      <c r="Y341" s="58"/>
      <c r="Z341" s="60">
        <f t="shared" si="139"/>
        <v>349.14194446429303</v>
      </c>
      <c r="AA341" s="60">
        <f t="shared" ref="AA341:AA404" si="151">IF(H341="","",(I341*C$23-H341*C$22)*C$6+C$9+C$26)</f>
        <v>24.940589218408157</v>
      </c>
      <c r="AB341" s="61"/>
      <c r="AC341" s="62">
        <f t="shared" si="140"/>
        <v>445.98473923605968</v>
      </c>
      <c r="AD341" s="62">
        <f t="shared" ref="AD341:AD404" si="152">IF(K341="","",(L341*F$23-K341*F$22)*F$6+F$9+C$26)</f>
        <v>33.225459255665427</v>
      </c>
      <c r="AE341" s="38"/>
      <c r="AF341" s="16">
        <f t="shared" si="141"/>
        <v>131.95370393312456</v>
      </c>
      <c r="AG341" s="16">
        <f t="shared" si="142"/>
        <v>160.73893198967738</v>
      </c>
      <c r="AH341" s="16"/>
      <c r="AI341" s="79">
        <f t="shared" si="143"/>
        <v>253.00719739783287</v>
      </c>
      <c r="AJ341" s="79">
        <f t="shared" si="144"/>
        <v>171.09501953624903</v>
      </c>
      <c r="AK341" s="59"/>
      <c r="AL341" s="65">
        <f t="shared" ref="AL341:AL404" si="153">IF(AR341="","",F$10*(AS341-AS340)/MAX(F$8*0.000001,SQRT((AR341-AR340)^2+(AS341-AS340)^2)))</f>
        <v>0</v>
      </c>
      <c r="AM341" s="65">
        <f t="shared" ref="AM341:AM404" si="154">IF(AR341="","",-F$10*(AR341-AR340)/MAX(F$8*0.000001,SQRT((AR341-AR340)^2+(AS341-AS340)^2)))</f>
        <v>0</v>
      </c>
      <c r="AN341" s="66"/>
      <c r="AO341" s="65">
        <f t="shared" ref="AO341:AO404" si="155">IF(AR341="","",C$10*(AV341-AV340)/MAX(C$8*0.000001,SQRT((AU341-AU340)^2+(AV341-AV340)^2)))</f>
        <v>0</v>
      </c>
      <c r="AP341" s="65">
        <f t="shared" ref="AP341:AP404" si="156">IF(AR341="","",-C$10*(AU341-AU340)/MAX(C$8*0.000001,SQRT((AU341-AU340)^2+(AV341-AV340)^2)))</f>
        <v>0</v>
      </c>
      <c r="AR341" s="67">
        <f t="shared" ref="AR341:AR404" si="157">IF(K341="","",-((K341*F$23+L341*F$22)*F$6+F$8)+MAX(Z:Z)+MIN(Z:Z)+C$27)</f>
        <v>144.05905327959539</v>
      </c>
      <c r="AS341" s="67">
        <f>IF(K341="","",Input!D$27-(((L341*F$23-K341*F$22)*F$6))-Input!D$17+C$28)</f>
        <v>161.77454074433456</v>
      </c>
      <c r="AT341" s="67"/>
      <c r="AU341" s="67">
        <f t="shared" ref="AU341:AU404" si="158">IF(H341="","",-((H341*C$23+I341*C$22)*C$6+C$8)+MAX(Z:Z)+MIN(Z:Z)+C$27)</f>
        <v>240.90184805136204</v>
      </c>
      <c r="AV341" s="67">
        <f>IF(H341="","",Input!D$27-((I341*C$23-H341*C$22)*C$6)-Input!D$16+C$28)</f>
        <v>170.05941078159185</v>
      </c>
      <c r="BA341" s="37"/>
      <c r="BB341" s="37"/>
      <c r="BD341" s="37"/>
      <c r="BE341" s="37"/>
      <c r="BJ341" s="1">
        <f t="shared" si="145"/>
        <v>445.98473923605968</v>
      </c>
    </row>
    <row r="342" spans="8:62" x14ac:dyDescent="0.2">
      <c r="H342" s="18">
        <f>IF(DAT_ROOT!A339="","",DAT_ROOT!A339*Input!$D$41)</f>
        <v>0.69331200000000004</v>
      </c>
      <c r="I342" s="18">
        <f>IF(DAT_ROOT!B339="","",DAT_ROOT!B339*Input!$D$42)</f>
        <v>-6.2047999999999999E-2</v>
      </c>
      <c r="J342" s="17"/>
      <c r="K342" s="18">
        <f>IF(DAT_TIP!A339="","",DAT_TIP!A339*Input!$D$43)</f>
        <v>0.69331200000000004</v>
      </c>
      <c r="L342" s="18">
        <f>IF(DAT_TIP!B339="","",DAT_TIP!B339*Input!$D$44)</f>
        <v>-6.2047999999999999E-2</v>
      </c>
      <c r="M342" s="1">
        <f t="shared" si="146"/>
        <v>339</v>
      </c>
      <c r="N342" s="16">
        <f t="shared" si="135"/>
        <v>339.87045211765542</v>
      </c>
      <c r="O342" s="16">
        <f t="shared" si="136"/>
        <v>24.331624593843664</v>
      </c>
      <c r="P342" s="17"/>
      <c r="Q342" s="16">
        <f t="shared" si="137"/>
        <v>459.66000855153982</v>
      </c>
      <c r="R342" s="16">
        <f t="shared" si="138"/>
        <v>34.461369065366277</v>
      </c>
      <c r="T342" s="63">
        <f t="shared" si="147"/>
        <v>0</v>
      </c>
      <c r="U342" s="63">
        <f t="shared" si="148"/>
        <v>0</v>
      </c>
      <c r="V342" s="64"/>
      <c r="W342" s="63">
        <f t="shared" si="149"/>
        <v>0</v>
      </c>
      <c r="X342" s="63">
        <f t="shared" si="150"/>
        <v>0</v>
      </c>
      <c r="Y342" s="58"/>
      <c r="Z342" s="60">
        <f t="shared" si="139"/>
        <v>351.84940776104384</v>
      </c>
      <c r="AA342" s="60">
        <f t="shared" si="151"/>
        <v>25.344599040995924</v>
      </c>
      <c r="AB342" s="61"/>
      <c r="AC342" s="62">
        <f t="shared" si="140"/>
        <v>447.6810529081514</v>
      </c>
      <c r="AD342" s="62">
        <f t="shared" si="152"/>
        <v>33.448394618214017</v>
      </c>
      <c r="AE342" s="38"/>
      <c r="AF342" s="16">
        <f t="shared" si="141"/>
        <v>130.38378396411522</v>
      </c>
      <c r="AG342" s="16">
        <f t="shared" si="142"/>
        <v>160.53863093463372</v>
      </c>
      <c r="AH342" s="16"/>
      <c r="AI342" s="79">
        <f t="shared" si="143"/>
        <v>250.17334039799968</v>
      </c>
      <c r="AJ342" s="79">
        <f t="shared" si="144"/>
        <v>170.66837540615634</v>
      </c>
      <c r="AK342" s="59"/>
      <c r="AL342" s="65">
        <f t="shared" si="153"/>
        <v>0</v>
      </c>
      <c r="AM342" s="65">
        <f t="shared" si="154"/>
        <v>0</v>
      </c>
      <c r="AN342" s="66"/>
      <c r="AO342" s="65">
        <f t="shared" si="155"/>
        <v>0</v>
      </c>
      <c r="AP342" s="65">
        <f t="shared" si="156"/>
        <v>0</v>
      </c>
      <c r="AR342" s="67">
        <f t="shared" si="157"/>
        <v>142.36273960750367</v>
      </c>
      <c r="AS342" s="67">
        <f>IF(K342="","",Input!D$27-(((L342*F$23-K342*F$22)*F$6))-Input!D$17+C$28)</f>
        <v>161.55160538178598</v>
      </c>
      <c r="AT342" s="67"/>
      <c r="AU342" s="67">
        <f t="shared" si="158"/>
        <v>238.19438475461124</v>
      </c>
      <c r="AV342" s="67">
        <f>IF(H342="","",Input!D$27-((I342*C$23-H342*C$22)*C$6)-Input!D$16+C$28)</f>
        <v>169.65540095900408</v>
      </c>
      <c r="BA342" s="37"/>
      <c r="BB342" s="37"/>
      <c r="BD342" s="37"/>
      <c r="BE342" s="37"/>
      <c r="BJ342" s="1">
        <f t="shared" si="145"/>
        <v>447.6810529081514</v>
      </c>
    </row>
    <row r="343" spans="8:62" x14ac:dyDescent="0.2">
      <c r="H343" s="18">
        <f>IF(DAT_ROOT!A340="","",DAT_ROOT!A340*Input!$D$41)</f>
        <v>0.70213499999999995</v>
      </c>
      <c r="I343" s="18">
        <f>IF(DAT_ROOT!B340="","",DAT_ROOT!B340*Input!$D$42)</f>
        <v>-6.0572000000000001E-2</v>
      </c>
      <c r="J343" s="17"/>
      <c r="K343" s="18">
        <f>IF(DAT_TIP!A340="","",DAT_TIP!A340*Input!$D$43)</f>
        <v>0.70213499999999995</v>
      </c>
      <c r="L343" s="18">
        <f>IF(DAT_TIP!B340="","",DAT_TIP!B340*Input!$D$44)</f>
        <v>-6.0572000000000001E-2</v>
      </c>
      <c r="M343" s="1">
        <f t="shared" si="146"/>
        <v>340</v>
      </c>
      <c r="N343" s="16">
        <f t="shared" si="135"/>
        <v>343.57462876590927</v>
      </c>
      <c r="O343" s="16">
        <f t="shared" si="136"/>
        <v>24.889956865300096</v>
      </c>
      <c r="P343" s="17"/>
      <c r="Q343" s="16">
        <f t="shared" si="137"/>
        <v>461.71208250437519</v>
      </c>
      <c r="R343" s="16">
        <f t="shared" si="138"/>
        <v>34.723549608197388</v>
      </c>
      <c r="T343" s="63">
        <f t="shared" si="147"/>
        <v>0</v>
      </c>
      <c r="U343" s="63">
        <f t="shared" si="148"/>
        <v>0</v>
      </c>
      <c r="V343" s="64"/>
      <c r="W343" s="63">
        <f t="shared" si="149"/>
        <v>0</v>
      </c>
      <c r="X343" s="63">
        <f t="shared" si="150"/>
        <v>0</v>
      </c>
      <c r="Y343" s="58"/>
      <c r="Z343" s="60">
        <f t="shared" si="139"/>
        <v>355.38837413975585</v>
      </c>
      <c r="AA343" s="60">
        <f t="shared" si="151"/>
        <v>25.873316139589825</v>
      </c>
      <c r="AB343" s="61"/>
      <c r="AC343" s="62">
        <f t="shared" si="140"/>
        <v>449.8983371305286</v>
      </c>
      <c r="AD343" s="62">
        <f t="shared" si="152"/>
        <v>33.740190333907663</v>
      </c>
      <c r="AE343" s="38"/>
      <c r="AF343" s="16">
        <f t="shared" si="141"/>
        <v>128.33171001127988</v>
      </c>
      <c r="AG343" s="16">
        <f t="shared" si="142"/>
        <v>160.2764503918026</v>
      </c>
      <c r="AH343" s="16"/>
      <c r="AI343" s="79">
        <f t="shared" si="143"/>
        <v>246.46916374974583</v>
      </c>
      <c r="AJ343" s="79">
        <f t="shared" si="144"/>
        <v>170.11004313469988</v>
      </c>
      <c r="AK343" s="59"/>
      <c r="AL343" s="65">
        <f t="shared" si="153"/>
        <v>0</v>
      </c>
      <c r="AM343" s="65">
        <f t="shared" si="154"/>
        <v>0</v>
      </c>
      <c r="AN343" s="66"/>
      <c r="AO343" s="65">
        <f t="shared" si="155"/>
        <v>0</v>
      </c>
      <c r="AP343" s="65">
        <f t="shared" si="156"/>
        <v>0</v>
      </c>
      <c r="AR343" s="67">
        <f t="shared" si="157"/>
        <v>140.14545538512647</v>
      </c>
      <c r="AS343" s="67">
        <f>IF(K343="","",Input!D$27-(((L343*F$23-K343*F$22)*F$6))-Input!D$17+C$28)</f>
        <v>161.25980966609234</v>
      </c>
      <c r="AT343" s="67"/>
      <c r="AU343" s="67">
        <f t="shared" si="158"/>
        <v>234.65541837589922</v>
      </c>
      <c r="AV343" s="67">
        <f>IF(H343="","",Input!D$27-((I343*C$23-H343*C$22)*C$6)-Input!D$16+C$28)</f>
        <v>169.12668386041017</v>
      </c>
      <c r="BA343" s="37"/>
      <c r="BB343" s="37"/>
      <c r="BD343" s="37"/>
      <c r="BE343" s="37"/>
      <c r="BJ343" s="1">
        <f t="shared" si="145"/>
        <v>449.8983371305286</v>
      </c>
    </row>
    <row r="344" spans="8:62" x14ac:dyDescent="0.2">
      <c r="H344" s="18">
        <f>IF(DAT_ROOT!A341="","",DAT_ROOT!A341*Input!$D$41)</f>
        <v>0.724194</v>
      </c>
      <c r="I344" s="18">
        <f>IF(DAT_ROOT!B341="","",DAT_ROOT!B341*Input!$D$42)</f>
        <v>-5.6883999999999997E-2</v>
      </c>
      <c r="J344" s="17"/>
      <c r="K344" s="18">
        <f>IF(DAT_TIP!A341="","",DAT_TIP!A341*Input!$D$43)</f>
        <v>0.724194</v>
      </c>
      <c r="L344" s="18">
        <f>IF(DAT_TIP!B341="","",DAT_TIP!B341*Input!$D$44)</f>
        <v>-5.6883999999999997E-2</v>
      </c>
      <c r="M344" s="1">
        <f t="shared" si="146"/>
        <v>341</v>
      </c>
      <c r="N344" s="16">
        <f t="shared" si="135"/>
        <v>352.83568491135759</v>
      </c>
      <c r="O344" s="16">
        <f t="shared" si="136"/>
        <v>26.284939998490184</v>
      </c>
      <c r="P344" s="17"/>
      <c r="Q344" s="16">
        <f t="shared" si="137"/>
        <v>466.84259613018077</v>
      </c>
      <c r="R344" s="16">
        <f t="shared" si="138"/>
        <v>35.378525378420591</v>
      </c>
      <c r="T344" s="63">
        <f t="shared" si="147"/>
        <v>0</v>
      </c>
      <c r="U344" s="63">
        <f t="shared" si="148"/>
        <v>0</v>
      </c>
      <c r="V344" s="64"/>
      <c r="W344" s="63">
        <f t="shared" si="149"/>
        <v>0</v>
      </c>
      <c r="X344" s="63">
        <f t="shared" si="150"/>
        <v>0</v>
      </c>
      <c r="Y344" s="58"/>
      <c r="Z344" s="60">
        <f t="shared" si="139"/>
        <v>364.23637603323994</v>
      </c>
      <c r="AA344" s="60">
        <f t="shared" si="151"/>
        <v>27.194298536483224</v>
      </c>
      <c r="AB344" s="61"/>
      <c r="AC344" s="62">
        <f t="shared" si="140"/>
        <v>455.44190500829848</v>
      </c>
      <c r="AD344" s="62">
        <f t="shared" si="152"/>
        <v>34.469166840427548</v>
      </c>
      <c r="AE344" s="38"/>
      <c r="AF344" s="16">
        <f t="shared" si="141"/>
        <v>123.20119638547426</v>
      </c>
      <c r="AG344" s="16">
        <f t="shared" si="142"/>
        <v>159.62147462157944</v>
      </c>
      <c r="AH344" s="16"/>
      <c r="AI344" s="79">
        <f t="shared" si="143"/>
        <v>237.20810760429742</v>
      </c>
      <c r="AJ344" s="79">
        <f t="shared" si="144"/>
        <v>168.71506000150981</v>
      </c>
      <c r="AK344" s="59"/>
      <c r="AL344" s="65">
        <f t="shared" si="153"/>
        <v>0</v>
      </c>
      <c r="AM344" s="65">
        <f t="shared" si="154"/>
        <v>0</v>
      </c>
      <c r="AN344" s="66"/>
      <c r="AO344" s="65">
        <f t="shared" si="155"/>
        <v>0</v>
      </c>
      <c r="AP344" s="65">
        <f t="shared" si="156"/>
        <v>0</v>
      </c>
      <c r="AR344" s="67">
        <f t="shared" si="157"/>
        <v>134.60188750735659</v>
      </c>
      <c r="AS344" s="67">
        <f>IF(K344="","",Input!D$27-(((L344*F$23-K344*F$22)*F$6))-Input!D$17+C$28)</f>
        <v>160.53083315957247</v>
      </c>
      <c r="AT344" s="67"/>
      <c r="AU344" s="67">
        <f t="shared" si="158"/>
        <v>225.80741648241514</v>
      </c>
      <c r="AV344" s="67">
        <f>IF(H344="","",Input!D$27-((I344*C$23-H344*C$22)*C$6)-Input!D$16+C$28)</f>
        <v>167.80570146351678</v>
      </c>
      <c r="BA344" s="37"/>
      <c r="BB344" s="37"/>
      <c r="BD344" s="37"/>
      <c r="BE344" s="37"/>
      <c r="BJ344" s="1">
        <f t="shared" si="145"/>
        <v>455.44190500829848</v>
      </c>
    </row>
    <row r="345" spans="8:62" x14ac:dyDescent="0.2">
      <c r="H345" s="18">
        <f>IF(DAT_ROOT!A342="","",DAT_ROOT!A342*Input!$D$41)</f>
        <v>0.74611000000000005</v>
      </c>
      <c r="I345" s="18">
        <f>IF(DAT_ROOT!B342="","",DAT_ROOT!B342*Input!$D$42)</f>
        <v>-5.3220000000000003E-2</v>
      </c>
      <c r="J345" s="17"/>
      <c r="K345" s="18">
        <f>IF(DAT_TIP!A342="","",DAT_TIP!A342*Input!$D$43)</f>
        <v>0.74611000000000005</v>
      </c>
      <c r="L345" s="18">
        <f>IF(DAT_TIP!B342="","",DAT_TIP!B342*Input!$D$44)</f>
        <v>-5.3220000000000003E-2</v>
      </c>
      <c r="M345" s="1">
        <f t="shared" si="146"/>
        <v>342</v>
      </c>
      <c r="N345" s="16">
        <f t="shared" si="135"/>
        <v>362.03670457413909</v>
      </c>
      <c r="O345" s="16">
        <f t="shared" si="136"/>
        <v>27.670841424102363</v>
      </c>
      <c r="P345" s="17"/>
      <c r="Q345" s="16">
        <f t="shared" si="137"/>
        <v>471.93984978860919</v>
      </c>
      <c r="R345" s="16">
        <f t="shared" si="138"/>
        <v>36.029233906136213</v>
      </c>
      <c r="T345" s="63">
        <f t="shared" si="147"/>
        <v>0</v>
      </c>
      <c r="U345" s="63">
        <f t="shared" si="148"/>
        <v>0</v>
      </c>
      <c r="V345" s="64"/>
      <c r="W345" s="63">
        <f t="shared" si="149"/>
        <v>0</v>
      </c>
      <c r="X345" s="63">
        <f t="shared" si="150"/>
        <v>0</v>
      </c>
      <c r="Y345" s="58"/>
      <c r="Z345" s="60">
        <f t="shared" si="139"/>
        <v>373.02701909558607</v>
      </c>
      <c r="AA345" s="60">
        <f t="shared" si="151"/>
        <v>28.506680672305748</v>
      </c>
      <c r="AB345" s="61"/>
      <c r="AC345" s="62">
        <f t="shared" si="140"/>
        <v>460.94953526716222</v>
      </c>
      <c r="AD345" s="62">
        <f t="shared" si="152"/>
        <v>35.193394657932828</v>
      </c>
      <c r="AE345" s="38"/>
      <c r="AF345" s="16">
        <f t="shared" si="141"/>
        <v>118.10394272704583</v>
      </c>
      <c r="AG345" s="16">
        <f t="shared" si="142"/>
        <v>158.97076609386377</v>
      </c>
      <c r="AH345" s="16"/>
      <c r="AI345" s="79">
        <f t="shared" si="143"/>
        <v>228.00708794151603</v>
      </c>
      <c r="AJ345" s="79">
        <f t="shared" si="144"/>
        <v>167.32915857589762</v>
      </c>
      <c r="AK345" s="59"/>
      <c r="AL345" s="65">
        <f t="shared" si="153"/>
        <v>0</v>
      </c>
      <c r="AM345" s="65">
        <f t="shared" si="154"/>
        <v>0</v>
      </c>
      <c r="AN345" s="66"/>
      <c r="AO345" s="65">
        <f t="shared" si="155"/>
        <v>0</v>
      </c>
      <c r="AP345" s="65">
        <f t="shared" si="156"/>
        <v>0</v>
      </c>
      <c r="AR345" s="67">
        <f t="shared" si="157"/>
        <v>129.09425724849285</v>
      </c>
      <c r="AS345" s="67">
        <f>IF(K345="","",Input!D$27-(((L345*F$23-K345*F$22)*F$6))-Input!D$17+C$28)</f>
        <v>159.80660534206717</v>
      </c>
      <c r="AT345" s="67"/>
      <c r="AU345" s="67">
        <f t="shared" si="158"/>
        <v>217.016773420069</v>
      </c>
      <c r="AV345" s="67">
        <f>IF(H345="","",Input!D$27-((I345*C$23-H345*C$22)*C$6)-Input!D$16+C$28)</f>
        <v>166.49331932769425</v>
      </c>
      <c r="BA345" s="37"/>
      <c r="BB345" s="37"/>
      <c r="BD345" s="37"/>
      <c r="BE345" s="37"/>
      <c r="BJ345" s="1">
        <f t="shared" si="145"/>
        <v>460.94953526716222</v>
      </c>
    </row>
    <row r="346" spans="8:62" x14ac:dyDescent="0.2">
      <c r="H346" s="18">
        <f>IF(DAT_ROOT!A343="","",DAT_ROOT!A343*Input!$D$41)</f>
        <v>0.75151800000000002</v>
      </c>
      <c r="I346" s="18">
        <f>IF(DAT_ROOT!B343="","",DAT_ROOT!B343*Input!$D$42)</f>
        <v>-5.2311999999999997E-2</v>
      </c>
      <c r="J346" s="17"/>
      <c r="K346" s="18">
        <f>IF(DAT_TIP!A343="","",DAT_TIP!A343*Input!$D$43)</f>
        <v>0.75151800000000002</v>
      </c>
      <c r="L346" s="18">
        <f>IF(DAT_TIP!B343="","",DAT_TIP!B343*Input!$D$44)</f>
        <v>-5.2311999999999997E-2</v>
      </c>
      <c r="M346" s="1">
        <f t="shared" si="146"/>
        <v>343</v>
      </c>
      <c r="N346" s="16">
        <f t="shared" si="135"/>
        <v>364.30717765062241</v>
      </c>
      <c r="O346" s="16">
        <f t="shared" si="136"/>
        <v>28.014447347230735</v>
      </c>
      <c r="P346" s="17"/>
      <c r="Q346" s="16">
        <f t="shared" si="137"/>
        <v>473.19768453409284</v>
      </c>
      <c r="R346" s="16">
        <f t="shared" si="138"/>
        <v>36.190697290526025</v>
      </c>
      <c r="T346" s="63">
        <f t="shared" si="147"/>
        <v>0</v>
      </c>
      <c r="U346" s="63">
        <f t="shared" si="148"/>
        <v>0</v>
      </c>
      <c r="V346" s="64"/>
      <c r="W346" s="63">
        <f t="shared" si="149"/>
        <v>0</v>
      </c>
      <c r="X346" s="63">
        <f t="shared" si="150"/>
        <v>0</v>
      </c>
      <c r="Y346" s="58"/>
      <c r="Z346" s="60">
        <f t="shared" si="139"/>
        <v>375.19622833896943</v>
      </c>
      <c r="AA346" s="60">
        <f t="shared" si="151"/>
        <v>28.832072341560263</v>
      </c>
      <c r="AB346" s="61"/>
      <c r="AC346" s="62">
        <f t="shared" si="140"/>
        <v>462.30863384574582</v>
      </c>
      <c r="AD346" s="62">
        <f t="shared" si="152"/>
        <v>35.373072296196497</v>
      </c>
      <c r="AE346" s="38"/>
      <c r="AF346" s="16">
        <f t="shared" si="141"/>
        <v>116.8461079815622</v>
      </c>
      <c r="AG346" s="16">
        <f t="shared" si="142"/>
        <v>158.809302709474</v>
      </c>
      <c r="AH346" s="16"/>
      <c r="AI346" s="79">
        <f t="shared" si="143"/>
        <v>225.73661486503269</v>
      </c>
      <c r="AJ346" s="79">
        <f t="shared" si="144"/>
        <v>166.98555265276926</v>
      </c>
      <c r="AK346" s="59"/>
      <c r="AL346" s="65">
        <f t="shared" si="153"/>
        <v>0</v>
      </c>
      <c r="AM346" s="65">
        <f t="shared" si="154"/>
        <v>0</v>
      </c>
      <c r="AN346" s="66"/>
      <c r="AO346" s="65">
        <f t="shared" si="155"/>
        <v>0</v>
      </c>
      <c r="AP346" s="65">
        <f t="shared" si="156"/>
        <v>0</v>
      </c>
      <c r="AR346" s="67">
        <f t="shared" si="157"/>
        <v>127.73515866990925</v>
      </c>
      <c r="AS346" s="67">
        <f>IF(K346="","",Input!D$27-(((L346*F$23-K346*F$22)*F$6))-Input!D$17+C$28)</f>
        <v>159.62692770380352</v>
      </c>
      <c r="AT346" s="67"/>
      <c r="AU346" s="67">
        <f t="shared" si="158"/>
        <v>214.84756417668564</v>
      </c>
      <c r="AV346" s="67">
        <f>IF(H346="","",Input!D$27-((I346*C$23-H346*C$22)*C$6)-Input!D$16+C$28)</f>
        <v>166.16792765843974</v>
      </c>
      <c r="BA346" s="37"/>
      <c r="BB346" s="37"/>
      <c r="BD346" s="37"/>
      <c r="BE346" s="37"/>
      <c r="BJ346" s="1">
        <f t="shared" si="145"/>
        <v>462.30863384574582</v>
      </c>
    </row>
    <row r="347" spans="8:62" x14ac:dyDescent="0.2">
      <c r="H347" s="18">
        <f>IF(DAT_ROOT!A344="","",DAT_ROOT!A344*Input!$D$41)</f>
        <v>0.75407999999999997</v>
      </c>
      <c r="I347" s="18">
        <f>IF(DAT_ROOT!B344="","",DAT_ROOT!B344*Input!$D$42)</f>
        <v>-5.1887999999999997E-2</v>
      </c>
      <c r="J347" s="17"/>
      <c r="K347" s="18">
        <f>IF(DAT_TIP!A344="","",DAT_TIP!A344*Input!$D$43)</f>
        <v>0.75407999999999997</v>
      </c>
      <c r="L347" s="18">
        <f>IF(DAT_TIP!B344="","",DAT_TIP!B344*Input!$D$44)</f>
        <v>-5.1887999999999997E-2</v>
      </c>
      <c r="M347" s="1">
        <f t="shared" si="146"/>
        <v>344</v>
      </c>
      <c r="N347" s="16">
        <f t="shared" si="135"/>
        <v>365.38275582888912</v>
      </c>
      <c r="O347" s="16">
        <f t="shared" si="136"/>
        <v>28.174649635251722</v>
      </c>
      <c r="P347" s="17"/>
      <c r="Q347" s="16">
        <f t="shared" si="137"/>
        <v>473.79351936860968</v>
      </c>
      <c r="R347" s="16">
        <f t="shared" si="138"/>
        <v>36.26576627964409</v>
      </c>
      <c r="T347" s="63">
        <f t="shared" si="147"/>
        <v>0</v>
      </c>
      <c r="U347" s="63">
        <f t="shared" si="148"/>
        <v>0</v>
      </c>
      <c r="V347" s="64"/>
      <c r="W347" s="63">
        <f t="shared" si="149"/>
        <v>0</v>
      </c>
      <c r="X347" s="63">
        <f t="shared" si="150"/>
        <v>0</v>
      </c>
      <c r="Y347" s="58"/>
      <c r="Z347" s="60">
        <f t="shared" si="139"/>
        <v>376.2238321828612</v>
      </c>
      <c r="AA347" s="60">
        <f t="shared" si="151"/>
        <v>28.983761299690958</v>
      </c>
      <c r="AB347" s="61"/>
      <c r="AC347" s="62">
        <f t="shared" si="140"/>
        <v>462.95244301463765</v>
      </c>
      <c r="AD347" s="62">
        <f t="shared" si="152"/>
        <v>35.456654615204855</v>
      </c>
      <c r="AE347" s="38"/>
      <c r="AF347" s="16">
        <f t="shared" si="141"/>
        <v>116.25027314704538</v>
      </c>
      <c r="AG347" s="16">
        <f t="shared" si="142"/>
        <v>158.73423372035589</v>
      </c>
      <c r="AH347" s="16"/>
      <c r="AI347" s="79">
        <f t="shared" si="143"/>
        <v>224.6610366867659</v>
      </c>
      <c r="AJ347" s="79">
        <f t="shared" si="144"/>
        <v>166.82535036474826</v>
      </c>
      <c r="AK347" s="59"/>
      <c r="AL347" s="65">
        <f t="shared" si="153"/>
        <v>0</v>
      </c>
      <c r="AM347" s="65">
        <f t="shared" si="154"/>
        <v>0</v>
      </c>
      <c r="AN347" s="66"/>
      <c r="AO347" s="65">
        <f t="shared" si="155"/>
        <v>0</v>
      </c>
      <c r="AP347" s="65">
        <f t="shared" si="156"/>
        <v>0</v>
      </c>
      <c r="AR347" s="67">
        <f t="shared" si="157"/>
        <v>127.09134950101742</v>
      </c>
      <c r="AS347" s="67">
        <f>IF(K347="","",Input!D$27-(((L347*F$23-K347*F$22)*F$6))-Input!D$17+C$28)</f>
        <v>159.54334538479515</v>
      </c>
      <c r="AT347" s="67"/>
      <c r="AU347" s="67">
        <f t="shared" si="158"/>
        <v>213.81996033279387</v>
      </c>
      <c r="AV347" s="67">
        <f>IF(H347="","",Input!D$27-((I347*C$23-H347*C$22)*C$6)-Input!D$16+C$28)</f>
        <v>166.01623870030903</v>
      </c>
      <c r="BA347" s="37"/>
      <c r="BB347" s="37"/>
      <c r="BD347" s="37"/>
      <c r="BE347" s="37"/>
      <c r="BJ347" s="1">
        <f t="shared" si="145"/>
        <v>462.95244301463765</v>
      </c>
    </row>
    <row r="348" spans="8:62" x14ac:dyDescent="0.2">
      <c r="H348" s="18">
        <f>IF(DAT_ROOT!A345="","",DAT_ROOT!A345*Input!$D$41)</f>
        <v>0.75854100000000002</v>
      </c>
      <c r="I348" s="18">
        <f>IF(DAT_ROOT!B345="","",DAT_ROOT!B345*Input!$D$42)</f>
        <v>-5.1172000000000002E-2</v>
      </c>
      <c r="J348" s="17"/>
      <c r="K348" s="18">
        <f>IF(DAT_TIP!A345="","",DAT_TIP!A345*Input!$D$43)</f>
        <v>0.75854100000000002</v>
      </c>
      <c r="L348" s="18">
        <f>IF(DAT_TIP!B345="","",DAT_TIP!B345*Input!$D$44)</f>
        <v>-5.1172000000000002E-2</v>
      </c>
      <c r="M348" s="1">
        <f t="shared" si="146"/>
        <v>345</v>
      </c>
      <c r="N348" s="16">
        <f t="shared" si="135"/>
        <v>367.25542104245028</v>
      </c>
      <c r="O348" s="16">
        <f t="shared" si="136"/>
        <v>28.444269593077951</v>
      </c>
      <c r="P348" s="17"/>
      <c r="Q348" s="16">
        <f t="shared" si="137"/>
        <v>474.83079837334282</v>
      </c>
      <c r="R348" s="16">
        <f t="shared" si="138"/>
        <v>36.391329981425066</v>
      </c>
      <c r="T348" s="63">
        <f t="shared" si="147"/>
        <v>0</v>
      </c>
      <c r="U348" s="63">
        <f t="shared" si="148"/>
        <v>0</v>
      </c>
      <c r="V348" s="64"/>
      <c r="W348" s="63">
        <f t="shared" si="149"/>
        <v>0</v>
      </c>
      <c r="X348" s="63">
        <f t="shared" si="150"/>
        <v>0</v>
      </c>
      <c r="Y348" s="58"/>
      <c r="Z348" s="60">
        <f t="shared" si="139"/>
        <v>378.01295877553952</v>
      </c>
      <c r="AA348" s="60">
        <f t="shared" si="151"/>
        <v>29.238975631912663</v>
      </c>
      <c r="AB348" s="61"/>
      <c r="AC348" s="62">
        <f t="shared" si="140"/>
        <v>464.07326064025358</v>
      </c>
      <c r="AD348" s="62">
        <f t="shared" si="152"/>
        <v>35.596623942590355</v>
      </c>
      <c r="AE348" s="38"/>
      <c r="AF348" s="16">
        <f t="shared" si="141"/>
        <v>115.21299414231224</v>
      </c>
      <c r="AG348" s="16">
        <f t="shared" si="142"/>
        <v>158.60867001857494</v>
      </c>
      <c r="AH348" s="16"/>
      <c r="AI348" s="79">
        <f t="shared" si="143"/>
        <v>222.78837147320482</v>
      </c>
      <c r="AJ348" s="79">
        <f t="shared" si="144"/>
        <v>166.55573040692204</v>
      </c>
      <c r="AK348" s="59"/>
      <c r="AL348" s="65">
        <f t="shared" si="153"/>
        <v>0</v>
      </c>
      <c r="AM348" s="65">
        <f t="shared" si="154"/>
        <v>0</v>
      </c>
      <c r="AN348" s="66"/>
      <c r="AO348" s="65">
        <f t="shared" si="155"/>
        <v>0</v>
      </c>
      <c r="AP348" s="65">
        <f t="shared" si="156"/>
        <v>0</v>
      </c>
      <c r="AR348" s="67">
        <f t="shared" si="157"/>
        <v>125.97053187540149</v>
      </c>
      <c r="AS348" s="67">
        <f>IF(K348="","",Input!D$27-(((L348*F$23-K348*F$22)*F$6))-Input!D$17+C$28)</f>
        <v>159.40337605740964</v>
      </c>
      <c r="AT348" s="67"/>
      <c r="AU348" s="67">
        <f t="shared" si="158"/>
        <v>212.03083374011555</v>
      </c>
      <c r="AV348" s="67">
        <f>IF(H348="","",Input!D$27-((I348*C$23-H348*C$22)*C$6)-Input!D$16+C$28)</f>
        <v>165.76102436808733</v>
      </c>
      <c r="BA348" s="37"/>
      <c r="BB348" s="37"/>
      <c r="BD348" s="37"/>
      <c r="BE348" s="37"/>
      <c r="BJ348" s="1">
        <f t="shared" si="145"/>
        <v>464.07326064025358</v>
      </c>
    </row>
    <row r="349" spans="8:62" x14ac:dyDescent="0.2">
      <c r="H349" s="18">
        <f>IF(DAT_ROOT!A346="","",DAT_ROOT!A346*Input!$D$41)</f>
        <v>0.76746300000000001</v>
      </c>
      <c r="I349" s="18">
        <f>IF(DAT_ROOT!B346="","",DAT_ROOT!B346*Input!$D$42)</f>
        <v>-4.9731999999999998E-2</v>
      </c>
      <c r="J349" s="17"/>
      <c r="K349" s="18">
        <f>IF(DAT_TIP!A346="","",DAT_TIP!A346*Input!$D$43)</f>
        <v>0.76746300000000001</v>
      </c>
      <c r="L349" s="18">
        <f>IF(DAT_TIP!B346="","",DAT_TIP!B346*Input!$D$44)</f>
        <v>-4.9731999999999998E-2</v>
      </c>
      <c r="M349" s="1">
        <f t="shared" si="146"/>
        <v>346</v>
      </c>
      <c r="N349" s="16">
        <f t="shared" si="135"/>
        <v>371.00080557331574</v>
      </c>
      <c r="O349" s="16">
        <f t="shared" si="136"/>
        <v>28.986859112726876</v>
      </c>
      <c r="P349" s="17"/>
      <c r="Q349" s="16">
        <f t="shared" si="137"/>
        <v>476.9054279256535</v>
      </c>
      <c r="R349" s="16">
        <f t="shared" si="138"/>
        <v>36.644306075271992</v>
      </c>
      <c r="T349" s="63">
        <f t="shared" si="147"/>
        <v>0</v>
      </c>
      <c r="U349" s="63">
        <f t="shared" si="148"/>
        <v>0</v>
      </c>
      <c r="V349" s="64"/>
      <c r="W349" s="63">
        <f t="shared" si="149"/>
        <v>0</v>
      </c>
      <c r="X349" s="63">
        <f t="shared" si="150"/>
        <v>0</v>
      </c>
      <c r="Y349" s="58"/>
      <c r="Z349" s="60">
        <f t="shared" si="139"/>
        <v>381.5912678085495</v>
      </c>
      <c r="AA349" s="60">
        <f t="shared" si="151"/>
        <v>29.752603808981387</v>
      </c>
      <c r="AB349" s="61"/>
      <c r="AC349" s="62">
        <f t="shared" si="140"/>
        <v>466.31496569041974</v>
      </c>
      <c r="AD349" s="62">
        <f t="shared" si="152"/>
        <v>35.878561379017484</v>
      </c>
      <c r="AE349" s="38"/>
      <c r="AF349" s="16">
        <f t="shared" si="141"/>
        <v>113.13836459000154</v>
      </c>
      <c r="AG349" s="16">
        <f t="shared" si="142"/>
        <v>158.355693924728</v>
      </c>
      <c r="AH349" s="16"/>
      <c r="AI349" s="79">
        <f t="shared" si="143"/>
        <v>219.04298694233933</v>
      </c>
      <c r="AJ349" s="79">
        <f t="shared" si="144"/>
        <v>166.01314088727315</v>
      </c>
      <c r="AK349" s="59"/>
      <c r="AL349" s="65">
        <f t="shared" si="153"/>
        <v>0</v>
      </c>
      <c r="AM349" s="65">
        <f t="shared" si="154"/>
        <v>0</v>
      </c>
      <c r="AN349" s="66"/>
      <c r="AO349" s="65">
        <f t="shared" si="155"/>
        <v>0</v>
      </c>
      <c r="AP349" s="65">
        <f t="shared" si="156"/>
        <v>0</v>
      </c>
      <c r="AR349" s="67">
        <f t="shared" si="157"/>
        <v>123.72882682523533</v>
      </c>
      <c r="AS349" s="67">
        <f>IF(K349="","",Input!D$27-(((L349*F$23-K349*F$22)*F$6))-Input!D$17+C$28)</f>
        <v>159.12143862098253</v>
      </c>
      <c r="AT349" s="67"/>
      <c r="AU349" s="67">
        <f t="shared" si="158"/>
        <v>208.45252470710557</v>
      </c>
      <c r="AV349" s="67">
        <f>IF(H349="","",Input!D$27-((I349*C$23-H349*C$22)*C$6)-Input!D$16+C$28)</f>
        <v>165.24739619101862</v>
      </c>
      <c r="BA349" s="37"/>
      <c r="BB349" s="37"/>
      <c r="BD349" s="37"/>
      <c r="BE349" s="37"/>
      <c r="BJ349" s="1">
        <f t="shared" si="145"/>
        <v>466.31496569041974</v>
      </c>
    </row>
    <row r="350" spans="8:62" x14ac:dyDescent="0.2">
      <c r="H350" s="18">
        <f>IF(DAT_ROOT!A347="","",DAT_ROOT!A347*Input!$D$41)</f>
        <v>0.77923200000000004</v>
      </c>
      <c r="I350" s="18">
        <f>IF(DAT_ROOT!B347="","",DAT_ROOT!B347*Input!$D$42)</f>
        <v>-4.7835999999999997E-2</v>
      </c>
      <c r="J350" s="17"/>
      <c r="K350" s="18">
        <f>IF(DAT_TIP!A347="","",DAT_TIP!A347*Input!$D$43)</f>
        <v>0.77923200000000004</v>
      </c>
      <c r="L350" s="18">
        <f>IF(DAT_TIP!B347="","",DAT_TIP!B347*Input!$D$44)</f>
        <v>-4.7835999999999997E-2</v>
      </c>
      <c r="M350" s="1">
        <f t="shared" si="146"/>
        <v>347</v>
      </c>
      <c r="N350" s="16">
        <f t="shared" si="135"/>
        <v>375.94131433979578</v>
      </c>
      <c r="O350" s="16">
        <f t="shared" si="136"/>
        <v>29.701121890527599</v>
      </c>
      <c r="P350" s="17"/>
      <c r="Q350" s="16">
        <f t="shared" si="137"/>
        <v>479.64203807526064</v>
      </c>
      <c r="R350" s="16">
        <f t="shared" si="138"/>
        <v>36.977197205537784</v>
      </c>
      <c r="T350" s="63">
        <f t="shared" si="147"/>
        <v>0</v>
      </c>
      <c r="U350" s="63">
        <f t="shared" si="148"/>
        <v>0</v>
      </c>
      <c r="V350" s="64"/>
      <c r="W350" s="63">
        <f t="shared" si="149"/>
        <v>0</v>
      </c>
      <c r="X350" s="63">
        <f t="shared" si="150"/>
        <v>0</v>
      </c>
      <c r="Y350" s="58"/>
      <c r="Z350" s="60">
        <f t="shared" si="139"/>
        <v>386.31138671334224</v>
      </c>
      <c r="AA350" s="60">
        <f t="shared" si="151"/>
        <v>30.428729422028617</v>
      </c>
      <c r="AB350" s="61"/>
      <c r="AC350" s="62">
        <f t="shared" si="140"/>
        <v>469.27196570171418</v>
      </c>
      <c r="AD350" s="62">
        <f t="shared" si="152"/>
        <v>36.24958967403677</v>
      </c>
      <c r="AE350" s="38"/>
      <c r="AF350" s="16">
        <f t="shared" si="141"/>
        <v>110.4017544403944</v>
      </c>
      <c r="AG350" s="16">
        <f t="shared" si="142"/>
        <v>158.02280279446222</v>
      </c>
      <c r="AH350" s="16"/>
      <c r="AI350" s="79">
        <f t="shared" si="143"/>
        <v>214.10247817585929</v>
      </c>
      <c r="AJ350" s="79">
        <f t="shared" si="144"/>
        <v>165.29887810947238</v>
      </c>
      <c r="AK350" s="59"/>
      <c r="AL350" s="65">
        <f t="shared" si="153"/>
        <v>0</v>
      </c>
      <c r="AM350" s="65">
        <f t="shared" si="154"/>
        <v>0</v>
      </c>
      <c r="AN350" s="66"/>
      <c r="AO350" s="65">
        <f t="shared" si="155"/>
        <v>0</v>
      </c>
      <c r="AP350" s="65">
        <f t="shared" si="156"/>
        <v>0</v>
      </c>
      <c r="AR350" s="67">
        <f t="shared" si="157"/>
        <v>120.77182681394089</v>
      </c>
      <c r="AS350" s="67">
        <f>IF(K350="","",Input!D$27-(((L350*F$23-K350*F$22)*F$6))-Input!D$17+C$28)</f>
        <v>158.75041032596323</v>
      </c>
      <c r="AT350" s="67"/>
      <c r="AU350" s="67">
        <f t="shared" si="158"/>
        <v>203.73240580231283</v>
      </c>
      <c r="AV350" s="67">
        <f>IF(H350="","",Input!D$27-((I350*C$23-H350*C$22)*C$6)-Input!D$16+C$28)</f>
        <v>164.57127057797138</v>
      </c>
      <c r="BA350" s="37"/>
      <c r="BB350" s="37"/>
      <c r="BD350" s="37"/>
      <c r="BE350" s="37"/>
      <c r="BJ350" s="1">
        <f t="shared" si="145"/>
        <v>469.27196570171418</v>
      </c>
    </row>
    <row r="351" spans="8:62" x14ac:dyDescent="0.2">
      <c r="H351" s="18">
        <f>IF(DAT_ROOT!A348="","",DAT_ROOT!A348*Input!$D$41)</f>
        <v>0.787964</v>
      </c>
      <c r="I351" s="18">
        <f>IF(DAT_ROOT!B348="","",DAT_ROOT!B348*Input!$D$42)</f>
        <v>-4.6427999999999997E-2</v>
      </c>
      <c r="J351" s="17"/>
      <c r="K351" s="18">
        <f>IF(DAT_TIP!A348="","",DAT_TIP!A348*Input!$D$43)</f>
        <v>0.787964</v>
      </c>
      <c r="L351" s="18">
        <f>IF(DAT_TIP!B348="","",DAT_TIP!B348*Input!$D$44)</f>
        <v>-4.6427999999999997E-2</v>
      </c>
      <c r="M351" s="1">
        <f t="shared" si="146"/>
        <v>348</v>
      </c>
      <c r="N351" s="16">
        <f t="shared" si="135"/>
        <v>379.60692936077163</v>
      </c>
      <c r="O351" s="16">
        <f t="shared" si="136"/>
        <v>30.231597958094024</v>
      </c>
      <c r="P351" s="17"/>
      <c r="Q351" s="16">
        <f t="shared" si="137"/>
        <v>481.67247506192564</v>
      </c>
      <c r="R351" s="16">
        <f t="shared" si="138"/>
        <v>37.224477680804242</v>
      </c>
      <c r="T351" s="63">
        <f t="shared" si="147"/>
        <v>0</v>
      </c>
      <c r="U351" s="63">
        <f t="shared" si="148"/>
        <v>0</v>
      </c>
      <c r="V351" s="64"/>
      <c r="W351" s="63">
        <f t="shared" si="149"/>
        <v>0</v>
      </c>
      <c r="X351" s="63">
        <f t="shared" si="150"/>
        <v>0</v>
      </c>
      <c r="Y351" s="58"/>
      <c r="Z351" s="60">
        <f t="shared" si="139"/>
        <v>389.81348393088706</v>
      </c>
      <c r="AA351" s="60">
        <f t="shared" si="151"/>
        <v>30.930885930365047</v>
      </c>
      <c r="AB351" s="61"/>
      <c r="AC351" s="62">
        <f t="shared" si="140"/>
        <v>471.46592049181027</v>
      </c>
      <c r="AD351" s="62">
        <f t="shared" si="152"/>
        <v>36.525189708533219</v>
      </c>
      <c r="AE351" s="38"/>
      <c r="AF351" s="16">
        <f t="shared" si="141"/>
        <v>108.37131745372939</v>
      </c>
      <c r="AG351" s="16">
        <f t="shared" si="142"/>
        <v>157.77552231919574</v>
      </c>
      <c r="AH351" s="16"/>
      <c r="AI351" s="79">
        <f t="shared" si="143"/>
        <v>210.43686315488344</v>
      </c>
      <c r="AJ351" s="79">
        <f t="shared" si="144"/>
        <v>164.768402041906</v>
      </c>
      <c r="AK351" s="59"/>
      <c r="AL351" s="65">
        <f t="shared" si="153"/>
        <v>0</v>
      </c>
      <c r="AM351" s="65">
        <f t="shared" si="154"/>
        <v>0</v>
      </c>
      <c r="AN351" s="66"/>
      <c r="AO351" s="65">
        <f t="shared" si="155"/>
        <v>0</v>
      </c>
      <c r="AP351" s="65">
        <f t="shared" si="156"/>
        <v>0</v>
      </c>
      <c r="AR351" s="67">
        <f t="shared" si="157"/>
        <v>118.5778720238448</v>
      </c>
      <c r="AS351" s="67">
        <f>IF(K351="","",Input!D$27-(((L351*F$23-K351*F$22)*F$6))-Input!D$17+C$28)</f>
        <v>158.47481029146678</v>
      </c>
      <c r="AT351" s="67"/>
      <c r="AU351" s="67">
        <f t="shared" si="158"/>
        <v>200.23030858476801</v>
      </c>
      <c r="AV351" s="67">
        <f>IF(H351="","",Input!D$27-((I351*C$23-H351*C$22)*C$6)-Input!D$16+C$28)</f>
        <v>164.06911406963496</v>
      </c>
      <c r="BA351" s="37"/>
      <c r="BB351" s="37"/>
      <c r="BD351" s="37"/>
      <c r="BE351" s="37"/>
      <c r="BJ351" s="1">
        <f t="shared" si="145"/>
        <v>471.46592049181027</v>
      </c>
    </row>
    <row r="352" spans="8:62" x14ac:dyDescent="0.2">
      <c r="H352" s="18">
        <f>IF(DAT_ROOT!A349="","",DAT_ROOT!A349*Input!$D$41)</f>
        <v>0.793659</v>
      </c>
      <c r="I352" s="18">
        <f>IF(DAT_ROOT!B349="","",DAT_ROOT!B349*Input!$D$42)</f>
        <v>-4.5508E-2</v>
      </c>
      <c r="J352" s="17"/>
      <c r="K352" s="18">
        <f>IF(DAT_TIP!A349="","",DAT_TIP!A349*Input!$D$43)</f>
        <v>0.793659</v>
      </c>
      <c r="L352" s="18">
        <f>IF(DAT_TIP!B349="","",DAT_TIP!B349*Input!$D$44)</f>
        <v>-4.5508E-2</v>
      </c>
      <c r="M352" s="1">
        <f t="shared" si="146"/>
        <v>349</v>
      </c>
      <c r="N352" s="16">
        <f t="shared" si="135"/>
        <v>381.99765063624358</v>
      </c>
      <c r="O352" s="16">
        <f t="shared" si="136"/>
        <v>30.57828731542617</v>
      </c>
      <c r="P352" s="17"/>
      <c r="Q352" s="16">
        <f t="shared" si="137"/>
        <v>482.9967388856486</v>
      </c>
      <c r="R352" s="16">
        <f t="shared" si="138"/>
        <v>37.386147501071356</v>
      </c>
      <c r="T352" s="63">
        <f t="shared" si="147"/>
        <v>0</v>
      </c>
      <c r="U352" s="63">
        <f t="shared" si="148"/>
        <v>0</v>
      </c>
      <c r="V352" s="64"/>
      <c r="W352" s="63">
        <f t="shared" si="149"/>
        <v>0</v>
      </c>
      <c r="X352" s="63">
        <f t="shared" si="150"/>
        <v>0</v>
      </c>
      <c r="Y352" s="58"/>
      <c r="Z352" s="60">
        <f t="shared" si="139"/>
        <v>392.09755946118406</v>
      </c>
      <c r="AA352" s="60">
        <f t="shared" si="151"/>
        <v>31.259073333990688</v>
      </c>
      <c r="AB352" s="61"/>
      <c r="AC352" s="62">
        <f t="shared" si="140"/>
        <v>472.89683006070806</v>
      </c>
      <c r="AD352" s="62">
        <f t="shared" si="152"/>
        <v>36.705361482506831</v>
      </c>
      <c r="AE352" s="38"/>
      <c r="AF352" s="16">
        <f t="shared" si="141"/>
        <v>107.04705363000652</v>
      </c>
      <c r="AG352" s="16">
        <f t="shared" si="142"/>
        <v>157.61385249892862</v>
      </c>
      <c r="AH352" s="16"/>
      <c r="AI352" s="79">
        <f t="shared" si="143"/>
        <v>208.04614187941152</v>
      </c>
      <c r="AJ352" s="79">
        <f t="shared" si="144"/>
        <v>164.42171268457383</v>
      </c>
      <c r="AK352" s="59"/>
      <c r="AL352" s="65">
        <f t="shared" si="153"/>
        <v>0</v>
      </c>
      <c r="AM352" s="65">
        <f t="shared" si="154"/>
        <v>0</v>
      </c>
      <c r="AN352" s="66"/>
      <c r="AO352" s="65">
        <f t="shared" si="155"/>
        <v>0</v>
      </c>
      <c r="AP352" s="65">
        <f t="shared" si="156"/>
        <v>0</v>
      </c>
      <c r="AR352" s="67">
        <f t="shared" si="157"/>
        <v>117.14696245494702</v>
      </c>
      <c r="AS352" s="67">
        <f>IF(K352="","",Input!D$27-(((L352*F$23-K352*F$22)*F$6))-Input!D$17+C$28)</f>
        <v>158.29463851749315</v>
      </c>
      <c r="AT352" s="67"/>
      <c r="AU352" s="67">
        <f t="shared" si="158"/>
        <v>197.94623305447101</v>
      </c>
      <c r="AV352" s="67">
        <f>IF(H352="","",Input!D$27-((I352*C$23-H352*C$22)*C$6)-Input!D$16+C$28)</f>
        <v>163.7409266660093</v>
      </c>
      <c r="BA352" s="37"/>
      <c r="BB352" s="37"/>
      <c r="BD352" s="37"/>
      <c r="BE352" s="37"/>
      <c r="BJ352" s="1">
        <f t="shared" si="145"/>
        <v>472.89683006070806</v>
      </c>
    </row>
    <row r="353" spans="8:62" x14ac:dyDescent="0.2">
      <c r="H353" s="18">
        <f>IF(DAT_ROOT!A350="","",DAT_ROOT!A350*Input!$D$41)</f>
        <v>0.79802499999999998</v>
      </c>
      <c r="I353" s="18">
        <f>IF(DAT_ROOT!B350="","",DAT_ROOT!B350*Input!$D$42)</f>
        <v>-4.4808000000000001E-2</v>
      </c>
      <c r="J353" s="17"/>
      <c r="K353" s="18">
        <f>IF(DAT_TIP!A350="","",DAT_TIP!A350*Input!$D$43)</f>
        <v>0.79802499999999998</v>
      </c>
      <c r="L353" s="18">
        <f>IF(DAT_TIP!B350="","",DAT_TIP!B350*Input!$D$44)</f>
        <v>-4.4808000000000001E-2</v>
      </c>
      <c r="M353" s="1">
        <f t="shared" si="146"/>
        <v>350</v>
      </c>
      <c r="N353" s="16">
        <f t="shared" si="135"/>
        <v>383.83043109485988</v>
      </c>
      <c r="O353" s="16">
        <f t="shared" si="136"/>
        <v>30.841850547211141</v>
      </c>
      <c r="P353" s="17"/>
      <c r="Q353" s="16">
        <f t="shared" si="137"/>
        <v>484.01192160755869</v>
      </c>
      <c r="R353" s="16">
        <f t="shared" si="138"/>
        <v>37.508863393562109</v>
      </c>
      <c r="T353" s="63">
        <f t="shared" si="147"/>
        <v>0</v>
      </c>
      <c r="U353" s="63">
        <f t="shared" si="148"/>
        <v>0</v>
      </c>
      <c r="V353" s="64"/>
      <c r="W353" s="63">
        <f t="shared" si="149"/>
        <v>0</v>
      </c>
      <c r="X353" s="63">
        <f t="shared" si="150"/>
        <v>0</v>
      </c>
      <c r="Y353" s="58"/>
      <c r="Z353" s="60">
        <f t="shared" si="139"/>
        <v>393.84858014612979</v>
      </c>
      <c r="AA353" s="60">
        <f t="shared" si="151"/>
        <v>31.508551831846241</v>
      </c>
      <c r="AB353" s="61"/>
      <c r="AC353" s="62">
        <f t="shared" si="140"/>
        <v>473.99377255628883</v>
      </c>
      <c r="AD353" s="62">
        <f t="shared" si="152"/>
        <v>36.842162108927013</v>
      </c>
      <c r="AE353" s="38"/>
      <c r="AF353" s="16">
        <f t="shared" si="141"/>
        <v>106.03187090809637</v>
      </c>
      <c r="AG353" s="16">
        <f t="shared" si="142"/>
        <v>157.49113660643792</v>
      </c>
      <c r="AH353" s="16"/>
      <c r="AI353" s="79">
        <f t="shared" si="143"/>
        <v>206.21336142079517</v>
      </c>
      <c r="AJ353" s="79">
        <f t="shared" si="144"/>
        <v>164.15814945278885</v>
      </c>
      <c r="AK353" s="59"/>
      <c r="AL353" s="65">
        <f t="shared" si="153"/>
        <v>0</v>
      </c>
      <c r="AM353" s="65">
        <f t="shared" si="154"/>
        <v>0</v>
      </c>
      <c r="AN353" s="66"/>
      <c r="AO353" s="65">
        <f t="shared" si="155"/>
        <v>0</v>
      </c>
      <c r="AP353" s="65">
        <f t="shared" si="156"/>
        <v>0</v>
      </c>
      <c r="AR353" s="67">
        <f t="shared" si="157"/>
        <v>116.05001995936624</v>
      </c>
      <c r="AS353" s="67">
        <f>IF(K353="","",Input!D$27-(((L353*F$23-K353*F$22)*F$6))-Input!D$17+C$28)</f>
        <v>158.157837891073</v>
      </c>
      <c r="AT353" s="67"/>
      <c r="AU353" s="67">
        <f t="shared" si="158"/>
        <v>196.19521236952528</v>
      </c>
      <c r="AV353" s="67">
        <f>IF(H353="","",Input!D$27-((I353*C$23-H353*C$22)*C$6)-Input!D$16+C$28)</f>
        <v>163.49144816815377</v>
      </c>
      <c r="BA353" s="37"/>
      <c r="BB353" s="37"/>
      <c r="BD353" s="37"/>
      <c r="BE353" s="37"/>
      <c r="BJ353" s="1">
        <f t="shared" si="145"/>
        <v>473.99377255628883</v>
      </c>
    </row>
    <row r="354" spans="8:62" x14ac:dyDescent="0.2">
      <c r="H354" s="18">
        <f>IF(DAT_ROOT!A351="","",DAT_ROOT!A351*Input!$D$41)</f>
        <v>0.80106299999999997</v>
      </c>
      <c r="I354" s="18">
        <f>IF(DAT_ROOT!B351="","",DAT_ROOT!B351*Input!$D$42)</f>
        <v>-4.4311999999999997E-2</v>
      </c>
      <c r="J354" s="17"/>
      <c r="K354" s="18">
        <f>IF(DAT_TIP!A351="","",DAT_TIP!A351*Input!$D$43)</f>
        <v>0.80106299999999997</v>
      </c>
      <c r="L354" s="18">
        <f>IF(DAT_TIP!B351="","",DAT_TIP!B351*Input!$D$44)</f>
        <v>-4.4311999999999997E-2</v>
      </c>
      <c r="M354" s="1">
        <f t="shared" si="146"/>
        <v>351</v>
      </c>
      <c r="N354" s="16">
        <f t="shared" si="135"/>
        <v>385.10579764460681</v>
      </c>
      <c r="O354" s="16">
        <f t="shared" si="136"/>
        <v>31.028980098473998</v>
      </c>
      <c r="P354" s="17"/>
      <c r="Q354" s="16">
        <f t="shared" si="137"/>
        <v>484.71839739963104</v>
      </c>
      <c r="R354" s="16">
        <f t="shared" si="138"/>
        <v>37.596313795990817</v>
      </c>
      <c r="T354" s="63">
        <f t="shared" si="147"/>
        <v>0</v>
      </c>
      <c r="U354" s="63">
        <f t="shared" si="148"/>
        <v>0</v>
      </c>
      <c r="V354" s="64"/>
      <c r="W354" s="63">
        <f t="shared" si="149"/>
        <v>0</v>
      </c>
      <c r="X354" s="63">
        <f t="shared" si="150"/>
        <v>0</v>
      </c>
      <c r="Y354" s="58"/>
      <c r="Z354" s="60">
        <f t="shared" si="139"/>
        <v>395.06705762010921</v>
      </c>
      <c r="AA354" s="60">
        <f t="shared" si="151"/>
        <v>31.685713468225678</v>
      </c>
      <c r="AB354" s="61"/>
      <c r="AC354" s="62">
        <f t="shared" si="140"/>
        <v>474.75713742412864</v>
      </c>
      <c r="AD354" s="62">
        <f t="shared" si="152"/>
        <v>36.939580426239132</v>
      </c>
      <c r="AE354" s="38"/>
      <c r="AF354" s="16">
        <f t="shared" si="141"/>
        <v>105.32539511602401</v>
      </c>
      <c r="AG354" s="16">
        <f t="shared" si="142"/>
        <v>157.4036862040092</v>
      </c>
      <c r="AH354" s="16"/>
      <c r="AI354" s="79">
        <f t="shared" si="143"/>
        <v>204.93799487104829</v>
      </c>
      <c r="AJ354" s="79">
        <f t="shared" si="144"/>
        <v>163.97101990152598</v>
      </c>
      <c r="AK354" s="59"/>
      <c r="AL354" s="65">
        <f t="shared" si="153"/>
        <v>0</v>
      </c>
      <c r="AM354" s="65">
        <f t="shared" si="154"/>
        <v>0</v>
      </c>
      <c r="AN354" s="66"/>
      <c r="AO354" s="65">
        <f t="shared" si="155"/>
        <v>0</v>
      </c>
      <c r="AP354" s="65">
        <f t="shared" si="156"/>
        <v>0</v>
      </c>
      <c r="AR354" s="67">
        <f t="shared" si="157"/>
        <v>115.28665509152643</v>
      </c>
      <c r="AS354" s="67">
        <f>IF(K354="","",Input!D$27-(((L354*F$23-K354*F$22)*F$6))-Input!D$17+C$28)</f>
        <v>158.06041957376087</v>
      </c>
      <c r="AT354" s="67"/>
      <c r="AU354" s="67">
        <f t="shared" si="158"/>
        <v>194.97673489554586</v>
      </c>
      <c r="AV354" s="67">
        <f>IF(H354="","",Input!D$27-((I354*C$23-H354*C$22)*C$6)-Input!D$16+C$28)</f>
        <v>163.31428653177431</v>
      </c>
      <c r="BA354" s="37"/>
      <c r="BB354" s="37"/>
      <c r="BD354" s="37"/>
      <c r="BE354" s="37"/>
      <c r="BJ354" s="1">
        <f t="shared" si="145"/>
        <v>474.75713742412864</v>
      </c>
    </row>
    <row r="355" spans="8:62" x14ac:dyDescent="0.2">
      <c r="H355" s="18">
        <f>IF(DAT_ROOT!A352="","",DAT_ROOT!A352*Input!$D$41)</f>
        <v>0.80410000000000004</v>
      </c>
      <c r="I355" s="18">
        <f>IF(DAT_ROOT!B352="","",DAT_ROOT!B352*Input!$D$42)</f>
        <v>-4.3839999999999997E-2</v>
      </c>
      <c r="J355" s="17"/>
      <c r="K355" s="18">
        <f>IF(DAT_TIP!A352="","",DAT_TIP!A352*Input!$D$43)</f>
        <v>0.80410000000000004</v>
      </c>
      <c r="L355" s="18">
        <f>IF(DAT_TIP!B352="","",DAT_TIP!B352*Input!$D$44)</f>
        <v>-4.3839999999999997E-2</v>
      </c>
      <c r="M355" s="1">
        <f t="shared" si="146"/>
        <v>352</v>
      </c>
      <c r="N355" s="16">
        <f t="shared" si="135"/>
        <v>386.38058318262415</v>
      </c>
      <c r="O355" s="16">
        <f t="shared" si="136"/>
        <v>31.206067600715333</v>
      </c>
      <c r="P355" s="17"/>
      <c r="Q355" s="16">
        <f t="shared" si="137"/>
        <v>485.42442747688403</v>
      </c>
      <c r="R355" s="16">
        <f t="shared" si="138"/>
        <v>37.678227070420263</v>
      </c>
      <c r="T355" s="63">
        <f t="shared" si="147"/>
        <v>0</v>
      </c>
      <c r="U355" s="63">
        <f t="shared" si="148"/>
        <v>0</v>
      </c>
      <c r="V355" s="64"/>
      <c r="W355" s="63">
        <f t="shared" si="149"/>
        <v>0</v>
      </c>
      <c r="X355" s="63">
        <f t="shared" si="150"/>
        <v>0</v>
      </c>
      <c r="Y355" s="58"/>
      <c r="Z355" s="60">
        <f t="shared" si="139"/>
        <v>396.2849676120502</v>
      </c>
      <c r="AA355" s="60">
        <f t="shared" si="151"/>
        <v>31.853283547685827</v>
      </c>
      <c r="AB355" s="61"/>
      <c r="AC355" s="62">
        <f t="shared" si="140"/>
        <v>475.52004304745805</v>
      </c>
      <c r="AD355" s="62">
        <f t="shared" si="152"/>
        <v>37.031011123449773</v>
      </c>
      <c r="AE355" s="38"/>
      <c r="AF355" s="16">
        <f t="shared" si="141"/>
        <v>104.61936503877105</v>
      </c>
      <c r="AG355" s="16">
        <f t="shared" si="142"/>
        <v>157.32177292957974</v>
      </c>
      <c r="AH355" s="16"/>
      <c r="AI355" s="79">
        <f t="shared" si="143"/>
        <v>203.66320933303086</v>
      </c>
      <c r="AJ355" s="79">
        <f t="shared" si="144"/>
        <v>163.79393239928464</v>
      </c>
      <c r="AK355" s="59"/>
      <c r="AL355" s="65">
        <f t="shared" si="153"/>
        <v>0</v>
      </c>
      <c r="AM355" s="65">
        <f t="shared" si="154"/>
        <v>0</v>
      </c>
      <c r="AN355" s="66"/>
      <c r="AO355" s="65">
        <f t="shared" si="155"/>
        <v>0</v>
      </c>
      <c r="AP355" s="65">
        <f t="shared" si="156"/>
        <v>0</v>
      </c>
      <c r="AR355" s="67">
        <f t="shared" si="157"/>
        <v>114.52374946819702</v>
      </c>
      <c r="AS355" s="67">
        <f>IF(K355="","",Input!D$27-(((L355*F$23-K355*F$22)*F$6))-Input!D$17+C$28)</f>
        <v>157.96898887655021</v>
      </c>
      <c r="AT355" s="67"/>
      <c r="AU355" s="67">
        <f t="shared" si="158"/>
        <v>193.75882490360488</v>
      </c>
      <c r="AV355" s="67">
        <f>IF(H355="","",Input!D$27-((I355*C$23-H355*C$22)*C$6)-Input!D$16+C$28)</f>
        <v>163.14671645231417</v>
      </c>
      <c r="BA355" s="37"/>
      <c r="BB355" s="37"/>
      <c r="BD355" s="37"/>
      <c r="BE355" s="37"/>
      <c r="BJ355" s="1">
        <f t="shared" si="145"/>
        <v>475.52004304745805</v>
      </c>
    </row>
    <row r="356" spans="8:62" x14ac:dyDescent="0.2">
      <c r="H356" s="18">
        <f>IF(DAT_ROOT!A353="","",DAT_ROOT!A353*Input!$D$41)</f>
        <v>0.80713599999999996</v>
      </c>
      <c r="I356" s="18">
        <f>IF(DAT_ROOT!B353="","",DAT_ROOT!B353*Input!$D$42)</f>
        <v>-4.3364E-2</v>
      </c>
      <c r="J356" s="17"/>
      <c r="K356" s="18">
        <f>IF(DAT_TIP!A353="","",DAT_TIP!A353*Input!$D$43)</f>
        <v>0.80713599999999996</v>
      </c>
      <c r="L356" s="18">
        <f>IF(DAT_TIP!B353="","",DAT_TIP!B353*Input!$D$44)</f>
        <v>-4.3364E-2</v>
      </c>
      <c r="M356" s="1">
        <f t="shared" si="146"/>
        <v>353</v>
      </c>
      <c r="N356" s="16">
        <f t="shared" si="135"/>
        <v>387.65497707201376</v>
      </c>
      <c r="O356" s="16">
        <f t="shared" si="136"/>
        <v>31.384836667922812</v>
      </c>
      <c r="P356" s="17"/>
      <c r="Q356" s="16">
        <f t="shared" si="137"/>
        <v>486.13026223927358</v>
      </c>
      <c r="R356" s="16">
        <f t="shared" si="138"/>
        <v>37.761073632847769</v>
      </c>
      <c r="T356" s="63">
        <f t="shared" si="147"/>
        <v>0</v>
      </c>
      <c r="U356" s="63">
        <f t="shared" si="148"/>
        <v>0</v>
      </c>
      <c r="V356" s="64"/>
      <c r="W356" s="63">
        <f t="shared" si="149"/>
        <v>0</v>
      </c>
      <c r="X356" s="63">
        <f t="shared" si="150"/>
        <v>0</v>
      </c>
      <c r="Y356" s="58"/>
      <c r="Z356" s="60">
        <f t="shared" si="139"/>
        <v>397.50250558873972</v>
      </c>
      <c r="AA356" s="60">
        <f t="shared" si="151"/>
        <v>32.022460364415309</v>
      </c>
      <c r="AB356" s="61"/>
      <c r="AC356" s="62">
        <f t="shared" si="140"/>
        <v>476.28273372254762</v>
      </c>
      <c r="AD356" s="62">
        <f t="shared" si="152"/>
        <v>37.123449936355271</v>
      </c>
      <c r="AE356" s="38"/>
      <c r="AF356" s="16">
        <f t="shared" si="141"/>
        <v>103.91353027638147</v>
      </c>
      <c r="AG356" s="16">
        <f t="shared" si="142"/>
        <v>157.23892636715223</v>
      </c>
      <c r="AH356" s="16"/>
      <c r="AI356" s="79">
        <f t="shared" si="143"/>
        <v>202.38881544364133</v>
      </c>
      <c r="AJ356" s="79">
        <f t="shared" si="144"/>
        <v>163.6151633320772</v>
      </c>
      <c r="AK356" s="59"/>
      <c r="AL356" s="65">
        <f t="shared" si="153"/>
        <v>0</v>
      </c>
      <c r="AM356" s="65">
        <f t="shared" si="154"/>
        <v>0</v>
      </c>
      <c r="AN356" s="66"/>
      <c r="AO356" s="65">
        <f t="shared" si="155"/>
        <v>0</v>
      </c>
      <c r="AP356" s="65">
        <f t="shared" si="156"/>
        <v>0</v>
      </c>
      <c r="AR356" s="67">
        <f t="shared" si="157"/>
        <v>113.76105879310745</v>
      </c>
      <c r="AS356" s="67">
        <f>IF(K356="","",Input!D$27-(((L356*F$23-K356*F$22)*F$6))-Input!D$17+C$28)</f>
        <v>157.87655006364471</v>
      </c>
      <c r="AT356" s="67"/>
      <c r="AU356" s="67">
        <f t="shared" si="158"/>
        <v>192.54128692691535</v>
      </c>
      <c r="AV356" s="67">
        <f>IF(H356="","",Input!D$27-((I356*C$23-H356*C$22)*C$6)-Input!D$16+C$28)</f>
        <v>162.97753963558469</v>
      </c>
      <c r="BA356" s="37"/>
      <c r="BB356" s="37"/>
      <c r="BD356" s="37"/>
      <c r="BE356" s="37"/>
      <c r="BJ356" s="1">
        <f t="shared" si="145"/>
        <v>476.28273372254762</v>
      </c>
    </row>
    <row r="357" spans="8:62" x14ac:dyDescent="0.2">
      <c r="H357" s="18">
        <f>IF(DAT_ROOT!A354="","",DAT_ROOT!A354*Input!$D$41)</f>
        <v>0.82042199999999998</v>
      </c>
      <c r="I357" s="18">
        <f>IF(DAT_ROOT!B354="","",DAT_ROOT!B354*Input!$D$42)</f>
        <v>-4.1300000000000003E-2</v>
      </c>
      <c r="J357" s="17"/>
      <c r="K357" s="18">
        <f>IF(DAT_TIP!A354="","",DAT_TIP!A354*Input!$D$43)</f>
        <v>0.82042199999999998</v>
      </c>
      <c r="L357" s="18">
        <f>IF(DAT_TIP!B354="","",DAT_TIP!B354*Input!$D$44)</f>
        <v>-4.1300000000000003E-2</v>
      </c>
      <c r="M357" s="1">
        <f t="shared" si="146"/>
        <v>354</v>
      </c>
      <c r="N357" s="16">
        <f t="shared" si="135"/>
        <v>393.2317906749351</v>
      </c>
      <c r="O357" s="16">
        <f t="shared" si="136"/>
        <v>32.159181707326006</v>
      </c>
      <c r="P357" s="17"/>
      <c r="Q357" s="16">
        <f t="shared" si="137"/>
        <v>489.2189326838996</v>
      </c>
      <c r="R357" s="16">
        <f t="shared" si="138"/>
        <v>38.119220947189639</v>
      </c>
      <c r="T357" s="63">
        <f t="shared" si="147"/>
        <v>0</v>
      </c>
      <c r="U357" s="63">
        <f t="shared" si="148"/>
        <v>0</v>
      </c>
      <c r="V357" s="64"/>
      <c r="W357" s="63">
        <f t="shared" si="149"/>
        <v>0</v>
      </c>
      <c r="X357" s="63">
        <f t="shared" si="150"/>
        <v>0</v>
      </c>
      <c r="Y357" s="58"/>
      <c r="Z357" s="60">
        <f t="shared" si="139"/>
        <v>402.83050487583154</v>
      </c>
      <c r="AA357" s="60">
        <f t="shared" si="151"/>
        <v>32.755185631312372</v>
      </c>
      <c r="AB357" s="61"/>
      <c r="AC357" s="62">
        <f t="shared" si="140"/>
        <v>479.62021848300316</v>
      </c>
      <c r="AD357" s="62">
        <f t="shared" si="152"/>
        <v>37.523217023203273</v>
      </c>
      <c r="AE357" s="38"/>
      <c r="AF357" s="16">
        <f t="shared" si="141"/>
        <v>100.82485983175546</v>
      </c>
      <c r="AG357" s="16">
        <f t="shared" si="142"/>
        <v>156.88077905281037</v>
      </c>
      <c r="AH357" s="16"/>
      <c r="AI357" s="79">
        <f t="shared" si="143"/>
        <v>196.81200184071997</v>
      </c>
      <c r="AJ357" s="79">
        <f t="shared" si="144"/>
        <v>162.84081829267402</v>
      </c>
      <c r="AK357" s="59"/>
      <c r="AL357" s="65">
        <f t="shared" si="153"/>
        <v>0</v>
      </c>
      <c r="AM357" s="65">
        <f t="shared" si="154"/>
        <v>0</v>
      </c>
      <c r="AN357" s="66"/>
      <c r="AO357" s="65">
        <f t="shared" si="155"/>
        <v>0</v>
      </c>
      <c r="AP357" s="65">
        <f t="shared" si="156"/>
        <v>0</v>
      </c>
      <c r="AR357" s="67">
        <f t="shared" si="157"/>
        <v>110.42357403265191</v>
      </c>
      <c r="AS357" s="67">
        <f>IF(K357="","",Input!D$27-(((L357*F$23-K357*F$22)*F$6))-Input!D$17+C$28)</f>
        <v>157.47678297679673</v>
      </c>
      <c r="AT357" s="67"/>
      <c r="AU357" s="67">
        <f t="shared" si="158"/>
        <v>187.21328763982353</v>
      </c>
      <c r="AV357" s="67">
        <f>IF(H357="","",Input!D$27-((I357*C$23-H357*C$22)*C$6)-Input!D$16+C$28)</f>
        <v>162.24481436868763</v>
      </c>
      <c r="BA357" s="37"/>
      <c r="BB357" s="37"/>
      <c r="BD357" s="37"/>
      <c r="BE357" s="37"/>
      <c r="BJ357" s="1">
        <f t="shared" si="145"/>
        <v>479.62021848300316</v>
      </c>
    </row>
    <row r="358" spans="8:62" x14ac:dyDescent="0.2">
      <c r="H358" s="18">
        <f>IF(DAT_ROOT!A355="","",DAT_ROOT!A355*Input!$D$41)</f>
        <v>0.835036</v>
      </c>
      <c r="I358" s="18">
        <f>IF(DAT_ROOT!B355="","",DAT_ROOT!B355*Input!$D$42)</f>
        <v>-3.9024000000000003E-2</v>
      </c>
      <c r="J358" s="17"/>
      <c r="K358" s="18">
        <f>IF(DAT_TIP!A355="","",DAT_TIP!A355*Input!$D$43)</f>
        <v>0.835036</v>
      </c>
      <c r="L358" s="18">
        <f>IF(DAT_TIP!B355="","",DAT_TIP!B355*Input!$D$44)</f>
        <v>-3.9024000000000003E-2</v>
      </c>
      <c r="M358" s="1">
        <f t="shared" si="146"/>
        <v>355</v>
      </c>
      <c r="N358" s="16">
        <f t="shared" si="135"/>
        <v>399.36607229046916</v>
      </c>
      <c r="O358" s="16">
        <f t="shared" si="136"/>
        <v>33.013310031247805</v>
      </c>
      <c r="P358" s="17"/>
      <c r="Q358" s="16">
        <f t="shared" si="137"/>
        <v>492.6163816012081</v>
      </c>
      <c r="R358" s="16">
        <f t="shared" si="138"/>
        <v>38.514482441878499</v>
      </c>
      <c r="T358" s="63">
        <f t="shared" si="147"/>
        <v>0</v>
      </c>
      <c r="U358" s="63">
        <f t="shared" si="148"/>
        <v>0</v>
      </c>
      <c r="V358" s="64"/>
      <c r="W358" s="63">
        <f t="shared" si="149"/>
        <v>0</v>
      </c>
      <c r="X358" s="63">
        <f t="shared" si="150"/>
        <v>0</v>
      </c>
      <c r="Y358" s="58"/>
      <c r="Z358" s="60">
        <f t="shared" si="139"/>
        <v>408.69110322154307</v>
      </c>
      <c r="AA358" s="60">
        <f t="shared" si="151"/>
        <v>33.563427272310875</v>
      </c>
      <c r="AB358" s="61"/>
      <c r="AC358" s="62">
        <f t="shared" si="140"/>
        <v>483.29135067013419</v>
      </c>
      <c r="AD358" s="62">
        <f t="shared" si="152"/>
        <v>37.964365200815429</v>
      </c>
      <c r="AE358" s="38"/>
      <c r="AF358" s="16">
        <f t="shared" si="141"/>
        <v>97.427410914446995</v>
      </c>
      <c r="AG358" s="16">
        <f t="shared" si="142"/>
        <v>156.4855175581215</v>
      </c>
      <c r="AH358" s="16"/>
      <c r="AI358" s="79">
        <f t="shared" si="143"/>
        <v>190.67772022518591</v>
      </c>
      <c r="AJ358" s="79">
        <f t="shared" si="144"/>
        <v>161.98668996875219</v>
      </c>
      <c r="AK358" s="59"/>
      <c r="AL358" s="65">
        <f t="shared" si="153"/>
        <v>0</v>
      </c>
      <c r="AM358" s="65">
        <f t="shared" si="154"/>
        <v>0</v>
      </c>
      <c r="AN358" s="66"/>
      <c r="AO358" s="65">
        <f t="shared" si="155"/>
        <v>0</v>
      </c>
      <c r="AP358" s="65">
        <f t="shared" si="156"/>
        <v>0</v>
      </c>
      <c r="AR358" s="67">
        <f t="shared" si="157"/>
        <v>106.75244184552088</v>
      </c>
      <c r="AS358" s="67">
        <f>IF(K358="","",Input!D$27-(((L358*F$23-K358*F$22)*F$6))-Input!D$17+C$28)</f>
        <v>157.03563479918458</v>
      </c>
      <c r="AT358" s="67"/>
      <c r="AU358" s="67">
        <f t="shared" si="158"/>
        <v>181.352689294112</v>
      </c>
      <c r="AV358" s="67">
        <f>IF(H358="","",Input!D$27-((I358*C$23-H358*C$22)*C$6)-Input!D$16+C$28)</f>
        <v>161.43657272768911</v>
      </c>
      <c r="BA358" s="37"/>
      <c r="BB358" s="37"/>
      <c r="BD358" s="37"/>
      <c r="BE358" s="37"/>
      <c r="BJ358" s="1">
        <f t="shared" si="145"/>
        <v>483.29135067013419</v>
      </c>
    </row>
    <row r="359" spans="8:62" x14ac:dyDescent="0.2">
      <c r="H359" s="18">
        <f>IF(DAT_ROOT!A356="","",DAT_ROOT!A356*Input!$D$41)</f>
        <v>0.84072999999999998</v>
      </c>
      <c r="I359" s="18">
        <f>IF(DAT_ROOT!B356="","",DAT_ROOT!B356*Input!$D$42)</f>
        <v>-3.814E-2</v>
      </c>
      <c r="J359" s="17"/>
      <c r="K359" s="18">
        <f>IF(DAT_TIP!A356="","",DAT_TIP!A356*Input!$D$43)</f>
        <v>0.84072999999999998</v>
      </c>
      <c r="L359" s="18">
        <f>IF(DAT_TIP!B356="","",DAT_TIP!B356*Input!$D$44)</f>
        <v>-3.814E-2</v>
      </c>
      <c r="M359" s="1">
        <f t="shared" si="146"/>
        <v>356</v>
      </c>
      <c r="N359" s="16">
        <f t="shared" si="135"/>
        <v>401.75613139859661</v>
      </c>
      <c r="O359" s="16">
        <f t="shared" si="136"/>
        <v>33.344932933563726</v>
      </c>
      <c r="P359" s="17"/>
      <c r="Q359" s="16">
        <f t="shared" si="137"/>
        <v>493.9400923958446</v>
      </c>
      <c r="R359" s="16">
        <f t="shared" si="138"/>
        <v>38.66784209871895</v>
      </c>
      <c r="T359" s="63">
        <f t="shared" si="147"/>
        <v>0</v>
      </c>
      <c r="U359" s="63">
        <f t="shared" si="148"/>
        <v>0</v>
      </c>
      <c r="V359" s="64"/>
      <c r="W359" s="63">
        <f t="shared" si="149"/>
        <v>0</v>
      </c>
      <c r="X359" s="63">
        <f t="shared" si="150"/>
        <v>0</v>
      </c>
      <c r="Y359" s="58"/>
      <c r="Z359" s="60">
        <f t="shared" si="139"/>
        <v>410.97452749832144</v>
      </c>
      <c r="AA359" s="60">
        <f t="shared" si="151"/>
        <v>33.877223850079247</v>
      </c>
      <c r="AB359" s="61"/>
      <c r="AC359" s="62">
        <f t="shared" si="140"/>
        <v>484.72169629611983</v>
      </c>
      <c r="AD359" s="62">
        <f t="shared" si="152"/>
        <v>38.135551182203422</v>
      </c>
      <c r="AE359" s="38"/>
      <c r="AF359" s="16">
        <f t="shared" si="141"/>
        <v>96.103700119810441</v>
      </c>
      <c r="AG359" s="16">
        <f t="shared" si="142"/>
        <v>156.33215790128105</v>
      </c>
      <c r="AH359" s="16"/>
      <c r="AI359" s="79">
        <f t="shared" si="143"/>
        <v>188.28766111705846</v>
      </c>
      <c r="AJ359" s="79">
        <f t="shared" si="144"/>
        <v>161.65506706643629</v>
      </c>
      <c r="AK359" s="59"/>
      <c r="AL359" s="65">
        <f t="shared" si="153"/>
        <v>0</v>
      </c>
      <c r="AM359" s="65">
        <f t="shared" si="154"/>
        <v>0</v>
      </c>
      <c r="AN359" s="66"/>
      <c r="AO359" s="65">
        <f t="shared" si="155"/>
        <v>0</v>
      </c>
      <c r="AP359" s="65">
        <f t="shared" si="156"/>
        <v>0</v>
      </c>
      <c r="AR359" s="67">
        <f t="shared" si="157"/>
        <v>105.32209621953524</v>
      </c>
      <c r="AS359" s="67">
        <f>IF(K359="","",Input!D$27-(((L359*F$23-K359*F$22)*F$6))-Input!D$17+C$28)</f>
        <v>156.86444881779659</v>
      </c>
      <c r="AT359" s="67"/>
      <c r="AU359" s="67">
        <f t="shared" si="158"/>
        <v>179.06926501733363</v>
      </c>
      <c r="AV359" s="67">
        <f>IF(H359="","",Input!D$27-((I359*C$23-H359*C$22)*C$6)-Input!D$16+C$28)</f>
        <v>161.12277614992075</v>
      </c>
      <c r="BA359" s="37"/>
      <c r="BB359" s="37"/>
      <c r="BD359" s="37"/>
      <c r="BE359" s="37"/>
      <c r="BJ359" s="1">
        <f t="shared" si="145"/>
        <v>484.72169629611983</v>
      </c>
    </row>
    <row r="360" spans="8:62" x14ac:dyDescent="0.2">
      <c r="H360" s="18">
        <f>IF(DAT_ROOT!A357="","",DAT_ROOT!A357*Input!$D$41)</f>
        <v>0.84509500000000004</v>
      </c>
      <c r="I360" s="18">
        <f>IF(DAT_ROOT!B357="","",DAT_ROOT!B357*Input!$D$42)</f>
        <v>-3.746E-2</v>
      </c>
      <c r="J360" s="17"/>
      <c r="K360" s="18">
        <f>IF(DAT_TIP!A357="","",DAT_TIP!A357*Input!$D$43)</f>
        <v>0.84509500000000004</v>
      </c>
      <c r="L360" s="18">
        <f>IF(DAT_TIP!B357="","",DAT_TIP!B357*Input!$D$44)</f>
        <v>-3.746E-2</v>
      </c>
      <c r="M360" s="1">
        <f t="shared" si="146"/>
        <v>357</v>
      </c>
      <c r="N360" s="16">
        <f t="shared" si="135"/>
        <v>403.58835789735514</v>
      </c>
      <c r="O360" s="16">
        <f t="shared" si="136"/>
        <v>33.60012891832541</v>
      </c>
      <c r="P360" s="17"/>
      <c r="Q360" s="16">
        <f t="shared" si="137"/>
        <v>494.95486517435779</v>
      </c>
      <c r="R360" s="16">
        <f t="shared" si="138"/>
        <v>38.785945208352921</v>
      </c>
      <c r="T360" s="63">
        <f t="shared" si="147"/>
        <v>0</v>
      </c>
      <c r="U360" s="63">
        <f t="shared" si="148"/>
        <v>0</v>
      </c>
      <c r="V360" s="64"/>
      <c r="W360" s="63">
        <f t="shared" si="149"/>
        <v>0</v>
      </c>
      <c r="X360" s="63">
        <f t="shared" si="150"/>
        <v>0</v>
      </c>
      <c r="Y360" s="58"/>
      <c r="Z360" s="60">
        <f t="shared" si="139"/>
        <v>412.72500862505541</v>
      </c>
      <c r="AA360" s="60">
        <f t="shared" si="151"/>
        <v>34.118710547328163</v>
      </c>
      <c r="AB360" s="61"/>
      <c r="AC360" s="62">
        <f t="shared" si="140"/>
        <v>485.81821444665746</v>
      </c>
      <c r="AD360" s="62">
        <f t="shared" si="152"/>
        <v>38.267363579350175</v>
      </c>
      <c r="AE360" s="38"/>
      <c r="AF360" s="16">
        <f t="shared" si="141"/>
        <v>95.088927341297349</v>
      </c>
      <c r="AG360" s="16">
        <f t="shared" si="142"/>
        <v>156.2140547916471</v>
      </c>
      <c r="AH360" s="16"/>
      <c r="AI360" s="79">
        <f t="shared" si="143"/>
        <v>186.4554346182999</v>
      </c>
      <c r="AJ360" s="79">
        <f t="shared" si="144"/>
        <v>161.3998710816746</v>
      </c>
      <c r="AK360" s="59"/>
      <c r="AL360" s="65">
        <f t="shared" si="153"/>
        <v>0</v>
      </c>
      <c r="AM360" s="65">
        <f t="shared" si="154"/>
        <v>0</v>
      </c>
      <c r="AN360" s="66"/>
      <c r="AO360" s="65">
        <f t="shared" si="155"/>
        <v>0</v>
      </c>
      <c r="AP360" s="65">
        <f t="shared" si="156"/>
        <v>0</v>
      </c>
      <c r="AR360" s="67">
        <f t="shared" si="157"/>
        <v>104.22557806899761</v>
      </c>
      <c r="AS360" s="67">
        <f>IF(K360="","",Input!D$27-(((L360*F$23-K360*F$22)*F$6))-Input!D$17+C$28)</f>
        <v>156.73263642064984</v>
      </c>
      <c r="AT360" s="67"/>
      <c r="AU360" s="67">
        <f t="shared" si="158"/>
        <v>177.31878389059966</v>
      </c>
      <c r="AV360" s="67">
        <f>IF(H360="","",Input!D$27-((I360*C$23-H360*C$22)*C$6)-Input!D$16+C$28)</f>
        <v>160.88128945267184</v>
      </c>
      <c r="BA360" s="37"/>
      <c r="BB360" s="37"/>
      <c r="BD360" s="37"/>
      <c r="BE360" s="37"/>
      <c r="BJ360" s="1">
        <f t="shared" si="145"/>
        <v>485.81821444665746</v>
      </c>
    </row>
    <row r="361" spans="8:62" x14ac:dyDescent="0.2">
      <c r="H361" s="18">
        <f>IF(DAT_ROOT!A358="","",DAT_ROOT!A358*Input!$D$41)</f>
        <v>0.84813099999999997</v>
      </c>
      <c r="I361" s="18">
        <f>IF(DAT_ROOT!B358="","",DAT_ROOT!B358*Input!$D$42)</f>
        <v>-3.6988E-2</v>
      </c>
      <c r="J361" s="17"/>
      <c r="K361" s="18">
        <f>IF(DAT_TIP!A358="","",DAT_TIP!A358*Input!$D$43)</f>
        <v>0.84813099999999997</v>
      </c>
      <c r="L361" s="18">
        <f>IF(DAT_TIP!B358="","",DAT_TIP!B358*Input!$D$44)</f>
        <v>-3.6988E-2</v>
      </c>
      <c r="M361" s="1">
        <f t="shared" si="146"/>
        <v>358</v>
      </c>
      <c r="N361" s="16">
        <f t="shared" si="135"/>
        <v>404.86272473487298</v>
      </c>
      <c r="O361" s="16">
        <f t="shared" si="136"/>
        <v>33.777223183534666</v>
      </c>
      <c r="P361" s="17"/>
      <c r="Q361" s="16">
        <f t="shared" si="137"/>
        <v>495.66066416532499</v>
      </c>
      <c r="R361" s="16">
        <f t="shared" si="138"/>
        <v>38.867867425637947</v>
      </c>
      <c r="T361" s="63">
        <f t="shared" si="147"/>
        <v>0</v>
      </c>
      <c r="U361" s="63">
        <f t="shared" si="148"/>
        <v>0</v>
      </c>
      <c r="V361" s="64"/>
      <c r="W361" s="63">
        <f t="shared" si="149"/>
        <v>0</v>
      </c>
      <c r="X361" s="63">
        <f t="shared" si="150"/>
        <v>0</v>
      </c>
      <c r="Y361" s="58"/>
      <c r="Z361" s="60">
        <f t="shared" si="139"/>
        <v>413.9425186779182</v>
      </c>
      <c r="AA361" s="60">
        <f t="shared" si="151"/>
        <v>34.286287607744995</v>
      </c>
      <c r="AB361" s="61"/>
      <c r="AC361" s="62">
        <f t="shared" si="140"/>
        <v>486.58087022227977</v>
      </c>
      <c r="AD361" s="62">
        <f t="shared" si="152"/>
        <v>38.358803001427617</v>
      </c>
      <c r="AE361" s="38"/>
      <c r="AF361" s="16">
        <f t="shared" si="141"/>
        <v>94.383128350330111</v>
      </c>
      <c r="AG361" s="16">
        <f t="shared" si="142"/>
        <v>156.13213257436209</v>
      </c>
      <c r="AH361" s="16"/>
      <c r="AI361" s="79">
        <f t="shared" si="143"/>
        <v>185.18106778078206</v>
      </c>
      <c r="AJ361" s="79">
        <f t="shared" si="144"/>
        <v>161.22277681646537</v>
      </c>
      <c r="AK361" s="59"/>
      <c r="AL361" s="65">
        <f t="shared" si="153"/>
        <v>0</v>
      </c>
      <c r="AM361" s="65">
        <f t="shared" si="154"/>
        <v>0</v>
      </c>
      <c r="AN361" s="66"/>
      <c r="AO361" s="65">
        <f t="shared" si="155"/>
        <v>0</v>
      </c>
      <c r="AP361" s="65">
        <f t="shared" si="156"/>
        <v>0</v>
      </c>
      <c r="AR361" s="67">
        <f t="shared" si="157"/>
        <v>103.4629222933753</v>
      </c>
      <c r="AS361" s="67">
        <f>IF(K361="","",Input!D$27-(((L361*F$23-K361*F$22)*F$6))-Input!D$17+C$28)</f>
        <v>156.64119699857238</v>
      </c>
      <c r="AT361" s="67"/>
      <c r="AU361" s="67">
        <f t="shared" si="158"/>
        <v>176.10127383773687</v>
      </c>
      <c r="AV361" s="67">
        <f>IF(H361="","",Input!D$27-((I361*C$23-H361*C$22)*C$6)-Input!D$16+C$28)</f>
        <v>160.71371239225502</v>
      </c>
      <c r="BA361" s="37"/>
      <c r="BB361" s="37"/>
      <c r="BD361" s="37"/>
      <c r="BE361" s="37"/>
      <c r="BJ361" s="1">
        <f t="shared" si="145"/>
        <v>486.58087022227977</v>
      </c>
    </row>
    <row r="362" spans="8:62" x14ac:dyDescent="0.2">
      <c r="H362" s="18">
        <f>IF(DAT_ROOT!A359="","",DAT_ROOT!A359*Input!$D$41)</f>
        <v>0.85094700000000001</v>
      </c>
      <c r="I362" s="18">
        <f>IF(DAT_ROOT!B359="","",DAT_ROOT!B359*Input!$D$42)</f>
        <v>-3.6552000000000001E-2</v>
      </c>
      <c r="J362" s="17"/>
      <c r="K362" s="18">
        <f>IF(DAT_TIP!A359="","",DAT_TIP!A359*Input!$D$43)</f>
        <v>0.85094700000000001</v>
      </c>
      <c r="L362" s="18">
        <f>IF(DAT_TIP!B359="","",DAT_TIP!B359*Input!$D$44)</f>
        <v>-3.6552000000000001E-2</v>
      </c>
      <c r="M362" s="1">
        <f t="shared" si="146"/>
        <v>359</v>
      </c>
      <c r="N362" s="16">
        <f t="shared" si="135"/>
        <v>406.04473399564296</v>
      </c>
      <c r="O362" s="16">
        <f t="shared" si="136"/>
        <v>33.940732083700553</v>
      </c>
      <c r="P362" s="17"/>
      <c r="Q362" s="16">
        <f t="shared" si="137"/>
        <v>496.31530223065567</v>
      </c>
      <c r="R362" s="16">
        <f t="shared" si="138"/>
        <v>38.943437964867293</v>
      </c>
      <c r="T362" s="63">
        <f t="shared" si="147"/>
        <v>0</v>
      </c>
      <c r="U362" s="63">
        <f t="shared" si="148"/>
        <v>0</v>
      </c>
      <c r="V362" s="64"/>
      <c r="W362" s="63">
        <f t="shared" si="149"/>
        <v>0</v>
      </c>
      <c r="X362" s="63">
        <f t="shared" si="150"/>
        <v>0</v>
      </c>
      <c r="Y362" s="58"/>
      <c r="Z362" s="60">
        <f t="shared" si="139"/>
        <v>415.07179081914421</v>
      </c>
      <c r="AA362" s="60">
        <f t="shared" si="151"/>
        <v>34.441002671817223</v>
      </c>
      <c r="AB362" s="61"/>
      <c r="AC362" s="62">
        <f t="shared" si="140"/>
        <v>487.28824540715436</v>
      </c>
      <c r="AD362" s="62">
        <f t="shared" si="152"/>
        <v>38.443167376750623</v>
      </c>
      <c r="AE362" s="38"/>
      <c r="AF362" s="16">
        <f t="shared" si="141"/>
        <v>93.728490284999438</v>
      </c>
      <c r="AG362" s="16">
        <f t="shared" si="142"/>
        <v>156.05656203513271</v>
      </c>
      <c r="AH362" s="16"/>
      <c r="AI362" s="79">
        <f t="shared" si="143"/>
        <v>183.99905852001214</v>
      </c>
      <c r="AJ362" s="79">
        <f t="shared" si="144"/>
        <v>161.05926791629946</v>
      </c>
      <c r="AK362" s="59"/>
      <c r="AL362" s="65">
        <f t="shared" si="153"/>
        <v>0</v>
      </c>
      <c r="AM362" s="65">
        <f t="shared" si="154"/>
        <v>0</v>
      </c>
      <c r="AN362" s="66"/>
      <c r="AO362" s="65">
        <f t="shared" si="155"/>
        <v>0</v>
      </c>
      <c r="AP362" s="65">
        <f t="shared" si="156"/>
        <v>0</v>
      </c>
      <c r="AR362" s="67">
        <f t="shared" si="157"/>
        <v>102.75554710850071</v>
      </c>
      <c r="AS362" s="67">
        <f>IF(K362="","",Input!D$27-(((L362*F$23-K362*F$22)*F$6))-Input!D$17+C$28)</f>
        <v>156.55683262324936</v>
      </c>
      <c r="AT362" s="67"/>
      <c r="AU362" s="67">
        <f t="shared" si="158"/>
        <v>174.97200169651086</v>
      </c>
      <c r="AV362" s="67">
        <f>IF(H362="","",Input!D$27-((I362*C$23-H362*C$22)*C$6)-Input!D$16+C$28)</f>
        <v>160.55899732818278</v>
      </c>
      <c r="BA362" s="37"/>
      <c r="BB362" s="37"/>
      <c r="BD362" s="37"/>
      <c r="BE362" s="37"/>
      <c r="BJ362" s="1">
        <f t="shared" si="145"/>
        <v>487.28824540715436</v>
      </c>
    </row>
    <row r="363" spans="8:62" x14ac:dyDescent="0.2">
      <c r="H363" s="18">
        <f>IF(DAT_ROOT!A360="","",DAT_ROOT!A360*Input!$D$41)</f>
        <v>0.85354300000000005</v>
      </c>
      <c r="I363" s="18">
        <f>IF(DAT_ROOT!B360="","",DAT_ROOT!B360*Input!$D$42)</f>
        <v>-3.6167999999999999E-2</v>
      </c>
      <c r="J363" s="17"/>
      <c r="K363" s="18">
        <f>IF(DAT_TIP!A360="","",DAT_TIP!A360*Input!$D$43)</f>
        <v>0.85354300000000005</v>
      </c>
      <c r="L363" s="18">
        <f>IF(DAT_TIP!B360="","",DAT_TIP!B360*Input!$D$44)</f>
        <v>-3.6167999999999999E-2</v>
      </c>
      <c r="M363" s="1">
        <f t="shared" si="146"/>
        <v>360</v>
      </c>
      <c r="N363" s="16">
        <f t="shared" si="135"/>
        <v>407.13427747217827</v>
      </c>
      <c r="O363" s="16">
        <f t="shared" si="136"/>
        <v>34.083956410830126</v>
      </c>
      <c r="P363" s="17"/>
      <c r="Q363" s="16">
        <f t="shared" si="137"/>
        <v>496.91863628466047</v>
      </c>
      <c r="R363" s="16">
        <f t="shared" si="138"/>
        <v>39.008959445471085</v>
      </c>
      <c r="T363" s="63">
        <f t="shared" si="147"/>
        <v>0</v>
      </c>
      <c r="U363" s="63">
        <f t="shared" si="148"/>
        <v>0</v>
      </c>
      <c r="V363" s="64"/>
      <c r="W363" s="63">
        <f t="shared" si="149"/>
        <v>0</v>
      </c>
      <c r="X363" s="63">
        <f t="shared" si="150"/>
        <v>0</v>
      </c>
      <c r="Y363" s="58"/>
      <c r="Z363" s="60">
        <f t="shared" si="139"/>
        <v>416.1127133534265</v>
      </c>
      <c r="AA363" s="60">
        <f t="shared" si="151"/>
        <v>34.576456714294224</v>
      </c>
      <c r="AB363" s="61"/>
      <c r="AC363" s="62">
        <f t="shared" si="140"/>
        <v>487.94020040341229</v>
      </c>
      <c r="AD363" s="62">
        <f t="shared" si="152"/>
        <v>38.516459142006994</v>
      </c>
      <c r="AE363" s="38"/>
      <c r="AF363" s="16">
        <f t="shared" si="141"/>
        <v>93.125156230994563</v>
      </c>
      <c r="AG363" s="16">
        <f t="shared" si="142"/>
        <v>155.99104055452889</v>
      </c>
      <c r="AH363" s="16"/>
      <c r="AI363" s="79">
        <f t="shared" si="143"/>
        <v>182.90951504347677</v>
      </c>
      <c r="AJ363" s="79">
        <f t="shared" si="144"/>
        <v>160.91604358916985</v>
      </c>
      <c r="AK363" s="59"/>
      <c r="AL363" s="65">
        <f t="shared" si="153"/>
        <v>0</v>
      </c>
      <c r="AM363" s="65">
        <f t="shared" si="154"/>
        <v>0</v>
      </c>
      <c r="AN363" s="66"/>
      <c r="AO363" s="65">
        <f t="shared" si="155"/>
        <v>0</v>
      </c>
      <c r="AP363" s="65">
        <f t="shared" si="156"/>
        <v>0</v>
      </c>
      <c r="AR363" s="67">
        <f t="shared" si="157"/>
        <v>102.10359211224278</v>
      </c>
      <c r="AS363" s="67">
        <f>IF(K363="","",Input!D$27-(((L363*F$23-K363*F$22)*F$6))-Input!D$17+C$28)</f>
        <v>156.48354085799301</v>
      </c>
      <c r="AT363" s="67"/>
      <c r="AU363" s="67">
        <f t="shared" si="158"/>
        <v>173.93107916222857</v>
      </c>
      <c r="AV363" s="67">
        <f>IF(H363="","",Input!D$27-((I363*C$23-H363*C$22)*C$6)-Input!D$16+C$28)</f>
        <v>160.42354328570576</v>
      </c>
      <c r="BA363" s="37"/>
      <c r="BB363" s="37"/>
      <c r="BD363" s="37"/>
      <c r="BE363" s="37"/>
      <c r="BJ363" s="1">
        <f t="shared" si="145"/>
        <v>487.94020040341229</v>
      </c>
    </row>
    <row r="364" spans="8:62" x14ac:dyDescent="0.2">
      <c r="H364" s="18">
        <f>IF(DAT_ROOT!A361="","",DAT_ROOT!A361*Input!$D$41)</f>
        <v>0.85974600000000001</v>
      </c>
      <c r="I364" s="18">
        <f>IF(DAT_ROOT!B361="","",DAT_ROOT!B361*Input!$D$42)</f>
        <v>-3.5251999999999999E-2</v>
      </c>
      <c r="J364" s="17"/>
      <c r="K364" s="18">
        <f>IF(DAT_TIP!A361="","",DAT_TIP!A361*Input!$D$43)</f>
        <v>0.85974600000000001</v>
      </c>
      <c r="L364" s="18">
        <f>IF(DAT_TIP!B361="","",DAT_TIP!B361*Input!$D$44)</f>
        <v>-3.5251999999999999E-2</v>
      </c>
      <c r="M364" s="1">
        <f t="shared" si="146"/>
        <v>361</v>
      </c>
      <c r="N364" s="16">
        <f t="shared" si="135"/>
        <v>409.73767154955482</v>
      </c>
      <c r="O364" s="16">
        <f t="shared" si="136"/>
        <v>34.425535378464389</v>
      </c>
      <c r="P364" s="17"/>
      <c r="Q364" s="16">
        <f t="shared" si="137"/>
        <v>498.36025617005492</v>
      </c>
      <c r="R364" s="16">
        <f t="shared" si="138"/>
        <v>39.165161949963483</v>
      </c>
      <c r="T364" s="63">
        <f t="shared" si="147"/>
        <v>0</v>
      </c>
      <c r="U364" s="63">
        <f t="shared" si="148"/>
        <v>0</v>
      </c>
      <c r="V364" s="64"/>
      <c r="W364" s="63">
        <f t="shared" si="149"/>
        <v>0</v>
      </c>
      <c r="X364" s="63">
        <f t="shared" si="150"/>
        <v>0</v>
      </c>
      <c r="Y364" s="58"/>
      <c r="Z364" s="60">
        <f t="shared" si="139"/>
        <v>418.59993001160484</v>
      </c>
      <c r="AA364" s="60">
        <f t="shared" si="151"/>
        <v>34.8994980356143</v>
      </c>
      <c r="AB364" s="61"/>
      <c r="AC364" s="62">
        <f t="shared" si="140"/>
        <v>489.49799770800496</v>
      </c>
      <c r="AD364" s="62">
        <f t="shared" si="152"/>
        <v>38.691199292813579</v>
      </c>
      <c r="AE364" s="38"/>
      <c r="AF364" s="16">
        <f t="shared" si="141"/>
        <v>91.683536345600089</v>
      </c>
      <c r="AG364" s="16">
        <f t="shared" si="142"/>
        <v>155.83483805003652</v>
      </c>
      <c r="AH364" s="16"/>
      <c r="AI364" s="79">
        <f t="shared" si="143"/>
        <v>180.30612096610025</v>
      </c>
      <c r="AJ364" s="79">
        <f t="shared" si="144"/>
        <v>160.57446462153558</v>
      </c>
      <c r="AK364" s="59"/>
      <c r="AL364" s="65">
        <f t="shared" si="153"/>
        <v>0</v>
      </c>
      <c r="AM364" s="65">
        <f t="shared" si="154"/>
        <v>0</v>
      </c>
      <c r="AN364" s="66"/>
      <c r="AO364" s="65">
        <f t="shared" si="155"/>
        <v>0</v>
      </c>
      <c r="AP364" s="65">
        <f t="shared" si="156"/>
        <v>0</v>
      </c>
      <c r="AR364" s="67">
        <f t="shared" si="157"/>
        <v>100.54579480765011</v>
      </c>
      <c r="AS364" s="67">
        <f>IF(K364="","",Input!D$27-(((L364*F$23-K364*F$22)*F$6))-Input!D$17+C$28)</f>
        <v>156.30880070718644</v>
      </c>
      <c r="AT364" s="67"/>
      <c r="AU364" s="67">
        <f t="shared" si="158"/>
        <v>171.44386250405023</v>
      </c>
      <c r="AV364" s="67">
        <f>IF(H364="","",Input!D$27-((I364*C$23-H364*C$22)*C$6)-Input!D$16+C$28)</f>
        <v>160.1005019643857</v>
      </c>
      <c r="BA364" s="37"/>
      <c r="BB364" s="37"/>
      <c r="BD364" s="37"/>
      <c r="BE364" s="37"/>
      <c r="BJ364" s="1">
        <f t="shared" si="145"/>
        <v>489.49799770800496</v>
      </c>
    </row>
    <row r="365" spans="8:62" x14ac:dyDescent="0.2">
      <c r="H365" s="18">
        <f>IF(DAT_ROOT!A362="","",DAT_ROOT!A362*Input!$D$41)</f>
        <v>0.86955800000000005</v>
      </c>
      <c r="I365" s="18">
        <f>IF(DAT_ROOT!B362="","",DAT_ROOT!B362*Input!$D$42)</f>
        <v>-3.3799999999999997E-2</v>
      </c>
      <c r="J365" s="17"/>
      <c r="K365" s="18">
        <f>IF(DAT_TIP!A362="","",DAT_TIP!A362*Input!$D$43)</f>
        <v>0.86955800000000005</v>
      </c>
      <c r="L365" s="18">
        <f>IF(DAT_TIP!B362="","",DAT_TIP!B362*Input!$D$44)</f>
        <v>-3.3799999999999997E-2</v>
      </c>
      <c r="M365" s="1">
        <f t="shared" si="146"/>
        <v>362</v>
      </c>
      <c r="N365" s="16">
        <f t="shared" si="135"/>
        <v>413.85578068064336</v>
      </c>
      <c r="O365" s="16">
        <f t="shared" si="136"/>
        <v>34.967130262665741</v>
      </c>
      <c r="P365" s="17"/>
      <c r="Q365" s="16">
        <f t="shared" si="137"/>
        <v>500.64065983083242</v>
      </c>
      <c r="R365" s="16">
        <f t="shared" si="138"/>
        <v>39.412951937775809</v>
      </c>
      <c r="T365" s="63">
        <f t="shared" si="147"/>
        <v>0</v>
      </c>
      <c r="U365" s="63">
        <f t="shared" si="148"/>
        <v>0</v>
      </c>
      <c r="V365" s="64"/>
      <c r="W365" s="63">
        <f t="shared" si="149"/>
        <v>0</v>
      </c>
      <c r="X365" s="63">
        <f t="shared" si="150"/>
        <v>0</v>
      </c>
      <c r="Y365" s="58"/>
      <c r="Z365" s="60">
        <f t="shared" si="139"/>
        <v>422.53426859566224</v>
      </c>
      <c r="AA365" s="60">
        <f t="shared" si="151"/>
        <v>35.411712430176749</v>
      </c>
      <c r="AB365" s="61"/>
      <c r="AC365" s="62">
        <f t="shared" si="140"/>
        <v>491.96217191581354</v>
      </c>
      <c r="AD365" s="62">
        <f t="shared" si="152"/>
        <v>38.9683697702648</v>
      </c>
      <c r="AE365" s="38"/>
      <c r="AF365" s="16">
        <f t="shared" si="141"/>
        <v>89.403132684822609</v>
      </c>
      <c r="AG365" s="16">
        <f t="shared" si="142"/>
        <v>155.5870480622242</v>
      </c>
      <c r="AH365" s="16"/>
      <c r="AI365" s="79">
        <f t="shared" si="143"/>
        <v>176.18801183501174</v>
      </c>
      <c r="AJ365" s="79">
        <f t="shared" si="144"/>
        <v>160.03286973733427</v>
      </c>
      <c r="AK365" s="59"/>
      <c r="AL365" s="65">
        <f t="shared" si="153"/>
        <v>0</v>
      </c>
      <c r="AM365" s="65">
        <f t="shared" si="154"/>
        <v>0</v>
      </c>
      <c r="AN365" s="66"/>
      <c r="AO365" s="65">
        <f t="shared" si="155"/>
        <v>0</v>
      </c>
      <c r="AP365" s="65">
        <f t="shared" si="156"/>
        <v>0</v>
      </c>
      <c r="AR365" s="67">
        <f t="shared" si="157"/>
        <v>98.081620599841528</v>
      </c>
      <c r="AS365" s="67">
        <f>IF(K365="","",Input!D$27-(((L365*F$23-K365*F$22)*F$6))-Input!D$17+C$28)</f>
        <v>156.03163022973519</v>
      </c>
      <c r="AT365" s="67"/>
      <c r="AU365" s="67">
        <f t="shared" si="158"/>
        <v>167.50952391999283</v>
      </c>
      <c r="AV365" s="67">
        <f>IF(H365="","",Input!D$27-((I365*C$23-H365*C$22)*C$6)-Input!D$16+C$28)</f>
        <v>159.58828756982325</v>
      </c>
      <c r="BA365" s="37"/>
      <c r="BB365" s="37"/>
      <c r="BD365" s="37"/>
      <c r="BE365" s="37"/>
      <c r="BJ365" s="1">
        <f t="shared" si="145"/>
        <v>491.96217191581354</v>
      </c>
    </row>
    <row r="366" spans="8:62" x14ac:dyDescent="0.2">
      <c r="H366" s="18">
        <f>IF(DAT_ROOT!A363="","",DAT_ROOT!A363*Input!$D$41)</f>
        <v>0.87921199999999999</v>
      </c>
      <c r="I366" s="18">
        <f>IF(DAT_ROOT!B363="","",DAT_ROOT!B363*Input!$D$42)</f>
        <v>-3.2371999999999998E-2</v>
      </c>
      <c r="J366" s="17"/>
      <c r="K366" s="18">
        <f>IF(DAT_TIP!A363="","",DAT_TIP!A363*Input!$D$43)</f>
        <v>0.87921199999999999</v>
      </c>
      <c r="L366" s="18">
        <f>IF(DAT_TIP!B363="","",DAT_TIP!B363*Input!$D$44)</f>
        <v>-3.2371999999999998E-2</v>
      </c>
      <c r="M366" s="1">
        <f t="shared" si="146"/>
        <v>363</v>
      </c>
      <c r="N366" s="16">
        <f t="shared" si="135"/>
        <v>417.90757282157142</v>
      </c>
      <c r="O366" s="16">
        <f t="shared" si="136"/>
        <v>35.499744883807871</v>
      </c>
      <c r="P366" s="17"/>
      <c r="Q366" s="16">
        <f t="shared" si="137"/>
        <v>502.88433722994864</v>
      </c>
      <c r="R366" s="16">
        <f t="shared" si="138"/>
        <v>39.656608825914198</v>
      </c>
      <c r="T366" s="63">
        <f t="shared" si="147"/>
        <v>0</v>
      </c>
      <c r="U366" s="63">
        <f t="shared" si="148"/>
        <v>0</v>
      </c>
      <c r="V366" s="64"/>
      <c r="W366" s="63">
        <f t="shared" si="149"/>
        <v>0</v>
      </c>
      <c r="X366" s="63">
        <f t="shared" si="150"/>
        <v>0</v>
      </c>
      <c r="Y366" s="58"/>
      <c r="Z366" s="60">
        <f t="shared" si="139"/>
        <v>426.4052492624092</v>
      </c>
      <c r="AA366" s="60">
        <f t="shared" si="151"/>
        <v>35.915431278018502</v>
      </c>
      <c r="AB366" s="61"/>
      <c r="AC366" s="62">
        <f t="shared" si="140"/>
        <v>494.38666078911092</v>
      </c>
      <c r="AD366" s="62">
        <f t="shared" si="152"/>
        <v>39.240922431703567</v>
      </c>
      <c r="AE366" s="38"/>
      <c r="AF366" s="16">
        <f t="shared" si="141"/>
        <v>87.159455285706429</v>
      </c>
      <c r="AG366" s="16">
        <f t="shared" si="142"/>
        <v>155.34339117408581</v>
      </c>
      <c r="AH366" s="16"/>
      <c r="AI366" s="79">
        <f t="shared" si="143"/>
        <v>172.13621969408359</v>
      </c>
      <c r="AJ366" s="79">
        <f t="shared" si="144"/>
        <v>159.50025511619211</v>
      </c>
      <c r="AK366" s="59"/>
      <c r="AL366" s="65">
        <f t="shared" si="153"/>
        <v>0</v>
      </c>
      <c r="AM366" s="65">
        <f t="shared" si="154"/>
        <v>0</v>
      </c>
      <c r="AN366" s="66"/>
      <c r="AO366" s="65">
        <f t="shared" si="155"/>
        <v>0</v>
      </c>
      <c r="AP366" s="65">
        <f t="shared" si="156"/>
        <v>0</v>
      </c>
      <c r="AR366" s="67">
        <f t="shared" si="157"/>
        <v>95.657131726544151</v>
      </c>
      <c r="AS366" s="67">
        <f>IF(K366="","",Input!D$27-(((L366*F$23-K366*F$22)*F$6))-Input!D$17+C$28)</f>
        <v>155.75907756829645</v>
      </c>
      <c r="AT366" s="67"/>
      <c r="AU366" s="67">
        <f t="shared" si="158"/>
        <v>163.63854325324587</v>
      </c>
      <c r="AV366" s="67">
        <f>IF(H366="","",Input!D$27-((I366*C$23-H366*C$22)*C$6)-Input!D$16+C$28)</f>
        <v>159.0845687219815</v>
      </c>
      <c r="BA366" s="37"/>
      <c r="BB366" s="37"/>
      <c r="BD366" s="37"/>
      <c r="BE366" s="37"/>
      <c r="BJ366" s="1">
        <f t="shared" si="145"/>
        <v>494.38666078911092</v>
      </c>
    </row>
    <row r="367" spans="8:62" x14ac:dyDescent="0.2">
      <c r="H367" s="18">
        <f>IF(DAT_ROOT!A364="","",DAT_ROOT!A364*Input!$D$41)</f>
        <v>0.88522599999999996</v>
      </c>
      <c r="I367" s="18">
        <f>IF(DAT_ROOT!B364="","",DAT_ROOT!B364*Input!$D$42)</f>
        <v>-3.1480000000000001E-2</v>
      </c>
      <c r="J367" s="17"/>
      <c r="K367" s="18">
        <f>IF(DAT_TIP!A364="","",DAT_TIP!A364*Input!$D$43)</f>
        <v>0.88522599999999996</v>
      </c>
      <c r="L367" s="18">
        <f>IF(DAT_TIP!B364="","",DAT_TIP!B364*Input!$D$44)</f>
        <v>-3.1480000000000001E-2</v>
      </c>
      <c r="M367" s="1">
        <f t="shared" si="146"/>
        <v>364</v>
      </c>
      <c r="N367" s="16">
        <f t="shared" si="135"/>
        <v>420.43167019330139</v>
      </c>
      <c r="O367" s="16">
        <f t="shared" si="136"/>
        <v>35.832553240388194</v>
      </c>
      <c r="P367" s="17"/>
      <c r="Q367" s="16">
        <f t="shared" si="137"/>
        <v>504.2820671788275</v>
      </c>
      <c r="R367" s="16">
        <f t="shared" si="138"/>
        <v>39.808955459255493</v>
      </c>
      <c r="T367" s="63">
        <f t="shared" si="147"/>
        <v>0</v>
      </c>
      <c r="U367" s="63">
        <f t="shared" si="148"/>
        <v>0</v>
      </c>
      <c r="V367" s="64"/>
      <c r="W367" s="63">
        <f t="shared" si="149"/>
        <v>0</v>
      </c>
      <c r="X367" s="63">
        <f t="shared" si="150"/>
        <v>0</v>
      </c>
      <c r="Y367" s="58"/>
      <c r="Z367" s="60">
        <f t="shared" si="139"/>
        <v>428.81670989185398</v>
      </c>
      <c r="AA367" s="60">
        <f t="shared" si="151"/>
        <v>36.230193462274926</v>
      </c>
      <c r="AB367" s="61"/>
      <c r="AC367" s="62">
        <f t="shared" si="140"/>
        <v>495.89702748027486</v>
      </c>
      <c r="AD367" s="62">
        <f t="shared" si="152"/>
        <v>39.411315237368761</v>
      </c>
      <c r="AE367" s="38"/>
      <c r="AF367" s="16">
        <f t="shared" si="141"/>
        <v>85.76172533682761</v>
      </c>
      <c r="AG367" s="16">
        <f t="shared" si="142"/>
        <v>155.19104454074451</v>
      </c>
      <c r="AH367" s="16"/>
      <c r="AI367" s="79">
        <f t="shared" si="143"/>
        <v>169.61212232235371</v>
      </c>
      <c r="AJ367" s="79">
        <f t="shared" si="144"/>
        <v>159.16744675961178</v>
      </c>
      <c r="AK367" s="59"/>
      <c r="AL367" s="65">
        <f t="shared" si="153"/>
        <v>0</v>
      </c>
      <c r="AM367" s="65">
        <f t="shared" si="154"/>
        <v>0</v>
      </c>
      <c r="AN367" s="66"/>
      <c r="AO367" s="65">
        <f t="shared" si="155"/>
        <v>0</v>
      </c>
      <c r="AP367" s="65">
        <f t="shared" si="156"/>
        <v>0</v>
      </c>
      <c r="AR367" s="67">
        <f t="shared" si="157"/>
        <v>94.146765035380213</v>
      </c>
      <c r="AS367" s="67">
        <f>IF(K367="","",Input!D$27-(((L367*F$23-K367*F$22)*F$6))-Input!D$17+C$28)</f>
        <v>155.58868476263123</v>
      </c>
      <c r="AT367" s="67"/>
      <c r="AU367" s="67">
        <f t="shared" si="158"/>
        <v>161.2270826238011</v>
      </c>
      <c r="AV367" s="67">
        <f>IF(H367="","",Input!D$27-((I367*C$23-H367*C$22)*C$6)-Input!D$16+C$28)</f>
        <v>158.76980653772506</v>
      </c>
      <c r="BA367" s="37"/>
      <c r="BB367" s="37"/>
      <c r="BD367" s="37"/>
      <c r="BE367" s="37"/>
      <c r="BJ367" s="1">
        <f t="shared" si="145"/>
        <v>495.89702748027486</v>
      </c>
    </row>
    <row r="368" spans="8:62" x14ac:dyDescent="0.2">
      <c r="H368" s="18">
        <f>IF(DAT_ROOT!A365="","",DAT_ROOT!A365*Input!$D$41)</f>
        <v>0.88775800000000005</v>
      </c>
      <c r="I368" s="18">
        <f>IF(DAT_ROOT!B365="","",DAT_ROOT!B365*Input!$D$42)</f>
        <v>-3.1108E-2</v>
      </c>
      <c r="J368" s="17"/>
      <c r="K368" s="18">
        <f>IF(DAT_TIP!A365="","",DAT_TIP!A365*Input!$D$43)</f>
        <v>0.88775800000000005</v>
      </c>
      <c r="L368" s="18">
        <f>IF(DAT_TIP!B365="","",DAT_TIP!B365*Input!$D$44)</f>
        <v>-3.1108E-2</v>
      </c>
      <c r="M368" s="1">
        <f t="shared" si="146"/>
        <v>365</v>
      </c>
      <c r="N368" s="16">
        <f t="shared" si="135"/>
        <v>421.49433568224993</v>
      </c>
      <c r="O368" s="16">
        <f t="shared" si="136"/>
        <v>35.971185991469468</v>
      </c>
      <c r="P368" s="17"/>
      <c r="Q368" s="16">
        <f t="shared" si="137"/>
        <v>504.87050439628592</v>
      </c>
      <c r="R368" s="16">
        <f t="shared" si="138"/>
        <v>39.872276247188687</v>
      </c>
      <c r="T368" s="63">
        <f t="shared" si="147"/>
        <v>0</v>
      </c>
      <c r="U368" s="63">
        <f t="shared" si="148"/>
        <v>0</v>
      </c>
      <c r="V368" s="64"/>
      <c r="W368" s="63">
        <f t="shared" si="149"/>
        <v>0</v>
      </c>
      <c r="X368" s="63">
        <f t="shared" si="150"/>
        <v>0</v>
      </c>
      <c r="Y368" s="58"/>
      <c r="Z368" s="60">
        <f t="shared" si="139"/>
        <v>429.83195255365354</v>
      </c>
      <c r="AA368" s="60">
        <f t="shared" si="151"/>
        <v>36.361295017041392</v>
      </c>
      <c r="AB368" s="61"/>
      <c r="AC368" s="62">
        <f t="shared" si="140"/>
        <v>496.53288752488231</v>
      </c>
      <c r="AD368" s="62">
        <f t="shared" si="152"/>
        <v>39.482167221616763</v>
      </c>
      <c r="AE368" s="38"/>
      <c r="AF368" s="16">
        <f t="shared" si="141"/>
        <v>85.173288119369147</v>
      </c>
      <c r="AG368" s="16">
        <f t="shared" si="142"/>
        <v>155.12772375281133</v>
      </c>
      <c r="AH368" s="16"/>
      <c r="AI368" s="79">
        <f t="shared" si="143"/>
        <v>168.54945683340512</v>
      </c>
      <c r="AJ368" s="79">
        <f t="shared" si="144"/>
        <v>159.0288140085305</v>
      </c>
      <c r="AK368" s="59"/>
      <c r="AL368" s="65">
        <f t="shared" si="153"/>
        <v>0</v>
      </c>
      <c r="AM368" s="65">
        <f t="shared" si="154"/>
        <v>0</v>
      </c>
      <c r="AN368" s="66"/>
      <c r="AO368" s="65">
        <f t="shared" si="155"/>
        <v>0</v>
      </c>
      <c r="AP368" s="65">
        <f t="shared" si="156"/>
        <v>0</v>
      </c>
      <c r="AR368" s="67">
        <f t="shared" si="157"/>
        <v>93.510904990772758</v>
      </c>
      <c r="AS368" s="67">
        <f>IF(K368="","",Input!D$27-(((L368*F$23-K368*F$22)*F$6))-Input!D$17+C$28)</f>
        <v>155.51783277838325</v>
      </c>
      <c r="AT368" s="67"/>
      <c r="AU368" s="67">
        <f t="shared" si="158"/>
        <v>160.21183996200153</v>
      </c>
      <c r="AV368" s="67">
        <f>IF(H368="","",Input!D$27-((I368*C$23-H368*C$22)*C$6)-Input!D$16+C$28)</f>
        <v>158.63870498295861</v>
      </c>
      <c r="BA368" s="37"/>
      <c r="BB368" s="37"/>
      <c r="BD368" s="37"/>
      <c r="BE368" s="37"/>
      <c r="BJ368" s="1">
        <f t="shared" si="145"/>
        <v>496.53288752488231</v>
      </c>
    </row>
    <row r="369" spans="8:62" x14ac:dyDescent="0.2">
      <c r="H369" s="18">
        <f>IF(DAT_ROOT!A366="","",DAT_ROOT!A366*Input!$D$41)</f>
        <v>0.89029000000000003</v>
      </c>
      <c r="I369" s="18">
        <f>IF(DAT_ROOT!B366="","",DAT_ROOT!B366*Input!$D$42)</f>
        <v>-3.0727999999999998E-2</v>
      </c>
      <c r="J369" s="17"/>
      <c r="K369" s="18">
        <f>IF(DAT_TIP!A366="","",DAT_TIP!A366*Input!$D$43)</f>
        <v>0.89029000000000003</v>
      </c>
      <c r="L369" s="18">
        <f>IF(DAT_TIP!B366="","",DAT_TIP!B366*Input!$D$44)</f>
        <v>-3.0727999999999998E-2</v>
      </c>
      <c r="M369" s="1">
        <f t="shared" si="146"/>
        <v>366</v>
      </c>
      <c r="N369" s="16">
        <f t="shared" si="135"/>
        <v>422.55705527494183</v>
      </c>
      <c r="O369" s="16">
        <f t="shared" si="136"/>
        <v>36.113168346547234</v>
      </c>
      <c r="P369" s="17"/>
      <c r="Q369" s="16">
        <f t="shared" si="137"/>
        <v>505.45901315658875</v>
      </c>
      <c r="R369" s="16">
        <f t="shared" si="138"/>
        <v>39.937445725406825</v>
      </c>
      <c r="T369" s="63">
        <f t="shared" si="147"/>
        <v>0</v>
      </c>
      <c r="U369" s="63">
        <f t="shared" si="148"/>
        <v>0</v>
      </c>
      <c r="V369" s="64"/>
      <c r="W369" s="63">
        <f t="shared" si="149"/>
        <v>0</v>
      </c>
      <c r="X369" s="63">
        <f t="shared" si="150"/>
        <v>0</v>
      </c>
      <c r="Y369" s="58"/>
      <c r="Z369" s="60">
        <f t="shared" si="139"/>
        <v>430.84725106310651</v>
      </c>
      <c r="AA369" s="60">
        <f t="shared" si="151"/>
        <v>36.495596084433188</v>
      </c>
      <c r="AB369" s="61"/>
      <c r="AC369" s="62">
        <f t="shared" si="140"/>
        <v>497.16881736842413</v>
      </c>
      <c r="AD369" s="62">
        <f t="shared" si="152"/>
        <v>39.555017987520863</v>
      </c>
      <c r="AE369" s="38"/>
      <c r="AF369" s="16">
        <f t="shared" si="141"/>
        <v>84.584779359066232</v>
      </c>
      <c r="AG369" s="16">
        <f t="shared" si="142"/>
        <v>155.06255427459317</v>
      </c>
      <c r="AH369" s="16"/>
      <c r="AI369" s="79">
        <f t="shared" si="143"/>
        <v>167.48673724071327</v>
      </c>
      <c r="AJ369" s="79">
        <f t="shared" si="144"/>
        <v>158.88683165345279</v>
      </c>
      <c r="AK369" s="59"/>
      <c r="AL369" s="65">
        <f t="shared" si="153"/>
        <v>0</v>
      </c>
      <c r="AM369" s="65">
        <f t="shared" si="154"/>
        <v>0</v>
      </c>
      <c r="AN369" s="66"/>
      <c r="AO369" s="65">
        <f t="shared" si="155"/>
        <v>0</v>
      </c>
      <c r="AP369" s="65">
        <f t="shared" si="156"/>
        <v>0</v>
      </c>
      <c r="AR369" s="67">
        <f t="shared" si="157"/>
        <v>92.874975147230941</v>
      </c>
      <c r="AS369" s="67">
        <f>IF(K369="","",Input!D$27-(((L369*F$23-K369*F$22)*F$6))-Input!D$17+C$28)</f>
        <v>155.44498201247913</v>
      </c>
      <c r="AT369" s="67"/>
      <c r="AU369" s="67">
        <f t="shared" si="158"/>
        <v>159.19654145254856</v>
      </c>
      <c r="AV369" s="67">
        <f>IF(H369="","",Input!D$27-((I369*C$23-H369*C$22)*C$6)-Input!D$16+C$28)</f>
        <v>158.50440391556683</v>
      </c>
      <c r="BA369" s="37"/>
      <c r="BB369" s="37"/>
      <c r="BD369" s="37"/>
      <c r="BE369" s="37"/>
      <c r="BJ369" s="1">
        <f t="shared" si="145"/>
        <v>497.16881736842413</v>
      </c>
    </row>
    <row r="370" spans="8:62" x14ac:dyDescent="0.2">
      <c r="H370" s="18">
        <f>IF(DAT_ROOT!A367="","",DAT_ROOT!A367*Input!$D$41)</f>
        <v>0.89282300000000003</v>
      </c>
      <c r="I370" s="18">
        <f>IF(DAT_ROOT!B367="","",DAT_ROOT!B367*Input!$D$42)</f>
        <v>-3.0376E-2</v>
      </c>
      <c r="J370" s="17"/>
      <c r="K370" s="18">
        <f>IF(DAT_TIP!A367="","",DAT_TIP!A367*Input!$D$43)</f>
        <v>0.89282300000000003</v>
      </c>
      <c r="L370" s="18">
        <f>IF(DAT_TIP!B367="","",DAT_TIP!B367*Input!$D$44)</f>
        <v>-3.0376E-2</v>
      </c>
      <c r="M370" s="1">
        <f t="shared" si="146"/>
        <v>367</v>
      </c>
      <c r="N370" s="16">
        <f t="shared" si="135"/>
        <v>423.62000420503165</v>
      </c>
      <c r="O370" s="16">
        <f t="shared" si="136"/>
        <v>36.243420324669394</v>
      </c>
      <c r="P370" s="17"/>
      <c r="Q370" s="16">
        <f t="shared" si="137"/>
        <v>506.04750260322135</v>
      </c>
      <c r="R370" s="16">
        <f t="shared" si="138"/>
        <v>39.996135844772077</v>
      </c>
      <c r="T370" s="63">
        <f t="shared" si="147"/>
        <v>0</v>
      </c>
      <c r="U370" s="63">
        <f t="shared" si="148"/>
        <v>0</v>
      </c>
      <c r="V370" s="64"/>
      <c r="W370" s="63">
        <f t="shared" si="149"/>
        <v>0</v>
      </c>
      <c r="X370" s="63">
        <f t="shared" si="150"/>
        <v>0</v>
      </c>
      <c r="Y370" s="58"/>
      <c r="Z370" s="60">
        <f t="shared" si="139"/>
        <v>431.86275404485065</v>
      </c>
      <c r="AA370" s="60">
        <f t="shared" si="151"/>
        <v>36.618691876679662</v>
      </c>
      <c r="AB370" s="61"/>
      <c r="AC370" s="62">
        <f t="shared" si="140"/>
        <v>497.8047527634024</v>
      </c>
      <c r="AD370" s="62">
        <f t="shared" si="152"/>
        <v>39.620864292761809</v>
      </c>
      <c r="AE370" s="38"/>
      <c r="AF370" s="16">
        <f t="shared" si="141"/>
        <v>83.99628991243371</v>
      </c>
      <c r="AG370" s="16">
        <f t="shared" si="142"/>
        <v>155.00386415522792</v>
      </c>
      <c r="AH370" s="16"/>
      <c r="AI370" s="79">
        <f t="shared" si="143"/>
        <v>166.42378831062342</v>
      </c>
      <c r="AJ370" s="79">
        <f t="shared" si="144"/>
        <v>158.75657967533061</v>
      </c>
      <c r="AK370" s="59"/>
      <c r="AL370" s="65">
        <f t="shared" si="153"/>
        <v>0</v>
      </c>
      <c r="AM370" s="65">
        <f t="shared" si="154"/>
        <v>0</v>
      </c>
      <c r="AN370" s="66"/>
      <c r="AO370" s="65">
        <f t="shared" si="155"/>
        <v>0</v>
      </c>
      <c r="AP370" s="65">
        <f t="shared" si="156"/>
        <v>0</v>
      </c>
      <c r="AR370" s="67">
        <f t="shared" si="157"/>
        <v>92.239039752252665</v>
      </c>
      <c r="AS370" s="67">
        <f>IF(K370="","",Input!D$27-(((L370*F$23-K370*F$22)*F$6))-Input!D$17+C$28)</f>
        <v>155.37913570723819</v>
      </c>
      <c r="AT370" s="67"/>
      <c r="AU370" s="67">
        <f t="shared" si="158"/>
        <v>158.18103847080442</v>
      </c>
      <c r="AV370" s="67">
        <f>IF(H370="","",Input!D$27-((I370*C$23-H370*C$22)*C$6)-Input!D$16+C$28)</f>
        <v>158.38130812332034</v>
      </c>
      <c r="BA370" s="37"/>
      <c r="BB370" s="37"/>
      <c r="BD370" s="37"/>
      <c r="BE370" s="37"/>
      <c r="BJ370" s="1">
        <f t="shared" si="145"/>
        <v>497.8047527634024</v>
      </c>
    </row>
    <row r="371" spans="8:62" x14ac:dyDescent="0.2">
      <c r="H371" s="18">
        <f>IF(DAT_ROOT!A368="","",DAT_ROOT!A368*Input!$D$41)</f>
        <v>0.90390099999999995</v>
      </c>
      <c r="I371" s="18">
        <f>IF(DAT_ROOT!B368="","",DAT_ROOT!B368*Input!$D$42)</f>
        <v>-2.8844000000000002E-2</v>
      </c>
      <c r="J371" s="17"/>
      <c r="K371" s="18">
        <f>IF(DAT_TIP!A368="","",DAT_TIP!A368*Input!$D$43)</f>
        <v>0.90390099999999995</v>
      </c>
      <c r="L371" s="18">
        <f>IF(DAT_TIP!B368="","",DAT_TIP!B368*Input!$D$44)</f>
        <v>-2.8844000000000002E-2</v>
      </c>
      <c r="M371" s="1">
        <f t="shared" si="146"/>
        <v>368</v>
      </c>
      <c r="N371" s="16">
        <f t="shared" si="135"/>
        <v>428.26872920599567</v>
      </c>
      <c r="O371" s="16">
        <f t="shared" si="136"/>
        <v>36.809949331458064</v>
      </c>
      <c r="P371" s="17"/>
      <c r="Q371" s="16">
        <f t="shared" si="137"/>
        <v>508.62117693003717</v>
      </c>
      <c r="R371" s="16">
        <f t="shared" si="138"/>
        <v>40.251091080275508</v>
      </c>
      <c r="T371" s="63">
        <f t="shared" si="147"/>
        <v>0</v>
      </c>
      <c r="U371" s="63">
        <f t="shared" si="148"/>
        <v>0</v>
      </c>
      <c r="V371" s="64"/>
      <c r="W371" s="63">
        <f t="shared" si="149"/>
        <v>0</v>
      </c>
      <c r="X371" s="63">
        <f t="shared" si="150"/>
        <v>0</v>
      </c>
      <c r="Y371" s="58"/>
      <c r="Z371" s="60">
        <f t="shared" si="139"/>
        <v>436.30397397839982</v>
      </c>
      <c r="AA371" s="60">
        <f t="shared" si="151"/>
        <v>37.15406350633981</v>
      </c>
      <c r="AB371" s="61"/>
      <c r="AC371" s="62">
        <f t="shared" si="140"/>
        <v>500.58593215763301</v>
      </c>
      <c r="AD371" s="62">
        <f t="shared" si="152"/>
        <v>39.906976905393762</v>
      </c>
      <c r="AE371" s="38"/>
      <c r="AF371" s="16">
        <f t="shared" si="141"/>
        <v>81.422615585617905</v>
      </c>
      <c r="AG371" s="16">
        <f t="shared" si="142"/>
        <v>154.74890891972444</v>
      </c>
      <c r="AH371" s="16"/>
      <c r="AI371" s="79">
        <f t="shared" si="143"/>
        <v>161.7750633096594</v>
      </c>
      <c r="AJ371" s="79">
        <f t="shared" si="144"/>
        <v>158.19005066854194</v>
      </c>
      <c r="AK371" s="59"/>
      <c r="AL371" s="65">
        <f t="shared" si="153"/>
        <v>0</v>
      </c>
      <c r="AM371" s="65">
        <f t="shared" si="154"/>
        <v>0</v>
      </c>
      <c r="AN371" s="66"/>
      <c r="AO371" s="65">
        <f t="shared" si="155"/>
        <v>0</v>
      </c>
      <c r="AP371" s="65">
        <f t="shared" si="156"/>
        <v>0</v>
      </c>
      <c r="AR371" s="67">
        <f t="shared" si="157"/>
        <v>89.45786035802206</v>
      </c>
      <c r="AS371" s="67">
        <f>IF(K371="","",Input!D$27-(((L371*F$23-K371*F$22)*F$6))-Input!D$17+C$28)</f>
        <v>155.09302309460622</v>
      </c>
      <c r="AT371" s="67"/>
      <c r="AU371" s="67">
        <f t="shared" si="158"/>
        <v>153.73981853725525</v>
      </c>
      <c r="AV371" s="67">
        <f>IF(H371="","",Input!D$27-((I371*C$23-H371*C$22)*C$6)-Input!D$16+C$28)</f>
        <v>157.84593649366019</v>
      </c>
      <c r="BA371" s="37"/>
      <c r="BB371" s="37"/>
      <c r="BD371" s="37"/>
      <c r="BE371" s="37"/>
      <c r="BJ371" s="1">
        <f t="shared" si="145"/>
        <v>500.58593215763301</v>
      </c>
    </row>
    <row r="372" spans="8:62" x14ac:dyDescent="0.2">
      <c r="H372" s="18">
        <f>IF(DAT_ROOT!A369="","",DAT_ROOT!A369*Input!$D$41)</f>
        <v>0.91846099999999997</v>
      </c>
      <c r="I372" s="18">
        <f>IF(DAT_ROOT!B369="","",DAT_ROOT!B369*Input!$D$42)</f>
        <v>-2.6832000000000002E-2</v>
      </c>
      <c r="J372" s="17"/>
      <c r="K372" s="18">
        <f>IF(DAT_TIP!A369="","",DAT_TIP!A369*Input!$D$43)</f>
        <v>0.91846099999999997</v>
      </c>
      <c r="L372" s="18">
        <f>IF(DAT_TIP!B369="","",DAT_TIP!B369*Input!$D$44)</f>
        <v>-2.6832000000000002E-2</v>
      </c>
      <c r="M372" s="1">
        <f t="shared" si="146"/>
        <v>369</v>
      </c>
      <c r="N372" s="16">
        <f t="shared" si="135"/>
        <v>434.37861557102457</v>
      </c>
      <c r="O372" s="16">
        <f t="shared" si="136"/>
        <v>37.553905923763402</v>
      </c>
      <c r="P372" s="17"/>
      <c r="Q372" s="16">
        <f t="shared" si="137"/>
        <v>512.00378627405041</v>
      </c>
      <c r="R372" s="16">
        <f t="shared" si="138"/>
        <v>40.585828709762325</v>
      </c>
      <c r="T372" s="63">
        <f t="shared" si="147"/>
        <v>0</v>
      </c>
      <c r="U372" s="63">
        <f t="shared" si="148"/>
        <v>0</v>
      </c>
      <c r="V372" s="64"/>
      <c r="W372" s="63">
        <f t="shared" si="149"/>
        <v>0</v>
      </c>
      <c r="X372" s="63">
        <f t="shared" si="150"/>
        <v>0</v>
      </c>
      <c r="Y372" s="58"/>
      <c r="Z372" s="60">
        <f t="shared" si="139"/>
        <v>442.14113264132715</v>
      </c>
      <c r="AA372" s="60">
        <f t="shared" si="151"/>
        <v>37.857098202363289</v>
      </c>
      <c r="AB372" s="61"/>
      <c r="AC372" s="62">
        <f t="shared" si="140"/>
        <v>504.24126920374778</v>
      </c>
      <c r="AD372" s="62">
        <f t="shared" si="152"/>
        <v>40.28263643116243</v>
      </c>
      <c r="AE372" s="38"/>
      <c r="AF372" s="16">
        <f t="shared" si="141"/>
        <v>78.040006241604715</v>
      </c>
      <c r="AG372" s="16">
        <f t="shared" si="142"/>
        <v>154.41417129023768</v>
      </c>
      <c r="AH372" s="16"/>
      <c r="AI372" s="79">
        <f t="shared" si="143"/>
        <v>155.6651769446305</v>
      </c>
      <c r="AJ372" s="79">
        <f t="shared" si="144"/>
        <v>157.44609407623659</v>
      </c>
      <c r="AK372" s="59"/>
      <c r="AL372" s="65">
        <f t="shared" si="153"/>
        <v>0</v>
      </c>
      <c r="AM372" s="65">
        <f t="shared" si="154"/>
        <v>0</v>
      </c>
      <c r="AN372" s="66"/>
      <c r="AO372" s="65">
        <f t="shared" si="155"/>
        <v>0</v>
      </c>
      <c r="AP372" s="65">
        <f t="shared" si="156"/>
        <v>0</v>
      </c>
      <c r="AR372" s="67">
        <f t="shared" si="157"/>
        <v>85.802523311907294</v>
      </c>
      <c r="AS372" s="67">
        <f>IF(K372="","",Input!D$27-(((L372*F$23-K372*F$22)*F$6))-Input!D$17+C$28)</f>
        <v>154.71736356883756</v>
      </c>
      <c r="AT372" s="67"/>
      <c r="AU372" s="67">
        <f t="shared" si="158"/>
        <v>147.90265987432792</v>
      </c>
      <c r="AV372" s="67">
        <f>IF(H372="","",Input!D$27-((I372*C$23-H372*C$22)*C$6)-Input!D$16+C$28)</f>
        <v>157.14290179763671</v>
      </c>
      <c r="BA372" s="37"/>
      <c r="BB372" s="37"/>
      <c r="BD372" s="37"/>
      <c r="BE372" s="37"/>
      <c r="BJ372" s="1">
        <f t="shared" si="145"/>
        <v>504.24126920374778</v>
      </c>
    </row>
    <row r="373" spans="8:62" x14ac:dyDescent="0.2">
      <c r="H373" s="18">
        <f>IF(DAT_ROOT!A370="","",DAT_ROOT!A370*Input!$D$41)</f>
        <v>0.92574100000000004</v>
      </c>
      <c r="I373" s="18">
        <f>IF(DAT_ROOT!B370="","",DAT_ROOT!B370*Input!$D$42)</f>
        <v>-2.5828E-2</v>
      </c>
      <c r="J373" s="17"/>
      <c r="K373" s="18">
        <f>IF(DAT_TIP!A370="","",DAT_TIP!A370*Input!$D$43)</f>
        <v>0.92574100000000004</v>
      </c>
      <c r="L373" s="18">
        <f>IF(DAT_TIP!B370="","",DAT_TIP!B370*Input!$D$44)</f>
        <v>-2.5828E-2</v>
      </c>
      <c r="M373" s="1">
        <f t="shared" si="146"/>
        <v>370</v>
      </c>
      <c r="N373" s="16">
        <f t="shared" si="135"/>
        <v>437.43354522760319</v>
      </c>
      <c r="O373" s="16">
        <f t="shared" si="136"/>
        <v>37.925046818916947</v>
      </c>
      <c r="P373" s="17"/>
      <c r="Q373" s="16">
        <f t="shared" si="137"/>
        <v>513.69507306034586</v>
      </c>
      <c r="R373" s="16">
        <f t="shared" si="138"/>
        <v>40.752735351934497</v>
      </c>
      <c r="T373" s="63">
        <f t="shared" si="147"/>
        <v>0</v>
      </c>
      <c r="U373" s="63">
        <f t="shared" si="148"/>
        <v>0</v>
      </c>
      <c r="V373" s="64"/>
      <c r="W373" s="63">
        <f t="shared" si="149"/>
        <v>0</v>
      </c>
      <c r="X373" s="63">
        <f t="shared" si="150"/>
        <v>0</v>
      </c>
      <c r="Y373" s="58"/>
      <c r="Z373" s="60">
        <f t="shared" si="139"/>
        <v>445.05969801087747</v>
      </c>
      <c r="AA373" s="60">
        <f t="shared" si="151"/>
        <v>38.2078156722187</v>
      </c>
      <c r="AB373" s="61"/>
      <c r="AC373" s="62">
        <f t="shared" si="140"/>
        <v>506.06892027707158</v>
      </c>
      <c r="AD373" s="62">
        <f t="shared" si="152"/>
        <v>40.469966498632743</v>
      </c>
      <c r="AE373" s="38"/>
      <c r="AF373" s="16">
        <f t="shared" si="141"/>
        <v>76.348719455309222</v>
      </c>
      <c r="AG373" s="16">
        <f t="shared" si="142"/>
        <v>154.24726464806551</v>
      </c>
      <c r="AH373" s="16"/>
      <c r="AI373" s="79">
        <f t="shared" si="143"/>
        <v>152.61024728805188</v>
      </c>
      <c r="AJ373" s="79">
        <f t="shared" si="144"/>
        <v>157.07495318108303</v>
      </c>
      <c r="AK373" s="59"/>
      <c r="AL373" s="65">
        <f t="shared" si="153"/>
        <v>0</v>
      </c>
      <c r="AM373" s="65">
        <f t="shared" si="154"/>
        <v>0</v>
      </c>
      <c r="AN373" s="66"/>
      <c r="AO373" s="65">
        <f t="shared" si="155"/>
        <v>0</v>
      </c>
      <c r="AP373" s="65">
        <f t="shared" si="156"/>
        <v>0</v>
      </c>
      <c r="AR373" s="67">
        <f t="shared" si="157"/>
        <v>83.974872238583487</v>
      </c>
      <c r="AS373" s="67">
        <f>IF(K373="","",Input!D$27-(((L373*F$23-K373*F$22)*F$6))-Input!D$17+C$28)</f>
        <v>154.53003350136726</v>
      </c>
      <c r="AT373" s="67"/>
      <c r="AU373" s="67">
        <f t="shared" si="158"/>
        <v>144.9840945047776</v>
      </c>
      <c r="AV373" s="67">
        <f>IF(H373="","",Input!D$27-((I373*C$23-H373*C$22)*C$6)-Input!D$16+C$28)</f>
        <v>156.79218432778129</v>
      </c>
      <c r="BA373" s="37"/>
      <c r="BB373" s="37"/>
      <c r="BD373" s="37"/>
      <c r="BE373" s="37"/>
      <c r="BJ373" s="1">
        <f t="shared" si="145"/>
        <v>506.06892027707158</v>
      </c>
    </row>
    <row r="374" spans="8:62" x14ac:dyDescent="0.2">
      <c r="H374" s="18">
        <f>IF(DAT_ROOT!A371="","",DAT_ROOT!A371*Input!$D$41)</f>
        <v>0.929539</v>
      </c>
      <c r="I374" s="18">
        <f>IF(DAT_ROOT!B371="","",DAT_ROOT!B371*Input!$D$42)</f>
        <v>-2.53E-2</v>
      </c>
      <c r="J374" s="17"/>
      <c r="K374" s="18">
        <f>IF(DAT_TIP!A371="","",DAT_TIP!A371*Input!$D$43)</f>
        <v>0.929539</v>
      </c>
      <c r="L374" s="18">
        <f>IF(DAT_TIP!B371="","",DAT_TIP!B371*Input!$D$44)</f>
        <v>-2.53E-2</v>
      </c>
      <c r="M374" s="1">
        <f t="shared" si="146"/>
        <v>371</v>
      </c>
      <c r="N374" s="16">
        <f t="shared" si="135"/>
        <v>439.0273405719887</v>
      </c>
      <c r="O374" s="16">
        <f t="shared" si="136"/>
        <v>38.120434930552072</v>
      </c>
      <c r="P374" s="17"/>
      <c r="Q374" s="16">
        <f t="shared" si="137"/>
        <v>514.57746060086617</v>
      </c>
      <c r="R374" s="16">
        <f t="shared" si="138"/>
        <v>40.840783945265756</v>
      </c>
      <c r="T374" s="63">
        <f t="shared" si="147"/>
        <v>0</v>
      </c>
      <c r="U374" s="63">
        <f t="shared" si="148"/>
        <v>0</v>
      </c>
      <c r="V374" s="64"/>
      <c r="W374" s="63">
        <f t="shared" si="149"/>
        <v>0</v>
      </c>
      <c r="X374" s="63">
        <f t="shared" si="150"/>
        <v>0</v>
      </c>
      <c r="Y374" s="58"/>
      <c r="Z374" s="60">
        <f t="shared" si="139"/>
        <v>446.58235257487638</v>
      </c>
      <c r="AA374" s="60">
        <f t="shared" si="151"/>
        <v>38.392469832023437</v>
      </c>
      <c r="AB374" s="61"/>
      <c r="AC374" s="62">
        <f t="shared" si="140"/>
        <v>507.02244859797838</v>
      </c>
      <c r="AD374" s="62">
        <f t="shared" si="152"/>
        <v>40.568749043794384</v>
      </c>
      <c r="AE374" s="38"/>
      <c r="AF374" s="16">
        <f t="shared" si="141"/>
        <v>75.466331914788938</v>
      </c>
      <c r="AG374" s="16">
        <f t="shared" si="142"/>
        <v>154.15921605473423</v>
      </c>
      <c r="AH374" s="16"/>
      <c r="AI374" s="79">
        <f t="shared" si="143"/>
        <v>151.01645194366642</v>
      </c>
      <c r="AJ374" s="79">
        <f t="shared" si="144"/>
        <v>156.87956506944795</v>
      </c>
      <c r="AK374" s="59"/>
      <c r="AL374" s="65">
        <f t="shared" si="153"/>
        <v>0</v>
      </c>
      <c r="AM374" s="65">
        <f t="shared" si="154"/>
        <v>0</v>
      </c>
      <c r="AN374" s="66"/>
      <c r="AO374" s="65">
        <f t="shared" si="155"/>
        <v>0</v>
      </c>
      <c r="AP374" s="65">
        <f t="shared" si="156"/>
        <v>0</v>
      </c>
      <c r="AR374" s="67">
        <f t="shared" si="157"/>
        <v>83.021343917676688</v>
      </c>
      <c r="AS374" s="67">
        <f>IF(K374="","",Input!D$27-(((L374*F$23-K374*F$22)*F$6))-Input!D$17+C$28)</f>
        <v>154.43125095620562</v>
      </c>
      <c r="AT374" s="67"/>
      <c r="AU374" s="67">
        <f t="shared" si="158"/>
        <v>143.46143994077869</v>
      </c>
      <c r="AV374" s="67">
        <f>IF(H374="","",Input!D$27-((I374*C$23-H374*C$22)*C$6)-Input!D$16+C$28)</f>
        <v>156.60753016797656</v>
      </c>
      <c r="BA374" s="37"/>
      <c r="BB374" s="37"/>
      <c r="BD374" s="37"/>
      <c r="BE374" s="37"/>
      <c r="BJ374" s="1">
        <f t="shared" si="145"/>
        <v>507.02244859797838</v>
      </c>
    </row>
    <row r="375" spans="8:62" x14ac:dyDescent="0.2">
      <c r="H375" s="18">
        <f>IF(DAT_ROOT!A372="","",DAT_ROOT!A372*Input!$D$41)</f>
        <v>0.93226100000000001</v>
      </c>
      <c r="I375" s="18">
        <f>IF(DAT_ROOT!B372="","",DAT_ROOT!B372*Input!$D$42)</f>
        <v>-2.4936E-2</v>
      </c>
      <c r="J375" s="17"/>
      <c r="K375" s="18">
        <f>IF(DAT_TIP!A372="","",DAT_TIP!A372*Input!$D$43)</f>
        <v>0.93226100000000001</v>
      </c>
      <c r="L375" s="18">
        <f>IF(DAT_TIP!B372="","",DAT_TIP!B372*Input!$D$44)</f>
        <v>-2.4936E-2</v>
      </c>
      <c r="M375" s="1">
        <f t="shared" si="146"/>
        <v>372</v>
      </c>
      <c r="N375" s="16">
        <f t="shared" si="135"/>
        <v>440.16950505211025</v>
      </c>
      <c r="O375" s="16">
        <f t="shared" si="136"/>
        <v>38.254433113733448</v>
      </c>
      <c r="P375" s="17"/>
      <c r="Q375" s="16">
        <f t="shared" si="137"/>
        <v>515.20973266974738</v>
      </c>
      <c r="R375" s="16">
        <f t="shared" si="138"/>
        <v>40.900556900354701</v>
      </c>
      <c r="T375" s="63">
        <f t="shared" si="147"/>
        <v>0</v>
      </c>
      <c r="U375" s="63">
        <f t="shared" si="148"/>
        <v>0</v>
      </c>
      <c r="V375" s="64"/>
      <c r="W375" s="63">
        <f t="shared" si="149"/>
        <v>0</v>
      </c>
      <c r="X375" s="63">
        <f t="shared" si="150"/>
        <v>0</v>
      </c>
      <c r="Y375" s="58"/>
      <c r="Z375" s="60">
        <f t="shared" si="139"/>
        <v>447.67352781387393</v>
      </c>
      <c r="AA375" s="60">
        <f t="shared" si="151"/>
        <v>38.519045492395577</v>
      </c>
      <c r="AB375" s="61"/>
      <c r="AC375" s="62">
        <f t="shared" si="140"/>
        <v>507.70570990798365</v>
      </c>
      <c r="AD375" s="62">
        <f t="shared" si="152"/>
        <v>40.635944521692572</v>
      </c>
      <c r="AE375" s="38"/>
      <c r="AF375" s="16">
        <f t="shared" si="141"/>
        <v>74.834059845907703</v>
      </c>
      <c r="AG375" s="16">
        <f t="shared" si="142"/>
        <v>154.0994430996453</v>
      </c>
      <c r="AH375" s="16"/>
      <c r="AI375" s="79">
        <f t="shared" si="143"/>
        <v>149.87428746354487</v>
      </c>
      <c r="AJ375" s="79">
        <f t="shared" si="144"/>
        <v>156.74556688626654</v>
      </c>
      <c r="AK375" s="59"/>
      <c r="AL375" s="65">
        <f t="shared" si="153"/>
        <v>0</v>
      </c>
      <c r="AM375" s="65">
        <f t="shared" si="154"/>
        <v>0</v>
      </c>
      <c r="AN375" s="66"/>
      <c r="AO375" s="65">
        <f t="shared" si="155"/>
        <v>0</v>
      </c>
      <c r="AP375" s="65">
        <f t="shared" si="156"/>
        <v>0</v>
      </c>
      <c r="AR375" s="67">
        <f t="shared" si="157"/>
        <v>82.338082607671424</v>
      </c>
      <c r="AS375" s="67">
        <f>IF(K375="","",Input!D$27-(((L375*F$23-K375*F$22)*F$6))-Input!D$17+C$28)</f>
        <v>154.36405547830742</v>
      </c>
      <c r="AT375" s="67"/>
      <c r="AU375" s="67">
        <f t="shared" si="158"/>
        <v>142.37026470178114</v>
      </c>
      <c r="AV375" s="67">
        <f>IF(H375="","",Input!D$27-((I375*C$23-H375*C$22)*C$6)-Input!D$16+C$28)</f>
        <v>156.48095450760442</v>
      </c>
      <c r="BA375" s="37"/>
      <c r="BB375" s="37"/>
      <c r="BD375" s="37"/>
      <c r="BE375" s="37"/>
      <c r="BJ375" s="1">
        <f t="shared" si="145"/>
        <v>507.70570990798365</v>
      </c>
    </row>
    <row r="376" spans="8:62" x14ac:dyDescent="0.2">
      <c r="H376" s="18">
        <f>IF(DAT_ROOT!A373="","",DAT_ROOT!A373*Input!$D$41)</f>
        <v>0.93675399999999998</v>
      </c>
      <c r="I376" s="18">
        <f>IF(DAT_ROOT!B373="","",DAT_ROOT!B373*Input!$D$42)</f>
        <v>-2.4355999999999999E-2</v>
      </c>
      <c r="J376" s="17"/>
      <c r="K376" s="18">
        <f>IF(DAT_TIP!A373="","",DAT_TIP!A373*Input!$D$43)</f>
        <v>0.93675399999999998</v>
      </c>
      <c r="L376" s="18">
        <f>IF(DAT_TIP!B373="","",DAT_TIP!B373*Input!$D$44)</f>
        <v>-2.4355999999999999E-2</v>
      </c>
      <c r="M376" s="1">
        <f t="shared" si="146"/>
        <v>373</v>
      </c>
      <c r="N376" s="16">
        <f t="shared" si="135"/>
        <v>442.05464891802103</v>
      </c>
      <c r="O376" s="16">
        <f t="shared" si="136"/>
        <v>38.466893388646362</v>
      </c>
      <c r="P376" s="17"/>
      <c r="Q376" s="16">
        <f t="shared" si="137"/>
        <v>516.25319020726192</v>
      </c>
      <c r="R376" s="16">
        <f t="shared" si="138"/>
        <v>40.994406695913248</v>
      </c>
      <c r="T376" s="63">
        <f t="shared" si="147"/>
        <v>0</v>
      </c>
      <c r="U376" s="63">
        <f t="shared" si="148"/>
        <v>0</v>
      </c>
      <c r="V376" s="64"/>
      <c r="W376" s="63">
        <f t="shared" si="149"/>
        <v>0</v>
      </c>
      <c r="X376" s="63">
        <f t="shared" si="150"/>
        <v>0</v>
      </c>
      <c r="Y376" s="58"/>
      <c r="Z376" s="60">
        <f t="shared" si="139"/>
        <v>449.47450304694513</v>
      </c>
      <c r="AA376" s="60">
        <f t="shared" si="151"/>
        <v>38.719644719373051</v>
      </c>
      <c r="AB376" s="61"/>
      <c r="AC376" s="62">
        <f t="shared" si="140"/>
        <v>508.83333607833788</v>
      </c>
      <c r="AD376" s="62">
        <f t="shared" si="152"/>
        <v>40.74165536518656</v>
      </c>
      <c r="AE376" s="38"/>
      <c r="AF376" s="16">
        <f t="shared" si="141"/>
        <v>73.790602308393105</v>
      </c>
      <c r="AG376" s="16">
        <f t="shared" si="142"/>
        <v>154.00559330408677</v>
      </c>
      <c r="AH376" s="16"/>
      <c r="AI376" s="79">
        <f t="shared" si="143"/>
        <v>147.98914359763404</v>
      </c>
      <c r="AJ376" s="79">
        <f t="shared" si="144"/>
        <v>156.53310661135367</v>
      </c>
      <c r="AK376" s="59"/>
      <c r="AL376" s="65">
        <f t="shared" si="153"/>
        <v>0</v>
      </c>
      <c r="AM376" s="65">
        <f t="shared" si="154"/>
        <v>0</v>
      </c>
      <c r="AN376" s="66"/>
      <c r="AO376" s="65">
        <f t="shared" si="155"/>
        <v>0</v>
      </c>
      <c r="AP376" s="65">
        <f t="shared" si="156"/>
        <v>0</v>
      </c>
      <c r="AR376" s="67">
        <f t="shared" si="157"/>
        <v>81.210456437317191</v>
      </c>
      <c r="AS376" s="67">
        <f>IF(K376="","",Input!D$27-(((L376*F$23-K376*F$22)*F$6))-Input!D$17+C$28)</f>
        <v>154.25834463481345</v>
      </c>
      <c r="AT376" s="67"/>
      <c r="AU376" s="67">
        <f t="shared" si="158"/>
        <v>140.56928946870994</v>
      </c>
      <c r="AV376" s="67">
        <f>IF(H376="","",Input!D$27-((I376*C$23-H376*C$22)*C$6)-Input!D$16+C$28)</f>
        <v>156.28035528062696</v>
      </c>
      <c r="BA376" s="37"/>
      <c r="BB376" s="37"/>
      <c r="BD376" s="37"/>
      <c r="BE376" s="37"/>
      <c r="BJ376" s="1">
        <f t="shared" si="145"/>
        <v>508.83333607833788</v>
      </c>
    </row>
    <row r="377" spans="8:62" x14ac:dyDescent="0.2">
      <c r="H377" s="18">
        <f>IF(DAT_ROOT!A374="","",DAT_ROOT!A374*Input!$D$41)</f>
        <v>0.942828</v>
      </c>
      <c r="I377" s="18">
        <f>IF(DAT_ROOT!B374="","",DAT_ROOT!B374*Input!$D$42)</f>
        <v>-2.3571999999999999E-2</v>
      </c>
      <c r="J377" s="17"/>
      <c r="K377" s="18">
        <f>IF(DAT_TIP!A374="","",DAT_TIP!A374*Input!$D$43)</f>
        <v>0.942828</v>
      </c>
      <c r="L377" s="18">
        <f>IF(DAT_TIP!B374="","",DAT_TIP!B374*Input!$D$44)</f>
        <v>-2.3571999999999999E-2</v>
      </c>
      <c r="M377" s="1">
        <f t="shared" si="146"/>
        <v>374</v>
      </c>
      <c r="N377" s="16">
        <f t="shared" si="135"/>
        <v>444.60313791918998</v>
      </c>
      <c r="O377" s="16">
        <f t="shared" si="136"/>
        <v>38.754076313199477</v>
      </c>
      <c r="P377" s="17"/>
      <c r="Q377" s="16">
        <f t="shared" si="137"/>
        <v>517.66381950487573</v>
      </c>
      <c r="R377" s="16">
        <f t="shared" si="138"/>
        <v>41.121259439073299</v>
      </c>
      <c r="T377" s="63">
        <f t="shared" si="147"/>
        <v>0</v>
      </c>
      <c r="U377" s="63">
        <f t="shared" si="148"/>
        <v>0</v>
      </c>
      <c r="V377" s="64"/>
      <c r="W377" s="63">
        <f t="shared" si="149"/>
        <v>0</v>
      </c>
      <c r="X377" s="63">
        <f t="shared" si="150"/>
        <v>0</v>
      </c>
      <c r="Y377" s="58"/>
      <c r="Z377" s="60">
        <f t="shared" si="139"/>
        <v>451.90920607775854</v>
      </c>
      <c r="AA377" s="60">
        <f t="shared" si="151"/>
        <v>38.990794625786862</v>
      </c>
      <c r="AB377" s="61"/>
      <c r="AC377" s="62">
        <f t="shared" si="140"/>
        <v>510.35775134630717</v>
      </c>
      <c r="AD377" s="62">
        <f t="shared" si="152"/>
        <v>40.884541126485921</v>
      </c>
      <c r="AE377" s="38"/>
      <c r="AF377" s="16">
        <f t="shared" si="141"/>
        <v>72.379973010779324</v>
      </c>
      <c r="AG377" s="16">
        <f t="shared" si="142"/>
        <v>153.8787405609267</v>
      </c>
      <c r="AH377" s="16"/>
      <c r="AI377" s="79">
        <f t="shared" si="143"/>
        <v>145.44065459646512</v>
      </c>
      <c r="AJ377" s="79">
        <f t="shared" si="144"/>
        <v>156.24592368680052</v>
      </c>
      <c r="AK377" s="59"/>
      <c r="AL377" s="65">
        <f t="shared" si="153"/>
        <v>0</v>
      </c>
      <c r="AM377" s="65">
        <f t="shared" si="154"/>
        <v>0</v>
      </c>
      <c r="AN377" s="66"/>
      <c r="AO377" s="65">
        <f t="shared" si="155"/>
        <v>0</v>
      </c>
      <c r="AP377" s="65">
        <f t="shared" si="156"/>
        <v>0</v>
      </c>
      <c r="AR377" s="67">
        <f t="shared" si="157"/>
        <v>79.686041169347902</v>
      </c>
      <c r="AS377" s="67">
        <f>IF(K377="","",Input!D$27-(((L377*F$23-K377*F$22)*F$6))-Input!D$17+C$28)</f>
        <v>154.11545887351409</v>
      </c>
      <c r="AT377" s="67"/>
      <c r="AU377" s="67">
        <f t="shared" si="158"/>
        <v>138.13458643789653</v>
      </c>
      <c r="AV377" s="67">
        <f>IF(H377="","",Input!D$27-((I377*C$23-H377*C$22)*C$6)-Input!D$16+C$28)</f>
        <v>156.00920537421314</v>
      </c>
      <c r="BA377" s="37"/>
      <c r="BB377" s="37"/>
      <c r="BD377" s="37"/>
      <c r="BE377" s="37"/>
      <c r="BJ377" s="1">
        <f t="shared" si="145"/>
        <v>510.35775134630717</v>
      </c>
    </row>
    <row r="378" spans="8:62" x14ac:dyDescent="0.2">
      <c r="H378" s="18">
        <f>IF(DAT_ROOT!A375="","",DAT_ROOT!A375*Input!$D$41)</f>
        <v>0.947384</v>
      </c>
      <c r="I378" s="18">
        <f>IF(DAT_ROOT!B375="","",DAT_ROOT!B375*Input!$D$42)</f>
        <v>-2.2984000000000001E-2</v>
      </c>
      <c r="J378" s="17"/>
      <c r="K378" s="18">
        <f>IF(DAT_TIP!A375="","",DAT_TIP!A375*Input!$D$43)</f>
        <v>0.947384</v>
      </c>
      <c r="L378" s="18">
        <f>IF(DAT_TIP!B375="","",DAT_TIP!B375*Input!$D$44)</f>
        <v>-2.2984000000000001E-2</v>
      </c>
      <c r="M378" s="1">
        <f t="shared" si="146"/>
        <v>375</v>
      </c>
      <c r="N378" s="16">
        <f t="shared" si="135"/>
        <v>446.51471402031638</v>
      </c>
      <c r="O378" s="16">
        <f t="shared" si="136"/>
        <v>38.969460125130361</v>
      </c>
      <c r="P378" s="17"/>
      <c r="Q378" s="16">
        <f t="shared" si="137"/>
        <v>518.72190702122884</v>
      </c>
      <c r="R378" s="16">
        <f t="shared" si="138"/>
        <v>41.216394525015545</v>
      </c>
      <c r="T378" s="63">
        <f t="shared" si="147"/>
        <v>0</v>
      </c>
      <c r="U378" s="63">
        <f t="shared" si="148"/>
        <v>0</v>
      </c>
      <c r="V378" s="64"/>
      <c r="W378" s="63">
        <f t="shared" si="149"/>
        <v>0</v>
      </c>
      <c r="X378" s="63">
        <f t="shared" si="150"/>
        <v>0</v>
      </c>
      <c r="Y378" s="58"/>
      <c r="Z378" s="60">
        <f t="shared" si="139"/>
        <v>453.73543332040765</v>
      </c>
      <c r="AA378" s="60">
        <f t="shared" si="151"/>
        <v>39.194153565118881</v>
      </c>
      <c r="AB378" s="61"/>
      <c r="AC378" s="62">
        <f t="shared" si="140"/>
        <v>511.50118772113763</v>
      </c>
      <c r="AD378" s="62">
        <f t="shared" si="152"/>
        <v>40.991701085027032</v>
      </c>
      <c r="AE378" s="38"/>
      <c r="AF378" s="16">
        <f t="shared" si="141"/>
        <v>71.321885494426198</v>
      </c>
      <c r="AG378" s="16">
        <f t="shared" si="142"/>
        <v>153.78360547498443</v>
      </c>
      <c r="AH378" s="16"/>
      <c r="AI378" s="79">
        <f t="shared" si="143"/>
        <v>143.52907849533867</v>
      </c>
      <c r="AJ378" s="79">
        <f t="shared" si="144"/>
        <v>156.03053987486965</v>
      </c>
      <c r="AK378" s="59"/>
      <c r="AL378" s="65">
        <f t="shared" si="153"/>
        <v>0</v>
      </c>
      <c r="AM378" s="65">
        <f t="shared" si="154"/>
        <v>0</v>
      </c>
      <c r="AN378" s="66"/>
      <c r="AO378" s="65">
        <f t="shared" si="155"/>
        <v>0</v>
      </c>
      <c r="AP378" s="65">
        <f t="shared" si="156"/>
        <v>0</v>
      </c>
      <c r="AR378" s="67">
        <f t="shared" si="157"/>
        <v>78.542604794517445</v>
      </c>
      <c r="AS378" s="67">
        <f>IF(K378="","",Input!D$27-(((L378*F$23-K378*F$22)*F$6))-Input!D$17+C$28)</f>
        <v>154.00829891497295</v>
      </c>
      <c r="AT378" s="67"/>
      <c r="AU378" s="67">
        <f t="shared" si="158"/>
        <v>136.30835919524742</v>
      </c>
      <c r="AV378" s="67">
        <f>IF(H378="","",Input!D$27-((I378*C$23-H378*C$22)*C$6)-Input!D$16+C$28)</f>
        <v>155.80584643488112</v>
      </c>
      <c r="BA378" s="37"/>
      <c r="BB378" s="37"/>
      <c r="BD378" s="37"/>
      <c r="BE378" s="37"/>
      <c r="BJ378" s="1">
        <f t="shared" si="145"/>
        <v>511.50118772113763</v>
      </c>
    </row>
    <row r="379" spans="8:62" x14ac:dyDescent="0.2">
      <c r="H379" s="18">
        <f>IF(DAT_ROOT!A376="","",DAT_ROOT!A376*Input!$D$41)</f>
        <v>0.95042199999999999</v>
      </c>
      <c r="I379" s="18">
        <f>IF(DAT_ROOT!B376="","",DAT_ROOT!B376*Input!$D$42)</f>
        <v>-2.2588E-2</v>
      </c>
      <c r="J379" s="17"/>
      <c r="K379" s="18">
        <f>IF(DAT_TIP!A376="","",DAT_TIP!A376*Input!$D$43)</f>
        <v>0.95042199999999999</v>
      </c>
      <c r="L379" s="18">
        <f>IF(DAT_TIP!B376="","",DAT_TIP!B376*Input!$D$44)</f>
        <v>-2.2588E-2</v>
      </c>
      <c r="M379" s="1">
        <f t="shared" si="146"/>
        <v>376</v>
      </c>
      <c r="N379" s="16">
        <f t="shared" si="135"/>
        <v>447.789404273272</v>
      </c>
      <c r="O379" s="16">
        <f t="shared" si="136"/>
        <v>39.114719626437257</v>
      </c>
      <c r="P379" s="17"/>
      <c r="Q379" s="16">
        <f t="shared" si="137"/>
        <v>519.42748852774378</v>
      </c>
      <c r="R379" s="16">
        <f t="shared" si="138"/>
        <v>41.280736298882488</v>
      </c>
      <c r="T379" s="63">
        <f t="shared" si="147"/>
        <v>0</v>
      </c>
      <c r="U379" s="63">
        <f t="shared" si="148"/>
        <v>0</v>
      </c>
      <c r="V379" s="64"/>
      <c r="W379" s="63">
        <f t="shared" si="149"/>
        <v>0</v>
      </c>
      <c r="X379" s="63">
        <f t="shared" si="150"/>
        <v>0</v>
      </c>
      <c r="Y379" s="58"/>
      <c r="Z379" s="60">
        <f t="shared" si="139"/>
        <v>454.9532126987192</v>
      </c>
      <c r="AA379" s="60">
        <f t="shared" si="151"/>
        <v>39.331321293681775</v>
      </c>
      <c r="AB379" s="61"/>
      <c r="AC379" s="62">
        <f t="shared" si="140"/>
        <v>512.26368010229658</v>
      </c>
      <c r="AD379" s="62">
        <f t="shared" si="152"/>
        <v>41.064134631637955</v>
      </c>
      <c r="AE379" s="38"/>
      <c r="AF379" s="16">
        <f t="shared" si="141"/>
        <v>70.616303987911337</v>
      </c>
      <c r="AG379" s="16">
        <f t="shared" si="142"/>
        <v>153.71926370111754</v>
      </c>
      <c r="AH379" s="16"/>
      <c r="AI379" s="79">
        <f t="shared" si="143"/>
        <v>142.25438824238304</v>
      </c>
      <c r="AJ379" s="79">
        <f t="shared" si="144"/>
        <v>155.88528037356275</v>
      </c>
      <c r="AK379" s="59"/>
      <c r="AL379" s="65">
        <f t="shared" si="153"/>
        <v>0</v>
      </c>
      <c r="AM379" s="65">
        <f t="shared" si="154"/>
        <v>0</v>
      </c>
      <c r="AN379" s="66"/>
      <c r="AO379" s="65">
        <f t="shared" si="155"/>
        <v>0</v>
      </c>
      <c r="AP379" s="65">
        <f t="shared" si="156"/>
        <v>0</v>
      </c>
      <c r="AR379" s="67">
        <f t="shared" si="157"/>
        <v>77.780112413358495</v>
      </c>
      <c r="AS379" s="67">
        <f>IF(K379="","",Input!D$27-(((L379*F$23-K379*F$22)*F$6))-Input!D$17+C$28)</f>
        <v>153.93586536836204</v>
      </c>
      <c r="AT379" s="67"/>
      <c r="AU379" s="67">
        <f t="shared" si="158"/>
        <v>135.09057981693587</v>
      </c>
      <c r="AV379" s="67">
        <f>IF(H379="","",Input!D$27-((I379*C$23-H379*C$22)*C$6)-Input!D$16+C$28)</f>
        <v>155.66867870631822</v>
      </c>
      <c r="BA379" s="37"/>
      <c r="BB379" s="37"/>
      <c r="BD379" s="37"/>
      <c r="BE379" s="37"/>
      <c r="BJ379" s="1">
        <f t="shared" si="145"/>
        <v>512.26368010229658</v>
      </c>
    </row>
    <row r="380" spans="8:62" x14ac:dyDescent="0.2">
      <c r="H380" s="18">
        <f>IF(DAT_ROOT!A377="","",DAT_ROOT!A377*Input!$D$41)</f>
        <v>0.95345899999999995</v>
      </c>
      <c r="I380" s="18">
        <f>IF(DAT_ROOT!B377="","",DAT_ROOT!B377*Input!$D$42)</f>
        <v>-2.2204000000000002E-2</v>
      </c>
      <c r="J380" s="17"/>
      <c r="K380" s="18">
        <f>IF(DAT_TIP!A377="","",DAT_TIP!A377*Input!$D$43)</f>
        <v>0.95345899999999995</v>
      </c>
      <c r="L380" s="18">
        <f>IF(DAT_TIP!B377="","",DAT_TIP!B377*Input!$D$44)</f>
        <v>-2.2204000000000002E-2</v>
      </c>
      <c r="M380" s="1">
        <f t="shared" si="146"/>
        <v>377</v>
      </c>
      <c r="N380" s="16">
        <f t="shared" si="135"/>
        <v>449.0635946701131</v>
      </c>
      <c r="O380" s="16">
        <f t="shared" si="136"/>
        <v>39.254961484717334</v>
      </c>
      <c r="P380" s="17"/>
      <c r="Q380" s="16">
        <f t="shared" si="137"/>
        <v>520.13273163370604</v>
      </c>
      <c r="R380" s="16">
        <f t="shared" si="138"/>
        <v>41.342313980177558</v>
      </c>
      <c r="T380" s="63">
        <f t="shared" si="147"/>
        <v>0</v>
      </c>
      <c r="U380" s="63">
        <f t="shared" si="148"/>
        <v>0</v>
      </c>
      <c r="V380" s="64"/>
      <c r="W380" s="63">
        <f t="shared" si="149"/>
        <v>0</v>
      </c>
      <c r="X380" s="63">
        <f t="shared" si="150"/>
        <v>0</v>
      </c>
      <c r="Y380" s="58"/>
      <c r="Z380" s="60">
        <f t="shared" si="139"/>
        <v>456.1705083664724</v>
      </c>
      <c r="AA380" s="60">
        <f t="shared" si="151"/>
        <v>39.463696734263358</v>
      </c>
      <c r="AB380" s="61"/>
      <c r="AC380" s="62">
        <f t="shared" si="140"/>
        <v>513.02581793734669</v>
      </c>
      <c r="AD380" s="62">
        <f t="shared" si="152"/>
        <v>41.133578730631541</v>
      </c>
      <c r="AE380" s="38"/>
      <c r="AF380" s="16">
        <f t="shared" si="141"/>
        <v>69.911060881949098</v>
      </c>
      <c r="AG380" s="16">
        <f t="shared" si="142"/>
        <v>153.65768601982245</v>
      </c>
      <c r="AH380" s="16"/>
      <c r="AI380" s="79">
        <f t="shared" si="143"/>
        <v>140.98019784554197</v>
      </c>
      <c r="AJ380" s="79">
        <f t="shared" si="144"/>
        <v>155.74503851528269</v>
      </c>
      <c r="AK380" s="59"/>
      <c r="AL380" s="65">
        <f t="shared" si="153"/>
        <v>0</v>
      </c>
      <c r="AM380" s="65">
        <f t="shared" si="154"/>
        <v>0</v>
      </c>
      <c r="AN380" s="66"/>
      <c r="AO380" s="65">
        <f t="shared" si="155"/>
        <v>0</v>
      </c>
      <c r="AP380" s="65">
        <f t="shared" si="156"/>
        <v>0</v>
      </c>
      <c r="AR380" s="67">
        <f t="shared" si="157"/>
        <v>77.017974578308383</v>
      </c>
      <c r="AS380" s="67">
        <f>IF(K380="","",Input!D$27-(((L380*F$23-K380*F$22)*F$6))-Input!D$17+C$28)</f>
        <v>153.86642126936846</v>
      </c>
      <c r="AT380" s="67"/>
      <c r="AU380" s="67">
        <f t="shared" si="158"/>
        <v>133.87328414918267</v>
      </c>
      <c r="AV380" s="67">
        <f>IF(H380="","",Input!D$27-((I380*C$23-H380*C$22)*C$6)-Input!D$16+C$28)</f>
        <v>155.53630326573665</v>
      </c>
      <c r="BA380" s="37"/>
      <c r="BB380" s="37"/>
      <c r="BD380" s="37"/>
      <c r="BE380" s="37"/>
      <c r="BJ380" s="1">
        <f t="shared" si="145"/>
        <v>513.02581793734669</v>
      </c>
    </row>
    <row r="381" spans="8:62" x14ac:dyDescent="0.2">
      <c r="H381" s="18">
        <f>IF(DAT_ROOT!A378="","",DAT_ROOT!A378*Input!$D$41)</f>
        <v>0.95611599999999997</v>
      </c>
      <c r="I381" s="18">
        <f>IF(DAT_ROOT!B378="","",DAT_ROOT!B378*Input!$D$42)</f>
        <v>-2.1860000000000001E-2</v>
      </c>
      <c r="J381" s="17"/>
      <c r="K381" s="18">
        <f>IF(DAT_TIP!A378="","",DAT_TIP!A378*Input!$D$43)</f>
        <v>0.95611599999999997</v>
      </c>
      <c r="L381" s="18">
        <f>IF(DAT_TIP!B378="","",DAT_TIP!B378*Input!$D$44)</f>
        <v>-2.1860000000000001E-2</v>
      </c>
      <c r="M381" s="1">
        <f t="shared" si="146"/>
        <v>378</v>
      </c>
      <c r="N381" s="16">
        <f t="shared" si="135"/>
        <v>450.17840835840514</v>
      </c>
      <c r="O381" s="16">
        <f t="shared" si="136"/>
        <v>39.381025250821857</v>
      </c>
      <c r="P381" s="17"/>
      <c r="Q381" s="16">
        <f t="shared" si="137"/>
        <v>520.74980423691045</v>
      </c>
      <c r="R381" s="16">
        <f t="shared" si="138"/>
        <v>41.398046495166547</v>
      </c>
      <c r="T381" s="63">
        <f t="shared" si="147"/>
        <v>0</v>
      </c>
      <c r="U381" s="63">
        <f t="shared" si="148"/>
        <v>0</v>
      </c>
      <c r="V381" s="64"/>
      <c r="W381" s="63">
        <f t="shared" si="149"/>
        <v>0</v>
      </c>
      <c r="X381" s="63">
        <f t="shared" si="150"/>
        <v>0</v>
      </c>
      <c r="Y381" s="58"/>
      <c r="Z381" s="60">
        <f t="shared" si="139"/>
        <v>457.23554794625568</v>
      </c>
      <c r="AA381" s="60">
        <f t="shared" si="151"/>
        <v>39.582727375256326</v>
      </c>
      <c r="AB381" s="61"/>
      <c r="AC381" s="62">
        <f t="shared" si="140"/>
        <v>513.69266464905991</v>
      </c>
      <c r="AD381" s="62">
        <f t="shared" si="152"/>
        <v>41.196344370732071</v>
      </c>
      <c r="AE381" s="38"/>
      <c r="AF381" s="16">
        <f t="shared" si="141"/>
        <v>69.293988278744635</v>
      </c>
      <c r="AG381" s="16">
        <f t="shared" si="142"/>
        <v>153.60195350483346</v>
      </c>
      <c r="AH381" s="16"/>
      <c r="AI381" s="79">
        <f t="shared" si="143"/>
        <v>139.86538415724991</v>
      </c>
      <c r="AJ381" s="79">
        <f t="shared" si="144"/>
        <v>155.61897474917814</v>
      </c>
      <c r="AK381" s="59"/>
      <c r="AL381" s="65">
        <f t="shared" si="153"/>
        <v>0</v>
      </c>
      <c r="AM381" s="65">
        <f t="shared" si="154"/>
        <v>0</v>
      </c>
      <c r="AN381" s="66"/>
      <c r="AO381" s="65">
        <f t="shared" si="155"/>
        <v>0</v>
      </c>
      <c r="AP381" s="65">
        <f t="shared" si="156"/>
        <v>0</v>
      </c>
      <c r="AR381" s="67">
        <f t="shared" si="157"/>
        <v>76.351127866595164</v>
      </c>
      <c r="AS381" s="67">
        <f>IF(K381="","",Input!D$27-(((L381*F$23-K381*F$22)*F$6))-Input!D$17+C$28)</f>
        <v>153.80365562926792</v>
      </c>
      <c r="AT381" s="67"/>
      <c r="AU381" s="67">
        <f t="shared" si="158"/>
        <v>132.80824456939939</v>
      </c>
      <c r="AV381" s="67">
        <f>IF(H381="","",Input!D$27-((I381*C$23-H381*C$22)*C$6)-Input!D$16+C$28)</f>
        <v>155.41727262474367</v>
      </c>
      <c r="BA381" s="37"/>
      <c r="BB381" s="37"/>
      <c r="BD381" s="37"/>
      <c r="BE381" s="37"/>
      <c r="BJ381" s="1">
        <f t="shared" si="145"/>
        <v>513.69266464905991</v>
      </c>
    </row>
    <row r="382" spans="8:62" x14ac:dyDescent="0.2">
      <c r="H382" s="18">
        <f>IF(DAT_ROOT!A379="","",DAT_ROOT!A379*Input!$D$41)</f>
        <v>0.95871399999999996</v>
      </c>
      <c r="I382" s="18">
        <f>IF(DAT_ROOT!B379="","",DAT_ROOT!B379*Input!$D$42)</f>
        <v>-2.1548000000000001E-2</v>
      </c>
      <c r="J382" s="17"/>
      <c r="K382" s="18">
        <f>IF(DAT_TIP!A379="","",DAT_TIP!A379*Input!$D$43)</f>
        <v>0.95871399999999996</v>
      </c>
      <c r="L382" s="18">
        <f>IF(DAT_TIP!B379="","",DAT_TIP!B379*Input!$D$44)</f>
        <v>-2.1548000000000001E-2</v>
      </c>
      <c r="M382" s="1">
        <f t="shared" si="146"/>
        <v>379</v>
      </c>
      <c r="N382" s="16">
        <f t="shared" si="135"/>
        <v>451.26830230224988</v>
      </c>
      <c r="O382" s="16">
        <f t="shared" si="136"/>
        <v>39.494089616047312</v>
      </c>
      <c r="P382" s="17"/>
      <c r="Q382" s="16">
        <f t="shared" si="137"/>
        <v>521.35295657788504</v>
      </c>
      <c r="R382" s="16">
        <f t="shared" si="138"/>
        <v>41.446911877494692</v>
      </c>
      <c r="T382" s="63">
        <f t="shared" si="147"/>
        <v>0</v>
      </c>
      <c r="U382" s="63">
        <f t="shared" si="148"/>
        <v>0</v>
      </c>
      <c r="V382" s="64"/>
      <c r="W382" s="63">
        <f t="shared" si="149"/>
        <v>0</v>
      </c>
      <c r="X382" s="63">
        <f t="shared" si="150"/>
        <v>0</v>
      </c>
      <c r="Y382" s="58"/>
      <c r="Z382" s="60">
        <f t="shared" si="139"/>
        <v>458.2767677298134</v>
      </c>
      <c r="AA382" s="60">
        <f t="shared" si="151"/>
        <v>39.689371842192052</v>
      </c>
      <c r="AB382" s="61"/>
      <c r="AC382" s="62">
        <f t="shared" si="140"/>
        <v>514.34449115032157</v>
      </c>
      <c r="AD382" s="62">
        <f t="shared" si="152"/>
        <v>41.251629651349958</v>
      </c>
      <c r="AE382" s="38"/>
      <c r="AF382" s="16">
        <f t="shared" si="141"/>
        <v>68.690835937769975</v>
      </c>
      <c r="AG382" s="16">
        <f t="shared" si="142"/>
        <v>153.5530881225053</v>
      </c>
      <c r="AH382" s="16"/>
      <c r="AI382" s="79">
        <f t="shared" si="143"/>
        <v>138.77549021340519</v>
      </c>
      <c r="AJ382" s="79">
        <f t="shared" si="144"/>
        <v>155.50591038395268</v>
      </c>
      <c r="AK382" s="59"/>
      <c r="AL382" s="65">
        <f t="shared" si="153"/>
        <v>0</v>
      </c>
      <c r="AM382" s="65">
        <f t="shared" si="154"/>
        <v>0</v>
      </c>
      <c r="AN382" s="66"/>
      <c r="AO382" s="65">
        <f t="shared" si="155"/>
        <v>0</v>
      </c>
      <c r="AP382" s="65">
        <f t="shared" si="156"/>
        <v>0</v>
      </c>
      <c r="AR382" s="67">
        <f t="shared" si="157"/>
        <v>75.699301365333497</v>
      </c>
      <c r="AS382" s="67">
        <f>IF(K382="","",Input!D$27-(((L382*F$23-K382*F$22)*F$6))-Input!D$17+C$28)</f>
        <v>153.74837034865004</v>
      </c>
      <c r="AT382" s="67"/>
      <c r="AU382" s="67">
        <f t="shared" si="158"/>
        <v>131.76702478584167</v>
      </c>
      <c r="AV382" s="67">
        <f>IF(H382="","",Input!D$27-((I382*C$23-H382*C$22)*C$6)-Input!D$16+C$28)</f>
        <v>155.31062815780794</v>
      </c>
      <c r="BA382" s="37"/>
      <c r="BB382" s="37"/>
      <c r="BD382" s="37"/>
      <c r="BE382" s="37"/>
      <c r="BJ382" s="1">
        <f t="shared" si="145"/>
        <v>514.34449115032157</v>
      </c>
    </row>
    <row r="383" spans="8:62" x14ac:dyDescent="0.2">
      <c r="H383" s="18">
        <f>IF(DAT_ROOT!A380="","",DAT_ROOT!A380*Input!$D$41)</f>
        <v>0.96163500000000002</v>
      </c>
      <c r="I383" s="18">
        <f>IF(DAT_ROOT!B380="","",DAT_ROOT!B380*Input!$D$42)</f>
        <v>-2.1196E-2</v>
      </c>
      <c r="J383" s="17"/>
      <c r="K383" s="18">
        <f>IF(DAT_TIP!A380="","",DAT_TIP!A380*Input!$D$43)</f>
        <v>0.96163500000000002</v>
      </c>
      <c r="L383" s="18">
        <f>IF(DAT_TIP!B380="","",DAT_TIP!B380*Input!$D$44)</f>
        <v>-2.1196E-2</v>
      </c>
      <c r="M383" s="1">
        <f t="shared" si="146"/>
        <v>380</v>
      </c>
      <c r="N383" s="16">
        <f t="shared" si="135"/>
        <v>452.49370702616886</v>
      </c>
      <c r="O383" s="16">
        <f t="shared" si="136"/>
        <v>39.621717562619359</v>
      </c>
      <c r="P383" s="17"/>
      <c r="Q383" s="16">
        <f t="shared" si="137"/>
        <v>522.03110750333724</v>
      </c>
      <c r="R383" s="16">
        <f t="shared" si="138"/>
        <v>41.502132168896743</v>
      </c>
      <c r="T383" s="63">
        <f t="shared" si="147"/>
        <v>0</v>
      </c>
      <c r="U383" s="63">
        <f t="shared" si="148"/>
        <v>0</v>
      </c>
      <c r="V383" s="64"/>
      <c r="W383" s="63">
        <f t="shared" si="149"/>
        <v>0</v>
      </c>
      <c r="X383" s="63">
        <f t="shared" si="150"/>
        <v>0</v>
      </c>
      <c r="Y383" s="58"/>
      <c r="Z383" s="60">
        <f t="shared" si="139"/>
        <v>459.44744707388571</v>
      </c>
      <c r="AA383" s="60">
        <f t="shared" si="151"/>
        <v>39.809759023247096</v>
      </c>
      <c r="AB383" s="61"/>
      <c r="AC383" s="62">
        <f t="shared" si="140"/>
        <v>515.07736745562045</v>
      </c>
      <c r="AD383" s="62">
        <f t="shared" si="152"/>
        <v>41.314090708269006</v>
      </c>
      <c r="AE383" s="38"/>
      <c r="AF383" s="16">
        <f t="shared" si="141"/>
        <v>68.012685012317775</v>
      </c>
      <c r="AG383" s="16">
        <f t="shared" si="142"/>
        <v>153.49786783110329</v>
      </c>
      <c r="AH383" s="16"/>
      <c r="AI383" s="79">
        <f t="shared" si="143"/>
        <v>137.55008548948618</v>
      </c>
      <c r="AJ383" s="79">
        <f t="shared" si="144"/>
        <v>155.37828243738062</v>
      </c>
      <c r="AK383" s="59"/>
      <c r="AL383" s="65">
        <f t="shared" si="153"/>
        <v>0</v>
      </c>
      <c r="AM383" s="65">
        <f t="shared" si="154"/>
        <v>0</v>
      </c>
      <c r="AN383" s="66"/>
      <c r="AO383" s="65">
        <f t="shared" si="155"/>
        <v>0</v>
      </c>
      <c r="AP383" s="65">
        <f t="shared" si="156"/>
        <v>0</v>
      </c>
      <c r="AR383" s="67">
        <f t="shared" si="157"/>
        <v>74.966425060034624</v>
      </c>
      <c r="AS383" s="67">
        <f>IF(K383="","",Input!D$27-(((L383*F$23-K383*F$22)*F$6))-Input!D$17+C$28)</f>
        <v>153.68590929173101</v>
      </c>
      <c r="AT383" s="67"/>
      <c r="AU383" s="67">
        <f t="shared" si="158"/>
        <v>130.59634544176936</v>
      </c>
      <c r="AV383" s="67">
        <f>IF(H383="","",Input!D$27-((I383*C$23-H383*C$22)*C$6)-Input!D$16+C$28)</f>
        <v>155.1902409767529</v>
      </c>
      <c r="BA383" s="37"/>
      <c r="BB383" s="37"/>
      <c r="BD383" s="37"/>
      <c r="BE383" s="37"/>
      <c r="BJ383" s="1">
        <f t="shared" si="145"/>
        <v>515.07736745562045</v>
      </c>
    </row>
    <row r="384" spans="8:62" x14ac:dyDescent="0.2">
      <c r="H384" s="18">
        <f>IF(DAT_ROOT!A381="","",DAT_ROOT!A381*Input!$D$41)</f>
        <v>0.96601599999999999</v>
      </c>
      <c r="I384" s="18">
        <f>IF(DAT_ROOT!B381="","",DAT_ROOT!B381*Input!$D$42)</f>
        <v>-2.0663999999999998E-2</v>
      </c>
      <c r="J384" s="17"/>
      <c r="K384" s="18">
        <f>IF(DAT_TIP!A381="","",DAT_TIP!A381*Input!$D$43)</f>
        <v>0.96601599999999999</v>
      </c>
      <c r="L384" s="18">
        <f>IF(DAT_TIP!B381="","",DAT_TIP!B381*Input!$D$44)</f>
        <v>-2.0663999999999998E-2</v>
      </c>
      <c r="M384" s="1">
        <f t="shared" si="146"/>
        <v>381</v>
      </c>
      <c r="N384" s="16">
        <f t="shared" si="135"/>
        <v>454.33163181366928</v>
      </c>
      <c r="O384" s="16">
        <f t="shared" si="136"/>
        <v>39.814837665959629</v>
      </c>
      <c r="P384" s="17"/>
      <c r="Q384" s="16">
        <f t="shared" si="137"/>
        <v>523.04825411979505</v>
      </c>
      <c r="R384" s="16">
        <f t="shared" si="138"/>
        <v>41.585891422570079</v>
      </c>
      <c r="T384" s="63">
        <f t="shared" si="147"/>
        <v>0</v>
      </c>
      <c r="U384" s="63">
        <f t="shared" si="148"/>
        <v>0</v>
      </c>
      <c r="V384" s="64"/>
      <c r="W384" s="63">
        <f t="shared" si="149"/>
        <v>0</v>
      </c>
      <c r="X384" s="63">
        <f t="shared" si="150"/>
        <v>0</v>
      </c>
      <c r="Y384" s="58"/>
      <c r="Z384" s="60">
        <f t="shared" si="139"/>
        <v>461.20329404428185</v>
      </c>
      <c r="AA384" s="60">
        <f t="shared" si="151"/>
        <v>39.991943041620672</v>
      </c>
      <c r="AB384" s="61"/>
      <c r="AC384" s="62">
        <f t="shared" si="140"/>
        <v>516.17659188918253</v>
      </c>
      <c r="AD384" s="62">
        <f t="shared" si="152"/>
        <v>41.408786046909029</v>
      </c>
      <c r="AE384" s="38"/>
      <c r="AF384" s="16">
        <f t="shared" si="141"/>
        <v>66.995538395859953</v>
      </c>
      <c r="AG384" s="16">
        <f t="shared" si="142"/>
        <v>153.41410857742991</v>
      </c>
      <c r="AH384" s="16"/>
      <c r="AI384" s="79">
        <f t="shared" si="143"/>
        <v>135.71216070198582</v>
      </c>
      <c r="AJ384" s="79">
        <f t="shared" si="144"/>
        <v>155.18516233404037</v>
      </c>
      <c r="AK384" s="59"/>
      <c r="AL384" s="65">
        <f t="shared" si="153"/>
        <v>0</v>
      </c>
      <c r="AM384" s="65">
        <f t="shared" si="154"/>
        <v>0</v>
      </c>
      <c r="AN384" s="66"/>
      <c r="AO384" s="65">
        <f t="shared" si="155"/>
        <v>0</v>
      </c>
      <c r="AP384" s="65">
        <f t="shared" si="156"/>
        <v>0</v>
      </c>
      <c r="AR384" s="67">
        <f t="shared" si="157"/>
        <v>73.867200626472538</v>
      </c>
      <c r="AS384" s="67">
        <f>IF(K384="","",Input!D$27-(((L384*F$23-K384*F$22)*F$6))-Input!D$17+C$28)</f>
        <v>153.59121395309097</v>
      </c>
      <c r="AT384" s="67"/>
      <c r="AU384" s="67">
        <f t="shared" si="158"/>
        <v>128.84049847137322</v>
      </c>
      <c r="AV384" s="67">
        <f>IF(H384="","",Input!D$27-((I384*C$23-H384*C$22)*C$6)-Input!D$16+C$28)</f>
        <v>155.00805695837934</v>
      </c>
      <c r="BA384" s="37"/>
      <c r="BB384" s="37"/>
      <c r="BD384" s="37"/>
      <c r="BE384" s="37"/>
      <c r="BJ384" s="1">
        <f t="shared" si="145"/>
        <v>516.17659188918253</v>
      </c>
    </row>
    <row r="385" spans="8:62" x14ac:dyDescent="0.2">
      <c r="H385" s="18">
        <f>IF(DAT_ROOT!A382="","",DAT_ROOT!A382*Input!$D$41)</f>
        <v>0.97039799999999998</v>
      </c>
      <c r="I385" s="18">
        <f>IF(DAT_ROOT!B382="","",DAT_ROOT!B382*Input!$D$42)</f>
        <v>-2.0140000000000002E-2</v>
      </c>
      <c r="J385" s="17"/>
      <c r="K385" s="18">
        <f>IF(DAT_TIP!A382="","",DAT_TIP!A382*Input!$D$43)</f>
        <v>0.97039799999999998</v>
      </c>
      <c r="L385" s="18">
        <f>IF(DAT_TIP!B382="","",DAT_TIP!B382*Input!$D$44)</f>
        <v>-2.0140000000000002E-2</v>
      </c>
      <c r="M385" s="1">
        <f t="shared" si="146"/>
        <v>382</v>
      </c>
      <c r="N385" s="16">
        <f t="shared" si="135"/>
        <v>456.16992119792599</v>
      </c>
      <c r="O385" s="16">
        <f t="shared" si="136"/>
        <v>40.004601402335496</v>
      </c>
      <c r="P385" s="17"/>
      <c r="Q385" s="16">
        <f t="shared" si="137"/>
        <v>524.06556027969395</v>
      </c>
      <c r="R385" s="16">
        <f t="shared" si="138"/>
        <v>41.667793043102883</v>
      </c>
      <c r="T385" s="63">
        <f t="shared" si="147"/>
        <v>0</v>
      </c>
      <c r="U385" s="63">
        <f t="shared" si="148"/>
        <v>0</v>
      </c>
      <c r="V385" s="64"/>
      <c r="W385" s="63">
        <f t="shared" si="149"/>
        <v>0</v>
      </c>
      <c r="X385" s="63">
        <f t="shared" si="150"/>
        <v>0</v>
      </c>
      <c r="Y385" s="58"/>
      <c r="Z385" s="60">
        <f t="shared" si="139"/>
        <v>462.95948510610276</v>
      </c>
      <c r="AA385" s="60">
        <f t="shared" si="151"/>
        <v>40.170920566412235</v>
      </c>
      <c r="AB385" s="61"/>
      <c r="AC385" s="62">
        <f t="shared" si="140"/>
        <v>517.27599637151718</v>
      </c>
      <c r="AD385" s="62">
        <f t="shared" si="152"/>
        <v>41.501473879026143</v>
      </c>
      <c r="AE385" s="38"/>
      <c r="AF385" s="16">
        <f t="shared" si="141"/>
        <v>65.978232235961102</v>
      </c>
      <c r="AG385" s="16">
        <f t="shared" si="142"/>
        <v>153.33220695689712</v>
      </c>
      <c r="AH385" s="16"/>
      <c r="AI385" s="79">
        <f t="shared" si="143"/>
        <v>133.87387131772911</v>
      </c>
      <c r="AJ385" s="79">
        <f t="shared" si="144"/>
        <v>154.99539859766452</v>
      </c>
      <c r="AK385" s="59"/>
      <c r="AL385" s="65">
        <f t="shared" si="153"/>
        <v>0</v>
      </c>
      <c r="AM385" s="65">
        <f t="shared" si="154"/>
        <v>0</v>
      </c>
      <c r="AN385" s="66"/>
      <c r="AO385" s="65">
        <f t="shared" si="155"/>
        <v>0</v>
      </c>
      <c r="AP385" s="65">
        <f t="shared" si="156"/>
        <v>0</v>
      </c>
      <c r="AR385" s="67">
        <f t="shared" si="157"/>
        <v>72.76779614413789</v>
      </c>
      <c r="AS385" s="67">
        <f>IF(K385="","",Input!D$27-(((L385*F$23-K385*F$22)*F$6))-Input!D$17+C$28)</f>
        <v>153.49852612097385</v>
      </c>
      <c r="AT385" s="67"/>
      <c r="AU385" s="67">
        <f t="shared" si="158"/>
        <v>127.08430740955231</v>
      </c>
      <c r="AV385" s="67">
        <f>IF(H385="","",Input!D$27-((I385*C$23-H385*C$22)*C$6)-Input!D$16+C$28)</f>
        <v>154.82907943358776</v>
      </c>
      <c r="BA385" s="37"/>
      <c r="BB385" s="37"/>
      <c r="BD385" s="37"/>
      <c r="BE385" s="37"/>
      <c r="BJ385" s="1">
        <f t="shared" si="145"/>
        <v>517.27599637151718</v>
      </c>
    </row>
    <row r="386" spans="8:62" x14ac:dyDescent="0.2">
      <c r="H386" s="18">
        <f>IF(DAT_ROOT!A383="","",DAT_ROOT!A383*Input!$D$41)</f>
        <v>0.97331900000000005</v>
      </c>
      <c r="I386" s="18">
        <f>IF(DAT_ROOT!B383="","",DAT_ROOT!B383*Input!$D$42)</f>
        <v>-1.9784E-2</v>
      </c>
      <c r="J386" s="17"/>
      <c r="K386" s="18">
        <f>IF(DAT_TIP!A383="","",DAT_TIP!A383*Input!$D$43)</f>
        <v>0.97331900000000005</v>
      </c>
      <c r="L386" s="18">
        <f>IF(DAT_TIP!B383="","",DAT_TIP!B383*Input!$D$44)</f>
        <v>-1.9784E-2</v>
      </c>
      <c r="M386" s="1">
        <f t="shared" si="146"/>
        <v>383</v>
      </c>
      <c r="N386" s="16">
        <f t="shared" si="135"/>
        <v>457.39535297371657</v>
      </c>
      <c r="O386" s="16">
        <f t="shared" si="136"/>
        <v>40.133904150905785</v>
      </c>
      <c r="P386" s="17"/>
      <c r="Q386" s="16">
        <f t="shared" si="137"/>
        <v>524.74374697656856</v>
      </c>
      <c r="R386" s="16">
        <f t="shared" si="138"/>
        <v>41.723937679647406</v>
      </c>
      <c r="T386" s="63">
        <f t="shared" si="147"/>
        <v>0</v>
      </c>
      <c r="U386" s="63">
        <f t="shared" si="148"/>
        <v>0</v>
      </c>
      <c r="V386" s="64"/>
      <c r="W386" s="63">
        <f t="shared" si="149"/>
        <v>0</v>
      </c>
      <c r="X386" s="63">
        <f t="shared" si="150"/>
        <v>0</v>
      </c>
      <c r="Y386" s="58"/>
      <c r="Z386" s="60">
        <f t="shared" si="139"/>
        <v>464.13019237400175</v>
      </c>
      <c r="AA386" s="60">
        <f t="shared" si="151"/>
        <v>40.292907503779944</v>
      </c>
      <c r="AB386" s="61"/>
      <c r="AC386" s="62">
        <f t="shared" si="140"/>
        <v>518.00890757628326</v>
      </c>
      <c r="AD386" s="62">
        <f t="shared" si="152"/>
        <v>41.564934326773241</v>
      </c>
      <c r="AE386" s="38"/>
      <c r="AF386" s="16">
        <f t="shared" si="141"/>
        <v>65.300045539086625</v>
      </c>
      <c r="AG386" s="16">
        <f t="shared" si="142"/>
        <v>153.27606232035262</v>
      </c>
      <c r="AH386" s="16"/>
      <c r="AI386" s="79">
        <f t="shared" si="143"/>
        <v>132.6484395419385</v>
      </c>
      <c r="AJ386" s="79">
        <f t="shared" si="144"/>
        <v>154.86609584909419</v>
      </c>
      <c r="AK386" s="59"/>
      <c r="AL386" s="65">
        <f t="shared" si="153"/>
        <v>0</v>
      </c>
      <c r="AM386" s="65">
        <f t="shared" si="154"/>
        <v>0</v>
      </c>
      <c r="AN386" s="66"/>
      <c r="AO386" s="65">
        <f t="shared" si="155"/>
        <v>0</v>
      </c>
      <c r="AP386" s="65">
        <f t="shared" si="156"/>
        <v>0</v>
      </c>
      <c r="AR386" s="67">
        <f t="shared" si="157"/>
        <v>72.034884939371807</v>
      </c>
      <c r="AS386" s="67">
        <f>IF(K386="","",Input!D$27-(((L386*F$23-K386*F$22)*F$6))-Input!D$17+C$28)</f>
        <v>153.43506567322677</v>
      </c>
      <c r="AT386" s="67"/>
      <c r="AU386" s="67">
        <f t="shared" si="158"/>
        <v>125.91360014165332</v>
      </c>
      <c r="AV386" s="67">
        <f>IF(H386="","",Input!D$27-((I386*C$23-H386*C$22)*C$6)-Input!D$16+C$28)</f>
        <v>154.70709249622004</v>
      </c>
      <c r="BA386" s="37"/>
      <c r="BB386" s="37"/>
      <c r="BD386" s="37"/>
      <c r="BE386" s="37"/>
      <c r="BJ386" s="1">
        <f t="shared" si="145"/>
        <v>518.00890757628326</v>
      </c>
    </row>
    <row r="387" spans="8:62" x14ac:dyDescent="0.2">
      <c r="H387" s="18">
        <f>IF(DAT_ROOT!A384="","",DAT_ROOT!A384*Input!$D$41)</f>
        <v>0.97624</v>
      </c>
      <c r="I387" s="18">
        <f>IF(DAT_ROOT!B384="","",DAT_ROOT!B384*Input!$D$42)</f>
        <v>-1.9435999999999998E-2</v>
      </c>
      <c r="J387" s="17"/>
      <c r="K387" s="18">
        <f>IF(DAT_TIP!A384="","",DAT_TIP!A384*Input!$D$43)</f>
        <v>0.97624</v>
      </c>
      <c r="L387" s="18">
        <f>IF(DAT_TIP!B384="","",DAT_TIP!B384*Input!$D$44)</f>
        <v>-1.9435999999999998E-2</v>
      </c>
      <c r="M387" s="1">
        <f t="shared" si="146"/>
        <v>384</v>
      </c>
      <c r="N387" s="16">
        <f t="shared" si="135"/>
        <v>458.6207306457639</v>
      </c>
      <c r="O387" s="16">
        <f t="shared" si="136"/>
        <v>40.259857295479591</v>
      </c>
      <c r="P387" s="17"/>
      <c r="Q387" s="16">
        <f t="shared" si="137"/>
        <v>525.42186213059836</v>
      </c>
      <c r="R387" s="16">
        <f t="shared" si="138"/>
        <v>41.778233625906978</v>
      </c>
      <c r="T387" s="63">
        <f t="shared" si="147"/>
        <v>0</v>
      </c>
      <c r="U387" s="63">
        <f t="shared" si="148"/>
        <v>0</v>
      </c>
      <c r="V387" s="64"/>
      <c r="W387" s="63">
        <f t="shared" si="149"/>
        <v>0</v>
      </c>
      <c r="X387" s="63">
        <f t="shared" si="150"/>
        <v>0</v>
      </c>
      <c r="Y387" s="58"/>
      <c r="Z387" s="60">
        <f t="shared" si="139"/>
        <v>465.30084379424738</v>
      </c>
      <c r="AA387" s="60">
        <f t="shared" si="151"/>
        <v>40.41169492852233</v>
      </c>
      <c r="AB387" s="61"/>
      <c r="AC387" s="62">
        <f t="shared" si="140"/>
        <v>518.74174898211493</v>
      </c>
      <c r="AD387" s="62">
        <f t="shared" si="152"/>
        <v>41.626395992864239</v>
      </c>
      <c r="AE387" s="38"/>
      <c r="AF387" s="16">
        <f t="shared" si="141"/>
        <v>64.6219303850567</v>
      </c>
      <c r="AG387" s="16">
        <f t="shared" si="142"/>
        <v>153.22176637409302</v>
      </c>
      <c r="AH387" s="16"/>
      <c r="AI387" s="79">
        <f t="shared" si="143"/>
        <v>131.42306186989114</v>
      </c>
      <c r="AJ387" s="79">
        <f t="shared" si="144"/>
        <v>154.74014270452039</v>
      </c>
      <c r="AK387" s="59"/>
      <c r="AL387" s="65">
        <f t="shared" si="153"/>
        <v>0</v>
      </c>
      <c r="AM387" s="65">
        <f t="shared" si="154"/>
        <v>0</v>
      </c>
      <c r="AN387" s="66"/>
      <c r="AO387" s="65">
        <f t="shared" si="155"/>
        <v>0</v>
      </c>
      <c r="AP387" s="65">
        <f t="shared" si="156"/>
        <v>0</v>
      </c>
      <c r="AR387" s="67">
        <f t="shared" si="157"/>
        <v>71.302043533540143</v>
      </c>
      <c r="AS387" s="67">
        <f>IF(K387="","",Input!D$27-(((L387*F$23-K387*F$22)*F$6))-Input!D$17+C$28)</f>
        <v>153.37360400713575</v>
      </c>
      <c r="AT387" s="67"/>
      <c r="AU387" s="67">
        <f t="shared" si="158"/>
        <v>124.74294872140769</v>
      </c>
      <c r="AV387" s="67">
        <f>IF(H387="","",Input!D$27-((I387*C$23-H387*C$22)*C$6)-Input!D$16+C$28)</f>
        <v>154.58830507147766</v>
      </c>
      <c r="BA387" s="37"/>
      <c r="BB387" s="37"/>
      <c r="BD387" s="37"/>
      <c r="BE387" s="37"/>
      <c r="BJ387" s="1">
        <f t="shared" si="145"/>
        <v>518.74174898211493</v>
      </c>
    </row>
    <row r="388" spans="8:62" x14ac:dyDescent="0.2">
      <c r="H388" s="18">
        <f>IF(DAT_ROOT!A385="","",DAT_ROOT!A385*Input!$D$41)</f>
        <v>0.97916099999999995</v>
      </c>
      <c r="I388" s="18">
        <f>IF(DAT_ROOT!B385="","",DAT_ROOT!B385*Input!$D$42)</f>
        <v>-1.9075999999999999E-2</v>
      </c>
      <c r="J388" s="17"/>
      <c r="K388" s="18">
        <f>IF(DAT_TIP!A385="","",DAT_TIP!A385*Input!$D$43)</f>
        <v>0.97916099999999995</v>
      </c>
      <c r="L388" s="18">
        <f>IF(DAT_TIP!B385="","",DAT_TIP!B385*Input!$D$44)</f>
        <v>-1.9075999999999999E-2</v>
      </c>
      <c r="M388" s="1">
        <f t="shared" si="146"/>
        <v>385</v>
      </c>
      <c r="N388" s="16">
        <f t="shared" si="135"/>
        <v>459.84618947342619</v>
      </c>
      <c r="O388" s="16">
        <f t="shared" si="136"/>
        <v>40.390834846048122</v>
      </c>
      <c r="P388" s="17"/>
      <c r="Q388" s="16">
        <f t="shared" si="137"/>
        <v>526.10008459889514</v>
      </c>
      <c r="R388" s="16">
        <f t="shared" si="138"/>
        <v>41.835302607593967</v>
      </c>
      <c r="T388" s="63">
        <f t="shared" si="147"/>
        <v>0</v>
      </c>
      <c r="U388" s="63">
        <f t="shared" si="148"/>
        <v>0</v>
      </c>
      <c r="V388" s="64"/>
      <c r="W388" s="63">
        <f t="shared" si="149"/>
        <v>0</v>
      </c>
      <c r="X388" s="63">
        <f t="shared" si="150"/>
        <v>0</v>
      </c>
      <c r="Y388" s="58"/>
      <c r="Z388" s="60">
        <f t="shared" si="139"/>
        <v>466.47157898597311</v>
      </c>
      <c r="AA388" s="60">
        <f t="shared" si="151"/>
        <v>40.535281622202703</v>
      </c>
      <c r="AB388" s="61"/>
      <c r="AC388" s="62">
        <f t="shared" si="140"/>
        <v>519.47469508634822</v>
      </c>
      <c r="AD388" s="62">
        <f t="shared" si="152"/>
        <v>41.690855831439379</v>
      </c>
      <c r="AE388" s="38"/>
      <c r="AF388" s="16">
        <f t="shared" si="141"/>
        <v>63.943707916759962</v>
      </c>
      <c r="AG388" s="16">
        <f t="shared" si="142"/>
        <v>153.16469739240603</v>
      </c>
      <c r="AH388" s="16"/>
      <c r="AI388" s="79">
        <f t="shared" si="143"/>
        <v>130.19760304222885</v>
      </c>
      <c r="AJ388" s="79">
        <f t="shared" si="144"/>
        <v>154.60916515395186</v>
      </c>
      <c r="AK388" s="59"/>
      <c r="AL388" s="65">
        <f t="shared" si="153"/>
        <v>0</v>
      </c>
      <c r="AM388" s="65">
        <f t="shared" si="154"/>
        <v>0</v>
      </c>
      <c r="AN388" s="66"/>
      <c r="AO388" s="65">
        <f t="shared" si="155"/>
        <v>0</v>
      </c>
      <c r="AP388" s="65">
        <f t="shared" si="156"/>
        <v>0</v>
      </c>
      <c r="AR388" s="67">
        <f t="shared" si="157"/>
        <v>70.569097429306851</v>
      </c>
      <c r="AS388" s="67">
        <f>IF(K388="","",Input!D$27-(((L388*F$23-K388*F$22)*F$6))-Input!D$17+C$28)</f>
        <v>153.30914416856061</v>
      </c>
      <c r="AT388" s="67"/>
      <c r="AU388" s="67">
        <f t="shared" si="158"/>
        <v>123.57221352968196</v>
      </c>
      <c r="AV388" s="67">
        <f>IF(H388="","",Input!D$27-((I388*C$23-H388*C$22)*C$6)-Input!D$16+C$28)</f>
        <v>154.46471837779728</v>
      </c>
      <c r="BA388" s="37"/>
      <c r="BB388" s="37"/>
      <c r="BD388" s="37"/>
      <c r="BE388" s="37"/>
      <c r="BJ388" s="1">
        <f t="shared" si="145"/>
        <v>519.47469508634822</v>
      </c>
    </row>
    <row r="389" spans="8:62" x14ac:dyDescent="0.2">
      <c r="H389" s="18">
        <f>IF(DAT_ROOT!A386="","",DAT_ROOT!A386*Input!$D$41)</f>
        <v>0.98183299999999996</v>
      </c>
      <c r="I389" s="18">
        <f>IF(DAT_ROOT!B386="","",DAT_ROOT!B386*Input!$D$42)</f>
        <v>-1.8776000000000001E-2</v>
      </c>
      <c r="J389" s="17"/>
      <c r="K389" s="18">
        <f>IF(DAT_TIP!A386="","",DAT_TIP!A386*Input!$D$43)</f>
        <v>0.98183299999999996</v>
      </c>
      <c r="L389" s="18">
        <f>IF(DAT_TIP!B386="","",DAT_TIP!B386*Input!$D$44)</f>
        <v>-1.8776000000000001E-2</v>
      </c>
      <c r="M389" s="1">
        <f t="shared" si="146"/>
        <v>386</v>
      </c>
      <c r="N389" s="16">
        <f t="shared" ref="N389:N452" si="159">IF(T389="","",((Z389+0.5*T389)*($F$5-$C$13)+(AC389+0.5*W389)*($C$13-$C$5))/($F$5-$C$5))</f>
        <v>460.96698609862347</v>
      </c>
      <c r="O389" s="16">
        <f t="shared" ref="O389:O452" si="160">IF(T389="","",((((AA389+0.5*U389)*($F$5-$C$13)+(AD389+0.5*X389)*($C$13-$C$5))/($F$5-$C$5))))</f>
        <v>40.498374345653318</v>
      </c>
      <c r="P389" s="17"/>
      <c r="Q389" s="16">
        <f t="shared" ref="Q389:Q452" si="161">IF(T389="","",((((Z389+0.5*T389)*($F$5-$F$13)+(AC389+0.5*W389)*($F$13-$C$5))/($F$5-$C$5))))</f>
        <v>526.72023001073865</v>
      </c>
      <c r="R389" s="16">
        <f t="shared" ref="R389:R452" si="162">IF(T389="","",((((AA389+0.5*U389)*($F$5-$F$13)+(AD389+0.5*X389)*($F$13-$C$5))/($F$5-$C$5))))</f>
        <v>41.88073318318213</v>
      </c>
      <c r="T389" s="63">
        <f t="shared" si="147"/>
        <v>0</v>
      </c>
      <c r="U389" s="63">
        <f t="shared" si="148"/>
        <v>0</v>
      </c>
      <c r="V389" s="64"/>
      <c r="W389" s="63">
        <f t="shared" si="149"/>
        <v>0</v>
      </c>
      <c r="X389" s="63">
        <f t="shared" si="150"/>
        <v>0</v>
      </c>
      <c r="Y389" s="58"/>
      <c r="Z389" s="60">
        <f t="shared" ref="Z389:Z452" si="163">IF(H389="","",(C$8)-((C$8)-((H389*C$23+I389*C$22)*C$6+C$8))+C$25)</f>
        <v>467.54231048983496</v>
      </c>
      <c r="AA389" s="60">
        <f t="shared" si="151"/>
        <v>40.636610229406202</v>
      </c>
      <c r="AB389" s="61"/>
      <c r="AC389" s="62">
        <f t="shared" ref="AC389:AC452" si="164">IF(K389="","",(F$8)-1*((F$8)-((K389*F$23+L389*F$22)*F$6+F$8))+C$25)</f>
        <v>520.14490561952709</v>
      </c>
      <c r="AD389" s="62">
        <f t="shared" si="152"/>
        <v>41.742497299429246</v>
      </c>
      <c r="AE389" s="38"/>
      <c r="AF389" s="16">
        <f t="shared" ref="AF389:AF452" si="165">IF(AL389="","",((((AU389+0.5*AL389)*($F$5-$F$13)+(AR389+0.5*AO389)*($F$13-$C$5))/($F$5-$C$5))))</f>
        <v>63.32356250491646</v>
      </c>
      <c r="AG389" s="16">
        <f t="shared" ref="AG389:AG452" si="166">IF(AL389="","",((((AV389+0.5*AP389)*($F$5-$F$13)+(AS389+0.5*AM389)*($F$13-$C$5))/($F$5-$C$5))))</f>
        <v>153.11926681681788</v>
      </c>
      <c r="AH389" s="16"/>
      <c r="AI389" s="79">
        <f t="shared" ref="AI389:AI452" si="167">IF(AL389="","",((((AU389+0.5*AO389)*($F$5-$C$13)+(AR389+0.5*AL389)*($C$13-$C$5))/($F$5-$C$5))))</f>
        <v>129.07680641703163</v>
      </c>
      <c r="AJ389" s="79">
        <f t="shared" ref="AJ389:AJ452" si="168">IF(AL389="","",((((AV389+0.5*AP389)*($F$5-$C$13)+(AS389+0.5*AM389)*($C$13-$C$5))/($F$5-$C$5))))</f>
        <v>154.5016256543467</v>
      </c>
      <c r="AK389" s="59"/>
      <c r="AL389" s="65">
        <f t="shared" si="153"/>
        <v>0</v>
      </c>
      <c r="AM389" s="65">
        <f t="shared" si="154"/>
        <v>0</v>
      </c>
      <c r="AN389" s="66"/>
      <c r="AO389" s="65">
        <f t="shared" si="155"/>
        <v>0</v>
      </c>
      <c r="AP389" s="65">
        <f t="shared" si="156"/>
        <v>0</v>
      </c>
      <c r="AR389" s="67">
        <f t="shared" si="157"/>
        <v>69.898886896127976</v>
      </c>
      <c r="AS389" s="67">
        <f>IF(K389="","",Input!D$27-(((L389*F$23-K389*F$22)*F$6))-Input!D$17+C$28)</f>
        <v>153.25750270057074</v>
      </c>
      <c r="AT389" s="67"/>
      <c r="AU389" s="67">
        <f t="shared" si="158"/>
        <v>122.50148202582011</v>
      </c>
      <c r="AV389" s="67">
        <f>IF(H389="","",Input!D$27-((I389*C$23-H389*C$22)*C$6)-Input!D$16+C$28)</f>
        <v>154.36338977059381</v>
      </c>
      <c r="BA389" s="37"/>
      <c r="BB389" s="37"/>
      <c r="BD389" s="37"/>
      <c r="BE389" s="37"/>
      <c r="BJ389" s="1">
        <f t="shared" ref="BJ389:BJ452" si="169">IF(K389="","",(K389*F$23+L389*F$22)*F$6+F$8)</f>
        <v>520.14490561952709</v>
      </c>
    </row>
    <row r="390" spans="8:62" x14ac:dyDescent="0.2">
      <c r="H390" s="18">
        <f>IF(DAT_ROOT!A387="","",DAT_ROOT!A387*Input!$D$41)</f>
        <v>0.98425499999999999</v>
      </c>
      <c r="I390" s="18">
        <f>IF(DAT_ROOT!B387="","",DAT_ROOT!B387*Input!$D$42)</f>
        <v>-1.8504E-2</v>
      </c>
      <c r="J390" s="17"/>
      <c r="K390" s="18">
        <f>IF(DAT_TIP!A387="","",DAT_TIP!A387*Input!$D$43)</f>
        <v>0.98425499999999999</v>
      </c>
      <c r="L390" s="18">
        <f>IF(DAT_TIP!B387="","",DAT_TIP!B387*Input!$D$44)</f>
        <v>-1.8504E-2</v>
      </c>
      <c r="M390" s="1">
        <f t="shared" ref="M390:M453" si="170">M389+1</f>
        <v>387</v>
      </c>
      <c r="N390" s="16">
        <f t="shared" si="159"/>
        <v>461.98291823582917</v>
      </c>
      <c r="O390" s="16">
        <f t="shared" si="160"/>
        <v>40.595880973249024</v>
      </c>
      <c r="P390" s="17"/>
      <c r="Q390" s="16">
        <f t="shared" si="161"/>
        <v>527.28235345122141</v>
      </c>
      <c r="R390" s="16">
        <f t="shared" si="162"/>
        <v>41.921929056666819</v>
      </c>
      <c r="T390" s="63">
        <f t="shared" si="147"/>
        <v>0</v>
      </c>
      <c r="U390" s="63">
        <f t="shared" si="148"/>
        <v>0</v>
      </c>
      <c r="V390" s="64"/>
      <c r="W390" s="63">
        <f t="shared" si="149"/>
        <v>0</v>
      </c>
      <c r="X390" s="63">
        <f t="shared" si="150"/>
        <v>0</v>
      </c>
      <c r="Y390" s="58"/>
      <c r="Z390" s="60">
        <f t="shared" si="163"/>
        <v>468.5128617573684</v>
      </c>
      <c r="AA390" s="60">
        <f t="shared" si="151"/>
        <v>40.728485781590805</v>
      </c>
      <c r="AB390" s="61"/>
      <c r="AC390" s="62">
        <f t="shared" si="164"/>
        <v>520.75240992968224</v>
      </c>
      <c r="AD390" s="62">
        <f t="shared" si="152"/>
        <v>41.789324248325045</v>
      </c>
      <c r="AE390" s="38"/>
      <c r="AF390" s="16">
        <f t="shared" si="165"/>
        <v>62.761439064433596</v>
      </c>
      <c r="AG390" s="16">
        <f t="shared" si="166"/>
        <v>153.07807094333319</v>
      </c>
      <c r="AH390" s="16"/>
      <c r="AI390" s="79">
        <f t="shared" si="167"/>
        <v>128.06087427982592</v>
      </c>
      <c r="AJ390" s="79">
        <f t="shared" si="168"/>
        <v>154.40411902675098</v>
      </c>
      <c r="AK390" s="59"/>
      <c r="AL390" s="65">
        <f t="shared" si="153"/>
        <v>0</v>
      </c>
      <c r="AM390" s="65">
        <f t="shared" si="154"/>
        <v>0</v>
      </c>
      <c r="AN390" s="66"/>
      <c r="AO390" s="65">
        <f t="shared" si="155"/>
        <v>0</v>
      </c>
      <c r="AP390" s="65">
        <f t="shared" si="156"/>
        <v>0</v>
      </c>
      <c r="AR390" s="67">
        <f t="shared" si="157"/>
        <v>69.291382585972826</v>
      </c>
      <c r="AS390" s="67">
        <f>IF(K390="","",Input!D$27-(((L390*F$23-K390*F$22)*F$6))-Input!D$17+C$28)</f>
        <v>153.21067575167496</v>
      </c>
      <c r="AT390" s="67"/>
      <c r="AU390" s="67">
        <f t="shared" si="158"/>
        <v>121.53093075828667</v>
      </c>
      <c r="AV390" s="67">
        <f>IF(H390="","",Input!D$27-((I390*C$23-H390*C$22)*C$6)-Input!D$16+C$28)</f>
        <v>154.27151421840921</v>
      </c>
      <c r="BA390" s="37"/>
      <c r="BB390" s="37"/>
      <c r="BD390" s="37"/>
      <c r="BE390" s="37"/>
      <c r="BJ390" s="1">
        <f t="shared" si="169"/>
        <v>520.75240992968224</v>
      </c>
    </row>
    <row r="391" spans="8:62" x14ac:dyDescent="0.2">
      <c r="H391" s="18">
        <f>IF(DAT_ROOT!A388="","",DAT_ROOT!A388*Input!$D$41)</f>
        <v>0.98788799999999999</v>
      </c>
      <c r="I391" s="18">
        <f>IF(DAT_ROOT!B388="","",DAT_ROOT!B388*Input!$D$42)</f>
        <v>-1.8092E-2</v>
      </c>
      <c r="J391" s="17"/>
      <c r="K391" s="18">
        <f>IF(DAT_TIP!A388="","",DAT_TIP!A388*Input!$D$43)</f>
        <v>0.98788799999999999</v>
      </c>
      <c r="L391" s="18">
        <f>IF(DAT_TIP!B388="","",DAT_TIP!B388*Input!$D$44)</f>
        <v>-1.8092E-2</v>
      </c>
      <c r="M391" s="1">
        <f t="shared" si="170"/>
        <v>388</v>
      </c>
      <c r="N391" s="16">
        <f t="shared" si="159"/>
        <v>463.50684349350945</v>
      </c>
      <c r="O391" s="16">
        <f t="shared" si="160"/>
        <v>40.743815716640817</v>
      </c>
      <c r="P391" s="17"/>
      <c r="Q391" s="16">
        <f t="shared" si="161"/>
        <v>528.12557438336819</v>
      </c>
      <c r="R391" s="16">
        <f t="shared" si="162"/>
        <v>41.984647212036322</v>
      </c>
      <c r="T391" s="63">
        <f t="shared" si="147"/>
        <v>0</v>
      </c>
      <c r="U391" s="63">
        <f t="shared" si="148"/>
        <v>0</v>
      </c>
      <c r="V391" s="64"/>
      <c r="W391" s="63">
        <f t="shared" si="149"/>
        <v>0</v>
      </c>
      <c r="X391" s="63">
        <f t="shared" si="150"/>
        <v>0</v>
      </c>
      <c r="Y391" s="58"/>
      <c r="Z391" s="60">
        <f t="shared" si="163"/>
        <v>469.96871658249529</v>
      </c>
      <c r="AA391" s="60">
        <f t="shared" si="151"/>
        <v>40.867898866180369</v>
      </c>
      <c r="AB391" s="61"/>
      <c r="AC391" s="62">
        <f t="shared" si="164"/>
        <v>521.66370129438235</v>
      </c>
      <c r="AD391" s="62">
        <f t="shared" si="152"/>
        <v>41.860564062496778</v>
      </c>
      <c r="AE391" s="38"/>
      <c r="AF391" s="16">
        <f t="shared" si="165"/>
        <v>61.918218132286839</v>
      </c>
      <c r="AG391" s="16">
        <f t="shared" si="166"/>
        <v>153.01535278796365</v>
      </c>
      <c r="AH391" s="16"/>
      <c r="AI391" s="79">
        <f t="shared" si="167"/>
        <v>126.53694902214565</v>
      </c>
      <c r="AJ391" s="79">
        <f t="shared" si="168"/>
        <v>154.2561842833592</v>
      </c>
      <c r="AK391" s="59"/>
      <c r="AL391" s="65">
        <f t="shared" si="153"/>
        <v>0</v>
      </c>
      <c r="AM391" s="65">
        <f t="shared" si="154"/>
        <v>0</v>
      </c>
      <c r="AN391" s="66"/>
      <c r="AO391" s="65">
        <f t="shared" si="155"/>
        <v>0</v>
      </c>
      <c r="AP391" s="65">
        <f t="shared" si="156"/>
        <v>0</v>
      </c>
      <c r="AR391" s="67">
        <f t="shared" si="157"/>
        <v>68.380091221272721</v>
      </c>
      <c r="AS391" s="67">
        <f>IF(K391="","",Input!D$27-(((L391*F$23-K391*F$22)*F$6))-Input!D$17+C$28)</f>
        <v>153.13943593750321</v>
      </c>
      <c r="AT391" s="67"/>
      <c r="AU391" s="67">
        <f t="shared" si="158"/>
        <v>120.07507593315978</v>
      </c>
      <c r="AV391" s="67">
        <f>IF(H391="","",Input!D$27-((I391*C$23-H391*C$22)*C$6)-Input!D$16+C$28)</f>
        <v>154.13210113381965</v>
      </c>
      <c r="BA391" s="37"/>
      <c r="BB391" s="37"/>
      <c r="BD391" s="37"/>
      <c r="BE391" s="37"/>
      <c r="BJ391" s="1">
        <f t="shared" si="169"/>
        <v>521.66370129438235</v>
      </c>
    </row>
    <row r="392" spans="8:62" x14ac:dyDescent="0.2">
      <c r="H392" s="18">
        <f>IF(DAT_ROOT!A389="","",DAT_ROOT!A389*Input!$D$41)</f>
        <v>0.99273299999999998</v>
      </c>
      <c r="I392" s="18">
        <f>IF(DAT_ROOT!B389="","",DAT_ROOT!B389*Input!$D$42)</f>
        <v>-1.7548000000000001E-2</v>
      </c>
      <c r="J392" s="17"/>
      <c r="K392" s="18">
        <f>IF(DAT_TIP!A389="","",DAT_TIP!A389*Input!$D$43)</f>
        <v>0.99273299999999998</v>
      </c>
      <c r="L392" s="18">
        <f>IF(DAT_TIP!B389="","",DAT_TIP!B389*Input!$D$44)</f>
        <v>-1.7548000000000001E-2</v>
      </c>
      <c r="M392" s="1">
        <f t="shared" si="170"/>
        <v>389</v>
      </c>
      <c r="N392" s="16">
        <f t="shared" si="159"/>
        <v>465.53912646842042</v>
      </c>
      <c r="O392" s="16">
        <f t="shared" si="160"/>
        <v>40.938822208864309</v>
      </c>
      <c r="P392" s="17"/>
      <c r="Q392" s="16">
        <f t="shared" si="161"/>
        <v>529.25005235061951</v>
      </c>
      <c r="R392" s="16">
        <f t="shared" si="162"/>
        <v>42.067030016150149</v>
      </c>
      <c r="T392" s="63">
        <f t="shared" si="147"/>
        <v>0</v>
      </c>
      <c r="U392" s="63">
        <f t="shared" si="148"/>
        <v>0</v>
      </c>
      <c r="V392" s="64"/>
      <c r="W392" s="63">
        <f t="shared" si="149"/>
        <v>0</v>
      </c>
      <c r="X392" s="63">
        <f t="shared" si="150"/>
        <v>0</v>
      </c>
      <c r="Y392" s="58"/>
      <c r="Z392" s="60">
        <f t="shared" si="163"/>
        <v>471.91021905664036</v>
      </c>
      <c r="AA392" s="60">
        <f t="shared" si="151"/>
        <v>41.051642989592892</v>
      </c>
      <c r="AB392" s="61"/>
      <c r="AC392" s="62">
        <f t="shared" si="164"/>
        <v>522.87895976239963</v>
      </c>
      <c r="AD392" s="62">
        <f t="shared" si="152"/>
        <v>41.954209235421558</v>
      </c>
      <c r="AE392" s="38"/>
      <c r="AF392" s="16">
        <f t="shared" si="165"/>
        <v>60.793740165035523</v>
      </c>
      <c r="AG392" s="16">
        <f t="shared" si="166"/>
        <v>152.93296998384986</v>
      </c>
      <c r="AH392" s="16"/>
      <c r="AI392" s="79">
        <f t="shared" si="167"/>
        <v>124.50466604723462</v>
      </c>
      <c r="AJ392" s="79">
        <f t="shared" si="168"/>
        <v>154.06117779113569</v>
      </c>
      <c r="AK392" s="59"/>
      <c r="AL392" s="65">
        <f t="shared" si="153"/>
        <v>0</v>
      </c>
      <c r="AM392" s="65">
        <f t="shared" si="154"/>
        <v>0</v>
      </c>
      <c r="AN392" s="66"/>
      <c r="AO392" s="65">
        <f t="shared" si="155"/>
        <v>0</v>
      </c>
      <c r="AP392" s="65">
        <f t="shared" si="156"/>
        <v>0</v>
      </c>
      <c r="AR392" s="67">
        <f t="shared" si="157"/>
        <v>67.164832753255439</v>
      </c>
      <c r="AS392" s="67">
        <f>IF(K392="","",Input!D$27-(((L392*F$23-K392*F$22)*F$6))-Input!D$17+C$28)</f>
        <v>153.04579076457844</v>
      </c>
      <c r="AT392" s="67"/>
      <c r="AU392" s="67">
        <f t="shared" si="158"/>
        <v>118.13357345901471</v>
      </c>
      <c r="AV392" s="67">
        <f>IF(H392="","",Input!D$27-((I392*C$23-H392*C$22)*C$6)-Input!D$16+C$28)</f>
        <v>153.94835701040711</v>
      </c>
      <c r="BA392" s="37"/>
      <c r="BB392" s="37"/>
      <c r="BD392" s="37"/>
      <c r="BE392" s="37"/>
      <c r="BJ392" s="1">
        <f t="shared" si="169"/>
        <v>522.87895976239963</v>
      </c>
    </row>
    <row r="393" spans="8:62" x14ac:dyDescent="0.2">
      <c r="H393" s="18">
        <f>IF(DAT_ROOT!A390="","",DAT_ROOT!A390*Input!$D$41)</f>
        <v>0.99757799999999996</v>
      </c>
      <c r="I393" s="18">
        <f>IF(DAT_ROOT!B390="","",DAT_ROOT!B390*Input!$D$42)</f>
        <v>-1.7003999999999998E-2</v>
      </c>
      <c r="J393" s="17"/>
      <c r="K393" s="18">
        <f>IF(DAT_TIP!A390="","",DAT_TIP!A390*Input!$D$43)</f>
        <v>0.99757799999999996</v>
      </c>
      <c r="L393" s="18">
        <f>IF(DAT_TIP!B390="","",DAT_TIP!B390*Input!$D$44)</f>
        <v>-1.7003999999999998E-2</v>
      </c>
      <c r="M393" s="1">
        <f t="shared" si="170"/>
        <v>390</v>
      </c>
      <c r="N393" s="16">
        <f t="shared" si="159"/>
        <v>467.57140944333145</v>
      </c>
      <c r="O393" s="16">
        <f t="shared" si="160"/>
        <v>41.133828701087815</v>
      </c>
      <c r="P393" s="17"/>
      <c r="Q393" s="16">
        <f t="shared" si="161"/>
        <v>530.37453031787095</v>
      </c>
      <c r="R393" s="16">
        <f t="shared" si="162"/>
        <v>42.14941282026394</v>
      </c>
      <c r="T393" s="63">
        <f t="shared" si="147"/>
        <v>0</v>
      </c>
      <c r="U393" s="63">
        <f t="shared" si="148"/>
        <v>0</v>
      </c>
      <c r="V393" s="64"/>
      <c r="W393" s="63">
        <f t="shared" si="149"/>
        <v>0</v>
      </c>
      <c r="X393" s="63">
        <f t="shared" si="150"/>
        <v>0</v>
      </c>
      <c r="Y393" s="58"/>
      <c r="Z393" s="60">
        <f t="shared" si="163"/>
        <v>473.85172153078537</v>
      </c>
      <c r="AA393" s="60">
        <f t="shared" si="151"/>
        <v>41.235387113005423</v>
      </c>
      <c r="AB393" s="61"/>
      <c r="AC393" s="62">
        <f t="shared" si="164"/>
        <v>524.09421823041703</v>
      </c>
      <c r="AD393" s="62">
        <f t="shared" si="152"/>
        <v>42.047854408346332</v>
      </c>
      <c r="AE393" s="38"/>
      <c r="AF393" s="16">
        <f t="shared" si="165"/>
        <v>59.669262197784086</v>
      </c>
      <c r="AG393" s="16">
        <f t="shared" si="166"/>
        <v>152.85058717973604</v>
      </c>
      <c r="AH393" s="16"/>
      <c r="AI393" s="79">
        <f t="shared" si="167"/>
        <v>122.47238307232367</v>
      </c>
      <c r="AJ393" s="79">
        <f t="shared" si="168"/>
        <v>153.86617129891218</v>
      </c>
      <c r="AK393" s="59"/>
      <c r="AL393" s="65">
        <f t="shared" si="153"/>
        <v>0</v>
      </c>
      <c r="AM393" s="65">
        <f t="shared" si="154"/>
        <v>0</v>
      </c>
      <c r="AN393" s="66"/>
      <c r="AO393" s="65">
        <f t="shared" si="155"/>
        <v>0</v>
      </c>
      <c r="AP393" s="65">
        <f t="shared" si="156"/>
        <v>0</v>
      </c>
      <c r="AR393" s="67">
        <f t="shared" si="157"/>
        <v>65.949574285238043</v>
      </c>
      <c r="AS393" s="67">
        <f>IF(K393="","",Input!D$27-(((L393*F$23-K393*F$22)*F$6))-Input!D$17+C$28)</f>
        <v>152.95214559165368</v>
      </c>
      <c r="AT393" s="67"/>
      <c r="AU393" s="67">
        <f t="shared" si="158"/>
        <v>116.1920709848697</v>
      </c>
      <c r="AV393" s="67">
        <f>IF(H393="","",Input!D$27-((I393*C$23-H393*C$22)*C$6)-Input!D$16+C$28)</f>
        <v>153.76461288699457</v>
      </c>
      <c r="BA393" s="37"/>
      <c r="BB393" s="37"/>
      <c r="BD393" s="37"/>
      <c r="BE393" s="37"/>
      <c r="BJ393" s="1">
        <f t="shared" si="169"/>
        <v>524.09421823041703</v>
      </c>
    </row>
    <row r="394" spans="8:62" x14ac:dyDescent="0.2">
      <c r="H394" s="18">
        <f>IF(DAT_ROOT!A391="","",DAT_ROOT!A391*Input!$D$41)</f>
        <v>1</v>
      </c>
      <c r="I394" s="18">
        <f>IF(DAT_ROOT!B391="","",DAT_ROOT!B391*Input!$D$42)</f>
        <v>-1.6732E-2</v>
      </c>
      <c r="J394" s="17"/>
      <c r="K394" s="18">
        <f>IF(DAT_TIP!A391="","",DAT_TIP!A391*Input!$D$43)</f>
        <v>1</v>
      </c>
      <c r="L394" s="18">
        <f>IF(DAT_TIP!B391="","",DAT_TIP!B391*Input!$D$44)</f>
        <v>-1.6732E-2</v>
      </c>
      <c r="M394" s="1">
        <f t="shared" si="170"/>
        <v>391</v>
      </c>
      <c r="N394" s="16">
        <f t="shared" si="159"/>
        <v>468.58734158053716</v>
      </c>
      <c r="O394" s="16">
        <f t="shared" si="160"/>
        <v>41.231335328683507</v>
      </c>
      <c r="P394" s="17"/>
      <c r="Q394" s="16">
        <f t="shared" si="161"/>
        <v>530.93665375835383</v>
      </c>
      <c r="R394" s="16">
        <f t="shared" si="162"/>
        <v>42.190608693748636</v>
      </c>
      <c r="T394" s="63">
        <f t="shared" si="147"/>
        <v>0</v>
      </c>
      <c r="U394" s="63">
        <f t="shared" si="148"/>
        <v>0</v>
      </c>
      <c r="V394" s="64"/>
      <c r="W394" s="63">
        <f t="shared" si="149"/>
        <v>0</v>
      </c>
      <c r="X394" s="63">
        <f t="shared" si="150"/>
        <v>0</v>
      </c>
      <c r="Y394" s="58"/>
      <c r="Z394" s="60">
        <f t="shared" si="163"/>
        <v>474.82227279831881</v>
      </c>
      <c r="AA394" s="60">
        <f t="shared" si="151"/>
        <v>41.327262665190027</v>
      </c>
      <c r="AB394" s="61"/>
      <c r="AC394" s="62">
        <f t="shared" si="164"/>
        <v>524.70172254057218</v>
      </c>
      <c r="AD394" s="62">
        <f t="shared" si="152"/>
        <v>42.094681357242123</v>
      </c>
      <c r="AE394" s="38"/>
      <c r="AF394" s="16">
        <f t="shared" si="165"/>
        <v>59.107138757301215</v>
      </c>
      <c r="AG394" s="16">
        <f t="shared" si="166"/>
        <v>152.8093913062514</v>
      </c>
      <c r="AH394" s="16"/>
      <c r="AI394" s="79">
        <f t="shared" si="167"/>
        <v>121.45645093511794</v>
      </c>
      <c r="AJ394" s="79">
        <f t="shared" si="168"/>
        <v>153.76866467131646</v>
      </c>
      <c r="AK394" s="59"/>
      <c r="AL394" s="65">
        <f t="shared" si="153"/>
        <v>0</v>
      </c>
      <c r="AM394" s="65">
        <f t="shared" si="154"/>
        <v>0</v>
      </c>
      <c r="AN394" s="66"/>
      <c r="AO394" s="65">
        <f t="shared" si="155"/>
        <v>0</v>
      </c>
      <c r="AP394" s="65">
        <f t="shared" si="156"/>
        <v>0</v>
      </c>
      <c r="AR394" s="67">
        <f t="shared" si="157"/>
        <v>65.342069975082893</v>
      </c>
      <c r="AS394" s="67">
        <f>IF(K394="","",Input!D$27-(((L394*F$23-K394*F$22)*F$6))-Input!D$17+C$28)</f>
        <v>152.90531864275789</v>
      </c>
      <c r="AT394" s="67"/>
      <c r="AU394" s="67">
        <f t="shared" si="158"/>
        <v>115.22151971733626</v>
      </c>
      <c r="AV394" s="67">
        <f>IF(H394="","",Input!D$27-((I394*C$23-H394*C$22)*C$6)-Input!D$16+C$28)</f>
        <v>153.67273733480997</v>
      </c>
      <c r="BA394" s="37"/>
      <c r="BB394" s="37"/>
      <c r="BD394" s="37"/>
      <c r="BE394" s="37"/>
      <c r="BJ394" s="1">
        <f t="shared" si="169"/>
        <v>524.70172254057218</v>
      </c>
    </row>
    <row r="395" spans="8:62" x14ac:dyDescent="0.2">
      <c r="H395" s="18" t="str">
        <f>IF(DAT_ROOT!A392="","",DAT_ROOT!A392*Input!$D$41)</f>
        <v/>
      </c>
      <c r="I395" s="18" t="str">
        <f>IF(DAT_ROOT!B392="","",DAT_ROOT!B392*Input!$D$42)</f>
        <v/>
      </c>
      <c r="J395" s="17"/>
      <c r="K395" s="18" t="str">
        <f>IF(DAT_TIP!A392="","",DAT_TIP!A392*Input!$D$43)</f>
        <v/>
      </c>
      <c r="L395" s="18" t="str">
        <f>IF(DAT_TIP!B392="","",DAT_TIP!B392*Input!$D$44)</f>
        <v/>
      </c>
      <c r="M395" s="1">
        <f t="shared" si="170"/>
        <v>392</v>
      </c>
      <c r="N395" s="16" t="str">
        <f t="shared" si="159"/>
        <v/>
      </c>
      <c r="O395" s="16" t="str">
        <f t="shared" si="160"/>
        <v/>
      </c>
      <c r="P395" s="17"/>
      <c r="Q395" s="16" t="str">
        <f t="shared" si="161"/>
        <v/>
      </c>
      <c r="R395" s="16" t="str">
        <f t="shared" si="162"/>
        <v/>
      </c>
      <c r="T395" s="63" t="str">
        <f t="shared" si="147"/>
        <v/>
      </c>
      <c r="U395" s="63" t="str">
        <f t="shared" si="148"/>
        <v/>
      </c>
      <c r="V395" s="64"/>
      <c r="W395" s="63" t="str">
        <f t="shared" si="149"/>
        <v/>
      </c>
      <c r="X395" s="63" t="str">
        <f t="shared" si="150"/>
        <v/>
      </c>
      <c r="Y395" s="58"/>
      <c r="Z395" s="60" t="str">
        <f t="shared" si="163"/>
        <v/>
      </c>
      <c r="AA395" s="60" t="str">
        <f t="shared" si="151"/>
        <v/>
      </c>
      <c r="AB395" s="61"/>
      <c r="AC395" s="62" t="str">
        <f t="shared" si="164"/>
        <v/>
      </c>
      <c r="AD395" s="62" t="str">
        <f t="shared" si="152"/>
        <v/>
      </c>
      <c r="AE395" s="38"/>
      <c r="AF395" s="16" t="str">
        <f t="shared" si="165"/>
        <v/>
      </c>
      <c r="AG395" s="16" t="str">
        <f t="shared" si="166"/>
        <v/>
      </c>
      <c r="AH395" s="16"/>
      <c r="AI395" s="79" t="str">
        <f t="shared" si="167"/>
        <v/>
      </c>
      <c r="AJ395" s="79" t="str">
        <f t="shared" si="168"/>
        <v/>
      </c>
      <c r="AK395" s="59"/>
      <c r="AL395" s="65" t="str">
        <f t="shared" si="153"/>
        <v/>
      </c>
      <c r="AM395" s="65" t="str">
        <f t="shared" si="154"/>
        <v/>
      </c>
      <c r="AN395" s="66"/>
      <c r="AO395" s="65" t="str">
        <f t="shared" si="155"/>
        <v/>
      </c>
      <c r="AP395" s="65" t="str">
        <f t="shared" si="156"/>
        <v/>
      </c>
      <c r="AR395" s="67" t="str">
        <f t="shared" si="157"/>
        <v/>
      </c>
      <c r="AS395" s="67" t="str">
        <f>IF(K395="","",Input!D$27-(((L395*F$23-K395*F$22)*F$6))-Input!D$17+C$28)</f>
        <v/>
      </c>
      <c r="AT395" s="67"/>
      <c r="AU395" s="67" t="str">
        <f t="shared" si="158"/>
        <v/>
      </c>
      <c r="AV395" s="67" t="str">
        <f>IF(H395="","",Input!D$27-((I395*C$23-H395*C$22)*C$6)-Input!D$16+C$28)</f>
        <v/>
      </c>
      <c r="BA395" s="37"/>
      <c r="BB395" s="37"/>
      <c r="BD395" s="37"/>
      <c r="BE395" s="37"/>
      <c r="BJ395" s="1" t="str">
        <f t="shared" si="169"/>
        <v/>
      </c>
    </row>
    <row r="396" spans="8:62" x14ac:dyDescent="0.2">
      <c r="H396" s="18" t="str">
        <f>IF(DAT_ROOT!A393="","",DAT_ROOT!A393*Input!$D$41)</f>
        <v/>
      </c>
      <c r="I396" s="18" t="str">
        <f>IF(DAT_ROOT!B393="","",DAT_ROOT!B393*Input!$D$42)</f>
        <v/>
      </c>
      <c r="J396" s="17"/>
      <c r="K396" s="18" t="str">
        <f>IF(DAT_TIP!A393="","",DAT_TIP!A393*Input!$D$43)</f>
        <v/>
      </c>
      <c r="L396" s="18" t="str">
        <f>IF(DAT_TIP!B393="","",DAT_TIP!B393*Input!$D$44)</f>
        <v/>
      </c>
      <c r="M396" s="1">
        <f t="shared" si="170"/>
        <v>393</v>
      </c>
      <c r="N396" s="16" t="str">
        <f t="shared" si="159"/>
        <v/>
      </c>
      <c r="O396" s="16" t="str">
        <f t="shared" si="160"/>
        <v/>
      </c>
      <c r="P396" s="17"/>
      <c r="Q396" s="16" t="str">
        <f t="shared" si="161"/>
        <v/>
      </c>
      <c r="R396" s="16" t="str">
        <f t="shared" si="162"/>
        <v/>
      </c>
      <c r="T396" s="63" t="str">
        <f t="shared" si="147"/>
        <v/>
      </c>
      <c r="U396" s="63" t="str">
        <f t="shared" si="148"/>
        <v/>
      </c>
      <c r="V396" s="64"/>
      <c r="W396" s="63" t="str">
        <f t="shared" si="149"/>
        <v/>
      </c>
      <c r="X396" s="63" t="str">
        <f t="shared" si="150"/>
        <v/>
      </c>
      <c r="Y396" s="58"/>
      <c r="Z396" s="60" t="str">
        <f t="shared" si="163"/>
        <v/>
      </c>
      <c r="AA396" s="60" t="str">
        <f t="shared" si="151"/>
        <v/>
      </c>
      <c r="AB396" s="61"/>
      <c r="AC396" s="62" t="str">
        <f t="shared" si="164"/>
        <v/>
      </c>
      <c r="AD396" s="62" t="str">
        <f t="shared" si="152"/>
        <v/>
      </c>
      <c r="AE396" s="38"/>
      <c r="AF396" s="16" t="str">
        <f t="shared" si="165"/>
        <v/>
      </c>
      <c r="AG396" s="16" t="str">
        <f t="shared" si="166"/>
        <v/>
      </c>
      <c r="AH396" s="16"/>
      <c r="AI396" s="79" t="str">
        <f t="shared" si="167"/>
        <v/>
      </c>
      <c r="AJ396" s="79" t="str">
        <f t="shared" si="168"/>
        <v/>
      </c>
      <c r="AK396" s="59"/>
      <c r="AL396" s="65" t="str">
        <f t="shared" si="153"/>
        <v/>
      </c>
      <c r="AM396" s="65" t="str">
        <f t="shared" si="154"/>
        <v/>
      </c>
      <c r="AN396" s="66"/>
      <c r="AO396" s="65" t="str">
        <f t="shared" si="155"/>
        <v/>
      </c>
      <c r="AP396" s="65" t="str">
        <f t="shared" si="156"/>
        <v/>
      </c>
      <c r="AR396" s="67" t="str">
        <f t="shared" si="157"/>
        <v/>
      </c>
      <c r="AS396" s="67" t="str">
        <f>IF(K396="","",Input!D$27-(((L396*F$23-K396*F$22)*F$6))-Input!D$17+C$28)</f>
        <v/>
      </c>
      <c r="AT396" s="67"/>
      <c r="AU396" s="67" t="str">
        <f t="shared" si="158"/>
        <v/>
      </c>
      <c r="AV396" s="67" t="str">
        <f>IF(H396="","",Input!D$27-((I396*C$23-H396*C$22)*C$6)-Input!D$16+C$28)</f>
        <v/>
      </c>
      <c r="BA396" s="37"/>
      <c r="BB396" s="37"/>
      <c r="BD396" s="37"/>
      <c r="BE396" s="37"/>
      <c r="BJ396" s="1" t="str">
        <f t="shared" si="169"/>
        <v/>
      </c>
    </row>
    <row r="397" spans="8:62" x14ac:dyDescent="0.2">
      <c r="H397" s="18" t="str">
        <f>IF(DAT_ROOT!A394="","",DAT_ROOT!A394*Input!$D$41)</f>
        <v/>
      </c>
      <c r="I397" s="18" t="str">
        <f>IF(DAT_ROOT!B394="","",DAT_ROOT!B394*Input!$D$42)</f>
        <v/>
      </c>
      <c r="J397" s="17"/>
      <c r="K397" s="18" t="str">
        <f>IF(DAT_TIP!A394="","",DAT_TIP!A394*Input!$D$43)</f>
        <v/>
      </c>
      <c r="L397" s="18" t="str">
        <f>IF(DAT_TIP!B394="","",DAT_TIP!B394*Input!$D$44)</f>
        <v/>
      </c>
      <c r="M397" s="1">
        <f t="shared" si="170"/>
        <v>394</v>
      </c>
      <c r="N397" s="16" t="str">
        <f t="shared" si="159"/>
        <v/>
      </c>
      <c r="O397" s="16" t="str">
        <f t="shared" si="160"/>
        <v/>
      </c>
      <c r="P397" s="17"/>
      <c r="Q397" s="16" t="str">
        <f t="shared" si="161"/>
        <v/>
      </c>
      <c r="R397" s="16" t="str">
        <f t="shared" si="162"/>
        <v/>
      </c>
      <c r="T397" s="63" t="str">
        <f t="shared" si="147"/>
        <v/>
      </c>
      <c r="U397" s="63" t="str">
        <f t="shared" si="148"/>
        <v/>
      </c>
      <c r="V397" s="64"/>
      <c r="W397" s="63" t="str">
        <f t="shared" si="149"/>
        <v/>
      </c>
      <c r="X397" s="63" t="str">
        <f t="shared" si="150"/>
        <v/>
      </c>
      <c r="Y397" s="58"/>
      <c r="Z397" s="60" t="str">
        <f t="shared" si="163"/>
        <v/>
      </c>
      <c r="AA397" s="60" t="str">
        <f t="shared" si="151"/>
        <v/>
      </c>
      <c r="AB397" s="61"/>
      <c r="AC397" s="62" t="str">
        <f t="shared" si="164"/>
        <v/>
      </c>
      <c r="AD397" s="62" t="str">
        <f t="shared" si="152"/>
        <v/>
      </c>
      <c r="AE397" s="38"/>
      <c r="AF397" s="16" t="str">
        <f t="shared" si="165"/>
        <v/>
      </c>
      <c r="AG397" s="16" t="str">
        <f t="shared" si="166"/>
        <v/>
      </c>
      <c r="AH397" s="16"/>
      <c r="AI397" s="79" t="str">
        <f t="shared" si="167"/>
        <v/>
      </c>
      <c r="AJ397" s="79" t="str">
        <f t="shared" si="168"/>
        <v/>
      </c>
      <c r="AK397" s="59"/>
      <c r="AL397" s="65" t="str">
        <f t="shared" si="153"/>
        <v/>
      </c>
      <c r="AM397" s="65" t="str">
        <f t="shared" si="154"/>
        <v/>
      </c>
      <c r="AN397" s="66"/>
      <c r="AO397" s="65" t="str">
        <f t="shared" si="155"/>
        <v/>
      </c>
      <c r="AP397" s="65" t="str">
        <f t="shared" si="156"/>
        <v/>
      </c>
      <c r="AR397" s="67" t="str">
        <f t="shared" si="157"/>
        <v/>
      </c>
      <c r="AS397" s="67" t="str">
        <f>IF(K397="","",Input!D$27-(((L397*F$23-K397*F$22)*F$6))-Input!D$17+C$28)</f>
        <v/>
      </c>
      <c r="AT397" s="67"/>
      <c r="AU397" s="67" t="str">
        <f t="shared" si="158"/>
        <v/>
      </c>
      <c r="AV397" s="67" t="str">
        <f>IF(H397="","",Input!D$27-((I397*C$23-H397*C$22)*C$6)-Input!D$16+C$28)</f>
        <v/>
      </c>
      <c r="BA397" s="37"/>
      <c r="BB397" s="37"/>
      <c r="BD397" s="37"/>
      <c r="BE397" s="37"/>
      <c r="BJ397" s="1" t="str">
        <f t="shared" si="169"/>
        <v/>
      </c>
    </row>
    <row r="398" spans="8:62" x14ac:dyDescent="0.2">
      <c r="H398" s="18" t="str">
        <f>IF(DAT_ROOT!A395="","",DAT_ROOT!A395*Input!$D$41)</f>
        <v/>
      </c>
      <c r="I398" s="18" t="str">
        <f>IF(DAT_ROOT!B395="","",DAT_ROOT!B395*Input!$D$42)</f>
        <v/>
      </c>
      <c r="J398" s="17"/>
      <c r="K398" s="18" t="str">
        <f>IF(DAT_TIP!A395="","",DAT_TIP!A395*Input!$D$43)</f>
        <v/>
      </c>
      <c r="L398" s="18" t="str">
        <f>IF(DAT_TIP!B395="","",DAT_TIP!B395*Input!$D$44)</f>
        <v/>
      </c>
      <c r="M398" s="1">
        <f t="shared" si="170"/>
        <v>395</v>
      </c>
      <c r="N398" s="16" t="str">
        <f t="shared" si="159"/>
        <v/>
      </c>
      <c r="O398" s="16" t="str">
        <f t="shared" si="160"/>
        <v/>
      </c>
      <c r="P398" s="17"/>
      <c r="Q398" s="16" t="str">
        <f t="shared" si="161"/>
        <v/>
      </c>
      <c r="R398" s="16" t="str">
        <f t="shared" si="162"/>
        <v/>
      </c>
      <c r="T398" s="63" t="str">
        <f t="shared" si="147"/>
        <v/>
      </c>
      <c r="U398" s="63" t="str">
        <f t="shared" si="148"/>
        <v/>
      </c>
      <c r="V398" s="64"/>
      <c r="W398" s="63" t="str">
        <f t="shared" si="149"/>
        <v/>
      </c>
      <c r="X398" s="63" t="str">
        <f t="shared" si="150"/>
        <v/>
      </c>
      <c r="Y398" s="58"/>
      <c r="Z398" s="60" t="str">
        <f t="shared" si="163"/>
        <v/>
      </c>
      <c r="AA398" s="60" t="str">
        <f t="shared" si="151"/>
        <v/>
      </c>
      <c r="AB398" s="61"/>
      <c r="AC398" s="62" t="str">
        <f t="shared" si="164"/>
        <v/>
      </c>
      <c r="AD398" s="62" t="str">
        <f t="shared" si="152"/>
        <v/>
      </c>
      <c r="AE398" s="38"/>
      <c r="AF398" s="16" t="str">
        <f t="shared" si="165"/>
        <v/>
      </c>
      <c r="AG398" s="16" t="str">
        <f t="shared" si="166"/>
        <v/>
      </c>
      <c r="AH398" s="16"/>
      <c r="AI398" s="79" t="str">
        <f t="shared" si="167"/>
        <v/>
      </c>
      <c r="AJ398" s="79" t="str">
        <f t="shared" si="168"/>
        <v/>
      </c>
      <c r="AK398" s="59"/>
      <c r="AL398" s="65" t="str">
        <f t="shared" si="153"/>
        <v/>
      </c>
      <c r="AM398" s="65" t="str">
        <f t="shared" si="154"/>
        <v/>
      </c>
      <c r="AN398" s="66"/>
      <c r="AO398" s="65" t="str">
        <f t="shared" si="155"/>
        <v/>
      </c>
      <c r="AP398" s="65" t="str">
        <f t="shared" si="156"/>
        <v/>
      </c>
      <c r="AR398" s="67" t="str">
        <f t="shared" si="157"/>
        <v/>
      </c>
      <c r="AS398" s="67" t="str">
        <f>IF(K398="","",Input!D$27-(((L398*F$23-K398*F$22)*F$6))-Input!D$17+C$28)</f>
        <v/>
      </c>
      <c r="AT398" s="67"/>
      <c r="AU398" s="67" t="str">
        <f t="shared" si="158"/>
        <v/>
      </c>
      <c r="AV398" s="67" t="str">
        <f>IF(H398="","",Input!D$27-((I398*C$23-H398*C$22)*C$6)-Input!D$16+C$28)</f>
        <v/>
      </c>
      <c r="BA398" s="37"/>
      <c r="BB398" s="37"/>
      <c r="BD398" s="37"/>
      <c r="BE398" s="37"/>
      <c r="BJ398" s="1" t="str">
        <f t="shared" si="169"/>
        <v/>
      </c>
    </row>
    <row r="399" spans="8:62" x14ac:dyDescent="0.2">
      <c r="H399" s="18" t="str">
        <f>IF(DAT_ROOT!A396="","",DAT_ROOT!A396*Input!$D$41)</f>
        <v/>
      </c>
      <c r="I399" s="18" t="str">
        <f>IF(DAT_ROOT!B396="","",DAT_ROOT!B396*Input!$D$42)</f>
        <v/>
      </c>
      <c r="J399" s="17"/>
      <c r="K399" s="18" t="str">
        <f>IF(DAT_TIP!A396="","",DAT_TIP!A396*Input!$D$43)</f>
        <v/>
      </c>
      <c r="L399" s="18" t="str">
        <f>IF(DAT_TIP!B396="","",DAT_TIP!B396*Input!$D$44)</f>
        <v/>
      </c>
      <c r="M399" s="1">
        <f t="shared" si="170"/>
        <v>396</v>
      </c>
      <c r="N399" s="16" t="str">
        <f t="shared" si="159"/>
        <v/>
      </c>
      <c r="O399" s="16" t="str">
        <f t="shared" si="160"/>
        <v/>
      </c>
      <c r="P399" s="17"/>
      <c r="Q399" s="16" t="str">
        <f t="shared" si="161"/>
        <v/>
      </c>
      <c r="R399" s="16" t="str">
        <f t="shared" si="162"/>
        <v/>
      </c>
      <c r="T399" s="63" t="str">
        <f t="shared" si="147"/>
        <v/>
      </c>
      <c r="U399" s="63" t="str">
        <f t="shared" si="148"/>
        <v/>
      </c>
      <c r="V399" s="64"/>
      <c r="W399" s="63" t="str">
        <f t="shared" si="149"/>
        <v/>
      </c>
      <c r="X399" s="63" t="str">
        <f t="shared" si="150"/>
        <v/>
      </c>
      <c r="Y399" s="58"/>
      <c r="Z399" s="60" t="str">
        <f t="shared" si="163"/>
        <v/>
      </c>
      <c r="AA399" s="60" t="str">
        <f t="shared" si="151"/>
        <v/>
      </c>
      <c r="AB399" s="61"/>
      <c r="AC399" s="62" t="str">
        <f t="shared" si="164"/>
        <v/>
      </c>
      <c r="AD399" s="62" t="str">
        <f t="shared" si="152"/>
        <v/>
      </c>
      <c r="AE399" s="38"/>
      <c r="AF399" s="16" t="str">
        <f t="shared" si="165"/>
        <v/>
      </c>
      <c r="AG399" s="16" t="str">
        <f t="shared" si="166"/>
        <v/>
      </c>
      <c r="AH399" s="16"/>
      <c r="AI399" s="79" t="str">
        <f t="shared" si="167"/>
        <v/>
      </c>
      <c r="AJ399" s="79" t="str">
        <f t="shared" si="168"/>
        <v/>
      </c>
      <c r="AK399" s="59"/>
      <c r="AL399" s="65" t="str">
        <f t="shared" si="153"/>
        <v/>
      </c>
      <c r="AM399" s="65" t="str">
        <f t="shared" si="154"/>
        <v/>
      </c>
      <c r="AN399" s="66"/>
      <c r="AO399" s="65" t="str">
        <f t="shared" si="155"/>
        <v/>
      </c>
      <c r="AP399" s="65" t="str">
        <f t="shared" si="156"/>
        <v/>
      </c>
      <c r="AR399" s="67" t="str">
        <f t="shared" si="157"/>
        <v/>
      </c>
      <c r="AS399" s="67" t="str">
        <f>IF(K399="","",Input!D$27-(((L399*F$23-K399*F$22)*F$6))-Input!D$17+C$28)</f>
        <v/>
      </c>
      <c r="AT399" s="67"/>
      <c r="AU399" s="67" t="str">
        <f t="shared" si="158"/>
        <v/>
      </c>
      <c r="AV399" s="67" t="str">
        <f>IF(H399="","",Input!D$27-((I399*C$23-H399*C$22)*C$6)-Input!D$16+C$28)</f>
        <v/>
      </c>
      <c r="BA399" s="37"/>
      <c r="BB399" s="37"/>
      <c r="BD399" s="37"/>
      <c r="BE399" s="37"/>
      <c r="BJ399" s="1" t="str">
        <f t="shared" si="169"/>
        <v/>
      </c>
    </row>
    <row r="400" spans="8:62" x14ac:dyDescent="0.2">
      <c r="H400" s="18" t="str">
        <f>IF(DAT_ROOT!A397="","",DAT_ROOT!A397*Input!$D$41)</f>
        <v/>
      </c>
      <c r="I400" s="18" t="str">
        <f>IF(DAT_ROOT!B397="","",DAT_ROOT!B397*Input!$D$42)</f>
        <v/>
      </c>
      <c r="J400" s="17"/>
      <c r="K400" s="18" t="str">
        <f>IF(DAT_TIP!A397="","",DAT_TIP!A397*Input!$D$43)</f>
        <v/>
      </c>
      <c r="L400" s="18" t="str">
        <f>IF(DAT_TIP!B397="","",DAT_TIP!B397*Input!$D$44)</f>
        <v/>
      </c>
      <c r="M400" s="1">
        <f t="shared" si="170"/>
        <v>397</v>
      </c>
      <c r="N400" s="16" t="str">
        <f t="shared" si="159"/>
        <v/>
      </c>
      <c r="O400" s="16" t="str">
        <f t="shared" si="160"/>
        <v/>
      </c>
      <c r="P400" s="17"/>
      <c r="Q400" s="16" t="str">
        <f t="shared" si="161"/>
        <v/>
      </c>
      <c r="R400" s="16" t="str">
        <f t="shared" si="162"/>
        <v/>
      </c>
      <c r="T400" s="63" t="str">
        <f t="shared" si="147"/>
        <v/>
      </c>
      <c r="U400" s="63" t="str">
        <f t="shared" si="148"/>
        <v/>
      </c>
      <c r="V400" s="64"/>
      <c r="W400" s="63" t="str">
        <f t="shared" si="149"/>
        <v/>
      </c>
      <c r="X400" s="63" t="str">
        <f t="shared" si="150"/>
        <v/>
      </c>
      <c r="Y400" s="58"/>
      <c r="Z400" s="60" t="str">
        <f t="shared" si="163"/>
        <v/>
      </c>
      <c r="AA400" s="60" t="str">
        <f t="shared" si="151"/>
        <v/>
      </c>
      <c r="AB400" s="61"/>
      <c r="AC400" s="62" t="str">
        <f t="shared" si="164"/>
        <v/>
      </c>
      <c r="AD400" s="62" t="str">
        <f t="shared" si="152"/>
        <v/>
      </c>
      <c r="AE400" s="38"/>
      <c r="AF400" s="16" t="str">
        <f t="shared" si="165"/>
        <v/>
      </c>
      <c r="AG400" s="16" t="str">
        <f t="shared" si="166"/>
        <v/>
      </c>
      <c r="AH400" s="16"/>
      <c r="AI400" s="79" t="str">
        <f t="shared" si="167"/>
        <v/>
      </c>
      <c r="AJ400" s="79" t="str">
        <f t="shared" si="168"/>
        <v/>
      </c>
      <c r="AK400" s="59"/>
      <c r="AL400" s="65" t="str">
        <f t="shared" si="153"/>
        <v/>
      </c>
      <c r="AM400" s="65" t="str">
        <f t="shared" si="154"/>
        <v/>
      </c>
      <c r="AN400" s="66"/>
      <c r="AO400" s="65" t="str">
        <f t="shared" si="155"/>
        <v/>
      </c>
      <c r="AP400" s="65" t="str">
        <f t="shared" si="156"/>
        <v/>
      </c>
      <c r="AR400" s="67" t="str">
        <f t="shared" si="157"/>
        <v/>
      </c>
      <c r="AS400" s="67" t="str">
        <f>IF(K400="","",Input!D$27-(((L400*F$23-K400*F$22)*F$6))-Input!D$17+C$28)</f>
        <v/>
      </c>
      <c r="AT400" s="67"/>
      <c r="AU400" s="67" t="str">
        <f t="shared" si="158"/>
        <v/>
      </c>
      <c r="AV400" s="67" t="str">
        <f>IF(H400="","",Input!D$27-((I400*C$23-H400*C$22)*C$6)-Input!D$16+C$28)</f>
        <v/>
      </c>
      <c r="BA400" s="37"/>
      <c r="BB400" s="37"/>
      <c r="BD400" s="37"/>
      <c r="BE400" s="37"/>
      <c r="BJ400" s="1" t="str">
        <f t="shared" si="169"/>
        <v/>
      </c>
    </row>
    <row r="401" spans="8:62" x14ac:dyDescent="0.2">
      <c r="H401" s="18" t="str">
        <f>IF(DAT_ROOT!A398="","",DAT_ROOT!A398*Input!$D$41)</f>
        <v/>
      </c>
      <c r="I401" s="18" t="str">
        <f>IF(DAT_ROOT!B398="","",DAT_ROOT!B398*Input!$D$42)</f>
        <v/>
      </c>
      <c r="J401" s="17"/>
      <c r="K401" s="18" t="str">
        <f>IF(DAT_TIP!A398="","",DAT_TIP!A398*Input!$D$43)</f>
        <v/>
      </c>
      <c r="L401" s="18" t="str">
        <f>IF(DAT_TIP!B398="","",DAT_TIP!B398*Input!$D$44)</f>
        <v/>
      </c>
      <c r="M401" s="1">
        <f t="shared" si="170"/>
        <v>398</v>
      </c>
      <c r="N401" s="16" t="str">
        <f t="shared" si="159"/>
        <v/>
      </c>
      <c r="O401" s="16" t="str">
        <f t="shared" si="160"/>
        <v/>
      </c>
      <c r="P401" s="17"/>
      <c r="Q401" s="16" t="str">
        <f t="shared" si="161"/>
        <v/>
      </c>
      <c r="R401" s="16" t="str">
        <f t="shared" si="162"/>
        <v/>
      </c>
      <c r="T401" s="63" t="str">
        <f t="shared" si="147"/>
        <v/>
      </c>
      <c r="U401" s="63" t="str">
        <f t="shared" si="148"/>
        <v/>
      </c>
      <c r="V401" s="64"/>
      <c r="W401" s="63" t="str">
        <f t="shared" si="149"/>
        <v/>
      </c>
      <c r="X401" s="63" t="str">
        <f t="shared" si="150"/>
        <v/>
      </c>
      <c r="Y401" s="58"/>
      <c r="Z401" s="60" t="str">
        <f t="shared" si="163"/>
        <v/>
      </c>
      <c r="AA401" s="60" t="str">
        <f t="shared" si="151"/>
        <v/>
      </c>
      <c r="AB401" s="61"/>
      <c r="AC401" s="62" t="str">
        <f t="shared" si="164"/>
        <v/>
      </c>
      <c r="AD401" s="62" t="str">
        <f t="shared" si="152"/>
        <v/>
      </c>
      <c r="AE401" s="38"/>
      <c r="AF401" s="16" t="str">
        <f t="shared" si="165"/>
        <v/>
      </c>
      <c r="AG401" s="16" t="str">
        <f t="shared" si="166"/>
        <v/>
      </c>
      <c r="AH401" s="16"/>
      <c r="AI401" s="79" t="str">
        <f t="shared" si="167"/>
        <v/>
      </c>
      <c r="AJ401" s="79" t="str">
        <f t="shared" si="168"/>
        <v/>
      </c>
      <c r="AK401" s="59"/>
      <c r="AL401" s="65" t="str">
        <f t="shared" si="153"/>
        <v/>
      </c>
      <c r="AM401" s="65" t="str">
        <f t="shared" si="154"/>
        <v/>
      </c>
      <c r="AN401" s="66"/>
      <c r="AO401" s="65" t="str">
        <f t="shared" si="155"/>
        <v/>
      </c>
      <c r="AP401" s="65" t="str">
        <f t="shared" si="156"/>
        <v/>
      </c>
      <c r="AR401" s="67" t="str">
        <f t="shared" si="157"/>
        <v/>
      </c>
      <c r="AS401" s="67" t="str">
        <f>IF(K401="","",Input!D$27-(((L401*F$23-K401*F$22)*F$6))-Input!D$17+C$28)</f>
        <v/>
      </c>
      <c r="AT401" s="67"/>
      <c r="AU401" s="67" t="str">
        <f t="shared" si="158"/>
        <v/>
      </c>
      <c r="AV401" s="67" t="str">
        <f>IF(H401="","",Input!D$27-((I401*C$23-H401*C$22)*C$6)-Input!D$16+C$28)</f>
        <v/>
      </c>
      <c r="BA401" s="37"/>
      <c r="BB401" s="37"/>
      <c r="BD401" s="37"/>
      <c r="BE401" s="37"/>
      <c r="BJ401" s="1" t="str">
        <f t="shared" si="169"/>
        <v/>
      </c>
    </row>
    <row r="402" spans="8:62" x14ac:dyDescent="0.2">
      <c r="H402" s="18" t="str">
        <f>IF(DAT_ROOT!A399="","",DAT_ROOT!A399*Input!$D$41)</f>
        <v/>
      </c>
      <c r="I402" s="18" t="str">
        <f>IF(DAT_ROOT!B399="","",DAT_ROOT!B399*Input!$D$42)</f>
        <v/>
      </c>
      <c r="J402" s="17"/>
      <c r="K402" s="18" t="str">
        <f>IF(DAT_TIP!A399="","",DAT_TIP!A399*Input!$D$43)</f>
        <v/>
      </c>
      <c r="L402" s="18" t="str">
        <f>IF(DAT_TIP!B399="","",DAT_TIP!B399*Input!$D$44)</f>
        <v/>
      </c>
      <c r="M402" s="1">
        <f t="shared" si="170"/>
        <v>399</v>
      </c>
      <c r="N402" s="16" t="str">
        <f t="shared" si="159"/>
        <v/>
      </c>
      <c r="O402" s="16" t="str">
        <f t="shared" si="160"/>
        <v/>
      </c>
      <c r="P402" s="17"/>
      <c r="Q402" s="16" t="str">
        <f t="shared" si="161"/>
        <v/>
      </c>
      <c r="R402" s="16" t="str">
        <f t="shared" si="162"/>
        <v/>
      </c>
      <c r="T402" s="63" t="str">
        <f t="shared" si="147"/>
        <v/>
      </c>
      <c r="U402" s="63" t="str">
        <f t="shared" si="148"/>
        <v/>
      </c>
      <c r="V402" s="64"/>
      <c r="W402" s="63" t="str">
        <f t="shared" si="149"/>
        <v/>
      </c>
      <c r="X402" s="63" t="str">
        <f t="shared" si="150"/>
        <v/>
      </c>
      <c r="Y402" s="58"/>
      <c r="Z402" s="60" t="str">
        <f t="shared" si="163"/>
        <v/>
      </c>
      <c r="AA402" s="60" t="str">
        <f t="shared" si="151"/>
        <v/>
      </c>
      <c r="AB402" s="61"/>
      <c r="AC402" s="62" t="str">
        <f t="shared" si="164"/>
        <v/>
      </c>
      <c r="AD402" s="62" t="str">
        <f t="shared" si="152"/>
        <v/>
      </c>
      <c r="AE402" s="38"/>
      <c r="AF402" s="16" t="str">
        <f t="shared" si="165"/>
        <v/>
      </c>
      <c r="AG402" s="16" t="str">
        <f t="shared" si="166"/>
        <v/>
      </c>
      <c r="AH402" s="16"/>
      <c r="AI402" s="79" t="str">
        <f t="shared" si="167"/>
        <v/>
      </c>
      <c r="AJ402" s="79" t="str">
        <f t="shared" si="168"/>
        <v/>
      </c>
      <c r="AK402" s="59"/>
      <c r="AL402" s="65" t="str">
        <f t="shared" si="153"/>
        <v/>
      </c>
      <c r="AM402" s="65" t="str">
        <f t="shared" si="154"/>
        <v/>
      </c>
      <c r="AN402" s="66"/>
      <c r="AO402" s="65" t="str">
        <f t="shared" si="155"/>
        <v/>
      </c>
      <c r="AP402" s="65" t="str">
        <f t="shared" si="156"/>
        <v/>
      </c>
      <c r="AR402" s="67" t="str">
        <f t="shared" si="157"/>
        <v/>
      </c>
      <c r="AS402" s="67" t="str">
        <f>IF(K402="","",Input!D$27-(((L402*F$23-K402*F$22)*F$6))-Input!D$17+C$28)</f>
        <v/>
      </c>
      <c r="AT402" s="67"/>
      <c r="AU402" s="67" t="str">
        <f t="shared" si="158"/>
        <v/>
      </c>
      <c r="AV402" s="67" t="str">
        <f>IF(H402="","",Input!D$27-((I402*C$23-H402*C$22)*C$6)-Input!D$16+C$28)</f>
        <v/>
      </c>
      <c r="BA402" s="37"/>
      <c r="BB402" s="37"/>
      <c r="BD402" s="37"/>
      <c r="BE402" s="37"/>
      <c r="BJ402" s="1" t="str">
        <f t="shared" si="169"/>
        <v/>
      </c>
    </row>
    <row r="403" spans="8:62" x14ac:dyDescent="0.2">
      <c r="H403" s="18" t="str">
        <f>IF(DAT_ROOT!A400="","",DAT_ROOT!A400*Input!$D$41)</f>
        <v/>
      </c>
      <c r="I403" s="18" t="str">
        <f>IF(DAT_ROOT!B400="","",DAT_ROOT!B400*Input!$D$42)</f>
        <v/>
      </c>
      <c r="J403" s="17"/>
      <c r="K403" s="18" t="str">
        <f>IF(DAT_TIP!A400="","",DAT_TIP!A400*Input!$D$43)</f>
        <v/>
      </c>
      <c r="L403" s="18" t="str">
        <f>IF(DAT_TIP!B400="","",DAT_TIP!B400*Input!$D$44)</f>
        <v/>
      </c>
      <c r="M403" s="1">
        <f t="shared" si="170"/>
        <v>400</v>
      </c>
      <c r="N403" s="16" t="str">
        <f t="shared" si="159"/>
        <v/>
      </c>
      <c r="O403" s="16" t="str">
        <f t="shared" si="160"/>
        <v/>
      </c>
      <c r="P403" s="17"/>
      <c r="Q403" s="16" t="str">
        <f t="shared" si="161"/>
        <v/>
      </c>
      <c r="R403" s="16" t="str">
        <f t="shared" si="162"/>
        <v/>
      </c>
      <c r="T403" s="63" t="str">
        <f t="shared" si="147"/>
        <v/>
      </c>
      <c r="U403" s="63" t="str">
        <f t="shared" si="148"/>
        <v/>
      </c>
      <c r="V403" s="64"/>
      <c r="W403" s="63" t="str">
        <f t="shared" si="149"/>
        <v/>
      </c>
      <c r="X403" s="63" t="str">
        <f t="shared" si="150"/>
        <v/>
      </c>
      <c r="Y403" s="58"/>
      <c r="Z403" s="60" t="str">
        <f t="shared" si="163"/>
        <v/>
      </c>
      <c r="AA403" s="60" t="str">
        <f t="shared" si="151"/>
        <v/>
      </c>
      <c r="AB403" s="61"/>
      <c r="AC403" s="62" t="str">
        <f t="shared" si="164"/>
        <v/>
      </c>
      <c r="AD403" s="62" t="str">
        <f t="shared" si="152"/>
        <v/>
      </c>
      <c r="AE403" s="38"/>
      <c r="AF403" s="16" t="str">
        <f t="shared" si="165"/>
        <v/>
      </c>
      <c r="AG403" s="16" t="str">
        <f t="shared" si="166"/>
        <v/>
      </c>
      <c r="AH403" s="16"/>
      <c r="AI403" s="79" t="str">
        <f t="shared" si="167"/>
        <v/>
      </c>
      <c r="AJ403" s="79" t="str">
        <f t="shared" si="168"/>
        <v/>
      </c>
      <c r="AK403" s="59"/>
      <c r="AL403" s="65" t="str">
        <f t="shared" si="153"/>
        <v/>
      </c>
      <c r="AM403" s="65" t="str">
        <f t="shared" si="154"/>
        <v/>
      </c>
      <c r="AN403" s="66"/>
      <c r="AO403" s="65" t="str">
        <f t="shared" si="155"/>
        <v/>
      </c>
      <c r="AP403" s="65" t="str">
        <f t="shared" si="156"/>
        <v/>
      </c>
      <c r="AR403" s="67" t="str">
        <f t="shared" si="157"/>
        <v/>
      </c>
      <c r="AS403" s="67" t="str">
        <f>IF(K403="","",Input!D$27-(((L403*F$23-K403*F$22)*F$6))-Input!D$17+C$28)</f>
        <v/>
      </c>
      <c r="AT403" s="67"/>
      <c r="AU403" s="67" t="str">
        <f t="shared" si="158"/>
        <v/>
      </c>
      <c r="AV403" s="67" t="str">
        <f>IF(H403="","",Input!D$27-((I403*C$23-H403*C$22)*C$6)-Input!D$16+C$28)</f>
        <v/>
      </c>
      <c r="BA403" s="37"/>
      <c r="BB403" s="37"/>
      <c r="BD403" s="37"/>
      <c r="BE403" s="37"/>
      <c r="BJ403" s="1" t="str">
        <f t="shared" si="169"/>
        <v/>
      </c>
    </row>
    <row r="404" spans="8:62" x14ac:dyDescent="0.2">
      <c r="H404" s="18" t="str">
        <f>IF(DAT_ROOT!A401="","",DAT_ROOT!A401*Input!$D$41)</f>
        <v/>
      </c>
      <c r="I404" s="18" t="str">
        <f>IF(DAT_ROOT!B401="","",DAT_ROOT!B401*Input!$D$42)</f>
        <v/>
      </c>
      <c r="J404" s="17"/>
      <c r="K404" s="18" t="str">
        <f>IF(DAT_TIP!A401="","",DAT_TIP!A401*Input!$D$43)</f>
        <v/>
      </c>
      <c r="L404" s="18" t="str">
        <f>IF(DAT_TIP!B401="","",DAT_TIP!B401*Input!$D$44)</f>
        <v/>
      </c>
      <c r="M404" s="1">
        <f t="shared" si="170"/>
        <v>401</v>
      </c>
      <c r="N404" s="16" t="str">
        <f t="shared" si="159"/>
        <v/>
      </c>
      <c r="O404" s="16" t="str">
        <f t="shared" si="160"/>
        <v/>
      </c>
      <c r="P404" s="17"/>
      <c r="Q404" s="16" t="str">
        <f t="shared" si="161"/>
        <v/>
      </c>
      <c r="R404" s="16" t="str">
        <f t="shared" si="162"/>
        <v/>
      </c>
      <c r="T404" s="63" t="str">
        <f t="shared" si="147"/>
        <v/>
      </c>
      <c r="U404" s="63" t="str">
        <f t="shared" si="148"/>
        <v/>
      </c>
      <c r="V404" s="64"/>
      <c r="W404" s="63" t="str">
        <f t="shared" si="149"/>
        <v/>
      </c>
      <c r="X404" s="63" t="str">
        <f t="shared" si="150"/>
        <v/>
      </c>
      <c r="Y404" s="58"/>
      <c r="Z404" s="60" t="str">
        <f t="shared" si="163"/>
        <v/>
      </c>
      <c r="AA404" s="60" t="str">
        <f t="shared" si="151"/>
        <v/>
      </c>
      <c r="AB404" s="61"/>
      <c r="AC404" s="62" t="str">
        <f t="shared" si="164"/>
        <v/>
      </c>
      <c r="AD404" s="62" t="str">
        <f t="shared" si="152"/>
        <v/>
      </c>
      <c r="AE404" s="38"/>
      <c r="AF404" s="16" t="str">
        <f t="shared" si="165"/>
        <v/>
      </c>
      <c r="AG404" s="16" t="str">
        <f t="shared" si="166"/>
        <v/>
      </c>
      <c r="AH404" s="16"/>
      <c r="AI404" s="79" t="str">
        <f t="shared" si="167"/>
        <v/>
      </c>
      <c r="AJ404" s="79" t="str">
        <f t="shared" si="168"/>
        <v/>
      </c>
      <c r="AK404" s="59"/>
      <c r="AL404" s="65" t="str">
        <f t="shared" si="153"/>
        <v/>
      </c>
      <c r="AM404" s="65" t="str">
        <f t="shared" si="154"/>
        <v/>
      </c>
      <c r="AN404" s="66"/>
      <c r="AO404" s="65" t="str">
        <f t="shared" si="155"/>
        <v/>
      </c>
      <c r="AP404" s="65" t="str">
        <f t="shared" si="156"/>
        <v/>
      </c>
      <c r="AR404" s="67" t="str">
        <f t="shared" si="157"/>
        <v/>
      </c>
      <c r="AS404" s="67" t="str">
        <f>IF(K404="","",Input!D$27-(((L404*F$23-K404*F$22)*F$6))-Input!D$17+C$28)</f>
        <v/>
      </c>
      <c r="AT404" s="67"/>
      <c r="AU404" s="67" t="str">
        <f t="shared" si="158"/>
        <v/>
      </c>
      <c r="AV404" s="67" t="str">
        <f>IF(H404="","",Input!D$27-((I404*C$23-H404*C$22)*C$6)-Input!D$16+C$28)</f>
        <v/>
      </c>
      <c r="BA404" s="37"/>
      <c r="BB404" s="37"/>
      <c r="BD404" s="37"/>
      <c r="BE404" s="37"/>
      <c r="BJ404" s="1" t="str">
        <f t="shared" si="169"/>
        <v/>
      </c>
    </row>
    <row r="405" spans="8:62" x14ac:dyDescent="0.2">
      <c r="H405" s="18" t="str">
        <f>IF(DAT_ROOT!A402="","",DAT_ROOT!A402*Input!$D$41)</f>
        <v/>
      </c>
      <c r="I405" s="18" t="str">
        <f>IF(DAT_ROOT!B402="","",DAT_ROOT!B402*Input!$D$42)</f>
        <v/>
      </c>
      <c r="J405" s="17"/>
      <c r="K405" s="18" t="str">
        <f>IF(DAT_TIP!A402="","",DAT_TIP!A402*Input!$D$43)</f>
        <v/>
      </c>
      <c r="L405" s="18" t="str">
        <f>IF(DAT_TIP!B402="","",DAT_TIP!B402*Input!$D$44)</f>
        <v/>
      </c>
      <c r="M405" s="1">
        <f t="shared" si="170"/>
        <v>402</v>
      </c>
      <c r="N405" s="16" t="str">
        <f t="shared" si="159"/>
        <v/>
      </c>
      <c r="O405" s="16" t="str">
        <f t="shared" si="160"/>
        <v/>
      </c>
      <c r="P405" s="17"/>
      <c r="Q405" s="16" t="str">
        <f t="shared" si="161"/>
        <v/>
      </c>
      <c r="R405" s="16" t="str">
        <f t="shared" si="162"/>
        <v/>
      </c>
      <c r="T405" s="63" t="str">
        <f t="shared" ref="T405:T468" si="171">IF(Z405="","",C$10*(AA405-AA404)/MAX(C$6*0.000001,SQRT((Z405-Z404)^2+(AA405-AA404)^2)))</f>
        <v/>
      </c>
      <c r="U405" s="63" t="str">
        <f t="shared" ref="U405:U468" si="172">IF(Z405="","",-C$10*(Z405-Z404)/MAX(C$6*0.000001,SQRT((Z405-Z404)^2+(AA405-AA404)^2)))</f>
        <v/>
      </c>
      <c r="V405" s="64"/>
      <c r="W405" s="63" t="str">
        <f t="shared" ref="W405:W468" si="173">IF(Z405="","",F$10*(AD405-AD404)/MAX(F$6*0.000001,SQRT((AC405-AC404)^2+(AD405-AD404)^2)))</f>
        <v/>
      </c>
      <c r="X405" s="63" t="str">
        <f t="shared" ref="X405:X468" si="174">IF(Z405="","",-F$10*(AC405-AC404)/MAX(F$6*0.000001,SQRT((AC405-AC404)^2+(AD405-AD404)^2)))</f>
        <v/>
      </c>
      <c r="Y405" s="58"/>
      <c r="Z405" s="60" t="str">
        <f t="shared" si="163"/>
        <v/>
      </c>
      <c r="AA405" s="60" t="str">
        <f t="shared" ref="AA405:AA468" si="175">IF(H405="","",(I405*C$23-H405*C$22)*C$6+C$9+C$26)</f>
        <v/>
      </c>
      <c r="AB405" s="61"/>
      <c r="AC405" s="62" t="str">
        <f t="shared" si="164"/>
        <v/>
      </c>
      <c r="AD405" s="62" t="str">
        <f t="shared" ref="AD405:AD468" si="176">IF(K405="","",(L405*F$23-K405*F$22)*F$6+F$9+C$26)</f>
        <v/>
      </c>
      <c r="AE405" s="38"/>
      <c r="AF405" s="16" t="str">
        <f t="shared" si="165"/>
        <v/>
      </c>
      <c r="AG405" s="16" t="str">
        <f t="shared" si="166"/>
        <v/>
      </c>
      <c r="AH405" s="16"/>
      <c r="AI405" s="79" t="str">
        <f t="shared" si="167"/>
        <v/>
      </c>
      <c r="AJ405" s="79" t="str">
        <f t="shared" si="168"/>
        <v/>
      </c>
      <c r="AK405" s="59"/>
      <c r="AL405" s="65" t="str">
        <f t="shared" ref="AL405:AL468" si="177">IF(AR405="","",F$10*(AS405-AS404)/MAX(F$8*0.000001,SQRT((AR405-AR404)^2+(AS405-AS404)^2)))</f>
        <v/>
      </c>
      <c r="AM405" s="65" t="str">
        <f t="shared" ref="AM405:AM468" si="178">IF(AR405="","",-F$10*(AR405-AR404)/MAX(F$8*0.000001,SQRT((AR405-AR404)^2+(AS405-AS404)^2)))</f>
        <v/>
      </c>
      <c r="AN405" s="66"/>
      <c r="AO405" s="65" t="str">
        <f t="shared" ref="AO405:AO468" si="179">IF(AR405="","",C$10*(AV405-AV404)/MAX(C$8*0.000001,SQRT((AU405-AU404)^2+(AV405-AV404)^2)))</f>
        <v/>
      </c>
      <c r="AP405" s="65" t="str">
        <f t="shared" ref="AP405:AP468" si="180">IF(AR405="","",-C$10*(AU405-AU404)/MAX(C$8*0.000001,SQRT((AU405-AU404)^2+(AV405-AV404)^2)))</f>
        <v/>
      </c>
      <c r="AR405" s="67" t="str">
        <f t="shared" ref="AR405:AR468" si="181">IF(K405="","",-((K405*F$23+L405*F$22)*F$6+F$8)+MAX(Z:Z)+MIN(Z:Z)+C$27)</f>
        <v/>
      </c>
      <c r="AS405" s="67" t="str">
        <f>IF(K405="","",Input!D$27-(((L405*F$23-K405*F$22)*F$6))-Input!D$17+C$28)</f>
        <v/>
      </c>
      <c r="AT405" s="67"/>
      <c r="AU405" s="67" t="str">
        <f t="shared" ref="AU405:AU468" si="182">IF(H405="","",-((H405*C$23+I405*C$22)*C$6+C$8)+MAX(Z:Z)+MIN(Z:Z)+C$27)</f>
        <v/>
      </c>
      <c r="AV405" s="67" t="str">
        <f>IF(H405="","",Input!D$27-((I405*C$23-H405*C$22)*C$6)-Input!D$16+C$28)</f>
        <v/>
      </c>
      <c r="BA405" s="37"/>
      <c r="BB405" s="37"/>
      <c r="BD405" s="37"/>
      <c r="BE405" s="37"/>
      <c r="BJ405" s="1" t="str">
        <f t="shared" si="169"/>
        <v/>
      </c>
    </row>
    <row r="406" spans="8:62" x14ac:dyDescent="0.2">
      <c r="H406" s="18" t="str">
        <f>IF(DAT_ROOT!A403="","",DAT_ROOT!A403*Input!$D$41)</f>
        <v/>
      </c>
      <c r="I406" s="18" t="str">
        <f>IF(DAT_ROOT!B403="","",DAT_ROOT!B403*Input!$D$42)</f>
        <v/>
      </c>
      <c r="J406" s="17"/>
      <c r="K406" s="18" t="str">
        <f>IF(DAT_TIP!A403="","",DAT_TIP!A403*Input!$D$43)</f>
        <v/>
      </c>
      <c r="L406" s="18" t="str">
        <f>IF(DAT_TIP!B403="","",DAT_TIP!B403*Input!$D$44)</f>
        <v/>
      </c>
      <c r="M406" s="1">
        <f t="shared" si="170"/>
        <v>403</v>
      </c>
      <c r="N406" s="16" t="str">
        <f t="shared" si="159"/>
        <v/>
      </c>
      <c r="O406" s="16" t="str">
        <f t="shared" si="160"/>
        <v/>
      </c>
      <c r="P406" s="17"/>
      <c r="Q406" s="16" t="str">
        <f t="shared" si="161"/>
        <v/>
      </c>
      <c r="R406" s="16" t="str">
        <f t="shared" si="162"/>
        <v/>
      </c>
      <c r="T406" s="63" t="str">
        <f t="shared" si="171"/>
        <v/>
      </c>
      <c r="U406" s="63" t="str">
        <f t="shared" si="172"/>
        <v/>
      </c>
      <c r="V406" s="64"/>
      <c r="W406" s="63" t="str">
        <f t="shared" si="173"/>
        <v/>
      </c>
      <c r="X406" s="63" t="str">
        <f t="shared" si="174"/>
        <v/>
      </c>
      <c r="Y406" s="58"/>
      <c r="Z406" s="60" t="str">
        <f t="shared" si="163"/>
        <v/>
      </c>
      <c r="AA406" s="60" t="str">
        <f t="shared" si="175"/>
        <v/>
      </c>
      <c r="AB406" s="61"/>
      <c r="AC406" s="62" t="str">
        <f t="shared" si="164"/>
        <v/>
      </c>
      <c r="AD406" s="62" t="str">
        <f t="shared" si="176"/>
        <v/>
      </c>
      <c r="AE406" s="38"/>
      <c r="AF406" s="16" t="str">
        <f t="shared" si="165"/>
        <v/>
      </c>
      <c r="AG406" s="16" t="str">
        <f t="shared" si="166"/>
        <v/>
      </c>
      <c r="AH406" s="16"/>
      <c r="AI406" s="79" t="str">
        <f t="shared" si="167"/>
        <v/>
      </c>
      <c r="AJ406" s="79" t="str">
        <f t="shared" si="168"/>
        <v/>
      </c>
      <c r="AK406" s="59"/>
      <c r="AL406" s="65" t="str">
        <f t="shared" si="177"/>
        <v/>
      </c>
      <c r="AM406" s="65" t="str">
        <f t="shared" si="178"/>
        <v/>
      </c>
      <c r="AN406" s="66"/>
      <c r="AO406" s="65" t="str">
        <f t="shared" si="179"/>
        <v/>
      </c>
      <c r="AP406" s="65" t="str">
        <f t="shared" si="180"/>
        <v/>
      </c>
      <c r="AR406" s="67" t="str">
        <f t="shared" si="181"/>
        <v/>
      </c>
      <c r="AS406" s="67" t="str">
        <f>IF(K406="","",Input!D$27-(((L406*F$23-K406*F$22)*F$6))-Input!D$17+C$28)</f>
        <v/>
      </c>
      <c r="AT406" s="67"/>
      <c r="AU406" s="67" t="str">
        <f t="shared" si="182"/>
        <v/>
      </c>
      <c r="AV406" s="67" t="str">
        <f>IF(H406="","",Input!D$27-((I406*C$23-H406*C$22)*C$6)-Input!D$16+C$28)</f>
        <v/>
      </c>
      <c r="BA406" s="37"/>
      <c r="BB406" s="37"/>
      <c r="BD406" s="37"/>
      <c r="BE406" s="37"/>
      <c r="BJ406" s="1" t="str">
        <f t="shared" si="169"/>
        <v/>
      </c>
    </row>
    <row r="407" spans="8:62" x14ac:dyDescent="0.2">
      <c r="H407" s="18" t="str">
        <f>IF(DAT_ROOT!A404="","",DAT_ROOT!A404*Input!$D$41)</f>
        <v/>
      </c>
      <c r="I407" s="18" t="str">
        <f>IF(DAT_ROOT!B404="","",DAT_ROOT!B404*Input!$D$42)</f>
        <v/>
      </c>
      <c r="J407" s="17"/>
      <c r="K407" s="18" t="str">
        <f>IF(DAT_TIP!A404="","",DAT_TIP!A404*Input!$D$43)</f>
        <v/>
      </c>
      <c r="L407" s="18" t="str">
        <f>IF(DAT_TIP!B404="","",DAT_TIP!B404*Input!$D$44)</f>
        <v/>
      </c>
      <c r="M407" s="1">
        <f t="shared" si="170"/>
        <v>404</v>
      </c>
      <c r="N407" s="16" t="str">
        <f t="shared" si="159"/>
        <v/>
      </c>
      <c r="O407" s="16" t="str">
        <f t="shared" si="160"/>
        <v/>
      </c>
      <c r="P407" s="17"/>
      <c r="Q407" s="16" t="str">
        <f t="shared" si="161"/>
        <v/>
      </c>
      <c r="R407" s="16" t="str">
        <f t="shared" si="162"/>
        <v/>
      </c>
      <c r="T407" s="63" t="str">
        <f t="shared" si="171"/>
        <v/>
      </c>
      <c r="U407" s="63" t="str">
        <f t="shared" si="172"/>
        <v/>
      </c>
      <c r="V407" s="64"/>
      <c r="W407" s="63" t="str">
        <f t="shared" si="173"/>
        <v/>
      </c>
      <c r="X407" s="63" t="str">
        <f t="shared" si="174"/>
        <v/>
      </c>
      <c r="Y407" s="58"/>
      <c r="Z407" s="60" t="str">
        <f t="shared" si="163"/>
        <v/>
      </c>
      <c r="AA407" s="60" t="str">
        <f t="shared" si="175"/>
        <v/>
      </c>
      <c r="AB407" s="61"/>
      <c r="AC407" s="62" t="str">
        <f t="shared" si="164"/>
        <v/>
      </c>
      <c r="AD407" s="62" t="str">
        <f t="shared" si="176"/>
        <v/>
      </c>
      <c r="AE407" s="38"/>
      <c r="AF407" s="16" t="str">
        <f t="shared" si="165"/>
        <v/>
      </c>
      <c r="AG407" s="16" t="str">
        <f t="shared" si="166"/>
        <v/>
      </c>
      <c r="AH407" s="16"/>
      <c r="AI407" s="79" t="str">
        <f t="shared" si="167"/>
        <v/>
      </c>
      <c r="AJ407" s="79" t="str">
        <f t="shared" si="168"/>
        <v/>
      </c>
      <c r="AK407" s="59"/>
      <c r="AL407" s="65" t="str">
        <f t="shared" si="177"/>
        <v/>
      </c>
      <c r="AM407" s="65" t="str">
        <f t="shared" si="178"/>
        <v/>
      </c>
      <c r="AN407" s="66"/>
      <c r="AO407" s="65" t="str">
        <f t="shared" si="179"/>
        <v/>
      </c>
      <c r="AP407" s="65" t="str">
        <f t="shared" si="180"/>
        <v/>
      </c>
      <c r="AR407" s="67" t="str">
        <f t="shared" si="181"/>
        <v/>
      </c>
      <c r="AS407" s="67" t="str">
        <f>IF(K407="","",Input!D$27-(((L407*F$23-K407*F$22)*F$6))-Input!D$17+C$28)</f>
        <v/>
      </c>
      <c r="AT407" s="67"/>
      <c r="AU407" s="67" t="str">
        <f t="shared" si="182"/>
        <v/>
      </c>
      <c r="AV407" s="67" t="str">
        <f>IF(H407="","",Input!D$27-((I407*C$23-H407*C$22)*C$6)-Input!D$16+C$28)</f>
        <v/>
      </c>
      <c r="BA407" s="37"/>
      <c r="BB407" s="37"/>
      <c r="BD407" s="37"/>
      <c r="BE407" s="37"/>
      <c r="BJ407" s="1" t="str">
        <f t="shared" si="169"/>
        <v/>
      </c>
    </row>
    <row r="408" spans="8:62" x14ac:dyDescent="0.2">
      <c r="H408" s="18" t="str">
        <f>IF(DAT_ROOT!A405="","",DAT_ROOT!A405*Input!$D$41)</f>
        <v/>
      </c>
      <c r="I408" s="18" t="str">
        <f>IF(DAT_ROOT!B405="","",DAT_ROOT!B405*Input!$D$42)</f>
        <v/>
      </c>
      <c r="J408" s="17"/>
      <c r="K408" s="18" t="str">
        <f>IF(DAT_TIP!A405="","",DAT_TIP!A405*Input!$D$43)</f>
        <v/>
      </c>
      <c r="L408" s="18" t="str">
        <f>IF(DAT_TIP!B405="","",DAT_TIP!B405*Input!$D$44)</f>
        <v/>
      </c>
      <c r="M408" s="1">
        <f t="shared" si="170"/>
        <v>405</v>
      </c>
      <c r="N408" s="16" t="str">
        <f t="shared" si="159"/>
        <v/>
      </c>
      <c r="O408" s="16" t="str">
        <f t="shared" si="160"/>
        <v/>
      </c>
      <c r="P408" s="17"/>
      <c r="Q408" s="16" t="str">
        <f t="shared" si="161"/>
        <v/>
      </c>
      <c r="R408" s="16" t="str">
        <f t="shared" si="162"/>
        <v/>
      </c>
      <c r="T408" s="63" t="str">
        <f t="shared" si="171"/>
        <v/>
      </c>
      <c r="U408" s="63" t="str">
        <f t="shared" si="172"/>
        <v/>
      </c>
      <c r="V408" s="64"/>
      <c r="W408" s="63" t="str">
        <f t="shared" si="173"/>
        <v/>
      </c>
      <c r="X408" s="63" t="str">
        <f t="shared" si="174"/>
        <v/>
      </c>
      <c r="Y408" s="58"/>
      <c r="Z408" s="60" t="str">
        <f t="shared" si="163"/>
        <v/>
      </c>
      <c r="AA408" s="60" t="str">
        <f t="shared" si="175"/>
        <v/>
      </c>
      <c r="AB408" s="61"/>
      <c r="AC408" s="62" t="str">
        <f t="shared" si="164"/>
        <v/>
      </c>
      <c r="AD408" s="62" t="str">
        <f t="shared" si="176"/>
        <v/>
      </c>
      <c r="AE408" s="38"/>
      <c r="AF408" s="16" t="str">
        <f t="shared" si="165"/>
        <v/>
      </c>
      <c r="AG408" s="16" t="str">
        <f t="shared" si="166"/>
        <v/>
      </c>
      <c r="AH408" s="16"/>
      <c r="AI408" s="79" t="str">
        <f t="shared" si="167"/>
        <v/>
      </c>
      <c r="AJ408" s="79" t="str">
        <f t="shared" si="168"/>
        <v/>
      </c>
      <c r="AK408" s="59"/>
      <c r="AL408" s="65" t="str">
        <f t="shared" si="177"/>
        <v/>
      </c>
      <c r="AM408" s="65" t="str">
        <f t="shared" si="178"/>
        <v/>
      </c>
      <c r="AN408" s="66"/>
      <c r="AO408" s="65" t="str">
        <f t="shared" si="179"/>
        <v/>
      </c>
      <c r="AP408" s="65" t="str">
        <f t="shared" si="180"/>
        <v/>
      </c>
      <c r="AR408" s="67" t="str">
        <f t="shared" si="181"/>
        <v/>
      </c>
      <c r="AS408" s="67" t="str">
        <f>IF(K408="","",Input!D$27-(((L408*F$23-K408*F$22)*F$6))-Input!D$17+C$28)</f>
        <v/>
      </c>
      <c r="AT408" s="67"/>
      <c r="AU408" s="67" t="str">
        <f t="shared" si="182"/>
        <v/>
      </c>
      <c r="AV408" s="67" t="str">
        <f>IF(H408="","",Input!D$27-((I408*C$23-H408*C$22)*C$6)-Input!D$16+C$28)</f>
        <v/>
      </c>
      <c r="BA408" s="37"/>
      <c r="BB408" s="37"/>
      <c r="BD408" s="37"/>
      <c r="BE408" s="37"/>
      <c r="BJ408" s="1" t="str">
        <f t="shared" si="169"/>
        <v/>
      </c>
    </row>
    <row r="409" spans="8:62" x14ac:dyDescent="0.2">
      <c r="H409" s="18" t="str">
        <f>IF(DAT_ROOT!A406="","",DAT_ROOT!A406*Input!$D$41)</f>
        <v/>
      </c>
      <c r="I409" s="18" t="str">
        <f>IF(DAT_ROOT!B406="","",DAT_ROOT!B406*Input!$D$42)</f>
        <v/>
      </c>
      <c r="J409" s="17"/>
      <c r="K409" s="18" t="str">
        <f>IF(DAT_TIP!A406="","",DAT_TIP!A406*Input!$D$43)</f>
        <v/>
      </c>
      <c r="L409" s="18" t="str">
        <f>IF(DAT_TIP!B406="","",DAT_TIP!B406*Input!$D$44)</f>
        <v/>
      </c>
      <c r="M409" s="1">
        <f t="shared" si="170"/>
        <v>406</v>
      </c>
      <c r="N409" s="16" t="str">
        <f t="shared" si="159"/>
        <v/>
      </c>
      <c r="O409" s="16" t="str">
        <f t="shared" si="160"/>
        <v/>
      </c>
      <c r="P409" s="17"/>
      <c r="Q409" s="16" t="str">
        <f t="shared" si="161"/>
        <v/>
      </c>
      <c r="R409" s="16" t="str">
        <f t="shared" si="162"/>
        <v/>
      </c>
      <c r="T409" s="63" t="str">
        <f t="shared" si="171"/>
        <v/>
      </c>
      <c r="U409" s="63" t="str">
        <f t="shared" si="172"/>
        <v/>
      </c>
      <c r="V409" s="64"/>
      <c r="W409" s="63" t="str">
        <f t="shared" si="173"/>
        <v/>
      </c>
      <c r="X409" s="63" t="str">
        <f t="shared" si="174"/>
        <v/>
      </c>
      <c r="Y409" s="58"/>
      <c r="Z409" s="60" t="str">
        <f t="shared" si="163"/>
        <v/>
      </c>
      <c r="AA409" s="60" t="str">
        <f t="shared" si="175"/>
        <v/>
      </c>
      <c r="AB409" s="61"/>
      <c r="AC409" s="62" t="str">
        <f t="shared" si="164"/>
        <v/>
      </c>
      <c r="AD409" s="62" t="str">
        <f t="shared" si="176"/>
        <v/>
      </c>
      <c r="AE409" s="38"/>
      <c r="AF409" s="16" t="str">
        <f t="shared" si="165"/>
        <v/>
      </c>
      <c r="AG409" s="16" t="str">
        <f t="shared" si="166"/>
        <v/>
      </c>
      <c r="AH409" s="16"/>
      <c r="AI409" s="79" t="str">
        <f t="shared" si="167"/>
        <v/>
      </c>
      <c r="AJ409" s="79" t="str">
        <f t="shared" si="168"/>
        <v/>
      </c>
      <c r="AK409" s="59"/>
      <c r="AL409" s="65" t="str">
        <f t="shared" si="177"/>
        <v/>
      </c>
      <c r="AM409" s="65" t="str">
        <f t="shared" si="178"/>
        <v/>
      </c>
      <c r="AN409" s="66"/>
      <c r="AO409" s="65" t="str">
        <f t="shared" si="179"/>
        <v/>
      </c>
      <c r="AP409" s="65" t="str">
        <f t="shared" si="180"/>
        <v/>
      </c>
      <c r="AR409" s="67" t="str">
        <f t="shared" si="181"/>
        <v/>
      </c>
      <c r="AS409" s="67" t="str">
        <f>IF(K409="","",Input!D$27-(((L409*F$23-K409*F$22)*F$6))-Input!D$17+C$28)</f>
        <v/>
      </c>
      <c r="AT409" s="67"/>
      <c r="AU409" s="67" t="str">
        <f t="shared" si="182"/>
        <v/>
      </c>
      <c r="AV409" s="67" t="str">
        <f>IF(H409="","",Input!D$27-((I409*C$23-H409*C$22)*C$6)-Input!D$16+C$28)</f>
        <v/>
      </c>
      <c r="BA409" s="37"/>
      <c r="BB409" s="37"/>
      <c r="BD409" s="37"/>
      <c r="BE409" s="37"/>
      <c r="BJ409" s="1" t="str">
        <f t="shared" si="169"/>
        <v/>
      </c>
    </row>
    <row r="410" spans="8:62" x14ac:dyDescent="0.2">
      <c r="H410" s="18" t="str">
        <f>IF(DAT_ROOT!A407="","",DAT_ROOT!A407*Input!$D$41)</f>
        <v/>
      </c>
      <c r="I410" s="18" t="str">
        <f>IF(DAT_ROOT!B407="","",DAT_ROOT!B407*Input!$D$42)</f>
        <v/>
      </c>
      <c r="J410" s="17"/>
      <c r="K410" s="18" t="str">
        <f>IF(DAT_TIP!A407="","",DAT_TIP!A407*Input!$D$43)</f>
        <v/>
      </c>
      <c r="L410" s="18" t="str">
        <f>IF(DAT_TIP!B407="","",DAT_TIP!B407*Input!$D$44)</f>
        <v/>
      </c>
      <c r="M410" s="1">
        <f t="shared" si="170"/>
        <v>407</v>
      </c>
      <c r="N410" s="16" t="str">
        <f t="shared" si="159"/>
        <v/>
      </c>
      <c r="O410" s="16" t="str">
        <f t="shared" si="160"/>
        <v/>
      </c>
      <c r="P410" s="17"/>
      <c r="Q410" s="16" t="str">
        <f t="shared" si="161"/>
        <v/>
      </c>
      <c r="R410" s="16" t="str">
        <f t="shared" si="162"/>
        <v/>
      </c>
      <c r="T410" s="63" t="str">
        <f t="shared" si="171"/>
        <v/>
      </c>
      <c r="U410" s="63" t="str">
        <f t="shared" si="172"/>
        <v/>
      </c>
      <c r="V410" s="64"/>
      <c r="W410" s="63" t="str">
        <f t="shared" si="173"/>
        <v/>
      </c>
      <c r="X410" s="63" t="str">
        <f t="shared" si="174"/>
        <v/>
      </c>
      <c r="Y410" s="58"/>
      <c r="Z410" s="60" t="str">
        <f t="shared" si="163"/>
        <v/>
      </c>
      <c r="AA410" s="60" t="str">
        <f t="shared" si="175"/>
        <v/>
      </c>
      <c r="AB410" s="61"/>
      <c r="AC410" s="62" t="str">
        <f t="shared" si="164"/>
        <v/>
      </c>
      <c r="AD410" s="62" t="str">
        <f t="shared" si="176"/>
        <v/>
      </c>
      <c r="AE410" s="38"/>
      <c r="AF410" s="16" t="str">
        <f t="shared" si="165"/>
        <v/>
      </c>
      <c r="AG410" s="16" t="str">
        <f t="shared" si="166"/>
        <v/>
      </c>
      <c r="AH410" s="16"/>
      <c r="AI410" s="79" t="str">
        <f t="shared" si="167"/>
        <v/>
      </c>
      <c r="AJ410" s="79" t="str">
        <f t="shared" si="168"/>
        <v/>
      </c>
      <c r="AK410" s="59"/>
      <c r="AL410" s="65" t="str">
        <f t="shared" si="177"/>
        <v/>
      </c>
      <c r="AM410" s="65" t="str">
        <f t="shared" si="178"/>
        <v/>
      </c>
      <c r="AN410" s="66"/>
      <c r="AO410" s="65" t="str">
        <f t="shared" si="179"/>
        <v/>
      </c>
      <c r="AP410" s="65" t="str">
        <f t="shared" si="180"/>
        <v/>
      </c>
      <c r="AR410" s="67" t="str">
        <f t="shared" si="181"/>
        <v/>
      </c>
      <c r="AS410" s="67" t="str">
        <f>IF(K410="","",Input!D$27-(((L410*F$23-K410*F$22)*F$6))-Input!D$17+C$28)</f>
        <v/>
      </c>
      <c r="AT410" s="67"/>
      <c r="AU410" s="67" t="str">
        <f t="shared" si="182"/>
        <v/>
      </c>
      <c r="AV410" s="67" t="str">
        <f>IF(H410="","",Input!D$27-((I410*C$23-H410*C$22)*C$6)-Input!D$16+C$28)</f>
        <v/>
      </c>
      <c r="BA410" s="37"/>
      <c r="BB410" s="37"/>
      <c r="BD410" s="37"/>
      <c r="BE410" s="37"/>
      <c r="BJ410" s="1" t="str">
        <f t="shared" si="169"/>
        <v/>
      </c>
    </row>
    <row r="411" spans="8:62" x14ac:dyDescent="0.2">
      <c r="H411" s="18" t="str">
        <f>IF(DAT_ROOT!A408="","",DAT_ROOT!A408*Input!$D$41)</f>
        <v/>
      </c>
      <c r="I411" s="18" t="str">
        <f>IF(DAT_ROOT!B408="","",DAT_ROOT!B408*Input!$D$42)</f>
        <v/>
      </c>
      <c r="J411" s="17"/>
      <c r="K411" s="18" t="str">
        <f>IF(DAT_TIP!A408="","",DAT_TIP!A408*Input!$D$43)</f>
        <v/>
      </c>
      <c r="L411" s="18" t="str">
        <f>IF(DAT_TIP!B408="","",DAT_TIP!B408*Input!$D$44)</f>
        <v/>
      </c>
      <c r="M411" s="1">
        <f t="shared" si="170"/>
        <v>408</v>
      </c>
      <c r="N411" s="16" t="str">
        <f t="shared" si="159"/>
        <v/>
      </c>
      <c r="O411" s="16" t="str">
        <f t="shared" si="160"/>
        <v/>
      </c>
      <c r="P411" s="17"/>
      <c r="Q411" s="16" t="str">
        <f t="shared" si="161"/>
        <v/>
      </c>
      <c r="R411" s="16" t="str">
        <f t="shared" si="162"/>
        <v/>
      </c>
      <c r="T411" s="63" t="str">
        <f t="shared" si="171"/>
        <v/>
      </c>
      <c r="U411" s="63" t="str">
        <f t="shared" si="172"/>
        <v/>
      </c>
      <c r="V411" s="64"/>
      <c r="W411" s="63" t="str">
        <f t="shared" si="173"/>
        <v/>
      </c>
      <c r="X411" s="63" t="str">
        <f t="shared" si="174"/>
        <v/>
      </c>
      <c r="Y411" s="58"/>
      <c r="Z411" s="60" t="str">
        <f t="shared" si="163"/>
        <v/>
      </c>
      <c r="AA411" s="60" t="str">
        <f t="shared" si="175"/>
        <v/>
      </c>
      <c r="AB411" s="61"/>
      <c r="AC411" s="62" t="str">
        <f t="shared" si="164"/>
        <v/>
      </c>
      <c r="AD411" s="62" t="str">
        <f t="shared" si="176"/>
        <v/>
      </c>
      <c r="AE411" s="38"/>
      <c r="AF411" s="16" t="str">
        <f t="shared" si="165"/>
        <v/>
      </c>
      <c r="AG411" s="16" t="str">
        <f t="shared" si="166"/>
        <v/>
      </c>
      <c r="AH411" s="16"/>
      <c r="AI411" s="79" t="str">
        <f t="shared" si="167"/>
        <v/>
      </c>
      <c r="AJ411" s="79" t="str">
        <f t="shared" si="168"/>
        <v/>
      </c>
      <c r="AK411" s="59"/>
      <c r="AL411" s="65" t="str">
        <f t="shared" si="177"/>
        <v/>
      </c>
      <c r="AM411" s="65" t="str">
        <f t="shared" si="178"/>
        <v/>
      </c>
      <c r="AN411" s="66"/>
      <c r="AO411" s="65" t="str">
        <f t="shared" si="179"/>
        <v/>
      </c>
      <c r="AP411" s="65" t="str">
        <f t="shared" si="180"/>
        <v/>
      </c>
      <c r="AR411" s="67" t="str">
        <f t="shared" si="181"/>
        <v/>
      </c>
      <c r="AS411" s="67" t="str">
        <f>IF(K411="","",Input!D$27-(((L411*F$23-K411*F$22)*F$6))-Input!D$17+C$28)</f>
        <v/>
      </c>
      <c r="AT411" s="67"/>
      <c r="AU411" s="67" t="str">
        <f t="shared" si="182"/>
        <v/>
      </c>
      <c r="AV411" s="67" t="str">
        <f>IF(H411="","",Input!D$27-((I411*C$23-H411*C$22)*C$6)-Input!D$16+C$28)</f>
        <v/>
      </c>
      <c r="BA411" s="37"/>
      <c r="BB411" s="37"/>
      <c r="BD411" s="37"/>
      <c r="BE411" s="37"/>
      <c r="BJ411" s="1" t="str">
        <f t="shared" si="169"/>
        <v/>
      </c>
    </row>
    <row r="412" spans="8:62" x14ac:dyDescent="0.2">
      <c r="H412" s="18" t="str">
        <f>IF(DAT_ROOT!A409="","",DAT_ROOT!A409*Input!$D$41)</f>
        <v/>
      </c>
      <c r="I412" s="18" t="str">
        <f>IF(DAT_ROOT!B409="","",DAT_ROOT!B409*Input!$D$42)</f>
        <v/>
      </c>
      <c r="J412" s="17"/>
      <c r="K412" s="18" t="str">
        <f>IF(DAT_TIP!A409="","",DAT_TIP!A409*Input!$D$43)</f>
        <v/>
      </c>
      <c r="L412" s="18" t="str">
        <f>IF(DAT_TIP!B409="","",DAT_TIP!B409*Input!$D$44)</f>
        <v/>
      </c>
      <c r="M412" s="1">
        <f t="shared" si="170"/>
        <v>409</v>
      </c>
      <c r="N412" s="16" t="str">
        <f t="shared" si="159"/>
        <v/>
      </c>
      <c r="O412" s="16" t="str">
        <f t="shared" si="160"/>
        <v/>
      </c>
      <c r="P412" s="17"/>
      <c r="Q412" s="16" t="str">
        <f t="shared" si="161"/>
        <v/>
      </c>
      <c r="R412" s="16" t="str">
        <f t="shared" si="162"/>
        <v/>
      </c>
      <c r="T412" s="63" t="str">
        <f t="shared" si="171"/>
        <v/>
      </c>
      <c r="U412" s="63" t="str">
        <f t="shared" si="172"/>
        <v/>
      </c>
      <c r="V412" s="64"/>
      <c r="W412" s="63" t="str">
        <f t="shared" si="173"/>
        <v/>
      </c>
      <c r="X412" s="63" t="str">
        <f t="shared" si="174"/>
        <v/>
      </c>
      <c r="Y412" s="58"/>
      <c r="Z412" s="60" t="str">
        <f t="shared" si="163"/>
        <v/>
      </c>
      <c r="AA412" s="60" t="str">
        <f t="shared" si="175"/>
        <v/>
      </c>
      <c r="AB412" s="61"/>
      <c r="AC412" s="62" t="str">
        <f t="shared" si="164"/>
        <v/>
      </c>
      <c r="AD412" s="62" t="str">
        <f t="shared" si="176"/>
        <v/>
      </c>
      <c r="AE412" s="38"/>
      <c r="AF412" s="16" t="str">
        <f t="shared" si="165"/>
        <v/>
      </c>
      <c r="AG412" s="16" t="str">
        <f t="shared" si="166"/>
        <v/>
      </c>
      <c r="AH412" s="16"/>
      <c r="AI412" s="79" t="str">
        <f t="shared" si="167"/>
        <v/>
      </c>
      <c r="AJ412" s="79" t="str">
        <f t="shared" si="168"/>
        <v/>
      </c>
      <c r="AK412" s="59"/>
      <c r="AL412" s="65" t="str">
        <f t="shared" si="177"/>
        <v/>
      </c>
      <c r="AM412" s="65" t="str">
        <f t="shared" si="178"/>
        <v/>
      </c>
      <c r="AN412" s="66"/>
      <c r="AO412" s="65" t="str">
        <f t="shared" si="179"/>
        <v/>
      </c>
      <c r="AP412" s="65" t="str">
        <f t="shared" si="180"/>
        <v/>
      </c>
      <c r="AR412" s="67" t="str">
        <f t="shared" si="181"/>
        <v/>
      </c>
      <c r="AS412" s="67" t="str">
        <f>IF(K412="","",Input!D$27-(((L412*F$23-K412*F$22)*F$6))-Input!D$17+C$28)</f>
        <v/>
      </c>
      <c r="AT412" s="67"/>
      <c r="AU412" s="67" t="str">
        <f t="shared" si="182"/>
        <v/>
      </c>
      <c r="AV412" s="67" t="str">
        <f>IF(H412="","",Input!D$27-((I412*C$23-H412*C$22)*C$6)-Input!D$16+C$28)</f>
        <v/>
      </c>
      <c r="BA412" s="37"/>
      <c r="BB412" s="37"/>
      <c r="BD412" s="37"/>
      <c r="BE412" s="37"/>
      <c r="BJ412" s="1" t="str">
        <f t="shared" si="169"/>
        <v/>
      </c>
    </row>
    <row r="413" spans="8:62" x14ac:dyDescent="0.2">
      <c r="H413" s="18" t="str">
        <f>IF(DAT_ROOT!A410="","",DAT_ROOT!A410*Input!$D$41)</f>
        <v/>
      </c>
      <c r="I413" s="18" t="str">
        <f>IF(DAT_ROOT!B410="","",DAT_ROOT!B410*Input!$D$42)</f>
        <v/>
      </c>
      <c r="J413" s="17"/>
      <c r="K413" s="18" t="str">
        <f>IF(DAT_TIP!A410="","",DAT_TIP!A410*Input!$D$43)</f>
        <v/>
      </c>
      <c r="L413" s="18" t="str">
        <f>IF(DAT_TIP!B410="","",DAT_TIP!B410*Input!$D$44)</f>
        <v/>
      </c>
      <c r="M413" s="1">
        <f t="shared" si="170"/>
        <v>410</v>
      </c>
      <c r="N413" s="16" t="str">
        <f t="shared" si="159"/>
        <v/>
      </c>
      <c r="O413" s="16" t="str">
        <f t="shared" si="160"/>
        <v/>
      </c>
      <c r="P413" s="17"/>
      <c r="Q413" s="16" t="str">
        <f t="shared" si="161"/>
        <v/>
      </c>
      <c r="R413" s="16" t="str">
        <f t="shared" si="162"/>
        <v/>
      </c>
      <c r="T413" s="63" t="str">
        <f t="shared" si="171"/>
        <v/>
      </c>
      <c r="U413" s="63" t="str">
        <f t="shared" si="172"/>
        <v/>
      </c>
      <c r="V413" s="64"/>
      <c r="W413" s="63" t="str">
        <f t="shared" si="173"/>
        <v/>
      </c>
      <c r="X413" s="63" t="str">
        <f t="shared" si="174"/>
        <v/>
      </c>
      <c r="Y413" s="58"/>
      <c r="Z413" s="60" t="str">
        <f t="shared" si="163"/>
        <v/>
      </c>
      <c r="AA413" s="60" t="str">
        <f t="shared" si="175"/>
        <v/>
      </c>
      <c r="AB413" s="61"/>
      <c r="AC413" s="62" t="str">
        <f t="shared" si="164"/>
        <v/>
      </c>
      <c r="AD413" s="62" t="str">
        <f t="shared" si="176"/>
        <v/>
      </c>
      <c r="AE413" s="38"/>
      <c r="AF413" s="16" t="str">
        <f t="shared" si="165"/>
        <v/>
      </c>
      <c r="AG413" s="16" t="str">
        <f t="shared" si="166"/>
        <v/>
      </c>
      <c r="AH413" s="16"/>
      <c r="AI413" s="79" t="str">
        <f t="shared" si="167"/>
        <v/>
      </c>
      <c r="AJ413" s="79" t="str">
        <f t="shared" si="168"/>
        <v/>
      </c>
      <c r="AK413" s="59"/>
      <c r="AL413" s="65" t="str">
        <f t="shared" si="177"/>
        <v/>
      </c>
      <c r="AM413" s="65" t="str">
        <f t="shared" si="178"/>
        <v/>
      </c>
      <c r="AN413" s="66"/>
      <c r="AO413" s="65" t="str">
        <f t="shared" si="179"/>
        <v/>
      </c>
      <c r="AP413" s="65" t="str">
        <f t="shared" si="180"/>
        <v/>
      </c>
      <c r="AR413" s="67" t="str">
        <f t="shared" si="181"/>
        <v/>
      </c>
      <c r="AS413" s="67" t="str">
        <f>IF(K413="","",Input!D$27-(((L413*F$23-K413*F$22)*F$6))-Input!D$17+C$28)</f>
        <v/>
      </c>
      <c r="AT413" s="67"/>
      <c r="AU413" s="67" t="str">
        <f t="shared" si="182"/>
        <v/>
      </c>
      <c r="AV413" s="67" t="str">
        <f>IF(H413="","",Input!D$27-((I413*C$23-H413*C$22)*C$6)-Input!D$16+C$28)</f>
        <v/>
      </c>
      <c r="BA413" s="37"/>
      <c r="BB413" s="37"/>
      <c r="BD413" s="37"/>
      <c r="BE413" s="37"/>
      <c r="BJ413" s="1" t="str">
        <f t="shared" si="169"/>
        <v/>
      </c>
    </row>
    <row r="414" spans="8:62" x14ac:dyDescent="0.2">
      <c r="H414" s="18" t="str">
        <f>IF(DAT_ROOT!A411="","",DAT_ROOT!A411*Input!$D$41)</f>
        <v/>
      </c>
      <c r="I414" s="18" t="str">
        <f>IF(DAT_ROOT!B411="","",DAT_ROOT!B411*Input!$D$42)</f>
        <v/>
      </c>
      <c r="J414" s="17"/>
      <c r="K414" s="18" t="str">
        <f>IF(DAT_TIP!A411="","",DAT_TIP!A411*Input!$D$43)</f>
        <v/>
      </c>
      <c r="L414" s="18" t="str">
        <f>IF(DAT_TIP!B411="","",DAT_TIP!B411*Input!$D$44)</f>
        <v/>
      </c>
      <c r="M414" s="1">
        <f t="shared" si="170"/>
        <v>411</v>
      </c>
      <c r="N414" s="16" t="str">
        <f t="shared" si="159"/>
        <v/>
      </c>
      <c r="O414" s="16" t="str">
        <f t="shared" si="160"/>
        <v/>
      </c>
      <c r="P414" s="17"/>
      <c r="Q414" s="16" t="str">
        <f t="shared" si="161"/>
        <v/>
      </c>
      <c r="R414" s="16" t="str">
        <f t="shared" si="162"/>
        <v/>
      </c>
      <c r="T414" s="63" t="str">
        <f t="shared" si="171"/>
        <v/>
      </c>
      <c r="U414" s="63" t="str">
        <f t="shared" si="172"/>
        <v/>
      </c>
      <c r="V414" s="64"/>
      <c r="W414" s="63" t="str">
        <f t="shared" si="173"/>
        <v/>
      </c>
      <c r="X414" s="63" t="str">
        <f t="shared" si="174"/>
        <v/>
      </c>
      <c r="Y414" s="58"/>
      <c r="Z414" s="60" t="str">
        <f t="shared" si="163"/>
        <v/>
      </c>
      <c r="AA414" s="60" t="str">
        <f t="shared" si="175"/>
        <v/>
      </c>
      <c r="AB414" s="61"/>
      <c r="AC414" s="62" t="str">
        <f t="shared" si="164"/>
        <v/>
      </c>
      <c r="AD414" s="62" t="str">
        <f t="shared" si="176"/>
        <v/>
      </c>
      <c r="AE414" s="38"/>
      <c r="AF414" s="16" t="str">
        <f t="shared" si="165"/>
        <v/>
      </c>
      <c r="AG414" s="16" t="str">
        <f t="shared" si="166"/>
        <v/>
      </c>
      <c r="AH414" s="16"/>
      <c r="AI414" s="79" t="str">
        <f t="shared" si="167"/>
        <v/>
      </c>
      <c r="AJ414" s="79" t="str">
        <f t="shared" si="168"/>
        <v/>
      </c>
      <c r="AK414" s="59"/>
      <c r="AL414" s="65" t="str">
        <f t="shared" si="177"/>
        <v/>
      </c>
      <c r="AM414" s="65" t="str">
        <f t="shared" si="178"/>
        <v/>
      </c>
      <c r="AN414" s="66"/>
      <c r="AO414" s="65" t="str">
        <f t="shared" si="179"/>
        <v/>
      </c>
      <c r="AP414" s="65" t="str">
        <f t="shared" si="180"/>
        <v/>
      </c>
      <c r="AR414" s="67" t="str">
        <f t="shared" si="181"/>
        <v/>
      </c>
      <c r="AS414" s="67" t="str">
        <f>IF(K414="","",Input!D$27-(((L414*F$23-K414*F$22)*F$6))-Input!D$17+C$28)</f>
        <v/>
      </c>
      <c r="AT414" s="67"/>
      <c r="AU414" s="67" t="str">
        <f t="shared" si="182"/>
        <v/>
      </c>
      <c r="AV414" s="67" t="str">
        <f>IF(H414="","",Input!D$27-((I414*C$23-H414*C$22)*C$6)-Input!D$16+C$28)</f>
        <v/>
      </c>
      <c r="BA414" s="37"/>
      <c r="BB414" s="37"/>
      <c r="BD414" s="37"/>
      <c r="BE414" s="37"/>
      <c r="BJ414" s="1" t="str">
        <f t="shared" si="169"/>
        <v/>
      </c>
    </row>
    <row r="415" spans="8:62" x14ac:dyDescent="0.2">
      <c r="H415" s="18" t="str">
        <f>IF(DAT_ROOT!A412="","",DAT_ROOT!A412*Input!$D$41)</f>
        <v/>
      </c>
      <c r="I415" s="18" t="str">
        <f>IF(DAT_ROOT!B412="","",DAT_ROOT!B412*Input!$D$42)</f>
        <v/>
      </c>
      <c r="J415" s="17"/>
      <c r="K415" s="18" t="str">
        <f>IF(DAT_TIP!A412="","",DAT_TIP!A412*Input!$D$43)</f>
        <v/>
      </c>
      <c r="L415" s="18" t="str">
        <f>IF(DAT_TIP!B412="","",DAT_TIP!B412*Input!$D$44)</f>
        <v/>
      </c>
      <c r="M415" s="1">
        <f t="shared" si="170"/>
        <v>412</v>
      </c>
      <c r="N415" s="16" t="str">
        <f t="shared" si="159"/>
        <v/>
      </c>
      <c r="O415" s="16" t="str">
        <f t="shared" si="160"/>
        <v/>
      </c>
      <c r="P415" s="17"/>
      <c r="Q415" s="16" t="str">
        <f t="shared" si="161"/>
        <v/>
      </c>
      <c r="R415" s="16" t="str">
        <f t="shared" si="162"/>
        <v/>
      </c>
      <c r="T415" s="63" t="str">
        <f t="shared" si="171"/>
        <v/>
      </c>
      <c r="U415" s="63" t="str">
        <f t="shared" si="172"/>
        <v/>
      </c>
      <c r="V415" s="64"/>
      <c r="W415" s="63" t="str">
        <f t="shared" si="173"/>
        <v/>
      </c>
      <c r="X415" s="63" t="str">
        <f t="shared" si="174"/>
        <v/>
      </c>
      <c r="Y415" s="58"/>
      <c r="Z415" s="60" t="str">
        <f t="shared" si="163"/>
        <v/>
      </c>
      <c r="AA415" s="60" t="str">
        <f t="shared" si="175"/>
        <v/>
      </c>
      <c r="AB415" s="61"/>
      <c r="AC415" s="62" t="str">
        <f t="shared" si="164"/>
        <v/>
      </c>
      <c r="AD415" s="62" t="str">
        <f t="shared" si="176"/>
        <v/>
      </c>
      <c r="AE415" s="38"/>
      <c r="AF415" s="16" t="str">
        <f t="shared" si="165"/>
        <v/>
      </c>
      <c r="AG415" s="16" t="str">
        <f t="shared" si="166"/>
        <v/>
      </c>
      <c r="AH415" s="16"/>
      <c r="AI415" s="79" t="str">
        <f t="shared" si="167"/>
        <v/>
      </c>
      <c r="AJ415" s="79" t="str">
        <f t="shared" si="168"/>
        <v/>
      </c>
      <c r="AK415" s="59"/>
      <c r="AL415" s="65" t="str">
        <f t="shared" si="177"/>
        <v/>
      </c>
      <c r="AM415" s="65" t="str">
        <f t="shared" si="178"/>
        <v/>
      </c>
      <c r="AN415" s="66"/>
      <c r="AO415" s="65" t="str">
        <f t="shared" si="179"/>
        <v/>
      </c>
      <c r="AP415" s="65" t="str">
        <f t="shared" si="180"/>
        <v/>
      </c>
      <c r="AR415" s="67" t="str">
        <f t="shared" si="181"/>
        <v/>
      </c>
      <c r="AS415" s="67" t="str">
        <f>IF(K415="","",Input!D$27-(((L415*F$23-K415*F$22)*F$6))-Input!D$17+C$28)</f>
        <v/>
      </c>
      <c r="AT415" s="67"/>
      <c r="AU415" s="67" t="str">
        <f t="shared" si="182"/>
        <v/>
      </c>
      <c r="AV415" s="67" t="str">
        <f>IF(H415="","",Input!D$27-((I415*C$23-H415*C$22)*C$6)-Input!D$16+C$28)</f>
        <v/>
      </c>
      <c r="BA415" s="37"/>
      <c r="BB415" s="37"/>
      <c r="BD415" s="37"/>
      <c r="BE415" s="37"/>
      <c r="BJ415" s="1" t="str">
        <f t="shared" si="169"/>
        <v/>
      </c>
    </row>
    <row r="416" spans="8:62" x14ac:dyDescent="0.2">
      <c r="H416" s="18" t="str">
        <f>IF(DAT_ROOT!A413="","",DAT_ROOT!A413*Input!$D$41)</f>
        <v/>
      </c>
      <c r="I416" s="18" t="str">
        <f>IF(DAT_ROOT!B413="","",DAT_ROOT!B413*Input!$D$42)</f>
        <v/>
      </c>
      <c r="J416" s="17"/>
      <c r="K416" s="18" t="str">
        <f>IF(DAT_TIP!A413="","",DAT_TIP!A413*Input!$D$43)</f>
        <v/>
      </c>
      <c r="L416" s="18" t="str">
        <f>IF(DAT_TIP!B413="","",DAT_TIP!B413*Input!$D$44)</f>
        <v/>
      </c>
      <c r="M416" s="1">
        <f t="shared" si="170"/>
        <v>413</v>
      </c>
      <c r="N416" s="16" t="str">
        <f t="shared" si="159"/>
        <v/>
      </c>
      <c r="O416" s="16" t="str">
        <f t="shared" si="160"/>
        <v/>
      </c>
      <c r="P416" s="17"/>
      <c r="Q416" s="16" t="str">
        <f t="shared" si="161"/>
        <v/>
      </c>
      <c r="R416" s="16" t="str">
        <f t="shared" si="162"/>
        <v/>
      </c>
      <c r="T416" s="63" t="str">
        <f t="shared" si="171"/>
        <v/>
      </c>
      <c r="U416" s="63" t="str">
        <f t="shared" si="172"/>
        <v/>
      </c>
      <c r="V416" s="64"/>
      <c r="W416" s="63" t="str">
        <f t="shared" si="173"/>
        <v/>
      </c>
      <c r="X416" s="63" t="str">
        <f t="shared" si="174"/>
        <v/>
      </c>
      <c r="Y416" s="58"/>
      <c r="Z416" s="60" t="str">
        <f t="shared" si="163"/>
        <v/>
      </c>
      <c r="AA416" s="60" t="str">
        <f t="shared" si="175"/>
        <v/>
      </c>
      <c r="AB416" s="61"/>
      <c r="AC416" s="62" t="str">
        <f t="shared" si="164"/>
        <v/>
      </c>
      <c r="AD416" s="62" t="str">
        <f t="shared" si="176"/>
        <v/>
      </c>
      <c r="AE416" s="38"/>
      <c r="AF416" s="16" t="str">
        <f t="shared" si="165"/>
        <v/>
      </c>
      <c r="AG416" s="16" t="str">
        <f t="shared" si="166"/>
        <v/>
      </c>
      <c r="AH416" s="16"/>
      <c r="AI416" s="79" t="str">
        <f t="shared" si="167"/>
        <v/>
      </c>
      <c r="AJ416" s="79" t="str">
        <f t="shared" si="168"/>
        <v/>
      </c>
      <c r="AK416" s="59"/>
      <c r="AL416" s="65" t="str">
        <f t="shared" si="177"/>
        <v/>
      </c>
      <c r="AM416" s="65" t="str">
        <f t="shared" si="178"/>
        <v/>
      </c>
      <c r="AN416" s="66"/>
      <c r="AO416" s="65" t="str">
        <f t="shared" si="179"/>
        <v/>
      </c>
      <c r="AP416" s="65" t="str">
        <f t="shared" si="180"/>
        <v/>
      </c>
      <c r="AR416" s="67" t="str">
        <f t="shared" si="181"/>
        <v/>
      </c>
      <c r="AS416" s="67" t="str">
        <f>IF(K416="","",Input!D$27-(((L416*F$23-K416*F$22)*F$6))-Input!D$17+C$28)</f>
        <v/>
      </c>
      <c r="AT416" s="67"/>
      <c r="AU416" s="67" t="str">
        <f t="shared" si="182"/>
        <v/>
      </c>
      <c r="AV416" s="67" t="str">
        <f>IF(H416="","",Input!D$27-((I416*C$23-H416*C$22)*C$6)-Input!D$16+C$28)</f>
        <v/>
      </c>
      <c r="BA416" s="37"/>
      <c r="BB416" s="37"/>
      <c r="BD416" s="37"/>
      <c r="BE416" s="37"/>
      <c r="BJ416" s="1" t="str">
        <f t="shared" si="169"/>
        <v/>
      </c>
    </row>
    <row r="417" spans="8:62" x14ac:dyDescent="0.2">
      <c r="H417" s="18" t="str">
        <f>IF(DAT_ROOT!A414="","",DAT_ROOT!A414*Input!$D$41)</f>
        <v/>
      </c>
      <c r="I417" s="18" t="str">
        <f>IF(DAT_ROOT!B414="","",DAT_ROOT!B414*Input!$D$42)</f>
        <v/>
      </c>
      <c r="J417" s="17"/>
      <c r="K417" s="18" t="str">
        <f>IF(DAT_TIP!A414="","",DAT_TIP!A414*Input!$D$43)</f>
        <v/>
      </c>
      <c r="L417" s="18" t="str">
        <f>IF(DAT_TIP!B414="","",DAT_TIP!B414*Input!$D$44)</f>
        <v/>
      </c>
      <c r="M417" s="1">
        <f t="shared" si="170"/>
        <v>414</v>
      </c>
      <c r="N417" s="16" t="str">
        <f t="shared" si="159"/>
        <v/>
      </c>
      <c r="O417" s="16" t="str">
        <f t="shared" si="160"/>
        <v/>
      </c>
      <c r="P417" s="17"/>
      <c r="Q417" s="16" t="str">
        <f t="shared" si="161"/>
        <v/>
      </c>
      <c r="R417" s="16" t="str">
        <f t="shared" si="162"/>
        <v/>
      </c>
      <c r="T417" s="63" t="str">
        <f t="shared" si="171"/>
        <v/>
      </c>
      <c r="U417" s="63" t="str">
        <f t="shared" si="172"/>
        <v/>
      </c>
      <c r="V417" s="64"/>
      <c r="W417" s="63" t="str">
        <f t="shared" si="173"/>
        <v/>
      </c>
      <c r="X417" s="63" t="str">
        <f t="shared" si="174"/>
        <v/>
      </c>
      <c r="Y417" s="58"/>
      <c r="Z417" s="60" t="str">
        <f t="shared" si="163"/>
        <v/>
      </c>
      <c r="AA417" s="60" t="str">
        <f t="shared" si="175"/>
        <v/>
      </c>
      <c r="AB417" s="61"/>
      <c r="AC417" s="62" t="str">
        <f t="shared" si="164"/>
        <v/>
      </c>
      <c r="AD417" s="62" t="str">
        <f t="shared" si="176"/>
        <v/>
      </c>
      <c r="AE417" s="38"/>
      <c r="AF417" s="16" t="str">
        <f t="shared" si="165"/>
        <v/>
      </c>
      <c r="AG417" s="16" t="str">
        <f t="shared" si="166"/>
        <v/>
      </c>
      <c r="AH417" s="16"/>
      <c r="AI417" s="79" t="str">
        <f t="shared" si="167"/>
        <v/>
      </c>
      <c r="AJ417" s="79" t="str">
        <f t="shared" si="168"/>
        <v/>
      </c>
      <c r="AK417" s="59"/>
      <c r="AL417" s="65" t="str">
        <f t="shared" si="177"/>
        <v/>
      </c>
      <c r="AM417" s="65" t="str">
        <f t="shared" si="178"/>
        <v/>
      </c>
      <c r="AN417" s="66"/>
      <c r="AO417" s="65" t="str">
        <f t="shared" si="179"/>
        <v/>
      </c>
      <c r="AP417" s="65" t="str">
        <f t="shared" si="180"/>
        <v/>
      </c>
      <c r="AR417" s="67" t="str">
        <f t="shared" si="181"/>
        <v/>
      </c>
      <c r="AS417" s="67" t="str">
        <f>IF(K417="","",Input!D$27-(((L417*F$23-K417*F$22)*F$6))-Input!D$17+C$28)</f>
        <v/>
      </c>
      <c r="AT417" s="67"/>
      <c r="AU417" s="67" t="str">
        <f t="shared" si="182"/>
        <v/>
      </c>
      <c r="AV417" s="67" t="str">
        <f>IF(H417="","",Input!D$27-((I417*C$23-H417*C$22)*C$6)-Input!D$16+C$28)</f>
        <v/>
      </c>
      <c r="BA417" s="37"/>
      <c r="BB417" s="37"/>
      <c r="BD417" s="37"/>
      <c r="BE417" s="37"/>
      <c r="BJ417" s="1" t="str">
        <f t="shared" si="169"/>
        <v/>
      </c>
    </row>
    <row r="418" spans="8:62" x14ac:dyDescent="0.2">
      <c r="H418" s="18" t="str">
        <f>IF(DAT_ROOT!A415="","",DAT_ROOT!A415*Input!$D$41)</f>
        <v/>
      </c>
      <c r="I418" s="18" t="str">
        <f>IF(DAT_ROOT!B415="","",DAT_ROOT!B415*Input!$D$42)</f>
        <v/>
      </c>
      <c r="J418" s="17"/>
      <c r="K418" s="18" t="str">
        <f>IF(DAT_TIP!A415="","",DAT_TIP!A415*Input!$D$43)</f>
        <v/>
      </c>
      <c r="L418" s="18" t="str">
        <f>IF(DAT_TIP!B415="","",DAT_TIP!B415*Input!$D$44)</f>
        <v/>
      </c>
      <c r="M418" s="1">
        <f t="shared" si="170"/>
        <v>415</v>
      </c>
      <c r="N418" s="16" t="str">
        <f t="shared" si="159"/>
        <v/>
      </c>
      <c r="O418" s="16" t="str">
        <f t="shared" si="160"/>
        <v/>
      </c>
      <c r="P418" s="17"/>
      <c r="Q418" s="16" t="str">
        <f t="shared" si="161"/>
        <v/>
      </c>
      <c r="R418" s="16" t="str">
        <f t="shared" si="162"/>
        <v/>
      </c>
      <c r="T418" s="63" t="str">
        <f t="shared" si="171"/>
        <v/>
      </c>
      <c r="U418" s="63" t="str">
        <f t="shared" si="172"/>
        <v/>
      </c>
      <c r="V418" s="64"/>
      <c r="W418" s="63" t="str">
        <f t="shared" si="173"/>
        <v/>
      </c>
      <c r="X418" s="63" t="str">
        <f t="shared" si="174"/>
        <v/>
      </c>
      <c r="Y418" s="58"/>
      <c r="Z418" s="60" t="str">
        <f t="shared" si="163"/>
        <v/>
      </c>
      <c r="AA418" s="60" t="str">
        <f t="shared" si="175"/>
        <v/>
      </c>
      <c r="AB418" s="61"/>
      <c r="AC418" s="62" t="str">
        <f t="shared" si="164"/>
        <v/>
      </c>
      <c r="AD418" s="62" t="str">
        <f t="shared" si="176"/>
        <v/>
      </c>
      <c r="AE418" s="38"/>
      <c r="AF418" s="16" t="str">
        <f t="shared" si="165"/>
        <v/>
      </c>
      <c r="AG418" s="16" t="str">
        <f t="shared" si="166"/>
        <v/>
      </c>
      <c r="AH418" s="16"/>
      <c r="AI418" s="79" t="str">
        <f t="shared" si="167"/>
        <v/>
      </c>
      <c r="AJ418" s="79" t="str">
        <f t="shared" si="168"/>
        <v/>
      </c>
      <c r="AK418" s="59"/>
      <c r="AL418" s="65" t="str">
        <f t="shared" si="177"/>
        <v/>
      </c>
      <c r="AM418" s="65" t="str">
        <f t="shared" si="178"/>
        <v/>
      </c>
      <c r="AN418" s="66"/>
      <c r="AO418" s="65" t="str">
        <f t="shared" si="179"/>
        <v/>
      </c>
      <c r="AP418" s="65" t="str">
        <f t="shared" si="180"/>
        <v/>
      </c>
      <c r="AR418" s="67" t="str">
        <f t="shared" si="181"/>
        <v/>
      </c>
      <c r="AS418" s="67" t="str">
        <f>IF(K418="","",Input!D$27-(((L418*F$23-K418*F$22)*F$6))-Input!D$17+C$28)</f>
        <v/>
      </c>
      <c r="AT418" s="67"/>
      <c r="AU418" s="67" t="str">
        <f t="shared" si="182"/>
        <v/>
      </c>
      <c r="AV418" s="67" t="str">
        <f>IF(H418="","",Input!D$27-((I418*C$23-H418*C$22)*C$6)-Input!D$16+C$28)</f>
        <v/>
      </c>
      <c r="BA418" s="37"/>
      <c r="BB418" s="37"/>
      <c r="BD418" s="37"/>
      <c r="BE418" s="37"/>
      <c r="BJ418" s="1" t="str">
        <f t="shared" si="169"/>
        <v/>
      </c>
    </row>
    <row r="419" spans="8:62" x14ac:dyDescent="0.2">
      <c r="H419" s="18" t="str">
        <f>IF(DAT_ROOT!A416="","",DAT_ROOT!A416*Input!$D$41)</f>
        <v/>
      </c>
      <c r="I419" s="18" t="str">
        <f>IF(DAT_ROOT!B416="","",DAT_ROOT!B416*Input!$D$42)</f>
        <v/>
      </c>
      <c r="J419" s="17"/>
      <c r="K419" s="18" t="str">
        <f>IF(DAT_TIP!A416="","",DAT_TIP!A416*Input!$D$43)</f>
        <v/>
      </c>
      <c r="L419" s="18" t="str">
        <f>IF(DAT_TIP!B416="","",DAT_TIP!B416*Input!$D$44)</f>
        <v/>
      </c>
      <c r="M419" s="1">
        <f t="shared" si="170"/>
        <v>416</v>
      </c>
      <c r="N419" s="16" t="str">
        <f t="shared" si="159"/>
        <v/>
      </c>
      <c r="O419" s="16" t="str">
        <f t="shared" si="160"/>
        <v/>
      </c>
      <c r="P419" s="17"/>
      <c r="Q419" s="16" t="str">
        <f t="shared" si="161"/>
        <v/>
      </c>
      <c r="R419" s="16" t="str">
        <f t="shared" si="162"/>
        <v/>
      </c>
      <c r="T419" s="63" t="str">
        <f t="shared" si="171"/>
        <v/>
      </c>
      <c r="U419" s="63" t="str">
        <f t="shared" si="172"/>
        <v/>
      </c>
      <c r="V419" s="64"/>
      <c r="W419" s="63" t="str">
        <f t="shared" si="173"/>
        <v/>
      </c>
      <c r="X419" s="63" t="str">
        <f t="shared" si="174"/>
        <v/>
      </c>
      <c r="Y419" s="58"/>
      <c r="Z419" s="60" t="str">
        <f t="shared" si="163"/>
        <v/>
      </c>
      <c r="AA419" s="60" t="str">
        <f t="shared" si="175"/>
        <v/>
      </c>
      <c r="AB419" s="61"/>
      <c r="AC419" s="62" t="str">
        <f t="shared" si="164"/>
        <v/>
      </c>
      <c r="AD419" s="62" t="str">
        <f t="shared" si="176"/>
        <v/>
      </c>
      <c r="AE419" s="38"/>
      <c r="AF419" s="16" t="str">
        <f t="shared" si="165"/>
        <v/>
      </c>
      <c r="AG419" s="16" t="str">
        <f t="shared" si="166"/>
        <v/>
      </c>
      <c r="AH419" s="16"/>
      <c r="AI419" s="79" t="str">
        <f t="shared" si="167"/>
        <v/>
      </c>
      <c r="AJ419" s="79" t="str">
        <f t="shared" si="168"/>
        <v/>
      </c>
      <c r="AK419" s="59"/>
      <c r="AL419" s="65" t="str">
        <f t="shared" si="177"/>
        <v/>
      </c>
      <c r="AM419" s="65" t="str">
        <f t="shared" si="178"/>
        <v/>
      </c>
      <c r="AN419" s="66"/>
      <c r="AO419" s="65" t="str">
        <f t="shared" si="179"/>
        <v/>
      </c>
      <c r="AP419" s="65" t="str">
        <f t="shared" si="180"/>
        <v/>
      </c>
      <c r="AR419" s="67" t="str">
        <f t="shared" si="181"/>
        <v/>
      </c>
      <c r="AS419" s="67" t="str">
        <f>IF(K419="","",Input!D$27-(((L419*F$23-K419*F$22)*F$6))-Input!D$17+C$28)</f>
        <v/>
      </c>
      <c r="AT419" s="67"/>
      <c r="AU419" s="67" t="str">
        <f t="shared" si="182"/>
        <v/>
      </c>
      <c r="AV419" s="67" t="str">
        <f>IF(H419="","",Input!D$27-((I419*C$23-H419*C$22)*C$6)-Input!D$16+C$28)</f>
        <v/>
      </c>
      <c r="BA419" s="37"/>
      <c r="BB419" s="37"/>
      <c r="BD419" s="37"/>
      <c r="BE419" s="37"/>
      <c r="BJ419" s="1" t="str">
        <f t="shared" si="169"/>
        <v/>
      </c>
    </row>
    <row r="420" spans="8:62" x14ac:dyDescent="0.2">
      <c r="H420" s="18" t="str">
        <f>IF(DAT_ROOT!A417="","",DAT_ROOT!A417*Input!$D$41)</f>
        <v/>
      </c>
      <c r="I420" s="18" t="str">
        <f>IF(DAT_ROOT!B417="","",DAT_ROOT!B417*Input!$D$42)</f>
        <v/>
      </c>
      <c r="J420" s="17"/>
      <c r="K420" s="18" t="str">
        <f>IF(DAT_TIP!A417="","",DAT_TIP!A417*Input!$D$43)</f>
        <v/>
      </c>
      <c r="L420" s="18" t="str">
        <f>IF(DAT_TIP!B417="","",DAT_TIP!B417*Input!$D$44)</f>
        <v/>
      </c>
      <c r="M420" s="1">
        <f t="shared" si="170"/>
        <v>417</v>
      </c>
      <c r="N420" s="16" t="str">
        <f t="shared" si="159"/>
        <v/>
      </c>
      <c r="O420" s="16" t="str">
        <f t="shared" si="160"/>
        <v/>
      </c>
      <c r="P420" s="17"/>
      <c r="Q420" s="16" t="str">
        <f t="shared" si="161"/>
        <v/>
      </c>
      <c r="R420" s="16" t="str">
        <f t="shared" si="162"/>
        <v/>
      </c>
      <c r="T420" s="63" t="str">
        <f t="shared" si="171"/>
        <v/>
      </c>
      <c r="U420" s="63" t="str">
        <f t="shared" si="172"/>
        <v/>
      </c>
      <c r="V420" s="64"/>
      <c r="W420" s="63" t="str">
        <f t="shared" si="173"/>
        <v/>
      </c>
      <c r="X420" s="63" t="str">
        <f t="shared" si="174"/>
        <v/>
      </c>
      <c r="Y420" s="58"/>
      <c r="Z420" s="60" t="str">
        <f t="shared" si="163"/>
        <v/>
      </c>
      <c r="AA420" s="60" t="str">
        <f t="shared" si="175"/>
        <v/>
      </c>
      <c r="AB420" s="61"/>
      <c r="AC420" s="62" t="str">
        <f t="shared" si="164"/>
        <v/>
      </c>
      <c r="AD420" s="62" t="str">
        <f t="shared" si="176"/>
        <v/>
      </c>
      <c r="AE420" s="38"/>
      <c r="AF420" s="16" t="str">
        <f t="shared" si="165"/>
        <v/>
      </c>
      <c r="AG420" s="16" t="str">
        <f t="shared" si="166"/>
        <v/>
      </c>
      <c r="AH420" s="16"/>
      <c r="AI420" s="79" t="str">
        <f t="shared" si="167"/>
        <v/>
      </c>
      <c r="AJ420" s="79" t="str">
        <f t="shared" si="168"/>
        <v/>
      </c>
      <c r="AK420" s="59"/>
      <c r="AL420" s="65" t="str">
        <f t="shared" si="177"/>
        <v/>
      </c>
      <c r="AM420" s="65" t="str">
        <f t="shared" si="178"/>
        <v/>
      </c>
      <c r="AN420" s="66"/>
      <c r="AO420" s="65" t="str">
        <f t="shared" si="179"/>
        <v/>
      </c>
      <c r="AP420" s="65" t="str">
        <f t="shared" si="180"/>
        <v/>
      </c>
      <c r="AR420" s="67" t="str">
        <f t="shared" si="181"/>
        <v/>
      </c>
      <c r="AS420" s="67" t="str">
        <f>IF(K420="","",Input!D$27-(((L420*F$23-K420*F$22)*F$6))-Input!D$17+C$28)</f>
        <v/>
      </c>
      <c r="AT420" s="67"/>
      <c r="AU420" s="67" t="str">
        <f t="shared" si="182"/>
        <v/>
      </c>
      <c r="AV420" s="67" t="str">
        <f>IF(H420="","",Input!D$27-((I420*C$23-H420*C$22)*C$6)-Input!D$16+C$28)</f>
        <v/>
      </c>
      <c r="BA420" s="37"/>
      <c r="BB420" s="37"/>
      <c r="BD420" s="37"/>
      <c r="BE420" s="37"/>
      <c r="BJ420" s="1" t="str">
        <f t="shared" si="169"/>
        <v/>
      </c>
    </row>
    <row r="421" spans="8:62" x14ac:dyDescent="0.2">
      <c r="H421" s="18" t="str">
        <f>IF(DAT_ROOT!A418="","",DAT_ROOT!A418*Input!$D$41)</f>
        <v/>
      </c>
      <c r="I421" s="18" t="str">
        <f>IF(DAT_ROOT!B418="","",DAT_ROOT!B418*Input!$D$42)</f>
        <v/>
      </c>
      <c r="J421" s="17"/>
      <c r="K421" s="18" t="str">
        <f>IF(DAT_TIP!A418="","",DAT_TIP!A418*Input!$D$43)</f>
        <v/>
      </c>
      <c r="L421" s="18" t="str">
        <f>IF(DAT_TIP!B418="","",DAT_TIP!B418*Input!$D$44)</f>
        <v/>
      </c>
      <c r="M421" s="1">
        <f t="shared" si="170"/>
        <v>418</v>
      </c>
      <c r="N421" s="16" t="str">
        <f t="shared" si="159"/>
        <v/>
      </c>
      <c r="O421" s="16" t="str">
        <f t="shared" si="160"/>
        <v/>
      </c>
      <c r="P421" s="17"/>
      <c r="Q421" s="16" t="str">
        <f t="shared" si="161"/>
        <v/>
      </c>
      <c r="R421" s="16" t="str">
        <f t="shared" si="162"/>
        <v/>
      </c>
      <c r="T421" s="63" t="str">
        <f t="shared" si="171"/>
        <v/>
      </c>
      <c r="U421" s="63" t="str">
        <f t="shared" si="172"/>
        <v/>
      </c>
      <c r="V421" s="64"/>
      <c r="W421" s="63" t="str">
        <f t="shared" si="173"/>
        <v/>
      </c>
      <c r="X421" s="63" t="str">
        <f t="shared" si="174"/>
        <v/>
      </c>
      <c r="Y421" s="58"/>
      <c r="Z421" s="60" t="str">
        <f t="shared" si="163"/>
        <v/>
      </c>
      <c r="AA421" s="60" t="str">
        <f t="shared" si="175"/>
        <v/>
      </c>
      <c r="AB421" s="61"/>
      <c r="AC421" s="62" t="str">
        <f t="shared" si="164"/>
        <v/>
      </c>
      <c r="AD421" s="62" t="str">
        <f t="shared" si="176"/>
        <v/>
      </c>
      <c r="AE421" s="38"/>
      <c r="AF421" s="16" t="str">
        <f t="shared" si="165"/>
        <v/>
      </c>
      <c r="AG421" s="16" t="str">
        <f t="shared" si="166"/>
        <v/>
      </c>
      <c r="AH421" s="16"/>
      <c r="AI421" s="79" t="str">
        <f t="shared" si="167"/>
        <v/>
      </c>
      <c r="AJ421" s="79" t="str">
        <f t="shared" si="168"/>
        <v/>
      </c>
      <c r="AK421" s="59"/>
      <c r="AL421" s="65" t="str">
        <f t="shared" si="177"/>
        <v/>
      </c>
      <c r="AM421" s="65" t="str">
        <f t="shared" si="178"/>
        <v/>
      </c>
      <c r="AN421" s="66"/>
      <c r="AO421" s="65" t="str">
        <f t="shared" si="179"/>
        <v/>
      </c>
      <c r="AP421" s="65" t="str">
        <f t="shared" si="180"/>
        <v/>
      </c>
      <c r="AR421" s="67" t="str">
        <f t="shared" si="181"/>
        <v/>
      </c>
      <c r="AS421" s="67" t="str">
        <f>IF(K421="","",Input!D$27-(((L421*F$23-K421*F$22)*F$6))-Input!D$17+C$28)</f>
        <v/>
      </c>
      <c r="AT421" s="67"/>
      <c r="AU421" s="67" t="str">
        <f t="shared" si="182"/>
        <v/>
      </c>
      <c r="AV421" s="67" t="str">
        <f>IF(H421="","",Input!D$27-((I421*C$23-H421*C$22)*C$6)-Input!D$16+C$28)</f>
        <v/>
      </c>
      <c r="BA421" s="37"/>
      <c r="BB421" s="37"/>
      <c r="BD421" s="37"/>
      <c r="BE421" s="37"/>
      <c r="BJ421" s="1" t="str">
        <f t="shared" si="169"/>
        <v/>
      </c>
    </row>
    <row r="422" spans="8:62" x14ac:dyDescent="0.2">
      <c r="H422" s="18" t="str">
        <f>IF(DAT_ROOT!A419="","",DAT_ROOT!A419*Input!$D$41)</f>
        <v/>
      </c>
      <c r="I422" s="18" t="str">
        <f>IF(DAT_ROOT!B419="","",DAT_ROOT!B419*Input!$D$42)</f>
        <v/>
      </c>
      <c r="J422" s="17"/>
      <c r="K422" s="18" t="str">
        <f>IF(DAT_TIP!A419="","",DAT_TIP!A419*Input!$D$43)</f>
        <v/>
      </c>
      <c r="L422" s="18" t="str">
        <f>IF(DAT_TIP!B419="","",DAT_TIP!B419*Input!$D$44)</f>
        <v/>
      </c>
      <c r="M422" s="1">
        <f t="shared" si="170"/>
        <v>419</v>
      </c>
      <c r="N422" s="16" t="str">
        <f t="shared" si="159"/>
        <v/>
      </c>
      <c r="O422" s="16" t="str">
        <f t="shared" si="160"/>
        <v/>
      </c>
      <c r="P422" s="17"/>
      <c r="Q422" s="16" t="str">
        <f t="shared" si="161"/>
        <v/>
      </c>
      <c r="R422" s="16" t="str">
        <f t="shared" si="162"/>
        <v/>
      </c>
      <c r="T422" s="63" t="str">
        <f t="shared" si="171"/>
        <v/>
      </c>
      <c r="U422" s="63" t="str">
        <f t="shared" si="172"/>
        <v/>
      </c>
      <c r="V422" s="64"/>
      <c r="W422" s="63" t="str">
        <f t="shared" si="173"/>
        <v/>
      </c>
      <c r="X422" s="63" t="str">
        <f t="shared" si="174"/>
        <v/>
      </c>
      <c r="Y422" s="58"/>
      <c r="Z422" s="60" t="str">
        <f t="shared" si="163"/>
        <v/>
      </c>
      <c r="AA422" s="60" t="str">
        <f t="shared" si="175"/>
        <v/>
      </c>
      <c r="AB422" s="61"/>
      <c r="AC422" s="62" t="str">
        <f t="shared" si="164"/>
        <v/>
      </c>
      <c r="AD422" s="62" t="str">
        <f t="shared" si="176"/>
        <v/>
      </c>
      <c r="AE422" s="38"/>
      <c r="AF422" s="16" t="str">
        <f t="shared" si="165"/>
        <v/>
      </c>
      <c r="AG422" s="16" t="str">
        <f t="shared" si="166"/>
        <v/>
      </c>
      <c r="AH422" s="16"/>
      <c r="AI422" s="79" t="str">
        <f t="shared" si="167"/>
        <v/>
      </c>
      <c r="AJ422" s="79" t="str">
        <f t="shared" si="168"/>
        <v/>
      </c>
      <c r="AK422" s="59"/>
      <c r="AL422" s="65" t="str">
        <f t="shared" si="177"/>
        <v/>
      </c>
      <c r="AM422" s="65" t="str">
        <f t="shared" si="178"/>
        <v/>
      </c>
      <c r="AN422" s="66"/>
      <c r="AO422" s="65" t="str">
        <f t="shared" si="179"/>
        <v/>
      </c>
      <c r="AP422" s="65" t="str">
        <f t="shared" si="180"/>
        <v/>
      </c>
      <c r="AR422" s="67" t="str">
        <f t="shared" si="181"/>
        <v/>
      </c>
      <c r="AS422" s="67" t="str">
        <f>IF(K422="","",Input!D$27-(((L422*F$23-K422*F$22)*F$6))-Input!D$17+C$28)</f>
        <v/>
      </c>
      <c r="AT422" s="67"/>
      <c r="AU422" s="67" t="str">
        <f t="shared" si="182"/>
        <v/>
      </c>
      <c r="AV422" s="67" t="str">
        <f>IF(H422="","",Input!D$27-((I422*C$23-H422*C$22)*C$6)-Input!D$16+C$28)</f>
        <v/>
      </c>
      <c r="BA422" s="37"/>
      <c r="BB422" s="37"/>
      <c r="BD422" s="37"/>
      <c r="BE422" s="37"/>
      <c r="BJ422" s="1" t="str">
        <f t="shared" si="169"/>
        <v/>
      </c>
    </row>
    <row r="423" spans="8:62" x14ac:dyDescent="0.2">
      <c r="H423" s="18" t="str">
        <f>IF(DAT_ROOT!A420="","",DAT_ROOT!A420*Input!$D$41)</f>
        <v/>
      </c>
      <c r="I423" s="18" t="str">
        <f>IF(DAT_ROOT!B420="","",DAT_ROOT!B420*Input!$D$42)</f>
        <v/>
      </c>
      <c r="J423" s="17"/>
      <c r="K423" s="18" t="str">
        <f>IF(DAT_TIP!A420="","",DAT_TIP!A420*Input!$D$43)</f>
        <v/>
      </c>
      <c r="L423" s="18" t="str">
        <f>IF(DAT_TIP!B420="","",DAT_TIP!B420*Input!$D$44)</f>
        <v/>
      </c>
      <c r="M423" s="1">
        <f t="shared" si="170"/>
        <v>420</v>
      </c>
      <c r="N423" s="16" t="str">
        <f t="shared" si="159"/>
        <v/>
      </c>
      <c r="O423" s="16" t="str">
        <f t="shared" si="160"/>
        <v/>
      </c>
      <c r="P423" s="17"/>
      <c r="Q423" s="16" t="str">
        <f t="shared" si="161"/>
        <v/>
      </c>
      <c r="R423" s="16" t="str">
        <f t="shared" si="162"/>
        <v/>
      </c>
      <c r="T423" s="63" t="str">
        <f t="shared" si="171"/>
        <v/>
      </c>
      <c r="U423" s="63" t="str">
        <f t="shared" si="172"/>
        <v/>
      </c>
      <c r="V423" s="64"/>
      <c r="W423" s="63" t="str">
        <f t="shared" si="173"/>
        <v/>
      </c>
      <c r="X423" s="63" t="str">
        <f t="shared" si="174"/>
        <v/>
      </c>
      <c r="Y423" s="58"/>
      <c r="Z423" s="60" t="str">
        <f t="shared" si="163"/>
        <v/>
      </c>
      <c r="AA423" s="60" t="str">
        <f t="shared" si="175"/>
        <v/>
      </c>
      <c r="AB423" s="61"/>
      <c r="AC423" s="62" t="str">
        <f t="shared" si="164"/>
        <v/>
      </c>
      <c r="AD423" s="62" t="str">
        <f t="shared" si="176"/>
        <v/>
      </c>
      <c r="AE423" s="38"/>
      <c r="AF423" s="16" t="str">
        <f t="shared" si="165"/>
        <v/>
      </c>
      <c r="AG423" s="16" t="str">
        <f t="shared" si="166"/>
        <v/>
      </c>
      <c r="AH423" s="16"/>
      <c r="AI423" s="79" t="str">
        <f t="shared" si="167"/>
        <v/>
      </c>
      <c r="AJ423" s="79" t="str">
        <f t="shared" si="168"/>
        <v/>
      </c>
      <c r="AK423" s="59"/>
      <c r="AL423" s="65" t="str">
        <f t="shared" si="177"/>
        <v/>
      </c>
      <c r="AM423" s="65" t="str">
        <f t="shared" si="178"/>
        <v/>
      </c>
      <c r="AN423" s="66"/>
      <c r="AO423" s="65" t="str">
        <f t="shared" si="179"/>
        <v/>
      </c>
      <c r="AP423" s="65" t="str">
        <f t="shared" si="180"/>
        <v/>
      </c>
      <c r="AR423" s="67" t="str">
        <f t="shared" si="181"/>
        <v/>
      </c>
      <c r="AS423" s="67" t="str">
        <f>IF(K423="","",Input!D$27-(((L423*F$23-K423*F$22)*F$6))-Input!D$17+C$28)</f>
        <v/>
      </c>
      <c r="AT423" s="67"/>
      <c r="AU423" s="67" t="str">
        <f t="shared" si="182"/>
        <v/>
      </c>
      <c r="AV423" s="67" t="str">
        <f>IF(H423="","",Input!D$27-((I423*C$23-H423*C$22)*C$6)-Input!D$16+C$28)</f>
        <v/>
      </c>
      <c r="BA423" s="37"/>
      <c r="BB423" s="37"/>
      <c r="BD423" s="37"/>
      <c r="BE423" s="37"/>
      <c r="BJ423" s="1" t="str">
        <f t="shared" si="169"/>
        <v/>
      </c>
    </row>
    <row r="424" spans="8:62" x14ac:dyDescent="0.2">
      <c r="H424" s="18" t="str">
        <f>IF(DAT_ROOT!A421="","",DAT_ROOT!A421*Input!$D$41)</f>
        <v/>
      </c>
      <c r="I424" s="18" t="str">
        <f>IF(DAT_ROOT!B421="","",DAT_ROOT!B421*Input!$D$42)</f>
        <v/>
      </c>
      <c r="J424" s="17"/>
      <c r="K424" s="18" t="str">
        <f>IF(DAT_TIP!A421="","",DAT_TIP!A421*Input!$D$43)</f>
        <v/>
      </c>
      <c r="L424" s="18" t="str">
        <f>IF(DAT_TIP!B421="","",DAT_TIP!B421*Input!$D$44)</f>
        <v/>
      </c>
      <c r="M424" s="1">
        <f t="shared" si="170"/>
        <v>421</v>
      </c>
      <c r="N424" s="16" t="str">
        <f t="shared" si="159"/>
        <v/>
      </c>
      <c r="O424" s="16" t="str">
        <f t="shared" si="160"/>
        <v/>
      </c>
      <c r="P424" s="17"/>
      <c r="Q424" s="16" t="str">
        <f t="shared" si="161"/>
        <v/>
      </c>
      <c r="R424" s="16" t="str">
        <f t="shared" si="162"/>
        <v/>
      </c>
      <c r="T424" s="63" t="str">
        <f t="shared" si="171"/>
        <v/>
      </c>
      <c r="U424" s="63" t="str">
        <f t="shared" si="172"/>
        <v/>
      </c>
      <c r="V424" s="64"/>
      <c r="W424" s="63" t="str">
        <f t="shared" si="173"/>
        <v/>
      </c>
      <c r="X424" s="63" t="str">
        <f t="shared" si="174"/>
        <v/>
      </c>
      <c r="Y424" s="58"/>
      <c r="Z424" s="60" t="str">
        <f t="shared" si="163"/>
        <v/>
      </c>
      <c r="AA424" s="60" t="str">
        <f t="shared" si="175"/>
        <v/>
      </c>
      <c r="AB424" s="61"/>
      <c r="AC424" s="62" t="str">
        <f t="shared" si="164"/>
        <v/>
      </c>
      <c r="AD424" s="62" t="str">
        <f t="shared" si="176"/>
        <v/>
      </c>
      <c r="AE424" s="38"/>
      <c r="AF424" s="16" t="str">
        <f t="shared" si="165"/>
        <v/>
      </c>
      <c r="AG424" s="16" t="str">
        <f t="shared" si="166"/>
        <v/>
      </c>
      <c r="AH424" s="16"/>
      <c r="AI424" s="79" t="str">
        <f t="shared" si="167"/>
        <v/>
      </c>
      <c r="AJ424" s="79" t="str">
        <f t="shared" si="168"/>
        <v/>
      </c>
      <c r="AK424" s="59"/>
      <c r="AL424" s="65" t="str">
        <f t="shared" si="177"/>
        <v/>
      </c>
      <c r="AM424" s="65" t="str">
        <f t="shared" si="178"/>
        <v/>
      </c>
      <c r="AN424" s="66"/>
      <c r="AO424" s="65" t="str">
        <f t="shared" si="179"/>
        <v/>
      </c>
      <c r="AP424" s="65" t="str">
        <f t="shared" si="180"/>
        <v/>
      </c>
      <c r="AR424" s="67" t="str">
        <f t="shared" si="181"/>
        <v/>
      </c>
      <c r="AS424" s="67" t="str">
        <f>IF(K424="","",Input!D$27-(((L424*F$23-K424*F$22)*F$6))-Input!D$17+C$28)</f>
        <v/>
      </c>
      <c r="AT424" s="67"/>
      <c r="AU424" s="67" t="str">
        <f t="shared" si="182"/>
        <v/>
      </c>
      <c r="AV424" s="67" t="str">
        <f>IF(H424="","",Input!D$27-((I424*C$23-H424*C$22)*C$6)-Input!D$16+C$28)</f>
        <v/>
      </c>
      <c r="BA424" s="37"/>
      <c r="BB424" s="37"/>
      <c r="BD424" s="37"/>
      <c r="BE424" s="37"/>
      <c r="BJ424" s="1" t="str">
        <f t="shared" si="169"/>
        <v/>
      </c>
    </row>
    <row r="425" spans="8:62" x14ac:dyDescent="0.2">
      <c r="H425" s="18" t="str">
        <f>IF(DAT_ROOT!A422="","",DAT_ROOT!A422*Input!$D$41)</f>
        <v/>
      </c>
      <c r="I425" s="18" t="str">
        <f>IF(DAT_ROOT!B422="","",DAT_ROOT!B422*Input!$D$42)</f>
        <v/>
      </c>
      <c r="J425" s="17"/>
      <c r="K425" s="18" t="str">
        <f>IF(DAT_TIP!A422="","",DAT_TIP!A422*Input!$D$43)</f>
        <v/>
      </c>
      <c r="L425" s="18" t="str">
        <f>IF(DAT_TIP!B422="","",DAT_TIP!B422*Input!$D$44)</f>
        <v/>
      </c>
      <c r="M425" s="1">
        <f t="shared" si="170"/>
        <v>422</v>
      </c>
      <c r="N425" s="16" t="str">
        <f t="shared" si="159"/>
        <v/>
      </c>
      <c r="O425" s="16" t="str">
        <f t="shared" si="160"/>
        <v/>
      </c>
      <c r="P425" s="17"/>
      <c r="Q425" s="16" t="str">
        <f t="shared" si="161"/>
        <v/>
      </c>
      <c r="R425" s="16" t="str">
        <f t="shared" si="162"/>
        <v/>
      </c>
      <c r="T425" s="63" t="str">
        <f t="shared" si="171"/>
        <v/>
      </c>
      <c r="U425" s="63" t="str">
        <f t="shared" si="172"/>
        <v/>
      </c>
      <c r="V425" s="64"/>
      <c r="W425" s="63" t="str">
        <f t="shared" si="173"/>
        <v/>
      </c>
      <c r="X425" s="63" t="str">
        <f t="shared" si="174"/>
        <v/>
      </c>
      <c r="Y425" s="58"/>
      <c r="Z425" s="60" t="str">
        <f t="shared" si="163"/>
        <v/>
      </c>
      <c r="AA425" s="60" t="str">
        <f t="shared" si="175"/>
        <v/>
      </c>
      <c r="AB425" s="61"/>
      <c r="AC425" s="62" t="str">
        <f t="shared" si="164"/>
        <v/>
      </c>
      <c r="AD425" s="62" t="str">
        <f t="shared" si="176"/>
        <v/>
      </c>
      <c r="AE425" s="38"/>
      <c r="AF425" s="16" t="str">
        <f t="shared" si="165"/>
        <v/>
      </c>
      <c r="AG425" s="16" t="str">
        <f t="shared" si="166"/>
        <v/>
      </c>
      <c r="AH425" s="16"/>
      <c r="AI425" s="79" t="str">
        <f t="shared" si="167"/>
        <v/>
      </c>
      <c r="AJ425" s="79" t="str">
        <f t="shared" si="168"/>
        <v/>
      </c>
      <c r="AK425" s="59"/>
      <c r="AL425" s="65" t="str">
        <f t="shared" si="177"/>
        <v/>
      </c>
      <c r="AM425" s="65" t="str">
        <f t="shared" si="178"/>
        <v/>
      </c>
      <c r="AN425" s="66"/>
      <c r="AO425" s="65" t="str">
        <f t="shared" si="179"/>
        <v/>
      </c>
      <c r="AP425" s="65" t="str">
        <f t="shared" si="180"/>
        <v/>
      </c>
      <c r="AR425" s="67" t="str">
        <f t="shared" si="181"/>
        <v/>
      </c>
      <c r="AS425" s="67" t="str">
        <f>IF(K425="","",Input!D$27-(((L425*F$23-K425*F$22)*F$6))-Input!D$17+C$28)</f>
        <v/>
      </c>
      <c r="AT425" s="67"/>
      <c r="AU425" s="67" t="str">
        <f t="shared" si="182"/>
        <v/>
      </c>
      <c r="AV425" s="67" t="str">
        <f>IF(H425="","",Input!D$27-((I425*C$23-H425*C$22)*C$6)-Input!D$16+C$28)</f>
        <v/>
      </c>
      <c r="BA425" s="37"/>
      <c r="BB425" s="37"/>
      <c r="BD425" s="37"/>
      <c r="BE425" s="37"/>
      <c r="BJ425" s="1" t="str">
        <f t="shared" si="169"/>
        <v/>
      </c>
    </row>
    <row r="426" spans="8:62" x14ac:dyDescent="0.2">
      <c r="H426" s="18" t="str">
        <f>IF(DAT_ROOT!A423="","",DAT_ROOT!A423*Input!$D$41)</f>
        <v/>
      </c>
      <c r="I426" s="18" t="str">
        <f>IF(DAT_ROOT!B423="","",DAT_ROOT!B423*Input!$D$42)</f>
        <v/>
      </c>
      <c r="J426" s="17"/>
      <c r="K426" s="18" t="str">
        <f>IF(DAT_TIP!A423="","",DAT_TIP!A423*Input!$D$43)</f>
        <v/>
      </c>
      <c r="L426" s="18" t="str">
        <f>IF(DAT_TIP!B423="","",DAT_TIP!B423*Input!$D$44)</f>
        <v/>
      </c>
      <c r="M426" s="1">
        <f t="shared" si="170"/>
        <v>423</v>
      </c>
      <c r="N426" s="16" t="str">
        <f t="shared" si="159"/>
        <v/>
      </c>
      <c r="O426" s="16" t="str">
        <f t="shared" si="160"/>
        <v/>
      </c>
      <c r="P426" s="17"/>
      <c r="Q426" s="16" t="str">
        <f t="shared" si="161"/>
        <v/>
      </c>
      <c r="R426" s="16" t="str">
        <f t="shared" si="162"/>
        <v/>
      </c>
      <c r="T426" s="63" t="str">
        <f t="shared" si="171"/>
        <v/>
      </c>
      <c r="U426" s="63" t="str">
        <f t="shared" si="172"/>
        <v/>
      </c>
      <c r="V426" s="64"/>
      <c r="W426" s="63" t="str">
        <f t="shared" si="173"/>
        <v/>
      </c>
      <c r="X426" s="63" t="str">
        <f t="shared" si="174"/>
        <v/>
      </c>
      <c r="Y426" s="58"/>
      <c r="Z426" s="60" t="str">
        <f t="shared" si="163"/>
        <v/>
      </c>
      <c r="AA426" s="60" t="str">
        <f t="shared" si="175"/>
        <v/>
      </c>
      <c r="AB426" s="61"/>
      <c r="AC426" s="62" t="str">
        <f t="shared" si="164"/>
        <v/>
      </c>
      <c r="AD426" s="62" t="str">
        <f t="shared" si="176"/>
        <v/>
      </c>
      <c r="AE426" s="38"/>
      <c r="AF426" s="16" t="str">
        <f t="shared" si="165"/>
        <v/>
      </c>
      <c r="AG426" s="16" t="str">
        <f t="shared" si="166"/>
        <v/>
      </c>
      <c r="AH426" s="16"/>
      <c r="AI426" s="79" t="str">
        <f t="shared" si="167"/>
        <v/>
      </c>
      <c r="AJ426" s="79" t="str">
        <f t="shared" si="168"/>
        <v/>
      </c>
      <c r="AK426" s="59"/>
      <c r="AL426" s="65" t="str">
        <f t="shared" si="177"/>
        <v/>
      </c>
      <c r="AM426" s="65" t="str">
        <f t="shared" si="178"/>
        <v/>
      </c>
      <c r="AN426" s="66"/>
      <c r="AO426" s="65" t="str">
        <f t="shared" si="179"/>
        <v/>
      </c>
      <c r="AP426" s="65" t="str">
        <f t="shared" si="180"/>
        <v/>
      </c>
      <c r="AR426" s="67" t="str">
        <f t="shared" si="181"/>
        <v/>
      </c>
      <c r="AS426" s="67" t="str">
        <f>IF(K426="","",Input!D$27-(((L426*F$23-K426*F$22)*F$6))-Input!D$17+C$28)</f>
        <v/>
      </c>
      <c r="AT426" s="67"/>
      <c r="AU426" s="67" t="str">
        <f t="shared" si="182"/>
        <v/>
      </c>
      <c r="AV426" s="67" t="str">
        <f>IF(H426="","",Input!D$27-((I426*C$23-H426*C$22)*C$6)-Input!D$16+C$28)</f>
        <v/>
      </c>
      <c r="BA426" s="37"/>
      <c r="BB426" s="37"/>
      <c r="BD426" s="37"/>
      <c r="BE426" s="37"/>
      <c r="BJ426" s="1" t="str">
        <f t="shared" si="169"/>
        <v/>
      </c>
    </row>
    <row r="427" spans="8:62" x14ac:dyDescent="0.2">
      <c r="H427" s="18" t="str">
        <f>IF(DAT_ROOT!A424="","",DAT_ROOT!A424*Input!$D$41)</f>
        <v/>
      </c>
      <c r="I427" s="18" t="str">
        <f>IF(DAT_ROOT!B424="","",DAT_ROOT!B424*Input!$D$42)</f>
        <v/>
      </c>
      <c r="J427" s="17"/>
      <c r="K427" s="18" t="str">
        <f>IF(DAT_TIP!A424="","",DAT_TIP!A424*Input!$D$43)</f>
        <v/>
      </c>
      <c r="L427" s="18" t="str">
        <f>IF(DAT_TIP!B424="","",DAT_TIP!B424*Input!$D$44)</f>
        <v/>
      </c>
      <c r="M427" s="1">
        <f t="shared" si="170"/>
        <v>424</v>
      </c>
      <c r="N427" s="16" t="str">
        <f t="shared" si="159"/>
        <v/>
      </c>
      <c r="O427" s="16" t="str">
        <f t="shared" si="160"/>
        <v/>
      </c>
      <c r="P427" s="17"/>
      <c r="Q427" s="16" t="str">
        <f t="shared" si="161"/>
        <v/>
      </c>
      <c r="R427" s="16" t="str">
        <f t="shared" si="162"/>
        <v/>
      </c>
      <c r="T427" s="63" t="str">
        <f t="shared" si="171"/>
        <v/>
      </c>
      <c r="U427" s="63" t="str">
        <f t="shared" si="172"/>
        <v/>
      </c>
      <c r="V427" s="64"/>
      <c r="W427" s="63" t="str">
        <f t="shared" si="173"/>
        <v/>
      </c>
      <c r="X427" s="63" t="str">
        <f t="shared" si="174"/>
        <v/>
      </c>
      <c r="Y427" s="58"/>
      <c r="Z427" s="60" t="str">
        <f t="shared" si="163"/>
        <v/>
      </c>
      <c r="AA427" s="60" t="str">
        <f t="shared" si="175"/>
        <v/>
      </c>
      <c r="AB427" s="61"/>
      <c r="AC427" s="62" t="str">
        <f t="shared" si="164"/>
        <v/>
      </c>
      <c r="AD427" s="62" t="str">
        <f t="shared" si="176"/>
        <v/>
      </c>
      <c r="AE427" s="38"/>
      <c r="AF427" s="16" t="str">
        <f t="shared" si="165"/>
        <v/>
      </c>
      <c r="AG427" s="16" t="str">
        <f t="shared" si="166"/>
        <v/>
      </c>
      <c r="AH427" s="16"/>
      <c r="AI427" s="79" t="str">
        <f t="shared" si="167"/>
        <v/>
      </c>
      <c r="AJ427" s="79" t="str">
        <f t="shared" si="168"/>
        <v/>
      </c>
      <c r="AK427" s="59"/>
      <c r="AL427" s="65" t="str">
        <f t="shared" si="177"/>
        <v/>
      </c>
      <c r="AM427" s="65" t="str">
        <f t="shared" si="178"/>
        <v/>
      </c>
      <c r="AN427" s="66"/>
      <c r="AO427" s="65" t="str">
        <f t="shared" si="179"/>
        <v/>
      </c>
      <c r="AP427" s="65" t="str">
        <f t="shared" si="180"/>
        <v/>
      </c>
      <c r="AR427" s="67" t="str">
        <f t="shared" si="181"/>
        <v/>
      </c>
      <c r="AS427" s="67" t="str">
        <f>IF(K427="","",Input!D$27-(((L427*F$23-K427*F$22)*F$6))-Input!D$17+C$28)</f>
        <v/>
      </c>
      <c r="AT427" s="67"/>
      <c r="AU427" s="67" t="str">
        <f t="shared" si="182"/>
        <v/>
      </c>
      <c r="AV427" s="67" t="str">
        <f>IF(H427="","",Input!D$27-((I427*C$23-H427*C$22)*C$6)-Input!D$16+C$28)</f>
        <v/>
      </c>
      <c r="BA427" s="37"/>
      <c r="BB427" s="37"/>
      <c r="BD427" s="37"/>
      <c r="BE427" s="37"/>
      <c r="BJ427" s="1" t="str">
        <f t="shared" si="169"/>
        <v/>
      </c>
    </row>
    <row r="428" spans="8:62" x14ac:dyDescent="0.2">
      <c r="H428" s="18" t="str">
        <f>IF(DAT_ROOT!A425="","",DAT_ROOT!A425*Input!$D$41)</f>
        <v/>
      </c>
      <c r="I428" s="18" t="str">
        <f>IF(DAT_ROOT!B425="","",DAT_ROOT!B425*Input!$D$42)</f>
        <v/>
      </c>
      <c r="J428" s="17"/>
      <c r="K428" s="18" t="str">
        <f>IF(DAT_TIP!A425="","",DAT_TIP!A425*Input!$D$43)</f>
        <v/>
      </c>
      <c r="L428" s="18" t="str">
        <f>IF(DAT_TIP!B425="","",DAT_TIP!B425*Input!$D$44)</f>
        <v/>
      </c>
      <c r="M428" s="1">
        <f t="shared" si="170"/>
        <v>425</v>
      </c>
      <c r="N428" s="16" t="str">
        <f t="shared" si="159"/>
        <v/>
      </c>
      <c r="O428" s="16" t="str">
        <f t="shared" si="160"/>
        <v/>
      </c>
      <c r="P428" s="17"/>
      <c r="Q428" s="16" t="str">
        <f t="shared" si="161"/>
        <v/>
      </c>
      <c r="R428" s="16" t="str">
        <f t="shared" si="162"/>
        <v/>
      </c>
      <c r="T428" s="63" t="str">
        <f t="shared" si="171"/>
        <v/>
      </c>
      <c r="U428" s="63" t="str">
        <f t="shared" si="172"/>
        <v/>
      </c>
      <c r="V428" s="64"/>
      <c r="W428" s="63" t="str">
        <f t="shared" si="173"/>
        <v/>
      </c>
      <c r="X428" s="63" t="str">
        <f t="shared" si="174"/>
        <v/>
      </c>
      <c r="Y428" s="58"/>
      <c r="Z428" s="60" t="str">
        <f t="shared" si="163"/>
        <v/>
      </c>
      <c r="AA428" s="60" t="str">
        <f t="shared" si="175"/>
        <v/>
      </c>
      <c r="AB428" s="61"/>
      <c r="AC428" s="62" t="str">
        <f t="shared" si="164"/>
        <v/>
      </c>
      <c r="AD428" s="62" t="str">
        <f t="shared" si="176"/>
        <v/>
      </c>
      <c r="AE428" s="38"/>
      <c r="AF428" s="16" t="str">
        <f t="shared" si="165"/>
        <v/>
      </c>
      <c r="AG428" s="16" t="str">
        <f t="shared" si="166"/>
        <v/>
      </c>
      <c r="AH428" s="16"/>
      <c r="AI428" s="79" t="str">
        <f t="shared" si="167"/>
        <v/>
      </c>
      <c r="AJ428" s="79" t="str">
        <f t="shared" si="168"/>
        <v/>
      </c>
      <c r="AK428" s="59"/>
      <c r="AL428" s="65" t="str">
        <f t="shared" si="177"/>
        <v/>
      </c>
      <c r="AM428" s="65" t="str">
        <f t="shared" si="178"/>
        <v/>
      </c>
      <c r="AN428" s="66"/>
      <c r="AO428" s="65" t="str">
        <f t="shared" si="179"/>
        <v/>
      </c>
      <c r="AP428" s="65" t="str">
        <f t="shared" si="180"/>
        <v/>
      </c>
      <c r="AR428" s="67" t="str">
        <f t="shared" si="181"/>
        <v/>
      </c>
      <c r="AS428" s="67" t="str">
        <f>IF(K428="","",Input!D$27-(((L428*F$23-K428*F$22)*F$6))-Input!D$17+C$28)</f>
        <v/>
      </c>
      <c r="AT428" s="67"/>
      <c r="AU428" s="67" t="str">
        <f t="shared" si="182"/>
        <v/>
      </c>
      <c r="AV428" s="67" t="str">
        <f>IF(H428="","",Input!D$27-((I428*C$23-H428*C$22)*C$6)-Input!D$16+C$28)</f>
        <v/>
      </c>
      <c r="BA428" s="37"/>
      <c r="BB428" s="37"/>
      <c r="BD428" s="37"/>
      <c r="BE428" s="37"/>
      <c r="BJ428" s="1" t="str">
        <f t="shared" si="169"/>
        <v/>
      </c>
    </row>
    <row r="429" spans="8:62" x14ac:dyDescent="0.2">
      <c r="H429" s="18" t="str">
        <f>IF(DAT_ROOT!A426="","",DAT_ROOT!A426*Input!$D$41)</f>
        <v/>
      </c>
      <c r="I429" s="18" t="str">
        <f>IF(DAT_ROOT!B426="","",DAT_ROOT!B426*Input!$D$42)</f>
        <v/>
      </c>
      <c r="J429" s="17"/>
      <c r="K429" s="18" t="str">
        <f>IF(DAT_TIP!A426="","",DAT_TIP!A426*Input!$D$43)</f>
        <v/>
      </c>
      <c r="L429" s="18" t="str">
        <f>IF(DAT_TIP!B426="","",DAT_TIP!B426*Input!$D$44)</f>
        <v/>
      </c>
      <c r="M429" s="1">
        <f t="shared" si="170"/>
        <v>426</v>
      </c>
      <c r="N429" s="16" t="str">
        <f t="shared" si="159"/>
        <v/>
      </c>
      <c r="O429" s="16" t="str">
        <f t="shared" si="160"/>
        <v/>
      </c>
      <c r="P429" s="17"/>
      <c r="Q429" s="16" t="str">
        <f t="shared" si="161"/>
        <v/>
      </c>
      <c r="R429" s="16" t="str">
        <f t="shared" si="162"/>
        <v/>
      </c>
      <c r="T429" s="63" t="str">
        <f t="shared" si="171"/>
        <v/>
      </c>
      <c r="U429" s="63" t="str">
        <f t="shared" si="172"/>
        <v/>
      </c>
      <c r="V429" s="64"/>
      <c r="W429" s="63" t="str">
        <f t="shared" si="173"/>
        <v/>
      </c>
      <c r="X429" s="63" t="str">
        <f t="shared" si="174"/>
        <v/>
      </c>
      <c r="Y429" s="58"/>
      <c r="Z429" s="60" t="str">
        <f t="shared" si="163"/>
        <v/>
      </c>
      <c r="AA429" s="60" t="str">
        <f t="shared" si="175"/>
        <v/>
      </c>
      <c r="AB429" s="61"/>
      <c r="AC429" s="62" t="str">
        <f t="shared" si="164"/>
        <v/>
      </c>
      <c r="AD429" s="62" t="str">
        <f t="shared" si="176"/>
        <v/>
      </c>
      <c r="AE429" s="38"/>
      <c r="AF429" s="16" t="str">
        <f t="shared" si="165"/>
        <v/>
      </c>
      <c r="AG429" s="16" t="str">
        <f t="shared" si="166"/>
        <v/>
      </c>
      <c r="AH429" s="16"/>
      <c r="AI429" s="79" t="str">
        <f t="shared" si="167"/>
        <v/>
      </c>
      <c r="AJ429" s="79" t="str">
        <f t="shared" si="168"/>
        <v/>
      </c>
      <c r="AK429" s="59"/>
      <c r="AL429" s="65" t="str">
        <f t="shared" si="177"/>
        <v/>
      </c>
      <c r="AM429" s="65" t="str">
        <f t="shared" si="178"/>
        <v/>
      </c>
      <c r="AN429" s="66"/>
      <c r="AO429" s="65" t="str">
        <f t="shared" si="179"/>
        <v/>
      </c>
      <c r="AP429" s="65" t="str">
        <f t="shared" si="180"/>
        <v/>
      </c>
      <c r="AR429" s="67" t="str">
        <f t="shared" si="181"/>
        <v/>
      </c>
      <c r="AS429" s="67" t="str">
        <f>IF(K429="","",Input!D$27-(((L429*F$23-K429*F$22)*F$6))-Input!D$17+C$28)</f>
        <v/>
      </c>
      <c r="AT429" s="67"/>
      <c r="AU429" s="67" t="str">
        <f t="shared" si="182"/>
        <v/>
      </c>
      <c r="AV429" s="67" t="str">
        <f>IF(H429="","",Input!D$27-((I429*C$23-H429*C$22)*C$6)-Input!D$16+C$28)</f>
        <v/>
      </c>
      <c r="BA429" s="37"/>
      <c r="BB429" s="37"/>
      <c r="BD429" s="37"/>
      <c r="BE429" s="37"/>
      <c r="BJ429" s="1" t="str">
        <f t="shared" si="169"/>
        <v/>
      </c>
    </row>
    <row r="430" spans="8:62" x14ac:dyDescent="0.2">
      <c r="H430" s="18" t="str">
        <f>IF(DAT_ROOT!A427="","",DAT_ROOT!A427*Input!$D$41)</f>
        <v/>
      </c>
      <c r="I430" s="18" t="str">
        <f>IF(DAT_ROOT!B427="","",DAT_ROOT!B427*Input!$D$42)</f>
        <v/>
      </c>
      <c r="J430" s="17"/>
      <c r="K430" s="18" t="str">
        <f>IF(DAT_TIP!A427="","",DAT_TIP!A427*Input!$D$43)</f>
        <v/>
      </c>
      <c r="L430" s="18" t="str">
        <f>IF(DAT_TIP!B427="","",DAT_TIP!B427*Input!$D$44)</f>
        <v/>
      </c>
      <c r="M430" s="1">
        <f t="shared" si="170"/>
        <v>427</v>
      </c>
      <c r="N430" s="16" t="str">
        <f t="shared" si="159"/>
        <v/>
      </c>
      <c r="O430" s="16" t="str">
        <f t="shared" si="160"/>
        <v/>
      </c>
      <c r="P430" s="17"/>
      <c r="Q430" s="16" t="str">
        <f t="shared" si="161"/>
        <v/>
      </c>
      <c r="R430" s="16" t="str">
        <f t="shared" si="162"/>
        <v/>
      </c>
      <c r="T430" s="63" t="str">
        <f t="shared" si="171"/>
        <v/>
      </c>
      <c r="U430" s="63" t="str">
        <f t="shared" si="172"/>
        <v/>
      </c>
      <c r="V430" s="64"/>
      <c r="W430" s="63" t="str">
        <f t="shared" si="173"/>
        <v/>
      </c>
      <c r="X430" s="63" t="str">
        <f t="shared" si="174"/>
        <v/>
      </c>
      <c r="Y430" s="58"/>
      <c r="Z430" s="60" t="str">
        <f t="shared" si="163"/>
        <v/>
      </c>
      <c r="AA430" s="60" t="str">
        <f t="shared" si="175"/>
        <v/>
      </c>
      <c r="AB430" s="61"/>
      <c r="AC430" s="62" t="str">
        <f t="shared" si="164"/>
        <v/>
      </c>
      <c r="AD430" s="62" t="str">
        <f t="shared" si="176"/>
        <v/>
      </c>
      <c r="AE430" s="38"/>
      <c r="AF430" s="16" t="str">
        <f t="shared" si="165"/>
        <v/>
      </c>
      <c r="AG430" s="16" t="str">
        <f t="shared" si="166"/>
        <v/>
      </c>
      <c r="AH430" s="16"/>
      <c r="AI430" s="79" t="str">
        <f t="shared" si="167"/>
        <v/>
      </c>
      <c r="AJ430" s="79" t="str">
        <f t="shared" si="168"/>
        <v/>
      </c>
      <c r="AK430" s="59"/>
      <c r="AL430" s="65" t="str">
        <f t="shared" si="177"/>
        <v/>
      </c>
      <c r="AM430" s="65" t="str">
        <f t="shared" si="178"/>
        <v/>
      </c>
      <c r="AN430" s="66"/>
      <c r="AO430" s="65" t="str">
        <f t="shared" si="179"/>
        <v/>
      </c>
      <c r="AP430" s="65" t="str">
        <f t="shared" si="180"/>
        <v/>
      </c>
      <c r="AR430" s="67" t="str">
        <f t="shared" si="181"/>
        <v/>
      </c>
      <c r="AS430" s="67" t="str">
        <f>IF(K430="","",Input!D$27-(((L430*F$23-K430*F$22)*F$6))-Input!D$17+C$28)</f>
        <v/>
      </c>
      <c r="AT430" s="67"/>
      <c r="AU430" s="67" t="str">
        <f t="shared" si="182"/>
        <v/>
      </c>
      <c r="AV430" s="67" t="str">
        <f>IF(H430="","",Input!D$27-((I430*C$23-H430*C$22)*C$6)-Input!D$16+C$28)</f>
        <v/>
      </c>
      <c r="BA430" s="37"/>
      <c r="BB430" s="37"/>
      <c r="BD430" s="37"/>
      <c r="BE430" s="37"/>
      <c r="BJ430" s="1" t="str">
        <f t="shared" si="169"/>
        <v/>
      </c>
    </row>
    <row r="431" spans="8:62" x14ac:dyDescent="0.2">
      <c r="H431" s="18" t="str">
        <f>IF(DAT_ROOT!A428="","",DAT_ROOT!A428*Input!$D$41)</f>
        <v/>
      </c>
      <c r="I431" s="18" t="str">
        <f>IF(DAT_ROOT!B428="","",DAT_ROOT!B428*Input!$D$42)</f>
        <v/>
      </c>
      <c r="J431" s="17"/>
      <c r="K431" s="18" t="str">
        <f>IF(DAT_TIP!A428="","",DAT_TIP!A428*Input!$D$43)</f>
        <v/>
      </c>
      <c r="L431" s="18" t="str">
        <f>IF(DAT_TIP!B428="","",DAT_TIP!B428*Input!$D$44)</f>
        <v/>
      </c>
      <c r="M431" s="1">
        <f t="shared" si="170"/>
        <v>428</v>
      </c>
      <c r="N431" s="16" t="str">
        <f t="shared" si="159"/>
        <v/>
      </c>
      <c r="O431" s="16" t="str">
        <f t="shared" si="160"/>
        <v/>
      </c>
      <c r="P431" s="17"/>
      <c r="Q431" s="16" t="str">
        <f t="shared" si="161"/>
        <v/>
      </c>
      <c r="R431" s="16" t="str">
        <f t="shared" si="162"/>
        <v/>
      </c>
      <c r="T431" s="63" t="str">
        <f t="shared" si="171"/>
        <v/>
      </c>
      <c r="U431" s="63" t="str">
        <f t="shared" si="172"/>
        <v/>
      </c>
      <c r="V431" s="64"/>
      <c r="W431" s="63" t="str">
        <f t="shared" si="173"/>
        <v/>
      </c>
      <c r="X431" s="63" t="str">
        <f t="shared" si="174"/>
        <v/>
      </c>
      <c r="Y431" s="58"/>
      <c r="Z431" s="60" t="str">
        <f t="shared" si="163"/>
        <v/>
      </c>
      <c r="AA431" s="60" t="str">
        <f t="shared" si="175"/>
        <v/>
      </c>
      <c r="AB431" s="61"/>
      <c r="AC431" s="62" t="str">
        <f t="shared" si="164"/>
        <v/>
      </c>
      <c r="AD431" s="62" t="str">
        <f t="shared" si="176"/>
        <v/>
      </c>
      <c r="AE431" s="38"/>
      <c r="AF431" s="16" t="str">
        <f t="shared" si="165"/>
        <v/>
      </c>
      <c r="AG431" s="16" t="str">
        <f t="shared" si="166"/>
        <v/>
      </c>
      <c r="AH431" s="16"/>
      <c r="AI431" s="79" t="str">
        <f t="shared" si="167"/>
        <v/>
      </c>
      <c r="AJ431" s="79" t="str">
        <f t="shared" si="168"/>
        <v/>
      </c>
      <c r="AK431" s="59"/>
      <c r="AL431" s="65" t="str">
        <f t="shared" si="177"/>
        <v/>
      </c>
      <c r="AM431" s="65" t="str">
        <f t="shared" si="178"/>
        <v/>
      </c>
      <c r="AN431" s="66"/>
      <c r="AO431" s="65" t="str">
        <f t="shared" si="179"/>
        <v/>
      </c>
      <c r="AP431" s="65" t="str">
        <f t="shared" si="180"/>
        <v/>
      </c>
      <c r="AR431" s="67" t="str">
        <f t="shared" si="181"/>
        <v/>
      </c>
      <c r="AS431" s="67" t="str">
        <f>IF(K431="","",Input!D$27-(((L431*F$23-K431*F$22)*F$6))-Input!D$17+C$28)</f>
        <v/>
      </c>
      <c r="AT431" s="67"/>
      <c r="AU431" s="67" t="str">
        <f t="shared" si="182"/>
        <v/>
      </c>
      <c r="AV431" s="67" t="str">
        <f>IF(H431="","",Input!D$27-((I431*C$23-H431*C$22)*C$6)-Input!D$16+C$28)</f>
        <v/>
      </c>
      <c r="BA431" s="37"/>
      <c r="BB431" s="37"/>
      <c r="BD431" s="37"/>
      <c r="BE431" s="37"/>
      <c r="BJ431" s="1" t="str">
        <f t="shared" si="169"/>
        <v/>
      </c>
    </row>
    <row r="432" spans="8:62" x14ac:dyDescent="0.2">
      <c r="H432" s="18" t="str">
        <f>IF(DAT_ROOT!A429="","",DAT_ROOT!A429*Input!$D$41)</f>
        <v/>
      </c>
      <c r="I432" s="18" t="str">
        <f>IF(DAT_ROOT!B429="","",DAT_ROOT!B429*Input!$D$42)</f>
        <v/>
      </c>
      <c r="J432" s="17"/>
      <c r="K432" s="18" t="str">
        <f>IF(DAT_TIP!A429="","",DAT_TIP!A429*Input!$D$43)</f>
        <v/>
      </c>
      <c r="L432" s="18" t="str">
        <f>IF(DAT_TIP!B429="","",DAT_TIP!B429*Input!$D$44)</f>
        <v/>
      </c>
      <c r="M432" s="1">
        <f t="shared" si="170"/>
        <v>429</v>
      </c>
      <c r="N432" s="16" t="str">
        <f t="shared" si="159"/>
        <v/>
      </c>
      <c r="O432" s="16" t="str">
        <f t="shared" si="160"/>
        <v/>
      </c>
      <c r="P432" s="17"/>
      <c r="Q432" s="16" t="str">
        <f t="shared" si="161"/>
        <v/>
      </c>
      <c r="R432" s="16" t="str">
        <f t="shared" si="162"/>
        <v/>
      </c>
      <c r="T432" s="63" t="str">
        <f t="shared" si="171"/>
        <v/>
      </c>
      <c r="U432" s="63" t="str">
        <f t="shared" si="172"/>
        <v/>
      </c>
      <c r="V432" s="64"/>
      <c r="W432" s="63" t="str">
        <f t="shared" si="173"/>
        <v/>
      </c>
      <c r="X432" s="63" t="str">
        <f t="shared" si="174"/>
        <v/>
      </c>
      <c r="Y432" s="58"/>
      <c r="Z432" s="60" t="str">
        <f t="shared" si="163"/>
        <v/>
      </c>
      <c r="AA432" s="60" t="str">
        <f t="shared" si="175"/>
        <v/>
      </c>
      <c r="AB432" s="61"/>
      <c r="AC432" s="62" t="str">
        <f t="shared" si="164"/>
        <v/>
      </c>
      <c r="AD432" s="62" t="str">
        <f t="shared" si="176"/>
        <v/>
      </c>
      <c r="AE432" s="38"/>
      <c r="AF432" s="16" t="str">
        <f t="shared" si="165"/>
        <v/>
      </c>
      <c r="AG432" s="16" t="str">
        <f t="shared" si="166"/>
        <v/>
      </c>
      <c r="AH432" s="16"/>
      <c r="AI432" s="79" t="str">
        <f t="shared" si="167"/>
        <v/>
      </c>
      <c r="AJ432" s="79" t="str">
        <f t="shared" si="168"/>
        <v/>
      </c>
      <c r="AK432" s="59"/>
      <c r="AL432" s="65" t="str">
        <f t="shared" si="177"/>
        <v/>
      </c>
      <c r="AM432" s="65" t="str">
        <f t="shared" si="178"/>
        <v/>
      </c>
      <c r="AN432" s="66"/>
      <c r="AO432" s="65" t="str">
        <f t="shared" si="179"/>
        <v/>
      </c>
      <c r="AP432" s="65" t="str">
        <f t="shared" si="180"/>
        <v/>
      </c>
      <c r="AR432" s="67" t="str">
        <f t="shared" si="181"/>
        <v/>
      </c>
      <c r="AS432" s="67" t="str">
        <f>IF(K432="","",Input!D$27-(((L432*F$23-K432*F$22)*F$6))-Input!D$17+C$28)</f>
        <v/>
      </c>
      <c r="AT432" s="67"/>
      <c r="AU432" s="67" t="str">
        <f t="shared" si="182"/>
        <v/>
      </c>
      <c r="AV432" s="67" t="str">
        <f>IF(H432="","",Input!D$27-((I432*C$23-H432*C$22)*C$6)-Input!D$16+C$28)</f>
        <v/>
      </c>
      <c r="BA432" s="37"/>
      <c r="BB432" s="37"/>
      <c r="BD432" s="37"/>
      <c r="BE432" s="37"/>
      <c r="BJ432" s="1" t="str">
        <f t="shared" si="169"/>
        <v/>
      </c>
    </row>
    <row r="433" spans="8:62" x14ac:dyDescent="0.2">
      <c r="H433" s="18" t="str">
        <f>IF(DAT_ROOT!A430="","",DAT_ROOT!A430*Input!$D$41)</f>
        <v/>
      </c>
      <c r="I433" s="18" t="str">
        <f>IF(DAT_ROOT!B430="","",DAT_ROOT!B430*Input!$D$42)</f>
        <v/>
      </c>
      <c r="J433" s="17"/>
      <c r="K433" s="18" t="str">
        <f>IF(DAT_TIP!A430="","",DAT_TIP!A430*Input!$D$43)</f>
        <v/>
      </c>
      <c r="L433" s="18" t="str">
        <f>IF(DAT_TIP!B430="","",DAT_TIP!B430*Input!$D$44)</f>
        <v/>
      </c>
      <c r="M433" s="1">
        <f t="shared" si="170"/>
        <v>430</v>
      </c>
      <c r="N433" s="16" t="str">
        <f t="shared" si="159"/>
        <v/>
      </c>
      <c r="O433" s="16" t="str">
        <f t="shared" si="160"/>
        <v/>
      </c>
      <c r="P433" s="17"/>
      <c r="Q433" s="16" t="str">
        <f t="shared" si="161"/>
        <v/>
      </c>
      <c r="R433" s="16" t="str">
        <f t="shared" si="162"/>
        <v/>
      </c>
      <c r="T433" s="63" t="str">
        <f t="shared" si="171"/>
        <v/>
      </c>
      <c r="U433" s="63" t="str">
        <f t="shared" si="172"/>
        <v/>
      </c>
      <c r="V433" s="64"/>
      <c r="W433" s="63" t="str">
        <f t="shared" si="173"/>
        <v/>
      </c>
      <c r="X433" s="63" t="str">
        <f t="shared" si="174"/>
        <v/>
      </c>
      <c r="Y433" s="58"/>
      <c r="Z433" s="60" t="str">
        <f t="shared" si="163"/>
        <v/>
      </c>
      <c r="AA433" s="60" t="str">
        <f t="shared" si="175"/>
        <v/>
      </c>
      <c r="AB433" s="61"/>
      <c r="AC433" s="62" t="str">
        <f t="shared" si="164"/>
        <v/>
      </c>
      <c r="AD433" s="62" t="str">
        <f t="shared" si="176"/>
        <v/>
      </c>
      <c r="AE433" s="38"/>
      <c r="AF433" s="16" t="str">
        <f t="shared" si="165"/>
        <v/>
      </c>
      <c r="AG433" s="16" t="str">
        <f t="shared" si="166"/>
        <v/>
      </c>
      <c r="AH433" s="16"/>
      <c r="AI433" s="79" t="str">
        <f t="shared" si="167"/>
        <v/>
      </c>
      <c r="AJ433" s="79" t="str">
        <f t="shared" si="168"/>
        <v/>
      </c>
      <c r="AK433" s="59"/>
      <c r="AL433" s="65" t="str">
        <f t="shared" si="177"/>
        <v/>
      </c>
      <c r="AM433" s="65" t="str">
        <f t="shared" si="178"/>
        <v/>
      </c>
      <c r="AN433" s="66"/>
      <c r="AO433" s="65" t="str">
        <f t="shared" si="179"/>
        <v/>
      </c>
      <c r="AP433" s="65" t="str">
        <f t="shared" si="180"/>
        <v/>
      </c>
      <c r="AR433" s="67" t="str">
        <f t="shared" si="181"/>
        <v/>
      </c>
      <c r="AS433" s="67" t="str">
        <f>IF(K433="","",Input!D$27-(((L433*F$23-K433*F$22)*F$6))-Input!D$17+C$28)</f>
        <v/>
      </c>
      <c r="AT433" s="67"/>
      <c r="AU433" s="67" t="str">
        <f t="shared" si="182"/>
        <v/>
      </c>
      <c r="AV433" s="67" t="str">
        <f>IF(H433="","",Input!D$27-((I433*C$23-H433*C$22)*C$6)-Input!D$16+C$28)</f>
        <v/>
      </c>
      <c r="BA433" s="37"/>
      <c r="BB433" s="37"/>
      <c r="BD433" s="37"/>
      <c r="BE433" s="37"/>
      <c r="BJ433" s="1" t="str">
        <f t="shared" si="169"/>
        <v/>
      </c>
    </row>
    <row r="434" spans="8:62" x14ac:dyDescent="0.2">
      <c r="H434" s="18" t="str">
        <f>IF(DAT_ROOT!A431="","",DAT_ROOT!A431*Input!$D$41)</f>
        <v/>
      </c>
      <c r="I434" s="18" t="str">
        <f>IF(DAT_ROOT!B431="","",DAT_ROOT!B431*Input!$D$42)</f>
        <v/>
      </c>
      <c r="J434" s="17"/>
      <c r="K434" s="18" t="str">
        <f>IF(DAT_TIP!A431="","",DAT_TIP!A431*Input!$D$43)</f>
        <v/>
      </c>
      <c r="L434" s="18" t="str">
        <f>IF(DAT_TIP!B431="","",DAT_TIP!B431*Input!$D$44)</f>
        <v/>
      </c>
      <c r="M434" s="1">
        <f t="shared" si="170"/>
        <v>431</v>
      </c>
      <c r="N434" s="16" t="str">
        <f t="shared" si="159"/>
        <v/>
      </c>
      <c r="O434" s="16" t="str">
        <f t="shared" si="160"/>
        <v/>
      </c>
      <c r="P434" s="17"/>
      <c r="Q434" s="16" t="str">
        <f t="shared" si="161"/>
        <v/>
      </c>
      <c r="R434" s="16" t="str">
        <f t="shared" si="162"/>
        <v/>
      </c>
      <c r="T434" s="63" t="str">
        <f t="shared" si="171"/>
        <v/>
      </c>
      <c r="U434" s="63" t="str">
        <f t="shared" si="172"/>
        <v/>
      </c>
      <c r="V434" s="64"/>
      <c r="W434" s="63" t="str">
        <f t="shared" si="173"/>
        <v/>
      </c>
      <c r="X434" s="63" t="str">
        <f t="shared" si="174"/>
        <v/>
      </c>
      <c r="Y434" s="58"/>
      <c r="Z434" s="60" t="str">
        <f t="shared" si="163"/>
        <v/>
      </c>
      <c r="AA434" s="60" t="str">
        <f t="shared" si="175"/>
        <v/>
      </c>
      <c r="AB434" s="61"/>
      <c r="AC434" s="62" t="str">
        <f t="shared" si="164"/>
        <v/>
      </c>
      <c r="AD434" s="62" t="str">
        <f t="shared" si="176"/>
        <v/>
      </c>
      <c r="AE434" s="38"/>
      <c r="AF434" s="16" t="str">
        <f t="shared" si="165"/>
        <v/>
      </c>
      <c r="AG434" s="16" t="str">
        <f t="shared" si="166"/>
        <v/>
      </c>
      <c r="AH434" s="16"/>
      <c r="AI434" s="79" t="str">
        <f t="shared" si="167"/>
        <v/>
      </c>
      <c r="AJ434" s="79" t="str">
        <f t="shared" si="168"/>
        <v/>
      </c>
      <c r="AK434" s="59"/>
      <c r="AL434" s="65" t="str">
        <f t="shared" si="177"/>
        <v/>
      </c>
      <c r="AM434" s="65" t="str">
        <f t="shared" si="178"/>
        <v/>
      </c>
      <c r="AN434" s="66"/>
      <c r="AO434" s="65" t="str">
        <f t="shared" si="179"/>
        <v/>
      </c>
      <c r="AP434" s="65" t="str">
        <f t="shared" si="180"/>
        <v/>
      </c>
      <c r="AR434" s="67" t="str">
        <f t="shared" si="181"/>
        <v/>
      </c>
      <c r="AS434" s="67" t="str">
        <f>IF(K434="","",Input!D$27-(((L434*F$23-K434*F$22)*F$6))-Input!D$17+C$28)</f>
        <v/>
      </c>
      <c r="AT434" s="67"/>
      <c r="AU434" s="67" t="str">
        <f t="shared" si="182"/>
        <v/>
      </c>
      <c r="AV434" s="67" t="str">
        <f>IF(H434="","",Input!D$27-((I434*C$23-H434*C$22)*C$6)-Input!D$16+C$28)</f>
        <v/>
      </c>
      <c r="BA434" s="37"/>
      <c r="BB434" s="37"/>
      <c r="BD434" s="37"/>
      <c r="BE434" s="37"/>
      <c r="BJ434" s="1" t="str">
        <f t="shared" si="169"/>
        <v/>
      </c>
    </row>
    <row r="435" spans="8:62" x14ac:dyDescent="0.2">
      <c r="H435" s="18" t="str">
        <f>IF(DAT_ROOT!A432="","",DAT_ROOT!A432*Input!$D$41)</f>
        <v/>
      </c>
      <c r="I435" s="18" t="str">
        <f>IF(DAT_ROOT!B432="","",DAT_ROOT!B432*Input!$D$42)</f>
        <v/>
      </c>
      <c r="J435" s="17"/>
      <c r="K435" s="18" t="str">
        <f>IF(DAT_TIP!A432="","",DAT_TIP!A432*Input!$D$43)</f>
        <v/>
      </c>
      <c r="L435" s="18" t="str">
        <f>IF(DAT_TIP!B432="","",DAT_TIP!B432*Input!$D$44)</f>
        <v/>
      </c>
      <c r="M435" s="1">
        <f t="shared" si="170"/>
        <v>432</v>
      </c>
      <c r="N435" s="16" t="str">
        <f t="shared" si="159"/>
        <v/>
      </c>
      <c r="O435" s="16" t="str">
        <f t="shared" si="160"/>
        <v/>
      </c>
      <c r="P435" s="17"/>
      <c r="Q435" s="16" t="str">
        <f t="shared" si="161"/>
        <v/>
      </c>
      <c r="R435" s="16" t="str">
        <f t="shared" si="162"/>
        <v/>
      </c>
      <c r="T435" s="63" t="str">
        <f t="shared" si="171"/>
        <v/>
      </c>
      <c r="U435" s="63" t="str">
        <f t="shared" si="172"/>
        <v/>
      </c>
      <c r="V435" s="64"/>
      <c r="W435" s="63" t="str">
        <f t="shared" si="173"/>
        <v/>
      </c>
      <c r="X435" s="63" t="str">
        <f t="shared" si="174"/>
        <v/>
      </c>
      <c r="Y435" s="58"/>
      <c r="Z435" s="60" t="str">
        <f t="shared" si="163"/>
        <v/>
      </c>
      <c r="AA435" s="60" t="str">
        <f t="shared" si="175"/>
        <v/>
      </c>
      <c r="AB435" s="61"/>
      <c r="AC435" s="62" t="str">
        <f t="shared" si="164"/>
        <v/>
      </c>
      <c r="AD435" s="62" t="str">
        <f t="shared" si="176"/>
        <v/>
      </c>
      <c r="AE435" s="38"/>
      <c r="AF435" s="16" t="str">
        <f t="shared" si="165"/>
        <v/>
      </c>
      <c r="AG435" s="16" t="str">
        <f t="shared" si="166"/>
        <v/>
      </c>
      <c r="AH435" s="16"/>
      <c r="AI435" s="79" t="str">
        <f t="shared" si="167"/>
        <v/>
      </c>
      <c r="AJ435" s="79" t="str">
        <f t="shared" si="168"/>
        <v/>
      </c>
      <c r="AK435" s="59"/>
      <c r="AL435" s="65" t="str">
        <f t="shared" si="177"/>
        <v/>
      </c>
      <c r="AM435" s="65" t="str">
        <f t="shared" si="178"/>
        <v/>
      </c>
      <c r="AN435" s="66"/>
      <c r="AO435" s="65" t="str">
        <f t="shared" si="179"/>
        <v/>
      </c>
      <c r="AP435" s="65" t="str">
        <f t="shared" si="180"/>
        <v/>
      </c>
      <c r="AR435" s="67" t="str">
        <f t="shared" si="181"/>
        <v/>
      </c>
      <c r="AS435" s="67" t="str">
        <f>IF(K435="","",Input!D$27-(((L435*F$23-K435*F$22)*F$6))-Input!D$17+C$28)</f>
        <v/>
      </c>
      <c r="AT435" s="67"/>
      <c r="AU435" s="67" t="str">
        <f t="shared" si="182"/>
        <v/>
      </c>
      <c r="AV435" s="67" t="str">
        <f>IF(H435="","",Input!D$27-((I435*C$23-H435*C$22)*C$6)-Input!D$16+C$28)</f>
        <v/>
      </c>
      <c r="BA435" s="37"/>
      <c r="BB435" s="37"/>
      <c r="BD435" s="37"/>
      <c r="BE435" s="37"/>
      <c r="BJ435" s="1" t="str">
        <f t="shared" si="169"/>
        <v/>
      </c>
    </row>
    <row r="436" spans="8:62" x14ac:dyDescent="0.2">
      <c r="H436" s="18" t="str">
        <f>IF(DAT_ROOT!A433="","",DAT_ROOT!A433*Input!$D$41)</f>
        <v/>
      </c>
      <c r="I436" s="18" t="str">
        <f>IF(DAT_ROOT!B433="","",DAT_ROOT!B433*Input!$D$42)</f>
        <v/>
      </c>
      <c r="J436" s="17"/>
      <c r="K436" s="18" t="str">
        <f>IF(DAT_TIP!A433="","",DAT_TIP!A433*Input!$D$43)</f>
        <v/>
      </c>
      <c r="L436" s="18" t="str">
        <f>IF(DAT_TIP!B433="","",DAT_TIP!B433*Input!$D$44)</f>
        <v/>
      </c>
      <c r="M436" s="1">
        <f t="shared" si="170"/>
        <v>433</v>
      </c>
      <c r="N436" s="16" t="str">
        <f t="shared" si="159"/>
        <v/>
      </c>
      <c r="O436" s="16" t="str">
        <f t="shared" si="160"/>
        <v/>
      </c>
      <c r="P436" s="17"/>
      <c r="Q436" s="16" t="str">
        <f t="shared" si="161"/>
        <v/>
      </c>
      <c r="R436" s="16" t="str">
        <f t="shared" si="162"/>
        <v/>
      </c>
      <c r="T436" s="63" t="str">
        <f t="shared" si="171"/>
        <v/>
      </c>
      <c r="U436" s="63" t="str">
        <f t="shared" si="172"/>
        <v/>
      </c>
      <c r="V436" s="64"/>
      <c r="W436" s="63" t="str">
        <f t="shared" si="173"/>
        <v/>
      </c>
      <c r="X436" s="63" t="str">
        <f t="shared" si="174"/>
        <v/>
      </c>
      <c r="Y436" s="58"/>
      <c r="Z436" s="60" t="str">
        <f t="shared" si="163"/>
        <v/>
      </c>
      <c r="AA436" s="60" t="str">
        <f t="shared" si="175"/>
        <v/>
      </c>
      <c r="AB436" s="61"/>
      <c r="AC436" s="62" t="str">
        <f t="shared" si="164"/>
        <v/>
      </c>
      <c r="AD436" s="62" t="str">
        <f t="shared" si="176"/>
        <v/>
      </c>
      <c r="AE436" s="38"/>
      <c r="AF436" s="16" t="str">
        <f t="shared" si="165"/>
        <v/>
      </c>
      <c r="AG436" s="16" t="str">
        <f t="shared" si="166"/>
        <v/>
      </c>
      <c r="AH436" s="16"/>
      <c r="AI436" s="79" t="str">
        <f t="shared" si="167"/>
        <v/>
      </c>
      <c r="AJ436" s="79" t="str">
        <f t="shared" si="168"/>
        <v/>
      </c>
      <c r="AK436" s="59"/>
      <c r="AL436" s="65" t="str">
        <f t="shared" si="177"/>
        <v/>
      </c>
      <c r="AM436" s="65" t="str">
        <f t="shared" si="178"/>
        <v/>
      </c>
      <c r="AN436" s="66"/>
      <c r="AO436" s="65" t="str">
        <f t="shared" si="179"/>
        <v/>
      </c>
      <c r="AP436" s="65" t="str">
        <f t="shared" si="180"/>
        <v/>
      </c>
      <c r="AR436" s="67" t="str">
        <f t="shared" si="181"/>
        <v/>
      </c>
      <c r="AS436" s="67" t="str">
        <f>IF(K436="","",Input!D$27-(((L436*F$23-K436*F$22)*F$6))-Input!D$17+C$28)</f>
        <v/>
      </c>
      <c r="AT436" s="67"/>
      <c r="AU436" s="67" t="str">
        <f t="shared" si="182"/>
        <v/>
      </c>
      <c r="AV436" s="67" t="str">
        <f>IF(H436="","",Input!D$27-((I436*C$23-H436*C$22)*C$6)-Input!D$16+C$28)</f>
        <v/>
      </c>
      <c r="BA436" s="37"/>
      <c r="BB436" s="37"/>
      <c r="BD436" s="37"/>
      <c r="BE436" s="37"/>
      <c r="BJ436" s="1" t="str">
        <f t="shared" si="169"/>
        <v/>
      </c>
    </row>
    <row r="437" spans="8:62" x14ac:dyDescent="0.2">
      <c r="H437" s="18" t="str">
        <f>IF(DAT_ROOT!A434="","",DAT_ROOT!A434*Input!$D$41)</f>
        <v/>
      </c>
      <c r="I437" s="18" t="str">
        <f>IF(DAT_ROOT!B434="","",DAT_ROOT!B434*Input!$D$42)</f>
        <v/>
      </c>
      <c r="J437" s="17"/>
      <c r="K437" s="18" t="str">
        <f>IF(DAT_TIP!A434="","",DAT_TIP!A434*Input!$D$43)</f>
        <v/>
      </c>
      <c r="L437" s="18" t="str">
        <f>IF(DAT_TIP!B434="","",DAT_TIP!B434*Input!$D$44)</f>
        <v/>
      </c>
      <c r="M437" s="1">
        <f t="shared" si="170"/>
        <v>434</v>
      </c>
      <c r="N437" s="16" t="str">
        <f t="shared" si="159"/>
        <v/>
      </c>
      <c r="O437" s="16" t="str">
        <f t="shared" si="160"/>
        <v/>
      </c>
      <c r="P437" s="17"/>
      <c r="Q437" s="16" t="str">
        <f t="shared" si="161"/>
        <v/>
      </c>
      <c r="R437" s="16" t="str">
        <f t="shared" si="162"/>
        <v/>
      </c>
      <c r="T437" s="63" t="str">
        <f t="shared" si="171"/>
        <v/>
      </c>
      <c r="U437" s="63" t="str">
        <f t="shared" si="172"/>
        <v/>
      </c>
      <c r="V437" s="64"/>
      <c r="W437" s="63" t="str">
        <f t="shared" si="173"/>
        <v/>
      </c>
      <c r="X437" s="63" t="str">
        <f t="shared" si="174"/>
        <v/>
      </c>
      <c r="Y437" s="58"/>
      <c r="Z437" s="60" t="str">
        <f t="shared" si="163"/>
        <v/>
      </c>
      <c r="AA437" s="60" t="str">
        <f t="shared" si="175"/>
        <v/>
      </c>
      <c r="AB437" s="61"/>
      <c r="AC437" s="62" t="str">
        <f t="shared" si="164"/>
        <v/>
      </c>
      <c r="AD437" s="62" t="str">
        <f t="shared" si="176"/>
        <v/>
      </c>
      <c r="AE437" s="38"/>
      <c r="AF437" s="16" t="str">
        <f t="shared" si="165"/>
        <v/>
      </c>
      <c r="AG437" s="16" t="str">
        <f t="shared" si="166"/>
        <v/>
      </c>
      <c r="AH437" s="16"/>
      <c r="AI437" s="79" t="str">
        <f t="shared" si="167"/>
        <v/>
      </c>
      <c r="AJ437" s="79" t="str">
        <f t="shared" si="168"/>
        <v/>
      </c>
      <c r="AK437" s="59"/>
      <c r="AL437" s="65" t="str">
        <f t="shared" si="177"/>
        <v/>
      </c>
      <c r="AM437" s="65" t="str">
        <f t="shared" si="178"/>
        <v/>
      </c>
      <c r="AN437" s="66"/>
      <c r="AO437" s="65" t="str">
        <f t="shared" si="179"/>
        <v/>
      </c>
      <c r="AP437" s="65" t="str">
        <f t="shared" si="180"/>
        <v/>
      </c>
      <c r="AR437" s="67" t="str">
        <f t="shared" si="181"/>
        <v/>
      </c>
      <c r="AS437" s="67" t="str">
        <f>IF(K437="","",Input!D$27-(((L437*F$23-K437*F$22)*F$6))-Input!D$17+C$28)</f>
        <v/>
      </c>
      <c r="AT437" s="67"/>
      <c r="AU437" s="67" t="str">
        <f t="shared" si="182"/>
        <v/>
      </c>
      <c r="AV437" s="67" t="str">
        <f>IF(H437="","",Input!D$27-((I437*C$23-H437*C$22)*C$6)-Input!D$16+C$28)</f>
        <v/>
      </c>
      <c r="BA437" s="37"/>
      <c r="BB437" s="37"/>
      <c r="BD437" s="37"/>
      <c r="BE437" s="37"/>
      <c r="BJ437" s="1" t="str">
        <f t="shared" si="169"/>
        <v/>
      </c>
    </row>
    <row r="438" spans="8:62" x14ac:dyDescent="0.2">
      <c r="H438" s="18" t="str">
        <f>IF(DAT_ROOT!A435="","",DAT_ROOT!A435*Input!$D$41)</f>
        <v/>
      </c>
      <c r="I438" s="18" t="str">
        <f>IF(DAT_ROOT!B435="","",DAT_ROOT!B435*Input!$D$42)</f>
        <v/>
      </c>
      <c r="J438" s="17"/>
      <c r="K438" s="18" t="str">
        <f>IF(DAT_TIP!A435="","",DAT_TIP!A435*Input!$D$43)</f>
        <v/>
      </c>
      <c r="L438" s="18" t="str">
        <f>IF(DAT_TIP!B435="","",DAT_TIP!B435*Input!$D$44)</f>
        <v/>
      </c>
      <c r="M438" s="1">
        <f t="shared" si="170"/>
        <v>435</v>
      </c>
      <c r="N438" s="16" t="str">
        <f t="shared" si="159"/>
        <v/>
      </c>
      <c r="O438" s="16" t="str">
        <f t="shared" si="160"/>
        <v/>
      </c>
      <c r="P438" s="17"/>
      <c r="Q438" s="16" t="str">
        <f t="shared" si="161"/>
        <v/>
      </c>
      <c r="R438" s="16" t="str">
        <f t="shared" si="162"/>
        <v/>
      </c>
      <c r="T438" s="63" t="str">
        <f t="shared" si="171"/>
        <v/>
      </c>
      <c r="U438" s="63" t="str">
        <f t="shared" si="172"/>
        <v/>
      </c>
      <c r="V438" s="64"/>
      <c r="W438" s="63" t="str">
        <f t="shared" si="173"/>
        <v/>
      </c>
      <c r="X438" s="63" t="str">
        <f t="shared" si="174"/>
        <v/>
      </c>
      <c r="Y438" s="58"/>
      <c r="Z438" s="60" t="str">
        <f t="shared" si="163"/>
        <v/>
      </c>
      <c r="AA438" s="60" t="str">
        <f t="shared" si="175"/>
        <v/>
      </c>
      <c r="AB438" s="61"/>
      <c r="AC438" s="62" t="str">
        <f t="shared" si="164"/>
        <v/>
      </c>
      <c r="AD438" s="62" t="str">
        <f t="shared" si="176"/>
        <v/>
      </c>
      <c r="AE438" s="38"/>
      <c r="AF438" s="16" t="str">
        <f t="shared" si="165"/>
        <v/>
      </c>
      <c r="AG438" s="16" t="str">
        <f t="shared" si="166"/>
        <v/>
      </c>
      <c r="AH438" s="16"/>
      <c r="AI438" s="79" t="str">
        <f t="shared" si="167"/>
        <v/>
      </c>
      <c r="AJ438" s="79" t="str">
        <f t="shared" si="168"/>
        <v/>
      </c>
      <c r="AK438" s="59"/>
      <c r="AL438" s="65" t="str">
        <f t="shared" si="177"/>
        <v/>
      </c>
      <c r="AM438" s="65" t="str">
        <f t="shared" si="178"/>
        <v/>
      </c>
      <c r="AN438" s="66"/>
      <c r="AO438" s="65" t="str">
        <f t="shared" si="179"/>
        <v/>
      </c>
      <c r="AP438" s="65" t="str">
        <f t="shared" si="180"/>
        <v/>
      </c>
      <c r="AR438" s="67" t="str">
        <f t="shared" si="181"/>
        <v/>
      </c>
      <c r="AS438" s="67" t="str">
        <f>IF(K438="","",Input!D$27-(((L438*F$23-K438*F$22)*F$6))-Input!D$17+C$28)</f>
        <v/>
      </c>
      <c r="AT438" s="67"/>
      <c r="AU438" s="67" t="str">
        <f t="shared" si="182"/>
        <v/>
      </c>
      <c r="AV438" s="67" t="str">
        <f>IF(H438="","",Input!D$27-((I438*C$23-H438*C$22)*C$6)-Input!D$16+C$28)</f>
        <v/>
      </c>
      <c r="BA438" s="37"/>
      <c r="BB438" s="37"/>
      <c r="BD438" s="37"/>
      <c r="BE438" s="37"/>
      <c r="BJ438" s="1" t="str">
        <f t="shared" si="169"/>
        <v/>
      </c>
    </row>
    <row r="439" spans="8:62" x14ac:dyDescent="0.2">
      <c r="H439" s="18" t="str">
        <f>IF(DAT_ROOT!A436="","",DAT_ROOT!A436*Input!$D$41)</f>
        <v/>
      </c>
      <c r="I439" s="18" t="str">
        <f>IF(DAT_ROOT!B436="","",DAT_ROOT!B436*Input!$D$42)</f>
        <v/>
      </c>
      <c r="J439" s="17"/>
      <c r="K439" s="18" t="str">
        <f>IF(DAT_TIP!A436="","",DAT_TIP!A436*Input!$D$43)</f>
        <v/>
      </c>
      <c r="L439" s="18" t="str">
        <f>IF(DAT_TIP!B436="","",DAT_TIP!B436*Input!$D$44)</f>
        <v/>
      </c>
      <c r="M439" s="1">
        <f t="shared" si="170"/>
        <v>436</v>
      </c>
      <c r="N439" s="16" t="str">
        <f t="shared" si="159"/>
        <v/>
      </c>
      <c r="O439" s="16" t="str">
        <f t="shared" si="160"/>
        <v/>
      </c>
      <c r="P439" s="17"/>
      <c r="Q439" s="16" t="str">
        <f t="shared" si="161"/>
        <v/>
      </c>
      <c r="R439" s="16" t="str">
        <f t="shared" si="162"/>
        <v/>
      </c>
      <c r="T439" s="63" t="str">
        <f t="shared" si="171"/>
        <v/>
      </c>
      <c r="U439" s="63" t="str">
        <f t="shared" si="172"/>
        <v/>
      </c>
      <c r="V439" s="64"/>
      <c r="W439" s="63" t="str">
        <f t="shared" si="173"/>
        <v/>
      </c>
      <c r="X439" s="63" t="str">
        <f t="shared" si="174"/>
        <v/>
      </c>
      <c r="Y439" s="58"/>
      <c r="Z439" s="60" t="str">
        <f t="shared" si="163"/>
        <v/>
      </c>
      <c r="AA439" s="60" t="str">
        <f t="shared" si="175"/>
        <v/>
      </c>
      <c r="AB439" s="61"/>
      <c r="AC439" s="62" t="str">
        <f t="shared" si="164"/>
        <v/>
      </c>
      <c r="AD439" s="62" t="str">
        <f t="shared" si="176"/>
        <v/>
      </c>
      <c r="AE439" s="38"/>
      <c r="AF439" s="16" t="str">
        <f t="shared" si="165"/>
        <v/>
      </c>
      <c r="AG439" s="16" t="str">
        <f t="shared" si="166"/>
        <v/>
      </c>
      <c r="AH439" s="16"/>
      <c r="AI439" s="79" t="str">
        <f t="shared" si="167"/>
        <v/>
      </c>
      <c r="AJ439" s="79" t="str">
        <f t="shared" si="168"/>
        <v/>
      </c>
      <c r="AK439" s="59"/>
      <c r="AL439" s="65" t="str">
        <f t="shared" si="177"/>
        <v/>
      </c>
      <c r="AM439" s="65" t="str">
        <f t="shared" si="178"/>
        <v/>
      </c>
      <c r="AN439" s="66"/>
      <c r="AO439" s="65" t="str">
        <f t="shared" si="179"/>
        <v/>
      </c>
      <c r="AP439" s="65" t="str">
        <f t="shared" si="180"/>
        <v/>
      </c>
      <c r="AR439" s="67" t="str">
        <f t="shared" si="181"/>
        <v/>
      </c>
      <c r="AS439" s="67" t="str">
        <f>IF(K439="","",Input!D$27-(((L439*F$23-K439*F$22)*F$6))-Input!D$17+C$28)</f>
        <v/>
      </c>
      <c r="AT439" s="67"/>
      <c r="AU439" s="67" t="str">
        <f t="shared" si="182"/>
        <v/>
      </c>
      <c r="AV439" s="67" t="str">
        <f>IF(H439="","",Input!D$27-((I439*C$23-H439*C$22)*C$6)-Input!D$16+C$28)</f>
        <v/>
      </c>
      <c r="BA439" s="37"/>
      <c r="BB439" s="37"/>
      <c r="BD439" s="37"/>
      <c r="BE439" s="37"/>
      <c r="BJ439" s="1" t="str">
        <f t="shared" si="169"/>
        <v/>
      </c>
    </row>
    <row r="440" spans="8:62" x14ac:dyDescent="0.2">
      <c r="H440" s="18" t="str">
        <f>IF(DAT_ROOT!A437="","",DAT_ROOT!A437*Input!$D$41)</f>
        <v/>
      </c>
      <c r="I440" s="18" t="str">
        <f>IF(DAT_ROOT!B437="","",DAT_ROOT!B437*Input!$D$42)</f>
        <v/>
      </c>
      <c r="J440" s="17"/>
      <c r="K440" s="18" t="str">
        <f>IF(DAT_TIP!A437="","",DAT_TIP!A437*Input!$D$43)</f>
        <v/>
      </c>
      <c r="L440" s="18" t="str">
        <f>IF(DAT_TIP!B437="","",DAT_TIP!B437*Input!$D$44)</f>
        <v/>
      </c>
      <c r="M440" s="1">
        <f t="shared" si="170"/>
        <v>437</v>
      </c>
      <c r="N440" s="16" t="str">
        <f t="shared" si="159"/>
        <v/>
      </c>
      <c r="O440" s="16" t="str">
        <f t="shared" si="160"/>
        <v/>
      </c>
      <c r="P440" s="17"/>
      <c r="Q440" s="16" t="str">
        <f t="shared" si="161"/>
        <v/>
      </c>
      <c r="R440" s="16" t="str">
        <f t="shared" si="162"/>
        <v/>
      </c>
      <c r="T440" s="63" t="str">
        <f t="shared" si="171"/>
        <v/>
      </c>
      <c r="U440" s="63" t="str">
        <f t="shared" si="172"/>
        <v/>
      </c>
      <c r="V440" s="64"/>
      <c r="W440" s="63" t="str">
        <f t="shared" si="173"/>
        <v/>
      </c>
      <c r="X440" s="63" t="str">
        <f t="shared" si="174"/>
        <v/>
      </c>
      <c r="Y440" s="58"/>
      <c r="Z440" s="60" t="str">
        <f t="shared" si="163"/>
        <v/>
      </c>
      <c r="AA440" s="60" t="str">
        <f t="shared" si="175"/>
        <v/>
      </c>
      <c r="AB440" s="61"/>
      <c r="AC440" s="62" t="str">
        <f t="shared" si="164"/>
        <v/>
      </c>
      <c r="AD440" s="62" t="str">
        <f t="shared" si="176"/>
        <v/>
      </c>
      <c r="AE440" s="38"/>
      <c r="AF440" s="16" t="str">
        <f t="shared" si="165"/>
        <v/>
      </c>
      <c r="AG440" s="16" t="str">
        <f t="shared" si="166"/>
        <v/>
      </c>
      <c r="AH440" s="16"/>
      <c r="AI440" s="79" t="str">
        <f t="shared" si="167"/>
        <v/>
      </c>
      <c r="AJ440" s="79" t="str">
        <f t="shared" si="168"/>
        <v/>
      </c>
      <c r="AK440" s="59"/>
      <c r="AL440" s="65" t="str">
        <f t="shared" si="177"/>
        <v/>
      </c>
      <c r="AM440" s="65" t="str">
        <f t="shared" si="178"/>
        <v/>
      </c>
      <c r="AN440" s="66"/>
      <c r="AO440" s="65" t="str">
        <f t="shared" si="179"/>
        <v/>
      </c>
      <c r="AP440" s="65" t="str">
        <f t="shared" si="180"/>
        <v/>
      </c>
      <c r="AR440" s="67" t="str">
        <f t="shared" si="181"/>
        <v/>
      </c>
      <c r="AS440" s="67" t="str">
        <f>IF(K440="","",Input!D$27-(((L440*F$23-K440*F$22)*F$6))-Input!D$17+C$28)</f>
        <v/>
      </c>
      <c r="AT440" s="67"/>
      <c r="AU440" s="67" t="str">
        <f t="shared" si="182"/>
        <v/>
      </c>
      <c r="AV440" s="67" t="str">
        <f>IF(H440="","",Input!D$27-((I440*C$23-H440*C$22)*C$6)-Input!D$16+C$28)</f>
        <v/>
      </c>
      <c r="BA440" s="37"/>
      <c r="BB440" s="37"/>
      <c r="BD440" s="37"/>
      <c r="BE440" s="37"/>
      <c r="BJ440" s="1" t="str">
        <f t="shared" si="169"/>
        <v/>
      </c>
    </row>
    <row r="441" spans="8:62" x14ac:dyDescent="0.2">
      <c r="H441" s="18" t="str">
        <f>IF(DAT_ROOT!A438="","",DAT_ROOT!A438*Input!$D$41)</f>
        <v/>
      </c>
      <c r="I441" s="18" t="str">
        <f>IF(DAT_ROOT!B438="","",DAT_ROOT!B438*Input!$D$42)</f>
        <v/>
      </c>
      <c r="J441" s="17"/>
      <c r="K441" s="18" t="str">
        <f>IF(DAT_TIP!A438="","",DAT_TIP!A438*Input!$D$43)</f>
        <v/>
      </c>
      <c r="L441" s="18" t="str">
        <f>IF(DAT_TIP!B438="","",DAT_TIP!B438*Input!$D$44)</f>
        <v/>
      </c>
      <c r="M441" s="1">
        <f t="shared" si="170"/>
        <v>438</v>
      </c>
      <c r="N441" s="16" t="str">
        <f t="shared" si="159"/>
        <v/>
      </c>
      <c r="O441" s="16" t="str">
        <f t="shared" si="160"/>
        <v/>
      </c>
      <c r="P441" s="17"/>
      <c r="Q441" s="16" t="str">
        <f t="shared" si="161"/>
        <v/>
      </c>
      <c r="R441" s="16" t="str">
        <f t="shared" si="162"/>
        <v/>
      </c>
      <c r="T441" s="63" t="str">
        <f t="shared" si="171"/>
        <v/>
      </c>
      <c r="U441" s="63" t="str">
        <f t="shared" si="172"/>
        <v/>
      </c>
      <c r="V441" s="64"/>
      <c r="W441" s="63" t="str">
        <f t="shared" si="173"/>
        <v/>
      </c>
      <c r="X441" s="63" t="str">
        <f t="shared" si="174"/>
        <v/>
      </c>
      <c r="Y441" s="58"/>
      <c r="Z441" s="60" t="str">
        <f t="shared" si="163"/>
        <v/>
      </c>
      <c r="AA441" s="60" t="str">
        <f t="shared" si="175"/>
        <v/>
      </c>
      <c r="AB441" s="61"/>
      <c r="AC441" s="62" t="str">
        <f t="shared" si="164"/>
        <v/>
      </c>
      <c r="AD441" s="62" t="str">
        <f t="shared" si="176"/>
        <v/>
      </c>
      <c r="AE441" s="38"/>
      <c r="AF441" s="16" t="str">
        <f t="shared" si="165"/>
        <v/>
      </c>
      <c r="AG441" s="16" t="str">
        <f t="shared" si="166"/>
        <v/>
      </c>
      <c r="AH441" s="16"/>
      <c r="AI441" s="79" t="str">
        <f t="shared" si="167"/>
        <v/>
      </c>
      <c r="AJ441" s="79" t="str">
        <f t="shared" si="168"/>
        <v/>
      </c>
      <c r="AK441" s="59"/>
      <c r="AL441" s="65" t="str">
        <f t="shared" si="177"/>
        <v/>
      </c>
      <c r="AM441" s="65" t="str">
        <f t="shared" si="178"/>
        <v/>
      </c>
      <c r="AN441" s="66"/>
      <c r="AO441" s="65" t="str">
        <f t="shared" si="179"/>
        <v/>
      </c>
      <c r="AP441" s="65" t="str">
        <f t="shared" si="180"/>
        <v/>
      </c>
      <c r="AR441" s="67" t="str">
        <f t="shared" si="181"/>
        <v/>
      </c>
      <c r="AS441" s="67" t="str">
        <f>IF(K441="","",Input!D$27-(((L441*F$23-K441*F$22)*F$6))-Input!D$17+C$28)</f>
        <v/>
      </c>
      <c r="AT441" s="67"/>
      <c r="AU441" s="67" t="str">
        <f t="shared" si="182"/>
        <v/>
      </c>
      <c r="AV441" s="67" t="str">
        <f>IF(H441="","",Input!D$27-((I441*C$23-H441*C$22)*C$6)-Input!D$16+C$28)</f>
        <v/>
      </c>
      <c r="BA441" s="37"/>
      <c r="BB441" s="37"/>
      <c r="BD441" s="37"/>
      <c r="BE441" s="37"/>
      <c r="BJ441" s="1" t="str">
        <f t="shared" si="169"/>
        <v/>
      </c>
    </row>
    <row r="442" spans="8:62" x14ac:dyDescent="0.2">
      <c r="H442" s="18" t="str">
        <f>IF(DAT_ROOT!A439="","",DAT_ROOT!A439*Input!$D$41)</f>
        <v/>
      </c>
      <c r="I442" s="18" t="str">
        <f>IF(DAT_ROOT!B439="","",DAT_ROOT!B439*Input!$D$42)</f>
        <v/>
      </c>
      <c r="J442" s="17"/>
      <c r="K442" s="18" t="str">
        <f>IF(DAT_TIP!A439="","",DAT_TIP!A439*Input!$D$43)</f>
        <v/>
      </c>
      <c r="L442" s="18" t="str">
        <f>IF(DAT_TIP!B439="","",DAT_TIP!B439*Input!$D$44)</f>
        <v/>
      </c>
      <c r="M442" s="1">
        <f t="shared" si="170"/>
        <v>439</v>
      </c>
      <c r="N442" s="16" t="str">
        <f t="shared" si="159"/>
        <v/>
      </c>
      <c r="O442" s="16" t="str">
        <f t="shared" si="160"/>
        <v/>
      </c>
      <c r="P442" s="17"/>
      <c r="Q442" s="16" t="str">
        <f t="shared" si="161"/>
        <v/>
      </c>
      <c r="R442" s="16" t="str">
        <f t="shared" si="162"/>
        <v/>
      </c>
      <c r="T442" s="63" t="str">
        <f t="shared" si="171"/>
        <v/>
      </c>
      <c r="U442" s="63" t="str">
        <f t="shared" si="172"/>
        <v/>
      </c>
      <c r="V442" s="64"/>
      <c r="W442" s="63" t="str">
        <f t="shared" si="173"/>
        <v/>
      </c>
      <c r="X442" s="63" t="str">
        <f t="shared" si="174"/>
        <v/>
      </c>
      <c r="Y442" s="58"/>
      <c r="Z442" s="60" t="str">
        <f t="shared" si="163"/>
        <v/>
      </c>
      <c r="AA442" s="60" t="str">
        <f t="shared" si="175"/>
        <v/>
      </c>
      <c r="AB442" s="61"/>
      <c r="AC442" s="62" t="str">
        <f t="shared" si="164"/>
        <v/>
      </c>
      <c r="AD442" s="62" t="str">
        <f t="shared" si="176"/>
        <v/>
      </c>
      <c r="AE442" s="38"/>
      <c r="AF442" s="16" t="str">
        <f t="shared" si="165"/>
        <v/>
      </c>
      <c r="AG442" s="16" t="str">
        <f t="shared" si="166"/>
        <v/>
      </c>
      <c r="AH442" s="16"/>
      <c r="AI442" s="79" t="str">
        <f t="shared" si="167"/>
        <v/>
      </c>
      <c r="AJ442" s="79" t="str">
        <f t="shared" si="168"/>
        <v/>
      </c>
      <c r="AK442" s="59"/>
      <c r="AL442" s="65" t="str">
        <f t="shared" si="177"/>
        <v/>
      </c>
      <c r="AM442" s="65" t="str">
        <f t="shared" si="178"/>
        <v/>
      </c>
      <c r="AN442" s="66"/>
      <c r="AO442" s="65" t="str">
        <f t="shared" si="179"/>
        <v/>
      </c>
      <c r="AP442" s="65" t="str">
        <f t="shared" si="180"/>
        <v/>
      </c>
      <c r="AR442" s="67" t="str">
        <f t="shared" si="181"/>
        <v/>
      </c>
      <c r="AS442" s="67" t="str">
        <f>IF(K442="","",Input!D$27-(((L442*F$23-K442*F$22)*F$6))-Input!D$17+C$28)</f>
        <v/>
      </c>
      <c r="AT442" s="67"/>
      <c r="AU442" s="67" t="str">
        <f t="shared" si="182"/>
        <v/>
      </c>
      <c r="AV442" s="67" t="str">
        <f>IF(H442="","",Input!D$27-((I442*C$23-H442*C$22)*C$6)-Input!D$16+C$28)</f>
        <v/>
      </c>
      <c r="BA442" s="37"/>
      <c r="BB442" s="37"/>
      <c r="BD442" s="37"/>
      <c r="BE442" s="37"/>
      <c r="BJ442" s="1" t="str">
        <f t="shared" si="169"/>
        <v/>
      </c>
    </row>
    <row r="443" spans="8:62" x14ac:dyDescent="0.2">
      <c r="H443" s="18" t="str">
        <f>IF(DAT_ROOT!A440="","",DAT_ROOT!A440*Input!$D$41)</f>
        <v/>
      </c>
      <c r="I443" s="18" t="str">
        <f>IF(DAT_ROOT!B440="","",DAT_ROOT!B440*Input!$D$42)</f>
        <v/>
      </c>
      <c r="J443" s="17"/>
      <c r="K443" s="18" t="str">
        <f>IF(DAT_TIP!A440="","",DAT_TIP!A440*Input!$D$43)</f>
        <v/>
      </c>
      <c r="L443" s="18" t="str">
        <f>IF(DAT_TIP!B440="","",DAT_TIP!B440*Input!$D$44)</f>
        <v/>
      </c>
      <c r="M443" s="1">
        <f t="shared" si="170"/>
        <v>440</v>
      </c>
      <c r="N443" s="16" t="str">
        <f t="shared" si="159"/>
        <v/>
      </c>
      <c r="O443" s="16" t="str">
        <f t="shared" si="160"/>
        <v/>
      </c>
      <c r="P443" s="17"/>
      <c r="Q443" s="16" t="str">
        <f t="shared" si="161"/>
        <v/>
      </c>
      <c r="R443" s="16" t="str">
        <f t="shared" si="162"/>
        <v/>
      </c>
      <c r="T443" s="63" t="str">
        <f t="shared" si="171"/>
        <v/>
      </c>
      <c r="U443" s="63" t="str">
        <f t="shared" si="172"/>
        <v/>
      </c>
      <c r="V443" s="64"/>
      <c r="W443" s="63" t="str">
        <f t="shared" si="173"/>
        <v/>
      </c>
      <c r="X443" s="63" t="str">
        <f t="shared" si="174"/>
        <v/>
      </c>
      <c r="Y443" s="58"/>
      <c r="Z443" s="60" t="str">
        <f t="shared" si="163"/>
        <v/>
      </c>
      <c r="AA443" s="60" t="str">
        <f t="shared" si="175"/>
        <v/>
      </c>
      <c r="AB443" s="61"/>
      <c r="AC443" s="62" t="str">
        <f t="shared" si="164"/>
        <v/>
      </c>
      <c r="AD443" s="62" t="str">
        <f t="shared" si="176"/>
        <v/>
      </c>
      <c r="AE443" s="38"/>
      <c r="AF443" s="16" t="str">
        <f t="shared" si="165"/>
        <v/>
      </c>
      <c r="AG443" s="16" t="str">
        <f t="shared" si="166"/>
        <v/>
      </c>
      <c r="AH443" s="16"/>
      <c r="AI443" s="79" t="str">
        <f t="shared" si="167"/>
        <v/>
      </c>
      <c r="AJ443" s="79" t="str">
        <f t="shared" si="168"/>
        <v/>
      </c>
      <c r="AK443" s="59"/>
      <c r="AL443" s="65" t="str">
        <f t="shared" si="177"/>
        <v/>
      </c>
      <c r="AM443" s="65" t="str">
        <f t="shared" si="178"/>
        <v/>
      </c>
      <c r="AN443" s="66"/>
      <c r="AO443" s="65" t="str">
        <f t="shared" si="179"/>
        <v/>
      </c>
      <c r="AP443" s="65" t="str">
        <f t="shared" si="180"/>
        <v/>
      </c>
      <c r="AR443" s="67" t="str">
        <f t="shared" si="181"/>
        <v/>
      </c>
      <c r="AS443" s="67" t="str">
        <f>IF(K443="","",Input!D$27-(((L443*F$23-K443*F$22)*F$6))-Input!D$17+C$28)</f>
        <v/>
      </c>
      <c r="AT443" s="67"/>
      <c r="AU443" s="67" t="str">
        <f t="shared" si="182"/>
        <v/>
      </c>
      <c r="AV443" s="67" t="str">
        <f>IF(H443="","",Input!D$27-((I443*C$23-H443*C$22)*C$6)-Input!D$16+C$28)</f>
        <v/>
      </c>
      <c r="BA443" s="37"/>
      <c r="BB443" s="37"/>
      <c r="BD443" s="37"/>
      <c r="BE443" s="37"/>
      <c r="BJ443" s="1" t="str">
        <f t="shared" si="169"/>
        <v/>
      </c>
    </row>
    <row r="444" spans="8:62" x14ac:dyDescent="0.2">
      <c r="H444" s="18" t="str">
        <f>IF(DAT_ROOT!A441="","",DAT_ROOT!A441*Input!$D$41)</f>
        <v/>
      </c>
      <c r="I444" s="18" t="str">
        <f>IF(DAT_ROOT!B441="","",DAT_ROOT!B441*Input!$D$42)</f>
        <v/>
      </c>
      <c r="J444" s="17"/>
      <c r="K444" s="18" t="str">
        <f>IF(DAT_TIP!A441="","",DAT_TIP!A441*Input!$D$43)</f>
        <v/>
      </c>
      <c r="L444" s="18" t="str">
        <f>IF(DAT_TIP!B441="","",DAT_TIP!B441*Input!$D$44)</f>
        <v/>
      </c>
      <c r="M444" s="1">
        <f t="shared" si="170"/>
        <v>441</v>
      </c>
      <c r="N444" s="16" t="str">
        <f t="shared" si="159"/>
        <v/>
      </c>
      <c r="O444" s="16" t="str">
        <f t="shared" si="160"/>
        <v/>
      </c>
      <c r="P444" s="17"/>
      <c r="Q444" s="16" t="str">
        <f t="shared" si="161"/>
        <v/>
      </c>
      <c r="R444" s="16" t="str">
        <f t="shared" si="162"/>
        <v/>
      </c>
      <c r="T444" s="63" t="str">
        <f t="shared" si="171"/>
        <v/>
      </c>
      <c r="U444" s="63" t="str">
        <f t="shared" si="172"/>
        <v/>
      </c>
      <c r="V444" s="64"/>
      <c r="W444" s="63" t="str">
        <f t="shared" si="173"/>
        <v/>
      </c>
      <c r="X444" s="63" t="str">
        <f t="shared" si="174"/>
        <v/>
      </c>
      <c r="Y444" s="58"/>
      <c r="Z444" s="60" t="str">
        <f t="shared" si="163"/>
        <v/>
      </c>
      <c r="AA444" s="60" t="str">
        <f t="shared" si="175"/>
        <v/>
      </c>
      <c r="AB444" s="61"/>
      <c r="AC444" s="62" t="str">
        <f t="shared" si="164"/>
        <v/>
      </c>
      <c r="AD444" s="62" t="str">
        <f t="shared" si="176"/>
        <v/>
      </c>
      <c r="AE444" s="38"/>
      <c r="AF444" s="16" t="str">
        <f t="shared" si="165"/>
        <v/>
      </c>
      <c r="AG444" s="16" t="str">
        <f t="shared" si="166"/>
        <v/>
      </c>
      <c r="AH444" s="16"/>
      <c r="AI444" s="79" t="str">
        <f t="shared" si="167"/>
        <v/>
      </c>
      <c r="AJ444" s="79" t="str">
        <f t="shared" si="168"/>
        <v/>
      </c>
      <c r="AK444" s="59"/>
      <c r="AL444" s="65" t="str">
        <f t="shared" si="177"/>
        <v/>
      </c>
      <c r="AM444" s="65" t="str">
        <f t="shared" si="178"/>
        <v/>
      </c>
      <c r="AN444" s="66"/>
      <c r="AO444" s="65" t="str">
        <f t="shared" si="179"/>
        <v/>
      </c>
      <c r="AP444" s="65" t="str">
        <f t="shared" si="180"/>
        <v/>
      </c>
      <c r="AR444" s="67" t="str">
        <f t="shared" si="181"/>
        <v/>
      </c>
      <c r="AS444" s="67" t="str">
        <f>IF(K444="","",Input!D$27-(((L444*F$23-K444*F$22)*F$6))-Input!D$17+C$28)</f>
        <v/>
      </c>
      <c r="AT444" s="67"/>
      <c r="AU444" s="67" t="str">
        <f t="shared" si="182"/>
        <v/>
      </c>
      <c r="AV444" s="67" t="str">
        <f>IF(H444="","",Input!D$27-((I444*C$23-H444*C$22)*C$6)-Input!D$16+C$28)</f>
        <v/>
      </c>
      <c r="BA444" s="37"/>
      <c r="BB444" s="37"/>
      <c r="BD444" s="37"/>
      <c r="BE444" s="37"/>
      <c r="BJ444" s="1" t="str">
        <f t="shared" si="169"/>
        <v/>
      </c>
    </row>
    <row r="445" spans="8:62" x14ac:dyDescent="0.2">
      <c r="H445" s="18" t="str">
        <f>IF(DAT_ROOT!A442="","",DAT_ROOT!A442*Input!$D$41)</f>
        <v/>
      </c>
      <c r="I445" s="18" t="str">
        <f>IF(DAT_ROOT!B442="","",DAT_ROOT!B442*Input!$D$42)</f>
        <v/>
      </c>
      <c r="J445" s="17"/>
      <c r="K445" s="18" t="str">
        <f>IF(DAT_TIP!A442="","",DAT_TIP!A442*Input!$D$43)</f>
        <v/>
      </c>
      <c r="L445" s="18" t="str">
        <f>IF(DAT_TIP!B442="","",DAT_TIP!B442*Input!$D$44)</f>
        <v/>
      </c>
      <c r="M445" s="1">
        <f t="shared" si="170"/>
        <v>442</v>
      </c>
      <c r="N445" s="16" t="str">
        <f t="shared" si="159"/>
        <v/>
      </c>
      <c r="O445" s="16" t="str">
        <f t="shared" si="160"/>
        <v/>
      </c>
      <c r="P445" s="17"/>
      <c r="Q445" s="16" t="str">
        <f t="shared" si="161"/>
        <v/>
      </c>
      <c r="R445" s="16" t="str">
        <f t="shared" si="162"/>
        <v/>
      </c>
      <c r="T445" s="63" t="str">
        <f t="shared" si="171"/>
        <v/>
      </c>
      <c r="U445" s="63" t="str">
        <f t="shared" si="172"/>
        <v/>
      </c>
      <c r="V445" s="64"/>
      <c r="W445" s="63" t="str">
        <f t="shared" si="173"/>
        <v/>
      </c>
      <c r="X445" s="63" t="str">
        <f t="shared" si="174"/>
        <v/>
      </c>
      <c r="Y445" s="58"/>
      <c r="Z445" s="60" t="str">
        <f t="shared" si="163"/>
        <v/>
      </c>
      <c r="AA445" s="60" t="str">
        <f t="shared" si="175"/>
        <v/>
      </c>
      <c r="AB445" s="61"/>
      <c r="AC445" s="62" t="str">
        <f t="shared" si="164"/>
        <v/>
      </c>
      <c r="AD445" s="62" t="str">
        <f t="shared" si="176"/>
        <v/>
      </c>
      <c r="AE445" s="38"/>
      <c r="AF445" s="16" t="str">
        <f t="shared" si="165"/>
        <v/>
      </c>
      <c r="AG445" s="16" t="str">
        <f t="shared" si="166"/>
        <v/>
      </c>
      <c r="AH445" s="16"/>
      <c r="AI445" s="79" t="str">
        <f t="shared" si="167"/>
        <v/>
      </c>
      <c r="AJ445" s="79" t="str">
        <f t="shared" si="168"/>
        <v/>
      </c>
      <c r="AK445" s="59"/>
      <c r="AL445" s="65" t="str">
        <f t="shared" si="177"/>
        <v/>
      </c>
      <c r="AM445" s="65" t="str">
        <f t="shared" si="178"/>
        <v/>
      </c>
      <c r="AN445" s="66"/>
      <c r="AO445" s="65" t="str">
        <f t="shared" si="179"/>
        <v/>
      </c>
      <c r="AP445" s="65" t="str">
        <f t="shared" si="180"/>
        <v/>
      </c>
      <c r="AR445" s="67" t="str">
        <f t="shared" si="181"/>
        <v/>
      </c>
      <c r="AS445" s="67" t="str">
        <f>IF(K445="","",Input!D$27-(((L445*F$23-K445*F$22)*F$6))-Input!D$17+C$28)</f>
        <v/>
      </c>
      <c r="AT445" s="67"/>
      <c r="AU445" s="67" t="str">
        <f t="shared" si="182"/>
        <v/>
      </c>
      <c r="AV445" s="67" t="str">
        <f>IF(H445="","",Input!D$27-((I445*C$23-H445*C$22)*C$6)-Input!D$16+C$28)</f>
        <v/>
      </c>
      <c r="BA445" s="37"/>
      <c r="BB445" s="37"/>
      <c r="BD445" s="37"/>
      <c r="BE445" s="37"/>
      <c r="BJ445" s="1" t="str">
        <f t="shared" si="169"/>
        <v/>
      </c>
    </row>
    <row r="446" spans="8:62" x14ac:dyDescent="0.2">
      <c r="H446" s="18" t="str">
        <f>IF(DAT_ROOT!A443="","",DAT_ROOT!A443*Input!$D$41)</f>
        <v/>
      </c>
      <c r="I446" s="18" t="str">
        <f>IF(DAT_ROOT!B443="","",DAT_ROOT!B443*Input!$D$42)</f>
        <v/>
      </c>
      <c r="J446" s="17"/>
      <c r="K446" s="18" t="str">
        <f>IF(DAT_TIP!A443="","",DAT_TIP!A443*Input!$D$43)</f>
        <v/>
      </c>
      <c r="L446" s="18" t="str">
        <f>IF(DAT_TIP!B443="","",DAT_TIP!B443*Input!$D$44)</f>
        <v/>
      </c>
      <c r="M446" s="1">
        <f t="shared" si="170"/>
        <v>443</v>
      </c>
      <c r="N446" s="16" t="str">
        <f t="shared" si="159"/>
        <v/>
      </c>
      <c r="O446" s="16" t="str">
        <f t="shared" si="160"/>
        <v/>
      </c>
      <c r="P446" s="17"/>
      <c r="Q446" s="16" t="str">
        <f t="shared" si="161"/>
        <v/>
      </c>
      <c r="R446" s="16" t="str">
        <f t="shared" si="162"/>
        <v/>
      </c>
      <c r="T446" s="63" t="str">
        <f t="shared" si="171"/>
        <v/>
      </c>
      <c r="U446" s="63" t="str">
        <f t="shared" si="172"/>
        <v/>
      </c>
      <c r="V446" s="64"/>
      <c r="W446" s="63" t="str">
        <f t="shared" si="173"/>
        <v/>
      </c>
      <c r="X446" s="63" t="str">
        <f t="shared" si="174"/>
        <v/>
      </c>
      <c r="Y446" s="58"/>
      <c r="Z446" s="60" t="str">
        <f t="shared" si="163"/>
        <v/>
      </c>
      <c r="AA446" s="60" t="str">
        <f t="shared" si="175"/>
        <v/>
      </c>
      <c r="AB446" s="61"/>
      <c r="AC446" s="62" t="str">
        <f t="shared" si="164"/>
        <v/>
      </c>
      <c r="AD446" s="62" t="str">
        <f t="shared" si="176"/>
        <v/>
      </c>
      <c r="AE446" s="38"/>
      <c r="AF446" s="16" t="str">
        <f t="shared" si="165"/>
        <v/>
      </c>
      <c r="AG446" s="16" t="str">
        <f t="shared" si="166"/>
        <v/>
      </c>
      <c r="AH446" s="16"/>
      <c r="AI446" s="79" t="str">
        <f t="shared" si="167"/>
        <v/>
      </c>
      <c r="AJ446" s="79" t="str">
        <f t="shared" si="168"/>
        <v/>
      </c>
      <c r="AK446" s="59"/>
      <c r="AL446" s="65" t="str">
        <f t="shared" si="177"/>
        <v/>
      </c>
      <c r="AM446" s="65" t="str">
        <f t="shared" si="178"/>
        <v/>
      </c>
      <c r="AN446" s="66"/>
      <c r="AO446" s="65" t="str">
        <f t="shared" si="179"/>
        <v/>
      </c>
      <c r="AP446" s="65" t="str">
        <f t="shared" si="180"/>
        <v/>
      </c>
      <c r="AR446" s="67" t="str">
        <f t="shared" si="181"/>
        <v/>
      </c>
      <c r="AS446" s="67" t="str">
        <f>IF(K446="","",Input!D$27-(((L446*F$23-K446*F$22)*F$6))-Input!D$17+C$28)</f>
        <v/>
      </c>
      <c r="AT446" s="67"/>
      <c r="AU446" s="67" t="str">
        <f t="shared" si="182"/>
        <v/>
      </c>
      <c r="AV446" s="67" t="str">
        <f>IF(H446="","",Input!D$27-((I446*C$23-H446*C$22)*C$6)-Input!D$16+C$28)</f>
        <v/>
      </c>
      <c r="BA446" s="37"/>
      <c r="BB446" s="37"/>
      <c r="BD446" s="37"/>
      <c r="BE446" s="37"/>
      <c r="BJ446" s="1" t="str">
        <f t="shared" si="169"/>
        <v/>
      </c>
    </row>
    <row r="447" spans="8:62" x14ac:dyDescent="0.2">
      <c r="H447" s="18" t="str">
        <f>IF(DAT_ROOT!A444="","",DAT_ROOT!A444*Input!$D$41)</f>
        <v/>
      </c>
      <c r="I447" s="18" t="str">
        <f>IF(DAT_ROOT!B444="","",DAT_ROOT!B444*Input!$D$42)</f>
        <v/>
      </c>
      <c r="J447" s="17"/>
      <c r="K447" s="18" t="str">
        <f>IF(DAT_TIP!A444="","",DAT_TIP!A444*Input!$D$43)</f>
        <v/>
      </c>
      <c r="L447" s="18" t="str">
        <f>IF(DAT_TIP!B444="","",DAT_TIP!B444*Input!$D$44)</f>
        <v/>
      </c>
      <c r="M447" s="1">
        <f t="shared" si="170"/>
        <v>444</v>
      </c>
      <c r="N447" s="16" t="str">
        <f t="shared" si="159"/>
        <v/>
      </c>
      <c r="O447" s="16" t="str">
        <f t="shared" si="160"/>
        <v/>
      </c>
      <c r="P447" s="17"/>
      <c r="Q447" s="16" t="str">
        <f t="shared" si="161"/>
        <v/>
      </c>
      <c r="R447" s="16" t="str">
        <f t="shared" si="162"/>
        <v/>
      </c>
      <c r="T447" s="63" t="str">
        <f t="shared" si="171"/>
        <v/>
      </c>
      <c r="U447" s="63" t="str">
        <f t="shared" si="172"/>
        <v/>
      </c>
      <c r="V447" s="64"/>
      <c r="W447" s="63" t="str">
        <f t="shared" si="173"/>
        <v/>
      </c>
      <c r="X447" s="63" t="str">
        <f t="shared" si="174"/>
        <v/>
      </c>
      <c r="Y447" s="58"/>
      <c r="Z447" s="60" t="str">
        <f t="shared" si="163"/>
        <v/>
      </c>
      <c r="AA447" s="60" t="str">
        <f t="shared" si="175"/>
        <v/>
      </c>
      <c r="AB447" s="61"/>
      <c r="AC447" s="62" t="str">
        <f t="shared" si="164"/>
        <v/>
      </c>
      <c r="AD447" s="62" t="str">
        <f t="shared" si="176"/>
        <v/>
      </c>
      <c r="AE447" s="38"/>
      <c r="AF447" s="16" t="str">
        <f t="shared" si="165"/>
        <v/>
      </c>
      <c r="AG447" s="16" t="str">
        <f t="shared" si="166"/>
        <v/>
      </c>
      <c r="AH447" s="16"/>
      <c r="AI447" s="79" t="str">
        <f t="shared" si="167"/>
        <v/>
      </c>
      <c r="AJ447" s="79" t="str">
        <f t="shared" si="168"/>
        <v/>
      </c>
      <c r="AK447" s="59"/>
      <c r="AL447" s="65" t="str">
        <f t="shared" si="177"/>
        <v/>
      </c>
      <c r="AM447" s="65" t="str">
        <f t="shared" si="178"/>
        <v/>
      </c>
      <c r="AN447" s="66"/>
      <c r="AO447" s="65" t="str">
        <f t="shared" si="179"/>
        <v/>
      </c>
      <c r="AP447" s="65" t="str">
        <f t="shared" si="180"/>
        <v/>
      </c>
      <c r="AR447" s="67" t="str">
        <f t="shared" si="181"/>
        <v/>
      </c>
      <c r="AS447" s="67" t="str">
        <f>IF(K447="","",Input!D$27-(((L447*F$23-K447*F$22)*F$6))-Input!D$17+C$28)</f>
        <v/>
      </c>
      <c r="AT447" s="67"/>
      <c r="AU447" s="67" t="str">
        <f t="shared" si="182"/>
        <v/>
      </c>
      <c r="AV447" s="67" t="str">
        <f>IF(H447="","",Input!D$27-((I447*C$23-H447*C$22)*C$6)-Input!D$16+C$28)</f>
        <v/>
      </c>
      <c r="BA447" s="37"/>
      <c r="BB447" s="37"/>
      <c r="BD447" s="37"/>
      <c r="BE447" s="37"/>
      <c r="BJ447" s="1" t="str">
        <f t="shared" si="169"/>
        <v/>
      </c>
    </row>
    <row r="448" spans="8:62" x14ac:dyDescent="0.2">
      <c r="H448" s="18" t="str">
        <f>IF(DAT_ROOT!A445="","",DAT_ROOT!A445*Input!$D$41)</f>
        <v/>
      </c>
      <c r="I448" s="18" t="str">
        <f>IF(DAT_ROOT!B445="","",DAT_ROOT!B445*Input!$D$42)</f>
        <v/>
      </c>
      <c r="J448" s="17"/>
      <c r="K448" s="18" t="str">
        <f>IF(DAT_TIP!A445="","",DAT_TIP!A445*Input!$D$43)</f>
        <v/>
      </c>
      <c r="L448" s="18" t="str">
        <f>IF(DAT_TIP!B445="","",DAT_TIP!B445*Input!$D$44)</f>
        <v/>
      </c>
      <c r="M448" s="1">
        <f t="shared" si="170"/>
        <v>445</v>
      </c>
      <c r="N448" s="16" t="str">
        <f t="shared" si="159"/>
        <v/>
      </c>
      <c r="O448" s="16" t="str">
        <f t="shared" si="160"/>
        <v/>
      </c>
      <c r="P448" s="17"/>
      <c r="Q448" s="16" t="str">
        <f t="shared" si="161"/>
        <v/>
      </c>
      <c r="R448" s="16" t="str">
        <f t="shared" si="162"/>
        <v/>
      </c>
      <c r="T448" s="63" t="str">
        <f t="shared" si="171"/>
        <v/>
      </c>
      <c r="U448" s="63" t="str">
        <f t="shared" si="172"/>
        <v/>
      </c>
      <c r="V448" s="64"/>
      <c r="W448" s="63" t="str">
        <f t="shared" si="173"/>
        <v/>
      </c>
      <c r="X448" s="63" t="str">
        <f t="shared" si="174"/>
        <v/>
      </c>
      <c r="Y448" s="58"/>
      <c r="Z448" s="60" t="str">
        <f t="shared" si="163"/>
        <v/>
      </c>
      <c r="AA448" s="60" t="str">
        <f t="shared" si="175"/>
        <v/>
      </c>
      <c r="AB448" s="61"/>
      <c r="AC448" s="62" t="str">
        <f t="shared" si="164"/>
        <v/>
      </c>
      <c r="AD448" s="62" t="str">
        <f t="shared" si="176"/>
        <v/>
      </c>
      <c r="AE448" s="38"/>
      <c r="AF448" s="16" t="str">
        <f t="shared" si="165"/>
        <v/>
      </c>
      <c r="AG448" s="16" t="str">
        <f t="shared" si="166"/>
        <v/>
      </c>
      <c r="AH448" s="16"/>
      <c r="AI448" s="79" t="str">
        <f t="shared" si="167"/>
        <v/>
      </c>
      <c r="AJ448" s="79" t="str">
        <f t="shared" si="168"/>
        <v/>
      </c>
      <c r="AK448" s="59"/>
      <c r="AL448" s="65" t="str">
        <f t="shared" si="177"/>
        <v/>
      </c>
      <c r="AM448" s="65" t="str">
        <f t="shared" si="178"/>
        <v/>
      </c>
      <c r="AN448" s="66"/>
      <c r="AO448" s="65" t="str">
        <f t="shared" si="179"/>
        <v/>
      </c>
      <c r="AP448" s="65" t="str">
        <f t="shared" si="180"/>
        <v/>
      </c>
      <c r="AR448" s="67" t="str">
        <f t="shared" si="181"/>
        <v/>
      </c>
      <c r="AS448" s="67" t="str">
        <f>IF(K448="","",Input!D$27-(((L448*F$23-K448*F$22)*F$6))-Input!D$17+C$28)</f>
        <v/>
      </c>
      <c r="AT448" s="67"/>
      <c r="AU448" s="67" t="str">
        <f t="shared" si="182"/>
        <v/>
      </c>
      <c r="AV448" s="67" t="str">
        <f>IF(H448="","",Input!D$27-((I448*C$23-H448*C$22)*C$6)-Input!D$16+C$28)</f>
        <v/>
      </c>
      <c r="BA448" s="37"/>
      <c r="BB448" s="37"/>
      <c r="BD448" s="37"/>
      <c r="BE448" s="37"/>
      <c r="BJ448" s="1" t="str">
        <f t="shared" si="169"/>
        <v/>
      </c>
    </row>
    <row r="449" spans="8:62" x14ac:dyDescent="0.2">
      <c r="H449" s="18" t="str">
        <f>IF(DAT_ROOT!A446="","",DAT_ROOT!A446*Input!$D$41)</f>
        <v/>
      </c>
      <c r="I449" s="18" t="str">
        <f>IF(DAT_ROOT!B446="","",DAT_ROOT!B446*Input!$D$42)</f>
        <v/>
      </c>
      <c r="J449" s="17"/>
      <c r="K449" s="18" t="str">
        <f>IF(DAT_TIP!A446="","",DAT_TIP!A446*Input!$D$43)</f>
        <v/>
      </c>
      <c r="L449" s="18" t="str">
        <f>IF(DAT_TIP!B446="","",DAT_TIP!B446*Input!$D$44)</f>
        <v/>
      </c>
      <c r="M449" s="1">
        <f t="shared" si="170"/>
        <v>446</v>
      </c>
      <c r="N449" s="16" t="str">
        <f t="shared" si="159"/>
        <v/>
      </c>
      <c r="O449" s="16" t="str">
        <f t="shared" si="160"/>
        <v/>
      </c>
      <c r="P449" s="17"/>
      <c r="Q449" s="16" t="str">
        <f t="shared" si="161"/>
        <v/>
      </c>
      <c r="R449" s="16" t="str">
        <f t="shared" si="162"/>
        <v/>
      </c>
      <c r="T449" s="63" t="str">
        <f t="shared" si="171"/>
        <v/>
      </c>
      <c r="U449" s="63" t="str">
        <f t="shared" si="172"/>
        <v/>
      </c>
      <c r="V449" s="64"/>
      <c r="W449" s="63" t="str">
        <f t="shared" si="173"/>
        <v/>
      </c>
      <c r="X449" s="63" t="str">
        <f t="shared" si="174"/>
        <v/>
      </c>
      <c r="Y449" s="58"/>
      <c r="Z449" s="60" t="str">
        <f t="shared" si="163"/>
        <v/>
      </c>
      <c r="AA449" s="60" t="str">
        <f t="shared" si="175"/>
        <v/>
      </c>
      <c r="AB449" s="61"/>
      <c r="AC449" s="62" t="str">
        <f t="shared" si="164"/>
        <v/>
      </c>
      <c r="AD449" s="62" t="str">
        <f t="shared" si="176"/>
        <v/>
      </c>
      <c r="AE449" s="38"/>
      <c r="AF449" s="16" t="str">
        <f t="shared" si="165"/>
        <v/>
      </c>
      <c r="AG449" s="16" t="str">
        <f t="shared" si="166"/>
        <v/>
      </c>
      <c r="AH449" s="16"/>
      <c r="AI449" s="79" t="str">
        <f t="shared" si="167"/>
        <v/>
      </c>
      <c r="AJ449" s="79" t="str">
        <f t="shared" si="168"/>
        <v/>
      </c>
      <c r="AK449" s="59"/>
      <c r="AL449" s="65" t="str">
        <f t="shared" si="177"/>
        <v/>
      </c>
      <c r="AM449" s="65" t="str">
        <f t="shared" si="178"/>
        <v/>
      </c>
      <c r="AN449" s="66"/>
      <c r="AO449" s="65" t="str">
        <f t="shared" si="179"/>
        <v/>
      </c>
      <c r="AP449" s="65" t="str">
        <f t="shared" si="180"/>
        <v/>
      </c>
      <c r="AR449" s="67" t="str">
        <f t="shared" si="181"/>
        <v/>
      </c>
      <c r="AS449" s="67" t="str">
        <f>IF(K449="","",Input!D$27-(((L449*F$23-K449*F$22)*F$6))-Input!D$17+C$28)</f>
        <v/>
      </c>
      <c r="AT449" s="67"/>
      <c r="AU449" s="67" t="str">
        <f t="shared" si="182"/>
        <v/>
      </c>
      <c r="AV449" s="67" t="str">
        <f>IF(H449="","",Input!D$27-((I449*C$23-H449*C$22)*C$6)-Input!D$16+C$28)</f>
        <v/>
      </c>
      <c r="BA449" s="37"/>
      <c r="BB449" s="37"/>
      <c r="BD449" s="37"/>
      <c r="BE449" s="37"/>
      <c r="BJ449" s="1" t="str">
        <f t="shared" si="169"/>
        <v/>
      </c>
    </row>
    <row r="450" spans="8:62" x14ac:dyDescent="0.2">
      <c r="H450" s="18" t="str">
        <f>IF(DAT_ROOT!A447="","",DAT_ROOT!A447*Input!$D$41)</f>
        <v/>
      </c>
      <c r="I450" s="18" t="str">
        <f>IF(DAT_ROOT!B447="","",DAT_ROOT!B447*Input!$D$42)</f>
        <v/>
      </c>
      <c r="J450" s="17"/>
      <c r="K450" s="18" t="str">
        <f>IF(DAT_TIP!A447="","",DAT_TIP!A447*Input!$D$43)</f>
        <v/>
      </c>
      <c r="L450" s="18" t="str">
        <f>IF(DAT_TIP!B447="","",DAT_TIP!B447*Input!$D$44)</f>
        <v/>
      </c>
      <c r="M450" s="1">
        <f t="shared" si="170"/>
        <v>447</v>
      </c>
      <c r="N450" s="16" t="str">
        <f t="shared" si="159"/>
        <v/>
      </c>
      <c r="O450" s="16" t="str">
        <f t="shared" si="160"/>
        <v/>
      </c>
      <c r="P450" s="17"/>
      <c r="Q450" s="16" t="str">
        <f t="shared" si="161"/>
        <v/>
      </c>
      <c r="R450" s="16" t="str">
        <f t="shared" si="162"/>
        <v/>
      </c>
      <c r="T450" s="63" t="str">
        <f t="shared" si="171"/>
        <v/>
      </c>
      <c r="U450" s="63" t="str">
        <f t="shared" si="172"/>
        <v/>
      </c>
      <c r="V450" s="64"/>
      <c r="W450" s="63" t="str">
        <f t="shared" si="173"/>
        <v/>
      </c>
      <c r="X450" s="63" t="str">
        <f t="shared" si="174"/>
        <v/>
      </c>
      <c r="Y450" s="58"/>
      <c r="Z450" s="60" t="str">
        <f t="shared" si="163"/>
        <v/>
      </c>
      <c r="AA450" s="60" t="str">
        <f t="shared" si="175"/>
        <v/>
      </c>
      <c r="AB450" s="61"/>
      <c r="AC450" s="62" t="str">
        <f t="shared" si="164"/>
        <v/>
      </c>
      <c r="AD450" s="62" t="str">
        <f t="shared" si="176"/>
        <v/>
      </c>
      <c r="AE450" s="38"/>
      <c r="AF450" s="16" t="str">
        <f t="shared" si="165"/>
        <v/>
      </c>
      <c r="AG450" s="16" t="str">
        <f t="shared" si="166"/>
        <v/>
      </c>
      <c r="AH450" s="16"/>
      <c r="AI450" s="79" t="str">
        <f t="shared" si="167"/>
        <v/>
      </c>
      <c r="AJ450" s="79" t="str">
        <f t="shared" si="168"/>
        <v/>
      </c>
      <c r="AK450" s="59"/>
      <c r="AL450" s="65" t="str">
        <f t="shared" si="177"/>
        <v/>
      </c>
      <c r="AM450" s="65" t="str">
        <f t="shared" si="178"/>
        <v/>
      </c>
      <c r="AN450" s="66"/>
      <c r="AO450" s="65" t="str">
        <f t="shared" si="179"/>
        <v/>
      </c>
      <c r="AP450" s="65" t="str">
        <f t="shared" si="180"/>
        <v/>
      </c>
      <c r="AR450" s="67" t="str">
        <f t="shared" si="181"/>
        <v/>
      </c>
      <c r="AS450" s="67" t="str">
        <f>IF(K450="","",Input!D$27-(((L450*F$23-K450*F$22)*F$6))-Input!D$17+C$28)</f>
        <v/>
      </c>
      <c r="AT450" s="67"/>
      <c r="AU450" s="67" t="str">
        <f t="shared" si="182"/>
        <v/>
      </c>
      <c r="AV450" s="67" t="str">
        <f>IF(H450="","",Input!D$27-((I450*C$23-H450*C$22)*C$6)-Input!D$16+C$28)</f>
        <v/>
      </c>
      <c r="BA450" s="37"/>
      <c r="BB450" s="37"/>
      <c r="BD450" s="37"/>
      <c r="BE450" s="37"/>
      <c r="BJ450" s="1" t="str">
        <f t="shared" si="169"/>
        <v/>
      </c>
    </row>
    <row r="451" spans="8:62" x14ac:dyDescent="0.2">
      <c r="H451" s="18" t="str">
        <f>IF(DAT_ROOT!A448="","",DAT_ROOT!A448*Input!$D$41)</f>
        <v/>
      </c>
      <c r="I451" s="18" t="str">
        <f>IF(DAT_ROOT!B448="","",DAT_ROOT!B448*Input!$D$42)</f>
        <v/>
      </c>
      <c r="J451" s="17"/>
      <c r="K451" s="18" t="str">
        <f>IF(DAT_TIP!A448="","",DAT_TIP!A448*Input!$D$43)</f>
        <v/>
      </c>
      <c r="L451" s="18" t="str">
        <f>IF(DAT_TIP!B448="","",DAT_TIP!B448*Input!$D$44)</f>
        <v/>
      </c>
      <c r="M451" s="1">
        <f t="shared" si="170"/>
        <v>448</v>
      </c>
      <c r="N451" s="16" t="str">
        <f t="shared" si="159"/>
        <v/>
      </c>
      <c r="O451" s="16" t="str">
        <f t="shared" si="160"/>
        <v/>
      </c>
      <c r="P451" s="17"/>
      <c r="Q451" s="16" t="str">
        <f t="shared" si="161"/>
        <v/>
      </c>
      <c r="R451" s="16" t="str">
        <f t="shared" si="162"/>
        <v/>
      </c>
      <c r="T451" s="63" t="str">
        <f t="shared" si="171"/>
        <v/>
      </c>
      <c r="U451" s="63" t="str">
        <f t="shared" si="172"/>
        <v/>
      </c>
      <c r="V451" s="64"/>
      <c r="W451" s="63" t="str">
        <f t="shared" si="173"/>
        <v/>
      </c>
      <c r="X451" s="63" t="str">
        <f t="shared" si="174"/>
        <v/>
      </c>
      <c r="Y451" s="58"/>
      <c r="Z451" s="60" t="str">
        <f t="shared" si="163"/>
        <v/>
      </c>
      <c r="AA451" s="60" t="str">
        <f t="shared" si="175"/>
        <v/>
      </c>
      <c r="AB451" s="61"/>
      <c r="AC451" s="62" t="str">
        <f t="shared" si="164"/>
        <v/>
      </c>
      <c r="AD451" s="62" t="str">
        <f t="shared" si="176"/>
        <v/>
      </c>
      <c r="AE451" s="38"/>
      <c r="AF451" s="16" t="str">
        <f t="shared" si="165"/>
        <v/>
      </c>
      <c r="AG451" s="16" t="str">
        <f t="shared" si="166"/>
        <v/>
      </c>
      <c r="AH451" s="16"/>
      <c r="AI451" s="79" t="str">
        <f t="shared" si="167"/>
        <v/>
      </c>
      <c r="AJ451" s="79" t="str">
        <f t="shared" si="168"/>
        <v/>
      </c>
      <c r="AK451" s="59"/>
      <c r="AL451" s="65" t="str">
        <f t="shared" si="177"/>
        <v/>
      </c>
      <c r="AM451" s="65" t="str">
        <f t="shared" si="178"/>
        <v/>
      </c>
      <c r="AN451" s="66"/>
      <c r="AO451" s="65" t="str">
        <f t="shared" si="179"/>
        <v/>
      </c>
      <c r="AP451" s="65" t="str">
        <f t="shared" si="180"/>
        <v/>
      </c>
      <c r="AR451" s="67" t="str">
        <f t="shared" si="181"/>
        <v/>
      </c>
      <c r="AS451" s="67" t="str">
        <f>IF(K451="","",Input!D$27-(((L451*F$23-K451*F$22)*F$6))-Input!D$17+C$28)</f>
        <v/>
      </c>
      <c r="AT451" s="67"/>
      <c r="AU451" s="67" t="str">
        <f t="shared" si="182"/>
        <v/>
      </c>
      <c r="AV451" s="67" t="str">
        <f>IF(H451="","",Input!D$27-((I451*C$23-H451*C$22)*C$6)-Input!D$16+C$28)</f>
        <v/>
      </c>
      <c r="BA451" s="37"/>
      <c r="BB451" s="37"/>
      <c r="BD451" s="37"/>
      <c r="BE451" s="37"/>
      <c r="BJ451" s="1" t="str">
        <f t="shared" si="169"/>
        <v/>
      </c>
    </row>
    <row r="452" spans="8:62" x14ac:dyDescent="0.2">
      <c r="H452" s="18" t="str">
        <f>IF(DAT_ROOT!A449="","",DAT_ROOT!A449*Input!$D$41)</f>
        <v/>
      </c>
      <c r="I452" s="18" t="str">
        <f>IF(DAT_ROOT!B449="","",DAT_ROOT!B449*Input!$D$42)</f>
        <v/>
      </c>
      <c r="J452" s="17"/>
      <c r="K452" s="18" t="str">
        <f>IF(DAT_TIP!A449="","",DAT_TIP!A449*Input!$D$43)</f>
        <v/>
      </c>
      <c r="L452" s="18" t="str">
        <f>IF(DAT_TIP!B449="","",DAT_TIP!B449*Input!$D$44)</f>
        <v/>
      </c>
      <c r="M452" s="1">
        <f t="shared" si="170"/>
        <v>449</v>
      </c>
      <c r="N452" s="16" t="str">
        <f t="shared" si="159"/>
        <v/>
      </c>
      <c r="O452" s="16" t="str">
        <f t="shared" si="160"/>
        <v/>
      </c>
      <c r="P452" s="17"/>
      <c r="Q452" s="16" t="str">
        <f t="shared" si="161"/>
        <v/>
      </c>
      <c r="R452" s="16" t="str">
        <f t="shared" si="162"/>
        <v/>
      </c>
      <c r="T452" s="63" t="str">
        <f t="shared" si="171"/>
        <v/>
      </c>
      <c r="U452" s="63" t="str">
        <f t="shared" si="172"/>
        <v/>
      </c>
      <c r="V452" s="64"/>
      <c r="W452" s="63" t="str">
        <f t="shared" si="173"/>
        <v/>
      </c>
      <c r="X452" s="63" t="str">
        <f t="shared" si="174"/>
        <v/>
      </c>
      <c r="Y452" s="58"/>
      <c r="Z452" s="60" t="str">
        <f t="shared" si="163"/>
        <v/>
      </c>
      <c r="AA452" s="60" t="str">
        <f t="shared" si="175"/>
        <v/>
      </c>
      <c r="AB452" s="61"/>
      <c r="AC452" s="62" t="str">
        <f t="shared" si="164"/>
        <v/>
      </c>
      <c r="AD452" s="62" t="str">
        <f t="shared" si="176"/>
        <v/>
      </c>
      <c r="AE452" s="38"/>
      <c r="AF452" s="16" t="str">
        <f t="shared" si="165"/>
        <v/>
      </c>
      <c r="AG452" s="16" t="str">
        <f t="shared" si="166"/>
        <v/>
      </c>
      <c r="AH452" s="16"/>
      <c r="AI452" s="79" t="str">
        <f t="shared" si="167"/>
        <v/>
      </c>
      <c r="AJ452" s="79" t="str">
        <f t="shared" si="168"/>
        <v/>
      </c>
      <c r="AK452" s="59"/>
      <c r="AL452" s="65" t="str">
        <f t="shared" si="177"/>
        <v/>
      </c>
      <c r="AM452" s="65" t="str">
        <f t="shared" si="178"/>
        <v/>
      </c>
      <c r="AN452" s="66"/>
      <c r="AO452" s="65" t="str">
        <f t="shared" si="179"/>
        <v/>
      </c>
      <c r="AP452" s="65" t="str">
        <f t="shared" si="180"/>
        <v/>
      </c>
      <c r="AR452" s="67" t="str">
        <f t="shared" si="181"/>
        <v/>
      </c>
      <c r="AS452" s="67" t="str">
        <f>IF(K452="","",Input!D$27-(((L452*F$23-K452*F$22)*F$6))-Input!D$17+C$28)</f>
        <v/>
      </c>
      <c r="AT452" s="67"/>
      <c r="AU452" s="67" t="str">
        <f t="shared" si="182"/>
        <v/>
      </c>
      <c r="AV452" s="67" t="str">
        <f>IF(H452="","",Input!D$27-((I452*C$23-H452*C$22)*C$6)-Input!D$16+C$28)</f>
        <v/>
      </c>
      <c r="BA452" s="37"/>
      <c r="BB452" s="37"/>
      <c r="BD452" s="37"/>
      <c r="BE452" s="37"/>
      <c r="BJ452" s="1" t="str">
        <f t="shared" si="169"/>
        <v/>
      </c>
    </row>
    <row r="453" spans="8:62" x14ac:dyDescent="0.2">
      <c r="H453" s="18" t="str">
        <f>IF(DAT_ROOT!A450="","",DAT_ROOT!A450*Input!$D$41)</f>
        <v/>
      </c>
      <c r="I453" s="18" t="str">
        <f>IF(DAT_ROOT!B450="","",DAT_ROOT!B450*Input!$D$42)</f>
        <v/>
      </c>
      <c r="J453" s="17"/>
      <c r="K453" s="18" t="str">
        <f>IF(DAT_TIP!A450="","",DAT_TIP!A450*Input!$D$43)</f>
        <v/>
      </c>
      <c r="L453" s="18" t="str">
        <f>IF(DAT_TIP!B450="","",DAT_TIP!B450*Input!$D$44)</f>
        <v/>
      </c>
      <c r="M453" s="1">
        <f t="shared" si="170"/>
        <v>450</v>
      </c>
      <c r="N453" s="16" t="str">
        <f t="shared" ref="N453:N516" si="183">IF(T453="","",((Z453+0.5*T453)*($F$5-$C$13)+(AC453+0.5*W453)*($C$13-$C$5))/($F$5-$C$5))</f>
        <v/>
      </c>
      <c r="O453" s="16" t="str">
        <f t="shared" ref="O453:O516" si="184">IF(T453="","",((((AA453+0.5*U453)*($F$5-$C$13)+(AD453+0.5*X453)*($C$13-$C$5))/($F$5-$C$5))))</f>
        <v/>
      </c>
      <c r="P453" s="17"/>
      <c r="Q453" s="16" t="str">
        <f t="shared" ref="Q453:Q516" si="185">IF(T453="","",((((Z453+0.5*T453)*($F$5-$F$13)+(AC453+0.5*W453)*($F$13-$C$5))/($F$5-$C$5))))</f>
        <v/>
      </c>
      <c r="R453" s="16" t="str">
        <f t="shared" ref="R453:R516" si="186">IF(T453="","",((((AA453+0.5*U453)*($F$5-$F$13)+(AD453+0.5*X453)*($F$13-$C$5))/($F$5-$C$5))))</f>
        <v/>
      </c>
      <c r="T453" s="63" t="str">
        <f t="shared" si="171"/>
        <v/>
      </c>
      <c r="U453" s="63" t="str">
        <f t="shared" si="172"/>
        <v/>
      </c>
      <c r="V453" s="64"/>
      <c r="W453" s="63" t="str">
        <f t="shared" si="173"/>
        <v/>
      </c>
      <c r="X453" s="63" t="str">
        <f t="shared" si="174"/>
        <v/>
      </c>
      <c r="Y453" s="58"/>
      <c r="Z453" s="60" t="str">
        <f t="shared" ref="Z453:Z516" si="187">IF(H453="","",(C$8)-((C$8)-((H453*C$23+I453*C$22)*C$6+C$8))+C$25)</f>
        <v/>
      </c>
      <c r="AA453" s="60" t="str">
        <f t="shared" si="175"/>
        <v/>
      </c>
      <c r="AB453" s="61"/>
      <c r="AC453" s="62" t="str">
        <f t="shared" ref="AC453:AC516" si="188">IF(K453="","",(F$8)-1*((F$8)-((K453*F$23+L453*F$22)*F$6+F$8))+C$25)</f>
        <v/>
      </c>
      <c r="AD453" s="62" t="str">
        <f t="shared" si="176"/>
        <v/>
      </c>
      <c r="AE453" s="38"/>
      <c r="AF453" s="16" t="str">
        <f t="shared" ref="AF453:AF516" si="189">IF(AL453="","",((((AU453+0.5*AL453)*($F$5-$F$13)+(AR453+0.5*AO453)*($F$13-$C$5))/($F$5-$C$5))))</f>
        <v/>
      </c>
      <c r="AG453" s="16" t="str">
        <f t="shared" ref="AG453:AG516" si="190">IF(AL453="","",((((AV453+0.5*AP453)*($F$5-$F$13)+(AS453+0.5*AM453)*($F$13-$C$5))/($F$5-$C$5))))</f>
        <v/>
      </c>
      <c r="AH453" s="16"/>
      <c r="AI453" s="79" t="str">
        <f t="shared" ref="AI453:AI516" si="191">IF(AL453="","",((((AU453+0.5*AO453)*($F$5-$C$13)+(AR453+0.5*AL453)*($C$13-$C$5))/($F$5-$C$5))))</f>
        <v/>
      </c>
      <c r="AJ453" s="79" t="str">
        <f t="shared" ref="AJ453:AJ516" si="192">IF(AL453="","",((((AV453+0.5*AP453)*($F$5-$C$13)+(AS453+0.5*AM453)*($C$13-$C$5))/($F$5-$C$5))))</f>
        <v/>
      </c>
      <c r="AK453" s="59"/>
      <c r="AL453" s="65" t="str">
        <f t="shared" si="177"/>
        <v/>
      </c>
      <c r="AM453" s="65" t="str">
        <f t="shared" si="178"/>
        <v/>
      </c>
      <c r="AN453" s="66"/>
      <c r="AO453" s="65" t="str">
        <f t="shared" si="179"/>
        <v/>
      </c>
      <c r="AP453" s="65" t="str">
        <f t="shared" si="180"/>
        <v/>
      </c>
      <c r="AR453" s="67" t="str">
        <f t="shared" si="181"/>
        <v/>
      </c>
      <c r="AS453" s="67" t="str">
        <f>IF(K453="","",Input!D$27-(((L453*F$23-K453*F$22)*F$6))-Input!D$17+C$28)</f>
        <v/>
      </c>
      <c r="AT453" s="67"/>
      <c r="AU453" s="67" t="str">
        <f t="shared" si="182"/>
        <v/>
      </c>
      <c r="AV453" s="67" t="str">
        <f>IF(H453="","",Input!D$27-((I453*C$23-H453*C$22)*C$6)-Input!D$16+C$28)</f>
        <v/>
      </c>
      <c r="BA453" s="37"/>
      <c r="BB453" s="37"/>
      <c r="BD453" s="37"/>
      <c r="BE453" s="37"/>
      <c r="BJ453" s="1" t="str">
        <f t="shared" ref="BJ453:BJ516" si="193">IF(K453="","",(K453*F$23+L453*F$22)*F$6+F$8)</f>
        <v/>
      </c>
    </row>
    <row r="454" spans="8:62" x14ac:dyDescent="0.2">
      <c r="H454" s="18" t="str">
        <f>IF(DAT_ROOT!A451="","",DAT_ROOT!A451*Input!$D$41)</f>
        <v/>
      </c>
      <c r="I454" s="18" t="str">
        <f>IF(DAT_ROOT!B451="","",DAT_ROOT!B451*Input!$D$42)</f>
        <v/>
      </c>
      <c r="J454" s="17"/>
      <c r="K454" s="18" t="str">
        <f>IF(DAT_TIP!A451="","",DAT_TIP!A451*Input!$D$43)</f>
        <v/>
      </c>
      <c r="L454" s="18" t="str">
        <f>IF(DAT_TIP!B451="","",DAT_TIP!B451*Input!$D$44)</f>
        <v/>
      </c>
      <c r="M454" s="1">
        <f t="shared" ref="M454:M517" si="194">M453+1</f>
        <v>451</v>
      </c>
      <c r="N454" s="16" t="str">
        <f t="shared" si="183"/>
        <v/>
      </c>
      <c r="O454" s="16" t="str">
        <f t="shared" si="184"/>
        <v/>
      </c>
      <c r="P454" s="17"/>
      <c r="Q454" s="16" t="str">
        <f t="shared" si="185"/>
        <v/>
      </c>
      <c r="R454" s="16" t="str">
        <f t="shared" si="186"/>
        <v/>
      </c>
      <c r="T454" s="63" t="str">
        <f t="shared" si="171"/>
        <v/>
      </c>
      <c r="U454" s="63" t="str">
        <f t="shared" si="172"/>
        <v/>
      </c>
      <c r="V454" s="64"/>
      <c r="W454" s="63" t="str">
        <f t="shared" si="173"/>
        <v/>
      </c>
      <c r="X454" s="63" t="str">
        <f t="shared" si="174"/>
        <v/>
      </c>
      <c r="Y454" s="58"/>
      <c r="Z454" s="60" t="str">
        <f t="shared" si="187"/>
        <v/>
      </c>
      <c r="AA454" s="60" t="str">
        <f t="shared" si="175"/>
        <v/>
      </c>
      <c r="AB454" s="61"/>
      <c r="AC454" s="62" t="str">
        <f t="shared" si="188"/>
        <v/>
      </c>
      <c r="AD454" s="62" t="str">
        <f t="shared" si="176"/>
        <v/>
      </c>
      <c r="AE454" s="38"/>
      <c r="AF454" s="16" t="str">
        <f t="shared" si="189"/>
        <v/>
      </c>
      <c r="AG454" s="16" t="str">
        <f t="shared" si="190"/>
        <v/>
      </c>
      <c r="AH454" s="16"/>
      <c r="AI454" s="79" t="str">
        <f t="shared" si="191"/>
        <v/>
      </c>
      <c r="AJ454" s="79" t="str">
        <f t="shared" si="192"/>
        <v/>
      </c>
      <c r="AK454" s="59"/>
      <c r="AL454" s="65" t="str">
        <f t="shared" si="177"/>
        <v/>
      </c>
      <c r="AM454" s="65" t="str">
        <f t="shared" si="178"/>
        <v/>
      </c>
      <c r="AN454" s="66"/>
      <c r="AO454" s="65" t="str">
        <f t="shared" si="179"/>
        <v/>
      </c>
      <c r="AP454" s="65" t="str">
        <f t="shared" si="180"/>
        <v/>
      </c>
      <c r="AR454" s="67" t="str">
        <f t="shared" si="181"/>
        <v/>
      </c>
      <c r="AS454" s="67" t="str">
        <f>IF(K454="","",Input!D$27-(((L454*F$23-K454*F$22)*F$6))-Input!D$17+C$28)</f>
        <v/>
      </c>
      <c r="AT454" s="67"/>
      <c r="AU454" s="67" t="str">
        <f t="shared" si="182"/>
        <v/>
      </c>
      <c r="AV454" s="67" t="str">
        <f>IF(H454="","",Input!D$27-((I454*C$23-H454*C$22)*C$6)-Input!D$16+C$28)</f>
        <v/>
      </c>
      <c r="BA454" s="37"/>
      <c r="BB454" s="37"/>
      <c r="BD454" s="37"/>
      <c r="BE454" s="37"/>
      <c r="BJ454" s="1" t="str">
        <f t="shared" si="193"/>
        <v/>
      </c>
    </row>
    <row r="455" spans="8:62" x14ac:dyDescent="0.2">
      <c r="H455" s="18" t="str">
        <f>IF(DAT_ROOT!A452="","",DAT_ROOT!A452*Input!$D$41)</f>
        <v/>
      </c>
      <c r="I455" s="18" t="str">
        <f>IF(DAT_ROOT!B452="","",DAT_ROOT!B452*Input!$D$42)</f>
        <v/>
      </c>
      <c r="J455" s="17"/>
      <c r="K455" s="18" t="str">
        <f>IF(DAT_TIP!A452="","",DAT_TIP!A452*Input!$D$43)</f>
        <v/>
      </c>
      <c r="L455" s="18" t="str">
        <f>IF(DAT_TIP!B452="","",DAT_TIP!B452*Input!$D$44)</f>
        <v/>
      </c>
      <c r="M455" s="1">
        <f t="shared" si="194"/>
        <v>452</v>
      </c>
      <c r="N455" s="16" t="str">
        <f t="shared" si="183"/>
        <v/>
      </c>
      <c r="O455" s="16" t="str">
        <f t="shared" si="184"/>
        <v/>
      </c>
      <c r="P455" s="17"/>
      <c r="Q455" s="16" t="str">
        <f t="shared" si="185"/>
        <v/>
      </c>
      <c r="R455" s="16" t="str">
        <f t="shared" si="186"/>
        <v/>
      </c>
      <c r="T455" s="63" t="str">
        <f t="shared" si="171"/>
        <v/>
      </c>
      <c r="U455" s="63" t="str">
        <f t="shared" si="172"/>
        <v/>
      </c>
      <c r="V455" s="64"/>
      <c r="W455" s="63" t="str">
        <f t="shared" si="173"/>
        <v/>
      </c>
      <c r="X455" s="63" t="str">
        <f t="shared" si="174"/>
        <v/>
      </c>
      <c r="Y455" s="58"/>
      <c r="Z455" s="60" t="str">
        <f t="shared" si="187"/>
        <v/>
      </c>
      <c r="AA455" s="60" t="str">
        <f t="shared" si="175"/>
        <v/>
      </c>
      <c r="AB455" s="61"/>
      <c r="AC455" s="62" t="str">
        <f t="shared" si="188"/>
        <v/>
      </c>
      <c r="AD455" s="62" t="str">
        <f t="shared" si="176"/>
        <v/>
      </c>
      <c r="AE455" s="38"/>
      <c r="AF455" s="16" t="str">
        <f t="shared" si="189"/>
        <v/>
      </c>
      <c r="AG455" s="16" t="str">
        <f t="shared" si="190"/>
        <v/>
      </c>
      <c r="AH455" s="16"/>
      <c r="AI455" s="79" t="str">
        <f t="shared" si="191"/>
        <v/>
      </c>
      <c r="AJ455" s="79" t="str">
        <f t="shared" si="192"/>
        <v/>
      </c>
      <c r="AK455" s="59"/>
      <c r="AL455" s="65" t="str">
        <f t="shared" si="177"/>
        <v/>
      </c>
      <c r="AM455" s="65" t="str">
        <f t="shared" si="178"/>
        <v/>
      </c>
      <c r="AN455" s="66"/>
      <c r="AO455" s="65" t="str">
        <f t="shared" si="179"/>
        <v/>
      </c>
      <c r="AP455" s="65" t="str">
        <f t="shared" si="180"/>
        <v/>
      </c>
      <c r="AR455" s="67" t="str">
        <f t="shared" si="181"/>
        <v/>
      </c>
      <c r="AS455" s="67" t="str">
        <f>IF(K455="","",Input!D$27-(((L455*F$23-K455*F$22)*F$6))-Input!D$17+C$28)</f>
        <v/>
      </c>
      <c r="AT455" s="67"/>
      <c r="AU455" s="67" t="str">
        <f t="shared" si="182"/>
        <v/>
      </c>
      <c r="AV455" s="67" t="str">
        <f>IF(H455="","",Input!D$27-((I455*C$23-H455*C$22)*C$6)-Input!D$16+C$28)</f>
        <v/>
      </c>
      <c r="BA455" s="37"/>
      <c r="BB455" s="37"/>
      <c r="BD455" s="37"/>
      <c r="BE455" s="37"/>
      <c r="BJ455" s="1" t="str">
        <f t="shared" si="193"/>
        <v/>
      </c>
    </row>
    <row r="456" spans="8:62" x14ac:dyDescent="0.2">
      <c r="H456" s="18" t="str">
        <f>IF(DAT_ROOT!A453="","",DAT_ROOT!A453*Input!$D$41)</f>
        <v/>
      </c>
      <c r="I456" s="18" t="str">
        <f>IF(DAT_ROOT!B453="","",DAT_ROOT!B453*Input!$D$42)</f>
        <v/>
      </c>
      <c r="J456" s="17"/>
      <c r="K456" s="18" t="str">
        <f>IF(DAT_TIP!A453="","",DAT_TIP!A453*Input!$D$43)</f>
        <v/>
      </c>
      <c r="L456" s="18" t="str">
        <f>IF(DAT_TIP!B453="","",DAT_TIP!B453*Input!$D$44)</f>
        <v/>
      </c>
      <c r="M456" s="1">
        <f t="shared" si="194"/>
        <v>453</v>
      </c>
      <c r="N456" s="16" t="str">
        <f t="shared" si="183"/>
        <v/>
      </c>
      <c r="O456" s="16" t="str">
        <f t="shared" si="184"/>
        <v/>
      </c>
      <c r="P456" s="17"/>
      <c r="Q456" s="16" t="str">
        <f t="shared" si="185"/>
        <v/>
      </c>
      <c r="R456" s="16" t="str">
        <f t="shared" si="186"/>
        <v/>
      </c>
      <c r="T456" s="63" t="str">
        <f t="shared" si="171"/>
        <v/>
      </c>
      <c r="U456" s="63" t="str">
        <f t="shared" si="172"/>
        <v/>
      </c>
      <c r="V456" s="64"/>
      <c r="W456" s="63" t="str">
        <f t="shared" si="173"/>
        <v/>
      </c>
      <c r="X456" s="63" t="str">
        <f t="shared" si="174"/>
        <v/>
      </c>
      <c r="Y456" s="58"/>
      <c r="Z456" s="60" t="str">
        <f t="shared" si="187"/>
        <v/>
      </c>
      <c r="AA456" s="60" t="str">
        <f t="shared" si="175"/>
        <v/>
      </c>
      <c r="AB456" s="61"/>
      <c r="AC456" s="62" t="str">
        <f t="shared" si="188"/>
        <v/>
      </c>
      <c r="AD456" s="62" t="str">
        <f t="shared" si="176"/>
        <v/>
      </c>
      <c r="AE456" s="38"/>
      <c r="AF456" s="16" t="str">
        <f t="shared" si="189"/>
        <v/>
      </c>
      <c r="AG456" s="16" t="str">
        <f t="shared" si="190"/>
        <v/>
      </c>
      <c r="AH456" s="16"/>
      <c r="AI456" s="79" t="str">
        <f t="shared" si="191"/>
        <v/>
      </c>
      <c r="AJ456" s="79" t="str">
        <f t="shared" si="192"/>
        <v/>
      </c>
      <c r="AK456" s="59"/>
      <c r="AL456" s="65" t="str">
        <f t="shared" si="177"/>
        <v/>
      </c>
      <c r="AM456" s="65" t="str">
        <f t="shared" si="178"/>
        <v/>
      </c>
      <c r="AN456" s="66"/>
      <c r="AO456" s="65" t="str">
        <f t="shared" si="179"/>
        <v/>
      </c>
      <c r="AP456" s="65" t="str">
        <f t="shared" si="180"/>
        <v/>
      </c>
      <c r="AR456" s="67" t="str">
        <f t="shared" si="181"/>
        <v/>
      </c>
      <c r="AS456" s="67" t="str">
        <f>IF(K456="","",Input!D$27-(((L456*F$23-K456*F$22)*F$6))-Input!D$17+C$28)</f>
        <v/>
      </c>
      <c r="AT456" s="67"/>
      <c r="AU456" s="67" t="str">
        <f t="shared" si="182"/>
        <v/>
      </c>
      <c r="AV456" s="67" t="str">
        <f>IF(H456="","",Input!D$27-((I456*C$23-H456*C$22)*C$6)-Input!D$16+C$28)</f>
        <v/>
      </c>
      <c r="BA456" s="37"/>
      <c r="BB456" s="37"/>
      <c r="BD456" s="37"/>
      <c r="BE456" s="37"/>
      <c r="BJ456" s="1" t="str">
        <f t="shared" si="193"/>
        <v/>
      </c>
    </row>
    <row r="457" spans="8:62" x14ac:dyDescent="0.2">
      <c r="H457" s="18" t="str">
        <f>IF(DAT_ROOT!A454="","",DAT_ROOT!A454*Input!$D$41)</f>
        <v/>
      </c>
      <c r="I457" s="18" t="str">
        <f>IF(DAT_ROOT!B454="","",DAT_ROOT!B454*Input!$D$42)</f>
        <v/>
      </c>
      <c r="J457" s="17"/>
      <c r="K457" s="18" t="str">
        <f>IF(DAT_TIP!A454="","",DAT_TIP!A454*Input!$D$43)</f>
        <v/>
      </c>
      <c r="L457" s="18" t="str">
        <f>IF(DAT_TIP!B454="","",DAT_TIP!B454*Input!$D$44)</f>
        <v/>
      </c>
      <c r="M457" s="1">
        <f t="shared" si="194"/>
        <v>454</v>
      </c>
      <c r="N457" s="16" t="str">
        <f t="shared" si="183"/>
        <v/>
      </c>
      <c r="O457" s="16" t="str">
        <f t="shared" si="184"/>
        <v/>
      </c>
      <c r="P457" s="17"/>
      <c r="Q457" s="16" t="str">
        <f t="shared" si="185"/>
        <v/>
      </c>
      <c r="R457" s="16" t="str">
        <f t="shared" si="186"/>
        <v/>
      </c>
      <c r="T457" s="63" t="str">
        <f t="shared" si="171"/>
        <v/>
      </c>
      <c r="U457" s="63" t="str">
        <f t="shared" si="172"/>
        <v/>
      </c>
      <c r="V457" s="64"/>
      <c r="W457" s="63" t="str">
        <f t="shared" si="173"/>
        <v/>
      </c>
      <c r="X457" s="63" t="str">
        <f t="shared" si="174"/>
        <v/>
      </c>
      <c r="Y457" s="58"/>
      <c r="Z457" s="60" t="str">
        <f t="shared" si="187"/>
        <v/>
      </c>
      <c r="AA457" s="60" t="str">
        <f t="shared" si="175"/>
        <v/>
      </c>
      <c r="AB457" s="61"/>
      <c r="AC457" s="62" t="str">
        <f t="shared" si="188"/>
        <v/>
      </c>
      <c r="AD457" s="62" t="str">
        <f t="shared" si="176"/>
        <v/>
      </c>
      <c r="AE457" s="38"/>
      <c r="AF457" s="16" t="str">
        <f t="shared" si="189"/>
        <v/>
      </c>
      <c r="AG457" s="16" t="str">
        <f t="shared" si="190"/>
        <v/>
      </c>
      <c r="AH457" s="16"/>
      <c r="AI457" s="79" t="str">
        <f t="shared" si="191"/>
        <v/>
      </c>
      <c r="AJ457" s="79" t="str">
        <f t="shared" si="192"/>
        <v/>
      </c>
      <c r="AK457" s="59"/>
      <c r="AL457" s="65" t="str">
        <f t="shared" si="177"/>
        <v/>
      </c>
      <c r="AM457" s="65" t="str">
        <f t="shared" si="178"/>
        <v/>
      </c>
      <c r="AN457" s="66"/>
      <c r="AO457" s="65" t="str">
        <f t="shared" si="179"/>
        <v/>
      </c>
      <c r="AP457" s="65" t="str">
        <f t="shared" si="180"/>
        <v/>
      </c>
      <c r="AR457" s="67" t="str">
        <f t="shared" si="181"/>
        <v/>
      </c>
      <c r="AS457" s="67" t="str">
        <f>IF(K457="","",Input!D$27-(((L457*F$23-K457*F$22)*F$6))-Input!D$17+C$28)</f>
        <v/>
      </c>
      <c r="AT457" s="67"/>
      <c r="AU457" s="67" t="str">
        <f t="shared" si="182"/>
        <v/>
      </c>
      <c r="AV457" s="67" t="str">
        <f>IF(H457="","",Input!D$27-((I457*C$23-H457*C$22)*C$6)-Input!D$16+C$28)</f>
        <v/>
      </c>
      <c r="BA457" s="37"/>
      <c r="BB457" s="37"/>
      <c r="BD457" s="37"/>
      <c r="BE457" s="37"/>
      <c r="BJ457" s="1" t="str">
        <f t="shared" si="193"/>
        <v/>
      </c>
    </row>
    <row r="458" spans="8:62" x14ac:dyDescent="0.2">
      <c r="H458" s="18" t="str">
        <f>IF(DAT_ROOT!A455="","",DAT_ROOT!A455*Input!$D$41)</f>
        <v/>
      </c>
      <c r="I458" s="18" t="str">
        <f>IF(DAT_ROOT!B455="","",DAT_ROOT!B455*Input!$D$42)</f>
        <v/>
      </c>
      <c r="J458" s="17"/>
      <c r="K458" s="18" t="str">
        <f>IF(DAT_TIP!A455="","",DAT_TIP!A455*Input!$D$43)</f>
        <v/>
      </c>
      <c r="L458" s="18" t="str">
        <f>IF(DAT_TIP!B455="","",DAT_TIP!B455*Input!$D$44)</f>
        <v/>
      </c>
      <c r="M458" s="1">
        <f t="shared" si="194"/>
        <v>455</v>
      </c>
      <c r="N458" s="16" t="str">
        <f t="shared" si="183"/>
        <v/>
      </c>
      <c r="O458" s="16" t="str">
        <f t="shared" si="184"/>
        <v/>
      </c>
      <c r="P458" s="17"/>
      <c r="Q458" s="16" t="str">
        <f t="shared" si="185"/>
        <v/>
      </c>
      <c r="R458" s="16" t="str">
        <f t="shared" si="186"/>
        <v/>
      </c>
      <c r="T458" s="63" t="str">
        <f t="shared" si="171"/>
        <v/>
      </c>
      <c r="U458" s="63" t="str">
        <f t="shared" si="172"/>
        <v/>
      </c>
      <c r="V458" s="64"/>
      <c r="W458" s="63" t="str">
        <f t="shared" si="173"/>
        <v/>
      </c>
      <c r="X458" s="63" t="str">
        <f t="shared" si="174"/>
        <v/>
      </c>
      <c r="Y458" s="58"/>
      <c r="Z458" s="60" t="str">
        <f t="shared" si="187"/>
        <v/>
      </c>
      <c r="AA458" s="60" t="str">
        <f t="shared" si="175"/>
        <v/>
      </c>
      <c r="AB458" s="61"/>
      <c r="AC458" s="62" t="str">
        <f t="shared" si="188"/>
        <v/>
      </c>
      <c r="AD458" s="62" t="str">
        <f t="shared" si="176"/>
        <v/>
      </c>
      <c r="AE458" s="38"/>
      <c r="AF458" s="16" t="str">
        <f t="shared" si="189"/>
        <v/>
      </c>
      <c r="AG458" s="16" t="str">
        <f t="shared" si="190"/>
        <v/>
      </c>
      <c r="AH458" s="16"/>
      <c r="AI458" s="79" t="str">
        <f t="shared" si="191"/>
        <v/>
      </c>
      <c r="AJ458" s="79" t="str">
        <f t="shared" si="192"/>
        <v/>
      </c>
      <c r="AK458" s="59"/>
      <c r="AL458" s="65" t="str">
        <f t="shared" si="177"/>
        <v/>
      </c>
      <c r="AM458" s="65" t="str">
        <f t="shared" si="178"/>
        <v/>
      </c>
      <c r="AN458" s="66"/>
      <c r="AO458" s="65" t="str">
        <f t="shared" si="179"/>
        <v/>
      </c>
      <c r="AP458" s="65" t="str">
        <f t="shared" si="180"/>
        <v/>
      </c>
      <c r="AR458" s="67" t="str">
        <f t="shared" si="181"/>
        <v/>
      </c>
      <c r="AS458" s="67" t="str">
        <f>IF(K458="","",Input!D$27-(((L458*F$23-K458*F$22)*F$6))-Input!D$17+C$28)</f>
        <v/>
      </c>
      <c r="AT458" s="67"/>
      <c r="AU458" s="67" t="str">
        <f t="shared" si="182"/>
        <v/>
      </c>
      <c r="AV458" s="67" t="str">
        <f>IF(H458="","",Input!D$27-((I458*C$23-H458*C$22)*C$6)-Input!D$16+C$28)</f>
        <v/>
      </c>
      <c r="BA458" s="37"/>
      <c r="BB458" s="37"/>
      <c r="BD458" s="37"/>
      <c r="BE458" s="37"/>
      <c r="BJ458" s="1" t="str">
        <f t="shared" si="193"/>
        <v/>
      </c>
    </row>
    <row r="459" spans="8:62" x14ac:dyDescent="0.2">
      <c r="H459" s="18" t="str">
        <f>IF(DAT_ROOT!A456="","",DAT_ROOT!A456*Input!$D$41)</f>
        <v/>
      </c>
      <c r="I459" s="18" t="str">
        <f>IF(DAT_ROOT!B456="","",DAT_ROOT!B456*Input!$D$42)</f>
        <v/>
      </c>
      <c r="J459" s="17"/>
      <c r="K459" s="18" t="str">
        <f>IF(DAT_TIP!A456="","",DAT_TIP!A456*Input!$D$43)</f>
        <v/>
      </c>
      <c r="L459" s="18" t="str">
        <f>IF(DAT_TIP!B456="","",DAT_TIP!B456*Input!$D$44)</f>
        <v/>
      </c>
      <c r="M459" s="1">
        <f t="shared" si="194"/>
        <v>456</v>
      </c>
      <c r="N459" s="16" t="str">
        <f t="shared" si="183"/>
        <v/>
      </c>
      <c r="O459" s="16" t="str">
        <f t="shared" si="184"/>
        <v/>
      </c>
      <c r="P459" s="17"/>
      <c r="Q459" s="16" t="str">
        <f t="shared" si="185"/>
        <v/>
      </c>
      <c r="R459" s="16" t="str">
        <f t="shared" si="186"/>
        <v/>
      </c>
      <c r="T459" s="63" t="str">
        <f t="shared" si="171"/>
        <v/>
      </c>
      <c r="U459" s="63" t="str">
        <f t="shared" si="172"/>
        <v/>
      </c>
      <c r="V459" s="64"/>
      <c r="W459" s="63" t="str">
        <f t="shared" si="173"/>
        <v/>
      </c>
      <c r="X459" s="63" t="str">
        <f t="shared" si="174"/>
        <v/>
      </c>
      <c r="Y459" s="58"/>
      <c r="Z459" s="60" t="str">
        <f t="shared" si="187"/>
        <v/>
      </c>
      <c r="AA459" s="60" t="str">
        <f t="shared" si="175"/>
        <v/>
      </c>
      <c r="AB459" s="61"/>
      <c r="AC459" s="62" t="str">
        <f t="shared" si="188"/>
        <v/>
      </c>
      <c r="AD459" s="62" t="str">
        <f t="shared" si="176"/>
        <v/>
      </c>
      <c r="AE459" s="38"/>
      <c r="AF459" s="16" t="str">
        <f t="shared" si="189"/>
        <v/>
      </c>
      <c r="AG459" s="16" t="str">
        <f t="shared" si="190"/>
        <v/>
      </c>
      <c r="AH459" s="16"/>
      <c r="AI459" s="79" t="str">
        <f t="shared" si="191"/>
        <v/>
      </c>
      <c r="AJ459" s="79" t="str">
        <f t="shared" si="192"/>
        <v/>
      </c>
      <c r="AK459" s="59"/>
      <c r="AL459" s="65" t="str">
        <f t="shared" si="177"/>
        <v/>
      </c>
      <c r="AM459" s="65" t="str">
        <f t="shared" si="178"/>
        <v/>
      </c>
      <c r="AN459" s="66"/>
      <c r="AO459" s="65" t="str">
        <f t="shared" si="179"/>
        <v/>
      </c>
      <c r="AP459" s="65" t="str">
        <f t="shared" si="180"/>
        <v/>
      </c>
      <c r="AR459" s="67" t="str">
        <f t="shared" si="181"/>
        <v/>
      </c>
      <c r="AS459" s="67" t="str">
        <f>IF(K459="","",Input!D$27-(((L459*F$23-K459*F$22)*F$6))-Input!D$17+C$28)</f>
        <v/>
      </c>
      <c r="AT459" s="67"/>
      <c r="AU459" s="67" t="str">
        <f t="shared" si="182"/>
        <v/>
      </c>
      <c r="AV459" s="67" t="str">
        <f>IF(H459="","",Input!D$27-((I459*C$23-H459*C$22)*C$6)-Input!D$16+C$28)</f>
        <v/>
      </c>
      <c r="BA459" s="37"/>
      <c r="BB459" s="37"/>
      <c r="BD459" s="37"/>
      <c r="BE459" s="37"/>
      <c r="BJ459" s="1" t="str">
        <f t="shared" si="193"/>
        <v/>
      </c>
    </row>
    <row r="460" spans="8:62" x14ac:dyDescent="0.2">
      <c r="H460" s="18" t="str">
        <f>IF(DAT_ROOT!A457="","",DAT_ROOT!A457*Input!$D$41)</f>
        <v/>
      </c>
      <c r="I460" s="18" t="str">
        <f>IF(DAT_ROOT!B457="","",DAT_ROOT!B457*Input!$D$42)</f>
        <v/>
      </c>
      <c r="J460" s="17"/>
      <c r="K460" s="18" t="str">
        <f>IF(DAT_TIP!A457="","",DAT_TIP!A457*Input!$D$43)</f>
        <v/>
      </c>
      <c r="L460" s="18" t="str">
        <f>IF(DAT_TIP!B457="","",DAT_TIP!B457*Input!$D$44)</f>
        <v/>
      </c>
      <c r="M460" s="1">
        <f t="shared" si="194"/>
        <v>457</v>
      </c>
      <c r="N460" s="16" t="str">
        <f t="shared" si="183"/>
        <v/>
      </c>
      <c r="O460" s="16" t="str">
        <f t="shared" si="184"/>
        <v/>
      </c>
      <c r="P460" s="17"/>
      <c r="Q460" s="16" t="str">
        <f t="shared" si="185"/>
        <v/>
      </c>
      <c r="R460" s="16" t="str">
        <f t="shared" si="186"/>
        <v/>
      </c>
      <c r="T460" s="63" t="str">
        <f t="shared" si="171"/>
        <v/>
      </c>
      <c r="U460" s="63" t="str">
        <f t="shared" si="172"/>
        <v/>
      </c>
      <c r="V460" s="64"/>
      <c r="W460" s="63" t="str">
        <f t="shared" si="173"/>
        <v/>
      </c>
      <c r="X460" s="63" t="str">
        <f t="shared" si="174"/>
        <v/>
      </c>
      <c r="Y460" s="58"/>
      <c r="Z460" s="60" t="str">
        <f t="shared" si="187"/>
        <v/>
      </c>
      <c r="AA460" s="60" t="str">
        <f t="shared" si="175"/>
        <v/>
      </c>
      <c r="AB460" s="61"/>
      <c r="AC460" s="62" t="str">
        <f t="shared" si="188"/>
        <v/>
      </c>
      <c r="AD460" s="62" t="str">
        <f t="shared" si="176"/>
        <v/>
      </c>
      <c r="AE460" s="38"/>
      <c r="AF460" s="16" t="str">
        <f t="shared" si="189"/>
        <v/>
      </c>
      <c r="AG460" s="16" t="str">
        <f t="shared" si="190"/>
        <v/>
      </c>
      <c r="AH460" s="16"/>
      <c r="AI460" s="79" t="str">
        <f t="shared" si="191"/>
        <v/>
      </c>
      <c r="AJ460" s="79" t="str">
        <f t="shared" si="192"/>
        <v/>
      </c>
      <c r="AK460" s="59"/>
      <c r="AL460" s="65" t="str">
        <f t="shared" si="177"/>
        <v/>
      </c>
      <c r="AM460" s="65" t="str">
        <f t="shared" si="178"/>
        <v/>
      </c>
      <c r="AN460" s="66"/>
      <c r="AO460" s="65" t="str">
        <f t="shared" si="179"/>
        <v/>
      </c>
      <c r="AP460" s="65" t="str">
        <f t="shared" si="180"/>
        <v/>
      </c>
      <c r="AR460" s="67" t="str">
        <f t="shared" si="181"/>
        <v/>
      </c>
      <c r="AS460" s="67" t="str">
        <f>IF(K460="","",Input!D$27-(((L460*F$23-K460*F$22)*F$6))-Input!D$17+C$28)</f>
        <v/>
      </c>
      <c r="AT460" s="67"/>
      <c r="AU460" s="67" t="str">
        <f t="shared" si="182"/>
        <v/>
      </c>
      <c r="AV460" s="67" t="str">
        <f>IF(H460="","",Input!D$27-((I460*C$23-H460*C$22)*C$6)-Input!D$16+C$28)</f>
        <v/>
      </c>
      <c r="BA460" s="37"/>
      <c r="BB460" s="37"/>
      <c r="BD460" s="37"/>
      <c r="BE460" s="37"/>
      <c r="BJ460" s="1" t="str">
        <f t="shared" si="193"/>
        <v/>
      </c>
    </row>
    <row r="461" spans="8:62" x14ac:dyDescent="0.2">
      <c r="H461" s="18" t="str">
        <f>IF(DAT_ROOT!A458="","",DAT_ROOT!A458*Input!$D$41)</f>
        <v/>
      </c>
      <c r="I461" s="18" t="str">
        <f>IF(DAT_ROOT!B458="","",DAT_ROOT!B458*Input!$D$42)</f>
        <v/>
      </c>
      <c r="J461" s="17"/>
      <c r="K461" s="18" t="str">
        <f>IF(DAT_TIP!A458="","",DAT_TIP!A458*Input!$D$43)</f>
        <v/>
      </c>
      <c r="L461" s="18" t="str">
        <f>IF(DAT_TIP!B458="","",DAT_TIP!B458*Input!$D$44)</f>
        <v/>
      </c>
      <c r="M461" s="1">
        <f t="shared" si="194"/>
        <v>458</v>
      </c>
      <c r="N461" s="16" t="str">
        <f t="shared" si="183"/>
        <v/>
      </c>
      <c r="O461" s="16" t="str">
        <f t="shared" si="184"/>
        <v/>
      </c>
      <c r="P461" s="17"/>
      <c r="Q461" s="16" t="str">
        <f t="shared" si="185"/>
        <v/>
      </c>
      <c r="R461" s="16" t="str">
        <f t="shared" si="186"/>
        <v/>
      </c>
      <c r="T461" s="63" t="str">
        <f t="shared" si="171"/>
        <v/>
      </c>
      <c r="U461" s="63" t="str">
        <f t="shared" si="172"/>
        <v/>
      </c>
      <c r="V461" s="64"/>
      <c r="W461" s="63" t="str">
        <f t="shared" si="173"/>
        <v/>
      </c>
      <c r="X461" s="63" t="str">
        <f t="shared" si="174"/>
        <v/>
      </c>
      <c r="Y461" s="58"/>
      <c r="Z461" s="60" t="str">
        <f t="shared" si="187"/>
        <v/>
      </c>
      <c r="AA461" s="60" t="str">
        <f t="shared" si="175"/>
        <v/>
      </c>
      <c r="AB461" s="61"/>
      <c r="AC461" s="62" t="str">
        <f t="shared" si="188"/>
        <v/>
      </c>
      <c r="AD461" s="62" t="str">
        <f t="shared" si="176"/>
        <v/>
      </c>
      <c r="AE461" s="38"/>
      <c r="AF461" s="16" t="str">
        <f t="shared" si="189"/>
        <v/>
      </c>
      <c r="AG461" s="16" t="str">
        <f t="shared" si="190"/>
        <v/>
      </c>
      <c r="AH461" s="16"/>
      <c r="AI461" s="79" t="str">
        <f t="shared" si="191"/>
        <v/>
      </c>
      <c r="AJ461" s="79" t="str">
        <f t="shared" si="192"/>
        <v/>
      </c>
      <c r="AK461" s="59"/>
      <c r="AL461" s="65" t="str">
        <f t="shared" si="177"/>
        <v/>
      </c>
      <c r="AM461" s="65" t="str">
        <f t="shared" si="178"/>
        <v/>
      </c>
      <c r="AN461" s="66"/>
      <c r="AO461" s="65" t="str">
        <f t="shared" si="179"/>
        <v/>
      </c>
      <c r="AP461" s="65" t="str">
        <f t="shared" si="180"/>
        <v/>
      </c>
      <c r="AR461" s="67" t="str">
        <f t="shared" si="181"/>
        <v/>
      </c>
      <c r="AS461" s="67" t="str">
        <f>IF(K461="","",Input!D$27-(((L461*F$23-K461*F$22)*F$6))-Input!D$17+C$28)</f>
        <v/>
      </c>
      <c r="AT461" s="67"/>
      <c r="AU461" s="67" t="str">
        <f t="shared" si="182"/>
        <v/>
      </c>
      <c r="AV461" s="67" t="str">
        <f>IF(H461="","",Input!D$27-((I461*C$23-H461*C$22)*C$6)-Input!D$16+C$28)</f>
        <v/>
      </c>
      <c r="BA461" s="37"/>
      <c r="BB461" s="37"/>
      <c r="BD461" s="37"/>
      <c r="BE461" s="37"/>
      <c r="BJ461" s="1" t="str">
        <f t="shared" si="193"/>
        <v/>
      </c>
    </row>
    <row r="462" spans="8:62" x14ac:dyDescent="0.2">
      <c r="H462" s="18" t="str">
        <f>IF(DAT_ROOT!A459="","",DAT_ROOT!A459*Input!$D$41)</f>
        <v/>
      </c>
      <c r="I462" s="18" t="str">
        <f>IF(DAT_ROOT!B459="","",DAT_ROOT!B459*Input!$D$42)</f>
        <v/>
      </c>
      <c r="J462" s="17"/>
      <c r="K462" s="18" t="str">
        <f>IF(DAT_TIP!A459="","",DAT_TIP!A459*Input!$D$43)</f>
        <v/>
      </c>
      <c r="L462" s="18" t="str">
        <f>IF(DAT_TIP!B459="","",DAT_TIP!B459*Input!$D$44)</f>
        <v/>
      </c>
      <c r="M462" s="1">
        <f t="shared" si="194"/>
        <v>459</v>
      </c>
      <c r="N462" s="16" t="str">
        <f t="shared" si="183"/>
        <v/>
      </c>
      <c r="O462" s="16" t="str">
        <f t="shared" si="184"/>
        <v/>
      </c>
      <c r="P462" s="17"/>
      <c r="Q462" s="16" t="str">
        <f t="shared" si="185"/>
        <v/>
      </c>
      <c r="R462" s="16" t="str">
        <f t="shared" si="186"/>
        <v/>
      </c>
      <c r="T462" s="63" t="str">
        <f t="shared" si="171"/>
        <v/>
      </c>
      <c r="U462" s="63" t="str">
        <f t="shared" si="172"/>
        <v/>
      </c>
      <c r="V462" s="64"/>
      <c r="W462" s="63" t="str">
        <f t="shared" si="173"/>
        <v/>
      </c>
      <c r="X462" s="63" t="str">
        <f t="shared" si="174"/>
        <v/>
      </c>
      <c r="Y462" s="58"/>
      <c r="Z462" s="60" t="str">
        <f t="shared" si="187"/>
        <v/>
      </c>
      <c r="AA462" s="60" t="str">
        <f t="shared" si="175"/>
        <v/>
      </c>
      <c r="AB462" s="61"/>
      <c r="AC462" s="62" t="str">
        <f t="shared" si="188"/>
        <v/>
      </c>
      <c r="AD462" s="62" t="str">
        <f t="shared" si="176"/>
        <v/>
      </c>
      <c r="AE462" s="38"/>
      <c r="AF462" s="16" t="str">
        <f t="shared" si="189"/>
        <v/>
      </c>
      <c r="AG462" s="16" t="str">
        <f t="shared" si="190"/>
        <v/>
      </c>
      <c r="AH462" s="16"/>
      <c r="AI462" s="79" t="str">
        <f t="shared" si="191"/>
        <v/>
      </c>
      <c r="AJ462" s="79" t="str">
        <f t="shared" si="192"/>
        <v/>
      </c>
      <c r="AK462" s="59"/>
      <c r="AL462" s="65" t="str">
        <f t="shared" si="177"/>
        <v/>
      </c>
      <c r="AM462" s="65" t="str">
        <f t="shared" si="178"/>
        <v/>
      </c>
      <c r="AN462" s="66"/>
      <c r="AO462" s="65" t="str">
        <f t="shared" si="179"/>
        <v/>
      </c>
      <c r="AP462" s="65" t="str">
        <f t="shared" si="180"/>
        <v/>
      </c>
      <c r="AR462" s="67" t="str">
        <f t="shared" si="181"/>
        <v/>
      </c>
      <c r="AS462" s="67" t="str">
        <f>IF(K462="","",Input!D$27-(((L462*F$23-K462*F$22)*F$6))-Input!D$17+C$28)</f>
        <v/>
      </c>
      <c r="AT462" s="67"/>
      <c r="AU462" s="67" t="str">
        <f t="shared" si="182"/>
        <v/>
      </c>
      <c r="AV462" s="67" t="str">
        <f>IF(H462="","",Input!D$27-((I462*C$23-H462*C$22)*C$6)-Input!D$16+C$28)</f>
        <v/>
      </c>
      <c r="BA462" s="37"/>
      <c r="BB462" s="37"/>
      <c r="BD462" s="37"/>
      <c r="BE462" s="37"/>
      <c r="BJ462" s="1" t="str">
        <f t="shared" si="193"/>
        <v/>
      </c>
    </row>
    <row r="463" spans="8:62" x14ac:dyDescent="0.2">
      <c r="H463" s="18" t="str">
        <f>IF(DAT_ROOT!A460="","",DAT_ROOT!A460*Input!$D$41)</f>
        <v/>
      </c>
      <c r="I463" s="18" t="str">
        <f>IF(DAT_ROOT!B460="","",DAT_ROOT!B460*Input!$D$42)</f>
        <v/>
      </c>
      <c r="J463" s="17"/>
      <c r="K463" s="18" t="str">
        <f>IF(DAT_TIP!A460="","",DAT_TIP!A460*Input!$D$43)</f>
        <v/>
      </c>
      <c r="L463" s="18" t="str">
        <f>IF(DAT_TIP!B460="","",DAT_TIP!B460*Input!$D$44)</f>
        <v/>
      </c>
      <c r="M463" s="1">
        <f t="shared" si="194"/>
        <v>460</v>
      </c>
      <c r="N463" s="16" t="str">
        <f t="shared" si="183"/>
        <v/>
      </c>
      <c r="O463" s="16" t="str">
        <f t="shared" si="184"/>
        <v/>
      </c>
      <c r="P463" s="17"/>
      <c r="Q463" s="16" t="str">
        <f t="shared" si="185"/>
        <v/>
      </c>
      <c r="R463" s="16" t="str">
        <f t="shared" si="186"/>
        <v/>
      </c>
      <c r="T463" s="63" t="str">
        <f t="shared" si="171"/>
        <v/>
      </c>
      <c r="U463" s="63" t="str">
        <f t="shared" si="172"/>
        <v/>
      </c>
      <c r="V463" s="64"/>
      <c r="W463" s="63" t="str">
        <f t="shared" si="173"/>
        <v/>
      </c>
      <c r="X463" s="63" t="str">
        <f t="shared" si="174"/>
        <v/>
      </c>
      <c r="Y463" s="58"/>
      <c r="Z463" s="60" t="str">
        <f t="shared" si="187"/>
        <v/>
      </c>
      <c r="AA463" s="60" t="str">
        <f t="shared" si="175"/>
        <v/>
      </c>
      <c r="AB463" s="61"/>
      <c r="AC463" s="62" t="str">
        <f t="shared" si="188"/>
        <v/>
      </c>
      <c r="AD463" s="62" t="str">
        <f t="shared" si="176"/>
        <v/>
      </c>
      <c r="AE463" s="38"/>
      <c r="AF463" s="16" t="str">
        <f t="shared" si="189"/>
        <v/>
      </c>
      <c r="AG463" s="16" t="str">
        <f t="shared" si="190"/>
        <v/>
      </c>
      <c r="AH463" s="16"/>
      <c r="AI463" s="79" t="str">
        <f t="shared" si="191"/>
        <v/>
      </c>
      <c r="AJ463" s="79" t="str">
        <f t="shared" si="192"/>
        <v/>
      </c>
      <c r="AK463" s="59"/>
      <c r="AL463" s="65" t="str">
        <f t="shared" si="177"/>
        <v/>
      </c>
      <c r="AM463" s="65" t="str">
        <f t="shared" si="178"/>
        <v/>
      </c>
      <c r="AN463" s="66"/>
      <c r="AO463" s="65" t="str">
        <f t="shared" si="179"/>
        <v/>
      </c>
      <c r="AP463" s="65" t="str">
        <f t="shared" si="180"/>
        <v/>
      </c>
      <c r="AR463" s="67" t="str">
        <f t="shared" si="181"/>
        <v/>
      </c>
      <c r="AS463" s="67" t="str">
        <f>IF(K463="","",Input!D$27-(((L463*F$23-K463*F$22)*F$6))-Input!D$17+C$28)</f>
        <v/>
      </c>
      <c r="AT463" s="67"/>
      <c r="AU463" s="67" t="str">
        <f t="shared" si="182"/>
        <v/>
      </c>
      <c r="AV463" s="67" t="str">
        <f>IF(H463="","",Input!D$27-((I463*C$23-H463*C$22)*C$6)-Input!D$16+C$28)</f>
        <v/>
      </c>
      <c r="BA463" s="37"/>
      <c r="BB463" s="37"/>
      <c r="BD463" s="37"/>
      <c r="BE463" s="37"/>
      <c r="BJ463" s="1" t="str">
        <f t="shared" si="193"/>
        <v/>
      </c>
    </row>
    <row r="464" spans="8:62" x14ac:dyDescent="0.2">
      <c r="H464" s="18" t="str">
        <f>IF(DAT_ROOT!A461="","",DAT_ROOT!A461*Input!$D$41)</f>
        <v/>
      </c>
      <c r="I464" s="18" t="str">
        <f>IF(DAT_ROOT!B461="","",DAT_ROOT!B461*Input!$D$42)</f>
        <v/>
      </c>
      <c r="J464" s="17"/>
      <c r="K464" s="18" t="str">
        <f>IF(DAT_TIP!A461="","",DAT_TIP!A461*Input!$D$43)</f>
        <v/>
      </c>
      <c r="L464" s="18" t="str">
        <f>IF(DAT_TIP!B461="","",DAT_TIP!B461*Input!$D$44)</f>
        <v/>
      </c>
      <c r="M464" s="1">
        <f t="shared" si="194"/>
        <v>461</v>
      </c>
      <c r="N464" s="16" t="str">
        <f t="shared" si="183"/>
        <v/>
      </c>
      <c r="O464" s="16" t="str">
        <f t="shared" si="184"/>
        <v/>
      </c>
      <c r="P464" s="17"/>
      <c r="Q464" s="16" t="str">
        <f t="shared" si="185"/>
        <v/>
      </c>
      <c r="R464" s="16" t="str">
        <f t="shared" si="186"/>
        <v/>
      </c>
      <c r="T464" s="63" t="str">
        <f t="shared" si="171"/>
        <v/>
      </c>
      <c r="U464" s="63" t="str">
        <f t="shared" si="172"/>
        <v/>
      </c>
      <c r="V464" s="64"/>
      <c r="W464" s="63" t="str">
        <f t="shared" si="173"/>
        <v/>
      </c>
      <c r="X464" s="63" t="str">
        <f t="shared" si="174"/>
        <v/>
      </c>
      <c r="Y464" s="58"/>
      <c r="Z464" s="60" t="str">
        <f t="shared" si="187"/>
        <v/>
      </c>
      <c r="AA464" s="60" t="str">
        <f t="shared" si="175"/>
        <v/>
      </c>
      <c r="AB464" s="61"/>
      <c r="AC464" s="62" t="str">
        <f t="shared" si="188"/>
        <v/>
      </c>
      <c r="AD464" s="62" t="str">
        <f t="shared" si="176"/>
        <v/>
      </c>
      <c r="AE464" s="38"/>
      <c r="AF464" s="16" t="str">
        <f t="shared" si="189"/>
        <v/>
      </c>
      <c r="AG464" s="16" t="str">
        <f t="shared" si="190"/>
        <v/>
      </c>
      <c r="AH464" s="16"/>
      <c r="AI464" s="79" t="str">
        <f t="shared" si="191"/>
        <v/>
      </c>
      <c r="AJ464" s="79" t="str">
        <f t="shared" si="192"/>
        <v/>
      </c>
      <c r="AK464" s="59"/>
      <c r="AL464" s="65" t="str">
        <f t="shared" si="177"/>
        <v/>
      </c>
      <c r="AM464" s="65" t="str">
        <f t="shared" si="178"/>
        <v/>
      </c>
      <c r="AN464" s="66"/>
      <c r="AO464" s="65" t="str">
        <f t="shared" si="179"/>
        <v/>
      </c>
      <c r="AP464" s="65" t="str">
        <f t="shared" si="180"/>
        <v/>
      </c>
      <c r="AR464" s="67" t="str">
        <f t="shared" si="181"/>
        <v/>
      </c>
      <c r="AS464" s="67" t="str">
        <f>IF(K464="","",Input!D$27-(((L464*F$23-K464*F$22)*F$6))-Input!D$17+C$28)</f>
        <v/>
      </c>
      <c r="AT464" s="67"/>
      <c r="AU464" s="67" t="str">
        <f t="shared" si="182"/>
        <v/>
      </c>
      <c r="AV464" s="67" t="str">
        <f>IF(H464="","",Input!D$27-((I464*C$23-H464*C$22)*C$6)-Input!D$16+C$28)</f>
        <v/>
      </c>
      <c r="BA464" s="37"/>
      <c r="BB464" s="37"/>
      <c r="BD464" s="37"/>
      <c r="BE464" s="37"/>
      <c r="BJ464" s="1" t="str">
        <f t="shared" si="193"/>
        <v/>
      </c>
    </row>
    <row r="465" spans="8:62" x14ac:dyDescent="0.2">
      <c r="H465" s="18" t="str">
        <f>IF(DAT_ROOT!A462="","",DAT_ROOT!A462*Input!$D$41)</f>
        <v/>
      </c>
      <c r="I465" s="18" t="str">
        <f>IF(DAT_ROOT!B462="","",DAT_ROOT!B462*Input!$D$42)</f>
        <v/>
      </c>
      <c r="J465" s="17"/>
      <c r="K465" s="18" t="str">
        <f>IF(DAT_TIP!A462="","",DAT_TIP!A462*Input!$D$43)</f>
        <v/>
      </c>
      <c r="L465" s="18" t="str">
        <f>IF(DAT_TIP!B462="","",DAT_TIP!B462*Input!$D$44)</f>
        <v/>
      </c>
      <c r="M465" s="1">
        <f t="shared" si="194"/>
        <v>462</v>
      </c>
      <c r="N465" s="16" t="str">
        <f t="shared" si="183"/>
        <v/>
      </c>
      <c r="O465" s="16" t="str">
        <f t="shared" si="184"/>
        <v/>
      </c>
      <c r="P465" s="17"/>
      <c r="Q465" s="16" t="str">
        <f t="shared" si="185"/>
        <v/>
      </c>
      <c r="R465" s="16" t="str">
        <f t="shared" si="186"/>
        <v/>
      </c>
      <c r="T465" s="63" t="str">
        <f t="shared" si="171"/>
        <v/>
      </c>
      <c r="U465" s="63" t="str">
        <f t="shared" si="172"/>
        <v/>
      </c>
      <c r="V465" s="64"/>
      <c r="W465" s="63" t="str">
        <f t="shared" si="173"/>
        <v/>
      </c>
      <c r="X465" s="63" t="str">
        <f t="shared" si="174"/>
        <v/>
      </c>
      <c r="Y465" s="58"/>
      <c r="Z465" s="60" t="str">
        <f t="shared" si="187"/>
        <v/>
      </c>
      <c r="AA465" s="60" t="str">
        <f t="shared" si="175"/>
        <v/>
      </c>
      <c r="AB465" s="61"/>
      <c r="AC465" s="62" t="str">
        <f t="shared" si="188"/>
        <v/>
      </c>
      <c r="AD465" s="62" t="str">
        <f t="shared" si="176"/>
        <v/>
      </c>
      <c r="AE465" s="38"/>
      <c r="AF465" s="16" t="str">
        <f t="shared" si="189"/>
        <v/>
      </c>
      <c r="AG465" s="16" t="str">
        <f t="shared" si="190"/>
        <v/>
      </c>
      <c r="AH465" s="16"/>
      <c r="AI465" s="79" t="str">
        <f t="shared" si="191"/>
        <v/>
      </c>
      <c r="AJ465" s="79" t="str">
        <f t="shared" si="192"/>
        <v/>
      </c>
      <c r="AK465" s="59"/>
      <c r="AL465" s="65" t="str">
        <f t="shared" si="177"/>
        <v/>
      </c>
      <c r="AM465" s="65" t="str">
        <f t="shared" si="178"/>
        <v/>
      </c>
      <c r="AN465" s="66"/>
      <c r="AO465" s="65" t="str">
        <f t="shared" si="179"/>
        <v/>
      </c>
      <c r="AP465" s="65" t="str">
        <f t="shared" si="180"/>
        <v/>
      </c>
      <c r="AR465" s="67" t="str">
        <f t="shared" si="181"/>
        <v/>
      </c>
      <c r="AS465" s="67" t="str">
        <f>IF(K465="","",Input!D$27-(((L465*F$23-K465*F$22)*F$6))-Input!D$17+C$28)</f>
        <v/>
      </c>
      <c r="AT465" s="67"/>
      <c r="AU465" s="67" t="str">
        <f t="shared" si="182"/>
        <v/>
      </c>
      <c r="AV465" s="67" t="str">
        <f>IF(H465="","",Input!D$27-((I465*C$23-H465*C$22)*C$6)-Input!D$16+C$28)</f>
        <v/>
      </c>
      <c r="BA465" s="37"/>
      <c r="BB465" s="37"/>
      <c r="BD465" s="37"/>
      <c r="BE465" s="37"/>
      <c r="BJ465" s="1" t="str">
        <f t="shared" si="193"/>
        <v/>
      </c>
    </row>
    <row r="466" spans="8:62" x14ac:dyDescent="0.2">
      <c r="H466" s="18" t="str">
        <f>IF(DAT_ROOT!A463="","",DAT_ROOT!A463*Input!$D$41)</f>
        <v/>
      </c>
      <c r="I466" s="18" t="str">
        <f>IF(DAT_ROOT!B463="","",DAT_ROOT!B463*Input!$D$42)</f>
        <v/>
      </c>
      <c r="J466" s="17"/>
      <c r="K466" s="18" t="str">
        <f>IF(DAT_TIP!A463="","",DAT_TIP!A463*Input!$D$43)</f>
        <v/>
      </c>
      <c r="L466" s="18" t="str">
        <f>IF(DAT_TIP!B463="","",DAT_TIP!B463*Input!$D$44)</f>
        <v/>
      </c>
      <c r="M466" s="1">
        <f t="shared" si="194"/>
        <v>463</v>
      </c>
      <c r="N466" s="16" t="str">
        <f t="shared" si="183"/>
        <v/>
      </c>
      <c r="O466" s="16" t="str">
        <f t="shared" si="184"/>
        <v/>
      </c>
      <c r="P466" s="17"/>
      <c r="Q466" s="16" t="str">
        <f t="shared" si="185"/>
        <v/>
      </c>
      <c r="R466" s="16" t="str">
        <f t="shared" si="186"/>
        <v/>
      </c>
      <c r="T466" s="63" t="str">
        <f t="shared" si="171"/>
        <v/>
      </c>
      <c r="U466" s="63" t="str">
        <f t="shared" si="172"/>
        <v/>
      </c>
      <c r="V466" s="64"/>
      <c r="W466" s="63" t="str">
        <f t="shared" si="173"/>
        <v/>
      </c>
      <c r="X466" s="63" t="str">
        <f t="shared" si="174"/>
        <v/>
      </c>
      <c r="Y466" s="58"/>
      <c r="Z466" s="60" t="str">
        <f t="shared" si="187"/>
        <v/>
      </c>
      <c r="AA466" s="60" t="str">
        <f t="shared" si="175"/>
        <v/>
      </c>
      <c r="AB466" s="61"/>
      <c r="AC466" s="62" t="str">
        <f t="shared" si="188"/>
        <v/>
      </c>
      <c r="AD466" s="62" t="str">
        <f t="shared" si="176"/>
        <v/>
      </c>
      <c r="AE466" s="38"/>
      <c r="AF466" s="16" t="str">
        <f t="shared" si="189"/>
        <v/>
      </c>
      <c r="AG466" s="16" t="str">
        <f t="shared" si="190"/>
        <v/>
      </c>
      <c r="AH466" s="16"/>
      <c r="AI466" s="79" t="str">
        <f t="shared" si="191"/>
        <v/>
      </c>
      <c r="AJ466" s="79" t="str">
        <f t="shared" si="192"/>
        <v/>
      </c>
      <c r="AK466" s="59"/>
      <c r="AL466" s="65" t="str">
        <f t="shared" si="177"/>
        <v/>
      </c>
      <c r="AM466" s="65" t="str">
        <f t="shared" si="178"/>
        <v/>
      </c>
      <c r="AN466" s="66"/>
      <c r="AO466" s="65" t="str">
        <f t="shared" si="179"/>
        <v/>
      </c>
      <c r="AP466" s="65" t="str">
        <f t="shared" si="180"/>
        <v/>
      </c>
      <c r="AR466" s="67" t="str">
        <f t="shared" si="181"/>
        <v/>
      </c>
      <c r="AS466" s="67" t="str">
        <f>IF(K466="","",Input!D$27-(((L466*F$23-K466*F$22)*F$6))-Input!D$17+C$28)</f>
        <v/>
      </c>
      <c r="AT466" s="67"/>
      <c r="AU466" s="67" t="str">
        <f t="shared" si="182"/>
        <v/>
      </c>
      <c r="AV466" s="67" t="str">
        <f>IF(H466="","",Input!D$27-((I466*C$23-H466*C$22)*C$6)-Input!D$16+C$28)</f>
        <v/>
      </c>
      <c r="BA466" s="37"/>
      <c r="BB466" s="37"/>
      <c r="BD466" s="37"/>
      <c r="BE466" s="37"/>
      <c r="BJ466" s="1" t="str">
        <f t="shared" si="193"/>
        <v/>
      </c>
    </row>
    <row r="467" spans="8:62" x14ac:dyDescent="0.2">
      <c r="H467" s="18" t="str">
        <f>IF(DAT_ROOT!A464="","",DAT_ROOT!A464*Input!$D$41)</f>
        <v/>
      </c>
      <c r="I467" s="18" t="str">
        <f>IF(DAT_ROOT!B464="","",DAT_ROOT!B464*Input!$D$42)</f>
        <v/>
      </c>
      <c r="J467" s="17"/>
      <c r="K467" s="18" t="str">
        <f>IF(DAT_TIP!A464="","",DAT_TIP!A464*Input!$D$43)</f>
        <v/>
      </c>
      <c r="L467" s="18" t="str">
        <f>IF(DAT_TIP!B464="","",DAT_TIP!B464*Input!$D$44)</f>
        <v/>
      </c>
      <c r="M467" s="1">
        <f t="shared" si="194"/>
        <v>464</v>
      </c>
      <c r="N467" s="16" t="str">
        <f t="shared" si="183"/>
        <v/>
      </c>
      <c r="O467" s="16" t="str">
        <f t="shared" si="184"/>
        <v/>
      </c>
      <c r="P467" s="17"/>
      <c r="Q467" s="16" t="str">
        <f t="shared" si="185"/>
        <v/>
      </c>
      <c r="R467" s="16" t="str">
        <f t="shared" si="186"/>
        <v/>
      </c>
      <c r="T467" s="63" t="str">
        <f t="shared" si="171"/>
        <v/>
      </c>
      <c r="U467" s="63" t="str">
        <f t="shared" si="172"/>
        <v/>
      </c>
      <c r="V467" s="64"/>
      <c r="W467" s="63" t="str">
        <f t="shared" si="173"/>
        <v/>
      </c>
      <c r="X467" s="63" t="str">
        <f t="shared" si="174"/>
        <v/>
      </c>
      <c r="Y467" s="58"/>
      <c r="Z467" s="60" t="str">
        <f t="shared" si="187"/>
        <v/>
      </c>
      <c r="AA467" s="60" t="str">
        <f t="shared" si="175"/>
        <v/>
      </c>
      <c r="AB467" s="61"/>
      <c r="AC467" s="62" t="str">
        <f t="shared" si="188"/>
        <v/>
      </c>
      <c r="AD467" s="62" t="str">
        <f t="shared" si="176"/>
        <v/>
      </c>
      <c r="AE467" s="38"/>
      <c r="AF467" s="16" t="str">
        <f t="shared" si="189"/>
        <v/>
      </c>
      <c r="AG467" s="16" t="str">
        <f t="shared" si="190"/>
        <v/>
      </c>
      <c r="AH467" s="16"/>
      <c r="AI467" s="79" t="str">
        <f t="shared" si="191"/>
        <v/>
      </c>
      <c r="AJ467" s="79" t="str">
        <f t="shared" si="192"/>
        <v/>
      </c>
      <c r="AK467" s="59"/>
      <c r="AL467" s="65" t="str">
        <f t="shared" si="177"/>
        <v/>
      </c>
      <c r="AM467" s="65" t="str">
        <f t="shared" si="178"/>
        <v/>
      </c>
      <c r="AN467" s="66"/>
      <c r="AO467" s="65" t="str">
        <f t="shared" si="179"/>
        <v/>
      </c>
      <c r="AP467" s="65" t="str">
        <f t="shared" si="180"/>
        <v/>
      </c>
      <c r="AR467" s="67" t="str">
        <f t="shared" si="181"/>
        <v/>
      </c>
      <c r="AS467" s="67" t="str">
        <f>IF(K467="","",Input!D$27-(((L467*F$23-K467*F$22)*F$6))-Input!D$17+C$28)</f>
        <v/>
      </c>
      <c r="AT467" s="67"/>
      <c r="AU467" s="67" t="str">
        <f t="shared" si="182"/>
        <v/>
      </c>
      <c r="AV467" s="67" t="str">
        <f>IF(H467="","",Input!D$27-((I467*C$23-H467*C$22)*C$6)-Input!D$16+C$28)</f>
        <v/>
      </c>
      <c r="BA467" s="37"/>
      <c r="BB467" s="37"/>
      <c r="BD467" s="37"/>
      <c r="BE467" s="37"/>
      <c r="BJ467" s="1" t="str">
        <f t="shared" si="193"/>
        <v/>
      </c>
    </row>
    <row r="468" spans="8:62" x14ac:dyDescent="0.2">
      <c r="H468" s="18" t="str">
        <f>IF(DAT_ROOT!A465="","",DAT_ROOT!A465*Input!$D$41)</f>
        <v/>
      </c>
      <c r="I468" s="18" t="str">
        <f>IF(DAT_ROOT!B465="","",DAT_ROOT!B465*Input!$D$42)</f>
        <v/>
      </c>
      <c r="J468" s="17"/>
      <c r="K468" s="18" t="str">
        <f>IF(DAT_TIP!A465="","",DAT_TIP!A465*Input!$D$43)</f>
        <v/>
      </c>
      <c r="L468" s="18" t="str">
        <f>IF(DAT_TIP!B465="","",DAT_TIP!B465*Input!$D$44)</f>
        <v/>
      </c>
      <c r="M468" s="1">
        <f t="shared" si="194"/>
        <v>465</v>
      </c>
      <c r="N468" s="16" t="str">
        <f t="shared" si="183"/>
        <v/>
      </c>
      <c r="O468" s="16" t="str">
        <f t="shared" si="184"/>
        <v/>
      </c>
      <c r="P468" s="17"/>
      <c r="Q468" s="16" t="str">
        <f t="shared" si="185"/>
        <v/>
      </c>
      <c r="R468" s="16" t="str">
        <f t="shared" si="186"/>
        <v/>
      </c>
      <c r="T468" s="63" t="str">
        <f t="shared" si="171"/>
        <v/>
      </c>
      <c r="U468" s="63" t="str">
        <f t="shared" si="172"/>
        <v/>
      </c>
      <c r="V468" s="64"/>
      <c r="W468" s="63" t="str">
        <f t="shared" si="173"/>
        <v/>
      </c>
      <c r="X468" s="63" t="str">
        <f t="shared" si="174"/>
        <v/>
      </c>
      <c r="Y468" s="58"/>
      <c r="Z468" s="60" t="str">
        <f t="shared" si="187"/>
        <v/>
      </c>
      <c r="AA468" s="60" t="str">
        <f t="shared" si="175"/>
        <v/>
      </c>
      <c r="AB468" s="61"/>
      <c r="AC468" s="62" t="str">
        <f t="shared" si="188"/>
        <v/>
      </c>
      <c r="AD468" s="62" t="str">
        <f t="shared" si="176"/>
        <v/>
      </c>
      <c r="AE468" s="38"/>
      <c r="AF468" s="16" t="str">
        <f t="shared" si="189"/>
        <v/>
      </c>
      <c r="AG468" s="16" t="str">
        <f t="shared" si="190"/>
        <v/>
      </c>
      <c r="AH468" s="16"/>
      <c r="AI468" s="79" t="str">
        <f t="shared" si="191"/>
        <v/>
      </c>
      <c r="AJ468" s="79" t="str">
        <f t="shared" si="192"/>
        <v/>
      </c>
      <c r="AK468" s="59"/>
      <c r="AL468" s="65" t="str">
        <f t="shared" si="177"/>
        <v/>
      </c>
      <c r="AM468" s="65" t="str">
        <f t="shared" si="178"/>
        <v/>
      </c>
      <c r="AN468" s="66"/>
      <c r="AO468" s="65" t="str">
        <f t="shared" si="179"/>
        <v/>
      </c>
      <c r="AP468" s="65" t="str">
        <f t="shared" si="180"/>
        <v/>
      </c>
      <c r="AR468" s="67" t="str">
        <f t="shared" si="181"/>
        <v/>
      </c>
      <c r="AS468" s="67" t="str">
        <f>IF(K468="","",Input!D$27-(((L468*F$23-K468*F$22)*F$6))-Input!D$17+C$28)</f>
        <v/>
      </c>
      <c r="AT468" s="67"/>
      <c r="AU468" s="67" t="str">
        <f t="shared" si="182"/>
        <v/>
      </c>
      <c r="AV468" s="67" t="str">
        <f>IF(H468="","",Input!D$27-((I468*C$23-H468*C$22)*C$6)-Input!D$16+C$28)</f>
        <v/>
      </c>
      <c r="BA468" s="37"/>
      <c r="BB468" s="37"/>
      <c r="BD468" s="37"/>
      <c r="BE468" s="37"/>
      <c r="BJ468" s="1" t="str">
        <f t="shared" si="193"/>
        <v/>
      </c>
    </row>
    <row r="469" spans="8:62" x14ac:dyDescent="0.2">
      <c r="H469" s="18" t="str">
        <f>IF(DAT_ROOT!A466="","",DAT_ROOT!A466*Input!$D$41)</f>
        <v/>
      </c>
      <c r="I469" s="18" t="str">
        <f>IF(DAT_ROOT!B466="","",DAT_ROOT!B466*Input!$D$42)</f>
        <v/>
      </c>
      <c r="J469" s="17"/>
      <c r="K469" s="18" t="str">
        <f>IF(DAT_TIP!A466="","",DAT_TIP!A466*Input!$D$43)</f>
        <v/>
      </c>
      <c r="L469" s="18" t="str">
        <f>IF(DAT_TIP!B466="","",DAT_TIP!B466*Input!$D$44)</f>
        <v/>
      </c>
      <c r="M469" s="1">
        <f t="shared" si="194"/>
        <v>466</v>
      </c>
      <c r="N469" s="16" t="str">
        <f t="shared" si="183"/>
        <v/>
      </c>
      <c r="O469" s="16" t="str">
        <f t="shared" si="184"/>
        <v/>
      </c>
      <c r="P469" s="17"/>
      <c r="Q469" s="16" t="str">
        <f t="shared" si="185"/>
        <v/>
      </c>
      <c r="R469" s="16" t="str">
        <f t="shared" si="186"/>
        <v/>
      </c>
      <c r="T469" s="63" t="str">
        <f t="shared" ref="T469:T532" si="195">IF(Z469="","",C$10*(AA469-AA468)/MAX(C$6*0.000001,SQRT((Z469-Z468)^2+(AA469-AA468)^2)))</f>
        <v/>
      </c>
      <c r="U469" s="63" t="str">
        <f t="shared" ref="U469:U532" si="196">IF(Z469="","",-C$10*(Z469-Z468)/MAX(C$6*0.000001,SQRT((Z469-Z468)^2+(AA469-AA468)^2)))</f>
        <v/>
      </c>
      <c r="V469" s="64"/>
      <c r="W469" s="63" t="str">
        <f t="shared" ref="W469:W532" si="197">IF(Z469="","",F$10*(AD469-AD468)/MAX(F$6*0.000001,SQRT((AC469-AC468)^2+(AD469-AD468)^2)))</f>
        <v/>
      </c>
      <c r="X469" s="63" t="str">
        <f t="shared" ref="X469:X532" si="198">IF(Z469="","",-F$10*(AC469-AC468)/MAX(F$6*0.000001,SQRT((AC469-AC468)^2+(AD469-AD468)^2)))</f>
        <v/>
      </c>
      <c r="Y469" s="58"/>
      <c r="Z469" s="60" t="str">
        <f t="shared" si="187"/>
        <v/>
      </c>
      <c r="AA469" s="60" t="str">
        <f t="shared" ref="AA469:AA532" si="199">IF(H469="","",(I469*C$23-H469*C$22)*C$6+C$9+C$26)</f>
        <v/>
      </c>
      <c r="AB469" s="61"/>
      <c r="AC469" s="62" t="str">
        <f t="shared" si="188"/>
        <v/>
      </c>
      <c r="AD469" s="62" t="str">
        <f t="shared" ref="AD469:AD532" si="200">IF(K469="","",(L469*F$23-K469*F$22)*F$6+F$9+C$26)</f>
        <v/>
      </c>
      <c r="AE469" s="38"/>
      <c r="AF469" s="16" t="str">
        <f t="shared" si="189"/>
        <v/>
      </c>
      <c r="AG469" s="16" t="str">
        <f t="shared" si="190"/>
        <v/>
      </c>
      <c r="AH469" s="16"/>
      <c r="AI469" s="79" t="str">
        <f t="shared" si="191"/>
        <v/>
      </c>
      <c r="AJ469" s="79" t="str">
        <f t="shared" si="192"/>
        <v/>
      </c>
      <c r="AK469" s="59"/>
      <c r="AL469" s="65" t="str">
        <f t="shared" ref="AL469:AL532" si="201">IF(AR469="","",F$10*(AS469-AS468)/MAX(F$8*0.000001,SQRT((AR469-AR468)^2+(AS469-AS468)^2)))</f>
        <v/>
      </c>
      <c r="AM469" s="65" t="str">
        <f t="shared" ref="AM469:AM532" si="202">IF(AR469="","",-F$10*(AR469-AR468)/MAX(F$8*0.000001,SQRT((AR469-AR468)^2+(AS469-AS468)^2)))</f>
        <v/>
      </c>
      <c r="AN469" s="66"/>
      <c r="AO469" s="65" t="str">
        <f t="shared" ref="AO469:AO532" si="203">IF(AR469="","",C$10*(AV469-AV468)/MAX(C$8*0.000001,SQRT((AU469-AU468)^2+(AV469-AV468)^2)))</f>
        <v/>
      </c>
      <c r="AP469" s="65" t="str">
        <f t="shared" ref="AP469:AP532" si="204">IF(AR469="","",-C$10*(AU469-AU468)/MAX(C$8*0.000001,SQRT((AU469-AU468)^2+(AV469-AV468)^2)))</f>
        <v/>
      </c>
      <c r="AR469" s="67" t="str">
        <f t="shared" ref="AR469:AR532" si="205">IF(K469="","",-((K469*F$23+L469*F$22)*F$6+F$8)+MAX(Z:Z)+MIN(Z:Z)+C$27)</f>
        <v/>
      </c>
      <c r="AS469" s="67" t="str">
        <f>IF(K469="","",Input!D$27-(((L469*F$23-K469*F$22)*F$6))-Input!D$17+C$28)</f>
        <v/>
      </c>
      <c r="AT469" s="67"/>
      <c r="AU469" s="67" t="str">
        <f t="shared" ref="AU469:AU532" si="206">IF(H469="","",-((H469*C$23+I469*C$22)*C$6+C$8)+MAX(Z:Z)+MIN(Z:Z)+C$27)</f>
        <v/>
      </c>
      <c r="AV469" s="67" t="str">
        <f>IF(H469="","",Input!D$27-((I469*C$23-H469*C$22)*C$6)-Input!D$16+C$28)</f>
        <v/>
      </c>
      <c r="BA469" s="37"/>
      <c r="BB469" s="37"/>
      <c r="BD469" s="37"/>
      <c r="BE469" s="37"/>
      <c r="BJ469" s="1" t="str">
        <f t="shared" si="193"/>
        <v/>
      </c>
    </row>
    <row r="470" spans="8:62" x14ac:dyDescent="0.2">
      <c r="H470" s="18" t="str">
        <f>IF(DAT_ROOT!A467="","",DAT_ROOT!A467*Input!$D$41)</f>
        <v/>
      </c>
      <c r="I470" s="18" t="str">
        <f>IF(DAT_ROOT!B467="","",DAT_ROOT!B467*Input!$D$42)</f>
        <v/>
      </c>
      <c r="J470" s="17"/>
      <c r="K470" s="18" t="str">
        <f>IF(DAT_TIP!A467="","",DAT_TIP!A467*Input!$D$43)</f>
        <v/>
      </c>
      <c r="L470" s="18" t="str">
        <f>IF(DAT_TIP!B467="","",DAT_TIP!B467*Input!$D$44)</f>
        <v/>
      </c>
      <c r="M470" s="1">
        <f t="shared" si="194"/>
        <v>467</v>
      </c>
      <c r="N470" s="16" t="str">
        <f t="shared" si="183"/>
        <v/>
      </c>
      <c r="O470" s="16" t="str">
        <f t="shared" si="184"/>
        <v/>
      </c>
      <c r="P470" s="17"/>
      <c r="Q470" s="16" t="str">
        <f t="shared" si="185"/>
        <v/>
      </c>
      <c r="R470" s="16" t="str">
        <f t="shared" si="186"/>
        <v/>
      </c>
      <c r="T470" s="63" t="str">
        <f t="shared" si="195"/>
        <v/>
      </c>
      <c r="U470" s="63" t="str">
        <f t="shared" si="196"/>
        <v/>
      </c>
      <c r="V470" s="64"/>
      <c r="W470" s="63" t="str">
        <f t="shared" si="197"/>
        <v/>
      </c>
      <c r="X470" s="63" t="str">
        <f t="shared" si="198"/>
        <v/>
      </c>
      <c r="Y470" s="58"/>
      <c r="Z470" s="60" t="str">
        <f t="shared" si="187"/>
        <v/>
      </c>
      <c r="AA470" s="60" t="str">
        <f t="shared" si="199"/>
        <v/>
      </c>
      <c r="AB470" s="61"/>
      <c r="AC470" s="62" t="str">
        <f t="shared" si="188"/>
        <v/>
      </c>
      <c r="AD470" s="62" t="str">
        <f t="shared" si="200"/>
        <v/>
      </c>
      <c r="AE470" s="38"/>
      <c r="AF470" s="16" t="str">
        <f t="shared" si="189"/>
        <v/>
      </c>
      <c r="AG470" s="16" t="str">
        <f t="shared" si="190"/>
        <v/>
      </c>
      <c r="AH470" s="16"/>
      <c r="AI470" s="79" t="str">
        <f t="shared" si="191"/>
        <v/>
      </c>
      <c r="AJ470" s="79" t="str">
        <f t="shared" si="192"/>
        <v/>
      </c>
      <c r="AK470" s="59"/>
      <c r="AL470" s="65" t="str">
        <f t="shared" si="201"/>
        <v/>
      </c>
      <c r="AM470" s="65" t="str">
        <f t="shared" si="202"/>
        <v/>
      </c>
      <c r="AN470" s="66"/>
      <c r="AO470" s="65" t="str">
        <f t="shared" si="203"/>
        <v/>
      </c>
      <c r="AP470" s="65" t="str">
        <f t="shared" si="204"/>
        <v/>
      </c>
      <c r="AR470" s="67" t="str">
        <f t="shared" si="205"/>
        <v/>
      </c>
      <c r="AS470" s="67" t="str">
        <f>IF(K470="","",Input!D$27-(((L470*F$23-K470*F$22)*F$6))-Input!D$17+C$28)</f>
        <v/>
      </c>
      <c r="AT470" s="67"/>
      <c r="AU470" s="67" t="str">
        <f t="shared" si="206"/>
        <v/>
      </c>
      <c r="AV470" s="67" t="str">
        <f>IF(H470="","",Input!D$27-((I470*C$23-H470*C$22)*C$6)-Input!D$16+C$28)</f>
        <v/>
      </c>
      <c r="BA470" s="37"/>
      <c r="BB470" s="37"/>
      <c r="BD470" s="37"/>
      <c r="BE470" s="37"/>
      <c r="BJ470" s="1" t="str">
        <f t="shared" si="193"/>
        <v/>
      </c>
    </row>
    <row r="471" spans="8:62" x14ac:dyDescent="0.2">
      <c r="H471" s="18" t="str">
        <f>IF(DAT_ROOT!A468="","",DAT_ROOT!A468*Input!$D$41)</f>
        <v/>
      </c>
      <c r="I471" s="18" t="str">
        <f>IF(DAT_ROOT!B468="","",DAT_ROOT!B468*Input!$D$42)</f>
        <v/>
      </c>
      <c r="J471" s="17"/>
      <c r="K471" s="18" t="str">
        <f>IF(DAT_TIP!A468="","",DAT_TIP!A468*Input!$D$43)</f>
        <v/>
      </c>
      <c r="L471" s="18" t="str">
        <f>IF(DAT_TIP!B468="","",DAT_TIP!B468*Input!$D$44)</f>
        <v/>
      </c>
      <c r="M471" s="1">
        <f t="shared" si="194"/>
        <v>468</v>
      </c>
      <c r="N471" s="16" t="str">
        <f t="shared" si="183"/>
        <v/>
      </c>
      <c r="O471" s="16" t="str">
        <f t="shared" si="184"/>
        <v/>
      </c>
      <c r="P471" s="17"/>
      <c r="Q471" s="16" t="str">
        <f t="shared" si="185"/>
        <v/>
      </c>
      <c r="R471" s="16" t="str">
        <f t="shared" si="186"/>
        <v/>
      </c>
      <c r="T471" s="63" t="str">
        <f t="shared" si="195"/>
        <v/>
      </c>
      <c r="U471" s="63" t="str">
        <f t="shared" si="196"/>
        <v/>
      </c>
      <c r="V471" s="64"/>
      <c r="W471" s="63" t="str">
        <f t="shared" si="197"/>
        <v/>
      </c>
      <c r="X471" s="63" t="str">
        <f t="shared" si="198"/>
        <v/>
      </c>
      <c r="Y471" s="58"/>
      <c r="Z471" s="60" t="str">
        <f t="shared" si="187"/>
        <v/>
      </c>
      <c r="AA471" s="60" t="str">
        <f t="shared" si="199"/>
        <v/>
      </c>
      <c r="AB471" s="61"/>
      <c r="AC471" s="62" t="str">
        <f t="shared" si="188"/>
        <v/>
      </c>
      <c r="AD471" s="62" t="str">
        <f t="shared" si="200"/>
        <v/>
      </c>
      <c r="AE471" s="38"/>
      <c r="AF471" s="16" t="str">
        <f t="shared" si="189"/>
        <v/>
      </c>
      <c r="AG471" s="16" t="str">
        <f t="shared" si="190"/>
        <v/>
      </c>
      <c r="AH471" s="16"/>
      <c r="AI471" s="79" t="str">
        <f t="shared" si="191"/>
        <v/>
      </c>
      <c r="AJ471" s="79" t="str">
        <f t="shared" si="192"/>
        <v/>
      </c>
      <c r="AK471" s="59"/>
      <c r="AL471" s="65" t="str">
        <f t="shared" si="201"/>
        <v/>
      </c>
      <c r="AM471" s="65" t="str">
        <f t="shared" si="202"/>
        <v/>
      </c>
      <c r="AN471" s="66"/>
      <c r="AO471" s="65" t="str">
        <f t="shared" si="203"/>
        <v/>
      </c>
      <c r="AP471" s="65" t="str">
        <f t="shared" si="204"/>
        <v/>
      </c>
      <c r="AR471" s="67" t="str">
        <f t="shared" si="205"/>
        <v/>
      </c>
      <c r="AS471" s="67" t="str">
        <f>IF(K471="","",Input!D$27-(((L471*F$23-K471*F$22)*F$6))-Input!D$17+C$28)</f>
        <v/>
      </c>
      <c r="AT471" s="67"/>
      <c r="AU471" s="67" t="str">
        <f t="shared" si="206"/>
        <v/>
      </c>
      <c r="AV471" s="67" t="str">
        <f>IF(H471="","",Input!D$27-((I471*C$23-H471*C$22)*C$6)-Input!D$16+C$28)</f>
        <v/>
      </c>
      <c r="BA471" s="37"/>
      <c r="BB471" s="37"/>
      <c r="BD471" s="37"/>
      <c r="BE471" s="37"/>
      <c r="BJ471" s="1" t="str">
        <f t="shared" si="193"/>
        <v/>
      </c>
    </row>
    <row r="472" spans="8:62" x14ac:dyDescent="0.2">
      <c r="H472" s="18" t="str">
        <f>IF(DAT_ROOT!A469="","",DAT_ROOT!A469*Input!$D$41)</f>
        <v/>
      </c>
      <c r="I472" s="18" t="str">
        <f>IF(DAT_ROOT!B469="","",DAT_ROOT!B469*Input!$D$42)</f>
        <v/>
      </c>
      <c r="J472" s="17"/>
      <c r="K472" s="18" t="str">
        <f>IF(DAT_TIP!A469="","",DAT_TIP!A469*Input!$D$43)</f>
        <v/>
      </c>
      <c r="L472" s="18" t="str">
        <f>IF(DAT_TIP!B469="","",DAT_TIP!B469*Input!$D$44)</f>
        <v/>
      </c>
      <c r="M472" s="1">
        <f t="shared" si="194"/>
        <v>469</v>
      </c>
      <c r="N472" s="16" t="str">
        <f t="shared" si="183"/>
        <v/>
      </c>
      <c r="O472" s="16" t="str">
        <f t="shared" si="184"/>
        <v/>
      </c>
      <c r="P472" s="17"/>
      <c r="Q472" s="16" t="str">
        <f t="shared" si="185"/>
        <v/>
      </c>
      <c r="R472" s="16" t="str">
        <f t="shared" si="186"/>
        <v/>
      </c>
      <c r="T472" s="63" t="str">
        <f t="shared" si="195"/>
        <v/>
      </c>
      <c r="U472" s="63" t="str">
        <f t="shared" si="196"/>
        <v/>
      </c>
      <c r="V472" s="64"/>
      <c r="W472" s="63" t="str">
        <f t="shared" si="197"/>
        <v/>
      </c>
      <c r="X472" s="63" t="str">
        <f t="shared" si="198"/>
        <v/>
      </c>
      <c r="Y472" s="58"/>
      <c r="Z472" s="60" t="str">
        <f t="shared" si="187"/>
        <v/>
      </c>
      <c r="AA472" s="60" t="str">
        <f t="shared" si="199"/>
        <v/>
      </c>
      <c r="AB472" s="61"/>
      <c r="AC472" s="62" t="str">
        <f t="shared" si="188"/>
        <v/>
      </c>
      <c r="AD472" s="62" t="str">
        <f t="shared" si="200"/>
        <v/>
      </c>
      <c r="AE472" s="38"/>
      <c r="AF472" s="16" t="str">
        <f t="shared" si="189"/>
        <v/>
      </c>
      <c r="AG472" s="16" t="str">
        <f t="shared" si="190"/>
        <v/>
      </c>
      <c r="AH472" s="16"/>
      <c r="AI472" s="79" t="str">
        <f t="shared" si="191"/>
        <v/>
      </c>
      <c r="AJ472" s="79" t="str">
        <f t="shared" si="192"/>
        <v/>
      </c>
      <c r="AK472" s="59"/>
      <c r="AL472" s="65" t="str">
        <f t="shared" si="201"/>
        <v/>
      </c>
      <c r="AM472" s="65" t="str">
        <f t="shared" si="202"/>
        <v/>
      </c>
      <c r="AN472" s="66"/>
      <c r="AO472" s="65" t="str">
        <f t="shared" si="203"/>
        <v/>
      </c>
      <c r="AP472" s="65" t="str">
        <f t="shared" si="204"/>
        <v/>
      </c>
      <c r="AR472" s="67" t="str">
        <f t="shared" si="205"/>
        <v/>
      </c>
      <c r="AS472" s="67" t="str">
        <f>IF(K472="","",Input!D$27-(((L472*F$23-K472*F$22)*F$6))-Input!D$17+C$28)</f>
        <v/>
      </c>
      <c r="AT472" s="67"/>
      <c r="AU472" s="67" t="str">
        <f t="shared" si="206"/>
        <v/>
      </c>
      <c r="AV472" s="67" t="str">
        <f>IF(H472="","",Input!D$27-((I472*C$23-H472*C$22)*C$6)-Input!D$16+C$28)</f>
        <v/>
      </c>
      <c r="BA472" s="37"/>
      <c r="BB472" s="37"/>
      <c r="BD472" s="37"/>
      <c r="BE472" s="37"/>
      <c r="BJ472" s="1" t="str">
        <f t="shared" si="193"/>
        <v/>
      </c>
    </row>
    <row r="473" spans="8:62" x14ac:dyDescent="0.2">
      <c r="H473" s="18" t="str">
        <f>IF(DAT_ROOT!A470="","",DAT_ROOT!A470*Input!$D$41)</f>
        <v/>
      </c>
      <c r="I473" s="18" t="str">
        <f>IF(DAT_ROOT!B470="","",DAT_ROOT!B470*Input!$D$42)</f>
        <v/>
      </c>
      <c r="J473" s="17"/>
      <c r="K473" s="18" t="str">
        <f>IF(DAT_TIP!A470="","",DAT_TIP!A470*Input!$D$43)</f>
        <v/>
      </c>
      <c r="L473" s="18" t="str">
        <f>IF(DAT_TIP!B470="","",DAT_TIP!B470*Input!$D$44)</f>
        <v/>
      </c>
      <c r="M473" s="1">
        <f t="shared" si="194"/>
        <v>470</v>
      </c>
      <c r="N473" s="16" t="str">
        <f t="shared" si="183"/>
        <v/>
      </c>
      <c r="O473" s="16" t="str">
        <f t="shared" si="184"/>
        <v/>
      </c>
      <c r="P473" s="17"/>
      <c r="Q473" s="16" t="str">
        <f t="shared" si="185"/>
        <v/>
      </c>
      <c r="R473" s="16" t="str">
        <f t="shared" si="186"/>
        <v/>
      </c>
      <c r="T473" s="63" t="str">
        <f t="shared" si="195"/>
        <v/>
      </c>
      <c r="U473" s="63" t="str">
        <f t="shared" si="196"/>
        <v/>
      </c>
      <c r="V473" s="64"/>
      <c r="W473" s="63" t="str">
        <f t="shared" si="197"/>
        <v/>
      </c>
      <c r="X473" s="63" t="str">
        <f t="shared" si="198"/>
        <v/>
      </c>
      <c r="Y473" s="58"/>
      <c r="Z473" s="60" t="str">
        <f t="shared" si="187"/>
        <v/>
      </c>
      <c r="AA473" s="60" t="str">
        <f t="shared" si="199"/>
        <v/>
      </c>
      <c r="AB473" s="61"/>
      <c r="AC473" s="62" t="str">
        <f t="shared" si="188"/>
        <v/>
      </c>
      <c r="AD473" s="62" t="str">
        <f t="shared" si="200"/>
        <v/>
      </c>
      <c r="AE473" s="38"/>
      <c r="AF473" s="16" t="str">
        <f t="shared" si="189"/>
        <v/>
      </c>
      <c r="AG473" s="16" t="str">
        <f t="shared" si="190"/>
        <v/>
      </c>
      <c r="AH473" s="16"/>
      <c r="AI473" s="79" t="str">
        <f t="shared" si="191"/>
        <v/>
      </c>
      <c r="AJ473" s="79" t="str">
        <f t="shared" si="192"/>
        <v/>
      </c>
      <c r="AK473" s="59"/>
      <c r="AL473" s="65" t="str">
        <f t="shared" si="201"/>
        <v/>
      </c>
      <c r="AM473" s="65" t="str">
        <f t="shared" si="202"/>
        <v/>
      </c>
      <c r="AN473" s="66"/>
      <c r="AO473" s="65" t="str">
        <f t="shared" si="203"/>
        <v/>
      </c>
      <c r="AP473" s="65" t="str">
        <f t="shared" si="204"/>
        <v/>
      </c>
      <c r="AR473" s="67" t="str">
        <f t="shared" si="205"/>
        <v/>
      </c>
      <c r="AS473" s="67" t="str">
        <f>IF(K473="","",Input!D$27-(((L473*F$23-K473*F$22)*F$6))-Input!D$17+C$28)</f>
        <v/>
      </c>
      <c r="AT473" s="67"/>
      <c r="AU473" s="67" t="str">
        <f t="shared" si="206"/>
        <v/>
      </c>
      <c r="AV473" s="67" t="str">
        <f>IF(H473="","",Input!D$27-((I473*C$23-H473*C$22)*C$6)-Input!D$16+C$28)</f>
        <v/>
      </c>
      <c r="BA473" s="37"/>
      <c r="BB473" s="37"/>
      <c r="BD473" s="37"/>
      <c r="BE473" s="37"/>
      <c r="BJ473" s="1" t="str">
        <f t="shared" si="193"/>
        <v/>
      </c>
    </row>
    <row r="474" spans="8:62" x14ac:dyDescent="0.2">
      <c r="H474" s="18" t="str">
        <f>IF(DAT_ROOT!A471="","",DAT_ROOT!A471*Input!$D$41)</f>
        <v/>
      </c>
      <c r="I474" s="18" t="str">
        <f>IF(DAT_ROOT!B471="","",DAT_ROOT!B471*Input!$D$42)</f>
        <v/>
      </c>
      <c r="J474" s="17"/>
      <c r="K474" s="18" t="str">
        <f>IF(DAT_TIP!A471="","",DAT_TIP!A471*Input!$D$43)</f>
        <v/>
      </c>
      <c r="L474" s="18" t="str">
        <f>IF(DAT_TIP!B471="","",DAT_TIP!B471*Input!$D$44)</f>
        <v/>
      </c>
      <c r="M474" s="1">
        <f t="shared" si="194"/>
        <v>471</v>
      </c>
      <c r="N474" s="16" t="str">
        <f t="shared" si="183"/>
        <v/>
      </c>
      <c r="O474" s="16" t="str">
        <f t="shared" si="184"/>
        <v/>
      </c>
      <c r="P474" s="17"/>
      <c r="Q474" s="16" t="str">
        <f t="shared" si="185"/>
        <v/>
      </c>
      <c r="R474" s="16" t="str">
        <f t="shared" si="186"/>
        <v/>
      </c>
      <c r="T474" s="63" t="str">
        <f t="shared" si="195"/>
        <v/>
      </c>
      <c r="U474" s="63" t="str">
        <f t="shared" si="196"/>
        <v/>
      </c>
      <c r="V474" s="64"/>
      <c r="W474" s="63" t="str">
        <f t="shared" si="197"/>
        <v/>
      </c>
      <c r="X474" s="63" t="str">
        <f t="shared" si="198"/>
        <v/>
      </c>
      <c r="Y474" s="58"/>
      <c r="Z474" s="60" t="str">
        <f t="shared" si="187"/>
        <v/>
      </c>
      <c r="AA474" s="60" t="str">
        <f t="shared" si="199"/>
        <v/>
      </c>
      <c r="AB474" s="61"/>
      <c r="AC474" s="62" t="str">
        <f t="shared" si="188"/>
        <v/>
      </c>
      <c r="AD474" s="62" t="str">
        <f t="shared" si="200"/>
        <v/>
      </c>
      <c r="AE474" s="38"/>
      <c r="AF474" s="16" t="str">
        <f t="shared" si="189"/>
        <v/>
      </c>
      <c r="AG474" s="16" t="str">
        <f t="shared" si="190"/>
        <v/>
      </c>
      <c r="AH474" s="16"/>
      <c r="AI474" s="79" t="str">
        <f t="shared" si="191"/>
        <v/>
      </c>
      <c r="AJ474" s="79" t="str">
        <f t="shared" si="192"/>
        <v/>
      </c>
      <c r="AK474" s="59"/>
      <c r="AL474" s="65" t="str">
        <f t="shared" si="201"/>
        <v/>
      </c>
      <c r="AM474" s="65" t="str">
        <f t="shared" si="202"/>
        <v/>
      </c>
      <c r="AN474" s="66"/>
      <c r="AO474" s="65" t="str">
        <f t="shared" si="203"/>
        <v/>
      </c>
      <c r="AP474" s="65" t="str">
        <f t="shared" si="204"/>
        <v/>
      </c>
      <c r="AR474" s="67" t="str">
        <f t="shared" si="205"/>
        <v/>
      </c>
      <c r="AS474" s="67" t="str">
        <f>IF(K474="","",Input!D$27-(((L474*F$23-K474*F$22)*F$6))-Input!D$17+C$28)</f>
        <v/>
      </c>
      <c r="AT474" s="67"/>
      <c r="AU474" s="67" t="str">
        <f t="shared" si="206"/>
        <v/>
      </c>
      <c r="AV474" s="67" t="str">
        <f>IF(H474="","",Input!D$27-((I474*C$23-H474*C$22)*C$6)-Input!D$16+C$28)</f>
        <v/>
      </c>
      <c r="BA474" s="37"/>
      <c r="BB474" s="37"/>
      <c r="BD474" s="37"/>
      <c r="BE474" s="37"/>
      <c r="BJ474" s="1" t="str">
        <f t="shared" si="193"/>
        <v/>
      </c>
    </row>
    <row r="475" spans="8:62" x14ac:dyDescent="0.2">
      <c r="H475" s="18" t="str">
        <f>IF(DAT_ROOT!A472="","",DAT_ROOT!A472*Input!$D$41)</f>
        <v/>
      </c>
      <c r="I475" s="18" t="str">
        <f>IF(DAT_ROOT!B472="","",DAT_ROOT!B472*Input!$D$42)</f>
        <v/>
      </c>
      <c r="J475" s="17"/>
      <c r="K475" s="18" t="str">
        <f>IF(DAT_TIP!A472="","",DAT_TIP!A472*Input!$D$43)</f>
        <v/>
      </c>
      <c r="L475" s="18" t="str">
        <f>IF(DAT_TIP!B472="","",DAT_TIP!B472*Input!$D$44)</f>
        <v/>
      </c>
      <c r="M475" s="1">
        <f t="shared" si="194"/>
        <v>472</v>
      </c>
      <c r="N475" s="16" t="str">
        <f t="shared" si="183"/>
        <v/>
      </c>
      <c r="O475" s="16" t="str">
        <f t="shared" si="184"/>
        <v/>
      </c>
      <c r="P475" s="17"/>
      <c r="Q475" s="16" t="str">
        <f t="shared" si="185"/>
        <v/>
      </c>
      <c r="R475" s="16" t="str">
        <f t="shared" si="186"/>
        <v/>
      </c>
      <c r="T475" s="63" t="str">
        <f t="shared" si="195"/>
        <v/>
      </c>
      <c r="U475" s="63" t="str">
        <f t="shared" si="196"/>
        <v/>
      </c>
      <c r="V475" s="64"/>
      <c r="W475" s="63" t="str">
        <f t="shared" si="197"/>
        <v/>
      </c>
      <c r="X475" s="63" t="str">
        <f t="shared" si="198"/>
        <v/>
      </c>
      <c r="Y475" s="58"/>
      <c r="Z475" s="60" t="str">
        <f t="shared" si="187"/>
        <v/>
      </c>
      <c r="AA475" s="60" t="str">
        <f t="shared" si="199"/>
        <v/>
      </c>
      <c r="AB475" s="61"/>
      <c r="AC475" s="62" t="str">
        <f t="shared" si="188"/>
        <v/>
      </c>
      <c r="AD475" s="62" t="str">
        <f t="shared" si="200"/>
        <v/>
      </c>
      <c r="AE475" s="38"/>
      <c r="AF475" s="16" t="str">
        <f t="shared" si="189"/>
        <v/>
      </c>
      <c r="AG475" s="16" t="str">
        <f t="shared" si="190"/>
        <v/>
      </c>
      <c r="AH475" s="16"/>
      <c r="AI475" s="79" t="str">
        <f t="shared" si="191"/>
        <v/>
      </c>
      <c r="AJ475" s="79" t="str">
        <f t="shared" si="192"/>
        <v/>
      </c>
      <c r="AK475" s="59"/>
      <c r="AL475" s="65" t="str">
        <f t="shared" si="201"/>
        <v/>
      </c>
      <c r="AM475" s="65" t="str">
        <f t="shared" si="202"/>
        <v/>
      </c>
      <c r="AN475" s="66"/>
      <c r="AO475" s="65" t="str">
        <f t="shared" si="203"/>
        <v/>
      </c>
      <c r="AP475" s="65" t="str">
        <f t="shared" si="204"/>
        <v/>
      </c>
      <c r="AR475" s="67" t="str">
        <f t="shared" si="205"/>
        <v/>
      </c>
      <c r="AS475" s="67" t="str">
        <f>IF(K475="","",Input!D$27-(((L475*F$23-K475*F$22)*F$6))-Input!D$17+C$28)</f>
        <v/>
      </c>
      <c r="AT475" s="67"/>
      <c r="AU475" s="67" t="str">
        <f t="shared" si="206"/>
        <v/>
      </c>
      <c r="AV475" s="67" t="str">
        <f>IF(H475="","",Input!D$27-((I475*C$23-H475*C$22)*C$6)-Input!D$16+C$28)</f>
        <v/>
      </c>
      <c r="BA475" s="37"/>
      <c r="BB475" s="37"/>
      <c r="BD475" s="37"/>
      <c r="BE475" s="37"/>
      <c r="BJ475" s="1" t="str">
        <f t="shared" si="193"/>
        <v/>
      </c>
    </row>
    <row r="476" spans="8:62" x14ac:dyDescent="0.2">
      <c r="H476" s="18" t="str">
        <f>IF(DAT_ROOT!A473="","",DAT_ROOT!A473*Input!$D$41)</f>
        <v/>
      </c>
      <c r="I476" s="18" t="str">
        <f>IF(DAT_ROOT!B473="","",DAT_ROOT!B473*Input!$D$42)</f>
        <v/>
      </c>
      <c r="J476" s="17"/>
      <c r="K476" s="18" t="str">
        <f>IF(DAT_TIP!A473="","",DAT_TIP!A473*Input!$D$43)</f>
        <v/>
      </c>
      <c r="L476" s="18" t="str">
        <f>IF(DAT_TIP!B473="","",DAT_TIP!B473*Input!$D$44)</f>
        <v/>
      </c>
      <c r="M476" s="1">
        <f t="shared" si="194"/>
        <v>473</v>
      </c>
      <c r="N476" s="16" t="str">
        <f t="shared" si="183"/>
        <v/>
      </c>
      <c r="O476" s="16" t="str">
        <f t="shared" si="184"/>
        <v/>
      </c>
      <c r="P476" s="17"/>
      <c r="Q476" s="16" t="str">
        <f t="shared" si="185"/>
        <v/>
      </c>
      <c r="R476" s="16" t="str">
        <f t="shared" si="186"/>
        <v/>
      </c>
      <c r="T476" s="63" t="str">
        <f t="shared" si="195"/>
        <v/>
      </c>
      <c r="U476" s="63" t="str">
        <f t="shared" si="196"/>
        <v/>
      </c>
      <c r="V476" s="64"/>
      <c r="W476" s="63" t="str">
        <f t="shared" si="197"/>
        <v/>
      </c>
      <c r="X476" s="63" t="str">
        <f t="shared" si="198"/>
        <v/>
      </c>
      <c r="Y476" s="58"/>
      <c r="Z476" s="60" t="str">
        <f t="shared" si="187"/>
        <v/>
      </c>
      <c r="AA476" s="60" t="str">
        <f t="shared" si="199"/>
        <v/>
      </c>
      <c r="AB476" s="61"/>
      <c r="AC476" s="62" t="str">
        <f t="shared" si="188"/>
        <v/>
      </c>
      <c r="AD476" s="62" t="str">
        <f t="shared" si="200"/>
        <v/>
      </c>
      <c r="AE476" s="38"/>
      <c r="AF476" s="16" t="str">
        <f t="shared" si="189"/>
        <v/>
      </c>
      <c r="AG476" s="16" t="str">
        <f t="shared" si="190"/>
        <v/>
      </c>
      <c r="AH476" s="16"/>
      <c r="AI476" s="79" t="str">
        <f t="shared" si="191"/>
        <v/>
      </c>
      <c r="AJ476" s="79" t="str">
        <f t="shared" si="192"/>
        <v/>
      </c>
      <c r="AK476" s="59"/>
      <c r="AL476" s="65" t="str">
        <f t="shared" si="201"/>
        <v/>
      </c>
      <c r="AM476" s="65" t="str">
        <f t="shared" si="202"/>
        <v/>
      </c>
      <c r="AN476" s="66"/>
      <c r="AO476" s="65" t="str">
        <f t="shared" si="203"/>
        <v/>
      </c>
      <c r="AP476" s="65" t="str">
        <f t="shared" si="204"/>
        <v/>
      </c>
      <c r="AR476" s="67" t="str">
        <f t="shared" si="205"/>
        <v/>
      </c>
      <c r="AS476" s="67" t="str">
        <f>IF(K476="","",Input!D$27-(((L476*F$23-K476*F$22)*F$6))-Input!D$17+C$28)</f>
        <v/>
      </c>
      <c r="AT476" s="67"/>
      <c r="AU476" s="67" t="str">
        <f t="shared" si="206"/>
        <v/>
      </c>
      <c r="AV476" s="67" t="str">
        <f>IF(H476="","",Input!D$27-((I476*C$23-H476*C$22)*C$6)-Input!D$16+C$28)</f>
        <v/>
      </c>
      <c r="BA476" s="37"/>
      <c r="BB476" s="37"/>
      <c r="BD476" s="37"/>
      <c r="BE476" s="37"/>
      <c r="BJ476" s="1" t="str">
        <f t="shared" si="193"/>
        <v/>
      </c>
    </row>
    <row r="477" spans="8:62" x14ac:dyDescent="0.2">
      <c r="H477" s="18" t="str">
        <f>IF(DAT_ROOT!A474="","",DAT_ROOT!A474*Input!$D$41)</f>
        <v/>
      </c>
      <c r="I477" s="18" t="str">
        <f>IF(DAT_ROOT!B474="","",DAT_ROOT!B474*Input!$D$42)</f>
        <v/>
      </c>
      <c r="J477" s="17"/>
      <c r="K477" s="18" t="str">
        <f>IF(DAT_TIP!A474="","",DAT_TIP!A474*Input!$D$43)</f>
        <v/>
      </c>
      <c r="L477" s="18" t="str">
        <f>IF(DAT_TIP!B474="","",DAT_TIP!B474*Input!$D$44)</f>
        <v/>
      </c>
      <c r="M477" s="1">
        <f t="shared" si="194"/>
        <v>474</v>
      </c>
      <c r="N477" s="16" t="str">
        <f t="shared" si="183"/>
        <v/>
      </c>
      <c r="O477" s="16" t="str">
        <f t="shared" si="184"/>
        <v/>
      </c>
      <c r="P477" s="17"/>
      <c r="Q477" s="16" t="str">
        <f t="shared" si="185"/>
        <v/>
      </c>
      <c r="R477" s="16" t="str">
        <f t="shared" si="186"/>
        <v/>
      </c>
      <c r="T477" s="63" t="str">
        <f t="shared" si="195"/>
        <v/>
      </c>
      <c r="U477" s="63" t="str">
        <f t="shared" si="196"/>
        <v/>
      </c>
      <c r="V477" s="64"/>
      <c r="W477" s="63" t="str">
        <f t="shared" si="197"/>
        <v/>
      </c>
      <c r="X477" s="63" t="str">
        <f t="shared" si="198"/>
        <v/>
      </c>
      <c r="Y477" s="58"/>
      <c r="Z477" s="60" t="str">
        <f t="shared" si="187"/>
        <v/>
      </c>
      <c r="AA477" s="60" t="str">
        <f t="shared" si="199"/>
        <v/>
      </c>
      <c r="AB477" s="61"/>
      <c r="AC477" s="62" t="str">
        <f t="shared" si="188"/>
        <v/>
      </c>
      <c r="AD477" s="62" t="str">
        <f t="shared" si="200"/>
        <v/>
      </c>
      <c r="AE477" s="38"/>
      <c r="AF477" s="16" t="str">
        <f t="shared" si="189"/>
        <v/>
      </c>
      <c r="AG477" s="16" t="str">
        <f t="shared" si="190"/>
        <v/>
      </c>
      <c r="AH477" s="16"/>
      <c r="AI477" s="79" t="str">
        <f t="shared" si="191"/>
        <v/>
      </c>
      <c r="AJ477" s="79" t="str">
        <f t="shared" si="192"/>
        <v/>
      </c>
      <c r="AK477" s="59"/>
      <c r="AL477" s="65" t="str">
        <f t="shared" si="201"/>
        <v/>
      </c>
      <c r="AM477" s="65" t="str">
        <f t="shared" si="202"/>
        <v/>
      </c>
      <c r="AN477" s="66"/>
      <c r="AO477" s="65" t="str">
        <f t="shared" si="203"/>
        <v/>
      </c>
      <c r="AP477" s="65" t="str">
        <f t="shared" si="204"/>
        <v/>
      </c>
      <c r="AR477" s="67" t="str">
        <f t="shared" si="205"/>
        <v/>
      </c>
      <c r="AS477" s="67" t="str">
        <f>IF(K477="","",Input!D$27-(((L477*F$23-K477*F$22)*F$6))-Input!D$17+C$28)</f>
        <v/>
      </c>
      <c r="AT477" s="67"/>
      <c r="AU477" s="67" t="str">
        <f t="shared" si="206"/>
        <v/>
      </c>
      <c r="AV477" s="67" t="str">
        <f>IF(H477="","",Input!D$27-((I477*C$23-H477*C$22)*C$6)-Input!D$16+C$28)</f>
        <v/>
      </c>
      <c r="BA477" s="37"/>
      <c r="BB477" s="37"/>
      <c r="BD477" s="37"/>
      <c r="BE477" s="37"/>
      <c r="BJ477" s="1" t="str">
        <f t="shared" si="193"/>
        <v/>
      </c>
    </row>
    <row r="478" spans="8:62" x14ac:dyDescent="0.2">
      <c r="H478" s="18" t="str">
        <f>IF(DAT_ROOT!A475="","",DAT_ROOT!A475*Input!$D$41)</f>
        <v/>
      </c>
      <c r="I478" s="18" t="str">
        <f>IF(DAT_ROOT!B475="","",DAT_ROOT!B475*Input!$D$42)</f>
        <v/>
      </c>
      <c r="J478" s="17"/>
      <c r="K478" s="18" t="str">
        <f>IF(DAT_TIP!A475="","",DAT_TIP!A475*Input!$D$43)</f>
        <v/>
      </c>
      <c r="L478" s="18" t="str">
        <f>IF(DAT_TIP!B475="","",DAT_TIP!B475*Input!$D$44)</f>
        <v/>
      </c>
      <c r="M478" s="1">
        <f t="shared" si="194"/>
        <v>475</v>
      </c>
      <c r="N478" s="16" t="str">
        <f t="shared" si="183"/>
        <v/>
      </c>
      <c r="O478" s="16" t="str">
        <f t="shared" si="184"/>
        <v/>
      </c>
      <c r="P478" s="17"/>
      <c r="Q478" s="16" t="str">
        <f t="shared" si="185"/>
        <v/>
      </c>
      <c r="R478" s="16" t="str">
        <f t="shared" si="186"/>
        <v/>
      </c>
      <c r="T478" s="63" t="str">
        <f t="shared" si="195"/>
        <v/>
      </c>
      <c r="U478" s="63" t="str">
        <f t="shared" si="196"/>
        <v/>
      </c>
      <c r="V478" s="64"/>
      <c r="W478" s="63" t="str">
        <f t="shared" si="197"/>
        <v/>
      </c>
      <c r="X478" s="63" t="str">
        <f t="shared" si="198"/>
        <v/>
      </c>
      <c r="Y478" s="58"/>
      <c r="Z478" s="60" t="str">
        <f t="shared" si="187"/>
        <v/>
      </c>
      <c r="AA478" s="60" t="str">
        <f t="shared" si="199"/>
        <v/>
      </c>
      <c r="AB478" s="61"/>
      <c r="AC478" s="62" t="str">
        <f t="shared" si="188"/>
        <v/>
      </c>
      <c r="AD478" s="62" t="str">
        <f t="shared" si="200"/>
        <v/>
      </c>
      <c r="AE478" s="38"/>
      <c r="AF478" s="16" t="str">
        <f t="shared" si="189"/>
        <v/>
      </c>
      <c r="AG478" s="16" t="str">
        <f t="shared" si="190"/>
        <v/>
      </c>
      <c r="AH478" s="16"/>
      <c r="AI478" s="79" t="str">
        <f t="shared" si="191"/>
        <v/>
      </c>
      <c r="AJ478" s="79" t="str">
        <f t="shared" si="192"/>
        <v/>
      </c>
      <c r="AK478" s="59"/>
      <c r="AL478" s="65" t="str">
        <f t="shared" si="201"/>
        <v/>
      </c>
      <c r="AM478" s="65" t="str">
        <f t="shared" si="202"/>
        <v/>
      </c>
      <c r="AN478" s="66"/>
      <c r="AO478" s="65" t="str">
        <f t="shared" si="203"/>
        <v/>
      </c>
      <c r="AP478" s="65" t="str">
        <f t="shared" si="204"/>
        <v/>
      </c>
      <c r="AR478" s="67" t="str">
        <f t="shared" si="205"/>
        <v/>
      </c>
      <c r="AS478" s="67" t="str">
        <f>IF(K478="","",Input!D$27-(((L478*F$23-K478*F$22)*F$6))-Input!D$17+C$28)</f>
        <v/>
      </c>
      <c r="AT478" s="67"/>
      <c r="AU478" s="67" t="str">
        <f t="shared" si="206"/>
        <v/>
      </c>
      <c r="AV478" s="67" t="str">
        <f>IF(H478="","",Input!D$27-((I478*C$23-H478*C$22)*C$6)-Input!D$16+C$28)</f>
        <v/>
      </c>
      <c r="BA478" s="37"/>
      <c r="BB478" s="37"/>
      <c r="BD478" s="37"/>
      <c r="BE478" s="37"/>
      <c r="BJ478" s="1" t="str">
        <f t="shared" si="193"/>
        <v/>
      </c>
    </row>
    <row r="479" spans="8:62" x14ac:dyDescent="0.2">
      <c r="H479" s="18" t="str">
        <f>IF(DAT_ROOT!A476="","",DAT_ROOT!A476*Input!$D$41)</f>
        <v/>
      </c>
      <c r="I479" s="18" t="str">
        <f>IF(DAT_ROOT!B476="","",DAT_ROOT!B476*Input!$D$42)</f>
        <v/>
      </c>
      <c r="J479" s="17"/>
      <c r="K479" s="18" t="str">
        <f>IF(DAT_TIP!A476="","",DAT_TIP!A476*Input!$D$43)</f>
        <v/>
      </c>
      <c r="L479" s="18" t="str">
        <f>IF(DAT_TIP!B476="","",DAT_TIP!B476*Input!$D$44)</f>
        <v/>
      </c>
      <c r="M479" s="1">
        <f t="shared" si="194"/>
        <v>476</v>
      </c>
      <c r="N479" s="16" t="str">
        <f t="shared" si="183"/>
        <v/>
      </c>
      <c r="O479" s="16" t="str">
        <f t="shared" si="184"/>
        <v/>
      </c>
      <c r="P479" s="17"/>
      <c r="Q479" s="16" t="str">
        <f t="shared" si="185"/>
        <v/>
      </c>
      <c r="R479" s="16" t="str">
        <f t="shared" si="186"/>
        <v/>
      </c>
      <c r="T479" s="63" t="str">
        <f t="shared" si="195"/>
        <v/>
      </c>
      <c r="U479" s="63" t="str">
        <f t="shared" si="196"/>
        <v/>
      </c>
      <c r="V479" s="64"/>
      <c r="W479" s="63" t="str">
        <f t="shared" si="197"/>
        <v/>
      </c>
      <c r="X479" s="63" t="str">
        <f t="shared" si="198"/>
        <v/>
      </c>
      <c r="Y479" s="58"/>
      <c r="Z479" s="60" t="str">
        <f t="shared" si="187"/>
        <v/>
      </c>
      <c r="AA479" s="60" t="str">
        <f t="shared" si="199"/>
        <v/>
      </c>
      <c r="AB479" s="61"/>
      <c r="AC479" s="62" t="str">
        <f t="shared" si="188"/>
        <v/>
      </c>
      <c r="AD479" s="62" t="str">
        <f t="shared" si="200"/>
        <v/>
      </c>
      <c r="AE479" s="38"/>
      <c r="AF479" s="16" t="str">
        <f t="shared" si="189"/>
        <v/>
      </c>
      <c r="AG479" s="16" t="str">
        <f t="shared" si="190"/>
        <v/>
      </c>
      <c r="AH479" s="16"/>
      <c r="AI479" s="79" t="str">
        <f t="shared" si="191"/>
        <v/>
      </c>
      <c r="AJ479" s="79" t="str">
        <f t="shared" si="192"/>
        <v/>
      </c>
      <c r="AK479" s="59"/>
      <c r="AL479" s="65" t="str">
        <f t="shared" si="201"/>
        <v/>
      </c>
      <c r="AM479" s="65" t="str">
        <f t="shared" si="202"/>
        <v/>
      </c>
      <c r="AN479" s="66"/>
      <c r="AO479" s="65" t="str">
        <f t="shared" si="203"/>
        <v/>
      </c>
      <c r="AP479" s="65" t="str">
        <f t="shared" si="204"/>
        <v/>
      </c>
      <c r="AR479" s="67" t="str">
        <f t="shared" si="205"/>
        <v/>
      </c>
      <c r="AS479" s="67" t="str">
        <f>IF(K479="","",Input!D$27-(((L479*F$23-K479*F$22)*F$6))-Input!D$17+C$28)</f>
        <v/>
      </c>
      <c r="AT479" s="67"/>
      <c r="AU479" s="67" t="str">
        <f t="shared" si="206"/>
        <v/>
      </c>
      <c r="AV479" s="67" t="str">
        <f>IF(H479="","",Input!D$27-((I479*C$23-H479*C$22)*C$6)-Input!D$16+C$28)</f>
        <v/>
      </c>
      <c r="BA479" s="37"/>
      <c r="BB479" s="37"/>
      <c r="BD479" s="37"/>
      <c r="BE479" s="37"/>
      <c r="BJ479" s="1" t="str">
        <f t="shared" si="193"/>
        <v/>
      </c>
    </row>
    <row r="480" spans="8:62" x14ac:dyDescent="0.2">
      <c r="H480" s="18" t="str">
        <f>IF(DAT_ROOT!A477="","",DAT_ROOT!A477*Input!$D$41)</f>
        <v/>
      </c>
      <c r="I480" s="18" t="str">
        <f>IF(DAT_ROOT!B477="","",DAT_ROOT!B477*Input!$D$42)</f>
        <v/>
      </c>
      <c r="J480" s="17"/>
      <c r="K480" s="18" t="str">
        <f>IF(DAT_TIP!A477="","",DAT_TIP!A477*Input!$D$43)</f>
        <v/>
      </c>
      <c r="L480" s="18" t="str">
        <f>IF(DAT_TIP!B477="","",DAT_TIP!B477*Input!$D$44)</f>
        <v/>
      </c>
      <c r="M480" s="1">
        <f t="shared" si="194"/>
        <v>477</v>
      </c>
      <c r="N480" s="16" t="str">
        <f t="shared" si="183"/>
        <v/>
      </c>
      <c r="O480" s="16" t="str">
        <f t="shared" si="184"/>
        <v/>
      </c>
      <c r="P480" s="17"/>
      <c r="Q480" s="16" t="str">
        <f t="shared" si="185"/>
        <v/>
      </c>
      <c r="R480" s="16" t="str">
        <f t="shared" si="186"/>
        <v/>
      </c>
      <c r="T480" s="63" t="str">
        <f t="shared" si="195"/>
        <v/>
      </c>
      <c r="U480" s="63" t="str">
        <f t="shared" si="196"/>
        <v/>
      </c>
      <c r="V480" s="64"/>
      <c r="W480" s="63" t="str">
        <f t="shared" si="197"/>
        <v/>
      </c>
      <c r="X480" s="63" t="str">
        <f t="shared" si="198"/>
        <v/>
      </c>
      <c r="Y480" s="58"/>
      <c r="Z480" s="60" t="str">
        <f t="shared" si="187"/>
        <v/>
      </c>
      <c r="AA480" s="60" t="str">
        <f t="shared" si="199"/>
        <v/>
      </c>
      <c r="AB480" s="61"/>
      <c r="AC480" s="62" t="str">
        <f t="shared" si="188"/>
        <v/>
      </c>
      <c r="AD480" s="62" t="str">
        <f t="shared" si="200"/>
        <v/>
      </c>
      <c r="AE480" s="38"/>
      <c r="AF480" s="16" t="str">
        <f t="shared" si="189"/>
        <v/>
      </c>
      <c r="AG480" s="16" t="str">
        <f t="shared" si="190"/>
        <v/>
      </c>
      <c r="AH480" s="16"/>
      <c r="AI480" s="79" t="str">
        <f t="shared" si="191"/>
        <v/>
      </c>
      <c r="AJ480" s="79" t="str">
        <f t="shared" si="192"/>
        <v/>
      </c>
      <c r="AK480" s="59"/>
      <c r="AL480" s="65" t="str">
        <f t="shared" si="201"/>
        <v/>
      </c>
      <c r="AM480" s="65" t="str">
        <f t="shared" si="202"/>
        <v/>
      </c>
      <c r="AN480" s="66"/>
      <c r="AO480" s="65" t="str">
        <f t="shared" si="203"/>
        <v/>
      </c>
      <c r="AP480" s="65" t="str">
        <f t="shared" si="204"/>
        <v/>
      </c>
      <c r="AR480" s="67" t="str">
        <f t="shared" si="205"/>
        <v/>
      </c>
      <c r="AS480" s="67" t="str">
        <f>IF(K480="","",Input!D$27-(((L480*F$23-K480*F$22)*F$6))-Input!D$17+C$28)</f>
        <v/>
      </c>
      <c r="AT480" s="67"/>
      <c r="AU480" s="67" t="str">
        <f t="shared" si="206"/>
        <v/>
      </c>
      <c r="AV480" s="67" t="str">
        <f>IF(H480="","",Input!D$27-((I480*C$23-H480*C$22)*C$6)-Input!D$16+C$28)</f>
        <v/>
      </c>
      <c r="BA480" s="37"/>
      <c r="BB480" s="37"/>
      <c r="BD480" s="37"/>
      <c r="BE480" s="37"/>
      <c r="BJ480" s="1" t="str">
        <f t="shared" si="193"/>
        <v/>
      </c>
    </row>
    <row r="481" spans="8:62" x14ac:dyDescent="0.2">
      <c r="H481" s="18" t="str">
        <f>IF(DAT_ROOT!A478="","",DAT_ROOT!A478*Input!$D$41)</f>
        <v/>
      </c>
      <c r="I481" s="18" t="str">
        <f>IF(DAT_ROOT!B478="","",DAT_ROOT!B478*Input!$D$42)</f>
        <v/>
      </c>
      <c r="J481" s="17"/>
      <c r="K481" s="18" t="str">
        <f>IF(DAT_TIP!A478="","",DAT_TIP!A478*Input!$D$43)</f>
        <v/>
      </c>
      <c r="L481" s="18" t="str">
        <f>IF(DAT_TIP!B478="","",DAT_TIP!B478*Input!$D$44)</f>
        <v/>
      </c>
      <c r="M481" s="1">
        <f t="shared" si="194"/>
        <v>478</v>
      </c>
      <c r="N481" s="16" t="str">
        <f t="shared" si="183"/>
        <v/>
      </c>
      <c r="O481" s="16" t="str">
        <f t="shared" si="184"/>
        <v/>
      </c>
      <c r="P481" s="17"/>
      <c r="Q481" s="16" t="str">
        <f t="shared" si="185"/>
        <v/>
      </c>
      <c r="R481" s="16" t="str">
        <f t="shared" si="186"/>
        <v/>
      </c>
      <c r="T481" s="63" t="str">
        <f t="shared" si="195"/>
        <v/>
      </c>
      <c r="U481" s="63" t="str">
        <f t="shared" si="196"/>
        <v/>
      </c>
      <c r="V481" s="64"/>
      <c r="W481" s="63" t="str">
        <f t="shared" si="197"/>
        <v/>
      </c>
      <c r="X481" s="63" t="str">
        <f t="shared" si="198"/>
        <v/>
      </c>
      <c r="Y481" s="58"/>
      <c r="Z481" s="60" t="str">
        <f t="shared" si="187"/>
        <v/>
      </c>
      <c r="AA481" s="60" t="str">
        <f t="shared" si="199"/>
        <v/>
      </c>
      <c r="AB481" s="61"/>
      <c r="AC481" s="62" t="str">
        <f t="shared" si="188"/>
        <v/>
      </c>
      <c r="AD481" s="62" t="str">
        <f t="shared" si="200"/>
        <v/>
      </c>
      <c r="AE481" s="38"/>
      <c r="AF481" s="16" t="str">
        <f t="shared" si="189"/>
        <v/>
      </c>
      <c r="AG481" s="16" t="str">
        <f t="shared" si="190"/>
        <v/>
      </c>
      <c r="AH481" s="16"/>
      <c r="AI481" s="79" t="str">
        <f t="shared" si="191"/>
        <v/>
      </c>
      <c r="AJ481" s="79" t="str">
        <f t="shared" si="192"/>
        <v/>
      </c>
      <c r="AK481" s="59"/>
      <c r="AL481" s="65" t="str">
        <f t="shared" si="201"/>
        <v/>
      </c>
      <c r="AM481" s="65" t="str">
        <f t="shared" si="202"/>
        <v/>
      </c>
      <c r="AN481" s="66"/>
      <c r="AO481" s="65" t="str">
        <f t="shared" si="203"/>
        <v/>
      </c>
      <c r="AP481" s="65" t="str">
        <f t="shared" si="204"/>
        <v/>
      </c>
      <c r="AR481" s="67" t="str">
        <f t="shared" si="205"/>
        <v/>
      </c>
      <c r="AS481" s="67" t="str">
        <f>IF(K481="","",Input!D$27-(((L481*F$23-K481*F$22)*F$6))-Input!D$17+C$28)</f>
        <v/>
      </c>
      <c r="AT481" s="67"/>
      <c r="AU481" s="67" t="str">
        <f t="shared" si="206"/>
        <v/>
      </c>
      <c r="AV481" s="67" t="str">
        <f>IF(H481="","",Input!D$27-((I481*C$23-H481*C$22)*C$6)-Input!D$16+C$28)</f>
        <v/>
      </c>
      <c r="BA481" s="37"/>
      <c r="BB481" s="37"/>
      <c r="BD481" s="37"/>
      <c r="BE481" s="37"/>
      <c r="BJ481" s="1" t="str">
        <f t="shared" si="193"/>
        <v/>
      </c>
    </row>
    <row r="482" spans="8:62" x14ac:dyDescent="0.2">
      <c r="H482" s="18" t="str">
        <f>IF(DAT_ROOT!A479="","",DAT_ROOT!A479*Input!$D$41)</f>
        <v/>
      </c>
      <c r="I482" s="18" t="str">
        <f>IF(DAT_ROOT!B479="","",DAT_ROOT!B479*Input!$D$42)</f>
        <v/>
      </c>
      <c r="J482" s="17"/>
      <c r="K482" s="18" t="str">
        <f>IF(DAT_TIP!A479="","",DAT_TIP!A479*Input!$D$43)</f>
        <v/>
      </c>
      <c r="L482" s="18" t="str">
        <f>IF(DAT_TIP!B479="","",DAT_TIP!B479*Input!$D$44)</f>
        <v/>
      </c>
      <c r="M482" s="1">
        <f t="shared" si="194"/>
        <v>479</v>
      </c>
      <c r="N482" s="16" t="str">
        <f t="shared" si="183"/>
        <v/>
      </c>
      <c r="O482" s="16" t="str">
        <f t="shared" si="184"/>
        <v/>
      </c>
      <c r="P482" s="17"/>
      <c r="Q482" s="16" t="str">
        <f t="shared" si="185"/>
        <v/>
      </c>
      <c r="R482" s="16" t="str">
        <f t="shared" si="186"/>
        <v/>
      </c>
      <c r="T482" s="63" t="str">
        <f t="shared" si="195"/>
        <v/>
      </c>
      <c r="U482" s="63" t="str">
        <f t="shared" si="196"/>
        <v/>
      </c>
      <c r="V482" s="64"/>
      <c r="W482" s="63" t="str">
        <f t="shared" si="197"/>
        <v/>
      </c>
      <c r="X482" s="63" t="str">
        <f t="shared" si="198"/>
        <v/>
      </c>
      <c r="Y482" s="58"/>
      <c r="Z482" s="60" t="str">
        <f t="shared" si="187"/>
        <v/>
      </c>
      <c r="AA482" s="60" t="str">
        <f t="shared" si="199"/>
        <v/>
      </c>
      <c r="AB482" s="61"/>
      <c r="AC482" s="62" t="str">
        <f t="shared" si="188"/>
        <v/>
      </c>
      <c r="AD482" s="62" t="str">
        <f t="shared" si="200"/>
        <v/>
      </c>
      <c r="AE482" s="38"/>
      <c r="AF482" s="16" t="str">
        <f t="shared" si="189"/>
        <v/>
      </c>
      <c r="AG482" s="16" t="str">
        <f t="shared" si="190"/>
        <v/>
      </c>
      <c r="AH482" s="16"/>
      <c r="AI482" s="79" t="str">
        <f t="shared" si="191"/>
        <v/>
      </c>
      <c r="AJ482" s="79" t="str">
        <f t="shared" si="192"/>
        <v/>
      </c>
      <c r="AK482" s="59"/>
      <c r="AL482" s="65" t="str">
        <f t="shared" si="201"/>
        <v/>
      </c>
      <c r="AM482" s="65" t="str">
        <f t="shared" si="202"/>
        <v/>
      </c>
      <c r="AN482" s="66"/>
      <c r="AO482" s="65" t="str">
        <f t="shared" si="203"/>
        <v/>
      </c>
      <c r="AP482" s="65" t="str">
        <f t="shared" si="204"/>
        <v/>
      </c>
      <c r="AR482" s="67" t="str">
        <f t="shared" si="205"/>
        <v/>
      </c>
      <c r="AS482" s="67" t="str">
        <f>IF(K482="","",Input!D$27-(((L482*F$23-K482*F$22)*F$6))-Input!D$17+C$28)</f>
        <v/>
      </c>
      <c r="AT482" s="67"/>
      <c r="AU482" s="67" t="str">
        <f t="shared" si="206"/>
        <v/>
      </c>
      <c r="AV482" s="67" t="str">
        <f>IF(H482="","",Input!D$27-((I482*C$23-H482*C$22)*C$6)-Input!D$16+C$28)</f>
        <v/>
      </c>
      <c r="BA482" s="37"/>
      <c r="BB482" s="37"/>
      <c r="BD482" s="37"/>
      <c r="BE482" s="37"/>
      <c r="BJ482" s="1" t="str">
        <f t="shared" si="193"/>
        <v/>
      </c>
    </row>
    <row r="483" spans="8:62" x14ac:dyDescent="0.2">
      <c r="H483" s="18" t="str">
        <f>IF(DAT_ROOT!A480="","",DAT_ROOT!A480*Input!$D$41)</f>
        <v/>
      </c>
      <c r="I483" s="18" t="str">
        <f>IF(DAT_ROOT!B480="","",DAT_ROOT!B480*Input!$D$42)</f>
        <v/>
      </c>
      <c r="J483" s="17"/>
      <c r="K483" s="18" t="str">
        <f>IF(DAT_TIP!A480="","",DAT_TIP!A480*Input!$D$43)</f>
        <v/>
      </c>
      <c r="L483" s="18" t="str">
        <f>IF(DAT_TIP!B480="","",DAT_TIP!B480*Input!$D$44)</f>
        <v/>
      </c>
      <c r="M483" s="1">
        <f t="shared" si="194"/>
        <v>480</v>
      </c>
      <c r="N483" s="16" t="str">
        <f t="shared" si="183"/>
        <v/>
      </c>
      <c r="O483" s="16" t="str">
        <f t="shared" si="184"/>
        <v/>
      </c>
      <c r="P483" s="17"/>
      <c r="Q483" s="16" t="str">
        <f t="shared" si="185"/>
        <v/>
      </c>
      <c r="R483" s="16" t="str">
        <f t="shared" si="186"/>
        <v/>
      </c>
      <c r="T483" s="63" t="str">
        <f t="shared" si="195"/>
        <v/>
      </c>
      <c r="U483" s="63" t="str">
        <f t="shared" si="196"/>
        <v/>
      </c>
      <c r="V483" s="64"/>
      <c r="W483" s="63" t="str">
        <f t="shared" si="197"/>
        <v/>
      </c>
      <c r="X483" s="63" t="str">
        <f t="shared" si="198"/>
        <v/>
      </c>
      <c r="Y483" s="58"/>
      <c r="Z483" s="60" t="str">
        <f t="shared" si="187"/>
        <v/>
      </c>
      <c r="AA483" s="60" t="str">
        <f t="shared" si="199"/>
        <v/>
      </c>
      <c r="AB483" s="61"/>
      <c r="AC483" s="62" t="str">
        <f t="shared" si="188"/>
        <v/>
      </c>
      <c r="AD483" s="62" t="str">
        <f t="shared" si="200"/>
        <v/>
      </c>
      <c r="AE483" s="38"/>
      <c r="AF483" s="16" t="str">
        <f t="shared" si="189"/>
        <v/>
      </c>
      <c r="AG483" s="16" t="str">
        <f t="shared" si="190"/>
        <v/>
      </c>
      <c r="AH483" s="16"/>
      <c r="AI483" s="79" t="str">
        <f t="shared" si="191"/>
        <v/>
      </c>
      <c r="AJ483" s="79" t="str">
        <f t="shared" si="192"/>
        <v/>
      </c>
      <c r="AK483" s="59"/>
      <c r="AL483" s="65" t="str">
        <f t="shared" si="201"/>
        <v/>
      </c>
      <c r="AM483" s="65" t="str">
        <f t="shared" si="202"/>
        <v/>
      </c>
      <c r="AN483" s="66"/>
      <c r="AO483" s="65" t="str">
        <f t="shared" si="203"/>
        <v/>
      </c>
      <c r="AP483" s="65" t="str">
        <f t="shared" si="204"/>
        <v/>
      </c>
      <c r="AR483" s="67" t="str">
        <f t="shared" si="205"/>
        <v/>
      </c>
      <c r="AS483" s="67" t="str">
        <f>IF(K483="","",Input!D$27-(((L483*F$23-K483*F$22)*F$6))-Input!D$17+C$28)</f>
        <v/>
      </c>
      <c r="AT483" s="67"/>
      <c r="AU483" s="67" t="str">
        <f t="shared" si="206"/>
        <v/>
      </c>
      <c r="AV483" s="67" t="str">
        <f>IF(H483="","",Input!D$27-((I483*C$23-H483*C$22)*C$6)-Input!D$16+C$28)</f>
        <v/>
      </c>
      <c r="BA483" s="37"/>
      <c r="BB483" s="37"/>
      <c r="BD483" s="37"/>
      <c r="BE483" s="37"/>
      <c r="BJ483" s="1" t="str">
        <f t="shared" si="193"/>
        <v/>
      </c>
    </row>
    <row r="484" spans="8:62" x14ac:dyDescent="0.2">
      <c r="H484" s="18" t="str">
        <f>IF(DAT_ROOT!A481="","",DAT_ROOT!A481*Input!$D$41)</f>
        <v/>
      </c>
      <c r="I484" s="18" t="str">
        <f>IF(DAT_ROOT!B481="","",DAT_ROOT!B481*Input!$D$42)</f>
        <v/>
      </c>
      <c r="J484" s="17"/>
      <c r="K484" s="18" t="str">
        <f>IF(DAT_TIP!A481="","",DAT_TIP!A481*Input!$D$43)</f>
        <v/>
      </c>
      <c r="L484" s="18" t="str">
        <f>IF(DAT_TIP!B481="","",DAT_TIP!B481*Input!$D$44)</f>
        <v/>
      </c>
      <c r="M484" s="1">
        <f t="shared" si="194"/>
        <v>481</v>
      </c>
      <c r="N484" s="16" t="str">
        <f t="shared" si="183"/>
        <v/>
      </c>
      <c r="O484" s="16" t="str">
        <f t="shared" si="184"/>
        <v/>
      </c>
      <c r="P484" s="17"/>
      <c r="Q484" s="16" t="str">
        <f t="shared" si="185"/>
        <v/>
      </c>
      <c r="R484" s="16" t="str">
        <f t="shared" si="186"/>
        <v/>
      </c>
      <c r="T484" s="63" t="str">
        <f t="shared" si="195"/>
        <v/>
      </c>
      <c r="U484" s="63" t="str">
        <f t="shared" si="196"/>
        <v/>
      </c>
      <c r="V484" s="64"/>
      <c r="W484" s="63" t="str">
        <f t="shared" si="197"/>
        <v/>
      </c>
      <c r="X484" s="63" t="str">
        <f t="shared" si="198"/>
        <v/>
      </c>
      <c r="Y484" s="58"/>
      <c r="Z484" s="60" t="str">
        <f t="shared" si="187"/>
        <v/>
      </c>
      <c r="AA484" s="60" t="str">
        <f t="shared" si="199"/>
        <v/>
      </c>
      <c r="AB484" s="61"/>
      <c r="AC484" s="62" t="str">
        <f t="shared" si="188"/>
        <v/>
      </c>
      <c r="AD484" s="62" t="str">
        <f t="shared" si="200"/>
        <v/>
      </c>
      <c r="AE484" s="38"/>
      <c r="AF484" s="16" t="str">
        <f t="shared" si="189"/>
        <v/>
      </c>
      <c r="AG484" s="16" t="str">
        <f t="shared" si="190"/>
        <v/>
      </c>
      <c r="AH484" s="16"/>
      <c r="AI484" s="79" t="str">
        <f t="shared" si="191"/>
        <v/>
      </c>
      <c r="AJ484" s="79" t="str">
        <f t="shared" si="192"/>
        <v/>
      </c>
      <c r="AK484" s="59"/>
      <c r="AL484" s="65" t="str">
        <f t="shared" si="201"/>
        <v/>
      </c>
      <c r="AM484" s="65" t="str">
        <f t="shared" si="202"/>
        <v/>
      </c>
      <c r="AN484" s="66"/>
      <c r="AO484" s="65" t="str">
        <f t="shared" si="203"/>
        <v/>
      </c>
      <c r="AP484" s="65" t="str">
        <f t="shared" si="204"/>
        <v/>
      </c>
      <c r="AR484" s="67" t="str">
        <f t="shared" si="205"/>
        <v/>
      </c>
      <c r="AS484" s="67" t="str">
        <f>IF(K484="","",Input!D$27-(((L484*F$23-K484*F$22)*F$6))-Input!D$17+C$28)</f>
        <v/>
      </c>
      <c r="AT484" s="67"/>
      <c r="AU484" s="67" t="str">
        <f t="shared" si="206"/>
        <v/>
      </c>
      <c r="AV484" s="67" t="str">
        <f>IF(H484="","",Input!D$27-((I484*C$23-H484*C$22)*C$6)-Input!D$16+C$28)</f>
        <v/>
      </c>
      <c r="BA484" s="37"/>
      <c r="BB484" s="37"/>
      <c r="BD484" s="37"/>
      <c r="BE484" s="37"/>
      <c r="BJ484" s="1" t="str">
        <f t="shared" si="193"/>
        <v/>
      </c>
    </row>
    <row r="485" spans="8:62" x14ac:dyDescent="0.2">
      <c r="H485" s="18" t="str">
        <f>IF(DAT_ROOT!A482="","",DAT_ROOT!A482*Input!$D$41)</f>
        <v/>
      </c>
      <c r="I485" s="18" t="str">
        <f>IF(DAT_ROOT!B482="","",DAT_ROOT!B482*Input!$D$42)</f>
        <v/>
      </c>
      <c r="J485" s="17"/>
      <c r="K485" s="18" t="str">
        <f>IF(DAT_TIP!A482="","",DAT_TIP!A482*Input!$D$43)</f>
        <v/>
      </c>
      <c r="L485" s="18" t="str">
        <f>IF(DAT_TIP!B482="","",DAT_TIP!B482*Input!$D$44)</f>
        <v/>
      </c>
      <c r="M485" s="1">
        <f t="shared" si="194"/>
        <v>482</v>
      </c>
      <c r="N485" s="16" t="str">
        <f t="shared" si="183"/>
        <v/>
      </c>
      <c r="O485" s="16" t="str">
        <f t="shared" si="184"/>
        <v/>
      </c>
      <c r="P485" s="17"/>
      <c r="Q485" s="16" t="str">
        <f t="shared" si="185"/>
        <v/>
      </c>
      <c r="R485" s="16" t="str">
        <f t="shared" si="186"/>
        <v/>
      </c>
      <c r="T485" s="63" t="str">
        <f t="shared" si="195"/>
        <v/>
      </c>
      <c r="U485" s="63" t="str">
        <f t="shared" si="196"/>
        <v/>
      </c>
      <c r="V485" s="64"/>
      <c r="W485" s="63" t="str">
        <f t="shared" si="197"/>
        <v/>
      </c>
      <c r="X485" s="63" t="str">
        <f t="shared" si="198"/>
        <v/>
      </c>
      <c r="Y485" s="58"/>
      <c r="Z485" s="60" t="str">
        <f t="shared" si="187"/>
        <v/>
      </c>
      <c r="AA485" s="60" t="str">
        <f t="shared" si="199"/>
        <v/>
      </c>
      <c r="AB485" s="61"/>
      <c r="AC485" s="62" t="str">
        <f t="shared" si="188"/>
        <v/>
      </c>
      <c r="AD485" s="62" t="str">
        <f t="shared" si="200"/>
        <v/>
      </c>
      <c r="AE485" s="38"/>
      <c r="AF485" s="16" t="str">
        <f t="shared" si="189"/>
        <v/>
      </c>
      <c r="AG485" s="16" t="str">
        <f t="shared" si="190"/>
        <v/>
      </c>
      <c r="AH485" s="16"/>
      <c r="AI485" s="79" t="str">
        <f t="shared" si="191"/>
        <v/>
      </c>
      <c r="AJ485" s="79" t="str">
        <f t="shared" si="192"/>
        <v/>
      </c>
      <c r="AK485" s="59"/>
      <c r="AL485" s="65" t="str">
        <f t="shared" si="201"/>
        <v/>
      </c>
      <c r="AM485" s="65" t="str">
        <f t="shared" si="202"/>
        <v/>
      </c>
      <c r="AN485" s="66"/>
      <c r="AO485" s="65" t="str">
        <f t="shared" si="203"/>
        <v/>
      </c>
      <c r="AP485" s="65" t="str">
        <f t="shared" si="204"/>
        <v/>
      </c>
      <c r="AR485" s="67" t="str">
        <f t="shared" si="205"/>
        <v/>
      </c>
      <c r="AS485" s="67" t="str">
        <f>IF(K485="","",Input!D$27-(((L485*F$23-K485*F$22)*F$6))-Input!D$17+C$28)</f>
        <v/>
      </c>
      <c r="AT485" s="67"/>
      <c r="AU485" s="67" t="str">
        <f t="shared" si="206"/>
        <v/>
      </c>
      <c r="AV485" s="67" t="str">
        <f>IF(H485="","",Input!D$27-((I485*C$23-H485*C$22)*C$6)-Input!D$16+C$28)</f>
        <v/>
      </c>
      <c r="BA485" s="37"/>
      <c r="BB485" s="37"/>
      <c r="BD485" s="37"/>
      <c r="BE485" s="37"/>
      <c r="BJ485" s="1" t="str">
        <f t="shared" si="193"/>
        <v/>
      </c>
    </row>
    <row r="486" spans="8:62" x14ac:dyDescent="0.2">
      <c r="H486" s="18" t="str">
        <f>IF(DAT_ROOT!A483="","",DAT_ROOT!A483*Input!$D$41)</f>
        <v/>
      </c>
      <c r="I486" s="18" t="str">
        <f>IF(DAT_ROOT!B483="","",DAT_ROOT!B483*Input!$D$42)</f>
        <v/>
      </c>
      <c r="J486" s="17"/>
      <c r="K486" s="18" t="str">
        <f>IF(DAT_TIP!A483="","",DAT_TIP!A483*Input!$D$43)</f>
        <v/>
      </c>
      <c r="L486" s="18" t="str">
        <f>IF(DAT_TIP!B483="","",DAT_TIP!B483*Input!$D$44)</f>
        <v/>
      </c>
      <c r="M486" s="1">
        <f t="shared" si="194"/>
        <v>483</v>
      </c>
      <c r="N486" s="16" t="str">
        <f t="shared" si="183"/>
        <v/>
      </c>
      <c r="O486" s="16" t="str">
        <f t="shared" si="184"/>
        <v/>
      </c>
      <c r="P486" s="17"/>
      <c r="Q486" s="16" t="str">
        <f t="shared" si="185"/>
        <v/>
      </c>
      <c r="R486" s="16" t="str">
        <f t="shared" si="186"/>
        <v/>
      </c>
      <c r="T486" s="63" t="str">
        <f t="shared" si="195"/>
        <v/>
      </c>
      <c r="U486" s="63" t="str">
        <f t="shared" si="196"/>
        <v/>
      </c>
      <c r="V486" s="64"/>
      <c r="W486" s="63" t="str">
        <f t="shared" si="197"/>
        <v/>
      </c>
      <c r="X486" s="63" t="str">
        <f t="shared" si="198"/>
        <v/>
      </c>
      <c r="Y486" s="58"/>
      <c r="Z486" s="60" t="str">
        <f t="shared" si="187"/>
        <v/>
      </c>
      <c r="AA486" s="60" t="str">
        <f t="shared" si="199"/>
        <v/>
      </c>
      <c r="AB486" s="61"/>
      <c r="AC486" s="62" t="str">
        <f t="shared" si="188"/>
        <v/>
      </c>
      <c r="AD486" s="62" t="str">
        <f t="shared" si="200"/>
        <v/>
      </c>
      <c r="AE486" s="38"/>
      <c r="AF486" s="16" t="str">
        <f t="shared" si="189"/>
        <v/>
      </c>
      <c r="AG486" s="16" t="str">
        <f t="shared" si="190"/>
        <v/>
      </c>
      <c r="AH486" s="16"/>
      <c r="AI486" s="79" t="str">
        <f t="shared" si="191"/>
        <v/>
      </c>
      <c r="AJ486" s="79" t="str">
        <f t="shared" si="192"/>
        <v/>
      </c>
      <c r="AK486" s="59"/>
      <c r="AL486" s="65" t="str">
        <f t="shared" si="201"/>
        <v/>
      </c>
      <c r="AM486" s="65" t="str">
        <f t="shared" si="202"/>
        <v/>
      </c>
      <c r="AN486" s="66"/>
      <c r="AO486" s="65" t="str">
        <f t="shared" si="203"/>
        <v/>
      </c>
      <c r="AP486" s="65" t="str">
        <f t="shared" si="204"/>
        <v/>
      </c>
      <c r="AR486" s="67" t="str">
        <f t="shared" si="205"/>
        <v/>
      </c>
      <c r="AS486" s="67" t="str">
        <f>IF(K486="","",Input!D$27-(((L486*F$23-K486*F$22)*F$6))-Input!D$17+C$28)</f>
        <v/>
      </c>
      <c r="AT486" s="67"/>
      <c r="AU486" s="67" t="str">
        <f t="shared" si="206"/>
        <v/>
      </c>
      <c r="AV486" s="67" t="str">
        <f>IF(H486="","",Input!D$27-((I486*C$23-H486*C$22)*C$6)-Input!D$16+C$28)</f>
        <v/>
      </c>
      <c r="BA486" s="37"/>
      <c r="BB486" s="37"/>
      <c r="BD486" s="37"/>
      <c r="BE486" s="37"/>
      <c r="BJ486" s="1" t="str">
        <f t="shared" si="193"/>
        <v/>
      </c>
    </row>
    <row r="487" spans="8:62" x14ac:dyDescent="0.2">
      <c r="H487" s="18" t="str">
        <f>IF(DAT_ROOT!A484="","",DAT_ROOT!A484*Input!$D$41)</f>
        <v/>
      </c>
      <c r="I487" s="18" t="str">
        <f>IF(DAT_ROOT!B484="","",DAT_ROOT!B484*Input!$D$42)</f>
        <v/>
      </c>
      <c r="J487" s="17"/>
      <c r="K487" s="18" t="str">
        <f>IF(DAT_TIP!A484="","",DAT_TIP!A484*Input!$D$43)</f>
        <v/>
      </c>
      <c r="L487" s="18" t="str">
        <f>IF(DAT_TIP!B484="","",DAT_TIP!B484*Input!$D$44)</f>
        <v/>
      </c>
      <c r="M487" s="1">
        <f t="shared" si="194"/>
        <v>484</v>
      </c>
      <c r="N487" s="16" t="str">
        <f t="shared" si="183"/>
        <v/>
      </c>
      <c r="O487" s="16" t="str">
        <f t="shared" si="184"/>
        <v/>
      </c>
      <c r="P487" s="17"/>
      <c r="Q487" s="16" t="str">
        <f t="shared" si="185"/>
        <v/>
      </c>
      <c r="R487" s="16" t="str">
        <f t="shared" si="186"/>
        <v/>
      </c>
      <c r="T487" s="63" t="str">
        <f t="shared" si="195"/>
        <v/>
      </c>
      <c r="U487" s="63" t="str">
        <f t="shared" si="196"/>
        <v/>
      </c>
      <c r="V487" s="64"/>
      <c r="W487" s="63" t="str">
        <f t="shared" si="197"/>
        <v/>
      </c>
      <c r="X487" s="63" t="str">
        <f t="shared" si="198"/>
        <v/>
      </c>
      <c r="Y487" s="58"/>
      <c r="Z487" s="60" t="str">
        <f t="shared" si="187"/>
        <v/>
      </c>
      <c r="AA487" s="60" t="str">
        <f t="shared" si="199"/>
        <v/>
      </c>
      <c r="AB487" s="61"/>
      <c r="AC487" s="62" t="str">
        <f t="shared" si="188"/>
        <v/>
      </c>
      <c r="AD487" s="62" t="str">
        <f t="shared" si="200"/>
        <v/>
      </c>
      <c r="AE487" s="38"/>
      <c r="AF487" s="16" t="str">
        <f t="shared" si="189"/>
        <v/>
      </c>
      <c r="AG487" s="16" t="str">
        <f t="shared" si="190"/>
        <v/>
      </c>
      <c r="AH487" s="16"/>
      <c r="AI487" s="79" t="str">
        <f t="shared" si="191"/>
        <v/>
      </c>
      <c r="AJ487" s="79" t="str">
        <f t="shared" si="192"/>
        <v/>
      </c>
      <c r="AK487" s="59"/>
      <c r="AL487" s="65" t="str">
        <f t="shared" si="201"/>
        <v/>
      </c>
      <c r="AM487" s="65" t="str">
        <f t="shared" si="202"/>
        <v/>
      </c>
      <c r="AN487" s="66"/>
      <c r="AO487" s="65" t="str">
        <f t="shared" si="203"/>
        <v/>
      </c>
      <c r="AP487" s="65" t="str">
        <f t="shared" si="204"/>
        <v/>
      </c>
      <c r="AR487" s="67" t="str">
        <f t="shared" si="205"/>
        <v/>
      </c>
      <c r="AS487" s="67" t="str">
        <f>IF(K487="","",Input!D$27-(((L487*F$23-K487*F$22)*F$6))-Input!D$17+C$28)</f>
        <v/>
      </c>
      <c r="AT487" s="67"/>
      <c r="AU487" s="67" t="str">
        <f t="shared" si="206"/>
        <v/>
      </c>
      <c r="AV487" s="67" t="str">
        <f>IF(H487="","",Input!D$27-((I487*C$23-H487*C$22)*C$6)-Input!D$16+C$28)</f>
        <v/>
      </c>
      <c r="BA487" s="37"/>
      <c r="BB487" s="37"/>
      <c r="BD487" s="37"/>
      <c r="BE487" s="37"/>
      <c r="BJ487" s="1" t="str">
        <f t="shared" si="193"/>
        <v/>
      </c>
    </row>
    <row r="488" spans="8:62" x14ac:dyDescent="0.2">
      <c r="H488" s="18" t="str">
        <f>IF(DAT_ROOT!A485="","",DAT_ROOT!A485*Input!$D$41)</f>
        <v/>
      </c>
      <c r="I488" s="18" t="str">
        <f>IF(DAT_ROOT!B485="","",DAT_ROOT!B485*Input!$D$42)</f>
        <v/>
      </c>
      <c r="J488" s="17"/>
      <c r="K488" s="18" t="str">
        <f>IF(DAT_TIP!A485="","",DAT_TIP!A485*Input!$D$43)</f>
        <v/>
      </c>
      <c r="L488" s="18" t="str">
        <f>IF(DAT_TIP!B485="","",DAT_TIP!B485*Input!$D$44)</f>
        <v/>
      </c>
      <c r="M488" s="1">
        <f t="shared" si="194"/>
        <v>485</v>
      </c>
      <c r="N488" s="16" t="str">
        <f t="shared" si="183"/>
        <v/>
      </c>
      <c r="O488" s="16" t="str">
        <f t="shared" si="184"/>
        <v/>
      </c>
      <c r="P488" s="17"/>
      <c r="Q488" s="16" t="str">
        <f t="shared" si="185"/>
        <v/>
      </c>
      <c r="R488" s="16" t="str">
        <f t="shared" si="186"/>
        <v/>
      </c>
      <c r="T488" s="63" t="str">
        <f t="shared" si="195"/>
        <v/>
      </c>
      <c r="U488" s="63" t="str">
        <f t="shared" si="196"/>
        <v/>
      </c>
      <c r="V488" s="64"/>
      <c r="W488" s="63" t="str">
        <f t="shared" si="197"/>
        <v/>
      </c>
      <c r="X488" s="63" t="str">
        <f t="shared" si="198"/>
        <v/>
      </c>
      <c r="Y488" s="58"/>
      <c r="Z488" s="60" t="str">
        <f t="shared" si="187"/>
        <v/>
      </c>
      <c r="AA488" s="60" t="str">
        <f t="shared" si="199"/>
        <v/>
      </c>
      <c r="AB488" s="61"/>
      <c r="AC488" s="62" t="str">
        <f t="shared" si="188"/>
        <v/>
      </c>
      <c r="AD488" s="62" t="str">
        <f t="shared" si="200"/>
        <v/>
      </c>
      <c r="AE488" s="38"/>
      <c r="AF488" s="16" t="str">
        <f t="shared" si="189"/>
        <v/>
      </c>
      <c r="AG488" s="16" t="str">
        <f t="shared" si="190"/>
        <v/>
      </c>
      <c r="AH488" s="16"/>
      <c r="AI488" s="79" t="str">
        <f t="shared" si="191"/>
        <v/>
      </c>
      <c r="AJ488" s="79" t="str">
        <f t="shared" si="192"/>
        <v/>
      </c>
      <c r="AK488" s="59"/>
      <c r="AL488" s="65" t="str">
        <f t="shared" si="201"/>
        <v/>
      </c>
      <c r="AM488" s="65" t="str">
        <f t="shared" si="202"/>
        <v/>
      </c>
      <c r="AN488" s="66"/>
      <c r="AO488" s="65" t="str">
        <f t="shared" si="203"/>
        <v/>
      </c>
      <c r="AP488" s="65" t="str">
        <f t="shared" si="204"/>
        <v/>
      </c>
      <c r="AR488" s="67" t="str">
        <f t="shared" si="205"/>
        <v/>
      </c>
      <c r="AS488" s="67" t="str">
        <f>IF(K488="","",Input!D$27-(((L488*F$23-K488*F$22)*F$6))-Input!D$17+C$28)</f>
        <v/>
      </c>
      <c r="AT488" s="67"/>
      <c r="AU488" s="67" t="str">
        <f t="shared" si="206"/>
        <v/>
      </c>
      <c r="AV488" s="67" t="str">
        <f>IF(H488="","",Input!D$27-((I488*C$23-H488*C$22)*C$6)-Input!D$16+C$28)</f>
        <v/>
      </c>
      <c r="BA488" s="37"/>
      <c r="BB488" s="37"/>
      <c r="BD488" s="37"/>
      <c r="BE488" s="37"/>
      <c r="BJ488" s="1" t="str">
        <f t="shared" si="193"/>
        <v/>
      </c>
    </row>
    <row r="489" spans="8:62" x14ac:dyDescent="0.2">
      <c r="H489" s="18" t="str">
        <f>IF(DAT_ROOT!A486="","",DAT_ROOT!A486*Input!$D$41)</f>
        <v/>
      </c>
      <c r="I489" s="18" t="str">
        <f>IF(DAT_ROOT!B486="","",DAT_ROOT!B486*Input!$D$42)</f>
        <v/>
      </c>
      <c r="J489" s="17"/>
      <c r="K489" s="18" t="str">
        <f>IF(DAT_TIP!A486="","",DAT_TIP!A486*Input!$D$43)</f>
        <v/>
      </c>
      <c r="L489" s="18" t="str">
        <f>IF(DAT_TIP!B486="","",DAT_TIP!B486*Input!$D$44)</f>
        <v/>
      </c>
      <c r="M489" s="1">
        <f t="shared" si="194"/>
        <v>486</v>
      </c>
      <c r="N489" s="16" t="str">
        <f t="shared" si="183"/>
        <v/>
      </c>
      <c r="O489" s="16" t="str">
        <f t="shared" si="184"/>
        <v/>
      </c>
      <c r="P489" s="17"/>
      <c r="Q489" s="16" t="str">
        <f t="shared" si="185"/>
        <v/>
      </c>
      <c r="R489" s="16" t="str">
        <f t="shared" si="186"/>
        <v/>
      </c>
      <c r="T489" s="63" t="str">
        <f t="shared" si="195"/>
        <v/>
      </c>
      <c r="U489" s="63" t="str">
        <f t="shared" si="196"/>
        <v/>
      </c>
      <c r="V489" s="64"/>
      <c r="W489" s="63" t="str">
        <f t="shared" si="197"/>
        <v/>
      </c>
      <c r="X489" s="63" t="str">
        <f t="shared" si="198"/>
        <v/>
      </c>
      <c r="Y489" s="58"/>
      <c r="Z489" s="60" t="str">
        <f t="shared" si="187"/>
        <v/>
      </c>
      <c r="AA489" s="60" t="str">
        <f t="shared" si="199"/>
        <v/>
      </c>
      <c r="AB489" s="61"/>
      <c r="AC489" s="62" t="str">
        <f t="shared" si="188"/>
        <v/>
      </c>
      <c r="AD489" s="62" t="str">
        <f t="shared" si="200"/>
        <v/>
      </c>
      <c r="AE489" s="38"/>
      <c r="AF489" s="16" t="str">
        <f t="shared" si="189"/>
        <v/>
      </c>
      <c r="AG489" s="16" t="str">
        <f t="shared" si="190"/>
        <v/>
      </c>
      <c r="AH489" s="16"/>
      <c r="AI489" s="79" t="str">
        <f t="shared" si="191"/>
        <v/>
      </c>
      <c r="AJ489" s="79" t="str">
        <f t="shared" si="192"/>
        <v/>
      </c>
      <c r="AK489" s="59"/>
      <c r="AL489" s="65" t="str">
        <f t="shared" si="201"/>
        <v/>
      </c>
      <c r="AM489" s="65" t="str">
        <f t="shared" si="202"/>
        <v/>
      </c>
      <c r="AN489" s="66"/>
      <c r="AO489" s="65" t="str">
        <f t="shared" si="203"/>
        <v/>
      </c>
      <c r="AP489" s="65" t="str">
        <f t="shared" si="204"/>
        <v/>
      </c>
      <c r="AR489" s="67" t="str">
        <f t="shared" si="205"/>
        <v/>
      </c>
      <c r="AS489" s="67" t="str">
        <f>IF(K489="","",Input!D$27-(((L489*F$23-K489*F$22)*F$6))-Input!D$17+C$28)</f>
        <v/>
      </c>
      <c r="AT489" s="67"/>
      <c r="AU489" s="67" t="str">
        <f t="shared" si="206"/>
        <v/>
      </c>
      <c r="AV489" s="67" t="str">
        <f>IF(H489="","",Input!D$27-((I489*C$23-H489*C$22)*C$6)-Input!D$16+C$28)</f>
        <v/>
      </c>
      <c r="BA489" s="37"/>
      <c r="BB489" s="37"/>
      <c r="BD489" s="37"/>
      <c r="BE489" s="37"/>
      <c r="BJ489" s="1" t="str">
        <f t="shared" si="193"/>
        <v/>
      </c>
    </row>
    <row r="490" spans="8:62" x14ac:dyDescent="0.2">
      <c r="H490" s="18" t="str">
        <f>IF(DAT_ROOT!A487="","",DAT_ROOT!A487*Input!$D$41)</f>
        <v/>
      </c>
      <c r="I490" s="18" t="str">
        <f>IF(DAT_ROOT!B487="","",DAT_ROOT!B487*Input!$D$42)</f>
        <v/>
      </c>
      <c r="J490" s="17"/>
      <c r="K490" s="18" t="str">
        <f>IF(DAT_TIP!A487="","",DAT_TIP!A487*Input!$D$43)</f>
        <v/>
      </c>
      <c r="L490" s="18" t="str">
        <f>IF(DAT_TIP!B487="","",DAT_TIP!B487*Input!$D$44)</f>
        <v/>
      </c>
      <c r="M490" s="1">
        <f t="shared" si="194"/>
        <v>487</v>
      </c>
      <c r="N490" s="16" t="str">
        <f t="shared" si="183"/>
        <v/>
      </c>
      <c r="O490" s="16" t="str">
        <f t="shared" si="184"/>
        <v/>
      </c>
      <c r="P490" s="17"/>
      <c r="Q490" s="16" t="str">
        <f t="shared" si="185"/>
        <v/>
      </c>
      <c r="R490" s="16" t="str">
        <f t="shared" si="186"/>
        <v/>
      </c>
      <c r="T490" s="63" t="str">
        <f t="shared" si="195"/>
        <v/>
      </c>
      <c r="U490" s="63" t="str">
        <f t="shared" si="196"/>
        <v/>
      </c>
      <c r="V490" s="64"/>
      <c r="W490" s="63" t="str">
        <f t="shared" si="197"/>
        <v/>
      </c>
      <c r="X490" s="63" t="str">
        <f t="shared" si="198"/>
        <v/>
      </c>
      <c r="Y490" s="58"/>
      <c r="Z490" s="60" t="str">
        <f t="shared" si="187"/>
        <v/>
      </c>
      <c r="AA490" s="60" t="str">
        <f t="shared" si="199"/>
        <v/>
      </c>
      <c r="AB490" s="61"/>
      <c r="AC490" s="62" t="str">
        <f t="shared" si="188"/>
        <v/>
      </c>
      <c r="AD490" s="62" t="str">
        <f t="shared" si="200"/>
        <v/>
      </c>
      <c r="AE490" s="38"/>
      <c r="AF490" s="16" t="str">
        <f t="shared" si="189"/>
        <v/>
      </c>
      <c r="AG490" s="16" t="str">
        <f t="shared" si="190"/>
        <v/>
      </c>
      <c r="AH490" s="16"/>
      <c r="AI490" s="79" t="str">
        <f t="shared" si="191"/>
        <v/>
      </c>
      <c r="AJ490" s="79" t="str">
        <f t="shared" si="192"/>
        <v/>
      </c>
      <c r="AK490" s="59"/>
      <c r="AL490" s="65" t="str">
        <f t="shared" si="201"/>
        <v/>
      </c>
      <c r="AM490" s="65" t="str">
        <f t="shared" si="202"/>
        <v/>
      </c>
      <c r="AN490" s="66"/>
      <c r="AO490" s="65" t="str">
        <f t="shared" si="203"/>
        <v/>
      </c>
      <c r="AP490" s="65" t="str">
        <f t="shared" si="204"/>
        <v/>
      </c>
      <c r="AR490" s="67" t="str">
        <f t="shared" si="205"/>
        <v/>
      </c>
      <c r="AS490" s="67" t="str">
        <f>IF(K490="","",Input!D$27-(((L490*F$23-K490*F$22)*F$6))-Input!D$17+C$28)</f>
        <v/>
      </c>
      <c r="AT490" s="67"/>
      <c r="AU490" s="67" t="str">
        <f t="shared" si="206"/>
        <v/>
      </c>
      <c r="AV490" s="67" t="str">
        <f>IF(H490="","",Input!D$27-((I490*C$23-H490*C$22)*C$6)-Input!D$16+C$28)</f>
        <v/>
      </c>
      <c r="BA490" s="37"/>
      <c r="BB490" s="37"/>
      <c r="BD490" s="37"/>
      <c r="BE490" s="37"/>
      <c r="BJ490" s="1" t="str">
        <f t="shared" si="193"/>
        <v/>
      </c>
    </row>
    <row r="491" spans="8:62" x14ac:dyDescent="0.2">
      <c r="H491" s="18" t="str">
        <f>IF(DAT_ROOT!A488="","",DAT_ROOT!A488*Input!$D$41)</f>
        <v/>
      </c>
      <c r="I491" s="18" t="str">
        <f>IF(DAT_ROOT!B488="","",DAT_ROOT!B488*Input!$D$42)</f>
        <v/>
      </c>
      <c r="J491" s="17"/>
      <c r="K491" s="18" t="str">
        <f>IF(DAT_TIP!A488="","",DAT_TIP!A488*Input!$D$43)</f>
        <v/>
      </c>
      <c r="L491" s="18" t="str">
        <f>IF(DAT_TIP!B488="","",DAT_TIP!B488*Input!$D$44)</f>
        <v/>
      </c>
      <c r="M491" s="1">
        <f t="shared" si="194"/>
        <v>488</v>
      </c>
      <c r="N491" s="16" t="str">
        <f t="shared" si="183"/>
        <v/>
      </c>
      <c r="O491" s="16" t="str">
        <f t="shared" si="184"/>
        <v/>
      </c>
      <c r="P491" s="17"/>
      <c r="Q491" s="16" t="str">
        <f t="shared" si="185"/>
        <v/>
      </c>
      <c r="R491" s="16" t="str">
        <f t="shared" si="186"/>
        <v/>
      </c>
      <c r="T491" s="63" t="str">
        <f t="shared" si="195"/>
        <v/>
      </c>
      <c r="U491" s="63" t="str">
        <f t="shared" si="196"/>
        <v/>
      </c>
      <c r="V491" s="64"/>
      <c r="W491" s="63" t="str">
        <f t="shared" si="197"/>
        <v/>
      </c>
      <c r="X491" s="63" t="str">
        <f t="shared" si="198"/>
        <v/>
      </c>
      <c r="Y491" s="58"/>
      <c r="Z491" s="60" t="str">
        <f t="shared" si="187"/>
        <v/>
      </c>
      <c r="AA491" s="60" t="str">
        <f t="shared" si="199"/>
        <v/>
      </c>
      <c r="AB491" s="61"/>
      <c r="AC491" s="62" t="str">
        <f t="shared" si="188"/>
        <v/>
      </c>
      <c r="AD491" s="62" t="str">
        <f t="shared" si="200"/>
        <v/>
      </c>
      <c r="AE491" s="38"/>
      <c r="AF491" s="16" t="str">
        <f t="shared" si="189"/>
        <v/>
      </c>
      <c r="AG491" s="16" t="str">
        <f t="shared" si="190"/>
        <v/>
      </c>
      <c r="AH491" s="16"/>
      <c r="AI491" s="79" t="str">
        <f t="shared" si="191"/>
        <v/>
      </c>
      <c r="AJ491" s="79" t="str">
        <f t="shared" si="192"/>
        <v/>
      </c>
      <c r="AK491" s="59"/>
      <c r="AL491" s="65" t="str">
        <f t="shared" si="201"/>
        <v/>
      </c>
      <c r="AM491" s="65" t="str">
        <f t="shared" si="202"/>
        <v/>
      </c>
      <c r="AN491" s="66"/>
      <c r="AO491" s="65" t="str">
        <f t="shared" si="203"/>
        <v/>
      </c>
      <c r="AP491" s="65" t="str">
        <f t="shared" si="204"/>
        <v/>
      </c>
      <c r="AR491" s="67" t="str">
        <f t="shared" si="205"/>
        <v/>
      </c>
      <c r="AS491" s="67" t="str">
        <f>IF(K491="","",Input!D$27-(((L491*F$23-K491*F$22)*F$6))-Input!D$17+C$28)</f>
        <v/>
      </c>
      <c r="AT491" s="67"/>
      <c r="AU491" s="67" t="str">
        <f t="shared" si="206"/>
        <v/>
      </c>
      <c r="AV491" s="67" t="str">
        <f>IF(H491="","",Input!D$27-((I491*C$23-H491*C$22)*C$6)-Input!D$16+C$28)</f>
        <v/>
      </c>
      <c r="BA491" s="37"/>
      <c r="BB491" s="37"/>
      <c r="BD491" s="37"/>
      <c r="BE491" s="37"/>
      <c r="BJ491" s="1" t="str">
        <f t="shared" si="193"/>
        <v/>
      </c>
    </row>
    <row r="492" spans="8:62" x14ac:dyDescent="0.2">
      <c r="H492" s="18" t="str">
        <f>IF(DAT_ROOT!A489="","",DAT_ROOT!A489*Input!$D$41)</f>
        <v/>
      </c>
      <c r="I492" s="18" t="str">
        <f>IF(DAT_ROOT!B489="","",DAT_ROOT!B489*Input!$D$42)</f>
        <v/>
      </c>
      <c r="J492" s="17"/>
      <c r="K492" s="18" t="str">
        <f>IF(DAT_TIP!A489="","",DAT_TIP!A489*Input!$D$43)</f>
        <v/>
      </c>
      <c r="L492" s="18" t="str">
        <f>IF(DAT_TIP!B489="","",DAT_TIP!B489*Input!$D$44)</f>
        <v/>
      </c>
      <c r="M492" s="1">
        <f t="shared" si="194"/>
        <v>489</v>
      </c>
      <c r="N492" s="16" t="str">
        <f t="shared" si="183"/>
        <v/>
      </c>
      <c r="O492" s="16" t="str">
        <f t="shared" si="184"/>
        <v/>
      </c>
      <c r="P492" s="17"/>
      <c r="Q492" s="16" t="str">
        <f t="shared" si="185"/>
        <v/>
      </c>
      <c r="R492" s="16" t="str">
        <f t="shared" si="186"/>
        <v/>
      </c>
      <c r="T492" s="63" t="str">
        <f t="shared" si="195"/>
        <v/>
      </c>
      <c r="U492" s="63" t="str">
        <f t="shared" si="196"/>
        <v/>
      </c>
      <c r="V492" s="64"/>
      <c r="W492" s="63" t="str">
        <f t="shared" si="197"/>
        <v/>
      </c>
      <c r="X492" s="63" t="str">
        <f t="shared" si="198"/>
        <v/>
      </c>
      <c r="Y492" s="58"/>
      <c r="Z492" s="60" t="str">
        <f t="shared" si="187"/>
        <v/>
      </c>
      <c r="AA492" s="60" t="str">
        <f t="shared" si="199"/>
        <v/>
      </c>
      <c r="AB492" s="61"/>
      <c r="AC492" s="62" t="str">
        <f t="shared" si="188"/>
        <v/>
      </c>
      <c r="AD492" s="62" t="str">
        <f t="shared" si="200"/>
        <v/>
      </c>
      <c r="AE492" s="38"/>
      <c r="AF492" s="16" t="str">
        <f t="shared" si="189"/>
        <v/>
      </c>
      <c r="AG492" s="16" t="str">
        <f t="shared" si="190"/>
        <v/>
      </c>
      <c r="AH492" s="16"/>
      <c r="AI492" s="79" t="str">
        <f t="shared" si="191"/>
        <v/>
      </c>
      <c r="AJ492" s="79" t="str">
        <f t="shared" si="192"/>
        <v/>
      </c>
      <c r="AK492" s="59"/>
      <c r="AL492" s="65" t="str">
        <f t="shared" si="201"/>
        <v/>
      </c>
      <c r="AM492" s="65" t="str">
        <f t="shared" si="202"/>
        <v/>
      </c>
      <c r="AN492" s="66"/>
      <c r="AO492" s="65" t="str">
        <f t="shared" si="203"/>
        <v/>
      </c>
      <c r="AP492" s="65" t="str">
        <f t="shared" si="204"/>
        <v/>
      </c>
      <c r="AR492" s="67" t="str">
        <f t="shared" si="205"/>
        <v/>
      </c>
      <c r="AS492" s="67" t="str">
        <f>IF(K492="","",Input!D$27-(((L492*F$23-K492*F$22)*F$6))-Input!D$17+C$28)</f>
        <v/>
      </c>
      <c r="AT492" s="67"/>
      <c r="AU492" s="67" t="str">
        <f t="shared" si="206"/>
        <v/>
      </c>
      <c r="AV492" s="67" t="str">
        <f>IF(H492="","",Input!D$27-((I492*C$23-H492*C$22)*C$6)-Input!D$16+C$28)</f>
        <v/>
      </c>
      <c r="BA492" s="37"/>
      <c r="BB492" s="37"/>
      <c r="BD492" s="37"/>
      <c r="BE492" s="37"/>
      <c r="BJ492" s="1" t="str">
        <f t="shared" si="193"/>
        <v/>
      </c>
    </row>
    <row r="493" spans="8:62" x14ac:dyDescent="0.2">
      <c r="H493" s="18" t="str">
        <f>IF(DAT_ROOT!A490="","",DAT_ROOT!A490*Input!$D$41)</f>
        <v/>
      </c>
      <c r="I493" s="18" t="str">
        <f>IF(DAT_ROOT!B490="","",DAT_ROOT!B490*Input!$D$42)</f>
        <v/>
      </c>
      <c r="J493" s="17"/>
      <c r="K493" s="18" t="str">
        <f>IF(DAT_TIP!A490="","",DAT_TIP!A490*Input!$D$43)</f>
        <v/>
      </c>
      <c r="L493" s="18" t="str">
        <f>IF(DAT_TIP!B490="","",DAT_TIP!B490*Input!$D$44)</f>
        <v/>
      </c>
      <c r="M493" s="1">
        <f t="shared" si="194"/>
        <v>490</v>
      </c>
      <c r="N493" s="16" t="str">
        <f t="shared" si="183"/>
        <v/>
      </c>
      <c r="O493" s="16" t="str">
        <f t="shared" si="184"/>
        <v/>
      </c>
      <c r="P493" s="17"/>
      <c r="Q493" s="16" t="str">
        <f t="shared" si="185"/>
        <v/>
      </c>
      <c r="R493" s="16" t="str">
        <f t="shared" si="186"/>
        <v/>
      </c>
      <c r="T493" s="63" t="str">
        <f t="shared" si="195"/>
        <v/>
      </c>
      <c r="U493" s="63" t="str">
        <f t="shared" si="196"/>
        <v/>
      </c>
      <c r="V493" s="64"/>
      <c r="W493" s="63" t="str">
        <f t="shared" si="197"/>
        <v/>
      </c>
      <c r="X493" s="63" t="str">
        <f t="shared" si="198"/>
        <v/>
      </c>
      <c r="Y493" s="58"/>
      <c r="Z493" s="60" t="str">
        <f t="shared" si="187"/>
        <v/>
      </c>
      <c r="AA493" s="60" t="str">
        <f t="shared" si="199"/>
        <v/>
      </c>
      <c r="AB493" s="61"/>
      <c r="AC493" s="62" t="str">
        <f t="shared" si="188"/>
        <v/>
      </c>
      <c r="AD493" s="62" t="str">
        <f t="shared" si="200"/>
        <v/>
      </c>
      <c r="AE493" s="38"/>
      <c r="AF493" s="16" t="str">
        <f t="shared" si="189"/>
        <v/>
      </c>
      <c r="AG493" s="16" t="str">
        <f t="shared" si="190"/>
        <v/>
      </c>
      <c r="AH493" s="16"/>
      <c r="AI493" s="79" t="str">
        <f t="shared" si="191"/>
        <v/>
      </c>
      <c r="AJ493" s="79" t="str">
        <f t="shared" si="192"/>
        <v/>
      </c>
      <c r="AK493" s="59"/>
      <c r="AL493" s="65" t="str">
        <f t="shared" si="201"/>
        <v/>
      </c>
      <c r="AM493" s="65" t="str">
        <f t="shared" si="202"/>
        <v/>
      </c>
      <c r="AN493" s="66"/>
      <c r="AO493" s="65" t="str">
        <f t="shared" si="203"/>
        <v/>
      </c>
      <c r="AP493" s="65" t="str">
        <f t="shared" si="204"/>
        <v/>
      </c>
      <c r="AR493" s="67" t="str">
        <f t="shared" si="205"/>
        <v/>
      </c>
      <c r="AS493" s="67" t="str">
        <f>IF(K493="","",Input!D$27-(((L493*F$23-K493*F$22)*F$6))-Input!D$17+C$28)</f>
        <v/>
      </c>
      <c r="AT493" s="67"/>
      <c r="AU493" s="67" t="str">
        <f t="shared" si="206"/>
        <v/>
      </c>
      <c r="AV493" s="67" t="str">
        <f>IF(H493="","",Input!D$27-((I493*C$23-H493*C$22)*C$6)-Input!D$16+C$28)</f>
        <v/>
      </c>
      <c r="BA493" s="37"/>
      <c r="BB493" s="37"/>
      <c r="BD493" s="37"/>
      <c r="BE493" s="37"/>
      <c r="BJ493" s="1" t="str">
        <f t="shared" si="193"/>
        <v/>
      </c>
    </row>
    <row r="494" spans="8:62" x14ac:dyDescent="0.2">
      <c r="H494" s="18" t="str">
        <f>IF(DAT_ROOT!A491="","",DAT_ROOT!A491*Input!$D$41)</f>
        <v/>
      </c>
      <c r="I494" s="18" t="str">
        <f>IF(DAT_ROOT!B491="","",DAT_ROOT!B491*Input!$D$42)</f>
        <v/>
      </c>
      <c r="J494" s="17"/>
      <c r="K494" s="18" t="str">
        <f>IF(DAT_TIP!A491="","",DAT_TIP!A491*Input!$D$43)</f>
        <v/>
      </c>
      <c r="L494" s="18" t="str">
        <f>IF(DAT_TIP!B491="","",DAT_TIP!B491*Input!$D$44)</f>
        <v/>
      </c>
      <c r="M494" s="1">
        <f t="shared" si="194"/>
        <v>491</v>
      </c>
      <c r="N494" s="16" t="str">
        <f t="shared" si="183"/>
        <v/>
      </c>
      <c r="O494" s="16" t="str">
        <f t="shared" si="184"/>
        <v/>
      </c>
      <c r="P494" s="17"/>
      <c r="Q494" s="16" t="str">
        <f t="shared" si="185"/>
        <v/>
      </c>
      <c r="R494" s="16" t="str">
        <f t="shared" si="186"/>
        <v/>
      </c>
      <c r="T494" s="63" t="str">
        <f t="shared" si="195"/>
        <v/>
      </c>
      <c r="U494" s="63" t="str">
        <f t="shared" si="196"/>
        <v/>
      </c>
      <c r="V494" s="64"/>
      <c r="W494" s="63" t="str">
        <f t="shared" si="197"/>
        <v/>
      </c>
      <c r="X494" s="63" t="str">
        <f t="shared" si="198"/>
        <v/>
      </c>
      <c r="Y494" s="58"/>
      <c r="Z494" s="60" t="str">
        <f t="shared" si="187"/>
        <v/>
      </c>
      <c r="AA494" s="60" t="str">
        <f t="shared" si="199"/>
        <v/>
      </c>
      <c r="AB494" s="61"/>
      <c r="AC494" s="62" t="str">
        <f t="shared" si="188"/>
        <v/>
      </c>
      <c r="AD494" s="62" t="str">
        <f t="shared" si="200"/>
        <v/>
      </c>
      <c r="AE494" s="38"/>
      <c r="AF494" s="16" t="str">
        <f t="shared" si="189"/>
        <v/>
      </c>
      <c r="AG494" s="16" t="str">
        <f t="shared" si="190"/>
        <v/>
      </c>
      <c r="AH494" s="16"/>
      <c r="AI494" s="79" t="str">
        <f t="shared" si="191"/>
        <v/>
      </c>
      <c r="AJ494" s="79" t="str">
        <f t="shared" si="192"/>
        <v/>
      </c>
      <c r="AK494" s="59"/>
      <c r="AL494" s="65" t="str">
        <f t="shared" si="201"/>
        <v/>
      </c>
      <c r="AM494" s="65" t="str">
        <f t="shared" si="202"/>
        <v/>
      </c>
      <c r="AN494" s="66"/>
      <c r="AO494" s="65" t="str">
        <f t="shared" si="203"/>
        <v/>
      </c>
      <c r="AP494" s="65" t="str">
        <f t="shared" si="204"/>
        <v/>
      </c>
      <c r="AR494" s="67" t="str">
        <f t="shared" si="205"/>
        <v/>
      </c>
      <c r="AS494" s="67" t="str">
        <f>IF(K494="","",Input!D$27-(((L494*F$23-K494*F$22)*F$6))-Input!D$17+C$28)</f>
        <v/>
      </c>
      <c r="AT494" s="67"/>
      <c r="AU494" s="67" t="str">
        <f t="shared" si="206"/>
        <v/>
      </c>
      <c r="AV494" s="67" t="str">
        <f>IF(H494="","",Input!D$27-((I494*C$23-H494*C$22)*C$6)-Input!D$16+C$28)</f>
        <v/>
      </c>
      <c r="BA494" s="37"/>
      <c r="BB494" s="37"/>
      <c r="BD494" s="37"/>
      <c r="BE494" s="37"/>
      <c r="BJ494" s="1" t="str">
        <f t="shared" si="193"/>
        <v/>
      </c>
    </row>
    <row r="495" spans="8:62" x14ac:dyDescent="0.2">
      <c r="H495" s="18" t="str">
        <f>IF(DAT_ROOT!A492="","",DAT_ROOT!A492*Input!$D$41)</f>
        <v/>
      </c>
      <c r="I495" s="18" t="str">
        <f>IF(DAT_ROOT!B492="","",DAT_ROOT!B492*Input!$D$42)</f>
        <v/>
      </c>
      <c r="J495" s="17"/>
      <c r="K495" s="18" t="str">
        <f>IF(DAT_TIP!A492="","",DAT_TIP!A492*Input!$D$43)</f>
        <v/>
      </c>
      <c r="L495" s="18" t="str">
        <f>IF(DAT_TIP!B492="","",DAT_TIP!B492*Input!$D$44)</f>
        <v/>
      </c>
      <c r="M495" s="1">
        <f t="shared" si="194"/>
        <v>492</v>
      </c>
      <c r="N495" s="16" t="str">
        <f t="shared" si="183"/>
        <v/>
      </c>
      <c r="O495" s="16" t="str">
        <f t="shared" si="184"/>
        <v/>
      </c>
      <c r="P495" s="17"/>
      <c r="Q495" s="16" t="str">
        <f t="shared" si="185"/>
        <v/>
      </c>
      <c r="R495" s="16" t="str">
        <f t="shared" si="186"/>
        <v/>
      </c>
      <c r="T495" s="63" t="str">
        <f t="shared" si="195"/>
        <v/>
      </c>
      <c r="U495" s="63" t="str">
        <f t="shared" si="196"/>
        <v/>
      </c>
      <c r="V495" s="64"/>
      <c r="W495" s="63" t="str">
        <f t="shared" si="197"/>
        <v/>
      </c>
      <c r="X495" s="63" t="str">
        <f t="shared" si="198"/>
        <v/>
      </c>
      <c r="Y495" s="58"/>
      <c r="Z495" s="60" t="str">
        <f t="shared" si="187"/>
        <v/>
      </c>
      <c r="AA495" s="60" t="str">
        <f t="shared" si="199"/>
        <v/>
      </c>
      <c r="AB495" s="61"/>
      <c r="AC495" s="62" t="str">
        <f t="shared" si="188"/>
        <v/>
      </c>
      <c r="AD495" s="62" t="str">
        <f t="shared" si="200"/>
        <v/>
      </c>
      <c r="AE495" s="38"/>
      <c r="AF495" s="16" t="str">
        <f t="shared" si="189"/>
        <v/>
      </c>
      <c r="AG495" s="16" t="str">
        <f t="shared" si="190"/>
        <v/>
      </c>
      <c r="AH495" s="16"/>
      <c r="AI495" s="79" t="str">
        <f t="shared" si="191"/>
        <v/>
      </c>
      <c r="AJ495" s="79" t="str">
        <f t="shared" si="192"/>
        <v/>
      </c>
      <c r="AK495" s="59"/>
      <c r="AL495" s="65" t="str">
        <f t="shared" si="201"/>
        <v/>
      </c>
      <c r="AM495" s="65" t="str">
        <f t="shared" si="202"/>
        <v/>
      </c>
      <c r="AN495" s="66"/>
      <c r="AO495" s="65" t="str">
        <f t="shared" si="203"/>
        <v/>
      </c>
      <c r="AP495" s="65" t="str">
        <f t="shared" si="204"/>
        <v/>
      </c>
      <c r="AR495" s="67" t="str">
        <f t="shared" si="205"/>
        <v/>
      </c>
      <c r="AS495" s="67" t="str">
        <f>IF(K495="","",Input!D$27-(((L495*F$23-K495*F$22)*F$6))-Input!D$17+C$28)</f>
        <v/>
      </c>
      <c r="AT495" s="67"/>
      <c r="AU495" s="67" t="str">
        <f t="shared" si="206"/>
        <v/>
      </c>
      <c r="AV495" s="67" t="str">
        <f>IF(H495="","",Input!D$27-((I495*C$23-H495*C$22)*C$6)-Input!D$16+C$28)</f>
        <v/>
      </c>
      <c r="BA495" s="37"/>
      <c r="BB495" s="37"/>
      <c r="BD495" s="37"/>
      <c r="BE495" s="37"/>
      <c r="BJ495" s="1" t="str">
        <f t="shared" si="193"/>
        <v/>
      </c>
    </row>
    <row r="496" spans="8:62" x14ac:dyDescent="0.2">
      <c r="H496" s="18" t="str">
        <f>IF(DAT_ROOT!A493="","",DAT_ROOT!A493*Input!$D$41)</f>
        <v/>
      </c>
      <c r="I496" s="18" t="str">
        <f>IF(DAT_ROOT!B493="","",DAT_ROOT!B493*Input!$D$42)</f>
        <v/>
      </c>
      <c r="J496" s="17"/>
      <c r="K496" s="18" t="str">
        <f>IF(DAT_TIP!A493="","",DAT_TIP!A493*Input!$D$43)</f>
        <v/>
      </c>
      <c r="L496" s="18" t="str">
        <f>IF(DAT_TIP!B493="","",DAT_TIP!B493*Input!$D$44)</f>
        <v/>
      </c>
      <c r="M496" s="1">
        <f t="shared" si="194"/>
        <v>493</v>
      </c>
      <c r="N496" s="16" t="str">
        <f t="shared" si="183"/>
        <v/>
      </c>
      <c r="O496" s="16" t="str">
        <f t="shared" si="184"/>
        <v/>
      </c>
      <c r="P496" s="17"/>
      <c r="Q496" s="16" t="str">
        <f t="shared" si="185"/>
        <v/>
      </c>
      <c r="R496" s="16" t="str">
        <f t="shared" si="186"/>
        <v/>
      </c>
      <c r="T496" s="63" t="str">
        <f t="shared" si="195"/>
        <v/>
      </c>
      <c r="U496" s="63" t="str">
        <f t="shared" si="196"/>
        <v/>
      </c>
      <c r="V496" s="64"/>
      <c r="W496" s="63" t="str">
        <f t="shared" si="197"/>
        <v/>
      </c>
      <c r="X496" s="63" t="str">
        <f t="shared" si="198"/>
        <v/>
      </c>
      <c r="Y496" s="58"/>
      <c r="Z496" s="60" t="str">
        <f t="shared" si="187"/>
        <v/>
      </c>
      <c r="AA496" s="60" t="str">
        <f t="shared" si="199"/>
        <v/>
      </c>
      <c r="AB496" s="61"/>
      <c r="AC496" s="62" t="str">
        <f t="shared" si="188"/>
        <v/>
      </c>
      <c r="AD496" s="62" t="str">
        <f t="shared" si="200"/>
        <v/>
      </c>
      <c r="AE496" s="38"/>
      <c r="AF496" s="16" t="str">
        <f t="shared" si="189"/>
        <v/>
      </c>
      <c r="AG496" s="16" t="str">
        <f t="shared" si="190"/>
        <v/>
      </c>
      <c r="AH496" s="16"/>
      <c r="AI496" s="79" t="str">
        <f t="shared" si="191"/>
        <v/>
      </c>
      <c r="AJ496" s="79" t="str">
        <f t="shared" si="192"/>
        <v/>
      </c>
      <c r="AK496" s="59"/>
      <c r="AL496" s="65" t="str">
        <f t="shared" si="201"/>
        <v/>
      </c>
      <c r="AM496" s="65" t="str">
        <f t="shared" si="202"/>
        <v/>
      </c>
      <c r="AN496" s="66"/>
      <c r="AO496" s="65" t="str">
        <f t="shared" si="203"/>
        <v/>
      </c>
      <c r="AP496" s="65" t="str">
        <f t="shared" si="204"/>
        <v/>
      </c>
      <c r="AR496" s="67" t="str">
        <f t="shared" si="205"/>
        <v/>
      </c>
      <c r="AS496" s="67" t="str">
        <f>IF(K496="","",Input!D$27-(((L496*F$23-K496*F$22)*F$6))-Input!D$17+C$28)</f>
        <v/>
      </c>
      <c r="AT496" s="67"/>
      <c r="AU496" s="67" t="str">
        <f t="shared" si="206"/>
        <v/>
      </c>
      <c r="AV496" s="67" t="str">
        <f>IF(H496="","",Input!D$27-((I496*C$23-H496*C$22)*C$6)-Input!D$16+C$28)</f>
        <v/>
      </c>
      <c r="BA496" s="37"/>
      <c r="BB496" s="37"/>
      <c r="BD496" s="37"/>
      <c r="BE496" s="37"/>
      <c r="BJ496" s="1" t="str">
        <f t="shared" si="193"/>
        <v/>
      </c>
    </row>
    <row r="497" spans="8:62" x14ac:dyDescent="0.2">
      <c r="H497" s="18" t="str">
        <f>IF(DAT_ROOT!A494="","",DAT_ROOT!A494*Input!$D$41)</f>
        <v/>
      </c>
      <c r="I497" s="18" t="str">
        <f>IF(DAT_ROOT!B494="","",DAT_ROOT!B494*Input!$D$42)</f>
        <v/>
      </c>
      <c r="J497" s="17"/>
      <c r="K497" s="18" t="str">
        <f>IF(DAT_TIP!A494="","",DAT_TIP!A494*Input!$D$43)</f>
        <v/>
      </c>
      <c r="L497" s="18" t="str">
        <f>IF(DAT_TIP!B494="","",DAT_TIP!B494*Input!$D$44)</f>
        <v/>
      </c>
      <c r="M497" s="1">
        <f t="shared" si="194"/>
        <v>494</v>
      </c>
      <c r="N497" s="16" t="str">
        <f t="shared" si="183"/>
        <v/>
      </c>
      <c r="O497" s="16" t="str">
        <f t="shared" si="184"/>
        <v/>
      </c>
      <c r="P497" s="17"/>
      <c r="Q497" s="16" t="str">
        <f t="shared" si="185"/>
        <v/>
      </c>
      <c r="R497" s="16" t="str">
        <f t="shared" si="186"/>
        <v/>
      </c>
      <c r="T497" s="63" t="str">
        <f t="shared" si="195"/>
        <v/>
      </c>
      <c r="U497" s="63" t="str">
        <f t="shared" si="196"/>
        <v/>
      </c>
      <c r="V497" s="64"/>
      <c r="W497" s="63" t="str">
        <f t="shared" si="197"/>
        <v/>
      </c>
      <c r="X497" s="63" t="str">
        <f t="shared" si="198"/>
        <v/>
      </c>
      <c r="Y497" s="58"/>
      <c r="Z497" s="60" t="str">
        <f t="shared" si="187"/>
        <v/>
      </c>
      <c r="AA497" s="60" t="str">
        <f t="shared" si="199"/>
        <v/>
      </c>
      <c r="AB497" s="61"/>
      <c r="AC497" s="62" t="str">
        <f t="shared" si="188"/>
        <v/>
      </c>
      <c r="AD497" s="62" t="str">
        <f t="shared" si="200"/>
        <v/>
      </c>
      <c r="AE497" s="38"/>
      <c r="AF497" s="16" t="str">
        <f t="shared" si="189"/>
        <v/>
      </c>
      <c r="AG497" s="16" t="str">
        <f t="shared" si="190"/>
        <v/>
      </c>
      <c r="AH497" s="16"/>
      <c r="AI497" s="79" t="str">
        <f t="shared" si="191"/>
        <v/>
      </c>
      <c r="AJ497" s="79" t="str">
        <f t="shared" si="192"/>
        <v/>
      </c>
      <c r="AK497" s="59"/>
      <c r="AL497" s="65" t="str">
        <f t="shared" si="201"/>
        <v/>
      </c>
      <c r="AM497" s="65" t="str">
        <f t="shared" si="202"/>
        <v/>
      </c>
      <c r="AN497" s="66"/>
      <c r="AO497" s="65" t="str">
        <f t="shared" si="203"/>
        <v/>
      </c>
      <c r="AP497" s="65" t="str">
        <f t="shared" si="204"/>
        <v/>
      </c>
      <c r="AR497" s="67" t="str">
        <f t="shared" si="205"/>
        <v/>
      </c>
      <c r="AS497" s="67" t="str">
        <f>IF(K497="","",Input!D$27-(((L497*F$23-K497*F$22)*F$6))-Input!D$17+C$28)</f>
        <v/>
      </c>
      <c r="AT497" s="67"/>
      <c r="AU497" s="67" t="str">
        <f t="shared" si="206"/>
        <v/>
      </c>
      <c r="AV497" s="67" t="str">
        <f>IF(H497="","",Input!D$27-((I497*C$23-H497*C$22)*C$6)-Input!D$16+C$28)</f>
        <v/>
      </c>
      <c r="BA497" s="37"/>
      <c r="BB497" s="37"/>
      <c r="BD497" s="37"/>
      <c r="BE497" s="37"/>
      <c r="BJ497" s="1" t="str">
        <f t="shared" si="193"/>
        <v/>
      </c>
    </row>
    <row r="498" spans="8:62" x14ac:dyDescent="0.2">
      <c r="H498" s="18" t="str">
        <f>IF(DAT_ROOT!A495="","",DAT_ROOT!A495*Input!$D$41)</f>
        <v/>
      </c>
      <c r="I498" s="18" t="str">
        <f>IF(DAT_ROOT!B495="","",DAT_ROOT!B495*Input!$D$42)</f>
        <v/>
      </c>
      <c r="J498" s="17"/>
      <c r="K498" s="18" t="str">
        <f>IF(DAT_TIP!A495="","",DAT_TIP!A495*Input!$D$43)</f>
        <v/>
      </c>
      <c r="L498" s="18" t="str">
        <f>IF(DAT_TIP!B495="","",DAT_TIP!B495*Input!$D$44)</f>
        <v/>
      </c>
      <c r="M498" s="1">
        <f t="shared" si="194"/>
        <v>495</v>
      </c>
      <c r="N498" s="16" t="str">
        <f t="shared" si="183"/>
        <v/>
      </c>
      <c r="O498" s="16" t="str">
        <f t="shared" si="184"/>
        <v/>
      </c>
      <c r="P498" s="17"/>
      <c r="Q498" s="16" t="str">
        <f t="shared" si="185"/>
        <v/>
      </c>
      <c r="R498" s="16" t="str">
        <f t="shared" si="186"/>
        <v/>
      </c>
      <c r="T498" s="63" t="str">
        <f t="shared" si="195"/>
        <v/>
      </c>
      <c r="U498" s="63" t="str">
        <f t="shared" si="196"/>
        <v/>
      </c>
      <c r="V498" s="64"/>
      <c r="W498" s="63" t="str">
        <f t="shared" si="197"/>
        <v/>
      </c>
      <c r="X498" s="63" t="str">
        <f t="shared" si="198"/>
        <v/>
      </c>
      <c r="Y498" s="58"/>
      <c r="Z498" s="60" t="str">
        <f t="shared" si="187"/>
        <v/>
      </c>
      <c r="AA498" s="60" t="str">
        <f t="shared" si="199"/>
        <v/>
      </c>
      <c r="AB498" s="61"/>
      <c r="AC498" s="62" t="str">
        <f t="shared" si="188"/>
        <v/>
      </c>
      <c r="AD498" s="62" t="str">
        <f t="shared" si="200"/>
        <v/>
      </c>
      <c r="AE498" s="38"/>
      <c r="AF498" s="16" t="str">
        <f t="shared" si="189"/>
        <v/>
      </c>
      <c r="AG498" s="16" t="str">
        <f t="shared" si="190"/>
        <v/>
      </c>
      <c r="AH498" s="16"/>
      <c r="AI498" s="79" t="str">
        <f t="shared" si="191"/>
        <v/>
      </c>
      <c r="AJ498" s="79" t="str">
        <f t="shared" si="192"/>
        <v/>
      </c>
      <c r="AK498" s="59"/>
      <c r="AL498" s="65" t="str">
        <f t="shared" si="201"/>
        <v/>
      </c>
      <c r="AM498" s="65" t="str">
        <f t="shared" si="202"/>
        <v/>
      </c>
      <c r="AN498" s="66"/>
      <c r="AO498" s="65" t="str">
        <f t="shared" si="203"/>
        <v/>
      </c>
      <c r="AP498" s="65" t="str">
        <f t="shared" si="204"/>
        <v/>
      </c>
      <c r="AR498" s="67" t="str">
        <f t="shared" si="205"/>
        <v/>
      </c>
      <c r="AS498" s="67" t="str">
        <f>IF(K498="","",Input!D$27-(((L498*F$23-K498*F$22)*F$6))-Input!D$17+C$28)</f>
        <v/>
      </c>
      <c r="AT498" s="67"/>
      <c r="AU498" s="67" t="str">
        <f t="shared" si="206"/>
        <v/>
      </c>
      <c r="AV498" s="67" t="str">
        <f>IF(H498="","",Input!D$27-((I498*C$23-H498*C$22)*C$6)-Input!D$16+C$28)</f>
        <v/>
      </c>
      <c r="BA498" s="37"/>
      <c r="BB498" s="37"/>
      <c r="BD498" s="37"/>
      <c r="BE498" s="37"/>
      <c r="BJ498" s="1" t="str">
        <f t="shared" si="193"/>
        <v/>
      </c>
    </row>
    <row r="499" spans="8:62" x14ac:dyDescent="0.2">
      <c r="H499" s="18" t="str">
        <f>IF(DAT_ROOT!A496="","",DAT_ROOT!A496*Input!$D$41)</f>
        <v/>
      </c>
      <c r="I499" s="18" t="str">
        <f>IF(DAT_ROOT!B496="","",DAT_ROOT!B496*Input!$D$42)</f>
        <v/>
      </c>
      <c r="J499" s="17"/>
      <c r="K499" s="18" t="str">
        <f>IF(DAT_TIP!A496="","",DAT_TIP!A496*Input!$D$43)</f>
        <v/>
      </c>
      <c r="L499" s="18" t="str">
        <f>IF(DAT_TIP!B496="","",DAT_TIP!B496*Input!$D$44)</f>
        <v/>
      </c>
      <c r="M499" s="1">
        <f t="shared" si="194"/>
        <v>496</v>
      </c>
      <c r="N499" s="16" t="str">
        <f t="shared" si="183"/>
        <v/>
      </c>
      <c r="O499" s="16" t="str">
        <f t="shared" si="184"/>
        <v/>
      </c>
      <c r="P499" s="17"/>
      <c r="Q499" s="16" t="str">
        <f t="shared" si="185"/>
        <v/>
      </c>
      <c r="R499" s="16" t="str">
        <f t="shared" si="186"/>
        <v/>
      </c>
      <c r="T499" s="63" t="str">
        <f t="shared" si="195"/>
        <v/>
      </c>
      <c r="U499" s="63" t="str">
        <f t="shared" si="196"/>
        <v/>
      </c>
      <c r="V499" s="64"/>
      <c r="W499" s="63" t="str">
        <f t="shared" si="197"/>
        <v/>
      </c>
      <c r="X499" s="63" t="str">
        <f t="shared" si="198"/>
        <v/>
      </c>
      <c r="Y499" s="58"/>
      <c r="Z499" s="60" t="str">
        <f t="shared" si="187"/>
        <v/>
      </c>
      <c r="AA499" s="60" t="str">
        <f t="shared" si="199"/>
        <v/>
      </c>
      <c r="AB499" s="61"/>
      <c r="AC499" s="62" t="str">
        <f t="shared" si="188"/>
        <v/>
      </c>
      <c r="AD499" s="62" t="str">
        <f t="shared" si="200"/>
        <v/>
      </c>
      <c r="AE499" s="38"/>
      <c r="AF499" s="16" t="str">
        <f t="shared" si="189"/>
        <v/>
      </c>
      <c r="AG499" s="16" t="str">
        <f t="shared" si="190"/>
        <v/>
      </c>
      <c r="AH499" s="16"/>
      <c r="AI499" s="79" t="str">
        <f t="shared" si="191"/>
        <v/>
      </c>
      <c r="AJ499" s="79" t="str">
        <f t="shared" si="192"/>
        <v/>
      </c>
      <c r="AK499" s="59"/>
      <c r="AL499" s="65" t="str">
        <f t="shared" si="201"/>
        <v/>
      </c>
      <c r="AM499" s="65" t="str">
        <f t="shared" si="202"/>
        <v/>
      </c>
      <c r="AN499" s="66"/>
      <c r="AO499" s="65" t="str">
        <f t="shared" si="203"/>
        <v/>
      </c>
      <c r="AP499" s="65" t="str">
        <f t="shared" si="204"/>
        <v/>
      </c>
      <c r="AR499" s="67" t="str">
        <f t="shared" si="205"/>
        <v/>
      </c>
      <c r="AS499" s="67" t="str">
        <f>IF(K499="","",Input!D$27-(((L499*F$23-K499*F$22)*F$6))-Input!D$17+C$28)</f>
        <v/>
      </c>
      <c r="AT499" s="67"/>
      <c r="AU499" s="67" t="str">
        <f t="shared" si="206"/>
        <v/>
      </c>
      <c r="AV499" s="67" t="str">
        <f>IF(H499="","",Input!D$27-((I499*C$23-H499*C$22)*C$6)-Input!D$16+C$28)</f>
        <v/>
      </c>
      <c r="BA499" s="37"/>
      <c r="BB499" s="37"/>
      <c r="BD499" s="37"/>
      <c r="BE499" s="37"/>
      <c r="BJ499" s="1" t="str">
        <f t="shared" si="193"/>
        <v/>
      </c>
    </row>
    <row r="500" spans="8:62" x14ac:dyDescent="0.2">
      <c r="H500" s="18" t="str">
        <f>IF(DAT_ROOT!A497="","",DAT_ROOT!A497*Input!$D$41)</f>
        <v/>
      </c>
      <c r="I500" s="18" t="str">
        <f>IF(DAT_ROOT!B497="","",DAT_ROOT!B497*Input!$D$42)</f>
        <v/>
      </c>
      <c r="J500" s="17"/>
      <c r="K500" s="18" t="str">
        <f>IF(DAT_TIP!A497="","",DAT_TIP!A497*Input!$D$43)</f>
        <v/>
      </c>
      <c r="L500" s="18" t="str">
        <f>IF(DAT_TIP!B497="","",DAT_TIP!B497*Input!$D$44)</f>
        <v/>
      </c>
      <c r="M500" s="1">
        <f t="shared" si="194"/>
        <v>497</v>
      </c>
      <c r="N500" s="16" t="str">
        <f t="shared" si="183"/>
        <v/>
      </c>
      <c r="O500" s="16" t="str">
        <f t="shared" si="184"/>
        <v/>
      </c>
      <c r="P500" s="17"/>
      <c r="Q500" s="16" t="str">
        <f t="shared" si="185"/>
        <v/>
      </c>
      <c r="R500" s="16" t="str">
        <f t="shared" si="186"/>
        <v/>
      </c>
      <c r="T500" s="63" t="str">
        <f t="shared" si="195"/>
        <v/>
      </c>
      <c r="U500" s="63" t="str">
        <f t="shared" si="196"/>
        <v/>
      </c>
      <c r="V500" s="64"/>
      <c r="W500" s="63" t="str">
        <f t="shared" si="197"/>
        <v/>
      </c>
      <c r="X500" s="63" t="str">
        <f t="shared" si="198"/>
        <v/>
      </c>
      <c r="Y500" s="58"/>
      <c r="Z500" s="60" t="str">
        <f t="shared" si="187"/>
        <v/>
      </c>
      <c r="AA500" s="60" t="str">
        <f t="shared" si="199"/>
        <v/>
      </c>
      <c r="AB500" s="61"/>
      <c r="AC500" s="62" t="str">
        <f t="shared" si="188"/>
        <v/>
      </c>
      <c r="AD500" s="62" t="str">
        <f t="shared" si="200"/>
        <v/>
      </c>
      <c r="AE500" s="38"/>
      <c r="AF500" s="16" t="str">
        <f t="shared" si="189"/>
        <v/>
      </c>
      <c r="AG500" s="16" t="str">
        <f t="shared" si="190"/>
        <v/>
      </c>
      <c r="AH500" s="16"/>
      <c r="AI500" s="79" t="str">
        <f t="shared" si="191"/>
        <v/>
      </c>
      <c r="AJ500" s="79" t="str">
        <f t="shared" si="192"/>
        <v/>
      </c>
      <c r="AK500" s="59"/>
      <c r="AL500" s="65" t="str">
        <f t="shared" si="201"/>
        <v/>
      </c>
      <c r="AM500" s="65" t="str">
        <f t="shared" si="202"/>
        <v/>
      </c>
      <c r="AN500" s="66"/>
      <c r="AO500" s="65" t="str">
        <f t="shared" si="203"/>
        <v/>
      </c>
      <c r="AP500" s="65" t="str">
        <f t="shared" si="204"/>
        <v/>
      </c>
      <c r="AR500" s="67" t="str">
        <f t="shared" si="205"/>
        <v/>
      </c>
      <c r="AS500" s="67" t="str">
        <f>IF(K500="","",Input!D$27-(((L500*F$23-K500*F$22)*F$6))-Input!D$17+C$28)</f>
        <v/>
      </c>
      <c r="AT500" s="67"/>
      <c r="AU500" s="67" t="str">
        <f t="shared" si="206"/>
        <v/>
      </c>
      <c r="AV500" s="67" t="str">
        <f>IF(H500="","",Input!D$27-((I500*C$23-H500*C$22)*C$6)-Input!D$16+C$28)</f>
        <v/>
      </c>
      <c r="BA500" s="37"/>
      <c r="BB500" s="37"/>
      <c r="BD500" s="37"/>
      <c r="BE500" s="37"/>
      <c r="BJ500" s="1" t="str">
        <f t="shared" si="193"/>
        <v/>
      </c>
    </row>
    <row r="501" spans="8:62" x14ac:dyDescent="0.2">
      <c r="H501" s="18" t="str">
        <f>IF(DAT_ROOT!A498="","",DAT_ROOT!A498*Input!$D$41)</f>
        <v/>
      </c>
      <c r="I501" s="18" t="str">
        <f>IF(DAT_ROOT!B498="","",DAT_ROOT!B498*Input!$D$42)</f>
        <v/>
      </c>
      <c r="J501" s="17"/>
      <c r="K501" s="18" t="str">
        <f>IF(DAT_TIP!A498="","",DAT_TIP!A498*Input!$D$43)</f>
        <v/>
      </c>
      <c r="L501" s="18" t="str">
        <f>IF(DAT_TIP!B498="","",DAT_TIP!B498*Input!$D$44)</f>
        <v/>
      </c>
      <c r="M501" s="1">
        <f t="shared" si="194"/>
        <v>498</v>
      </c>
      <c r="N501" s="16" t="str">
        <f t="shared" si="183"/>
        <v/>
      </c>
      <c r="O501" s="16" t="str">
        <f t="shared" si="184"/>
        <v/>
      </c>
      <c r="P501" s="17"/>
      <c r="Q501" s="16" t="str">
        <f t="shared" si="185"/>
        <v/>
      </c>
      <c r="R501" s="16" t="str">
        <f t="shared" si="186"/>
        <v/>
      </c>
      <c r="T501" s="63" t="str">
        <f t="shared" si="195"/>
        <v/>
      </c>
      <c r="U501" s="63" t="str">
        <f t="shared" si="196"/>
        <v/>
      </c>
      <c r="V501" s="64"/>
      <c r="W501" s="63" t="str">
        <f t="shared" si="197"/>
        <v/>
      </c>
      <c r="X501" s="63" t="str">
        <f t="shared" si="198"/>
        <v/>
      </c>
      <c r="Y501" s="58"/>
      <c r="Z501" s="60" t="str">
        <f t="shared" si="187"/>
        <v/>
      </c>
      <c r="AA501" s="60" t="str">
        <f t="shared" si="199"/>
        <v/>
      </c>
      <c r="AB501" s="61"/>
      <c r="AC501" s="62" t="str">
        <f t="shared" si="188"/>
        <v/>
      </c>
      <c r="AD501" s="62" t="str">
        <f t="shared" si="200"/>
        <v/>
      </c>
      <c r="AE501" s="38"/>
      <c r="AF501" s="16" t="str">
        <f t="shared" si="189"/>
        <v/>
      </c>
      <c r="AG501" s="16" t="str">
        <f t="shared" si="190"/>
        <v/>
      </c>
      <c r="AH501" s="16"/>
      <c r="AI501" s="79" t="str">
        <f t="shared" si="191"/>
        <v/>
      </c>
      <c r="AJ501" s="79" t="str">
        <f t="shared" si="192"/>
        <v/>
      </c>
      <c r="AK501" s="59"/>
      <c r="AL501" s="65" t="str">
        <f t="shared" si="201"/>
        <v/>
      </c>
      <c r="AM501" s="65" t="str">
        <f t="shared" si="202"/>
        <v/>
      </c>
      <c r="AN501" s="66"/>
      <c r="AO501" s="65" t="str">
        <f t="shared" si="203"/>
        <v/>
      </c>
      <c r="AP501" s="65" t="str">
        <f t="shared" si="204"/>
        <v/>
      </c>
      <c r="AR501" s="67" t="str">
        <f t="shared" si="205"/>
        <v/>
      </c>
      <c r="AS501" s="67" t="str">
        <f>IF(K501="","",Input!D$27-(((L501*F$23-K501*F$22)*F$6))-Input!D$17+C$28)</f>
        <v/>
      </c>
      <c r="AT501" s="67"/>
      <c r="AU501" s="67" t="str">
        <f t="shared" si="206"/>
        <v/>
      </c>
      <c r="AV501" s="67" t="str">
        <f>IF(H501="","",Input!D$27-((I501*C$23-H501*C$22)*C$6)-Input!D$16+C$28)</f>
        <v/>
      </c>
      <c r="BA501" s="37"/>
      <c r="BB501" s="37"/>
      <c r="BD501" s="37"/>
      <c r="BE501" s="37"/>
      <c r="BJ501" s="1" t="str">
        <f t="shared" si="193"/>
        <v/>
      </c>
    </row>
    <row r="502" spans="8:62" x14ac:dyDescent="0.2">
      <c r="H502" s="18" t="str">
        <f>IF(DAT_ROOT!A499="","",DAT_ROOT!A499*Input!$D$41)</f>
        <v/>
      </c>
      <c r="I502" s="18" t="str">
        <f>IF(DAT_ROOT!B499="","",DAT_ROOT!B499*Input!$D$42)</f>
        <v/>
      </c>
      <c r="J502" s="17"/>
      <c r="K502" s="18" t="str">
        <f>IF(DAT_TIP!A499="","",DAT_TIP!A499*Input!$D$43)</f>
        <v/>
      </c>
      <c r="L502" s="18" t="str">
        <f>IF(DAT_TIP!B499="","",DAT_TIP!B499*Input!$D$44)</f>
        <v/>
      </c>
      <c r="M502" s="1">
        <f t="shared" si="194"/>
        <v>499</v>
      </c>
      <c r="N502" s="16" t="str">
        <f t="shared" si="183"/>
        <v/>
      </c>
      <c r="O502" s="16" t="str">
        <f t="shared" si="184"/>
        <v/>
      </c>
      <c r="P502" s="17"/>
      <c r="Q502" s="16" t="str">
        <f t="shared" si="185"/>
        <v/>
      </c>
      <c r="R502" s="16" t="str">
        <f t="shared" si="186"/>
        <v/>
      </c>
      <c r="T502" s="63" t="str">
        <f t="shared" si="195"/>
        <v/>
      </c>
      <c r="U502" s="63" t="str">
        <f t="shared" si="196"/>
        <v/>
      </c>
      <c r="V502" s="64"/>
      <c r="W502" s="63" t="str">
        <f t="shared" si="197"/>
        <v/>
      </c>
      <c r="X502" s="63" t="str">
        <f t="shared" si="198"/>
        <v/>
      </c>
      <c r="Y502" s="58"/>
      <c r="Z502" s="60" t="str">
        <f t="shared" si="187"/>
        <v/>
      </c>
      <c r="AA502" s="60" t="str">
        <f t="shared" si="199"/>
        <v/>
      </c>
      <c r="AB502" s="61"/>
      <c r="AC502" s="62" t="str">
        <f t="shared" si="188"/>
        <v/>
      </c>
      <c r="AD502" s="62" t="str">
        <f t="shared" si="200"/>
        <v/>
      </c>
      <c r="AE502" s="38"/>
      <c r="AF502" s="16" t="str">
        <f t="shared" si="189"/>
        <v/>
      </c>
      <c r="AG502" s="16" t="str">
        <f t="shared" si="190"/>
        <v/>
      </c>
      <c r="AH502" s="16"/>
      <c r="AI502" s="79" t="str">
        <f t="shared" si="191"/>
        <v/>
      </c>
      <c r="AJ502" s="79" t="str">
        <f t="shared" si="192"/>
        <v/>
      </c>
      <c r="AK502" s="59"/>
      <c r="AL502" s="65" t="str">
        <f t="shared" si="201"/>
        <v/>
      </c>
      <c r="AM502" s="65" t="str">
        <f t="shared" si="202"/>
        <v/>
      </c>
      <c r="AN502" s="66"/>
      <c r="AO502" s="65" t="str">
        <f t="shared" si="203"/>
        <v/>
      </c>
      <c r="AP502" s="65" t="str">
        <f t="shared" si="204"/>
        <v/>
      </c>
      <c r="AR502" s="67" t="str">
        <f t="shared" si="205"/>
        <v/>
      </c>
      <c r="AS502" s="67" t="str">
        <f>IF(K502="","",Input!D$27-(((L502*F$23-K502*F$22)*F$6))-Input!D$17+C$28)</f>
        <v/>
      </c>
      <c r="AT502" s="67"/>
      <c r="AU502" s="67" t="str">
        <f t="shared" si="206"/>
        <v/>
      </c>
      <c r="AV502" s="67" t="str">
        <f>IF(H502="","",Input!D$27-((I502*C$23-H502*C$22)*C$6)-Input!D$16+C$28)</f>
        <v/>
      </c>
      <c r="BA502" s="37"/>
      <c r="BB502" s="37"/>
      <c r="BD502" s="37"/>
      <c r="BE502" s="37"/>
      <c r="BJ502" s="1" t="str">
        <f t="shared" si="193"/>
        <v/>
      </c>
    </row>
    <row r="503" spans="8:62" x14ac:dyDescent="0.2">
      <c r="H503" s="18" t="str">
        <f>IF(DAT_ROOT!A500="","",DAT_ROOT!A500*Input!$D$41)</f>
        <v/>
      </c>
      <c r="I503" s="18" t="str">
        <f>IF(DAT_ROOT!B500="","",DAT_ROOT!B500*Input!$D$42)</f>
        <v/>
      </c>
      <c r="J503" s="17"/>
      <c r="K503" s="18" t="str">
        <f>IF(DAT_TIP!A500="","",DAT_TIP!A500*Input!$D$43)</f>
        <v/>
      </c>
      <c r="L503" s="18" t="str">
        <f>IF(DAT_TIP!B500="","",DAT_TIP!B500*Input!$D$44)</f>
        <v/>
      </c>
      <c r="M503" s="1">
        <f t="shared" si="194"/>
        <v>500</v>
      </c>
      <c r="N503" s="16" t="str">
        <f t="shared" si="183"/>
        <v/>
      </c>
      <c r="O503" s="16" t="str">
        <f t="shared" si="184"/>
        <v/>
      </c>
      <c r="P503" s="17"/>
      <c r="Q503" s="16" t="str">
        <f t="shared" si="185"/>
        <v/>
      </c>
      <c r="R503" s="16" t="str">
        <f t="shared" si="186"/>
        <v/>
      </c>
      <c r="T503" s="63" t="str">
        <f t="shared" si="195"/>
        <v/>
      </c>
      <c r="U503" s="63" t="str">
        <f t="shared" si="196"/>
        <v/>
      </c>
      <c r="V503" s="64"/>
      <c r="W503" s="63" t="str">
        <f t="shared" si="197"/>
        <v/>
      </c>
      <c r="X503" s="63" t="str">
        <f t="shared" si="198"/>
        <v/>
      </c>
      <c r="Y503" s="58"/>
      <c r="Z503" s="60" t="str">
        <f t="shared" si="187"/>
        <v/>
      </c>
      <c r="AA503" s="60" t="str">
        <f t="shared" si="199"/>
        <v/>
      </c>
      <c r="AB503" s="61"/>
      <c r="AC503" s="62" t="str">
        <f t="shared" si="188"/>
        <v/>
      </c>
      <c r="AD503" s="62" t="str">
        <f t="shared" si="200"/>
        <v/>
      </c>
      <c r="AE503" s="38"/>
      <c r="AF503" s="16" t="str">
        <f t="shared" si="189"/>
        <v/>
      </c>
      <c r="AG503" s="16" t="str">
        <f t="shared" si="190"/>
        <v/>
      </c>
      <c r="AH503" s="16"/>
      <c r="AI503" s="79" t="str">
        <f t="shared" si="191"/>
        <v/>
      </c>
      <c r="AJ503" s="79" t="str">
        <f t="shared" si="192"/>
        <v/>
      </c>
      <c r="AK503" s="59"/>
      <c r="AL503" s="65" t="str">
        <f t="shared" si="201"/>
        <v/>
      </c>
      <c r="AM503" s="65" t="str">
        <f t="shared" si="202"/>
        <v/>
      </c>
      <c r="AN503" s="66"/>
      <c r="AO503" s="65" t="str">
        <f t="shared" si="203"/>
        <v/>
      </c>
      <c r="AP503" s="65" t="str">
        <f t="shared" si="204"/>
        <v/>
      </c>
      <c r="AR503" s="67" t="str">
        <f t="shared" si="205"/>
        <v/>
      </c>
      <c r="AS503" s="67" t="str">
        <f>IF(K503="","",Input!D$27-(((L503*F$23-K503*F$22)*F$6))-Input!D$17+C$28)</f>
        <v/>
      </c>
      <c r="AT503" s="67"/>
      <c r="AU503" s="67" t="str">
        <f t="shared" si="206"/>
        <v/>
      </c>
      <c r="AV503" s="67" t="str">
        <f>IF(H503="","",Input!D$27-((I503*C$23-H503*C$22)*C$6)-Input!D$16+C$28)</f>
        <v/>
      </c>
      <c r="BA503" s="37"/>
      <c r="BB503" s="37"/>
      <c r="BD503" s="37"/>
      <c r="BE503" s="37"/>
      <c r="BJ503" s="1" t="str">
        <f t="shared" si="193"/>
        <v/>
      </c>
    </row>
    <row r="504" spans="8:62" x14ac:dyDescent="0.2">
      <c r="H504" s="18" t="str">
        <f>IF(DAT_ROOT!A501="","",DAT_ROOT!A501*Input!$D$41)</f>
        <v/>
      </c>
      <c r="I504" s="18" t="str">
        <f>IF(DAT_ROOT!B501="","",DAT_ROOT!B501*Input!$D$42)</f>
        <v/>
      </c>
      <c r="J504" s="17"/>
      <c r="K504" s="18" t="str">
        <f>IF(DAT_TIP!A501="","",DAT_TIP!A501*Input!$D$43)</f>
        <v/>
      </c>
      <c r="L504" s="18" t="str">
        <f>IF(DAT_TIP!B501="","",DAT_TIP!B501*Input!$D$44)</f>
        <v/>
      </c>
      <c r="M504" s="1">
        <f t="shared" si="194"/>
        <v>501</v>
      </c>
      <c r="N504" s="16" t="str">
        <f t="shared" si="183"/>
        <v/>
      </c>
      <c r="O504" s="16" t="str">
        <f t="shared" si="184"/>
        <v/>
      </c>
      <c r="P504" s="17"/>
      <c r="Q504" s="16" t="str">
        <f t="shared" si="185"/>
        <v/>
      </c>
      <c r="R504" s="16" t="str">
        <f t="shared" si="186"/>
        <v/>
      </c>
      <c r="T504" s="63" t="str">
        <f t="shared" si="195"/>
        <v/>
      </c>
      <c r="U504" s="63" t="str">
        <f t="shared" si="196"/>
        <v/>
      </c>
      <c r="V504" s="64"/>
      <c r="W504" s="63" t="str">
        <f t="shared" si="197"/>
        <v/>
      </c>
      <c r="X504" s="63" t="str">
        <f t="shared" si="198"/>
        <v/>
      </c>
      <c r="Y504" s="58"/>
      <c r="Z504" s="60" t="str">
        <f t="shared" si="187"/>
        <v/>
      </c>
      <c r="AA504" s="60" t="str">
        <f t="shared" si="199"/>
        <v/>
      </c>
      <c r="AB504" s="61"/>
      <c r="AC504" s="62" t="str">
        <f t="shared" si="188"/>
        <v/>
      </c>
      <c r="AD504" s="62" t="str">
        <f t="shared" si="200"/>
        <v/>
      </c>
      <c r="AE504" s="38"/>
      <c r="AF504" s="16" t="str">
        <f t="shared" si="189"/>
        <v/>
      </c>
      <c r="AG504" s="16" t="str">
        <f t="shared" si="190"/>
        <v/>
      </c>
      <c r="AH504" s="16"/>
      <c r="AI504" s="79" t="str">
        <f t="shared" si="191"/>
        <v/>
      </c>
      <c r="AJ504" s="79" t="str">
        <f t="shared" si="192"/>
        <v/>
      </c>
      <c r="AK504" s="59"/>
      <c r="AL504" s="65" t="str">
        <f t="shared" si="201"/>
        <v/>
      </c>
      <c r="AM504" s="65" t="str">
        <f t="shared" si="202"/>
        <v/>
      </c>
      <c r="AN504" s="66"/>
      <c r="AO504" s="65" t="str">
        <f t="shared" si="203"/>
        <v/>
      </c>
      <c r="AP504" s="65" t="str">
        <f t="shared" si="204"/>
        <v/>
      </c>
      <c r="AR504" s="67" t="str">
        <f t="shared" si="205"/>
        <v/>
      </c>
      <c r="AS504" s="67" t="str">
        <f>IF(K504="","",Input!D$27-(((L504*F$23-K504*F$22)*F$6))-Input!D$17+C$28)</f>
        <v/>
      </c>
      <c r="AT504" s="67"/>
      <c r="AU504" s="67" t="str">
        <f t="shared" si="206"/>
        <v/>
      </c>
      <c r="AV504" s="67" t="str">
        <f>IF(H504="","",Input!D$27-((I504*C$23-H504*C$22)*C$6)-Input!D$16+C$28)</f>
        <v/>
      </c>
      <c r="BA504" s="37"/>
      <c r="BB504" s="37"/>
      <c r="BD504" s="37"/>
      <c r="BE504" s="37"/>
      <c r="BJ504" s="1" t="str">
        <f t="shared" si="193"/>
        <v/>
      </c>
    </row>
    <row r="505" spans="8:62" x14ac:dyDescent="0.2">
      <c r="H505" s="18" t="str">
        <f>IF(DAT_ROOT!A502="","",DAT_ROOT!A502*Input!$D$41)</f>
        <v/>
      </c>
      <c r="I505" s="18" t="str">
        <f>IF(DAT_ROOT!B502="","",DAT_ROOT!B502*Input!$D$42)</f>
        <v/>
      </c>
      <c r="J505" s="17"/>
      <c r="K505" s="18" t="str">
        <f>IF(DAT_TIP!A502="","",DAT_TIP!A502*Input!$D$43)</f>
        <v/>
      </c>
      <c r="L505" s="18" t="str">
        <f>IF(DAT_TIP!B502="","",DAT_TIP!B502*Input!$D$44)</f>
        <v/>
      </c>
      <c r="M505" s="1">
        <f t="shared" si="194"/>
        <v>502</v>
      </c>
      <c r="N505" s="16" t="str">
        <f t="shared" si="183"/>
        <v/>
      </c>
      <c r="O505" s="16" t="str">
        <f t="shared" si="184"/>
        <v/>
      </c>
      <c r="P505" s="17"/>
      <c r="Q505" s="16" t="str">
        <f t="shared" si="185"/>
        <v/>
      </c>
      <c r="R505" s="16" t="str">
        <f t="shared" si="186"/>
        <v/>
      </c>
      <c r="T505" s="63" t="str">
        <f t="shared" si="195"/>
        <v/>
      </c>
      <c r="U505" s="63" t="str">
        <f t="shared" si="196"/>
        <v/>
      </c>
      <c r="V505" s="64"/>
      <c r="W505" s="63" t="str">
        <f t="shared" si="197"/>
        <v/>
      </c>
      <c r="X505" s="63" t="str">
        <f t="shared" si="198"/>
        <v/>
      </c>
      <c r="Y505" s="58"/>
      <c r="Z505" s="60" t="str">
        <f t="shared" si="187"/>
        <v/>
      </c>
      <c r="AA505" s="60" t="str">
        <f t="shared" si="199"/>
        <v/>
      </c>
      <c r="AB505" s="61"/>
      <c r="AC505" s="62" t="str">
        <f t="shared" si="188"/>
        <v/>
      </c>
      <c r="AD505" s="62" t="str">
        <f t="shared" si="200"/>
        <v/>
      </c>
      <c r="AE505" s="38"/>
      <c r="AF505" s="16" t="str">
        <f t="shared" si="189"/>
        <v/>
      </c>
      <c r="AG505" s="16" t="str">
        <f t="shared" si="190"/>
        <v/>
      </c>
      <c r="AH505" s="16"/>
      <c r="AI505" s="79" t="str">
        <f t="shared" si="191"/>
        <v/>
      </c>
      <c r="AJ505" s="79" t="str">
        <f t="shared" si="192"/>
        <v/>
      </c>
      <c r="AK505" s="59"/>
      <c r="AL505" s="65" t="str">
        <f t="shared" si="201"/>
        <v/>
      </c>
      <c r="AM505" s="65" t="str">
        <f t="shared" si="202"/>
        <v/>
      </c>
      <c r="AN505" s="66"/>
      <c r="AO505" s="65" t="str">
        <f t="shared" si="203"/>
        <v/>
      </c>
      <c r="AP505" s="65" t="str">
        <f t="shared" si="204"/>
        <v/>
      </c>
      <c r="AR505" s="67" t="str">
        <f t="shared" si="205"/>
        <v/>
      </c>
      <c r="AS505" s="67" t="str">
        <f>IF(K505="","",Input!D$27-(((L505*F$23-K505*F$22)*F$6))-Input!D$17+C$28)</f>
        <v/>
      </c>
      <c r="AT505" s="67"/>
      <c r="AU505" s="67" t="str">
        <f t="shared" si="206"/>
        <v/>
      </c>
      <c r="AV505" s="67" t="str">
        <f>IF(H505="","",Input!D$27-((I505*C$23-H505*C$22)*C$6)-Input!D$16+C$28)</f>
        <v/>
      </c>
      <c r="BA505" s="37"/>
      <c r="BB505" s="37"/>
      <c r="BD505" s="37"/>
      <c r="BE505" s="37"/>
      <c r="BJ505" s="1" t="str">
        <f t="shared" si="193"/>
        <v/>
      </c>
    </row>
    <row r="506" spans="8:62" x14ac:dyDescent="0.2">
      <c r="H506" s="18" t="str">
        <f>IF(DAT_ROOT!A503="","",DAT_ROOT!A503*Input!$D$41)</f>
        <v/>
      </c>
      <c r="I506" s="18" t="str">
        <f>IF(DAT_ROOT!B503="","",DAT_ROOT!B503*Input!$D$42)</f>
        <v/>
      </c>
      <c r="J506" s="17"/>
      <c r="K506" s="18" t="str">
        <f>IF(DAT_TIP!A503="","",DAT_TIP!A503*Input!$D$43)</f>
        <v/>
      </c>
      <c r="L506" s="18" t="str">
        <f>IF(DAT_TIP!B503="","",DAT_TIP!B503*Input!$D$44)</f>
        <v/>
      </c>
      <c r="M506" s="1">
        <f t="shared" si="194"/>
        <v>503</v>
      </c>
      <c r="N506" s="16" t="str">
        <f t="shared" si="183"/>
        <v/>
      </c>
      <c r="O506" s="16" t="str">
        <f t="shared" si="184"/>
        <v/>
      </c>
      <c r="P506" s="17"/>
      <c r="Q506" s="16" t="str">
        <f t="shared" si="185"/>
        <v/>
      </c>
      <c r="R506" s="16" t="str">
        <f t="shared" si="186"/>
        <v/>
      </c>
      <c r="T506" s="63" t="str">
        <f t="shared" si="195"/>
        <v/>
      </c>
      <c r="U506" s="63" t="str">
        <f t="shared" si="196"/>
        <v/>
      </c>
      <c r="V506" s="64"/>
      <c r="W506" s="63" t="str">
        <f t="shared" si="197"/>
        <v/>
      </c>
      <c r="X506" s="63" t="str">
        <f t="shared" si="198"/>
        <v/>
      </c>
      <c r="Y506" s="58"/>
      <c r="Z506" s="60" t="str">
        <f t="shared" si="187"/>
        <v/>
      </c>
      <c r="AA506" s="60" t="str">
        <f t="shared" si="199"/>
        <v/>
      </c>
      <c r="AB506" s="61"/>
      <c r="AC506" s="62" t="str">
        <f t="shared" si="188"/>
        <v/>
      </c>
      <c r="AD506" s="62" t="str">
        <f t="shared" si="200"/>
        <v/>
      </c>
      <c r="AE506" s="38"/>
      <c r="AF506" s="16" t="str">
        <f t="shared" si="189"/>
        <v/>
      </c>
      <c r="AG506" s="16" t="str">
        <f t="shared" si="190"/>
        <v/>
      </c>
      <c r="AH506" s="16"/>
      <c r="AI506" s="79" t="str">
        <f t="shared" si="191"/>
        <v/>
      </c>
      <c r="AJ506" s="79" t="str">
        <f t="shared" si="192"/>
        <v/>
      </c>
      <c r="AK506" s="59"/>
      <c r="AL506" s="65" t="str">
        <f t="shared" si="201"/>
        <v/>
      </c>
      <c r="AM506" s="65" t="str">
        <f t="shared" si="202"/>
        <v/>
      </c>
      <c r="AN506" s="66"/>
      <c r="AO506" s="65" t="str">
        <f t="shared" si="203"/>
        <v/>
      </c>
      <c r="AP506" s="65" t="str">
        <f t="shared" si="204"/>
        <v/>
      </c>
      <c r="AR506" s="67" t="str">
        <f t="shared" si="205"/>
        <v/>
      </c>
      <c r="AS506" s="67" t="str">
        <f>IF(K506="","",Input!D$27-(((L506*F$23-K506*F$22)*F$6))-Input!D$17+C$28)</f>
        <v/>
      </c>
      <c r="AT506" s="67"/>
      <c r="AU506" s="67" t="str">
        <f t="shared" si="206"/>
        <v/>
      </c>
      <c r="AV506" s="67" t="str">
        <f>IF(H506="","",Input!D$27-((I506*C$23-H506*C$22)*C$6)-Input!D$16+C$28)</f>
        <v/>
      </c>
      <c r="BA506" s="37"/>
      <c r="BB506" s="37"/>
      <c r="BD506" s="37"/>
      <c r="BE506" s="37"/>
      <c r="BJ506" s="1" t="str">
        <f t="shared" si="193"/>
        <v/>
      </c>
    </row>
    <row r="507" spans="8:62" x14ac:dyDescent="0.2">
      <c r="H507" s="18" t="str">
        <f>IF(DAT_ROOT!A504="","",DAT_ROOT!A504*Input!$D$41)</f>
        <v/>
      </c>
      <c r="I507" s="18" t="str">
        <f>IF(DAT_ROOT!B504="","",DAT_ROOT!B504*Input!$D$42)</f>
        <v/>
      </c>
      <c r="J507" s="17"/>
      <c r="K507" s="18" t="str">
        <f>IF(DAT_TIP!A504="","",DAT_TIP!A504*Input!$D$43)</f>
        <v/>
      </c>
      <c r="L507" s="18" t="str">
        <f>IF(DAT_TIP!B504="","",DAT_TIP!B504*Input!$D$44)</f>
        <v/>
      </c>
      <c r="M507" s="1">
        <f t="shared" si="194"/>
        <v>504</v>
      </c>
      <c r="N507" s="16" t="str">
        <f t="shared" si="183"/>
        <v/>
      </c>
      <c r="O507" s="16" t="str">
        <f t="shared" si="184"/>
        <v/>
      </c>
      <c r="P507" s="17"/>
      <c r="Q507" s="16" t="str">
        <f t="shared" si="185"/>
        <v/>
      </c>
      <c r="R507" s="16" t="str">
        <f t="shared" si="186"/>
        <v/>
      </c>
      <c r="T507" s="63" t="str">
        <f t="shared" si="195"/>
        <v/>
      </c>
      <c r="U507" s="63" t="str">
        <f t="shared" si="196"/>
        <v/>
      </c>
      <c r="V507" s="64"/>
      <c r="W507" s="63" t="str">
        <f t="shared" si="197"/>
        <v/>
      </c>
      <c r="X507" s="63" t="str">
        <f t="shared" si="198"/>
        <v/>
      </c>
      <c r="Y507" s="58"/>
      <c r="Z507" s="60" t="str">
        <f t="shared" si="187"/>
        <v/>
      </c>
      <c r="AA507" s="60" t="str">
        <f t="shared" si="199"/>
        <v/>
      </c>
      <c r="AB507" s="61"/>
      <c r="AC507" s="62" t="str">
        <f t="shared" si="188"/>
        <v/>
      </c>
      <c r="AD507" s="62" t="str">
        <f t="shared" si="200"/>
        <v/>
      </c>
      <c r="AE507" s="38"/>
      <c r="AF507" s="16" t="str">
        <f t="shared" si="189"/>
        <v/>
      </c>
      <c r="AG507" s="16" t="str">
        <f t="shared" si="190"/>
        <v/>
      </c>
      <c r="AH507" s="16"/>
      <c r="AI507" s="79" t="str">
        <f t="shared" si="191"/>
        <v/>
      </c>
      <c r="AJ507" s="79" t="str">
        <f t="shared" si="192"/>
        <v/>
      </c>
      <c r="AK507" s="59"/>
      <c r="AL507" s="65" t="str">
        <f t="shared" si="201"/>
        <v/>
      </c>
      <c r="AM507" s="65" t="str">
        <f t="shared" si="202"/>
        <v/>
      </c>
      <c r="AN507" s="66"/>
      <c r="AO507" s="65" t="str">
        <f t="shared" si="203"/>
        <v/>
      </c>
      <c r="AP507" s="65" t="str">
        <f t="shared" si="204"/>
        <v/>
      </c>
      <c r="AR507" s="67" t="str">
        <f t="shared" si="205"/>
        <v/>
      </c>
      <c r="AS507" s="67" t="str">
        <f>IF(K507="","",Input!D$27-(((L507*F$23-K507*F$22)*F$6))-Input!D$17+C$28)</f>
        <v/>
      </c>
      <c r="AT507" s="67"/>
      <c r="AU507" s="67" t="str">
        <f t="shared" si="206"/>
        <v/>
      </c>
      <c r="AV507" s="67" t="str">
        <f>IF(H507="","",Input!D$27-((I507*C$23-H507*C$22)*C$6)-Input!D$16+C$28)</f>
        <v/>
      </c>
      <c r="BA507" s="37"/>
      <c r="BB507" s="37"/>
      <c r="BD507" s="37"/>
      <c r="BE507" s="37"/>
      <c r="BJ507" s="1" t="str">
        <f t="shared" si="193"/>
        <v/>
      </c>
    </row>
    <row r="508" spans="8:62" x14ac:dyDescent="0.2">
      <c r="H508" s="18" t="str">
        <f>IF(DAT_ROOT!A505="","",DAT_ROOT!A505*Input!$D$41)</f>
        <v/>
      </c>
      <c r="I508" s="18" t="str">
        <f>IF(DAT_ROOT!B505="","",DAT_ROOT!B505*Input!$D$42)</f>
        <v/>
      </c>
      <c r="J508" s="17"/>
      <c r="K508" s="18" t="str">
        <f>IF(DAT_TIP!A505="","",DAT_TIP!A505*Input!$D$43)</f>
        <v/>
      </c>
      <c r="L508" s="18" t="str">
        <f>IF(DAT_TIP!B505="","",DAT_TIP!B505*Input!$D$44)</f>
        <v/>
      </c>
      <c r="M508" s="1">
        <f t="shared" si="194"/>
        <v>505</v>
      </c>
      <c r="N508" s="16" t="str">
        <f t="shared" si="183"/>
        <v/>
      </c>
      <c r="O508" s="16" t="str">
        <f t="shared" si="184"/>
        <v/>
      </c>
      <c r="P508" s="17"/>
      <c r="Q508" s="16" t="str">
        <f t="shared" si="185"/>
        <v/>
      </c>
      <c r="R508" s="16" t="str">
        <f t="shared" si="186"/>
        <v/>
      </c>
      <c r="T508" s="63" t="str">
        <f t="shared" si="195"/>
        <v/>
      </c>
      <c r="U508" s="63" t="str">
        <f t="shared" si="196"/>
        <v/>
      </c>
      <c r="V508" s="64"/>
      <c r="W508" s="63" t="str">
        <f t="shared" si="197"/>
        <v/>
      </c>
      <c r="X508" s="63" t="str">
        <f t="shared" si="198"/>
        <v/>
      </c>
      <c r="Y508" s="58"/>
      <c r="Z508" s="60" t="str">
        <f t="shared" si="187"/>
        <v/>
      </c>
      <c r="AA508" s="60" t="str">
        <f t="shared" si="199"/>
        <v/>
      </c>
      <c r="AB508" s="61"/>
      <c r="AC508" s="62" t="str">
        <f t="shared" si="188"/>
        <v/>
      </c>
      <c r="AD508" s="62" t="str">
        <f t="shared" si="200"/>
        <v/>
      </c>
      <c r="AE508" s="38"/>
      <c r="AF508" s="16" t="str">
        <f t="shared" si="189"/>
        <v/>
      </c>
      <c r="AG508" s="16" t="str">
        <f t="shared" si="190"/>
        <v/>
      </c>
      <c r="AH508" s="16"/>
      <c r="AI508" s="79" t="str">
        <f t="shared" si="191"/>
        <v/>
      </c>
      <c r="AJ508" s="79" t="str">
        <f t="shared" si="192"/>
        <v/>
      </c>
      <c r="AK508" s="59"/>
      <c r="AL508" s="65" t="str">
        <f t="shared" si="201"/>
        <v/>
      </c>
      <c r="AM508" s="65" t="str">
        <f t="shared" si="202"/>
        <v/>
      </c>
      <c r="AN508" s="66"/>
      <c r="AO508" s="65" t="str">
        <f t="shared" si="203"/>
        <v/>
      </c>
      <c r="AP508" s="65" t="str">
        <f t="shared" si="204"/>
        <v/>
      </c>
      <c r="AR508" s="67" t="str">
        <f t="shared" si="205"/>
        <v/>
      </c>
      <c r="AS508" s="67" t="str">
        <f>IF(K508="","",Input!D$27-(((L508*F$23-K508*F$22)*F$6))-Input!D$17+C$28)</f>
        <v/>
      </c>
      <c r="AT508" s="67"/>
      <c r="AU508" s="67" t="str">
        <f t="shared" si="206"/>
        <v/>
      </c>
      <c r="AV508" s="67" t="str">
        <f>IF(H508="","",Input!D$27-((I508*C$23-H508*C$22)*C$6)-Input!D$16+C$28)</f>
        <v/>
      </c>
      <c r="BA508" s="37"/>
      <c r="BB508" s="37"/>
      <c r="BD508" s="37"/>
      <c r="BE508" s="37"/>
      <c r="BJ508" s="1" t="str">
        <f t="shared" si="193"/>
        <v/>
      </c>
    </row>
    <row r="509" spans="8:62" x14ac:dyDescent="0.2">
      <c r="H509" s="18" t="str">
        <f>IF(DAT_ROOT!A506="","",DAT_ROOT!A506*Input!$D$41)</f>
        <v/>
      </c>
      <c r="I509" s="18" t="str">
        <f>IF(DAT_ROOT!B506="","",DAT_ROOT!B506*Input!$D$42)</f>
        <v/>
      </c>
      <c r="J509" s="17"/>
      <c r="K509" s="18" t="str">
        <f>IF(DAT_TIP!A506="","",DAT_TIP!A506*Input!$D$43)</f>
        <v/>
      </c>
      <c r="L509" s="18" t="str">
        <f>IF(DAT_TIP!B506="","",DAT_TIP!B506*Input!$D$44)</f>
        <v/>
      </c>
      <c r="M509" s="1">
        <f t="shared" si="194"/>
        <v>506</v>
      </c>
      <c r="N509" s="16" t="str">
        <f t="shared" si="183"/>
        <v/>
      </c>
      <c r="O509" s="16" t="str">
        <f t="shared" si="184"/>
        <v/>
      </c>
      <c r="P509" s="17"/>
      <c r="Q509" s="16" t="str">
        <f t="shared" si="185"/>
        <v/>
      </c>
      <c r="R509" s="16" t="str">
        <f t="shared" si="186"/>
        <v/>
      </c>
      <c r="T509" s="63" t="str">
        <f t="shared" si="195"/>
        <v/>
      </c>
      <c r="U509" s="63" t="str">
        <f t="shared" si="196"/>
        <v/>
      </c>
      <c r="V509" s="64"/>
      <c r="W509" s="63" t="str">
        <f t="shared" si="197"/>
        <v/>
      </c>
      <c r="X509" s="63" t="str">
        <f t="shared" si="198"/>
        <v/>
      </c>
      <c r="Y509" s="58"/>
      <c r="Z509" s="60" t="str">
        <f t="shared" si="187"/>
        <v/>
      </c>
      <c r="AA509" s="60" t="str">
        <f t="shared" si="199"/>
        <v/>
      </c>
      <c r="AB509" s="61"/>
      <c r="AC509" s="62" t="str">
        <f t="shared" si="188"/>
        <v/>
      </c>
      <c r="AD509" s="62" t="str">
        <f t="shared" si="200"/>
        <v/>
      </c>
      <c r="AE509" s="38"/>
      <c r="AF509" s="16" t="str">
        <f t="shared" si="189"/>
        <v/>
      </c>
      <c r="AG509" s="16" t="str">
        <f t="shared" si="190"/>
        <v/>
      </c>
      <c r="AH509" s="16"/>
      <c r="AI509" s="79" t="str">
        <f t="shared" si="191"/>
        <v/>
      </c>
      <c r="AJ509" s="79" t="str">
        <f t="shared" si="192"/>
        <v/>
      </c>
      <c r="AK509" s="59"/>
      <c r="AL509" s="65" t="str">
        <f t="shared" si="201"/>
        <v/>
      </c>
      <c r="AM509" s="65" t="str">
        <f t="shared" si="202"/>
        <v/>
      </c>
      <c r="AN509" s="66"/>
      <c r="AO509" s="65" t="str">
        <f t="shared" si="203"/>
        <v/>
      </c>
      <c r="AP509" s="65" t="str">
        <f t="shared" si="204"/>
        <v/>
      </c>
      <c r="AR509" s="67" t="str">
        <f t="shared" si="205"/>
        <v/>
      </c>
      <c r="AS509" s="67" t="str">
        <f>IF(K509="","",Input!D$27-(((L509*F$23-K509*F$22)*F$6))-Input!D$17+C$28)</f>
        <v/>
      </c>
      <c r="AT509" s="67"/>
      <c r="AU509" s="67" t="str">
        <f t="shared" si="206"/>
        <v/>
      </c>
      <c r="AV509" s="67" t="str">
        <f>IF(H509="","",Input!D$27-((I509*C$23-H509*C$22)*C$6)-Input!D$16+C$28)</f>
        <v/>
      </c>
      <c r="BA509" s="37"/>
      <c r="BB509" s="37"/>
      <c r="BD509" s="37"/>
      <c r="BE509" s="37"/>
      <c r="BJ509" s="1" t="str">
        <f t="shared" si="193"/>
        <v/>
      </c>
    </row>
    <row r="510" spans="8:62" x14ac:dyDescent="0.2">
      <c r="H510" s="18" t="str">
        <f>IF(DAT_ROOT!A507="","",DAT_ROOT!A507*Input!$D$41)</f>
        <v/>
      </c>
      <c r="I510" s="18" t="str">
        <f>IF(DAT_ROOT!B507="","",DAT_ROOT!B507*Input!$D$42)</f>
        <v/>
      </c>
      <c r="J510" s="17"/>
      <c r="K510" s="18" t="str">
        <f>IF(DAT_TIP!A507="","",DAT_TIP!A507*Input!$D$43)</f>
        <v/>
      </c>
      <c r="L510" s="18" t="str">
        <f>IF(DAT_TIP!B507="","",DAT_TIP!B507*Input!$D$44)</f>
        <v/>
      </c>
      <c r="M510" s="1">
        <f t="shared" si="194"/>
        <v>507</v>
      </c>
      <c r="N510" s="16" t="str">
        <f t="shared" si="183"/>
        <v/>
      </c>
      <c r="O510" s="16" t="str">
        <f t="shared" si="184"/>
        <v/>
      </c>
      <c r="P510" s="17"/>
      <c r="Q510" s="16" t="str">
        <f t="shared" si="185"/>
        <v/>
      </c>
      <c r="R510" s="16" t="str">
        <f t="shared" si="186"/>
        <v/>
      </c>
      <c r="T510" s="63" t="str">
        <f t="shared" si="195"/>
        <v/>
      </c>
      <c r="U510" s="63" t="str">
        <f t="shared" si="196"/>
        <v/>
      </c>
      <c r="V510" s="64"/>
      <c r="W510" s="63" t="str">
        <f t="shared" si="197"/>
        <v/>
      </c>
      <c r="X510" s="63" t="str">
        <f t="shared" si="198"/>
        <v/>
      </c>
      <c r="Y510" s="58"/>
      <c r="Z510" s="60" t="str">
        <f t="shared" si="187"/>
        <v/>
      </c>
      <c r="AA510" s="60" t="str">
        <f t="shared" si="199"/>
        <v/>
      </c>
      <c r="AB510" s="61"/>
      <c r="AC510" s="62" t="str">
        <f t="shared" si="188"/>
        <v/>
      </c>
      <c r="AD510" s="62" t="str">
        <f t="shared" si="200"/>
        <v/>
      </c>
      <c r="AE510" s="38"/>
      <c r="AF510" s="16" t="str">
        <f t="shared" si="189"/>
        <v/>
      </c>
      <c r="AG510" s="16" t="str">
        <f t="shared" si="190"/>
        <v/>
      </c>
      <c r="AH510" s="16"/>
      <c r="AI510" s="79" t="str">
        <f t="shared" si="191"/>
        <v/>
      </c>
      <c r="AJ510" s="79" t="str">
        <f t="shared" si="192"/>
        <v/>
      </c>
      <c r="AK510" s="59"/>
      <c r="AL510" s="65" t="str">
        <f t="shared" si="201"/>
        <v/>
      </c>
      <c r="AM510" s="65" t="str">
        <f t="shared" si="202"/>
        <v/>
      </c>
      <c r="AN510" s="66"/>
      <c r="AO510" s="65" t="str">
        <f t="shared" si="203"/>
        <v/>
      </c>
      <c r="AP510" s="65" t="str">
        <f t="shared" si="204"/>
        <v/>
      </c>
      <c r="AR510" s="67" t="str">
        <f t="shared" si="205"/>
        <v/>
      </c>
      <c r="AS510" s="67" t="str">
        <f>IF(K510="","",Input!D$27-(((L510*F$23-K510*F$22)*F$6))-Input!D$17+C$28)</f>
        <v/>
      </c>
      <c r="AT510" s="67"/>
      <c r="AU510" s="67" t="str">
        <f t="shared" si="206"/>
        <v/>
      </c>
      <c r="AV510" s="67" t="str">
        <f>IF(H510="","",Input!D$27-((I510*C$23-H510*C$22)*C$6)-Input!D$16+C$28)</f>
        <v/>
      </c>
      <c r="BA510" s="37"/>
      <c r="BB510" s="37"/>
      <c r="BD510" s="37"/>
      <c r="BE510" s="37"/>
      <c r="BJ510" s="1" t="str">
        <f t="shared" si="193"/>
        <v/>
      </c>
    </row>
    <row r="511" spans="8:62" x14ac:dyDescent="0.2">
      <c r="H511" s="18" t="str">
        <f>IF(DAT_ROOT!A508="","",DAT_ROOT!A508*Input!$D$41)</f>
        <v/>
      </c>
      <c r="I511" s="18" t="str">
        <f>IF(DAT_ROOT!B508="","",DAT_ROOT!B508*Input!$D$42)</f>
        <v/>
      </c>
      <c r="J511" s="17"/>
      <c r="K511" s="18" t="str">
        <f>IF(DAT_TIP!A508="","",DAT_TIP!A508*Input!$D$43)</f>
        <v/>
      </c>
      <c r="L511" s="18" t="str">
        <f>IF(DAT_TIP!B508="","",DAT_TIP!B508*Input!$D$44)</f>
        <v/>
      </c>
      <c r="M511" s="1">
        <f t="shared" si="194"/>
        <v>508</v>
      </c>
      <c r="N511" s="16" t="str">
        <f t="shared" si="183"/>
        <v/>
      </c>
      <c r="O511" s="16" t="str">
        <f t="shared" si="184"/>
        <v/>
      </c>
      <c r="P511" s="17"/>
      <c r="Q511" s="16" t="str">
        <f t="shared" si="185"/>
        <v/>
      </c>
      <c r="R511" s="16" t="str">
        <f t="shared" si="186"/>
        <v/>
      </c>
      <c r="T511" s="63" t="str">
        <f t="shared" si="195"/>
        <v/>
      </c>
      <c r="U511" s="63" t="str">
        <f t="shared" si="196"/>
        <v/>
      </c>
      <c r="V511" s="64"/>
      <c r="W511" s="63" t="str">
        <f t="shared" si="197"/>
        <v/>
      </c>
      <c r="X511" s="63" t="str">
        <f t="shared" si="198"/>
        <v/>
      </c>
      <c r="Y511" s="58"/>
      <c r="Z511" s="60" t="str">
        <f t="shared" si="187"/>
        <v/>
      </c>
      <c r="AA511" s="60" t="str">
        <f t="shared" si="199"/>
        <v/>
      </c>
      <c r="AB511" s="61"/>
      <c r="AC511" s="62" t="str">
        <f t="shared" si="188"/>
        <v/>
      </c>
      <c r="AD511" s="62" t="str">
        <f t="shared" si="200"/>
        <v/>
      </c>
      <c r="AE511" s="38"/>
      <c r="AF511" s="16" t="str">
        <f t="shared" si="189"/>
        <v/>
      </c>
      <c r="AG511" s="16" t="str">
        <f t="shared" si="190"/>
        <v/>
      </c>
      <c r="AH511" s="16"/>
      <c r="AI511" s="79" t="str">
        <f t="shared" si="191"/>
        <v/>
      </c>
      <c r="AJ511" s="79" t="str">
        <f t="shared" si="192"/>
        <v/>
      </c>
      <c r="AK511" s="59"/>
      <c r="AL511" s="65" t="str">
        <f t="shared" si="201"/>
        <v/>
      </c>
      <c r="AM511" s="65" t="str">
        <f t="shared" si="202"/>
        <v/>
      </c>
      <c r="AN511" s="66"/>
      <c r="AO511" s="65" t="str">
        <f t="shared" si="203"/>
        <v/>
      </c>
      <c r="AP511" s="65" t="str">
        <f t="shared" si="204"/>
        <v/>
      </c>
      <c r="AR511" s="67" t="str">
        <f t="shared" si="205"/>
        <v/>
      </c>
      <c r="AS511" s="67" t="str">
        <f>IF(K511="","",Input!D$27-(((L511*F$23-K511*F$22)*F$6))-Input!D$17+C$28)</f>
        <v/>
      </c>
      <c r="AT511" s="67"/>
      <c r="AU511" s="67" t="str">
        <f t="shared" si="206"/>
        <v/>
      </c>
      <c r="AV511" s="67" t="str">
        <f>IF(H511="","",Input!D$27-((I511*C$23-H511*C$22)*C$6)-Input!D$16+C$28)</f>
        <v/>
      </c>
      <c r="BA511" s="37"/>
      <c r="BB511" s="37"/>
      <c r="BD511" s="37"/>
      <c r="BE511" s="37"/>
      <c r="BJ511" s="1" t="str">
        <f t="shared" si="193"/>
        <v/>
      </c>
    </row>
    <row r="512" spans="8:62" x14ac:dyDescent="0.2">
      <c r="H512" s="18" t="str">
        <f>IF(DAT_ROOT!A509="","",DAT_ROOT!A509*Input!$D$41)</f>
        <v/>
      </c>
      <c r="I512" s="18" t="str">
        <f>IF(DAT_ROOT!B509="","",DAT_ROOT!B509*Input!$D$42)</f>
        <v/>
      </c>
      <c r="J512" s="17"/>
      <c r="K512" s="18" t="str">
        <f>IF(DAT_TIP!A509="","",DAT_TIP!A509*Input!$D$43)</f>
        <v/>
      </c>
      <c r="L512" s="18" t="str">
        <f>IF(DAT_TIP!B509="","",DAT_TIP!B509*Input!$D$44)</f>
        <v/>
      </c>
      <c r="M512" s="1">
        <f t="shared" si="194"/>
        <v>509</v>
      </c>
      <c r="N512" s="16" t="str">
        <f t="shared" si="183"/>
        <v/>
      </c>
      <c r="O512" s="16" t="str">
        <f t="shared" si="184"/>
        <v/>
      </c>
      <c r="P512" s="17"/>
      <c r="Q512" s="16" t="str">
        <f t="shared" si="185"/>
        <v/>
      </c>
      <c r="R512" s="16" t="str">
        <f t="shared" si="186"/>
        <v/>
      </c>
      <c r="T512" s="63" t="str">
        <f t="shared" si="195"/>
        <v/>
      </c>
      <c r="U512" s="63" t="str">
        <f t="shared" si="196"/>
        <v/>
      </c>
      <c r="V512" s="64"/>
      <c r="W512" s="63" t="str">
        <f t="shared" si="197"/>
        <v/>
      </c>
      <c r="X512" s="63" t="str">
        <f t="shared" si="198"/>
        <v/>
      </c>
      <c r="Y512" s="58"/>
      <c r="Z512" s="60" t="str">
        <f t="shared" si="187"/>
        <v/>
      </c>
      <c r="AA512" s="60" t="str">
        <f t="shared" si="199"/>
        <v/>
      </c>
      <c r="AB512" s="61"/>
      <c r="AC512" s="62" t="str">
        <f t="shared" si="188"/>
        <v/>
      </c>
      <c r="AD512" s="62" t="str">
        <f t="shared" si="200"/>
        <v/>
      </c>
      <c r="AE512" s="38"/>
      <c r="AF512" s="16" t="str">
        <f t="shared" si="189"/>
        <v/>
      </c>
      <c r="AG512" s="16" t="str">
        <f t="shared" si="190"/>
        <v/>
      </c>
      <c r="AH512" s="16"/>
      <c r="AI512" s="79" t="str">
        <f t="shared" si="191"/>
        <v/>
      </c>
      <c r="AJ512" s="79" t="str">
        <f t="shared" si="192"/>
        <v/>
      </c>
      <c r="AK512" s="59"/>
      <c r="AL512" s="65" t="str">
        <f t="shared" si="201"/>
        <v/>
      </c>
      <c r="AM512" s="65" t="str">
        <f t="shared" si="202"/>
        <v/>
      </c>
      <c r="AN512" s="66"/>
      <c r="AO512" s="65" t="str">
        <f t="shared" si="203"/>
        <v/>
      </c>
      <c r="AP512" s="65" t="str">
        <f t="shared" si="204"/>
        <v/>
      </c>
      <c r="AR512" s="67" t="str">
        <f t="shared" si="205"/>
        <v/>
      </c>
      <c r="AS512" s="67" t="str">
        <f>IF(K512="","",Input!D$27-(((L512*F$23-K512*F$22)*F$6))-Input!D$17+C$28)</f>
        <v/>
      </c>
      <c r="AT512" s="67"/>
      <c r="AU512" s="67" t="str">
        <f t="shared" si="206"/>
        <v/>
      </c>
      <c r="AV512" s="67" t="str">
        <f>IF(H512="","",Input!D$27-((I512*C$23-H512*C$22)*C$6)-Input!D$16+C$28)</f>
        <v/>
      </c>
      <c r="BA512" s="37"/>
      <c r="BB512" s="37"/>
      <c r="BD512" s="37"/>
      <c r="BE512" s="37"/>
      <c r="BJ512" s="1" t="str">
        <f t="shared" si="193"/>
        <v/>
      </c>
    </row>
    <row r="513" spans="8:62" x14ac:dyDescent="0.2">
      <c r="H513" s="18" t="str">
        <f>IF(DAT_ROOT!A510="","",DAT_ROOT!A510*Input!$D$41)</f>
        <v/>
      </c>
      <c r="I513" s="18" t="str">
        <f>IF(DAT_ROOT!B510="","",DAT_ROOT!B510*Input!$D$42)</f>
        <v/>
      </c>
      <c r="J513" s="17"/>
      <c r="K513" s="18" t="str">
        <f>IF(DAT_TIP!A510="","",DAT_TIP!A510*Input!$D$43)</f>
        <v/>
      </c>
      <c r="L513" s="18" t="str">
        <f>IF(DAT_TIP!B510="","",DAT_TIP!B510*Input!$D$44)</f>
        <v/>
      </c>
      <c r="M513" s="1">
        <f t="shared" si="194"/>
        <v>510</v>
      </c>
      <c r="N513" s="16" t="str">
        <f t="shared" si="183"/>
        <v/>
      </c>
      <c r="O513" s="16" t="str">
        <f t="shared" si="184"/>
        <v/>
      </c>
      <c r="P513" s="17"/>
      <c r="Q513" s="16" t="str">
        <f t="shared" si="185"/>
        <v/>
      </c>
      <c r="R513" s="16" t="str">
        <f t="shared" si="186"/>
        <v/>
      </c>
      <c r="T513" s="63" t="str">
        <f t="shared" si="195"/>
        <v/>
      </c>
      <c r="U513" s="63" t="str">
        <f t="shared" si="196"/>
        <v/>
      </c>
      <c r="V513" s="64"/>
      <c r="W513" s="63" t="str">
        <f t="shared" si="197"/>
        <v/>
      </c>
      <c r="X513" s="63" t="str">
        <f t="shared" si="198"/>
        <v/>
      </c>
      <c r="Y513" s="58"/>
      <c r="Z513" s="60" t="str">
        <f t="shared" si="187"/>
        <v/>
      </c>
      <c r="AA513" s="60" t="str">
        <f t="shared" si="199"/>
        <v/>
      </c>
      <c r="AB513" s="61"/>
      <c r="AC513" s="62" t="str">
        <f t="shared" si="188"/>
        <v/>
      </c>
      <c r="AD513" s="62" t="str">
        <f t="shared" si="200"/>
        <v/>
      </c>
      <c r="AE513" s="38"/>
      <c r="AF513" s="16" t="str">
        <f t="shared" si="189"/>
        <v/>
      </c>
      <c r="AG513" s="16" t="str">
        <f t="shared" si="190"/>
        <v/>
      </c>
      <c r="AH513" s="16"/>
      <c r="AI513" s="79" t="str">
        <f t="shared" si="191"/>
        <v/>
      </c>
      <c r="AJ513" s="79" t="str">
        <f t="shared" si="192"/>
        <v/>
      </c>
      <c r="AK513" s="59"/>
      <c r="AL513" s="65" t="str">
        <f t="shared" si="201"/>
        <v/>
      </c>
      <c r="AM513" s="65" t="str">
        <f t="shared" si="202"/>
        <v/>
      </c>
      <c r="AN513" s="66"/>
      <c r="AO513" s="65" t="str">
        <f t="shared" si="203"/>
        <v/>
      </c>
      <c r="AP513" s="65" t="str">
        <f t="shared" si="204"/>
        <v/>
      </c>
      <c r="AR513" s="67" t="str">
        <f t="shared" si="205"/>
        <v/>
      </c>
      <c r="AS513" s="67" t="str">
        <f>IF(K513="","",Input!D$27-(((L513*F$23-K513*F$22)*F$6))-Input!D$17+C$28)</f>
        <v/>
      </c>
      <c r="AT513" s="67"/>
      <c r="AU513" s="67" t="str">
        <f t="shared" si="206"/>
        <v/>
      </c>
      <c r="AV513" s="67" t="str">
        <f>IF(H513="","",Input!D$27-((I513*C$23-H513*C$22)*C$6)-Input!D$16+C$28)</f>
        <v/>
      </c>
      <c r="BA513" s="37"/>
      <c r="BB513" s="37"/>
      <c r="BD513" s="37"/>
      <c r="BE513" s="37"/>
      <c r="BJ513" s="1" t="str">
        <f t="shared" si="193"/>
        <v/>
      </c>
    </row>
    <row r="514" spans="8:62" x14ac:dyDescent="0.2">
      <c r="H514" s="18" t="str">
        <f>IF(DAT_ROOT!A511="","",DAT_ROOT!A511*Input!$D$41)</f>
        <v/>
      </c>
      <c r="I514" s="18" t="str">
        <f>IF(DAT_ROOT!B511="","",DAT_ROOT!B511*Input!$D$42)</f>
        <v/>
      </c>
      <c r="J514" s="17"/>
      <c r="K514" s="18" t="str">
        <f>IF(DAT_TIP!A511="","",DAT_TIP!A511*Input!$D$43)</f>
        <v/>
      </c>
      <c r="L514" s="18" t="str">
        <f>IF(DAT_TIP!B511="","",DAT_TIP!B511*Input!$D$44)</f>
        <v/>
      </c>
      <c r="M514" s="1">
        <f t="shared" si="194"/>
        <v>511</v>
      </c>
      <c r="N514" s="16" t="str">
        <f t="shared" si="183"/>
        <v/>
      </c>
      <c r="O514" s="16" t="str">
        <f t="shared" si="184"/>
        <v/>
      </c>
      <c r="P514" s="17"/>
      <c r="Q514" s="16" t="str">
        <f t="shared" si="185"/>
        <v/>
      </c>
      <c r="R514" s="16" t="str">
        <f t="shared" si="186"/>
        <v/>
      </c>
      <c r="T514" s="63" t="str">
        <f t="shared" si="195"/>
        <v/>
      </c>
      <c r="U514" s="63" t="str">
        <f t="shared" si="196"/>
        <v/>
      </c>
      <c r="V514" s="64"/>
      <c r="W514" s="63" t="str">
        <f t="shared" si="197"/>
        <v/>
      </c>
      <c r="X514" s="63" t="str">
        <f t="shared" si="198"/>
        <v/>
      </c>
      <c r="Y514" s="58"/>
      <c r="Z514" s="60" t="str">
        <f t="shared" si="187"/>
        <v/>
      </c>
      <c r="AA514" s="60" t="str">
        <f t="shared" si="199"/>
        <v/>
      </c>
      <c r="AB514" s="61"/>
      <c r="AC514" s="62" t="str">
        <f t="shared" si="188"/>
        <v/>
      </c>
      <c r="AD514" s="62" t="str">
        <f t="shared" si="200"/>
        <v/>
      </c>
      <c r="AE514" s="38"/>
      <c r="AF514" s="16" t="str">
        <f t="shared" si="189"/>
        <v/>
      </c>
      <c r="AG514" s="16" t="str">
        <f t="shared" si="190"/>
        <v/>
      </c>
      <c r="AH514" s="16"/>
      <c r="AI514" s="79" t="str">
        <f t="shared" si="191"/>
        <v/>
      </c>
      <c r="AJ514" s="79" t="str">
        <f t="shared" si="192"/>
        <v/>
      </c>
      <c r="AK514" s="59"/>
      <c r="AL514" s="65" t="str">
        <f t="shared" si="201"/>
        <v/>
      </c>
      <c r="AM514" s="65" t="str">
        <f t="shared" si="202"/>
        <v/>
      </c>
      <c r="AN514" s="66"/>
      <c r="AO514" s="65" t="str">
        <f t="shared" si="203"/>
        <v/>
      </c>
      <c r="AP514" s="65" t="str">
        <f t="shared" si="204"/>
        <v/>
      </c>
      <c r="AR514" s="67" t="str">
        <f t="shared" si="205"/>
        <v/>
      </c>
      <c r="AS514" s="67" t="str">
        <f>IF(K514="","",Input!D$27-(((L514*F$23-K514*F$22)*F$6))-Input!D$17+C$28)</f>
        <v/>
      </c>
      <c r="AT514" s="67"/>
      <c r="AU514" s="67" t="str">
        <f t="shared" si="206"/>
        <v/>
      </c>
      <c r="AV514" s="67" t="str">
        <f>IF(H514="","",Input!D$27-((I514*C$23-H514*C$22)*C$6)-Input!D$16+C$28)</f>
        <v/>
      </c>
      <c r="BA514" s="37"/>
      <c r="BB514" s="37"/>
      <c r="BD514" s="37"/>
      <c r="BE514" s="37"/>
      <c r="BJ514" s="1" t="str">
        <f t="shared" si="193"/>
        <v/>
      </c>
    </row>
    <row r="515" spans="8:62" x14ac:dyDescent="0.2">
      <c r="H515" s="18" t="str">
        <f>IF(DAT_ROOT!A512="","",DAT_ROOT!A512*Input!$D$41)</f>
        <v/>
      </c>
      <c r="I515" s="18" t="str">
        <f>IF(DAT_ROOT!B512="","",DAT_ROOT!B512*Input!$D$42)</f>
        <v/>
      </c>
      <c r="J515" s="17"/>
      <c r="K515" s="18" t="str">
        <f>IF(DAT_TIP!A512="","",DAT_TIP!A512*Input!$D$43)</f>
        <v/>
      </c>
      <c r="L515" s="18" t="str">
        <f>IF(DAT_TIP!B512="","",DAT_TIP!B512*Input!$D$44)</f>
        <v/>
      </c>
      <c r="M515" s="1">
        <f t="shared" si="194"/>
        <v>512</v>
      </c>
      <c r="N515" s="16" t="str">
        <f t="shared" si="183"/>
        <v/>
      </c>
      <c r="O515" s="16" t="str">
        <f t="shared" si="184"/>
        <v/>
      </c>
      <c r="P515" s="17"/>
      <c r="Q515" s="16" t="str">
        <f t="shared" si="185"/>
        <v/>
      </c>
      <c r="R515" s="16" t="str">
        <f t="shared" si="186"/>
        <v/>
      </c>
      <c r="T515" s="63" t="str">
        <f t="shared" si="195"/>
        <v/>
      </c>
      <c r="U515" s="63" t="str">
        <f t="shared" si="196"/>
        <v/>
      </c>
      <c r="V515" s="64"/>
      <c r="W515" s="63" t="str">
        <f t="shared" si="197"/>
        <v/>
      </c>
      <c r="X515" s="63" t="str">
        <f t="shared" si="198"/>
        <v/>
      </c>
      <c r="Y515" s="58"/>
      <c r="Z515" s="60" t="str">
        <f t="shared" si="187"/>
        <v/>
      </c>
      <c r="AA515" s="60" t="str">
        <f t="shared" si="199"/>
        <v/>
      </c>
      <c r="AB515" s="61"/>
      <c r="AC515" s="62" t="str">
        <f t="shared" si="188"/>
        <v/>
      </c>
      <c r="AD515" s="62" t="str">
        <f t="shared" si="200"/>
        <v/>
      </c>
      <c r="AE515" s="38"/>
      <c r="AF515" s="16" t="str">
        <f t="shared" si="189"/>
        <v/>
      </c>
      <c r="AG515" s="16" t="str">
        <f t="shared" si="190"/>
        <v/>
      </c>
      <c r="AH515" s="16"/>
      <c r="AI515" s="79" t="str">
        <f t="shared" si="191"/>
        <v/>
      </c>
      <c r="AJ515" s="79" t="str">
        <f t="shared" si="192"/>
        <v/>
      </c>
      <c r="AK515" s="59"/>
      <c r="AL515" s="65" t="str">
        <f t="shared" si="201"/>
        <v/>
      </c>
      <c r="AM515" s="65" t="str">
        <f t="shared" si="202"/>
        <v/>
      </c>
      <c r="AN515" s="66"/>
      <c r="AO515" s="65" t="str">
        <f t="shared" si="203"/>
        <v/>
      </c>
      <c r="AP515" s="65" t="str">
        <f t="shared" si="204"/>
        <v/>
      </c>
      <c r="AR515" s="67" t="str">
        <f t="shared" si="205"/>
        <v/>
      </c>
      <c r="AS515" s="67" t="str">
        <f>IF(K515="","",Input!D$27-(((L515*F$23-K515*F$22)*F$6))-Input!D$17+C$28)</f>
        <v/>
      </c>
      <c r="AT515" s="67"/>
      <c r="AU515" s="67" t="str">
        <f t="shared" si="206"/>
        <v/>
      </c>
      <c r="AV515" s="67" t="str">
        <f>IF(H515="","",Input!D$27-((I515*C$23-H515*C$22)*C$6)-Input!D$16+C$28)</f>
        <v/>
      </c>
      <c r="BA515" s="37"/>
      <c r="BB515" s="37"/>
      <c r="BD515" s="37"/>
      <c r="BE515" s="37"/>
      <c r="BJ515" s="1" t="str">
        <f t="shared" si="193"/>
        <v/>
      </c>
    </row>
    <row r="516" spans="8:62" x14ac:dyDescent="0.2">
      <c r="H516" s="18" t="str">
        <f>IF(DAT_ROOT!A513="","",DAT_ROOT!A513*Input!$D$41)</f>
        <v/>
      </c>
      <c r="I516" s="18" t="str">
        <f>IF(DAT_ROOT!B513="","",DAT_ROOT!B513*Input!$D$42)</f>
        <v/>
      </c>
      <c r="J516" s="17"/>
      <c r="K516" s="18" t="str">
        <f>IF(DAT_TIP!A513="","",DAT_TIP!A513*Input!$D$43)</f>
        <v/>
      </c>
      <c r="L516" s="18" t="str">
        <f>IF(DAT_TIP!B513="","",DAT_TIP!B513*Input!$D$44)</f>
        <v/>
      </c>
      <c r="M516" s="1">
        <f t="shared" si="194"/>
        <v>513</v>
      </c>
      <c r="N516" s="16" t="str">
        <f t="shared" si="183"/>
        <v/>
      </c>
      <c r="O516" s="16" t="str">
        <f t="shared" si="184"/>
        <v/>
      </c>
      <c r="P516" s="17"/>
      <c r="Q516" s="16" t="str">
        <f t="shared" si="185"/>
        <v/>
      </c>
      <c r="R516" s="16" t="str">
        <f t="shared" si="186"/>
        <v/>
      </c>
      <c r="T516" s="63" t="str">
        <f t="shared" si="195"/>
        <v/>
      </c>
      <c r="U516" s="63" t="str">
        <f t="shared" si="196"/>
        <v/>
      </c>
      <c r="V516" s="64"/>
      <c r="W516" s="63" t="str">
        <f t="shared" si="197"/>
        <v/>
      </c>
      <c r="X516" s="63" t="str">
        <f t="shared" si="198"/>
        <v/>
      </c>
      <c r="Y516" s="58"/>
      <c r="Z516" s="60" t="str">
        <f t="shared" si="187"/>
        <v/>
      </c>
      <c r="AA516" s="60" t="str">
        <f t="shared" si="199"/>
        <v/>
      </c>
      <c r="AB516" s="61"/>
      <c r="AC516" s="62" t="str">
        <f t="shared" si="188"/>
        <v/>
      </c>
      <c r="AD516" s="62" t="str">
        <f t="shared" si="200"/>
        <v/>
      </c>
      <c r="AE516" s="38"/>
      <c r="AF516" s="16" t="str">
        <f t="shared" si="189"/>
        <v/>
      </c>
      <c r="AG516" s="16" t="str">
        <f t="shared" si="190"/>
        <v/>
      </c>
      <c r="AH516" s="16"/>
      <c r="AI516" s="79" t="str">
        <f t="shared" si="191"/>
        <v/>
      </c>
      <c r="AJ516" s="79" t="str">
        <f t="shared" si="192"/>
        <v/>
      </c>
      <c r="AK516" s="59"/>
      <c r="AL516" s="65" t="str">
        <f t="shared" si="201"/>
        <v/>
      </c>
      <c r="AM516" s="65" t="str">
        <f t="shared" si="202"/>
        <v/>
      </c>
      <c r="AN516" s="66"/>
      <c r="AO516" s="65" t="str">
        <f t="shared" si="203"/>
        <v/>
      </c>
      <c r="AP516" s="65" t="str">
        <f t="shared" si="204"/>
        <v/>
      </c>
      <c r="AR516" s="67" t="str">
        <f t="shared" si="205"/>
        <v/>
      </c>
      <c r="AS516" s="67" t="str">
        <f>IF(K516="","",Input!D$27-(((L516*F$23-K516*F$22)*F$6))-Input!D$17+C$28)</f>
        <v/>
      </c>
      <c r="AT516" s="67"/>
      <c r="AU516" s="67" t="str">
        <f t="shared" si="206"/>
        <v/>
      </c>
      <c r="AV516" s="67" t="str">
        <f>IF(H516="","",Input!D$27-((I516*C$23-H516*C$22)*C$6)-Input!D$16+C$28)</f>
        <v/>
      </c>
      <c r="BA516" s="37"/>
      <c r="BB516" s="37"/>
      <c r="BD516" s="37"/>
      <c r="BE516" s="37"/>
      <c r="BJ516" s="1" t="str">
        <f t="shared" si="193"/>
        <v/>
      </c>
    </row>
    <row r="517" spans="8:62" x14ac:dyDescent="0.2">
      <c r="H517" s="18" t="str">
        <f>IF(DAT_ROOT!A514="","",DAT_ROOT!A514*Input!$D$41)</f>
        <v/>
      </c>
      <c r="I517" s="18" t="str">
        <f>IF(DAT_ROOT!B514="","",DAT_ROOT!B514*Input!$D$42)</f>
        <v/>
      </c>
      <c r="J517" s="17"/>
      <c r="K517" s="18" t="str">
        <f>IF(DAT_TIP!A514="","",DAT_TIP!A514*Input!$D$43)</f>
        <v/>
      </c>
      <c r="L517" s="18" t="str">
        <f>IF(DAT_TIP!B514="","",DAT_TIP!B514*Input!$D$44)</f>
        <v/>
      </c>
      <c r="M517" s="1">
        <f t="shared" si="194"/>
        <v>514</v>
      </c>
      <c r="N517" s="16" t="str">
        <f t="shared" ref="N517:N580" si="207">IF(T517="","",((Z517+0.5*T517)*($F$5-$C$13)+(AC517+0.5*W517)*($C$13-$C$5))/($F$5-$C$5))</f>
        <v/>
      </c>
      <c r="O517" s="16" t="str">
        <f t="shared" ref="O517:O580" si="208">IF(T517="","",((((AA517+0.5*U517)*($F$5-$C$13)+(AD517+0.5*X517)*($C$13-$C$5))/($F$5-$C$5))))</f>
        <v/>
      </c>
      <c r="P517" s="17"/>
      <c r="Q517" s="16" t="str">
        <f t="shared" ref="Q517:Q580" si="209">IF(T517="","",((((Z517+0.5*T517)*($F$5-$F$13)+(AC517+0.5*W517)*($F$13-$C$5))/($F$5-$C$5))))</f>
        <v/>
      </c>
      <c r="R517" s="16" t="str">
        <f t="shared" ref="R517:R580" si="210">IF(T517="","",((((AA517+0.5*U517)*($F$5-$F$13)+(AD517+0.5*X517)*($F$13-$C$5))/($F$5-$C$5))))</f>
        <v/>
      </c>
      <c r="T517" s="63" t="str">
        <f t="shared" si="195"/>
        <v/>
      </c>
      <c r="U517" s="63" t="str">
        <f t="shared" si="196"/>
        <v/>
      </c>
      <c r="V517" s="64"/>
      <c r="W517" s="63" t="str">
        <f t="shared" si="197"/>
        <v/>
      </c>
      <c r="X517" s="63" t="str">
        <f t="shared" si="198"/>
        <v/>
      </c>
      <c r="Y517" s="58"/>
      <c r="Z517" s="60" t="str">
        <f t="shared" ref="Z517:Z580" si="211">IF(H517="","",(C$8)-((C$8)-((H517*C$23+I517*C$22)*C$6+C$8))+C$25)</f>
        <v/>
      </c>
      <c r="AA517" s="60" t="str">
        <f t="shared" si="199"/>
        <v/>
      </c>
      <c r="AB517" s="61"/>
      <c r="AC517" s="62" t="str">
        <f t="shared" ref="AC517:AC580" si="212">IF(K517="","",(F$8)-1*((F$8)-((K517*F$23+L517*F$22)*F$6+F$8))+C$25)</f>
        <v/>
      </c>
      <c r="AD517" s="62" t="str">
        <f t="shared" si="200"/>
        <v/>
      </c>
      <c r="AE517" s="38"/>
      <c r="AF517" s="16" t="str">
        <f t="shared" ref="AF517:AF580" si="213">IF(AL517="","",((((AU517+0.5*AL517)*($F$5-$F$13)+(AR517+0.5*AO517)*($F$13-$C$5))/($F$5-$C$5))))</f>
        <v/>
      </c>
      <c r="AG517" s="16" t="str">
        <f t="shared" ref="AG517:AG580" si="214">IF(AL517="","",((((AV517+0.5*AP517)*($F$5-$F$13)+(AS517+0.5*AM517)*($F$13-$C$5))/($F$5-$C$5))))</f>
        <v/>
      </c>
      <c r="AH517" s="16"/>
      <c r="AI517" s="79" t="str">
        <f t="shared" ref="AI517:AI580" si="215">IF(AL517="","",((((AU517+0.5*AO517)*($F$5-$C$13)+(AR517+0.5*AL517)*($C$13-$C$5))/($F$5-$C$5))))</f>
        <v/>
      </c>
      <c r="AJ517" s="79" t="str">
        <f t="shared" ref="AJ517:AJ580" si="216">IF(AL517="","",((((AV517+0.5*AP517)*($F$5-$C$13)+(AS517+0.5*AM517)*($C$13-$C$5))/($F$5-$C$5))))</f>
        <v/>
      </c>
      <c r="AK517" s="59"/>
      <c r="AL517" s="65" t="str">
        <f t="shared" si="201"/>
        <v/>
      </c>
      <c r="AM517" s="65" t="str">
        <f t="shared" si="202"/>
        <v/>
      </c>
      <c r="AN517" s="66"/>
      <c r="AO517" s="65" t="str">
        <f t="shared" si="203"/>
        <v/>
      </c>
      <c r="AP517" s="65" t="str">
        <f t="shared" si="204"/>
        <v/>
      </c>
      <c r="AR517" s="67" t="str">
        <f t="shared" si="205"/>
        <v/>
      </c>
      <c r="AS517" s="67" t="str">
        <f>IF(K517="","",Input!D$27-(((L517*F$23-K517*F$22)*F$6))-Input!D$17+C$28)</f>
        <v/>
      </c>
      <c r="AT517" s="67"/>
      <c r="AU517" s="67" t="str">
        <f t="shared" si="206"/>
        <v/>
      </c>
      <c r="AV517" s="67" t="str">
        <f>IF(H517="","",Input!D$27-((I517*C$23-H517*C$22)*C$6)-Input!D$16+C$28)</f>
        <v/>
      </c>
      <c r="BA517" s="37"/>
      <c r="BB517" s="37"/>
      <c r="BD517" s="37"/>
      <c r="BE517" s="37"/>
      <c r="BJ517" s="1" t="str">
        <f t="shared" ref="BJ517:BJ580" si="217">IF(K517="","",(K517*F$23+L517*F$22)*F$6+F$8)</f>
        <v/>
      </c>
    </row>
    <row r="518" spans="8:62" x14ac:dyDescent="0.2">
      <c r="H518" s="18" t="str">
        <f>IF(DAT_ROOT!A515="","",DAT_ROOT!A515*Input!$D$41)</f>
        <v/>
      </c>
      <c r="I518" s="18" t="str">
        <f>IF(DAT_ROOT!B515="","",DAT_ROOT!B515*Input!$D$42)</f>
        <v/>
      </c>
      <c r="J518" s="17"/>
      <c r="K518" s="18" t="str">
        <f>IF(DAT_TIP!A515="","",DAT_TIP!A515*Input!$D$43)</f>
        <v/>
      </c>
      <c r="L518" s="18" t="str">
        <f>IF(DAT_TIP!B515="","",DAT_TIP!B515*Input!$D$44)</f>
        <v/>
      </c>
      <c r="M518" s="1">
        <f t="shared" ref="M518:M581" si="218">M517+1</f>
        <v>515</v>
      </c>
      <c r="N518" s="16" t="str">
        <f t="shared" si="207"/>
        <v/>
      </c>
      <c r="O518" s="16" t="str">
        <f t="shared" si="208"/>
        <v/>
      </c>
      <c r="P518" s="17"/>
      <c r="Q518" s="16" t="str">
        <f t="shared" si="209"/>
        <v/>
      </c>
      <c r="R518" s="16" t="str">
        <f t="shared" si="210"/>
        <v/>
      </c>
      <c r="T518" s="63" t="str">
        <f t="shared" si="195"/>
        <v/>
      </c>
      <c r="U518" s="63" t="str">
        <f t="shared" si="196"/>
        <v/>
      </c>
      <c r="V518" s="64"/>
      <c r="W518" s="63" t="str">
        <f t="shared" si="197"/>
        <v/>
      </c>
      <c r="X518" s="63" t="str">
        <f t="shared" si="198"/>
        <v/>
      </c>
      <c r="Y518" s="58"/>
      <c r="Z518" s="60" t="str">
        <f t="shared" si="211"/>
        <v/>
      </c>
      <c r="AA518" s="60" t="str">
        <f t="shared" si="199"/>
        <v/>
      </c>
      <c r="AB518" s="61"/>
      <c r="AC518" s="62" t="str">
        <f t="shared" si="212"/>
        <v/>
      </c>
      <c r="AD518" s="62" t="str">
        <f t="shared" si="200"/>
        <v/>
      </c>
      <c r="AE518" s="38"/>
      <c r="AF518" s="16" t="str">
        <f t="shared" si="213"/>
        <v/>
      </c>
      <c r="AG518" s="16" t="str">
        <f t="shared" si="214"/>
        <v/>
      </c>
      <c r="AH518" s="16"/>
      <c r="AI518" s="79" t="str">
        <f t="shared" si="215"/>
        <v/>
      </c>
      <c r="AJ518" s="79" t="str">
        <f t="shared" si="216"/>
        <v/>
      </c>
      <c r="AK518" s="59"/>
      <c r="AL518" s="65" t="str">
        <f t="shared" si="201"/>
        <v/>
      </c>
      <c r="AM518" s="65" t="str">
        <f t="shared" si="202"/>
        <v/>
      </c>
      <c r="AN518" s="66"/>
      <c r="AO518" s="65" t="str">
        <f t="shared" si="203"/>
        <v/>
      </c>
      <c r="AP518" s="65" t="str">
        <f t="shared" si="204"/>
        <v/>
      </c>
      <c r="AR518" s="67" t="str">
        <f t="shared" si="205"/>
        <v/>
      </c>
      <c r="AS518" s="67" t="str">
        <f>IF(K518="","",Input!D$27-(((L518*F$23-K518*F$22)*F$6))-Input!D$17+C$28)</f>
        <v/>
      </c>
      <c r="AT518" s="67"/>
      <c r="AU518" s="67" t="str">
        <f t="shared" si="206"/>
        <v/>
      </c>
      <c r="AV518" s="67" t="str">
        <f>IF(H518="","",Input!D$27-((I518*C$23-H518*C$22)*C$6)-Input!D$16+C$28)</f>
        <v/>
      </c>
      <c r="BA518" s="37"/>
      <c r="BB518" s="37"/>
      <c r="BD518" s="37"/>
      <c r="BE518" s="37"/>
      <c r="BJ518" s="1" t="str">
        <f t="shared" si="217"/>
        <v/>
      </c>
    </row>
    <row r="519" spans="8:62" x14ac:dyDescent="0.2">
      <c r="H519" s="18" t="str">
        <f>IF(DAT_ROOT!A516="","",DAT_ROOT!A516*Input!$D$41)</f>
        <v/>
      </c>
      <c r="I519" s="18" t="str">
        <f>IF(DAT_ROOT!B516="","",DAT_ROOT!B516*Input!$D$42)</f>
        <v/>
      </c>
      <c r="J519" s="17"/>
      <c r="K519" s="18" t="str">
        <f>IF(DAT_TIP!A516="","",DAT_TIP!A516*Input!$D$43)</f>
        <v/>
      </c>
      <c r="L519" s="18" t="str">
        <f>IF(DAT_TIP!B516="","",DAT_TIP!B516*Input!$D$44)</f>
        <v/>
      </c>
      <c r="M519" s="1">
        <f t="shared" si="218"/>
        <v>516</v>
      </c>
      <c r="N519" s="16" t="str">
        <f t="shared" si="207"/>
        <v/>
      </c>
      <c r="O519" s="16" t="str">
        <f t="shared" si="208"/>
        <v/>
      </c>
      <c r="P519" s="17"/>
      <c r="Q519" s="16" t="str">
        <f t="shared" si="209"/>
        <v/>
      </c>
      <c r="R519" s="16" t="str">
        <f t="shared" si="210"/>
        <v/>
      </c>
      <c r="T519" s="63" t="str">
        <f t="shared" si="195"/>
        <v/>
      </c>
      <c r="U519" s="63" t="str">
        <f t="shared" si="196"/>
        <v/>
      </c>
      <c r="V519" s="64"/>
      <c r="W519" s="63" t="str">
        <f t="shared" si="197"/>
        <v/>
      </c>
      <c r="X519" s="63" t="str">
        <f t="shared" si="198"/>
        <v/>
      </c>
      <c r="Y519" s="58"/>
      <c r="Z519" s="60" t="str">
        <f t="shared" si="211"/>
        <v/>
      </c>
      <c r="AA519" s="60" t="str">
        <f t="shared" si="199"/>
        <v/>
      </c>
      <c r="AB519" s="61"/>
      <c r="AC519" s="62" t="str">
        <f t="shared" si="212"/>
        <v/>
      </c>
      <c r="AD519" s="62" t="str">
        <f t="shared" si="200"/>
        <v/>
      </c>
      <c r="AE519" s="38"/>
      <c r="AF519" s="16" t="str">
        <f t="shared" si="213"/>
        <v/>
      </c>
      <c r="AG519" s="16" t="str">
        <f t="shared" si="214"/>
        <v/>
      </c>
      <c r="AH519" s="16"/>
      <c r="AI519" s="79" t="str">
        <f t="shared" si="215"/>
        <v/>
      </c>
      <c r="AJ519" s="79" t="str">
        <f t="shared" si="216"/>
        <v/>
      </c>
      <c r="AK519" s="59"/>
      <c r="AL519" s="65" t="str">
        <f t="shared" si="201"/>
        <v/>
      </c>
      <c r="AM519" s="65" t="str">
        <f t="shared" si="202"/>
        <v/>
      </c>
      <c r="AN519" s="66"/>
      <c r="AO519" s="65" t="str">
        <f t="shared" si="203"/>
        <v/>
      </c>
      <c r="AP519" s="65" t="str">
        <f t="shared" si="204"/>
        <v/>
      </c>
      <c r="AR519" s="67" t="str">
        <f t="shared" si="205"/>
        <v/>
      </c>
      <c r="AS519" s="67" t="str">
        <f>IF(K519="","",Input!D$27-(((L519*F$23-K519*F$22)*F$6))-Input!D$17+C$28)</f>
        <v/>
      </c>
      <c r="AT519" s="67"/>
      <c r="AU519" s="67" t="str">
        <f t="shared" si="206"/>
        <v/>
      </c>
      <c r="AV519" s="67" t="str">
        <f>IF(H519="","",Input!D$27-((I519*C$23-H519*C$22)*C$6)-Input!D$16+C$28)</f>
        <v/>
      </c>
      <c r="BA519" s="37"/>
      <c r="BB519" s="37"/>
      <c r="BD519" s="37"/>
      <c r="BE519" s="37"/>
      <c r="BJ519" s="1" t="str">
        <f t="shared" si="217"/>
        <v/>
      </c>
    </row>
    <row r="520" spans="8:62" x14ac:dyDescent="0.2">
      <c r="H520" s="18" t="str">
        <f>IF(DAT_ROOT!A517="","",DAT_ROOT!A517*Input!$D$41)</f>
        <v/>
      </c>
      <c r="I520" s="18" t="str">
        <f>IF(DAT_ROOT!B517="","",DAT_ROOT!B517*Input!$D$42)</f>
        <v/>
      </c>
      <c r="J520" s="17"/>
      <c r="K520" s="18" t="str">
        <f>IF(DAT_TIP!A517="","",DAT_TIP!A517*Input!$D$43)</f>
        <v/>
      </c>
      <c r="L520" s="18" t="str">
        <f>IF(DAT_TIP!B517="","",DAT_TIP!B517*Input!$D$44)</f>
        <v/>
      </c>
      <c r="M520" s="1">
        <f t="shared" si="218"/>
        <v>517</v>
      </c>
      <c r="N520" s="16" t="str">
        <f t="shared" si="207"/>
        <v/>
      </c>
      <c r="O520" s="16" t="str">
        <f t="shared" si="208"/>
        <v/>
      </c>
      <c r="P520" s="17"/>
      <c r="Q520" s="16" t="str">
        <f t="shared" si="209"/>
        <v/>
      </c>
      <c r="R520" s="16" t="str">
        <f t="shared" si="210"/>
        <v/>
      </c>
      <c r="T520" s="63" t="str">
        <f t="shared" si="195"/>
        <v/>
      </c>
      <c r="U520" s="63" t="str">
        <f t="shared" si="196"/>
        <v/>
      </c>
      <c r="V520" s="64"/>
      <c r="W520" s="63" t="str">
        <f t="shared" si="197"/>
        <v/>
      </c>
      <c r="X520" s="63" t="str">
        <f t="shared" si="198"/>
        <v/>
      </c>
      <c r="Y520" s="58"/>
      <c r="Z520" s="60" t="str">
        <f t="shared" si="211"/>
        <v/>
      </c>
      <c r="AA520" s="60" t="str">
        <f t="shared" si="199"/>
        <v/>
      </c>
      <c r="AB520" s="61"/>
      <c r="AC520" s="62" t="str">
        <f t="shared" si="212"/>
        <v/>
      </c>
      <c r="AD520" s="62" t="str">
        <f t="shared" si="200"/>
        <v/>
      </c>
      <c r="AE520" s="38"/>
      <c r="AF520" s="16" t="str">
        <f t="shared" si="213"/>
        <v/>
      </c>
      <c r="AG520" s="16" t="str">
        <f t="shared" si="214"/>
        <v/>
      </c>
      <c r="AH520" s="16"/>
      <c r="AI520" s="79" t="str">
        <f t="shared" si="215"/>
        <v/>
      </c>
      <c r="AJ520" s="79" t="str">
        <f t="shared" si="216"/>
        <v/>
      </c>
      <c r="AK520" s="59"/>
      <c r="AL520" s="65" t="str">
        <f t="shared" si="201"/>
        <v/>
      </c>
      <c r="AM520" s="65" t="str">
        <f t="shared" si="202"/>
        <v/>
      </c>
      <c r="AN520" s="66"/>
      <c r="AO520" s="65" t="str">
        <f t="shared" si="203"/>
        <v/>
      </c>
      <c r="AP520" s="65" t="str">
        <f t="shared" si="204"/>
        <v/>
      </c>
      <c r="AR520" s="67" t="str">
        <f t="shared" si="205"/>
        <v/>
      </c>
      <c r="AS520" s="67" t="str">
        <f>IF(K520="","",Input!D$27-(((L520*F$23-K520*F$22)*F$6))-Input!D$17+C$28)</f>
        <v/>
      </c>
      <c r="AT520" s="67"/>
      <c r="AU520" s="67" t="str">
        <f t="shared" si="206"/>
        <v/>
      </c>
      <c r="AV520" s="67" t="str">
        <f>IF(H520="","",Input!D$27-((I520*C$23-H520*C$22)*C$6)-Input!D$16+C$28)</f>
        <v/>
      </c>
      <c r="BA520" s="37"/>
      <c r="BB520" s="37"/>
      <c r="BD520" s="37"/>
      <c r="BE520" s="37"/>
      <c r="BJ520" s="1" t="str">
        <f t="shared" si="217"/>
        <v/>
      </c>
    </row>
    <row r="521" spans="8:62" x14ac:dyDescent="0.2">
      <c r="H521" s="18" t="str">
        <f>IF(DAT_ROOT!A518="","",DAT_ROOT!A518*Input!$D$41)</f>
        <v/>
      </c>
      <c r="I521" s="18" t="str">
        <f>IF(DAT_ROOT!B518="","",DAT_ROOT!B518*Input!$D$42)</f>
        <v/>
      </c>
      <c r="J521" s="17"/>
      <c r="K521" s="18" t="str">
        <f>IF(DAT_TIP!A518="","",DAT_TIP!A518*Input!$D$43)</f>
        <v/>
      </c>
      <c r="L521" s="18" t="str">
        <f>IF(DAT_TIP!B518="","",DAT_TIP!B518*Input!$D$44)</f>
        <v/>
      </c>
      <c r="M521" s="1">
        <f t="shared" si="218"/>
        <v>518</v>
      </c>
      <c r="N521" s="16" t="str">
        <f t="shared" si="207"/>
        <v/>
      </c>
      <c r="O521" s="16" t="str">
        <f t="shared" si="208"/>
        <v/>
      </c>
      <c r="P521" s="17"/>
      <c r="Q521" s="16" t="str">
        <f t="shared" si="209"/>
        <v/>
      </c>
      <c r="R521" s="16" t="str">
        <f t="shared" si="210"/>
        <v/>
      </c>
      <c r="T521" s="63" t="str">
        <f t="shared" si="195"/>
        <v/>
      </c>
      <c r="U521" s="63" t="str">
        <f t="shared" si="196"/>
        <v/>
      </c>
      <c r="V521" s="64"/>
      <c r="W521" s="63" t="str">
        <f t="shared" si="197"/>
        <v/>
      </c>
      <c r="X521" s="63" t="str">
        <f t="shared" si="198"/>
        <v/>
      </c>
      <c r="Y521" s="58"/>
      <c r="Z521" s="60" t="str">
        <f t="shared" si="211"/>
        <v/>
      </c>
      <c r="AA521" s="60" t="str">
        <f t="shared" si="199"/>
        <v/>
      </c>
      <c r="AB521" s="61"/>
      <c r="AC521" s="62" t="str">
        <f t="shared" si="212"/>
        <v/>
      </c>
      <c r="AD521" s="62" t="str">
        <f t="shared" si="200"/>
        <v/>
      </c>
      <c r="AE521" s="38"/>
      <c r="AF521" s="16" t="str">
        <f t="shared" si="213"/>
        <v/>
      </c>
      <c r="AG521" s="16" t="str">
        <f t="shared" si="214"/>
        <v/>
      </c>
      <c r="AH521" s="16"/>
      <c r="AI521" s="79" t="str">
        <f t="shared" si="215"/>
        <v/>
      </c>
      <c r="AJ521" s="79" t="str">
        <f t="shared" si="216"/>
        <v/>
      </c>
      <c r="AK521" s="59"/>
      <c r="AL521" s="65" t="str">
        <f t="shared" si="201"/>
        <v/>
      </c>
      <c r="AM521" s="65" t="str">
        <f t="shared" si="202"/>
        <v/>
      </c>
      <c r="AN521" s="66"/>
      <c r="AO521" s="65" t="str">
        <f t="shared" si="203"/>
        <v/>
      </c>
      <c r="AP521" s="65" t="str">
        <f t="shared" si="204"/>
        <v/>
      </c>
      <c r="AR521" s="67" t="str">
        <f t="shared" si="205"/>
        <v/>
      </c>
      <c r="AS521" s="67" t="str">
        <f>IF(K521="","",Input!D$27-(((L521*F$23-K521*F$22)*F$6))-Input!D$17+C$28)</f>
        <v/>
      </c>
      <c r="AT521" s="67"/>
      <c r="AU521" s="67" t="str">
        <f t="shared" si="206"/>
        <v/>
      </c>
      <c r="AV521" s="67" t="str">
        <f>IF(H521="","",Input!D$27-((I521*C$23-H521*C$22)*C$6)-Input!D$16+C$28)</f>
        <v/>
      </c>
      <c r="BA521" s="37"/>
      <c r="BB521" s="37"/>
      <c r="BD521" s="37"/>
      <c r="BE521" s="37"/>
      <c r="BJ521" s="1" t="str">
        <f t="shared" si="217"/>
        <v/>
      </c>
    </row>
    <row r="522" spans="8:62" x14ac:dyDescent="0.2">
      <c r="H522" s="18" t="str">
        <f>IF(DAT_ROOT!A519="","",DAT_ROOT!A519*Input!$D$41)</f>
        <v/>
      </c>
      <c r="I522" s="18" t="str">
        <f>IF(DAT_ROOT!B519="","",DAT_ROOT!B519*Input!$D$42)</f>
        <v/>
      </c>
      <c r="J522" s="17"/>
      <c r="K522" s="18" t="str">
        <f>IF(DAT_TIP!A519="","",DAT_TIP!A519*Input!$D$43)</f>
        <v/>
      </c>
      <c r="L522" s="18" t="str">
        <f>IF(DAT_TIP!B519="","",DAT_TIP!B519*Input!$D$44)</f>
        <v/>
      </c>
      <c r="M522" s="1">
        <f t="shared" si="218"/>
        <v>519</v>
      </c>
      <c r="N522" s="16" t="str">
        <f t="shared" si="207"/>
        <v/>
      </c>
      <c r="O522" s="16" t="str">
        <f t="shared" si="208"/>
        <v/>
      </c>
      <c r="P522" s="17"/>
      <c r="Q522" s="16" t="str">
        <f t="shared" si="209"/>
        <v/>
      </c>
      <c r="R522" s="16" t="str">
        <f t="shared" si="210"/>
        <v/>
      </c>
      <c r="T522" s="63" t="str">
        <f t="shared" si="195"/>
        <v/>
      </c>
      <c r="U522" s="63" t="str">
        <f t="shared" si="196"/>
        <v/>
      </c>
      <c r="V522" s="64"/>
      <c r="W522" s="63" t="str">
        <f t="shared" si="197"/>
        <v/>
      </c>
      <c r="X522" s="63" t="str">
        <f t="shared" si="198"/>
        <v/>
      </c>
      <c r="Y522" s="58"/>
      <c r="Z522" s="60" t="str">
        <f t="shared" si="211"/>
        <v/>
      </c>
      <c r="AA522" s="60" t="str">
        <f t="shared" si="199"/>
        <v/>
      </c>
      <c r="AB522" s="61"/>
      <c r="AC522" s="62" t="str">
        <f t="shared" si="212"/>
        <v/>
      </c>
      <c r="AD522" s="62" t="str">
        <f t="shared" si="200"/>
        <v/>
      </c>
      <c r="AE522" s="38"/>
      <c r="AF522" s="16" t="str">
        <f t="shared" si="213"/>
        <v/>
      </c>
      <c r="AG522" s="16" t="str">
        <f t="shared" si="214"/>
        <v/>
      </c>
      <c r="AH522" s="16"/>
      <c r="AI522" s="79" t="str">
        <f t="shared" si="215"/>
        <v/>
      </c>
      <c r="AJ522" s="79" t="str">
        <f t="shared" si="216"/>
        <v/>
      </c>
      <c r="AK522" s="59"/>
      <c r="AL522" s="65" t="str">
        <f t="shared" si="201"/>
        <v/>
      </c>
      <c r="AM522" s="65" t="str">
        <f t="shared" si="202"/>
        <v/>
      </c>
      <c r="AN522" s="66"/>
      <c r="AO522" s="65" t="str">
        <f t="shared" si="203"/>
        <v/>
      </c>
      <c r="AP522" s="65" t="str">
        <f t="shared" si="204"/>
        <v/>
      </c>
      <c r="AR522" s="67" t="str">
        <f t="shared" si="205"/>
        <v/>
      </c>
      <c r="AS522" s="67" t="str">
        <f>IF(K522="","",Input!D$27-(((L522*F$23-K522*F$22)*F$6))-Input!D$17+C$28)</f>
        <v/>
      </c>
      <c r="AT522" s="67"/>
      <c r="AU522" s="67" t="str">
        <f t="shared" si="206"/>
        <v/>
      </c>
      <c r="AV522" s="67" t="str">
        <f>IF(H522="","",Input!D$27-((I522*C$23-H522*C$22)*C$6)-Input!D$16+C$28)</f>
        <v/>
      </c>
      <c r="BA522" s="37"/>
      <c r="BB522" s="37"/>
      <c r="BD522" s="37"/>
      <c r="BE522" s="37"/>
      <c r="BJ522" s="1" t="str">
        <f t="shared" si="217"/>
        <v/>
      </c>
    </row>
    <row r="523" spans="8:62" x14ac:dyDescent="0.2">
      <c r="H523" s="18" t="str">
        <f>IF(DAT_ROOT!A520="","",DAT_ROOT!A520*Input!$D$41)</f>
        <v/>
      </c>
      <c r="I523" s="18" t="str">
        <f>IF(DAT_ROOT!B520="","",DAT_ROOT!B520*Input!$D$42)</f>
        <v/>
      </c>
      <c r="J523" s="17"/>
      <c r="K523" s="18" t="str">
        <f>IF(DAT_TIP!A520="","",DAT_TIP!A520*Input!$D$43)</f>
        <v/>
      </c>
      <c r="L523" s="18" t="str">
        <f>IF(DAT_TIP!B520="","",DAT_TIP!B520*Input!$D$44)</f>
        <v/>
      </c>
      <c r="M523" s="1">
        <f t="shared" si="218"/>
        <v>520</v>
      </c>
      <c r="N523" s="16" t="str">
        <f t="shared" si="207"/>
        <v/>
      </c>
      <c r="O523" s="16" t="str">
        <f t="shared" si="208"/>
        <v/>
      </c>
      <c r="P523" s="17"/>
      <c r="Q523" s="16" t="str">
        <f t="shared" si="209"/>
        <v/>
      </c>
      <c r="R523" s="16" t="str">
        <f t="shared" si="210"/>
        <v/>
      </c>
      <c r="T523" s="63" t="str">
        <f t="shared" si="195"/>
        <v/>
      </c>
      <c r="U523" s="63" t="str">
        <f t="shared" si="196"/>
        <v/>
      </c>
      <c r="V523" s="64"/>
      <c r="W523" s="63" t="str">
        <f t="shared" si="197"/>
        <v/>
      </c>
      <c r="X523" s="63" t="str">
        <f t="shared" si="198"/>
        <v/>
      </c>
      <c r="Y523" s="58"/>
      <c r="Z523" s="60" t="str">
        <f t="shared" si="211"/>
        <v/>
      </c>
      <c r="AA523" s="60" t="str">
        <f t="shared" si="199"/>
        <v/>
      </c>
      <c r="AB523" s="61"/>
      <c r="AC523" s="62" t="str">
        <f t="shared" si="212"/>
        <v/>
      </c>
      <c r="AD523" s="62" t="str">
        <f t="shared" si="200"/>
        <v/>
      </c>
      <c r="AE523" s="38"/>
      <c r="AF523" s="16" t="str">
        <f t="shared" si="213"/>
        <v/>
      </c>
      <c r="AG523" s="16" t="str">
        <f t="shared" si="214"/>
        <v/>
      </c>
      <c r="AH523" s="16"/>
      <c r="AI523" s="79" t="str">
        <f t="shared" si="215"/>
        <v/>
      </c>
      <c r="AJ523" s="79" t="str">
        <f t="shared" si="216"/>
        <v/>
      </c>
      <c r="AK523" s="59"/>
      <c r="AL523" s="65" t="str">
        <f t="shared" si="201"/>
        <v/>
      </c>
      <c r="AM523" s="65" t="str">
        <f t="shared" si="202"/>
        <v/>
      </c>
      <c r="AN523" s="66"/>
      <c r="AO523" s="65" t="str">
        <f t="shared" si="203"/>
        <v/>
      </c>
      <c r="AP523" s="65" t="str">
        <f t="shared" si="204"/>
        <v/>
      </c>
      <c r="AR523" s="67" t="str">
        <f t="shared" si="205"/>
        <v/>
      </c>
      <c r="AS523" s="67" t="str">
        <f>IF(K523="","",Input!D$27-(((L523*F$23-K523*F$22)*F$6))-Input!D$17+C$28)</f>
        <v/>
      </c>
      <c r="AT523" s="67"/>
      <c r="AU523" s="67" t="str">
        <f t="shared" si="206"/>
        <v/>
      </c>
      <c r="AV523" s="67" t="str">
        <f>IF(H523="","",Input!D$27-((I523*C$23-H523*C$22)*C$6)-Input!D$16+C$28)</f>
        <v/>
      </c>
      <c r="BA523" s="37"/>
      <c r="BB523" s="37"/>
      <c r="BD523" s="37"/>
      <c r="BE523" s="37"/>
      <c r="BJ523" s="1" t="str">
        <f t="shared" si="217"/>
        <v/>
      </c>
    </row>
    <row r="524" spans="8:62" x14ac:dyDescent="0.2">
      <c r="H524" s="18" t="str">
        <f>IF(DAT_ROOT!A521="","",DAT_ROOT!A521*Input!$D$41)</f>
        <v/>
      </c>
      <c r="I524" s="18" t="str">
        <f>IF(DAT_ROOT!B521="","",DAT_ROOT!B521*Input!$D$42)</f>
        <v/>
      </c>
      <c r="J524" s="17"/>
      <c r="K524" s="18" t="str">
        <f>IF(DAT_TIP!A521="","",DAT_TIP!A521*Input!$D$43)</f>
        <v/>
      </c>
      <c r="L524" s="18" t="str">
        <f>IF(DAT_TIP!B521="","",DAT_TIP!B521*Input!$D$44)</f>
        <v/>
      </c>
      <c r="M524" s="1">
        <f t="shared" si="218"/>
        <v>521</v>
      </c>
      <c r="N524" s="16" t="str">
        <f t="shared" si="207"/>
        <v/>
      </c>
      <c r="O524" s="16" t="str">
        <f t="shared" si="208"/>
        <v/>
      </c>
      <c r="P524" s="17"/>
      <c r="Q524" s="16" t="str">
        <f t="shared" si="209"/>
        <v/>
      </c>
      <c r="R524" s="16" t="str">
        <f t="shared" si="210"/>
        <v/>
      </c>
      <c r="T524" s="63" t="str">
        <f t="shared" si="195"/>
        <v/>
      </c>
      <c r="U524" s="63" t="str">
        <f t="shared" si="196"/>
        <v/>
      </c>
      <c r="V524" s="64"/>
      <c r="W524" s="63" t="str">
        <f t="shared" si="197"/>
        <v/>
      </c>
      <c r="X524" s="63" t="str">
        <f t="shared" si="198"/>
        <v/>
      </c>
      <c r="Y524" s="58"/>
      <c r="Z524" s="60" t="str">
        <f t="shared" si="211"/>
        <v/>
      </c>
      <c r="AA524" s="60" t="str">
        <f t="shared" si="199"/>
        <v/>
      </c>
      <c r="AB524" s="61"/>
      <c r="AC524" s="62" t="str">
        <f t="shared" si="212"/>
        <v/>
      </c>
      <c r="AD524" s="62" t="str">
        <f t="shared" si="200"/>
        <v/>
      </c>
      <c r="AE524" s="38"/>
      <c r="AF524" s="16" t="str">
        <f t="shared" si="213"/>
        <v/>
      </c>
      <c r="AG524" s="16" t="str">
        <f t="shared" si="214"/>
        <v/>
      </c>
      <c r="AH524" s="16"/>
      <c r="AI524" s="79" t="str">
        <f t="shared" si="215"/>
        <v/>
      </c>
      <c r="AJ524" s="79" t="str">
        <f t="shared" si="216"/>
        <v/>
      </c>
      <c r="AK524" s="59"/>
      <c r="AL524" s="65" t="str">
        <f t="shared" si="201"/>
        <v/>
      </c>
      <c r="AM524" s="65" t="str">
        <f t="shared" si="202"/>
        <v/>
      </c>
      <c r="AN524" s="66"/>
      <c r="AO524" s="65" t="str">
        <f t="shared" si="203"/>
        <v/>
      </c>
      <c r="AP524" s="65" t="str">
        <f t="shared" si="204"/>
        <v/>
      </c>
      <c r="AR524" s="67" t="str">
        <f t="shared" si="205"/>
        <v/>
      </c>
      <c r="AS524" s="67" t="str">
        <f>IF(K524="","",Input!D$27-(((L524*F$23-K524*F$22)*F$6))-Input!D$17+C$28)</f>
        <v/>
      </c>
      <c r="AT524" s="67"/>
      <c r="AU524" s="67" t="str">
        <f t="shared" si="206"/>
        <v/>
      </c>
      <c r="AV524" s="67" t="str">
        <f>IF(H524="","",Input!D$27-((I524*C$23-H524*C$22)*C$6)-Input!D$16+C$28)</f>
        <v/>
      </c>
      <c r="BA524" s="37"/>
      <c r="BB524" s="37"/>
      <c r="BD524" s="37"/>
      <c r="BE524" s="37"/>
      <c r="BJ524" s="1" t="str">
        <f t="shared" si="217"/>
        <v/>
      </c>
    </row>
    <row r="525" spans="8:62" x14ac:dyDescent="0.2">
      <c r="H525" s="18" t="str">
        <f>IF(DAT_ROOT!A522="","",DAT_ROOT!A522*Input!$D$41)</f>
        <v/>
      </c>
      <c r="I525" s="18" t="str">
        <f>IF(DAT_ROOT!B522="","",DAT_ROOT!B522*Input!$D$42)</f>
        <v/>
      </c>
      <c r="J525" s="17"/>
      <c r="K525" s="18" t="str">
        <f>IF(DAT_TIP!A522="","",DAT_TIP!A522*Input!$D$43)</f>
        <v/>
      </c>
      <c r="L525" s="18" t="str">
        <f>IF(DAT_TIP!B522="","",DAT_TIP!B522*Input!$D$44)</f>
        <v/>
      </c>
      <c r="M525" s="1">
        <f t="shared" si="218"/>
        <v>522</v>
      </c>
      <c r="N525" s="16" t="str">
        <f t="shared" si="207"/>
        <v/>
      </c>
      <c r="O525" s="16" t="str">
        <f t="shared" si="208"/>
        <v/>
      </c>
      <c r="P525" s="17"/>
      <c r="Q525" s="16" t="str">
        <f t="shared" si="209"/>
        <v/>
      </c>
      <c r="R525" s="16" t="str">
        <f t="shared" si="210"/>
        <v/>
      </c>
      <c r="T525" s="63" t="str">
        <f t="shared" si="195"/>
        <v/>
      </c>
      <c r="U525" s="63" t="str">
        <f t="shared" si="196"/>
        <v/>
      </c>
      <c r="V525" s="64"/>
      <c r="W525" s="63" t="str">
        <f t="shared" si="197"/>
        <v/>
      </c>
      <c r="X525" s="63" t="str">
        <f t="shared" si="198"/>
        <v/>
      </c>
      <c r="Y525" s="58"/>
      <c r="Z525" s="60" t="str">
        <f t="shared" si="211"/>
        <v/>
      </c>
      <c r="AA525" s="60" t="str">
        <f t="shared" si="199"/>
        <v/>
      </c>
      <c r="AB525" s="61"/>
      <c r="AC525" s="62" t="str">
        <f t="shared" si="212"/>
        <v/>
      </c>
      <c r="AD525" s="62" t="str">
        <f t="shared" si="200"/>
        <v/>
      </c>
      <c r="AE525" s="38"/>
      <c r="AF525" s="16" t="str">
        <f t="shared" si="213"/>
        <v/>
      </c>
      <c r="AG525" s="16" t="str">
        <f t="shared" si="214"/>
        <v/>
      </c>
      <c r="AH525" s="16"/>
      <c r="AI525" s="79" t="str">
        <f t="shared" si="215"/>
        <v/>
      </c>
      <c r="AJ525" s="79" t="str">
        <f t="shared" si="216"/>
        <v/>
      </c>
      <c r="AK525" s="59"/>
      <c r="AL525" s="65" t="str">
        <f t="shared" si="201"/>
        <v/>
      </c>
      <c r="AM525" s="65" t="str">
        <f t="shared" si="202"/>
        <v/>
      </c>
      <c r="AN525" s="66"/>
      <c r="AO525" s="65" t="str">
        <f t="shared" si="203"/>
        <v/>
      </c>
      <c r="AP525" s="65" t="str">
        <f t="shared" si="204"/>
        <v/>
      </c>
      <c r="AR525" s="67" t="str">
        <f t="shared" si="205"/>
        <v/>
      </c>
      <c r="AS525" s="67" t="str">
        <f>IF(K525="","",Input!D$27-(((L525*F$23-K525*F$22)*F$6))-Input!D$17+C$28)</f>
        <v/>
      </c>
      <c r="AT525" s="67"/>
      <c r="AU525" s="67" t="str">
        <f t="shared" si="206"/>
        <v/>
      </c>
      <c r="AV525" s="67" t="str">
        <f>IF(H525="","",Input!D$27-((I525*C$23-H525*C$22)*C$6)-Input!D$16+C$28)</f>
        <v/>
      </c>
      <c r="BA525" s="37"/>
      <c r="BB525" s="37"/>
      <c r="BD525" s="37"/>
      <c r="BE525" s="37"/>
      <c r="BJ525" s="1" t="str">
        <f t="shared" si="217"/>
        <v/>
      </c>
    </row>
    <row r="526" spans="8:62" x14ac:dyDescent="0.2">
      <c r="H526" s="18" t="str">
        <f>IF(DAT_ROOT!A523="","",DAT_ROOT!A523*Input!$D$41)</f>
        <v/>
      </c>
      <c r="I526" s="18" t="str">
        <f>IF(DAT_ROOT!B523="","",DAT_ROOT!B523*Input!$D$42)</f>
        <v/>
      </c>
      <c r="J526" s="17"/>
      <c r="K526" s="18" t="str">
        <f>IF(DAT_TIP!A523="","",DAT_TIP!A523*Input!$D$43)</f>
        <v/>
      </c>
      <c r="L526" s="18" t="str">
        <f>IF(DAT_TIP!B523="","",DAT_TIP!B523*Input!$D$44)</f>
        <v/>
      </c>
      <c r="M526" s="1">
        <f t="shared" si="218"/>
        <v>523</v>
      </c>
      <c r="N526" s="16" t="str">
        <f t="shared" si="207"/>
        <v/>
      </c>
      <c r="O526" s="16" t="str">
        <f t="shared" si="208"/>
        <v/>
      </c>
      <c r="P526" s="17"/>
      <c r="Q526" s="16" t="str">
        <f t="shared" si="209"/>
        <v/>
      </c>
      <c r="R526" s="16" t="str">
        <f t="shared" si="210"/>
        <v/>
      </c>
      <c r="T526" s="63" t="str">
        <f t="shared" si="195"/>
        <v/>
      </c>
      <c r="U526" s="63" t="str">
        <f t="shared" si="196"/>
        <v/>
      </c>
      <c r="V526" s="64"/>
      <c r="W526" s="63" t="str">
        <f t="shared" si="197"/>
        <v/>
      </c>
      <c r="X526" s="63" t="str">
        <f t="shared" si="198"/>
        <v/>
      </c>
      <c r="Y526" s="58"/>
      <c r="Z526" s="60" t="str">
        <f t="shared" si="211"/>
        <v/>
      </c>
      <c r="AA526" s="60" t="str">
        <f t="shared" si="199"/>
        <v/>
      </c>
      <c r="AB526" s="61"/>
      <c r="AC526" s="62" t="str">
        <f t="shared" si="212"/>
        <v/>
      </c>
      <c r="AD526" s="62" t="str">
        <f t="shared" si="200"/>
        <v/>
      </c>
      <c r="AE526" s="38"/>
      <c r="AF526" s="16" t="str">
        <f t="shared" si="213"/>
        <v/>
      </c>
      <c r="AG526" s="16" t="str">
        <f t="shared" si="214"/>
        <v/>
      </c>
      <c r="AH526" s="16"/>
      <c r="AI526" s="79" t="str">
        <f t="shared" si="215"/>
        <v/>
      </c>
      <c r="AJ526" s="79" t="str">
        <f t="shared" si="216"/>
        <v/>
      </c>
      <c r="AK526" s="59"/>
      <c r="AL526" s="65" t="str">
        <f t="shared" si="201"/>
        <v/>
      </c>
      <c r="AM526" s="65" t="str">
        <f t="shared" si="202"/>
        <v/>
      </c>
      <c r="AN526" s="66"/>
      <c r="AO526" s="65" t="str">
        <f t="shared" si="203"/>
        <v/>
      </c>
      <c r="AP526" s="65" t="str">
        <f t="shared" si="204"/>
        <v/>
      </c>
      <c r="AR526" s="67" t="str">
        <f t="shared" si="205"/>
        <v/>
      </c>
      <c r="AS526" s="67" t="str">
        <f>IF(K526="","",Input!D$27-(((L526*F$23-K526*F$22)*F$6))-Input!D$17+C$28)</f>
        <v/>
      </c>
      <c r="AT526" s="67"/>
      <c r="AU526" s="67" t="str">
        <f t="shared" si="206"/>
        <v/>
      </c>
      <c r="AV526" s="67" t="str">
        <f>IF(H526="","",Input!D$27-((I526*C$23-H526*C$22)*C$6)-Input!D$16+C$28)</f>
        <v/>
      </c>
      <c r="BA526" s="37"/>
      <c r="BB526" s="37"/>
      <c r="BD526" s="37"/>
      <c r="BE526" s="37"/>
      <c r="BJ526" s="1" t="str">
        <f t="shared" si="217"/>
        <v/>
      </c>
    </row>
    <row r="527" spans="8:62" x14ac:dyDescent="0.2">
      <c r="H527" s="18" t="str">
        <f>IF(DAT_ROOT!A524="","",DAT_ROOT!A524*Input!$D$41)</f>
        <v/>
      </c>
      <c r="I527" s="18" t="str">
        <f>IF(DAT_ROOT!B524="","",DAT_ROOT!B524*Input!$D$42)</f>
        <v/>
      </c>
      <c r="J527" s="17"/>
      <c r="K527" s="18" t="str">
        <f>IF(DAT_TIP!A524="","",DAT_TIP!A524*Input!$D$43)</f>
        <v/>
      </c>
      <c r="L527" s="18" t="str">
        <f>IF(DAT_TIP!B524="","",DAT_TIP!B524*Input!$D$44)</f>
        <v/>
      </c>
      <c r="M527" s="1">
        <f t="shared" si="218"/>
        <v>524</v>
      </c>
      <c r="N527" s="16" t="str">
        <f t="shared" si="207"/>
        <v/>
      </c>
      <c r="O527" s="16" t="str">
        <f t="shared" si="208"/>
        <v/>
      </c>
      <c r="P527" s="17"/>
      <c r="Q527" s="16" t="str">
        <f t="shared" si="209"/>
        <v/>
      </c>
      <c r="R527" s="16" t="str">
        <f t="shared" si="210"/>
        <v/>
      </c>
      <c r="T527" s="63" t="str">
        <f t="shared" si="195"/>
        <v/>
      </c>
      <c r="U527" s="63" t="str">
        <f t="shared" si="196"/>
        <v/>
      </c>
      <c r="V527" s="64"/>
      <c r="W527" s="63" t="str">
        <f t="shared" si="197"/>
        <v/>
      </c>
      <c r="X527" s="63" t="str">
        <f t="shared" si="198"/>
        <v/>
      </c>
      <c r="Y527" s="58"/>
      <c r="Z527" s="60" t="str">
        <f t="shared" si="211"/>
        <v/>
      </c>
      <c r="AA527" s="60" t="str">
        <f t="shared" si="199"/>
        <v/>
      </c>
      <c r="AB527" s="61"/>
      <c r="AC527" s="62" t="str">
        <f t="shared" si="212"/>
        <v/>
      </c>
      <c r="AD527" s="62" t="str">
        <f t="shared" si="200"/>
        <v/>
      </c>
      <c r="AE527" s="38"/>
      <c r="AF527" s="16" t="str">
        <f t="shared" si="213"/>
        <v/>
      </c>
      <c r="AG527" s="16" t="str">
        <f t="shared" si="214"/>
        <v/>
      </c>
      <c r="AH527" s="16"/>
      <c r="AI527" s="79" t="str">
        <f t="shared" si="215"/>
        <v/>
      </c>
      <c r="AJ527" s="79" t="str">
        <f t="shared" si="216"/>
        <v/>
      </c>
      <c r="AK527" s="59"/>
      <c r="AL527" s="65" t="str">
        <f t="shared" si="201"/>
        <v/>
      </c>
      <c r="AM527" s="65" t="str">
        <f t="shared" si="202"/>
        <v/>
      </c>
      <c r="AN527" s="66"/>
      <c r="AO527" s="65" t="str">
        <f t="shared" si="203"/>
        <v/>
      </c>
      <c r="AP527" s="65" t="str">
        <f t="shared" si="204"/>
        <v/>
      </c>
      <c r="AR527" s="67" t="str">
        <f t="shared" si="205"/>
        <v/>
      </c>
      <c r="AS527" s="67" t="str">
        <f>IF(K527="","",Input!D$27-(((L527*F$23-K527*F$22)*F$6))-Input!D$17+C$28)</f>
        <v/>
      </c>
      <c r="AT527" s="67"/>
      <c r="AU527" s="67" t="str">
        <f t="shared" si="206"/>
        <v/>
      </c>
      <c r="AV527" s="67" t="str">
        <f>IF(H527="","",Input!D$27-((I527*C$23-H527*C$22)*C$6)-Input!D$16+C$28)</f>
        <v/>
      </c>
      <c r="BA527" s="37"/>
      <c r="BB527" s="37"/>
      <c r="BD527" s="37"/>
      <c r="BE527" s="37"/>
      <c r="BJ527" s="1" t="str">
        <f t="shared" si="217"/>
        <v/>
      </c>
    </row>
    <row r="528" spans="8:62" x14ac:dyDescent="0.2">
      <c r="H528" s="18" t="str">
        <f>IF(DAT_ROOT!A525="","",DAT_ROOT!A525*Input!$D$41)</f>
        <v/>
      </c>
      <c r="I528" s="18" t="str">
        <f>IF(DAT_ROOT!B525="","",DAT_ROOT!B525*Input!$D$42)</f>
        <v/>
      </c>
      <c r="J528" s="17"/>
      <c r="K528" s="18" t="str">
        <f>IF(DAT_TIP!A525="","",DAT_TIP!A525*Input!$D$43)</f>
        <v/>
      </c>
      <c r="L528" s="18" t="str">
        <f>IF(DAT_TIP!B525="","",DAT_TIP!B525*Input!$D$44)</f>
        <v/>
      </c>
      <c r="M528" s="1">
        <f t="shared" si="218"/>
        <v>525</v>
      </c>
      <c r="N528" s="16" t="str">
        <f t="shared" si="207"/>
        <v/>
      </c>
      <c r="O528" s="16" t="str">
        <f t="shared" si="208"/>
        <v/>
      </c>
      <c r="P528" s="17"/>
      <c r="Q528" s="16" t="str">
        <f t="shared" si="209"/>
        <v/>
      </c>
      <c r="R528" s="16" t="str">
        <f t="shared" si="210"/>
        <v/>
      </c>
      <c r="T528" s="63" t="str">
        <f t="shared" si="195"/>
        <v/>
      </c>
      <c r="U528" s="63" t="str">
        <f t="shared" si="196"/>
        <v/>
      </c>
      <c r="V528" s="64"/>
      <c r="W528" s="63" t="str">
        <f t="shared" si="197"/>
        <v/>
      </c>
      <c r="X528" s="63" t="str">
        <f t="shared" si="198"/>
        <v/>
      </c>
      <c r="Y528" s="58"/>
      <c r="Z528" s="60" t="str">
        <f t="shared" si="211"/>
        <v/>
      </c>
      <c r="AA528" s="60" t="str">
        <f t="shared" si="199"/>
        <v/>
      </c>
      <c r="AB528" s="61"/>
      <c r="AC528" s="62" t="str">
        <f t="shared" si="212"/>
        <v/>
      </c>
      <c r="AD528" s="62" t="str">
        <f t="shared" si="200"/>
        <v/>
      </c>
      <c r="AE528" s="38"/>
      <c r="AF528" s="16" t="str">
        <f t="shared" si="213"/>
        <v/>
      </c>
      <c r="AG528" s="16" t="str">
        <f t="shared" si="214"/>
        <v/>
      </c>
      <c r="AH528" s="16"/>
      <c r="AI528" s="79" t="str">
        <f t="shared" si="215"/>
        <v/>
      </c>
      <c r="AJ528" s="79" t="str">
        <f t="shared" si="216"/>
        <v/>
      </c>
      <c r="AK528" s="59"/>
      <c r="AL528" s="65" t="str">
        <f t="shared" si="201"/>
        <v/>
      </c>
      <c r="AM528" s="65" t="str">
        <f t="shared" si="202"/>
        <v/>
      </c>
      <c r="AN528" s="66"/>
      <c r="AO528" s="65" t="str">
        <f t="shared" si="203"/>
        <v/>
      </c>
      <c r="AP528" s="65" t="str">
        <f t="shared" si="204"/>
        <v/>
      </c>
      <c r="AR528" s="67" t="str">
        <f t="shared" si="205"/>
        <v/>
      </c>
      <c r="AS528" s="67" t="str">
        <f>IF(K528="","",Input!D$27-(((L528*F$23-K528*F$22)*F$6))-Input!D$17+C$28)</f>
        <v/>
      </c>
      <c r="AT528" s="67"/>
      <c r="AU528" s="67" t="str">
        <f t="shared" si="206"/>
        <v/>
      </c>
      <c r="AV528" s="67" t="str">
        <f>IF(H528="","",Input!D$27-((I528*C$23-H528*C$22)*C$6)-Input!D$16+C$28)</f>
        <v/>
      </c>
      <c r="BA528" s="37"/>
      <c r="BB528" s="37"/>
      <c r="BD528" s="37"/>
      <c r="BE528" s="37"/>
      <c r="BJ528" s="1" t="str">
        <f t="shared" si="217"/>
        <v/>
      </c>
    </row>
    <row r="529" spans="8:62" x14ac:dyDescent="0.2">
      <c r="H529" s="18" t="str">
        <f>IF(DAT_ROOT!A526="","",DAT_ROOT!A526*Input!$D$41)</f>
        <v/>
      </c>
      <c r="I529" s="18" t="str">
        <f>IF(DAT_ROOT!B526="","",DAT_ROOT!B526*Input!$D$42)</f>
        <v/>
      </c>
      <c r="J529" s="17"/>
      <c r="K529" s="18" t="str">
        <f>IF(DAT_TIP!A526="","",DAT_TIP!A526*Input!$D$43)</f>
        <v/>
      </c>
      <c r="L529" s="18" t="str">
        <f>IF(DAT_TIP!B526="","",DAT_TIP!B526*Input!$D$44)</f>
        <v/>
      </c>
      <c r="M529" s="1">
        <f t="shared" si="218"/>
        <v>526</v>
      </c>
      <c r="N529" s="16" t="str">
        <f t="shared" si="207"/>
        <v/>
      </c>
      <c r="O529" s="16" t="str">
        <f t="shared" si="208"/>
        <v/>
      </c>
      <c r="P529" s="17"/>
      <c r="Q529" s="16" t="str">
        <f t="shared" si="209"/>
        <v/>
      </c>
      <c r="R529" s="16" t="str">
        <f t="shared" si="210"/>
        <v/>
      </c>
      <c r="T529" s="63" t="str">
        <f t="shared" si="195"/>
        <v/>
      </c>
      <c r="U529" s="63" t="str">
        <f t="shared" si="196"/>
        <v/>
      </c>
      <c r="V529" s="64"/>
      <c r="W529" s="63" t="str">
        <f t="shared" si="197"/>
        <v/>
      </c>
      <c r="X529" s="63" t="str">
        <f t="shared" si="198"/>
        <v/>
      </c>
      <c r="Y529" s="58"/>
      <c r="Z529" s="60" t="str">
        <f t="shared" si="211"/>
        <v/>
      </c>
      <c r="AA529" s="60" t="str">
        <f t="shared" si="199"/>
        <v/>
      </c>
      <c r="AB529" s="61"/>
      <c r="AC529" s="62" t="str">
        <f t="shared" si="212"/>
        <v/>
      </c>
      <c r="AD529" s="62" t="str">
        <f t="shared" si="200"/>
        <v/>
      </c>
      <c r="AE529" s="38"/>
      <c r="AF529" s="16" t="str">
        <f t="shared" si="213"/>
        <v/>
      </c>
      <c r="AG529" s="16" t="str">
        <f t="shared" si="214"/>
        <v/>
      </c>
      <c r="AH529" s="16"/>
      <c r="AI529" s="79" t="str">
        <f t="shared" si="215"/>
        <v/>
      </c>
      <c r="AJ529" s="79" t="str">
        <f t="shared" si="216"/>
        <v/>
      </c>
      <c r="AK529" s="59"/>
      <c r="AL529" s="65" t="str">
        <f t="shared" si="201"/>
        <v/>
      </c>
      <c r="AM529" s="65" t="str">
        <f t="shared" si="202"/>
        <v/>
      </c>
      <c r="AN529" s="66"/>
      <c r="AO529" s="65" t="str">
        <f t="shared" si="203"/>
        <v/>
      </c>
      <c r="AP529" s="65" t="str">
        <f t="shared" si="204"/>
        <v/>
      </c>
      <c r="AR529" s="67" t="str">
        <f t="shared" si="205"/>
        <v/>
      </c>
      <c r="AS529" s="67" t="str">
        <f>IF(K529="","",Input!D$27-(((L529*F$23-K529*F$22)*F$6))-Input!D$17+C$28)</f>
        <v/>
      </c>
      <c r="AT529" s="67"/>
      <c r="AU529" s="67" t="str">
        <f t="shared" si="206"/>
        <v/>
      </c>
      <c r="AV529" s="67" t="str">
        <f>IF(H529="","",Input!D$27-((I529*C$23-H529*C$22)*C$6)-Input!D$16+C$28)</f>
        <v/>
      </c>
      <c r="BA529" s="37"/>
      <c r="BB529" s="37"/>
      <c r="BD529" s="37"/>
      <c r="BE529" s="37"/>
      <c r="BJ529" s="1" t="str">
        <f t="shared" si="217"/>
        <v/>
      </c>
    </row>
    <row r="530" spans="8:62" x14ac:dyDescent="0.2">
      <c r="H530" s="18" t="str">
        <f>IF(DAT_ROOT!A527="","",DAT_ROOT!A527*Input!$D$41)</f>
        <v/>
      </c>
      <c r="I530" s="18" t="str">
        <f>IF(DAT_ROOT!B527="","",DAT_ROOT!B527*Input!$D$42)</f>
        <v/>
      </c>
      <c r="J530" s="17"/>
      <c r="K530" s="18" t="str">
        <f>IF(DAT_TIP!A527="","",DAT_TIP!A527*Input!$D$43)</f>
        <v/>
      </c>
      <c r="L530" s="18" t="str">
        <f>IF(DAT_TIP!B527="","",DAT_TIP!B527*Input!$D$44)</f>
        <v/>
      </c>
      <c r="M530" s="1">
        <f t="shared" si="218"/>
        <v>527</v>
      </c>
      <c r="N530" s="16" t="str">
        <f t="shared" si="207"/>
        <v/>
      </c>
      <c r="O530" s="16" t="str">
        <f t="shared" si="208"/>
        <v/>
      </c>
      <c r="P530" s="17"/>
      <c r="Q530" s="16" t="str">
        <f t="shared" si="209"/>
        <v/>
      </c>
      <c r="R530" s="16" t="str">
        <f t="shared" si="210"/>
        <v/>
      </c>
      <c r="T530" s="63" t="str">
        <f t="shared" si="195"/>
        <v/>
      </c>
      <c r="U530" s="63" t="str">
        <f t="shared" si="196"/>
        <v/>
      </c>
      <c r="V530" s="64"/>
      <c r="W530" s="63" t="str">
        <f t="shared" si="197"/>
        <v/>
      </c>
      <c r="X530" s="63" t="str">
        <f t="shared" si="198"/>
        <v/>
      </c>
      <c r="Y530" s="58"/>
      <c r="Z530" s="60" t="str">
        <f t="shared" si="211"/>
        <v/>
      </c>
      <c r="AA530" s="60" t="str">
        <f t="shared" si="199"/>
        <v/>
      </c>
      <c r="AB530" s="61"/>
      <c r="AC530" s="62" t="str">
        <f t="shared" si="212"/>
        <v/>
      </c>
      <c r="AD530" s="62" t="str">
        <f t="shared" si="200"/>
        <v/>
      </c>
      <c r="AE530" s="38"/>
      <c r="AF530" s="16" t="str">
        <f t="shared" si="213"/>
        <v/>
      </c>
      <c r="AG530" s="16" t="str">
        <f t="shared" si="214"/>
        <v/>
      </c>
      <c r="AH530" s="16"/>
      <c r="AI530" s="79" t="str">
        <f t="shared" si="215"/>
        <v/>
      </c>
      <c r="AJ530" s="79" t="str">
        <f t="shared" si="216"/>
        <v/>
      </c>
      <c r="AK530" s="59"/>
      <c r="AL530" s="65" t="str">
        <f t="shared" si="201"/>
        <v/>
      </c>
      <c r="AM530" s="65" t="str">
        <f t="shared" si="202"/>
        <v/>
      </c>
      <c r="AN530" s="66"/>
      <c r="AO530" s="65" t="str">
        <f t="shared" si="203"/>
        <v/>
      </c>
      <c r="AP530" s="65" t="str">
        <f t="shared" si="204"/>
        <v/>
      </c>
      <c r="AR530" s="67" t="str">
        <f t="shared" si="205"/>
        <v/>
      </c>
      <c r="AS530" s="67" t="str">
        <f>IF(K530="","",Input!D$27-(((L530*F$23-K530*F$22)*F$6))-Input!D$17+C$28)</f>
        <v/>
      </c>
      <c r="AT530" s="67"/>
      <c r="AU530" s="67" t="str">
        <f t="shared" si="206"/>
        <v/>
      </c>
      <c r="AV530" s="67" t="str">
        <f>IF(H530="","",Input!D$27-((I530*C$23-H530*C$22)*C$6)-Input!D$16+C$28)</f>
        <v/>
      </c>
      <c r="BA530" s="37"/>
      <c r="BB530" s="37"/>
      <c r="BD530" s="37"/>
      <c r="BE530" s="37"/>
      <c r="BJ530" s="1" t="str">
        <f t="shared" si="217"/>
        <v/>
      </c>
    </row>
    <row r="531" spans="8:62" x14ac:dyDescent="0.2">
      <c r="H531" s="18" t="str">
        <f>IF(DAT_ROOT!A528="","",DAT_ROOT!A528*Input!$D$41)</f>
        <v/>
      </c>
      <c r="I531" s="18" t="str">
        <f>IF(DAT_ROOT!B528="","",DAT_ROOT!B528*Input!$D$42)</f>
        <v/>
      </c>
      <c r="J531" s="17"/>
      <c r="K531" s="18" t="str">
        <f>IF(DAT_TIP!A528="","",DAT_TIP!A528*Input!$D$43)</f>
        <v/>
      </c>
      <c r="L531" s="18" t="str">
        <f>IF(DAT_TIP!B528="","",DAT_TIP!B528*Input!$D$44)</f>
        <v/>
      </c>
      <c r="M531" s="1">
        <f t="shared" si="218"/>
        <v>528</v>
      </c>
      <c r="N531" s="16" t="str">
        <f t="shared" si="207"/>
        <v/>
      </c>
      <c r="O531" s="16" t="str">
        <f t="shared" si="208"/>
        <v/>
      </c>
      <c r="P531" s="17"/>
      <c r="Q531" s="16" t="str">
        <f t="shared" si="209"/>
        <v/>
      </c>
      <c r="R531" s="16" t="str">
        <f t="shared" si="210"/>
        <v/>
      </c>
      <c r="T531" s="63" t="str">
        <f t="shared" si="195"/>
        <v/>
      </c>
      <c r="U531" s="63" t="str">
        <f t="shared" si="196"/>
        <v/>
      </c>
      <c r="V531" s="64"/>
      <c r="W531" s="63" t="str">
        <f t="shared" si="197"/>
        <v/>
      </c>
      <c r="X531" s="63" t="str">
        <f t="shared" si="198"/>
        <v/>
      </c>
      <c r="Y531" s="58"/>
      <c r="Z531" s="60" t="str">
        <f t="shared" si="211"/>
        <v/>
      </c>
      <c r="AA531" s="60" t="str">
        <f t="shared" si="199"/>
        <v/>
      </c>
      <c r="AB531" s="61"/>
      <c r="AC531" s="62" t="str">
        <f t="shared" si="212"/>
        <v/>
      </c>
      <c r="AD531" s="62" t="str">
        <f t="shared" si="200"/>
        <v/>
      </c>
      <c r="AE531" s="38"/>
      <c r="AF531" s="16" t="str">
        <f t="shared" si="213"/>
        <v/>
      </c>
      <c r="AG531" s="16" t="str">
        <f t="shared" si="214"/>
        <v/>
      </c>
      <c r="AH531" s="16"/>
      <c r="AI531" s="79" t="str">
        <f t="shared" si="215"/>
        <v/>
      </c>
      <c r="AJ531" s="79" t="str">
        <f t="shared" si="216"/>
        <v/>
      </c>
      <c r="AK531" s="59"/>
      <c r="AL531" s="65" t="str">
        <f t="shared" si="201"/>
        <v/>
      </c>
      <c r="AM531" s="65" t="str">
        <f t="shared" si="202"/>
        <v/>
      </c>
      <c r="AN531" s="66"/>
      <c r="AO531" s="65" t="str">
        <f t="shared" si="203"/>
        <v/>
      </c>
      <c r="AP531" s="65" t="str">
        <f t="shared" si="204"/>
        <v/>
      </c>
      <c r="AR531" s="67" t="str">
        <f t="shared" si="205"/>
        <v/>
      </c>
      <c r="AS531" s="67" t="str">
        <f>IF(K531="","",Input!D$27-(((L531*F$23-K531*F$22)*F$6))-Input!D$17+C$28)</f>
        <v/>
      </c>
      <c r="AT531" s="67"/>
      <c r="AU531" s="67" t="str">
        <f t="shared" si="206"/>
        <v/>
      </c>
      <c r="AV531" s="67" t="str">
        <f>IF(H531="","",Input!D$27-((I531*C$23-H531*C$22)*C$6)-Input!D$16+C$28)</f>
        <v/>
      </c>
      <c r="BA531" s="37"/>
      <c r="BB531" s="37"/>
      <c r="BD531" s="37"/>
      <c r="BE531" s="37"/>
      <c r="BJ531" s="1" t="str">
        <f t="shared" si="217"/>
        <v/>
      </c>
    </row>
    <row r="532" spans="8:62" x14ac:dyDescent="0.2">
      <c r="H532" s="18" t="str">
        <f>IF(DAT_ROOT!A529="","",DAT_ROOT!A529*Input!$D$41)</f>
        <v/>
      </c>
      <c r="I532" s="18" t="str">
        <f>IF(DAT_ROOT!B529="","",DAT_ROOT!B529*Input!$D$42)</f>
        <v/>
      </c>
      <c r="J532" s="17"/>
      <c r="K532" s="18" t="str">
        <f>IF(DAT_TIP!A529="","",DAT_TIP!A529*Input!$D$43)</f>
        <v/>
      </c>
      <c r="L532" s="18" t="str">
        <f>IF(DAT_TIP!B529="","",DAT_TIP!B529*Input!$D$44)</f>
        <v/>
      </c>
      <c r="M532" s="1">
        <f t="shared" si="218"/>
        <v>529</v>
      </c>
      <c r="N532" s="16" t="str">
        <f t="shared" si="207"/>
        <v/>
      </c>
      <c r="O532" s="16" t="str">
        <f t="shared" si="208"/>
        <v/>
      </c>
      <c r="P532" s="17"/>
      <c r="Q532" s="16" t="str">
        <f t="shared" si="209"/>
        <v/>
      </c>
      <c r="R532" s="16" t="str">
        <f t="shared" si="210"/>
        <v/>
      </c>
      <c r="T532" s="63" t="str">
        <f t="shared" si="195"/>
        <v/>
      </c>
      <c r="U532" s="63" t="str">
        <f t="shared" si="196"/>
        <v/>
      </c>
      <c r="V532" s="64"/>
      <c r="W532" s="63" t="str">
        <f t="shared" si="197"/>
        <v/>
      </c>
      <c r="X532" s="63" t="str">
        <f t="shared" si="198"/>
        <v/>
      </c>
      <c r="Y532" s="58"/>
      <c r="Z532" s="60" t="str">
        <f t="shared" si="211"/>
        <v/>
      </c>
      <c r="AA532" s="60" t="str">
        <f t="shared" si="199"/>
        <v/>
      </c>
      <c r="AB532" s="61"/>
      <c r="AC532" s="62" t="str">
        <f t="shared" si="212"/>
        <v/>
      </c>
      <c r="AD532" s="62" t="str">
        <f t="shared" si="200"/>
        <v/>
      </c>
      <c r="AE532" s="38"/>
      <c r="AF532" s="16" t="str">
        <f t="shared" si="213"/>
        <v/>
      </c>
      <c r="AG532" s="16" t="str">
        <f t="shared" si="214"/>
        <v/>
      </c>
      <c r="AH532" s="16"/>
      <c r="AI532" s="79" t="str">
        <f t="shared" si="215"/>
        <v/>
      </c>
      <c r="AJ532" s="79" t="str">
        <f t="shared" si="216"/>
        <v/>
      </c>
      <c r="AK532" s="59"/>
      <c r="AL532" s="65" t="str">
        <f t="shared" si="201"/>
        <v/>
      </c>
      <c r="AM532" s="65" t="str">
        <f t="shared" si="202"/>
        <v/>
      </c>
      <c r="AN532" s="66"/>
      <c r="AO532" s="65" t="str">
        <f t="shared" si="203"/>
        <v/>
      </c>
      <c r="AP532" s="65" t="str">
        <f t="shared" si="204"/>
        <v/>
      </c>
      <c r="AR532" s="67" t="str">
        <f t="shared" si="205"/>
        <v/>
      </c>
      <c r="AS532" s="67" t="str">
        <f>IF(K532="","",Input!D$27-(((L532*F$23-K532*F$22)*F$6))-Input!D$17+C$28)</f>
        <v/>
      </c>
      <c r="AT532" s="67"/>
      <c r="AU532" s="67" t="str">
        <f t="shared" si="206"/>
        <v/>
      </c>
      <c r="AV532" s="67" t="str">
        <f>IF(H532="","",Input!D$27-((I532*C$23-H532*C$22)*C$6)-Input!D$16+C$28)</f>
        <v/>
      </c>
      <c r="BA532" s="37"/>
      <c r="BB532" s="37"/>
      <c r="BD532" s="37"/>
      <c r="BE532" s="37"/>
      <c r="BJ532" s="1" t="str">
        <f t="shared" si="217"/>
        <v/>
      </c>
    </row>
    <row r="533" spans="8:62" x14ac:dyDescent="0.2">
      <c r="H533" s="18" t="str">
        <f>IF(DAT_ROOT!A530="","",DAT_ROOT!A530*Input!$D$41)</f>
        <v/>
      </c>
      <c r="I533" s="18" t="str">
        <f>IF(DAT_ROOT!B530="","",DAT_ROOT!B530*Input!$D$42)</f>
        <v/>
      </c>
      <c r="J533" s="17"/>
      <c r="K533" s="18" t="str">
        <f>IF(DAT_TIP!A530="","",DAT_TIP!A530*Input!$D$43)</f>
        <v/>
      </c>
      <c r="L533" s="18" t="str">
        <f>IF(DAT_TIP!B530="","",DAT_TIP!B530*Input!$D$44)</f>
        <v/>
      </c>
      <c r="M533" s="1">
        <f t="shared" si="218"/>
        <v>530</v>
      </c>
      <c r="N533" s="16" t="str">
        <f t="shared" si="207"/>
        <v/>
      </c>
      <c r="O533" s="16" t="str">
        <f t="shared" si="208"/>
        <v/>
      </c>
      <c r="P533" s="17"/>
      <c r="Q533" s="16" t="str">
        <f t="shared" si="209"/>
        <v/>
      </c>
      <c r="R533" s="16" t="str">
        <f t="shared" si="210"/>
        <v/>
      </c>
      <c r="T533" s="63" t="str">
        <f t="shared" ref="T533:T596" si="219">IF(Z533="","",C$10*(AA533-AA532)/MAX(C$6*0.000001,SQRT((Z533-Z532)^2+(AA533-AA532)^2)))</f>
        <v/>
      </c>
      <c r="U533" s="63" t="str">
        <f t="shared" ref="U533:U596" si="220">IF(Z533="","",-C$10*(Z533-Z532)/MAX(C$6*0.000001,SQRT((Z533-Z532)^2+(AA533-AA532)^2)))</f>
        <v/>
      </c>
      <c r="V533" s="64"/>
      <c r="W533" s="63" t="str">
        <f t="shared" ref="W533:W596" si="221">IF(Z533="","",F$10*(AD533-AD532)/MAX(F$6*0.000001,SQRT((AC533-AC532)^2+(AD533-AD532)^2)))</f>
        <v/>
      </c>
      <c r="X533" s="63" t="str">
        <f t="shared" ref="X533:X596" si="222">IF(Z533="","",-F$10*(AC533-AC532)/MAX(F$6*0.000001,SQRT((AC533-AC532)^2+(AD533-AD532)^2)))</f>
        <v/>
      </c>
      <c r="Y533" s="58"/>
      <c r="Z533" s="60" t="str">
        <f t="shared" si="211"/>
        <v/>
      </c>
      <c r="AA533" s="60" t="str">
        <f t="shared" ref="AA533:AA596" si="223">IF(H533="","",(I533*C$23-H533*C$22)*C$6+C$9+C$26)</f>
        <v/>
      </c>
      <c r="AB533" s="61"/>
      <c r="AC533" s="62" t="str">
        <f t="shared" si="212"/>
        <v/>
      </c>
      <c r="AD533" s="62" t="str">
        <f t="shared" ref="AD533:AD596" si="224">IF(K533="","",(L533*F$23-K533*F$22)*F$6+F$9+C$26)</f>
        <v/>
      </c>
      <c r="AE533" s="38"/>
      <c r="AF533" s="16" t="str">
        <f t="shared" si="213"/>
        <v/>
      </c>
      <c r="AG533" s="16" t="str">
        <f t="shared" si="214"/>
        <v/>
      </c>
      <c r="AH533" s="16"/>
      <c r="AI533" s="79" t="str">
        <f t="shared" si="215"/>
        <v/>
      </c>
      <c r="AJ533" s="79" t="str">
        <f t="shared" si="216"/>
        <v/>
      </c>
      <c r="AK533" s="59"/>
      <c r="AL533" s="65" t="str">
        <f t="shared" ref="AL533:AL596" si="225">IF(AR533="","",F$10*(AS533-AS532)/MAX(F$8*0.000001,SQRT((AR533-AR532)^2+(AS533-AS532)^2)))</f>
        <v/>
      </c>
      <c r="AM533" s="65" t="str">
        <f t="shared" ref="AM533:AM596" si="226">IF(AR533="","",-F$10*(AR533-AR532)/MAX(F$8*0.000001,SQRT((AR533-AR532)^2+(AS533-AS532)^2)))</f>
        <v/>
      </c>
      <c r="AN533" s="66"/>
      <c r="AO533" s="65" t="str">
        <f t="shared" ref="AO533:AO596" si="227">IF(AR533="","",C$10*(AV533-AV532)/MAX(C$8*0.000001,SQRT((AU533-AU532)^2+(AV533-AV532)^2)))</f>
        <v/>
      </c>
      <c r="AP533" s="65" t="str">
        <f t="shared" ref="AP533:AP596" si="228">IF(AR533="","",-C$10*(AU533-AU532)/MAX(C$8*0.000001,SQRT((AU533-AU532)^2+(AV533-AV532)^2)))</f>
        <v/>
      </c>
      <c r="AR533" s="67" t="str">
        <f t="shared" ref="AR533:AR596" si="229">IF(K533="","",-((K533*F$23+L533*F$22)*F$6+F$8)+MAX(Z:Z)+MIN(Z:Z)+C$27)</f>
        <v/>
      </c>
      <c r="AS533" s="67" t="str">
        <f>IF(K533="","",Input!D$27-(((L533*F$23-K533*F$22)*F$6))-Input!D$17+C$28)</f>
        <v/>
      </c>
      <c r="AT533" s="67"/>
      <c r="AU533" s="67" t="str">
        <f t="shared" ref="AU533:AU596" si="230">IF(H533="","",-((H533*C$23+I533*C$22)*C$6+C$8)+MAX(Z:Z)+MIN(Z:Z)+C$27)</f>
        <v/>
      </c>
      <c r="AV533" s="67" t="str">
        <f>IF(H533="","",Input!D$27-((I533*C$23-H533*C$22)*C$6)-Input!D$16+C$28)</f>
        <v/>
      </c>
      <c r="BA533" s="37"/>
      <c r="BB533" s="37"/>
      <c r="BD533" s="37"/>
      <c r="BE533" s="37"/>
      <c r="BJ533" s="1" t="str">
        <f t="shared" si="217"/>
        <v/>
      </c>
    </row>
    <row r="534" spans="8:62" x14ac:dyDescent="0.2">
      <c r="H534" s="18" t="str">
        <f>IF(DAT_ROOT!A531="","",DAT_ROOT!A531*Input!$D$41)</f>
        <v/>
      </c>
      <c r="I534" s="18" t="str">
        <f>IF(DAT_ROOT!B531="","",DAT_ROOT!B531*Input!$D$42)</f>
        <v/>
      </c>
      <c r="J534" s="17"/>
      <c r="K534" s="18" t="str">
        <f>IF(DAT_TIP!A531="","",DAT_TIP!A531*Input!$D$43)</f>
        <v/>
      </c>
      <c r="L534" s="18" t="str">
        <f>IF(DAT_TIP!B531="","",DAT_TIP!B531*Input!$D$44)</f>
        <v/>
      </c>
      <c r="M534" s="1">
        <f t="shared" si="218"/>
        <v>531</v>
      </c>
      <c r="N534" s="16" t="str">
        <f t="shared" si="207"/>
        <v/>
      </c>
      <c r="O534" s="16" t="str">
        <f t="shared" si="208"/>
        <v/>
      </c>
      <c r="P534" s="17"/>
      <c r="Q534" s="16" t="str">
        <f t="shared" si="209"/>
        <v/>
      </c>
      <c r="R534" s="16" t="str">
        <f t="shared" si="210"/>
        <v/>
      </c>
      <c r="T534" s="63" t="str">
        <f t="shared" si="219"/>
        <v/>
      </c>
      <c r="U534" s="63" t="str">
        <f t="shared" si="220"/>
        <v/>
      </c>
      <c r="V534" s="64"/>
      <c r="W534" s="63" t="str">
        <f t="shared" si="221"/>
        <v/>
      </c>
      <c r="X534" s="63" t="str">
        <f t="shared" si="222"/>
        <v/>
      </c>
      <c r="Y534" s="58"/>
      <c r="Z534" s="60" t="str">
        <f t="shared" si="211"/>
        <v/>
      </c>
      <c r="AA534" s="60" t="str">
        <f t="shared" si="223"/>
        <v/>
      </c>
      <c r="AB534" s="61"/>
      <c r="AC534" s="62" t="str">
        <f t="shared" si="212"/>
        <v/>
      </c>
      <c r="AD534" s="62" t="str">
        <f t="shared" si="224"/>
        <v/>
      </c>
      <c r="AE534" s="38"/>
      <c r="AF534" s="16" t="str">
        <f t="shared" si="213"/>
        <v/>
      </c>
      <c r="AG534" s="16" t="str">
        <f t="shared" si="214"/>
        <v/>
      </c>
      <c r="AH534" s="16"/>
      <c r="AI534" s="79" t="str">
        <f t="shared" si="215"/>
        <v/>
      </c>
      <c r="AJ534" s="79" t="str">
        <f t="shared" si="216"/>
        <v/>
      </c>
      <c r="AK534" s="59"/>
      <c r="AL534" s="65" t="str">
        <f t="shared" si="225"/>
        <v/>
      </c>
      <c r="AM534" s="65" t="str">
        <f t="shared" si="226"/>
        <v/>
      </c>
      <c r="AN534" s="66"/>
      <c r="AO534" s="65" t="str">
        <f t="shared" si="227"/>
        <v/>
      </c>
      <c r="AP534" s="65" t="str">
        <f t="shared" si="228"/>
        <v/>
      </c>
      <c r="AR534" s="67" t="str">
        <f t="shared" si="229"/>
        <v/>
      </c>
      <c r="AS534" s="67" t="str">
        <f>IF(K534="","",Input!D$27-(((L534*F$23-K534*F$22)*F$6))-Input!D$17+C$28)</f>
        <v/>
      </c>
      <c r="AT534" s="67"/>
      <c r="AU534" s="67" t="str">
        <f t="shared" si="230"/>
        <v/>
      </c>
      <c r="AV534" s="67" t="str">
        <f>IF(H534="","",Input!D$27-((I534*C$23-H534*C$22)*C$6)-Input!D$16+C$28)</f>
        <v/>
      </c>
      <c r="BA534" s="37"/>
      <c r="BB534" s="37"/>
      <c r="BD534" s="37"/>
      <c r="BE534" s="37"/>
      <c r="BJ534" s="1" t="str">
        <f t="shared" si="217"/>
        <v/>
      </c>
    </row>
    <row r="535" spans="8:62" x14ac:dyDescent="0.2">
      <c r="H535" s="18" t="str">
        <f>IF(DAT_ROOT!A532="","",DAT_ROOT!A532*Input!$D$41)</f>
        <v/>
      </c>
      <c r="I535" s="18" t="str">
        <f>IF(DAT_ROOT!B532="","",DAT_ROOT!B532*Input!$D$42)</f>
        <v/>
      </c>
      <c r="J535" s="17"/>
      <c r="K535" s="18" t="str">
        <f>IF(DAT_TIP!A532="","",DAT_TIP!A532*Input!$D$43)</f>
        <v/>
      </c>
      <c r="L535" s="18" t="str">
        <f>IF(DAT_TIP!B532="","",DAT_TIP!B532*Input!$D$44)</f>
        <v/>
      </c>
      <c r="M535" s="1">
        <f t="shared" si="218"/>
        <v>532</v>
      </c>
      <c r="N535" s="16" t="str">
        <f t="shared" si="207"/>
        <v/>
      </c>
      <c r="O535" s="16" t="str">
        <f t="shared" si="208"/>
        <v/>
      </c>
      <c r="P535" s="17"/>
      <c r="Q535" s="16" t="str">
        <f t="shared" si="209"/>
        <v/>
      </c>
      <c r="R535" s="16" t="str">
        <f t="shared" si="210"/>
        <v/>
      </c>
      <c r="T535" s="63" t="str">
        <f t="shared" si="219"/>
        <v/>
      </c>
      <c r="U535" s="63" t="str">
        <f t="shared" si="220"/>
        <v/>
      </c>
      <c r="V535" s="64"/>
      <c r="W535" s="63" t="str">
        <f t="shared" si="221"/>
        <v/>
      </c>
      <c r="X535" s="63" t="str">
        <f t="shared" si="222"/>
        <v/>
      </c>
      <c r="Y535" s="58"/>
      <c r="Z535" s="60" t="str">
        <f t="shared" si="211"/>
        <v/>
      </c>
      <c r="AA535" s="60" t="str">
        <f t="shared" si="223"/>
        <v/>
      </c>
      <c r="AB535" s="61"/>
      <c r="AC535" s="62" t="str">
        <f t="shared" si="212"/>
        <v/>
      </c>
      <c r="AD535" s="62" t="str">
        <f t="shared" si="224"/>
        <v/>
      </c>
      <c r="AE535" s="38"/>
      <c r="AF535" s="16" t="str">
        <f t="shared" si="213"/>
        <v/>
      </c>
      <c r="AG535" s="16" t="str">
        <f t="shared" si="214"/>
        <v/>
      </c>
      <c r="AH535" s="16"/>
      <c r="AI535" s="79" t="str">
        <f t="shared" si="215"/>
        <v/>
      </c>
      <c r="AJ535" s="79" t="str">
        <f t="shared" si="216"/>
        <v/>
      </c>
      <c r="AK535" s="59"/>
      <c r="AL535" s="65" t="str">
        <f t="shared" si="225"/>
        <v/>
      </c>
      <c r="AM535" s="65" t="str">
        <f t="shared" si="226"/>
        <v/>
      </c>
      <c r="AN535" s="66"/>
      <c r="AO535" s="65" t="str">
        <f t="shared" si="227"/>
        <v/>
      </c>
      <c r="AP535" s="65" t="str">
        <f t="shared" si="228"/>
        <v/>
      </c>
      <c r="AR535" s="67" t="str">
        <f t="shared" si="229"/>
        <v/>
      </c>
      <c r="AS535" s="67" t="str">
        <f>IF(K535="","",Input!D$27-(((L535*F$23-K535*F$22)*F$6))-Input!D$17+C$28)</f>
        <v/>
      </c>
      <c r="AT535" s="67"/>
      <c r="AU535" s="67" t="str">
        <f t="shared" si="230"/>
        <v/>
      </c>
      <c r="AV535" s="67" t="str">
        <f>IF(H535="","",Input!D$27-((I535*C$23-H535*C$22)*C$6)-Input!D$16+C$28)</f>
        <v/>
      </c>
      <c r="BA535" s="37"/>
      <c r="BB535" s="37"/>
      <c r="BD535" s="37"/>
      <c r="BE535" s="37"/>
      <c r="BJ535" s="1" t="str">
        <f t="shared" si="217"/>
        <v/>
      </c>
    </row>
    <row r="536" spans="8:62" x14ac:dyDescent="0.2">
      <c r="H536" s="18" t="str">
        <f>IF(DAT_ROOT!A533="","",DAT_ROOT!A533*Input!$D$41)</f>
        <v/>
      </c>
      <c r="I536" s="18" t="str">
        <f>IF(DAT_ROOT!B533="","",DAT_ROOT!B533*Input!$D$42)</f>
        <v/>
      </c>
      <c r="J536" s="17"/>
      <c r="K536" s="18" t="str">
        <f>IF(DAT_TIP!A533="","",DAT_TIP!A533*Input!$D$43)</f>
        <v/>
      </c>
      <c r="L536" s="18" t="str">
        <f>IF(DAT_TIP!B533="","",DAT_TIP!B533*Input!$D$44)</f>
        <v/>
      </c>
      <c r="M536" s="1">
        <f t="shared" si="218"/>
        <v>533</v>
      </c>
      <c r="N536" s="16" t="str">
        <f t="shared" si="207"/>
        <v/>
      </c>
      <c r="O536" s="16" t="str">
        <f t="shared" si="208"/>
        <v/>
      </c>
      <c r="P536" s="17"/>
      <c r="Q536" s="16" t="str">
        <f t="shared" si="209"/>
        <v/>
      </c>
      <c r="R536" s="16" t="str">
        <f t="shared" si="210"/>
        <v/>
      </c>
      <c r="T536" s="63" t="str">
        <f t="shared" si="219"/>
        <v/>
      </c>
      <c r="U536" s="63" t="str">
        <f t="shared" si="220"/>
        <v/>
      </c>
      <c r="V536" s="64"/>
      <c r="W536" s="63" t="str">
        <f t="shared" si="221"/>
        <v/>
      </c>
      <c r="X536" s="63" t="str">
        <f t="shared" si="222"/>
        <v/>
      </c>
      <c r="Y536" s="58"/>
      <c r="Z536" s="60" t="str">
        <f t="shared" si="211"/>
        <v/>
      </c>
      <c r="AA536" s="60" t="str">
        <f t="shared" si="223"/>
        <v/>
      </c>
      <c r="AB536" s="61"/>
      <c r="AC536" s="62" t="str">
        <f t="shared" si="212"/>
        <v/>
      </c>
      <c r="AD536" s="62" t="str">
        <f t="shared" si="224"/>
        <v/>
      </c>
      <c r="AE536" s="38"/>
      <c r="AF536" s="16" t="str">
        <f t="shared" si="213"/>
        <v/>
      </c>
      <c r="AG536" s="16" t="str">
        <f t="shared" si="214"/>
        <v/>
      </c>
      <c r="AH536" s="16"/>
      <c r="AI536" s="79" t="str">
        <f t="shared" si="215"/>
        <v/>
      </c>
      <c r="AJ536" s="79" t="str">
        <f t="shared" si="216"/>
        <v/>
      </c>
      <c r="AK536" s="59"/>
      <c r="AL536" s="65" t="str">
        <f t="shared" si="225"/>
        <v/>
      </c>
      <c r="AM536" s="65" t="str">
        <f t="shared" si="226"/>
        <v/>
      </c>
      <c r="AN536" s="66"/>
      <c r="AO536" s="65" t="str">
        <f t="shared" si="227"/>
        <v/>
      </c>
      <c r="AP536" s="65" t="str">
        <f t="shared" si="228"/>
        <v/>
      </c>
      <c r="AR536" s="67" t="str">
        <f t="shared" si="229"/>
        <v/>
      </c>
      <c r="AS536" s="67" t="str">
        <f>IF(K536="","",Input!D$27-(((L536*F$23-K536*F$22)*F$6))-Input!D$17+C$28)</f>
        <v/>
      </c>
      <c r="AT536" s="67"/>
      <c r="AU536" s="67" t="str">
        <f t="shared" si="230"/>
        <v/>
      </c>
      <c r="AV536" s="67" t="str">
        <f>IF(H536="","",Input!D$27-((I536*C$23-H536*C$22)*C$6)-Input!D$16+C$28)</f>
        <v/>
      </c>
      <c r="BA536" s="37"/>
      <c r="BB536" s="37"/>
      <c r="BD536" s="37"/>
      <c r="BE536" s="37"/>
      <c r="BJ536" s="1" t="str">
        <f t="shared" si="217"/>
        <v/>
      </c>
    </row>
    <row r="537" spans="8:62" x14ac:dyDescent="0.2">
      <c r="H537" s="18" t="str">
        <f>IF(DAT_ROOT!A534="","",DAT_ROOT!A534*Input!$D$41)</f>
        <v/>
      </c>
      <c r="I537" s="18" t="str">
        <f>IF(DAT_ROOT!B534="","",DAT_ROOT!B534*Input!$D$42)</f>
        <v/>
      </c>
      <c r="J537" s="17"/>
      <c r="K537" s="18" t="str">
        <f>IF(DAT_TIP!A534="","",DAT_TIP!A534*Input!$D$43)</f>
        <v/>
      </c>
      <c r="L537" s="18" t="str">
        <f>IF(DAT_TIP!B534="","",DAT_TIP!B534*Input!$D$44)</f>
        <v/>
      </c>
      <c r="M537" s="1">
        <f t="shared" si="218"/>
        <v>534</v>
      </c>
      <c r="N537" s="16" t="str">
        <f t="shared" si="207"/>
        <v/>
      </c>
      <c r="O537" s="16" t="str">
        <f t="shared" si="208"/>
        <v/>
      </c>
      <c r="P537" s="17"/>
      <c r="Q537" s="16" t="str">
        <f t="shared" si="209"/>
        <v/>
      </c>
      <c r="R537" s="16" t="str">
        <f t="shared" si="210"/>
        <v/>
      </c>
      <c r="T537" s="63" t="str">
        <f t="shared" si="219"/>
        <v/>
      </c>
      <c r="U537" s="63" t="str">
        <f t="shared" si="220"/>
        <v/>
      </c>
      <c r="V537" s="64"/>
      <c r="W537" s="63" t="str">
        <f t="shared" si="221"/>
        <v/>
      </c>
      <c r="X537" s="63" t="str">
        <f t="shared" si="222"/>
        <v/>
      </c>
      <c r="Y537" s="58"/>
      <c r="Z537" s="60" t="str">
        <f t="shared" si="211"/>
        <v/>
      </c>
      <c r="AA537" s="60" t="str">
        <f t="shared" si="223"/>
        <v/>
      </c>
      <c r="AB537" s="61"/>
      <c r="AC537" s="62" t="str">
        <f t="shared" si="212"/>
        <v/>
      </c>
      <c r="AD537" s="62" t="str">
        <f t="shared" si="224"/>
        <v/>
      </c>
      <c r="AE537" s="38"/>
      <c r="AF537" s="16" t="str">
        <f t="shared" si="213"/>
        <v/>
      </c>
      <c r="AG537" s="16" t="str">
        <f t="shared" si="214"/>
        <v/>
      </c>
      <c r="AH537" s="16"/>
      <c r="AI537" s="79" t="str">
        <f t="shared" si="215"/>
        <v/>
      </c>
      <c r="AJ537" s="79" t="str">
        <f t="shared" si="216"/>
        <v/>
      </c>
      <c r="AK537" s="59"/>
      <c r="AL537" s="65" t="str">
        <f t="shared" si="225"/>
        <v/>
      </c>
      <c r="AM537" s="65" t="str">
        <f t="shared" si="226"/>
        <v/>
      </c>
      <c r="AN537" s="66"/>
      <c r="AO537" s="65" t="str">
        <f t="shared" si="227"/>
        <v/>
      </c>
      <c r="AP537" s="65" t="str">
        <f t="shared" si="228"/>
        <v/>
      </c>
      <c r="AR537" s="67" t="str">
        <f t="shared" si="229"/>
        <v/>
      </c>
      <c r="AS537" s="67" t="str">
        <f>IF(K537="","",Input!D$27-(((L537*F$23-K537*F$22)*F$6))-Input!D$17+C$28)</f>
        <v/>
      </c>
      <c r="AT537" s="67"/>
      <c r="AU537" s="67" t="str">
        <f t="shared" si="230"/>
        <v/>
      </c>
      <c r="AV537" s="67" t="str">
        <f>IF(H537="","",Input!D$27-((I537*C$23-H537*C$22)*C$6)-Input!D$16+C$28)</f>
        <v/>
      </c>
      <c r="BA537" s="37"/>
      <c r="BB537" s="37"/>
      <c r="BD537" s="37"/>
      <c r="BE537" s="37"/>
      <c r="BJ537" s="1" t="str">
        <f t="shared" si="217"/>
        <v/>
      </c>
    </row>
    <row r="538" spans="8:62" x14ac:dyDescent="0.2">
      <c r="H538" s="18" t="str">
        <f>IF(DAT_ROOT!A535="","",DAT_ROOT!A535*Input!$D$41)</f>
        <v/>
      </c>
      <c r="I538" s="18" t="str">
        <f>IF(DAT_ROOT!B535="","",DAT_ROOT!B535*Input!$D$42)</f>
        <v/>
      </c>
      <c r="J538" s="17"/>
      <c r="K538" s="18" t="str">
        <f>IF(DAT_TIP!A535="","",DAT_TIP!A535*Input!$D$43)</f>
        <v/>
      </c>
      <c r="L538" s="18" t="str">
        <f>IF(DAT_TIP!B535="","",DAT_TIP!B535*Input!$D$44)</f>
        <v/>
      </c>
      <c r="M538" s="1">
        <f t="shared" si="218"/>
        <v>535</v>
      </c>
      <c r="N538" s="16" t="str">
        <f t="shared" si="207"/>
        <v/>
      </c>
      <c r="O538" s="16" t="str">
        <f t="shared" si="208"/>
        <v/>
      </c>
      <c r="P538" s="17"/>
      <c r="Q538" s="16" t="str">
        <f t="shared" si="209"/>
        <v/>
      </c>
      <c r="R538" s="16" t="str">
        <f t="shared" si="210"/>
        <v/>
      </c>
      <c r="T538" s="63" t="str">
        <f t="shared" si="219"/>
        <v/>
      </c>
      <c r="U538" s="63" t="str">
        <f t="shared" si="220"/>
        <v/>
      </c>
      <c r="V538" s="64"/>
      <c r="W538" s="63" t="str">
        <f t="shared" si="221"/>
        <v/>
      </c>
      <c r="X538" s="63" t="str">
        <f t="shared" si="222"/>
        <v/>
      </c>
      <c r="Y538" s="58"/>
      <c r="Z538" s="60" t="str">
        <f t="shared" si="211"/>
        <v/>
      </c>
      <c r="AA538" s="60" t="str">
        <f t="shared" si="223"/>
        <v/>
      </c>
      <c r="AB538" s="61"/>
      <c r="AC538" s="62" t="str">
        <f t="shared" si="212"/>
        <v/>
      </c>
      <c r="AD538" s="62" t="str">
        <f t="shared" si="224"/>
        <v/>
      </c>
      <c r="AE538" s="38"/>
      <c r="AF538" s="16" t="str">
        <f t="shared" si="213"/>
        <v/>
      </c>
      <c r="AG538" s="16" t="str">
        <f t="shared" si="214"/>
        <v/>
      </c>
      <c r="AH538" s="16"/>
      <c r="AI538" s="79" t="str">
        <f t="shared" si="215"/>
        <v/>
      </c>
      <c r="AJ538" s="79" t="str">
        <f t="shared" si="216"/>
        <v/>
      </c>
      <c r="AK538" s="59"/>
      <c r="AL538" s="65" t="str">
        <f t="shared" si="225"/>
        <v/>
      </c>
      <c r="AM538" s="65" t="str">
        <f t="shared" si="226"/>
        <v/>
      </c>
      <c r="AN538" s="66"/>
      <c r="AO538" s="65" t="str">
        <f t="shared" si="227"/>
        <v/>
      </c>
      <c r="AP538" s="65" t="str">
        <f t="shared" si="228"/>
        <v/>
      </c>
      <c r="AR538" s="67" t="str">
        <f t="shared" si="229"/>
        <v/>
      </c>
      <c r="AS538" s="67" t="str">
        <f>IF(K538="","",Input!D$27-(((L538*F$23-K538*F$22)*F$6))-Input!D$17+C$28)</f>
        <v/>
      </c>
      <c r="AT538" s="67"/>
      <c r="AU538" s="67" t="str">
        <f t="shared" si="230"/>
        <v/>
      </c>
      <c r="AV538" s="67" t="str">
        <f>IF(H538="","",Input!D$27-((I538*C$23-H538*C$22)*C$6)-Input!D$16+C$28)</f>
        <v/>
      </c>
      <c r="BA538" s="37"/>
      <c r="BB538" s="37"/>
      <c r="BD538" s="37"/>
      <c r="BE538" s="37"/>
      <c r="BJ538" s="1" t="str">
        <f t="shared" si="217"/>
        <v/>
      </c>
    </row>
    <row r="539" spans="8:62" x14ac:dyDescent="0.2">
      <c r="H539" s="18" t="str">
        <f>IF(DAT_ROOT!A536="","",DAT_ROOT!A536*Input!$D$41)</f>
        <v/>
      </c>
      <c r="I539" s="18" t="str">
        <f>IF(DAT_ROOT!B536="","",DAT_ROOT!B536*Input!$D$42)</f>
        <v/>
      </c>
      <c r="J539" s="17"/>
      <c r="K539" s="18" t="str">
        <f>IF(DAT_TIP!A536="","",DAT_TIP!A536*Input!$D$43)</f>
        <v/>
      </c>
      <c r="L539" s="18" t="str">
        <f>IF(DAT_TIP!B536="","",DAT_TIP!B536*Input!$D$44)</f>
        <v/>
      </c>
      <c r="M539" s="1">
        <f t="shared" si="218"/>
        <v>536</v>
      </c>
      <c r="N539" s="16" t="str">
        <f t="shared" si="207"/>
        <v/>
      </c>
      <c r="O539" s="16" t="str">
        <f t="shared" si="208"/>
        <v/>
      </c>
      <c r="P539" s="17"/>
      <c r="Q539" s="16" t="str">
        <f t="shared" si="209"/>
        <v/>
      </c>
      <c r="R539" s="16" t="str">
        <f t="shared" si="210"/>
        <v/>
      </c>
      <c r="T539" s="63" t="str">
        <f t="shared" si="219"/>
        <v/>
      </c>
      <c r="U539" s="63" t="str">
        <f t="shared" si="220"/>
        <v/>
      </c>
      <c r="V539" s="64"/>
      <c r="W539" s="63" t="str">
        <f t="shared" si="221"/>
        <v/>
      </c>
      <c r="X539" s="63" t="str">
        <f t="shared" si="222"/>
        <v/>
      </c>
      <c r="Y539" s="58"/>
      <c r="Z539" s="60" t="str">
        <f t="shared" si="211"/>
        <v/>
      </c>
      <c r="AA539" s="60" t="str">
        <f t="shared" si="223"/>
        <v/>
      </c>
      <c r="AB539" s="61"/>
      <c r="AC539" s="62" t="str">
        <f t="shared" si="212"/>
        <v/>
      </c>
      <c r="AD539" s="62" t="str">
        <f t="shared" si="224"/>
        <v/>
      </c>
      <c r="AE539" s="38"/>
      <c r="AF539" s="16" t="str">
        <f t="shared" si="213"/>
        <v/>
      </c>
      <c r="AG539" s="16" t="str">
        <f t="shared" si="214"/>
        <v/>
      </c>
      <c r="AH539" s="16"/>
      <c r="AI539" s="79" t="str">
        <f t="shared" si="215"/>
        <v/>
      </c>
      <c r="AJ539" s="79" t="str">
        <f t="shared" si="216"/>
        <v/>
      </c>
      <c r="AK539" s="59"/>
      <c r="AL539" s="65" t="str">
        <f t="shared" si="225"/>
        <v/>
      </c>
      <c r="AM539" s="65" t="str">
        <f t="shared" si="226"/>
        <v/>
      </c>
      <c r="AN539" s="66"/>
      <c r="AO539" s="65" t="str">
        <f t="shared" si="227"/>
        <v/>
      </c>
      <c r="AP539" s="65" t="str">
        <f t="shared" si="228"/>
        <v/>
      </c>
      <c r="AR539" s="67" t="str">
        <f t="shared" si="229"/>
        <v/>
      </c>
      <c r="AS539" s="67" t="str">
        <f>IF(K539="","",Input!D$27-(((L539*F$23-K539*F$22)*F$6))-Input!D$17+C$28)</f>
        <v/>
      </c>
      <c r="AT539" s="67"/>
      <c r="AU539" s="67" t="str">
        <f t="shared" si="230"/>
        <v/>
      </c>
      <c r="AV539" s="67" t="str">
        <f>IF(H539="","",Input!D$27-((I539*C$23-H539*C$22)*C$6)-Input!D$16+C$28)</f>
        <v/>
      </c>
      <c r="BA539" s="37"/>
      <c r="BB539" s="37"/>
      <c r="BD539" s="37"/>
      <c r="BE539" s="37"/>
      <c r="BJ539" s="1" t="str">
        <f t="shared" si="217"/>
        <v/>
      </c>
    </row>
    <row r="540" spans="8:62" x14ac:dyDescent="0.2">
      <c r="H540" s="18" t="str">
        <f>IF(DAT_ROOT!A537="","",DAT_ROOT!A537*Input!$D$41)</f>
        <v/>
      </c>
      <c r="I540" s="18" t="str">
        <f>IF(DAT_ROOT!B537="","",DAT_ROOT!B537*Input!$D$42)</f>
        <v/>
      </c>
      <c r="J540" s="17"/>
      <c r="K540" s="18" t="str">
        <f>IF(DAT_TIP!A537="","",DAT_TIP!A537*Input!$D$43)</f>
        <v/>
      </c>
      <c r="L540" s="18" t="str">
        <f>IF(DAT_TIP!B537="","",DAT_TIP!B537*Input!$D$44)</f>
        <v/>
      </c>
      <c r="M540" s="1">
        <f t="shared" si="218"/>
        <v>537</v>
      </c>
      <c r="N540" s="16" t="str">
        <f t="shared" si="207"/>
        <v/>
      </c>
      <c r="O540" s="16" t="str">
        <f t="shared" si="208"/>
        <v/>
      </c>
      <c r="P540" s="17"/>
      <c r="Q540" s="16" t="str">
        <f t="shared" si="209"/>
        <v/>
      </c>
      <c r="R540" s="16" t="str">
        <f t="shared" si="210"/>
        <v/>
      </c>
      <c r="T540" s="63" t="str">
        <f t="shared" si="219"/>
        <v/>
      </c>
      <c r="U540" s="63" t="str">
        <f t="shared" si="220"/>
        <v/>
      </c>
      <c r="V540" s="64"/>
      <c r="W540" s="63" t="str">
        <f t="shared" si="221"/>
        <v/>
      </c>
      <c r="X540" s="63" t="str">
        <f t="shared" si="222"/>
        <v/>
      </c>
      <c r="Y540" s="58"/>
      <c r="Z540" s="60" t="str">
        <f t="shared" si="211"/>
        <v/>
      </c>
      <c r="AA540" s="60" t="str">
        <f t="shared" si="223"/>
        <v/>
      </c>
      <c r="AB540" s="61"/>
      <c r="AC540" s="62" t="str">
        <f t="shared" si="212"/>
        <v/>
      </c>
      <c r="AD540" s="62" t="str">
        <f t="shared" si="224"/>
        <v/>
      </c>
      <c r="AE540" s="38"/>
      <c r="AF540" s="16" t="str">
        <f t="shared" si="213"/>
        <v/>
      </c>
      <c r="AG540" s="16" t="str">
        <f t="shared" si="214"/>
        <v/>
      </c>
      <c r="AH540" s="16"/>
      <c r="AI540" s="79" t="str">
        <f t="shared" si="215"/>
        <v/>
      </c>
      <c r="AJ540" s="79" t="str">
        <f t="shared" si="216"/>
        <v/>
      </c>
      <c r="AK540" s="59"/>
      <c r="AL540" s="65" t="str">
        <f t="shared" si="225"/>
        <v/>
      </c>
      <c r="AM540" s="65" t="str">
        <f t="shared" si="226"/>
        <v/>
      </c>
      <c r="AN540" s="66"/>
      <c r="AO540" s="65" t="str">
        <f t="shared" si="227"/>
        <v/>
      </c>
      <c r="AP540" s="65" t="str">
        <f t="shared" si="228"/>
        <v/>
      </c>
      <c r="AR540" s="67" t="str">
        <f t="shared" si="229"/>
        <v/>
      </c>
      <c r="AS540" s="67" t="str">
        <f>IF(K540="","",Input!D$27-(((L540*F$23-K540*F$22)*F$6))-Input!D$17+C$28)</f>
        <v/>
      </c>
      <c r="AT540" s="67"/>
      <c r="AU540" s="67" t="str">
        <f t="shared" si="230"/>
        <v/>
      </c>
      <c r="AV540" s="67" t="str">
        <f>IF(H540="","",Input!D$27-((I540*C$23-H540*C$22)*C$6)-Input!D$16+C$28)</f>
        <v/>
      </c>
      <c r="BA540" s="37"/>
      <c r="BB540" s="37"/>
      <c r="BD540" s="37"/>
      <c r="BE540" s="37"/>
      <c r="BJ540" s="1" t="str">
        <f t="shared" si="217"/>
        <v/>
      </c>
    </row>
    <row r="541" spans="8:62" x14ac:dyDescent="0.2">
      <c r="H541" s="18" t="str">
        <f>IF(DAT_ROOT!A538="","",DAT_ROOT!A538*Input!$D$41)</f>
        <v/>
      </c>
      <c r="I541" s="18" t="str">
        <f>IF(DAT_ROOT!B538="","",DAT_ROOT!B538*Input!$D$42)</f>
        <v/>
      </c>
      <c r="J541" s="17"/>
      <c r="K541" s="18" t="str">
        <f>IF(DAT_TIP!A538="","",DAT_TIP!A538*Input!$D$43)</f>
        <v/>
      </c>
      <c r="L541" s="18" t="str">
        <f>IF(DAT_TIP!B538="","",DAT_TIP!B538*Input!$D$44)</f>
        <v/>
      </c>
      <c r="M541" s="1">
        <f t="shared" si="218"/>
        <v>538</v>
      </c>
      <c r="N541" s="16" t="str">
        <f t="shared" si="207"/>
        <v/>
      </c>
      <c r="O541" s="16" t="str">
        <f t="shared" si="208"/>
        <v/>
      </c>
      <c r="P541" s="17"/>
      <c r="Q541" s="16" t="str">
        <f t="shared" si="209"/>
        <v/>
      </c>
      <c r="R541" s="16" t="str">
        <f t="shared" si="210"/>
        <v/>
      </c>
      <c r="T541" s="63" t="str">
        <f t="shared" si="219"/>
        <v/>
      </c>
      <c r="U541" s="63" t="str">
        <f t="shared" si="220"/>
        <v/>
      </c>
      <c r="V541" s="64"/>
      <c r="W541" s="63" t="str">
        <f t="shared" si="221"/>
        <v/>
      </c>
      <c r="X541" s="63" t="str">
        <f t="shared" si="222"/>
        <v/>
      </c>
      <c r="Y541" s="58"/>
      <c r="Z541" s="60" t="str">
        <f t="shared" si="211"/>
        <v/>
      </c>
      <c r="AA541" s="60" t="str">
        <f t="shared" si="223"/>
        <v/>
      </c>
      <c r="AB541" s="61"/>
      <c r="AC541" s="62" t="str">
        <f t="shared" si="212"/>
        <v/>
      </c>
      <c r="AD541" s="62" t="str">
        <f t="shared" si="224"/>
        <v/>
      </c>
      <c r="AE541" s="38"/>
      <c r="AF541" s="16" t="str">
        <f t="shared" si="213"/>
        <v/>
      </c>
      <c r="AG541" s="16" t="str">
        <f t="shared" si="214"/>
        <v/>
      </c>
      <c r="AH541" s="16"/>
      <c r="AI541" s="79" t="str">
        <f t="shared" si="215"/>
        <v/>
      </c>
      <c r="AJ541" s="79" t="str">
        <f t="shared" si="216"/>
        <v/>
      </c>
      <c r="AK541" s="59"/>
      <c r="AL541" s="65" t="str">
        <f t="shared" si="225"/>
        <v/>
      </c>
      <c r="AM541" s="65" t="str">
        <f t="shared" si="226"/>
        <v/>
      </c>
      <c r="AN541" s="66"/>
      <c r="AO541" s="65" t="str">
        <f t="shared" si="227"/>
        <v/>
      </c>
      <c r="AP541" s="65" t="str">
        <f t="shared" si="228"/>
        <v/>
      </c>
      <c r="AR541" s="67" t="str">
        <f t="shared" si="229"/>
        <v/>
      </c>
      <c r="AS541" s="67" t="str">
        <f>IF(K541="","",Input!D$27-(((L541*F$23-K541*F$22)*F$6))-Input!D$17+C$28)</f>
        <v/>
      </c>
      <c r="AT541" s="67"/>
      <c r="AU541" s="67" t="str">
        <f t="shared" si="230"/>
        <v/>
      </c>
      <c r="AV541" s="67" t="str">
        <f>IF(H541="","",Input!D$27-((I541*C$23-H541*C$22)*C$6)-Input!D$16+C$28)</f>
        <v/>
      </c>
      <c r="BA541" s="37"/>
      <c r="BB541" s="37"/>
      <c r="BD541" s="37"/>
      <c r="BE541" s="37"/>
      <c r="BJ541" s="1" t="str">
        <f t="shared" si="217"/>
        <v/>
      </c>
    </row>
    <row r="542" spans="8:62" x14ac:dyDescent="0.2">
      <c r="H542" s="18" t="str">
        <f>IF(DAT_ROOT!A539="","",DAT_ROOT!A539*Input!$D$41)</f>
        <v/>
      </c>
      <c r="I542" s="18" t="str">
        <f>IF(DAT_ROOT!B539="","",DAT_ROOT!B539*Input!$D$42)</f>
        <v/>
      </c>
      <c r="J542" s="17"/>
      <c r="K542" s="18" t="str">
        <f>IF(DAT_TIP!A539="","",DAT_TIP!A539*Input!$D$43)</f>
        <v/>
      </c>
      <c r="L542" s="18" t="str">
        <f>IF(DAT_TIP!B539="","",DAT_TIP!B539*Input!$D$44)</f>
        <v/>
      </c>
      <c r="M542" s="1">
        <f t="shared" si="218"/>
        <v>539</v>
      </c>
      <c r="N542" s="16" t="str">
        <f t="shared" si="207"/>
        <v/>
      </c>
      <c r="O542" s="16" t="str">
        <f t="shared" si="208"/>
        <v/>
      </c>
      <c r="P542" s="17"/>
      <c r="Q542" s="16" t="str">
        <f t="shared" si="209"/>
        <v/>
      </c>
      <c r="R542" s="16" t="str">
        <f t="shared" si="210"/>
        <v/>
      </c>
      <c r="T542" s="63" t="str">
        <f t="shared" si="219"/>
        <v/>
      </c>
      <c r="U542" s="63" t="str">
        <f t="shared" si="220"/>
        <v/>
      </c>
      <c r="V542" s="64"/>
      <c r="W542" s="63" t="str">
        <f t="shared" si="221"/>
        <v/>
      </c>
      <c r="X542" s="63" t="str">
        <f t="shared" si="222"/>
        <v/>
      </c>
      <c r="Y542" s="58"/>
      <c r="Z542" s="60" t="str">
        <f t="shared" si="211"/>
        <v/>
      </c>
      <c r="AA542" s="60" t="str">
        <f t="shared" si="223"/>
        <v/>
      </c>
      <c r="AB542" s="61"/>
      <c r="AC542" s="62" t="str">
        <f t="shared" si="212"/>
        <v/>
      </c>
      <c r="AD542" s="62" t="str">
        <f t="shared" si="224"/>
        <v/>
      </c>
      <c r="AE542" s="38"/>
      <c r="AF542" s="16" t="str">
        <f t="shared" si="213"/>
        <v/>
      </c>
      <c r="AG542" s="16" t="str">
        <f t="shared" si="214"/>
        <v/>
      </c>
      <c r="AH542" s="16"/>
      <c r="AI542" s="79" t="str">
        <f t="shared" si="215"/>
        <v/>
      </c>
      <c r="AJ542" s="79" t="str">
        <f t="shared" si="216"/>
        <v/>
      </c>
      <c r="AK542" s="59"/>
      <c r="AL542" s="65" t="str">
        <f t="shared" si="225"/>
        <v/>
      </c>
      <c r="AM542" s="65" t="str">
        <f t="shared" si="226"/>
        <v/>
      </c>
      <c r="AN542" s="66"/>
      <c r="AO542" s="65" t="str">
        <f t="shared" si="227"/>
        <v/>
      </c>
      <c r="AP542" s="65" t="str">
        <f t="shared" si="228"/>
        <v/>
      </c>
      <c r="AR542" s="67" t="str">
        <f t="shared" si="229"/>
        <v/>
      </c>
      <c r="AS542" s="67" t="str">
        <f>IF(K542="","",Input!D$27-(((L542*F$23-K542*F$22)*F$6))-Input!D$17+C$28)</f>
        <v/>
      </c>
      <c r="AT542" s="67"/>
      <c r="AU542" s="67" t="str">
        <f t="shared" si="230"/>
        <v/>
      </c>
      <c r="AV542" s="67" t="str">
        <f>IF(H542="","",Input!D$27-((I542*C$23-H542*C$22)*C$6)-Input!D$16+C$28)</f>
        <v/>
      </c>
      <c r="BA542" s="37"/>
      <c r="BB542" s="37"/>
      <c r="BD542" s="37"/>
      <c r="BE542" s="37"/>
      <c r="BJ542" s="1" t="str">
        <f t="shared" si="217"/>
        <v/>
      </c>
    </row>
    <row r="543" spans="8:62" x14ac:dyDescent="0.2">
      <c r="H543" s="18" t="str">
        <f>IF(DAT_ROOT!A540="","",DAT_ROOT!A540*Input!$D$41)</f>
        <v/>
      </c>
      <c r="I543" s="18" t="str">
        <f>IF(DAT_ROOT!B540="","",DAT_ROOT!B540*Input!$D$42)</f>
        <v/>
      </c>
      <c r="J543" s="17"/>
      <c r="K543" s="18" t="str">
        <f>IF(DAT_TIP!A540="","",DAT_TIP!A540*Input!$D$43)</f>
        <v/>
      </c>
      <c r="L543" s="18" t="str">
        <f>IF(DAT_TIP!B540="","",DAT_TIP!B540*Input!$D$44)</f>
        <v/>
      </c>
      <c r="M543" s="1">
        <f t="shared" si="218"/>
        <v>540</v>
      </c>
      <c r="N543" s="16" t="str">
        <f t="shared" si="207"/>
        <v/>
      </c>
      <c r="O543" s="16" t="str">
        <f t="shared" si="208"/>
        <v/>
      </c>
      <c r="P543" s="17"/>
      <c r="Q543" s="16" t="str">
        <f t="shared" si="209"/>
        <v/>
      </c>
      <c r="R543" s="16" t="str">
        <f t="shared" si="210"/>
        <v/>
      </c>
      <c r="T543" s="63" t="str">
        <f t="shared" si="219"/>
        <v/>
      </c>
      <c r="U543" s="63" t="str">
        <f t="shared" si="220"/>
        <v/>
      </c>
      <c r="V543" s="64"/>
      <c r="W543" s="63" t="str">
        <f t="shared" si="221"/>
        <v/>
      </c>
      <c r="X543" s="63" t="str">
        <f t="shared" si="222"/>
        <v/>
      </c>
      <c r="Y543" s="58"/>
      <c r="Z543" s="60" t="str">
        <f t="shared" si="211"/>
        <v/>
      </c>
      <c r="AA543" s="60" t="str">
        <f t="shared" si="223"/>
        <v/>
      </c>
      <c r="AB543" s="61"/>
      <c r="AC543" s="62" t="str">
        <f t="shared" si="212"/>
        <v/>
      </c>
      <c r="AD543" s="62" t="str">
        <f t="shared" si="224"/>
        <v/>
      </c>
      <c r="AE543" s="38"/>
      <c r="AF543" s="16" t="str">
        <f t="shared" si="213"/>
        <v/>
      </c>
      <c r="AG543" s="16" t="str">
        <f t="shared" si="214"/>
        <v/>
      </c>
      <c r="AH543" s="16"/>
      <c r="AI543" s="79" t="str">
        <f t="shared" si="215"/>
        <v/>
      </c>
      <c r="AJ543" s="79" t="str">
        <f t="shared" si="216"/>
        <v/>
      </c>
      <c r="AK543" s="59"/>
      <c r="AL543" s="65" t="str">
        <f t="shared" si="225"/>
        <v/>
      </c>
      <c r="AM543" s="65" t="str">
        <f t="shared" si="226"/>
        <v/>
      </c>
      <c r="AN543" s="66"/>
      <c r="AO543" s="65" t="str">
        <f t="shared" si="227"/>
        <v/>
      </c>
      <c r="AP543" s="65" t="str">
        <f t="shared" si="228"/>
        <v/>
      </c>
      <c r="AR543" s="67" t="str">
        <f t="shared" si="229"/>
        <v/>
      </c>
      <c r="AS543" s="67" t="str">
        <f>IF(K543="","",Input!D$27-(((L543*F$23-K543*F$22)*F$6))-Input!D$17+C$28)</f>
        <v/>
      </c>
      <c r="AT543" s="67"/>
      <c r="AU543" s="67" t="str">
        <f t="shared" si="230"/>
        <v/>
      </c>
      <c r="AV543" s="67" t="str">
        <f>IF(H543="","",Input!D$27-((I543*C$23-H543*C$22)*C$6)-Input!D$16+C$28)</f>
        <v/>
      </c>
      <c r="BA543" s="37"/>
      <c r="BB543" s="37"/>
      <c r="BD543" s="37"/>
      <c r="BE543" s="37"/>
      <c r="BJ543" s="1" t="str">
        <f t="shared" si="217"/>
        <v/>
      </c>
    </row>
    <row r="544" spans="8:62" x14ac:dyDescent="0.2">
      <c r="H544" s="18" t="str">
        <f>IF(DAT_ROOT!A541="","",DAT_ROOT!A541*Input!$D$41)</f>
        <v/>
      </c>
      <c r="I544" s="18" t="str">
        <f>IF(DAT_ROOT!B541="","",DAT_ROOT!B541*Input!$D$42)</f>
        <v/>
      </c>
      <c r="J544" s="17"/>
      <c r="K544" s="18" t="str">
        <f>IF(DAT_TIP!A541="","",DAT_TIP!A541*Input!$D$43)</f>
        <v/>
      </c>
      <c r="L544" s="18" t="str">
        <f>IF(DAT_TIP!B541="","",DAT_TIP!B541*Input!$D$44)</f>
        <v/>
      </c>
      <c r="M544" s="1">
        <f t="shared" si="218"/>
        <v>541</v>
      </c>
      <c r="N544" s="16" t="str">
        <f t="shared" si="207"/>
        <v/>
      </c>
      <c r="O544" s="16" t="str">
        <f t="shared" si="208"/>
        <v/>
      </c>
      <c r="P544" s="17"/>
      <c r="Q544" s="16" t="str">
        <f t="shared" si="209"/>
        <v/>
      </c>
      <c r="R544" s="16" t="str">
        <f t="shared" si="210"/>
        <v/>
      </c>
      <c r="T544" s="63" t="str">
        <f t="shared" si="219"/>
        <v/>
      </c>
      <c r="U544" s="63" t="str">
        <f t="shared" si="220"/>
        <v/>
      </c>
      <c r="V544" s="64"/>
      <c r="W544" s="63" t="str">
        <f t="shared" si="221"/>
        <v/>
      </c>
      <c r="X544" s="63" t="str">
        <f t="shared" si="222"/>
        <v/>
      </c>
      <c r="Y544" s="58"/>
      <c r="Z544" s="60" t="str">
        <f t="shared" si="211"/>
        <v/>
      </c>
      <c r="AA544" s="60" t="str">
        <f t="shared" si="223"/>
        <v/>
      </c>
      <c r="AB544" s="61"/>
      <c r="AC544" s="62" t="str">
        <f t="shared" si="212"/>
        <v/>
      </c>
      <c r="AD544" s="62" t="str">
        <f t="shared" si="224"/>
        <v/>
      </c>
      <c r="AE544" s="38"/>
      <c r="AF544" s="16" t="str">
        <f t="shared" si="213"/>
        <v/>
      </c>
      <c r="AG544" s="16" t="str">
        <f t="shared" si="214"/>
        <v/>
      </c>
      <c r="AH544" s="16"/>
      <c r="AI544" s="79" t="str">
        <f t="shared" si="215"/>
        <v/>
      </c>
      <c r="AJ544" s="79" t="str">
        <f t="shared" si="216"/>
        <v/>
      </c>
      <c r="AK544" s="59"/>
      <c r="AL544" s="65" t="str">
        <f t="shared" si="225"/>
        <v/>
      </c>
      <c r="AM544" s="65" t="str">
        <f t="shared" si="226"/>
        <v/>
      </c>
      <c r="AN544" s="66"/>
      <c r="AO544" s="65" t="str">
        <f t="shared" si="227"/>
        <v/>
      </c>
      <c r="AP544" s="65" t="str">
        <f t="shared" si="228"/>
        <v/>
      </c>
      <c r="AR544" s="67" t="str">
        <f t="shared" si="229"/>
        <v/>
      </c>
      <c r="AS544" s="67" t="str">
        <f>IF(K544="","",Input!D$27-(((L544*F$23-K544*F$22)*F$6))-Input!D$17+C$28)</f>
        <v/>
      </c>
      <c r="AT544" s="67"/>
      <c r="AU544" s="67" t="str">
        <f t="shared" si="230"/>
        <v/>
      </c>
      <c r="AV544" s="67" t="str">
        <f>IF(H544="","",Input!D$27-((I544*C$23-H544*C$22)*C$6)-Input!D$16+C$28)</f>
        <v/>
      </c>
      <c r="BA544" s="37"/>
      <c r="BB544" s="37"/>
      <c r="BD544" s="37"/>
      <c r="BE544" s="37"/>
      <c r="BJ544" s="1" t="str">
        <f t="shared" si="217"/>
        <v/>
      </c>
    </row>
    <row r="545" spans="8:62" x14ac:dyDescent="0.2">
      <c r="H545" s="18" t="str">
        <f>IF(DAT_ROOT!A542="","",DAT_ROOT!A542*Input!$D$41)</f>
        <v/>
      </c>
      <c r="I545" s="18" t="str">
        <f>IF(DAT_ROOT!B542="","",DAT_ROOT!B542*Input!$D$42)</f>
        <v/>
      </c>
      <c r="J545" s="17"/>
      <c r="K545" s="18" t="str">
        <f>IF(DAT_TIP!A542="","",DAT_TIP!A542*Input!$D$43)</f>
        <v/>
      </c>
      <c r="L545" s="18" t="str">
        <f>IF(DAT_TIP!B542="","",DAT_TIP!B542*Input!$D$44)</f>
        <v/>
      </c>
      <c r="M545" s="1">
        <f t="shared" si="218"/>
        <v>542</v>
      </c>
      <c r="N545" s="16" t="str">
        <f t="shared" si="207"/>
        <v/>
      </c>
      <c r="O545" s="16" t="str">
        <f t="shared" si="208"/>
        <v/>
      </c>
      <c r="P545" s="17"/>
      <c r="Q545" s="16" t="str">
        <f t="shared" si="209"/>
        <v/>
      </c>
      <c r="R545" s="16" t="str">
        <f t="shared" si="210"/>
        <v/>
      </c>
      <c r="T545" s="63" t="str">
        <f t="shared" si="219"/>
        <v/>
      </c>
      <c r="U545" s="63" t="str">
        <f t="shared" si="220"/>
        <v/>
      </c>
      <c r="V545" s="64"/>
      <c r="W545" s="63" t="str">
        <f t="shared" si="221"/>
        <v/>
      </c>
      <c r="X545" s="63" t="str">
        <f t="shared" si="222"/>
        <v/>
      </c>
      <c r="Y545" s="58"/>
      <c r="Z545" s="60" t="str">
        <f t="shared" si="211"/>
        <v/>
      </c>
      <c r="AA545" s="60" t="str">
        <f t="shared" si="223"/>
        <v/>
      </c>
      <c r="AB545" s="61"/>
      <c r="AC545" s="62" t="str">
        <f t="shared" si="212"/>
        <v/>
      </c>
      <c r="AD545" s="62" t="str">
        <f t="shared" si="224"/>
        <v/>
      </c>
      <c r="AE545" s="38"/>
      <c r="AF545" s="16" t="str">
        <f t="shared" si="213"/>
        <v/>
      </c>
      <c r="AG545" s="16" t="str">
        <f t="shared" si="214"/>
        <v/>
      </c>
      <c r="AH545" s="16"/>
      <c r="AI545" s="79" t="str">
        <f t="shared" si="215"/>
        <v/>
      </c>
      <c r="AJ545" s="79" t="str">
        <f t="shared" si="216"/>
        <v/>
      </c>
      <c r="AK545" s="59"/>
      <c r="AL545" s="65" t="str">
        <f t="shared" si="225"/>
        <v/>
      </c>
      <c r="AM545" s="65" t="str">
        <f t="shared" si="226"/>
        <v/>
      </c>
      <c r="AN545" s="66"/>
      <c r="AO545" s="65" t="str">
        <f t="shared" si="227"/>
        <v/>
      </c>
      <c r="AP545" s="65" t="str">
        <f t="shared" si="228"/>
        <v/>
      </c>
      <c r="AR545" s="67" t="str">
        <f t="shared" si="229"/>
        <v/>
      </c>
      <c r="AS545" s="67" t="str">
        <f>IF(K545="","",Input!D$27-(((L545*F$23-K545*F$22)*F$6))-Input!D$17+C$28)</f>
        <v/>
      </c>
      <c r="AT545" s="67"/>
      <c r="AU545" s="67" t="str">
        <f t="shared" si="230"/>
        <v/>
      </c>
      <c r="AV545" s="67" t="str">
        <f>IF(H545="","",Input!D$27-((I545*C$23-H545*C$22)*C$6)-Input!D$16+C$28)</f>
        <v/>
      </c>
      <c r="BA545" s="37"/>
      <c r="BB545" s="37"/>
      <c r="BD545" s="37"/>
      <c r="BE545" s="37"/>
      <c r="BJ545" s="1" t="str">
        <f t="shared" si="217"/>
        <v/>
      </c>
    </row>
    <row r="546" spans="8:62" x14ac:dyDescent="0.2">
      <c r="H546" s="18" t="str">
        <f>IF(DAT_ROOT!A543="","",DAT_ROOT!A543*Input!$D$41)</f>
        <v/>
      </c>
      <c r="I546" s="18" t="str">
        <f>IF(DAT_ROOT!B543="","",DAT_ROOT!B543*Input!$D$42)</f>
        <v/>
      </c>
      <c r="J546" s="17"/>
      <c r="K546" s="18" t="str">
        <f>IF(DAT_TIP!A543="","",DAT_TIP!A543*Input!$D$43)</f>
        <v/>
      </c>
      <c r="L546" s="18" t="str">
        <f>IF(DAT_TIP!B543="","",DAT_TIP!B543*Input!$D$44)</f>
        <v/>
      </c>
      <c r="M546" s="1">
        <f t="shared" si="218"/>
        <v>543</v>
      </c>
      <c r="N546" s="16" t="str">
        <f t="shared" si="207"/>
        <v/>
      </c>
      <c r="O546" s="16" t="str">
        <f t="shared" si="208"/>
        <v/>
      </c>
      <c r="P546" s="17"/>
      <c r="Q546" s="16" t="str">
        <f t="shared" si="209"/>
        <v/>
      </c>
      <c r="R546" s="16" t="str">
        <f t="shared" si="210"/>
        <v/>
      </c>
      <c r="T546" s="63" t="str">
        <f t="shared" si="219"/>
        <v/>
      </c>
      <c r="U546" s="63" t="str">
        <f t="shared" si="220"/>
        <v/>
      </c>
      <c r="V546" s="64"/>
      <c r="W546" s="63" t="str">
        <f t="shared" si="221"/>
        <v/>
      </c>
      <c r="X546" s="63" t="str">
        <f t="shared" si="222"/>
        <v/>
      </c>
      <c r="Y546" s="58"/>
      <c r="Z546" s="60" t="str">
        <f t="shared" si="211"/>
        <v/>
      </c>
      <c r="AA546" s="60" t="str">
        <f t="shared" si="223"/>
        <v/>
      </c>
      <c r="AB546" s="61"/>
      <c r="AC546" s="62" t="str">
        <f t="shared" si="212"/>
        <v/>
      </c>
      <c r="AD546" s="62" t="str">
        <f t="shared" si="224"/>
        <v/>
      </c>
      <c r="AE546" s="38"/>
      <c r="AF546" s="16" t="str">
        <f t="shared" si="213"/>
        <v/>
      </c>
      <c r="AG546" s="16" t="str">
        <f t="shared" si="214"/>
        <v/>
      </c>
      <c r="AH546" s="16"/>
      <c r="AI546" s="79" t="str">
        <f t="shared" si="215"/>
        <v/>
      </c>
      <c r="AJ546" s="79" t="str">
        <f t="shared" si="216"/>
        <v/>
      </c>
      <c r="AK546" s="59"/>
      <c r="AL546" s="65" t="str">
        <f t="shared" si="225"/>
        <v/>
      </c>
      <c r="AM546" s="65" t="str">
        <f t="shared" si="226"/>
        <v/>
      </c>
      <c r="AN546" s="66"/>
      <c r="AO546" s="65" t="str">
        <f t="shared" si="227"/>
        <v/>
      </c>
      <c r="AP546" s="65" t="str">
        <f t="shared" si="228"/>
        <v/>
      </c>
      <c r="AR546" s="67" t="str">
        <f t="shared" si="229"/>
        <v/>
      </c>
      <c r="AS546" s="67" t="str">
        <f>IF(K546="","",Input!D$27-(((L546*F$23-K546*F$22)*F$6))-Input!D$17+C$28)</f>
        <v/>
      </c>
      <c r="AT546" s="67"/>
      <c r="AU546" s="67" t="str">
        <f t="shared" si="230"/>
        <v/>
      </c>
      <c r="AV546" s="67" t="str">
        <f>IF(H546="","",Input!D$27-((I546*C$23-H546*C$22)*C$6)-Input!D$16+C$28)</f>
        <v/>
      </c>
      <c r="BA546" s="37"/>
      <c r="BB546" s="37"/>
      <c r="BD546" s="37"/>
      <c r="BE546" s="37"/>
      <c r="BJ546" s="1" t="str">
        <f t="shared" si="217"/>
        <v/>
      </c>
    </row>
    <row r="547" spans="8:62" x14ac:dyDescent="0.2">
      <c r="H547" s="18" t="str">
        <f>IF(DAT_ROOT!A544="","",DAT_ROOT!A544*Input!$D$41)</f>
        <v/>
      </c>
      <c r="I547" s="18" t="str">
        <f>IF(DAT_ROOT!B544="","",DAT_ROOT!B544*Input!$D$42)</f>
        <v/>
      </c>
      <c r="J547" s="17"/>
      <c r="K547" s="18" t="str">
        <f>IF(DAT_TIP!A544="","",DAT_TIP!A544*Input!$D$43)</f>
        <v/>
      </c>
      <c r="L547" s="18" t="str">
        <f>IF(DAT_TIP!B544="","",DAT_TIP!B544*Input!$D$44)</f>
        <v/>
      </c>
      <c r="M547" s="1">
        <f t="shared" si="218"/>
        <v>544</v>
      </c>
      <c r="N547" s="16" t="str">
        <f t="shared" si="207"/>
        <v/>
      </c>
      <c r="O547" s="16" t="str">
        <f t="shared" si="208"/>
        <v/>
      </c>
      <c r="P547" s="17"/>
      <c r="Q547" s="16" t="str">
        <f t="shared" si="209"/>
        <v/>
      </c>
      <c r="R547" s="16" t="str">
        <f t="shared" si="210"/>
        <v/>
      </c>
      <c r="T547" s="63" t="str">
        <f t="shared" si="219"/>
        <v/>
      </c>
      <c r="U547" s="63" t="str">
        <f t="shared" si="220"/>
        <v/>
      </c>
      <c r="V547" s="64"/>
      <c r="W547" s="63" t="str">
        <f t="shared" si="221"/>
        <v/>
      </c>
      <c r="X547" s="63" t="str">
        <f t="shared" si="222"/>
        <v/>
      </c>
      <c r="Y547" s="58"/>
      <c r="Z547" s="60" t="str">
        <f t="shared" si="211"/>
        <v/>
      </c>
      <c r="AA547" s="60" t="str">
        <f t="shared" si="223"/>
        <v/>
      </c>
      <c r="AB547" s="61"/>
      <c r="AC547" s="62" t="str">
        <f t="shared" si="212"/>
        <v/>
      </c>
      <c r="AD547" s="62" t="str">
        <f t="shared" si="224"/>
        <v/>
      </c>
      <c r="AE547" s="38"/>
      <c r="AF547" s="16" t="str">
        <f t="shared" si="213"/>
        <v/>
      </c>
      <c r="AG547" s="16" t="str">
        <f t="shared" si="214"/>
        <v/>
      </c>
      <c r="AH547" s="16"/>
      <c r="AI547" s="79" t="str">
        <f t="shared" si="215"/>
        <v/>
      </c>
      <c r="AJ547" s="79" t="str">
        <f t="shared" si="216"/>
        <v/>
      </c>
      <c r="AK547" s="59"/>
      <c r="AL547" s="65" t="str">
        <f t="shared" si="225"/>
        <v/>
      </c>
      <c r="AM547" s="65" t="str">
        <f t="shared" si="226"/>
        <v/>
      </c>
      <c r="AN547" s="66"/>
      <c r="AO547" s="65" t="str">
        <f t="shared" si="227"/>
        <v/>
      </c>
      <c r="AP547" s="65" t="str">
        <f t="shared" si="228"/>
        <v/>
      </c>
      <c r="AR547" s="67" t="str">
        <f t="shared" si="229"/>
        <v/>
      </c>
      <c r="AS547" s="67" t="str">
        <f>IF(K547="","",Input!D$27-(((L547*F$23-K547*F$22)*F$6))-Input!D$17+C$28)</f>
        <v/>
      </c>
      <c r="AT547" s="67"/>
      <c r="AU547" s="67" t="str">
        <f t="shared" si="230"/>
        <v/>
      </c>
      <c r="AV547" s="67" t="str">
        <f>IF(H547="","",Input!D$27-((I547*C$23-H547*C$22)*C$6)-Input!D$16+C$28)</f>
        <v/>
      </c>
      <c r="BA547" s="37"/>
      <c r="BB547" s="37"/>
      <c r="BD547" s="37"/>
      <c r="BE547" s="37"/>
      <c r="BJ547" s="1" t="str">
        <f t="shared" si="217"/>
        <v/>
      </c>
    </row>
    <row r="548" spans="8:62" x14ac:dyDescent="0.2">
      <c r="H548" s="18" t="str">
        <f>IF(DAT_ROOT!A545="","",DAT_ROOT!A545*Input!$D$41)</f>
        <v/>
      </c>
      <c r="I548" s="18" t="str">
        <f>IF(DAT_ROOT!B545="","",DAT_ROOT!B545*Input!$D$42)</f>
        <v/>
      </c>
      <c r="J548" s="17"/>
      <c r="K548" s="18" t="str">
        <f>IF(DAT_TIP!A545="","",DAT_TIP!A545*Input!$D$43)</f>
        <v/>
      </c>
      <c r="L548" s="18" t="str">
        <f>IF(DAT_TIP!B545="","",DAT_TIP!B545*Input!$D$44)</f>
        <v/>
      </c>
      <c r="M548" s="1">
        <f t="shared" si="218"/>
        <v>545</v>
      </c>
      <c r="N548" s="16" t="str">
        <f t="shared" si="207"/>
        <v/>
      </c>
      <c r="O548" s="16" t="str">
        <f t="shared" si="208"/>
        <v/>
      </c>
      <c r="P548" s="17"/>
      <c r="Q548" s="16" t="str">
        <f t="shared" si="209"/>
        <v/>
      </c>
      <c r="R548" s="16" t="str">
        <f t="shared" si="210"/>
        <v/>
      </c>
      <c r="T548" s="63" t="str">
        <f t="shared" si="219"/>
        <v/>
      </c>
      <c r="U548" s="63" t="str">
        <f t="shared" si="220"/>
        <v/>
      </c>
      <c r="V548" s="64"/>
      <c r="W548" s="63" t="str">
        <f t="shared" si="221"/>
        <v/>
      </c>
      <c r="X548" s="63" t="str">
        <f t="shared" si="222"/>
        <v/>
      </c>
      <c r="Y548" s="58"/>
      <c r="Z548" s="60" t="str">
        <f t="shared" si="211"/>
        <v/>
      </c>
      <c r="AA548" s="60" t="str">
        <f t="shared" si="223"/>
        <v/>
      </c>
      <c r="AB548" s="61"/>
      <c r="AC548" s="62" t="str">
        <f t="shared" si="212"/>
        <v/>
      </c>
      <c r="AD548" s="62" t="str">
        <f t="shared" si="224"/>
        <v/>
      </c>
      <c r="AE548" s="38"/>
      <c r="AF548" s="16" t="str">
        <f t="shared" si="213"/>
        <v/>
      </c>
      <c r="AG548" s="16" t="str">
        <f t="shared" si="214"/>
        <v/>
      </c>
      <c r="AH548" s="16"/>
      <c r="AI548" s="79" t="str">
        <f t="shared" si="215"/>
        <v/>
      </c>
      <c r="AJ548" s="79" t="str">
        <f t="shared" si="216"/>
        <v/>
      </c>
      <c r="AK548" s="59"/>
      <c r="AL548" s="65" t="str">
        <f t="shared" si="225"/>
        <v/>
      </c>
      <c r="AM548" s="65" t="str">
        <f t="shared" si="226"/>
        <v/>
      </c>
      <c r="AN548" s="66"/>
      <c r="AO548" s="65" t="str">
        <f t="shared" si="227"/>
        <v/>
      </c>
      <c r="AP548" s="65" t="str">
        <f t="shared" si="228"/>
        <v/>
      </c>
      <c r="AR548" s="67" t="str">
        <f t="shared" si="229"/>
        <v/>
      </c>
      <c r="AS548" s="67" t="str">
        <f>IF(K548="","",Input!D$27-(((L548*F$23-K548*F$22)*F$6))-Input!D$17+C$28)</f>
        <v/>
      </c>
      <c r="AT548" s="67"/>
      <c r="AU548" s="67" t="str">
        <f t="shared" si="230"/>
        <v/>
      </c>
      <c r="AV548" s="67" t="str">
        <f>IF(H548="","",Input!D$27-((I548*C$23-H548*C$22)*C$6)-Input!D$16+C$28)</f>
        <v/>
      </c>
      <c r="BA548" s="37"/>
      <c r="BB548" s="37"/>
      <c r="BD548" s="37"/>
      <c r="BE548" s="37"/>
      <c r="BJ548" s="1" t="str">
        <f t="shared" si="217"/>
        <v/>
      </c>
    </row>
    <row r="549" spans="8:62" x14ac:dyDescent="0.2">
      <c r="H549" s="18" t="str">
        <f>IF(DAT_ROOT!A546="","",DAT_ROOT!A546*Input!$D$41)</f>
        <v/>
      </c>
      <c r="I549" s="18" t="str">
        <f>IF(DAT_ROOT!B546="","",DAT_ROOT!B546*Input!$D$42)</f>
        <v/>
      </c>
      <c r="J549" s="17"/>
      <c r="K549" s="18" t="str">
        <f>IF(DAT_TIP!A546="","",DAT_TIP!A546*Input!$D$43)</f>
        <v/>
      </c>
      <c r="L549" s="18" t="str">
        <f>IF(DAT_TIP!B546="","",DAT_TIP!B546*Input!$D$44)</f>
        <v/>
      </c>
      <c r="M549" s="1">
        <f t="shared" si="218"/>
        <v>546</v>
      </c>
      <c r="N549" s="16" t="str">
        <f t="shared" si="207"/>
        <v/>
      </c>
      <c r="O549" s="16" t="str">
        <f t="shared" si="208"/>
        <v/>
      </c>
      <c r="P549" s="17"/>
      <c r="Q549" s="16" t="str">
        <f t="shared" si="209"/>
        <v/>
      </c>
      <c r="R549" s="16" t="str">
        <f t="shared" si="210"/>
        <v/>
      </c>
      <c r="T549" s="63" t="str">
        <f t="shared" si="219"/>
        <v/>
      </c>
      <c r="U549" s="63" t="str">
        <f t="shared" si="220"/>
        <v/>
      </c>
      <c r="V549" s="64"/>
      <c r="W549" s="63" t="str">
        <f t="shared" si="221"/>
        <v/>
      </c>
      <c r="X549" s="63" t="str">
        <f t="shared" si="222"/>
        <v/>
      </c>
      <c r="Y549" s="58"/>
      <c r="Z549" s="60" t="str">
        <f t="shared" si="211"/>
        <v/>
      </c>
      <c r="AA549" s="60" t="str">
        <f t="shared" si="223"/>
        <v/>
      </c>
      <c r="AB549" s="61"/>
      <c r="AC549" s="62" t="str">
        <f t="shared" si="212"/>
        <v/>
      </c>
      <c r="AD549" s="62" t="str">
        <f t="shared" si="224"/>
        <v/>
      </c>
      <c r="AE549" s="38"/>
      <c r="AF549" s="16" t="str">
        <f t="shared" si="213"/>
        <v/>
      </c>
      <c r="AG549" s="16" t="str">
        <f t="shared" si="214"/>
        <v/>
      </c>
      <c r="AH549" s="16"/>
      <c r="AI549" s="79" t="str">
        <f t="shared" si="215"/>
        <v/>
      </c>
      <c r="AJ549" s="79" t="str">
        <f t="shared" si="216"/>
        <v/>
      </c>
      <c r="AK549" s="59"/>
      <c r="AL549" s="65" t="str">
        <f t="shared" si="225"/>
        <v/>
      </c>
      <c r="AM549" s="65" t="str">
        <f t="shared" si="226"/>
        <v/>
      </c>
      <c r="AN549" s="66"/>
      <c r="AO549" s="65" t="str">
        <f t="shared" si="227"/>
        <v/>
      </c>
      <c r="AP549" s="65" t="str">
        <f t="shared" si="228"/>
        <v/>
      </c>
      <c r="AR549" s="67" t="str">
        <f t="shared" si="229"/>
        <v/>
      </c>
      <c r="AS549" s="67" t="str">
        <f>IF(K549="","",Input!D$27-(((L549*F$23-K549*F$22)*F$6))-Input!D$17+C$28)</f>
        <v/>
      </c>
      <c r="AT549" s="67"/>
      <c r="AU549" s="67" t="str">
        <f t="shared" si="230"/>
        <v/>
      </c>
      <c r="AV549" s="67" t="str">
        <f>IF(H549="","",Input!D$27-((I549*C$23-H549*C$22)*C$6)-Input!D$16+C$28)</f>
        <v/>
      </c>
      <c r="BA549" s="37"/>
      <c r="BB549" s="37"/>
      <c r="BD549" s="37"/>
      <c r="BE549" s="37"/>
      <c r="BJ549" s="1" t="str">
        <f t="shared" si="217"/>
        <v/>
      </c>
    </row>
    <row r="550" spans="8:62" x14ac:dyDescent="0.2">
      <c r="H550" s="18" t="str">
        <f>IF(DAT_ROOT!A547="","",DAT_ROOT!A547*Input!$D$41)</f>
        <v/>
      </c>
      <c r="I550" s="18" t="str">
        <f>IF(DAT_ROOT!B547="","",DAT_ROOT!B547*Input!$D$42)</f>
        <v/>
      </c>
      <c r="J550" s="17"/>
      <c r="K550" s="18" t="str">
        <f>IF(DAT_TIP!A547="","",DAT_TIP!A547*Input!$D$43)</f>
        <v/>
      </c>
      <c r="L550" s="18" t="str">
        <f>IF(DAT_TIP!B547="","",DAT_TIP!B547*Input!$D$44)</f>
        <v/>
      </c>
      <c r="M550" s="1">
        <f t="shared" si="218"/>
        <v>547</v>
      </c>
      <c r="N550" s="16" t="str">
        <f t="shared" si="207"/>
        <v/>
      </c>
      <c r="O550" s="16" t="str">
        <f t="shared" si="208"/>
        <v/>
      </c>
      <c r="P550" s="17"/>
      <c r="Q550" s="16" t="str">
        <f t="shared" si="209"/>
        <v/>
      </c>
      <c r="R550" s="16" t="str">
        <f t="shared" si="210"/>
        <v/>
      </c>
      <c r="T550" s="63" t="str">
        <f t="shared" si="219"/>
        <v/>
      </c>
      <c r="U550" s="63" t="str">
        <f t="shared" si="220"/>
        <v/>
      </c>
      <c r="V550" s="64"/>
      <c r="W550" s="63" t="str">
        <f t="shared" si="221"/>
        <v/>
      </c>
      <c r="X550" s="63" t="str">
        <f t="shared" si="222"/>
        <v/>
      </c>
      <c r="Y550" s="58"/>
      <c r="Z550" s="60" t="str">
        <f t="shared" si="211"/>
        <v/>
      </c>
      <c r="AA550" s="60" t="str">
        <f t="shared" si="223"/>
        <v/>
      </c>
      <c r="AB550" s="61"/>
      <c r="AC550" s="62" t="str">
        <f t="shared" si="212"/>
        <v/>
      </c>
      <c r="AD550" s="62" t="str">
        <f t="shared" si="224"/>
        <v/>
      </c>
      <c r="AE550" s="38"/>
      <c r="AF550" s="16" t="str">
        <f t="shared" si="213"/>
        <v/>
      </c>
      <c r="AG550" s="16" t="str">
        <f t="shared" si="214"/>
        <v/>
      </c>
      <c r="AH550" s="16"/>
      <c r="AI550" s="79" t="str">
        <f t="shared" si="215"/>
        <v/>
      </c>
      <c r="AJ550" s="79" t="str">
        <f t="shared" si="216"/>
        <v/>
      </c>
      <c r="AK550" s="59"/>
      <c r="AL550" s="65" t="str">
        <f t="shared" si="225"/>
        <v/>
      </c>
      <c r="AM550" s="65" t="str">
        <f t="shared" si="226"/>
        <v/>
      </c>
      <c r="AN550" s="66"/>
      <c r="AO550" s="65" t="str">
        <f t="shared" si="227"/>
        <v/>
      </c>
      <c r="AP550" s="65" t="str">
        <f t="shared" si="228"/>
        <v/>
      </c>
      <c r="AR550" s="67" t="str">
        <f t="shared" si="229"/>
        <v/>
      </c>
      <c r="AS550" s="67" t="str">
        <f>IF(K550="","",Input!D$27-(((L550*F$23-K550*F$22)*F$6))-Input!D$17+C$28)</f>
        <v/>
      </c>
      <c r="AT550" s="67"/>
      <c r="AU550" s="67" t="str">
        <f t="shared" si="230"/>
        <v/>
      </c>
      <c r="AV550" s="67" t="str">
        <f>IF(H550="","",Input!D$27-((I550*C$23-H550*C$22)*C$6)-Input!D$16+C$28)</f>
        <v/>
      </c>
      <c r="BA550" s="37"/>
      <c r="BB550" s="37"/>
      <c r="BD550" s="37"/>
      <c r="BE550" s="37"/>
      <c r="BJ550" s="1" t="str">
        <f t="shared" si="217"/>
        <v/>
      </c>
    </row>
    <row r="551" spans="8:62" x14ac:dyDescent="0.2">
      <c r="H551" s="18" t="str">
        <f>IF(DAT_ROOT!A548="","",DAT_ROOT!A548*Input!$D$41)</f>
        <v/>
      </c>
      <c r="I551" s="18" t="str">
        <f>IF(DAT_ROOT!B548="","",DAT_ROOT!B548*Input!$D$42)</f>
        <v/>
      </c>
      <c r="J551" s="17"/>
      <c r="K551" s="18" t="str">
        <f>IF(DAT_TIP!A548="","",DAT_TIP!A548*Input!$D$43)</f>
        <v/>
      </c>
      <c r="L551" s="18" t="str">
        <f>IF(DAT_TIP!B548="","",DAT_TIP!B548*Input!$D$44)</f>
        <v/>
      </c>
      <c r="M551" s="1">
        <f t="shared" si="218"/>
        <v>548</v>
      </c>
      <c r="N551" s="16" t="str">
        <f t="shared" si="207"/>
        <v/>
      </c>
      <c r="O551" s="16" t="str">
        <f t="shared" si="208"/>
        <v/>
      </c>
      <c r="P551" s="17"/>
      <c r="Q551" s="16" t="str">
        <f t="shared" si="209"/>
        <v/>
      </c>
      <c r="R551" s="16" t="str">
        <f t="shared" si="210"/>
        <v/>
      </c>
      <c r="T551" s="63" t="str">
        <f t="shared" si="219"/>
        <v/>
      </c>
      <c r="U551" s="63" t="str">
        <f t="shared" si="220"/>
        <v/>
      </c>
      <c r="V551" s="64"/>
      <c r="W551" s="63" t="str">
        <f t="shared" si="221"/>
        <v/>
      </c>
      <c r="X551" s="63" t="str">
        <f t="shared" si="222"/>
        <v/>
      </c>
      <c r="Y551" s="58"/>
      <c r="Z551" s="60" t="str">
        <f t="shared" si="211"/>
        <v/>
      </c>
      <c r="AA551" s="60" t="str">
        <f t="shared" si="223"/>
        <v/>
      </c>
      <c r="AB551" s="61"/>
      <c r="AC551" s="62" t="str">
        <f t="shared" si="212"/>
        <v/>
      </c>
      <c r="AD551" s="62" t="str">
        <f t="shared" si="224"/>
        <v/>
      </c>
      <c r="AE551" s="38"/>
      <c r="AF551" s="16" t="str">
        <f t="shared" si="213"/>
        <v/>
      </c>
      <c r="AG551" s="16" t="str">
        <f t="shared" si="214"/>
        <v/>
      </c>
      <c r="AH551" s="16"/>
      <c r="AI551" s="79" t="str">
        <f t="shared" si="215"/>
        <v/>
      </c>
      <c r="AJ551" s="79" t="str">
        <f t="shared" si="216"/>
        <v/>
      </c>
      <c r="AK551" s="59"/>
      <c r="AL551" s="65" t="str">
        <f t="shared" si="225"/>
        <v/>
      </c>
      <c r="AM551" s="65" t="str">
        <f t="shared" si="226"/>
        <v/>
      </c>
      <c r="AN551" s="66"/>
      <c r="AO551" s="65" t="str">
        <f t="shared" si="227"/>
        <v/>
      </c>
      <c r="AP551" s="65" t="str">
        <f t="shared" si="228"/>
        <v/>
      </c>
      <c r="AR551" s="67" t="str">
        <f t="shared" si="229"/>
        <v/>
      </c>
      <c r="AS551" s="67" t="str">
        <f>IF(K551="","",Input!D$27-(((L551*F$23-K551*F$22)*F$6))-Input!D$17+C$28)</f>
        <v/>
      </c>
      <c r="AT551" s="67"/>
      <c r="AU551" s="67" t="str">
        <f t="shared" si="230"/>
        <v/>
      </c>
      <c r="AV551" s="67" t="str">
        <f>IF(H551="","",Input!D$27-((I551*C$23-H551*C$22)*C$6)-Input!D$16+C$28)</f>
        <v/>
      </c>
      <c r="BA551" s="37"/>
      <c r="BB551" s="37"/>
      <c r="BD551" s="37"/>
      <c r="BE551" s="37"/>
      <c r="BJ551" s="1" t="str">
        <f t="shared" si="217"/>
        <v/>
      </c>
    </row>
    <row r="552" spans="8:62" x14ac:dyDescent="0.2">
      <c r="H552" s="18" t="str">
        <f>IF(DAT_ROOT!A549="","",DAT_ROOT!A549*Input!$D$41)</f>
        <v/>
      </c>
      <c r="I552" s="18" t="str">
        <f>IF(DAT_ROOT!B549="","",DAT_ROOT!B549*Input!$D$42)</f>
        <v/>
      </c>
      <c r="J552" s="17"/>
      <c r="K552" s="18" t="str">
        <f>IF(DAT_TIP!A549="","",DAT_TIP!A549*Input!$D$43)</f>
        <v/>
      </c>
      <c r="L552" s="18" t="str">
        <f>IF(DAT_TIP!B549="","",DAT_TIP!B549*Input!$D$44)</f>
        <v/>
      </c>
      <c r="M552" s="1">
        <f t="shared" si="218"/>
        <v>549</v>
      </c>
      <c r="N552" s="16" t="str">
        <f t="shared" si="207"/>
        <v/>
      </c>
      <c r="O552" s="16" t="str">
        <f t="shared" si="208"/>
        <v/>
      </c>
      <c r="P552" s="17"/>
      <c r="Q552" s="16" t="str">
        <f t="shared" si="209"/>
        <v/>
      </c>
      <c r="R552" s="16" t="str">
        <f t="shared" si="210"/>
        <v/>
      </c>
      <c r="T552" s="63" t="str">
        <f t="shared" si="219"/>
        <v/>
      </c>
      <c r="U552" s="63" t="str">
        <f t="shared" si="220"/>
        <v/>
      </c>
      <c r="V552" s="64"/>
      <c r="W552" s="63" t="str">
        <f t="shared" si="221"/>
        <v/>
      </c>
      <c r="X552" s="63" t="str">
        <f t="shared" si="222"/>
        <v/>
      </c>
      <c r="Y552" s="58"/>
      <c r="Z552" s="60" t="str">
        <f t="shared" si="211"/>
        <v/>
      </c>
      <c r="AA552" s="60" t="str">
        <f t="shared" si="223"/>
        <v/>
      </c>
      <c r="AB552" s="61"/>
      <c r="AC552" s="62" t="str">
        <f t="shared" si="212"/>
        <v/>
      </c>
      <c r="AD552" s="62" t="str">
        <f t="shared" si="224"/>
        <v/>
      </c>
      <c r="AE552" s="38"/>
      <c r="AF552" s="16" t="str">
        <f t="shared" si="213"/>
        <v/>
      </c>
      <c r="AG552" s="16" t="str">
        <f t="shared" si="214"/>
        <v/>
      </c>
      <c r="AH552" s="16"/>
      <c r="AI552" s="79" t="str">
        <f t="shared" si="215"/>
        <v/>
      </c>
      <c r="AJ552" s="79" t="str">
        <f t="shared" si="216"/>
        <v/>
      </c>
      <c r="AK552" s="59"/>
      <c r="AL552" s="65" t="str">
        <f t="shared" si="225"/>
        <v/>
      </c>
      <c r="AM552" s="65" t="str">
        <f t="shared" si="226"/>
        <v/>
      </c>
      <c r="AN552" s="66"/>
      <c r="AO552" s="65" t="str">
        <f t="shared" si="227"/>
        <v/>
      </c>
      <c r="AP552" s="65" t="str">
        <f t="shared" si="228"/>
        <v/>
      </c>
      <c r="AR552" s="67" t="str">
        <f t="shared" si="229"/>
        <v/>
      </c>
      <c r="AS552" s="67" t="str">
        <f>IF(K552="","",Input!D$27-(((L552*F$23-K552*F$22)*F$6))-Input!D$17+C$28)</f>
        <v/>
      </c>
      <c r="AT552" s="67"/>
      <c r="AU552" s="67" t="str">
        <f t="shared" si="230"/>
        <v/>
      </c>
      <c r="AV552" s="67" t="str">
        <f>IF(H552="","",Input!D$27-((I552*C$23-H552*C$22)*C$6)-Input!D$16+C$28)</f>
        <v/>
      </c>
      <c r="BA552" s="37"/>
      <c r="BB552" s="37"/>
      <c r="BD552" s="37"/>
      <c r="BE552" s="37"/>
      <c r="BJ552" s="1" t="str">
        <f t="shared" si="217"/>
        <v/>
      </c>
    </row>
    <row r="553" spans="8:62" x14ac:dyDescent="0.2">
      <c r="H553" s="18" t="str">
        <f>IF(DAT_ROOT!A550="","",DAT_ROOT!A550*Input!$D$41)</f>
        <v/>
      </c>
      <c r="I553" s="18" t="str">
        <f>IF(DAT_ROOT!B550="","",DAT_ROOT!B550*Input!$D$42)</f>
        <v/>
      </c>
      <c r="J553" s="17"/>
      <c r="K553" s="18" t="str">
        <f>IF(DAT_TIP!A550="","",DAT_TIP!A550*Input!$D$43)</f>
        <v/>
      </c>
      <c r="L553" s="18" t="str">
        <f>IF(DAT_TIP!B550="","",DAT_TIP!B550*Input!$D$44)</f>
        <v/>
      </c>
      <c r="M553" s="1">
        <f t="shared" si="218"/>
        <v>550</v>
      </c>
      <c r="N553" s="16" t="str">
        <f t="shared" si="207"/>
        <v/>
      </c>
      <c r="O553" s="16" t="str">
        <f t="shared" si="208"/>
        <v/>
      </c>
      <c r="P553" s="17"/>
      <c r="Q553" s="16" t="str">
        <f t="shared" si="209"/>
        <v/>
      </c>
      <c r="R553" s="16" t="str">
        <f t="shared" si="210"/>
        <v/>
      </c>
      <c r="T553" s="63" t="str">
        <f t="shared" si="219"/>
        <v/>
      </c>
      <c r="U553" s="63" t="str">
        <f t="shared" si="220"/>
        <v/>
      </c>
      <c r="V553" s="64"/>
      <c r="W553" s="63" t="str">
        <f t="shared" si="221"/>
        <v/>
      </c>
      <c r="X553" s="63" t="str">
        <f t="shared" si="222"/>
        <v/>
      </c>
      <c r="Y553" s="58"/>
      <c r="Z553" s="60" t="str">
        <f t="shared" si="211"/>
        <v/>
      </c>
      <c r="AA553" s="60" t="str">
        <f t="shared" si="223"/>
        <v/>
      </c>
      <c r="AB553" s="61"/>
      <c r="AC553" s="62" t="str">
        <f t="shared" si="212"/>
        <v/>
      </c>
      <c r="AD553" s="62" t="str">
        <f t="shared" si="224"/>
        <v/>
      </c>
      <c r="AE553" s="38"/>
      <c r="AF553" s="16" t="str">
        <f t="shared" si="213"/>
        <v/>
      </c>
      <c r="AG553" s="16" t="str">
        <f t="shared" si="214"/>
        <v/>
      </c>
      <c r="AH553" s="16"/>
      <c r="AI553" s="79" t="str">
        <f t="shared" si="215"/>
        <v/>
      </c>
      <c r="AJ553" s="79" t="str">
        <f t="shared" si="216"/>
        <v/>
      </c>
      <c r="AK553" s="59"/>
      <c r="AL553" s="65" t="str">
        <f t="shared" si="225"/>
        <v/>
      </c>
      <c r="AM553" s="65" t="str">
        <f t="shared" si="226"/>
        <v/>
      </c>
      <c r="AN553" s="66"/>
      <c r="AO553" s="65" t="str">
        <f t="shared" si="227"/>
        <v/>
      </c>
      <c r="AP553" s="65" t="str">
        <f t="shared" si="228"/>
        <v/>
      </c>
      <c r="AR553" s="67" t="str">
        <f t="shared" si="229"/>
        <v/>
      </c>
      <c r="AS553" s="67" t="str">
        <f>IF(K553="","",Input!D$27-(((L553*F$23-K553*F$22)*F$6))-Input!D$17+C$28)</f>
        <v/>
      </c>
      <c r="AT553" s="67"/>
      <c r="AU553" s="67" t="str">
        <f t="shared" si="230"/>
        <v/>
      </c>
      <c r="AV553" s="67" t="str">
        <f>IF(H553="","",Input!D$27-((I553*C$23-H553*C$22)*C$6)-Input!D$16+C$28)</f>
        <v/>
      </c>
      <c r="BA553" s="37"/>
      <c r="BB553" s="37"/>
      <c r="BD553" s="37"/>
      <c r="BE553" s="37"/>
      <c r="BJ553" s="1" t="str">
        <f t="shared" si="217"/>
        <v/>
      </c>
    </row>
    <row r="554" spans="8:62" x14ac:dyDescent="0.2">
      <c r="H554" s="18" t="str">
        <f>IF(DAT_ROOT!A551="","",DAT_ROOT!A551*Input!$D$41)</f>
        <v/>
      </c>
      <c r="I554" s="18" t="str">
        <f>IF(DAT_ROOT!B551="","",DAT_ROOT!B551*Input!$D$42)</f>
        <v/>
      </c>
      <c r="J554" s="17"/>
      <c r="K554" s="18" t="str">
        <f>IF(DAT_TIP!A551="","",DAT_TIP!A551*Input!$D$43)</f>
        <v/>
      </c>
      <c r="L554" s="18" t="str">
        <f>IF(DAT_TIP!B551="","",DAT_TIP!B551*Input!$D$44)</f>
        <v/>
      </c>
      <c r="M554" s="1">
        <f t="shared" si="218"/>
        <v>551</v>
      </c>
      <c r="N554" s="16" t="str">
        <f t="shared" si="207"/>
        <v/>
      </c>
      <c r="O554" s="16" t="str">
        <f t="shared" si="208"/>
        <v/>
      </c>
      <c r="P554" s="17"/>
      <c r="Q554" s="16" t="str">
        <f t="shared" si="209"/>
        <v/>
      </c>
      <c r="R554" s="16" t="str">
        <f t="shared" si="210"/>
        <v/>
      </c>
      <c r="T554" s="63" t="str">
        <f t="shared" si="219"/>
        <v/>
      </c>
      <c r="U554" s="63" t="str">
        <f t="shared" si="220"/>
        <v/>
      </c>
      <c r="V554" s="64"/>
      <c r="W554" s="63" t="str">
        <f t="shared" si="221"/>
        <v/>
      </c>
      <c r="X554" s="63" t="str">
        <f t="shared" si="222"/>
        <v/>
      </c>
      <c r="Y554" s="58"/>
      <c r="Z554" s="60" t="str">
        <f t="shared" si="211"/>
        <v/>
      </c>
      <c r="AA554" s="60" t="str">
        <f t="shared" si="223"/>
        <v/>
      </c>
      <c r="AB554" s="61"/>
      <c r="AC554" s="62" t="str">
        <f t="shared" si="212"/>
        <v/>
      </c>
      <c r="AD554" s="62" t="str">
        <f t="shared" si="224"/>
        <v/>
      </c>
      <c r="AE554" s="38"/>
      <c r="AF554" s="16" t="str">
        <f t="shared" si="213"/>
        <v/>
      </c>
      <c r="AG554" s="16" t="str">
        <f t="shared" si="214"/>
        <v/>
      </c>
      <c r="AH554" s="16"/>
      <c r="AI554" s="79" t="str">
        <f t="shared" si="215"/>
        <v/>
      </c>
      <c r="AJ554" s="79" t="str">
        <f t="shared" si="216"/>
        <v/>
      </c>
      <c r="AK554" s="59"/>
      <c r="AL554" s="65" t="str">
        <f t="shared" si="225"/>
        <v/>
      </c>
      <c r="AM554" s="65" t="str">
        <f t="shared" si="226"/>
        <v/>
      </c>
      <c r="AN554" s="66"/>
      <c r="AO554" s="65" t="str">
        <f t="shared" si="227"/>
        <v/>
      </c>
      <c r="AP554" s="65" t="str">
        <f t="shared" si="228"/>
        <v/>
      </c>
      <c r="AR554" s="67" t="str">
        <f t="shared" si="229"/>
        <v/>
      </c>
      <c r="AS554" s="67" t="str">
        <f>IF(K554="","",Input!D$27-(((L554*F$23-K554*F$22)*F$6))-Input!D$17+C$28)</f>
        <v/>
      </c>
      <c r="AT554" s="67"/>
      <c r="AU554" s="67" t="str">
        <f t="shared" si="230"/>
        <v/>
      </c>
      <c r="AV554" s="67" t="str">
        <f>IF(H554="","",Input!D$27-((I554*C$23-H554*C$22)*C$6)-Input!D$16+C$28)</f>
        <v/>
      </c>
      <c r="BA554" s="37"/>
      <c r="BB554" s="37"/>
      <c r="BD554" s="37"/>
      <c r="BE554" s="37"/>
      <c r="BJ554" s="1" t="str">
        <f t="shared" si="217"/>
        <v/>
      </c>
    </row>
    <row r="555" spans="8:62" x14ac:dyDescent="0.2">
      <c r="H555" s="18" t="str">
        <f>IF(DAT_ROOT!A552="","",DAT_ROOT!A552*Input!$D$41)</f>
        <v/>
      </c>
      <c r="I555" s="18" t="str">
        <f>IF(DAT_ROOT!B552="","",DAT_ROOT!B552*Input!$D$42)</f>
        <v/>
      </c>
      <c r="J555" s="17"/>
      <c r="K555" s="18" t="str">
        <f>IF(DAT_TIP!A552="","",DAT_TIP!A552*Input!$D$43)</f>
        <v/>
      </c>
      <c r="L555" s="18" t="str">
        <f>IF(DAT_TIP!B552="","",DAT_TIP!B552*Input!$D$44)</f>
        <v/>
      </c>
      <c r="M555" s="1">
        <f t="shared" si="218"/>
        <v>552</v>
      </c>
      <c r="N555" s="16" t="str">
        <f t="shared" si="207"/>
        <v/>
      </c>
      <c r="O555" s="16" t="str">
        <f t="shared" si="208"/>
        <v/>
      </c>
      <c r="P555" s="17"/>
      <c r="Q555" s="16" t="str">
        <f t="shared" si="209"/>
        <v/>
      </c>
      <c r="R555" s="16" t="str">
        <f t="shared" si="210"/>
        <v/>
      </c>
      <c r="T555" s="63" t="str">
        <f t="shared" si="219"/>
        <v/>
      </c>
      <c r="U555" s="63" t="str">
        <f t="shared" si="220"/>
        <v/>
      </c>
      <c r="V555" s="64"/>
      <c r="W555" s="63" t="str">
        <f t="shared" si="221"/>
        <v/>
      </c>
      <c r="X555" s="63" t="str">
        <f t="shared" si="222"/>
        <v/>
      </c>
      <c r="Y555" s="58"/>
      <c r="Z555" s="60" t="str">
        <f t="shared" si="211"/>
        <v/>
      </c>
      <c r="AA555" s="60" t="str">
        <f t="shared" si="223"/>
        <v/>
      </c>
      <c r="AB555" s="61"/>
      <c r="AC555" s="62" t="str">
        <f t="shared" si="212"/>
        <v/>
      </c>
      <c r="AD555" s="62" t="str">
        <f t="shared" si="224"/>
        <v/>
      </c>
      <c r="AE555" s="38"/>
      <c r="AF555" s="16" t="str">
        <f t="shared" si="213"/>
        <v/>
      </c>
      <c r="AG555" s="16" t="str">
        <f t="shared" si="214"/>
        <v/>
      </c>
      <c r="AH555" s="16"/>
      <c r="AI555" s="79" t="str">
        <f t="shared" si="215"/>
        <v/>
      </c>
      <c r="AJ555" s="79" t="str">
        <f t="shared" si="216"/>
        <v/>
      </c>
      <c r="AK555" s="59"/>
      <c r="AL555" s="65" t="str">
        <f t="shared" si="225"/>
        <v/>
      </c>
      <c r="AM555" s="65" t="str">
        <f t="shared" si="226"/>
        <v/>
      </c>
      <c r="AN555" s="66"/>
      <c r="AO555" s="65" t="str">
        <f t="shared" si="227"/>
        <v/>
      </c>
      <c r="AP555" s="65" t="str">
        <f t="shared" si="228"/>
        <v/>
      </c>
      <c r="AR555" s="67" t="str">
        <f t="shared" si="229"/>
        <v/>
      </c>
      <c r="AS555" s="67" t="str">
        <f>IF(K555="","",Input!D$27-(((L555*F$23-K555*F$22)*F$6))-Input!D$17+C$28)</f>
        <v/>
      </c>
      <c r="AT555" s="67"/>
      <c r="AU555" s="67" t="str">
        <f t="shared" si="230"/>
        <v/>
      </c>
      <c r="AV555" s="67" t="str">
        <f>IF(H555="","",Input!D$27-((I555*C$23-H555*C$22)*C$6)-Input!D$16+C$28)</f>
        <v/>
      </c>
      <c r="BA555" s="37"/>
      <c r="BB555" s="37"/>
      <c r="BD555" s="37"/>
      <c r="BE555" s="37"/>
      <c r="BJ555" s="1" t="str">
        <f t="shared" si="217"/>
        <v/>
      </c>
    </row>
    <row r="556" spans="8:62" x14ac:dyDescent="0.2">
      <c r="H556" s="18" t="str">
        <f>IF(DAT_ROOT!A553="","",DAT_ROOT!A553*Input!$D$41)</f>
        <v/>
      </c>
      <c r="I556" s="18" t="str">
        <f>IF(DAT_ROOT!B553="","",DAT_ROOT!B553*Input!$D$42)</f>
        <v/>
      </c>
      <c r="J556" s="17"/>
      <c r="K556" s="18" t="str">
        <f>IF(DAT_TIP!A553="","",DAT_TIP!A553*Input!$D$43)</f>
        <v/>
      </c>
      <c r="L556" s="18" t="str">
        <f>IF(DAT_TIP!B553="","",DAT_TIP!B553*Input!$D$44)</f>
        <v/>
      </c>
      <c r="M556" s="1">
        <f t="shared" si="218"/>
        <v>553</v>
      </c>
      <c r="N556" s="16" t="str">
        <f t="shared" si="207"/>
        <v/>
      </c>
      <c r="O556" s="16" t="str">
        <f t="shared" si="208"/>
        <v/>
      </c>
      <c r="P556" s="17"/>
      <c r="Q556" s="16" t="str">
        <f t="shared" si="209"/>
        <v/>
      </c>
      <c r="R556" s="16" t="str">
        <f t="shared" si="210"/>
        <v/>
      </c>
      <c r="T556" s="63" t="str">
        <f t="shared" si="219"/>
        <v/>
      </c>
      <c r="U556" s="63" t="str">
        <f t="shared" si="220"/>
        <v/>
      </c>
      <c r="V556" s="64"/>
      <c r="W556" s="63" t="str">
        <f t="shared" si="221"/>
        <v/>
      </c>
      <c r="X556" s="63" t="str">
        <f t="shared" si="222"/>
        <v/>
      </c>
      <c r="Y556" s="58"/>
      <c r="Z556" s="60" t="str">
        <f t="shared" si="211"/>
        <v/>
      </c>
      <c r="AA556" s="60" t="str">
        <f t="shared" si="223"/>
        <v/>
      </c>
      <c r="AB556" s="61"/>
      <c r="AC556" s="62" t="str">
        <f t="shared" si="212"/>
        <v/>
      </c>
      <c r="AD556" s="62" t="str">
        <f t="shared" si="224"/>
        <v/>
      </c>
      <c r="AE556" s="38"/>
      <c r="AF556" s="16" t="str">
        <f t="shared" si="213"/>
        <v/>
      </c>
      <c r="AG556" s="16" t="str">
        <f t="shared" si="214"/>
        <v/>
      </c>
      <c r="AH556" s="16"/>
      <c r="AI556" s="79" t="str">
        <f t="shared" si="215"/>
        <v/>
      </c>
      <c r="AJ556" s="79" t="str">
        <f t="shared" si="216"/>
        <v/>
      </c>
      <c r="AK556" s="59"/>
      <c r="AL556" s="65" t="str">
        <f t="shared" si="225"/>
        <v/>
      </c>
      <c r="AM556" s="65" t="str">
        <f t="shared" si="226"/>
        <v/>
      </c>
      <c r="AN556" s="66"/>
      <c r="AO556" s="65" t="str">
        <f t="shared" si="227"/>
        <v/>
      </c>
      <c r="AP556" s="65" t="str">
        <f t="shared" si="228"/>
        <v/>
      </c>
      <c r="AR556" s="67" t="str">
        <f t="shared" si="229"/>
        <v/>
      </c>
      <c r="AS556" s="67" t="str">
        <f>IF(K556="","",Input!D$27-(((L556*F$23-K556*F$22)*F$6))-Input!D$17+C$28)</f>
        <v/>
      </c>
      <c r="AT556" s="67"/>
      <c r="AU556" s="67" t="str">
        <f t="shared" si="230"/>
        <v/>
      </c>
      <c r="AV556" s="67" t="str">
        <f>IF(H556="","",Input!D$27-((I556*C$23-H556*C$22)*C$6)-Input!D$16+C$28)</f>
        <v/>
      </c>
      <c r="BA556" s="37"/>
      <c r="BB556" s="37"/>
      <c r="BD556" s="37"/>
      <c r="BE556" s="37"/>
      <c r="BJ556" s="1" t="str">
        <f t="shared" si="217"/>
        <v/>
      </c>
    </row>
    <row r="557" spans="8:62" x14ac:dyDescent="0.2">
      <c r="H557" s="18" t="str">
        <f>IF(DAT_ROOT!A554="","",DAT_ROOT!A554*Input!$D$41)</f>
        <v/>
      </c>
      <c r="I557" s="18" t="str">
        <f>IF(DAT_ROOT!B554="","",DAT_ROOT!B554*Input!$D$42)</f>
        <v/>
      </c>
      <c r="J557" s="17"/>
      <c r="K557" s="18" t="str">
        <f>IF(DAT_TIP!A554="","",DAT_TIP!A554*Input!$D$43)</f>
        <v/>
      </c>
      <c r="L557" s="18" t="str">
        <f>IF(DAT_TIP!B554="","",DAT_TIP!B554*Input!$D$44)</f>
        <v/>
      </c>
      <c r="M557" s="1">
        <f t="shared" si="218"/>
        <v>554</v>
      </c>
      <c r="N557" s="16" t="str">
        <f t="shared" si="207"/>
        <v/>
      </c>
      <c r="O557" s="16" t="str">
        <f t="shared" si="208"/>
        <v/>
      </c>
      <c r="P557" s="17"/>
      <c r="Q557" s="16" t="str">
        <f t="shared" si="209"/>
        <v/>
      </c>
      <c r="R557" s="16" t="str">
        <f t="shared" si="210"/>
        <v/>
      </c>
      <c r="T557" s="63" t="str">
        <f t="shared" si="219"/>
        <v/>
      </c>
      <c r="U557" s="63" t="str">
        <f t="shared" si="220"/>
        <v/>
      </c>
      <c r="V557" s="64"/>
      <c r="W557" s="63" t="str">
        <f t="shared" si="221"/>
        <v/>
      </c>
      <c r="X557" s="63" t="str">
        <f t="shared" si="222"/>
        <v/>
      </c>
      <c r="Y557" s="58"/>
      <c r="Z557" s="60" t="str">
        <f t="shared" si="211"/>
        <v/>
      </c>
      <c r="AA557" s="60" t="str">
        <f t="shared" si="223"/>
        <v/>
      </c>
      <c r="AB557" s="61"/>
      <c r="AC557" s="62" t="str">
        <f t="shared" si="212"/>
        <v/>
      </c>
      <c r="AD557" s="62" t="str">
        <f t="shared" si="224"/>
        <v/>
      </c>
      <c r="AE557" s="38"/>
      <c r="AF557" s="16" t="str">
        <f t="shared" si="213"/>
        <v/>
      </c>
      <c r="AG557" s="16" t="str">
        <f t="shared" si="214"/>
        <v/>
      </c>
      <c r="AH557" s="16"/>
      <c r="AI557" s="79" t="str">
        <f t="shared" si="215"/>
        <v/>
      </c>
      <c r="AJ557" s="79" t="str">
        <f t="shared" si="216"/>
        <v/>
      </c>
      <c r="AK557" s="59"/>
      <c r="AL557" s="65" t="str">
        <f t="shared" si="225"/>
        <v/>
      </c>
      <c r="AM557" s="65" t="str">
        <f t="shared" si="226"/>
        <v/>
      </c>
      <c r="AN557" s="66"/>
      <c r="AO557" s="65" t="str">
        <f t="shared" si="227"/>
        <v/>
      </c>
      <c r="AP557" s="65" t="str">
        <f t="shared" si="228"/>
        <v/>
      </c>
      <c r="AR557" s="67" t="str">
        <f t="shared" si="229"/>
        <v/>
      </c>
      <c r="AS557" s="67" t="str">
        <f>IF(K557="","",Input!D$27-(((L557*F$23-K557*F$22)*F$6))-Input!D$17+C$28)</f>
        <v/>
      </c>
      <c r="AT557" s="67"/>
      <c r="AU557" s="67" t="str">
        <f t="shared" si="230"/>
        <v/>
      </c>
      <c r="AV557" s="67" t="str">
        <f>IF(H557="","",Input!D$27-((I557*C$23-H557*C$22)*C$6)-Input!D$16+C$28)</f>
        <v/>
      </c>
      <c r="BA557" s="37"/>
      <c r="BB557" s="37"/>
      <c r="BD557" s="37"/>
      <c r="BE557" s="37"/>
      <c r="BJ557" s="1" t="str">
        <f t="shared" si="217"/>
        <v/>
      </c>
    </row>
    <row r="558" spans="8:62" x14ac:dyDescent="0.2">
      <c r="H558" s="18" t="str">
        <f>IF(DAT_ROOT!A555="","",DAT_ROOT!A555*Input!$D$41)</f>
        <v/>
      </c>
      <c r="I558" s="18" t="str">
        <f>IF(DAT_ROOT!B555="","",DAT_ROOT!B555*Input!$D$42)</f>
        <v/>
      </c>
      <c r="J558" s="17"/>
      <c r="K558" s="18" t="str">
        <f>IF(DAT_TIP!A555="","",DAT_TIP!A555*Input!$D$43)</f>
        <v/>
      </c>
      <c r="L558" s="18" t="str">
        <f>IF(DAT_TIP!B555="","",DAT_TIP!B555*Input!$D$44)</f>
        <v/>
      </c>
      <c r="M558" s="1">
        <f t="shared" si="218"/>
        <v>555</v>
      </c>
      <c r="N558" s="16" t="str">
        <f t="shared" si="207"/>
        <v/>
      </c>
      <c r="O558" s="16" t="str">
        <f t="shared" si="208"/>
        <v/>
      </c>
      <c r="P558" s="17"/>
      <c r="Q558" s="16" t="str">
        <f t="shared" si="209"/>
        <v/>
      </c>
      <c r="R558" s="16" t="str">
        <f t="shared" si="210"/>
        <v/>
      </c>
      <c r="T558" s="63" t="str">
        <f t="shared" si="219"/>
        <v/>
      </c>
      <c r="U558" s="63" t="str">
        <f t="shared" si="220"/>
        <v/>
      </c>
      <c r="V558" s="64"/>
      <c r="W558" s="63" t="str">
        <f t="shared" si="221"/>
        <v/>
      </c>
      <c r="X558" s="63" t="str">
        <f t="shared" si="222"/>
        <v/>
      </c>
      <c r="Y558" s="58"/>
      <c r="Z558" s="60" t="str">
        <f t="shared" si="211"/>
        <v/>
      </c>
      <c r="AA558" s="60" t="str">
        <f t="shared" si="223"/>
        <v/>
      </c>
      <c r="AB558" s="61"/>
      <c r="AC558" s="62" t="str">
        <f t="shared" si="212"/>
        <v/>
      </c>
      <c r="AD558" s="62" t="str">
        <f t="shared" si="224"/>
        <v/>
      </c>
      <c r="AE558" s="38"/>
      <c r="AF558" s="16" t="str">
        <f t="shared" si="213"/>
        <v/>
      </c>
      <c r="AG558" s="16" t="str">
        <f t="shared" si="214"/>
        <v/>
      </c>
      <c r="AH558" s="16"/>
      <c r="AI558" s="79" t="str">
        <f t="shared" si="215"/>
        <v/>
      </c>
      <c r="AJ558" s="79" t="str">
        <f t="shared" si="216"/>
        <v/>
      </c>
      <c r="AK558" s="59"/>
      <c r="AL558" s="65" t="str">
        <f t="shared" si="225"/>
        <v/>
      </c>
      <c r="AM558" s="65" t="str">
        <f t="shared" si="226"/>
        <v/>
      </c>
      <c r="AN558" s="66"/>
      <c r="AO558" s="65" t="str">
        <f t="shared" si="227"/>
        <v/>
      </c>
      <c r="AP558" s="65" t="str">
        <f t="shared" si="228"/>
        <v/>
      </c>
      <c r="AR558" s="67" t="str">
        <f t="shared" si="229"/>
        <v/>
      </c>
      <c r="AS558" s="67" t="str">
        <f>IF(K558="","",Input!D$27-(((L558*F$23-K558*F$22)*F$6))-Input!D$17+C$28)</f>
        <v/>
      </c>
      <c r="AT558" s="67"/>
      <c r="AU558" s="67" t="str">
        <f t="shared" si="230"/>
        <v/>
      </c>
      <c r="AV558" s="67" t="str">
        <f>IF(H558="","",Input!D$27-((I558*C$23-H558*C$22)*C$6)-Input!D$16+C$28)</f>
        <v/>
      </c>
      <c r="BA558" s="37"/>
      <c r="BB558" s="37"/>
      <c r="BD558" s="37"/>
      <c r="BE558" s="37"/>
      <c r="BJ558" s="1" t="str">
        <f t="shared" si="217"/>
        <v/>
      </c>
    </row>
    <row r="559" spans="8:62" x14ac:dyDescent="0.2">
      <c r="H559" s="18" t="str">
        <f>IF(DAT_ROOT!A556="","",DAT_ROOT!A556*Input!$D$41)</f>
        <v/>
      </c>
      <c r="I559" s="18" t="str">
        <f>IF(DAT_ROOT!B556="","",DAT_ROOT!B556*Input!$D$42)</f>
        <v/>
      </c>
      <c r="J559" s="17"/>
      <c r="K559" s="18" t="str">
        <f>IF(DAT_TIP!A556="","",DAT_TIP!A556*Input!$D$43)</f>
        <v/>
      </c>
      <c r="L559" s="18" t="str">
        <f>IF(DAT_TIP!B556="","",DAT_TIP!B556*Input!$D$44)</f>
        <v/>
      </c>
      <c r="M559" s="1">
        <f t="shared" si="218"/>
        <v>556</v>
      </c>
      <c r="N559" s="16" t="str">
        <f t="shared" si="207"/>
        <v/>
      </c>
      <c r="O559" s="16" t="str">
        <f t="shared" si="208"/>
        <v/>
      </c>
      <c r="P559" s="17"/>
      <c r="Q559" s="16" t="str">
        <f t="shared" si="209"/>
        <v/>
      </c>
      <c r="R559" s="16" t="str">
        <f t="shared" si="210"/>
        <v/>
      </c>
      <c r="T559" s="63" t="str">
        <f t="shared" si="219"/>
        <v/>
      </c>
      <c r="U559" s="63" t="str">
        <f t="shared" si="220"/>
        <v/>
      </c>
      <c r="V559" s="64"/>
      <c r="W559" s="63" t="str">
        <f t="shared" si="221"/>
        <v/>
      </c>
      <c r="X559" s="63" t="str">
        <f t="shared" si="222"/>
        <v/>
      </c>
      <c r="Y559" s="58"/>
      <c r="Z559" s="60" t="str">
        <f t="shared" si="211"/>
        <v/>
      </c>
      <c r="AA559" s="60" t="str">
        <f t="shared" si="223"/>
        <v/>
      </c>
      <c r="AB559" s="61"/>
      <c r="AC559" s="62" t="str">
        <f t="shared" si="212"/>
        <v/>
      </c>
      <c r="AD559" s="62" t="str">
        <f t="shared" si="224"/>
        <v/>
      </c>
      <c r="AE559" s="38"/>
      <c r="AF559" s="16" t="str">
        <f t="shared" si="213"/>
        <v/>
      </c>
      <c r="AG559" s="16" t="str">
        <f t="shared" si="214"/>
        <v/>
      </c>
      <c r="AH559" s="16"/>
      <c r="AI559" s="79" t="str">
        <f t="shared" si="215"/>
        <v/>
      </c>
      <c r="AJ559" s="79" t="str">
        <f t="shared" si="216"/>
        <v/>
      </c>
      <c r="AK559" s="59"/>
      <c r="AL559" s="65" t="str">
        <f t="shared" si="225"/>
        <v/>
      </c>
      <c r="AM559" s="65" t="str">
        <f t="shared" si="226"/>
        <v/>
      </c>
      <c r="AN559" s="66"/>
      <c r="AO559" s="65" t="str">
        <f t="shared" si="227"/>
        <v/>
      </c>
      <c r="AP559" s="65" t="str">
        <f t="shared" si="228"/>
        <v/>
      </c>
      <c r="AR559" s="67" t="str">
        <f t="shared" si="229"/>
        <v/>
      </c>
      <c r="AS559" s="67" t="str">
        <f>IF(K559="","",Input!D$27-(((L559*F$23-K559*F$22)*F$6))-Input!D$17+C$28)</f>
        <v/>
      </c>
      <c r="AT559" s="67"/>
      <c r="AU559" s="67" t="str">
        <f t="shared" si="230"/>
        <v/>
      </c>
      <c r="AV559" s="67" t="str">
        <f>IF(H559="","",Input!D$27-((I559*C$23-H559*C$22)*C$6)-Input!D$16+C$28)</f>
        <v/>
      </c>
      <c r="BA559" s="37"/>
      <c r="BB559" s="37"/>
      <c r="BD559" s="37"/>
      <c r="BE559" s="37"/>
      <c r="BJ559" s="1" t="str">
        <f t="shared" si="217"/>
        <v/>
      </c>
    </row>
    <row r="560" spans="8:62" x14ac:dyDescent="0.2">
      <c r="H560" s="18" t="str">
        <f>IF(DAT_ROOT!A557="","",DAT_ROOT!A557*Input!$D$41)</f>
        <v/>
      </c>
      <c r="I560" s="18" t="str">
        <f>IF(DAT_ROOT!B557="","",DAT_ROOT!B557*Input!$D$42)</f>
        <v/>
      </c>
      <c r="J560" s="17"/>
      <c r="K560" s="18" t="str">
        <f>IF(DAT_TIP!A557="","",DAT_TIP!A557*Input!$D$43)</f>
        <v/>
      </c>
      <c r="L560" s="18" t="str">
        <f>IF(DAT_TIP!B557="","",DAT_TIP!B557*Input!$D$44)</f>
        <v/>
      </c>
      <c r="M560" s="1">
        <f t="shared" si="218"/>
        <v>557</v>
      </c>
      <c r="N560" s="16" t="str">
        <f t="shared" si="207"/>
        <v/>
      </c>
      <c r="O560" s="16" t="str">
        <f t="shared" si="208"/>
        <v/>
      </c>
      <c r="P560" s="17"/>
      <c r="Q560" s="16" t="str">
        <f t="shared" si="209"/>
        <v/>
      </c>
      <c r="R560" s="16" t="str">
        <f t="shared" si="210"/>
        <v/>
      </c>
      <c r="T560" s="63" t="str">
        <f t="shared" si="219"/>
        <v/>
      </c>
      <c r="U560" s="63" t="str">
        <f t="shared" si="220"/>
        <v/>
      </c>
      <c r="V560" s="64"/>
      <c r="W560" s="63" t="str">
        <f t="shared" si="221"/>
        <v/>
      </c>
      <c r="X560" s="63" t="str">
        <f t="shared" si="222"/>
        <v/>
      </c>
      <c r="Y560" s="58"/>
      <c r="Z560" s="60" t="str">
        <f t="shared" si="211"/>
        <v/>
      </c>
      <c r="AA560" s="60" t="str">
        <f t="shared" si="223"/>
        <v/>
      </c>
      <c r="AB560" s="61"/>
      <c r="AC560" s="62" t="str">
        <f t="shared" si="212"/>
        <v/>
      </c>
      <c r="AD560" s="62" t="str">
        <f t="shared" si="224"/>
        <v/>
      </c>
      <c r="AE560" s="38"/>
      <c r="AF560" s="16" t="str">
        <f t="shared" si="213"/>
        <v/>
      </c>
      <c r="AG560" s="16" t="str">
        <f t="shared" si="214"/>
        <v/>
      </c>
      <c r="AH560" s="16"/>
      <c r="AI560" s="79" t="str">
        <f t="shared" si="215"/>
        <v/>
      </c>
      <c r="AJ560" s="79" t="str">
        <f t="shared" si="216"/>
        <v/>
      </c>
      <c r="AK560" s="59"/>
      <c r="AL560" s="65" t="str">
        <f t="shared" si="225"/>
        <v/>
      </c>
      <c r="AM560" s="65" t="str">
        <f t="shared" si="226"/>
        <v/>
      </c>
      <c r="AN560" s="66"/>
      <c r="AO560" s="65" t="str">
        <f t="shared" si="227"/>
        <v/>
      </c>
      <c r="AP560" s="65" t="str">
        <f t="shared" si="228"/>
        <v/>
      </c>
      <c r="AR560" s="67" t="str">
        <f t="shared" si="229"/>
        <v/>
      </c>
      <c r="AS560" s="67" t="str">
        <f>IF(K560="","",Input!D$27-(((L560*F$23-K560*F$22)*F$6))-Input!D$17+C$28)</f>
        <v/>
      </c>
      <c r="AT560" s="67"/>
      <c r="AU560" s="67" t="str">
        <f t="shared" si="230"/>
        <v/>
      </c>
      <c r="AV560" s="67" t="str">
        <f>IF(H560="","",Input!D$27-((I560*C$23-H560*C$22)*C$6)-Input!D$16+C$28)</f>
        <v/>
      </c>
      <c r="BA560" s="37"/>
      <c r="BB560" s="37"/>
      <c r="BD560" s="37"/>
      <c r="BE560" s="37"/>
      <c r="BJ560" s="1" t="str">
        <f t="shared" si="217"/>
        <v/>
      </c>
    </row>
    <row r="561" spans="8:62" x14ac:dyDescent="0.2">
      <c r="H561" s="18" t="str">
        <f>IF(DAT_ROOT!A558="","",DAT_ROOT!A558*Input!$D$41)</f>
        <v/>
      </c>
      <c r="I561" s="18" t="str">
        <f>IF(DAT_ROOT!B558="","",DAT_ROOT!B558*Input!$D$42)</f>
        <v/>
      </c>
      <c r="J561" s="17"/>
      <c r="K561" s="18" t="str">
        <f>IF(DAT_TIP!A558="","",DAT_TIP!A558*Input!$D$43)</f>
        <v/>
      </c>
      <c r="L561" s="18" t="str">
        <f>IF(DAT_TIP!B558="","",DAT_TIP!B558*Input!$D$44)</f>
        <v/>
      </c>
      <c r="M561" s="1">
        <f t="shared" si="218"/>
        <v>558</v>
      </c>
      <c r="N561" s="16" t="str">
        <f t="shared" si="207"/>
        <v/>
      </c>
      <c r="O561" s="16" t="str">
        <f t="shared" si="208"/>
        <v/>
      </c>
      <c r="P561" s="17"/>
      <c r="Q561" s="16" t="str">
        <f t="shared" si="209"/>
        <v/>
      </c>
      <c r="R561" s="16" t="str">
        <f t="shared" si="210"/>
        <v/>
      </c>
      <c r="T561" s="63" t="str">
        <f t="shared" si="219"/>
        <v/>
      </c>
      <c r="U561" s="63" t="str">
        <f t="shared" si="220"/>
        <v/>
      </c>
      <c r="V561" s="64"/>
      <c r="W561" s="63" t="str">
        <f t="shared" si="221"/>
        <v/>
      </c>
      <c r="X561" s="63" t="str">
        <f t="shared" si="222"/>
        <v/>
      </c>
      <c r="Y561" s="58"/>
      <c r="Z561" s="60" t="str">
        <f t="shared" si="211"/>
        <v/>
      </c>
      <c r="AA561" s="60" t="str">
        <f t="shared" si="223"/>
        <v/>
      </c>
      <c r="AB561" s="61"/>
      <c r="AC561" s="62" t="str">
        <f t="shared" si="212"/>
        <v/>
      </c>
      <c r="AD561" s="62" t="str">
        <f t="shared" si="224"/>
        <v/>
      </c>
      <c r="AE561" s="38"/>
      <c r="AF561" s="16" t="str">
        <f t="shared" si="213"/>
        <v/>
      </c>
      <c r="AG561" s="16" t="str">
        <f t="shared" si="214"/>
        <v/>
      </c>
      <c r="AH561" s="16"/>
      <c r="AI561" s="79" t="str">
        <f t="shared" si="215"/>
        <v/>
      </c>
      <c r="AJ561" s="79" t="str">
        <f t="shared" si="216"/>
        <v/>
      </c>
      <c r="AK561" s="59"/>
      <c r="AL561" s="65" t="str">
        <f t="shared" si="225"/>
        <v/>
      </c>
      <c r="AM561" s="65" t="str">
        <f t="shared" si="226"/>
        <v/>
      </c>
      <c r="AN561" s="66"/>
      <c r="AO561" s="65" t="str">
        <f t="shared" si="227"/>
        <v/>
      </c>
      <c r="AP561" s="65" t="str">
        <f t="shared" si="228"/>
        <v/>
      </c>
      <c r="AR561" s="67" t="str">
        <f t="shared" si="229"/>
        <v/>
      </c>
      <c r="AS561" s="67" t="str">
        <f>IF(K561="","",Input!D$27-(((L561*F$23-K561*F$22)*F$6))-Input!D$17+C$28)</f>
        <v/>
      </c>
      <c r="AT561" s="67"/>
      <c r="AU561" s="67" t="str">
        <f t="shared" si="230"/>
        <v/>
      </c>
      <c r="AV561" s="67" t="str">
        <f>IF(H561="","",Input!D$27-((I561*C$23-H561*C$22)*C$6)-Input!D$16+C$28)</f>
        <v/>
      </c>
      <c r="BA561" s="37"/>
      <c r="BB561" s="37"/>
      <c r="BD561" s="37"/>
      <c r="BE561" s="37"/>
      <c r="BJ561" s="1" t="str">
        <f t="shared" si="217"/>
        <v/>
      </c>
    </row>
    <row r="562" spans="8:62" x14ac:dyDescent="0.2">
      <c r="H562" s="18" t="str">
        <f>IF(DAT_ROOT!A559="","",DAT_ROOT!A559*Input!$D$41)</f>
        <v/>
      </c>
      <c r="I562" s="18" t="str">
        <f>IF(DAT_ROOT!B559="","",DAT_ROOT!B559*Input!$D$42)</f>
        <v/>
      </c>
      <c r="J562" s="17"/>
      <c r="K562" s="18" t="str">
        <f>IF(DAT_TIP!A559="","",DAT_TIP!A559*Input!$D$43)</f>
        <v/>
      </c>
      <c r="L562" s="18" t="str">
        <f>IF(DAT_TIP!B559="","",DAT_TIP!B559*Input!$D$44)</f>
        <v/>
      </c>
      <c r="M562" s="1">
        <f t="shared" si="218"/>
        <v>559</v>
      </c>
      <c r="N562" s="16" t="str">
        <f t="shared" si="207"/>
        <v/>
      </c>
      <c r="O562" s="16" t="str">
        <f t="shared" si="208"/>
        <v/>
      </c>
      <c r="P562" s="17"/>
      <c r="Q562" s="16" t="str">
        <f t="shared" si="209"/>
        <v/>
      </c>
      <c r="R562" s="16" t="str">
        <f t="shared" si="210"/>
        <v/>
      </c>
      <c r="T562" s="63" t="str">
        <f t="shared" si="219"/>
        <v/>
      </c>
      <c r="U562" s="63" t="str">
        <f t="shared" si="220"/>
        <v/>
      </c>
      <c r="V562" s="64"/>
      <c r="W562" s="63" t="str">
        <f t="shared" si="221"/>
        <v/>
      </c>
      <c r="X562" s="63" t="str">
        <f t="shared" si="222"/>
        <v/>
      </c>
      <c r="Y562" s="58"/>
      <c r="Z562" s="60" t="str">
        <f t="shared" si="211"/>
        <v/>
      </c>
      <c r="AA562" s="60" t="str">
        <f t="shared" si="223"/>
        <v/>
      </c>
      <c r="AB562" s="61"/>
      <c r="AC562" s="62" t="str">
        <f t="shared" si="212"/>
        <v/>
      </c>
      <c r="AD562" s="62" t="str">
        <f t="shared" si="224"/>
        <v/>
      </c>
      <c r="AE562" s="38"/>
      <c r="AF562" s="16" t="str">
        <f t="shared" si="213"/>
        <v/>
      </c>
      <c r="AG562" s="16" t="str">
        <f t="shared" si="214"/>
        <v/>
      </c>
      <c r="AH562" s="16"/>
      <c r="AI562" s="79" t="str">
        <f t="shared" si="215"/>
        <v/>
      </c>
      <c r="AJ562" s="79" t="str">
        <f t="shared" si="216"/>
        <v/>
      </c>
      <c r="AK562" s="59"/>
      <c r="AL562" s="65" t="str">
        <f t="shared" si="225"/>
        <v/>
      </c>
      <c r="AM562" s="65" t="str">
        <f t="shared" si="226"/>
        <v/>
      </c>
      <c r="AN562" s="66"/>
      <c r="AO562" s="65" t="str">
        <f t="shared" si="227"/>
        <v/>
      </c>
      <c r="AP562" s="65" t="str">
        <f t="shared" si="228"/>
        <v/>
      </c>
      <c r="AR562" s="67" t="str">
        <f t="shared" si="229"/>
        <v/>
      </c>
      <c r="AS562" s="67" t="str">
        <f>IF(K562="","",Input!D$27-(((L562*F$23-K562*F$22)*F$6))-Input!D$17+C$28)</f>
        <v/>
      </c>
      <c r="AT562" s="67"/>
      <c r="AU562" s="67" t="str">
        <f t="shared" si="230"/>
        <v/>
      </c>
      <c r="AV562" s="67" t="str">
        <f>IF(H562="","",Input!D$27-((I562*C$23-H562*C$22)*C$6)-Input!D$16+C$28)</f>
        <v/>
      </c>
      <c r="BA562" s="37"/>
      <c r="BB562" s="37"/>
      <c r="BD562" s="37"/>
      <c r="BE562" s="37"/>
      <c r="BJ562" s="1" t="str">
        <f t="shared" si="217"/>
        <v/>
      </c>
    </row>
    <row r="563" spans="8:62" x14ac:dyDescent="0.2">
      <c r="H563" s="18" t="str">
        <f>IF(DAT_ROOT!A560="","",DAT_ROOT!A560*Input!$D$41)</f>
        <v/>
      </c>
      <c r="I563" s="18" t="str">
        <f>IF(DAT_ROOT!B560="","",DAT_ROOT!B560*Input!$D$42)</f>
        <v/>
      </c>
      <c r="J563" s="17"/>
      <c r="K563" s="18" t="str">
        <f>IF(DAT_TIP!A560="","",DAT_TIP!A560*Input!$D$43)</f>
        <v/>
      </c>
      <c r="L563" s="18" t="str">
        <f>IF(DAT_TIP!B560="","",DAT_TIP!B560*Input!$D$44)</f>
        <v/>
      </c>
      <c r="M563" s="1">
        <f t="shared" si="218"/>
        <v>560</v>
      </c>
      <c r="N563" s="16" t="str">
        <f t="shared" si="207"/>
        <v/>
      </c>
      <c r="O563" s="16" t="str">
        <f t="shared" si="208"/>
        <v/>
      </c>
      <c r="P563" s="17"/>
      <c r="Q563" s="16" t="str">
        <f t="shared" si="209"/>
        <v/>
      </c>
      <c r="R563" s="16" t="str">
        <f t="shared" si="210"/>
        <v/>
      </c>
      <c r="T563" s="63" t="str">
        <f t="shared" si="219"/>
        <v/>
      </c>
      <c r="U563" s="63" t="str">
        <f t="shared" si="220"/>
        <v/>
      </c>
      <c r="V563" s="64"/>
      <c r="W563" s="63" t="str">
        <f t="shared" si="221"/>
        <v/>
      </c>
      <c r="X563" s="63" t="str">
        <f t="shared" si="222"/>
        <v/>
      </c>
      <c r="Y563" s="58"/>
      <c r="Z563" s="60" t="str">
        <f t="shared" si="211"/>
        <v/>
      </c>
      <c r="AA563" s="60" t="str">
        <f t="shared" si="223"/>
        <v/>
      </c>
      <c r="AB563" s="61"/>
      <c r="AC563" s="62" t="str">
        <f t="shared" si="212"/>
        <v/>
      </c>
      <c r="AD563" s="62" t="str">
        <f t="shared" si="224"/>
        <v/>
      </c>
      <c r="AE563" s="38"/>
      <c r="AF563" s="16" t="str">
        <f t="shared" si="213"/>
        <v/>
      </c>
      <c r="AG563" s="16" t="str">
        <f t="shared" si="214"/>
        <v/>
      </c>
      <c r="AH563" s="16"/>
      <c r="AI563" s="79" t="str">
        <f t="shared" si="215"/>
        <v/>
      </c>
      <c r="AJ563" s="79" t="str">
        <f t="shared" si="216"/>
        <v/>
      </c>
      <c r="AK563" s="59"/>
      <c r="AL563" s="65" t="str">
        <f t="shared" si="225"/>
        <v/>
      </c>
      <c r="AM563" s="65" t="str">
        <f t="shared" si="226"/>
        <v/>
      </c>
      <c r="AN563" s="66"/>
      <c r="AO563" s="65" t="str">
        <f t="shared" si="227"/>
        <v/>
      </c>
      <c r="AP563" s="65" t="str">
        <f t="shared" si="228"/>
        <v/>
      </c>
      <c r="AR563" s="67" t="str">
        <f t="shared" si="229"/>
        <v/>
      </c>
      <c r="AS563" s="67" t="str">
        <f>IF(K563="","",Input!D$27-(((L563*F$23-K563*F$22)*F$6))-Input!D$17+C$28)</f>
        <v/>
      </c>
      <c r="AT563" s="67"/>
      <c r="AU563" s="67" t="str">
        <f t="shared" si="230"/>
        <v/>
      </c>
      <c r="AV563" s="67" t="str">
        <f>IF(H563="","",Input!D$27-((I563*C$23-H563*C$22)*C$6)-Input!D$16+C$28)</f>
        <v/>
      </c>
      <c r="BA563" s="37"/>
      <c r="BB563" s="37"/>
      <c r="BD563" s="37"/>
      <c r="BE563" s="37"/>
      <c r="BJ563" s="1" t="str">
        <f t="shared" si="217"/>
        <v/>
      </c>
    </row>
    <row r="564" spans="8:62" x14ac:dyDescent="0.2">
      <c r="H564" s="18" t="str">
        <f>IF(DAT_ROOT!A561="","",DAT_ROOT!A561*Input!$D$41)</f>
        <v/>
      </c>
      <c r="I564" s="18" t="str">
        <f>IF(DAT_ROOT!B561="","",DAT_ROOT!B561*Input!$D$42)</f>
        <v/>
      </c>
      <c r="J564" s="17"/>
      <c r="K564" s="18" t="str">
        <f>IF(DAT_TIP!A561="","",DAT_TIP!A561*Input!$D$43)</f>
        <v/>
      </c>
      <c r="L564" s="18" t="str">
        <f>IF(DAT_TIP!B561="","",DAT_TIP!B561*Input!$D$44)</f>
        <v/>
      </c>
      <c r="M564" s="1">
        <f t="shared" si="218"/>
        <v>561</v>
      </c>
      <c r="N564" s="16" t="str">
        <f t="shared" si="207"/>
        <v/>
      </c>
      <c r="O564" s="16" t="str">
        <f t="shared" si="208"/>
        <v/>
      </c>
      <c r="P564" s="17"/>
      <c r="Q564" s="16" t="str">
        <f t="shared" si="209"/>
        <v/>
      </c>
      <c r="R564" s="16" t="str">
        <f t="shared" si="210"/>
        <v/>
      </c>
      <c r="T564" s="63" t="str">
        <f t="shared" si="219"/>
        <v/>
      </c>
      <c r="U564" s="63" t="str">
        <f t="shared" si="220"/>
        <v/>
      </c>
      <c r="V564" s="64"/>
      <c r="W564" s="63" t="str">
        <f t="shared" si="221"/>
        <v/>
      </c>
      <c r="X564" s="63" t="str">
        <f t="shared" si="222"/>
        <v/>
      </c>
      <c r="Y564" s="58"/>
      <c r="Z564" s="60" t="str">
        <f t="shared" si="211"/>
        <v/>
      </c>
      <c r="AA564" s="60" t="str">
        <f t="shared" si="223"/>
        <v/>
      </c>
      <c r="AB564" s="61"/>
      <c r="AC564" s="62" t="str">
        <f t="shared" si="212"/>
        <v/>
      </c>
      <c r="AD564" s="62" t="str">
        <f t="shared" si="224"/>
        <v/>
      </c>
      <c r="AE564" s="38"/>
      <c r="AF564" s="16" t="str">
        <f t="shared" si="213"/>
        <v/>
      </c>
      <c r="AG564" s="16" t="str">
        <f t="shared" si="214"/>
        <v/>
      </c>
      <c r="AH564" s="16"/>
      <c r="AI564" s="79" t="str">
        <f t="shared" si="215"/>
        <v/>
      </c>
      <c r="AJ564" s="79" t="str">
        <f t="shared" si="216"/>
        <v/>
      </c>
      <c r="AK564" s="59"/>
      <c r="AL564" s="65" t="str">
        <f t="shared" si="225"/>
        <v/>
      </c>
      <c r="AM564" s="65" t="str">
        <f t="shared" si="226"/>
        <v/>
      </c>
      <c r="AN564" s="66"/>
      <c r="AO564" s="65" t="str">
        <f t="shared" si="227"/>
        <v/>
      </c>
      <c r="AP564" s="65" t="str">
        <f t="shared" si="228"/>
        <v/>
      </c>
      <c r="AR564" s="67" t="str">
        <f t="shared" si="229"/>
        <v/>
      </c>
      <c r="AS564" s="67" t="str">
        <f>IF(K564="","",Input!D$27-(((L564*F$23-K564*F$22)*F$6))-Input!D$17+C$28)</f>
        <v/>
      </c>
      <c r="AT564" s="67"/>
      <c r="AU564" s="67" t="str">
        <f t="shared" si="230"/>
        <v/>
      </c>
      <c r="AV564" s="67" t="str">
        <f>IF(H564="","",Input!D$27-((I564*C$23-H564*C$22)*C$6)-Input!D$16+C$28)</f>
        <v/>
      </c>
      <c r="BA564" s="37"/>
      <c r="BB564" s="37"/>
      <c r="BD564" s="37"/>
      <c r="BE564" s="37"/>
      <c r="BJ564" s="1" t="str">
        <f t="shared" si="217"/>
        <v/>
      </c>
    </row>
    <row r="565" spans="8:62" x14ac:dyDescent="0.2">
      <c r="H565" s="18" t="str">
        <f>IF(DAT_ROOT!A562="","",DAT_ROOT!A562*Input!$D$41)</f>
        <v/>
      </c>
      <c r="I565" s="18" t="str">
        <f>IF(DAT_ROOT!B562="","",DAT_ROOT!B562*Input!$D$42)</f>
        <v/>
      </c>
      <c r="J565" s="17"/>
      <c r="K565" s="18" t="str">
        <f>IF(DAT_TIP!A562="","",DAT_TIP!A562*Input!$D$43)</f>
        <v/>
      </c>
      <c r="L565" s="18" t="str">
        <f>IF(DAT_TIP!B562="","",DAT_TIP!B562*Input!$D$44)</f>
        <v/>
      </c>
      <c r="M565" s="1">
        <f t="shared" si="218"/>
        <v>562</v>
      </c>
      <c r="N565" s="16" t="str">
        <f t="shared" si="207"/>
        <v/>
      </c>
      <c r="O565" s="16" t="str">
        <f t="shared" si="208"/>
        <v/>
      </c>
      <c r="P565" s="17"/>
      <c r="Q565" s="16" t="str">
        <f t="shared" si="209"/>
        <v/>
      </c>
      <c r="R565" s="16" t="str">
        <f t="shared" si="210"/>
        <v/>
      </c>
      <c r="T565" s="63" t="str">
        <f t="shared" si="219"/>
        <v/>
      </c>
      <c r="U565" s="63" t="str">
        <f t="shared" si="220"/>
        <v/>
      </c>
      <c r="V565" s="64"/>
      <c r="W565" s="63" t="str">
        <f t="shared" si="221"/>
        <v/>
      </c>
      <c r="X565" s="63" t="str">
        <f t="shared" si="222"/>
        <v/>
      </c>
      <c r="Y565" s="58"/>
      <c r="Z565" s="60" t="str">
        <f t="shared" si="211"/>
        <v/>
      </c>
      <c r="AA565" s="60" t="str">
        <f t="shared" si="223"/>
        <v/>
      </c>
      <c r="AB565" s="61"/>
      <c r="AC565" s="62" t="str">
        <f t="shared" si="212"/>
        <v/>
      </c>
      <c r="AD565" s="62" t="str">
        <f t="shared" si="224"/>
        <v/>
      </c>
      <c r="AE565" s="38"/>
      <c r="AF565" s="16" t="str">
        <f t="shared" si="213"/>
        <v/>
      </c>
      <c r="AG565" s="16" t="str">
        <f t="shared" si="214"/>
        <v/>
      </c>
      <c r="AH565" s="16"/>
      <c r="AI565" s="79" t="str">
        <f t="shared" si="215"/>
        <v/>
      </c>
      <c r="AJ565" s="79" t="str">
        <f t="shared" si="216"/>
        <v/>
      </c>
      <c r="AK565" s="59"/>
      <c r="AL565" s="65" t="str">
        <f t="shared" si="225"/>
        <v/>
      </c>
      <c r="AM565" s="65" t="str">
        <f t="shared" si="226"/>
        <v/>
      </c>
      <c r="AN565" s="66"/>
      <c r="AO565" s="65" t="str">
        <f t="shared" si="227"/>
        <v/>
      </c>
      <c r="AP565" s="65" t="str">
        <f t="shared" si="228"/>
        <v/>
      </c>
      <c r="AR565" s="67" t="str">
        <f t="shared" si="229"/>
        <v/>
      </c>
      <c r="AS565" s="67" t="str">
        <f>IF(K565="","",Input!D$27-(((L565*F$23-K565*F$22)*F$6))-Input!D$17+C$28)</f>
        <v/>
      </c>
      <c r="AT565" s="67"/>
      <c r="AU565" s="67" t="str">
        <f t="shared" si="230"/>
        <v/>
      </c>
      <c r="AV565" s="67" t="str">
        <f>IF(H565="","",Input!D$27-((I565*C$23-H565*C$22)*C$6)-Input!D$16+C$28)</f>
        <v/>
      </c>
      <c r="BA565" s="37"/>
      <c r="BB565" s="37"/>
      <c r="BD565" s="37"/>
      <c r="BE565" s="37"/>
      <c r="BJ565" s="1" t="str">
        <f t="shared" si="217"/>
        <v/>
      </c>
    </row>
    <row r="566" spans="8:62" x14ac:dyDescent="0.2">
      <c r="H566" s="18" t="str">
        <f>IF(DAT_ROOT!A563="","",DAT_ROOT!A563*Input!$D$41)</f>
        <v/>
      </c>
      <c r="I566" s="18" t="str">
        <f>IF(DAT_ROOT!B563="","",DAT_ROOT!B563*Input!$D$42)</f>
        <v/>
      </c>
      <c r="J566" s="17"/>
      <c r="K566" s="18" t="str">
        <f>IF(DAT_TIP!A563="","",DAT_TIP!A563*Input!$D$43)</f>
        <v/>
      </c>
      <c r="L566" s="18" t="str">
        <f>IF(DAT_TIP!B563="","",DAT_TIP!B563*Input!$D$44)</f>
        <v/>
      </c>
      <c r="M566" s="1">
        <f t="shared" si="218"/>
        <v>563</v>
      </c>
      <c r="N566" s="16" t="str">
        <f t="shared" si="207"/>
        <v/>
      </c>
      <c r="O566" s="16" t="str">
        <f t="shared" si="208"/>
        <v/>
      </c>
      <c r="P566" s="17"/>
      <c r="Q566" s="16" t="str">
        <f t="shared" si="209"/>
        <v/>
      </c>
      <c r="R566" s="16" t="str">
        <f t="shared" si="210"/>
        <v/>
      </c>
      <c r="T566" s="63" t="str">
        <f t="shared" si="219"/>
        <v/>
      </c>
      <c r="U566" s="63" t="str">
        <f t="shared" si="220"/>
        <v/>
      </c>
      <c r="V566" s="64"/>
      <c r="W566" s="63" t="str">
        <f t="shared" si="221"/>
        <v/>
      </c>
      <c r="X566" s="63" t="str">
        <f t="shared" si="222"/>
        <v/>
      </c>
      <c r="Y566" s="58"/>
      <c r="Z566" s="60" t="str">
        <f t="shared" si="211"/>
        <v/>
      </c>
      <c r="AA566" s="60" t="str">
        <f t="shared" si="223"/>
        <v/>
      </c>
      <c r="AB566" s="61"/>
      <c r="AC566" s="62" t="str">
        <f t="shared" si="212"/>
        <v/>
      </c>
      <c r="AD566" s="62" t="str">
        <f t="shared" si="224"/>
        <v/>
      </c>
      <c r="AE566" s="38"/>
      <c r="AF566" s="16" t="str">
        <f t="shared" si="213"/>
        <v/>
      </c>
      <c r="AG566" s="16" t="str">
        <f t="shared" si="214"/>
        <v/>
      </c>
      <c r="AH566" s="16"/>
      <c r="AI566" s="79" t="str">
        <f t="shared" si="215"/>
        <v/>
      </c>
      <c r="AJ566" s="79" t="str">
        <f t="shared" si="216"/>
        <v/>
      </c>
      <c r="AK566" s="59"/>
      <c r="AL566" s="65" t="str">
        <f t="shared" si="225"/>
        <v/>
      </c>
      <c r="AM566" s="65" t="str">
        <f t="shared" si="226"/>
        <v/>
      </c>
      <c r="AN566" s="66"/>
      <c r="AO566" s="65" t="str">
        <f t="shared" si="227"/>
        <v/>
      </c>
      <c r="AP566" s="65" t="str">
        <f t="shared" si="228"/>
        <v/>
      </c>
      <c r="AR566" s="67" t="str">
        <f t="shared" si="229"/>
        <v/>
      </c>
      <c r="AS566" s="67" t="str">
        <f>IF(K566="","",Input!D$27-(((L566*F$23-K566*F$22)*F$6))-Input!D$17+C$28)</f>
        <v/>
      </c>
      <c r="AT566" s="67"/>
      <c r="AU566" s="67" t="str">
        <f t="shared" si="230"/>
        <v/>
      </c>
      <c r="AV566" s="67" t="str">
        <f>IF(H566="","",Input!D$27-((I566*C$23-H566*C$22)*C$6)-Input!D$16+C$28)</f>
        <v/>
      </c>
      <c r="BA566" s="37"/>
      <c r="BB566" s="37"/>
      <c r="BD566" s="37"/>
      <c r="BE566" s="37"/>
      <c r="BJ566" s="1" t="str">
        <f t="shared" si="217"/>
        <v/>
      </c>
    </row>
    <row r="567" spans="8:62" x14ac:dyDescent="0.2">
      <c r="H567" s="18" t="str">
        <f>IF(DAT_ROOT!A564="","",DAT_ROOT!A564*Input!$D$41)</f>
        <v/>
      </c>
      <c r="I567" s="18" t="str">
        <f>IF(DAT_ROOT!B564="","",DAT_ROOT!B564*Input!$D$42)</f>
        <v/>
      </c>
      <c r="J567" s="17"/>
      <c r="K567" s="18" t="str">
        <f>IF(DAT_TIP!A564="","",DAT_TIP!A564*Input!$D$43)</f>
        <v/>
      </c>
      <c r="L567" s="18" t="str">
        <f>IF(DAT_TIP!B564="","",DAT_TIP!B564*Input!$D$44)</f>
        <v/>
      </c>
      <c r="M567" s="1">
        <f t="shared" si="218"/>
        <v>564</v>
      </c>
      <c r="N567" s="16" t="str">
        <f t="shared" si="207"/>
        <v/>
      </c>
      <c r="O567" s="16" t="str">
        <f t="shared" si="208"/>
        <v/>
      </c>
      <c r="P567" s="17"/>
      <c r="Q567" s="16" t="str">
        <f t="shared" si="209"/>
        <v/>
      </c>
      <c r="R567" s="16" t="str">
        <f t="shared" si="210"/>
        <v/>
      </c>
      <c r="T567" s="63" t="str">
        <f t="shared" si="219"/>
        <v/>
      </c>
      <c r="U567" s="63" t="str">
        <f t="shared" si="220"/>
        <v/>
      </c>
      <c r="V567" s="64"/>
      <c r="W567" s="63" t="str">
        <f t="shared" si="221"/>
        <v/>
      </c>
      <c r="X567" s="63" t="str">
        <f t="shared" si="222"/>
        <v/>
      </c>
      <c r="Y567" s="58"/>
      <c r="Z567" s="60" t="str">
        <f t="shared" si="211"/>
        <v/>
      </c>
      <c r="AA567" s="60" t="str">
        <f t="shared" si="223"/>
        <v/>
      </c>
      <c r="AB567" s="61"/>
      <c r="AC567" s="62" t="str">
        <f t="shared" si="212"/>
        <v/>
      </c>
      <c r="AD567" s="62" t="str">
        <f t="shared" si="224"/>
        <v/>
      </c>
      <c r="AE567" s="38"/>
      <c r="AF567" s="16" t="str">
        <f t="shared" si="213"/>
        <v/>
      </c>
      <c r="AG567" s="16" t="str">
        <f t="shared" si="214"/>
        <v/>
      </c>
      <c r="AH567" s="16"/>
      <c r="AI567" s="79" t="str">
        <f t="shared" si="215"/>
        <v/>
      </c>
      <c r="AJ567" s="79" t="str">
        <f t="shared" si="216"/>
        <v/>
      </c>
      <c r="AK567" s="59"/>
      <c r="AL567" s="65" t="str">
        <f t="shared" si="225"/>
        <v/>
      </c>
      <c r="AM567" s="65" t="str">
        <f t="shared" si="226"/>
        <v/>
      </c>
      <c r="AN567" s="66"/>
      <c r="AO567" s="65" t="str">
        <f t="shared" si="227"/>
        <v/>
      </c>
      <c r="AP567" s="65" t="str">
        <f t="shared" si="228"/>
        <v/>
      </c>
      <c r="AR567" s="67" t="str">
        <f t="shared" si="229"/>
        <v/>
      </c>
      <c r="AS567" s="67" t="str">
        <f>IF(K567="","",Input!D$27-(((L567*F$23-K567*F$22)*F$6))-Input!D$17+C$28)</f>
        <v/>
      </c>
      <c r="AT567" s="67"/>
      <c r="AU567" s="67" t="str">
        <f t="shared" si="230"/>
        <v/>
      </c>
      <c r="AV567" s="67" t="str">
        <f>IF(H567="","",Input!D$27-((I567*C$23-H567*C$22)*C$6)-Input!D$16+C$28)</f>
        <v/>
      </c>
      <c r="BA567" s="37"/>
      <c r="BB567" s="37"/>
      <c r="BD567" s="37"/>
      <c r="BE567" s="37"/>
      <c r="BJ567" s="1" t="str">
        <f t="shared" si="217"/>
        <v/>
      </c>
    </row>
    <row r="568" spans="8:62" x14ac:dyDescent="0.2">
      <c r="H568" s="18" t="str">
        <f>IF(DAT_ROOT!A565="","",DAT_ROOT!A565*Input!$D$41)</f>
        <v/>
      </c>
      <c r="I568" s="18" t="str">
        <f>IF(DAT_ROOT!B565="","",DAT_ROOT!B565*Input!$D$42)</f>
        <v/>
      </c>
      <c r="J568" s="17"/>
      <c r="K568" s="18" t="str">
        <f>IF(DAT_TIP!A565="","",DAT_TIP!A565*Input!$D$43)</f>
        <v/>
      </c>
      <c r="L568" s="18" t="str">
        <f>IF(DAT_TIP!B565="","",DAT_TIP!B565*Input!$D$44)</f>
        <v/>
      </c>
      <c r="M568" s="1">
        <f t="shared" si="218"/>
        <v>565</v>
      </c>
      <c r="N568" s="16" t="str">
        <f t="shared" si="207"/>
        <v/>
      </c>
      <c r="O568" s="16" t="str">
        <f t="shared" si="208"/>
        <v/>
      </c>
      <c r="P568" s="17"/>
      <c r="Q568" s="16" t="str">
        <f t="shared" si="209"/>
        <v/>
      </c>
      <c r="R568" s="16" t="str">
        <f t="shared" si="210"/>
        <v/>
      </c>
      <c r="T568" s="63" t="str">
        <f t="shared" si="219"/>
        <v/>
      </c>
      <c r="U568" s="63" t="str">
        <f t="shared" si="220"/>
        <v/>
      </c>
      <c r="V568" s="64"/>
      <c r="W568" s="63" t="str">
        <f t="shared" si="221"/>
        <v/>
      </c>
      <c r="X568" s="63" t="str">
        <f t="shared" si="222"/>
        <v/>
      </c>
      <c r="Y568" s="58"/>
      <c r="Z568" s="60" t="str">
        <f t="shared" si="211"/>
        <v/>
      </c>
      <c r="AA568" s="60" t="str">
        <f t="shared" si="223"/>
        <v/>
      </c>
      <c r="AB568" s="61"/>
      <c r="AC568" s="62" t="str">
        <f t="shared" si="212"/>
        <v/>
      </c>
      <c r="AD568" s="62" t="str">
        <f t="shared" si="224"/>
        <v/>
      </c>
      <c r="AE568" s="38"/>
      <c r="AF568" s="16" t="str">
        <f t="shared" si="213"/>
        <v/>
      </c>
      <c r="AG568" s="16" t="str">
        <f t="shared" si="214"/>
        <v/>
      </c>
      <c r="AH568" s="16"/>
      <c r="AI568" s="79" t="str">
        <f t="shared" si="215"/>
        <v/>
      </c>
      <c r="AJ568" s="79" t="str">
        <f t="shared" si="216"/>
        <v/>
      </c>
      <c r="AK568" s="59"/>
      <c r="AL568" s="65" t="str">
        <f t="shared" si="225"/>
        <v/>
      </c>
      <c r="AM568" s="65" t="str">
        <f t="shared" si="226"/>
        <v/>
      </c>
      <c r="AN568" s="66"/>
      <c r="AO568" s="65" t="str">
        <f t="shared" si="227"/>
        <v/>
      </c>
      <c r="AP568" s="65" t="str">
        <f t="shared" si="228"/>
        <v/>
      </c>
      <c r="AR568" s="67" t="str">
        <f t="shared" si="229"/>
        <v/>
      </c>
      <c r="AS568" s="67" t="str">
        <f>IF(K568="","",Input!D$27-(((L568*F$23-K568*F$22)*F$6))-Input!D$17+C$28)</f>
        <v/>
      </c>
      <c r="AT568" s="67"/>
      <c r="AU568" s="67" t="str">
        <f t="shared" si="230"/>
        <v/>
      </c>
      <c r="AV568" s="67" t="str">
        <f>IF(H568="","",Input!D$27-((I568*C$23-H568*C$22)*C$6)-Input!D$16+C$28)</f>
        <v/>
      </c>
      <c r="BA568" s="37"/>
      <c r="BB568" s="37"/>
      <c r="BD568" s="37"/>
      <c r="BE568" s="37"/>
      <c r="BJ568" s="1" t="str">
        <f t="shared" si="217"/>
        <v/>
      </c>
    </row>
    <row r="569" spans="8:62" x14ac:dyDescent="0.2">
      <c r="H569" s="18" t="str">
        <f>IF(DAT_ROOT!A566="","",DAT_ROOT!A566*Input!$D$41)</f>
        <v/>
      </c>
      <c r="I569" s="18" t="str">
        <f>IF(DAT_ROOT!B566="","",DAT_ROOT!B566*Input!$D$42)</f>
        <v/>
      </c>
      <c r="J569" s="17"/>
      <c r="K569" s="18" t="str">
        <f>IF(DAT_TIP!A566="","",DAT_TIP!A566*Input!$D$43)</f>
        <v/>
      </c>
      <c r="L569" s="18" t="str">
        <f>IF(DAT_TIP!B566="","",DAT_TIP!B566*Input!$D$44)</f>
        <v/>
      </c>
      <c r="M569" s="1">
        <f t="shared" si="218"/>
        <v>566</v>
      </c>
      <c r="N569" s="16" t="str">
        <f t="shared" si="207"/>
        <v/>
      </c>
      <c r="O569" s="16" t="str">
        <f t="shared" si="208"/>
        <v/>
      </c>
      <c r="P569" s="17"/>
      <c r="Q569" s="16" t="str">
        <f t="shared" si="209"/>
        <v/>
      </c>
      <c r="R569" s="16" t="str">
        <f t="shared" si="210"/>
        <v/>
      </c>
      <c r="T569" s="63" t="str">
        <f t="shared" si="219"/>
        <v/>
      </c>
      <c r="U569" s="63" t="str">
        <f t="shared" si="220"/>
        <v/>
      </c>
      <c r="V569" s="64"/>
      <c r="W569" s="63" t="str">
        <f t="shared" si="221"/>
        <v/>
      </c>
      <c r="X569" s="63" t="str">
        <f t="shared" si="222"/>
        <v/>
      </c>
      <c r="Y569" s="58"/>
      <c r="Z569" s="60" t="str">
        <f t="shared" si="211"/>
        <v/>
      </c>
      <c r="AA569" s="60" t="str">
        <f t="shared" si="223"/>
        <v/>
      </c>
      <c r="AB569" s="61"/>
      <c r="AC569" s="62" t="str">
        <f t="shared" si="212"/>
        <v/>
      </c>
      <c r="AD569" s="62" t="str">
        <f t="shared" si="224"/>
        <v/>
      </c>
      <c r="AE569" s="38"/>
      <c r="AF569" s="16" t="str">
        <f t="shared" si="213"/>
        <v/>
      </c>
      <c r="AG569" s="16" t="str">
        <f t="shared" si="214"/>
        <v/>
      </c>
      <c r="AH569" s="16"/>
      <c r="AI569" s="79" t="str">
        <f t="shared" si="215"/>
        <v/>
      </c>
      <c r="AJ569" s="79" t="str">
        <f t="shared" si="216"/>
        <v/>
      </c>
      <c r="AK569" s="59"/>
      <c r="AL569" s="65" t="str">
        <f t="shared" si="225"/>
        <v/>
      </c>
      <c r="AM569" s="65" t="str">
        <f t="shared" si="226"/>
        <v/>
      </c>
      <c r="AN569" s="66"/>
      <c r="AO569" s="65" t="str">
        <f t="shared" si="227"/>
        <v/>
      </c>
      <c r="AP569" s="65" t="str">
        <f t="shared" si="228"/>
        <v/>
      </c>
      <c r="AR569" s="67" t="str">
        <f t="shared" si="229"/>
        <v/>
      </c>
      <c r="AS569" s="67" t="str">
        <f>IF(K569="","",Input!D$27-(((L569*F$23-K569*F$22)*F$6))-Input!D$17+C$28)</f>
        <v/>
      </c>
      <c r="AT569" s="67"/>
      <c r="AU569" s="67" t="str">
        <f t="shared" si="230"/>
        <v/>
      </c>
      <c r="AV569" s="67" t="str">
        <f>IF(H569="","",Input!D$27-((I569*C$23-H569*C$22)*C$6)-Input!D$16+C$28)</f>
        <v/>
      </c>
      <c r="BA569" s="37"/>
      <c r="BB569" s="37"/>
      <c r="BD569" s="37"/>
      <c r="BE569" s="37"/>
      <c r="BJ569" s="1" t="str">
        <f t="shared" si="217"/>
        <v/>
      </c>
    </row>
    <row r="570" spans="8:62" x14ac:dyDescent="0.2">
      <c r="H570" s="18" t="str">
        <f>IF(DAT_ROOT!A567="","",DAT_ROOT!A567*Input!$D$41)</f>
        <v/>
      </c>
      <c r="I570" s="18" t="str">
        <f>IF(DAT_ROOT!B567="","",DAT_ROOT!B567*Input!$D$42)</f>
        <v/>
      </c>
      <c r="J570" s="17"/>
      <c r="K570" s="18" t="str">
        <f>IF(DAT_TIP!A567="","",DAT_TIP!A567*Input!$D$43)</f>
        <v/>
      </c>
      <c r="L570" s="18" t="str">
        <f>IF(DAT_TIP!B567="","",DAT_TIP!B567*Input!$D$44)</f>
        <v/>
      </c>
      <c r="M570" s="1">
        <f t="shared" si="218"/>
        <v>567</v>
      </c>
      <c r="N570" s="16" t="str">
        <f t="shared" si="207"/>
        <v/>
      </c>
      <c r="O570" s="16" t="str">
        <f t="shared" si="208"/>
        <v/>
      </c>
      <c r="P570" s="17"/>
      <c r="Q570" s="16" t="str">
        <f t="shared" si="209"/>
        <v/>
      </c>
      <c r="R570" s="16" t="str">
        <f t="shared" si="210"/>
        <v/>
      </c>
      <c r="T570" s="63" t="str">
        <f t="shared" si="219"/>
        <v/>
      </c>
      <c r="U570" s="63" t="str">
        <f t="shared" si="220"/>
        <v/>
      </c>
      <c r="V570" s="64"/>
      <c r="W570" s="63" t="str">
        <f t="shared" si="221"/>
        <v/>
      </c>
      <c r="X570" s="63" t="str">
        <f t="shared" si="222"/>
        <v/>
      </c>
      <c r="Y570" s="58"/>
      <c r="Z570" s="60" t="str">
        <f t="shared" si="211"/>
        <v/>
      </c>
      <c r="AA570" s="60" t="str">
        <f t="shared" si="223"/>
        <v/>
      </c>
      <c r="AB570" s="61"/>
      <c r="AC570" s="62" t="str">
        <f t="shared" si="212"/>
        <v/>
      </c>
      <c r="AD570" s="62" t="str">
        <f t="shared" si="224"/>
        <v/>
      </c>
      <c r="AE570" s="38"/>
      <c r="AF570" s="16" t="str">
        <f t="shared" si="213"/>
        <v/>
      </c>
      <c r="AG570" s="16" t="str">
        <f t="shared" si="214"/>
        <v/>
      </c>
      <c r="AH570" s="16"/>
      <c r="AI570" s="79" t="str">
        <f t="shared" si="215"/>
        <v/>
      </c>
      <c r="AJ570" s="79" t="str">
        <f t="shared" si="216"/>
        <v/>
      </c>
      <c r="AK570" s="59"/>
      <c r="AL570" s="65" t="str">
        <f t="shared" si="225"/>
        <v/>
      </c>
      <c r="AM570" s="65" t="str">
        <f t="shared" si="226"/>
        <v/>
      </c>
      <c r="AN570" s="66"/>
      <c r="AO570" s="65" t="str">
        <f t="shared" si="227"/>
        <v/>
      </c>
      <c r="AP570" s="65" t="str">
        <f t="shared" si="228"/>
        <v/>
      </c>
      <c r="AR570" s="67" t="str">
        <f t="shared" si="229"/>
        <v/>
      </c>
      <c r="AS570" s="67" t="str">
        <f>IF(K570="","",Input!D$27-(((L570*F$23-K570*F$22)*F$6))-Input!D$17+C$28)</f>
        <v/>
      </c>
      <c r="AT570" s="67"/>
      <c r="AU570" s="67" t="str">
        <f t="shared" si="230"/>
        <v/>
      </c>
      <c r="AV570" s="67" t="str">
        <f>IF(H570="","",Input!D$27-((I570*C$23-H570*C$22)*C$6)-Input!D$16+C$28)</f>
        <v/>
      </c>
      <c r="BA570" s="37"/>
      <c r="BB570" s="37"/>
      <c r="BD570" s="37"/>
      <c r="BE570" s="37"/>
      <c r="BJ570" s="1" t="str">
        <f t="shared" si="217"/>
        <v/>
      </c>
    </row>
    <row r="571" spans="8:62" x14ac:dyDescent="0.2">
      <c r="H571" s="18" t="str">
        <f>IF(DAT_ROOT!A568="","",DAT_ROOT!A568*Input!$D$41)</f>
        <v/>
      </c>
      <c r="I571" s="18" t="str">
        <f>IF(DAT_ROOT!B568="","",DAT_ROOT!B568*Input!$D$42)</f>
        <v/>
      </c>
      <c r="J571" s="17"/>
      <c r="K571" s="18" t="str">
        <f>IF(DAT_TIP!A568="","",DAT_TIP!A568*Input!$D$43)</f>
        <v/>
      </c>
      <c r="L571" s="18" t="str">
        <f>IF(DAT_TIP!B568="","",DAT_TIP!B568*Input!$D$44)</f>
        <v/>
      </c>
      <c r="M571" s="1">
        <f t="shared" si="218"/>
        <v>568</v>
      </c>
      <c r="N571" s="16" t="str">
        <f t="shared" si="207"/>
        <v/>
      </c>
      <c r="O571" s="16" t="str">
        <f t="shared" si="208"/>
        <v/>
      </c>
      <c r="P571" s="17"/>
      <c r="Q571" s="16" t="str">
        <f t="shared" si="209"/>
        <v/>
      </c>
      <c r="R571" s="16" t="str">
        <f t="shared" si="210"/>
        <v/>
      </c>
      <c r="T571" s="63" t="str">
        <f t="shared" si="219"/>
        <v/>
      </c>
      <c r="U571" s="63" t="str">
        <f t="shared" si="220"/>
        <v/>
      </c>
      <c r="V571" s="64"/>
      <c r="W571" s="63" t="str">
        <f t="shared" si="221"/>
        <v/>
      </c>
      <c r="X571" s="63" t="str">
        <f t="shared" si="222"/>
        <v/>
      </c>
      <c r="Y571" s="58"/>
      <c r="Z571" s="60" t="str">
        <f t="shared" si="211"/>
        <v/>
      </c>
      <c r="AA571" s="60" t="str">
        <f t="shared" si="223"/>
        <v/>
      </c>
      <c r="AB571" s="61"/>
      <c r="AC571" s="62" t="str">
        <f t="shared" si="212"/>
        <v/>
      </c>
      <c r="AD571" s="62" t="str">
        <f t="shared" si="224"/>
        <v/>
      </c>
      <c r="AE571" s="38"/>
      <c r="AF571" s="16" t="str">
        <f t="shared" si="213"/>
        <v/>
      </c>
      <c r="AG571" s="16" t="str">
        <f t="shared" si="214"/>
        <v/>
      </c>
      <c r="AH571" s="16"/>
      <c r="AI571" s="79" t="str">
        <f t="shared" si="215"/>
        <v/>
      </c>
      <c r="AJ571" s="79" t="str">
        <f t="shared" si="216"/>
        <v/>
      </c>
      <c r="AK571" s="59"/>
      <c r="AL571" s="65" t="str">
        <f t="shared" si="225"/>
        <v/>
      </c>
      <c r="AM571" s="65" t="str">
        <f t="shared" si="226"/>
        <v/>
      </c>
      <c r="AN571" s="66"/>
      <c r="AO571" s="65" t="str">
        <f t="shared" si="227"/>
        <v/>
      </c>
      <c r="AP571" s="65" t="str">
        <f t="shared" si="228"/>
        <v/>
      </c>
      <c r="AR571" s="67" t="str">
        <f t="shared" si="229"/>
        <v/>
      </c>
      <c r="AS571" s="67" t="str">
        <f>IF(K571="","",Input!D$27-(((L571*F$23-K571*F$22)*F$6))-Input!D$17+C$28)</f>
        <v/>
      </c>
      <c r="AT571" s="67"/>
      <c r="AU571" s="67" t="str">
        <f t="shared" si="230"/>
        <v/>
      </c>
      <c r="AV571" s="67" t="str">
        <f>IF(H571="","",Input!D$27-((I571*C$23-H571*C$22)*C$6)-Input!D$16+C$28)</f>
        <v/>
      </c>
      <c r="BA571" s="37"/>
      <c r="BB571" s="37"/>
      <c r="BD571" s="37"/>
      <c r="BE571" s="37"/>
      <c r="BJ571" s="1" t="str">
        <f t="shared" si="217"/>
        <v/>
      </c>
    </row>
    <row r="572" spans="8:62" x14ac:dyDescent="0.2">
      <c r="H572" s="18" t="str">
        <f>IF(DAT_ROOT!A569="","",DAT_ROOT!A569*Input!$D$41)</f>
        <v/>
      </c>
      <c r="I572" s="18" t="str">
        <f>IF(DAT_ROOT!B569="","",DAT_ROOT!B569*Input!$D$42)</f>
        <v/>
      </c>
      <c r="J572" s="17"/>
      <c r="K572" s="18" t="str">
        <f>IF(DAT_TIP!A569="","",DAT_TIP!A569*Input!$D$43)</f>
        <v/>
      </c>
      <c r="L572" s="18" t="str">
        <f>IF(DAT_TIP!B569="","",DAT_TIP!B569*Input!$D$44)</f>
        <v/>
      </c>
      <c r="M572" s="1">
        <f t="shared" si="218"/>
        <v>569</v>
      </c>
      <c r="N572" s="16" t="str">
        <f t="shared" si="207"/>
        <v/>
      </c>
      <c r="O572" s="16" t="str">
        <f t="shared" si="208"/>
        <v/>
      </c>
      <c r="P572" s="17"/>
      <c r="Q572" s="16" t="str">
        <f t="shared" si="209"/>
        <v/>
      </c>
      <c r="R572" s="16" t="str">
        <f t="shared" si="210"/>
        <v/>
      </c>
      <c r="T572" s="63" t="str">
        <f t="shared" si="219"/>
        <v/>
      </c>
      <c r="U572" s="63" t="str">
        <f t="shared" si="220"/>
        <v/>
      </c>
      <c r="V572" s="64"/>
      <c r="W572" s="63" t="str">
        <f t="shared" si="221"/>
        <v/>
      </c>
      <c r="X572" s="63" t="str">
        <f t="shared" si="222"/>
        <v/>
      </c>
      <c r="Y572" s="58"/>
      <c r="Z572" s="60" t="str">
        <f t="shared" si="211"/>
        <v/>
      </c>
      <c r="AA572" s="60" t="str">
        <f t="shared" si="223"/>
        <v/>
      </c>
      <c r="AB572" s="61"/>
      <c r="AC572" s="62" t="str">
        <f t="shared" si="212"/>
        <v/>
      </c>
      <c r="AD572" s="62" t="str">
        <f t="shared" si="224"/>
        <v/>
      </c>
      <c r="AE572" s="38"/>
      <c r="AF572" s="16" t="str">
        <f t="shared" si="213"/>
        <v/>
      </c>
      <c r="AG572" s="16" t="str">
        <f t="shared" si="214"/>
        <v/>
      </c>
      <c r="AH572" s="16"/>
      <c r="AI572" s="79" t="str">
        <f t="shared" si="215"/>
        <v/>
      </c>
      <c r="AJ572" s="79" t="str">
        <f t="shared" si="216"/>
        <v/>
      </c>
      <c r="AK572" s="59"/>
      <c r="AL572" s="65" t="str">
        <f t="shared" si="225"/>
        <v/>
      </c>
      <c r="AM572" s="65" t="str">
        <f t="shared" si="226"/>
        <v/>
      </c>
      <c r="AN572" s="66"/>
      <c r="AO572" s="65" t="str">
        <f t="shared" si="227"/>
        <v/>
      </c>
      <c r="AP572" s="65" t="str">
        <f t="shared" si="228"/>
        <v/>
      </c>
      <c r="AR572" s="67" t="str">
        <f t="shared" si="229"/>
        <v/>
      </c>
      <c r="AS572" s="67" t="str">
        <f>IF(K572="","",Input!D$27-(((L572*F$23-K572*F$22)*F$6))-Input!D$17+C$28)</f>
        <v/>
      </c>
      <c r="AT572" s="67"/>
      <c r="AU572" s="67" t="str">
        <f t="shared" si="230"/>
        <v/>
      </c>
      <c r="AV572" s="67" t="str">
        <f>IF(H572="","",Input!D$27-((I572*C$23-H572*C$22)*C$6)-Input!D$16+C$28)</f>
        <v/>
      </c>
      <c r="BA572" s="37"/>
      <c r="BB572" s="37"/>
      <c r="BD572" s="37"/>
      <c r="BE572" s="37"/>
      <c r="BJ572" s="1" t="str">
        <f t="shared" si="217"/>
        <v/>
      </c>
    </row>
    <row r="573" spans="8:62" x14ac:dyDescent="0.2">
      <c r="H573" s="18" t="str">
        <f>IF(DAT_ROOT!A570="","",DAT_ROOT!A570*Input!$D$41)</f>
        <v/>
      </c>
      <c r="I573" s="18" t="str">
        <f>IF(DAT_ROOT!B570="","",DAT_ROOT!B570*Input!$D$42)</f>
        <v/>
      </c>
      <c r="J573" s="17"/>
      <c r="K573" s="18" t="str">
        <f>IF(DAT_TIP!A570="","",DAT_TIP!A570*Input!$D$43)</f>
        <v/>
      </c>
      <c r="L573" s="18" t="str">
        <f>IF(DAT_TIP!B570="","",DAT_TIP!B570*Input!$D$44)</f>
        <v/>
      </c>
      <c r="M573" s="1">
        <f t="shared" si="218"/>
        <v>570</v>
      </c>
      <c r="N573" s="16" t="str">
        <f t="shared" si="207"/>
        <v/>
      </c>
      <c r="O573" s="16" t="str">
        <f t="shared" si="208"/>
        <v/>
      </c>
      <c r="P573" s="17"/>
      <c r="Q573" s="16" t="str">
        <f t="shared" si="209"/>
        <v/>
      </c>
      <c r="R573" s="16" t="str">
        <f t="shared" si="210"/>
        <v/>
      </c>
      <c r="T573" s="63" t="str">
        <f t="shared" si="219"/>
        <v/>
      </c>
      <c r="U573" s="63" t="str">
        <f t="shared" si="220"/>
        <v/>
      </c>
      <c r="V573" s="64"/>
      <c r="W573" s="63" t="str">
        <f t="shared" si="221"/>
        <v/>
      </c>
      <c r="X573" s="63" t="str">
        <f t="shared" si="222"/>
        <v/>
      </c>
      <c r="Y573" s="58"/>
      <c r="Z573" s="60" t="str">
        <f t="shared" si="211"/>
        <v/>
      </c>
      <c r="AA573" s="60" t="str">
        <f t="shared" si="223"/>
        <v/>
      </c>
      <c r="AB573" s="61"/>
      <c r="AC573" s="62" t="str">
        <f t="shared" si="212"/>
        <v/>
      </c>
      <c r="AD573" s="62" t="str">
        <f t="shared" si="224"/>
        <v/>
      </c>
      <c r="AE573" s="38"/>
      <c r="AF573" s="16" t="str">
        <f t="shared" si="213"/>
        <v/>
      </c>
      <c r="AG573" s="16" t="str">
        <f t="shared" si="214"/>
        <v/>
      </c>
      <c r="AH573" s="16"/>
      <c r="AI573" s="79" t="str">
        <f t="shared" si="215"/>
        <v/>
      </c>
      <c r="AJ573" s="79" t="str">
        <f t="shared" si="216"/>
        <v/>
      </c>
      <c r="AK573" s="59"/>
      <c r="AL573" s="65" t="str">
        <f t="shared" si="225"/>
        <v/>
      </c>
      <c r="AM573" s="65" t="str">
        <f t="shared" si="226"/>
        <v/>
      </c>
      <c r="AN573" s="66"/>
      <c r="AO573" s="65" t="str">
        <f t="shared" si="227"/>
        <v/>
      </c>
      <c r="AP573" s="65" t="str">
        <f t="shared" si="228"/>
        <v/>
      </c>
      <c r="AR573" s="67" t="str">
        <f t="shared" si="229"/>
        <v/>
      </c>
      <c r="AS573" s="67" t="str">
        <f>IF(K573="","",Input!D$27-(((L573*F$23-K573*F$22)*F$6))-Input!D$17+C$28)</f>
        <v/>
      </c>
      <c r="AT573" s="67"/>
      <c r="AU573" s="67" t="str">
        <f t="shared" si="230"/>
        <v/>
      </c>
      <c r="AV573" s="67" t="str">
        <f>IF(H573="","",Input!D$27-((I573*C$23-H573*C$22)*C$6)-Input!D$16+C$28)</f>
        <v/>
      </c>
      <c r="BA573" s="37"/>
      <c r="BB573" s="37"/>
      <c r="BD573" s="37"/>
      <c r="BE573" s="37"/>
      <c r="BJ573" s="1" t="str">
        <f t="shared" si="217"/>
        <v/>
      </c>
    </row>
    <row r="574" spans="8:62" x14ac:dyDescent="0.2">
      <c r="H574" s="18" t="str">
        <f>IF(DAT_ROOT!A571="","",DAT_ROOT!A571*Input!$D$41)</f>
        <v/>
      </c>
      <c r="I574" s="18" t="str">
        <f>IF(DAT_ROOT!B571="","",DAT_ROOT!B571*Input!$D$42)</f>
        <v/>
      </c>
      <c r="J574" s="17"/>
      <c r="K574" s="18" t="str">
        <f>IF(DAT_TIP!A571="","",DAT_TIP!A571*Input!$D$43)</f>
        <v/>
      </c>
      <c r="L574" s="18" t="str">
        <f>IF(DAT_TIP!B571="","",DAT_TIP!B571*Input!$D$44)</f>
        <v/>
      </c>
      <c r="M574" s="1">
        <f t="shared" si="218"/>
        <v>571</v>
      </c>
      <c r="N574" s="16" t="str">
        <f t="shared" si="207"/>
        <v/>
      </c>
      <c r="O574" s="16" t="str">
        <f t="shared" si="208"/>
        <v/>
      </c>
      <c r="P574" s="17"/>
      <c r="Q574" s="16" t="str">
        <f t="shared" si="209"/>
        <v/>
      </c>
      <c r="R574" s="16" t="str">
        <f t="shared" si="210"/>
        <v/>
      </c>
      <c r="T574" s="63" t="str">
        <f t="shared" si="219"/>
        <v/>
      </c>
      <c r="U574" s="63" t="str">
        <f t="shared" si="220"/>
        <v/>
      </c>
      <c r="V574" s="64"/>
      <c r="W574" s="63" t="str">
        <f t="shared" si="221"/>
        <v/>
      </c>
      <c r="X574" s="63" t="str">
        <f t="shared" si="222"/>
        <v/>
      </c>
      <c r="Y574" s="58"/>
      <c r="Z574" s="60" t="str">
        <f t="shared" si="211"/>
        <v/>
      </c>
      <c r="AA574" s="60" t="str">
        <f t="shared" si="223"/>
        <v/>
      </c>
      <c r="AB574" s="61"/>
      <c r="AC574" s="62" t="str">
        <f t="shared" si="212"/>
        <v/>
      </c>
      <c r="AD574" s="62" t="str">
        <f t="shared" si="224"/>
        <v/>
      </c>
      <c r="AE574" s="38"/>
      <c r="AF574" s="16" t="str">
        <f t="shared" si="213"/>
        <v/>
      </c>
      <c r="AG574" s="16" t="str">
        <f t="shared" si="214"/>
        <v/>
      </c>
      <c r="AH574" s="16"/>
      <c r="AI574" s="79" t="str">
        <f t="shared" si="215"/>
        <v/>
      </c>
      <c r="AJ574" s="79" t="str">
        <f t="shared" si="216"/>
        <v/>
      </c>
      <c r="AK574" s="59"/>
      <c r="AL574" s="65" t="str">
        <f t="shared" si="225"/>
        <v/>
      </c>
      <c r="AM574" s="65" t="str">
        <f t="shared" si="226"/>
        <v/>
      </c>
      <c r="AN574" s="66"/>
      <c r="AO574" s="65" t="str">
        <f t="shared" si="227"/>
        <v/>
      </c>
      <c r="AP574" s="65" t="str">
        <f t="shared" si="228"/>
        <v/>
      </c>
      <c r="AR574" s="67" t="str">
        <f t="shared" si="229"/>
        <v/>
      </c>
      <c r="AS574" s="67" t="str">
        <f>IF(K574="","",Input!D$27-(((L574*F$23-K574*F$22)*F$6))-Input!D$17+C$28)</f>
        <v/>
      </c>
      <c r="AT574" s="67"/>
      <c r="AU574" s="67" t="str">
        <f t="shared" si="230"/>
        <v/>
      </c>
      <c r="AV574" s="67" t="str">
        <f>IF(H574="","",Input!D$27-((I574*C$23-H574*C$22)*C$6)-Input!D$16+C$28)</f>
        <v/>
      </c>
      <c r="BA574" s="37"/>
      <c r="BB574" s="37"/>
      <c r="BD574" s="37"/>
      <c r="BE574" s="37"/>
      <c r="BJ574" s="1" t="str">
        <f t="shared" si="217"/>
        <v/>
      </c>
    </row>
    <row r="575" spans="8:62" x14ac:dyDescent="0.2">
      <c r="H575" s="18" t="str">
        <f>IF(DAT_ROOT!A572="","",DAT_ROOT!A572*Input!$D$41)</f>
        <v/>
      </c>
      <c r="I575" s="18" t="str">
        <f>IF(DAT_ROOT!B572="","",DAT_ROOT!B572*Input!$D$42)</f>
        <v/>
      </c>
      <c r="J575" s="17"/>
      <c r="K575" s="18" t="str">
        <f>IF(DAT_TIP!A572="","",DAT_TIP!A572*Input!$D$43)</f>
        <v/>
      </c>
      <c r="L575" s="18" t="str">
        <f>IF(DAT_TIP!B572="","",DAT_TIP!B572*Input!$D$44)</f>
        <v/>
      </c>
      <c r="M575" s="1">
        <f t="shared" si="218"/>
        <v>572</v>
      </c>
      <c r="N575" s="16" t="str">
        <f t="shared" si="207"/>
        <v/>
      </c>
      <c r="O575" s="16" t="str">
        <f t="shared" si="208"/>
        <v/>
      </c>
      <c r="P575" s="17"/>
      <c r="Q575" s="16" t="str">
        <f t="shared" si="209"/>
        <v/>
      </c>
      <c r="R575" s="16" t="str">
        <f t="shared" si="210"/>
        <v/>
      </c>
      <c r="T575" s="63" t="str">
        <f t="shared" si="219"/>
        <v/>
      </c>
      <c r="U575" s="63" t="str">
        <f t="shared" si="220"/>
        <v/>
      </c>
      <c r="V575" s="64"/>
      <c r="W575" s="63" t="str">
        <f t="shared" si="221"/>
        <v/>
      </c>
      <c r="X575" s="63" t="str">
        <f t="shared" si="222"/>
        <v/>
      </c>
      <c r="Y575" s="58"/>
      <c r="Z575" s="60" t="str">
        <f t="shared" si="211"/>
        <v/>
      </c>
      <c r="AA575" s="60" t="str">
        <f t="shared" si="223"/>
        <v/>
      </c>
      <c r="AB575" s="61"/>
      <c r="AC575" s="62" t="str">
        <f t="shared" si="212"/>
        <v/>
      </c>
      <c r="AD575" s="62" t="str">
        <f t="shared" si="224"/>
        <v/>
      </c>
      <c r="AE575" s="38"/>
      <c r="AF575" s="16" t="str">
        <f t="shared" si="213"/>
        <v/>
      </c>
      <c r="AG575" s="16" t="str">
        <f t="shared" si="214"/>
        <v/>
      </c>
      <c r="AH575" s="16"/>
      <c r="AI575" s="79" t="str">
        <f t="shared" si="215"/>
        <v/>
      </c>
      <c r="AJ575" s="79" t="str">
        <f t="shared" si="216"/>
        <v/>
      </c>
      <c r="AK575" s="59"/>
      <c r="AL575" s="65" t="str">
        <f t="shared" si="225"/>
        <v/>
      </c>
      <c r="AM575" s="65" t="str">
        <f t="shared" si="226"/>
        <v/>
      </c>
      <c r="AN575" s="66"/>
      <c r="AO575" s="65" t="str">
        <f t="shared" si="227"/>
        <v/>
      </c>
      <c r="AP575" s="65" t="str">
        <f t="shared" si="228"/>
        <v/>
      </c>
      <c r="AR575" s="67" t="str">
        <f t="shared" si="229"/>
        <v/>
      </c>
      <c r="AS575" s="67" t="str">
        <f>IF(K575="","",Input!D$27-(((L575*F$23-K575*F$22)*F$6))-Input!D$17+C$28)</f>
        <v/>
      </c>
      <c r="AT575" s="67"/>
      <c r="AU575" s="67" t="str">
        <f t="shared" si="230"/>
        <v/>
      </c>
      <c r="AV575" s="67" t="str">
        <f>IF(H575="","",Input!D$27-((I575*C$23-H575*C$22)*C$6)-Input!D$16+C$28)</f>
        <v/>
      </c>
      <c r="BA575" s="37"/>
      <c r="BB575" s="37"/>
      <c r="BD575" s="37"/>
      <c r="BE575" s="37"/>
      <c r="BJ575" s="1" t="str">
        <f t="shared" si="217"/>
        <v/>
      </c>
    </row>
    <row r="576" spans="8:62" x14ac:dyDescent="0.2">
      <c r="H576" s="18" t="str">
        <f>IF(DAT_ROOT!A573="","",DAT_ROOT!A573*Input!$D$41)</f>
        <v/>
      </c>
      <c r="I576" s="18" t="str">
        <f>IF(DAT_ROOT!B573="","",DAT_ROOT!B573*Input!$D$42)</f>
        <v/>
      </c>
      <c r="J576" s="17"/>
      <c r="K576" s="18" t="str">
        <f>IF(DAT_TIP!A573="","",DAT_TIP!A573*Input!$D$43)</f>
        <v/>
      </c>
      <c r="L576" s="18" t="str">
        <f>IF(DAT_TIP!B573="","",DAT_TIP!B573*Input!$D$44)</f>
        <v/>
      </c>
      <c r="M576" s="1">
        <f t="shared" si="218"/>
        <v>573</v>
      </c>
      <c r="N576" s="16" t="str">
        <f t="shared" si="207"/>
        <v/>
      </c>
      <c r="O576" s="16" t="str">
        <f t="shared" si="208"/>
        <v/>
      </c>
      <c r="P576" s="17"/>
      <c r="Q576" s="16" t="str">
        <f t="shared" si="209"/>
        <v/>
      </c>
      <c r="R576" s="16" t="str">
        <f t="shared" si="210"/>
        <v/>
      </c>
      <c r="T576" s="63" t="str">
        <f t="shared" si="219"/>
        <v/>
      </c>
      <c r="U576" s="63" t="str">
        <f t="shared" si="220"/>
        <v/>
      </c>
      <c r="V576" s="64"/>
      <c r="W576" s="63" t="str">
        <f t="shared" si="221"/>
        <v/>
      </c>
      <c r="X576" s="63" t="str">
        <f t="shared" si="222"/>
        <v/>
      </c>
      <c r="Y576" s="58"/>
      <c r="Z576" s="60" t="str">
        <f t="shared" si="211"/>
        <v/>
      </c>
      <c r="AA576" s="60" t="str">
        <f t="shared" si="223"/>
        <v/>
      </c>
      <c r="AB576" s="61"/>
      <c r="AC576" s="62" t="str">
        <f t="shared" si="212"/>
        <v/>
      </c>
      <c r="AD576" s="62" t="str">
        <f t="shared" si="224"/>
        <v/>
      </c>
      <c r="AE576" s="38"/>
      <c r="AF576" s="16" t="str">
        <f t="shared" si="213"/>
        <v/>
      </c>
      <c r="AG576" s="16" t="str">
        <f t="shared" si="214"/>
        <v/>
      </c>
      <c r="AH576" s="16"/>
      <c r="AI576" s="79" t="str">
        <f t="shared" si="215"/>
        <v/>
      </c>
      <c r="AJ576" s="79" t="str">
        <f t="shared" si="216"/>
        <v/>
      </c>
      <c r="AK576" s="59"/>
      <c r="AL576" s="65" t="str">
        <f t="shared" si="225"/>
        <v/>
      </c>
      <c r="AM576" s="65" t="str">
        <f t="shared" si="226"/>
        <v/>
      </c>
      <c r="AN576" s="66"/>
      <c r="AO576" s="65" t="str">
        <f t="shared" si="227"/>
        <v/>
      </c>
      <c r="AP576" s="65" t="str">
        <f t="shared" si="228"/>
        <v/>
      </c>
      <c r="AR576" s="67" t="str">
        <f t="shared" si="229"/>
        <v/>
      </c>
      <c r="AS576" s="67" t="str">
        <f>IF(K576="","",Input!D$27-(((L576*F$23-K576*F$22)*F$6))-Input!D$17+C$28)</f>
        <v/>
      </c>
      <c r="AT576" s="67"/>
      <c r="AU576" s="67" t="str">
        <f t="shared" si="230"/>
        <v/>
      </c>
      <c r="AV576" s="67" t="str">
        <f>IF(H576="","",Input!D$27-((I576*C$23-H576*C$22)*C$6)-Input!D$16+C$28)</f>
        <v/>
      </c>
      <c r="BA576" s="37"/>
      <c r="BB576" s="37"/>
      <c r="BD576" s="37"/>
      <c r="BE576" s="37"/>
      <c r="BJ576" s="1" t="str">
        <f t="shared" si="217"/>
        <v/>
      </c>
    </row>
    <row r="577" spans="8:62" x14ac:dyDescent="0.2">
      <c r="H577" s="18" t="str">
        <f>IF(DAT_ROOT!A574="","",DAT_ROOT!A574*Input!$D$41)</f>
        <v/>
      </c>
      <c r="I577" s="18" t="str">
        <f>IF(DAT_ROOT!B574="","",DAT_ROOT!B574*Input!$D$42)</f>
        <v/>
      </c>
      <c r="J577" s="17"/>
      <c r="K577" s="18" t="str">
        <f>IF(DAT_TIP!A574="","",DAT_TIP!A574*Input!$D$43)</f>
        <v/>
      </c>
      <c r="L577" s="18" t="str">
        <f>IF(DAT_TIP!B574="","",DAT_TIP!B574*Input!$D$44)</f>
        <v/>
      </c>
      <c r="M577" s="1">
        <f t="shared" si="218"/>
        <v>574</v>
      </c>
      <c r="N577" s="16" t="str">
        <f t="shared" si="207"/>
        <v/>
      </c>
      <c r="O577" s="16" t="str">
        <f t="shared" si="208"/>
        <v/>
      </c>
      <c r="P577" s="17"/>
      <c r="Q577" s="16" t="str">
        <f t="shared" si="209"/>
        <v/>
      </c>
      <c r="R577" s="16" t="str">
        <f t="shared" si="210"/>
        <v/>
      </c>
      <c r="T577" s="63" t="str">
        <f t="shared" si="219"/>
        <v/>
      </c>
      <c r="U577" s="63" t="str">
        <f t="shared" si="220"/>
        <v/>
      </c>
      <c r="V577" s="64"/>
      <c r="W577" s="63" t="str">
        <f t="shared" si="221"/>
        <v/>
      </c>
      <c r="X577" s="63" t="str">
        <f t="shared" si="222"/>
        <v/>
      </c>
      <c r="Y577" s="58"/>
      <c r="Z577" s="60" t="str">
        <f t="shared" si="211"/>
        <v/>
      </c>
      <c r="AA577" s="60" t="str">
        <f t="shared" si="223"/>
        <v/>
      </c>
      <c r="AB577" s="61"/>
      <c r="AC577" s="62" t="str">
        <f t="shared" si="212"/>
        <v/>
      </c>
      <c r="AD577" s="62" t="str">
        <f t="shared" si="224"/>
        <v/>
      </c>
      <c r="AE577" s="38"/>
      <c r="AF577" s="16" t="str">
        <f t="shared" si="213"/>
        <v/>
      </c>
      <c r="AG577" s="16" t="str">
        <f t="shared" si="214"/>
        <v/>
      </c>
      <c r="AH577" s="16"/>
      <c r="AI577" s="79" t="str">
        <f t="shared" si="215"/>
        <v/>
      </c>
      <c r="AJ577" s="79" t="str">
        <f t="shared" si="216"/>
        <v/>
      </c>
      <c r="AK577" s="59"/>
      <c r="AL577" s="65" t="str">
        <f t="shared" si="225"/>
        <v/>
      </c>
      <c r="AM577" s="65" t="str">
        <f t="shared" si="226"/>
        <v/>
      </c>
      <c r="AN577" s="66"/>
      <c r="AO577" s="65" t="str">
        <f t="shared" si="227"/>
        <v/>
      </c>
      <c r="AP577" s="65" t="str">
        <f t="shared" si="228"/>
        <v/>
      </c>
      <c r="AR577" s="67" t="str">
        <f t="shared" si="229"/>
        <v/>
      </c>
      <c r="AS577" s="67" t="str">
        <f>IF(K577="","",Input!D$27-(((L577*F$23-K577*F$22)*F$6))-Input!D$17+C$28)</f>
        <v/>
      </c>
      <c r="AT577" s="67"/>
      <c r="AU577" s="67" t="str">
        <f t="shared" si="230"/>
        <v/>
      </c>
      <c r="AV577" s="67" t="str">
        <f>IF(H577="","",Input!D$27-((I577*C$23-H577*C$22)*C$6)-Input!D$16+C$28)</f>
        <v/>
      </c>
      <c r="BA577" s="37"/>
      <c r="BB577" s="37"/>
      <c r="BD577" s="37"/>
      <c r="BE577" s="37"/>
      <c r="BJ577" s="1" t="str">
        <f t="shared" si="217"/>
        <v/>
      </c>
    </row>
    <row r="578" spans="8:62" x14ac:dyDescent="0.2">
      <c r="H578" s="18" t="str">
        <f>IF(DAT_ROOT!A575="","",DAT_ROOT!A575*Input!$D$41)</f>
        <v/>
      </c>
      <c r="I578" s="18" t="str">
        <f>IF(DAT_ROOT!B575="","",DAT_ROOT!B575*Input!$D$42)</f>
        <v/>
      </c>
      <c r="J578" s="17"/>
      <c r="K578" s="18" t="str">
        <f>IF(DAT_TIP!A575="","",DAT_TIP!A575*Input!$D$43)</f>
        <v/>
      </c>
      <c r="L578" s="18" t="str">
        <f>IF(DAT_TIP!B575="","",DAT_TIP!B575*Input!$D$44)</f>
        <v/>
      </c>
      <c r="M578" s="1">
        <f t="shared" si="218"/>
        <v>575</v>
      </c>
      <c r="N578" s="16" t="str">
        <f t="shared" si="207"/>
        <v/>
      </c>
      <c r="O578" s="16" t="str">
        <f t="shared" si="208"/>
        <v/>
      </c>
      <c r="P578" s="17"/>
      <c r="Q578" s="16" t="str">
        <f t="shared" si="209"/>
        <v/>
      </c>
      <c r="R578" s="16" t="str">
        <f t="shared" si="210"/>
        <v/>
      </c>
      <c r="T578" s="63" t="str">
        <f t="shared" si="219"/>
        <v/>
      </c>
      <c r="U578" s="63" t="str">
        <f t="shared" si="220"/>
        <v/>
      </c>
      <c r="V578" s="64"/>
      <c r="W578" s="63" t="str">
        <f t="shared" si="221"/>
        <v/>
      </c>
      <c r="X578" s="63" t="str">
        <f t="shared" si="222"/>
        <v/>
      </c>
      <c r="Y578" s="58"/>
      <c r="Z578" s="60" t="str">
        <f t="shared" si="211"/>
        <v/>
      </c>
      <c r="AA578" s="60" t="str">
        <f t="shared" si="223"/>
        <v/>
      </c>
      <c r="AB578" s="61"/>
      <c r="AC578" s="62" t="str">
        <f t="shared" si="212"/>
        <v/>
      </c>
      <c r="AD578" s="62" t="str">
        <f t="shared" si="224"/>
        <v/>
      </c>
      <c r="AE578" s="38"/>
      <c r="AF578" s="16" t="str">
        <f t="shared" si="213"/>
        <v/>
      </c>
      <c r="AG578" s="16" t="str">
        <f t="shared" si="214"/>
        <v/>
      </c>
      <c r="AH578" s="16"/>
      <c r="AI578" s="79" t="str">
        <f t="shared" si="215"/>
        <v/>
      </c>
      <c r="AJ578" s="79" t="str">
        <f t="shared" si="216"/>
        <v/>
      </c>
      <c r="AK578" s="59"/>
      <c r="AL578" s="65" t="str">
        <f t="shared" si="225"/>
        <v/>
      </c>
      <c r="AM578" s="65" t="str">
        <f t="shared" si="226"/>
        <v/>
      </c>
      <c r="AN578" s="66"/>
      <c r="AO578" s="65" t="str">
        <f t="shared" si="227"/>
        <v/>
      </c>
      <c r="AP578" s="65" t="str">
        <f t="shared" si="228"/>
        <v/>
      </c>
      <c r="AR578" s="67" t="str">
        <f t="shared" si="229"/>
        <v/>
      </c>
      <c r="AS578" s="67" t="str">
        <f>IF(K578="","",Input!D$27-(((L578*F$23-K578*F$22)*F$6))-Input!D$17+C$28)</f>
        <v/>
      </c>
      <c r="AT578" s="67"/>
      <c r="AU578" s="67" t="str">
        <f t="shared" si="230"/>
        <v/>
      </c>
      <c r="AV578" s="67" t="str">
        <f>IF(H578="","",Input!D$27-((I578*C$23-H578*C$22)*C$6)-Input!D$16+C$28)</f>
        <v/>
      </c>
      <c r="BA578" s="37"/>
      <c r="BB578" s="37"/>
      <c r="BD578" s="37"/>
      <c r="BE578" s="37"/>
      <c r="BJ578" s="1" t="str">
        <f t="shared" si="217"/>
        <v/>
      </c>
    </row>
    <row r="579" spans="8:62" x14ac:dyDescent="0.2">
      <c r="H579" s="18" t="str">
        <f>IF(DAT_ROOT!A576="","",DAT_ROOT!A576*Input!$D$41)</f>
        <v/>
      </c>
      <c r="I579" s="18" t="str">
        <f>IF(DAT_ROOT!B576="","",DAT_ROOT!B576*Input!$D$42)</f>
        <v/>
      </c>
      <c r="J579" s="17"/>
      <c r="K579" s="18" t="str">
        <f>IF(DAT_TIP!A576="","",DAT_TIP!A576*Input!$D$43)</f>
        <v/>
      </c>
      <c r="L579" s="18" t="str">
        <f>IF(DAT_TIP!B576="","",DAT_TIP!B576*Input!$D$44)</f>
        <v/>
      </c>
      <c r="M579" s="1">
        <f t="shared" si="218"/>
        <v>576</v>
      </c>
      <c r="N579" s="16" t="str">
        <f t="shared" si="207"/>
        <v/>
      </c>
      <c r="O579" s="16" t="str">
        <f t="shared" si="208"/>
        <v/>
      </c>
      <c r="P579" s="17"/>
      <c r="Q579" s="16" t="str">
        <f t="shared" si="209"/>
        <v/>
      </c>
      <c r="R579" s="16" t="str">
        <f t="shared" si="210"/>
        <v/>
      </c>
      <c r="T579" s="63" t="str">
        <f t="shared" si="219"/>
        <v/>
      </c>
      <c r="U579" s="63" t="str">
        <f t="shared" si="220"/>
        <v/>
      </c>
      <c r="V579" s="64"/>
      <c r="W579" s="63" t="str">
        <f t="shared" si="221"/>
        <v/>
      </c>
      <c r="X579" s="63" t="str">
        <f t="shared" si="222"/>
        <v/>
      </c>
      <c r="Y579" s="58"/>
      <c r="Z579" s="60" t="str">
        <f t="shared" si="211"/>
        <v/>
      </c>
      <c r="AA579" s="60" t="str">
        <f t="shared" si="223"/>
        <v/>
      </c>
      <c r="AB579" s="61"/>
      <c r="AC579" s="62" t="str">
        <f t="shared" si="212"/>
        <v/>
      </c>
      <c r="AD579" s="62" t="str">
        <f t="shared" si="224"/>
        <v/>
      </c>
      <c r="AE579" s="38"/>
      <c r="AF579" s="16" t="str">
        <f t="shared" si="213"/>
        <v/>
      </c>
      <c r="AG579" s="16" t="str">
        <f t="shared" si="214"/>
        <v/>
      </c>
      <c r="AH579" s="16"/>
      <c r="AI579" s="79" t="str">
        <f t="shared" si="215"/>
        <v/>
      </c>
      <c r="AJ579" s="79" t="str">
        <f t="shared" si="216"/>
        <v/>
      </c>
      <c r="AK579" s="59"/>
      <c r="AL579" s="65" t="str">
        <f t="shared" si="225"/>
        <v/>
      </c>
      <c r="AM579" s="65" t="str">
        <f t="shared" si="226"/>
        <v/>
      </c>
      <c r="AN579" s="66"/>
      <c r="AO579" s="65" t="str">
        <f t="shared" si="227"/>
        <v/>
      </c>
      <c r="AP579" s="65" t="str">
        <f t="shared" si="228"/>
        <v/>
      </c>
      <c r="AR579" s="67" t="str">
        <f t="shared" si="229"/>
        <v/>
      </c>
      <c r="AS579" s="67" t="str">
        <f>IF(K579="","",Input!D$27-(((L579*F$23-K579*F$22)*F$6))-Input!D$17+C$28)</f>
        <v/>
      </c>
      <c r="AT579" s="67"/>
      <c r="AU579" s="67" t="str">
        <f t="shared" si="230"/>
        <v/>
      </c>
      <c r="AV579" s="67" t="str">
        <f>IF(H579="","",Input!D$27-((I579*C$23-H579*C$22)*C$6)-Input!D$16+C$28)</f>
        <v/>
      </c>
      <c r="BA579" s="37"/>
      <c r="BB579" s="37"/>
      <c r="BD579" s="37"/>
      <c r="BE579" s="37"/>
      <c r="BJ579" s="1" t="str">
        <f t="shared" si="217"/>
        <v/>
      </c>
    </row>
    <row r="580" spans="8:62" x14ac:dyDescent="0.2">
      <c r="H580" s="18" t="str">
        <f>IF(DAT_ROOT!A577="","",DAT_ROOT!A577*Input!$D$41)</f>
        <v/>
      </c>
      <c r="I580" s="18" t="str">
        <f>IF(DAT_ROOT!B577="","",DAT_ROOT!B577*Input!$D$42)</f>
        <v/>
      </c>
      <c r="J580" s="17"/>
      <c r="K580" s="18" t="str">
        <f>IF(DAT_TIP!A577="","",DAT_TIP!A577*Input!$D$43)</f>
        <v/>
      </c>
      <c r="L580" s="18" t="str">
        <f>IF(DAT_TIP!B577="","",DAT_TIP!B577*Input!$D$44)</f>
        <v/>
      </c>
      <c r="M580" s="1">
        <f t="shared" si="218"/>
        <v>577</v>
      </c>
      <c r="N580" s="16" t="str">
        <f t="shared" si="207"/>
        <v/>
      </c>
      <c r="O580" s="16" t="str">
        <f t="shared" si="208"/>
        <v/>
      </c>
      <c r="P580" s="17"/>
      <c r="Q580" s="16" t="str">
        <f t="shared" si="209"/>
        <v/>
      </c>
      <c r="R580" s="16" t="str">
        <f t="shared" si="210"/>
        <v/>
      </c>
      <c r="T580" s="63" t="str">
        <f t="shared" si="219"/>
        <v/>
      </c>
      <c r="U580" s="63" t="str">
        <f t="shared" si="220"/>
        <v/>
      </c>
      <c r="V580" s="64"/>
      <c r="W580" s="63" t="str">
        <f t="shared" si="221"/>
        <v/>
      </c>
      <c r="X580" s="63" t="str">
        <f t="shared" si="222"/>
        <v/>
      </c>
      <c r="Y580" s="58"/>
      <c r="Z580" s="60" t="str">
        <f t="shared" si="211"/>
        <v/>
      </c>
      <c r="AA580" s="60" t="str">
        <f t="shared" si="223"/>
        <v/>
      </c>
      <c r="AB580" s="61"/>
      <c r="AC580" s="62" t="str">
        <f t="shared" si="212"/>
        <v/>
      </c>
      <c r="AD580" s="62" t="str">
        <f t="shared" si="224"/>
        <v/>
      </c>
      <c r="AE580" s="38"/>
      <c r="AF580" s="16" t="str">
        <f t="shared" si="213"/>
        <v/>
      </c>
      <c r="AG580" s="16" t="str">
        <f t="shared" si="214"/>
        <v/>
      </c>
      <c r="AH580" s="16"/>
      <c r="AI580" s="79" t="str">
        <f t="shared" si="215"/>
        <v/>
      </c>
      <c r="AJ580" s="79" t="str">
        <f t="shared" si="216"/>
        <v/>
      </c>
      <c r="AK580" s="59"/>
      <c r="AL580" s="65" t="str">
        <f t="shared" si="225"/>
        <v/>
      </c>
      <c r="AM580" s="65" t="str">
        <f t="shared" si="226"/>
        <v/>
      </c>
      <c r="AN580" s="66"/>
      <c r="AO580" s="65" t="str">
        <f t="shared" si="227"/>
        <v/>
      </c>
      <c r="AP580" s="65" t="str">
        <f t="shared" si="228"/>
        <v/>
      </c>
      <c r="AR580" s="67" t="str">
        <f t="shared" si="229"/>
        <v/>
      </c>
      <c r="AS580" s="67" t="str">
        <f>IF(K580="","",Input!D$27-(((L580*F$23-K580*F$22)*F$6))-Input!D$17+C$28)</f>
        <v/>
      </c>
      <c r="AT580" s="67"/>
      <c r="AU580" s="67" t="str">
        <f t="shared" si="230"/>
        <v/>
      </c>
      <c r="AV580" s="67" t="str">
        <f>IF(H580="","",Input!D$27-((I580*C$23-H580*C$22)*C$6)-Input!D$16+C$28)</f>
        <v/>
      </c>
      <c r="BA580" s="37"/>
      <c r="BB580" s="37"/>
      <c r="BD580" s="37"/>
      <c r="BE580" s="37"/>
      <c r="BJ580" s="1" t="str">
        <f t="shared" si="217"/>
        <v/>
      </c>
    </row>
    <row r="581" spans="8:62" x14ac:dyDescent="0.2">
      <c r="H581" s="18" t="str">
        <f>IF(DAT_ROOT!A578="","",DAT_ROOT!A578*Input!$D$41)</f>
        <v/>
      </c>
      <c r="I581" s="18" t="str">
        <f>IF(DAT_ROOT!B578="","",DAT_ROOT!B578*Input!$D$42)</f>
        <v/>
      </c>
      <c r="J581" s="17"/>
      <c r="K581" s="18" t="str">
        <f>IF(DAT_TIP!A578="","",DAT_TIP!A578*Input!$D$43)</f>
        <v/>
      </c>
      <c r="L581" s="18" t="str">
        <f>IF(DAT_TIP!B578="","",DAT_TIP!B578*Input!$D$44)</f>
        <v/>
      </c>
      <c r="M581" s="1">
        <f t="shared" si="218"/>
        <v>578</v>
      </c>
      <c r="N581" s="16" t="str">
        <f t="shared" ref="N581:N644" si="231">IF(T581="","",((Z581+0.5*T581)*($F$5-$C$13)+(AC581+0.5*W581)*($C$13-$C$5))/($F$5-$C$5))</f>
        <v/>
      </c>
      <c r="O581" s="16" t="str">
        <f t="shared" ref="O581:O644" si="232">IF(T581="","",((((AA581+0.5*U581)*($F$5-$C$13)+(AD581+0.5*X581)*($C$13-$C$5))/($F$5-$C$5))))</f>
        <v/>
      </c>
      <c r="P581" s="17"/>
      <c r="Q581" s="16" t="str">
        <f t="shared" ref="Q581:Q644" si="233">IF(T581="","",((((Z581+0.5*T581)*($F$5-$F$13)+(AC581+0.5*W581)*($F$13-$C$5))/($F$5-$C$5))))</f>
        <v/>
      </c>
      <c r="R581" s="16" t="str">
        <f t="shared" ref="R581:R644" si="234">IF(T581="","",((((AA581+0.5*U581)*($F$5-$F$13)+(AD581+0.5*X581)*($F$13-$C$5))/($F$5-$C$5))))</f>
        <v/>
      </c>
      <c r="T581" s="63" t="str">
        <f t="shared" si="219"/>
        <v/>
      </c>
      <c r="U581" s="63" t="str">
        <f t="shared" si="220"/>
        <v/>
      </c>
      <c r="V581" s="64"/>
      <c r="W581" s="63" t="str">
        <f t="shared" si="221"/>
        <v/>
      </c>
      <c r="X581" s="63" t="str">
        <f t="shared" si="222"/>
        <v/>
      </c>
      <c r="Y581" s="58"/>
      <c r="Z581" s="60" t="str">
        <f t="shared" ref="Z581:Z644" si="235">IF(H581="","",(C$8)-((C$8)-((H581*C$23+I581*C$22)*C$6+C$8))+C$25)</f>
        <v/>
      </c>
      <c r="AA581" s="60" t="str">
        <f t="shared" si="223"/>
        <v/>
      </c>
      <c r="AB581" s="61"/>
      <c r="AC581" s="62" t="str">
        <f t="shared" ref="AC581:AC644" si="236">IF(K581="","",(F$8)-1*((F$8)-((K581*F$23+L581*F$22)*F$6+F$8))+C$25)</f>
        <v/>
      </c>
      <c r="AD581" s="62" t="str">
        <f t="shared" si="224"/>
        <v/>
      </c>
      <c r="AE581" s="38"/>
      <c r="AF581" s="16" t="str">
        <f t="shared" ref="AF581:AF644" si="237">IF(AL581="","",((((AU581+0.5*AL581)*($F$5-$F$13)+(AR581+0.5*AO581)*($F$13-$C$5))/($F$5-$C$5))))</f>
        <v/>
      </c>
      <c r="AG581" s="16" t="str">
        <f t="shared" ref="AG581:AG644" si="238">IF(AL581="","",((((AV581+0.5*AP581)*($F$5-$F$13)+(AS581+0.5*AM581)*($F$13-$C$5))/($F$5-$C$5))))</f>
        <v/>
      </c>
      <c r="AH581" s="16"/>
      <c r="AI581" s="79" t="str">
        <f t="shared" ref="AI581:AI644" si="239">IF(AL581="","",((((AU581+0.5*AO581)*($F$5-$C$13)+(AR581+0.5*AL581)*($C$13-$C$5))/($F$5-$C$5))))</f>
        <v/>
      </c>
      <c r="AJ581" s="79" t="str">
        <f t="shared" ref="AJ581:AJ644" si="240">IF(AL581="","",((((AV581+0.5*AP581)*($F$5-$C$13)+(AS581+0.5*AM581)*($C$13-$C$5))/($F$5-$C$5))))</f>
        <v/>
      </c>
      <c r="AK581" s="59"/>
      <c r="AL581" s="65" t="str">
        <f t="shared" si="225"/>
        <v/>
      </c>
      <c r="AM581" s="65" t="str">
        <f t="shared" si="226"/>
        <v/>
      </c>
      <c r="AN581" s="66"/>
      <c r="AO581" s="65" t="str">
        <f t="shared" si="227"/>
        <v/>
      </c>
      <c r="AP581" s="65" t="str">
        <f t="shared" si="228"/>
        <v/>
      </c>
      <c r="AR581" s="67" t="str">
        <f t="shared" si="229"/>
        <v/>
      </c>
      <c r="AS581" s="67" t="str">
        <f>IF(K581="","",Input!D$27-(((L581*F$23-K581*F$22)*F$6))-Input!D$17+C$28)</f>
        <v/>
      </c>
      <c r="AT581" s="67"/>
      <c r="AU581" s="67" t="str">
        <f t="shared" si="230"/>
        <v/>
      </c>
      <c r="AV581" s="67" t="str">
        <f>IF(H581="","",Input!D$27-((I581*C$23-H581*C$22)*C$6)-Input!D$16+C$28)</f>
        <v/>
      </c>
      <c r="BA581" s="37"/>
      <c r="BB581" s="37"/>
      <c r="BD581" s="37"/>
      <c r="BE581" s="37"/>
      <c r="BJ581" s="1" t="str">
        <f t="shared" ref="BJ581:BJ644" si="241">IF(K581="","",(K581*F$23+L581*F$22)*F$6+F$8)</f>
        <v/>
      </c>
    </row>
    <row r="582" spans="8:62" x14ac:dyDescent="0.2">
      <c r="H582" s="18" t="str">
        <f>IF(DAT_ROOT!A579="","",DAT_ROOT!A579*Input!$D$41)</f>
        <v/>
      </c>
      <c r="I582" s="18" t="str">
        <f>IF(DAT_ROOT!B579="","",DAT_ROOT!B579*Input!$D$42)</f>
        <v/>
      </c>
      <c r="J582" s="17"/>
      <c r="K582" s="18" t="str">
        <f>IF(DAT_TIP!A579="","",DAT_TIP!A579*Input!$D$43)</f>
        <v/>
      </c>
      <c r="L582" s="18" t="str">
        <f>IF(DAT_TIP!B579="","",DAT_TIP!B579*Input!$D$44)</f>
        <v/>
      </c>
      <c r="M582" s="1">
        <f t="shared" ref="M582:M645" si="242">M581+1</f>
        <v>579</v>
      </c>
      <c r="N582" s="16" t="str">
        <f t="shared" si="231"/>
        <v/>
      </c>
      <c r="O582" s="16" t="str">
        <f t="shared" si="232"/>
        <v/>
      </c>
      <c r="P582" s="17"/>
      <c r="Q582" s="16" t="str">
        <f t="shared" si="233"/>
        <v/>
      </c>
      <c r="R582" s="16" t="str">
        <f t="shared" si="234"/>
        <v/>
      </c>
      <c r="T582" s="63" t="str">
        <f t="shared" si="219"/>
        <v/>
      </c>
      <c r="U582" s="63" t="str">
        <f t="shared" si="220"/>
        <v/>
      </c>
      <c r="V582" s="64"/>
      <c r="W582" s="63" t="str">
        <f t="shared" si="221"/>
        <v/>
      </c>
      <c r="X582" s="63" t="str">
        <f t="shared" si="222"/>
        <v/>
      </c>
      <c r="Y582" s="58"/>
      <c r="Z582" s="60" t="str">
        <f t="shared" si="235"/>
        <v/>
      </c>
      <c r="AA582" s="60" t="str">
        <f t="shared" si="223"/>
        <v/>
      </c>
      <c r="AB582" s="61"/>
      <c r="AC582" s="62" t="str">
        <f t="shared" si="236"/>
        <v/>
      </c>
      <c r="AD582" s="62" t="str">
        <f t="shared" si="224"/>
        <v/>
      </c>
      <c r="AE582" s="38"/>
      <c r="AF582" s="16" t="str">
        <f t="shared" si="237"/>
        <v/>
      </c>
      <c r="AG582" s="16" t="str">
        <f t="shared" si="238"/>
        <v/>
      </c>
      <c r="AH582" s="16"/>
      <c r="AI582" s="79" t="str">
        <f t="shared" si="239"/>
        <v/>
      </c>
      <c r="AJ582" s="79" t="str">
        <f t="shared" si="240"/>
        <v/>
      </c>
      <c r="AK582" s="59"/>
      <c r="AL582" s="65" t="str">
        <f t="shared" si="225"/>
        <v/>
      </c>
      <c r="AM582" s="65" t="str">
        <f t="shared" si="226"/>
        <v/>
      </c>
      <c r="AN582" s="66"/>
      <c r="AO582" s="65" t="str">
        <f t="shared" si="227"/>
        <v/>
      </c>
      <c r="AP582" s="65" t="str">
        <f t="shared" si="228"/>
        <v/>
      </c>
      <c r="AR582" s="67" t="str">
        <f t="shared" si="229"/>
        <v/>
      </c>
      <c r="AS582" s="67" t="str">
        <f>IF(K582="","",Input!D$27-(((L582*F$23-K582*F$22)*F$6))-Input!D$17+C$28)</f>
        <v/>
      </c>
      <c r="AT582" s="67"/>
      <c r="AU582" s="67" t="str">
        <f t="shared" si="230"/>
        <v/>
      </c>
      <c r="AV582" s="67" t="str">
        <f>IF(H582="","",Input!D$27-((I582*C$23-H582*C$22)*C$6)-Input!D$16+C$28)</f>
        <v/>
      </c>
      <c r="BA582" s="37"/>
      <c r="BB582" s="37"/>
      <c r="BD582" s="37"/>
      <c r="BE582" s="37"/>
      <c r="BJ582" s="1" t="str">
        <f t="shared" si="241"/>
        <v/>
      </c>
    </row>
    <row r="583" spans="8:62" x14ac:dyDescent="0.2">
      <c r="H583" s="18" t="str">
        <f>IF(DAT_ROOT!A580="","",DAT_ROOT!A580*Input!$D$41)</f>
        <v/>
      </c>
      <c r="I583" s="18" t="str">
        <f>IF(DAT_ROOT!B580="","",DAT_ROOT!B580*Input!$D$42)</f>
        <v/>
      </c>
      <c r="J583" s="17"/>
      <c r="K583" s="18" t="str">
        <f>IF(DAT_TIP!A580="","",DAT_TIP!A580*Input!$D$43)</f>
        <v/>
      </c>
      <c r="L583" s="18" t="str">
        <f>IF(DAT_TIP!B580="","",DAT_TIP!B580*Input!$D$44)</f>
        <v/>
      </c>
      <c r="M583" s="1">
        <f t="shared" si="242"/>
        <v>580</v>
      </c>
      <c r="N583" s="16" t="str">
        <f t="shared" si="231"/>
        <v/>
      </c>
      <c r="O583" s="16" t="str">
        <f t="shared" si="232"/>
        <v/>
      </c>
      <c r="P583" s="17"/>
      <c r="Q583" s="16" t="str">
        <f t="shared" si="233"/>
        <v/>
      </c>
      <c r="R583" s="16" t="str">
        <f t="shared" si="234"/>
        <v/>
      </c>
      <c r="T583" s="63" t="str">
        <f t="shared" si="219"/>
        <v/>
      </c>
      <c r="U583" s="63" t="str">
        <f t="shared" si="220"/>
        <v/>
      </c>
      <c r="V583" s="64"/>
      <c r="W583" s="63" t="str">
        <f t="shared" si="221"/>
        <v/>
      </c>
      <c r="X583" s="63" t="str">
        <f t="shared" si="222"/>
        <v/>
      </c>
      <c r="Y583" s="58"/>
      <c r="Z583" s="60" t="str">
        <f t="shared" si="235"/>
        <v/>
      </c>
      <c r="AA583" s="60" t="str">
        <f t="shared" si="223"/>
        <v/>
      </c>
      <c r="AB583" s="61"/>
      <c r="AC583" s="62" t="str">
        <f t="shared" si="236"/>
        <v/>
      </c>
      <c r="AD583" s="62" t="str">
        <f t="shared" si="224"/>
        <v/>
      </c>
      <c r="AE583" s="38"/>
      <c r="AF583" s="16" t="str">
        <f t="shared" si="237"/>
        <v/>
      </c>
      <c r="AG583" s="16" t="str">
        <f t="shared" si="238"/>
        <v/>
      </c>
      <c r="AH583" s="16"/>
      <c r="AI583" s="79" t="str">
        <f t="shared" si="239"/>
        <v/>
      </c>
      <c r="AJ583" s="79" t="str">
        <f t="shared" si="240"/>
        <v/>
      </c>
      <c r="AK583" s="59"/>
      <c r="AL583" s="65" t="str">
        <f t="shared" si="225"/>
        <v/>
      </c>
      <c r="AM583" s="65" t="str">
        <f t="shared" si="226"/>
        <v/>
      </c>
      <c r="AN583" s="66"/>
      <c r="AO583" s="65" t="str">
        <f t="shared" si="227"/>
        <v/>
      </c>
      <c r="AP583" s="65" t="str">
        <f t="shared" si="228"/>
        <v/>
      </c>
      <c r="AR583" s="67" t="str">
        <f t="shared" si="229"/>
        <v/>
      </c>
      <c r="AS583" s="67" t="str">
        <f>IF(K583="","",Input!D$27-(((L583*F$23-K583*F$22)*F$6))-Input!D$17+C$28)</f>
        <v/>
      </c>
      <c r="AT583" s="67"/>
      <c r="AU583" s="67" t="str">
        <f t="shared" si="230"/>
        <v/>
      </c>
      <c r="AV583" s="67" t="str">
        <f>IF(H583="","",Input!D$27-((I583*C$23-H583*C$22)*C$6)-Input!D$16+C$28)</f>
        <v/>
      </c>
      <c r="BA583" s="37"/>
      <c r="BB583" s="37"/>
      <c r="BD583" s="37"/>
      <c r="BE583" s="37"/>
      <c r="BJ583" s="1" t="str">
        <f t="shared" si="241"/>
        <v/>
      </c>
    </row>
    <row r="584" spans="8:62" x14ac:dyDescent="0.2">
      <c r="H584" s="18" t="str">
        <f>IF(DAT_ROOT!A581="","",DAT_ROOT!A581*Input!$D$41)</f>
        <v/>
      </c>
      <c r="I584" s="18" t="str">
        <f>IF(DAT_ROOT!B581="","",DAT_ROOT!B581*Input!$D$42)</f>
        <v/>
      </c>
      <c r="J584" s="17"/>
      <c r="K584" s="18" t="str">
        <f>IF(DAT_TIP!A581="","",DAT_TIP!A581*Input!$D$43)</f>
        <v/>
      </c>
      <c r="L584" s="18" t="str">
        <f>IF(DAT_TIP!B581="","",DAT_TIP!B581*Input!$D$44)</f>
        <v/>
      </c>
      <c r="M584" s="1">
        <f t="shared" si="242"/>
        <v>581</v>
      </c>
      <c r="N584" s="16" t="str">
        <f t="shared" si="231"/>
        <v/>
      </c>
      <c r="O584" s="16" t="str">
        <f t="shared" si="232"/>
        <v/>
      </c>
      <c r="P584" s="17"/>
      <c r="Q584" s="16" t="str">
        <f t="shared" si="233"/>
        <v/>
      </c>
      <c r="R584" s="16" t="str">
        <f t="shared" si="234"/>
        <v/>
      </c>
      <c r="T584" s="63" t="str">
        <f t="shared" si="219"/>
        <v/>
      </c>
      <c r="U584" s="63" t="str">
        <f t="shared" si="220"/>
        <v/>
      </c>
      <c r="V584" s="64"/>
      <c r="W584" s="63" t="str">
        <f t="shared" si="221"/>
        <v/>
      </c>
      <c r="X584" s="63" t="str">
        <f t="shared" si="222"/>
        <v/>
      </c>
      <c r="Y584" s="58"/>
      <c r="Z584" s="60" t="str">
        <f t="shared" si="235"/>
        <v/>
      </c>
      <c r="AA584" s="60" t="str">
        <f t="shared" si="223"/>
        <v/>
      </c>
      <c r="AB584" s="61"/>
      <c r="AC584" s="62" t="str">
        <f t="shared" si="236"/>
        <v/>
      </c>
      <c r="AD584" s="62" t="str">
        <f t="shared" si="224"/>
        <v/>
      </c>
      <c r="AE584" s="38"/>
      <c r="AF584" s="16" t="str">
        <f t="shared" si="237"/>
        <v/>
      </c>
      <c r="AG584" s="16" t="str">
        <f t="shared" si="238"/>
        <v/>
      </c>
      <c r="AH584" s="16"/>
      <c r="AI584" s="79" t="str">
        <f t="shared" si="239"/>
        <v/>
      </c>
      <c r="AJ584" s="79" t="str">
        <f t="shared" si="240"/>
        <v/>
      </c>
      <c r="AK584" s="59"/>
      <c r="AL584" s="65" t="str">
        <f t="shared" si="225"/>
        <v/>
      </c>
      <c r="AM584" s="65" t="str">
        <f t="shared" si="226"/>
        <v/>
      </c>
      <c r="AN584" s="66"/>
      <c r="AO584" s="65" t="str">
        <f t="shared" si="227"/>
        <v/>
      </c>
      <c r="AP584" s="65" t="str">
        <f t="shared" si="228"/>
        <v/>
      </c>
      <c r="AR584" s="67" t="str">
        <f t="shared" si="229"/>
        <v/>
      </c>
      <c r="AS584" s="67" t="str">
        <f>IF(K584="","",Input!D$27-(((L584*F$23-K584*F$22)*F$6))-Input!D$17+C$28)</f>
        <v/>
      </c>
      <c r="AT584" s="67"/>
      <c r="AU584" s="67" t="str">
        <f t="shared" si="230"/>
        <v/>
      </c>
      <c r="AV584" s="67" t="str">
        <f>IF(H584="","",Input!D$27-((I584*C$23-H584*C$22)*C$6)-Input!D$16+C$28)</f>
        <v/>
      </c>
      <c r="BA584" s="37"/>
      <c r="BB584" s="37"/>
      <c r="BD584" s="37"/>
      <c r="BE584" s="37"/>
      <c r="BJ584" s="1" t="str">
        <f t="shared" si="241"/>
        <v/>
      </c>
    </row>
    <row r="585" spans="8:62" x14ac:dyDescent="0.2">
      <c r="H585" s="18" t="str">
        <f>IF(DAT_ROOT!A582="","",DAT_ROOT!A582*Input!$D$41)</f>
        <v/>
      </c>
      <c r="I585" s="18" t="str">
        <f>IF(DAT_ROOT!B582="","",DAT_ROOT!B582*Input!$D$42)</f>
        <v/>
      </c>
      <c r="J585" s="17"/>
      <c r="K585" s="18" t="str">
        <f>IF(DAT_TIP!A582="","",DAT_TIP!A582*Input!$D$43)</f>
        <v/>
      </c>
      <c r="L585" s="18" t="str">
        <f>IF(DAT_TIP!B582="","",DAT_TIP!B582*Input!$D$44)</f>
        <v/>
      </c>
      <c r="M585" s="1">
        <f t="shared" si="242"/>
        <v>582</v>
      </c>
      <c r="N585" s="16" t="str">
        <f t="shared" si="231"/>
        <v/>
      </c>
      <c r="O585" s="16" t="str">
        <f t="shared" si="232"/>
        <v/>
      </c>
      <c r="P585" s="17"/>
      <c r="Q585" s="16" t="str">
        <f t="shared" si="233"/>
        <v/>
      </c>
      <c r="R585" s="16" t="str">
        <f t="shared" si="234"/>
        <v/>
      </c>
      <c r="T585" s="63" t="str">
        <f t="shared" si="219"/>
        <v/>
      </c>
      <c r="U585" s="63" t="str">
        <f t="shared" si="220"/>
        <v/>
      </c>
      <c r="V585" s="64"/>
      <c r="W585" s="63" t="str">
        <f t="shared" si="221"/>
        <v/>
      </c>
      <c r="X585" s="63" t="str">
        <f t="shared" si="222"/>
        <v/>
      </c>
      <c r="Y585" s="58"/>
      <c r="Z585" s="60" t="str">
        <f t="shared" si="235"/>
        <v/>
      </c>
      <c r="AA585" s="60" t="str">
        <f t="shared" si="223"/>
        <v/>
      </c>
      <c r="AB585" s="61"/>
      <c r="AC585" s="62" t="str">
        <f t="shared" si="236"/>
        <v/>
      </c>
      <c r="AD585" s="62" t="str">
        <f t="shared" si="224"/>
        <v/>
      </c>
      <c r="AE585" s="38"/>
      <c r="AF585" s="16" t="str">
        <f t="shared" si="237"/>
        <v/>
      </c>
      <c r="AG585" s="16" t="str">
        <f t="shared" si="238"/>
        <v/>
      </c>
      <c r="AH585" s="16"/>
      <c r="AI585" s="79" t="str">
        <f t="shared" si="239"/>
        <v/>
      </c>
      <c r="AJ585" s="79" t="str">
        <f t="shared" si="240"/>
        <v/>
      </c>
      <c r="AK585" s="59"/>
      <c r="AL585" s="65" t="str">
        <f t="shared" si="225"/>
        <v/>
      </c>
      <c r="AM585" s="65" t="str">
        <f t="shared" si="226"/>
        <v/>
      </c>
      <c r="AN585" s="66"/>
      <c r="AO585" s="65" t="str">
        <f t="shared" si="227"/>
        <v/>
      </c>
      <c r="AP585" s="65" t="str">
        <f t="shared" si="228"/>
        <v/>
      </c>
      <c r="AR585" s="67" t="str">
        <f t="shared" si="229"/>
        <v/>
      </c>
      <c r="AS585" s="67" t="str">
        <f>IF(K585="","",Input!D$27-(((L585*F$23-K585*F$22)*F$6))-Input!D$17+C$28)</f>
        <v/>
      </c>
      <c r="AT585" s="67"/>
      <c r="AU585" s="67" t="str">
        <f t="shared" si="230"/>
        <v/>
      </c>
      <c r="AV585" s="67" t="str">
        <f>IF(H585="","",Input!D$27-((I585*C$23-H585*C$22)*C$6)-Input!D$16+C$28)</f>
        <v/>
      </c>
      <c r="BA585" s="37"/>
      <c r="BB585" s="37"/>
      <c r="BD585" s="37"/>
      <c r="BE585" s="37"/>
      <c r="BJ585" s="1" t="str">
        <f t="shared" si="241"/>
        <v/>
      </c>
    </row>
    <row r="586" spans="8:62" x14ac:dyDescent="0.2">
      <c r="H586" s="18" t="str">
        <f>IF(DAT_ROOT!A583="","",DAT_ROOT!A583*Input!$D$41)</f>
        <v/>
      </c>
      <c r="I586" s="18" t="str">
        <f>IF(DAT_ROOT!B583="","",DAT_ROOT!B583*Input!$D$42)</f>
        <v/>
      </c>
      <c r="J586" s="17"/>
      <c r="K586" s="18" t="str">
        <f>IF(DAT_TIP!A583="","",DAT_TIP!A583*Input!$D$43)</f>
        <v/>
      </c>
      <c r="L586" s="18" t="str">
        <f>IF(DAT_TIP!B583="","",DAT_TIP!B583*Input!$D$44)</f>
        <v/>
      </c>
      <c r="M586" s="1">
        <f t="shared" si="242"/>
        <v>583</v>
      </c>
      <c r="N586" s="16" t="str">
        <f t="shared" si="231"/>
        <v/>
      </c>
      <c r="O586" s="16" t="str">
        <f t="shared" si="232"/>
        <v/>
      </c>
      <c r="P586" s="17"/>
      <c r="Q586" s="16" t="str">
        <f t="shared" si="233"/>
        <v/>
      </c>
      <c r="R586" s="16" t="str">
        <f t="shared" si="234"/>
        <v/>
      </c>
      <c r="T586" s="63" t="str">
        <f t="shared" si="219"/>
        <v/>
      </c>
      <c r="U586" s="63" t="str">
        <f t="shared" si="220"/>
        <v/>
      </c>
      <c r="V586" s="64"/>
      <c r="W586" s="63" t="str">
        <f t="shared" si="221"/>
        <v/>
      </c>
      <c r="X586" s="63" t="str">
        <f t="shared" si="222"/>
        <v/>
      </c>
      <c r="Y586" s="58"/>
      <c r="Z586" s="60" t="str">
        <f t="shared" si="235"/>
        <v/>
      </c>
      <c r="AA586" s="60" t="str">
        <f t="shared" si="223"/>
        <v/>
      </c>
      <c r="AB586" s="61"/>
      <c r="AC586" s="62" t="str">
        <f t="shared" si="236"/>
        <v/>
      </c>
      <c r="AD586" s="62" t="str">
        <f t="shared" si="224"/>
        <v/>
      </c>
      <c r="AE586" s="38"/>
      <c r="AF586" s="16" t="str">
        <f t="shared" si="237"/>
        <v/>
      </c>
      <c r="AG586" s="16" t="str">
        <f t="shared" si="238"/>
        <v/>
      </c>
      <c r="AH586" s="16"/>
      <c r="AI586" s="79" t="str">
        <f t="shared" si="239"/>
        <v/>
      </c>
      <c r="AJ586" s="79" t="str">
        <f t="shared" si="240"/>
        <v/>
      </c>
      <c r="AK586" s="59"/>
      <c r="AL586" s="65" t="str">
        <f t="shared" si="225"/>
        <v/>
      </c>
      <c r="AM586" s="65" t="str">
        <f t="shared" si="226"/>
        <v/>
      </c>
      <c r="AN586" s="66"/>
      <c r="AO586" s="65" t="str">
        <f t="shared" si="227"/>
        <v/>
      </c>
      <c r="AP586" s="65" t="str">
        <f t="shared" si="228"/>
        <v/>
      </c>
      <c r="AR586" s="67" t="str">
        <f t="shared" si="229"/>
        <v/>
      </c>
      <c r="AS586" s="67" t="str">
        <f>IF(K586="","",Input!D$27-(((L586*F$23-K586*F$22)*F$6))-Input!D$17+C$28)</f>
        <v/>
      </c>
      <c r="AT586" s="67"/>
      <c r="AU586" s="67" t="str">
        <f t="shared" si="230"/>
        <v/>
      </c>
      <c r="AV586" s="67" t="str">
        <f>IF(H586="","",Input!D$27-((I586*C$23-H586*C$22)*C$6)-Input!D$16+C$28)</f>
        <v/>
      </c>
      <c r="BA586" s="37"/>
      <c r="BB586" s="37"/>
      <c r="BD586" s="37"/>
      <c r="BE586" s="37"/>
      <c r="BJ586" s="1" t="str">
        <f t="shared" si="241"/>
        <v/>
      </c>
    </row>
    <row r="587" spans="8:62" x14ac:dyDescent="0.2">
      <c r="H587" s="18" t="str">
        <f>IF(DAT_ROOT!A584="","",DAT_ROOT!A584*Input!$D$41)</f>
        <v/>
      </c>
      <c r="I587" s="18" t="str">
        <f>IF(DAT_ROOT!B584="","",DAT_ROOT!B584*Input!$D$42)</f>
        <v/>
      </c>
      <c r="J587" s="17"/>
      <c r="K587" s="18" t="str">
        <f>IF(DAT_TIP!A584="","",DAT_TIP!A584*Input!$D$43)</f>
        <v/>
      </c>
      <c r="L587" s="18" t="str">
        <f>IF(DAT_TIP!B584="","",DAT_TIP!B584*Input!$D$44)</f>
        <v/>
      </c>
      <c r="M587" s="1">
        <f t="shared" si="242"/>
        <v>584</v>
      </c>
      <c r="N587" s="16" t="str">
        <f t="shared" si="231"/>
        <v/>
      </c>
      <c r="O587" s="16" t="str">
        <f t="shared" si="232"/>
        <v/>
      </c>
      <c r="P587" s="17"/>
      <c r="Q587" s="16" t="str">
        <f t="shared" si="233"/>
        <v/>
      </c>
      <c r="R587" s="16" t="str">
        <f t="shared" si="234"/>
        <v/>
      </c>
      <c r="T587" s="63" t="str">
        <f t="shared" si="219"/>
        <v/>
      </c>
      <c r="U587" s="63" t="str">
        <f t="shared" si="220"/>
        <v/>
      </c>
      <c r="V587" s="64"/>
      <c r="W587" s="63" t="str">
        <f t="shared" si="221"/>
        <v/>
      </c>
      <c r="X587" s="63" t="str">
        <f t="shared" si="222"/>
        <v/>
      </c>
      <c r="Y587" s="58"/>
      <c r="Z587" s="60" t="str">
        <f t="shared" si="235"/>
        <v/>
      </c>
      <c r="AA587" s="60" t="str">
        <f t="shared" si="223"/>
        <v/>
      </c>
      <c r="AB587" s="61"/>
      <c r="AC587" s="62" t="str">
        <f t="shared" si="236"/>
        <v/>
      </c>
      <c r="AD587" s="62" t="str">
        <f t="shared" si="224"/>
        <v/>
      </c>
      <c r="AE587" s="38"/>
      <c r="AF587" s="16" t="str">
        <f t="shared" si="237"/>
        <v/>
      </c>
      <c r="AG587" s="16" t="str">
        <f t="shared" si="238"/>
        <v/>
      </c>
      <c r="AH587" s="16"/>
      <c r="AI587" s="79" t="str">
        <f t="shared" si="239"/>
        <v/>
      </c>
      <c r="AJ587" s="79" t="str">
        <f t="shared" si="240"/>
        <v/>
      </c>
      <c r="AK587" s="59"/>
      <c r="AL587" s="65" t="str">
        <f t="shared" si="225"/>
        <v/>
      </c>
      <c r="AM587" s="65" t="str">
        <f t="shared" si="226"/>
        <v/>
      </c>
      <c r="AN587" s="66"/>
      <c r="AO587" s="65" t="str">
        <f t="shared" si="227"/>
        <v/>
      </c>
      <c r="AP587" s="65" t="str">
        <f t="shared" si="228"/>
        <v/>
      </c>
      <c r="AR587" s="67" t="str">
        <f t="shared" si="229"/>
        <v/>
      </c>
      <c r="AS587" s="67" t="str">
        <f>IF(K587="","",Input!D$27-(((L587*F$23-K587*F$22)*F$6))-Input!D$17+C$28)</f>
        <v/>
      </c>
      <c r="AT587" s="67"/>
      <c r="AU587" s="67" t="str">
        <f t="shared" si="230"/>
        <v/>
      </c>
      <c r="AV587" s="67" t="str">
        <f>IF(H587="","",Input!D$27-((I587*C$23-H587*C$22)*C$6)-Input!D$16+C$28)</f>
        <v/>
      </c>
      <c r="BA587" s="37"/>
      <c r="BB587" s="37"/>
      <c r="BD587" s="37"/>
      <c r="BE587" s="37"/>
      <c r="BJ587" s="1" t="str">
        <f t="shared" si="241"/>
        <v/>
      </c>
    </row>
    <row r="588" spans="8:62" x14ac:dyDescent="0.2">
      <c r="H588" s="18" t="str">
        <f>IF(DAT_ROOT!A585="","",DAT_ROOT!A585*Input!$D$41)</f>
        <v/>
      </c>
      <c r="I588" s="18" t="str">
        <f>IF(DAT_ROOT!B585="","",DAT_ROOT!B585*Input!$D$42)</f>
        <v/>
      </c>
      <c r="J588" s="17"/>
      <c r="K588" s="18" t="str">
        <f>IF(DAT_TIP!A585="","",DAT_TIP!A585*Input!$D$43)</f>
        <v/>
      </c>
      <c r="L588" s="18" t="str">
        <f>IF(DAT_TIP!B585="","",DAT_TIP!B585*Input!$D$44)</f>
        <v/>
      </c>
      <c r="M588" s="1">
        <f t="shared" si="242"/>
        <v>585</v>
      </c>
      <c r="N588" s="16" t="str">
        <f t="shared" si="231"/>
        <v/>
      </c>
      <c r="O588" s="16" t="str">
        <f t="shared" si="232"/>
        <v/>
      </c>
      <c r="P588" s="17"/>
      <c r="Q588" s="16" t="str">
        <f t="shared" si="233"/>
        <v/>
      </c>
      <c r="R588" s="16" t="str">
        <f t="shared" si="234"/>
        <v/>
      </c>
      <c r="T588" s="63" t="str">
        <f t="shared" si="219"/>
        <v/>
      </c>
      <c r="U588" s="63" t="str">
        <f t="shared" si="220"/>
        <v/>
      </c>
      <c r="V588" s="64"/>
      <c r="W588" s="63" t="str">
        <f t="shared" si="221"/>
        <v/>
      </c>
      <c r="X588" s="63" t="str">
        <f t="shared" si="222"/>
        <v/>
      </c>
      <c r="Y588" s="58"/>
      <c r="Z588" s="60" t="str">
        <f t="shared" si="235"/>
        <v/>
      </c>
      <c r="AA588" s="60" t="str">
        <f t="shared" si="223"/>
        <v/>
      </c>
      <c r="AB588" s="61"/>
      <c r="AC588" s="62" t="str">
        <f t="shared" si="236"/>
        <v/>
      </c>
      <c r="AD588" s="62" t="str">
        <f t="shared" si="224"/>
        <v/>
      </c>
      <c r="AE588" s="38"/>
      <c r="AF588" s="16" t="str">
        <f t="shared" si="237"/>
        <v/>
      </c>
      <c r="AG588" s="16" t="str">
        <f t="shared" si="238"/>
        <v/>
      </c>
      <c r="AH588" s="16"/>
      <c r="AI588" s="79" t="str">
        <f t="shared" si="239"/>
        <v/>
      </c>
      <c r="AJ588" s="79" t="str">
        <f t="shared" si="240"/>
        <v/>
      </c>
      <c r="AK588" s="59"/>
      <c r="AL588" s="65" t="str">
        <f t="shared" si="225"/>
        <v/>
      </c>
      <c r="AM588" s="65" t="str">
        <f t="shared" si="226"/>
        <v/>
      </c>
      <c r="AN588" s="66"/>
      <c r="AO588" s="65" t="str">
        <f t="shared" si="227"/>
        <v/>
      </c>
      <c r="AP588" s="65" t="str">
        <f t="shared" si="228"/>
        <v/>
      </c>
      <c r="AR588" s="67" t="str">
        <f t="shared" si="229"/>
        <v/>
      </c>
      <c r="AS588" s="67" t="str">
        <f>IF(K588="","",Input!D$27-(((L588*F$23-K588*F$22)*F$6))-Input!D$17+C$28)</f>
        <v/>
      </c>
      <c r="AT588" s="67"/>
      <c r="AU588" s="67" t="str">
        <f t="shared" si="230"/>
        <v/>
      </c>
      <c r="AV588" s="67" t="str">
        <f>IF(H588="","",Input!D$27-((I588*C$23-H588*C$22)*C$6)-Input!D$16+C$28)</f>
        <v/>
      </c>
      <c r="BA588" s="37"/>
      <c r="BB588" s="37"/>
      <c r="BD588" s="37"/>
      <c r="BE588" s="37"/>
      <c r="BJ588" s="1" t="str">
        <f t="shared" si="241"/>
        <v/>
      </c>
    </row>
    <row r="589" spans="8:62" x14ac:dyDescent="0.2">
      <c r="H589" s="18" t="str">
        <f>IF(DAT_ROOT!A586="","",DAT_ROOT!A586*Input!$D$41)</f>
        <v/>
      </c>
      <c r="I589" s="18" t="str">
        <f>IF(DAT_ROOT!B586="","",DAT_ROOT!B586*Input!$D$42)</f>
        <v/>
      </c>
      <c r="J589" s="17"/>
      <c r="K589" s="18" t="str">
        <f>IF(DAT_TIP!A586="","",DAT_TIP!A586*Input!$D$43)</f>
        <v/>
      </c>
      <c r="L589" s="18" t="str">
        <f>IF(DAT_TIP!B586="","",DAT_TIP!B586*Input!$D$44)</f>
        <v/>
      </c>
      <c r="M589" s="1">
        <f t="shared" si="242"/>
        <v>586</v>
      </c>
      <c r="N589" s="16" t="str">
        <f t="shared" si="231"/>
        <v/>
      </c>
      <c r="O589" s="16" t="str">
        <f t="shared" si="232"/>
        <v/>
      </c>
      <c r="P589" s="17"/>
      <c r="Q589" s="16" t="str">
        <f t="shared" si="233"/>
        <v/>
      </c>
      <c r="R589" s="16" t="str">
        <f t="shared" si="234"/>
        <v/>
      </c>
      <c r="T589" s="63" t="str">
        <f t="shared" si="219"/>
        <v/>
      </c>
      <c r="U589" s="63" t="str">
        <f t="shared" si="220"/>
        <v/>
      </c>
      <c r="V589" s="64"/>
      <c r="W589" s="63" t="str">
        <f t="shared" si="221"/>
        <v/>
      </c>
      <c r="X589" s="63" t="str">
        <f t="shared" si="222"/>
        <v/>
      </c>
      <c r="Y589" s="58"/>
      <c r="Z589" s="60" t="str">
        <f t="shared" si="235"/>
        <v/>
      </c>
      <c r="AA589" s="60" t="str">
        <f t="shared" si="223"/>
        <v/>
      </c>
      <c r="AB589" s="61"/>
      <c r="AC589" s="62" t="str">
        <f t="shared" si="236"/>
        <v/>
      </c>
      <c r="AD589" s="62" t="str">
        <f t="shared" si="224"/>
        <v/>
      </c>
      <c r="AE589" s="38"/>
      <c r="AF589" s="16" t="str">
        <f t="shared" si="237"/>
        <v/>
      </c>
      <c r="AG589" s="16" t="str">
        <f t="shared" si="238"/>
        <v/>
      </c>
      <c r="AH589" s="16"/>
      <c r="AI589" s="79" t="str">
        <f t="shared" si="239"/>
        <v/>
      </c>
      <c r="AJ589" s="79" t="str">
        <f t="shared" si="240"/>
        <v/>
      </c>
      <c r="AK589" s="59"/>
      <c r="AL589" s="65" t="str">
        <f t="shared" si="225"/>
        <v/>
      </c>
      <c r="AM589" s="65" t="str">
        <f t="shared" si="226"/>
        <v/>
      </c>
      <c r="AN589" s="66"/>
      <c r="AO589" s="65" t="str">
        <f t="shared" si="227"/>
        <v/>
      </c>
      <c r="AP589" s="65" t="str">
        <f t="shared" si="228"/>
        <v/>
      </c>
      <c r="AR589" s="67" t="str">
        <f t="shared" si="229"/>
        <v/>
      </c>
      <c r="AS589" s="67" t="str">
        <f>IF(K589="","",Input!D$27-(((L589*F$23-K589*F$22)*F$6))-Input!D$17+C$28)</f>
        <v/>
      </c>
      <c r="AT589" s="67"/>
      <c r="AU589" s="67" t="str">
        <f t="shared" si="230"/>
        <v/>
      </c>
      <c r="AV589" s="67" t="str">
        <f>IF(H589="","",Input!D$27-((I589*C$23-H589*C$22)*C$6)-Input!D$16+C$28)</f>
        <v/>
      </c>
      <c r="BA589" s="37"/>
      <c r="BB589" s="37"/>
      <c r="BD589" s="37"/>
      <c r="BE589" s="37"/>
      <c r="BJ589" s="1" t="str">
        <f t="shared" si="241"/>
        <v/>
      </c>
    </row>
    <row r="590" spans="8:62" x14ac:dyDescent="0.2">
      <c r="H590" s="18" t="str">
        <f>IF(DAT_ROOT!A587="","",DAT_ROOT!A587*Input!$D$41)</f>
        <v/>
      </c>
      <c r="I590" s="18" t="str">
        <f>IF(DAT_ROOT!B587="","",DAT_ROOT!B587*Input!$D$42)</f>
        <v/>
      </c>
      <c r="J590" s="17"/>
      <c r="K590" s="18" t="str">
        <f>IF(DAT_TIP!A587="","",DAT_TIP!A587*Input!$D$43)</f>
        <v/>
      </c>
      <c r="L590" s="18" t="str">
        <f>IF(DAT_TIP!B587="","",DAT_TIP!B587*Input!$D$44)</f>
        <v/>
      </c>
      <c r="M590" s="1">
        <f t="shared" si="242"/>
        <v>587</v>
      </c>
      <c r="N590" s="16" t="str">
        <f t="shared" si="231"/>
        <v/>
      </c>
      <c r="O590" s="16" t="str">
        <f t="shared" si="232"/>
        <v/>
      </c>
      <c r="P590" s="17"/>
      <c r="Q590" s="16" t="str">
        <f t="shared" si="233"/>
        <v/>
      </c>
      <c r="R590" s="16" t="str">
        <f t="shared" si="234"/>
        <v/>
      </c>
      <c r="T590" s="63" t="str">
        <f t="shared" si="219"/>
        <v/>
      </c>
      <c r="U590" s="63" t="str">
        <f t="shared" si="220"/>
        <v/>
      </c>
      <c r="V590" s="64"/>
      <c r="W590" s="63" t="str">
        <f t="shared" si="221"/>
        <v/>
      </c>
      <c r="X590" s="63" t="str">
        <f t="shared" si="222"/>
        <v/>
      </c>
      <c r="Y590" s="58"/>
      <c r="Z590" s="60" t="str">
        <f t="shared" si="235"/>
        <v/>
      </c>
      <c r="AA590" s="60" t="str">
        <f t="shared" si="223"/>
        <v/>
      </c>
      <c r="AB590" s="61"/>
      <c r="AC590" s="62" t="str">
        <f t="shared" si="236"/>
        <v/>
      </c>
      <c r="AD590" s="62" t="str">
        <f t="shared" si="224"/>
        <v/>
      </c>
      <c r="AE590" s="38"/>
      <c r="AF590" s="16" t="str">
        <f t="shared" si="237"/>
        <v/>
      </c>
      <c r="AG590" s="16" t="str">
        <f t="shared" si="238"/>
        <v/>
      </c>
      <c r="AH590" s="16"/>
      <c r="AI590" s="79" t="str">
        <f t="shared" si="239"/>
        <v/>
      </c>
      <c r="AJ590" s="79" t="str">
        <f t="shared" si="240"/>
        <v/>
      </c>
      <c r="AK590" s="59"/>
      <c r="AL590" s="65" t="str">
        <f t="shared" si="225"/>
        <v/>
      </c>
      <c r="AM590" s="65" t="str">
        <f t="shared" si="226"/>
        <v/>
      </c>
      <c r="AN590" s="66"/>
      <c r="AO590" s="65" t="str">
        <f t="shared" si="227"/>
        <v/>
      </c>
      <c r="AP590" s="65" t="str">
        <f t="shared" si="228"/>
        <v/>
      </c>
      <c r="AR590" s="67" t="str">
        <f t="shared" si="229"/>
        <v/>
      </c>
      <c r="AS590" s="67" t="str">
        <f>IF(K590="","",Input!D$27-(((L590*F$23-K590*F$22)*F$6))-Input!D$17+C$28)</f>
        <v/>
      </c>
      <c r="AT590" s="67"/>
      <c r="AU590" s="67" t="str">
        <f t="shared" si="230"/>
        <v/>
      </c>
      <c r="AV590" s="67" t="str">
        <f>IF(H590="","",Input!D$27-((I590*C$23-H590*C$22)*C$6)-Input!D$16+C$28)</f>
        <v/>
      </c>
      <c r="BA590" s="37"/>
      <c r="BB590" s="37"/>
      <c r="BD590" s="37"/>
      <c r="BE590" s="37"/>
      <c r="BJ590" s="1" t="str">
        <f t="shared" si="241"/>
        <v/>
      </c>
    </row>
    <row r="591" spans="8:62" x14ac:dyDescent="0.2">
      <c r="H591" s="18" t="str">
        <f>IF(DAT_ROOT!A588="","",DAT_ROOT!A588*Input!$D$41)</f>
        <v/>
      </c>
      <c r="I591" s="18" t="str">
        <f>IF(DAT_ROOT!B588="","",DAT_ROOT!B588*Input!$D$42)</f>
        <v/>
      </c>
      <c r="J591" s="17"/>
      <c r="K591" s="18" t="str">
        <f>IF(DAT_TIP!A588="","",DAT_TIP!A588*Input!$D$43)</f>
        <v/>
      </c>
      <c r="L591" s="18" t="str">
        <f>IF(DAT_TIP!B588="","",DAT_TIP!B588*Input!$D$44)</f>
        <v/>
      </c>
      <c r="M591" s="1">
        <f t="shared" si="242"/>
        <v>588</v>
      </c>
      <c r="N591" s="16" t="str">
        <f t="shared" si="231"/>
        <v/>
      </c>
      <c r="O591" s="16" t="str">
        <f t="shared" si="232"/>
        <v/>
      </c>
      <c r="P591" s="17"/>
      <c r="Q591" s="16" t="str">
        <f t="shared" si="233"/>
        <v/>
      </c>
      <c r="R591" s="16" t="str">
        <f t="shared" si="234"/>
        <v/>
      </c>
      <c r="T591" s="63" t="str">
        <f t="shared" si="219"/>
        <v/>
      </c>
      <c r="U591" s="63" t="str">
        <f t="shared" si="220"/>
        <v/>
      </c>
      <c r="V591" s="64"/>
      <c r="W591" s="63" t="str">
        <f t="shared" si="221"/>
        <v/>
      </c>
      <c r="X591" s="63" t="str">
        <f t="shared" si="222"/>
        <v/>
      </c>
      <c r="Y591" s="58"/>
      <c r="Z591" s="60" t="str">
        <f t="shared" si="235"/>
        <v/>
      </c>
      <c r="AA591" s="60" t="str">
        <f t="shared" si="223"/>
        <v/>
      </c>
      <c r="AB591" s="61"/>
      <c r="AC591" s="62" t="str">
        <f t="shared" si="236"/>
        <v/>
      </c>
      <c r="AD591" s="62" t="str">
        <f t="shared" si="224"/>
        <v/>
      </c>
      <c r="AE591" s="38"/>
      <c r="AF591" s="16" t="str">
        <f t="shared" si="237"/>
        <v/>
      </c>
      <c r="AG591" s="16" t="str">
        <f t="shared" si="238"/>
        <v/>
      </c>
      <c r="AH591" s="16"/>
      <c r="AI591" s="79" t="str">
        <f t="shared" si="239"/>
        <v/>
      </c>
      <c r="AJ591" s="79" t="str">
        <f t="shared" si="240"/>
        <v/>
      </c>
      <c r="AK591" s="59"/>
      <c r="AL591" s="65" t="str">
        <f t="shared" si="225"/>
        <v/>
      </c>
      <c r="AM591" s="65" t="str">
        <f t="shared" si="226"/>
        <v/>
      </c>
      <c r="AN591" s="66"/>
      <c r="AO591" s="65" t="str">
        <f t="shared" si="227"/>
        <v/>
      </c>
      <c r="AP591" s="65" t="str">
        <f t="shared" si="228"/>
        <v/>
      </c>
      <c r="AR591" s="67" t="str">
        <f t="shared" si="229"/>
        <v/>
      </c>
      <c r="AS591" s="67" t="str">
        <f>IF(K591="","",Input!D$27-(((L591*F$23-K591*F$22)*F$6))-Input!D$17+C$28)</f>
        <v/>
      </c>
      <c r="AT591" s="67"/>
      <c r="AU591" s="67" t="str">
        <f t="shared" si="230"/>
        <v/>
      </c>
      <c r="AV591" s="67" t="str">
        <f>IF(H591="","",Input!D$27-((I591*C$23-H591*C$22)*C$6)-Input!D$16+C$28)</f>
        <v/>
      </c>
      <c r="BA591" s="37"/>
      <c r="BB591" s="37"/>
      <c r="BD591" s="37"/>
      <c r="BE591" s="37"/>
      <c r="BJ591" s="1" t="str">
        <f t="shared" si="241"/>
        <v/>
      </c>
    </row>
    <row r="592" spans="8:62" x14ac:dyDescent="0.2">
      <c r="H592" s="18" t="str">
        <f>IF(DAT_ROOT!A589="","",DAT_ROOT!A589*Input!$D$41)</f>
        <v/>
      </c>
      <c r="I592" s="18" t="str">
        <f>IF(DAT_ROOT!B589="","",DAT_ROOT!B589*Input!$D$42)</f>
        <v/>
      </c>
      <c r="J592" s="17"/>
      <c r="K592" s="18" t="str">
        <f>IF(DAT_TIP!A589="","",DAT_TIP!A589*Input!$D$43)</f>
        <v/>
      </c>
      <c r="L592" s="18" t="str">
        <f>IF(DAT_TIP!B589="","",DAT_TIP!B589*Input!$D$44)</f>
        <v/>
      </c>
      <c r="M592" s="1">
        <f t="shared" si="242"/>
        <v>589</v>
      </c>
      <c r="N592" s="16" t="str">
        <f t="shared" si="231"/>
        <v/>
      </c>
      <c r="O592" s="16" t="str">
        <f t="shared" si="232"/>
        <v/>
      </c>
      <c r="P592" s="17"/>
      <c r="Q592" s="16" t="str">
        <f t="shared" si="233"/>
        <v/>
      </c>
      <c r="R592" s="16" t="str">
        <f t="shared" si="234"/>
        <v/>
      </c>
      <c r="T592" s="63" t="str">
        <f t="shared" si="219"/>
        <v/>
      </c>
      <c r="U592" s="63" t="str">
        <f t="shared" si="220"/>
        <v/>
      </c>
      <c r="V592" s="64"/>
      <c r="W592" s="63" t="str">
        <f t="shared" si="221"/>
        <v/>
      </c>
      <c r="X592" s="63" t="str">
        <f t="shared" si="222"/>
        <v/>
      </c>
      <c r="Y592" s="58"/>
      <c r="Z592" s="60" t="str">
        <f t="shared" si="235"/>
        <v/>
      </c>
      <c r="AA592" s="60" t="str">
        <f t="shared" si="223"/>
        <v/>
      </c>
      <c r="AB592" s="61"/>
      <c r="AC592" s="62" t="str">
        <f t="shared" si="236"/>
        <v/>
      </c>
      <c r="AD592" s="62" t="str">
        <f t="shared" si="224"/>
        <v/>
      </c>
      <c r="AE592" s="38"/>
      <c r="AF592" s="16" t="str">
        <f t="shared" si="237"/>
        <v/>
      </c>
      <c r="AG592" s="16" t="str">
        <f t="shared" si="238"/>
        <v/>
      </c>
      <c r="AH592" s="16"/>
      <c r="AI592" s="79" t="str">
        <f t="shared" si="239"/>
        <v/>
      </c>
      <c r="AJ592" s="79" t="str">
        <f t="shared" si="240"/>
        <v/>
      </c>
      <c r="AK592" s="59"/>
      <c r="AL592" s="65" t="str">
        <f t="shared" si="225"/>
        <v/>
      </c>
      <c r="AM592" s="65" t="str">
        <f t="shared" si="226"/>
        <v/>
      </c>
      <c r="AN592" s="66"/>
      <c r="AO592" s="65" t="str">
        <f t="shared" si="227"/>
        <v/>
      </c>
      <c r="AP592" s="65" t="str">
        <f t="shared" si="228"/>
        <v/>
      </c>
      <c r="AR592" s="67" t="str">
        <f t="shared" si="229"/>
        <v/>
      </c>
      <c r="AS592" s="67" t="str">
        <f>IF(K592="","",Input!D$27-(((L592*F$23-K592*F$22)*F$6))-Input!D$17+C$28)</f>
        <v/>
      </c>
      <c r="AT592" s="67"/>
      <c r="AU592" s="67" t="str">
        <f t="shared" si="230"/>
        <v/>
      </c>
      <c r="AV592" s="67" t="str">
        <f>IF(H592="","",Input!D$27-((I592*C$23-H592*C$22)*C$6)-Input!D$16+C$28)</f>
        <v/>
      </c>
      <c r="BA592" s="37"/>
      <c r="BB592" s="37"/>
      <c r="BD592" s="37"/>
      <c r="BE592" s="37"/>
      <c r="BJ592" s="1" t="str">
        <f t="shared" si="241"/>
        <v/>
      </c>
    </row>
    <row r="593" spans="8:62" x14ac:dyDescent="0.2">
      <c r="H593" s="18" t="str">
        <f>IF(DAT_ROOT!A590="","",DAT_ROOT!A590*Input!$D$41)</f>
        <v/>
      </c>
      <c r="I593" s="18" t="str">
        <f>IF(DAT_ROOT!B590="","",DAT_ROOT!B590*Input!$D$42)</f>
        <v/>
      </c>
      <c r="J593" s="17"/>
      <c r="K593" s="18" t="str">
        <f>IF(DAT_TIP!A590="","",DAT_TIP!A590*Input!$D$43)</f>
        <v/>
      </c>
      <c r="L593" s="18" t="str">
        <f>IF(DAT_TIP!B590="","",DAT_TIP!B590*Input!$D$44)</f>
        <v/>
      </c>
      <c r="M593" s="1">
        <f t="shared" si="242"/>
        <v>590</v>
      </c>
      <c r="N593" s="16" t="str">
        <f t="shared" si="231"/>
        <v/>
      </c>
      <c r="O593" s="16" t="str">
        <f t="shared" si="232"/>
        <v/>
      </c>
      <c r="P593" s="17"/>
      <c r="Q593" s="16" t="str">
        <f t="shared" si="233"/>
        <v/>
      </c>
      <c r="R593" s="16" t="str">
        <f t="shared" si="234"/>
        <v/>
      </c>
      <c r="T593" s="63" t="str">
        <f t="shared" si="219"/>
        <v/>
      </c>
      <c r="U593" s="63" t="str">
        <f t="shared" si="220"/>
        <v/>
      </c>
      <c r="V593" s="64"/>
      <c r="W593" s="63" t="str">
        <f t="shared" si="221"/>
        <v/>
      </c>
      <c r="X593" s="63" t="str">
        <f t="shared" si="222"/>
        <v/>
      </c>
      <c r="Y593" s="58"/>
      <c r="Z593" s="60" t="str">
        <f t="shared" si="235"/>
        <v/>
      </c>
      <c r="AA593" s="60" t="str">
        <f t="shared" si="223"/>
        <v/>
      </c>
      <c r="AB593" s="61"/>
      <c r="AC593" s="62" t="str">
        <f t="shared" si="236"/>
        <v/>
      </c>
      <c r="AD593" s="62" t="str">
        <f t="shared" si="224"/>
        <v/>
      </c>
      <c r="AE593" s="38"/>
      <c r="AF593" s="16" t="str">
        <f t="shared" si="237"/>
        <v/>
      </c>
      <c r="AG593" s="16" t="str">
        <f t="shared" si="238"/>
        <v/>
      </c>
      <c r="AH593" s="16"/>
      <c r="AI593" s="79" t="str">
        <f t="shared" si="239"/>
        <v/>
      </c>
      <c r="AJ593" s="79" t="str">
        <f t="shared" si="240"/>
        <v/>
      </c>
      <c r="AK593" s="59"/>
      <c r="AL593" s="65" t="str">
        <f t="shared" si="225"/>
        <v/>
      </c>
      <c r="AM593" s="65" t="str">
        <f t="shared" si="226"/>
        <v/>
      </c>
      <c r="AN593" s="66"/>
      <c r="AO593" s="65" t="str">
        <f t="shared" si="227"/>
        <v/>
      </c>
      <c r="AP593" s="65" t="str">
        <f t="shared" si="228"/>
        <v/>
      </c>
      <c r="AR593" s="67" t="str">
        <f t="shared" si="229"/>
        <v/>
      </c>
      <c r="AS593" s="67" t="str">
        <f>IF(K593="","",Input!D$27-(((L593*F$23-K593*F$22)*F$6))-Input!D$17+C$28)</f>
        <v/>
      </c>
      <c r="AT593" s="67"/>
      <c r="AU593" s="67" t="str">
        <f t="shared" si="230"/>
        <v/>
      </c>
      <c r="AV593" s="67" t="str">
        <f>IF(H593="","",Input!D$27-((I593*C$23-H593*C$22)*C$6)-Input!D$16+C$28)</f>
        <v/>
      </c>
      <c r="BA593" s="37"/>
      <c r="BB593" s="37"/>
      <c r="BD593" s="37"/>
      <c r="BE593" s="37"/>
      <c r="BJ593" s="1" t="str">
        <f t="shared" si="241"/>
        <v/>
      </c>
    </row>
    <row r="594" spans="8:62" x14ac:dyDescent="0.2">
      <c r="H594" s="18" t="str">
        <f>IF(DAT_ROOT!A591="","",DAT_ROOT!A591*Input!$D$41)</f>
        <v/>
      </c>
      <c r="I594" s="18" t="str">
        <f>IF(DAT_ROOT!B591="","",DAT_ROOT!B591*Input!$D$42)</f>
        <v/>
      </c>
      <c r="J594" s="17"/>
      <c r="K594" s="18" t="str">
        <f>IF(DAT_TIP!A591="","",DAT_TIP!A591*Input!$D$43)</f>
        <v/>
      </c>
      <c r="L594" s="18" t="str">
        <f>IF(DAT_TIP!B591="","",DAT_TIP!B591*Input!$D$44)</f>
        <v/>
      </c>
      <c r="M594" s="1">
        <f t="shared" si="242"/>
        <v>591</v>
      </c>
      <c r="N594" s="16" t="str">
        <f t="shared" si="231"/>
        <v/>
      </c>
      <c r="O594" s="16" t="str">
        <f t="shared" si="232"/>
        <v/>
      </c>
      <c r="P594" s="17"/>
      <c r="Q594" s="16" t="str">
        <f t="shared" si="233"/>
        <v/>
      </c>
      <c r="R594" s="16" t="str">
        <f t="shared" si="234"/>
        <v/>
      </c>
      <c r="T594" s="63" t="str">
        <f t="shared" si="219"/>
        <v/>
      </c>
      <c r="U594" s="63" t="str">
        <f t="shared" si="220"/>
        <v/>
      </c>
      <c r="V594" s="64"/>
      <c r="W594" s="63" t="str">
        <f t="shared" si="221"/>
        <v/>
      </c>
      <c r="X594" s="63" t="str">
        <f t="shared" si="222"/>
        <v/>
      </c>
      <c r="Y594" s="58"/>
      <c r="Z594" s="60" t="str">
        <f t="shared" si="235"/>
        <v/>
      </c>
      <c r="AA594" s="60" t="str">
        <f t="shared" si="223"/>
        <v/>
      </c>
      <c r="AB594" s="61"/>
      <c r="AC594" s="62" t="str">
        <f t="shared" si="236"/>
        <v/>
      </c>
      <c r="AD594" s="62" t="str">
        <f t="shared" si="224"/>
        <v/>
      </c>
      <c r="AE594" s="38"/>
      <c r="AF594" s="16" t="str">
        <f t="shared" si="237"/>
        <v/>
      </c>
      <c r="AG594" s="16" t="str">
        <f t="shared" si="238"/>
        <v/>
      </c>
      <c r="AH594" s="16"/>
      <c r="AI594" s="79" t="str">
        <f t="shared" si="239"/>
        <v/>
      </c>
      <c r="AJ594" s="79" t="str">
        <f t="shared" si="240"/>
        <v/>
      </c>
      <c r="AK594" s="59"/>
      <c r="AL594" s="65" t="str">
        <f t="shared" si="225"/>
        <v/>
      </c>
      <c r="AM594" s="65" t="str">
        <f t="shared" si="226"/>
        <v/>
      </c>
      <c r="AN594" s="66"/>
      <c r="AO594" s="65" t="str">
        <f t="shared" si="227"/>
        <v/>
      </c>
      <c r="AP594" s="65" t="str">
        <f t="shared" si="228"/>
        <v/>
      </c>
      <c r="AR594" s="67" t="str">
        <f t="shared" si="229"/>
        <v/>
      </c>
      <c r="AS594" s="67" t="str">
        <f>IF(K594="","",Input!D$27-(((L594*F$23-K594*F$22)*F$6))-Input!D$17+C$28)</f>
        <v/>
      </c>
      <c r="AT594" s="67"/>
      <c r="AU594" s="67" t="str">
        <f t="shared" si="230"/>
        <v/>
      </c>
      <c r="AV594" s="67" t="str">
        <f>IF(H594="","",Input!D$27-((I594*C$23-H594*C$22)*C$6)-Input!D$16+C$28)</f>
        <v/>
      </c>
      <c r="BA594" s="37"/>
      <c r="BB594" s="37"/>
      <c r="BD594" s="37"/>
      <c r="BE594" s="37"/>
      <c r="BJ594" s="1" t="str">
        <f t="shared" si="241"/>
        <v/>
      </c>
    </row>
    <row r="595" spans="8:62" x14ac:dyDescent="0.2">
      <c r="H595" s="18" t="str">
        <f>IF(DAT_ROOT!A592="","",DAT_ROOT!A592*Input!$D$41)</f>
        <v/>
      </c>
      <c r="I595" s="18" t="str">
        <f>IF(DAT_ROOT!B592="","",DAT_ROOT!B592*Input!$D$42)</f>
        <v/>
      </c>
      <c r="J595" s="17"/>
      <c r="K595" s="18" t="str">
        <f>IF(DAT_TIP!A592="","",DAT_TIP!A592*Input!$D$43)</f>
        <v/>
      </c>
      <c r="L595" s="18" t="str">
        <f>IF(DAT_TIP!B592="","",DAT_TIP!B592*Input!$D$44)</f>
        <v/>
      </c>
      <c r="M595" s="1">
        <f t="shared" si="242"/>
        <v>592</v>
      </c>
      <c r="N595" s="16" t="str">
        <f t="shared" si="231"/>
        <v/>
      </c>
      <c r="O595" s="16" t="str">
        <f t="shared" si="232"/>
        <v/>
      </c>
      <c r="P595" s="17"/>
      <c r="Q595" s="16" t="str">
        <f t="shared" si="233"/>
        <v/>
      </c>
      <c r="R595" s="16" t="str">
        <f t="shared" si="234"/>
        <v/>
      </c>
      <c r="T595" s="63" t="str">
        <f t="shared" si="219"/>
        <v/>
      </c>
      <c r="U595" s="63" t="str">
        <f t="shared" si="220"/>
        <v/>
      </c>
      <c r="V595" s="64"/>
      <c r="W595" s="63" t="str">
        <f t="shared" si="221"/>
        <v/>
      </c>
      <c r="X595" s="63" t="str">
        <f t="shared" si="222"/>
        <v/>
      </c>
      <c r="Y595" s="58"/>
      <c r="Z595" s="60" t="str">
        <f t="shared" si="235"/>
        <v/>
      </c>
      <c r="AA595" s="60" t="str">
        <f t="shared" si="223"/>
        <v/>
      </c>
      <c r="AB595" s="61"/>
      <c r="AC595" s="62" t="str">
        <f t="shared" si="236"/>
        <v/>
      </c>
      <c r="AD595" s="62" t="str">
        <f t="shared" si="224"/>
        <v/>
      </c>
      <c r="AE595" s="38"/>
      <c r="AF595" s="16" t="str">
        <f t="shared" si="237"/>
        <v/>
      </c>
      <c r="AG595" s="16" t="str">
        <f t="shared" si="238"/>
        <v/>
      </c>
      <c r="AH595" s="16"/>
      <c r="AI595" s="79" t="str">
        <f t="shared" si="239"/>
        <v/>
      </c>
      <c r="AJ595" s="79" t="str">
        <f t="shared" si="240"/>
        <v/>
      </c>
      <c r="AK595" s="59"/>
      <c r="AL595" s="65" t="str">
        <f t="shared" si="225"/>
        <v/>
      </c>
      <c r="AM595" s="65" t="str">
        <f t="shared" si="226"/>
        <v/>
      </c>
      <c r="AN595" s="66"/>
      <c r="AO595" s="65" t="str">
        <f t="shared" si="227"/>
        <v/>
      </c>
      <c r="AP595" s="65" t="str">
        <f t="shared" si="228"/>
        <v/>
      </c>
      <c r="AR595" s="67" t="str">
        <f t="shared" si="229"/>
        <v/>
      </c>
      <c r="AS595" s="67" t="str">
        <f>IF(K595="","",Input!D$27-(((L595*F$23-K595*F$22)*F$6))-Input!D$17+C$28)</f>
        <v/>
      </c>
      <c r="AT595" s="67"/>
      <c r="AU595" s="67" t="str">
        <f t="shared" si="230"/>
        <v/>
      </c>
      <c r="AV595" s="67" t="str">
        <f>IF(H595="","",Input!D$27-((I595*C$23-H595*C$22)*C$6)-Input!D$16+C$28)</f>
        <v/>
      </c>
      <c r="BA595" s="37"/>
      <c r="BB595" s="37"/>
      <c r="BD595" s="37"/>
      <c r="BE595" s="37"/>
      <c r="BJ595" s="1" t="str">
        <f t="shared" si="241"/>
        <v/>
      </c>
    </row>
    <row r="596" spans="8:62" x14ac:dyDescent="0.2">
      <c r="H596" s="18" t="str">
        <f>IF(DAT_ROOT!A593="","",DAT_ROOT!A593*Input!$D$41)</f>
        <v/>
      </c>
      <c r="I596" s="18" t="str">
        <f>IF(DAT_ROOT!B593="","",DAT_ROOT!B593*Input!$D$42)</f>
        <v/>
      </c>
      <c r="J596" s="17"/>
      <c r="K596" s="18" t="str">
        <f>IF(DAT_TIP!A593="","",DAT_TIP!A593*Input!$D$43)</f>
        <v/>
      </c>
      <c r="L596" s="18" t="str">
        <f>IF(DAT_TIP!B593="","",DAT_TIP!B593*Input!$D$44)</f>
        <v/>
      </c>
      <c r="M596" s="1">
        <f t="shared" si="242"/>
        <v>593</v>
      </c>
      <c r="N596" s="16" t="str">
        <f t="shared" si="231"/>
        <v/>
      </c>
      <c r="O596" s="16" t="str">
        <f t="shared" si="232"/>
        <v/>
      </c>
      <c r="P596" s="17"/>
      <c r="Q596" s="16" t="str">
        <f t="shared" si="233"/>
        <v/>
      </c>
      <c r="R596" s="16" t="str">
        <f t="shared" si="234"/>
        <v/>
      </c>
      <c r="T596" s="63" t="str">
        <f t="shared" si="219"/>
        <v/>
      </c>
      <c r="U596" s="63" t="str">
        <f t="shared" si="220"/>
        <v/>
      </c>
      <c r="V596" s="64"/>
      <c r="W596" s="63" t="str">
        <f t="shared" si="221"/>
        <v/>
      </c>
      <c r="X596" s="63" t="str">
        <f t="shared" si="222"/>
        <v/>
      </c>
      <c r="Y596" s="58"/>
      <c r="Z596" s="60" t="str">
        <f t="shared" si="235"/>
        <v/>
      </c>
      <c r="AA596" s="60" t="str">
        <f t="shared" si="223"/>
        <v/>
      </c>
      <c r="AB596" s="61"/>
      <c r="AC596" s="62" t="str">
        <f t="shared" si="236"/>
        <v/>
      </c>
      <c r="AD596" s="62" t="str">
        <f t="shared" si="224"/>
        <v/>
      </c>
      <c r="AE596" s="38"/>
      <c r="AF596" s="16" t="str">
        <f t="shared" si="237"/>
        <v/>
      </c>
      <c r="AG596" s="16" t="str">
        <f t="shared" si="238"/>
        <v/>
      </c>
      <c r="AH596" s="16"/>
      <c r="AI596" s="79" t="str">
        <f t="shared" si="239"/>
        <v/>
      </c>
      <c r="AJ596" s="79" t="str">
        <f t="shared" si="240"/>
        <v/>
      </c>
      <c r="AK596" s="59"/>
      <c r="AL596" s="65" t="str">
        <f t="shared" si="225"/>
        <v/>
      </c>
      <c r="AM596" s="65" t="str">
        <f t="shared" si="226"/>
        <v/>
      </c>
      <c r="AN596" s="66"/>
      <c r="AO596" s="65" t="str">
        <f t="shared" si="227"/>
        <v/>
      </c>
      <c r="AP596" s="65" t="str">
        <f t="shared" si="228"/>
        <v/>
      </c>
      <c r="AR596" s="67" t="str">
        <f t="shared" si="229"/>
        <v/>
      </c>
      <c r="AS596" s="67" t="str">
        <f>IF(K596="","",Input!D$27-(((L596*F$23-K596*F$22)*F$6))-Input!D$17+C$28)</f>
        <v/>
      </c>
      <c r="AT596" s="67"/>
      <c r="AU596" s="67" t="str">
        <f t="shared" si="230"/>
        <v/>
      </c>
      <c r="AV596" s="67" t="str">
        <f>IF(H596="","",Input!D$27-((I596*C$23-H596*C$22)*C$6)-Input!D$16+C$28)</f>
        <v/>
      </c>
      <c r="BA596" s="37"/>
      <c r="BB596" s="37"/>
      <c r="BD596" s="37"/>
      <c r="BE596" s="37"/>
      <c r="BJ596" s="1" t="str">
        <f t="shared" si="241"/>
        <v/>
      </c>
    </row>
    <row r="597" spans="8:62" x14ac:dyDescent="0.2">
      <c r="H597" s="18" t="str">
        <f>IF(DAT_ROOT!A594="","",DAT_ROOT!A594*Input!$D$41)</f>
        <v/>
      </c>
      <c r="I597" s="18" t="str">
        <f>IF(DAT_ROOT!B594="","",DAT_ROOT!B594*Input!$D$42)</f>
        <v/>
      </c>
      <c r="J597" s="17"/>
      <c r="K597" s="18" t="str">
        <f>IF(DAT_TIP!A594="","",DAT_TIP!A594*Input!$D$43)</f>
        <v/>
      </c>
      <c r="L597" s="18" t="str">
        <f>IF(DAT_TIP!B594="","",DAT_TIP!B594*Input!$D$44)</f>
        <v/>
      </c>
      <c r="M597" s="1">
        <f t="shared" si="242"/>
        <v>594</v>
      </c>
      <c r="N597" s="16" t="str">
        <f t="shared" si="231"/>
        <v/>
      </c>
      <c r="O597" s="16" t="str">
        <f t="shared" si="232"/>
        <v/>
      </c>
      <c r="P597" s="17"/>
      <c r="Q597" s="16" t="str">
        <f t="shared" si="233"/>
        <v/>
      </c>
      <c r="R597" s="16" t="str">
        <f t="shared" si="234"/>
        <v/>
      </c>
      <c r="T597" s="63" t="str">
        <f t="shared" ref="T597:T660" si="243">IF(Z597="","",C$10*(AA597-AA596)/MAX(C$6*0.000001,SQRT((Z597-Z596)^2+(AA597-AA596)^2)))</f>
        <v/>
      </c>
      <c r="U597" s="63" t="str">
        <f t="shared" ref="U597:U660" si="244">IF(Z597="","",-C$10*(Z597-Z596)/MAX(C$6*0.000001,SQRT((Z597-Z596)^2+(AA597-AA596)^2)))</f>
        <v/>
      </c>
      <c r="V597" s="64"/>
      <c r="W597" s="63" t="str">
        <f t="shared" ref="W597:W660" si="245">IF(Z597="","",F$10*(AD597-AD596)/MAX(F$6*0.000001,SQRT((AC597-AC596)^2+(AD597-AD596)^2)))</f>
        <v/>
      </c>
      <c r="X597" s="63" t="str">
        <f t="shared" ref="X597:X660" si="246">IF(Z597="","",-F$10*(AC597-AC596)/MAX(F$6*0.000001,SQRT((AC597-AC596)^2+(AD597-AD596)^2)))</f>
        <v/>
      </c>
      <c r="Y597" s="58"/>
      <c r="Z597" s="60" t="str">
        <f t="shared" si="235"/>
        <v/>
      </c>
      <c r="AA597" s="60" t="str">
        <f t="shared" ref="AA597:AA660" si="247">IF(H597="","",(I597*C$23-H597*C$22)*C$6+C$9+C$26)</f>
        <v/>
      </c>
      <c r="AB597" s="61"/>
      <c r="AC597" s="62" t="str">
        <f t="shared" si="236"/>
        <v/>
      </c>
      <c r="AD597" s="62" t="str">
        <f t="shared" ref="AD597:AD660" si="248">IF(K597="","",(L597*F$23-K597*F$22)*F$6+F$9+C$26)</f>
        <v/>
      </c>
      <c r="AE597" s="38"/>
      <c r="AF597" s="16" t="str">
        <f t="shared" si="237"/>
        <v/>
      </c>
      <c r="AG597" s="16" t="str">
        <f t="shared" si="238"/>
        <v/>
      </c>
      <c r="AH597" s="16"/>
      <c r="AI597" s="79" t="str">
        <f t="shared" si="239"/>
        <v/>
      </c>
      <c r="AJ597" s="79" t="str">
        <f t="shared" si="240"/>
        <v/>
      </c>
      <c r="AK597" s="59"/>
      <c r="AL597" s="65" t="str">
        <f t="shared" ref="AL597:AL660" si="249">IF(AR597="","",F$10*(AS597-AS596)/MAX(F$8*0.000001,SQRT((AR597-AR596)^2+(AS597-AS596)^2)))</f>
        <v/>
      </c>
      <c r="AM597" s="65" t="str">
        <f t="shared" ref="AM597:AM660" si="250">IF(AR597="","",-F$10*(AR597-AR596)/MAX(F$8*0.000001,SQRT((AR597-AR596)^2+(AS597-AS596)^2)))</f>
        <v/>
      </c>
      <c r="AN597" s="66"/>
      <c r="AO597" s="65" t="str">
        <f t="shared" ref="AO597:AO660" si="251">IF(AR597="","",C$10*(AV597-AV596)/MAX(C$8*0.000001,SQRT((AU597-AU596)^2+(AV597-AV596)^2)))</f>
        <v/>
      </c>
      <c r="AP597" s="65" t="str">
        <f t="shared" ref="AP597:AP660" si="252">IF(AR597="","",-C$10*(AU597-AU596)/MAX(C$8*0.000001,SQRT((AU597-AU596)^2+(AV597-AV596)^2)))</f>
        <v/>
      </c>
      <c r="AR597" s="67" t="str">
        <f t="shared" ref="AR597:AR660" si="253">IF(K597="","",-((K597*F$23+L597*F$22)*F$6+F$8)+MAX(Z:Z)+MIN(Z:Z)+C$27)</f>
        <v/>
      </c>
      <c r="AS597" s="67" t="str">
        <f>IF(K597="","",Input!D$27-(((L597*F$23-K597*F$22)*F$6))-Input!D$17+C$28)</f>
        <v/>
      </c>
      <c r="AT597" s="67"/>
      <c r="AU597" s="67" t="str">
        <f t="shared" ref="AU597:AU660" si="254">IF(H597="","",-((H597*C$23+I597*C$22)*C$6+C$8)+MAX(Z:Z)+MIN(Z:Z)+C$27)</f>
        <v/>
      </c>
      <c r="AV597" s="67" t="str">
        <f>IF(H597="","",Input!D$27-((I597*C$23-H597*C$22)*C$6)-Input!D$16+C$28)</f>
        <v/>
      </c>
      <c r="BA597" s="37"/>
      <c r="BB597" s="37"/>
      <c r="BD597" s="37"/>
      <c r="BE597" s="37"/>
      <c r="BJ597" s="1" t="str">
        <f t="shared" si="241"/>
        <v/>
      </c>
    </row>
    <row r="598" spans="8:62" x14ac:dyDescent="0.2">
      <c r="H598" s="18" t="str">
        <f>IF(DAT_ROOT!A595="","",DAT_ROOT!A595*Input!$D$41)</f>
        <v/>
      </c>
      <c r="I598" s="18" t="str">
        <f>IF(DAT_ROOT!B595="","",DAT_ROOT!B595*Input!$D$42)</f>
        <v/>
      </c>
      <c r="J598" s="17"/>
      <c r="K598" s="18" t="str">
        <f>IF(DAT_TIP!A595="","",DAT_TIP!A595*Input!$D$43)</f>
        <v/>
      </c>
      <c r="L598" s="18" t="str">
        <f>IF(DAT_TIP!B595="","",DAT_TIP!B595*Input!$D$44)</f>
        <v/>
      </c>
      <c r="M598" s="1">
        <f t="shared" si="242"/>
        <v>595</v>
      </c>
      <c r="N598" s="16" t="str">
        <f t="shared" si="231"/>
        <v/>
      </c>
      <c r="O598" s="16" t="str">
        <f t="shared" si="232"/>
        <v/>
      </c>
      <c r="P598" s="17"/>
      <c r="Q598" s="16" t="str">
        <f t="shared" si="233"/>
        <v/>
      </c>
      <c r="R598" s="16" t="str">
        <f t="shared" si="234"/>
        <v/>
      </c>
      <c r="T598" s="63" t="str">
        <f t="shared" si="243"/>
        <v/>
      </c>
      <c r="U598" s="63" t="str">
        <f t="shared" si="244"/>
        <v/>
      </c>
      <c r="V598" s="64"/>
      <c r="W598" s="63" t="str">
        <f t="shared" si="245"/>
        <v/>
      </c>
      <c r="X598" s="63" t="str">
        <f t="shared" si="246"/>
        <v/>
      </c>
      <c r="Y598" s="58"/>
      <c r="Z598" s="60" t="str">
        <f t="shared" si="235"/>
        <v/>
      </c>
      <c r="AA598" s="60" t="str">
        <f t="shared" si="247"/>
        <v/>
      </c>
      <c r="AB598" s="61"/>
      <c r="AC598" s="62" t="str">
        <f t="shared" si="236"/>
        <v/>
      </c>
      <c r="AD598" s="62" t="str">
        <f t="shared" si="248"/>
        <v/>
      </c>
      <c r="AE598" s="38"/>
      <c r="AF598" s="16" t="str">
        <f t="shared" si="237"/>
        <v/>
      </c>
      <c r="AG598" s="16" t="str">
        <f t="shared" si="238"/>
        <v/>
      </c>
      <c r="AH598" s="16"/>
      <c r="AI598" s="79" t="str">
        <f t="shared" si="239"/>
        <v/>
      </c>
      <c r="AJ598" s="79" t="str">
        <f t="shared" si="240"/>
        <v/>
      </c>
      <c r="AK598" s="59"/>
      <c r="AL598" s="65" t="str">
        <f t="shared" si="249"/>
        <v/>
      </c>
      <c r="AM598" s="65" t="str">
        <f t="shared" si="250"/>
        <v/>
      </c>
      <c r="AN598" s="66"/>
      <c r="AO598" s="65" t="str">
        <f t="shared" si="251"/>
        <v/>
      </c>
      <c r="AP598" s="65" t="str">
        <f t="shared" si="252"/>
        <v/>
      </c>
      <c r="AR598" s="67" t="str">
        <f t="shared" si="253"/>
        <v/>
      </c>
      <c r="AS598" s="67" t="str">
        <f>IF(K598="","",Input!D$27-(((L598*F$23-K598*F$22)*F$6))-Input!D$17+C$28)</f>
        <v/>
      </c>
      <c r="AT598" s="67"/>
      <c r="AU598" s="67" t="str">
        <f t="shared" si="254"/>
        <v/>
      </c>
      <c r="AV598" s="67" t="str">
        <f>IF(H598="","",Input!D$27-((I598*C$23-H598*C$22)*C$6)-Input!D$16+C$28)</f>
        <v/>
      </c>
      <c r="BA598" s="37"/>
      <c r="BB598" s="37"/>
      <c r="BD598" s="37"/>
      <c r="BE598" s="37"/>
      <c r="BJ598" s="1" t="str">
        <f t="shared" si="241"/>
        <v/>
      </c>
    </row>
    <row r="599" spans="8:62" x14ac:dyDescent="0.2">
      <c r="H599" s="18" t="str">
        <f>IF(DAT_ROOT!A596="","",DAT_ROOT!A596*Input!$D$41)</f>
        <v/>
      </c>
      <c r="I599" s="18" t="str">
        <f>IF(DAT_ROOT!B596="","",DAT_ROOT!B596*Input!$D$42)</f>
        <v/>
      </c>
      <c r="J599" s="17"/>
      <c r="K599" s="18" t="str">
        <f>IF(DAT_TIP!A596="","",DAT_TIP!A596*Input!$D$43)</f>
        <v/>
      </c>
      <c r="L599" s="18" t="str">
        <f>IF(DAT_TIP!B596="","",DAT_TIP!B596*Input!$D$44)</f>
        <v/>
      </c>
      <c r="M599" s="1">
        <f t="shared" si="242"/>
        <v>596</v>
      </c>
      <c r="N599" s="16" t="str">
        <f t="shared" si="231"/>
        <v/>
      </c>
      <c r="O599" s="16" t="str">
        <f t="shared" si="232"/>
        <v/>
      </c>
      <c r="P599" s="17"/>
      <c r="Q599" s="16" t="str">
        <f t="shared" si="233"/>
        <v/>
      </c>
      <c r="R599" s="16" t="str">
        <f t="shared" si="234"/>
        <v/>
      </c>
      <c r="T599" s="63" t="str">
        <f t="shared" si="243"/>
        <v/>
      </c>
      <c r="U599" s="63" t="str">
        <f t="shared" si="244"/>
        <v/>
      </c>
      <c r="V599" s="64"/>
      <c r="W599" s="63" t="str">
        <f t="shared" si="245"/>
        <v/>
      </c>
      <c r="X599" s="63" t="str">
        <f t="shared" si="246"/>
        <v/>
      </c>
      <c r="Y599" s="58"/>
      <c r="Z599" s="60" t="str">
        <f t="shared" si="235"/>
        <v/>
      </c>
      <c r="AA599" s="60" t="str">
        <f t="shared" si="247"/>
        <v/>
      </c>
      <c r="AB599" s="61"/>
      <c r="AC599" s="62" t="str">
        <f t="shared" si="236"/>
        <v/>
      </c>
      <c r="AD599" s="62" t="str">
        <f t="shared" si="248"/>
        <v/>
      </c>
      <c r="AE599" s="38"/>
      <c r="AF599" s="16" t="str">
        <f t="shared" si="237"/>
        <v/>
      </c>
      <c r="AG599" s="16" t="str">
        <f t="shared" si="238"/>
        <v/>
      </c>
      <c r="AH599" s="16"/>
      <c r="AI599" s="79" t="str">
        <f t="shared" si="239"/>
        <v/>
      </c>
      <c r="AJ599" s="79" t="str">
        <f t="shared" si="240"/>
        <v/>
      </c>
      <c r="AK599" s="59"/>
      <c r="AL599" s="65" t="str">
        <f t="shared" si="249"/>
        <v/>
      </c>
      <c r="AM599" s="65" t="str">
        <f t="shared" si="250"/>
        <v/>
      </c>
      <c r="AN599" s="66"/>
      <c r="AO599" s="65" t="str">
        <f t="shared" si="251"/>
        <v/>
      </c>
      <c r="AP599" s="65" t="str">
        <f t="shared" si="252"/>
        <v/>
      </c>
      <c r="AR599" s="67" t="str">
        <f t="shared" si="253"/>
        <v/>
      </c>
      <c r="AS599" s="67" t="str">
        <f>IF(K599="","",Input!D$27-(((L599*F$23-K599*F$22)*F$6))-Input!D$17+C$28)</f>
        <v/>
      </c>
      <c r="AT599" s="67"/>
      <c r="AU599" s="67" t="str">
        <f t="shared" si="254"/>
        <v/>
      </c>
      <c r="AV599" s="67" t="str">
        <f>IF(H599="","",Input!D$27-((I599*C$23-H599*C$22)*C$6)-Input!D$16+C$28)</f>
        <v/>
      </c>
      <c r="BA599" s="37"/>
      <c r="BB599" s="37"/>
      <c r="BD599" s="37"/>
      <c r="BE599" s="37"/>
      <c r="BJ599" s="1" t="str">
        <f t="shared" si="241"/>
        <v/>
      </c>
    </row>
    <row r="600" spans="8:62" x14ac:dyDescent="0.2">
      <c r="H600" s="18" t="str">
        <f>IF(DAT_ROOT!A597="","",DAT_ROOT!A597*Input!$D$41)</f>
        <v/>
      </c>
      <c r="I600" s="18" t="str">
        <f>IF(DAT_ROOT!B597="","",DAT_ROOT!B597*Input!$D$42)</f>
        <v/>
      </c>
      <c r="J600" s="17"/>
      <c r="K600" s="18" t="str">
        <f>IF(DAT_TIP!A597="","",DAT_TIP!A597*Input!$D$43)</f>
        <v/>
      </c>
      <c r="L600" s="18" t="str">
        <f>IF(DAT_TIP!B597="","",DAT_TIP!B597*Input!$D$44)</f>
        <v/>
      </c>
      <c r="M600" s="1">
        <f t="shared" si="242"/>
        <v>597</v>
      </c>
      <c r="N600" s="16" t="str">
        <f t="shared" si="231"/>
        <v/>
      </c>
      <c r="O600" s="16" t="str">
        <f t="shared" si="232"/>
        <v/>
      </c>
      <c r="P600" s="17"/>
      <c r="Q600" s="16" t="str">
        <f t="shared" si="233"/>
        <v/>
      </c>
      <c r="R600" s="16" t="str">
        <f t="shared" si="234"/>
        <v/>
      </c>
      <c r="T600" s="63" t="str">
        <f t="shared" si="243"/>
        <v/>
      </c>
      <c r="U600" s="63" t="str">
        <f t="shared" si="244"/>
        <v/>
      </c>
      <c r="V600" s="64"/>
      <c r="W600" s="63" t="str">
        <f t="shared" si="245"/>
        <v/>
      </c>
      <c r="X600" s="63" t="str">
        <f t="shared" si="246"/>
        <v/>
      </c>
      <c r="Y600" s="58"/>
      <c r="Z600" s="60" t="str">
        <f t="shared" si="235"/>
        <v/>
      </c>
      <c r="AA600" s="60" t="str">
        <f t="shared" si="247"/>
        <v/>
      </c>
      <c r="AB600" s="61"/>
      <c r="AC600" s="62" t="str">
        <f t="shared" si="236"/>
        <v/>
      </c>
      <c r="AD600" s="62" t="str">
        <f t="shared" si="248"/>
        <v/>
      </c>
      <c r="AE600" s="38"/>
      <c r="AF600" s="16" t="str">
        <f t="shared" si="237"/>
        <v/>
      </c>
      <c r="AG600" s="16" t="str">
        <f t="shared" si="238"/>
        <v/>
      </c>
      <c r="AH600" s="16"/>
      <c r="AI600" s="79" t="str">
        <f t="shared" si="239"/>
        <v/>
      </c>
      <c r="AJ600" s="79" t="str">
        <f t="shared" si="240"/>
        <v/>
      </c>
      <c r="AK600" s="59"/>
      <c r="AL600" s="65" t="str">
        <f t="shared" si="249"/>
        <v/>
      </c>
      <c r="AM600" s="65" t="str">
        <f t="shared" si="250"/>
        <v/>
      </c>
      <c r="AN600" s="66"/>
      <c r="AO600" s="65" t="str">
        <f t="shared" si="251"/>
        <v/>
      </c>
      <c r="AP600" s="65" t="str">
        <f t="shared" si="252"/>
        <v/>
      </c>
      <c r="AR600" s="67" t="str">
        <f t="shared" si="253"/>
        <v/>
      </c>
      <c r="AS600" s="67" t="str">
        <f>IF(K600="","",Input!D$27-(((L600*F$23-K600*F$22)*F$6))-Input!D$17+C$28)</f>
        <v/>
      </c>
      <c r="AT600" s="67"/>
      <c r="AU600" s="67" t="str">
        <f t="shared" si="254"/>
        <v/>
      </c>
      <c r="AV600" s="67" t="str">
        <f>IF(H600="","",Input!D$27-((I600*C$23-H600*C$22)*C$6)-Input!D$16+C$28)</f>
        <v/>
      </c>
      <c r="BA600" s="37"/>
      <c r="BB600" s="37"/>
      <c r="BD600" s="37"/>
      <c r="BE600" s="37"/>
      <c r="BJ600" s="1" t="str">
        <f t="shared" si="241"/>
        <v/>
      </c>
    </row>
    <row r="601" spans="8:62" x14ac:dyDescent="0.2">
      <c r="H601" s="18" t="str">
        <f>IF(DAT_ROOT!A598="","",DAT_ROOT!A598*Input!$D$41)</f>
        <v/>
      </c>
      <c r="I601" s="18" t="str">
        <f>IF(DAT_ROOT!B598="","",DAT_ROOT!B598*Input!$D$42)</f>
        <v/>
      </c>
      <c r="J601" s="17"/>
      <c r="K601" s="18" t="str">
        <f>IF(DAT_TIP!A598="","",DAT_TIP!A598*Input!$D$43)</f>
        <v/>
      </c>
      <c r="L601" s="18" t="str">
        <f>IF(DAT_TIP!B598="","",DAT_TIP!B598*Input!$D$44)</f>
        <v/>
      </c>
      <c r="M601" s="1">
        <f t="shared" si="242"/>
        <v>598</v>
      </c>
      <c r="N601" s="16" t="str">
        <f t="shared" si="231"/>
        <v/>
      </c>
      <c r="O601" s="16" t="str">
        <f t="shared" si="232"/>
        <v/>
      </c>
      <c r="P601" s="17"/>
      <c r="Q601" s="16" t="str">
        <f t="shared" si="233"/>
        <v/>
      </c>
      <c r="R601" s="16" t="str">
        <f t="shared" si="234"/>
        <v/>
      </c>
      <c r="T601" s="63" t="str">
        <f t="shared" si="243"/>
        <v/>
      </c>
      <c r="U601" s="63" t="str">
        <f t="shared" si="244"/>
        <v/>
      </c>
      <c r="V601" s="64"/>
      <c r="W601" s="63" t="str">
        <f t="shared" si="245"/>
        <v/>
      </c>
      <c r="X601" s="63" t="str">
        <f t="shared" si="246"/>
        <v/>
      </c>
      <c r="Y601" s="58"/>
      <c r="Z601" s="60" t="str">
        <f t="shared" si="235"/>
        <v/>
      </c>
      <c r="AA601" s="60" t="str">
        <f t="shared" si="247"/>
        <v/>
      </c>
      <c r="AB601" s="61"/>
      <c r="AC601" s="62" t="str">
        <f t="shared" si="236"/>
        <v/>
      </c>
      <c r="AD601" s="62" t="str">
        <f t="shared" si="248"/>
        <v/>
      </c>
      <c r="AE601" s="38"/>
      <c r="AF601" s="16" t="str">
        <f t="shared" si="237"/>
        <v/>
      </c>
      <c r="AG601" s="16" t="str">
        <f t="shared" si="238"/>
        <v/>
      </c>
      <c r="AH601" s="16"/>
      <c r="AI601" s="79" t="str">
        <f t="shared" si="239"/>
        <v/>
      </c>
      <c r="AJ601" s="79" t="str">
        <f t="shared" si="240"/>
        <v/>
      </c>
      <c r="AK601" s="59"/>
      <c r="AL601" s="65" t="str">
        <f t="shared" si="249"/>
        <v/>
      </c>
      <c r="AM601" s="65" t="str">
        <f t="shared" si="250"/>
        <v/>
      </c>
      <c r="AN601" s="66"/>
      <c r="AO601" s="65" t="str">
        <f t="shared" si="251"/>
        <v/>
      </c>
      <c r="AP601" s="65" t="str">
        <f t="shared" si="252"/>
        <v/>
      </c>
      <c r="AR601" s="67" t="str">
        <f t="shared" si="253"/>
        <v/>
      </c>
      <c r="AS601" s="67" t="str">
        <f>IF(K601="","",Input!D$27-(((L601*F$23-K601*F$22)*F$6))-Input!D$17+C$28)</f>
        <v/>
      </c>
      <c r="AT601" s="67"/>
      <c r="AU601" s="67" t="str">
        <f t="shared" si="254"/>
        <v/>
      </c>
      <c r="AV601" s="67" t="str">
        <f>IF(H601="","",Input!D$27-((I601*C$23-H601*C$22)*C$6)-Input!D$16+C$28)</f>
        <v/>
      </c>
      <c r="BA601" s="37"/>
      <c r="BB601" s="37"/>
      <c r="BD601" s="37"/>
      <c r="BE601" s="37"/>
      <c r="BJ601" s="1" t="str">
        <f t="shared" si="241"/>
        <v/>
      </c>
    </row>
    <row r="602" spans="8:62" x14ac:dyDescent="0.2">
      <c r="H602" s="18" t="str">
        <f>IF(DAT_ROOT!A599="","",DAT_ROOT!A599*Input!$D$41)</f>
        <v/>
      </c>
      <c r="I602" s="18" t="str">
        <f>IF(DAT_ROOT!B599="","",DAT_ROOT!B599*Input!$D$42)</f>
        <v/>
      </c>
      <c r="J602" s="17"/>
      <c r="K602" s="18" t="str">
        <f>IF(DAT_TIP!A599="","",DAT_TIP!A599*Input!$D$43)</f>
        <v/>
      </c>
      <c r="L602" s="18" t="str">
        <f>IF(DAT_TIP!B599="","",DAT_TIP!B599*Input!$D$44)</f>
        <v/>
      </c>
      <c r="M602" s="1">
        <f t="shared" si="242"/>
        <v>599</v>
      </c>
      <c r="N602" s="16" t="str">
        <f t="shared" si="231"/>
        <v/>
      </c>
      <c r="O602" s="16" t="str">
        <f t="shared" si="232"/>
        <v/>
      </c>
      <c r="P602" s="17"/>
      <c r="Q602" s="16" t="str">
        <f t="shared" si="233"/>
        <v/>
      </c>
      <c r="R602" s="16" t="str">
        <f t="shared" si="234"/>
        <v/>
      </c>
      <c r="T602" s="63" t="str">
        <f t="shared" si="243"/>
        <v/>
      </c>
      <c r="U602" s="63" t="str">
        <f t="shared" si="244"/>
        <v/>
      </c>
      <c r="V602" s="64"/>
      <c r="W602" s="63" t="str">
        <f t="shared" si="245"/>
        <v/>
      </c>
      <c r="X602" s="63" t="str">
        <f t="shared" si="246"/>
        <v/>
      </c>
      <c r="Y602" s="58"/>
      <c r="Z602" s="60" t="str">
        <f t="shared" si="235"/>
        <v/>
      </c>
      <c r="AA602" s="60" t="str">
        <f t="shared" si="247"/>
        <v/>
      </c>
      <c r="AB602" s="61"/>
      <c r="AC602" s="62" t="str">
        <f t="shared" si="236"/>
        <v/>
      </c>
      <c r="AD602" s="62" t="str">
        <f t="shared" si="248"/>
        <v/>
      </c>
      <c r="AE602" s="38"/>
      <c r="AF602" s="16" t="str">
        <f t="shared" si="237"/>
        <v/>
      </c>
      <c r="AG602" s="16" t="str">
        <f t="shared" si="238"/>
        <v/>
      </c>
      <c r="AH602" s="16"/>
      <c r="AI602" s="79" t="str">
        <f t="shared" si="239"/>
        <v/>
      </c>
      <c r="AJ602" s="79" t="str">
        <f t="shared" si="240"/>
        <v/>
      </c>
      <c r="AK602" s="59"/>
      <c r="AL602" s="65" t="str">
        <f t="shared" si="249"/>
        <v/>
      </c>
      <c r="AM602" s="65" t="str">
        <f t="shared" si="250"/>
        <v/>
      </c>
      <c r="AN602" s="66"/>
      <c r="AO602" s="65" t="str">
        <f t="shared" si="251"/>
        <v/>
      </c>
      <c r="AP602" s="65" t="str">
        <f t="shared" si="252"/>
        <v/>
      </c>
      <c r="AR602" s="67" t="str">
        <f t="shared" si="253"/>
        <v/>
      </c>
      <c r="AS602" s="67" t="str">
        <f>IF(K602="","",Input!D$27-(((L602*F$23-K602*F$22)*F$6))-Input!D$17+C$28)</f>
        <v/>
      </c>
      <c r="AT602" s="67"/>
      <c r="AU602" s="67" t="str">
        <f t="shared" si="254"/>
        <v/>
      </c>
      <c r="AV602" s="67" t="str">
        <f>IF(H602="","",Input!D$27-((I602*C$23-H602*C$22)*C$6)-Input!D$16+C$28)</f>
        <v/>
      </c>
      <c r="BA602" s="37"/>
      <c r="BB602" s="37"/>
      <c r="BD602" s="37"/>
      <c r="BE602" s="37"/>
      <c r="BJ602" s="1" t="str">
        <f t="shared" si="241"/>
        <v/>
      </c>
    </row>
    <row r="603" spans="8:62" x14ac:dyDescent="0.2">
      <c r="H603" s="18" t="str">
        <f>IF(DAT_ROOT!A600="","",DAT_ROOT!A600*Input!$D$41)</f>
        <v/>
      </c>
      <c r="I603" s="18" t="str">
        <f>IF(DAT_ROOT!B600="","",DAT_ROOT!B600*Input!$D$42)</f>
        <v/>
      </c>
      <c r="J603" s="17"/>
      <c r="K603" s="18" t="str">
        <f>IF(DAT_TIP!A600="","",DAT_TIP!A600*Input!$D$43)</f>
        <v/>
      </c>
      <c r="L603" s="18" t="str">
        <f>IF(DAT_TIP!B600="","",DAT_TIP!B600*Input!$D$44)</f>
        <v/>
      </c>
      <c r="M603" s="1">
        <f t="shared" si="242"/>
        <v>600</v>
      </c>
      <c r="N603" s="16" t="str">
        <f t="shared" si="231"/>
        <v/>
      </c>
      <c r="O603" s="16" t="str">
        <f t="shared" si="232"/>
        <v/>
      </c>
      <c r="P603" s="17"/>
      <c r="Q603" s="16" t="str">
        <f t="shared" si="233"/>
        <v/>
      </c>
      <c r="R603" s="16" t="str">
        <f t="shared" si="234"/>
        <v/>
      </c>
      <c r="T603" s="63" t="str">
        <f t="shared" si="243"/>
        <v/>
      </c>
      <c r="U603" s="63" t="str">
        <f t="shared" si="244"/>
        <v/>
      </c>
      <c r="V603" s="64"/>
      <c r="W603" s="63" t="str">
        <f t="shared" si="245"/>
        <v/>
      </c>
      <c r="X603" s="63" t="str">
        <f t="shared" si="246"/>
        <v/>
      </c>
      <c r="Y603" s="58"/>
      <c r="Z603" s="60" t="str">
        <f t="shared" si="235"/>
        <v/>
      </c>
      <c r="AA603" s="60" t="str">
        <f t="shared" si="247"/>
        <v/>
      </c>
      <c r="AB603" s="61"/>
      <c r="AC603" s="62" t="str">
        <f t="shared" si="236"/>
        <v/>
      </c>
      <c r="AD603" s="62" t="str">
        <f t="shared" si="248"/>
        <v/>
      </c>
      <c r="AE603" s="38"/>
      <c r="AF603" s="16" t="str">
        <f t="shared" si="237"/>
        <v/>
      </c>
      <c r="AG603" s="16" t="str">
        <f t="shared" si="238"/>
        <v/>
      </c>
      <c r="AH603" s="16"/>
      <c r="AI603" s="79" t="str">
        <f t="shared" si="239"/>
        <v/>
      </c>
      <c r="AJ603" s="79" t="str">
        <f t="shared" si="240"/>
        <v/>
      </c>
      <c r="AK603" s="59"/>
      <c r="AL603" s="65" t="str">
        <f t="shared" si="249"/>
        <v/>
      </c>
      <c r="AM603" s="65" t="str">
        <f t="shared" si="250"/>
        <v/>
      </c>
      <c r="AN603" s="66"/>
      <c r="AO603" s="65" t="str">
        <f t="shared" si="251"/>
        <v/>
      </c>
      <c r="AP603" s="65" t="str">
        <f t="shared" si="252"/>
        <v/>
      </c>
      <c r="AR603" s="67" t="str">
        <f t="shared" si="253"/>
        <v/>
      </c>
      <c r="AS603" s="67" t="str">
        <f>IF(K603="","",Input!D$27-(((L603*F$23-K603*F$22)*F$6))-Input!D$17+C$28)</f>
        <v/>
      </c>
      <c r="AT603" s="67"/>
      <c r="AU603" s="67" t="str">
        <f t="shared" si="254"/>
        <v/>
      </c>
      <c r="AV603" s="67" t="str">
        <f>IF(H603="","",Input!D$27-((I603*C$23-H603*C$22)*C$6)-Input!D$16+C$28)</f>
        <v/>
      </c>
      <c r="BA603" s="37"/>
      <c r="BB603" s="37"/>
      <c r="BD603" s="37"/>
      <c r="BE603" s="37"/>
      <c r="BJ603" s="1" t="str">
        <f t="shared" si="241"/>
        <v/>
      </c>
    </row>
    <row r="604" spans="8:62" x14ac:dyDescent="0.2">
      <c r="H604" s="18" t="str">
        <f>IF(DAT_ROOT!A601="","",DAT_ROOT!A601*Input!$D$41)</f>
        <v/>
      </c>
      <c r="I604" s="18" t="str">
        <f>IF(DAT_ROOT!B601="","",DAT_ROOT!B601*Input!$D$42)</f>
        <v/>
      </c>
      <c r="J604" s="17"/>
      <c r="K604" s="18" t="str">
        <f>IF(DAT_TIP!A601="","",DAT_TIP!A601*Input!$D$43)</f>
        <v/>
      </c>
      <c r="L604" s="18" t="str">
        <f>IF(DAT_TIP!B601="","",DAT_TIP!B601*Input!$D$44)</f>
        <v/>
      </c>
      <c r="M604" s="1">
        <f t="shared" si="242"/>
        <v>601</v>
      </c>
      <c r="N604" s="16" t="str">
        <f t="shared" si="231"/>
        <v/>
      </c>
      <c r="O604" s="16" t="str">
        <f t="shared" si="232"/>
        <v/>
      </c>
      <c r="P604" s="17"/>
      <c r="Q604" s="16" t="str">
        <f t="shared" si="233"/>
        <v/>
      </c>
      <c r="R604" s="16" t="str">
        <f t="shared" si="234"/>
        <v/>
      </c>
      <c r="T604" s="63" t="str">
        <f t="shared" si="243"/>
        <v/>
      </c>
      <c r="U604" s="63" t="str">
        <f t="shared" si="244"/>
        <v/>
      </c>
      <c r="V604" s="64"/>
      <c r="W604" s="63" t="str">
        <f t="shared" si="245"/>
        <v/>
      </c>
      <c r="X604" s="63" t="str">
        <f t="shared" si="246"/>
        <v/>
      </c>
      <c r="Y604" s="58"/>
      <c r="Z604" s="60" t="str">
        <f t="shared" si="235"/>
        <v/>
      </c>
      <c r="AA604" s="60" t="str">
        <f t="shared" si="247"/>
        <v/>
      </c>
      <c r="AB604" s="61"/>
      <c r="AC604" s="62" t="str">
        <f t="shared" si="236"/>
        <v/>
      </c>
      <c r="AD604" s="62" t="str">
        <f t="shared" si="248"/>
        <v/>
      </c>
      <c r="AE604" s="38"/>
      <c r="AF604" s="16" t="str">
        <f t="shared" si="237"/>
        <v/>
      </c>
      <c r="AG604" s="16" t="str">
        <f t="shared" si="238"/>
        <v/>
      </c>
      <c r="AH604" s="16"/>
      <c r="AI604" s="79" t="str">
        <f t="shared" si="239"/>
        <v/>
      </c>
      <c r="AJ604" s="79" t="str">
        <f t="shared" si="240"/>
        <v/>
      </c>
      <c r="AK604" s="59"/>
      <c r="AL604" s="65" t="str">
        <f t="shared" si="249"/>
        <v/>
      </c>
      <c r="AM604" s="65" t="str">
        <f t="shared" si="250"/>
        <v/>
      </c>
      <c r="AN604" s="66"/>
      <c r="AO604" s="65" t="str">
        <f t="shared" si="251"/>
        <v/>
      </c>
      <c r="AP604" s="65" t="str">
        <f t="shared" si="252"/>
        <v/>
      </c>
      <c r="AR604" s="67" t="str">
        <f t="shared" si="253"/>
        <v/>
      </c>
      <c r="AS604" s="67" t="str">
        <f>IF(K604="","",Input!D$27-(((L604*F$23-K604*F$22)*F$6))-Input!D$17+C$28)</f>
        <v/>
      </c>
      <c r="AT604" s="67"/>
      <c r="AU604" s="67" t="str">
        <f t="shared" si="254"/>
        <v/>
      </c>
      <c r="AV604" s="67" t="str">
        <f>IF(H604="","",Input!D$27-((I604*C$23-H604*C$22)*C$6)-Input!D$16+C$28)</f>
        <v/>
      </c>
      <c r="BA604" s="37"/>
      <c r="BB604" s="37"/>
      <c r="BD604" s="37"/>
      <c r="BE604" s="37"/>
      <c r="BJ604" s="1" t="str">
        <f t="shared" si="241"/>
        <v/>
      </c>
    </row>
    <row r="605" spans="8:62" x14ac:dyDescent="0.2">
      <c r="H605" s="18" t="str">
        <f>IF(DAT_ROOT!A602="","",DAT_ROOT!A602*Input!$D$41)</f>
        <v/>
      </c>
      <c r="I605" s="18" t="str">
        <f>IF(DAT_ROOT!B602="","",DAT_ROOT!B602*Input!$D$42)</f>
        <v/>
      </c>
      <c r="J605" s="17"/>
      <c r="K605" s="18" t="str">
        <f>IF(DAT_TIP!A602="","",DAT_TIP!A602*Input!$D$43)</f>
        <v/>
      </c>
      <c r="L605" s="18" t="str">
        <f>IF(DAT_TIP!B602="","",DAT_TIP!B602*Input!$D$44)</f>
        <v/>
      </c>
      <c r="M605" s="1">
        <f t="shared" si="242"/>
        <v>602</v>
      </c>
      <c r="N605" s="16" t="str">
        <f t="shared" si="231"/>
        <v/>
      </c>
      <c r="O605" s="16" t="str">
        <f t="shared" si="232"/>
        <v/>
      </c>
      <c r="P605" s="17"/>
      <c r="Q605" s="16" t="str">
        <f t="shared" si="233"/>
        <v/>
      </c>
      <c r="R605" s="16" t="str">
        <f t="shared" si="234"/>
        <v/>
      </c>
      <c r="T605" s="63" t="str">
        <f t="shared" si="243"/>
        <v/>
      </c>
      <c r="U605" s="63" t="str">
        <f t="shared" si="244"/>
        <v/>
      </c>
      <c r="V605" s="64"/>
      <c r="W605" s="63" t="str">
        <f t="shared" si="245"/>
        <v/>
      </c>
      <c r="X605" s="63" t="str">
        <f t="shared" si="246"/>
        <v/>
      </c>
      <c r="Y605" s="58"/>
      <c r="Z605" s="60" t="str">
        <f t="shared" si="235"/>
        <v/>
      </c>
      <c r="AA605" s="60" t="str">
        <f t="shared" si="247"/>
        <v/>
      </c>
      <c r="AB605" s="61"/>
      <c r="AC605" s="62" t="str">
        <f t="shared" si="236"/>
        <v/>
      </c>
      <c r="AD605" s="62" t="str">
        <f t="shared" si="248"/>
        <v/>
      </c>
      <c r="AE605" s="38"/>
      <c r="AF605" s="16" t="str">
        <f t="shared" si="237"/>
        <v/>
      </c>
      <c r="AG605" s="16" t="str">
        <f t="shared" si="238"/>
        <v/>
      </c>
      <c r="AH605" s="16"/>
      <c r="AI605" s="79" t="str">
        <f t="shared" si="239"/>
        <v/>
      </c>
      <c r="AJ605" s="79" t="str">
        <f t="shared" si="240"/>
        <v/>
      </c>
      <c r="AK605" s="59"/>
      <c r="AL605" s="65" t="str">
        <f t="shared" si="249"/>
        <v/>
      </c>
      <c r="AM605" s="65" t="str">
        <f t="shared" si="250"/>
        <v/>
      </c>
      <c r="AN605" s="66"/>
      <c r="AO605" s="65" t="str">
        <f t="shared" si="251"/>
        <v/>
      </c>
      <c r="AP605" s="65" t="str">
        <f t="shared" si="252"/>
        <v/>
      </c>
      <c r="AR605" s="67" t="str">
        <f t="shared" si="253"/>
        <v/>
      </c>
      <c r="AS605" s="67" t="str">
        <f>IF(K605="","",Input!D$27-(((L605*F$23-K605*F$22)*F$6))-Input!D$17+C$28)</f>
        <v/>
      </c>
      <c r="AT605" s="67"/>
      <c r="AU605" s="67" t="str">
        <f t="shared" si="254"/>
        <v/>
      </c>
      <c r="AV605" s="67" t="str">
        <f>IF(H605="","",Input!D$27-((I605*C$23-H605*C$22)*C$6)-Input!D$16+C$28)</f>
        <v/>
      </c>
      <c r="BA605" s="37"/>
      <c r="BB605" s="37"/>
      <c r="BD605" s="37"/>
      <c r="BE605" s="37"/>
      <c r="BJ605" s="1" t="str">
        <f t="shared" si="241"/>
        <v/>
      </c>
    </row>
    <row r="606" spans="8:62" x14ac:dyDescent="0.2">
      <c r="H606" s="18" t="str">
        <f>IF(DAT_ROOT!A603="","",DAT_ROOT!A603*Input!$D$41)</f>
        <v/>
      </c>
      <c r="I606" s="18" t="str">
        <f>IF(DAT_ROOT!B603="","",DAT_ROOT!B603*Input!$D$42)</f>
        <v/>
      </c>
      <c r="J606" s="17"/>
      <c r="K606" s="18" t="str">
        <f>IF(DAT_TIP!A603="","",DAT_TIP!A603*Input!$D$43)</f>
        <v/>
      </c>
      <c r="L606" s="18" t="str">
        <f>IF(DAT_TIP!B603="","",DAT_TIP!B603*Input!$D$44)</f>
        <v/>
      </c>
      <c r="M606" s="1">
        <f t="shared" si="242"/>
        <v>603</v>
      </c>
      <c r="N606" s="16" t="str">
        <f t="shared" si="231"/>
        <v/>
      </c>
      <c r="O606" s="16" t="str">
        <f t="shared" si="232"/>
        <v/>
      </c>
      <c r="P606" s="17"/>
      <c r="Q606" s="16" t="str">
        <f t="shared" si="233"/>
        <v/>
      </c>
      <c r="R606" s="16" t="str">
        <f t="shared" si="234"/>
        <v/>
      </c>
      <c r="T606" s="63" t="str">
        <f t="shared" si="243"/>
        <v/>
      </c>
      <c r="U606" s="63" t="str">
        <f t="shared" si="244"/>
        <v/>
      </c>
      <c r="V606" s="64"/>
      <c r="W606" s="63" t="str">
        <f t="shared" si="245"/>
        <v/>
      </c>
      <c r="X606" s="63" t="str">
        <f t="shared" si="246"/>
        <v/>
      </c>
      <c r="Y606" s="58"/>
      <c r="Z606" s="60" t="str">
        <f t="shared" si="235"/>
        <v/>
      </c>
      <c r="AA606" s="60" t="str">
        <f t="shared" si="247"/>
        <v/>
      </c>
      <c r="AB606" s="61"/>
      <c r="AC606" s="62" t="str">
        <f t="shared" si="236"/>
        <v/>
      </c>
      <c r="AD606" s="62" t="str">
        <f t="shared" si="248"/>
        <v/>
      </c>
      <c r="AE606" s="38"/>
      <c r="AF606" s="16" t="str">
        <f t="shared" si="237"/>
        <v/>
      </c>
      <c r="AG606" s="16" t="str">
        <f t="shared" si="238"/>
        <v/>
      </c>
      <c r="AH606" s="16"/>
      <c r="AI606" s="79" t="str">
        <f t="shared" si="239"/>
        <v/>
      </c>
      <c r="AJ606" s="79" t="str">
        <f t="shared" si="240"/>
        <v/>
      </c>
      <c r="AK606" s="59"/>
      <c r="AL606" s="65" t="str">
        <f t="shared" si="249"/>
        <v/>
      </c>
      <c r="AM606" s="65" t="str">
        <f t="shared" si="250"/>
        <v/>
      </c>
      <c r="AN606" s="66"/>
      <c r="AO606" s="65" t="str">
        <f t="shared" si="251"/>
        <v/>
      </c>
      <c r="AP606" s="65" t="str">
        <f t="shared" si="252"/>
        <v/>
      </c>
      <c r="AR606" s="67" t="str">
        <f t="shared" si="253"/>
        <v/>
      </c>
      <c r="AS606" s="67" t="str">
        <f>IF(K606="","",Input!D$27-(((L606*F$23-K606*F$22)*F$6))-Input!D$17+C$28)</f>
        <v/>
      </c>
      <c r="AT606" s="67"/>
      <c r="AU606" s="67" t="str">
        <f t="shared" si="254"/>
        <v/>
      </c>
      <c r="AV606" s="67" t="str">
        <f>IF(H606="","",Input!D$27-((I606*C$23-H606*C$22)*C$6)-Input!D$16+C$28)</f>
        <v/>
      </c>
      <c r="BA606" s="37"/>
      <c r="BB606" s="37"/>
      <c r="BD606" s="37"/>
      <c r="BE606" s="37"/>
      <c r="BJ606" s="1" t="str">
        <f t="shared" si="241"/>
        <v/>
      </c>
    </row>
    <row r="607" spans="8:62" x14ac:dyDescent="0.2">
      <c r="H607" s="18" t="str">
        <f>IF(DAT_ROOT!A604="","",DAT_ROOT!A604*Input!$D$41)</f>
        <v/>
      </c>
      <c r="I607" s="18" t="str">
        <f>IF(DAT_ROOT!B604="","",DAT_ROOT!B604*Input!$D$42)</f>
        <v/>
      </c>
      <c r="J607" s="17"/>
      <c r="K607" s="18" t="str">
        <f>IF(DAT_TIP!A604="","",DAT_TIP!A604*Input!$D$43)</f>
        <v/>
      </c>
      <c r="L607" s="18" t="str">
        <f>IF(DAT_TIP!B604="","",DAT_TIP!B604*Input!$D$44)</f>
        <v/>
      </c>
      <c r="M607" s="1">
        <f t="shared" si="242"/>
        <v>604</v>
      </c>
      <c r="N607" s="16" t="str">
        <f t="shared" si="231"/>
        <v/>
      </c>
      <c r="O607" s="16" t="str">
        <f t="shared" si="232"/>
        <v/>
      </c>
      <c r="P607" s="17"/>
      <c r="Q607" s="16" t="str">
        <f t="shared" si="233"/>
        <v/>
      </c>
      <c r="R607" s="16" t="str">
        <f t="shared" si="234"/>
        <v/>
      </c>
      <c r="T607" s="63" t="str">
        <f t="shared" si="243"/>
        <v/>
      </c>
      <c r="U607" s="63" t="str">
        <f t="shared" si="244"/>
        <v/>
      </c>
      <c r="V607" s="64"/>
      <c r="W607" s="63" t="str">
        <f t="shared" si="245"/>
        <v/>
      </c>
      <c r="X607" s="63" t="str">
        <f t="shared" si="246"/>
        <v/>
      </c>
      <c r="Y607" s="58"/>
      <c r="Z607" s="60" t="str">
        <f t="shared" si="235"/>
        <v/>
      </c>
      <c r="AA607" s="60" t="str">
        <f t="shared" si="247"/>
        <v/>
      </c>
      <c r="AB607" s="61"/>
      <c r="AC607" s="62" t="str">
        <f t="shared" si="236"/>
        <v/>
      </c>
      <c r="AD607" s="62" t="str">
        <f t="shared" si="248"/>
        <v/>
      </c>
      <c r="AE607" s="38"/>
      <c r="AF607" s="16" t="str">
        <f t="shared" si="237"/>
        <v/>
      </c>
      <c r="AG607" s="16" t="str">
        <f t="shared" si="238"/>
        <v/>
      </c>
      <c r="AH607" s="16"/>
      <c r="AI607" s="79" t="str">
        <f t="shared" si="239"/>
        <v/>
      </c>
      <c r="AJ607" s="79" t="str">
        <f t="shared" si="240"/>
        <v/>
      </c>
      <c r="AK607" s="59"/>
      <c r="AL607" s="65" t="str">
        <f t="shared" si="249"/>
        <v/>
      </c>
      <c r="AM607" s="65" t="str">
        <f t="shared" si="250"/>
        <v/>
      </c>
      <c r="AN607" s="66"/>
      <c r="AO607" s="65" t="str">
        <f t="shared" si="251"/>
        <v/>
      </c>
      <c r="AP607" s="65" t="str">
        <f t="shared" si="252"/>
        <v/>
      </c>
      <c r="AR607" s="67" t="str">
        <f t="shared" si="253"/>
        <v/>
      </c>
      <c r="AS607" s="67" t="str">
        <f>IF(K607="","",Input!D$27-(((L607*F$23-K607*F$22)*F$6))-Input!D$17+C$28)</f>
        <v/>
      </c>
      <c r="AT607" s="67"/>
      <c r="AU607" s="67" t="str">
        <f t="shared" si="254"/>
        <v/>
      </c>
      <c r="AV607" s="67" t="str">
        <f>IF(H607="","",Input!D$27-((I607*C$23-H607*C$22)*C$6)-Input!D$16+C$28)</f>
        <v/>
      </c>
      <c r="BA607" s="37"/>
      <c r="BB607" s="37"/>
      <c r="BD607" s="37"/>
      <c r="BE607" s="37"/>
      <c r="BJ607" s="1" t="str">
        <f t="shared" si="241"/>
        <v/>
      </c>
    </row>
    <row r="608" spans="8:62" x14ac:dyDescent="0.2">
      <c r="H608" s="18" t="str">
        <f>IF(DAT_ROOT!A605="","",DAT_ROOT!A605*Input!$D$41)</f>
        <v/>
      </c>
      <c r="I608" s="18" t="str">
        <f>IF(DAT_ROOT!B605="","",DAT_ROOT!B605*Input!$D$42)</f>
        <v/>
      </c>
      <c r="J608" s="17"/>
      <c r="K608" s="18" t="str">
        <f>IF(DAT_TIP!A605="","",DAT_TIP!A605*Input!$D$43)</f>
        <v/>
      </c>
      <c r="L608" s="18" t="str">
        <f>IF(DAT_TIP!B605="","",DAT_TIP!B605*Input!$D$44)</f>
        <v/>
      </c>
      <c r="M608" s="1">
        <f t="shared" si="242"/>
        <v>605</v>
      </c>
      <c r="N608" s="16" t="str">
        <f t="shared" si="231"/>
        <v/>
      </c>
      <c r="O608" s="16" t="str">
        <f t="shared" si="232"/>
        <v/>
      </c>
      <c r="P608" s="17"/>
      <c r="Q608" s="16" t="str">
        <f t="shared" si="233"/>
        <v/>
      </c>
      <c r="R608" s="16" t="str">
        <f t="shared" si="234"/>
        <v/>
      </c>
      <c r="T608" s="63" t="str">
        <f t="shared" si="243"/>
        <v/>
      </c>
      <c r="U608" s="63" t="str">
        <f t="shared" si="244"/>
        <v/>
      </c>
      <c r="V608" s="64"/>
      <c r="W608" s="63" t="str">
        <f t="shared" si="245"/>
        <v/>
      </c>
      <c r="X608" s="63" t="str">
        <f t="shared" si="246"/>
        <v/>
      </c>
      <c r="Y608" s="58"/>
      <c r="Z608" s="60" t="str">
        <f t="shared" si="235"/>
        <v/>
      </c>
      <c r="AA608" s="60" t="str">
        <f t="shared" si="247"/>
        <v/>
      </c>
      <c r="AB608" s="61"/>
      <c r="AC608" s="62" t="str">
        <f t="shared" si="236"/>
        <v/>
      </c>
      <c r="AD608" s="62" t="str">
        <f t="shared" si="248"/>
        <v/>
      </c>
      <c r="AE608" s="38"/>
      <c r="AF608" s="16" t="str">
        <f t="shared" si="237"/>
        <v/>
      </c>
      <c r="AG608" s="16" t="str">
        <f t="shared" si="238"/>
        <v/>
      </c>
      <c r="AH608" s="16"/>
      <c r="AI608" s="79" t="str">
        <f t="shared" si="239"/>
        <v/>
      </c>
      <c r="AJ608" s="79" t="str">
        <f t="shared" si="240"/>
        <v/>
      </c>
      <c r="AK608" s="59"/>
      <c r="AL608" s="65" t="str">
        <f t="shared" si="249"/>
        <v/>
      </c>
      <c r="AM608" s="65" t="str">
        <f t="shared" si="250"/>
        <v/>
      </c>
      <c r="AN608" s="66"/>
      <c r="AO608" s="65" t="str">
        <f t="shared" si="251"/>
        <v/>
      </c>
      <c r="AP608" s="65" t="str">
        <f t="shared" si="252"/>
        <v/>
      </c>
      <c r="AR608" s="67" t="str">
        <f t="shared" si="253"/>
        <v/>
      </c>
      <c r="AS608" s="67" t="str">
        <f>IF(K608="","",Input!D$27-(((L608*F$23-K608*F$22)*F$6))-Input!D$17+C$28)</f>
        <v/>
      </c>
      <c r="AT608" s="67"/>
      <c r="AU608" s="67" t="str">
        <f t="shared" si="254"/>
        <v/>
      </c>
      <c r="AV608" s="67" t="str">
        <f>IF(H608="","",Input!D$27-((I608*C$23-H608*C$22)*C$6)-Input!D$16+C$28)</f>
        <v/>
      </c>
      <c r="BA608" s="37"/>
      <c r="BB608" s="37"/>
      <c r="BD608" s="37"/>
      <c r="BE608" s="37"/>
      <c r="BJ608" s="1" t="str">
        <f t="shared" si="241"/>
        <v/>
      </c>
    </row>
    <row r="609" spans="8:62" x14ac:dyDescent="0.2">
      <c r="H609" s="18" t="str">
        <f>IF(DAT_ROOT!A606="","",DAT_ROOT!A606*Input!$D$41)</f>
        <v/>
      </c>
      <c r="I609" s="18" t="str">
        <f>IF(DAT_ROOT!B606="","",DAT_ROOT!B606*Input!$D$42)</f>
        <v/>
      </c>
      <c r="J609" s="17"/>
      <c r="K609" s="18" t="str">
        <f>IF(DAT_TIP!A606="","",DAT_TIP!A606*Input!$D$43)</f>
        <v/>
      </c>
      <c r="L609" s="18" t="str">
        <f>IF(DAT_TIP!B606="","",DAT_TIP!B606*Input!$D$44)</f>
        <v/>
      </c>
      <c r="M609" s="1">
        <f t="shared" si="242"/>
        <v>606</v>
      </c>
      <c r="N609" s="16" t="str">
        <f t="shared" si="231"/>
        <v/>
      </c>
      <c r="O609" s="16" t="str">
        <f t="shared" si="232"/>
        <v/>
      </c>
      <c r="P609" s="17"/>
      <c r="Q609" s="16" t="str">
        <f t="shared" si="233"/>
        <v/>
      </c>
      <c r="R609" s="16" t="str">
        <f t="shared" si="234"/>
        <v/>
      </c>
      <c r="T609" s="63" t="str">
        <f t="shared" si="243"/>
        <v/>
      </c>
      <c r="U609" s="63" t="str">
        <f t="shared" si="244"/>
        <v/>
      </c>
      <c r="V609" s="64"/>
      <c r="W609" s="63" t="str">
        <f t="shared" si="245"/>
        <v/>
      </c>
      <c r="X609" s="63" t="str">
        <f t="shared" si="246"/>
        <v/>
      </c>
      <c r="Y609" s="58"/>
      <c r="Z609" s="60" t="str">
        <f t="shared" si="235"/>
        <v/>
      </c>
      <c r="AA609" s="60" t="str">
        <f t="shared" si="247"/>
        <v/>
      </c>
      <c r="AB609" s="61"/>
      <c r="AC609" s="62" t="str">
        <f t="shared" si="236"/>
        <v/>
      </c>
      <c r="AD609" s="62" t="str">
        <f t="shared" si="248"/>
        <v/>
      </c>
      <c r="AE609" s="38"/>
      <c r="AF609" s="16" t="str">
        <f t="shared" si="237"/>
        <v/>
      </c>
      <c r="AG609" s="16" t="str">
        <f t="shared" si="238"/>
        <v/>
      </c>
      <c r="AH609" s="16"/>
      <c r="AI609" s="79" t="str">
        <f t="shared" si="239"/>
        <v/>
      </c>
      <c r="AJ609" s="79" t="str">
        <f t="shared" si="240"/>
        <v/>
      </c>
      <c r="AK609" s="59"/>
      <c r="AL609" s="65" t="str">
        <f t="shared" si="249"/>
        <v/>
      </c>
      <c r="AM609" s="65" t="str">
        <f t="shared" si="250"/>
        <v/>
      </c>
      <c r="AN609" s="66"/>
      <c r="AO609" s="65" t="str">
        <f t="shared" si="251"/>
        <v/>
      </c>
      <c r="AP609" s="65" t="str">
        <f t="shared" si="252"/>
        <v/>
      </c>
      <c r="AR609" s="67" t="str">
        <f t="shared" si="253"/>
        <v/>
      </c>
      <c r="AS609" s="67" t="str">
        <f>IF(K609="","",Input!D$27-(((L609*F$23-K609*F$22)*F$6))-Input!D$17+C$28)</f>
        <v/>
      </c>
      <c r="AT609" s="67"/>
      <c r="AU609" s="67" t="str">
        <f t="shared" si="254"/>
        <v/>
      </c>
      <c r="AV609" s="67" t="str">
        <f>IF(H609="","",Input!D$27-((I609*C$23-H609*C$22)*C$6)-Input!D$16+C$28)</f>
        <v/>
      </c>
      <c r="BA609" s="37"/>
      <c r="BB609" s="37"/>
      <c r="BD609" s="37"/>
      <c r="BE609" s="37"/>
      <c r="BJ609" s="1" t="str">
        <f t="shared" si="241"/>
        <v/>
      </c>
    </row>
    <row r="610" spans="8:62" x14ac:dyDescent="0.2">
      <c r="H610" s="18" t="str">
        <f>IF(DAT_ROOT!A607="","",DAT_ROOT!A607*Input!$D$41)</f>
        <v/>
      </c>
      <c r="I610" s="18" t="str">
        <f>IF(DAT_ROOT!B607="","",DAT_ROOT!B607*Input!$D$42)</f>
        <v/>
      </c>
      <c r="J610" s="17"/>
      <c r="K610" s="18" t="str">
        <f>IF(DAT_TIP!A607="","",DAT_TIP!A607*Input!$D$43)</f>
        <v/>
      </c>
      <c r="L610" s="18" t="str">
        <f>IF(DAT_TIP!B607="","",DAT_TIP!B607*Input!$D$44)</f>
        <v/>
      </c>
      <c r="M610" s="1">
        <f t="shared" si="242"/>
        <v>607</v>
      </c>
      <c r="N610" s="16" t="str">
        <f t="shared" si="231"/>
        <v/>
      </c>
      <c r="O610" s="16" t="str">
        <f t="shared" si="232"/>
        <v/>
      </c>
      <c r="P610" s="17"/>
      <c r="Q610" s="16" t="str">
        <f t="shared" si="233"/>
        <v/>
      </c>
      <c r="R610" s="16" t="str">
        <f t="shared" si="234"/>
        <v/>
      </c>
      <c r="T610" s="63" t="str">
        <f t="shared" si="243"/>
        <v/>
      </c>
      <c r="U610" s="63" t="str">
        <f t="shared" si="244"/>
        <v/>
      </c>
      <c r="V610" s="64"/>
      <c r="W610" s="63" t="str">
        <f t="shared" si="245"/>
        <v/>
      </c>
      <c r="X610" s="63" t="str">
        <f t="shared" si="246"/>
        <v/>
      </c>
      <c r="Y610" s="58"/>
      <c r="Z610" s="60" t="str">
        <f t="shared" si="235"/>
        <v/>
      </c>
      <c r="AA610" s="60" t="str">
        <f t="shared" si="247"/>
        <v/>
      </c>
      <c r="AB610" s="61"/>
      <c r="AC610" s="62" t="str">
        <f t="shared" si="236"/>
        <v/>
      </c>
      <c r="AD610" s="62" t="str">
        <f t="shared" si="248"/>
        <v/>
      </c>
      <c r="AE610" s="38"/>
      <c r="AF610" s="16" t="str">
        <f t="shared" si="237"/>
        <v/>
      </c>
      <c r="AG610" s="16" t="str">
        <f t="shared" si="238"/>
        <v/>
      </c>
      <c r="AH610" s="16"/>
      <c r="AI610" s="79" t="str">
        <f t="shared" si="239"/>
        <v/>
      </c>
      <c r="AJ610" s="79" t="str">
        <f t="shared" si="240"/>
        <v/>
      </c>
      <c r="AK610" s="59"/>
      <c r="AL610" s="65" t="str">
        <f t="shared" si="249"/>
        <v/>
      </c>
      <c r="AM610" s="65" t="str">
        <f t="shared" si="250"/>
        <v/>
      </c>
      <c r="AN610" s="66"/>
      <c r="AO610" s="65" t="str">
        <f t="shared" si="251"/>
        <v/>
      </c>
      <c r="AP610" s="65" t="str">
        <f t="shared" si="252"/>
        <v/>
      </c>
      <c r="AR610" s="67" t="str">
        <f t="shared" si="253"/>
        <v/>
      </c>
      <c r="AS610" s="67" t="str">
        <f>IF(K610="","",Input!D$27-(((L610*F$23-K610*F$22)*F$6))-Input!D$17+C$28)</f>
        <v/>
      </c>
      <c r="AT610" s="67"/>
      <c r="AU610" s="67" t="str">
        <f t="shared" si="254"/>
        <v/>
      </c>
      <c r="AV610" s="67" t="str">
        <f>IF(H610="","",Input!D$27-((I610*C$23-H610*C$22)*C$6)-Input!D$16+C$28)</f>
        <v/>
      </c>
      <c r="BA610" s="37"/>
      <c r="BB610" s="37"/>
      <c r="BD610" s="37"/>
      <c r="BE610" s="37"/>
      <c r="BJ610" s="1" t="str">
        <f t="shared" si="241"/>
        <v/>
      </c>
    </row>
    <row r="611" spans="8:62" x14ac:dyDescent="0.2">
      <c r="H611" s="18" t="str">
        <f>IF(DAT_ROOT!A608="","",DAT_ROOT!A608*Input!$D$41)</f>
        <v/>
      </c>
      <c r="I611" s="18" t="str">
        <f>IF(DAT_ROOT!B608="","",DAT_ROOT!B608*Input!$D$42)</f>
        <v/>
      </c>
      <c r="J611" s="17"/>
      <c r="K611" s="18" t="str">
        <f>IF(DAT_TIP!A608="","",DAT_TIP!A608*Input!$D$43)</f>
        <v/>
      </c>
      <c r="L611" s="18" t="str">
        <f>IF(DAT_TIP!B608="","",DAT_TIP!B608*Input!$D$44)</f>
        <v/>
      </c>
      <c r="M611" s="1">
        <f t="shared" si="242"/>
        <v>608</v>
      </c>
      <c r="N611" s="16" t="str">
        <f t="shared" si="231"/>
        <v/>
      </c>
      <c r="O611" s="16" t="str">
        <f t="shared" si="232"/>
        <v/>
      </c>
      <c r="P611" s="17"/>
      <c r="Q611" s="16" t="str">
        <f t="shared" si="233"/>
        <v/>
      </c>
      <c r="R611" s="16" t="str">
        <f t="shared" si="234"/>
        <v/>
      </c>
      <c r="T611" s="63" t="str">
        <f t="shared" si="243"/>
        <v/>
      </c>
      <c r="U611" s="63" t="str">
        <f t="shared" si="244"/>
        <v/>
      </c>
      <c r="V611" s="64"/>
      <c r="W611" s="63" t="str">
        <f t="shared" si="245"/>
        <v/>
      </c>
      <c r="X611" s="63" t="str">
        <f t="shared" si="246"/>
        <v/>
      </c>
      <c r="Y611" s="58"/>
      <c r="Z611" s="60" t="str">
        <f t="shared" si="235"/>
        <v/>
      </c>
      <c r="AA611" s="60" t="str">
        <f t="shared" si="247"/>
        <v/>
      </c>
      <c r="AB611" s="61"/>
      <c r="AC611" s="62" t="str">
        <f t="shared" si="236"/>
        <v/>
      </c>
      <c r="AD611" s="62" t="str">
        <f t="shared" si="248"/>
        <v/>
      </c>
      <c r="AE611" s="38"/>
      <c r="AF611" s="16" t="str">
        <f t="shared" si="237"/>
        <v/>
      </c>
      <c r="AG611" s="16" t="str">
        <f t="shared" si="238"/>
        <v/>
      </c>
      <c r="AH611" s="16"/>
      <c r="AI611" s="79" t="str">
        <f t="shared" si="239"/>
        <v/>
      </c>
      <c r="AJ611" s="79" t="str">
        <f t="shared" si="240"/>
        <v/>
      </c>
      <c r="AK611" s="59"/>
      <c r="AL611" s="65" t="str">
        <f t="shared" si="249"/>
        <v/>
      </c>
      <c r="AM611" s="65" t="str">
        <f t="shared" si="250"/>
        <v/>
      </c>
      <c r="AN611" s="66"/>
      <c r="AO611" s="65" t="str">
        <f t="shared" si="251"/>
        <v/>
      </c>
      <c r="AP611" s="65" t="str">
        <f t="shared" si="252"/>
        <v/>
      </c>
      <c r="AR611" s="67" t="str">
        <f t="shared" si="253"/>
        <v/>
      </c>
      <c r="AS611" s="67" t="str">
        <f>IF(K611="","",Input!D$27-(((L611*F$23-K611*F$22)*F$6))-Input!D$17+C$28)</f>
        <v/>
      </c>
      <c r="AT611" s="67"/>
      <c r="AU611" s="67" t="str">
        <f t="shared" si="254"/>
        <v/>
      </c>
      <c r="AV611" s="67" t="str">
        <f>IF(H611="","",Input!D$27-((I611*C$23-H611*C$22)*C$6)-Input!D$16+C$28)</f>
        <v/>
      </c>
      <c r="BA611" s="37"/>
      <c r="BB611" s="37"/>
      <c r="BD611" s="37"/>
      <c r="BE611" s="37"/>
      <c r="BJ611" s="1" t="str">
        <f t="shared" si="241"/>
        <v/>
      </c>
    </row>
    <row r="612" spans="8:62" x14ac:dyDescent="0.2">
      <c r="H612" s="18" t="str">
        <f>IF(DAT_ROOT!A609="","",DAT_ROOT!A609*Input!$D$41)</f>
        <v/>
      </c>
      <c r="I612" s="18" t="str">
        <f>IF(DAT_ROOT!B609="","",DAT_ROOT!B609*Input!$D$42)</f>
        <v/>
      </c>
      <c r="J612" s="17"/>
      <c r="K612" s="18" t="str">
        <f>IF(DAT_TIP!A609="","",DAT_TIP!A609*Input!$D$43)</f>
        <v/>
      </c>
      <c r="L612" s="18" t="str">
        <f>IF(DAT_TIP!B609="","",DAT_TIP!B609*Input!$D$44)</f>
        <v/>
      </c>
      <c r="M612" s="1">
        <f t="shared" si="242"/>
        <v>609</v>
      </c>
      <c r="N612" s="16" t="str">
        <f t="shared" si="231"/>
        <v/>
      </c>
      <c r="O612" s="16" t="str">
        <f t="shared" si="232"/>
        <v/>
      </c>
      <c r="P612" s="17"/>
      <c r="Q612" s="16" t="str">
        <f t="shared" si="233"/>
        <v/>
      </c>
      <c r="R612" s="16" t="str">
        <f t="shared" si="234"/>
        <v/>
      </c>
      <c r="T612" s="63" t="str">
        <f t="shared" si="243"/>
        <v/>
      </c>
      <c r="U612" s="63" t="str">
        <f t="shared" si="244"/>
        <v/>
      </c>
      <c r="V612" s="64"/>
      <c r="W612" s="63" t="str">
        <f t="shared" si="245"/>
        <v/>
      </c>
      <c r="X612" s="63" t="str">
        <f t="shared" si="246"/>
        <v/>
      </c>
      <c r="Y612" s="58"/>
      <c r="Z612" s="60" t="str">
        <f t="shared" si="235"/>
        <v/>
      </c>
      <c r="AA612" s="60" t="str">
        <f t="shared" si="247"/>
        <v/>
      </c>
      <c r="AB612" s="61"/>
      <c r="AC612" s="62" t="str">
        <f t="shared" si="236"/>
        <v/>
      </c>
      <c r="AD612" s="62" t="str">
        <f t="shared" si="248"/>
        <v/>
      </c>
      <c r="AE612" s="38"/>
      <c r="AF612" s="16" t="str">
        <f t="shared" si="237"/>
        <v/>
      </c>
      <c r="AG612" s="16" t="str">
        <f t="shared" si="238"/>
        <v/>
      </c>
      <c r="AH612" s="16"/>
      <c r="AI612" s="79" t="str">
        <f t="shared" si="239"/>
        <v/>
      </c>
      <c r="AJ612" s="79" t="str">
        <f t="shared" si="240"/>
        <v/>
      </c>
      <c r="AK612" s="59"/>
      <c r="AL612" s="65" t="str">
        <f t="shared" si="249"/>
        <v/>
      </c>
      <c r="AM612" s="65" t="str">
        <f t="shared" si="250"/>
        <v/>
      </c>
      <c r="AN612" s="66"/>
      <c r="AO612" s="65" t="str">
        <f t="shared" si="251"/>
        <v/>
      </c>
      <c r="AP612" s="65" t="str">
        <f t="shared" si="252"/>
        <v/>
      </c>
      <c r="AR612" s="67" t="str">
        <f t="shared" si="253"/>
        <v/>
      </c>
      <c r="AS612" s="67" t="str">
        <f>IF(K612="","",Input!D$27-(((L612*F$23-K612*F$22)*F$6))-Input!D$17+C$28)</f>
        <v/>
      </c>
      <c r="AT612" s="67"/>
      <c r="AU612" s="67" t="str">
        <f t="shared" si="254"/>
        <v/>
      </c>
      <c r="AV612" s="67" t="str">
        <f>IF(H612="","",Input!D$27-((I612*C$23-H612*C$22)*C$6)-Input!D$16+C$28)</f>
        <v/>
      </c>
      <c r="BA612" s="37"/>
      <c r="BB612" s="37"/>
      <c r="BD612" s="37"/>
      <c r="BE612" s="37"/>
      <c r="BJ612" s="1" t="str">
        <f t="shared" si="241"/>
        <v/>
      </c>
    </row>
    <row r="613" spans="8:62" x14ac:dyDescent="0.2">
      <c r="H613" s="18" t="str">
        <f>IF(DAT_ROOT!A610="","",DAT_ROOT!A610*Input!$D$41)</f>
        <v/>
      </c>
      <c r="I613" s="18" t="str">
        <f>IF(DAT_ROOT!B610="","",DAT_ROOT!B610*Input!$D$42)</f>
        <v/>
      </c>
      <c r="J613" s="17"/>
      <c r="K613" s="18" t="str">
        <f>IF(DAT_TIP!A610="","",DAT_TIP!A610*Input!$D$43)</f>
        <v/>
      </c>
      <c r="L613" s="18" t="str">
        <f>IF(DAT_TIP!B610="","",DAT_TIP!B610*Input!$D$44)</f>
        <v/>
      </c>
      <c r="M613" s="1">
        <f t="shared" si="242"/>
        <v>610</v>
      </c>
      <c r="N613" s="16" t="str">
        <f t="shared" si="231"/>
        <v/>
      </c>
      <c r="O613" s="16" t="str">
        <f t="shared" si="232"/>
        <v/>
      </c>
      <c r="P613" s="17"/>
      <c r="Q613" s="16" t="str">
        <f t="shared" si="233"/>
        <v/>
      </c>
      <c r="R613" s="16" t="str">
        <f t="shared" si="234"/>
        <v/>
      </c>
      <c r="T613" s="63" t="str">
        <f t="shared" si="243"/>
        <v/>
      </c>
      <c r="U613" s="63" t="str">
        <f t="shared" si="244"/>
        <v/>
      </c>
      <c r="V613" s="64"/>
      <c r="W613" s="63" t="str">
        <f t="shared" si="245"/>
        <v/>
      </c>
      <c r="X613" s="63" t="str">
        <f t="shared" si="246"/>
        <v/>
      </c>
      <c r="Y613" s="58"/>
      <c r="Z613" s="60" t="str">
        <f t="shared" si="235"/>
        <v/>
      </c>
      <c r="AA613" s="60" t="str">
        <f t="shared" si="247"/>
        <v/>
      </c>
      <c r="AB613" s="61"/>
      <c r="AC613" s="62" t="str">
        <f t="shared" si="236"/>
        <v/>
      </c>
      <c r="AD613" s="62" t="str">
        <f t="shared" si="248"/>
        <v/>
      </c>
      <c r="AE613" s="38"/>
      <c r="AF613" s="16" t="str">
        <f t="shared" si="237"/>
        <v/>
      </c>
      <c r="AG613" s="16" t="str">
        <f t="shared" si="238"/>
        <v/>
      </c>
      <c r="AH613" s="16"/>
      <c r="AI613" s="79" t="str">
        <f t="shared" si="239"/>
        <v/>
      </c>
      <c r="AJ613" s="79" t="str">
        <f t="shared" si="240"/>
        <v/>
      </c>
      <c r="AK613" s="59"/>
      <c r="AL613" s="65" t="str">
        <f t="shared" si="249"/>
        <v/>
      </c>
      <c r="AM613" s="65" t="str">
        <f t="shared" si="250"/>
        <v/>
      </c>
      <c r="AN613" s="66"/>
      <c r="AO613" s="65" t="str">
        <f t="shared" si="251"/>
        <v/>
      </c>
      <c r="AP613" s="65" t="str">
        <f t="shared" si="252"/>
        <v/>
      </c>
      <c r="AR613" s="67" t="str">
        <f t="shared" si="253"/>
        <v/>
      </c>
      <c r="AS613" s="67" t="str">
        <f>IF(K613="","",Input!D$27-(((L613*F$23-K613*F$22)*F$6))-Input!D$17+C$28)</f>
        <v/>
      </c>
      <c r="AT613" s="67"/>
      <c r="AU613" s="67" t="str">
        <f t="shared" si="254"/>
        <v/>
      </c>
      <c r="AV613" s="67" t="str">
        <f>IF(H613="","",Input!D$27-((I613*C$23-H613*C$22)*C$6)-Input!D$16+C$28)</f>
        <v/>
      </c>
      <c r="BA613" s="37"/>
      <c r="BB613" s="37"/>
      <c r="BD613" s="37"/>
      <c r="BE613" s="37"/>
      <c r="BJ613" s="1" t="str">
        <f t="shared" si="241"/>
        <v/>
      </c>
    </row>
    <row r="614" spans="8:62" x14ac:dyDescent="0.2">
      <c r="H614" s="18" t="str">
        <f>IF(DAT_ROOT!A611="","",DAT_ROOT!A611*Input!$D$41)</f>
        <v/>
      </c>
      <c r="I614" s="18" t="str">
        <f>IF(DAT_ROOT!B611="","",DAT_ROOT!B611*Input!$D$42)</f>
        <v/>
      </c>
      <c r="J614" s="17"/>
      <c r="K614" s="18" t="str">
        <f>IF(DAT_TIP!A611="","",DAT_TIP!A611*Input!$D$43)</f>
        <v/>
      </c>
      <c r="L614" s="18" t="str">
        <f>IF(DAT_TIP!B611="","",DAT_TIP!B611*Input!$D$44)</f>
        <v/>
      </c>
      <c r="M614" s="1">
        <f t="shared" si="242"/>
        <v>611</v>
      </c>
      <c r="N614" s="16" t="str">
        <f t="shared" si="231"/>
        <v/>
      </c>
      <c r="O614" s="16" t="str">
        <f t="shared" si="232"/>
        <v/>
      </c>
      <c r="P614" s="17"/>
      <c r="Q614" s="16" t="str">
        <f t="shared" si="233"/>
        <v/>
      </c>
      <c r="R614" s="16" t="str">
        <f t="shared" si="234"/>
        <v/>
      </c>
      <c r="T614" s="63" t="str">
        <f t="shared" si="243"/>
        <v/>
      </c>
      <c r="U614" s="63" t="str">
        <f t="shared" si="244"/>
        <v/>
      </c>
      <c r="V614" s="64"/>
      <c r="W614" s="63" t="str">
        <f t="shared" si="245"/>
        <v/>
      </c>
      <c r="X614" s="63" t="str">
        <f t="shared" si="246"/>
        <v/>
      </c>
      <c r="Y614" s="58"/>
      <c r="Z614" s="60" t="str">
        <f t="shared" si="235"/>
        <v/>
      </c>
      <c r="AA614" s="60" t="str">
        <f t="shared" si="247"/>
        <v/>
      </c>
      <c r="AB614" s="61"/>
      <c r="AC614" s="62" t="str">
        <f t="shared" si="236"/>
        <v/>
      </c>
      <c r="AD614" s="62" t="str">
        <f t="shared" si="248"/>
        <v/>
      </c>
      <c r="AE614" s="38"/>
      <c r="AF614" s="16" t="str">
        <f t="shared" si="237"/>
        <v/>
      </c>
      <c r="AG614" s="16" t="str">
        <f t="shared" si="238"/>
        <v/>
      </c>
      <c r="AH614" s="16"/>
      <c r="AI614" s="79" t="str">
        <f t="shared" si="239"/>
        <v/>
      </c>
      <c r="AJ614" s="79" t="str">
        <f t="shared" si="240"/>
        <v/>
      </c>
      <c r="AK614" s="59"/>
      <c r="AL614" s="65" t="str">
        <f t="shared" si="249"/>
        <v/>
      </c>
      <c r="AM614" s="65" t="str">
        <f t="shared" si="250"/>
        <v/>
      </c>
      <c r="AN614" s="66"/>
      <c r="AO614" s="65" t="str">
        <f t="shared" si="251"/>
        <v/>
      </c>
      <c r="AP614" s="65" t="str">
        <f t="shared" si="252"/>
        <v/>
      </c>
      <c r="AR614" s="67" t="str">
        <f t="shared" si="253"/>
        <v/>
      </c>
      <c r="AS614" s="67" t="str">
        <f>IF(K614="","",Input!D$27-(((L614*F$23-K614*F$22)*F$6))-Input!D$17+C$28)</f>
        <v/>
      </c>
      <c r="AT614" s="67"/>
      <c r="AU614" s="67" t="str">
        <f t="shared" si="254"/>
        <v/>
      </c>
      <c r="AV614" s="67" t="str">
        <f>IF(H614="","",Input!D$27-((I614*C$23-H614*C$22)*C$6)-Input!D$16+C$28)</f>
        <v/>
      </c>
      <c r="BA614" s="37"/>
      <c r="BB614" s="37"/>
      <c r="BD614" s="37"/>
      <c r="BE614" s="37"/>
      <c r="BJ614" s="1" t="str">
        <f t="shared" si="241"/>
        <v/>
      </c>
    </row>
    <row r="615" spans="8:62" x14ac:dyDescent="0.2">
      <c r="H615" s="18" t="str">
        <f>IF(DAT_ROOT!A612="","",DAT_ROOT!A612*Input!$D$41)</f>
        <v/>
      </c>
      <c r="I615" s="18" t="str">
        <f>IF(DAT_ROOT!B612="","",DAT_ROOT!B612*Input!$D$42)</f>
        <v/>
      </c>
      <c r="J615" s="17"/>
      <c r="K615" s="18" t="str">
        <f>IF(DAT_TIP!A612="","",DAT_TIP!A612*Input!$D$43)</f>
        <v/>
      </c>
      <c r="L615" s="18" t="str">
        <f>IF(DAT_TIP!B612="","",DAT_TIP!B612*Input!$D$44)</f>
        <v/>
      </c>
      <c r="M615" s="1">
        <f t="shared" si="242"/>
        <v>612</v>
      </c>
      <c r="N615" s="16" t="str">
        <f t="shared" si="231"/>
        <v/>
      </c>
      <c r="O615" s="16" t="str">
        <f t="shared" si="232"/>
        <v/>
      </c>
      <c r="P615" s="17"/>
      <c r="Q615" s="16" t="str">
        <f t="shared" si="233"/>
        <v/>
      </c>
      <c r="R615" s="16" t="str">
        <f t="shared" si="234"/>
        <v/>
      </c>
      <c r="T615" s="63" t="str">
        <f t="shared" si="243"/>
        <v/>
      </c>
      <c r="U615" s="63" t="str">
        <f t="shared" si="244"/>
        <v/>
      </c>
      <c r="V615" s="64"/>
      <c r="W615" s="63" t="str">
        <f t="shared" si="245"/>
        <v/>
      </c>
      <c r="X615" s="63" t="str">
        <f t="shared" si="246"/>
        <v/>
      </c>
      <c r="Y615" s="58"/>
      <c r="Z615" s="60" t="str">
        <f t="shared" si="235"/>
        <v/>
      </c>
      <c r="AA615" s="60" t="str">
        <f t="shared" si="247"/>
        <v/>
      </c>
      <c r="AB615" s="61"/>
      <c r="AC615" s="62" t="str">
        <f t="shared" si="236"/>
        <v/>
      </c>
      <c r="AD615" s="62" t="str">
        <f t="shared" si="248"/>
        <v/>
      </c>
      <c r="AE615" s="38"/>
      <c r="AF615" s="16" t="str">
        <f t="shared" si="237"/>
        <v/>
      </c>
      <c r="AG615" s="16" t="str">
        <f t="shared" si="238"/>
        <v/>
      </c>
      <c r="AH615" s="16"/>
      <c r="AI615" s="79" t="str">
        <f t="shared" si="239"/>
        <v/>
      </c>
      <c r="AJ615" s="79" t="str">
        <f t="shared" si="240"/>
        <v/>
      </c>
      <c r="AK615" s="59"/>
      <c r="AL615" s="65" t="str">
        <f t="shared" si="249"/>
        <v/>
      </c>
      <c r="AM615" s="65" t="str">
        <f t="shared" si="250"/>
        <v/>
      </c>
      <c r="AN615" s="66"/>
      <c r="AO615" s="65" t="str">
        <f t="shared" si="251"/>
        <v/>
      </c>
      <c r="AP615" s="65" t="str">
        <f t="shared" si="252"/>
        <v/>
      </c>
      <c r="AR615" s="67" t="str">
        <f t="shared" si="253"/>
        <v/>
      </c>
      <c r="AS615" s="67" t="str">
        <f>IF(K615="","",Input!D$27-(((L615*F$23-K615*F$22)*F$6))-Input!D$17+C$28)</f>
        <v/>
      </c>
      <c r="AT615" s="67"/>
      <c r="AU615" s="67" t="str">
        <f t="shared" si="254"/>
        <v/>
      </c>
      <c r="AV615" s="67" t="str">
        <f>IF(H615="","",Input!D$27-((I615*C$23-H615*C$22)*C$6)-Input!D$16+C$28)</f>
        <v/>
      </c>
      <c r="BA615" s="37"/>
      <c r="BB615" s="37"/>
      <c r="BD615" s="37"/>
      <c r="BE615" s="37"/>
      <c r="BJ615" s="1" t="str">
        <f t="shared" si="241"/>
        <v/>
      </c>
    </row>
    <row r="616" spans="8:62" x14ac:dyDescent="0.2">
      <c r="H616" s="18" t="str">
        <f>IF(DAT_ROOT!A613="","",DAT_ROOT!A613*Input!$D$41)</f>
        <v/>
      </c>
      <c r="I616" s="18" t="str">
        <f>IF(DAT_ROOT!B613="","",DAT_ROOT!B613*Input!$D$42)</f>
        <v/>
      </c>
      <c r="J616" s="17"/>
      <c r="K616" s="18" t="str">
        <f>IF(DAT_TIP!A613="","",DAT_TIP!A613*Input!$D$43)</f>
        <v/>
      </c>
      <c r="L616" s="18" t="str">
        <f>IF(DAT_TIP!B613="","",DAT_TIP!B613*Input!$D$44)</f>
        <v/>
      </c>
      <c r="M616" s="1">
        <f t="shared" si="242"/>
        <v>613</v>
      </c>
      <c r="N616" s="16" t="str">
        <f t="shared" si="231"/>
        <v/>
      </c>
      <c r="O616" s="16" t="str">
        <f t="shared" si="232"/>
        <v/>
      </c>
      <c r="P616" s="17"/>
      <c r="Q616" s="16" t="str">
        <f t="shared" si="233"/>
        <v/>
      </c>
      <c r="R616" s="16" t="str">
        <f t="shared" si="234"/>
        <v/>
      </c>
      <c r="T616" s="63" t="str">
        <f t="shared" si="243"/>
        <v/>
      </c>
      <c r="U616" s="63" t="str">
        <f t="shared" si="244"/>
        <v/>
      </c>
      <c r="V616" s="64"/>
      <c r="W616" s="63" t="str">
        <f t="shared" si="245"/>
        <v/>
      </c>
      <c r="X616" s="63" t="str">
        <f t="shared" si="246"/>
        <v/>
      </c>
      <c r="Y616" s="58"/>
      <c r="Z616" s="60" t="str">
        <f t="shared" si="235"/>
        <v/>
      </c>
      <c r="AA616" s="60" t="str">
        <f t="shared" si="247"/>
        <v/>
      </c>
      <c r="AB616" s="61"/>
      <c r="AC616" s="62" t="str">
        <f t="shared" si="236"/>
        <v/>
      </c>
      <c r="AD616" s="62" t="str">
        <f t="shared" si="248"/>
        <v/>
      </c>
      <c r="AE616" s="38"/>
      <c r="AF616" s="16" t="str">
        <f t="shared" si="237"/>
        <v/>
      </c>
      <c r="AG616" s="16" t="str">
        <f t="shared" si="238"/>
        <v/>
      </c>
      <c r="AH616" s="16"/>
      <c r="AI616" s="79" t="str">
        <f t="shared" si="239"/>
        <v/>
      </c>
      <c r="AJ616" s="79" t="str">
        <f t="shared" si="240"/>
        <v/>
      </c>
      <c r="AK616" s="59"/>
      <c r="AL616" s="65" t="str">
        <f t="shared" si="249"/>
        <v/>
      </c>
      <c r="AM616" s="65" t="str">
        <f t="shared" si="250"/>
        <v/>
      </c>
      <c r="AN616" s="66"/>
      <c r="AO616" s="65" t="str">
        <f t="shared" si="251"/>
        <v/>
      </c>
      <c r="AP616" s="65" t="str">
        <f t="shared" si="252"/>
        <v/>
      </c>
      <c r="AR616" s="67" t="str">
        <f t="shared" si="253"/>
        <v/>
      </c>
      <c r="AS616" s="67" t="str">
        <f>IF(K616="","",Input!D$27-(((L616*F$23-K616*F$22)*F$6))-Input!D$17+C$28)</f>
        <v/>
      </c>
      <c r="AT616" s="67"/>
      <c r="AU616" s="67" t="str">
        <f t="shared" si="254"/>
        <v/>
      </c>
      <c r="AV616" s="67" t="str">
        <f>IF(H616="","",Input!D$27-((I616*C$23-H616*C$22)*C$6)-Input!D$16+C$28)</f>
        <v/>
      </c>
      <c r="BA616" s="37"/>
      <c r="BB616" s="37"/>
      <c r="BD616" s="37"/>
      <c r="BE616" s="37"/>
      <c r="BJ616" s="1" t="str">
        <f t="shared" si="241"/>
        <v/>
      </c>
    </row>
    <row r="617" spans="8:62" x14ac:dyDescent="0.2">
      <c r="H617" s="18" t="str">
        <f>IF(DAT_ROOT!A614="","",DAT_ROOT!A614*Input!$D$41)</f>
        <v/>
      </c>
      <c r="I617" s="18" t="str">
        <f>IF(DAT_ROOT!B614="","",DAT_ROOT!B614*Input!$D$42)</f>
        <v/>
      </c>
      <c r="J617" s="17"/>
      <c r="K617" s="18" t="str">
        <f>IF(DAT_TIP!A614="","",DAT_TIP!A614*Input!$D$43)</f>
        <v/>
      </c>
      <c r="L617" s="18" t="str">
        <f>IF(DAT_TIP!B614="","",DAT_TIP!B614*Input!$D$44)</f>
        <v/>
      </c>
      <c r="M617" s="1">
        <f t="shared" si="242"/>
        <v>614</v>
      </c>
      <c r="N617" s="16" t="str">
        <f t="shared" si="231"/>
        <v/>
      </c>
      <c r="O617" s="16" t="str">
        <f t="shared" si="232"/>
        <v/>
      </c>
      <c r="P617" s="17"/>
      <c r="Q617" s="16" t="str">
        <f t="shared" si="233"/>
        <v/>
      </c>
      <c r="R617" s="16" t="str">
        <f t="shared" si="234"/>
        <v/>
      </c>
      <c r="T617" s="63" t="str">
        <f t="shared" si="243"/>
        <v/>
      </c>
      <c r="U617" s="63" t="str">
        <f t="shared" si="244"/>
        <v/>
      </c>
      <c r="V617" s="64"/>
      <c r="W617" s="63" t="str">
        <f t="shared" si="245"/>
        <v/>
      </c>
      <c r="X617" s="63" t="str">
        <f t="shared" si="246"/>
        <v/>
      </c>
      <c r="Y617" s="58"/>
      <c r="Z617" s="60" t="str">
        <f t="shared" si="235"/>
        <v/>
      </c>
      <c r="AA617" s="60" t="str">
        <f t="shared" si="247"/>
        <v/>
      </c>
      <c r="AB617" s="61"/>
      <c r="AC617" s="62" t="str">
        <f t="shared" si="236"/>
        <v/>
      </c>
      <c r="AD617" s="62" t="str">
        <f t="shared" si="248"/>
        <v/>
      </c>
      <c r="AE617" s="38"/>
      <c r="AF617" s="16" t="str">
        <f t="shared" si="237"/>
        <v/>
      </c>
      <c r="AG617" s="16" t="str">
        <f t="shared" si="238"/>
        <v/>
      </c>
      <c r="AH617" s="16"/>
      <c r="AI617" s="79" t="str">
        <f t="shared" si="239"/>
        <v/>
      </c>
      <c r="AJ617" s="79" t="str">
        <f t="shared" si="240"/>
        <v/>
      </c>
      <c r="AK617" s="59"/>
      <c r="AL617" s="65" t="str">
        <f t="shared" si="249"/>
        <v/>
      </c>
      <c r="AM617" s="65" t="str">
        <f t="shared" si="250"/>
        <v/>
      </c>
      <c r="AN617" s="66"/>
      <c r="AO617" s="65" t="str">
        <f t="shared" si="251"/>
        <v/>
      </c>
      <c r="AP617" s="65" t="str">
        <f t="shared" si="252"/>
        <v/>
      </c>
      <c r="AR617" s="67" t="str">
        <f t="shared" si="253"/>
        <v/>
      </c>
      <c r="AS617" s="67" t="str">
        <f>IF(K617="","",Input!D$27-(((L617*F$23-K617*F$22)*F$6))-Input!D$17+C$28)</f>
        <v/>
      </c>
      <c r="AT617" s="67"/>
      <c r="AU617" s="67" t="str">
        <f t="shared" si="254"/>
        <v/>
      </c>
      <c r="AV617" s="67" t="str">
        <f>IF(H617="","",Input!D$27-((I617*C$23-H617*C$22)*C$6)-Input!D$16+C$28)</f>
        <v/>
      </c>
      <c r="BA617" s="37"/>
      <c r="BB617" s="37"/>
      <c r="BD617" s="37"/>
      <c r="BE617" s="37"/>
      <c r="BJ617" s="1" t="str">
        <f t="shared" si="241"/>
        <v/>
      </c>
    </row>
    <row r="618" spans="8:62" x14ac:dyDescent="0.2">
      <c r="H618" s="18" t="str">
        <f>IF(DAT_ROOT!A615="","",DAT_ROOT!A615*Input!$D$41)</f>
        <v/>
      </c>
      <c r="I618" s="18" t="str">
        <f>IF(DAT_ROOT!B615="","",DAT_ROOT!B615*Input!$D$42)</f>
        <v/>
      </c>
      <c r="J618" s="17"/>
      <c r="K618" s="18" t="str">
        <f>IF(DAT_TIP!A615="","",DAT_TIP!A615*Input!$D$43)</f>
        <v/>
      </c>
      <c r="L618" s="18" t="str">
        <f>IF(DAT_TIP!B615="","",DAT_TIP!B615*Input!$D$44)</f>
        <v/>
      </c>
      <c r="M618" s="1">
        <f t="shared" si="242"/>
        <v>615</v>
      </c>
      <c r="N618" s="16" t="str">
        <f t="shared" si="231"/>
        <v/>
      </c>
      <c r="O618" s="16" t="str">
        <f t="shared" si="232"/>
        <v/>
      </c>
      <c r="P618" s="17"/>
      <c r="Q618" s="16" t="str">
        <f t="shared" si="233"/>
        <v/>
      </c>
      <c r="R618" s="16" t="str">
        <f t="shared" si="234"/>
        <v/>
      </c>
      <c r="T618" s="63" t="str">
        <f t="shared" si="243"/>
        <v/>
      </c>
      <c r="U618" s="63" t="str">
        <f t="shared" si="244"/>
        <v/>
      </c>
      <c r="V618" s="64"/>
      <c r="W618" s="63" t="str">
        <f t="shared" si="245"/>
        <v/>
      </c>
      <c r="X618" s="63" t="str">
        <f t="shared" si="246"/>
        <v/>
      </c>
      <c r="Y618" s="58"/>
      <c r="Z618" s="60" t="str">
        <f t="shared" si="235"/>
        <v/>
      </c>
      <c r="AA618" s="60" t="str">
        <f t="shared" si="247"/>
        <v/>
      </c>
      <c r="AB618" s="61"/>
      <c r="AC618" s="62" t="str">
        <f t="shared" si="236"/>
        <v/>
      </c>
      <c r="AD618" s="62" t="str">
        <f t="shared" si="248"/>
        <v/>
      </c>
      <c r="AE618" s="38"/>
      <c r="AF618" s="16" t="str">
        <f t="shared" si="237"/>
        <v/>
      </c>
      <c r="AG618" s="16" t="str">
        <f t="shared" si="238"/>
        <v/>
      </c>
      <c r="AH618" s="16"/>
      <c r="AI618" s="79" t="str">
        <f t="shared" si="239"/>
        <v/>
      </c>
      <c r="AJ618" s="79" t="str">
        <f t="shared" si="240"/>
        <v/>
      </c>
      <c r="AK618" s="59"/>
      <c r="AL618" s="65" t="str">
        <f t="shared" si="249"/>
        <v/>
      </c>
      <c r="AM618" s="65" t="str">
        <f t="shared" si="250"/>
        <v/>
      </c>
      <c r="AN618" s="66"/>
      <c r="AO618" s="65" t="str">
        <f t="shared" si="251"/>
        <v/>
      </c>
      <c r="AP618" s="65" t="str">
        <f t="shared" si="252"/>
        <v/>
      </c>
      <c r="AR618" s="67" t="str">
        <f t="shared" si="253"/>
        <v/>
      </c>
      <c r="AS618" s="67" t="str">
        <f>IF(K618="","",Input!D$27-(((L618*F$23-K618*F$22)*F$6))-Input!D$17+C$28)</f>
        <v/>
      </c>
      <c r="AT618" s="67"/>
      <c r="AU618" s="67" t="str">
        <f t="shared" si="254"/>
        <v/>
      </c>
      <c r="AV618" s="67" t="str">
        <f>IF(H618="","",Input!D$27-((I618*C$23-H618*C$22)*C$6)-Input!D$16+C$28)</f>
        <v/>
      </c>
      <c r="BA618" s="37"/>
      <c r="BB618" s="37"/>
      <c r="BD618" s="37"/>
      <c r="BE618" s="37"/>
      <c r="BJ618" s="1" t="str">
        <f t="shared" si="241"/>
        <v/>
      </c>
    </row>
    <row r="619" spans="8:62" x14ac:dyDescent="0.2">
      <c r="H619" s="18" t="str">
        <f>IF(DAT_ROOT!A616="","",DAT_ROOT!A616*Input!$D$41)</f>
        <v/>
      </c>
      <c r="I619" s="18" t="str">
        <f>IF(DAT_ROOT!B616="","",DAT_ROOT!B616*Input!$D$42)</f>
        <v/>
      </c>
      <c r="J619" s="17"/>
      <c r="K619" s="18" t="str">
        <f>IF(DAT_TIP!A616="","",DAT_TIP!A616*Input!$D$43)</f>
        <v/>
      </c>
      <c r="L619" s="18" t="str">
        <f>IF(DAT_TIP!B616="","",DAT_TIP!B616*Input!$D$44)</f>
        <v/>
      </c>
      <c r="M619" s="1">
        <f t="shared" si="242"/>
        <v>616</v>
      </c>
      <c r="N619" s="16" t="str">
        <f t="shared" si="231"/>
        <v/>
      </c>
      <c r="O619" s="16" t="str">
        <f t="shared" si="232"/>
        <v/>
      </c>
      <c r="P619" s="17"/>
      <c r="Q619" s="16" t="str">
        <f t="shared" si="233"/>
        <v/>
      </c>
      <c r="R619" s="16" t="str">
        <f t="shared" si="234"/>
        <v/>
      </c>
      <c r="T619" s="63" t="str">
        <f t="shared" si="243"/>
        <v/>
      </c>
      <c r="U619" s="63" t="str">
        <f t="shared" si="244"/>
        <v/>
      </c>
      <c r="V619" s="64"/>
      <c r="W619" s="63" t="str">
        <f t="shared" si="245"/>
        <v/>
      </c>
      <c r="X619" s="63" t="str">
        <f t="shared" si="246"/>
        <v/>
      </c>
      <c r="Y619" s="58"/>
      <c r="Z619" s="60" t="str">
        <f t="shared" si="235"/>
        <v/>
      </c>
      <c r="AA619" s="60" t="str">
        <f t="shared" si="247"/>
        <v/>
      </c>
      <c r="AB619" s="61"/>
      <c r="AC619" s="62" t="str">
        <f t="shared" si="236"/>
        <v/>
      </c>
      <c r="AD619" s="62" t="str">
        <f t="shared" si="248"/>
        <v/>
      </c>
      <c r="AE619" s="38"/>
      <c r="AF619" s="16" t="str">
        <f t="shared" si="237"/>
        <v/>
      </c>
      <c r="AG619" s="16" t="str">
        <f t="shared" si="238"/>
        <v/>
      </c>
      <c r="AH619" s="16"/>
      <c r="AI619" s="79" t="str">
        <f t="shared" si="239"/>
        <v/>
      </c>
      <c r="AJ619" s="79" t="str">
        <f t="shared" si="240"/>
        <v/>
      </c>
      <c r="AK619" s="59"/>
      <c r="AL619" s="65" t="str">
        <f t="shared" si="249"/>
        <v/>
      </c>
      <c r="AM619" s="65" t="str">
        <f t="shared" si="250"/>
        <v/>
      </c>
      <c r="AN619" s="66"/>
      <c r="AO619" s="65" t="str">
        <f t="shared" si="251"/>
        <v/>
      </c>
      <c r="AP619" s="65" t="str">
        <f t="shared" si="252"/>
        <v/>
      </c>
      <c r="AR619" s="67" t="str">
        <f t="shared" si="253"/>
        <v/>
      </c>
      <c r="AS619" s="67" t="str">
        <f>IF(K619="","",Input!D$27-(((L619*F$23-K619*F$22)*F$6))-Input!D$17+C$28)</f>
        <v/>
      </c>
      <c r="AT619" s="67"/>
      <c r="AU619" s="67" t="str">
        <f t="shared" si="254"/>
        <v/>
      </c>
      <c r="AV619" s="67" t="str">
        <f>IF(H619="","",Input!D$27-((I619*C$23-H619*C$22)*C$6)-Input!D$16+C$28)</f>
        <v/>
      </c>
      <c r="BA619" s="37"/>
      <c r="BB619" s="37"/>
      <c r="BD619" s="37"/>
      <c r="BE619" s="37"/>
      <c r="BJ619" s="1" t="str">
        <f t="shared" si="241"/>
        <v/>
      </c>
    </row>
    <row r="620" spans="8:62" x14ac:dyDescent="0.2">
      <c r="H620" s="18" t="str">
        <f>IF(DAT_ROOT!A617="","",DAT_ROOT!A617*Input!$D$41)</f>
        <v/>
      </c>
      <c r="I620" s="18" t="str">
        <f>IF(DAT_ROOT!B617="","",DAT_ROOT!B617*Input!$D$42)</f>
        <v/>
      </c>
      <c r="J620" s="17"/>
      <c r="K620" s="18" t="str">
        <f>IF(DAT_TIP!A617="","",DAT_TIP!A617*Input!$D$43)</f>
        <v/>
      </c>
      <c r="L620" s="18" t="str">
        <f>IF(DAT_TIP!B617="","",DAT_TIP!B617*Input!$D$44)</f>
        <v/>
      </c>
      <c r="M620" s="1">
        <f t="shared" si="242"/>
        <v>617</v>
      </c>
      <c r="N620" s="16" t="str">
        <f t="shared" si="231"/>
        <v/>
      </c>
      <c r="O620" s="16" t="str">
        <f t="shared" si="232"/>
        <v/>
      </c>
      <c r="P620" s="17"/>
      <c r="Q620" s="16" t="str">
        <f t="shared" si="233"/>
        <v/>
      </c>
      <c r="R620" s="16" t="str">
        <f t="shared" si="234"/>
        <v/>
      </c>
      <c r="T620" s="63" t="str">
        <f t="shared" si="243"/>
        <v/>
      </c>
      <c r="U620" s="63" t="str">
        <f t="shared" si="244"/>
        <v/>
      </c>
      <c r="V620" s="64"/>
      <c r="W620" s="63" t="str">
        <f t="shared" si="245"/>
        <v/>
      </c>
      <c r="X620" s="63" t="str">
        <f t="shared" si="246"/>
        <v/>
      </c>
      <c r="Y620" s="58"/>
      <c r="Z620" s="60" t="str">
        <f t="shared" si="235"/>
        <v/>
      </c>
      <c r="AA620" s="60" t="str">
        <f t="shared" si="247"/>
        <v/>
      </c>
      <c r="AB620" s="61"/>
      <c r="AC620" s="62" t="str">
        <f t="shared" si="236"/>
        <v/>
      </c>
      <c r="AD620" s="62" t="str">
        <f t="shared" si="248"/>
        <v/>
      </c>
      <c r="AE620" s="38"/>
      <c r="AF620" s="16" t="str">
        <f t="shared" si="237"/>
        <v/>
      </c>
      <c r="AG620" s="16" t="str">
        <f t="shared" si="238"/>
        <v/>
      </c>
      <c r="AH620" s="16"/>
      <c r="AI620" s="79" t="str">
        <f t="shared" si="239"/>
        <v/>
      </c>
      <c r="AJ620" s="79" t="str">
        <f t="shared" si="240"/>
        <v/>
      </c>
      <c r="AK620" s="59"/>
      <c r="AL620" s="65" t="str">
        <f t="shared" si="249"/>
        <v/>
      </c>
      <c r="AM620" s="65" t="str">
        <f t="shared" si="250"/>
        <v/>
      </c>
      <c r="AN620" s="66"/>
      <c r="AO620" s="65" t="str">
        <f t="shared" si="251"/>
        <v/>
      </c>
      <c r="AP620" s="65" t="str">
        <f t="shared" si="252"/>
        <v/>
      </c>
      <c r="AR620" s="67" t="str">
        <f t="shared" si="253"/>
        <v/>
      </c>
      <c r="AS620" s="67" t="str">
        <f>IF(K620="","",Input!D$27-(((L620*F$23-K620*F$22)*F$6))-Input!D$17+C$28)</f>
        <v/>
      </c>
      <c r="AT620" s="67"/>
      <c r="AU620" s="67" t="str">
        <f t="shared" si="254"/>
        <v/>
      </c>
      <c r="AV620" s="67" t="str">
        <f>IF(H620="","",Input!D$27-((I620*C$23-H620*C$22)*C$6)-Input!D$16+C$28)</f>
        <v/>
      </c>
      <c r="BA620" s="37"/>
      <c r="BB620" s="37"/>
      <c r="BD620" s="37"/>
      <c r="BE620" s="37"/>
      <c r="BJ620" s="1" t="str">
        <f t="shared" si="241"/>
        <v/>
      </c>
    </row>
    <row r="621" spans="8:62" x14ac:dyDescent="0.2">
      <c r="H621" s="18" t="str">
        <f>IF(DAT_ROOT!A618="","",DAT_ROOT!A618*Input!$D$41)</f>
        <v/>
      </c>
      <c r="I621" s="18" t="str">
        <f>IF(DAT_ROOT!B618="","",DAT_ROOT!B618*Input!$D$42)</f>
        <v/>
      </c>
      <c r="J621" s="17"/>
      <c r="K621" s="18" t="str">
        <f>IF(DAT_TIP!A618="","",DAT_TIP!A618*Input!$D$43)</f>
        <v/>
      </c>
      <c r="L621" s="18" t="str">
        <f>IF(DAT_TIP!B618="","",DAT_TIP!B618*Input!$D$44)</f>
        <v/>
      </c>
      <c r="M621" s="1">
        <f t="shared" si="242"/>
        <v>618</v>
      </c>
      <c r="N621" s="16" t="str">
        <f t="shared" si="231"/>
        <v/>
      </c>
      <c r="O621" s="16" t="str">
        <f t="shared" si="232"/>
        <v/>
      </c>
      <c r="P621" s="17"/>
      <c r="Q621" s="16" t="str">
        <f t="shared" si="233"/>
        <v/>
      </c>
      <c r="R621" s="16" t="str">
        <f t="shared" si="234"/>
        <v/>
      </c>
      <c r="T621" s="63" t="str">
        <f t="shared" si="243"/>
        <v/>
      </c>
      <c r="U621" s="63" t="str">
        <f t="shared" si="244"/>
        <v/>
      </c>
      <c r="V621" s="64"/>
      <c r="W621" s="63" t="str">
        <f t="shared" si="245"/>
        <v/>
      </c>
      <c r="X621" s="63" t="str">
        <f t="shared" si="246"/>
        <v/>
      </c>
      <c r="Y621" s="58"/>
      <c r="Z621" s="60" t="str">
        <f t="shared" si="235"/>
        <v/>
      </c>
      <c r="AA621" s="60" t="str">
        <f t="shared" si="247"/>
        <v/>
      </c>
      <c r="AB621" s="61"/>
      <c r="AC621" s="62" t="str">
        <f t="shared" si="236"/>
        <v/>
      </c>
      <c r="AD621" s="62" t="str">
        <f t="shared" si="248"/>
        <v/>
      </c>
      <c r="AE621" s="38"/>
      <c r="AF621" s="16" t="str">
        <f t="shared" si="237"/>
        <v/>
      </c>
      <c r="AG621" s="16" t="str">
        <f t="shared" si="238"/>
        <v/>
      </c>
      <c r="AH621" s="16"/>
      <c r="AI621" s="79" t="str">
        <f t="shared" si="239"/>
        <v/>
      </c>
      <c r="AJ621" s="79" t="str">
        <f t="shared" si="240"/>
        <v/>
      </c>
      <c r="AK621" s="59"/>
      <c r="AL621" s="65" t="str">
        <f t="shared" si="249"/>
        <v/>
      </c>
      <c r="AM621" s="65" t="str">
        <f t="shared" si="250"/>
        <v/>
      </c>
      <c r="AN621" s="66"/>
      <c r="AO621" s="65" t="str">
        <f t="shared" si="251"/>
        <v/>
      </c>
      <c r="AP621" s="65" t="str">
        <f t="shared" si="252"/>
        <v/>
      </c>
      <c r="AR621" s="67" t="str">
        <f t="shared" si="253"/>
        <v/>
      </c>
      <c r="AS621" s="67" t="str">
        <f>IF(K621="","",Input!D$27-(((L621*F$23-K621*F$22)*F$6))-Input!D$17+C$28)</f>
        <v/>
      </c>
      <c r="AT621" s="67"/>
      <c r="AU621" s="67" t="str">
        <f t="shared" si="254"/>
        <v/>
      </c>
      <c r="AV621" s="67" t="str">
        <f>IF(H621="","",Input!D$27-((I621*C$23-H621*C$22)*C$6)-Input!D$16+C$28)</f>
        <v/>
      </c>
      <c r="BA621" s="37"/>
      <c r="BB621" s="37"/>
      <c r="BD621" s="37"/>
      <c r="BE621" s="37"/>
      <c r="BJ621" s="1" t="str">
        <f t="shared" si="241"/>
        <v/>
      </c>
    </row>
    <row r="622" spans="8:62" x14ac:dyDescent="0.2">
      <c r="H622" s="18" t="str">
        <f>IF(DAT_ROOT!A619="","",DAT_ROOT!A619*Input!$D$41)</f>
        <v/>
      </c>
      <c r="I622" s="18" t="str">
        <f>IF(DAT_ROOT!B619="","",DAT_ROOT!B619*Input!$D$42)</f>
        <v/>
      </c>
      <c r="J622" s="17"/>
      <c r="K622" s="18" t="str">
        <f>IF(DAT_TIP!A619="","",DAT_TIP!A619*Input!$D$43)</f>
        <v/>
      </c>
      <c r="L622" s="18" t="str">
        <f>IF(DAT_TIP!B619="","",DAT_TIP!B619*Input!$D$44)</f>
        <v/>
      </c>
      <c r="M622" s="1">
        <f t="shared" si="242"/>
        <v>619</v>
      </c>
      <c r="N622" s="16" t="str">
        <f t="shared" si="231"/>
        <v/>
      </c>
      <c r="O622" s="16" t="str">
        <f t="shared" si="232"/>
        <v/>
      </c>
      <c r="P622" s="17"/>
      <c r="Q622" s="16" t="str">
        <f t="shared" si="233"/>
        <v/>
      </c>
      <c r="R622" s="16" t="str">
        <f t="shared" si="234"/>
        <v/>
      </c>
      <c r="T622" s="63" t="str">
        <f t="shared" si="243"/>
        <v/>
      </c>
      <c r="U622" s="63" t="str">
        <f t="shared" si="244"/>
        <v/>
      </c>
      <c r="V622" s="64"/>
      <c r="W622" s="63" t="str">
        <f t="shared" si="245"/>
        <v/>
      </c>
      <c r="X622" s="63" t="str">
        <f t="shared" si="246"/>
        <v/>
      </c>
      <c r="Y622" s="58"/>
      <c r="Z622" s="60" t="str">
        <f t="shared" si="235"/>
        <v/>
      </c>
      <c r="AA622" s="60" t="str">
        <f t="shared" si="247"/>
        <v/>
      </c>
      <c r="AB622" s="61"/>
      <c r="AC622" s="62" t="str">
        <f t="shared" si="236"/>
        <v/>
      </c>
      <c r="AD622" s="62" t="str">
        <f t="shared" si="248"/>
        <v/>
      </c>
      <c r="AE622" s="38"/>
      <c r="AF622" s="16" t="str">
        <f t="shared" si="237"/>
        <v/>
      </c>
      <c r="AG622" s="16" t="str">
        <f t="shared" si="238"/>
        <v/>
      </c>
      <c r="AH622" s="16"/>
      <c r="AI622" s="79" t="str">
        <f t="shared" si="239"/>
        <v/>
      </c>
      <c r="AJ622" s="79" t="str">
        <f t="shared" si="240"/>
        <v/>
      </c>
      <c r="AK622" s="59"/>
      <c r="AL622" s="65" t="str">
        <f t="shared" si="249"/>
        <v/>
      </c>
      <c r="AM622" s="65" t="str">
        <f t="shared" si="250"/>
        <v/>
      </c>
      <c r="AN622" s="66"/>
      <c r="AO622" s="65" t="str">
        <f t="shared" si="251"/>
        <v/>
      </c>
      <c r="AP622" s="65" t="str">
        <f t="shared" si="252"/>
        <v/>
      </c>
      <c r="AR622" s="67" t="str">
        <f t="shared" si="253"/>
        <v/>
      </c>
      <c r="AS622" s="67" t="str">
        <f>IF(K622="","",Input!D$27-(((L622*F$23-K622*F$22)*F$6))-Input!D$17+C$28)</f>
        <v/>
      </c>
      <c r="AT622" s="67"/>
      <c r="AU622" s="67" t="str">
        <f t="shared" si="254"/>
        <v/>
      </c>
      <c r="AV622" s="67" t="str">
        <f>IF(H622="","",Input!D$27-((I622*C$23-H622*C$22)*C$6)-Input!D$16+C$28)</f>
        <v/>
      </c>
      <c r="BA622" s="37"/>
      <c r="BB622" s="37"/>
      <c r="BD622" s="37"/>
      <c r="BE622" s="37"/>
      <c r="BJ622" s="1" t="str">
        <f t="shared" si="241"/>
        <v/>
      </c>
    </row>
    <row r="623" spans="8:62" x14ac:dyDescent="0.2">
      <c r="H623" s="18" t="str">
        <f>IF(DAT_ROOT!A620="","",DAT_ROOT!A620*Input!$D$41)</f>
        <v/>
      </c>
      <c r="I623" s="18" t="str">
        <f>IF(DAT_ROOT!B620="","",DAT_ROOT!B620*Input!$D$42)</f>
        <v/>
      </c>
      <c r="J623" s="17"/>
      <c r="K623" s="18" t="str">
        <f>IF(DAT_TIP!A620="","",DAT_TIP!A620*Input!$D$43)</f>
        <v/>
      </c>
      <c r="L623" s="18" t="str">
        <f>IF(DAT_TIP!B620="","",DAT_TIP!B620*Input!$D$44)</f>
        <v/>
      </c>
      <c r="M623" s="1">
        <f t="shared" si="242"/>
        <v>620</v>
      </c>
      <c r="N623" s="16" t="str">
        <f t="shared" si="231"/>
        <v/>
      </c>
      <c r="O623" s="16" t="str">
        <f t="shared" si="232"/>
        <v/>
      </c>
      <c r="P623" s="17"/>
      <c r="Q623" s="16" t="str">
        <f t="shared" si="233"/>
        <v/>
      </c>
      <c r="R623" s="16" t="str">
        <f t="shared" si="234"/>
        <v/>
      </c>
      <c r="T623" s="63" t="str">
        <f t="shared" si="243"/>
        <v/>
      </c>
      <c r="U623" s="63" t="str">
        <f t="shared" si="244"/>
        <v/>
      </c>
      <c r="V623" s="64"/>
      <c r="W623" s="63" t="str">
        <f t="shared" si="245"/>
        <v/>
      </c>
      <c r="X623" s="63" t="str">
        <f t="shared" si="246"/>
        <v/>
      </c>
      <c r="Y623" s="58"/>
      <c r="Z623" s="60" t="str">
        <f t="shared" si="235"/>
        <v/>
      </c>
      <c r="AA623" s="60" t="str">
        <f t="shared" si="247"/>
        <v/>
      </c>
      <c r="AB623" s="61"/>
      <c r="AC623" s="62" t="str">
        <f t="shared" si="236"/>
        <v/>
      </c>
      <c r="AD623" s="62" t="str">
        <f t="shared" si="248"/>
        <v/>
      </c>
      <c r="AE623" s="38"/>
      <c r="AF623" s="16" t="str">
        <f t="shared" si="237"/>
        <v/>
      </c>
      <c r="AG623" s="16" t="str">
        <f t="shared" si="238"/>
        <v/>
      </c>
      <c r="AH623" s="16"/>
      <c r="AI623" s="79" t="str">
        <f t="shared" si="239"/>
        <v/>
      </c>
      <c r="AJ623" s="79" t="str">
        <f t="shared" si="240"/>
        <v/>
      </c>
      <c r="AK623" s="59"/>
      <c r="AL623" s="65" t="str">
        <f t="shared" si="249"/>
        <v/>
      </c>
      <c r="AM623" s="65" t="str">
        <f t="shared" si="250"/>
        <v/>
      </c>
      <c r="AN623" s="66"/>
      <c r="AO623" s="65" t="str">
        <f t="shared" si="251"/>
        <v/>
      </c>
      <c r="AP623" s="65" t="str">
        <f t="shared" si="252"/>
        <v/>
      </c>
      <c r="AR623" s="67" t="str">
        <f t="shared" si="253"/>
        <v/>
      </c>
      <c r="AS623" s="67" t="str">
        <f>IF(K623="","",Input!D$27-(((L623*F$23-K623*F$22)*F$6))-Input!D$17+C$28)</f>
        <v/>
      </c>
      <c r="AT623" s="67"/>
      <c r="AU623" s="67" t="str">
        <f t="shared" si="254"/>
        <v/>
      </c>
      <c r="AV623" s="67" t="str">
        <f>IF(H623="","",Input!D$27-((I623*C$23-H623*C$22)*C$6)-Input!D$16+C$28)</f>
        <v/>
      </c>
      <c r="BA623" s="37"/>
      <c r="BB623" s="37"/>
      <c r="BD623" s="37"/>
      <c r="BE623" s="37"/>
      <c r="BJ623" s="1" t="str">
        <f t="shared" si="241"/>
        <v/>
      </c>
    </row>
    <row r="624" spans="8:62" x14ac:dyDescent="0.2">
      <c r="H624" s="18" t="str">
        <f>IF(DAT_ROOT!A621="","",DAT_ROOT!A621*Input!$D$41)</f>
        <v/>
      </c>
      <c r="I624" s="18" t="str">
        <f>IF(DAT_ROOT!B621="","",DAT_ROOT!B621*Input!$D$42)</f>
        <v/>
      </c>
      <c r="J624" s="17"/>
      <c r="K624" s="18" t="str">
        <f>IF(DAT_TIP!A621="","",DAT_TIP!A621*Input!$D$43)</f>
        <v/>
      </c>
      <c r="L624" s="18" t="str">
        <f>IF(DAT_TIP!B621="","",DAT_TIP!B621*Input!$D$44)</f>
        <v/>
      </c>
      <c r="M624" s="1">
        <f t="shared" si="242"/>
        <v>621</v>
      </c>
      <c r="N624" s="16" t="str">
        <f t="shared" si="231"/>
        <v/>
      </c>
      <c r="O624" s="16" t="str">
        <f t="shared" si="232"/>
        <v/>
      </c>
      <c r="P624" s="17"/>
      <c r="Q624" s="16" t="str">
        <f t="shared" si="233"/>
        <v/>
      </c>
      <c r="R624" s="16" t="str">
        <f t="shared" si="234"/>
        <v/>
      </c>
      <c r="T624" s="63" t="str">
        <f t="shared" si="243"/>
        <v/>
      </c>
      <c r="U624" s="63" t="str">
        <f t="shared" si="244"/>
        <v/>
      </c>
      <c r="V624" s="64"/>
      <c r="W624" s="63" t="str">
        <f t="shared" si="245"/>
        <v/>
      </c>
      <c r="X624" s="63" t="str">
        <f t="shared" si="246"/>
        <v/>
      </c>
      <c r="Y624" s="58"/>
      <c r="Z624" s="60" t="str">
        <f t="shared" si="235"/>
        <v/>
      </c>
      <c r="AA624" s="60" t="str">
        <f t="shared" si="247"/>
        <v/>
      </c>
      <c r="AB624" s="61"/>
      <c r="AC624" s="62" t="str">
        <f t="shared" si="236"/>
        <v/>
      </c>
      <c r="AD624" s="62" t="str">
        <f t="shared" si="248"/>
        <v/>
      </c>
      <c r="AE624" s="38"/>
      <c r="AF624" s="16" t="str">
        <f t="shared" si="237"/>
        <v/>
      </c>
      <c r="AG624" s="16" t="str">
        <f t="shared" si="238"/>
        <v/>
      </c>
      <c r="AH624" s="16"/>
      <c r="AI624" s="79" t="str">
        <f t="shared" si="239"/>
        <v/>
      </c>
      <c r="AJ624" s="79" t="str">
        <f t="shared" si="240"/>
        <v/>
      </c>
      <c r="AK624" s="59"/>
      <c r="AL624" s="65" t="str">
        <f t="shared" si="249"/>
        <v/>
      </c>
      <c r="AM624" s="65" t="str">
        <f t="shared" si="250"/>
        <v/>
      </c>
      <c r="AN624" s="66"/>
      <c r="AO624" s="65" t="str">
        <f t="shared" si="251"/>
        <v/>
      </c>
      <c r="AP624" s="65" t="str">
        <f t="shared" si="252"/>
        <v/>
      </c>
      <c r="AR624" s="67" t="str">
        <f t="shared" si="253"/>
        <v/>
      </c>
      <c r="AS624" s="67" t="str">
        <f>IF(K624="","",Input!D$27-(((L624*F$23-K624*F$22)*F$6))-Input!D$17+C$28)</f>
        <v/>
      </c>
      <c r="AT624" s="67"/>
      <c r="AU624" s="67" t="str">
        <f t="shared" si="254"/>
        <v/>
      </c>
      <c r="AV624" s="67" t="str">
        <f>IF(H624="","",Input!D$27-((I624*C$23-H624*C$22)*C$6)-Input!D$16+C$28)</f>
        <v/>
      </c>
      <c r="BA624" s="37"/>
      <c r="BB624" s="37"/>
      <c r="BD624" s="37"/>
      <c r="BE624" s="37"/>
      <c r="BJ624" s="1" t="str">
        <f t="shared" si="241"/>
        <v/>
      </c>
    </row>
    <row r="625" spans="8:62" x14ac:dyDescent="0.2">
      <c r="H625" s="18" t="str">
        <f>IF(DAT_ROOT!A622="","",DAT_ROOT!A622*Input!$D$41)</f>
        <v/>
      </c>
      <c r="I625" s="18" t="str">
        <f>IF(DAT_ROOT!B622="","",DAT_ROOT!B622*Input!$D$42)</f>
        <v/>
      </c>
      <c r="J625" s="17"/>
      <c r="K625" s="18" t="str">
        <f>IF(DAT_TIP!A622="","",DAT_TIP!A622*Input!$D$43)</f>
        <v/>
      </c>
      <c r="L625" s="18" t="str">
        <f>IF(DAT_TIP!B622="","",DAT_TIP!B622*Input!$D$44)</f>
        <v/>
      </c>
      <c r="M625" s="1">
        <f t="shared" si="242"/>
        <v>622</v>
      </c>
      <c r="N625" s="16" t="str">
        <f t="shared" si="231"/>
        <v/>
      </c>
      <c r="O625" s="16" t="str">
        <f t="shared" si="232"/>
        <v/>
      </c>
      <c r="P625" s="17"/>
      <c r="Q625" s="16" t="str">
        <f t="shared" si="233"/>
        <v/>
      </c>
      <c r="R625" s="16" t="str">
        <f t="shared" si="234"/>
        <v/>
      </c>
      <c r="T625" s="63" t="str">
        <f t="shared" si="243"/>
        <v/>
      </c>
      <c r="U625" s="63" t="str">
        <f t="shared" si="244"/>
        <v/>
      </c>
      <c r="V625" s="64"/>
      <c r="W625" s="63" t="str">
        <f t="shared" si="245"/>
        <v/>
      </c>
      <c r="X625" s="63" t="str">
        <f t="shared" si="246"/>
        <v/>
      </c>
      <c r="Y625" s="58"/>
      <c r="Z625" s="60" t="str">
        <f t="shared" si="235"/>
        <v/>
      </c>
      <c r="AA625" s="60" t="str">
        <f t="shared" si="247"/>
        <v/>
      </c>
      <c r="AB625" s="61"/>
      <c r="AC625" s="62" t="str">
        <f t="shared" si="236"/>
        <v/>
      </c>
      <c r="AD625" s="62" t="str">
        <f t="shared" si="248"/>
        <v/>
      </c>
      <c r="AE625" s="38"/>
      <c r="AF625" s="16" t="str">
        <f t="shared" si="237"/>
        <v/>
      </c>
      <c r="AG625" s="16" t="str">
        <f t="shared" si="238"/>
        <v/>
      </c>
      <c r="AH625" s="16"/>
      <c r="AI625" s="79" t="str">
        <f t="shared" si="239"/>
        <v/>
      </c>
      <c r="AJ625" s="79" t="str">
        <f t="shared" si="240"/>
        <v/>
      </c>
      <c r="AK625" s="59"/>
      <c r="AL625" s="65" t="str">
        <f t="shared" si="249"/>
        <v/>
      </c>
      <c r="AM625" s="65" t="str">
        <f t="shared" si="250"/>
        <v/>
      </c>
      <c r="AN625" s="66"/>
      <c r="AO625" s="65" t="str">
        <f t="shared" si="251"/>
        <v/>
      </c>
      <c r="AP625" s="65" t="str">
        <f t="shared" si="252"/>
        <v/>
      </c>
      <c r="AR625" s="67" t="str">
        <f t="shared" si="253"/>
        <v/>
      </c>
      <c r="AS625" s="67" t="str">
        <f>IF(K625="","",Input!D$27-(((L625*F$23-K625*F$22)*F$6))-Input!D$17+C$28)</f>
        <v/>
      </c>
      <c r="AT625" s="67"/>
      <c r="AU625" s="67" t="str">
        <f t="shared" si="254"/>
        <v/>
      </c>
      <c r="AV625" s="67" t="str">
        <f>IF(H625="","",Input!D$27-((I625*C$23-H625*C$22)*C$6)-Input!D$16+C$28)</f>
        <v/>
      </c>
      <c r="BA625" s="37"/>
      <c r="BB625" s="37"/>
      <c r="BD625" s="37"/>
      <c r="BE625" s="37"/>
      <c r="BJ625" s="1" t="str">
        <f t="shared" si="241"/>
        <v/>
      </c>
    </row>
    <row r="626" spans="8:62" x14ac:dyDescent="0.2">
      <c r="H626" s="18" t="str">
        <f>IF(DAT_ROOT!A623="","",DAT_ROOT!A623*Input!$D$41)</f>
        <v/>
      </c>
      <c r="I626" s="18" t="str">
        <f>IF(DAT_ROOT!B623="","",DAT_ROOT!B623*Input!$D$42)</f>
        <v/>
      </c>
      <c r="J626" s="17"/>
      <c r="K626" s="18" t="str">
        <f>IF(DAT_TIP!A623="","",DAT_TIP!A623*Input!$D$43)</f>
        <v/>
      </c>
      <c r="L626" s="18" t="str">
        <f>IF(DAT_TIP!B623="","",DAT_TIP!B623*Input!$D$44)</f>
        <v/>
      </c>
      <c r="M626" s="1">
        <f t="shared" si="242"/>
        <v>623</v>
      </c>
      <c r="N626" s="16" t="str">
        <f t="shared" si="231"/>
        <v/>
      </c>
      <c r="O626" s="16" t="str">
        <f t="shared" si="232"/>
        <v/>
      </c>
      <c r="P626" s="17"/>
      <c r="Q626" s="16" t="str">
        <f t="shared" si="233"/>
        <v/>
      </c>
      <c r="R626" s="16" t="str">
        <f t="shared" si="234"/>
        <v/>
      </c>
      <c r="T626" s="63" t="str">
        <f t="shared" si="243"/>
        <v/>
      </c>
      <c r="U626" s="63" t="str">
        <f t="shared" si="244"/>
        <v/>
      </c>
      <c r="V626" s="64"/>
      <c r="W626" s="63" t="str">
        <f t="shared" si="245"/>
        <v/>
      </c>
      <c r="X626" s="63" t="str">
        <f t="shared" si="246"/>
        <v/>
      </c>
      <c r="Y626" s="58"/>
      <c r="Z626" s="60" t="str">
        <f t="shared" si="235"/>
        <v/>
      </c>
      <c r="AA626" s="60" t="str">
        <f t="shared" si="247"/>
        <v/>
      </c>
      <c r="AB626" s="61"/>
      <c r="AC626" s="62" t="str">
        <f t="shared" si="236"/>
        <v/>
      </c>
      <c r="AD626" s="62" t="str">
        <f t="shared" si="248"/>
        <v/>
      </c>
      <c r="AE626" s="38"/>
      <c r="AF626" s="16" t="str">
        <f t="shared" si="237"/>
        <v/>
      </c>
      <c r="AG626" s="16" t="str">
        <f t="shared" si="238"/>
        <v/>
      </c>
      <c r="AH626" s="16"/>
      <c r="AI626" s="79" t="str">
        <f t="shared" si="239"/>
        <v/>
      </c>
      <c r="AJ626" s="79" t="str">
        <f t="shared" si="240"/>
        <v/>
      </c>
      <c r="AK626" s="59"/>
      <c r="AL626" s="65" t="str">
        <f t="shared" si="249"/>
        <v/>
      </c>
      <c r="AM626" s="65" t="str">
        <f t="shared" si="250"/>
        <v/>
      </c>
      <c r="AN626" s="66"/>
      <c r="AO626" s="65" t="str">
        <f t="shared" si="251"/>
        <v/>
      </c>
      <c r="AP626" s="65" t="str">
        <f t="shared" si="252"/>
        <v/>
      </c>
      <c r="AR626" s="67" t="str">
        <f t="shared" si="253"/>
        <v/>
      </c>
      <c r="AS626" s="67" t="str">
        <f>IF(K626="","",Input!D$27-(((L626*F$23-K626*F$22)*F$6))-Input!D$17+C$28)</f>
        <v/>
      </c>
      <c r="AT626" s="67"/>
      <c r="AU626" s="67" t="str">
        <f t="shared" si="254"/>
        <v/>
      </c>
      <c r="AV626" s="67" t="str">
        <f>IF(H626="","",Input!D$27-((I626*C$23-H626*C$22)*C$6)-Input!D$16+C$28)</f>
        <v/>
      </c>
      <c r="BA626" s="37"/>
      <c r="BB626" s="37"/>
      <c r="BD626" s="37"/>
      <c r="BE626" s="37"/>
      <c r="BJ626" s="1" t="str">
        <f t="shared" si="241"/>
        <v/>
      </c>
    </row>
    <row r="627" spans="8:62" x14ac:dyDescent="0.2">
      <c r="H627" s="18" t="str">
        <f>IF(DAT_ROOT!A624="","",DAT_ROOT!A624*Input!$D$41)</f>
        <v/>
      </c>
      <c r="I627" s="18" t="str">
        <f>IF(DAT_ROOT!B624="","",DAT_ROOT!B624*Input!$D$42)</f>
        <v/>
      </c>
      <c r="J627" s="17"/>
      <c r="K627" s="18" t="str">
        <f>IF(DAT_TIP!A624="","",DAT_TIP!A624*Input!$D$43)</f>
        <v/>
      </c>
      <c r="L627" s="18" t="str">
        <f>IF(DAT_TIP!B624="","",DAT_TIP!B624*Input!$D$44)</f>
        <v/>
      </c>
      <c r="M627" s="1">
        <f t="shared" si="242"/>
        <v>624</v>
      </c>
      <c r="N627" s="16" t="str">
        <f t="shared" si="231"/>
        <v/>
      </c>
      <c r="O627" s="16" t="str">
        <f t="shared" si="232"/>
        <v/>
      </c>
      <c r="P627" s="17"/>
      <c r="Q627" s="16" t="str">
        <f t="shared" si="233"/>
        <v/>
      </c>
      <c r="R627" s="16" t="str">
        <f t="shared" si="234"/>
        <v/>
      </c>
      <c r="T627" s="63" t="str">
        <f t="shared" si="243"/>
        <v/>
      </c>
      <c r="U627" s="63" t="str">
        <f t="shared" si="244"/>
        <v/>
      </c>
      <c r="V627" s="64"/>
      <c r="W627" s="63" t="str">
        <f t="shared" si="245"/>
        <v/>
      </c>
      <c r="X627" s="63" t="str">
        <f t="shared" si="246"/>
        <v/>
      </c>
      <c r="Y627" s="58"/>
      <c r="Z627" s="60" t="str">
        <f t="shared" si="235"/>
        <v/>
      </c>
      <c r="AA627" s="60" t="str">
        <f t="shared" si="247"/>
        <v/>
      </c>
      <c r="AB627" s="61"/>
      <c r="AC627" s="62" t="str">
        <f t="shared" si="236"/>
        <v/>
      </c>
      <c r="AD627" s="62" t="str">
        <f t="shared" si="248"/>
        <v/>
      </c>
      <c r="AE627" s="38"/>
      <c r="AF627" s="16" t="str">
        <f t="shared" si="237"/>
        <v/>
      </c>
      <c r="AG627" s="16" t="str">
        <f t="shared" si="238"/>
        <v/>
      </c>
      <c r="AH627" s="16"/>
      <c r="AI627" s="79" t="str">
        <f t="shared" si="239"/>
        <v/>
      </c>
      <c r="AJ627" s="79" t="str">
        <f t="shared" si="240"/>
        <v/>
      </c>
      <c r="AK627" s="59"/>
      <c r="AL627" s="65" t="str">
        <f t="shared" si="249"/>
        <v/>
      </c>
      <c r="AM627" s="65" t="str">
        <f t="shared" si="250"/>
        <v/>
      </c>
      <c r="AN627" s="66"/>
      <c r="AO627" s="65" t="str">
        <f t="shared" si="251"/>
        <v/>
      </c>
      <c r="AP627" s="65" t="str">
        <f t="shared" si="252"/>
        <v/>
      </c>
      <c r="AR627" s="67" t="str">
        <f t="shared" si="253"/>
        <v/>
      </c>
      <c r="AS627" s="67" t="str">
        <f>IF(K627="","",Input!D$27-(((L627*F$23-K627*F$22)*F$6))-Input!D$17+C$28)</f>
        <v/>
      </c>
      <c r="AT627" s="67"/>
      <c r="AU627" s="67" t="str">
        <f t="shared" si="254"/>
        <v/>
      </c>
      <c r="AV627" s="67" t="str">
        <f>IF(H627="","",Input!D$27-((I627*C$23-H627*C$22)*C$6)-Input!D$16+C$28)</f>
        <v/>
      </c>
      <c r="BA627" s="37"/>
      <c r="BB627" s="37"/>
      <c r="BD627" s="37"/>
      <c r="BE627" s="37"/>
      <c r="BJ627" s="1" t="str">
        <f t="shared" si="241"/>
        <v/>
      </c>
    </row>
    <row r="628" spans="8:62" x14ac:dyDescent="0.2">
      <c r="H628" s="18" t="str">
        <f>IF(DAT_ROOT!A625="","",DAT_ROOT!A625*Input!$D$41)</f>
        <v/>
      </c>
      <c r="I628" s="18" t="str">
        <f>IF(DAT_ROOT!B625="","",DAT_ROOT!B625*Input!$D$42)</f>
        <v/>
      </c>
      <c r="J628" s="17"/>
      <c r="K628" s="18" t="str">
        <f>IF(DAT_TIP!A625="","",DAT_TIP!A625*Input!$D$43)</f>
        <v/>
      </c>
      <c r="L628" s="18" t="str">
        <f>IF(DAT_TIP!B625="","",DAT_TIP!B625*Input!$D$44)</f>
        <v/>
      </c>
      <c r="M628" s="1">
        <f t="shared" si="242"/>
        <v>625</v>
      </c>
      <c r="N628" s="16" t="str">
        <f t="shared" si="231"/>
        <v/>
      </c>
      <c r="O628" s="16" t="str">
        <f t="shared" si="232"/>
        <v/>
      </c>
      <c r="P628" s="17"/>
      <c r="Q628" s="16" t="str">
        <f t="shared" si="233"/>
        <v/>
      </c>
      <c r="R628" s="16" t="str">
        <f t="shared" si="234"/>
        <v/>
      </c>
      <c r="T628" s="63" t="str">
        <f t="shared" si="243"/>
        <v/>
      </c>
      <c r="U628" s="63" t="str">
        <f t="shared" si="244"/>
        <v/>
      </c>
      <c r="V628" s="64"/>
      <c r="W628" s="63" t="str">
        <f t="shared" si="245"/>
        <v/>
      </c>
      <c r="X628" s="63" t="str">
        <f t="shared" si="246"/>
        <v/>
      </c>
      <c r="Y628" s="58"/>
      <c r="Z628" s="60" t="str">
        <f t="shared" si="235"/>
        <v/>
      </c>
      <c r="AA628" s="60" t="str">
        <f t="shared" si="247"/>
        <v/>
      </c>
      <c r="AB628" s="61"/>
      <c r="AC628" s="62" t="str">
        <f t="shared" si="236"/>
        <v/>
      </c>
      <c r="AD628" s="62" t="str">
        <f t="shared" si="248"/>
        <v/>
      </c>
      <c r="AE628" s="38"/>
      <c r="AF628" s="16" t="str">
        <f t="shared" si="237"/>
        <v/>
      </c>
      <c r="AG628" s="16" t="str">
        <f t="shared" si="238"/>
        <v/>
      </c>
      <c r="AH628" s="16"/>
      <c r="AI628" s="79" t="str">
        <f t="shared" si="239"/>
        <v/>
      </c>
      <c r="AJ628" s="79" t="str">
        <f t="shared" si="240"/>
        <v/>
      </c>
      <c r="AK628" s="59"/>
      <c r="AL628" s="65" t="str">
        <f t="shared" si="249"/>
        <v/>
      </c>
      <c r="AM628" s="65" t="str">
        <f t="shared" si="250"/>
        <v/>
      </c>
      <c r="AN628" s="66"/>
      <c r="AO628" s="65" t="str">
        <f t="shared" si="251"/>
        <v/>
      </c>
      <c r="AP628" s="65" t="str">
        <f t="shared" si="252"/>
        <v/>
      </c>
      <c r="AR628" s="67" t="str">
        <f t="shared" si="253"/>
        <v/>
      </c>
      <c r="AS628" s="67" t="str">
        <f>IF(K628="","",Input!D$27-(((L628*F$23-K628*F$22)*F$6))-Input!D$17+C$28)</f>
        <v/>
      </c>
      <c r="AT628" s="67"/>
      <c r="AU628" s="67" t="str">
        <f t="shared" si="254"/>
        <v/>
      </c>
      <c r="AV628" s="67" t="str">
        <f>IF(H628="","",Input!D$27-((I628*C$23-H628*C$22)*C$6)-Input!D$16+C$28)</f>
        <v/>
      </c>
      <c r="BA628" s="37"/>
      <c r="BB628" s="37"/>
      <c r="BD628" s="37"/>
      <c r="BE628" s="37"/>
      <c r="BJ628" s="1" t="str">
        <f t="shared" si="241"/>
        <v/>
      </c>
    </row>
    <row r="629" spans="8:62" x14ac:dyDescent="0.2">
      <c r="H629" s="18" t="str">
        <f>IF(DAT_ROOT!A626="","",DAT_ROOT!A626*Input!$D$41)</f>
        <v/>
      </c>
      <c r="I629" s="18" t="str">
        <f>IF(DAT_ROOT!B626="","",DAT_ROOT!B626*Input!$D$42)</f>
        <v/>
      </c>
      <c r="J629" s="17"/>
      <c r="K629" s="18" t="str">
        <f>IF(DAT_TIP!A626="","",DAT_TIP!A626*Input!$D$43)</f>
        <v/>
      </c>
      <c r="L629" s="18" t="str">
        <f>IF(DAT_TIP!B626="","",DAT_TIP!B626*Input!$D$44)</f>
        <v/>
      </c>
      <c r="M629" s="1">
        <f t="shared" si="242"/>
        <v>626</v>
      </c>
      <c r="N629" s="16" t="str">
        <f t="shared" si="231"/>
        <v/>
      </c>
      <c r="O629" s="16" t="str">
        <f t="shared" si="232"/>
        <v/>
      </c>
      <c r="P629" s="17"/>
      <c r="Q629" s="16" t="str">
        <f t="shared" si="233"/>
        <v/>
      </c>
      <c r="R629" s="16" t="str">
        <f t="shared" si="234"/>
        <v/>
      </c>
      <c r="T629" s="63" t="str">
        <f t="shared" si="243"/>
        <v/>
      </c>
      <c r="U629" s="63" t="str">
        <f t="shared" si="244"/>
        <v/>
      </c>
      <c r="V629" s="64"/>
      <c r="W629" s="63" t="str">
        <f t="shared" si="245"/>
        <v/>
      </c>
      <c r="X629" s="63" t="str">
        <f t="shared" si="246"/>
        <v/>
      </c>
      <c r="Y629" s="58"/>
      <c r="Z629" s="60" t="str">
        <f t="shared" si="235"/>
        <v/>
      </c>
      <c r="AA629" s="60" t="str">
        <f t="shared" si="247"/>
        <v/>
      </c>
      <c r="AB629" s="61"/>
      <c r="AC629" s="62" t="str">
        <f t="shared" si="236"/>
        <v/>
      </c>
      <c r="AD629" s="62" t="str">
        <f t="shared" si="248"/>
        <v/>
      </c>
      <c r="AE629" s="38"/>
      <c r="AF629" s="16" t="str">
        <f t="shared" si="237"/>
        <v/>
      </c>
      <c r="AG629" s="16" t="str">
        <f t="shared" si="238"/>
        <v/>
      </c>
      <c r="AH629" s="16"/>
      <c r="AI629" s="79" t="str">
        <f t="shared" si="239"/>
        <v/>
      </c>
      <c r="AJ629" s="79" t="str">
        <f t="shared" si="240"/>
        <v/>
      </c>
      <c r="AK629" s="59"/>
      <c r="AL629" s="65" t="str">
        <f t="shared" si="249"/>
        <v/>
      </c>
      <c r="AM629" s="65" t="str">
        <f t="shared" si="250"/>
        <v/>
      </c>
      <c r="AN629" s="66"/>
      <c r="AO629" s="65" t="str">
        <f t="shared" si="251"/>
        <v/>
      </c>
      <c r="AP629" s="65" t="str">
        <f t="shared" si="252"/>
        <v/>
      </c>
      <c r="AR629" s="67" t="str">
        <f t="shared" si="253"/>
        <v/>
      </c>
      <c r="AS629" s="67" t="str">
        <f>IF(K629="","",Input!D$27-(((L629*F$23-K629*F$22)*F$6))-Input!D$17+C$28)</f>
        <v/>
      </c>
      <c r="AT629" s="67"/>
      <c r="AU629" s="67" t="str">
        <f t="shared" si="254"/>
        <v/>
      </c>
      <c r="AV629" s="67" t="str">
        <f>IF(H629="","",Input!D$27-((I629*C$23-H629*C$22)*C$6)-Input!D$16+C$28)</f>
        <v/>
      </c>
      <c r="BA629" s="37"/>
      <c r="BB629" s="37"/>
      <c r="BD629" s="37"/>
      <c r="BE629" s="37"/>
      <c r="BJ629" s="1" t="str">
        <f t="shared" si="241"/>
        <v/>
      </c>
    </row>
    <row r="630" spans="8:62" x14ac:dyDescent="0.2">
      <c r="H630" s="18" t="str">
        <f>IF(DAT_ROOT!A627="","",DAT_ROOT!A627*Input!$D$41)</f>
        <v/>
      </c>
      <c r="I630" s="18" t="str">
        <f>IF(DAT_ROOT!B627="","",DAT_ROOT!B627*Input!$D$42)</f>
        <v/>
      </c>
      <c r="J630" s="17"/>
      <c r="K630" s="18" t="str">
        <f>IF(DAT_TIP!A627="","",DAT_TIP!A627*Input!$D$43)</f>
        <v/>
      </c>
      <c r="L630" s="18" t="str">
        <f>IF(DAT_TIP!B627="","",DAT_TIP!B627*Input!$D$44)</f>
        <v/>
      </c>
      <c r="M630" s="1">
        <f t="shared" si="242"/>
        <v>627</v>
      </c>
      <c r="N630" s="16" t="str">
        <f t="shared" si="231"/>
        <v/>
      </c>
      <c r="O630" s="16" t="str">
        <f t="shared" si="232"/>
        <v/>
      </c>
      <c r="P630" s="17"/>
      <c r="Q630" s="16" t="str">
        <f t="shared" si="233"/>
        <v/>
      </c>
      <c r="R630" s="16" t="str">
        <f t="shared" si="234"/>
        <v/>
      </c>
      <c r="T630" s="63" t="str">
        <f t="shared" si="243"/>
        <v/>
      </c>
      <c r="U630" s="63" t="str">
        <f t="shared" si="244"/>
        <v/>
      </c>
      <c r="V630" s="64"/>
      <c r="W630" s="63" t="str">
        <f t="shared" si="245"/>
        <v/>
      </c>
      <c r="X630" s="63" t="str">
        <f t="shared" si="246"/>
        <v/>
      </c>
      <c r="Y630" s="58"/>
      <c r="Z630" s="60" t="str">
        <f t="shared" si="235"/>
        <v/>
      </c>
      <c r="AA630" s="60" t="str">
        <f t="shared" si="247"/>
        <v/>
      </c>
      <c r="AB630" s="61"/>
      <c r="AC630" s="62" t="str">
        <f t="shared" si="236"/>
        <v/>
      </c>
      <c r="AD630" s="62" t="str">
        <f t="shared" si="248"/>
        <v/>
      </c>
      <c r="AE630" s="38"/>
      <c r="AF630" s="16" t="str">
        <f t="shared" si="237"/>
        <v/>
      </c>
      <c r="AG630" s="16" t="str">
        <f t="shared" si="238"/>
        <v/>
      </c>
      <c r="AH630" s="16"/>
      <c r="AI630" s="79" t="str">
        <f t="shared" si="239"/>
        <v/>
      </c>
      <c r="AJ630" s="79" t="str">
        <f t="shared" si="240"/>
        <v/>
      </c>
      <c r="AK630" s="59"/>
      <c r="AL630" s="65" t="str">
        <f t="shared" si="249"/>
        <v/>
      </c>
      <c r="AM630" s="65" t="str">
        <f t="shared" si="250"/>
        <v/>
      </c>
      <c r="AN630" s="66"/>
      <c r="AO630" s="65" t="str">
        <f t="shared" si="251"/>
        <v/>
      </c>
      <c r="AP630" s="65" t="str">
        <f t="shared" si="252"/>
        <v/>
      </c>
      <c r="AR630" s="67" t="str">
        <f t="shared" si="253"/>
        <v/>
      </c>
      <c r="AS630" s="67" t="str">
        <f>IF(K630="","",Input!D$27-(((L630*F$23-K630*F$22)*F$6))-Input!D$17+C$28)</f>
        <v/>
      </c>
      <c r="AT630" s="67"/>
      <c r="AU630" s="67" t="str">
        <f t="shared" si="254"/>
        <v/>
      </c>
      <c r="AV630" s="67" t="str">
        <f>IF(H630="","",Input!D$27-((I630*C$23-H630*C$22)*C$6)-Input!D$16+C$28)</f>
        <v/>
      </c>
      <c r="BA630" s="37"/>
      <c r="BB630" s="37"/>
      <c r="BD630" s="37"/>
      <c r="BE630" s="37"/>
      <c r="BJ630" s="1" t="str">
        <f t="shared" si="241"/>
        <v/>
      </c>
    </row>
    <row r="631" spans="8:62" x14ac:dyDescent="0.2">
      <c r="H631" s="18" t="str">
        <f>IF(DAT_ROOT!A628="","",DAT_ROOT!A628*Input!$D$41)</f>
        <v/>
      </c>
      <c r="I631" s="18" t="str">
        <f>IF(DAT_ROOT!B628="","",DAT_ROOT!B628*Input!$D$42)</f>
        <v/>
      </c>
      <c r="J631" s="17"/>
      <c r="K631" s="18" t="str">
        <f>IF(DAT_TIP!A628="","",DAT_TIP!A628*Input!$D$43)</f>
        <v/>
      </c>
      <c r="L631" s="18" t="str">
        <f>IF(DAT_TIP!B628="","",DAT_TIP!B628*Input!$D$44)</f>
        <v/>
      </c>
      <c r="M631" s="1">
        <f t="shared" si="242"/>
        <v>628</v>
      </c>
      <c r="N631" s="16" t="str">
        <f t="shared" si="231"/>
        <v/>
      </c>
      <c r="O631" s="16" t="str">
        <f t="shared" si="232"/>
        <v/>
      </c>
      <c r="P631" s="17"/>
      <c r="Q631" s="16" t="str">
        <f t="shared" si="233"/>
        <v/>
      </c>
      <c r="R631" s="16" t="str">
        <f t="shared" si="234"/>
        <v/>
      </c>
      <c r="T631" s="63" t="str">
        <f t="shared" si="243"/>
        <v/>
      </c>
      <c r="U631" s="63" t="str">
        <f t="shared" si="244"/>
        <v/>
      </c>
      <c r="V631" s="64"/>
      <c r="W631" s="63" t="str">
        <f t="shared" si="245"/>
        <v/>
      </c>
      <c r="X631" s="63" t="str">
        <f t="shared" si="246"/>
        <v/>
      </c>
      <c r="Y631" s="58"/>
      <c r="Z631" s="60" t="str">
        <f t="shared" si="235"/>
        <v/>
      </c>
      <c r="AA631" s="60" t="str">
        <f t="shared" si="247"/>
        <v/>
      </c>
      <c r="AB631" s="61"/>
      <c r="AC631" s="62" t="str">
        <f t="shared" si="236"/>
        <v/>
      </c>
      <c r="AD631" s="62" t="str">
        <f t="shared" si="248"/>
        <v/>
      </c>
      <c r="AE631" s="38"/>
      <c r="AF631" s="16" t="str">
        <f t="shared" si="237"/>
        <v/>
      </c>
      <c r="AG631" s="16" t="str">
        <f t="shared" si="238"/>
        <v/>
      </c>
      <c r="AH631" s="16"/>
      <c r="AI631" s="79" t="str">
        <f t="shared" si="239"/>
        <v/>
      </c>
      <c r="AJ631" s="79" t="str">
        <f t="shared" si="240"/>
        <v/>
      </c>
      <c r="AK631" s="59"/>
      <c r="AL631" s="65" t="str">
        <f t="shared" si="249"/>
        <v/>
      </c>
      <c r="AM631" s="65" t="str">
        <f t="shared" si="250"/>
        <v/>
      </c>
      <c r="AN631" s="66"/>
      <c r="AO631" s="65" t="str">
        <f t="shared" si="251"/>
        <v/>
      </c>
      <c r="AP631" s="65" t="str">
        <f t="shared" si="252"/>
        <v/>
      </c>
      <c r="AR631" s="67" t="str">
        <f t="shared" si="253"/>
        <v/>
      </c>
      <c r="AS631" s="67" t="str">
        <f>IF(K631="","",Input!D$27-(((L631*F$23-K631*F$22)*F$6))-Input!D$17+C$28)</f>
        <v/>
      </c>
      <c r="AT631" s="67"/>
      <c r="AU631" s="67" t="str">
        <f t="shared" si="254"/>
        <v/>
      </c>
      <c r="AV631" s="67" t="str">
        <f>IF(H631="","",Input!D$27-((I631*C$23-H631*C$22)*C$6)-Input!D$16+C$28)</f>
        <v/>
      </c>
      <c r="BA631" s="37"/>
      <c r="BB631" s="37"/>
      <c r="BD631" s="37"/>
      <c r="BE631" s="37"/>
      <c r="BJ631" s="1" t="str">
        <f t="shared" si="241"/>
        <v/>
      </c>
    </row>
    <row r="632" spans="8:62" x14ac:dyDescent="0.2">
      <c r="H632" s="18" t="str">
        <f>IF(DAT_ROOT!A629="","",DAT_ROOT!A629*Input!$D$41)</f>
        <v/>
      </c>
      <c r="I632" s="18" t="str">
        <f>IF(DAT_ROOT!B629="","",DAT_ROOT!B629*Input!$D$42)</f>
        <v/>
      </c>
      <c r="J632" s="17"/>
      <c r="K632" s="18" t="str">
        <f>IF(DAT_TIP!A629="","",DAT_TIP!A629*Input!$D$43)</f>
        <v/>
      </c>
      <c r="L632" s="18" t="str">
        <f>IF(DAT_TIP!B629="","",DAT_TIP!B629*Input!$D$44)</f>
        <v/>
      </c>
      <c r="M632" s="1">
        <f t="shared" si="242"/>
        <v>629</v>
      </c>
      <c r="N632" s="16" t="str">
        <f t="shared" si="231"/>
        <v/>
      </c>
      <c r="O632" s="16" t="str">
        <f t="shared" si="232"/>
        <v/>
      </c>
      <c r="P632" s="17"/>
      <c r="Q632" s="16" t="str">
        <f t="shared" si="233"/>
        <v/>
      </c>
      <c r="R632" s="16" t="str">
        <f t="shared" si="234"/>
        <v/>
      </c>
      <c r="T632" s="63" t="str">
        <f t="shared" si="243"/>
        <v/>
      </c>
      <c r="U632" s="63" t="str">
        <f t="shared" si="244"/>
        <v/>
      </c>
      <c r="V632" s="64"/>
      <c r="W632" s="63" t="str">
        <f t="shared" si="245"/>
        <v/>
      </c>
      <c r="X632" s="63" t="str">
        <f t="shared" si="246"/>
        <v/>
      </c>
      <c r="Y632" s="58"/>
      <c r="Z632" s="60" t="str">
        <f t="shared" si="235"/>
        <v/>
      </c>
      <c r="AA632" s="60" t="str">
        <f t="shared" si="247"/>
        <v/>
      </c>
      <c r="AB632" s="61"/>
      <c r="AC632" s="62" t="str">
        <f t="shared" si="236"/>
        <v/>
      </c>
      <c r="AD632" s="62" t="str">
        <f t="shared" si="248"/>
        <v/>
      </c>
      <c r="AE632" s="38"/>
      <c r="AF632" s="16" t="str">
        <f t="shared" si="237"/>
        <v/>
      </c>
      <c r="AG632" s="16" t="str">
        <f t="shared" si="238"/>
        <v/>
      </c>
      <c r="AH632" s="16"/>
      <c r="AI632" s="79" t="str">
        <f t="shared" si="239"/>
        <v/>
      </c>
      <c r="AJ632" s="79" t="str">
        <f t="shared" si="240"/>
        <v/>
      </c>
      <c r="AK632" s="59"/>
      <c r="AL632" s="65" t="str">
        <f t="shared" si="249"/>
        <v/>
      </c>
      <c r="AM632" s="65" t="str">
        <f t="shared" si="250"/>
        <v/>
      </c>
      <c r="AN632" s="66"/>
      <c r="AO632" s="65" t="str">
        <f t="shared" si="251"/>
        <v/>
      </c>
      <c r="AP632" s="65" t="str">
        <f t="shared" si="252"/>
        <v/>
      </c>
      <c r="AR632" s="67" t="str">
        <f t="shared" si="253"/>
        <v/>
      </c>
      <c r="AS632" s="67" t="str">
        <f>IF(K632="","",Input!D$27-(((L632*F$23-K632*F$22)*F$6))-Input!D$17+C$28)</f>
        <v/>
      </c>
      <c r="AT632" s="67"/>
      <c r="AU632" s="67" t="str">
        <f t="shared" si="254"/>
        <v/>
      </c>
      <c r="AV632" s="67" t="str">
        <f>IF(H632="","",Input!D$27-((I632*C$23-H632*C$22)*C$6)-Input!D$16+C$28)</f>
        <v/>
      </c>
      <c r="BA632" s="37"/>
      <c r="BB632" s="37"/>
      <c r="BD632" s="37"/>
      <c r="BE632" s="37"/>
      <c r="BJ632" s="1" t="str">
        <f t="shared" si="241"/>
        <v/>
      </c>
    </row>
    <row r="633" spans="8:62" x14ac:dyDescent="0.2">
      <c r="H633" s="18" t="str">
        <f>IF(DAT_ROOT!A630="","",DAT_ROOT!A630*Input!$D$41)</f>
        <v/>
      </c>
      <c r="I633" s="18" t="str">
        <f>IF(DAT_ROOT!B630="","",DAT_ROOT!B630*Input!$D$42)</f>
        <v/>
      </c>
      <c r="J633" s="17"/>
      <c r="K633" s="18" t="str">
        <f>IF(DAT_TIP!A630="","",DAT_TIP!A630*Input!$D$43)</f>
        <v/>
      </c>
      <c r="L633" s="18" t="str">
        <f>IF(DAT_TIP!B630="","",DAT_TIP!B630*Input!$D$44)</f>
        <v/>
      </c>
      <c r="M633" s="1">
        <f t="shared" si="242"/>
        <v>630</v>
      </c>
      <c r="N633" s="16" t="str">
        <f t="shared" si="231"/>
        <v/>
      </c>
      <c r="O633" s="16" t="str">
        <f t="shared" si="232"/>
        <v/>
      </c>
      <c r="P633" s="17"/>
      <c r="Q633" s="16" t="str">
        <f t="shared" si="233"/>
        <v/>
      </c>
      <c r="R633" s="16" t="str">
        <f t="shared" si="234"/>
        <v/>
      </c>
      <c r="T633" s="63" t="str">
        <f t="shared" si="243"/>
        <v/>
      </c>
      <c r="U633" s="63" t="str">
        <f t="shared" si="244"/>
        <v/>
      </c>
      <c r="V633" s="64"/>
      <c r="W633" s="63" t="str">
        <f t="shared" si="245"/>
        <v/>
      </c>
      <c r="X633" s="63" t="str">
        <f t="shared" si="246"/>
        <v/>
      </c>
      <c r="Y633" s="58"/>
      <c r="Z633" s="60" t="str">
        <f t="shared" si="235"/>
        <v/>
      </c>
      <c r="AA633" s="60" t="str">
        <f t="shared" si="247"/>
        <v/>
      </c>
      <c r="AB633" s="61"/>
      <c r="AC633" s="62" t="str">
        <f t="shared" si="236"/>
        <v/>
      </c>
      <c r="AD633" s="62" t="str">
        <f t="shared" si="248"/>
        <v/>
      </c>
      <c r="AE633" s="38"/>
      <c r="AF633" s="16" t="str">
        <f t="shared" si="237"/>
        <v/>
      </c>
      <c r="AG633" s="16" t="str">
        <f t="shared" si="238"/>
        <v/>
      </c>
      <c r="AH633" s="16"/>
      <c r="AI633" s="79" t="str">
        <f t="shared" si="239"/>
        <v/>
      </c>
      <c r="AJ633" s="79" t="str">
        <f t="shared" si="240"/>
        <v/>
      </c>
      <c r="AK633" s="59"/>
      <c r="AL633" s="65" t="str">
        <f t="shared" si="249"/>
        <v/>
      </c>
      <c r="AM633" s="65" t="str">
        <f t="shared" si="250"/>
        <v/>
      </c>
      <c r="AN633" s="66"/>
      <c r="AO633" s="65" t="str">
        <f t="shared" si="251"/>
        <v/>
      </c>
      <c r="AP633" s="65" t="str">
        <f t="shared" si="252"/>
        <v/>
      </c>
      <c r="AR633" s="67" t="str">
        <f t="shared" si="253"/>
        <v/>
      </c>
      <c r="AS633" s="67" t="str">
        <f>IF(K633="","",Input!D$27-(((L633*F$23-K633*F$22)*F$6))-Input!D$17+C$28)</f>
        <v/>
      </c>
      <c r="AT633" s="67"/>
      <c r="AU633" s="67" t="str">
        <f t="shared" si="254"/>
        <v/>
      </c>
      <c r="AV633" s="67" t="str">
        <f>IF(H633="","",Input!D$27-((I633*C$23-H633*C$22)*C$6)-Input!D$16+C$28)</f>
        <v/>
      </c>
      <c r="BA633" s="37"/>
      <c r="BB633" s="37"/>
      <c r="BD633" s="37"/>
      <c r="BE633" s="37"/>
      <c r="BJ633" s="1" t="str">
        <f t="shared" si="241"/>
        <v/>
      </c>
    </row>
    <row r="634" spans="8:62" x14ac:dyDescent="0.2">
      <c r="H634" s="18" t="str">
        <f>IF(DAT_ROOT!A631="","",DAT_ROOT!A631*Input!$D$41)</f>
        <v/>
      </c>
      <c r="I634" s="18" t="str">
        <f>IF(DAT_ROOT!B631="","",DAT_ROOT!B631*Input!$D$42)</f>
        <v/>
      </c>
      <c r="J634" s="17"/>
      <c r="K634" s="18" t="str">
        <f>IF(DAT_TIP!A631="","",DAT_TIP!A631*Input!$D$43)</f>
        <v/>
      </c>
      <c r="L634" s="18" t="str">
        <f>IF(DAT_TIP!B631="","",DAT_TIP!B631*Input!$D$44)</f>
        <v/>
      </c>
      <c r="M634" s="1">
        <f t="shared" si="242"/>
        <v>631</v>
      </c>
      <c r="N634" s="16" t="str">
        <f t="shared" si="231"/>
        <v/>
      </c>
      <c r="O634" s="16" t="str">
        <f t="shared" si="232"/>
        <v/>
      </c>
      <c r="P634" s="17"/>
      <c r="Q634" s="16" t="str">
        <f t="shared" si="233"/>
        <v/>
      </c>
      <c r="R634" s="16" t="str">
        <f t="shared" si="234"/>
        <v/>
      </c>
      <c r="T634" s="63" t="str">
        <f t="shared" si="243"/>
        <v/>
      </c>
      <c r="U634" s="63" t="str">
        <f t="shared" si="244"/>
        <v/>
      </c>
      <c r="V634" s="64"/>
      <c r="W634" s="63" t="str">
        <f t="shared" si="245"/>
        <v/>
      </c>
      <c r="X634" s="63" t="str">
        <f t="shared" si="246"/>
        <v/>
      </c>
      <c r="Y634" s="58"/>
      <c r="Z634" s="60" t="str">
        <f t="shared" si="235"/>
        <v/>
      </c>
      <c r="AA634" s="60" t="str">
        <f t="shared" si="247"/>
        <v/>
      </c>
      <c r="AB634" s="61"/>
      <c r="AC634" s="62" t="str">
        <f t="shared" si="236"/>
        <v/>
      </c>
      <c r="AD634" s="62" t="str">
        <f t="shared" si="248"/>
        <v/>
      </c>
      <c r="AE634" s="38"/>
      <c r="AF634" s="16" t="str">
        <f t="shared" si="237"/>
        <v/>
      </c>
      <c r="AG634" s="16" t="str">
        <f t="shared" si="238"/>
        <v/>
      </c>
      <c r="AH634" s="16"/>
      <c r="AI634" s="79" t="str">
        <f t="shared" si="239"/>
        <v/>
      </c>
      <c r="AJ634" s="79" t="str">
        <f t="shared" si="240"/>
        <v/>
      </c>
      <c r="AK634" s="59"/>
      <c r="AL634" s="65" t="str">
        <f t="shared" si="249"/>
        <v/>
      </c>
      <c r="AM634" s="65" t="str">
        <f t="shared" si="250"/>
        <v/>
      </c>
      <c r="AN634" s="66"/>
      <c r="AO634" s="65" t="str">
        <f t="shared" si="251"/>
        <v/>
      </c>
      <c r="AP634" s="65" t="str">
        <f t="shared" si="252"/>
        <v/>
      </c>
      <c r="AR634" s="67" t="str">
        <f t="shared" si="253"/>
        <v/>
      </c>
      <c r="AS634" s="67" t="str">
        <f>IF(K634="","",Input!D$27-(((L634*F$23-K634*F$22)*F$6))-Input!D$17+C$28)</f>
        <v/>
      </c>
      <c r="AT634" s="67"/>
      <c r="AU634" s="67" t="str">
        <f t="shared" si="254"/>
        <v/>
      </c>
      <c r="AV634" s="67" t="str">
        <f>IF(H634="","",Input!D$27-((I634*C$23-H634*C$22)*C$6)-Input!D$16+C$28)</f>
        <v/>
      </c>
      <c r="BA634" s="37"/>
      <c r="BB634" s="37"/>
      <c r="BD634" s="37"/>
      <c r="BE634" s="37"/>
      <c r="BJ634" s="1" t="str">
        <f t="shared" si="241"/>
        <v/>
      </c>
    </row>
    <row r="635" spans="8:62" x14ac:dyDescent="0.2">
      <c r="H635" s="18" t="str">
        <f>IF(DAT_ROOT!A632="","",DAT_ROOT!A632*Input!$D$41)</f>
        <v/>
      </c>
      <c r="I635" s="18" t="str">
        <f>IF(DAT_ROOT!B632="","",DAT_ROOT!B632*Input!$D$42)</f>
        <v/>
      </c>
      <c r="J635" s="17"/>
      <c r="K635" s="18" t="str">
        <f>IF(DAT_TIP!A632="","",DAT_TIP!A632*Input!$D$43)</f>
        <v/>
      </c>
      <c r="L635" s="18" t="str">
        <f>IF(DAT_TIP!B632="","",DAT_TIP!B632*Input!$D$44)</f>
        <v/>
      </c>
      <c r="M635" s="1">
        <f t="shared" si="242"/>
        <v>632</v>
      </c>
      <c r="N635" s="16" t="str">
        <f t="shared" si="231"/>
        <v/>
      </c>
      <c r="O635" s="16" t="str">
        <f t="shared" si="232"/>
        <v/>
      </c>
      <c r="P635" s="17"/>
      <c r="Q635" s="16" t="str">
        <f t="shared" si="233"/>
        <v/>
      </c>
      <c r="R635" s="16" t="str">
        <f t="shared" si="234"/>
        <v/>
      </c>
      <c r="T635" s="63" t="str">
        <f t="shared" si="243"/>
        <v/>
      </c>
      <c r="U635" s="63" t="str">
        <f t="shared" si="244"/>
        <v/>
      </c>
      <c r="V635" s="64"/>
      <c r="W635" s="63" t="str">
        <f t="shared" si="245"/>
        <v/>
      </c>
      <c r="X635" s="63" t="str">
        <f t="shared" si="246"/>
        <v/>
      </c>
      <c r="Y635" s="58"/>
      <c r="Z635" s="60" t="str">
        <f t="shared" si="235"/>
        <v/>
      </c>
      <c r="AA635" s="60" t="str">
        <f t="shared" si="247"/>
        <v/>
      </c>
      <c r="AB635" s="61"/>
      <c r="AC635" s="62" t="str">
        <f t="shared" si="236"/>
        <v/>
      </c>
      <c r="AD635" s="62" t="str">
        <f t="shared" si="248"/>
        <v/>
      </c>
      <c r="AE635" s="38"/>
      <c r="AF635" s="16" t="str">
        <f t="shared" si="237"/>
        <v/>
      </c>
      <c r="AG635" s="16" t="str">
        <f t="shared" si="238"/>
        <v/>
      </c>
      <c r="AH635" s="16"/>
      <c r="AI635" s="79" t="str">
        <f t="shared" si="239"/>
        <v/>
      </c>
      <c r="AJ635" s="79" t="str">
        <f t="shared" si="240"/>
        <v/>
      </c>
      <c r="AK635" s="59"/>
      <c r="AL635" s="65" t="str">
        <f t="shared" si="249"/>
        <v/>
      </c>
      <c r="AM635" s="65" t="str">
        <f t="shared" si="250"/>
        <v/>
      </c>
      <c r="AN635" s="66"/>
      <c r="AO635" s="65" t="str">
        <f t="shared" si="251"/>
        <v/>
      </c>
      <c r="AP635" s="65" t="str">
        <f t="shared" si="252"/>
        <v/>
      </c>
      <c r="AR635" s="67" t="str">
        <f t="shared" si="253"/>
        <v/>
      </c>
      <c r="AS635" s="67" t="str">
        <f>IF(K635="","",Input!D$27-(((L635*F$23-K635*F$22)*F$6))-Input!D$17+C$28)</f>
        <v/>
      </c>
      <c r="AT635" s="67"/>
      <c r="AU635" s="67" t="str">
        <f t="shared" si="254"/>
        <v/>
      </c>
      <c r="AV635" s="67" t="str">
        <f>IF(H635="","",Input!D$27-((I635*C$23-H635*C$22)*C$6)-Input!D$16+C$28)</f>
        <v/>
      </c>
      <c r="BA635" s="37"/>
      <c r="BB635" s="37"/>
      <c r="BD635" s="37"/>
      <c r="BE635" s="37"/>
      <c r="BJ635" s="1" t="str">
        <f t="shared" si="241"/>
        <v/>
      </c>
    </row>
    <row r="636" spans="8:62" x14ac:dyDescent="0.2">
      <c r="H636" s="18" t="str">
        <f>IF(DAT_ROOT!A633="","",DAT_ROOT!A633*Input!$D$41)</f>
        <v/>
      </c>
      <c r="I636" s="18" t="str">
        <f>IF(DAT_ROOT!B633="","",DAT_ROOT!B633*Input!$D$42)</f>
        <v/>
      </c>
      <c r="J636" s="17"/>
      <c r="K636" s="18" t="str">
        <f>IF(DAT_TIP!A633="","",DAT_TIP!A633*Input!$D$43)</f>
        <v/>
      </c>
      <c r="L636" s="18" t="str">
        <f>IF(DAT_TIP!B633="","",DAT_TIP!B633*Input!$D$44)</f>
        <v/>
      </c>
      <c r="M636" s="1">
        <f t="shared" si="242"/>
        <v>633</v>
      </c>
      <c r="N636" s="16" t="str">
        <f t="shared" si="231"/>
        <v/>
      </c>
      <c r="O636" s="16" t="str">
        <f t="shared" si="232"/>
        <v/>
      </c>
      <c r="P636" s="17"/>
      <c r="Q636" s="16" t="str">
        <f t="shared" si="233"/>
        <v/>
      </c>
      <c r="R636" s="16" t="str">
        <f t="shared" si="234"/>
        <v/>
      </c>
      <c r="T636" s="63" t="str">
        <f t="shared" si="243"/>
        <v/>
      </c>
      <c r="U636" s="63" t="str">
        <f t="shared" si="244"/>
        <v/>
      </c>
      <c r="V636" s="64"/>
      <c r="W636" s="63" t="str">
        <f t="shared" si="245"/>
        <v/>
      </c>
      <c r="X636" s="63" t="str">
        <f t="shared" si="246"/>
        <v/>
      </c>
      <c r="Y636" s="58"/>
      <c r="Z636" s="60" t="str">
        <f t="shared" si="235"/>
        <v/>
      </c>
      <c r="AA636" s="60" t="str">
        <f t="shared" si="247"/>
        <v/>
      </c>
      <c r="AB636" s="61"/>
      <c r="AC636" s="62" t="str">
        <f t="shared" si="236"/>
        <v/>
      </c>
      <c r="AD636" s="62" t="str">
        <f t="shared" si="248"/>
        <v/>
      </c>
      <c r="AE636" s="38"/>
      <c r="AF636" s="16" t="str">
        <f t="shared" si="237"/>
        <v/>
      </c>
      <c r="AG636" s="16" t="str">
        <f t="shared" si="238"/>
        <v/>
      </c>
      <c r="AH636" s="16"/>
      <c r="AI636" s="79" t="str">
        <f t="shared" si="239"/>
        <v/>
      </c>
      <c r="AJ636" s="79" t="str">
        <f t="shared" si="240"/>
        <v/>
      </c>
      <c r="AK636" s="59"/>
      <c r="AL636" s="65" t="str">
        <f t="shared" si="249"/>
        <v/>
      </c>
      <c r="AM636" s="65" t="str">
        <f t="shared" si="250"/>
        <v/>
      </c>
      <c r="AN636" s="66"/>
      <c r="AO636" s="65" t="str">
        <f t="shared" si="251"/>
        <v/>
      </c>
      <c r="AP636" s="65" t="str">
        <f t="shared" si="252"/>
        <v/>
      </c>
      <c r="AR636" s="67" t="str">
        <f t="shared" si="253"/>
        <v/>
      </c>
      <c r="AS636" s="67" t="str">
        <f>IF(K636="","",Input!D$27-(((L636*F$23-K636*F$22)*F$6))-Input!D$17+C$28)</f>
        <v/>
      </c>
      <c r="AT636" s="67"/>
      <c r="AU636" s="67" t="str">
        <f t="shared" si="254"/>
        <v/>
      </c>
      <c r="AV636" s="67" t="str">
        <f>IF(H636="","",Input!D$27-((I636*C$23-H636*C$22)*C$6)-Input!D$16+C$28)</f>
        <v/>
      </c>
      <c r="BA636" s="37"/>
      <c r="BB636" s="37"/>
      <c r="BD636" s="37"/>
      <c r="BE636" s="37"/>
      <c r="BJ636" s="1" t="str">
        <f t="shared" si="241"/>
        <v/>
      </c>
    </row>
    <row r="637" spans="8:62" x14ac:dyDescent="0.2">
      <c r="H637" s="18" t="str">
        <f>IF(DAT_ROOT!A634="","",DAT_ROOT!A634*Input!$D$41)</f>
        <v/>
      </c>
      <c r="I637" s="18" t="str">
        <f>IF(DAT_ROOT!B634="","",DAT_ROOT!B634*Input!$D$42)</f>
        <v/>
      </c>
      <c r="J637" s="17"/>
      <c r="K637" s="18" t="str">
        <f>IF(DAT_TIP!A634="","",DAT_TIP!A634*Input!$D$43)</f>
        <v/>
      </c>
      <c r="L637" s="18" t="str">
        <f>IF(DAT_TIP!B634="","",DAT_TIP!B634*Input!$D$44)</f>
        <v/>
      </c>
      <c r="M637" s="1">
        <f t="shared" si="242"/>
        <v>634</v>
      </c>
      <c r="N637" s="16" t="str">
        <f t="shared" si="231"/>
        <v/>
      </c>
      <c r="O637" s="16" t="str">
        <f t="shared" si="232"/>
        <v/>
      </c>
      <c r="P637" s="17"/>
      <c r="Q637" s="16" t="str">
        <f t="shared" si="233"/>
        <v/>
      </c>
      <c r="R637" s="16" t="str">
        <f t="shared" si="234"/>
        <v/>
      </c>
      <c r="T637" s="63" t="str">
        <f t="shared" si="243"/>
        <v/>
      </c>
      <c r="U637" s="63" t="str">
        <f t="shared" si="244"/>
        <v/>
      </c>
      <c r="V637" s="64"/>
      <c r="W637" s="63" t="str">
        <f t="shared" si="245"/>
        <v/>
      </c>
      <c r="X637" s="63" t="str">
        <f t="shared" si="246"/>
        <v/>
      </c>
      <c r="Y637" s="58"/>
      <c r="Z637" s="60" t="str">
        <f t="shared" si="235"/>
        <v/>
      </c>
      <c r="AA637" s="60" t="str">
        <f t="shared" si="247"/>
        <v/>
      </c>
      <c r="AB637" s="61"/>
      <c r="AC637" s="62" t="str">
        <f t="shared" si="236"/>
        <v/>
      </c>
      <c r="AD637" s="62" t="str">
        <f t="shared" si="248"/>
        <v/>
      </c>
      <c r="AE637" s="38"/>
      <c r="AF637" s="16" t="str">
        <f t="shared" si="237"/>
        <v/>
      </c>
      <c r="AG637" s="16" t="str">
        <f t="shared" si="238"/>
        <v/>
      </c>
      <c r="AH637" s="16"/>
      <c r="AI637" s="79" t="str">
        <f t="shared" si="239"/>
        <v/>
      </c>
      <c r="AJ637" s="79" t="str">
        <f t="shared" si="240"/>
        <v/>
      </c>
      <c r="AK637" s="59"/>
      <c r="AL637" s="65" t="str">
        <f t="shared" si="249"/>
        <v/>
      </c>
      <c r="AM637" s="65" t="str">
        <f t="shared" si="250"/>
        <v/>
      </c>
      <c r="AN637" s="66"/>
      <c r="AO637" s="65" t="str">
        <f t="shared" si="251"/>
        <v/>
      </c>
      <c r="AP637" s="65" t="str">
        <f t="shared" si="252"/>
        <v/>
      </c>
      <c r="AR637" s="67" t="str">
        <f t="shared" si="253"/>
        <v/>
      </c>
      <c r="AS637" s="67" t="str">
        <f>IF(K637="","",Input!D$27-(((L637*F$23-K637*F$22)*F$6))-Input!D$17+C$28)</f>
        <v/>
      </c>
      <c r="AT637" s="67"/>
      <c r="AU637" s="67" t="str">
        <f t="shared" si="254"/>
        <v/>
      </c>
      <c r="AV637" s="67" t="str">
        <f>IF(H637="","",Input!D$27-((I637*C$23-H637*C$22)*C$6)-Input!D$16+C$28)</f>
        <v/>
      </c>
      <c r="BA637" s="37"/>
      <c r="BB637" s="37"/>
      <c r="BD637" s="37"/>
      <c r="BE637" s="37"/>
      <c r="BJ637" s="1" t="str">
        <f t="shared" si="241"/>
        <v/>
      </c>
    </row>
    <row r="638" spans="8:62" x14ac:dyDescent="0.2">
      <c r="H638" s="18" t="str">
        <f>IF(DAT_ROOT!A635="","",DAT_ROOT!A635*Input!$D$41)</f>
        <v/>
      </c>
      <c r="I638" s="18" t="str">
        <f>IF(DAT_ROOT!B635="","",DAT_ROOT!B635*Input!$D$42)</f>
        <v/>
      </c>
      <c r="J638" s="17"/>
      <c r="K638" s="18" t="str">
        <f>IF(DAT_TIP!A635="","",DAT_TIP!A635*Input!$D$43)</f>
        <v/>
      </c>
      <c r="L638" s="18" t="str">
        <f>IF(DAT_TIP!B635="","",DAT_TIP!B635*Input!$D$44)</f>
        <v/>
      </c>
      <c r="M638" s="1">
        <f t="shared" si="242"/>
        <v>635</v>
      </c>
      <c r="N638" s="16" t="str">
        <f t="shared" si="231"/>
        <v/>
      </c>
      <c r="O638" s="16" t="str">
        <f t="shared" si="232"/>
        <v/>
      </c>
      <c r="P638" s="17"/>
      <c r="Q638" s="16" t="str">
        <f t="shared" si="233"/>
        <v/>
      </c>
      <c r="R638" s="16" t="str">
        <f t="shared" si="234"/>
        <v/>
      </c>
      <c r="T638" s="63" t="str">
        <f t="shared" si="243"/>
        <v/>
      </c>
      <c r="U638" s="63" t="str">
        <f t="shared" si="244"/>
        <v/>
      </c>
      <c r="V638" s="64"/>
      <c r="W638" s="63" t="str">
        <f t="shared" si="245"/>
        <v/>
      </c>
      <c r="X638" s="63" t="str">
        <f t="shared" si="246"/>
        <v/>
      </c>
      <c r="Y638" s="58"/>
      <c r="Z638" s="60" t="str">
        <f t="shared" si="235"/>
        <v/>
      </c>
      <c r="AA638" s="60" t="str">
        <f t="shared" si="247"/>
        <v/>
      </c>
      <c r="AB638" s="61"/>
      <c r="AC638" s="62" t="str">
        <f t="shared" si="236"/>
        <v/>
      </c>
      <c r="AD638" s="62" t="str">
        <f t="shared" si="248"/>
        <v/>
      </c>
      <c r="AE638" s="38"/>
      <c r="AF638" s="16" t="str">
        <f t="shared" si="237"/>
        <v/>
      </c>
      <c r="AG638" s="16" t="str">
        <f t="shared" si="238"/>
        <v/>
      </c>
      <c r="AH638" s="16"/>
      <c r="AI638" s="79" t="str">
        <f t="shared" si="239"/>
        <v/>
      </c>
      <c r="AJ638" s="79" t="str">
        <f t="shared" si="240"/>
        <v/>
      </c>
      <c r="AK638" s="59"/>
      <c r="AL638" s="65" t="str">
        <f t="shared" si="249"/>
        <v/>
      </c>
      <c r="AM638" s="65" t="str">
        <f t="shared" si="250"/>
        <v/>
      </c>
      <c r="AN638" s="66"/>
      <c r="AO638" s="65" t="str">
        <f t="shared" si="251"/>
        <v/>
      </c>
      <c r="AP638" s="65" t="str">
        <f t="shared" si="252"/>
        <v/>
      </c>
      <c r="AR638" s="67" t="str">
        <f t="shared" si="253"/>
        <v/>
      </c>
      <c r="AS638" s="67" t="str">
        <f>IF(K638="","",Input!D$27-(((L638*F$23-K638*F$22)*F$6))-Input!D$17+C$28)</f>
        <v/>
      </c>
      <c r="AT638" s="67"/>
      <c r="AU638" s="67" t="str">
        <f t="shared" si="254"/>
        <v/>
      </c>
      <c r="AV638" s="67" t="str">
        <f>IF(H638="","",Input!D$27-((I638*C$23-H638*C$22)*C$6)-Input!D$16+C$28)</f>
        <v/>
      </c>
      <c r="BA638" s="37"/>
      <c r="BB638" s="37"/>
      <c r="BD638" s="37"/>
      <c r="BE638" s="37"/>
      <c r="BJ638" s="1" t="str">
        <f t="shared" si="241"/>
        <v/>
      </c>
    </row>
    <row r="639" spans="8:62" x14ac:dyDescent="0.2">
      <c r="H639" s="18" t="str">
        <f>IF(DAT_ROOT!A636="","",DAT_ROOT!A636*Input!$D$41)</f>
        <v/>
      </c>
      <c r="I639" s="18" t="str">
        <f>IF(DAT_ROOT!B636="","",DAT_ROOT!B636*Input!$D$42)</f>
        <v/>
      </c>
      <c r="J639" s="17"/>
      <c r="K639" s="18" t="str">
        <f>IF(DAT_TIP!A636="","",DAT_TIP!A636*Input!$D$43)</f>
        <v/>
      </c>
      <c r="L639" s="18" t="str">
        <f>IF(DAT_TIP!B636="","",DAT_TIP!B636*Input!$D$44)</f>
        <v/>
      </c>
      <c r="M639" s="1">
        <f t="shared" si="242"/>
        <v>636</v>
      </c>
      <c r="N639" s="16" t="str">
        <f t="shared" si="231"/>
        <v/>
      </c>
      <c r="O639" s="16" t="str">
        <f t="shared" si="232"/>
        <v/>
      </c>
      <c r="P639" s="17"/>
      <c r="Q639" s="16" t="str">
        <f t="shared" si="233"/>
        <v/>
      </c>
      <c r="R639" s="16" t="str">
        <f t="shared" si="234"/>
        <v/>
      </c>
      <c r="T639" s="63" t="str">
        <f t="shared" si="243"/>
        <v/>
      </c>
      <c r="U639" s="63" t="str">
        <f t="shared" si="244"/>
        <v/>
      </c>
      <c r="V639" s="64"/>
      <c r="W639" s="63" t="str">
        <f t="shared" si="245"/>
        <v/>
      </c>
      <c r="X639" s="63" t="str">
        <f t="shared" si="246"/>
        <v/>
      </c>
      <c r="Y639" s="58"/>
      <c r="Z639" s="60" t="str">
        <f t="shared" si="235"/>
        <v/>
      </c>
      <c r="AA639" s="60" t="str">
        <f t="shared" si="247"/>
        <v/>
      </c>
      <c r="AB639" s="61"/>
      <c r="AC639" s="62" t="str">
        <f t="shared" si="236"/>
        <v/>
      </c>
      <c r="AD639" s="62" t="str">
        <f t="shared" si="248"/>
        <v/>
      </c>
      <c r="AE639" s="38"/>
      <c r="AF639" s="16" t="str">
        <f t="shared" si="237"/>
        <v/>
      </c>
      <c r="AG639" s="16" t="str">
        <f t="shared" si="238"/>
        <v/>
      </c>
      <c r="AH639" s="16"/>
      <c r="AI639" s="79" t="str">
        <f t="shared" si="239"/>
        <v/>
      </c>
      <c r="AJ639" s="79" t="str">
        <f t="shared" si="240"/>
        <v/>
      </c>
      <c r="AK639" s="59"/>
      <c r="AL639" s="65" t="str">
        <f t="shared" si="249"/>
        <v/>
      </c>
      <c r="AM639" s="65" t="str">
        <f t="shared" si="250"/>
        <v/>
      </c>
      <c r="AN639" s="66"/>
      <c r="AO639" s="65" t="str">
        <f t="shared" si="251"/>
        <v/>
      </c>
      <c r="AP639" s="65" t="str">
        <f t="shared" si="252"/>
        <v/>
      </c>
      <c r="AR639" s="67" t="str">
        <f t="shared" si="253"/>
        <v/>
      </c>
      <c r="AS639" s="67" t="str">
        <f>IF(K639="","",Input!D$27-(((L639*F$23-K639*F$22)*F$6))-Input!D$17+C$28)</f>
        <v/>
      </c>
      <c r="AT639" s="67"/>
      <c r="AU639" s="67" t="str">
        <f t="shared" si="254"/>
        <v/>
      </c>
      <c r="AV639" s="67" t="str">
        <f>IF(H639="","",Input!D$27-((I639*C$23-H639*C$22)*C$6)-Input!D$16+C$28)</f>
        <v/>
      </c>
      <c r="BA639" s="37"/>
      <c r="BB639" s="37"/>
      <c r="BD639" s="37"/>
      <c r="BE639" s="37"/>
      <c r="BJ639" s="1" t="str">
        <f t="shared" si="241"/>
        <v/>
      </c>
    </row>
    <row r="640" spans="8:62" x14ac:dyDescent="0.2">
      <c r="H640" s="18" t="str">
        <f>IF(DAT_ROOT!A637="","",DAT_ROOT!A637*Input!$D$41)</f>
        <v/>
      </c>
      <c r="I640" s="18" t="str">
        <f>IF(DAT_ROOT!B637="","",DAT_ROOT!B637*Input!$D$42)</f>
        <v/>
      </c>
      <c r="J640" s="17"/>
      <c r="K640" s="18" t="str">
        <f>IF(DAT_TIP!A637="","",DAT_TIP!A637*Input!$D$43)</f>
        <v/>
      </c>
      <c r="L640" s="18" t="str">
        <f>IF(DAT_TIP!B637="","",DAT_TIP!B637*Input!$D$44)</f>
        <v/>
      </c>
      <c r="M640" s="1">
        <f t="shared" si="242"/>
        <v>637</v>
      </c>
      <c r="N640" s="16" t="str">
        <f t="shared" si="231"/>
        <v/>
      </c>
      <c r="O640" s="16" t="str">
        <f t="shared" si="232"/>
        <v/>
      </c>
      <c r="P640" s="17"/>
      <c r="Q640" s="16" t="str">
        <f t="shared" si="233"/>
        <v/>
      </c>
      <c r="R640" s="16" t="str">
        <f t="shared" si="234"/>
        <v/>
      </c>
      <c r="T640" s="63" t="str">
        <f t="shared" si="243"/>
        <v/>
      </c>
      <c r="U640" s="63" t="str">
        <f t="shared" si="244"/>
        <v/>
      </c>
      <c r="V640" s="64"/>
      <c r="W640" s="63" t="str">
        <f t="shared" si="245"/>
        <v/>
      </c>
      <c r="X640" s="63" t="str">
        <f t="shared" si="246"/>
        <v/>
      </c>
      <c r="Y640" s="58"/>
      <c r="Z640" s="60" t="str">
        <f t="shared" si="235"/>
        <v/>
      </c>
      <c r="AA640" s="60" t="str">
        <f t="shared" si="247"/>
        <v/>
      </c>
      <c r="AB640" s="61"/>
      <c r="AC640" s="62" t="str">
        <f t="shared" si="236"/>
        <v/>
      </c>
      <c r="AD640" s="62" t="str">
        <f t="shared" si="248"/>
        <v/>
      </c>
      <c r="AE640" s="38"/>
      <c r="AF640" s="16" t="str">
        <f t="shared" si="237"/>
        <v/>
      </c>
      <c r="AG640" s="16" t="str">
        <f t="shared" si="238"/>
        <v/>
      </c>
      <c r="AH640" s="16"/>
      <c r="AI640" s="79" t="str">
        <f t="shared" si="239"/>
        <v/>
      </c>
      <c r="AJ640" s="79" t="str">
        <f t="shared" si="240"/>
        <v/>
      </c>
      <c r="AK640" s="59"/>
      <c r="AL640" s="65" t="str">
        <f t="shared" si="249"/>
        <v/>
      </c>
      <c r="AM640" s="65" t="str">
        <f t="shared" si="250"/>
        <v/>
      </c>
      <c r="AN640" s="66"/>
      <c r="AO640" s="65" t="str">
        <f t="shared" si="251"/>
        <v/>
      </c>
      <c r="AP640" s="65" t="str">
        <f t="shared" si="252"/>
        <v/>
      </c>
      <c r="AR640" s="67" t="str">
        <f t="shared" si="253"/>
        <v/>
      </c>
      <c r="AS640" s="67" t="str">
        <f>IF(K640="","",Input!D$27-(((L640*F$23-K640*F$22)*F$6))-Input!D$17+C$28)</f>
        <v/>
      </c>
      <c r="AT640" s="67"/>
      <c r="AU640" s="67" t="str">
        <f t="shared" si="254"/>
        <v/>
      </c>
      <c r="AV640" s="67" t="str">
        <f>IF(H640="","",Input!D$27-((I640*C$23-H640*C$22)*C$6)-Input!D$16+C$28)</f>
        <v/>
      </c>
      <c r="BA640" s="37"/>
      <c r="BB640" s="37"/>
      <c r="BD640" s="37"/>
      <c r="BE640" s="37"/>
      <c r="BJ640" s="1" t="str">
        <f t="shared" si="241"/>
        <v/>
      </c>
    </row>
    <row r="641" spans="8:62" x14ac:dyDescent="0.2">
      <c r="H641" s="18" t="str">
        <f>IF(DAT_ROOT!A638="","",DAT_ROOT!A638*Input!$D$41)</f>
        <v/>
      </c>
      <c r="I641" s="18" t="str">
        <f>IF(DAT_ROOT!B638="","",DAT_ROOT!B638*Input!$D$42)</f>
        <v/>
      </c>
      <c r="J641" s="17"/>
      <c r="K641" s="18" t="str">
        <f>IF(DAT_TIP!A638="","",DAT_TIP!A638*Input!$D$43)</f>
        <v/>
      </c>
      <c r="L641" s="18" t="str">
        <f>IF(DAT_TIP!B638="","",DAT_TIP!B638*Input!$D$44)</f>
        <v/>
      </c>
      <c r="M641" s="1">
        <f t="shared" si="242"/>
        <v>638</v>
      </c>
      <c r="N641" s="16" t="str">
        <f t="shared" si="231"/>
        <v/>
      </c>
      <c r="O641" s="16" t="str">
        <f t="shared" si="232"/>
        <v/>
      </c>
      <c r="P641" s="17"/>
      <c r="Q641" s="16" t="str">
        <f t="shared" si="233"/>
        <v/>
      </c>
      <c r="R641" s="16" t="str">
        <f t="shared" si="234"/>
        <v/>
      </c>
      <c r="T641" s="63" t="str">
        <f t="shared" si="243"/>
        <v/>
      </c>
      <c r="U641" s="63" t="str">
        <f t="shared" si="244"/>
        <v/>
      </c>
      <c r="V641" s="64"/>
      <c r="W641" s="63" t="str">
        <f t="shared" si="245"/>
        <v/>
      </c>
      <c r="X641" s="63" t="str">
        <f t="shared" si="246"/>
        <v/>
      </c>
      <c r="Y641" s="58"/>
      <c r="Z641" s="60" t="str">
        <f t="shared" si="235"/>
        <v/>
      </c>
      <c r="AA641" s="60" t="str">
        <f t="shared" si="247"/>
        <v/>
      </c>
      <c r="AB641" s="61"/>
      <c r="AC641" s="62" t="str">
        <f t="shared" si="236"/>
        <v/>
      </c>
      <c r="AD641" s="62" t="str">
        <f t="shared" si="248"/>
        <v/>
      </c>
      <c r="AE641" s="38"/>
      <c r="AF641" s="16" t="str">
        <f t="shared" si="237"/>
        <v/>
      </c>
      <c r="AG641" s="16" t="str">
        <f t="shared" si="238"/>
        <v/>
      </c>
      <c r="AH641" s="16"/>
      <c r="AI641" s="79" t="str">
        <f t="shared" si="239"/>
        <v/>
      </c>
      <c r="AJ641" s="79" t="str">
        <f t="shared" si="240"/>
        <v/>
      </c>
      <c r="AK641" s="59"/>
      <c r="AL641" s="65" t="str">
        <f t="shared" si="249"/>
        <v/>
      </c>
      <c r="AM641" s="65" t="str">
        <f t="shared" si="250"/>
        <v/>
      </c>
      <c r="AN641" s="66"/>
      <c r="AO641" s="65" t="str">
        <f t="shared" si="251"/>
        <v/>
      </c>
      <c r="AP641" s="65" t="str">
        <f t="shared" si="252"/>
        <v/>
      </c>
      <c r="AR641" s="67" t="str">
        <f t="shared" si="253"/>
        <v/>
      </c>
      <c r="AS641" s="67" t="str">
        <f>IF(K641="","",Input!D$27-(((L641*F$23-K641*F$22)*F$6))-Input!D$17+C$28)</f>
        <v/>
      </c>
      <c r="AT641" s="67"/>
      <c r="AU641" s="67" t="str">
        <f t="shared" si="254"/>
        <v/>
      </c>
      <c r="AV641" s="67" t="str">
        <f>IF(H641="","",Input!D$27-((I641*C$23-H641*C$22)*C$6)-Input!D$16+C$28)</f>
        <v/>
      </c>
      <c r="BA641" s="37"/>
      <c r="BB641" s="37"/>
      <c r="BD641" s="37"/>
      <c r="BE641" s="37"/>
      <c r="BJ641" s="1" t="str">
        <f t="shared" si="241"/>
        <v/>
      </c>
    </row>
    <row r="642" spans="8:62" x14ac:dyDescent="0.2">
      <c r="H642" s="18" t="str">
        <f>IF(DAT_ROOT!A639="","",DAT_ROOT!A639*Input!$D$41)</f>
        <v/>
      </c>
      <c r="I642" s="18" t="str">
        <f>IF(DAT_ROOT!B639="","",DAT_ROOT!B639*Input!$D$42)</f>
        <v/>
      </c>
      <c r="J642" s="17"/>
      <c r="K642" s="18" t="str">
        <f>IF(DAT_TIP!A639="","",DAT_TIP!A639*Input!$D$43)</f>
        <v/>
      </c>
      <c r="L642" s="18" t="str">
        <f>IF(DAT_TIP!B639="","",DAT_TIP!B639*Input!$D$44)</f>
        <v/>
      </c>
      <c r="M642" s="1">
        <f t="shared" si="242"/>
        <v>639</v>
      </c>
      <c r="N642" s="16" t="str">
        <f t="shared" si="231"/>
        <v/>
      </c>
      <c r="O642" s="16" t="str">
        <f t="shared" si="232"/>
        <v/>
      </c>
      <c r="P642" s="17"/>
      <c r="Q642" s="16" t="str">
        <f t="shared" si="233"/>
        <v/>
      </c>
      <c r="R642" s="16" t="str">
        <f t="shared" si="234"/>
        <v/>
      </c>
      <c r="T642" s="63" t="str">
        <f t="shared" si="243"/>
        <v/>
      </c>
      <c r="U642" s="63" t="str">
        <f t="shared" si="244"/>
        <v/>
      </c>
      <c r="V642" s="64"/>
      <c r="W642" s="63" t="str">
        <f t="shared" si="245"/>
        <v/>
      </c>
      <c r="X642" s="63" t="str">
        <f t="shared" si="246"/>
        <v/>
      </c>
      <c r="Y642" s="58"/>
      <c r="Z642" s="60" t="str">
        <f t="shared" si="235"/>
        <v/>
      </c>
      <c r="AA642" s="60" t="str">
        <f t="shared" si="247"/>
        <v/>
      </c>
      <c r="AB642" s="61"/>
      <c r="AC642" s="62" t="str">
        <f t="shared" si="236"/>
        <v/>
      </c>
      <c r="AD642" s="62" t="str">
        <f t="shared" si="248"/>
        <v/>
      </c>
      <c r="AE642" s="38"/>
      <c r="AF642" s="16" t="str">
        <f t="shared" si="237"/>
        <v/>
      </c>
      <c r="AG642" s="16" t="str">
        <f t="shared" si="238"/>
        <v/>
      </c>
      <c r="AH642" s="16"/>
      <c r="AI642" s="79" t="str">
        <f t="shared" si="239"/>
        <v/>
      </c>
      <c r="AJ642" s="79" t="str">
        <f t="shared" si="240"/>
        <v/>
      </c>
      <c r="AK642" s="59"/>
      <c r="AL642" s="65" t="str">
        <f t="shared" si="249"/>
        <v/>
      </c>
      <c r="AM642" s="65" t="str">
        <f t="shared" si="250"/>
        <v/>
      </c>
      <c r="AN642" s="66"/>
      <c r="AO642" s="65" t="str">
        <f t="shared" si="251"/>
        <v/>
      </c>
      <c r="AP642" s="65" t="str">
        <f t="shared" si="252"/>
        <v/>
      </c>
      <c r="AR642" s="67" t="str">
        <f t="shared" si="253"/>
        <v/>
      </c>
      <c r="AS642" s="67" t="str">
        <f>IF(K642="","",Input!D$27-(((L642*F$23-K642*F$22)*F$6))-Input!D$17+C$28)</f>
        <v/>
      </c>
      <c r="AT642" s="67"/>
      <c r="AU642" s="67" t="str">
        <f t="shared" si="254"/>
        <v/>
      </c>
      <c r="AV642" s="67" t="str">
        <f>IF(H642="","",Input!D$27-((I642*C$23-H642*C$22)*C$6)-Input!D$16+C$28)</f>
        <v/>
      </c>
      <c r="BA642" s="37"/>
      <c r="BB642" s="37"/>
      <c r="BD642" s="37"/>
      <c r="BE642" s="37"/>
      <c r="BJ642" s="1" t="str">
        <f t="shared" si="241"/>
        <v/>
      </c>
    </row>
    <row r="643" spans="8:62" x14ac:dyDescent="0.2">
      <c r="H643" s="18" t="str">
        <f>IF(DAT_ROOT!A640="","",DAT_ROOT!A640*Input!$D$41)</f>
        <v/>
      </c>
      <c r="I643" s="18" t="str">
        <f>IF(DAT_ROOT!B640="","",DAT_ROOT!B640*Input!$D$42)</f>
        <v/>
      </c>
      <c r="J643" s="17"/>
      <c r="K643" s="18" t="str">
        <f>IF(DAT_TIP!A640="","",DAT_TIP!A640*Input!$D$43)</f>
        <v/>
      </c>
      <c r="L643" s="18" t="str">
        <f>IF(DAT_TIP!B640="","",DAT_TIP!B640*Input!$D$44)</f>
        <v/>
      </c>
      <c r="M643" s="1">
        <f t="shared" si="242"/>
        <v>640</v>
      </c>
      <c r="N643" s="16" t="str">
        <f t="shared" si="231"/>
        <v/>
      </c>
      <c r="O643" s="16" t="str">
        <f t="shared" si="232"/>
        <v/>
      </c>
      <c r="P643" s="17"/>
      <c r="Q643" s="16" t="str">
        <f t="shared" si="233"/>
        <v/>
      </c>
      <c r="R643" s="16" t="str">
        <f t="shared" si="234"/>
        <v/>
      </c>
      <c r="T643" s="63" t="str">
        <f t="shared" si="243"/>
        <v/>
      </c>
      <c r="U643" s="63" t="str">
        <f t="shared" si="244"/>
        <v/>
      </c>
      <c r="V643" s="64"/>
      <c r="W643" s="63" t="str">
        <f t="shared" si="245"/>
        <v/>
      </c>
      <c r="X643" s="63" t="str">
        <f t="shared" si="246"/>
        <v/>
      </c>
      <c r="Y643" s="58"/>
      <c r="Z643" s="60" t="str">
        <f t="shared" si="235"/>
        <v/>
      </c>
      <c r="AA643" s="60" t="str">
        <f t="shared" si="247"/>
        <v/>
      </c>
      <c r="AB643" s="61"/>
      <c r="AC643" s="62" t="str">
        <f t="shared" si="236"/>
        <v/>
      </c>
      <c r="AD643" s="62" t="str">
        <f t="shared" si="248"/>
        <v/>
      </c>
      <c r="AE643" s="38"/>
      <c r="AF643" s="16" t="str">
        <f t="shared" si="237"/>
        <v/>
      </c>
      <c r="AG643" s="16" t="str">
        <f t="shared" si="238"/>
        <v/>
      </c>
      <c r="AH643" s="16"/>
      <c r="AI643" s="79" t="str">
        <f t="shared" si="239"/>
        <v/>
      </c>
      <c r="AJ643" s="79" t="str">
        <f t="shared" si="240"/>
        <v/>
      </c>
      <c r="AK643" s="59"/>
      <c r="AL643" s="65" t="str">
        <f t="shared" si="249"/>
        <v/>
      </c>
      <c r="AM643" s="65" t="str">
        <f t="shared" si="250"/>
        <v/>
      </c>
      <c r="AN643" s="66"/>
      <c r="AO643" s="65" t="str">
        <f t="shared" si="251"/>
        <v/>
      </c>
      <c r="AP643" s="65" t="str">
        <f t="shared" si="252"/>
        <v/>
      </c>
      <c r="AR643" s="67" t="str">
        <f t="shared" si="253"/>
        <v/>
      </c>
      <c r="AS643" s="67" t="str">
        <f>IF(K643="","",Input!D$27-(((L643*F$23-K643*F$22)*F$6))-Input!D$17+C$28)</f>
        <v/>
      </c>
      <c r="AT643" s="67"/>
      <c r="AU643" s="67" t="str">
        <f t="shared" si="254"/>
        <v/>
      </c>
      <c r="AV643" s="67" t="str">
        <f>IF(H643="","",Input!D$27-((I643*C$23-H643*C$22)*C$6)-Input!D$16+C$28)</f>
        <v/>
      </c>
      <c r="BA643" s="37"/>
      <c r="BB643" s="37"/>
      <c r="BD643" s="37"/>
      <c r="BE643" s="37"/>
      <c r="BJ643" s="1" t="str">
        <f t="shared" si="241"/>
        <v/>
      </c>
    </row>
    <row r="644" spans="8:62" x14ac:dyDescent="0.2">
      <c r="H644" s="18" t="str">
        <f>IF(DAT_ROOT!A641="","",DAT_ROOT!A641*Input!$D$41)</f>
        <v/>
      </c>
      <c r="I644" s="18" t="str">
        <f>IF(DAT_ROOT!B641="","",DAT_ROOT!B641*Input!$D$42)</f>
        <v/>
      </c>
      <c r="J644" s="17"/>
      <c r="K644" s="18" t="str">
        <f>IF(DAT_TIP!A641="","",DAT_TIP!A641*Input!$D$43)</f>
        <v/>
      </c>
      <c r="L644" s="18" t="str">
        <f>IF(DAT_TIP!B641="","",DAT_TIP!B641*Input!$D$44)</f>
        <v/>
      </c>
      <c r="M644" s="1">
        <f t="shared" si="242"/>
        <v>641</v>
      </c>
      <c r="N644" s="16" t="str">
        <f t="shared" si="231"/>
        <v/>
      </c>
      <c r="O644" s="16" t="str">
        <f t="shared" si="232"/>
        <v/>
      </c>
      <c r="P644" s="17"/>
      <c r="Q644" s="16" t="str">
        <f t="shared" si="233"/>
        <v/>
      </c>
      <c r="R644" s="16" t="str">
        <f t="shared" si="234"/>
        <v/>
      </c>
      <c r="T644" s="63" t="str">
        <f t="shared" si="243"/>
        <v/>
      </c>
      <c r="U644" s="63" t="str">
        <f t="shared" si="244"/>
        <v/>
      </c>
      <c r="V644" s="64"/>
      <c r="W644" s="63" t="str">
        <f t="shared" si="245"/>
        <v/>
      </c>
      <c r="X644" s="63" t="str">
        <f t="shared" si="246"/>
        <v/>
      </c>
      <c r="Y644" s="58"/>
      <c r="Z644" s="60" t="str">
        <f t="shared" si="235"/>
        <v/>
      </c>
      <c r="AA644" s="60" t="str">
        <f t="shared" si="247"/>
        <v/>
      </c>
      <c r="AB644" s="61"/>
      <c r="AC644" s="62" t="str">
        <f t="shared" si="236"/>
        <v/>
      </c>
      <c r="AD644" s="62" t="str">
        <f t="shared" si="248"/>
        <v/>
      </c>
      <c r="AE644" s="38"/>
      <c r="AF644" s="16" t="str">
        <f t="shared" si="237"/>
        <v/>
      </c>
      <c r="AG644" s="16" t="str">
        <f t="shared" si="238"/>
        <v/>
      </c>
      <c r="AH644" s="16"/>
      <c r="AI644" s="79" t="str">
        <f t="shared" si="239"/>
        <v/>
      </c>
      <c r="AJ644" s="79" t="str">
        <f t="shared" si="240"/>
        <v/>
      </c>
      <c r="AK644" s="59"/>
      <c r="AL644" s="65" t="str">
        <f t="shared" si="249"/>
        <v/>
      </c>
      <c r="AM644" s="65" t="str">
        <f t="shared" si="250"/>
        <v/>
      </c>
      <c r="AN644" s="66"/>
      <c r="AO644" s="65" t="str">
        <f t="shared" si="251"/>
        <v/>
      </c>
      <c r="AP644" s="65" t="str">
        <f t="shared" si="252"/>
        <v/>
      </c>
      <c r="AR644" s="67" t="str">
        <f t="shared" si="253"/>
        <v/>
      </c>
      <c r="AS644" s="67" t="str">
        <f>IF(K644="","",Input!D$27-(((L644*F$23-K644*F$22)*F$6))-Input!D$17+C$28)</f>
        <v/>
      </c>
      <c r="AT644" s="67"/>
      <c r="AU644" s="67" t="str">
        <f t="shared" si="254"/>
        <v/>
      </c>
      <c r="AV644" s="67" t="str">
        <f>IF(H644="","",Input!D$27-((I644*C$23-H644*C$22)*C$6)-Input!D$16+C$28)</f>
        <v/>
      </c>
      <c r="BA644" s="37"/>
      <c r="BB644" s="37"/>
      <c r="BD644" s="37"/>
      <c r="BE644" s="37"/>
      <c r="BJ644" s="1" t="str">
        <f t="shared" si="241"/>
        <v/>
      </c>
    </row>
    <row r="645" spans="8:62" x14ac:dyDescent="0.2">
      <c r="H645" s="18" t="str">
        <f>IF(DAT_ROOT!A642="","",DAT_ROOT!A642*Input!$D$41)</f>
        <v/>
      </c>
      <c r="I645" s="18" t="str">
        <f>IF(DAT_ROOT!B642="","",DAT_ROOT!B642*Input!$D$42)</f>
        <v/>
      </c>
      <c r="J645" s="17"/>
      <c r="K645" s="18" t="str">
        <f>IF(DAT_TIP!A642="","",DAT_TIP!A642*Input!$D$43)</f>
        <v/>
      </c>
      <c r="L645" s="18" t="str">
        <f>IF(DAT_TIP!B642="","",DAT_TIP!B642*Input!$D$44)</f>
        <v/>
      </c>
      <c r="M645" s="1">
        <f t="shared" si="242"/>
        <v>642</v>
      </c>
      <c r="N645" s="16" t="str">
        <f t="shared" ref="N645:N708" si="255">IF(T645="","",((Z645+0.5*T645)*($F$5-$C$13)+(AC645+0.5*W645)*($C$13-$C$5))/($F$5-$C$5))</f>
        <v/>
      </c>
      <c r="O645" s="16" t="str">
        <f t="shared" ref="O645:O708" si="256">IF(T645="","",((((AA645+0.5*U645)*($F$5-$C$13)+(AD645+0.5*X645)*($C$13-$C$5))/($F$5-$C$5))))</f>
        <v/>
      </c>
      <c r="P645" s="17"/>
      <c r="Q645" s="16" t="str">
        <f t="shared" ref="Q645:Q708" si="257">IF(T645="","",((((Z645+0.5*T645)*($F$5-$F$13)+(AC645+0.5*W645)*($F$13-$C$5))/($F$5-$C$5))))</f>
        <v/>
      </c>
      <c r="R645" s="16" t="str">
        <f t="shared" ref="R645:R708" si="258">IF(T645="","",((((AA645+0.5*U645)*($F$5-$F$13)+(AD645+0.5*X645)*($F$13-$C$5))/($F$5-$C$5))))</f>
        <v/>
      </c>
      <c r="T645" s="63" t="str">
        <f t="shared" si="243"/>
        <v/>
      </c>
      <c r="U645" s="63" t="str">
        <f t="shared" si="244"/>
        <v/>
      </c>
      <c r="V645" s="64"/>
      <c r="W645" s="63" t="str">
        <f t="shared" si="245"/>
        <v/>
      </c>
      <c r="X645" s="63" t="str">
        <f t="shared" si="246"/>
        <v/>
      </c>
      <c r="Y645" s="58"/>
      <c r="Z645" s="60" t="str">
        <f t="shared" ref="Z645:Z708" si="259">IF(H645="","",(C$8)-((C$8)-((H645*C$23+I645*C$22)*C$6+C$8))+C$25)</f>
        <v/>
      </c>
      <c r="AA645" s="60" t="str">
        <f t="shared" si="247"/>
        <v/>
      </c>
      <c r="AB645" s="61"/>
      <c r="AC645" s="62" t="str">
        <f t="shared" ref="AC645:AC708" si="260">IF(K645="","",(F$8)-1*((F$8)-((K645*F$23+L645*F$22)*F$6+F$8))+C$25)</f>
        <v/>
      </c>
      <c r="AD645" s="62" t="str">
        <f t="shared" si="248"/>
        <v/>
      </c>
      <c r="AE645" s="38"/>
      <c r="AF645" s="16" t="str">
        <f t="shared" ref="AF645:AF708" si="261">IF(AL645="","",((((AU645+0.5*AL645)*($F$5-$F$13)+(AR645+0.5*AO645)*($F$13-$C$5))/($F$5-$C$5))))</f>
        <v/>
      </c>
      <c r="AG645" s="16" t="str">
        <f t="shared" ref="AG645:AG708" si="262">IF(AL645="","",((((AV645+0.5*AP645)*($F$5-$F$13)+(AS645+0.5*AM645)*($F$13-$C$5))/($F$5-$C$5))))</f>
        <v/>
      </c>
      <c r="AH645" s="16"/>
      <c r="AI645" s="79" t="str">
        <f t="shared" ref="AI645:AI708" si="263">IF(AL645="","",((((AU645+0.5*AO645)*($F$5-$C$13)+(AR645+0.5*AL645)*($C$13-$C$5))/($F$5-$C$5))))</f>
        <v/>
      </c>
      <c r="AJ645" s="79" t="str">
        <f t="shared" ref="AJ645:AJ708" si="264">IF(AL645="","",((((AV645+0.5*AP645)*($F$5-$C$13)+(AS645+0.5*AM645)*($C$13-$C$5))/($F$5-$C$5))))</f>
        <v/>
      </c>
      <c r="AK645" s="59"/>
      <c r="AL645" s="65" t="str">
        <f t="shared" si="249"/>
        <v/>
      </c>
      <c r="AM645" s="65" t="str">
        <f t="shared" si="250"/>
        <v/>
      </c>
      <c r="AN645" s="66"/>
      <c r="AO645" s="65" t="str">
        <f t="shared" si="251"/>
        <v/>
      </c>
      <c r="AP645" s="65" t="str">
        <f t="shared" si="252"/>
        <v/>
      </c>
      <c r="AR645" s="67" t="str">
        <f t="shared" si="253"/>
        <v/>
      </c>
      <c r="AS645" s="67" t="str">
        <f>IF(K645="","",Input!D$27-(((L645*F$23-K645*F$22)*F$6))-Input!D$17+C$28)</f>
        <v/>
      </c>
      <c r="AT645" s="67"/>
      <c r="AU645" s="67" t="str">
        <f t="shared" si="254"/>
        <v/>
      </c>
      <c r="AV645" s="67" t="str">
        <f>IF(H645="","",Input!D$27-((I645*C$23-H645*C$22)*C$6)-Input!D$16+C$28)</f>
        <v/>
      </c>
      <c r="BA645" s="37"/>
      <c r="BB645" s="37"/>
      <c r="BD645" s="37"/>
      <c r="BE645" s="37"/>
      <c r="BJ645" s="1" t="str">
        <f t="shared" ref="BJ645:BJ708" si="265">IF(K645="","",(K645*F$23+L645*F$22)*F$6+F$8)</f>
        <v/>
      </c>
    </row>
    <row r="646" spans="8:62" x14ac:dyDescent="0.2">
      <c r="H646" s="18" t="str">
        <f>IF(DAT_ROOT!A643="","",DAT_ROOT!A643*Input!$D$41)</f>
        <v/>
      </c>
      <c r="I646" s="18" t="str">
        <f>IF(DAT_ROOT!B643="","",DAT_ROOT!B643*Input!$D$42)</f>
        <v/>
      </c>
      <c r="J646" s="17"/>
      <c r="K646" s="18" t="str">
        <f>IF(DAT_TIP!A643="","",DAT_TIP!A643*Input!$D$43)</f>
        <v/>
      </c>
      <c r="L646" s="18" t="str">
        <f>IF(DAT_TIP!B643="","",DAT_TIP!B643*Input!$D$44)</f>
        <v/>
      </c>
      <c r="M646" s="1">
        <f t="shared" ref="M646:M709" si="266">M645+1</f>
        <v>643</v>
      </c>
      <c r="N646" s="16" t="str">
        <f t="shared" si="255"/>
        <v/>
      </c>
      <c r="O646" s="16" t="str">
        <f t="shared" si="256"/>
        <v/>
      </c>
      <c r="P646" s="17"/>
      <c r="Q646" s="16" t="str">
        <f t="shared" si="257"/>
        <v/>
      </c>
      <c r="R646" s="16" t="str">
        <f t="shared" si="258"/>
        <v/>
      </c>
      <c r="T646" s="63" t="str">
        <f t="shared" si="243"/>
        <v/>
      </c>
      <c r="U646" s="63" t="str">
        <f t="shared" si="244"/>
        <v/>
      </c>
      <c r="V646" s="64"/>
      <c r="W646" s="63" t="str">
        <f t="shared" si="245"/>
        <v/>
      </c>
      <c r="X646" s="63" t="str">
        <f t="shared" si="246"/>
        <v/>
      </c>
      <c r="Y646" s="58"/>
      <c r="Z646" s="60" t="str">
        <f t="shared" si="259"/>
        <v/>
      </c>
      <c r="AA646" s="60" t="str">
        <f t="shared" si="247"/>
        <v/>
      </c>
      <c r="AB646" s="61"/>
      <c r="AC646" s="62" t="str">
        <f t="shared" si="260"/>
        <v/>
      </c>
      <c r="AD646" s="62" t="str">
        <f t="shared" si="248"/>
        <v/>
      </c>
      <c r="AE646" s="38"/>
      <c r="AF646" s="16" t="str">
        <f t="shared" si="261"/>
        <v/>
      </c>
      <c r="AG646" s="16" t="str">
        <f t="shared" si="262"/>
        <v/>
      </c>
      <c r="AH646" s="16"/>
      <c r="AI646" s="79" t="str">
        <f t="shared" si="263"/>
        <v/>
      </c>
      <c r="AJ646" s="79" t="str">
        <f t="shared" si="264"/>
        <v/>
      </c>
      <c r="AK646" s="59"/>
      <c r="AL646" s="65" t="str">
        <f t="shared" si="249"/>
        <v/>
      </c>
      <c r="AM646" s="65" t="str">
        <f t="shared" si="250"/>
        <v/>
      </c>
      <c r="AN646" s="66"/>
      <c r="AO646" s="65" t="str">
        <f t="shared" si="251"/>
        <v/>
      </c>
      <c r="AP646" s="65" t="str">
        <f t="shared" si="252"/>
        <v/>
      </c>
      <c r="AR646" s="67" t="str">
        <f t="shared" si="253"/>
        <v/>
      </c>
      <c r="AS646" s="67" t="str">
        <f>IF(K646="","",Input!D$27-(((L646*F$23-K646*F$22)*F$6))-Input!D$17+C$28)</f>
        <v/>
      </c>
      <c r="AT646" s="67"/>
      <c r="AU646" s="67" t="str">
        <f t="shared" si="254"/>
        <v/>
      </c>
      <c r="AV646" s="67" t="str">
        <f>IF(H646="","",Input!D$27-((I646*C$23-H646*C$22)*C$6)-Input!D$16+C$28)</f>
        <v/>
      </c>
      <c r="BA646" s="37"/>
      <c r="BB646" s="37"/>
      <c r="BD646" s="37"/>
      <c r="BE646" s="37"/>
      <c r="BJ646" s="1" t="str">
        <f t="shared" si="265"/>
        <v/>
      </c>
    </row>
    <row r="647" spans="8:62" x14ac:dyDescent="0.2">
      <c r="H647" s="18" t="str">
        <f>IF(DAT_ROOT!A644="","",DAT_ROOT!A644*Input!$D$41)</f>
        <v/>
      </c>
      <c r="I647" s="18" t="str">
        <f>IF(DAT_ROOT!B644="","",DAT_ROOT!B644*Input!$D$42)</f>
        <v/>
      </c>
      <c r="J647" s="17"/>
      <c r="K647" s="18" t="str">
        <f>IF(DAT_TIP!A644="","",DAT_TIP!A644*Input!$D$43)</f>
        <v/>
      </c>
      <c r="L647" s="18" t="str">
        <f>IF(DAT_TIP!B644="","",DAT_TIP!B644*Input!$D$44)</f>
        <v/>
      </c>
      <c r="M647" s="1">
        <f t="shared" si="266"/>
        <v>644</v>
      </c>
      <c r="N647" s="16" t="str">
        <f t="shared" si="255"/>
        <v/>
      </c>
      <c r="O647" s="16" t="str">
        <f t="shared" si="256"/>
        <v/>
      </c>
      <c r="P647" s="17"/>
      <c r="Q647" s="16" t="str">
        <f t="shared" si="257"/>
        <v/>
      </c>
      <c r="R647" s="16" t="str">
        <f t="shared" si="258"/>
        <v/>
      </c>
      <c r="T647" s="63" t="str">
        <f t="shared" si="243"/>
        <v/>
      </c>
      <c r="U647" s="63" t="str">
        <f t="shared" si="244"/>
        <v/>
      </c>
      <c r="V647" s="64"/>
      <c r="W647" s="63" t="str">
        <f t="shared" si="245"/>
        <v/>
      </c>
      <c r="X647" s="63" t="str">
        <f t="shared" si="246"/>
        <v/>
      </c>
      <c r="Y647" s="58"/>
      <c r="Z647" s="60" t="str">
        <f t="shared" si="259"/>
        <v/>
      </c>
      <c r="AA647" s="60" t="str">
        <f t="shared" si="247"/>
        <v/>
      </c>
      <c r="AB647" s="61"/>
      <c r="AC647" s="62" t="str">
        <f t="shared" si="260"/>
        <v/>
      </c>
      <c r="AD647" s="62" t="str">
        <f t="shared" si="248"/>
        <v/>
      </c>
      <c r="AE647" s="38"/>
      <c r="AF647" s="16" t="str">
        <f t="shared" si="261"/>
        <v/>
      </c>
      <c r="AG647" s="16" t="str">
        <f t="shared" si="262"/>
        <v/>
      </c>
      <c r="AH647" s="16"/>
      <c r="AI647" s="79" t="str">
        <f t="shared" si="263"/>
        <v/>
      </c>
      <c r="AJ647" s="79" t="str">
        <f t="shared" si="264"/>
        <v/>
      </c>
      <c r="AK647" s="59"/>
      <c r="AL647" s="65" t="str">
        <f t="shared" si="249"/>
        <v/>
      </c>
      <c r="AM647" s="65" t="str">
        <f t="shared" si="250"/>
        <v/>
      </c>
      <c r="AN647" s="66"/>
      <c r="AO647" s="65" t="str">
        <f t="shared" si="251"/>
        <v/>
      </c>
      <c r="AP647" s="65" t="str">
        <f t="shared" si="252"/>
        <v/>
      </c>
      <c r="AR647" s="67" t="str">
        <f t="shared" si="253"/>
        <v/>
      </c>
      <c r="AS647" s="67" t="str">
        <f>IF(K647="","",Input!D$27-(((L647*F$23-K647*F$22)*F$6))-Input!D$17+C$28)</f>
        <v/>
      </c>
      <c r="AT647" s="67"/>
      <c r="AU647" s="67" t="str">
        <f t="shared" si="254"/>
        <v/>
      </c>
      <c r="AV647" s="67" t="str">
        <f>IF(H647="","",Input!D$27-((I647*C$23-H647*C$22)*C$6)-Input!D$16+C$28)</f>
        <v/>
      </c>
      <c r="BA647" s="37"/>
      <c r="BB647" s="37"/>
      <c r="BD647" s="37"/>
      <c r="BE647" s="37"/>
      <c r="BJ647" s="1" t="str">
        <f t="shared" si="265"/>
        <v/>
      </c>
    </row>
    <row r="648" spans="8:62" x14ac:dyDescent="0.2">
      <c r="H648" s="18" t="str">
        <f>IF(DAT_ROOT!A645="","",DAT_ROOT!A645*Input!$D$41)</f>
        <v/>
      </c>
      <c r="I648" s="18" t="str">
        <f>IF(DAT_ROOT!B645="","",DAT_ROOT!B645*Input!$D$42)</f>
        <v/>
      </c>
      <c r="J648" s="17"/>
      <c r="K648" s="18" t="str">
        <f>IF(DAT_TIP!A645="","",DAT_TIP!A645*Input!$D$43)</f>
        <v/>
      </c>
      <c r="L648" s="18" t="str">
        <f>IF(DAT_TIP!B645="","",DAT_TIP!B645*Input!$D$44)</f>
        <v/>
      </c>
      <c r="M648" s="1">
        <f t="shared" si="266"/>
        <v>645</v>
      </c>
      <c r="N648" s="16" t="str">
        <f t="shared" si="255"/>
        <v/>
      </c>
      <c r="O648" s="16" t="str">
        <f t="shared" si="256"/>
        <v/>
      </c>
      <c r="P648" s="17"/>
      <c r="Q648" s="16" t="str">
        <f t="shared" si="257"/>
        <v/>
      </c>
      <c r="R648" s="16" t="str">
        <f t="shared" si="258"/>
        <v/>
      </c>
      <c r="T648" s="63" t="str">
        <f t="shared" si="243"/>
        <v/>
      </c>
      <c r="U648" s="63" t="str">
        <f t="shared" si="244"/>
        <v/>
      </c>
      <c r="V648" s="64"/>
      <c r="W648" s="63" t="str">
        <f t="shared" si="245"/>
        <v/>
      </c>
      <c r="X648" s="63" t="str">
        <f t="shared" si="246"/>
        <v/>
      </c>
      <c r="Y648" s="58"/>
      <c r="Z648" s="60" t="str">
        <f t="shared" si="259"/>
        <v/>
      </c>
      <c r="AA648" s="60" t="str">
        <f t="shared" si="247"/>
        <v/>
      </c>
      <c r="AB648" s="61"/>
      <c r="AC648" s="62" t="str">
        <f t="shared" si="260"/>
        <v/>
      </c>
      <c r="AD648" s="62" t="str">
        <f t="shared" si="248"/>
        <v/>
      </c>
      <c r="AE648" s="38"/>
      <c r="AF648" s="16" t="str">
        <f t="shared" si="261"/>
        <v/>
      </c>
      <c r="AG648" s="16" t="str">
        <f t="shared" si="262"/>
        <v/>
      </c>
      <c r="AH648" s="16"/>
      <c r="AI648" s="79" t="str">
        <f t="shared" si="263"/>
        <v/>
      </c>
      <c r="AJ648" s="79" t="str">
        <f t="shared" si="264"/>
        <v/>
      </c>
      <c r="AK648" s="59"/>
      <c r="AL648" s="65" t="str">
        <f t="shared" si="249"/>
        <v/>
      </c>
      <c r="AM648" s="65" t="str">
        <f t="shared" si="250"/>
        <v/>
      </c>
      <c r="AN648" s="66"/>
      <c r="AO648" s="65" t="str">
        <f t="shared" si="251"/>
        <v/>
      </c>
      <c r="AP648" s="65" t="str">
        <f t="shared" si="252"/>
        <v/>
      </c>
      <c r="AR648" s="67" t="str">
        <f t="shared" si="253"/>
        <v/>
      </c>
      <c r="AS648" s="67" t="str">
        <f>IF(K648="","",Input!D$27-(((L648*F$23-K648*F$22)*F$6))-Input!D$17+C$28)</f>
        <v/>
      </c>
      <c r="AT648" s="67"/>
      <c r="AU648" s="67" t="str">
        <f t="shared" si="254"/>
        <v/>
      </c>
      <c r="AV648" s="67" t="str">
        <f>IF(H648="","",Input!D$27-((I648*C$23-H648*C$22)*C$6)-Input!D$16+C$28)</f>
        <v/>
      </c>
      <c r="BA648" s="37"/>
      <c r="BB648" s="37"/>
      <c r="BD648" s="37"/>
      <c r="BE648" s="37"/>
      <c r="BJ648" s="1" t="str">
        <f t="shared" si="265"/>
        <v/>
      </c>
    </row>
    <row r="649" spans="8:62" x14ac:dyDescent="0.2">
      <c r="H649" s="18" t="str">
        <f>IF(DAT_ROOT!A646="","",DAT_ROOT!A646*Input!$D$41)</f>
        <v/>
      </c>
      <c r="I649" s="18" t="str">
        <f>IF(DAT_ROOT!B646="","",DAT_ROOT!B646*Input!$D$42)</f>
        <v/>
      </c>
      <c r="J649" s="17"/>
      <c r="K649" s="18" t="str">
        <f>IF(DAT_TIP!A646="","",DAT_TIP!A646*Input!$D$43)</f>
        <v/>
      </c>
      <c r="L649" s="18" t="str">
        <f>IF(DAT_TIP!B646="","",DAT_TIP!B646*Input!$D$44)</f>
        <v/>
      </c>
      <c r="M649" s="1">
        <f t="shared" si="266"/>
        <v>646</v>
      </c>
      <c r="N649" s="16" t="str">
        <f t="shared" si="255"/>
        <v/>
      </c>
      <c r="O649" s="16" t="str">
        <f t="shared" si="256"/>
        <v/>
      </c>
      <c r="P649" s="17"/>
      <c r="Q649" s="16" t="str">
        <f t="shared" si="257"/>
        <v/>
      </c>
      <c r="R649" s="16" t="str">
        <f t="shared" si="258"/>
        <v/>
      </c>
      <c r="T649" s="63" t="str">
        <f t="shared" si="243"/>
        <v/>
      </c>
      <c r="U649" s="63" t="str">
        <f t="shared" si="244"/>
        <v/>
      </c>
      <c r="V649" s="64"/>
      <c r="W649" s="63" t="str">
        <f t="shared" si="245"/>
        <v/>
      </c>
      <c r="X649" s="63" t="str">
        <f t="shared" si="246"/>
        <v/>
      </c>
      <c r="Y649" s="58"/>
      <c r="Z649" s="60" t="str">
        <f t="shared" si="259"/>
        <v/>
      </c>
      <c r="AA649" s="60" t="str">
        <f t="shared" si="247"/>
        <v/>
      </c>
      <c r="AB649" s="61"/>
      <c r="AC649" s="62" t="str">
        <f t="shared" si="260"/>
        <v/>
      </c>
      <c r="AD649" s="62" t="str">
        <f t="shared" si="248"/>
        <v/>
      </c>
      <c r="AE649" s="38"/>
      <c r="AF649" s="16" t="str">
        <f t="shared" si="261"/>
        <v/>
      </c>
      <c r="AG649" s="16" t="str">
        <f t="shared" si="262"/>
        <v/>
      </c>
      <c r="AH649" s="16"/>
      <c r="AI649" s="79" t="str">
        <f t="shared" si="263"/>
        <v/>
      </c>
      <c r="AJ649" s="79" t="str">
        <f t="shared" si="264"/>
        <v/>
      </c>
      <c r="AK649" s="59"/>
      <c r="AL649" s="65" t="str">
        <f t="shared" si="249"/>
        <v/>
      </c>
      <c r="AM649" s="65" t="str">
        <f t="shared" si="250"/>
        <v/>
      </c>
      <c r="AN649" s="66"/>
      <c r="AO649" s="65" t="str">
        <f t="shared" si="251"/>
        <v/>
      </c>
      <c r="AP649" s="65" t="str">
        <f t="shared" si="252"/>
        <v/>
      </c>
      <c r="AR649" s="67" t="str">
        <f t="shared" si="253"/>
        <v/>
      </c>
      <c r="AS649" s="67" t="str">
        <f>IF(K649="","",Input!D$27-(((L649*F$23-K649*F$22)*F$6))-Input!D$17+C$28)</f>
        <v/>
      </c>
      <c r="AT649" s="67"/>
      <c r="AU649" s="67" t="str">
        <f t="shared" si="254"/>
        <v/>
      </c>
      <c r="AV649" s="67" t="str">
        <f>IF(H649="","",Input!D$27-((I649*C$23-H649*C$22)*C$6)-Input!D$16+C$28)</f>
        <v/>
      </c>
      <c r="BA649" s="37"/>
      <c r="BB649" s="37"/>
      <c r="BD649" s="37"/>
      <c r="BE649" s="37"/>
      <c r="BJ649" s="1" t="str">
        <f t="shared" si="265"/>
        <v/>
      </c>
    </row>
    <row r="650" spans="8:62" x14ac:dyDescent="0.2">
      <c r="H650" s="18" t="str">
        <f>IF(DAT_ROOT!A647="","",DAT_ROOT!A647*Input!$D$41)</f>
        <v/>
      </c>
      <c r="I650" s="18" t="str">
        <f>IF(DAT_ROOT!B647="","",DAT_ROOT!B647*Input!$D$42)</f>
        <v/>
      </c>
      <c r="J650" s="17"/>
      <c r="K650" s="18" t="str">
        <f>IF(DAT_TIP!A647="","",DAT_TIP!A647*Input!$D$43)</f>
        <v/>
      </c>
      <c r="L650" s="18" t="str">
        <f>IF(DAT_TIP!B647="","",DAT_TIP!B647*Input!$D$44)</f>
        <v/>
      </c>
      <c r="M650" s="1">
        <f t="shared" si="266"/>
        <v>647</v>
      </c>
      <c r="N650" s="16" t="str">
        <f t="shared" si="255"/>
        <v/>
      </c>
      <c r="O650" s="16" t="str">
        <f t="shared" si="256"/>
        <v/>
      </c>
      <c r="P650" s="17"/>
      <c r="Q650" s="16" t="str">
        <f t="shared" si="257"/>
        <v/>
      </c>
      <c r="R650" s="16" t="str">
        <f t="shared" si="258"/>
        <v/>
      </c>
      <c r="T650" s="63" t="str">
        <f t="shared" si="243"/>
        <v/>
      </c>
      <c r="U650" s="63" t="str">
        <f t="shared" si="244"/>
        <v/>
      </c>
      <c r="V650" s="64"/>
      <c r="W650" s="63" t="str">
        <f t="shared" si="245"/>
        <v/>
      </c>
      <c r="X650" s="63" t="str">
        <f t="shared" si="246"/>
        <v/>
      </c>
      <c r="Y650" s="58"/>
      <c r="Z650" s="60" t="str">
        <f t="shared" si="259"/>
        <v/>
      </c>
      <c r="AA650" s="60" t="str">
        <f t="shared" si="247"/>
        <v/>
      </c>
      <c r="AB650" s="61"/>
      <c r="AC650" s="62" t="str">
        <f t="shared" si="260"/>
        <v/>
      </c>
      <c r="AD650" s="62" t="str">
        <f t="shared" si="248"/>
        <v/>
      </c>
      <c r="AE650" s="38"/>
      <c r="AF650" s="16" t="str">
        <f t="shared" si="261"/>
        <v/>
      </c>
      <c r="AG650" s="16" t="str">
        <f t="shared" si="262"/>
        <v/>
      </c>
      <c r="AH650" s="16"/>
      <c r="AI650" s="79" t="str">
        <f t="shared" si="263"/>
        <v/>
      </c>
      <c r="AJ650" s="79" t="str">
        <f t="shared" si="264"/>
        <v/>
      </c>
      <c r="AK650" s="59"/>
      <c r="AL650" s="65" t="str">
        <f t="shared" si="249"/>
        <v/>
      </c>
      <c r="AM650" s="65" t="str">
        <f t="shared" si="250"/>
        <v/>
      </c>
      <c r="AN650" s="66"/>
      <c r="AO650" s="65" t="str">
        <f t="shared" si="251"/>
        <v/>
      </c>
      <c r="AP650" s="65" t="str">
        <f t="shared" si="252"/>
        <v/>
      </c>
      <c r="AR650" s="67" t="str">
        <f t="shared" si="253"/>
        <v/>
      </c>
      <c r="AS650" s="67" t="str">
        <f>IF(K650="","",Input!D$27-(((L650*F$23-K650*F$22)*F$6))-Input!D$17+C$28)</f>
        <v/>
      </c>
      <c r="AT650" s="67"/>
      <c r="AU650" s="67" t="str">
        <f t="shared" si="254"/>
        <v/>
      </c>
      <c r="AV650" s="67" t="str">
        <f>IF(H650="","",Input!D$27-((I650*C$23-H650*C$22)*C$6)-Input!D$16+C$28)</f>
        <v/>
      </c>
      <c r="BA650" s="37"/>
      <c r="BB650" s="37"/>
      <c r="BD650" s="37"/>
      <c r="BE650" s="37"/>
      <c r="BJ650" s="1" t="str">
        <f t="shared" si="265"/>
        <v/>
      </c>
    </row>
    <row r="651" spans="8:62" x14ac:dyDescent="0.2">
      <c r="H651" s="18" t="str">
        <f>IF(DAT_ROOT!A648="","",DAT_ROOT!A648*Input!$D$41)</f>
        <v/>
      </c>
      <c r="I651" s="18" t="str">
        <f>IF(DAT_ROOT!B648="","",DAT_ROOT!B648*Input!$D$42)</f>
        <v/>
      </c>
      <c r="J651" s="17"/>
      <c r="K651" s="18" t="str">
        <f>IF(DAT_TIP!A648="","",DAT_TIP!A648*Input!$D$43)</f>
        <v/>
      </c>
      <c r="L651" s="18" t="str">
        <f>IF(DAT_TIP!B648="","",DAT_TIP!B648*Input!$D$44)</f>
        <v/>
      </c>
      <c r="M651" s="1">
        <f t="shared" si="266"/>
        <v>648</v>
      </c>
      <c r="N651" s="16" t="str">
        <f t="shared" si="255"/>
        <v/>
      </c>
      <c r="O651" s="16" t="str">
        <f t="shared" si="256"/>
        <v/>
      </c>
      <c r="P651" s="17"/>
      <c r="Q651" s="16" t="str">
        <f t="shared" si="257"/>
        <v/>
      </c>
      <c r="R651" s="16" t="str">
        <f t="shared" si="258"/>
        <v/>
      </c>
      <c r="T651" s="63" t="str">
        <f t="shared" si="243"/>
        <v/>
      </c>
      <c r="U651" s="63" t="str">
        <f t="shared" si="244"/>
        <v/>
      </c>
      <c r="V651" s="64"/>
      <c r="W651" s="63" t="str">
        <f t="shared" si="245"/>
        <v/>
      </c>
      <c r="X651" s="63" t="str">
        <f t="shared" si="246"/>
        <v/>
      </c>
      <c r="Y651" s="58"/>
      <c r="Z651" s="60" t="str">
        <f t="shared" si="259"/>
        <v/>
      </c>
      <c r="AA651" s="60" t="str">
        <f t="shared" si="247"/>
        <v/>
      </c>
      <c r="AB651" s="61"/>
      <c r="AC651" s="62" t="str">
        <f t="shared" si="260"/>
        <v/>
      </c>
      <c r="AD651" s="62" t="str">
        <f t="shared" si="248"/>
        <v/>
      </c>
      <c r="AE651" s="38"/>
      <c r="AF651" s="16" t="str">
        <f t="shared" si="261"/>
        <v/>
      </c>
      <c r="AG651" s="16" t="str">
        <f t="shared" si="262"/>
        <v/>
      </c>
      <c r="AH651" s="16"/>
      <c r="AI651" s="79" t="str">
        <f t="shared" si="263"/>
        <v/>
      </c>
      <c r="AJ651" s="79" t="str">
        <f t="shared" si="264"/>
        <v/>
      </c>
      <c r="AK651" s="59"/>
      <c r="AL651" s="65" t="str">
        <f t="shared" si="249"/>
        <v/>
      </c>
      <c r="AM651" s="65" t="str">
        <f t="shared" si="250"/>
        <v/>
      </c>
      <c r="AN651" s="66"/>
      <c r="AO651" s="65" t="str">
        <f t="shared" si="251"/>
        <v/>
      </c>
      <c r="AP651" s="65" t="str">
        <f t="shared" si="252"/>
        <v/>
      </c>
      <c r="AR651" s="67" t="str">
        <f t="shared" si="253"/>
        <v/>
      </c>
      <c r="AS651" s="67" t="str">
        <f>IF(K651="","",Input!D$27-(((L651*F$23-K651*F$22)*F$6))-Input!D$17+C$28)</f>
        <v/>
      </c>
      <c r="AT651" s="67"/>
      <c r="AU651" s="67" t="str">
        <f t="shared" si="254"/>
        <v/>
      </c>
      <c r="AV651" s="67" t="str">
        <f>IF(H651="","",Input!D$27-((I651*C$23-H651*C$22)*C$6)-Input!D$16+C$28)</f>
        <v/>
      </c>
      <c r="BA651" s="37"/>
      <c r="BB651" s="37"/>
      <c r="BD651" s="37"/>
      <c r="BE651" s="37"/>
      <c r="BJ651" s="1" t="str">
        <f t="shared" si="265"/>
        <v/>
      </c>
    </row>
    <row r="652" spans="8:62" x14ac:dyDescent="0.2">
      <c r="H652" s="18" t="str">
        <f>IF(DAT_ROOT!A649="","",DAT_ROOT!A649*Input!$D$41)</f>
        <v/>
      </c>
      <c r="I652" s="18" t="str">
        <f>IF(DAT_ROOT!B649="","",DAT_ROOT!B649*Input!$D$42)</f>
        <v/>
      </c>
      <c r="J652" s="17"/>
      <c r="K652" s="18" t="str">
        <f>IF(DAT_TIP!A649="","",DAT_TIP!A649*Input!$D$43)</f>
        <v/>
      </c>
      <c r="L652" s="18" t="str">
        <f>IF(DAT_TIP!B649="","",DAT_TIP!B649*Input!$D$44)</f>
        <v/>
      </c>
      <c r="M652" s="1">
        <f t="shared" si="266"/>
        <v>649</v>
      </c>
      <c r="N652" s="16" t="str">
        <f t="shared" si="255"/>
        <v/>
      </c>
      <c r="O652" s="16" t="str">
        <f t="shared" si="256"/>
        <v/>
      </c>
      <c r="P652" s="17"/>
      <c r="Q652" s="16" t="str">
        <f t="shared" si="257"/>
        <v/>
      </c>
      <c r="R652" s="16" t="str">
        <f t="shared" si="258"/>
        <v/>
      </c>
      <c r="T652" s="63" t="str">
        <f t="shared" si="243"/>
        <v/>
      </c>
      <c r="U652" s="63" t="str">
        <f t="shared" si="244"/>
        <v/>
      </c>
      <c r="V652" s="64"/>
      <c r="W652" s="63" t="str">
        <f t="shared" si="245"/>
        <v/>
      </c>
      <c r="X652" s="63" t="str">
        <f t="shared" si="246"/>
        <v/>
      </c>
      <c r="Y652" s="58"/>
      <c r="Z652" s="60" t="str">
        <f t="shared" si="259"/>
        <v/>
      </c>
      <c r="AA652" s="60" t="str">
        <f t="shared" si="247"/>
        <v/>
      </c>
      <c r="AB652" s="61"/>
      <c r="AC652" s="62" t="str">
        <f t="shared" si="260"/>
        <v/>
      </c>
      <c r="AD652" s="62" t="str">
        <f t="shared" si="248"/>
        <v/>
      </c>
      <c r="AE652" s="38"/>
      <c r="AF652" s="16" t="str">
        <f t="shared" si="261"/>
        <v/>
      </c>
      <c r="AG652" s="16" t="str">
        <f t="shared" si="262"/>
        <v/>
      </c>
      <c r="AH652" s="16"/>
      <c r="AI652" s="79" t="str">
        <f t="shared" si="263"/>
        <v/>
      </c>
      <c r="AJ652" s="79" t="str">
        <f t="shared" si="264"/>
        <v/>
      </c>
      <c r="AK652" s="59"/>
      <c r="AL652" s="65" t="str">
        <f t="shared" si="249"/>
        <v/>
      </c>
      <c r="AM652" s="65" t="str">
        <f t="shared" si="250"/>
        <v/>
      </c>
      <c r="AN652" s="66"/>
      <c r="AO652" s="65" t="str">
        <f t="shared" si="251"/>
        <v/>
      </c>
      <c r="AP652" s="65" t="str">
        <f t="shared" si="252"/>
        <v/>
      </c>
      <c r="AR652" s="67" t="str">
        <f t="shared" si="253"/>
        <v/>
      </c>
      <c r="AS652" s="67" t="str">
        <f>IF(K652="","",Input!D$27-(((L652*F$23-K652*F$22)*F$6))-Input!D$17+C$28)</f>
        <v/>
      </c>
      <c r="AT652" s="67"/>
      <c r="AU652" s="67" t="str">
        <f t="shared" si="254"/>
        <v/>
      </c>
      <c r="AV652" s="67" t="str">
        <f>IF(H652="","",Input!D$27-((I652*C$23-H652*C$22)*C$6)-Input!D$16+C$28)</f>
        <v/>
      </c>
      <c r="BA652" s="37"/>
      <c r="BB652" s="37"/>
      <c r="BD652" s="37"/>
      <c r="BE652" s="37"/>
      <c r="BJ652" s="1" t="str">
        <f t="shared" si="265"/>
        <v/>
      </c>
    </row>
    <row r="653" spans="8:62" x14ac:dyDescent="0.2">
      <c r="H653" s="18" t="str">
        <f>IF(DAT_ROOT!A650="","",DAT_ROOT!A650*Input!$D$41)</f>
        <v/>
      </c>
      <c r="I653" s="18" t="str">
        <f>IF(DAT_ROOT!B650="","",DAT_ROOT!B650*Input!$D$42)</f>
        <v/>
      </c>
      <c r="J653" s="17"/>
      <c r="K653" s="18" t="str">
        <f>IF(DAT_TIP!A650="","",DAT_TIP!A650*Input!$D$43)</f>
        <v/>
      </c>
      <c r="L653" s="18" t="str">
        <f>IF(DAT_TIP!B650="","",DAT_TIP!B650*Input!$D$44)</f>
        <v/>
      </c>
      <c r="M653" s="1">
        <f t="shared" si="266"/>
        <v>650</v>
      </c>
      <c r="N653" s="16" t="str">
        <f t="shared" si="255"/>
        <v/>
      </c>
      <c r="O653" s="16" t="str">
        <f t="shared" si="256"/>
        <v/>
      </c>
      <c r="P653" s="17"/>
      <c r="Q653" s="16" t="str">
        <f t="shared" si="257"/>
        <v/>
      </c>
      <c r="R653" s="16" t="str">
        <f t="shared" si="258"/>
        <v/>
      </c>
      <c r="T653" s="63" t="str">
        <f t="shared" si="243"/>
        <v/>
      </c>
      <c r="U653" s="63" t="str">
        <f t="shared" si="244"/>
        <v/>
      </c>
      <c r="V653" s="64"/>
      <c r="W653" s="63" t="str">
        <f t="shared" si="245"/>
        <v/>
      </c>
      <c r="X653" s="63" t="str">
        <f t="shared" si="246"/>
        <v/>
      </c>
      <c r="Y653" s="58"/>
      <c r="Z653" s="60" t="str">
        <f t="shared" si="259"/>
        <v/>
      </c>
      <c r="AA653" s="60" t="str">
        <f t="shared" si="247"/>
        <v/>
      </c>
      <c r="AB653" s="61"/>
      <c r="AC653" s="62" t="str">
        <f t="shared" si="260"/>
        <v/>
      </c>
      <c r="AD653" s="62" t="str">
        <f t="shared" si="248"/>
        <v/>
      </c>
      <c r="AE653" s="38"/>
      <c r="AF653" s="16" t="str">
        <f t="shared" si="261"/>
        <v/>
      </c>
      <c r="AG653" s="16" t="str">
        <f t="shared" si="262"/>
        <v/>
      </c>
      <c r="AH653" s="16"/>
      <c r="AI653" s="79" t="str">
        <f t="shared" si="263"/>
        <v/>
      </c>
      <c r="AJ653" s="79" t="str">
        <f t="shared" si="264"/>
        <v/>
      </c>
      <c r="AK653" s="59"/>
      <c r="AL653" s="65" t="str">
        <f t="shared" si="249"/>
        <v/>
      </c>
      <c r="AM653" s="65" t="str">
        <f t="shared" si="250"/>
        <v/>
      </c>
      <c r="AN653" s="66"/>
      <c r="AO653" s="65" t="str">
        <f t="shared" si="251"/>
        <v/>
      </c>
      <c r="AP653" s="65" t="str">
        <f t="shared" si="252"/>
        <v/>
      </c>
      <c r="AR653" s="67" t="str">
        <f t="shared" si="253"/>
        <v/>
      </c>
      <c r="AS653" s="67" t="str">
        <f>IF(K653="","",Input!D$27-(((L653*F$23-K653*F$22)*F$6))-Input!D$17+C$28)</f>
        <v/>
      </c>
      <c r="AT653" s="67"/>
      <c r="AU653" s="67" t="str">
        <f t="shared" si="254"/>
        <v/>
      </c>
      <c r="AV653" s="67" t="str">
        <f>IF(H653="","",Input!D$27-((I653*C$23-H653*C$22)*C$6)-Input!D$16+C$28)</f>
        <v/>
      </c>
      <c r="BA653" s="37"/>
      <c r="BB653" s="37"/>
      <c r="BD653" s="37"/>
      <c r="BE653" s="37"/>
      <c r="BJ653" s="1" t="str">
        <f t="shared" si="265"/>
        <v/>
      </c>
    </row>
    <row r="654" spans="8:62" x14ac:dyDescent="0.2">
      <c r="H654" s="18" t="str">
        <f>IF(DAT_ROOT!A651="","",DAT_ROOT!A651*Input!$D$41)</f>
        <v/>
      </c>
      <c r="I654" s="18" t="str">
        <f>IF(DAT_ROOT!B651="","",DAT_ROOT!B651*Input!$D$42)</f>
        <v/>
      </c>
      <c r="J654" s="17"/>
      <c r="K654" s="18" t="str">
        <f>IF(DAT_TIP!A651="","",DAT_TIP!A651*Input!$D$43)</f>
        <v/>
      </c>
      <c r="L654" s="18" t="str">
        <f>IF(DAT_TIP!B651="","",DAT_TIP!B651*Input!$D$44)</f>
        <v/>
      </c>
      <c r="M654" s="1">
        <f t="shared" si="266"/>
        <v>651</v>
      </c>
      <c r="N654" s="16" t="str">
        <f t="shared" si="255"/>
        <v/>
      </c>
      <c r="O654" s="16" t="str">
        <f t="shared" si="256"/>
        <v/>
      </c>
      <c r="P654" s="17"/>
      <c r="Q654" s="16" t="str">
        <f t="shared" si="257"/>
        <v/>
      </c>
      <c r="R654" s="16" t="str">
        <f t="shared" si="258"/>
        <v/>
      </c>
      <c r="T654" s="63" t="str">
        <f t="shared" si="243"/>
        <v/>
      </c>
      <c r="U654" s="63" t="str">
        <f t="shared" si="244"/>
        <v/>
      </c>
      <c r="V654" s="64"/>
      <c r="W654" s="63" t="str">
        <f t="shared" si="245"/>
        <v/>
      </c>
      <c r="X654" s="63" t="str">
        <f t="shared" si="246"/>
        <v/>
      </c>
      <c r="Y654" s="58"/>
      <c r="Z654" s="60" t="str">
        <f t="shared" si="259"/>
        <v/>
      </c>
      <c r="AA654" s="60" t="str">
        <f t="shared" si="247"/>
        <v/>
      </c>
      <c r="AB654" s="61"/>
      <c r="AC654" s="62" t="str">
        <f t="shared" si="260"/>
        <v/>
      </c>
      <c r="AD654" s="62" t="str">
        <f t="shared" si="248"/>
        <v/>
      </c>
      <c r="AE654" s="38"/>
      <c r="AF654" s="16" t="str">
        <f t="shared" si="261"/>
        <v/>
      </c>
      <c r="AG654" s="16" t="str">
        <f t="shared" si="262"/>
        <v/>
      </c>
      <c r="AH654" s="16"/>
      <c r="AI654" s="79" t="str">
        <f t="shared" si="263"/>
        <v/>
      </c>
      <c r="AJ654" s="79" t="str">
        <f t="shared" si="264"/>
        <v/>
      </c>
      <c r="AK654" s="59"/>
      <c r="AL654" s="65" t="str">
        <f t="shared" si="249"/>
        <v/>
      </c>
      <c r="AM654" s="65" t="str">
        <f t="shared" si="250"/>
        <v/>
      </c>
      <c r="AN654" s="66"/>
      <c r="AO654" s="65" t="str">
        <f t="shared" si="251"/>
        <v/>
      </c>
      <c r="AP654" s="65" t="str">
        <f t="shared" si="252"/>
        <v/>
      </c>
      <c r="AR654" s="67" t="str">
        <f t="shared" si="253"/>
        <v/>
      </c>
      <c r="AS654" s="67" t="str">
        <f>IF(K654="","",Input!D$27-(((L654*F$23-K654*F$22)*F$6))-Input!D$17+C$28)</f>
        <v/>
      </c>
      <c r="AT654" s="67"/>
      <c r="AU654" s="67" t="str">
        <f t="shared" si="254"/>
        <v/>
      </c>
      <c r="AV654" s="67" t="str">
        <f>IF(H654="","",Input!D$27-((I654*C$23-H654*C$22)*C$6)-Input!D$16+C$28)</f>
        <v/>
      </c>
      <c r="BA654" s="37"/>
      <c r="BB654" s="37"/>
      <c r="BD654" s="37"/>
      <c r="BE654" s="37"/>
      <c r="BJ654" s="1" t="str">
        <f t="shared" si="265"/>
        <v/>
      </c>
    </row>
    <row r="655" spans="8:62" x14ac:dyDescent="0.2">
      <c r="H655" s="18" t="str">
        <f>IF(DAT_ROOT!A652="","",DAT_ROOT!A652*Input!$D$41)</f>
        <v/>
      </c>
      <c r="I655" s="18" t="str">
        <f>IF(DAT_ROOT!B652="","",DAT_ROOT!B652*Input!$D$42)</f>
        <v/>
      </c>
      <c r="J655" s="17"/>
      <c r="K655" s="18" t="str">
        <f>IF(DAT_TIP!A652="","",DAT_TIP!A652*Input!$D$43)</f>
        <v/>
      </c>
      <c r="L655" s="18" t="str">
        <f>IF(DAT_TIP!B652="","",DAT_TIP!B652*Input!$D$44)</f>
        <v/>
      </c>
      <c r="M655" s="1">
        <f t="shared" si="266"/>
        <v>652</v>
      </c>
      <c r="N655" s="16" t="str">
        <f t="shared" si="255"/>
        <v/>
      </c>
      <c r="O655" s="16" t="str">
        <f t="shared" si="256"/>
        <v/>
      </c>
      <c r="P655" s="17"/>
      <c r="Q655" s="16" t="str">
        <f t="shared" si="257"/>
        <v/>
      </c>
      <c r="R655" s="16" t="str">
        <f t="shared" si="258"/>
        <v/>
      </c>
      <c r="T655" s="63" t="str">
        <f t="shared" si="243"/>
        <v/>
      </c>
      <c r="U655" s="63" t="str">
        <f t="shared" si="244"/>
        <v/>
      </c>
      <c r="V655" s="64"/>
      <c r="W655" s="63" t="str">
        <f t="shared" si="245"/>
        <v/>
      </c>
      <c r="X655" s="63" t="str">
        <f t="shared" si="246"/>
        <v/>
      </c>
      <c r="Y655" s="58"/>
      <c r="Z655" s="60" t="str">
        <f t="shared" si="259"/>
        <v/>
      </c>
      <c r="AA655" s="60" t="str">
        <f t="shared" si="247"/>
        <v/>
      </c>
      <c r="AB655" s="61"/>
      <c r="AC655" s="62" t="str">
        <f t="shared" si="260"/>
        <v/>
      </c>
      <c r="AD655" s="62" t="str">
        <f t="shared" si="248"/>
        <v/>
      </c>
      <c r="AE655" s="38"/>
      <c r="AF655" s="16" t="str">
        <f t="shared" si="261"/>
        <v/>
      </c>
      <c r="AG655" s="16" t="str">
        <f t="shared" si="262"/>
        <v/>
      </c>
      <c r="AH655" s="16"/>
      <c r="AI655" s="79" t="str">
        <f t="shared" si="263"/>
        <v/>
      </c>
      <c r="AJ655" s="79" t="str">
        <f t="shared" si="264"/>
        <v/>
      </c>
      <c r="AK655" s="59"/>
      <c r="AL655" s="65" t="str">
        <f t="shared" si="249"/>
        <v/>
      </c>
      <c r="AM655" s="65" t="str">
        <f t="shared" si="250"/>
        <v/>
      </c>
      <c r="AN655" s="66"/>
      <c r="AO655" s="65" t="str">
        <f t="shared" si="251"/>
        <v/>
      </c>
      <c r="AP655" s="65" t="str">
        <f t="shared" si="252"/>
        <v/>
      </c>
      <c r="AR655" s="67" t="str">
        <f t="shared" si="253"/>
        <v/>
      </c>
      <c r="AS655" s="67" t="str">
        <f>IF(K655="","",Input!D$27-(((L655*F$23-K655*F$22)*F$6))-Input!D$17+C$28)</f>
        <v/>
      </c>
      <c r="AT655" s="67"/>
      <c r="AU655" s="67" t="str">
        <f t="shared" si="254"/>
        <v/>
      </c>
      <c r="AV655" s="67" t="str">
        <f>IF(H655="","",Input!D$27-((I655*C$23-H655*C$22)*C$6)-Input!D$16+C$28)</f>
        <v/>
      </c>
      <c r="BA655" s="37"/>
      <c r="BB655" s="37"/>
      <c r="BD655" s="37"/>
      <c r="BE655" s="37"/>
      <c r="BJ655" s="1" t="str">
        <f t="shared" si="265"/>
        <v/>
      </c>
    </row>
    <row r="656" spans="8:62" x14ac:dyDescent="0.2">
      <c r="H656" s="18" t="str">
        <f>IF(DAT_ROOT!A653="","",DAT_ROOT!A653*Input!$D$41)</f>
        <v/>
      </c>
      <c r="I656" s="18" t="str">
        <f>IF(DAT_ROOT!B653="","",DAT_ROOT!B653*Input!$D$42)</f>
        <v/>
      </c>
      <c r="J656" s="17"/>
      <c r="K656" s="18" t="str">
        <f>IF(DAT_TIP!A653="","",DAT_TIP!A653*Input!$D$43)</f>
        <v/>
      </c>
      <c r="L656" s="18" t="str">
        <f>IF(DAT_TIP!B653="","",DAT_TIP!B653*Input!$D$44)</f>
        <v/>
      </c>
      <c r="M656" s="1">
        <f t="shared" si="266"/>
        <v>653</v>
      </c>
      <c r="N656" s="16" t="str">
        <f t="shared" si="255"/>
        <v/>
      </c>
      <c r="O656" s="16" t="str">
        <f t="shared" si="256"/>
        <v/>
      </c>
      <c r="P656" s="17"/>
      <c r="Q656" s="16" t="str">
        <f t="shared" si="257"/>
        <v/>
      </c>
      <c r="R656" s="16" t="str">
        <f t="shared" si="258"/>
        <v/>
      </c>
      <c r="T656" s="63" t="str">
        <f t="shared" si="243"/>
        <v/>
      </c>
      <c r="U656" s="63" t="str">
        <f t="shared" si="244"/>
        <v/>
      </c>
      <c r="V656" s="64"/>
      <c r="W656" s="63" t="str">
        <f t="shared" si="245"/>
        <v/>
      </c>
      <c r="X656" s="63" t="str">
        <f t="shared" si="246"/>
        <v/>
      </c>
      <c r="Y656" s="58"/>
      <c r="Z656" s="60" t="str">
        <f t="shared" si="259"/>
        <v/>
      </c>
      <c r="AA656" s="60" t="str">
        <f t="shared" si="247"/>
        <v/>
      </c>
      <c r="AB656" s="61"/>
      <c r="AC656" s="62" t="str">
        <f t="shared" si="260"/>
        <v/>
      </c>
      <c r="AD656" s="62" t="str">
        <f t="shared" si="248"/>
        <v/>
      </c>
      <c r="AE656" s="38"/>
      <c r="AF656" s="16" t="str">
        <f t="shared" si="261"/>
        <v/>
      </c>
      <c r="AG656" s="16" t="str">
        <f t="shared" si="262"/>
        <v/>
      </c>
      <c r="AH656" s="16"/>
      <c r="AI656" s="79" t="str">
        <f t="shared" si="263"/>
        <v/>
      </c>
      <c r="AJ656" s="79" t="str">
        <f t="shared" si="264"/>
        <v/>
      </c>
      <c r="AK656" s="59"/>
      <c r="AL656" s="65" t="str">
        <f t="shared" si="249"/>
        <v/>
      </c>
      <c r="AM656" s="65" t="str">
        <f t="shared" si="250"/>
        <v/>
      </c>
      <c r="AN656" s="66"/>
      <c r="AO656" s="65" t="str">
        <f t="shared" si="251"/>
        <v/>
      </c>
      <c r="AP656" s="65" t="str">
        <f t="shared" si="252"/>
        <v/>
      </c>
      <c r="AR656" s="67" t="str">
        <f t="shared" si="253"/>
        <v/>
      </c>
      <c r="AS656" s="67" t="str">
        <f>IF(K656="","",Input!D$27-(((L656*F$23-K656*F$22)*F$6))-Input!D$17+C$28)</f>
        <v/>
      </c>
      <c r="AT656" s="67"/>
      <c r="AU656" s="67" t="str">
        <f t="shared" si="254"/>
        <v/>
      </c>
      <c r="AV656" s="67" t="str">
        <f>IF(H656="","",Input!D$27-((I656*C$23-H656*C$22)*C$6)-Input!D$16+C$28)</f>
        <v/>
      </c>
      <c r="BA656" s="37"/>
      <c r="BB656" s="37"/>
      <c r="BD656" s="37"/>
      <c r="BE656" s="37"/>
      <c r="BJ656" s="1" t="str">
        <f t="shared" si="265"/>
        <v/>
      </c>
    </row>
    <row r="657" spans="8:62" x14ac:dyDescent="0.2">
      <c r="H657" s="18" t="str">
        <f>IF(DAT_ROOT!A654="","",DAT_ROOT!A654*Input!$D$41)</f>
        <v/>
      </c>
      <c r="I657" s="18" t="str">
        <f>IF(DAT_ROOT!B654="","",DAT_ROOT!B654*Input!$D$42)</f>
        <v/>
      </c>
      <c r="J657" s="17"/>
      <c r="K657" s="18" t="str">
        <f>IF(DAT_TIP!A654="","",DAT_TIP!A654*Input!$D$43)</f>
        <v/>
      </c>
      <c r="L657" s="18" t="str">
        <f>IF(DAT_TIP!B654="","",DAT_TIP!B654*Input!$D$44)</f>
        <v/>
      </c>
      <c r="M657" s="1">
        <f t="shared" si="266"/>
        <v>654</v>
      </c>
      <c r="N657" s="16" t="str">
        <f t="shared" si="255"/>
        <v/>
      </c>
      <c r="O657" s="16" t="str">
        <f t="shared" si="256"/>
        <v/>
      </c>
      <c r="P657" s="17"/>
      <c r="Q657" s="16" t="str">
        <f t="shared" si="257"/>
        <v/>
      </c>
      <c r="R657" s="16" t="str">
        <f t="shared" si="258"/>
        <v/>
      </c>
      <c r="T657" s="63" t="str">
        <f t="shared" si="243"/>
        <v/>
      </c>
      <c r="U657" s="63" t="str">
        <f t="shared" si="244"/>
        <v/>
      </c>
      <c r="V657" s="64"/>
      <c r="W657" s="63" t="str">
        <f t="shared" si="245"/>
        <v/>
      </c>
      <c r="X657" s="63" t="str">
        <f t="shared" si="246"/>
        <v/>
      </c>
      <c r="Y657" s="58"/>
      <c r="Z657" s="60" t="str">
        <f t="shared" si="259"/>
        <v/>
      </c>
      <c r="AA657" s="60" t="str">
        <f t="shared" si="247"/>
        <v/>
      </c>
      <c r="AB657" s="61"/>
      <c r="AC657" s="62" t="str">
        <f t="shared" si="260"/>
        <v/>
      </c>
      <c r="AD657" s="62" t="str">
        <f t="shared" si="248"/>
        <v/>
      </c>
      <c r="AE657" s="38"/>
      <c r="AF657" s="16" t="str">
        <f t="shared" si="261"/>
        <v/>
      </c>
      <c r="AG657" s="16" t="str">
        <f t="shared" si="262"/>
        <v/>
      </c>
      <c r="AH657" s="16"/>
      <c r="AI657" s="79" t="str">
        <f t="shared" si="263"/>
        <v/>
      </c>
      <c r="AJ657" s="79" t="str">
        <f t="shared" si="264"/>
        <v/>
      </c>
      <c r="AK657" s="59"/>
      <c r="AL657" s="65" t="str">
        <f t="shared" si="249"/>
        <v/>
      </c>
      <c r="AM657" s="65" t="str">
        <f t="shared" si="250"/>
        <v/>
      </c>
      <c r="AN657" s="66"/>
      <c r="AO657" s="65" t="str">
        <f t="shared" si="251"/>
        <v/>
      </c>
      <c r="AP657" s="65" t="str">
        <f t="shared" si="252"/>
        <v/>
      </c>
      <c r="AR657" s="67" t="str">
        <f t="shared" si="253"/>
        <v/>
      </c>
      <c r="AS657" s="67" t="str">
        <f>IF(K657="","",Input!D$27-(((L657*F$23-K657*F$22)*F$6))-Input!D$17+C$28)</f>
        <v/>
      </c>
      <c r="AT657" s="67"/>
      <c r="AU657" s="67" t="str">
        <f t="shared" si="254"/>
        <v/>
      </c>
      <c r="AV657" s="67" t="str">
        <f>IF(H657="","",Input!D$27-((I657*C$23-H657*C$22)*C$6)-Input!D$16+C$28)</f>
        <v/>
      </c>
      <c r="BA657" s="37"/>
      <c r="BB657" s="37"/>
      <c r="BD657" s="37"/>
      <c r="BE657" s="37"/>
      <c r="BJ657" s="1" t="str">
        <f t="shared" si="265"/>
        <v/>
      </c>
    </row>
    <row r="658" spans="8:62" x14ac:dyDescent="0.2">
      <c r="H658" s="18" t="str">
        <f>IF(DAT_ROOT!A655="","",DAT_ROOT!A655*Input!$D$41)</f>
        <v/>
      </c>
      <c r="I658" s="18" t="str">
        <f>IF(DAT_ROOT!B655="","",DAT_ROOT!B655*Input!$D$42)</f>
        <v/>
      </c>
      <c r="J658" s="17"/>
      <c r="K658" s="18" t="str">
        <f>IF(DAT_TIP!A655="","",DAT_TIP!A655*Input!$D$43)</f>
        <v/>
      </c>
      <c r="L658" s="18" t="str">
        <f>IF(DAT_TIP!B655="","",DAT_TIP!B655*Input!$D$44)</f>
        <v/>
      </c>
      <c r="M658" s="1">
        <f t="shared" si="266"/>
        <v>655</v>
      </c>
      <c r="N658" s="16" t="str">
        <f t="shared" si="255"/>
        <v/>
      </c>
      <c r="O658" s="16" t="str">
        <f t="shared" si="256"/>
        <v/>
      </c>
      <c r="P658" s="17"/>
      <c r="Q658" s="16" t="str">
        <f t="shared" si="257"/>
        <v/>
      </c>
      <c r="R658" s="16" t="str">
        <f t="shared" si="258"/>
        <v/>
      </c>
      <c r="T658" s="63" t="str">
        <f t="shared" si="243"/>
        <v/>
      </c>
      <c r="U658" s="63" t="str">
        <f t="shared" si="244"/>
        <v/>
      </c>
      <c r="V658" s="64"/>
      <c r="W658" s="63" t="str">
        <f t="shared" si="245"/>
        <v/>
      </c>
      <c r="X658" s="63" t="str">
        <f t="shared" si="246"/>
        <v/>
      </c>
      <c r="Y658" s="58"/>
      <c r="Z658" s="60" t="str">
        <f t="shared" si="259"/>
        <v/>
      </c>
      <c r="AA658" s="60" t="str">
        <f t="shared" si="247"/>
        <v/>
      </c>
      <c r="AB658" s="61"/>
      <c r="AC658" s="62" t="str">
        <f t="shared" si="260"/>
        <v/>
      </c>
      <c r="AD658" s="62" t="str">
        <f t="shared" si="248"/>
        <v/>
      </c>
      <c r="AE658" s="38"/>
      <c r="AF658" s="16" t="str">
        <f t="shared" si="261"/>
        <v/>
      </c>
      <c r="AG658" s="16" t="str">
        <f t="shared" si="262"/>
        <v/>
      </c>
      <c r="AH658" s="16"/>
      <c r="AI658" s="79" t="str">
        <f t="shared" si="263"/>
        <v/>
      </c>
      <c r="AJ658" s="79" t="str">
        <f t="shared" si="264"/>
        <v/>
      </c>
      <c r="AK658" s="59"/>
      <c r="AL658" s="65" t="str">
        <f t="shared" si="249"/>
        <v/>
      </c>
      <c r="AM658" s="65" t="str">
        <f t="shared" si="250"/>
        <v/>
      </c>
      <c r="AN658" s="66"/>
      <c r="AO658" s="65" t="str">
        <f t="shared" si="251"/>
        <v/>
      </c>
      <c r="AP658" s="65" t="str">
        <f t="shared" si="252"/>
        <v/>
      </c>
      <c r="AR658" s="67" t="str">
        <f t="shared" si="253"/>
        <v/>
      </c>
      <c r="AS658" s="67" t="str">
        <f>IF(K658="","",Input!D$27-(((L658*F$23-K658*F$22)*F$6))-Input!D$17+C$28)</f>
        <v/>
      </c>
      <c r="AT658" s="67"/>
      <c r="AU658" s="67" t="str">
        <f t="shared" si="254"/>
        <v/>
      </c>
      <c r="AV658" s="67" t="str">
        <f>IF(H658="","",Input!D$27-((I658*C$23-H658*C$22)*C$6)-Input!D$16+C$28)</f>
        <v/>
      </c>
      <c r="BA658" s="37"/>
      <c r="BB658" s="37"/>
      <c r="BD658" s="37"/>
      <c r="BE658" s="37"/>
      <c r="BJ658" s="1" t="str">
        <f t="shared" si="265"/>
        <v/>
      </c>
    </row>
    <row r="659" spans="8:62" x14ac:dyDescent="0.2">
      <c r="H659" s="18" t="str">
        <f>IF(DAT_ROOT!A656="","",DAT_ROOT!A656*Input!$D$41)</f>
        <v/>
      </c>
      <c r="I659" s="18" t="str">
        <f>IF(DAT_ROOT!B656="","",DAT_ROOT!B656*Input!$D$42)</f>
        <v/>
      </c>
      <c r="J659" s="17"/>
      <c r="K659" s="18" t="str">
        <f>IF(DAT_TIP!A656="","",DAT_TIP!A656*Input!$D$43)</f>
        <v/>
      </c>
      <c r="L659" s="18" t="str">
        <f>IF(DAT_TIP!B656="","",DAT_TIP!B656*Input!$D$44)</f>
        <v/>
      </c>
      <c r="M659" s="1">
        <f t="shared" si="266"/>
        <v>656</v>
      </c>
      <c r="N659" s="16" t="str">
        <f t="shared" si="255"/>
        <v/>
      </c>
      <c r="O659" s="16" t="str">
        <f t="shared" si="256"/>
        <v/>
      </c>
      <c r="P659" s="17"/>
      <c r="Q659" s="16" t="str">
        <f t="shared" si="257"/>
        <v/>
      </c>
      <c r="R659" s="16" t="str">
        <f t="shared" si="258"/>
        <v/>
      </c>
      <c r="T659" s="63" t="str">
        <f t="shared" si="243"/>
        <v/>
      </c>
      <c r="U659" s="63" t="str">
        <f t="shared" si="244"/>
        <v/>
      </c>
      <c r="V659" s="64"/>
      <c r="W659" s="63" t="str">
        <f t="shared" si="245"/>
        <v/>
      </c>
      <c r="X659" s="63" t="str">
        <f t="shared" si="246"/>
        <v/>
      </c>
      <c r="Y659" s="58"/>
      <c r="Z659" s="60" t="str">
        <f t="shared" si="259"/>
        <v/>
      </c>
      <c r="AA659" s="60" t="str">
        <f t="shared" si="247"/>
        <v/>
      </c>
      <c r="AB659" s="61"/>
      <c r="AC659" s="62" t="str">
        <f t="shared" si="260"/>
        <v/>
      </c>
      <c r="AD659" s="62" t="str">
        <f t="shared" si="248"/>
        <v/>
      </c>
      <c r="AE659" s="38"/>
      <c r="AF659" s="16" t="str">
        <f t="shared" si="261"/>
        <v/>
      </c>
      <c r="AG659" s="16" t="str">
        <f t="shared" si="262"/>
        <v/>
      </c>
      <c r="AH659" s="16"/>
      <c r="AI659" s="79" t="str">
        <f t="shared" si="263"/>
        <v/>
      </c>
      <c r="AJ659" s="79" t="str">
        <f t="shared" si="264"/>
        <v/>
      </c>
      <c r="AK659" s="59"/>
      <c r="AL659" s="65" t="str">
        <f t="shared" si="249"/>
        <v/>
      </c>
      <c r="AM659" s="65" t="str">
        <f t="shared" si="250"/>
        <v/>
      </c>
      <c r="AN659" s="66"/>
      <c r="AO659" s="65" t="str">
        <f t="shared" si="251"/>
        <v/>
      </c>
      <c r="AP659" s="65" t="str">
        <f t="shared" si="252"/>
        <v/>
      </c>
      <c r="AR659" s="67" t="str">
        <f t="shared" si="253"/>
        <v/>
      </c>
      <c r="AS659" s="67" t="str">
        <f>IF(K659="","",Input!D$27-(((L659*F$23-K659*F$22)*F$6))-Input!D$17+C$28)</f>
        <v/>
      </c>
      <c r="AT659" s="67"/>
      <c r="AU659" s="67" t="str">
        <f t="shared" si="254"/>
        <v/>
      </c>
      <c r="AV659" s="67" t="str">
        <f>IF(H659="","",Input!D$27-((I659*C$23-H659*C$22)*C$6)-Input!D$16+C$28)</f>
        <v/>
      </c>
      <c r="BA659" s="37"/>
      <c r="BB659" s="37"/>
      <c r="BD659" s="37"/>
      <c r="BE659" s="37"/>
      <c r="BJ659" s="1" t="str">
        <f t="shared" si="265"/>
        <v/>
      </c>
    </row>
    <row r="660" spans="8:62" x14ac:dyDescent="0.2">
      <c r="H660" s="18" t="str">
        <f>IF(DAT_ROOT!A657="","",DAT_ROOT!A657*Input!$D$41)</f>
        <v/>
      </c>
      <c r="I660" s="18" t="str">
        <f>IF(DAT_ROOT!B657="","",DAT_ROOT!B657*Input!$D$42)</f>
        <v/>
      </c>
      <c r="J660" s="17"/>
      <c r="K660" s="18" t="str">
        <f>IF(DAT_TIP!A657="","",DAT_TIP!A657*Input!$D$43)</f>
        <v/>
      </c>
      <c r="L660" s="18" t="str">
        <f>IF(DAT_TIP!B657="","",DAT_TIP!B657*Input!$D$44)</f>
        <v/>
      </c>
      <c r="M660" s="1">
        <f t="shared" si="266"/>
        <v>657</v>
      </c>
      <c r="N660" s="16" t="str">
        <f t="shared" si="255"/>
        <v/>
      </c>
      <c r="O660" s="16" t="str">
        <f t="shared" si="256"/>
        <v/>
      </c>
      <c r="P660" s="17"/>
      <c r="Q660" s="16" t="str">
        <f t="shared" si="257"/>
        <v/>
      </c>
      <c r="R660" s="16" t="str">
        <f t="shared" si="258"/>
        <v/>
      </c>
      <c r="T660" s="63" t="str">
        <f t="shared" si="243"/>
        <v/>
      </c>
      <c r="U660" s="63" t="str">
        <f t="shared" si="244"/>
        <v/>
      </c>
      <c r="V660" s="64"/>
      <c r="W660" s="63" t="str">
        <f t="shared" si="245"/>
        <v/>
      </c>
      <c r="X660" s="63" t="str">
        <f t="shared" si="246"/>
        <v/>
      </c>
      <c r="Y660" s="58"/>
      <c r="Z660" s="60" t="str">
        <f t="shared" si="259"/>
        <v/>
      </c>
      <c r="AA660" s="60" t="str">
        <f t="shared" si="247"/>
        <v/>
      </c>
      <c r="AB660" s="61"/>
      <c r="AC660" s="62" t="str">
        <f t="shared" si="260"/>
        <v/>
      </c>
      <c r="AD660" s="62" t="str">
        <f t="shared" si="248"/>
        <v/>
      </c>
      <c r="AE660" s="38"/>
      <c r="AF660" s="16" t="str">
        <f t="shared" si="261"/>
        <v/>
      </c>
      <c r="AG660" s="16" t="str">
        <f t="shared" si="262"/>
        <v/>
      </c>
      <c r="AH660" s="16"/>
      <c r="AI660" s="79" t="str">
        <f t="shared" si="263"/>
        <v/>
      </c>
      <c r="AJ660" s="79" t="str">
        <f t="shared" si="264"/>
        <v/>
      </c>
      <c r="AK660" s="59"/>
      <c r="AL660" s="65" t="str">
        <f t="shared" si="249"/>
        <v/>
      </c>
      <c r="AM660" s="65" t="str">
        <f t="shared" si="250"/>
        <v/>
      </c>
      <c r="AN660" s="66"/>
      <c r="AO660" s="65" t="str">
        <f t="shared" si="251"/>
        <v/>
      </c>
      <c r="AP660" s="65" t="str">
        <f t="shared" si="252"/>
        <v/>
      </c>
      <c r="AR660" s="67" t="str">
        <f t="shared" si="253"/>
        <v/>
      </c>
      <c r="AS660" s="67" t="str">
        <f>IF(K660="","",Input!D$27-(((L660*F$23-K660*F$22)*F$6))-Input!D$17+C$28)</f>
        <v/>
      </c>
      <c r="AT660" s="67"/>
      <c r="AU660" s="67" t="str">
        <f t="shared" si="254"/>
        <v/>
      </c>
      <c r="AV660" s="67" t="str">
        <f>IF(H660="","",Input!D$27-((I660*C$23-H660*C$22)*C$6)-Input!D$16+C$28)</f>
        <v/>
      </c>
      <c r="BA660" s="37"/>
      <c r="BB660" s="37"/>
      <c r="BD660" s="37"/>
      <c r="BE660" s="37"/>
      <c r="BJ660" s="1" t="str">
        <f t="shared" si="265"/>
        <v/>
      </c>
    </row>
    <row r="661" spans="8:62" x14ac:dyDescent="0.2">
      <c r="H661" s="18" t="str">
        <f>IF(DAT_ROOT!A658="","",DAT_ROOT!A658*Input!$D$41)</f>
        <v/>
      </c>
      <c r="I661" s="18" t="str">
        <f>IF(DAT_ROOT!B658="","",DAT_ROOT!B658*Input!$D$42)</f>
        <v/>
      </c>
      <c r="J661" s="17"/>
      <c r="K661" s="18" t="str">
        <f>IF(DAT_TIP!A658="","",DAT_TIP!A658*Input!$D$43)</f>
        <v/>
      </c>
      <c r="L661" s="18" t="str">
        <f>IF(DAT_TIP!B658="","",DAT_TIP!B658*Input!$D$44)</f>
        <v/>
      </c>
      <c r="M661" s="1">
        <f t="shared" si="266"/>
        <v>658</v>
      </c>
      <c r="N661" s="16" t="str">
        <f t="shared" si="255"/>
        <v/>
      </c>
      <c r="O661" s="16" t="str">
        <f t="shared" si="256"/>
        <v/>
      </c>
      <c r="P661" s="17"/>
      <c r="Q661" s="16" t="str">
        <f t="shared" si="257"/>
        <v/>
      </c>
      <c r="R661" s="16" t="str">
        <f t="shared" si="258"/>
        <v/>
      </c>
      <c r="T661" s="63" t="str">
        <f t="shared" ref="T661:T724" si="267">IF(Z661="","",C$10*(AA661-AA660)/MAX(C$6*0.000001,SQRT((Z661-Z660)^2+(AA661-AA660)^2)))</f>
        <v/>
      </c>
      <c r="U661" s="63" t="str">
        <f t="shared" ref="U661:U724" si="268">IF(Z661="","",-C$10*(Z661-Z660)/MAX(C$6*0.000001,SQRT((Z661-Z660)^2+(AA661-AA660)^2)))</f>
        <v/>
      </c>
      <c r="V661" s="64"/>
      <c r="W661" s="63" t="str">
        <f t="shared" ref="W661:W724" si="269">IF(Z661="","",F$10*(AD661-AD660)/MAX(F$6*0.000001,SQRT((AC661-AC660)^2+(AD661-AD660)^2)))</f>
        <v/>
      </c>
      <c r="X661" s="63" t="str">
        <f t="shared" ref="X661:X724" si="270">IF(Z661="","",-F$10*(AC661-AC660)/MAX(F$6*0.000001,SQRT((AC661-AC660)^2+(AD661-AD660)^2)))</f>
        <v/>
      </c>
      <c r="Y661" s="58"/>
      <c r="Z661" s="60" t="str">
        <f t="shared" si="259"/>
        <v/>
      </c>
      <c r="AA661" s="60" t="str">
        <f t="shared" ref="AA661:AA724" si="271">IF(H661="","",(I661*C$23-H661*C$22)*C$6+C$9+C$26)</f>
        <v/>
      </c>
      <c r="AB661" s="61"/>
      <c r="AC661" s="62" t="str">
        <f t="shared" si="260"/>
        <v/>
      </c>
      <c r="AD661" s="62" t="str">
        <f t="shared" ref="AD661:AD724" si="272">IF(K661="","",(L661*F$23-K661*F$22)*F$6+F$9+C$26)</f>
        <v/>
      </c>
      <c r="AE661" s="38"/>
      <c r="AF661" s="16" t="str">
        <f t="shared" si="261"/>
        <v/>
      </c>
      <c r="AG661" s="16" t="str">
        <f t="shared" si="262"/>
        <v/>
      </c>
      <c r="AH661" s="16"/>
      <c r="AI661" s="79" t="str">
        <f t="shared" si="263"/>
        <v/>
      </c>
      <c r="AJ661" s="79" t="str">
        <f t="shared" si="264"/>
        <v/>
      </c>
      <c r="AK661" s="59"/>
      <c r="AL661" s="65" t="str">
        <f t="shared" ref="AL661:AL724" si="273">IF(AR661="","",F$10*(AS661-AS660)/MAX(F$8*0.000001,SQRT((AR661-AR660)^2+(AS661-AS660)^2)))</f>
        <v/>
      </c>
      <c r="AM661" s="65" t="str">
        <f t="shared" ref="AM661:AM724" si="274">IF(AR661="","",-F$10*(AR661-AR660)/MAX(F$8*0.000001,SQRT((AR661-AR660)^2+(AS661-AS660)^2)))</f>
        <v/>
      </c>
      <c r="AN661" s="66"/>
      <c r="AO661" s="65" t="str">
        <f t="shared" ref="AO661:AO724" si="275">IF(AR661="","",C$10*(AV661-AV660)/MAX(C$8*0.000001,SQRT((AU661-AU660)^2+(AV661-AV660)^2)))</f>
        <v/>
      </c>
      <c r="AP661" s="65" t="str">
        <f t="shared" ref="AP661:AP724" si="276">IF(AR661="","",-C$10*(AU661-AU660)/MAX(C$8*0.000001,SQRT((AU661-AU660)^2+(AV661-AV660)^2)))</f>
        <v/>
      </c>
      <c r="AR661" s="67" t="str">
        <f t="shared" ref="AR661:AR724" si="277">IF(K661="","",-((K661*F$23+L661*F$22)*F$6+F$8)+MAX(Z:Z)+MIN(Z:Z)+C$27)</f>
        <v/>
      </c>
      <c r="AS661" s="67" t="str">
        <f>IF(K661="","",Input!D$27-(((L661*F$23-K661*F$22)*F$6))-Input!D$17+C$28)</f>
        <v/>
      </c>
      <c r="AT661" s="67"/>
      <c r="AU661" s="67" t="str">
        <f t="shared" ref="AU661:AU724" si="278">IF(H661="","",-((H661*C$23+I661*C$22)*C$6+C$8)+MAX(Z:Z)+MIN(Z:Z)+C$27)</f>
        <v/>
      </c>
      <c r="AV661" s="67" t="str">
        <f>IF(H661="","",Input!D$27-((I661*C$23-H661*C$22)*C$6)-Input!D$16+C$28)</f>
        <v/>
      </c>
      <c r="BA661" s="37"/>
      <c r="BB661" s="37"/>
      <c r="BD661" s="37"/>
      <c r="BE661" s="37"/>
      <c r="BJ661" s="1" t="str">
        <f t="shared" si="265"/>
        <v/>
      </c>
    </row>
    <row r="662" spans="8:62" x14ac:dyDescent="0.2">
      <c r="H662" s="18" t="str">
        <f>IF(DAT_ROOT!A659="","",DAT_ROOT!A659*Input!$D$41)</f>
        <v/>
      </c>
      <c r="I662" s="18" t="str">
        <f>IF(DAT_ROOT!B659="","",DAT_ROOT!B659*Input!$D$42)</f>
        <v/>
      </c>
      <c r="J662" s="17"/>
      <c r="K662" s="18" t="str">
        <f>IF(DAT_TIP!A659="","",DAT_TIP!A659*Input!$D$43)</f>
        <v/>
      </c>
      <c r="L662" s="18" t="str">
        <f>IF(DAT_TIP!B659="","",DAT_TIP!B659*Input!$D$44)</f>
        <v/>
      </c>
      <c r="M662" s="1">
        <f t="shared" si="266"/>
        <v>659</v>
      </c>
      <c r="N662" s="16" t="str">
        <f t="shared" si="255"/>
        <v/>
      </c>
      <c r="O662" s="16" t="str">
        <f t="shared" si="256"/>
        <v/>
      </c>
      <c r="P662" s="17"/>
      <c r="Q662" s="16" t="str">
        <f t="shared" si="257"/>
        <v/>
      </c>
      <c r="R662" s="16" t="str">
        <f t="shared" si="258"/>
        <v/>
      </c>
      <c r="T662" s="63" t="str">
        <f t="shared" si="267"/>
        <v/>
      </c>
      <c r="U662" s="63" t="str">
        <f t="shared" si="268"/>
        <v/>
      </c>
      <c r="V662" s="64"/>
      <c r="W662" s="63" t="str">
        <f t="shared" si="269"/>
        <v/>
      </c>
      <c r="X662" s="63" t="str">
        <f t="shared" si="270"/>
        <v/>
      </c>
      <c r="Y662" s="58"/>
      <c r="Z662" s="60" t="str">
        <f t="shared" si="259"/>
        <v/>
      </c>
      <c r="AA662" s="60" t="str">
        <f t="shared" si="271"/>
        <v/>
      </c>
      <c r="AB662" s="61"/>
      <c r="AC662" s="62" t="str">
        <f t="shared" si="260"/>
        <v/>
      </c>
      <c r="AD662" s="62" t="str">
        <f t="shared" si="272"/>
        <v/>
      </c>
      <c r="AE662" s="38"/>
      <c r="AF662" s="16" t="str">
        <f t="shared" si="261"/>
        <v/>
      </c>
      <c r="AG662" s="16" t="str">
        <f t="shared" si="262"/>
        <v/>
      </c>
      <c r="AH662" s="16"/>
      <c r="AI662" s="79" t="str">
        <f t="shared" si="263"/>
        <v/>
      </c>
      <c r="AJ662" s="79" t="str">
        <f t="shared" si="264"/>
        <v/>
      </c>
      <c r="AK662" s="59"/>
      <c r="AL662" s="65" t="str">
        <f t="shared" si="273"/>
        <v/>
      </c>
      <c r="AM662" s="65" t="str">
        <f t="shared" si="274"/>
        <v/>
      </c>
      <c r="AN662" s="66"/>
      <c r="AO662" s="65" t="str">
        <f t="shared" si="275"/>
        <v/>
      </c>
      <c r="AP662" s="65" t="str">
        <f t="shared" si="276"/>
        <v/>
      </c>
      <c r="AR662" s="67" t="str">
        <f t="shared" si="277"/>
        <v/>
      </c>
      <c r="AS662" s="67" t="str">
        <f>IF(K662="","",Input!D$27-(((L662*F$23-K662*F$22)*F$6))-Input!D$17+C$28)</f>
        <v/>
      </c>
      <c r="AT662" s="67"/>
      <c r="AU662" s="67" t="str">
        <f t="shared" si="278"/>
        <v/>
      </c>
      <c r="AV662" s="67" t="str">
        <f>IF(H662="","",Input!D$27-((I662*C$23-H662*C$22)*C$6)-Input!D$16+C$28)</f>
        <v/>
      </c>
      <c r="BA662" s="37"/>
      <c r="BB662" s="37"/>
      <c r="BD662" s="37"/>
      <c r="BE662" s="37"/>
      <c r="BJ662" s="1" t="str">
        <f t="shared" si="265"/>
        <v/>
      </c>
    </row>
    <row r="663" spans="8:62" x14ac:dyDescent="0.2">
      <c r="H663" s="18" t="str">
        <f>IF(DAT_ROOT!A660="","",DAT_ROOT!A660*Input!$D$41)</f>
        <v/>
      </c>
      <c r="I663" s="18" t="str">
        <f>IF(DAT_ROOT!B660="","",DAT_ROOT!B660*Input!$D$42)</f>
        <v/>
      </c>
      <c r="J663" s="17"/>
      <c r="K663" s="18" t="str">
        <f>IF(DAT_TIP!A660="","",DAT_TIP!A660*Input!$D$43)</f>
        <v/>
      </c>
      <c r="L663" s="18" t="str">
        <f>IF(DAT_TIP!B660="","",DAT_TIP!B660*Input!$D$44)</f>
        <v/>
      </c>
      <c r="M663" s="1">
        <f t="shared" si="266"/>
        <v>660</v>
      </c>
      <c r="N663" s="16" t="str">
        <f t="shared" si="255"/>
        <v/>
      </c>
      <c r="O663" s="16" t="str">
        <f t="shared" si="256"/>
        <v/>
      </c>
      <c r="P663" s="17"/>
      <c r="Q663" s="16" t="str">
        <f t="shared" si="257"/>
        <v/>
      </c>
      <c r="R663" s="16" t="str">
        <f t="shared" si="258"/>
        <v/>
      </c>
      <c r="T663" s="63" t="str">
        <f t="shared" si="267"/>
        <v/>
      </c>
      <c r="U663" s="63" t="str">
        <f t="shared" si="268"/>
        <v/>
      </c>
      <c r="V663" s="64"/>
      <c r="W663" s="63" t="str">
        <f t="shared" si="269"/>
        <v/>
      </c>
      <c r="X663" s="63" t="str">
        <f t="shared" si="270"/>
        <v/>
      </c>
      <c r="Y663" s="58"/>
      <c r="Z663" s="60" t="str">
        <f t="shared" si="259"/>
        <v/>
      </c>
      <c r="AA663" s="60" t="str">
        <f t="shared" si="271"/>
        <v/>
      </c>
      <c r="AB663" s="61"/>
      <c r="AC663" s="62" t="str">
        <f t="shared" si="260"/>
        <v/>
      </c>
      <c r="AD663" s="62" t="str">
        <f t="shared" si="272"/>
        <v/>
      </c>
      <c r="AE663" s="38"/>
      <c r="AF663" s="16" t="str">
        <f t="shared" si="261"/>
        <v/>
      </c>
      <c r="AG663" s="16" t="str">
        <f t="shared" si="262"/>
        <v/>
      </c>
      <c r="AH663" s="16"/>
      <c r="AI663" s="79" t="str">
        <f t="shared" si="263"/>
        <v/>
      </c>
      <c r="AJ663" s="79" t="str">
        <f t="shared" si="264"/>
        <v/>
      </c>
      <c r="AK663" s="59"/>
      <c r="AL663" s="65" t="str">
        <f t="shared" si="273"/>
        <v/>
      </c>
      <c r="AM663" s="65" t="str">
        <f t="shared" si="274"/>
        <v/>
      </c>
      <c r="AN663" s="66"/>
      <c r="AO663" s="65" t="str">
        <f t="shared" si="275"/>
        <v/>
      </c>
      <c r="AP663" s="65" t="str">
        <f t="shared" si="276"/>
        <v/>
      </c>
      <c r="AR663" s="67" t="str">
        <f t="shared" si="277"/>
        <v/>
      </c>
      <c r="AS663" s="67" t="str">
        <f>IF(K663="","",Input!D$27-(((L663*F$23-K663*F$22)*F$6))-Input!D$17+C$28)</f>
        <v/>
      </c>
      <c r="AT663" s="67"/>
      <c r="AU663" s="67" t="str">
        <f t="shared" si="278"/>
        <v/>
      </c>
      <c r="AV663" s="67" t="str">
        <f>IF(H663="","",Input!D$27-((I663*C$23-H663*C$22)*C$6)-Input!D$16+C$28)</f>
        <v/>
      </c>
      <c r="BA663" s="37"/>
      <c r="BB663" s="37"/>
      <c r="BD663" s="37"/>
      <c r="BE663" s="37"/>
      <c r="BJ663" s="1" t="str">
        <f t="shared" si="265"/>
        <v/>
      </c>
    </row>
    <row r="664" spans="8:62" x14ac:dyDescent="0.2">
      <c r="H664" s="18" t="str">
        <f>IF(DAT_ROOT!A661="","",DAT_ROOT!A661*Input!$D$41)</f>
        <v/>
      </c>
      <c r="I664" s="18" t="str">
        <f>IF(DAT_ROOT!B661="","",DAT_ROOT!B661*Input!$D$42)</f>
        <v/>
      </c>
      <c r="J664" s="17"/>
      <c r="K664" s="18" t="str">
        <f>IF(DAT_TIP!A661="","",DAT_TIP!A661*Input!$D$43)</f>
        <v/>
      </c>
      <c r="L664" s="18" t="str">
        <f>IF(DAT_TIP!B661="","",DAT_TIP!B661*Input!$D$44)</f>
        <v/>
      </c>
      <c r="M664" s="1">
        <f t="shared" si="266"/>
        <v>661</v>
      </c>
      <c r="N664" s="16" t="str">
        <f t="shared" si="255"/>
        <v/>
      </c>
      <c r="O664" s="16" t="str">
        <f t="shared" si="256"/>
        <v/>
      </c>
      <c r="P664" s="17"/>
      <c r="Q664" s="16" t="str">
        <f t="shared" si="257"/>
        <v/>
      </c>
      <c r="R664" s="16" t="str">
        <f t="shared" si="258"/>
        <v/>
      </c>
      <c r="T664" s="63" t="str">
        <f t="shared" si="267"/>
        <v/>
      </c>
      <c r="U664" s="63" t="str">
        <f t="shared" si="268"/>
        <v/>
      </c>
      <c r="V664" s="64"/>
      <c r="W664" s="63" t="str">
        <f t="shared" si="269"/>
        <v/>
      </c>
      <c r="X664" s="63" t="str">
        <f t="shared" si="270"/>
        <v/>
      </c>
      <c r="Y664" s="58"/>
      <c r="Z664" s="60" t="str">
        <f t="shared" si="259"/>
        <v/>
      </c>
      <c r="AA664" s="60" t="str">
        <f t="shared" si="271"/>
        <v/>
      </c>
      <c r="AB664" s="61"/>
      <c r="AC664" s="62" t="str">
        <f t="shared" si="260"/>
        <v/>
      </c>
      <c r="AD664" s="62" t="str">
        <f t="shared" si="272"/>
        <v/>
      </c>
      <c r="AE664" s="38"/>
      <c r="AF664" s="16" t="str">
        <f t="shared" si="261"/>
        <v/>
      </c>
      <c r="AG664" s="16" t="str">
        <f t="shared" si="262"/>
        <v/>
      </c>
      <c r="AH664" s="16"/>
      <c r="AI664" s="79" t="str">
        <f t="shared" si="263"/>
        <v/>
      </c>
      <c r="AJ664" s="79" t="str">
        <f t="shared" si="264"/>
        <v/>
      </c>
      <c r="AK664" s="59"/>
      <c r="AL664" s="65" t="str">
        <f t="shared" si="273"/>
        <v/>
      </c>
      <c r="AM664" s="65" t="str">
        <f t="shared" si="274"/>
        <v/>
      </c>
      <c r="AN664" s="66"/>
      <c r="AO664" s="65" t="str">
        <f t="shared" si="275"/>
        <v/>
      </c>
      <c r="AP664" s="65" t="str">
        <f t="shared" si="276"/>
        <v/>
      </c>
      <c r="AR664" s="67" t="str">
        <f t="shared" si="277"/>
        <v/>
      </c>
      <c r="AS664" s="67" t="str">
        <f>IF(K664="","",Input!D$27-(((L664*F$23-K664*F$22)*F$6))-Input!D$17+C$28)</f>
        <v/>
      </c>
      <c r="AT664" s="67"/>
      <c r="AU664" s="67" t="str">
        <f t="shared" si="278"/>
        <v/>
      </c>
      <c r="AV664" s="67" t="str">
        <f>IF(H664="","",Input!D$27-((I664*C$23-H664*C$22)*C$6)-Input!D$16+C$28)</f>
        <v/>
      </c>
      <c r="BA664" s="37"/>
      <c r="BB664" s="37"/>
      <c r="BD664" s="37"/>
      <c r="BE664" s="37"/>
      <c r="BJ664" s="1" t="str">
        <f t="shared" si="265"/>
        <v/>
      </c>
    </row>
    <row r="665" spans="8:62" x14ac:dyDescent="0.2">
      <c r="H665" s="18" t="str">
        <f>IF(DAT_ROOT!A662="","",DAT_ROOT!A662*Input!$D$41)</f>
        <v/>
      </c>
      <c r="I665" s="18" t="str">
        <f>IF(DAT_ROOT!B662="","",DAT_ROOT!B662*Input!$D$42)</f>
        <v/>
      </c>
      <c r="J665" s="17"/>
      <c r="K665" s="18" t="str">
        <f>IF(DAT_TIP!A662="","",DAT_TIP!A662*Input!$D$43)</f>
        <v/>
      </c>
      <c r="L665" s="18" t="str">
        <f>IF(DAT_TIP!B662="","",DAT_TIP!B662*Input!$D$44)</f>
        <v/>
      </c>
      <c r="M665" s="1">
        <f t="shared" si="266"/>
        <v>662</v>
      </c>
      <c r="N665" s="16" t="str">
        <f t="shared" si="255"/>
        <v/>
      </c>
      <c r="O665" s="16" t="str">
        <f t="shared" si="256"/>
        <v/>
      </c>
      <c r="P665" s="17"/>
      <c r="Q665" s="16" t="str">
        <f t="shared" si="257"/>
        <v/>
      </c>
      <c r="R665" s="16" t="str">
        <f t="shared" si="258"/>
        <v/>
      </c>
      <c r="T665" s="63" t="str">
        <f t="shared" si="267"/>
        <v/>
      </c>
      <c r="U665" s="63" t="str">
        <f t="shared" si="268"/>
        <v/>
      </c>
      <c r="V665" s="64"/>
      <c r="W665" s="63" t="str">
        <f t="shared" si="269"/>
        <v/>
      </c>
      <c r="X665" s="63" t="str">
        <f t="shared" si="270"/>
        <v/>
      </c>
      <c r="Y665" s="58"/>
      <c r="Z665" s="60" t="str">
        <f t="shared" si="259"/>
        <v/>
      </c>
      <c r="AA665" s="60" t="str">
        <f t="shared" si="271"/>
        <v/>
      </c>
      <c r="AB665" s="61"/>
      <c r="AC665" s="62" t="str">
        <f t="shared" si="260"/>
        <v/>
      </c>
      <c r="AD665" s="62" t="str">
        <f t="shared" si="272"/>
        <v/>
      </c>
      <c r="AE665" s="38"/>
      <c r="AF665" s="16" t="str">
        <f t="shared" si="261"/>
        <v/>
      </c>
      <c r="AG665" s="16" t="str">
        <f t="shared" si="262"/>
        <v/>
      </c>
      <c r="AH665" s="16"/>
      <c r="AI665" s="79" t="str">
        <f t="shared" si="263"/>
        <v/>
      </c>
      <c r="AJ665" s="79" t="str">
        <f t="shared" si="264"/>
        <v/>
      </c>
      <c r="AK665" s="59"/>
      <c r="AL665" s="65" t="str">
        <f t="shared" si="273"/>
        <v/>
      </c>
      <c r="AM665" s="65" t="str">
        <f t="shared" si="274"/>
        <v/>
      </c>
      <c r="AN665" s="66"/>
      <c r="AO665" s="65" t="str">
        <f t="shared" si="275"/>
        <v/>
      </c>
      <c r="AP665" s="65" t="str">
        <f t="shared" si="276"/>
        <v/>
      </c>
      <c r="AR665" s="67" t="str">
        <f t="shared" si="277"/>
        <v/>
      </c>
      <c r="AS665" s="67" t="str">
        <f>IF(K665="","",Input!D$27-(((L665*F$23-K665*F$22)*F$6))-Input!D$17+C$28)</f>
        <v/>
      </c>
      <c r="AT665" s="67"/>
      <c r="AU665" s="67" t="str">
        <f t="shared" si="278"/>
        <v/>
      </c>
      <c r="AV665" s="67" t="str">
        <f>IF(H665="","",Input!D$27-((I665*C$23-H665*C$22)*C$6)-Input!D$16+C$28)</f>
        <v/>
      </c>
      <c r="BA665" s="37"/>
      <c r="BB665" s="37"/>
      <c r="BD665" s="37"/>
      <c r="BE665" s="37"/>
      <c r="BJ665" s="1" t="str">
        <f t="shared" si="265"/>
        <v/>
      </c>
    </row>
    <row r="666" spans="8:62" x14ac:dyDescent="0.2">
      <c r="H666" s="18" t="str">
        <f>IF(DAT_ROOT!A663="","",DAT_ROOT!A663*Input!$D$41)</f>
        <v/>
      </c>
      <c r="I666" s="18" t="str">
        <f>IF(DAT_ROOT!B663="","",DAT_ROOT!B663*Input!$D$42)</f>
        <v/>
      </c>
      <c r="J666" s="17"/>
      <c r="K666" s="18" t="str">
        <f>IF(DAT_TIP!A663="","",DAT_TIP!A663*Input!$D$43)</f>
        <v/>
      </c>
      <c r="L666" s="18" t="str">
        <f>IF(DAT_TIP!B663="","",DAT_TIP!B663*Input!$D$44)</f>
        <v/>
      </c>
      <c r="M666" s="1">
        <f t="shared" si="266"/>
        <v>663</v>
      </c>
      <c r="N666" s="16" t="str">
        <f t="shared" si="255"/>
        <v/>
      </c>
      <c r="O666" s="16" t="str">
        <f t="shared" si="256"/>
        <v/>
      </c>
      <c r="P666" s="17"/>
      <c r="Q666" s="16" t="str">
        <f t="shared" si="257"/>
        <v/>
      </c>
      <c r="R666" s="16" t="str">
        <f t="shared" si="258"/>
        <v/>
      </c>
      <c r="T666" s="63" t="str">
        <f t="shared" si="267"/>
        <v/>
      </c>
      <c r="U666" s="63" t="str">
        <f t="shared" si="268"/>
        <v/>
      </c>
      <c r="V666" s="64"/>
      <c r="W666" s="63" t="str">
        <f t="shared" si="269"/>
        <v/>
      </c>
      <c r="X666" s="63" t="str">
        <f t="shared" si="270"/>
        <v/>
      </c>
      <c r="Y666" s="58"/>
      <c r="Z666" s="60" t="str">
        <f t="shared" si="259"/>
        <v/>
      </c>
      <c r="AA666" s="60" t="str">
        <f t="shared" si="271"/>
        <v/>
      </c>
      <c r="AB666" s="61"/>
      <c r="AC666" s="62" t="str">
        <f t="shared" si="260"/>
        <v/>
      </c>
      <c r="AD666" s="62" t="str">
        <f t="shared" si="272"/>
        <v/>
      </c>
      <c r="AE666" s="38"/>
      <c r="AF666" s="16" t="str">
        <f t="shared" si="261"/>
        <v/>
      </c>
      <c r="AG666" s="16" t="str">
        <f t="shared" si="262"/>
        <v/>
      </c>
      <c r="AH666" s="16"/>
      <c r="AI666" s="79" t="str">
        <f t="shared" si="263"/>
        <v/>
      </c>
      <c r="AJ666" s="79" t="str">
        <f t="shared" si="264"/>
        <v/>
      </c>
      <c r="AK666" s="59"/>
      <c r="AL666" s="65" t="str">
        <f t="shared" si="273"/>
        <v/>
      </c>
      <c r="AM666" s="65" t="str">
        <f t="shared" si="274"/>
        <v/>
      </c>
      <c r="AN666" s="66"/>
      <c r="AO666" s="65" t="str">
        <f t="shared" si="275"/>
        <v/>
      </c>
      <c r="AP666" s="65" t="str">
        <f t="shared" si="276"/>
        <v/>
      </c>
      <c r="AR666" s="67" t="str">
        <f t="shared" si="277"/>
        <v/>
      </c>
      <c r="AS666" s="67" t="str">
        <f>IF(K666="","",Input!D$27-(((L666*F$23-K666*F$22)*F$6))-Input!D$17+C$28)</f>
        <v/>
      </c>
      <c r="AT666" s="67"/>
      <c r="AU666" s="67" t="str">
        <f t="shared" si="278"/>
        <v/>
      </c>
      <c r="AV666" s="67" t="str">
        <f>IF(H666="","",Input!D$27-((I666*C$23-H666*C$22)*C$6)-Input!D$16+C$28)</f>
        <v/>
      </c>
      <c r="BA666" s="37"/>
      <c r="BB666" s="37"/>
      <c r="BD666" s="37"/>
      <c r="BE666" s="37"/>
      <c r="BJ666" s="1" t="str">
        <f t="shared" si="265"/>
        <v/>
      </c>
    </row>
    <row r="667" spans="8:62" x14ac:dyDescent="0.2">
      <c r="H667" s="18" t="str">
        <f>IF(DAT_ROOT!A664="","",DAT_ROOT!A664*Input!$D$41)</f>
        <v/>
      </c>
      <c r="I667" s="18" t="str">
        <f>IF(DAT_ROOT!B664="","",DAT_ROOT!B664*Input!$D$42)</f>
        <v/>
      </c>
      <c r="J667" s="17"/>
      <c r="K667" s="18" t="str">
        <f>IF(DAT_TIP!A664="","",DAT_TIP!A664*Input!$D$43)</f>
        <v/>
      </c>
      <c r="L667" s="18" t="str">
        <f>IF(DAT_TIP!B664="","",DAT_TIP!B664*Input!$D$44)</f>
        <v/>
      </c>
      <c r="M667" s="1">
        <f t="shared" si="266"/>
        <v>664</v>
      </c>
      <c r="N667" s="16" t="str">
        <f t="shared" si="255"/>
        <v/>
      </c>
      <c r="O667" s="16" t="str">
        <f t="shared" si="256"/>
        <v/>
      </c>
      <c r="P667" s="17"/>
      <c r="Q667" s="16" t="str">
        <f t="shared" si="257"/>
        <v/>
      </c>
      <c r="R667" s="16" t="str">
        <f t="shared" si="258"/>
        <v/>
      </c>
      <c r="T667" s="63" t="str">
        <f t="shared" si="267"/>
        <v/>
      </c>
      <c r="U667" s="63" t="str">
        <f t="shared" si="268"/>
        <v/>
      </c>
      <c r="V667" s="64"/>
      <c r="W667" s="63" t="str">
        <f t="shared" si="269"/>
        <v/>
      </c>
      <c r="X667" s="63" t="str">
        <f t="shared" si="270"/>
        <v/>
      </c>
      <c r="Y667" s="58"/>
      <c r="Z667" s="60" t="str">
        <f t="shared" si="259"/>
        <v/>
      </c>
      <c r="AA667" s="60" t="str">
        <f t="shared" si="271"/>
        <v/>
      </c>
      <c r="AB667" s="61"/>
      <c r="AC667" s="62" t="str">
        <f t="shared" si="260"/>
        <v/>
      </c>
      <c r="AD667" s="62" t="str">
        <f t="shared" si="272"/>
        <v/>
      </c>
      <c r="AE667" s="38"/>
      <c r="AF667" s="16" t="str">
        <f t="shared" si="261"/>
        <v/>
      </c>
      <c r="AG667" s="16" t="str">
        <f t="shared" si="262"/>
        <v/>
      </c>
      <c r="AH667" s="16"/>
      <c r="AI667" s="79" t="str">
        <f t="shared" si="263"/>
        <v/>
      </c>
      <c r="AJ667" s="79" t="str">
        <f t="shared" si="264"/>
        <v/>
      </c>
      <c r="AK667" s="59"/>
      <c r="AL667" s="65" t="str">
        <f t="shared" si="273"/>
        <v/>
      </c>
      <c r="AM667" s="65" t="str">
        <f t="shared" si="274"/>
        <v/>
      </c>
      <c r="AN667" s="66"/>
      <c r="AO667" s="65" t="str">
        <f t="shared" si="275"/>
        <v/>
      </c>
      <c r="AP667" s="65" t="str">
        <f t="shared" si="276"/>
        <v/>
      </c>
      <c r="AR667" s="67" t="str">
        <f t="shared" si="277"/>
        <v/>
      </c>
      <c r="AS667" s="67" t="str">
        <f>IF(K667="","",Input!D$27-(((L667*F$23-K667*F$22)*F$6))-Input!D$17+C$28)</f>
        <v/>
      </c>
      <c r="AT667" s="67"/>
      <c r="AU667" s="67" t="str">
        <f t="shared" si="278"/>
        <v/>
      </c>
      <c r="AV667" s="67" t="str">
        <f>IF(H667="","",Input!D$27-((I667*C$23-H667*C$22)*C$6)-Input!D$16+C$28)</f>
        <v/>
      </c>
      <c r="BA667" s="37"/>
      <c r="BB667" s="37"/>
      <c r="BD667" s="37"/>
      <c r="BE667" s="37"/>
      <c r="BJ667" s="1" t="str">
        <f t="shared" si="265"/>
        <v/>
      </c>
    </row>
    <row r="668" spans="8:62" x14ac:dyDescent="0.2">
      <c r="H668" s="18" t="str">
        <f>IF(DAT_ROOT!A665="","",DAT_ROOT!A665*Input!$D$41)</f>
        <v/>
      </c>
      <c r="I668" s="18" t="str">
        <f>IF(DAT_ROOT!B665="","",DAT_ROOT!B665*Input!$D$42)</f>
        <v/>
      </c>
      <c r="J668" s="17"/>
      <c r="K668" s="18" t="str">
        <f>IF(DAT_TIP!A665="","",DAT_TIP!A665*Input!$D$43)</f>
        <v/>
      </c>
      <c r="L668" s="18" t="str">
        <f>IF(DAT_TIP!B665="","",DAT_TIP!B665*Input!$D$44)</f>
        <v/>
      </c>
      <c r="M668" s="1">
        <f t="shared" si="266"/>
        <v>665</v>
      </c>
      <c r="N668" s="16" t="str">
        <f t="shared" si="255"/>
        <v/>
      </c>
      <c r="O668" s="16" t="str">
        <f t="shared" si="256"/>
        <v/>
      </c>
      <c r="P668" s="17"/>
      <c r="Q668" s="16" t="str">
        <f t="shared" si="257"/>
        <v/>
      </c>
      <c r="R668" s="16" t="str">
        <f t="shared" si="258"/>
        <v/>
      </c>
      <c r="T668" s="63" t="str">
        <f t="shared" si="267"/>
        <v/>
      </c>
      <c r="U668" s="63" t="str">
        <f t="shared" si="268"/>
        <v/>
      </c>
      <c r="V668" s="64"/>
      <c r="W668" s="63" t="str">
        <f t="shared" si="269"/>
        <v/>
      </c>
      <c r="X668" s="63" t="str">
        <f t="shared" si="270"/>
        <v/>
      </c>
      <c r="Y668" s="58"/>
      <c r="Z668" s="60" t="str">
        <f t="shared" si="259"/>
        <v/>
      </c>
      <c r="AA668" s="60" t="str">
        <f t="shared" si="271"/>
        <v/>
      </c>
      <c r="AB668" s="61"/>
      <c r="AC668" s="62" t="str">
        <f t="shared" si="260"/>
        <v/>
      </c>
      <c r="AD668" s="62" t="str">
        <f t="shared" si="272"/>
        <v/>
      </c>
      <c r="AE668" s="38"/>
      <c r="AF668" s="16" t="str">
        <f t="shared" si="261"/>
        <v/>
      </c>
      <c r="AG668" s="16" t="str">
        <f t="shared" si="262"/>
        <v/>
      </c>
      <c r="AH668" s="16"/>
      <c r="AI668" s="79" t="str">
        <f t="shared" si="263"/>
        <v/>
      </c>
      <c r="AJ668" s="79" t="str">
        <f t="shared" si="264"/>
        <v/>
      </c>
      <c r="AK668" s="59"/>
      <c r="AL668" s="65" t="str">
        <f t="shared" si="273"/>
        <v/>
      </c>
      <c r="AM668" s="65" t="str">
        <f t="shared" si="274"/>
        <v/>
      </c>
      <c r="AN668" s="66"/>
      <c r="AO668" s="65" t="str">
        <f t="shared" si="275"/>
        <v/>
      </c>
      <c r="AP668" s="65" t="str">
        <f t="shared" si="276"/>
        <v/>
      </c>
      <c r="AR668" s="67" t="str">
        <f t="shared" si="277"/>
        <v/>
      </c>
      <c r="AS668" s="67" t="str">
        <f>IF(K668="","",Input!D$27-(((L668*F$23-K668*F$22)*F$6))-Input!D$17+C$28)</f>
        <v/>
      </c>
      <c r="AT668" s="67"/>
      <c r="AU668" s="67" t="str">
        <f t="shared" si="278"/>
        <v/>
      </c>
      <c r="AV668" s="67" t="str">
        <f>IF(H668="","",Input!D$27-((I668*C$23-H668*C$22)*C$6)-Input!D$16+C$28)</f>
        <v/>
      </c>
      <c r="BA668" s="37"/>
      <c r="BB668" s="37"/>
      <c r="BD668" s="37"/>
      <c r="BE668" s="37"/>
      <c r="BJ668" s="1" t="str">
        <f t="shared" si="265"/>
        <v/>
      </c>
    </row>
    <row r="669" spans="8:62" x14ac:dyDescent="0.2">
      <c r="H669" s="18" t="str">
        <f>IF(DAT_ROOT!A666="","",DAT_ROOT!A666*Input!$D$41)</f>
        <v/>
      </c>
      <c r="I669" s="18" t="str">
        <f>IF(DAT_ROOT!B666="","",DAT_ROOT!B666*Input!$D$42)</f>
        <v/>
      </c>
      <c r="J669" s="17"/>
      <c r="K669" s="18" t="str">
        <f>IF(DAT_TIP!A666="","",DAT_TIP!A666*Input!$D$43)</f>
        <v/>
      </c>
      <c r="L669" s="18" t="str">
        <f>IF(DAT_TIP!B666="","",DAT_TIP!B666*Input!$D$44)</f>
        <v/>
      </c>
      <c r="M669" s="1">
        <f t="shared" si="266"/>
        <v>666</v>
      </c>
      <c r="N669" s="16" t="str">
        <f t="shared" si="255"/>
        <v/>
      </c>
      <c r="O669" s="16" t="str">
        <f t="shared" si="256"/>
        <v/>
      </c>
      <c r="P669" s="17"/>
      <c r="Q669" s="16" t="str">
        <f t="shared" si="257"/>
        <v/>
      </c>
      <c r="R669" s="16" t="str">
        <f t="shared" si="258"/>
        <v/>
      </c>
      <c r="T669" s="63" t="str">
        <f t="shared" si="267"/>
        <v/>
      </c>
      <c r="U669" s="63" t="str">
        <f t="shared" si="268"/>
        <v/>
      </c>
      <c r="V669" s="64"/>
      <c r="W669" s="63" t="str">
        <f t="shared" si="269"/>
        <v/>
      </c>
      <c r="X669" s="63" t="str">
        <f t="shared" si="270"/>
        <v/>
      </c>
      <c r="Y669" s="58"/>
      <c r="Z669" s="60" t="str">
        <f t="shared" si="259"/>
        <v/>
      </c>
      <c r="AA669" s="60" t="str">
        <f t="shared" si="271"/>
        <v/>
      </c>
      <c r="AB669" s="61"/>
      <c r="AC669" s="62" t="str">
        <f t="shared" si="260"/>
        <v/>
      </c>
      <c r="AD669" s="62" t="str">
        <f t="shared" si="272"/>
        <v/>
      </c>
      <c r="AE669" s="38"/>
      <c r="AF669" s="16" t="str">
        <f t="shared" si="261"/>
        <v/>
      </c>
      <c r="AG669" s="16" t="str">
        <f t="shared" si="262"/>
        <v/>
      </c>
      <c r="AH669" s="16"/>
      <c r="AI669" s="79" t="str">
        <f t="shared" si="263"/>
        <v/>
      </c>
      <c r="AJ669" s="79" t="str">
        <f t="shared" si="264"/>
        <v/>
      </c>
      <c r="AK669" s="59"/>
      <c r="AL669" s="65" t="str">
        <f t="shared" si="273"/>
        <v/>
      </c>
      <c r="AM669" s="65" t="str">
        <f t="shared" si="274"/>
        <v/>
      </c>
      <c r="AN669" s="66"/>
      <c r="AO669" s="65" t="str">
        <f t="shared" si="275"/>
        <v/>
      </c>
      <c r="AP669" s="65" t="str">
        <f t="shared" si="276"/>
        <v/>
      </c>
      <c r="AR669" s="67" t="str">
        <f t="shared" si="277"/>
        <v/>
      </c>
      <c r="AS669" s="67" t="str">
        <f>IF(K669="","",Input!D$27-(((L669*F$23-K669*F$22)*F$6))-Input!D$17+C$28)</f>
        <v/>
      </c>
      <c r="AT669" s="67"/>
      <c r="AU669" s="67" t="str">
        <f t="shared" si="278"/>
        <v/>
      </c>
      <c r="AV669" s="67" t="str">
        <f>IF(H669="","",Input!D$27-((I669*C$23-H669*C$22)*C$6)-Input!D$16+C$28)</f>
        <v/>
      </c>
      <c r="BA669" s="37"/>
      <c r="BB669" s="37"/>
      <c r="BD669" s="37"/>
      <c r="BE669" s="37"/>
      <c r="BJ669" s="1" t="str">
        <f t="shared" si="265"/>
        <v/>
      </c>
    </row>
    <row r="670" spans="8:62" x14ac:dyDescent="0.2">
      <c r="H670" s="18" t="str">
        <f>IF(DAT_ROOT!A667="","",DAT_ROOT!A667*Input!$D$41)</f>
        <v/>
      </c>
      <c r="I670" s="18" t="str">
        <f>IF(DAT_ROOT!B667="","",DAT_ROOT!B667*Input!$D$42)</f>
        <v/>
      </c>
      <c r="J670" s="17"/>
      <c r="K670" s="18" t="str">
        <f>IF(DAT_TIP!A667="","",DAT_TIP!A667*Input!$D$43)</f>
        <v/>
      </c>
      <c r="L670" s="18" t="str">
        <f>IF(DAT_TIP!B667="","",DAT_TIP!B667*Input!$D$44)</f>
        <v/>
      </c>
      <c r="M670" s="1">
        <f t="shared" si="266"/>
        <v>667</v>
      </c>
      <c r="N670" s="16" t="str">
        <f t="shared" si="255"/>
        <v/>
      </c>
      <c r="O670" s="16" t="str">
        <f t="shared" si="256"/>
        <v/>
      </c>
      <c r="P670" s="17"/>
      <c r="Q670" s="16" t="str">
        <f t="shared" si="257"/>
        <v/>
      </c>
      <c r="R670" s="16" t="str">
        <f t="shared" si="258"/>
        <v/>
      </c>
      <c r="T670" s="63" t="str">
        <f t="shared" si="267"/>
        <v/>
      </c>
      <c r="U670" s="63" t="str">
        <f t="shared" si="268"/>
        <v/>
      </c>
      <c r="V670" s="64"/>
      <c r="W670" s="63" t="str">
        <f t="shared" si="269"/>
        <v/>
      </c>
      <c r="X670" s="63" t="str">
        <f t="shared" si="270"/>
        <v/>
      </c>
      <c r="Y670" s="58"/>
      <c r="Z670" s="60" t="str">
        <f t="shared" si="259"/>
        <v/>
      </c>
      <c r="AA670" s="60" t="str">
        <f t="shared" si="271"/>
        <v/>
      </c>
      <c r="AB670" s="61"/>
      <c r="AC670" s="62" t="str">
        <f t="shared" si="260"/>
        <v/>
      </c>
      <c r="AD670" s="62" t="str">
        <f t="shared" si="272"/>
        <v/>
      </c>
      <c r="AE670" s="38"/>
      <c r="AF670" s="16" t="str">
        <f t="shared" si="261"/>
        <v/>
      </c>
      <c r="AG670" s="16" t="str">
        <f t="shared" si="262"/>
        <v/>
      </c>
      <c r="AH670" s="16"/>
      <c r="AI670" s="79" t="str">
        <f t="shared" si="263"/>
        <v/>
      </c>
      <c r="AJ670" s="79" t="str">
        <f t="shared" si="264"/>
        <v/>
      </c>
      <c r="AK670" s="59"/>
      <c r="AL670" s="65" t="str">
        <f t="shared" si="273"/>
        <v/>
      </c>
      <c r="AM670" s="65" t="str">
        <f t="shared" si="274"/>
        <v/>
      </c>
      <c r="AN670" s="66"/>
      <c r="AO670" s="65" t="str">
        <f t="shared" si="275"/>
        <v/>
      </c>
      <c r="AP670" s="65" t="str">
        <f t="shared" si="276"/>
        <v/>
      </c>
      <c r="AR670" s="67" t="str">
        <f t="shared" si="277"/>
        <v/>
      </c>
      <c r="AS670" s="67" t="str">
        <f>IF(K670="","",Input!D$27-(((L670*F$23-K670*F$22)*F$6))-Input!D$17+C$28)</f>
        <v/>
      </c>
      <c r="AT670" s="67"/>
      <c r="AU670" s="67" t="str">
        <f t="shared" si="278"/>
        <v/>
      </c>
      <c r="AV670" s="67" t="str">
        <f>IF(H670="","",Input!D$27-((I670*C$23-H670*C$22)*C$6)-Input!D$16+C$28)</f>
        <v/>
      </c>
      <c r="BA670" s="37"/>
      <c r="BB670" s="37"/>
      <c r="BD670" s="37"/>
      <c r="BE670" s="37"/>
      <c r="BJ670" s="1" t="str">
        <f t="shared" si="265"/>
        <v/>
      </c>
    </row>
    <row r="671" spans="8:62" x14ac:dyDescent="0.2">
      <c r="H671" s="18" t="str">
        <f>IF(DAT_ROOT!A668="","",DAT_ROOT!A668*Input!$D$41)</f>
        <v/>
      </c>
      <c r="I671" s="18" t="str">
        <f>IF(DAT_ROOT!B668="","",DAT_ROOT!B668*Input!$D$42)</f>
        <v/>
      </c>
      <c r="J671" s="17"/>
      <c r="K671" s="18" t="str">
        <f>IF(DAT_TIP!A668="","",DAT_TIP!A668*Input!$D$43)</f>
        <v/>
      </c>
      <c r="L671" s="18" t="str">
        <f>IF(DAT_TIP!B668="","",DAT_TIP!B668*Input!$D$44)</f>
        <v/>
      </c>
      <c r="M671" s="1">
        <f t="shared" si="266"/>
        <v>668</v>
      </c>
      <c r="N671" s="16" t="str">
        <f t="shared" si="255"/>
        <v/>
      </c>
      <c r="O671" s="16" t="str">
        <f t="shared" si="256"/>
        <v/>
      </c>
      <c r="P671" s="17"/>
      <c r="Q671" s="16" t="str">
        <f t="shared" si="257"/>
        <v/>
      </c>
      <c r="R671" s="16" t="str">
        <f t="shared" si="258"/>
        <v/>
      </c>
      <c r="T671" s="63" t="str">
        <f t="shared" si="267"/>
        <v/>
      </c>
      <c r="U671" s="63" t="str">
        <f t="shared" si="268"/>
        <v/>
      </c>
      <c r="V671" s="64"/>
      <c r="W671" s="63" t="str">
        <f t="shared" si="269"/>
        <v/>
      </c>
      <c r="X671" s="63" t="str">
        <f t="shared" si="270"/>
        <v/>
      </c>
      <c r="Y671" s="58"/>
      <c r="Z671" s="60" t="str">
        <f t="shared" si="259"/>
        <v/>
      </c>
      <c r="AA671" s="60" t="str">
        <f t="shared" si="271"/>
        <v/>
      </c>
      <c r="AB671" s="61"/>
      <c r="AC671" s="62" t="str">
        <f t="shared" si="260"/>
        <v/>
      </c>
      <c r="AD671" s="62" t="str">
        <f t="shared" si="272"/>
        <v/>
      </c>
      <c r="AE671" s="38"/>
      <c r="AF671" s="16" t="str">
        <f t="shared" si="261"/>
        <v/>
      </c>
      <c r="AG671" s="16" t="str">
        <f t="shared" si="262"/>
        <v/>
      </c>
      <c r="AH671" s="16"/>
      <c r="AI671" s="79" t="str">
        <f t="shared" si="263"/>
        <v/>
      </c>
      <c r="AJ671" s="79" t="str">
        <f t="shared" si="264"/>
        <v/>
      </c>
      <c r="AK671" s="59"/>
      <c r="AL671" s="65" t="str">
        <f t="shared" si="273"/>
        <v/>
      </c>
      <c r="AM671" s="65" t="str">
        <f t="shared" si="274"/>
        <v/>
      </c>
      <c r="AN671" s="66"/>
      <c r="AO671" s="65" t="str">
        <f t="shared" si="275"/>
        <v/>
      </c>
      <c r="AP671" s="65" t="str">
        <f t="shared" si="276"/>
        <v/>
      </c>
      <c r="AR671" s="67" t="str">
        <f t="shared" si="277"/>
        <v/>
      </c>
      <c r="AS671" s="67" t="str">
        <f>IF(K671="","",Input!D$27-(((L671*F$23-K671*F$22)*F$6))-Input!D$17+C$28)</f>
        <v/>
      </c>
      <c r="AT671" s="67"/>
      <c r="AU671" s="67" t="str">
        <f t="shared" si="278"/>
        <v/>
      </c>
      <c r="AV671" s="67" t="str">
        <f>IF(H671="","",Input!D$27-((I671*C$23-H671*C$22)*C$6)-Input!D$16+C$28)</f>
        <v/>
      </c>
      <c r="BA671" s="37"/>
      <c r="BB671" s="37"/>
      <c r="BD671" s="37"/>
      <c r="BE671" s="37"/>
      <c r="BJ671" s="1" t="str">
        <f t="shared" si="265"/>
        <v/>
      </c>
    </row>
    <row r="672" spans="8:62" x14ac:dyDescent="0.2">
      <c r="H672" s="18" t="str">
        <f>IF(DAT_ROOT!A669="","",DAT_ROOT!A669*Input!$D$41)</f>
        <v/>
      </c>
      <c r="I672" s="18" t="str">
        <f>IF(DAT_ROOT!B669="","",DAT_ROOT!B669*Input!$D$42)</f>
        <v/>
      </c>
      <c r="J672" s="17"/>
      <c r="K672" s="18" t="str">
        <f>IF(DAT_TIP!A669="","",DAT_TIP!A669*Input!$D$43)</f>
        <v/>
      </c>
      <c r="L672" s="18" t="str">
        <f>IF(DAT_TIP!B669="","",DAT_TIP!B669*Input!$D$44)</f>
        <v/>
      </c>
      <c r="M672" s="1">
        <f t="shared" si="266"/>
        <v>669</v>
      </c>
      <c r="N672" s="16" t="str">
        <f t="shared" si="255"/>
        <v/>
      </c>
      <c r="O672" s="16" t="str">
        <f t="shared" si="256"/>
        <v/>
      </c>
      <c r="P672" s="17"/>
      <c r="Q672" s="16" t="str">
        <f t="shared" si="257"/>
        <v/>
      </c>
      <c r="R672" s="16" t="str">
        <f t="shared" si="258"/>
        <v/>
      </c>
      <c r="T672" s="63" t="str">
        <f t="shared" si="267"/>
        <v/>
      </c>
      <c r="U672" s="63" t="str">
        <f t="shared" si="268"/>
        <v/>
      </c>
      <c r="V672" s="64"/>
      <c r="W672" s="63" t="str">
        <f t="shared" si="269"/>
        <v/>
      </c>
      <c r="X672" s="63" t="str">
        <f t="shared" si="270"/>
        <v/>
      </c>
      <c r="Y672" s="58"/>
      <c r="Z672" s="60" t="str">
        <f t="shared" si="259"/>
        <v/>
      </c>
      <c r="AA672" s="60" t="str">
        <f t="shared" si="271"/>
        <v/>
      </c>
      <c r="AB672" s="61"/>
      <c r="AC672" s="62" t="str">
        <f t="shared" si="260"/>
        <v/>
      </c>
      <c r="AD672" s="62" t="str">
        <f t="shared" si="272"/>
        <v/>
      </c>
      <c r="AE672" s="38"/>
      <c r="AF672" s="16" t="str">
        <f t="shared" si="261"/>
        <v/>
      </c>
      <c r="AG672" s="16" t="str">
        <f t="shared" si="262"/>
        <v/>
      </c>
      <c r="AH672" s="16"/>
      <c r="AI672" s="79" t="str">
        <f t="shared" si="263"/>
        <v/>
      </c>
      <c r="AJ672" s="79" t="str">
        <f t="shared" si="264"/>
        <v/>
      </c>
      <c r="AK672" s="59"/>
      <c r="AL672" s="65" t="str">
        <f t="shared" si="273"/>
        <v/>
      </c>
      <c r="AM672" s="65" t="str">
        <f t="shared" si="274"/>
        <v/>
      </c>
      <c r="AN672" s="66"/>
      <c r="AO672" s="65" t="str">
        <f t="shared" si="275"/>
        <v/>
      </c>
      <c r="AP672" s="65" t="str">
        <f t="shared" si="276"/>
        <v/>
      </c>
      <c r="AR672" s="67" t="str">
        <f t="shared" si="277"/>
        <v/>
      </c>
      <c r="AS672" s="67" t="str">
        <f>IF(K672="","",Input!D$27-(((L672*F$23-K672*F$22)*F$6))-Input!D$17+C$28)</f>
        <v/>
      </c>
      <c r="AT672" s="67"/>
      <c r="AU672" s="67" t="str">
        <f t="shared" si="278"/>
        <v/>
      </c>
      <c r="AV672" s="67" t="str">
        <f>IF(H672="","",Input!D$27-((I672*C$23-H672*C$22)*C$6)-Input!D$16+C$28)</f>
        <v/>
      </c>
      <c r="BA672" s="37"/>
      <c r="BB672" s="37"/>
      <c r="BD672" s="37"/>
      <c r="BE672" s="37"/>
      <c r="BJ672" s="1" t="str">
        <f t="shared" si="265"/>
        <v/>
      </c>
    </row>
    <row r="673" spans="8:62" x14ac:dyDescent="0.2">
      <c r="H673" s="18" t="str">
        <f>IF(DAT_ROOT!A670="","",DAT_ROOT!A670*Input!$D$41)</f>
        <v/>
      </c>
      <c r="I673" s="18" t="str">
        <f>IF(DAT_ROOT!B670="","",DAT_ROOT!B670*Input!$D$42)</f>
        <v/>
      </c>
      <c r="J673" s="17"/>
      <c r="K673" s="18" t="str">
        <f>IF(DAT_TIP!A670="","",DAT_TIP!A670*Input!$D$43)</f>
        <v/>
      </c>
      <c r="L673" s="18" t="str">
        <f>IF(DAT_TIP!B670="","",DAT_TIP!B670*Input!$D$44)</f>
        <v/>
      </c>
      <c r="M673" s="1">
        <f t="shared" si="266"/>
        <v>670</v>
      </c>
      <c r="N673" s="16" t="str">
        <f t="shared" si="255"/>
        <v/>
      </c>
      <c r="O673" s="16" t="str">
        <f t="shared" si="256"/>
        <v/>
      </c>
      <c r="P673" s="17"/>
      <c r="Q673" s="16" t="str">
        <f t="shared" si="257"/>
        <v/>
      </c>
      <c r="R673" s="16" t="str">
        <f t="shared" si="258"/>
        <v/>
      </c>
      <c r="T673" s="63" t="str">
        <f t="shared" si="267"/>
        <v/>
      </c>
      <c r="U673" s="63" t="str">
        <f t="shared" si="268"/>
        <v/>
      </c>
      <c r="V673" s="64"/>
      <c r="W673" s="63" t="str">
        <f t="shared" si="269"/>
        <v/>
      </c>
      <c r="X673" s="63" t="str">
        <f t="shared" si="270"/>
        <v/>
      </c>
      <c r="Y673" s="58"/>
      <c r="Z673" s="60" t="str">
        <f t="shared" si="259"/>
        <v/>
      </c>
      <c r="AA673" s="60" t="str">
        <f t="shared" si="271"/>
        <v/>
      </c>
      <c r="AB673" s="61"/>
      <c r="AC673" s="62" t="str">
        <f t="shared" si="260"/>
        <v/>
      </c>
      <c r="AD673" s="62" t="str">
        <f t="shared" si="272"/>
        <v/>
      </c>
      <c r="AE673" s="38"/>
      <c r="AF673" s="16" t="str">
        <f t="shared" si="261"/>
        <v/>
      </c>
      <c r="AG673" s="16" t="str">
        <f t="shared" si="262"/>
        <v/>
      </c>
      <c r="AH673" s="16"/>
      <c r="AI673" s="79" t="str">
        <f t="shared" si="263"/>
        <v/>
      </c>
      <c r="AJ673" s="79" t="str">
        <f t="shared" si="264"/>
        <v/>
      </c>
      <c r="AK673" s="59"/>
      <c r="AL673" s="65" t="str">
        <f t="shared" si="273"/>
        <v/>
      </c>
      <c r="AM673" s="65" t="str">
        <f t="shared" si="274"/>
        <v/>
      </c>
      <c r="AN673" s="66"/>
      <c r="AO673" s="65" t="str">
        <f t="shared" si="275"/>
        <v/>
      </c>
      <c r="AP673" s="65" t="str">
        <f t="shared" si="276"/>
        <v/>
      </c>
      <c r="AR673" s="67" t="str">
        <f t="shared" si="277"/>
        <v/>
      </c>
      <c r="AS673" s="67" t="str">
        <f>IF(K673="","",Input!D$27-(((L673*F$23-K673*F$22)*F$6))-Input!D$17+C$28)</f>
        <v/>
      </c>
      <c r="AT673" s="67"/>
      <c r="AU673" s="67" t="str">
        <f t="shared" si="278"/>
        <v/>
      </c>
      <c r="AV673" s="67" t="str">
        <f>IF(H673="","",Input!D$27-((I673*C$23-H673*C$22)*C$6)-Input!D$16+C$28)</f>
        <v/>
      </c>
      <c r="BA673" s="37"/>
      <c r="BB673" s="37"/>
      <c r="BD673" s="37"/>
      <c r="BE673" s="37"/>
      <c r="BJ673" s="1" t="str">
        <f t="shared" si="265"/>
        <v/>
      </c>
    </row>
    <row r="674" spans="8:62" x14ac:dyDescent="0.2">
      <c r="H674" s="18" t="str">
        <f>IF(DAT_ROOT!A671="","",DAT_ROOT!A671*Input!$D$41)</f>
        <v/>
      </c>
      <c r="I674" s="18" t="str">
        <f>IF(DAT_ROOT!B671="","",DAT_ROOT!B671*Input!$D$42)</f>
        <v/>
      </c>
      <c r="J674" s="17"/>
      <c r="K674" s="18" t="str">
        <f>IF(DAT_TIP!A671="","",DAT_TIP!A671*Input!$D$43)</f>
        <v/>
      </c>
      <c r="L674" s="18" t="str">
        <f>IF(DAT_TIP!B671="","",DAT_TIP!B671*Input!$D$44)</f>
        <v/>
      </c>
      <c r="M674" s="1">
        <f t="shared" si="266"/>
        <v>671</v>
      </c>
      <c r="N674" s="16" t="str">
        <f t="shared" si="255"/>
        <v/>
      </c>
      <c r="O674" s="16" t="str">
        <f t="shared" si="256"/>
        <v/>
      </c>
      <c r="P674" s="17"/>
      <c r="Q674" s="16" t="str">
        <f t="shared" si="257"/>
        <v/>
      </c>
      <c r="R674" s="16" t="str">
        <f t="shared" si="258"/>
        <v/>
      </c>
      <c r="T674" s="63" t="str">
        <f t="shared" si="267"/>
        <v/>
      </c>
      <c r="U674" s="63" t="str">
        <f t="shared" si="268"/>
        <v/>
      </c>
      <c r="V674" s="64"/>
      <c r="W674" s="63" t="str">
        <f t="shared" si="269"/>
        <v/>
      </c>
      <c r="X674" s="63" t="str">
        <f t="shared" si="270"/>
        <v/>
      </c>
      <c r="Y674" s="58"/>
      <c r="Z674" s="60" t="str">
        <f t="shared" si="259"/>
        <v/>
      </c>
      <c r="AA674" s="60" t="str">
        <f t="shared" si="271"/>
        <v/>
      </c>
      <c r="AB674" s="61"/>
      <c r="AC674" s="62" t="str">
        <f t="shared" si="260"/>
        <v/>
      </c>
      <c r="AD674" s="62" t="str">
        <f t="shared" si="272"/>
        <v/>
      </c>
      <c r="AE674" s="38"/>
      <c r="AF674" s="16" t="str">
        <f t="shared" si="261"/>
        <v/>
      </c>
      <c r="AG674" s="16" t="str">
        <f t="shared" si="262"/>
        <v/>
      </c>
      <c r="AH674" s="16"/>
      <c r="AI674" s="79" t="str">
        <f t="shared" si="263"/>
        <v/>
      </c>
      <c r="AJ674" s="79" t="str">
        <f t="shared" si="264"/>
        <v/>
      </c>
      <c r="AK674" s="59"/>
      <c r="AL674" s="65" t="str">
        <f t="shared" si="273"/>
        <v/>
      </c>
      <c r="AM674" s="65" t="str">
        <f t="shared" si="274"/>
        <v/>
      </c>
      <c r="AN674" s="66"/>
      <c r="AO674" s="65" t="str">
        <f t="shared" si="275"/>
        <v/>
      </c>
      <c r="AP674" s="65" t="str">
        <f t="shared" si="276"/>
        <v/>
      </c>
      <c r="AR674" s="67" t="str">
        <f t="shared" si="277"/>
        <v/>
      </c>
      <c r="AS674" s="67" t="str">
        <f>IF(K674="","",Input!D$27-(((L674*F$23-K674*F$22)*F$6))-Input!D$17+C$28)</f>
        <v/>
      </c>
      <c r="AT674" s="67"/>
      <c r="AU674" s="67" t="str">
        <f t="shared" si="278"/>
        <v/>
      </c>
      <c r="AV674" s="67" t="str">
        <f>IF(H674="","",Input!D$27-((I674*C$23-H674*C$22)*C$6)-Input!D$16+C$28)</f>
        <v/>
      </c>
      <c r="BA674" s="37"/>
      <c r="BB674" s="37"/>
      <c r="BD674" s="37"/>
      <c r="BE674" s="37"/>
      <c r="BJ674" s="1" t="str">
        <f t="shared" si="265"/>
        <v/>
      </c>
    </row>
    <row r="675" spans="8:62" x14ac:dyDescent="0.2">
      <c r="H675" s="18" t="str">
        <f>IF(DAT_ROOT!A672="","",DAT_ROOT!A672*Input!$D$41)</f>
        <v/>
      </c>
      <c r="I675" s="18" t="str">
        <f>IF(DAT_ROOT!B672="","",DAT_ROOT!B672*Input!$D$42)</f>
        <v/>
      </c>
      <c r="J675" s="17"/>
      <c r="K675" s="18" t="str">
        <f>IF(DAT_TIP!A672="","",DAT_TIP!A672*Input!$D$43)</f>
        <v/>
      </c>
      <c r="L675" s="18" t="str">
        <f>IF(DAT_TIP!B672="","",DAT_TIP!B672*Input!$D$44)</f>
        <v/>
      </c>
      <c r="M675" s="1">
        <f t="shared" si="266"/>
        <v>672</v>
      </c>
      <c r="N675" s="16" t="str">
        <f t="shared" si="255"/>
        <v/>
      </c>
      <c r="O675" s="16" t="str">
        <f t="shared" si="256"/>
        <v/>
      </c>
      <c r="P675" s="17"/>
      <c r="Q675" s="16" t="str">
        <f t="shared" si="257"/>
        <v/>
      </c>
      <c r="R675" s="16" t="str">
        <f t="shared" si="258"/>
        <v/>
      </c>
      <c r="T675" s="63" t="str">
        <f t="shared" si="267"/>
        <v/>
      </c>
      <c r="U675" s="63" t="str">
        <f t="shared" si="268"/>
        <v/>
      </c>
      <c r="V675" s="64"/>
      <c r="W675" s="63" t="str">
        <f t="shared" si="269"/>
        <v/>
      </c>
      <c r="X675" s="63" t="str">
        <f t="shared" si="270"/>
        <v/>
      </c>
      <c r="Y675" s="58"/>
      <c r="Z675" s="60" t="str">
        <f t="shared" si="259"/>
        <v/>
      </c>
      <c r="AA675" s="60" t="str">
        <f t="shared" si="271"/>
        <v/>
      </c>
      <c r="AB675" s="61"/>
      <c r="AC675" s="62" t="str">
        <f t="shared" si="260"/>
        <v/>
      </c>
      <c r="AD675" s="62" t="str">
        <f t="shared" si="272"/>
        <v/>
      </c>
      <c r="AE675" s="38"/>
      <c r="AF675" s="16" t="str">
        <f t="shared" si="261"/>
        <v/>
      </c>
      <c r="AG675" s="16" t="str">
        <f t="shared" si="262"/>
        <v/>
      </c>
      <c r="AH675" s="16"/>
      <c r="AI675" s="79" t="str">
        <f t="shared" si="263"/>
        <v/>
      </c>
      <c r="AJ675" s="79" t="str">
        <f t="shared" si="264"/>
        <v/>
      </c>
      <c r="AK675" s="59"/>
      <c r="AL675" s="65" t="str">
        <f t="shared" si="273"/>
        <v/>
      </c>
      <c r="AM675" s="65" t="str">
        <f t="shared" si="274"/>
        <v/>
      </c>
      <c r="AN675" s="66"/>
      <c r="AO675" s="65" t="str">
        <f t="shared" si="275"/>
        <v/>
      </c>
      <c r="AP675" s="65" t="str">
        <f t="shared" si="276"/>
        <v/>
      </c>
      <c r="AR675" s="67" t="str">
        <f t="shared" si="277"/>
        <v/>
      </c>
      <c r="AS675" s="67" t="str">
        <f>IF(K675="","",Input!D$27-(((L675*F$23-K675*F$22)*F$6))-Input!D$17+C$28)</f>
        <v/>
      </c>
      <c r="AT675" s="67"/>
      <c r="AU675" s="67" t="str">
        <f t="shared" si="278"/>
        <v/>
      </c>
      <c r="AV675" s="67" t="str">
        <f>IF(H675="","",Input!D$27-((I675*C$23-H675*C$22)*C$6)-Input!D$16+C$28)</f>
        <v/>
      </c>
      <c r="BA675" s="37"/>
      <c r="BB675" s="37"/>
      <c r="BD675" s="37"/>
      <c r="BE675" s="37"/>
      <c r="BJ675" s="1" t="str">
        <f t="shared" si="265"/>
        <v/>
      </c>
    </row>
    <row r="676" spans="8:62" x14ac:dyDescent="0.2">
      <c r="H676" s="18" t="str">
        <f>IF(DAT_ROOT!A673="","",DAT_ROOT!A673*Input!$D$41)</f>
        <v/>
      </c>
      <c r="I676" s="18" t="str">
        <f>IF(DAT_ROOT!B673="","",DAT_ROOT!B673*Input!$D$42)</f>
        <v/>
      </c>
      <c r="J676" s="17"/>
      <c r="K676" s="18" t="str">
        <f>IF(DAT_TIP!A673="","",DAT_TIP!A673*Input!$D$43)</f>
        <v/>
      </c>
      <c r="L676" s="18" t="str">
        <f>IF(DAT_TIP!B673="","",DAT_TIP!B673*Input!$D$44)</f>
        <v/>
      </c>
      <c r="M676" s="1">
        <f t="shared" si="266"/>
        <v>673</v>
      </c>
      <c r="N676" s="16" t="str">
        <f t="shared" si="255"/>
        <v/>
      </c>
      <c r="O676" s="16" t="str">
        <f t="shared" si="256"/>
        <v/>
      </c>
      <c r="P676" s="17"/>
      <c r="Q676" s="16" t="str">
        <f t="shared" si="257"/>
        <v/>
      </c>
      <c r="R676" s="16" t="str">
        <f t="shared" si="258"/>
        <v/>
      </c>
      <c r="T676" s="63" t="str">
        <f t="shared" si="267"/>
        <v/>
      </c>
      <c r="U676" s="63" t="str">
        <f t="shared" si="268"/>
        <v/>
      </c>
      <c r="V676" s="64"/>
      <c r="W676" s="63" t="str">
        <f t="shared" si="269"/>
        <v/>
      </c>
      <c r="X676" s="63" t="str">
        <f t="shared" si="270"/>
        <v/>
      </c>
      <c r="Y676" s="58"/>
      <c r="Z676" s="60" t="str">
        <f t="shared" si="259"/>
        <v/>
      </c>
      <c r="AA676" s="60" t="str">
        <f t="shared" si="271"/>
        <v/>
      </c>
      <c r="AB676" s="61"/>
      <c r="AC676" s="62" t="str">
        <f t="shared" si="260"/>
        <v/>
      </c>
      <c r="AD676" s="62" t="str">
        <f t="shared" si="272"/>
        <v/>
      </c>
      <c r="AE676" s="38"/>
      <c r="AF676" s="16" t="str">
        <f t="shared" si="261"/>
        <v/>
      </c>
      <c r="AG676" s="16" t="str">
        <f t="shared" si="262"/>
        <v/>
      </c>
      <c r="AH676" s="16"/>
      <c r="AI676" s="79" t="str">
        <f t="shared" si="263"/>
        <v/>
      </c>
      <c r="AJ676" s="79" t="str">
        <f t="shared" si="264"/>
        <v/>
      </c>
      <c r="AK676" s="59"/>
      <c r="AL676" s="65" t="str">
        <f t="shared" si="273"/>
        <v/>
      </c>
      <c r="AM676" s="65" t="str">
        <f t="shared" si="274"/>
        <v/>
      </c>
      <c r="AN676" s="66"/>
      <c r="AO676" s="65" t="str">
        <f t="shared" si="275"/>
        <v/>
      </c>
      <c r="AP676" s="65" t="str">
        <f t="shared" si="276"/>
        <v/>
      </c>
      <c r="AR676" s="67" t="str">
        <f t="shared" si="277"/>
        <v/>
      </c>
      <c r="AS676" s="67" t="str">
        <f>IF(K676="","",Input!D$27-(((L676*F$23-K676*F$22)*F$6))-Input!D$17+C$28)</f>
        <v/>
      </c>
      <c r="AT676" s="67"/>
      <c r="AU676" s="67" t="str">
        <f t="shared" si="278"/>
        <v/>
      </c>
      <c r="AV676" s="67" t="str">
        <f>IF(H676="","",Input!D$27-((I676*C$23-H676*C$22)*C$6)-Input!D$16+C$28)</f>
        <v/>
      </c>
      <c r="BA676" s="37"/>
      <c r="BB676" s="37"/>
      <c r="BD676" s="37"/>
      <c r="BE676" s="37"/>
      <c r="BJ676" s="1" t="str">
        <f t="shared" si="265"/>
        <v/>
      </c>
    </row>
    <row r="677" spans="8:62" x14ac:dyDescent="0.2">
      <c r="H677" s="18" t="str">
        <f>IF(DAT_ROOT!A674="","",DAT_ROOT!A674*Input!$D$41)</f>
        <v/>
      </c>
      <c r="I677" s="18" t="str">
        <f>IF(DAT_ROOT!B674="","",DAT_ROOT!B674*Input!$D$42)</f>
        <v/>
      </c>
      <c r="J677" s="17"/>
      <c r="K677" s="18" t="str">
        <f>IF(DAT_TIP!A674="","",DAT_TIP!A674*Input!$D$43)</f>
        <v/>
      </c>
      <c r="L677" s="18" t="str">
        <f>IF(DAT_TIP!B674="","",DAT_TIP!B674*Input!$D$44)</f>
        <v/>
      </c>
      <c r="M677" s="1">
        <f t="shared" si="266"/>
        <v>674</v>
      </c>
      <c r="N677" s="16" t="str">
        <f t="shared" si="255"/>
        <v/>
      </c>
      <c r="O677" s="16" t="str">
        <f t="shared" si="256"/>
        <v/>
      </c>
      <c r="P677" s="17"/>
      <c r="Q677" s="16" t="str">
        <f t="shared" si="257"/>
        <v/>
      </c>
      <c r="R677" s="16" t="str">
        <f t="shared" si="258"/>
        <v/>
      </c>
      <c r="T677" s="63" t="str">
        <f t="shared" si="267"/>
        <v/>
      </c>
      <c r="U677" s="63" t="str">
        <f t="shared" si="268"/>
        <v/>
      </c>
      <c r="V677" s="64"/>
      <c r="W677" s="63" t="str">
        <f t="shared" si="269"/>
        <v/>
      </c>
      <c r="X677" s="63" t="str">
        <f t="shared" si="270"/>
        <v/>
      </c>
      <c r="Y677" s="58"/>
      <c r="Z677" s="60" t="str">
        <f t="shared" si="259"/>
        <v/>
      </c>
      <c r="AA677" s="60" t="str">
        <f t="shared" si="271"/>
        <v/>
      </c>
      <c r="AB677" s="61"/>
      <c r="AC677" s="62" t="str">
        <f t="shared" si="260"/>
        <v/>
      </c>
      <c r="AD677" s="62" t="str">
        <f t="shared" si="272"/>
        <v/>
      </c>
      <c r="AE677" s="38"/>
      <c r="AF677" s="16" t="str">
        <f t="shared" si="261"/>
        <v/>
      </c>
      <c r="AG677" s="16" t="str">
        <f t="shared" si="262"/>
        <v/>
      </c>
      <c r="AH677" s="16"/>
      <c r="AI677" s="79" t="str">
        <f t="shared" si="263"/>
        <v/>
      </c>
      <c r="AJ677" s="79" t="str">
        <f t="shared" si="264"/>
        <v/>
      </c>
      <c r="AK677" s="59"/>
      <c r="AL677" s="65" t="str">
        <f t="shared" si="273"/>
        <v/>
      </c>
      <c r="AM677" s="65" t="str">
        <f t="shared" si="274"/>
        <v/>
      </c>
      <c r="AN677" s="66"/>
      <c r="AO677" s="65" t="str">
        <f t="shared" si="275"/>
        <v/>
      </c>
      <c r="AP677" s="65" t="str">
        <f t="shared" si="276"/>
        <v/>
      </c>
      <c r="AR677" s="67" t="str">
        <f t="shared" si="277"/>
        <v/>
      </c>
      <c r="AS677" s="67" t="str">
        <f>IF(K677="","",Input!D$27-(((L677*F$23-K677*F$22)*F$6))-Input!D$17+C$28)</f>
        <v/>
      </c>
      <c r="AT677" s="67"/>
      <c r="AU677" s="67" t="str">
        <f t="shared" si="278"/>
        <v/>
      </c>
      <c r="AV677" s="67" t="str">
        <f>IF(H677="","",Input!D$27-((I677*C$23-H677*C$22)*C$6)-Input!D$16+C$28)</f>
        <v/>
      </c>
      <c r="BA677" s="37"/>
      <c r="BB677" s="37"/>
      <c r="BD677" s="37"/>
      <c r="BE677" s="37"/>
      <c r="BJ677" s="1" t="str">
        <f t="shared" si="265"/>
        <v/>
      </c>
    </row>
    <row r="678" spans="8:62" x14ac:dyDescent="0.2">
      <c r="H678" s="18" t="str">
        <f>IF(DAT_ROOT!A675="","",DAT_ROOT!A675*Input!$D$41)</f>
        <v/>
      </c>
      <c r="I678" s="18" t="str">
        <f>IF(DAT_ROOT!B675="","",DAT_ROOT!B675*Input!$D$42)</f>
        <v/>
      </c>
      <c r="J678" s="17"/>
      <c r="K678" s="18" t="str">
        <f>IF(DAT_TIP!A675="","",DAT_TIP!A675*Input!$D$43)</f>
        <v/>
      </c>
      <c r="L678" s="18" t="str">
        <f>IF(DAT_TIP!B675="","",DAT_TIP!B675*Input!$D$44)</f>
        <v/>
      </c>
      <c r="M678" s="1">
        <f t="shared" si="266"/>
        <v>675</v>
      </c>
      <c r="N678" s="16" t="str">
        <f t="shared" si="255"/>
        <v/>
      </c>
      <c r="O678" s="16" t="str">
        <f t="shared" si="256"/>
        <v/>
      </c>
      <c r="P678" s="17"/>
      <c r="Q678" s="16" t="str">
        <f t="shared" si="257"/>
        <v/>
      </c>
      <c r="R678" s="16" t="str">
        <f t="shared" si="258"/>
        <v/>
      </c>
      <c r="T678" s="63" t="str">
        <f t="shared" si="267"/>
        <v/>
      </c>
      <c r="U678" s="63" t="str">
        <f t="shared" si="268"/>
        <v/>
      </c>
      <c r="V678" s="64"/>
      <c r="W678" s="63" t="str">
        <f t="shared" si="269"/>
        <v/>
      </c>
      <c r="X678" s="63" t="str">
        <f t="shared" si="270"/>
        <v/>
      </c>
      <c r="Y678" s="58"/>
      <c r="Z678" s="60" t="str">
        <f t="shared" si="259"/>
        <v/>
      </c>
      <c r="AA678" s="60" t="str">
        <f t="shared" si="271"/>
        <v/>
      </c>
      <c r="AB678" s="61"/>
      <c r="AC678" s="62" t="str">
        <f t="shared" si="260"/>
        <v/>
      </c>
      <c r="AD678" s="62" t="str">
        <f t="shared" si="272"/>
        <v/>
      </c>
      <c r="AE678" s="38"/>
      <c r="AF678" s="16" t="str">
        <f t="shared" si="261"/>
        <v/>
      </c>
      <c r="AG678" s="16" t="str">
        <f t="shared" si="262"/>
        <v/>
      </c>
      <c r="AH678" s="16"/>
      <c r="AI678" s="79" t="str">
        <f t="shared" si="263"/>
        <v/>
      </c>
      <c r="AJ678" s="79" t="str">
        <f t="shared" si="264"/>
        <v/>
      </c>
      <c r="AK678" s="59"/>
      <c r="AL678" s="65" t="str">
        <f t="shared" si="273"/>
        <v/>
      </c>
      <c r="AM678" s="65" t="str">
        <f t="shared" si="274"/>
        <v/>
      </c>
      <c r="AN678" s="66"/>
      <c r="AO678" s="65" t="str">
        <f t="shared" si="275"/>
        <v/>
      </c>
      <c r="AP678" s="65" t="str">
        <f t="shared" si="276"/>
        <v/>
      </c>
      <c r="AR678" s="67" t="str">
        <f t="shared" si="277"/>
        <v/>
      </c>
      <c r="AS678" s="67" t="str">
        <f>IF(K678="","",Input!D$27-(((L678*F$23-K678*F$22)*F$6))-Input!D$17+C$28)</f>
        <v/>
      </c>
      <c r="AT678" s="67"/>
      <c r="AU678" s="67" t="str">
        <f t="shared" si="278"/>
        <v/>
      </c>
      <c r="AV678" s="67" t="str">
        <f>IF(H678="","",Input!D$27-((I678*C$23-H678*C$22)*C$6)-Input!D$16+C$28)</f>
        <v/>
      </c>
      <c r="BA678" s="37"/>
      <c r="BB678" s="37"/>
      <c r="BD678" s="37"/>
      <c r="BE678" s="37"/>
      <c r="BJ678" s="1" t="str">
        <f t="shared" si="265"/>
        <v/>
      </c>
    </row>
    <row r="679" spans="8:62" x14ac:dyDescent="0.2">
      <c r="H679" s="18" t="str">
        <f>IF(DAT_ROOT!A676="","",DAT_ROOT!A676*Input!$D$41)</f>
        <v/>
      </c>
      <c r="I679" s="18" t="str">
        <f>IF(DAT_ROOT!B676="","",DAT_ROOT!B676*Input!$D$42)</f>
        <v/>
      </c>
      <c r="J679" s="17"/>
      <c r="K679" s="18" t="str">
        <f>IF(DAT_TIP!A676="","",DAT_TIP!A676*Input!$D$43)</f>
        <v/>
      </c>
      <c r="L679" s="18" t="str">
        <f>IF(DAT_TIP!B676="","",DAT_TIP!B676*Input!$D$44)</f>
        <v/>
      </c>
      <c r="M679" s="1">
        <f t="shared" si="266"/>
        <v>676</v>
      </c>
      <c r="N679" s="16" t="str">
        <f t="shared" si="255"/>
        <v/>
      </c>
      <c r="O679" s="16" t="str">
        <f t="shared" si="256"/>
        <v/>
      </c>
      <c r="P679" s="17"/>
      <c r="Q679" s="16" t="str">
        <f t="shared" si="257"/>
        <v/>
      </c>
      <c r="R679" s="16" t="str">
        <f t="shared" si="258"/>
        <v/>
      </c>
      <c r="T679" s="63" t="str">
        <f t="shared" si="267"/>
        <v/>
      </c>
      <c r="U679" s="63" t="str">
        <f t="shared" si="268"/>
        <v/>
      </c>
      <c r="V679" s="64"/>
      <c r="W679" s="63" t="str">
        <f t="shared" si="269"/>
        <v/>
      </c>
      <c r="X679" s="63" t="str">
        <f t="shared" si="270"/>
        <v/>
      </c>
      <c r="Y679" s="58"/>
      <c r="Z679" s="60" t="str">
        <f t="shared" si="259"/>
        <v/>
      </c>
      <c r="AA679" s="60" t="str">
        <f t="shared" si="271"/>
        <v/>
      </c>
      <c r="AB679" s="61"/>
      <c r="AC679" s="62" t="str">
        <f t="shared" si="260"/>
        <v/>
      </c>
      <c r="AD679" s="62" t="str">
        <f t="shared" si="272"/>
        <v/>
      </c>
      <c r="AE679" s="38"/>
      <c r="AF679" s="16" t="str">
        <f t="shared" si="261"/>
        <v/>
      </c>
      <c r="AG679" s="16" t="str">
        <f t="shared" si="262"/>
        <v/>
      </c>
      <c r="AH679" s="16"/>
      <c r="AI679" s="79" t="str">
        <f t="shared" si="263"/>
        <v/>
      </c>
      <c r="AJ679" s="79" t="str">
        <f t="shared" si="264"/>
        <v/>
      </c>
      <c r="AK679" s="59"/>
      <c r="AL679" s="65" t="str">
        <f t="shared" si="273"/>
        <v/>
      </c>
      <c r="AM679" s="65" t="str">
        <f t="shared" si="274"/>
        <v/>
      </c>
      <c r="AN679" s="66"/>
      <c r="AO679" s="65" t="str">
        <f t="shared" si="275"/>
        <v/>
      </c>
      <c r="AP679" s="65" t="str">
        <f t="shared" si="276"/>
        <v/>
      </c>
      <c r="AR679" s="67" t="str">
        <f t="shared" si="277"/>
        <v/>
      </c>
      <c r="AS679" s="67" t="str">
        <f>IF(K679="","",Input!D$27-(((L679*F$23-K679*F$22)*F$6))-Input!D$17+C$28)</f>
        <v/>
      </c>
      <c r="AT679" s="67"/>
      <c r="AU679" s="67" t="str">
        <f t="shared" si="278"/>
        <v/>
      </c>
      <c r="AV679" s="67" t="str">
        <f>IF(H679="","",Input!D$27-((I679*C$23-H679*C$22)*C$6)-Input!D$16+C$28)</f>
        <v/>
      </c>
      <c r="BA679" s="37"/>
      <c r="BB679" s="37"/>
      <c r="BD679" s="37"/>
      <c r="BE679" s="37"/>
      <c r="BJ679" s="1" t="str">
        <f t="shared" si="265"/>
        <v/>
      </c>
    </row>
    <row r="680" spans="8:62" x14ac:dyDescent="0.2">
      <c r="H680" s="18" t="str">
        <f>IF(DAT_ROOT!A677="","",DAT_ROOT!A677*Input!$D$41)</f>
        <v/>
      </c>
      <c r="I680" s="18" t="str">
        <f>IF(DAT_ROOT!B677="","",DAT_ROOT!B677*Input!$D$42)</f>
        <v/>
      </c>
      <c r="J680" s="17"/>
      <c r="K680" s="18" t="str">
        <f>IF(DAT_TIP!A677="","",DAT_TIP!A677*Input!$D$43)</f>
        <v/>
      </c>
      <c r="L680" s="18" t="str">
        <f>IF(DAT_TIP!B677="","",DAT_TIP!B677*Input!$D$44)</f>
        <v/>
      </c>
      <c r="M680" s="1">
        <f t="shared" si="266"/>
        <v>677</v>
      </c>
      <c r="N680" s="16" t="str">
        <f t="shared" si="255"/>
        <v/>
      </c>
      <c r="O680" s="16" t="str">
        <f t="shared" si="256"/>
        <v/>
      </c>
      <c r="P680" s="17"/>
      <c r="Q680" s="16" t="str">
        <f t="shared" si="257"/>
        <v/>
      </c>
      <c r="R680" s="16" t="str">
        <f t="shared" si="258"/>
        <v/>
      </c>
      <c r="T680" s="63" t="str">
        <f t="shared" si="267"/>
        <v/>
      </c>
      <c r="U680" s="63" t="str">
        <f t="shared" si="268"/>
        <v/>
      </c>
      <c r="V680" s="64"/>
      <c r="W680" s="63" t="str">
        <f t="shared" si="269"/>
        <v/>
      </c>
      <c r="X680" s="63" t="str">
        <f t="shared" si="270"/>
        <v/>
      </c>
      <c r="Y680" s="58"/>
      <c r="Z680" s="60" t="str">
        <f t="shared" si="259"/>
        <v/>
      </c>
      <c r="AA680" s="60" t="str">
        <f t="shared" si="271"/>
        <v/>
      </c>
      <c r="AB680" s="61"/>
      <c r="AC680" s="62" t="str">
        <f t="shared" si="260"/>
        <v/>
      </c>
      <c r="AD680" s="62" t="str">
        <f t="shared" si="272"/>
        <v/>
      </c>
      <c r="AE680" s="38"/>
      <c r="AF680" s="16" t="str">
        <f t="shared" si="261"/>
        <v/>
      </c>
      <c r="AG680" s="16" t="str">
        <f t="shared" si="262"/>
        <v/>
      </c>
      <c r="AH680" s="16"/>
      <c r="AI680" s="79" t="str">
        <f t="shared" si="263"/>
        <v/>
      </c>
      <c r="AJ680" s="79" t="str">
        <f t="shared" si="264"/>
        <v/>
      </c>
      <c r="AK680" s="59"/>
      <c r="AL680" s="65" t="str">
        <f t="shared" si="273"/>
        <v/>
      </c>
      <c r="AM680" s="65" t="str">
        <f t="shared" si="274"/>
        <v/>
      </c>
      <c r="AN680" s="66"/>
      <c r="AO680" s="65" t="str">
        <f t="shared" si="275"/>
        <v/>
      </c>
      <c r="AP680" s="65" t="str">
        <f t="shared" si="276"/>
        <v/>
      </c>
      <c r="AR680" s="67" t="str">
        <f t="shared" si="277"/>
        <v/>
      </c>
      <c r="AS680" s="67" t="str">
        <f>IF(K680="","",Input!D$27-(((L680*F$23-K680*F$22)*F$6))-Input!D$17+C$28)</f>
        <v/>
      </c>
      <c r="AT680" s="67"/>
      <c r="AU680" s="67" t="str">
        <f t="shared" si="278"/>
        <v/>
      </c>
      <c r="AV680" s="67" t="str">
        <f>IF(H680="","",Input!D$27-((I680*C$23-H680*C$22)*C$6)-Input!D$16+C$28)</f>
        <v/>
      </c>
      <c r="BA680" s="37"/>
      <c r="BB680" s="37"/>
      <c r="BD680" s="37"/>
      <c r="BE680" s="37"/>
      <c r="BJ680" s="1" t="str">
        <f t="shared" si="265"/>
        <v/>
      </c>
    </row>
    <row r="681" spans="8:62" x14ac:dyDescent="0.2">
      <c r="H681" s="18" t="str">
        <f>IF(DAT_ROOT!A678="","",DAT_ROOT!A678*Input!$D$41)</f>
        <v/>
      </c>
      <c r="I681" s="18" t="str">
        <f>IF(DAT_ROOT!B678="","",DAT_ROOT!B678*Input!$D$42)</f>
        <v/>
      </c>
      <c r="J681" s="17"/>
      <c r="K681" s="18" t="str">
        <f>IF(DAT_TIP!A678="","",DAT_TIP!A678*Input!$D$43)</f>
        <v/>
      </c>
      <c r="L681" s="18" t="str">
        <f>IF(DAT_TIP!B678="","",DAT_TIP!B678*Input!$D$44)</f>
        <v/>
      </c>
      <c r="M681" s="1">
        <f t="shared" si="266"/>
        <v>678</v>
      </c>
      <c r="N681" s="16" t="str">
        <f t="shared" si="255"/>
        <v/>
      </c>
      <c r="O681" s="16" t="str">
        <f t="shared" si="256"/>
        <v/>
      </c>
      <c r="P681" s="17"/>
      <c r="Q681" s="16" t="str">
        <f t="shared" si="257"/>
        <v/>
      </c>
      <c r="R681" s="16" t="str">
        <f t="shared" si="258"/>
        <v/>
      </c>
      <c r="T681" s="63" t="str">
        <f t="shared" si="267"/>
        <v/>
      </c>
      <c r="U681" s="63" t="str">
        <f t="shared" si="268"/>
        <v/>
      </c>
      <c r="V681" s="64"/>
      <c r="W681" s="63" t="str">
        <f t="shared" si="269"/>
        <v/>
      </c>
      <c r="X681" s="63" t="str">
        <f t="shared" si="270"/>
        <v/>
      </c>
      <c r="Y681" s="58"/>
      <c r="Z681" s="60" t="str">
        <f t="shared" si="259"/>
        <v/>
      </c>
      <c r="AA681" s="60" t="str">
        <f t="shared" si="271"/>
        <v/>
      </c>
      <c r="AB681" s="61"/>
      <c r="AC681" s="62" t="str">
        <f t="shared" si="260"/>
        <v/>
      </c>
      <c r="AD681" s="62" t="str">
        <f t="shared" si="272"/>
        <v/>
      </c>
      <c r="AE681" s="38"/>
      <c r="AF681" s="16" t="str">
        <f t="shared" si="261"/>
        <v/>
      </c>
      <c r="AG681" s="16" t="str">
        <f t="shared" si="262"/>
        <v/>
      </c>
      <c r="AH681" s="16"/>
      <c r="AI681" s="79" t="str">
        <f t="shared" si="263"/>
        <v/>
      </c>
      <c r="AJ681" s="79" t="str">
        <f t="shared" si="264"/>
        <v/>
      </c>
      <c r="AK681" s="59"/>
      <c r="AL681" s="65" t="str">
        <f t="shared" si="273"/>
        <v/>
      </c>
      <c r="AM681" s="65" t="str">
        <f t="shared" si="274"/>
        <v/>
      </c>
      <c r="AN681" s="66"/>
      <c r="AO681" s="65" t="str">
        <f t="shared" si="275"/>
        <v/>
      </c>
      <c r="AP681" s="65" t="str">
        <f t="shared" si="276"/>
        <v/>
      </c>
      <c r="AR681" s="67" t="str">
        <f t="shared" si="277"/>
        <v/>
      </c>
      <c r="AS681" s="67" t="str">
        <f>IF(K681="","",Input!D$27-(((L681*F$23-K681*F$22)*F$6))-Input!D$17+C$28)</f>
        <v/>
      </c>
      <c r="AT681" s="67"/>
      <c r="AU681" s="67" t="str">
        <f t="shared" si="278"/>
        <v/>
      </c>
      <c r="AV681" s="67" t="str">
        <f>IF(H681="","",Input!D$27-((I681*C$23-H681*C$22)*C$6)-Input!D$16+C$28)</f>
        <v/>
      </c>
      <c r="BA681" s="37"/>
      <c r="BB681" s="37"/>
      <c r="BD681" s="37"/>
      <c r="BE681" s="37"/>
      <c r="BJ681" s="1" t="str">
        <f t="shared" si="265"/>
        <v/>
      </c>
    </row>
    <row r="682" spans="8:62" x14ac:dyDescent="0.2">
      <c r="H682" s="18" t="str">
        <f>IF(DAT_ROOT!A679="","",DAT_ROOT!A679*Input!$D$41)</f>
        <v/>
      </c>
      <c r="I682" s="18" t="str">
        <f>IF(DAT_ROOT!B679="","",DAT_ROOT!B679*Input!$D$42)</f>
        <v/>
      </c>
      <c r="J682" s="17"/>
      <c r="K682" s="18" t="str">
        <f>IF(DAT_TIP!A679="","",DAT_TIP!A679*Input!$D$43)</f>
        <v/>
      </c>
      <c r="L682" s="18" t="str">
        <f>IF(DAT_TIP!B679="","",DAT_TIP!B679*Input!$D$44)</f>
        <v/>
      </c>
      <c r="M682" s="1">
        <f t="shared" si="266"/>
        <v>679</v>
      </c>
      <c r="N682" s="16" t="str">
        <f t="shared" si="255"/>
        <v/>
      </c>
      <c r="O682" s="16" t="str">
        <f t="shared" si="256"/>
        <v/>
      </c>
      <c r="P682" s="17"/>
      <c r="Q682" s="16" t="str">
        <f t="shared" si="257"/>
        <v/>
      </c>
      <c r="R682" s="16" t="str">
        <f t="shared" si="258"/>
        <v/>
      </c>
      <c r="T682" s="63" t="str">
        <f t="shared" si="267"/>
        <v/>
      </c>
      <c r="U682" s="63" t="str">
        <f t="shared" si="268"/>
        <v/>
      </c>
      <c r="V682" s="64"/>
      <c r="W682" s="63" t="str">
        <f t="shared" si="269"/>
        <v/>
      </c>
      <c r="X682" s="63" t="str">
        <f t="shared" si="270"/>
        <v/>
      </c>
      <c r="Y682" s="58"/>
      <c r="Z682" s="60" t="str">
        <f t="shared" si="259"/>
        <v/>
      </c>
      <c r="AA682" s="60" t="str">
        <f t="shared" si="271"/>
        <v/>
      </c>
      <c r="AB682" s="61"/>
      <c r="AC682" s="62" t="str">
        <f t="shared" si="260"/>
        <v/>
      </c>
      <c r="AD682" s="62" t="str">
        <f t="shared" si="272"/>
        <v/>
      </c>
      <c r="AE682" s="38"/>
      <c r="AF682" s="16" t="str">
        <f t="shared" si="261"/>
        <v/>
      </c>
      <c r="AG682" s="16" t="str">
        <f t="shared" si="262"/>
        <v/>
      </c>
      <c r="AH682" s="16"/>
      <c r="AI682" s="79" t="str">
        <f t="shared" si="263"/>
        <v/>
      </c>
      <c r="AJ682" s="79" t="str">
        <f t="shared" si="264"/>
        <v/>
      </c>
      <c r="AK682" s="59"/>
      <c r="AL682" s="65" t="str">
        <f t="shared" si="273"/>
        <v/>
      </c>
      <c r="AM682" s="65" t="str">
        <f t="shared" si="274"/>
        <v/>
      </c>
      <c r="AN682" s="66"/>
      <c r="AO682" s="65" t="str">
        <f t="shared" si="275"/>
        <v/>
      </c>
      <c r="AP682" s="65" t="str">
        <f t="shared" si="276"/>
        <v/>
      </c>
      <c r="AR682" s="67" t="str">
        <f t="shared" si="277"/>
        <v/>
      </c>
      <c r="AS682" s="67" t="str">
        <f>IF(K682="","",Input!D$27-(((L682*F$23-K682*F$22)*F$6))-Input!D$17+C$28)</f>
        <v/>
      </c>
      <c r="AT682" s="67"/>
      <c r="AU682" s="67" t="str">
        <f t="shared" si="278"/>
        <v/>
      </c>
      <c r="AV682" s="67" t="str">
        <f>IF(H682="","",Input!D$27-((I682*C$23-H682*C$22)*C$6)-Input!D$16+C$28)</f>
        <v/>
      </c>
      <c r="BA682" s="37"/>
      <c r="BB682" s="37"/>
      <c r="BD682" s="37"/>
      <c r="BE682" s="37"/>
      <c r="BJ682" s="1" t="str">
        <f t="shared" si="265"/>
        <v/>
      </c>
    </row>
    <row r="683" spans="8:62" x14ac:dyDescent="0.2">
      <c r="H683" s="18" t="str">
        <f>IF(DAT_ROOT!A680="","",DAT_ROOT!A680*Input!$D$41)</f>
        <v/>
      </c>
      <c r="I683" s="18" t="str">
        <f>IF(DAT_ROOT!B680="","",DAT_ROOT!B680*Input!$D$42)</f>
        <v/>
      </c>
      <c r="J683" s="17"/>
      <c r="K683" s="18" t="str">
        <f>IF(DAT_TIP!A680="","",DAT_TIP!A680*Input!$D$43)</f>
        <v/>
      </c>
      <c r="L683" s="18" t="str">
        <f>IF(DAT_TIP!B680="","",DAT_TIP!B680*Input!$D$44)</f>
        <v/>
      </c>
      <c r="M683" s="1">
        <f t="shared" si="266"/>
        <v>680</v>
      </c>
      <c r="N683" s="16" t="str">
        <f t="shared" si="255"/>
        <v/>
      </c>
      <c r="O683" s="16" t="str">
        <f t="shared" si="256"/>
        <v/>
      </c>
      <c r="P683" s="17"/>
      <c r="Q683" s="16" t="str">
        <f t="shared" si="257"/>
        <v/>
      </c>
      <c r="R683" s="16" t="str">
        <f t="shared" si="258"/>
        <v/>
      </c>
      <c r="T683" s="63" t="str">
        <f t="shared" si="267"/>
        <v/>
      </c>
      <c r="U683" s="63" t="str">
        <f t="shared" si="268"/>
        <v/>
      </c>
      <c r="V683" s="64"/>
      <c r="W683" s="63" t="str">
        <f t="shared" si="269"/>
        <v/>
      </c>
      <c r="X683" s="63" t="str">
        <f t="shared" si="270"/>
        <v/>
      </c>
      <c r="Y683" s="58"/>
      <c r="Z683" s="60" t="str">
        <f t="shared" si="259"/>
        <v/>
      </c>
      <c r="AA683" s="60" t="str">
        <f t="shared" si="271"/>
        <v/>
      </c>
      <c r="AB683" s="61"/>
      <c r="AC683" s="62" t="str">
        <f t="shared" si="260"/>
        <v/>
      </c>
      <c r="AD683" s="62" t="str">
        <f t="shared" si="272"/>
        <v/>
      </c>
      <c r="AE683" s="38"/>
      <c r="AF683" s="16" t="str">
        <f t="shared" si="261"/>
        <v/>
      </c>
      <c r="AG683" s="16" t="str">
        <f t="shared" si="262"/>
        <v/>
      </c>
      <c r="AH683" s="16"/>
      <c r="AI683" s="79" t="str">
        <f t="shared" si="263"/>
        <v/>
      </c>
      <c r="AJ683" s="79" t="str">
        <f t="shared" si="264"/>
        <v/>
      </c>
      <c r="AK683" s="59"/>
      <c r="AL683" s="65" t="str">
        <f t="shared" si="273"/>
        <v/>
      </c>
      <c r="AM683" s="65" t="str">
        <f t="shared" si="274"/>
        <v/>
      </c>
      <c r="AN683" s="66"/>
      <c r="AO683" s="65" t="str">
        <f t="shared" si="275"/>
        <v/>
      </c>
      <c r="AP683" s="65" t="str">
        <f t="shared" si="276"/>
        <v/>
      </c>
      <c r="AR683" s="67" t="str">
        <f t="shared" si="277"/>
        <v/>
      </c>
      <c r="AS683" s="67" t="str">
        <f>IF(K683="","",Input!D$27-(((L683*F$23-K683*F$22)*F$6))-Input!D$17+C$28)</f>
        <v/>
      </c>
      <c r="AT683" s="67"/>
      <c r="AU683" s="67" t="str">
        <f t="shared" si="278"/>
        <v/>
      </c>
      <c r="AV683" s="67" t="str">
        <f>IF(H683="","",Input!D$27-((I683*C$23-H683*C$22)*C$6)-Input!D$16+C$28)</f>
        <v/>
      </c>
      <c r="BA683" s="37"/>
      <c r="BB683" s="37"/>
      <c r="BD683" s="37"/>
      <c r="BE683" s="37"/>
      <c r="BJ683" s="1" t="str">
        <f t="shared" si="265"/>
        <v/>
      </c>
    </row>
    <row r="684" spans="8:62" x14ac:dyDescent="0.2">
      <c r="H684" s="18" t="str">
        <f>IF(DAT_ROOT!A681="","",DAT_ROOT!A681*Input!$D$41)</f>
        <v/>
      </c>
      <c r="I684" s="18" t="str">
        <f>IF(DAT_ROOT!B681="","",DAT_ROOT!B681*Input!$D$42)</f>
        <v/>
      </c>
      <c r="J684" s="17"/>
      <c r="K684" s="18" t="str">
        <f>IF(DAT_TIP!A681="","",DAT_TIP!A681*Input!$D$43)</f>
        <v/>
      </c>
      <c r="L684" s="18" t="str">
        <f>IF(DAT_TIP!B681="","",DAT_TIP!B681*Input!$D$44)</f>
        <v/>
      </c>
      <c r="M684" s="1">
        <f t="shared" si="266"/>
        <v>681</v>
      </c>
      <c r="N684" s="16" t="str">
        <f t="shared" si="255"/>
        <v/>
      </c>
      <c r="O684" s="16" t="str">
        <f t="shared" si="256"/>
        <v/>
      </c>
      <c r="P684" s="17"/>
      <c r="Q684" s="16" t="str">
        <f t="shared" si="257"/>
        <v/>
      </c>
      <c r="R684" s="16" t="str">
        <f t="shared" si="258"/>
        <v/>
      </c>
      <c r="T684" s="63" t="str">
        <f t="shared" si="267"/>
        <v/>
      </c>
      <c r="U684" s="63" t="str">
        <f t="shared" si="268"/>
        <v/>
      </c>
      <c r="V684" s="64"/>
      <c r="W684" s="63" t="str">
        <f t="shared" si="269"/>
        <v/>
      </c>
      <c r="X684" s="63" t="str">
        <f t="shared" si="270"/>
        <v/>
      </c>
      <c r="Y684" s="58"/>
      <c r="Z684" s="60" t="str">
        <f t="shared" si="259"/>
        <v/>
      </c>
      <c r="AA684" s="60" t="str">
        <f t="shared" si="271"/>
        <v/>
      </c>
      <c r="AB684" s="61"/>
      <c r="AC684" s="62" t="str">
        <f t="shared" si="260"/>
        <v/>
      </c>
      <c r="AD684" s="62" t="str">
        <f t="shared" si="272"/>
        <v/>
      </c>
      <c r="AE684" s="38"/>
      <c r="AF684" s="16" t="str">
        <f t="shared" si="261"/>
        <v/>
      </c>
      <c r="AG684" s="16" t="str">
        <f t="shared" si="262"/>
        <v/>
      </c>
      <c r="AH684" s="16"/>
      <c r="AI684" s="79" t="str">
        <f t="shared" si="263"/>
        <v/>
      </c>
      <c r="AJ684" s="79" t="str">
        <f t="shared" si="264"/>
        <v/>
      </c>
      <c r="AK684" s="59"/>
      <c r="AL684" s="65" t="str">
        <f t="shared" si="273"/>
        <v/>
      </c>
      <c r="AM684" s="65" t="str">
        <f t="shared" si="274"/>
        <v/>
      </c>
      <c r="AN684" s="66"/>
      <c r="AO684" s="65" t="str">
        <f t="shared" si="275"/>
        <v/>
      </c>
      <c r="AP684" s="65" t="str">
        <f t="shared" si="276"/>
        <v/>
      </c>
      <c r="AR684" s="67" t="str">
        <f t="shared" si="277"/>
        <v/>
      </c>
      <c r="AS684" s="67" t="str">
        <f>IF(K684="","",Input!D$27-(((L684*F$23-K684*F$22)*F$6))-Input!D$17+C$28)</f>
        <v/>
      </c>
      <c r="AT684" s="67"/>
      <c r="AU684" s="67" t="str">
        <f t="shared" si="278"/>
        <v/>
      </c>
      <c r="AV684" s="67" t="str">
        <f>IF(H684="","",Input!D$27-((I684*C$23-H684*C$22)*C$6)-Input!D$16+C$28)</f>
        <v/>
      </c>
      <c r="BA684" s="37"/>
      <c r="BB684" s="37"/>
      <c r="BD684" s="37"/>
      <c r="BE684" s="37"/>
      <c r="BJ684" s="1" t="str">
        <f t="shared" si="265"/>
        <v/>
      </c>
    </row>
    <row r="685" spans="8:62" x14ac:dyDescent="0.2">
      <c r="H685" s="18" t="str">
        <f>IF(DAT_ROOT!A682="","",DAT_ROOT!A682*Input!$D$41)</f>
        <v/>
      </c>
      <c r="I685" s="18" t="str">
        <f>IF(DAT_ROOT!B682="","",DAT_ROOT!B682*Input!$D$42)</f>
        <v/>
      </c>
      <c r="J685" s="17"/>
      <c r="K685" s="18" t="str">
        <f>IF(DAT_TIP!A682="","",DAT_TIP!A682*Input!$D$43)</f>
        <v/>
      </c>
      <c r="L685" s="18" t="str">
        <f>IF(DAT_TIP!B682="","",DAT_TIP!B682*Input!$D$44)</f>
        <v/>
      </c>
      <c r="M685" s="1">
        <f t="shared" si="266"/>
        <v>682</v>
      </c>
      <c r="N685" s="16" t="str">
        <f t="shared" si="255"/>
        <v/>
      </c>
      <c r="O685" s="16" t="str">
        <f t="shared" si="256"/>
        <v/>
      </c>
      <c r="P685" s="17"/>
      <c r="Q685" s="16" t="str">
        <f t="shared" si="257"/>
        <v/>
      </c>
      <c r="R685" s="16" t="str">
        <f t="shared" si="258"/>
        <v/>
      </c>
      <c r="T685" s="63" t="str">
        <f t="shared" si="267"/>
        <v/>
      </c>
      <c r="U685" s="63" t="str">
        <f t="shared" si="268"/>
        <v/>
      </c>
      <c r="V685" s="64"/>
      <c r="W685" s="63" t="str">
        <f t="shared" si="269"/>
        <v/>
      </c>
      <c r="X685" s="63" t="str">
        <f t="shared" si="270"/>
        <v/>
      </c>
      <c r="Y685" s="58"/>
      <c r="Z685" s="60" t="str">
        <f t="shared" si="259"/>
        <v/>
      </c>
      <c r="AA685" s="60" t="str">
        <f t="shared" si="271"/>
        <v/>
      </c>
      <c r="AB685" s="61"/>
      <c r="AC685" s="62" t="str">
        <f t="shared" si="260"/>
        <v/>
      </c>
      <c r="AD685" s="62" t="str">
        <f t="shared" si="272"/>
        <v/>
      </c>
      <c r="AE685" s="38"/>
      <c r="AF685" s="16" t="str">
        <f t="shared" si="261"/>
        <v/>
      </c>
      <c r="AG685" s="16" t="str">
        <f t="shared" si="262"/>
        <v/>
      </c>
      <c r="AH685" s="16"/>
      <c r="AI685" s="79" t="str">
        <f t="shared" si="263"/>
        <v/>
      </c>
      <c r="AJ685" s="79" t="str">
        <f t="shared" si="264"/>
        <v/>
      </c>
      <c r="AK685" s="59"/>
      <c r="AL685" s="65" t="str">
        <f t="shared" si="273"/>
        <v/>
      </c>
      <c r="AM685" s="65" t="str">
        <f t="shared" si="274"/>
        <v/>
      </c>
      <c r="AN685" s="66"/>
      <c r="AO685" s="65" t="str">
        <f t="shared" si="275"/>
        <v/>
      </c>
      <c r="AP685" s="65" t="str">
        <f t="shared" si="276"/>
        <v/>
      </c>
      <c r="AR685" s="67" t="str">
        <f t="shared" si="277"/>
        <v/>
      </c>
      <c r="AS685" s="67" t="str">
        <f>IF(K685="","",Input!D$27-(((L685*F$23-K685*F$22)*F$6))-Input!D$17+C$28)</f>
        <v/>
      </c>
      <c r="AT685" s="67"/>
      <c r="AU685" s="67" t="str">
        <f t="shared" si="278"/>
        <v/>
      </c>
      <c r="AV685" s="67" t="str">
        <f>IF(H685="","",Input!D$27-((I685*C$23-H685*C$22)*C$6)-Input!D$16+C$28)</f>
        <v/>
      </c>
      <c r="BA685" s="37"/>
      <c r="BB685" s="37"/>
      <c r="BD685" s="37"/>
      <c r="BE685" s="37"/>
      <c r="BJ685" s="1" t="str">
        <f t="shared" si="265"/>
        <v/>
      </c>
    </row>
    <row r="686" spans="8:62" x14ac:dyDescent="0.2">
      <c r="H686" s="18" t="str">
        <f>IF(DAT_ROOT!A683="","",DAT_ROOT!A683*Input!$D$41)</f>
        <v/>
      </c>
      <c r="I686" s="18" t="str">
        <f>IF(DAT_ROOT!B683="","",DAT_ROOT!B683*Input!$D$42)</f>
        <v/>
      </c>
      <c r="J686" s="17"/>
      <c r="K686" s="18" t="str">
        <f>IF(DAT_TIP!A683="","",DAT_TIP!A683*Input!$D$43)</f>
        <v/>
      </c>
      <c r="L686" s="18" t="str">
        <f>IF(DAT_TIP!B683="","",DAT_TIP!B683*Input!$D$44)</f>
        <v/>
      </c>
      <c r="M686" s="1">
        <f t="shared" si="266"/>
        <v>683</v>
      </c>
      <c r="N686" s="16" t="str">
        <f t="shared" si="255"/>
        <v/>
      </c>
      <c r="O686" s="16" t="str">
        <f t="shared" si="256"/>
        <v/>
      </c>
      <c r="P686" s="17"/>
      <c r="Q686" s="16" t="str">
        <f t="shared" si="257"/>
        <v/>
      </c>
      <c r="R686" s="16" t="str">
        <f t="shared" si="258"/>
        <v/>
      </c>
      <c r="T686" s="63" t="str">
        <f t="shared" si="267"/>
        <v/>
      </c>
      <c r="U686" s="63" t="str">
        <f t="shared" si="268"/>
        <v/>
      </c>
      <c r="V686" s="64"/>
      <c r="W686" s="63" t="str">
        <f t="shared" si="269"/>
        <v/>
      </c>
      <c r="X686" s="63" t="str">
        <f t="shared" si="270"/>
        <v/>
      </c>
      <c r="Y686" s="58"/>
      <c r="Z686" s="60" t="str">
        <f t="shared" si="259"/>
        <v/>
      </c>
      <c r="AA686" s="60" t="str">
        <f t="shared" si="271"/>
        <v/>
      </c>
      <c r="AB686" s="61"/>
      <c r="AC686" s="62" t="str">
        <f t="shared" si="260"/>
        <v/>
      </c>
      <c r="AD686" s="62" t="str">
        <f t="shared" si="272"/>
        <v/>
      </c>
      <c r="AE686" s="38"/>
      <c r="AF686" s="16" t="str">
        <f t="shared" si="261"/>
        <v/>
      </c>
      <c r="AG686" s="16" t="str">
        <f t="shared" si="262"/>
        <v/>
      </c>
      <c r="AH686" s="16"/>
      <c r="AI686" s="79" t="str">
        <f t="shared" si="263"/>
        <v/>
      </c>
      <c r="AJ686" s="79" t="str">
        <f t="shared" si="264"/>
        <v/>
      </c>
      <c r="AK686" s="59"/>
      <c r="AL686" s="65" t="str">
        <f t="shared" si="273"/>
        <v/>
      </c>
      <c r="AM686" s="65" t="str">
        <f t="shared" si="274"/>
        <v/>
      </c>
      <c r="AN686" s="66"/>
      <c r="AO686" s="65" t="str">
        <f t="shared" si="275"/>
        <v/>
      </c>
      <c r="AP686" s="65" t="str">
        <f t="shared" si="276"/>
        <v/>
      </c>
      <c r="AR686" s="67" t="str">
        <f t="shared" si="277"/>
        <v/>
      </c>
      <c r="AS686" s="67" t="str">
        <f>IF(K686="","",Input!D$27-(((L686*F$23-K686*F$22)*F$6))-Input!D$17+C$28)</f>
        <v/>
      </c>
      <c r="AT686" s="67"/>
      <c r="AU686" s="67" t="str">
        <f t="shared" si="278"/>
        <v/>
      </c>
      <c r="AV686" s="67" t="str">
        <f>IF(H686="","",Input!D$27-((I686*C$23-H686*C$22)*C$6)-Input!D$16+C$28)</f>
        <v/>
      </c>
      <c r="BA686" s="37"/>
      <c r="BB686" s="37"/>
      <c r="BD686" s="37"/>
      <c r="BE686" s="37"/>
      <c r="BJ686" s="1" t="str">
        <f t="shared" si="265"/>
        <v/>
      </c>
    </row>
    <row r="687" spans="8:62" x14ac:dyDescent="0.2">
      <c r="H687" s="18" t="str">
        <f>IF(DAT_ROOT!A684="","",DAT_ROOT!A684*Input!$D$41)</f>
        <v/>
      </c>
      <c r="I687" s="18" t="str">
        <f>IF(DAT_ROOT!B684="","",DAT_ROOT!B684*Input!$D$42)</f>
        <v/>
      </c>
      <c r="J687" s="17"/>
      <c r="K687" s="18" t="str">
        <f>IF(DAT_TIP!A684="","",DAT_TIP!A684*Input!$D$43)</f>
        <v/>
      </c>
      <c r="L687" s="18" t="str">
        <f>IF(DAT_TIP!B684="","",DAT_TIP!B684*Input!$D$44)</f>
        <v/>
      </c>
      <c r="M687" s="1">
        <f t="shared" si="266"/>
        <v>684</v>
      </c>
      <c r="N687" s="16" t="str">
        <f t="shared" si="255"/>
        <v/>
      </c>
      <c r="O687" s="16" t="str">
        <f t="shared" si="256"/>
        <v/>
      </c>
      <c r="P687" s="17"/>
      <c r="Q687" s="16" t="str">
        <f t="shared" si="257"/>
        <v/>
      </c>
      <c r="R687" s="16" t="str">
        <f t="shared" si="258"/>
        <v/>
      </c>
      <c r="T687" s="63" t="str">
        <f t="shared" si="267"/>
        <v/>
      </c>
      <c r="U687" s="63" t="str">
        <f t="shared" si="268"/>
        <v/>
      </c>
      <c r="V687" s="64"/>
      <c r="W687" s="63" t="str">
        <f t="shared" si="269"/>
        <v/>
      </c>
      <c r="X687" s="63" t="str">
        <f t="shared" si="270"/>
        <v/>
      </c>
      <c r="Y687" s="58"/>
      <c r="Z687" s="60" t="str">
        <f t="shared" si="259"/>
        <v/>
      </c>
      <c r="AA687" s="60" t="str">
        <f t="shared" si="271"/>
        <v/>
      </c>
      <c r="AB687" s="61"/>
      <c r="AC687" s="62" t="str">
        <f t="shared" si="260"/>
        <v/>
      </c>
      <c r="AD687" s="62" t="str">
        <f t="shared" si="272"/>
        <v/>
      </c>
      <c r="AE687" s="38"/>
      <c r="AF687" s="16" t="str">
        <f t="shared" si="261"/>
        <v/>
      </c>
      <c r="AG687" s="16" t="str">
        <f t="shared" si="262"/>
        <v/>
      </c>
      <c r="AH687" s="16"/>
      <c r="AI687" s="79" t="str">
        <f t="shared" si="263"/>
        <v/>
      </c>
      <c r="AJ687" s="79" t="str">
        <f t="shared" si="264"/>
        <v/>
      </c>
      <c r="AK687" s="59"/>
      <c r="AL687" s="65" t="str">
        <f t="shared" si="273"/>
        <v/>
      </c>
      <c r="AM687" s="65" t="str">
        <f t="shared" si="274"/>
        <v/>
      </c>
      <c r="AN687" s="66"/>
      <c r="AO687" s="65" t="str">
        <f t="shared" si="275"/>
        <v/>
      </c>
      <c r="AP687" s="65" t="str">
        <f t="shared" si="276"/>
        <v/>
      </c>
      <c r="AR687" s="67" t="str">
        <f t="shared" si="277"/>
        <v/>
      </c>
      <c r="AS687" s="67" t="str">
        <f>IF(K687="","",Input!D$27-(((L687*F$23-K687*F$22)*F$6))-Input!D$17+C$28)</f>
        <v/>
      </c>
      <c r="AT687" s="67"/>
      <c r="AU687" s="67" t="str">
        <f t="shared" si="278"/>
        <v/>
      </c>
      <c r="AV687" s="67" t="str">
        <f>IF(H687="","",Input!D$27-((I687*C$23-H687*C$22)*C$6)-Input!D$16+C$28)</f>
        <v/>
      </c>
      <c r="BA687" s="37"/>
      <c r="BB687" s="37"/>
      <c r="BD687" s="37"/>
      <c r="BE687" s="37"/>
      <c r="BJ687" s="1" t="str">
        <f t="shared" si="265"/>
        <v/>
      </c>
    </row>
    <row r="688" spans="8:62" x14ac:dyDescent="0.2">
      <c r="H688" s="18" t="str">
        <f>IF(DAT_ROOT!A685="","",DAT_ROOT!A685*Input!$D$41)</f>
        <v/>
      </c>
      <c r="I688" s="18" t="str">
        <f>IF(DAT_ROOT!B685="","",DAT_ROOT!B685*Input!$D$42)</f>
        <v/>
      </c>
      <c r="J688" s="17"/>
      <c r="K688" s="18" t="str">
        <f>IF(DAT_TIP!A685="","",DAT_TIP!A685*Input!$D$43)</f>
        <v/>
      </c>
      <c r="L688" s="18" t="str">
        <f>IF(DAT_TIP!B685="","",DAT_TIP!B685*Input!$D$44)</f>
        <v/>
      </c>
      <c r="M688" s="1">
        <f t="shared" si="266"/>
        <v>685</v>
      </c>
      <c r="N688" s="16" t="str">
        <f t="shared" si="255"/>
        <v/>
      </c>
      <c r="O688" s="16" t="str">
        <f t="shared" si="256"/>
        <v/>
      </c>
      <c r="P688" s="17"/>
      <c r="Q688" s="16" t="str">
        <f t="shared" si="257"/>
        <v/>
      </c>
      <c r="R688" s="16" t="str">
        <f t="shared" si="258"/>
        <v/>
      </c>
      <c r="T688" s="63" t="str">
        <f t="shared" si="267"/>
        <v/>
      </c>
      <c r="U688" s="63" t="str">
        <f t="shared" si="268"/>
        <v/>
      </c>
      <c r="V688" s="64"/>
      <c r="W688" s="63" t="str">
        <f t="shared" si="269"/>
        <v/>
      </c>
      <c r="X688" s="63" t="str">
        <f t="shared" si="270"/>
        <v/>
      </c>
      <c r="Y688" s="58"/>
      <c r="Z688" s="60" t="str">
        <f t="shared" si="259"/>
        <v/>
      </c>
      <c r="AA688" s="60" t="str">
        <f t="shared" si="271"/>
        <v/>
      </c>
      <c r="AB688" s="61"/>
      <c r="AC688" s="62" t="str">
        <f t="shared" si="260"/>
        <v/>
      </c>
      <c r="AD688" s="62" t="str">
        <f t="shared" si="272"/>
        <v/>
      </c>
      <c r="AE688" s="38"/>
      <c r="AF688" s="16" t="str">
        <f t="shared" si="261"/>
        <v/>
      </c>
      <c r="AG688" s="16" t="str">
        <f t="shared" si="262"/>
        <v/>
      </c>
      <c r="AH688" s="16"/>
      <c r="AI688" s="79" t="str">
        <f t="shared" si="263"/>
        <v/>
      </c>
      <c r="AJ688" s="79" t="str">
        <f t="shared" si="264"/>
        <v/>
      </c>
      <c r="AK688" s="59"/>
      <c r="AL688" s="65" t="str">
        <f t="shared" si="273"/>
        <v/>
      </c>
      <c r="AM688" s="65" t="str">
        <f t="shared" si="274"/>
        <v/>
      </c>
      <c r="AN688" s="66"/>
      <c r="AO688" s="65" t="str">
        <f t="shared" si="275"/>
        <v/>
      </c>
      <c r="AP688" s="65" t="str">
        <f t="shared" si="276"/>
        <v/>
      </c>
      <c r="AR688" s="67" t="str">
        <f t="shared" si="277"/>
        <v/>
      </c>
      <c r="AS688" s="67" t="str">
        <f>IF(K688="","",Input!D$27-(((L688*F$23-K688*F$22)*F$6))-Input!D$17+C$28)</f>
        <v/>
      </c>
      <c r="AT688" s="67"/>
      <c r="AU688" s="67" t="str">
        <f t="shared" si="278"/>
        <v/>
      </c>
      <c r="AV688" s="67" t="str">
        <f>IF(H688="","",Input!D$27-((I688*C$23-H688*C$22)*C$6)-Input!D$16+C$28)</f>
        <v/>
      </c>
      <c r="BA688" s="37"/>
      <c r="BB688" s="37"/>
      <c r="BD688" s="37"/>
      <c r="BE688" s="37"/>
      <c r="BJ688" s="1" t="str">
        <f t="shared" si="265"/>
        <v/>
      </c>
    </row>
    <row r="689" spans="8:62" x14ac:dyDescent="0.2">
      <c r="H689" s="18" t="str">
        <f>IF(DAT_ROOT!A686="","",DAT_ROOT!A686*Input!$D$41)</f>
        <v/>
      </c>
      <c r="I689" s="18" t="str">
        <f>IF(DAT_ROOT!B686="","",DAT_ROOT!B686*Input!$D$42)</f>
        <v/>
      </c>
      <c r="J689" s="17"/>
      <c r="K689" s="18" t="str">
        <f>IF(DAT_TIP!A686="","",DAT_TIP!A686*Input!$D$43)</f>
        <v/>
      </c>
      <c r="L689" s="18" t="str">
        <f>IF(DAT_TIP!B686="","",DAT_TIP!B686*Input!$D$44)</f>
        <v/>
      </c>
      <c r="M689" s="1">
        <f t="shared" si="266"/>
        <v>686</v>
      </c>
      <c r="N689" s="16" t="str">
        <f t="shared" si="255"/>
        <v/>
      </c>
      <c r="O689" s="16" t="str">
        <f t="shared" si="256"/>
        <v/>
      </c>
      <c r="P689" s="17"/>
      <c r="Q689" s="16" t="str">
        <f t="shared" si="257"/>
        <v/>
      </c>
      <c r="R689" s="16" t="str">
        <f t="shared" si="258"/>
        <v/>
      </c>
      <c r="T689" s="63" t="str">
        <f t="shared" si="267"/>
        <v/>
      </c>
      <c r="U689" s="63" t="str">
        <f t="shared" si="268"/>
        <v/>
      </c>
      <c r="V689" s="64"/>
      <c r="W689" s="63" t="str">
        <f t="shared" si="269"/>
        <v/>
      </c>
      <c r="X689" s="63" t="str">
        <f t="shared" si="270"/>
        <v/>
      </c>
      <c r="Y689" s="58"/>
      <c r="Z689" s="60" t="str">
        <f t="shared" si="259"/>
        <v/>
      </c>
      <c r="AA689" s="60" t="str">
        <f t="shared" si="271"/>
        <v/>
      </c>
      <c r="AB689" s="61"/>
      <c r="AC689" s="62" t="str">
        <f t="shared" si="260"/>
        <v/>
      </c>
      <c r="AD689" s="62" t="str">
        <f t="shared" si="272"/>
        <v/>
      </c>
      <c r="AE689" s="38"/>
      <c r="AF689" s="16" t="str">
        <f t="shared" si="261"/>
        <v/>
      </c>
      <c r="AG689" s="16" t="str">
        <f t="shared" si="262"/>
        <v/>
      </c>
      <c r="AH689" s="16"/>
      <c r="AI689" s="79" t="str">
        <f t="shared" si="263"/>
        <v/>
      </c>
      <c r="AJ689" s="79" t="str">
        <f t="shared" si="264"/>
        <v/>
      </c>
      <c r="AK689" s="59"/>
      <c r="AL689" s="65" t="str">
        <f t="shared" si="273"/>
        <v/>
      </c>
      <c r="AM689" s="65" t="str">
        <f t="shared" si="274"/>
        <v/>
      </c>
      <c r="AN689" s="66"/>
      <c r="AO689" s="65" t="str">
        <f t="shared" si="275"/>
        <v/>
      </c>
      <c r="AP689" s="65" t="str">
        <f t="shared" si="276"/>
        <v/>
      </c>
      <c r="AR689" s="67" t="str">
        <f t="shared" si="277"/>
        <v/>
      </c>
      <c r="AS689" s="67" t="str">
        <f>IF(K689="","",Input!D$27-(((L689*F$23-K689*F$22)*F$6))-Input!D$17+C$28)</f>
        <v/>
      </c>
      <c r="AT689" s="67"/>
      <c r="AU689" s="67" t="str">
        <f t="shared" si="278"/>
        <v/>
      </c>
      <c r="AV689" s="67" t="str">
        <f>IF(H689="","",Input!D$27-((I689*C$23-H689*C$22)*C$6)-Input!D$16+C$28)</f>
        <v/>
      </c>
      <c r="BA689" s="37"/>
      <c r="BB689" s="37"/>
      <c r="BD689" s="37"/>
      <c r="BE689" s="37"/>
      <c r="BJ689" s="1" t="str">
        <f t="shared" si="265"/>
        <v/>
      </c>
    </row>
    <row r="690" spans="8:62" x14ac:dyDescent="0.2">
      <c r="H690" s="18" t="str">
        <f>IF(DAT_ROOT!A687="","",DAT_ROOT!A687*Input!$D$41)</f>
        <v/>
      </c>
      <c r="I690" s="18" t="str">
        <f>IF(DAT_ROOT!B687="","",DAT_ROOT!B687*Input!$D$42)</f>
        <v/>
      </c>
      <c r="J690" s="17"/>
      <c r="K690" s="18" t="str">
        <f>IF(DAT_TIP!A687="","",DAT_TIP!A687*Input!$D$43)</f>
        <v/>
      </c>
      <c r="L690" s="18" t="str">
        <f>IF(DAT_TIP!B687="","",DAT_TIP!B687*Input!$D$44)</f>
        <v/>
      </c>
      <c r="M690" s="1">
        <f t="shared" si="266"/>
        <v>687</v>
      </c>
      <c r="N690" s="16" t="str">
        <f t="shared" si="255"/>
        <v/>
      </c>
      <c r="O690" s="16" t="str">
        <f t="shared" si="256"/>
        <v/>
      </c>
      <c r="P690" s="17"/>
      <c r="Q690" s="16" t="str">
        <f t="shared" si="257"/>
        <v/>
      </c>
      <c r="R690" s="16" t="str">
        <f t="shared" si="258"/>
        <v/>
      </c>
      <c r="T690" s="63" t="str">
        <f t="shared" si="267"/>
        <v/>
      </c>
      <c r="U690" s="63" t="str">
        <f t="shared" si="268"/>
        <v/>
      </c>
      <c r="V690" s="64"/>
      <c r="W690" s="63" t="str">
        <f t="shared" si="269"/>
        <v/>
      </c>
      <c r="X690" s="63" t="str">
        <f t="shared" si="270"/>
        <v/>
      </c>
      <c r="Y690" s="58"/>
      <c r="Z690" s="60" t="str">
        <f t="shared" si="259"/>
        <v/>
      </c>
      <c r="AA690" s="60" t="str">
        <f t="shared" si="271"/>
        <v/>
      </c>
      <c r="AB690" s="61"/>
      <c r="AC690" s="62" t="str">
        <f t="shared" si="260"/>
        <v/>
      </c>
      <c r="AD690" s="62" t="str">
        <f t="shared" si="272"/>
        <v/>
      </c>
      <c r="AE690" s="38"/>
      <c r="AF690" s="16" t="str">
        <f t="shared" si="261"/>
        <v/>
      </c>
      <c r="AG690" s="16" t="str">
        <f t="shared" si="262"/>
        <v/>
      </c>
      <c r="AH690" s="16"/>
      <c r="AI690" s="79" t="str">
        <f t="shared" si="263"/>
        <v/>
      </c>
      <c r="AJ690" s="79" t="str">
        <f t="shared" si="264"/>
        <v/>
      </c>
      <c r="AK690" s="59"/>
      <c r="AL690" s="65" t="str">
        <f t="shared" si="273"/>
        <v/>
      </c>
      <c r="AM690" s="65" t="str">
        <f t="shared" si="274"/>
        <v/>
      </c>
      <c r="AN690" s="66"/>
      <c r="AO690" s="65" t="str">
        <f t="shared" si="275"/>
        <v/>
      </c>
      <c r="AP690" s="65" t="str">
        <f t="shared" si="276"/>
        <v/>
      </c>
      <c r="AR690" s="67" t="str">
        <f t="shared" si="277"/>
        <v/>
      </c>
      <c r="AS690" s="67" t="str">
        <f>IF(K690="","",Input!D$27-(((L690*F$23-K690*F$22)*F$6))-Input!D$17+C$28)</f>
        <v/>
      </c>
      <c r="AT690" s="67"/>
      <c r="AU690" s="67" t="str">
        <f t="shared" si="278"/>
        <v/>
      </c>
      <c r="AV690" s="67" t="str">
        <f>IF(H690="","",Input!D$27-((I690*C$23-H690*C$22)*C$6)-Input!D$16+C$28)</f>
        <v/>
      </c>
      <c r="BA690" s="37"/>
      <c r="BB690" s="37"/>
      <c r="BD690" s="37"/>
      <c r="BE690" s="37"/>
      <c r="BJ690" s="1" t="str">
        <f t="shared" si="265"/>
        <v/>
      </c>
    </row>
    <row r="691" spans="8:62" x14ac:dyDescent="0.2">
      <c r="H691" s="18" t="str">
        <f>IF(DAT_ROOT!A688="","",DAT_ROOT!A688*Input!$D$41)</f>
        <v/>
      </c>
      <c r="I691" s="18" t="str">
        <f>IF(DAT_ROOT!B688="","",DAT_ROOT!B688*Input!$D$42)</f>
        <v/>
      </c>
      <c r="J691" s="17"/>
      <c r="K691" s="18" t="str">
        <f>IF(DAT_TIP!A688="","",DAT_TIP!A688*Input!$D$43)</f>
        <v/>
      </c>
      <c r="L691" s="18" t="str">
        <f>IF(DAT_TIP!B688="","",DAT_TIP!B688*Input!$D$44)</f>
        <v/>
      </c>
      <c r="M691" s="1">
        <f t="shared" si="266"/>
        <v>688</v>
      </c>
      <c r="N691" s="16" t="str">
        <f t="shared" si="255"/>
        <v/>
      </c>
      <c r="O691" s="16" t="str">
        <f t="shared" si="256"/>
        <v/>
      </c>
      <c r="P691" s="17"/>
      <c r="Q691" s="16" t="str">
        <f t="shared" si="257"/>
        <v/>
      </c>
      <c r="R691" s="16" t="str">
        <f t="shared" si="258"/>
        <v/>
      </c>
      <c r="T691" s="63" t="str">
        <f t="shared" si="267"/>
        <v/>
      </c>
      <c r="U691" s="63" t="str">
        <f t="shared" si="268"/>
        <v/>
      </c>
      <c r="V691" s="64"/>
      <c r="W691" s="63" t="str">
        <f t="shared" si="269"/>
        <v/>
      </c>
      <c r="X691" s="63" t="str">
        <f t="shared" si="270"/>
        <v/>
      </c>
      <c r="Y691" s="58"/>
      <c r="Z691" s="60" t="str">
        <f t="shared" si="259"/>
        <v/>
      </c>
      <c r="AA691" s="60" t="str">
        <f t="shared" si="271"/>
        <v/>
      </c>
      <c r="AB691" s="61"/>
      <c r="AC691" s="62" t="str">
        <f t="shared" si="260"/>
        <v/>
      </c>
      <c r="AD691" s="62" t="str">
        <f t="shared" si="272"/>
        <v/>
      </c>
      <c r="AE691" s="38"/>
      <c r="AF691" s="16" t="str">
        <f t="shared" si="261"/>
        <v/>
      </c>
      <c r="AG691" s="16" t="str">
        <f t="shared" si="262"/>
        <v/>
      </c>
      <c r="AH691" s="16"/>
      <c r="AI691" s="79" t="str">
        <f t="shared" si="263"/>
        <v/>
      </c>
      <c r="AJ691" s="79" t="str">
        <f t="shared" si="264"/>
        <v/>
      </c>
      <c r="AK691" s="59"/>
      <c r="AL691" s="65" t="str">
        <f t="shared" si="273"/>
        <v/>
      </c>
      <c r="AM691" s="65" t="str">
        <f t="shared" si="274"/>
        <v/>
      </c>
      <c r="AN691" s="66"/>
      <c r="AO691" s="65" t="str">
        <f t="shared" si="275"/>
        <v/>
      </c>
      <c r="AP691" s="65" t="str">
        <f t="shared" si="276"/>
        <v/>
      </c>
      <c r="AR691" s="67" t="str">
        <f t="shared" si="277"/>
        <v/>
      </c>
      <c r="AS691" s="67" t="str">
        <f>IF(K691="","",Input!D$27-(((L691*F$23-K691*F$22)*F$6))-Input!D$17+C$28)</f>
        <v/>
      </c>
      <c r="AT691" s="67"/>
      <c r="AU691" s="67" t="str">
        <f t="shared" si="278"/>
        <v/>
      </c>
      <c r="AV691" s="67" t="str">
        <f>IF(H691="","",Input!D$27-((I691*C$23-H691*C$22)*C$6)-Input!D$16+C$28)</f>
        <v/>
      </c>
      <c r="BA691" s="37"/>
      <c r="BB691" s="37"/>
      <c r="BD691" s="37"/>
      <c r="BE691" s="37"/>
      <c r="BJ691" s="1" t="str">
        <f t="shared" si="265"/>
        <v/>
      </c>
    </row>
    <row r="692" spans="8:62" x14ac:dyDescent="0.2">
      <c r="H692" s="18" t="str">
        <f>IF(DAT_ROOT!A689="","",DAT_ROOT!A689*Input!$D$41)</f>
        <v/>
      </c>
      <c r="I692" s="18" t="str">
        <f>IF(DAT_ROOT!B689="","",DAT_ROOT!B689*Input!$D$42)</f>
        <v/>
      </c>
      <c r="J692" s="17"/>
      <c r="K692" s="18" t="str">
        <f>IF(DAT_TIP!A689="","",DAT_TIP!A689*Input!$D$43)</f>
        <v/>
      </c>
      <c r="L692" s="18" t="str">
        <f>IF(DAT_TIP!B689="","",DAT_TIP!B689*Input!$D$44)</f>
        <v/>
      </c>
      <c r="M692" s="1">
        <f t="shared" si="266"/>
        <v>689</v>
      </c>
      <c r="N692" s="16" t="str">
        <f t="shared" si="255"/>
        <v/>
      </c>
      <c r="O692" s="16" t="str">
        <f t="shared" si="256"/>
        <v/>
      </c>
      <c r="P692" s="17"/>
      <c r="Q692" s="16" t="str">
        <f t="shared" si="257"/>
        <v/>
      </c>
      <c r="R692" s="16" t="str">
        <f t="shared" si="258"/>
        <v/>
      </c>
      <c r="T692" s="63" t="str">
        <f t="shared" si="267"/>
        <v/>
      </c>
      <c r="U692" s="63" t="str">
        <f t="shared" si="268"/>
        <v/>
      </c>
      <c r="V692" s="64"/>
      <c r="W692" s="63" t="str">
        <f t="shared" si="269"/>
        <v/>
      </c>
      <c r="X692" s="63" t="str">
        <f t="shared" si="270"/>
        <v/>
      </c>
      <c r="Y692" s="58"/>
      <c r="Z692" s="60" t="str">
        <f t="shared" si="259"/>
        <v/>
      </c>
      <c r="AA692" s="60" t="str">
        <f t="shared" si="271"/>
        <v/>
      </c>
      <c r="AB692" s="61"/>
      <c r="AC692" s="62" t="str">
        <f t="shared" si="260"/>
        <v/>
      </c>
      <c r="AD692" s="62" t="str">
        <f t="shared" si="272"/>
        <v/>
      </c>
      <c r="AE692" s="38"/>
      <c r="AF692" s="16" t="str">
        <f t="shared" si="261"/>
        <v/>
      </c>
      <c r="AG692" s="16" t="str">
        <f t="shared" si="262"/>
        <v/>
      </c>
      <c r="AH692" s="16"/>
      <c r="AI692" s="79" t="str">
        <f t="shared" si="263"/>
        <v/>
      </c>
      <c r="AJ692" s="79" t="str">
        <f t="shared" si="264"/>
        <v/>
      </c>
      <c r="AK692" s="59"/>
      <c r="AL692" s="65" t="str">
        <f t="shared" si="273"/>
        <v/>
      </c>
      <c r="AM692" s="65" t="str">
        <f t="shared" si="274"/>
        <v/>
      </c>
      <c r="AN692" s="66"/>
      <c r="AO692" s="65" t="str">
        <f t="shared" si="275"/>
        <v/>
      </c>
      <c r="AP692" s="65" t="str">
        <f t="shared" si="276"/>
        <v/>
      </c>
      <c r="AR692" s="67" t="str">
        <f t="shared" si="277"/>
        <v/>
      </c>
      <c r="AS692" s="67" t="str">
        <f>IF(K692="","",Input!D$27-(((L692*F$23-K692*F$22)*F$6))-Input!D$17+C$28)</f>
        <v/>
      </c>
      <c r="AT692" s="67"/>
      <c r="AU692" s="67" t="str">
        <f t="shared" si="278"/>
        <v/>
      </c>
      <c r="AV692" s="67" t="str">
        <f>IF(H692="","",Input!D$27-((I692*C$23-H692*C$22)*C$6)-Input!D$16+C$28)</f>
        <v/>
      </c>
      <c r="BA692" s="37"/>
      <c r="BB692" s="37"/>
      <c r="BD692" s="37"/>
      <c r="BE692" s="37"/>
      <c r="BJ692" s="1" t="str">
        <f t="shared" si="265"/>
        <v/>
      </c>
    </row>
    <row r="693" spans="8:62" x14ac:dyDescent="0.2">
      <c r="H693" s="18" t="str">
        <f>IF(DAT_ROOT!A690="","",DAT_ROOT!A690*Input!$D$41)</f>
        <v/>
      </c>
      <c r="I693" s="18" t="str">
        <f>IF(DAT_ROOT!B690="","",DAT_ROOT!B690*Input!$D$42)</f>
        <v/>
      </c>
      <c r="J693" s="17"/>
      <c r="K693" s="18" t="str">
        <f>IF(DAT_TIP!A690="","",DAT_TIP!A690*Input!$D$43)</f>
        <v/>
      </c>
      <c r="L693" s="18" t="str">
        <f>IF(DAT_TIP!B690="","",DAT_TIP!B690*Input!$D$44)</f>
        <v/>
      </c>
      <c r="M693" s="1">
        <f t="shared" si="266"/>
        <v>690</v>
      </c>
      <c r="N693" s="16" t="str">
        <f t="shared" si="255"/>
        <v/>
      </c>
      <c r="O693" s="16" t="str">
        <f t="shared" si="256"/>
        <v/>
      </c>
      <c r="P693" s="17"/>
      <c r="Q693" s="16" t="str">
        <f t="shared" si="257"/>
        <v/>
      </c>
      <c r="R693" s="16" t="str">
        <f t="shared" si="258"/>
        <v/>
      </c>
      <c r="T693" s="63" t="str">
        <f t="shared" si="267"/>
        <v/>
      </c>
      <c r="U693" s="63" t="str">
        <f t="shared" si="268"/>
        <v/>
      </c>
      <c r="V693" s="64"/>
      <c r="W693" s="63" t="str">
        <f t="shared" si="269"/>
        <v/>
      </c>
      <c r="X693" s="63" t="str">
        <f t="shared" si="270"/>
        <v/>
      </c>
      <c r="Y693" s="58"/>
      <c r="Z693" s="60" t="str">
        <f t="shared" si="259"/>
        <v/>
      </c>
      <c r="AA693" s="60" t="str">
        <f t="shared" si="271"/>
        <v/>
      </c>
      <c r="AB693" s="61"/>
      <c r="AC693" s="62" t="str">
        <f t="shared" si="260"/>
        <v/>
      </c>
      <c r="AD693" s="62" t="str">
        <f t="shared" si="272"/>
        <v/>
      </c>
      <c r="AE693" s="38"/>
      <c r="AF693" s="16" t="str">
        <f t="shared" si="261"/>
        <v/>
      </c>
      <c r="AG693" s="16" t="str">
        <f t="shared" si="262"/>
        <v/>
      </c>
      <c r="AH693" s="16"/>
      <c r="AI693" s="79" t="str">
        <f t="shared" si="263"/>
        <v/>
      </c>
      <c r="AJ693" s="79" t="str">
        <f t="shared" si="264"/>
        <v/>
      </c>
      <c r="AK693" s="59"/>
      <c r="AL693" s="65" t="str">
        <f t="shared" si="273"/>
        <v/>
      </c>
      <c r="AM693" s="65" t="str">
        <f t="shared" si="274"/>
        <v/>
      </c>
      <c r="AN693" s="66"/>
      <c r="AO693" s="65" t="str">
        <f t="shared" si="275"/>
        <v/>
      </c>
      <c r="AP693" s="65" t="str">
        <f t="shared" si="276"/>
        <v/>
      </c>
      <c r="AR693" s="67" t="str">
        <f t="shared" si="277"/>
        <v/>
      </c>
      <c r="AS693" s="67" t="str">
        <f>IF(K693="","",Input!D$27-(((L693*F$23-K693*F$22)*F$6))-Input!D$17+C$28)</f>
        <v/>
      </c>
      <c r="AT693" s="67"/>
      <c r="AU693" s="67" t="str">
        <f t="shared" si="278"/>
        <v/>
      </c>
      <c r="AV693" s="67" t="str">
        <f>IF(H693="","",Input!D$27-((I693*C$23-H693*C$22)*C$6)-Input!D$16+C$28)</f>
        <v/>
      </c>
      <c r="BA693" s="37"/>
      <c r="BB693" s="37"/>
      <c r="BD693" s="37"/>
      <c r="BE693" s="37"/>
      <c r="BJ693" s="1" t="str">
        <f t="shared" si="265"/>
        <v/>
      </c>
    </row>
    <row r="694" spans="8:62" x14ac:dyDescent="0.2">
      <c r="H694" s="18" t="str">
        <f>IF(DAT_ROOT!A691="","",DAT_ROOT!A691*Input!$D$41)</f>
        <v/>
      </c>
      <c r="I694" s="18" t="str">
        <f>IF(DAT_ROOT!B691="","",DAT_ROOT!B691*Input!$D$42)</f>
        <v/>
      </c>
      <c r="J694" s="17"/>
      <c r="K694" s="18" t="str">
        <f>IF(DAT_TIP!A691="","",DAT_TIP!A691*Input!$D$43)</f>
        <v/>
      </c>
      <c r="L694" s="18" t="str">
        <f>IF(DAT_TIP!B691="","",DAT_TIP!B691*Input!$D$44)</f>
        <v/>
      </c>
      <c r="M694" s="1">
        <f t="shared" si="266"/>
        <v>691</v>
      </c>
      <c r="N694" s="16" t="str">
        <f t="shared" si="255"/>
        <v/>
      </c>
      <c r="O694" s="16" t="str">
        <f t="shared" si="256"/>
        <v/>
      </c>
      <c r="P694" s="17"/>
      <c r="Q694" s="16" t="str">
        <f t="shared" si="257"/>
        <v/>
      </c>
      <c r="R694" s="16" t="str">
        <f t="shared" si="258"/>
        <v/>
      </c>
      <c r="T694" s="63" t="str">
        <f t="shared" si="267"/>
        <v/>
      </c>
      <c r="U694" s="63" t="str">
        <f t="shared" si="268"/>
        <v/>
      </c>
      <c r="V694" s="64"/>
      <c r="W694" s="63" t="str">
        <f t="shared" si="269"/>
        <v/>
      </c>
      <c r="X694" s="63" t="str">
        <f t="shared" si="270"/>
        <v/>
      </c>
      <c r="Y694" s="58"/>
      <c r="Z694" s="60" t="str">
        <f t="shared" si="259"/>
        <v/>
      </c>
      <c r="AA694" s="60" t="str">
        <f t="shared" si="271"/>
        <v/>
      </c>
      <c r="AB694" s="61"/>
      <c r="AC694" s="62" t="str">
        <f t="shared" si="260"/>
        <v/>
      </c>
      <c r="AD694" s="62" t="str">
        <f t="shared" si="272"/>
        <v/>
      </c>
      <c r="AE694" s="38"/>
      <c r="AF694" s="16" t="str">
        <f t="shared" si="261"/>
        <v/>
      </c>
      <c r="AG694" s="16" t="str">
        <f t="shared" si="262"/>
        <v/>
      </c>
      <c r="AH694" s="16"/>
      <c r="AI694" s="79" t="str">
        <f t="shared" si="263"/>
        <v/>
      </c>
      <c r="AJ694" s="79" t="str">
        <f t="shared" si="264"/>
        <v/>
      </c>
      <c r="AK694" s="59"/>
      <c r="AL694" s="65" t="str">
        <f t="shared" si="273"/>
        <v/>
      </c>
      <c r="AM694" s="65" t="str">
        <f t="shared" si="274"/>
        <v/>
      </c>
      <c r="AN694" s="66"/>
      <c r="AO694" s="65" t="str">
        <f t="shared" si="275"/>
        <v/>
      </c>
      <c r="AP694" s="65" t="str">
        <f t="shared" si="276"/>
        <v/>
      </c>
      <c r="AR694" s="67" t="str">
        <f t="shared" si="277"/>
        <v/>
      </c>
      <c r="AS694" s="67" t="str">
        <f>IF(K694="","",Input!D$27-(((L694*F$23-K694*F$22)*F$6))-Input!D$17+C$28)</f>
        <v/>
      </c>
      <c r="AT694" s="67"/>
      <c r="AU694" s="67" t="str">
        <f t="shared" si="278"/>
        <v/>
      </c>
      <c r="AV694" s="67" t="str">
        <f>IF(H694="","",Input!D$27-((I694*C$23-H694*C$22)*C$6)-Input!D$16+C$28)</f>
        <v/>
      </c>
      <c r="BA694" s="37"/>
      <c r="BB694" s="37"/>
      <c r="BD694" s="37"/>
      <c r="BE694" s="37"/>
      <c r="BJ694" s="1" t="str">
        <f t="shared" si="265"/>
        <v/>
      </c>
    </row>
    <row r="695" spans="8:62" x14ac:dyDescent="0.2">
      <c r="H695" s="18" t="str">
        <f>IF(DAT_ROOT!A692="","",DAT_ROOT!A692*Input!$D$41)</f>
        <v/>
      </c>
      <c r="I695" s="18" t="str">
        <f>IF(DAT_ROOT!B692="","",DAT_ROOT!B692*Input!$D$42)</f>
        <v/>
      </c>
      <c r="J695" s="17"/>
      <c r="K695" s="18" t="str">
        <f>IF(DAT_TIP!A692="","",DAT_TIP!A692*Input!$D$43)</f>
        <v/>
      </c>
      <c r="L695" s="18" t="str">
        <f>IF(DAT_TIP!B692="","",DAT_TIP!B692*Input!$D$44)</f>
        <v/>
      </c>
      <c r="M695" s="1">
        <f t="shared" si="266"/>
        <v>692</v>
      </c>
      <c r="N695" s="16" t="str">
        <f t="shared" si="255"/>
        <v/>
      </c>
      <c r="O695" s="16" t="str">
        <f t="shared" si="256"/>
        <v/>
      </c>
      <c r="P695" s="17"/>
      <c r="Q695" s="16" t="str">
        <f t="shared" si="257"/>
        <v/>
      </c>
      <c r="R695" s="16" t="str">
        <f t="shared" si="258"/>
        <v/>
      </c>
      <c r="T695" s="63" t="str">
        <f t="shared" si="267"/>
        <v/>
      </c>
      <c r="U695" s="63" t="str">
        <f t="shared" si="268"/>
        <v/>
      </c>
      <c r="V695" s="64"/>
      <c r="W695" s="63" t="str">
        <f t="shared" si="269"/>
        <v/>
      </c>
      <c r="X695" s="63" t="str">
        <f t="shared" si="270"/>
        <v/>
      </c>
      <c r="Y695" s="58"/>
      <c r="Z695" s="60" t="str">
        <f t="shared" si="259"/>
        <v/>
      </c>
      <c r="AA695" s="60" t="str">
        <f t="shared" si="271"/>
        <v/>
      </c>
      <c r="AB695" s="61"/>
      <c r="AC695" s="62" t="str">
        <f t="shared" si="260"/>
        <v/>
      </c>
      <c r="AD695" s="62" t="str">
        <f t="shared" si="272"/>
        <v/>
      </c>
      <c r="AE695" s="38"/>
      <c r="AF695" s="16" t="str">
        <f t="shared" si="261"/>
        <v/>
      </c>
      <c r="AG695" s="16" t="str">
        <f t="shared" si="262"/>
        <v/>
      </c>
      <c r="AH695" s="16"/>
      <c r="AI695" s="79" t="str">
        <f t="shared" si="263"/>
        <v/>
      </c>
      <c r="AJ695" s="79" t="str">
        <f t="shared" si="264"/>
        <v/>
      </c>
      <c r="AK695" s="59"/>
      <c r="AL695" s="65" t="str">
        <f t="shared" si="273"/>
        <v/>
      </c>
      <c r="AM695" s="65" t="str">
        <f t="shared" si="274"/>
        <v/>
      </c>
      <c r="AN695" s="66"/>
      <c r="AO695" s="65" t="str">
        <f t="shared" si="275"/>
        <v/>
      </c>
      <c r="AP695" s="65" t="str">
        <f t="shared" si="276"/>
        <v/>
      </c>
      <c r="AR695" s="67" t="str">
        <f t="shared" si="277"/>
        <v/>
      </c>
      <c r="AS695" s="67" t="str">
        <f>IF(K695="","",Input!D$27-(((L695*F$23-K695*F$22)*F$6))-Input!D$17+C$28)</f>
        <v/>
      </c>
      <c r="AT695" s="67"/>
      <c r="AU695" s="67" t="str">
        <f t="shared" si="278"/>
        <v/>
      </c>
      <c r="AV695" s="67" t="str">
        <f>IF(H695="","",Input!D$27-((I695*C$23-H695*C$22)*C$6)-Input!D$16+C$28)</f>
        <v/>
      </c>
      <c r="BA695" s="37"/>
      <c r="BB695" s="37"/>
      <c r="BD695" s="37"/>
      <c r="BE695" s="37"/>
      <c r="BJ695" s="1" t="str">
        <f t="shared" si="265"/>
        <v/>
      </c>
    </row>
    <row r="696" spans="8:62" x14ac:dyDescent="0.2">
      <c r="H696" s="18" t="str">
        <f>IF(DAT_ROOT!A693="","",DAT_ROOT!A693*Input!$D$41)</f>
        <v/>
      </c>
      <c r="I696" s="18" t="str">
        <f>IF(DAT_ROOT!B693="","",DAT_ROOT!B693*Input!$D$42)</f>
        <v/>
      </c>
      <c r="J696" s="17"/>
      <c r="K696" s="18" t="str">
        <f>IF(DAT_TIP!A693="","",DAT_TIP!A693*Input!$D$43)</f>
        <v/>
      </c>
      <c r="L696" s="18" t="str">
        <f>IF(DAT_TIP!B693="","",DAT_TIP!B693*Input!$D$44)</f>
        <v/>
      </c>
      <c r="M696" s="1">
        <f t="shared" si="266"/>
        <v>693</v>
      </c>
      <c r="N696" s="16" t="str">
        <f t="shared" si="255"/>
        <v/>
      </c>
      <c r="O696" s="16" t="str">
        <f t="shared" si="256"/>
        <v/>
      </c>
      <c r="P696" s="17"/>
      <c r="Q696" s="16" t="str">
        <f t="shared" si="257"/>
        <v/>
      </c>
      <c r="R696" s="16" t="str">
        <f t="shared" si="258"/>
        <v/>
      </c>
      <c r="T696" s="63" t="str">
        <f t="shared" si="267"/>
        <v/>
      </c>
      <c r="U696" s="63" t="str">
        <f t="shared" si="268"/>
        <v/>
      </c>
      <c r="V696" s="64"/>
      <c r="W696" s="63" t="str">
        <f t="shared" si="269"/>
        <v/>
      </c>
      <c r="X696" s="63" t="str">
        <f t="shared" si="270"/>
        <v/>
      </c>
      <c r="Y696" s="58"/>
      <c r="Z696" s="60" t="str">
        <f t="shared" si="259"/>
        <v/>
      </c>
      <c r="AA696" s="60" t="str">
        <f t="shared" si="271"/>
        <v/>
      </c>
      <c r="AB696" s="61"/>
      <c r="AC696" s="62" t="str">
        <f t="shared" si="260"/>
        <v/>
      </c>
      <c r="AD696" s="62" t="str">
        <f t="shared" si="272"/>
        <v/>
      </c>
      <c r="AE696" s="38"/>
      <c r="AF696" s="16" t="str">
        <f t="shared" si="261"/>
        <v/>
      </c>
      <c r="AG696" s="16" t="str">
        <f t="shared" si="262"/>
        <v/>
      </c>
      <c r="AH696" s="16"/>
      <c r="AI696" s="79" t="str">
        <f t="shared" si="263"/>
        <v/>
      </c>
      <c r="AJ696" s="79" t="str">
        <f t="shared" si="264"/>
        <v/>
      </c>
      <c r="AK696" s="59"/>
      <c r="AL696" s="65" t="str">
        <f t="shared" si="273"/>
        <v/>
      </c>
      <c r="AM696" s="65" t="str">
        <f t="shared" si="274"/>
        <v/>
      </c>
      <c r="AN696" s="66"/>
      <c r="AO696" s="65" t="str">
        <f t="shared" si="275"/>
        <v/>
      </c>
      <c r="AP696" s="65" t="str">
        <f t="shared" si="276"/>
        <v/>
      </c>
      <c r="AR696" s="67" t="str">
        <f t="shared" si="277"/>
        <v/>
      </c>
      <c r="AS696" s="67" t="str">
        <f>IF(K696="","",Input!D$27-(((L696*F$23-K696*F$22)*F$6))-Input!D$17+C$28)</f>
        <v/>
      </c>
      <c r="AT696" s="67"/>
      <c r="AU696" s="67" t="str">
        <f t="shared" si="278"/>
        <v/>
      </c>
      <c r="AV696" s="67" t="str">
        <f>IF(H696="","",Input!D$27-((I696*C$23-H696*C$22)*C$6)-Input!D$16+C$28)</f>
        <v/>
      </c>
      <c r="BA696" s="37"/>
      <c r="BB696" s="37"/>
      <c r="BD696" s="37"/>
      <c r="BE696" s="37"/>
      <c r="BJ696" s="1" t="str">
        <f t="shared" si="265"/>
        <v/>
      </c>
    </row>
    <row r="697" spans="8:62" x14ac:dyDescent="0.2">
      <c r="H697" s="18" t="str">
        <f>IF(DAT_ROOT!A694="","",DAT_ROOT!A694*Input!$D$41)</f>
        <v/>
      </c>
      <c r="I697" s="18" t="str">
        <f>IF(DAT_ROOT!B694="","",DAT_ROOT!B694*Input!$D$42)</f>
        <v/>
      </c>
      <c r="J697" s="17"/>
      <c r="K697" s="18" t="str">
        <f>IF(DAT_TIP!A694="","",DAT_TIP!A694*Input!$D$43)</f>
        <v/>
      </c>
      <c r="L697" s="18" t="str">
        <f>IF(DAT_TIP!B694="","",DAT_TIP!B694*Input!$D$44)</f>
        <v/>
      </c>
      <c r="M697" s="1">
        <f t="shared" si="266"/>
        <v>694</v>
      </c>
      <c r="N697" s="16" t="str">
        <f t="shared" si="255"/>
        <v/>
      </c>
      <c r="O697" s="16" t="str">
        <f t="shared" si="256"/>
        <v/>
      </c>
      <c r="P697" s="17"/>
      <c r="Q697" s="16" t="str">
        <f t="shared" si="257"/>
        <v/>
      </c>
      <c r="R697" s="16" t="str">
        <f t="shared" si="258"/>
        <v/>
      </c>
      <c r="T697" s="63" t="str">
        <f t="shared" si="267"/>
        <v/>
      </c>
      <c r="U697" s="63" t="str">
        <f t="shared" si="268"/>
        <v/>
      </c>
      <c r="V697" s="64"/>
      <c r="W697" s="63" t="str">
        <f t="shared" si="269"/>
        <v/>
      </c>
      <c r="X697" s="63" t="str">
        <f t="shared" si="270"/>
        <v/>
      </c>
      <c r="Y697" s="58"/>
      <c r="Z697" s="60" t="str">
        <f t="shared" si="259"/>
        <v/>
      </c>
      <c r="AA697" s="60" t="str">
        <f t="shared" si="271"/>
        <v/>
      </c>
      <c r="AB697" s="61"/>
      <c r="AC697" s="62" t="str">
        <f t="shared" si="260"/>
        <v/>
      </c>
      <c r="AD697" s="62" t="str">
        <f t="shared" si="272"/>
        <v/>
      </c>
      <c r="AE697" s="38"/>
      <c r="AF697" s="16" t="str">
        <f t="shared" si="261"/>
        <v/>
      </c>
      <c r="AG697" s="16" t="str">
        <f t="shared" si="262"/>
        <v/>
      </c>
      <c r="AH697" s="16"/>
      <c r="AI697" s="79" t="str">
        <f t="shared" si="263"/>
        <v/>
      </c>
      <c r="AJ697" s="79" t="str">
        <f t="shared" si="264"/>
        <v/>
      </c>
      <c r="AK697" s="59"/>
      <c r="AL697" s="65" t="str">
        <f t="shared" si="273"/>
        <v/>
      </c>
      <c r="AM697" s="65" t="str">
        <f t="shared" si="274"/>
        <v/>
      </c>
      <c r="AN697" s="66"/>
      <c r="AO697" s="65" t="str">
        <f t="shared" si="275"/>
        <v/>
      </c>
      <c r="AP697" s="65" t="str">
        <f t="shared" si="276"/>
        <v/>
      </c>
      <c r="AR697" s="67" t="str">
        <f t="shared" si="277"/>
        <v/>
      </c>
      <c r="AS697" s="67" t="str">
        <f>IF(K697="","",Input!D$27-(((L697*F$23-K697*F$22)*F$6))-Input!D$17+C$28)</f>
        <v/>
      </c>
      <c r="AT697" s="67"/>
      <c r="AU697" s="67" t="str">
        <f t="shared" si="278"/>
        <v/>
      </c>
      <c r="AV697" s="67" t="str">
        <f>IF(H697="","",Input!D$27-((I697*C$23-H697*C$22)*C$6)-Input!D$16+C$28)</f>
        <v/>
      </c>
      <c r="BA697" s="37"/>
      <c r="BB697" s="37"/>
      <c r="BD697" s="37"/>
      <c r="BE697" s="37"/>
      <c r="BJ697" s="1" t="str">
        <f t="shared" si="265"/>
        <v/>
      </c>
    </row>
    <row r="698" spans="8:62" x14ac:dyDescent="0.2">
      <c r="H698" s="18" t="str">
        <f>IF(DAT_ROOT!A695="","",DAT_ROOT!A695*Input!$D$41)</f>
        <v/>
      </c>
      <c r="I698" s="18" t="str">
        <f>IF(DAT_ROOT!B695="","",DAT_ROOT!B695*Input!$D$42)</f>
        <v/>
      </c>
      <c r="J698" s="17"/>
      <c r="K698" s="18" t="str">
        <f>IF(DAT_TIP!A695="","",DAT_TIP!A695*Input!$D$43)</f>
        <v/>
      </c>
      <c r="L698" s="18" t="str">
        <f>IF(DAT_TIP!B695="","",DAT_TIP!B695*Input!$D$44)</f>
        <v/>
      </c>
      <c r="M698" s="1">
        <f t="shared" si="266"/>
        <v>695</v>
      </c>
      <c r="N698" s="16" t="str">
        <f t="shared" si="255"/>
        <v/>
      </c>
      <c r="O698" s="16" t="str">
        <f t="shared" si="256"/>
        <v/>
      </c>
      <c r="P698" s="17"/>
      <c r="Q698" s="16" t="str">
        <f t="shared" si="257"/>
        <v/>
      </c>
      <c r="R698" s="16" t="str">
        <f t="shared" si="258"/>
        <v/>
      </c>
      <c r="T698" s="63" t="str">
        <f t="shared" si="267"/>
        <v/>
      </c>
      <c r="U698" s="63" t="str">
        <f t="shared" si="268"/>
        <v/>
      </c>
      <c r="V698" s="64"/>
      <c r="W698" s="63" t="str">
        <f t="shared" si="269"/>
        <v/>
      </c>
      <c r="X698" s="63" t="str">
        <f t="shared" si="270"/>
        <v/>
      </c>
      <c r="Y698" s="58"/>
      <c r="Z698" s="60" t="str">
        <f t="shared" si="259"/>
        <v/>
      </c>
      <c r="AA698" s="60" t="str">
        <f t="shared" si="271"/>
        <v/>
      </c>
      <c r="AB698" s="61"/>
      <c r="AC698" s="62" t="str">
        <f t="shared" si="260"/>
        <v/>
      </c>
      <c r="AD698" s="62" t="str">
        <f t="shared" si="272"/>
        <v/>
      </c>
      <c r="AE698" s="38"/>
      <c r="AF698" s="16" t="str">
        <f t="shared" si="261"/>
        <v/>
      </c>
      <c r="AG698" s="16" t="str">
        <f t="shared" si="262"/>
        <v/>
      </c>
      <c r="AH698" s="16"/>
      <c r="AI698" s="79" t="str">
        <f t="shared" si="263"/>
        <v/>
      </c>
      <c r="AJ698" s="79" t="str">
        <f t="shared" si="264"/>
        <v/>
      </c>
      <c r="AK698" s="59"/>
      <c r="AL698" s="65" t="str">
        <f t="shared" si="273"/>
        <v/>
      </c>
      <c r="AM698" s="65" t="str">
        <f t="shared" si="274"/>
        <v/>
      </c>
      <c r="AN698" s="66"/>
      <c r="AO698" s="65" t="str">
        <f t="shared" si="275"/>
        <v/>
      </c>
      <c r="AP698" s="65" t="str">
        <f t="shared" si="276"/>
        <v/>
      </c>
      <c r="AR698" s="67" t="str">
        <f t="shared" si="277"/>
        <v/>
      </c>
      <c r="AS698" s="67" t="str">
        <f>IF(K698="","",Input!D$27-(((L698*F$23-K698*F$22)*F$6))-Input!D$17+C$28)</f>
        <v/>
      </c>
      <c r="AT698" s="67"/>
      <c r="AU698" s="67" t="str">
        <f t="shared" si="278"/>
        <v/>
      </c>
      <c r="AV698" s="67" t="str">
        <f>IF(H698="","",Input!D$27-((I698*C$23-H698*C$22)*C$6)-Input!D$16+C$28)</f>
        <v/>
      </c>
      <c r="BA698" s="37"/>
      <c r="BB698" s="37"/>
      <c r="BD698" s="37"/>
      <c r="BE698" s="37"/>
      <c r="BJ698" s="1" t="str">
        <f t="shared" si="265"/>
        <v/>
      </c>
    </row>
    <row r="699" spans="8:62" x14ac:dyDescent="0.2">
      <c r="H699" s="18" t="str">
        <f>IF(DAT_ROOT!A696="","",DAT_ROOT!A696*Input!$D$41)</f>
        <v/>
      </c>
      <c r="I699" s="18" t="str">
        <f>IF(DAT_ROOT!B696="","",DAT_ROOT!B696*Input!$D$42)</f>
        <v/>
      </c>
      <c r="J699" s="17"/>
      <c r="K699" s="18" t="str">
        <f>IF(DAT_TIP!A696="","",DAT_TIP!A696*Input!$D$43)</f>
        <v/>
      </c>
      <c r="L699" s="18" t="str">
        <f>IF(DAT_TIP!B696="","",DAT_TIP!B696*Input!$D$44)</f>
        <v/>
      </c>
      <c r="M699" s="1">
        <f t="shared" si="266"/>
        <v>696</v>
      </c>
      <c r="N699" s="16" t="str">
        <f t="shared" si="255"/>
        <v/>
      </c>
      <c r="O699" s="16" t="str">
        <f t="shared" si="256"/>
        <v/>
      </c>
      <c r="P699" s="17"/>
      <c r="Q699" s="16" t="str">
        <f t="shared" si="257"/>
        <v/>
      </c>
      <c r="R699" s="16" t="str">
        <f t="shared" si="258"/>
        <v/>
      </c>
      <c r="T699" s="63" t="str">
        <f t="shared" si="267"/>
        <v/>
      </c>
      <c r="U699" s="63" t="str">
        <f t="shared" si="268"/>
        <v/>
      </c>
      <c r="V699" s="64"/>
      <c r="W699" s="63" t="str">
        <f t="shared" si="269"/>
        <v/>
      </c>
      <c r="X699" s="63" t="str">
        <f t="shared" si="270"/>
        <v/>
      </c>
      <c r="Y699" s="58"/>
      <c r="Z699" s="60" t="str">
        <f t="shared" si="259"/>
        <v/>
      </c>
      <c r="AA699" s="60" t="str">
        <f t="shared" si="271"/>
        <v/>
      </c>
      <c r="AB699" s="61"/>
      <c r="AC699" s="62" t="str">
        <f t="shared" si="260"/>
        <v/>
      </c>
      <c r="AD699" s="62" t="str">
        <f t="shared" si="272"/>
        <v/>
      </c>
      <c r="AE699" s="38"/>
      <c r="AF699" s="16" t="str">
        <f t="shared" si="261"/>
        <v/>
      </c>
      <c r="AG699" s="16" t="str">
        <f t="shared" si="262"/>
        <v/>
      </c>
      <c r="AH699" s="16"/>
      <c r="AI699" s="79" t="str">
        <f t="shared" si="263"/>
        <v/>
      </c>
      <c r="AJ699" s="79" t="str">
        <f t="shared" si="264"/>
        <v/>
      </c>
      <c r="AK699" s="59"/>
      <c r="AL699" s="65" t="str">
        <f t="shared" si="273"/>
        <v/>
      </c>
      <c r="AM699" s="65" t="str">
        <f t="shared" si="274"/>
        <v/>
      </c>
      <c r="AN699" s="66"/>
      <c r="AO699" s="65" t="str">
        <f t="shared" si="275"/>
        <v/>
      </c>
      <c r="AP699" s="65" t="str">
        <f t="shared" si="276"/>
        <v/>
      </c>
      <c r="AR699" s="67" t="str">
        <f t="shared" si="277"/>
        <v/>
      </c>
      <c r="AS699" s="67" t="str">
        <f>IF(K699="","",Input!D$27-(((L699*F$23-K699*F$22)*F$6))-Input!D$17+C$28)</f>
        <v/>
      </c>
      <c r="AT699" s="67"/>
      <c r="AU699" s="67" t="str">
        <f t="shared" si="278"/>
        <v/>
      </c>
      <c r="AV699" s="67" t="str">
        <f>IF(H699="","",Input!D$27-((I699*C$23-H699*C$22)*C$6)-Input!D$16+C$28)</f>
        <v/>
      </c>
      <c r="BA699" s="37"/>
      <c r="BB699" s="37"/>
      <c r="BD699" s="37"/>
      <c r="BE699" s="37"/>
      <c r="BJ699" s="1" t="str">
        <f t="shared" si="265"/>
        <v/>
      </c>
    </row>
    <row r="700" spans="8:62" x14ac:dyDescent="0.2">
      <c r="H700" s="18" t="str">
        <f>IF(DAT_ROOT!A697="","",DAT_ROOT!A697*Input!$D$41)</f>
        <v/>
      </c>
      <c r="I700" s="18" t="str">
        <f>IF(DAT_ROOT!B697="","",DAT_ROOT!B697*Input!$D$42)</f>
        <v/>
      </c>
      <c r="J700" s="17"/>
      <c r="K700" s="18" t="str">
        <f>IF(DAT_TIP!A697="","",DAT_TIP!A697*Input!$D$43)</f>
        <v/>
      </c>
      <c r="L700" s="18" t="str">
        <f>IF(DAT_TIP!B697="","",DAT_TIP!B697*Input!$D$44)</f>
        <v/>
      </c>
      <c r="M700" s="1">
        <f t="shared" si="266"/>
        <v>697</v>
      </c>
      <c r="N700" s="16" t="str">
        <f t="shared" si="255"/>
        <v/>
      </c>
      <c r="O700" s="16" t="str">
        <f t="shared" si="256"/>
        <v/>
      </c>
      <c r="P700" s="17"/>
      <c r="Q700" s="16" t="str">
        <f t="shared" si="257"/>
        <v/>
      </c>
      <c r="R700" s="16" t="str">
        <f t="shared" si="258"/>
        <v/>
      </c>
      <c r="T700" s="63" t="str">
        <f t="shared" si="267"/>
        <v/>
      </c>
      <c r="U700" s="63" t="str">
        <f t="shared" si="268"/>
        <v/>
      </c>
      <c r="V700" s="64"/>
      <c r="W700" s="63" t="str">
        <f t="shared" si="269"/>
        <v/>
      </c>
      <c r="X700" s="63" t="str">
        <f t="shared" si="270"/>
        <v/>
      </c>
      <c r="Y700" s="58"/>
      <c r="Z700" s="60" t="str">
        <f t="shared" si="259"/>
        <v/>
      </c>
      <c r="AA700" s="60" t="str">
        <f t="shared" si="271"/>
        <v/>
      </c>
      <c r="AB700" s="61"/>
      <c r="AC700" s="62" t="str">
        <f t="shared" si="260"/>
        <v/>
      </c>
      <c r="AD700" s="62" t="str">
        <f t="shared" si="272"/>
        <v/>
      </c>
      <c r="AE700" s="38"/>
      <c r="AF700" s="16" t="str">
        <f t="shared" si="261"/>
        <v/>
      </c>
      <c r="AG700" s="16" t="str">
        <f t="shared" si="262"/>
        <v/>
      </c>
      <c r="AH700" s="16"/>
      <c r="AI700" s="79" t="str">
        <f t="shared" si="263"/>
        <v/>
      </c>
      <c r="AJ700" s="79" t="str">
        <f t="shared" si="264"/>
        <v/>
      </c>
      <c r="AK700" s="59"/>
      <c r="AL700" s="65" t="str">
        <f t="shared" si="273"/>
        <v/>
      </c>
      <c r="AM700" s="65" t="str">
        <f t="shared" si="274"/>
        <v/>
      </c>
      <c r="AN700" s="66"/>
      <c r="AO700" s="65" t="str">
        <f t="shared" si="275"/>
        <v/>
      </c>
      <c r="AP700" s="65" t="str">
        <f t="shared" si="276"/>
        <v/>
      </c>
      <c r="AR700" s="67" t="str">
        <f t="shared" si="277"/>
        <v/>
      </c>
      <c r="AS700" s="67" t="str">
        <f>IF(K700="","",Input!D$27-(((L700*F$23-K700*F$22)*F$6))-Input!D$17+C$28)</f>
        <v/>
      </c>
      <c r="AT700" s="67"/>
      <c r="AU700" s="67" t="str">
        <f t="shared" si="278"/>
        <v/>
      </c>
      <c r="AV700" s="67" t="str">
        <f>IF(H700="","",Input!D$27-((I700*C$23-H700*C$22)*C$6)-Input!D$16+C$28)</f>
        <v/>
      </c>
      <c r="BA700" s="37"/>
      <c r="BB700" s="37"/>
      <c r="BD700" s="37"/>
      <c r="BE700" s="37"/>
      <c r="BJ700" s="1" t="str">
        <f t="shared" si="265"/>
        <v/>
      </c>
    </row>
    <row r="701" spans="8:62" x14ac:dyDescent="0.2">
      <c r="H701" s="18" t="str">
        <f>IF(DAT_ROOT!A698="","",DAT_ROOT!A698*Input!$D$41)</f>
        <v/>
      </c>
      <c r="I701" s="18" t="str">
        <f>IF(DAT_ROOT!B698="","",DAT_ROOT!B698*Input!$D$42)</f>
        <v/>
      </c>
      <c r="J701" s="17"/>
      <c r="K701" s="18" t="str">
        <f>IF(DAT_TIP!A698="","",DAT_TIP!A698*Input!$D$43)</f>
        <v/>
      </c>
      <c r="L701" s="18" t="str">
        <f>IF(DAT_TIP!B698="","",DAT_TIP!B698*Input!$D$44)</f>
        <v/>
      </c>
      <c r="M701" s="1">
        <f t="shared" si="266"/>
        <v>698</v>
      </c>
      <c r="N701" s="16" t="str">
        <f t="shared" si="255"/>
        <v/>
      </c>
      <c r="O701" s="16" t="str">
        <f t="shared" si="256"/>
        <v/>
      </c>
      <c r="P701" s="17"/>
      <c r="Q701" s="16" t="str">
        <f t="shared" si="257"/>
        <v/>
      </c>
      <c r="R701" s="16" t="str">
        <f t="shared" si="258"/>
        <v/>
      </c>
      <c r="T701" s="63" t="str">
        <f t="shared" si="267"/>
        <v/>
      </c>
      <c r="U701" s="63" t="str">
        <f t="shared" si="268"/>
        <v/>
      </c>
      <c r="V701" s="64"/>
      <c r="W701" s="63" t="str">
        <f t="shared" si="269"/>
        <v/>
      </c>
      <c r="X701" s="63" t="str">
        <f t="shared" si="270"/>
        <v/>
      </c>
      <c r="Y701" s="58"/>
      <c r="Z701" s="60" t="str">
        <f t="shared" si="259"/>
        <v/>
      </c>
      <c r="AA701" s="60" t="str">
        <f t="shared" si="271"/>
        <v/>
      </c>
      <c r="AB701" s="61"/>
      <c r="AC701" s="62" t="str">
        <f t="shared" si="260"/>
        <v/>
      </c>
      <c r="AD701" s="62" t="str">
        <f t="shared" si="272"/>
        <v/>
      </c>
      <c r="AE701" s="38"/>
      <c r="AF701" s="16" t="str">
        <f t="shared" si="261"/>
        <v/>
      </c>
      <c r="AG701" s="16" t="str">
        <f t="shared" si="262"/>
        <v/>
      </c>
      <c r="AH701" s="16"/>
      <c r="AI701" s="79" t="str">
        <f t="shared" si="263"/>
        <v/>
      </c>
      <c r="AJ701" s="79" t="str">
        <f t="shared" si="264"/>
        <v/>
      </c>
      <c r="AK701" s="59"/>
      <c r="AL701" s="65" t="str">
        <f t="shared" si="273"/>
        <v/>
      </c>
      <c r="AM701" s="65" t="str">
        <f t="shared" si="274"/>
        <v/>
      </c>
      <c r="AN701" s="66"/>
      <c r="AO701" s="65" t="str">
        <f t="shared" si="275"/>
        <v/>
      </c>
      <c r="AP701" s="65" t="str">
        <f t="shared" si="276"/>
        <v/>
      </c>
      <c r="AR701" s="67" t="str">
        <f t="shared" si="277"/>
        <v/>
      </c>
      <c r="AS701" s="67" t="str">
        <f>IF(K701="","",Input!D$27-(((L701*F$23-K701*F$22)*F$6))-Input!D$17+C$28)</f>
        <v/>
      </c>
      <c r="AT701" s="67"/>
      <c r="AU701" s="67" t="str">
        <f t="shared" si="278"/>
        <v/>
      </c>
      <c r="AV701" s="67" t="str">
        <f>IF(H701="","",Input!D$27-((I701*C$23-H701*C$22)*C$6)-Input!D$16+C$28)</f>
        <v/>
      </c>
      <c r="BA701" s="37"/>
      <c r="BB701" s="37"/>
      <c r="BD701" s="37"/>
      <c r="BE701" s="37"/>
      <c r="BJ701" s="1" t="str">
        <f t="shared" si="265"/>
        <v/>
      </c>
    </row>
    <row r="702" spans="8:62" x14ac:dyDescent="0.2">
      <c r="H702" s="18" t="str">
        <f>IF(DAT_ROOT!A699="","",DAT_ROOT!A699*Input!$D$41)</f>
        <v/>
      </c>
      <c r="I702" s="18" t="str">
        <f>IF(DAT_ROOT!B699="","",DAT_ROOT!B699*Input!$D$42)</f>
        <v/>
      </c>
      <c r="J702" s="17"/>
      <c r="K702" s="18" t="str">
        <f>IF(DAT_TIP!A699="","",DAT_TIP!A699*Input!$D$43)</f>
        <v/>
      </c>
      <c r="L702" s="18" t="str">
        <f>IF(DAT_TIP!B699="","",DAT_TIP!B699*Input!$D$44)</f>
        <v/>
      </c>
      <c r="M702" s="1">
        <f t="shared" si="266"/>
        <v>699</v>
      </c>
      <c r="N702" s="16" t="str">
        <f t="shared" si="255"/>
        <v/>
      </c>
      <c r="O702" s="16" t="str">
        <f t="shared" si="256"/>
        <v/>
      </c>
      <c r="P702" s="17"/>
      <c r="Q702" s="16" t="str">
        <f t="shared" si="257"/>
        <v/>
      </c>
      <c r="R702" s="16" t="str">
        <f t="shared" si="258"/>
        <v/>
      </c>
      <c r="T702" s="63" t="str">
        <f t="shared" si="267"/>
        <v/>
      </c>
      <c r="U702" s="63" t="str">
        <f t="shared" si="268"/>
        <v/>
      </c>
      <c r="V702" s="64"/>
      <c r="W702" s="63" t="str">
        <f t="shared" si="269"/>
        <v/>
      </c>
      <c r="X702" s="63" t="str">
        <f t="shared" si="270"/>
        <v/>
      </c>
      <c r="Y702" s="58"/>
      <c r="Z702" s="60" t="str">
        <f t="shared" si="259"/>
        <v/>
      </c>
      <c r="AA702" s="60" t="str">
        <f t="shared" si="271"/>
        <v/>
      </c>
      <c r="AB702" s="61"/>
      <c r="AC702" s="62" t="str">
        <f t="shared" si="260"/>
        <v/>
      </c>
      <c r="AD702" s="62" t="str">
        <f t="shared" si="272"/>
        <v/>
      </c>
      <c r="AE702" s="38"/>
      <c r="AF702" s="16" t="str">
        <f t="shared" si="261"/>
        <v/>
      </c>
      <c r="AG702" s="16" t="str">
        <f t="shared" si="262"/>
        <v/>
      </c>
      <c r="AH702" s="16"/>
      <c r="AI702" s="79" t="str">
        <f t="shared" si="263"/>
        <v/>
      </c>
      <c r="AJ702" s="79" t="str">
        <f t="shared" si="264"/>
        <v/>
      </c>
      <c r="AK702" s="59"/>
      <c r="AL702" s="65" t="str">
        <f t="shared" si="273"/>
        <v/>
      </c>
      <c r="AM702" s="65" t="str">
        <f t="shared" si="274"/>
        <v/>
      </c>
      <c r="AN702" s="66"/>
      <c r="AO702" s="65" t="str">
        <f t="shared" si="275"/>
        <v/>
      </c>
      <c r="AP702" s="65" t="str">
        <f t="shared" si="276"/>
        <v/>
      </c>
      <c r="AR702" s="67" t="str">
        <f t="shared" si="277"/>
        <v/>
      </c>
      <c r="AS702" s="67" t="str">
        <f>IF(K702="","",Input!D$27-(((L702*F$23-K702*F$22)*F$6))-Input!D$17+C$28)</f>
        <v/>
      </c>
      <c r="AT702" s="67"/>
      <c r="AU702" s="67" t="str">
        <f t="shared" si="278"/>
        <v/>
      </c>
      <c r="AV702" s="67" t="str">
        <f>IF(H702="","",Input!D$27-((I702*C$23-H702*C$22)*C$6)-Input!D$16+C$28)</f>
        <v/>
      </c>
      <c r="BA702" s="37"/>
      <c r="BB702" s="37"/>
      <c r="BD702" s="37"/>
      <c r="BE702" s="37"/>
      <c r="BJ702" s="1" t="str">
        <f t="shared" si="265"/>
        <v/>
      </c>
    </row>
    <row r="703" spans="8:62" x14ac:dyDescent="0.2">
      <c r="H703" s="18" t="str">
        <f>IF(DAT_ROOT!A700="","",DAT_ROOT!A700*Input!$D$41)</f>
        <v/>
      </c>
      <c r="I703" s="18" t="str">
        <f>IF(DAT_ROOT!B700="","",DAT_ROOT!B700*Input!$D$42)</f>
        <v/>
      </c>
      <c r="J703" s="17"/>
      <c r="K703" s="18" t="str">
        <f>IF(DAT_TIP!A700="","",DAT_TIP!A700*Input!$D$43)</f>
        <v/>
      </c>
      <c r="L703" s="18" t="str">
        <f>IF(DAT_TIP!B700="","",DAT_TIP!B700*Input!$D$44)</f>
        <v/>
      </c>
      <c r="M703" s="1">
        <f t="shared" si="266"/>
        <v>700</v>
      </c>
      <c r="N703" s="16" t="str">
        <f t="shared" si="255"/>
        <v/>
      </c>
      <c r="O703" s="16" t="str">
        <f t="shared" si="256"/>
        <v/>
      </c>
      <c r="P703" s="17"/>
      <c r="Q703" s="16" t="str">
        <f t="shared" si="257"/>
        <v/>
      </c>
      <c r="R703" s="16" t="str">
        <f t="shared" si="258"/>
        <v/>
      </c>
      <c r="T703" s="63" t="str">
        <f t="shared" si="267"/>
        <v/>
      </c>
      <c r="U703" s="63" t="str">
        <f t="shared" si="268"/>
        <v/>
      </c>
      <c r="V703" s="64"/>
      <c r="W703" s="63" t="str">
        <f t="shared" si="269"/>
        <v/>
      </c>
      <c r="X703" s="63" t="str">
        <f t="shared" si="270"/>
        <v/>
      </c>
      <c r="Y703" s="58"/>
      <c r="Z703" s="60" t="str">
        <f t="shared" si="259"/>
        <v/>
      </c>
      <c r="AA703" s="60" t="str">
        <f t="shared" si="271"/>
        <v/>
      </c>
      <c r="AB703" s="61"/>
      <c r="AC703" s="62" t="str">
        <f t="shared" si="260"/>
        <v/>
      </c>
      <c r="AD703" s="62" t="str">
        <f t="shared" si="272"/>
        <v/>
      </c>
      <c r="AE703" s="38"/>
      <c r="AF703" s="16" t="str">
        <f t="shared" si="261"/>
        <v/>
      </c>
      <c r="AG703" s="16" t="str">
        <f t="shared" si="262"/>
        <v/>
      </c>
      <c r="AH703" s="16"/>
      <c r="AI703" s="79" t="str">
        <f t="shared" si="263"/>
        <v/>
      </c>
      <c r="AJ703" s="79" t="str">
        <f t="shared" si="264"/>
        <v/>
      </c>
      <c r="AK703" s="59"/>
      <c r="AL703" s="65" t="str">
        <f t="shared" si="273"/>
        <v/>
      </c>
      <c r="AM703" s="65" t="str">
        <f t="shared" si="274"/>
        <v/>
      </c>
      <c r="AN703" s="66"/>
      <c r="AO703" s="65" t="str">
        <f t="shared" si="275"/>
        <v/>
      </c>
      <c r="AP703" s="65" t="str">
        <f t="shared" si="276"/>
        <v/>
      </c>
      <c r="AR703" s="67" t="str">
        <f t="shared" si="277"/>
        <v/>
      </c>
      <c r="AS703" s="67" t="str">
        <f>IF(K703="","",Input!D$27-(((L703*F$23-K703*F$22)*F$6))-Input!D$17+C$28)</f>
        <v/>
      </c>
      <c r="AT703" s="67"/>
      <c r="AU703" s="67" t="str">
        <f t="shared" si="278"/>
        <v/>
      </c>
      <c r="AV703" s="67" t="str">
        <f>IF(H703="","",Input!D$27-((I703*C$23-H703*C$22)*C$6)-Input!D$16+C$28)</f>
        <v/>
      </c>
      <c r="BA703" s="37"/>
      <c r="BB703" s="37"/>
      <c r="BD703" s="37"/>
      <c r="BE703" s="37"/>
      <c r="BJ703" s="1" t="str">
        <f t="shared" si="265"/>
        <v/>
      </c>
    </row>
    <row r="704" spans="8:62" x14ac:dyDescent="0.2">
      <c r="H704" s="18" t="str">
        <f>IF(DAT_ROOT!A701="","",DAT_ROOT!A701*Input!$D$41)</f>
        <v/>
      </c>
      <c r="I704" s="18" t="str">
        <f>IF(DAT_ROOT!B701="","",DAT_ROOT!B701*Input!$D$42)</f>
        <v/>
      </c>
      <c r="J704" s="17"/>
      <c r="K704" s="18" t="str">
        <f>IF(DAT_TIP!A701="","",DAT_TIP!A701*Input!$D$43)</f>
        <v/>
      </c>
      <c r="L704" s="18" t="str">
        <f>IF(DAT_TIP!B701="","",DAT_TIP!B701*Input!$D$44)</f>
        <v/>
      </c>
      <c r="M704" s="1">
        <f t="shared" si="266"/>
        <v>701</v>
      </c>
      <c r="N704" s="16" t="str">
        <f t="shared" si="255"/>
        <v/>
      </c>
      <c r="O704" s="16" t="str">
        <f t="shared" si="256"/>
        <v/>
      </c>
      <c r="P704" s="17"/>
      <c r="Q704" s="16" t="str">
        <f t="shared" si="257"/>
        <v/>
      </c>
      <c r="R704" s="16" t="str">
        <f t="shared" si="258"/>
        <v/>
      </c>
      <c r="T704" s="63" t="str">
        <f t="shared" si="267"/>
        <v/>
      </c>
      <c r="U704" s="63" t="str">
        <f t="shared" si="268"/>
        <v/>
      </c>
      <c r="V704" s="64"/>
      <c r="W704" s="63" t="str">
        <f t="shared" si="269"/>
        <v/>
      </c>
      <c r="X704" s="63" t="str">
        <f t="shared" si="270"/>
        <v/>
      </c>
      <c r="Y704" s="58"/>
      <c r="Z704" s="60" t="str">
        <f t="shared" si="259"/>
        <v/>
      </c>
      <c r="AA704" s="60" t="str">
        <f t="shared" si="271"/>
        <v/>
      </c>
      <c r="AB704" s="61"/>
      <c r="AC704" s="62" t="str">
        <f t="shared" si="260"/>
        <v/>
      </c>
      <c r="AD704" s="62" t="str">
        <f t="shared" si="272"/>
        <v/>
      </c>
      <c r="AE704" s="38"/>
      <c r="AF704" s="16" t="str">
        <f t="shared" si="261"/>
        <v/>
      </c>
      <c r="AG704" s="16" t="str">
        <f t="shared" si="262"/>
        <v/>
      </c>
      <c r="AH704" s="16"/>
      <c r="AI704" s="79" t="str">
        <f t="shared" si="263"/>
        <v/>
      </c>
      <c r="AJ704" s="79" t="str">
        <f t="shared" si="264"/>
        <v/>
      </c>
      <c r="AK704" s="59"/>
      <c r="AL704" s="65" t="str">
        <f t="shared" si="273"/>
        <v/>
      </c>
      <c r="AM704" s="65" t="str">
        <f t="shared" si="274"/>
        <v/>
      </c>
      <c r="AN704" s="66"/>
      <c r="AO704" s="65" t="str">
        <f t="shared" si="275"/>
        <v/>
      </c>
      <c r="AP704" s="65" t="str">
        <f t="shared" si="276"/>
        <v/>
      </c>
      <c r="AR704" s="67" t="str">
        <f t="shared" si="277"/>
        <v/>
      </c>
      <c r="AS704" s="67" t="str">
        <f>IF(K704="","",Input!D$27-(((L704*F$23-K704*F$22)*F$6))-Input!D$17+C$28)</f>
        <v/>
      </c>
      <c r="AT704" s="67"/>
      <c r="AU704" s="67" t="str">
        <f t="shared" si="278"/>
        <v/>
      </c>
      <c r="AV704" s="67" t="str">
        <f>IF(H704="","",Input!D$27-((I704*C$23-H704*C$22)*C$6)-Input!D$16+C$28)</f>
        <v/>
      </c>
      <c r="BA704" s="37"/>
      <c r="BB704" s="37"/>
      <c r="BD704" s="37"/>
      <c r="BE704" s="37"/>
      <c r="BJ704" s="1" t="str">
        <f t="shared" si="265"/>
        <v/>
      </c>
    </row>
    <row r="705" spans="8:62" x14ac:dyDescent="0.2">
      <c r="H705" s="18" t="str">
        <f>IF(DAT_ROOT!A702="","",DAT_ROOT!A702*Input!$D$41)</f>
        <v/>
      </c>
      <c r="I705" s="18" t="str">
        <f>IF(DAT_ROOT!B702="","",DAT_ROOT!B702*Input!$D$42)</f>
        <v/>
      </c>
      <c r="J705" s="17"/>
      <c r="K705" s="18" t="str">
        <f>IF(DAT_TIP!A702="","",DAT_TIP!A702*Input!$D$43)</f>
        <v/>
      </c>
      <c r="L705" s="18" t="str">
        <f>IF(DAT_TIP!B702="","",DAT_TIP!B702*Input!$D$44)</f>
        <v/>
      </c>
      <c r="M705" s="1">
        <f t="shared" si="266"/>
        <v>702</v>
      </c>
      <c r="N705" s="16" t="str">
        <f t="shared" si="255"/>
        <v/>
      </c>
      <c r="O705" s="16" t="str">
        <f t="shared" si="256"/>
        <v/>
      </c>
      <c r="P705" s="17"/>
      <c r="Q705" s="16" t="str">
        <f t="shared" si="257"/>
        <v/>
      </c>
      <c r="R705" s="16" t="str">
        <f t="shared" si="258"/>
        <v/>
      </c>
      <c r="T705" s="63" t="str">
        <f t="shared" si="267"/>
        <v/>
      </c>
      <c r="U705" s="63" t="str">
        <f t="shared" si="268"/>
        <v/>
      </c>
      <c r="V705" s="64"/>
      <c r="W705" s="63" t="str">
        <f t="shared" si="269"/>
        <v/>
      </c>
      <c r="X705" s="63" t="str">
        <f t="shared" si="270"/>
        <v/>
      </c>
      <c r="Y705" s="58"/>
      <c r="Z705" s="60" t="str">
        <f t="shared" si="259"/>
        <v/>
      </c>
      <c r="AA705" s="60" t="str">
        <f t="shared" si="271"/>
        <v/>
      </c>
      <c r="AB705" s="61"/>
      <c r="AC705" s="62" t="str">
        <f t="shared" si="260"/>
        <v/>
      </c>
      <c r="AD705" s="62" t="str">
        <f t="shared" si="272"/>
        <v/>
      </c>
      <c r="AE705" s="38"/>
      <c r="AF705" s="16" t="str">
        <f t="shared" si="261"/>
        <v/>
      </c>
      <c r="AG705" s="16" t="str">
        <f t="shared" si="262"/>
        <v/>
      </c>
      <c r="AH705" s="16"/>
      <c r="AI705" s="79" t="str">
        <f t="shared" si="263"/>
        <v/>
      </c>
      <c r="AJ705" s="79" t="str">
        <f t="shared" si="264"/>
        <v/>
      </c>
      <c r="AK705" s="59"/>
      <c r="AL705" s="65" t="str">
        <f t="shared" si="273"/>
        <v/>
      </c>
      <c r="AM705" s="65" t="str">
        <f t="shared" si="274"/>
        <v/>
      </c>
      <c r="AN705" s="66"/>
      <c r="AO705" s="65" t="str">
        <f t="shared" si="275"/>
        <v/>
      </c>
      <c r="AP705" s="65" t="str">
        <f t="shared" si="276"/>
        <v/>
      </c>
      <c r="AR705" s="67" t="str">
        <f t="shared" si="277"/>
        <v/>
      </c>
      <c r="AS705" s="67" t="str">
        <f>IF(K705="","",Input!D$27-(((L705*F$23-K705*F$22)*F$6))-Input!D$17+C$28)</f>
        <v/>
      </c>
      <c r="AT705" s="67"/>
      <c r="AU705" s="67" t="str">
        <f t="shared" si="278"/>
        <v/>
      </c>
      <c r="AV705" s="67" t="str">
        <f>IF(H705="","",Input!D$27-((I705*C$23-H705*C$22)*C$6)-Input!D$16+C$28)</f>
        <v/>
      </c>
      <c r="BA705" s="37"/>
      <c r="BB705" s="37"/>
      <c r="BD705" s="37"/>
      <c r="BE705" s="37"/>
      <c r="BJ705" s="1" t="str">
        <f t="shared" si="265"/>
        <v/>
      </c>
    </row>
    <row r="706" spans="8:62" x14ac:dyDescent="0.2">
      <c r="H706" s="18" t="str">
        <f>IF(DAT_ROOT!A703="","",DAT_ROOT!A703*Input!$D$41)</f>
        <v/>
      </c>
      <c r="I706" s="18" t="str">
        <f>IF(DAT_ROOT!B703="","",DAT_ROOT!B703*Input!$D$42)</f>
        <v/>
      </c>
      <c r="J706" s="17"/>
      <c r="K706" s="18" t="str">
        <f>IF(DAT_TIP!A703="","",DAT_TIP!A703*Input!$D$43)</f>
        <v/>
      </c>
      <c r="L706" s="18" t="str">
        <f>IF(DAT_TIP!B703="","",DAT_TIP!B703*Input!$D$44)</f>
        <v/>
      </c>
      <c r="M706" s="1">
        <f t="shared" si="266"/>
        <v>703</v>
      </c>
      <c r="N706" s="16" t="str">
        <f t="shared" si="255"/>
        <v/>
      </c>
      <c r="O706" s="16" t="str">
        <f t="shared" si="256"/>
        <v/>
      </c>
      <c r="P706" s="17"/>
      <c r="Q706" s="16" t="str">
        <f t="shared" si="257"/>
        <v/>
      </c>
      <c r="R706" s="16" t="str">
        <f t="shared" si="258"/>
        <v/>
      </c>
      <c r="T706" s="63" t="str">
        <f t="shared" si="267"/>
        <v/>
      </c>
      <c r="U706" s="63" t="str">
        <f t="shared" si="268"/>
        <v/>
      </c>
      <c r="V706" s="64"/>
      <c r="W706" s="63" t="str">
        <f t="shared" si="269"/>
        <v/>
      </c>
      <c r="X706" s="63" t="str">
        <f t="shared" si="270"/>
        <v/>
      </c>
      <c r="Y706" s="58"/>
      <c r="Z706" s="60" t="str">
        <f t="shared" si="259"/>
        <v/>
      </c>
      <c r="AA706" s="60" t="str">
        <f t="shared" si="271"/>
        <v/>
      </c>
      <c r="AB706" s="61"/>
      <c r="AC706" s="62" t="str">
        <f t="shared" si="260"/>
        <v/>
      </c>
      <c r="AD706" s="62" t="str">
        <f t="shared" si="272"/>
        <v/>
      </c>
      <c r="AE706" s="38"/>
      <c r="AF706" s="16" t="str">
        <f t="shared" si="261"/>
        <v/>
      </c>
      <c r="AG706" s="16" t="str">
        <f t="shared" si="262"/>
        <v/>
      </c>
      <c r="AH706" s="16"/>
      <c r="AI706" s="79" t="str">
        <f t="shared" si="263"/>
        <v/>
      </c>
      <c r="AJ706" s="79" t="str">
        <f t="shared" si="264"/>
        <v/>
      </c>
      <c r="AK706" s="59"/>
      <c r="AL706" s="65" t="str">
        <f t="shared" si="273"/>
        <v/>
      </c>
      <c r="AM706" s="65" t="str">
        <f t="shared" si="274"/>
        <v/>
      </c>
      <c r="AN706" s="66"/>
      <c r="AO706" s="65" t="str">
        <f t="shared" si="275"/>
        <v/>
      </c>
      <c r="AP706" s="65" t="str">
        <f t="shared" si="276"/>
        <v/>
      </c>
      <c r="AR706" s="67" t="str">
        <f t="shared" si="277"/>
        <v/>
      </c>
      <c r="AS706" s="67" t="str">
        <f>IF(K706="","",Input!D$27-(((L706*F$23-K706*F$22)*F$6))-Input!D$17+C$28)</f>
        <v/>
      </c>
      <c r="AT706" s="67"/>
      <c r="AU706" s="67" t="str">
        <f t="shared" si="278"/>
        <v/>
      </c>
      <c r="AV706" s="67" t="str">
        <f>IF(H706="","",Input!D$27-((I706*C$23-H706*C$22)*C$6)-Input!D$16+C$28)</f>
        <v/>
      </c>
      <c r="BA706" s="37"/>
      <c r="BB706" s="37"/>
      <c r="BD706" s="37"/>
      <c r="BE706" s="37"/>
      <c r="BJ706" s="1" t="str">
        <f t="shared" si="265"/>
        <v/>
      </c>
    </row>
    <row r="707" spans="8:62" x14ac:dyDescent="0.2">
      <c r="H707" s="18" t="str">
        <f>IF(DAT_ROOT!A704="","",DAT_ROOT!A704*Input!$D$41)</f>
        <v/>
      </c>
      <c r="I707" s="18" t="str">
        <f>IF(DAT_ROOT!B704="","",DAT_ROOT!B704*Input!$D$42)</f>
        <v/>
      </c>
      <c r="J707" s="17"/>
      <c r="K707" s="18" t="str">
        <f>IF(DAT_TIP!A704="","",DAT_TIP!A704*Input!$D$43)</f>
        <v/>
      </c>
      <c r="L707" s="18" t="str">
        <f>IF(DAT_TIP!B704="","",DAT_TIP!B704*Input!$D$44)</f>
        <v/>
      </c>
      <c r="M707" s="1">
        <f t="shared" si="266"/>
        <v>704</v>
      </c>
      <c r="N707" s="16" t="str">
        <f t="shared" si="255"/>
        <v/>
      </c>
      <c r="O707" s="16" t="str">
        <f t="shared" si="256"/>
        <v/>
      </c>
      <c r="P707" s="17"/>
      <c r="Q707" s="16" t="str">
        <f t="shared" si="257"/>
        <v/>
      </c>
      <c r="R707" s="16" t="str">
        <f t="shared" si="258"/>
        <v/>
      </c>
      <c r="T707" s="63" t="str">
        <f t="shared" si="267"/>
        <v/>
      </c>
      <c r="U707" s="63" t="str">
        <f t="shared" si="268"/>
        <v/>
      </c>
      <c r="V707" s="64"/>
      <c r="W707" s="63" t="str">
        <f t="shared" si="269"/>
        <v/>
      </c>
      <c r="X707" s="63" t="str">
        <f t="shared" si="270"/>
        <v/>
      </c>
      <c r="Y707" s="58"/>
      <c r="Z707" s="60" t="str">
        <f t="shared" si="259"/>
        <v/>
      </c>
      <c r="AA707" s="60" t="str">
        <f t="shared" si="271"/>
        <v/>
      </c>
      <c r="AB707" s="61"/>
      <c r="AC707" s="62" t="str">
        <f t="shared" si="260"/>
        <v/>
      </c>
      <c r="AD707" s="62" t="str">
        <f t="shared" si="272"/>
        <v/>
      </c>
      <c r="AE707" s="38"/>
      <c r="AF707" s="16" t="str">
        <f t="shared" si="261"/>
        <v/>
      </c>
      <c r="AG707" s="16" t="str">
        <f t="shared" si="262"/>
        <v/>
      </c>
      <c r="AH707" s="16"/>
      <c r="AI707" s="79" t="str">
        <f t="shared" si="263"/>
        <v/>
      </c>
      <c r="AJ707" s="79" t="str">
        <f t="shared" si="264"/>
        <v/>
      </c>
      <c r="AK707" s="59"/>
      <c r="AL707" s="65" t="str">
        <f t="shared" si="273"/>
        <v/>
      </c>
      <c r="AM707" s="65" t="str">
        <f t="shared" si="274"/>
        <v/>
      </c>
      <c r="AN707" s="66"/>
      <c r="AO707" s="65" t="str">
        <f t="shared" si="275"/>
        <v/>
      </c>
      <c r="AP707" s="65" t="str">
        <f t="shared" si="276"/>
        <v/>
      </c>
      <c r="AR707" s="67" t="str">
        <f t="shared" si="277"/>
        <v/>
      </c>
      <c r="AS707" s="67" t="str">
        <f>IF(K707="","",Input!D$27-(((L707*F$23-K707*F$22)*F$6))-Input!D$17+C$28)</f>
        <v/>
      </c>
      <c r="AT707" s="67"/>
      <c r="AU707" s="67" t="str">
        <f t="shared" si="278"/>
        <v/>
      </c>
      <c r="AV707" s="67" t="str">
        <f>IF(H707="","",Input!D$27-((I707*C$23-H707*C$22)*C$6)-Input!D$16+C$28)</f>
        <v/>
      </c>
      <c r="BA707" s="37"/>
      <c r="BB707" s="37"/>
      <c r="BD707" s="37"/>
      <c r="BE707" s="37"/>
      <c r="BJ707" s="1" t="str">
        <f t="shared" si="265"/>
        <v/>
      </c>
    </row>
    <row r="708" spans="8:62" x14ac:dyDescent="0.2">
      <c r="H708" s="18" t="str">
        <f>IF(DAT_ROOT!A705="","",DAT_ROOT!A705*Input!$D$41)</f>
        <v/>
      </c>
      <c r="I708" s="18" t="str">
        <f>IF(DAT_ROOT!B705="","",DAT_ROOT!B705*Input!$D$42)</f>
        <v/>
      </c>
      <c r="J708" s="17"/>
      <c r="K708" s="18" t="str">
        <f>IF(DAT_TIP!A705="","",DAT_TIP!A705*Input!$D$43)</f>
        <v/>
      </c>
      <c r="L708" s="18" t="str">
        <f>IF(DAT_TIP!B705="","",DAT_TIP!B705*Input!$D$44)</f>
        <v/>
      </c>
      <c r="M708" s="1">
        <f t="shared" si="266"/>
        <v>705</v>
      </c>
      <c r="N708" s="16" t="str">
        <f t="shared" si="255"/>
        <v/>
      </c>
      <c r="O708" s="16" t="str">
        <f t="shared" si="256"/>
        <v/>
      </c>
      <c r="P708" s="17"/>
      <c r="Q708" s="16" t="str">
        <f t="shared" si="257"/>
        <v/>
      </c>
      <c r="R708" s="16" t="str">
        <f t="shared" si="258"/>
        <v/>
      </c>
      <c r="T708" s="63" t="str">
        <f t="shared" si="267"/>
        <v/>
      </c>
      <c r="U708" s="63" t="str">
        <f t="shared" si="268"/>
        <v/>
      </c>
      <c r="V708" s="64"/>
      <c r="W708" s="63" t="str">
        <f t="shared" si="269"/>
        <v/>
      </c>
      <c r="X708" s="63" t="str">
        <f t="shared" si="270"/>
        <v/>
      </c>
      <c r="Y708" s="58"/>
      <c r="Z708" s="60" t="str">
        <f t="shared" si="259"/>
        <v/>
      </c>
      <c r="AA708" s="60" t="str">
        <f t="shared" si="271"/>
        <v/>
      </c>
      <c r="AB708" s="61"/>
      <c r="AC708" s="62" t="str">
        <f t="shared" si="260"/>
        <v/>
      </c>
      <c r="AD708" s="62" t="str">
        <f t="shared" si="272"/>
        <v/>
      </c>
      <c r="AE708" s="38"/>
      <c r="AF708" s="16" t="str">
        <f t="shared" si="261"/>
        <v/>
      </c>
      <c r="AG708" s="16" t="str">
        <f t="shared" si="262"/>
        <v/>
      </c>
      <c r="AH708" s="16"/>
      <c r="AI708" s="79" t="str">
        <f t="shared" si="263"/>
        <v/>
      </c>
      <c r="AJ708" s="79" t="str">
        <f t="shared" si="264"/>
        <v/>
      </c>
      <c r="AK708" s="59"/>
      <c r="AL708" s="65" t="str">
        <f t="shared" si="273"/>
        <v/>
      </c>
      <c r="AM708" s="65" t="str">
        <f t="shared" si="274"/>
        <v/>
      </c>
      <c r="AN708" s="66"/>
      <c r="AO708" s="65" t="str">
        <f t="shared" si="275"/>
        <v/>
      </c>
      <c r="AP708" s="65" t="str">
        <f t="shared" si="276"/>
        <v/>
      </c>
      <c r="AR708" s="67" t="str">
        <f t="shared" si="277"/>
        <v/>
      </c>
      <c r="AS708" s="67" t="str">
        <f>IF(K708="","",Input!D$27-(((L708*F$23-K708*F$22)*F$6))-Input!D$17+C$28)</f>
        <v/>
      </c>
      <c r="AT708" s="67"/>
      <c r="AU708" s="67" t="str">
        <f t="shared" si="278"/>
        <v/>
      </c>
      <c r="AV708" s="67" t="str">
        <f>IF(H708="","",Input!D$27-((I708*C$23-H708*C$22)*C$6)-Input!D$16+C$28)</f>
        <v/>
      </c>
      <c r="BA708" s="37"/>
      <c r="BB708" s="37"/>
      <c r="BD708" s="37"/>
      <c r="BE708" s="37"/>
      <c r="BJ708" s="1" t="str">
        <f t="shared" si="265"/>
        <v/>
      </c>
    </row>
    <row r="709" spans="8:62" x14ac:dyDescent="0.2">
      <c r="H709" s="18" t="str">
        <f>IF(DAT_ROOT!A706="","",DAT_ROOT!A706*Input!$D$41)</f>
        <v/>
      </c>
      <c r="I709" s="18" t="str">
        <f>IF(DAT_ROOT!B706="","",DAT_ROOT!B706*Input!$D$42)</f>
        <v/>
      </c>
      <c r="J709" s="17"/>
      <c r="K709" s="18" t="str">
        <f>IF(DAT_TIP!A706="","",DAT_TIP!A706*Input!$D$43)</f>
        <v/>
      </c>
      <c r="L709" s="18" t="str">
        <f>IF(DAT_TIP!B706="","",DAT_TIP!B706*Input!$D$44)</f>
        <v/>
      </c>
      <c r="M709" s="1">
        <f t="shared" si="266"/>
        <v>706</v>
      </c>
      <c r="N709" s="16" t="str">
        <f t="shared" ref="N709:N772" si="279">IF(T709="","",((Z709+0.5*T709)*($F$5-$C$13)+(AC709+0.5*W709)*($C$13-$C$5))/($F$5-$C$5))</f>
        <v/>
      </c>
      <c r="O709" s="16" t="str">
        <f t="shared" ref="O709:O772" si="280">IF(T709="","",((((AA709+0.5*U709)*($F$5-$C$13)+(AD709+0.5*X709)*($C$13-$C$5))/($F$5-$C$5))))</f>
        <v/>
      </c>
      <c r="P709" s="17"/>
      <c r="Q709" s="16" t="str">
        <f t="shared" ref="Q709:Q772" si="281">IF(T709="","",((((Z709+0.5*T709)*($F$5-$F$13)+(AC709+0.5*W709)*($F$13-$C$5))/($F$5-$C$5))))</f>
        <v/>
      </c>
      <c r="R709" s="16" t="str">
        <f t="shared" ref="R709:R772" si="282">IF(T709="","",((((AA709+0.5*U709)*($F$5-$F$13)+(AD709+0.5*X709)*($F$13-$C$5))/($F$5-$C$5))))</f>
        <v/>
      </c>
      <c r="T709" s="63" t="str">
        <f t="shared" si="267"/>
        <v/>
      </c>
      <c r="U709" s="63" t="str">
        <f t="shared" si="268"/>
        <v/>
      </c>
      <c r="V709" s="64"/>
      <c r="W709" s="63" t="str">
        <f t="shared" si="269"/>
        <v/>
      </c>
      <c r="X709" s="63" t="str">
        <f t="shared" si="270"/>
        <v/>
      </c>
      <c r="Y709" s="58"/>
      <c r="Z709" s="60" t="str">
        <f t="shared" ref="Z709:Z772" si="283">IF(H709="","",(C$8)-((C$8)-((H709*C$23+I709*C$22)*C$6+C$8))+C$25)</f>
        <v/>
      </c>
      <c r="AA709" s="60" t="str">
        <f t="shared" si="271"/>
        <v/>
      </c>
      <c r="AB709" s="61"/>
      <c r="AC709" s="62" t="str">
        <f t="shared" ref="AC709:AC772" si="284">IF(K709="","",(F$8)-1*((F$8)-((K709*F$23+L709*F$22)*F$6+F$8))+C$25)</f>
        <v/>
      </c>
      <c r="AD709" s="62" t="str">
        <f t="shared" si="272"/>
        <v/>
      </c>
      <c r="AE709" s="38"/>
      <c r="AF709" s="16" t="str">
        <f t="shared" ref="AF709:AF772" si="285">IF(AL709="","",((((AU709+0.5*AL709)*($F$5-$F$13)+(AR709+0.5*AO709)*($F$13-$C$5))/($F$5-$C$5))))</f>
        <v/>
      </c>
      <c r="AG709" s="16" t="str">
        <f t="shared" ref="AG709:AG772" si="286">IF(AL709="","",((((AV709+0.5*AP709)*($F$5-$F$13)+(AS709+0.5*AM709)*($F$13-$C$5))/($F$5-$C$5))))</f>
        <v/>
      </c>
      <c r="AH709" s="16"/>
      <c r="AI709" s="79" t="str">
        <f t="shared" ref="AI709:AI772" si="287">IF(AL709="","",((((AU709+0.5*AO709)*($F$5-$C$13)+(AR709+0.5*AL709)*($C$13-$C$5))/($F$5-$C$5))))</f>
        <v/>
      </c>
      <c r="AJ709" s="79" t="str">
        <f t="shared" ref="AJ709:AJ772" si="288">IF(AL709="","",((((AV709+0.5*AP709)*($F$5-$C$13)+(AS709+0.5*AM709)*($C$13-$C$5))/($F$5-$C$5))))</f>
        <v/>
      </c>
      <c r="AK709" s="59"/>
      <c r="AL709" s="65" t="str">
        <f t="shared" si="273"/>
        <v/>
      </c>
      <c r="AM709" s="65" t="str">
        <f t="shared" si="274"/>
        <v/>
      </c>
      <c r="AN709" s="66"/>
      <c r="AO709" s="65" t="str">
        <f t="shared" si="275"/>
        <v/>
      </c>
      <c r="AP709" s="65" t="str">
        <f t="shared" si="276"/>
        <v/>
      </c>
      <c r="AR709" s="67" t="str">
        <f t="shared" si="277"/>
        <v/>
      </c>
      <c r="AS709" s="67" t="str">
        <f>IF(K709="","",Input!D$27-(((L709*F$23-K709*F$22)*F$6))-Input!D$17+C$28)</f>
        <v/>
      </c>
      <c r="AT709" s="67"/>
      <c r="AU709" s="67" t="str">
        <f t="shared" si="278"/>
        <v/>
      </c>
      <c r="AV709" s="67" t="str">
        <f>IF(H709="","",Input!D$27-((I709*C$23-H709*C$22)*C$6)-Input!D$16+C$28)</f>
        <v/>
      </c>
      <c r="BA709" s="37"/>
      <c r="BB709" s="37"/>
      <c r="BD709" s="37"/>
      <c r="BE709" s="37"/>
      <c r="BJ709" s="1" t="str">
        <f t="shared" ref="BJ709:BJ772" si="289">IF(K709="","",(K709*F$23+L709*F$22)*F$6+F$8)</f>
        <v/>
      </c>
    </row>
    <row r="710" spans="8:62" x14ac:dyDescent="0.2">
      <c r="H710" s="18" t="str">
        <f>IF(DAT_ROOT!A707="","",DAT_ROOT!A707*Input!$D$41)</f>
        <v/>
      </c>
      <c r="I710" s="18" t="str">
        <f>IF(DAT_ROOT!B707="","",DAT_ROOT!B707*Input!$D$42)</f>
        <v/>
      </c>
      <c r="J710" s="17"/>
      <c r="K710" s="18" t="str">
        <f>IF(DAT_TIP!A707="","",DAT_TIP!A707*Input!$D$43)</f>
        <v/>
      </c>
      <c r="L710" s="18" t="str">
        <f>IF(DAT_TIP!B707="","",DAT_TIP!B707*Input!$D$44)</f>
        <v/>
      </c>
      <c r="M710" s="1">
        <f t="shared" ref="M710:M773" si="290">M709+1</f>
        <v>707</v>
      </c>
      <c r="N710" s="16" t="str">
        <f t="shared" si="279"/>
        <v/>
      </c>
      <c r="O710" s="16" t="str">
        <f t="shared" si="280"/>
        <v/>
      </c>
      <c r="P710" s="17"/>
      <c r="Q710" s="16" t="str">
        <f t="shared" si="281"/>
        <v/>
      </c>
      <c r="R710" s="16" t="str">
        <f t="shared" si="282"/>
        <v/>
      </c>
      <c r="T710" s="63" t="str">
        <f t="shared" si="267"/>
        <v/>
      </c>
      <c r="U710" s="63" t="str">
        <f t="shared" si="268"/>
        <v/>
      </c>
      <c r="V710" s="64"/>
      <c r="W710" s="63" t="str">
        <f t="shared" si="269"/>
        <v/>
      </c>
      <c r="X710" s="63" t="str">
        <f t="shared" si="270"/>
        <v/>
      </c>
      <c r="Y710" s="58"/>
      <c r="Z710" s="60" t="str">
        <f t="shared" si="283"/>
        <v/>
      </c>
      <c r="AA710" s="60" t="str">
        <f t="shared" si="271"/>
        <v/>
      </c>
      <c r="AB710" s="61"/>
      <c r="AC710" s="62" t="str">
        <f t="shared" si="284"/>
        <v/>
      </c>
      <c r="AD710" s="62" t="str">
        <f t="shared" si="272"/>
        <v/>
      </c>
      <c r="AE710" s="38"/>
      <c r="AF710" s="16" t="str">
        <f t="shared" si="285"/>
        <v/>
      </c>
      <c r="AG710" s="16" t="str">
        <f t="shared" si="286"/>
        <v/>
      </c>
      <c r="AH710" s="16"/>
      <c r="AI710" s="79" t="str">
        <f t="shared" si="287"/>
        <v/>
      </c>
      <c r="AJ710" s="79" t="str">
        <f t="shared" si="288"/>
        <v/>
      </c>
      <c r="AK710" s="59"/>
      <c r="AL710" s="65" t="str">
        <f t="shared" si="273"/>
        <v/>
      </c>
      <c r="AM710" s="65" t="str">
        <f t="shared" si="274"/>
        <v/>
      </c>
      <c r="AN710" s="66"/>
      <c r="AO710" s="65" t="str">
        <f t="shared" si="275"/>
        <v/>
      </c>
      <c r="AP710" s="65" t="str">
        <f t="shared" si="276"/>
        <v/>
      </c>
      <c r="AR710" s="67" t="str">
        <f t="shared" si="277"/>
        <v/>
      </c>
      <c r="AS710" s="67" t="str">
        <f>IF(K710="","",Input!D$27-(((L710*F$23-K710*F$22)*F$6))-Input!D$17+C$28)</f>
        <v/>
      </c>
      <c r="AT710" s="67"/>
      <c r="AU710" s="67" t="str">
        <f t="shared" si="278"/>
        <v/>
      </c>
      <c r="AV710" s="67" t="str">
        <f>IF(H710="","",Input!D$27-((I710*C$23-H710*C$22)*C$6)-Input!D$16+C$28)</f>
        <v/>
      </c>
      <c r="BA710" s="37"/>
      <c r="BB710" s="37"/>
      <c r="BD710" s="37"/>
      <c r="BE710" s="37"/>
      <c r="BJ710" s="1" t="str">
        <f t="shared" si="289"/>
        <v/>
      </c>
    </row>
    <row r="711" spans="8:62" x14ac:dyDescent="0.2">
      <c r="H711" s="18" t="str">
        <f>IF(DAT_ROOT!A708="","",DAT_ROOT!A708*Input!$D$41)</f>
        <v/>
      </c>
      <c r="I711" s="18" t="str">
        <f>IF(DAT_ROOT!B708="","",DAT_ROOT!B708*Input!$D$42)</f>
        <v/>
      </c>
      <c r="J711" s="17"/>
      <c r="K711" s="18" t="str">
        <f>IF(DAT_TIP!A708="","",DAT_TIP!A708*Input!$D$43)</f>
        <v/>
      </c>
      <c r="L711" s="18" t="str">
        <f>IF(DAT_TIP!B708="","",DAT_TIP!B708*Input!$D$44)</f>
        <v/>
      </c>
      <c r="M711" s="1">
        <f t="shared" si="290"/>
        <v>708</v>
      </c>
      <c r="N711" s="16" t="str">
        <f t="shared" si="279"/>
        <v/>
      </c>
      <c r="O711" s="16" t="str">
        <f t="shared" si="280"/>
        <v/>
      </c>
      <c r="P711" s="17"/>
      <c r="Q711" s="16" t="str">
        <f t="shared" si="281"/>
        <v/>
      </c>
      <c r="R711" s="16" t="str">
        <f t="shared" si="282"/>
        <v/>
      </c>
      <c r="T711" s="63" t="str">
        <f t="shared" si="267"/>
        <v/>
      </c>
      <c r="U711" s="63" t="str">
        <f t="shared" si="268"/>
        <v/>
      </c>
      <c r="V711" s="64"/>
      <c r="W711" s="63" t="str">
        <f t="shared" si="269"/>
        <v/>
      </c>
      <c r="X711" s="63" t="str">
        <f t="shared" si="270"/>
        <v/>
      </c>
      <c r="Y711" s="58"/>
      <c r="Z711" s="60" t="str">
        <f t="shared" si="283"/>
        <v/>
      </c>
      <c r="AA711" s="60" t="str">
        <f t="shared" si="271"/>
        <v/>
      </c>
      <c r="AB711" s="61"/>
      <c r="AC711" s="62" t="str">
        <f t="shared" si="284"/>
        <v/>
      </c>
      <c r="AD711" s="62" t="str">
        <f t="shared" si="272"/>
        <v/>
      </c>
      <c r="AE711" s="38"/>
      <c r="AF711" s="16" t="str">
        <f t="shared" si="285"/>
        <v/>
      </c>
      <c r="AG711" s="16" t="str">
        <f t="shared" si="286"/>
        <v/>
      </c>
      <c r="AH711" s="16"/>
      <c r="AI711" s="79" t="str">
        <f t="shared" si="287"/>
        <v/>
      </c>
      <c r="AJ711" s="79" t="str">
        <f t="shared" si="288"/>
        <v/>
      </c>
      <c r="AK711" s="59"/>
      <c r="AL711" s="65" t="str">
        <f t="shared" si="273"/>
        <v/>
      </c>
      <c r="AM711" s="65" t="str">
        <f t="shared" si="274"/>
        <v/>
      </c>
      <c r="AN711" s="66"/>
      <c r="AO711" s="65" t="str">
        <f t="shared" si="275"/>
        <v/>
      </c>
      <c r="AP711" s="65" t="str">
        <f t="shared" si="276"/>
        <v/>
      </c>
      <c r="AR711" s="67" t="str">
        <f t="shared" si="277"/>
        <v/>
      </c>
      <c r="AS711" s="67" t="str">
        <f>IF(K711="","",Input!D$27-(((L711*F$23-K711*F$22)*F$6))-Input!D$17+C$28)</f>
        <v/>
      </c>
      <c r="AT711" s="67"/>
      <c r="AU711" s="67" t="str">
        <f t="shared" si="278"/>
        <v/>
      </c>
      <c r="AV711" s="67" t="str">
        <f>IF(H711="","",Input!D$27-((I711*C$23-H711*C$22)*C$6)-Input!D$16+C$28)</f>
        <v/>
      </c>
      <c r="BA711" s="37"/>
      <c r="BB711" s="37"/>
      <c r="BD711" s="37"/>
      <c r="BE711" s="37"/>
      <c r="BJ711" s="1" t="str">
        <f t="shared" si="289"/>
        <v/>
      </c>
    </row>
    <row r="712" spans="8:62" x14ac:dyDescent="0.2">
      <c r="H712" s="18" t="str">
        <f>IF(DAT_ROOT!A709="","",DAT_ROOT!A709*Input!$D$41)</f>
        <v/>
      </c>
      <c r="I712" s="18" t="str">
        <f>IF(DAT_ROOT!B709="","",DAT_ROOT!B709*Input!$D$42)</f>
        <v/>
      </c>
      <c r="J712" s="17"/>
      <c r="K712" s="18" t="str">
        <f>IF(DAT_TIP!A709="","",DAT_TIP!A709*Input!$D$43)</f>
        <v/>
      </c>
      <c r="L712" s="18" t="str">
        <f>IF(DAT_TIP!B709="","",DAT_TIP!B709*Input!$D$44)</f>
        <v/>
      </c>
      <c r="M712" s="1">
        <f t="shared" si="290"/>
        <v>709</v>
      </c>
      <c r="N712" s="16" t="str">
        <f t="shared" si="279"/>
        <v/>
      </c>
      <c r="O712" s="16" t="str">
        <f t="shared" si="280"/>
        <v/>
      </c>
      <c r="P712" s="17"/>
      <c r="Q712" s="16" t="str">
        <f t="shared" si="281"/>
        <v/>
      </c>
      <c r="R712" s="16" t="str">
        <f t="shared" si="282"/>
        <v/>
      </c>
      <c r="T712" s="63" t="str">
        <f t="shared" si="267"/>
        <v/>
      </c>
      <c r="U712" s="63" t="str">
        <f t="shared" si="268"/>
        <v/>
      </c>
      <c r="V712" s="64"/>
      <c r="W712" s="63" t="str">
        <f t="shared" si="269"/>
        <v/>
      </c>
      <c r="X712" s="63" t="str">
        <f t="shared" si="270"/>
        <v/>
      </c>
      <c r="Y712" s="58"/>
      <c r="Z712" s="60" t="str">
        <f t="shared" si="283"/>
        <v/>
      </c>
      <c r="AA712" s="60" t="str">
        <f t="shared" si="271"/>
        <v/>
      </c>
      <c r="AB712" s="61"/>
      <c r="AC712" s="62" t="str">
        <f t="shared" si="284"/>
        <v/>
      </c>
      <c r="AD712" s="62" t="str">
        <f t="shared" si="272"/>
        <v/>
      </c>
      <c r="AE712" s="38"/>
      <c r="AF712" s="16" t="str">
        <f t="shared" si="285"/>
        <v/>
      </c>
      <c r="AG712" s="16" t="str">
        <f t="shared" si="286"/>
        <v/>
      </c>
      <c r="AH712" s="16"/>
      <c r="AI712" s="79" t="str">
        <f t="shared" si="287"/>
        <v/>
      </c>
      <c r="AJ712" s="79" t="str">
        <f t="shared" si="288"/>
        <v/>
      </c>
      <c r="AK712" s="59"/>
      <c r="AL712" s="65" t="str">
        <f t="shared" si="273"/>
        <v/>
      </c>
      <c r="AM712" s="65" t="str">
        <f t="shared" si="274"/>
        <v/>
      </c>
      <c r="AN712" s="66"/>
      <c r="AO712" s="65" t="str">
        <f t="shared" si="275"/>
        <v/>
      </c>
      <c r="AP712" s="65" t="str">
        <f t="shared" si="276"/>
        <v/>
      </c>
      <c r="AR712" s="67" t="str">
        <f t="shared" si="277"/>
        <v/>
      </c>
      <c r="AS712" s="67" t="str">
        <f>IF(K712="","",Input!D$27-(((L712*F$23-K712*F$22)*F$6))-Input!D$17+C$28)</f>
        <v/>
      </c>
      <c r="AT712" s="67"/>
      <c r="AU712" s="67" t="str">
        <f t="shared" si="278"/>
        <v/>
      </c>
      <c r="AV712" s="67" t="str">
        <f>IF(H712="","",Input!D$27-((I712*C$23-H712*C$22)*C$6)-Input!D$16+C$28)</f>
        <v/>
      </c>
      <c r="BA712" s="37"/>
      <c r="BB712" s="37"/>
      <c r="BD712" s="37"/>
      <c r="BE712" s="37"/>
      <c r="BJ712" s="1" t="str">
        <f t="shared" si="289"/>
        <v/>
      </c>
    </row>
    <row r="713" spans="8:62" x14ac:dyDescent="0.2">
      <c r="H713" s="18" t="str">
        <f>IF(DAT_ROOT!A710="","",DAT_ROOT!A710*Input!$D$41)</f>
        <v/>
      </c>
      <c r="I713" s="18" t="str">
        <f>IF(DAT_ROOT!B710="","",DAT_ROOT!B710*Input!$D$42)</f>
        <v/>
      </c>
      <c r="J713" s="17"/>
      <c r="K713" s="18" t="str">
        <f>IF(DAT_TIP!A710="","",DAT_TIP!A710*Input!$D$43)</f>
        <v/>
      </c>
      <c r="L713" s="18" t="str">
        <f>IF(DAT_TIP!B710="","",DAT_TIP!B710*Input!$D$44)</f>
        <v/>
      </c>
      <c r="M713" s="1">
        <f t="shared" si="290"/>
        <v>710</v>
      </c>
      <c r="N713" s="16" t="str">
        <f t="shared" si="279"/>
        <v/>
      </c>
      <c r="O713" s="16" t="str">
        <f t="shared" si="280"/>
        <v/>
      </c>
      <c r="P713" s="17"/>
      <c r="Q713" s="16" t="str">
        <f t="shared" si="281"/>
        <v/>
      </c>
      <c r="R713" s="16" t="str">
        <f t="shared" si="282"/>
        <v/>
      </c>
      <c r="T713" s="63" t="str">
        <f t="shared" si="267"/>
        <v/>
      </c>
      <c r="U713" s="63" t="str">
        <f t="shared" si="268"/>
        <v/>
      </c>
      <c r="V713" s="64"/>
      <c r="W713" s="63" t="str">
        <f t="shared" si="269"/>
        <v/>
      </c>
      <c r="X713" s="63" t="str">
        <f t="shared" si="270"/>
        <v/>
      </c>
      <c r="Y713" s="58"/>
      <c r="Z713" s="60" t="str">
        <f t="shared" si="283"/>
        <v/>
      </c>
      <c r="AA713" s="60" t="str">
        <f t="shared" si="271"/>
        <v/>
      </c>
      <c r="AB713" s="61"/>
      <c r="AC713" s="62" t="str">
        <f t="shared" si="284"/>
        <v/>
      </c>
      <c r="AD713" s="62" t="str">
        <f t="shared" si="272"/>
        <v/>
      </c>
      <c r="AE713" s="38"/>
      <c r="AF713" s="16" t="str">
        <f t="shared" si="285"/>
        <v/>
      </c>
      <c r="AG713" s="16" t="str">
        <f t="shared" si="286"/>
        <v/>
      </c>
      <c r="AH713" s="16"/>
      <c r="AI713" s="79" t="str">
        <f t="shared" si="287"/>
        <v/>
      </c>
      <c r="AJ713" s="79" t="str">
        <f t="shared" si="288"/>
        <v/>
      </c>
      <c r="AK713" s="59"/>
      <c r="AL713" s="65" t="str">
        <f t="shared" si="273"/>
        <v/>
      </c>
      <c r="AM713" s="65" t="str">
        <f t="shared" si="274"/>
        <v/>
      </c>
      <c r="AN713" s="66"/>
      <c r="AO713" s="65" t="str">
        <f t="shared" si="275"/>
        <v/>
      </c>
      <c r="AP713" s="65" t="str">
        <f t="shared" si="276"/>
        <v/>
      </c>
      <c r="AR713" s="67" t="str">
        <f t="shared" si="277"/>
        <v/>
      </c>
      <c r="AS713" s="67" t="str">
        <f>IF(K713="","",Input!D$27-(((L713*F$23-K713*F$22)*F$6))-Input!D$17+C$28)</f>
        <v/>
      </c>
      <c r="AT713" s="67"/>
      <c r="AU713" s="67" t="str">
        <f t="shared" si="278"/>
        <v/>
      </c>
      <c r="AV713" s="67" t="str">
        <f>IF(H713="","",Input!D$27-((I713*C$23-H713*C$22)*C$6)-Input!D$16+C$28)</f>
        <v/>
      </c>
      <c r="BA713" s="37"/>
      <c r="BB713" s="37"/>
      <c r="BD713" s="37"/>
      <c r="BE713" s="37"/>
      <c r="BJ713" s="1" t="str">
        <f t="shared" si="289"/>
        <v/>
      </c>
    </row>
    <row r="714" spans="8:62" x14ac:dyDescent="0.2">
      <c r="H714" s="18" t="str">
        <f>IF(DAT_ROOT!A711="","",DAT_ROOT!A711*Input!$D$41)</f>
        <v/>
      </c>
      <c r="I714" s="18" t="str">
        <f>IF(DAT_ROOT!B711="","",DAT_ROOT!B711*Input!$D$42)</f>
        <v/>
      </c>
      <c r="J714" s="17"/>
      <c r="K714" s="18" t="str">
        <f>IF(DAT_TIP!A711="","",DAT_TIP!A711*Input!$D$43)</f>
        <v/>
      </c>
      <c r="L714" s="18" t="str">
        <f>IF(DAT_TIP!B711="","",DAT_TIP!B711*Input!$D$44)</f>
        <v/>
      </c>
      <c r="M714" s="1">
        <f t="shared" si="290"/>
        <v>711</v>
      </c>
      <c r="N714" s="16" t="str">
        <f t="shared" si="279"/>
        <v/>
      </c>
      <c r="O714" s="16" t="str">
        <f t="shared" si="280"/>
        <v/>
      </c>
      <c r="P714" s="17"/>
      <c r="Q714" s="16" t="str">
        <f t="shared" si="281"/>
        <v/>
      </c>
      <c r="R714" s="16" t="str">
        <f t="shared" si="282"/>
        <v/>
      </c>
      <c r="T714" s="63" t="str">
        <f t="shared" si="267"/>
        <v/>
      </c>
      <c r="U714" s="63" t="str">
        <f t="shared" si="268"/>
        <v/>
      </c>
      <c r="V714" s="64"/>
      <c r="W714" s="63" t="str">
        <f t="shared" si="269"/>
        <v/>
      </c>
      <c r="X714" s="63" t="str">
        <f t="shared" si="270"/>
        <v/>
      </c>
      <c r="Y714" s="58"/>
      <c r="Z714" s="60" t="str">
        <f t="shared" si="283"/>
        <v/>
      </c>
      <c r="AA714" s="60" t="str">
        <f t="shared" si="271"/>
        <v/>
      </c>
      <c r="AB714" s="61"/>
      <c r="AC714" s="62" t="str">
        <f t="shared" si="284"/>
        <v/>
      </c>
      <c r="AD714" s="62" t="str">
        <f t="shared" si="272"/>
        <v/>
      </c>
      <c r="AE714" s="38"/>
      <c r="AF714" s="16" t="str">
        <f t="shared" si="285"/>
        <v/>
      </c>
      <c r="AG714" s="16" t="str">
        <f t="shared" si="286"/>
        <v/>
      </c>
      <c r="AH714" s="16"/>
      <c r="AI714" s="79" t="str">
        <f t="shared" si="287"/>
        <v/>
      </c>
      <c r="AJ714" s="79" t="str">
        <f t="shared" si="288"/>
        <v/>
      </c>
      <c r="AK714" s="59"/>
      <c r="AL714" s="65" t="str">
        <f t="shared" si="273"/>
        <v/>
      </c>
      <c r="AM714" s="65" t="str">
        <f t="shared" si="274"/>
        <v/>
      </c>
      <c r="AN714" s="66"/>
      <c r="AO714" s="65" t="str">
        <f t="shared" si="275"/>
        <v/>
      </c>
      <c r="AP714" s="65" t="str">
        <f t="shared" si="276"/>
        <v/>
      </c>
      <c r="AR714" s="67" t="str">
        <f t="shared" si="277"/>
        <v/>
      </c>
      <c r="AS714" s="67" t="str">
        <f>IF(K714="","",Input!D$27-(((L714*F$23-K714*F$22)*F$6))-Input!D$17+C$28)</f>
        <v/>
      </c>
      <c r="AT714" s="67"/>
      <c r="AU714" s="67" t="str">
        <f t="shared" si="278"/>
        <v/>
      </c>
      <c r="AV714" s="67" t="str">
        <f>IF(H714="","",Input!D$27-((I714*C$23-H714*C$22)*C$6)-Input!D$16+C$28)</f>
        <v/>
      </c>
      <c r="BA714" s="37"/>
      <c r="BB714" s="37"/>
      <c r="BD714" s="37"/>
      <c r="BE714" s="37"/>
      <c r="BJ714" s="1" t="str">
        <f t="shared" si="289"/>
        <v/>
      </c>
    </row>
    <row r="715" spans="8:62" x14ac:dyDescent="0.2">
      <c r="H715" s="18" t="str">
        <f>IF(DAT_ROOT!A712="","",DAT_ROOT!A712*Input!$D$41)</f>
        <v/>
      </c>
      <c r="I715" s="18" t="str">
        <f>IF(DAT_ROOT!B712="","",DAT_ROOT!B712*Input!$D$42)</f>
        <v/>
      </c>
      <c r="J715" s="17"/>
      <c r="K715" s="18" t="str">
        <f>IF(DAT_TIP!A712="","",DAT_TIP!A712*Input!$D$43)</f>
        <v/>
      </c>
      <c r="L715" s="18" t="str">
        <f>IF(DAT_TIP!B712="","",DAT_TIP!B712*Input!$D$44)</f>
        <v/>
      </c>
      <c r="M715" s="1">
        <f t="shared" si="290"/>
        <v>712</v>
      </c>
      <c r="N715" s="16" t="str">
        <f t="shared" si="279"/>
        <v/>
      </c>
      <c r="O715" s="16" t="str">
        <f t="shared" si="280"/>
        <v/>
      </c>
      <c r="P715" s="17"/>
      <c r="Q715" s="16" t="str">
        <f t="shared" si="281"/>
        <v/>
      </c>
      <c r="R715" s="16" t="str">
        <f t="shared" si="282"/>
        <v/>
      </c>
      <c r="T715" s="63" t="str">
        <f t="shared" si="267"/>
        <v/>
      </c>
      <c r="U715" s="63" t="str">
        <f t="shared" si="268"/>
        <v/>
      </c>
      <c r="V715" s="64"/>
      <c r="W715" s="63" t="str">
        <f t="shared" si="269"/>
        <v/>
      </c>
      <c r="X715" s="63" t="str">
        <f t="shared" si="270"/>
        <v/>
      </c>
      <c r="Y715" s="58"/>
      <c r="Z715" s="60" t="str">
        <f t="shared" si="283"/>
        <v/>
      </c>
      <c r="AA715" s="60" t="str">
        <f t="shared" si="271"/>
        <v/>
      </c>
      <c r="AB715" s="61"/>
      <c r="AC715" s="62" t="str">
        <f t="shared" si="284"/>
        <v/>
      </c>
      <c r="AD715" s="62" t="str">
        <f t="shared" si="272"/>
        <v/>
      </c>
      <c r="AE715" s="38"/>
      <c r="AF715" s="16" t="str">
        <f t="shared" si="285"/>
        <v/>
      </c>
      <c r="AG715" s="16" t="str">
        <f t="shared" si="286"/>
        <v/>
      </c>
      <c r="AH715" s="16"/>
      <c r="AI715" s="79" t="str">
        <f t="shared" si="287"/>
        <v/>
      </c>
      <c r="AJ715" s="79" t="str">
        <f t="shared" si="288"/>
        <v/>
      </c>
      <c r="AK715" s="59"/>
      <c r="AL715" s="65" t="str">
        <f t="shared" si="273"/>
        <v/>
      </c>
      <c r="AM715" s="65" t="str">
        <f t="shared" si="274"/>
        <v/>
      </c>
      <c r="AN715" s="66"/>
      <c r="AO715" s="65" t="str">
        <f t="shared" si="275"/>
        <v/>
      </c>
      <c r="AP715" s="65" t="str">
        <f t="shared" si="276"/>
        <v/>
      </c>
      <c r="AR715" s="67" t="str">
        <f t="shared" si="277"/>
        <v/>
      </c>
      <c r="AS715" s="67" t="str">
        <f>IF(K715="","",Input!D$27-(((L715*F$23-K715*F$22)*F$6))-Input!D$17+C$28)</f>
        <v/>
      </c>
      <c r="AT715" s="67"/>
      <c r="AU715" s="67" t="str">
        <f t="shared" si="278"/>
        <v/>
      </c>
      <c r="AV715" s="67" t="str">
        <f>IF(H715="","",Input!D$27-((I715*C$23-H715*C$22)*C$6)-Input!D$16+C$28)</f>
        <v/>
      </c>
      <c r="BA715" s="37"/>
      <c r="BB715" s="37"/>
      <c r="BD715" s="37"/>
      <c r="BE715" s="37"/>
      <c r="BJ715" s="1" t="str">
        <f t="shared" si="289"/>
        <v/>
      </c>
    </row>
    <row r="716" spans="8:62" x14ac:dyDescent="0.2">
      <c r="H716" s="18" t="str">
        <f>IF(DAT_ROOT!A713="","",DAT_ROOT!A713*Input!$D$41)</f>
        <v/>
      </c>
      <c r="I716" s="18" t="str">
        <f>IF(DAT_ROOT!B713="","",DAT_ROOT!B713*Input!$D$42)</f>
        <v/>
      </c>
      <c r="J716" s="17"/>
      <c r="K716" s="18" t="str">
        <f>IF(DAT_TIP!A713="","",DAT_TIP!A713*Input!$D$43)</f>
        <v/>
      </c>
      <c r="L716" s="18" t="str">
        <f>IF(DAT_TIP!B713="","",DAT_TIP!B713*Input!$D$44)</f>
        <v/>
      </c>
      <c r="M716" s="1">
        <f t="shared" si="290"/>
        <v>713</v>
      </c>
      <c r="N716" s="16" t="str">
        <f t="shared" si="279"/>
        <v/>
      </c>
      <c r="O716" s="16" t="str">
        <f t="shared" si="280"/>
        <v/>
      </c>
      <c r="P716" s="17"/>
      <c r="Q716" s="16" t="str">
        <f t="shared" si="281"/>
        <v/>
      </c>
      <c r="R716" s="16" t="str">
        <f t="shared" si="282"/>
        <v/>
      </c>
      <c r="T716" s="63" t="str">
        <f t="shared" si="267"/>
        <v/>
      </c>
      <c r="U716" s="63" t="str">
        <f t="shared" si="268"/>
        <v/>
      </c>
      <c r="V716" s="64"/>
      <c r="W716" s="63" t="str">
        <f t="shared" si="269"/>
        <v/>
      </c>
      <c r="X716" s="63" t="str">
        <f t="shared" si="270"/>
        <v/>
      </c>
      <c r="Y716" s="58"/>
      <c r="Z716" s="60" t="str">
        <f t="shared" si="283"/>
        <v/>
      </c>
      <c r="AA716" s="60" t="str">
        <f t="shared" si="271"/>
        <v/>
      </c>
      <c r="AB716" s="61"/>
      <c r="AC716" s="62" t="str">
        <f t="shared" si="284"/>
        <v/>
      </c>
      <c r="AD716" s="62" t="str">
        <f t="shared" si="272"/>
        <v/>
      </c>
      <c r="AE716" s="38"/>
      <c r="AF716" s="16" t="str">
        <f t="shared" si="285"/>
        <v/>
      </c>
      <c r="AG716" s="16" t="str">
        <f t="shared" si="286"/>
        <v/>
      </c>
      <c r="AH716" s="16"/>
      <c r="AI716" s="79" t="str">
        <f t="shared" si="287"/>
        <v/>
      </c>
      <c r="AJ716" s="79" t="str">
        <f t="shared" si="288"/>
        <v/>
      </c>
      <c r="AK716" s="59"/>
      <c r="AL716" s="65" t="str">
        <f t="shared" si="273"/>
        <v/>
      </c>
      <c r="AM716" s="65" t="str">
        <f t="shared" si="274"/>
        <v/>
      </c>
      <c r="AN716" s="66"/>
      <c r="AO716" s="65" t="str">
        <f t="shared" si="275"/>
        <v/>
      </c>
      <c r="AP716" s="65" t="str">
        <f t="shared" si="276"/>
        <v/>
      </c>
      <c r="AR716" s="67" t="str">
        <f t="shared" si="277"/>
        <v/>
      </c>
      <c r="AS716" s="67" t="str">
        <f>IF(K716="","",Input!D$27-(((L716*F$23-K716*F$22)*F$6))-Input!D$17+C$28)</f>
        <v/>
      </c>
      <c r="AT716" s="67"/>
      <c r="AU716" s="67" t="str">
        <f t="shared" si="278"/>
        <v/>
      </c>
      <c r="AV716" s="67" t="str">
        <f>IF(H716="","",Input!D$27-((I716*C$23-H716*C$22)*C$6)-Input!D$16+C$28)</f>
        <v/>
      </c>
      <c r="BA716" s="37"/>
      <c r="BB716" s="37"/>
      <c r="BD716" s="37"/>
      <c r="BE716" s="37"/>
      <c r="BJ716" s="1" t="str">
        <f t="shared" si="289"/>
        <v/>
      </c>
    </row>
    <row r="717" spans="8:62" x14ac:dyDescent="0.2">
      <c r="H717" s="18" t="str">
        <f>IF(DAT_ROOT!A714="","",DAT_ROOT!A714*Input!$D$41)</f>
        <v/>
      </c>
      <c r="I717" s="18" t="str">
        <f>IF(DAT_ROOT!B714="","",DAT_ROOT!B714*Input!$D$42)</f>
        <v/>
      </c>
      <c r="J717" s="17"/>
      <c r="K717" s="18" t="str">
        <f>IF(DAT_TIP!A714="","",DAT_TIP!A714*Input!$D$43)</f>
        <v/>
      </c>
      <c r="L717" s="18" t="str">
        <f>IF(DAT_TIP!B714="","",DAT_TIP!B714*Input!$D$44)</f>
        <v/>
      </c>
      <c r="M717" s="1">
        <f t="shared" si="290"/>
        <v>714</v>
      </c>
      <c r="N717" s="16" t="str">
        <f t="shared" si="279"/>
        <v/>
      </c>
      <c r="O717" s="16" t="str">
        <f t="shared" si="280"/>
        <v/>
      </c>
      <c r="P717" s="17"/>
      <c r="Q717" s="16" t="str">
        <f t="shared" si="281"/>
        <v/>
      </c>
      <c r="R717" s="16" t="str">
        <f t="shared" si="282"/>
        <v/>
      </c>
      <c r="T717" s="63" t="str">
        <f t="shared" si="267"/>
        <v/>
      </c>
      <c r="U717" s="63" t="str">
        <f t="shared" si="268"/>
        <v/>
      </c>
      <c r="V717" s="64"/>
      <c r="W717" s="63" t="str">
        <f t="shared" si="269"/>
        <v/>
      </c>
      <c r="X717" s="63" t="str">
        <f t="shared" si="270"/>
        <v/>
      </c>
      <c r="Y717" s="58"/>
      <c r="Z717" s="60" t="str">
        <f t="shared" si="283"/>
        <v/>
      </c>
      <c r="AA717" s="60" t="str">
        <f t="shared" si="271"/>
        <v/>
      </c>
      <c r="AB717" s="61"/>
      <c r="AC717" s="62" t="str">
        <f t="shared" si="284"/>
        <v/>
      </c>
      <c r="AD717" s="62" t="str">
        <f t="shared" si="272"/>
        <v/>
      </c>
      <c r="AE717" s="38"/>
      <c r="AF717" s="16" t="str">
        <f t="shared" si="285"/>
        <v/>
      </c>
      <c r="AG717" s="16" t="str">
        <f t="shared" si="286"/>
        <v/>
      </c>
      <c r="AH717" s="16"/>
      <c r="AI717" s="79" t="str">
        <f t="shared" si="287"/>
        <v/>
      </c>
      <c r="AJ717" s="79" t="str">
        <f t="shared" si="288"/>
        <v/>
      </c>
      <c r="AK717" s="59"/>
      <c r="AL717" s="65" t="str">
        <f t="shared" si="273"/>
        <v/>
      </c>
      <c r="AM717" s="65" t="str">
        <f t="shared" si="274"/>
        <v/>
      </c>
      <c r="AN717" s="66"/>
      <c r="AO717" s="65" t="str">
        <f t="shared" si="275"/>
        <v/>
      </c>
      <c r="AP717" s="65" t="str">
        <f t="shared" si="276"/>
        <v/>
      </c>
      <c r="AR717" s="67" t="str">
        <f t="shared" si="277"/>
        <v/>
      </c>
      <c r="AS717" s="67" t="str">
        <f>IF(K717="","",Input!D$27-(((L717*F$23-K717*F$22)*F$6))-Input!D$17+C$28)</f>
        <v/>
      </c>
      <c r="AT717" s="67"/>
      <c r="AU717" s="67" t="str">
        <f t="shared" si="278"/>
        <v/>
      </c>
      <c r="AV717" s="67" t="str">
        <f>IF(H717="","",Input!D$27-((I717*C$23-H717*C$22)*C$6)-Input!D$16+C$28)</f>
        <v/>
      </c>
      <c r="BA717" s="37"/>
      <c r="BB717" s="37"/>
      <c r="BD717" s="37"/>
      <c r="BE717" s="37"/>
      <c r="BJ717" s="1" t="str">
        <f t="shared" si="289"/>
        <v/>
      </c>
    </row>
    <row r="718" spans="8:62" x14ac:dyDescent="0.2">
      <c r="H718" s="18" t="str">
        <f>IF(DAT_ROOT!A715="","",DAT_ROOT!A715*Input!$D$41)</f>
        <v/>
      </c>
      <c r="I718" s="18" t="str">
        <f>IF(DAT_ROOT!B715="","",DAT_ROOT!B715*Input!$D$42)</f>
        <v/>
      </c>
      <c r="J718" s="17"/>
      <c r="K718" s="18" t="str">
        <f>IF(DAT_TIP!A715="","",DAT_TIP!A715*Input!$D$43)</f>
        <v/>
      </c>
      <c r="L718" s="18" t="str">
        <f>IF(DAT_TIP!B715="","",DAT_TIP!B715*Input!$D$44)</f>
        <v/>
      </c>
      <c r="M718" s="1">
        <f t="shared" si="290"/>
        <v>715</v>
      </c>
      <c r="N718" s="16" t="str">
        <f t="shared" si="279"/>
        <v/>
      </c>
      <c r="O718" s="16" t="str">
        <f t="shared" si="280"/>
        <v/>
      </c>
      <c r="P718" s="17"/>
      <c r="Q718" s="16" t="str">
        <f t="shared" si="281"/>
        <v/>
      </c>
      <c r="R718" s="16" t="str">
        <f t="shared" si="282"/>
        <v/>
      </c>
      <c r="T718" s="63" t="str">
        <f t="shared" si="267"/>
        <v/>
      </c>
      <c r="U718" s="63" t="str">
        <f t="shared" si="268"/>
        <v/>
      </c>
      <c r="V718" s="64"/>
      <c r="W718" s="63" t="str">
        <f t="shared" si="269"/>
        <v/>
      </c>
      <c r="X718" s="63" t="str">
        <f t="shared" si="270"/>
        <v/>
      </c>
      <c r="Y718" s="58"/>
      <c r="Z718" s="60" t="str">
        <f t="shared" si="283"/>
        <v/>
      </c>
      <c r="AA718" s="60" t="str">
        <f t="shared" si="271"/>
        <v/>
      </c>
      <c r="AB718" s="61"/>
      <c r="AC718" s="62" t="str">
        <f t="shared" si="284"/>
        <v/>
      </c>
      <c r="AD718" s="62" t="str">
        <f t="shared" si="272"/>
        <v/>
      </c>
      <c r="AE718" s="38"/>
      <c r="AF718" s="16" t="str">
        <f t="shared" si="285"/>
        <v/>
      </c>
      <c r="AG718" s="16" t="str">
        <f t="shared" si="286"/>
        <v/>
      </c>
      <c r="AH718" s="16"/>
      <c r="AI718" s="79" t="str">
        <f t="shared" si="287"/>
        <v/>
      </c>
      <c r="AJ718" s="79" t="str">
        <f t="shared" si="288"/>
        <v/>
      </c>
      <c r="AK718" s="59"/>
      <c r="AL718" s="65" t="str">
        <f t="shared" si="273"/>
        <v/>
      </c>
      <c r="AM718" s="65" t="str">
        <f t="shared" si="274"/>
        <v/>
      </c>
      <c r="AN718" s="66"/>
      <c r="AO718" s="65" t="str">
        <f t="shared" si="275"/>
        <v/>
      </c>
      <c r="AP718" s="65" t="str">
        <f t="shared" si="276"/>
        <v/>
      </c>
      <c r="AR718" s="67" t="str">
        <f t="shared" si="277"/>
        <v/>
      </c>
      <c r="AS718" s="67" t="str">
        <f>IF(K718="","",Input!D$27-(((L718*F$23-K718*F$22)*F$6))-Input!D$17+C$28)</f>
        <v/>
      </c>
      <c r="AT718" s="67"/>
      <c r="AU718" s="67" t="str">
        <f t="shared" si="278"/>
        <v/>
      </c>
      <c r="AV718" s="67" t="str">
        <f>IF(H718="","",Input!D$27-((I718*C$23-H718*C$22)*C$6)-Input!D$16+C$28)</f>
        <v/>
      </c>
      <c r="BA718" s="37"/>
      <c r="BB718" s="37"/>
      <c r="BD718" s="37"/>
      <c r="BE718" s="37"/>
      <c r="BJ718" s="1" t="str">
        <f t="shared" si="289"/>
        <v/>
      </c>
    </row>
    <row r="719" spans="8:62" x14ac:dyDescent="0.2">
      <c r="H719" s="18" t="str">
        <f>IF(DAT_ROOT!A716="","",DAT_ROOT!A716*Input!$D$41)</f>
        <v/>
      </c>
      <c r="I719" s="18" t="str">
        <f>IF(DAT_ROOT!B716="","",DAT_ROOT!B716*Input!$D$42)</f>
        <v/>
      </c>
      <c r="J719" s="17"/>
      <c r="K719" s="18" t="str">
        <f>IF(DAT_TIP!A716="","",DAT_TIP!A716*Input!$D$43)</f>
        <v/>
      </c>
      <c r="L719" s="18" t="str">
        <f>IF(DAT_TIP!B716="","",DAT_TIP!B716*Input!$D$44)</f>
        <v/>
      </c>
      <c r="M719" s="1">
        <f t="shared" si="290"/>
        <v>716</v>
      </c>
      <c r="N719" s="16" t="str">
        <f t="shared" si="279"/>
        <v/>
      </c>
      <c r="O719" s="16" t="str">
        <f t="shared" si="280"/>
        <v/>
      </c>
      <c r="P719" s="17"/>
      <c r="Q719" s="16" t="str">
        <f t="shared" si="281"/>
        <v/>
      </c>
      <c r="R719" s="16" t="str">
        <f t="shared" si="282"/>
        <v/>
      </c>
      <c r="T719" s="63" t="str">
        <f t="shared" si="267"/>
        <v/>
      </c>
      <c r="U719" s="63" t="str">
        <f t="shared" si="268"/>
        <v/>
      </c>
      <c r="V719" s="64"/>
      <c r="W719" s="63" t="str">
        <f t="shared" si="269"/>
        <v/>
      </c>
      <c r="X719" s="63" t="str">
        <f t="shared" si="270"/>
        <v/>
      </c>
      <c r="Y719" s="58"/>
      <c r="Z719" s="60" t="str">
        <f t="shared" si="283"/>
        <v/>
      </c>
      <c r="AA719" s="60" t="str">
        <f t="shared" si="271"/>
        <v/>
      </c>
      <c r="AB719" s="61"/>
      <c r="AC719" s="62" t="str">
        <f t="shared" si="284"/>
        <v/>
      </c>
      <c r="AD719" s="62" t="str">
        <f t="shared" si="272"/>
        <v/>
      </c>
      <c r="AE719" s="38"/>
      <c r="AF719" s="16" t="str">
        <f t="shared" si="285"/>
        <v/>
      </c>
      <c r="AG719" s="16" t="str">
        <f t="shared" si="286"/>
        <v/>
      </c>
      <c r="AH719" s="16"/>
      <c r="AI719" s="79" t="str">
        <f t="shared" si="287"/>
        <v/>
      </c>
      <c r="AJ719" s="79" t="str">
        <f t="shared" si="288"/>
        <v/>
      </c>
      <c r="AK719" s="59"/>
      <c r="AL719" s="65" t="str">
        <f t="shared" si="273"/>
        <v/>
      </c>
      <c r="AM719" s="65" t="str">
        <f t="shared" si="274"/>
        <v/>
      </c>
      <c r="AN719" s="66"/>
      <c r="AO719" s="65" t="str">
        <f t="shared" si="275"/>
        <v/>
      </c>
      <c r="AP719" s="65" t="str">
        <f t="shared" si="276"/>
        <v/>
      </c>
      <c r="AR719" s="67" t="str">
        <f t="shared" si="277"/>
        <v/>
      </c>
      <c r="AS719" s="67" t="str">
        <f>IF(K719="","",Input!D$27-(((L719*F$23-K719*F$22)*F$6))-Input!D$17+C$28)</f>
        <v/>
      </c>
      <c r="AT719" s="67"/>
      <c r="AU719" s="67" t="str">
        <f t="shared" si="278"/>
        <v/>
      </c>
      <c r="AV719" s="67" t="str">
        <f>IF(H719="","",Input!D$27-((I719*C$23-H719*C$22)*C$6)-Input!D$16+C$28)</f>
        <v/>
      </c>
      <c r="BA719" s="37"/>
      <c r="BB719" s="37"/>
      <c r="BD719" s="37"/>
      <c r="BE719" s="37"/>
      <c r="BJ719" s="1" t="str">
        <f t="shared" si="289"/>
        <v/>
      </c>
    </row>
    <row r="720" spans="8:62" x14ac:dyDescent="0.2">
      <c r="H720" s="18" t="str">
        <f>IF(DAT_ROOT!A717="","",DAT_ROOT!A717*Input!$D$41)</f>
        <v/>
      </c>
      <c r="I720" s="18" t="str">
        <f>IF(DAT_ROOT!B717="","",DAT_ROOT!B717*Input!$D$42)</f>
        <v/>
      </c>
      <c r="J720" s="17"/>
      <c r="K720" s="18" t="str">
        <f>IF(DAT_TIP!A717="","",DAT_TIP!A717*Input!$D$43)</f>
        <v/>
      </c>
      <c r="L720" s="18" t="str">
        <f>IF(DAT_TIP!B717="","",DAT_TIP!B717*Input!$D$44)</f>
        <v/>
      </c>
      <c r="M720" s="1">
        <f t="shared" si="290"/>
        <v>717</v>
      </c>
      <c r="N720" s="16" t="str">
        <f t="shared" si="279"/>
        <v/>
      </c>
      <c r="O720" s="16" t="str">
        <f t="shared" si="280"/>
        <v/>
      </c>
      <c r="P720" s="17"/>
      <c r="Q720" s="16" t="str">
        <f t="shared" si="281"/>
        <v/>
      </c>
      <c r="R720" s="16" t="str">
        <f t="shared" si="282"/>
        <v/>
      </c>
      <c r="T720" s="63" t="str">
        <f t="shared" si="267"/>
        <v/>
      </c>
      <c r="U720" s="63" t="str">
        <f t="shared" si="268"/>
        <v/>
      </c>
      <c r="V720" s="64"/>
      <c r="W720" s="63" t="str">
        <f t="shared" si="269"/>
        <v/>
      </c>
      <c r="X720" s="63" t="str">
        <f t="shared" si="270"/>
        <v/>
      </c>
      <c r="Y720" s="58"/>
      <c r="Z720" s="60" t="str">
        <f t="shared" si="283"/>
        <v/>
      </c>
      <c r="AA720" s="60" t="str">
        <f t="shared" si="271"/>
        <v/>
      </c>
      <c r="AB720" s="61"/>
      <c r="AC720" s="62" t="str">
        <f t="shared" si="284"/>
        <v/>
      </c>
      <c r="AD720" s="62" t="str">
        <f t="shared" si="272"/>
        <v/>
      </c>
      <c r="AE720" s="38"/>
      <c r="AF720" s="16" t="str">
        <f t="shared" si="285"/>
        <v/>
      </c>
      <c r="AG720" s="16" t="str">
        <f t="shared" si="286"/>
        <v/>
      </c>
      <c r="AH720" s="16"/>
      <c r="AI720" s="79" t="str">
        <f t="shared" si="287"/>
        <v/>
      </c>
      <c r="AJ720" s="79" t="str">
        <f t="shared" si="288"/>
        <v/>
      </c>
      <c r="AK720" s="59"/>
      <c r="AL720" s="65" t="str">
        <f t="shared" si="273"/>
        <v/>
      </c>
      <c r="AM720" s="65" t="str">
        <f t="shared" si="274"/>
        <v/>
      </c>
      <c r="AN720" s="66"/>
      <c r="AO720" s="65" t="str">
        <f t="shared" si="275"/>
        <v/>
      </c>
      <c r="AP720" s="65" t="str">
        <f t="shared" si="276"/>
        <v/>
      </c>
      <c r="AR720" s="67" t="str">
        <f t="shared" si="277"/>
        <v/>
      </c>
      <c r="AS720" s="67" t="str">
        <f>IF(K720="","",Input!D$27-(((L720*F$23-K720*F$22)*F$6))-Input!D$17+C$28)</f>
        <v/>
      </c>
      <c r="AT720" s="67"/>
      <c r="AU720" s="67" t="str">
        <f t="shared" si="278"/>
        <v/>
      </c>
      <c r="AV720" s="67" t="str">
        <f>IF(H720="","",Input!D$27-((I720*C$23-H720*C$22)*C$6)-Input!D$16+C$28)</f>
        <v/>
      </c>
      <c r="BA720" s="37"/>
      <c r="BB720" s="37"/>
      <c r="BD720" s="37"/>
      <c r="BE720" s="37"/>
      <c r="BJ720" s="1" t="str">
        <f t="shared" si="289"/>
        <v/>
      </c>
    </row>
    <row r="721" spans="8:62" x14ac:dyDescent="0.2">
      <c r="H721" s="18" t="str">
        <f>IF(DAT_ROOT!A718="","",DAT_ROOT!A718*Input!$D$41)</f>
        <v/>
      </c>
      <c r="I721" s="18" t="str">
        <f>IF(DAT_ROOT!B718="","",DAT_ROOT!B718*Input!$D$42)</f>
        <v/>
      </c>
      <c r="J721" s="17"/>
      <c r="K721" s="18" t="str">
        <f>IF(DAT_TIP!A718="","",DAT_TIP!A718*Input!$D$43)</f>
        <v/>
      </c>
      <c r="L721" s="18" t="str">
        <f>IF(DAT_TIP!B718="","",DAT_TIP!B718*Input!$D$44)</f>
        <v/>
      </c>
      <c r="M721" s="1">
        <f t="shared" si="290"/>
        <v>718</v>
      </c>
      <c r="N721" s="16" t="str">
        <f t="shared" si="279"/>
        <v/>
      </c>
      <c r="O721" s="16" t="str">
        <f t="shared" si="280"/>
        <v/>
      </c>
      <c r="P721" s="17"/>
      <c r="Q721" s="16" t="str">
        <f t="shared" si="281"/>
        <v/>
      </c>
      <c r="R721" s="16" t="str">
        <f t="shared" si="282"/>
        <v/>
      </c>
      <c r="T721" s="63" t="str">
        <f t="shared" si="267"/>
        <v/>
      </c>
      <c r="U721" s="63" t="str">
        <f t="shared" si="268"/>
        <v/>
      </c>
      <c r="V721" s="64"/>
      <c r="W721" s="63" t="str">
        <f t="shared" si="269"/>
        <v/>
      </c>
      <c r="X721" s="63" t="str">
        <f t="shared" si="270"/>
        <v/>
      </c>
      <c r="Y721" s="58"/>
      <c r="Z721" s="60" t="str">
        <f t="shared" si="283"/>
        <v/>
      </c>
      <c r="AA721" s="60" t="str">
        <f t="shared" si="271"/>
        <v/>
      </c>
      <c r="AB721" s="61"/>
      <c r="AC721" s="62" t="str">
        <f t="shared" si="284"/>
        <v/>
      </c>
      <c r="AD721" s="62" t="str">
        <f t="shared" si="272"/>
        <v/>
      </c>
      <c r="AE721" s="38"/>
      <c r="AF721" s="16" t="str">
        <f t="shared" si="285"/>
        <v/>
      </c>
      <c r="AG721" s="16" t="str">
        <f t="shared" si="286"/>
        <v/>
      </c>
      <c r="AH721" s="16"/>
      <c r="AI721" s="79" t="str">
        <f t="shared" si="287"/>
        <v/>
      </c>
      <c r="AJ721" s="79" t="str">
        <f t="shared" si="288"/>
        <v/>
      </c>
      <c r="AK721" s="59"/>
      <c r="AL721" s="65" t="str">
        <f t="shared" si="273"/>
        <v/>
      </c>
      <c r="AM721" s="65" t="str">
        <f t="shared" si="274"/>
        <v/>
      </c>
      <c r="AN721" s="66"/>
      <c r="AO721" s="65" t="str">
        <f t="shared" si="275"/>
        <v/>
      </c>
      <c r="AP721" s="65" t="str">
        <f t="shared" si="276"/>
        <v/>
      </c>
      <c r="AR721" s="67" t="str">
        <f t="shared" si="277"/>
        <v/>
      </c>
      <c r="AS721" s="67" t="str">
        <f>IF(K721="","",Input!D$27-(((L721*F$23-K721*F$22)*F$6))-Input!D$17+C$28)</f>
        <v/>
      </c>
      <c r="AT721" s="67"/>
      <c r="AU721" s="67" t="str">
        <f t="shared" si="278"/>
        <v/>
      </c>
      <c r="AV721" s="67" t="str">
        <f>IF(H721="","",Input!D$27-((I721*C$23-H721*C$22)*C$6)-Input!D$16+C$28)</f>
        <v/>
      </c>
      <c r="BA721" s="37"/>
      <c r="BB721" s="37"/>
      <c r="BD721" s="37"/>
      <c r="BE721" s="37"/>
      <c r="BJ721" s="1" t="str">
        <f t="shared" si="289"/>
        <v/>
      </c>
    </row>
    <row r="722" spans="8:62" x14ac:dyDescent="0.2">
      <c r="H722" s="18" t="str">
        <f>IF(DAT_ROOT!A719="","",DAT_ROOT!A719*Input!$D$41)</f>
        <v/>
      </c>
      <c r="I722" s="18" t="str">
        <f>IF(DAT_ROOT!B719="","",DAT_ROOT!B719*Input!$D$42)</f>
        <v/>
      </c>
      <c r="J722" s="17"/>
      <c r="K722" s="18" t="str">
        <f>IF(DAT_TIP!A719="","",DAT_TIP!A719*Input!$D$43)</f>
        <v/>
      </c>
      <c r="L722" s="18" t="str">
        <f>IF(DAT_TIP!B719="","",DAT_TIP!B719*Input!$D$44)</f>
        <v/>
      </c>
      <c r="M722" s="1">
        <f t="shared" si="290"/>
        <v>719</v>
      </c>
      <c r="N722" s="16" t="str">
        <f t="shared" si="279"/>
        <v/>
      </c>
      <c r="O722" s="16" t="str">
        <f t="shared" si="280"/>
        <v/>
      </c>
      <c r="P722" s="17"/>
      <c r="Q722" s="16" t="str">
        <f t="shared" si="281"/>
        <v/>
      </c>
      <c r="R722" s="16" t="str">
        <f t="shared" si="282"/>
        <v/>
      </c>
      <c r="T722" s="63" t="str">
        <f t="shared" si="267"/>
        <v/>
      </c>
      <c r="U722" s="63" t="str">
        <f t="shared" si="268"/>
        <v/>
      </c>
      <c r="V722" s="64"/>
      <c r="W722" s="63" t="str">
        <f t="shared" si="269"/>
        <v/>
      </c>
      <c r="X722" s="63" t="str">
        <f t="shared" si="270"/>
        <v/>
      </c>
      <c r="Y722" s="58"/>
      <c r="Z722" s="60" t="str">
        <f t="shared" si="283"/>
        <v/>
      </c>
      <c r="AA722" s="60" t="str">
        <f t="shared" si="271"/>
        <v/>
      </c>
      <c r="AB722" s="61"/>
      <c r="AC722" s="62" t="str">
        <f t="shared" si="284"/>
        <v/>
      </c>
      <c r="AD722" s="62" t="str">
        <f t="shared" si="272"/>
        <v/>
      </c>
      <c r="AE722" s="38"/>
      <c r="AF722" s="16" t="str">
        <f t="shared" si="285"/>
        <v/>
      </c>
      <c r="AG722" s="16" t="str">
        <f t="shared" si="286"/>
        <v/>
      </c>
      <c r="AH722" s="16"/>
      <c r="AI722" s="79" t="str">
        <f t="shared" si="287"/>
        <v/>
      </c>
      <c r="AJ722" s="79" t="str">
        <f t="shared" si="288"/>
        <v/>
      </c>
      <c r="AK722" s="59"/>
      <c r="AL722" s="65" t="str">
        <f t="shared" si="273"/>
        <v/>
      </c>
      <c r="AM722" s="65" t="str">
        <f t="shared" si="274"/>
        <v/>
      </c>
      <c r="AN722" s="66"/>
      <c r="AO722" s="65" t="str">
        <f t="shared" si="275"/>
        <v/>
      </c>
      <c r="AP722" s="65" t="str">
        <f t="shared" si="276"/>
        <v/>
      </c>
      <c r="AR722" s="67" t="str">
        <f t="shared" si="277"/>
        <v/>
      </c>
      <c r="AS722" s="67" t="str">
        <f>IF(K722="","",Input!D$27-(((L722*F$23-K722*F$22)*F$6))-Input!D$17+C$28)</f>
        <v/>
      </c>
      <c r="AT722" s="67"/>
      <c r="AU722" s="67" t="str">
        <f t="shared" si="278"/>
        <v/>
      </c>
      <c r="AV722" s="67" t="str">
        <f>IF(H722="","",Input!D$27-((I722*C$23-H722*C$22)*C$6)-Input!D$16+C$28)</f>
        <v/>
      </c>
      <c r="BA722" s="37"/>
      <c r="BB722" s="37"/>
      <c r="BD722" s="37"/>
      <c r="BE722" s="37"/>
      <c r="BJ722" s="1" t="str">
        <f t="shared" si="289"/>
        <v/>
      </c>
    </row>
    <row r="723" spans="8:62" x14ac:dyDescent="0.2">
      <c r="H723" s="18" t="str">
        <f>IF(DAT_ROOT!A720="","",DAT_ROOT!A720*Input!$D$41)</f>
        <v/>
      </c>
      <c r="I723" s="18" t="str">
        <f>IF(DAT_ROOT!B720="","",DAT_ROOT!B720*Input!$D$42)</f>
        <v/>
      </c>
      <c r="J723" s="17"/>
      <c r="K723" s="18" t="str">
        <f>IF(DAT_TIP!A720="","",DAT_TIP!A720*Input!$D$43)</f>
        <v/>
      </c>
      <c r="L723" s="18" t="str">
        <f>IF(DAT_TIP!B720="","",DAT_TIP!B720*Input!$D$44)</f>
        <v/>
      </c>
      <c r="M723" s="1">
        <f t="shared" si="290"/>
        <v>720</v>
      </c>
      <c r="N723" s="16" t="str">
        <f t="shared" si="279"/>
        <v/>
      </c>
      <c r="O723" s="16" t="str">
        <f t="shared" si="280"/>
        <v/>
      </c>
      <c r="P723" s="17"/>
      <c r="Q723" s="16" t="str">
        <f t="shared" si="281"/>
        <v/>
      </c>
      <c r="R723" s="16" t="str">
        <f t="shared" si="282"/>
        <v/>
      </c>
      <c r="T723" s="63" t="str">
        <f t="shared" si="267"/>
        <v/>
      </c>
      <c r="U723" s="63" t="str">
        <f t="shared" si="268"/>
        <v/>
      </c>
      <c r="V723" s="64"/>
      <c r="W723" s="63" t="str">
        <f t="shared" si="269"/>
        <v/>
      </c>
      <c r="X723" s="63" t="str">
        <f t="shared" si="270"/>
        <v/>
      </c>
      <c r="Y723" s="58"/>
      <c r="Z723" s="60" t="str">
        <f t="shared" si="283"/>
        <v/>
      </c>
      <c r="AA723" s="60" t="str">
        <f t="shared" si="271"/>
        <v/>
      </c>
      <c r="AB723" s="61"/>
      <c r="AC723" s="62" t="str">
        <f t="shared" si="284"/>
        <v/>
      </c>
      <c r="AD723" s="62" t="str">
        <f t="shared" si="272"/>
        <v/>
      </c>
      <c r="AE723" s="38"/>
      <c r="AF723" s="16" t="str">
        <f t="shared" si="285"/>
        <v/>
      </c>
      <c r="AG723" s="16" t="str">
        <f t="shared" si="286"/>
        <v/>
      </c>
      <c r="AH723" s="16"/>
      <c r="AI723" s="79" t="str">
        <f t="shared" si="287"/>
        <v/>
      </c>
      <c r="AJ723" s="79" t="str">
        <f t="shared" si="288"/>
        <v/>
      </c>
      <c r="AK723" s="59"/>
      <c r="AL723" s="65" t="str">
        <f t="shared" si="273"/>
        <v/>
      </c>
      <c r="AM723" s="65" t="str">
        <f t="shared" si="274"/>
        <v/>
      </c>
      <c r="AN723" s="66"/>
      <c r="AO723" s="65" t="str">
        <f t="shared" si="275"/>
        <v/>
      </c>
      <c r="AP723" s="65" t="str">
        <f t="shared" si="276"/>
        <v/>
      </c>
      <c r="AR723" s="67" t="str">
        <f t="shared" si="277"/>
        <v/>
      </c>
      <c r="AS723" s="67" t="str">
        <f>IF(K723="","",Input!D$27-(((L723*F$23-K723*F$22)*F$6))-Input!D$17+C$28)</f>
        <v/>
      </c>
      <c r="AT723" s="67"/>
      <c r="AU723" s="67" t="str">
        <f t="shared" si="278"/>
        <v/>
      </c>
      <c r="AV723" s="67" t="str">
        <f>IF(H723="","",Input!D$27-((I723*C$23-H723*C$22)*C$6)-Input!D$16+C$28)</f>
        <v/>
      </c>
      <c r="BA723" s="37"/>
      <c r="BB723" s="37"/>
      <c r="BD723" s="37"/>
      <c r="BE723" s="37"/>
      <c r="BJ723" s="1" t="str">
        <f t="shared" si="289"/>
        <v/>
      </c>
    </row>
    <row r="724" spans="8:62" x14ac:dyDescent="0.2">
      <c r="H724" s="18" t="str">
        <f>IF(DAT_ROOT!A721="","",DAT_ROOT!A721*Input!$D$41)</f>
        <v/>
      </c>
      <c r="I724" s="18" t="str">
        <f>IF(DAT_ROOT!B721="","",DAT_ROOT!B721*Input!$D$42)</f>
        <v/>
      </c>
      <c r="J724" s="17"/>
      <c r="K724" s="18" t="str">
        <f>IF(DAT_TIP!A721="","",DAT_TIP!A721*Input!$D$43)</f>
        <v/>
      </c>
      <c r="L724" s="18" t="str">
        <f>IF(DAT_TIP!B721="","",DAT_TIP!B721*Input!$D$44)</f>
        <v/>
      </c>
      <c r="M724" s="1">
        <f t="shared" si="290"/>
        <v>721</v>
      </c>
      <c r="N724" s="16" t="str">
        <f t="shared" si="279"/>
        <v/>
      </c>
      <c r="O724" s="16" t="str">
        <f t="shared" si="280"/>
        <v/>
      </c>
      <c r="P724" s="17"/>
      <c r="Q724" s="16" t="str">
        <f t="shared" si="281"/>
        <v/>
      </c>
      <c r="R724" s="16" t="str">
        <f t="shared" si="282"/>
        <v/>
      </c>
      <c r="T724" s="63" t="str">
        <f t="shared" si="267"/>
        <v/>
      </c>
      <c r="U724" s="63" t="str">
        <f t="shared" si="268"/>
        <v/>
      </c>
      <c r="V724" s="64"/>
      <c r="W724" s="63" t="str">
        <f t="shared" si="269"/>
        <v/>
      </c>
      <c r="X724" s="63" t="str">
        <f t="shared" si="270"/>
        <v/>
      </c>
      <c r="Y724" s="58"/>
      <c r="Z724" s="60" t="str">
        <f t="shared" si="283"/>
        <v/>
      </c>
      <c r="AA724" s="60" t="str">
        <f t="shared" si="271"/>
        <v/>
      </c>
      <c r="AB724" s="61"/>
      <c r="AC724" s="62" t="str">
        <f t="shared" si="284"/>
        <v/>
      </c>
      <c r="AD724" s="62" t="str">
        <f t="shared" si="272"/>
        <v/>
      </c>
      <c r="AE724" s="38"/>
      <c r="AF724" s="16" t="str">
        <f t="shared" si="285"/>
        <v/>
      </c>
      <c r="AG724" s="16" t="str">
        <f t="shared" si="286"/>
        <v/>
      </c>
      <c r="AH724" s="16"/>
      <c r="AI724" s="79" t="str">
        <f t="shared" si="287"/>
        <v/>
      </c>
      <c r="AJ724" s="79" t="str">
        <f t="shared" si="288"/>
        <v/>
      </c>
      <c r="AK724" s="59"/>
      <c r="AL724" s="65" t="str">
        <f t="shared" si="273"/>
        <v/>
      </c>
      <c r="AM724" s="65" t="str">
        <f t="shared" si="274"/>
        <v/>
      </c>
      <c r="AN724" s="66"/>
      <c r="AO724" s="65" t="str">
        <f t="shared" si="275"/>
        <v/>
      </c>
      <c r="AP724" s="65" t="str">
        <f t="shared" si="276"/>
        <v/>
      </c>
      <c r="AR724" s="67" t="str">
        <f t="shared" si="277"/>
        <v/>
      </c>
      <c r="AS724" s="67" t="str">
        <f>IF(K724="","",Input!D$27-(((L724*F$23-K724*F$22)*F$6))-Input!D$17+C$28)</f>
        <v/>
      </c>
      <c r="AT724" s="67"/>
      <c r="AU724" s="67" t="str">
        <f t="shared" si="278"/>
        <v/>
      </c>
      <c r="AV724" s="67" t="str">
        <f>IF(H724="","",Input!D$27-((I724*C$23-H724*C$22)*C$6)-Input!D$16+C$28)</f>
        <v/>
      </c>
      <c r="BA724" s="37"/>
      <c r="BB724" s="37"/>
      <c r="BD724" s="37"/>
      <c r="BE724" s="37"/>
      <c r="BJ724" s="1" t="str">
        <f t="shared" si="289"/>
        <v/>
      </c>
    </row>
    <row r="725" spans="8:62" x14ac:dyDescent="0.2">
      <c r="H725" s="18" t="str">
        <f>IF(DAT_ROOT!A722="","",DAT_ROOT!A722*Input!$D$41)</f>
        <v/>
      </c>
      <c r="I725" s="18" t="str">
        <f>IF(DAT_ROOT!B722="","",DAT_ROOT!B722*Input!$D$42)</f>
        <v/>
      </c>
      <c r="J725" s="17"/>
      <c r="K725" s="18" t="str">
        <f>IF(DAT_TIP!A722="","",DAT_TIP!A722*Input!$D$43)</f>
        <v/>
      </c>
      <c r="L725" s="18" t="str">
        <f>IF(DAT_TIP!B722="","",DAT_TIP!B722*Input!$D$44)</f>
        <v/>
      </c>
      <c r="M725" s="1">
        <f t="shared" si="290"/>
        <v>722</v>
      </c>
      <c r="N725" s="16" t="str">
        <f t="shared" si="279"/>
        <v/>
      </c>
      <c r="O725" s="16" t="str">
        <f t="shared" si="280"/>
        <v/>
      </c>
      <c r="P725" s="17"/>
      <c r="Q725" s="16" t="str">
        <f t="shared" si="281"/>
        <v/>
      </c>
      <c r="R725" s="16" t="str">
        <f t="shared" si="282"/>
        <v/>
      </c>
      <c r="T725" s="63" t="str">
        <f t="shared" ref="T725:T788" si="291">IF(Z725="","",C$10*(AA725-AA724)/MAX(C$6*0.000001,SQRT((Z725-Z724)^2+(AA725-AA724)^2)))</f>
        <v/>
      </c>
      <c r="U725" s="63" t="str">
        <f t="shared" ref="U725:U788" si="292">IF(Z725="","",-C$10*(Z725-Z724)/MAX(C$6*0.000001,SQRT((Z725-Z724)^2+(AA725-AA724)^2)))</f>
        <v/>
      </c>
      <c r="V725" s="64"/>
      <c r="W725" s="63" t="str">
        <f t="shared" ref="W725:W788" si="293">IF(Z725="","",F$10*(AD725-AD724)/MAX(F$6*0.000001,SQRT((AC725-AC724)^2+(AD725-AD724)^2)))</f>
        <v/>
      </c>
      <c r="X725" s="63" t="str">
        <f t="shared" ref="X725:X788" si="294">IF(Z725="","",-F$10*(AC725-AC724)/MAX(F$6*0.000001,SQRT((AC725-AC724)^2+(AD725-AD724)^2)))</f>
        <v/>
      </c>
      <c r="Y725" s="58"/>
      <c r="Z725" s="60" t="str">
        <f t="shared" si="283"/>
        <v/>
      </c>
      <c r="AA725" s="60" t="str">
        <f t="shared" ref="AA725:AA788" si="295">IF(H725="","",(I725*C$23-H725*C$22)*C$6+C$9+C$26)</f>
        <v/>
      </c>
      <c r="AB725" s="61"/>
      <c r="AC725" s="62" t="str">
        <f t="shared" si="284"/>
        <v/>
      </c>
      <c r="AD725" s="62" t="str">
        <f t="shared" ref="AD725:AD788" si="296">IF(K725="","",(L725*F$23-K725*F$22)*F$6+F$9+C$26)</f>
        <v/>
      </c>
      <c r="AE725" s="38"/>
      <c r="AF725" s="16" t="str">
        <f t="shared" si="285"/>
        <v/>
      </c>
      <c r="AG725" s="16" t="str">
        <f t="shared" si="286"/>
        <v/>
      </c>
      <c r="AH725" s="16"/>
      <c r="AI725" s="79" t="str">
        <f t="shared" si="287"/>
        <v/>
      </c>
      <c r="AJ725" s="79" t="str">
        <f t="shared" si="288"/>
        <v/>
      </c>
      <c r="AK725" s="59"/>
      <c r="AL725" s="65" t="str">
        <f t="shared" ref="AL725:AL788" si="297">IF(AR725="","",F$10*(AS725-AS724)/MAX(F$8*0.000001,SQRT((AR725-AR724)^2+(AS725-AS724)^2)))</f>
        <v/>
      </c>
      <c r="AM725" s="65" t="str">
        <f t="shared" ref="AM725:AM788" si="298">IF(AR725="","",-F$10*(AR725-AR724)/MAX(F$8*0.000001,SQRT((AR725-AR724)^2+(AS725-AS724)^2)))</f>
        <v/>
      </c>
      <c r="AN725" s="66"/>
      <c r="AO725" s="65" t="str">
        <f t="shared" ref="AO725:AO788" si="299">IF(AR725="","",C$10*(AV725-AV724)/MAX(C$8*0.000001,SQRT((AU725-AU724)^2+(AV725-AV724)^2)))</f>
        <v/>
      </c>
      <c r="AP725" s="65" t="str">
        <f t="shared" ref="AP725:AP788" si="300">IF(AR725="","",-C$10*(AU725-AU724)/MAX(C$8*0.000001,SQRT((AU725-AU724)^2+(AV725-AV724)^2)))</f>
        <v/>
      </c>
      <c r="AR725" s="67" t="str">
        <f t="shared" ref="AR725:AR788" si="301">IF(K725="","",-((K725*F$23+L725*F$22)*F$6+F$8)+MAX(Z:Z)+MIN(Z:Z)+C$27)</f>
        <v/>
      </c>
      <c r="AS725" s="67" t="str">
        <f>IF(K725="","",Input!D$27-(((L725*F$23-K725*F$22)*F$6))-Input!D$17+C$28)</f>
        <v/>
      </c>
      <c r="AT725" s="67"/>
      <c r="AU725" s="67" t="str">
        <f t="shared" ref="AU725:AU788" si="302">IF(H725="","",-((H725*C$23+I725*C$22)*C$6+C$8)+MAX(Z:Z)+MIN(Z:Z)+C$27)</f>
        <v/>
      </c>
      <c r="AV725" s="67" t="str">
        <f>IF(H725="","",Input!D$27-((I725*C$23-H725*C$22)*C$6)-Input!D$16+C$28)</f>
        <v/>
      </c>
      <c r="BA725" s="37"/>
      <c r="BB725" s="37"/>
      <c r="BD725" s="37"/>
      <c r="BE725" s="37"/>
      <c r="BJ725" s="1" t="str">
        <f t="shared" si="289"/>
        <v/>
      </c>
    </row>
    <row r="726" spans="8:62" x14ac:dyDescent="0.2">
      <c r="H726" s="18" t="str">
        <f>IF(DAT_ROOT!A723="","",DAT_ROOT!A723*Input!$D$41)</f>
        <v/>
      </c>
      <c r="I726" s="18" t="str">
        <f>IF(DAT_ROOT!B723="","",DAT_ROOT!B723*Input!$D$42)</f>
        <v/>
      </c>
      <c r="J726" s="17"/>
      <c r="K726" s="18" t="str">
        <f>IF(DAT_TIP!A723="","",DAT_TIP!A723*Input!$D$43)</f>
        <v/>
      </c>
      <c r="L726" s="18" t="str">
        <f>IF(DAT_TIP!B723="","",DAT_TIP!B723*Input!$D$44)</f>
        <v/>
      </c>
      <c r="M726" s="1">
        <f t="shared" si="290"/>
        <v>723</v>
      </c>
      <c r="N726" s="16" t="str">
        <f t="shared" si="279"/>
        <v/>
      </c>
      <c r="O726" s="16" t="str">
        <f t="shared" si="280"/>
        <v/>
      </c>
      <c r="P726" s="17"/>
      <c r="Q726" s="16" t="str">
        <f t="shared" si="281"/>
        <v/>
      </c>
      <c r="R726" s="16" t="str">
        <f t="shared" si="282"/>
        <v/>
      </c>
      <c r="T726" s="63" t="str">
        <f t="shared" si="291"/>
        <v/>
      </c>
      <c r="U726" s="63" t="str">
        <f t="shared" si="292"/>
        <v/>
      </c>
      <c r="V726" s="64"/>
      <c r="W726" s="63" t="str">
        <f t="shared" si="293"/>
        <v/>
      </c>
      <c r="X726" s="63" t="str">
        <f t="shared" si="294"/>
        <v/>
      </c>
      <c r="Y726" s="58"/>
      <c r="Z726" s="60" t="str">
        <f t="shared" si="283"/>
        <v/>
      </c>
      <c r="AA726" s="60" t="str">
        <f t="shared" si="295"/>
        <v/>
      </c>
      <c r="AB726" s="61"/>
      <c r="AC726" s="62" t="str">
        <f t="shared" si="284"/>
        <v/>
      </c>
      <c r="AD726" s="62" t="str">
        <f t="shared" si="296"/>
        <v/>
      </c>
      <c r="AE726" s="38"/>
      <c r="AF726" s="16" t="str">
        <f t="shared" si="285"/>
        <v/>
      </c>
      <c r="AG726" s="16" t="str">
        <f t="shared" si="286"/>
        <v/>
      </c>
      <c r="AH726" s="16"/>
      <c r="AI726" s="79" t="str">
        <f t="shared" si="287"/>
        <v/>
      </c>
      <c r="AJ726" s="79" t="str">
        <f t="shared" si="288"/>
        <v/>
      </c>
      <c r="AK726" s="59"/>
      <c r="AL726" s="65" t="str">
        <f t="shared" si="297"/>
        <v/>
      </c>
      <c r="AM726" s="65" t="str">
        <f t="shared" si="298"/>
        <v/>
      </c>
      <c r="AN726" s="66"/>
      <c r="AO726" s="65" t="str">
        <f t="shared" si="299"/>
        <v/>
      </c>
      <c r="AP726" s="65" t="str">
        <f t="shared" si="300"/>
        <v/>
      </c>
      <c r="AR726" s="67" t="str">
        <f t="shared" si="301"/>
        <v/>
      </c>
      <c r="AS726" s="67" t="str">
        <f>IF(K726="","",Input!D$27-(((L726*F$23-K726*F$22)*F$6))-Input!D$17+C$28)</f>
        <v/>
      </c>
      <c r="AT726" s="67"/>
      <c r="AU726" s="67" t="str">
        <f t="shared" si="302"/>
        <v/>
      </c>
      <c r="AV726" s="67" t="str">
        <f>IF(H726="","",Input!D$27-((I726*C$23-H726*C$22)*C$6)-Input!D$16+C$28)</f>
        <v/>
      </c>
      <c r="BA726" s="37"/>
      <c r="BB726" s="37"/>
      <c r="BD726" s="37"/>
      <c r="BE726" s="37"/>
      <c r="BJ726" s="1" t="str">
        <f t="shared" si="289"/>
        <v/>
      </c>
    </row>
    <row r="727" spans="8:62" x14ac:dyDescent="0.2">
      <c r="H727" s="18" t="str">
        <f>IF(DAT_ROOT!A724="","",DAT_ROOT!A724*Input!$D$41)</f>
        <v/>
      </c>
      <c r="I727" s="18" t="str">
        <f>IF(DAT_ROOT!B724="","",DAT_ROOT!B724*Input!$D$42)</f>
        <v/>
      </c>
      <c r="J727" s="17"/>
      <c r="K727" s="18" t="str">
        <f>IF(DAT_TIP!A724="","",DAT_TIP!A724*Input!$D$43)</f>
        <v/>
      </c>
      <c r="L727" s="18" t="str">
        <f>IF(DAT_TIP!B724="","",DAT_TIP!B724*Input!$D$44)</f>
        <v/>
      </c>
      <c r="M727" s="1">
        <f t="shared" si="290"/>
        <v>724</v>
      </c>
      <c r="N727" s="16" t="str">
        <f t="shared" si="279"/>
        <v/>
      </c>
      <c r="O727" s="16" t="str">
        <f t="shared" si="280"/>
        <v/>
      </c>
      <c r="P727" s="17"/>
      <c r="Q727" s="16" t="str">
        <f t="shared" si="281"/>
        <v/>
      </c>
      <c r="R727" s="16" t="str">
        <f t="shared" si="282"/>
        <v/>
      </c>
      <c r="T727" s="63" t="str">
        <f t="shared" si="291"/>
        <v/>
      </c>
      <c r="U727" s="63" t="str">
        <f t="shared" si="292"/>
        <v/>
      </c>
      <c r="V727" s="64"/>
      <c r="W727" s="63" t="str">
        <f t="shared" si="293"/>
        <v/>
      </c>
      <c r="X727" s="63" t="str">
        <f t="shared" si="294"/>
        <v/>
      </c>
      <c r="Y727" s="58"/>
      <c r="Z727" s="60" t="str">
        <f t="shared" si="283"/>
        <v/>
      </c>
      <c r="AA727" s="60" t="str">
        <f t="shared" si="295"/>
        <v/>
      </c>
      <c r="AB727" s="61"/>
      <c r="AC727" s="62" t="str">
        <f t="shared" si="284"/>
        <v/>
      </c>
      <c r="AD727" s="62" t="str">
        <f t="shared" si="296"/>
        <v/>
      </c>
      <c r="AE727" s="38"/>
      <c r="AF727" s="16" t="str">
        <f t="shared" si="285"/>
        <v/>
      </c>
      <c r="AG727" s="16" t="str">
        <f t="shared" si="286"/>
        <v/>
      </c>
      <c r="AH727" s="16"/>
      <c r="AI727" s="79" t="str">
        <f t="shared" si="287"/>
        <v/>
      </c>
      <c r="AJ727" s="79" t="str">
        <f t="shared" si="288"/>
        <v/>
      </c>
      <c r="AK727" s="59"/>
      <c r="AL727" s="65" t="str">
        <f t="shared" si="297"/>
        <v/>
      </c>
      <c r="AM727" s="65" t="str">
        <f t="shared" si="298"/>
        <v/>
      </c>
      <c r="AN727" s="66"/>
      <c r="AO727" s="65" t="str">
        <f t="shared" si="299"/>
        <v/>
      </c>
      <c r="AP727" s="65" t="str">
        <f t="shared" si="300"/>
        <v/>
      </c>
      <c r="AR727" s="67" t="str">
        <f t="shared" si="301"/>
        <v/>
      </c>
      <c r="AS727" s="67" t="str">
        <f>IF(K727="","",Input!D$27-(((L727*F$23-K727*F$22)*F$6))-Input!D$17+C$28)</f>
        <v/>
      </c>
      <c r="AT727" s="67"/>
      <c r="AU727" s="67" t="str">
        <f t="shared" si="302"/>
        <v/>
      </c>
      <c r="AV727" s="67" t="str">
        <f>IF(H727="","",Input!D$27-((I727*C$23-H727*C$22)*C$6)-Input!D$16+C$28)</f>
        <v/>
      </c>
      <c r="BA727" s="37"/>
      <c r="BB727" s="37"/>
      <c r="BD727" s="37"/>
      <c r="BE727" s="37"/>
      <c r="BJ727" s="1" t="str">
        <f t="shared" si="289"/>
        <v/>
      </c>
    </row>
    <row r="728" spans="8:62" x14ac:dyDescent="0.2">
      <c r="H728" s="18" t="str">
        <f>IF(DAT_ROOT!A725="","",DAT_ROOT!A725*Input!$D$41)</f>
        <v/>
      </c>
      <c r="I728" s="18" t="str">
        <f>IF(DAT_ROOT!B725="","",DAT_ROOT!B725*Input!$D$42)</f>
        <v/>
      </c>
      <c r="J728" s="17"/>
      <c r="K728" s="18" t="str">
        <f>IF(DAT_TIP!A725="","",DAT_TIP!A725*Input!$D$43)</f>
        <v/>
      </c>
      <c r="L728" s="18" t="str">
        <f>IF(DAT_TIP!B725="","",DAT_TIP!B725*Input!$D$44)</f>
        <v/>
      </c>
      <c r="M728" s="1">
        <f t="shared" si="290"/>
        <v>725</v>
      </c>
      <c r="N728" s="16" t="str">
        <f t="shared" si="279"/>
        <v/>
      </c>
      <c r="O728" s="16" t="str">
        <f t="shared" si="280"/>
        <v/>
      </c>
      <c r="P728" s="17"/>
      <c r="Q728" s="16" t="str">
        <f t="shared" si="281"/>
        <v/>
      </c>
      <c r="R728" s="16" t="str">
        <f t="shared" si="282"/>
        <v/>
      </c>
      <c r="T728" s="63" t="str">
        <f t="shared" si="291"/>
        <v/>
      </c>
      <c r="U728" s="63" t="str">
        <f t="shared" si="292"/>
        <v/>
      </c>
      <c r="V728" s="64"/>
      <c r="W728" s="63" t="str">
        <f t="shared" si="293"/>
        <v/>
      </c>
      <c r="X728" s="63" t="str">
        <f t="shared" si="294"/>
        <v/>
      </c>
      <c r="Y728" s="58"/>
      <c r="Z728" s="60" t="str">
        <f t="shared" si="283"/>
        <v/>
      </c>
      <c r="AA728" s="60" t="str">
        <f t="shared" si="295"/>
        <v/>
      </c>
      <c r="AB728" s="61"/>
      <c r="AC728" s="62" t="str">
        <f t="shared" si="284"/>
        <v/>
      </c>
      <c r="AD728" s="62" t="str">
        <f t="shared" si="296"/>
        <v/>
      </c>
      <c r="AE728" s="38"/>
      <c r="AF728" s="16" t="str">
        <f t="shared" si="285"/>
        <v/>
      </c>
      <c r="AG728" s="16" t="str">
        <f t="shared" si="286"/>
        <v/>
      </c>
      <c r="AH728" s="16"/>
      <c r="AI728" s="79" t="str">
        <f t="shared" si="287"/>
        <v/>
      </c>
      <c r="AJ728" s="79" t="str">
        <f t="shared" si="288"/>
        <v/>
      </c>
      <c r="AK728" s="59"/>
      <c r="AL728" s="65" t="str">
        <f t="shared" si="297"/>
        <v/>
      </c>
      <c r="AM728" s="65" t="str">
        <f t="shared" si="298"/>
        <v/>
      </c>
      <c r="AN728" s="66"/>
      <c r="AO728" s="65" t="str">
        <f t="shared" si="299"/>
        <v/>
      </c>
      <c r="AP728" s="65" t="str">
        <f t="shared" si="300"/>
        <v/>
      </c>
      <c r="AR728" s="67" t="str">
        <f t="shared" si="301"/>
        <v/>
      </c>
      <c r="AS728" s="67" t="str">
        <f>IF(K728="","",Input!D$27-(((L728*F$23-K728*F$22)*F$6))-Input!D$17+C$28)</f>
        <v/>
      </c>
      <c r="AT728" s="67"/>
      <c r="AU728" s="67" t="str">
        <f t="shared" si="302"/>
        <v/>
      </c>
      <c r="AV728" s="67" t="str">
        <f>IF(H728="","",Input!D$27-((I728*C$23-H728*C$22)*C$6)-Input!D$16+C$28)</f>
        <v/>
      </c>
      <c r="BA728" s="37"/>
      <c r="BB728" s="37"/>
      <c r="BD728" s="37"/>
      <c r="BE728" s="37"/>
      <c r="BJ728" s="1" t="str">
        <f t="shared" si="289"/>
        <v/>
      </c>
    </row>
    <row r="729" spans="8:62" x14ac:dyDescent="0.2">
      <c r="H729" s="18" t="str">
        <f>IF(DAT_ROOT!A726="","",DAT_ROOT!A726*Input!$D$41)</f>
        <v/>
      </c>
      <c r="I729" s="18" t="str">
        <f>IF(DAT_ROOT!B726="","",DAT_ROOT!B726*Input!$D$42)</f>
        <v/>
      </c>
      <c r="J729" s="17"/>
      <c r="K729" s="18" t="str">
        <f>IF(DAT_TIP!A726="","",DAT_TIP!A726*Input!$D$43)</f>
        <v/>
      </c>
      <c r="L729" s="18" t="str">
        <f>IF(DAT_TIP!B726="","",DAT_TIP!B726*Input!$D$44)</f>
        <v/>
      </c>
      <c r="M729" s="1">
        <f t="shared" si="290"/>
        <v>726</v>
      </c>
      <c r="N729" s="16" t="str">
        <f t="shared" si="279"/>
        <v/>
      </c>
      <c r="O729" s="16" t="str">
        <f t="shared" si="280"/>
        <v/>
      </c>
      <c r="P729" s="17"/>
      <c r="Q729" s="16" t="str">
        <f t="shared" si="281"/>
        <v/>
      </c>
      <c r="R729" s="16" t="str">
        <f t="shared" si="282"/>
        <v/>
      </c>
      <c r="T729" s="63" t="str">
        <f t="shared" si="291"/>
        <v/>
      </c>
      <c r="U729" s="63" t="str">
        <f t="shared" si="292"/>
        <v/>
      </c>
      <c r="V729" s="64"/>
      <c r="W729" s="63" t="str">
        <f t="shared" si="293"/>
        <v/>
      </c>
      <c r="X729" s="63" t="str">
        <f t="shared" si="294"/>
        <v/>
      </c>
      <c r="Y729" s="58"/>
      <c r="Z729" s="60" t="str">
        <f t="shared" si="283"/>
        <v/>
      </c>
      <c r="AA729" s="60" t="str">
        <f t="shared" si="295"/>
        <v/>
      </c>
      <c r="AB729" s="61"/>
      <c r="AC729" s="62" t="str">
        <f t="shared" si="284"/>
        <v/>
      </c>
      <c r="AD729" s="62" t="str">
        <f t="shared" si="296"/>
        <v/>
      </c>
      <c r="AE729" s="38"/>
      <c r="AF729" s="16" t="str">
        <f t="shared" si="285"/>
        <v/>
      </c>
      <c r="AG729" s="16" t="str">
        <f t="shared" si="286"/>
        <v/>
      </c>
      <c r="AH729" s="16"/>
      <c r="AI729" s="79" t="str">
        <f t="shared" si="287"/>
        <v/>
      </c>
      <c r="AJ729" s="79" t="str">
        <f t="shared" si="288"/>
        <v/>
      </c>
      <c r="AK729" s="59"/>
      <c r="AL729" s="65" t="str">
        <f t="shared" si="297"/>
        <v/>
      </c>
      <c r="AM729" s="65" t="str">
        <f t="shared" si="298"/>
        <v/>
      </c>
      <c r="AN729" s="66"/>
      <c r="AO729" s="65" t="str">
        <f t="shared" si="299"/>
        <v/>
      </c>
      <c r="AP729" s="65" t="str">
        <f t="shared" si="300"/>
        <v/>
      </c>
      <c r="AR729" s="67" t="str">
        <f t="shared" si="301"/>
        <v/>
      </c>
      <c r="AS729" s="67" t="str">
        <f>IF(K729="","",Input!D$27-(((L729*F$23-K729*F$22)*F$6))-Input!D$17+C$28)</f>
        <v/>
      </c>
      <c r="AT729" s="67"/>
      <c r="AU729" s="67" t="str">
        <f t="shared" si="302"/>
        <v/>
      </c>
      <c r="AV729" s="67" t="str">
        <f>IF(H729="","",Input!D$27-((I729*C$23-H729*C$22)*C$6)-Input!D$16+C$28)</f>
        <v/>
      </c>
      <c r="BA729" s="37"/>
      <c r="BB729" s="37"/>
      <c r="BD729" s="37"/>
      <c r="BE729" s="37"/>
      <c r="BJ729" s="1" t="str">
        <f t="shared" si="289"/>
        <v/>
      </c>
    </row>
    <row r="730" spans="8:62" x14ac:dyDescent="0.2">
      <c r="H730" s="18" t="str">
        <f>IF(DAT_ROOT!A727="","",DAT_ROOT!A727*Input!$D$41)</f>
        <v/>
      </c>
      <c r="I730" s="18" t="str">
        <f>IF(DAT_ROOT!B727="","",DAT_ROOT!B727*Input!$D$42)</f>
        <v/>
      </c>
      <c r="J730" s="17"/>
      <c r="K730" s="18" t="str">
        <f>IF(DAT_TIP!A727="","",DAT_TIP!A727*Input!$D$43)</f>
        <v/>
      </c>
      <c r="L730" s="18" t="str">
        <f>IF(DAT_TIP!B727="","",DAT_TIP!B727*Input!$D$44)</f>
        <v/>
      </c>
      <c r="M730" s="1">
        <f t="shared" si="290"/>
        <v>727</v>
      </c>
      <c r="N730" s="16" t="str">
        <f t="shared" si="279"/>
        <v/>
      </c>
      <c r="O730" s="16" t="str">
        <f t="shared" si="280"/>
        <v/>
      </c>
      <c r="P730" s="17"/>
      <c r="Q730" s="16" t="str">
        <f t="shared" si="281"/>
        <v/>
      </c>
      <c r="R730" s="16" t="str">
        <f t="shared" si="282"/>
        <v/>
      </c>
      <c r="T730" s="63" t="str">
        <f t="shared" si="291"/>
        <v/>
      </c>
      <c r="U730" s="63" t="str">
        <f t="shared" si="292"/>
        <v/>
      </c>
      <c r="V730" s="64"/>
      <c r="W730" s="63" t="str">
        <f t="shared" si="293"/>
        <v/>
      </c>
      <c r="X730" s="63" t="str">
        <f t="shared" si="294"/>
        <v/>
      </c>
      <c r="Y730" s="58"/>
      <c r="Z730" s="60" t="str">
        <f t="shared" si="283"/>
        <v/>
      </c>
      <c r="AA730" s="60" t="str">
        <f t="shared" si="295"/>
        <v/>
      </c>
      <c r="AB730" s="61"/>
      <c r="AC730" s="62" t="str">
        <f t="shared" si="284"/>
        <v/>
      </c>
      <c r="AD730" s="62" t="str">
        <f t="shared" si="296"/>
        <v/>
      </c>
      <c r="AE730" s="38"/>
      <c r="AF730" s="16" t="str">
        <f t="shared" si="285"/>
        <v/>
      </c>
      <c r="AG730" s="16" t="str">
        <f t="shared" si="286"/>
        <v/>
      </c>
      <c r="AH730" s="16"/>
      <c r="AI730" s="79" t="str">
        <f t="shared" si="287"/>
        <v/>
      </c>
      <c r="AJ730" s="79" t="str">
        <f t="shared" si="288"/>
        <v/>
      </c>
      <c r="AK730" s="59"/>
      <c r="AL730" s="65" t="str">
        <f t="shared" si="297"/>
        <v/>
      </c>
      <c r="AM730" s="65" t="str">
        <f t="shared" si="298"/>
        <v/>
      </c>
      <c r="AN730" s="66"/>
      <c r="AO730" s="65" t="str">
        <f t="shared" si="299"/>
        <v/>
      </c>
      <c r="AP730" s="65" t="str">
        <f t="shared" si="300"/>
        <v/>
      </c>
      <c r="AR730" s="67" t="str">
        <f t="shared" si="301"/>
        <v/>
      </c>
      <c r="AS730" s="67" t="str">
        <f>IF(K730="","",Input!D$27-(((L730*F$23-K730*F$22)*F$6))-Input!D$17+C$28)</f>
        <v/>
      </c>
      <c r="AT730" s="67"/>
      <c r="AU730" s="67" t="str">
        <f t="shared" si="302"/>
        <v/>
      </c>
      <c r="AV730" s="67" t="str">
        <f>IF(H730="","",Input!D$27-((I730*C$23-H730*C$22)*C$6)-Input!D$16+C$28)</f>
        <v/>
      </c>
      <c r="BA730" s="37"/>
      <c r="BB730" s="37"/>
      <c r="BD730" s="37"/>
      <c r="BE730" s="37"/>
      <c r="BJ730" s="1" t="str">
        <f t="shared" si="289"/>
        <v/>
      </c>
    </row>
    <row r="731" spans="8:62" x14ac:dyDescent="0.2">
      <c r="H731" s="18" t="str">
        <f>IF(DAT_ROOT!A728="","",DAT_ROOT!A728*Input!$D$41)</f>
        <v/>
      </c>
      <c r="I731" s="18" t="str">
        <f>IF(DAT_ROOT!B728="","",DAT_ROOT!B728*Input!$D$42)</f>
        <v/>
      </c>
      <c r="J731" s="17"/>
      <c r="K731" s="18" t="str">
        <f>IF(DAT_TIP!A728="","",DAT_TIP!A728*Input!$D$43)</f>
        <v/>
      </c>
      <c r="L731" s="18" t="str">
        <f>IF(DAT_TIP!B728="","",DAT_TIP!B728*Input!$D$44)</f>
        <v/>
      </c>
      <c r="M731" s="1">
        <f t="shared" si="290"/>
        <v>728</v>
      </c>
      <c r="N731" s="16" t="str">
        <f t="shared" si="279"/>
        <v/>
      </c>
      <c r="O731" s="16" t="str">
        <f t="shared" si="280"/>
        <v/>
      </c>
      <c r="P731" s="17"/>
      <c r="Q731" s="16" t="str">
        <f t="shared" si="281"/>
        <v/>
      </c>
      <c r="R731" s="16" t="str">
        <f t="shared" si="282"/>
        <v/>
      </c>
      <c r="T731" s="63" t="str">
        <f t="shared" si="291"/>
        <v/>
      </c>
      <c r="U731" s="63" t="str">
        <f t="shared" si="292"/>
        <v/>
      </c>
      <c r="V731" s="64"/>
      <c r="W731" s="63" t="str">
        <f t="shared" si="293"/>
        <v/>
      </c>
      <c r="X731" s="63" t="str">
        <f t="shared" si="294"/>
        <v/>
      </c>
      <c r="Y731" s="58"/>
      <c r="Z731" s="60" t="str">
        <f t="shared" si="283"/>
        <v/>
      </c>
      <c r="AA731" s="60" t="str">
        <f t="shared" si="295"/>
        <v/>
      </c>
      <c r="AB731" s="61"/>
      <c r="AC731" s="62" t="str">
        <f t="shared" si="284"/>
        <v/>
      </c>
      <c r="AD731" s="62" t="str">
        <f t="shared" si="296"/>
        <v/>
      </c>
      <c r="AE731" s="38"/>
      <c r="AF731" s="16" t="str">
        <f t="shared" si="285"/>
        <v/>
      </c>
      <c r="AG731" s="16" t="str">
        <f t="shared" si="286"/>
        <v/>
      </c>
      <c r="AH731" s="16"/>
      <c r="AI731" s="79" t="str">
        <f t="shared" si="287"/>
        <v/>
      </c>
      <c r="AJ731" s="79" t="str">
        <f t="shared" si="288"/>
        <v/>
      </c>
      <c r="AK731" s="59"/>
      <c r="AL731" s="65" t="str">
        <f t="shared" si="297"/>
        <v/>
      </c>
      <c r="AM731" s="65" t="str">
        <f t="shared" si="298"/>
        <v/>
      </c>
      <c r="AN731" s="66"/>
      <c r="AO731" s="65" t="str">
        <f t="shared" si="299"/>
        <v/>
      </c>
      <c r="AP731" s="65" t="str">
        <f t="shared" si="300"/>
        <v/>
      </c>
      <c r="AR731" s="67" t="str">
        <f t="shared" si="301"/>
        <v/>
      </c>
      <c r="AS731" s="67" t="str">
        <f>IF(K731="","",Input!D$27-(((L731*F$23-K731*F$22)*F$6))-Input!D$17+C$28)</f>
        <v/>
      </c>
      <c r="AT731" s="67"/>
      <c r="AU731" s="67" t="str">
        <f t="shared" si="302"/>
        <v/>
      </c>
      <c r="AV731" s="67" t="str">
        <f>IF(H731="","",Input!D$27-((I731*C$23-H731*C$22)*C$6)-Input!D$16+C$28)</f>
        <v/>
      </c>
      <c r="BA731" s="37"/>
      <c r="BB731" s="37"/>
      <c r="BD731" s="37"/>
      <c r="BE731" s="37"/>
      <c r="BJ731" s="1" t="str">
        <f t="shared" si="289"/>
        <v/>
      </c>
    </row>
    <row r="732" spans="8:62" x14ac:dyDescent="0.2">
      <c r="H732" s="18" t="str">
        <f>IF(DAT_ROOT!A729="","",DAT_ROOT!A729*Input!$D$41)</f>
        <v/>
      </c>
      <c r="I732" s="18" t="str">
        <f>IF(DAT_ROOT!B729="","",DAT_ROOT!B729*Input!$D$42)</f>
        <v/>
      </c>
      <c r="J732" s="17"/>
      <c r="K732" s="18" t="str">
        <f>IF(DAT_TIP!A729="","",DAT_TIP!A729*Input!$D$43)</f>
        <v/>
      </c>
      <c r="L732" s="18" t="str">
        <f>IF(DAT_TIP!B729="","",DAT_TIP!B729*Input!$D$44)</f>
        <v/>
      </c>
      <c r="M732" s="1">
        <f t="shared" si="290"/>
        <v>729</v>
      </c>
      <c r="N732" s="16" t="str">
        <f t="shared" si="279"/>
        <v/>
      </c>
      <c r="O732" s="16" t="str">
        <f t="shared" si="280"/>
        <v/>
      </c>
      <c r="P732" s="17"/>
      <c r="Q732" s="16" t="str">
        <f t="shared" si="281"/>
        <v/>
      </c>
      <c r="R732" s="16" t="str">
        <f t="shared" si="282"/>
        <v/>
      </c>
      <c r="T732" s="63" t="str">
        <f t="shared" si="291"/>
        <v/>
      </c>
      <c r="U732" s="63" t="str">
        <f t="shared" si="292"/>
        <v/>
      </c>
      <c r="V732" s="64"/>
      <c r="W732" s="63" t="str">
        <f t="shared" si="293"/>
        <v/>
      </c>
      <c r="X732" s="63" t="str">
        <f t="shared" si="294"/>
        <v/>
      </c>
      <c r="Y732" s="58"/>
      <c r="Z732" s="60" t="str">
        <f t="shared" si="283"/>
        <v/>
      </c>
      <c r="AA732" s="60" t="str">
        <f t="shared" si="295"/>
        <v/>
      </c>
      <c r="AB732" s="61"/>
      <c r="AC732" s="62" t="str">
        <f t="shared" si="284"/>
        <v/>
      </c>
      <c r="AD732" s="62" t="str">
        <f t="shared" si="296"/>
        <v/>
      </c>
      <c r="AE732" s="38"/>
      <c r="AF732" s="16" t="str">
        <f t="shared" si="285"/>
        <v/>
      </c>
      <c r="AG732" s="16" t="str">
        <f t="shared" si="286"/>
        <v/>
      </c>
      <c r="AH732" s="16"/>
      <c r="AI732" s="79" t="str">
        <f t="shared" si="287"/>
        <v/>
      </c>
      <c r="AJ732" s="79" t="str">
        <f t="shared" si="288"/>
        <v/>
      </c>
      <c r="AK732" s="59"/>
      <c r="AL732" s="65" t="str">
        <f t="shared" si="297"/>
        <v/>
      </c>
      <c r="AM732" s="65" t="str">
        <f t="shared" si="298"/>
        <v/>
      </c>
      <c r="AN732" s="66"/>
      <c r="AO732" s="65" t="str">
        <f t="shared" si="299"/>
        <v/>
      </c>
      <c r="AP732" s="65" t="str">
        <f t="shared" si="300"/>
        <v/>
      </c>
      <c r="AR732" s="67" t="str">
        <f t="shared" si="301"/>
        <v/>
      </c>
      <c r="AS732" s="67" t="str">
        <f>IF(K732="","",Input!D$27-(((L732*F$23-K732*F$22)*F$6))-Input!D$17+C$28)</f>
        <v/>
      </c>
      <c r="AT732" s="67"/>
      <c r="AU732" s="67" t="str">
        <f t="shared" si="302"/>
        <v/>
      </c>
      <c r="AV732" s="67" t="str">
        <f>IF(H732="","",Input!D$27-((I732*C$23-H732*C$22)*C$6)-Input!D$16+C$28)</f>
        <v/>
      </c>
      <c r="BA732" s="37"/>
      <c r="BB732" s="37"/>
      <c r="BD732" s="37"/>
      <c r="BE732" s="37"/>
      <c r="BJ732" s="1" t="str">
        <f t="shared" si="289"/>
        <v/>
      </c>
    </row>
    <row r="733" spans="8:62" x14ac:dyDescent="0.2">
      <c r="H733" s="18" t="str">
        <f>IF(DAT_ROOT!A730="","",DAT_ROOT!A730*Input!$D$41)</f>
        <v/>
      </c>
      <c r="I733" s="18" t="str">
        <f>IF(DAT_ROOT!B730="","",DAT_ROOT!B730*Input!$D$42)</f>
        <v/>
      </c>
      <c r="J733" s="17"/>
      <c r="K733" s="18" t="str">
        <f>IF(DAT_TIP!A730="","",DAT_TIP!A730*Input!$D$43)</f>
        <v/>
      </c>
      <c r="L733" s="18" t="str">
        <f>IF(DAT_TIP!B730="","",DAT_TIP!B730*Input!$D$44)</f>
        <v/>
      </c>
      <c r="M733" s="1">
        <f t="shared" si="290"/>
        <v>730</v>
      </c>
      <c r="N733" s="16" t="str">
        <f t="shared" si="279"/>
        <v/>
      </c>
      <c r="O733" s="16" t="str">
        <f t="shared" si="280"/>
        <v/>
      </c>
      <c r="P733" s="17"/>
      <c r="Q733" s="16" t="str">
        <f t="shared" si="281"/>
        <v/>
      </c>
      <c r="R733" s="16" t="str">
        <f t="shared" si="282"/>
        <v/>
      </c>
      <c r="T733" s="63" t="str">
        <f t="shared" si="291"/>
        <v/>
      </c>
      <c r="U733" s="63" t="str">
        <f t="shared" si="292"/>
        <v/>
      </c>
      <c r="V733" s="64"/>
      <c r="W733" s="63" t="str">
        <f t="shared" si="293"/>
        <v/>
      </c>
      <c r="X733" s="63" t="str">
        <f t="shared" si="294"/>
        <v/>
      </c>
      <c r="Y733" s="58"/>
      <c r="Z733" s="60" t="str">
        <f t="shared" si="283"/>
        <v/>
      </c>
      <c r="AA733" s="60" t="str">
        <f t="shared" si="295"/>
        <v/>
      </c>
      <c r="AB733" s="61"/>
      <c r="AC733" s="62" t="str">
        <f t="shared" si="284"/>
        <v/>
      </c>
      <c r="AD733" s="62" t="str">
        <f t="shared" si="296"/>
        <v/>
      </c>
      <c r="AE733" s="38"/>
      <c r="AF733" s="16" t="str">
        <f t="shared" si="285"/>
        <v/>
      </c>
      <c r="AG733" s="16" t="str">
        <f t="shared" si="286"/>
        <v/>
      </c>
      <c r="AH733" s="16"/>
      <c r="AI733" s="79" t="str">
        <f t="shared" si="287"/>
        <v/>
      </c>
      <c r="AJ733" s="79" t="str">
        <f t="shared" si="288"/>
        <v/>
      </c>
      <c r="AK733" s="59"/>
      <c r="AL733" s="65" t="str">
        <f t="shared" si="297"/>
        <v/>
      </c>
      <c r="AM733" s="65" t="str">
        <f t="shared" si="298"/>
        <v/>
      </c>
      <c r="AN733" s="66"/>
      <c r="AO733" s="65" t="str">
        <f t="shared" si="299"/>
        <v/>
      </c>
      <c r="AP733" s="65" t="str">
        <f t="shared" si="300"/>
        <v/>
      </c>
      <c r="AR733" s="67" t="str">
        <f t="shared" si="301"/>
        <v/>
      </c>
      <c r="AS733" s="67" t="str">
        <f>IF(K733="","",Input!D$27-(((L733*F$23-K733*F$22)*F$6))-Input!D$17+C$28)</f>
        <v/>
      </c>
      <c r="AT733" s="67"/>
      <c r="AU733" s="67" t="str">
        <f t="shared" si="302"/>
        <v/>
      </c>
      <c r="AV733" s="67" t="str">
        <f>IF(H733="","",Input!D$27-((I733*C$23-H733*C$22)*C$6)-Input!D$16+C$28)</f>
        <v/>
      </c>
      <c r="BA733" s="37"/>
      <c r="BB733" s="37"/>
      <c r="BD733" s="37"/>
      <c r="BE733" s="37"/>
      <c r="BJ733" s="1" t="str">
        <f t="shared" si="289"/>
        <v/>
      </c>
    </row>
    <row r="734" spans="8:62" x14ac:dyDescent="0.2">
      <c r="H734" s="18" t="str">
        <f>IF(DAT_ROOT!A731="","",DAT_ROOT!A731*Input!$D$41)</f>
        <v/>
      </c>
      <c r="I734" s="18" t="str">
        <f>IF(DAT_ROOT!B731="","",DAT_ROOT!B731*Input!$D$42)</f>
        <v/>
      </c>
      <c r="J734" s="17"/>
      <c r="K734" s="18" t="str">
        <f>IF(DAT_TIP!A731="","",DAT_TIP!A731*Input!$D$43)</f>
        <v/>
      </c>
      <c r="L734" s="18" t="str">
        <f>IF(DAT_TIP!B731="","",DAT_TIP!B731*Input!$D$44)</f>
        <v/>
      </c>
      <c r="M734" s="1">
        <f t="shared" si="290"/>
        <v>731</v>
      </c>
      <c r="N734" s="16" t="str">
        <f t="shared" si="279"/>
        <v/>
      </c>
      <c r="O734" s="16" t="str">
        <f t="shared" si="280"/>
        <v/>
      </c>
      <c r="P734" s="17"/>
      <c r="Q734" s="16" t="str">
        <f t="shared" si="281"/>
        <v/>
      </c>
      <c r="R734" s="16" t="str">
        <f t="shared" si="282"/>
        <v/>
      </c>
      <c r="T734" s="63" t="str">
        <f t="shared" si="291"/>
        <v/>
      </c>
      <c r="U734" s="63" t="str">
        <f t="shared" si="292"/>
        <v/>
      </c>
      <c r="V734" s="64"/>
      <c r="W734" s="63" t="str">
        <f t="shared" si="293"/>
        <v/>
      </c>
      <c r="X734" s="63" t="str">
        <f t="shared" si="294"/>
        <v/>
      </c>
      <c r="Y734" s="58"/>
      <c r="Z734" s="60" t="str">
        <f t="shared" si="283"/>
        <v/>
      </c>
      <c r="AA734" s="60" t="str">
        <f t="shared" si="295"/>
        <v/>
      </c>
      <c r="AB734" s="61"/>
      <c r="AC734" s="62" t="str">
        <f t="shared" si="284"/>
        <v/>
      </c>
      <c r="AD734" s="62" t="str">
        <f t="shared" si="296"/>
        <v/>
      </c>
      <c r="AE734" s="38"/>
      <c r="AF734" s="16" t="str">
        <f t="shared" si="285"/>
        <v/>
      </c>
      <c r="AG734" s="16" t="str">
        <f t="shared" si="286"/>
        <v/>
      </c>
      <c r="AH734" s="16"/>
      <c r="AI734" s="79" t="str">
        <f t="shared" si="287"/>
        <v/>
      </c>
      <c r="AJ734" s="79" t="str">
        <f t="shared" si="288"/>
        <v/>
      </c>
      <c r="AK734" s="59"/>
      <c r="AL734" s="65" t="str">
        <f t="shared" si="297"/>
        <v/>
      </c>
      <c r="AM734" s="65" t="str">
        <f t="shared" si="298"/>
        <v/>
      </c>
      <c r="AN734" s="66"/>
      <c r="AO734" s="65" t="str">
        <f t="shared" si="299"/>
        <v/>
      </c>
      <c r="AP734" s="65" t="str">
        <f t="shared" si="300"/>
        <v/>
      </c>
      <c r="AR734" s="67" t="str">
        <f t="shared" si="301"/>
        <v/>
      </c>
      <c r="AS734" s="67" t="str">
        <f>IF(K734="","",Input!D$27-(((L734*F$23-K734*F$22)*F$6))-Input!D$17+C$28)</f>
        <v/>
      </c>
      <c r="AT734" s="67"/>
      <c r="AU734" s="67" t="str">
        <f t="shared" si="302"/>
        <v/>
      </c>
      <c r="AV734" s="67" t="str">
        <f>IF(H734="","",Input!D$27-((I734*C$23-H734*C$22)*C$6)-Input!D$16+C$28)</f>
        <v/>
      </c>
      <c r="BA734" s="37"/>
      <c r="BB734" s="37"/>
      <c r="BD734" s="37"/>
      <c r="BE734" s="37"/>
      <c r="BJ734" s="1" t="str">
        <f t="shared" si="289"/>
        <v/>
      </c>
    </row>
    <row r="735" spans="8:62" x14ac:dyDescent="0.2">
      <c r="H735" s="18" t="str">
        <f>IF(DAT_ROOT!A732="","",DAT_ROOT!A732*Input!$D$41)</f>
        <v/>
      </c>
      <c r="I735" s="18" t="str">
        <f>IF(DAT_ROOT!B732="","",DAT_ROOT!B732*Input!$D$42)</f>
        <v/>
      </c>
      <c r="J735" s="17"/>
      <c r="K735" s="18" t="str">
        <f>IF(DAT_TIP!A732="","",DAT_TIP!A732*Input!$D$43)</f>
        <v/>
      </c>
      <c r="L735" s="18" t="str">
        <f>IF(DAT_TIP!B732="","",DAT_TIP!B732*Input!$D$44)</f>
        <v/>
      </c>
      <c r="M735" s="1">
        <f t="shared" si="290"/>
        <v>732</v>
      </c>
      <c r="N735" s="16" t="str">
        <f t="shared" si="279"/>
        <v/>
      </c>
      <c r="O735" s="16" t="str">
        <f t="shared" si="280"/>
        <v/>
      </c>
      <c r="P735" s="17"/>
      <c r="Q735" s="16" t="str">
        <f t="shared" si="281"/>
        <v/>
      </c>
      <c r="R735" s="16" t="str">
        <f t="shared" si="282"/>
        <v/>
      </c>
      <c r="T735" s="63" t="str">
        <f t="shared" si="291"/>
        <v/>
      </c>
      <c r="U735" s="63" t="str">
        <f t="shared" si="292"/>
        <v/>
      </c>
      <c r="V735" s="64"/>
      <c r="W735" s="63" t="str">
        <f t="shared" si="293"/>
        <v/>
      </c>
      <c r="X735" s="63" t="str">
        <f t="shared" si="294"/>
        <v/>
      </c>
      <c r="Y735" s="58"/>
      <c r="Z735" s="60" t="str">
        <f t="shared" si="283"/>
        <v/>
      </c>
      <c r="AA735" s="60" t="str">
        <f t="shared" si="295"/>
        <v/>
      </c>
      <c r="AB735" s="61"/>
      <c r="AC735" s="62" t="str">
        <f t="shared" si="284"/>
        <v/>
      </c>
      <c r="AD735" s="62" t="str">
        <f t="shared" si="296"/>
        <v/>
      </c>
      <c r="AE735" s="38"/>
      <c r="AF735" s="16" t="str">
        <f t="shared" si="285"/>
        <v/>
      </c>
      <c r="AG735" s="16" t="str">
        <f t="shared" si="286"/>
        <v/>
      </c>
      <c r="AH735" s="16"/>
      <c r="AI735" s="79" t="str">
        <f t="shared" si="287"/>
        <v/>
      </c>
      <c r="AJ735" s="79" t="str">
        <f t="shared" si="288"/>
        <v/>
      </c>
      <c r="AK735" s="59"/>
      <c r="AL735" s="65" t="str">
        <f t="shared" si="297"/>
        <v/>
      </c>
      <c r="AM735" s="65" t="str">
        <f t="shared" si="298"/>
        <v/>
      </c>
      <c r="AN735" s="66"/>
      <c r="AO735" s="65" t="str">
        <f t="shared" si="299"/>
        <v/>
      </c>
      <c r="AP735" s="65" t="str">
        <f t="shared" si="300"/>
        <v/>
      </c>
      <c r="AR735" s="67" t="str">
        <f t="shared" si="301"/>
        <v/>
      </c>
      <c r="AS735" s="67" t="str">
        <f>IF(K735="","",Input!D$27-(((L735*F$23-K735*F$22)*F$6))-Input!D$17+C$28)</f>
        <v/>
      </c>
      <c r="AT735" s="67"/>
      <c r="AU735" s="67" t="str">
        <f t="shared" si="302"/>
        <v/>
      </c>
      <c r="AV735" s="67" t="str">
        <f>IF(H735="","",Input!D$27-((I735*C$23-H735*C$22)*C$6)-Input!D$16+C$28)</f>
        <v/>
      </c>
      <c r="BA735" s="37"/>
      <c r="BB735" s="37"/>
      <c r="BD735" s="37"/>
      <c r="BE735" s="37"/>
      <c r="BJ735" s="1" t="str">
        <f t="shared" si="289"/>
        <v/>
      </c>
    </row>
    <row r="736" spans="8:62" x14ac:dyDescent="0.2">
      <c r="H736" s="18" t="str">
        <f>IF(DAT_ROOT!A733="","",DAT_ROOT!A733*Input!$D$41)</f>
        <v/>
      </c>
      <c r="I736" s="18" t="str">
        <f>IF(DAT_ROOT!B733="","",DAT_ROOT!B733*Input!$D$42)</f>
        <v/>
      </c>
      <c r="J736" s="17"/>
      <c r="K736" s="18" t="str">
        <f>IF(DAT_TIP!A733="","",DAT_TIP!A733*Input!$D$43)</f>
        <v/>
      </c>
      <c r="L736" s="18" t="str">
        <f>IF(DAT_TIP!B733="","",DAT_TIP!B733*Input!$D$44)</f>
        <v/>
      </c>
      <c r="M736" s="1">
        <f t="shared" si="290"/>
        <v>733</v>
      </c>
      <c r="N736" s="16" t="str">
        <f t="shared" si="279"/>
        <v/>
      </c>
      <c r="O736" s="16" t="str">
        <f t="shared" si="280"/>
        <v/>
      </c>
      <c r="P736" s="17"/>
      <c r="Q736" s="16" t="str">
        <f t="shared" si="281"/>
        <v/>
      </c>
      <c r="R736" s="16" t="str">
        <f t="shared" si="282"/>
        <v/>
      </c>
      <c r="T736" s="63" t="str">
        <f t="shared" si="291"/>
        <v/>
      </c>
      <c r="U736" s="63" t="str">
        <f t="shared" si="292"/>
        <v/>
      </c>
      <c r="V736" s="64"/>
      <c r="W736" s="63" t="str">
        <f t="shared" si="293"/>
        <v/>
      </c>
      <c r="X736" s="63" t="str">
        <f t="shared" si="294"/>
        <v/>
      </c>
      <c r="Y736" s="58"/>
      <c r="Z736" s="60" t="str">
        <f t="shared" si="283"/>
        <v/>
      </c>
      <c r="AA736" s="60" t="str">
        <f t="shared" si="295"/>
        <v/>
      </c>
      <c r="AB736" s="61"/>
      <c r="AC736" s="62" t="str">
        <f t="shared" si="284"/>
        <v/>
      </c>
      <c r="AD736" s="62" t="str">
        <f t="shared" si="296"/>
        <v/>
      </c>
      <c r="AE736" s="38"/>
      <c r="AF736" s="16" t="str">
        <f t="shared" si="285"/>
        <v/>
      </c>
      <c r="AG736" s="16" t="str">
        <f t="shared" si="286"/>
        <v/>
      </c>
      <c r="AH736" s="16"/>
      <c r="AI736" s="79" t="str">
        <f t="shared" si="287"/>
        <v/>
      </c>
      <c r="AJ736" s="79" t="str">
        <f t="shared" si="288"/>
        <v/>
      </c>
      <c r="AK736" s="59"/>
      <c r="AL736" s="65" t="str">
        <f t="shared" si="297"/>
        <v/>
      </c>
      <c r="AM736" s="65" t="str">
        <f t="shared" si="298"/>
        <v/>
      </c>
      <c r="AN736" s="66"/>
      <c r="AO736" s="65" t="str">
        <f t="shared" si="299"/>
        <v/>
      </c>
      <c r="AP736" s="65" t="str">
        <f t="shared" si="300"/>
        <v/>
      </c>
      <c r="AR736" s="67" t="str">
        <f t="shared" si="301"/>
        <v/>
      </c>
      <c r="AS736" s="67" t="str">
        <f>IF(K736="","",Input!D$27-(((L736*F$23-K736*F$22)*F$6))-Input!D$17+C$28)</f>
        <v/>
      </c>
      <c r="AT736" s="67"/>
      <c r="AU736" s="67" t="str">
        <f t="shared" si="302"/>
        <v/>
      </c>
      <c r="AV736" s="67" t="str">
        <f>IF(H736="","",Input!D$27-((I736*C$23-H736*C$22)*C$6)-Input!D$16+C$28)</f>
        <v/>
      </c>
      <c r="BA736" s="37"/>
      <c r="BB736" s="37"/>
      <c r="BD736" s="37"/>
      <c r="BE736" s="37"/>
      <c r="BJ736" s="1" t="str">
        <f t="shared" si="289"/>
        <v/>
      </c>
    </row>
    <row r="737" spans="8:62" x14ac:dyDescent="0.2">
      <c r="H737" s="18" t="str">
        <f>IF(DAT_ROOT!A734="","",DAT_ROOT!A734*Input!$D$41)</f>
        <v/>
      </c>
      <c r="I737" s="18" t="str">
        <f>IF(DAT_ROOT!B734="","",DAT_ROOT!B734*Input!$D$42)</f>
        <v/>
      </c>
      <c r="J737" s="17"/>
      <c r="K737" s="18" t="str">
        <f>IF(DAT_TIP!A734="","",DAT_TIP!A734*Input!$D$43)</f>
        <v/>
      </c>
      <c r="L737" s="18" t="str">
        <f>IF(DAT_TIP!B734="","",DAT_TIP!B734*Input!$D$44)</f>
        <v/>
      </c>
      <c r="M737" s="1">
        <f t="shared" si="290"/>
        <v>734</v>
      </c>
      <c r="N737" s="16" t="str">
        <f t="shared" si="279"/>
        <v/>
      </c>
      <c r="O737" s="16" t="str">
        <f t="shared" si="280"/>
        <v/>
      </c>
      <c r="P737" s="17"/>
      <c r="Q737" s="16" t="str">
        <f t="shared" si="281"/>
        <v/>
      </c>
      <c r="R737" s="16" t="str">
        <f t="shared" si="282"/>
        <v/>
      </c>
      <c r="T737" s="63" t="str">
        <f t="shared" si="291"/>
        <v/>
      </c>
      <c r="U737" s="63" t="str">
        <f t="shared" si="292"/>
        <v/>
      </c>
      <c r="V737" s="64"/>
      <c r="W737" s="63" t="str">
        <f t="shared" si="293"/>
        <v/>
      </c>
      <c r="X737" s="63" t="str">
        <f t="shared" si="294"/>
        <v/>
      </c>
      <c r="Y737" s="58"/>
      <c r="Z737" s="60" t="str">
        <f t="shared" si="283"/>
        <v/>
      </c>
      <c r="AA737" s="60" t="str">
        <f t="shared" si="295"/>
        <v/>
      </c>
      <c r="AB737" s="61"/>
      <c r="AC737" s="62" t="str">
        <f t="shared" si="284"/>
        <v/>
      </c>
      <c r="AD737" s="62" t="str">
        <f t="shared" si="296"/>
        <v/>
      </c>
      <c r="AE737" s="38"/>
      <c r="AF737" s="16" t="str">
        <f t="shared" si="285"/>
        <v/>
      </c>
      <c r="AG737" s="16" t="str">
        <f t="shared" si="286"/>
        <v/>
      </c>
      <c r="AH737" s="16"/>
      <c r="AI737" s="79" t="str">
        <f t="shared" si="287"/>
        <v/>
      </c>
      <c r="AJ737" s="79" t="str">
        <f t="shared" si="288"/>
        <v/>
      </c>
      <c r="AK737" s="59"/>
      <c r="AL737" s="65" t="str">
        <f t="shared" si="297"/>
        <v/>
      </c>
      <c r="AM737" s="65" t="str">
        <f t="shared" si="298"/>
        <v/>
      </c>
      <c r="AN737" s="66"/>
      <c r="AO737" s="65" t="str">
        <f t="shared" si="299"/>
        <v/>
      </c>
      <c r="AP737" s="65" t="str">
        <f t="shared" si="300"/>
        <v/>
      </c>
      <c r="AR737" s="67" t="str">
        <f t="shared" si="301"/>
        <v/>
      </c>
      <c r="AS737" s="67" t="str">
        <f>IF(K737="","",Input!D$27-(((L737*F$23-K737*F$22)*F$6))-Input!D$17+C$28)</f>
        <v/>
      </c>
      <c r="AT737" s="67"/>
      <c r="AU737" s="67" t="str">
        <f t="shared" si="302"/>
        <v/>
      </c>
      <c r="AV737" s="67" t="str">
        <f>IF(H737="","",Input!D$27-((I737*C$23-H737*C$22)*C$6)-Input!D$16+C$28)</f>
        <v/>
      </c>
      <c r="BA737" s="37"/>
      <c r="BB737" s="37"/>
      <c r="BD737" s="37"/>
      <c r="BE737" s="37"/>
      <c r="BJ737" s="1" t="str">
        <f t="shared" si="289"/>
        <v/>
      </c>
    </row>
    <row r="738" spans="8:62" x14ac:dyDescent="0.2">
      <c r="H738" s="18" t="str">
        <f>IF(DAT_ROOT!A735="","",DAT_ROOT!A735*Input!$D$41)</f>
        <v/>
      </c>
      <c r="I738" s="18" t="str">
        <f>IF(DAT_ROOT!B735="","",DAT_ROOT!B735*Input!$D$42)</f>
        <v/>
      </c>
      <c r="J738" s="17"/>
      <c r="K738" s="18" t="str">
        <f>IF(DAT_TIP!A735="","",DAT_TIP!A735*Input!$D$43)</f>
        <v/>
      </c>
      <c r="L738" s="18" t="str">
        <f>IF(DAT_TIP!B735="","",DAT_TIP!B735*Input!$D$44)</f>
        <v/>
      </c>
      <c r="M738" s="1">
        <f t="shared" si="290"/>
        <v>735</v>
      </c>
      <c r="N738" s="16" t="str">
        <f t="shared" si="279"/>
        <v/>
      </c>
      <c r="O738" s="16" t="str">
        <f t="shared" si="280"/>
        <v/>
      </c>
      <c r="P738" s="17"/>
      <c r="Q738" s="16" t="str">
        <f t="shared" si="281"/>
        <v/>
      </c>
      <c r="R738" s="16" t="str">
        <f t="shared" si="282"/>
        <v/>
      </c>
      <c r="T738" s="63" t="str">
        <f t="shared" si="291"/>
        <v/>
      </c>
      <c r="U738" s="63" t="str">
        <f t="shared" si="292"/>
        <v/>
      </c>
      <c r="V738" s="64"/>
      <c r="W738" s="63" t="str">
        <f t="shared" si="293"/>
        <v/>
      </c>
      <c r="X738" s="63" t="str">
        <f t="shared" si="294"/>
        <v/>
      </c>
      <c r="Y738" s="58"/>
      <c r="Z738" s="60" t="str">
        <f t="shared" si="283"/>
        <v/>
      </c>
      <c r="AA738" s="60" t="str">
        <f t="shared" si="295"/>
        <v/>
      </c>
      <c r="AB738" s="61"/>
      <c r="AC738" s="62" t="str">
        <f t="shared" si="284"/>
        <v/>
      </c>
      <c r="AD738" s="62" t="str">
        <f t="shared" si="296"/>
        <v/>
      </c>
      <c r="AE738" s="38"/>
      <c r="AF738" s="16" t="str">
        <f t="shared" si="285"/>
        <v/>
      </c>
      <c r="AG738" s="16" t="str">
        <f t="shared" si="286"/>
        <v/>
      </c>
      <c r="AH738" s="16"/>
      <c r="AI738" s="79" t="str">
        <f t="shared" si="287"/>
        <v/>
      </c>
      <c r="AJ738" s="79" t="str">
        <f t="shared" si="288"/>
        <v/>
      </c>
      <c r="AK738" s="59"/>
      <c r="AL738" s="65" t="str">
        <f t="shared" si="297"/>
        <v/>
      </c>
      <c r="AM738" s="65" t="str">
        <f t="shared" si="298"/>
        <v/>
      </c>
      <c r="AN738" s="66"/>
      <c r="AO738" s="65" t="str">
        <f t="shared" si="299"/>
        <v/>
      </c>
      <c r="AP738" s="65" t="str">
        <f t="shared" si="300"/>
        <v/>
      </c>
      <c r="AR738" s="67" t="str">
        <f t="shared" si="301"/>
        <v/>
      </c>
      <c r="AS738" s="67" t="str">
        <f>IF(K738="","",Input!D$27-(((L738*F$23-K738*F$22)*F$6))-Input!D$17+C$28)</f>
        <v/>
      </c>
      <c r="AT738" s="67"/>
      <c r="AU738" s="67" t="str">
        <f t="shared" si="302"/>
        <v/>
      </c>
      <c r="AV738" s="67" t="str">
        <f>IF(H738="","",Input!D$27-((I738*C$23-H738*C$22)*C$6)-Input!D$16+C$28)</f>
        <v/>
      </c>
      <c r="BA738" s="37"/>
      <c r="BB738" s="37"/>
      <c r="BD738" s="37"/>
      <c r="BE738" s="37"/>
      <c r="BJ738" s="1" t="str">
        <f t="shared" si="289"/>
        <v/>
      </c>
    </row>
    <row r="739" spans="8:62" x14ac:dyDescent="0.2">
      <c r="H739" s="18" t="str">
        <f>IF(DAT_ROOT!A736="","",DAT_ROOT!A736*Input!$D$41)</f>
        <v/>
      </c>
      <c r="I739" s="18" t="str">
        <f>IF(DAT_ROOT!B736="","",DAT_ROOT!B736*Input!$D$42)</f>
        <v/>
      </c>
      <c r="J739" s="17"/>
      <c r="K739" s="18" t="str">
        <f>IF(DAT_TIP!A736="","",DAT_TIP!A736*Input!$D$43)</f>
        <v/>
      </c>
      <c r="L739" s="18" t="str">
        <f>IF(DAT_TIP!B736="","",DAT_TIP!B736*Input!$D$44)</f>
        <v/>
      </c>
      <c r="M739" s="1">
        <f t="shared" si="290"/>
        <v>736</v>
      </c>
      <c r="N739" s="16" t="str">
        <f t="shared" si="279"/>
        <v/>
      </c>
      <c r="O739" s="16" t="str">
        <f t="shared" si="280"/>
        <v/>
      </c>
      <c r="P739" s="17"/>
      <c r="Q739" s="16" t="str">
        <f t="shared" si="281"/>
        <v/>
      </c>
      <c r="R739" s="16" t="str">
        <f t="shared" si="282"/>
        <v/>
      </c>
      <c r="T739" s="63" t="str">
        <f t="shared" si="291"/>
        <v/>
      </c>
      <c r="U739" s="63" t="str">
        <f t="shared" si="292"/>
        <v/>
      </c>
      <c r="V739" s="64"/>
      <c r="W739" s="63" t="str">
        <f t="shared" si="293"/>
        <v/>
      </c>
      <c r="X739" s="63" t="str">
        <f t="shared" si="294"/>
        <v/>
      </c>
      <c r="Y739" s="58"/>
      <c r="Z739" s="60" t="str">
        <f t="shared" si="283"/>
        <v/>
      </c>
      <c r="AA739" s="60" t="str">
        <f t="shared" si="295"/>
        <v/>
      </c>
      <c r="AB739" s="61"/>
      <c r="AC739" s="62" t="str">
        <f t="shared" si="284"/>
        <v/>
      </c>
      <c r="AD739" s="62" t="str">
        <f t="shared" si="296"/>
        <v/>
      </c>
      <c r="AE739" s="38"/>
      <c r="AF739" s="16" t="str">
        <f t="shared" si="285"/>
        <v/>
      </c>
      <c r="AG739" s="16" t="str">
        <f t="shared" si="286"/>
        <v/>
      </c>
      <c r="AH739" s="16"/>
      <c r="AI739" s="79" t="str">
        <f t="shared" si="287"/>
        <v/>
      </c>
      <c r="AJ739" s="79" t="str">
        <f t="shared" si="288"/>
        <v/>
      </c>
      <c r="AK739" s="59"/>
      <c r="AL739" s="65" t="str">
        <f t="shared" si="297"/>
        <v/>
      </c>
      <c r="AM739" s="65" t="str">
        <f t="shared" si="298"/>
        <v/>
      </c>
      <c r="AN739" s="66"/>
      <c r="AO739" s="65" t="str">
        <f t="shared" si="299"/>
        <v/>
      </c>
      <c r="AP739" s="65" t="str">
        <f t="shared" si="300"/>
        <v/>
      </c>
      <c r="AR739" s="67" t="str">
        <f t="shared" si="301"/>
        <v/>
      </c>
      <c r="AS739" s="67" t="str">
        <f>IF(K739="","",Input!D$27-(((L739*F$23-K739*F$22)*F$6))-Input!D$17+C$28)</f>
        <v/>
      </c>
      <c r="AT739" s="67"/>
      <c r="AU739" s="67" t="str">
        <f t="shared" si="302"/>
        <v/>
      </c>
      <c r="AV739" s="67" t="str">
        <f>IF(H739="","",Input!D$27-((I739*C$23-H739*C$22)*C$6)-Input!D$16+C$28)</f>
        <v/>
      </c>
      <c r="BA739" s="37"/>
      <c r="BB739" s="37"/>
      <c r="BD739" s="37"/>
      <c r="BE739" s="37"/>
      <c r="BJ739" s="1" t="str">
        <f t="shared" si="289"/>
        <v/>
      </c>
    </row>
    <row r="740" spans="8:62" x14ac:dyDescent="0.2">
      <c r="H740" s="18" t="str">
        <f>IF(DAT_ROOT!A737="","",DAT_ROOT!A737*Input!$D$41)</f>
        <v/>
      </c>
      <c r="I740" s="18" t="str">
        <f>IF(DAT_ROOT!B737="","",DAT_ROOT!B737*Input!$D$42)</f>
        <v/>
      </c>
      <c r="J740" s="17"/>
      <c r="K740" s="18" t="str">
        <f>IF(DAT_TIP!A737="","",DAT_TIP!A737*Input!$D$43)</f>
        <v/>
      </c>
      <c r="L740" s="18" t="str">
        <f>IF(DAT_TIP!B737="","",DAT_TIP!B737*Input!$D$44)</f>
        <v/>
      </c>
      <c r="M740" s="1">
        <f t="shared" si="290"/>
        <v>737</v>
      </c>
      <c r="N740" s="16" t="str">
        <f t="shared" si="279"/>
        <v/>
      </c>
      <c r="O740" s="16" t="str">
        <f t="shared" si="280"/>
        <v/>
      </c>
      <c r="P740" s="17"/>
      <c r="Q740" s="16" t="str">
        <f t="shared" si="281"/>
        <v/>
      </c>
      <c r="R740" s="16" t="str">
        <f t="shared" si="282"/>
        <v/>
      </c>
      <c r="T740" s="63" t="str">
        <f t="shared" si="291"/>
        <v/>
      </c>
      <c r="U740" s="63" t="str">
        <f t="shared" si="292"/>
        <v/>
      </c>
      <c r="V740" s="64"/>
      <c r="W740" s="63" t="str">
        <f t="shared" si="293"/>
        <v/>
      </c>
      <c r="X740" s="63" t="str">
        <f t="shared" si="294"/>
        <v/>
      </c>
      <c r="Y740" s="58"/>
      <c r="Z740" s="60" t="str">
        <f t="shared" si="283"/>
        <v/>
      </c>
      <c r="AA740" s="60" t="str">
        <f t="shared" si="295"/>
        <v/>
      </c>
      <c r="AB740" s="61"/>
      <c r="AC740" s="62" t="str">
        <f t="shared" si="284"/>
        <v/>
      </c>
      <c r="AD740" s="62" t="str">
        <f t="shared" si="296"/>
        <v/>
      </c>
      <c r="AE740" s="38"/>
      <c r="AF740" s="16" t="str">
        <f t="shared" si="285"/>
        <v/>
      </c>
      <c r="AG740" s="16" t="str">
        <f t="shared" si="286"/>
        <v/>
      </c>
      <c r="AH740" s="16"/>
      <c r="AI740" s="79" t="str">
        <f t="shared" si="287"/>
        <v/>
      </c>
      <c r="AJ740" s="79" t="str">
        <f t="shared" si="288"/>
        <v/>
      </c>
      <c r="AK740" s="59"/>
      <c r="AL740" s="65" t="str">
        <f t="shared" si="297"/>
        <v/>
      </c>
      <c r="AM740" s="65" t="str">
        <f t="shared" si="298"/>
        <v/>
      </c>
      <c r="AN740" s="66"/>
      <c r="AO740" s="65" t="str">
        <f t="shared" si="299"/>
        <v/>
      </c>
      <c r="AP740" s="65" t="str">
        <f t="shared" si="300"/>
        <v/>
      </c>
      <c r="AR740" s="67" t="str">
        <f t="shared" si="301"/>
        <v/>
      </c>
      <c r="AS740" s="67" t="str">
        <f>IF(K740="","",Input!D$27-(((L740*F$23-K740*F$22)*F$6))-Input!D$17+C$28)</f>
        <v/>
      </c>
      <c r="AT740" s="67"/>
      <c r="AU740" s="67" t="str">
        <f t="shared" si="302"/>
        <v/>
      </c>
      <c r="AV740" s="67" t="str">
        <f>IF(H740="","",Input!D$27-((I740*C$23-H740*C$22)*C$6)-Input!D$16+C$28)</f>
        <v/>
      </c>
      <c r="BA740" s="37"/>
      <c r="BB740" s="37"/>
      <c r="BD740" s="37"/>
      <c r="BE740" s="37"/>
      <c r="BJ740" s="1" t="str">
        <f t="shared" si="289"/>
        <v/>
      </c>
    </row>
    <row r="741" spans="8:62" x14ac:dyDescent="0.2">
      <c r="H741" s="18" t="str">
        <f>IF(DAT_ROOT!A738="","",DAT_ROOT!A738*Input!$D$41)</f>
        <v/>
      </c>
      <c r="I741" s="18" t="str">
        <f>IF(DAT_ROOT!B738="","",DAT_ROOT!B738*Input!$D$42)</f>
        <v/>
      </c>
      <c r="J741" s="17"/>
      <c r="K741" s="18" t="str">
        <f>IF(DAT_TIP!A738="","",DAT_TIP!A738*Input!$D$43)</f>
        <v/>
      </c>
      <c r="L741" s="18" t="str">
        <f>IF(DAT_TIP!B738="","",DAT_TIP!B738*Input!$D$44)</f>
        <v/>
      </c>
      <c r="M741" s="1">
        <f t="shared" si="290"/>
        <v>738</v>
      </c>
      <c r="N741" s="16" t="str">
        <f t="shared" si="279"/>
        <v/>
      </c>
      <c r="O741" s="16" t="str">
        <f t="shared" si="280"/>
        <v/>
      </c>
      <c r="P741" s="17"/>
      <c r="Q741" s="16" t="str">
        <f t="shared" si="281"/>
        <v/>
      </c>
      <c r="R741" s="16" t="str">
        <f t="shared" si="282"/>
        <v/>
      </c>
      <c r="T741" s="63" t="str">
        <f t="shared" si="291"/>
        <v/>
      </c>
      <c r="U741" s="63" t="str">
        <f t="shared" si="292"/>
        <v/>
      </c>
      <c r="V741" s="64"/>
      <c r="W741" s="63" t="str">
        <f t="shared" si="293"/>
        <v/>
      </c>
      <c r="X741" s="63" t="str">
        <f t="shared" si="294"/>
        <v/>
      </c>
      <c r="Y741" s="58"/>
      <c r="Z741" s="60" t="str">
        <f t="shared" si="283"/>
        <v/>
      </c>
      <c r="AA741" s="60" t="str">
        <f t="shared" si="295"/>
        <v/>
      </c>
      <c r="AB741" s="61"/>
      <c r="AC741" s="62" t="str">
        <f t="shared" si="284"/>
        <v/>
      </c>
      <c r="AD741" s="62" t="str">
        <f t="shared" si="296"/>
        <v/>
      </c>
      <c r="AE741" s="38"/>
      <c r="AF741" s="16" t="str">
        <f t="shared" si="285"/>
        <v/>
      </c>
      <c r="AG741" s="16" t="str">
        <f t="shared" si="286"/>
        <v/>
      </c>
      <c r="AH741" s="16"/>
      <c r="AI741" s="79" t="str">
        <f t="shared" si="287"/>
        <v/>
      </c>
      <c r="AJ741" s="79" t="str">
        <f t="shared" si="288"/>
        <v/>
      </c>
      <c r="AK741" s="59"/>
      <c r="AL741" s="65" t="str">
        <f t="shared" si="297"/>
        <v/>
      </c>
      <c r="AM741" s="65" t="str">
        <f t="shared" si="298"/>
        <v/>
      </c>
      <c r="AN741" s="66"/>
      <c r="AO741" s="65" t="str">
        <f t="shared" si="299"/>
        <v/>
      </c>
      <c r="AP741" s="65" t="str">
        <f t="shared" si="300"/>
        <v/>
      </c>
      <c r="AR741" s="67" t="str">
        <f t="shared" si="301"/>
        <v/>
      </c>
      <c r="AS741" s="67" t="str">
        <f>IF(K741="","",Input!D$27-(((L741*F$23-K741*F$22)*F$6))-Input!D$17+C$28)</f>
        <v/>
      </c>
      <c r="AT741" s="67"/>
      <c r="AU741" s="67" t="str">
        <f t="shared" si="302"/>
        <v/>
      </c>
      <c r="AV741" s="67" t="str">
        <f>IF(H741="","",Input!D$27-((I741*C$23-H741*C$22)*C$6)-Input!D$16+C$28)</f>
        <v/>
      </c>
      <c r="BA741" s="37"/>
      <c r="BB741" s="37"/>
      <c r="BD741" s="37"/>
      <c r="BE741" s="37"/>
      <c r="BJ741" s="1" t="str">
        <f t="shared" si="289"/>
        <v/>
      </c>
    </row>
    <row r="742" spans="8:62" x14ac:dyDescent="0.2">
      <c r="H742" s="18" t="str">
        <f>IF(DAT_ROOT!A739="","",DAT_ROOT!A739*Input!$D$41)</f>
        <v/>
      </c>
      <c r="I742" s="18" t="str">
        <f>IF(DAT_ROOT!B739="","",DAT_ROOT!B739*Input!$D$42)</f>
        <v/>
      </c>
      <c r="J742" s="17"/>
      <c r="K742" s="18" t="str">
        <f>IF(DAT_TIP!A739="","",DAT_TIP!A739*Input!$D$43)</f>
        <v/>
      </c>
      <c r="L742" s="18" t="str">
        <f>IF(DAT_TIP!B739="","",DAT_TIP!B739*Input!$D$44)</f>
        <v/>
      </c>
      <c r="M742" s="1">
        <f t="shared" si="290"/>
        <v>739</v>
      </c>
      <c r="N742" s="16" t="str">
        <f t="shared" si="279"/>
        <v/>
      </c>
      <c r="O742" s="16" t="str">
        <f t="shared" si="280"/>
        <v/>
      </c>
      <c r="P742" s="17"/>
      <c r="Q742" s="16" t="str">
        <f t="shared" si="281"/>
        <v/>
      </c>
      <c r="R742" s="16" t="str">
        <f t="shared" si="282"/>
        <v/>
      </c>
      <c r="T742" s="63" t="str">
        <f t="shared" si="291"/>
        <v/>
      </c>
      <c r="U742" s="63" t="str">
        <f t="shared" si="292"/>
        <v/>
      </c>
      <c r="V742" s="64"/>
      <c r="W742" s="63" t="str">
        <f t="shared" si="293"/>
        <v/>
      </c>
      <c r="X742" s="63" t="str">
        <f t="shared" si="294"/>
        <v/>
      </c>
      <c r="Y742" s="58"/>
      <c r="Z742" s="60" t="str">
        <f t="shared" si="283"/>
        <v/>
      </c>
      <c r="AA742" s="60" t="str">
        <f t="shared" si="295"/>
        <v/>
      </c>
      <c r="AB742" s="61"/>
      <c r="AC742" s="62" t="str">
        <f t="shared" si="284"/>
        <v/>
      </c>
      <c r="AD742" s="62" t="str">
        <f t="shared" si="296"/>
        <v/>
      </c>
      <c r="AE742" s="38"/>
      <c r="AF742" s="16" t="str">
        <f t="shared" si="285"/>
        <v/>
      </c>
      <c r="AG742" s="16" t="str">
        <f t="shared" si="286"/>
        <v/>
      </c>
      <c r="AH742" s="16"/>
      <c r="AI742" s="79" t="str">
        <f t="shared" si="287"/>
        <v/>
      </c>
      <c r="AJ742" s="79" t="str">
        <f t="shared" si="288"/>
        <v/>
      </c>
      <c r="AK742" s="59"/>
      <c r="AL742" s="65" t="str">
        <f t="shared" si="297"/>
        <v/>
      </c>
      <c r="AM742" s="65" t="str">
        <f t="shared" si="298"/>
        <v/>
      </c>
      <c r="AN742" s="66"/>
      <c r="AO742" s="65" t="str">
        <f t="shared" si="299"/>
        <v/>
      </c>
      <c r="AP742" s="65" t="str">
        <f t="shared" si="300"/>
        <v/>
      </c>
      <c r="AR742" s="67" t="str">
        <f t="shared" si="301"/>
        <v/>
      </c>
      <c r="AS742" s="67" t="str">
        <f>IF(K742="","",Input!D$27-(((L742*F$23-K742*F$22)*F$6))-Input!D$17+C$28)</f>
        <v/>
      </c>
      <c r="AT742" s="67"/>
      <c r="AU742" s="67" t="str">
        <f t="shared" si="302"/>
        <v/>
      </c>
      <c r="AV742" s="67" t="str">
        <f>IF(H742="","",Input!D$27-((I742*C$23-H742*C$22)*C$6)-Input!D$16+C$28)</f>
        <v/>
      </c>
      <c r="BA742" s="37"/>
      <c r="BB742" s="37"/>
      <c r="BD742" s="37"/>
      <c r="BE742" s="37"/>
      <c r="BJ742" s="1" t="str">
        <f t="shared" si="289"/>
        <v/>
      </c>
    </row>
    <row r="743" spans="8:62" x14ac:dyDescent="0.2">
      <c r="H743" s="18" t="str">
        <f>IF(DAT_ROOT!A740="","",DAT_ROOT!A740*Input!$D$41)</f>
        <v/>
      </c>
      <c r="I743" s="18" t="str">
        <f>IF(DAT_ROOT!B740="","",DAT_ROOT!B740*Input!$D$42)</f>
        <v/>
      </c>
      <c r="J743" s="17"/>
      <c r="K743" s="18" t="str">
        <f>IF(DAT_TIP!A740="","",DAT_TIP!A740*Input!$D$43)</f>
        <v/>
      </c>
      <c r="L743" s="18" t="str">
        <f>IF(DAT_TIP!B740="","",DAT_TIP!B740*Input!$D$44)</f>
        <v/>
      </c>
      <c r="M743" s="1">
        <f t="shared" si="290"/>
        <v>740</v>
      </c>
      <c r="N743" s="16" t="str">
        <f t="shared" si="279"/>
        <v/>
      </c>
      <c r="O743" s="16" t="str">
        <f t="shared" si="280"/>
        <v/>
      </c>
      <c r="P743" s="17"/>
      <c r="Q743" s="16" t="str">
        <f t="shared" si="281"/>
        <v/>
      </c>
      <c r="R743" s="16" t="str">
        <f t="shared" si="282"/>
        <v/>
      </c>
      <c r="T743" s="63" t="str">
        <f t="shared" si="291"/>
        <v/>
      </c>
      <c r="U743" s="63" t="str">
        <f t="shared" si="292"/>
        <v/>
      </c>
      <c r="V743" s="64"/>
      <c r="W743" s="63" t="str">
        <f t="shared" si="293"/>
        <v/>
      </c>
      <c r="X743" s="63" t="str">
        <f t="shared" si="294"/>
        <v/>
      </c>
      <c r="Y743" s="58"/>
      <c r="Z743" s="60" t="str">
        <f t="shared" si="283"/>
        <v/>
      </c>
      <c r="AA743" s="60" t="str">
        <f t="shared" si="295"/>
        <v/>
      </c>
      <c r="AB743" s="61"/>
      <c r="AC743" s="62" t="str">
        <f t="shared" si="284"/>
        <v/>
      </c>
      <c r="AD743" s="62" t="str">
        <f t="shared" si="296"/>
        <v/>
      </c>
      <c r="AE743" s="38"/>
      <c r="AF743" s="16" t="str">
        <f t="shared" si="285"/>
        <v/>
      </c>
      <c r="AG743" s="16" t="str">
        <f t="shared" si="286"/>
        <v/>
      </c>
      <c r="AH743" s="16"/>
      <c r="AI743" s="79" t="str">
        <f t="shared" si="287"/>
        <v/>
      </c>
      <c r="AJ743" s="79" t="str">
        <f t="shared" si="288"/>
        <v/>
      </c>
      <c r="AK743" s="59"/>
      <c r="AL743" s="65" t="str">
        <f t="shared" si="297"/>
        <v/>
      </c>
      <c r="AM743" s="65" t="str">
        <f t="shared" si="298"/>
        <v/>
      </c>
      <c r="AN743" s="66"/>
      <c r="AO743" s="65" t="str">
        <f t="shared" si="299"/>
        <v/>
      </c>
      <c r="AP743" s="65" t="str">
        <f t="shared" si="300"/>
        <v/>
      </c>
      <c r="AR743" s="67" t="str">
        <f t="shared" si="301"/>
        <v/>
      </c>
      <c r="AS743" s="67" t="str">
        <f>IF(K743="","",Input!D$27-(((L743*F$23-K743*F$22)*F$6))-Input!D$17+C$28)</f>
        <v/>
      </c>
      <c r="AT743" s="67"/>
      <c r="AU743" s="67" t="str">
        <f t="shared" si="302"/>
        <v/>
      </c>
      <c r="AV743" s="67" t="str">
        <f>IF(H743="","",Input!D$27-((I743*C$23-H743*C$22)*C$6)-Input!D$16+C$28)</f>
        <v/>
      </c>
      <c r="BA743" s="37"/>
      <c r="BB743" s="37"/>
      <c r="BD743" s="37"/>
      <c r="BE743" s="37"/>
      <c r="BJ743" s="1" t="str">
        <f t="shared" si="289"/>
        <v/>
      </c>
    </row>
    <row r="744" spans="8:62" x14ac:dyDescent="0.2">
      <c r="H744" s="18" t="str">
        <f>IF(DAT_ROOT!A741="","",DAT_ROOT!A741*Input!$D$41)</f>
        <v/>
      </c>
      <c r="I744" s="18" t="str">
        <f>IF(DAT_ROOT!B741="","",DAT_ROOT!B741*Input!$D$42)</f>
        <v/>
      </c>
      <c r="J744" s="17"/>
      <c r="K744" s="18" t="str">
        <f>IF(DAT_TIP!A741="","",DAT_TIP!A741*Input!$D$43)</f>
        <v/>
      </c>
      <c r="L744" s="18" t="str">
        <f>IF(DAT_TIP!B741="","",DAT_TIP!B741*Input!$D$44)</f>
        <v/>
      </c>
      <c r="M744" s="1">
        <f t="shared" si="290"/>
        <v>741</v>
      </c>
      <c r="N744" s="16" t="str">
        <f t="shared" si="279"/>
        <v/>
      </c>
      <c r="O744" s="16" t="str">
        <f t="shared" si="280"/>
        <v/>
      </c>
      <c r="P744" s="17"/>
      <c r="Q744" s="16" t="str">
        <f t="shared" si="281"/>
        <v/>
      </c>
      <c r="R744" s="16" t="str">
        <f t="shared" si="282"/>
        <v/>
      </c>
      <c r="T744" s="63" t="str">
        <f t="shared" si="291"/>
        <v/>
      </c>
      <c r="U744" s="63" t="str">
        <f t="shared" si="292"/>
        <v/>
      </c>
      <c r="V744" s="64"/>
      <c r="W744" s="63" t="str">
        <f t="shared" si="293"/>
        <v/>
      </c>
      <c r="X744" s="63" t="str">
        <f t="shared" si="294"/>
        <v/>
      </c>
      <c r="Y744" s="58"/>
      <c r="Z744" s="60" t="str">
        <f t="shared" si="283"/>
        <v/>
      </c>
      <c r="AA744" s="60" t="str">
        <f t="shared" si="295"/>
        <v/>
      </c>
      <c r="AB744" s="61"/>
      <c r="AC744" s="62" t="str">
        <f t="shared" si="284"/>
        <v/>
      </c>
      <c r="AD744" s="62" t="str">
        <f t="shared" si="296"/>
        <v/>
      </c>
      <c r="AE744" s="38"/>
      <c r="AF744" s="16" t="str">
        <f t="shared" si="285"/>
        <v/>
      </c>
      <c r="AG744" s="16" t="str">
        <f t="shared" si="286"/>
        <v/>
      </c>
      <c r="AH744" s="16"/>
      <c r="AI744" s="79" t="str">
        <f t="shared" si="287"/>
        <v/>
      </c>
      <c r="AJ744" s="79" t="str">
        <f t="shared" si="288"/>
        <v/>
      </c>
      <c r="AK744" s="59"/>
      <c r="AL744" s="65" t="str">
        <f t="shared" si="297"/>
        <v/>
      </c>
      <c r="AM744" s="65" t="str">
        <f t="shared" si="298"/>
        <v/>
      </c>
      <c r="AN744" s="66"/>
      <c r="AO744" s="65" t="str">
        <f t="shared" si="299"/>
        <v/>
      </c>
      <c r="AP744" s="65" t="str">
        <f t="shared" si="300"/>
        <v/>
      </c>
      <c r="AR744" s="67" t="str">
        <f t="shared" si="301"/>
        <v/>
      </c>
      <c r="AS744" s="67" t="str">
        <f>IF(K744="","",Input!D$27-(((L744*F$23-K744*F$22)*F$6))-Input!D$17+C$28)</f>
        <v/>
      </c>
      <c r="AT744" s="67"/>
      <c r="AU744" s="67" t="str">
        <f t="shared" si="302"/>
        <v/>
      </c>
      <c r="AV744" s="67" t="str">
        <f>IF(H744="","",Input!D$27-((I744*C$23-H744*C$22)*C$6)-Input!D$16+C$28)</f>
        <v/>
      </c>
      <c r="BA744" s="37"/>
      <c r="BB744" s="37"/>
      <c r="BD744" s="37"/>
      <c r="BE744" s="37"/>
      <c r="BJ744" s="1" t="str">
        <f t="shared" si="289"/>
        <v/>
      </c>
    </row>
    <row r="745" spans="8:62" x14ac:dyDescent="0.2">
      <c r="H745" s="18" t="str">
        <f>IF(DAT_ROOT!A742="","",DAT_ROOT!A742*Input!$D$41)</f>
        <v/>
      </c>
      <c r="I745" s="18" t="str">
        <f>IF(DAT_ROOT!B742="","",DAT_ROOT!B742*Input!$D$42)</f>
        <v/>
      </c>
      <c r="J745" s="17"/>
      <c r="K745" s="18" t="str">
        <f>IF(DAT_TIP!A742="","",DAT_TIP!A742*Input!$D$43)</f>
        <v/>
      </c>
      <c r="L745" s="18" t="str">
        <f>IF(DAT_TIP!B742="","",DAT_TIP!B742*Input!$D$44)</f>
        <v/>
      </c>
      <c r="M745" s="1">
        <f t="shared" si="290"/>
        <v>742</v>
      </c>
      <c r="N745" s="16" t="str">
        <f t="shared" si="279"/>
        <v/>
      </c>
      <c r="O745" s="16" t="str">
        <f t="shared" si="280"/>
        <v/>
      </c>
      <c r="P745" s="17"/>
      <c r="Q745" s="16" t="str">
        <f t="shared" si="281"/>
        <v/>
      </c>
      <c r="R745" s="16" t="str">
        <f t="shared" si="282"/>
        <v/>
      </c>
      <c r="T745" s="63" t="str">
        <f t="shared" si="291"/>
        <v/>
      </c>
      <c r="U745" s="63" t="str">
        <f t="shared" si="292"/>
        <v/>
      </c>
      <c r="V745" s="64"/>
      <c r="W745" s="63" t="str">
        <f t="shared" si="293"/>
        <v/>
      </c>
      <c r="X745" s="63" t="str">
        <f t="shared" si="294"/>
        <v/>
      </c>
      <c r="Y745" s="58"/>
      <c r="Z745" s="60" t="str">
        <f t="shared" si="283"/>
        <v/>
      </c>
      <c r="AA745" s="60" t="str">
        <f t="shared" si="295"/>
        <v/>
      </c>
      <c r="AB745" s="61"/>
      <c r="AC745" s="62" t="str">
        <f t="shared" si="284"/>
        <v/>
      </c>
      <c r="AD745" s="62" t="str">
        <f t="shared" si="296"/>
        <v/>
      </c>
      <c r="AE745" s="38"/>
      <c r="AF745" s="16" t="str">
        <f t="shared" si="285"/>
        <v/>
      </c>
      <c r="AG745" s="16" t="str">
        <f t="shared" si="286"/>
        <v/>
      </c>
      <c r="AH745" s="16"/>
      <c r="AI745" s="79" t="str">
        <f t="shared" si="287"/>
        <v/>
      </c>
      <c r="AJ745" s="79" t="str">
        <f t="shared" si="288"/>
        <v/>
      </c>
      <c r="AK745" s="59"/>
      <c r="AL745" s="65" t="str">
        <f t="shared" si="297"/>
        <v/>
      </c>
      <c r="AM745" s="65" t="str">
        <f t="shared" si="298"/>
        <v/>
      </c>
      <c r="AN745" s="66"/>
      <c r="AO745" s="65" t="str">
        <f t="shared" si="299"/>
        <v/>
      </c>
      <c r="AP745" s="65" t="str">
        <f t="shared" si="300"/>
        <v/>
      </c>
      <c r="AR745" s="67" t="str">
        <f t="shared" si="301"/>
        <v/>
      </c>
      <c r="AS745" s="67" t="str">
        <f>IF(K745="","",Input!D$27-(((L745*F$23-K745*F$22)*F$6))-Input!D$17+C$28)</f>
        <v/>
      </c>
      <c r="AT745" s="67"/>
      <c r="AU745" s="67" t="str">
        <f t="shared" si="302"/>
        <v/>
      </c>
      <c r="AV745" s="67" t="str">
        <f>IF(H745="","",Input!D$27-((I745*C$23-H745*C$22)*C$6)-Input!D$16+C$28)</f>
        <v/>
      </c>
      <c r="BA745" s="37"/>
      <c r="BB745" s="37"/>
      <c r="BD745" s="37"/>
      <c r="BE745" s="37"/>
      <c r="BJ745" s="1" t="str">
        <f t="shared" si="289"/>
        <v/>
      </c>
    </row>
    <row r="746" spans="8:62" x14ac:dyDescent="0.2">
      <c r="H746" s="18" t="str">
        <f>IF(DAT_ROOT!A743="","",DAT_ROOT!A743*Input!$D$41)</f>
        <v/>
      </c>
      <c r="I746" s="18" t="str">
        <f>IF(DAT_ROOT!B743="","",DAT_ROOT!B743*Input!$D$42)</f>
        <v/>
      </c>
      <c r="J746" s="17"/>
      <c r="K746" s="18" t="str">
        <f>IF(DAT_TIP!A743="","",DAT_TIP!A743*Input!$D$43)</f>
        <v/>
      </c>
      <c r="L746" s="18" t="str">
        <f>IF(DAT_TIP!B743="","",DAT_TIP!B743*Input!$D$44)</f>
        <v/>
      </c>
      <c r="M746" s="1">
        <f t="shared" si="290"/>
        <v>743</v>
      </c>
      <c r="N746" s="16" t="str">
        <f t="shared" si="279"/>
        <v/>
      </c>
      <c r="O746" s="16" t="str">
        <f t="shared" si="280"/>
        <v/>
      </c>
      <c r="P746" s="17"/>
      <c r="Q746" s="16" t="str">
        <f t="shared" si="281"/>
        <v/>
      </c>
      <c r="R746" s="16" t="str">
        <f t="shared" si="282"/>
        <v/>
      </c>
      <c r="T746" s="63" t="str">
        <f t="shared" si="291"/>
        <v/>
      </c>
      <c r="U746" s="63" t="str">
        <f t="shared" si="292"/>
        <v/>
      </c>
      <c r="V746" s="64"/>
      <c r="W746" s="63" t="str">
        <f t="shared" si="293"/>
        <v/>
      </c>
      <c r="X746" s="63" t="str">
        <f t="shared" si="294"/>
        <v/>
      </c>
      <c r="Y746" s="58"/>
      <c r="Z746" s="60" t="str">
        <f t="shared" si="283"/>
        <v/>
      </c>
      <c r="AA746" s="60" t="str">
        <f t="shared" si="295"/>
        <v/>
      </c>
      <c r="AB746" s="61"/>
      <c r="AC746" s="62" t="str">
        <f t="shared" si="284"/>
        <v/>
      </c>
      <c r="AD746" s="62" t="str">
        <f t="shared" si="296"/>
        <v/>
      </c>
      <c r="AE746" s="38"/>
      <c r="AF746" s="16" t="str">
        <f t="shared" si="285"/>
        <v/>
      </c>
      <c r="AG746" s="16" t="str">
        <f t="shared" si="286"/>
        <v/>
      </c>
      <c r="AH746" s="16"/>
      <c r="AI746" s="79" t="str">
        <f t="shared" si="287"/>
        <v/>
      </c>
      <c r="AJ746" s="79" t="str">
        <f t="shared" si="288"/>
        <v/>
      </c>
      <c r="AK746" s="59"/>
      <c r="AL746" s="65" t="str">
        <f t="shared" si="297"/>
        <v/>
      </c>
      <c r="AM746" s="65" t="str">
        <f t="shared" si="298"/>
        <v/>
      </c>
      <c r="AN746" s="66"/>
      <c r="AO746" s="65" t="str">
        <f t="shared" si="299"/>
        <v/>
      </c>
      <c r="AP746" s="65" t="str">
        <f t="shared" si="300"/>
        <v/>
      </c>
      <c r="AR746" s="67" t="str">
        <f t="shared" si="301"/>
        <v/>
      </c>
      <c r="AS746" s="67" t="str">
        <f>IF(K746="","",Input!D$27-(((L746*F$23-K746*F$22)*F$6))-Input!D$17+C$28)</f>
        <v/>
      </c>
      <c r="AT746" s="67"/>
      <c r="AU746" s="67" t="str">
        <f t="shared" si="302"/>
        <v/>
      </c>
      <c r="AV746" s="67" t="str">
        <f>IF(H746="","",Input!D$27-((I746*C$23-H746*C$22)*C$6)-Input!D$16+C$28)</f>
        <v/>
      </c>
      <c r="BA746" s="37"/>
      <c r="BB746" s="37"/>
      <c r="BD746" s="37"/>
      <c r="BE746" s="37"/>
      <c r="BJ746" s="1" t="str">
        <f t="shared" si="289"/>
        <v/>
      </c>
    </row>
    <row r="747" spans="8:62" x14ac:dyDescent="0.2">
      <c r="H747" s="18" t="str">
        <f>IF(DAT_ROOT!A744="","",DAT_ROOT!A744*Input!$D$41)</f>
        <v/>
      </c>
      <c r="I747" s="18" t="str">
        <f>IF(DAT_ROOT!B744="","",DAT_ROOT!B744*Input!$D$42)</f>
        <v/>
      </c>
      <c r="J747" s="17"/>
      <c r="K747" s="18" t="str">
        <f>IF(DAT_TIP!A744="","",DAT_TIP!A744*Input!$D$43)</f>
        <v/>
      </c>
      <c r="L747" s="18" t="str">
        <f>IF(DAT_TIP!B744="","",DAT_TIP!B744*Input!$D$44)</f>
        <v/>
      </c>
      <c r="M747" s="1">
        <f t="shared" si="290"/>
        <v>744</v>
      </c>
      <c r="N747" s="16" t="str">
        <f t="shared" si="279"/>
        <v/>
      </c>
      <c r="O747" s="16" t="str">
        <f t="shared" si="280"/>
        <v/>
      </c>
      <c r="P747" s="17"/>
      <c r="Q747" s="16" t="str">
        <f t="shared" si="281"/>
        <v/>
      </c>
      <c r="R747" s="16" t="str">
        <f t="shared" si="282"/>
        <v/>
      </c>
      <c r="T747" s="63" t="str">
        <f t="shared" si="291"/>
        <v/>
      </c>
      <c r="U747" s="63" t="str">
        <f t="shared" si="292"/>
        <v/>
      </c>
      <c r="V747" s="64"/>
      <c r="W747" s="63" t="str">
        <f t="shared" si="293"/>
        <v/>
      </c>
      <c r="X747" s="63" t="str">
        <f t="shared" si="294"/>
        <v/>
      </c>
      <c r="Y747" s="58"/>
      <c r="Z747" s="60" t="str">
        <f t="shared" si="283"/>
        <v/>
      </c>
      <c r="AA747" s="60" t="str">
        <f t="shared" si="295"/>
        <v/>
      </c>
      <c r="AB747" s="61"/>
      <c r="AC747" s="62" t="str">
        <f t="shared" si="284"/>
        <v/>
      </c>
      <c r="AD747" s="62" t="str">
        <f t="shared" si="296"/>
        <v/>
      </c>
      <c r="AE747" s="38"/>
      <c r="AF747" s="16" t="str">
        <f t="shared" si="285"/>
        <v/>
      </c>
      <c r="AG747" s="16" t="str">
        <f t="shared" si="286"/>
        <v/>
      </c>
      <c r="AH747" s="16"/>
      <c r="AI747" s="79" t="str">
        <f t="shared" si="287"/>
        <v/>
      </c>
      <c r="AJ747" s="79" t="str">
        <f t="shared" si="288"/>
        <v/>
      </c>
      <c r="AK747" s="59"/>
      <c r="AL747" s="65" t="str">
        <f t="shared" si="297"/>
        <v/>
      </c>
      <c r="AM747" s="65" t="str">
        <f t="shared" si="298"/>
        <v/>
      </c>
      <c r="AN747" s="66"/>
      <c r="AO747" s="65" t="str">
        <f t="shared" si="299"/>
        <v/>
      </c>
      <c r="AP747" s="65" t="str">
        <f t="shared" si="300"/>
        <v/>
      </c>
      <c r="AR747" s="67" t="str">
        <f t="shared" si="301"/>
        <v/>
      </c>
      <c r="AS747" s="67" t="str">
        <f>IF(K747="","",Input!D$27-(((L747*F$23-K747*F$22)*F$6))-Input!D$17+C$28)</f>
        <v/>
      </c>
      <c r="AT747" s="67"/>
      <c r="AU747" s="67" t="str">
        <f t="shared" si="302"/>
        <v/>
      </c>
      <c r="AV747" s="67" t="str">
        <f>IF(H747="","",Input!D$27-((I747*C$23-H747*C$22)*C$6)-Input!D$16+C$28)</f>
        <v/>
      </c>
      <c r="BA747" s="37"/>
      <c r="BB747" s="37"/>
      <c r="BD747" s="37"/>
      <c r="BE747" s="37"/>
      <c r="BJ747" s="1" t="str">
        <f t="shared" si="289"/>
        <v/>
      </c>
    </row>
    <row r="748" spans="8:62" x14ac:dyDescent="0.2">
      <c r="H748" s="18" t="str">
        <f>IF(DAT_ROOT!A745="","",DAT_ROOT!A745*Input!$D$41)</f>
        <v/>
      </c>
      <c r="I748" s="18" t="str">
        <f>IF(DAT_ROOT!B745="","",DAT_ROOT!B745*Input!$D$42)</f>
        <v/>
      </c>
      <c r="J748" s="17"/>
      <c r="K748" s="18" t="str">
        <f>IF(DAT_TIP!A745="","",DAT_TIP!A745*Input!$D$43)</f>
        <v/>
      </c>
      <c r="L748" s="18" t="str">
        <f>IF(DAT_TIP!B745="","",DAT_TIP!B745*Input!$D$44)</f>
        <v/>
      </c>
      <c r="M748" s="1">
        <f t="shared" si="290"/>
        <v>745</v>
      </c>
      <c r="N748" s="16" t="str">
        <f t="shared" si="279"/>
        <v/>
      </c>
      <c r="O748" s="16" t="str">
        <f t="shared" si="280"/>
        <v/>
      </c>
      <c r="P748" s="17"/>
      <c r="Q748" s="16" t="str">
        <f t="shared" si="281"/>
        <v/>
      </c>
      <c r="R748" s="16" t="str">
        <f t="shared" si="282"/>
        <v/>
      </c>
      <c r="T748" s="63" t="str">
        <f t="shared" si="291"/>
        <v/>
      </c>
      <c r="U748" s="63" t="str">
        <f t="shared" si="292"/>
        <v/>
      </c>
      <c r="V748" s="64"/>
      <c r="W748" s="63" t="str">
        <f t="shared" si="293"/>
        <v/>
      </c>
      <c r="X748" s="63" t="str">
        <f t="shared" si="294"/>
        <v/>
      </c>
      <c r="Y748" s="58"/>
      <c r="Z748" s="60" t="str">
        <f t="shared" si="283"/>
        <v/>
      </c>
      <c r="AA748" s="60" t="str">
        <f t="shared" si="295"/>
        <v/>
      </c>
      <c r="AB748" s="61"/>
      <c r="AC748" s="62" t="str">
        <f t="shared" si="284"/>
        <v/>
      </c>
      <c r="AD748" s="62" t="str">
        <f t="shared" si="296"/>
        <v/>
      </c>
      <c r="AE748" s="38"/>
      <c r="AF748" s="16" t="str">
        <f t="shared" si="285"/>
        <v/>
      </c>
      <c r="AG748" s="16" t="str">
        <f t="shared" si="286"/>
        <v/>
      </c>
      <c r="AH748" s="16"/>
      <c r="AI748" s="79" t="str">
        <f t="shared" si="287"/>
        <v/>
      </c>
      <c r="AJ748" s="79" t="str">
        <f t="shared" si="288"/>
        <v/>
      </c>
      <c r="AK748" s="59"/>
      <c r="AL748" s="65" t="str">
        <f t="shared" si="297"/>
        <v/>
      </c>
      <c r="AM748" s="65" t="str">
        <f t="shared" si="298"/>
        <v/>
      </c>
      <c r="AN748" s="66"/>
      <c r="AO748" s="65" t="str">
        <f t="shared" si="299"/>
        <v/>
      </c>
      <c r="AP748" s="65" t="str">
        <f t="shared" si="300"/>
        <v/>
      </c>
      <c r="AR748" s="67" t="str">
        <f t="shared" si="301"/>
        <v/>
      </c>
      <c r="AS748" s="67" t="str">
        <f>IF(K748="","",Input!D$27-(((L748*F$23-K748*F$22)*F$6))-Input!D$17+C$28)</f>
        <v/>
      </c>
      <c r="AT748" s="67"/>
      <c r="AU748" s="67" t="str">
        <f t="shared" si="302"/>
        <v/>
      </c>
      <c r="AV748" s="67" t="str">
        <f>IF(H748="","",Input!D$27-((I748*C$23-H748*C$22)*C$6)-Input!D$16+C$28)</f>
        <v/>
      </c>
      <c r="BA748" s="37"/>
      <c r="BB748" s="37"/>
      <c r="BD748" s="37"/>
      <c r="BE748" s="37"/>
      <c r="BJ748" s="1" t="str">
        <f t="shared" si="289"/>
        <v/>
      </c>
    </row>
    <row r="749" spans="8:62" x14ac:dyDescent="0.2">
      <c r="H749" s="18" t="str">
        <f>IF(DAT_ROOT!A746="","",DAT_ROOT!A746*Input!$D$41)</f>
        <v/>
      </c>
      <c r="I749" s="18" t="str">
        <f>IF(DAT_ROOT!B746="","",DAT_ROOT!B746*Input!$D$42)</f>
        <v/>
      </c>
      <c r="J749" s="17"/>
      <c r="K749" s="18" t="str">
        <f>IF(DAT_TIP!A746="","",DAT_TIP!A746*Input!$D$43)</f>
        <v/>
      </c>
      <c r="L749" s="18" t="str">
        <f>IF(DAT_TIP!B746="","",DAT_TIP!B746*Input!$D$44)</f>
        <v/>
      </c>
      <c r="M749" s="1">
        <f t="shared" si="290"/>
        <v>746</v>
      </c>
      <c r="N749" s="16" t="str">
        <f t="shared" si="279"/>
        <v/>
      </c>
      <c r="O749" s="16" t="str">
        <f t="shared" si="280"/>
        <v/>
      </c>
      <c r="P749" s="17"/>
      <c r="Q749" s="16" t="str">
        <f t="shared" si="281"/>
        <v/>
      </c>
      <c r="R749" s="16" t="str">
        <f t="shared" si="282"/>
        <v/>
      </c>
      <c r="T749" s="63" t="str">
        <f t="shared" si="291"/>
        <v/>
      </c>
      <c r="U749" s="63" t="str">
        <f t="shared" si="292"/>
        <v/>
      </c>
      <c r="V749" s="64"/>
      <c r="W749" s="63" t="str">
        <f t="shared" si="293"/>
        <v/>
      </c>
      <c r="X749" s="63" t="str">
        <f t="shared" si="294"/>
        <v/>
      </c>
      <c r="Y749" s="58"/>
      <c r="Z749" s="60" t="str">
        <f t="shared" si="283"/>
        <v/>
      </c>
      <c r="AA749" s="60" t="str">
        <f t="shared" si="295"/>
        <v/>
      </c>
      <c r="AB749" s="61"/>
      <c r="AC749" s="62" t="str">
        <f t="shared" si="284"/>
        <v/>
      </c>
      <c r="AD749" s="62" t="str">
        <f t="shared" si="296"/>
        <v/>
      </c>
      <c r="AE749" s="38"/>
      <c r="AF749" s="16" t="str">
        <f t="shared" si="285"/>
        <v/>
      </c>
      <c r="AG749" s="16" t="str">
        <f t="shared" si="286"/>
        <v/>
      </c>
      <c r="AH749" s="16"/>
      <c r="AI749" s="79" t="str">
        <f t="shared" si="287"/>
        <v/>
      </c>
      <c r="AJ749" s="79" t="str">
        <f t="shared" si="288"/>
        <v/>
      </c>
      <c r="AK749" s="59"/>
      <c r="AL749" s="65" t="str">
        <f t="shared" si="297"/>
        <v/>
      </c>
      <c r="AM749" s="65" t="str">
        <f t="shared" si="298"/>
        <v/>
      </c>
      <c r="AN749" s="66"/>
      <c r="AO749" s="65" t="str">
        <f t="shared" si="299"/>
        <v/>
      </c>
      <c r="AP749" s="65" t="str">
        <f t="shared" si="300"/>
        <v/>
      </c>
      <c r="AR749" s="67" t="str">
        <f t="shared" si="301"/>
        <v/>
      </c>
      <c r="AS749" s="67" t="str">
        <f>IF(K749="","",Input!D$27-(((L749*F$23-K749*F$22)*F$6))-Input!D$17+C$28)</f>
        <v/>
      </c>
      <c r="AT749" s="67"/>
      <c r="AU749" s="67" t="str">
        <f t="shared" si="302"/>
        <v/>
      </c>
      <c r="AV749" s="67" t="str">
        <f>IF(H749="","",Input!D$27-((I749*C$23-H749*C$22)*C$6)-Input!D$16+C$28)</f>
        <v/>
      </c>
      <c r="BA749" s="37"/>
      <c r="BB749" s="37"/>
      <c r="BD749" s="37"/>
      <c r="BE749" s="37"/>
      <c r="BJ749" s="1" t="str">
        <f t="shared" si="289"/>
        <v/>
      </c>
    </row>
    <row r="750" spans="8:62" x14ac:dyDescent="0.2">
      <c r="H750" s="18" t="str">
        <f>IF(DAT_ROOT!A747="","",DAT_ROOT!A747*Input!$D$41)</f>
        <v/>
      </c>
      <c r="I750" s="18" t="str">
        <f>IF(DAT_ROOT!B747="","",DAT_ROOT!B747*Input!$D$42)</f>
        <v/>
      </c>
      <c r="J750" s="17"/>
      <c r="K750" s="18" t="str">
        <f>IF(DAT_TIP!A747="","",DAT_TIP!A747*Input!$D$43)</f>
        <v/>
      </c>
      <c r="L750" s="18" t="str">
        <f>IF(DAT_TIP!B747="","",DAT_TIP!B747*Input!$D$44)</f>
        <v/>
      </c>
      <c r="M750" s="1">
        <f t="shared" si="290"/>
        <v>747</v>
      </c>
      <c r="N750" s="16" t="str">
        <f t="shared" si="279"/>
        <v/>
      </c>
      <c r="O750" s="16" t="str">
        <f t="shared" si="280"/>
        <v/>
      </c>
      <c r="P750" s="17"/>
      <c r="Q750" s="16" t="str">
        <f t="shared" si="281"/>
        <v/>
      </c>
      <c r="R750" s="16" t="str">
        <f t="shared" si="282"/>
        <v/>
      </c>
      <c r="T750" s="63" t="str">
        <f t="shared" si="291"/>
        <v/>
      </c>
      <c r="U750" s="63" t="str">
        <f t="shared" si="292"/>
        <v/>
      </c>
      <c r="V750" s="64"/>
      <c r="W750" s="63" t="str">
        <f t="shared" si="293"/>
        <v/>
      </c>
      <c r="X750" s="63" t="str">
        <f t="shared" si="294"/>
        <v/>
      </c>
      <c r="Y750" s="58"/>
      <c r="Z750" s="60" t="str">
        <f t="shared" si="283"/>
        <v/>
      </c>
      <c r="AA750" s="60" t="str">
        <f t="shared" si="295"/>
        <v/>
      </c>
      <c r="AB750" s="61"/>
      <c r="AC750" s="62" t="str">
        <f t="shared" si="284"/>
        <v/>
      </c>
      <c r="AD750" s="62" t="str">
        <f t="shared" si="296"/>
        <v/>
      </c>
      <c r="AE750" s="38"/>
      <c r="AF750" s="16" t="str">
        <f t="shared" si="285"/>
        <v/>
      </c>
      <c r="AG750" s="16" t="str">
        <f t="shared" si="286"/>
        <v/>
      </c>
      <c r="AH750" s="16"/>
      <c r="AI750" s="79" t="str">
        <f t="shared" si="287"/>
        <v/>
      </c>
      <c r="AJ750" s="79" t="str">
        <f t="shared" si="288"/>
        <v/>
      </c>
      <c r="AK750" s="59"/>
      <c r="AL750" s="65" t="str">
        <f t="shared" si="297"/>
        <v/>
      </c>
      <c r="AM750" s="65" t="str">
        <f t="shared" si="298"/>
        <v/>
      </c>
      <c r="AN750" s="66"/>
      <c r="AO750" s="65" t="str">
        <f t="shared" si="299"/>
        <v/>
      </c>
      <c r="AP750" s="65" t="str">
        <f t="shared" si="300"/>
        <v/>
      </c>
      <c r="AR750" s="67" t="str">
        <f t="shared" si="301"/>
        <v/>
      </c>
      <c r="AS750" s="67" t="str">
        <f>IF(K750="","",Input!D$27-(((L750*F$23-K750*F$22)*F$6))-Input!D$17+C$28)</f>
        <v/>
      </c>
      <c r="AT750" s="67"/>
      <c r="AU750" s="67" t="str">
        <f t="shared" si="302"/>
        <v/>
      </c>
      <c r="AV750" s="67" t="str">
        <f>IF(H750="","",Input!D$27-((I750*C$23-H750*C$22)*C$6)-Input!D$16+C$28)</f>
        <v/>
      </c>
      <c r="BA750" s="37"/>
      <c r="BB750" s="37"/>
      <c r="BD750" s="37"/>
      <c r="BE750" s="37"/>
      <c r="BJ750" s="1" t="str">
        <f t="shared" si="289"/>
        <v/>
      </c>
    </row>
    <row r="751" spans="8:62" x14ac:dyDescent="0.2">
      <c r="H751" s="18" t="str">
        <f>IF(DAT_ROOT!A748="","",DAT_ROOT!A748*Input!$D$41)</f>
        <v/>
      </c>
      <c r="I751" s="18" t="str">
        <f>IF(DAT_ROOT!B748="","",DAT_ROOT!B748*Input!$D$42)</f>
        <v/>
      </c>
      <c r="J751" s="17"/>
      <c r="K751" s="18" t="str">
        <f>IF(DAT_TIP!A748="","",DAT_TIP!A748*Input!$D$43)</f>
        <v/>
      </c>
      <c r="L751" s="18" t="str">
        <f>IF(DAT_TIP!B748="","",DAT_TIP!B748*Input!$D$44)</f>
        <v/>
      </c>
      <c r="M751" s="1">
        <f t="shared" si="290"/>
        <v>748</v>
      </c>
      <c r="N751" s="16" t="str">
        <f t="shared" si="279"/>
        <v/>
      </c>
      <c r="O751" s="16" t="str">
        <f t="shared" si="280"/>
        <v/>
      </c>
      <c r="P751" s="17"/>
      <c r="Q751" s="16" t="str">
        <f t="shared" si="281"/>
        <v/>
      </c>
      <c r="R751" s="16" t="str">
        <f t="shared" si="282"/>
        <v/>
      </c>
      <c r="T751" s="63" t="str">
        <f t="shared" si="291"/>
        <v/>
      </c>
      <c r="U751" s="63" t="str">
        <f t="shared" si="292"/>
        <v/>
      </c>
      <c r="V751" s="64"/>
      <c r="W751" s="63" t="str">
        <f t="shared" si="293"/>
        <v/>
      </c>
      <c r="X751" s="63" t="str">
        <f t="shared" si="294"/>
        <v/>
      </c>
      <c r="Y751" s="58"/>
      <c r="Z751" s="60" t="str">
        <f t="shared" si="283"/>
        <v/>
      </c>
      <c r="AA751" s="60" t="str">
        <f t="shared" si="295"/>
        <v/>
      </c>
      <c r="AB751" s="61"/>
      <c r="AC751" s="62" t="str">
        <f t="shared" si="284"/>
        <v/>
      </c>
      <c r="AD751" s="62" t="str">
        <f t="shared" si="296"/>
        <v/>
      </c>
      <c r="AE751" s="38"/>
      <c r="AF751" s="16" t="str">
        <f t="shared" si="285"/>
        <v/>
      </c>
      <c r="AG751" s="16" t="str">
        <f t="shared" si="286"/>
        <v/>
      </c>
      <c r="AH751" s="16"/>
      <c r="AI751" s="79" t="str">
        <f t="shared" si="287"/>
        <v/>
      </c>
      <c r="AJ751" s="79" t="str">
        <f t="shared" si="288"/>
        <v/>
      </c>
      <c r="AK751" s="59"/>
      <c r="AL751" s="65" t="str">
        <f t="shared" si="297"/>
        <v/>
      </c>
      <c r="AM751" s="65" t="str">
        <f t="shared" si="298"/>
        <v/>
      </c>
      <c r="AN751" s="66"/>
      <c r="AO751" s="65" t="str">
        <f t="shared" si="299"/>
        <v/>
      </c>
      <c r="AP751" s="65" t="str">
        <f t="shared" si="300"/>
        <v/>
      </c>
      <c r="AR751" s="67" t="str">
        <f t="shared" si="301"/>
        <v/>
      </c>
      <c r="AS751" s="67" t="str">
        <f>IF(K751="","",Input!D$27-(((L751*F$23-K751*F$22)*F$6))-Input!D$17+C$28)</f>
        <v/>
      </c>
      <c r="AT751" s="67"/>
      <c r="AU751" s="67" t="str">
        <f t="shared" si="302"/>
        <v/>
      </c>
      <c r="AV751" s="67" t="str">
        <f>IF(H751="","",Input!D$27-((I751*C$23-H751*C$22)*C$6)-Input!D$16+C$28)</f>
        <v/>
      </c>
      <c r="BA751" s="37"/>
      <c r="BB751" s="37"/>
      <c r="BD751" s="37"/>
      <c r="BE751" s="37"/>
      <c r="BJ751" s="1" t="str">
        <f t="shared" si="289"/>
        <v/>
      </c>
    </row>
    <row r="752" spans="8:62" x14ac:dyDescent="0.2">
      <c r="H752" s="18" t="str">
        <f>IF(DAT_ROOT!A749="","",DAT_ROOT!A749*Input!$D$41)</f>
        <v/>
      </c>
      <c r="I752" s="18" t="str">
        <f>IF(DAT_ROOT!B749="","",DAT_ROOT!B749*Input!$D$42)</f>
        <v/>
      </c>
      <c r="J752" s="17"/>
      <c r="K752" s="18" t="str">
        <f>IF(DAT_TIP!A749="","",DAT_TIP!A749*Input!$D$43)</f>
        <v/>
      </c>
      <c r="L752" s="18" t="str">
        <f>IF(DAT_TIP!B749="","",DAT_TIP!B749*Input!$D$44)</f>
        <v/>
      </c>
      <c r="M752" s="1">
        <f t="shared" si="290"/>
        <v>749</v>
      </c>
      <c r="N752" s="16" t="str">
        <f t="shared" si="279"/>
        <v/>
      </c>
      <c r="O752" s="16" t="str">
        <f t="shared" si="280"/>
        <v/>
      </c>
      <c r="P752" s="17"/>
      <c r="Q752" s="16" t="str">
        <f t="shared" si="281"/>
        <v/>
      </c>
      <c r="R752" s="16" t="str">
        <f t="shared" si="282"/>
        <v/>
      </c>
      <c r="T752" s="63" t="str">
        <f t="shared" si="291"/>
        <v/>
      </c>
      <c r="U752" s="63" t="str">
        <f t="shared" si="292"/>
        <v/>
      </c>
      <c r="V752" s="64"/>
      <c r="W752" s="63" t="str">
        <f t="shared" si="293"/>
        <v/>
      </c>
      <c r="X752" s="63" t="str">
        <f t="shared" si="294"/>
        <v/>
      </c>
      <c r="Y752" s="58"/>
      <c r="Z752" s="60" t="str">
        <f t="shared" si="283"/>
        <v/>
      </c>
      <c r="AA752" s="60" t="str">
        <f t="shared" si="295"/>
        <v/>
      </c>
      <c r="AB752" s="61"/>
      <c r="AC752" s="62" t="str">
        <f t="shared" si="284"/>
        <v/>
      </c>
      <c r="AD752" s="62" t="str">
        <f t="shared" si="296"/>
        <v/>
      </c>
      <c r="AE752" s="38"/>
      <c r="AF752" s="16" t="str">
        <f t="shared" si="285"/>
        <v/>
      </c>
      <c r="AG752" s="16" t="str">
        <f t="shared" si="286"/>
        <v/>
      </c>
      <c r="AH752" s="16"/>
      <c r="AI752" s="79" t="str">
        <f t="shared" si="287"/>
        <v/>
      </c>
      <c r="AJ752" s="79" t="str">
        <f t="shared" si="288"/>
        <v/>
      </c>
      <c r="AK752" s="59"/>
      <c r="AL752" s="65" t="str">
        <f t="shared" si="297"/>
        <v/>
      </c>
      <c r="AM752" s="65" t="str">
        <f t="shared" si="298"/>
        <v/>
      </c>
      <c r="AN752" s="66"/>
      <c r="AO752" s="65" t="str">
        <f t="shared" si="299"/>
        <v/>
      </c>
      <c r="AP752" s="65" t="str">
        <f t="shared" si="300"/>
        <v/>
      </c>
      <c r="AR752" s="67" t="str">
        <f t="shared" si="301"/>
        <v/>
      </c>
      <c r="AS752" s="67" t="str">
        <f>IF(K752="","",Input!D$27-(((L752*F$23-K752*F$22)*F$6))-Input!D$17+C$28)</f>
        <v/>
      </c>
      <c r="AT752" s="67"/>
      <c r="AU752" s="67" t="str">
        <f t="shared" si="302"/>
        <v/>
      </c>
      <c r="AV752" s="67" t="str">
        <f>IF(H752="","",Input!D$27-((I752*C$23-H752*C$22)*C$6)-Input!D$16+C$28)</f>
        <v/>
      </c>
      <c r="BA752" s="37"/>
      <c r="BB752" s="37"/>
      <c r="BD752" s="37"/>
      <c r="BE752" s="37"/>
      <c r="BJ752" s="1" t="str">
        <f t="shared" si="289"/>
        <v/>
      </c>
    </row>
    <row r="753" spans="8:62" x14ac:dyDescent="0.2">
      <c r="H753" s="18" t="str">
        <f>IF(DAT_ROOT!A750="","",DAT_ROOT!A750*Input!$D$41)</f>
        <v/>
      </c>
      <c r="I753" s="18" t="str">
        <f>IF(DAT_ROOT!B750="","",DAT_ROOT!B750*Input!$D$42)</f>
        <v/>
      </c>
      <c r="J753" s="17"/>
      <c r="K753" s="18" t="str">
        <f>IF(DAT_TIP!A750="","",DAT_TIP!A750*Input!$D$43)</f>
        <v/>
      </c>
      <c r="L753" s="18" t="str">
        <f>IF(DAT_TIP!B750="","",DAT_TIP!B750*Input!$D$44)</f>
        <v/>
      </c>
      <c r="M753" s="1">
        <f t="shared" si="290"/>
        <v>750</v>
      </c>
      <c r="N753" s="16" t="str">
        <f t="shared" si="279"/>
        <v/>
      </c>
      <c r="O753" s="16" t="str">
        <f t="shared" si="280"/>
        <v/>
      </c>
      <c r="P753" s="17"/>
      <c r="Q753" s="16" t="str">
        <f t="shared" si="281"/>
        <v/>
      </c>
      <c r="R753" s="16" t="str">
        <f t="shared" si="282"/>
        <v/>
      </c>
      <c r="T753" s="63" t="str">
        <f t="shared" si="291"/>
        <v/>
      </c>
      <c r="U753" s="63" t="str">
        <f t="shared" si="292"/>
        <v/>
      </c>
      <c r="V753" s="64"/>
      <c r="W753" s="63" t="str">
        <f t="shared" si="293"/>
        <v/>
      </c>
      <c r="X753" s="63" t="str">
        <f t="shared" si="294"/>
        <v/>
      </c>
      <c r="Y753" s="58"/>
      <c r="Z753" s="60" t="str">
        <f t="shared" si="283"/>
        <v/>
      </c>
      <c r="AA753" s="60" t="str">
        <f t="shared" si="295"/>
        <v/>
      </c>
      <c r="AB753" s="61"/>
      <c r="AC753" s="62" t="str">
        <f t="shared" si="284"/>
        <v/>
      </c>
      <c r="AD753" s="62" t="str">
        <f t="shared" si="296"/>
        <v/>
      </c>
      <c r="AE753" s="38"/>
      <c r="AF753" s="16" t="str">
        <f t="shared" si="285"/>
        <v/>
      </c>
      <c r="AG753" s="16" t="str">
        <f t="shared" si="286"/>
        <v/>
      </c>
      <c r="AH753" s="16"/>
      <c r="AI753" s="79" t="str">
        <f t="shared" si="287"/>
        <v/>
      </c>
      <c r="AJ753" s="79" t="str">
        <f t="shared" si="288"/>
        <v/>
      </c>
      <c r="AK753" s="59"/>
      <c r="AL753" s="65" t="str">
        <f t="shared" si="297"/>
        <v/>
      </c>
      <c r="AM753" s="65" t="str">
        <f t="shared" si="298"/>
        <v/>
      </c>
      <c r="AN753" s="66"/>
      <c r="AO753" s="65" t="str">
        <f t="shared" si="299"/>
        <v/>
      </c>
      <c r="AP753" s="65" t="str">
        <f t="shared" si="300"/>
        <v/>
      </c>
      <c r="AR753" s="67" t="str">
        <f t="shared" si="301"/>
        <v/>
      </c>
      <c r="AS753" s="67" t="str">
        <f>IF(K753="","",Input!D$27-(((L753*F$23-K753*F$22)*F$6))-Input!D$17+C$28)</f>
        <v/>
      </c>
      <c r="AT753" s="67"/>
      <c r="AU753" s="67" t="str">
        <f t="shared" si="302"/>
        <v/>
      </c>
      <c r="AV753" s="67" t="str">
        <f>IF(H753="","",Input!D$27-((I753*C$23-H753*C$22)*C$6)-Input!D$16+C$28)</f>
        <v/>
      </c>
      <c r="BA753" s="37"/>
      <c r="BB753" s="37"/>
      <c r="BD753" s="37"/>
      <c r="BE753" s="37"/>
      <c r="BJ753" s="1" t="str">
        <f t="shared" si="289"/>
        <v/>
      </c>
    </row>
    <row r="754" spans="8:62" x14ac:dyDescent="0.2">
      <c r="H754" s="18" t="str">
        <f>IF(DAT_ROOT!A751="","",DAT_ROOT!A751*Input!$D$41)</f>
        <v/>
      </c>
      <c r="I754" s="18" t="str">
        <f>IF(DAT_ROOT!B751="","",DAT_ROOT!B751*Input!$D$42)</f>
        <v/>
      </c>
      <c r="J754" s="17"/>
      <c r="K754" s="18" t="str">
        <f>IF(DAT_TIP!A751="","",DAT_TIP!A751*Input!$D$43)</f>
        <v/>
      </c>
      <c r="L754" s="18" t="str">
        <f>IF(DAT_TIP!B751="","",DAT_TIP!B751*Input!$D$44)</f>
        <v/>
      </c>
      <c r="M754" s="1">
        <f t="shared" si="290"/>
        <v>751</v>
      </c>
      <c r="N754" s="16" t="str">
        <f t="shared" si="279"/>
        <v/>
      </c>
      <c r="O754" s="16" t="str">
        <f t="shared" si="280"/>
        <v/>
      </c>
      <c r="P754" s="17"/>
      <c r="Q754" s="16" t="str">
        <f t="shared" si="281"/>
        <v/>
      </c>
      <c r="R754" s="16" t="str">
        <f t="shared" si="282"/>
        <v/>
      </c>
      <c r="T754" s="63" t="str">
        <f t="shared" si="291"/>
        <v/>
      </c>
      <c r="U754" s="63" t="str">
        <f t="shared" si="292"/>
        <v/>
      </c>
      <c r="V754" s="64"/>
      <c r="W754" s="63" t="str">
        <f t="shared" si="293"/>
        <v/>
      </c>
      <c r="X754" s="63" t="str">
        <f t="shared" si="294"/>
        <v/>
      </c>
      <c r="Y754" s="58"/>
      <c r="Z754" s="60" t="str">
        <f t="shared" si="283"/>
        <v/>
      </c>
      <c r="AA754" s="60" t="str">
        <f t="shared" si="295"/>
        <v/>
      </c>
      <c r="AB754" s="61"/>
      <c r="AC754" s="62" t="str">
        <f t="shared" si="284"/>
        <v/>
      </c>
      <c r="AD754" s="62" t="str">
        <f t="shared" si="296"/>
        <v/>
      </c>
      <c r="AE754" s="38"/>
      <c r="AF754" s="16" t="str">
        <f t="shared" si="285"/>
        <v/>
      </c>
      <c r="AG754" s="16" t="str">
        <f t="shared" si="286"/>
        <v/>
      </c>
      <c r="AH754" s="16"/>
      <c r="AI754" s="79" t="str">
        <f t="shared" si="287"/>
        <v/>
      </c>
      <c r="AJ754" s="79" t="str">
        <f t="shared" si="288"/>
        <v/>
      </c>
      <c r="AK754" s="59"/>
      <c r="AL754" s="65" t="str">
        <f t="shared" si="297"/>
        <v/>
      </c>
      <c r="AM754" s="65" t="str">
        <f t="shared" si="298"/>
        <v/>
      </c>
      <c r="AN754" s="66"/>
      <c r="AO754" s="65" t="str">
        <f t="shared" si="299"/>
        <v/>
      </c>
      <c r="AP754" s="65" t="str">
        <f t="shared" si="300"/>
        <v/>
      </c>
      <c r="AR754" s="67" t="str">
        <f t="shared" si="301"/>
        <v/>
      </c>
      <c r="AS754" s="67" t="str">
        <f>IF(K754="","",Input!D$27-(((L754*F$23-K754*F$22)*F$6))-Input!D$17+C$28)</f>
        <v/>
      </c>
      <c r="AT754" s="67"/>
      <c r="AU754" s="67" t="str">
        <f t="shared" si="302"/>
        <v/>
      </c>
      <c r="AV754" s="67" t="str">
        <f>IF(H754="","",Input!D$27-((I754*C$23-H754*C$22)*C$6)-Input!D$16+C$28)</f>
        <v/>
      </c>
      <c r="BA754" s="37"/>
      <c r="BB754" s="37"/>
      <c r="BD754" s="37"/>
      <c r="BE754" s="37"/>
      <c r="BJ754" s="1" t="str">
        <f t="shared" si="289"/>
        <v/>
      </c>
    </row>
    <row r="755" spans="8:62" x14ac:dyDescent="0.2">
      <c r="H755" s="18" t="str">
        <f>IF(DAT_ROOT!A752="","",DAT_ROOT!A752*Input!$D$41)</f>
        <v/>
      </c>
      <c r="I755" s="18" t="str">
        <f>IF(DAT_ROOT!B752="","",DAT_ROOT!B752*Input!$D$42)</f>
        <v/>
      </c>
      <c r="J755" s="17"/>
      <c r="K755" s="18" t="str">
        <f>IF(DAT_TIP!A752="","",DAT_TIP!A752*Input!$D$43)</f>
        <v/>
      </c>
      <c r="L755" s="18" t="str">
        <f>IF(DAT_TIP!B752="","",DAT_TIP!B752*Input!$D$44)</f>
        <v/>
      </c>
      <c r="M755" s="1">
        <f t="shared" si="290"/>
        <v>752</v>
      </c>
      <c r="N755" s="16" t="str">
        <f t="shared" si="279"/>
        <v/>
      </c>
      <c r="O755" s="16" t="str">
        <f t="shared" si="280"/>
        <v/>
      </c>
      <c r="P755" s="17"/>
      <c r="Q755" s="16" t="str">
        <f t="shared" si="281"/>
        <v/>
      </c>
      <c r="R755" s="16" t="str">
        <f t="shared" si="282"/>
        <v/>
      </c>
      <c r="T755" s="63" t="str">
        <f t="shared" si="291"/>
        <v/>
      </c>
      <c r="U755" s="63" t="str">
        <f t="shared" si="292"/>
        <v/>
      </c>
      <c r="V755" s="64"/>
      <c r="W755" s="63" t="str">
        <f t="shared" si="293"/>
        <v/>
      </c>
      <c r="X755" s="63" t="str">
        <f t="shared" si="294"/>
        <v/>
      </c>
      <c r="Y755" s="58"/>
      <c r="Z755" s="60" t="str">
        <f t="shared" si="283"/>
        <v/>
      </c>
      <c r="AA755" s="60" t="str">
        <f t="shared" si="295"/>
        <v/>
      </c>
      <c r="AB755" s="61"/>
      <c r="AC755" s="62" t="str">
        <f t="shared" si="284"/>
        <v/>
      </c>
      <c r="AD755" s="62" t="str">
        <f t="shared" si="296"/>
        <v/>
      </c>
      <c r="AE755" s="38"/>
      <c r="AF755" s="16" t="str">
        <f t="shared" si="285"/>
        <v/>
      </c>
      <c r="AG755" s="16" t="str">
        <f t="shared" si="286"/>
        <v/>
      </c>
      <c r="AH755" s="16"/>
      <c r="AI755" s="79" t="str">
        <f t="shared" si="287"/>
        <v/>
      </c>
      <c r="AJ755" s="79" t="str">
        <f t="shared" si="288"/>
        <v/>
      </c>
      <c r="AK755" s="59"/>
      <c r="AL755" s="65" t="str">
        <f t="shared" si="297"/>
        <v/>
      </c>
      <c r="AM755" s="65" t="str">
        <f t="shared" si="298"/>
        <v/>
      </c>
      <c r="AN755" s="66"/>
      <c r="AO755" s="65" t="str">
        <f t="shared" si="299"/>
        <v/>
      </c>
      <c r="AP755" s="65" t="str">
        <f t="shared" si="300"/>
        <v/>
      </c>
      <c r="AR755" s="67" t="str">
        <f t="shared" si="301"/>
        <v/>
      </c>
      <c r="AS755" s="67" t="str">
        <f>IF(K755="","",Input!D$27-(((L755*F$23-K755*F$22)*F$6))-Input!D$17+C$28)</f>
        <v/>
      </c>
      <c r="AT755" s="67"/>
      <c r="AU755" s="67" t="str">
        <f t="shared" si="302"/>
        <v/>
      </c>
      <c r="AV755" s="67" t="str">
        <f>IF(H755="","",Input!D$27-((I755*C$23-H755*C$22)*C$6)-Input!D$16+C$28)</f>
        <v/>
      </c>
      <c r="BA755" s="37"/>
      <c r="BB755" s="37"/>
      <c r="BD755" s="37"/>
      <c r="BE755" s="37"/>
      <c r="BJ755" s="1" t="str">
        <f t="shared" si="289"/>
        <v/>
      </c>
    </row>
    <row r="756" spans="8:62" x14ac:dyDescent="0.2">
      <c r="H756" s="18" t="str">
        <f>IF(DAT_ROOT!A753="","",DAT_ROOT!A753*Input!$D$41)</f>
        <v/>
      </c>
      <c r="I756" s="18" t="str">
        <f>IF(DAT_ROOT!B753="","",DAT_ROOT!B753*Input!$D$42)</f>
        <v/>
      </c>
      <c r="J756" s="17"/>
      <c r="K756" s="18" t="str">
        <f>IF(DAT_TIP!A753="","",DAT_TIP!A753*Input!$D$43)</f>
        <v/>
      </c>
      <c r="L756" s="18" t="str">
        <f>IF(DAT_TIP!B753="","",DAT_TIP!B753*Input!$D$44)</f>
        <v/>
      </c>
      <c r="M756" s="1">
        <f t="shared" si="290"/>
        <v>753</v>
      </c>
      <c r="N756" s="16" t="str">
        <f t="shared" si="279"/>
        <v/>
      </c>
      <c r="O756" s="16" t="str">
        <f t="shared" si="280"/>
        <v/>
      </c>
      <c r="P756" s="17"/>
      <c r="Q756" s="16" t="str">
        <f t="shared" si="281"/>
        <v/>
      </c>
      <c r="R756" s="16" t="str">
        <f t="shared" si="282"/>
        <v/>
      </c>
      <c r="T756" s="63" t="str">
        <f t="shared" si="291"/>
        <v/>
      </c>
      <c r="U756" s="63" t="str">
        <f t="shared" si="292"/>
        <v/>
      </c>
      <c r="V756" s="64"/>
      <c r="W756" s="63" t="str">
        <f t="shared" si="293"/>
        <v/>
      </c>
      <c r="X756" s="63" t="str">
        <f t="shared" si="294"/>
        <v/>
      </c>
      <c r="Y756" s="58"/>
      <c r="Z756" s="60" t="str">
        <f t="shared" si="283"/>
        <v/>
      </c>
      <c r="AA756" s="60" t="str">
        <f t="shared" si="295"/>
        <v/>
      </c>
      <c r="AB756" s="61"/>
      <c r="AC756" s="62" t="str">
        <f t="shared" si="284"/>
        <v/>
      </c>
      <c r="AD756" s="62" t="str">
        <f t="shared" si="296"/>
        <v/>
      </c>
      <c r="AE756" s="38"/>
      <c r="AF756" s="16" t="str">
        <f t="shared" si="285"/>
        <v/>
      </c>
      <c r="AG756" s="16" t="str">
        <f t="shared" si="286"/>
        <v/>
      </c>
      <c r="AH756" s="16"/>
      <c r="AI756" s="79" t="str">
        <f t="shared" si="287"/>
        <v/>
      </c>
      <c r="AJ756" s="79" t="str">
        <f t="shared" si="288"/>
        <v/>
      </c>
      <c r="AK756" s="59"/>
      <c r="AL756" s="65" t="str">
        <f t="shared" si="297"/>
        <v/>
      </c>
      <c r="AM756" s="65" t="str">
        <f t="shared" si="298"/>
        <v/>
      </c>
      <c r="AN756" s="66"/>
      <c r="AO756" s="65" t="str">
        <f t="shared" si="299"/>
        <v/>
      </c>
      <c r="AP756" s="65" t="str">
        <f t="shared" si="300"/>
        <v/>
      </c>
      <c r="AR756" s="67" t="str">
        <f t="shared" si="301"/>
        <v/>
      </c>
      <c r="AS756" s="67" t="str">
        <f>IF(K756="","",Input!D$27-(((L756*F$23-K756*F$22)*F$6))-Input!D$17+C$28)</f>
        <v/>
      </c>
      <c r="AT756" s="67"/>
      <c r="AU756" s="67" t="str">
        <f t="shared" si="302"/>
        <v/>
      </c>
      <c r="AV756" s="67" t="str">
        <f>IF(H756="","",Input!D$27-((I756*C$23-H756*C$22)*C$6)-Input!D$16+C$28)</f>
        <v/>
      </c>
      <c r="BA756" s="37"/>
      <c r="BB756" s="37"/>
      <c r="BD756" s="37"/>
      <c r="BE756" s="37"/>
      <c r="BJ756" s="1" t="str">
        <f t="shared" si="289"/>
        <v/>
      </c>
    </row>
    <row r="757" spans="8:62" x14ac:dyDescent="0.2">
      <c r="H757" s="18" t="str">
        <f>IF(DAT_ROOT!A754="","",DAT_ROOT!A754*Input!$D$41)</f>
        <v/>
      </c>
      <c r="I757" s="18" t="str">
        <f>IF(DAT_ROOT!B754="","",DAT_ROOT!B754*Input!$D$42)</f>
        <v/>
      </c>
      <c r="J757" s="17"/>
      <c r="K757" s="18" t="str">
        <f>IF(DAT_TIP!A754="","",DAT_TIP!A754*Input!$D$43)</f>
        <v/>
      </c>
      <c r="L757" s="18" t="str">
        <f>IF(DAT_TIP!B754="","",DAT_TIP!B754*Input!$D$44)</f>
        <v/>
      </c>
      <c r="M757" s="1">
        <f t="shared" si="290"/>
        <v>754</v>
      </c>
      <c r="N757" s="16" t="str">
        <f t="shared" si="279"/>
        <v/>
      </c>
      <c r="O757" s="16" t="str">
        <f t="shared" si="280"/>
        <v/>
      </c>
      <c r="P757" s="17"/>
      <c r="Q757" s="16" t="str">
        <f t="shared" si="281"/>
        <v/>
      </c>
      <c r="R757" s="16" t="str">
        <f t="shared" si="282"/>
        <v/>
      </c>
      <c r="T757" s="63" t="str">
        <f t="shared" si="291"/>
        <v/>
      </c>
      <c r="U757" s="63" t="str">
        <f t="shared" si="292"/>
        <v/>
      </c>
      <c r="V757" s="64"/>
      <c r="W757" s="63" t="str">
        <f t="shared" si="293"/>
        <v/>
      </c>
      <c r="X757" s="63" t="str">
        <f t="shared" si="294"/>
        <v/>
      </c>
      <c r="Y757" s="58"/>
      <c r="Z757" s="60" t="str">
        <f t="shared" si="283"/>
        <v/>
      </c>
      <c r="AA757" s="60" t="str">
        <f t="shared" si="295"/>
        <v/>
      </c>
      <c r="AB757" s="61"/>
      <c r="AC757" s="62" t="str">
        <f t="shared" si="284"/>
        <v/>
      </c>
      <c r="AD757" s="62" t="str">
        <f t="shared" si="296"/>
        <v/>
      </c>
      <c r="AE757" s="38"/>
      <c r="AF757" s="16" t="str">
        <f t="shared" si="285"/>
        <v/>
      </c>
      <c r="AG757" s="16" t="str">
        <f t="shared" si="286"/>
        <v/>
      </c>
      <c r="AH757" s="16"/>
      <c r="AI757" s="79" t="str">
        <f t="shared" si="287"/>
        <v/>
      </c>
      <c r="AJ757" s="79" t="str">
        <f t="shared" si="288"/>
        <v/>
      </c>
      <c r="AK757" s="59"/>
      <c r="AL757" s="65" t="str">
        <f t="shared" si="297"/>
        <v/>
      </c>
      <c r="AM757" s="65" t="str">
        <f t="shared" si="298"/>
        <v/>
      </c>
      <c r="AN757" s="66"/>
      <c r="AO757" s="65" t="str">
        <f t="shared" si="299"/>
        <v/>
      </c>
      <c r="AP757" s="65" t="str">
        <f t="shared" si="300"/>
        <v/>
      </c>
      <c r="AR757" s="67" t="str">
        <f t="shared" si="301"/>
        <v/>
      </c>
      <c r="AS757" s="67" t="str">
        <f>IF(K757="","",Input!D$27-(((L757*F$23-K757*F$22)*F$6))-Input!D$17+C$28)</f>
        <v/>
      </c>
      <c r="AT757" s="67"/>
      <c r="AU757" s="67" t="str">
        <f t="shared" si="302"/>
        <v/>
      </c>
      <c r="AV757" s="67" t="str">
        <f>IF(H757="","",Input!D$27-((I757*C$23-H757*C$22)*C$6)-Input!D$16+C$28)</f>
        <v/>
      </c>
      <c r="BA757" s="37"/>
      <c r="BB757" s="37"/>
      <c r="BD757" s="37"/>
      <c r="BE757" s="37"/>
      <c r="BJ757" s="1" t="str">
        <f t="shared" si="289"/>
        <v/>
      </c>
    </row>
    <row r="758" spans="8:62" x14ac:dyDescent="0.2">
      <c r="H758" s="18" t="str">
        <f>IF(DAT_ROOT!A755="","",DAT_ROOT!A755*Input!$D$41)</f>
        <v/>
      </c>
      <c r="I758" s="18" t="str">
        <f>IF(DAT_ROOT!B755="","",DAT_ROOT!B755*Input!$D$42)</f>
        <v/>
      </c>
      <c r="J758" s="17"/>
      <c r="K758" s="18" t="str">
        <f>IF(DAT_TIP!A755="","",DAT_TIP!A755*Input!$D$43)</f>
        <v/>
      </c>
      <c r="L758" s="18" t="str">
        <f>IF(DAT_TIP!B755="","",DAT_TIP!B755*Input!$D$44)</f>
        <v/>
      </c>
      <c r="M758" s="1">
        <f t="shared" si="290"/>
        <v>755</v>
      </c>
      <c r="N758" s="16" t="str">
        <f t="shared" si="279"/>
        <v/>
      </c>
      <c r="O758" s="16" t="str">
        <f t="shared" si="280"/>
        <v/>
      </c>
      <c r="P758" s="17"/>
      <c r="Q758" s="16" t="str">
        <f t="shared" si="281"/>
        <v/>
      </c>
      <c r="R758" s="16" t="str">
        <f t="shared" si="282"/>
        <v/>
      </c>
      <c r="T758" s="63" t="str">
        <f t="shared" si="291"/>
        <v/>
      </c>
      <c r="U758" s="63" t="str">
        <f t="shared" si="292"/>
        <v/>
      </c>
      <c r="V758" s="64"/>
      <c r="W758" s="63" t="str">
        <f t="shared" si="293"/>
        <v/>
      </c>
      <c r="X758" s="63" t="str">
        <f t="shared" si="294"/>
        <v/>
      </c>
      <c r="Y758" s="58"/>
      <c r="Z758" s="60" t="str">
        <f t="shared" si="283"/>
        <v/>
      </c>
      <c r="AA758" s="60" t="str">
        <f t="shared" si="295"/>
        <v/>
      </c>
      <c r="AB758" s="61"/>
      <c r="AC758" s="62" t="str">
        <f t="shared" si="284"/>
        <v/>
      </c>
      <c r="AD758" s="62" t="str">
        <f t="shared" si="296"/>
        <v/>
      </c>
      <c r="AE758" s="38"/>
      <c r="AF758" s="16" t="str">
        <f t="shared" si="285"/>
        <v/>
      </c>
      <c r="AG758" s="16" t="str">
        <f t="shared" si="286"/>
        <v/>
      </c>
      <c r="AH758" s="16"/>
      <c r="AI758" s="79" t="str">
        <f t="shared" si="287"/>
        <v/>
      </c>
      <c r="AJ758" s="79" t="str">
        <f t="shared" si="288"/>
        <v/>
      </c>
      <c r="AK758" s="59"/>
      <c r="AL758" s="65" t="str">
        <f t="shared" si="297"/>
        <v/>
      </c>
      <c r="AM758" s="65" t="str">
        <f t="shared" si="298"/>
        <v/>
      </c>
      <c r="AN758" s="66"/>
      <c r="AO758" s="65" t="str">
        <f t="shared" si="299"/>
        <v/>
      </c>
      <c r="AP758" s="65" t="str">
        <f t="shared" si="300"/>
        <v/>
      </c>
      <c r="AR758" s="67" t="str">
        <f t="shared" si="301"/>
        <v/>
      </c>
      <c r="AS758" s="67" t="str">
        <f>IF(K758="","",Input!D$27-(((L758*F$23-K758*F$22)*F$6))-Input!D$17+C$28)</f>
        <v/>
      </c>
      <c r="AT758" s="67"/>
      <c r="AU758" s="67" t="str">
        <f t="shared" si="302"/>
        <v/>
      </c>
      <c r="AV758" s="67" t="str">
        <f>IF(H758="","",Input!D$27-((I758*C$23-H758*C$22)*C$6)-Input!D$16+C$28)</f>
        <v/>
      </c>
      <c r="BA758" s="37"/>
      <c r="BB758" s="37"/>
      <c r="BD758" s="37"/>
      <c r="BE758" s="37"/>
      <c r="BJ758" s="1" t="str">
        <f t="shared" si="289"/>
        <v/>
      </c>
    </row>
    <row r="759" spans="8:62" x14ac:dyDescent="0.2">
      <c r="H759" s="18" t="str">
        <f>IF(DAT_ROOT!A756="","",DAT_ROOT!A756*Input!$D$41)</f>
        <v/>
      </c>
      <c r="I759" s="18" t="str">
        <f>IF(DAT_ROOT!B756="","",DAT_ROOT!B756*Input!$D$42)</f>
        <v/>
      </c>
      <c r="J759" s="17"/>
      <c r="K759" s="18" t="str">
        <f>IF(DAT_TIP!A756="","",DAT_TIP!A756*Input!$D$43)</f>
        <v/>
      </c>
      <c r="L759" s="18" t="str">
        <f>IF(DAT_TIP!B756="","",DAT_TIP!B756*Input!$D$44)</f>
        <v/>
      </c>
      <c r="M759" s="1">
        <f t="shared" si="290"/>
        <v>756</v>
      </c>
      <c r="N759" s="16" t="str">
        <f t="shared" si="279"/>
        <v/>
      </c>
      <c r="O759" s="16" t="str">
        <f t="shared" si="280"/>
        <v/>
      </c>
      <c r="P759" s="17"/>
      <c r="Q759" s="16" t="str">
        <f t="shared" si="281"/>
        <v/>
      </c>
      <c r="R759" s="16" t="str">
        <f t="shared" si="282"/>
        <v/>
      </c>
      <c r="T759" s="63" t="str">
        <f t="shared" si="291"/>
        <v/>
      </c>
      <c r="U759" s="63" t="str">
        <f t="shared" si="292"/>
        <v/>
      </c>
      <c r="V759" s="64"/>
      <c r="W759" s="63" t="str">
        <f t="shared" si="293"/>
        <v/>
      </c>
      <c r="X759" s="63" t="str">
        <f t="shared" si="294"/>
        <v/>
      </c>
      <c r="Y759" s="58"/>
      <c r="Z759" s="60" t="str">
        <f t="shared" si="283"/>
        <v/>
      </c>
      <c r="AA759" s="60" t="str">
        <f t="shared" si="295"/>
        <v/>
      </c>
      <c r="AB759" s="61"/>
      <c r="AC759" s="62" t="str">
        <f t="shared" si="284"/>
        <v/>
      </c>
      <c r="AD759" s="62" t="str">
        <f t="shared" si="296"/>
        <v/>
      </c>
      <c r="AE759" s="38"/>
      <c r="AF759" s="16" t="str">
        <f t="shared" si="285"/>
        <v/>
      </c>
      <c r="AG759" s="16" t="str">
        <f t="shared" si="286"/>
        <v/>
      </c>
      <c r="AH759" s="16"/>
      <c r="AI759" s="79" t="str">
        <f t="shared" si="287"/>
        <v/>
      </c>
      <c r="AJ759" s="79" t="str">
        <f t="shared" si="288"/>
        <v/>
      </c>
      <c r="AK759" s="59"/>
      <c r="AL759" s="65" t="str">
        <f t="shared" si="297"/>
        <v/>
      </c>
      <c r="AM759" s="65" t="str">
        <f t="shared" si="298"/>
        <v/>
      </c>
      <c r="AN759" s="66"/>
      <c r="AO759" s="65" t="str">
        <f t="shared" si="299"/>
        <v/>
      </c>
      <c r="AP759" s="65" t="str">
        <f t="shared" si="300"/>
        <v/>
      </c>
      <c r="AR759" s="67" t="str">
        <f t="shared" si="301"/>
        <v/>
      </c>
      <c r="AS759" s="67" t="str">
        <f>IF(K759="","",Input!D$27-(((L759*F$23-K759*F$22)*F$6))-Input!D$17+C$28)</f>
        <v/>
      </c>
      <c r="AT759" s="67"/>
      <c r="AU759" s="67" t="str">
        <f t="shared" si="302"/>
        <v/>
      </c>
      <c r="AV759" s="67" t="str">
        <f>IF(H759="","",Input!D$27-((I759*C$23-H759*C$22)*C$6)-Input!D$16+C$28)</f>
        <v/>
      </c>
      <c r="BA759" s="37"/>
      <c r="BB759" s="37"/>
      <c r="BD759" s="37"/>
      <c r="BE759" s="37"/>
      <c r="BJ759" s="1" t="str">
        <f t="shared" si="289"/>
        <v/>
      </c>
    </row>
    <row r="760" spans="8:62" x14ac:dyDescent="0.2">
      <c r="H760" s="18" t="str">
        <f>IF(DAT_ROOT!A757="","",DAT_ROOT!A757*Input!$D$41)</f>
        <v/>
      </c>
      <c r="I760" s="18" t="str">
        <f>IF(DAT_ROOT!B757="","",DAT_ROOT!B757*Input!$D$42)</f>
        <v/>
      </c>
      <c r="J760" s="17"/>
      <c r="K760" s="18" t="str">
        <f>IF(DAT_TIP!A757="","",DAT_TIP!A757*Input!$D$43)</f>
        <v/>
      </c>
      <c r="L760" s="18" t="str">
        <f>IF(DAT_TIP!B757="","",DAT_TIP!B757*Input!$D$44)</f>
        <v/>
      </c>
      <c r="M760" s="1">
        <f t="shared" si="290"/>
        <v>757</v>
      </c>
      <c r="N760" s="16" t="str">
        <f t="shared" si="279"/>
        <v/>
      </c>
      <c r="O760" s="16" t="str">
        <f t="shared" si="280"/>
        <v/>
      </c>
      <c r="P760" s="17"/>
      <c r="Q760" s="16" t="str">
        <f t="shared" si="281"/>
        <v/>
      </c>
      <c r="R760" s="16" t="str">
        <f t="shared" si="282"/>
        <v/>
      </c>
      <c r="T760" s="63" t="str">
        <f t="shared" si="291"/>
        <v/>
      </c>
      <c r="U760" s="63" t="str">
        <f t="shared" si="292"/>
        <v/>
      </c>
      <c r="V760" s="64"/>
      <c r="W760" s="63" t="str">
        <f t="shared" si="293"/>
        <v/>
      </c>
      <c r="X760" s="63" t="str">
        <f t="shared" si="294"/>
        <v/>
      </c>
      <c r="Y760" s="58"/>
      <c r="Z760" s="60" t="str">
        <f t="shared" si="283"/>
        <v/>
      </c>
      <c r="AA760" s="60" t="str">
        <f t="shared" si="295"/>
        <v/>
      </c>
      <c r="AB760" s="61"/>
      <c r="AC760" s="62" t="str">
        <f t="shared" si="284"/>
        <v/>
      </c>
      <c r="AD760" s="62" t="str">
        <f t="shared" si="296"/>
        <v/>
      </c>
      <c r="AE760" s="38"/>
      <c r="AF760" s="16" t="str">
        <f t="shared" si="285"/>
        <v/>
      </c>
      <c r="AG760" s="16" t="str">
        <f t="shared" si="286"/>
        <v/>
      </c>
      <c r="AH760" s="16"/>
      <c r="AI760" s="79" t="str">
        <f t="shared" si="287"/>
        <v/>
      </c>
      <c r="AJ760" s="79" t="str">
        <f t="shared" si="288"/>
        <v/>
      </c>
      <c r="AK760" s="59"/>
      <c r="AL760" s="65" t="str">
        <f t="shared" si="297"/>
        <v/>
      </c>
      <c r="AM760" s="65" t="str">
        <f t="shared" si="298"/>
        <v/>
      </c>
      <c r="AN760" s="66"/>
      <c r="AO760" s="65" t="str">
        <f t="shared" si="299"/>
        <v/>
      </c>
      <c r="AP760" s="65" t="str">
        <f t="shared" si="300"/>
        <v/>
      </c>
      <c r="AR760" s="67" t="str">
        <f t="shared" si="301"/>
        <v/>
      </c>
      <c r="AS760" s="67" t="str">
        <f>IF(K760="","",Input!D$27-(((L760*F$23-K760*F$22)*F$6))-Input!D$17+C$28)</f>
        <v/>
      </c>
      <c r="AT760" s="67"/>
      <c r="AU760" s="67" t="str">
        <f t="shared" si="302"/>
        <v/>
      </c>
      <c r="AV760" s="67" t="str">
        <f>IF(H760="","",Input!D$27-((I760*C$23-H760*C$22)*C$6)-Input!D$16+C$28)</f>
        <v/>
      </c>
      <c r="BA760" s="37"/>
      <c r="BB760" s="37"/>
      <c r="BD760" s="37"/>
      <c r="BE760" s="37"/>
      <c r="BJ760" s="1" t="str">
        <f t="shared" si="289"/>
        <v/>
      </c>
    </row>
    <row r="761" spans="8:62" x14ac:dyDescent="0.2">
      <c r="H761" s="18" t="str">
        <f>IF(DAT_ROOT!A758="","",DAT_ROOT!A758*Input!$D$41)</f>
        <v/>
      </c>
      <c r="I761" s="18" t="str">
        <f>IF(DAT_ROOT!B758="","",DAT_ROOT!B758*Input!$D$42)</f>
        <v/>
      </c>
      <c r="J761" s="17"/>
      <c r="K761" s="18" t="str">
        <f>IF(DAT_TIP!A758="","",DAT_TIP!A758*Input!$D$43)</f>
        <v/>
      </c>
      <c r="L761" s="18" t="str">
        <f>IF(DAT_TIP!B758="","",DAT_TIP!B758*Input!$D$44)</f>
        <v/>
      </c>
      <c r="M761" s="1">
        <f t="shared" si="290"/>
        <v>758</v>
      </c>
      <c r="N761" s="16" t="str">
        <f t="shared" si="279"/>
        <v/>
      </c>
      <c r="O761" s="16" t="str">
        <f t="shared" si="280"/>
        <v/>
      </c>
      <c r="P761" s="17"/>
      <c r="Q761" s="16" t="str">
        <f t="shared" si="281"/>
        <v/>
      </c>
      <c r="R761" s="16" t="str">
        <f t="shared" si="282"/>
        <v/>
      </c>
      <c r="T761" s="63" t="str">
        <f t="shared" si="291"/>
        <v/>
      </c>
      <c r="U761" s="63" t="str">
        <f t="shared" si="292"/>
        <v/>
      </c>
      <c r="V761" s="64"/>
      <c r="W761" s="63" t="str">
        <f t="shared" si="293"/>
        <v/>
      </c>
      <c r="X761" s="63" t="str">
        <f t="shared" si="294"/>
        <v/>
      </c>
      <c r="Y761" s="58"/>
      <c r="Z761" s="60" t="str">
        <f t="shared" si="283"/>
        <v/>
      </c>
      <c r="AA761" s="60" t="str">
        <f t="shared" si="295"/>
        <v/>
      </c>
      <c r="AB761" s="61"/>
      <c r="AC761" s="62" t="str">
        <f t="shared" si="284"/>
        <v/>
      </c>
      <c r="AD761" s="62" t="str">
        <f t="shared" si="296"/>
        <v/>
      </c>
      <c r="AE761" s="38"/>
      <c r="AF761" s="16" t="str">
        <f t="shared" si="285"/>
        <v/>
      </c>
      <c r="AG761" s="16" t="str">
        <f t="shared" si="286"/>
        <v/>
      </c>
      <c r="AH761" s="16"/>
      <c r="AI761" s="79" t="str">
        <f t="shared" si="287"/>
        <v/>
      </c>
      <c r="AJ761" s="79" t="str">
        <f t="shared" si="288"/>
        <v/>
      </c>
      <c r="AK761" s="59"/>
      <c r="AL761" s="65" t="str">
        <f t="shared" si="297"/>
        <v/>
      </c>
      <c r="AM761" s="65" t="str">
        <f t="shared" si="298"/>
        <v/>
      </c>
      <c r="AN761" s="66"/>
      <c r="AO761" s="65" t="str">
        <f t="shared" si="299"/>
        <v/>
      </c>
      <c r="AP761" s="65" t="str">
        <f t="shared" si="300"/>
        <v/>
      </c>
      <c r="AR761" s="67" t="str">
        <f t="shared" si="301"/>
        <v/>
      </c>
      <c r="AS761" s="67" t="str">
        <f>IF(K761="","",Input!D$27-(((L761*F$23-K761*F$22)*F$6))-Input!D$17+C$28)</f>
        <v/>
      </c>
      <c r="AT761" s="67"/>
      <c r="AU761" s="67" t="str">
        <f t="shared" si="302"/>
        <v/>
      </c>
      <c r="AV761" s="67" t="str">
        <f>IF(H761="","",Input!D$27-((I761*C$23-H761*C$22)*C$6)-Input!D$16+C$28)</f>
        <v/>
      </c>
      <c r="BA761" s="37"/>
      <c r="BB761" s="37"/>
      <c r="BD761" s="37"/>
      <c r="BE761" s="37"/>
      <c r="BJ761" s="1" t="str">
        <f t="shared" si="289"/>
        <v/>
      </c>
    </row>
    <row r="762" spans="8:62" x14ac:dyDescent="0.2">
      <c r="H762" s="18" t="str">
        <f>IF(DAT_ROOT!A759="","",DAT_ROOT!A759*Input!$D$41)</f>
        <v/>
      </c>
      <c r="I762" s="18" t="str">
        <f>IF(DAT_ROOT!B759="","",DAT_ROOT!B759*Input!$D$42)</f>
        <v/>
      </c>
      <c r="J762" s="17"/>
      <c r="K762" s="18" t="str">
        <f>IF(DAT_TIP!A759="","",DAT_TIP!A759*Input!$D$43)</f>
        <v/>
      </c>
      <c r="L762" s="18" t="str">
        <f>IF(DAT_TIP!B759="","",DAT_TIP!B759*Input!$D$44)</f>
        <v/>
      </c>
      <c r="M762" s="1">
        <f t="shared" si="290"/>
        <v>759</v>
      </c>
      <c r="N762" s="16" t="str">
        <f t="shared" si="279"/>
        <v/>
      </c>
      <c r="O762" s="16" t="str">
        <f t="shared" si="280"/>
        <v/>
      </c>
      <c r="P762" s="17"/>
      <c r="Q762" s="16" t="str">
        <f t="shared" si="281"/>
        <v/>
      </c>
      <c r="R762" s="16" t="str">
        <f t="shared" si="282"/>
        <v/>
      </c>
      <c r="T762" s="63" t="str">
        <f t="shared" si="291"/>
        <v/>
      </c>
      <c r="U762" s="63" t="str">
        <f t="shared" si="292"/>
        <v/>
      </c>
      <c r="V762" s="64"/>
      <c r="W762" s="63" t="str">
        <f t="shared" si="293"/>
        <v/>
      </c>
      <c r="X762" s="63" t="str">
        <f t="shared" si="294"/>
        <v/>
      </c>
      <c r="Y762" s="58"/>
      <c r="Z762" s="60" t="str">
        <f t="shared" si="283"/>
        <v/>
      </c>
      <c r="AA762" s="60" t="str">
        <f t="shared" si="295"/>
        <v/>
      </c>
      <c r="AB762" s="61"/>
      <c r="AC762" s="62" t="str">
        <f t="shared" si="284"/>
        <v/>
      </c>
      <c r="AD762" s="62" t="str">
        <f t="shared" si="296"/>
        <v/>
      </c>
      <c r="AE762" s="38"/>
      <c r="AF762" s="16" t="str">
        <f t="shared" si="285"/>
        <v/>
      </c>
      <c r="AG762" s="16" t="str">
        <f t="shared" si="286"/>
        <v/>
      </c>
      <c r="AH762" s="16"/>
      <c r="AI762" s="79" t="str">
        <f t="shared" si="287"/>
        <v/>
      </c>
      <c r="AJ762" s="79" t="str">
        <f t="shared" si="288"/>
        <v/>
      </c>
      <c r="AK762" s="59"/>
      <c r="AL762" s="65" t="str">
        <f t="shared" si="297"/>
        <v/>
      </c>
      <c r="AM762" s="65" t="str">
        <f t="shared" si="298"/>
        <v/>
      </c>
      <c r="AN762" s="66"/>
      <c r="AO762" s="65" t="str">
        <f t="shared" si="299"/>
        <v/>
      </c>
      <c r="AP762" s="65" t="str">
        <f t="shared" si="300"/>
        <v/>
      </c>
      <c r="AR762" s="67" t="str">
        <f t="shared" si="301"/>
        <v/>
      </c>
      <c r="AS762" s="67" t="str">
        <f>IF(K762="","",Input!D$27-(((L762*F$23-K762*F$22)*F$6))-Input!D$17+C$28)</f>
        <v/>
      </c>
      <c r="AT762" s="67"/>
      <c r="AU762" s="67" t="str">
        <f t="shared" si="302"/>
        <v/>
      </c>
      <c r="AV762" s="67" t="str">
        <f>IF(H762="","",Input!D$27-((I762*C$23-H762*C$22)*C$6)-Input!D$16+C$28)</f>
        <v/>
      </c>
      <c r="BA762" s="37"/>
      <c r="BB762" s="37"/>
      <c r="BD762" s="37"/>
      <c r="BE762" s="37"/>
      <c r="BJ762" s="1" t="str">
        <f t="shared" si="289"/>
        <v/>
      </c>
    </row>
    <row r="763" spans="8:62" x14ac:dyDescent="0.2">
      <c r="H763" s="18" t="str">
        <f>IF(DAT_ROOT!A760="","",DAT_ROOT!A760*Input!$D$41)</f>
        <v/>
      </c>
      <c r="I763" s="18" t="str">
        <f>IF(DAT_ROOT!B760="","",DAT_ROOT!B760*Input!$D$42)</f>
        <v/>
      </c>
      <c r="J763" s="17"/>
      <c r="K763" s="18" t="str">
        <f>IF(DAT_TIP!A760="","",DAT_TIP!A760*Input!$D$43)</f>
        <v/>
      </c>
      <c r="L763" s="18" t="str">
        <f>IF(DAT_TIP!B760="","",DAT_TIP!B760*Input!$D$44)</f>
        <v/>
      </c>
      <c r="M763" s="1">
        <f t="shared" si="290"/>
        <v>760</v>
      </c>
      <c r="N763" s="16" t="str">
        <f t="shared" si="279"/>
        <v/>
      </c>
      <c r="O763" s="16" t="str">
        <f t="shared" si="280"/>
        <v/>
      </c>
      <c r="P763" s="17"/>
      <c r="Q763" s="16" t="str">
        <f t="shared" si="281"/>
        <v/>
      </c>
      <c r="R763" s="16" t="str">
        <f t="shared" si="282"/>
        <v/>
      </c>
      <c r="T763" s="63" t="str">
        <f t="shared" si="291"/>
        <v/>
      </c>
      <c r="U763" s="63" t="str">
        <f t="shared" si="292"/>
        <v/>
      </c>
      <c r="V763" s="64"/>
      <c r="W763" s="63" t="str">
        <f t="shared" si="293"/>
        <v/>
      </c>
      <c r="X763" s="63" t="str">
        <f t="shared" si="294"/>
        <v/>
      </c>
      <c r="Y763" s="58"/>
      <c r="Z763" s="60" t="str">
        <f t="shared" si="283"/>
        <v/>
      </c>
      <c r="AA763" s="60" t="str">
        <f t="shared" si="295"/>
        <v/>
      </c>
      <c r="AB763" s="61"/>
      <c r="AC763" s="62" t="str">
        <f t="shared" si="284"/>
        <v/>
      </c>
      <c r="AD763" s="62" t="str">
        <f t="shared" si="296"/>
        <v/>
      </c>
      <c r="AE763" s="38"/>
      <c r="AF763" s="16" t="str">
        <f t="shared" si="285"/>
        <v/>
      </c>
      <c r="AG763" s="16" t="str">
        <f t="shared" si="286"/>
        <v/>
      </c>
      <c r="AH763" s="16"/>
      <c r="AI763" s="79" t="str">
        <f t="shared" si="287"/>
        <v/>
      </c>
      <c r="AJ763" s="79" t="str">
        <f t="shared" si="288"/>
        <v/>
      </c>
      <c r="AK763" s="59"/>
      <c r="AL763" s="65" t="str">
        <f t="shared" si="297"/>
        <v/>
      </c>
      <c r="AM763" s="65" t="str">
        <f t="shared" si="298"/>
        <v/>
      </c>
      <c r="AN763" s="66"/>
      <c r="AO763" s="65" t="str">
        <f t="shared" si="299"/>
        <v/>
      </c>
      <c r="AP763" s="65" t="str">
        <f t="shared" si="300"/>
        <v/>
      </c>
      <c r="AR763" s="67" t="str">
        <f t="shared" si="301"/>
        <v/>
      </c>
      <c r="AS763" s="67" t="str">
        <f>IF(K763="","",Input!D$27-(((L763*F$23-K763*F$22)*F$6))-Input!D$17+C$28)</f>
        <v/>
      </c>
      <c r="AT763" s="67"/>
      <c r="AU763" s="67" t="str">
        <f t="shared" si="302"/>
        <v/>
      </c>
      <c r="AV763" s="67" t="str">
        <f>IF(H763="","",Input!D$27-((I763*C$23-H763*C$22)*C$6)-Input!D$16+C$28)</f>
        <v/>
      </c>
      <c r="BA763" s="37"/>
      <c r="BB763" s="37"/>
      <c r="BD763" s="37"/>
      <c r="BE763" s="37"/>
      <c r="BJ763" s="1" t="str">
        <f t="shared" si="289"/>
        <v/>
      </c>
    </row>
    <row r="764" spans="8:62" x14ac:dyDescent="0.2">
      <c r="H764" s="18" t="str">
        <f>IF(DAT_ROOT!A761="","",DAT_ROOT!A761*Input!$D$41)</f>
        <v/>
      </c>
      <c r="I764" s="18" t="str">
        <f>IF(DAT_ROOT!B761="","",DAT_ROOT!B761*Input!$D$42)</f>
        <v/>
      </c>
      <c r="J764" s="17"/>
      <c r="K764" s="18" t="str">
        <f>IF(DAT_TIP!A761="","",DAT_TIP!A761*Input!$D$43)</f>
        <v/>
      </c>
      <c r="L764" s="18" t="str">
        <f>IF(DAT_TIP!B761="","",DAT_TIP!B761*Input!$D$44)</f>
        <v/>
      </c>
      <c r="M764" s="1">
        <f t="shared" si="290"/>
        <v>761</v>
      </c>
      <c r="N764" s="16" t="str">
        <f t="shared" si="279"/>
        <v/>
      </c>
      <c r="O764" s="16" t="str">
        <f t="shared" si="280"/>
        <v/>
      </c>
      <c r="P764" s="17"/>
      <c r="Q764" s="16" t="str">
        <f t="shared" si="281"/>
        <v/>
      </c>
      <c r="R764" s="16" t="str">
        <f t="shared" si="282"/>
        <v/>
      </c>
      <c r="T764" s="63" t="str">
        <f t="shared" si="291"/>
        <v/>
      </c>
      <c r="U764" s="63" t="str">
        <f t="shared" si="292"/>
        <v/>
      </c>
      <c r="V764" s="64"/>
      <c r="W764" s="63" t="str">
        <f t="shared" si="293"/>
        <v/>
      </c>
      <c r="X764" s="63" t="str">
        <f t="shared" si="294"/>
        <v/>
      </c>
      <c r="Y764" s="58"/>
      <c r="Z764" s="60" t="str">
        <f t="shared" si="283"/>
        <v/>
      </c>
      <c r="AA764" s="60" t="str">
        <f t="shared" si="295"/>
        <v/>
      </c>
      <c r="AB764" s="61"/>
      <c r="AC764" s="62" t="str">
        <f t="shared" si="284"/>
        <v/>
      </c>
      <c r="AD764" s="62" t="str">
        <f t="shared" si="296"/>
        <v/>
      </c>
      <c r="AE764" s="38"/>
      <c r="AF764" s="16" t="str">
        <f t="shared" si="285"/>
        <v/>
      </c>
      <c r="AG764" s="16" t="str">
        <f t="shared" si="286"/>
        <v/>
      </c>
      <c r="AH764" s="16"/>
      <c r="AI764" s="79" t="str">
        <f t="shared" si="287"/>
        <v/>
      </c>
      <c r="AJ764" s="79" t="str">
        <f t="shared" si="288"/>
        <v/>
      </c>
      <c r="AK764" s="59"/>
      <c r="AL764" s="65" t="str">
        <f t="shared" si="297"/>
        <v/>
      </c>
      <c r="AM764" s="65" t="str">
        <f t="shared" si="298"/>
        <v/>
      </c>
      <c r="AN764" s="66"/>
      <c r="AO764" s="65" t="str">
        <f t="shared" si="299"/>
        <v/>
      </c>
      <c r="AP764" s="65" t="str">
        <f t="shared" si="300"/>
        <v/>
      </c>
      <c r="AR764" s="67" t="str">
        <f t="shared" si="301"/>
        <v/>
      </c>
      <c r="AS764" s="67" t="str">
        <f>IF(K764="","",Input!D$27-(((L764*F$23-K764*F$22)*F$6))-Input!D$17+C$28)</f>
        <v/>
      </c>
      <c r="AT764" s="67"/>
      <c r="AU764" s="67" t="str">
        <f t="shared" si="302"/>
        <v/>
      </c>
      <c r="AV764" s="67" t="str">
        <f>IF(H764="","",Input!D$27-((I764*C$23-H764*C$22)*C$6)-Input!D$16+C$28)</f>
        <v/>
      </c>
      <c r="BA764" s="37"/>
      <c r="BB764" s="37"/>
      <c r="BD764" s="37"/>
      <c r="BE764" s="37"/>
      <c r="BJ764" s="1" t="str">
        <f t="shared" si="289"/>
        <v/>
      </c>
    </row>
    <row r="765" spans="8:62" x14ac:dyDescent="0.2">
      <c r="H765" s="18" t="str">
        <f>IF(DAT_ROOT!A762="","",DAT_ROOT!A762*Input!$D$41)</f>
        <v/>
      </c>
      <c r="I765" s="18" t="str">
        <f>IF(DAT_ROOT!B762="","",DAT_ROOT!B762*Input!$D$42)</f>
        <v/>
      </c>
      <c r="J765" s="17"/>
      <c r="K765" s="18" t="str">
        <f>IF(DAT_TIP!A762="","",DAT_TIP!A762*Input!$D$43)</f>
        <v/>
      </c>
      <c r="L765" s="18" t="str">
        <f>IF(DAT_TIP!B762="","",DAT_TIP!B762*Input!$D$44)</f>
        <v/>
      </c>
      <c r="M765" s="1">
        <f t="shared" si="290"/>
        <v>762</v>
      </c>
      <c r="N765" s="16" t="str">
        <f t="shared" si="279"/>
        <v/>
      </c>
      <c r="O765" s="16" t="str">
        <f t="shared" si="280"/>
        <v/>
      </c>
      <c r="P765" s="17"/>
      <c r="Q765" s="16" t="str">
        <f t="shared" si="281"/>
        <v/>
      </c>
      <c r="R765" s="16" t="str">
        <f t="shared" si="282"/>
        <v/>
      </c>
      <c r="T765" s="63" t="str">
        <f t="shared" si="291"/>
        <v/>
      </c>
      <c r="U765" s="63" t="str">
        <f t="shared" si="292"/>
        <v/>
      </c>
      <c r="V765" s="64"/>
      <c r="W765" s="63" t="str">
        <f t="shared" si="293"/>
        <v/>
      </c>
      <c r="X765" s="63" t="str">
        <f t="shared" si="294"/>
        <v/>
      </c>
      <c r="Y765" s="58"/>
      <c r="Z765" s="60" t="str">
        <f t="shared" si="283"/>
        <v/>
      </c>
      <c r="AA765" s="60" t="str">
        <f t="shared" si="295"/>
        <v/>
      </c>
      <c r="AB765" s="61"/>
      <c r="AC765" s="62" t="str">
        <f t="shared" si="284"/>
        <v/>
      </c>
      <c r="AD765" s="62" t="str">
        <f t="shared" si="296"/>
        <v/>
      </c>
      <c r="AE765" s="38"/>
      <c r="AF765" s="16" t="str">
        <f t="shared" si="285"/>
        <v/>
      </c>
      <c r="AG765" s="16" t="str">
        <f t="shared" si="286"/>
        <v/>
      </c>
      <c r="AH765" s="16"/>
      <c r="AI765" s="79" t="str">
        <f t="shared" si="287"/>
        <v/>
      </c>
      <c r="AJ765" s="79" t="str">
        <f t="shared" si="288"/>
        <v/>
      </c>
      <c r="AK765" s="59"/>
      <c r="AL765" s="65" t="str">
        <f t="shared" si="297"/>
        <v/>
      </c>
      <c r="AM765" s="65" t="str">
        <f t="shared" si="298"/>
        <v/>
      </c>
      <c r="AN765" s="66"/>
      <c r="AO765" s="65" t="str">
        <f t="shared" si="299"/>
        <v/>
      </c>
      <c r="AP765" s="65" t="str">
        <f t="shared" si="300"/>
        <v/>
      </c>
      <c r="AR765" s="67" t="str">
        <f t="shared" si="301"/>
        <v/>
      </c>
      <c r="AS765" s="67" t="str">
        <f>IF(K765="","",Input!D$27-(((L765*F$23-K765*F$22)*F$6))-Input!D$17+C$28)</f>
        <v/>
      </c>
      <c r="AT765" s="67"/>
      <c r="AU765" s="67" t="str">
        <f t="shared" si="302"/>
        <v/>
      </c>
      <c r="AV765" s="67" t="str">
        <f>IF(H765="","",Input!D$27-((I765*C$23-H765*C$22)*C$6)-Input!D$16+C$28)</f>
        <v/>
      </c>
      <c r="BA765" s="37"/>
      <c r="BB765" s="37"/>
      <c r="BD765" s="37"/>
      <c r="BE765" s="37"/>
      <c r="BJ765" s="1" t="str">
        <f t="shared" si="289"/>
        <v/>
      </c>
    </row>
    <row r="766" spans="8:62" x14ac:dyDescent="0.2">
      <c r="H766" s="18" t="str">
        <f>IF(DAT_ROOT!A763="","",DAT_ROOT!A763*Input!$D$41)</f>
        <v/>
      </c>
      <c r="I766" s="18" t="str">
        <f>IF(DAT_ROOT!B763="","",DAT_ROOT!B763*Input!$D$42)</f>
        <v/>
      </c>
      <c r="J766" s="17"/>
      <c r="K766" s="18" t="str">
        <f>IF(DAT_TIP!A763="","",DAT_TIP!A763*Input!$D$43)</f>
        <v/>
      </c>
      <c r="L766" s="18" t="str">
        <f>IF(DAT_TIP!B763="","",DAT_TIP!B763*Input!$D$44)</f>
        <v/>
      </c>
      <c r="M766" s="1">
        <f t="shared" si="290"/>
        <v>763</v>
      </c>
      <c r="N766" s="16" t="str">
        <f t="shared" si="279"/>
        <v/>
      </c>
      <c r="O766" s="16" t="str">
        <f t="shared" si="280"/>
        <v/>
      </c>
      <c r="P766" s="17"/>
      <c r="Q766" s="16" t="str">
        <f t="shared" si="281"/>
        <v/>
      </c>
      <c r="R766" s="16" t="str">
        <f t="shared" si="282"/>
        <v/>
      </c>
      <c r="T766" s="63" t="str">
        <f t="shared" si="291"/>
        <v/>
      </c>
      <c r="U766" s="63" t="str">
        <f t="shared" si="292"/>
        <v/>
      </c>
      <c r="V766" s="64"/>
      <c r="W766" s="63" t="str">
        <f t="shared" si="293"/>
        <v/>
      </c>
      <c r="X766" s="63" t="str">
        <f t="shared" si="294"/>
        <v/>
      </c>
      <c r="Y766" s="58"/>
      <c r="Z766" s="60" t="str">
        <f t="shared" si="283"/>
        <v/>
      </c>
      <c r="AA766" s="60" t="str">
        <f t="shared" si="295"/>
        <v/>
      </c>
      <c r="AB766" s="61"/>
      <c r="AC766" s="62" t="str">
        <f t="shared" si="284"/>
        <v/>
      </c>
      <c r="AD766" s="62" t="str">
        <f t="shared" si="296"/>
        <v/>
      </c>
      <c r="AE766" s="38"/>
      <c r="AF766" s="16" t="str">
        <f t="shared" si="285"/>
        <v/>
      </c>
      <c r="AG766" s="16" t="str">
        <f t="shared" si="286"/>
        <v/>
      </c>
      <c r="AH766" s="16"/>
      <c r="AI766" s="79" t="str">
        <f t="shared" si="287"/>
        <v/>
      </c>
      <c r="AJ766" s="79" t="str">
        <f t="shared" si="288"/>
        <v/>
      </c>
      <c r="AK766" s="59"/>
      <c r="AL766" s="65" t="str">
        <f t="shared" si="297"/>
        <v/>
      </c>
      <c r="AM766" s="65" t="str">
        <f t="shared" si="298"/>
        <v/>
      </c>
      <c r="AN766" s="66"/>
      <c r="AO766" s="65" t="str">
        <f t="shared" si="299"/>
        <v/>
      </c>
      <c r="AP766" s="65" t="str">
        <f t="shared" si="300"/>
        <v/>
      </c>
      <c r="AR766" s="67" t="str">
        <f t="shared" si="301"/>
        <v/>
      </c>
      <c r="AS766" s="67" t="str">
        <f>IF(K766="","",Input!D$27-(((L766*F$23-K766*F$22)*F$6))-Input!D$17+C$28)</f>
        <v/>
      </c>
      <c r="AT766" s="67"/>
      <c r="AU766" s="67" t="str">
        <f t="shared" si="302"/>
        <v/>
      </c>
      <c r="AV766" s="67" t="str">
        <f>IF(H766="","",Input!D$27-((I766*C$23-H766*C$22)*C$6)-Input!D$16+C$28)</f>
        <v/>
      </c>
      <c r="BA766" s="37"/>
      <c r="BB766" s="37"/>
      <c r="BD766" s="37"/>
      <c r="BE766" s="37"/>
      <c r="BJ766" s="1" t="str">
        <f t="shared" si="289"/>
        <v/>
      </c>
    </row>
    <row r="767" spans="8:62" x14ac:dyDescent="0.2">
      <c r="H767" s="18" t="str">
        <f>IF(DAT_ROOT!A764="","",DAT_ROOT!A764*Input!$D$41)</f>
        <v/>
      </c>
      <c r="I767" s="18" t="str">
        <f>IF(DAT_ROOT!B764="","",DAT_ROOT!B764*Input!$D$42)</f>
        <v/>
      </c>
      <c r="J767" s="17"/>
      <c r="K767" s="18" t="str">
        <f>IF(DAT_TIP!A764="","",DAT_TIP!A764*Input!$D$43)</f>
        <v/>
      </c>
      <c r="L767" s="18" t="str">
        <f>IF(DAT_TIP!B764="","",DAT_TIP!B764*Input!$D$44)</f>
        <v/>
      </c>
      <c r="M767" s="1">
        <f t="shared" si="290"/>
        <v>764</v>
      </c>
      <c r="N767" s="16" t="str">
        <f t="shared" si="279"/>
        <v/>
      </c>
      <c r="O767" s="16" t="str">
        <f t="shared" si="280"/>
        <v/>
      </c>
      <c r="P767" s="17"/>
      <c r="Q767" s="16" t="str">
        <f t="shared" si="281"/>
        <v/>
      </c>
      <c r="R767" s="16" t="str">
        <f t="shared" si="282"/>
        <v/>
      </c>
      <c r="T767" s="63" t="str">
        <f t="shared" si="291"/>
        <v/>
      </c>
      <c r="U767" s="63" t="str">
        <f t="shared" si="292"/>
        <v/>
      </c>
      <c r="V767" s="64"/>
      <c r="W767" s="63" t="str">
        <f t="shared" si="293"/>
        <v/>
      </c>
      <c r="X767" s="63" t="str">
        <f t="shared" si="294"/>
        <v/>
      </c>
      <c r="Y767" s="58"/>
      <c r="Z767" s="60" t="str">
        <f t="shared" si="283"/>
        <v/>
      </c>
      <c r="AA767" s="60" t="str">
        <f t="shared" si="295"/>
        <v/>
      </c>
      <c r="AB767" s="61"/>
      <c r="AC767" s="62" t="str">
        <f t="shared" si="284"/>
        <v/>
      </c>
      <c r="AD767" s="62" t="str">
        <f t="shared" si="296"/>
        <v/>
      </c>
      <c r="AE767" s="38"/>
      <c r="AF767" s="16" t="str">
        <f t="shared" si="285"/>
        <v/>
      </c>
      <c r="AG767" s="16" t="str">
        <f t="shared" si="286"/>
        <v/>
      </c>
      <c r="AH767" s="16"/>
      <c r="AI767" s="79" t="str">
        <f t="shared" si="287"/>
        <v/>
      </c>
      <c r="AJ767" s="79" t="str">
        <f t="shared" si="288"/>
        <v/>
      </c>
      <c r="AK767" s="59"/>
      <c r="AL767" s="65" t="str">
        <f t="shared" si="297"/>
        <v/>
      </c>
      <c r="AM767" s="65" t="str">
        <f t="shared" si="298"/>
        <v/>
      </c>
      <c r="AN767" s="66"/>
      <c r="AO767" s="65" t="str">
        <f t="shared" si="299"/>
        <v/>
      </c>
      <c r="AP767" s="65" t="str">
        <f t="shared" si="300"/>
        <v/>
      </c>
      <c r="AR767" s="67" t="str">
        <f t="shared" si="301"/>
        <v/>
      </c>
      <c r="AS767" s="67" t="str">
        <f>IF(K767="","",Input!D$27-(((L767*F$23-K767*F$22)*F$6))-Input!D$17+C$28)</f>
        <v/>
      </c>
      <c r="AT767" s="67"/>
      <c r="AU767" s="67" t="str">
        <f t="shared" si="302"/>
        <v/>
      </c>
      <c r="AV767" s="67" t="str">
        <f>IF(H767="","",Input!D$27-((I767*C$23-H767*C$22)*C$6)-Input!D$16+C$28)</f>
        <v/>
      </c>
      <c r="BA767" s="37"/>
      <c r="BB767" s="37"/>
      <c r="BD767" s="37"/>
      <c r="BE767" s="37"/>
      <c r="BJ767" s="1" t="str">
        <f t="shared" si="289"/>
        <v/>
      </c>
    </row>
    <row r="768" spans="8:62" x14ac:dyDescent="0.2">
      <c r="H768" s="18" t="str">
        <f>IF(DAT_ROOT!A765="","",DAT_ROOT!A765*Input!$D$41)</f>
        <v/>
      </c>
      <c r="I768" s="18" t="str">
        <f>IF(DAT_ROOT!B765="","",DAT_ROOT!B765*Input!$D$42)</f>
        <v/>
      </c>
      <c r="J768" s="17"/>
      <c r="K768" s="18" t="str">
        <f>IF(DAT_TIP!A765="","",DAT_TIP!A765*Input!$D$43)</f>
        <v/>
      </c>
      <c r="L768" s="18" t="str">
        <f>IF(DAT_TIP!B765="","",DAT_TIP!B765*Input!$D$44)</f>
        <v/>
      </c>
      <c r="M768" s="1">
        <f t="shared" si="290"/>
        <v>765</v>
      </c>
      <c r="N768" s="16" t="str">
        <f t="shared" si="279"/>
        <v/>
      </c>
      <c r="O768" s="16" t="str">
        <f t="shared" si="280"/>
        <v/>
      </c>
      <c r="P768" s="17"/>
      <c r="Q768" s="16" t="str">
        <f t="shared" si="281"/>
        <v/>
      </c>
      <c r="R768" s="16" t="str">
        <f t="shared" si="282"/>
        <v/>
      </c>
      <c r="T768" s="63" t="str">
        <f t="shared" si="291"/>
        <v/>
      </c>
      <c r="U768" s="63" t="str">
        <f t="shared" si="292"/>
        <v/>
      </c>
      <c r="V768" s="64"/>
      <c r="W768" s="63" t="str">
        <f t="shared" si="293"/>
        <v/>
      </c>
      <c r="X768" s="63" t="str">
        <f t="shared" si="294"/>
        <v/>
      </c>
      <c r="Y768" s="58"/>
      <c r="Z768" s="60" t="str">
        <f t="shared" si="283"/>
        <v/>
      </c>
      <c r="AA768" s="60" t="str">
        <f t="shared" si="295"/>
        <v/>
      </c>
      <c r="AB768" s="61"/>
      <c r="AC768" s="62" t="str">
        <f t="shared" si="284"/>
        <v/>
      </c>
      <c r="AD768" s="62" t="str">
        <f t="shared" si="296"/>
        <v/>
      </c>
      <c r="AE768" s="38"/>
      <c r="AF768" s="16" t="str">
        <f t="shared" si="285"/>
        <v/>
      </c>
      <c r="AG768" s="16" t="str">
        <f t="shared" si="286"/>
        <v/>
      </c>
      <c r="AH768" s="16"/>
      <c r="AI768" s="79" t="str">
        <f t="shared" si="287"/>
        <v/>
      </c>
      <c r="AJ768" s="79" t="str">
        <f t="shared" si="288"/>
        <v/>
      </c>
      <c r="AK768" s="59"/>
      <c r="AL768" s="65" t="str">
        <f t="shared" si="297"/>
        <v/>
      </c>
      <c r="AM768" s="65" t="str">
        <f t="shared" si="298"/>
        <v/>
      </c>
      <c r="AN768" s="66"/>
      <c r="AO768" s="65" t="str">
        <f t="shared" si="299"/>
        <v/>
      </c>
      <c r="AP768" s="65" t="str">
        <f t="shared" si="300"/>
        <v/>
      </c>
      <c r="AR768" s="67" t="str">
        <f t="shared" si="301"/>
        <v/>
      </c>
      <c r="AS768" s="67" t="str">
        <f>IF(K768="","",Input!D$27-(((L768*F$23-K768*F$22)*F$6))-Input!D$17+C$28)</f>
        <v/>
      </c>
      <c r="AT768" s="67"/>
      <c r="AU768" s="67" t="str">
        <f t="shared" si="302"/>
        <v/>
      </c>
      <c r="AV768" s="67" t="str">
        <f>IF(H768="","",Input!D$27-((I768*C$23-H768*C$22)*C$6)-Input!D$16+C$28)</f>
        <v/>
      </c>
      <c r="BA768" s="37"/>
      <c r="BB768" s="37"/>
      <c r="BD768" s="37"/>
      <c r="BE768" s="37"/>
      <c r="BJ768" s="1" t="str">
        <f t="shared" si="289"/>
        <v/>
      </c>
    </row>
    <row r="769" spans="8:62" x14ac:dyDescent="0.2">
      <c r="H769" s="18" t="str">
        <f>IF(DAT_ROOT!A766="","",DAT_ROOT!A766*Input!$D$41)</f>
        <v/>
      </c>
      <c r="I769" s="18" t="str">
        <f>IF(DAT_ROOT!B766="","",DAT_ROOT!B766*Input!$D$42)</f>
        <v/>
      </c>
      <c r="J769" s="17"/>
      <c r="K769" s="18" t="str">
        <f>IF(DAT_TIP!A766="","",DAT_TIP!A766*Input!$D$43)</f>
        <v/>
      </c>
      <c r="L769" s="18" t="str">
        <f>IF(DAT_TIP!B766="","",DAT_TIP!B766*Input!$D$44)</f>
        <v/>
      </c>
      <c r="M769" s="1">
        <f t="shared" si="290"/>
        <v>766</v>
      </c>
      <c r="N769" s="16" t="str">
        <f t="shared" si="279"/>
        <v/>
      </c>
      <c r="O769" s="16" t="str">
        <f t="shared" si="280"/>
        <v/>
      </c>
      <c r="P769" s="17"/>
      <c r="Q769" s="16" t="str">
        <f t="shared" si="281"/>
        <v/>
      </c>
      <c r="R769" s="16" t="str">
        <f t="shared" si="282"/>
        <v/>
      </c>
      <c r="T769" s="63" t="str">
        <f t="shared" si="291"/>
        <v/>
      </c>
      <c r="U769" s="63" t="str">
        <f t="shared" si="292"/>
        <v/>
      </c>
      <c r="V769" s="64"/>
      <c r="W769" s="63" t="str">
        <f t="shared" si="293"/>
        <v/>
      </c>
      <c r="X769" s="63" t="str">
        <f t="shared" si="294"/>
        <v/>
      </c>
      <c r="Y769" s="58"/>
      <c r="Z769" s="60" t="str">
        <f t="shared" si="283"/>
        <v/>
      </c>
      <c r="AA769" s="60" t="str">
        <f t="shared" si="295"/>
        <v/>
      </c>
      <c r="AB769" s="61"/>
      <c r="AC769" s="62" t="str">
        <f t="shared" si="284"/>
        <v/>
      </c>
      <c r="AD769" s="62" t="str">
        <f t="shared" si="296"/>
        <v/>
      </c>
      <c r="AE769" s="38"/>
      <c r="AF769" s="16" t="str">
        <f t="shared" si="285"/>
        <v/>
      </c>
      <c r="AG769" s="16" t="str">
        <f t="shared" si="286"/>
        <v/>
      </c>
      <c r="AH769" s="16"/>
      <c r="AI769" s="79" t="str">
        <f t="shared" si="287"/>
        <v/>
      </c>
      <c r="AJ769" s="79" t="str">
        <f t="shared" si="288"/>
        <v/>
      </c>
      <c r="AK769" s="59"/>
      <c r="AL769" s="65" t="str">
        <f t="shared" si="297"/>
        <v/>
      </c>
      <c r="AM769" s="65" t="str">
        <f t="shared" si="298"/>
        <v/>
      </c>
      <c r="AN769" s="66"/>
      <c r="AO769" s="65" t="str">
        <f t="shared" si="299"/>
        <v/>
      </c>
      <c r="AP769" s="65" t="str">
        <f t="shared" si="300"/>
        <v/>
      </c>
      <c r="AR769" s="67" t="str">
        <f t="shared" si="301"/>
        <v/>
      </c>
      <c r="AS769" s="67" t="str">
        <f>IF(K769="","",Input!D$27-(((L769*F$23-K769*F$22)*F$6))-Input!D$17+C$28)</f>
        <v/>
      </c>
      <c r="AT769" s="67"/>
      <c r="AU769" s="67" t="str">
        <f t="shared" si="302"/>
        <v/>
      </c>
      <c r="AV769" s="67" t="str">
        <f>IF(H769="","",Input!D$27-((I769*C$23-H769*C$22)*C$6)-Input!D$16+C$28)</f>
        <v/>
      </c>
      <c r="BA769" s="37"/>
      <c r="BB769" s="37"/>
      <c r="BD769" s="37"/>
      <c r="BE769" s="37"/>
      <c r="BJ769" s="1" t="str">
        <f t="shared" si="289"/>
        <v/>
      </c>
    </row>
    <row r="770" spans="8:62" x14ac:dyDescent="0.2">
      <c r="H770" s="18" t="str">
        <f>IF(DAT_ROOT!A767="","",DAT_ROOT!A767*Input!$D$41)</f>
        <v/>
      </c>
      <c r="I770" s="18" t="str">
        <f>IF(DAT_ROOT!B767="","",DAT_ROOT!B767*Input!$D$42)</f>
        <v/>
      </c>
      <c r="J770" s="17"/>
      <c r="K770" s="18" t="str">
        <f>IF(DAT_TIP!A767="","",DAT_TIP!A767*Input!$D$43)</f>
        <v/>
      </c>
      <c r="L770" s="18" t="str">
        <f>IF(DAT_TIP!B767="","",DAT_TIP!B767*Input!$D$44)</f>
        <v/>
      </c>
      <c r="M770" s="1">
        <f t="shared" si="290"/>
        <v>767</v>
      </c>
      <c r="N770" s="16" t="str">
        <f t="shared" si="279"/>
        <v/>
      </c>
      <c r="O770" s="16" t="str">
        <f t="shared" si="280"/>
        <v/>
      </c>
      <c r="P770" s="17"/>
      <c r="Q770" s="16" t="str">
        <f t="shared" si="281"/>
        <v/>
      </c>
      <c r="R770" s="16" t="str">
        <f t="shared" si="282"/>
        <v/>
      </c>
      <c r="T770" s="63" t="str">
        <f t="shared" si="291"/>
        <v/>
      </c>
      <c r="U770" s="63" t="str">
        <f t="shared" si="292"/>
        <v/>
      </c>
      <c r="V770" s="64"/>
      <c r="W770" s="63" t="str">
        <f t="shared" si="293"/>
        <v/>
      </c>
      <c r="X770" s="63" t="str">
        <f t="shared" si="294"/>
        <v/>
      </c>
      <c r="Y770" s="58"/>
      <c r="Z770" s="60" t="str">
        <f t="shared" si="283"/>
        <v/>
      </c>
      <c r="AA770" s="60" t="str">
        <f t="shared" si="295"/>
        <v/>
      </c>
      <c r="AB770" s="61"/>
      <c r="AC770" s="62" t="str">
        <f t="shared" si="284"/>
        <v/>
      </c>
      <c r="AD770" s="62" t="str">
        <f t="shared" si="296"/>
        <v/>
      </c>
      <c r="AE770" s="38"/>
      <c r="AF770" s="16" t="str">
        <f t="shared" si="285"/>
        <v/>
      </c>
      <c r="AG770" s="16" t="str">
        <f t="shared" si="286"/>
        <v/>
      </c>
      <c r="AH770" s="16"/>
      <c r="AI770" s="79" t="str">
        <f t="shared" si="287"/>
        <v/>
      </c>
      <c r="AJ770" s="79" t="str">
        <f t="shared" si="288"/>
        <v/>
      </c>
      <c r="AK770" s="59"/>
      <c r="AL770" s="65" t="str">
        <f t="shared" si="297"/>
        <v/>
      </c>
      <c r="AM770" s="65" t="str">
        <f t="shared" si="298"/>
        <v/>
      </c>
      <c r="AN770" s="66"/>
      <c r="AO770" s="65" t="str">
        <f t="shared" si="299"/>
        <v/>
      </c>
      <c r="AP770" s="65" t="str">
        <f t="shared" si="300"/>
        <v/>
      </c>
      <c r="AR770" s="67" t="str">
        <f t="shared" si="301"/>
        <v/>
      </c>
      <c r="AS770" s="67" t="str">
        <f>IF(K770="","",Input!D$27-(((L770*F$23-K770*F$22)*F$6))-Input!D$17+C$28)</f>
        <v/>
      </c>
      <c r="AT770" s="67"/>
      <c r="AU770" s="67" t="str">
        <f t="shared" si="302"/>
        <v/>
      </c>
      <c r="AV770" s="67" t="str">
        <f>IF(H770="","",Input!D$27-((I770*C$23-H770*C$22)*C$6)-Input!D$16+C$28)</f>
        <v/>
      </c>
      <c r="BA770" s="37"/>
      <c r="BB770" s="37"/>
      <c r="BD770" s="37"/>
      <c r="BE770" s="37"/>
      <c r="BJ770" s="1" t="str">
        <f t="shared" si="289"/>
        <v/>
      </c>
    </row>
    <row r="771" spans="8:62" x14ac:dyDescent="0.2">
      <c r="H771" s="18" t="str">
        <f>IF(DAT_ROOT!A768="","",DAT_ROOT!A768*Input!$D$41)</f>
        <v/>
      </c>
      <c r="I771" s="18" t="str">
        <f>IF(DAT_ROOT!B768="","",DAT_ROOT!B768*Input!$D$42)</f>
        <v/>
      </c>
      <c r="J771" s="17"/>
      <c r="K771" s="18" t="str">
        <f>IF(DAT_TIP!A768="","",DAT_TIP!A768*Input!$D$43)</f>
        <v/>
      </c>
      <c r="L771" s="18" t="str">
        <f>IF(DAT_TIP!B768="","",DAT_TIP!B768*Input!$D$44)</f>
        <v/>
      </c>
      <c r="M771" s="1">
        <f t="shared" si="290"/>
        <v>768</v>
      </c>
      <c r="N771" s="16" t="str">
        <f t="shared" si="279"/>
        <v/>
      </c>
      <c r="O771" s="16" t="str">
        <f t="shared" si="280"/>
        <v/>
      </c>
      <c r="P771" s="17"/>
      <c r="Q771" s="16" t="str">
        <f t="shared" si="281"/>
        <v/>
      </c>
      <c r="R771" s="16" t="str">
        <f t="shared" si="282"/>
        <v/>
      </c>
      <c r="T771" s="63" t="str">
        <f t="shared" si="291"/>
        <v/>
      </c>
      <c r="U771" s="63" t="str">
        <f t="shared" si="292"/>
        <v/>
      </c>
      <c r="V771" s="64"/>
      <c r="W771" s="63" t="str">
        <f t="shared" si="293"/>
        <v/>
      </c>
      <c r="X771" s="63" t="str">
        <f t="shared" si="294"/>
        <v/>
      </c>
      <c r="Y771" s="58"/>
      <c r="Z771" s="60" t="str">
        <f t="shared" si="283"/>
        <v/>
      </c>
      <c r="AA771" s="60" t="str">
        <f t="shared" si="295"/>
        <v/>
      </c>
      <c r="AB771" s="61"/>
      <c r="AC771" s="62" t="str">
        <f t="shared" si="284"/>
        <v/>
      </c>
      <c r="AD771" s="62" t="str">
        <f t="shared" si="296"/>
        <v/>
      </c>
      <c r="AE771" s="38"/>
      <c r="AF771" s="16" t="str">
        <f t="shared" si="285"/>
        <v/>
      </c>
      <c r="AG771" s="16" t="str">
        <f t="shared" si="286"/>
        <v/>
      </c>
      <c r="AH771" s="16"/>
      <c r="AI771" s="79" t="str">
        <f t="shared" si="287"/>
        <v/>
      </c>
      <c r="AJ771" s="79" t="str">
        <f t="shared" si="288"/>
        <v/>
      </c>
      <c r="AK771" s="59"/>
      <c r="AL771" s="65" t="str">
        <f t="shared" si="297"/>
        <v/>
      </c>
      <c r="AM771" s="65" t="str">
        <f t="shared" si="298"/>
        <v/>
      </c>
      <c r="AN771" s="66"/>
      <c r="AO771" s="65" t="str">
        <f t="shared" si="299"/>
        <v/>
      </c>
      <c r="AP771" s="65" t="str">
        <f t="shared" si="300"/>
        <v/>
      </c>
      <c r="AR771" s="67" t="str">
        <f t="shared" si="301"/>
        <v/>
      </c>
      <c r="AS771" s="67" t="str">
        <f>IF(K771="","",Input!D$27-(((L771*F$23-K771*F$22)*F$6))-Input!D$17+C$28)</f>
        <v/>
      </c>
      <c r="AT771" s="67"/>
      <c r="AU771" s="67" t="str">
        <f t="shared" si="302"/>
        <v/>
      </c>
      <c r="AV771" s="67" t="str">
        <f>IF(H771="","",Input!D$27-((I771*C$23-H771*C$22)*C$6)-Input!D$16+C$28)</f>
        <v/>
      </c>
      <c r="BA771" s="37"/>
      <c r="BB771" s="37"/>
      <c r="BD771" s="37"/>
      <c r="BE771" s="37"/>
      <c r="BJ771" s="1" t="str">
        <f t="shared" si="289"/>
        <v/>
      </c>
    </row>
    <row r="772" spans="8:62" x14ac:dyDescent="0.2">
      <c r="H772" s="18" t="str">
        <f>IF(DAT_ROOT!A769="","",DAT_ROOT!A769*Input!$D$41)</f>
        <v/>
      </c>
      <c r="I772" s="18" t="str">
        <f>IF(DAT_ROOT!B769="","",DAT_ROOT!B769*Input!$D$42)</f>
        <v/>
      </c>
      <c r="J772" s="17"/>
      <c r="K772" s="18" t="str">
        <f>IF(DAT_TIP!A769="","",DAT_TIP!A769*Input!$D$43)</f>
        <v/>
      </c>
      <c r="L772" s="18" t="str">
        <f>IF(DAT_TIP!B769="","",DAT_TIP!B769*Input!$D$44)</f>
        <v/>
      </c>
      <c r="M772" s="1">
        <f t="shared" si="290"/>
        <v>769</v>
      </c>
      <c r="N772" s="16" t="str">
        <f t="shared" si="279"/>
        <v/>
      </c>
      <c r="O772" s="16" t="str">
        <f t="shared" si="280"/>
        <v/>
      </c>
      <c r="P772" s="17"/>
      <c r="Q772" s="16" t="str">
        <f t="shared" si="281"/>
        <v/>
      </c>
      <c r="R772" s="16" t="str">
        <f t="shared" si="282"/>
        <v/>
      </c>
      <c r="T772" s="63" t="str">
        <f t="shared" si="291"/>
        <v/>
      </c>
      <c r="U772" s="63" t="str">
        <f t="shared" si="292"/>
        <v/>
      </c>
      <c r="V772" s="64"/>
      <c r="W772" s="63" t="str">
        <f t="shared" si="293"/>
        <v/>
      </c>
      <c r="X772" s="63" t="str">
        <f t="shared" si="294"/>
        <v/>
      </c>
      <c r="Y772" s="58"/>
      <c r="Z772" s="60" t="str">
        <f t="shared" si="283"/>
        <v/>
      </c>
      <c r="AA772" s="60" t="str">
        <f t="shared" si="295"/>
        <v/>
      </c>
      <c r="AB772" s="61"/>
      <c r="AC772" s="62" t="str">
        <f t="shared" si="284"/>
        <v/>
      </c>
      <c r="AD772" s="62" t="str">
        <f t="shared" si="296"/>
        <v/>
      </c>
      <c r="AE772" s="38"/>
      <c r="AF772" s="16" t="str">
        <f t="shared" si="285"/>
        <v/>
      </c>
      <c r="AG772" s="16" t="str">
        <f t="shared" si="286"/>
        <v/>
      </c>
      <c r="AH772" s="16"/>
      <c r="AI772" s="79" t="str">
        <f t="shared" si="287"/>
        <v/>
      </c>
      <c r="AJ772" s="79" t="str">
        <f t="shared" si="288"/>
        <v/>
      </c>
      <c r="AK772" s="59"/>
      <c r="AL772" s="65" t="str">
        <f t="shared" si="297"/>
        <v/>
      </c>
      <c r="AM772" s="65" t="str">
        <f t="shared" si="298"/>
        <v/>
      </c>
      <c r="AN772" s="66"/>
      <c r="AO772" s="65" t="str">
        <f t="shared" si="299"/>
        <v/>
      </c>
      <c r="AP772" s="65" t="str">
        <f t="shared" si="300"/>
        <v/>
      </c>
      <c r="AR772" s="67" t="str">
        <f t="shared" si="301"/>
        <v/>
      </c>
      <c r="AS772" s="67" t="str">
        <f>IF(K772="","",Input!D$27-(((L772*F$23-K772*F$22)*F$6))-Input!D$17+C$28)</f>
        <v/>
      </c>
      <c r="AT772" s="67"/>
      <c r="AU772" s="67" t="str">
        <f t="shared" si="302"/>
        <v/>
      </c>
      <c r="AV772" s="67" t="str">
        <f>IF(H772="","",Input!D$27-((I772*C$23-H772*C$22)*C$6)-Input!D$16+C$28)</f>
        <v/>
      </c>
      <c r="BA772" s="37"/>
      <c r="BB772" s="37"/>
      <c r="BD772" s="37"/>
      <c r="BE772" s="37"/>
      <c r="BJ772" s="1" t="str">
        <f t="shared" si="289"/>
        <v/>
      </c>
    </row>
    <row r="773" spans="8:62" x14ac:dyDescent="0.2">
      <c r="H773" s="18" t="str">
        <f>IF(DAT_ROOT!A770="","",DAT_ROOT!A770*Input!$D$41)</f>
        <v/>
      </c>
      <c r="I773" s="18" t="str">
        <f>IF(DAT_ROOT!B770="","",DAT_ROOT!B770*Input!$D$42)</f>
        <v/>
      </c>
      <c r="J773" s="17"/>
      <c r="K773" s="18" t="str">
        <f>IF(DAT_TIP!A770="","",DAT_TIP!A770*Input!$D$43)</f>
        <v/>
      </c>
      <c r="L773" s="18" t="str">
        <f>IF(DAT_TIP!B770="","",DAT_TIP!B770*Input!$D$44)</f>
        <v/>
      </c>
      <c r="M773" s="1">
        <f t="shared" si="290"/>
        <v>770</v>
      </c>
      <c r="N773" s="16" t="str">
        <f t="shared" ref="N773:N836" si="303">IF(T773="","",((Z773+0.5*T773)*($F$5-$C$13)+(AC773+0.5*W773)*($C$13-$C$5))/($F$5-$C$5))</f>
        <v/>
      </c>
      <c r="O773" s="16" t="str">
        <f t="shared" ref="O773:O836" si="304">IF(T773="","",((((AA773+0.5*U773)*($F$5-$C$13)+(AD773+0.5*X773)*($C$13-$C$5))/($F$5-$C$5))))</f>
        <v/>
      </c>
      <c r="P773" s="17"/>
      <c r="Q773" s="16" t="str">
        <f t="shared" ref="Q773:Q836" si="305">IF(T773="","",((((Z773+0.5*T773)*($F$5-$F$13)+(AC773+0.5*W773)*($F$13-$C$5))/($F$5-$C$5))))</f>
        <v/>
      </c>
      <c r="R773" s="16" t="str">
        <f t="shared" ref="R773:R836" si="306">IF(T773="","",((((AA773+0.5*U773)*($F$5-$F$13)+(AD773+0.5*X773)*($F$13-$C$5))/($F$5-$C$5))))</f>
        <v/>
      </c>
      <c r="T773" s="63" t="str">
        <f t="shared" si="291"/>
        <v/>
      </c>
      <c r="U773" s="63" t="str">
        <f t="shared" si="292"/>
        <v/>
      </c>
      <c r="V773" s="64"/>
      <c r="W773" s="63" t="str">
        <f t="shared" si="293"/>
        <v/>
      </c>
      <c r="X773" s="63" t="str">
        <f t="shared" si="294"/>
        <v/>
      </c>
      <c r="Y773" s="58"/>
      <c r="Z773" s="60" t="str">
        <f t="shared" ref="Z773:Z836" si="307">IF(H773="","",(C$8)-((C$8)-((H773*C$23+I773*C$22)*C$6+C$8))+C$25)</f>
        <v/>
      </c>
      <c r="AA773" s="60" t="str">
        <f t="shared" si="295"/>
        <v/>
      </c>
      <c r="AB773" s="61"/>
      <c r="AC773" s="62" t="str">
        <f t="shared" ref="AC773:AC836" si="308">IF(K773="","",(F$8)-1*((F$8)-((K773*F$23+L773*F$22)*F$6+F$8))+C$25)</f>
        <v/>
      </c>
      <c r="AD773" s="62" t="str">
        <f t="shared" si="296"/>
        <v/>
      </c>
      <c r="AE773" s="38"/>
      <c r="AF773" s="16" t="str">
        <f t="shared" ref="AF773:AF836" si="309">IF(AL773="","",((((AU773+0.5*AL773)*($F$5-$F$13)+(AR773+0.5*AO773)*($F$13-$C$5))/($F$5-$C$5))))</f>
        <v/>
      </c>
      <c r="AG773" s="16" t="str">
        <f t="shared" ref="AG773:AG836" si="310">IF(AL773="","",((((AV773+0.5*AP773)*($F$5-$F$13)+(AS773+0.5*AM773)*($F$13-$C$5))/($F$5-$C$5))))</f>
        <v/>
      </c>
      <c r="AH773" s="16"/>
      <c r="AI773" s="79" t="str">
        <f t="shared" ref="AI773:AI836" si="311">IF(AL773="","",((((AU773+0.5*AO773)*($F$5-$C$13)+(AR773+0.5*AL773)*($C$13-$C$5))/($F$5-$C$5))))</f>
        <v/>
      </c>
      <c r="AJ773" s="79" t="str">
        <f t="shared" ref="AJ773:AJ836" si="312">IF(AL773="","",((((AV773+0.5*AP773)*($F$5-$C$13)+(AS773+0.5*AM773)*($C$13-$C$5))/($F$5-$C$5))))</f>
        <v/>
      </c>
      <c r="AK773" s="59"/>
      <c r="AL773" s="65" t="str">
        <f t="shared" si="297"/>
        <v/>
      </c>
      <c r="AM773" s="65" t="str">
        <f t="shared" si="298"/>
        <v/>
      </c>
      <c r="AN773" s="66"/>
      <c r="AO773" s="65" t="str">
        <f t="shared" si="299"/>
        <v/>
      </c>
      <c r="AP773" s="65" t="str">
        <f t="shared" si="300"/>
        <v/>
      </c>
      <c r="AR773" s="67" t="str">
        <f t="shared" si="301"/>
        <v/>
      </c>
      <c r="AS773" s="67" t="str">
        <f>IF(K773="","",Input!D$27-(((L773*F$23-K773*F$22)*F$6))-Input!D$17+C$28)</f>
        <v/>
      </c>
      <c r="AT773" s="67"/>
      <c r="AU773" s="67" t="str">
        <f t="shared" si="302"/>
        <v/>
      </c>
      <c r="AV773" s="67" t="str">
        <f>IF(H773="","",Input!D$27-((I773*C$23-H773*C$22)*C$6)-Input!D$16+C$28)</f>
        <v/>
      </c>
      <c r="BA773" s="37"/>
      <c r="BB773" s="37"/>
      <c r="BD773" s="37"/>
      <c r="BE773" s="37"/>
      <c r="BJ773" s="1" t="str">
        <f t="shared" ref="BJ773:BJ836" si="313">IF(K773="","",(K773*F$23+L773*F$22)*F$6+F$8)</f>
        <v/>
      </c>
    </row>
    <row r="774" spans="8:62" x14ac:dyDescent="0.2">
      <c r="H774" s="18" t="str">
        <f>IF(DAT_ROOT!A771="","",DAT_ROOT!A771*Input!$D$41)</f>
        <v/>
      </c>
      <c r="I774" s="18" t="str">
        <f>IF(DAT_ROOT!B771="","",DAT_ROOT!B771*Input!$D$42)</f>
        <v/>
      </c>
      <c r="J774" s="17"/>
      <c r="K774" s="18" t="str">
        <f>IF(DAT_TIP!A771="","",DAT_TIP!A771*Input!$D$43)</f>
        <v/>
      </c>
      <c r="L774" s="18" t="str">
        <f>IF(DAT_TIP!B771="","",DAT_TIP!B771*Input!$D$44)</f>
        <v/>
      </c>
      <c r="M774" s="1">
        <f t="shared" ref="M774:M837" si="314">M773+1</f>
        <v>771</v>
      </c>
      <c r="N774" s="16" t="str">
        <f t="shared" si="303"/>
        <v/>
      </c>
      <c r="O774" s="16" t="str">
        <f t="shared" si="304"/>
        <v/>
      </c>
      <c r="P774" s="17"/>
      <c r="Q774" s="16" t="str">
        <f t="shared" si="305"/>
        <v/>
      </c>
      <c r="R774" s="16" t="str">
        <f t="shared" si="306"/>
        <v/>
      </c>
      <c r="T774" s="63" t="str">
        <f t="shared" si="291"/>
        <v/>
      </c>
      <c r="U774" s="63" t="str">
        <f t="shared" si="292"/>
        <v/>
      </c>
      <c r="V774" s="64"/>
      <c r="W774" s="63" t="str">
        <f t="shared" si="293"/>
        <v/>
      </c>
      <c r="X774" s="63" t="str">
        <f t="shared" si="294"/>
        <v/>
      </c>
      <c r="Y774" s="58"/>
      <c r="Z774" s="60" t="str">
        <f t="shared" si="307"/>
        <v/>
      </c>
      <c r="AA774" s="60" t="str">
        <f t="shared" si="295"/>
        <v/>
      </c>
      <c r="AB774" s="61"/>
      <c r="AC774" s="62" t="str">
        <f t="shared" si="308"/>
        <v/>
      </c>
      <c r="AD774" s="62" t="str">
        <f t="shared" si="296"/>
        <v/>
      </c>
      <c r="AE774" s="38"/>
      <c r="AF774" s="16" t="str">
        <f t="shared" si="309"/>
        <v/>
      </c>
      <c r="AG774" s="16" t="str">
        <f t="shared" si="310"/>
        <v/>
      </c>
      <c r="AH774" s="16"/>
      <c r="AI774" s="79" t="str">
        <f t="shared" si="311"/>
        <v/>
      </c>
      <c r="AJ774" s="79" t="str">
        <f t="shared" si="312"/>
        <v/>
      </c>
      <c r="AK774" s="59"/>
      <c r="AL774" s="65" t="str">
        <f t="shared" si="297"/>
        <v/>
      </c>
      <c r="AM774" s="65" t="str">
        <f t="shared" si="298"/>
        <v/>
      </c>
      <c r="AN774" s="66"/>
      <c r="AO774" s="65" t="str">
        <f t="shared" si="299"/>
        <v/>
      </c>
      <c r="AP774" s="65" t="str">
        <f t="shared" si="300"/>
        <v/>
      </c>
      <c r="AR774" s="67" t="str">
        <f t="shared" si="301"/>
        <v/>
      </c>
      <c r="AS774" s="67" t="str">
        <f>IF(K774="","",Input!D$27-(((L774*F$23-K774*F$22)*F$6))-Input!D$17+C$28)</f>
        <v/>
      </c>
      <c r="AT774" s="67"/>
      <c r="AU774" s="67" t="str">
        <f t="shared" si="302"/>
        <v/>
      </c>
      <c r="AV774" s="67" t="str">
        <f>IF(H774="","",Input!D$27-((I774*C$23-H774*C$22)*C$6)-Input!D$16+C$28)</f>
        <v/>
      </c>
      <c r="BA774" s="37"/>
      <c r="BB774" s="37"/>
      <c r="BD774" s="37"/>
      <c r="BE774" s="37"/>
      <c r="BJ774" s="1" t="str">
        <f t="shared" si="313"/>
        <v/>
      </c>
    </row>
    <row r="775" spans="8:62" x14ac:dyDescent="0.2">
      <c r="H775" s="18" t="str">
        <f>IF(DAT_ROOT!A772="","",DAT_ROOT!A772*Input!$D$41)</f>
        <v/>
      </c>
      <c r="I775" s="18" t="str">
        <f>IF(DAT_ROOT!B772="","",DAT_ROOT!B772*Input!$D$42)</f>
        <v/>
      </c>
      <c r="J775" s="17"/>
      <c r="K775" s="18" t="str">
        <f>IF(DAT_TIP!A772="","",DAT_TIP!A772*Input!$D$43)</f>
        <v/>
      </c>
      <c r="L775" s="18" t="str">
        <f>IF(DAT_TIP!B772="","",DAT_TIP!B772*Input!$D$44)</f>
        <v/>
      </c>
      <c r="M775" s="1">
        <f t="shared" si="314"/>
        <v>772</v>
      </c>
      <c r="N775" s="16" t="str">
        <f t="shared" si="303"/>
        <v/>
      </c>
      <c r="O775" s="16" t="str">
        <f t="shared" si="304"/>
        <v/>
      </c>
      <c r="P775" s="17"/>
      <c r="Q775" s="16" t="str">
        <f t="shared" si="305"/>
        <v/>
      </c>
      <c r="R775" s="16" t="str">
        <f t="shared" si="306"/>
        <v/>
      </c>
      <c r="T775" s="63" t="str">
        <f t="shared" si="291"/>
        <v/>
      </c>
      <c r="U775" s="63" t="str">
        <f t="shared" si="292"/>
        <v/>
      </c>
      <c r="V775" s="64"/>
      <c r="W775" s="63" t="str">
        <f t="shared" si="293"/>
        <v/>
      </c>
      <c r="X775" s="63" t="str">
        <f t="shared" si="294"/>
        <v/>
      </c>
      <c r="Y775" s="58"/>
      <c r="Z775" s="60" t="str">
        <f t="shared" si="307"/>
        <v/>
      </c>
      <c r="AA775" s="60" t="str">
        <f t="shared" si="295"/>
        <v/>
      </c>
      <c r="AB775" s="61"/>
      <c r="AC775" s="62" t="str">
        <f t="shared" si="308"/>
        <v/>
      </c>
      <c r="AD775" s="62" t="str">
        <f t="shared" si="296"/>
        <v/>
      </c>
      <c r="AE775" s="38"/>
      <c r="AF775" s="16" t="str">
        <f t="shared" si="309"/>
        <v/>
      </c>
      <c r="AG775" s="16" t="str">
        <f t="shared" si="310"/>
        <v/>
      </c>
      <c r="AH775" s="16"/>
      <c r="AI775" s="79" t="str">
        <f t="shared" si="311"/>
        <v/>
      </c>
      <c r="AJ775" s="79" t="str">
        <f t="shared" si="312"/>
        <v/>
      </c>
      <c r="AK775" s="59"/>
      <c r="AL775" s="65" t="str">
        <f t="shared" si="297"/>
        <v/>
      </c>
      <c r="AM775" s="65" t="str">
        <f t="shared" si="298"/>
        <v/>
      </c>
      <c r="AN775" s="66"/>
      <c r="AO775" s="65" t="str">
        <f t="shared" si="299"/>
        <v/>
      </c>
      <c r="AP775" s="65" t="str">
        <f t="shared" si="300"/>
        <v/>
      </c>
      <c r="AR775" s="67" t="str">
        <f t="shared" si="301"/>
        <v/>
      </c>
      <c r="AS775" s="67" t="str">
        <f>IF(K775="","",Input!D$27-(((L775*F$23-K775*F$22)*F$6))-Input!D$17+C$28)</f>
        <v/>
      </c>
      <c r="AT775" s="67"/>
      <c r="AU775" s="67" t="str">
        <f t="shared" si="302"/>
        <v/>
      </c>
      <c r="AV775" s="67" t="str">
        <f>IF(H775="","",Input!D$27-((I775*C$23-H775*C$22)*C$6)-Input!D$16+C$28)</f>
        <v/>
      </c>
      <c r="BA775" s="37"/>
      <c r="BB775" s="37"/>
      <c r="BD775" s="37"/>
      <c r="BE775" s="37"/>
      <c r="BJ775" s="1" t="str">
        <f t="shared" si="313"/>
        <v/>
      </c>
    </row>
    <row r="776" spans="8:62" x14ac:dyDescent="0.2">
      <c r="H776" s="18" t="str">
        <f>IF(DAT_ROOT!A773="","",DAT_ROOT!A773*Input!$D$41)</f>
        <v/>
      </c>
      <c r="I776" s="18" t="str">
        <f>IF(DAT_ROOT!B773="","",DAT_ROOT!B773*Input!$D$42)</f>
        <v/>
      </c>
      <c r="J776" s="17"/>
      <c r="K776" s="18" t="str">
        <f>IF(DAT_TIP!A773="","",DAT_TIP!A773*Input!$D$43)</f>
        <v/>
      </c>
      <c r="L776" s="18" t="str">
        <f>IF(DAT_TIP!B773="","",DAT_TIP!B773*Input!$D$44)</f>
        <v/>
      </c>
      <c r="M776" s="1">
        <f t="shared" si="314"/>
        <v>773</v>
      </c>
      <c r="N776" s="16" t="str">
        <f t="shared" si="303"/>
        <v/>
      </c>
      <c r="O776" s="16" t="str">
        <f t="shared" si="304"/>
        <v/>
      </c>
      <c r="P776" s="17"/>
      <c r="Q776" s="16" t="str">
        <f t="shared" si="305"/>
        <v/>
      </c>
      <c r="R776" s="16" t="str">
        <f t="shared" si="306"/>
        <v/>
      </c>
      <c r="T776" s="63" t="str">
        <f t="shared" si="291"/>
        <v/>
      </c>
      <c r="U776" s="63" t="str">
        <f t="shared" si="292"/>
        <v/>
      </c>
      <c r="V776" s="64"/>
      <c r="W776" s="63" t="str">
        <f t="shared" si="293"/>
        <v/>
      </c>
      <c r="X776" s="63" t="str">
        <f t="shared" si="294"/>
        <v/>
      </c>
      <c r="Y776" s="58"/>
      <c r="Z776" s="60" t="str">
        <f t="shared" si="307"/>
        <v/>
      </c>
      <c r="AA776" s="60" t="str">
        <f t="shared" si="295"/>
        <v/>
      </c>
      <c r="AB776" s="61"/>
      <c r="AC776" s="62" t="str">
        <f t="shared" si="308"/>
        <v/>
      </c>
      <c r="AD776" s="62" t="str">
        <f t="shared" si="296"/>
        <v/>
      </c>
      <c r="AE776" s="38"/>
      <c r="AF776" s="16" t="str">
        <f t="shared" si="309"/>
        <v/>
      </c>
      <c r="AG776" s="16" t="str">
        <f t="shared" si="310"/>
        <v/>
      </c>
      <c r="AH776" s="16"/>
      <c r="AI776" s="79" t="str">
        <f t="shared" si="311"/>
        <v/>
      </c>
      <c r="AJ776" s="79" t="str">
        <f t="shared" si="312"/>
        <v/>
      </c>
      <c r="AK776" s="59"/>
      <c r="AL776" s="65" t="str">
        <f t="shared" si="297"/>
        <v/>
      </c>
      <c r="AM776" s="65" t="str">
        <f t="shared" si="298"/>
        <v/>
      </c>
      <c r="AN776" s="66"/>
      <c r="AO776" s="65" t="str">
        <f t="shared" si="299"/>
        <v/>
      </c>
      <c r="AP776" s="65" t="str">
        <f t="shared" si="300"/>
        <v/>
      </c>
      <c r="AR776" s="67" t="str">
        <f t="shared" si="301"/>
        <v/>
      </c>
      <c r="AS776" s="67" t="str">
        <f>IF(K776="","",Input!D$27-(((L776*F$23-K776*F$22)*F$6))-Input!D$17+C$28)</f>
        <v/>
      </c>
      <c r="AT776" s="67"/>
      <c r="AU776" s="67" t="str">
        <f t="shared" si="302"/>
        <v/>
      </c>
      <c r="AV776" s="67" t="str">
        <f>IF(H776="","",Input!D$27-((I776*C$23-H776*C$22)*C$6)-Input!D$16+C$28)</f>
        <v/>
      </c>
      <c r="BA776" s="37"/>
      <c r="BB776" s="37"/>
      <c r="BD776" s="37"/>
      <c r="BE776" s="37"/>
      <c r="BJ776" s="1" t="str">
        <f t="shared" si="313"/>
        <v/>
      </c>
    </row>
    <row r="777" spans="8:62" x14ac:dyDescent="0.2">
      <c r="H777" s="18" t="str">
        <f>IF(DAT_ROOT!A774="","",DAT_ROOT!A774*Input!$D$41)</f>
        <v/>
      </c>
      <c r="I777" s="18" t="str">
        <f>IF(DAT_ROOT!B774="","",DAT_ROOT!B774*Input!$D$42)</f>
        <v/>
      </c>
      <c r="J777" s="17"/>
      <c r="K777" s="18" t="str">
        <f>IF(DAT_TIP!A774="","",DAT_TIP!A774*Input!$D$43)</f>
        <v/>
      </c>
      <c r="L777" s="18" t="str">
        <f>IF(DAT_TIP!B774="","",DAT_TIP!B774*Input!$D$44)</f>
        <v/>
      </c>
      <c r="M777" s="1">
        <f t="shared" si="314"/>
        <v>774</v>
      </c>
      <c r="N777" s="16" t="str">
        <f t="shared" si="303"/>
        <v/>
      </c>
      <c r="O777" s="16" t="str">
        <f t="shared" si="304"/>
        <v/>
      </c>
      <c r="P777" s="17"/>
      <c r="Q777" s="16" t="str">
        <f t="shared" si="305"/>
        <v/>
      </c>
      <c r="R777" s="16" t="str">
        <f t="shared" si="306"/>
        <v/>
      </c>
      <c r="T777" s="63" t="str">
        <f t="shared" si="291"/>
        <v/>
      </c>
      <c r="U777" s="63" t="str">
        <f t="shared" si="292"/>
        <v/>
      </c>
      <c r="V777" s="64"/>
      <c r="W777" s="63" t="str">
        <f t="shared" si="293"/>
        <v/>
      </c>
      <c r="X777" s="63" t="str">
        <f t="shared" si="294"/>
        <v/>
      </c>
      <c r="Y777" s="58"/>
      <c r="Z777" s="60" t="str">
        <f t="shared" si="307"/>
        <v/>
      </c>
      <c r="AA777" s="60" t="str">
        <f t="shared" si="295"/>
        <v/>
      </c>
      <c r="AB777" s="61"/>
      <c r="AC777" s="62" t="str">
        <f t="shared" si="308"/>
        <v/>
      </c>
      <c r="AD777" s="62" t="str">
        <f t="shared" si="296"/>
        <v/>
      </c>
      <c r="AE777" s="38"/>
      <c r="AF777" s="16" t="str">
        <f t="shared" si="309"/>
        <v/>
      </c>
      <c r="AG777" s="16" t="str">
        <f t="shared" si="310"/>
        <v/>
      </c>
      <c r="AH777" s="16"/>
      <c r="AI777" s="79" t="str">
        <f t="shared" si="311"/>
        <v/>
      </c>
      <c r="AJ777" s="79" t="str">
        <f t="shared" si="312"/>
        <v/>
      </c>
      <c r="AK777" s="59"/>
      <c r="AL777" s="65" t="str">
        <f t="shared" si="297"/>
        <v/>
      </c>
      <c r="AM777" s="65" t="str">
        <f t="shared" si="298"/>
        <v/>
      </c>
      <c r="AN777" s="66"/>
      <c r="AO777" s="65" t="str">
        <f t="shared" si="299"/>
        <v/>
      </c>
      <c r="AP777" s="65" t="str">
        <f t="shared" si="300"/>
        <v/>
      </c>
      <c r="AR777" s="67" t="str">
        <f t="shared" si="301"/>
        <v/>
      </c>
      <c r="AS777" s="67" t="str">
        <f>IF(K777="","",Input!D$27-(((L777*F$23-K777*F$22)*F$6))-Input!D$17+C$28)</f>
        <v/>
      </c>
      <c r="AT777" s="67"/>
      <c r="AU777" s="67" t="str">
        <f t="shared" si="302"/>
        <v/>
      </c>
      <c r="AV777" s="67" t="str">
        <f>IF(H777="","",Input!D$27-((I777*C$23-H777*C$22)*C$6)-Input!D$16+C$28)</f>
        <v/>
      </c>
      <c r="BA777" s="37"/>
      <c r="BB777" s="37"/>
      <c r="BD777" s="37"/>
      <c r="BE777" s="37"/>
      <c r="BJ777" s="1" t="str">
        <f t="shared" si="313"/>
        <v/>
      </c>
    </row>
    <row r="778" spans="8:62" x14ac:dyDescent="0.2">
      <c r="H778" s="18" t="str">
        <f>IF(DAT_ROOT!A775="","",DAT_ROOT!A775*Input!$D$41)</f>
        <v/>
      </c>
      <c r="I778" s="18" t="str">
        <f>IF(DAT_ROOT!B775="","",DAT_ROOT!B775*Input!$D$42)</f>
        <v/>
      </c>
      <c r="J778" s="17"/>
      <c r="K778" s="18" t="str">
        <f>IF(DAT_TIP!A775="","",DAT_TIP!A775*Input!$D$43)</f>
        <v/>
      </c>
      <c r="L778" s="18" t="str">
        <f>IF(DAT_TIP!B775="","",DAT_TIP!B775*Input!$D$44)</f>
        <v/>
      </c>
      <c r="M778" s="1">
        <f t="shared" si="314"/>
        <v>775</v>
      </c>
      <c r="N778" s="16" t="str">
        <f t="shared" si="303"/>
        <v/>
      </c>
      <c r="O778" s="16" t="str">
        <f t="shared" si="304"/>
        <v/>
      </c>
      <c r="P778" s="17"/>
      <c r="Q778" s="16" t="str">
        <f t="shared" si="305"/>
        <v/>
      </c>
      <c r="R778" s="16" t="str">
        <f t="shared" si="306"/>
        <v/>
      </c>
      <c r="T778" s="63" t="str">
        <f t="shared" si="291"/>
        <v/>
      </c>
      <c r="U778" s="63" t="str">
        <f t="shared" si="292"/>
        <v/>
      </c>
      <c r="V778" s="64"/>
      <c r="W778" s="63" t="str">
        <f t="shared" si="293"/>
        <v/>
      </c>
      <c r="X778" s="63" t="str">
        <f t="shared" si="294"/>
        <v/>
      </c>
      <c r="Y778" s="58"/>
      <c r="Z778" s="60" t="str">
        <f t="shared" si="307"/>
        <v/>
      </c>
      <c r="AA778" s="60" t="str">
        <f t="shared" si="295"/>
        <v/>
      </c>
      <c r="AB778" s="61"/>
      <c r="AC778" s="62" t="str">
        <f t="shared" si="308"/>
        <v/>
      </c>
      <c r="AD778" s="62" t="str">
        <f t="shared" si="296"/>
        <v/>
      </c>
      <c r="AE778" s="38"/>
      <c r="AF778" s="16" t="str">
        <f t="shared" si="309"/>
        <v/>
      </c>
      <c r="AG778" s="16" t="str">
        <f t="shared" si="310"/>
        <v/>
      </c>
      <c r="AH778" s="16"/>
      <c r="AI778" s="79" t="str">
        <f t="shared" si="311"/>
        <v/>
      </c>
      <c r="AJ778" s="79" t="str">
        <f t="shared" si="312"/>
        <v/>
      </c>
      <c r="AK778" s="59"/>
      <c r="AL778" s="65" t="str">
        <f t="shared" si="297"/>
        <v/>
      </c>
      <c r="AM778" s="65" t="str">
        <f t="shared" si="298"/>
        <v/>
      </c>
      <c r="AN778" s="66"/>
      <c r="AO778" s="65" t="str">
        <f t="shared" si="299"/>
        <v/>
      </c>
      <c r="AP778" s="65" t="str">
        <f t="shared" si="300"/>
        <v/>
      </c>
      <c r="AR778" s="67" t="str">
        <f t="shared" si="301"/>
        <v/>
      </c>
      <c r="AS778" s="67" t="str">
        <f>IF(K778="","",Input!D$27-(((L778*F$23-K778*F$22)*F$6))-Input!D$17+C$28)</f>
        <v/>
      </c>
      <c r="AT778" s="67"/>
      <c r="AU778" s="67" t="str">
        <f t="shared" si="302"/>
        <v/>
      </c>
      <c r="AV778" s="67" t="str">
        <f>IF(H778="","",Input!D$27-((I778*C$23-H778*C$22)*C$6)-Input!D$16+C$28)</f>
        <v/>
      </c>
      <c r="BA778" s="37"/>
      <c r="BB778" s="37"/>
      <c r="BD778" s="37"/>
      <c r="BE778" s="37"/>
      <c r="BJ778" s="1" t="str">
        <f t="shared" si="313"/>
        <v/>
      </c>
    </row>
    <row r="779" spans="8:62" x14ac:dyDescent="0.2">
      <c r="H779" s="18" t="str">
        <f>IF(DAT_ROOT!A776="","",DAT_ROOT!A776*Input!$D$41)</f>
        <v/>
      </c>
      <c r="I779" s="18" t="str">
        <f>IF(DAT_ROOT!B776="","",DAT_ROOT!B776*Input!$D$42)</f>
        <v/>
      </c>
      <c r="J779" s="17"/>
      <c r="K779" s="18" t="str">
        <f>IF(DAT_TIP!A776="","",DAT_TIP!A776*Input!$D$43)</f>
        <v/>
      </c>
      <c r="L779" s="18" t="str">
        <f>IF(DAT_TIP!B776="","",DAT_TIP!B776*Input!$D$44)</f>
        <v/>
      </c>
      <c r="M779" s="1">
        <f t="shared" si="314"/>
        <v>776</v>
      </c>
      <c r="N779" s="16" t="str">
        <f t="shared" si="303"/>
        <v/>
      </c>
      <c r="O779" s="16" t="str">
        <f t="shared" si="304"/>
        <v/>
      </c>
      <c r="P779" s="17"/>
      <c r="Q779" s="16" t="str">
        <f t="shared" si="305"/>
        <v/>
      </c>
      <c r="R779" s="16" t="str">
        <f t="shared" si="306"/>
        <v/>
      </c>
      <c r="T779" s="63" t="str">
        <f t="shared" si="291"/>
        <v/>
      </c>
      <c r="U779" s="63" t="str">
        <f t="shared" si="292"/>
        <v/>
      </c>
      <c r="V779" s="64"/>
      <c r="W779" s="63" t="str">
        <f t="shared" si="293"/>
        <v/>
      </c>
      <c r="X779" s="63" t="str">
        <f t="shared" si="294"/>
        <v/>
      </c>
      <c r="Y779" s="58"/>
      <c r="Z779" s="60" t="str">
        <f t="shared" si="307"/>
        <v/>
      </c>
      <c r="AA779" s="60" t="str">
        <f t="shared" si="295"/>
        <v/>
      </c>
      <c r="AB779" s="61"/>
      <c r="AC779" s="62" t="str">
        <f t="shared" si="308"/>
        <v/>
      </c>
      <c r="AD779" s="62" t="str">
        <f t="shared" si="296"/>
        <v/>
      </c>
      <c r="AE779" s="38"/>
      <c r="AF779" s="16" t="str">
        <f t="shared" si="309"/>
        <v/>
      </c>
      <c r="AG779" s="16" t="str">
        <f t="shared" si="310"/>
        <v/>
      </c>
      <c r="AH779" s="16"/>
      <c r="AI779" s="79" t="str">
        <f t="shared" si="311"/>
        <v/>
      </c>
      <c r="AJ779" s="79" t="str">
        <f t="shared" si="312"/>
        <v/>
      </c>
      <c r="AK779" s="59"/>
      <c r="AL779" s="65" t="str">
        <f t="shared" si="297"/>
        <v/>
      </c>
      <c r="AM779" s="65" t="str">
        <f t="shared" si="298"/>
        <v/>
      </c>
      <c r="AN779" s="66"/>
      <c r="AO779" s="65" t="str">
        <f t="shared" si="299"/>
        <v/>
      </c>
      <c r="AP779" s="65" t="str">
        <f t="shared" si="300"/>
        <v/>
      </c>
      <c r="AR779" s="67" t="str">
        <f t="shared" si="301"/>
        <v/>
      </c>
      <c r="AS779" s="67" t="str">
        <f>IF(K779="","",Input!D$27-(((L779*F$23-K779*F$22)*F$6))-Input!D$17+C$28)</f>
        <v/>
      </c>
      <c r="AT779" s="67"/>
      <c r="AU779" s="67" t="str">
        <f t="shared" si="302"/>
        <v/>
      </c>
      <c r="AV779" s="67" t="str">
        <f>IF(H779="","",Input!D$27-((I779*C$23-H779*C$22)*C$6)-Input!D$16+C$28)</f>
        <v/>
      </c>
      <c r="BA779" s="37"/>
      <c r="BB779" s="37"/>
      <c r="BD779" s="37"/>
      <c r="BE779" s="37"/>
      <c r="BJ779" s="1" t="str">
        <f t="shared" si="313"/>
        <v/>
      </c>
    </row>
    <row r="780" spans="8:62" x14ac:dyDescent="0.2">
      <c r="H780" s="18" t="str">
        <f>IF(DAT_ROOT!A777="","",DAT_ROOT!A777*Input!$D$41)</f>
        <v/>
      </c>
      <c r="I780" s="18" t="str">
        <f>IF(DAT_ROOT!B777="","",DAT_ROOT!B777*Input!$D$42)</f>
        <v/>
      </c>
      <c r="J780" s="17"/>
      <c r="K780" s="18" t="str">
        <f>IF(DAT_TIP!A777="","",DAT_TIP!A777*Input!$D$43)</f>
        <v/>
      </c>
      <c r="L780" s="18" t="str">
        <f>IF(DAT_TIP!B777="","",DAT_TIP!B777*Input!$D$44)</f>
        <v/>
      </c>
      <c r="M780" s="1">
        <f t="shared" si="314"/>
        <v>777</v>
      </c>
      <c r="N780" s="16" t="str">
        <f t="shared" si="303"/>
        <v/>
      </c>
      <c r="O780" s="16" t="str">
        <f t="shared" si="304"/>
        <v/>
      </c>
      <c r="P780" s="17"/>
      <c r="Q780" s="16" t="str">
        <f t="shared" si="305"/>
        <v/>
      </c>
      <c r="R780" s="16" t="str">
        <f t="shared" si="306"/>
        <v/>
      </c>
      <c r="T780" s="63" t="str">
        <f t="shared" si="291"/>
        <v/>
      </c>
      <c r="U780" s="63" t="str">
        <f t="shared" si="292"/>
        <v/>
      </c>
      <c r="V780" s="64"/>
      <c r="W780" s="63" t="str">
        <f t="shared" si="293"/>
        <v/>
      </c>
      <c r="X780" s="63" t="str">
        <f t="shared" si="294"/>
        <v/>
      </c>
      <c r="Y780" s="58"/>
      <c r="Z780" s="60" t="str">
        <f t="shared" si="307"/>
        <v/>
      </c>
      <c r="AA780" s="60" t="str">
        <f t="shared" si="295"/>
        <v/>
      </c>
      <c r="AB780" s="61"/>
      <c r="AC780" s="62" t="str">
        <f t="shared" si="308"/>
        <v/>
      </c>
      <c r="AD780" s="62" t="str">
        <f t="shared" si="296"/>
        <v/>
      </c>
      <c r="AE780" s="38"/>
      <c r="AF780" s="16" t="str">
        <f t="shared" si="309"/>
        <v/>
      </c>
      <c r="AG780" s="16" t="str">
        <f t="shared" si="310"/>
        <v/>
      </c>
      <c r="AH780" s="16"/>
      <c r="AI780" s="79" t="str">
        <f t="shared" si="311"/>
        <v/>
      </c>
      <c r="AJ780" s="79" t="str">
        <f t="shared" si="312"/>
        <v/>
      </c>
      <c r="AK780" s="59"/>
      <c r="AL780" s="65" t="str">
        <f t="shared" si="297"/>
        <v/>
      </c>
      <c r="AM780" s="65" t="str">
        <f t="shared" si="298"/>
        <v/>
      </c>
      <c r="AN780" s="66"/>
      <c r="AO780" s="65" t="str">
        <f t="shared" si="299"/>
        <v/>
      </c>
      <c r="AP780" s="65" t="str">
        <f t="shared" si="300"/>
        <v/>
      </c>
      <c r="AR780" s="67" t="str">
        <f t="shared" si="301"/>
        <v/>
      </c>
      <c r="AS780" s="67" t="str">
        <f>IF(K780="","",Input!D$27-(((L780*F$23-K780*F$22)*F$6))-Input!D$17+C$28)</f>
        <v/>
      </c>
      <c r="AT780" s="67"/>
      <c r="AU780" s="67" t="str">
        <f t="shared" si="302"/>
        <v/>
      </c>
      <c r="AV780" s="67" t="str">
        <f>IF(H780="","",Input!D$27-((I780*C$23-H780*C$22)*C$6)-Input!D$16+C$28)</f>
        <v/>
      </c>
      <c r="BA780" s="37"/>
      <c r="BB780" s="37"/>
      <c r="BD780" s="37"/>
      <c r="BE780" s="37"/>
      <c r="BJ780" s="1" t="str">
        <f t="shared" si="313"/>
        <v/>
      </c>
    </row>
    <row r="781" spans="8:62" x14ac:dyDescent="0.2">
      <c r="H781" s="18" t="str">
        <f>IF(DAT_ROOT!A778="","",DAT_ROOT!A778*Input!$D$41)</f>
        <v/>
      </c>
      <c r="I781" s="18" t="str">
        <f>IF(DAT_ROOT!B778="","",DAT_ROOT!B778*Input!$D$42)</f>
        <v/>
      </c>
      <c r="J781" s="17"/>
      <c r="K781" s="18" t="str">
        <f>IF(DAT_TIP!A778="","",DAT_TIP!A778*Input!$D$43)</f>
        <v/>
      </c>
      <c r="L781" s="18" t="str">
        <f>IF(DAT_TIP!B778="","",DAT_TIP!B778*Input!$D$44)</f>
        <v/>
      </c>
      <c r="M781" s="1">
        <f t="shared" si="314"/>
        <v>778</v>
      </c>
      <c r="N781" s="16" t="str">
        <f t="shared" si="303"/>
        <v/>
      </c>
      <c r="O781" s="16" t="str">
        <f t="shared" si="304"/>
        <v/>
      </c>
      <c r="P781" s="17"/>
      <c r="Q781" s="16" t="str">
        <f t="shared" si="305"/>
        <v/>
      </c>
      <c r="R781" s="16" t="str">
        <f t="shared" si="306"/>
        <v/>
      </c>
      <c r="T781" s="63" t="str">
        <f t="shared" si="291"/>
        <v/>
      </c>
      <c r="U781" s="63" t="str">
        <f t="shared" si="292"/>
        <v/>
      </c>
      <c r="V781" s="64"/>
      <c r="W781" s="63" t="str">
        <f t="shared" si="293"/>
        <v/>
      </c>
      <c r="X781" s="63" t="str">
        <f t="shared" si="294"/>
        <v/>
      </c>
      <c r="Y781" s="58"/>
      <c r="Z781" s="60" t="str">
        <f t="shared" si="307"/>
        <v/>
      </c>
      <c r="AA781" s="60" t="str">
        <f t="shared" si="295"/>
        <v/>
      </c>
      <c r="AB781" s="61"/>
      <c r="AC781" s="62" t="str">
        <f t="shared" si="308"/>
        <v/>
      </c>
      <c r="AD781" s="62" t="str">
        <f t="shared" si="296"/>
        <v/>
      </c>
      <c r="AE781" s="38"/>
      <c r="AF781" s="16" t="str">
        <f t="shared" si="309"/>
        <v/>
      </c>
      <c r="AG781" s="16" t="str">
        <f t="shared" si="310"/>
        <v/>
      </c>
      <c r="AH781" s="16"/>
      <c r="AI781" s="79" t="str">
        <f t="shared" si="311"/>
        <v/>
      </c>
      <c r="AJ781" s="79" t="str">
        <f t="shared" si="312"/>
        <v/>
      </c>
      <c r="AK781" s="59"/>
      <c r="AL781" s="65" t="str">
        <f t="shared" si="297"/>
        <v/>
      </c>
      <c r="AM781" s="65" t="str">
        <f t="shared" si="298"/>
        <v/>
      </c>
      <c r="AN781" s="66"/>
      <c r="AO781" s="65" t="str">
        <f t="shared" si="299"/>
        <v/>
      </c>
      <c r="AP781" s="65" t="str">
        <f t="shared" si="300"/>
        <v/>
      </c>
      <c r="AR781" s="67" t="str">
        <f t="shared" si="301"/>
        <v/>
      </c>
      <c r="AS781" s="67" t="str">
        <f>IF(K781="","",Input!D$27-(((L781*F$23-K781*F$22)*F$6))-Input!D$17+C$28)</f>
        <v/>
      </c>
      <c r="AT781" s="67"/>
      <c r="AU781" s="67" t="str">
        <f t="shared" si="302"/>
        <v/>
      </c>
      <c r="AV781" s="67" t="str">
        <f>IF(H781="","",Input!D$27-((I781*C$23-H781*C$22)*C$6)-Input!D$16+C$28)</f>
        <v/>
      </c>
      <c r="BA781" s="37"/>
      <c r="BB781" s="37"/>
      <c r="BD781" s="37"/>
      <c r="BE781" s="37"/>
      <c r="BJ781" s="1" t="str">
        <f t="shared" si="313"/>
        <v/>
      </c>
    </row>
    <row r="782" spans="8:62" x14ac:dyDescent="0.2">
      <c r="H782" s="18" t="str">
        <f>IF(DAT_ROOT!A779="","",DAT_ROOT!A779*Input!$D$41)</f>
        <v/>
      </c>
      <c r="I782" s="18" t="str">
        <f>IF(DAT_ROOT!B779="","",DAT_ROOT!B779*Input!$D$42)</f>
        <v/>
      </c>
      <c r="J782" s="17"/>
      <c r="K782" s="18" t="str">
        <f>IF(DAT_TIP!A779="","",DAT_TIP!A779*Input!$D$43)</f>
        <v/>
      </c>
      <c r="L782" s="18" t="str">
        <f>IF(DAT_TIP!B779="","",DAT_TIP!B779*Input!$D$44)</f>
        <v/>
      </c>
      <c r="M782" s="1">
        <f t="shared" si="314"/>
        <v>779</v>
      </c>
      <c r="N782" s="16" t="str">
        <f t="shared" si="303"/>
        <v/>
      </c>
      <c r="O782" s="16" t="str">
        <f t="shared" si="304"/>
        <v/>
      </c>
      <c r="P782" s="17"/>
      <c r="Q782" s="16" t="str">
        <f t="shared" si="305"/>
        <v/>
      </c>
      <c r="R782" s="16" t="str">
        <f t="shared" si="306"/>
        <v/>
      </c>
      <c r="T782" s="63" t="str">
        <f t="shared" si="291"/>
        <v/>
      </c>
      <c r="U782" s="63" t="str">
        <f t="shared" si="292"/>
        <v/>
      </c>
      <c r="V782" s="64"/>
      <c r="W782" s="63" t="str">
        <f t="shared" si="293"/>
        <v/>
      </c>
      <c r="X782" s="63" t="str">
        <f t="shared" si="294"/>
        <v/>
      </c>
      <c r="Y782" s="58"/>
      <c r="Z782" s="60" t="str">
        <f t="shared" si="307"/>
        <v/>
      </c>
      <c r="AA782" s="60" t="str">
        <f t="shared" si="295"/>
        <v/>
      </c>
      <c r="AB782" s="61"/>
      <c r="AC782" s="62" t="str">
        <f t="shared" si="308"/>
        <v/>
      </c>
      <c r="AD782" s="62" t="str">
        <f t="shared" si="296"/>
        <v/>
      </c>
      <c r="AE782" s="38"/>
      <c r="AF782" s="16" t="str">
        <f t="shared" si="309"/>
        <v/>
      </c>
      <c r="AG782" s="16" t="str">
        <f t="shared" si="310"/>
        <v/>
      </c>
      <c r="AH782" s="16"/>
      <c r="AI782" s="79" t="str">
        <f t="shared" si="311"/>
        <v/>
      </c>
      <c r="AJ782" s="79" t="str">
        <f t="shared" si="312"/>
        <v/>
      </c>
      <c r="AK782" s="59"/>
      <c r="AL782" s="65" t="str">
        <f t="shared" si="297"/>
        <v/>
      </c>
      <c r="AM782" s="65" t="str">
        <f t="shared" si="298"/>
        <v/>
      </c>
      <c r="AN782" s="66"/>
      <c r="AO782" s="65" t="str">
        <f t="shared" si="299"/>
        <v/>
      </c>
      <c r="AP782" s="65" t="str">
        <f t="shared" si="300"/>
        <v/>
      </c>
      <c r="AR782" s="67" t="str">
        <f t="shared" si="301"/>
        <v/>
      </c>
      <c r="AS782" s="67" t="str">
        <f>IF(K782="","",Input!D$27-(((L782*F$23-K782*F$22)*F$6))-Input!D$17+C$28)</f>
        <v/>
      </c>
      <c r="AT782" s="67"/>
      <c r="AU782" s="67" t="str">
        <f t="shared" si="302"/>
        <v/>
      </c>
      <c r="AV782" s="67" t="str">
        <f>IF(H782="","",Input!D$27-((I782*C$23-H782*C$22)*C$6)-Input!D$16+C$28)</f>
        <v/>
      </c>
      <c r="BA782" s="37"/>
      <c r="BB782" s="37"/>
      <c r="BD782" s="37"/>
      <c r="BE782" s="37"/>
      <c r="BJ782" s="1" t="str">
        <f t="shared" si="313"/>
        <v/>
      </c>
    </row>
    <row r="783" spans="8:62" x14ac:dyDescent="0.2">
      <c r="H783" s="18" t="str">
        <f>IF(DAT_ROOT!A780="","",DAT_ROOT!A780*Input!$D$41)</f>
        <v/>
      </c>
      <c r="I783" s="18" t="str">
        <f>IF(DAT_ROOT!B780="","",DAT_ROOT!B780*Input!$D$42)</f>
        <v/>
      </c>
      <c r="J783" s="17"/>
      <c r="K783" s="18" t="str">
        <f>IF(DAT_TIP!A780="","",DAT_TIP!A780*Input!$D$43)</f>
        <v/>
      </c>
      <c r="L783" s="18" t="str">
        <f>IF(DAT_TIP!B780="","",DAT_TIP!B780*Input!$D$44)</f>
        <v/>
      </c>
      <c r="M783" s="1">
        <f t="shared" si="314"/>
        <v>780</v>
      </c>
      <c r="N783" s="16" t="str">
        <f t="shared" si="303"/>
        <v/>
      </c>
      <c r="O783" s="16" t="str">
        <f t="shared" si="304"/>
        <v/>
      </c>
      <c r="P783" s="17"/>
      <c r="Q783" s="16" t="str">
        <f t="shared" si="305"/>
        <v/>
      </c>
      <c r="R783" s="16" t="str">
        <f t="shared" si="306"/>
        <v/>
      </c>
      <c r="T783" s="63" t="str">
        <f t="shared" si="291"/>
        <v/>
      </c>
      <c r="U783" s="63" t="str">
        <f t="shared" si="292"/>
        <v/>
      </c>
      <c r="V783" s="64"/>
      <c r="W783" s="63" t="str">
        <f t="shared" si="293"/>
        <v/>
      </c>
      <c r="X783" s="63" t="str">
        <f t="shared" si="294"/>
        <v/>
      </c>
      <c r="Y783" s="58"/>
      <c r="Z783" s="60" t="str">
        <f t="shared" si="307"/>
        <v/>
      </c>
      <c r="AA783" s="60" t="str">
        <f t="shared" si="295"/>
        <v/>
      </c>
      <c r="AB783" s="61"/>
      <c r="AC783" s="62" t="str">
        <f t="shared" si="308"/>
        <v/>
      </c>
      <c r="AD783" s="62" t="str">
        <f t="shared" si="296"/>
        <v/>
      </c>
      <c r="AE783" s="38"/>
      <c r="AF783" s="16" t="str">
        <f t="shared" si="309"/>
        <v/>
      </c>
      <c r="AG783" s="16" t="str">
        <f t="shared" si="310"/>
        <v/>
      </c>
      <c r="AH783" s="16"/>
      <c r="AI783" s="79" t="str">
        <f t="shared" si="311"/>
        <v/>
      </c>
      <c r="AJ783" s="79" t="str">
        <f t="shared" si="312"/>
        <v/>
      </c>
      <c r="AK783" s="59"/>
      <c r="AL783" s="65" t="str">
        <f t="shared" si="297"/>
        <v/>
      </c>
      <c r="AM783" s="65" t="str">
        <f t="shared" si="298"/>
        <v/>
      </c>
      <c r="AN783" s="66"/>
      <c r="AO783" s="65" t="str">
        <f t="shared" si="299"/>
        <v/>
      </c>
      <c r="AP783" s="65" t="str">
        <f t="shared" si="300"/>
        <v/>
      </c>
      <c r="AR783" s="67" t="str">
        <f t="shared" si="301"/>
        <v/>
      </c>
      <c r="AS783" s="67" t="str">
        <f>IF(K783="","",Input!D$27-(((L783*F$23-K783*F$22)*F$6))-Input!D$17+C$28)</f>
        <v/>
      </c>
      <c r="AT783" s="67"/>
      <c r="AU783" s="67" t="str">
        <f t="shared" si="302"/>
        <v/>
      </c>
      <c r="AV783" s="67" t="str">
        <f>IF(H783="","",Input!D$27-((I783*C$23-H783*C$22)*C$6)-Input!D$16+C$28)</f>
        <v/>
      </c>
      <c r="BA783" s="37"/>
      <c r="BB783" s="37"/>
      <c r="BD783" s="37"/>
      <c r="BE783" s="37"/>
      <c r="BJ783" s="1" t="str">
        <f t="shared" si="313"/>
        <v/>
      </c>
    </row>
    <row r="784" spans="8:62" x14ac:dyDescent="0.2">
      <c r="H784" s="18" t="str">
        <f>IF(DAT_ROOT!A781="","",DAT_ROOT!A781*Input!$D$41)</f>
        <v/>
      </c>
      <c r="I784" s="18" t="str">
        <f>IF(DAT_ROOT!B781="","",DAT_ROOT!B781*Input!$D$42)</f>
        <v/>
      </c>
      <c r="J784" s="17"/>
      <c r="K784" s="18" t="str">
        <f>IF(DAT_TIP!A781="","",DAT_TIP!A781*Input!$D$43)</f>
        <v/>
      </c>
      <c r="L784" s="18" t="str">
        <f>IF(DAT_TIP!B781="","",DAT_TIP!B781*Input!$D$44)</f>
        <v/>
      </c>
      <c r="M784" s="1">
        <f t="shared" si="314"/>
        <v>781</v>
      </c>
      <c r="N784" s="16" t="str">
        <f t="shared" si="303"/>
        <v/>
      </c>
      <c r="O784" s="16" t="str">
        <f t="shared" si="304"/>
        <v/>
      </c>
      <c r="P784" s="17"/>
      <c r="Q784" s="16" t="str">
        <f t="shared" si="305"/>
        <v/>
      </c>
      <c r="R784" s="16" t="str">
        <f t="shared" si="306"/>
        <v/>
      </c>
      <c r="T784" s="63" t="str">
        <f t="shared" si="291"/>
        <v/>
      </c>
      <c r="U784" s="63" t="str">
        <f t="shared" si="292"/>
        <v/>
      </c>
      <c r="V784" s="64"/>
      <c r="W784" s="63" t="str">
        <f t="shared" si="293"/>
        <v/>
      </c>
      <c r="X784" s="63" t="str">
        <f t="shared" si="294"/>
        <v/>
      </c>
      <c r="Y784" s="58"/>
      <c r="Z784" s="60" t="str">
        <f t="shared" si="307"/>
        <v/>
      </c>
      <c r="AA784" s="60" t="str">
        <f t="shared" si="295"/>
        <v/>
      </c>
      <c r="AB784" s="61"/>
      <c r="AC784" s="62" t="str">
        <f t="shared" si="308"/>
        <v/>
      </c>
      <c r="AD784" s="62" t="str">
        <f t="shared" si="296"/>
        <v/>
      </c>
      <c r="AE784" s="38"/>
      <c r="AF784" s="16" t="str">
        <f t="shared" si="309"/>
        <v/>
      </c>
      <c r="AG784" s="16" t="str">
        <f t="shared" si="310"/>
        <v/>
      </c>
      <c r="AH784" s="16"/>
      <c r="AI784" s="79" t="str">
        <f t="shared" si="311"/>
        <v/>
      </c>
      <c r="AJ784" s="79" t="str">
        <f t="shared" si="312"/>
        <v/>
      </c>
      <c r="AK784" s="59"/>
      <c r="AL784" s="65" t="str">
        <f t="shared" si="297"/>
        <v/>
      </c>
      <c r="AM784" s="65" t="str">
        <f t="shared" si="298"/>
        <v/>
      </c>
      <c r="AN784" s="66"/>
      <c r="AO784" s="65" t="str">
        <f t="shared" si="299"/>
        <v/>
      </c>
      <c r="AP784" s="65" t="str">
        <f t="shared" si="300"/>
        <v/>
      </c>
      <c r="AR784" s="67" t="str">
        <f t="shared" si="301"/>
        <v/>
      </c>
      <c r="AS784" s="67" t="str">
        <f>IF(K784="","",Input!D$27-(((L784*F$23-K784*F$22)*F$6))-Input!D$17+C$28)</f>
        <v/>
      </c>
      <c r="AT784" s="67"/>
      <c r="AU784" s="67" t="str">
        <f t="shared" si="302"/>
        <v/>
      </c>
      <c r="AV784" s="67" t="str">
        <f>IF(H784="","",Input!D$27-((I784*C$23-H784*C$22)*C$6)-Input!D$16+C$28)</f>
        <v/>
      </c>
      <c r="BA784" s="37"/>
      <c r="BB784" s="37"/>
      <c r="BD784" s="37"/>
      <c r="BE784" s="37"/>
      <c r="BJ784" s="1" t="str">
        <f t="shared" si="313"/>
        <v/>
      </c>
    </row>
    <row r="785" spans="8:62" x14ac:dyDescent="0.2">
      <c r="H785" s="18" t="str">
        <f>IF(DAT_ROOT!A782="","",DAT_ROOT!A782*Input!$D$41)</f>
        <v/>
      </c>
      <c r="I785" s="18" t="str">
        <f>IF(DAT_ROOT!B782="","",DAT_ROOT!B782*Input!$D$42)</f>
        <v/>
      </c>
      <c r="J785" s="17"/>
      <c r="K785" s="18" t="str">
        <f>IF(DAT_TIP!A782="","",DAT_TIP!A782*Input!$D$43)</f>
        <v/>
      </c>
      <c r="L785" s="18" t="str">
        <f>IF(DAT_TIP!B782="","",DAT_TIP!B782*Input!$D$44)</f>
        <v/>
      </c>
      <c r="M785" s="1">
        <f t="shared" si="314"/>
        <v>782</v>
      </c>
      <c r="N785" s="16" t="str">
        <f t="shared" si="303"/>
        <v/>
      </c>
      <c r="O785" s="16" t="str">
        <f t="shared" si="304"/>
        <v/>
      </c>
      <c r="P785" s="17"/>
      <c r="Q785" s="16" t="str">
        <f t="shared" si="305"/>
        <v/>
      </c>
      <c r="R785" s="16" t="str">
        <f t="shared" si="306"/>
        <v/>
      </c>
      <c r="T785" s="63" t="str">
        <f t="shared" si="291"/>
        <v/>
      </c>
      <c r="U785" s="63" t="str">
        <f t="shared" si="292"/>
        <v/>
      </c>
      <c r="V785" s="64"/>
      <c r="W785" s="63" t="str">
        <f t="shared" si="293"/>
        <v/>
      </c>
      <c r="X785" s="63" t="str">
        <f t="shared" si="294"/>
        <v/>
      </c>
      <c r="Y785" s="58"/>
      <c r="Z785" s="60" t="str">
        <f t="shared" si="307"/>
        <v/>
      </c>
      <c r="AA785" s="60" t="str">
        <f t="shared" si="295"/>
        <v/>
      </c>
      <c r="AB785" s="61"/>
      <c r="AC785" s="62" t="str">
        <f t="shared" si="308"/>
        <v/>
      </c>
      <c r="AD785" s="62" t="str">
        <f t="shared" si="296"/>
        <v/>
      </c>
      <c r="AE785" s="38"/>
      <c r="AF785" s="16" t="str">
        <f t="shared" si="309"/>
        <v/>
      </c>
      <c r="AG785" s="16" t="str">
        <f t="shared" si="310"/>
        <v/>
      </c>
      <c r="AH785" s="16"/>
      <c r="AI785" s="79" t="str">
        <f t="shared" si="311"/>
        <v/>
      </c>
      <c r="AJ785" s="79" t="str">
        <f t="shared" si="312"/>
        <v/>
      </c>
      <c r="AK785" s="59"/>
      <c r="AL785" s="65" t="str">
        <f t="shared" si="297"/>
        <v/>
      </c>
      <c r="AM785" s="65" t="str">
        <f t="shared" si="298"/>
        <v/>
      </c>
      <c r="AN785" s="66"/>
      <c r="AO785" s="65" t="str">
        <f t="shared" si="299"/>
        <v/>
      </c>
      <c r="AP785" s="65" t="str">
        <f t="shared" si="300"/>
        <v/>
      </c>
      <c r="AR785" s="67" t="str">
        <f t="shared" si="301"/>
        <v/>
      </c>
      <c r="AS785" s="67" t="str">
        <f>IF(K785="","",Input!D$27-(((L785*F$23-K785*F$22)*F$6))-Input!D$17+C$28)</f>
        <v/>
      </c>
      <c r="AT785" s="67"/>
      <c r="AU785" s="67" t="str">
        <f t="shared" si="302"/>
        <v/>
      </c>
      <c r="AV785" s="67" t="str">
        <f>IF(H785="","",Input!D$27-((I785*C$23-H785*C$22)*C$6)-Input!D$16+C$28)</f>
        <v/>
      </c>
      <c r="BA785" s="37"/>
      <c r="BB785" s="37"/>
      <c r="BD785" s="37"/>
      <c r="BE785" s="37"/>
      <c r="BJ785" s="1" t="str">
        <f t="shared" si="313"/>
        <v/>
      </c>
    </row>
    <row r="786" spans="8:62" x14ac:dyDescent="0.2">
      <c r="H786" s="18" t="str">
        <f>IF(DAT_ROOT!A783="","",DAT_ROOT!A783*Input!$D$41)</f>
        <v/>
      </c>
      <c r="I786" s="18" t="str">
        <f>IF(DAT_ROOT!B783="","",DAT_ROOT!B783*Input!$D$42)</f>
        <v/>
      </c>
      <c r="J786" s="17"/>
      <c r="K786" s="18" t="str">
        <f>IF(DAT_TIP!A783="","",DAT_TIP!A783*Input!$D$43)</f>
        <v/>
      </c>
      <c r="L786" s="18" t="str">
        <f>IF(DAT_TIP!B783="","",DAT_TIP!B783*Input!$D$44)</f>
        <v/>
      </c>
      <c r="M786" s="1">
        <f t="shared" si="314"/>
        <v>783</v>
      </c>
      <c r="N786" s="16" t="str">
        <f t="shared" si="303"/>
        <v/>
      </c>
      <c r="O786" s="16" t="str">
        <f t="shared" si="304"/>
        <v/>
      </c>
      <c r="P786" s="17"/>
      <c r="Q786" s="16" t="str">
        <f t="shared" si="305"/>
        <v/>
      </c>
      <c r="R786" s="16" t="str">
        <f t="shared" si="306"/>
        <v/>
      </c>
      <c r="T786" s="63" t="str">
        <f t="shared" si="291"/>
        <v/>
      </c>
      <c r="U786" s="63" t="str">
        <f t="shared" si="292"/>
        <v/>
      </c>
      <c r="V786" s="64"/>
      <c r="W786" s="63" t="str">
        <f t="shared" si="293"/>
        <v/>
      </c>
      <c r="X786" s="63" t="str">
        <f t="shared" si="294"/>
        <v/>
      </c>
      <c r="Y786" s="58"/>
      <c r="Z786" s="60" t="str">
        <f t="shared" si="307"/>
        <v/>
      </c>
      <c r="AA786" s="60" t="str">
        <f t="shared" si="295"/>
        <v/>
      </c>
      <c r="AB786" s="61"/>
      <c r="AC786" s="62" t="str">
        <f t="shared" si="308"/>
        <v/>
      </c>
      <c r="AD786" s="62" t="str">
        <f t="shared" si="296"/>
        <v/>
      </c>
      <c r="AE786" s="38"/>
      <c r="AF786" s="16" t="str">
        <f t="shared" si="309"/>
        <v/>
      </c>
      <c r="AG786" s="16" t="str">
        <f t="shared" si="310"/>
        <v/>
      </c>
      <c r="AH786" s="16"/>
      <c r="AI786" s="79" t="str">
        <f t="shared" si="311"/>
        <v/>
      </c>
      <c r="AJ786" s="79" t="str">
        <f t="shared" si="312"/>
        <v/>
      </c>
      <c r="AK786" s="59"/>
      <c r="AL786" s="65" t="str">
        <f t="shared" si="297"/>
        <v/>
      </c>
      <c r="AM786" s="65" t="str">
        <f t="shared" si="298"/>
        <v/>
      </c>
      <c r="AN786" s="66"/>
      <c r="AO786" s="65" t="str">
        <f t="shared" si="299"/>
        <v/>
      </c>
      <c r="AP786" s="65" t="str">
        <f t="shared" si="300"/>
        <v/>
      </c>
      <c r="AR786" s="67" t="str">
        <f t="shared" si="301"/>
        <v/>
      </c>
      <c r="AS786" s="67" t="str">
        <f>IF(K786="","",Input!D$27-(((L786*F$23-K786*F$22)*F$6))-Input!D$17+C$28)</f>
        <v/>
      </c>
      <c r="AT786" s="67"/>
      <c r="AU786" s="67" t="str">
        <f t="shared" si="302"/>
        <v/>
      </c>
      <c r="AV786" s="67" t="str">
        <f>IF(H786="","",Input!D$27-((I786*C$23-H786*C$22)*C$6)-Input!D$16+C$28)</f>
        <v/>
      </c>
      <c r="BA786" s="37"/>
      <c r="BB786" s="37"/>
      <c r="BD786" s="37"/>
      <c r="BE786" s="37"/>
      <c r="BJ786" s="1" t="str">
        <f t="shared" si="313"/>
        <v/>
      </c>
    </row>
    <row r="787" spans="8:62" x14ac:dyDescent="0.2">
      <c r="H787" s="18" t="str">
        <f>IF(DAT_ROOT!A784="","",DAT_ROOT!A784*Input!$D$41)</f>
        <v/>
      </c>
      <c r="I787" s="18" t="str">
        <f>IF(DAT_ROOT!B784="","",DAT_ROOT!B784*Input!$D$42)</f>
        <v/>
      </c>
      <c r="J787" s="17"/>
      <c r="K787" s="18" t="str">
        <f>IF(DAT_TIP!A784="","",DAT_TIP!A784*Input!$D$43)</f>
        <v/>
      </c>
      <c r="L787" s="18" t="str">
        <f>IF(DAT_TIP!B784="","",DAT_TIP!B784*Input!$D$44)</f>
        <v/>
      </c>
      <c r="M787" s="1">
        <f t="shared" si="314"/>
        <v>784</v>
      </c>
      <c r="N787" s="16" t="str">
        <f t="shared" si="303"/>
        <v/>
      </c>
      <c r="O787" s="16" t="str">
        <f t="shared" si="304"/>
        <v/>
      </c>
      <c r="P787" s="17"/>
      <c r="Q787" s="16" t="str">
        <f t="shared" si="305"/>
        <v/>
      </c>
      <c r="R787" s="16" t="str">
        <f t="shared" si="306"/>
        <v/>
      </c>
      <c r="T787" s="63" t="str">
        <f t="shared" si="291"/>
        <v/>
      </c>
      <c r="U787" s="63" t="str">
        <f t="shared" si="292"/>
        <v/>
      </c>
      <c r="V787" s="64"/>
      <c r="W787" s="63" t="str">
        <f t="shared" si="293"/>
        <v/>
      </c>
      <c r="X787" s="63" t="str">
        <f t="shared" si="294"/>
        <v/>
      </c>
      <c r="Y787" s="58"/>
      <c r="Z787" s="60" t="str">
        <f t="shared" si="307"/>
        <v/>
      </c>
      <c r="AA787" s="60" t="str">
        <f t="shared" si="295"/>
        <v/>
      </c>
      <c r="AB787" s="61"/>
      <c r="AC787" s="62" t="str">
        <f t="shared" si="308"/>
        <v/>
      </c>
      <c r="AD787" s="62" t="str">
        <f t="shared" si="296"/>
        <v/>
      </c>
      <c r="AE787" s="38"/>
      <c r="AF787" s="16" t="str">
        <f t="shared" si="309"/>
        <v/>
      </c>
      <c r="AG787" s="16" t="str">
        <f t="shared" si="310"/>
        <v/>
      </c>
      <c r="AH787" s="16"/>
      <c r="AI787" s="79" t="str">
        <f t="shared" si="311"/>
        <v/>
      </c>
      <c r="AJ787" s="79" t="str">
        <f t="shared" si="312"/>
        <v/>
      </c>
      <c r="AK787" s="59"/>
      <c r="AL787" s="65" t="str">
        <f t="shared" si="297"/>
        <v/>
      </c>
      <c r="AM787" s="65" t="str">
        <f t="shared" si="298"/>
        <v/>
      </c>
      <c r="AN787" s="66"/>
      <c r="AO787" s="65" t="str">
        <f t="shared" si="299"/>
        <v/>
      </c>
      <c r="AP787" s="65" t="str">
        <f t="shared" si="300"/>
        <v/>
      </c>
      <c r="AR787" s="67" t="str">
        <f t="shared" si="301"/>
        <v/>
      </c>
      <c r="AS787" s="67" t="str">
        <f>IF(K787="","",Input!D$27-(((L787*F$23-K787*F$22)*F$6))-Input!D$17+C$28)</f>
        <v/>
      </c>
      <c r="AT787" s="67"/>
      <c r="AU787" s="67" t="str">
        <f t="shared" si="302"/>
        <v/>
      </c>
      <c r="AV787" s="67" t="str">
        <f>IF(H787="","",Input!D$27-((I787*C$23-H787*C$22)*C$6)-Input!D$16+C$28)</f>
        <v/>
      </c>
      <c r="BA787" s="37"/>
      <c r="BB787" s="37"/>
      <c r="BD787" s="37"/>
      <c r="BE787" s="37"/>
      <c r="BJ787" s="1" t="str">
        <f t="shared" si="313"/>
        <v/>
      </c>
    </row>
    <row r="788" spans="8:62" x14ac:dyDescent="0.2">
      <c r="H788" s="18" t="str">
        <f>IF(DAT_ROOT!A785="","",DAT_ROOT!A785*Input!$D$41)</f>
        <v/>
      </c>
      <c r="I788" s="18" t="str">
        <f>IF(DAT_ROOT!B785="","",DAT_ROOT!B785*Input!$D$42)</f>
        <v/>
      </c>
      <c r="J788" s="17"/>
      <c r="K788" s="18" t="str">
        <f>IF(DAT_TIP!A785="","",DAT_TIP!A785*Input!$D$43)</f>
        <v/>
      </c>
      <c r="L788" s="18" t="str">
        <f>IF(DAT_TIP!B785="","",DAT_TIP!B785*Input!$D$44)</f>
        <v/>
      </c>
      <c r="M788" s="1">
        <f t="shared" si="314"/>
        <v>785</v>
      </c>
      <c r="N788" s="16" t="str">
        <f t="shared" si="303"/>
        <v/>
      </c>
      <c r="O788" s="16" t="str">
        <f t="shared" si="304"/>
        <v/>
      </c>
      <c r="P788" s="17"/>
      <c r="Q788" s="16" t="str">
        <f t="shared" si="305"/>
        <v/>
      </c>
      <c r="R788" s="16" t="str">
        <f t="shared" si="306"/>
        <v/>
      </c>
      <c r="T788" s="63" t="str">
        <f t="shared" si="291"/>
        <v/>
      </c>
      <c r="U788" s="63" t="str">
        <f t="shared" si="292"/>
        <v/>
      </c>
      <c r="V788" s="64"/>
      <c r="W788" s="63" t="str">
        <f t="shared" si="293"/>
        <v/>
      </c>
      <c r="X788" s="63" t="str">
        <f t="shared" si="294"/>
        <v/>
      </c>
      <c r="Y788" s="58"/>
      <c r="Z788" s="60" t="str">
        <f t="shared" si="307"/>
        <v/>
      </c>
      <c r="AA788" s="60" t="str">
        <f t="shared" si="295"/>
        <v/>
      </c>
      <c r="AB788" s="61"/>
      <c r="AC788" s="62" t="str">
        <f t="shared" si="308"/>
        <v/>
      </c>
      <c r="AD788" s="62" t="str">
        <f t="shared" si="296"/>
        <v/>
      </c>
      <c r="AE788" s="38"/>
      <c r="AF788" s="16" t="str">
        <f t="shared" si="309"/>
        <v/>
      </c>
      <c r="AG788" s="16" t="str">
        <f t="shared" si="310"/>
        <v/>
      </c>
      <c r="AH788" s="16"/>
      <c r="AI788" s="79" t="str">
        <f t="shared" si="311"/>
        <v/>
      </c>
      <c r="AJ788" s="79" t="str">
        <f t="shared" si="312"/>
        <v/>
      </c>
      <c r="AK788" s="59"/>
      <c r="AL788" s="65" t="str">
        <f t="shared" si="297"/>
        <v/>
      </c>
      <c r="AM788" s="65" t="str">
        <f t="shared" si="298"/>
        <v/>
      </c>
      <c r="AN788" s="66"/>
      <c r="AO788" s="65" t="str">
        <f t="shared" si="299"/>
        <v/>
      </c>
      <c r="AP788" s="65" t="str">
        <f t="shared" si="300"/>
        <v/>
      </c>
      <c r="AR788" s="67" t="str">
        <f t="shared" si="301"/>
        <v/>
      </c>
      <c r="AS788" s="67" t="str">
        <f>IF(K788="","",Input!D$27-(((L788*F$23-K788*F$22)*F$6))-Input!D$17+C$28)</f>
        <v/>
      </c>
      <c r="AT788" s="67"/>
      <c r="AU788" s="67" t="str">
        <f t="shared" si="302"/>
        <v/>
      </c>
      <c r="AV788" s="67" t="str">
        <f>IF(H788="","",Input!D$27-((I788*C$23-H788*C$22)*C$6)-Input!D$16+C$28)</f>
        <v/>
      </c>
      <c r="BA788" s="37"/>
      <c r="BB788" s="37"/>
      <c r="BD788" s="37"/>
      <c r="BE788" s="37"/>
      <c r="BJ788" s="1" t="str">
        <f t="shared" si="313"/>
        <v/>
      </c>
    </row>
    <row r="789" spans="8:62" x14ac:dyDescent="0.2">
      <c r="H789" s="18" t="str">
        <f>IF(DAT_ROOT!A786="","",DAT_ROOT!A786*Input!$D$41)</f>
        <v/>
      </c>
      <c r="I789" s="18" t="str">
        <f>IF(DAT_ROOT!B786="","",DAT_ROOT!B786*Input!$D$42)</f>
        <v/>
      </c>
      <c r="J789" s="17"/>
      <c r="K789" s="18" t="str">
        <f>IF(DAT_TIP!A786="","",DAT_TIP!A786*Input!$D$43)</f>
        <v/>
      </c>
      <c r="L789" s="18" t="str">
        <f>IF(DAT_TIP!B786="","",DAT_TIP!B786*Input!$D$44)</f>
        <v/>
      </c>
      <c r="M789" s="1">
        <f t="shared" si="314"/>
        <v>786</v>
      </c>
      <c r="N789" s="16" t="str">
        <f t="shared" si="303"/>
        <v/>
      </c>
      <c r="O789" s="16" t="str">
        <f t="shared" si="304"/>
        <v/>
      </c>
      <c r="P789" s="17"/>
      <c r="Q789" s="16" t="str">
        <f t="shared" si="305"/>
        <v/>
      </c>
      <c r="R789" s="16" t="str">
        <f t="shared" si="306"/>
        <v/>
      </c>
      <c r="T789" s="63" t="str">
        <f t="shared" ref="T789:T852" si="315">IF(Z789="","",C$10*(AA789-AA788)/MAX(C$6*0.000001,SQRT((Z789-Z788)^2+(AA789-AA788)^2)))</f>
        <v/>
      </c>
      <c r="U789" s="63" t="str">
        <f t="shared" ref="U789:U852" si="316">IF(Z789="","",-C$10*(Z789-Z788)/MAX(C$6*0.000001,SQRT((Z789-Z788)^2+(AA789-AA788)^2)))</f>
        <v/>
      </c>
      <c r="V789" s="64"/>
      <c r="W789" s="63" t="str">
        <f t="shared" ref="W789:W852" si="317">IF(Z789="","",F$10*(AD789-AD788)/MAX(F$6*0.000001,SQRT((AC789-AC788)^2+(AD789-AD788)^2)))</f>
        <v/>
      </c>
      <c r="X789" s="63" t="str">
        <f t="shared" ref="X789:X852" si="318">IF(Z789="","",-F$10*(AC789-AC788)/MAX(F$6*0.000001,SQRT((AC789-AC788)^2+(AD789-AD788)^2)))</f>
        <v/>
      </c>
      <c r="Y789" s="58"/>
      <c r="Z789" s="60" t="str">
        <f t="shared" si="307"/>
        <v/>
      </c>
      <c r="AA789" s="60" t="str">
        <f t="shared" ref="AA789:AA852" si="319">IF(H789="","",(I789*C$23-H789*C$22)*C$6+C$9+C$26)</f>
        <v/>
      </c>
      <c r="AB789" s="61"/>
      <c r="AC789" s="62" t="str">
        <f t="shared" si="308"/>
        <v/>
      </c>
      <c r="AD789" s="62" t="str">
        <f t="shared" ref="AD789:AD852" si="320">IF(K789="","",(L789*F$23-K789*F$22)*F$6+F$9+C$26)</f>
        <v/>
      </c>
      <c r="AE789" s="38"/>
      <c r="AF789" s="16" t="str">
        <f t="shared" si="309"/>
        <v/>
      </c>
      <c r="AG789" s="16" t="str">
        <f t="shared" si="310"/>
        <v/>
      </c>
      <c r="AH789" s="16"/>
      <c r="AI789" s="79" t="str">
        <f t="shared" si="311"/>
        <v/>
      </c>
      <c r="AJ789" s="79" t="str">
        <f t="shared" si="312"/>
        <v/>
      </c>
      <c r="AK789" s="59"/>
      <c r="AL789" s="65" t="str">
        <f t="shared" ref="AL789:AL852" si="321">IF(AR789="","",F$10*(AS789-AS788)/MAX(F$8*0.000001,SQRT((AR789-AR788)^2+(AS789-AS788)^2)))</f>
        <v/>
      </c>
      <c r="AM789" s="65" t="str">
        <f t="shared" ref="AM789:AM852" si="322">IF(AR789="","",-F$10*(AR789-AR788)/MAX(F$8*0.000001,SQRT((AR789-AR788)^2+(AS789-AS788)^2)))</f>
        <v/>
      </c>
      <c r="AN789" s="66"/>
      <c r="AO789" s="65" t="str">
        <f t="shared" ref="AO789:AO852" si="323">IF(AR789="","",C$10*(AV789-AV788)/MAX(C$8*0.000001,SQRT((AU789-AU788)^2+(AV789-AV788)^2)))</f>
        <v/>
      </c>
      <c r="AP789" s="65" t="str">
        <f t="shared" ref="AP789:AP852" si="324">IF(AR789="","",-C$10*(AU789-AU788)/MAX(C$8*0.000001,SQRT((AU789-AU788)^2+(AV789-AV788)^2)))</f>
        <v/>
      </c>
      <c r="AR789" s="67" t="str">
        <f t="shared" ref="AR789:AR852" si="325">IF(K789="","",-((K789*F$23+L789*F$22)*F$6+F$8)+MAX(Z:Z)+MIN(Z:Z)+C$27)</f>
        <v/>
      </c>
      <c r="AS789" s="67" t="str">
        <f>IF(K789="","",Input!D$27-(((L789*F$23-K789*F$22)*F$6))-Input!D$17+C$28)</f>
        <v/>
      </c>
      <c r="AT789" s="67"/>
      <c r="AU789" s="67" t="str">
        <f t="shared" ref="AU789:AU852" si="326">IF(H789="","",-((H789*C$23+I789*C$22)*C$6+C$8)+MAX(Z:Z)+MIN(Z:Z)+C$27)</f>
        <v/>
      </c>
      <c r="AV789" s="67" t="str">
        <f>IF(H789="","",Input!D$27-((I789*C$23-H789*C$22)*C$6)-Input!D$16+C$28)</f>
        <v/>
      </c>
      <c r="BA789" s="37"/>
      <c r="BB789" s="37"/>
      <c r="BD789" s="37"/>
      <c r="BE789" s="37"/>
      <c r="BJ789" s="1" t="str">
        <f t="shared" si="313"/>
        <v/>
      </c>
    </row>
    <row r="790" spans="8:62" x14ac:dyDescent="0.2">
      <c r="H790" s="18" t="str">
        <f>IF(DAT_ROOT!A787="","",DAT_ROOT!A787*Input!$D$41)</f>
        <v/>
      </c>
      <c r="I790" s="18" t="str">
        <f>IF(DAT_ROOT!B787="","",DAT_ROOT!B787*Input!$D$42)</f>
        <v/>
      </c>
      <c r="J790" s="17"/>
      <c r="K790" s="18" t="str">
        <f>IF(DAT_TIP!A787="","",DAT_TIP!A787*Input!$D$43)</f>
        <v/>
      </c>
      <c r="L790" s="18" t="str">
        <f>IF(DAT_TIP!B787="","",DAT_TIP!B787*Input!$D$44)</f>
        <v/>
      </c>
      <c r="M790" s="1">
        <f t="shared" si="314"/>
        <v>787</v>
      </c>
      <c r="N790" s="16" t="str">
        <f t="shared" si="303"/>
        <v/>
      </c>
      <c r="O790" s="16" t="str">
        <f t="shared" si="304"/>
        <v/>
      </c>
      <c r="P790" s="17"/>
      <c r="Q790" s="16" t="str">
        <f t="shared" si="305"/>
        <v/>
      </c>
      <c r="R790" s="16" t="str">
        <f t="shared" si="306"/>
        <v/>
      </c>
      <c r="T790" s="63" t="str">
        <f t="shared" si="315"/>
        <v/>
      </c>
      <c r="U790" s="63" t="str">
        <f t="shared" si="316"/>
        <v/>
      </c>
      <c r="V790" s="64"/>
      <c r="W790" s="63" t="str">
        <f t="shared" si="317"/>
        <v/>
      </c>
      <c r="X790" s="63" t="str">
        <f t="shared" si="318"/>
        <v/>
      </c>
      <c r="Y790" s="58"/>
      <c r="Z790" s="60" t="str">
        <f t="shared" si="307"/>
        <v/>
      </c>
      <c r="AA790" s="60" t="str">
        <f t="shared" si="319"/>
        <v/>
      </c>
      <c r="AB790" s="61"/>
      <c r="AC790" s="62" t="str">
        <f t="shared" si="308"/>
        <v/>
      </c>
      <c r="AD790" s="62" t="str">
        <f t="shared" si="320"/>
        <v/>
      </c>
      <c r="AE790" s="38"/>
      <c r="AF790" s="16" t="str">
        <f t="shared" si="309"/>
        <v/>
      </c>
      <c r="AG790" s="16" t="str">
        <f t="shared" si="310"/>
        <v/>
      </c>
      <c r="AH790" s="16"/>
      <c r="AI790" s="79" t="str">
        <f t="shared" si="311"/>
        <v/>
      </c>
      <c r="AJ790" s="79" t="str">
        <f t="shared" si="312"/>
        <v/>
      </c>
      <c r="AK790" s="59"/>
      <c r="AL790" s="65" t="str">
        <f t="shared" si="321"/>
        <v/>
      </c>
      <c r="AM790" s="65" t="str">
        <f t="shared" si="322"/>
        <v/>
      </c>
      <c r="AN790" s="66"/>
      <c r="AO790" s="65" t="str">
        <f t="shared" si="323"/>
        <v/>
      </c>
      <c r="AP790" s="65" t="str">
        <f t="shared" si="324"/>
        <v/>
      </c>
      <c r="AR790" s="67" t="str">
        <f t="shared" si="325"/>
        <v/>
      </c>
      <c r="AS790" s="67" t="str">
        <f>IF(K790="","",Input!D$27-(((L790*F$23-K790*F$22)*F$6))-Input!D$17+C$28)</f>
        <v/>
      </c>
      <c r="AT790" s="67"/>
      <c r="AU790" s="67" t="str">
        <f t="shared" si="326"/>
        <v/>
      </c>
      <c r="AV790" s="67" t="str">
        <f>IF(H790="","",Input!D$27-((I790*C$23-H790*C$22)*C$6)-Input!D$16+C$28)</f>
        <v/>
      </c>
      <c r="BA790" s="37"/>
      <c r="BB790" s="37"/>
      <c r="BD790" s="37"/>
      <c r="BE790" s="37"/>
      <c r="BJ790" s="1" t="str">
        <f t="shared" si="313"/>
        <v/>
      </c>
    </row>
    <row r="791" spans="8:62" x14ac:dyDescent="0.2">
      <c r="H791" s="18" t="str">
        <f>IF(DAT_ROOT!A788="","",DAT_ROOT!A788*Input!$D$41)</f>
        <v/>
      </c>
      <c r="I791" s="18" t="str">
        <f>IF(DAT_ROOT!B788="","",DAT_ROOT!B788*Input!$D$42)</f>
        <v/>
      </c>
      <c r="J791" s="17"/>
      <c r="K791" s="18" t="str">
        <f>IF(DAT_TIP!A788="","",DAT_TIP!A788*Input!$D$43)</f>
        <v/>
      </c>
      <c r="L791" s="18" t="str">
        <f>IF(DAT_TIP!B788="","",DAT_TIP!B788*Input!$D$44)</f>
        <v/>
      </c>
      <c r="M791" s="1">
        <f t="shared" si="314"/>
        <v>788</v>
      </c>
      <c r="N791" s="16" t="str">
        <f t="shared" si="303"/>
        <v/>
      </c>
      <c r="O791" s="16" t="str">
        <f t="shared" si="304"/>
        <v/>
      </c>
      <c r="P791" s="17"/>
      <c r="Q791" s="16" t="str">
        <f t="shared" si="305"/>
        <v/>
      </c>
      <c r="R791" s="16" t="str">
        <f t="shared" si="306"/>
        <v/>
      </c>
      <c r="T791" s="63" t="str">
        <f t="shared" si="315"/>
        <v/>
      </c>
      <c r="U791" s="63" t="str">
        <f t="shared" si="316"/>
        <v/>
      </c>
      <c r="V791" s="64"/>
      <c r="W791" s="63" t="str">
        <f t="shared" si="317"/>
        <v/>
      </c>
      <c r="X791" s="63" t="str">
        <f t="shared" si="318"/>
        <v/>
      </c>
      <c r="Y791" s="58"/>
      <c r="Z791" s="60" t="str">
        <f t="shared" si="307"/>
        <v/>
      </c>
      <c r="AA791" s="60" t="str">
        <f t="shared" si="319"/>
        <v/>
      </c>
      <c r="AB791" s="61"/>
      <c r="AC791" s="62" t="str">
        <f t="shared" si="308"/>
        <v/>
      </c>
      <c r="AD791" s="62" t="str">
        <f t="shared" si="320"/>
        <v/>
      </c>
      <c r="AE791" s="38"/>
      <c r="AF791" s="16" t="str">
        <f t="shared" si="309"/>
        <v/>
      </c>
      <c r="AG791" s="16" t="str">
        <f t="shared" si="310"/>
        <v/>
      </c>
      <c r="AH791" s="16"/>
      <c r="AI791" s="79" t="str">
        <f t="shared" si="311"/>
        <v/>
      </c>
      <c r="AJ791" s="79" t="str">
        <f t="shared" si="312"/>
        <v/>
      </c>
      <c r="AK791" s="59"/>
      <c r="AL791" s="65" t="str">
        <f t="shared" si="321"/>
        <v/>
      </c>
      <c r="AM791" s="65" t="str">
        <f t="shared" si="322"/>
        <v/>
      </c>
      <c r="AN791" s="66"/>
      <c r="AO791" s="65" t="str">
        <f t="shared" si="323"/>
        <v/>
      </c>
      <c r="AP791" s="65" t="str">
        <f t="shared" si="324"/>
        <v/>
      </c>
      <c r="AR791" s="67" t="str">
        <f t="shared" si="325"/>
        <v/>
      </c>
      <c r="AS791" s="67" t="str">
        <f>IF(K791="","",Input!D$27-(((L791*F$23-K791*F$22)*F$6))-Input!D$17+C$28)</f>
        <v/>
      </c>
      <c r="AT791" s="67"/>
      <c r="AU791" s="67" t="str">
        <f t="shared" si="326"/>
        <v/>
      </c>
      <c r="AV791" s="67" t="str">
        <f>IF(H791="","",Input!D$27-((I791*C$23-H791*C$22)*C$6)-Input!D$16+C$28)</f>
        <v/>
      </c>
      <c r="BA791" s="37"/>
      <c r="BB791" s="37"/>
      <c r="BD791" s="37"/>
      <c r="BE791" s="37"/>
      <c r="BJ791" s="1" t="str">
        <f t="shared" si="313"/>
        <v/>
      </c>
    </row>
    <row r="792" spans="8:62" x14ac:dyDescent="0.2">
      <c r="H792" s="18" t="str">
        <f>IF(DAT_ROOT!A789="","",DAT_ROOT!A789*Input!$D$41)</f>
        <v/>
      </c>
      <c r="I792" s="18" t="str">
        <f>IF(DAT_ROOT!B789="","",DAT_ROOT!B789*Input!$D$42)</f>
        <v/>
      </c>
      <c r="J792" s="17"/>
      <c r="K792" s="18" t="str">
        <f>IF(DAT_TIP!A789="","",DAT_TIP!A789*Input!$D$43)</f>
        <v/>
      </c>
      <c r="L792" s="18" t="str">
        <f>IF(DAT_TIP!B789="","",DAT_TIP!B789*Input!$D$44)</f>
        <v/>
      </c>
      <c r="M792" s="1">
        <f t="shared" si="314"/>
        <v>789</v>
      </c>
      <c r="N792" s="16" t="str">
        <f t="shared" si="303"/>
        <v/>
      </c>
      <c r="O792" s="16" t="str">
        <f t="shared" si="304"/>
        <v/>
      </c>
      <c r="P792" s="17"/>
      <c r="Q792" s="16" t="str">
        <f t="shared" si="305"/>
        <v/>
      </c>
      <c r="R792" s="16" t="str">
        <f t="shared" si="306"/>
        <v/>
      </c>
      <c r="T792" s="63" t="str">
        <f t="shared" si="315"/>
        <v/>
      </c>
      <c r="U792" s="63" t="str">
        <f t="shared" si="316"/>
        <v/>
      </c>
      <c r="V792" s="64"/>
      <c r="W792" s="63" t="str">
        <f t="shared" si="317"/>
        <v/>
      </c>
      <c r="X792" s="63" t="str">
        <f t="shared" si="318"/>
        <v/>
      </c>
      <c r="Y792" s="58"/>
      <c r="Z792" s="60" t="str">
        <f t="shared" si="307"/>
        <v/>
      </c>
      <c r="AA792" s="60" t="str">
        <f t="shared" si="319"/>
        <v/>
      </c>
      <c r="AB792" s="61"/>
      <c r="AC792" s="62" t="str">
        <f t="shared" si="308"/>
        <v/>
      </c>
      <c r="AD792" s="62" t="str">
        <f t="shared" si="320"/>
        <v/>
      </c>
      <c r="AE792" s="38"/>
      <c r="AF792" s="16" t="str">
        <f t="shared" si="309"/>
        <v/>
      </c>
      <c r="AG792" s="16" t="str">
        <f t="shared" si="310"/>
        <v/>
      </c>
      <c r="AH792" s="16"/>
      <c r="AI792" s="79" t="str">
        <f t="shared" si="311"/>
        <v/>
      </c>
      <c r="AJ792" s="79" t="str">
        <f t="shared" si="312"/>
        <v/>
      </c>
      <c r="AK792" s="59"/>
      <c r="AL792" s="65" t="str">
        <f t="shared" si="321"/>
        <v/>
      </c>
      <c r="AM792" s="65" t="str">
        <f t="shared" si="322"/>
        <v/>
      </c>
      <c r="AN792" s="66"/>
      <c r="AO792" s="65" t="str">
        <f t="shared" si="323"/>
        <v/>
      </c>
      <c r="AP792" s="65" t="str">
        <f t="shared" si="324"/>
        <v/>
      </c>
      <c r="AR792" s="67" t="str">
        <f t="shared" si="325"/>
        <v/>
      </c>
      <c r="AS792" s="67" t="str">
        <f>IF(K792="","",Input!D$27-(((L792*F$23-K792*F$22)*F$6))-Input!D$17+C$28)</f>
        <v/>
      </c>
      <c r="AT792" s="67"/>
      <c r="AU792" s="67" t="str">
        <f t="shared" si="326"/>
        <v/>
      </c>
      <c r="AV792" s="67" t="str">
        <f>IF(H792="","",Input!D$27-((I792*C$23-H792*C$22)*C$6)-Input!D$16+C$28)</f>
        <v/>
      </c>
      <c r="BA792" s="37"/>
      <c r="BB792" s="37"/>
      <c r="BD792" s="37"/>
      <c r="BE792" s="37"/>
      <c r="BJ792" s="1" t="str">
        <f t="shared" si="313"/>
        <v/>
      </c>
    </row>
    <row r="793" spans="8:62" x14ac:dyDescent="0.2">
      <c r="H793" s="18" t="str">
        <f>IF(DAT_ROOT!A790="","",DAT_ROOT!A790*Input!$D$41)</f>
        <v/>
      </c>
      <c r="I793" s="18" t="str">
        <f>IF(DAT_ROOT!B790="","",DAT_ROOT!B790*Input!$D$42)</f>
        <v/>
      </c>
      <c r="J793" s="17"/>
      <c r="K793" s="18" t="str">
        <f>IF(DAT_TIP!A790="","",DAT_TIP!A790*Input!$D$43)</f>
        <v/>
      </c>
      <c r="L793" s="18" t="str">
        <f>IF(DAT_TIP!B790="","",DAT_TIP!B790*Input!$D$44)</f>
        <v/>
      </c>
      <c r="M793" s="1">
        <f t="shared" si="314"/>
        <v>790</v>
      </c>
      <c r="N793" s="16" t="str">
        <f t="shared" si="303"/>
        <v/>
      </c>
      <c r="O793" s="16" t="str">
        <f t="shared" si="304"/>
        <v/>
      </c>
      <c r="P793" s="17"/>
      <c r="Q793" s="16" t="str">
        <f t="shared" si="305"/>
        <v/>
      </c>
      <c r="R793" s="16" t="str">
        <f t="shared" si="306"/>
        <v/>
      </c>
      <c r="T793" s="63" t="str">
        <f t="shared" si="315"/>
        <v/>
      </c>
      <c r="U793" s="63" t="str">
        <f t="shared" si="316"/>
        <v/>
      </c>
      <c r="V793" s="64"/>
      <c r="W793" s="63" t="str">
        <f t="shared" si="317"/>
        <v/>
      </c>
      <c r="X793" s="63" t="str">
        <f t="shared" si="318"/>
        <v/>
      </c>
      <c r="Y793" s="58"/>
      <c r="Z793" s="60" t="str">
        <f t="shared" si="307"/>
        <v/>
      </c>
      <c r="AA793" s="60" t="str">
        <f t="shared" si="319"/>
        <v/>
      </c>
      <c r="AB793" s="61"/>
      <c r="AC793" s="62" t="str">
        <f t="shared" si="308"/>
        <v/>
      </c>
      <c r="AD793" s="62" t="str">
        <f t="shared" si="320"/>
        <v/>
      </c>
      <c r="AE793" s="38"/>
      <c r="AF793" s="16" t="str">
        <f t="shared" si="309"/>
        <v/>
      </c>
      <c r="AG793" s="16" t="str">
        <f t="shared" si="310"/>
        <v/>
      </c>
      <c r="AH793" s="16"/>
      <c r="AI793" s="79" t="str">
        <f t="shared" si="311"/>
        <v/>
      </c>
      <c r="AJ793" s="79" t="str">
        <f t="shared" si="312"/>
        <v/>
      </c>
      <c r="AK793" s="59"/>
      <c r="AL793" s="65" t="str">
        <f t="shared" si="321"/>
        <v/>
      </c>
      <c r="AM793" s="65" t="str">
        <f t="shared" si="322"/>
        <v/>
      </c>
      <c r="AN793" s="66"/>
      <c r="AO793" s="65" t="str">
        <f t="shared" si="323"/>
        <v/>
      </c>
      <c r="AP793" s="65" t="str">
        <f t="shared" si="324"/>
        <v/>
      </c>
      <c r="AR793" s="67" t="str">
        <f t="shared" si="325"/>
        <v/>
      </c>
      <c r="AS793" s="67" t="str">
        <f>IF(K793="","",Input!D$27-(((L793*F$23-K793*F$22)*F$6))-Input!D$17+C$28)</f>
        <v/>
      </c>
      <c r="AT793" s="67"/>
      <c r="AU793" s="67" t="str">
        <f t="shared" si="326"/>
        <v/>
      </c>
      <c r="AV793" s="67" t="str">
        <f>IF(H793="","",Input!D$27-((I793*C$23-H793*C$22)*C$6)-Input!D$16+C$28)</f>
        <v/>
      </c>
      <c r="BA793" s="37"/>
      <c r="BB793" s="37"/>
      <c r="BD793" s="37"/>
      <c r="BE793" s="37"/>
      <c r="BJ793" s="1" t="str">
        <f t="shared" si="313"/>
        <v/>
      </c>
    </row>
    <row r="794" spans="8:62" x14ac:dyDescent="0.2">
      <c r="H794" s="18" t="str">
        <f>IF(DAT_ROOT!A791="","",DAT_ROOT!A791*Input!$D$41)</f>
        <v/>
      </c>
      <c r="I794" s="18" t="str">
        <f>IF(DAT_ROOT!B791="","",DAT_ROOT!B791*Input!$D$42)</f>
        <v/>
      </c>
      <c r="J794" s="17"/>
      <c r="K794" s="18" t="str">
        <f>IF(DAT_TIP!A791="","",DAT_TIP!A791*Input!$D$43)</f>
        <v/>
      </c>
      <c r="L794" s="18" t="str">
        <f>IF(DAT_TIP!B791="","",DAT_TIP!B791*Input!$D$44)</f>
        <v/>
      </c>
      <c r="M794" s="1">
        <f t="shared" si="314"/>
        <v>791</v>
      </c>
      <c r="N794" s="16" t="str">
        <f t="shared" si="303"/>
        <v/>
      </c>
      <c r="O794" s="16" t="str">
        <f t="shared" si="304"/>
        <v/>
      </c>
      <c r="P794" s="17"/>
      <c r="Q794" s="16" t="str">
        <f t="shared" si="305"/>
        <v/>
      </c>
      <c r="R794" s="16" t="str">
        <f t="shared" si="306"/>
        <v/>
      </c>
      <c r="T794" s="63" t="str">
        <f t="shared" si="315"/>
        <v/>
      </c>
      <c r="U794" s="63" t="str">
        <f t="shared" si="316"/>
        <v/>
      </c>
      <c r="V794" s="64"/>
      <c r="W794" s="63" t="str">
        <f t="shared" si="317"/>
        <v/>
      </c>
      <c r="X794" s="63" t="str">
        <f t="shared" si="318"/>
        <v/>
      </c>
      <c r="Y794" s="58"/>
      <c r="Z794" s="60" t="str">
        <f t="shared" si="307"/>
        <v/>
      </c>
      <c r="AA794" s="60" t="str">
        <f t="shared" si="319"/>
        <v/>
      </c>
      <c r="AB794" s="61"/>
      <c r="AC794" s="62" t="str">
        <f t="shared" si="308"/>
        <v/>
      </c>
      <c r="AD794" s="62" t="str">
        <f t="shared" si="320"/>
        <v/>
      </c>
      <c r="AE794" s="38"/>
      <c r="AF794" s="16" t="str">
        <f t="shared" si="309"/>
        <v/>
      </c>
      <c r="AG794" s="16" t="str">
        <f t="shared" si="310"/>
        <v/>
      </c>
      <c r="AH794" s="16"/>
      <c r="AI794" s="79" t="str">
        <f t="shared" si="311"/>
        <v/>
      </c>
      <c r="AJ794" s="79" t="str">
        <f t="shared" si="312"/>
        <v/>
      </c>
      <c r="AK794" s="59"/>
      <c r="AL794" s="65" t="str">
        <f t="shared" si="321"/>
        <v/>
      </c>
      <c r="AM794" s="65" t="str">
        <f t="shared" si="322"/>
        <v/>
      </c>
      <c r="AN794" s="66"/>
      <c r="AO794" s="65" t="str">
        <f t="shared" si="323"/>
        <v/>
      </c>
      <c r="AP794" s="65" t="str">
        <f t="shared" si="324"/>
        <v/>
      </c>
      <c r="AR794" s="67" t="str">
        <f t="shared" si="325"/>
        <v/>
      </c>
      <c r="AS794" s="67" t="str">
        <f>IF(K794="","",Input!D$27-(((L794*F$23-K794*F$22)*F$6))-Input!D$17+C$28)</f>
        <v/>
      </c>
      <c r="AT794" s="67"/>
      <c r="AU794" s="67" t="str">
        <f t="shared" si="326"/>
        <v/>
      </c>
      <c r="AV794" s="67" t="str">
        <f>IF(H794="","",Input!D$27-((I794*C$23-H794*C$22)*C$6)-Input!D$16+C$28)</f>
        <v/>
      </c>
      <c r="BA794" s="37"/>
      <c r="BB794" s="37"/>
      <c r="BD794" s="37"/>
      <c r="BE794" s="37"/>
      <c r="BJ794" s="1" t="str">
        <f t="shared" si="313"/>
        <v/>
      </c>
    </row>
    <row r="795" spans="8:62" x14ac:dyDescent="0.2">
      <c r="H795" s="18" t="str">
        <f>IF(DAT_ROOT!A792="","",DAT_ROOT!A792*Input!$D$41)</f>
        <v/>
      </c>
      <c r="I795" s="18" t="str">
        <f>IF(DAT_ROOT!B792="","",DAT_ROOT!B792*Input!$D$42)</f>
        <v/>
      </c>
      <c r="J795" s="17"/>
      <c r="K795" s="18" t="str">
        <f>IF(DAT_TIP!A792="","",DAT_TIP!A792*Input!$D$43)</f>
        <v/>
      </c>
      <c r="L795" s="18" t="str">
        <f>IF(DAT_TIP!B792="","",DAT_TIP!B792*Input!$D$44)</f>
        <v/>
      </c>
      <c r="M795" s="1">
        <f t="shared" si="314"/>
        <v>792</v>
      </c>
      <c r="N795" s="16" t="str">
        <f t="shared" si="303"/>
        <v/>
      </c>
      <c r="O795" s="16" t="str">
        <f t="shared" si="304"/>
        <v/>
      </c>
      <c r="P795" s="17"/>
      <c r="Q795" s="16" t="str">
        <f t="shared" si="305"/>
        <v/>
      </c>
      <c r="R795" s="16" t="str">
        <f t="shared" si="306"/>
        <v/>
      </c>
      <c r="T795" s="63" t="str">
        <f t="shared" si="315"/>
        <v/>
      </c>
      <c r="U795" s="63" t="str">
        <f t="shared" si="316"/>
        <v/>
      </c>
      <c r="V795" s="64"/>
      <c r="W795" s="63" t="str">
        <f t="shared" si="317"/>
        <v/>
      </c>
      <c r="X795" s="63" t="str">
        <f t="shared" si="318"/>
        <v/>
      </c>
      <c r="Y795" s="58"/>
      <c r="Z795" s="60" t="str">
        <f t="shared" si="307"/>
        <v/>
      </c>
      <c r="AA795" s="60" t="str">
        <f t="shared" si="319"/>
        <v/>
      </c>
      <c r="AB795" s="61"/>
      <c r="AC795" s="62" t="str">
        <f t="shared" si="308"/>
        <v/>
      </c>
      <c r="AD795" s="62" t="str">
        <f t="shared" si="320"/>
        <v/>
      </c>
      <c r="AE795" s="38"/>
      <c r="AF795" s="16" t="str">
        <f t="shared" si="309"/>
        <v/>
      </c>
      <c r="AG795" s="16" t="str">
        <f t="shared" si="310"/>
        <v/>
      </c>
      <c r="AH795" s="16"/>
      <c r="AI795" s="79" t="str">
        <f t="shared" si="311"/>
        <v/>
      </c>
      <c r="AJ795" s="79" t="str">
        <f t="shared" si="312"/>
        <v/>
      </c>
      <c r="AK795" s="59"/>
      <c r="AL795" s="65" t="str">
        <f t="shared" si="321"/>
        <v/>
      </c>
      <c r="AM795" s="65" t="str">
        <f t="shared" si="322"/>
        <v/>
      </c>
      <c r="AN795" s="66"/>
      <c r="AO795" s="65" t="str">
        <f t="shared" si="323"/>
        <v/>
      </c>
      <c r="AP795" s="65" t="str">
        <f t="shared" si="324"/>
        <v/>
      </c>
      <c r="AR795" s="67" t="str">
        <f t="shared" si="325"/>
        <v/>
      </c>
      <c r="AS795" s="67" t="str">
        <f>IF(K795="","",Input!D$27-(((L795*F$23-K795*F$22)*F$6))-Input!D$17+C$28)</f>
        <v/>
      </c>
      <c r="AT795" s="67"/>
      <c r="AU795" s="67" t="str">
        <f t="shared" si="326"/>
        <v/>
      </c>
      <c r="AV795" s="67" t="str">
        <f>IF(H795="","",Input!D$27-((I795*C$23-H795*C$22)*C$6)-Input!D$16+C$28)</f>
        <v/>
      </c>
      <c r="BA795" s="37"/>
      <c r="BB795" s="37"/>
      <c r="BD795" s="37"/>
      <c r="BE795" s="37"/>
      <c r="BJ795" s="1" t="str">
        <f t="shared" si="313"/>
        <v/>
      </c>
    </row>
    <row r="796" spans="8:62" x14ac:dyDescent="0.2">
      <c r="H796" s="18" t="str">
        <f>IF(DAT_ROOT!A793="","",DAT_ROOT!A793*Input!$D$41)</f>
        <v/>
      </c>
      <c r="I796" s="18" t="str">
        <f>IF(DAT_ROOT!B793="","",DAT_ROOT!B793*Input!$D$42)</f>
        <v/>
      </c>
      <c r="J796" s="17"/>
      <c r="K796" s="18" t="str">
        <f>IF(DAT_TIP!A793="","",DAT_TIP!A793*Input!$D$43)</f>
        <v/>
      </c>
      <c r="L796" s="18" t="str">
        <f>IF(DAT_TIP!B793="","",DAT_TIP!B793*Input!$D$44)</f>
        <v/>
      </c>
      <c r="M796" s="1">
        <f t="shared" si="314"/>
        <v>793</v>
      </c>
      <c r="N796" s="16" t="str">
        <f t="shared" si="303"/>
        <v/>
      </c>
      <c r="O796" s="16" t="str">
        <f t="shared" si="304"/>
        <v/>
      </c>
      <c r="P796" s="17"/>
      <c r="Q796" s="16" t="str">
        <f t="shared" si="305"/>
        <v/>
      </c>
      <c r="R796" s="16" t="str">
        <f t="shared" si="306"/>
        <v/>
      </c>
      <c r="T796" s="63" t="str">
        <f t="shared" si="315"/>
        <v/>
      </c>
      <c r="U796" s="63" t="str">
        <f t="shared" si="316"/>
        <v/>
      </c>
      <c r="V796" s="64"/>
      <c r="W796" s="63" t="str">
        <f t="shared" si="317"/>
        <v/>
      </c>
      <c r="X796" s="63" t="str">
        <f t="shared" si="318"/>
        <v/>
      </c>
      <c r="Y796" s="58"/>
      <c r="Z796" s="60" t="str">
        <f t="shared" si="307"/>
        <v/>
      </c>
      <c r="AA796" s="60" t="str">
        <f t="shared" si="319"/>
        <v/>
      </c>
      <c r="AB796" s="61"/>
      <c r="AC796" s="62" t="str">
        <f t="shared" si="308"/>
        <v/>
      </c>
      <c r="AD796" s="62" t="str">
        <f t="shared" si="320"/>
        <v/>
      </c>
      <c r="AE796" s="38"/>
      <c r="AF796" s="16" t="str">
        <f t="shared" si="309"/>
        <v/>
      </c>
      <c r="AG796" s="16" t="str">
        <f t="shared" si="310"/>
        <v/>
      </c>
      <c r="AH796" s="16"/>
      <c r="AI796" s="79" t="str">
        <f t="shared" si="311"/>
        <v/>
      </c>
      <c r="AJ796" s="79" t="str">
        <f t="shared" si="312"/>
        <v/>
      </c>
      <c r="AK796" s="59"/>
      <c r="AL796" s="65" t="str">
        <f t="shared" si="321"/>
        <v/>
      </c>
      <c r="AM796" s="65" t="str">
        <f t="shared" si="322"/>
        <v/>
      </c>
      <c r="AN796" s="66"/>
      <c r="AO796" s="65" t="str">
        <f t="shared" si="323"/>
        <v/>
      </c>
      <c r="AP796" s="65" t="str">
        <f t="shared" si="324"/>
        <v/>
      </c>
      <c r="AR796" s="67" t="str">
        <f t="shared" si="325"/>
        <v/>
      </c>
      <c r="AS796" s="67" t="str">
        <f>IF(K796="","",Input!D$27-(((L796*F$23-K796*F$22)*F$6))-Input!D$17+C$28)</f>
        <v/>
      </c>
      <c r="AT796" s="67"/>
      <c r="AU796" s="67" t="str">
        <f t="shared" si="326"/>
        <v/>
      </c>
      <c r="AV796" s="67" t="str">
        <f>IF(H796="","",Input!D$27-((I796*C$23-H796*C$22)*C$6)-Input!D$16+C$28)</f>
        <v/>
      </c>
      <c r="BA796" s="37"/>
      <c r="BB796" s="37"/>
      <c r="BD796" s="37"/>
      <c r="BE796" s="37"/>
      <c r="BJ796" s="1" t="str">
        <f t="shared" si="313"/>
        <v/>
      </c>
    </row>
    <row r="797" spans="8:62" x14ac:dyDescent="0.2">
      <c r="H797" s="18" t="str">
        <f>IF(DAT_ROOT!A794="","",DAT_ROOT!A794*Input!$D$41)</f>
        <v/>
      </c>
      <c r="I797" s="18" t="str">
        <f>IF(DAT_ROOT!B794="","",DAT_ROOT!B794*Input!$D$42)</f>
        <v/>
      </c>
      <c r="J797" s="17"/>
      <c r="K797" s="18" t="str">
        <f>IF(DAT_TIP!A794="","",DAT_TIP!A794*Input!$D$43)</f>
        <v/>
      </c>
      <c r="L797" s="18" t="str">
        <f>IF(DAT_TIP!B794="","",DAT_TIP!B794*Input!$D$44)</f>
        <v/>
      </c>
      <c r="M797" s="1">
        <f t="shared" si="314"/>
        <v>794</v>
      </c>
      <c r="N797" s="16" t="str">
        <f t="shared" si="303"/>
        <v/>
      </c>
      <c r="O797" s="16" t="str">
        <f t="shared" si="304"/>
        <v/>
      </c>
      <c r="P797" s="17"/>
      <c r="Q797" s="16" t="str">
        <f t="shared" si="305"/>
        <v/>
      </c>
      <c r="R797" s="16" t="str">
        <f t="shared" si="306"/>
        <v/>
      </c>
      <c r="T797" s="63" t="str">
        <f t="shared" si="315"/>
        <v/>
      </c>
      <c r="U797" s="63" t="str">
        <f t="shared" si="316"/>
        <v/>
      </c>
      <c r="V797" s="64"/>
      <c r="W797" s="63" t="str">
        <f t="shared" si="317"/>
        <v/>
      </c>
      <c r="X797" s="63" t="str">
        <f t="shared" si="318"/>
        <v/>
      </c>
      <c r="Y797" s="58"/>
      <c r="Z797" s="60" t="str">
        <f t="shared" si="307"/>
        <v/>
      </c>
      <c r="AA797" s="60" t="str">
        <f t="shared" si="319"/>
        <v/>
      </c>
      <c r="AB797" s="61"/>
      <c r="AC797" s="62" t="str">
        <f t="shared" si="308"/>
        <v/>
      </c>
      <c r="AD797" s="62" t="str">
        <f t="shared" si="320"/>
        <v/>
      </c>
      <c r="AE797" s="38"/>
      <c r="AF797" s="16" t="str">
        <f t="shared" si="309"/>
        <v/>
      </c>
      <c r="AG797" s="16" t="str">
        <f t="shared" si="310"/>
        <v/>
      </c>
      <c r="AH797" s="16"/>
      <c r="AI797" s="79" t="str">
        <f t="shared" si="311"/>
        <v/>
      </c>
      <c r="AJ797" s="79" t="str">
        <f t="shared" si="312"/>
        <v/>
      </c>
      <c r="AK797" s="59"/>
      <c r="AL797" s="65" t="str">
        <f t="shared" si="321"/>
        <v/>
      </c>
      <c r="AM797" s="65" t="str">
        <f t="shared" si="322"/>
        <v/>
      </c>
      <c r="AN797" s="66"/>
      <c r="AO797" s="65" t="str">
        <f t="shared" si="323"/>
        <v/>
      </c>
      <c r="AP797" s="65" t="str">
        <f t="shared" si="324"/>
        <v/>
      </c>
      <c r="AR797" s="67" t="str">
        <f t="shared" si="325"/>
        <v/>
      </c>
      <c r="AS797" s="67" t="str">
        <f>IF(K797="","",Input!D$27-(((L797*F$23-K797*F$22)*F$6))-Input!D$17+C$28)</f>
        <v/>
      </c>
      <c r="AT797" s="67"/>
      <c r="AU797" s="67" t="str">
        <f t="shared" si="326"/>
        <v/>
      </c>
      <c r="AV797" s="67" t="str">
        <f>IF(H797="","",Input!D$27-((I797*C$23-H797*C$22)*C$6)-Input!D$16+C$28)</f>
        <v/>
      </c>
      <c r="BA797" s="37"/>
      <c r="BB797" s="37"/>
      <c r="BD797" s="37"/>
      <c r="BE797" s="37"/>
      <c r="BJ797" s="1" t="str">
        <f t="shared" si="313"/>
        <v/>
      </c>
    </row>
    <row r="798" spans="8:62" x14ac:dyDescent="0.2">
      <c r="H798" s="18" t="str">
        <f>IF(DAT_ROOT!A795="","",DAT_ROOT!A795*Input!$D$41)</f>
        <v/>
      </c>
      <c r="I798" s="18" t="str">
        <f>IF(DAT_ROOT!B795="","",DAT_ROOT!B795*Input!$D$42)</f>
        <v/>
      </c>
      <c r="J798" s="17"/>
      <c r="K798" s="18" t="str">
        <f>IF(DAT_TIP!A795="","",DAT_TIP!A795*Input!$D$43)</f>
        <v/>
      </c>
      <c r="L798" s="18" t="str">
        <f>IF(DAT_TIP!B795="","",DAT_TIP!B795*Input!$D$44)</f>
        <v/>
      </c>
      <c r="M798" s="1">
        <f t="shared" si="314"/>
        <v>795</v>
      </c>
      <c r="N798" s="16" t="str">
        <f t="shared" si="303"/>
        <v/>
      </c>
      <c r="O798" s="16" t="str">
        <f t="shared" si="304"/>
        <v/>
      </c>
      <c r="P798" s="17"/>
      <c r="Q798" s="16" t="str">
        <f t="shared" si="305"/>
        <v/>
      </c>
      <c r="R798" s="16" t="str">
        <f t="shared" si="306"/>
        <v/>
      </c>
      <c r="T798" s="63" t="str">
        <f t="shared" si="315"/>
        <v/>
      </c>
      <c r="U798" s="63" t="str">
        <f t="shared" si="316"/>
        <v/>
      </c>
      <c r="V798" s="64"/>
      <c r="W798" s="63" t="str">
        <f t="shared" si="317"/>
        <v/>
      </c>
      <c r="X798" s="63" t="str">
        <f t="shared" si="318"/>
        <v/>
      </c>
      <c r="Y798" s="58"/>
      <c r="Z798" s="60" t="str">
        <f t="shared" si="307"/>
        <v/>
      </c>
      <c r="AA798" s="60" t="str">
        <f t="shared" si="319"/>
        <v/>
      </c>
      <c r="AB798" s="61"/>
      <c r="AC798" s="62" t="str">
        <f t="shared" si="308"/>
        <v/>
      </c>
      <c r="AD798" s="62" t="str">
        <f t="shared" si="320"/>
        <v/>
      </c>
      <c r="AE798" s="38"/>
      <c r="AF798" s="16" t="str">
        <f t="shared" si="309"/>
        <v/>
      </c>
      <c r="AG798" s="16" t="str">
        <f t="shared" si="310"/>
        <v/>
      </c>
      <c r="AH798" s="16"/>
      <c r="AI798" s="79" t="str">
        <f t="shared" si="311"/>
        <v/>
      </c>
      <c r="AJ798" s="79" t="str">
        <f t="shared" si="312"/>
        <v/>
      </c>
      <c r="AK798" s="59"/>
      <c r="AL798" s="65" t="str">
        <f t="shared" si="321"/>
        <v/>
      </c>
      <c r="AM798" s="65" t="str">
        <f t="shared" si="322"/>
        <v/>
      </c>
      <c r="AN798" s="66"/>
      <c r="AO798" s="65" t="str">
        <f t="shared" si="323"/>
        <v/>
      </c>
      <c r="AP798" s="65" t="str">
        <f t="shared" si="324"/>
        <v/>
      </c>
      <c r="AR798" s="67" t="str">
        <f t="shared" si="325"/>
        <v/>
      </c>
      <c r="AS798" s="67" t="str">
        <f>IF(K798="","",Input!D$27-(((L798*F$23-K798*F$22)*F$6))-Input!D$17+C$28)</f>
        <v/>
      </c>
      <c r="AT798" s="67"/>
      <c r="AU798" s="67" t="str">
        <f t="shared" si="326"/>
        <v/>
      </c>
      <c r="AV798" s="67" t="str">
        <f>IF(H798="","",Input!D$27-((I798*C$23-H798*C$22)*C$6)-Input!D$16+C$28)</f>
        <v/>
      </c>
      <c r="BA798" s="37"/>
      <c r="BB798" s="37"/>
      <c r="BD798" s="37"/>
      <c r="BE798" s="37"/>
      <c r="BJ798" s="1" t="str">
        <f t="shared" si="313"/>
        <v/>
      </c>
    </row>
    <row r="799" spans="8:62" x14ac:dyDescent="0.2">
      <c r="H799" s="18" t="str">
        <f>IF(DAT_ROOT!A796="","",DAT_ROOT!A796*Input!$D$41)</f>
        <v/>
      </c>
      <c r="I799" s="18" t="str">
        <f>IF(DAT_ROOT!B796="","",DAT_ROOT!B796*Input!$D$42)</f>
        <v/>
      </c>
      <c r="J799" s="17"/>
      <c r="K799" s="18" t="str">
        <f>IF(DAT_TIP!A796="","",DAT_TIP!A796*Input!$D$43)</f>
        <v/>
      </c>
      <c r="L799" s="18" t="str">
        <f>IF(DAT_TIP!B796="","",DAT_TIP!B796*Input!$D$44)</f>
        <v/>
      </c>
      <c r="M799" s="1">
        <f t="shared" si="314"/>
        <v>796</v>
      </c>
      <c r="N799" s="16" t="str">
        <f t="shared" si="303"/>
        <v/>
      </c>
      <c r="O799" s="16" t="str">
        <f t="shared" si="304"/>
        <v/>
      </c>
      <c r="P799" s="17"/>
      <c r="Q799" s="16" t="str">
        <f t="shared" si="305"/>
        <v/>
      </c>
      <c r="R799" s="16" t="str">
        <f t="shared" si="306"/>
        <v/>
      </c>
      <c r="T799" s="63" t="str">
        <f t="shared" si="315"/>
        <v/>
      </c>
      <c r="U799" s="63" t="str">
        <f t="shared" si="316"/>
        <v/>
      </c>
      <c r="V799" s="64"/>
      <c r="W799" s="63" t="str">
        <f t="shared" si="317"/>
        <v/>
      </c>
      <c r="X799" s="63" t="str">
        <f t="shared" si="318"/>
        <v/>
      </c>
      <c r="Y799" s="58"/>
      <c r="Z799" s="60" t="str">
        <f t="shared" si="307"/>
        <v/>
      </c>
      <c r="AA799" s="60" t="str">
        <f t="shared" si="319"/>
        <v/>
      </c>
      <c r="AB799" s="61"/>
      <c r="AC799" s="62" t="str">
        <f t="shared" si="308"/>
        <v/>
      </c>
      <c r="AD799" s="62" t="str">
        <f t="shared" si="320"/>
        <v/>
      </c>
      <c r="AE799" s="38"/>
      <c r="AF799" s="16" t="str">
        <f t="shared" si="309"/>
        <v/>
      </c>
      <c r="AG799" s="16" t="str">
        <f t="shared" si="310"/>
        <v/>
      </c>
      <c r="AH799" s="16"/>
      <c r="AI799" s="79" t="str">
        <f t="shared" si="311"/>
        <v/>
      </c>
      <c r="AJ799" s="79" t="str">
        <f t="shared" si="312"/>
        <v/>
      </c>
      <c r="AK799" s="59"/>
      <c r="AL799" s="65" t="str">
        <f t="shared" si="321"/>
        <v/>
      </c>
      <c r="AM799" s="65" t="str">
        <f t="shared" si="322"/>
        <v/>
      </c>
      <c r="AN799" s="66"/>
      <c r="AO799" s="65" t="str">
        <f t="shared" si="323"/>
        <v/>
      </c>
      <c r="AP799" s="65" t="str">
        <f t="shared" si="324"/>
        <v/>
      </c>
      <c r="AR799" s="67" t="str">
        <f t="shared" si="325"/>
        <v/>
      </c>
      <c r="AS799" s="67" t="str">
        <f>IF(K799="","",Input!D$27-(((L799*F$23-K799*F$22)*F$6))-Input!D$17+C$28)</f>
        <v/>
      </c>
      <c r="AT799" s="67"/>
      <c r="AU799" s="67" t="str">
        <f t="shared" si="326"/>
        <v/>
      </c>
      <c r="AV799" s="67" t="str">
        <f>IF(H799="","",Input!D$27-((I799*C$23-H799*C$22)*C$6)-Input!D$16+C$28)</f>
        <v/>
      </c>
      <c r="BA799" s="37"/>
      <c r="BB799" s="37"/>
      <c r="BD799" s="37"/>
      <c r="BE799" s="37"/>
      <c r="BJ799" s="1" t="str">
        <f t="shared" si="313"/>
        <v/>
      </c>
    </row>
    <row r="800" spans="8:62" x14ac:dyDescent="0.2">
      <c r="H800" s="18" t="str">
        <f>IF(DAT_ROOT!A797="","",DAT_ROOT!A797*Input!$D$41)</f>
        <v/>
      </c>
      <c r="I800" s="18" t="str">
        <f>IF(DAT_ROOT!B797="","",DAT_ROOT!B797*Input!$D$42)</f>
        <v/>
      </c>
      <c r="J800" s="17"/>
      <c r="K800" s="18" t="str">
        <f>IF(DAT_TIP!A797="","",DAT_TIP!A797*Input!$D$43)</f>
        <v/>
      </c>
      <c r="L800" s="18" t="str">
        <f>IF(DAT_TIP!B797="","",DAT_TIP!B797*Input!$D$44)</f>
        <v/>
      </c>
      <c r="M800" s="1">
        <f t="shared" si="314"/>
        <v>797</v>
      </c>
      <c r="N800" s="16" t="str">
        <f t="shared" si="303"/>
        <v/>
      </c>
      <c r="O800" s="16" t="str">
        <f t="shared" si="304"/>
        <v/>
      </c>
      <c r="P800" s="17"/>
      <c r="Q800" s="16" t="str">
        <f t="shared" si="305"/>
        <v/>
      </c>
      <c r="R800" s="16" t="str">
        <f t="shared" si="306"/>
        <v/>
      </c>
      <c r="T800" s="63" t="str">
        <f t="shared" si="315"/>
        <v/>
      </c>
      <c r="U800" s="63" t="str">
        <f t="shared" si="316"/>
        <v/>
      </c>
      <c r="V800" s="64"/>
      <c r="W800" s="63" t="str">
        <f t="shared" si="317"/>
        <v/>
      </c>
      <c r="X800" s="63" t="str">
        <f t="shared" si="318"/>
        <v/>
      </c>
      <c r="Y800" s="58"/>
      <c r="Z800" s="60" t="str">
        <f t="shared" si="307"/>
        <v/>
      </c>
      <c r="AA800" s="60" t="str">
        <f t="shared" si="319"/>
        <v/>
      </c>
      <c r="AB800" s="61"/>
      <c r="AC800" s="62" t="str">
        <f t="shared" si="308"/>
        <v/>
      </c>
      <c r="AD800" s="62" t="str">
        <f t="shared" si="320"/>
        <v/>
      </c>
      <c r="AE800" s="38"/>
      <c r="AF800" s="16" t="str">
        <f t="shared" si="309"/>
        <v/>
      </c>
      <c r="AG800" s="16" t="str">
        <f t="shared" si="310"/>
        <v/>
      </c>
      <c r="AH800" s="16"/>
      <c r="AI800" s="79" t="str">
        <f t="shared" si="311"/>
        <v/>
      </c>
      <c r="AJ800" s="79" t="str">
        <f t="shared" si="312"/>
        <v/>
      </c>
      <c r="AK800" s="59"/>
      <c r="AL800" s="65" t="str">
        <f t="shared" si="321"/>
        <v/>
      </c>
      <c r="AM800" s="65" t="str">
        <f t="shared" si="322"/>
        <v/>
      </c>
      <c r="AN800" s="66"/>
      <c r="AO800" s="65" t="str">
        <f t="shared" si="323"/>
        <v/>
      </c>
      <c r="AP800" s="65" t="str">
        <f t="shared" si="324"/>
        <v/>
      </c>
      <c r="AR800" s="67" t="str">
        <f t="shared" si="325"/>
        <v/>
      </c>
      <c r="AS800" s="67" t="str">
        <f>IF(K800="","",Input!D$27-(((L800*F$23-K800*F$22)*F$6))-Input!D$17+C$28)</f>
        <v/>
      </c>
      <c r="AT800" s="67"/>
      <c r="AU800" s="67" t="str">
        <f t="shared" si="326"/>
        <v/>
      </c>
      <c r="AV800" s="67" t="str">
        <f>IF(H800="","",Input!D$27-((I800*C$23-H800*C$22)*C$6)-Input!D$16+C$28)</f>
        <v/>
      </c>
      <c r="BA800" s="37"/>
      <c r="BB800" s="37"/>
      <c r="BD800" s="37"/>
      <c r="BE800" s="37"/>
      <c r="BJ800" s="1" t="str">
        <f t="shared" si="313"/>
        <v/>
      </c>
    </row>
    <row r="801" spans="8:62" x14ac:dyDescent="0.2">
      <c r="H801" s="18" t="str">
        <f>IF(DAT_ROOT!A798="","",DAT_ROOT!A798*Input!$D$41)</f>
        <v/>
      </c>
      <c r="I801" s="18" t="str">
        <f>IF(DAT_ROOT!B798="","",DAT_ROOT!B798*Input!$D$42)</f>
        <v/>
      </c>
      <c r="J801" s="17"/>
      <c r="K801" s="18" t="str">
        <f>IF(DAT_TIP!A798="","",DAT_TIP!A798*Input!$D$43)</f>
        <v/>
      </c>
      <c r="L801" s="18" t="str">
        <f>IF(DAT_TIP!B798="","",DAT_TIP!B798*Input!$D$44)</f>
        <v/>
      </c>
      <c r="M801" s="1">
        <f t="shared" si="314"/>
        <v>798</v>
      </c>
      <c r="N801" s="16" t="str">
        <f t="shared" si="303"/>
        <v/>
      </c>
      <c r="O801" s="16" t="str">
        <f t="shared" si="304"/>
        <v/>
      </c>
      <c r="P801" s="17"/>
      <c r="Q801" s="16" t="str">
        <f t="shared" si="305"/>
        <v/>
      </c>
      <c r="R801" s="16" t="str">
        <f t="shared" si="306"/>
        <v/>
      </c>
      <c r="T801" s="63" t="str">
        <f t="shared" si="315"/>
        <v/>
      </c>
      <c r="U801" s="63" t="str">
        <f t="shared" si="316"/>
        <v/>
      </c>
      <c r="V801" s="64"/>
      <c r="W801" s="63" t="str">
        <f t="shared" si="317"/>
        <v/>
      </c>
      <c r="X801" s="63" t="str">
        <f t="shared" si="318"/>
        <v/>
      </c>
      <c r="Y801" s="58"/>
      <c r="Z801" s="60" t="str">
        <f t="shared" si="307"/>
        <v/>
      </c>
      <c r="AA801" s="60" t="str">
        <f t="shared" si="319"/>
        <v/>
      </c>
      <c r="AB801" s="61"/>
      <c r="AC801" s="62" t="str">
        <f t="shared" si="308"/>
        <v/>
      </c>
      <c r="AD801" s="62" t="str">
        <f t="shared" si="320"/>
        <v/>
      </c>
      <c r="AE801" s="38"/>
      <c r="AF801" s="16" t="str">
        <f t="shared" si="309"/>
        <v/>
      </c>
      <c r="AG801" s="16" t="str">
        <f t="shared" si="310"/>
        <v/>
      </c>
      <c r="AH801" s="16"/>
      <c r="AI801" s="79" t="str">
        <f t="shared" si="311"/>
        <v/>
      </c>
      <c r="AJ801" s="79" t="str">
        <f t="shared" si="312"/>
        <v/>
      </c>
      <c r="AK801" s="59"/>
      <c r="AL801" s="65" t="str">
        <f t="shared" si="321"/>
        <v/>
      </c>
      <c r="AM801" s="65" t="str">
        <f t="shared" si="322"/>
        <v/>
      </c>
      <c r="AN801" s="66"/>
      <c r="AO801" s="65" t="str">
        <f t="shared" si="323"/>
        <v/>
      </c>
      <c r="AP801" s="65" t="str">
        <f t="shared" si="324"/>
        <v/>
      </c>
      <c r="AR801" s="67" t="str">
        <f t="shared" si="325"/>
        <v/>
      </c>
      <c r="AS801" s="67" t="str">
        <f>IF(K801="","",Input!D$27-(((L801*F$23-K801*F$22)*F$6))-Input!D$17+C$28)</f>
        <v/>
      </c>
      <c r="AT801" s="67"/>
      <c r="AU801" s="67" t="str">
        <f t="shared" si="326"/>
        <v/>
      </c>
      <c r="AV801" s="67" t="str">
        <f>IF(H801="","",Input!D$27-((I801*C$23-H801*C$22)*C$6)-Input!D$16+C$28)</f>
        <v/>
      </c>
      <c r="BA801" s="37"/>
      <c r="BB801" s="37"/>
      <c r="BD801" s="37"/>
      <c r="BE801" s="37"/>
      <c r="BJ801" s="1" t="str">
        <f t="shared" si="313"/>
        <v/>
      </c>
    </row>
    <row r="802" spans="8:62" x14ac:dyDescent="0.2">
      <c r="H802" s="18" t="str">
        <f>IF(DAT_ROOT!A799="","",DAT_ROOT!A799*Input!$D$41)</f>
        <v/>
      </c>
      <c r="I802" s="18" t="str">
        <f>IF(DAT_ROOT!B799="","",DAT_ROOT!B799*Input!$D$42)</f>
        <v/>
      </c>
      <c r="J802" s="17"/>
      <c r="K802" s="18" t="str">
        <f>IF(DAT_TIP!A799="","",DAT_TIP!A799*Input!$D$43)</f>
        <v/>
      </c>
      <c r="L802" s="18" t="str">
        <f>IF(DAT_TIP!B799="","",DAT_TIP!B799*Input!$D$44)</f>
        <v/>
      </c>
      <c r="M802" s="1">
        <f t="shared" si="314"/>
        <v>799</v>
      </c>
      <c r="N802" s="16" t="str">
        <f t="shared" si="303"/>
        <v/>
      </c>
      <c r="O802" s="16" t="str">
        <f t="shared" si="304"/>
        <v/>
      </c>
      <c r="P802" s="17"/>
      <c r="Q802" s="16" t="str">
        <f t="shared" si="305"/>
        <v/>
      </c>
      <c r="R802" s="16" t="str">
        <f t="shared" si="306"/>
        <v/>
      </c>
      <c r="T802" s="63" t="str">
        <f t="shared" si="315"/>
        <v/>
      </c>
      <c r="U802" s="63" t="str">
        <f t="shared" si="316"/>
        <v/>
      </c>
      <c r="V802" s="64"/>
      <c r="W802" s="63" t="str">
        <f t="shared" si="317"/>
        <v/>
      </c>
      <c r="X802" s="63" t="str">
        <f t="shared" si="318"/>
        <v/>
      </c>
      <c r="Y802" s="58"/>
      <c r="Z802" s="60" t="str">
        <f t="shared" si="307"/>
        <v/>
      </c>
      <c r="AA802" s="60" t="str">
        <f t="shared" si="319"/>
        <v/>
      </c>
      <c r="AB802" s="61"/>
      <c r="AC802" s="62" t="str">
        <f t="shared" si="308"/>
        <v/>
      </c>
      <c r="AD802" s="62" t="str">
        <f t="shared" si="320"/>
        <v/>
      </c>
      <c r="AE802" s="38"/>
      <c r="AF802" s="16" t="str">
        <f t="shared" si="309"/>
        <v/>
      </c>
      <c r="AG802" s="16" t="str">
        <f t="shared" si="310"/>
        <v/>
      </c>
      <c r="AH802" s="16"/>
      <c r="AI802" s="79" t="str">
        <f t="shared" si="311"/>
        <v/>
      </c>
      <c r="AJ802" s="79" t="str">
        <f t="shared" si="312"/>
        <v/>
      </c>
      <c r="AK802" s="59"/>
      <c r="AL802" s="65" t="str">
        <f t="shared" si="321"/>
        <v/>
      </c>
      <c r="AM802" s="65" t="str">
        <f t="shared" si="322"/>
        <v/>
      </c>
      <c r="AN802" s="66"/>
      <c r="AO802" s="65" t="str">
        <f t="shared" si="323"/>
        <v/>
      </c>
      <c r="AP802" s="65" t="str">
        <f t="shared" si="324"/>
        <v/>
      </c>
      <c r="AR802" s="67" t="str">
        <f t="shared" si="325"/>
        <v/>
      </c>
      <c r="AS802" s="67" t="str">
        <f>IF(K802="","",Input!D$27-(((L802*F$23-K802*F$22)*F$6))-Input!D$17+C$28)</f>
        <v/>
      </c>
      <c r="AT802" s="67"/>
      <c r="AU802" s="67" t="str">
        <f t="shared" si="326"/>
        <v/>
      </c>
      <c r="AV802" s="67" t="str">
        <f>IF(H802="","",Input!D$27-((I802*C$23-H802*C$22)*C$6)-Input!D$16+C$28)</f>
        <v/>
      </c>
      <c r="BA802" s="37"/>
      <c r="BB802" s="37"/>
      <c r="BD802" s="37"/>
      <c r="BE802" s="37"/>
      <c r="BJ802" s="1" t="str">
        <f t="shared" si="313"/>
        <v/>
      </c>
    </row>
    <row r="803" spans="8:62" x14ac:dyDescent="0.2">
      <c r="H803" s="18" t="str">
        <f>IF(DAT_ROOT!A800="","",DAT_ROOT!A800*Input!$D$41)</f>
        <v/>
      </c>
      <c r="I803" s="18" t="str">
        <f>IF(DAT_ROOT!B800="","",DAT_ROOT!B800*Input!$D$42)</f>
        <v/>
      </c>
      <c r="J803" s="17"/>
      <c r="K803" s="18" t="str">
        <f>IF(DAT_TIP!A800="","",DAT_TIP!A800*Input!$D$43)</f>
        <v/>
      </c>
      <c r="L803" s="18" t="str">
        <f>IF(DAT_TIP!B800="","",DAT_TIP!B800*Input!$D$44)</f>
        <v/>
      </c>
      <c r="M803" s="1">
        <f t="shared" si="314"/>
        <v>800</v>
      </c>
      <c r="N803" s="16" t="str">
        <f t="shared" si="303"/>
        <v/>
      </c>
      <c r="O803" s="16" t="str">
        <f t="shared" si="304"/>
        <v/>
      </c>
      <c r="P803" s="17"/>
      <c r="Q803" s="16" t="str">
        <f t="shared" si="305"/>
        <v/>
      </c>
      <c r="R803" s="16" t="str">
        <f t="shared" si="306"/>
        <v/>
      </c>
      <c r="T803" s="63" t="str">
        <f t="shared" si="315"/>
        <v/>
      </c>
      <c r="U803" s="63" t="str">
        <f t="shared" si="316"/>
        <v/>
      </c>
      <c r="V803" s="64"/>
      <c r="W803" s="63" t="str">
        <f t="shared" si="317"/>
        <v/>
      </c>
      <c r="X803" s="63" t="str">
        <f t="shared" si="318"/>
        <v/>
      </c>
      <c r="Y803" s="58"/>
      <c r="Z803" s="60" t="str">
        <f t="shared" si="307"/>
        <v/>
      </c>
      <c r="AA803" s="60" t="str">
        <f t="shared" si="319"/>
        <v/>
      </c>
      <c r="AB803" s="61"/>
      <c r="AC803" s="62" t="str">
        <f t="shared" si="308"/>
        <v/>
      </c>
      <c r="AD803" s="62" t="str">
        <f t="shared" si="320"/>
        <v/>
      </c>
      <c r="AE803" s="38"/>
      <c r="AF803" s="16" t="str">
        <f t="shared" si="309"/>
        <v/>
      </c>
      <c r="AG803" s="16" t="str">
        <f t="shared" si="310"/>
        <v/>
      </c>
      <c r="AH803" s="16"/>
      <c r="AI803" s="79" t="str">
        <f t="shared" si="311"/>
        <v/>
      </c>
      <c r="AJ803" s="79" t="str">
        <f t="shared" si="312"/>
        <v/>
      </c>
      <c r="AK803" s="59"/>
      <c r="AL803" s="65" t="str">
        <f t="shared" si="321"/>
        <v/>
      </c>
      <c r="AM803" s="65" t="str">
        <f t="shared" si="322"/>
        <v/>
      </c>
      <c r="AN803" s="66"/>
      <c r="AO803" s="65" t="str">
        <f t="shared" si="323"/>
        <v/>
      </c>
      <c r="AP803" s="65" t="str">
        <f t="shared" si="324"/>
        <v/>
      </c>
      <c r="AR803" s="67" t="str">
        <f t="shared" si="325"/>
        <v/>
      </c>
      <c r="AS803" s="67" t="str">
        <f>IF(K803="","",Input!D$27-(((L803*F$23-K803*F$22)*F$6))-Input!D$17+C$28)</f>
        <v/>
      </c>
      <c r="AT803" s="67"/>
      <c r="AU803" s="67" t="str">
        <f t="shared" si="326"/>
        <v/>
      </c>
      <c r="AV803" s="67" t="str">
        <f>IF(H803="","",Input!D$27-((I803*C$23-H803*C$22)*C$6)-Input!D$16+C$28)</f>
        <v/>
      </c>
      <c r="BA803" s="37"/>
      <c r="BB803" s="37"/>
      <c r="BD803" s="37"/>
      <c r="BE803" s="37"/>
      <c r="BJ803" s="1" t="str">
        <f t="shared" si="313"/>
        <v/>
      </c>
    </row>
    <row r="804" spans="8:62" x14ac:dyDescent="0.2">
      <c r="H804" s="18" t="str">
        <f>IF(DAT_ROOT!A801="","",DAT_ROOT!A801*Input!$D$41)</f>
        <v/>
      </c>
      <c r="I804" s="18" t="str">
        <f>IF(DAT_ROOT!B801="","",DAT_ROOT!B801*Input!$D$42)</f>
        <v/>
      </c>
      <c r="J804" s="17"/>
      <c r="K804" s="18" t="str">
        <f>IF(DAT_TIP!A801="","",DAT_TIP!A801*Input!$D$43)</f>
        <v/>
      </c>
      <c r="L804" s="18" t="str">
        <f>IF(DAT_TIP!B801="","",DAT_TIP!B801*Input!$D$44)</f>
        <v/>
      </c>
      <c r="M804" s="1">
        <f t="shared" si="314"/>
        <v>801</v>
      </c>
      <c r="N804" s="16" t="str">
        <f t="shared" si="303"/>
        <v/>
      </c>
      <c r="O804" s="16" t="str">
        <f t="shared" si="304"/>
        <v/>
      </c>
      <c r="P804" s="17"/>
      <c r="Q804" s="16" t="str">
        <f t="shared" si="305"/>
        <v/>
      </c>
      <c r="R804" s="16" t="str">
        <f t="shared" si="306"/>
        <v/>
      </c>
      <c r="T804" s="63" t="str">
        <f t="shared" si="315"/>
        <v/>
      </c>
      <c r="U804" s="63" t="str">
        <f t="shared" si="316"/>
        <v/>
      </c>
      <c r="V804" s="64"/>
      <c r="W804" s="63" t="str">
        <f t="shared" si="317"/>
        <v/>
      </c>
      <c r="X804" s="63" t="str">
        <f t="shared" si="318"/>
        <v/>
      </c>
      <c r="Y804" s="58"/>
      <c r="Z804" s="60" t="str">
        <f t="shared" si="307"/>
        <v/>
      </c>
      <c r="AA804" s="60" t="str">
        <f t="shared" si="319"/>
        <v/>
      </c>
      <c r="AB804" s="61"/>
      <c r="AC804" s="62" t="str">
        <f t="shared" si="308"/>
        <v/>
      </c>
      <c r="AD804" s="62" t="str">
        <f t="shared" si="320"/>
        <v/>
      </c>
      <c r="AE804" s="38"/>
      <c r="AF804" s="16" t="str">
        <f t="shared" si="309"/>
        <v/>
      </c>
      <c r="AG804" s="16" t="str">
        <f t="shared" si="310"/>
        <v/>
      </c>
      <c r="AH804" s="16"/>
      <c r="AI804" s="79" t="str">
        <f t="shared" si="311"/>
        <v/>
      </c>
      <c r="AJ804" s="79" t="str">
        <f t="shared" si="312"/>
        <v/>
      </c>
      <c r="AK804" s="59"/>
      <c r="AL804" s="65" t="str">
        <f t="shared" si="321"/>
        <v/>
      </c>
      <c r="AM804" s="65" t="str">
        <f t="shared" si="322"/>
        <v/>
      </c>
      <c r="AN804" s="66"/>
      <c r="AO804" s="65" t="str">
        <f t="shared" si="323"/>
        <v/>
      </c>
      <c r="AP804" s="65" t="str">
        <f t="shared" si="324"/>
        <v/>
      </c>
      <c r="AR804" s="67" t="str">
        <f t="shared" si="325"/>
        <v/>
      </c>
      <c r="AS804" s="67" t="str">
        <f>IF(K804="","",Input!D$27-(((L804*F$23-K804*F$22)*F$6))-Input!D$17+C$28)</f>
        <v/>
      </c>
      <c r="AT804" s="67"/>
      <c r="AU804" s="67" t="str">
        <f t="shared" si="326"/>
        <v/>
      </c>
      <c r="AV804" s="67" t="str">
        <f>IF(H804="","",Input!D$27-((I804*C$23-H804*C$22)*C$6)-Input!D$16+C$28)</f>
        <v/>
      </c>
      <c r="BA804" s="37"/>
      <c r="BB804" s="37"/>
      <c r="BD804" s="37"/>
      <c r="BE804" s="37"/>
      <c r="BJ804" s="1" t="str">
        <f t="shared" si="313"/>
        <v/>
      </c>
    </row>
    <row r="805" spans="8:62" x14ac:dyDescent="0.2">
      <c r="H805" s="18" t="str">
        <f>IF(DAT_ROOT!A802="","",DAT_ROOT!A802*Input!$D$41)</f>
        <v/>
      </c>
      <c r="I805" s="18" t="str">
        <f>IF(DAT_ROOT!B802="","",DAT_ROOT!B802*Input!$D$42)</f>
        <v/>
      </c>
      <c r="J805" s="17"/>
      <c r="K805" s="18" t="str">
        <f>IF(DAT_TIP!A802="","",DAT_TIP!A802*Input!$D$43)</f>
        <v/>
      </c>
      <c r="L805" s="18" t="str">
        <f>IF(DAT_TIP!B802="","",DAT_TIP!B802*Input!$D$44)</f>
        <v/>
      </c>
      <c r="M805" s="1">
        <f t="shared" si="314"/>
        <v>802</v>
      </c>
      <c r="N805" s="16" t="str">
        <f t="shared" si="303"/>
        <v/>
      </c>
      <c r="O805" s="16" t="str">
        <f t="shared" si="304"/>
        <v/>
      </c>
      <c r="P805" s="17"/>
      <c r="Q805" s="16" t="str">
        <f t="shared" si="305"/>
        <v/>
      </c>
      <c r="R805" s="16" t="str">
        <f t="shared" si="306"/>
        <v/>
      </c>
      <c r="T805" s="63" t="str">
        <f t="shared" si="315"/>
        <v/>
      </c>
      <c r="U805" s="63" t="str">
        <f t="shared" si="316"/>
        <v/>
      </c>
      <c r="V805" s="64"/>
      <c r="W805" s="63" t="str">
        <f t="shared" si="317"/>
        <v/>
      </c>
      <c r="X805" s="63" t="str">
        <f t="shared" si="318"/>
        <v/>
      </c>
      <c r="Y805" s="58"/>
      <c r="Z805" s="60" t="str">
        <f t="shared" si="307"/>
        <v/>
      </c>
      <c r="AA805" s="60" t="str">
        <f t="shared" si="319"/>
        <v/>
      </c>
      <c r="AB805" s="61"/>
      <c r="AC805" s="62" t="str">
        <f t="shared" si="308"/>
        <v/>
      </c>
      <c r="AD805" s="62" t="str">
        <f t="shared" si="320"/>
        <v/>
      </c>
      <c r="AE805" s="38"/>
      <c r="AF805" s="16" t="str">
        <f t="shared" si="309"/>
        <v/>
      </c>
      <c r="AG805" s="16" t="str">
        <f t="shared" si="310"/>
        <v/>
      </c>
      <c r="AH805" s="16"/>
      <c r="AI805" s="79" t="str">
        <f t="shared" si="311"/>
        <v/>
      </c>
      <c r="AJ805" s="79" t="str">
        <f t="shared" si="312"/>
        <v/>
      </c>
      <c r="AK805" s="59"/>
      <c r="AL805" s="65" t="str">
        <f t="shared" si="321"/>
        <v/>
      </c>
      <c r="AM805" s="65" t="str">
        <f t="shared" si="322"/>
        <v/>
      </c>
      <c r="AN805" s="66"/>
      <c r="AO805" s="65" t="str">
        <f t="shared" si="323"/>
        <v/>
      </c>
      <c r="AP805" s="65" t="str">
        <f t="shared" si="324"/>
        <v/>
      </c>
      <c r="AR805" s="67" t="str">
        <f t="shared" si="325"/>
        <v/>
      </c>
      <c r="AS805" s="67" t="str">
        <f>IF(K805="","",Input!D$27-(((L805*F$23-K805*F$22)*F$6))-Input!D$17+C$28)</f>
        <v/>
      </c>
      <c r="AT805" s="67"/>
      <c r="AU805" s="67" t="str">
        <f t="shared" si="326"/>
        <v/>
      </c>
      <c r="AV805" s="67" t="str">
        <f>IF(H805="","",Input!D$27-((I805*C$23-H805*C$22)*C$6)-Input!D$16+C$28)</f>
        <v/>
      </c>
      <c r="BA805" s="37"/>
      <c r="BB805" s="37"/>
      <c r="BD805" s="37"/>
      <c r="BE805" s="37"/>
      <c r="BJ805" s="1" t="str">
        <f t="shared" si="313"/>
        <v/>
      </c>
    </row>
    <row r="806" spans="8:62" x14ac:dyDescent="0.2">
      <c r="H806" s="18" t="str">
        <f>IF(DAT_ROOT!A803="","",DAT_ROOT!A803*Input!$D$41)</f>
        <v/>
      </c>
      <c r="I806" s="18" t="str">
        <f>IF(DAT_ROOT!B803="","",DAT_ROOT!B803*Input!$D$42)</f>
        <v/>
      </c>
      <c r="J806" s="17"/>
      <c r="K806" s="18" t="str">
        <f>IF(DAT_TIP!A803="","",DAT_TIP!A803*Input!$D$43)</f>
        <v/>
      </c>
      <c r="L806" s="18" t="str">
        <f>IF(DAT_TIP!B803="","",DAT_TIP!B803*Input!$D$44)</f>
        <v/>
      </c>
      <c r="M806" s="1">
        <f t="shared" si="314"/>
        <v>803</v>
      </c>
      <c r="N806" s="16" t="str">
        <f t="shared" si="303"/>
        <v/>
      </c>
      <c r="O806" s="16" t="str">
        <f t="shared" si="304"/>
        <v/>
      </c>
      <c r="P806" s="17"/>
      <c r="Q806" s="16" t="str">
        <f t="shared" si="305"/>
        <v/>
      </c>
      <c r="R806" s="16" t="str">
        <f t="shared" si="306"/>
        <v/>
      </c>
      <c r="T806" s="63" t="str">
        <f t="shared" si="315"/>
        <v/>
      </c>
      <c r="U806" s="63" t="str">
        <f t="shared" si="316"/>
        <v/>
      </c>
      <c r="V806" s="64"/>
      <c r="W806" s="63" t="str">
        <f t="shared" si="317"/>
        <v/>
      </c>
      <c r="X806" s="63" t="str">
        <f t="shared" si="318"/>
        <v/>
      </c>
      <c r="Y806" s="58"/>
      <c r="Z806" s="60" t="str">
        <f t="shared" si="307"/>
        <v/>
      </c>
      <c r="AA806" s="60" t="str">
        <f t="shared" si="319"/>
        <v/>
      </c>
      <c r="AB806" s="61"/>
      <c r="AC806" s="62" t="str">
        <f t="shared" si="308"/>
        <v/>
      </c>
      <c r="AD806" s="62" t="str">
        <f t="shared" si="320"/>
        <v/>
      </c>
      <c r="AE806" s="38"/>
      <c r="AF806" s="16" t="str">
        <f t="shared" si="309"/>
        <v/>
      </c>
      <c r="AG806" s="16" t="str">
        <f t="shared" si="310"/>
        <v/>
      </c>
      <c r="AH806" s="16"/>
      <c r="AI806" s="79" t="str">
        <f t="shared" si="311"/>
        <v/>
      </c>
      <c r="AJ806" s="79" t="str">
        <f t="shared" si="312"/>
        <v/>
      </c>
      <c r="AK806" s="59"/>
      <c r="AL806" s="65" t="str">
        <f t="shared" si="321"/>
        <v/>
      </c>
      <c r="AM806" s="65" t="str">
        <f t="shared" si="322"/>
        <v/>
      </c>
      <c r="AN806" s="66"/>
      <c r="AO806" s="65" t="str">
        <f t="shared" si="323"/>
        <v/>
      </c>
      <c r="AP806" s="65" t="str">
        <f t="shared" si="324"/>
        <v/>
      </c>
      <c r="AR806" s="67" t="str">
        <f t="shared" si="325"/>
        <v/>
      </c>
      <c r="AS806" s="67" t="str">
        <f>IF(K806="","",Input!D$27-(((L806*F$23-K806*F$22)*F$6))-Input!D$17+C$28)</f>
        <v/>
      </c>
      <c r="AT806" s="67"/>
      <c r="AU806" s="67" t="str">
        <f t="shared" si="326"/>
        <v/>
      </c>
      <c r="AV806" s="67" t="str">
        <f>IF(H806="","",Input!D$27-((I806*C$23-H806*C$22)*C$6)-Input!D$16+C$28)</f>
        <v/>
      </c>
      <c r="BA806" s="37"/>
      <c r="BB806" s="37"/>
      <c r="BD806" s="37"/>
      <c r="BE806" s="37"/>
      <c r="BJ806" s="1" t="str">
        <f t="shared" si="313"/>
        <v/>
      </c>
    </row>
    <row r="807" spans="8:62" x14ac:dyDescent="0.2">
      <c r="H807" s="18" t="str">
        <f>IF(DAT_ROOT!A804="","",DAT_ROOT!A804*Input!$D$41)</f>
        <v/>
      </c>
      <c r="I807" s="18" t="str">
        <f>IF(DAT_ROOT!B804="","",DAT_ROOT!B804*Input!$D$42)</f>
        <v/>
      </c>
      <c r="J807" s="17"/>
      <c r="K807" s="18" t="str">
        <f>IF(DAT_TIP!A804="","",DAT_TIP!A804*Input!$D$43)</f>
        <v/>
      </c>
      <c r="L807" s="18" t="str">
        <f>IF(DAT_TIP!B804="","",DAT_TIP!B804*Input!$D$44)</f>
        <v/>
      </c>
      <c r="M807" s="1">
        <f t="shared" si="314"/>
        <v>804</v>
      </c>
      <c r="N807" s="16" t="str">
        <f t="shared" si="303"/>
        <v/>
      </c>
      <c r="O807" s="16" t="str">
        <f t="shared" si="304"/>
        <v/>
      </c>
      <c r="P807" s="17"/>
      <c r="Q807" s="16" t="str">
        <f t="shared" si="305"/>
        <v/>
      </c>
      <c r="R807" s="16" t="str">
        <f t="shared" si="306"/>
        <v/>
      </c>
      <c r="T807" s="63" t="str">
        <f t="shared" si="315"/>
        <v/>
      </c>
      <c r="U807" s="63" t="str">
        <f t="shared" si="316"/>
        <v/>
      </c>
      <c r="V807" s="64"/>
      <c r="W807" s="63" t="str">
        <f t="shared" si="317"/>
        <v/>
      </c>
      <c r="X807" s="63" t="str">
        <f t="shared" si="318"/>
        <v/>
      </c>
      <c r="Y807" s="58"/>
      <c r="Z807" s="60" t="str">
        <f t="shared" si="307"/>
        <v/>
      </c>
      <c r="AA807" s="60" t="str">
        <f t="shared" si="319"/>
        <v/>
      </c>
      <c r="AB807" s="61"/>
      <c r="AC807" s="62" t="str">
        <f t="shared" si="308"/>
        <v/>
      </c>
      <c r="AD807" s="62" t="str">
        <f t="shared" si="320"/>
        <v/>
      </c>
      <c r="AE807" s="38"/>
      <c r="AF807" s="16" t="str">
        <f t="shared" si="309"/>
        <v/>
      </c>
      <c r="AG807" s="16" t="str">
        <f t="shared" si="310"/>
        <v/>
      </c>
      <c r="AH807" s="16"/>
      <c r="AI807" s="79" t="str">
        <f t="shared" si="311"/>
        <v/>
      </c>
      <c r="AJ807" s="79" t="str">
        <f t="shared" si="312"/>
        <v/>
      </c>
      <c r="AK807" s="59"/>
      <c r="AL807" s="65" t="str">
        <f t="shared" si="321"/>
        <v/>
      </c>
      <c r="AM807" s="65" t="str">
        <f t="shared" si="322"/>
        <v/>
      </c>
      <c r="AN807" s="66"/>
      <c r="AO807" s="65" t="str">
        <f t="shared" si="323"/>
        <v/>
      </c>
      <c r="AP807" s="65" t="str">
        <f t="shared" si="324"/>
        <v/>
      </c>
      <c r="AR807" s="67" t="str">
        <f t="shared" si="325"/>
        <v/>
      </c>
      <c r="AS807" s="67" t="str">
        <f>IF(K807="","",Input!D$27-(((L807*F$23-K807*F$22)*F$6))-Input!D$17+C$28)</f>
        <v/>
      </c>
      <c r="AT807" s="67"/>
      <c r="AU807" s="67" t="str">
        <f t="shared" si="326"/>
        <v/>
      </c>
      <c r="AV807" s="67" t="str">
        <f>IF(H807="","",Input!D$27-((I807*C$23-H807*C$22)*C$6)-Input!D$16+C$28)</f>
        <v/>
      </c>
      <c r="BA807" s="37"/>
      <c r="BB807" s="37"/>
      <c r="BD807" s="37"/>
      <c r="BE807" s="37"/>
      <c r="BJ807" s="1" t="str">
        <f t="shared" si="313"/>
        <v/>
      </c>
    </row>
    <row r="808" spans="8:62" x14ac:dyDescent="0.2">
      <c r="H808" s="18" t="str">
        <f>IF(DAT_ROOT!A805="","",DAT_ROOT!A805*Input!$D$41)</f>
        <v/>
      </c>
      <c r="I808" s="18" t="str">
        <f>IF(DAT_ROOT!B805="","",DAT_ROOT!B805*Input!$D$42)</f>
        <v/>
      </c>
      <c r="J808" s="17"/>
      <c r="K808" s="18" t="str">
        <f>IF(DAT_TIP!A805="","",DAT_TIP!A805*Input!$D$43)</f>
        <v/>
      </c>
      <c r="L808" s="18" t="str">
        <f>IF(DAT_TIP!B805="","",DAT_TIP!B805*Input!$D$44)</f>
        <v/>
      </c>
      <c r="M808" s="1">
        <f t="shared" si="314"/>
        <v>805</v>
      </c>
      <c r="N808" s="16" t="str">
        <f t="shared" si="303"/>
        <v/>
      </c>
      <c r="O808" s="16" t="str">
        <f t="shared" si="304"/>
        <v/>
      </c>
      <c r="P808" s="17"/>
      <c r="Q808" s="16" t="str">
        <f t="shared" si="305"/>
        <v/>
      </c>
      <c r="R808" s="16" t="str">
        <f t="shared" si="306"/>
        <v/>
      </c>
      <c r="T808" s="63" t="str">
        <f t="shared" si="315"/>
        <v/>
      </c>
      <c r="U808" s="63" t="str">
        <f t="shared" si="316"/>
        <v/>
      </c>
      <c r="V808" s="64"/>
      <c r="W808" s="63" t="str">
        <f t="shared" si="317"/>
        <v/>
      </c>
      <c r="X808" s="63" t="str">
        <f t="shared" si="318"/>
        <v/>
      </c>
      <c r="Y808" s="58"/>
      <c r="Z808" s="60" t="str">
        <f t="shared" si="307"/>
        <v/>
      </c>
      <c r="AA808" s="60" t="str">
        <f t="shared" si="319"/>
        <v/>
      </c>
      <c r="AB808" s="61"/>
      <c r="AC808" s="62" t="str">
        <f t="shared" si="308"/>
        <v/>
      </c>
      <c r="AD808" s="62" t="str">
        <f t="shared" si="320"/>
        <v/>
      </c>
      <c r="AE808" s="38"/>
      <c r="AF808" s="16" t="str">
        <f t="shared" si="309"/>
        <v/>
      </c>
      <c r="AG808" s="16" t="str">
        <f t="shared" si="310"/>
        <v/>
      </c>
      <c r="AH808" s="16"/>
      <c r="AI808" s="79" t="str">
        <f t="shared" si="311"/>
        <v/>
      </c>
      <c r="AJ808" s="79" t="str">
        <f t="shared" si="312"/>
        <v/>
      </c>
      <c r="AK808" s="59"/>
      <c r="AL808" s="65" t="str">
        <f t="shared" si="321"/>
        <v/>
      </c>
      <c r="AM808" s="65" t="str">
        <f t="shared" si="322"/>
        <v/>
      </c>
      <c r="AN808" s="66"/>
      <c r="AO808" s="65" t="str">
        <f t="shared" si="323"/>
        <v/>
      </c>
      <c r="AP808" s="65" t="str">
        <f t="shared" si="324"/>
        <v/>
      </c>
      <c r="AR808" s="67" t="str">
        <f t="shared" si="325"/>
        <v/>
      </c>
      <c r="AS808" s="67" t="str">
        <f>IF(K808="","",Input!D$27-(((L808*F$23-K808*F$22)*F$6))-Input!D$17+C$28)</f>
        <v/>
      </c>
      <c r="AT808" s="67"/>
      <c r="AU808" s="67" t="str">
        <f t="shared" si="326"/>
        <v/>
      </c>
      <c r="AV808" s="67" t="str">
        <f>IF(H808="","",Input!D$27-((I808*C$23-H808*C$22)*C$6)-Input!D$16+C$28)</f>
        <v/>
      </c>
      <c r="BA808" s="37"/>
      <c r="BB808" s="37"/>
      <c r="BD808" s="37"/>
      <c r="BE808" s="37"/>
      <c r="BJ808" s="1" t="str">
        <f t="shared" si="313"/>
        <v/>
      </c>
    </row>
    <row r="809" spans="8:62" x14ac:dyDescent="0.2">
      <c r="H809" s="18" t="str">
        <f>IF(DAT_ROOT!A806="","",DAT_ROOT!A806*Input!$D$41)</f>
        <v/>
      </c>
      <c r="I809" s="18" t="str">
        <f>IF(DAT_ROOT!B806="","",DAT_ROOT!B806*Input!$D$42)</f>
        <v/>
      </c>
      <c r="J809" s="17"/>
      <c r="K809" s="18" t="str">
        <f>IF(DAT_TIP!A806="","",DAT_TIP!A806*Input!$D$43)</f>
        <v/>
      </c>
      <c r="L809" s="18" t="str">
        <f>IF(DAT_TIP!B806="","",DAT_TIP!B806*Input!$D$44)</f>
        <v/>
      </c>
      <c r="M809" s="1">
        <f t="shared" si="314"/>
        <v>806</v>
      </c>
      <c r="N809" s="16" t="str">
        <f t="shared" si="303"/>
        <v/>
      </c>
      <c r="O809" s="16" t="str">
        <f t="shared" si="304"/>
        <v/>
      </c>
      <c r="P809" s="17"/>
      <c r="Q809" s="16" t="str">
        <f t="shared" si="305"/>
        <v/>
      </c>
      <c r="R809" s="16" t="str">
        <f t="shared" si="306"/>
        <v/>
      </c>
      <c r="T809" s="63" t="str">
        <f t="shared" si="315"/>
        <v/>
      </c>
      <c r="U809" s="63" t="str">
        <f t="shared" si="316"/>
        <v/>
      </c>
      <c r="V809" s="64"/>
      <c r="W809" s="63" t="str">
        <f t="shared" si="317"/>
        <v/>
      </c>
      <c r="X809" s="63" t="str">
        <f t="shared" si="318"/>
        <v/>
      </c>
      <c r="Y809" s="58"/>
      <c r="Z809" s="60" t="str">
        <f t="shared" si="307"/>
        <v/>
      </c>
      <c r="AA809" s="60" t="str">
        <f t="shared" si="319"/>
        <v/>
      </c>
      <c r="AB809" s="61"/>
      <c r="AC809" s="62" t="str">
        <f t="shared" si="308"/>
        <v/>
      </c>
      <c r="AD809" s="62" t="str">
        <f t="shared" si="320"/>
        <v/>
      </c>
      <c r="AE809" s="38"/>
      <c r="AF809" s="16" t="str">
        <f t="shared" si="309"/>
        <v/>
      </c>
      <c r="AG809" s="16" t="str">
        <f t="shared" si="310"/>
        <v/>
      </c>
      <c r="AH809" s="16"/>
      <c r="AI809" s="79" t="str">
        <f t="shared" si="311"/>
        <v/>
      </c>
      <c r="AJ809" s="79" t="str">
        <f t="shared" si="312"/>
        <v/>
      </c>
      <c r="AK809" s="59"/>
      <c r="AL809" s="65" t="str">
        <f t="shared" si="321"/>
        <v/>
      </c>
      <c r="AM809" s="65" t="str">
        <f t="shared" si="322"/>
        <v/>
      </c>
      <c r="AN809" s="66"/>
      <c r="AO809" s="65" t="str">
        <f t="shared" si="323"/>
        <v/>
      </c>
      <c r="AP809" s="65" t="str">
        <f t="shared" si="324"/>
        <v/>
      </c>
      <c r="AR809" s="67" t="str">
        <f t="shared" si="325"/>
        <v/>
      </c>
      <c r="AS809" s="67" t="str">
        <f>IF(K809="","",Input!D$27-(((L809*F$23-K809*F$22)*F$6))-Input!D$17+C$28)</f>
        <v/>
      </c>
      <c r="AT809" s="67"/>
      <c r="AU809" s="67" t="str">
        <f t="shared" si="326"/>
        <v/>
      </c>
      <c r="AV809" s="67" t="str">
        <f>IF(H809="","",Input!D$27-((I809*C$23-H809*C$22)*C$6)-Input!D$16+C$28)</f>
        <v/>
      </c>
      <c r="BA809" s="37"/>
      <c r="BB809" s="37"/>
      <c r="BD809" s="37"/>
      <c r="BE809" s="37"/>
      <c r="BJ809" s="1" t="str">
        <f t="shared" si="313"/>
        <v/>
      </c>
    </row>
    <row r="810" spans="8:62" x14ac:dyDescent="0.2">
      <c r="H810" s="18" t="str">
        <f>IF(DAT_ROOT!A807="","",DAT_ROOT!A807*Input!$D$41)</f>
        <v/>
      </c>
      <c r="I810" s="18" t="str">
        <f>IF(DAT_ROOT!B807="","",DAT_ROOT!B807*Input!$D$42)</f>
        <v/>
      </c>
      <c r="J810" s="17"/>
      <c r="K810" s="18" t="str">
        <f>IF(DAT_TIP!A807="","",DAT_TIP!A807*Input!$D$43)</f>
        <v/>
      </c>
      <c r="L810" s="18" t="str">
        <f>IF(DAT_TIP!B807="","",DAT_TIP!B807*Input!$D$44)</f>
        <v/>
      </c>
      <c r="M810" s="1">
        <f t="shared" si="314"/>
        <v>807</v>
      </c>
      <c r="N810" s="16" t="str">
        <f t="shared" si="303"/>
        <v/>
      </c>
      <c r="O810" s="16" t="str">
        <f t="shared" si="304"/>
        <v/>
      </c>
      <c r="P810" s="17"/>
      <c r="Q810" s="16" t="str">
        <f t="shared" si="305"/>
        <v/>
      </c>
      <c r="R810" s="16" t="str">
        <f t="shared" si="306"/>
        <v/>
      </c>
      <c r="T810" s="63" t="str">
        <f t="shared" si="315"/>
        <v/>
      </c>
      <c r="U810" s="63" t="str">
        <f t="shared" si="316"/>
        <v/>
      </c>
      <c r="V810" s="64"/>
      <c r="W810" s="63" t="str">
        <f t="shared" si="317"/>
        <v/>
      </c>
      <c r="X810" s="63" t="str">
        <f t="shared" si="318"/>
        <v/>
      </c>
      <c r="Y810" s="58"/>
      <c r="Z810" s="60" t="str">
        <f t="shared" si="307"/>
        <v/>
      </c>
      <c r="AA810" s="60" t="str">
        <f t="shared" si="319"/>
        <v/>
      </c>
      <c r="AB810" s="61"/>
      <c r="AC810" s="62" t="str">
        <f t="shared" si="308"/>
        <v/>
      </c>
      <c r="AD810" s="62" t="str">
        <f t="shared" si="320"/>
        <v/>
      </c>
      <c r="AE810" s="38"/>
      <c r="AF810" s="16" t="str">
        <f t="shared" si="309"/>
        <v/>
      </c>
      <c r="AG810" s="16" t="str">
        <f t="shared" si="310"/>
        <v/>
      </c>
      <c r="AH810" s="16"/>
      <c r="AI810" s="79" t="str">
        <f t="shared" si="311"/>
        <v/>
      </c>
      <c r="AJ810" s="79" t="str">
        <f t="shared" si="312"/>
        <v/>
      </c>
      <c r="AK810" s="59"/>
      <c r="AL810" s="65" t="str">
        <f t="shared" si="321"/>
        <v/>
      </c>
      <c r="AM810" s="65" t="str">
        <f t="shared" si="322"/>
        <v/>
      </c>
      <c r="AN810" s="66"/>
      <c r="AO810" s="65" t="str">
        <f t="shared" si="323"/>
        <v/>
      </c>
      <c r="AP810" s="65" t="str">
        <f t="shared" si="324"/>
        <v/>
      </c>
      <c r="AR810" s="67" t="str">
        <f t="shared" si="325"/>
        <v/>
      </c>
      <c r="AS810" s="67" t="str">
        <f>IF(K810="","",Input!D$27-(((L810*F$23-K810*F$22)*F$6))-Input!D$17+C$28)</f>
        <v/>
      </c>
      <c r="AT810" s="67"/>
      <c r="AU810" s="67" t="str">
        <f t="shared" si="326"/>
        <v/>
      </c>
      <c r="AV810" s="67" t="str">
        <f>IF(H810="","",Input!D$27-((I810*C$23-H810*C$22)*C$6)-Input!D$16+C$28)</f>
        <v/>
      </c>
      <c r="BA810" s="37"/>
      <c r="BB810" s="37"/>
      <c r="BD810" s="37"/>
      <c r="BE810" s="37"/>
      <c r="BJ810" s="1" t="str">
        <f t="shared" si="313"/>
        <v/>
      </c>
    </row>
    <row r="811" spans="8:62" x14ac:dyDescent="0.2">
      <c r="H811" s="18" t="str">
        <f>IF(DAT_ROOT!A808="","",DAT_ROOT!A808*Input!$D$41)</f>
        <v/>
      </c>
      <c r="I811" s="18" t="str">
        <f>IF(DAT_ROOT!B808="","",DAT_ROOT!B808*Input!$D$42)</f>
        <v/>
      </c>
      <c r="J811" s="17"/>
      <c r="K811" s="18" t="str">
        <f>IF(DAT_TIP!A808="","",DAT_TIP!A808*Input!$D$43)</f>
        <v/>
      </c>
      <c r="L811" s="18" t="str">
        <f>IF(DAT_TIP!B808="","",DAT_TIP!B808*Input!$D$44)</f>
        <v/>
      </c>
      <c r="M811" s="1">
        <f t="shared" si="314"/>
        <v>808</v>
      </c>
      <c r="N811" s="16" t="str">
        <f t="shared" si="303"/>
        <v/>
      </c>
      <c r="O811" s="16" t="str">
        <f t="shared" si="304"/>
        <v/>
      </c>
      <c r="P811" s="17"/>
      <c r="Q811" s="16" t="str">
        <f t="shared" si="305"/>
        <v/>
      </c>
      <c r="R811" s="16" t="str">
        <f t="shared" si="306"/>
        <v/>
      </c>
      <c r="T811" s="63" t="str">
        <f t="shared" si="315"/>
        <v/>
      </c>
      <c r="U811" s="63" t="str">
        <f t="shared" si="316"/>
        <v/>
      </c>
      <c r="V811" s="64"/>
      <c r="W811" s="63" t="str">
        <f t="shared" si="317"/>
        <v/>
      </c>
      <c r="X811" s="63" t="str">
        <f t="shared" si="318"/>
        <v/>
      </c>
      <c r="Y811" s="58"/>
      <c r="Z811" s="60" t="str">
        <f t="shared" si="307"/>
        <v/>
      </c>
      <c r="AA811" s="60" t="str">
        <f t="shared" si="319"/>
        <v/>
      </c>
      <c r="AB811" s="61"/>
      <c r="AC811" s="62" t="str">
        <f t="shared" si="308"/>
        <v/>
      </c>
      <c r="AD811" s="62" t="str">
        <f t="shared" si="320"/>
        <v/>
      </c>
      <c r="AE811" s="38"/>
      <c r="AF811" s="16" t="str">
        <f t="shared" si="309"/>
        <v/>
      </c>
      <c r="AG811" s="16" t="str">
        <f t="shared" si="310"/>
        <v/>
      </c>
      <c r="AH811" s="16"/>
      <c r="AI811" s="79" t="str">
        <f t="shared" si="311"/>
        <v/>
      </c>
      <c r="AJ811" s="79" t="str">
        <f t="shared" si="312"/>
        <v/>
      </c>
      <c r="AK811" s="59"/>
      <c r="AL811" s="65" t="str">
        <f t="shared" si="321"/>
        <v/>
      </c>
      <c r="AM811" s="65" t="str">
        <f t="shared" si="322"/>
        <v/>
      </c>
      <c r="AN811" s="66"/>
      <c r="AO811" s="65" t="str">
        <f t="shared" si="323"/>
        <v/>
      </c>
      <c r="AP811" s="65" t="str">
        <f t="shared" si="324"/>
        <v/>
      </c>
      <c r="AR811" s="67" t="str">
        <f t="shared" si="325"/>
        <v/>
      </c>
      <c r="AS811" s="67" t="str">
        <f>IF(K811="","",Input!D$27-(((L811*F$23-K811*F$22)*F$6))-Input!D$17+C$28)</f>
        <v/>
      </c>
      <c r="AT811" s="67"/>
      <c r="AU811" s="67" t="str">
        <f t="shared" si="326"/>
        <v/>
      </c>
      <c r="AV811" s="67" t="str">
        <f>IF(H811="","",Input!D$27-((I811*C$23-H811*C$22)*C$6)-Input!D$16+C$28)</f>
        <v/>
      </c>
      <c r="BA811" s="37"/>
      <c r="BB811" s="37"/>
      <c r="BD811" s="37"/>
      <c r="BE811" s="37"/>
      <c r="BJ811" s="1" t="str">
        <f t="shared" si="313"/>
        <v/>
      </c>
    </row>
    <row r="812" spans="8:62" x14ac:dyDescent="0.2">
      <c r="H812" s="18" t="str">
        <f>IF(DAT_ROOT!A809="","",DAT_ROOT!A809*Input!$D$41)</f>
        <v/>
      </c>
      <c r="I812" s="18" t="str">
        <f>IF(DAT_ROOT!B809="","",DAT_ROOT!B809*Input!$D$42)</f>
        <v/>
      </c>
      <c r="J812" s="17"/>
      <c r="K812" s="18" t="str">
        <f>IF(DAT_TIP!A809="","",DAT_TIP!A809*Input!$D$43)</f>
        <v/>
      </c>
      <c r="L812" s="18" t="str">
        <f>IF(DAT_TIP!B809="","",DAT_TIP!B809*Input!$D$44)</f>
        <v/>
      </c>
      <c r="M812" s="1">
        <f t="shared" si="314"/>
        <v>809</v>
      </c>
      <c r="N812" s="16" t="str">
        <f t="shared" si="303"/>
        <v/>
      </c>
      <c r="O812" s="16" t="str">
        <f t="shared" si="304"/>
        <v/>
      </c>
      <c r="P812" s="17"/>
      <c r="Q812" s="16" t="str">
        <f t="shared" si="305"/>
        <v/>
      </c>
      <c r="R812" s="16" t="str">
        <f t="shared" si="306"/>
        <v/>
      </c>
      <c r="T812" s="63" t="str">
        <f t="shared" si="315"/>
        <v/>
      </c>
      <c r="U812" s="63" t="str">
        <f t="shared" si="316"/>
        <v/>
      </c>
      <c r="V812" s="64"/>
      <c r="W812" s="63" t="str">
        <f t="shared" si="317"/>
        <v/>
      </c>
      <c r="X812" s="63" t="str">
        <f t="shared" si="318"/>
        <v/>
      </c>
      <c r="Y812" s="58"/>
      <c r="Z812" s="60" t="str">
        <f t="shared" si="307"/>
        <v/>
      </c>
      <c r="AA812" s="60" t="str">
        <f t="shared" si="319"/>
        <v/>
      </c>
      <c r="AB812" s="61"/>
      <c r="AC812" s="62" t="str">
        <f t="shared" si="308"/>
        <v/>
      </c>
      <c r="AD812" s="62" t="str">
        <f t="shared" si="320"/>
        <v/>
      </c>
      <c r="AE812" s="38"/>
      <c r="AF812" s="16" t="str">
        <f t="shared" si="309"/>
        <v/>
      </c>
      <c r="AG812" s="16" t="str">
        <f t="shared" si="310"/>
        <v/>
      </c>
      <c r="AH812" s="16"/>
      <c r="AI812" s="79" t="str">
        <f t="shared" si="311"/>
        <v/>
      </c>
      <c r="AJ812" s="79" t="str">
        <f t="shared" si="312"/>
        <v/>
      </c>
      <c r="AK812" s="59"/>
      <c r="AL812" s="65" t="str">
        <f t="shared" si="321"/>
        <v/>
      </c>
      <c r="AM812" s="65" t="str">
        <f t="shared" si="322"/>
        <v/>
      </c>
      <c r="AN812" s="66"/>
      <c r="AO812" s="65" t="str">
        <f t="shared" si="323"/>
        <v/>
      </c>
      <c r="AP812" s="65" t="str">
        <f t="shared" si="324"/>
        <v/>
      </c>
      <c r="AR812" s="67" t="str">
        <f t="shared" si="325"/>
        <v/>
      </c>
      <c r="AS812" s="67" t="str">
        <f>IF(K812="","",Input!D$27-(((L812*F$23-K812*F$22)*F$6))-Input!D$17+C$28)</f>
        <v/>
      </c>
      <c r="AT812" s="67"/>
      <c r="AU812" s="67" t="str">
        <f t="shared" si="326"/>
        <v/>
      </c>
      <c r="AV812" s="67" t="str">
        <f>IF(H812="","",Input!D$27-((I812*C$23-H812*C$22)*C$6)-Input!D$16+C$28)</f>
        <v/>
      </c>
      <c r="BA812" s="37"/>
      <c r="BB812" s="37"/>
      <c r="BD812" s="37"/>
      <c r="BE812" s="37"/>
      <c r="BJ812" s="1" t="str">
        <f t="shared" si="313"/>
        <v/>
      </c>
    </row>
    <row r="813" spans="8:62" x14ac:dyDescent="0.2">
      <c r="H813" s="18" t="str">
        <f>IF(DAT_ROOT!A810="","",DAT_ROOT!A810*Input!$D$41)</f>
        <v/>
      </c>
      <c r="I813" s="18" t="str">
        <f>IF(DAT_ROOT!B810="","",DAT_ROOT!B810*Input!$D$42)</f>
        <v/>
      </c>
      <c r="J813" s="17"/>
      <c r="K813" s="18" t="str">
        <f>IF(DAT_TIP!A810="","",DAT_TIP!A810*Input!$D$43)</f>
        <v/>
      </c>
      <c r="L813" s="18" t="str">
        <f>IF(DAT_TIP!B810="","",DAT_TIP!B810*Input!$D$44)</f>
        <v/>
      </c>
      <c r="M813" s="1">
        <f t="shared" si="314"/>
        <v>810</v>
      </c>
      <c r="N813" s="16" t="str">
        <f t="shared" si="303"/>
        <v/>
      </c>
      <c r="O813" s="16" t="str">
        <f t="shared" si="304"/>
        <v/>
      </c>
      <c r="P813" s="17"/>
      <c r="Q813" s="16" t="str">
        <f t="shared" si="305"/>
        <v/>
      </c>
      <c r="R813" s="16" t="str">
        <f t="shared" si="306"/>
        <v/>
      </c>
      <c r="T813" s="63" t="str">
        <f t="shared" si="315"/>
        <v/>
      </c>
      <c r="U813" s="63" t="str">
        <f t="shared" si="316"/>
        <v/>
      </c>
      <c r="V813" s="64"/>
      <c r="W813" s="63" t="str">
        <f t="shared" si="317"/>
        <v/>
      </c>
      <c r="X813" s="63" t="str">
        <f t="shared" si="318"/>
        <v/>
      </c>
      <c r="Y813" s="58"/>
      <c r="Z813" s="60" t="str">
        <f t="shared" si="307"/>
        <v/>
      </c>
      <c r="AA813" s="60" t="str">
        <f t="shared" si="319"/>
        <v/>
      </c>
      <c r="AB813" s="61"/>
      <c r="AC813" s="62" t="str">
        <f t="shared" si="308"/>
        <v/>
      </c>
      <c r="AD813" s="62" t="str">
        <f t="shared" si="320"/>
        <v/>
      </c>
      <c r="AE813" s="38"/>
      <c r="AF813" s="16" t="str">
        <f t="shared" si="309"/>
        <v/>
      </c>
      <c r="AG813" s="16" t="str">
        <f t="shared" si="310"/>
        <v/>
      </c>
      <c r="AH813" s="16"/>
      <c r="AI813" s="79" t="str">
        <f t="shared" si="311"/>
        <v/>
      </c>
      <c r="AJ813" s="79" t="str">
        <f t="shared" si="312"/>
        <v/>
      </c>
      <c r="AK813" s="59"/>
      <c r="AL813" s="65" t="str">
        <f t="shared" si="321"/>
        <v/>
      </c>
      <c r="AM813" s="65" t="str">
        <f t="shared" si="322"/>
        <v/>
      </c>
      <c r="AN813" s="66"/>
      <c r="AO813" s="65" t="str">
        <f t="shared" si="323"/>
        <v/>
      </c>
      <c r="AP813" s="65" t="str">
        <f t="shared" si="324"/>
        <v/>
      </c>
      <c r="AR813" s="67" t="str">
        <f t="shared" si="325"/>
        <v/>
      </c>
      <c r="AS813" s="67" t="str">
        <f>IF(K813="","",Input!D$27-(((L813*F$23-K813*F$22)*F$6))-Input!D$17+C$28)</f>
        <v/>
      </c>
      <c r="AT813" s="67"/>
      <c r="AU813" s="67" t="str">
        <f t="shared" si="326"/>
        <v/>
      </c>
      <c r="AV813" s="67" t="str">
        <f>IF(H813="","",Input!D$27-((I813*C$23-H813*C$22)*C$6)-Input!D$16+C$28)</f>
        <v/>
      </c>
      <c r="BA813" s="37"/>
      <c r="BB813" s="37"/>
      <c r="BD813" s="37"/>
      <c r="BE813" s="37"/>
      <c r="BJ813" s="1" t="str">
        <f t="shared" si="313"/>
        <v/>
      </c>
    </row>
    <row r="814" spans="8:62" x14ac:dyDescent="0.2">
      <c r="H814" s="18" t="str">
        <f>IF(DAT_ROOT!A811="","",DAT_ROOT!A811*Input!$D$41)</f>
        <v/>
      </c>
      <c r="I814" s="18" t="str">
        <f>IF(DAT_ROOT!B811="","",DAT_ROOT!B811*Input!$D$42)</f>
        <v/>
      </c>
      <c r="J814" s="17"/>
      <c r="K814" s="18" t="str">
        <f>IF(DAT_TIP!A811="","",DAT_TIP!A811*Input!$D$43)</f>
        <v/>
      </c>
      <c r="L814" s="18" t="str">
        <f>IF(DAT_TIP!B811="","",DAT_TIP!B811*Input!$D$44)</f>
        <v/>
      </c>
      <c r="M814" s="1">
        <f t="shared" si="314"/>
        <v>811</v>
      </c>
      <c r="N814" s="16" t="str">
        <f t="shared" si="303"/>
        <v/>
      </c>
      <c r="O814" s="16" t="str">
        <f t="shared" si="304"/>
        <v/>
      </c>
      <c r="P814" s="17"/>
      <c r="Q814" s="16" t="str">
        <f t="shared" si="305"/>
        <v/>
      </c>
      <c r="R814" s="16" t="str">
        <f t="shared" si="306"/>
        <v/>
      </c>
      <c r="T814" s="63" t="str">
        <f t="shared" si="315"/>
        <v/>
      </c>
      <c r="U814" s="63" t="str">
        <f t="shared" si="316"/>
        <v/>
      </c>
      <c r="V814" s="64"/>
      <c r="W814" s="63" t="str">
        <f t="shared" si="317"/>
        <v/>
      </c>
      <c r="X814" s="63" t="str">
        <f t="shared" si="318"/>
        <v/>
      </c>
      <c r="Y814" s="58"/>
      <c r="Z814" s="60" t="str">
        <f t="shared" si="307"/>
        <v/>
      </c>
      <c r="AA814" s="60" t="str">
        <f t="shared" si="319"/>
        <v/>
      </c>
      <c r="AB814" s="61"/>
      <c r="AC814" s="62" t="str">
        <f t="shared" si="308"/>
        <v/>
      </c>
      <c r="AD814" s="62" t="str">
        <f t="shared" si="320"/>
        <v/>
      </c>
      <c r="AE814" s="38"/>
      <c r="AF814" s="16" t="str">
        <f t="shared" si="309"/>
        <v/>
      </c>
      <c r="AG814" s="16" t="str">
        <f t="shared" si="310"/>
        <v/>
      </c>
      <c r="AH814" s="16"/>
      <c r="AI814" s="79" t="str">
        <f t="shared" si="311"/>
        <v/>
      </c>
      <c r="AJ814" s="79" t="str">
        <f t="shared" si="312"/>
        <v/>
      </c>
      <c r="AK814" s="59"/>
      <c r="AL814" s="65" t="str">
        <f t="shared" si="321"/>
        <v/>
      </c>
      <c r="AM814" s="65" t="str">
        <f t="shared" si="322"/>
        <v/>
      </c>
      <c r="AN814" s="66"/>
      <c r="AO814" s="65" t="str">
        <f t="shared" si="323"/>
        <v/>
      </c>
      <c r="AP814" s="65" t="str">
        <f t="shared" si="324"/>
        <v/>
      </c>
      <c r="AR814" s="67" t="str">
        <f t="shared" si="325"/>
        <v/>
      </c>
      <c r="AS814" s="67" t="str">
        <f>IF(K814="","",Input!D$27-(((L814*F$23-K814*F$22)*F$6))-Input!D$17+C$28)</f>
        <v/>
      </c>
      <c r="AT814" s="67"/>
      <c r="AU814" s="67" t="str">
        <f t="shared" si="326"/>
        <v/>
      </c>
      <c r="AV814" s="67" t="str">
        <f>IF(H814="","",Input!D$27-((I814*C$23-H814*C$22)*C$6)-Input!D$16+C$28)</f>
        <v/>
      </c>
      <c r="BA814" s="37"/>
      <c r="BB814" s="37"/>
      <c r="BD814" s="37"/>
      <c r="BE814" s="37"/>
      <c r="BJ814" s="1" t="str">
        <f t="shared" si="313"/>
        <v/>
      </c>
    </row>
    <row r="815" spans="8:62" x14ac:dyDescent="0.2">
      <c r="H815" s="18" t="str">
        <f>IF(DAT_ROOT!A812="","",DAT_ROOT!A812*Input!$D$41)</f>
        <v/>
      </c>
      <c r="I815" s="18" t="str">
        <f>IF(DAT_ROOT!B812="","",DAT_ROOT!B812*Input!$D$42)</f>
        <v/>
      </c>
      <c r="J815" s="17"/>
      <c r="K815" s="18" t="str">
        <f>IF(DAT_TIP!A812="","",DAT_TIP!A812*Input!$D$43)</f>
        <v/>
      </c>
      <c r="L815" s="18" t="str">
        <f>IF(DAT_TIP!B812="","",DAT_TIP!B812*Input!$D$44)</f>
        <v/>
      </c>
      <c r="M815" s="1">
        <f t="shared" si="314"/>
        <v>812</v>
      </c>
      <c r="N815" s="16" t="str">
        <f t="shared" si="303"/>
        <v/>
      </c>
      <c r="O815" s="16" t="str">
        <f t="shared" si="304"/>
        <v/>
      </c>
      <c r="P815" s="17"/>
      <c r="Q815" s="16" t="str">
        <f t="shared" si="305"/>
        <v/>
      </c>
      <c r="R815" s="16" t="str">
        <f t="shared" si="306"/>
        <v/>
      </c>
      <c r="T815" s="63" t="str">
        <f t="shared" si="315"/>
        <v/>
      </c>
      <c r="U815" s="63" t="str">
        <f t="shared" si="316"/>
        <v/>
      </c>
      <c r="V815" s="64"/>
      <c r="W815" s="63" t="str">
        <f t="shared" si="317"/>
        <v/>
      </c>
      <c r="X815" s="63" t="str">
        <f t="shared" si="318"/>
        <v/>
      </c>
      <c r="Y815" s="58"/>
      <c r="Z815" s="60" t="str">
        <f t="shared" si="307"/>
        <v/>
      </c>
      <c r="AA815" s="60" t="str">
        <f t="shared" si="319"/>
        <v/>
      </c>
      <c r="AB815" s="61"/>
      <c r="AC815" s="62" t="str">
        <f t="shared" si="308"/>
        <v/>
      </c>
      <c r="AD815" s="62" t="str">
        <f t="shared" si="320"/>
        <v/>
      </c>
      <c r="AE815" s="38"/>
      <c r="AF815" s="16" t="str">
        <f t="shared" si="309"/>
        <v/>
      </c>
      <c r="AG815" s="16" t="str">
        <f t="shared" si="310"/>
        <v/>
      </c>
      <c r="AH815" s="16"/>
      <c r="AI815" s="79" t="str">
        <f t="shared" si="311"/>
        <v/>
      </c>
      <c r="AJ815" s="79" t="str">
        <f t="shared" si="312"/>
        <v/>
      </c>
      <c r="AK815" s="59"/>
      <c r="AL815" s="65" t="str">
        <f t="shared" si="321"/>
        <v/>
      </c>
      <c r="AM815" s="65" t="str">
        <f t="shared" si="322"/>
        <v/>
      </c>
      <c r="AN815" s="66"/>
      <c r="AO815" s="65" t="str">
        <f t="shared" si="323"/>
        <v/>
      </c>
      <c r="AP815" s="65" t="str">
        <f t="shared" si="324"/>
        <v/>
      </c>
      <c r="AR815" s="67" t="str">
        <f t="shared" si="325"/>
        <v/>
      </c>
      <c r="AS815" s="67" t="str">
        <f>IF(K815="","",Input!D$27-(((L815*F$23-K815*F$22)*F$6))-Input!D$17+C$28)</f>
        <v/>
      </c>
      <c r="AT815" s="67"/>
      <c r="AU815" s="67" t="str">
        <f t="shared" si="326"/>
        <v/>
      </c>
      <c r="AV815" s="67" t="str">
        <f>IF(H815="","",Input!D$27-((I815*C$23-H815*C$22)*C$6)-Input!D$16+C$28)</f>
        <v/>
      </c>
      <c r="BA815" s="37"/>
      <c r="BB815" s="37"/>
      <c r="BD815" s="37"/>
      <c r="BE815" s="37"/>
      <c r="BJ815" s="1" t="str">
        <f t="shared" si="313"/>
        <v/>
      </c>
    </row>
    <row r="816" spans="8:62" x14ac:dyDescent="0.2">
      <c r="H816" s="18" t="str">
        <f>IF(DAT_ROOT!A813="","",DAT_ROOT!A813*Input!$D$41)</f>
        <v/>
      </c>
      <c r="I816" s="18" t="str">
        <f>IF(DAT_ROOT!B813="","",DAT_ROOT!B813*Input!$D$42)</f>
        <v/>
      </c>
      <c r="J816" s="17"/>
      <c r="K816" s="18" t="str">
        <f>IF(DAT_TIP!A813="","",DAT_TIP!A813*Input!$D$43)</f>
        <v/>
      </c>
      <c r="L816" s="18" t="str">
        <f>IF(DAT_TIP!B813="","",DAT_TIP!B813*Input!$D$44)</f>
        <v/>
      </c>
      <c r="M816" s="1">
        <f t="shared" si="314"/>
        <v>813</v>
      </c>
      <c r="N816" s="16" t="str">
        <f t="shared" si="303"/>
        <v/>
      </c>
      <c r="O816" s="16" t="str">
        <f t="shared" si="304"/>
        <v/>
      </c>
      <c r="P816" s="17"/>
      <c r="Q816" s="16" t="str">
        <f t="shared" si="305"/>
        <v/>
      </c>
      <c r="R816" s="16" t="str">
        <f t="shared" si="306"/>
        <v/>
      </c>
      <c r="T816" s="63" t="str">
        <f t="shared" si="315"/>
        <v/>
      </c>
      <c r="U816" s="63" t="str">
        <f t="shared" si="316"/>
        <v/>
      </c>
      <c r="V816" s="64"/>
      <c r="W816" s="63" t="str">
        <f t="shared" si="317"/>
        <v/>
      </c>
      <c r="X816" s="63" t="str">
        <f t="shared" si="318"/>
        <v/>
      </c>
      <c r="Y816" s="58"/>
      <c r="Z816" s="60" t="str">
        <f t="shared" si="307"/>
        <v/>
      </c>
      <c r="AA816" s="60" t="str">
        <f t="shared" si="319"/>
        <v/>
      </c>
      <c r="AB816" s="61"/>
      <c r="AC816" s="62" t="str">
        <f t="shared" si="308"/>
        <v/>
      </c>
      <c r="AD816" s="62" t="str">
        <f t="shared" si="320"/>
        <v/>
      </c>
      <c r="AE816" s="38"/>
      <c r="AF816" s="16" t="str">
        <f t="shared" si="309"/>
        <v/>
      </c>
      <c r="AG816" s="16" t="str">
        <f t="shared" si="310"/>
        <v/>
      </c>
      <c r="AH816" s="16"/>
      <c r="AI816" s="79" t="str">
        <f t="shared" si="311"/>
        <v/>
      </c>
      <c r="AJ816" s="79" t="str">
        <f t="shared" si="312"/>
        <v/>
      </c>
      <c r="AK816" s="59"/>
      <c r="AL816" s="65" t="str">
        <f t="shared" si="321"/>
        <v/>
      </c>
      <c r="AM816" s="65" t="str">
        <f t="shared" si="322"/>
        <v/>
      </c>
      <c r="AN816" s="66"/>
      <c r="AO816" s="65" t="str">
        <f t="shared" si="323"/>
        <v/>
      </c>
      <c r="AP816" s="65" t="str">
        <f t="shared" si="324"/>
        <v/>
      </c>
      <c r="AR816" s="67" t="str">
        <f t="shared" si="325"/>
        <v/>
      </c>
      <c r="AS816" s="67" t="str">
        <f>IF(K816="","",Input!D$27-(((L816*F$23-K816*F$22)*F$6))-Input!D$17+C$28)</f>
        <v/>
      </c>
      <c r="AT816" s="67"/>
      <c r="AU816" s="67" t="str">
        <f t="shared" si="326"/>
        <v/>
      </c>
      <c r="AV816" s="67" t="str">
        <f>IF(H816="","",Input!D$27-((I816*C$23-H816*C$22)*C$6)-Input!D$16+C$28)</f>
        <v/>
      </c>
      <c r="BA816" s="37"/>
      <c r="BB816" s="37"/>
      <c r="BD816" s="37"/>
      <c r="BE816" s="37"/>
      <c r="BJ816" s="1" t="str">
        <f t="shared" si="313"/>
        <v/>
      </c>
    </row>
    <row r="817" spans="8:62" x14ac:dyDescent="0.2">
      <c r="H817" s="18" t="str">
        <f>IF(DAT_ROOT!A814="","",DAT_ROOT!A814*Input!$D$41)</f>
        <v/>
      </c>
      <c r="I817" s="18" t="str">
        <f>IF(DAT_ROOT!B814="","",DAT_ROOT!B814*Input!$D$42)</f>
        <v/>
      </c>
      <c r="J817" s="17"/>
      <c r="K817" s="18" t="str">
        <f>IF(DAT_TIP!A814="","",DAT_TIP!A814*Input!$D$43)</f>
        <v/>
      </c>
      <c r="L817" s="18" t="str">
        <f>IF(DAT_TIP!B814="","",DAT_TIP!B814*Input!$D$44)</f>
        <v/>
      </c>
      <c r="M817" s="1">
        <f t="shared" si="314"/>
        <v>814</v>
      </c>
      <c r="N817" s="16" t="str">
        <f t="shared" si="303"/>
        <v/>
      </c>
      <c r="O817" s="16" t="str">
        <f t="shared" si="304"/>
        <v/>
      </c>
      <c r="P817" s="17"/>
      <c r="Q817" s="16" t="str">
        <f t="shared" si="305"/>
        <v/>
      </c>
      <c r="R817" s="16" t="str">
        <f t="shared" si="306"/>
        <v/>
      </c>
      <c r="T817" s="63" t="str">
        <f t="shared" si="315"/>
        <v/>
      </c>
      <c r="U817" s="63" t="str">
        <f t="shared" si="316"/>
        <v/>
      </c>
      <c r="V817" s="64"/>
      <c r="W817" s="63" t="str">
        <f t="shared" si="317"/>
        <v/>
      </c>
      <c r="X817" s="63" t="str">
        <f t="shared" si="318"/>
        <v/>
      </c>
      <c r="Y817" s="58"/>
      <c r="Z817" s="60" t="str">
        <f t="shared" si="307"/>
        <v/>
      </c>
      <c r="AA817" s="60" t="str">
        <f t="shared" si="319"/>
        <v/>
      </c>
      <c r="AB817" s="61"/>
      <c r="AC817" s="62" t="str">
        <f t="shared" si="308"/>
        <v/>
      </c>
      <c r="AD817" s="62" t="str">
        <f t="shared" si="320"/>
        <v/>
      </c>
      <c r="AE817" s="38"/>
      <c r="AF817" s="16" t="str">
        <f t="shared" si="309"/>
        <v/>
      </c>
      <c r="AG817" s="16" t="str">
        <f t="shared" si="310"/>
        <v/>
      </c>
      <c r="AH817" s="16"/>
      <c r="AI817" s="79" t="str">
        <f t="shared" si="311"/>
        <v/>
      </c>
      <c r="AJ817" s="79" t="str">
        <f t="shared" si="312"/>
        <v/>
      </c>
      <c r="AK817" s="59"/>
      <c r="AL817" s="65" t="str">
        <f t="shared" si="321"/>
        <v/>
      </c>
      <c r="AM817" s="65" t="str">
        <f t="shared" si="322"/>
        <v/>
      </c>
      <c r="AN817" s="66"/>
      <c r="AO817" s="65" t="str">
        <f t="shared" si="323"/>
        <v/>
      </c>
      <c r="AP817" s="65" t="str">
        <f t="shared" si="324"/>
        <v/>
      </c>
      <c r="AR817" s="67" t="str">
        <f t="shared" si="325"/>
        <v/>
      </c>
      <c r="AS817" s="67" t="str">
        <f>IF(K817="","",Input!D$27-(((L817*F$23-K817*F$22)*F$6))-Input!D$17+C$28)</f>
        <v/>
      </c>
      <c r="AT817" s="67"/>
      <c r="AU817" s="67" t="str">
        <f t="shared" si="326"/>
        <v/>
      </c>
      <c r="AV817" s="67" t="str">
        <f>IF(H817="","",Input!D$27-((I817*C$23-H817*C$22)*C$6)-Input!D$16+C$28)</f>
        <v/>
      </c>
      <c r="BA817" s="37"/>
      <c r="BB817" s="37"/>
      <c r="BD817" s="37"/>
      <c r="BE817" s="37"/>
      <c r="BJ817" s="1" t="str">
        <f t="shared" si="313"/>
        <v/>
      </c>
    </row>
    <row r="818" spans="8:62" x14ac:dyDescent="0.2">
      <c r="H818" s="18" t="str">
        <f>IF(DAT_ROOT!A815="","",DAT_ROOT!A815*Input!$D$41)</f>
        <v/>
      </c>
      <c r="I818" s="18" t="str">
        <f>IF(DAT_ROOT!B815="","",DAT_ROOT!B815*Input!$D$42)</f>
        <v/>
      </c>
      <c r="J818" s="17"/>
      <c r="K818" s="18" t="str">
        <f>IF(DAT_TIP!A815="","",DAT_TIP!A815*Input!$D$43)</f>
        <v/>
      </c>
      <c r="L818" s="18" t="str">
        <f>IF(DAT_TIP!B815="","",DAT_TIP!B815*Input!$D$44)</f>
        <v/>
      </c>
      <c r="M818" s="1">
        <f t="shared" si="314"/>
        <v>815</v>
      </c>
      <c r="N818" s="16" t="str">
        <f t="shared" si="303"/>
        <v/>
      </c>
      <c r="O818" s="16" t="str">
        <f t="shared" si="304"/>
        <v/>
      </c>
      <c r="P818" s="17"/>
      <c r="Q818" s="16" t="str">
        <f t="shared" si="305"/>
        <v/>
      </c>
      <c r="R818" s="16" t="str">
        <f t="shared" si="306"/>
        <v/>
      </c>
      <c r="T818" s="63" t="str">
        <f t="shared" si="315"/>
        <v/>
      </c>
      <c r="U818" s="63" t="str">
        <f t="shared" si="316"/>
        <v/>
      </c>
      <c r="V818" s="64"/>
      <c r="W818" s="63" t="str">
        <f t="shared" si="317"/>
        <v/>
      </c>
      <c r="X818" s="63" t="str">
        <f t="shared" si="318"/>
        <v/>
      </c>
      <c r="Y818" s="58"/>
      <c r="Z818" s="60" t="str">
        <f t="shared" si="307"/>
        <v/>
      </c>
      <c r="AA818" s="60" t="str">
        <f t="shared" si="319"/>
        <v/>
      </c>
      <c r="AB818" s="61"/>
      <c r="AC818" s="62" t="str">
        <f t="shared" si="308"/>
        <v/>
      </c>
      <c r="AD818" s="62" t="str">
        <f t="shared" si="320"/>
        <v/>
      </c>
      <c r="AE818" s="38"/>
      <c r="AF818" s="16" t="str">
        <f t="shared" si="309"/>
        <v/>
      </c>
      <c r="AG818" s="16" t="str">
        <f t="shared" si="310"/>
        <v/>
      </c>
      <c r="AH818" s="16"/>
      <c r="AI818" s="79" t="str">
        <f t="shared" si="311"/>
        <v/>
      </c>
      <c r="AJ818" s="79" t="str">
        <f t="shared" si="312"/>
        <v/>
      </c>
      <c r="AK818" s="59"/>
      <c r="AL818" s="65" t="str">
        <f t="shared" si="321"/>
        <v/>
      </c>
      <c r="AM818" s="65" t="str">
        <f t="shared" si="322"/>
        <v/>
      </c>
      <c r="AN818" s="66"/>
      <c r="AO818" s="65" t="str">
        <f t="shared" si="323"/>
        <v/>
      </c>
      <c r="AP818" s="65" t="str">
        <f t="shared" si="324"/>
        <v/>
      </c>
      <c r="AR818" s="67" t="str">
        <f t="shared" si="325"/>
        <v/>
      </c>
      <c r="AS818" s="67" t="str">
        <f>IF(K818="","",Input!D$27-(((L818*F$23-K818*F$22)*F$6))-Input!D$17+C$28)</f>
        <v/>
      </c>
      <c r="AT818" s="67"/>
      <c r="AU818" s="67" t="str">
        <f t="shared" si="326"/>
        <v/>
      </c>
      <c r="AV818" s="67" t="str">
        <f>IF(H818="","",Input!D$27-((I818*C$23-H818*C$22)*C$6)-Input!D$16+C$28)</f>
        <v/>
      </c>
      <c r="BA818" s="37"/>
      <c r="BB818" s="37"/>
      <c r="BD818" s="37"/>
      <c r="BE818" s="37"/>
      <c r="BJ818" s="1" t="str">
        <f t="shared" si="313"/>
        <v/>
      </c>
    </row>
    <row r="819" spans="8:62" x14ac:dyDescent="0.2">
      <c r="H819" s="18" t="str">
        <f>IF(DAT_ROOT!A816="","",DAT_ROOT!A816*Input!$D$41)</f>
        <v/>
      </c>
      <c r="I819" s="18" t="str">
        <f>IF(DAT_ROOT!B816="","",DAT_ROOT!B816*Input!$D$42)</f>
        <v/>
      </c>
      <c r="J819" s="17"/>
      <c r="K819" s="18" t="str">
        <f>IF(DAT_TIP!A816="","",DAT_TIP!A816*Input!$D$43)</f>
        <v/>
      </c>
      <c r="L819" s="18" t="str">
        <f>IF(DAT_TIP!B816="","",DAT_TIP!B816*Input!$D$44)</f>
        <v/>
      </c>
      <c r="M819" s="1">
        <f t="shared" si="314"/>
        <v>816</v>
      </c>
      <c r="N819" s="16" t="str">
        <f t="shared" si="303"/>
        <v/>
      </c>
      <c r="O819" s="16" t="str">
        <f t="shared" si="304"/>
        <v/>
      </c>
      <c r="P819" s="17"/>
      <c r="Q819" s="16" t="str">
        <f t="shared" si="305"/>
        <v/>
      </c>
      <c r="R819" s="16" t="str">
        <f t="shared" si="306"/>
        <v/>
      </c>
      <c r="T819" s="63" t="str">
        <f t="shared" si="315"/>
        <v/>
      </c>
      <c r="U819" s="63" t="str">
        <f t="shared" si="316"/>
        <v/>
      </c>
      <c r="V819" s="64"/>
      <c r="W819" s="63" t="str">
        <f t="shared" si="317"/>
        <v/>
      </c>
      <c r="X819" s="63" t="str">
        <f t="shared" si="318"/>
        <v/>
      </c>
      <c r="Y819" s="58"/>
      <c r="Z819" s="60" t="str">
        <f t="shared" si="307"/>
        <v/>
      </c>
      <c r="AA819" s="60" t="str">
        <f t="shared" si="319"/>
        <v/>
      </c>
      <c r="AB819" s="61"/>
      <c r="AC819" s="62" t="str">
        <f t="shared" si="308"/>
        <v/>
      </c>
      <c r="AD819" s="62" t="str">
        <f t="shared" si="320"/>
        <v/>
      </c>
      <c r="AE819" s="38"/>
      <c r="AF819" s="16" t="str">
        <f t="shared" si="309"/>
        <v/>
      </c>
      <c r="AG819" s="16" t="str">
        <f t="shared" si="310"/>
        <v/>
      </c>
      <c r="AH819" s="16"/>
      <c r="AI819" s="79" t="str">
        <f t="shared" si="311"/>
        <v/>
      </c>
      <c r="AJ819" s="79" t="str">
        <f t="shared" si="312"/>
        <v/>
      </c>
      <c r="AK819" s="59"/>
      <c r="AL819" s="65" t="str">
        <f t="shared" si="321"/>
        <v/>
      </c>
      <c r="AM819" s="65" t="str">
        <f t="shared" si="322"/>
        <v/>
      </c>
      <c r="AN819" s="66"/>
      <c r="AO819" s="65" t="str">
        <f t="shared" si="323"/>
        <v/>
      </c>
      <c r="AP819" s="65" t="str">
        <f t="shared" si="324"/>
        <v/>
      </c>
      <c r="AR819" s="67" t="str">
        <f t="shared" si="325"/>
        <v/>
      </c>
      <c r="AS819" s="67" t="str">
        <f>IF(K819="","",Input!D$27-(((L819*F$23-K819*F$22)*F$6))-Input!D$17+C$28)</f>
        <v/>
      </c>
      <c r="AT819" s="67"/>
      <c r="AU819" s="67" t="str">
        <f t="shared" si="326"/>
        <v/>
      </c>
      <c r="AV819" s="67" t="str">
        <f>IF(H819="","",Input!D$27-((I819*C$23-H819*C$22)*C$6)-Input!D$16+C$28)</f>
        <v/>
      </c>
      <c r="BA819" s="37"/>
      <c r="BB819" s="37"/>
      <c r="BD819" s="37"/>
      <c r="BE819" s="37"/>
      <c r="BJ819" s="1" t="str">
        <f t="shared" si="313"/>
        <v/>
      </c>
    </row>
    <row r="820" spans="8:62" x14ac:dyDescent="0.2">
      <c r="H820" s="18" t="str">
        <f>IF(DAT_ROOT!A817="","",DAT_ROOT!A817*Input!$D$41)</f>
        <v/>
      </c>
      <c r="I820" s="18" t="str">
        <f>IF(DAT_ROOT!B817="","",DAT_ROOT!B817*Input!$D$42)</f>
        <v/>
      </c>
      <c r="J820" s="17"/>
      <c r="K820" s="18" t="str">
        <f>IF(DAT_TIP!A817="","",DAT_TIP!A817*Input!$D$43)</f>
        <v/>
      </c>
      <c r="L820" s="18" t="str">
        <f>IF(DAT_TIP!B817="","",DAT_TIP!B817*Input!$D$44)</f>
        <v/>
      </c>
      <c r="M820" s="1">
        <f t="shared" si="314"/>
        <v>817</v>
      </c>
      <c r="N820" s="16" t="str">
        <f t="shared" si="303"/>
        <v/>
      </c>
      <c r="O820" s="16" t="str">
        <f t="shared" si="304"/>
        <v/>
      </c>
      <c r="P820" s="17"/>
      <c r="Q820" s="16" t="str">
        <f t="shared" si="305"/>
        <v/>
      </c>
      <c r="R820" s="16" t="str">
        <f t="shared" si="306"/>
        <v/>
      </c>
      <c r="T820" s="63" t="str">
        <f t="shared" si="315"/>
        <v/>
      </c>
      <c r="U820" s="63" t="str">
        <f t="shared" si="316"/>
        <v/>
      </c>
      <c r="V820" s="64"/>
      <c r="W820" s="63" t="str">
        <f t="shared" si="317"/>
        <v/>
      </c>
      <c r="X820" s="63" t="str">
        <f t="shared" si="318"/>
        <v/>
      </c>
      <c r="Y820" s="58"/>
      <c r="Z820" s="60" t="str">
        <f t="shared" si="307"/>
        <v/>
      </c>
      <c r="AA820" s="60" t="str">
        <f t="shared" si="319"/>
        <v/>
      </c>
      <c r="AB820" s="61"/>
      <c r="AC820" s="62" t="str">
        <f t="shared" si="308"/>
        <v/>
      </c>
      <c r="AD820" s="62" t="str">
        <f t="shared" si="320"/>
        <v/>
      </c>
      <c r="AE820" s="38"/>
      <c r="AF820" s="16" t="str">
        <f t="shared" si="309"/>
        <v/>
      </c>
      <c r="AG820" s="16" t="str">
        <f t="shared" si="310"/>
        <v/>
      </c>
      <c r="AH820" s="16"/>
      <c r="AI820" s="79" t="str">
        <f t="shared" si="311"/>
        <v/>
      </c>
      <c r="AJ820" s="79" t="str">
        <f t="shared" si="312"/>
        <v/>
      </c>
      <c r="AK820" s="59"/>
      <c r="AL820" s="65" t="str">
        <f t="shared" si="321"/>
        <v/>
      </c>
      <c r="AM820" s="65" t="str">
        <f t="shared" si="322"/>
        <v/>
      </c>
      <c r="AN820" s="66"/>
      <c r="AO820" s="65" t="str">
        <f t="shared" si="323"/>
        <v/>
      </c>
      <c r="AP820" s="65" t="str">
        <f t="shared" si="324"/>
        <v/>
      </c>
      <c r="AR820" s="67" t="str">
        <f t="shared" si="325"/>
        <v/>
      </c>
      <c r="AS820" s="67" t="str">
        <f>IF(K820="","",Input!D$27-(((L820*F$23-K820*F$22)*F$6))-Input!D$17+C$28)</f>
        <v/>
      </c>
      <c r="AT820" s="67"/>
      <c r="AU820" s="67" t="str">
        <f t="shared" si="326"/>
        <v/>
      </c>
      <c r="AV820" s="67" t="str">
        <f>IF(H820="","",Input!D$27-((I820*C$23-H820*C$22)*C$6)-Input!D$16+C$28)</f>
        <v/>
      </c>
      <c r="BA820" s="37"/>
      <c r="BB820" s="37"/>
      <c r="BD820" s="37"/>
      <c r="BE820" s="37"/>
      <c r="BJ820" s="1" t="str">
        <f t="shared" si="313"/>
        <v/>
      </c>
    </row>
    <row r="821" spans="8:62" x14ac:dyDescent="0.2">
      <c r="H821" s="18" t="str">
        <f>IF(DAT_ROOT!A818="","",DAT_ROOT!A818*Input!$D$41)</f>
        <v/>
      </c>
      <c r="I821" s="18" t="str">
        <f>IF(DAT_ROOT!B818="","",DAT_ROOT!B818*Input!$D$42)</f>
        <v/>
      </c>
      <c r="J821" s="17"/>
      <c r="K821" s="18" t="str">
        <f>IF(DAT_TIP!A818="","",DAT_TIP!A818*Input!$D$43)</f>
        <v/>
      </c>
      <c r="L821" s="18" t="str">
        <f>IF(DAT_TIP!B818="","",DAT_TIP!B818*Input!$D$44)</f>
        <v/>
      </c>
      <c r="M821" s="1">
        <f t="shared" si="314"/>
        <v>818</v>
      </c>
      <c r="N821" s="16" t="str">
        <f t="shared" si="303"/>
        <v/>
      </c>
      <c r="O821" s="16" t="str">
        <f t="shared" si="304"/>
        <v/>
      </c>
      <c r="P821" s="17"/>
      <c r="Q821" s="16" t="str">
        <f t="shared" si="305"/>
        <v/>
      </c>
      <c r="R821" s="16" t="str">
        <f t="shared" si="306"/>
        <v/>
      </c>
      <c r="T821" s="63" t="str">
        <f t="shared" si="315"/>
        <v/>
      </c>
      <c r="U821" s="63" t="str">
        <f t="shared" si="316"/>
        <v/>
      </c>
      <c r="V821" s="64"/>
      <c r="W821" s="63" t="str">
        <f t="shared" si="317"/>
        <v/>
      </c>
      <c r="X821" s="63" t="str">
        <f t="shared" si="318"/>
        <v/>
      </c>
      <c r="Y821" s="58"/>
      <c r="Z821" s="60" t="str">
        <f t="shared" si="307"/>
        <v/>
      </c>
      <c r="AA821" s="60" t="str">
        <f t="shared" si="319"/>
        <v/>
      </c>
      <c r="AB821" s="61"/>
      <c r="AC821" s="62" t="str">
        <f t="shared" si="308"/>
        <v/>
      </c>
      <c r="AD821" s="62" t="str">
        <f t="shared" si="320"/>
        <v/>
      </c>
      <c r="AE821" s="38"/>
      <c r="AF821" s="16" t="str">
        <f t="shared" si="309"/>
        <v/>
      </c>
      <c r="AG821" s="16" t="str">
        <f t="shared" si="310"/>
        <v/>
      </c>
      <c r="AH821" s="16"/>
      <c r="AI821" s="79" t="str">
        <f t="shared" si="311"/>
        <v/>
      </c>
      <c r="AJ821" s="79" t="str">
        <f t="shared" si="312"/>
        <v/>
      </c>
      <c r="AK821" s="59"/>
      <c r="AL821" s="65" t="str">
        <f t="shared" si="321"/>
        <v/>
      </c>
      <c r="AM821" s="65" t="str">
        <f t="shared" si="322"/>
        <v/>
      </c>
      <c r="AN821" s="66"/>
      <c r="AO821" s="65" t="str">
        <f t="shared" si="323"/>
        <v/>
      </c>
      <c r="AP821" s="65" t="str">
        <f t="shared" si="324"/>
        <v/>
      </c>
      <c r="AR821" s="67" t="str">
        <f t="shared" si="325"/>
        <v/>
      </c>
      <c r="AS821" s="67" t="str">
        <f>IF(K821="","",Input!D$27-(((L821*F$23-K821*F$22)*F$6))-Input!D$17+C$28)</f>
        <v/>
      </c>
      <c r="AT821" s="67"/>
      <c r="AU821" s="67" t="str">
        <f t="shared" si="326"/>
        <v/>
      </c>
      <c r="AV821" s="67" t="str">
        <f>IF(H821="","",Input!D$27-((I821*C$23-H821*C$22)*C$6)-Input!D$16+C$28)</f>
        <v/>
      </c>
      <c r="BA821" s="37"/>
      <c r="BB821" s="37"/>
      <c r="BD821" s="37"/>
      <c r="BE821" s="37"/>
      <c r="BJ821" s="1" t="str">
        <f t="shared" si="313"/>
        <v/>
      </c>
    </row>
    <row r="822" spans="8:62" x14ac:dyDescent="0.2">
      <c r="H822" s="18" t="str">
        <f>IF(DAT_ROOT!A819="","",DAT_ROOT!A819*Input!$D$41)</f>
        <v/>
      </c>
      <c r="I822" s="18" t="str">
        <f>IF(DAT_ROOT!B819="","",DAT_ROOT!B819*Input!$D$42)</f>
        <v/>
      </c>
      <c r="J822" s="17"/>
      <c r="K822" s="18" t="str">
        <f>IF(DAT_TIP!A819="","",DAT_TIP!A819*Input!$D$43)</f>
        <v/>
      </c>
      <c r="L822" s="18" t="str">
        <f>IF(DAT_TIP!B819="","",DAT_TIP!B819*Input!$D$44)</f>
        <v/>
      </c>
      <c r="M822" s="1">
        <f t="shared" si="314"/>
        <v>819</v>
      </c>
      <c r="N822" s="16" t="str">
        <f t="shared" si="303"/>
        <v/>
      </c>
      <c r="O822" s="16" t="str">
        <f t="shared" si="304"/>
        <v/>
      </c>
      <c r="P822" s="17"/>
      <c r="Q822" s="16" t="str">
        <f t="shared" si="305"/>
        <v/>
      </c>
      <c r="R822" s="16" t="str">
        <f t="shared" si="306"/>
        <v/>
      </c>
      <c r="T822" s="63" t="str">
        <f t="shared" si="315"/>
        <v/>
      </c>
      <c r="U822" s="63" t="str">
        <f t="shared" si="316"/>
        <v/>
      </c>
      <c r="V822" s="64"/>
      <c r="W822" s="63" t="str">
        <f t="shared" si="317"/>
        <v/>
      </c>
      <c r="X822" s="63" t="str">
        <f t="shared" si="318"/>
        <v/>
      </c>
      <c r="Y822" s="58"/>
      <c r="Z822" s="60" t="str">
        <f t="shared" si="307"/>
        <v/>
      </c>
      <c r="AA822" s="60" t="str">
        <f t="shared" si="319"/>
        <v/>
      </c>
      <c r="AB822" s="61"/>
      <c r="AC822" s="62" t="str">
        <f t="shared" si="308"/>
        <v/>
      </c>
      <c r="AD822" s="62" t="str">
        <f t="shared" si="320"/>
        <v/>
      </c>
      <c r="AE822" s="38"/>
      <c r="AF822" s="16" t="str">
        <f t="shared" si="309"/>
        <v/>
      </c>
      <c r="AG822" s="16" t="str">
        <f t="shared" si="310"/>
        <v/>
      </c>
      <c r="AH822" s="16"/>
      <c r="AI822" s="79" t="str">
        <f t="shared" si="311"/>
        <v/>
      </c>
      <c r="AJ822" s="79" t="str">
        <f t="shared" si="312"/>
        <v/>
      </c>
      <c r="AK822" s="59"/>
      <c r="AL822" s="65" t="str">
        <f t="shared" si="321"/>
        <v/>
      </c>
      <c r="AM822" s="65" t="str">
        <f t="shared" si="322"/>
        <v/>
      </c>
      <c r="AN822" s="66"/>
      <c r="AO822" s="65" t="str">
        <f t="shared" si="323"/>
        <v/>
      </c>
      <c r="AP822" s="65" t="str">
        <f t="shared" si="324"/>
        <v/>
      </c>
      <c r="AR822" s="67" t="str">
        <f t="shared" si="325"/>
        <v/>
      </c>
      <c r="AS822" s="67" t="str">
        <f>IF(K822="","",Input!D$27-(((L822*F$23-K822*F$22)*F$6))-Input!D$17+C$28)</f>
        <v/>
      </c>
      <c r="AT822" s="67"/>
      <c r="AU822" s="67" t="str">
        <f t="shared" si="326"/>
        <v/>
      </c>
      <c r="AV822" s="67" t="str">
        <f>IF(H822="","",Input!D$27-((I822*C$23-H822*C$22)*C$6)-Input!D$16+C$28)</f>
        <v/>
      </c>
      <c r="BA822" s="37"/>
      <c r="BB822" s="37"/>
      <c r="BD822" s="37"/>
      <c r="BE822" s="37"/>
      <c r="BJ822" s="1" t="str">
        <f t="shared" si="313"/>
        <v/>
      </c>
    </row>
    <row r="823" spans="8:62" x14ac:dyDescent="0.2">
      <c r="H823" s="18" t="str">
        <f>IF(DAT_ROOT!A820="","",DAT_ROOT!A820*Input!$D$41)</f>
        <v/>
      </c>
      <c r="I823" s="18" t="str">
        <f>IF(DAT_ROOT!B820="","",DAT_ROOT!B820*Input!$D$42)</f>
        <v/>
      </c>
      <c r="J823" s="17"/>
      <c r="K823" s="18" t="str">
        <f>IF(DAT_TIP!A820="","",DAT_TIP!A820*Input!$D$43)</f>
        <v/>
      </c>
      <c r="L823" s="18" t="str">
        <f>IF(DAT_TIP!B820="","",DAT_TIP!B820*Input!$D$44)</f>
        <v/>
      </c>
      <c r="M823" s="1">
        <f t="shared" si="314"/>
        <v>820</v>
      </c>
      <c r="N823" s="16" t="str">
        <f t="shared" si="303"/>
        <v/>
      </c>
      <c r="O823" s="16" t="str">
        <f t="shared" si="304"/>
        <v/>
      </c>
      <c r="P823" s="17"/>
      <c r="Q823" s="16" t="str">
        <f t="shared" si="305"/>
        <v/>
      </c>
      <c r="R823" s="16" t="str">
        <f t="shared" si="306"/>
        <v/>
      </c>
      <c r="T823" s="63" t="str">
        <f t="shared" si="315"/>
        <v/>
      </c>
      <c r="U823" s="63" t="str">
        <f t="shared" si="316"/>
        <v/>
      </c>
      <c r="V823" s="64"/>
      <c r="W823" s="63" t="str">
        <f t="shared" si="317"/>
        <v/>
      </c>
      <c r="X823" s="63" t="str">
        <f t="shared" si="318"/>
        <v/>
      </c>
      <c r="Y823" s="58"/>
      <c r="Z823" s="60" t="str">
        <f t="shared" si="307"/>
        <v/>
      </c>
      <c r="AA823" s="60" t="str">
        <f t="shared" si="319"/>
        <v/>
      </c>
      <c r="AB823" s="61"/>
      <c r="AC823" s="62" t="str">
        <f t="shared" si="308"/>
        <v/>
      </c>
      <c r="AD823" s="62" t="str">
        <f t="shared" si="320"/>
        <v/>
      </c>
      <c r="AE823" s="38"/>
      <c r="AF823" s="16" t="str">
        <f t="shared" si="309"/>
        <v/>
      </c>
      <c r="AG823" s="16" t="str">
        <f t="shared" si="310"/>
        <v/>
      </c>
      <c r="AH823" s="16"/>
      <c r="AI823" s="79" t="str">
        <f t="shared" si="311"/>
        <v/>
      </c>
      <c r="AJ823" s="79" t="str">
        <f t="shared" si="312"/>
        <v/>
      </c>
      <c r="AK823" s="59"/>
      <c r="AL823" s="65" t="str">
        <f t="shared" si="321"/>
        <v/>
      </c>
      <c r="AM823" s="65" t="str">
        <f t="shared" si="322"/>
        <v/>
      </c>
      <c r="AN823" s="66"/>
      <c r="AO823" s="65" t="str">
        <f t="shared" si="323"/>
        <v/>
      </c>
      <c r="AP823" s="65" t="str">
        <f t="shared" si="324"/>
        <v/>
      </c>
      <c r="AR823" s="67" t="str">
        <f t="shared" si="325"/>
        <v/>
      </c>
      <c r="AS823" s="67" t="str">
        <f>IF(K823="","",Input!D$27-(((L823*F$23-K823*F$22)*F$6))-Input!D$17+C$28)</f>
        <v/>
      </c>
      <c r="AT823" s="67"/>
      <c r="AU823" s="67" t="str">
        <f t="shared" si="326"/>
        <v/>
      </c>
      <c r="AV823" s="67" t="str">
        <f>IF(H823="","",Input!D$27-((I823*C$23-H823*C$22)*C$6)-Input!D$16+C$28)</f>
        <v/>
      </c>
      <c r="BA823" s="37"/>
      <c r="BB823" s="37"/>
      <c r="BD823" s="37"/>
      <c r="BE823" s="37"/>
      <c r="BJ823" s="1" t="str">
        <f t="shared" si="313"/>
        <v/>
      </c>
    </row>
    <row r="824" spans="8:62" x14ac:dyDescent="0.2">
      <c r="H824" s="18" t="str">
        <f>IF(DAT_ROOT!A821="","",DAT_ROOT!A821*Input!$D$41)</f>
        <v/>
      </c>
      <c r="I824" s="18" t="str">
        <f>IF(DAT_ROOT!B821="","",DAT_ROOT!B821*Input!$D$42)</f>
        <v/>
      </c>
      <c r="J824" s="17"/>
      <c r="K824" s="18" t="str">
        <f>IF(DAT_TIP!A821="","",DAT_TIP!A821*Input!$D$43)</f>
        <v/>
      </c>
      <c r="L824" s="18" t="str">
        <f>IF(DAT_TIP!B821="","",DAT_TIP!B821*Input!$D$44)</f>
        <v/>
      </c>
      <c r="M824" s="1">
        <f t="shared" si="314"/>
        <v>821</v>
      </c>
      <c r="N824" s="16" t="str">
        <f t="shared" si="303"/>
        <v/>
      </c>
      <c r="O824" s="16" t="str">
        <f t="shared" si="304"/>
        <v/>
      </c>
      <c r="P824" s="17"/>
      <c r="Q824" s="16" t="str">
        <f t="shared" si="305"/>
        <v/>
      </c>
      <c r="R824" s="16" t="str">
        <f t="shared" si="306"/>
        <v/>
      </c>
      <c r="T824" s="63" t="str">
        <f t="shared" si="315"/>
        <v/>
      </c>
      <c r="U824" s="63" t="str">
        <f t="shared" si="316"/>
        <v/>
      </c>
      <c r="V824" s="64"/>
      <c r="W824" s="63" t="str">
        <f t="shared" si="317"/>
        <v/>
      </c>
      <c r="X824" s="63" t="str">
        <f t="shared" si="318"/>
        <v/>
      </c>
      <c r="Y824" s="58"/>
      <c r="Z824" s="60" t="str">
        <f t="shared" si="307"/>
        <v/>
      </c>
      <c r="AA824" s="60" t="str">
        <f t="shared" si="319"/>
        <v/>
      </c>
      <c r="AB824" s="61"/>
      <c r="AC824" s="62" t="str">
        <f t="shared" si="308"/>
        <v/>
      </c>
      <c r="AD824" s="62" t="str">
        <f t="shared" si="320"/>
        <v/>
      </c>
      <c r="AE824" s="38"/>
      <c r="AF824" s="16" t="str">
        <f t="shared" si="309"/>
        <v/>
      </c>
      <c r="AG824" s="16" t="str">
        <f t="shared" si="310"/>
        <v/>
      </c>
      <c r="AH824" s="16"/>
      <c r="AI824" s="79" t="str">
        <f t="shared" si="311"/>
        <v/>
      </c>
      <c r="AJ824" s="79" t="str">
        <f t="shared" si="312"/>
        <v/>
      </c>
      <c r="AK824" s="59"/>
      <c r="AL824" s="65" t="str">
        <f t="shared" si="321"/>
        <v/>
      </c>
      <c r="AM824" s="65" t="str">
        <f t="shared" si="322"/>
        <v/>
      </c>
      <c r="AN824" s="66"/>
      <c r="AO824" s="65" t="str">
        <f t="shared" si="323"/>
        <v/>
      </c>
      <c r="AP824" s="65" t="str">
        <f t="shared" si="324"/>
        <v/>
      </c>
      <c r="AR824" s="67" t="str">
        <f t="shared" si="325"/>
        <v/>
      </c>
      <c r="AS824" s="67" t="str">
        <f>IF(K824="","",Input!D$27-(((L824*F$23-K824*F$22)*F$6))-Input!D$17+C$28)</f>
        <v/>
      </c>
      <c r="AT824" s="67"/>
      <c r="AU824" s="67" t="str">
        <f t="shared" si="326"/>
        <v/>
      </c>
      <c r="AV824" s="67" t="str">
        <f>IF(H824="","",Input!D$27-((I824*C$23-H824*C$22)*C$6)-Input!D$16+C$28)</f>
        <v/>
      </c>
      <c r="BA824" s="37"/>
      <c r="BB824" s="37"/>
      <c r="BD824" s="37"/>
      <c r="BE824" s="37"/>
      <c r="BJ824" s="1" t="str">
        <f t="shared" si="313"/>
        <v/>
      </c>
    </row>
    <row r="825" spans="8:62" x14ac:dyDescent="0.2">
      <c r="H825" s="18" t="str">
        <f>IF(DAT_ROOT!A822="","",DAT_ROOT!A822*Input!$D$41)</f>
        <v/>
      </c>
      <c r="I825" s="18" t="str">
        <f>IF(DAT_ROOT!B822="","",DAT_ROOT!B822*Input!$D$42)</f>
        <v/>
      </c>
      <c r="J825" s="17"/>
      <c r="K825" s="18" t="str">
        <f>IF(DAT_TIP!A822="","",DAT_TIP!A822*Input!$D$43)</f>
        <v/>
      </c>
      <c r="L825" s="18" t="str">
        <f>IF(DAT_TIP!B822="","",DAT_TIP!B822*Input!$D$44)</f>
        <v/>
      </c>
      <c r="M825" s="1">
        <f t="shared" si="314"/>
        <v>822</v>
      </c>
      <c r="N825" s="16" t="str">
        <f t="shared" si="303"/>
        <v/>
      </c>
      <c r="O825" s="16" t="str">
        <f t="shared" si="304"/>
        <v/>
      </c>
      <c r="P825" s="17"/>
      <c r="Q825" s="16" t="str">
        <f t="shared" si="305"/>
        <v/>
      </c>
      <c r="R825" s="16" t="str">
        <f t="shared" si="306"/>
        <v/>
      </c>
      <c r="T825" s="63" t="str">
        <f t="shared" si="315"/>
        <v/>
      </c>
      <c r="U825" s="63" t="str">
        <f t="shared" si="316"/>
        <v/>
      </c>
      <c r="V825" s="64"/>
      <c r="W825" s="63" t="str">
        <f t="shared" si="317"/>
        <v/>
      </c>
      <c r="X825" s="63" t="str">
        <f t="shared" si="318"/>
        <v/>
      </c>
      <c r="Y825" s="58"/>
      <c r="Z825" s="60" t="str">
        <f t="shared" si="307"/>
        <v/>
      </c>
      <c r="AA825" s="60" t="str">
        <f t="shared" si="319"/>
        <v/>
      </c>
      <c r="AB825" s="61"/>
      <c r="AC825" s="62" t="str">
        <f t="shared" si="308"/>
        <v/>
      </c>
      <c r="AD825" s="62" t="str">
        <f t="shared" si="320"/>
        <v/>
      </c>
      <c r="AE825" s="38"/>
      <c r="AF825" s="16" t="str">
        <f t="shared" si="309"/>
        <v/>
      </c>
      <c r="AG825" s="16" t="str">
        <f t="shared" si="310"/>
        <v/>
      </c>
      <c r="AH825" s="16"/>
      <c r="AI825" s="79" t="str">
        <f t="shared" si="311"/>
        <v/>
      </c>
      <c r="AJ825" s="79" t="str">
        <f t="shared" si="312"/>
        <v/>
      </c>
      <c r="AK825" s="59"/>
      <c r="AL825" s="65" t="str">
        <f t="shared" si="321"/>
        <v/>
      </c>
      <c r="AM825" s="65" t="str">
        <f t="shared" si="322"/>
        <v/>
      </c>
      <c r="AN825" s="66"/>
      <c r="AO825" s="65" t="str">
        <f t="shared" si="323"/>
        <v/>
      </c>
      <c r="AP825" s="65" t="str">
        <f t="shared" si="324"/>
        <v/>
      </c>
      <c r="AR825" s="67" t="str">
        <f t="shared" si="325"/>
        <v/>
      </c>
      <c r="AS825" s="67" t="str">
        <f>IF(K825="","",Input!D$27-(((L825*F$23-K825*F$22)*F$6))-Input!D$17+C$28)</f>
        <v/>
      </c>
      <c r="AT825" s="67"/>
      <c r="AU825" s="67" t="str">
        <f t="shared" si="326"/>
        <v/>
      </c>
      <c r="AV825" s="67" t="str">
        <f>IF(H825="","",Input!D$27-((I825*C$23-H825*C$22)*C$6)-Input!D$16+C$28)</f>
        <v/>
      </c>
      <c r="BA825" s="37"/>
      <c r="BB825" s="37"/>
      <c r="BD825" s="37"/>
      <c r="BE825" s="37"/>
      <c r="BJ825" s="1" t="str">
        <f t="shared" si="313"/>
        <v/>
      </c>
    </row>
    <row r="826" spans="8:62" x14ac:dyDescent="0.2">
      <c r="H826" s="18" t="str">
        <f>IF(DAT_ROOT!A823="","",DAT_ROOT!A823*Input!$D$41)</f>
        <v/>
      </c>
      <c r="I826" s="18" t="str">
        <f>IF(DAT_ROOT!B823="","",DAT_ROOT!B823*Input!$D$42)</f>
        <v/>
      </c>
      <c r="J826" s="17"/>
      <c r="K826" s="18" t="str">
        <f>IF(DAT_TIP!A823="","",DAT_TIP!A823*Input!$D$43)</f>
        <v/>
      </c>
      <c r="L826" s="18" t="str">
        <f>IF(DAT_TIP!B823="","",DAT_TIP!B823*Input!$D$44)</f>
        <v/>
      </c>
      <c r="M826" s="1">
        <f t="shared" si="314"/>
        <v>823</v>
      </c>
      <c r="N826" s="16" t="str">
        <f t="shared" si="303"/>
        <v/>
      </c>
      <c r="O826" s="16" t="str">
        <f t="shared" si="304"/>
        <v/>
      </c>
      <c r="P826" s="17"/>
      <c r="Q826" s="16" t="str">
        <f t="shared" si="305"/>
        <v/>
      </c>
      <c r="R826" s="16" t="str">
        <f t="shared" si="306"/>
        <v/>
      </c>
      <c r="T826" s="63" t="str">
        <f t="shared" si="315"/>
        <v/>
      </c>
      <c r="U826" s="63" t="str">
        <f t="shared" si="316"/>
        <v/>
      </c>
      <c r="V826" s="64"/>
      <c r="W826" s="63" t="str">
        <f t="shared" si="317"/>
        <v/>
      </c>
      <c r="X826" s="63" t="str">
        <f t="shared" si="318"/>
        <v/>
      </c>
      <c r="Y826" s="58"/>
      <c r="Z826" s="60" t="str">
        <f t="shared" si="307"/>
        <v/>
      </c>
      <c r="AA826" s="60" t="str">
        <f t="shared" si="319"/>
        <v/>
      </c>
      <c r="AB826" s="61"/>
      <c r="AC826" s="62" t="str">
        <f t="shared" si="308"/>
        <v/>
      </c>
      <c r="AD826" s="62" t="str">
        <f t="shared" si="320"/>
        <v/>
      </c>
      <c r="AE826" s="38"/>
      <c r="AF826" s="16" t="str">
        <f t="shared" si="309"/>
        <v/>
      </c>
      <c r="AG826" s="16" t="str">
        <f t="shared" si="310"/>
        <v/>
      </c>
      <c r="AH826" s="16"/>
      <c r="AI826" s="79" t="str">
        <f t="shared" si="311"/>
        <v/>
      </c>
      <c r="AJ826" s="79" t="str">
        <f t="shared" si="312"/>
        <v/>
      </c>
      <c r="AK826" s="59"/>
      <c r="AL826" s="65" t="str">
        <f t="shared" si="321"/>
        <v/>
      </c>
      <c r="AM826" s="65" t="str">
        <f t="shared" si="322"/>
        <v/>
      </c>
      <c r="AN826" s="66"/>
      <c r="AO826" s="65" t="str">
        <f t="shared" si="323"/>
        <v/>
      </c>
      <c r="AP826" s="65" t="str">
        <f t="shared" si="324"/>
        <v/>
      </c>
      <c r="AR826" s="67" t="str">
        <f t="shared" si="325"/>
        <v/>
      </c>
      <c r="AS826" s="67" t="str">
        <f>IF(K826="","",Input!D$27-(((L826*F$23-K826*F$22)*F$6))-Input!D$17+C$28)</f>
        <v/>
      </c>
      <c r="AT826" s="67"/>
      <c r="AU826" s="67" t="str">
        <f t="shared" si="326"/>
        <v/>
      </c>
      <c r="AV826" s="67" t="str">
        <f>IF(H826="","",Input!D$27-((I826*C$23-H826*C$22)*C$6)-Input!D$16+C$28)</f>
        <v/>
      </c>
      <c r="BA826" s="37"/>
      <c r="BB826" s="37"/>
      <c r="BD826" s="37"/>
      <c r="BE826" s="37"/>
      <c r="BJ826" s="1" t="str">
        <f t="shared" si="313"/>
        <v/>
      </c>
    </row>
    <row r="827" spans="8:62" x14ac:dyDescent="0.2">
      <c r="H827" s="18" t="str">
        <f>IF(DAT_ROOT!A824="","",DAT_ROOT!A824*Input!$D$41)</f>
        <v/>
      </c>
      <c r="I827" s="18" t="str">
        <f>IF(DAT_ROOT!B824="","",DAT_ROOT!B824*Input!$D$42)</f>
        <v/>
      </c>
      <c r="J827" s="17"/>
      <c r="K827" s="18" t="str">
        <f>IF(DAT_TIP!A824="","",DAT_TIP!A824*Input!$D$43)</f>
        <v/>
      </c>
      <c r="L827" s="18" t="str">
        <f>IF(DAT_TIP!B824="","",DAT_TIP!B824*Input!$D$44)</f>
        <v/>
      </c>
      <c r="M827" s="1">
        <f t="shared" si="314"/>
        <v>824</v>
      </c>
      <c r="N827" s="16" t="str">
        <f t="shared" si="303"/>
        <v/>
      </c>
      <c r="O827" s="16" t="str">
        <f t="shared" si="304"/>
        <v/>
      </c>
      <c r="P827" s="17"/>
      <c r="Q827" s="16" t="str">
        <f t="shared" si="305"/>
        <v/>
      </c>
      <c r="R827" s="16" t="str">
        <f t="shared" si="306"/>
        <v/>
      </c>
      <c r="T827" s="63" t="str">
        <f t="shared" si="315"/>
        <v/>
      </c>
      <c r="U827" s="63" t="str">
        <f t="shared" si="316"/>
        <v/>
      </c>
      <c r="V827" s="64"/>
      <c r="W827" s="63" t="str">
        <f t="shared" si="317"/>
        <v/>
      </c>
      <c r="X827" s="63" t="str">
        <f t="shared" si="318"/>
        <v/>
      </c>
      <c r="Y827" s="58"/>
      <c r="Z827" s="60" t="str">
        <f t="shared" si="307"/>
        <v/>
      </c>
      <c r="AA827" s="60" t="str">
        <f t="shared" si="319"/>
        <v/>
      </c>
      <c r="AB827" s="61"/>
      <c r="AC827" s="62" t="str">
        <f t="shared" si="308"/>
        <v/>
      </c>
      <c r="AD827" s="62" t="str">
        <f t="shared" si="320"/>
        <v/>
      </c>
      <c r="AE827" s="38"/>
      <c r="AF827" s="16" t="str">
        <f t="shared" si="309"/>
        <v/>
      </c>
      <c r="AG827" s="16" t="str">
        <f t="shared" si="310"/>
        <v/>
      </c>
      <c r="AH827" s="16"/>
      <c r="AI827" s="79" t="str">
        <f t="shared" si="311"/>
        <v/>
      </c>
      <c r="AJ827" s="79" t="str">
        <f t="shared" si="312"/>
        <v/>
      </c>
      <c r="AK827" s="59"/>
      <c r="AL827" s="65" t="str">
        <f t="shared" si="321"/>
        <v/>
      </c>
      <c r="AM827" s="65" t="str">
        <f t="shared" si="322"/>
        <v/>
      </c>
      <c r="AN827" s="66"/>
      <c r="AO827" s="65" t="str">
        <f t="shared" si="323"/>
        <v/>
      </c>
      <c r="AP827" s="65" t="str">
        <f t="shared" si="324"/>
        <v/>
      </c>
      <c r="AR827" s="67" t="str">
        <f t="shared" si="325"/>
        <v/>
      </c>
      <c r="AS827" s="67" t="str">
        <f>IF(K827="","",Input!D$27-(((L827*F$23-K827*F$22)*F$6))-Input!D$17+C$28)</f>
        <v/>
      </c>
      <c r="AT827" s="67"/>
      <c r="AU827" s="67" t="str">
        <f t="shared" si="326"/>
        <v/>
      </c>
      <c r="AV827" s="67" t="str">
        <f>IF(H827="","",Input!D$27-((I827*C$23-H827*C$22)*C$6)-Input!D$16+C$28)</f>
        <v/>
      </c>
      <c r="BA827" s="37"/>
      <c r="BB827" s="37"/>
      <c r="BD827" s="37"/>
      <c r="BE827" s="37"/>
      <c r="BJ827" s="1" t="str">
        <f t="shared" si="313"/>
        <v/>
      </c>
    </row>
    <row r="828" spans="8:62" x14ac:dyDescent="0.2">
      <c r="H828" s="18" t="str">
        <f>IF(DAT_ROOT!A825="","",DAT_ROOT!A825*Input!$D$41)</f>
        <v/>
      </c>
      <c r="I828" s="18" t="str">
        <f>IF(DAT_ROOT!B825="","",DAT_ROOT!B825*Input!$D$42)</f>
        <v/>
      </c>
      <c r="J828" s="17"/>
      <c r="K828" s="18" t="str">
        <f>IF(DAT_TIP!A825="","",DAT_TIP!A825*Input!$D$43)</f>
        <v/>
      </c>
      <c r="L828" s="18" t="str">
        <f>IF(DAT_TIP!B825="","",DAT_TIP!B825*Input!$D$44)</f>
        <v/>
      </c>
      <c r="M828" s="1">
        <f t="shared" si="314"/>
        <v>825</v>
      </c>
      <c r="N828" s="16" t="str">
        <f t="shared" si="303"/>
        <v/>
      </c>
      <c r="O828" s="16" t="str">
        <f t="shared" si="304"/>
        <v/>
      </c>
      <c r="P828" s="17"/>
      <c r="Q828" s="16" t="str">
        <f t="shared" si="305"/>
        <v/>
      </c>
      <c r="R828" s="16" t="str">
        <f t="shared" si="306"/>
        <v/>
      </c>
      <c r="T828" s="63" t="str">
        <f t="shared" si="315"/>
        <v/>
      </c>
      <c r="U828" s="63" t="str">
        <f t="shared" si="316"/>
        <v/>
      </c>
      <c r="V828" s="64"/>
      <c r="W828" s="63" t="str">
        <f t="shared" si="317"/>
        <v/>
      </c>
      <c r="X828" s="63" t="str">
        <f t="shared" si="318"/>
        <v/>
      </c>
      <c r="Y828" s="58"/>
      <c r="Z828" s="60" t="str">
        <f t="shared" si="307"/>
        <v/>
      </c>
      <c r="AA828" s="60" t="str">
        <f t="shared" si="319"/>
        <v/>
      </c>
      <c r="AB828" s="61"/>
      <c r="AC828" s="62" t="str">
        <f t="shared" si="308"/>
        <v/>
      </c>
      <c r="AD828" s="62" t="str">
        <f t="shared" si="320"/>
        <v/>
      </c>
      <c r="AE828" s="38"/>
      <c r="AF828" s="16" t="str">
        <f t="shared" si="309"/>
        <v/>
      </c>
      <c r="AG828" s="16" t="str">
        <f t="shared" si="310"/>
        <v/>
      </c>
      <c r="AH828" s="16"/>
      <c r="AI828" s="79" t="str">
        <f t="shared" si="311"/>
        <v/>
      </c>
      <c r="AJ828" s="79" t="str">
        <f t="shared" si="312"/>
        <v/>
      </c>
      <c r="AK828" s="59"/>
      <c r="AL828" s="65" t="str">
        <f t="shared" si="321"/>
        <v/>
      </c>
      <c r="AM828" s="65" t="str">
        <f t="shared" si="322"/>
        <v/>
      </c>
      <c r="AN828" s="66"/>
      <c r="AO828" s="65" t="str">
        <f t="shared" si="323"/>
        <v/>
      </c>
      <c r="AP828" s="65" t="str">
        <f t="shared" si="324"/>
        <v/>
      </c>
      <c r="AR828" s="67" t="str">
        <f t="shared" si="325"/>
        <v/>
      </c>
      <c r="AS828" s="67" t="str">
        <f>IF(K828="","",Input!D$27-(((L828*F$23-K828*F$22)*F$6))-Input!D$17+C$28)</f>
        <v/>
      </c>
      <c r="AT828" s="67"/>
      <c r="AU828" s="67" t="str">
        <f t="shared" si="326"/>
        <v/>
      </c>
      <c r="AV828" s="67" t="str">
        <f>IF(H828="","",Input!D$27-((I828*C$23-H828*C$22)*C$6)-Input!D$16+C$28)</f>
        <v/>
      </c>
      <c r="BA828" s="37"/>
      <c r="BB828" s="37"/>
      <c r="BD828" s="37"/>
      <c r="BE828" s="37"/>
      <c r="BJ828" s="1" t="str">
        <f t="shared" si="313"/>
        <v/>
      </c>
    </row>
    <row r="829" spans="8:62" x14ac:dyDescent="0.2">
      <c r="H829" s="18" t="str">
        <f>IF(DAT_ROOT!A826="","",DAT_ROOT!A826*Input!$D$41)</f>
        <v/>
      </c>
      <c r="I829" s="18" t="str">
        <f>IF(DAT_ROOT!B826="","",DAT_ROOT!B826*Input!$D$42)</f>
        <v/>
      </c>
      <c r="J829" s="17"/>
      <c r="K829" s="18" t="str">
        <f>IF(DAT_TIP!A826="","",DAT_TIP!A826*Input!$D$43)</f>
        <v/>
      </c>
      <c r="L829" s="18" t="str">
        <f>IF(DAT_TIP!B826="","",DAT_TIP!B826*Input!$D$44)</f>
        <v/>
      </c>
      <c r="M829" s="1">
        <f t="shared" si="314"/>
        <v>826</v>
      </c>
      <c r="N829" s="16" t="str">
        <f t="shared" si="303"/>
        <v/>
      </c>
      <c r="O829" s="16" t="str">
        <f t="shared" si="304"/>
        <v/>
      </c>
      <c r="P829" s="17"/>
      <c r="Q829" s="16" t="str">
        <f t="shared" si="305"/>
        <v/>
      </c>
      <c r="R829" s="16" t="str">
        <f t="shared" si="306"/>
        <v/>
      </c>
      <c r="T829" s="63" t="str">
        <f t="shared" si="315"/>
        <v/>
      </c>
      <c r="U829" s="63" t="str">
        <f t="shared" si="316"/>
        <v/>
      </c>
      <c r="V829" s="64"/>
      <c r="W829" s="63" t="str">
        <f t="shared" si="317"/>
        <v/>
      </c>
      <c r="X829" s="63" t="str">
        <f t="shared" si="318"/>
        <v/>
      </c>
      <c r="Y829" s="58"/>
      <c r="Z829" s="60" t="str">
        <f t="shared" si="307"/>
        <v/>
      </c>
      <c r="AA829" s="60" t="str">
        <f t="shared" si="319"/>
        <v/>
      </c>
      <c r="AB829" s="61"/>
      <c r="AC829" s="62" t="str">
        <f t="shared" si="308"/>
        <v/>
      </c>
      <c r="AD829" s="62" t="str">
        <f t="shared" si="320"/>
        <v/>
      </c>
      <c r="AE829" s="38"/>
      <c r="AF829" s="16" t="str">
        <f t="shared" si="309"/>
        <v/>
      </c>
      <c r="AG829" s="16" t="str">
        <f t="shared" si="310"/>
        <v/>
      </c>
      <c r="AH829" s="16"/>
      <c r="AI829" s="79" t="str">
        <f t="shared" si="311"/>
        <v/>
      </c>
      <c r="AJ829" s="79" t="str">
        <f t="shared" si="312"/>
        <v/>
      </c>
      <c r="AK829" s="59"/>
      <c r="AL829" s="65" t="str">
        <f t="shared" si="321"/>
        <v/>
      </c>
      <c r="AM829" s="65" t="str">
        <f t="shared" si="322"/>
        <v/>
      </c>
      <c r="AN829" s="66"/>
      <c r="AO829" s="65" t="str">
        <f t="shared" si="323"/>
        <v/>
      </c>
      <c r="AP829" s="65" t="str">
        <f t="shared" si="324"/>
        <v/>
      </c>
      <c r="AR829" s="67" t="str">
        <f t="shared" si="325"/>
        <v/>
      </c>
      <c r="AS829" s="67" t="str">
        <f>IF(K829="","",Input!D$27-(((L829*F$23-K829*F$22)*F$6))-Input!D$17+C$28)</f>
        <v/>
      </c>
      <c r="AT829" s="67"/>
      <c r="AU829" s="67" t="str">
        <f t="shared" si="326"/>
        <v/>
      </c>
      <c r="AV829" s="67" t="str">
        <f>IF(H829="","",Input!D$27-((I829*C$23-H829*C$22)*C$6)-Input!D$16+C$28)</f>
        <v/>
      </c>
      <c r="BA829" s="37"/>
      <c r="BB829" s="37"/>
      <c r="BD829" s="37"/>
      <c r="BE829" s="37"/>
      <c r="BJ829" s="1" t="str">
        <f t="shared" si="313"/>
        <v/>
      </c>
    </row>
    <row r="830" spans="8:62" x14ac:dyDescent="0.2">
      <c r="H830" s="18" t="str">
        <f>IF(DAT_ROOT!A827="","",DAT_ROOT!A827*Input!$D$41)</f>
        <v/>
      </c>
      <c r="I830" s="18" t="str">
        <f>IF(DAT_ROOT!B827="","",DAT_ROOT!B827*Input!$D$42)</f>
        <v/>
      </c>
      <c r="J830" s="17"/>
      <c r="K830" s="18" t="str">
        <f>IF(DAT_TIP!A827="","",DAT_TIP!A827*Input!$D$43)</f>
        <v/>
      </c>
      <c r="L830" s="18" t="str">
        <f>IF(DAT_TIP!B827="","",DAT_TIP!B827*Input!$D$44)</f>
        <v/>
      </c>
      <c r="M830" s="1">
        <f t="shared" si="314"/>
        <v>827</v>
      </c>
      <c r="N830" s="16" t="str">
        <f t="shared" si="303"/>
        <v/>
      </c>
      <c r="O830" s="16" t="str">
        <f t="shared" si="304"/>
        <v/>
      </c>
      <c r="P830" s="17"/>
      <c r="Q830" s="16" t="str">
        <f t="shared" si="305"/>
        <v/>
      </c>
      <c r="R830" s="16" t="str">
        <f t="shared" si="306"/>
        <v/>
      </c>
      <c r="T830" s="63" t="str">
        <f t="shared" si="315"/>
        <v/>
      </c>
      <c r="U830" s="63" t="str">
        <f t="shared" si="316"/>
        <v/>
      </c>
      <c r="V830" s="64"/>
      <c r="W830" s="63" t="str">
        <f t="shared" si="317"/>
        <v/>
      </c>
      <c r="X830" s="63" t="str">
        <f t="shared" si="318"/>
        <v/>
      </c>
      <c r="Y830" s="58"/>
      <c r="Z830" s="60" t="str">
        <f t="shared" si="307"/>
        <v/>
      </c>
      <c r="AA830" s="60" t="str">
        <f t="shared" si="319"/>
        <v/>
      </c>
      <c r="AB830" s="61"/>
      <c r="AC830" s="62" t="str">
        <f t="shared" si="308"/>
        <v/>
      </c>
      <c r="AD830" s="62" t="str">
        <f t="shared" si="320"/>
        <v/>
      </c>
      <c r="AE830" s="38"/>
      <c r="AF830" s="16" t="str">
        <f t="shared" si="309"/>
        <v/>
      </c>
      <c r="AG830" s="16" t="str">
        <f t="shared" si="310"/>
        <v/>
      </c>
      <c r="AH830" s="16"/>
      <c r="AI830" s="79" t="str">
        <f t="shared" si="311"/>
        <v/>
      </c>
      <c r="AJ830" s="79" t="str">
        <f t="shared" si="312"/>
        <v/>
      </c>
      <c r="AK830" s="59"/>
      <c r="AL830" s="65" t="str">
        <f t="shared" si="321"/>
        <v/>
      </c>
      <c r="AM830" s="65" t="str">
        <f t="shared" si="322"/>
        <v/>
      </c>
      <c r="AN830" s="66"/>
      <c r="AO830" s="65" t="str">
        <f t="shared" si="323"/>
        <v/>
      </c>
      <c r="AP830" s="65" t="str">
        <f t="shared" si="324"/>
        <v/>
      </c>
      <c r="AR830" s="67" t="str">
        <f t="shared" si="325"/>
        <v/>
      </c>
      <c r="AS830" s="67" t="str">
        <f>IF(K830="","",Input!D$27-(((L830*F$23-K830*F$22)*F$6))-Input!D$17+C$28)</f>
        <v/>
      </c>
      <c r="AT830" s="67"/>
      <c r="AU830" s="67" t="str">
        <f t="shared" si="326"/>
        <v/>
      </c>
      <c r="AV830" s="67" t="str">
        <f>IF(H830="","",Input!D$27-((I830*C$23-H830*C$22)*C$6)-Input!D$16+C$28)</f>
        <v/>
      </c>
      <c r="BA830" s="37"/>
      <c r="BB830" s="37"/>
      <c r="BD830" s="37"/>
      <c r="BE830" s="37"/>
      <c r="BJ830" s="1" t="str">
        <f t="shared" si="313"/>
        <v/>
      </c>
    </row>
    <row r="831" spans="8:62" x14ac:dyDescent="0.2">
      <c r="H831" s="18" t="str">
        <f>IF(DAT_ROOT!A828="","",DAT_ROOT!A828*Input!$D$41)</f>
        <v/>
      </c>
      <c r="I831" s="18" t="str">
        <f>IF(DAT_ROOT!B828="","",DAT_ROOT!B828*Input!$D$42)</f>
        <v/>
      </c>
      <c r="J831" s="17"/>
      <c r="K831" s="18" t="str">
        <f>IF(DAT_TIP!A828="","",DAT_TIP!A828*Input!$D$43)</f>
        <v/>
      </c>
      <c r="L831" s="18" t="str">
        <f>IF(DAT_TIP!B828="","",DAT_TIP!B828*Input!$D$44)</f>
        <v/>
      </c>
      <c r="M831" s="1">
        <f t="shared" si="314"/>
        <v>828</v>
      </c>
      <c r="N831" s="16" t="str">
        <f t="shared" si="303"/>
        <v/>
      </c>
      <c r="O831" s="16" t="str">
        <f t="shared" si="304"/>
        <v/>
      </c>
      <c r="P831" s="17"/>
      <c r="Q831" s="16" t="str">
        <f t="shared" si="305"/>
        <v/>
      </c>
      <c r="R831" s="16" t="str">
        <f t="shared" si="306"/>
        <v/>
      </c>
      <c r="T831" s="63" t="str">
        <f t="shared" si="315"/>
        <v/>
      </c>
      <c r="U831" s="63" t="str">
        <f t="shared" si="316"/>
        <v/>
      </c>
      <c r="V831" s="64"/>
      <c r="W831" s="63" t="str">
        <f t="shared" si="317"/>
        <v/>
      </c>
      <c r="X831" s="63" t="str">
        <f t="shared" si="318"/>
        <v/>
      </c>
      <c r="Y831" s="58"/>
      <c r="Z831" s="60" t="str">
        <f t="shared" si="307"/>
        <v/>
      </c>
      <c r="AA831" s="60" t="str">
        <f t="shared" si="319"/>
        <v/>
      </c>
      <c r="AB831" s="61"/>
      <c r="AC831" s="62" t="str">
        <f t="shared" si="308"/>
        <v/>
      </c>
      <c r="AD831" s="62" t="str">
        <f t="shared" si="320"/>
        <v/>
      </c>
      <c r="AE831" s="38"/>
      <c r="AF831" s="16" t="str">
        <f t="shared" si="309"/>
        <v/>
      </c>
      <c r="AG831" s="16" t="str">
        <f t="shared" si="310"/>
        <v/>
      </c>
      <c r="AH831" s="16"/>
      <c r="AI831" s="79" t="str">
        <f t="shared" si="311"/>
        <v/>
      </c>
      <c r="AJ831" s="79" t="str">
        <f t="shared" si="312"/>
        <v/>
      </c>
      <c r="AK831" s="59"/>
      <c r="AL831" s="65" t="str">
        <f t="shared" si="321"/>
        <v/>
      </c>
      <c r="AM831" s="65" t="str">
        <f t="shared" si="322"/>
        <v/>
      </c>
      <c r="AN831" s="66"/>
      <c r="AO831" s="65" t="str">
        <f t="shared" si="323"/>
        <v/>
      </c>
      <c r="AP831" s="65" t="str">
        <f t="shared" si="324"/>
        <v/>
      </c>
      <c r="AR831" s="67" t="str">
        <f t="shared" si="325"/>
        <v/>
      </c>
      <c r="AS831" s="67" t="str">
        <f>IF(K831="","",Input!D$27-(((L831*F$23-K831*F$22)*F$6))-Input!D$17+C$28)</f>
        <v/>
      </c>
      <c r="AT831" s="67"/>
      <c r="AU831" s="67" t="str">
        <f t="shared" si="326"/>
        <v/>
      </c>
      <c r="AV831" s="67" t="str">
        <f>IF(H831="","",Input!D$27-((I831*C$23-H831*C$22)*C$6)-Input!D$16+C$28)</f>
        <v/>
      </c>
      <c r="BA831" s="37"/>
      <c r="BB831" s="37"/>
      <c r="BD831" s="37"/>
      <c r="BE831" s="37"/>
      <c r="BJ831" s="1" t="str">
        <f t="shared" si="313"/>
        <v/>
      </c>
    </row>
    <row r="832" spans="8:62" x14ac:dyDescent="0.2">
      <c r="H832" s="18" t="str">
        <f>IF(DAT_ROOT!A829="","",DAT_ROOT!A829*Input!$D$41)</f>
        <v/>
      </c>
      <c r="I832" s="18" t="str">
        <f>IF(DAT_ROOT!B829="","",DAT_ROOT!B829*Input!$D$42)</f>
        <v/>
      </c>
      <c r="J832" s="17"/>
      <c r="K832" s="18" t="str">
        <f>IF(DAT_TIP!A829="","",DAT_TIP!A829*Input!$D$43)</f>
        <v/>
      </c>
      <c r="L832" s="18" t="str">
        <f>IF(DAT_TIP!B829="","",DAT_TIP!B829*Input!$D$44)</f>
        <v/>
      </c>
      <c r="M832" s="1">
        <f t="shared" si="314"/>
        <v>829</v>
      </c>
      <c r="N832" s="16" t="str">
        <f t="shared" si="303"/>
        <v/>
      </c>
      <c r="O832" s="16" t="str">
        <f t="shared" si="304"/>
        <v/>
      </c>
      <c r="P832" s="17"/>
      <c r="Q832" s="16" t="str">
        <f t="shared" si="305"/>
        <v/>
      </c>
      <c r="R832" s="16" t="str">
        <f t="shared" si="306"/>
        <v/>
      </c>
      <c r="T832" s="63" t="str">
        <f t="shared" si="315"/>
        <v/>
      </c>
      <c r="U832" s="63" t="str">
        <f t="shared" si="316"/>
        <v/>
      </c>
      <c r="V832" s="64"/>
      <c r="W832" s="63" t="str">
        <f t="shared" si="317"/>
        <v/>
      </c>
      <c r="X832" s="63" t="str">
        <f t="shared" si="318"/>
        <v/>
      </c>
      <c r="Y832" s="58"/>
      <c r="Z832" s="60" t="str">
        <f t="shared" si="307"/>
        <v/>
      </c>
      <c r="AA832" s="60" t="str">
        <f t="shared" si="319"/>
        <v/>
      </c>
      <c r="AB832" s="61"/>
      <c r="AC832" s="62" t="str">
        <f t="shared" si="308"/>
        <v/>
      </c>
      <c r="AD832" s="62" t="str">
        <f t="shared" si="320"/>
        <v/>
      </c>
      <c r="AE832" s="38"/>
      <c r="AF832" s="16" t="str">
        <f t="shared" si="309"/>
        <v/>
      </c>
      <c r="AG832" s="16" t="str">
        <f t="shared" si="310"/>
        <v/>
      </c>
      <c r="AH832" s="16"/>
      <c r="AI832" s="79" t="str">
        <f t="shared" si="311"/>
        <v/>
      </c>
      <c r="AJ832" s="79" t="str">
        <f t="shared" si="312"/>
        <v/>
      </c>
      <c r="AK832" s="59"/>
      <c r="AL832" s="65" t="str">
        <f t="shared" si="321"/>
        <v/>
      </c>
      <c r="AM832" s="65" t="str">
        <f t="shared" si="322"/>
        <v/>
      </c>
      <c r="AN832" s="66"/>
      <c r="AO832" s="65" t="str">
        <f t="shared" si="323"/>
        <v/>
      </c>
      <c r="AP832" s="65" t="str">
        <f t="shared" si="324"/>
        <v/>
      </c>
      <c r="AR832" s="67" t="str">
        <f t="shared" si="325"/>
        <v/>
      </c>
      <c r="AS832" s="67" t="str">
        <f>IF(K832="","",Input!D$27-(((L832*F$23-K832*F$22)*F$6))-Input!D$17+C$28)</f>
        <v/>
      </c>
      <c r="AT832" s="67"/>
      <c r="AU832" s="67" t="str">
        <f t="shared" si="326"/>
        <v/>
      </c>
      <c r="AV832" s="67" t="str">
        <f>IF(H832="","",Input!D$27-((I832*C$23-H832*C$22)*C$6)-Input!D$16+C$28)</f>
        <v/>
      </c>
      <c r="BA832" s="37"/>
      <c r="BB832" s="37"/>
      <c r="BD832" s="37"/>
      <c r="BE832" s="37"/>
      <c r="BJ832" s="1" t="str">
        <f t="shared" si="313"/>
        <v/>
      </c>
    </row>
    <row r="833" spans="8:62" x14ac:dyDescent="0.2">
      <c r="H833" s="18" t="str">
        <f>IF(DAT_ROOT!A830="","",DAT_ROOT!A830*Input!$D$41)</f>
        <v/>
      </c>
      <c r="I833" s="18" t="str">
        <f>IF(DAT_ROOT!B830="","",DAT_ROOT!B830*Input!$D$42)</f>
        <v/>
      </c>
      <c r="J833" s="17"/>
      <c r="K833" s="18" t="str">
        <f>IF(DAT_TIP!A830="","",DAT_TIP!A830*Input!$D$43)</f>
        <v/>
      </c>
      <c r="L833" s="18" t="str">
        <f>IF(DAT_TIP!B830="","",DAT_TIP!B830*Input!$D$44)</f>
        <v/>
      </c>
      <c r="M833" s="1">
        <f t="shared" si="314"/>
        <v>830</v>
      </c>
      <c r="N833" s="16" t="str">
        <f t="shared" si="303"/>
        <v/>
      </c>
      <c r="O833" s="16" t="str">
        <f t="shared" si="304"/>
        <v/>
      </c>
      <c r="P833" s="17"/>
      <c r="Q833" s="16" t="str">
        <f t="shared" si="305"/>
        <v/>
      </c>
      <c r="R833" s="16" t="str">
        <f t="shared" si="306"/>
        <v/>
      </c>
      <c r="T833" s="63" t="str">
        <f t="shared" si="315"/>
        <v/>
      </c>
      <c r="U833" s="63" t="str">
        <f t="shared" si="316"/>
        <v/>
      </c>
      <c r="V833" s="64"/>
      <c r="W833" s="63" t="str">
        <f t="shared" si="317"/>
        <v/>
      </c>
      <c r="X833" s="63" t="str">
        <f t="shared" si="318"/>
        <v/>
      </c>
      <c r="Y833" s="58"/>
      <c r="Z833" s="60" t="str">
        <f t="shared" si="307"/>
        <v/>
      </c>
      <c r="AA833" s="60" t="str">
        <f t="shared" si="319"/>
        <v/>
      </c>
      <c r="AB833" s="61"/>
      <c r="AC833" s="62" t="str">
        <f t="shared" si="308"/>
        <v/>
      </c>
      <c r="AD833" s="62" t="str">
        <f t="shared" si="320"/>
        <v/>
      </c>
      <c r="AE833" s="38"/>
      <c r="AF833" s="16" t="str">
        <f t="shared" si="309"/>
        <v/>
      </c>
      <c r="AG833" s="16" t="str">
        <f t="shared" si="310"/>
        <v/>
      </c>
      <c r="AH833" s="16"/>
      <c r="AI833" s="79" t="str">
        <f t="shared" si="311"/>
        <v/>
      </c>
      <c r="AJ833" s="79" t="str">
        <f t="shared" si="312"/>
        <v/>
      </c>
      <c r="AK833" s="59"/>
      <c r="AL833" s="65" t="str">
        <f t="shared" si="321"/>
        <v/>
      </c>
      <c r="AM833" s="65" t="str">
        <f t="shared" si="322"/>
        <v/>
      </c>
      <c r="AN833" s="66"/>
      <c r="AO833" s="65" t="str">
        <f t="shared" si="323"/>
        <v/>
      </c>
      <c r="AP833" s="65" t="str">
        <f t="shared" si="324"/>
        <v/>
      </c>
      <c r="AR833" s="67" t="str">
        <f t="shared" si="325"/>
        <v/>
      </c>
      <c r="AS833" s="67" t="str">
        <f>IF(K833="","",Input!D$27-(((L833*F$23-K833*F$22)*F$6))-Input!D$17+C$28)</f>
        <v/>
      </c>
      <c r="AT833" s="67"/>
      <c r="AU833" s="67" t="str">
        <f t="shared" si="326"/>
        <v/>
      </c>
      <c r="AV833" s="67" t="str">
        <f>IF(H833="","",Input!D$27-((I833*C$23-H833*C$22)*C$6)-Input!D$16+C$28)</f>
        <v/>
      </c>
      <c r="BA833" s="37"/>
      <c r="BB833" s="37"/>
      <c r="BD833" s="37"/>
      <c r="BE833" s="37"/>
      <c r="BJ833" s="1" t="str">
        <f t="shared" si="313"/>
        <v/>
      </c>
    </row>
    <row r="834" spans="8:62" x14ac:dyDescent="0.2">
      <c r="H834" s="18" t="str">
        <f>IF(DAT_ROOT!A831="","",DAT_ROOT!A831*Input!$D$41)</f>
        <v/>
      </c>
      <c r="I834" s="18" t="str">
        <f>IF(DAT_ROOT!B831="","",DAT_ROOT!B831*Input!$D$42)</f>
        <v/>
      </c>
      <c r="J834" s="17"/>
      <c r="K834" s="18" t="str">
        <f>IF(DAT_TIP!A831="","",DAT_TIP!A831*Input!$D$43)</f>
        <v/>
      </c>
      <c r="L834" s="18" t="str">
        <f>IF(DAT_TIP!B831="","",DAT_TIP!B831*Input!$D$44)</f>
        <v/>
      </c>
      <c r="M834" s="1">
        <f t="shared" si="314"/>
        <v>831</v>
      </c>
      <c r="N834" s="16" t="str">
        <f t="shared" si="303"/>
        <v/>
      </c>
      <c r="O834" s="16" t="str">
        <f t="shared" si="304"/>
        <v/>
      </c>
      <c r="P834" s="17"/>
      <c r="Q834" s="16" t="str">
        <f t="shared" si="305"/>
        <v/>
      </c>
      <c r="R834" s="16" t="str">
        <f t="shared" si="306"/>
        <v/>
      </c>
      <c r="T834" s="63" t="str">
        <f t="shared" si="315"/>
        <v/>
      </c>
      <c r="U834" s="63" t="str">
        <f t="shared" si="316"/>
        <v/>
      </c>
      <c r="V834" s="64"/>
      <c r="W834" s="63" t="str">
        <f t="shared" si="317"/>
        <v/>
      </c>
      <c r="X834" s="63" t="str">
        <f t="shared" si="318"/>
        <v/>
      </c>
      <c r="Y834" s="58"/>
      <c r="Z834" s="60" t="str">
        <f t="shared" si="307"/>
        <v/>
      </c>
      <c r="AA834" s="60" t="str">
        <f t="shared" si="319"/>
        <v/>
      </c>
      <c r="AB834" s="61"/>
      <c r="AC834" s="62" t="str">
        <f t="shared" si="308"/>
        <v/>
      </c>
      <c r="AD834" s="62" t="str">
        <f t="shared" si="320"/>
        <v/>
      </c>
      <c r="AE834" s="38"/>
      <c r="AF834" s="16" t="str">
        <f t="shared" si="309"/>
        <v/>
      </c>
      <c r="AG834" s="16" t="str">
        <f t="shared" si="310"/>
        <v/>
      </c>
      <c r="AH834" s="16"/>
      <c r="AI834" s="79" t="str">
        <f t="shared" si="311"/>
        <v/>
      </c>
      <c r="AJ834" s="79" t="str">
        <f t="shared" si="312"/>
        <v/>
      </c>
      <c r="AK834" s="59"/>
      <c r="AL834" s="65" t="str">
        <f t="shared" si="321"/>
        <v/>
      </c>
      <c r="AM834" s="65" t="str">
        <f t="shared" si="322"/>
        <v/>
      </c>
      <c r="AN834" s="66"/>
      <c r="AO834" s="65" t="str">
        <f t="shared" si="323"/>
        <v/>
      </c>
      <c r="AP834" s="65" t="str">
        <f t="shared" si="324"/>
        <v/>
      </c>
      <c r="AR834" s="67" t="str">
        <f t="shared" si="325"/>
        <v/>
      </c>
      <c r="AS834" s="67" t="str">
        <f>IF(K834="","",Input!D$27-(((L834*F$23-K834*F$22)*F$6))-Input!D$17+C$28)</f>
        <v/>
      </c>
      <c r="AT834" s="67"/>
      <c r="AU834" s="67" t="str">
        <f t="shared" si="326"/>
        <v/>
      </c>
      <c r="AV834" s="67" t="str">
        <f>IF(H834="","",Input!D$27-((I834*C$23-H834*C$22)*C$6)-Input!D$16+C$28)</f>
        <v/>
      </c>
      <c r="BA834" s="37"/>
      <c r="BB834" s="37"/>
      <c r="BD834" s="37"/>
      <c r="BE834" s="37"/>
      <c r="BJ834" s="1" t="str">
        <f t="shared" si="313"/>
        <v/>
      </c>
    </row>
    <row r="835" spans="8:62" x14ac:dyDescent="0.2">
      <c r="H835" s="18" t="str">
        <f>IF(DAT_ROOT!A832="","",DAT_ROOT!A832*Input!$D$41)</f>
        <v/>
      </c>
      <c r="I835" s="18" t="str">
        <f>IF(DAT_ROOT!B832="","",DAT_ROOT!B832*Input!$D$42)</f>
        <v/>
      </c>
      <c r="J835" s="17"/>
      <c r="K835" s="18" t="str">
        <f>IF(DAT_TIP!A832="","",DAT_TIP!A832*Input!$D$43)</f>
        <v/>
      </c>
      <c r="L835" s="18" t="str">
        <f>IF(DAT_TIP!B832="","",DAT_TIP!B832*Input!$D$44)</f>
        <v/>
      </c>
      <c r="M835" s="1">
        <f t="shared" si="314"/>
        <v>832</v>
      </c>
      <c r="N835" s="16" t="str">
        <f t="shared" si="303"/>
        <v/>
      </c>
      <c r="O835" s="16" t="str">
        <f t="shared" si="304"/>
        <v/>
      </c>
      <c r="P835" s="17"/>
      <c r="Q835" s="16" t="str">
        <f t="shared" si="305"/>
        <v/>
      </c>
      <c r="R835" s="16" t="str">
        <f t="shared" si="306"/>
        <v/>
      </c>
      <c r="T835" s="63" t="str">
        <f t="shared" si="315"/>
        <v/>
      </c>
      <c r="U835" s="63" t="str">
        <f t="shared" si="316"/>
        <v/>
      </c>
      <c r="V835" s="64"/>
      <c r="W835" s="63" t="str">
        <f t="shared" si="317"/>
        <v/>
      </c>
      <c r="X835" s="63" t="str">
        <f t="shared" si="318"/>
        <v/>
      </c>
      <c r="Y835" s="58"/>
      <c r="Z835" s="60" t="str">
        <f t="shared" si="307"/>
        <v/>
      </c>
      <c r="AA835" s="60" t="str">
        <f t="shared" si="319"/>
        <v/>
      </c>
      <c r="AB835" s="61"/>
      <c r="AC835" s="62" t="str">
        <f t="shared" si="308"/>
        <v/>
      </c>
      <c r="AD835" s="62" t="str">
        <f t="shared" si="320"/>
        <v/>
      </c>
      <c r="AE835" s="38"/>
      <c r="AF835" s="16" t="str">
        <f t="shared" si="309"/>
        <v/>
      </c>
      <c r="AG835" s="16" t="str">
        <f t="shared" si="310"/>
        <v/>
      </c>
      <c r="AH835" s="16"/>
      <c r="AI835" s="79" t="str">
        <f t="shared" si="311"/>
        <v/>
      </c>
      <c r="AJ835" s="79" t="str">
        <f t="shared" si="312"/>
        <v/>
      </c>
      <c r="AK835" s="59"/>
      <c r="AL835" s="65" t="str">
        <f t="shared" si="321"/>
        <v/>
      </c>
      <c r="AM835" s="65" t="str">
        <f t="shared" si="322"/>
        <v/>
      </c>
      <c r="AN835" s="66"/>
      <c r="AO835" s="65" t="str">
        <f t="shared" si="323"/>
        <v/>
      </c>
      <c r="AP835" s="65" t="str">
        <f t="shared" si="324"/>
        <v/>
      </c>
      <c r="AR835" s="67" t="str">
        <f t="shared" si="325"/>
        <v/>
      </c>
      <c r="AS835" s="67" t="str">
        <f>IF(K835="","",Input!D$27-(((L835*F$23-K835*F$22)*F$6))-Input!D$17+C$28)</f>
        <v/>
      </c>
      <c r="AT835" s="67"/>
      <c r="AU835" s="67" t="str">
        <f t="shared" si="326"/>
        <v/>
      </c>
      <c r="AV835" s="67" t="str">
        <f>IF(H835="","",Input!D$27-((I835*C$23-H835*C$22)*C$6)-Input!D$16+C$28)</f>
        <v/>
      </c>
      <c r="BA835" s="37"/>
      <c r="BB835" s="37"/>
      <c r="BD835" s="37"/>
      <c r="BE835" s="37"/>
      <c r="BJ835" s="1" t="str">
        <f t="shared" si="313"/>
        <v/>
      </c>
    </row>
    <row r="836" spans="8:62" x14ac:dyDescent="0.2">
      <c r="H836" s="18" t="str">
        <f>IF(DAT_ROOT!A833="","",DAT_ROOT!A833*Input!$D$41)</f>
        <v/>
      </c>
      <c r="I836" s="18" t="str">
        <f>IF(DAT_ROOT!B833="","",DAT_ROOT!B833*Input!$D$42)</f>
        <v/>
      </c>
      <c r="J836" s="17"/>
      <c r="K836" s="18" t="str">
        <f>IF(DAT_TIP!A833="","",DAT_TIP!A833*Input!$D$43)</f>
        <v/>
      </c>
      <c r="L836" s="18" t="str">
        <f>IF(DAT_TIP!B833="","",DAT_TIP!B833*Input!$D$44)</f>
        <v/>
      </c>
      <c r="M836" s="1">
        <f t="shared" si="314"/>
        <v>833</v>
      </c>
      <c r="N836" s="16" t="str">
        <f t="shared" si="303"/>
        <v/>
      </c>
      <c r="O836" s="16" t="str">
        <f t="shared" si="304"/>
        <v/>
      </c>
      <c r="P836" s="17"/>
      <c r="Q836" s="16" t="str">
        <f t="shared" si="305"/>
        <v/>
      </c>
      <c r="R836" s="16" t="str">
        <f t="shared" si="306"/>
        <v/>
      </c>
      <c r="T836" s="63" t="str">
        <f t="shared" si="315"/>
        <v/>
      </c>
      <c r="U836" s="63" t="str">
        <f t="shared" si="316"/>
        <v/>
      </c>
      <c r="V836" s="64"/>
      <c r="W836" s="63" t="str">
        <f t="shared" si="317"/>
        <v/>
      </c>
      <c r="X836" s="63" t="str">
        <f t="shared" si="318"/>
        <v/>
      </c>
      <c r="Y836" s="58"/>
      <c r="Z836" s="60" t="str">
        <f t="shared" si="307"/>
        <v/>
      </c>
      <c r="AA836" s="60" t="str">
        <f t="shared" si="319"/>
        <v/>
      </c>
      <c r="AB836" s="61"/>
      <c r="AC836" s="62" t="str">
        <f t="shared" si="308"/>
        <v/>
      </c>
      <c r="AD836" s="62" t="str">
        <f t="shared" si="320"/>
        <v/>
      </c>
      <c r="AE836" s="38"/>
      <c r="AF836" s="16" t="str">
        <f t="shared" si="309"/>
        <v/>
      </c>
      <c r="AG836" s="16" t="str">
        <f t="shared" si="310"/>
        <v/>
      </c>
      <c r="AH836" s="16"/>
      <c r="AI836" s="79" t="str">
        <f t="shared" si="311"/>
        <v/>
      </c>
      <c r="AJ836" s="79" t="str">
        <f t="shared" si="312"/>
        <v/>
      </c>
      <c r="AK836" s="59"/>
      <c r="AL836" s="65" t="str">
        <f t="shared" si="321"/>
        <v/>
      </c>
      <c r="AM836" s="65" t="str">
        <f t="shared" si="322"/>
        <v/>
      </c>
      <c r="AN836" s="66"/>
      <c r="AO836" s="65" t="str">
        <f t="shared" si="323"/>
        <v/>
      </c>
      <c r="AP836" s="65" t="str">
        <f t="shared" si="324"/>
        <v/>
      </c>
      <c r="AR836" s="67" t="str">
        <f t="shared" si="325"/>
        <v/>
      </c>
      <c r="AS836" s="67" t="str">
        <f>IF(K836="","",Input!D$27-(((L836*F$23-K836*F$22)*F$6))-Input!D$17+C$28)</f>
        <v/>
      </c>
      <c r="AT836" s="67"/>
      <c r="AU836" s="67" t="str">
        <f t="shared" si="326"/>
        <v/>
      </c>
      <c r="AV836" s="67" t="str">
        <f>IF(H836="","",Input!D$27-((I836*C$23-H836*C$22)*C$6)-Input!D$16+C$28)</f>
        <v/>
      </c>
      <c r="BA836" s="37"/>
      <c r="BB836" s="37"/>
      <c r="BD836" s="37"/>
      <c r="BE836" s="37"/>
      <c r="BJ836" s="1" t="str">
        <f t="shared" si="313"/>
        <v/>
      </c>
    </row>
    <row r="837" spans="8:62" x14ac:dyDescent="0.2">
      <c r="H837" s="18" t="str">
        <f>IF(DAT_ROOT!A834="","",DAT_ROOT!A834*Input!$D$41)</f>
        <v/>
      </c>
      <c r="I837" s="18" t="str">
        <f>IF(DAT_ROOT!B834="","",DAT_ROOT!B834*Input!$D$42)</f>
        <v/>
      </c>
      <c r="J837" s="17"/>
      <c r="K837" s="18" t="str">
        <f>IF(DAT_TIP!A834="","",DAT_TIP!A834*Input!$D$43)</f>
        <v/>
      </c>
      <c r="L837" s="18" t="str">
        <f>IF(DAT_TIP!B834="","",DAT_TIP!B834*Input!$D$44)</f>
        <v/>
      </c>
      <c r="M837" s="1">
        <f t="shared" si="314"/>
        <v>834</v>
      </c>
      <c r="N837" s="16" t="str">
        <f t="shared" ref="N837:N900" si="327">IF(T837="","",((Z837+0.5*T837)*($F$5-$C$13)+(AC837+0.5*W837)*($C$13-$C$5))/($F$5-$C$5))</f>
        <v/>
      </c>
      <c r="O837" s="16" t="str">
        <f t="shared" ref="O837:O900" si="328">IF(T837="","",((((AA837+0.5*U837)*($F$5-$C$13)+(AD837+0.5*X837)*($C$13-$C$5))/($F$5-$C$5))))</f>
        <v/>
      </c>
      <c r="P837" s="17"/>
      <c r="Q837" s="16" t="str">
        <f t="shared" ref="Q837:Q900" si="329">IF(T837="","",((((Z837+0.5*T837)*($F$5-$F$13)+(AC837+0.5*W837)*($F$13-$C$5))/($F$5-$C$5))))</f>
        <v/>
      </c>
      <c r="R837" s="16" t="str">
        <f t="shared" ref="R837:R900" si="330">IF(T837="","",((((AA837+0.5*U837)*($F$5-$F$13)+(AD837+0.5*X837)*($F$13-$C$5))/($F$5-$C$5))))</f>
        <v/>
      </c>
      <c r="T837" s="63" t="str">
        <f t="shared" si="315"/>
        <v/>
      </c>
      <c r="U837" s="63" t="str">
        <f t="shared" si="316"/>
        <v/>
      </c>
      <c r="V837" s="64"/>
      <c r="W837" s="63" t="str">
        <f t="shared" si="317"/>
        <v/>
      </c>
      <c r="X837" s="63" t="str">
        <f t="shared" si="318"/>
        <v/>
      </c>
      <c r="Y837" s="58"/>
      <c r="Z837" s="60" t="str">
        <f t="shared" ref="Z837:Z900" si="331">IF(H837="","",(C$8)-((C$8)-((H837*C$23+I837*C$22)*C$6+C$8))+C$25)</f>
        <v/>
      </c>
      <c r="AA837" s="60" t="str">
        <f t="shared" si="319"/>
        <v/>
      </c>
      <c r="AB837" s="61"/>
      <c r="AC837" s="62" t="str">
        <f t="shared" ref="AC837:AC900" si="332">IF(K837="","",(F$8)-1*((F$8)-((K837*F$23+L837*F$22)*F$6+F$8))+C$25)</f>
        <v/>
      </c>
      <c r="AD837" s="62" t="str">
        <f t="shared" si="320"/>
        <v/>
      </c>
      <c r="AE837" s="38"/>
      <c r="AF837" s="16" t="str">
        <f t="shared" ref="AF837:AF900" si="333">IF(AL837="","",((((AU837+0.5*AL837)*($F$5-$F$13)+(AR837+0.5*AO837)*($F$13-$C$5))/($F$5-$C$5))))</f>
        <v/>
      </c>
      <c r="AG837" s="16" t="str">
        <f t="shared" ref="AG837:AG900" si="334">IF(AL837="","",((((AV837+0.5*AP837)*($F$5-$F$13)+(AS837+0.5*AM837)*($F$13-$C$5))/($F$5-$C$5))))</f>
        <v/>
      </c>
      <c r="AH837" s="16"/>
      <c r="AI837" s="79" t="str">
        <f t="shared" ref="AI837:AI900" si="335">IF(AL837="","",((((AU837+0.5*AO837)*($F$5-$C$13)+(AR837+0.5*AL837)*($C$13-$C$5))/($F$5-$C$5))))</f>
        <v/>
      </c>
      <c r="AJ837" s="79" t="str">
        <f t="shared" ref="AJ837:AJ900" si="336">IF(AL837="","",((((AV837+0.5*AP837)*($F$5-$C$13)+(AS837+0.5*AM837)*($C$13-$C$5))/($F$5-$C$5))))</f>
        <v/>
      </c>
      <c r="AK837" s="59"/>
      <c r="AL837" s="65" t="str">
        <f t="shared" si="321"/>
        <v/>
      </c>
      <c r="AM837" s="65" t="str">
        <f t="shared" si="322"/>
        <v/>
      </c>
      <c r="AN837" s="66"/>
      <c r="AO837" s="65" t="str">
        <f t="shared" si="323"/>
        <v/>
      </c>
      <c r="AP837" s="65" t="str">
        <f t="shared" si="324"/>
        <v/>
      </c>
      <c r="AR837" s="67" t="str">
        <f t="shared" si="325"/>
        <v/>
      </c>
      <c r="AS837" s="67" t="str">
        <f>IF(K837="","",Input!D$27-(((L837*F$23-K837*F$22)*F$6))-Input!D$17+C$28)</f>
        <v/>
      </c>
      <c r="AT837" s="67"/>
      <c r="AU837" s="67" t="str">
        <f t="shared" si="326"/>
        <v/>
      </c>
      <c r="AV837" s="67" t="str">
        <f>IF(H837="","",Input!D$27-((I837*C$23-H837*C$22)*C$6)-Input!D$16+C$28)</f>
        <v/>
      </c>
      <c r="BA837" s="37"/>
      <c r="BB837" s="37"/>
      <c r="BD837" s="37"/>
      <c r="BE837" s="37"/>
      <c r="BJ837" s="1" t="str">
        <f t="shared" ref="BJ837:BJ900" si="337">IF(K837="","",(K837*F$23+L837*F$22)*F$6+F$8)</f>
        <v/>
      </c>
    </row>
    <row r="838" spans="8:62" x14ac:dyDescent="0.2">
      <c r="H838" s="18" t="str">
        <f>IF(DAT_ROOT!A835="","",DAT_ROOT!A835*Input!$D$41)</f>
        <v/>
      </c>
      <c r="I838" s="18" t="str">
        <f>IF(DAT_ROOT!B835="","",DAT_ROOT!B835*Input!$D$42)</f>
        <v/>
      </c>
      <c r="J838" s="17"/>
      <c r="K838" s="18" t="str">
        <f>IF(DAT_TIP!A835="","",DAT_TIP!A835*Input!$D$43)</f>
        <v/>
      </c>
      <c r="L838" s="18" t="str">
        <f>IF(DAT_TIP!B835="","",DAT_TIP!B835*Input!$D$44)</f>
        <v/>
      </c>
      <c r="M838" s="1">
        <f t="shared" ref="M838:M901" si="338">M837+1</f>
        <v>835</v>
      </c>
      <c r="N838" s="16" t="str">
        <f t="shared" si="327"/>
        <v/>
      </c>
      <c r="O838" s="16" t="str">
        <f t="shared" si="328"/>
        <v/>
      </c>
      <c r="P838" s="17"/>
      <c r="Q838" s="16" t="str">
        <f t="shared" si="329"/>
        <v/>
      </c>
      <c r="R838" s="16" t="str">
        <f t="shared" si="330"/>
        <v/>
      </c>
      <c r="T838" s="63" t="str">
        <f t="shared" si="315"/>
        <v/>
      </c>
      <c r="U838" s="63" t="str">
        <f t="shared" si="316"/>
        <v/>
      </c>
      <c r="V838" s="64"/>
      <c r="W838" s="63" t="str">
        <f t="shared" si="317"/>
        <v/>
      </c>
      <c r="X838" s="63" t="str">
        <f t="shared" si="318"/>
        <v/>
      </c>
      <c r="Y838" s="58"/>
      <c r="Z838" s="60" t="str">
        <f t="shared" si="331"/>
        <v/>
      </c>
      <c r="AA838" s="60" t="str">
        <f t="shared" si="319"/>
        <v/>
      </c>
      <c r="AB838" s="61"/>
      <c r="AC838" s="62" t="str">
        <f t="shared" si="332"/>
        <v/>
      </c>
      <c r="AD838" s="62" t="str">
        <f t="shared" si="320"/>
        <v/>
      </c>
      <c r="AE838" s="38"/>
      <c r="AF838" s="16" t="str">
        <f t="shared" si="333"/>
        <v/>
      </c>
      <c r="AG838" s="16" t="str">
        <f t="shared" si="334"/>
        <v/>
      </c>
      <c r="AH838" s="16"/>
      <c r="AI838" s="79" t="str">
        <f t="shared" si="335"/>
        <v/>
      </c>
      <c r="AJ838" s="79" t="str">
        <f t="shared" si="336"/>
        <v/>
      </c>
      <c r="AK838" s="59"/>
      <c r="AL838" s="65" t="str">
        <f t="shared" si="321"/>
        <v/>
      </c>
      <c r="AM838" s="65" t="str">
        <f t="shared" si="322"/>
        <v/>
      </c>
      <c r="AN838" s="66"/>
      <c r="AO838" s="65" t="str">
        <f t="shared" si="323"/>
        <v/>
      </c>
      <c r="AP838" s="65" t="str">
        <f t="shared" si="324"/>
        <v/>
      </c>
      <c r="AR838" s="67" t="str">
        <f t="shared" si="325"/>
        <v/>
      </c>
      <c r="AS838" s="67" t="str">
        <f>IF(K838="","",Input!D$27-(((L838*F$23-K838*F$22)*F$6))-Input!D$17+C$28)</f>
        <v/>
      </c>
      <c r="AT838" s="67"/>
      <c r="AU838" s="67" t="str">
        <f t="shared" si="326"/>
        <v/>
      </c>
      <c r="AV838" s="67" t="str">
        <f>IF(H838="","",Input!D$27-((I838*C$23-H838*C$22)*C$6)-Input!D$16+C$28)</f>
        <v/>
      </c>
      <c r="BA838" s="37"/>
      <c r="BB838" s="37"/>
      <c r="BD838" s="37"/>
      <c r="BE838" s="37"/>
      <c r="BJ838" s="1" t="str">
        <f t="shared" si="337"/>
        <v/>
      </c>
    </row>
    <row r="839" spans="8:62" x14ac:dyDescent="0.2">
      <c r="H839" s="18" t="str">
        <f>IF(DAT_ROOT!A836="","",DAT_ROOT!A836*Input!$D$41)</f>
        <v/>
      </c>
      <c r="I839" s="18" t="str">
        <f>IF(DAT_ROOT!B836="","",DAT_ROOT!B836*Input!$D$42)</f>
        <v/>
      </c>
      <c r="J839" s="17"/>
      <c r="K839" s="18" t="str">
        <f>IF(DAT_TIP!A836="","",DAT_TIP!A836*Input!$D$43)</f>
        <v/>
      </c>
      <c r="L839" s="18" t="str">
        <f>IF(DAT_TIP!B836="","",DAT_TIP!B836*Input!$D$44)</f>
        <v/>
      </c>
      <c r="M839" s="1">
        <f t="shared" si="338"/>
        <v>836</v>
      </c>
      <c r="N839" s="16" t="str">
        <f t="shared" si="327"/>
        <v/>
      </c>
      <c r="O839" s="16" t="str">
        <f t="shared" si="328"/>
        <v/>
      </c>
      <c r="P839" s="17"/>
      <c r="Q839" s="16" t="str">
        <f t="shared" si="329"/>
        <v/>
      </c>
      <c r="R839" s="16" t="str">
        <f t="shared" si="330"/>
        <v/>
      </c>
      <c r="T839" s="63" t="str">
        <f t="shared" si="315"/>
        <v/>
      </c>
      <c r="U839" s="63" t="str">
        <f t="shared" si="316"/>
        <v/>
      </c>
      <c r="V839" s="64"/>
      <c r="W839" s="63" t="str">
        <f t="shared" si="317"/>
        <v/>
      </c>
      <c r="X839" s="63" t="str">
        <f t="shared" si="318"/>
        <v/>
      </c>
      <c r="Y839" s="58"/>
      <c r="Z839" s="60" t="str">
        <f t="shared" si="331"/>
        <v/>
      </c>
      <c r="AA839" s="60" t="str">
        <f t="shared" si="319"/>
        <v/>
      </c>
      <c r="AB839" s="61"/>
      <c r="AC839" s="62" t="str">
        <f t="shared" si="332"/>
        <v/>
      </c>
      <c r="AD839" s="62" t="str">
        <f t="shared" si="320"/>
        <v/>
      </c>
      <c r="AE839" s="38"/>
      <c r="AF839" s="16" t="str">
        <f t="shared" si="333"/>
        <v/>
      </c>
      <c r="AG839" s="16" t="str">
        <f t="shared" si="334"/>
        <v/>
      </c>
      <c r="AH839" s="16"/>
      <c r="AI839" s="79" t="str">
        <f t="shared" si="335"/>
        <v/>
      </c>
      <c r="AJ839" s="79" t="str">
        <f t="shared" si="336"/>
        <v/>
      </c>
      <c r="AK839" s="59"/>
      <c r="AL839" s="65" t="str">
        <f t="shared" si="321"/>
        <v/>
      </c>
      <c r="AM839" s="65" t="str">
        <f t="shared" si="322"/>
        <v/>
      </c>
      <c r="AN839" s="66"/>
      <c r="AO839" s="65" t="str">
        <f t="shared" si="323"/>
        <v/>
      </c>
      <c r="AP839" s="65" t="str">
        <f t="shared" si="324"/>
        <v/>
      </c>
      <c r="AR839" s="67" t="str">
        <f t="shared" si="325"/>
        <v/>
      </c>
      <c r="AS839" s="67" t="str">
        <f>IF(K839="","",Input!D$27-(((L839*F$23-K839*F$22)*F$6))-Input!D$17+C$28)</f>
        <v/>
      </c>
      <c r="AT839" s="67"/>
      <c r="AU839" s="67" t="str">
        <f t="shared" si="326"/>
        <v/>
      </c>
      <c r="AV839" s="67" t="str">
        <f>IF(H839="","",Input!D$27-((I839*C$23-H839*C$22)*C$6)-Input!D$16+C$28)</f>
        <v/>
      </c>
      <c r="BA839" s="37"/>
      <c r="BB839" s="37"/>
      <c r="BD839" s="37"/>
      <c r="BE839" s="37"/>
      <c r="BJ839" s="1" t="str">
        <f t="shared" si="337"/>
        <v/>
      </c>
    </row>
    <row r="840" spans="8:62" x14ac:dyDescent="0.2">
      <c r="H840" s="18" t="str">
        <f>IF(DAT_ROOT!A837="","",DAT_ROOT!A837*Input!$D$41)</f>
        <v/>
      </c>
      <c r="I840" s="18" t="str">
        <f>IF(DAT_ROOT!B837="","",DAT_ROOT!B837*Input!$D$42)</f>
        <v/>
      </c>
      <c r="J840" s="17"/>
      <c r="K840" s="18" t="str">
        <f>IF(DAT_TIP!A837="","",DAT_TIP!A837*Input!$D$43)</f>
        <v/>
      </c>
      <c r="L840" s="18" t="str">
        <f>IF(DAT_TIP!B837="","",DAT_TIP!B837*Input!$D$44)</f>
        <v/>
      </c>
      <c r="M840" s="1">
        <f t="shared" si="338"/>
        <v>837</v>
      </c>
      <c r="N840" s="16" t="str">
        <f t="shared" si="327"/>
        <v/>
      </c>
      <c r="O840" s="16" t="str">
        <f t="shared" si="328"/>
        <v/>
      </c>
      <c r="P840" s="17"/>
      <c r="Q840" s="16" t="str">
        <f t="shared" si="329"/>
        <v/>
      </c>
      <c r="R840" s="16" t="str">
        <f t="shared" si="330"/>
        <v/>
      </c>
      <c r="T840" s="63" t="str">
        <f t="shared" si="315"/>
        <v/>
      </c>
      <c r="U840" s="63" t="str">
        <f t="shared" si="316"/>
        <v/>
      </c>
      <c r="V840" s="64"/>
      <c r="W840" s="63" t="str">
        <f t="shared" si="317"/>
        <v/>
      </c>
      <c r="X840" s="63" t="str">
        <f t="shared" si="318"/>
        <v/>
      </c>
      <c r="Y840" s="58"/>
      <c r="Z840" s="60" t="str">
        <f t="shared" si="331"/>
        <v/>
      </c>
      <c r="AA840" s="60" t="str">
        <f t="shared" si="319"/>
        <v/>
      </c>
      <c r="AB840" s="61"/>
      <c r="AC840" s="62" t="str">
        <f t="shared" si="332"/>
        <v/>
      </c>
      <c r="AD840" s="62" t="str">
        <f t="shared" si="320"/>
        <v/>
      </c>
      <c r="AE840" s="38"/>
      <c r="AF840" s="16" t="str">
        <f t="shared" si="333"/>
        <v/>
      </c>
      <c r="AG840" s="16" t="str">
        <f t="shared" si="334"/>
        <v/>
      </c>
      <c r="AH840" s="16"/>
      <c r="AI840" s="79" t="str">
        <f t="shared" si="335"/>
        <v/>
      </c>
      <c r="AJ840" s="79" t="str">
        <f t="shared" si="336"/>
        <v/>
      </c>
      <c r="AK840" s="59"/>
      <c r="AL840" s="65" t="str">
        <f t="shared" si="321"/>
        <v/>
      </c>
      <c r="AM840" s="65" t="str">
        <f t="shared" si="322"/>
        <v/>
      </c>
      <c r="AN840" s="66"/>
      <c r="AO840" s="65" t="str">
        <f t="shared" si="323"/>
        <v/>
      </c>
      <c r="AP840" s="65" t="str">
        <f t="shared" si="324"/>
        <v/>
      </c>
      <c r="AR840" s="67" t="str">
        <f t="shared" si="325"/>
        <v/>
      </c>
      <c r="AS840" s="67" t="str">
        <f>IF(K840="","",Input!D$27-(((L840*F$23-K840*F$22)*F$6))-Input!D$17+C$28)</f>
        <v/>
      </c>
      <c r="AT840" s="67"/>
      <c r="AU840" s="67" t="str">
        <f t="shared" si="326"/>
        <v/>
      </c>
      <c r="AV840" s="67" t="str">
        <f>IF(H840="","",Input!D$27-((I840*C$23-H840*C$22)*C$6)-Input!D$16+C$28)</f>
        <v/>
      </c>
      <c r="BA840" s="37"/>
      <c r="BB840" s="37"/>
      <c r="BD840" s="37"/>
      <c r="BE840" s="37"/>
      <c r="BJ840" s="1" t="str">
        <f t="shared" si="337"/>
        <v/>
      </c>
    </row>
    <row r="841" spans="8:62" x14ac:dyDescent="0.2">
      <c r="H841" s="18" t="str">
        <f>IF(DAT_ROOT!A838="","",DAT_ROOT!A838*Input!$D$41)</f>
        <v/>
      </c>
      <c r="I841" s="18" t="str">
        <f>IF(DAT_ROOT!B838="","",DAT_ROOT!B838*Input!$D$42)</f>
        <v/>
      </c>
      <c r="J841" s="17"/>
      <c r="K841" s="18" t="str">
        <f>IF(DAT_TIP!A838="","",DAT_TIP!A838*Input!$D$43)</f>
        <v/>
      </c>
      <c r="L841" s="18" t="str">
        <f>IF(DAT_TIP!B838="","",DAT_TIP!B838*Input!$D$44)</f>
        <v/>
      </c>
      <c r="M841" s="1">
        <f t="shared" si="338"/>
        <v>838</v>
      </c>
      <c r="N841" s="16" t="str">
        <f t="shared" si="327"/>
        <v/>
      </c>
      <c r="O841" s="16" t="str">
        <f t="shared" si="328"/>
        <v/>
      </c>
      <c r="P841" s="17"/>
      <c r="Q841" s="16" t="str">
        <f t="shared" si="329"/>
        <v/>
      </c>
      <c r="R841" s="16" t="str">
        <f t="shared" si="330"/>
        <v/>
      </c>
      <c r="T841" s="63" t="str">
        <f t="shared" si="315"/>
        <v/>
      </c>
      <c r="U841" s="63" t="str">
        <f t="shared" si="316"/>
        <v/>
      </c>
      <c r="V841" s="64"/>
      <c r="W841" s="63" t="str">
        <f t="shared" si="317"/>
        <v/>
      </c>
      <c r="X841" s="63" t="str">
        <f t="shared" si="318"/>
        <v/>
      </c>
      <c r="Y841" s="58"/>
      <c r="Z841" s="60" t="str">
        <f t="shared" si="331"/>
        <v/>
      </c>
      <c r="AA841" s="60" t="str">
        <f t="shared" si="319"/>
        <v/>
      </c>
      <c r="AB841" s="61"/>
      <c r="AC841" s="62" t="str">
        <f t="shared" si="332"/>
        <v/>
      </c>
      <c r="AD841" s="62" t="str">
        <f t="shared" si="320"/>
        <v/>
      </c>
      <c r="AE841" s="38"/>
      <c r="AF841" s="16" t="str">
        <f t="shared" si="333"/>
        <v/>
      </c>
      <c r="AG841" s="16" t="str">
        <f t="shared" si="334"/>
        <v/>
      </c>
      <c r="AH841" s="16"/>
      <c r="AI841" s="79" t="str">
        <f t="shared" si="335"/>
        <v/>
      </c>
      <c r="AJ841" s="79" t="str">
        <f t="shared" si="336"/>
        <v/>
      </c>
      <c r="AK841" s="59"/>
      <c r="AL841" s="65" t="str">
        <f t="shared" si="321"/>
        <v/>
      </c>
      <c r="AM841" s="65" t="str">
        <f t="shared" si="322"/>
        <v/>
      </c>
      <c r="AN841" s="66"/>
      <c r="AO841" s="65" t="str">
        <f t="shared" si="323"/>
        <v/>
      </c>
      <c r="AP841" s="65" t="str">
        <f t="shared" si="324"/>
        <v/>
      </c>
      <c r="AR841" s="67" t="str">
        <f t="shared" si="325"/>
        <v/>
      </c>
      <c r="AS841" s="67" t="str">
        <f>IF(K841="","",Input!D$27-(((L841*F$23-K841*F$22)*F$6))-Input!D$17+C$28)</f>
        <v/>
      </c>
      <c r="AT841" s="67"/>
      <c r="AU841" s="67" t="str">
        <f t="shared" si="326"/>
        <v/>
      </c>
      <c r="AV841" s="67" t="str">
        <f>IF(H841="","",Input!D$27-((I841*C$23-H841*C$22)*C$6)-Input!D$16+C$28)</f>
        <v/>
      </c>
      <c r="BA841" s="37"/>
      <c r="BB841" s="37"/>
      <c r="BD841" s="37"/>
      <c r="BE841" s="37"/>
      <c r="BJ841" s="1" t="str">
        <f t="shared" si="337"/>
        <v/>
      </c>
    </row>
    <row r="842" spans="8:62" x14ac:dyDescent="0.2">
      <c r="H842" s="18" t="str">
        <f>IF(DAT_ROOT!A839="","",DAT_ROOT!A839*Input!$D$41)</f>
        <v/>
      </c>
      <c r="I842" s="18" t="str">
        <f>IF(DAT_ROOT!B839="","",DAT_ROOT!B839*Input!$D$42)</f>
        <v/>
      </c>
      <c r="J842" s="17"/>
      <c r="K842" s="18" t="str">
        <f>IF(DAT_TIP!A839="","",DAT_TIP!A839*Input!$D$43)</f>
        <v/>
      </c>
      <c r="L842" s="18" t="str">
        <f>IF(DAT_TIP!B839="","",DAT_TIP!B839*Input!$D$44)</f>
        <v/>
      </c>
      <c r="M842" s="1">
        <f t="shared" si="338"/>
        <v>839</v>
      </c>
      <c r="N842" s="16" t="str">
        <f t="shared" si="327"/>
        <v/>
      </c>
      <c r="O842" s="16" t="str">
        <f t="shared" si="328"/>
        <v/>
      </c>
      <c r="P842" s="17"/>
      <c r="Q842" s="16" t="str">
        <f t="shared" si="329"/>
        <v/>
      </c>
      <c r="R842" s="16" t="str">
        <f t="shared" si="330"/>
        <v/>
      </c>
      <c r="T842" s="63" t="str">
        <f t="shared" si="315"/>
        <v/>
      </c>
      <c r="U842" s="63" t="str">
        <f t="shared" si="316"/>
        <v/>
      </c>
      <c r="V842" s="64"/>
      <c r="W842" s="63" t="str">
        <f t="shared" si="317"/>
        <v/>
      </c>
      <c r="X842" s="63" t="str">
        <f t="shared" si="318"/>
        <v/>
      </c>
      <c r="Y842" s="58"/>
      <c r="Z842" s="60" t="str">
        <f t="shared" si="331"/>
        <v/>
      </c>
      <c r="AA842" s="60" t="str">
        <f t="shared" si="319"/>
        <v/>
      </c>
      <c r="AB842" s="61"/>
      <c r="AC842" s="62" t="str">
        <f t="shared" si="332"/>
        <v/>
      </c>
      <c r="AD842" s="62" t="str">
        <f t="shared" si="320"/>
        <v/>
      </c>
      <c r="AE842" s="38"/>
      <c r="AF842" s="16" t="str">
        <f t="shared" si="333"/>
        <v/>
      </c>
      <c r="AG842" s="16" t="str">
        <f t="shared" si="334"/>
        <v/>
      </c>
      <c r="AH842" s="16"/>
      <c r="AI842" s="79" t="str">
        <f t="shared" si="335"/>
        <v/>
      </c>
      <c r="AJ842" s="79" t="str">
        <f t="shared" si="336"/>
        <v/>
      </c>
      <c r="AK842" s="59"/>
      <c r="AL842" s="65" t="str">
        <f t="shared" si="321"/>
        <v/>
      </c>
      <c r="AM842" s="65" t="str">
        <f t="shared" si="322"/>
        <v/>
      </c>
      <c r="AN842" s="66"/>
      <c r="AO842" s="65" t="str">
        <f t="shared" si="323"/>
        <v/>
      </c>
      <c r="AP842" s="65" t="str">
        <f t="shared" si="324"/>
        <v/>
      </c>
      <c r="AR842" s="67" t="str">
        <f t="shared" si="325"/>
        <v/>
      </c>
      <c r="AS842" s="67" t="str">
        <f>IF(K842="","",Input!D$27-(((L842*F$23-K842*F$22)*F$6))-Input!D$17+C$28)</f>
        <v/>
      </c>
      <c r="AT842" s="67"/>
      <c r="AU842" s="67" t="str">
        <f t="shared" si="326"/>
        <v/>
      </c>
      <c r="AV842" s="67" t="str">
        <f>IF(H842="","",Input!D$27-((I842*C$23-H842*C$22)*C$6)-Input!D$16+C$28)</f>
        <v/>
      </c>
      <c r="BA842" s="37"/>
      <c r="BB842" s="37"/>
      <c r="BD842" s="37"/>
      <c r="BE842" s="37"/>
      <c r="BJ842" s="1" t="str">
        <f t="shared" si="337"/>
        <v/>
      </c>
    </row>
    <row r="843" spans="8:62" x14ac:dyDescent="0.2">
      <c r="H843" s="18" t="str">
        <f>IF(DAT_ROOT!A840="","",DAT_ROOT!A840*Input!$D$41)</f>
        <v/>
      </c>
      <c r="I843" s="18" t="str">
        <f>IF(DAT_ROOT!B840="","",DAT_ROOT!B840*Input!$D$42)</f>
        <v/>
      </c>
      <c r="J843" s="17"/>
      <c r="K843" s="18" t="str">
        <f>IF(DAT_TIP!A840="","",DAT_TIP!A840*Input!$D$43)</f>
        <v/>
      </c>
      <c r="L843" s="18" t="str">
        <f>IF(DAT_TIP!B840="","",DAT_TIP!B840*Input!$D$44)</f>
        <v/>
      </c>
      <c r="M843" s="1">
        <f t="shared" si="338"/>
        <v>840</v>
      </c>
      <c r="N843" s="16" t="str">
        <f t="shared" si="327"/>
        <v/>
      </c>
      <c r="O843" s="16" t="str">
        <f t="shared" si="328"/>
        <v/>
      </c>
      <c r="P843" s="17"/>
      <c r="Q843" s="16" t="str">
        <f t="shared" si="329"/>
        <v/>
      </c>
      <c r="R843" s="16" t="str">
        <f t="shared" si="330"/>
        <v/>
      </c>
      <c r="T843" s="63" t="str">
        <f t="shared" si="315"/>
        <v/>
      </c>
      <c r="U843" s="63" t="str">
        <f t="shared" si="316"/>
        <v/>
      </c>
      <c r="V843" s="64"/>
      <c r="W843" s="63" t="str">
        <f t="shared" si="317"/>
        <v/>
      </c>
      <c r="X843" s="63" t="str">
        <f t="shared" si="318"/>
        <v/>
      </c>
      <c r="Y843" s="58"/>
      <c r="Z843" s="60" t="str">
        <f t="shared" si="331"/>
        <v/>
      </c>
      <c r="AA843" s="60" t="str">
        <f t="shared" si="319"/>
        <v/>
      </c>
      <c r="AB843" s="61"/>
      <c r="AC843" s="62" t="str">
        <f t="shared" si="332"/>
        <v/>
      </c>
      <c r="AD843" s="62" t="str">
        <f t="shared" si="320"/>
        <v/>
      </c>
      <c r="AE843" s="38"/>
      <c r="AF843" s="16" t="str">
        <f t="shared" si="333"/>
        <v/>
      </c>
      <c r="AG843" s="16" t="str">
        <f t="shared" si="334"/>
        <v/>
      </c>
      <c r="AH843" s="16"/>
      <c r="AI843" s="79" t="str">
        <f t="shared" si="335"/>
        <v/>
      </c>
      <c r="AJ843" s="79" t="str">
        <f t="shared" si="336"/>
        <v/>
      </c>
      <c r="AK843" s="59"/>
      <c r="AL843" s="65" t="str">
        <f t="shared" si="321"/>
        <v/>
      </c>
      <c r="AM843" s="65" t="str">
        <f t="shared" si="322"/>
        <v/>
      </c>
      <c r="AN843" s="66"/>
      <c r="AO843" s="65" t="str">
        <f t="shared" si="323"/>
        <v/>
      </c>
      <c r="AP843" s="65" t="str">
        <f t="shared" si="324"/>
        <v/>
      </c>
      <c r="AR843" s="67" t="str">
        <f t="shared" si="325"/>
        <v/>
      </c>
      <c r="AS843" s="67" t="str">
        <f>IF(K843="","",Input!D$27-(((L843*F$23-K843*F$22)*F$6))-Input!D$17+C$28)</f>
        <v/>
      </c>
      <c r="AT843" s="67"/>
      <c r="AU843" s="67" t="str">
        <f t="shared" si="326"/>
        <v/>
      </c>
      <c r="AV843" s="67" t="str">
        <f>IF(H843="","",Input!D$27-((I843*C$23-H843*C$22)*C$6)-Input!D$16+C$28)</f>
        <v/>
      </c>
      <c r="BA843" s="37"/>
      <c r="BB843" s="37"/>
      <c r="BD843" s="37"/>
      <c r="BE843" s="37"/>
      <c r="BJ843" s="1" t="str">
        <f t="shared" si="337"/>
        <v/>
      </c>
    </row>
    <row r="844" spans="8:62" x14ac:dyDescent="0.2">
      <c r="H844" s="18" t="str">
        <f>IF(DAT_ROOT!A841="","",DAT_ROOT!A841*Input!$D$41)</f>
        <v/>
      </c>
      <c r="I844" s="18" t="str">
        <f>IF(DAT_ROOT!B841="","",DAT_ROOT!B841*Input!$D$42)</f>
        <v/>
      </c>
      <c r="J844" s="17"/>
      <c r="K844" s="18" t="str">
        <f>IF(DAT_TIP!A841="","",DAT_TIP!A841*Input!$D$43)</f>
        <v/>
      </c>
      <c r="L844" s="18" t="str">
        <f>IF(DAT_TIP!B841="","",DAT_TIP!B841*Input!$D$44)</f>
        <v/>
      </c>
      <c r="M844" s="1">
        <f t="shared" si="338"/>
        <v>841</v>
      </c>
      <c r="N844" s="16" t="str">
        <f t="shared" si="327"/>
        <v/>
      </c>
      <c r="O844" s="16" t="str">
        <f t="shared" si="328"/>
        <v/>
      </c>
      <c r="P844" s="17"/>
      <c r="Q844" s="16" t="str">
        <f t="shared" si="329"/>
        <v/>
      </c>
      <c r="R844" s="16" t="str">
        <f t="shared" si="330"/>
        <v/>
      </c>
      <c r="T844" s="63" t="str">
        <f t="shared" si="315"/>
        <v/>
      </c>
      <c r="U844" s="63" t="str">
        <f t="shared" si="316"/>
        <v/>
      </c>
      <c r="V844" s="64"/>
      <c r="W844" s="63" t="str">
        <f t="shared" si="317"/>
        <v/>
      </c>
      <c r="X844" s="63" t="str">
        <f t="shared" si="318"/>
        <v/>
      </c>
      <c r="Y844" s="58"/>
      <c r="Z844" s="60" t="str">
        <f t="shared" si="331"/>
        <v/>
      </c>
      <c r="AA844" s="60" t="str">
        <f t="shared" si="319"/>
        <v/>
      </c>
      <c r="AB844" s="61"/>
      <c r="AC844" s="62" t="str">
        <f t="shared" si="332"/>
        <v/>
      </c>
      <c r="AD844" s="62" t="str">
        <f t="shared" si="320"/>
        <v/>
      </c>
      <c r="AE844" s="38"/>
      <c r="AF844" s="16" t="str">
        <f t="shared" si="333"/>
        <v/>
      </c>
      <c r="AG844" s="16" t="str">
        <f t="shared" si="334"/>
        <v/>
      </c>
      <c r="AH844" s="16"/>
      <c r="AI844" s="79" t="str">
        <f t="shared" si="335"/>
        <v/>
      </c>
      <c r="AJ844" s="79" t="str">
        <f t="shared" si="336"/>
        <v/>
      </c>
      <c r="AK844" s="59"/>
      <c r="AL844" s="65" t="str">
        <f t="shared" si="321"/>
        <v/>
      </c>
      <c r="AM844" s="65" t="str">
        <f t="shared" si="322"/>
        <v/>
      </c>
      <c r="AN844" s="66"/>
      <c r="AO844" s="65" t="str">
        <f t="shared" si="323"/>
        <v/>
      </c>
      <c r="AP844" s="65" t="str">
        <f t="shared" si="324"/>
        <v/>
      </c>
      <c r="AR844" s="67" t="str">
        <f t="shared" si="325"/>
        <v/>
      </c>
      <c r="AS844" s="67" t="str">
        <f>IF(K844="","",Input!D$27-(((L844*F$23-K844*F$22)*F$6))-Input!D$17+C$28)</f>
        <v/>
      </c>
      <c r="AT844" s="67"/>
      <c r="AU844" s="67" t="str">
        <f t="shared" si="326"/>
        <v/>
      </c>
      <c r="AV844" s="67" t="str">
        <f>IF(H844="","",Input!D$27-((I844*C$23-H844*C$22)*C$6)-Input!D$16+C$28)</f>
        <v/>
      </c>
      <c r="BA844" s="37"/>
      <c r="BB844" s="37"/>
      <c r="BD844" s="37"/>
      <c r="BE844" s="37"/>
      <c r="BJ844" s="1" t="str">
        <f t="shared" si="337"/>
        <v/>
      </c>
    </row>
    <row r="845" spans="8:62" x14ac:dyDescent="0.2">
      <c r="H845" s="18" t="str">
        <f>IF(DAT_ROOT!A842="","",DAT_ROOT!A842*Input!$D$41)</f>
        <v/>
      </c>
      <c r="I845" s="18" t="str">
        <f>IF(DAT_ROOT!B842="","",DAT_ROOT!B842*Input!$D$42)</f>
        <v/>
      </c>
      <c r="J845" s="17"/>
      <c r="K845" s="18" t="str">
        <f>IF(DAT_TIP!A842="","",DAT_TIP!A842*Input!$D$43)</f>
        <v/>
      </c>
      <c r="L845" s="18" t="str">
        <f>IF(DAT_TIP!B842="","",DAT_TIP!B842*Input!$D$44)</f>
        <v/>
      </c>
      <c r="M845" s="1">
        <f t="shared" si="338"/>
        <v>842</v>
      </c>
      <c r="N845" s="16" t="str">
        <f t="shared" si="327"/>
        <v/>
      </c>
      <c r="O845" s="16" t="str">
        <f t="shared" si="328"/>
        <v/>
      </c>
      <c r="P845" s="17"/>
      <c r="Q845" s="16" t="str">
        <f t="shared" si="329"/>
        <v/>
      </c>
      <c r="R845" s="16" t="str">
        <f t="shared" si="330"/>
        <v/>
      </c>
      <c r="T845" s="63" t="str">
        <f t="shared" si="315"/>
        <v/>
      </c>
      <c r="U845" s="63" t="str">
        <f t="shared" si="316"/>
        <v/>
      </c>
      <c r="V845" s="64"/>
      <c r="W845" s="63" t="str">
        <f t="shared" si="317"/>
        <v/>
      </c>
      <c r="X845" s="63" t="str">
        <f t="shared" si="318"/>
        <v/>
      </c>
      <c r="Y845" s="58"/>
      <c r="Z845" s="60" t="str">
        <f t="shared" si="331"/>
        <v/>
      </c>
      <c r="AA845" s="60" t="str">
        <f t="shared" si="319"/>
        <v/>
      </c>
      <c r="AB845" s="61"/>
      <c r="AC845" s="62" t="str">
        <f t="shared" si="332"/>
        <v/>
      </c>
      <c r="AD845" s="62" t="str">
        <f t="shared" si="320"/>
        <v/>
      </c>
      <c r="AE845" s="38"/>
      <c r="AF845" s="16" t="str">
        <f t="shared" si="333"/>
        <v/>
      </c>
      <c r="AG845" s="16" t="str">
        <f t="shared" si="334"/>
        <v/>
      </c>
      <c r="AH845" s="16"/>
      <c r="AI845" s="79" t="str">
        <f t="shared" si="335"/>
        <v/>
      </c>
      <c r="AJ845" s="79" t="str">
        <f t="shared" si="336"/>
        <v/>
      </c>
      <c r="AK845" s="59"/>
      <c r="AL845" s="65" t="str">
        <f t="shared" si="321"/>
        <v/>
      </c>
      <c r="AM845" s="65" t="str">
        <f t="shared" si="322"/>
        <v/>
      </c>
      <c r="AN845" s="66"/>
      <c r="AO845" s="65" t="str">
        <f t="shared" si="323"/>
        <v/>
      </c>
      <c r="AP845" s="65" t="str">
        <f t="shared" si="324"/>
        <v/>
      </c>
      <c r="AR845" s="67" t="str">
        <f t="shared" si="325"/>
        <v/>
      </c>
      <c r="AS845" s="67" t="str">
        <f>IF(K845="","",Input!D$27-(((L845*F$23-K845*F$22)*F$6))-Input!D$17+C$28)</f>
        <v/>
      </c>
      <c r="AT845" s="67"/>
      <c r="AU845" s="67" t="str">
        <f t="shared" si="326"/>
        <v/>
      </c>
      <c r="AV845" s="67" t="str">
        <f>IF(H845="","",Input!D$27-((I845*C$23-H845*C$22)*C$6)-Input!D$16+C$28)</f>
        <v/>
      </c>
      <c r="BA845" s="37"/>
      <c r="BB845" s="37"/>
      <c r="BD845" s="37"/>
      <c r="BE845" s="37"/>
      <c r="BJ845" s="1" t="str">
        <f t="shared" si="337"/>
        <v/>
      </c>
    </row>
    <row r="846" spans="8:62" x14ac:dyDescent="0.2">
      <c r="H846" s="18" t="str">
        <f>IF(DAT_ROOT!A843="","",DAT_ROOT!A843*Input!$D$41)</f>
        <v/>
      </c>
      <c r="I846" s="18" t="str">
        <f>IF(DAT_ROOT!B843="","",DAT_ROOT!B843*Input!$D$42)</f>
        <v/>
      </c>
      <c r="J846" s="17"/>
      <c r="K846" s="18" t="str">
        <f>IF(DAT_TIP!A843="","",DAT_TIP!A843*Input!$D$43)</f>
        <v/>
      </c>
      <c r="L846" s="18" t="str">
        <f>IF(DAT_TIP!B843="","",DAT_TIP!B843*Input!$D$44)</f>
        <v/>
      </c>
      <c r="M846" s="1">
        <f t="shared" si="338"/>
        <v>843</v>
      </c>
      <c r="N846" s="16" t="str">
        <f t="shared" si="327"/>
        <v/>
      </c>
      <c r="O846" s="16" t="str">
        <f t="shared" si="328"/>
        <v/>
      </c>
      <c r="P846" s="17"/>
      <c r="Q846" s="16" t="str">
        <f t="shared" si="329"/>
        <v/>
      </c>
      <c r="R846" s="16" t="str">
        <f t="shared" si="330"/>
        <v/>
      </c>
      <c r="T846" s="63" t="str">
        <f t="shared" si="315"/>
        <v/>
      </c>
      <c r="U846" s="63" t="str">
        <f t="shared" si="316"/>
        <v/>
      </c>
      <c r="V846" s="64"/>
      <c r="W846" s="63" t="str">
        <f t="shared" si="317"/>
        <v/>
      </c>
      <c r="X846" s="63" t="str">
        <f t="shared" si="318"/>
        <v/>
      </c>
      <c r="Y846" s="58"/>
      <c r="Z846" s="60" t="str">
        <f t="shared" si="331"/>
        <v/>
      </c>
      <c r="AA846" s="60" t="str">
        <f t="shared" si="319"/>
        <v/>
      </c>
      <c r="AB846" s="61"/>
      <c r="AC846" s="62" t="str">
        <f t="shared" si="332"/>
        <v/>
      </c>
      <c r="AD846" s="62" t="str">
        <f t="shared" si="320"/>
        <v/>
      </c>
      <c r="AE846" s="38"/>
      <c r="AF846" s="16" t="str">
        <f t="shared" si="333"/>
        <v/>
      </c>
      <c r="AG846" s="16" t="str">
        <f t="shared" si="334"/>
        <v/>
      </c>
      <c r="AH846" s="16"/>
      <c r="AI846" s="79" t="str">
        <f t="shared" si="335"/>
        <v/>
      </c>
      <c r="AJ846" s="79" t="str">
        <f t="shared" si="336"/>
        <v/>
      </c>
      <c r="AK846" s="59"/>
      <c r="AL846" s="65" t="str">
        <f t="shared" si="321"/>
        <v/>
      </c>
      <c r="AM846" s="65" t="str">
        <f t="shared" si="322"/>
        <v/>
      </c>
      <c r="AN846" s="66"/>
      <c r="AO846" s="65" t="str">
        <f t="shared" si="323"/>
        <v/>
      </c>
      <c r="AP846" s="65" t="str">
        <f t="shared" si="324"/>
        <v/>
      </c>
      <c r="AR846" s="67" t="str">
        <f t="shared" si="325"/>
        <v/>
      </c>
      <c r="AS846" s="67" t="str">
        <f>IF(K846="","",Input!D$27-(((L846*F$23-K846*F$22)*F$6))-Input!D$17+C$28)</f>
        <v/>
      </c>
      <c r="AT846" s="67"/>
      <c r="AU846" s="67" t="str">
        <f t="shared" si="326"/>
        <v/>
      </c>
      <c r="AV846" s="67" t="str">
        <f>IF(H846="","",Input!D$27-((I846*C$23-H846*C$22)*C$6)-Input!D$16+C$28)</f>
        <v/>
      </c>
      <c r="BA846" s="37"/>
      <c r="BB846" s="37"/>
      <c r="BD846" s="37"/>
      <c r="BE846" s="37"/>
      <c r="BJ846" s="1" t="str">
        <f t="shared" si="337"/>
        <v/>
      </c>
    </row>
    <row r="847" spans="8:62" x14ac:dyDescent="0.2">
      <c r="H847" s="18" t="str">
        <f>IF(DAT_ROOT!A844="","",DAT_ROOT!A844*Input!$D$41)</f>
        <v/>
      </c>
      <c r="I847" s="18" t="str">
        <f>IF(DAT_ROOT!B844="","",DAT_ROOT!B844*Input!$D$42)</f>
        <v/>
      </c>
      <c r="J847" s="17"/>
      <c r="K847" s="18" t="str">
        <f>IF(DAT_TIP!A844="","",DAT_TIP!A844*Input!$D$43)</f>
        <v/>
      </c>
      <c r="L847" s="18" t="str">
        <f>IF(DAT_TIP!B844="","",DAT_TIP!B844*Input!$D$44)</f>
        <v/>
      </c>
      <c r="M847" s="1">
        <f t="shared" si="338"/>
        <v>844</v>
      </c>
      <c r="N847" s="16" t="str">
        <f t="shared" si="327"/>
        <v/>
      </c>
      <c r="O847" s="16" t="str">
        <f t="shared" si="328"/>
        <v/>
      </c>
      <c r="P847" s="17"/>
      <c r="Q847" s="16" t="str">
        <f t="shared" si="329"/>
        <v/>
      </c>
      <c r="R847" s="16" t="str">
        <f t="shared" si="330"/>
        <v/>
      </c>
      <c r="T847" s="63" t="str">
        <f t="shared" si="315"/>
        <v/>
      </c>
      <c r="U847" s="63" t="str">
        <f t="shared" si="316"/>
        <v/>
      </c>
      <c r="V847" s="64"/>
      <c r="W847" s="63" t="str">
        <f t="shared" si="317"/>
        <v/>
      </c>
      <c r="X847" s="63" t="str">
        <f t="shared" si="318"/>
        <v/>
      </c>
      <c r="Y847" s="58"/>
      <c r="Z847" s="60" t="str">
        <f t="shared" si="331"/>
        <v/>
      </c>
      <c r="AA847" s="60" t="str">
        <f t="shared" si="319"/>
        <v/>
      </c>
      <c r="AB847" s="61"/>
      <c r="AC847" s="62" t="str">
        <f t="shared" si="332"/>
        <v/>
      </c>
      <c r="AD847" s="62" t="str">
        <f t="shared" si="320"/>
        <v/>
      </c>
      <c r="AE847" s="38"/>
      <c r="AF847" s="16" t="str">
        <f t="shared" si="333"/>
        <v/>
      </c>
      <c r="AG847" s="16" t="str">
        <f t="shared" si="334"/>
        <v/>
      </c>
      <c r="AH847" s="16"/>
      <c r="AI847" s="79" t="str">
        <f t="shared" si="335"/>
        <v/>
      </c>
      <c r="AJ847" s="79" t="str">
        <f t="shared" si="336"/>
        <v/>
      </c>
      <c r="AK847" s="59"/>
      <c r="AL847" s="65" t="str">
        <f t="shared" si="321"/>
        <v/>
      </c>
      <c r="AM847" s="65" t="str">
        <f t="shared" si="322"/>
        <v/>
      </c>
      <c r="AN847" s="66"/>
      <c r="AO847" s="65" t="str">
        <f t="shared" si="323"/>
        <v/>
      </c>
      <c r="AP847" s="65" t="str">
        <f t="shared" si="324"/>
        <v/>
      </c>
      <c r="AR847" s="67" t="str">
        <f t="shared" si="325"/>
        <v/>
      </c>
      <c r="AS847" s="67" t="str">
        <f>IF(K847="","",Input!D$27-(((L847*F$23-K847*F$22)*F$6))-Input!D$17+C$28)</f>
        <v/>
      </c>
      <c r="AT847" s="67"/>
      <c r="AU847" s="67" t="str">
        <f t="shared" si="326"/>
        <v/>
      </c>
      <c r="AV847" s="67" t="str">
        <f>IF(H847="","",Input!D$27-((I847*C$23-H847*C$22)*C$6)-Input!D$16+C$28)</f>
        <v/>
      </c>
      <c r="BA847" s="37"/>
      <c r="BB847" s="37"/>
      <c r="BD847" s="37"/>
      <c r="BE847" s="37"/>
      <c r="BJ847" s="1" t="str">
        <f t="shared" si="337"/>
        <v/>
      </c>
    </row>
    <row r="848" spans="8:62" x14ac:dyDescent="0.2">
      <c r="H848" s="18" t="str">
        <f>IF(DAT_ROOT!A845="","",DAT_ROOT!A845*Input!$D$41)</f>
        <v/>
      </c>
      <c r="I848" s="18" t="str">
        <f>IF(DAT_ROOT!B845="","",DAT_ROOT!B845*Input!$D$42)</f>
        <v/>
      </c>
      <c r="J848" s="17"/>
      <c r="K848" s="18" t="str">
        <f>IF(DAT_TIP!A845="","",DAT_TIP!A845*Input!$D$43)</f>
        <v/>
      </c>
      <c r="L848" s="18" t="str">
        <f>IF(DAT_TIP!B845="","",DAT_TIP!B845*Input!$D$44)</f>
        <v/>
      </c>
      <c r="M848" s="1">
        <f t="shared" si="338"/>
        <v>845</v>
      </c>
      <c r="N848" s="16" t="str">
        <f t="shared" si="327"/>
        <v/>
      </c>
      <c r="O848" s="16" t="str">
        <f t="shared" si="328"/>
        <v/>
      </c>
      <c r="P848" s="17"/>
      <c r="Q848" s="16" t="str">
        <f t="shared" si="329"/>
        <v/>
      </c>
      <c r="R848" s="16" t="str">
        <f t="shared" si="330"/>
        <v/>
      </c>
      <c r="T848" s="63" t="str">
        <f t="shared" si="315"/>
        <v/>
      </c>
      <c r="U848" s="63" t="str">
        <f t="shared" si="316"/>
        <v/>
      </c>
      <c r="V848" s="64"/>
      <c r="W848" s="63" t="str">
        <f t="shared" si="317"/>
        <v/>
      </c>
      <c r="X848" s="63" t="str">
        <f t="shared" si="318"/>
        <v/>
      </c>
      <c r="Y848" s="58"/>
      <c r="Z848" s="60" t="str">
        <f t="shared" si="331"/>
        <v/>
      </c>
      <c r="AA848" s="60" t="str">
        <f t="shared" si="319"/>
        <v/>
      </c>
      <c r="AB848" s="61"/>
      <c r="AC848" s="62" t="str">
        <f t="shared" si="332"/>
        <v/>
      </c>
      <c r="AD848" s="62" t="str">
        <f t="shared" si="320"/>
        <v/>
      </c>
      <c r="AE848" s="38"/>
      <c r="AF848" s="16" t="str">
        <f t="shared" si="333"/>
        <v/>
      </c>
      <c r="AG848" s="16" t="str">
        <f t="shared" si="334"/>
        <v/>
      </c>
      <c r="AH848" s="16"/>
      <c r="AI848" s="79" t="str">
        <f t="shared" si="335"/>
        <v/>
      </c>
      <c r="AJ848" s="79" t="str">
        <f t="shared" si="336"/>
        <v/>
      </c>
      <c r="AK848" s="59"/>
      <c r="AL848" s="65" t="str">
        <f t="shared" si="321"/>
        <v/>
      </c>
      <c r="AM848" s="65" t="str">
        <f t="shared" si="322"/>
        <v/>
      </c>
      <c r="AN848" s="66"/>
      <c r="AO848" s="65" t="str">
        <f t="shared" si="323"/>
        <v/>
      </c>
      <c r="AP848" s="65" t="str">
        <f t="shared" si="324"/>
        <v/>
      </c>
      <c r="AR848" s="67" t="str">
        <f t="shared" si="325"/>
        <v/>
      </c>
      <c r="AS848" s="67" t="str">
        <f>IF(K848="","",Input!D$27-(((L848*F$23-K848*F$22)*F$6))-Input!D$17+C$28)</f>
        <v/>
      </c>
      <c r="AT848" s="67"/>
      <c r="AU848" s="67" t="str">
        <f t="shared" si="326"/>
        <v/>
      </c>
      <c r="AV848" s="67" t="str">
        <f>IF(H848="","",Input!D$27-((I848*C$23-H848*C$22)*C$6)-Input!D$16+C$28)</f>
        <v/>
      </c>
      <c r="BA848" s="37"/>
      <c r="BB848" s="37"/>
      <c r="BD848" s="37"/>
      <c r="BE848" s="37"/>
      <c r="BJ848" s="1" t="str">
        <f t="shared" si="337"/>
        <v/>
      </c>
    </row>
    <row r="849" spans="8:62" x14ac:dyDescent="0.2">
      <c r="H849" s="18" t="str">
        <f>IF(DAT_ROOT!A846="","",DAT_ROOT!A846*Input!$D$41)</f>
        <v/>
      </c>
      <c r="I849" s="18" t="str">
        <f>IF(DAT_ROOT!B846="","",DAT_ROOT!B846*Input!$D$42)</f>
        <v/>
      </c>
      <c r="J849" s="17"/>
      <c r="K849" s="18" t="str">
        <f>IF(DAT_TIP!A846="","",DAT_TIP!A846*Input!$D$43)</f>
        <v/>
      </c>
      <c r="L849" s="18" t="str">
        <f>IF(DAT_TIP!B846="","",DAT_TIP!B846*Input!$D$44)</f>
        <v/>
      </c>
      <c r="M849" s="1">
        <f t="shared" si="338"/>
        <v>846</v>
      </c>
      <c r="N849" s="16" t="str">
        <f t="shared" si="327"/>
        <v/>
      </c>
      <c r="O849" s="16" t="str">
        <f t="shared" si="328"/>
        <v/>
      </c>
      <c r="P849" s="17"/>
      <c r="Q849" s="16" t="str">
        <f t="shared" si="329"/>
        <v/>
      </c>
      <c r="R849" s="16" t="str">
        <f t="shared" si="330"/>
        <v/>
      </c>
      <c r="T849" s="63" t="str">
        <f t="shared" si="315"/>
        <v/>
      </c>
      <c r="U849" s="63" t="str">
        <f t="shared" si="316"/>
        <v/>
      </c>
      <c r="V849" s="64"/>
      <c r="W849" s="63" t="str">
        <f t="shared" si="317"/>
        <v/>
      </c>
      <c r="X849" s="63" t="str">
        <f t="shared" si="318"/>
        <v/>
      </c>
      <c r="Y849" s="58"/>
      <c r="Z849" s="60" t="str">
        <f t="shared" si="331"/>
        <v/>
      </c>
      <c r="AA849" s="60" t="str">
        <f t="shared" si="319"/>
        <v/>
      </c>
      <c r="AB849" s="61"/>
      <c r="AC849" s="62" t="str">
        <f t="shared" si="332"/>
        <v/>
      </c>
      <c r="AD849" s="62" t="str">
        <f t="shared" si="320"/>
        <v/>
      </c>
      <c r="AE849" s="38"/>
      <c r="AF849" s="16" t="str">
        <f t="shared" si="333"/>
        <v/>
      </c>
      <c r="AG849" s="16" t="str">
        <f t="shared" si="334"/>
        <v/>
      </c>
      <c r="AH849" s="16"/>
      <c r="AI849" s="79" t="str">
        <f t="shared" si="335"/>
        <v/>
      </c>
      <c r="AJ849" s="79" t="str">
        <f t="shared" si="336"/>
        <v/>
      </c>
      <c r="AK849" s="59"/>
      <c r="AL849" s="65" t="str">
        <f t="shared" si="321"/>
        <v/>
      </c>
      <c r="AM849" s="65" t="str">
        <f t="shared" si="322"/>
        <v/>
      </c>
      <c r="AN849" s="66"/>
      <c r="AO849" s="65" t="str">
        <f t="shared" si="323"/>
        <v/>
      </c>
      <c r="AP849" s="65" t="str">
        <f t="shared" si="324"/>
        <v/>
      </c>
      <c r="AR849" s="67" t="str">
        <f t="shared" si="325"/>
        <v/>
      </c>
      <c r="AS849" s="67" t="str">
        <f>IF(K849="","",Input!D$27-(((L849*F$23-K849*F$22)*F$6))-Input!D$17+C$28)</f>
        <v/>
      </c>
      <c r="AT849" s="67"/>
      <c r="AU849" s="67" t="str">
        <f t="shared" si="326"/>
        <v/>
      </c>
      <c r="AV849" s="67" t="str">
        <f>IF(H849="","",Input!D$27-((I849*C$23-H849*C$22)*C$6)-Input!D$16+C$28)</f>
        <v/>
      </c>
      <c r="BA849" s="37"/>
      <c r="BB849" s="37"/>
      <c r="BD849" s="37"/>
      <c r="BE849" s="37"/>
      <c r="BJ849" s="1" t="str">
        <f t="shared" si="337"/>
        <v/>
      </c>
    </row>
    <row r="850" spans="8:62" x14ac:dyDescent="0.2">
      <c r="H850" s="18" t="str">
        <f>IF(DAT_ROOT!A847="","",DAT_ROOT!A847*Input!$D$41)</f>
        <v/>
      </c>
      <c r="I850" s="18" t="str">
        <f>IF(DAT_ROOT!B847="","",DAT_ROOT!B847*Input!$D$42)</f>
        <v/>
      </c>
      <c r="J850" s="17"/>
      <c r="K850" s="18" t="str">
        <f>IF(DAT_TIP!A847="","",DAT_TIP!A847*Input!$D$43)</f>
        <v/>
      </c>
      <c r="L850" s="18" t="str">
        <f>IF(DAT_TIP!B847="","",DAT_TIP!B847*Input!$D$44)</f>
        <v/>
      </c>
      <c r="M850" s="1">
        <f t="shared" si="338"/>
        <v>847</v>
      </c>
      <c r="N850" s="16" t="str">
        <f t="shared" si="327"/>
        <v/>
      </c>
      <c r="O850" s="16" t="str">
        <f t="shared" si="328"/>
        <v/>
      </c>
      <c r="P850" s="17"/>
      <c r="Q850" s="16" t="str">
        <f t="shared" si="329"/>
        <v/>
      </c>
      <c r="R850" s="16" t="str">
        <f t="shared" si="330"/>
        <v/>
      </c>
      <c r="T850" s="63" t="str">
        <f t="shared" si="315"/>
        <v/>
      </c>
      <c r="U850" s="63" t="str">
        <f t="shared" si="316"/>
        <v/>
      </c>
      <c r="V850" s="64"/>
      <c r="W850" s="63" t="str">
        <f t="shared" si="317"/>
        <v/>
      </c>
      <c r="X850" s="63" t="str">
        <f t="shared" si="318"/>
        <v/>
      </c>
      <c r="Y850" s="58"/>
      <c r="Z850" s="60" t="str">
        <f t="shared" si="331"/>
        <v/>
      </c>
      <c r="AA850" s="60" t="str">
        <f t="shared" si="319"/>
        <v/>
      </c>
      <c r="AB850" s="61"/>
      <c r="AC850" s="62" t="str">
        <f t="shared" si="332"/>
        <v/>
      </c>
      <c r="AD850" s="62" t="str">
        <f t="shared" si="320"/>
        <v/>
      </c>
      <c r="AE850" s="38"/>
      <c r="AF850" s="16" t="str">
        <f t="shared" si="333"/>
        <v/>
      </c>
      <c r="AG850" s="16" t="str">
        <f t="shared" si="334"/>
        <v/>
      </c>
      <c r="AH850" s="16"/>
      <c r="AI850" s="79" t="str">
        <f t="shared" si="335"/>
        <v/>
      </c>
      <c r="AJ850" s="79" t="str">
        <f t="shared" si="336"/>
        <v/>
      </c>
      <c r="AK850" s="59"/>
      <c r="AL850" s="65" t="str">
        <f t="shared" si="321"/>
        <v/>
      </c>
      <c r="AM850" s="65" t="str">
        <f t="shared" si="322"/>
        <v/>
      </c>
      <c r="AN850" s="66"/>
      <c r="AO850" s="65" t="str">
        <f t="shared" si="323"/>
        <v/>
      </c>
      <c r="AP850" s="65" t="str">
        <f t="shared" si="324"/>
        <v/>
      </c>
      <c r="AR850" s="67" t="str">
        <f t="shared" si="325"/>
        <v/>
      </c>
      <c r="AS850" s="67" t="str">
        <f>IF(K850="","",Input!D$27-(((L850*F$23-K850*F$22)*F$6))-Input!D$17+C$28)</f>
        <v/>
      </c>
      <c r="AT850" s="67"/>
      <c r="AU850" s="67" t="str">
        <f t="shared" si="326"/>
        <v/>
      </c>
      <c r="AV850" s="67" t="str">
        <f>IF(H850="","",Input!D$27-((I850*C$23-H850*C$22)*C$6)-Input!D$16+C$28)</f>
        <v/>
      </c>
      <c r="BA850" s="37"/>
      <c r="BB850" s="37"/>
      <c r="BD850" s="37"/>
      <c r="BE850" s="37"/>
      <c r="BJ850" s="1" t="str">
        <f t="shared" si="337"/>
        <v/>
      </c>
    </row>
    <row r="851" spans="8:62" x14ac:dyDescent="0.2">
      <c r="H851" s="18" t="str">
        <f>IF(DAT_ROOT!A848="","",DAT_ROOT!A848*Input!$D$41)</f>
        <v/>
      </c>
      <c r="I851" s="18" t="str">
        <f>IF(DAT_ROOT!B848="","",DAT_ROOT!B848*Input!$D$42)</f>
        <v/>
      </c>
      <c r="J851" s="17"/>
      <c r="K851" s="18" t="str">
        <f>IF(DAT_TIP!A848="","",DAT_TIP!A848*Input!$D$43)</f>
        <v/>
      </c>
      <c r="L851" s="18" t="str">
        <f>IF(DAT_TIP!B848="","",DAT_TIP!B848*Input!$D$44)</f>
        <v/>
      </c>
      <c r="M851" s="1">
        <f t="shared" si="338"/>
        <v>848</v>
      </c>
      <c r="N851" s="16" t="str">
        <f t="shared" si="327"/>
        <v/>
      </c>
      <c r="O851" s="16" t="str">
        <f t="shared" si="328"/>
        <v/>
      </c>
      <c r="P851" s="17"/>
      <c r="Q851" s="16" t="str">
        <f t="shared" si="329"/>
        <v/>
      </c>
      <c r="R851" s="16" t="str">
        <f t="shared" si="330"/>
        <v/>
      </c>
      <c r="T851" s="63" t="str">
        <f t="shared" si="315"/>
        <v/>
      </c>
      <c r="U851" s="63" t="str">
        <f t="shared" si="316"/>
        <v/>
      </c>
      <c r="V851" s="64"/>
      <c r="W851" s="63" t="str">
        <f t="shared" si="317"/>
        <v/>
      </c>
      <c r="X851" s="63" t="str">
        <f t="shared" si="318"/>
        <v/>
      </c>
      <c r="Y851" s="58"/>
      <c r="Z851" s="60" t="str">
        <f t="shared" si="331"/>
        <v/>
      </c>
      <c r="AA851" s="60" t="str">
        <f t="shared" si="319"/>
        <v/>
      </c>
      <c r="AB851" s="61"/>
      <c r="AC851" s="62" t="str">
        <f t="shared" si="332"/>
        <v/>
      </c>
      <c r="AD851" s="62" t="str">
        <f t="shared" si="320"/>
        <v/>
      </c>
      <c r="AE851" s="38"/>
      <c r="AF851" s="16" t="str">
        <f t="shared" si="333"/>
        <v/>
      </c>
      <c r="AG851" s="16" t="str">
        <f t="shared" si="334"/>
        <v/>
      </c>
      <c r="AH851" s="16"/>
      <c r="AI851" s="79" t="str">
        <f t="shared" si="335"/>
        <v/>
      </c>
      <c r="AJ851" s="79" t="str">
        <f t="shared" si="336"/>
        <v/>
      </c>
      <c r="AK851" s="59"/>
      <c r="AL851" s="65" t="str">
        <f t="shared" si="321"/>
        <v/>
      </c>
      <c r="AM851" s="65" t="str">
        <f t="shared" si="322"/>
        <v/>
      </c>
      <c r="AN851" s="66"/>
      <c r="AO851" s="65" t="str">
        <f t="shared" si="323"/>
        <v/>
      </c>
      <c r="AP851" s="65" t="str">
        <f t="shared" si="324"/>
        <v/>
      </c>
      <c r="AR851" s="67" t="str">
        <f t="shared" si="325"/>
        <v/>
      </c>
      <c r="AS851" s="67" t="str">
        <f>IF(K851="","",Input!D$27-(((L851*F$23-K851*F$22)*F$6))-Input!D$17+C$28)</f>
        <v/>
      </c>
      <c r="AT851" s="67"/>
      <c r="AU851" s="67" t="str">
        <f t="shared" si="326"/>
        <v/>
      </c>
      <c r="AV851" s="67" t="str">
        <f>IF(H851="","",Input!D$27-((I851*C$23-H851*C$22)*C$6)-Input!D$16+C$28)</f>
        <v/>
      </c>
      <c r="BA851" s="37"/>
      <c r="BB851" s="37"/>
      <c r="BD851" s="37"/>
      <c r="BE851" s="37"/>
      <c r="BJ851" s="1" t="str">
        <f t="shared" si="337"/>
        <v/>
      </c>
    </row>
    <row r="852" spans="8:62" x14ac:dyDescent="0.2">
      <c r="H852" s="18" t="str">
        <f>IF(DAT_ROOT!A849="","",DAT_ROOT!A849*Input!$D$41)</f>
        <v/>
      </c>
      <c r="I852" s="18" t="str">
        <f>IF(DAT_ROOT!B849="","",DAT_ROOT!B849*Input!$D$42)</f>
        <v/>
      </c>
      <c r="J852" s="17"/>
      <c r="K852" s="18" t="str">
        <f>IF(DAT_TIP!A849="","",DAT_TIP!A849*Input!$D$43)</f>
        <v/>
      </c>
      <c r="L852" s="18" t="str">
        <f>IF(DAT_TIP!B849="","",DAT_TIP!B849*Input!$D$44)</f>
        <v/>
      </c>
      <c r="M852" s="1">
        <f t="shared" si="338"/>
        <v>849</v>
      </c>
      <c r="N852" s="16" t="str">
        <f t="shared" si="327"/>
        <v/>
      </c>
      <c r="O852" s="16" t="str">
        <f t="shared" si="328"/>
        <v/>
      </c>
      <c r="P852" s="17"/>
      <c r="Q852" s="16" t="str">
        <f t="shared" si="329"/>
        <v/>
      </c>
      <c r="R852" s="16" t="str">
        <f t="shared" si="330"/>
        <v/>
      </c>
      <c r="T852" s="63" t="str">
        <f t="shared" si="315"/>
        <v/>
      </c>
      <c r="U852" s="63" t="str">
        <f t="shared" si="316"/>
        <v/>
      </c>
      <c r="V852" s="64"/>
      <c r="W852" s="63" t="str">
        <f t="shared" si="317"/>
        <v/>
      </c>
      <c r="X852" s="63" t="str">
        <f t="shared" si="318"/>
        <v/>
      </c>
      <c r="Y852" s="58"/>
      <c r="Z852" s="60" t="str">
        <f t="shared" si="331"/>
        <v/>
      </c>
      <c r="AA852" s="60" t="str">
        <f t="shared" si="319"/>
        <v/>
      </c>
      <c r="AB852" s="61"/>
      <c r="AC852" s="62" t="str">
        <f t="shared" si="332"/>
        <v/>
      </c>
      <c r="AD852" s="62" t="str">
        <f t="shared" si="320"/>
        <v/>
      </c>
      <c r="AE852" s="38"/>
      <c r="AF852" s="16" t="str">
        <f t="shared" si="333"/>
        <v/>
      </c>
      <c r="AG852" s="16" t="str">
        <f t="shared" si="334"/>
        <v/>
      </c>
      <c r="AH852" s="16"/>
      <c r="AI852" s="79" t="str">
        <f t="shared" si="335"/>
        <v/>
      </c>
      <c r="AJ852" s="79" t="str">
        <f t="shared" si="336"/>
        <v/>
      </c>
      <c r="AK852" s="59"/>
      <c r="AL852" s="65" t="str">
        <f t="shared" si="321"/>
        <v/>
      </c>
      <c r="AM852" s="65" t="str">
        <f t="shared" si="322"/>
        <v/>
      </c>
      <c r="AN852" s="66"/>
      <c r="AO852" s="65" t="str">
        <f t="shared" si="323"/>
        <v/>
      </c>
      <c r="AP852" s="65" t="str">
        <f t="shared" si="324"/>
        <v/>
      </c>
      <c r="AR852" s="67" t="str">
        <f t="shared" si="325"/>
        <v/>
      </c>
      <c r="AS852" s="67" t="str">
        <f>IF(K852="","",Input!D$27-(((L852*F$23-K852*F$22)*F$6))-Input!D$17+C$28)</f>
        <v/>
      </c>
      <c r="AT852" s="67"/>
      <c r="AU852" s="67" t="str">
        <f t="shared" si="326"/>
        <v/>
      </c>
      <c r="AV852" s="67" t="str">
        <f>IF(H852="","",Input!D$27-((I852*C$23-H852*C$22)*C$6)-Input!D$16+C$28)</f>
        <v/>
      </c>
      <c r="BA852" s="37"/>
      <c r="BB852" s="37"/>
      <c r="BD852" s="37"/>
      <c r="BE852" s="37"/>
      <c r="BJ852" s="1" t="str">
        <f t="shared" si="337"/>
        <v/>
      </c>
    </row>
    <row r="853" spans="8:62" x14ac:dyDescent="0.2">
      <c r="H853" s="18" t="str">
        <f>IF(DAT_ROOT!A850="","",DAT_ROOT!A850*Input!$D$41)</f>
        <v/>
      </c>
      <c r="I853" s="18" t="str">
        <f>IF(DAT_ROOT!B850="","",DAT_ROOT!B850*Input!$D$42)</f>
        <v/>
      </c>
      <c r="J853" s="17"/>
      <c r="K853" s="18" t="str">
        <f>IF(DAT_TIP!A850="","",DAT_TIP!A850*Input!$D$43)</f>
        <v/>
      </c>
      <c r="L853" s="18" t="str">
        <f>IF(DAT_TIP!B850="","",DAT_TIP!B850*Input!$D$44)</f>
        <v/>
      </c>
      <c r="M853" s="1">
        <f t="shared" si="338"/>
        <v>850</v>
      </c>
      <c r="N853" s="16" t="str">
        <f t="shared" si="327"/>
        <v/>
      </c>
      <c r="O853" s="16" t="str">
        <f t="shared" si="328"/>
        <v/>
      </c>
      <c r="P853" s="17"/>
      <c r="Q853" s="16" t="str">
        <f t="shared" si="329"/>
        <v/>
      </c>
      <c r="R853" s="16" t="str">
        <f t="shared" si="330"/>
        <v/>
      </c>
      <c r="T853" s="63" t="str">
        <f t="shared" ref="T853:T916" si="339">IF(Z853="","",C$10*(AA853-AA852)/MAX(C$6*0.000001,SQRT((Z853-Z852)^2+(AA853-AA852)^2)))</f>
        <v/>
      </c>
      <c r="U853" s="63" t="str">
        <f t="shared" ref="U853:U916" si="340">IF(Z853="","",-C$10*(Z853-Z852)/MAX(C$6*0.000001,SQRT((Z853-Z852)^2+(AA853-AA852)^2)))</f>
        <v/>
      </c>
      <c r="V853" s="64"/>
      <c r="W853" s="63" t="str">
        <f t="shared" ref="W853:W916" si="341">IF(Z853="","",F$10*(AD853-AD852)/MAX(F$6*0.000001,SQRT((AC853-AC852)^2+(AD853-AD852)^2)))</f>
        <v/>
      </c>
      <c r="X853" s="63" t="str">
        <f t="shared" ref="X853:X916" si="342">IF(Z853="","",-F$10*(AC853-AC852)/MAX(F$6*0.000001,SQRT((AC853-AC852)^2+(AD853-AD852)^2)))</f>
        <v/>
      </c>
      <c r="Y853" s="58"/>
      <c r="Z853" s="60" t="str">
        <f t="shared" si="331"/>
        <v/>
      </c>
      <c r="AA853" s="60" t="str">
        <f t="shared" ref="AA853:AA916" si="343">IF(H853="","",(I853*C$23-H853*C$22)*C$6+C$9+C$26)</f>
        <v/>
      </c>
      <c r="AB853" s="61"/>
      <c r="AC853" s="62" t="str">
        <f t="shared" si="332"/>
        <v/>
      </c>
      <c r="AD853" s="62" t="str">
        <f t="shared" ref="AD853:AD916" si="344">IF(K853="","",(L853*F$23-K853*F$22)*F$6+F$9+C$26)</f>
        <v/>
      </c>
      <c r="AE853" s="38"/>
      <c r="AF853" s="16" t="str">
        <f t="shared" si="333"/>
        <v/>
      </c>
      <c r="AG853" s="16" t="str">
        <f t="shared" si="334"/>
        <v/>
      </c>
      <c r="AH853" s="16"/>
      <c r="AI853" s="79" t="str">
        <f t="shared" si="335"/>
        <v/>
      </c>
      <c r="AJ853" s="79" t="str">
        <f t="shared" si="336"/>
        <v/>
      </c>
      <c r="AK853" s="59"/>
      <c r="AL853" s="65" t="str">
        <f t="shared" ref="AL853:AL916" si="345">IF(AR853="","",F$10*(AS853-AS852)/MAX(F$8*0.000001,SQRT((AR853-AR852)^2+(AS853-AS852)^2)))</f>
        <v/>
      </c>
      <c r="AM853" s="65" t="str">
        <f t="shared" ref="AM853:AM916" si="346">IF(AR853="","",-F$10*(AR853-AR852)/MAX(F$8*0.000001,SQRT((AR853-AR852)^2+(AS853-AS852)^2)))</f>
        <v/>
      </c>
      <c r="AN853" s="66"/>
      <c r="AO853" s="65" t="str">
        <f t="shared" ref="AO853:AO916" si="347">IF(AR853="","",C$10*(AV853-AV852)/MAX(C$8*0.000001,SQRT((AU853-AU852)^2+(AV853-AV852)^2)))</f>
        <v/>
      </c>
      <c r="AP853" s="65" t="str">
        <f t="shared" ref="AP853:AP916" si="348">IF(AR853="","",-C$10*(AU853-AU852)/MAX(C$8*0.000001,SQRT((AU853-AU852)^2+(AV853-AV852)^2)))</f>
        <v/>
      </c>
      <c r="AR853" s="67" t="str">
        <f t="shared" ref="AR853:AR916" si="349">IF(K853="","",-((K853*F$23+L853*F$22)*F$6+F$8)+MAX(Z:Z)+MIN(Z:Z)+C$27)</f>
        <v/>
      </c>
      <c r="AS853" s="67" t="str">
        <f>IF(K853="","",Input!D$27-(((L853*F$23-K853*F$22)*F$6))-Input!D$17+C$28)</f>
        <v/>
      </c>
      <c r="AT853" s="67"/>
      <c r="AU853" s="67" t="str">
        <f t="shared" ref="AU853:AU916" si="350">IF(H853="","",-((H853*C$23+I853*C$22)*C$6+C$8)+MAX(Z:Z)+MIN(Z:Z)+C$27)</f>
        <v/>
      </c>
      <c r="AV853" s="67" t="str">
        <f>IF(H853="","",Input!D$27-((I853*C$23-H853*C$22)*C$6)-Input!D$16+C$28)</f>
        <v/>
      </c>
      <c r="BA853" s="37"/>
      <c r="BB853" s="37"/>
      <c r="BD853" s="37"/>
      <c r="BE853" s="37"/>
      <c r="BJ853" s="1" t="str">
        <f t="shared" si="337"/>
        <v/>
      </c>
    </row>
    <row r="854" spans="8:62" x14ac:dyDescent="0.2">
      <c r="H854" s="18" t="str">
        <f>IF(DAT_ROOT!A851="","",DAT_ROOT!A851*Input!$D$41)</f>
        <v/>
      </c>
      <c r="I854" s="18" t="str">
        <f>IF(DAT_ROOT!B851="","",DAT_ROOT!B851*Input!$D$42)</f>
        <v/>
      </c>
      <c r="J854" s="17"/>
      <c r="K854" s="18" t="str">
        <f>IF(DAT_TIP!A851="","",DAT_TIP!A851*Input!$D$43)</f>
        <v/>
      </c>
      <c r="L854" s="18" t="str">
        <f>IF(DAT_TIP!B851="","",DAT_TIP!B851*Input!$D$44)</f>
        <v/>
      </c>
      <c r="M854" s="1">
        <f t="shared" si="338"/>
        <v>851</v>
      </c>
      <c r="N854" s="16" t="str">
        <f t="shared" si="327"/>
        <v/>
      </c>
      <c r="O854" s="16" t="str">
        <f t="shared" si="328"/>
        <v/>
      </c>
      <c r="P854" s="17"/>
      <c r="Q854" s="16" t="str">
        <f t="shared" si="329"/>
        <v/>
      </c>
      <c r="R854" s="16" t="str">
        <f t="shared" si="330"/>
        <v/>
      </c>
      <c r="T854" s="63" t="str">
        <f t="shared" si="339"/>
        <v/>
      </c>
      <c r="U854" s="63" t="str">
        <f t="shared" si="340"/>
        <v/>
      </c>
      <c r="V854" s="64"/>
      <c r="W854" s="63" t="str">
        <f t="shared" si="341"/>
        <v/>
      </c>
      <c r="X854" s="63" t="str">
        <f t="shared" si="342"/>
        <v/>
      </c>
      <c r="Y854" s="58"/>
      <c r="Z854" s="60" t="str">
        <f t="shared" si="331"/>
        <v/>
      </c>
      <c r="AA854" s="60" t="str">
        <f t="shared" si="343"/>
        <v/>
      </c>
      <c r="AB854" s="61"/>
      <c r="AC854" s="62" t="str">
        <f t="shared" si="332"/>
        <v/>
      </c>
      <c r="AD854" s="62" t="str">
        <f t="shared" si="344"/>
        <v/>
      </c>
      <c r="AE854" s="38"/>
      <c r="AF854" s="16" t="str">
        <f t="shared" si="333"/>
        <v/>
      </c>
      <c r="AG854" s="16" t="str">
        <f t="shared" si="334"/>
        <v/>
      </c>
      <c r="AH854" s="16"/>
      <c r="AI854" s="79" t="str">
        <f t="shared" si="335"/>
        <v/>
      </c>
      <c r="AJ854" s="79" t="str">
        <f t="shared" si="336"/>
        <v/>
      </c>
      <c r="AK854" s="59"/>
      <c r="AL854" s="65" t="str">
        <f t="shared" si="345"/>
        <v/>
      </c>
      <c r="AM854" s="65" t="str">
        <f t="shared" si="346"/>
        <v/>
      </c>
      <c r="AN854" s="66"/>
      <c r="AO854" s="65" t="str">
        <f t="shared" si="347"/>
        <v/>
      </c>
      <c r="AP854" s="65" t="str">
        <f t="shared" si="348"/>
        <v/>
      </c>
      <c r="AR854" s="67" t="str">
        <f t="shared" si="349"/>
        <v/>
      </c>
      <c r="AS854" s="67" t="str">
        <f>IF(K854="","",Input!D$27-(((L854*F$23-K854*F$22)*F$6))-Input!D$17+C$28)</f>
        <v/>
      </c>
      <c r="AT854" s="67"/>
      <c r="AU854" s="67" t="str">
        <f t="shared" si="350"/>
        <v/>
      </c>
      <c r="AV854" s="67" t="str">
        <f>IF(H854="","",Input!D$27-((I854*C$23-H854*C$22)*C$6)-Input!D$16+C$28)</f>
        <v/>
      </c>
      <c r="BA854" s="37"/>
      <c r="BB854" s="37"/>
      <c r="BD854" s="37"/>
      <c r="BE854" s="37"/>
      <c r="BJ854" s="1" t="str">
        <f t="shared" si="337"/>
        <v/>
      </c>
    </row>
    <row r="855" spans="8:62" x14ac:dyDescent="0.2">
      <c r="H855" s="18" t="str">
        <f>IF(DAT_ROOT!A852="","",DAT_ROOT!A852*Input!$D$41)</f>
        <v/>
      </c>
      <c r="I855" s="18" t="str">
        <f>IF(DAT_ROOT!B852="","",DAT_ROOT!B852*Input!$D$42)</f>
        <v/>
      </c>
      <c r="J855" s="17"/>
      <c r="K855" s="18" t="str">
        <f>IF(DAT_TIP!A852="","",DAT_TIP!A852*Input!$D$43)</f>
        <v/>
      </c>
      <c r="L855" s="18" t="str">
        <f>IF(DAT_TIP!B852="","",DAT_TIP!B852*Input!$D$44)</f>
        <v/>
      </c>
      <c r="M855" s="1">
        <f t="shared" si="338"/>
        <v>852</v>
      </c>
      <c r="N855" s="16" t="str">
        <f t="shared" si="327"/>
        <v/>
      </c>
      <c r="O855" s="16" t="str">
        <f t="shared" si="328"/>
        <v/>
      </c>
      <c r="P855" s="17"/>
      <c r="Q855" s="16" t="str">
        <f t="shared" si="329"/>
        <v/>
      </c>
      <c r="R855" s="16" t="str">
        <f t="shared" si="330"/>
        <v/>
      </c>
      <c r="T855" s="63" t="str">
        <f t="shared" si="339"/>
        <v/>
      </c>
      <c r="U855" s="63" t="str">
        <f t="shared" si="340"/>
        <v/>
      </c>
      <c r="V855" s="64"/>
      <c r="W855" s="63" t="str">
        <f t="shared" si="341"/>
        <v/>
      </c>
      <c r="X855" s="63" t="str">
        <f t="shared" si="342"/>
        <v/>
      </c>
      <c r="Y855" s="58"/>
      <c r="Z855" s="60" t="str">
        <f t="shared" si="331"/>
        <v/>
      </c>
      <c r="AA855" s="60" t="str">
        <f t="shared" si="343"/>
        <v/>
      </c>
      <c r="AB855" s="61"/>
      <c r="AC855" s="62" t="str">
        <f t="shared" si="332"/>
        <v/>
      </c>
      <c r="AD855" s="62" t="str">
        <f t="shared" si="344"/>
        <v/>
      </c>
      <c r="AE855" s="38"/>
      <c r="AF855" s="16" t="str">
        <f t="shared" si="333"/>
        <v/>
      </c>
      <c r="AG855" s="16" t="str">
        <f t="shared" si="334"/>
        <v/>
      </c>
      <c r="AH855" s="16"/>
      <c r="AI855" s="79" t="str">
        <f t="shared" si="335"/>
        <v/>
      </c>
      <c r="AJ855" s="79" t="str">
        <f t="shared" si="336"/>
        <v/>
      </c>
      <c r="AK855" s="59"/>
      <c r="AL855" s="65" t="str">
        <f t="shared" si="345"/>
        <v/>
      </c>
      <c r="AM855" s="65" t="str">
        <f t="shared" si="346"/>
        <v/>
      </c>
      <c r="AN855" s="66"/>
      <c r="AO855" s="65" t="str">
        <f t="shared" si="347"/>
        <v/>
      </c>
      <c r="AP855" s="65" t="str">
        <f t="shared" si="348"/>
        <v/>
      </c>
      <c r="AR855" s="67" t="str">
        <f t="shared" si="349"/>
        <v/>
      </c>
      <c r="AS855" s="67" t="str">
        <f>IF(K855="","",Input!D$27-(((L855*F$23-K855*F$22)*F$6))-Input!D$17+C$28)</f>
        <v/>
      </c>
      <c r="AT855" s="67"/>
      <c r="AU855" s="67" t="str">
        <f t="shared" si="350"/>
        <v/>
      </c>
      <c r="AV855" s="67" t="str">
        <f>IF(H855="","",Input!D$27-((I855*C$23-H855*C$22)*C$6)-Input!D$16+C$28)</f>
        <v/>
      </c>
      <c r="BA855" s="37"/>
      <c r="BB855" s="37"/>
      <c r="BD855" s="37"/>
      <c r="BE855" s="37"/>
      <c r="BJ855" s="1" t="str">
        <f t="shared" si="337"/>
        <v/>
      </c>
    </row>
    <row r="856" spans="8:62" x14ac:dyDescent="0.2">
      <c r="H856" s="18" t="str">
        <f>IF(DAT_ROOT!A853="","",DAT_ROOT!A853*Input!$D$41)</f>
        <v/>
      </c>
      <c r="I856" s="18" t="str">
        <f>IF(DAT_ROOT!B853="","",DAT_ROOT!B853*Input!$D$42)</f>
        <v/>
      </c>
      <c r="J856" s="17"/>
      <c r="K856" s="18" t="str">
        <f>IF(DAT_TIP!A853="","",DAT_TIP!A853*Input!$D$43)</f>
        <v/>
      </c>
      <c r="L856" s="18" t="str">
        <f>IF(DAT_TIP!B853="","",DAT_TIP!B853*Input!$D$44)</f>
        <v/>
      </c>
      <c r="M856" s="1">
        <f t="shared" si="338"/>
        <v>853</v>
      </c>
      <c r="N856" s="16" t="str">
        <f t="shared" si="327"/>
        <v/>
      </c>
      <c r="O856" s="16" t="str">
        <f t="shared" si="328"/>
        <v/>
      </c>
      <c r="P856" s="17"/>
      <c r="Q856" s="16" t="str">
        <f t="shared" si="329"/>
        <v/>
      </c>
      <c r="R856" s="16" t="str">
        <f t="shared" si="330"/>
        <v/>
      </c>
      <c r="T856" s="63" t="str">
        <f t="shared" si="339"/>
        <v/>
      </c>
      <c r="U856" s="63" t="str">
        <f t="shared" si="340"/>
        <v/>
      </c>
      <c r="V856" s="64"/>
      <c r="W856" s="63" t="str">
        <f t="shared" si="341"/>
        <v/>
      </c>
      <c r="X856" s="63" t="str">
        <f t="shared" si="342"/>
        <v/>
      </c>
      <c r="Y856" s="58"/>
      <c r="Z856" s="60" t="str">
        <f t="shared" si="331"/>
        <v/>
      </c>
      <c r="AA856" s="60" t="str">
        <f t="shared" si="343"/>
        <v/>
      </c>
      <c r="AB856" s="61"/>
      <c r="AC856" s="62" t="str">
        <f t="shared" si="332"/>
        <v/>
      </c>
      <c r="AD856" s="62" t="str">
        <f t="shared" si="344"/>
        <v/>
      </c>
      <c r="AE856" s="38"/>
      <c r="AF856" s="16" t="str">
        <f t="shared" si="333"/>
        <v/>
      </c>
      <c r="AG856" s="16" t="str">
        <f t="shared" si="334"/>
        <v/>
      </c>
      <c r="AH856" s="16"/>
      <c r="AI856" s="79" t="str">
        <f t="shared" si="335"/>
        <v/>
      </c>
      <c r="AJ856" s="79" t="str">
        <f t="shared" si="336"/>
        <v/>
      </c>
      <c r="AK856" s="59"/>
      <c r="AL856" s="65" t="str">
        <f t="shared" si="345"/>
        <v/>
      </c>
      <c r="AM856" s="65" t="str">
        <f t="shared" si="346"/>
        <v/>
      </c>
      <c r="AN856" s="66"/>
      <c r="AO856" s="65" t="str">
        <f t="shared" si="347"/>
        <v/>
      </c>
      <c r="AP856" s="65" t="str">
        <f t="shared" si="348"/>
        <v/>
      </c>
      <c r="AR856" s="67" t="str">
        <f t="shared" si="349"/>
        <v/>
      </c>
      <c r="AS856" s="67" t="str">
        <f>IF(K856="","",Input!D$27-(((L856*F$23-K856*F$22)*F$6))-Input!D$17+C$28)</f>
        <v/>
      </c>
      <c r="AT856" s="67"/>
      <c r="AU856" s="67" t="str">
        <f t="shared" si="350"/>
        <v/>
      </c>
      <c r="AV856" s="67" t="str">
        <f>IF(H856="","",Input!D$27-((I856*C$23-H856*C$22)*C$6)-Input!D$16+C$28)</f>
        <v/>
      </c>
      <c r="BA856" s="37"/>
      <c r="BB856" s="37"/>
      <c r="BD856" s="37"/>
      <c r="BE856" s="37"/>
      <c r="BJ856" s="1" t="str">
        <f t="shared" si="337"/>
        <v/>
      </c>
    </row>
    <row r="857" spans="8:62" x14ac:dyDescent="0.2">
      <c r="H857" s="18" t="str">
        <f>IF(DAT_ROOT!A854="","",DAT_ROOT!A854*Input!$D$41)</f>
        <v/>
      </c>
      <c r="I857" s="18" t="str">
        <f>IF(DAT_ROOT!B854="","",DAT_ROOT!B854*Input!$D$42)</f>
        <v/>
      </c>
      <c r="J857" s="17"/>
      <c r="K857" s="18" t="str">
        <f>IF(DAT_TIP!A854="","",DAT_TIP!A854*Input!$D$43)</f>
        <v/>
      </c>
      <c r="L857" s="18" t="str">
        <f>IF(DAT_TIP!B854="","",DAT_TIP!B854*Input!$D$44)</f>
        <v/>
      </c>
      <c r="M857" s="1">
        <f t="shared" si="338"/>
        <v>854</v>
      </c>
      <c r="N857" s="16" t="str">
        <f t="shared" si="327"/>
        <v/>
      </c>
      <c r="O857" s="16" t="str">
        <f t="shared" si="328"/>
        <v/>
      </c>
      <c r="P857" s="17"/>
      <c r="Q857" s="16" t="str">
        <f t="shared" si="329"/>
        <v/>
      </c>
      <c r="R857" s="16" t="str">
        <f t="shared" si="330"/>
        <v/>
      </c>
      <c r="T857" s="63" t="str">
        <f t="shared" si="339"/>
        <v/>
      </c>
      <c r="U857" s="63" t="str">
        <f t="shared" si="340"/>
        <v/>
      </c>
      <c r="V857" s="64"/>
      <c r="W857" s="63" t="str">
        <f t="shared" si="341"/>
        <v/>
      </c>
      <c r="X857" s="63" t="str">
        <f t="shared" si="342"/>
        <v/>
      </c>
      <c r="Y857" s="58"/>
      <c r="Z857" s="60" t="str">
        <f t="shared" si="331"/>
        <v/>
      </c>
      <c r="AA857" s="60" t="str">
        <f t="shared" si="343"/>
        <v/>
      </c>
      <c r="AB857" s="61"/>
      <c r="AC857" s="62" t="str">
        <f t="shared" si="332"/>
        <v/>
      </c>
      <c r="AD857" s="62" t="str">
        <f t="shared" si="344"/>
        <v/>
      </c>
      <c r="AE857" s="38"/>
      <c r="AF857" s="16" t="str">
        <f t="shared" si="333"/>
        <v/>
      </c>
      <c r="AG857" s="16" t="str">
        <f t="shared" si="334"/>
        <v/>
      </c>
      <c r="AH857" s="16"/>
      <c r="AI857" s="79" t="str">
        <f t="shared" si="335"/>
        <v/>
      </c>
      <c r="AJ857" s="79" t="str">
        <f t="shared" si="336"/>
        <v/>
      </c>
      <c r="AK857" s="59"/>
      <c r="AL857" s="65" t="str">
        <f t="shared" si="345"/>
        <v/>
      </c>
      <c r="AM857" s="65" t="str">
        <f t="shared" si="346"/>
        <v/>
      </c>
      <c r="AN857" s="66"/>
      <c r="AO857" s="65" t="str">
        <f t="shared" si="347"/>
        <v/>
      </c>
      <c r="AP857" s="65" t="str">
        <f t="shared" si="348"/>
        <v/>
      </c>
      <c r="AR857" s="67" t="str">
        <f t="shared" si="349"/>
        <v/>
      </c>
      <c r="AS857" s="67" t="str">
        <f>IF(K857="","",Input!D$27-(((L857*F$23-K857*F$22)*F$6))-Input!D$17+C$28)</f>
        <v/>
      </c>
      <c r="AT857" s="67"/>
      <c r="AU857" s="67" t="str">
        <f t="shared" si="350"/>
        <v/>
      </c>
      <c r="AV857" s="67" t="str">
        <f>IF(H857="","",Input!D$27-((I857*C$23-H857*C$22)*C$6)-Input!D$16+C$28)</f>
        <v/>
      </c>
      <c r="BA857" s="37"/>
      <c r="BB857" s="37"/>
      <c r="BD857" s="37"/>
      <c r="BE857" s="37"/>
      <c r="BJ857" s="1" t="str">
        <f t="shared" si="337"/>
        <v/>
      </c>
    </row>
    <row r="858" spans="8:62" x14ac:dyDescent="0.2">
      <c r="H858" s="18" t="str">
        <f>IF(DAT_ROOT!A855="","",DAT_ROOT!A855*Input!$D$41)</f>
        <v/>
      </c>
      <c r="I858" s="18" t="str">
        <f>IF(DAT_ROOT!B855="","",DAT_ROOT!B855*Input!$D$42)</f>
        <v/>
      </c>
      <c r="J858" s="17"/>
      <c r="K858" s="18" t="str">
        <f>IF(DAT_TIP!A855="","",DAT_TIP!A855*Input!$D$43)</f>
        <v/>
      </c>
      <c r="L858" s="18" t="str">
        <f>IF(DAT_TIP!B855="","",DAT_TIP!B855*Input!$D$44)</f>
        <v/>
      </c>
      <c r="M858" s="1">
        <f t="shared" si="338"/>
        <v>855</v>
      </c>
      <c r="N858" s="16" t="str">
        <f t="shared" si="327"/>
        <v/>
      </c>
      <c r="O858" s="16" t="str">
        <f t="shared" si="328"/>
        <v/>
      </c>
      <c r="P858" s="17"/>
      <c r="Q858" s="16" t="str">
        <f t="shared" si="329"/>
        <v/>
      </c>
      <c r="R858" s="16" t="str">
        <f t="shared" si="330"/>
        <v/>
      </c>
      <c r="T858" s="63" t="str">
        <f t="shared" si="339"/>
        <v/>
      </c>
      <c r="U858" s="63" t="str">
        <f t="shared" si="340"/>
        <v/>
      </c>
      <c r="V858" s="64"/>
      <c r="W858" s="63" t="str">
        <f t="shared" si="341"/>
        <v/>
      </c>
      <c r="X858" s="63" t="str">
        <f t="shared" si="342"/>
        <v/>
      </c>
      <c r="Y858" s="58"/>
      <c r="Z858" s="60" t="str">
        <f t="shared" si="331"/>
        <v/>
      </c>
      <c r="AA858" s="60" t="str">
        <f t="shared" si="343"/>
        <v/>
      </c>
      <c r="AB858" s="61"/>
      <c r="AC858" s="62" t="str">
        <f t="shared" si="332"/>
        <v/>
      </c>
      <c r="AD858" s="62" t="str">
        <f t="shared" si="344"/>
        <v/>
      </c>
      <c r="AE858" s="38"/>
      <c r="AF858" s="16" t="str">
        <f t="shared" si="333"/>
        <v/>
      </c>
      <c r="AG858" s="16" t="str">
        <f t="shared" si="334"/>
        <v/>
      </c>
      <c r="AH858" s="16"/>
      <c r="AI858" s="79" t="str">
        <f t="shared" si="335"/>
        <v/>
      </c>
      <c r="AJ858" s="79" t="str">
        <f t="shared" si="336"/>
        <v/>
      </c>
      <c r="AK858" s="59"/>
      <c r="AL858" s="65" t="str">
        <f t="shared" si="345"/>
        <v/>
      </c>
      <c r="AM858" s="65" t="str">
        <f t="shared" si="346"/>
        <v/>
      </c>
      <c r="AN858" s="66"/>
      <c r="AO858" s="65" t="str">
        <f t="shared" si="347"/>
        <v/>
      </c>
      <c r="AP858" s="65" t="str">
        <f t="shared" si="348"/>
        <v/>
      </c>
      <c r="AR858" s="67" t="str">
        <f t="shared" si="349"/>
        <v/>
      </c>
      <c r="AS858" s="67" t="str">
        <f>IF(K858="","",Input!D$27-(((L858*F$23-K858*F$22)*F$6))-Input!D$17+C$28)</f>
        <v/>
      </c>
      <c r="AT858" s="67"/>
      <c r="AU858" s="67" t="str">
        <f t="shared" si="350"/>
        <v/>
      </c>
      <c r="AV858" s="67" t="str">
        <f>IF(H858="","",Input!D$27-((I858*C$23-H858*C$22)*C$6)-Input!D$16+C$28)</f>
        <v/>
      </c>
      <c r="BA858" s="37"/>
      <c r="BB858" s="37"/>
      <c r="BD858" s="37"/>
      <c r="BE858" s="37"/>
      <c r="BJ858" s="1" t="str">
        <f t="shared" si="337"/>
        <v/>
      </c>
    </row>
    <row r="859" spans="8:62" x14ac:dyDescent="0.2">
      <c r="H859" s="18" t="str">
        <f>IF(DAT_ROOT!A856="","",DAT_ROOT!A856*Input!$D$41)</f>
        <v/>
      </c>
      <c r="I859" s="18" t="str">
        <f>IF(DAT_ROOT!B856="","",DAT_ROOT!B856*Input!$D$42)</f>
        <v/>
      </c>
      <c r="J859" s="17"/>
      <c r="K859" s="18" t="str">
        <f>IF(DAT_TIP!A856="","",DAT_TIP!A856*Input!$D$43)</f>
        <v/>
      </c>
      <c r="L859" s="18" t="str">
        <f>IF(DAT_TIP!B856="","",DAT_TIP!B856*Input!$D$44)</f>
        <v/>
      </c>
      <c r="M859" s="1">
        <f t="shared" si="338"/>
        <v>856</v>
      </c>
      <c r="N859" s="16" t="str">
        <f t="shared" si="327"/>
        <v/>
      </c>
      <c r="O859" s="16" t="str">
        <f t="shared" si="328"/>
        <v/>
      </c>
      <c r="P859" s="17"/>
      <c r="Q859" s="16" t="str">
        <f t="shared" si="329"/>
        <v/>
      </c>
      <c r="R859" s="16" t="str">
        <f t="shared" si="330"/>
        <v/>
      </c>
      <c r="T859" s="63" t="str">
        <f t="shared" si="339"/>
        <v/>
      </c>
      <c r="U859" s="63" t="str">
        <f t="shared" si="340"/>
        <v/>
      </c>
      <c r="V859" s="64"/>
      <c r="W859" s="63" t="str">
        <f t="shared" si="341"/>
        <v/>
      </c>
      <c r="X859" s="63" t="str">
        <f t="shared" si="342"/>
        <v/>
      </c>
      <c r="Y859" s="58"/>
      <c r="Z859" s="60" t="str">
        <f t="shared" si="331"/>
        <v/>
      </c>
      <c r="AA859" s="60" t="str">
        <f t="shared" si="343"/>
        <v/>
      </c>
      <c r="AB859" s="61"/>
      <c r="AC859" s="62" t="str">
        <f t="shared" si="332"/>
        <v/>
      </c>
      <c r="AD859" s="62" t="str">
        <f t="shared" si="344"/>
        <v/>
      </c>
      <c r="AE859" s="38"/>
      <c r="AF859" s="16" t="str">
        <f t="shared" si="333"/>
        <v/>
      </c>
      <c r="AG859" s="16" t="str">
        <f t="shared" si="334"/>
        <v/>
      </c>
      <c r="AH859" s="16"/>
      <c r="AI859" s="79" t="str">
        <f t="shared" si="335"/>
        <v/>
      </c>
      <c r="AJ859" s="79" t="str">
        <f t="shared" si="336"/>
        <v/>
      </c>
      <c r="AK859" s="59"/>
      <c r="AL859" s="65" t="str">
        <f t="shared" si="345"/>
        <v/>
      </c>
      <c r="AM859" s="65" t="str">
        <f t="shared" si="346"/>
        <v/>
      </c>
      <c r="AN859" s="66"/>
      <c r="AO859" s="65" t="str">
        <f t="shared" si="347"/>
        <v/>
      </c>
      <c r="AP859" s="65" t="str">
        <f t="shared" si="348"/>
        <v/>
      </c>
      <c r="AR859" s="67" t="str">
        <f t="shared" si="349"/>
        <v/>
      </c>
      <c r="AS859" s="67" t="str">
        <f>IF(K859="","",Input!D$27-(((L859*F$23-K859*F$22)*F$6))-Input!D$17+C$28)</f>
        <v/>
      </c>
      <c r="AT859" s="67"/>
      <c r="AU859" s="67" t="str">
        <f t="shared" si="350"/>
        <v/>
      </c>
      <c r="AV859" s="67" t="str">
        <f>IF(H859="","",Input!D$27-((I859*C$23-H859*C$22)*C$6)-Input!D$16+C$28)</f>
        <v/>
      </c>
      <c r="BA859" s="37"/>
      <c r="BB859" s="37"/>
      <c r="BD859" s="37"/>
      <c r="BE859" s="37"/>
      <c r="BJ859" s="1" t="str">
        <f t="shared" si="337"/>
        <v/>
      </c>
    </row>
    <row r="860" spans="8:62" x14ac:dyDescent="0.2">
      <c r="H860" s="18" t="str">
        <f>IF(DAT_ROOT!A857="","",DAT_ROOT!A857*Input!$D$41)</f>
        <v/>
      </c>
      <c r="I860" s="18" t="str">
        <f>IF(DAT_ROOT!B857="","",DAT_ROOT!B857*Input!$D$42)</f>
        <v/>
      </c>
      <c r="J860" s="17"/>
      <c r="K860" s="18" t="str">
        <f>IF(DAT_TIP!A857="","",DAT_TIP!A857*Input!$D$43)</f>
        <v/>
      </c>
      <c r="L860" s="18" t="str">
        <f>IF(DAT_TIP!B857="","",DAT_TIP!B857*Input!$D$44)</f>
        <v/>
      </c>
      <c r="M860" s="1">
        <f t="shared" si="338"/>
        <v>857</v>
      </c>
      <c r="N860" s="16" t="str">
        <f t="shared" si="327"/>
        <v/>
      </c>
      <c r="O860" s="16" t="str">
        <f t="shared" si="328"/>
        <v/>
      </c>
      <c r="P860" s="17"/>
      <c r="Q860" s="16" t="str">
        <f t="shared" si="329"/>
        <v/>
      </c>
      <c r="R860" s="16" t="str">
        <f t="shared" si="330"/>
        <v/>
      </c>
      <c r="T860" s="63" t="str">
        <f t="shared" si="339"/>
        <v/>
      </c>
      <c r="U860" s="63" t="str">
        <f t="shared" si="340"/>
        <v/>
      </c>
      <c r="V860" s="64"/>
      <c r="W860" s="63" t="str">
        <f t="shared" si="341"/>
        <v/>
      </c>
      <c r="X860" s="63" t="str">
        <f t="shared" si="342"/>
        <v/>
      </c>
      <c r="Y860" s="58"/>
      <c r="Z860" s="60" t="str">
        <f t="shared" si="331"/>
        <v/>
      </c>
      <c r="AA860" s="60" t="str">
        <f t="shared" si="343"/>
        <v/>
      </c>
      <c r="AB860" s="61"/>
      <c r="AC860" s="62" t="str">
        <f t="shared" si="332"/>
        <v/>
      </c>
      <c r="AD860" s="62" t="str">
        <f t="shared" si="344"/>
        <v/>
      </c>
      <c r="AE860" s="38"/>
      <c r="AF860" s="16" t="str">
        <f t="shared" si="333"/>
        <v/>
      </c>
      <c r="AG860" s="16" t="str">
        <f t="shared" si="334"/>
        <v/>
      </c>
      <c r="AH860" s="16"/>
      <c r="AI860" s="79" t="str">
        <f t="shared" si="335"/>
        <v/>
      </c>
      <c r="AJ860" s="79" t="str">
        <f t="shared" si="336"/>
        <v/>
      </c>
      <c r="AK860" s="59"/>
      <c r="AL860" s="65" t="str">
        <f t="shared" si="345"/>
        <v/>
      </c>
      <c r="AM860" s="65" t="str">
        <f t="shared" si="346"/>
        <v/>
      </c>
      <c r="AN860" s="66"/>
      <c r="AO860" s="65" t="str">
        <f t="shared" si="347"/>
        <v/>
      </c>
      <c r="AP860" s="65" t="str">
        <f t="shared" si="348"/>
        <v/>
      </c>
      <c r="AR860" s="67" t="str">
        <f t="shared" si="349"/>
        <v/>
      </c>
      <c r="AS860" s="67" t="str">
        <f>IF(K860="","",Input!D$27-(((L860*F$23-K860*F$22)*F$6))-Input!D$17+C$28)</f>
        <v/>
      </c>
      <c r="AT860" s="67"/>
      <c r="AU860" s="67" t="str">
        <f t="shared" si="350"/>
        <v/>
      </c>
      <c r="AV860" s="67" t="str">
        <f>IF(H860="","",Input!D$27-((I860*C$23-H860*C$22)*C$6)-Input!D$16+C$28)</f>
        <v/>
      </c>
      <c r="BA860" s="37"/>
      <c r="BB860" s="37"/>
      <c r="BD860" s="37"/>
      <c r="BE860" s="37"/>
      <c r="BJ860" s="1" t="str">
        <f t="shared" si="337"/>
        <v/>
      </c>
    </row>
    <row r="861" spans="8:62" x14ac:dyDescent="0.2">
      <c r="H861" s="18" t="str">
        <f>IF(DAT_ROOT!A858="","",DAT_ROOT!A858*Input!$D$41)</f>
        <v/>
      </c>
      <c r="I861" s="18" t="str">
        <f>IF(DAT_ROOT!B858="","",DAT_ROOT!B858*Input!$D$42)</f>
        <v/>
      </c>
      <c r="J861" s="17"/>
      <c r="K861" s="18" t="str">
        <f>IF(DAT_TIP!A858="","",DAT_TIP!A858*Input!$D$43)</f>
        <v/>
      </c>
      <c r="L861" s="18" t="str">
        <f>IF(DAT_TIP!B858="","",DAT_TIP!B858*Input!$D$44)</f>
        <v/>
      </c>
      <c r="M861" s="1">
        <f t="shared" si="338"/>
        <v>858</v>
      </c>
      <c r="N861" s="16" t="str">
        <f t="shared" si="327"/>
        <v/>
      </c>
      <c r="O861" s="16" t="str">
        <f t="shared" si="328"/>
        <v/>
      </c>
      <c r="P861" s="17"/>
      <c r="Q861" s="16" t="str">
        <f t="shared" si="329"/>
        <v/>
      </c>
      <c r="R861" s="16" t="str">
        <f t="shared" si="330"/>
        <v/>
      </c>
      <c r="T861" s="63" t="str">
        <f t="shared" si="339"/>
        <v/>
      </c>
      <c r="U861" s="63" t="str">
        <f t="shared" si="340"/>
        <v/>
      </c>
      <c r="V861" s="64"/>
      <c r="W861" s="63" t="str">
        <f t="shared" si="341"/>
        <v/>
      </c>
      <c r="X861" s="63" t="str">
        <f t="shared" si="342"/>
        <v/>
      </c>
      <c r="Y861" s="58"/>
      <c r="Z861" s="60" t="str">
        <f t="shared" si="331"/>
        <v/>
      </c>
      <c r="AA861" s="60" t="str">
        <f t="shared" si="343"/>
        <v/>
      </c>
      <c r="AB861" s="61"/>
      <c r="AC861" s="62" t="str">
        <f t="shared" si="332"/>
        <v/>
      </c>
      <c r="AD861" s="62" t="str">
        <f t="shared" si="344"/>
        <v/>
      </c>
      <c r="AE861" s="38"/>
      <c r="AF861" s="16" t="str">
        <f t="shared" si="333"/>
        <v/>
      </c>
      <c r="AG861" s="16" t="str">
        <f t="shared" si="334"/>
        <v/>
      </c>
      <c r="AH861" s="16"/>
      <c r="AI861" s="79" t="str">
        <f t="shared" si="335"/>
        <v/>
      </c>
      <c r="AJ861" s="79" t="str">
        <f t="shared" si="336"/>
        <v/>
      </c>
      <c r="AK861" s="59"/>
      <c r="AL861" s="65" t="str">
        <f t="shared" si="345"/>
        <v/>
      </c>
      <c r="AM861" s="65" t="str">
        <f t="shared" si="346"/>
        <v/>
      </c>
      <c r="AN861" s="66"/>
      <c r="AO861" s="65" t="str">
        <f t="shared" si="347"/>
        <v/>
      </c>
      <c r="AP861" s="65" t="str">
        <f t="shared" si="348"/>
        <v/>
      </c>
      <c r="AR861" s="67" t="str">
        <f t="shared" si="349"/>
        <v/>
      </c>
      <c r="AS861" s="67" t="str">
        <f>IF(K861="","",Input!D$27-(((L861*F$23-K861*F$22)*F$6))-Input!D$17+C$28)</f>
        <v/>
      </c>
      <c r="AT861" s="67"/>
      <c r="AU861" s="67" t="str">
        <f t="shared" si="350"/>
        <v/>
      </c>
      <c r="AV861" s="67" t="str">
        <f>IF(H861="","",Input!D$27-((I861*C$23-H861*C$22)*C$6)-Input!D$16+C$28)</f>
        <v/>
      </c>
      <c r="BA861" s="37"/>
      <c r="BB861" s="37"/>
      <c r="BD861" s="37"/>
      <c r="BE861" s="37"/>
      <c r="BJ861" s="1" t="str">
        <f t="shared" si="337"/>
        <v/>
      </c>
    </row>
    <row r="862" spans="8:62" x14ac:dyDescent="0.2">
      <c r="H862" s="18" t="str">
        <f>IF(DAT_ROOT!A859="","",DAT_ROOT!A859*Input!$D$41)</f>
        <v/>
      </c>
      <c r="I862" s="18" t="str">
        <f>IF(DAT_ROOT!B859="","",DAT_ROOT!B859*Input!$D$42)</f>
        <v/>
      </c>
      <c r="J862" s="17"/>
      <c r="K862" s="18" t="str">
        <f>IF(DAT_TIP!A859="","",DAT_TIP!A859*Input!$D$43)</f>
        <v/>
      </c>
      <c r="L862" s="18" t="str">
        <f>IF(DAT_TIP!B859="","",DAT_TIP!B859*Input!$D$44)</f>
        <v/>
      </c>
      <c r="M862" s="1">
        <f t="shared" si="338"/>
        <v>859</v>
      </c>
      <c r="N862" s="16" t="str">
        <f t="shared" si="327"/>
        <v/>
      </c>
      <c r="O862" s="16" t="str">
        <f t="shared" si="328"/>
        <v/>
      </c>
      <c r="P862" s="17"/>
      <c r="Q862" s="16" t="str">
        <f t="shared" si="329"/>
        <v/>
      </c>
      <c r="R862" s="16" t="str">
        <f t="shared" si="330"/>
        <v/>
      </c>
      <c r="T862" s="63" t="str">
        <f t="shared" si="339"/>
        <v/>
      </c>
      <c r="U862" s="63" t="str">
        <f t="shared" si="340"/>
        <v/>
      </c>
      <c r="V862" s="64"/>
      <c r="W862" s="63" t="str">
        <f t="shared" si="341"/>
        <v/>
      </c>
      <c r="X862" s="63" t="str">
        <f t="shared" si="342"/>
        <v/>
      </c>
      <c r="Y862" s="58"/>
      <c r="Z862" s="60" t="str">
        <f t="shared" si="331"/>
        <v/>
      </c>
      <c r="AA862" s="60" t="str">
        <f t="shared" si="343"/>
        <v/>
      </c>
      <c r="AB862" s="61"/>
      <c r="AC862" s="62" t="str">
        <f t="shared" si="332"/>
        <v/>
      </c>
      <c r="AD862" s="62" t="str">
        <f t="shared" si="344"/>
        <v/>
      </c>
      <c r="AE862" s="38"/>
      <c r="AF862" s="16" t="str">
        <f t="shared" si="333"/>
        <v/>
      </c>
      <c r="AG862" s="16" t="str">
        <f t="shared" si="334"/>
        <v/>
      </c>
      <c r="AH862" s="16"/>
      <c r="AI862" s="79" t="str">
        <f t="shared" si="335"/>
        <v/>
      </c>
      <c r="AJ862" s="79" t="str">
        <f t="shared" si="336"/>
        <v/>
      </c>
      <c r="AK862" s="59"/>
      <c r="AL862" s="65" t="str">
        <f t="shared" si="345"/>
        <v/>
      </c>
      <c r="AM862" s="65" t="str">
        <f t="shared" si="346"/>
        <v/>
      </c>
      <c r="AN862" s="66"/>
      <c r="AO862" s="65" t="str">
        <f t="shared" si="347"/>
        <v/>
      </c>
      <c r="AP862" s="65" t="str">
        <f t="shared" si="348"/>
        <v/>
      </c>
      <c r="AR862" s="67" t="str">
        <f t="shared" si="349"/>
        <v/>
      </c>
      <c r="AS862" s="67" t="str">
        <f>IF(K862="","",Input!D$27-(((L862*F$23-K862*F$22)*F$6))-Input!D$17+C$28)</f>
        <v/>
      </c>
      <c r="AT862" s="67"/>
      <c r="AU862" s="67" t="str">
        <f t="shared" si="350"/>
        <v/>
      </c>
      <c r="AV862" s="67" t="str">
        <f>IF(H862="","",Input!D$27-((I862*C$23-H862*C$22)*C$6)-Input!D$16+C$28)</f>
        <v/>
      </c>
      <c r="BA862" s="37"/>
      <c r="BB862" s="37"/>
      <c r="BD862" s="37"/>
      <c r="BE862" s="37"/>
      <c r="BJ862" s="1" t="str">
        <f t="shared" si="337"/>
        <v/>
      </c>
    </row>
    <row r="863" spans="8:62" x14ac:dyDescent="0.2">
      <c r="H863" s="18" t="str">
        <f>IF(DAT_ROOT!A860="","",DAT_ROOT!A860*Input!$D$41)</f>
        <v/>
      </c>
      <c r="I863" s="18" t="str">
        <f>IF(DAT_ROOT!B860="","",DAT_ROOT!B860*Input!$D$42)</f>
        <v/>
      </c>
      <c r="J863" s="17"/>
      <c r="K863" s="18" t="str">
        <f>IF(DAT_TIP!A860="","",DAT_TIP!A860*Input!$D$43)</f>
        <v/>
      </c>
      <c r="L863" s="18" t="str">
        <f>IF(DAT_TIP!B860="","",DAT_TIP!B860*Input!$D$44)</f>
        <v/>
      </c>
      <c r="M863" s="1">
        <f t="shared" si="338"/>
        <v>860</v>
      </c>
      <c r="N863" s="16" t="str">
        <f t="shared" si="327"/>
        <v/>
      </c>
      <c r="O863" s="16" t="str">
        <f t="shared" si="328"/>
        <v/>
      </c>
      <c r="P863" s="17"/>
      <c r="Q863" s="16" t="str">
        <f t="shared" si="329"/>
        <v/>
      </c>
      <c r="R863" s="16" t="str">
        <f t="shared" si="330"/>
        <v/>
      </c>
      <c r="T863" s="63" t="str">
        <f t="shared" si="339"/>
        <v/>
      </c>
      <c r="U863" s="63" t="str">
        <f t="shared" si="340"/>
        <v/>
      </c>
      <c r="V863" s="64"/>
      <c r="W863" s="63" t="str">
        <f t="shared" si="341"/>
        <v/>
      </c>
      <c r="X863" s="63" t="str">
        <f t="shared" si="342"/>
        <v/>
      </c>
      <c r="Y863" s="58"/>
      <c r="Z863" s="60" t="str">
        <f t="shared" si="331"/>
        <v/>
      </c>
      <c r="AA863" s="60" t="str">
        <f t="shared" si="343"/>
        <v/>
      </c>
      <c r="AB863" s="61"/>
      <c r="AC863" s="62" t="str">
        <f t="shared" si="332"/>
        <v/>
      </c>
      <c r="AD863" s="62" t="str">
        <f t="shared" si="344"/>
        <v/>
      </c>
      <c r="AE863" s="38"/>
      <c r="AF863" s="16" t="str">
        <f t="shared" si="333"/>
        <v/>
      </c>
      <c r="AG863" s="16" t="str">
        <f t="shared" si="334"/>
        <v/>
      </c>
      <c r="AH863" s="16"/>
      <c r="AI863" s="79" t="str">
        <f t="shared" si="335"/>
        <v/>
      </c>
      <c r="AJ863" s="79" t="str">
        <f t="shared" si="336"/>
        <v/>
      </c>
      <c r="AK863" s="59"/>
      <c r="AL863" s="65" t="str">
        <f t="shared" si="345"/>
        <v/>
      </c>
      <c r="AM863" s="65" t="str">
        <f t="shared" si="346"/>
        <v/>
      </c>
      <c r="AN863" s="66"/>
      <c r="AO863" s="65" t="str">
        <f t="shared" si="347"/>
        <v/>
      </c>
      <c r="AP863" s="65" t="str">
        <f t="shared" si="348"/>
        <v/>
      </c>
      <c r="AR863" s="67" t="str">
        <f t="shared" si="349"/>
        <v/>
      </c>
      <c r="AS863" s="67" t="str">
        <f>IF(K863="","",Input!D$27-(((L863*F$23-K863*F$22)*F$6))-Input!D$17+C$28)</f>
        <v/>
      </c>
      <c r="AT863" s="67"/>
      <c r="AU863" s="67" t="str">
        <f t="shared" si="350"/>
        <v/>
      </c>
      <c r="AV863" s="67" t="str">
        <f>IF(H863="","",Input!D$27-((I863*C$23-H863*C$22)*C$6)-Input!D$16+C$28)</f>
        <v/>
      </c>
      <c r="BA863" s="37"/>
      <c r="BB863" s="37"/>
      <c r="BD863" s="37"/>
      <c r="BE863" s="37"/>
      <c r="BJ863" s="1" t="str">
        <f t="shared" si="337"/>
        <v/>
      </c>
    </row>
    <row r="864" spans="8:62" x14ac:dyDescent="0.2">
      <c r="H864" s="18" t="str">
        <f>IF(DAT_ROOT!A861="","",DAT_ROOT!A861*Input!$D$41)</f>
        <v/>
      </c>
      <c r="I864" s="18" t="str">
        <f>IF(DAT_ROOT!B861="","",DAT_ROOT!B861*Input!$D$42)</f>
        <v/>
      </c>
      <c r="J864" s="17"/>
      <c r="K864" s="18" t="str">
        <f>IF(DAT_TIP!A861="","",DAT_TIP!A861*Input!$D$43)</f>
        <v/>
      </c>
      <c r="L864" s="18" t="str">
        <f>IF(DAT_TIP!B861="","",DAT_TIP!B861*Input!$D$44)</f>
        <v/>
      </c>
      <c r="M864" s="1">
        <f t="shared" si="338"/>
        <v>861</v>
      </c>
      <c r="N864" s="16" t="str">
        <f t="shared" si="327"/>
        <v/>
      </c>
      <c r="O864" s="16" t="str">
        <f t="shared" si="328"/>
        <v/>
      </c>
      <c r="P864" s="17"/>
      <c r="Q864" s="16" t="str">
        <f t="shared" si="329"/>
        <v/>
      </c>
      <c r="R864" s="16" t="str">
        <f t="shared" si="330"/>
        <v/>
      </c>
      <c r="T864" s="63" t="str">
        <f t="shared" si="339"/>
        <v/>
      </c>
      <c r="U864" s="63" t="str">
        <f t="shared" si="340"/>
        <v/>
      </c>
      <c r="V864" s="64"/>
      <c r="W864" s="63" t="str">
        <f t="shared" si="341"/>
        <v/>
      </c>
      <c r="X864" s="63" t="str">
        <f t="shared" si="342"/>
        <v/>
      </c>
      <c r="Y864" s="58"/>
      <c r="Z864" s="60" t="str">
        <f t="shared" si="331"/>
        <v/>
      </c>
      <c r="AA864" s="60" t="str">
        <f t="shared" si="343"/>
        <v/>
      </c>
      <c r="AB864" s="61"/>
      <c r="AC864" s="62" t="str">
        <f t="shared" si="332"/>
        <v/>
      </c>
      <c r="AD864" s="62" t="str">
        <f t="shared" si="344"/>
        <v/>
      </c>
      <c r="AE864" s="38"/>
      <c r="AF864" s="16" t="str">
        <f t="shared" si="333"/>
        <v/>
      </c>
      <c r="AG864" s="16" t="str">
        <f t="shared" si="334"/>
        <v/>
      </c>
      <c r="AH864" s="16"/>
      <c r="AI864" s="79" t="str">
        <f t="shared" si="335"/>
        <v/>
      </c>
      <c r="AJ864" s="79" t="str">
        <f t="shared" si="336"/>
        <v/>
      </c>
      <c r="AK864" s="59"/>
      <c r="AL864" s="65" t="str">
        <f t="shared" si="345"/>
        <v/>
      </c>
      <c r="AM864" s="65" t="str">
        <f t="shared" si="346"/>
        <v/>
      </c>
      <c r="AN864" s="66"/>
      <c r="AO864" s="65" t="str">
        <f t="shared" si="347"/>
        <v/>
      </c>
      <c r="AP864" s="65" t="str">
        <f t="shared" si="348"/>
        <v/>
      </c>
      <c r="AR864" s="67" t="str">
        <f t="shared" si="349"/>
        <v/>
      </c>
      <c r="AS864" s="67" t="str">
        <f>IF(K864="","",Input!D$27-(((L864*F$23-K864*F$22)*F$6))-Input!D$17+C$28)</f>
        <v/>
      </c>
      <c r="AT864" s="67"/>
      <c r="AU864" s="67" t="str">
        <f t="shared" si="350"/>
        <v/>
      </c>
      <c r="AV864" s="67" t="str">
        <f>IF(H864="","",Input!D$27-((I864*C$23-H864*C$22)*C$6)-Input!D$16+C$28)</f>
        <v/>
      </c>
      <c r="BA864" s="37"/>
      <c r="BB864" s="37"/>
      <c r="BD864" s="37"/>
      <c r="BE864" s="37"/>
      <c r="BJ864" s="1" t="str">
        <f t="shared" si="337"/>
        <v/>
      </c>
    </row>
    <row r="865" spans="8:62" x14ac:dyDescent="0.2">
      <c r="H865" s="18" t="str">
        <f>IF(DAT_ROOT!A862="","",DAT_ROOT!A862*Input!$D$41)</f>
        <v/>
      </c>
      <c r="I865" s="18" t="str">
        <f>IF(DAT_ROOT!B862="","",DAT_ROOT!B862*Input!$D$42)</f>
        <v/>
      </c>
      <c r="J865" s="17"/>
      <c r="K865" s="18" t="str">
        <f>IF(DAT_TIP!A862="","",DAT_TIP!A862*Input!$D$43)</f>
        <v/>
      </c>
      <c r="L865" s="18" t="str">
        <f>IF(DAT_TIP!B862="","",DAT_TIP!B862*Input!$D$44)</f>
        <v/>
      </c>
      <c r="M865" s="1">
        <f t="shared" si="338"/>
        <v>862</v>
      </c>
      <c r="N865" s="16" t="str">
        <f t="shared" si="327"/>
        <v/>
      </c>
      <c r="O865" s="16" t="str">
        <f t="shared" si="328"/>
        <v/>
      </c>
      <c r="P865" s="17"/>
      <c r="Q865" s="16" t="str">
        <f t="shared" si="329"/>
        <v/>
      </c>
      <c r="R865" s="16" t="str">
        <f t="shared" si="330"/>
        <v/>
      </c>
      <c r="T865" s="63" t="str">
        <f t="shared" si="339"/>
        <v/>
      </c>
      <c r="U865" s="63" t="str">
        <f t="shared" si="340"/>
        <v/>
      </c>
      <c r="V865" s="64"/>
      <c r="W865" s="63" t="str">
        <f t="shared" si="341"/>
        <v/>
      </c>
      <c r="X865" s="63" t="str">
        <f t="shared" si="342"/>
        <v/>
      </c>
      <c r="Y865" s="58"/>
      <c r="Z865" s="60" t="str">
        <f t="shared" si="331"/>
        <v/>
      </c>
      <c r="AA865" s="60" t="str">
        <f t="shared" si="343"/>
        <v/>
      </c>
      <c r="AB865" s="61"/>
      <c r="AC865" s="62" t="str">
        <f t="shared" si="332"/>
        <v/>
      </c>
      <c r="AD865" s="62" t="str">
        <f t="shared" si="344"/>
        <v/>
      </c>
      <c r="AE865" s="38"/>
      <c r="AF865" s="16" t="str">
        <f t="shared" si="333"/>
        <v/>
      </c>
      <c r="AG865" s="16" t="str">
        <f t="shared" si="334"/>
        <v/>
      </c>
      <c r="AH865" s="16"/>
      <c r="AI865" s="79" t="str">
        <f t="shared" si="335"/>
        <v/>
      </c>
      <c r="AJ865" s="79" t="str">
        <f t="shared" si="336"/>
        <v/>
      </c>
      <c r="AK865" s="59"/>
      <c r="AL865" s="65" t="str">
        <f t="shared" si="345"/>
        <v/>
      </c>
      <c r="AM865" s="65" t="str">
        <f t="shared" si="346"/>
        <v/>
      </c>
      <c r="AN865" s="66"/>
      <c r="AO865" s="65" t="str">
        <f t="shared" si="347"/>
        <v/>
      </c>
      <c r="AP865" s="65" t="str">
        <f t="shared" si="348"/>
        <v/>
      </c>
      <c r="AR865" s="67" t="str">
        <f t="shared" si="349"/>
        <v/>
      </c>
      <c r="AS865" s="67" t="str">
        <f>IF(K865="","",Input!D$27-(((L865*F$23-K865*F$22)*F$6))-Input!D$17+C$28)</f>
        <v/>
      </c>
      <c r="AT865" s="67"/>
      <c r="AU865" s="67" t="str">
        <f t="shared" si="350"/>
        <v/>
      </c>
      <c r="AV865" s="67" t="str">
        <f>IF(H865="","",Input!D$27-((I865*C$23-H865*C$22)*C$6)-Input!D$16+C$28)</f>
        <v/>
      </c>
      <c r="BA865" s="37"/>
      <c r="BB865" s="37"/>
      <c r="BD865" s="37"/>
      <c r="BE865" s="37"/>
      <c r="BJ865" s="1" t="str">
        <f t="shared" si="337"/>
        <v/>
      </c>
    </row>
    <row r="866" spans="8:62" x14ac:dyDescent="0.2">
      <c r="H866" s="18" t="str">
        <f>IF(DAT_ROOT!A863="","",DAT_ROOT!A863*Input!$D$41)</f>
        <v/>
      </c>
      <c r="I866" s="18" t="str">
        <f>IF(DAT_ROOT!B863="","",DAT_ROOT!B863*Input!$D$42)</f>
        <v/>
      </c>
      <c r="J866" s="17"/>
      <c r="K866" s="18" t="str">
        <f>IF(DAT_TIP!A863="","",DAT_TIP!A863*Input!$D$43)</f>
        <v/>
      </c>
      <c r="L866" s="18" t="str">
        <f>IF(DAT_TIP!B863="","",DAT_TIP!B863*Input!$D$44)</f>
        <v/>
      </c>
      <c r="M866" s="1">
        <f t="shared" si="338"/>
        <v>863</v>
      </c>
      <c r="N866" s="16" t="str">
        <f t="shared" si="327"/>
        <v/>
      </c>
      <c r="O866" s="16" t="str">
        <f t="shared" si="328"/>
        <v/>
      </c>
      <c r="P866" s="17"/>
      <c r="Q866" s="16" t="str">
        <f t="shared" si="329"/>
        <v/>
      </c>
      <c r="R866" s="16" t="str">
        <f t="shared" si="330"/>
        <v/>
      </c>
      <c r="T866" s="63" t="str">
        <f t="shared" si="339"/>
        <v/>
      </c>
      <c r="U866" s="63" t="str">
        <f t="shared" si="340"/>
        <v/>
      </c>
      <c r="V866" s="64"/>
      <c r="W866" s="63" t="str">
        <f t="shared" si="341"/>
        <v/>
      </c>
      <c r="X866" s="63" t="str">
        <f t="shared" si="342"/>
        <v/>
      </c>
      <c r="Y866" s="58"/>
      <c r="Z866" s="60" t="str">
        <f t="shared" si="331"/>
        <v/>
      </c>
      <c r="AA866" s="60" t="str">
        <f t="shared" si="343"/>
        <v/>
      </c>
      <c r="AB866" s="61"/>
      <c r="AC866" s="62" t="str">
        <f t="shared" si="332"/>
        <v/>
      </c>
      <c r="AD866" s="62" t="str">
        <f t="shared" si="344"/>
        <v/>
      </c>
      <c r="AE866" s="38"/>
      <c r="AF866" s="16" t="str">
        <f t="shared" si="333"/>
        <v/>
      </c>
      <c r="AG866" s="16" t="str">
        <f t="shared" si="334"/>
        <v/>
      </c>
      <c r="AH866" s="16"/>
      <c r="AI866" s="79" t="str">
        <f t="shared" si="335"/>
        <v/>
      </c>
      <c r="AJ866" s="79" t="str">
        <f t="shared" si="336"/>
        <v/>
      </c>
      <c r="AK866" s="59"/>
      <c r="AL866" s="65" t="str">
        <f t="shared" si="345"/>
        <v/>
      </c>
      <c r="AM866" s="65" t="str">
        <f t="shared" si="346"/>
        <v/>
      </c>
      <c r="AN866" s="66"/>
      <c r="AO866" s="65" t="str">
        <f t="shared" si="347"/>
        <v/>
      </c>
      <c r="AP866" s="65" t="str">
        <f t="shared" si="348"/>
        <v/>
      </c>
      <c r="AR866" s="67" t="str">
        <f t="shared" si="349"/>
        <v/>
      </c>
      <c r="AS866" s="67" t="str">
        <f>IF(K866="","",Input!D$27-(((L866*F$23-K866*F$22)*F$6))-Input!D$17+C$28)</f>
        <v/>
      </c>
      <c r="AT866" s="67"/>
      <c r="AU866" s="67" t="str">
        <f t="shared" si="350"/>
        <v/>
      </c>
      <c r="AV866" s="67" t="str">
        <f>IF(H866="","",Input!D$27-((I866*C$23-H866*C$22)*C$6)-Input!D$16+C$28)</f>
        <v/>
      </c>
      <c r="BA866" s="37"/>
      <c r="BB866" s="37"/>
      <c r="BD866" s="37"/>
      <c r="BE866" s="37"/>
      <c r="BJ866" s="1" t="str">
        <f t="shared" si="337"/>
        <v/>
      </c>
    </row>
    <row r="867" spans="8:62" x14ac:dyDescent="0.2">
      <c r="H867" s="18" t="str">
        <f>IF(DAT_ROOT!A864="","",DAT_ROOT!A864*Input!$D$41)</f>
        <v/>
      </c>
      <c r="I867" s="18" t="str">
        <f>IF(DAT_ROOT!B864="","",DAT_ROOT!B864*Input!$D$42)</f>
        <v/>
      </c>
      <c r="J867" s="17"/>
      <c r="K867" s="18" t="str">
        <f>IF(DAT_TIP!A864="","",DAT_TIP!A864*Input!$D$43)</f>
        <v/>
      </c>
      <c r="L867" s="18" t="str">
        <f>IF(DAT_TIP!B864="","",DAT_TIP!B864*Input!$D$44)</f>
        <v/>
      </c>
      <c r="M867" s="1">
        <f t="shared" si="338"/>
        <v>864</v>
      </c>
      <c r="N867" s="16" t="str">
        <f t="shared" si="327"/>
        <v/>
      </c>
      <c r="O867" s="16" t="str">
        <f t="shared" si="328"/>
        <v/>
      </c>
      <c r="P867" s="17"/>
      <c r="Q867" s="16" t="str">
        <f t="shared" si="329"/>
        <v/>
      </c>
      <c r="R867" s="16" t="str">
        <f t="shared" si="330"/>
        <v/>
      </c>
      <c r="T867" s="63" t="str">
        <f t="shared" si="339"/>
        <v/>
      </c>
      <c r="U867" s="63" t="str">
        <f t="shared" si="340"/>
        <v/>
      </c>
      <c r="V867" s="64"/>
      <c r="W867" s="63" t="str">
        <f t="shared" si="341"/>
        <v/>
      </c>
      <c r="X867" s="63" t="str">
        <f t="shared" si="342"/>
        <v/>
      </c>
      <c r="Y867" s="58"/>
      <c r="Z867" s="60" t="str">
        <f t="shared" si="331"/>
        <v/>
      </c>
      <c r="AA867" s="60" t="str">
        <f t="shared" si="343"/>
        <v/>
      </c>
      <c r="AB867" s="61"/>
      <c r="AC867" s="62" t="str">
        <f t="shared" si="332"/>
        <v/>
      </c>
      <c r="AD867" s="62" t="str">
        <f t="shared" si="344"/>
        <v/>
      </c>
      <c r="AE867" s="38"/>
      <c r="AF867" s="16" t="str">
        <f t="shared" si="333"/>
        <v/>
      </c>
      <c r="AG867" s="16" t="str">
        <f t="shared" si="334"/>
        <v/>
      </c>
      <c r="AH867" s="16"/>
      <c r="AI867" s="79" t="str">
        <f t="shared" si="335"/>
        <v/>
      </c>
      <c r="AJ867" s="79" t="str">
        <f t="shared" si="336"/>
        <v/>
      </c>
      <c r="AK867" s="59"/>
      <c r="AL867" s="65" t="str">
        <f t="shared" si="345"/>
        <v/>
      </c>
      <c r="AM867" s="65" t="str">
        <f t="shared" si="346"/>
        <v/>
      </c>
      <c r="AN867" s="66"/>
      <c r="AO867" s="65" t="str">
        <f t="shared" si="347"/>
        <v/>
      </c>
      <c r="AP867" s="65" t="str">
        <f t="shared" si="348"/>
        <v/>
      </c>
      <c r="AR867" s="67" t="str">
        <f t="shared" si="349"/>
        <v/>
      </c>
      <c r="AS867" s="67" t="str">
        <f>IF(K867="","",Input!D$27-(((L867*F$23-K867*F$22)*F$6))-Input!D$17+C$28)</f>
        <v/>
      </c>
      <c r="AT867" s="67"/>
      <c r="AU867" s="67" t="str">
        <f t="shared" si="350"/>
        <v/>
      </c>
      <c r="AV867" s="67" t="str">
        <f>IF(H867="","",Input!D$27-((I867*C$23-H867*C$22)*C$6)-Input!D$16+C$28)</f>
        <v/>
      </c>
      <c r="BA867" s="37"/>
      <c r="BB867" s="37"/>
      <c r="BD867" s="37"/>
      <c r="BE867" s="37"/>
      <c r="BJ867" s="1" t="str">
        <f t="shared" si="337"/>
        <v/>
      </c>
    </row>
    <row r="868" spans="8:62" x14ac:dyDescent="0.2">
      <c r="H868" s="18" t="str">
        <f>IF(DAT_ROOT!A865="","",DAT_ROOT!A865*Input!$D$41)</f>
        <v/>
      </c>
      <c r="I868" s="18" t="str">
        <f>IF(DAT_ROOT!B865="","",DAT_ROOT!B865*Input!$D$42)</f>
        <v/>
      </c>
      <c r="J868" s="17"/>
      <c r="K868" s="18" t="str">
        <f>IF(DAT_TIP!A865="","",DAT_TIP!A865*Input!$D$43)</f>
        <v/>
      </c>
      <c r="L868" s="18" t="str">
        <f>IF(DAT_TIP!B865="","",DAT_TIP!B865*Input!$D$44)</f>
        <v/>
      </c>
      <c r="M868" s="1">
        <f t="shared" si="338"/>
        <v>865</v>
      </c>
      <c r="N868" s="16" t="str">
        <f t="shared" si="327"/>
        <v/>
      </c>
      <c r="O868" s="16" t="str">
        <f t="shared" si="328"/>
        <v/>
      </c>
      <c r="P868" s="17"/>
      <c r="Q868" s="16" t="str">
        <f t="shared" si="329"/>
        <v/>
      </c>
      <c r="R868" s="16" t="str">
        <f t="shared" si="330"/>
        <v/>
      </c>
      <c r="T868" s="63" t="str">
        <f t="shared" si="339"/>
        <v/>
      </c>
      <c r="U868" s="63" t="str">
        <f t="shared" si="340"/>
        <v/>
      </c>
      <c r="V868" s="64"/>
      <c r="W868" s="63" t="str">
        <f t="shared" si="341"/>
        <v/>
      </c>
      <c r="X868" s="63" t="str">
        <f t="shared" si="342"/>
        <v/>
      </c>
      <c r="Y868" s="58"/>
      <c r="Z868" s="60" t="str">
        <f t="shared" si="331"/>
        <v/>
      </c>
      <c r="AA868" s="60" t="str">
        <f t="shared" si="343"/>
        <v/>
      </c>
      <c r="AB868" s="61"/>
      <c r="AC868" s="62" t="str">
        <f t="shared" si="332"/>
        <v/>
      </c>
      <c r="AD868" s="62" t="str">
        <f t="shared" si="344"/>
        <v/>
      </c>
      <c r="AE868" s="38"/>
      <c r="AF868" s="16" t="str">
        <f t="shared" si="333"/>
        <v/>
      </c>
      <c r="AG868" s="16" t="str">
        <f t="shared" si="334"/>
        <v/>
      </c>
      <c r="AH868" s="16"/>
      <c r="AI868" s="79" t="str">
        <f t="shared" si="335"/>
        <v/>
      </c>
      <c r="AJ868" s="79" t="str">
        <f t="shared" si="336"/>
        <v/>
      </c>
      <c r="AK868" s="59"/>
      <c r="AL868" s="65" t="str">
        <f t="shared" si="345"/>
        <v/>
      </c>
      <c r="AM868" s="65" t="str">
        <f t="shared" si="346"/>
        <v/>
      </c>
      <c r="AN868" s="66"/>
      <c r="AO868" s="65" t="str">
        <f t="shared" si="347"/>
        <v/>
      </c>
      <c r="AP868" s="65" t="str">
        <f t="shared" si="348"/>
        <v/>
      </c>
      <c r="AR868" s="67" t="str">
        <f t="shared" si="349"/>
        <v/>
      </c>
      <c r="AS868" s="67" t="str">
        <f>IF(K868="","",Input!D$27-(((L868*F$23-K868*F$22)*F$6))-Input!D$17+C$28)</f>
        <v/>
      </c>
      <c r="AT868" s="67"/>
      <c r="AU868" s="67" t="str">
        <f t="shared" si="350"/>
        <v/>
      </c>
      <c r="AV868" s="67" t="str">
        <f>IF(H868="","",Input!D$27-((I868*C$23-H868*C$22)*C$6)-Input!D$16+C$28)</f>
        <v/>
      </c>
      <c r="BA868" s="37"/>
      <c r="BB868" s="37"/>
      <c r="BD868" s="37"/>
      <c r="BE868" s="37"/>
      <c r="BJ868" s="1" t="str">
        <f t="shared" si="337"/>
        <v/>
      </c>
    </row>
    <row r="869" spans="8:62" x14ac:dyDescent="0.2">
      <c r="H869" s="18" t="str">
        <f>IF(DAT_ROOT!A866="","",DAT_ROOT!A866*Input!$D$41)</f>
        <v/>
      </c>
      <c r="I869" s="18" t="str">
        <f>IF(DAT_ROOT!B866="","",DAT_ROOT!B866*Input!$D$42)</f>
        <v/>
      </c>
      <c r="J869" s="17"/>
      <c r="K869" s="18" t="str">
        <f>IF(DAT_TIP!A866="","",DAT_TIP!A866*Input!$D$43)</f>
        <v/>
      </c>
      <c r="L869" s="18" t="str">
        <f>IF(DAT_TIP!B866="","",DAT_TIP!B866*Input!$D$44)</f>
        <v/>
      </c>
      <c r="M869" s="1">
        <f t="shared" si="338"/>
        <v>866</v>
      </c>
      <c r="N869" s="16" t="str">
        <f t="shared" si="327"/>
        <v/>
      </c>
      <c r="O869" s="16" t="str">
        <f t="shared" si="328"/>
        <v/>
      </c>
      <c r="P869" s="17"/>
      <c r="Q869" s="16" t="str">
        <f t="shared" si="329"/>
        <v/>
      </c>
      <c r="R869" s="16" t="str">
        <f t="shared" si="330"/>
        <v/>
      </c>
      <c r="T869" s="63" t="str">
        <f t="shared" si="339"/>
        <v/>
      </c>
      <c r="U869" s="63" t="str">
        <f t="shared" si="340"/>
        <v/>
      </c>
      <c r="V869" s="64"/>
      <c r="W869" s="63" t="str">
        <f t="shared" si="341"/>
        <v/>
      </c>
      <c r="X869" s="63" t="str">
        <f t="shared" si="342"/>
        <v/>
      </c>
      <c r="Y869" s="58"/>
      <c r="Z869" s="60" t="str">
        <f t="shared" si="331"/>
        <v/>
      </c>
      <c r="AA869" s="60" t="str">
        <f t="shared" si="343"/>
        <v/>
      </c>
      <c r="AB869" s="61"/>
      <c r="AC869" s="62" t="str">
        <f t="shared" si="332"/>
        <v/>
      </c>
      <c r="AD869" s="62" t="str">
        <f t="shared" si="344"/>
        <v/>
      </c>
      <c r="AE869" s="38"/>
      <c r="AF869" s="16" t="str">
        <f t="shared" si="333"/>
        <v/>
      </c>
      <c r="AG869" s="16" t="str">
        <f t="shared" si="334"/>
        <v/>
      </c>
      <c r="AH869" s="16"/>
      <c r="AI869" s="79" t="str">
        <f t="shared" si="335"/>
        <v/>
      </c>
      <c r="AJ869" s="79" t="str">
        <f t="shared" si="336"/>
        <v/>
      </c>
      <c r="AK869" s="59"/>
      <c r="AL869" s="65" t="str">
        <f t="shared" si="345"/>
        <v/>
      </c>
      <c r="AM869" s="65" t="str">
        <f t="shared" si="346"/>
        <v/>
      </c>
      <c r="AN869" s="66"/>
      <c r="AO869" s="65" t="str">
        <f t="shared" si="347"/>
        <v/>
      </c>
      <c r="AP869" s="65" t="str">
        <f t="shared" si="348"/>
        <v/>
      </c>
      <c r="AR869" s="67" t="str">
        <f t="shared" si="349"/>
        <v/>
      </c>
      <c r="AS869" s="67" t="str">
        <f>IF(K869="","",Input!D$27-(((L869*F$23-K869*F$22)*F$6))-Input!D$17+C$28)</f>
        <v/>
      </c>
      <c r="AT869" s="67"/>
      <c r="AU869" s="67" t="str">
        <f t="shared" si="350"/>
        <v/>
      </c>
      <c r="AV869" s="67" t="str">
        <f>IF(H869="","",Input!D$27-((I869*C$23-H869*C$22)*C$6)-Input!D$16+C$28)</f>
        <v/>
      </c>
      <c r="BA869" s="37"/>
      <c r="BB869" s="37"/>
      <c r="BD869" s="37"/>
      <c r="BE869" s="37"/>
      <c r="BJ869" s="1" t="str">
        <f t="shared" si="337"/>
        <v/>
      </c>
    </row>
    <row r="870" spans="8:62" x14ac:dyDescent="0.2">
      <c r="H870" s="18" t="str">
        <f>IF(DAT_ROOT!A867="","",DAT_ROOT!A867*Input!$D$41)</f>
        <v/>
      </c>
      <c r="I870" s="18" t="str">
        <f>IF(DAT_ROOT!B867="","",DAT_ROOT!B867*Input!$D$42)</f>
        <v/>
      </c>
      <c r="J870" s="17"/>
      <c r="K870" s="18" t="str">
        <f>IF(DAT_TIP!A867="","",DAT_TIP!A867*Input!$D$43)</f>
        <v/>
      </c>
      <c r="L870" s="18" t="str">
        <f>IF(DAT_TIP!B867="","",DAT_TIP!B867*Input!$D$44)</f>
        <v/>
      </c>
      <c r="M870" s="1">
        <f t="shared" si="338"/>
        <v>867</v>
      </c>
      <c r="N870" s="16" t="str">
        <f t="shared" si="327"/>
        <v/>
      </c>
      <c r="O870" s="16" t="str">
        <f t="shared" si="328"/>
        <v/>
      </c>
      <c r="P870" s="17"/>
      <c r="Q870" s="16" t="str">
        <f t="shared" si="329"/>
        <v/>
      </c>
      <c r="R870" s="16" t="str">
        <f t="shared" si="330"/>
        <v/>
      </c>
      <c r="T870" s="63" t="str">
        <f t="shared" si="339"/>
        <v/>
      </c>
      <c r="U870" s="63" t="str">
        <f t="shared" si="340"/>
        <v/>
      </c>
      <c r="V870" s="64"/>
      <c r="W870" s="63" t="str">
        <f t="shared" si="341"/>
        <v/>
      </c>
      <c r="X870" s="63" t="str">
        <f t="shared" si="342"/>
        <v/>
      </c>
      <c r="Y870" s="58"/>
      <c r="Z870" s="60" t="str">
        <f t="shared" si="331"/>
        <v/>
      </c>
      <c r="AA870" s="60" t="str">
        <f t="shared" si="343"/>
        <v/>
      </c>
      <c r="AB870" s="61"/>
      <c r="AC870" s="62" t="str">
        <f t="shared" si="332"/>
        <v/>
      </c>
      <c r="AD870" s="62" t="str">
        <f t="shared" si="344"/>
        <v/>
      </c>
      <c r="AE870" s="38"/>
      <c r="AF870" s="16" t="str">
        <f t="shared" si="333"/>
        <v/>
      </c>
      <c r="AG870" s="16" t="str">
        <f t="shared" si="334"/>
        <v/>
      </c>
      <c r="AH870" s="16"/>
      <c r="AI870" s="79" t="str">
        <f t="shared" si="335"/>
        <v/>
      </c>
      <c r="AJ870" s="79" t="str">
        <f t="shared" si="336"/>
        <v/>
      </c>
      <c r="AK870" s="59"/>
      <c r="AL870" s="65" t="str">
        <f t="shared" si="345"/>
        <v/>
      </c>
      <c r="AM870" s="65" t="str">
        <f t="shared" si="346"/>
        <v/>
      </c>
      <c r="AN870" s="66"/>
      <c r="AO870" s="65" t="str">
        <f t="shared" si="347"/>
        <v/>
      </c>
      <c r="AP870" s="65" t="str">
        <f t="shared" si="348"/>
        <v/>
      </c>
      <c r="AR870" s="67" t="str">
        <f t="shared" si="349"/>
        <v/>
      </c>
      <c r="AS870" s="67" t="str">
        <f>IF(K870="","",Input!D$27-(((L870*F$23-K870*F$22)*F$6))-Input!D$17+C$28)</f>
        <v/>
      </c>
      <c r="AT870" s="67"/>
      <c r="AU870" s="67" t="str">
        <f t="shared" si="350"/>
        <v/>
      </c>
      <c r="AV870" s="67" t="str">
        <f>IF(H870="","",Input!D$27-((I870*C$23-H870*C$22)*C$6)-Input!D$16+C$28)</f>
        <v/>
      </c>
      <c r="BA870" s="37"/>
      <c r="BB870" s="37"/>
      <c r="BD870" s="37"/>
      <c r="BE870" s="37"/>
      <c r="BJ870" s="1" t="str">
        <f t="shared" si="337"/>
        <v/>
      </c>
    </row>
    <row r="871" spans="8:62" x14ac:dyDescent="0.2">
      <c r="H871" s="18" t="str">
        <f>IF(DAT_ROOT!A868="","",DAT_ROOT!A868*Input!$D$41)</f>
        <v/>
      </c>
      <c r="I871" s="18" t="str">
        <f>IF(DAT_ROOT!B868="","",DAT_ROOT!B868*Input!$D$42)</f>
        <v/>
      </c>
      <c r="J871" s="17"/>
      <c r="K871" s="18" t="str">
        <f>IF(DAT_TIP!A868="","",DAT_TIP!A868*Input!$D$43)</f>
        <v/>
      </c>
      <c r="L871" s="18" t="str">
        <f>IF(DAT_TIP!B868="","",DAT_TIP!B868*Input!$D$44)</f>
        <v/>
      </c>
      <c r="M871" s="1">
        <f t="shared" si="338"/>
        <v>868</v>
      </c>
      <c r="N871" s="16" t="str">
        <f t="shared" si="327"/>
        <v/>
      </c>
      <c r="O871" s="16" t="str">
        <f t="shared" si="328"/>
        <v/>
      </c>
      <c r="P871" s="17"/>
      <c r="Q871" s="16" t="str">
        <f t="shared" si="329"/>
        <v/>
      </c>
      <c r="R871" s="16" t="str">
        <f t="shared" si="330"/>
        <v/>
      </c>
      <c r="T871" s="63" t="str">
        <f t="shared" si="339"/>
        <v/>
      </c>
      <c r="U871" s="63" t="str">
        <f t="shared" si="340"/>
        <v/>
      </c>
      <c r="V871" s="64"/>
      <c r="W871" s="63" t="str">
        <f t="shared" si="341"/>
        <v/>
      </c>
      <c r="X871" s="63" t="str">
        <f t="shared" si="342"/>
        <v/>
      </c>
      <c r="Y871" s="58"/>
      <c r="Z871" s="60" t="str">
        <f t="shared" si="331"/>
        <v/>
      </c>
      <c r="AA871" s="60" t="str">
        <f t="shared" si="343"/>
        <v/>
      </c>
      <c r="AB871" s="61"/>
      <c r="AC871" s="62" t="str">
        <f t="shared" si="332"/>
        <v/>
      </c>
      <c r="AD871" s="62" t="str">
        <f t="shared" si="344"/>
        <v/>
      </c>
      <c r="AE871" s="38"/>
      <c r="AF871" s="16" t="str">
        <f t="shared" si="333"/>
        <v/>
      </c>
      <c r="AG871" s="16" t="str">
        <f t="shared" si="334"/>
        <v/>
      </c>
      <c r="AH871" s="16"/>
      <c r="AI871" s="79" t="str">
        <f t="shared" si="335"/>
        <v/>
      </c>
      <c r="AJ871" s="79" t="str">
        <f t="shared" si="336"/>
        <v/>
      </c>
      <c r="AK871" s="59"/>
      <c r="AL871" s="65" t="str">
        <f t="shared" si="345"/>
        <v/>
      </c>
      <c r="AM871" s="65" t="str">
        <f t="shared" si="346"/>
        <v/>
      </c>
      <c r="AN871" s="66"/>
      <c r="AO871" s="65" t="str">
        <f t="shared" si="347"/>
        <v/>
      </c>
      <c r="AP871" s="65" t="str">
        <f t="shared" si="348"/>
        <v/>
      </c>
      <c r="AR871" s="67" t="str">
        <f t="shared" si="349"/>
        <v/>
      </c>
      <c r="AS871" s="67" t="str">
        <f>IF(K871="","",Input!D$27-(((L871*F$23-K871*F$22)*F$6))-Input!D$17+C$28)</f>
        <v/>
      </c>
      <c r="AT871" s="67"/>
      <c r="AU871" s="67" t="str">
        <f t="shared" si="350"/>
        <v/>
      </c>
      <c r="AV871" s="67" t="str">
        <f>IF(H871="","",Input!D$27-((I871*C$23-H871*C$22)*C$6)-Input!D$16+C$28)</f>
        <v/>
      </c>
      <c r="BA871" s="37"/>
      <c r="BB871" s="37"/>
      <c r="BD871" s="37"/>
      <c r="BE871" s="37"/>
      <c r="BJ871" s="1" t="str">
        <f t="shared" si="337"/>
        <v/>
      </c>
    </row>
    <row r="872" spans="8:62" x14ac:dyDescent="0.2">
      <c r="H872" s="18" t="str">
        <f>IF(DAT_ROOT!A869="","",DAT_ROOT!A869*Input!$D$41)</f>
        <v/>
      </c>
      <c r="I872" s="18" t="str">
        <f>IF(DAT_ROOT!B869="","",DAT_ROOT!B869*Input!$D$42)</f>
        <v/>
      </c>
      <c r="J872" s="17"/>
      <c r="K872" s="18" t="str">
        <f>IF(DAT_TIP!A869="","",DAT_TIP!A869*Input!$D$43)</f>
        <v/>
      </c>
      <c r="L872" s="18" t="str">
        <f>IF(DAT_TIP!B869="","",DAT_TIP!B869*Input!$D$44)</f>
        <v/>
      </c>
      <c r="M872" s="1">
        <f t="shared" si="338"/>
        <v>869</v>
      </c>
      <c r="N872" s="16" t="str">
        <f t="shared" si="327"/>
        <v/>
      </c>
      <c r="O872" s="16" t="str">
        <f t="shared" si="328"/>
        <v/>
      </c>
      <c r="P872" s="17"/>
      <c r="Q872" s="16" t="str">
        <f t="shared" si="329"/>
        <v/>
      </c>
      <c r="R872" s="16" t="str">
        <f t="shared" si="330"/>
        <v/>
      </c>
      <c r="T872" s="63" t="str">
        <f t="shared" si="339"/>
        <v/>
      </c>
      <c r="U872" s="63" t="str">
        <f t="shared" si="340"/>
        <v/>
      </c>
      <c r="V872" s="64"/>
      <c r="W872" s="63" t="str">
        <f t="shared" si="341"/>
        <v/>
      </c>
      <c r="X872" s="63" t="str">
        <f t="shared" si="342"/>
        <v/>
      </c>
      <c r="Y872" s="58"/>
      <c r="Z872" s="60" t="str">
        <f t="shared" si="331"/>
        <v/>
      </c>
      <c r="AA872" s="60" t="str">
        <f t="shared" si="343"/>
        <v/>
      </c>
      <c r="AB872" s="61"/>
      <c r="AC872" s="62" t="str">
        <f t="shared" si="332"/>
        <v/>
      </c>
      <c r="AD872" s="62" t="str">
        <f t="shared" si="344"/>
        <v/>
      </c>
      <c r="AE872" s="38"/>
      <c r="AF872" s="16" t="str">
        <f t="shared" si="333"/>
        <v/>
      </c>
      <c r="AG872" s="16" t="str">
        <f t="shared" si="334"/>
        <v/>
      </c>
      <c r="AH872" s="16"/>
      <c r="AI872" s="79" t="str">
        <f t="shared" si="335"/>
        <v/>
      </c>
      <c r="AJ872" s="79" t="str">
        <f t="shared" si="336"/>
        <v/>
      </c>
      <c r="AK872" s="59"/>
      <c r="AL872" s="65" t="str">
        <f t="shared" si="345"/>
        <v/>
      </c>
      <c r="AM872" s="65" t="str">
        <f t="shared" si="346"/>
        <v/>
      </c>
      <c r="AN872" s="66"/>
      <c r="AO872" s="65" t="str">
        <f t="shared" si="347"/>
        <v/>
      </c>
      <c r="AP872" s="65" t="str">
        <f t="shared" si="348"/>
        <v/>
      </c>
      <c r="AR872" s="67" t="str">
        <f t="shared" si="349"/>
        <v/>
      </c>
      <c r="AS872" s="67" t="str">
        <f>IF(K872="","",Input!D$27-(((L872*F$23-K872*F$22)*F$6))-Input!D$17+C$28)</f>
        <v/>
      </c>
      <c r="AT872" s="67"/>
      <c r="AU872" s="67" t="str">
        <f t="shared" si="350"/>
        <v/>
      </c>
      <c r="AV872" s="67" t="str">
        <f>IF(H872="","",Input!D$27-((I872*C$23-H872*C$22)*C$6)-Input!D$16+C$28)</f>
        <v/>
      </c>
      <c r="BA872" s="37"/>
      <c r="BB872" s="37"/>
      <c r="BD872" s="37"/>
      <c r="BE872" s="37"/>
      <c r="BJ872" s="1" t="str">
        <f t="shared" si="337"/>
        <v/>
      </c>
    </row>
    <row r="873" spans="8:62" x14ac:dyDescent="0.2">
      <c r="H873" s="18" t="str">
        <f>IF(DAT_ROOT!A870="","",DAT_ROOT!A870*Input!$D$41)</f>
        <v/>
      </c>
      <c r="I873" s="18" t="str">
        <f>IF(DAT_ROOT!B870="","",DAT_ROOT!B870*Input!$D$42)</f>
        <v/>
      </c>
      <c r="J873" s="17"/>
      <c r="K873" s="18" t="str">
        <f>IF(DAT_TIP!A870="","",DAT_TIP!A870*Input!$D$43)</f>
        <v/>
      </c>
      <c r="L873" s="18" t="str">
        <f>IF(DAT_TIP!B870="","",DAT_TIP!B870*Input!$D$44)</f>
        <v/>
      </c>
      <c r="M873" s="1">
        <f t="shared" si="338"/>
        <v>870</v>
      </c>
      <c r="N873" s="16" t="str">
        <f t="shared" si="327"/>
        <v/>
      </c>
      <c r="O873" s="16" t="str">
        <f t="shared" si="328"/>
        <v/>
      </c>
      <c r="P873" s="17"/>
      <c r="Q873" s="16" t="str">
        <f t="shared" si="329"/>
        <v/>
      </c>
      <c r="R873" s="16" t="str">
        <f t="shared" si="330"/>
        <v/>
      </c>
      <c r="T873" s="63" t="str">
        <f t="shared" si="339"/>
        <v/>
      </c>
      <c r="U873" s="63" t="str">
        <f t="shared" si="340"/>
        <v/>
      </c>
      <c r="V873" s="64"/>
      <c r="W873" s="63" t="str">
        <f t="shared" si="341"/>
        <v/>
      </c>
      <c r="X873" s="63" t="str">
        <f t="shared" si="342"/>
        <v/>
      </c>
      <c r="Y873" s="58"/>
      <c r="Z873" s="60" t="str">
        <f t="shared" si="331"/>
        <v/>
      </c>
      <c r="AA873" s="60" t="str">
        <f t="shared" si="343"/>
        <v/>
      </c>
      <c r="AB873" s="61"/>
      <c r="AC873" s="62" t="str">
        <f t="shared" si="332"/>
        <v/>
      </c>
      <c r="AD873" s="62" t="str">
        <f t="shared" si="344"/>
        <v/>
      </c>
      <c r="AE873" s="38"/>
      <c r="AF873" s="16" t="str">
        <f t="shared" si="333"/>
        <v/>
      </c>
      <c r="AG873" s="16" t="str">
        <f t="shared" si="334"/>
        <v/>
      </c>
      <c r="AH873" s="16"/>
      <c r="AI873" s="79" t="str">
        <f t="shared" si="335"/>
        <v/>
      </c>
      <c r="AJ873" s="79" t="str">
        <f t="shared" si="336"/>
        <v/>
      </c>
      <c r="AK873" s="59"/>
      <c r="AL873" s="65" t="str">
        <f t="shared" si="345"/>
        <v/>
      </c>
      <c r="AM873" s="65" t="str">
        <f t="shared" si="346"/>
        <v/>
      </c>
      <c r="AN873" s="66"/>
      <c r="AO873" s="65" t="str">
        <f t="shared" si="347"/>
        <v/>
      </c>
      <c r="AP873" s="65" t="str">
        <f t="shared" si="348"/>
        <v/>
      </c>
      <c r="AR873" s="67" t="str">
        <f t="shared" si="349"/>
        <v/>
      </c>
      <c r="AS873" s="67" t="str">
        <f>IF(K873="","",Input!D$27-(((L873*F$23-K873*F$22)*F$6))-Input!D$17+C$28)</f>
        <v/>
      </c>
      <c r="AT873" s="67"/>
      <c r="AU873" s="67" t="str">
        <f t="shared" si="350"/>
        <v/>
      </c>
      <c r="AV873" s="67" t="str">
        <f>IF(H873="","",Input!D$27-((I873*C$23-H873*C$22)*C$6)-Input!D$16+C$28)</f>
        <v/>
      </c>
      <c r="BA873" s="37"/>
      <c r="BB873" s="37"/>
      <c r="BD873" s="37"/>
      <c r="BE873" s="37"/>
      <c r="BJ873" s="1" t="str">
        <f t="shared" si="337"/>
        <v/>
      </c>
    </row>
    <row r="874" spans="8:62" x14ac:dyDescent="0.2">
      <c r="H874" s="18" t="str">
        <f>IF(DAT_ROOT!A871="","",DAT_ROOT!A871*Input!$D$41)</f>
        <v/>
      </c>
      <c r="I874" s="18" t="str">
        <f>IF(DAT_ROOT!B871="","",DAT_ROOT!B871*Input!$D$42)</f>
        <v/>
      </c>
      <c r="J874" s="17"/>
      <c r="K874" s="18" t="str">
        <f>IF(DAT_TIP!A871="","",DAT_TIP!A871*Input!$D$43)</f>
        <v/>
      </c>
      <c r="L874" s="18" t="str">
        <f>IF(DAT_TIP!B871="","",DAT_TIP!B871*Input!$D$44)</f>
        <v/>
      </c>
      <c r="M874" s="1">
        <f t="shared" si="338"/>
        <v>871</v>
      </c>
      <c r="N874" s="16" t="str">
        <f t="shared" si="327"/>
        <v/>
      </c>
      <c r="O874" s="16" t="str">
        <f t="shared" si="328"/>
        <v/>
      </c>
      <c r="P874" s="17"/>
      <c r="Q874" s="16" t="str">
        <f t="shared" si="329"/>
        <v/>
      </c>
      <c r="R874" s="16" t="str">
        <f t="shared" si="330"/>
        <v/>
      </c>
      <c r="T874" s="63" t="str">
        <f t="shared" si="339"/>
        <v/>
      </c>
      <c r="U874" s="63" t="str">
        <f t="shared" si="340"/>
        <v/>
      </c>
      <c r="V874" s="64"/>
      <c r="W874" s="63" t="str">
        <f t="shared" si="341"/>
        <v/>
      </c>
      <c r="X874" s="63" t="str">
        <f t="shared" si="342"/>
        <v/>
      </c>
      <c r="Y874" s="58"/>
      <c r="Z874" s="60" t="str">
        <f t="shared" si="331"/>
        <v/>
      </c>
      <c r="AA874" s="60" t="str">
        <f t="shared" si="343"/>
        <v/>
      </c>
      <c r="AB874" s="61"/>
      <c r="AC874" s="62" t="str">
        <f t="shared" si="332"/>
        <v/>
      </c>
      <c r="AD874" s="62" t="str">
        <f t="shared" si="344"/>
        <v/>
      </c>
      <c r="AE874" s="38"/>
      <c r="AF874" s="16" t="str">
        <f t="shared" si="333"/>
        <v/>
      </c>
      <c r="AG874" s="16" t="str">
        <f t="shared" si="334"/>
        <v/>
      </c>
      <c r="AH874" s="16"/>
      <c r="AI874" s="79" t="str">
        <f t="shared" si="335"/>
        <v/>
      </c>
      <c r="AJ874" s="79" t="str">
        <f t="shared" si="336"/>
        <v/>
      </c>
      <c r="AK874" s="59"/>
      <c r="AL874" s="65" t="str">
        <f t="shared" si="345"/>
        <v/>
      </c>
      <c r="AM874" s="65" t="str">
        <f t="shared" si="346"/>
        <v/>
      </c>
      <c r="AN874" s="66"/>
      <c r="AO874" s="65" t="str">
        <f t="shared" si="347"/>
        <v/>
      </c>
      <c r="AP874" s="65" t="str">
        <f t="shared" si="348"/>
        <v/>
      </c>
      <c r="AR874" s="67" t="str">
        <f t="shared" si="349"/>
        <v/>
      </c>
      <c r="AS874" s="67" t="str">
        <f>IF(K874="","",Input!D$27-(((L874*F$23-K874*F$22)*F$6))-Input!D$17+C$28)</f>
        <v/>
      </c>
      <c r="AT874" s="67"/>
      <c r="AU874" s="67" t="str">
        <f t="shared" si="350"/>
        <v/>
      </c>
      <c r="AV874" s="67" t="str">
        <f>IF(H874="","",Input!D$27-((I874*C$23-H874*C$22)*C$6)-Input!D$16+C$28)</f>
        <v/>
      </c>
      <c r="BA874" s="37"/>
      <c r="BB874" s="37"/>
      <c r="BD874" s="37"/>
      <c r="BE874" s="37"/>
      <c r="BJ874" s="1" t="str">
        <f t="shared" si="337"/>
        <v/>
      </c>
    </row>
    <row r="875" spans="8:62" x14ac:dyDescent="0.2">
      <c r="H875" s="18" t="str">
        <f>IF(DAT_ROOT!A872="","",DAT_ROOT!A872*Input!$D$41)</f>
        <v/>
      </c>
      <c r="I875" s="18" t="str">
        <f>IF(DAT_ROOT!B872="","",DAT_ROOT!B872*Input!$D$42)</f>
        <v/>
      </c>
      <c r="J875" s="17"/>
      <c r="K875" s="18" t="str">
        <f>IF(DAT_TIP!A872="","",DAT_TIP!A872*Input!$D$43)</f>
        <v/>
      </c>
      <c r="L875" s="18" t="str">
        <f>IF(DAT_TIP!B872="","",DAT_TIP!B872*Input!$D$44)</f>
        <v/>
      </c>
      <c r="M875" s="1">
        <f t="shared" si="338"/>
        <v>872</v>
      </c>
      <c r="N875" s="16" t="str">
        <f t="shared" si="327"/>
        <v/>
      </c>
      <c r="O875" s="16" t="str">
        <f t="shared" si="328"/>
        <v/>
      </c>
      <c r="P875" s="17"/>
      <c r="Q875" s="16" t="str">
        <f t="shared" si="329"/>
        <v/>
      </c>
      <c r="R875" s="16" t="str">
        <f t="shared" si="330"/>
        <v/>
      </c>
      <c r="T875" s="63" t="str">
        <f t="shared" si="339"/>
        <v/>
      </c>
      <c r="U875" s="63" t="str">
        <f t="shared" si="340"/>
        <v/>
      </c>
      <c r="V875" s="64"/>
      <c r="W875" s="63" t="str">
        <f t="shared" si="341"/>
        <v/>
      </c>
      <c r="X875" s="63" t="str">
        <f t="shared" si="342"/>
        <v/>
      </c>
      <c r="Y875" s="58"/>
      <c r="Z875" s="60" t="str">
        <f t="shared" si="331"/>
        <v/>
      </c>
      <c r="AA875" s="60" t="str">
        <f t="shared" si="343"/>
        <v/>
      </c>
      <c r="AB875" s="61"/>
      <c r="AC875" s="62" t="str">
        <f t="shared" si="332"/>
        <v/>
      </c>
      <c r="AD875" s="62" t="str">
        <f t="shared" si="344"/>
        <v/>
      </c>
      <c r="AE875" s="38"/>
      <c r="AF875" s="16" t="str">
        <f t="shared" si="333"/>
        <v/>
      </c>
      <c r="AG875" s="16" t="str">
        <f t="shared" si="334"/>
        <v/>
      </c>
      <c r="AH875" s="16"/>
      <c r="AI875" s="79" t="str">
        <f t="shared" si="335"/>
        <v/>
      </c>
      <c r="AJ875" s="79" t="str">
        <f t="shared" si="336"/>
        <v/>
      </c>
      <c r="AK875" s="59"/>
      <c r="AL875" s="65" t="str">
        <f t="shared" si="345"/>
        <v/>
      </c>
      <c r="AM875" s="65" t="str">
        <f t="shared" si="346"/>
        <v/>
      </c>
      <c r="AN875" s="66"/>
      <c r="AO875" s="65" t="str">
        <f t="shared" si="347"/>
        <v/>
      </c>
      <c r="AP875" s="65" t="str">
        <f t="shared" si="348"/>
        <v/>
      </c>
      <c r="AR875" s="67" t="str">
        <f t="shared" si="349"/>
        <v/>
      </c>
      <c r="AS875" s="67" t="str">
        <f>IF(K875="","",Input!D$27-(((L875*F$23-K875*F$22)*F$6))-Input!D$17+C$28)</f>
        <v/>
      </c>
      <c r="AT875" s="67"/>
      <c r="AU875" s="67" t="str">
        <f t="shared" si="350"/>
        <v/>
      </c>
      <c r="AV875" s="67" t="str">
        <f>IF(H875="","",Input!D$27-((I875*C$23-H875*C$22)*C$6)-Input!D$16+C$28)</f>
        <v/>
      </c>
      <c r="BA875" s="37"/>
      <c r="BB875" s="37"/>
      <c r="BD875" s="37"/>
      <c r="BE875" s="37"/>
      <c r="BJ875" s="1" t="str">
        <f t="shared" si="337"/>
        <v/>
      </c>
    </row>
    <row r="876" spans="8:62" x14ac:dyDescent="0.2">
      <c r="H876" s="18" t="str">
        <f>IF(DAT_ROOT!A873="","",DAT_ROOT!A873*Input!$D$41)</f>
        <v/>
      </c>
      <c r="I876" s="18" t="str">
        <f>IF(DAT_ROOT!B873="","",DAT_ROOT!B873*Input!$D$42)</f>
        <v/>
      </c>
      <c r="J876" s="17"/>
      <c r="K876" s="18" t="str">
        <f>IF(DAT_TIP!A873="","",DAT_TIP!A873*Input!$D$43)</f>
        <v/>
      </c>
      <c r="L876" s="18" t="str">
        <f>IF(DAT_TIP!B873="","",DAT_TIP!B873*Input!$D$44)</f>
        <v/>
      </c>
      <c r="M876" s="1">
        <f t="shared" si="338"/>
        <v>873</v>
      </c>
      <c r="N876" s="16" t="str">
        <f t="shared" si="327"/>
        <v/>
      </c>
      <c r="O876" s="16" t="str">
        <f t="shared" si="328"/>
        <v/>
      </c>
      <c r="P876" s="17"/>
      <c r="Q876" s="16" t="str">
        <f t="shared" si="329"/>
        <v/>
      </c>
      <c r="R876" s="16" t="str">
        <f t="shared" si="330"/>
        <v/>
      </c>
      <c r="T876" s="63" t="str">
        <f t="shared" si="339"/>
        <v/>
      </c>
      <c r="U876" s="63" t="str">
        <f t="shared" si="340"/>
        <v/>
      </c>
      <c r="V876" s="64"/>
      <c r="W876" s="63" t="str">
        <f t="shared" si="341"/>
        <v/>
      </c>
      <c r="X876" s="63" t="str">
        <f t="shared" si="342"/>
        <v/>
      </c>
      <c r="Y876" s="58"/>
      <c r="Z876" s="60" t="str">
        <f t="shared" si="331"/>
        <v/>
      </c>
      <c r="AA876" s="60" t="str">
        <f t="shared" si="343"/>
        <v/>
      </c>
      <c r="AB876" s="61"/>
      <c r="AC876" s="62" t="str">
        <f t="shared" si="332"/>
        <v/>
      </c>
      <c r="AD876" s="62" t="str">
        <f t="shared" si="344"/>
        <v/>
      </c>
      <c r="AE876" s="38"/>
      <c r="AF876" s="16" t="str">
        <f t="shared" si="333"/>
        <v/>
      </c>
      <c r="AG876" s="16" t="str">
        <f t="shared" si="334"/>
        <v/>
      </c>
      <c r="AH876" s="16"/>
      <c r="AI876" s="79" t="str">
        <f t="shared" si="335"/>
        <v/>
      </c>
      <c r="AJ876" s="79" t="str">
        <f t="shared" si="336"/>
        <v/>
      </c>
      <c r="AK876" s="59"/>
      <c r="AL876" s="65" t="str">
        <f t="shared" si="345"/>
        <v/>
      </c>
      <c r="AM876" s="65" t="str">
        <f t="shared" si="346"/>
        <v/>
      </c>
      <c r="AN876" s="66"/>
      <c r="AO876" s="65" t="str">
        <f t="shared" si="347"/>
        <v/>
      </c>
      <c r="AP876" s="65" t="str">
        <f t="shared" si="348"/>
        <v/>
      </c>
      <c r="AR876" s="67" t="str">
        <f t="shared" si="349"/>
        <v/>
      </c>
      <c r="AS876" s="67" t="str">
        <f>IF(K876="","",Input!D$27-(((L876*F$23-K876*F$22)*F$6))-Input!D$17+C$28)</f>
        <v/>
      </c>
      <c r="AT876" s="67"/>
      <c r="AU876" s="67" t="str">
        <f t="shared" si="350"/>
        <v/>
      </c>
      <c r="AV876" s="67" t="str">
        <f>IF(H876="","",Input!D$27-((I876*C$23-H876*C$22)*C$6)-Input!D$16+C$28)</f>
        <v/>
      </c>
      <c r="BA876" s="37"/>
      <c r="BB876" s="37"/>
      <c r="BD876" s="37"/>
      <c r="BE876" s="37"/>
      <c r="BJ876" s="1" t="str">
        <f t="shared" si="337"/>
        <v/>
      </c>
    </row>
    <row r="877" spans="8:62" x14ac:dyDescent="0.2">
      <c r="H877" s="18" t="str">
        <f>IF(DAT_ROOT!A874="","",DAT_ROOT!A874*Input!$D$41)</f>
        <v/>
      </c>
      <c r="I877" s="18" t="str">
        <f>IF(DAT_ROOT!B874="","",DAT_ROOT!B874*Input!$D$42)</f>
        <v/>
      </c>
      <c r="J877" s="17"/>
      <c r="K877" s="18" t="str">
        <f>IF(DAT_TIP!A874="","",DAT_TIP!A874*Input!$D$43)</f>
        <v/>
      </c>
      <c r="L877" s="18" t="str">
        <f>IF(DAT_TIP!B874="","",DAT_TIP!B874*Input!$D$44)</f>
        <v/>
      </c>
      <c r="M877" s="1">
        <f t="shared" si="338"/>
        <v>874</v>
      </c>
      <c r="N877" s="16" t="str">
        <f t="shared" si="327"/>
        <v/>
      </c>
      <c r="O877" s="16" t="str">
        <f t="shared" si="328"/>
        <v/>
      </c>
      <c r="P877" s="17"/>
      <c r="Q877" s="16" t="str">
        <f t="shared" si="329"/>
        <v/>
      </c>
      <c r="R877" s="16" t="str">
        <f t="shared" si="330"/>
        <v/>
      </c>
      <c r="T877" s="63" t="str">
        <f t="shared" si="339"/>
        <v/>
      </c>
      <c r="U877" s="63" t="str">
        <f t="shared" si="340"/>
        <v/>
      </c>
      <c r="V877" s="64"/>
      <c r="W877" s="63" t="str">
        <f t="shared" si="341"/>
        <v/>
      </c>
      <c r="X877" s="63" t="str">
        <f t="shared" si="342"/>
        <v/>
      </c>
      <c r="Y877" s="58"/>
      <c r="Z877" s="60" t="str">
        <f t="shared" si="331"/>
        <v/>
      </c>
      <c r="AA877" s="60" t="str">
        <f t="shared" si="343"/>
        <v/>
      </c>
      <c r="AB877" s="61"/>
      <c r="AC877" s="62" t="str">
        <f t="shared" si="332"/>
        <v/>
      </c>
      <c r="AD877" s="62" t="str">
        <f t="shared" si="344"/>
        <v/>
      </c>
      <c r="AE877" s="38"/>
      <c r="AF877" s="16" t="str">
        <f t="shared" si="333"/>
        <v/>
      </c>
      <c r="AG877" s="16" t="str">
        <f t="shared" si="334"/>
        <v/>
      </c>
      <c r="AH877" s="16"/>
      <c r="AI877" s="79" t="str">
        <f t="shared" si="335"/>
        <v/>
      </c>
      <c r="AJ877" s="79" t="str">
        <f t="shared" si="336"/>
        <v/>
      </c>
      <c r="AK877" s="59"/>
      <c r="AL877" s="65" t="str">
        <f t="shared" si="345"/>
        <v/>
      </c>
      <c r="AM877" s="65" t="str">
        <f t="shared" si="346"/>
        <v/>
      </c>
      <c r="AN877" s="66"/>
      <c r="AO877" s="65" t="str">
        <f t="shared" si="347"/>
        <v/>
      </c>
      <c r="AP877" s="65" t="str">
        <f t="shared" si="348"/>
        <v/>
      </c>
      <c r="AR877" s="67" t="str">
        <f t="shared" si="349"/>
        <v/>
      </c>
      <c r="AS877" s="67" t="str">
        <f>IF(K877="","",Input!D$27-(((L877*F$23-K877*F$22)*F$6))-Input!D$17+C$28)</f>
        <v/>
      </c>
      <c r="AT877" s="67"/>
      <c r="AU877" s="67" t="str">
        <f t="shared" si="350"/>
        <v/>
      </c>
      <c r="AV877" s="67" t="str">
        <f>IF(H877="","",Input!D$27-((I877*C$23-H877*C$22)*C$6)-Input!D$16+C$28)</f>
        <v/>
      </c>
      <c r="BA877" s="37"/>
      <c r="BB877" s="37"/>
      <c r="BD877" s="37"/>
      <c r="BE877" s="37"/>
      <c r="BJ877" s="1" t="str">
        <f t="shared" si="337"/>
        <v/>
      </c>
    </row>
    <row r="878" spans="8:62" x14ac:dyDescent="0.2">
      <c r="H878" s="18" t="str">
        <f>IF(DAT_ROOT!A875="","",DAT_ROOT!A875*Input!$D$41)</f>
        <v/>
      </c>
      <c r="I878" s="18" t="str">
        <f>IF(DAT_ROOT!B875="","",DAT_ROOT!B875*Input!$D$42)</f>
        <v/>
      </c>
      <c r="J878" s="17"/>
      <c r="K878" s="18" t="str">
        <f>IF(DAT_TIP!A875="","",DAT_TIP!A875*Input!$D$43)</f>
        <v/>
      </c>
      <c r="L878" s="18" t="str">
        <f>IF(DAT_TIP!B875="","",DAT_TIP!B875*Input!$D$44)</f>
        <v/>
      </c>
      <c r="M878" s="1">
        <f t="shared" si="338"/>
        <v>875</v>
      </c>
      <c r="N878" s="16" t="str">
        <f t="shared" si="327"/>
        <v/>
      </c>
      <c r="O878" s="16" t="str">
        <f t="shared" si="328"/>
        <v/>
      </c>
      <c r="P878" s="17"/>
      <c r="Q878" s="16" t="str">
        <f t="shared" si="329"/>
        <v/>
      </c>
      <c r="R878" s="16" t="str">
        <f t="shared" si="330"/>
        <v/>
      </c>
      <c r="T878" s="63" t="str">
        <f t="shared" si="339"/>
        <v/>
      </c>
      <c r="U878" s="63" t="str">
        <f t="shared" si="340"/>
        <v/>
      </c>
      <c r="V878" s="64"/>
      <c r="W878" s="63" t="str">
        <f t="shared" si="341"/>
        <v/>
      </c>
      <c r="X878" s="63" t="str">
        <f t="shared" si="342"/>
        <v/>
      </c>
      <c r="Y878" s="58"/>
      <c r="Z878" s="60" t="str">
        <f t="shared" si="331"/>
        <v/>
      </c>
      <c r="AA878" s="60" t="str">
        <f t="shared" si="343"/>
        <v/>
      </c>
      <c r="AB878" s="61"/>
      <c r="AC878" s="62" t="str">
        <f t="shared" si="332"/>
        <v/>
      </c>
      <c r="AD878" s="62" t="str">
        <f t="shared" si="344"/>
        <v/>
      </c>
      <c r="AE878" s="38"/>
      <c r="AF878" s="16" t="str">
        <f t="shared" si="333"/>
        <v/>
      </c>
      <c r="AG878" s="16" t="str">
        <f t="shared" si="334"/>
        <v/>
      </c>
      <c r="AH878" s="16"/>
      <c r="AI878" s="79" t="str">
        <f t="shared" si="335"/>
        <v/>
      </c>
      <c r="AJ878" s="79" t="str">
        <f t="shared" si="336"/>
        <v/>
      </c>
      <c r="AK878" s="59"/>
      <c r="AL878" s="65" t="str">
        <f t="shared" si="345"/>
        <v/>
      </c>
      <c r="AM878" s="65" t="str">
        <f t="shared" si="346"/>
        <v/>
      </c>
      <c r="AN878" s="66"/>
      <c r="AO878" s="65" t="str">
        <f t="shared" si="347"/>
        <v/>
      </c>
      <c r="AP878" s="65" t="str">
        <f t="shared" si="348"/>
        <v/>
      </c>
      <c r="AR878" s="67" t="str">
        <f t="shared" si="349"/>
        <v/>
      </c>
      <c r="AS878" s="67" t="str">
        <f>IF(K878="","",Input!D$27-(((L878*F$23-K878*F$22)*F$6))-Input!D$17+C$28)</f>
        <v/>
      </c>
      <c r="AT878" s="67"/>
      <c r="AU878" s="67" t="str">
        <f t="shared" si="350"/>
        <v/>
      </c>
      <c r="AV878" s="67" t="str">
        <f>IF(H878="","",Input!D$27-((I878*C$23-H878*C$22)*C$6)-Input!D$16+C$28)</f>
        <v/>
      </c>
      <c r="BA878" s="37"/>
      <c r="BB878" s="37"/>
      <c r="BD878" s="37"/>
      <c r="BE878" s="37"/>
      <c r="BJ878" s="1" t="str">
        <f t="shared" si="337"/>
        <v/>
      </c>
    </row>
    <row r="879" spans="8:62" x14ac:dyDescent="0.2">
      <c r="H879" s="18" t="str">
        <f>IF(DAT_ROOT!A876="","",DAT_ROOT!A876*Input!$D$41)</f>
        <v/>
      </c>
      <c r="I879" s="18" t="str">
        <f>IF(DAT_ROOT!B876="","",DAT_ROOT!B876*Input!$D$42)</f>
        <v/>
      </c>
      <c r="J879" s="17"/>
      <c r="K879" s="18" t="str">
        <f>IF(DAT_TIP!A876="","",DAT_TIP!A876*Input!$D$43)</f>
        <v/>
      </c>
      <c r="L879" s="18" t="str">
        <f>IF(DAT_TIP!B876="","",DAT_TIP!B876*Input!$D$44)</f>
        <v/>
      </c>
      <c r="M879" s="1">
        <f t="shared" si="338"/>
        <v>876</v>
      </c>
      <c r="N879" s="16" t="str">
        <f t="shared" si="327"/>
        <v/>
      </c>
      <c r="O879" s="16" t="str">
        <f t="shared" si="328"/>
        <v/>
      </c>
      <c r="P879" s="17"/>
      <c r="Q879" s="16" t="str">
        <f t="shared" si="329"/>
        <v/>
      </c>
      <c r="R879" s="16" t="str">
        <f t="shared" si="330"/>
        <v/>
      </c>
      <c r="T879" s="63" t="str">
        <f t="shared" si="339"/>
        <v/>
      </c>
      <c r="U879" s="63" t="str">
        <f t="shared" si="340"/>
        <v/>
      </c>
      <c r="V879" s="64"/>
      <c r="W879" s="63" t="str">
        <f t="shared" si="341"/>
        <v/>
      </c>
      <c r="X879" s="63" t="str">
        <f t="shared" si="342"/>
        <v/>
      </c>
      <c r="Y879" s="58"/>
      <c r="Z879" s="60" t="str">
        <f t="shared" si="331"/>
        <v/>
      </c>
      <c r="AA879" s="60" t="str">
        <f t="shared" si="343"/>
        <v/>
      </c>
      <c r="AB879" s="61"/>
      <c r="AC879" s="62" t="str">
        <f t="shared" si="332"/>
        <v/>
      </c>
      <c r="AD879" s="62" t="str">
        <f t="shared" si="344"/>
        <v/>
      </c>
      <c r="AE879" s="38"/>
      <c r="AF879" s="16" t="str">
        <f t="shared" si="333"/>
        <v/>
      </c>
      <c r="AG879" s="16" t="str">
        <f t="shared" si="334"/>
        <v/>
      </c>
      <c r="AH879" s="16"/>
      <c r="AI879" s="79" t="str">
        <f t="shared" si="335"/>
        <v/>
      </c>
      <c r="AJ879" s="79" t="str">
        <f t="shared" si="336"/>
        <v/>
      </c>
      <c r="AK879" s="59"/>
      <c r="AL879" s="65" t="str">
        <f t="shared" si="345"/>
        <v/>
      </c>
      <c r="AM879" s="65" t="str">
        <f t="shared" si="346"/>
        <v/>
      </c>
      <c r="AN879" s="66"/>
      <c r="AO879" s="65" t="str">
        <f t="shared" si="347"/>
        <v/>
      </c>
      <c r="AP879" s="65" t="str">
        <f t="shared" si="348"/>
        <v/>
      </c>
      <c r="AR879" s="67" t="str">
        <f t="shared" si="349"/>
        <v/>
      </c>
      <c r="AS879" s="67" t="str">
        <f>IF(K879="","",Input!D$27-(((L879*F$23-K879*F$22)*F$6))-Input!D$17+C$28)</f>
        <v/>
      </c>
      <c r="AT879" s="67"/>
      <c r="AU879" s="67" t="str">
        <f t="shared" si="350"/>
        <v/>
      </c>
      <c r="AV879" s="67" t="str">
        <f>IF(H879="","",Input!D$27-((I879*C$23-H879*C$22)*C$6)-Input!D$16+C$28)</f>
        <v/>
      </c>
      <c r="BA879" s="37"/>
      <c r="BB879" s="37"/>
      <c r="BD879" s="37"/>
      <c r="BE879" s="37"/>
      <c r="BJ879" s="1" t="str">
        <f t="shared" si="337"/>
        <v/>
      </c>
    </row>
    <row r="880" spans="8:62" x14ac:dyDescent="0.2">
      <c r="H880" s="18" t="str">
        <f>IF(DAT_ROOT!A877="","",DAT_ROOT!A877*Input!$D$41)</f>
        <v/>
      </c>
      <c r="I880" s="18" t="str">
        <f>IF(DAT_ROOT!B877="","",DAT_ROOT!B877*Input!$D$42)</f>
        <v/>
      </c>
      <c r="J880" s="17"/>
      <c r="K880" s="18" t="str">
        <f>IF(DAT_TIP!A877="","",DAT_TIP!A877*Input!$D$43)</f>
        <v/>
      </c>
      <c r="L880" s="18" t="str">
        <f>IF(DAT_TIP!B877="","",DAT_TIP!B877*Input!$D$44)</f>
        <v/>
      </c>
      <c r="M880" s="1">
        <f t="shared" si="338"/>
        <v>877</v>
      </c>
      <c r="N880" s="16" t="str">
        <f t="shared" si="327"/>
        <v/>
      </c>
      <c r="O880" s="16" t="str">
        <f t="shared" si="328"/>
        <v/>
      </c>
      <c r="P880" s="17"/>
      <c r="Q880" s="16" t="str">
        <f t="shared" si="329"/>
        <v/>
      </c>
      <c r="R880" s="16" t="str">
        <f t="shared" si="330"/>
        <v/>
      </c>
      <c r="T880" s="63" t="str">
        <f t="shared" si="339"/>
        <v/>
      </c>
      <c r="U880" s="63" t="str">
        <f t="shared" si="340"/>
        <v/>
      </c>
      <c r="V880" s="64"/>
      <c r="W880" s="63" t="str">
        <f t="shared" si="341"/>
        <v/>
      </c>
      <c r="X880" s="63" t="str">
        <f t="shared" si="342"/>
        <v/>
      </c>
      <c r="Y880" s="58"/>
      <c r="Z880" s="60" t="str">
        <f t="shared" si="331"/>
        <v/>
      </c>
      <c r="AA880" s="60" t="str">
        <f t="shared" si="343"/>
        <v/>
      </c>
      <c r="AB880" s="61"/>
      <c r="AC880" s="62" t="str">
        <f t="shared" si="332"/>
        <v/>
      </c>
      <c r="AD880" s="62" t="str">
        <f t="shared" si="344"/>
        <v/>
      </c>
      <c r="AE880" s="38"/>
      <c r="AF880" s="16" t="str">
        <f t="shared" si="333"/>
        <v/>
      </c>
      <c r="AG880" s="16" t="str">
        <f t="shared" si="334"/>
        <v/>
      </c>
      <c r="AH880" s="16"/>
      <c r="AI880" s="79" t="str">
        <f t="shared" si="335"/>
        <v/>
      </c>
      <c r="AJ880" s="79" t="str">
        <f t="shared" si="336"/>
        <v/>
      </c>
      <c r="AK880" s="59"/>
      <c r="AL880" s="65" t="str">
        <f t="shared" si="345"/>
        <v/>
      </c>
      <c r="AM880" s="65" t="str">
        <f t="shared" si="346"/>
        <v/>
      </c>
      <c r="AN880" s="66"/>
      <c r="AO880" s="65" t="str">
        <f t="shared" si="347"/>
        <v/>
      </c>
      <c r="AP880" s="65" t="str">
        <f t="shared" si="348"/>
        <v/>
      </c>
      <c r="AR880" s="67" t="str">
        <f t="shared" si="349"/>
        <v/>
      </c>
      <c r="AS880" s="67" t="str">
        <f>IF(K880="","",Input!D$27-(((L880*F$23-K880*F$22)*F$6))-Input!D$17+C$28)</f>
        <v/>
      </c>
      <c r="AT880" s="67"/>
      <c r="AU880" s="67" t="str">
        <f t="shared" si="350"/>
        <v/>
      </c>
      <c r="AV880" s="67" t="str">
        <f>IF(H880="","",Input!D$27-((I880*C$23-H880*C$22)*C$6)-Input!D$16+C$28)</f>
        <v/>
      </c>
      <c r="BA880" s="37"/>
      <c r="BB880" s="37"/>
      <c r="BD880" s="37"/>
      <c r="BE880" s="37"/>
      <c r="BJ880" s="1" t="str">
        <f t="shared" si="337"/>
        <v/>
      </c>
    </row>
    <row r="881" spans="8:62" x14ac:dyDescent="0.2">
      <c r="H881" s="18" t="str">
        <f>IF(DAT_ROOT!A878="","",DAT_ROOT!A878*Input!$D$41)</f>
        <v/>
      </c>
      <c r="I881" s="18" t="str">
        <f>IF(DAT_ROOT!B878="","",DAT_ROOT!B878*Input!$D$42)</f>
        <v/>
      </c>
      <c r="J881" s="17"/>
      <c r="K881" s="18" t="str">
        <f>IF(DAT_TIP!A878="","",DAT_TIP!A878*Input!$D$43)</f>
        <v/>
      </c>
      <c r="L881" s="18" t="str">
        <f>IF(DAT_TIP!B878="","",DAT_TIP!B878*Input!$D$44)</f>
        <v/>
      </c>
      <c r="M881" s="1">
        <f t="shared" si="338"/>
        <v>878</v>
      </c>
      <c r="N881" s="16" t="str">
        <f t="shared" si="327"/>
        <v/>
      </c>
      <c r="O881" s="16" t="str">
        <f t="shared" si="328"/>
        <v/>
      </c>
      <c r="P881" s="17"/>
      <c r="Q881" s="16" t="str">
        <f t="shared" si="329"/>
        <v/>
      </c>
      <c r="R881" s="16" t="str">
        <f t="shared" si="330"/>
        <v/>
      </c>
      <c r="T881" s="63" t="str">
        <f t="shared" si="339"/>
        <v/>
      </c>
      <c r="U881" s="63" t="str">
        <f t="shared" si="340"/>
        <v/>
      </c>
      <c r="V881" s="64"/>
      <c r="W881" s="63" t="str">
        <f t="shared" si="341"/>
        <v/>
      </c>
      <c r="X881" s="63" t="str">
        <f t="shared" si="342"/>
        <v/>
      </c>
      <c r="Y881" s="58"/>
      <c r="Z881" s="60" t="str">
        <f t="shared" si="331"/>
        <v/>
      </c>
      <c r="AA881" s="60" t="str">
        <f t="shared" si="343"/>
        <v/>
      </c>
      <c r="AB881" s="61"/>
      <c r="AC881" s="62" t="str">
        <f t="shared" si="332"/>
        <v/>
      </c>
      <c r="AD881" s="62" t="str">
        <f t="shared" si="344"/>
        <v/>
      </c>
      <c r="AE881" s="38"/>
      <c r="AF881" s="16" t="str">
        <f t="shared" si="333"/>
        <v/>
      </c>
      <c r="AG881" s="16" t="str">
        <f t="shared" si="334"/>
        <v/>
      </c>
      <c r="AH881" s="16"/>
      <c r="AI881" s="79" t="str">
        <f t="shared" si="335"/>
        <v/>
      </c>
      <c r="AJ881" s="79" t="str">
        <f t="shared" si="336"/>
        <v/>
      </c>
      <c r="AK881" s="59"/>
      <c r="AL881" s="65" t="str">
        <f t="shared" si="345"/>
        <v/>
      </c>
      <c r="AM881" s="65" t="str">
        <f t="shared" si="346"/>
        <v/>
      </c>
      <c r="AN881" s="66"/>
      <c r="AO881" s="65" t="str">
        <f t="shared" si="347"/>
        <v/>
      </c>
      <c r="AP881" s="65" t="str">
        <f t="shared" si="348"/>
        <v/>
      </c>
      <c r="AR881" s="67" t="str">
        <f t="shared" si="349"/>
        <v/>
      </c>
      <c r="AS881" s="67" t="str">
        <f>IF(K881="","",Input!D$27-(((L881*F$23-K881*F$22)*F$6))-Input!D$17+C$28)</f>
        <v/>
      </c>
      <c r="AT881" s="67"/>
      <c r="AU881" s="67" t="str">
        <f t="shared" si="350"/>
        <v/>
      </c>
      <c r="AV881" s="67" t="str">
        <f>IF(H881="","",Input!D$27-((I881*C$23-H881*C$22)*C$6)-Input!D$16+C$28)</f>
        <v/>
      </c>
      <c r="BA881" s="37"/>
      <c r="BB881" s="37"/>
      <c r="BD881" s="37"/>
      <c r="BE881" s="37"/>
      <c r="BJ881" s="1" t="str">
        <f t="shared" si="337"/>
        <v/>
      </c>
    </row>
    <row r="882" spans="8:62" x14ac:dyDescent="0.2">
      <c r="H882" s="18" t="str">
        <f>IF(DAT_ROOT!A879="","",DAT_ROOT!A879*Input!$D$41)</f>
        <v/>
      </c>
      <c r="I882" s="18" t="str">
        <f>IF(DAT_ROOT!B879="","",DAT_ROOT!B879*Input!$D$42)</f>
        <v/>
      </c>
      <c r="J882" s="17"/>
      <c r="K882" s="18" t="str">
        <f>IF(DAT_TIP!A879="","",DAT_TIP!A879*Input!$D$43)</f>
        <v/>
      </c>
      <c r="L882" s="18" t="str">
        <f>IF(DAT_TIP!B879="","",DAT_TIP!B879*Input!$D$44)</f>
        <v/>
      </c>
      <c r="M882" s="1">
        <f t="shared" si="338"/>
        <v>879</v>
      </c>
      <c r="N882" s="16" t="str">
        <f t="shared" si="327"/>
        <v/>
      </c>
      <c r="O882" s="16" t="str">
        <f t="shared" si="328"/>
        <v/>
      </c>
      <c r="P882" s="17"/>
      <c r="Q882" s="16" t="str">
        <f t="shared" si="329"/>
        <v/>
      </c>
      <c r="R882" s="16" t="str">
        <f t="shared" si="330"/>
        <v/>
      </c>
      <c r="T882" s="63" t="str">
        <f t="shared" si="339"/>
        <v/>
      </c>
      <c r="U882" s="63" t="str">
        <f t="shared" si="340"/>
        <v/>
      </c>
      <c r="V882" s="64"/>
      <c r="W882" s="63" t="str">
        <f t="shared" si="341"/>
        <v/>
      </c>
      <c r="X882" s="63" t="str">
        <f t="shared" si="342"/>
        <v/>
      </c>
      <c r="Y882" s="58"/>
      <c r="Z882" s="60" t="str">
        <f t="shared" si="331"/>
        <v/>
      </c>
      <c r="AA882" s="60" t="str">
        <f t="shared" si="343"/>
        <v/>
      </c>
      <c r="AB882" s="61"/>
      <c r="AC882" s="62" t="str">
        <f t="shared" si="332"/>
        <v/>
      </c>
      <c r="AD882" s="62" t="str">
        <f t="shared" si="344"/>
        <v/>
      </c>
      <c r="AE882" s="38"/>
      <c r="AF882" s="16" t="str">
        <f t="shared" si="333"/>
        <v/>
      </c>
      <c r="AG882" s="16" t="str">
        <f t="shared" si="334"/>
        <v/>
      </c>
      <c r="AH882" s="16"/>
      <c r="AI882" s="79" t="str">
        <f t="shared" si="335"/>
        <v/>
      </c>
      <c r="AJ882" s="79" t="str">
        <f t="shared" si="336"/>
        <v/>
      </c>
      <c r="AK882" s="59"/>
      <c r="AL882" s="65" t="str">
        <f t="shared" si="345"/>
        <v/>
      </c>
      <c r="AM882" s="65" t="str">
        <f t="shared" si="346"/>
        <v/>
      </c>
      <c r="AN882" s="66"/>
      <c r="AO882" s="65" t="str">
        <f t="shared" si="347"/>
        <v/>
      </c>
      <c r="AP882" s="65" t="str">
        <f t="shared" si="348"/>
        <v/>
      </c>
      <c r="AR882" s="67" t="str">
        <f t="shared" si="349"/>
        <v/>
      </c>
      <c r="AS882" s="67" t="str">
        <f>IF(K882="","",Input!D$27-(((L882*F$23-K882*F$22)*F$6))-Input!D$17+C$28)</f>
        <v/>
      </c>
      <c r="AT882" s="67"/>
      <c r="AU882" s="67" t="str">
        <f t="shared" si="350"/>
        <v/>
      </c>
      <c r="AV882" s="67" t="str">
        <f>IF(H882="","",Input!D$27-((I882*C$23-H882*C$22)*C$6)-Input!D$16+C$28)</f>
        <v/>
      </c>
      <c r="BA882" s="37"/>
      <c r="BB882" s="37"/>
      <c r="BD882" s="37"/>
      <c r="BE882" s="37"/>
      <c r="BJ882" s="1" t="str">
        <f t="shared" si="337"/>
        <v/>
      </c>
    </row>
    <row r="883" spans="8:62" x14ac:dyDescent="0.2">
      <c r="H883" s="18" t="str">
        <f>IF(DAT_ROOT!A880="","",DAT_ROOT!A880*Input!$D$41)</f>
        <v/>
      </c>
      <c r="I883" s="18" t="str">
        <f>IF(DAT_ROOT!B880="","",DAT_ROOT!B880*Input!$D$42)</f>
        <v/>
      </c>
      <c r="J883" s="17"/>
      <c r="K883" s="18" t="str">
        <f>IF(DAT_TIP!A880="","",DAT_TIP!A880*Input!$D$43)</f>
        <v/>
      </c>
      <c r="L883" s="18" t="str">
        <f>IF(DAT_TIP!B880="","",DAT_TIP!B880*Input!$D$44)</f>
        <v/>
      </c>
      <c r="M883" s="1">
        <f t="shared" si="338"/>
        <v>880</v>
      </c>
      <c r="N883" s="16" t="str">
        <f t="shared" si="327"/>
        <v/>
      </c>
      <c r="O883" s="16" t="str">
        <f t="shared" si="328"/>
        <v/>
      </c>
      <c r="P883" s="17"/>
      <c r="Q883" s="16" t="str">
        <f t="shared" si="329"/>
        <v/>
      </c>
      <c r="R883" s="16" t="str">
        <f t="shared" si="330"/>
        <v/>
      </c>
      <c r="T883" s="63" t="str">
        <f t="shared" si="339"/>
        <v/>
      </c>
      <c r="U883" s="63" t="str">
        <f t="shared" si="340"/>
        <v/>
      </c>
      <c r="V883" s="64"/>
      <c r="W883" s="63" t="str">
        <f t="shared" si="341"/>
        <v/>
      </c>
      <c r="X883" s="63" t="str">
        <f t="shared" si="342"/>
        <v/>
      </c>
      <c r="Y883" s="58"/>
      <c r="Z883" s="60" t="str">
        <f t="shared" si="331"/>
        <v/>
      </c>
      <c r="AA883" s="60" t="str">
        <f t="shared" si="343"/>
        <v/>
      </c>
      <c r="AB883" s="61"/>
      <c r="AC883" s="62" t="str">
        <f t="shared" si="332"/>
        <v/>
      </c>
      <c r="AD883" s="62" t="str">
        <f t="shared" si="344"/>
        <v/>
      </c>
      <c r="AE883" s="38"/>
      <c r="AF883" s="16" t="str">
        <f t="shared" si="333"/>
        <v/>
      </c>
      <c r="AG883" s="16" t="str">
        <f t="shared" si="334"/>
        <v/>
      </c>
      <c r="AH883" s="16"/>
      <c r="AI883" s="79" t="str">
        <f t="shared" si="335"/>
        <v/>
      </c>
      <c r="AJ883" s="79" t="str">
        <f t="shared" si="336"/>
        <v/>
      </c>
      <c r="AK883" s="59"/>
      <c r="AL883" s="65" t="str">
        <f t="shared" si="345"/>
        <v/>
      </c>
      <c r="AM883" s="65" t="str">
        <f t="shared" si="346"/>
        <v/>
      </c>
      <c r="AN883" s="66"/>
      <c r="AO883" s="65" t="str">
        <f t="shared" si="347"/>
        <v/>
      </c>
      <c r="AP883" s="65" t="str">
        <f t="shared" si="348"/>
        <v/>
      </c>
      <c r="AR883" s="67" t="str">
        <f t="shared" si="349"/>
        <v/>
      </c>
      <c r="AS883" s="67" t="str">
        <f>IF(K883="","",Input!D$27-(((L883*F$23-K883*F$22)*F$6))-Input!D$17+C$28)</f>
        <v/>
      </c>
      <c r="AT883" s="67"/>
      <c r="AU883" s="67" t="str">
        <f t="shared" si="350"/>
        <v/>
      </c>
      <c r="AV883" s="67" t="str">
        <f>IF(H883="","",Input!D$27-((I883*C$23-H883*C$22)*C$6)-Input!D$16+C$28)</f>
        <v/>
      </c>
      <c r="BA883" s="37"/>
      <c r="BB883" s="37"/>
      <c r="BD883" s="37"/>
      <c r="BE883" s="37"/>
      <c r="BJ883" s="1" t="str">
        <f t="shared" si="337"/>
        <v/>
      </c>
    </row>
    <row r="884" spans="8:62" x14ac:dyDescent="0.2">
      <c r="H884" s="18" t="str">
        <f>IF(DAT_ROOT!A881="","",DAT_ROOT!A881*Input!$D$41)</f>
        <v/>
      </c>
      <c r="I884" s="18" t="str">
        <f>IF(DAT_ROOT!B881="","",DAT_ROOT!B881*Input!$D$42)</f>
        <v/>
      </c>
      <c r="J884" s="17"/>
      <c r="K884" s="18" t="str">
        <f>IF(DAT_TIP!A881="","",DAT_TIP!A881*Input!$D$43)</f>
        <v/>
      </c>
      <c r="L884" s="18" t="str">
        <f>IF(DAT_TIP!B881="","",DAT_TIP!B881*Input!$D$44)</f>
        <v/>
      </c>
      <c r="M884" s="1">
        <f t="shared" si="338"/>
        <v>881</v>
      </c>
      <c r="N884" s="16" t="str">
        <f t="shared" si="327"/>
        <v/>
      </c>
      <c r="O884" s="16" t="str">
        <f t="shared" si="328"/>
        <v/>
      </c>
      <c r="P884" s="17"/>
      <c r="Q884" s="16" t="str">
        <f t="shared" si="329"/>
        <v/>
      </c>
      <c r="R884" s="16" t="str">
        <f t="shared" si="330"/>
        <v/>
      </c>
      <c r="T884" s="63" t="str">
        <f t="shared" si="339"/>
        <v/>
      </c>
      <c r="U884" s="63" t="str">
        <f t="shared" si="340"/>
        <v/>
      </c>
      <c r="V884" s="64"/>
      <c r="W884" s="63" t="str">
        <f t="shared" si="341"/>
        <v/>
      </c>
      <c r="X884" s="63" t="str">
        <f t="shared" si="342"/>
        <v/>
      </c>
      <c r="Y884" s="58"/>
      <c r="Z884" s="60" t="str">
        <f t="shared" si="331"/>
        <v/>
      </c>
      <c r="AA884" s="60" t="str">
        <f t="shared" si="343"/>
        <v/>
      </c>
      <c r="AB884" s="61"/>
      <c r="AC884" s="62" t="str">
        <f t="shared" si="332"/>
        <v/>
      </c>
      <c r="AD884" s="62" t="str">
        <f t="shared" si="344"/>
        <v/>
      </c>
      <c r="AE884" s="38"/>
      <c r="AF884" s="16" t="str">
        <f t="shared" si="333"/>
        <v/>
      </c>
      <c r="AG884" s="16" t="str">
        <f t="shared" si="334"/>
        <v/>
      </c>
      <c r="AH884" s="16"/>
      <c r="AI884" s="79" t="str">
        <f t="shared" si="335"/>
        <v/>
      </c>
      <c r="AJ884" s="79" t="str">
        <f t="shared" si="336"/>
        <v/>
      </c>
      <c r="AK884" s="59"/>
      <c r="AL884" s="65" t="str">
        <f t="shared" si="345"/>
        <v/>
      </c>
      <c r="AM884" s="65" t="str">
        <f t="shared" si="346"/>
        <v/>
      </c>
      <c r="AN884" s="66"/>
      <c r="AO884" s="65" t="str">
        <f t="shared" si="347"/>
        <v/>
      </c>
      <c r="AP884" s="65" t="str">
        <f t="shared" si="348"/>
        <v/>
      </c>
      <c r="AR884" s="67" t="str">
        <f t="shared" si="349"/>
        <v/>
      </c>
      <c r="AS884" s="67" t="str">
        <f>IF(K884="","",Input!D$27-(((L884*F$23-K884*F$22)*F$6))-Input!D$17+C$28)</f>
        <v/>
      </c>
      <c r="AT884" s="67"/>
      <c r="AU884" s="67" t="str">
        <f t="shared" si="350"/>
        <v/>
      </c>
      <c r="AV884" s="67" t="str">
        <f>IF(H884="","",Input!D$27-((I884*C$23-H884*C$22)*C$6)-Input!D$16+C$28)</f>
        <v/>
      </c>
      <c r="BA884" s="37"/>
      <c r="BB884" s="37"/>
      <c r="BD884" s="37"/>
      <c r="BE884" s="37"/>
      <c r="BJ884" s="1" t="str">
        <f t="shared" si="337"/>
        <v/>
      </c>
    </row>
    <row r="885" spans="8:62" x14ac:dyDescent="0.2">
      <c r="H885" s="18" t="str">
        <f>IF(DAT_ROOT!A882="","",DAT_ROOT!A882*Input!$D$41)</f>
        <v/>
      </c>
      <c r="I885" s="18" t="str">
        <f>IF(DAT_ROOT!B882="","",DAT_ROOT!B882*Input!$D$42)</f>
        <v/>
      </c>
      <c r="J885" s="17"/>
      <c r="K885" s="18" t="str">
        <f>IF(DAT_TIP!A882="","",DAT_TIP!A882*Input!$D$43)</f>
        <v/>
      </c>
      <c r="L885" s="18" t="str">
        <f>IF(DAT_TIP!B882="","",DAT_TIP!B882*Input!$D$44)</f>
        <v/>
      </c>
      <c r="M885" s="1">
        <f t="shared" si="338"/>
        <v>882</v>
      </c>
      <c r="N885" s="16" t="str">
        <f t="shared" si="327"/>
        <v/>
      </c>
      <c r="O885" s="16" t="str">
        <f t="shared" si="328"/>
        <v/>
      </c>
      <c r="P885" s="17"/>
      <c r="Q885" s="16" t="str">
        <f t="shared" si="329"/>
        <v/>
      </c>
      <c r="R885" s="16" t="str">
        <f t="shared" si="330"/>
        <v/>
      </c>
      <c r="T885" s="63" t="str">
        <f t="shared" si="339"/>
        <v/>
      </c>
      <c r="U885" s="63" t="str">
        <f t="shared" si="340"/>
        <v/>
      </c>
      <c r="V885" s="64"/>
      <c r="W885" s="63" t="str">
        <f t="shared" si="341"/>
        <v/>
      </c>
      <c r="X885" s="63" t="str">
        <f t="shared" si="342"/>
        <v/>
      </c>
      <c r="Y885" s="58"/>
      <c r="Z885" s="60" t="str">
        <f t="shared" si="331"/>
        <v/>
      </c>
      <c r="AA885" s="60" t="str">
        <f t="shared" si="343"/>
        <v/>
      </c>
      <c r="AB885" s="61"/>
      <c r="AC885" s="62" t="str">
        <f t="shared" si="332"/>
        <v/>
      </c>
      <c r="AD885" s="62" t="str">
        <f t="shared" si="344"/>
        <v/>
      </c>
      <c r="AE885" s="38"/>
      <c r="AF885" s="16" t="str">
        <f t="shared" si="333"/>
        <v/>
      </c>
      <c r="AG885" s="16" t="str">
        <f t="shared" si="334"/>
        <v/>
      </c>
      <c r="AH885" s="16"/>
      <c r="AI885" s="79" t="str">
        <f t="shared" si="335"/>
        <v/>
      </c>
      <c r="AJ885" s="79" t="str">
        <f t="shared" si="336"/>
        <v/>
      </c>
      <c r="AK885" s="59"/>
      <c r="AL885" s="65" t="str">
        <f t="shared" si="345"/>
        <v/>
      </c>
      <c r="AM885" s="65" t="str">
        <f t="shared" si="346"/>
        <v/>
      </c>
      <c r="AN885" s="66"/>
      <c r="AO885" s="65" t="str">
        <f t="shared" si="347"/>
        <v/>
      </c>
      <c r="AP885" s="65" t="str">
        <f t="shared" si="348"/>
        <v/>
      </c>
      <c r="AR885" s="67" t="str">
        <f t="shared" si="349"/>
        <v/>
      </c>
      <c r="AS885" s="67" t="str">
        <f>IF(K885="","",Input!D$27-(((L885*F$23-K885*F$22)*F$6))-Input!D$17+C$28)</f>
        <v/>
      </c>
      <c r="AT885" s="67"/>
      <c r="AU885" s="67" t="str">
        <f t="shared" si="350"/>
        <v/>
      </c>
      <c r="AV885" s="67" t="str">
        <f>IF(H885="","",Input!D$27-((I885*C$23-H885*C$22)*C$6)-Input!D$16+C$28)</f>
        <v/>
      </c>
      <c r="BA885" s="37"/>
      <c r="BB885" s="37"/>
      <c r="BD885" s="37"/>
      <c r="BE885" s="37"/>
      <c r="BJ885" s="1" t="str">
        <f t="shared" si="337"/>
        <v/>
      </c>
    </row>
    <row r="886" spans="8:62" x14ac:dyDescent="0.2">
      <c r="H886" s="18" t="str">
        <f>IF(DAT_ROOT!A883="","",DAT_ROOT!A883*Input!$D$41)</f>
        <v/>
      </c>
      <c r="I886" s="18" t="str">
        <f>IF(DAT_ROOT!B883="","",DAT_ROOT!B883*Input!$D$42)</f>
        <v/>
      </c>
      <c r="J886" s="17"/>
      <c r="K886" s="18" t="str">
        <f>IF(DAT_TIP!A883="","",DAT_TIP!A883*Input!$D$43)</f>
        <v/>
      </c>
      <c r="L886" s="18" t="str">
        <f>IF(DAT_TIP!B883="","",DAT_TIP!B883*Input!$D$44)</f>
        <v/>
      </c>
      <c r="M886" s="1">
        <f t="shared" si="338"/>
        <v>883</v>
      </c>
      <c r="N886" s="16" t="str">
        <f t="shared" si="327"/>
        <v/>
      </c>
      <c r="O886" s="16" t="str">
        <f t="shared" si="328"/>
        <v/>
      </c>
      <c r="P886" s="17"/>
      <c r="Q886" s="16" t="str">
        <f t="shared" si="329"/>
        <v/>
      </c>
      <c r="R886" s="16" t="str">
        <f t="shared" si="330"/>
        <v/>
      </c>
      <c r="T886" s="63" t="str">
        <f t="shared" si="339"/>
        <v/>
      </c>
      <c r="U886" s="63" t="str">
        <f t="shared" si="340"/>
        <v/>
      </c>
      <c r="V886" s="64"/>
      <c r="W886" s="63" t="str">
        <f t="shared" si="341"/>
        <v/>
      </c>
      <c r="X886" s="63" t="str">
        <f t="shared" si="342"/>
        <v/>
      </c>
      <c r="Y886" s="58"/>
      <c r="Z886" s="60" t="str">
        <f t="shared" si="331"/>
        <v/>
      </c>
      <c r="AA886" s="60" t="str">
        <f t="shared" si="343"/>
        <v/>
      </c>
      <c r="AB886" s="61"/>
      <c r="AC886" s="62" t="str">
        <f t="shared" si="332"/>
        <v/>
      </c>
      <c r="AD886" s="62" t="str">
        <f t="shared" si="344"/>
        <v/>
      </c>
      <c r="AE886" s="38"/>
      <c r="AF886" s="16" t="str">
        <f t="shared" si="333"/>
        <v/>
      </c>
      <c r="AG886" s="16" t="str">
        <f t="shared" si="334"/>
        <v/>
      </c>
      <c r="AH886" s="16"/>
      <c r="AI886" s="79" t="str">
        <f t="shared" si="335"/>
        <v/>
      </c>
      <c r="AJ886" s="79" t="str">
        <f t="shared" si="336"/>
        <v/>
      </c>
      <c r="AK886" s="59"/>
      <c r="AL886" s="65" t="str">
        <f t="shared" si="345"/>
        <v/>
      </c>
      <c r="AM886" s="65" t="str">
        <f t="shared" si="346"/>
        <v/>
      </c>
      <c r="AN886" s="66"/>
      <c r="AO886" s="65" t="str">
        <f t="shared" si="347"/>
        <v/>
      </c>
      <c r="AP886" s="65" t="str">
        <f t="shared" si="348"/>
        <v/>
      </c>
      <c r="AR886" s="67" t="str">
        <f t="shared" si="349"/>
        <v/>
      </c>
      <c r="AS886" s="67" t="str">
        <f>IF(K886="","",Input!D$27-(((L886*F$23-K886*F$22)*F$6))-Input!D$17+C$28)</f>
        <v/>
      </c>
      <c r="AT886" s="67"/>
      <c r="AU886" s="67" t="str">
        <f t="shared" si="350"/>
        <v/>
      </c>
      <c r="AV886" s="67" t="str">
        <f>IF(H886="","",Input!D$27-((I886*C$23-H886*C$22)*C$6)-Input!D$16+C$28)</f>
        <v/>
      </c>
      <c r="BA886" s="37"/>
      <c r="BB886" s="37"/>
      <c r="BD886" s="37"/>
      <c r="BE886" s="37"/>
      <c r="BJ886" s="1" t="str">
        <f t="shared" si="337"/>
        <v/>
      </c>
    </row>
    <row r="887" spans="8:62" x14ac:dyDescent="0.2">
      <c r="H887" s="18" t="str">
        <f>IF(DAT_ROOT!A884="","",DAT_ROOT!A884*Input!$D$41)</f>
        <v/>
      </c>
      <c r="I887" s="18" t="str">
        <f>IF(DAT_ROOT!B884="","",DAT_ROOT!B884*Input!$D$42)</f>
        <v/>
      </c>
      <c r="J887" s="17"/>
      <c r="K887" s="18" t="str">
        <f>IF(DAT_TIP!A884="","",DAT_TIP!A884*Input!$D$43)</f>
        <v/>
      </c>
      <c r="L887" s="18" t="str">
        <f>IF(DAT_TIP!B884="","",DAT_TIP!B884*Input!$D$44)</f>
        <v/>
      </c>
      <c r="M887" s="1">
        <f t="shared" si="338"/>
        <v>884</v>
      </c>
      <c r="N887" s="16" t="str">
        <f t="shared" si="327"/>
        <v/>
      </c>
      <c r="O887" s="16" t="str">
        <f t="shared" si="328"/>
        <v/>
      </c>
      <c r="P887" s="17"/>
      <c r="Q887" s="16" t="str">
        <f t="shared" si="329"/>
        <v/>
      </c>
      <c r="R887" s="16" t="str">
        <f t="shared" si="330"/>
        <v/>
      </c>
      <c r="T887" s="63" t="str">
        <f t="shared" si="339"/>
        <v/>
      </c>
      <c r="U887" s="63" t="str">
        <f t="shared" si="340"/>
        <v/>
      </c>
      <c r="V887" s="64"/>
      <c r="W887" s="63" t="str">
        <f t="shared" si="341"/>
        <v/>
      </c>
      <c r="X887" s="63" t="str">
        <f t="shared" si="342"/>
        <v/>
      </c>
      <c r="Y887" s="58"/>
      <c r="Z887" s="60" t="str">
        <f t="shared" si="331"/>
        <v/>
      </c>
      <c r="AA887" s="60" t="str">
        <f t="shared" si="343"/>
        <v/>
      </c>
      <c r="AB887" s="61"/>
      <c r="AC887" s="62" t="str">
        <f t="shared" si="332"/>
        <v/>
      </c>
      <c r="AD887" s="62" t="str">
        <f t="shared" si="344"/>
        <v/>
      </c>
      <c r="AE887" s="38"/>
      <c r="AF887" s="16" t="str">
        <f t="shared" si="333"/>
        <v/>
      </c>
      <c r="AG887" s="16" t="str">
        <f t="shared" si="334"/>
        <v/>
      </c>
      <c r="AH887" s="16"/>
      <c r="AI887" s="79" t="str">
        <f t="shared" si="335"/>
        <v/>
      </c>
      <c r="AJ887" s="79" t="str">
        <f t="shared" si="336"/>
        <v/>
      </c>
      <c r="AK887" s="59"/>
      <c r="AL887" s="65" t="str">
        <f t="shared" si="345"/>
        <v/>
      </c>
      <c r="AM887" s="65" t="str">
        <f t="shared" si="346"/>
        <v/>
      </c>
      <c r="AN887" s="66"/>
      <c r="AO887" s="65" t="str">
        <f t="shared" si="347"/>
        <v/>
      </c>
      <c r="AP887" s="65" t="str">
        <f t="shared" si="348"/>
        <v/>
      </c>
      <c r="AR887" s="67" t="str">
        <f t="shared" si="349"/>
        <v/>
      </c>
      <c r="AS887" s="67" t="str">
        <f>IF(K887="","",Input!D$27-(((L887*F$23-K887*F$22)*F$6))-Input!D$17+C$28)</f>
        <v/>
      </c>
      <c r="AT887" s="67"/>
      <c r="AU887" s="67" t="str">
        <f t="shared" si="350"/>
        <v/>
      </c>
      <c r="AV887" s="67" t="str">
        <f>IF(H887="","",Input!D$27-((I887*C$23-H887*C$22)*C$6)-Input!D$16+C$28)</f>
        <v/>
      </c>
      <c r="BA887" s="37"/>
      <c r="BB887" s="37"/>
      <c r="BD887" s="37"/>
      <c r="BE887" s="37"/>
      <c r="BJ887" s="1" t="str">
        <f t="shared" si="337"/>
        <v/>
      </c>
    </row>
    <row r="888" spans="8:62" x14ac:dyDescent="0.2">
      <c r="H888" s="18" t="str">
        <f>IF(DAT_ROOT!A885="","",DAT_ROOT!A885*Input!$D$41)</f>
        <v/>
      </c>
      <c r="I888" s="18" t="str">
        <f>IF(DAT_ROOT!B885="","",DAT_ROOT!B885*Input!$D$42)</f>
        <v/>
      </c>
      <c r="J888" s="17"/>
      <c r="K888" s="18" t="str">
        <f>IF(DAT_TIP!A885="","",DAT_TIP!A885*Input!$D$43)</f>
        <v/>
      </c>
      <c r="L888" s="18" t="str">
        <f>IF(DAT_TIP!B885="","",DAT_TIP!B885*Input!$D$44)</f>
        <v/>
      </c>
      <c r="M888" s="1">
        <f t="shared" si="338"/>
        <v>885</v>
      </c>
      <c r="N888" s="16" t="str">
        <f t="shared" si="327"/>
        <v/>
      </c>
      <c r="O888" s="16" t="str">
        <f t="shared" si="328"/>
        <v/>
      </c>
      <c r="P888" s="17"/>
      <c r="Q888" s="16" t="str">
        <f t="shared" si="329"/>
        <v/>
      </c>
      <c r="R888" s="16" t="str">
        <f t="shared" si="330"/>
        <v/>
      </c>
      <c r="T888" s="63" t="str">
        <f t="shared" si="339"/>
        <v/>
      </c>
      <c r="U888" s="63" t="str">
        <f t="shared" si="340"/>
        <v/>
      </c>
      <c r="V888" s="64"/>
      <c r="W888" s="63" t="str">
        <f t="shared" si="341"/>
        <v/>
      </c>
      <c r="X888" s="63" t="str">
        <f t="shared" si="342"/>
        <v/>
      </c>
      <c r="Y888" s="58"/>
      <c r="Z888" s="60" t="str">
        <f t="shared" si="331"/>
        <v/>
      </c>
      <c r="AA888" s="60" t="str">
        <f t="shared" si="343"/>
        <v/>
      </c>
      <c r="AB888" s="61"/>
      <c r="AC888" s="62" t="str">
        <f t="shared" si="332"/>
        <v/>
      </c>
      <c r="AD888" s="62" t="str">
        <f t="shared" si="344"/>
        <v/>
      </c>
      <c r="AE888" s="38"/>
      <c r="AF888" s="16" t="str">
        <f t="shared" si="333"/>
        <v/>
      </c>
      <c r="AG888" s="16" t="str">
        <f t="shared" si="334"/>
        <v/>
      </c>
      <c r="AH888" s="16"/>
      <c r="AI888" s="79" t="str">
        <f t="shared" si="335"/>
        <v/>
      </c>
      <c r="AJ888" s="79" t="str">
        <f t="shared" si="336"/>
        <v/>
      </c>
      <c r="AK888" s="59"/>
      <c r="AL888" s="65" t="str">
        <f t="shared" si="345"/>
        <v/>
      </c>
      <c r="AM888" s="65" t="str">
        <f t="shared" si="346"/>
        <v/>
      </c>
      <c r="AN888" s="66"/>
      <c r="AO888" s="65" t="str">
        <f t="shared" si="347"/>
        <v/>
      </c>
      <c r="AP888" s="65" t="str">
        <f t="shared" si="348"/>
        <v/>
      </c>
      <c r="AR888" s="67" t="str">
        <f t="shared" si="349"/>
        <v/>
      </c>
      <c r="AS888" s="67" t="str">
        <f>IF(K888="","",Input!D$27-(((L888*F$23-K888*F$22)*F$6))-Input!D$17+C$28)</f>
        <v/>
      </c>
      <c r="AT888" s="67"/>
      <c r="AU888" s="67" t="str">
        <f t="shared" si="350"/>
        <v/>
      </c>
      <c r="AV888" s="67" t="str">
        <f>IF(H888="","",Input!D$27-((I888*C$23-H888*C$22)*C$6)-Input!D$16+C$28)</f>
        <v/>
      </c>
      <c r="BA888" s="37"/>
      <c r="BB888" s="37"/>
      <c r="BD888" s="37"/>
      <c r="BE888" s="37"/>
      <c r="BJ888" s="1" t="str">
        <f t="shared" si="337"/>
        <v/>
      </c>
    </row>
    <row r="889" spans="8:62" x14ac:dyDescent="0.2">
      <c r="H889" s="18" t="str">
        <f>IF(DAT_ROOT!A886="","",DAT_ROOT!A886*Input!$D$41)</f>
        <v/>
      </c>
      <c r="I889" s="18" t="str">
        <f>IF(DAT_ROOT!B886="","",DAT_ROOT!B886*Input!$D$42)</f>
        <v/>
      </c>
      <c r="J889" s="17"/>
      <c r="K889" s="18" t="str">
        <f>IF(DAT_TIP!A886="","",DAT_TIP!A886*Input!$D$43)</f>
        <v/>
      </c>
      <c r="L889" s="18" t="str">
        <f>IF(DAT_TIP!B886="","",DAT_TIP!B886*Input!$D$44)</f>
        <v/>
      </c>
      <c r="M889" s="1">
        <f t="shared" si="338"/>
        <v>886</v>
      </c>
      <c r="N889" s="16" t="str">
        <f t="shared" si="327"/>
        <v/>
      </c>
      <c r="O889" s="16" t="str">
        <f t="shared" si="328"/>
        <v/>
      </c>
      <c r="P889" s="17"/>
      <c r="Q889" s="16" t="str">
        <f t="shared" si="329"/>
        <v/>
      </c>
      <c r="R889" s="16" t="str">
        <f t="shared" si="330"/>
        <v/>
      </c>
      <c r="T889" s="63" t="str">
        <f t="shared" si="339"/>
        <v/>
      </c>
      <c r="U889" s="63" t="str">
        <f t="shared" si="340"/>
        <v/>
      </c>
      <c r="V889" s="64"/>
      <c r="W889" s="63" t="str">
        <f t="shared" si="341"/>
        <v/>
      </c>
      <c r="X889" s="63" t="str">
        <f t="shared" si="342"/>
        <v/>
      </c>
      <c r="Y889" s="58"/>
      <c r="Z889" s="60" t="str">
        <f t="shared" si="331"/>
        <v/>
      </c>
      <c r="AA889" s="60" t="str">
        <f t="shared" si="343"/>
        <v/>
      </c>
      <c r="AB889" s="61"/>
      <c r="AC889" s="62" t="str">
        <f t="shared" si="332"/>
        <v/>
      </c>
      <c r="AD889" s="62" t="str">
        <f t="shared" si="344"/>
        <v/>
      </c>
      <c r="AE889" s="38"/>
      <c r="AF889" s="16" t="str">
        <f t="shared" si="333"/>
        <v/>
      </c>
      <c r="AG889" s="16" t="str">
        <f t="shared" si="334"/>
        <v/>
      </c>
      <c r="AH889" s="16"/>
      <c r="AI889" s="79" t="str">
        <f t="shared" si="335"/>
        <v/>
      </c>
      <c r="AJ889" s="79" t="str">
        <f t="shared" si="336"/>
        <v/>
      </c>
      <c r="AK889" s="59"/>
      <c r="AL889" s="65" t="str">
        <f t="shared" si="345"/>
        <v/>
      </c>
      <c r="AM889" s="65" t="str">
        <f t="shared" si="346"/>
        <v/>
      </c>
      <c r="AN889" s="66"/>
      <c r="AO889" s="65" t="str">
        <f t="shared" si="347"/>
        <v/>
      </c>
      <c r="AP889" s="65" t="str">
        <f t="shared" si="348"/>
        <v/>
      </c>
      <c r="AR889" s="67" t="str">
        <f t="shared" si="349"/>
        <v/>
      </c>
      <c r="AS889" s="67" t="str">
        <f>IF(K889="","",Input!D$27-(((L889*F$23-K889*F$22)*F$6))-Input!D$17+C$28)</f>
        <v/>
      </c>
      <c r="AT889" s="67"/>
      <c r="AU889" s="67" t="str">
        <f t="shared" si="350"/>
        <v/>
      </c>
      <c r="AV889" s="67" t="str">
        <f>IF(H889="","",Input!D$27-((I889*C$23-H889*C$22)*C$6)-Input!D$16+C$28)</f>
        <v/>
      </c>
      <c r="BA889" s="37"/>
      <c r="BB889" s="37"/>
      <c r="BD889" s="37"/>
      <c r="BE889" s="37"/>
      <c r="BJ889" s="1" t="str">
        <f t="shared" si="337"/>
        <v/>
      </c>
    </row>
    <row r="890" spans="8:62" x14ac:dyDescent="0.2">
      <c r="H890" s="18" t="str">
        <f>IF(DAT_ROOT!A887="","",DAT_ROOT!A887*Input!$D$41)</f>
        <v/>
      </c>
      <c r="I890" s="18" t="str">
        <f>IF(DAT_ROOT!B887="","",DAT_ROOT!B887*Input!$D$42)</f>
        <v/>
      </c>
      <c r="J890" s="17"/>
      <c r="K890" s="18" t="str">
        <f>IF(DAT_TIP!A887="","",DAT_TIP!A887*Input!$D$43)</f>
        <v/>
      </c>
      <c r="L890" s="18" t="str">
        <f>IF(DAT_TIP!B887="","",DAT_TIP!B887*Input!$D$44)</f>
        <v/>
      </c>
      <c r="M890" s="1">
        <f t="shared" si="338"/>
        <v>887</v>
      </c>
      <c r="N890" s="16" t="str">
        <f t="shared" si="327"/>
        <v/>
      </c>
      <c r="O890" s="16" t="str">
        <f t="shared" si="328"/>
        <v/>
      </c>
      <c r="P890" s="17"/>
      <c r="Q890" s="16" t="str">
        <f t="shared" si="329"/>
        <v/>
      </c>
      <c r="R890" s="16" t="str">
        <f t="shared" si="330"/>
        <v/>
      </c>
      <c r="T890" s="63" t="str">
        <f t="shared" si="339"/>
        <v/>
      </c>
      <c r="U890" s="63" t="str">
        <f t="shared" si="340"/>
        <v/>
      </c>
      <c r="V890" s="64"/>
      <c r="W890" s="63" t="str">
        <f t="shared" si="341"/>
        <v/>
      </c>
      <c r="X890" s="63" t="str">
        <f t="shared" si="342"/>
        <v/>
      </c>
      <c r="Y890" s="58"/>
      <c r="Z890" s="60" t="str">
        <f t="shared" si="331"/>
        <v/>
      </c>
      <c r="AA890" s="60" t="str">
        <f t="shared" si="343"/>
        <v/>
      </c>
      <c r="AB890" s="61"/>
      <c r="AC890" s="62" t="str">
        <f t="shared" si="332"/>
        <v/>
      </c>
      <c r="AD890" s="62" t="str">
        <f t="shared" si="344"/>
        <v/>
      </c>
      <c r="AE890" s="38"/>
      <c r="AF890" s="16" t="str">
        <f t="shared" si="333"/>
        <v/>
      </c>
      <c r="AG890" s="16" t="str">
        <f t="shared" si="334"/>
        <v/>
      </c>
      <c r="AH890" s="16"/>
      <c r="AI890" s="79" t="str">
        <f t="shared" si="335"/>
        <v/>
      </c>
      <c r="AJ890" s="79" t="str">
        <f t="shared" si="336"/>
        <v/>
      </c>
      <c r="AK890" s="59"/>
      <c r="AL890" s="65" t="str">
        <f t="shared" si="345"/>
        <v/>
      </c>
      <c r="AM890" s="65" t="str">
        <f t="shared" si="346"/>
        <v/>
      </c>
      <c r="AN890" s="66"/>
      <c r="AO890" s="65" t="str">
        <f t="shared" si="347"/>
        <v/>
      </c>
      <c r="AP890" s="65" t="str">
        <f t="shared" si="348"/>
        <v/>
      </c>
      <c r="AR890" s="67" t="str">
        <f t="shared" si="349"/>
        <v/>
      </c>
      <c r="AS890" s="67" t="str">
        <f>IF(K890="","",Input!D$27-(((L890*F$23-K890*F$22)*F$6))-Input!D$17+C$28)</f>
        <v/>
      </c>
      <c r="AT890" s="67"/>
      <c r="AU890" s="67" t="str">
        <f t="shared" si="350"/>
        <v/>
      </c>
      <c r="AV890" s="67" t="str">
        <f>IF(H890="","",Input!D$27-((I890*C$23-H890*C$22)*C$6)-Input!D$16+C$28)</f>
        <v/>
      </c>
      <c r="BA890" s="37"/>
      <c r="BB890" s="37"/>
      <c r="BD890" s="37"/>
      <c r="BE890" s="37"/>
      <c r="BJ890" s="1" t="str">
        <f t="shared" si="337"/>
        <v/>
      </c>
    </row>
    <row r="891" spans="8:62" x14ac:dyDescent="0.2">
      <c r="H891" s="18" t="str">
        <f>IF(DAT_ROOT!A888="","",DAT_ROOT!A888*Input!$D$41)</f>
        <v/>
      </c>
      <c r="I891" s="18" t="str">
        <f>IF(DAT_ROOT!B888="","",DAT_ROOT!B888*Input!$D$42)</f>
        <v/>
      </c>
      <c r="J891" s="17"/>
      <c r="K891" s="18" t="str">
        <f>IF(DAT_TIP!A888="","",DAT_TIP!A888*Input!$D$43)</f>
        <v/>
      </c>
      <c r="L891" s="18" t="str">
        <f>IF(DAT_TIP!B888="","",DAT_TIP!B888*Input!$D$44)</f>
        <v/>
      </c>
      <c r="M891" s="1">
        <f t="shared" si="338"/>
        <v>888</v>
      </c>
      <c r="N891" s="16" t="str">
        <f t="shared" si="327"/>
        <v/>
      </c>
      <c r="O891" s="16" t="str">
        <f t="shared" si="328"/>
        <v/>
      </c>
      <c r="P891" s="17"/>
      <c r="Q891" s="16" t="str">
        <f t="shared" si="329"/>
        <v/>
      </c>
      <c r="R891" s="16" t="str">
        <f t="shared" si="330"/>
        <v/>
      </c>
      <c r="T891" s="63" t="str">
        <f t="shared" si="339"/>
        <v/>
      </c>
      <c r="U891" s="63" t="str">
        <f t="shared" si="340"/>
        <v/>
      </c>
      <c r="V891" s="64"/>
      <c r="W891" s="63" t="str">
        <f t="shared" si="341"/>
        <v/>
      </c>
      <c r="X891" s="63" t="str">
        <f t="shared" si="342"/>
        <v/>
      </c>
      <c r="Y891" s="58"/>
      <c r="Z891" s="60" t="str">
        <f t="shared" si="331"/>
        <v/>
      </c>
      <c r="AA891" s="60" t="str">
        <f t="shared" si="343"/>
        <v/>
      </c>
      <c r="AB891" s="61"/>
      <c r="AC891" s="62" t="str">
        <f t="shared" si="332"/>
        <v/>
      </c>
      <c r="AD891" s="62" t="str">
        <f t="shared" si="344"/>
        <v/>
      </c>
      <c r="AE891" s="38"/>
      <c r="AF891" s="16" t="str">
        <f t="shared" si="333"/>
        <v/>
      </c>
      <c r="AG891" s="16" t="str">
        <f t="shared" si="334"/>
        <v/>
      </c>
      <c r="AH891" s="16"/>
      <c r="AI891" s="79" t="str">
        <f t="shared" si="335"/>
        <v/>
      </c>
      <c r="AJ891" s="79" t="str">
        <f t="shared" si="336"/>
        <v/>
      </c>
      <c r="AK891" s="59"/>
      <c r="AL891" s="65" t="str">
        <f t="shared" si="345"/>
        <v/>
      </c>
      <c r="AM891" s="65" t="str">
        <f t="shared" si="346"/>
        <v/>
      </c>
      <c r="AN891" s="66"/>
      <c r="AO891" s="65" t="str">
        <f t="shared" si="347"/>
        <v/>
      </c>
      <c r="AP891" s="65" t="str">
        <f t="shared" si="348"/>
        <v/>
      </c>
      <c r="AR891" s="67" t="str">
        <f t="shared" si="349"/>
        <v/>
      </c>
      <c r="AS891" s="67" t="str">
        <f>IF(K891="","",Input!D$27-(((L891*F$23-K891*F$22)*F$6))-Input!D$17+C$28)</f>
        <v/>
      </c>
      <c r="AT891" s="67"/>
      <c r="AU891" s="67" t="str">
        <f t="shared" si="350"/>
        <v/>
      </c>
      <c r="AV891" s="67" t="str">
        <f>IF(H891="","",Input!D$27-((I891*C$23-H891*C$22)*C$6)-Input!D$16+C$28)</f>
        <v/>
      </c>
      <c r="BA891" s="37"/>
      <c r="BB891" s="37"/>
      <c r="BD891" s="37"/>
      <c r="BE891" s="37"/>
      <c r="BJ891" s="1" t="str">
        <f t="shared" si="337"/>
        <v/>
      </c>
    </row>
    <row r="892" spans="8:62" x14ac:dyDescent="0.2">
      <c r="H892" s="18" t="str">
        <f>IF(DAT_ROOT!A889="","",DAT_ROOT!A889*Input!$D$41)</f>
        <v/>
      </c>
      <c r="I892" s="18" t="str">
        <f>IF(DAT_ROOT!B889="","",DAT_ROOT!B889*Input!$D$42)</f>
        <v/>
      </c>
      <c r="J892" s="17"/>
      <c r="K892" s="18" t="str">
        <f>IF(DAT_TIP!A889="","",DAT_TIP!A889*Input!$D$43)</f>
        <v/>
      </c>
      <c r="L892" s="18" t="str">
        <f>IF(DAT_TIP!B889="","",DAT_TIP!B889*Input!$D$44)</f>
        <v/>
      </c>
      <c r="M892" s="1">
        <f t="shared" si="338"/>
        <v>889</v>
      </c>
      <c r="N892" s="16" t="str">
        <f t="shared" si="327"/>
        <v/>
      </c>
      <c r="O892" s="16" t="str">
        <f t="shared" si="328"/>
        <v/>
      </c>
      <c r="P892" s="17"/>
      <c r="Q892" s="16" t="str">
        <f t="shared" si="329"/>
        <v/>
      </c>
      <c r="R892" s="16" t="str">
        <f t="shared" si="330"/>
        <v/>
      </c>
      <c r="T892" s="63" t="str">
        <f t="shared" si="339"/>
        <v/>
      </c>
      <c r="U892" s="63" t="str">
        <f t="shared" si="340"/>
        <v/>
      </c>
      <c r="V892" s="64"/>
      <c r="W892" s="63" t="str">
        <f t="shared" si="341"/>
        <v/>
      </c>
      <c r="X892" s="63" t="str">
        <f t="shared" si="342"/>
        <v/>
      </c>
      <c r="Y892" s="58"/>
      <c r="Z892" s="60" t="str">
        <f t="shared" si="331"/>
        <v/>
      </c>
      <c r="AA892" s="60" t="str">
        <f t="shared" si="343"/>
        <v/>
      </c>
      <c r="AB892" s="61"/>
      <c r="AC892" s="62" t="str">
        <f t="shared" si="332"/>
        <v/>
      </c>
      <c r="AD892" s="62" t="str">
        <f t="shared" si="344"/>
        <v/>
      </c>
      <c r="AE892" s="38"/>
      <c r="AF892" s="16" t="str">
        <f t="shared" si="333"/>
        <v/>
      </c>
      <c r="AG892" s="16" t="str">
        <f t="shared" si="334"/>
        <v/>
      </c>
      <c r="AH892" s="16"/>
      <c r="AI892" s="79" t="str">
        <f t="shared" si="335"/>
        <v/>
      </c>
      <c r="AJ892" s="79" t="str">
        <f t="shared" si="336"/>
        <v/>
      </c>
      <c r="AK892" s="59"/>
      <c r="AL892" s="65" t="str">
        <f t="shared" si="345"/>
        <v/>
      </c>
      <c r="AM892" s="65" t="str">
        <f t="shared" si="346"/>
        <v/>
      </c>
      <c r="AN892" s="66"/>
      <c r="AO892" s="65" t="str">
        <f t="shared" si="347"/>
        <v/>
      </c>
      <c r="AP892" s="65" t="str">
        <f t="shared" si="348"/>
        <v/>
      </c>
      <c r="AR892" s="67" t="str">
        <f t="shared" si="349"/>
        <v/>
      </c>
      <c r="AS892" s="67" t="str">
        <f>IF(K892="","",Input!D$27-(((L892*F$23-K892*F$22)*F$6))-Input!D$17+C$28)</f>
        <v/>
      </c>
      <c r="AT892" s="67"/>
      <c r="AU892" s="67" t="str">
        <f t="shared" si="350"/>
        <v/>
      </c>
      <c r="AV892" s="67" t="str">
        <f>IF(H892="","",Input!D$27-((I892*C$23-H892*C$22)*C$6)-Input!D$16+C$28)</f>
        <v/>
      </c>
      <c r="BA892" s="37"/>
      <c r="BB892" s="37"/>
      <c r="BD892" s="37"/>
      <c r="BE892" s="37"/>
      <c r="BJ892" s="1" t="str">
        <f t="shared" si="337"/>
        <v/>
      </c>
    </row>
    <row r="893" spans="8:62" x14ac:dyDescent="0.2">
      <c r="H893" s="18" t="str">
        <f>IF(DAT_ROOT!A890="","",DAT_ROOT!A890*Input!$D$41)</f>
        <v/>
      </c>
      <c r="I893" s="18" t="str">
        <f>IF(DAT_ROOT!B890="","",DAT_ROOT!B890*Input!$D$42)</f>
        <v/>
      </c>
      <c r="J893" s="17"/>
      <c r="K893" s="18" t="str">
        <f>IF(DAT_TIP!A890="","",DAT_TIP!A890*Input!$D$43)</f>
        <v/>
      </c>
      <c r="L893" s="18" t="str">
        <f>IF(DAT_TIP!B890="","",DAT_TIP!B890*Input!$D$44)</f>
        <v/>
      </c>
      <c r="M893" s="1">
        <f t="shared" si="338"/>
        <v>890</v>
      </c>
      <c r="N893" s="16" t="str">
        <f t="shared" si="327"/>
        <v/>
      </c>
      <c r="O893" s="16" t="str">
        <f t="shared" si="328"/>
        <v/>
      </c>
      <c r="P893" s="17"/>
      <c r="Q893" s="16" t="str">
        <f t="shared" si="329"/>
        <v/>
      </c>
      <c r="R893" s="16" t="str">
        <f t="shared" si="330"/>
        <v/>
      </c>
      <c r="T893" s="63" t="str">
        <f t="shared" si="339"/>
        <v/>
      </c>
      <c r="U893" s="63" t="str">
        <f t="shared" si="340"/>
        <v/>
      </c>
      <c r="V893" s="64"/>
      <c r="W893" s="63" t="str">
        <f t="shared" si="341"/>
        <v/>
      </c>
      <c r="X893" s="63" t="str">
        <f t="shared" si="342"/>
        <v/>
      </c>
      <c r="Y893" s="58"/>
      <c r="Z893" s="60" t="str">
        <f t="shared" si="331"/>
        <v/>
      </c>
      <c r="AA893" s="60" t="str">
        <f t="shared" si="343"/>
        <v/>
      </c>
      <c r="AB893" s="61"/>
      <c r="AC893" s="62" t="str">
        <f t="shared" si="332"/>
        <v/>
      </c>
      <c r="AD893" s="62" t="str">
        <f t="shared" si="344"/>
        <v/>
      </c>
      <c r="AE893" s="38"/>
      <c r="AF893" s="16" t="str">
        <f t="shared" si="333"/>
        <v/>
      </c>
      <c r="AG893" s="16" t="str">
        <f t="shared" si="334"/>
        <v/>
      </c>
      <c r="AH893" s="16"/>
      <c r="AI893" s="79" t="str">
        <f t="shared" si="335"/>
        <v/>
      </c>
      <c r="AJ893" s="79" t="str">
        <f t="shared" si="336"/>
        <v/>
      </c>
      <c r="AK893" s="59"/>
      <c r="AL893" s="65" t="str">
        <f t="shared" si="345"/>
        <v/>
      </c>
      <c r="AM893" s="65" t="str">
        <f t="shared" si="346"/>
        <v/>
      </c>
      <c r="AN893" s="66"/>
      <c r="AO893" s="65" t="str">
        <f t="shared" si="347"/>
        <v/>
      </c>
      <c r="AP893" s="65" t="str">
        <f t="shared" si="348"/>
        <v/>
      </c>
      <c r="AR893" s="67" t="str">
        <f t="shared" si="349"/>
        <v/>
      </c>
      <c r="AS893" s="67" t="str">
        <f>IF(K893="","",Input!D$27-(((L893*F$23-K893*F$22)*F$6))-Input!D$17+C$28)</f>
        <v/>
      </c>
      <c r="AT893" s="67"/>
      <c r="AU893" s="67" t="str">
        <f t="shared" si="350"/>
        <v/>
      </c>
      <c r="AV893" s="67" t="str">
        <f>IF(H893="","",Input!D$27-((I893*C$23-H893*C$22)*C$6)-Input!D$16+C$28)</f>
        <v/>
      </c>
      <c r="BA893" s="37"/>
      <c r="BB893" s="37"/>
      <c r="BD893" s="37"/>
      <c r="BE893" s="37"/>
      <c r="BJ893" s="1" t="str">
        <f t="shared" si="337"/>
        <v/>
      </c>
    </row>
    <row r="894" spans="8:62" x14ac:dyDescent="0.2">
      <c r="H894" s="18" t="str">
        <f>IF(DAT_ROOT!A891="","",DAT_ROOT!A891*Input!$D$41)</f>
        <v/>
      </c>
      <c r="I894" s="18" t="str">
        <f>IF(DAT_ROOT!B891="","",DAT_ROOT!B891*Input!$D$42)</f>
        <v/>
      </c>
      <c r="J894" s="17"/>
      <c r="K894" s="18" t="str">
        <f>IF(DAT_TIP!A891="","",DAT_TIP!A891*Input!$D$43)</f>
        <v/>
      </c>
      <c r="L894" s="18" t="str">
        <f>IF(DAT_TIP!B891="","",DAT_TIP!B891*Input!$D$44)</f>
        <v/>
      </c>
      <c r="M894" s="1">
        <f t="shared" si="338"/>
        <v>891</v>
      </c>
      <c r="N894" s="16" t="str">
        <f t="shared" si="327"/>
        <v/>
      </c>
      <c r="O894" s="16" t="str">
        <f t="shared" si="328"/>
        <v/>
      </c>
      <c r="P894" s="17"/>
      <c r="Q894" s="16" t="str">
        <f t="shared" si="329"/>
        <v/>
      </c>
      <c r="R894" s="16" t="str">
        <f t="shared" si="330"/>
        <v/>
      </c>
      <c r="T894" s="63" t="str">
        <f t="shared" si="339"/>
        <v/>
      </c>
      <c r="U894" s="63" t="str">
        <f t="shared" si="340"/>
        <v/>
      </c>
      <c r="V894" s="64"/>
      <c r="W894" s="63" t="str">
        <f t="shared" si="341"/>
        <v/>
      </c>
      <c r="X894" s="63" t="str">
        <f t="shared" si="342"/>
        <v/>
      </c>
      <c r="Y894" s="58"/>
      <c r="Z894" s="60" t="str">
        <f t="shared" si="331"/>
        <v/>
      </c>
      <c r="AA894" s="60" t="str">
        <f t="shared" si="343"/>
        <v/>
      </c>
      <c r="AB894" s="61"/>
      <c r="AC894" s="62" t="str">
        <f t="shared" si="332"/>
        <v/>
      </c>
      <c r="AD894" s="62" t="str">
        <f t="shared" si="344"/>
        <v/>
      </c>
      <c r="AE894" s="38"/>
      <c r="AF894" s="16" t="str">
        <f t="shared" si="333"/>
        <v/>
      </c>
      <c r="AG894" s="16" t="str">
        <f t="shared" si="334"/>
        <v/>
      </c>
      <c r="AH894" s="16"/>
      <c r="AI894" s="79" t="str">
        <f t="shared" si="335"/>
        <v/>
      </c>
      <c r="AJ894" s="79" t="str">
        <f t="shared" si="336"/>
        <v/>
      </c>
      <c r="AK894" s="59"/>
      <c r="AL894" s="65" t="str">
        <f t="shared" si="345"/>
        <v/>
      </c>
      <c r="AM894" s="65" t="str">
        <f t="shared" si="346"/>
        <v/>
      </c>
      <c r="AN894" s="66"/>
      <c r="AO894" s="65" t="str">
        <f t="shared" si="347"/>
        <v/>
      </c>
      <c r="AP894" s="65" t="str">
        <f t="shared" si="348"/>
        <v/>
      </c>
      <c r="AR894" s="67" t="str">
        <f t="shared" si="349"/>
        <v/>
      </c>
      <c r="AS894" s="67" t="str">
        <f>IF(K894="","",Input!D$27-(((L894*F$23-K894*F$22)*F$6))-Input!D$17+C$28)</f>
        <v/>
      </c>
      <c r="AT894" s="67"/>
      <c r="AU894" s="67" t="str">
        <f t="shared" si="350"/>
        <v/>
      </c>
      <c r="AV894" s="67" t="str">
        <f>IF(H894="","",Input!D$27-((I894*C$23-H894*C$22)*C$6)-Input!D$16+C$28)</f>
        <v/>
      </c>
      <c r="BA894" s="37"/>
      <c r="BB894" s="37"/>
      <c r="BD894" s="37"/>
      <c r="BE894" s="37"/>
      <c r="BJ894" s="1" t="str">
        <f t="shared" si="337"/>
        <v/>
      </c>
    </row>
    <row r="895" spans="8:62" x14ac:dyDescent="0.2">
      <c r="H895" s="18" t="str">
        <f>IF(DAT_ROOT!A892="","",DAT_ROOT!A892*Input!$D$41)</f>
        <v/>
      </c>
      <c r="I895" s="18" t="str">
        <f>IF(DAT_ROOT!B892="","",DAT_ROOT!B892*Input!$D$42)</f>
        <v/>
      </c>
      <c r="J895" s="17"/>
      <c r="K895" s="18" t="str">
        <f>IF(DAT_TIP!A892="","",DAT_TIP!A892*Input!$D$43)</f>
        <v/>
      </c>
      <c r="L895" s="18" t="str">
        <f>IF(DAT_TIP!B892="","",DAT_TIP!B892*Input!$D$44)</f>
        <v/>
      </c>
      <c r="M895" s="1">
        <f t="shared" si="338"/>
        <v>892</v>
      </c>
      <c r="N895" s="16" t="str">
        <f t="shared" si="327"/>
        <v/>
      </c>
      <c r="O895" s="16" t="str">
        <f t="shared" si="328"/>
        <v/>
      </c>
      <c r="P895" s="17"/>
      <c r="Q895" s="16" t="str">
        <f t="shared" si="329"/>
        <v/>
      </c>
      <c r="R895" s="16" t="str">
        <f t="shared" si="330"/>
        <v/>
      </c>
      <c r="T895" s="63" t="str">
        <f t="shared" si="339"/>
        <v/>
      </c>
      <c r="U895" s="63" t="str">
        <f t="shared" si="340"/>
        <v/>
      </c>
      <c r="V895" s="64"/>
      <c r="W895" s="63" t="str">
        <f t="shared" si="341"/>
        <v/>
      </c>
      <c r="X895" s="63" t="str">
        <f t="shared" si="342"/>
        <v/>
      </c>
      <c r="Y895" s="58"/>
      <c r="Z895" s="60" t="str">
        <f t="shared" si="331"/>
        <v/>
      </c>
      <c r="AA895" s="60" t="str">
        <f t="shared" si="343"/>
        <v/>
      </c>
      <c r="AB895" s="61"/>
      <c r="AC895" s="62" t="str">
        <f t="shared" si="332"/>
        <v/>
      </c>
      <c r="AD895" s="62" t="str">
        <f t="shared" si="344"/>
        <v/>
      </c>
      <c r="AE895" s="38"/>
      <c r="AF895" s="16" t="str">
        <f t="shared" si="333"/>
        <v/>
      </c>
      <c r="AG895" s="16" t="str">
        <f t="shared" si="334"/>
        <v/>
      </c>
      <c r="AH895" s="16"/>
      <c r="AI895" s="79" t="str">
        <f t="shared" si="335"/>
        <v/>
      </c>
      <c r="AJ895" s="79" t="str">
        <f t="shared" si="336"/>
        <v/>
      </c>
      <c r="AK895" s="59"/>
      <c r="AL895" s="65" t="str">
        <f t="shared" si="345"/>
        <v/>
      </c>
      <c r="AM895" s="65" t="str">
        <f t="shared" si="346"/>
        <v/>
      </c>
      <c r="AN895" s="66"/>
      <c r="AO895" s="65" t="str">
        <f t="shared" si="347"/>
        <v/>
      </c>
      <c r="AP895" s="65" t="str">
        <f t="shared" si="348"/>
        <v/>
      </c>
      <c r="AR895" s="67" t="str">
        <f t="shared" si="349"/>
        <v/>
      </c>
      <c r="AS895" s="67" t="str">
        <f>IF(K895="","",Input!D$27-(((L895*F$23-K895*F$22)*F$6))-Input!D$17+C$28)</f>
        <v/>
      </c>
      <c r="AT895" s="67"/>
      <c r="AU895" s="67" t="str">
        <f t="shared" si="350"/>
        <v/>
      </c>
      <c r="AV895" s="67" t="str">
        <f>IF(H895="","",Input!D$27-((I895*C$23-H895*C$22)*C$6)-Input!D$16+C$28)</f>
        <v/>
      </c>
      <c r="BA895" s="37"/>
      <c r="BB895" s="37"/>
      <c r="BD895" s="37"/>
      <c r="BE895" s="37"/>
      <c r="BJ895" s="1" t="str">
        <f t="shared" si="337"/>
        <v/>
      </c>
    </row>
    <row r="896" spans="8:62" x14ac:dyDescent="0.2">
      <c r="H896" s="18" t="str">
        <f>IF(DAT_ROOT!A893="","",DAT_ROOT!A893*Input!$D$41)</f>
        <v/>
      </c>
      <c r="I896" s="18" t="str">
        <f>IF(DAT_ROOT!B893="","",DAT_ROOT!B893*Input!$D$42)</f>
        <v/>
      </c>
      <c r="J896" s="17"/>
      <c r="K896" s="18" t="str">
        <f>IF(DAT_TIP!A893="","",DAT_TIP!A893*Input!$D$43)</f>
        <v/>
      </c>
      <c r="L896" s="18" t="str">
        <f>IF(DAT_TIP!B893="","",DAT_TIP!B893*Input!$D$44)</f>
        <v/>
      </c>
      <c r="M896" s="1">
        <f t="shared" si="338"/>
        <v>893</v>
      </c>
      <c r="N896" s="16" t="str">
        <f t="shared" si="327"/>
        <v/>
      </c>
      <c r="O896" s="16" t="str">
        <f t="shared" si="328"/>
        <v/>
      </c>
      <c r="P896" s="17"/>
      <c r="Q896" s="16" t="str">
        <f t="shared" si="329"/>
        <v/>
      </c>
      <c r="R896" s="16" t="str">
        <f t="shared" si="330"/>
        <v/>
      </c>
      <c r="T896" s="63" t="str">
        <f t="shared" si="339"/>
        <v/>
      </c>
      <c r="U896" s="63" t="str">
        <f t="shared" si="340"/>
        <v/>
      </c>
      <c r="V896" s="64"/>
      <c r="W896" s="63" t="str">
        <f t="shared" si="341"/>
        <v/>
      </c>
      <c r="X896" s="63" t="str">
        <f t="shared" si="342"/>
        <v/>
      </c>
      <c r="Y896" s="58"/>
      <c r="Z896" s="60" t="str">
        <f t="shared" si="331"/>
        <v/>
      </c>
      <c r="AA896" s="60" t="str">
        <f t="shared" si="343"/>
        <v/>
      </c>
      <c r="AB896" s="61"/>
      <c r="AC896" s="62" t="str">
        <f t="shared" si="332"/>
        <v/>
      </c>
      <c r="AD896" s="62" t="str">
        <f t="shared" si="344"/>
        <v/>
      </c>
      <c r="AE896" s="38"/>
      <c r="AF896" s="16" t="str">
        <f t="shared" si="333"/>
        <v/>
      </c>
      <c r="AG896" s="16" t="str">
        <f t="shared" si="334"/>
        <v/>
      </c>
      <c r="AH896" s="16"/>
      <c r="AI896" s="79" t="str">
        <f t="shared" si="335"/>
        <v/>
      </c>
      <c r="AJ896" s="79" t="str">
        <f t="shared" si="336"/>
        <v/>
      </c>
      <c r="AK896" s="59"/>
      <c r="AL896" s="65" t="str">
        <f t="shared" si="345"/>
        <v/>
      </c>
      <c r="AM896" s="65" t="str">
        <f t="shared" si="346"/>
        <v/>
      </c>
      <c r="AN896" s="66"/>
      <c r="AO896" s="65" t="str">
        <f t="shared" si="347"/>
        <v/>
      </c>
      <c r="AP896" s="65" t="str">
        <f t="shared" si="348"/>
        <v/>
      </c>
      <c r="AR896" s="67" t="str">
        <f t="shared" si="349"/>
        <v/>
      </c>
      <c r="AS896" s="67" t="str">
        <f>IF(K896="","",Input!D$27-(((L896*F$23-K896*F$22)*F$6))-Input!D$17+C$28)</f>
        <v/>
      </c>
      <c r="AT896" s="67"/>
      <c r="AU896" s="67" t="str">
        <f t="shared" si="350"/>
        <v/>
      </c>
      <c r="AV896" s="67" t="str">
        <f>IF(H896="","",Input!D$27-((I896*C$23-H896*C$22)*C$6)-Input!D$16+C$28)</f>
        <v/>
      </c>
      <c r="BA896" s="37"/>
      <c r="BB896" s="37"/>
      <c r="BD896" s="37"/>
      <c r="BE896" s="37"/>
      <c r="BJ896" s="1" t="str">
        <f t="shared" si="337"/>
        <v/>
      </c>
    </row>
    <row r="897" spans="8:62" x14ac:dyDescent="0.2">
      <c r="H897" s="18" t="str">
        <f>IF(DAT_ROOT!A894="","",DAT_ROOT!A894*Input!$D$41)</f>
        <v/>
      </c>
      <c r="I897" s="18" t="str">
        <f>IF(DAT_ROOT!B894="","",DAT_ROOT!B894*Input!$D$42)</f>
        <v/>
      </c>
      <c r="J897" s="17"/>
      <c r="K897" s="18" t="str">
        <f>IF(DAT_TIP!A894="","",DAT_TIP!A894*Input!$D$43)</f>
        <v/>
      </c>
      <c r="L897" s="18" t="str">
        <f>IF(DAT_TIP!B894="","",DAT_TIP!B894*Input!$D$44)</f>
        <v/>
      </c>
      <c r="M897" s="1">
        <f t="shared" si="338"/>
        <v>894</v>
      </c>
      <c r="N897" s="16" t="str">
        <f t="shared" si="327"/>
        <v/>
      </c>
      <c r="O897" s="16" t="str">
        <f t="shared" si="328"/>
        <v/>
      </c>
      <c r="P897" s="17"/>
      <c r="Q897" s="16" t="str">
        <f t="shared" si="329"/>
        <v/>
      </c>
      <c r="R897" s="16" t="str">
        <f t="shared" si="330"/>
        <v/>
      </c>
      <c r="T897" s="63" t="str">
        <f t="shared" si="339"/>
        <v/>
      </c>
      <c r="U897" s="63" t="str">
        <f t="shared" si="340"/>
        <v/>
      </c>
      <c r="V897" s="64"/>
      <c r="W897" s="63" t="str">
        <f t="shared" si="341"/>
        <v/>
      </c>
      <c r="X897" s="63" t="str">
        <f t="shared" si="342"/>
        <v/>
      </c>
      <c r="Y897" s="58"/>
      <c r="Z897" s="60" t="str">
        <f t="shared" si="331"/>
        <v/>
      </c>
      <c r="AA897" s="60" t="str">
        <f t="shared" si="343"/>
        <v/>
      </c>
      <c r="AB897" s="61"/>
      <c r="AC897" s="62" t="str">
        <f t="shared" si="332"/>
        <v/>
      </c>
      <c r="AD897" s="62" t="str">
        <f t="shared" si="344"/>
        <v/>
      </c>
      <c r="AE897" s="38"/>
      <c r="AF897" s="16" t="str">
        <f t="shared" si="333"/>
        <v/>
      </c>
      <c r="AG897" s="16" t="str">
        <f t="shared" si="334"/>
        <v/>
      </c>
      <c r="AH897" s="16"/>
      <c r="AI897" s="79" t="str">
        <f t="shared" si="335"/>
        <v/>
      </c>
      <c r="AJ897" s="79" t="str">
        <f t="shared" si="336"/>
        <v/>
      </c>
      <c r="AK897" s="59"/>
      <c r="AL897" s="65" t="str">
        <f t="shared" si="345"/>
        <v/>
      </c>
      <c r="AM897" s="65" t="str">
        <f t="shared" si="346"/>
        <v/>
      </c>
      <c r="AN897" s="66"/>
      <c r="AO897" s="65" t="str">
        <f t="shared" si="347"/>
        <v/>
      </c>
      <c r="AP897" s="65" t="str">
        <f t="shared" si="348"/>
        <v/>
      </c>
      <c r="AR897" s="67" t="str">
        <f t="shared" si="349"/>
        <v/>
      </c>
      <c r="AS897" s="67" t="str">
        <f>IF(K897="","",Input!D$27-(((L897*F$23-K897*F$22)*F$6))-Input!D$17+C$28)</f>
        <v/>
      </c>
      <c r="AT897" s="67"/>
      <c r="AU897" s="67" t="str">
        <f t="shared" si="350"/>
        <v/>
      </c>
      <c r="AV897" s="67" t="str">
        <f>IF(H897="","",Input!D$27-((I897*C$23-H897*C$22)*C$6)-Input!D$16+C$28)</f>
        <v/>
      </c>
      <c r="BA897" s="37"/>
      <c r="BB897" s="37"/>
      <c r="BD897" s="37"/>
      <c r="BE897" s="37"/>
      <c r="BJ897" s="1" t="str">
        <f t="shared" si="337"/>
        <v/>
      </c>
    </row>
    <row r="898" spans="8:62" x14ac:dyDescent="0.2">
      <c r="H898" s="18" t="str">
        <f>IF(DAT_ROOT!A895="","",DAT_ROOT!A895*Input!$D$41)</f>
        <v/>
      </c>
      <c r="I898" s="18" t="str">
        <f>IF(DAT_ROOT!B895="","",DAT_ROOT!B895*Input!$D$42)</f>
        <v/>
      </c>
      <c r="J898" s="17"/>
      <c r="K898" s="18" t="str">
        <f>IF(DAT_TIP!A895="","",DAT_TIP!A895*Input!$D$43)</f>
        <v/>
      </c>
      <c r="L898" s="18" t="str">
        <f>IF(DAT_TIP!B895="","",DAT_TIP!B895*Input!$D$44)</f>
        <v/>
      </c>
      <c r="M898" s="1">
        <f t="shared" si="338"/>
        <v>895</v>
      </c>
      <c r="N898" s="16" t="str">
        <f t="shared" si="327"/>
        <v/>
      </c>
      <c r="O898" s="16" t="str">
        <f t="shared" si="328"/>
        <v/>
      </c>
      <c r="P898" s="17"/>
      <c r="Q898" s="16" t="str">
        <f t="shared" si="329"/>
        <v/>
      </c>
      <c r="R898" s="16" t="str">
        <f t="shared" si="330"/>
        <v/>
      </c>
      <c r="T898" s="63" t="str">
        <f t="shared" si="339"/>
        <v/>
      </c>
      <c r="U898" s="63" t="str">
        <f t="shared" si="340"/>
        <v/>
      </c>
      <c r="V898" s="64"/>
      <c r="W898" s="63" t="str">
        <f t="shared" si="341"/>
        <v/>
      </c>
      <c r="X898" s="63" t="str">
        <f t="shared" si="342"/>
        <v/>
      </c>
      <c r="Y898" s="58"/>
      <c r="Z898" s="60" t="str">
        <f t="shared" si="331"/>
        <v/>
      </c>
      <c r="AA898" s="60" t="str">
        <f t="shared" si="343"/>
        <v/>
      </c>
      <c r="AB898" s="61"/>
      <c r="AC898" s="62" t="str">
        <f t="shared" si="332"/>
        <v/>
      </c>
      <c r="AD898" s="62" t="str">
        <f t="shared" si="344"/>
        <v/>
      </c>
      <c r="AE898" s="38"/>
      <c r="AF898" s="16" t="str">
        <f t="shared" si="333"/>
        <v/>
      </c>
      <c r="AG898" s="16" t="str">
        <f t="shared" si="334"/>
        <v/>
      </c>
      <c r="AH898" s="16"/>
      <c r="AI898" s="79" t="str">
        <f t="shared" si="335"/>
        <v/>
      </c>
      <c r="AJ898" s="79" t="str">
        <f t="shared" si="336"/>
        <v/>
      </c>
      <c r="AK898" s="59"/>
      <c r="AL898" s="65" t="str">
        <f t="shared" si="345"/>
        <v/>
      </c>
      <c r="AM898" s="65" t="str">
        <f t="shared" si="346"/>
        <v/>
      </c>
      <c r="AN898" s="66"/>
      <c r="AO898" s="65" t="str">
        <f t="shared" si="347"/>
        <v/>
      </c>
      <c r="AP898" s="65" t="str">
        <f t="shared" si="348"/>
        <v/>
      </c>
      <c r="AR898" s="67" t="str">
        <f t="shared" si="349"/>
        <v/>
      </c>
      <c r="AS898" s="67" t="str">
        <f>IF(K898="","",Input!D$27-(((L898*F$23-K898*F$22)*F$6))-Input!D$17+C$28)</f>
        <v/>
      </c>
      <c r="AT898" s="67"/>
      <c r="AU898" s="67" t="str">
        <f t="shared" si="350"/>
        <v/>
      </c>
      <c r="AV898" s="67" t="str">
        <f>IF(H898="","",Input!D$27-((I898*C$23-H898*C$22)*C$6)-Input!D$16+C$28)</f>
        <v/>
      </c>
      <c r="BA898" s="37"/>
      <c r="BB898" s="37"/>
      <c r="BD898" s="37"/>
      <c r="BE898" s="37"/>
      <c r="BJ898" s="1" t="str">
        <f t="shared" si="337"/>
        <v/>
      </c>
    </row>
    <row r="899" spans="8:62" x14ac:dyDescent="0.2">
      <c r="H899" s="18" t="str">
        <f>IF(DAT_ROOT!A896="","",DAT_ROOT!A896*Input!$D$41)</f>
        <v/>
      </c>
      <c r="I899" s="18" t="str">
        <f>IF(DAT_ROOT!B896="","",DAT_ROOT!B896*Input!$D$42)</f>
        <v/>
      </c>
      <c r="J899" s="17"/>
      <c r="K899" s="18" t="str">
        <f>IF(DAT_TIP!A896="","",DAT_TIP!A896*Input!$D$43)</f>
        <v/>
      </c>
      <c r="L899" s="18" t="str">
        <f>IF(DAT_TIP!B896="","",DAT_TIP!B896*Input!$D$44)</f>
        <v/>
      </c>
      <c r="M899" s="1">
        <f t="shared" si="338"/>
        <v>896</v>
      </c>
      <c r="N899" s="16" t="str">
        <f t="shared" si="327"/>
        <v/>
      </c>
      <c r="O899" s="16" t="str">
        <f t="shared" si="328"/>
        <v/>
      </c>
      <c r="P899" s="17"/>
      <c r="Q899" s="16" t="str">
        <f t="shared" si="329"/>
        <v/>
      </c>
      <c r="R899" s="16" t="str">
        <f t="shared" si="330"/>
        <v/>
      </c>
      <c r="T899" s="63" t="str">
        <f t="shared" si="339"/>
        <v/>
      </c>
      <c r="U899" s="63" t="str">
        <f t="shared" si="340"/>
        <v/>
      </c>
      <c r="V899" s="64"/>
      <c r="W899" s="63" t="str">
        <f t="shared" si="341"/>
        <v/>
      </c>
      <c r="X899" s="63" t="str">
        <f t="shared" si="342"/>
        <v/>
      </c>
      <c r="Y899" s="58"/>
      <c r="Z899" s="60" t="str">
        <f t="shared" si="331"/>
        <v/>
      </c>
      <c r="AA899" s="60" t="str">
        <f t="shared" si="343"/>
        <v/>
      </c>
      <c r="AB899" s="61"/>
      <c r="AC899" s="62" t="str">
        <f t="shared" si="332"/>
        <v/>
      </c>
      <c r="AD899" s="62" t="str">
        <f t="shared" si="344"/>
        <v/>
      </c>
      <c r="AE899" s="38"/>
      <c r="AF899" s="16" t="str">
        <f t="shared" si="333"/>
        <v/>
      </c>
      <c r="AG899" s="16" t="str">
        <f t="shared" si="334"/>
        <v/>
      </c>
      <c r="AH899" s="16"/>
      <c r="AI899" s="79" t="str">
        <f t="shared" si="335"/>
        <v/>
      </c>
      <c r="AJ899" s="79" t="str">
        <f t="shared" si="336"/>
        <v/>
      </c>
      <c r="AK899" s="59"/>
      <c r="AL899" s="65" t="str">
        <f t="shared" si="345"/>
        <v/>
      </c>
      <c r="AM899" s="65" t="str">
        <f t="shared" si="346"/>
        <v/>
      </c>
      <c r="AN899" s="66"/>
      <c r="AO899" s="65" t="str">
        <f t="shared" si="347"/>
        <v/>
      </c>
      <c r="AP899" s="65" t="str">
        <f t="shared" si="348"/>
        <v/>
      </c>
      <c r="AR899" s="67" t="str">
        <f t="shared" si="349"/>
        <v/>
      </c>
      <c r="AS899" s="67" t="str">
        <f>IF(K899="","",Input!D$27-(((L899*F$23-K899*F$22)*F$6))-Input!D$17+C$28)</f>
        <v/>
      </c>
      <c r="AT899" s="67"/>
      <c r="AU899" s="67" t="str">
        <f t="shared" si="350"/>
        <v/>
      </c>
      <c r="AV899" s="67" t="str">
        <f>IF(H899="","",Input!D$27-((I899*C$23-H899*C$22)*C$6)-Input!D$16+C$28)</f>
        <v/>
      </c>
      <c r="BA899" s="37"/>
      <c r="BB899" s="37"/>
      <c r="BD899" s="37"/>
      <c r="BE899" s="37"/>
      <c r="BJ899" s="1" t="str">
        <f t="shared" si="337"/>
        <v/>
      </c>
    </row>
    <row r="900" spans="8:62" x14ac:dyDescent="0.2">
      <c r="H900" s="18" t="str">
        <f>IF(DAT_ROOT!A897="","",DAT_ROOT!A897*Input!$D$41)</f>
        <v/>
      </c>
      <c r="I900" s="18" t="str">
        <f>IF(DAT_ROOT!B897="","",DAT_ROOT!B897*Input!$D$42)</f>
        <v/>
      </c>
      <c r="J900" s="17"/>
      <c r="K900" s="18" t="str">
        <f>IF(DAT_TIP!A897="","",DAT_TIP!A897*Input!$D$43)</f>
        <v/>
      </c>
      <c r="L900" s="18" t="str">
        <f>IF(DAT_TIP!B897="","",DAT_TIP!B897*Input!$D$44)</f>
        <v/>
      </c>
      <c r="M900" s="1">
        <f t="shared" si="338"/>
        <v>897</v>
      </c>
      <c r="N900" s="16" t="str">
        <f t="shared" si="327"/>
        <v/>
      </c>
      <c r="O900" s="16" t="str">
        <f t="shared" si="328"/>
        <v/>
      </c>
      <c r="P900" s="17"/>
      <c r="Q900" s="16" t="str">
        <f t="shared" si="329"/>
        <v/>
      </c>
      <c r="R900" s="16" t="str">
        <f t="shared" si="330"/>
        <v/>
      </c>
      <c r="T900" s="63" t="str">
        <f t="shared" si="339"/>
        <v/>
      </c>
      <c r="U900" s="63" t="str">
        <f t="shared" si="340"/>
        <v/>
      </c>
      <c r="V900" s="64"/>
      <c r="W900" s="63" t="str">
        <f t="shared" si="341"/>
        <v/>
      </c>
      <c r="X900" s="63" t="str">
        <f t="shared" si="342"/>
        <v/>
      </c>
      <c r="Y900" s="58"/>
      <c r="Z900" s="60" t="str">
        <f t="shared" si="331"/>
        <v/>
      </c>
      <c r="AA900" s="60" t="str">
        <f t="shared" si="343"/>
        <v/>
      </c>
      <c r="AB900" s="61"/>
      <c r="AC900" s="62" t="str">
        <f t="shared" si="332"/>
        <v/>
      </c>
      <c r="AD900" s="62" t="str">
        <f t="shared" si="344"/>
        <v/>
      </c>
      <c r="AE900" s="38"/>
      <c r="AF900" s="16" t="str">
        <f t="shared" si="333"/>
        <v/>
      </c>
      <c r="AG900" s="16" t="str">
        <f t="shared" si="334"/>
        <v/>
      </c>
      <c r="AH900" s="16"/>
      <c r="AI900" s="79" t="str">
        <f t="shared" si="335"/>
        <v/>
      </c>
      <c r="AJ900" s="79" t="str">
        <f t="shared" si="336"/>
        <v/>
      </c>
      <c r="AK900" s="59"/>
      <c r="AL900" s="65" t="str">
        <f t="shared" si="345"/>
        <v/>
      </c>
      <c r="AM900" s="65" t="str">
        <f t="shared" si="346"/>
        <v/>
      </c>
      <c r="AN900" s="66"/>
      <c r="AO900" s="65" t="str">
        <f t="shared" si="347"/>
        <v/>
      </c>
      <c r="AP900" s="65" t="str">
        <f t="shared" si="348"/>
        <v/>
      </c>
      <c r="AR900" s="67" t="str">
        <f t="shared" si="349"/>
        <v/>
      </c>
      <c r="AS900" s="67" t="str">
        <f>IF(K900="","",Input!D$27-(((L900*F$23-K900*F$22)*F$6))-Input!D$17+C$28)</f>
        <v/>
      </c>
      <c r="AT900" s="67"/>
      <c r="AU900" s="67" t="str">
        <f t="shared" si="350"/>
        <v/>
      </c>
      <c r="AV900" s="67" t="str">
        <f>IF(H900="","",Input!D$27-((I900*C$23-H900*C$22)*C$6)-Input!D$16+C$28)</f>
        <v/>
      </c>
      <c r="BA900" s="37"/>
      <c r="BB900" s="37"/>
      <c r="BD900" s="37"/>
      <c r="BE900" s="37"/>
      <c r="BJ900" s="1" t="str">
        <f t="shared" si="337"/>
        <v/>
      </c>
    </row>
    <row r="901" spans="8:62" x14ac:dyDescent="0.2">
      <c r="H901" s="18" t="str">
        <f>IF(DAT_ROOT!A898="","",DAT_ROOT!A898*Input!$D$41)</f>
        <v/>
      </c>
      <c r="I901" s="18" t="str">
        <f>IF(DAT_ROOT!B898="","",DAT_ROOT!B898*Input!$D$42)</f>
        <v/>
      </c>
      <c r="J901" s="17"/>
      <c r="K901" s="18" t="str">
        <f>IF(DAT_TIP!A898="","",DAT_TIP!A898*Input!$D$43)</f>
        <v/>
      </c>
      <c r="L901" s="18" t="str">
        <f>IF(DAT_TIP!B898="","",DAT_TIP!B898*Input!$D$44)</f>
        <v/>
      </c>
      <c r="M901" s="1">
        <f t="shared" si="338"/>
        <v>898</v>
      </c>
      <c r="N901" s="16" t="str">
        <f t="shared" ref="N901:N964" si="351">IF(T901="","",((Z901+0.5*T901)*($F$5-$C$13)+(AC901+0.5*W901)*($C$13-$C$5))/($F$5-$C$5))</f>
        <v/>
      </c>
      <c r="O901" s="16" t="str">
        <f t="shared" ref="O901:O964" si="352">IF(T901="","",((((AA901+0.5*U901)*($F$5-$C$13)+(AD901+0.5*X901)*($C$13-$C$5))/($F$5-$C$5))))</f>
        <v/>
      </c>
      <c r="P901" s="17"/>
      <c r="Q901" s="16" t="str">
        <f t="shared" ref="Q901:Q964" si="353">IF(T901="","",((((Z901+0.5*T901)*($F$5-$F$13)+(AC901+0.5*W901)*($F$13-$C$5))/($F$5-$C$5))))</f>
        <v/>
      </c>
      <c r="R901" s="16" t="str">
        <f t="shared" ref="R901:R964" si="354">IF(T901="","",((((AA901+0.5*U901)*($F$5-$F$13)+(AD901+0.5*X901)*($F$13-$C$5))/($F$5-$C$5))))</f>
        <v/>
      </c>
      <c r="T901" s="63" t="str">
        <f t="shared" si="339"/>
        <v/>
      </c>
      <c r="U901" s="63" t="str">
        <f t="shared" si="340"/>
        <v/>
      </c>
      <c r="V901" s="64"/>
      <c r="W901" s="63" t="str">
        <f t="shared" si="341"/>
        <v/>
      </c>
      <c r="X901" s="63" t="str">
        <f t="shared" si="342"/>
        <v/>
      </c>
      <c r="Y901" s="58"/>
      <c r="Z901" s="60" t="str">
        <f t="shared" ref="Z901:Z964" si="355">IF(H901="","",(C$8)-((C$8)-((H901*C$23+I901*C$22)*C$6+C$8))+C$25)</f>
        <v/>
      </c>
      <c r="AA901" s="60" t="str">
        <f t="shared" si="343"/>
        <v/>
      </c>
      <c r="AB901" s="61"/>
      <c r="AC901" s="62" t="str">
        <f t="shared" ref="AC901:AC964" si="356">IF(K901="","",(F$8)-1*((F$8)-((K901*F$23+L901*F$22)*F$6+F$8))+C$25)</f>
        <v/>
      </c>
      <c r="AD901" s="62" t="str">
        <f t="shared" si="344"/>
        <v/>
      </c>
      <c r="AE901" s="38"/>
      <c r="AF901" s="16" t="str">
        <f t="shared" ref="AF901:AF964" si="357">IF(AL901="","",((((AU901+0.5*AL901)*($F$5-$F$13)+(AR901+0.5*AO901)*($F$13-$C$5))/($F$5-$C$5))))</f>
        <v/>
      </c>
      <c r="AG901" s="16" t="str">
        <f t="shared" ref="AG901:AG964" si="358">IF(AL901="","",((((AV901+0.5*AP901)*($F$5-$F$13)+(AS901+0.5*AM901)*($F$13-$C$5))/($F$5-$C$5))))</f>
        <v/>
      </c>
      <c r="AH901" s="16"/>
      <c r="AI901" s="79" t="str">
        <f t="shared" ref="AI901:AI964" si="359">IF(AL901="","",((((AU901+0.5*AO901)*($F$5-$C$13)+(AR901+0.5*AL901)*($C$13-$C$5))/($F$5-$C$5))))</f>
        <v/>
      </c>
      <c r="AJ901" s="79" t="str">
        <f t="shared" ref="AJ901:AJ964" si="360">IF(AL901="","",((((AV901+0.5*AP901)*($F$5-$C$13)+(AS901+0.5*AM901)*($C$13-$C$5))/($F$5-$C$5))))</f>
        <v/>
      </c>
      <c r="AK901" s="59"/>
      <c r="AL901" s="65" t="str">
        <f t="shared" si="345"/>
        <v/>
      </c>
      <c r="AM901" s="65" t="str">
        <f t="shared" si="346"/>
        <v/>
      </c>
      <c r="AN901" s="66"/>
      <c r="AO901" s="65" t="str">
        <f t="shared" si="347"/>
        <v/>
      </c>
      <c r="AP901" s="65" t="str">
        <f t="shared" si="348"/>
        <v/>
      </c>
      <c r="AR901" s="67" t="str">
        <f t="shared" si="349"/>
        <v/>
      </c>
      <c r="AS901" s="67" t="str">
        <f>IF(K901="","",Input!D$27-(((L901*F$23-K901*F$22)*F$6))-Input!D$17+C$28)</f>
        <v/>
      </c>
      <c r="AT901" s="67"/>
      <c r="AU901" s="67" t="str">
        <f t="shared" si="350"/>
        <v/>
      </c>
      <c r="AV901" s="67" t="str">
        <f>IF(H901="","",Input!D$27-((I901*C$23-H901*C$22)*C$6)-Input!D$16+C$28)</f>
        <v/>
      </c>
      <c r="BA901" s="37"/>
      <c r="BB901" s="37"/>
      <c r="BD901" s="37"/>
      <c r="BE901" s="37"/>
      <c r="BJ901" s="1" t="str">
        <f t="shared" ref="BJ901:BJ964" si="361">IF(K901="","",(K901*F$23+L901*F$22)*F$6+F$8)</f>
        <v/>
      </c>
    </row>
    <row r="902" spans="8:62" x14ac:dyDescent="0.2">
      <c r="H902" s="18" t="str">
        <f>IF(DAT_ROOT!A899="","",DAT_ROOT!A899*Input!$D$41)</f>
        <v/>
      </c>
      <c r="I902" s="18" t="str">
        <f>IF(DAT_ROOT!B899="","",DAT_ROOT!B899*Input!$D$42)</f>
        <v/>
      </c>
      <c r="J902" s="17"/>
      <c r="K902" s="18" t="str">
        <f>IF(DAT_TIP!A899="","",DAT_TIP!A899*Input!$D$43)</f>
        <v/>
      </c>
      <c r="L902" s="18" t="str">
        <f>IF(DAT_TIP!B899="","",DAT_TIP!B899*Input!$D$44)</f>
        <v/>
      </c>
      <c r="M902" s="1">
        <f t="shared" ref="M902:M965" si="362">M901+1</f>
        <v>899</v>
      </c>
      <c r="N902" s="16" t="str">
        <f t="shared" si="351"/>
        <v/>
      </c>
      <c r="O902" s="16" t="str">
        <f t="shared" si="352"/>
        <v/>
      </c>
      <c r="P902" s="17"/>
      <c r="Q902" s="16" t="str">
        <f t="shared" si="353"/>
        <v/>
      </c>
      <c r="R902" s="16" t="str">
        <f t="shared" si="354"/>
        <v/>
      </c>
      <c r="T902" s="63" t="str">
        <f t="shared" si="339"/>
        <v/>
      </c>
      <c r="U902" s="63" t="str">
        <f t="shared" si="340"/>
        <v/>
      </c>
      <c r="V902" s="64"/>
      <c r="W902" s="63" t="str">
        <f t="shared" si="341"/>
        <v/>
      </c>
      <c r="X902" s="63" t="str">
        <f t="shared" si="342"/>
        <v/>
      </c>
      <c r="Y902" s="58"/>
      <c r="Z902" s="60" t="str">
        <f t="shared" si="355"/>
        <v/>
      </c>
      <c r="AA902" s="60" t="str">
        <f t="shared" si="343"/>
        <v/>
      </c>
      <c r="AB902" s="61"/>
      <c r="AC902" s="62" t="str">
        <f t="shared" si="356"/>
        <v/>
      </c>
      <c r="AD902" s="62" t="str">
        <f t="shared" si="344"/>
        <v/>
      </c>
      <c r="AE902" s="38"/>
      <c r="AF902" s="16" t="str">
        <f t="shared" si="357"/>
        <v/>
      </c>
      <c r="AG902" s="16" t="str">
        <f t="shared" si="358"/>
        <v/>
      </c>
      <c r="AH902" s="16"/>
      <c r="AI902" s="79" t="str">
        <f t="shared" si="359"/>
        <v/>
      </c>
      <c r="AJ902" s="79" t="str">
        <f t="shared" si="360"/>
        <v/>
      </c>
      <c r="AK902" s="59"/>
      <c r="AL902" s="65" t="str">
        <f t="shared" si="345"/>
        <v/>
      </c>
      <c r="AM902" s="65" t="str">
        <f t="shared" si="346"/>
        <v/>
      </c>
      <c r="AN902" s="66"/>
      <c r="AO902" s="65" t="str">
        <f t="shared" si="347"/>
        <v/>
      </c>
      <c r="AP902" s="65" t="str">
        <f t="shared" si="348"/>
        <v/>
      </c>
      <c r="AR902" s="67" t="str">
        <f t="shared" si="349"/>
        <v/>
      </c>
      <c r="AS902" s="67" t="str">
        <f>IF(K902="","",Input!D$27-(((L902*F$23-K902*F$22)*F$6))-Input!D$17+C$28)</f>
        <v/>
      </c>
      <c r="AT902" s="67"/>
      <c r="AU902" s="67" t="str">
        <f t="shared" si="350"/>
        <v/>
      </c>
      <c r="AV902" s="67" t="str">
        <f>IF(H902="","",Input!D$27-((I902*C$23-H902*C$22)*C$6)-Input!D$16+C$28)</f>
        <v/>
      </c>
      <c r="BA902" s="37"/>
      <c r="BB902" s="37"/>
      <c r="BD902" s="37"/>
      <c r="BE902" s="37"/>
      <c r="BJ902" s="1" t="str">
        <f t="shared" si="361"/>
        <v/>
      </c>
    </row>
    <row r="903" spans="8:62" x14ac:dyDescent="0.2">
      <c r="H903" s="18" t="str">
        <f>IF(DAT_ROOT!A900="","",DAT_ROOT!A900*Input!$D$41)</f>
        <v/>
      </c>
      <c r="I903" s="18" t="str">
        <f>IF(DAT_ROOT!B900="","",DAT_ROOT!B900*Input!$D$42)</f>
        <v/>
      </c>
      <c r="J903" s="17"/>
      <c r="K903" s="18" t="str">
        <f>IF(DAT_TIP!A900="","",DAT_TIP!A900*Input!$D$43)</f>
        <v/>
      </c>
      <c r="L903" s="18" t="str">
        <f>IF(DAT_TIP!B900="","",DAT_TIP!B900*Input!$D$44)</f>
        <v/>
      </c>
      <c r="M903" s="1">
        <f t="shared" si="362"/>
        <v>900</v>
      </c>
      <c r="N903" s="16" t="str">
        <f t="shared" si="351"/>
        <v/>
      </c>
      <c r="O903" s="16" t="str">
        <f t="shared" si="352"/>
        <v/>
      </c>
      <c r="P903" s="17"/>
      <c r="Q903" s="16" t="str">
        <f t="shared" si="353"/>
        <v/>
      </c>
      <c r="R903" s="16" t="str">
        <f t="shared" si="354"/>
        <v/>
      </c>
      <c r="T903" s="63" t="str">
        <f t="shared" si="339"/>
        <v/>
      </c>
      <c r="U903" s="63" t="str">
        <f t="shared" si="340"/>
        <v/>
      </c>
      <c r="V903" s="64"/>
      <c r="W903" s="63" t="str">
        <f t="shared" si="341"/>
        <v/>
      </c>
      <c r="X903" s="63" t="str">
        <f t="shared" si="342"/>
        <v/>
      </c>
      <c r="Y903" s="58"/>
      <c r="Z903" s="60" t="str">
        <f t="shared" si="355"/>
        <v/>
      </c>
      <c r="AA903" s="60" t="str">
        <f t="shared" si="343"/>
        <v/>
      </c>
      <c r="AB903" s="61"/>
      <c r="AC903" s="62" t="str">
        <f t="shared" si="356"/>
        <v/>
      </c>
      <c r="AD903" s="62" t="str">
        <f t="shared" si="344"/>
        <v/>
      </c>
      <c r="AE903" s="38"/>
      <c r="AF903" s="16" t="str">
        <f t="shared" si="357"/>
        <v/>
      </c>
      <c r="AG903" s="16" t="str">
        <f t="shared" si="358"/>
        <v/>
      </c>
      <c r="AH903" s="16"/>
      <c r="AI903" s="79" t="str">
        <f t="shared" si="359"/>
        <v/>
      </c>
      <c r="AJ903" s="79" t="str">
        <f t="shared" si="360"/>
        <v/>
      </c>
      <c r="AK903" s="59"/>
      <c r="AL903" s="65" t="str">
        <f t="shared" si="345"/>
        <v/>
      </c>
      <c r="AM903" s="65" t="str">
        <f t="shared" si="346"/>
        <v/>
      </c>
      <c r="AN903" s="66"/>
      <c r="AO903" s="65" t="str">
        <f t="shared" si="347"/>
        <v/>
      </c>
      <c r="AP903" s="65" t="str">
        <f t="shared" si="348"/>
        <v/>
      </c>
      <c r="AR903" s="67" t="str">
        <f t="shared" si="349"/>
        <v/>
      </c>
      <c r="AS903" s="67" t="str">
        <f>IF(K903="","",Input!D$27-(((L903*F$23-K903*F$22)*F$6))-Input!D$17+C$28)</f>
        <v/>
      </c>
      <c r="AT903" s="67"/>
      <c r="AU903" s="67" t="str">
        <f t="shared" si="350"/>
        <v/>
      </c>
      <c r="AV903" s="67" t="str">
        <f>IF(H903="","",Input!D$27-((I903*C$23-H903*C$22)*C$6)-Input!D$16+C$28)</f>
        <v/>
      </c>
      <c r="BA903" s="37"/>
      <c r="BB903" s="37"/>
      <c r="BD903" s="37"/>
      <c r="BE903" s="37"/>
      <c r="BJ903" s="1" t="str">
        <f t="shared" si="361"/>
        <v/>
      </c>
    </row>
    <row r="904" spans="8:62" x14ac:dyDescent="0.2">
      <c r="H904" s="18" t="str">
        <f>IF(DAT_ROOT!A901="","",DAT_ROOT!A901*Input!$D$41)</f>
        <v/>
      </c>
      <c r="I904" s="18" t="str">
        <f>IF(DAT_ROOT!B901="","",DAT_ROOT!B901*Input!$D$42)</f>
        <v/>
      </c>
      <c r="J904" s="17"/>
      <c r="K904" s="18" t="str">
        <f>IF(DAT_TIP!A901="","",DAT_TIP!A901*Input!$D$43)</f>
        <v/>
      </c>
      <c r="L904" s="18" t="str">
        <f>IF(DAT_TIP!B901="","",DAT_TIP!B901*Input!$D$44)</f>
        <v/>
      </c>
      <c r="M904" s="1">
        <f t="shared" si="362"/>
        <v>901</v>
      </c>
      <c r="N904" s="16" t="str">
        <f t="shared" si="351"/>
        <v/>
      </c>
      <c r="O904" s="16" t="str">
        <f t="shared" si="352"/>
        <v/>
      </c>
      <c r="P904" s="17"/>
      <c r="Q904" s="16" t="str">
        <f t="shared" si="353"/>
        <v/>
      </c>
      <c r="R904" s="16" t="str">
        <f t="shared" si="354"/>
        <v/>
      </c>
      <c r="T904" s="63" t="str">
        <f t="shared" si="339"/>
        <v/>
      </c>
      <c r="U904" s="63" t="str">
        <f t="shared" si="340"/>
        <v/>
      </c>
      <c r="V904" s="64"/>
      <c r="W904" s="63" t="str">
        <f t="shared" si="341"/>
        <v/>
      </c>
      <c r="X904" s="63" t="str">
        <f t="shared" si="342"/>
        <v/>
      </c>
      <c r="Y904" s="58"/>
      <c r="Z904" s="60" t="str">
        <f t="shared" si="355"/>
        <v/>
      </c>
      <c r="AA904" s="60" t="str">
        <f t="shared" si="343"/>
        <v/>
      </c>
      <c r="AB904" s="61"/>
      <c r="AC904" s="62" t="str">
        <f t="shared" si="356"/>
        <v/>
      </c>
      <c r="AD904" s="62" t="str">
        <f t="shared" si="344"/>
        <v/>
      </c>
      <c r="AE904" s="38"/>
      <c r="AF904" s="16" t="str">
        <f t="shared" si="357"/>
        <v/>
      </c>
      <c r="AG904" s="16" t="str">
        <f t="shared" si="358"/>
        <v/>
      </c>
      <c r="AH904" s="16"/>
      <c r="AI904" s="79" t="str">
        <f t="shared" si="359"/>
        <v/>
      </c>
      <c r="AJ904" s="79" t="str">
        <f t="shared" si="360"/>
        <v/>
      </c>
      <c r="AK904" s="59"/>
      <c r="AL904" s="65" t="str">
        <f t="shared" si="345"/>
        <v/>
      </c>
      <c r="AM904" s="65" t="str">
        <f t="shared" si="346"/>
        <v/>
      </c>
      <c r="AN904" s="66"/>
      <c r="AO904" s="65" t="str">
        <f t="shared" si="347"/>
        <v/>
      </c>
      <c r="AP904" s="65" t="str">
        <f t="shared" si="348"/>
        <v/>
      </c>
      <c r="AR904" s="67" t="str">
        <f t="shared" si="349"/>
        <v/>
      </c>
      <c r="AS904" s="67" t="str">
        <f>IF(K904="","",Input!D$27-(((L904*F$23-K904*F$22)*F$6))-Input!D$17+C$28)</f>
        <v/>
      </c>
      <c r="AT904" s="67"/>
      <c r="AU904" s="67" t="str">
        <f t="shared" si="350"/>
        <v/>
      </c>
      <c r="AV904" s="67" t="str">
        <f>IF(H904="","",Input!D$27-((I904*C$23-H904*C$22)*C$6)-Input!D$16+C$28)</f>
        <v/>
      </c>
      <c r="BA904" s="37"/>
      <c r="BB904" s="37"/>
      <c r="BD904" s="37"/>
      <c r="BE904" s="37"/>
      <c r="BJ904" s="1" t="str">
        <f t="shared" si="361"/>
        <v/>
      </c>
    </row>
    <row r="905" spans="8:62" x14ac:dyDescent="0.2">
      <c r="H905" s="18" t="str">
        <f>IF(DAT_ROOT!A902="","",DAT_ROOT!A902*Input!$D$41)</f>
        <v/>
      </c>
      <c r="I905" s="18" t="str">
        <f>IF(DAT_ROOT!B902="","",DAT_ROOT!B902*Input!$D$42)</f>
        <v/>
      </c>
      <c r="J905" s="17"/>
      <c r="K905" s="18" t="str">
        <f>IF(DAT_TIP!A902="","",DAT_TIP!A902*Input!$D$43)</f>
        <v/>
      </c>
      <c r="L905" s="18" t="str">
        <f>IF(DAT_TIP!B902="","",DAT_TIP!B902*Input!$D$44)</f>
        <v/>
      </c>
      <c r="M905" s="1">
        <f t="shared" si="362"/>
        <v>902</v>
      </c>
      <c r="N905" s="16" t="str">
        <f t="shared" si="351"/>
        <v/>
      </c>
      <c r="O905" s="16" t="str">
        <f t="shared" si="352"/>
        <v/>
      </c>
      <c r="P905" s="17"/>
      <c r="Q905" s="16" t="str">
        <f t="shared" si="353"/>
        <v/>
      </c>
      <c r="R905" s="16" t="str">
        <f t="shared" si="354"/>
        <v/>
      </c>
      <c r="T905" s="63" t="str">
        <f t="shared" si="339"/>
        <v/>
      </c>
      <c r="U905" s="63" t="str">
        <f t="shared" si="340"/>
        <v/>
      </c>
      <c r="V905" s="64"/>
      <c r="W905" s="63" t="str">
        <f t="shared" si="341"/>
        <v/>
      </c>
      <c r="X905" s="63" t="str">
        <f t="shared" si="342"/>
        <v/>
      </c>
      <c r="Y905" s="58"/>
      <c r="Z905" s="60" t="str">
        <f t="shared" si="355"/>
        <v/>
      </c>
      <c r="AA905" s="60" t="str">
        <f t="shared" si="343"/>
        <v/>
      </c>
      <c r="AB905" s="61"/>
      <c r="AC905" s="62" t="str">
        <f t="shared" si="356"/>
        <v/>
      </c>
      <c r="AD905" s="62" t="str">
        <f t="shared" si="344"/>
        <v/>
      </c>
      <c r="AE905" s="38"/>
      <c r="AF905" s="16" t="str">
        <f t="shared" si="357"/>
        <v/>
      </c>
      <c r="AG905" s="16" t="str">
        <f t="shared" si="358"/>
        <v/>
      </c>
      <c r="AH905" s="16"/>
      <c r="AI905" s="79" t="str">
        <f t="shared" si="359"/>
        <v/>
      </c>
      <c r="AJ905" s="79" t="str">
        <f t="shared" si="360"/>
        <v/>
      </c>
      <c r="AK905" s="59"/>
      <c r="AL905" s="65" t="str">
        <f t="shared" si="345"/>
        <v/>
      </c>
      <c r="AM905" s="65" t="str">
        <f t="shared" si="346"/>
        <v/>
      </c>
      <c r="AN905" s="66"/>
      <c r="AO905" s="65" t="str">
        <f t="shared" si="347"/>
        <v/>
      </c>
      <c r="AP905" s="65" t="str">
        <f t="shared" si="348"/>
        <v/>
      </c>
      <c r="AR905" s="67" t="str">
        <f t="shared" si="349"/>
        <v/>
      </c>
      <c r="AS905" s="67" t="str">
        <f>IF(K905="","",Input!D$27-(((L905*F$23-K905*F$22)*F$6))-Input!D$17+C$28)</f>
        <v/>
      </c>
      <c r="AT905" s="67"/>
      <c r="AU905" s="67" t="str">
        <f t="shared" si="350"/>
        <v/>
      </c>
      <c r="AV905" s="67" t="str">
        <f>IF(H905="","",Input!D$27-((I905*C$23-H905*C$22)*C$6)-Input!D$16+C$28)</f>
        <v/>
      </c>
      <c r="BA905" s="37"/>
      <c r="BB905" s="37"/>
      <c r="BD905" s="37"/>
      <c r="BE905" s="37"/>
      <c r="BJ905" s="1" t="str">
        <f t="shared" si="361"/>
        <v/>
      </c>
    </row>
    <row r="906" spans="8:62" x14ac:dyDescent="0.2">
      <c r="H906" s="18" t="str">
        <f>IF(DAT_ROOT!A903="","",DAT_ROOT!A903*Input!$D$41)</f>
        <v/>
      </c>
      <c r="I906" s="18" t="str">
        <f>IF(DAT_ROOT!B903="","",DAT_ROOT!B903*Input!$D$42)</f>
        <v/>
      </c>
      <c r="J906" s="17"/>
      <c r="K906" s="18" t="str">
        <f>IF(DAT_TIP!A903="","",DAT_TIP!A903*Input!$D$43)</f>
        <v/>
      </c>
      <c r="L906" s="18" t="str">
        <f>IF(DAT_TIP!B903="","",DAT_TIP!B903*Input!$D$44)</f>
        <v/>
      </c>
      <c r="M906" s="1">
        <f t="shared" si="362"/>
        <v>903</v>
      </c>
      <c r="N906" s="16" t="str">
        <f t="shared" si="351"/>
        <v/>
      </c>
      <c r="O906" s="16" t="str">
        <f t="shared" si="352"/>
        <v/>
      </c>
      <c r="P906" s="17"/>
      <c r="Q906" s="16" t="str">
        <f t="shared" si="353"/>
        <v/>
      </c>
      <c r="R906" s="16" t="str">
        <f t="shared" si="354"/>
        <v/>
      </c>
      <c r="T906" s="63" t="str">
        <f t="shared" si="339"/>
        <v/>
      </c>
      <c r="U906" s="63" t="str">
        <f t="shared" si="340"/>
        <v/>
      </c>
      <c r="V906" s="64"/>
      <c r="W906" s="63" t="str">
        <f t="shared" si="341"/>
        <v/>
      </c>
      <c r="X906" s="63" t="str">
        <f t="shared" si="342"/>
        <v/>
      </c>
      <c r="Y906" s="58"/>
      <c r="Z906" s="60" t="str">
        <f t="shared" si="355"/>
        <v/>
      </c>
      <c r="AA906" s="60" t="str">
        <f t="shared" si="343"/>
        <v/>
      </c>
      <c r="AB906" s="61"/>
      <c r="AC906" s="62" t="str">
        <f t="shared" si="356"/>
        <v/>
      </c>
      <c r="AD906" s="62" t="str">
        <f t="shared" si="344"/>
        <v/>
      </c>
      <c r="AE906" s="38"/>
      <c r="AF906" s="16" t="str">
        <f t="shared" si="357"/>
        <v/>
      </c>
      <c r="AG906" s="16" t="str">
        <f t="shared" si="358"/>
        <v/>
      </c>
      <c r="AH906" s="16"/>
      <c r="AI906" s="79" t="str">
        <f t="shared" si="359"/>
        <v/>
      </c>
      <c r="AJ906" s="79" t="str">
        <f t="shared" si="360"/>
        <v/>
      </c>
      <c r="AK906" s="59"/>
      <c r="AL906" s="65" t="str">
        <f t="shared" si="345"/>
        <v/>
      </c>
      <c r="AM906" s="65" t="str">
        <f t="shared" si="346"/>
        <v/>
      </c>
      <c r="AN906" s="66"/>
      <c r="AO906" s="65" t="str">
        <f t="shared" si="347"/>
        <v/>
      </c>
      <c r="AP906" s="65" t="str">
        <f t="shared" si="348"/>
        <v/>
      </c>
      <c r="AR906" s="67" t="str">
        <f t="shared" si="349"/>
        <v/>
      </c>
      <c r="AS906" s="67" t="str">
        <f>IF(K906="","",Input!D$27-(((L906*F$23-K906*F$22)*F$6))-Input!D$17+C$28)</f>
        <v/>
      </c>
      <c r="AT906" s="67"/>
      <c r="AU906" s="67" t="str">
        <f t="shared" si="350"/>
        <v/>
      </c>
      <c r="AV906" s="67" t="str">
        <f>IF(H906="","",Input!D$27-((I906*C$23-H906*C$22)*C$6)-Input!D$16+C$28)</f>
        <v/>
      </c>
      <c r="BA906" s="37"/>
      <c r="BB906" s="37"/>
      <c r="BD906" s="37"/>
      <c r="BE906" s="37"/>
      <c r="BJ906" s="1" t="str">
        <f t="shared" si="361"/>
        <v/>
      </c>
    </row>
    <row r="907" spans="8:62" x14ac:dyDescent="0.2">
      <c r="H907" s="18" t="str">
        <f>IF(DAT_ROOT!A904="","",DAT_ROOT!A904*Input!$D$41)</f>
        <v/>
      </c>
      <c r="I907" s="18" t="str">
        <f>IF(DAT_ROOT!B904="","",DAT_ROOT!B904*Input!$D$42)</f>
        <v/>
      </c>
      <c r="J907" s="17"/>
      <c r="K907" s="18" t="str">
        <f>IF(DAT_TIP!A904="","",DAT_TIP!A904*Input!$D$43)</f>
        <v/>
      </c>
      <c r="L907" s="18" t="str">
        <f>IF(DAT_TIP!B904="","",DAT_TIP!B904*Input!$D$44)</f>
        <v/>
      </c>
      <c r="M907" s="1">
        <f t="shared" si="362"/>
        <v>904</v>
      </c>
      <c r="N907" s="16" t="str">
        <f t="shared" si="351"/>
        <v/>
      </c>
      <c r="O907" s="16" t="str">
        <f t="shared" si="352"/>
        <v/>
      </c>
      <c r="P907" s="17"/>
      <c r="Q907" s="16" t="str">
        <f t="shared" si="353"/>
        <v/>
      </c>
      <c r="R907" s="16" t="str">
        <f t="shared" si="354"/>
        <v/>
      </c>
      <c r="T907" s="63" t="str">
        <f t="shared" si="339"/>
        <v/>
      </c>
      <c r="U907" s="63" t="str">
        <f t="shared" si="340"/>
        <v/>
      </c>
      <c r="V907" s="64"/>
      <c r="W907" s="63" t="str">
        <f t="shared" si="341"/>
        <v/>
      </c>
      <c r="X907" s="63" t="str">
        <f t="shared" si="342"/>
        <v/>
      </c>
      <c r="Y907" s="58"/>
      <c r="Z907" s="60" t="str">
        <f t="shared" si="355"/>
        <v/>
      </c>
      <c r="AA907" s="60" t="str">
        <f t="shared" si="343"/>
        <v/>
      </c>
      <c r="AB907" s="61"/>
      <c r="AC907" s="62" t="str">
        <f t="shared" si="356"/>
        <v/>
      </c>
      <c r="AD907" s="62" t="str">
        <f t="shared" si="344"/>
        <v/>
      </c>
      <c r="AE907" s="38"/>
      <c r="AF907" s="16" t="str">
        <f t="shared" si="357"/>
        <v/>
      </c>
      <c r="AG907" s="16" t="str">
        <f t="shared" si="358"/>
        <v/>
      </c>
      <c r="AH907" s="16"/>
      <c r="AI907" s="79" t="str">
        <f t="shared" si="359"/>
        <v/>
      </c>
      <c r="AJ907" s="79" t="str">
        <f t="shared" si="360"/>
        <v/>
      </c>
      <c r="AK907" s="59"/>
      <c r="AL907" s="65" t="str">
        <f t="shared" si="345"/>
        <v/>
      </c>
      <c r="AM907" s="65" t="str">
        <f t="shared" si="346"/>
        <v/>
      </c>
      <c r="AN907" s="66"/>
      <c r="AO907" s="65" t="str">
        <f t="shared" si="347"/>
        <v/>
      </c>
      <c r="AP907" s="65" t="str">
        <f t="shared" si="348"/>
        <v/>
      </c>
      <c r="AR907" s="67" t="str">
        <f t="shared" si="349"/>
        <v/>
      </c>
      <c r="AS907" s="67" t="str">
        <f>IF(K907="","",Input!D$27-(((L907*F$23-K907*F$22)*F$6))-Input!D$17+C$28)</f>
        <v/>
      </c>
      <c r="AT907" s="67"/>
      <c r="AU907" s="67" t="str">
        <f t="shared" si="350"/>
        <v/>
      </c>
      <c r="AV907" s="67" t="str">
        <f>IF(H907="","",Input!D$27-((I907*C$23-H907*C$22)*C$6)-Input!D$16+C$28)</f>
        <v/>
      </c>
      <c r="BA907" s="37"/>
      <c r="BB907" s="37"/>
      <c r="BD907" s="37"/>
      <c r="BE907" s="37"/>
      <c r="BJ907" s="1" t="str">
        <f t="shared" si="361"/>
        <v/>
      </c>
    </row>
    <row r="908" spans="8:62" x14ac:dyDescent="0.2">
      <c r="H908" s="18" t="str">
        <f>IF(DAT_ROOT!A905="","",DAT_ROOT!A905*Input!$D$41)</f>
        <v/>
      </c>
      <c r="I908" s="18" t="str">
        <f>IF(DAT_ROOT!B905="","",DAT_ROOT!B905*Input!$D$42)</f>
        <v/>
      </c>
      <c r="J908" s="17"/>
      <c r="K908" s="18" t="str">
        <f>IF(DAT_TIP!A905="","",DAT_TIP!A905*Input!$D$43)</f>
        <v/>
      </c>
      <c r="L908" s="18" t="str">
        <f>IF(DAT_TIP!B905="","",DAT_TIP!B905*Input!$D$44)</f>
        <v/>
      </c>
      <c r="M908" s="1">
        <f t="shared" si="362"/>
        <v>905</v>
      </c>
      <c r="N908" s="16" t="str">
        <f t="shared" si="351"/>
        <v/>
      </c>
      <c r="O908" s="16" t="str">
        <f t="shared" si="352"/>
        <v/>
      </c>
      <c r="P908" s="17"/>
      <c r="Q908" s="16" t="str">
        <f t="shared" si="353"/>
        <v/>
      </c>
      <c r="R908" s="16" t="str">
        <f t="shared" si="354"/>
        <v/>
      </c>
      <c r="T908" s="63" t="str">
        <f t="shared" si="339"/>
        <v/>
      </c>
      <c r="U908" s="63" t="str">
        <f t="shared" si="340"/>
        <v/>
      </c>
      <c r="V908" s="64"/>
      <c r="W908" s="63" t="str">
        <f t="shared" si="341"/>
        <v/>
      </c>
      <c r="X908" s="63" t="str">
        <f t="shared" si="342"/>
        <v/>
      </c>
      <c r="Y908" s="58"/>
      <c r="Z908" s="60" t="str">
        <f t="shared" si="355"/>
        <v/>
      </c>
      <c r="AA908" s="60" t="str">
        <f t="shared" si="343"/>
        <v/>
      </c>
      <c r="AB908" s="61"/>
      <c r="AC908" s="62" t="str">
        <f t="shared" si="356"/>
        <v/>
      </c>
      <c r="AD908" s="62" t="str">
        <f t="shared" si="344"/>
        <v/>
      </c>
      <c r="AE908" s="38"/>
      <c r="AF908" s="16" t="str">
        <f t="shared" si="357"/>
        <v/>
      </c>
      <c r="AG908" s="16" t="str">
        <f t="shared" si="358"/>
        <v/>
      </c>
      <c r="AH908" s="16"/>
      <c r="AI908" s="79" t="str">
        <f t="shared" si="359"/>
        <v/>
      </c>
      <c r="AJ908" s="79" t="str">
        <f t="shared" si="360"/>
        <v/>
      </c>
      <c r="AK908" s="59"/>
      <c r="AL908" s="65" t="str">
        <f t="shared" si="345"/>
        <v/>
      </c>
      <c r="AM908" s="65" t="str">
        <f t="shared" si="346"/>
        <v/>
      </c>
      <c r="AN908" s="66"/>
      <c r="AO908" s="65" t="str">
        <f t="shared" si="347"/>
        <v/>
      </c>
      <c r="AP908" s="65" t="str">
        <f t="shared" si="348"/>
        <v/>
      </c>
      <c r="AR908" s="67" t="str">
        <f t="shared" si="349"/>
        <v/>
      </c>
      <c r="AS908" s="67" t="str">
        <f>IF(K908="","",Input!D$27-(((L908*F$23-K908*F$22)*F$6))-Input!D$17+C$28)</f>
        <v/>
      </c>
      <c r="AT908" s="67"/>
      <c r="AU908" s="67" t="str">
        <f t="shared" si="350"/>
        <v/>
      </c>
      <c r="AV908" s="67" t="str">
        <f>IF(H908="","",Input!D$27-((I908*C$23-H908*C$22)*C$6)-Input!D$16+C$28)</f>
        <v/>
      </c>
      <c r="BA908" s="37"/>
      <c r="BB908" s="37"/>
      <c r="BD908" s="37"/>
      <c r="BE908" s="37"/>
      <c r="BJ908" s="1" t="str">
        <f t="shared" si="361"/>
        <v/>
      </c>
    </row>
    <row r="909" spans="8:62" x14ac:dyDescent="0.2">
      <c r="H909" s="18" t="str">
        <f>IF(DAT_ROOT!A906="","",DAT_ROOT!A906*Input!$D$41)</f>
        <v/>
      </c>
      <c r="I909" s="18" t="str">
        <f>IF(DAT_ROOT!B906="","",DAT_ROOT!B906*Input!$D$42)</f>
        <v/>
      </c>
      <c r="J909" s="17"/>
      <c r="K909" s="18" t="str">
        <f>IF(DAT_TIP!A906="","",DAT_TIP!A906*Input!$D$43)</f>
        <v/>
      </c>
      <c r="L909" s="18" t="str">
        <f>IF(DAT_TIP!B906="","",DAT_TIP!B906*Input!$D$44)</f>
        <v/>
      </c>
      <c r="M909" s="1">
        <f t="shared" si="362"/>
        <v>906</v>
      </c>
      <c r="N909" s="16" t="str">
        <f t="shared" si="351"/>
        <v/>
      </c>
      <c r="O909" s="16" t="str">
        <f t="shared" si="352"/>
        <v/>
      </c>
      <c r="P909" s="17"/>
      <c r="Q909" s="16" t="str">
        <f t="shared" si="353"/>
        <v/>
      </c>
      <c r="R909" s="16" t="str">
        <f t="shared" si="354"/>
        <v/>
      </c>
      <c r="T909" s="63" t="str">
        <f t="shared" si="339"/>
        <v/>
      </c>
      <c r="U909" s="63" t="str">
        <f t="shared" si="340"/>
        <v/>
      </c>
      <c r="V909" s="64"/>
      <c r="W909" s="63" t="str">
        <f t="shared" si="341"/>
        <v/>
      </c>
      <c r="X909" s="63" t="str">
        <f t="shared" si="342"/>
        <v/>
      </c>
      <c r="Y909" s="58"/>
      <c r="Z909" s="60" t="str">
        <f t="shared" si="355"/>
        <v/>
      </c>
      <c r="AA909" s="60" t="str">
        <f t="shared" si="343"/>
        <v/>
      </c>
      <c r="AB909" s="61"/>
      <c r="AC909" s="62" t="str">
        <f t="shared" si="356"/>
        <v/>
      </c>
      <c r="AD909" s="62" t="str">
        <f t="shared" si="344"/>
        <v/>
      </c>
      <c r="AE909" s="38"/>
      <c r="AF909" s="16" t="str">
        <f t="shared" si="357"/>
        <v/>
      </c>
      <c r="AG909" s="16" t="str">
        <f t="shared" si="358"/>
        <v/>
      </c>
      <c r="AH909" s="16"/>
      <c r="AI909" s="79" t="str">
        <f t="shared" si="359"/>
        <v/>
      </c>
      <c r="AJ909" s="79" t="str">
        <f t="shared" si="360"/>
        <v/>
      </c>
      <c r="AK909" s="59"/>
      <c r="AL909" s="65" t="str">
        <f t="shared" si="345"/>
        <v/>
      </c>
      <c r="AM909" s="65" t="str">
        <f t="shared" si="346"/>
        <v/>
      </c>
      <c r="AN909" s="66"/>
      <c r="AO909" s="65" t="str">
        <f t="shared" si="347"/>
        <v/>
      </c>
      <c r="AP909" s="65" t="str">
        <f t="shared" si="348"/>
        <v/>
      </c>
      <c r="AR909" s="67" t="str">
        <f t="shared" si="349"/>
        <v/>
      </c>
      <c r="AS909" s="67" t="str">
        <f>IF(K909="","",Input!D$27-(((L909*F$23-K909*F$22)*F$6))-Input!D$17+C$28)</f>
        <v/>
      </c>
      <c r="AT909" s="67"/>
      <c r="AU909" s="67" t="str">
        <f t="shared" si="350"/>
        <v/>
      </c>
      <c r="AV909" s="67" t="str">
        <f>IF(H909="","",Input!D$27-((I909*C$23-H909*C$22)*C$6)-Input!D$16+C$28)</f>
        <v/>
      </c>
      <c r="BA909" s="37"/>
      <c r="BB909" s="37"/>
      <c r="BD909" s="37"/>
      <c r="BE909" s="37"/>
      <c r="BJ909" s="1" t="str">
        <f t="shared" si="361"/>
        <v/>
      </c>
    </row>
    <row r="910" spans="8:62" x14ac:dyDescent="0.2">
      <c r="H910" s="18" t="str">
        <f>IF(DAT_ROOT!A907="","",DAT_ROOT!A907*Input!$D$41)</f>
        <v/>
      </c>
      <c r="I910" s="18" t="str">
        <f>IF(DAT_ROOT!B907="","",DAT_ROOT!B907*Input!$D$42)</f>
        <v/>
      </c>
      <c r="J910" s="17"/>
      <c r="K910" s="18" t="str">
        <f>IF(DAT_TIP!A907="","",DAT_TIP!A907*Input!$D$43)</f>
        <v/>
      </c>
      <c r="L910" s="18" t="str">
        <f>IF(DAT_TIP!B907="","",DAT_TIP!B907*Input!$D$44)</f>
        <v/>
      </c>
      <c r="M910" s="1">
        <f t="shared" si="362"/>
        <v>907</v>
      </c>
      <c r="N910" s="16" t="str">
        <f t="shared" si="351"/>
        <v/>
      </c>
      <c r="O910" s="16" t="str">
        <f t="shared" si="352"/>
        <v/>
      </c>
      <c r="P910" s="17"/>
      <c r="Q910" s="16" t="str">
        <f t="shared" si="353"/>
        <v/>
      </c>
      <c r="R910" s="16" t="str">
        <f t="shared" si="354"/>
        <v/>
      </c>
      <c r="T910" s="63" t="str">
        <f t="shared" si="339"/>
        <v/>
      </c>
      <c r="U910" s="63" t="str">
        <f t="shared" si="340"/>
        <v/>
      </c>
      <c r="V910" s="64"/>
      <c r="W910" s="63" t="str">
        <f t="shared" si="341"/>
        <v/>
      </c>
      <c r="X910" s="63" t="str">
        <f t="shared" si="342"/>
        <v/>
      </c>
      <c r="Y910" s="58"/>
      <c r="Z910" s="60" t="str">
        <f t="shared" si="355"/>
        <v/>
      </c>
      <c r="AA910" s="60" t="str">
        <f t="shared" si="343"/>
        <v/>
      </c>
      <c r="AB910" s="61"/>
      <c r="AC910" s="62" t="str">
        <f t="shared" si="356"/>
        <v/>
      </c>
      <c r="AD910" s="62" t="str">
        <f t="shared" si="344"/>
        <v/>
      </c>
      <c r="AE910" s="38"/>
      <c r="AF910" s="16" t="str">
        <f t="shared" si="357"/>
        <v/>
      </c>
      <c r="AG910" s="16" t="str">
        <f t="shared" si="358"/>
        <v/>
      </c>
      <c r="AH910" s="16"/>
      <c r="AI910" s="79" t="str">
        <f t="shared" si="359"/>
        <v/>
      </c>
      <c r="AJ910" s="79" t="str">
        <f t="shared" si="360"/>
        <v/>
      </c>
      <c r="AK910" s="59"/>
      <c r="AL910" s="65" t="str">
        <f t="shared" si="345"/>
        <v/>
      </c>
      <c r="AM910" s="65" t="str">
        <f t="shared" si="346"/>
        <v/>
      </c>
      <c r="AN910" s="66"/>
      <c r="AO910" s="65" t="str">
        <f t="shared" si="347"/>
        <v/>
      </c>
      <c r="AP910" s="65" t="str">
        <f t="shared" si="348"/>
        <v/>
      </c>
      <c r="AR910" s="67" t="str">
        <f t="shared" si="349"/>
        <v/>
      </c>
      <c r="AS910" s="67" t="str">
        <f>IF(K910="","",Input!D$27-(((L910*F$23-K910*F$22)*F$6))-Input!D$17+C$28)</f>
        <v/>
      </c>
      <c r="AT910" s="67"/>
      <c r="AU910" s="67" t="str">
        <f t="shared" si="350"/>
        <v/>
      </c>
      <c r="AV910" s="67" t="str">
        <f>IF(H910="","",Input!D$27-((I910*C$23-H910*C$22)*C$6)-Input!D$16+C$28)</f>
        <v/>
      </c>
      <c r="BA910" s="37"/>
      <c r="BB910" s="37"/>
      <c r="BD910" s="37"/>
      <c r="BE910" s="37"/>
      <c r="BJ910" s="1" t="str">
        <f t="shared" si="361"/>
        <v/>
      </c>
    </row>
    <row r="911" spans="8:62" x14ac:dyDescent="0.2">
      <c r="H911" s="18" t="str">
        <f>IF(DAT_ROOT!A908="","",DAT_ROOT!A908*Input!$D$41)</f>
        <v/>
      </c>
      <c r="I911" s="18" t="str">
        <f>IF(DAT_ROOT!B908="","",DAT_ROOT!B908*Input!$D$42)</f>
        <v/>
      </c>
      <c r="J911" s="17"/>
      <c r="K911" s="18" t="str">
        <f>IF(DAT_TIP!A908="","",DAT_TIP!A908*Input!$D$43)</f>
        <v/>
      </c>
      <c r="L911" s="18" t="str">
        <f>IF(DAT_TIP!B908="","",DAT_TIP!B908*Input!$D$44)</f>
        <v/>
      </c>
      <c r="M911" s="1">
        <f t="shared" si="362"/>
        <v>908</v>
      </c>
      <c r="N911" s="16" t="str">
        <f t="shared" si="351"/>
        <v/>
      </c>
      <c r="O911" s="16" t="str">
        <f t="shared" si="352"/>
        <v/>
      </c>
      <c r="P911" s="17"/>
      <c r="Q911" s="16" t="str">
        <f t="shared" si="353"/>
        <v/>
      </c>
      <c r="R911" s="16" t="str">
        <f t="shared" si="354"/>
        <v/>
      </c>
      <c r="T911" s="63" t="str">
        <f t="shared" si="339"/>
        <v/>
      </c>
      <c r="U911" s="63" t="str">
        <f t="shared" si="340"/>
        <v/>
      </c>
      <c r="V911" s="64"/>
      <c r="W911" s="63" t="str">
        <f t="shared" si="341"/>
        <v/>
      </c>
      <c r="X911" s="63" t="str">
        <f t="shared" si="342"/>
        <v/>
      </c>
      <c r="Y911" s="58"/>
      <c r="Z911" s="60" t="str">
        <f t="shared" si="355"/>
        <v/>
      </c>
      <c r="AA911" s="60" t="str">
        <f t="shared" si="343"/>
        <v/>
      </c>
      <c r="AB911" s="61"/>
      <c r="AC911" s="62" t="str">
        <f t="shared" si="356"/>
        <v/>
      </c>
      <c r="AD911" s="62" t="str">
        <f t="shared" si="344"/>
        <v/>
      </c>
      <c r="AE911" s="38"/>
      <c r="AF911" s="16" t="str">
        <f t="shared" si="357"/>
        <v/>
      </c>
      <c r="AG911" s="16" t="str">
        <f t="shared" si="358"/>
        <v/>
      </c>
      <c r="AH911" s="16"/>
      <c r="AI911" s="79" t="str">
        <f t="shared" si="359"/>
        <v/>
      </c>
      <c r="AJ911" s="79" t="str">
        <f t="shared" si="360"/>
        <v/>
      </c>
      <c r="AK911" s="59"/>
      <c r="AL911" s="65" t="str">
        <f t="shared" si="345"/>
        <v/>
      </c>
      <c r="AM911" s="65" t="str">
        <f t="shared" si="346"/>
        <v/>
      </c>
      <c r="AN911" s="66"/>
      <c r="AO911" s="65" t="str">
        <f t="shared" si="347"/>
        <v/>
      </c>
      <c r="AP911" s="65" t="str">
        <f t="shared" si="348"/>
        <v/>
      </c>
      <c r="AR911" s="67" t="str">
        <f t="shared" si="349"/>
        <v/>
      </c>
      <c r="AS911" s="67" t="str">
        <f>IF(K911="","",Input!D$27-(((L911*F$23-K911*F$22)*F$6))-Input!D$17+C$28)</f>
        <v/>
      </c>
      <c r="AT911" s="67"/>
      <c r="AU911" s="67" t="str">
        <f t="shared" si="350"/>
        <v/>
      </c>
      <c r="AV911" s="67" t="str">
        <f>IF(H911="","",Input!D$27-((I911*C$23-H911*C$22)*C$6)-Input!D$16+C$28)</f>
        <v/>
      </c>
      <c r="BA911" s="37"/>
      <c r="BB911" s="37"/>
      <c r="BD911" s="37"/>
      <c r="BE911" s="37"/>
      <c r="BJ911" s="1" t="str">
        <f t="shared" si="361"/>
        <v/>
      </c>
    </row>
    <row r="912" spans="8:62" x14ac:dyDescent="0.2">
      <c r="H912" s="18" t="str">
        <f>IF(DAT_ROOT!A909="","",DAT_ROOT!A909*Input!$D$41)</f>
        <v/>
      </c>
      <c r="I912" s="18" t="str">
        <f>IF(DAT_ROOT!B909="","",DAT_ROOT!B909*Input!$D$42)</f>
        <v/>
      </c>
      <c r="J912" s="17"/>
      <c r="K912" s="18" t="str">
        <f>IF(DAT_TIP!A909="","",DAT_TIP!A909*Input!$D$43)</f>
        <v/>
      </c>
      <c r="L912" s="18" t="str">
        <f>IF(DAT_TIP!B909="","",DAT_TIP!B909*Input!$D$44)</f>
        <v/>
      </c>
      <c r="M912" s="1">
        <f t="shared" si="362"/>
        <v>909</v>
      </c>
      <c r="N912" s="16" t="str">
        <f t="shared" si="351"/>
        <v/>
      </c>
      <c r="O912" s="16" t="str">
        <f t="shared" si="352"/>
        <v/>
      </c>
      <c r="P912" s="17"/>
      <c r="Q912" s="16" t="str">
        <f t="shared" si="353"/>
        <v/>
      </c>
      <c r="R912" s="16" t="str">
        <f t="shared" si="354"/>
        <v/>
      </c>
      <c r="T912" s="63" t="str">
        <f t="shared" si="339"/>
        <v/>
      </c>
      <c r="U912" s="63" t="str">
        <f t="shared" si="340"/>
        <v/>
      </c>
      <c r="V912" s="64"/>
      <c r="W912" s="63" t="str">
        <f t="shared" si="341"/>
        <v/>
      </c>
      <c r="X912" s="63" t="str">
        <f t="shared" si="342"/>
        <v/>
      </c>
      <c r="Y912" s="58"/>
      <c r="Z912" s="60" t="str">
        <f t="shared" si="355"/>
        <v/>
      </c>
      <c r="AA912" s="60" t="str">
        <f t="shared" si="343"/>
        <v/>
      </c>
      <c r="AB912" s="61"/>
      <c r="AC912" s="62" t="str">
        <f t="shared" si="356"/>
        <v/>
      </c>
      <c r="AD912" s="62" t="str">
        <f t="shared" si="344"/>
        <v/>
      </c>
      <c r="AE912" s="38"/>
      <c r="AF912" s="16" t="str">
        <f t="shared" si="357"/>
        <v/>
      </c>
      <c r="AG912" s="16" t="str">
        <f t="shared" si="358"/>
        <v/>
      </c>
      <c r="AH912" s="16"/>
      <c r="AI912" s="79" t="str">
        <f t="shared" si="359"/>
        <v/>
      </c>
      <c r="AJ912" s="79" t="str">
        <f t="shared" si="360"/>
        <v/>
      </c>
      <c r="AK912" s="59"/>
      <c r="AL912" s="65" t="str">
        <f t="shared" si="345"/>
        <v/>
      </c>
      <c r="AM912" s="65" t="str">
        <f t="shared" si="346"/>
        <v/>
      </c>
      <c r="AN912" s="66"/>
      <c r="AO912" s="65" t="str">
        <f t="shared" si="347"/>
        <v/>
      </c>
      <c r="AP912" s="65" t="str">
        <f t="shared" si="348"/>
        <v/>
      </c>
      <c r="AR912" s="67" t="str">
        <f t="shared" si="349"/>
        <v/>
      </c>
      <c r="AS912" s="67" t="str">
        <f>IF(K912="","",Input!D$27-(((L912*F$23-K912*F$22)*F$6))-Input!D$17+C$28)</f>
        <v/>
      </c>
      <c r="AT912" s="67"/>
      <c r="AU912" s="67" t="str">
        <f t="shared" si="350"/>
        <v/>
      </c>
      <c r="AV912" s="67" t="str">
        <f>IF(H912="","",Input!D$27-((I912*C$23-H912*C$22)*C$6)-Input!D$16+C$28)</f>
        <v/>
      </c>
      <c r="BA912" s="37"/>
      <c r="BB912" s="37"/>
      <c r="BD912" s="37"/>
      <c r="BE912" s="37"/>
      <c r="BJ912" s="1" t="str">
        <f t="shared" si="361"/>
        <v/>
      </c>
    </row>
    <row r="913" spans="8:62" x14ac:dyDescent="0.2">
      <c r="H913" s="18" t="str">
        <f>IF(DAT_ROOT!A910="","",DAT_ROOT!A910*Input!$D$41)</f>
        <v/>
      </c>
      <c r="I913" s="18" t="str">
        <f>IF(DAT_ROOT!B910="","",DAT_ROOT!B910*Input!$D$42)</f>
        <v/>
      </c>
      <c r="J913" s="17"/>
      <c r="K913" s="18" t="str">
        <f>IF(DAT_TIP!A910="","",DAT_TIP!A910*Input!$D$43)</f>
        <v/>
      </c>
      <c r="L913" s="18" t="str">
        <f>IF(DAT_TIP!B910="","",DAT_TIP!B910*Input!$D$44)</f>
        <v/>
      </c>
      <c r="M913" s="1">
        <f t="shared" si="362"/>
        <v>910</v>
      </c>
      <c r="N913" s="16" t="str">
        <f t="shared" si="351"/>
        <v/>
      </c>
      <c r="O913" s="16" t="str">
        <f t="shared" si="352"/>
        <v/>
      </c>
      <c r="P913" s="17"/>
      <c r="Q913" s="16" t="str">
        <f t="shared" si="353"/>
        <v/>
      </c>
      <c r="R913" s="16" t="str">
        <f t="shared" si="354"/>
        <v/>
      </c>
      <c r="T913" s="63" t="str">
        <f t="shared" si="339"/>
        <v/>
      </c>
      <c r="U913" s="63" t="str">
        <f t="shared" si="340"/>
        <v/>
      </c>
      <c r="V913" s="64"/>
      <c r="W913" s="63" t="str">
        <f t="shared" si="341"/>
        <v/>
      </c>
      <c r="X913" s="63" t="str">
        <f t="shared" si="342"/>
        <v/>
      </c>
      <c r="Y913" s="58"/>
      <c r="Z913" s="60" t="str">
        <f t="shared" si="355"/>
        <v/>
      </c>
      <c r="AA913" s="60" t="str">
        <f t="shared" si="343"/>
        <v/>
      </c>
      <c r="AB913" s="61"/>
      <c r="AC913" s="62" t="str">
        <f t="shared" si="356"/>
        <v/>
      </c>
      <c r="AD913" s="62" t="str">
        <f t="shared" si="344"/>
        <v/>
      </c>
      <c r="AE913" s="38"/>
      <c r="AF913" s="16" t="str">
        <f t="shared" si="357"/>
        <v/>
      </c>
      <c r="AG913" s="16" t="str">
        <f t="shared" si="358"/>
        <v/>
      </c>
      <c r="AH913" s="16"/>
      <c r="AI913" s="79" t="str">
        <f t="shared" si="359"/>
        <v/>
      </c>
      <c r="AJ913" s="79" t="str">
        <f t="shared" si="360"/>
        <v/>
      </c>
      <c r="AK913" s="59"/>
      <c r="AL913" s="65" t="str">
        <f t="shared" si="345"/>
        <v/>
      </c>
      <c r="AM913" s="65" t="str">
        <f t="shared" si="346"/>
        <v/>
      </c>
      <c r="AN913" s="66"/>
      <c r="AO913" s="65" t="str">
        <f t="shared" si="347"/>
        <v/>
      </c>
      <c r="AP913" s="65" t="str">
        <f t="shared" si="348"/>
        <v/>
      </c>
      <c r="AR913" s="67" t="str">
        <f t="shared" si="349"/>
        <v/>
      </c>
      <c r="AS913" s="67" t="str">
        <f>IF(K913="","",Input!D$27-(((L913*F$23-K913*F$22)*F$6))-Input!D$17+C$28)</f>
        <v/>
      </c>
      <c r="AT913" s="67"/>
      <c r="AU913" s="67" t="str">
        <f t="shared" si="350"/>
        <v/>
      </c>
      <c r="AV913" s="67" t="str">
        <f>IF(H913="","",Input!D$27-((I913*C$23-H913*C$22)*C$6)-Input!D$16+C$28)</f>
        <v/>
      </c>
      <c r="BA913" s="37"/>
      <c r="BB913" s="37"/>
      <c r="BD913" s="37"/>
      <c r="BE913" s="37"/>
      <c r="BJ913" s="1" t="str">
        <f t="shared" si="361"/>
        <v/>
      </c>
    </row>
    <row r="914" spans="8:62" x14ac:dyDescent="0.2">
      <c r="H914" s="18" t="str">
        <f>IF(DAT_ROOT!A911="","",DAT_ROOT!A911*Input!$D$41)</f>
        <v/>
      </c>
      <c r="I914" s="18" t="str">
        <f>IF(DAT_ROOT!B911="","",DAT_ROOT!B911*Input!$D$42)</f>
        <v/>
      </c>
      <c r="J914" s="17"/>
      <c r="K914" s="18" t="str">
        <f>IF(DAT_TIP!A911="","",DAT_TIP!A911*Input!$D$43)</f>
        <v/>
      </c>
      <c r="L914" s="18" t="str">
        <f>IF(DAT_TIP!B911="","",DAT_TIP!B911*Input!$D$44)</f>
        <v/>
      </c>
      <c r="M914" s="1">
        <f t="shared" si="362"/>
        <v>911</v>
      </c>
      <c r="N914" s="16" t="str">
        <f t="shared" si="351"/>
        <v/>
      </c>
      <c r="O914" s="16" t="str">
        <f t="shared" si="352"/>
        <v/>
      </c>
      <c r="P914" s="17"/>
      <c r="Q914" s="16" t="str">
        <f t="shared" si="353"/>
        <v/>
      </c>
      <c r="R914" s="16" t="str">
        <f t="shared" si="354"/>
        <v/>
      </c>
      <c r="T914" s="63" t="str">
        <f t="shared" si="339"/>
        <v/>
      </c>
      <c r="U914" s="63" t="str">
        <f t="shared" si="340"/>
        <v/>
      </c>
      <c r="V914" s="64"/>
      <c r="W914" s="63" t="str">
        <f t="shared" si="341"/>
        <v/>
      </c>
      <c r="X914" s="63" t="str">
        <f t="shared" si="342"/>
        <v/>
      </c>
      <c r="Y914" s="58"/>
      <c r="Z914" s="60" t="str">
        <f t="shared" si="355"/>
        <v/>
      </c>
      <c r="AA914" s="60" t="str">
        <f t="shared" si="343"/>
        <v/>
      </c>
      <c r="AB914" s="61"/>
      <c r="AC914" s="62" t="str">
        <f t="shared" si="356"/>
        <v/>
      </c>
      <c r="AD914" s="62" t="str">
        <f t="shared" si="344"/>
        <v/>
      </c>
      <c r="AE914" s="38"/>
      <c r="AF914" s="16" t="str">
        <f t="shared" si="357"/>
        <v/>
      </c>
      <c r="AG914" s="16" t="str">
        <f t="shared" si="358"/>
        <v/>
      </c>
      <c r="AH914" s="16"/>
      <c r="AI914" s="79" t="str">
        <f t="shared" si="359"/>
        <v/>
      </c>
      <c r="AJ914" s="79" t="str">
        <f t="shared" si="360"/>
        <v/>
      </c>
      <c r="AK914" s="59"/>
      <c r="AL914" s="65" t="str">
        <f t="shared" si="345"/>
        <v/>
      </c>
      <c r="AM914" s="65" t="str">
        <f t="shared" si="346"/>
        <v/>
      </c>
      <c r="AN914" s="66"/>
      <c r="AO914" s="65" t="str">
        <f t="shared" si="347"/>
        <v/>
      </c>
      <c r="AP914" s="65" t="str">
        <f t="shared" si="348"/>
        <v/>
      </c>
      <c r="AR914" s="67" t="str">
        <f t="shared" si="349"/>
        <v/>
      </c>
      <c r="AS914" s="67" t="str">
        <f>IF(K914="","",Input!D$27-(((L914*F$23-K914*F$22)*F$6))-Input!D$17+C$28)</f>
        <v/>
      </c>
      <c r="AT914" s="67"/>
      <c r="AU914" s="67" t="str">
        <f t="shared" si="350"/>
        <v/>
      </c>
      <c r="AV914" s="67" t="str">
        <f>IF(H914="","",Input!D$27-((I914*C$23-H914*C$22)*C$6)-Input!D$16+C$28)</f>
        <v/>
      </c>
      <c r="BA914" s="37"/>
      <c r="BB914" s="37"/>
      <c r="BD914" s="37"/>
      <c r="BE914" s="37"/>
      <c r="BJ914" s="1" t="str">
        <f t="shared" si="361"/>
        <v/>
      </c>
    </row>
    <row r="915" spans="8:62" x14ac:dyDescent="0.2">
      <c r="H915" s="18" t="str">
        <f>IF(DAT_ROOT!A912="","",DAT_ROOT!A912*Input!$D$41)</f>
        <v/>
      </c>
      <c r="I915" s="18" t="str">
        <f>IF(DAT_ROOT!B912="","",DAT_ROOT!B912*Input!$D$42)</f>
        <v/>
      </c>
      <c r="J915" s="17"/>
      <c r="K915" s="18" t="str">
        <f>IF(DAT_TIP!A912="","",DAT_TIP!A912*Input!$D$43)</f>
        <v/>
      </c>
      <c r="L915" s="18" t="str">
        <f>IF(DAT_TIP!B912="","",DAT_TIP!B912*Input!$D$44)</f>
        <v/>
      </c>
      <c r="M915" s="1">
        <f t="shared" si="362"/>
        <v>912</v>
      </c>
      <c r="N915" s="16" t="str">
        <f t="shared" si="351"/>
        <v/>
      </c>
      <c r="O915" s="16" t="str">
        <f t="shared" si="352"/>
        <v/>
      </c>
      <c r="P915" s="17"/>
      <c r="Q915" s="16" t="str">
        <f t="shared" si="353"/>
        <v/>
      </c>
      <c r="R915" s="16" t="str">
        <f t="shared" si="354"/>
        <v/>
      </c>
      <c r="T915" s="63" t="str">
        <f t="shared" si="339"/>
        <v/>
      </c>
      <c r="U915" s="63" t="str">
        <f t="shared" si="340"/>
        <v/>
      </c>
      <c r="V915" s="64"/>
      <c r="W915" s="63" t="str">
        <f t="shared" si="341"/>
        <v/>
      </c>
      <c r="X915" s="63" t="str">
        <f t="shared" si="342"/>
        <v/>
      </c>
      <c r="Y915" s="58"/>
      <c r="Z915" s="60" t="str">
        <f t="shared" si="355"/>
        <v/>
      </c>
      <c r="AA915" s="60" t="str">
        <f t="shared" si="343"/>
        <v/>
      </c>
      <c r="AB915" s="61"/>
      <c r="AC915" s="62" t="str">
        <f t="shared" si="356"/>
        <v/>
      </c>
      <c r="AD915" s="62" t="str">
        <f t="shared" si="344"/>
        <v/>
      </c>
      <c r="AE915" s="38"/>
      <c r="AF915" s="16" t="str">
        <f t="shared" si="357"/>
        <v/>
      </c>
      <c r="AG915" s="16" t="str">
        <f t="shared" si="358"/>
        <v/>
      </c>
      <c r="AH915" s="16"/>
      <c r="AI915" s="79" t="str">
        <f t="shared" si="359"/>
        <v/>
      </c>
      <c r="AJ915" s="79" t="str">
        <f t="shared" si="360"/>
        <v/>
      </c>
      <c r="AK915" s="59"/>
      <c r="AL915" s="65" t="str">
        <f t="shared" si="345"/>
        <v/>
      </c>
      <c r="AM915" s="65" t="str">
        <f t="shared" si="346"/>
        <v/>
      </c>
      <c r="AN915" s="66"/>
      <c r="AO915" s="65" t="str">
        <f t="shared" si="347"/>
        <v/>
      </c>
      <c r="AP915" s="65" t="str">
        <f t="shared" si="348"/>
        <v/>
      </c>
      <c r="AR915" s="67" t="str">
        <f t="shared" si="349"/>
        <v/>
      </c>
      <c r="AS915" s="67" t="str">
        <f>IF(K915="","",Input!D$27-(((L915*F$23-K915*F$22)*F$6))-Input!D$17+C$28)</f>
        <v/>
      </c>
      <c r="AT915" s="67"/>
      <c r="AU915" s="67" t="str">
        <f t="shared" si="350"/>
        <v/>
      </c>
      <c r="AV915" s="67" t="str">
        <f>IF(H915="","",Input!D$27-((I915*C$23-H915*C$22)*C$6)-Input!D$16+C$28)</f>
        <v/>
      </c>
      <c r="BA915" s="37"/>
      <c r="BB915" s="37"/>
      <c r="BD915" s="37"/>
      <c r="BE915" s="37"/>
      <c r="BJ915" s="1" t="str">
        <f t="shared" si="361"/>
        <v/>
      </c>
    </row>
    <row r="916" spans="8:62" x14ac:dyDescent="0.2">
      <c r="H916" s="18" t="str">
        <f>IF(DAT_ROOT!A913="","",DAT_ROOT!A913*Input!$D$41)</f>
        <v/>
      </c>
      <c r="I916" s="18" t="str">
        <f>IF(DAT_ROOT!B913="","",DAT_ROOT!B913*Input!$D$42)</f>
        <v/>
      </c>
      <c r="J916" s="17"/>
      <c r="K916" s="18" t="str">
        <f>IF(DAT_TIP!A913="","",DAT_TIP!A913*Input!$D$43)</f>
        <v/>
      </c>
      <c r="L916" s="18" t="str">
        <f>IF(DAT_TIP!B913="","",DAT_TIP!B913*Input!$D$44)</f>
        <v/>
      </c>
      <c r="M916" s="1">
        <f t="shared" si="362"/>
        <v>913</v>
      </c>
      <c r="N916" s="16" t="str">
        <f t="shared" si="351"/>
        <v/>
      </c>
      <c r="O916" s="16" t="str">
        <f t="shared" si="352"/>
        <v/>
      </c>
      <c r="P916" s="17"/>
      <c r="Q916" s="16" t="str">
        <f t="shared" si="353"/>
        <v/>
      </c>
      <c r="R916" s="16" t="str">
        <f t="shared" si="354"/>
        <v/>
      </c>
      <c r="T916" s="63" t="str">
        <f t="shared" si="339"/>
        <v/>
      </c>
      <c r="U916" s="63" t="str">
        <f t="shared" si="340"/>
        <v/>
      </c>
      <c r="V916" s="64"/>
      <c r="W916" s="63" t="str">
        <f t="shared" si="341"/>
        <v/>
      </c>
      <c r="X916" s="63" t="str">
        <f t="shared" si="342"/>
        <v/>
      </c>
      <c r="Y916" s="58"/>
      <c r="Z916" s="60" t="str">
        <f t="shared" si="355"/>
        <v/>
      </c>
      <c r="AA916" s="60" t="str">
        <f t="shared" si="343"/>
        <v/>
      </c>
      <c r="AB916" s="61"/>
      <c r="AC916" s="62" t="str">
        <f t="shared" si="356"/>
        <v/>
      </c>
      <c r="AD916" s="62" t="str">
        <f t="shared" si="344"/>
        <v/>
      </c>
      <c r="AE916" s="38"/>
      <c r="AF916" s="16" t="str">
        <f t="shared" si="357"/>
        <v/>
      </c>
      <c r="AG916" s="16" t="str">
        <f t="shared" si="358"/>
        <v/>
      </c>
      <c r="AH916" s="16"/>
      <c r="AI916" s="79" t="str">
        <f t="shared" si="359"/>
        <v/>
      </c>
      <c r="AJ916" s="79" t="str">
        <f t="shared" si="360"/>
        <v/>
      </c>
      <c r="AK916" s="59"/>
      <c r="AL916" s="65" t="str">
        <f t="shared" si="345"/>
        <v/>
      </c>
      <c r="AM916" s="65" t="str">
        <f t="shared" si="346"/>
        <v/>
      </c>
      <c r="AN916" s="66"/>
      <c r="AO916" s="65" t="str">
        <f t="shared" si="347"/>
        <v/>
      </c>
      <c r="AP916" s="65" t="str">
        <f t="shared" si="348"/>
        <v/>
      </c>
      <c r="AR916" s="67" t="str">
        <f t="shared" si="349"/>
        <v/>
      </c>
      <c r="AS916" s="67" t="str">
        <f>IF(K916="","",Input!D$27-(((L916*F$23-K916*F$22)*F$6))-Input!D$17+C$28)</f>
        <v/>
      </c>
      <c r="AT916" s="67"/>
      <c r="AU916" s="67" t="str">
        <f t="shared" si="350"/>
        <v/>
      </c>
      <c r="AV916" s="67" t="str">
        <f>IF(H916="","",Input!D$27-((I916*C$23-H916*C$22)*C$6)-Input!D$16+C$28)</f>
        <v/>
      </c>
      <c r="BA916" s="37"/>
      <c r="BB916" s="37"/>
      <c r="BD916" s="37"/>
      <c r="BE916" s="37"/>
      <c r="BJ916" s="1" t="str">
        <f t="shared" si="361"/>
        <v/>
      </c>
    </row>
    <row r="917" spans="8:62" x14ac:dyDescent="0.2">
      <c r="H917" s="18" t="str">
        <f>IF(DAT_ROOT!A914="","",DAT_ROOT!A914*Input!$D$41)</f>
        <v/>
      </c>
      <c r="I917" s="18" t="str">
        <f>IF(DAT_ROOT!B914="","",DAT_ROOT!B914*Input!$D$42)</f>
        <v/>
      </c>
      <c r="J917" s="17"/>
      <c r="K917" s="18" t="str">
        <f>IF(DAT_TIP!A914="","",DAT_TIP!A914*Input!$D$43)</f>
        <v/>
      </c>
      <c r="L917" s="18" t="str">
        <f>IF(DAT_TIP!B914="","",DAT_TIP!B914*Input!$D$44)</f>
        <v/>
      </c>
      <c r="M917" s="1">
        <f t="shared" si="362"/>
        <v>914</v>
      </c>
      <c r="N917" s="16" t="str">
        <f t="shared" si="351"/>
        <v/>
      </c>
      <c r="O917" s="16" t="str">
        <f t="shared" si="352"/>
        <v/>
      </c>
      <c r="P917" s="17"/>
      <c r="Q917" s="16" t="str">
        <f t="shared" si="353"/>
        <v/>
      </c>
      <c r="R917" s="16" t="str">
        <f t="shared" si="354"/>
        <v/>
      </c>
      <c r="T917" s="63" t="str">
        <f t="shared" ref="T917:T980" si="363">IF(Z917="","",C$10*(AA917-AA916)/MAX(C$6*0.000001,SQRT((Z917-Z916)^2+(AA917-AA916)^2)))</f>
        <v/>
      </c>
      <c r="U917" s="63" t="str">
        <f t="shared" ref="U917:U980" si="364">IF(Z917="","",-C$10*(Z917-Z916)/MAX(C$6*0.000001,SQRT((Z917-Z916)^2+(AA917-AA916)^2)))</f>
        <v/>
      </c>
      <c r="V917" s="64"/>
      <c r="W917" s="63" t="str">
        <f t="shared" ref="W917:W980" si="365">IF(Z917="","",F$10*(AD917-AD916)/MAX(F$6*0.000001,SQRT((AC917-AC916)^2+(AD917-AD916)^2)))</f>
        <v/>
      </c>
      <c r="X917" s="63" t="str">
        <f t="shared" ref="X917:X980" si="366">IF(Z917="","",-F$10*(AC917-AC916)/MAX(F$6*0.000001,SQRT((AC917-AC916)^2+(AD917-AD916)^2)))</f>
        <v/>
      </c>
      <c r="Y917" s="58"/>
      <c r="Z917" s="60" t="str">
        <f t="shared" si="355"/>
        <v/>
      </c>
      <c r="AA917" s="60" t="str">
        <f t="shared" ref="AA917:AA980" si="367">IF(H917="","",(I917*C$23-H917*C$22)*C$6+C$9+C$26)</f>
        <v/>
      </c>
      <c r="AB917" s="61"/>
      <c r="AC917" s="62" t="str">
        <f t="shared" si="356"/>
        <v/>
      </c>
      <c r="AD917" s="62" t="str">
        <f t="shared" ref="AD917:AD980" si="368">IF(K917="","",(L917*F$23-K917*F$22)*F$6+F$9+C$26)</f>
        <v/>
      </c>
      <c r="AE917" s="38"/>
      <c r="AF917" s="16" t="str">
        <f t="shared" si="357"/>
        <v/>
      </c>
      <c r="AG917" s="16" t="str">
        <f t="shared" si="358"/>
        <v/>
      </c>
      <c r="AH917" s="16"/>
      <c r="AI917" s="79" t="str">
        <f t="shared" si="359"/>
        <v/>
      </c>
      <c r="AJ917" s="79" t="str">
        <f t="shared" si="360"/>
        <v/>
      </c>
      <c r="AK917" s="59"/>
      <c r="AL917" s="65" t="str">
        <f t="shared" ref="AL917:AL980" si="369">IF(AR917="","",F$10*(AS917-AS916)/MAX(F$8*0.000001,SQRT((AR917-AR916)^2+(AS917-AS916)^2)))</f>
        <v/>
      </c>
      <c r="AM917" s="65" t="str">
        <f t="shared" ref="AM917:AM980" si="370">IF(AR917="","",-F$10*(AR917-AR916)/MAX(F$8*0.000001,SQRT((AR917-AR916)^2+(AS917-AS916)^2)))</f>
        <v/>
      </c>
      <c r="AN917" s="66"/>
      <c r="AO917" s="65" t="str">
        <f t="shared" ref="AO917:AO980" si="371">IF(AR917="","",C$10*(AV917-AV916)/MAX(C$8*0.000001,SQRT((AU917-AU916)^2+(AV917-AV916)^2)))</f>
        <v/>
      </c>
      <c r="AP917" s="65" t="str">
        <f t="shared" ref="AP917:AP980" si="372">IF(AR917="","",-C$10*(AU917-AU916)/MAX(C$8*0.000001,SQRT((AU917-AU916)^2+(AV917-AV916)^2)))</f>
        <v/>
      </c>
      <c r="AR917" s="67" t="str">
        <f t="shared" ref="AR917:AR980" si="373">IF(K917="","",-((K917*F$23+L917*F$22)*F$6+F$8)+MAX(Z:Z)+MIN(Z:Z)+C$27)</f>
        <v/>
      </c>
      <c r="AS917" s="67" t="str">
        <f>IF(K917="","",Input!D$27-(((L917*F$23-K917*F$22)*F$6))-Input!D$17+C$28)</f>
        <v/>
      </c>
      <c r="AT917" s="67"/>
      <c r="AU917" s="67" t="str">
        <f t="shared" ref="AU917:AU980" si="374">IF(H917="","",-((H917*C$23+I917*C$22)*C$6+C$8)+MAX(Z:Z)+MIN(Z:Z)+C$27)</f>
        <v/>
      </c>
      <c r="AV917" s="67" t="str">
        <f>IF(H917="","",Input!D$27-((I917*C$23-H917*C$22)*C$6)-Input!D$16+C$28)</f>
        <v/>
      </c>
      <c r="BA917" s="37"/>
      <c r="BB917" s="37"/>
      <c r="BD917" s="37"/>
      <c r="BE917" s="37"/>
      <c r="BJ917" s="1" t="str">
        <f t="shared" si="361"/>
        <v/>
      </c>
    </row>
    <row r="918" spans="8:62" x14ac:dyDescent="0.2">
      <c r="H918" s="18" t="str">
        <f>IF(DAT_ROOT!A915="","",DAT_ROOT!A915*Input!$D$41)</f>
        <v/>
      </c>
      <c r="I918" s="18" t="str">
        <f>IF(DAT_ROOT!B915="","",DAT_ROOT!B915*Input!$D$42)</f>
        <v/>
      </c>
      <c r="J918" s="17"/>
      <c r="K918" s="18" t="str">
        <f>IF(DAT_TIP!A915="","",DAT_TIP!A915*Input!$D$43)</f>
        <v/>
      </c>
      <c r="L918" s="18" t="str">
        <f>IF(DAT_TIP!B915="","",DAT_TIP!B915*Input!$D$44)</f>
        <v/>
      </c>
      <c r="M918" s="1">
        <f t="shared" si="362"/>
        <v>915</v>
      </c>
      <c r="N918" s="16" t="str">
        <f t="shared" si="351"/>
        <v/>
      </c>
      <c r="O918" s="16" t="str">
        <f t="shared" si="352"/>
        <v/>
      </c>
      <c r="P918" s="17"/>
      <c r="Q918" s="16" t="str">
        <f t="shared" si="353"/>
        <v/>
      </c>
      <c r="R918" s="16" t="str">
        <f t="shared" si="354"/>
        <v/>
      </c>
      <c r="T918" s="63" t="str">
        <f t="shared" si="363"/>
        <v/>
      </c>
      <c r="U918" s="63" t="str">
        <f t="shared" si="364"/>
        <v/>
      </c>
      <c r="V918" s="64"/>
      <c r="W918" s="63" t="str">
        <f t="shared" si="365"/>
        <v/>
      </c>
      <c r="X918" s="63" t="str">
        <f t="shared" si="366"/>
        <v/>
      </c>
      <c r="Y918" s="58"/>
      <c r="Z918" s="60" t="str">
        <f t="shared" si="355"/>
        <v/>
      </c>
      <c r="AA918" s="60" t="str">
        <f t="shared" si="367"/>
        <v/>
      </c>
      <c r="AB918" s="61"/>
      <c r="AC918" s="62" t="str">
        <f t="shared" si="356"/>
        <v/>
      </c>
      <c r="AD918" s="62" t="str">
        <f t="shared" si="368"/>
        <v/>
      </c>
      <c r="AE918" s="38"/>
      <c r="AF918" s="16" t="str">
        <f t="shared" si="357"/>
        <v/>
      </c>
      <c r="AG918" s="16" t="str">
        <f t="shared" si="358"/>
        <v/>
      </c>
      <c r="AH918" s="16"/>
      <c r="AI918" s="79" t="str">
        <f t="shared" si="359"/>
        <v/>
      </c>
      <c r="AJ918" s="79" t="str">
        <f t="shared" si="360"/>
        <v/>
      </c>
      <c r="AK918" s="59"/>
      <c r="AL918" s="65" t="str">
        <f t="shared" si="369"/>
        <v/>
      </c>
      <c r="AM918" s="65" t="str">
        <f t="shared" si="370"/>
        <v/>
      </c>
      <c r="AN918" s="66"/>
      <c r="AO918" s="65" t="str">
        <f t="shared" si="371"/>
        <v/>
      </c>
      <c r="AP918" s="65" t="str">
        <f t="shared" si="372"/>
        <v/>
      </c>
      <c r="AR918" s="67" t="str">
        <f t="shared" si="373"/>
        <v/>
      </c>
      <c r="AS918" s="67" t="str">
        <f>IF(K918="","",Input!D$27-(((L918*F$23-K918*F$22)*F$6))-Input!D$17+C$28)</f>
        <v/>
      </c>
      <c r="AT918" s="67"/>
      <c r="AU918" s="67" t="str">
        <f t="shared" si="374"/>
        <v/>
      </c>
      <c r="AV918" s="67" t="str">
        <f>IF(H918="","",Input!D$27-((I918*C$23-H918*C$22)*C$6)-Input!D$16+C$28)</f>
        <v/>
      </c>
      <c r="BA918" s="37"/>
      <c r="BB918" s="37"/>
      <c r="BD918" s="37"/>
      <c r="BE918" s="37"/>
      <c r="BJ918" s="1" t="str">
        <f t="shared" si="361"/>
        <v/>
      </c>
    </row>
    <row r="919" spans="8:62" x14ac:dyDescent="0.2">
      <c r="H919" s="18" t="str">
        <f>IF(DAT_ROOT!A916="","",DAT_ROOT!A916*Input!$D$41)</f>
        <v/>
      </c>
      <c r="I919" s="18" t="str">
        <f>IF(DAT_ROOT!B916="","",DAT_ROOT!B916*Input!$D$42)</f>
        <v/>
      </c>
      <c r="J919" s="17"/>
      <c r="K919" s="18" t="str">
        <f>IF(DAT_TIP!A916="","",DAT_TIP!A916*Input!$D$43)</f>
        <v/>
      </c>
      <c r="L919" s="18" t="str">
        <f>IF(DAT_TIP!B916="","",DAT_TIP!B916*Input!$D$44)</f>
        <v/>
      </c>
      <c r="M919" s="1">
        <f t="shared" si="362"/>
        <v>916</v>
      </c>
      <c r="N919" s="16" t="str">
        <f t="shared" si="351"/>
        <v/>
      </c>
      <c r="O919" s="16" t="str">
        <f t="shared" si="352"/>
        <v/>
      </c>
      <c r="P919" s="17"/>
      <c r="Q919" s="16" t="str">
        <f t="shared" si="353"/>
        <v/>
      </c>
      <c r="R919" s="16" t="str">
        <f t="shared" si="354"/>
        <v/>
      </c>
      <c r="T919" s="63" t="str">
        <f t="shared" si="363"/>
        <v/>
      </c>
      <c r="U919" s="63" t="str">
        <f t="shared" si="364"/>
        <v/>
      </c>
      <c r="V919" s="64"/>
      <c r="W919" s="63" t="str">
        <f t="shared" si="365"/>
        <v/>
      </c>
      <c r="X919" s="63" t="str">
        <f t="shared" si="366"/>
        <v/>
      </c>
      <c r="Y919" s="58"/>
      <c r="Z919" s="60" t="str">
        <f t="shared" si="355"/>
        <v/>
      </c>
      <c r="AA919" s="60" t="str">
        <f t="shared" si="367"/>
        <v/>
      </c>
      <c r="AB919" s="61"/>
      <c r="AC919" s="62" t="str">
        <f t="shared" si="356"/>
        <v/>
      </c>
      <c r="AD919" s="62" t="str">
        <f t="shared" si="368"/>
        <v/>
      </c>
      <c r="AE919" s="38"/>
      <c r="AF919" s="16" t="str">
        <f t="shared" si="357"/>
        <v/>
      </c>
      <c r="AG919" s="16" t="str">
        <f t="shared" si="358"/>
        <v/>
      </c>
      <c r="AH919" s="16"/>
      <c r="AI919" s="79" t="str">
        <f t="shared" si="359"/>
        <v/>
      </c>
      <c r="AJ919" s="79" t="str">
        <f t="shared" si="360"/>
        <v/>
      </c>
      <c r="AK919" s="59"/>
      <c r="AL919" s="65" t="str">
        <f t="shared" si="369"/>
        <v/>
      </c>
      <c r="AM919" s="65" t="str">
        <f t="shared" si="370"/>
        <v/>
      </c>
      <c r="AN919" s="66"/>
      <c r="AO919" s="65" t="str">
        <f t="shared" si="371"/>
        <v/>
      </c>
      <c r="AP919" s="65" t="str">
        <f t="shared" si="372"/>
        <v/>
      </c>
      <c r="AR919" s="67" t="str">
        <f t="shared" si="373"/>
        <v/>
      </c>
      <c r="AS919" s="67" t="str">
        <f>IF(K919="","",Input!D$27-(((L919*F$23-K919*F$22)*F$6))-Input!D$17+C$28)</f>
        <v/>
      </c>
      <c r="AT919" s="67"/>
      <c r="AU919" s="67" t="str">
        <f t="shared" si="374"/>
        <v/>
      </c>
      <c r="AV919" s="67" t="str">
        <f>IF(H919="","",Input!D$27-((I919*C$23-H919*C$22)*C$6)-Input!D$16+C$28)</f>
        <v/>
      </c>
      <c r="BA919" s="37"/>
      <c r="BB919" s="37"/>
      <c r="BD919" s="37"/>
      <c r="BE919" s="37"/>
      <c r="BJ919" s="1" t="str">
        <f t="shared" si="361"/>
        <v/>
      </c>
    </row>
    <row r="920" spans="8:62" x14ac:dyDescent="0.2">
      <c r="H920" s="18" t="str">
        <f>IF(DAT_ROOT!A917="","",DAT_ROOT!A917*Input!$D$41)</f>
        <v/>
      </c>
      <c r="I920" s="18" t="str">
        <f>IF(DAT_ROOT!B917="","",DAT_ROOT!B917*Input!$D$42)</f>
        <v/>
      </c>
      <c r="J920" s="17"/>
      <c r="K920" s="18" t="str">
        <f>IF(DAT_TIP!A917="","",DAT_TIP!A917*Input!$D$43)</f>
        <v/>
      </c>
      <c r="L920" s="18" t="str">
        <f>IF(DAT_TIP!B917="","",DAT_TIP!B917*Input!$D$44)</f>
        <v/>
      </c>
      <c r="M920" s="1">
        <f t="shared" si="362"/>
        <v>917</v>
      </c>
      <c r="N920" s="16" t="str">
        <f t="shared" si="351"/>
        <v/>
      </c>
      <c r="O920" s="16" t="str">
        <f t="shared" si="352"/>
        <v/>
      </c>
      <c r="P920" s="17"/>
      <c r="Q920" s="16" t="str">
        <f t="shared" si="353"/>
        <v/>
      </c>
      <c r="R920" s="16" t="str">
        <f t="shared" si="354"/>
        <v/>
      </c>
      <c r="T920" s="63" t="str">
        <f t="shared" si="363"/>
        <v/>
      </c>
      <c r="U920" s="63" t="str">
        <f t="shared" si="364"/>
        <v/>
      </c>
      <c r="V920" s="64"/>
      <c r="W920" s="63" t="str">
        <f t="shared" si="365"/>
        <v/>
      </c>
      <c r="X920" s="63" t="str">
        <f t="shared" si="366"/>
        <v/>
      </c>
      <c r="Y920" s="58"/>
      <c r="Z920" s="60" t="str">
        <f t="shared" si="355"/>
        <v/>
      </c>
      <c r="AA920" s="60" t="str">
        <f t="shared" si="367"/>
        <v/>
      </c>
      <c r="AB920" s="61"/>
      <c r="AC920" s="62" t="str">
        <f t="shared" si="356"/>
        <v/>
      </c>
      <c r="AD920" s="62" t="str">
        <f t="shared" si="368"/>
        <v/>
      </c>
      <c r="AE920" s="38"/>
      <c r="AF920" s="16" t="str">
        <f t="shared" si="357"/>
        <v/>
      </c>
      <c r="AG920" s="16" t="str">
        <f t="shared" si="358"/>
        <v/>
      </c>
      <c r="AH920" s="16"/>
      <c r="AI920" s="79" t="str">
        <f t="shared" si="359"/>
        <v/>
      </c>
      <c r="AJ920" s="79" t="str">
        <f t="shared" si="360"/>
        <v/>
      </c>
      <c r="AK920" s="59"/>
      <c r="AL920" s="65" t="str">
        <f t="shared" si="369"/>
        <v/>
      </c>
      <c r="AM920" s="65" t="str">
        <f t="shared" si="370"/>
        <v/>
      </c>
      <c r="AN920" s="66"/>
      <c r="AO920" s="65" t="str">
        <f t="shared" si="371"/>
        <v/>
      </c>
      <c r="AP920" s="65" t="str">
        <f t="shared" si="372"/>
        <v/>
      </c>
      <c r="AR920" s="67" t="str">
        <f t="shared" si="373"/>
        <v/>
      </c>
      <c r="AS920" s="67" t="str">
        <f>IF(K920="","",Input!D$27-(((L920*F$23-K920*F$22)*F$6))-Input!D$17+C$28)</f>
        <v/>
      </c>
      <c r="AT920" s="67"/>
      <c r="AU920" s="67" t="str">
        <f t="shared" si="374"/>
        <v/>
      </c>
      <c r="AV920" s="67" t="str">
        <f>IF(H920="","",Input!D$27-((I920*C$23-H920*C$22)*C$6)-Input!D$16+C$28)</f>
        <v/>
      </c>
      <c r="BA920" s="37"/>
      <c r="BB920" s="37"/>
      <c r="BD920" s="37"/>
      <c r="BE920" s="37"/>
      <c r="BJ920" s="1" t="str">
        <f t="shared" si="361"/>
        <v/>
      </c>
    </row>
    <row r="921" spans="8:62" x14ac:dyDescent="0.2">
      <c r="H921" s="18" t="str">
        <f>IF(DAT_ROOT!A918="","",DAT_ROOT!A918*Input!$D$41)</f>
        <v/>
      </c>
      <c r="I921" s="18" t="str">
        <f>IF(DAT_ROOT!B918="","",DAT_ROOT!B918*Input!$D$42)</f>
        <v/>
      </c>
      <c r="J921" s="17"/>
      <c r="K921" s="18" t="str">
        <f>IF(DAT_TIP!A918="","",DAT_TIP!A918*Input!$D$43)</f>
        <v/>
      </c>
      <c r="L921" s="18" t="str">
        <f>IF(DAT_TIP!B918="","",DAT_TIP!B918*Input!$D$44)</f>
        <v/>
      </c>
      <c r="M921" s="1">
        <f t="shared" si="362"/>
        <v>918</v>
      </c>
      <c r="N921" s="16" t="str">
        <f t="shared" si="351"/>
        <v/>
      </c>
      <c r="O921" s="16" t="str">
        <f t="shared" si="352"/>
        <v/>
      </c>
      <c r="P921" s="17"/>
      <c r="Q921" s="16" t="str">
        <f t="shared" si="353"/>
        <v/>
      </c>
      <c r="R921" s="16" t="str">
        <f t="shared" si="354"/>
        <v/>
      </c>
      <c r="T921" s="63" t="str">
        <f t="shared" si="363"/>
        <v/>
      </c>
      <c r="U921" s="63" t="str">
        <f t="shared" si="364"/>
        <v/>
      </c>
      <c r="V921" s="64"/>
      <c r="W921" s="63" t="str">
        <f t="shared" si="365"/>
        <v/>
      </c>
      <c r="X921" s="63" t="str">
        <f t="shared" si="366"/>
        <v/>
      </c>
      <c r="Y921" s="58"/>
      <c r="Z921" s="60" t="str">
        <f t="shared" si="355"/>
        <v/>
      </c>
      <c r="AA921" s="60" t="str">
        <f t="shared" si="367"/>
        <v/>
      </c>
      <c r="AB921" s="61"/>
      <c r="AC921" s="62" t="str">
        <f t="shared" si="356"/>
        <v/>
      </c>
      <c r="AD921" s="62" t="str">
        <f t="shared" si="368"/>
        <v/>
      </c>
      <c r="AE921" s="38"/>
      <c r="AF921" s="16" t="str">
        <f t="shared" si="357"/>
        <v/>
      </c>
      <c r="AG921" s="16" t="str">
        <f t="shared" si="358"/>
        <v/>
      </c>
      <c r="AH921" s="16"/>
      <c r="AI921" s="79" t="str">
        <f t="shared" si="359"/>
        <v/>
      </c>
      <c r="AJ921" s="79" t="str">
        <f t="shared" si="360"/>
        <v/>
      </c>
      <c r="AK921" s="59"/>
      <c r="AL921" s="65" t="str">
        <f t="shared" si="369"/>
        <v/>
      </c>
      <c r="AM921" s="65" t="str">
        <f t="shared" si="370"/>
        <v/>
      </c>
      <c r="AN921" s="66"/>
      <c r="AO921" s="65" t="str">
        <f t="shared" si="371"/>
        <v/>
      </c>
      <c r="AP921" s="65" t="str">
        <f t="shared" si="372"/>
        <v/>
      </c>
      <c r="AR921" s="67" t="str">
        <f t="shared" si="373"/>
        <v/>
      </c>
      <c r="AS921" s="67" t="str">
        <f>IF(K921="","",Input!D$27-(((L921*F$23-K921*F$22)*F$6))-Input!D$17+C$28)</f>
        <v/>
      </c>
      <c r="AT921" s="67"/>
      <c r="AU921" s="67" t="str">
        <f t="shared" si="374"/>
        <v/>
      </c>
      <c r="AV921" s="67" t="str">
        <f>IF(H921="","",Input!D$27-((I921*C$23-H921*C$22)*C$6)-Input!D$16+C$28)</f>
        <v/>
      </c>
      <c r="BA921" s="37"/>
      <c r="BB921" s="37"/>
      <c r="BD921" s="37"/>
      <c r="BE921" s="37"/>
      <c r="BJ921" s="1" t="str">
        <f t="shared" si="361"/>
        <v/>
      </c>
    </row>
    <row r="922" spans="8:62" x14ac:dyDescent="0.2">
      <c r="H922" s="18" t="str">
        <f>IF(DAT_ROOT!A919="","",DAT_ROOT!A919*Input!$D$41)</f>
        <v/>
      </c>
      <c r="I922" s="18" t="str">
        <f>IF(DAT_ROOT!B919="","",DAT_ROOT!B919*Input!$D$42)</f>
        <v/>
      </c>
      <c r="J922" s="17"/>
      <c r="K922" s="18" t="str">
        <f>IF(DAT_TIP!A919="","",DAT_TIP!A919*Input!$D$43)</f>
        <v/>
      </c>
      <c r="L922" s="18" t="str">
        <f>IF(DAT_TIP!B919="","",DAT_TIP!B919*Input!$D$44)</f>
        <v/>
      </c>
      <c r="M922" s="1">
        <f t="shared" si="362"/>
        <v>919</v>
      </c>
      <c r="N922" s="16" t="str">
        <f t="shared" si="351"/>
        <v/>
      </c>
      <c r="O922" s="16" t="str">
        <f t="shared" si="352"/>
        <v/>
      </c>
      <c r="P922" s="17"/>
      <c r="Q922" s="16" t="str">
        <f t="shared" si="353"/>
        <v/>
      </c>
      <c r="R922" s="16" t="str">
        <f t="shared" si="354"/>
        <v/>
      </c>
      <c r="T922" s="63" t="str">
        <f t="shared" si="363"/>
        <v/>
      </c>
      <c r="U922" s="63" t="str">
        <f t="shared" si="364"/>
        <v/>
      </c>
      <c r="V922" s="64"/>
      <c r="W922" s="63" t="str">
        <f t="shared" si="365"/>
        <v/>
      </c>
      <c r="X922" s="63" t="str">
        <f t="shared" si="366"/>
        <v/>
      </c>
      <c r="Y922" s="58"/>
      <c r="Z922" s="60" t="str">
        <f t="shared" si="355"/>
        <v/>
      </c>
      <c r="AA922" s="60" t="str">
        <f t="shared" si="367"/>
        <v/>
      </c>
      <c r="AB922" s="61"/>
      <c r="AC922" s="62" t="str">
        <f t="shared" si="356"/>
        <v/>
      </c>
      <c r="AD922" s="62" t="str">
        <f t="shared" si="368"/>
        <v/>
      </c>
      <c r="AE922" s="38"/>
      <c r="AF922" s="16" t="str">
        <f t="shared" si="357"/>
        <v/>
      </c>
      <c r="AG922" s="16" t="str">
        <f t="shared" si="358"/>
        <v/>
      </c>
      <c r="AH922" s="16"/>
      <c r="AI922" s="79" t="str">
        <f t="shared" si="359"/>
        <v/>
      </c>
      <c r="AJ922" s="79" t="str">
        <f t="shared" si="360"/>
        <v/>
      </c>
      <c r="AK922" s="59"/>
      <c r="AL922" s="65" t="str">
        <f t="shared" si="369"/>
        <v/>
      </c>
      <c r="AM922" s="65" t="str">
        <f t="shared" si="370"/>
        <v/>
      </c>
      <c r="AN922" s="66"/>
      <c r="AO922" s="65" t="str">
        <f t="shared" si="371"/>
        <v/>
      </c>
      <c r="AP922" s="65" t="str">
        <f t="shared" si="372"/>
        <v/>
      </c>
      <c r="AR922" s="67" t="str">
        <f t="shared" si="373"/>
        <v/>
      </c>
      <c r="AS922" s="67" t="str">
        <f>IF(K922="","",Input!D$27-(((L922*F$23-K922*F$22)*F$6))-Input!D$17+C$28)</f>
        <v/>
      </c>
      <c r="AT922" s="67"/>
      <c r="AU922" s="67" t="str">
        <f t="shared" si="374"/>
        <v/>
      </c>
      <c r="AV922" s="67" t="str">
        <f>IF(H922="","",Input!D$27-((I922*C$23-H922*C$22)*C$6)-Input!D$16+C$28)</f>
        <v/>
      </c>
      <c r="BA922" s="37"/>
      <c r="BB922" s="37"/>
      <c r="BD922" s="37"/>
      <c r="BE922" s="37"/>
      <c r="BJ922" s="1" t="str">
        <f t="shared" si="361"/>
        <v/>
      </c>
    </row>
    <row r="923" spans="8:62" x14ac:dyDescent="0.2">
      <c r="H923" s="18" t="str">
        <f>IF(DAT_ROOT!A920="","",DAT_ROOT!A920*Input!$D$41)</f>
        <v/>
      </c>
      <c r="I923" s="18" t="str">
        <f>IF(DAT_ROOT!B920="","",DAT_ROOT!B920*Input!$D$42)</f>
        <v/>
      </c>
      <c r="J923" s="17"/>
      <c r="K923" s="18" t="str">
        <f>IF(DAT_TIP!A920="","",DAT_TIP!A920*Input!$D$43)</f>
        <v/>
      </c>
      <c r="L923" s="18" t="str">
        <f>IF(DAT_TIP!B920="","",DAT_TIP!B920*Input!$D$44)</f>
        <v/>
      </c>
      <c r="M923" s="1">
        <f t="shared" si="362"/>
        <v>920</v>
      </c>
      <c r="N923" s="16" t="str">
        <f t="shared" si="351"/>
        <v/>
      </c>
      <c r="O923" s="16" t="str">
        <f t="shared" si="352"/>
        <v/>
      </c>
      <c r="P923" s="17"/>
      <c r="Q923" s="16" t="str">
        <f t="shared" si="353"/>
        <v/>
      </c>
      <c r="R923" s="16" t="str">
        <f t="shared" si="354"/>
        <v/>
      </c>
      <c r="T923" s="63" t="str">
        <f t="shared" si="363"/>
        <v/>
      </c>
      <c r="U923" s="63" t="str">
        <f t="shared" si="364"/>
        <v/>
      </c>
      <c r="V923" s="64"/>
      <c r="W923" s="63" t="str">
        <f t="shared" si="365"/>
        <v/>
      </c>
      <c r="X923" s="63" t="str">
        <f t="shared" si="366"/>
        <v/>
      </c>
      <c r="Y923" s="58"/>
      <c r="Z923" s="60" t="str">
        <f t="shared" si="355"/>
        <v/>
      </c>
      <c r="AA923" s="60" t="str">
        <f t="shared" si="367"/>
        <v/>
      </c>
      <c r="AB923" s="61"/>
      <c r="AC923" s="62" t="str">
        <f t="shared" si="356"/>
        <v/>
      </c>
      <c r="AD923" s="62" t="str">
        <f t="shared" si="368"/>
        <v/>
      </c>
      <c r="AE923" s="38"/>
      <c r="AF923" s="16" t="str">
        <f t="shared" si="357"/>
        <v/>
      </c>
      <c r="AG923" s="16" t="str">
        <f t="shared" si="358"/>
        <v/>
      </c>
      <c r="AH923" s="16"/>
      <c r="AI923" s="79" t="str">
        <f t="shared" si="359"/>
        <v/>
      </c>
      <c r="AJ923" s="79" t="str">
        <f t="shared" si="360"/>
        <v/>
      </c>
      <c r="AK923" s="59"/>
      <c r="AL923" s="65" t="str">
        <f t="shared" si="369"/>
        <v/>
      </c>
      <c r="AM923" s="65" t="str">
        <f t="shared" si="370"/>
        <v/>
      </c>
      <c r="AN923" s="66"/>
      <c r="AO923" s="65" t="str">
        <f t="shared" si="371"/>
        <v/>
      </c>
      <c r="AP923" s="65" t="str">
        <f t="shared" si="372"/>
        <v/>
      </c>
      <c r="AR923" s="67" t="str">
        <f t="shared" si="373"/>
        <v/>
      </c>
      <c r="AS923" s="67" t="str">
        <f>IF(K923="","",Input!D$27-(((L923*F$23-K923*F$22)*F$6))-Input!D$17+C$28)</f>
        <v/>
      </c>
      <c r="AT923" s="67"/>
      <c r="AU923" s="67" t="str">
        <f t="shared" si="374"/>
        <v/>
      </c>
      <c r="AV923" s="67" t="str">
        <f>IF(H923="","",Input!D$27-((I923*C$23-H923*C$22)*C$6)-Input!D$16+C$28)</f>
        <v/>
      </c>
      <c r="BA923" s="37"/>
      <c r="BB923" s="37"/>
      <c r="BD923" s="37"/>
      <c r="BE923" s="37"/>
      <c r="BJ923" s="1" t="str">
        <f t="shared" si="361"/>
        <v/>
      </c>
    </row>
    <row r="924" spans="8:62" x14ac:dyDescent="0.2">
      <c r="H924" s="18" t="str">
        <f>IF(DAT_ROOT!A921="","",DAT_ROOT!A921*Input!$D$41)</f>
        <v/>
      </c>
      <c r="I924" s="18" t="str">
        <f>IF(DAT_ROOT!B921="","",DAT_ROOT!B921*Input!$D$42)</f>
        <v/>
      </c>
      <c r="J924" s="17"/>
      <c r="K924" s="18" t="str">
        <f>IF(DAT_TIP!A921="","",DAT_TIP!A921*Input!$D$43)</f>
        <v/>
      </c>
      <c r="L924" s="18" t="str">
        <f>IF(DAT_TIP!B921="","",DAT_TIP!B921*Input!$D$44)</f>
        <v/>
      </c>
      <c r="M924" s="1">
        <f t="shared" si="362"/>
        <v>921</v>
      </c>
      <c r="N924" s="16" t="str">
        <f t="shared" si="351"/>
        <v/>
      </c>
      <c r="O924" s="16" t="str">
        <f t="shared" si="352"/>
        <v/>
      </c>
      <c r="P924" s="17"/>
      <c r="Q924" s="16" t="str">
        <f t="shared" si="353"/>
        <v/>
      </c>
      <c r="R924" s="16" t="str">
        <f t="shared" si="354"/>
        <v/>
      </c>
      <c r="T924" s="63" t="str">
        <f t="shared" si="363"/>
        <v/>
      </c>
      <c r="U924" s="63" t="str">
        <f t="shared" si="364"/>
        <v/>
      </c>
      <c r="V924" s="64"/>
      <c r="W924" s="63" t="str">
        <f t="shared" si="365"/>
        <v/>
      </c>
      <c r="X924" s="63" t="str">
        <f t="shared" si="366"/>
        <v/>
      </c>
      <c r="Y924" s="58"/>
      <c r="Z924" s="60" t="str">
        <f t="shared" si="355"/>
        <v/>
      </c>
      <c r="AA924" s="60" t="str">
        <f t="shared" si="367"/>
        <v/>
      </c>
      <c r="AB924" s="61"/>
      <c r="AC924" s="62" t="str">
        <f t="shared" si="356"/>
        <v/>
      </c>
      <c r="AD924" s="62" t="str">
        <f t="shared" si="368"/>
        <v/>
      </c>
      <c r="AE924" s="38"/>
      <c r="AF924" s="16" t="str">
        <f t="shared" si="357"/>
        <v/>
      </c>
      <c r="AG924" s="16" t="str">
        <f t="shared" si="358"/>
        <v/>
      </c>
      <c r="AH924" s="16"/>
      <c r="AI924" s="79" t="str">
        <f t="shared" si="359"/>
        <v/>
      </c>
      <c r="AJ924" s="79" t="str">
        <f t="shared" si="360"/>
        <v/>
      </c>
      <c r="AK924" s="59"/>
      <c r="AL924" s="65" t="str">
        <f t="shared" si="369"/>
        <v/>
      </c>
      <c r="AM924" s="65" t="str">
        <f t="shared" si="370"/>
        <v/>
      </c>
      <c r="AN924" s="66"/>
      <c r="AO924" s="65" t="str">
        <f t="shared" si="371"/>
        <v/>
      </c>
      <c r="AP924" s="65" t="str">
        <f t="shared" si="372"/>
        <v/>
      </c>
      <c r="AR924" s="67" t="str">
        <f t="shared" si="373"/>
        <v/>
      </c>
      <c r="AS924" s="67" t="str">
        <f>IF(K924="","",Input!D$27-(((L924*F$23-K924*F$22)*F$6))-Input!D$17+C$28)</f>
        <v/>
      </c>
      <c r="AT924" s="67"/>
      <c r="AU924" s="67" t="str">
        <f t="shared" si="374"/>
        <v/>
      </c>
      <c r="AV924" s="67" t="str">
        <f>IF(H924="","",Input!D$27-((I924*C$23-H924*C$22)*C$6)-Input!D$16+C$28)</f>
        <v/>
      </c>
      <c r="BA924" s="37"/>
      <c r="BB924" s="37"/>
      <c r="BD924" s="37"/>
      <c r="BE924" s="37"/>
      <c r="BJ924" s="1" t="str">
        <f t="shared" si="361"/>
        <v/>
      </c>
    </row>
    <row r="925" spans="8:62" x14ac:dyDescent="0.2">
      <c r="H925" s="18" t="str">
        <f>IF(DAT_ROOT!A922="","",DAT_ROOT!A922*Input!$D$41)</f>
        <v/>
      </c>
      <c r="I925" s="18" t="str">
        <f>IF(DAT_ROOT!B922="","",DAT_ROOT!B922*Input!$D$42)</f>
        <v/>
      </c>
      <c r="J925" s="17"/>
      <c r="K925" s="18" t="str">
        <f>IF(DAT_TIP!A922="","",DAT_TIP!A922*Input!$D$43)</f>
        <v/>
      </c>
      <c r="L925" s="18" t="str">
        <f>IF(DAT_TIP!B922="","",DAT_TIP!B922*Input!$D$44)</f>
        <v/>
      </c>
      <c r="M925" s="1">
        <f t="shared" si="362"/>
        <v>922</v>
      </c>
      <c r="N925" s="16" t="str">
        <f t="shared" si="351"/>
        <v/>
      </c>
      <c r="O925" s="16" t="str">
        <f t="shared" si="352"/>
        <v/>
      </c>
      <c r="P925" s="17"/>
      <c r="Q925" s="16" t="str">
        <f t="shared" si="353"/>
        <v/>
      </c>
      <c r="R925" s="16" t="str">
        <f t="shared" si="354"/>
        <v/>
      </c>
      <c r="T925" s="63" t="str">
        <f t="shared" si="363"/>
        <v/>
      </c>
      <c r="U925" s="63" t="str">
        <f t="shared" si="364"/>
        <v/>
      </c>
      <c r="V925" s="64"/>
      <c r="W925" s="63" t="str">
        <f t="shared" si="365"/>
        <v/>
      </c>
      <c r="X925" s="63" t="str">
        <f t="shared" si="366"/>
        <v/>
      </c>
      <c r="Y925" s="58"/>
      <c r="Z925" s="60" t="str">
        <f t="shared" si="355"/>
        <v/>
      </c>
      <c r="AA925" s="60" t="str">
        <f t="shared" si="367"/>
        <v/>
      </c>
      <c r="AB925" s="61"/>
      <c r="AC925" s="62" t="str">
        <f t="shared" si="356"/>
        <v/>
      </c>
      <c r="AD925" s="62" t="str">
        <f t="shared" si="368"/>
        <v/>
      </c>
      <c r="AE925" s="38"/>
      <c r="AF925" s="16" t="str">
        <f t="shared" si="357"/>
        <v/>
      </c>
      <c r="AG925" s="16" t="str">
        <f t="shared" si="358"/>
        <v/>
      </c>
      <c r="AH925" s="16"/>
      <c r="AI925" s="79" t="str">
        <f t="shared" si="359"/>
        <v/>
      </c>
      <c r="AJ925" s="79" t="str">
        <f t="shared" si="360"/>
        <v/>
      </c>
      <c r="AK925" s="59"/>
      <c r="AL925" s="65" t="str">
        <f t="shared" si="369"/>
        <v/>
      </c>
      <c r="AM925" s="65" t="str">
        <f t="shared" si="370"/>
        <v/>
      </c>
      <c r="AN925" s="66"/>
      <c r="AO925" s="65" t="str">
        <f t="shared" si="371"/>
        <v/>
      </c>
      <c r="AP925" s="65" t="str">
        <f t="shared" si="372"/>
        <v/>
      </c>
      <c r="AR925" s="67" t="str">
        <f t="shared" si="373"/>
        <v/>
      </c>
      <c r="AS925" s="67" t="str">
        <f>IF(K925="","",Input!D$27-(((L925*F$23-K925*F$22)*F$6))-Input!D$17+C$28)</f>
        <v/>
      </c>
      <c r="AT925" s="67"/>
      <c r="AU925" s="67" t="str">
        <f t="shared" si="374"/>
        <v/>
      </c>
      <c r="AV925" s="67" t="str">
        <f>IF(H925="","",Input!D$27-((I925*C$23-H925*C$22)*C$6)-Input!D$16+C$28)</f>
        <v/>
      </c>
      <c r="BA925" s="37"/>
      <c r="BB925" s="37"/>
      <c r="BD925" s="37"/>
      <c r="BE925" s="37"/>
      <c r="BJ925" s="1" t="str">
        <f t="shared" si="361"/>
        <v/>
      </c>
    </row>
    <row r="926" spans="8:62" x14ac:dyDescent="0.2">
      <c r="H926" s="18" t="str">
        <f>IF(DAT_ROOT!A923="","",DAT_ROOT!A923*Input!$D$41)</f>
        <v/>
      </c>
      <c r="I926" s="18" t="str">
        <f>IF(DAT_ROOT!B923="","",DAT_ROOT!B923*Input!$D$42)</f>
        <v/>
      </c>
      <c r="J926" s="17"/>
      <c r="K926" s="18" t="str">
        <f>IF(DAT_TIP!A923="","",DAT_TIP!A923*Input!$D$43)</f>
        <v/>
      </c>
      <c r="L926" s="18" t="str">
        <f>IF(DAT_TIP!B923="","",DAT_TIP!B923*Input!$D$44)</f>
        <v/>
      </c>
      <c r="M926" s="1">
        <f t="shared" si="362"/>
        <v>923</v>
      </c>
      <c r="N926" s="16" t="str">
        <f t="shared" si="351"/>
        <v/>
      </c>
      <c r="O926" s="16" t="str">
        <f t="shared" si="352"/>
        <v/>
      </c>
      <c r="P926" s="17"/>
      <c r="Q926" s="16" t="str">
        <f t="shared" si="353"/>
        <v/>
      </c>
      <c r="R926" s="16" t="str">
        <f t="shared" si="354"/>
        <v/>
      </c>
      <c r="T926" s="63" t="str">
        <f t="shared" si="363"/>
        <v/>
      </c>
      <c r="U926" s="63" t="str">
        <f t="shared" si="364"/>
        <v/>
      </c>
      <c r="V926" s="64"/>
      <c r="W926" s="63" t="str">
        <f t="shared" si="365"/>
        <v/>
      </c>
      <c r="X926" s="63" t="str">
        <f t="shared" si="366"/>
        <v/>
      </c>
      <c r="Y926" s="58"/>
      <c r="Z926" s="60" t="str">
        <f t="shared" si="355"/>
        <v/>
      </c>
      <c r="AA926" s="60" t="str">
        <f t="shared" si="367"/>
        <v/>
      </c>
      <c r="AB926" s="61"/>
      <c r="AC926" s="62" t="str">
        <f t="shared" si="356"/>
        <v/>
      </c>
      <c r="AD926" s="62" t="str">
        <f t="shared" si="368"/>
        <v/>
      </c>
      <c r="AE926" s="38"/>
      <c r="AF926" s="16" t="str">
        <f t="shared" si="357"/>
        <v/>
      </c>
      <c r="AG926" s="16" t="str">
        <f t="shared" si="358"/>
        <v/>
      </c>
      <c r="AH926" s="16"/>
      <c r="AI926" s="79" t="str">
        <f t="shared" si="359"/>
        <v/>
      </c>
      <c r="AJ926" s="79" t="str">
        <f t="shared" si="360"/>
        <v/>
      </c>
      <c r="AK926" s="59"/>
      <c r="AL926" s="65" t="str">
        <f t="shared" si="369"/>
        <v/>
      </c>
      <c r="AM926" s="65" t="str">
        <f t="shared" si="370"/>
        <v/>
      </c>
      <c r="AN926" s="66"/>
      <c r="AO926" s="65" t="str">
        <f t="shared" si="371"/>
        <v/>
      </c>
      <c r="AP926" s="65" t="str">
        <f t="shared" si="372"/>
        <v/>
      </c>
      <c r="AR926" s="67" t="str">
        <f t="shared" si="373"/>
        <v/>
      </c>
      <c r="AS926" s="67" t="str">
        <f>IF(K926="","",Input!D$27-(((L926*F$23-K926*F$22)*F$6))-Input!D$17+C$28)</f>
        <v/>
      </c>
      <c r="AT926" s="67"/>
      <c r="AU926" s="67" t="str">
        <f t="shared" si="374"/>
        <v/>
      </c>
      <c r="AV926" s="67" t="str">
        <f>IF(H926="","",Input!D$27-((I926*C$23-H926*C$22)*C$6)-Input!D$16+C$28)</f>
        <v/>
      </c>
      <c r="BA926" s="37"/>
      <c r="BB926" s="37"/>
      <c r="BD926" s="37"/>
      <c r="BE926" s="37"/>
      <c r="BJ926" s="1" t="str">
        <f t="shared" si="361"/>
        <v/>
      </c>
    </row>
    <row r="927" spans="8:62" x14ac:dyDescent="0.2">
      <c r="H927" s="18" t="str">
        <f>IF(DAT_ROOT!A924="","",DAT_ROOT!A924*Input!$D$41)</f>
        <v/>
      </c>
      <c r="I927" s="18" t="str">
        <f>IF(DAT_ROOT!B924="","",DAT_ROOT!B924*Input!$D$42)</f>
        <v/>
      </c>
      <c r="J927" s="17"/>
      <c r="K927" s="18" t="str">
        <f>IF(DAT_TIP!A924="","",DAT_TIP!A924*Input!$D$43)</f>
        <v/>
      </c>
      <c r="L927" s="18" t="str">
        <f>IF(DAT_TIP!B924="","",DAT_TIP!B924*Input!$D$44)</f>
        <v/>
      </c>
      <c r="M927" s="1">
        <f t="shared" si="362"/>
        <v>924</v>
      </c>
      <c r="N927" s="16" t="str">
        <f t="shared" si="351"/>
        <v/>
      </c>
      <c r="O927" s="16" t="str">
        <f t="shared" si="352"/>
        <v/>
      </c>
      <c r="P927" s="17"/>
      <c r="Q927" s="16" t="str">
        <f t="shared" si="353"/>
        <v/>
      </c>
      <c r="R927" s="16" t="str">
        <f t="shared" si="354"/>
        <v/>
      </c>
      <c r="T927" s="63" t="str">
        <f t="shared" si="363"/>
        <v/>
      </c>
      <c r="U927" s="63" t="str">
        <f t="shared" si="364"/>
        <v/>
      </c>
      <c r="V927" s="64"/>
      <c r="W927" s="63" t="str">
        <f t="shared" si="365"/>
        <v/>
      </c>
      <c r="X927" s="63" t="str">
        <f t="shared" si="366"/>
        <v/>
      </c>
      <c r="Y927" s="58"/>
      <c r="Z927" s="60" t="str">
        <f t="shared" si="355"/>
        <v/>
      </c>
      <c r="AA927" s="60" t="str">
        <f t="shared" si="367"/>
        <v/>
      </c>
      <c r="AB927" s="61"/>
      <c r="AC927" s="62" t="str">
        <f t="shared" si="356"/>
        <v/>
      </c>
      <c r="AD927" s="62" t="str">
        <f t="shared" si="368"/>
        <v/>
      </c>
      <c r="AE927" s="38"/>
      <c r="AF927" s="16" t="str">
        <f t="shared" si="357"/>
        <v/>
      </c>
      <c r="AG927" s="16" t="str">
        <f t="shared" si="358"/>
        <v/>
      </c>
      <c r="AH927" s="16"/>
      <c r="AI927" s="79" t="str">
        <f t="shared" si="359"/>
        <v/>
      </c>
      <c r="AJ927" s="79" t="str">
        <f t="shared" si="360"/>
        <v/>
      </c>
      <c r="AK927" s="59"/>
      <c r="AL927" s="65" t="str">
        <f t="shared" si="369"/>
        <v/>
      </c>
      <c r="AM927" s="65" t="str">
        <f t="shared" si="370"/>
        <v/>
      </c>
      <c r="AN927" s="66"/>
      <c r="AO927" s="65" t="str">
        <f t="shared" si="371"/>
        <v/>
      </c>
      <c r="AP927" s="65" t="str">
        <f t="shared" si="372"/>
        <v/>
      </c>
      <c r="AR927" s="67" t="str">
        <f t="shared" si="373"/>
        <v/>
      </c>
      <c r="AS927" s="67" t="str">
        <f>IF(K927="","",Input!D$27-(((L927*F$23-K927*F$22)*F$6))-Input!D$17+C$28)</f>
        <v/>
      </c>
      <c r="AT927" s="67"/>
      <c r="AU927" s="67" t="str">
        <f t="shared" si="374"/>
        <v/>
      </c>
      <c r="AV927" s="67" t="str">
        <f>IF(H927="","",Input!D$27-((I927*C$23-H927*C$22)*C$6)-Input!D$16+C$28)</f>
        <v/>
      </c>
      <c r="BA927" s="37"/>
      <c r="BB927" s="37"/>
      <c r="BD927" s="37"/>
      <c r="BE927" s="37"/>
      <c r="BJ927" s="1" t="str">
        <f t="shared" si="361"/>
        <v/>
      </c>
    </row>
    <row r="928" spans="8:62" x14ac:dyDescent="0.2">
      <c r="H928" s="18" t="str">
        <f>IF(DAT_ROOT!A925="","",DAT_ROOT!A925*Input!$D$41)</f>
        <v/>
      </c>
      <c r="I928" s="18" t="str">
        <f>IF(DAT_ROOT!B925="","",DAT_ROOT!B925*Input!$D$42)</f>
        <v/>
      </c>
      <c r="J928" s="17"/>
      <c r="K928" s="18" t="str">
        <f>IF(DAT_TIP!A925="","",DAT_TIP!A925*Input!$D$43)</f>
        <v/>
      </c>
      <c r="L928" s="18" t="str">
        <f>IF(DAT_TIP!B925="","",DAT_TIP!B925*Input!$D$44)</f>
        <v/>
      </c>
      <c r="M928" s="1">
        <f t="shared" si="362"/>
        <v>925</v>
      </c>
      <c r="N928" s="16" t="str">
        <f t="shared" si="351"/>
        <v/>
      </c>
      <c r="O928" s="16" t="str">
        <f t="shared" si="352"/>
        <v/>
      </c>
      <c r="P928" s="17"/>
      <c r="Q928" s="16" t="str">
        <f t="shared" si="353"/>
        <v/>
      </c>
      <c r="R928" s="16" t="str">
        <f t="shared" si="354"/>
        <v/>
      </c>
      <c r="T928" s="63" t="str">
        <f t="shared" si="363"/>
        <v/>
      </c>
      <c r="U928" s="63" t="str">
        <f t="shared" si="364"/>
        <v/>
      </c>
      <c r="V928" s="64"/>
      <c r="W928" s="63" t="str">
        <f t="shared" si="365"/>
        <v/>
      </c>
      <c r="X928" s="63" t="str">
        <f t="shared" si="366"/>
        <v/>
      </c>
      <c r="Y928" s="58"/>
      <c r="Z928" s="60" t="str">
        <f t="shared" si="355"/>
        <v/>
      </c>
      <c r="AA928" s="60" t="str">
        <f t="shared" si="367"/>
        <v/>
      </c>
      <c r="AB928" s="61"/>
      <c r="AC928" s="62" t="str">
        <f t="shared" si="356"/>
        <v/>
      </c>
      <c r="AD928" s="62" t="str">
        <f t="shared" si="368"/>
        <v/>
      </c>
      <c r="AE928" s="38"/>
      <c r="AF928" s="16" t="str">
        <f t="shared" si="357"/>
        <v/>
      </c>
      <c r="AG928" s="16" t="str">
        <f t="shared" si="358"/>
        <v/>
      </c>
      <c r="AH928" s="16"/>
      <c r="AI928" s="79" t="str">
        <f t="shared" si="359"/>
        <v/>
      </c>
      <c r="AJ928" s="79" t="str">
        <f t="shared" si="360"/>
        <v/>
      </c>
      <c r="AK928" s="59"/>
      <c r="AL928" s="65" t="str">
        <f t="shared" si="369"/>
        <v/>
      </c>
      <c r="AM928" s="65" t="str">
        <f t="shared" si="370"/>
        <v/>
      </c>
      <c r="AN928" s="66"/>
      <c r="AO928" s="65" t="str">
        <f t="shared" si="371"/>
        <v/>
      </c>
      <c r="AP928" s="65" t="str">
        <f t="shared" si="372"/>
        <v/>
      </c>
      <c r="AR928" s="67" t="str">
        <f t="shared" si="373"/>
        <v/>
      </c>
      <c r="AS928" s="67" t="str">
        <f>IF(K928="","",Input!D$27-(((L928*F$23-K928*F$22)*F$6))-Input!D$17+C$28)</f>
        <v/>
      </c>
      <c r="AT928" s="67"/>
      <c r="AU928" s="67" t="str">
        <f t="shared" si="374"/>
        <v/>
      </c>
      <c r="AV928" s="67" t="str">
        <f>IF(H928="","",Input!D$27-((I928*C$23-H928*C$22)*C$6)-Input!D$16+C$28)</f>
        <v/>
      </c>
      <c r="BA928" s="37"/>
      <c r="BB928" s="37"/>
      <c r="BD928" s="37"/>
      <c r="BE928" s="37"/>
      <c r="BJ928" s="1" t="str">
        <f t="shared" si="361"/>
        <v/>
      </c>
    </row>
    <row r="929" spans="8:62" x14ac:dyDescent="0.2">
      <c r="H929" s="18" t="str">
        <f>IF(DAT_ROOT!A926="","",DAT_ROOT!A926*Input!$D$41)</f>
        <v/>
      </c>
      <c r="I929" s="18" t="str">
        <f>IF(DAT_ROOT!B926="","",DAT_ROOT!B926*Input!$D$42)</f>
        <v/>
      </c>
      <c r="J929" s="17"/>
      <c r="K929" s="18" t="str">
        <f>IF(DAT_TIP!A926="","",DAT_TIP!A926*Input!$D$43)</f>
        <v/>
      </c>
      <c r="L929" s="18" t="str">
        <f>IF(DAT_TIP!B926="","",DAT_TIP!B926*Input!$D$44)</f>
        <v/>
      </c>
      <c r="M929" s="1">
        <f t="shared" si="362"/>
        <v>926</v>
      </c>
      <c r="N929" s="16" t="str">
        <f t="shared" si="351"/>
        <v/>
      </c>
      <c r="O929" s="16" t="str">
        <f t="shared" si="352"/>
        <v/>
      </c>
      <c r="P929" s="17"/>
      <c r="Q929" s="16" t="str">
        <f t="shared" si="353"/>
        <v/>
      </c>
      <c r="R929" s="16" t="str">
        <f t="shared" si="354"/>
        <v/>
      </c>
      <c r="T929" s="63" t="str">
        <f t="shared" si="363"/>
        <v/>
      </c>
      <c r="U929" s="63" t="str">
        <f t="shared" si="364"/>
        <v/>
      </c>
      <c r="V929" s="64"/>
      <c r="W929" s="63" t="str">
        <f t="shared" si="365"/>
        <v/>
      </c>
      <c r="X929" s="63" t="str">
        <f t="shared" si="366"/>
        <v/>
      </c>
      <c r="Y929" s="58"/>
      <c r="Z929" s="60" t="str">
        <f t="shared" si="355"/>
        <v/>
      </c>
      <c r="AA929" s="60" t="str">
        <f t="shared" si="367"/>
        <v/>
      </c>
      <c r="AB929" s="61"/>
      <c r="AC929" s="62" t="str">
        <f t="shared" si="356"/>
        <v/>
      </c>
      <c r="AD929" s="62" t="str">
        <f t="shared" si="368"/>
        <v/>
      </c>
      <c r="AE929" s="38"/>
      <c r="AF929" s="16" t="str">
        <f t="shared" si="357"/>
        <v/>
      </c>
      <c r="AG929" s="16" t="str">
        <f t="shared" si="358"/>
        <v/>
      </c>
      <c r="AH929" s="16"/>
      <c r="AI929" s="79" t="str">
        <f t="shared" si="359"/>
        <v/>
      </c>
      <c r="AJ929" s="79" t="str">
        <f t="shared" si="360"/>
        <v/>
      </c>
      <c r="AK929" s="59"/>
      <c r="AL929" s="65" t="str">
        <f t="shared" si="369"/>
        <v/>
      </c>
      <c r="AM929" s="65" t="str">
        <f t="shared" si="370"/>
        <v/>
      </c>
      <c r="AN929" s="66"/>
      <c r="AO929" s="65" t="str">
        <f t="shared" si="371"/>
        <v/>
      </c>
      <c r="AP929" s="65" t="str">
        <f t="shared" si="372"/>
        <v/>
      </c>
      <c r="AR929" s="67" t="str">
        <f t="shared" si="373"/>
        <v/>
      </c>
      <c r="AS929" s="67" t="str">
        <f>IF(K929="","",Input!D$27-(((L929*F$23-K929*F$22)*F$6))-Input!D$17+C$28)</f>
        <v/>
      </c>
      <c r="AT929" s="67"/>
      <c r="AU929" s="67" t="str">
        <f t="shared" si="374"/>
        <v/>
      </c>
      <c r="AV929" s="67" t="str">
        <f>IF(H929="","",Input!D$27-((I929*C$23-H929*C$22)*C$6)-Input!D$16+C$28)</f>
        <v/>
      </c>
      <c r="BA929" s="37"/>
      <c r="BB929" s="37"/>
      <c r="BD929" s="37"/>
      <c r="BE929" s="37"/>
      <c r="BJ929" s="1" t="str">
        <f t="shared" si="361"/>
        <v/>
      </c>
    </row>
    <row r="930" spans="8:62" x14ac:dyDescent="0.2">
      <c r="H930" s="18" t="str">
        <f>IF(DAT_ROOT!A927="","",DAT_ROOT!A927*Input!$D$41)</f>
        <v/>
      </c>
      <c r="I930" s="18" t="str">
        <f>IF(DAT_ROOT!B927="","",DAT_ROOT!B927*Input!$D$42)</f>
        <v/>
      </c>
      <c r="J930" s="17"/>
      <c r="K930" s="18" t="str">
        <f>IF(DAT_TIP!A927="","",DAT_TIP!A927*Input!$D$43)</f>
        <v/>
      </c>
      <c r="L930" s="18" t="str">
        <f>IF(DAT_TIP!B927="","",DAT_TIP!B927*Input!$D$44)</f>
        <v/>
      </c>
      <c r="M930" s="1">
        <f t="shared" si="362"/>
        <v>927</v>
      </c>
      <c r="N930" s="16" t="str">
        <f t="shared" si="351"/>
        <v/>
      </c>
      <c r="O930" s="16" t="str">
        <f t="shared" si="352"/>
        <v/>
      </c>
      <c r="P930" s="17"/>
      <c r="Q930" s="16" t="str">
        <f t="shared" si="353"/>
        <v/>
      </c>
      <c r="R930" s="16" t="str">
        <f t="shared" si="354"/>
        <v/>
      </c>
      <c r="T930" s="63" t="str">
        <f t="shared" si="363"/>
        <v/>
      </c>
      <c r="U930" s="63" t="str">
        <f t="shared" si="364"/>
        <v/>
      </c>
      <c r="V930" s="64"/>
      <c r="W930" s="63" t="str">
        <f t="shared" si="365"/>
        <v/>
      </c>
      <c r="X930" s="63" t="str">
        <f t="shared" si="366"/>
        <v/>
      </c>
      <c r="Y930" s="58"/>
      <c r="Z930" s="60" t="str">
        <f t="shared" si="355"/>
        <v/>
      </c>
      <c r="AA930" s="60" t="str">
        <f t="shared" si="367"/>
        <v/>
      </c>
      <c r="AB930" s="61"/>
      <c r="AC930" s="62" t="str">
        <f t="shared" si="356"/>
        <v/>
      </c>
      <c r="AD930" s="62" t="str">
        <f t="shared" si="368"/>
        <v/>
      </c>
      <c r="AE930" s="38"/>
      <c r="AF930" s="16" t="str">
        <f t="shared" si="357"/>
        <v/>
      </c>
      <c r="AG930" s="16" t="str">
        <f t="shared" si="358"/>
        <v/>
      </c>
      <c r="AH930" s="16"/>
      <c r="AI930" s="79" t="str">
        <f t="shared" si="359"/>
        <v/>
      </c>
      <c r="AJ930" s="79" t="str">
        <f t="shared" si="360"/>
        <v/>
      </c>
      <c r="AK930" s="59"/>
      <c r="AL930" s="65" t="str">
        <f t="shared" si="369"/>
        <v/>
      </c>
      <c r="AM930" s="65" t="str">
        <f t="shared" si="370"/>
        <v/>
      </c>
      <c r="AN930" s="66"/>
      <c r="AO930" s="65" t="str">
        <f t="shared" si="371"/>
        <v/>
      </c>
      <c r="AP930" s="65" t="str">
        <f t="shared" si="372"/>
        <v/>
      </c>
      <c r="AR930" s="67" t="str">
        <f t="shared" si="373"/>
        <v/>
      </c>
      <c r="AS930" s="67" t="str">
        <f>IF(K930="","",Input!D$27-(((L930*F$23-K930*F$22)*F$6))-Input!D$17+C$28)</f>
        <v/>
      </c>
      <c r="AT930" s="67"/>
      <c r="AU930" s="67" t="str">
        <f t="shared" si="374"/>
        <v/>
      </c>
      <c r="AV930" s="67" t="str">
        <f>IF(H930="","",Input!D$27-((I930*C$23-H930*C$22)*C$6)-Input!D$16+C$28)</f>
        <v/>
      </c>
      <c r="BA930" s="37"/>
      <c r="BB930" s="37"/>
      <c r="BD930" s="37"/>
      <c r="BE930" s="37"/>
      <c r="BJ930" s="1" t="str">
        <f t="shared" si="361"/>
        <v/>
      </c>
    </row>
    <row r="931" spans="8:62" x14ac:dyDescent="0.2">
      <c r="H931" s="18" t="str">
        <f>IF(DAT_ROOT!A928="","",DAT_ROOT!A928*Input!$D$41)</f>
        <v/>
      </c>
      <c r="I931" s="18" t="str">
        <f>IF(DAT_ROOT!B928="","",DAT_ROOT!B928*Input!$D$42)</f>
        <v/>
      </c>
      <c r="J931" s="17"/>
      <c r="K931" s="18" t="str">
        <f>IF(DAT_TIP!A928="","",DAT_TIP!A928*Input!$D$43)</f>
        <v/>
      </c>
      <c r="L931" s="18" t="str">
        <f>IF(DAT_TIP!B928="","",DAT_TIP!B928*Input!$D$44)</f>
        <v/>
      </c>
      <c r="M931" s="1">
        <f t="shared" si="362"/>
        <v>928</v>
      </c>
      <c r="N931" s="16" t="str">
        <f t="shared" si="351"/>
        <v/>
      </c>
      <c r="O931" s="16" t="str">
        <f t="shared" si="352"/>
        <v/>
      </c>
      <c r="P931" s="17"/>
      <c r="Q931" s="16" t="str">
        <f t="shared" si="353"/>
        <v/>
      </c>
      <c r="R931" s="16" t="str">
        <f t="shared" si="354"/>
        <v/>
      </c>
      <c r="T931" s="63" t="str">
        <f t="shared" si="363"/>
        <v/>
      </c>
      <c r="U931" s="63" t="str">
        <f t="shared" si="364"/>
        <v/>
      </c>
      <c r="V931" s="64"/>
      <c r="W931" s="63" t="str">
        <f t="shared" si="365"/>
        <v/>
      </c>
      <c r="X931" s="63" t="str">
        <f t="shared" si="366"/>
        <v/>
      </c>
      <c r="Y931" s="58"/>
      <c r="Z931" s="60" t="str">
        <f t="shared" si="355"/>
        <v/>
      </c>
      <c r="AA931" s="60" t="str">
        <f t="shared" si="367"/>
        <v/>
      </c>
      <c r="AB931" s="61"/>
      <c r="AC931" s="62" t="str">
        <f t="shared" si="356"/>
        <v/>
      </c>
      <c r="AD931" s="62" t="str">
        <f t="shared" si="368"/>
        <v/>
      </c>
      <c r="AE931" s="38"/>
      <c r="AF931" s="16" t="str">
        <f t="shared" si="357"/>
        <v/>
      </c>
      <c r="AG931" s="16" t="str">
        <f t="shared" si="358"/>
        <v/>
      </c>
      <c r="AH931" s="16"/>
      <c r="AI931" s="79" t="str">
        <f t="shared" si="359"/>
        <v/>
      </c>
      <c r="AJ931" s="79" t="str">
        <f t="shared" si="360"/>
        <v/>
      </c>
      <c r="AK931" s="59"/>
      <c r="AL931" s="65" t="str">
        <f t="shared" si="369"/>
        <v/>
      </c>
      <c r="AM931" s="65" t="str">
        <f t="shared" si="370"/>
        <v/>
      </c>
      <c r="AN931" s="66"/>
      <c r="AO931" s="65" t="str">
        <f t="shared" si="371"/>
        <v/>
      </c>
      <c r="AP931" s="65" t="str">
        <f t="shared" si="372"/>
        <v/>
      </c>
      <c r="AR931" s="67" t="str">
        <f t="shared" si="373"/>
        <v/>
      </c>
      <c r="AS931" s="67" t="str">
        <f>IF(K931="","",Input!D$27-(((L931*F$23-K931*F$22)*F$6))-Input!D$17+C$28)</f>
        <v/>
      </c>
      <c r="AT931" s="67"/>
      <c r="AU931" s="67" t="str">
        <f t="shared" si="374"/>
        <v/>
      </c>
      <c r="AV931" s="67" t="str">
        <f>IF(H931="","",Input!D$27-((I931*C$23-H931*C$22)*C$6)-Input!D$16+C$28)</f>
        <v/>
      </c>
      <c r="BA931" s="37"/>
      <c r="BB931" s="37"/>
      <c r="BD931" s="37"/>
      <c r="BE931" s="37"/>
      <c r="BJ931" s="1" t="str">
        <f t="shared" si="361"/>
        <v/>
      </c>
    </row>
    <row r="932" spans="8:62" x14ac:dyDescent="0.2">
      <c r="H932" s="18" t="str">
        <f>IF(DAT_ROOT!A929="","",DAT_ROOT!A929*Input!$D$41)</f>
        <v/>
      </c>
      <c r="I932" s="18" t="str">
        <f>IF(DAT_ROOT!B929="","",DAT_ROOT!B929*Input!$D$42)</f>
        <v/>
      </c>
      <c r="J932" s="17"/>
      <c r="K932" s="18" t="str">
        <f>IF(DAT_TIP!A929="","",DAT_TIP!A929*Input!$D$43)</f>
        <v/>
      </c>
      <c r="L932" s="18" t="str">
        <f>IF(DAT_TIP!B929="","",DAT_TIP!B929*Input!$D$44)</f>
        <v/>
      </c>
      <c r="M932" s="1">
        <f t="shared" si="362"/>
        <v>929</v>
      </c>
      <c r="N932" s="16" t="str">
        <f t="shared" si="351"/>
        <v/>
      </c>
      <c r="O932" s="16" t="str">
        <f t="shared" si="352"/>
        <v/>
      </c>
      <c r="P932" s="17"/>
      <c r="Q932" s="16" t="str">
        <f t="shared" si="353"/>
        <v/>
      </c>
      <c r="R932" s="16" t="str">
        <f t="shared" si="354"/>
        <v/>
      </c>
      <c r="T932" s="63" t="str">
        <f t="shared" si="363"/>
        <v/>
      </c>
      <c r="U932" s="63" t="str">
        <f t="shared" si="364"/>
        <v/>
      </c>
      <c r="V932" s="64"/>
      <c r="W932" s="63" t="str">
        <f t="shared" si="365"/>
        <v/>
      </c>
      <c r="X932" s="63" t="str">
        <f t="shared" si="366"/>
        <v/>
      </c>
      <c r="Y932" s="58"/>
      <c r="Z932" s="60" t="str">
        <f t="shared" si="355"/>
        <v/>
      </c>
      <c r="AA932" s="60" t="str">
        <f t="shared" si="367"/>
        <v/>
      </c>
      <c r="AB932" s="61"/>
      <c r="AC932" s="62" t="str">
        <f t="shared" si="356"/>
        <v/>
      </c>
      <c r="AD932" s="62" t="str">
        <f t="shared" si="368"/>
        <v/>
      </c>
      <c r="AE932" s="38"/>
      <c r="AF932" s="16" t="str">
        <f t="shared" si="357"/>
        <v/>
      </c>
      <c r="AG932" s="16" t="str">
        <f t="shared" si="358"/>
        <v/>
      </c>
      <c r="AH932" s="16"/>
      <c r="AI932" s="79" t="str">
        <f t="shared" si="359"/>
        <v/>
      </c>
      <c r="AJ932" s="79" t="str">
        <f t="shared" si="360"/>
        <v/>
      </c>
      <c r="AK932" s="59"/>
      <c r="AL932" s="65" t="str">
        <f t="shared" si="369"/>
        <v/>
      </c>
      <c r="AM932" s="65" t="str">
        <f t="shared" si="370"/>
        <v/>
      </c>
      <c r="AN932" s="66"/>
      <c r="AO932" s="65" t="str">
        <f t="shared" si="371"/>
        <v/>
      </c>
      <c r="AP932" s="65" t="str">
        <f t="shared" si="372"/>
        <v/>
      </c>
      <c r="AR932" s="67" t="str">
        <f t="shared" si="373"/>
        <v/>
      </c>
      <c r="AS932" s="67" t="str">
        <f>IF(K932="","",Input!D$27-(((L932*F$23-K932*F$22)*F$6))-Input!D$17+C$28)</f>
        <v/>
      </c>
      <c r="AT932" s="67"/>
      <c r="AU932" s="67" t="str">
        <f t="shared" si="374"/>
        <v/>
      </c>
      <c r="AV932" s="67" t="str">
        <f>IF(H932="","",Input!D$27-((I932*C$23-H932*C$22)*C$6)-Input!D$16+C$28)</f>
        <v/>
      </c>
      <c r="BA932" s="37"/>
      <c r="BB932" s="37"/>
      <c r="BD932" s="37"/>
      <c r="BE932" s="37"/>
      <c r="BJ932" s="1" t="str">
        <f t="shared" si="361"/>
        <v/>
      </c>
    </row>
    <row r="933" spans="8:62" x14ac:dyDescent="0.2">
      <c r="H933" s="18" t="str">
        <f>IF(DAT_ROOT!A930="","",DAT_ROOT!A930*Input!$D$41)</f>
        <v/>
      </c>
      <c r="I933" s="18" t="str">
        <f>IF(DAT_ROOT!B930="","",DAT_ROOT!B930*Input!$D$42)</f>
        <v/>
      </c>
      <c r="J933" s="17"/>
      <c r="K933" s="18" t="str">
        <f>IF(DAT_TIP!A930="","",DAT_TIP!A930*Input!$D$43)</f>
        <v/>
      </c>
      <c r="L933" s="18" t="str">
        <f>IF(DAT_TIP!B930="","",DAT_TIP!B930*Input!$D$44)</f>
        <v/>
      </c>
      <c r="M933" s="1">
        <f t="shared" si="362"/>
        <v>930</v>
      </c>
      <c r="N933" s="16" t="str">
        <f t="shared" si="351"/>
        <v/>
      </c>
      <c r="O933" s="16" t="str">
        <f t="shared" si="352"/>
        <v/>
      </c>
      <c r="P933" s="17"/>
      <c r="Q933" s="16" t="str">
        <f t="shared" si="353"/>
        <v/>
      </c>
      <c r="R933" s="16" t="str">
        <f t="shared" si="354"/>
        <v/>
      </c>
      <c r="T933" s="63" t="str">
        <f t="shared" si="363"/>
        <v/>
      </c>
      <c r="U933" s="63" t="str">
        <f t="shared" si="364"/>
        <v/>
      </c>
      <c r="V933" s="64"/>
      <c r="W933" s="63" t="str">
        <f t="shared" si="365"/>
        <v/>
      </c>
      <c r="X933" s="63" t="str">
        <f t="shared" si="366"/>
        <v/>
      </c>
      <c r="Y933" s="58"/>
      <c r="Z933" s="60" t="str">
        <f t="shared" si="355"/>
        <v/>
      </c>
      <c r="AA933" s="60" t="str">
        <f t="shared" si="367"/>
        <v/>
      </c>
      <c r="AB933" s="61"/>
      <c r="AC933" s="62" t="str">
        <f t="shared" si="356"/>
        <v/>
      </c>
      <c r="AD933" s="62" t="str">
        <f t="shared" si="368"/>
        <v/>
      </c>
      <c r="AE933" s="38"/>
      <c r="AF933" s="16" t="str">
        <f t="shared" si="357"/>
        <v/>
      </c>
      <c r="AG933" s="16" t="str">
        <f t="shared" si="358"/>
        <v/>
      </c>
      <c r="AH933" s="16"/>
      <c r="AI933" s="79" t="str">
        <f t="shared" si="359"/>
        <v/>
      </c>
      <c r="AJ933" s="79" t="str">
        <f t="shared" si="360"/>
        <v/>
      </c>
      <c r="AK933" s="59"/>
      <c r="AL933" s="65" t="str">
        <f t="shared" si="369"/>
        <v/>
      </c>
      <c r="AM933" s="65" t="str">
        <f t="shared" si="370"/>
        <v/>
      </c>
      <c r="AN933" s="66"/>
      <c r="AO933" s="65" t="str">
        <f t="shared" si="371"/>
        <v/>
      </c>
      <c r="AP933" s="65" t="str">
        <f t="shared" si="372"/>
        <v/>
      </c>
      <c r="AR933" s="67" t="str">
        <f t="shared" si="373"/>
        <v/>
      </c>
      <c r="AS933" s="67" t="str">
        <f>IF(K933="","",Input!D$27-(((L933*F$23-K933*F$22)*F$6))-Input!D$17+C$28)</f>
        <v/>
      </c>
      <c r="AT933" s="67"/>
      <c r="AU933" s="67" t="str">
        <f t="shared" si="374"/>
        <v/>
      </c>
      <c r="AV933" s="67" t="str">
        <f>IF(H933="","",Input!D$27-((I933*C$23-H933*C$22)*C$6)-Input!D$16+C$28)</f>
        <v/>
      </c>
      <c r="BA933" s="37"/>
      <c r="BB933" s="37"/>
      <c r="BD933" s="37"/>
      <c r="BE933" s="37"/>
      <c r="BJ933" s="1" t="str">
        <f t="shared" si="361"/>
        <v/>
      </c>
    </row>
    <row r="934" spans="8:62" x14ac:dyDescent="0.2">
      <c r="H934" s="18" t="str">
        <f>IF(DAT_ROOT!A931="","",DAT_ROOT!A931*Input!$D$41)</f>
        <v/>
      </c>
      <c r="I934" s="18" t="str">
        <f>IF(DAT_ROOT!B931="","",DAT_ROOT!B931*Input!$D$42)</f>
        <v/>
      </c>
      <c r="J934" s="17"/>
      <c r="K934" s="18" t="str">
        <f>IF(DAT_TIP!A931="","",DAT_TIP!A931*Input!$D$43)</f>
        <v/>
      </c>
      <c r="L934" s="18" t="str">
        <f>IF(DAT_TIP!B931="","",DAT_TIP!B931*Input!$D$44)</f>
        <v/>
      </c>
      <c r="M934" s="1">
        <f t="shared" si="362"/>
        <v>931</v>
      </c>
      <c r="N934" s="16" t="str">
        <f t="shared" si="351"/>
        <v/>
      </c>
      <c r="O934" s="16" t="str">
        <f t="shared" si="352"/>
        <v/>
      </c>
      <c r="P934" s="17"/>
      <c r="Q934" s="16" t="str">
        <f t="shared" si="353"/>
        <v/>
      </c>
      <c r="R934" s="16" t="str">
        <f t="shared" si="354"/>
        <v/>
      </c>
      <c r="T934" s="63" t="str">
        <f t="shared" si="363"/>
        <v/>
      </c>
      <c r="U934" s="63" t="str">
        <f t="shared" si="364"/>
        <v/>
      </c>
      <c r="V934" s="64"/>
      <c r="W934" s="63" t="str">
        <f t="shared" si="365"/>
        <v/>
      </c>
      <c r="X934" s="63" t="str">
        <f t="shared" si="366"/>
        <v/>
      </c>
      <c r="Y934" s="58"/>
      <c r="Z934" s="60" t="str">
        <f t="shared" si="355"/>
        <v/>
      </c>
      <c r="AA934" s="60" t="str">
        <f t="shared" si="367"/>
        <v/>
      </c>
      <c r="AB934" s="61"/>
      <c r="AC934" s="62" t="str">
        <f t="shared" si="356"/>
        <v/>
      </c>
      <c r="AD934" s="62" t="str">
        <f t="shared" si="368"/>
        <v/>
      </c>
      <c r="AE934" s="38"/>
      <c r="AF934" s="16" t="str">
        <f t="shared" si="357"/>
        <v/>
      </c>
      <c r="AG934" s="16" t="str">
        <f t="shared" si="358"/>
        <v/>
      </c>
      <c r="AH934" s="16"/>
      <c r="AI934" s="79" t="str">
        <f t="shared" si="359"/>
        <v/>
      </c>
      <c r="AJ934" s="79" t="str">
        <f t="shared" si="360"/>
        <v/>
      </c>
      <c r="AK934" s="59"/>
      <c r="AL934" s="65" t="str">
        <f t="shared" si="369"/>
        <v/>
      </c>
      <c r="AM934" s="65" t="str">
        <f t="shared" si="370"/>
        <v/>
      </c>
      <c r="AN934" s="66"/>
      <c r="AO934" s="65" t="str">
        <f t="shared" si="371"/>
        <v/>
      </c>
      <c r="AP934" s="65" t="str">
        <f t="shared" si="372"/>
        <v/>
      </c>
      <c r="AR934" s="67" t="str">
        <f t="shared" si="373"/>
        <v/>
      </c>
      <c r="AS934" s="67" t="str">
        <f>IF(K934="","",Input!D$27-(((L934*F$23-K934*F$22)*F$6))-Input!D$17+C$28)</f>
        <v/>
      </c>
      <c r="AT934" s="67"/>
      <c r="AU934" s="67" t="str">
        <f t="shared" si="374"/>
        <v/>
      </c>
      <c r="AV934" s="67" t="str">
        <f>IF(H934="","",Input!D$27-((I934*C$23-H934*C$22)*C$6)-Input!D$16+C$28)</f>
        <v/>
      </c>
      <c r="BA934" s="37"/>
      <c r="BB934" s="37"/>
      <c r="BD934" s="37"/>
      <c r="BE934" s="37"/>
      <c r="BJ934" s="1" t="str">
        <f t="shared" si="361"/>
        <v/>
      </c>
    </row>
    <row r="935" spans="8:62" x14ac:dyDescent="0.2">
      <c r="H935" s="18" t="str">
        <f>IF(DAT_ROOT!A932="","",DAT_ROOT!A932*Input!$D$41)</f>
        <v/>
      </c>
      <c r="I935" s="18" t="str">
        <f>IF(DAT_ROOT!B932="","",DAT_ROOT!B932*Input!$D$42)</f>
        <v/>
      </c>
      <c r="J935" s="17"/>
      <c r="K935" s="18" t="str">
        <f>IF(DAT_TIP!A932="","",DAT_TIP!A932*Input!$D$43)</f>
        <v/>
      </c>
      <c r="L935" s="18" t="str">
        <f>IF(DAT_TIP!B932="","",DAT_TIP!B932*Input!$D$44)</f>
        <v/>
      </c>
      <c r="M935" s="1">
        <f t="shared" si="362"/>
        <v>932</v>
      </c>
      <c r="N935" s="16" t="str">
        <f t="shared" si="351"/>
        <v/>
      </c>
      <c r="O935" s="16" t="str">
        <f t="shared" si="352"/>
        <v/>
      </c>
      <c r="P935" s="17"/>
      <c r="Q935" s="16" t="str">
        <f t="shared" si="353"/>
        <v/>
      </c>
      <c r="R935" s="16" t="str">
        <f t="shared" si="354"/>
        <v/>
      </c>
      <c r="T935" s="63" t="str">
        <f t="shared" si="363"/>
        <v/>
      </c>
      <c r="U935" s="63" t="str">
        <f t="shared" si="364"/>
        <v/>
      </c>
      <c r="V935" s="64"/>
      <c r="W935" s="63" t="str">
        <f t="shared" si="365"/>
        <v/>
      </c>
      <c r="X935" s="63" t="str">
        <f t="shared" si="366"/>
        <v/>
      </c>
      <c r="Y935" s="58"/>
      <c r="Z935" s="60" t="str">
        <f t="shared" si="355"/>
        <v/>
      </c>
      <c r="AA935" s="60" t="str">
        <f t="shared" si="367"/>
        <v/>
      </c>
      <c r="AB935" s="61"/>
      <c r="AC935" s="62" t="str">
        <f t="shared" si="356"/>
        <v/>
      </c>
      <c r="AD935" s="62" t="str">
        <f t="shared" si="368"/>
        <v/>
      </c>
      <c r="AE935" s="38"/>
      <c r="AF935" s="16" t="str">
        <f t="shared" si="357"/>
        <v/>
      </c>
      <c r="AG935" s="16" t="str">
        <f t="shared" si="358"/>
        <v/>
      </c>
      <c r="AH935" s="16"/>
      <c r="AI935" s="79" t="str">
        <f t="shared" si="359"/>
        <v/>
      </c>
      <c r="AJ935" s="79" t="str">
        <f t="shared" si="360"/>
        <v/>
      </c>
      <c r="AK935" s="59"/>
      <c r="AL935" s="65" t="str">
        <f t="shared" si="369"/>
        <v/>
      </c>
      <c r="AM935" s="65" t="str">
        <f t="shared" si="370"/>
        <v/>
      </c>
      <c r="AN935" s="66"/>
      <c r="AO935" s="65" t="str">
        <f t="shared" si="371"/>
        <v/>
      </c>
      <c r="AP935" s="65" t="str">
        <f t="shared" si="372"/>
        <v/>
      </c>
      <c r="AR935" s="67" t="str">
        <f t="shared" si="373"/>
        <v/>
      </c>
      <c r="AS935" s="67" t="str">
        <f>IF(K935="","",Input!D$27-(((L935*F$23-K935*F$22)*F$6))-Input!D$17+C$28)</f>
        <v/>
      </c>
      <c r="AT935" s="67"/>
      <c r="AU935" s="67" t="str">
        <f t="shared" si="374"/>
        <v/>
      </c>
      <c r="AV935" s="67" t="str">
        <f>IF(H935="","",Input!D$27-((I935*C$23-H935*C$22)*C$6)-Input!D$16+C$28)</f>
        <v/>
      </c>
      <c r="BA935" s="37"/>
      <c r="BB935" s="37"/>
      <c r="BD935" s="37"/>
      <c r="BE935" s="37"/>
      <c r="BJ935" s="1" t="str">
        <f t="shared" si="361"/>
        <v/>
      </c>
    </row>
    <row r="936" spans="8:62" x14ac:dyDescent="0.2">
      <c r="H936" s="18" t="str">
        <f>IF(DAT_ROOT!A933="","",DAT_ROOT!A933*Input!$D$41)</f>
        <v/>
      </c>
      <c r="I936" s="18" t="str">
        <f>IF(DAT_ROOT!B933="","",DAT_ROOT!B933*Input!$D$42)</f>
        <v/>
      </c>
      <c r="J936" s="17"/>
      <c r="K936" s="18" t="str">
        <f>IF(DAT_TIP!A933="","",DAT_TIP!A933*Input!$D$43)</f>
        <v/>
      </c>
      <c r="L936" s="18" t="str">
        <f>IF(DAT_TIP!B933="","",DAT_TIP!B933*Input!$D$44)</f>
        <v/>
      </c>
      <c r="M936" s="1">
        <f t="shared" si="362"/>
        <v>933</v>
      </c>
      <c r="N936" s="16" t="str">
        <f t="shared" si="351"/>
        <v/>
      </c>
      <c r="O936" s="16" t="str">
        <f t="shared" si="352"/>
        <v/>
      </c>
      <c r="P936" s="17"/>
      <c r="Q936" s="16" t="str">
        <f t="shared" si="353"/>
        <v/>
      </c>
      <c r="R936" s="16" t="str">
        <f t="shared" si="354"/>
        <v/>
      </c>
      <c r="T936" s="63" t="str">
        <f t="shared" si="363"/>
        <v/>
      </c>
      <c r="U936" s="63" t="str">
        <f t="shared" si="364"/>
        <v/>
      </c>
      <c r="V936" s="64"/>
      <c r="W936" s="63" t="str">
        <f t="shared" si="365"/>
        <v/>
      </c>
      <c r="X936" s="63" t="str">
        <f t="shared" si="366"/>
        <v/>
      </c>
      <c r="Y936" s="58"/>
      <c r="Z936" s="60" t="str">
        <f t="shared" si="355"/>
        <v/>
      </c>
      <c r="AA936" s="60" t="str">
        <f t="shared" si="367"/>
        <v/>
      </c>
      <c r="AB936" s="61"/>
      <c r="AC936" s="62" t="str">
        <f t="shared" si="356"/>
        <v/>
      </c>
      <c r="AD936" s="62" t="str">
        <f t="shared" si="368"/>
        <v/>
      </c>
      <c r="AE936" s="38"/>
      <c r="AF936" s="16" t="str">
        <f t="shared" si="357"/>
        <v/>
      </c>
      <c r="AG936" s="16" t="str">
        <f t="shared" si="358"/>
        <v/>
      </c>
      <c r="AH936" s="16"/>
      <c r="AI936" s="79" t="str">
        <f t="shared" si="359"/>
        <v/>
      </c>
      <c r="AJ936" s="79" t="str">
        <f t="shared" si="360"/>
        <v/>
      </c>
      <c r="AK936" s="59"/>
      <c r="AL936" s="65" t="str">
        <f t="shared" si="369"/>
        <v/>
      </c>
      <c r="AM936" s="65" t="str">
        <f t="shared" si="370"/>
        <v/>
      </c>
      <c r="AN936" s="66"/>
      <c r="AO936" s="65" t="str">
        <f t="shared" si="371"/>
        <v/>
      </c>
      <c r="AP936" s="65" t="str">
        <f t="shared" si="372"/>
        <v/>
      </c>
      <c r="AR936" s="67" t="str">
        <f t="shared" si="373"/>
        <v/>
      </c>
      <c r="AS936" s="67" t="str">
        <f>IF(K936="","",Input!D$27-(((L936*F$23-K936*F$22)*F$6))-Input!D$17+C$28)</f>
        <v/>
      </c>
      <c r="AT936" s="67"/>
      <c r="AU936" s="67" t="str">
        <f t="shared" si="374"/>
        <v/>
      </c>
      <c r="AV936" s="67" t="str">
        <f>IF(H936="","",Input!D$27-((I936*C$23-H936*C$22)*C$6)-Input!D$16+C$28)</f>
        <v/>
      </c>
      <c r="BA936" s="37"/>
      <c r="BB936" s="37"/>
      <c r="BD936" s="37"/>
      <c r="BE936" s="37"/>
      <c r="BJ936" s="1" t="str">
        <f t="shared" si="361"/>
        <v/>
      </c>
    </row>
    <row r="937" spans="8:62" x14ac:dyDescent="0.2">
      <c r="H937" s="18" t="str">
        <f>IF(DAT_ROOT!A934="","",DAT_ROOT!A934*Input!$D$41)</f>
        <v/>
      </c>
      <c r="I937" s="18" t="str">
        <f>IF(DAT_ROOT!B934="","",DAT_ROOT!B934*Input!$D$42)</f>
        <v/>
      </c>
      <c r="J937" s="17"/>
      <c r="K937" s="18" t="str">
        <f>IF(DAT_TIP!A934="","",DAT_TIP!A934*Input!$D$43)</f>
        <v/>
      </c>
      <c r="L937" s="18" t="str">
        <f>IF(DAT_TIP!B934="","",DAT_TIP!B934*Input!$D$44)</f>
        <v/>
      </c>
      <c r="M937" s="1">
        <f t="shared" si="362"/>
        <v>934</v>
      </c>
      <c r="N937" s="16" t="str">
        <f t="shared" si="351"/>
        <v/>
      </c>
      <c r="O937" s="16" t="str">
        <f t="shared" si="352"/>
        <v/>
      </c>
      <c r="P937" s="17"/>
      <c r="Q937" s="16" t="str">
        <f t="shared" si="353"/>
        <v/>
      </c>
      <c r="R937" s="16" t="str">
        <f t="shared" si="354"/>
        <v/>
      </c>
      <c r="T937" s="63" t="str">
        <f t="shared" si="363"/>
        <v/>
      </c>
      <c r="U937" s="63" t="str">
        <f t="shared" si="364"/>
        <v/>
      </c>
      <c r="V937" s="64"/>
      <c r="W937" s="63" t="str">
        <f t="shared" si="365"/>
        <v/>
      </c>
      <c r="X937" s="63" t="str">
        <f t="shared" si="366"/>
        <v/>
      </c>
      <c r="Y937" s="58"/>
      <c r="Z937" s="60" t="str">
        <f t="shared" si="355"/>
        <v/>
      </c>
      <c r="AA937" s="60" t="str">
        <f t="shared" si="367"/>
        <v/>
      </c>
      <c r="AB937" s="61"/>
      <c r="AC937" s="62" t="str">
        <f t="shared" si="356"/>
        <v/>
      </c>
      <c r="AD937" s="62" t="str">
        <f t="shared" si="368"/>
        <v/>
      </c>
      <c r="AE937" s="38"/>
      <c r="AF937" s="16" t="str">
        <f t="shared" si="357"/>
        <v/>
      </c>
      <c r="AG937" s="16" t="str">
        <f t="shared" si="358"/>
        <v/>
      </c>
      <c r="AH937" s="16"/>
      <c r="AI937" s="79" t="str">
        <f t="shared" si="359"/>
        <v/>
      </c>
      <c r="AJ937" s="79" t="str">
        <f t="shared" si="360"/>
        <v/>
      </c>
      <c r="AK937" s="59"/>
      <c r="AL937" s="65" t="str">
        <f t="shared" si="369"/>
        <v/>
      </c>
      <c r="AM937" s="65" t="str">
        <f t="shared" si="370"/>
        <v/>
      </c>
      <c r="AN937" s="66"/>
      <c r="AO937" s="65" t="str">
        <f t="shared" si="371"/>
        <v/>
      </c>
      <c r="AP937" s="65" t="str">
        <f t="shared" si="372"/>
        <v/>
      </c>
      <c r="AR937" s="67" t="str">
        <f t="shared" si="373"/>
        <v/>
      </c>
      <c r="AS937" s="67" t="str">
        <f>IF(K937="","",Input!D$27-(((L937*F$23-K937*F$22)*F$6))-Input!D$17+C$28)</f>
        <v/>
      </c>
      <c r="AT937" s="67"/>
      <c r="AU937" s="67" t="str">
        <f t="shared" si="374"/>
        <v/>
      </c>
      <c r="AV937" s="67" t="str">
        <f>IF(H937="","",Input!D$27-((I937*C$23-H937*C$22)*C$6)-Input!D$16+C$28)</f>
        <v/>
      </c>
      <c r="BA937" s="37"/>
      <c r="BB937" s="37"/>
      <c r="BD937" s="37"/>
      <c r="BE937" s="37"/>
      <c r="BJ937" s="1" t="str">
        <f t="shared" si="361"/>
        <v/>
      </c>
    </row>
    <row r="938" spans="8:62" x14ac:dyDescent="0.2">
      <c r="H938" s="18" t="str">
        <f>IF(DAT_ROOT!A935="","",DAT_ROOT!A935*Input!$D$41)</f>
        <v/>
      </c>
      <c r="I938" s="18" t="str">
        <f>IF(DAT_ROOT!B935="","",DAT_ROOT!B935*Input!$D$42)</f>
        <v/>
      </c>
      <c r="J938" s="17"/>
      <c r="K938" s="18" t="str">
        <f>IF(DAT_TIP!A935="","",DAT_TIP!A935*Input!$D$43)</f>
        <v/>
      </c>
      <c r="L938" s="18" t="str">
        <f>IF(DAT_TIP!B935="","",DAT_TIP!B935*Input!$D$44)</f>
        <v/>
      </c>
      <c r="M938" s="1">
        <f t="shared" si="362"/>
        <v>935</v>
      </c>
      <c r="N938" s="16" t="str">
        <f t="shared" si="351"/>
        <v/>
      </c>
      <c r="O938" s="16" t="str">
        <f t="shared" si="352"/>
        <v/>
      </c>
      <c r="P938" s="17"/>
      <c r="Q938" s="16" t="str">
        <f t="shared" si="353"/>
        <v/>
      </c>
      <c r="R938" s="16" t="str">
        <f t="shared" si="354"/>
        <v/>
      </c>
      <c r="T938" s="63" t="str">
        <f t="shared" si="363"/>
        <v/>
      </c>
      <c r="U938" s="63" t="str">
        <f t="shared" si="364"/>
        <v/>
      </c>
      <c r="V938" s="64"/>
      <c r="W938" s="63" t="str">
        <f t="shared" si="365"/>
        <v/>
      </c>
      <c r="X938" s="63" t="str">
        <f t="shared" si="366"/>
        <v/>
      </c>
      <c r="Y938" s="58"/>
      <c r="Z938" s="60" t="str">
        <f t="shared" si="355"/>
        <v/>
      </c>
      <c r="AA938" s="60" t="str">
        <f t="shared" si="367"/>
        <v/>
      </c>
      <c r="AB938" s="61"/>
      <c r="AC938" s="62" t="str">
        <f t="shared" si="356"/>
        <v/>
      </c>
      <c r="AD938" s="62" t="str">
        <f t="shared" si="368"/>
        <v/>
      </c>
      <c r="AE938" s="38"/>
      <c r="AF938" s="16" t="str">
        <f t="shared" si="357"/>
        <v/>
      </c>
      <c r="AG938" s="16" t="str">
        <f t="shared" si="358"/>
        <v/>
      </c>
      <c r="AH938" s="16"/>
      <c r="AI938" s="79" t="str">
        <f t="shared" si="359"/>
        <v/>
      </c>
      <c r="AJ938" s="79" t="str">
        <f t="shared" si="360"/>
        <v/>
      </c>
      <c r="AK938" s="59"/>
      <c r="AL938" s="65" t="str">
        <f t="shared" si="369"/>
        <v/>
      </c>
      <c r="AM938" s="65" t="str">
        <f t="shared" si="370"/>
        <v/>
      </c>
      <c r="AN938" s="66"/>
      <c r="AO938" s="65" t="str">
        <f t="shared" si="371"/>
        <v/>
      </c>
      <c r="AP938" s="65" t="str">
        <f t="shared" si="372"/>
        <v/>
      </c>
      <c r="AR938" s="67" t="str">
        <f t="shared" si="373"/>
        <v/>
      </c>
      <c r="AS938" s="67" t="str">
        <f>IF(K938="","",Input!D$27-(((L938*F$23-K938*F$22)*F$6))-Input!D$17+C$28)</f>
        <v/>
      </c>
      <c r="AT938" s="67"/>
      <c r="AU938" s="67" t="str">
        <f t="shared" si="374"/>
        <v/>
      </c>
      <c r="AV938" s="67" t="str">
        <f>IF(H938="","",Input!D$27-((I938*C$23-H938*C$22)*C$6)-Input!D$16+C$28)</f>
        <v/>
      </c>
      <c r="BA938" s="37"/>
      <c r="BB938" s="37"/>
      <c r="BD938" s="37"/>
      <c r="BE938" s="37"/>
      <c r="BJ938" s="1" t="str">
        <f t="shared" si="361"/>
        <v/>
      </c>
    </row>
    <row r="939" spans="8:62" x14ac:dyDescent="0.2">
      <c r="H939" s="18" t="str">
        <f>IF(DAT_ROOT!A936="","",DAT_ROOT!A936*Input!$D$41)</f>
        <v/>
      </c>
      <c r="I939" s="18" t="str">
        <f>IF(DAT_ROOT!B936="","",DAT_ROOT!B936*Input!$D$42)</f>
        <v/>
      </c>
      <c r="J939" s="17"/>
      <c r="K939" s="18" t="str">
        <f>IF(DAT_TIP!A936="","",DAT_TIP!A936*Input!$D$43)</f>
        <v/>
      </c>
      <c r="L939" s="18" t="str">
        <f>IF(DAT_TIP!B936="","",DAT_TIP!B936*Input!$D$44)</f>
        <v/>
      </c>
      <c r="M939" s="1">
        <f t="shared" si="362"/>
        <v>936</v>
      </c>
      <c r="N939" s="16" t="str">
        <f t="shared" si="351"/>
        <v/>
      </c>
      <c r="O939" s="16" t="str">
        <f t="shared" si="352"/>
        <v/>
      </c>
      <c r="P939" s="17"/>
      <c r="Q939" s="16" t="str">
        <f t="shared" si="353"/>
        <v/>
      </c>
      <c r="R939" s="16" t="str">
        <f t="shared" si="354"/>
        <v/>
      </c>
      <c r="T939" s="63" t="str">
        <f t="shared" si="363"/>
        <v/>
      </c>
      <c r="U939" s="63" t="str">
        <f t="shared" si="364"/>
        <v/>
      </c>
      <c r="V939" s="64"/>
      <c r="W939" s="63" t="str">
        <f t="shared" si="365"/>
        <v/>
      </c>
      <c r="X939" s="63" t="str">
        <f t="shared" si="366"/>
        <v/>
      </c>
      <c r="Y939" s="58"/>
      <c r="Z939" s="60" t="str">
        <f t="shared" si="355"/>
        <v/>
      </c>
      <c r="AA939" s="60" t="str">
        <f t="shared" si="367"/>
        <v/>
      </c>
      <c r="AB939" s="61"/>
      <c r="AC939" s="62" t="str">
        <f t="shared" si="356"/>
        <v/>
      </c>
      <c r="AD939" s="62" t="str">
        <f t="shared" si="368"/>
        <v/>
      </c>
      <c r="AE939" s="38"/>
      <c r="AF939" s="16" t="str">
        <f t="shared" si="357"/>
        <v/>
      </c>
      <c r="AG939" s="16" t="str">
        <f t="shared" si="358"/>
        <v/>
      </c>
      <c r="AH939" s="16"/>
      <c r="AI939" s="79" t="str">
        <f t="shared" si="359"/>
        <v/>
      </c>
      <c r="AJ939" s="79" t="str">
        <f t="shared" si="360"/>
        <v/>
      </c>
      <c r="AK939" s="59"/>
      <c r="AL939" s="65" t="str">
        <f t="shared" si="369"/>
        <v/>
      </c>
      <c r="AM939" s="65" t="str">
        <f t="shared" si="370"/>
        <v/>
      </c>
      <c r="AN939" s="66"/>
      <c r="AO939" s="65" t="str">
        <f t="shared" si="371"/>
        <v/>
      </c>
      <c r="AP939" s="65" t="str">
        <f t="shared" si="372"/>
        <v/>
      </c>
      <c r="AR939" s="67" t="str">
        <f t="shared" si="373"/>
        <v/>
      </c>
      <c r="AS939" s="67" t="str">
        <f>IF(K939="","",Input!D$27-(((L939*F$23-K939*F$22)*F$6))-Input!D$17+C$28)</f>
        <v/>
      </c>
      <c r="AT939" s="67"/>
      <c r="AU939" s="67" t="str">
        <f t="shared" si="374"/>
        <v/>
      </c>
      <c r="AV939" s="67" t="str">
        <f>IF(H939="","",Input!D$27-((I939*C$23-H939*C$22)*C$6)-Input!D$16+C$28)</f>
        <v/>
      </c>
      <c r="BA939" s="37"/>
      <c r="BB939" s="37"/>
      <c r="BD939" s="37"/>
      <c r="BE939" s="37"/>
      <c r="BJ939" s="1" t="str">
        <f t="shared" si="361"/>
        <v/>
      </c>
    </row>
    <row r="940" spans="8:62" x14ac:dyDescent="0.2">
      <c r="H940" s="18" t="str">
        <f>IF(DAT_ROOT!A937="","",DAT_ROOT!A937*Input!$D$41)</f>
        <v/>
      </c>
      <c r="I940" s="18" t="str">
        <f>IF(DAT_ROOT!B937="","",DAT_ROOT!B937*Input!$D$42)</f>
        <v/>
      </c>
      <c r="J940" s="17"/>
      <c r="K940" s="18" t="str">
        <f>IF(DAT_TIP!A937="","",DAT_TIP!A937*Input!$D$43)</f>
        <v/>
      </c>
      <c r="L940" s="18" t="str">
        <f>IF(DAT_TIP!B937="","",DAT_TIP!B937*Input!$D$44)</f>
        <v/>
      </c>
      <c r="M940" s="1">
        <f t="shared" si="362"/>
        <v>937</v>
      </c>
      <c r="N940" s="16" t="str">
        <f t="shared" si="351"/>
        <v/>
      </c>
      <c r="O940" s="16" t="str">
        <f t="shared" si="352"/>
        <v/>
      </c>
      <c r="P940" s="17"/>
      <c r="Q940" s="16" t="str">
        <f t="shared" si="353"/>
        <v/>
      </c>
      <c r="R940" s="16" t="str">
        <f t="shared" si="354"/>
        <v/>
      </c>
      <c r="T940" s="63" t="str">
        <f t="shared" si="363"/>
        <v/>
      </c>
      <c r="U940" s="63" t="str">
        <f t="shared" si="364"/>
        <v/>
      </c>
      <c r="V940" s="64"/>
      <c r="W940" s="63" t="str">
        <f t="shared" si="365"/>
        <v/>
      </c>
      <c r="X940" s="63" t="str">
        <f t="shared" si="366"/>
        <v/>
      </c>
      <c r="Y940" s="58"/>
      <c r="Z940" s="60" t="str">
        <f t="shared" si="355"/>
        <v/>
      </c>
      <c r="AA940" s="60" t="str">
        <f t="shared" si="367"/>
        <v/>
      </c>
      <c r="AB940" s="61"/>
      <c r="AC940" s="62" t="str">
        <f t="shared" si="356"/>
        <v/>
      </c>
      <c r="AD940" s="62" t="str">
        <f t="shared" si="368"/>
        <v/>
      </c>
      <c r="AE940" s="38"/>
      <c r="AF940" s="16" t="str">
        <f t="shared" si="357"/>
        <v/>
      </c>
      <c r="AG940" s="16" t="str">
        <f t="shared" si="358"/>
        <v/>
      </c>
      <c r="AH940" s="16"/>
      <c r="AI940" s="79" t="str">
        <f t="shared" si="359"/>
        <v/>
      </c>
      <c r="AJ940" s="79" t="str">
        <f t="shared" si="360"/>
        <v/>
      </c>
      <c r="AK940" s="59"/>
      <c r="AL940" s="65" t="str">
        <f t="shared" si="369"/>
        <v/>
      </c>
      <c r="AM940" s="65" t="str">
        <f t="shared" si="370"/>
        <v/>
      </c>
      <c r="AN940" s="66"/>
      <c r="AO940" s="65" t="str">
        <f t="shared" si="371"/>
        <v/>
      </c>
      <c r="AP940" s="65" t="str">
        <f t="shared" si="372"/>
        <v/>
      </c>
      <c r="AR940" s="67" t="str">
        <f t="shared" si="373"/>
        <v/>
      </c>
      <c r="AS940" s="67" t="str">
        <f>IF(K940="","",Input!D$27-(((L940*F$23-K940*F$22)*F$6))-Input!D$17+C$28)</f>
        <v/>
      </c>
      <c r="AT940" s="67"/>
      <c r="AU940" s="67" t="str">
        <f t="shared" si="374"/>
        <v/>
      </c>
      <c r="AV940" s="67" t="str">
        <f>IF(H940="","",Input!D$27-((I940*C$23-H940*C$22)*C$6)-Input!D$16+C$28)</f>
        <v/>
      </c>
      <c r="BA940" s="37"/>
      <c r="BB940" s="37"/>
      <c r="BD940" s="37"/>
      <c r="BE940" s="37"/>
      <c r="BJ940" s="1" t="str">
        <f t="shared" si="361"/>
        <v/>
      </c>
    </row>
    <row r="941" spans="8:62" x14ac:dyDescent="0.2">
      <c r="H941" s="18" t="str">
        <f>IF(DAT_ROOT!A938="","",DAT_ROOT!A938*Input!$D$41)</f>
        <v/>
      </c>
      <c r="I941" s="18" t="str">
        <f>IF(DAT_ROOT!B938="","",DAT_ROOT!B938*Input!$D$42)</f>
        <v/>
      </c>
      <c r="J941" s="17"/>
      <c r="K941" s="18" t="str">
        <f>IF(DAT_TIP!A938="","",DAT_TIP!A938*Input!$D$43)</f>
        <v/>
      </c>
      <c r="L941" s="18" t="str">
        <f>IF(DAT_TIP!B938="","",DAT_TIP!B938*Input!$D$44)</f>
        <v/>
      </c>
      <c r="M941" s="1">
        <f t="shared" si="362"/>
        <v>938</v>
      </c>
      <c r="N941" s="16" t="str">
        <f t="shared" si="351"/>
        <v/>
      </c>
      <c r="O941" s="16" t="str">
        <f t="shared" si="352"/>
        <v/>
      </c>
      <c r="P941" s="17"/>
      <c r="Q941" s="16" t="str">
        <f t="shared" si="353"/>
        <v/>
      </c>
      <c r="R941" s="16" t="str">
        <f t="shared" si="354"/>
        <v/>
      </c>
      <c r="T941" s="63" t="str">
        <f t="shared" si="363"/>
        <v/>
      </c>
      <c r="U941" s="63" t="str">
        <f t="shared" si="364"/>
        <v/>
      </c>
      <c r="V941" s="64"/>
      <c r="W941" s="63" t="str">
        <f t="shared" si="365"/>
        <v/>
      </c>
      <c r="X941" s="63" t="str">
        <f t="shared" si="366"/>
        <v/>
      </c>
      <c r="Y941" s="58"/>
      <c r="Z941" s="60" t="str">
        <f t="shared" si="355"/>
        <v/>
      </c>
      <c r="AA941" s="60" t="str">
        <f t="shared" si="367"/>
        <v/>
      </c>
      <c r="AB941" s="61"/>
      <c r="AC941" s="62" t="str">
        <f t="shared" si="356"/>
        <v/>
      </c>
      <c r="AD941" s="62" t="str">
        <f t="shared" si="368"/>
        <v/>
      </c>
      <c r="AE941" s="38"/>
      <c r="AF941" s="16" t="str">
        <f t="shared" si="357"/>
        <v/>
      </c>
      <c r="AG941" s="16" t="str">
        <f t="shared" si="358"/>
        <v/>
      </c>
      <c r="AH941" s="16"/>
      <c r="AI941" s="79" t="str">
        <f t="shared" si="359"/>
        <v/>
      </c>
      <c r="AJ941" s="79" t="str">
        <f t="shared" si="360"/>
        <v/>
      </c>
      <c r="AK941" s="59"/>
      <c r="AL941" s="65" t="str">
        <f t="shared" si="369"/>
        <v/>
      </c>
      <c r="AM941" s="65" t="str">
        <f t="shared" si="370"/>
        <v/>
      </c>
      <c r="AN941" s="66"/>
      <c r="AO941" s="65" t="str">
        <f t="shared" si="371"/>
        <v/>
      </c>
      <c r="AP941" s="65" t="str">
        <f t="shared" si="372"/>
        <v/>
      </c>
      <c r="AR941" s="67" t="str">
        <f t="shared" si="373"/>
        <v/>
      </c>
      <c r="AS941" s="67" t="str">
        <f>IF(K941="","",Input!D$27-(((L941*F$23-K941*F$22)*F$6))-Input!D$17+C$28)</f>
        <v/>
      </c>
      <c r="AT941" s="67"/>
      <c r="AU941" s="67" t="str">
        <f t="shared" si="374"/>
        <v/>
      </c>
      <c r="AV941" s="67" t="str">
        <f>IF(H941="","",Input!D$27-((I941*C$23-H941*C$22)*C$6)-Input!D$16+C$28)</f>
        <v/>
      </c>
      <c r="BA941" s="37"/>
      <c r="BB941" s="37"/>
      <c r="BD941" s="37"/>
      <c r="BE941" s="37"/>
      <c r="BJ941" s="1" t="str">
        <f t="shared" si="361"/>
        <v/>
      </c>
    </row>
    <row r="942" spans="8:62" x14ac:dyDescent="0.2">
      <c r="H942" s="18" t="str">
        <f>IF(DAT_ROOT!A939="","",DAT_ROOT!A939*Input!$D$41)</f>
        <v/>
      </c>
      <c r="I942" s="18" t="str">
        <f>IF(DAT_ROOT!B939="","",DAT_ROOT!B939*Input!$D$42)</f>
        <v/>
      </c>
      <c r="J942" s="17"/>
      <c r="K942" s="18" t="str">
        <f>IF(DAT_TIP!A939="","",DAT_TIP!A939*Input!$D$43)</f>
        <v/>
      </c>
      <c r="L942" s="18" t="str">
        <f>IF(DAT_TIP!B939="","",DAT_TIP!B939*Input!$D$44)</f>
        <v/>
      </c>
      <c r="M942" s="1">
        <f t="shared" si="362"/>
        <v>939</v>
      </c>
      <c r="N942" s="16" t="str">
        <f t="shared" si="351"/>
        <v/>
      </c>
      <c r="O942" s="16" t="str">
        <f t="shared" si="352"/>
        <v/>
      </c>
      <c r="P942" s="17"/>
      <c r="Q942" s="16" t="str">
        <f t="shared" si="353"/>
        <v/>
      </c>
      <c r="R942" s="16" t="str">
        <f t="shared" si="354"/>
        <v/>
      </c>
      <c r="T942" s="63" t="str">
        <f t="shared" si="363"/>
        <v/>
      </c>
      <c r="U942" s="63" t="str">
        <f t="shared" si="364"/>
        <v/>
      </c>
      <c r="V942" s="64"/>
      <c r="W942" s="63" t="str">
        <f t="shared" si="365"/>
        <v/>
      </c>
      <c r="X942" s="63" t="str">
        <f t="shared" si="366"/>
        <v/>
      </c>
      <c r="Y942" s="58"/>
      <c r="Z942" s="60" t="str">
        <f t="shared" si="355"/>
        <v/>
      </c>
      <c r="AA942" s="60" t="str">
        <f t="shared" si="367"/>
        <v/>
      </c>
      <c r="AB942" s="61"/>
      <c r="AC942" s="62" t="str">
        <f t="shared" si="356"/>
        <v/>
      </c>
      <c r="AD942" s="62" t="str">
        <f t="shared" si="368"/>
        <v/>
      </c>
      <c r="AE942" s="38"/>
      <c r="AF942" s="16" t="str">
        <f t="shared" si="357"/>
        <v/>
      </c>
      <c r="AG942" s="16" t="str">
        <f t="shared" si="358"/>
        <v/>
      </c>
      <c r="AH942" s="16"/>
      <c r="AI942" s="79" t="str">
        <f t="shared" si="359"/>
        <v/>
      </c>
      <c r="AJ942" s="79" t="str">
        <f t="shared" si="360"/>
        <v/>
      </c>
      <c r="AK942" s="59"/>
      <c r="AL942" s="65" t="str">
        <f t="shared" si="369"/>
        <v/>
      </c>
      <c r="AM942" s="65" t="str">
        <f t="shared" si="370"/>
        <v/>
      </c>
      <c r="AN942" s="66"/>
      <c r="AO942" s="65" t="str">
        <f t="shared" si="371"/>
        <v/>
      </c>
      <c r="AP942" s="65" t="str">
        <f t="shared" si="372"/>
        <v/>
      </c>
      <c r="AR942" s="67" t="str">
        <f t="shared" si="373"/>
        <v/>
      </c>
      <c r="AS942" s="67" t="str">
        <f>IF(K942="","",Input!D$27-(((L942*F$23-K942*F$22)*F$6))-Input!D$17+C$28)</f>
        <v/>
      </c>
      <c r="AT942" s="67"/>
      <c r="AU942" s="67" t="str">
        <f t="shared" si="374"/>
        <v/>
      </c>
      <c r="AV942" s="67" t="str">
        <f>IF(H942="","",Input!D$27-((I942*C$23-H942*C$22)*C$6)-Input!D$16+C$28)</f>
        <v/>
      </c>
      <c r="BA942" s="37"/>
      <c r="BB942" s="37"/>
      <c r="BD942" s="37"/>
      <c r="BE942" s="37"/>
      <c r="BJ942" s="1" t="str">
        <f t="shared" si="361"/>
        <v/>
      </c>
    </row>
    <row r="943" spans="8:62" x14ac:dyDescent="0.2">
      <c r="H943" s="18" t="str">
        <f>IF(DAT_ROOT!A940="","",DAT_ROOT!A940*Input!$D$41)</f>
        <v/>
      </c>
      <c r="I943" s="18" t="str">
        <f>IF(DAT_ROOT!B940="","",DAT_ROOT!B940*Input!$D$42)</f>
        <v/>
      </c>
      <c r="J943" s="17"/>
      <c r="K943" s="18" t="str">
        <f>IF(DAT_TIP!A940="","",DAT_TIP!A940*Input!$D$43)</f>
        <v/>
      </c>
      <c r="L943" s="18" t="str">
        <f>IF(DAT_TIP!B940="","",DAT_TIP!B940*Input!$D$44)</f>
        <v/>
      </c>
      <c r="M943" s="1">
        <f t="shared" si="362"/>
        <v>940</v>
      </c>
      <c r="N943" s="16" t="str">
        <f t="shared" si="351"/>
        <v/>
      </c>
      <c r="O943" s="16" t="str">
        <f t="shared" si="352"/>
        <v/>
      </c>
      <c r="P943" s="17"/>
      <c r="Q943" s="16" t="str">
        <f t="shared" si="353"/>
        <v/>
      </c>
      <c r="R943" s="16" t="str">
        <f t="shared" si="354"/>
        <v/>
      </c>
      <c r="T943" s="63" t="str">
        <f t="shared" si="363"/>
        <v/>
      </c>
      <c r="U943" s="63" t="str">
        <f t="shared" si="364"/>
        <v/>
      </c>
      <c r="V943" s="64"/>
      <c r="W943" s="63" t="str">
        <f t="shared" si="365"/>
        <v/>
      </c>
      <c r="X943" s="63" t="str">
        <f t="shared" si="366"/>
        <v/>
      </c>
      <c r="Y943" s="58"/>
      <c r="Z943" s="60" t="str">
        <f t="shared" si="355"/>
        <v/>
      </c>
      <c r="AA943" s="60" t="str">
        <f t="shared" si="367"/>
        <v/>
      </c>
      <c r="AB943" s="61"/>
      <c r="AC943" s="62" t="str">
        <f t="shared" si="356"/>
        <v/>
      </c>
      <c r="AD943" s="62" t="str">
        <f t="shared" si="368"/>
        <v/>
      </c>
      <c r="AE943" s="38"/>
      <c r="AF943" s="16" t="str">
        <f t="shared" si="357"/>
        <v/>
      </c>
      <c r="AG943" s="16" t="str">
        <f t="shared" si="358"/>
        <v/>
      </c>
      <c r="AH943" s="16"/>
      <c r="AI943" s="79" t="str">
        <f t="shared" si="359"/>
        <v/>
      </c>
      <c r="AJ943" s="79" t="str">
        <f t="shared" si="360"/>
        <v/>
      </c>
      <c r="AK943" s="59"/>
      <c r="AL943" s="65" t="str">
        <f t="shared" si="369"/>
        <v/>
      </c>
      <c r="AM943" s="65" t="str">
        <f t="shared" si="370"/>
        <v/>
      </c>
      <c r="AN943" s="66"/>
      <c r="AO943" s="65" t="str">
        <f t="shared" si="371"/>
        <v/>
      </c>
      <c r="AP943" s="65" t="str">
        <f t="shared" si="372"/>
        <v/>
      </c>
      <c r="AR943" s="67" t="str">
        <f t="shared" si="373"/>
        <v/>
      </c>
      <c r="AS943" s="67" t="str">
        <f>IF(K943="","",Input!D$27-(((L943*F$23-K943*F$22)*F$6))-Input!D$17+C$28)</f>
        <v/>
      </c>
      <c r="AT943" s="67"/>
      <c r="AU943" s="67" t="str">
        <f t="shared" si="374"/>
        <v/>
      </c>
      <c r="AV943" s="67" t="str">
        <f>IF(H943="","",Input!D$27-((I943*C$23-H943*C$22)*C$6)-Input!D$16+C$28)</f>
        <v/>
      </c>
      <c r="BA943" s="37"/>
      <c r="BB943" s="37"/>
      <c r="BD943" s="37"/>
      <c r="BE943" s="37"/>
      <c r="BJ943" s="1" t="str">
        <f t="shared" si="361"/>
        <v/>
      </c>
    </row>
    <row r="944" spans="8:62" x14ac:dyDescent="0.2">
      <c r="H944" s="18" t="str">
        <f>IF(DAT_ROOT!A941="","",DAT_ROOT!A941*Input!$D$41)</f>
        <v/>
      </c>
      <c r="I944" s="18" t="str">
        <f>IF(DAT_ROOT!B941="","",DAT_ROOT!B941*Input!$D$42)</f>
        <v/>
      </c>
      <c r="J944" s="17"/>
      <c r="K944" s="18" t="str">
        <f>IF(DAT_TIP!A941="","",DAT_TIP!A941*Input!$D$43)</f>
        <v/>
      </c>
      <c r="L944" s="18" t="str">
        <f>IF(DAT_TIP!B941="","",DAT_TIP!B941*Input!$D$44)</f>
        <v/>
      </c>
      <c r="M944" s="1">
        <f t="shared" si="362"/>
        <v>941</v>
      </c>
      <c r="N944" s="16" t="str">
        <f t="shared" si="351"/>
        <v/>
      </c>
      <c r="O944" s="16" t="str">
        <f t="shared" si="352"/>
        <v/>
      </c>
      <c r="P944" s="17"/>
      <c r="Q944" s="16" t="str">
        <f t="shared" si="353"/>
        <v/>
      </c>
      <c r="R944" s="16" t="str">
        <f t="shared" si="354"/>
        <v/>
      </c>
      <c r="T944" s="63" t="str">
        <f t="shared" si="363"/>
        <v/>
      </c>
      <c r="U944" s="63" t="str">
        <f t="shared" si="364"/>
        <v/>
      </c>
      <c r="V944" s="64"/>
      <c r="W944" s="63" t="str">
        <f t="shared" si="365"/>
        <v/>
      </c>
      <c r="X944" s="63" t="str">
        <f t="shared" si="366"/>
        <v/>
      </c>
      <c r="Y944" s="58"/>
      <c r="Z944" s="60" t="str">
        <f t="shared" si="355"/>
        <v/>
      </c>
      <c r="AA944" s="60" t="str">
        <f t="shared" si="367"/>
        <v/>
      </c>
      <c r="AB944" s="61"/>
      <c r="AC944" s="62" t="str">
        <f t="shared" si="356"/>
        <v/>
      </c>
      <c r="AD944" s="62" t="str">
        <f t="shared" si="368"/>
        <v/>
      </c>
      <c r="AE944" s="38"/>
      <c r="AF944" s="16" t="str">
        <f t="shared" si="357"/>
        <v/>
      </c>
      <c r="AG944" s="16" t="str">
        <f t="shared" si="358"/>
        <v/>
      </c>
      <c r="AH944" s="16"/>
      <c r="AI944" s="79" t="str">
        <f t="shared" si="359"/>
        <v/>
      </c>
      <c r="AJ944" s="79" t="str">
        <f t="shared" si="360"/>
        <v/>
      </c>
      <c r="AK944" s="59"/>
      <c r="AL944" s="65" t="str">
        <f t="shared" si="369"/>
        <v/>
      </c>
      <c r="AM944" s="65" t="str">
        <f t="shared" si="370"/>
        <v/>
      </c>
      <c r="AN944" s="66"/>
      <c r="AO944" s="65" t="str">
        <f t="shared" si="371"/>
        <v/>
      </c>
      <c r="AP944" s="65" t="str">
        <f t="shared" si="372"/>
        <v/>
      </c>
      <c r="AR944" s="67" t="str">
        <f t="shared" si="373"/>
        <v/>
      </c>
      <c r="AS944" s="67" t="str">
        <f>IF(K944="","",Input!D$27-(((L944*F$23-K944*F$22)*F$6))-Input!D$17+C$28)</f>
        <v/>
      </c>
      <c r="AT944" s="67"/>
      <c r="AU944" s="67" t="str">
        <f t="shared" si="374"/>
        <v/>
      </c>
      <c r="AV944" s="67" t="str">
        <f>IF(H944="","",Input!D$27-((I944*C$23-H944*C$22)*C$6)-Input!D$16+C$28)</f>
        <v/>
      </c>
      <c r="BA944" s="37"/>
      <c r="BB944" s="37"/>
      <c r="BD944" s="37"/>
      <c r="BE944" s="37"/>
      <c r="BJ944" s="1" t="str">
        <f t="shared" si="361"/>
        <v/>
      </c>
    </row>
    <row r="945" spans="8:62" x14ac:dyDescent="0.2">
      <c r="H945" s="18" t="str">
        <f>IF(DAT_ROOT!A942="","",DAT_ROOT!A942*Input!$D$41)</f>
        <v/>
      </c>
      <c r="I945" s="18" t="str">
        <f>IF(DAT_ROOT!B942="","",DAT_ROOT!B942*Input!$D$42)</f>
        <v/>
      </c>
      <c r="J945" s="17"/>
      <c r="K945" s="18" t="str">
        <f>IF(DAT_TIP!A942="","",DAT_TIP!A942*Input!$D$43)</f>
        <v/>
      </c>
      <c r="L945" s="18" t="str">
        <f>IF(DAT_TIP!B942="","",DAT_TIP!B942*Input!$D$44)</f>
        <v/>
      </c>
      <c r="M945" s="1">
        <f t="shared" si="362"/>
        <v>942</v>
      </c>
      <c r="N945" s="16" t="str">
        <f t="shared" si="351"/>
        <v/>
      </c>
      <c r="O945" s="16" t="str">
        <f t="shared" si="352"/>
        <v/>
      </c>
      <c r="P945" s="17"/>
      <c r="Q945" s="16" t="str">
        <f t="shared" si="353"/>
        <v/>
      </c>
      <c r="R945" s="16" t="str">
        <f t="shared" si="354"/>
        <v/>
      </c>
      <c r="T945" s="63" t="str">
        <f t="shared" si="363"/>
        <v/>
      </c>
      <c r="U945" s="63" t="str">
        <f t="shared" si="364"/>
        <v/>
      </c>
      <c r="V945" s="64"/>
      <c r="W945" s="63" t="str">
        <f t="shared" si="365"/>
        <v/>
      </c>
      <c r="X945" s="63" t="str">
        <f t="shared" si="366"/>
        <v/>
      </c>
      <c r="Y945" s="58"/>
      <c r="Z945" s="60" t="str">
        <f t="shared" si="355"/>
        <v/>
      </c>
      <c r="AA945" s="60" t="str">
        <f t="shared" si="367"/>
        <v/>
      </c>
      <c r="AB945" s="61"/>
      <c r="AC945" s="62" t="str">
        <f t="shared" si="356"/>
        <v/>
      </c>
      <c r="AD945" s="62" t="str">
        <f t="shared" si="368"/>
        <v/>
      </c>
      <c r="AE945" s="38"/>
      <c r="AF945" s="16" t="str">
        <f t="shared" si="357"/>
        <v/>
      </c>
      <c r="AG945" s="16" t="str">
        <f t="shared" si="358"/>
        <v/>
      </c>
      <c r="AH945" s="16"/>
      <c r="AI945" s="79" t="str">
        <f t="shared" si="359"/>
        <v/>
      </c>
      <c r="AJ945" s="79" t="str">
        <f t="shared" si="360"/>
        <v/>
      </c>
      <c r="AK945" s="59"/>
      <c r="AL945" s="65" t="str">
        <f t="shared" si="369"/>
        <v/>
      </c>
      <c r="AM945" s="65" t="str">
        <f t="shared" si="370"/>
        <v/>
      </c>
      <c r="AN945" s="66"/>
      <c r="AO945" s="65" t="str">
        <f t="shared" si="371"/>
        <v/>
      </c>
      <c r="AP945" s="65" t="str">
        <f t="shared" si="372"/>
        <v/>
      </c>
      <c r="AR945" s="67" t="str">
        <f t="shared" si="373"/>
        <v/>
      </c>
      <c r="AS945" s="67" t="str">
        <f>IF(K945="","",Input!D$27-(((L945*F$23-K945*F$22)*F$6))-Input!D$17+C$28)</f>
        <v/>
      </c>
      <c r="AT945" s="67"/>
      <c r="AU945" s="67" t="str">
        <f t="shared" si="374"/>
        <v/>
      </c>
      <c r="AV945" s="67" t="str">
        <f>IF(H945="","",Input!D$27-((I945*C$23-H945*C$22)*C$6)-Input!D$16+C$28)</f>
        <v/>
      </c>
      <c r="BA945" s="37"/>
      <c r="BB945" s="37"/>
      <c r="BD945" s="37"/>
      <c r="BE945" s="37"/>
      <c r="BJ945" s="1" t="str">
        <f t="shared" si="361"/>
        <v/>
      </c>
    </row>
    <row r="946" spans="8:62" x14ac:dyDescent="0.2">
      <c r="H946" s="18" t="str">
        <f>IF(DAT_ROOT!A943="","",DAT_ROOT!A943*Input!$D$41)</f>
        <v/>
      </c>
      <c r="I946" s="18" t="str">
        <f>IF(DAT_ROOT!B943="","",DAT_ROOT!B943*Input!$D$42)</f>
        <v/>
      </c>
      <c r="J946" s="17"/>
      <c r="K946" s="18" t="str">
        <f>IF(DAT_TIP!A943="","",DAT_TIP!A943*Input!$D$43)</f>
        <v/>
      </c>
      <c r="L946" s="18" t="str">
        <f>IF(DAT_TIP!B943="","",DAT_TIP!B943*Input!$D$44)</f>
        <v/>
      </c>
      <c r="M946" s="1">
        <f t="shared" si="362"/>
        <v>943</v>
      </c>
      <c r="N946" s="16" t="str">
        <f t="shared" si="351"/>
        <v/>
      </c>
      <c r="O946" s="16" t="str">
        <f t="shared" si="352"/>
        <v/>
      </c>
      <c r="P946" s="17"/>
      <c r="Q946" s="16" t="str">
        <f t="shared" si="353"/>
        <v/>
      </c>
      <c r="R946" s="16" t="str">
        <f t="shared" si="354"/>
        <v/>
      </c>
      <c r="T946" s="63" t="str">
        <f t="shared" si="363"/>
        <v/>
      </c>
      <c r="U946" s="63" t="str">
        <f t="shared" si="364"/>
        <v/>
      </c>
      <c r="V946" s="64"/>
      <c r="W946" s="63" t="str">
        <f t="shared" si="365"/>
        <v/>
      </c>
      <c r="X946" s="63" t="str">
        <f t="shared" si="366"/>
        <v/>
      </c>
      <c r="Y946" s="58"/>
      <c r="Z946" s="60" t="str">
        <f t="shared" si="355"/>
        <v/>
      </c>
      <c r="AA946" s="60" t="str">
        <f t="shared" si="367"/>
        <v/>
      </c>
      <c r="AB946" s="61"/>
      <c r="AC946" s="62" t="str">
        <f t="shared" si="356"/>
        <v/>
      </c>
      <c r="AD946" s="62" t="str">
        <f t="shared" si="368"/>
        <v/>
      </c>
      <c r="AE946" s="38"/>
      <c r="AF946" s="16" t="str">
        <f t="shared" si="357"/>
        <v/>
      </c>
      <c r="AG946" s="16" t="str">
        <f t="shared" si="358"/>
        <v/>
      </c>
      <c r="AH946" s="16"/>
      <c r="AI946" s="79" t="str">
        <f t="shared" si="359"/>
        <v/>
      </c>
      <c r="AJ946" s="79" t="str">
        <f t="shared" si="360"/>
        <v/>
      </c>
      <c r="AK946" s="59"/>
      <c r="AL946" s="65" t="str">
        <f t="shared" si="369"/>
        <v/>
      </c>
      <c r="AM946" s="65" t="str">
        <f t="shared" si="370"/>
        <v/>
      </c>
      <c r="AN946" s="66"/>
      <c r="AO946" s="65" t="str">
        <f t="shared" si="371"/>
        <v/>
      </c>
      <c r="AP946" s="65" t="str">
        <f t="shared" si="372"/>
        <v/>
      </c>
      <c r="AR946" s="67" t="str">
        <f t="shared" si="373"/>
        <v/>
      </c>
      <c r="AS946" s="67" t="str">
        <f>IF(K946="","",Input!D$27-(((L946*F$23-K946*F$22)*F$6))-Input!D$17+C$28)</f>
        <v/>
      </c>
      <c r="AT946" s="67"/>
      <c r="AU946" s="67" t="str">
        <f t="shared" si="374"/>
        <v/>
      </c>
      <c r="AV946" s="67" t="str">
        <f>IF(H946="","",Input!D$27-((I946*C$23-H946*C$22)*C$6)-Input!D$16+C$28)</f>
        <v/>
      </c>
      <c r="BA946" s="37"/>
      <c r="BB946" s="37"/>
      <c r="BD946" s="37"/>
      <c r="BE946" s="37"/>
      <c r="BJ946" s="1" t="str">
        <f t="shared" si="361"/>
        <v/>
      </c>
    </row>
    <row r="947" spans="8:62" x14ac:dyDescent="0.2">
      <c r="H947" s="18" t="str">
        <f>IF(DAT_ROOT!A944="","",DAT_ROOT!A944*Input!$D$41)</f>
        <v/>
      </c>
      <c r="I947" s="18" t="str">
        <f>IF(DAT_ROOT!B944="","",DAT_ROOT!B944*Input!$D$42)</f>
        <v/>
      </c>
      <c r="J947" s="17"/>
      <c r="K947" s="18" t="str">
        <f>IF(DAT_TIP!A944="","",DAT_TIP!A944*Input!$D$43)</f>
        <v/>
      </c>
      <c r="L947" s="18" t="str">
        <f>IF(DAT_TIP!B944="","",DAT_TIP!B944*Input!$D$44)</f>
        <v/>
      </c>
      <c r="M947" s="1">
        <f t="shared" si="362"/>
        <v>944</v>
      </c>
      <c r="N947" s="16" t="str">
        <f t="shared" si="351"/>
        <v/>
      </c>
      <c r="O947" s="16" t="str">
        <f t="shared" si="352"/>
        <v/>
      </c>
      <c r="P947" s="17"/>
      <c r="Q947" s="16" t="str">
        <f t="shared" si="353"/>
        <v/>
      </c>
      <c r="R947" s="16" t="str">
        <f t="shared" si="354"/>
        <v/>
      </c>
      <c r="T947" s="63" t="str">
        <f t="shared" si="363"/>
        <v/>
      </c>
      <c r="U947" s="63" t="str">
        <f t="shared" si="364"/>
        <v/>
      </c>
      <c r="V947" s="64"/>
      <c r="W947" s="63" t="str">
        <f t="shared" si="365"/>
        <v/>
      </c>
      <c r="X947" s="63" t="str">
        <f t="shared" si="366"/>
        <v/>
      </c>
      <c r="Y947" s="58"/>
      <c r="Z947" s="60" t="str">
        <f t="shared" si="355"/>
        <v/>
      </c>
      <c r="AA947" s="60" t="str">
        <f t="shared" si="367"/>
        <v/>
      </c>
      <c r="AB947" s="61"/>
      <c r="AC947" s="62" t="str">
        <f t="shared" si="356"/>
        <v/>
      </c>
      <c r="AD947" s="62" t="str">
        <f t="shared" si="368"/>
        <v/>
      </c>
      <c r="AE947" s="38"/>
      <c r="AF947" s="16" t="str">
        <f t="shared" si="357"/>
        <v/>
      </c>
      <c r="AG947" s="16" t="str">
        <f t="shared" si="358"/>
        <v/>
      </c>
      <c r="AH947" s="16"/>
      <c r="AI947" s="79" t="str">
        <f t="shared" si="359"/>
        <v/>
      </c>
      <c r="AJ947" s="79" t="str">
        <f t="shared" si="360"/>
        <v/>
      </c>
      <c r="AK947" s="59"/>
      <c r="AL947" s="65" t="str">
        <f t="shared" si="369"/>
        <v/>
      </c>
      <c r="AM947" s="65" t="str">
        <f t="shared" si="370"/>
        <v/>
      </c>
      <c r="AN947" s="66"/>
      <c r="AO947" s="65" t="str">
        <f t="shared" si="371"/>
        <v/>
      </c>
      <c r="AP947" s="65" t="str">
        <f t="shared" si="372"/>
        <v/>
      </c>
      <c r="AR947" s="67" t="str">
        <f t="shared" si="373"/>
        <v/>
      </c>
      <c r="AS947" s="67" t="str">
        <f>IF(K947="","",Input!D$27-(((L947*F$23-K947*F$22)*F$6))-Input!D$17+C$28)</f>
        <v/>
      </c>
      <c r="AT947" s="67"/>
      <c r="AU947" s="67" t="str">
        <f t="shared" si="374"/>
        <v/>
      </c>
      <c r="AV947" s="67" t="str">
        <f>IF(H947="","",Input!D$27-((I947*C$23-H947*C$22)*C$6)-Input!D$16+C$28)</f>
        <v/>
      </c>
      <c r="BA947" s="37"/>
      <c r="BB947" s="37"/>
      <c r="BD947" s="37"/>
      <c r="BE947" s="37"/>
      <c r="BJ947" s="1" t="str">
        <f t="shared" si="361"/>
        <v/>
      </c>
    </row>
    <row r="948" spans="8:62" x14ac:dyDescent="0.2">
      <c r="H948" s="18" t="str">
        <f>IF(DAT_ROOT!A945="","",DAT_ROOT!A945*Input!$D$41)</f>
        <v/>
      </c>
      <c r="I948" s="18" t="str">
        <f>IF(DAT_ROOT!B945="","",DAT_ROOT!B945*Input!$D$42)</f>
        <v/>
      </c>
      <c r="J948" s="17"/>
      <c r="K948" s="18" t="str">
        <f>IF(DAT_TIP!A945="","",DAT_TIP!A945*Input!$D$43)</f>
        <v/>
      </c>
      <c r="L948" s="18" t="str">
        <f>IF(DAT_TIP!B945="","",DAT_TIP!B945*Input!$D$44)</f>
        <v/>
      </c>
      <c r="M948" s="1">
        <f t="shared" si="362"/>
        <v>945</v>
      </c>
      <c r="N948" s="16" t="str">
        <f t="shared" si="351"/>
        <v/>
      </c>
      <c r="O948" s="16" t="str">
        <f t="shared" si="352"/>
        <v/>
      </c>
      <c r="P948" s="17"/>
      <c r="Q948" s="16" t="str">
        <f t="shared" si="353"/>
        <v/>
      </c>
      <c r="R948" s="16" t="str">
        <f t="shared" si="354"/>
        <v/>
      </c>
      <c r="T948" s="63" t="str">
        <f t="shared" si="363"/>
        <v/>
      </c>
      <c r="U948" s="63" t="str">
        <f t="shared" si="364"/>
        <v/>
      </c>
      <c r="V948" s="64"/>
      <c r="W948" s="63" t="str">
        <f t="shared" si="365"/>
        <v/>
      </c>
      <c r="X948" s="63" t="str">
        <f t="shared" si="366"/>
        <v/>
      </c>
      <c r="Y948" s="58"/>
      <c r="Z948" s="60" t="str">
        <f t="shared" si="355"/>
        <v/>
      </c>
      <c r="AA948" s="60" t="str">
        <f t="shared" si="367"/>
        <v/>
      </c>
      <c r="AB948" s="61"/>
      <c r="AC948" s="62" t="str">
        <f t="shared" si="356"/>
        <v/>
      </c>
      <c r="AD948" s="62" t="str">
        <f t="shared" si="368"/>
        <v/>
      </c>
      <c r="AE948" s="38"/>
      <c r="AF948" s="16" t="str">
        <f t="shared" si="357"/>
        <v/>
      </c>
      <c r="AG948" s="16" t="str">
        <f t="shared" si="358"/>
        <v/>
      </c>
      <c r="AH948" s="16"/>
      <c r="AI948" s="79" t="str">
        <f t="shared" si="359"/>
        <v/>
      </c>
      <c r="AJ948" s="79" t="str">
        <f t="shared" si="360"/>
        <v/>
      </c>
      <c r="AK948" s="59"/>
      <c r="AL948" s="65" t="str">
        <f t="shared" si="369"/>
        <v/>
      </c>
      <c r="AM948" s="65" t="str">
        <f t="shared" si="370"/>
        <v/>
      </c>
      <c r="AN948" s="66"/>
      <c r="AO948" s="65" t="str">
        <f t="shared" si="371"/>
        <v/>
      </c>
      <c r="AP948" s="65" t="str">
        <f t="shared" si="372"/>
        <v/>
      </c>
      <c r="AR948" s="67" t="str">
        <f t="shared" si="373"/>
        <v/>
      </c>
      <c r="AS948" s="67" t="str">
        <f>IF(K948="","",Input!D$27-(((L948*F$23-K948*F$22)*F$6))-Input!D$17+C$28)</f>
        <v/>
      </c>
      <c r="AT948" s="67"/>
      <c r="AU948" s="67" t="str">
        <f t="shared" si="374"/>
        <v/>
      </c>
      <c r="AV948" s="67" t="str">
        <f>IF(H948="","",Input!D$27-((I948*C$23-H948*C$22)*C$6)-Input!D$16+C$28)</f>
        <v/>
      </c>
      <c r="BA948" s="37"/>
      <c r="BB948" s="37"/>
      <c r="BD948" s="37"/>
      <c r="BE948" s="37"/>
      <c r="BJ948" s="1" t="str">
        <f t="shared" si="361"/>
        <v/>
      </c>
    </row>
    <row r="949" spans="8:62" x14ac:dyDescent="0.2">
      <c r="H949" s="18" t="str">
        <f>IF(DAT_ROOT!A946="","",DAT_ROOT!A946*Input!$D$41)</f>
        <v/>
      </c>
      <c r="I949" s="18" t="str">
        <f>IF(DAT_ROOT!B946="","",DAT_ROOT!B946*Input!$D$42)</f>
        <v/>
      </c>
      <c r="J949" s="17"/>
      <c r="K949" s="18" t="str">
        <f>IF(DAT_TIP!A946="","",DAT_TIP!A946*Input!$D$43)</f>
        <v/>
      </c>
      <c r="L949" s="18" t="str">
        <f>IF(DAT_TIP!B946="","",DAT_TIP!B946*Input!$D$44)</f>
        <v/>
      </c>
      <c r="M949" s="1">
        <f t="shared" si="362"/>
        <v>946</v>
      </c>
      <c r="N949" s="16" t="str">
        <f t="shared" si="351"/>
        <v/>
      </c>
      <c r="O949" s="16" t="str">
        <f t="shared" si="352"/>
        <v/>
      </c>
      <c r="P949" s="17"/>
      <c r="Q949" s="16" t="str">
        <f t="shared" si="353"/>
        <v/>
      </c>
      <c r="R949" s="16" t="str">
        <f t="shared" si="354"/>
        <v/>
      </c>
      <c r="T949" s="63" t="str">
        <f t="shared" si="363"/>
        <v/>
      </c>
      <c r="U949" s="63" t="str">
        <f t="shared" si="364"/>
        <v/>
      </c>
      <c r="V949" s="64"/>
      <c r="W949" s="63" t="str">
        <f t="shared" si="365"/>
        <v/>
      </c>
      <c r="X949" s="63" t="str">
        <f t="shared" si="366"/>
        <v/>
      </c>
      <c r="Y949" s="58"/>
      <c r="Z949" s="60" t="str">
        <f t="shared" si="355"/>
        <v/>
      </c>
      <c r="AA949" s="60" t="str">
        <f t="shared" si="367"/>
        <v/>
      </c>
      <c r="AB949" s="61"/>
      <c r="AC949" s="62" t="str">
        <f t="shared" si="356"/>
        <v/>
      </c>
      <c r="AD949" s="62" t="str">
        <f t="shared" si="368"/>
        <v/>
      </c>
      <c r="AE949" s="38"/>
      <c r="AF949" s="16" t="str">
        <f t="shared" si="357"/>
        <v/>
      </c>
      <c r="AG949" s="16" t="str">
        <f t="shared" si="358"/>
        <v/>
      </c>
      <c r="AH949" s="16"/>
      <c r="AI949" s="79" t="str">
        <f t="shared" si="359"/>
        <v/>
      </c>
      <c r="AJ949" s="79" t="str">
        <f t="shared" si="360"/>
        <v/>
      </c>
      <c r="AK949" s="59"/>
      <c r="AL949" s="65" t="str">
        <f t="shared" si="369"/>
        <v/>
      </c>
      <c r="AM949" s="65" t="str">
        <f t="shared" si="370"/>
        <v/>
      </c>
      <c r="AN949" s="66"/>
      <c r="AO949" s="65" t="str">
        <f t="shared" si="371"/>
        <v/>
      </c>
      <c r="AP949" s="65" t="str">
        <f t="shared" si="372"/>
        <v/>
      </c>
      <c r="AR949" s="67" t="str">
        <f t="shared" si="373"/>
        <v/>
      </c>
      <c r="AS949" s="67" t="str">
        <f>IF(K949="","",Input!D$27-(((L949*F$23-K949*F$22)*F$6))-Input!D$17+C$28)</f>
        <v/>
      </c>
      <c r="AT949" s="67"/>
      <c r="AU949" s="67" t="str">
        <f t="shared" si="374"/>
        <v/>
      </c>
      <c r="AV949" s="67" t="str">
        <f>IF(H949="","",Input!D$27-((I949*C$23-H949*C$22)*C$6)-Input!D$16+C$28)</f>
        <v/>
      </c>
      <c r="BA949" s="37"/>
      <c r="BB949" s="37"/>
      <c r="BD949" s="37"/>
      <c r="BE949" s="37"/>
      <c r="BJ949" s="1" t="str">
        <f t="shared" si="361"/>
        <v/>
      </c>
    </row>
    <row r="950" spans="8:62" x14ac:dyDescent="0.2">
      <c r="H950" s="18" t="str">
        <f>IF(DAT_ROOT!A947="","",DAT_ROOT!A947*Input!$D$41)</f>
        <v/>
      </c>
      <c r="I950" s="18" t="str">
        <f>IF(DAT_ROOT!B947="","",DAT_ROOT!B947*Input!$D$42)</f>
        <v/>
      </c>
      <c r="J950" s="17"/>
      <c r="K950" s="18" t="str">
        <f>IF(DAT_TIP!A947="","",DAT_TIP!A947*Input!$D$43)</f>
        <v/>
      </c>
      <c r="L950" s="18" t="str">
        <f>IF(DAT_TIP!B947="","",DAT_TIP!B947*Input!$D$44)</f>
        <v/>
      </c>
      <c r="M950" s="1">
        <f t="shared" si="362"/>
        <v>947</v>
      </c>
      <c r="N950" s="16" t="str">
        <f t="shared" si="351"/>
        <v/>
      </c>
      <c r="O950" s="16" t="str">
        <f t="shared" si="352"/>
        <v/>
      </c>
      <c r="P950" s="17"/>
      <c r="Q950" s="16" t="str">
        <f t="shared" si="353"/>
        <v/>
      </c>
      <c r="R950" s="16" t="str">
        <f t="shared" si="354"/>
        <v/>
      </c>
      <c r="T950" s="63" t="str">
        <f t="shared" si="363"/>
        <v/>
      </c>
      <c r="U950" s="63" t="str">
        <f t="shared" si="364"/>
        <v/>
      </c>
      <c r="V950" s="64"/>
      <c r="W950" s="63" t="str">
        <f t="shared" si="365"/>
        <v/>
      </c>
      <c r="X950" s="63" t="str">
        <f t="shared" si="366"/>
        <v/>
      </c>
      <c r="Y950" s="58"/>
      <c r="Z950" s="60" t="str">
        <f t="shared" si="355"/>
        <v/>
      </c>
      <c r="AA950" s="60" t="str">
        <f t="shared" si="367"/>
        <v/>
      </c>
      <c r="AB950" s="61"/>
      <c r="AC950" s="62" t="str">
        <f t="shared" si="356"/>
        <v/>
      </c>
      <c r="AD950" s="62" t="str">
        <f t="shared" si="368"/>
        <v/>
      </c>
      <c r="AE950" s="38"/>
      <c r="AF950" s="16" t="str">
        <f t="shared" si="357"/>
        <v/>
      </c>
      <c r="AG950" s="16" t="str">
        <f t="shared" si="358"/>
        <v/>
      </c>
      <c r="AH950" s="16"/>
      <c r="AI950" s="79" t="str">
        <f t="shared" si="359"/>
        <v/>
      </c>
      <c r="AJ950" s="79" t="str">
        <f t="shared" si="360"/>
        <v/>
      </c>
      <c r="AK950" s="59"/>
      <c r="AL950" s="65" t="str">
        <f t="shared" si="369"/>
        <v/>
      </c>
      <c r="AM950" s="65" t="str">
        <f t="shared" si="370"/>
        <v/>
      </c>
      <c r="AN950" s="66"/>
      <c r="AO950" s="65" t="str">
        <f t="shared" si="371"/>
        <v/>
      </c>
      <c r="AP950" s="65" t="str">
        <f t="shared" si="372"/>
        <v/>
      </c>
      <c r="AR950" s="67" t="str">
        <f t="shared" si="373"/>
        <v/>
      </c>
      <c r="AS950" s="67" t="str">
        <f>IF(K950="","",Input!D$27-(((L950*F$23-K950*F$22)*F$6))-Input!D$17+C$28)</f>
        <v/>
      </c>
      <c r="AT950" s="67"/>
      <c r="AU950" s="67" t="str">
        <f t="shared" si="374"/>
        <v/>
      </c>
      <c r="AV950" s="67" t="str">
        <f>IF(H950="","",Input!D$27-((I950*C$23-H950*C$22)*C$6)-Input!D$16+C$28)</f>
        <v/>
      </c>
      <c r="BA950" s="37"/>
      <c r="BB950" s="37"/>
      <c r="BD950" s="37"/>
      <c r="BE950" s="37"/>
      <c r="BJ950" s="1" t="str">
        <f t="shared" si="361"/>
        <v/>
      </c>
    </row>
    <row r="951" spans="8:62" x14ac:dyDescent="0.2">
      <c r="H951" s="18" t="str">
        <f>IF(DAT_ROOT!A948="","",DAT_ROOT!A948*Input!$D$41)</f>
        <v/>
      </c>
      <c r="I951" s="18" t="str">
        <f>IF(DAT_ROOT!B948="","",DAT_ROOT!B948*Input!$D$42)</f>
        <v/>
      </c>
      <c r="J951" s="17"/>
      <c r="K951" s="18" t="str">
        <f>IF(DAT_TIP!A948="","",DAT_TIP!A948*Input!$D$43)</f>
        <v/>
      </c>
      <c r="L951" s="18" t="str">
        <f>IF(DAT_TIP!B948="","",DAT_TIP!B948*Input!$D$44)</f>
        <v/>
      </c>
      <c r="M951" s="1">
        <f t="shared" si="362"/>
        <v>948</v>
      </c>
      <c r="N951" s="16" t="str">
        <f t="shared" si="351"/>
        <v/>
      </c>
      <c r="O951" s="16" t="str">
        <f t="shared" si="352"/>
        <v/>
      </c>
      <c r="P951" s="17"/>
      <c r="Q951" s="16" t="str">
        <f t="shared" si="353"/>
        <v/>
      </c>
      <c r="R951" s="16" t="str">
        <f t="shared" si="354"/>
        <v/>
      </c>
      <c r="T951" s="63" t="str">
        <f t="shared" si="363"/>
        <v/>
      </c>
      <c r="U951" s="63" t="str">
        <f t="shared" si="364"/>
        <v/>
      </c>
      <c r="V951" s="64"/>
      <c r="W951" s="63" t="str">
        <f t="shared" si="365"/>
        <v/>
      </c>
      <c r="X951" s="63" t="str">
        <f t="shared" si="366"/>
        <v/>
      </c>
      <c r="Y951" s="58"/>
      <c r="Z951" s="60" t="str">
        <f t="shared" si="355"/>
        <v/>
      </c>
      <c r="AA951" s="60" t="str">
        <f t="shared" si="367"/>
        <v/>
      </c>
      <c r="AB951" s="61"/>
      <c r="AC951" s="62" t="str">
        <f t="shared" si="356"/>
        <v/>
      </c>
      <c r="AD951" s="62" t="str">
        <f t="shared" si="368"/>
        <v/>
      </c>
      <c r="AE951" s="38"/>
      <c r="AF951" s="16" t="str">
        <f t="shared" si="357"/>
        <v/>
      </c>
      <c r="AG951" s="16" t="str">
        <f t="shared" si="358"/>
        <v/>
      </c>
      <c r="AH951" s="16"/>
      <c r="AI951" s="79" t="str">
        <f t="shared" si="359"/>
        <v/>
      </c>
      <c r="AJ951" s="79" t="str">
        <f t="shared" si="360"/>
        <v/>
      </c>
      <c r="AK951" s="59"/>
      <c r="AL951" s="65" t="str">
        <f t="shared" si="369"/>
        <v/>
      </c>
      <c r="AM951" s="65" t="str">
        <f t="shared" si="370"/>
        <v/>
      </c>
      <c r="AN951" s="66"/>
      <c r="AO951" s="65" t="str">
        <f t="shared" si="371"/>
        <v/>
      </c>
      <c r="AP951" s="65" t="str">
        <f t="shared" si="372"/>
        <v/>
      </c>
      <c r="AR951" s="67" t="str">
        <f t="shared" si="373"/>
        <v/>
      </c>
      <c r="AS951" s="67" t="str">
        <f>IF(K951="","",Input!D$27-(((L951*F$23-K951*F$22)*F$6))-Input!D$17+C$28)</f>
        <v/>
      </c>
      <c r="AT951" s="67"/>
      <c r="AU951" s="67" t="str">
        <f t="shared" si="374"/>
        <v/>
      </c>
      <c r="AV951" s="67" t="str">
        <f>IF(H951="","",Input!D$27-((I951*C$23-H951*C$22)*C$6)-Input!D$16+C$28)</f>
        <v/>
      </c>
      <c r="BA951" s="37"/>
      <c r="BB951" s="37"/>
      <c r="BD951" s="37"/>
      <c r="BE951" s="37"/>
      <c r="BJ951" s="1" t="str">
        <f t="shared" si="361"/>
        <v/>
      </c>
    </row>
    <row r="952" spans="8:62" x14ac:dyDescent="0.2">
      <c r="H952" s="18" t="str">
        <f>IF(DAT_ROOT!A949="","",DAT_ROOT!A949*Input!$D$41)</f>
        <v/>
      </c>
      <c r="I952" s="18" t="str">
        <f>IF(DAT_ROOT!B949="","",DAT_ROOT!B949*Input!$D$42)</f>
        <v/>
      </c>
      <c r="J952" s="17"/>
      <c r="K952" s="18" t="str">
        <f>IF(DAT_TIP!A949="","",DAT_TIP!A949*Input!$D$43)</f>
        <v/>
      </c>
      <c r="L952" s="18" t="str">
        <f>IF(DAT_TIP!B949="","",DAT_TIP!B949*Input!$D$44)</f>
        <v/>
      </c>
      <c r="M952" s="1">
        <f t="shared" si="362"/>
        <v>949</v>
      </c>
      <c r="N952" s="16" t="str">
        <f t="shared" si="351"/>
        <v/>
      </c>
      <c r="O952" s="16" t="str">
        <f t="shared" si="352"/>
        <v/>
      </c>
      <c r="P952" s="17"/>
      <c r="Q952" s="16" t="str">
        <f t="shared" si="353"/>
        <v/>
      </c>
      <c r="R952" s="16" t="str">
        <f t="shared" si="354"/>
        <v/>
      </c>
      <c r="T952" s="63" t="str">
        <f t="shared" si="363"/>
        <v/>
      </c>
      <c r="U952" s="63" t="str">
        <f t="shared" si="364"/>
        <v/>
      </c>
      <c r="V952" s="64"/>
      <c r="W952" s="63" t="str">
        <f t="shared" si="365"/>
        <v/>
      </c>
      <c r="X952" s="63" t="str">
        <f t="shared" si="366"/>
        <v/>
      </c>
      <c r="Y952" s="58"/>
      <c r="Z952" s="60" t="str">
        <f t="shared" si="355"/>
        <v/>
      </c>
      <c r="AA952" s="60" t="str">
        <f t="shared" si="367"/>
        <v/>
      </c>
      <c r="AB952" s="61"/>
      <c r="AC952" s="62" t="str">
        <f t="shared" si="356"/>
        <v/>
      </c>
      <c r="AD952" s="62" t="str">
        <f t="shared" si="368"/>
        <v/>
      </c>
      <c r="AE952" s="38"/>
      <c r="AF952" s="16" t="str">
        <f t="shared" si="357"/>
        <v/>
      </c>
      <c r="AG952" s="16" t="str">
        <f t="shared" si="358"/>
        <v/>
      </c>
      <c r="AH952" s="16"/>
      <c r="AI952" s="79" t="str">
        <f t="shared" si="359"/>
        <v/>
      </c>
      <c r="AJ952" s="79" t="str">
        <f t="shared" si="360"/>
        <v/>
      </c>
      <c r="AK952" s="59"/>
      <c r="AL952" s="65" t="str">
        <f t="shared" si="369"/>
        <v/>
      </c>
      <c r="AM952" s="65" t="str">
        <f t="shared" si="370"/>
        <v/>
      </c>
      <c r="AN952" s="66"/>
      <c r="AO952" s="65" t="str">
        <f t="shared" si="371"/>
        <v/>
      </c>
      <c r="AP952" s="65" t="str">
        <f t="shared" si="372"/>
        <v/>
      </c>
      <c r="AR952" s="67" t="str">
        <f t="shared" si="373"/>
        <v/>
      </c>
      <c r="AS952" s="67" t="str">
        <f>IF(K952="","",Input!D$27-(((L952*F$23-K952*F$22)*F$6))-Input!D$17+C$28)</f>
        <v/>
      </c>
      <c r="AT952" s="67"/>
      <c r="AU952" s="67" t="str">
        <f t="shared" si="374"/>
        <v/>
      </c>
      <c r="AV952" s="67" t="str">
        <f>IF(H952="","",Input!D$27-((I952*C$23-H952*C$22)*C$6)-Input!D$16+C$28)</f>
        <v/>
      </c>
      <c r="BA952" s="37"/>
      <c r="BB952" s="37"/>
      <c r="BD952" s="37"/>
      <c r="BE952" s="37"/>
      <c r="BJ952" s="1" t="str">
        <f t="shared" si="361"/>
        <v/>
      </c>
    </row>
    <row r="953" spans="8:62" x14ac:dyDescent="0.2">
      <c r="H953" s="18" t="str">
        <f>IF(DAT_ROOT!A950="","",DAT_ROOT!A950*Input!$D$41)</f>
        <v/>
      </c>
      <c r="I953" s="18" t="str">
        <f>IF(DAT_ROOT!B950="","",DAT_ROOT!B950*Input!$D$42)</f>
        <v/>
      </c>
      <c r="J953" s="17"/>
      <c r="K953" s="18" t="str">
        <f>IF(DAT_TIP!A950="","",DAT_TIP!A950*Input!$D$43)</f>
        <v/>
      </c>
      <c r="L953" s="18" t="str">
        <f>IF(DAT_TIP!B950="","",DAT_TIP!B950*Input!$D$44)</f>
        <v/>
      </c>
      <c r="M953" s="1">
        <f t="shared" si="362"/>
        <v>950</v>
      </c>
      <c r="N953" s="16" t="str">
        <f t="shared" si="351"/>
        <v/>
      </c>
      <c r="O953" s="16" t="str">
        <f t="shared" si="352"/>
        <v/>
      </c>
      <c r="P953" s="17"/>
      <c r="Q953" s="16" t="str">
        <f t="shared" si="353"/>
        <v/>
      </c>
      <c r="R953" s="16" t="str">
        <f t="shared" si="354"/>
        <v/>
      </c>
      <c r="T953" s="63" t="str">
        <f t="shared" si="363"/>
        <v/>
      </c>
      <c r="U953" s="63" t="str">
        <f t="shared" si="364"/>
        <v/>
      </c>
      <c r="V953" s="64"/>
      <c r="W953" s="63" t="str">
        <f t="shared" si="365"/>
        <v/>
      </c>
      <c r="X953" s="63" t="str">
        <f t="shared" si="366"/>
        <v/>
      </c>
      <c r="Y953" s="58"/>
      <c r="Z953" s="60" t="str">
        <f t="shared" si="355"/>
        <v/>
      </c>
      <c r="AA953" s="60" t="str">
        <f t="shared" si="367"/>
        <v/>
      </c>
      <c r="AB953" s="61"/>
      <c r="AC953" s="62" t="str">
        <f t="shared" si="356"/>
        <v/>
      </c>
      <c r="AD953" s="62" t="str">
        <f t="shared" si="368"/>
        <v/>
      </c>
      <c r="AE953" s="38"/>
      <c r="AF953" s="16" t="str">
        <f t="shared" si="357"/>
        <v/>
      </c>
      <c r="AG953" s="16" t="str">
        <f t="shared" si="358"/>
        <v/>
      </c>
      <c r="AH953" s="16"/>
      <c r="AI953" s="79" t="str">
        <f t="shared" si="359"/>
        <v/>
      </c>
      <c r="AJ953" s="79" t="str">
        <f t="shared" si="360"/>
        <v/>
      </c>
      <c r="AK953" s="59"/>
      <c r="AL953" s="65" t="str">
        <f t="shared" si="369"/>
        <v/>
      </c>
      <c r="AM953" s="65" t="str">
        <f t="shared" si="370"/>
        <v/>
      </c>
      <c r="AN953" s="66"/>
      <c r="AO953" s="65" t="str">
        <f t="shared" si="371"/>
        <v/>
      </c>
      <c r="AP953" s="65" t="str">
        <f t="shared" si="372"/>
        <v/>
      </c>
      <c r="AR953" s="67" t="str">
        <f t="shared" si="373"/>
        <v/>
      </c>
      <c r="AS953" s="67" t="str">
        <f>IF(K953="","",Input!D$27-(((L953*F$23-K953*F$22)*F$6))-Input!D$17+C$28)</f>
        <v/>
      </c>
      <c r="AT953" s="67"/>
      <c r="AU953" s="67" t="str">
        <f t="shared" si="374"/>
        <v/>
      </c>
      <c r="AV953" s="67" t="str">
        <f>IF(H953="","",Input!D$27-((I953*C$23-H953*C$22)*C$6)-Input!D$16+C$28)</f>
        <v/>
      </c>
      <c r="BA953" s="37"/>
      <c r="BB953" s="37"/>
      <c r="BD953" s="37"/>
      <c r="BE953" s="37"/>
      <c r="BJ953" s="1" t="str">
        <f t="shared" si="361"/>
        <v/>
      </c>
    </row>
    <row r="954" spans="8:62" x14ac:dyDescent="0.2">
      <c r="H954" s="18" t="str">
        <f>IF(DAT_ROOT!A951="","",DAT_ROOT!A951*Input!$D$41)</f>
        <v/>
      </c>
      <c r="I954" s="18" t="str">
        <f>IF(DAT_ROOT!B951="","",DAT_ROOT!B951*Input!$D$42)</f>
        <v/>
      </c>
      <c r="J954" s="17"/>
      <c r="K954" s="18" t="str">
        <f>IF(DAT_TIP!A951="","",DAT_TIP!A951*Input!$D$43)</f>
        <v/>
      </c>
      <c r="L954" s="18" t="str">
        <f>IF(DAT_TIP!B951="","",DAT_TIP!B951*Input!$D$44)</f>
        <v/>
      </c>
      <c r="M954" s="1">
        <f t="shared" si="362"/>
        <v>951</v>
      </c>
      <c r="N954" s="16" t="str">
        <f t="shared" si="351"/>
        <v/>
      </c>
      <c r="O954" s="16" t="str">
        <f t="shared" si="352"/>
        <v/>
      </c>
      <c r="P954" s="17"/>
      <c r="Q954" s="16" t="str">
        <f t="shared" si="353"/>
        <v/>
      </c>
      <c r="R954" s="16" t="str">
        <f t="shared" si="354"/>
        <v/>
      </c>
      <c r="T954" s="63" t="str">
        <f t="shared" si="363"/>
        <v/>
      </c>
      <c r="U954" s="63" t="str">
        <f t="shared" si="364"/>
        <v/>
      </c>
      <c r="V954" s="64"/>
      <c r="W954" s="63" t="str">
        <f t="shared" si="365"/>
        <v/>
      </c>
      <c r="X954" s="63" t="str">
        <f t="shared" si="366"/>
        <v/>
      </c>
      <c r="Y954" s="58"/>
      <c r="Z954" s="60" t="str">
        <f t="shared" si="355"/>
        <v/>
      </c>
      <c r="AA954" s="60" t="str">
        <f t="shared" si="367"/>
        <v/>
      </c>
      <c r="AB954" s="61"/>
      <c r="AC954" s="62" t="str">
        <f t="shared" si="356"/>
        <v/>
      </c>
      <c r="AD954" s="62" t="str">
        <f t="shared" si="368"/>
        <v/>
      </c>
      <c r="AE954" s="38"/>
      <c r="AF954" s="16" t="str">
        <f t="shared" si="357"/>
        <v/>
      </c>
      <c r="AG954" s="16" t="str">
        <f t="shared" si="358"/>
        <v/>
      </c>
      <c r="AH954" s="16"/>
      <c r="AI954" s="79" t="str">
        <f t="shared" si="359"/>
        <v/>
      </c>
      <c r="AJ954" s="79" t="str">
        <f t="shared" si="360"/>
        <v/>
      </c>
      <c r="AK954" s="59"/>
      <c r="AL954" s="65" t="str">
        <f t="shared" si="369"/>
        <v/>
      </c>
      <c r="AM954" s="65" t="str">
        <f t="shared" si="370"/>
        <v/>
      </c>
      <c r="AN954" s="66"/>
      <c r="AO954" s="65" t="str">
        <f t="shared" si="371"/>
        <v/>
      </c>
      <c r="AP954" s="65" t="str">
        <f t="shared" si="372"/>
        <v/>
      </c>
      <c r="AR954" s="67" t="str">
        <f t="shared" si="373"/>
        <v/>
      </c>
      <c r="AS954" s="67" t="str">
        <f>IF(K954="","",Input!D$27-(((L954*F$23-K954*F$22)*F$6))-Input!D$17+C$28)</f>
        <v/>
      </c>
      <c r="AT954" s="67"/>
      <c r="AU954" s="67" t="str">
        <f t="shared" si="374"/>
        <v/>
      </c>
      <c r="AV954" s="67" t="str">
        <f>IF(H954="","",Input!D$27-((I954*C$23-H954*C$22)*C$6)-Input!D$16+C$28)</f>
        <v/>
      </c>
      <c r="BA954" s="37"/>
      <c r="BB954" s="37"/>
      <c r="BD954" s="37"/>
      <c r="BE954" s="37"/>
      <c r="BJ954" s="1" t="str">
        <f t="shared" si="361"/>
        <v/>
      </c>
    </row>
    <row r="955" spans="8:62" x14ac:dyDescent="0.2">
      <c r="H955" s="18" t="str">
        <f>IF(DAT_ROOT!A952="","",DAT_ROOT!A952*Input!$D$41)</f>
        <v/>
      </c>
      <c r="I955" s="18" t="str">
        <f>IF(DAT_ROOT!B952="","",DAT_ROOT!B952*Input!$D$42)</f>
        <v/>
      </c>
      <c r="J955" s="17"/>
      <c r="K955" s="18" t="str">
        <f>IF(DAT_TIP!A952="","",DAT_TIP!A952*Input!$D$43)</f>
        <v/>
      </c>
      <c r="L955" s="18" t="str">
        <f>IF(DAT_TIP!B952="","",DAT_TIP!B952*Input!$D$44)</f>
        <v/>
      </c>
      <c r="M955" s="1">
        <f t="shared" si="362"/>
        <v>952</v>
      </c>
      <c r="N955" s="16" t="str">
        <f t="shared" si="351"/>
        <v/>
      </c>
      <c r="O955" s="16" t="str">
        <f t="shared" si="352"/>
        <v/>
      </c>
      <c r="P955" s="17"/>
      <c r="Q955" s="16" t="str">
        <f t="shared" si="353"/>
        <v/>
      </c>
      <c r="R955" s="16" t="str">
        <f t="shared" si="354"/>
        <v/>
      </c>
      <c r="T955" s="63" t="str">
        <f t="shared" si="363"/>
        <v/>
      </c>
      <c r="U955" s="63" t="str">
        <f t="shared" si="364"/>
        <v/>
      </c>
      <c r="V955" s="64"/>
      <c r="W955" s="63" t="str">
        <f t="shared" si="365"/>
        <v/>
      </c>
      <c r="X955" s="63" t="str">
        <f t="shared" si="366"/>
        <v/>
      </c>
      <c r="Y955" s="58"/>
      <c r="Z955" s="60" t="str">
        <f t="shared" si="355"/>
        <v/>
      </c>
      <c r="AA955" s="60" t="str">
        <f t="shared" si="367"/>
        <v/>
      </c>
      <c r="AB955" s="61"/>
      <c r="AC955" s="62" t="str">
        <f t="shared" si="356"/>
        <v/>
      </c>
      <c r="AD955" s="62" t="str">
        <f t="shared" si="368"/>
        <v/>
      </c>
      <c r="AE955" s="38"/>
      <c r="AF955" s="16" t="str">
        <f t="shared" si="357"/>
        <v/>
      </c>
      <c r="AG955" s="16" t="str">
        <f t="shared" si="358"/>
        <v/>
      </c>
      <c r="AH955" s="16"/>
      <c r="AI955" s="79" t="str">
        <f t="shared" si="359"/>
        <v/>
      </c>
      <c r="AJ955" s="79" t="str">
        <f t="shared" si="360"/>
        <v/>
      </c>
      <c r="AK955" s="59"/>
      <c r="AL955" s="65" t="str">
        <f t="shared" si="369"/>
        <v/>
      </c>
      <c r="AM955" s="65" t="str">
        <f t="shared" si="370"/>
        <v/>
      </c>
      <c r="AN955" s="66"/>
      <c r="AO955" s="65" t="str">
        <f t="shared" si="371"/>
        <v/>
      </c>
      <c r="AP955" s="65" t="str">
        <f t="shared" si="372"/>
        <v/>
      </c>
      <c r="AR955" s="67" t="str">
        <f t="shared" si="373"/>
        <v/>
      </c>
      <c r="AS955" s="67" t="str">
        <f>IF(K955="","",Input!D$27-(((L955*F$23-K955*F$22)*F$6))-Input!D$17+C$28)</f>
        <v/>
      </c>
      <c r="AT955" s="67"/>
      <c r="AU955" s="67" t="str">
        <f t="shared" si="374"/>
        <v/>
      </c>
      <c r="AV955" s="67" t="str">
        <f>IF(H955="","",Input!D$27-((I955*C$23-H955*C$22)*C$6)-Input!D$16+C$28)</f>
        <v/>
      </c>
      <c r="BA955" s="37"/>
      <c r="BB955" s="37"/>
      <c r="BD955" s="37"/>
      <c r="BE955" s="37"/>
      <c r="BJ955" s="1" t="str">
        <f t="shared" si="361"/>
        <v/>
      </c>
    </row>
    <row r="956" spans="8:62" x14ac:dyDescent="0.2">
      <c r="H956" s="18" t="str">
        <f>IF(DAT_ROOT!A953="","",DAT_ROOT!A953*Input!$D$41)</f>
        <v/>
      </c>
      <c r="I956" s="18" t="str">
        <f>IF(DAT_ROOT!B953="","",DAT_ROOT!B953*Input!$D$42)</f>
        <v/>
      </c>
      <c r="J956" s="17"/>
      <c r="K956" s="18" t="str">
        <f>IF(DAT_TIP!A953="","",DAT_TIP!A953*Input!$D$43)</f>
        <v/>
      </c>
      <c r="L956" s="18" t="str">
        <f>IF(DAT_TIP!B953="","",DAT_TIP!B953*Input!$D$44)</f>
        <v/>
      </c>
      <c r="M956" s="1">
        <f t="shared" si="362"/>
        <v>953</v>
      </c>
      <c r="N956" s="16" t="str">
        <f t="shared" si="351"/>
        <v/>
      </c>
      <c r="O956" s="16" t="str">
        <f t="shared" si="352"/>
        <v/>
      </c>
      <c r="P956" s="17"/>
      <c r="Q956" s="16" t="str">
        <f t="shared" si="353"/>
        <v/>
      </c>
      <c r="R956" s="16" t="str">
        <f t="shared" si="354"/>
        <v/>
      </c>
      <c r="T956" s="63" t="str">
        <f t="shared" si="363"/>
        <v/>
      </c>
      <c r="U956" s="63" t="str">
        <f t="shared" si="364"/>
        <v/>
      </c>
      <c r="V956" s="64"/>
      <c r="W956" s="63" t="str">
        <f t="shared" si="365"/>
        <v/>
      </c>
      <c r="X956" s="63" t="str">
        <f t="shared" si="366"/>
        <v/>
      </c>
      <c r="Y956" s="58"/>
      <c r="Z956" s="60" t="str">
        <f t="shared" si="355"/>
        <v/>
      </c>
      <c r="AA956" s="60" t="str">
        <f t="shared" si="367"/>
        <v/>
      </c>
      <c r="AB956" s="61"/>
      <c r="AC956" s="62" t="str">
        <f t="shared" si="356"/>
        <v/>
      </c>
      <c r="AD956" s="62" t="str">
        <f t="shared" si="368"/>
        <v/>
      </c>
      <c r="AE956" s="38"/>
      <c r="AF956" s="16" t="str">
        <f t="shared" si="357"/>
        <v/>
      </c>
      <c r="AG956" s="16" t="str">
        <f t="shared" si="358"/>
        <v/>
      </c>
      <c r="AH956" s="16"/>
      <c r="AI956" s="79" t="str">
        <f t="shared" si="359"/>
        <v/>
      </c>
      <c r="AJ956" s="79" t="str">
        <f t="shared" si="360"/>
        <v/>
      </c>
      <c r="AK956" s="59"/>
      <c r="AL956" s="65" t="str">
        <f t="shared" si="369"/>
        <v/>
      </c>
      <c r="AM956" s="65" t="str">
        <f t="shared" si="370"/>
        <v/>
      </c>
      <c r="AN956" s="66"/>
      <c r="AO956" s="65" t="str">
        <f t="shared" si="371"/>
        <v/>
      </c>
      <c r="AP956" s="65" t="str">
        <f t="shared" si="372"/>
        <v/>
      </c>
      <c r="AR956" s="67" t="str">
        <f t="shared" si="373"/>
        <v/>
      </c>
      <c r="AS956" s="67" t="str">
        <f>IF(K956="","",Input!D$27-(((L956*F$23-K956*F$22)*F$6))-Input!D$17+C$28)</f>
        <v/>
      </c>
      <c r="AT956" s="67"/>
      <c r="AU956" s="67" t="str">
        <f t="shared" si="374"/>
        <v/>
      </c>
      <c r="AV956" s="67" t="str">
        <f>IF(H956="","",Input!D$27-((I956*C$23-H956*C$22)*C$6)-Input!D$16+C$28)</f>
        <v/>
      </c>
      <c r="BA956" s="37"/>
      <c r="BB956" s="37"/>
      <c r="BD956" s="37"/>
      <c r="BE956" s="37"/>
      <c r="BJ956" s="1" t="str">
        <f t="shared" si="361"/>
        <v/>
      </c>
    </row>
    <row r="957" spans="8:62" x14ac:dyDescent="0.2">
      <c r="H957" s="18" t="str">
        <f>IF(DAT_ROOT!A954="","",DAT_ROOT!A954*Input!$D$41)</f>
        <v/>
      </c>
      <c r="I957" s="18" t="str">
        <f>IF(DAT_ROOT!B954="","",DAT_ROOT!B954*Input!$D$42)</f>
        <v/>
      </c>
      <c r="J957" s="17"/>
      <c r="K957" s="18" t="str">
        <f>IF(DAT_TIP!A954="","",DAT_TIP!A954*Input!$D$43)</f>
        <v/>
      </c>
      <c r="L957" s="18" t="str">
        <f>IF(DAT_TIP!B954="","",DAT_TIP!B954*Input!$D$44)</f>
        <v/>
      </c>
      <c r="M957" s="1">
        <f t="shared" si="362"/>
        <v>954</v>
      </c>
      <c r="N957" s="16" t="str">
        <f t="shared" si="351"/>
        <v/>
      </c>
      <c r="O957" s="16" t="str">
        <f t="shared" si="352"/>
        <v/>
      </c>
      <c r="P957" s="17"/>
      <c r="Q957" s="16" t="str">
        <f t="shared" si="353"/>
        <v/>
      </c>
      <c r="R957" s="16" t="str">
        <f t="shared" si="354"/>
        <v/>
      </c>
      <c r="T957" s="63" t="str">
        <f t="shared" si="363"/>
        <v/>
      </c>
      <c r="U957" s="63" t="str">
        <f t="shared" si="364"/>
        <v/>
      </c>
      <c r="V957" s="64"/>
      <c r="W957" s="63" t="str">
        <f t="shared" si="365"/>
        <v/>
      </c>
      <c r="X957" s="63" t="str">
        <f t="shared" si="366"/>
        <v/>
      </c>
      <c r="Y957" s="58"/>
      <c r="Z957" s="60" t="str">
        <f t="shared" si="355"/>
        <v/>
      </c>
      <c r="AA957" s="60" t="str">
        <f t="shared" si="367"/>
        <v/>
      </c>
      <c r="AB957" s="61"/>
      <c r="AC957" s="62" t="str">
        <f t="shared" si="356"/>
        <v/>
      </c>
      <c r="AD957" s="62" t="str">
        <f t="shared" si="368"/>
        <v/>
      </c>
      <c r="AE957" s="38"/>
      <c r="AF957" s="16" t="str">
        <f t="shared" si="357"/>
        <v/>
      </c>
      <c r="AG957" s="16" t="str">
        <f t="shared" si="358"/>
        <v/>
      </c>
      <c r="AH957" s="16"/>
      <c r="AI957" s="79" t="str">
        <f t="shared" si="359"/>
        <v/>
      </c>
      <c r="AJ957" s="79" t="str">
        <f t="shared" si="360"/>
        <v/>
      </c>
      <c r="AK957" s="59"/>
      <c r="AL957" s="65" t="str">
        <f t="shared" si="369"/>
        <v/>
      </c>
      <c r="AM957" s="65" t="str">
        <f t="shared" si="370"/>
        <v/>
      </c>
      <c r="AN957" s="66"/>
      <c r="AO957" s="65" t="str">
        <f t="shared" si="371"/>
        <v/>
      </c>
      <c r="AP957" s="65" t="str">
        <f t="shared" si="372"/>
        <v/>
      </c>
      <c r="AR957" s="67" t="str">
        <f t="shared" si="373"/>
        <v/>
      </c>
      <c r="AS957" s="67" t="str">
        <f>IF(K957="","",Input!D$27-(((L957*F$23-K957*F$22)*F$6))-Input!D$17+C$28)</f>
        <v/>
      </c>
      <c r="AT957" s="67"/>
      <c r="AU957" s="67" t="str">
        <f t="shared" si="374"/>
        <v/>
      </c>
      <c r="AV957" s="67" t="str">
        <f>IF(H957="","",Input!D$27-((I957*C$23-H957*C$22)*C$6)-Input!D$16+C$28)</f>
        <v/>
      </c>
      <c r="BA957" s="37"/>
      <c r="BB957" s="37"/>
      <c r="BD957" s="37"/>
      <c r="BE957" s="37"/>
      <c r="BJ957" s="1" t="str">
        <f t="shared" si="361"/>
        <v/>
      </c>
    </row>
    <row r="958" spans="8:62" x14ac:dyDescent="0.2">
      <c r="H958" s="18" t="str">
        <f>IF(DAT_ROOT!A955="","",DAT_ROOT!A955*Input!$D$41)</f>
        <v/>
      </c>
      <c r="I958" s="18" t="str">
        <f>IF(DAT_ROOT!B955="","",DAT_ROOT!B955*Input!$D$42)</f>
        <v/>
      </c>
      <c r="J958" s="17"/>
      <c r="K958" s="18" t="str">
        <f>IF(DAT_TIP!A955="","",DAT_TIP!A955*Input!$D$43)</f>
        <v/>
      </c>
      <c r="L958" s="18" t="str">
        <f>IF(DAT_TIP!B955="","",DAT_TIP!B955*Input!$D$44)</f>
        <v/>
      </c>
      <c r="M958" s="1">
        <f t="shared" si="362"/>
        <v>955</v>
      </c>
      <c r="N958" s="16" t="str">
        <f t="shared" si="351"/>
        <v/>
      </c>
      <c r="O958" s="16" t="str">
        <f t="shared" si="352"/>
        <v/>
      </c>
      <c r="P958" s="17"/>
      <c r="Q958" s="16" t="str">
        <f t="shared" si="353"/>
        <v/>
      </c>
      <c r="R958" s="16" t="str">
        <f t="shared" si="354"/>
        <v/>
      </c>
      <c r="T958" s="63" t="str">
        <f t="shared" si="363"/>
        <v/>
      </c>
      <c r="U958" s="63" t="str">
        <f t="shared" si="364"/>
        <v/>
      </c>
      <c r="V958" s="64"/>
      <c r="W958" s="63" t="str">
        <f t="shared" si="365"/>
        <v/>
      </c>
      <c r="X958" s="63" t="str">
        <f t="shared" si="366"/>
        <v/>
      </c>
      <c r="Y958" s="58"/>
      <c r="Z958" s="60" t="str">
        <f t="shared" si="355"/>
        <v/>
      </c>
      <c r="AA958" s="60" t="str">
        <f t="shared" si="367"/>
        <v/>
      </c>
      <c r="AB958" s="61"/>
      <c r="AC958" s="62" t="str">
        <f t="shared" si="356"/>
        <v/>
      </c>
      <c r="AD958" s="62" t="str">
        <f t="shared" si="368"/>
        <v/>
      </c>
      <c r="AE958" s="38"/>
      <c r="AF958" s="16" t="str">
        <f t="shared" si="357"/>
        <v/>
      </c>
      <c r="AG958" s="16" t="str">
        <f t="shared" si="358"/>
        <v/>
      </c>
      <c r="AH958" s="16"/>
      <c r="AI958" s="79" t="str">
        <f t="shared" si="359"/>
        <v/>
      </c>
      <c r="AJ958" s="79" t="str">
        <f t="shared" si="360"/>
        <v/>
      </c>
      <c r="AK958" s="59"/>
      <c r="AL958" s="65" t="str">
        <f t="shared" si="369"/>
        <v/>
      </c>
      <c r="AM958" s="65" t="str">
        <f t="shared" si="370"/>
        <v/>
      </c>
      <c r="AN958" s="66"/>
      <c r="AO958" s="65" t="str">
        <f t="shared" si="371"/>
        <v/>
      </c>
      <c r="AP958" s="65" t="str">
        <f t="shared" si="372"/>
        <v/>
      </c>
      <c r="AR958" s="67" t="str">
        <f t="shared" si="373"/>
        <v/>
      </c>
      <c r="AS958" s="67" t="str">
        <f>IF(K958="","",Input!D$27-(((L958*F$23-K958*F$22)*F$6))-Input!D$17+C$28)</f>
        <v/>
      </c>
      <c r="AT958" s="67"/>
      <c r="AU958" s="67" t="str">
        <f t="shared" si="374"/>
        <v/>
      </c>
      <c r="AV958" s="67" t="str">
        <f>IF(H958="","",Input!D$27-((I958*C$23-H958*C$22)*C$6)-Input!D$16+C$28)</f>
        <v/>
      </c>
      <c r="BA958" s="37"/>
      <c r="BB958" s="37"/>
      <c r="BD958" s="37"/>
      <c r="BE958" s="37"/>
      <c r="BJ958" s="1" t="str">
        <f t="shared" si="361"/>
        <v/>
      </c>
    </row>
    <row r="959" spans="8:62" x14ac:dyDescent="0.2">
      <c r="H959" s="18" t="str">
        <f>IF(DAT_ROOT!A956="","",DAT_ROOT!A956*Input!$D$41)</f>
        <v/>
      </c>
      <c r="I959" s="18" t="str">
        <f>IF(DAT_ROOT!B956="","",DAT_ROOT!B956*Input!$D$42)</f>
        <v/>
      </c>
      <c r="J959" s="17"/>
      <c r="K959" s="18" t="str">
        <f>IF(DAT_TIP!A956="","",DAT_TIP!A956*Input!$D$43)</f>
        <v/>
      </c>
      <c r="L959" s="18" t="str">
        <f>IF(DAT_TIP!B956="","",DAT_TIP!B956*Input!$D$44)</f>
        <v/>
      </c>
      <c r="M959" s="1">
        <f t="shared" si="362"/>
        <v>956</v>
      </c>
      <c r="N959" s="16" t="str">
        <f t="shared" si="351"/>
        <v/>
      </c>
      <c r="O959" s="16" t="str">
        <f t="shared" si="352"/>
        <v/>
      </c>
      <c r="P959" s="17"/>
      <c r="Q959" s="16" t="str">
        <f t="shared" si="353"/>
        <v/>
      </c>
      <c r="R959" s="16" t="str">
        <f t="shared" si="354"/>
        <v/>
      </c>
      <c r="T959" s="63" t="str">
        <f t="shared" si="363"/>
        <v/>
      </c>
      <c r="U959" s="63" t="str">
        <f t="shared" si="364"/>
        <v/>
      </c>
      <c r="V959" s="64"/>
      <c r="W959" s="63" t="str">
        <f t="shared" si="365"/>
        <v/>
      </c>
      <c r="X959" s="63" t="str">
        <f t="shared" si="366"/>
        <v/>
      </c>
      <c r="Y959" s="58"/>
      <c r="Z959" s="60" t="str">
        <f t="shared" si="355"/>
        <v/>
      </c>
      <c r="AA959" s="60" t="str">
        <f t="shared" si="367"/>
        <v/>
      </c>
      <c r="AB959" s="61"/>
      <c r="AC959" s="62" t="str">
        <f t="shared" si="356"/>
        <v/>
      </c>
      <c r="AD959" s="62" t="str">
        <f t="shared" si="368"/>
        <v/>
      </c>
      <c r="AE959" s="38"/>
      <c r="AF959" s="16" t="str">
        <f t="shared" si="357"/>
        <v/>
      </c>
      <c r="AG959" s="16" t="str">
        <f t="shared" si="358"/>
        <v/>
      </c>
      <c r="AH959" s="16"/>
      <c r="AI959" s="79" t="str">
        <f t="shared" si="359"/>
        <v/>
      </c>
      <c r="AJ959" s="79" t="str">
        <f t="shared" si="360"/>
        <v/>
      </c>
      <c r="AK959" s="59"/>
      <c r="AL959" s="65" t="str">
        <f t="shared" si="369"/>
        <v/>
      </c>
      <c r="AM959" s="65" t="str">
        <f t="shared" si="370"/>
        <v/>
      </c>
      <c r="AN959" s="66"/>
      <c r="AO959" s="65" t="str">
        <f t="shared" si="371"/>
        <v/>
      </c>
      <c r="AP959" s="65" t="str">
        <f t="shared" si="372"/>
        <v/>
      </c>
      <c r="AR959" s="67" t="str">
        <f t="shared" si="373"/>
        <v/>
      </c>
      <c r="AS959" s="67" t="str">
        <f>IF(K959="","",Input!D$27-(((L959*F$23-K959*F$22)*F$6))-Input!D$17+C$28)</f>
        <v/>
      </c>
      <c r="AT959" s="67"/>
      <c r="AU959" s="67" t="str">
        <f t="shared" si="374"/>
        <v/>
      </c>
      <c r="AV959" s="67" t="str">
        <f>IF(H959="","",Input!D$27-((I959*C$23-H959*C$22)*C$6)-Input!D$16+C$28)</f>
        <v/>
      </c>
      <c r="BA959" s="37"/>
      <c r="BB959" s="37"/>
      <c r="BD959" s="37"/>
      <c r="BE959" s="37"/>
      <c r="BJ959" s="1" t="str">
        <f t="shared" si="361"/>
        <v/>
      </c>
    </row>
    <row r="960" spans="8:62" x14ac:dyDescent="0.2">
      <c r="H960" s="18" t="str">
        <f>IF(DAT_ROOT!A957="","",DAT_ROOT!A957*Input!$D$41)</f>
        <v/>
      </c>
      <c r="I960" s="18" t="str">
        <f>IF(DAT_ROOT!B957="","",DAT_ROOT!B957*Input!$D$42)</f>
        <v/>
      </c>
      <c r="J960" s="17"/>
      <c r="K960" s="18" t="str">
        <f>IF(DAT_TIP!A957="","",DAT_TIP!A957*Input!$D$43)</f>
        <v/>
      </c>
      <c r="L960" s="18" t="str">
        <f>IF(DAT_TIP!B957="","",DAT_TIP!B957*Input!$D$44)</f>
        <v/>
      </c>
      <c r="M960" s="1">
        <f t="shared" si="362"/>
        <v>957</v>
      </c>
      <c r="N960" s="16" t="str">
        <f t="shared" si="351"/>
        <v/>
      </c>
      <c r="O960" s="16" t="str">
        <f t="shared" si="352"/>
        <v/>
      </c>
      <c r="P960" s="17"/>
      <c r="Q960" s="16" t="str">
        <f t="shared" si="353"/>
        <v/>
      </c>
      <c r="R960" s="16" t="str">
        <f t="shared" si="354"/>
        <v/>
      </c>
      <c r="T960" s="63" t="str">
        <f t="shared" si="363"/>
        <v/>
      </c>
      <c r="U960" s="63" t="str">
        <f t="shared" si="364"/>
        <v/>
      </c>
      <c r="V960" s="64"/>
      <c r="W960" s="63" t="str">
        <f t="shared" si="365"/>
        <v/>
      </c>
      <c r="X960" s="63" t="str">
        <f t="shared" si="366"/>
        <v/>
      </c>
      <c r="Y960" s="58"/>
      <c r="Z960" s="60" t="str">
        <f t="shared" si="355"/>
        <v/>
      </c>
      <c r="AA960" s="60" t="str">
        <f t="shared" si="367"/>
        <v/>
      </c>
      <c r="AB960" s="61"/>
      <c r="AC960" s="62" t="str">
        <f t="shared" si="356"/>
        <v/>
      </c>
      <c r="AD960" s="62" t="str">
        <f t="shared" si="368"/>
        <v/>
      </c>
      <c r="AE960" s="38"/>
      <c r="AF960" s="16" t="str">
        <f t="shared" si="357"/>
        <v/>
      </c>
      <c r="AG960" s="16" t="str">
        <f t="shared" si="358"/>
        <v/>
      </c>
      <c r="AH960" s="16"/>
      <c r="AI960" s="79" t="str">
        <f t="shared" si="359"/>
        <v/>
      </c>
      <c r="AJ960" s="79" t="str">
        <f t="shared" si="360"/>
        <v/>
      </c>
      <c r="AK960" s="59"/>
      <c r="AL960" s="65" t="str">
        <f t="shared" si="369"/>
        <v/>
      </c>
      <c r="AM960" s="65" t="str">
        <f t="shared" si="370"/>
        <v/>
      </c>
      <c r="AN960" s="66"/>
      <c r="AO960" s="65" t="str">
        <f t="shared" si="371"/>
        <v/>
      </c>
      <c r="AP960" s="65" t="str">
        <f t="shared" si="372"/>
        <v/>
      </c>
      <c r="AR960" s="67" t="str">
        <f t="shared" si="373"/>
        <v/>
      </c>
      <c r="AS960" s="67" t="str">
        <f>IF(K960="","",Input!D$27-(((L960*F$23-K960*F$22)*F$6))-Input!D$17+C$28)</f>
        <v/>
      </c>
      <c r="AT960" s="67"/>
      <c r="AU960" s="67" t="str">
        <f t="shared" si="374"/>
        <v/>
      </c>
      <c r="AV960" s="67" t="str">
        <f>IF(H960="","",Input!D$27-((I960*C$23-H960*C$22)*C$6)-Input!D$16+C$28)</f>
        <v/>
      </c>
      <c r="BA960" s="37"/>
      <c r="BB960" s="37"/>
      <c r="BD960" s="37"/>
      <c r="BE960" s="37"/>
      <c r="BJ960" s="1" t="str">
        <f t="shared" si="361"/>
        <v/>
      </c>
    </row>
    <row r="961" spans="8:62" x14ac:dyDescent="0.2">
      <c r="H961" s="18" t="str">
        <f>IF(DAT_ROOT!A958="","",DAT_ROOT!A958*Input!$D$41)</f>
        <v/>
      </c>
      <c r="I961" s="18" t="str">
        <f>IF(DAT_ROOT!B958="","",DAT_ROOT!B958*Input!$D$42)</f>
        <v/>
      </c>
      <c r="J961" s="17"/>
      <c r="K961" s="18" t="str">
        <f>IF(DAT_TIP!A958="","",DAT_TIP!A958*Input!$D$43)</f>
        <v/>
      </c>
      <c r="L961" s="18" t="str">
        <f>IF(DAT_TIP!B958="","",DAT_TIP!B958*Input!$D$44)</f>
        <v/>
      </c>
      <c r="M961" s="1">
        <f t="shared" si="362"/>
        <v>958</v>
      </c>
      <c r="N961" s="16" t="str">
        <f t="shared" si="351"/>
        <v/>
      </c>
      <c r="O961" s="16" t="str">
        <f t="shared" si="352"/>
        <v/>
      </c>
      <c r="P961" s="17"/>
      <c r="Q961" s="16" t="str">
        <f t="shared" si="353"/>
        <v/>
      </c>
      <c r="R961" s="16" t="str">
        <f t="shared" si="354"/>
        <v/>
      </c>
      <c r="T961" s="63" t="str">
        <f t="shared" si="363"/>
        <v/>
      </c>
      <c r="U961" s="63" t="str">
        <f t="shared" si="364"/>
        <v/>
      </c>
      <c r="V961" s="64"/>
      <c r="W961" s="63" t="str">
        <f t="shared" si="365"/>
        <v/>
      </c>
      <c r="X961" s="63" t="str">
        <f t="shared" si="366"/>
        <v/>
      </c>
      <c r="Y961" s="58"/>
      <c r="Z961" s="60" t="str">
        <f t="shared" si="355"/>
        <v/>
      </c>
      <c r="AA961" s="60" t="str">
        <f t="shared" si="367"/>
        <v/>
      </c>
      <c r="AB961" s="61"/>
      <c r="AC961" s="62" t="str">
        <f t="shared" si="356"/>
        <v/>
      </c>
      <c r="AD961" s="62" t="str">
        <f t="shared" si="368"/>
        <v/>
      </c>
      <c r="AE961" s="38"/>
      <c r="AF961" s="16" t="str">
        <f t="shared" si="357"/>
        <v/>
      </c>
      <c r="AG961" s="16" t="str">
        <f t="shared" si="358"/>
        <v/>
      </c>
      <c r="AH961" s="16"/>
      <c r="AI961" s="79" t="str">
        <f t="shared" si="359"/>
        <v/>
      </c>
      <c r="AJ961" s="79" t="str">
        <f t="shared" si="360"/>
        <v/>
      </c>
      <c r="AK961" s="59"/>
      <c r="AL961" s="65" t="str">
        <f t="shared" si="369"/>
        <v/>
      </c>
      <c r="AM961" s="65" t="str">
        <f t="shared" si="370"/>
        <v/>
      </c>
      <c r="AN961" s="66"/>
      <c r="AO961" s="65" t="str">
        <f t="shared" si="371"/>
        <v/>
      </c>
      <c r="AP961" s="65" t="str">
        <f t="shared" si="372"/>
        <v/>
      </c>
      <c r="AR961" s="67" t="str">
        <f t="shared" si="373"/>
        <v/>
      </c>
      <c r="AS961" s="67" t="str">
        <f>IF(K961="","",Input!D$27-(((L961*F$23-K961*F$22)*F$6))-Input!D$17+C$28)</f>
        <v/>
      </c>
      <c r="AT961" s="67"/>
      <c r="AU961" s="67" t="str">
        <f t="shared" si="374"/>
        <v/>
      </c>
      <c r="AV961" s="67" t="str">
        <f>IF(H961="","",Input!D$27-((I961*C$23-H961*C$22)*C$6)-Input!D$16+C$28)</f>
        <v/>
      </c>
      <c r="BA961" s="37"/>
      <c r="BB961" s="37"/>
      <c r="BD961" s="37"/>
      <c r="BE961" s="37"/>
      <c r="BJ961" s="1" t="str">
        <f t="shared" si="361"/>
        <v/>
      </c>
    </row>
    <row r="962" spans="8:62" x14ac:dyDescent="0.2">
      <c r="H962" s="18" t="str">
        <f>IF(DAT_ROOT!A959="","",DAT_ROOT!A959*Input!$D$41)</f>
        <v/>
      </c>
      <c r="I962" s="18" t="str">
        <f>IF(DAT_ROOT!B959="","",DAT_ROOT!B959*Input!$D$42)</f>
        <v/>
      </c>
      <c r="J962" s="17"/>
      <c r="K962" s="18" t="str">
        <f>IF(DAT_TIP!A959="","",DAT_TIP!A959*Input!$D$43)</f>
        <v/>
      </c>
      <c r="L962" s="18" t="str">
        <f>IF(DAT_TIP!B959="","",DAT_TIP!B959*Input!$D$44)</f>
        <v/>
      </c>
      <c r="M962" s="1">
        <f t="shared" si="362"/>
        <v>959</v>
      </c>
      <c r="N962" s="16" t="str">
        <f t="shared" si="351"/>
        <v/>
      </c>
      <c r="O962" s="16" t="str">
        <f t="shared" si="352"/>
        <v/>
      </c>
      <c r="P962" s="17"/>
      <c r="Q962" s="16" t="str">
        <f t="shared" si="353"/>
        <v/>
      </c>
      <c r="R962" s="16" t="str">
        <f t="shared" si="354"/>
        <v/>
      </c>
      <c r="T962" s="63" t="str">
        <f t="shared" si="363"/>
        <v/>
      </c>
      <c r="U962" s="63" t="str">
        <f t="shared" si="364"/>
        <v/>
      </c>
      <c r="V962" s="64"/>
      <c r="W962" s="63" t="str">
        <f t="shared" si="365"/>
        <v/>
      </c>
      <c r="X962" s="63" t="str">
        <f t="shared" si="366"/>
        <v/>
      </c>
      <c r="Y962" s="58"/>
      <c r="Z962" s="60" t="str">
        <f t="shared" si="355"/>
        <v/>
      </c>
      <c r="AA962" s="60" t="str">
        <f t="shared" si="367"/>
        <v/>
      </c>
      <c r="AB962" s="61"/>
      <c r="AC962" s="62" t="str">
        <f t="shared" si="356"/>
        <v/>
      </c>
      <c r="AD962" s="62" t="str">
        <f t="shared" si="368"/>
        <v/>
      </c>
      <c r="AE962" s="38"/>
      <c r="AF962" s="16" t="str">
        <f t="shared" si="357"/>
        <v/>
      </c>
      <c r="AG962" s="16" t="str">
        <f t="shared" si="358"/>
        <v/>
      </c>
      <c r="AH962" s="16"/>
      <c r="AI962" s="79" t="str">
        <f t="shared" si="359"/>
        <v/>
      </c>
      <c r="AJ962" s="79" t="str">
        <f t="shared" si="360"/>
        <v/>
      </c>
      <c r="AK962" s="59"/>
      <c r="AL962" s="65" t="str">
        <f t="shared" si="369"/>
        <v/>
      </c>
      <c r="AM962" s="65" t="str">
        <f t="shared" si="370"/>
        <v/>
      </c>
      <c r="AN962" s="66"/>
      <c r="AO962" s="65" t="str">
        <f t="shared" si="371"/>
        <v/>
      </c>
      <c r="AP962" s="65" t="str">
        <f t="shared" si="372"/>
        <v/>
      </c>
      <c r="AR962" s="67" t="str">
        <f t="shared" si="373"/>
        <v/>
      </c>
      <c r="AS962" s="67" t="str">
        <f>IF(K962="","",Input!D$27-(((L962*F$23-K962*F$22)*F$6))-Input!D$17+C$28)</f>
        <v/>
      </c>
      <c r="AT962" s="67"/>
      <c r="AU962" s="67" t="str">
        <f t="shared" si="374"/>
        <v/>
      </c>
      <c r="AV962" s="67" t="str">
        <f>IF(H962="","",Input!D$27-((I962*C$23-H962*C$22)*C$6)-Input!D$16+C$28)</f>
        <v/>
      </c>
      <c r="BA962" s="37"/>
      <c r="BB962" s="37"/>
      <c r="BD962" s="37"/>
      <c r="BE962" s="37"/>
      <c r="BJ962" s="1" t="str">
        <f t="shared" si="361"/>
        <v/>
      </c>
    </row>
    <row r="963" spans="8:62" x14ac:dyDescent="0.2">
      <c r="H963" s="18" t="str">
        <f>IF(DAT_ROOT!A960="","",DAT_ROOT!A960*Input!$D$41)</f>
        <v/>
      </c>
      <c r="I963" s="18" t="str">
        <f>IF(DAT_ROOT!B960="","",DAT_ROOT!B960*Input!$D$42)</f>
        <v/>
      </c>
      <c r="J963" s="17"/>
      <c r="K963" s="18" t="str">
        <f>IF(DAT_TIP!A960="","",DAT_TIP!A960*Input!$D$43)</f>
        <v/>
      </c>
      <c r="L963" s="18" t="str">
        <f>IF(DAT_TIP!B960="","",DAT_TIP!B960*Input!$D$44)</f>
        <v/>
      </c>
      <c r="M963" s="1">
        <f t="shared" si="362"/>
        <v>960</v>
      </c>
      <c r="N963" s="16" t="str">
        <f t="shared" si="351"/>
        <v/>
      </c>
      <c r="O963" s="16" t="str">
        <f t="shared" si="352"/>
        <v/>
      </c>
      <c r="P963" s="17"/>
      <c r="Q963" s="16" t="str">
        <f t="shared" si="353"/>
        <v/>
      </c>
      <c r="R963" s="16" t="str">
        <f t="shared" si="354"/>
        <v/>
      </c>
      <c r="T963" s="63" t="str">
        <f t="shared" si="363"/>
        <v/>
      </c>
      <c r="U963" s="63" t="str">
        <f t="shared" si="364"/>
        <v/>
      </c>
      <c r="V963" s="64"/>
      <c r="W963" s="63" t="str">
        <f t="shared" si="365"/>
        <v/>
      </c>
      <c r="X963" s="63" t="str">
        <f t="shared" si="366"/>
        <v/>
      </c>
      <c r="Y963" s="58"/>
      <c r="Z963" s="60" t="str">
        <f t="shared" si="355"/>
        <v/>
      </c>
      <c r="AA963" s="60" t="str">
        <f t="shared" si="367"/>
        <v/>
      </c>
      <c r="AB963" s="61"/>
      <c r="AC963" s="62" t="str">
        <f t="shared" si="356"/>
        <v/>
      </c>
      <c r="AD963" s="62" t="str">
        <f t="shared" si="368"/>
        <v/>
      </c>
      <c r="AE963" s="38"/>
      <c r="AF963" s="16" t="str">
        <f t="shared" si="357"/>
        <v/>
      </c>
      <c r="AG963" s="16" t="str">
        <f t="shared" si="358"/>
        <v/>
      </c>
      <c r="AH963" s="16"/>
      <c r="AI963" s="79" t="str">
        <f t="shared" si="359"/>
        <v/>
      </c>
      <c r="AJ963" s="79" t="str">
        <f t="shared" si="360"/>
        <v/>
      </c>
      <c r="AK963" s="59"/>
      <c r="AL963" s="65" t="str">
        <f t="shared" si="369"/>
        <v/>
      </c>
      <c r="AM963" s="65" t="str">
        <f t="shared" si="370"/>
        <v/>
      </c>
      <c r="AN963" s="66"/>
      <c r="AO963" s="65" t="str">
        <f t="shared" si="371"/>
        <v/>
      </c>
      <c r="AP963" s="65" t="str">
        <f t="shared" si="372"/>
        <v/>
      </c>
      <c r="AR963" s="67" t="str">
        <f t="shared" si="373"/>
        <v/>
      </c>
      <c r="AS963" s="67" t="str">
        <f>IF(K963="","",Input!D$27-(((L963*F$23-K963*F$22)*F$6))-Input!D$17+C$28)</f>
        <v/>
      </c>
      <c r="AT963" s="67"/>
      <c r="AU963" s="67" t="str">
        <f t="shared" si="374"/>
        <v/>
      </c>
      <c r="AV963" s="67" t="str">
        <f>IF(H963="","",Input!D$27-((I963*C$23-H963*C$22)*C$6)-Input!D$16+C$28)</f>
        <v/>
      </c>
      <c r="BA963" s="37"/>
      <c r="BB963" s="37"/>
      <c r="BD963" s="37"/>
      <c r="BE963" s="37"/>
      <c r="BJ963" s="1" t="str">
        <f t="shared" si="361"/>
        <v/>
      </c>
    </row>
    <row r="964" spans="8:62" x14ac:dyDescent="0.2">
      <c r="H964" s="18" t="str">
        <f>IF(DAT_ROOT!A961="","",DAT_ROOT!A961*Input!$D$41)</f>
        <v/>
      </c>
      <c r="I964" s="18" t="str">
        <f>IF(DAT_ROOT!B961="","",DAT_ROOT!B961*Input!$D$42)</f>
        <v/>
      </c>
      <c r="J964" s="17"/>
      <c r="K964" s="18" t="str">
        <f>IF(DAT_TIP!A961="","",DAT_TIP!A961*Input!$D$43)</f>
        <v/>
      </c>
      <c r="L964" s="18" t="str">
        <f>IF(DAT_TIP!B961="","",DAT_TIP!B961*Input!$D$44)</f>
        <v/>
      </c>
      <c r="M964" s="1">
        <f t="shared" si="362"/>
        <v>961</v>
      </c>
      <c r="N964" s="16" t="str">
        <f t="shared" si="351"/>
        <v/>
      </c>
      <c r="O964" s="16" t="str">
        <f t="shared" si="352"/>
        <v/>
      </c>
      <c r="P964" s="17"/>
      <c r="Q964" s="16" t="str">
        <f t="shared" si="353"/>
        <v/>
      </c>
      <c r="R964" s="16" t="str">
        <f t="shared" si="354"/>
        <v/>
      </c>
      <c r="T964" s="63" t="str">
        <f t="shared" si="363"/>
        <v/>
      </c>
      <c r="U964" s="63" t="str">
        <f t="shared" si="364"/>
        <v/>
      </c>
      <c r="V964" s="64"/>
      <c r="W964" s="63" t="str">
        <f t="shared" si="365"/>
        <v/>
      </c>
      <c r="X964" s="63" t="str">
        <f t="shared" si="366"/>
        <v/>
      </c>
      <c r="Y964" s="58"/>
      <c r="Z964" s="60" t="str">
        <f t="shared" si="355"/>
        <v/>
      </c>
      <c r="AA964" s="60" t="str">
        <f t="shared" si="367"/>
        <v/>
      </c>
      <c r="AB964" s="61"/>
      <c r="AC964" s="62" t="str">
        <f t="shared" si="356"/>
        <v/>
      </c>
      <c r="AD964" s="62" t="str">
        <f t="shared" si="368"/>
        <v/>
      </c>
      <c r="AE964" s="38"/>
      <c r="AF964" s="16" t="str">
        <f t="shared" si="357"/>
        <v/>
      </c>
      <c r="AG964" s="16" t="str">
        <f t="shared" si="358"/>
        <v/>
      </c>
      <c r="AH964" s="16"/>
      <c r="AI964" s="79" t="str">
        <f t="shared" si="359"/>
        <v/>
      </c>
      <c r="AJ964" s="79" t="str">
        <f t="shared" si="360"/>
        <v/>
      </c>
      <c r="AK964" s="59"/>
      <c r="AL964" s="65" t="str">
        <f t="shared" si="369"/>
        <v/>
      </c>
      <c r="AM964" s="65" t="str">
        <f t="shared" si="370"/>
        <v/>
      </c>
      <c r="AN964" s="66"/>
      <c r="AO964" s="65" t="str">
        <f t="shared" si="371"/>
        <v/>
      </c>
      <c r="AP964" s="65" t="str">
        <f t="shared" si="372"/>
        <v/>
      </c>
      <c r="AR964" s="67" t="str">
        <f t="shared" si="373"/>
        <v/>
      </c>
      <c r="AS964" s="67" t="str">
        <f>IF(K964="","",Input!D$27-(((L964*F$23-K964*F$22)*F$6))-Input!D$17+C$28)</f>
        <v/>
      </c>
      <c r="AT964" s="67"/>
      <c r="AU964" s="67" t="str">
        <f t="shared" si="374"/>
        <v/>
      </c>
      <c r="AV964" s="67" t="str">
        <f>IF(H964="","",Input!D$27-((I964*C$23-H964*C$22)*C$6)-Input!D$16+C$28)</f>
        <v/>
      </c>
      <c r="BA964" s="37"/>
      <c r="BB964" s="37"/>
      <c r="BD964" s="37"/>
      <c r="BE964" s="37"/>
      <c r="BJ964" s="1" t="str">
        <f t="shared" si="361"/>
        <v/>
      </c>
    </row>
    <row r="965" spans="8:62" x14ac:dyDescent="0.2">
      <c r="H965" s="18" t="str">
        <f>IF(DAT_ROOT!A962="","",DAT_ROOT!A962*Input!$D$41)</f>
        <v/>
      </c>
      <c r="I965" s="18" t="str">
        <f>IF(DAT_ROOT!B962="","",DAT_ROOT!B962*Input!$D$42)</f>
        <v/>
      </c>
      <c r="J965" s="17"/>
      <c r="K965" s="18" t="str">
        <f>IF(DAT_TIP!A962="","",DAT_TIP!A962*Input!$D$43)</f>
        <v/>
      </c>
      <c r="L965" s="18" t="str">
        <f>IF(DAT_TIP!B962="","",DAT_TIP!B962*Input!$D$44)</f>
        <v/>
      </c>
      <c r="M965" s="1">
        <f t="shared" si="362"/>
        <v>962</v>
      </c>
      <c r="N965" s="16" t="str">
        <f t="shared" ref="N965:N1004" si="375">IF(T965="","",((Z965+0.5*T965)*($F$5-$C$13)+(AC965+0.5*W965)*($C$13-$C$5))/($F$5-$C$5))</f>
        <v/>
      </c>
      <c r="O965" s="16" t="str">
        <f t="shared" ref="O965:O1004" si="376">IF(T965="","",((((AA965+0.5*U965)*($F$5-$C$13)+(AD965+0.5*X965)*($C$13-$C$5))/($F$5-$C$5))))</f>
        <v/>
      </c>
      <c r="P965" s="17"/>
      <c r="Q965" s="16" t="str">
        <f t="shared" ref="Q965:Q1004" si="377">IF(T965="","",((((Z965+0.5*T965)*($F$5-$F$13)+(AC965+0.5*W965)*($F$13-$C$5))/($F$5-$C$5))))</f>
        <v/>
      </c>
      <c r="R965" s="16" t="str">
        <f t="shared" ref="R965:R1004" si="378">IF(T965="","",((((AA965+0.5*U965)*($F$5-$F$13)+(AD965+0.5*X965)*($F$13-$C$5))/($F$5-$C$5))))</f>
        <v/>
      </c>
      <c r="T965" s="63" t="str">
        <f t="shared" si="363"/>
        <v/>
      </c>
      <c r="U965" s="63" t="str">
        <f t="shared" si="364"/>
        <v/>
      </c>
      <c r="V965" s="64"/>
      <c r="W965" s="63" t="str">
        <f t="shared" si="365"/>
        <v/>
      </c>
      <c r="X965" s="63" t="str">
        <f t="shared" si="366"/>
        <v/>
      </c>
      <c r="Y965" s="58"/>
      <c r="Z965" s="60" t="str">
        <f t="shared" ref="Z965:Z1004" si="379">IF(H965="","",(C$8)-((C$8)-((H965*C$23+I965*C$22)*C$6+C$8))+C$25)</f>
        <v/>
      </c>
      <c r="AA965" s="60" t="str">
        <f t="shared" si="367"/>
        <v/>
      </c>
      <c r="AB965" s="61"/>
      <c r="AC965" s="62" t="str">
        <f t="shared" ref="AC965:AC1004" si="380">IF(K965="","",(F$8)-1*((F$8)-((K965*F$23+L965*F$22)*F$6+F$8))+C$25)</f>
        <v/>
      </c>
      <c r="AD965" s="62" t="str">
        <f t="shared" si="368"/>
        <v/>
      </c>
      <c r="AE965" s="38"/>
      <c r="AF965" s="16" t="str">
        <f t="shared" ref="AF965:AF1004" si="381">IF(AL965="","",((((AU965+0.5*AL965)*($F$5-$F$13)+(AR965+0.5*AO965)*($F$13-$C$5))/($F$5-$C$5))))</f>
        <v/>
      </c>
      <c r="AG965" s="16" t="str">
        <f t="shared" ref="AG965:AG1004" si="382">IF(AL965="","",((((AV965+0.5*AP965)*($F$5-$F$13)+(AS965+0.5*AM965)*($F$13-$C$5))/($F$5-$C$5))))</f>
        <v/>
      </c>
      <c r="AH965" s="16"/>
      <c r="AI965" s="79" t="str">
        <f t="shared" ref="AI965:AI1004" si="383">IF(AL965="","",((((AU965+0.5*AO965)*($F$5-$C$13)+(AR965+0.5*AL965)*($C$13-$C$5))/($F$5-$C$5))))</f>
        <v/>
      </c>
      <c r="AJ965" s="79" t="str">
        <f t="shared" ref="AJ965:AJ1004" si="384">IF(AL965="","",((((AV965+0.5*AP965)*($F$5-$C$13)+(AS965+0.5*AM965)*($C$13-$C$5))/($F$5-$C$5))))</f>
        <v/>
      </c>
      <c r="AK965" s="59"/>
      <c r="AL965" s="65" t="str">
        <f t="shared" si="369"/>
        <v/>
      </c>
      <c r="AM965" s="65" t="str">
        <f t="shared" si="370"/>
        <v/>
      </c>
      <c r="AN965" s="66"/>
      <c r="AO965" s="65" t="str">
        <f t="shared" si="371"/>
        <v/>
      </c>
      <c r="AP965" s="65" t="str">
        <f t="shared" si="372"/>
        <v/>
      </c>
      <c r="AR965" s="67" t="str">
        <f t="shared" si="373"/>
        <v/>
      </c>
      <c r="AS965" s="67" t="str">
        <f>IF(K965="","",Input!D$27-(((L965*F$23-K965*F$22)*F$6))-Input!D$17+C$28)</f>
        <v/>
      </c>
      <c r="AT965" s="67"/>
      <c r="AU965" s="67" t="str">
        <f t="shared" si="374"/>
        <v/>
      </c>
      <c r="AV965" s="67" t="str">
        <f>IF(H965="","",Input!D$27-((I965*C$23-H965*C$22)*C$6)-Input!D$16+C$28)</f>
        <v/>
      </c>
      <c r="BA965" s="37"/>
      <c r="BB965" s="37"/>
      <c r="BD965" s="37"/>
      <c r="BE965" s="37"/>
      <c r="BJ965" s="1" t="str">
        <f t="shared" ref="BJ965:BJ1004" si="385">IF(K965="","",(K965*F$23+L965*F$22)*F$6+F$8)</f>
        <v/>
      </c>
    </row>
    <row r="966" spans="8:62" x14ac:dyDescent="0.2">
      <c r="H966" s="18" t="str">
        <f>IF(DAT_ROOT!A963="","",DAT_ROOT!A963*Input!$D$41)</f>
        <v/>
      </c>
      <c r="I966" s="18" t="str">
        <f>IF(DAT_ROOT!B963="","",DAT_ROOT!B963*Input!$D$42)</f>
        <v/>
      </c>
      <c r="J966" s="17"/>
      <c r="K966" s="18" t="str">
        <f>IF(DAT_TIP!A963="","",DAT_TIP!A963*Input!$D$43)</f>
        <v/>
      </c>
      <c r="L966" s="18" t="str">
        <f>IF(DAT_TIP!B963="","",DAT_TIP!B963*Input!$D$44)</f>
        <v/>
      </c>
      <c r="M966" s="1">
        <f t="shared" ref="M966:M1004" si="386">M965+1</f>
        <v>963</v>
      </c>
      <c r="N966" s="16" t="str">
        <f t="shared" si="375"/>
        <v/>
      </c>
      <c r="O966" s="16" t="str">
        <f t="shared" si="376"/>
        <v/>
      </c>
      <c r="P966" s="17"/>
      <c r="Q966" s="16" t="str">
        <f t="shared" si="377"/>
        <v/>
      </c>
      <c r="R966" s="16" t="str">
        <f t="shared" si="378"/>
        <v/>
      </c>
      <c r="T966" s="63" t="str">
        <f t="shared" si="363"/>
        <v/>
      </c>
      <c r="U966" s="63" t="str">
        <f t="shared" si="364"/>
        <v/>
      </c>
      <c r="V966" s="64"/>
      <c r="W966" s="63" t="str">
        <f t="shared" si="365"/>
        <v/>
      </c>
      <c r="X966" s="63" t="str">
        <f t="shared" si="366"/>
        <v/>
      </c>
      <c r="Y966" s="58"/>
      <c r="Z966" s="60" t="str">
        <f t="shared" si="379"/>
        <v/>
      </c>
      <c r="AA966" s="60" t="str">
        <f t="shared" si="367"/>
        <v/>
      </c>
      <c r="AB966" s="61"/>
      <c r="AC966" s="62" t="str">
        <f t="shared" si="380"/>
        <v/>
      </c>
      <c r="AD966" s="62" t="str">
        <f t="shared" si="368"/>
        <v/>
      </c>
      <c r="AE966" s="38"/>
      <c r="AF966" s="16" t="str">
        <f t="shared" si="381"/>
        <v/>
      </c>
      <c r="AG966" s="16" t="str">
        <f t="shared" si="382"/>
        <v/>
      </c>
      <c r="AH966" s="16"/>
      <c r="AI966" s="79" t="str">
        <f t="shared" si="383"/>
        <v/>
      </c>
      <c r="AJ966" s="79" t="str">
        <f t="shared" si="384"/>
        <v/>
      </c>
      <c r="AK966" s="59"/>
      <c r="AL966" s="65" t="str">
        <f t="shared" si="369"/>
        <v/>
      </c>
      <c r="AM966" s="65" t="str">
        <f t="shared" si="370"/>
        <v/>
      </c>
      <c r="AN966" s="66"/>
      <c r="AO966" s="65" t="str">
        <f t="shared" si="371"/>
        <v/>
      </c>
      <c r="AP966" s="65" t="str">
        <f t="shared" si="372"/>
        <v/>
      </c>
      <c r="AR966" s="67" t="str">
        <f t="shared" si="373"/>
        <v/>
      </c>
      <c r="AS966" s="67" t="str">
        <f>IF(K966="","",Input!D$27-(((L966*F$23-K966*F$22)*F$6))-Input!D$17+C$28)</f>
        <v/>
      </c>
      <c r="AT966" s="67"/>
      <c r="AU966" s="67" t="str">
        <f t="shared" si="374"/>
        <v/>
      </c>
      <c r="AV966" s="67" t="str">
        <f>IF(H966="","",Input!D$27-((I966*C$23-H966*C$22)*C$6)-Input!D$16+C$28)</f>
        <v/>
      </c>
      <c r="BA966" s="37"/>
      <c r="BB966" s="37"/>
      <c r="BD966" s="37"/>
      <c r="BE966" s="37"/>
      <c r="BJ966" s="1" t="str">
        <f t="shared" si="385"/>
        <v/>
      </c>
    </row>
    <row r="967" spans="8:62" x14ac:dyDescent="0.2">
      <c r="H967" s="18" t="str">
        <f>IF(DAT_ROOT!A964="","",DAT_ROOT!A964*Input!$D$41)</f>
        <v/>
      </c>
      <c r="I967" s="18" t="str">
        <f>IF(DAT_ROOT!B964="","",DAT_ROOT!B964*Input!$D$42)</f>
        <v/>
      </c>
      <c r="J967" s="17"/>
      <c r="K967" s="18" t="str">
        <f>IF(DAT_TIP!A964="","",DAT_TIP!A964*Input!$D$43)</f>
        <v/>
      </c>
      <c r="L967" s="18" t="str">
        <f>IF(DAT_TIP!B964="","",DAT_TIP!B964*Input!$D$44)</f>
        <v/>
      </c>
      <c r="M967" s="1">
        <f t="shared" si="386"/>
        <v>964</v>
      </c>
      <c r="N967" s="16" t="str">
        <f t="shared" si="375"/>
        <v/>
      </c>
      <c r="O967" s="16" t="str">
        <f t="shared" si="376"/>
        <v/>
      </c>
      <c r="P967" s="17"/>
      <c r="Q967" s="16" t="str">
        <f t="shared" si="377"/>
        <v/>
      </c>
      <c r="R967" s="16" t="str">
        <f t="shared" si="378"/>
        <v/>
      </c>
      <c r="T967" s="63" t="str">
        <f t="shared" si="363"/>
        <v/>
      </c>
      <c r="U967" s="63" t="str">
        <f t="shared" si="364"/>
        <v/>
      </c>
      <c r="V967" s="64"/>
      <c r="W967" s="63" t="str">
        <f t="shared" si="365"/>
        <v/>
      </c>
      <c r="X967" s="63" t="str">
        <f t="shared" si="366"/>
        <v/>
      </c>
      <c r="Y967" s="58"/>
      <c r="Z967" s="60" t="str">
        <f t="shared" si="379"/>
        <v/>
      </c>
      <c r="AA967" s="60" t="str">
        <f t="shared" si="367"/>
        <v/>
      </c>
      <c r="AB967" s="61"/>
      <c r="AC967" s="62" t="str">
        <f t="shared" si="380"/>
        <v/>
      </c>
      <c r="AD967" s="62" t="str">
        <f t="shared" si="368"/>
        <v/>
      </c>
      <c r="AE967" s="38"/>
      <c r="AF967" s="16" t="str">
        <f t="shared" si="381"/>
        <v/>
      </c>
      <c r="AG967" s="16" t="str">
        <f t="shared" si="382"/>
        <v/>
      </c>
      <c r="AH967" s="16"/>
      <c r="AI967" s="79" t="str">
        <f t="shared" si="383"/>
        <v/>
      </c>
      <c r="AJ967" s="79" t="str">
        <f t="shared" si="384"/>
        <v/>
      </c>
      <c r="AK967" s="59"/>
      <c r="AL967" s="65" t="str">
        <f t="shared" si="369"/>
        <v/>
      </c>
      <c r="AM967" s="65" t="str">
        <f t="shared" si="370"/>
        <v/>
      </c>
      <c r="AN967" s="66"/>
      <c r="AO967" s="65" t="str">
        <f t="shared" si="371"/>
        <v/>
      </c>
      <c r="AP967" s="65" t="str">
        <f t="shared" si="372"/>
        <v/>
      </c>
      <c r="AR967" s="67" t="str">
        <f t="shared" si="373"/>
        <v/>
      </c>
      <c r="AS967" s="67" t="str">
        <f>IF(K967="","",Input!D$27-(((L967*F$23-K967*F$22)*F$6))-Input!D$17+C$28)</f>
        <v/>
      </c>
      <c r="AT967" s="67"/>
      <c r="AU967" s="67" t="str">
        <f t="shared" si="374"/>
        <v/>
      </c>
      <c r="AV967" s="67" t="str">
        <f>IF(H967="","",Input!D$27-((I967*C$23-H967*C$22)*C$6)-Input!D$16+C$28)</f>
        <v/>
      </c>
      <c r="BA967" s="37"/>
      <c r="BB967" s="37"/>
      <c r="BD967" s="37"/>
      <c r="BE967" s="37"/>
      <c r="BJ967" s="1" t="str">
        <f t="shared" si="385"/>
        <v/>
      </c>
    </row>
    <row r="968" spans="8:62" x14ac:dyDescent="0.2">
      <c r="H968" s="18" t="str">
        <f>IF(DAT_ROOT!A965="","",DAT_ROOT!A965*Input!$D$41)</f>
        <v/>
      </c>
      <c r="I968" s="18" t="str">
        <f>IF(DAT_ROOT!B965="","",DAT_ROOT!B965*Input!$D$42)</f>
        <v/>
      </c>
      <c r="J968" s="17"/>
      <c r="K968" s="18" t="str">
        <f>IF(DAT_TIP!A965="","",DAT_TIP!A965*Input!$D$43)</f>
        <v/>
      </c>
      <c r="L968" s="18" t="str">
        <f>IF(DAT_TIP!B965="","",DAT_TIP!B965*Input!$D$44)</f>
        <v/>
      </c>
      <c r="M968" s="1">
        <f t="shared" si="386"/>
        <v>965</v>
      </c>
      <c r="N968" s="16" t="str">
        <f t="shared" si="375"/>
        <v/>
      </c>
      <c r="O968" s="16" t="str">
        <f t="shared" si="376"/>
        <v/>
      </c>
      <c r="P968" s="17"/>
      <c r="Q968" s="16" t="str">
        <f t="shared" si="377"/>
        <v/>
      </c>
      <c r="R968" s="16" t="str">
        <f t="shared" si="378"/>
        <v/>
      </c>
      <c r="T968" s="63" t="str">
        <f t="shared" si="363"/>
        <v/>
      </c>
      <c r="U968" s="63" t="str">
        <f t="shared" si="364"/>
        <v/>
      </c>
      <c r="V968" s="64"/>
      <c r="W968" s="63" t="str">
        <f t="shared" si="365"/>
        <v/>
      </c>
      <c r="X968" s="63" t="str">
        <f t="shared" si="366"/>
        <v/>
      </c>
      <c r="Y968" s="58"/>
      <c r="Z968" s="60" t="str">
        <f t="shared" si="379"/>
        <v/>
      </c>
      <c r="AA968" s="60" t="str">
        <f t="shared" si="367"/>
        <v/>
      </c>
      <c r="AB968" s="61"/>
      <c r="AC968" s="62" t="str">
        <f t="shared" si="380"/>
        <v/>
      </c>
      <c r="AD968" s="62" t="str">
        <f t="shared" si="368"/>
        <v/>
      </c>
      <c r="AE968" s="38"/>
      <c r="AF968" s="16" t="str">
        <f t="shared" si="381"/>
        <v/>
      </c>
      <c r="AG968" s="16" t="str">
        <f t="shared" si="382"/>
        <v/>
      </c>
      <c r="AH968" s="16"/>
      <c r="AI968" s="79" t="str">
        <f t="shared" si="383"/>
        <v/>
      </c>
      <c r="AJ968" s="79" t="str">
        <f t="shared" si="384"/>
        <v/>
      </c>
      <c r="AK968" s="59"/>
      <c r="AL968" s="65" t="str">
        <f t="shared" si="369"/>
        <v/>
      </c>
      <c r="AM968" s="65" t="str">
        <f t="shared" si="370"/>
        <v/>
      </c>
      <c r="AN968" s="66"/>
      <c r="AO968" s="65" t="str">
        <f t="shared" si="371"/>
        <v/>
      </c>
      <c r="AP968" s="65" t="str">
        <f t="shared" si="372"/>
        <v/>
      </c>
      <c r="AR968" s="67" t="str">
        <f t="shared" si="373"/>
        <v/>
      </c>
      <c r="AS968" s="67" t="str">
        <f>IF(K968="","",Input!D$27-(((L968*F$23-K968*F$22)*F$6))-Input!D$17+C$28)</f>
        <v/>
      </c>
      <c r="AT968" s="67"/>
      <c r="AU968" s="67" t="str">
        <f t="shared" si="374"/>
        <v/>
      </c>
      <c r="AV968" s="67" t="str">
        <f>IF(H968="","",Input!D$27-((I968*C$23-H968*C$22)*C$6)-Input!D$16+C$28)</f>
        <v/>
      </c>
      <c r="BA968" s="37"/>
      <c r="BB968" s="37"/>
      <c r="BD968" s="37"/>
      <c r="BE968" s="37"/>
      <c r="BJ968" s="1" t="str">
        <f t="shared" si="385"/>
        <v/>
      </c>
    </row>
    <row r="969" spans="8:62" x14ac:dyDescent="0.2">
      <c r="H969" s="18" t="str">
        <f>IF(DAT_ROOT!A966="","",DAT_ROOT!A966*Input!$D$41)</f>
        <v/>
      </c>
      <c r="I969" s="18" t="str">
        <f>IF(DAT_ROOT!B966="","",DAT_ROOT!B966*Input!$D$42)</f>
        <v/>
      </c>
      <c r="J969" s="17"/>
      <c r="K969" s="18" t="str">
        <f>IF(DAT_TIP!A966="","",DAT_TIP!A966*Input!$D$43)</f>
        <v/>
      </c>
      <c r="L969" s="18" t="str">
        <f>IF(DAT_TIP!B966="","",DAT_TIP!B966*Input!$D$44)</f>
        <v/>
      </c>
      <c r="M969" s="1">
        <f t="shared" si="386"/>
        <v>966</v>
      </c>
      <c r="N969" s="16" t="str">
        <f t="shared" si="375"/>
        <v/>
      </c>
      <c r="O969" s="16" t="str">
        <f t="shared" si="376"/>
        <v/>
      </c>
      <c r="P969" s="17"/>
      <c r="Q969" s="16" t="str">
        <f t="shared" si="377"/>
        <v/>
      </c>
      <c r="R969" s="16" t="str">
        <f t="shared" si="378"/>
        <v/>
      </c>
      <c r="T969" s="63" t="str">
        <f t="shared" si="363"/>
        <v/>
      </c>
      <c r="U969" s="63" t="str">
        <f t="shared" si="364"/>
        <v/>
      </c>
      <c r="V969" s="64"/>
      <c r="W969" s="63" t="str">
        <f t="shared" si="365"/>
        <v/>
      </c>
      <c r="X969" s="63" t="str">
        <f t="shared" si="366"/>
        <v/>
      </c>
      <c r="Y969" s="58"/>
      <c r="Z969" s="60" t="str">
        <f t="shared" si="379"/>
        <v/>
      </c>
      <c r="AA969" s="60" t="str">
        <f t="shared" si="367"/>
        <v/>
      </c>
      <c r="AB969" s="61"/>
      <c r="AC969" s="62" t="str">
        <f t="shared" si="380"/>
        <v/>
      </c>
      <c r="AD969" s="62" t="str">
        <f t="shared" si="368"/>
        <v/>
      </c>
      <c r="AE969" s="38"/>
      <c r="AF969" s="16" t="str">
        <f t="shared" si="381"/>
        <v/>
      </c>
      <c r="AG969" s="16" t="str">
        <f t="shared" si="382"/>
        <v/>
      </c>
      <c r="AH969" s="16"/>
      <c r="AI969" s="79" t="str">
        <f t="shared" si="383"/>
        <v/>
      </c>
      <c r="AJ969" s="79" t="str">
        <f t="shared" si="384"/>
        <v/>
      </c>
      <c r="AK969" s="59"/>
      <c r="AL969" s="65" t="str">
        <f t="shared" si="369"/>
        <v/>
      </c>
      <c r="AM969" s="65" t="str">
        <f t="shared" si="370"/>
        <v/>
      </c>
      <c r="AN969" s="66"/>
      <c r="AO969" s="65" t="str">
        <f t="shared" si="371"/>
        <v/>
      </c>
      <c r="AP969" s="65" t="str">
        <f t="shared" si="372"/>
        <v/>
      </c>
      <c r="AR969" s="67" t="str">
        <f t="shared" si="373"/>
        <v/>
      </c>
      <c r="AS969" s="67" t="str">
        <f>IF(K969="","",Input!D$27-(((L969*F$23-K969*F$22)*F$6))-Input!D$17+C$28)</f>
        <v/>
      </c>
      <c r="AT969" s="67"/>
      <c r="AU969" s="67" t="str">
        <f t="shared" si="374"/>
        <v/>
      </c>
      <c r="AV969" s="67" t="str">
        <f>IF(H969="","",Input!D$27-((I969*C$23-H969*C$22)*C$6)-Input!D$16+C$28)</f>
        <v/>
      </c>
      <c r="BA969" s="37"/>
      <c r="BB969" s="37"/>
      <c r="BD969" s="37"/>
      <c r="BE969" s="37"/>
      <c r="BJ969" s="1" t="str">
        <f t="shared" si="385"/>
        <v/>
      </c>
    </row>
    <row r="970" spans="8:62" x14ac:dyDescent="0.2">
      <c r="H970" s="18" t="str">
        <f>IF(DAT_ROOT!A967="","",DAT_ROOT!A967*Input!$D$41)</f>
        <v/>
      </c>
      <c r="I970" s="18" t="str">
        <f>IF(DAT_ROOT!B967="","",DAT_ROOT!B967*Input!$D$42)</f>
        <v/>
      </c>
      <c r="J970" s="17"/>
      <c r="K970" s="18" t="str">
        <f>IF(DAT_TIP!A967="","",DAT_TIP!A967*Input!$D$43)</f>
        <v/>
      </c>
      <c r="L970" s="18" t="str">
        <f>IF(DAT_TIP!B967="","",DAT_TIP!B967*Input!$D$44)</f>
        <v/>
      </c>
      <c r="M970" s="1">
        <f t="shared" si="386"/>
        <v>967</v>
      </c>
      <c r="N970" s="16" t="str">
        <f t="shared" si="375"/>
        <v/>
      </c>
      <c r="O970" s="16" t="str">
        <f t="shared" si="376"/>
        <v/>
      </c>
      <c r="P970" s="17"/>
      <c r="Q970" s="16" t="str">
        <f t="shared" si="377"/>
        <v/>
      </c>
      <c r="R970" s="16" t="str">
        <f t="shared" si="378"/>
        <v/>
      </c>
      <c r="T970" s="63" t="str">
        <f t="shared" si="363"/>
        <v/>
      </c>
      <c r="U970" s="63" t="str">
        <f t="shared" si="364"/>
        <v/>
      </c>
      <c r="V970" s="64"/>
      <c r="W970" s="63" t="str">
        <f t="shared" si="365"/>
        <v/>
      </c>
      <c r="X970" s="63" t="str">
        <f t="shared" si="366"/>
        <v/>
      </c>
      <c r="Y970" s="58"/>
      <c r="Z970" s="60" t="str">
        <f t="shared" si="379"/>
        <v/>
      </c>
      <c r="AA970" s="60" t="str">
        <f t="shared" si="367"/>
        <v/>
      </c>
      <c r="AB970" s="61"/>
      <c r="AC970" s="62" t="str">
        <f t="shared" si="380"/>
        <v/>
      </c>
      <c r="AD970" s="62" t="str">
        <f t="shared" si="368"/>
        <v/>
      </c>
      <c r="AE970" s="38"/>
      <c r="AF970" s="16" t="str">
        <f t="shared" si="381"/>
        <v/>
      </c>
      <c r="AG970" s="16" t="str">
        <f t="shared" si="382"/>
        <v/>
      </c>
      <c r="AH970" s="16"/>
      <c r="AI970" s="79" t="str">
        <f t="shared" si="383"/>
        <v/>
      </c>
      <c r="AJ970" s="79" t="str">
        <f t="shared" si="384"/>
        <v/>
      </c>
      <c r="AK970" s="59"/>
      <c r="AL970" s="65" t="str">
        <f t="shared" si="369"/>
        <v/>
      </c>
      <c r="AM970" s="65" t="str">
        <f t="shared" si="370"/>
        <v/>
      </c>
      <c r="AN970" s="66"/>
      <c r="AO970" s="65" t="str">
        <f t="shared" si="371"/>
        <v/>
      </c>
      <c r="AP970" s="65" t="str">
        <f t="shared" si="372"/>
        <v/>
      </c>
      <c r="AR970" s="67" t="str">
        <f t="shared" si="373"/>
        <v/>
      </c>
      <c r="AS970" s="67" t="str">
        <f>IF(K970="","",Input!D$27-(((L970*F$23-K970*F$22)*F$6))-Input!D$17+C$28)</f>
        <v/>
      </c>
      <c r="AT970" s="67"/>
      <c r="AU970" s="67" t="str">
        <f t="shared" si="374"/>
        <v/>
      </c>
      <c r="AV970" s="67" t="str">
        <f>IF(H970="","",Input!D$27-((I970*C$23-H970*C$22)*C$6)-Input!D$16+C$28)</f>
        <v/>
      </c>
      <c r="BA970" s="37"/>
      <c r="BB970" s="37"/>
      <c r="BD970" s="37"/>
      <c r="BE970" s="37"/>
      <c r="BJ970" s="1" t="str">
        <f t="shared" si="385"/>
        <v/>
      </c>
    </row>
    <row r="971" spans="8:62" x14ac:dyDescent="0.2">
      <c r="H971" s="18" t="str">
        <f>IF(DAT_ROOT!A968="","",DAT_ROOT!A968*Input!$D$41)</f>
        <v/>
      </c>
      <c r="I971" s="18" t="str">
        <f>IF(DAT_ROOT!B968="","",DAT_ROOT!B968*Input!$D$42)</f>
        <v/>
      </c>
      <c r="J971" s="17"/>
      <c r="K971" s="18" t="str">
        <f>IF(DAT_TIP!A968="","",DAT_TIP!A968*Input!$D$43)</f>
        <v/>
      </c>
      <c r="L971" s="18" t="str">
        <f>IF(DAT_TIP!B968="","",DAT_TIP!B968*Input!$D$44)</f>
        <v/>
      </c>
      <c r="M971" s="1">
        <f t="shared" si="386"/>
        <v>968</v>
      </c>
      <c r="N971" s="16" t="str">
        <f t="shared" si="375"/>
        <v/>
      </c>
      <c r="O971" s="16" t="str">
        <f t="shared" si="376"/>
        <v/>
      </c>
      <c r="P971" s="17"/>
      <c r="Q971" s="16" t="str">
        <f t="shared" si="377"/>
        <v/>
      </c>
      <c r="R971" s="16" t="str">
        <f t="shared" si="378"/>
        <v/>
      </c>
      <c r="T971" s="63" t="str">
        <f t="shared" si="363"/>
        <v/>
      </c>
      <c r="U971" s="63" t="str">
        <f t="shared" si="364"/>
        <v/>
      </c>
      <c r="V971" s="64"/>
      <c r="W971" s="63" t="str">
        <f t="shared" si="365"/>
        <v/>
      </c>
      <c r="X971" s="63" t="str">
        <f t="shared" si="366"/>
        <v/>
      </c>
      <c r="Y971" s="58"/>
      <c r="Z971" s="60" t="str">
        <f t="shared" si="379"/>
        <v/>
      </c>
      <c r="AA971" s="60" t="str">
        <f t="shared" si="367"/>
        <v/>
      </c>
      <c r="AB971" s="61"/>
      <c r="AC971" s="62" t="str">
        <f t="shared" si="380"/>
        <v/>
      </c>
      <c r="AD971" s="62" t="str">
        <f t="shared" si="368"/>
        <v/>
      </c>
      <c r="AE971" s="38"/>
      <c r="AF971" s="16" t="str">
        <f t="shared" si="381"/>
        <v/>
      </c>
      <c r="AG971" s="16" t="str">
        <f t="shared" si="382"/>
        <v/>
      </c>
      <c r="AH971" s="16"/>
      <c r="AI971" s="79" t="str">
        <f t="shared" si="383"/>
        <v/>
      </c>
      <c r="AJ971" s="79" t="str">
        <f t="shared" si="384"/>
        <v/>
      </c>
      <c r="AK971" s="59"/>
      <c r="AL971" s="65" t="str">
        <f t="shared" si="369"/>
        <v/>
      </c>
      <c r="AM971" s="65" t="str">
        <f t="shared" si="370"/>
        <v/>
      </c>
      <c r="AN971" s="66"/>
      <c r="AO971" s="65" t="str">
        <f t="shared" si="371"/>
        <v/>
      </c>
      <c r="AP971" s="65" t="str">
        <f t="shared" si="372"/>
        <v/>
      </c>
      <c r="AR971" s="67" t="str">
        <f t="shared" si="373"/>
        <v/>
      </c>
      <c r="AS971" s="67" t="str">
        <f>IF(K971="","",Input!D$27-(((L971*F$23-K971*F$22)*F$6))-Input!D$17+C$28)</f>
        <v/>
      </c>
      <c r="AT971" s="67"/>
      <c r="AU971" s="67" t="str">
        <f t="shared" si="374"/>
        <v/>
      </c>
      <c r="AV971" s="67" t="str">
        <f>IF(H971="","",Input!D$27-((I971*C$23-H971*C$22)*C$6)-Input!D$16+C$28)</f>
        <v/>
      </c>
      <c r="BA971" s="37"/>
      <c r="BB971" s="37"/>
      <c r="BD971" s="37"/>
      <c r="BE971" s="37"/>
      <c r="BJ971" s="1" t="str">
        <f t="shared" si="385"/>
        <v/>
      </c>
    </row>
    <row r="972" spans="8:62" x14ac:dyDescent="0.2">
      <c r="H972" s="18" t="str">
        <f>IF(DAT_ROOT!A969="","",DAT_ROOT!A969*Input!$D$41)</f>
        <v/>
      </c>
      <c r="I972" s="18" t="str">
        <f>IF(DAT_ROOT!B969="","",DAT_ROOT!B969*Input!$D$42)</f>
        <v/>
      </c>
      <c r="J972" s="17"/>
      <c r="K972" s="18" t="str">
        <f>IF(DAT_TIP!A969="","",DAT_TIP!A969*Input!$D$43)</f>
        <v/>
      </c>
      <c r="L972" s="18" t="str">
        <f>IF(DAT_TIP!B969="","",DAT_TIP!B969*Input!$D$44)</f>
        <v/>
      </c>
      <c r="M972" s="1">
        <f t="shared" si="386"/>
        <v>969</v>
      </c>
      <c r="N972" s="16" t="str">
        <f t="shared" si="375"/>
        <v/>
      </c>
      <c r="O972" s="16" t="str">
        <f t="shared" si="376"/>
        <v/>
      </c>
      <c r="P972" s="17"/>
      <c r="Q972" s="16" t="str">
        <f t="shared" si="377"/>
        <v/>
      </c>
      <c r="R972" s="16" t="str">
        <f t="shared" si="378"/>
        <v/>
      </c>
      <c r="T972" s="63" t="str">
        <f t="shared" si="363"/>
        <v/>
      </c>
      <c r="U972" s="63" t="str">
        <f t="shared" si="364"/>
        <v/>
      </c>
      <c r="V972" s="64"/>
      <c r="W972" s="63" t="str">
        <f t="shared" si="365"/>
        <v/>
      </c>
      <c r="X972" s="63" t="str">
        <f t="shared" si="366"/>
        <v/>
      </c>
      <c r="Y972" s="58"/>
      <c r="Z972" s="60" t="str">
        <f t="shared" si="379"/>
        <v/>
      </c>
      <c r="AA972" s="60" t="str">
        <f t="shared" si="367"/>
        <v/>
      </c>
      <c r="AB972" s="61"/>
      <c r="AC972" s="62" t="str">
        <f t="shared" si="380"/>
        <v/>
      </c>
      <c r="AD972" s="62" t="str">
        <f t="shared" si="368"/>
        <v/>
      </c>
      <c r="AE972" s="38"/>
      <c r="AF972" s="16" t="str">
        <f t="shared" si="381"/>
        <v/>
      </c>
      <c r="AG972" s="16" t="str">
        <f t="shared" si="382"/>
        <v/>
      </c>
      <c r="AH972" s="16"/>
      <c r="AI972" s="79" t="str">
        <f t="shared" si="383"/>
        <v/>
      </c>
      <c r="AJ972" s="79" t="str">
        <f t="shared" si="384"/>
        <v/>
      </c>
      <c r="AK972" s="59"/>
      <c r="AL972" s="65" t="str">
        <f t="shared" si="369"/>
        <v/>
      </c>
      <c r="AM972" s="65" t="str">
        <f t="shared" si="370"/>
        <v/>
      </c>
      <c r="AN972" s="66"/>
      <c r="AO972" s="65" t="str">
        <f t="shared" si="371"/>
        <v/>
      </c>
      <c r="AP972" s="65" t="str">
        <f t="shared" si="372"/>
        <v/>
      </c>
      <c r="AR972" s="67" t="str">
        <f t="shared" si="373"/>
        <v/>
      </c>
      <c r="AS972" s="67" t="str">
        <f>IF(K972="","",Input!D$27-(((L972*F$23-K972*F$22)*F$6))-Input!D$17+C$28)</f>
        <v/>
      </c>
      <c r="AT972" s="67"/>
      <c r="AU972" s="67" t="str">
        <f t="shared" si="374"/>
        <v/>
      </c>
      <c r="AV972" s="67" t="str">
        <f>IF(H972="","",Input!D$27-((I972*C$23-H972*C$22)*C$6)-Input!D$16+C$28)</f>
        <v/>
      </c>
      <c r="BA972" s="37"/>
      <c r="BB972" s="37"/>
      <c r="BD972" s="37"/>
      <c r="BE972" s="37"/>
      <c r="BJ972" s="1" t="str">
        <f t="shared" si="385"/>
        <v/>
      </c>
    </row>
    <row r="973" spans="8:62" x14ac:dyDescent="0.2">
      <c r="H973" s="18" t="str">
        <f>IF(DAT_ROOT!A970="","",DAT_ROOT!A970*Input!$D$41)</f>
        <v/>
      </c>
      <c r="I973" s="18" t="str">
        <f>IF(DAT_ROOT!B970="","",DAT_ROOT!B970*Input!$D$42)</f>
        <v/>
      </c>
      <c r="J973" s="17"/>
      <c r="K973" s="18" t="str">
        <f>IF(DAT_TIP!A970="","",DAT_TIP!A970*Input!$D$43)</f>
        <v/>
      </c>
      <c r="L973" s="18" t="str">
        <f>IF(DAT_TIP!B970="","",DAT_TIP!B970*Input!$D$44)</f>
        <v/>
      </c>
      <c r="M973" s="1">
        <f t="shared" si="386"/>
        <v>970</v>
      </c>
      <c r="N973" s="16" t="str">
        <f t="shared" si="375"/>
        <v/>
      </c>
      <c r="O973" s="16" t="str">
        <f t="shared" si="376"/>
        <v/>
      </c>
      <c r="P973" s="17"/>
      <c r="Q973" s="16" t="str">
        <f t="shared" si="377"/>
        <v/>
      </c>
      <c r="R973" s="16" t="str">
        <f t="shared" si="378"/>
        <v/>
      </c>
      <c r="T973" s="63" t="str">
        <f t="shared" si="363"/>
        <v/>
      </c>
      <c r="U973" s="63" t="str">
        <f t="shared" si="364"/>
        <v/>
      </c>
      <c r="V973" s="64"/>
      <c r="W973" s="63" t="str">
        <f t="shared" si="365"/>
        <v/>
      </c>
      <c r="X973" s="63" t="str">
        <f t="shared" si="366"/>
        <v/>
      </c>
      <c r="Y973" s="58"/>
      <c r="Z973" s="60" t="str">
        <f t="shared" si="379"/>
        <v/>
      </c>
      <c r="AA973" s="60" t="str">
        <f t="shared" si="367"/>
        <v/>
      </c>
      <c r="AB973" s="61"/>
      <c r="AC973" s="62" t="str">
        <f t="shared" si="380"/>
        <v/>
      </c>
      <c r="AD973" s="62" t="str">
        <f t="shared" si="368"/>
        <v/>
      </c>
      <c r="AE973" s="38"/>
      <c r="AF973" s="16" t="str">
        <f t="shared" si="381"/>
        <v/>
      </c>
      <c r="AG973" s="16" t="str">
        <f t="shared" si="382"/>
        <v/>
      </c>
      <c r="AH973" s="16"/>
      <c r="AI973" s="79" t="str">
        <f t="shared" si="383"/>
        <v/>
      </c>
      <c r="AJ973" s="79" t="str">
        <f t="shared" si="384"/>
        <v/>
      </c>
      <c r="AK973" s="59"/>
      <c r="AL973" s="65" t="str">
        <f t="shared" si="369"/>
        <v/>
      </c>
      <c r="AM973" s="65" t="str">
        <f t="shared" si="370"/>
        <v/>
      </c>
      <c r="AN973" s="66"/>
      <c r="AO973" s="65" t="str">
        <f t="shared" si="371"/>
        <v/>
      </c>
      <c r="AP973" s="65" t="str">
        <f t="shared" si="372"/>
        <v/>
      </c>
      <c r="AR973" s="67" t="str">
        <f t="shared" si="373"/>
        <v/>
      </c>
      <c r="AS973" s="67" t="str">
        <f>IF(K973="","",Input!D$27-(((L973*F$23-K973*F$22)*F$6))-Input!D$17+C$28)</f>
        <v/>
      </c>
      <c r="AT973" s="67"/>
      <c r="AU973" s="67" t="str">
        <f t="shared" si="374"/>
        <v/>
      </c>
      <c r="AV973" s="67" t="str">
        <f>IF(H973="","",Input!D$27-((I973*C$23-H973*C$22)*C$6)-Input!D$16+C$28)</f>
        <v/>
      </c>
      <c r="BA973" s="37"/>
      <c r="BB973" s="37"/>
      <c r="BD973" s="37"/>
      <c r="BE973" s="37"/>
      <c r="BJ973" s="1" t="str">
        <f t="shared" si="385"/>
        <v/>
      </c>
    </row>
    <row r="974" spans="8:62" x14ac:dyDescent="0.2">
      <c r="H974" s="18" t="str">
        <f>IF(DAT_ROOT!A971="","",DAT_ROOT!A971*Input!$D$41)</f>
        <v/>
      </c>
      <c r="I974" s="18" t="str">
        <f>IF(DAT_ROOT!B971="","",DAT_ROOT!B971*Input!$D$42)</f>
        <v/>
      </c>
      <c r="J974" s="17"/>
      <c r="K974" s="18" t="str">
        <f>IF(DAT_TIP!A971="","",DAT_TIP!A971*Input!$D$43)</f>
        <v/>
      </c>
      <c r="L974" s="18" t="str">
        <f>IF(DAT_TIP!B971="","",DAT_TIP!B971*Input!$D$44)</f>
        <v/>
      </c>
      <c r="M974" s="1">
        <f t="shared" si="386"/>
        <v>971</v>
      </c>
      <c r="N974" s="16" t="str">
        <f t="shared" si="375"/>
        <v/>
      </c>
      <c r="O974" s="16" t="str">
        <f t="shared" si="376"/>
        <v/>
      </c>
      <c r="P974" s="17"/>
      <c r="Q974" s="16" t="str">
        <f t="shared" si="377"/>
        <v/>
      </c>
      <c r="R974" s="16" t="str">
        <f t="shared" si="378"/>
        <v/>
      </c>
      <c r="T974" s="63" t="str">
        <f t="shared" si="363"/>
        <v/>
      </c>
      <c r="U974" s="63" t="str">
        <f t="shared" si="364"/>
        <v/>
      </c>
      <c r="V974" s="64"/>
      <c r="W974" s="63" t="str">
        <f t="shared" si="365"/>
        <v/>
      </c>
      <c r="X974" s="63" t="str">
        <f t="shared" si="366"/>
        <v/>
      </c>
      <c r="Y974" s="58"/>
      <c r="Z974" s="60" t="str">
        <f t="shared" si="379"/>
        <v/>
      </c>
      <c r="AA974" s="60" t="str">
        <f t="shared" si="367"/>
        <v/>
      </c>
      <c r="AB974" s="61"/>
      <c r="AC974" s="62" t="str">
        <f t="shared" si="380"/>
        <v/>
      </c>
      <c r="AD974" s="62" t="str">
        <f t="shared" si="368"/>
        <v/>
      </c>
      <c r="AE974" s="38"/>
      <c r="AF974" s="16" t="str">
        <f t="shared" si="381"/>
        <v/>
      </c>
      <c r="AG974" s="16" t="str">
        <f t="shared" si="382"/>
        <v/>
      </c>
      <c r="AH974" s="16"/>
      <c r="AI974" s="79" t="str">
        <f t="shared" si="383"/>
        <v/>
      </c>
      <c r="AJ974" s="79" t="str">
        <f t="shared" si="384"/>
        <v/>
      </c>
      <c r="AK974" s="59"/>
      <c r="AL974" s="65" t="str">
        <f t="shared" si="369"/>
        <v/>
      </c>
      <c r="AM974" s="65" t="str">
        <f t="shared" si="370"/>
        <v/>
      </c>
      <c r="AN974" s="66"/>
      <c r="AO974" s="65" t="str">
        <f t="shared" si="371"/>
        <v/>
      </c>
      <c r="AP974" s="65" t="str">
        <f t="shared" si="372"/>
        <v/>
      </c>
      <c r="AR974" s="67" t="str">
        <f t="shared" si="373"/>
        <v/>
      </c>
      <c r="AS974" s="67" t="str">
        <f>IF(K974="","",Input!D$27-(((L974*F$23-K974*F$22)*F$6))-Input!D$17+C$28)</f>
        <v/>
      </c>
      <c r="AT974" s="67"/>
      <c r="AU974" s="67" t="str">
        <f t="shared" si="374"/>
        <v/>
      </c>
      <c r="AV974" s="67" t="str">
        <f>IF(H974="","",Input!D$27-((I974*C$23-H974*C$22)*C$6)-Input!D$16+C$28)</f>
        <v/>
      </c>
      <c r="BA974" s="37"/>
      <c r="BB974" s="37"/>
      <c r="BD974" s="37"/>
      <c r="BE974" s="37"/>
      <c r="BJ974" s="1" t="str">
        <f t="shared" si="385"/>
        <v/>
      </c>
    </row>
    <row r="975" spans="8:62" x14ac:dyDescent="0.2">
      <c r="H975" s="18" t="str">
        <f>IF(DAT_ROOT!A972="","",DAT_ROOT!A972*Input!$D$41)</f>
        <v/>
      </c>
      <c r="I975" s="18" t="str">
        <f>IF(DAT_ROOT!B972="","",DAT_ROOT!B972*Input!$D$42)</f>
        <v/>
      </c>
      <c r="J975" s="17"/>
      <c r="K975" s="18" t="str">
        <f>IF(DAT_TIP!A972="","",DAT_TIP!A972*Input!$D$43)</f>
        <v/>
      </c>
      <c r="L975" s="18" t="str">
        <f>IF(DAT_TIP!B972="","",DAT_TIP!B972*Input!$D$44)</f>
        <v/>
      </c>
      <c r="M975" s="1">
        <f t="shared" si="386"/>
        <v>972</v>
      </c>
      <c r="N975" s="16" t="str">
        <f t="shared" si="375"/>
        <v/>
      </c>
      <c r="O975" s="16" t="str">
        <f t="shared" si="376"/>
        <v/>
      </c>
      <c r="P975" s="17"/>
      <c r="Q975" s="16" t="str">
        <f t="shared" si="377"/>
        <v/>
      </c>
      <c r="R975" s="16" t="str">
        <f t="shared" si="378"/>
        <v/>
      </c>
      <c r="T975" s="63" t="str">
        <f t="shared" si="363"/>
        <v/>
      </c>
      <c r="U975" s="63" t="str">
        <f t="shared" si="364"/>
        <v/>
      </c>
      <c r="V975" s="64"/>
      <c r="W975" s="63" t="str">
        <f t="shared" si="365"/>
        <v/>
      </c>
      <c r="X975" s="63" t="str">
        <f t="shared" si="366"/>
        <v/>
      </c>
      <c r="Y975" s="58"/>
      <c r="Z975" s="60" t="str">
        <f t="shared" si="379"/>
        <v/>
      </c>
      <c r="AA975" s="60" t="str">
        <f t="shared" si="367"/>
        <v/>
      </c>
      <c r="AB975" s="61"/>
      <c r="AC975" s="62" t="str">
        <f t="shared" si="380"/>
        <v/>
      </c>
      <c r="AD975" s="62" t="str">
        <f t="shared" si="368"/>
        <v/>
      </c>
      <c r="AE975" s="38"/>
      <c r="AF975" s="16" t="str">
        <f t="shared" si="381"/>
        <v/>
      </c>
      <c r="AG975" s="16" t="str">
        <f t="shared" si="382"/>
        <v/>
      </c>
      <c r="AH975" s="16"/>
      <c r="AI975" s="79" t="str">
        <f t="shared" si="383"/>
        <v/>
      </c>
      <c r="AJ975" s="79" t="str">
        <f t="shared" si="384"/>
        <v/>
      </c>
      <c r="AK975" s="59"/>
      <c r="AL975" s="65" t="str">
        <f t="shared" si="369"/>
        <v/>
      </c>
      <c r="AM975" s="65" t="str">
        <f t="shared" si="370"/>
        <v/>
      </c>
      <c r="AN975" s="66"/>
      <c r="AO975" s="65" t="str">
        <f t="shared" si="371"/>
        <v/>
      </c>
      <c r="AP975" s="65" t="str">
        <f t="shared" si="372"/>
        <v/>
      </c>
      <c r="AR975" s="67" t="str">
        <f t="shared" si="373"/>
        <v/>
      </c>
      <c r="AS975" s="67" t="str">
        <f>IF(K975="","",Input!D$27-(((L975*F$23-K975*F$22)*F$6))-Input!D$17+C$28)</f>
        <v/>
      </c>
      <c r="AT975" s="67"/>
      <c r="AU975" s="67" t="str">
        <f t="shared" si="374"/>
        <v/>
      </c>
      <c r="AV975" s="67" t="str">
        <f>IF(H975="","",Input!D$27-((I975*C$23-H975*C$22)*C$6)-Input!D$16+C$28)</f>
        <v/>
      </c>
      <c r="BA975" s="37"/>
      <c r="BB975" s="37"/>
      <c r="BD975" s="37"/>
      <c r="BE975" s="37"/>
      <c r="BJ975" s="1" t="str">
        <f t="shared" si="385"/>
        <v/>
      </c>
    </row>
    <row r="976" spans="8:62" x14ac:dyDescent="0.2">
      <c r="H976" s="18" t="str">
        <f>IF(DAT_ROOT!A973="","",DAT_ROOT!A973*Input!$D$41)</f>
        <v/>
      </c>
      <c r="I976" s="18" t="str">
        <f>IF(DAT_ROOT!B973="","",DAT_ROOT!B973*Input!$D$42)</f>
        <v/>
      </c>
      <c r="J976" s="17"/>
      <c r="K976" s="18" t="str">
        <f>IF(DAT_TIP!A973="","",DAT_TIP!A973*Input!$D$43)</f>
        <v/>
      </c>
      <c r="L976" s="18" t="str">
        <f>IF(DAT_TIP!B973="","",DAT_TIP!B973*Input!$D$44)</f>
        <v/>
      </c>
      <c r="M976" s="1">
        <f t="shared" si="386"/>
        <v>973</v>
      </c>
      <c r="N976" s="16" t="str">
        <f t="shared" si="375"/>
        <v/>
      </c>
      <c r="O976" s="16" t="str">
        <f t="shared" si="376"/>
        <v/>
      </c>
      <c r="P976" s="17"/>
      <c r="Q976" s="16" t="str">
        <f t="shared" si="377"/>
        <v/>
      </c>
      <c r="R976" s="16" t="str">
        <f t="shared" si="378"/>
        <v/>
      </c>
      <c r="T976" s="63" t="str">
        <f t="shared" si="363"/>
        <v/>
      </c>
      <c r="U976" s="63" t="str">
        <f t="shared" si="364"/>
        <v/>
      </c>
      <c r="V976" s="64"/>
      <c r="W976" s="63" t="str">
        <f t="shared" si="365"/>
        <v/>
      </c>
      <c r="X976" s="63" t="str">
        <f t="shared" si="366"/>
        <v/>
      </c>
      <c r="Y976" s="58"/>
      <c r="Z976" s="60" t="str">
        <f t="shared" si="379"/>
        <v/>
      </c>
      <c r="AA976" s="60" t="str">
        <f t="shared" si="367"/>
        <v/>
      </c>
      <c r="AB976" s="61"/>
      <c r="AC976" s="62" t="str">
        <f t="shared" si="380"/>
        <v/>
      </c>
      <c r="AD976" s="62" t="str">
        <f t="shared" si="368"/>
        <v/>
      </c>
      <c r="AE976" s="38"/>
      <c r="AF976" s="16" t="str">
        <f t="shared" si="381"/>
        <v/>
      </c>
      <c r="AG976" s="16" t="str">
        <f t="shared" si="382"/>
        <v/>
      </c>
      <c r="AH976" s="16"/>
      <c r="AI976" s="79" t="str">
        <f t="shared" si="383"/>
        <v/>
      </c>
      <c r="AJ976" s="79" t="str">
        <f t="shared" si="384"/>
        <v/>
      </c>
      <c r="AK976" s="59"/>
      <c r="AL976" s="65" t="str">
        <f t="shared" si="369"/>
        <v/>
      </c>
      <c r="AM976" s="65" t="str">
        <f t="shared" si="370"/>
        <v/>
      </c>
      <c r="AN976" s="66"/>
      <c r="AO976" s="65" t="str">
        <f t="shared" si="371"/>
        <v/>
      </c>
      <c r="AP976" s="65" t="str">
        <f t="shared" si="372"/>
        <v/>
      </c>
      <c r="AR976" s="67" t="str">
        <f t="shared" si="373"/>
        <v/>
      </c>
      <c r="AS976" s="67" t="str">
        <f>IF(K976="","",Input!D$27-(((L976*F$23-K976*F$22)*F$6))-Input!D$17+C$28)</f>
        <v/>
      </c>
      <c r="AT976" s="67"/>
      <c r="AU976" s="67" t="str">
        <f t="shared" si="374"/>
        <v/>
      </c>
      <c r="AV976" s="67" t="str">
        <f>IF(H976="","",Input!D$27-((I976*C$23-H976*C$22)*C$6)-Input!D$16+C$28)</f>
        <v/>
      </c>
      <c r="BA976" s="37"/>
      <c r="BB976" s="37"/>
      <c r="BD976" s="37"/>
      <c r="BE976" s="37"/>
      <c r="BJ976" s="1" t="str">
        <f t="shared" si="385"/>
        <v/>
      </c>
    </row>
    <row r="977" spans="8:62" x14ac:dyDescent="0.2">
      <c r="H977" s="18" t="str">
        <f>IF(DAT_ROOT!A974="","",DAT_ROOT!A974*Input!$D$41)</f>
        <v/>
      </c>
      <c r="I977" s="18" t="str">
        <f>IF(DAT_ROOT!B974="","",DAT_ROOT!B974*Input!$D$42)</f>
        <v/>
      </c>
      <c r="J977" s="17"/>
      <c r="K977" s="18" t="str">
        <f>IF(DAT_TIP!A974="","",DAT_TIP!A974*Input!$D$43)</f>
        <v/>
      </c>
      <c r="L977" s="18" t="str">
        <f>IF(DAT_TIP!B974="","",DAT_TIP!B974*Input!$D$44)</f>
        <v/>
      </c>
      <c r="M977" s="1">
        <f t="shared" si="386"/>
        <v>974</v>
      </c>
      <c r="N977" s="16" t="str">
        <f t="shared" si="375"/>
        <v/>
      </c>
      <c r="O977" s="16" t="str">
        <f t="shared" si="376"/>
        <v/>
      </c>
      <c r="P977" s="17"/>
      <c r="Q977" s="16" t="str">
        <f t="shared" si="377"/>
        <v/>
      </c>
      <c r="R977" s="16" t="str">
        <f t="shared" si="378"/>
        <v/>
      </c>
      <c r="T977" s="63" t="str">
        <f t="shared" si="363"/>
        <v/>
      </c>
      <c r="U977" s="63" t="str">
        <f t="shared" si="364"/>
        <v/>
      </c>
      <c r="V977" s="64"/>
      <c r="W977" s="63" t="str">
        <f t="shared" si="365"/>
        <v/>
      </c>
      <c r="X977" s="63" t="str">
        <f t="shared" si="366"/>
        <v/>
      </c>
      <c r="Y977" s="58"/>
      <c r="Z977" s="60" t="str">
        <f t="shared" si="379"/>
        <v/>
      </c>
      <c r="AA977" s="60" t="str">
        <f t="shared" si="367"/>
        <v/>
      </c>
      <c r="AB977" s="61"/>
      <c r="AC977" s="62" t="str">
        <f t="shared" si="380"/>
        <v/>
      </c>
      <c r="AD977" s="62" t="str">
        <f t="shared" si="368"/>
        <v/>
      </c>
      <c r="AE977" s="38"/>
      <c r="AF977" s="16" t="str">
        <f t="shared" si="381"/>
        <v/>
      </c>
      <c r="AG977" s="16" t="str">
        <f t="shared" si="382"/>
        <v/>
      </c>
      <c r="AH977" s="16"/>
      <c r="AI977" s="79" t="str">
        <f t="shared" si="383"/>
        <v/>
      </c>
      <c r="AJ977" s="79" t="str">
        <f t="shared" si="384"/>
        <v/>
      </c>
      <c r="AK977" s="59"/>
      <c r="AL977" s="65" t="str">
        <f t="shared" si="369"/>
        <v/>
      </c>
      <c r="AM977" s="65" t="str">
        <f t="shared" si="370"/>
        <v/>
      </c>
      <c r="AN977" s="66"/>
      <c r="AO977" s="65" t="str">
        <f t="shared" si="371"/>
        <v/>
      </c>
      <c r="AP977" s="65" t="str">
        <f t="shared" si="372"/>
        <v/>
      </c>
      <c r="AR977" s="67" t="str">
        <f t="shared" si="373"/>
        <v/>
      </c>
      <c r="AS977" s="67" t="str">
        <f>IF(K977="","",Input!D$27-(((L977*F$23-K977*F$22)*F$6))-Input!D$17+C$28)</f>
        <v/>
      </c>
      <c r="AT977" s="67"/>
      <c r="AU977" s="67" t="str">
        <f t="shared" si="374"/>
        <v/>
      </c>
      <c r="AV977" s="67" t="str">
        <f>IF(H977="","",Input!D$27-((I977*C$23-H977*C$22)*C$6)-Input!D$16+C$28)</f>
        <v/>
      </c>
      <c r="BA977" s="37"/>
      <c r="BB977" s="37"/>
      <c r="BD977" s="37"/>
      <c r="BE977" s="37"/>
      <c r="BJ977" s="1" t="str">
        <f t="shared" si="385"/>
        <v/>
      </c>
    </row>
    <row r="978" spans="8:62" x14ac:dyDescent="0.2">
      <c r="H978" s="18" t="str">
        <f>IF(DAT_ROOT!A975="","",DAT_ROOT!A975*Input!$D$41)</f>
        <v/>
      </c>
      <c r="I978" s="18" t="str">
        <f>IF(DAT_ROOT!B975="","",DAT_ROOT!B975*Input!$D$42)</f>
        <v/>
      </c>
      <c r="J978" s="17"/>
      <c r="K978" s="18" t="str">
        <f>IF(DAT_TIP!A975="","",DAT_TIP!A975*Input!$D$43)</f>
        <v/>
      </c>
      <c r="L978" s="18" t="str">
        <f>IF(DAT_TIP!B975="","",DAT_TIP!B975*Input!$D$44)</f>
        <v/>
      </c>
      <c r="M978" s="1">
        <f t="shared" si="386"/>
        <v>975</v>
      </c>
      <c r="N978" s="16" t="str">
        <f t="shared" si="375"/>
        <v/>
      </c>
      <c r="O978" s="16" t="str">
        <f t="shared" si="376"/>
        <v/>
      </c>
      <c r="P978" s="17"/>
      <c r="Q978" s="16" t="str">
        <f t="shared" si="377"/>
        <v/>
      </c>
      <c r="R978" s="16" t="str">
        <f t="shared" si="378"/>
        <v/>
      </c>
      <c r="T978" s="63" t="str">
        <f t="shared" si="363"/>
        <v/>
      </c>
      <c r="U978" s="63" t="str">
        <f t="shared" si="364"/>
        <v/>
      </c>
      <c r="V978" s="64"/>
      <c r="W978" s="63" t="str">
        <f t="shared" si="365"/>
        <v/>
      </c>
      <c r="X978" s="63" t="str">
        <f t="shared" si="366"/>
        <v/>
      </c>
      <c r="Y978" s="58"/>
      <c r="Z978" s="60" t="str">
        <f t="shared" si="379"/>
        <v/>
      </c>
      <c r="AA978" s="60" t="str">
        <f t="shared" si="367"/>
        <v/>
      </c>
      <c r="AB978" s="61"/>
      <c r="AC978" s="62" t="str">
        <f t="shared" si="380"/>
        <v/>
      </c>
      <c r="AD978" s="62" t="str">
        <f t="shared" si="368"/>
        <v/>
      </c>
      <c r="AE978" s="38"/>
      <c r="AF978" s="16" t="str">
        <f t="shared" si="381"/>
        <v/>
      </c>
      <c r="AG978" s="16" t="str">
        <f t="shared" si="382"/>
        <v/>
      </c>
      <c r="AH978" s="16"/>
      <c r="AI978" s="79" t="str">
        <f t="shared" si="383"/>
        <v/>
      </c>
      <c r="AJ978" s="79" t="str">
        <f t="shared" si="384"/>
        <v/>
      </c>
      <c r="AK978" s="59"/>
      <c r="AL978" s="65" t="str">
        <f t="shared" si="369"/>
        <v/>
      </c>
      <c r="AM978" s="65" t="str">
        <f t="shared" si="370"/>
        <v/>
      </c>
      <c r="AN978" s="66"/>
      <c r="AO978" s="65" t="str">
        <f t="shared" si="371"/>
        <v/>
      </c>
      <c r="AP978" s="65" t="str">
        <f t="shared" si="372"/>
        <v/>
      </c>
      <c r="AR978" s="67" t="str">
        <f t="shared" si="373"/>
        <v/>
      </c>
      <c r="AS978" s="67" t="str">
        <f>IF(K978="","",Input!D$27-(((L978*F$23-K978*F$22)*F$6))-Input!D$17+C$28)</f>
        <v/>
      </c>
      <c r="AT978" s="67"/>
      <c r="AU978" s="67" t="str">
        <f t="shared" si="374"/>
        <v/>
      </c>
      <c r="AV978" s="67" t="str">
        <f>IF(H978="","",Input!D$27-((I978*C$23-H978*C$22)*C$6)-Input!D$16+C$28)</f>
        <v/>
      </c>
      <c r="BA978" s="37"/>
      <c r="BB978" s="37"/>
      <c r="BD978" s="37"/>
      <c r="BE978" s="37"/>
      <c r="BJ978" s="1" t="str">
        <f t="shared" si="385"/>
        <v/>
      </c>
    </row>
    <row r="979" spans="8:62" x14ac:dyDescent="0.2">
      <c r="H979" s="18" t="str">
        <f>IF(DAT_ROOT!A976="","",DAT_ROOT!A976*Input!$D$41)</f>
        <v/>
      </c>
      <c r="I979" s="18" t="str">
        <f>IF(DAT_ROOT!B976="","",DAT_ROOT!B976*Input!$D$42)</f>
        <v/>
      </c>
      <c r="J979" s="17"/>
      <c r="K979" s="18" t="str">
        <f>IF(DAT_TIP!A976="","",DAT_TIP!A976*Input!$D$43)</f>
        <v/>
      </c>
      <c r="L979" s="18" t="str">
        <f>IF(DAT_TIP!B976="","",DAT_TIP!B976*Input!$D$44)</f>
        <v/>
      </c>
      <c r="M979" s="1">
        <f t="shared" si="386"/>
        <v>976</v>
      </c>
      <c r="N979" s="16" t="str">
        <f t="shared" si="375"/>
        <v/>
      </c>
      <c r="O979" s="16" t="str">
        <f t="shared" si="376"/>
        <v/>
      </c>
      <c r="P979" s="17"/>
      <c r="Q979" s="16" t="str">
        <f t="shared" si="377"/>
        <v/>
      </c>
      <c r="R979" s="16" t="str">
        <f t="shared" si="378"/>
        <v/>
      </c>
      <c r="T979" s="63" t="str">
        <f t="shared" si="363"/>
        <v/>
      </c>
      <c r="U979" s="63" t="str">
        <f t="shared" si="364"/>
        <v/>
      </c>
      <c r="V979" s="64"/>
      <c r="W979" s="63" t="str">
        <f t="shared" si="365"/>
        <v/>
      </c>
      <c r="X979" s="63" t="str">
        <f t="shared" si="366"/>
        <v/>
      </c>
      <c r="Y979" s="58"/>
      <c r="Z979" s="60" t="str">
        <f t="shared" si="379"/>
        <v/>
      </c>
      <c r="AA979" s="60" t="str">
        <f t="shared" si="367"/>
        <v/>
      </c>
      <c r="AB979" s="61"/>
      <c r="AC979" s="62" t="str">
        <f t="shared" si="380"/>
        <v/>
      </c>
      <c r="AD979" s="62" t="str">
        <f t="shared" si="368"/>
        <v/>
      </c>
      <c r="AE979" s="38"/>
      <c r="AF979" s="16" t="str">
        <f t="shared" si="381"/>
        <v/>
      </c>
      <c r="AG979" s="16" t="str">
        <f t="shared" si="382"/>
        <v/>
      </c>
      <c r="AH979" s="16"/>
      <c r="AI979" s="79" t="str">
        <f t="shared" si="383"/>
        <v/>
      </c>
      <c r="AJ979" s="79" t="str">
        <f t="shared" si="384"/>
        <v/>
      </c>
      <c r="AK979" s="59"/>
      <c r="AL979" s="65" t="str">
        <f t="shared" si="369"/>
        <v/>
      </c>
      <c r="AM979" s="65" t="str">
        <f t="shared" si="370"/>
        <v/>
      </c>
      <c r="AN979" s="66"/>
      <c r="AO979" s="65" t="str">
        <f t="shared" si="371"/>
        <v/>
      </c>
      <c r="AP979" s="65" t="str">
        <f t="shared" si="372"/>
        <v/>
      </c>
      <c r="AR979" s="67" t="str">
        <f t="shared" si="373"/>
        <v/>
      </c>
      <c r="AS979" s="67" t="str">
        <f>IF(K979="","",Input!D$27-(((L979*F$23-K979*F$22)*F$6))-Input!D$17+C$28)</f>
        <v/>
      </c>
      <c r="AT979" s="67"/>
      <c r="AU979" s="67" t="str">
        <f t="shared" si="374"/>
        <v/>
      </c>
      <c r="AV979" s="67" t="str">
        <f>IF(H979="","",Input!D$27-((I979*C$23-H979*C$22)*C$6)-Input!D$16+C$28)</f>
        <v/>
      </c>
      <c r="BA979" s="37"/>
      <c r="BB979" s="37"/>
      <c r="BD979" s="37"/>
      <c r="BE979" s="37"/>
      <c r="BJ979" s="1" t="str">
        <f t="shared" si="385"/>
        <v/>
      </c>
    </row>
    <row r="980" spans="8:62" x14ac:dyDescent="0.2">
      <c r="H980" s="18" t="str">
        <f>IF(DAT_ROOT!A977="","",DAT_ROOT!A977*Input!$D$41)</f>
        <v/>
      </c>
      <c r="I980" s="18" t="str">
        <f>IF(DAT_ROOT!B977="","",DAT_ROOT!B977*Input!$D$42)</f>
        <v/>
      </c>
      <c r="J980" s="17"/>
      <c r="K980" s="18" t="str">
        <f>IF(DAT_TIP!A977="","",DAT_TIP!A977*Input!$D$43)</f>
        <v/>
      </c>
      <c r="L980" s="18" t="str">
        <f>IF(DAT_TIP!B977="","",DAT_TIP!B977*Input!$D$44)</f>
        <v/>
      </c>
      <c r="M980" s="1">
        <f t="shared" si="386"/>
        <v>977</v>
      </c>
      <c r="N980" s="16" t="str">
        <f t="shared" si="375"/>
        <v/>
      </c>
      <c r="O980" s="16" t="str">
        <f t="shared" si="376"/>
        <v/>
      </c>
      <c r="P980" s="17"/>
      <c r="Q980" s="16" t="str">
        <f t="shared" si="377"/>
        <v/>
      </c>
      <c r="R980" s="16" t="str">
        <f t="shared" si="378"/>
        <v/>
      </c>
      <c r="T980" s="63" t="str">
        <f t="shared" si="363"/>
        <v/>
      </c>
      <c r="U980" s="63" t="str">
        <f t="shared" si="364"/>
        <v/>
      </c>
      <c r="V980" s="64"/>
      <c r="W980" s="63" t="str">
        <f t="shared" si="365"/>
        <v/>
      </c>
      <c r="X980" s="63" t="str">
        <f t="shared" si="366"/>
        <v/>
      </c>
      <c r="Y980" s="58"/>
      <c r="Z980" s="60" t="str">
        <f t="shared" si="379"/>
        <v/>
      </c>
      <c r="AA980" s="60" t="str">
        <f t="shared" si="367"/>
        <v/>
      </c>
      <c r="AB980" s="61"/>
      <c r="AC980" s="62" t="str">
        <f t="shared" si="380"/>
        <v/>
      </c>
      <c r="AD980" s="62" t="str">
        <f t="shared" si="368"/>
        <v/>
      </c>
      <c r="AE980" s="38"/>
      <c r="AF980" s="16" t="str">
        <f t="shared" si="381"/>
        <v/>
      </c>
      <c r="AG980" s="16" t="str">
        <f t="shared" si="382"/>
        <v/>
      </c>
      <c r="AH980" s="16"/>
      <c r="AI980" s="79" t="str">
        <f t="shared" si="383"/>
        <v/>
      </c>
      <c r="AJ980" s="79" t="str">
        <f t="shared" si="384"/>
        <v/>
      </c>
      <c r="AK980" s="59"/>
      <c r="AL980" s="65" t="str">
        <f t="shared" si="369"/>
        <v/>
      </c>
      <c r="AM980" s="65" t="str">
        <f t="shared" si="370"/>
        <v/>
      </c>
      <c r="AN980" s="66"/>
      <c r="AO980" s="65" t="str">
        <f t="shared" si="371"/>
        <v/>
      </c>
      <c r="AP980" s="65" t="str">
        <f t="shared" si="372"/>
        <v/>
      </c>
      <c r="AR980" s="67" t="str">
        <f t="shared" si="373"/>
        <v/>
      </c>
      <c r="AS980" s="67" t="str">
        <f>IF(K980="","",Input!D$27-(((L980*F$23-K980*F$22)*F$6))-Input!D$17+C$28)</f>
        <v/>
      </c>
      <c r="AT980" s="67"/>
      <c r="AU980" s="67" t="str">
        <f t="shared" si="374"/>
        <v/>
      </c>
      <c r="AV980" s="67" t="str">
        <f>IF(H980="","",Input!D$27-((I980*C$23-H980*C$22)*C$6)-Input!D$16+C$28)</f>
        <v/>
      </c>
      <c r="BA980" s="37"/>
      <c r="BB980" s="37"/>
      <c r="BD980" s="37"/>
      <c r="BE980" s="37"/>
      <c r="BJ980" s="1" t="str">
        <f t="shared" si="385"/>
        <v/>
      </c>
    </row>
    <row r="981" spans="8:62" x14ac:dyDescent="0.2">
      <c r="H981" s="18" t="str">
        <f>IF(DAT_ROOT!A978="","",DAT_ROOT!A978*Input!$D$41)</f>
        <v/>
      </c>
      <c r="I981" s="18" t="str">
        <f>IF(DAT_ROOT!B978="","",DAT_ROOT!B978*Input!$D$42)</f>
        <v/>
      </c>
      <c r="J981" s="17"/>
      <c r="K981" s="18" t="str">
        <f>IF(DAT_TIP!A978="","",DAT_TIP!A978*Input!$D$43)</f>
        <v/>
      </c>
      <c r="L981" s="18" t="str">
        <f>IF(DAT_TIP!B978="","",DAT_TIP!B978*Input!$D$44)</f>
        <v/>
      </c>
      <c r="M981" s="1">
        <f t="shared" si="386"/>
        <v>978</v>
      </c>
      <c r="N981" s="16" t="str">
        <f t="shared" si="375"/>
        <v/>
      </c>
      <c r="O981" s="16" t="str">
        <f t="shared" si="376"/>
        <v/>
      </c>
      <c r="P981" s="17"/>
      <c r="Q981" s="16" t="str">
        <f t="shared" si="377"/>
        <v/>
      </c>
      <c r="R981" s="16" t="str">
        <f t="shared" si="378"/>
        <v/>
      </c>
      <c r="T981" s="63" t="str">
        <f t="shared" ref="T981:T1004" si="387">IF(Z981="","",C$10*(AA981-AA980)/MAX(C$6*0.000001,SQRT((Z981-Z980)^2+(AA981-AA980)^2)))</f>
        <v/>
      </c>
      <c r="U981" s="63" t="str">
        <f t="shared" ref="U981:U1004" si="388">IF(Z981="","",-C$10*(Z981-Z980)/MAX(C$6*0.000001,SQRT((Z981-Z980)^2+(AA981-AA980)^2)))</f>
        <v/>
      </c>
      <c r="V981" s="64"/>
      <c r="W981" s="63" t="str">
        <f t="shared" ref="W981:W1004" si="389">IF(Z981="","",F$10*(AD981-AD980)/MAX(F$6*0.000001,SQRT((AC981-AC980)^2+(AD981-AD980)^2)))</f>
        <v/>
      </c>
      <c r="X981" s="63" t="str">
        <f t="shared" ref="X981:X1004" si="390">IF(Z981="","",-F$10*(AC981-AC980)/MAX(F$6*0.000001,SQRT((AC981-AC980)^2+(AD981-AD980)^2)))</f>
        <v/>
      </c>
      <c r="Y981" s="58"/>
      <c r="Z981" s="60" t="str">
        <f t="shared" si="379"/>
        <v/>
      </c>
      <c r="AA981" s="60" t="str">
        <f t="shared" ref="AA981:AA1004" si="391">IF(H981="","",(I981*C$23-H981*C$22)*C$6+C$9+C$26)</f>
        <v/>
      </c>
      <c r="AB981" s="61"/>
      <c r="AC981" s="62" t="str">
        <f t="shared" si="380"/>
        <v/>
      </c>
      <c r="AD981" s="62" t="str">
        <f t="shared" ref="AD981:AD1004" si="392">IF(K981="","",(L981*F$23-K981*F$22)*F$6+F$9+C$26)</f>
        <v/>
      </c>
      <c r="AE981" s="38"/>
      <c r="AF981" s="16" t="str">
        <f t="shared" si="381"/>
        <v/>
      </c>
      <c r="AG981" s="16" t="str">
        <f t="shared" si="382"/>
        <v/>
      </c>
      <c r="AH981" s="16"/>
      <c r="AI981" s="79" t="str">
        <f t="shared" si="383"/>
        <v/>
      </c>
      <c r="AJ981" s="79" t="str">
        <f t="shared" si="384"/>
        <v/>
      </c>
      <c r="AK981" s="59"/>
      <c r="AL981" s="65" t="str">
        <f t="shared" ref="AL981:AL1004" si="393">IF(AR981="","",F$10*(AS981-AS980)/MAX(F$8*0.000001,SQRT((AR981-AR980)^2+(AS981-AS980)^2)))</f>
        <v/>
      </c>
      <c r="AM981" s="65" t="str">
        <f t="shared" ref="AM981:AM1004" si="394">IF(AR981="","",-F$10*(AR981-AR980)/MAX(F$8*0.000001,SQRT((AR981-AR980)^2+(AS981-AS980)^2)))</f>
        <v/>
      </c>
      <c r="AN981" s="66"/>
      <c r="AO981" s="65" t="str">
        <f t="shared" ref="AO981:AO1004" si="395">IF(AR981="","",C$10*(AV981-AV980)/MAX(C$8*0.000001,SQRT((AU981-AU980)^2+(AV981-AV980)^2)))</f>
        <v/>
      </c>
      <c r="AP981" s="65" t="str">
        <f t="shared" ref="AP981:AP1004" si="396">IF(AR981="","",-C$10*(AU981-AU980)/MAX(C$8*0.000001,SQRT((AU981-AU980)^2+(AV981-AV980)^2)))</f>
        <v/>
      </c>
      <c r="AR981" s="67" t="str">
        <f t="shared" ref="AR981:AR1004" si="397">IF(K981="","",-((K981*F$23+L981*F$22)*F$6+F$8)+MAX(Z:Z)+MIN(Z:Z)+C$27)</f>
        <v/>
      </c>
      <c r="AS981" s="67" t="str">
        <f>IF(K981="","",Input!D$27-(((L981*F$23-K981*F$22)*F$6))-Input!D$17+C$28)</f>
        <v/>
      </c>
      <c r="AT981" s="67"/>
      <c r="AU981" s="67" t="str">
        <f t="shared" ref="AU981:AU1004" si="398">IF(H981="","",-((H981*C$23+I981*C$22)*C$6+C$8)+MAX(Z:Z)+MIN(Z:Z)+C$27)</f>
        <v/>
      </c>
      <c r="AV981" s="67" t="str">
        <f>IF(H981="","",Input!D$27-((I981*C$23-H981*C$22)*C$6)-Input!D$16+C$28)</f>
        <v/>
      </c>
      <c r="BA981" s="37"/>
      <c r="BB981" s="37"/>
      <c r="BD981" s="37"/>
      <c r="BE981" s="37"/>
      <c r="BJ981" s="1" t="str">
        <f t="shared" si="385"/>
        <v/>
      </c>
    </row>
    <row r="982" spans="8:62" x14ac:dyDescent="0.2">
      <c r="H982" s="18" t="str">
        <f>IF(DAT_ROOT!A979="","",DAT_ROOT!A979*Input!$D$41)</f>
        <v/>
      </c>
      <c r="I982" s="18" t="str">
        <f>IF(DAT_ROOT!B979="","",DAT_ROOT!B979*Input!$D$42)</f>
        <v/>
      </c>
      <c r="J982" s="17"/>
      <c r="K982" s="18" t="str">
        <f>IF(DAT_TIP!A979="","",DAT_TIP!A979*Input!$D$43)</f>
        <v/>
      </c>
      <c r="L982" s="18" t="str">
        <f>IF(DAT_TIP!B979="","",DAT_TIP!B979*Input!$D$44)</f>
        <v/>
      </c>
      <c r="M982" s="1">
        <f t="shared" si="386"/>
        <v>979</v>
      </c>
      <c r="N982" s="16" t="str">
        <f t="shared" si="375"/>
        <v/>
      </c>
      <c r="O982" s="16" t="str">
        <f t="shared" si="376"/>
        <v/>
      </c>
      <c r="P982" s="17"/>
      <c r="Q982" s="16" t="str">
        <f t="shared" si="377"/>
        <v/>
      </c>
      <c r="R982" s="16" t="str">
        <f t="shared" si="378"/>
        <v/>
      </c>
      <c r="T982" s="63" t="str">
        <f t="shared" si="387"/>
        <v/>
      </c>
      <c r="U982" s="63" t="str">
        <f t="shared" si="388"/>
        <v/>
      </c>
      <c r="V982" s="64"/>
      <c r="W982" s="63" t="str">
        <f t="shared" si="389"/>
        <v/>
      </c>
      <c r="X982" s="63" t="str">
        <f t="shared" si="390"/>
        <v/>
      </c>
      <c r="Y982" s="58"/>
      <c r="Z982" s="60" t="str">
        <f t="shared" si="379"/>
        <v/>
      </c>
      <c r="AA982" s="60" t="str">
        <f t="shared" si="391"/>
        <v/>
      </c>
      <c r="AB982" s="61"/>
      <c r="AC982" s="62" t="str">
        <f t="shared" si="380"/>
        <v/>
      </c>
      <c r="AD982" s="62" t="str">
        <f t="shared" si="392"/>
        <v/>
      </c>
      <c r="AE982" s="38"/>
      <c r="AF982" s="16" t="str">
        <f t="shared" si="381"/>
        <v/>
      </c>
      <c r="AG982" s="16" t="str">
        <f t="shared" si="382"/>
        <v/>
      </c>
      <c r="AH982" s="16"/>
      <c r="AI982" s="79" t="str">
        <f t="shared" si="383"/>
        <v/>
      </c>
      <c r="AJ982" s="79" t="str">
        <f t="shared" si="384"/>
        <v/>
      </c>
      <c r="AK982" s="59"/>
      <c r="AL982" s="65" t="str">
        <f t="shared" si="393"/>
        <v/>
      </c>
      <c r="AM982" s="65" t="str">
        <f t="shared" si="394"/>
        <v/>
      </c>
      <c r="AN982" s="66"/>
      <c r="AO982" s="65" t="str">
        <f t="shared" si="395"/>
        <v/>
      </c>
      <c r="AP982" s="65" t="str">
        <f t="shared" si="396"/>
        <v/>
      </c>
      <c r="AR982" s="67" t="str">
        <f t="shared" si="397"/>
        <v/>
      </c>
      <c r="AS982" s="67" t="str">
        <f>IF(K982="","",Input!D$27-(((L982*F$23-K982*F$22)*F$6))-Input!D$17+C$28)</f>
        <v/>
      </c>
      <c r="AT982" s="67"/>
      <c r="AU982" s="67" t="str">
        <f t="shared" si="398"/>
        <v/>
      </c>
      <c r="AV982" s="67" t="str">
        <f>IF(H982="","",Input!D$27-((I982*C$23-H982*C$22)*C$6)-Input!D$16+C$28)</f>
        <v/>
      </c>
      <c r="BA982" s="37"/>
      <c r="BB982" s="37"/>
      <c r="BD982" s="37"/>
      <c r="BE982" s="37"/>
      <c r="BJ982" s="1" t="str">
        <f t="shared" si="385"/>
        <v/>
      </c>
    </row>
    <row r="983" spans="8:62" x14ac:dyDescent="0.2">
      <c r="H983" s="18" t="str">
        <f>IF(DAT_ROOT!A980="","",DAT_ROOT!A980*Input!$D$41)</f>
        <v/>
      </c>
      <c r="I983" s="18" t="str">
        <f>IF(DAT_ROOT!B980="","",DAT_ROOT!B980*Input!$D$42)</f>
        <v/>
      </c>
      <c r="J983" s="17"/>
      <c r="K983" s="18" t="str">
        <f>IF(DAT_TIP!A980="","",DAT_TIP!A980*Input!$D$43)</f>
        <v/>
      </c>
      <c r="L983" s="18" t="str">
        <f>IF(DAT_TIP!B980="","",DAT_TIP!B980*Input!$D$44)</f>
        <v/>
      </c>
      <c r="M983" s="1">
        <f t="shared" si="386"/>
        <v>980</v>
      </c>
      <c r="N983" s="16" t="str">
        <f t="shared" si="375"/>
        <v/>
      </c>
      <c r="O983" s="16" t="str">
        <f t="shared" si="376"/>
        <v/>
      </c>
      <c r="P983" s="17"/>
      <c r="Q983" s="16" t="str">
        <f t="shared" si="377"/>
        <v/>
      </c>
      <c r="R983" s="16" t="str">
        <f t="shared" si="378"/>
        <v/>
      </c>
      <c r="T983" s="63" t="str">
        <f t="shared" si="387"/>
        <v/>
      </c>
      <c r="U983" s="63" t="str">
        <f t="shared" si="388"/>
        <v/>
      </c>
      <c r="V983" s="64"/>
      <c r="W983" s="63" t="str">
        <f t="shared" si="389"/>
        <v/>
      </c>
      <c r="X983" s="63" t="str">
        <f t="shared" si="390"/>
        <v/>
      </c>
      <c r="Y983" s="58"/>
      <c r="Z983" s="60" t="str">
        <f t="shared" si="379"/>
        <v/>
      </c>
      <c r="AA983" s="60" t="str">
        <f t="shared" si="391"/>
        <v/>
      </c>
      <c r="AB983" s="61"/>
      <c r="AC983" s="62" t="str">
        <f t="shared" si="380"/>
        <v/>
      </c>
      <c r="AD983" s="62" t="str">
        <f t="shared" si="392"/>
        <v/>
      </c>
      <c r="AE983" s="38"/>
      <c r="AF983" s="16" t="str">
        <f t="shared" si="381"/>
        <v/>
      </c>
      <c r="AG983" s="16" t="str">
        <f t="shared" si="382"/>
        <v/>
      </c>
      <c r="AH983" s="16"/>
      <c r="AI983" s="79" t="str">
        <f t="shared" si="383"/>
        <v/>
      </c>
      <c r="AJ983" s="79" t="str">
        <f t="shared" si="384"/>
        <v/>
      </c>
      <c r="AK983" s="59"/>
      <c r="AL983" s="65" t="str">
        <f t="shared" si="393"/>
        <v/>
      </c>
      <c r="AM983" s="65" t="str">
        <f t="shared" si="394"/>
        <v/>
      </c>
      <c r="AN983" s="66"/>
      <c r="AO983" s="65" t="str">
        <f t="shared" si="395"/>
        <v/>
      </c>
      <c r="AP983" s="65" t="str">
        <f t="shared" si="396"/>
        <v/>
      </c>
      <c r="AR983" s="67" t="str">
        <f t="shared" si="397"/>
        <v/>
      </c>
      <c r="AS983" s="67" t="str">
        <f>IF(K983="","",Input!D$27-(((L983*F$23-K983*F$22)*F$6))-Input!D$17+C$28)</f>
        <v/>
      </c>
      <c r="AT983" s="67"/>
      <c r="AU983" s="67" t="str">
        <f t="shared" si="398"/>
        <v/>
      </c>
      <c r="AV983" s="67" t="str">
        <f>IF(H983="","",Input!D$27-((I983*C$23-H983*C$22)*C$6)-Input!D$16+C$28)</f>
        <v/>
      </c>
      <c r="BA983" s="37"/>
      <c r="BB983" s="37"/>
      <c r="BD983" s="37"/>
      <c r="BE983" s="37"/>
      <c r="BJ983" s="1" t="str">
        <f t="shared" si="385"/>
        <v/>
      </c>
    </row>
    <row r="984" spans="8:62" x14ac:dyDescent="0.2">
      <c r="H984" s="18" t="str">
        <f>IF(DAT_ROOT!A981="","",DAT_ROOT!A981*Input!$D$41)</f>
        <v/>
      </c>
      <c r="I984" s="18" t="str">
        <f>IF(DAT_ROOT!B981="","",DAT_ROOT!B981*Input!$D$42)</f>
        <v/>
      </c>
      <c r="J984" s="17"/>
      <c r="K984" s="18" t="str">
        <f>IF(DAT_TIP!A981="","",DAT_TIP!A981*Input!$D$43)</f>
        <v/>
      </c>
      <c r="L984" s="18" t="str">
        <f>IF(DAT_TIP!B981="","",DAT_TIP!B981*Input!$D$44)</f>
        <v/>
      </c>
      <c r="M984" s="1">
        <f t="shared" si="386"/>
        <v>981</v>
      </c>
      <c r="N984" s="16" t="str">
        <f t="shared" si="375"/>
        <v/>
      </c>
      <c r="O984" s="16" t="str">
        <f t="shared" si="376"/>
        <v/>
      </c>
      <c r="P984" s="17"/>
      <c r="Q984" s="16" t="str">
        <f t="shared" si="377"/>
        <v/>
      </c>
      <c r="R984" s="16" t="str">
        <f t="shared" si="378"/>
        <v/>
      </c>
      <c r="T984" s="63" t="str">
        <f t="shared" si="387"/>
        <v/>
      </c>
      <c r="U984" s="63" t="str">
        <f t="shared" si="388"/>
        <v/>
      </c>
      <c r="V984" s="64"/>
      <c r="W984" s="63" t="str">
        <f t="shared" si="389"/>
        <v/>
      </c>
      <c r="X984" s="63" t="str">
        <f t="shared" si="390"/>
        <v/>
      </c>
      <c r="Y984" s="58"/>
      <c r="Z984" s="60" t="str">
        <f t="shared" si="379"/>
        <v/>
      </c>
      <c r="AA984" s="60" t="str">
        <f t="shared" si="391"/>
        <v/>
      </c>
      <c r="AB984" s="61"/>
      <c r="AC984" s="62" t="str">
        <f t="shared" si="380"/>
        <v/>
      </c>
      <c r="AD984" s="62" t="str">
        <f t="shared" si="392"/>
        <v/>
      </c>
      <c r="AE984" s="38"/>
      <c r="AF984" s="16" t="str">
        <f t="shared" si="381"/>
        <v/>
      </c>
      <c r="AG984" s="16" t="str">
        <f t="shared" si="382"/>
        <v/>
      </c>
      <c r="AH984" s="16"/>
      <c r="AI984" s="79" t="str">
        <f t="shared" si="383"/>
        <v/>
      </c>
      <c r="AJ984" s="79" t="str">
        <f t="shared" si="384"/>
        <v/>
      </c>
      <c r="AK984" s="59"/>
      <c r="AL984" s="65" t="str">
        <f t="shared" si="393"/>
        <v/>
      </c>
      <c r="AM984" s="65" t="str">
        <f t="shared" si="394"/>
        <v/>
      </c>
      <c r="AN984" s="66"/>
      <c r="AO984" s="65" t="str">
        <f t="shared" si="395"/>
        <v/>
      </c>
      <c r="AP984" s="65" t="str">
        <f t="shared" si="396"/>
        <v/>
      </c>
      <c r="AR984" s="67" t="str">
        <f t="shared" si="397"/>
        <v/>
      </c>
      <c r="AS984" s="67" t="str">
        <f>IF(K984="","",Input!D$27-(((L984*F$23-K984*F$22)*F$6))-Input!D$17+C$28)</f>
        <v/>
      </c>
      <c r="AT984" s="67"/>
      <c r="AU984" s="67" t="str">
        <f t="shared" si="398"/>
        <v/>
      </c>
      <c r="AV984" s="67" t="str">
        <f>IF(H984="","",Input!D$27-((I984*C$23-H984*C$22)*C$6)-Input!D$16+C$28)</f>
        <v/>
      </c>
      <c r="BA984" s="37"/>
      <c r="BB984" s="37"/>
      <c r="BD984" s="37"/>
      <c r="BE984" s="37"/>
      <c r="BJ984" s="1" t="str">
        <f t="shared" si="385"/>
        <v/>
      </c>
    </row>
    <row r="985" spans="8:62" x14ac:dyDescent="0.2">
      <c r="H985" s="18" t="str">
        <f>IF(DAT_ROOT!A982="","",DAT_ROOT!A982*Input!$D$41)</f>
        <v/>
      </c>
      <c r="I985" s="18" t="str">
        <f>IF(DAT_ROOT!B982="","",DAT_ROOT!B982*Input!$D$42)</f>
        <v/>
      </c>
      <c r="J985" s="17"/>
      <c r="K985" s="18" t="str">
        <f>IF(DAT_TIP!A982="","",DAT_TIP!A982*Input!$D$43)</f>
        <v/>
      </c>
      <c r="L985" s="18" t="str">
        <f>IF(DAT_TIP!B982="","",DAT_TIP!B982*Input!$D$44)</f>
        <v/>
      </c>
      <c r="M985" s="1">
        <f t="shared" si="386"/>
        <v>982</v>
      </c>
      <c r="N985" s="16" t="str">
        <f t="shared" si="375"/>
        <v/>
      </c>
      <c r="O985" s="16" t="str">
        <f t="shared" si="376"/>
        <v/>
      </c>
      <c r="P985" s="17"/>
      <c r="Q985" s="16" t="str">
        <f t="shared" si="377"/>
        <v/>
      </c>
      <c r="R985" s="16" t="str">
        <f t="shared" si="378"/>
        <v/>
      </c>
      <c r="T985" s="63" t="str">
        <f t="shared" si="387"/>
        <v/>
      </c>
      <c r="U985" s="63" t="str">
        <f t="shared" si="388"/>
        <v/>
      </c>
      <c r="V985" s="64"/>
      <c r="W985" s="63" t="str">
        <f t="shared" si="389"/>
        <v/>
      </c>
      <c r="X985" s="63" t="str">
        <f t="shared" si="390"/>
        <v/>
      </c>
      <c r="Y985" s="58"/>
      <c r="Z985" s="60" t="str">
        <f t="shared" si="379"/>
        <v/>
      </c>
      <c r="AA985" s="60" t="str">
        <f t="shared" si="391"/>
        <v/>
      </c>
      <c r="AB985" s="61"/>
      <c r="AC985" s="62" t="str">
        <f t="shared" si="380"/>
        <v/>
      </c>
      <c r="AD985" s="62" t="str">
        <f t="shared" si="392"/>
        <v/>
      </c>
      <c r="AE985" s="38"/>
      <c r="AF985" s="16" t="str">
        <f t="shared" si="381"/>
        <v/>
      </c>
      <c r="AG985" s="16" t="str">
        <f t="shared" si="382"/>
        <v/>
      </c>
      <c r="AH985" s="16"/>
      <c r="AI985" s="79" t="str">
        <f t="shared" si="383"/>
        <v/>
      </c>
      <c r="AJ985" s="79" t="str">
        <f t="shared" si="384"/>
        <v/>
      </c>
      <c r="AK985" s="59"/>
      <c r="AL985" s="65" t="str">
        <f t="shared" si="393"/>
        <v/>
      </c>
      <c r="AM985" s="65" t="str">
        <f t="shared" si="394"/>
        <v/>
      </c>
      <c r="AN985" s="66"/>
      <c r="AO985" s="65" t="str">
        <f t="shared" si="395"/>
        <v/>
      </c>
      <c r="AP985" s="65" t="str">
        <f t="shared" si="396"/>
        <v/>
      </c>
      <c r="AR985" s="67" t="str">
        <f t="shared" si="397"/>
        <v/>
      </c>
      <c r="AS985" s="67" t="str">
        <f>IF(K985="","",Input!D$27-(((L985*F$23-K985*F$22)*F$6))-Input!D$17+C$28)</f>
        <v/>
      </c>
      <c r="AT985" s="67"/>
      <c r="AU985" s="67" t="str">
        <f t="shared" si="398"/>
        <v/>
      </c>
      <c r="AV985" s="67" t="str">
        <f>IF(H985="","",Input!D$27-((I985*C$23-H985*C$22)*C$6)-Input!D$16+C$28)</f>
        <v/>
      </c>
      <c r="BA985" s="37"/>
      <c r="BB985" s="37"/>
      <c r="BD985" s="37"/>
      <c r="BE985" s="37"/>
      <c r="BJ985" s="1" t="str">
        <f t="shared" si="385"/>
        <v/>
      </c>
    </row>
    <row r="986" spans="8:62" x14ac:dyDescent="0.2">
      <c r="H986" s="18" t="str">
        <f>IF(DAT_ROOT!A983="","",DAT_ROOT!A983*Input!$D$41)</f>
        <v/>
      </c>
      <c r="I986" s="18" t="str">
        <f>IF(DAT_ROOT!B983="","",DAT_ROOT!B983*Input!$D$42)</f>
        <v/>
      </c>
      <c r="J986" s="17"/>
      <c r="K986" s="18" t="str">
        <f>IF(DAT_TIP!A983="","",DAT_TIP!A983*Input!$D$43)</f>
        <v/>
      </c>
      <c r="L986" s="18" t="str">
        <f>IF(DAT_TIP!B983="","",DAT_TIP!B983*Input!$D$44)</f>
        <v/>
      </c>
      <c r="M986" s="1">
        <f t="shared" si="386"/>
        <v>983</v>
      </c>
      <c r="N986" s="16" t="str">
        <f t="shared" si="375"/>
        <v/>
      </c>
      <c r="O986" s="16" t="str">
        <f t="shared" si="376"/>
        <v/>
      </c>
      <c r="P986" s="17"/>
      <c r="Q986" s="16" t="str">
        <f t="shared" si="377"/>
        <v/>
      </c>
      <c r="R986" s="16" t="str">
        <f t="shared" si="378"/>
        <v/>
      </c>
      <c r="T986" s="63" t="str">
        <f t="shared" si="387"/>
        <v/>
      </c>
      <c r="U986" s="63" t="str">
        <f t="shared" si="388"/>
        <v/>
      </c>
      <c r="V986" s="64"/>
      <c r="W986" s="63" t="str">
        <f t="shared" si="389"/>
        <v/>
      </c>
      <c r="X986" s="63" t="str">
        <f t="shared" si="390"/>
        <v/>
      </c>
      <c r="Y986" s="58"/>
      <c r="Z986" s="60" t="str">
        <f t="shared" si="379"/>
        <v/>
      </c>
      <c r="AA986" s="60" t="str">
        <f t="shared" si="391"/>
        <v/>
      </c>
      <c r="AB986" s="61"/>
      <c r="AC986" s="62" t="str">
        <f t="shared" si="380"/>
        <v/>
      </c>
      <c r="AD986" s="62" t="str">
        <f t="shared" si="392"/>
        <v/>
      </c>
      <c r="AE986" s="38"/>
      <c r="AF986" s="16" t="str">
        <f t="shared" si="381"/>
        <v/>
      </c>
      <c r="AG986" s="16" t="str">
        <f t="shared" si="382"/>
        <v/>
      </c>
      <c r="AH986" s="16"/>
      <c r="AI986" s="79" t="str">
        <f t="shared" si="383"/>
        <v/>
      </c>
      <c r="AJ986" s="79" t="str">
        <f t="shared" si="384"/>
        <v/>
      </c>
      <c r="AK986" s="59"/>
      <c r="AL986" s="65" t="str">
        <f t="shared" si="393"/>
        <v/>
      </c>
      <c r="AM986" s="65" t="str">
        <f t="shared" si="394"/>
        <v/>
      </c>
      <c r="AN986" s="66"/>
      <c r="AO986" s="65" t="str">
        <f t="shared" si="395"/>
        <v/>
      </c>
      <c r="AP986" s="65" t="str">
        <f t="shared" si="396"/>
        <v/>
      </c>
      <c r="AR986" s="67" t="str">
        <f t="shared" si="397"/>
        <v/>
      </c>
      <c r="AS986" s="67" t="str">
        <f>IF(K986="","",Input!D$27-(((L986*F$23-K986*F$22)*F$6))-Input!D$17+C$28)</f>
        <v/>
      </c>
      <c r="AT986" s="67"/>
      <c r="AU986" s="67" t="str">
        <f t="shared" si="398"/>
        <v/>
      </c>
      <c r="AV986" s="67" t="str">
        <f>IF(H986="","",Input!D$27-((I986*C$23-H986*C$22)*C$6)-Input!D$16+C$28)</f>
        <v/>
      </c>
      <c r="BA986" s="37"/>
      <c r="BB986" s="37"/>
      <c r="BD986" s="37"/>
      <c r="BE986" s="37"/>
      <c r="BJ986" s="1" t="str">
        <f t="shared" si="385"/>
        <v/>
      </c>
    </row>
    <row r="987" spans="8:62" x14ac:dyDescent="0.2">
      <c r="H987" s="18" t="str">
        <f>IF(DAT_ROOT!A984="","",DAT_ROOT!A984*Input!$D$41)</f>
        <v/>
      </c>
      <c r="I987" s="18" t="str">
        <f>IF(DAT_ROOT!B984="","",DAT_ROOT!B984*Input!$D$42)</f>
        <v/>
      </c>
      <c r="J987" s="17"/>
      <c r="K987" s="18" t="str">
        <f>IF(DAT_TIP!A984="","",DAT_TIP!A984*Input!$D$43)</f>
        <v/>
      </c>
      <c r="L987" s="18" t="str">
        <f>IF(DAT_TIP!B984="","",DAT_TIP!B984*Input!$D$44)</f>
        <v/>
      </c>
      <c r="M987" s="1">
        <f t="shared" si="386"/>
        <v>984</v>
      </c>
      <c r="N987" s="16" t="str">
        <f t="shared" si="375"/>
        <v/>
      </c>
      <c r="O987" s="16" t="str">
        <f t="shared" si="376"/>
        <v/>
      </c>
      <c r="P987" s="17"/>
      <c r="Q987" s="16" t="str">
        <f t="shared" si="377"/>
        <v/>
      </c>
      <c r="R987" s="16" t="str">
        <f t="shared" si="378"/>
        <v/>
      </c>
      <c r="T987" s="63" t="str">
        <f t="shared" si="387"/>
        <v/>
      </c>
      <c r="U987" s="63" t="str">
        <f t="shared" si="388"/>
        <v/>
      </c>
      <c r="V987" s="64"/>
      <c r="W987" s="63" t="str">
        <f t="shared" si="389"/>
        <v/>
      </c>
      <c r="X987" s="63" t="str">
        <f t="shared" si="390"/>
        <v/>
      </c>
      <c r="Y987" s="58"/>
      <c r="Z987" s="60" t="str">
        <f t="shared" si="379"/>
        <v/>
      </c>
      <c r="AA987" s="60" t="str">
        <f t="shared" si="391"/>
        <v/>
      </c>
      <c r="AB987" s="61"/>
      <c r="AC987" s="62" t="str">
        <f t="shared" si="380"/>
        <v/>
      </c>
      <c r="AD987" s="62" t="str">
        <f t="shared" si="392"/>
        <v/>
      </c>
      <c r="AE987" s="38"/>
      <c r="AF987" s="16" t="str">
        <f t="shared" si="381"/>
        <v/>
      </c>
      <c r="AG987" s="16" t="str">
        <f t="shared" si="382"/>
        <v/>
      </c>
      <c r="AH987" s="16"/>
      <c r="AI987" s="79" t="str">
        <f t="shared" si="383"/>
        <v/>
      </c>
      <c r="AJ987" s="79" t="str">
        <f t="shared" si="384"/>
        <v/>
      </c>
      <c r="AK987" s="59"/>
      <c r="AL987" s="65" t="str">
        <f t="shared" si="393"/>
        <v/>
      </c>
      <c r="AM987" s="65" t="str">
        <f t="shared" si="394"/>
        <v/>
      </c>
      <c r="AN987" s="66"/>
      <c r="AO987" s="65" t="str">
        <f t="shared" si="395"/>
        <v/>
      </c>
      <c r="AP987" s="65" t="str">
        <f t="shared" si="396"/>
        <v/>
      </c>
      <c r="AR987" s="67" t="str">
        <f t="shared" si="397"/>
        <v/>
      </c>
      <c r="AS987" s="67" t="str">
        <f>IF(K987="","",Input!D$27-(((L987*F$23-K987*F$22)*F$6))-Input!D$17+C$28)</f>
        <v/>
      </c>
      <c r="AT987" s="67"/>
      <c r="AU987" s="67" t="str">
        <f t="shared" si="398"/>
        <v/>
      </c>
      <c r="AV987" s="67" t="str">
        <f>IF(H987="","",Input!D$27-((I987*C$23-H987*C$22)*C$6)-Input!D$16+C$28)</f>
        <v/>
      </c>
      <c r="BA987" s="37"/>
      <c r="BB987" s="37"/>
      <c r="BD987" s="37"/>
      <c r="BE987" s="37"/>
      <c r="BJ987" s="1" t="str">
        <f t="shared" si="385"/>
        <v/>
      </c>
    </row>
    <row r="988" spans="8:62" x14ac:dyDescent="0.2">
      <c r="H988" s="18" t="str">
        <f>IF(DAT_ROOT!A985="","",DAT_ROOT!A985*Input!$D$41)</f>
        <v/>
      </c>
      <c r="I988" s="18" t="str">
        <f>IF(DAT_ROOT!B985="","",DAT_ROOT!B985*Input!$D$42)</f>
        <v/>
      </c>
      <c r="J988" s="17"/>
      <c r="K988" s="18" t="str">
        <f>IF(DAT_TIP!A985="","",DAT_TIP!A985*Input!$D$43)</f>
        <v/>
      </c>
      <c r="L988" s="18" t="str">
        <f>IF(DAT_TIP!B985="","",DAT_TIP!B985*Input!$D$44)</f>
        <v/>
      </c>
      <c r="M988" s="1">
        <f t="shared" si="386"/>
        <v>985</v>
      </c>
      <c r="N988" s="16" t="str">
        <f t="shared" si="375"/>
        <v/>
      </c>
      <c r="O988" s="16" t="str">
        <f t="shared" si="376"/>
        <v/>
      </c>
      <c r="P988" s="17"/>
      <c r="Q988" s="16" t="str">
        <f t="shared" si="377"/>
        <v/>
      </c>
      <c r="R988" s="16" t="str">
        <f t="shared" si="378"/>
        <v/>
      </c>
      <c r="T988" s="63" t="str">
        <f t="shared" si="387"/>
        <v/>
      </c>
      <c r="U988" s="63" t="str">
        <f t="shared" si="388"/>
        <v/>
      </c>
      <c r="V988" s="64"/>
      <c r="W988" s="63" t="str">
        <f t="shared" si="389"/>
        <v/>
      </c>
      <c r="X988" s="63" t="str">
        <f t="shared" si="390"/>
        <v/>
      </c>
      <c r="Y988" s="58"/>
      <c r="Z988" s="60" t="str">
        <f t="shared" si="379"/>
        <v/>
      </c>
      <c r="AA988" s="60" t="str">
        <f t="shared" si="391"/>
        <v/>
      </c>
      <c r="AB988" s="61"/>
      <c r="AC988" s="62" t="str">
        <f t="shared" si="380"/>
        <v/>
      </c>
      <c r="AD988" s="62" t="str">
        <f t="shared" si="392"/>
        <v/>
      </c>
      <c r="AE988" s="38"/>
      <c r="AF988" s="16" t="str">
        <f t="shared" si="381"/>
        <v/>
      </c>
      <c r="AG988" s="16" t="str">
        <f t="shared" si="382"/>
        <v/>
      </c>
      <c r="AH988" s="16"/>
      <c r="AI988" s="79" t="str">
        <f t="shared" si="383"/>
        <v/>
      </c>
      <c r="AJ988" s="79" t="str">
        <f t="shared" si="384"/>
        <v/>
      </c>
      <c r="AK988" s="59"/>
      <c r="AL988" s="65" t="str">
        <f t="shared" si="393"/>
        <v/>
      </c>
      <c r="AM988" s="65" t="str">
        <f t="shared" si="394"/>
        <v/>
      </c>
      <c r="AN988" s="66"/>
      <c r="AO988" s="65" t="str">
        <f t="shared" si="395"/>
        <v/>
      </c>
      <c r="AP988" s="65" t="str">
        <f t="shared" si="396"/>
        <v/>
      </c>
      <c r="AR988" s="67" t="str">
        <f t="shared" si="397"/>
        <v/>
      </c>
      <c r="AS988" s="67" t="str">
        <f>IF(K988="","",Input!D$27-(((L988*F$23-K988*F$22)*F$6))-Input!D$17+C$28)</f>
        <v/>
      </c>
      <c r="AT988" s="67"/>
      <c r="AU988" s="67" t="str">
        <f t="shared" si="398"/>
        <v/>
      </c>
      <c r="AV988" s="67" t="str">
        <f>IF(H988="","",Input!D$27-((I988*C$23-H988*C$22)*C$6)-Input!D$16+C$28)</f>
        <v/>
      </c>
      <c r="BA988" s="37"/>
      <c r="BB988" s="37"/>
      <c r="BD988" s="37"/>
      <c r="BE988" s="37"/>
      <c r="BJ988" s="1" t="str">
        <f t="shared" si="385"/>
        <v/>
      </c>
    </row>
    <row r="989" spans="8:62" x14ac:dyDescent="0.2">
      <c r="H989" s="18" t="str">
        <f>IF(DAT_ROOT!A986="","",DAT_ROOT!A986*Input!$D$41)</f>
        <v/>
      </c>
      <c r="I989" s="18" t="str">
        <f>IF(DAT_ROOT!B986="","",DAT_ROOT!B986*Input!$D$42)</f>
        <v/>
      </c>
      <c r="J989" s="17"/>
      <c r="K989" s="18" t="str">
        <f>IF(DAT_TIP!A986="","",DAT_TIP!A986*Input!$D$43)</f>
        <v/>
      </c>
      <c r="L989" s="18" t="str">
        <f>IF(DAT_TIP!B986="","",DAT_TIP!B986*Input!$D$44)</f>
        <v/>
      </c>
      <c r="M989" s="1">
        <f t="shared" si="386"/>
        <v>986</v>
      </c>
      <c r="N989" s="16" t="str">
        <f t="shared" si="375"/>
        <v/>
      </c>
      <c r="O989" s="16" t="str">
        <f t="shared" si="376"/>
        <v/>
      </c>
      <c r="P989" s="17"/>
      <c r="Q989" s="16" t="str">
        <f t="shared" si="377"/>
        <v/>
      </c>
      <c r="R989" s="16" t="str">
        <f t="shared" si="378"/>
        <v/>
      </c>
      <c r="T989" s="63" t="str">
        <f t="shared" si="387"/>
        <v/>
      </c>
      <c r="U989" s="63" t="str">
        <f t="shared" si="388"/>
        <v/>
      </c>
      <c r="V989" s="64"/>
      <c r="W989" s="63" t="str">
        <f t="shared" si="389"/>
        <v/>
      </c>
      <c r="X989" s="63" t="str">
        <f t="shared" si="390"/>
        <v/>
      </c>
      <c r="Y989" s="58"/>
      <c r="Z989" s="60" t="str">
        <f t="shared" si="379"/>
        <v/>
      </c>
      <c r="AA989" s="60" t="str">
        <f t="shared" si="391"/>
        <v/>
      </c>
      <c r="AB989" s="61"/>
      <c r="AC989" s="62" t="str">
        <f t="shared" si="380"/>
        <v/>
      </c>
      <c r="AD989" s="62" t="str">
        <f t="shared" si="392"/>
        <v/>
      </c>
      <c r="AE989" s="38"/>
      <c r="AF989" s="16" t="str">
        <f t="shared" si="381"/>
        <v/>
      </c>
      <c r="AG989" s="16" t="str">
        <f t="shared" si="382"/>
        <v/>
      </c>
      <c r="AH989" s="16"/>
      <c r="AI989" s="79" t="str">
        <f t="shared" si="383"/>
        <v/>
      </c>
      <c r="AJ989" s="79" t="str">
        <f t="shared" si="384"/>
        <v/>
      </c>
      <c r="AK989" s="59"/>
      <c r="AL989" s="65" t="str">
        <f t="shared" si="393"/>
        <v/>
      </c>
      <c r="AM989" s="65" t="str">
        <f t="shared" si="394"/>
        <v/>
      </c>
      <c r="AN989" s="66"/>
      <c r="AO989" s="65" t="str">
        <f t="shared" si="395"/>
        <v/>
      </c>
      <c r="AP989" s="65" t="str">
        <f t="shared" si="396"/>
        <v/>
      </c>
      <c r="AR989" s="67" t="str">
        <f t="shared" si="397"/>
        <v/>
      </c>
      <c r="AS989" s="67" t="str">
        <f>IF(K989="","",Input!D$27-(((L989*F$23-K989*F$22)*F$6))-Input!D$17+C$28)</f>
        <v/>
      </c>
      <c r="AT989" s="67"/>
      <c r="AU989" s="67" t="str">
        <f t="shared" si="398"/>
        <v/>
      </c>
      <c r="AV989" s="67" t="str">
        <f>IF(H989="","",Input!D$27-((I989*C$23-H989*C$22)*C$6)-Input!D$16+C$28)</f>
        <v/>
      </c>
      <c r="BA989" s="37"/>
      <c r="BB989" s="37"/>
      <c r="BD989" s="37"/>
      <c r="BE989" s="37"/>
      <c r="BJ989" s="1" t="str">
        <f t="shared" si="385"/>
        <v/>
      </c>
    </row>
    <row r="990" spans="8:62" x14ac:dyDescent="0.2">
      <c r="H990" s="18" t="str">
        <f>IF(DAT_ROOT!A987="","",DAT_ROOT!A987*Input!$D$41)</f>
        <v/>
      </c>
      <c r="I990" s="18" t="str">
        <f>IF(DAT_ROOT!B987="","",DAT_ROOT!B987*Input!$D$42)</f>
        <v/>
      </c>
      <c r="J990" s="17"/>
      <c r="K990" s="18" t="str">
        <f>IF(DAT_TIP!A987="","",DAT_TIP!A987*Input!$D$43)</f>
        <v/>
      </c>
      <c r="L990" s="18" t="str">
        <f>IF(DAT_TIP!B987="","",DAT_TIP!B987*Input!$D$44)</f>
        <v/>
      </c>
      <c r="M990" s="1">
        <f t="shared" si="386"/>
        <v>987</v>
      </c>
      <c r="N990" s="16" t="str">
        <f t="shared" si="375"/>
        <v/>
      </c>
      <c r="O990" s="16" t="str">
        <f t="shared" si="376"/>
        <v/>
      </c>
      <c r="P990" s="17"/>
      <c r="Q990" s="16" t="str">
        <f t="shared" si="377"/>
        <v/>
      </c>
      <c r="R990" s="16" t="str">
        <f t="shared" si="378"/>
        <v/>
      </c>
      <c r="T990" s="63" t="str">
        <f t="shared" si="387"/>
        <v/>
      </c>
      <c r="U990" s="63" t="str">
        <f t="shared" si="388"/>
        <v/>
      </c>
      <c r="V990" s="64"/>
      <c r="W990" s="63" t="str">
        <f t="shared" si="389"/>
        <v/>
      </c>
      <c r="X990" s="63" t="str">
        <f t="shared" si="390"/>
        <v/>
      </c>
      <c r="Y990" s="58"/>
      <c r="Z990" s="60" t="str">
        <f t="shared" si="379"/>
        <v/>
      </c>
      <c r="AA990" s="60" t="str">
        <f t="shared" si="391"/>
        <v/>
      </c>
      <c r="AB990" s="61"/>
      <c r="AC990" s="62" t="str">
        <f t="shared" si="380"/>
        <v/>
      </c>
      <c r="AD990" s="62" t="str">
        <f t="shared" si="392"/>
        <v/>
      </c>
      <c r="AE990" s="38"/>
      <c r="AF990" s="16" t="str">
        <f t="shared" si="381"/>
        <v/>
      </c>
      <c r="AG990" s="16" t="str">
        <f t="shared" si="382"/>
        <v/>
      </c>
      <c r="AH990" s="16"/>
      <c r="AI990" s="79" t="str">
        <f t="shared" si="383"/>
        <v/>
      </c>
      <c r="AJ990" s="79" t="str">
        <f t="shared" si="384"/>
        <v/>
      </c>
      <c r="AK990" s="59"/>
      <c r="AL990" s="65" t="str">
        <f t="shared" si="393"/>
        <v/>
      </c>
      <c r="AM990" s="65" t="str">
        <f t="shared" si="394"/>
        <v/>
      </c>
      <c r="AN990" s="66"/>
      <c r="AO990" s="65" t="str">
        <f t="shared" si="395"/>
        <v/>
      </c>
      <c r="AP990" s="65" t="str">
        <f t="shared" si="396"/>
        <v/>
      </c>
      <c r="AR990" s="67" t="str">
        <f t="shared" si="397"/>
        <v/>
      </c>
      <c r="AS990" s="67" t="str">
        <f>IF(K990="","",Input!D$27-(((L990*F$23-K990*F$22)*F$6))-Input!D$17+C$28)</f>
        <v/>
      </c>
      <c r="AT990" s="67"/>
      <c r="AU990" s="67" t="str">
        <f t="shared" si="398"/>
        <v/>
      </c>
      <c r="AV990" s="67" t="str">
        <f>IF(H990="","",Input!D$27-((I990*C$23-H990*C$22)*C$6)-Input!D$16+C$28)</f>
        <v/>
      </c>
      <c r="BA990" s="37"/>
      <c r="BB990" s="37"/>
      <c r="BD990" s="37"/>
      <c r="BE990" s="37"/>
      <c r="BJ990" s="1" t="str">
        <f t="shared" si="385"/>
        <v/>
      </c>
    </row>
    <row r="991" spans="8:62" x14ac:dyDescent="0.2">
      <c r="H991" s="18" t="str">
        <f>IF(DAT_ROOT!A988="","",DAT_ROOT!A988*Input!$D$41)</f>
        <v/>
      </c>
      <c r="I991" s="18" t="str">
        <f>IF(DAT_ROOT!B988="","",DAT_ROOT!B988*Input!$D$42)</f>
        <v/>
      </c>
      <c r="J991" s="17"/>
      <c r="K991" s="18" t="str">
        <f>IF(DAT_TIP!A988="","",DAT_TIP!A988*Input!$D$43)</f>
        <v/>
      </c>
      <c r="L991" s="18" t="str">
        <f>IF(DAT_TIP!B988="","",DAT_TIP!B988*Input!$D$44)</f>
        <v/>
      </c>
      <c r="M991" s="1">
        <f t="shared" si="386"/>
        <v>988</v>
      </c>
      <c r="N991" s="16" t="str">
        <f t="shared" si="375"/>
        <v/>
      </c>
      <c r="O991" s="16" t="str">
        <f t="shared" si="376"/>
        <v/>
      </c>
      <c r="P991" s="17"/>
      <c r="Q991" s="16" t="str">
        <f t="shared" si="377"/>
        <v/>
      </c>
      <c r="R991" s="16" t="str">
        <f t="shared" si="378"/>
        <v/>
      </c>
      <c r="T991" s="63" t="str">
        <f t="shared" si="387"/>
        <v/>
      </c>
      <c r="U991" s="63" t="str">
        <f t="shared" si="388"/>
        <v/>
      </c>
      <c r="V991" s="64"/>
      <c r="W991" s="63" t="str">
        <f t="shared" si="389"/>
        <v/>
      </c>
      <c r="X991" s="63" t="str">
        <f t="shared" si="390"/>
        <v/>
      </c>
      <c r="Y991" s="58"/>
      <c r="Z991" s="60" t="str">
        <f t="shared" si="379"/>
        <v/>
      </c>
      <c r="AA991" s="60" t="str">
        <f t="shared" si="391"/>
        <v/>
      </c>
      <c r="AB991" s="61"/>
      <c r="AC991" s="62" t="str">
        <f t="shared" si="380"/>
        <v/>
      </c>
      <c r="AD991" s="62" t="str">
        <f t="shared" si="392"/>
        <v/>
      </c>
      <c r="AE991" s="38"/>
      <c r="AF991" s="16" t="str">
        <f t="shared" si="381"/>
        <v/>
      </c>
      <c r="AG991" s="16" t="str">
        <f t="shared" si="382"/>
        <v/>
      </c>
      <c r="AH991" s="16"/>
      <c r="AI991" s="79" t="str">
        <f t="shared" si="383"/>
        <v/>
      </c>
      <c r="AJ991" s="79" t="str">
        <f t="shared" si="384"/>
        <v/>
      </c>
      <c r="AK991" s="59"/>
      <c r="AL991" s="65" t="str">
        <f t="shared" si="393"/>
        <v/>
      </c>
      <c r="AM991" s="65" t="str">
        <f t="shared" si="394"/>
        <v/>
      </c>
      <c r="AN991" s="66"/>
      <c r="AO991" s="65" t="str">
        <f t="shared" si="395"/>
        <v/>
      </c>
      <c r="AP991" s="65" t="str">
        <f t="shared" si="396"/>
        <v/>
      </c>
      <c r="AR991" s="67" t="str">
        <f t="shared" si="397"/>
        <v/>
      </c>
      <c r="AS991" s="67" t="str">
        <f>IF(K991="","",Input!D$27-(((L991*F$23-K991*F$22)*F$6))-Input!D$17+C$28)</f>
        <v/>
      </c>
      <c r="AT991" s="67"/>
      <c r="AU991" s="67" t="str">
        <f t="shared" si="398"/>
        <v/>
      </c>
      <c r="AV991" s="67" t="str">
        <f>IF(H991="","",Input!D$27-((I991*C$23-H991*C$22)*C$6)-Input!D$16+C$28)</f>
        <v/>
      </c>
      <c r="BA991" s="37"/>
      <c r="BB991" s="37"/>
      <c r="BD991" s="37"/>
      <c r="BE991" s="37"/>
      <c r="BJ991" s="1" t="str">
        <f t="shared" si="385"/>
        <v/>
      </c>
    </row>
    <row r="992" spans="8:62" x14ac:dyDescent="0.2">
      <c r="H992" s="18" t="str">
        <f>IF(DAT_ROOT!A989="","",DAT_ROOT!A989*Input!$D$41)</f>
        <v/>
      </c>
      <c r="I992" s="18" t="str">
        <f>IF(DAT_ROOT!B989="","",DAT_ROOT!B989*Input!$D$42)</f>
        <v/>
      </c>
      <c r="J992" s="17"/>
      <c r="K992" s="18" t="str">
        <f>IF(DAT_TIP!A989="","",DAT_TIP!A989*Input!$D$43)</f>
        <v/>
      </c>
      <c r="L992" s="18" t="str">
        <f>IF(DAT_TIP!B989="","",DAT_TIP!B989*Input!$D$44)</f>
        <v/>
      </c>
      <c r="M992" s="1">
        <f t="shared" si="386"/>
        <v>989</v>
      </c>
      <c r="N992" s="16" t="str">
        <f t="shared" si="375"/>
        <v/>
      </c>
      <c r="O992" s="16" t="str">
        <f t="shared" si="376"/>
        <v/>
      </c>
      <c r="P992" s="17"/>
      <c r="Q992" s="16" t="str">
        <f t="shared" si="377"/>
        <v/>
      </c>
      <c r="R992" s="16" t="str">
        <f t="shared" si="378"/>
        <v/>
      </c>
      <c r="T992" s="63" t="str">
        <f t="shared" si="387"/>
        <v/>
      </c>
      <c r="U992" s="63" t="str">
        <f t="shared" si="388"/>
        <v/>
      </c>
      <c r="V992" s="64"/>
      <c r="W992" s="63" t="str">
        <f t="shared" si="389"/>
        <v/>
      </c>
      <c r="X992" s="63" t="str">
        <f t="shared" si="390"/>
        <v/>
      </c>
      <c r="Y992" s="58"/>
      <c r="Z992" s="60" t="str">
        <f t="shared" si="379"/>
        <v/>
      </c>
      <c r="AA992" s="60" t="str">
        <f t="shared" si="391"/>
        <v/>
      </c>
      <c r="AB992" s="61"/>
      <c r="AC992" s="62" t="str">
        <f t="shared" si="380"/>
        <v/>
      </c>
      <c r="AD992" s="62" t="str">
        <f t="shared" si="392"/>
        <v/>
      </c>
      <c r="AE992" s="38"/>
      <c r="AF992" s="16" t="str">
        <f t="shared" si="381"/>
        <v/>
      </c>
      <c r="AG992" s="16" t="str">
        <f t="shared" si="382"/>
        <v/>
      </c>
      <c r="AH992" s="16"/>
      <c r="AI992" s="79" t="str">
        <f t="shared" si="383"/>
        <v/>
      </c>
      <c r="AJ992" s="79" t="str">
        <f t="shared" si="384"/>
        <v/>
      </c>
      <c r="AK992" s="59"/>
      <c r="AL992" s="65" t="str">
        <f t="shared" si="393"/>
        <v/>
      </c>
      <c r="AM992" s="65" t="str">
        <f t="shared" si="394"/>
        <v/>
      </c>
      <c r="AN992" s="66"/>
      <c r="AO992" s="65" t="str">
        <f t="shared" si="395"/>
        <v/>
      </c>
      <c r="AP992" s="65" t="str">
        <f t="shared" si="396"/>
        <v/>
      </c>
      <c r="AR992" s="67" t="str">
        <f t="shared" si="397"/>
        <v/>
      </c>
      <c r="AS992" s="67" t="str">
        <f>IF(K992="","",Input!D$27-(((L992*F$23-K992*F$22)*F$6))-Input!D$17+C$28)</f>
        <v/>
      </c>
      <c r="AT992" s="67"/>
      <c r="AU992" s="67" t="str">
        <f t="shared" si="398"/>
        <v/>
      </c>
      <c r="AV992" s="67" t="str">
        <f>IF(H992="","",Input!D$27-((I992*C$23-H992*C$22)*C$6)-Input!D$16+C$28)</f>
        <v/>
      </c>
      <c r="BA992" s="37"/>
      <c r="BB992" s="37"/>
      <c r="BD992" s="37"/>
      <c r="BE992" s="37"/>
      <c r="BJ992" s="1" t="str">
        <f t="shared" si="385"/>
        <v/>
      </c>
    </row>
    <row r="993" spans="8:62" x14ac:dyDescent="0.2">
      <c r="H993" s="18" t="str">
        <f>IF(DAT_ROOT!A990="","",DAT_ROOT!A990*Input!$D$41)</f>
        <v/>
      </c>
      <c r="I993" s="18" t="str">
        <f>IF(DAT_ROOT!B990="","",DAT_ROOT!B990*Input!$D$42)</f>
        <v/>
      </c>
      <c r="J993" s="17"/>
      <c r="K993" s="18" t="str">
        <f>IF(DAT_TIP!A990="","",DAT_TIP!A990*Input!$D$43)</f>
        <v/>
      </c>
      <c r="L993" s="18" t="str">
        <f>IF(DAT_TIP!B990="","",DAT_TIP!B990*Input!$D$44)</f>
        <v/>
      </c>
      <c r="M993" s="1">
        <f t="shared" si="386"/>
        <v>990</v>
      </c>
      <c r="N993" s="16" t="str">
        <f t="shared" si="375"/>
        <v/>
      </c>
      <c r="O993" s="16" t="str">
        <f t="shared" si="376"/>
        <v/>
      </c>
      <c r="P993" s="17"/>
      <c r="Q993" s="16" t="str">
        <f t="shared" si="377"/>
        <v/>
      </c>
      <c r="R993" s="16" t="str">
        <f t="shared" si="378"/>
        <v/>
      </c>
      <c r="T993" s="63" t="str">
        <f t="shared" si="387"/>
        <v/>
      </c>
      <c r="U993" s="63" t="str">
        <f t="shared" si="388"/>
        <v/>
      </c>
      <c r="V993" s="64"/>
      <c r="W993" s="63" t="str">
        <f t="shared" si="389"/>
        <v/>
      </c>
      <c r="X993" s="63" t="str">
        <f t="shared" si="390"/>
        <v/>
      </c>
      <c r="Y993" s="58"/>
      <c r="Z993" s="60" t="str">
        <f t="shared" si="379"/>
        <v/>
      </c>
      <c r="AA993" s="60" t="str">
        <f t="shared" si="391"/>
        <v/>
      </c>
      <c r="AB993" s="61"/>
      <c r="AC993" s="62" t="str">
        <f t="shared" si="380"/>
        <v/>
      </c>
      <c r="AD993" s="62" t="str">
        <f t="shared" si="392"/>
        <v/>
      </c>
      <c r="AE993" s="38"/>
      <c r="AF993" s="16" t="str">
        <f t="shared" si="381"/>
        <v/>
      </c>
      <c r="AG993" s="16" t="str">
        <f t="shared" si="382"/>
        <v/>
      </c>
      <c r="AH993" s="16"/>
      <c r="AI993" s="79" t="str">
        <f t="shared" si="383"/>
        <v/>
      </c>
      <c r="AJ993" s="79" t="str">
        <f t="shared" si="384"/>
        <v/>
      </c>
      <c r="AK993" s="59"/>
      <c r="AL993" s="65" t="str">
        <f t="shared" si="393"/>
        <v/>
      </c>
      <c r="AM993" s="65" t="str">
        <f t="shared" si="394"/>
        <v/>
      </c>
      <c r="AN993" s="66"/>
      <c r="AO993" s="65" t="str">
        <f t="shared" si="395"/>
        <v/>
      </c>
      <c r="AP993" s="65" t="str">
        <f t="shared" si="396"/>
        <v/>
      </c>
      <c r="AR993" s="67" t="str">
        <f t="shared" si="397"/>
        <v/>
      </c>
      <c r="AS993" s="67" t="str">
        <f>IF(K993="","",Input!D$27-(((L993*F$23-K993*F$22)*F$6))-Input!D$17+C$28)</f>
        <v/>
      </c>
      <c r="AT993" s="67"/>
      <c r="AU993" s="67" t="str">
        <f t="shared" si="398"/>
        <v/>
      </c>
      <c r="AV993" s="67" t="str">
        <f>IF(H993="","",Input!D$27-((I993*C$23-H993*C$22)*C$6)-Input!D$16+C$28)</f>
        <v/>
      </c>
      <c r="BA993" s="37"/>
      <c r="BB993" s="37"/>
      <c r="BD993" s="37"/>
      <c r="BE993" s="37"/>
      <c r="BJ993" s="1" t="str">
        <f t="shared" si="385"/>
        <v/>
      </c>
    </row>
    <row r="994" spans="8:62" x14ac:dyDescent="0.2">
      <c r="H994" s="18" t="str">
        <f>IF(DAT_ROOT!A991="","",DAT_ROOT!A991*Input!$D$41)</f>
        <v/>
      </c>
      <c r="I994" s="18" t="str">
        <f>IF(DAT_ROOT!B991="","",DAT_ROOT!B991*Input!$D$42)</f>
        <v/>
      </c>
      <c r="J994" s="17"/>
      <c r="K994" s="18" t="str">
        <f>IF(DAT_TIP!A991="","",DAT_TIP!A991*Input!$D$43)</f>
        <v/>
      </c>
      <c r="L994" s="18" t="str">
        <f>IF(DAT_TIP!B991="","",DAT_TIP!B991*Input!$D$44)</f>
        <v/>
      </c>
      <c r="M994" s="1">
        <f t="shared" si="386"/>
        <v>991</v>
      </c>
      <c r="N994" s="16" t="str">
        <f t="shared" si="375"/>
        <v/>
      </c>
      <c r="O994" s="16" t="str">
        <f t="shared" si="376"/>
        <v/>
      </c>
      <c r="P994" s="17"/>
      <c r="Q994" s="16" t="str">
        <f t="shared" si="377"/>
        <v/>
      </c>
      <c r="R994" s="16" t="str">
        <f t="shared" si="378"/>
        <v/>
      </c>
      <c r="T994" s="63" t="str">
        <f t="shared" si="387"/>
        <v/>
      </c>
      <c r="U994" s="63" t="str">
        <f t="shared" si="388"/>
        <v/>
      </c>
      <c r="V994" s="64"/>
      <c r="W994" s="63" t="str">
        <f t="shared" si="389"/>
        <v/>
      </c>
      <c r="X994" s="63" t="str">
        <f t="shared" si="390"/>
        <v/>
      </c>
      <c r="Y994" s="58"/>
      <c r="Z994" s="60" t="str">
        <f t="shared" si="379"/>
        <v/>
      </c>
      <c r="AA994" s="60" t="str">
        <f t="shared" si="391"/>
        <v/>
      </c>
      <c r="AB994" s="61"/>
      <c r="AC994" s="62" t="str">
        <f t="shared" si="380"/>
        <v/>
      </c>
      <c r="AD994" s="62" t="str">
        <f t="shared" si="392"/>
        <v/>
      </c>
      <c r="AE994" s="38"/>
      <c r="AF994" s="16" t="str">
        <f t="shared" si="381"/>
        <v/>
      </c>
      <c r="AG994" s="16" t="str">
        <f t="shared" si="382"/>
        <v/>
      </c>
      <c r="AH994" s="16"/>
      <c r="AI994" s="79" t="str">
        <f t="shared" si="383"/>
        <v/>
      </c>
      <c r="AJ994" s="79" t="str">
        <f t="shared" si="384"/>
        <v/>
      </c>
      <c r="AK994" s="59"/>
      <c r="AL994" s="65" t="str">
        <f t="shared" si="393"/>
        <v/>
      </c>
      <c r="AM994" s="65" t="str">
        <f t="shared" si="394"/>
        <v/>
      </c>
      <c r="AN994" s="66"/>
      <c r="AO994" s="65" t="str">
        <f t="shared" si="395"/>
        <v/>
      </c>
      <c r="AP994" s="65" t="str">
        <f t="shared" si="396"/>
        <v/>
      </c>
      <c r="AR994" s="67" t="str">
        <f t="shared" si="397"/>
        <v/>
      </c>
      <c r="AS994" s="67" t="str">
        <f>IF(K994="","",Input!D$27-(((L994*F$23-K994*F$22)*F$6))-Input!D$17+C$28)</f>
        <v/>
      </c>
      <c r="AT994" s="67"/>
      <c r="AU994" s="67" t="str">
        <f t="shared" si="398"/>
        <v/>
      </c>
      <c r="AV994" s="67" t="str">
        <f>IF(H994="","",Input!D$27-((I994*C$23-H994*C$22)*C$6)-Input!D$16+C$28)</f>
        <v/>
      </c>
      <c r="BA994" s="37"/>
      <c r="BB994" s="37"/>
      <c r="BD994" s="37"/>
      <c r="BE994" s="37"/>
      <c r="BJ994" s="1" t="str">
        <f t="shared" si="385"/>
        <v/>
      </c>
    </row>
    <row r="995" spans="8:62" x14ac:dyDescent="0.2">
      <c r="H995" s="18" t="str">
        <f>IF(DAT_ROOT!A992="","",DAT_ROOT!A992*Input!$D$41)</f>
        <v/>
      </c>
      <c r="I995" s="18" t="str">
        <f>IF(DAT_ROOT!B992="","",DAT_ROOT!B992*Input!$D$42)</f>
        <v/>
      </c>
      <c r="J995" s="17"/>
      <c r="K995" s="18" t="str">
        <f>IF(DAT_TIP!A992="","",DAT_TIP!A992*Input!$D$43)</f>
        <v/>
      </c>
      <c r="L995" s="18" t="str">
        <f>IF(DAT_TIP!B992="","",DAT_TIP!B992*Input!$D$44)</f>
        <v/>
      </c>
      <c r="M995" s="1">
        <f t="shared" si="386"/>
        <v>992</v>
      </c>
      <c r="N995" s="16" t="str">
        <f t="shared" si="375"/>
        <v/>
      </c>
      <c r="O995" s="16" t="str">
        <f t="shared" si="376"/>
        <v/>
      </c>
      <c r="P995" s="17"/>
      <c r="Q995" s="16" t="str">
        <f t="shared" si="377"/>
        <v/>
      </c>
      <c r="R995" s="16" t="str">
        <f t="shared" si="378"/>
        <v/>
      </c>
      <c r="T995" s="63" t="str">
        <f t="shared" si="387"/>
        <v/>
      </c>
      <c r="U995" s="63" t="str">
        <f t="shared" si="388"/>
        <v/>
      </c>
      <c r="V995" s="64"/>
      <c r="W995" s="63" t="str">
        <f t="shared" si="389"/>
        <v/>
      </c>
      <c r="X995" s="63" t="str">
        <f t="shared" si="390"/>
        <v/>
      </c>
      <c r="Y995" s="58"/>
      <c r="Z995" s="60" t="str">
        <f t="shared" si="379"/>
        <v/>
      </c>
      <c r="AA995" s="60" t="str">
        <f t="shared" si="391"/>
        <v/>
      </c>
      <c r="AB995" s="61"/>
      <c r="AC995" s="62" t="str">
        <f t="shared" si="380"/>
        <v/>
      </c>
      <c r="AD995" s="62" t="str">
        <f t="shared" si="392"/>
        <v/>
      </c>
      <c r="AE995" s="38"/>
      <c r="AF995" s="16" t="str">
        <f t="shared" si="381"/>
        <v/>
      </c>
      <c r="AG995" s="16" t="str">
        <f t="shared" si="382"/>
        <v/>
      </c>
      <c r="AH995" s="16"/>
      <c r="AI995" s="79" t="str">
        <f t="shared" si="383"/>
        <v/>
      </c>
      <c r="AJ995" s="79" t="str">
        <f t="shared" si="384"/>
        <v/>
      </c>
      <c r="AK995" s="59"/>
      <c r="AL995" s="65" t="str">
        <f t="shared" si="393"/>
        <v/>
      </c>
      <c r="AM995" s="65" t="str">
        <f t="shared" si="394"/>
        <v/>
      </c>
      <c r="AN995" s="66"/>
      <c r="AO995" s="65" t="str">
        <f t="shared" si="395"/>
        <v/>
      </c>
      <c r="AP995" s="65" t="str">
        <f t="shared" si="396"/>
        <v/>
      </c>
      <c r="AR995" s="67" t="str">
        <f t="shared" si="397"/>
        <v/>
      </c>
      <c r="AS995" s="67" t="str">
        <f>IF(K995="","",Input!D$27-(((L995*F$23-K995*F$22)*F$6))-Input!D$17+C$28)</f>
        <v/>
      </c>
      <c r="AT995" s="67"/>
      <c r="AU995" s="67" t="str">
        <f t="shared" si="398"/>
        <v/>
      </c>
      <c r="AV995" s="67" t="str">
        <f>IF(H995="","",Input!D$27-((I995*C$23-H995*C$22)*C$6)-Input!D$16+C$28)</f>
        <v/>
      </c>
      <c r="BA995" s="37"/>
      <c r="BB995" s="37"/>
      <c r="BD995" s="37"/>
      <c r="BE995" s="37"/>
      <c r="BJ995" s="1" t="str">
        <f t="shared" si="385"/>
        <v/>
      </c>
    </row>
    <row r="996" spans="8:62" x14ac:dyDescent="0.2">
      <c r="H996" s="18" t="str">
        <f>IF(DAT_ROOT!A993="","",DAT_ROOT!A993*Input!$D$41)</f>
        <v/>
      </c>
      <c r="I996" s="18" t="str">
        <f>IF(DAT_ROOT!B993="","",DAT_ROOT!B993*Input!$D$42)</f>
        <v/>
      </c>
      <c r="J996" s="17"/>
      <c r="K996" s="18" t="str">
        <f>IF(DAT_TIP!A993="","",DAT_TIP!A993*Input!$D$43)</f>
        <v/>
      </c>
      <c r="L996" s="18" t="str">
        <f>IF(DAT_TIP!B993="","",DAT_TIP!B993*Input!$D$44)</f>
        <v/>
      </c>
      <c r="M996" s="1">
        <f t="shared" si="386"/>
        <v>993</v>
      </c>
      <c r="N996" s="16" t="str">
        <f t="shared" si="375"/>
        <v/>
      </c>
      <c r="O996" s="16" t="str">
        <f t="shared" si="376"/>
        <v/>
      </c>
      <c r="P996" s="17"/>
      <c r="Q996" s="16" t="str">
        <f t="shared" si="377"/>
        <v/>
      </c>
      <c r="R996" s="16" t="str">
        <f t="shared" si="378"/>
        <v/>
      </c>
      <c r="T996" s="63" t="str">
        <f t="shared" si="387"/>
        <v/>
      </c>
      <c r="U996" s="63" t="str">
        <f t="shared" si="388"/>
        <v/>
      </c>
      <c r="V996" s="64"/>
      <c r="W996" s="63" t="str">
        <f t="shared" si="389"/>
        <v/>
      </c>
      <c r="X996" s="63" t="str">
        <f t="shared" si="390"/>
        <v/>
      </c>
      <c r="Y996" s="58"/>
      <c r="Z996" s="60" t="str">
        <f t="shared" si="379"/>
        <v/>
      </c>
      <c r="AA996" s="60" t="str">
        <f t="shared" si="391"/>
        <v/>
      </c>
      <c r="AB996" s="61"/>
      <c r="AC996" s="62" t="str">
        <f t="shared" si="380"/>
        <v/>
      </c>
      <c r="AD996" s="62" t="str">
        <f t="shared" si="392"/>
        <v/>
      </c>
      <c r="AE996" s="38"/>
      <c r="AF996" s="16" t="str">
        <f t="shared" si="381"/>
        <v/>
      </c>
      <c r="AG996" s="16" t="str">
        <f t="shared" si="382"/>
        <v/>
      </c>
      <c r="AH996" s="16"/>
      <c r="AI996" s="79" t="str">
        <f t="shared" si="383"/>
        <v/>
      </c>
      <c r="AJ996" s="79" t="str">
        <f t="shared" si="384"/>
        <v/>
      </c>
      <c r="AK996" s="59"/>
      <c r="AL996" s="65" t="str">
        <f t="shared" si="393"/>
        <v/>
      </c>
      <c r="AM996" s="65" t="str">
        <f t="shared" si="394"/>
        <v/>
      </c>
      <c r="AN996" s="66"/>
      <c r="AO996" s="65" t="str">
        <f t="shared" si="395"/>
        <v/>
      </c>
      <c r="AP996" s="65" t="str">
        <f t="shared" si="396"/>
        <v/>
      </c>
      <c r="AR996" s="67" t="str">
        <f t="shared" si="397"/>
        <v/>
      </c>
      <c r="AS996" s="67" t="str">
        <f>IF(K996="","",Input!D$27-(((L996*F$23-K996*F$22)*F$6))-Input!D$17+C$28)</f>
        <v/>
      </c>
      <c r="AT996" s="67"/>
      <c r="AU996" s="67" t="str">
        <f t="shared" si="398"/>
        <v/>
      </c>
      <c r="AV996" s="67" t="str">
        <f>IF(H996="","",Input!D$27-((I996*C$23-H996*C$22)*C$6)-Input!D$16+C$28)</f>
        <v/>
      </c>
      <c r="BA996" s="37"/>
      <c r="BB996" s="37"/>
      <c r="BD996" s="37"/>
      <c r="BE996" s="37"/>
      <c r="BJ996" s="1" t="str">
        <f t="shared" si="385"/>
        <v/>
      </c>
    </row>
    <row r="997" spans="8:62" x14ac:dyDescent="0.2">
      <c r="H997" s="18" t="str">
        <f>IF(DAT_ROOT!A994="","",DAT_ROOT!A994*Input!$D$41)</f>
        <v/>
      </c>
      <c r="I997" s="18" t="str">
        <f>IF(DAT_ROOT!B994="","",DAT_ROOT!B994*Input!$D$42)</f>
        <v/>
      </c>
      <c r="J997" s="17"/>
      <c r="K997" s="18" t="str">
        <f>IF(DAT_TIP!A994="","",DAT_TIP!A994*Input!$D$43)</f>
        <v/>
      </c>
      <c r="L997" s="18" t="str">
        <f>IF(DAT_TIP!B994="","",DAT_TIP!B994*Input!$D$44)</f>
        <v/>
      </c>
      <c r="M997" s="1">
        <f t="shared" si="386"/>
        <v>994</v>
      </c>
      <c r="N997" s="16" t="str">
        <f t="shared" si="375"/>
        <v/>
      </c>
      <c r="O997" s="16" t="str">
        <f t="shared" si="376"/>
        <v/>
      </c>
      <c r="P997" s="17"/>
      <c r="Q997" s="16" t="str">
        <f t="shared" si="377"/>
        <v/>
      </c>
      <c r="R997" s="16" t="str">
        <f t="shared" si="378"/>
        <v/>
      </c>
      <c r="T997" s="63" t="str">
        <f t="shared" si="387"/>
        <v/>
      </c>
      <c r="U997" s="63" t="str">
        <f t="shared" si="388"/>
        <v/>
      </c>
      <c r="V997" s="64"/>
      <c r="W997" s="63" t="str">
        <f t="shared" si="389"/>
        <v/>
      </c>
      <c r="X997" s="63" t="str">
        <f t="shared" si="390"/>
        <v/>
      </c>
      <c r="Y997" s="58"/>
      <c r="Z997" s="60" t="str">
        <f t="shared" si="379"/>
        <v/>
      </c>
      <c r="AA997" s="60" t="str">
        <f t="shared" si="391"/>
        <v/>
      </c>
      <c r="AB997" s="61"/>
      <c r="AC997" s="62" t="str">
        <f t="shared" si="380"/>
        <v/>
      </c>
      <c r="AD997" s="62" t="str">
        <f t="shared" si="392"/>
        <v/>
      </c>
      <c r="AE997" s="38"/>
      <c r="AF997" s="16" t="str">
        <f t="shared" si="381"/>
        <v/>
      </c>
      <c r="AG997" s="16" t="str">
        <f t="shared" si="382"/>
        <v/>
      </c>
      <c r="AH997" s="16"/>
      <c r="AI997" s="79" t="str">
        <f t="shared" si="383"/>
        <v/>
      </c>
      <c r="AJ997" s="79" t="str">
        <f t="shared" si="384"/>
        <v/>
      </c>
      <c r="AK997" s="59"/>
      <c r="AL997" s="65" t="str">
        <f t="shared" si="393"/>
        <v/>
      </c>
      <c r="AM997" s="65" t="str">
        <f t="shared" si="394"/>
        <v/>
      </c>
      <c r="AN997" s="66"/>
      <c r="AO997" s="65" t="str">
        <f t="shared" si="395"/>
        <v/>
      </c>
      <c r="AP997" s="65" t="str">
        <f t="shared" si="396"/>
        <v/>
      </c>
      <c r="AR997" s="67" t="str">
        <f t="shared" si="397"/>
        <v/>
      </c>
      <c r="AS997" s="67" t="str">
        <f>IF(K997="","",Input!D$27-(((L997*F$23-K997*F$22)*F$6))-Input!D$17+C$28)</f>
        <v/>
      </c>
      <c r="AT997" s="67"/>
      <c r="AU997" s="67" t="str">
        <f t="shared" si="398"/>
        <v/>
      </c>
      <c r="AV997" s="67" t="str">
        <f>IF(H997="","",Input!D$27-((I997*C$23-H997*C$22)*C$6)-Input!D$16+C$28)</f>
        <v/>
      </c>
      <c r="BA997" s="37"/>
      <c r="BB997" s="37"/>
      <c r="BD997" s="37"/>
      <c r="BE997" s="37"/>
      <c r="BJ997" s="1" t="str">
        <f t="shared" si="385"/>
        <v/>
      </c>
    </row>
    <row r="998" spans="8:62" x14ac:dyDescent="0.2">
      <c r="H998" s="18" t="str">
        <f>IF(DAT_ROOT!A995="","",DAT_ROOT!A995*Input!$D$41)</f>
        <v/>
      </c>
      <c r="I998" s="18" t="str">
        <f>IF(DAT_ROOT!B995="","",DAT_ROOT!B995*Input!$D$42)</f>
        <v/>
      </c>
      <c r="J998" s="17"/>
      <c r="K998" s="18" t="str">
        <f>IF(DAT_TIP!A995="","",DAT_TIP!A995*Input!$D$43)</f>
        <v/>
      </c>
      <c r="L998" s="18" t="str">
        <f>IF(DAT_TIP!B995="","",DAT_TIP!B995*Input!$D$44)</f>
        <v/>
      </c>
      <c r="M998" s="1">
        <f t="shared" si="386"/>
        <v>995</v>
      </c>
      <c r="N998" s="16" t="str">
        <f t="shared" si="375"/>
        <v/>
      </c>
      <c r="O998" s="16" t="str">
        <f t="shared" si="376"/>
        <v/>
      </c>
      <c r="P998" s="17"/>
      <c r="Q998" s="16" t="str">
        <f t="shared" si="377"/>
        <v/>
      </c>
      <c r="R998" s="16" t="str">
        <f t="shared" si="378"/>
        <v/>
      </c>
      <c r="T998" s="63" t="str">
        <f t="shared" si="387"/>
        <v/>
      </c>
      <c r="U998" s="63" t="str">
        <f t="shared" si="388"/>
        <v/>
      </c>
      <c r="V998" s="64"/>
      <c r="W998" s="63" t="str">
        <f t="shared" si="389"/>
        <v/>
      </c>
      <c r="X998" s="63" t="str">
        <f t="shared" si="390"/>
        <v/>
      </c>
      <c r="Y998" s="58"/>
      <c r="Z998" s="60" t="str">
        <f t="shared" si="379"/>
        <v/>
      </c>
      <c r="AA998" s="60" t="str">
        <f t="shared" si="391"/>
        <v/>
      </c>
      <c r="AB998" s="61"/>
      <c r="AC998" s="62" t="str">
        <f t="shared" si="380"/>
        <v/>
      </c>
      <c r="AD998" s="62" t="str">
        <f t="shared" si="392"/>
        <v/>
      </c>
      <c r="AE998" s="38"/>
      <c r="AF998" s="16" t="str">
        <f t="shared" si="381"/>
        <v/>
      </c>
      <c r="AG998" s="16" t="str">
        <f t="shared" si="382"/>
        <v/>
      </c>
      <c r="AH998" s="16"/>
      <c r="AI998" s="79" t="str">
        <f t="shared" si="383"/>
        <v/>
      </c>
      <c r="AJ998" s="79" t="str">
        <f t="shared" si="384"/>
        <v/>
      </c>
      <c r="AK998" s="59"/>
      <c r="AL998" s="65" t="str">
        <f t="shared" si="393"/>
        <v/>
      </c>
      <c r="AM998" s="65" t="str">
        <f t="shared" si="394"/>
        <v/>
      </c>
      <c r="AN998" s="66"/>
      <c r="AO998" s="65" t="str">
        <f t="shared" si="395"/>
        <v/>
      </c>
      <c r="AP998" s="65" t="str">
        <f t="shared" si="396"/>
        <v/>
      </c>
      <c r="AR998" s="67" t="str">
        <f t="shared" si="397"/>
        <v/>
      </c>
      <c r="AS998" s="67" t="str">
        <f>IF(K998="","",Input!D$27-(((L998*F$23-K998*F$22)*F$6))-Input!D$17+C$28)</f>
        <v/>
      </c>
      <c r="AT998" s="67"/>
      <c r="AU998" s="67" t="str">
        <f t="shared" si="398"/>
        <v/>
      </c>
      <c r="AV998" s="67" t="str">
        <f>IF(H998="","",Input!D$27-((I998*C$23-H998*C$22)*C$6)-Input!D$16+C$28)</f>
        <v/>
      </c>
      <c r="BA998" s="37"/>
      <c r="BB998" s="37"/>
      <c r="BD998" s="37"/>
      <c r="BE998" s="37"/>
      <c r="BJ998" s="1" t="str">
        <f t="shared" si="385"/>
        <v/>
      </c>
    </row>
    <row r="999" spans="8:62" x14ac:dyDescent="0.2">
      <c r="H999" s="18" t="str">
        <f>IF(DAT_ROOT!A996="","",DAT_ROOT!A996*Input!$D$41)</f>
        <v/>
      </c>
      <c r="I999" s="18" t="str">
        <f>IF(DAT_ROOT!B996="","",DAT_ROOT!B996*Input!$D$42)</f>
        <v/>
      </c>
      <c r="J999" s="17"/>
      <c r="K999" s="18" t="str">
        <f>IF(DAT_TIP!A996="","",DAT_TIP!A996*Input!$D$43)</f>
        <v/>
      </c>
      <c r="L999" s="18" t="str">
        <f>IF(DAT_TIP!B996="","",DAT_TIP!B996*Input!$D$44)</f>
        <v/>
      </c>
      <c r="M999" s="1">
        <f t="shared" si="386"/>
        <v>996</v>
      </c>
      <c r="N999" s="16" t="str">
        <f t="shared" si="375"/>
        <v/>
      </c>
      <c r="O999" s="16" t="str">
        <f t="shared" si="376"/>
        <v/>
      </c>
      <c r="P999" s="17"/>
      <c r="Q999" s="16" t="str">
        <f t="shared" si="377"/>
        <v/>
      </c>
      <c r="R999" s="16" t="str">
        <f t="shared" si="378"/>
        <v/>
      </c>
      <c r="T999" s="63" t="str">
        <f t="shared" si="387"/>
        <v/>
      </c>
      <c r="U999" s="63" t="str">
        <f t="shared" si="388"/>
        <v/>
      </c>
      <c r="V999" s="64"/>
      <c r="W999" s="63" t="str">
        <f t="shared" si="389"/>
        <v/>
      </c>
      <c r="X999" s="63" t="str">
        <f t="shared" si="390"/>
        <v/>
      </c>
      <c r="Y999" s="58"/>
      <c r="Z999" s="60" t="str">
        <f t="shared" si="379"/>
        <v/>
      </c>
      <c r="AA999" s="60" t="str">
        <f t="shared" si="391"/>
        <v/>
      </c>
      <c r="AB999" s="61"/>
      <c r="AC999" s="62" t="str">
        <f t="shared" si="380"/>
        <v/>
      </c>
      <c r="AD999" s="62" t="str">
        <f t="shared" si="392"/>
        <v/>
      </c>
      <c r="AE999" s="38"/>
      <c r="AF999" s="16" t="str">
        <f t="shared" si="381"/>
        <v/>
      </c>
      <c r="AG999" s="16" t="str">
        <f t="shared" si="382"/>
        <v/>
      </c>
      <c r="AH999" s="16"/>
      <c r="AI999" s="79" t="str">
        <f t="shared" si="383"/>
        <v/>
      </c>
      <c r="AJ999" s="79" t="str">
        <f t="shared" si="384"/>
        <v/>
      </c>
      <c r="AK999" s="59"/>
      <c r="AL999" s="65" t="str">
        <f t="shared" si="393"/>
        <v/>
      </c>
      <c r="AM999" s="65" t="str">
        <f t="shared" si="394"/>
        <v/>
      </c>
      <c r="AN999" s="66"/>
      <c r="AO999" s="65" t="str">
        <f t="shared" si="395"/>
        <v/>
      </c>
      <c r="AP999" s="65" t="str">
        <f t="shared" si="396"/>
        <v/>
      </c>
      <c r="AR999" s="67" t="str">
        <f t="shared" si="397"/>
        <v/>
      </c>
      <c r="AS999" s="67" t="str">
        <f>IF(K999="","",Input!D$27-(((L999*F$23-K999*F$22)*F$6))-Input!D$17+C$28)</f>
        <v/>
      </c>
      <c r="AT999" s="67"/>
      <c r="AU999" s="67" t="str">
        <f t="shared" si="398"/>
        <v/>
      </c>
      <c r="AV999" s="67" t="str">
        <f>IF(H999="","",Input!D$27-((I999*C$23-H999*C$22)*C$6)-Input!D$16+C$28)</f>
        <v/>
      </c>
      <c r="BA999" s="37"/>
      <c r="BB999" s="37"/>
      <c r="BD999" s="37"/>
      <c r="BE999" s="37"/>
      <c r="BJ999" s="1" t="str">
        <f t="shared" si="385"/>
        <v/>
      </c>
    </row>
    <row r="1000" spans="8:62" x14ac:dyDescent="0.2">
      <c r="H1000" s="18" t="str">
        <f>IF(DAT_ROOT!A997="","",DAT_ROOT!A997*Input!$D$41)</f>
        <v/>
      </c>
      <c r="I1000" s="18" t="str">
        <f>IF(DAT_ROOT!B997="","",DAT_ROOT!B997*Input!$D$42)</f>
        <v/>
      </c>
      <c r="J1000" s="17"/>
      <c r="K1000" s="18" t="str">
        <f>IF(DAT_TIP!A997="","",DAT_TIP!A997*Input!$D$43)</f>
        <v/>
      </c>
      <c r="L1000" s="18" t="str">
        <f>IF(DAT_TIP!B997="","",DAT_TIP!B997*Input!$D$44)</f>
        <v/>
      </c>
      <c r="M1000" s="1">
        <f t="shared" si="386"/>
        <v>997</v>
      </c>
      <c r="N1000" s="16" t="str">
        <f t="shared" si="375"/>
        <v/>
      </c>
      <c r="O1000" s="16" t="str">
        <f t="shared" si="376"/>
        <v/>
      </c>
      <c r="P1000" s="17"/>
      <c r="Q1000" s="16" t="str">
        <f t="shared" si="377"/>
        <v/>
      </c>
      <c r="R1000" s="16" t="str">
        <f t="shared" si="378"/>
        <v/>
      </c>
      <c r="T1000" s="63" t="str">
        <f t="shared" si="387"/>
        <v/>
      </c>
      <c r="U1000" s="63" t="str">
        <f t="shared" si="388"/>
        <v/>
      </c>
      <c r="V1000" s="64"/>
      <c r="W1000" s="63" t="str">
        <f t="shared" si="389"/>
        <v/>
      </c>
      <c r="X1000" s="63" t="str">
        <f t="shared" si="390"/>
        <v/>
      </c>
      <c r="Y1000" s="58"/>
      <c r="Z1000" s="60" t="str">
        <f t="shared" si="379"/>
        <v/>
      </c>
      <c r="AA1000" s="60" t="str">
        <f t="shared" si="391"/>
        <v/>
      </c>
      <c r="AB1000" s="61"/>
      <c r="AC1000" s="62" t="str">
        <f t="shared" si="380"/>
        <v/>
      </c>
      <c r="AD1000" s="62" t="str">
        <f t="shared" si="392"/>
        <v/>
      </c>
      <c r="AE1000" s="38"/>
      <c r="AF1000" s="16" t="str">
        <f t="shared" si="381"/>
        <v/>
      </c>
      <c r="AG1000" s="16" t="str">
        <f t="shared" si="382"/>
        <v/>
      </c>
      <c r="AH1000" s="16"/>
      <c r="AI1000" s="79" t="str">
        <f t="shared" si="383"/>
        <v/>
      </c>
      <c r="AJ1000" s="79" t="str">
        <f t="shared" si="384"/>
        <v/>
      </c>
      <c r="AK1000" s="59"/>
      <c r="AL1000" s="65" t="str">
        <f t="shared" si="393"/>
        <v/>
      </c>
      <c r="AM1000" s="65" t="str">
        <f t="shared" si="394"/>
        <v/>
      </c>
      <c r="AN1000" s="66"/>
      <c r="AO1000" s="65" t="str">
        <f t="shared" si="395"/>
        <v/>
      </c>
      <c r="AP1000" s="65" t="str">
        <f t="shared" si="396"/>
        <v/>
      </c>
      <c r="AR1000" s="67" t="str">
        <f t="shared" si="397"/>
        <v/>
      </c>
      <c r="AS1000" s="67" t="str">
        <f>IF(K1000="","",Input!D$27-(((L1000*F$23-K1000*F$22)*F$6))-Input!D$17+C$28)</f>
        <v/>
      </c>
      <c r="AT1000" s="67"/>
      <c r="AU1000" s="67" t="str">
        <f t="shared" si="398"/>
        <v/>
      </c>
      <c r="AV1000" s="67" t="str">
        <f>IF(H1000="","",Input!D$27-((I1000*C$23-H1000*C$22)*C$6)-Input!D$16+C$28)</f>
        <v/>
      </c>
      <c r="BA1000" s="37"/>
      <c r="BB1000" s="37"/>
      <c r="BD1000" s="37"/>
      <c r="BE1000" s="37"/>
      <c r="BJ1000" s="1" t="str">
        <f t="shared" si="385"/>
        <v/>
      </c>
    </row>
    <row r="1001" spans="8:62" x14ac:dyDescent="0.2">
      <c r="H1001" s="18" t="str">
        <f>IF(DAT_ROOT!A998="","",DAT_ROOT!A998*Input!$D$41)</f>
        <v/>
      </c>
      <c r="I1001" s="18" t="str">
        <f>IF(DAT_ROOT!B998="","",DAT_ROOT!B998*Input!$D$42)</f>
        <v/>
      </c>
      <c r="J1001" s="17"/>
      <c r="K1001" s="18" t="str">
        <f>IF(DAT_TIP!A998="","",DAT_TIP!A998*Input!$D$43)</f>
        <v/>
      </c>
      <c r="L1001" s="18" t="str">
        <f>IF(DAT_TIP!B998="","",DAT_TIP!B998*Input!$D$44)</f>
        <v/>
      </c>
      <c r="M1001" s="1">
        <f t="shared" si="386"/>
        <v>998</v>
      </c>
      <c r="N1001" s="16" t="str">
        <f t="shared" si="375"/>
        <v/>
      </c>
      <c r="O1001" s="16" t="str">
        <f t="shared" si="376"/>
        <v/>
      </c>
      <c r="P1001" s="17"/>
      <c r="Q1001" s="16" t="str">
        <f t="shared" si="377"/>
        <v/>
      </c>
      <c r="R1001" s="16" t="str">
        <f t="shared" si="378"/>
        <v/>
      </c>
      <c r="T1001" s="63" t="str">
        <f t="shared" si="387"/>
        <v/>
      </c>
      <c r="U1001" s="63" t="str">
        <f t="shared" si="388"/>
        <v/>
      </c>
      <c r="V1001" s="64"/>
      <c r="W1001" s="63" t="str">
        <f t="shared" si="389"/>
        <v/>
      </c>
      <c r="X1001" s="63" t="str">
        <f t="shared" si="390"/>
        <v/>
      </c>
      <c r="Y1001" s="58"/>
      <c r="Z1001" s="60" t="str">
        <f t="shared" si="379"/>
        <v/>
      </c>
      <c r="AA1001" s="60" t="str">
        <f t="shared" si="391"/>
        <v/>
      </c>
      <c r="AB1001" s="61"/>
      <c r="AC1001" s="62" t="str">
        <f t="shared" si="380"/>
        <v/>
      </c>
      <c r="AD1001" s="62" t="str">
        <f t="shared" si="392"/>
        <v/>
      </c>
      <c r="AE1001" s="38"/>
      <c r="AF1001" s="16" t="str">
        <f t="shared" si="381"/>
        <v/>
      </c>
      <c r="AG1001" s="16" t="str">
        <f t="shared" si="382"/>
        <v/>
      </c>
      <c r="AH1001" s="16"/>
      <c r="AI1001" s="79" t="str">
        <f t="shared" si="383"/>
        <v/>
      </c>
      <c r="AJ1001" s="79" t="str">
        <f t="shared" si="384"/>
        <v/>
      </c>
      <c r="AK1001" s="59"/>
      <c r="AL1001" s="65" t="str">
        <f t="shared" si="393"/>
        <v/>
      </c>
      <c r="AM1001" s="65" t="str">
        <f t="shared" si="394"/>
        <v/>
      </c>
      <c r="AN1001" s="66"/>
      <c r="AO1001" s="65" t="str">
        <f t="shared" si="395"/>
        <v/>
      </c>
      <c r="AP1001" s="65" t="str">
        <f t="shared" si="396"/>
        <v/>
      </c>
      <c r="AR1001" s="67" t="str">
        <f t="shared" si="397"/>
        <v/>
      </c>
      <c r="AS1001" s="67" t="str">
        <f>IF(K1001="","",Input!D$27-(((L1001*F$23-K1001*F$22)*F$6))-Input!D$17+C$28)</f>
        <v/>
      </c>
      <c r="AT1001" s="67"/>
      <c r="AU1001" s="67" t="str">
        <f t="shared" si="398"/>
        <v/>
      </c>
      <c r="AV1001" s="67" t="str">
        <f>IF(H1001="","",Input!D$27-((I1001*C$23-H1001*C$22)*C$6)-Input!D$16+C$28)</f>
        <v/>
      </c>
      <c r="BA1001" s="37"/>
      <c r="BB1001" s="37"/>
      <c r="BD1001" s="37"/>
      <c r="BE1001" s="37"/>
      <c r="BJ1001" s="1" t="str">
        <f t="shared" si="385"/>
        <v/>
      </c>
    </row>
    <row r="1002" spans="8:62" x14ac:dyDescent="0.2">
      <c r="H1002" s="18" t="str">
        <f>IF(DAT_ROOT!A999="","",DAT_ROOT!A999*Input!$D$41)</f>
        <v/>
      </c>
      <c r="I1002" s="18" t="str">
        <f>IF(DAT_ROOT!B999="","",DAT_ROOT!B999*Input!$D$42)</f>
        <v/>
      </c>
      <c r="J1002" s="17"/>
      <c r="K1002" s="18" t="str">
        <f>IF(DAT_TIP!A999="","",DAT_TIP!A999*Input!$D$43)</f>
        <v/>
      </c>
      <c r="L1002" s="18" t="str">
        <f>IF(DAT_TIP!B999="","",DAT_TIP!B999*Input!$D$44)</f>
        <v/>
      </c>
      <c r="M1002" s="1">
        <f t="shared" si="386"/>
        <v>999</v>
      </c>
      <c r="N1002" s="16" t="str">
        <f t="shared" si="375"/>
        <v/>
      </c>
      <c r="O1002" s="16" t="str">
        <f t="shared" si="376"/>
        <v/>
      </c>
      <c r="P1002" s="17"/>
      <c r="Q1002" s="16" t="str">
        <f t="shared" si="377"/>
        <v/>
      </c>
      <c r="R1002" s="16" t="str">
        <f t="shared" si="378"/>
        <v/>
      </c>
      <c r="T1002" s="63" t="str">
        <f t="shared" si="387"/>
        <v/>
      </c>
      <c r="U1002" s="63" t="str">
        <f t="shared" si="388"/>
        <v/>
      </c>
      <c r="V1002" s="64"/>
      <c r="W1002" s="63" t="str">
        <f t="shared" si="389"/>
        <v/>
      </c>
      <c r="X1002" s="63" t="str">
        <f t="shared" si="390"/>
        <v/>
      </c>
      <c r="Y1002" s="58"/>
      <c r="Z1002" s="60" t="str">
        <f t="shared" si="379"/>
        <v/>
      </c>
      <c r="AA1002" s="60" t="str">
        <f t="shared" si="391"/>
        <v/>
      </c>
      <c r="AB1002" s="61"/>
      <c r="AC1002" s="62" t="str">
        <f t="shared" si="380"/>
        <v/>
      </c>
      <c r="AD1002" s="62" t="str">
        <f t="shared" si="392"/>
        <v/>
      </c>
      <c r="AE1002" s="38"/>
      <c r="AF1002" s="16" t="str">
        <f t="shared" si="381"/>
        <v/>
      </c>
      <c r="AG1002" s="16" t="str">
        <f t="shared" si="382"/>
        <v/>
      </c>
      <c r="AH1002" s="16"/>
      <c r="AI1002" s="79" t="str">
        <f t="shared" si="383"/>
        <v/>
      </c>
      <c r="AJ1002" s="79" t="str">
        <f t="shared" si="384"/>
        <v/>
      </c>
      <c r="AK1002" s="59"/>
      <c r="AL1002" s="65" t="str">
        <f t="shared" si="393"/>
        <v/>
      </c>
      <c r="AM1002" s="65" t="str">
        <f t="shared" si="394"/>
        <v/>
      </c>
      <c r="AN1002" s="66"/>
      <c r="AO1002" s="65" t="str">
        <f t="shared" si="395"/>
        <v/>
      </c>
      <c r="AP1002" s="65" t="str">
        <f t="shared" si="396"/>
        <v/>
      </c>
      <c r="AR1002" s="67" t="str">
        <f t="shared" si="397"/>
        <v/>
      </c>
      <c r="AS1002" s="67" t="str">
        <f>IF(K1002="","",Input!D$27-(((L1002*F$23-K1002*F$22)*F$6))-Input!D$17+C$28)</f>
        <v/>
      </c>
      <c r="AT1002" s="67"/>
      <c r="AU1002" s="67" t="str">
        <f t="shared" si="398"/>
        <v/>
      </c>
      <c r="AV1002" s="67" t="str">
        <f>IF(H1002="","",Input!D$27-((I1002*C$23-H1002*C$22)*C$6)-Input!D$16+C$28)</f>
        <v/>
      </c>
      <c r="BA1002" s="37"/>
      <c r="BB1002" s="37"/>
      <c r="BD1002" s="37"/>
      <c r="BE1002" s="37"/>
      <c r="BJ1002" s="1" t="str">
        <f t="shared" si="385"/>
        <v/>
      </c>
    </row>
    <row r="1003" spans="8:62" x14ac:dyDescent="0.2">
      <c r="H1003" s="18" t="str">
        <f>IF(DAT_ROOT!A1000="","",DAT_ROOT!A1000*Input!$D$41)</f>
        <v/>
      </c>
      <c r="I1003" s="18" t="str">
        <f>IF(DAT_ROOT!B1000="","",DAT_ROOT!B1000*Input!$D$42)</f>
        <v/>
      </c>
      <c r="J1003" s="17"/>
      <c r="K1003" s="18" t="str">
        <f>IF(DAT_TIP!A1000="","",DAT_TIP!A1000*Input!$D$43)</f>
        <v/>
      </c>
      <c r="L1003" s="18" t="str">
        <f>IF(DAT_TIP!B1000="","",DAT_TIP!B1000*Input!$D$44)</f>
        <v/>
      </c>
      <c r="M1003" s="1">
        <f t="shared" si="386"/>
        <v>1000</v>
      </c>
      <c r="N1003" s="16" t="str">
        <f t="shared" si="375"/>
        <v/>
      </c>
      <c r="O1003" s="16" t="str">
        <f t="shared" si="376"/>
        <v/>
      </c>
      <c r="P1003" s="17"/>
      <c r="Q1003" s="16" t="str">
        <f t="shared" si="377"/>
        <v/>
      </c>
      <c r="R1003" s="16" t="str">
        <f t="shared" si="378"/>
        <v/>
      </c>
      <c r="T1003" s="63" t="str">
        <f t="shared" si="387"/>
        <v/>
      </c>
      <c r="U1003" s="63" t="str">
        <f t="shared" si="388"/>
        <v/>
      </c>
      <c r="V1003" s="64"/>
      <c r="W1003" s="63" t="str">
        <f t="shared" si="389"/>
        <v/>
      </c>
      <c r="X1003" s="63" t="str">
        <f t="shared" si="390"/>
        <v/>
      </c>
      <c r="Y1003" s="58"/>
      <c r="Z1003" s="60" t="str">
        <f t="shared" si="379"/>
        <v/>
      </c>
      <c r="AA1003" s="60" t="str">
        <f t="shared" si="391"/>
        <v/>
      </c>
      <c r="AB1003" s="61"/>
      <c r="AC1003" s="62" t="str">
        <f t="shared" si="380"/>
        <v/>
      </c>
      <c r="AD1003" s="62" t="str">
        <f t="shared" si="392"/>
        <v/>
      </c>
      <c r="AE1003" s="38"/>
      <c r="AF1003" s="16" t="str">
        <f t="shared" si="381"/>
        <v/>
      </c>
      <c r="AG1003" s="16" t="str">
        <f t="shared" si="382"/>
        <v/>
      </c>
      <c r="AH1003" s="16"/>
      <c r="AI1003" s="79" t="str">
        <f t="shared" si="383"/>
        <v/>
      </c>
      <c r="AJ1003" s="79" t="str">
        <f t="shared" si="384"/>
        <v/>
      </c>
      <c r="AK1003" s="59"/>
      <c r="AL1003" s="65" t="str">
        <f t="shared" si="393"/>
        <v/>
      </c>
      <c r="AM1003" s="65" t="str">
        <f t="shared" si="394"/>
        <v/>
      </c>
      <c r="AN1003" s="66"/>
      <c r="AO1003" s="65" t="str">
        <f t="shared" si="395"/>
        <v/>
      </c>
      <c r="AP1003" s="65" t="str">
        <f t="shared" si="396"/>
        <v/>
      </c>
      <c r="AR1003" s="67" t="str">
        <f t="shared" si="397"/>
        <v/>
      </c>
      <c r="AS1003" s="67" t="str">
        <f>IF(K1003="","",Input!D$27-(((L1003*F$23-K1003*F$22)*F$6))-Input!D$17+C$28)</f>
        <v/>
      </c>
      <c r="AT1003" s="67"/>
      <c r="AU1003" s="67" t="str">
        <f t="shared" si="398"/>
        <v/>
      </c>
      <c r="AV1003" s="67" t="str">
        <f>IF(H1003="","",Input!D$27-((I1003*C$23-H1003*C$22)*C$6)-Input!D$16+C$28)</f>
        <v/>
      </c>
      <c r="BA1003" s="37"/>
      <c r="BB1003" s="37"/>
      <c r="BD1003" s="37"/>
      <c r="BE1003" s="37"/>
      <c r="BJ1003" s="1" t="str">
        <f t="shared" si="385"/>
        <v/>
      </c>
    </row>
    <row r="1004" spans="8:62" x14ac:dyDescent="0.2">
      <c r="H1004" s="18" t="str">
        <f>IF(DAT_ROOT!A1001="","",DAT_ROOT!A1001*Input!$D$41)</f>
        <v/>
      </c>
      <c r="I1004" s="18" t="str">
        <f>IF(DAT_ROOT!B1001="","",DAT_ROOT!B1001*Input!$D$42)</f>
        <v/>
      </c>
      <c r="J1004" s="17"/>
      <c r="K1004" s="18" t="str">
        <f>IF(DAT_TIP!A1001="","",DAT_TIP!A1001*Input!$D$43)</f>
        <v/>
      </c>
      <c r="L1004" s="18" t="str">
        <f>IF(DAT_TIP!B1001="","",DAT_TIP!B1001*Input!$D$44)</f>
        <v/>
      </c>
      <c r="M1004" s="1">
        <f t="shared" si="386"/>
        <v>1001</v>
      </c>
      <c r="N1004" s="16" t="str">
        <f t="shared" si="375"/>
        <v/>
      </c>
      <c r="O1004" s="16" t="str">
        <f t="shared" si="376"/>
        <v/>
      </c>
      <c r="P1004" s="17"/>
      <c r="Q1004" s="16" t="str">
        <f t="shared" si="377"/>
        <v/>
      </c>
      <c r="R1004" s="16" t="str">
        <f t="shared" si="378"/>
        <v/>
      </c>
      <c r="T1004" s="63" t="str">
        <f t="shared" si="387"/>
        <v/>
      </c>
      <c r="U1004" s="63" t="str">
        <f t="shared" si="388"/>
        <v/>
      </c>
      <c r="V1004" s="64"/>
      <c r="W1004" s="63" t="str">
        <f t="shared" si="389"/>
        <v/>
      </c>
      <c r="X1004" s="63" t="str">
        <f t="shared" si="390"/>
        <v/>
      </c>
      <c r="Y1004" s="58"/>
      <c r="Z1004" s="60" t="str">
        <f t="shared" si="379"/>
        <v/>
      </c>
      <c r="AA1004" s="60" t="str">
        <f t="shared" si="391"/>
        <v/>
      </c>
      <c r="AB1004" s="61"/>
      <c r="AC1004" s="62" t="str">
        <f t="shared" si="380"/>
        <v/>
      </c>
      <c r="AD1004" s="62" t="str">
        <f t="shared" si="392"/>
        <v/>
      </c>
      <c r="AE1004" s="38"/>
      <c r="AF1004" s="16" t="str">
        <f t="shared" si="381"/>
        <v/>
      </c>
      <c r="AG1004" s="16" t="str">
        <f t="shared" si="382"/>
        <v/>
      </c>
      <c r="AH1004" s="16"/>
      <c r="AI1004" s="79" t="str">
        <f t="shared" si="383"/>
        <v/>
      </c>
      <c r="AJ1004" s="79" t="str">
        <f t="shared" si="384"/>
        <v/>
      </c>
      <c r="AK1004" s="59"/>
      <c r="AL1004" s="65" t="str">
        <f t="shared" si="393"/>
        <v/>
      </c>
      <c r="AM1004" s="65" t="str">
        <f t="shared" si="394"/>
        <v/>
      </c>
      <c r="AN1004" s="66"/>
      <c r="AO1004" s="65" t="str">
        <f t="shared" si="395"/>
        <v/>
      </c>
      <c r="AP1004" s="65" t="str">
        <f t="shared" si="396"/>
        <v/>
      </c>
      <c r="AR1004" s="67" t="str">
        <f t="shared" si="397"/>
        <v/>
      </c>
      <c r="AS1004" s="67" t="str">
        <f>IF(K1004="","",Input!D$27-(((L1004*F$23-K1004*F$22)*F$6))-Input!D$17+C$28)</f>
        <v/>
      </c>
      <c r="AT1004" s="67"/>
      <c r="AU1004" s="67" t="str">
        <f t="shared" si="398"/>
        <v/>
      </c>
      <c r="AV1004" s="67" t="str">
        <f>IF(H1004="","",Input!D$27-((I1004*C$23-H1004*C$22)*C$6)-Input!D$16+C$28)</f>
        <v/>
      </c>
      <c r="BA1004" s="37"/>
      <c r="BB1004" s="37"/>
      <c r="BD1004" s="37"/>
      <c r="BE1004" s="37"/>
      <c r="BJ1004" s="1" t="str">
        <f t="shared" si="385"/>
        <v/>
      </c>
    </row>
  </sheetData>
  <mergeCells count="5">
    <mergeCell ref="H1:L1"/>
    <mergeCell ref="AL2:AM2"/>
    <mergeCell ref="AO2:AP2"/>
    <mergeCell ref="T2:U2"/>
    <mergeCell ref="W2:X2"/>
  </mergeCells>
  <phoneticPr fontId="1" type="noConversion"/>
  <printOptions gridLines="1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2:A121"/>
  <sheetViews>
    <sheetView showGridLines="0" topLeftCell="A22" zoomScaleNormal="100" workbookViewId="0">
      <selection activeCell="V50" sqref="V50"/>
    </sheetView>
  </sheetViews>
  <sheetFormatPr defaultRowHeight="12.75" x14ac:dyDescent="0.2"/>
  <sheetData>
    <row r="2" spans="1:1" x14ac:dyDescent="0.2">
      <c r="A2" t="s">
        <v>84</v>
      </c>
    </row>
    <row r="12" spans="1:1" x14ac:dyDescent="0.2">
      <c r="A12" t="s">
        <v>85</v>
      </c>
    </row>
    <row r="23" spans="1:1" x14ac:dyDescent="0.2">
      <c r="A23" t="s">
        <v>91</v>
      </c>
    </row>
    <row r="45" spans="1:1" x14ac:dyDescent="0.2">
      <c r="A45" t="s">
        <v>92</v>
      </c>
    </row>
    <row r="67" spans="1:1" x14ac:dyDescent="0.2">
      <c r="A67" s="47" t="s">
        <v>93</v>
      </c>
    </row>
    <row r="85" spans="1:1" x14ac:dyDescent="0.2">
      <c r="A85" s="47" t="s">
        <v>94</v>
      </c>
    </row>
    <row r="103" spans="1:1" x14ac:dyDescent="0.2">
      <c r="A103" s="47" t="s">
        <v>125</v>
      </c>
    </row>
    <row r="121" spans="1:1" x14ac:dyDescent="0.2">
      <c r="A121" s="47" t="s">
        <v>126</v>
      </c>
    </row>
  </sheetData>
  <phoneticPr fontId="1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gcode"/>
  <dimension ref="B1:CO2363"/>
  <sheetViews>
    <sheetView showGridLines="0" topLeftCell="BE1" zoomScale="70" zoomScaleNormal="70" workbookViewId="0">
      <selection activeCell="CO4" sqref="CO4"/>
    </sheetView>
  </sheetViews>
  <sheetFormatPr defaultColWidth="7.42578125" defaultRowHeight="12.75" outlineLevelCol="1" x14ac:dyDescent="0.2"/>
  <cols>
    <col min="1" max="1" width="2.28515625" style="19" customWidth="1"/>
    <col min="2" max="2" width="7" style="19" customWidth="1"/>
    <col min="3" max="4" width="6.5703125" style="19" customWidth="1"/>
    <col min="5" max="5" width="2.140625" style="19" customWidth="1"/>
    <col min="6" max="6" width="7.140625" style="19" customWidth="1"/>
    <col min="7" max="8" width="6.5703125" style="19" customWidth="1"/>
    <col min="9" max="9" width="2" style="19" customWidth="1"/>
    <col min="10" max="10" width="6.5703125" style="19" customWidth="1"/>
    <col min="11" max="11" width="7.140625" style="19" bestFit="1" customWidth="1"/>
    <col min="12" max="12" width="6.5703125" style="19" customWidth="1"/>
    <col min="13" max="13" width="2.140625" style="19" customWidth="1"/>
    <col min="14" max="16" width="6.5703125" style="19" customWidth="1"/>
    <col min="17" max="17" width="2" style="19" customWidth="1"/>
    <col min="18" max="18" width="5.42578125" style="19" customWidth="1"/>
    <col min="19" max="20" width="7.28515625" style="19" bestFit="1" customWidth="1"/>
    <col min="21" max="21" width="1.85546875" style="19" customWidth="1"/>
    <col min="22" max="22" width="5.85546875" style="19" customWidth="1"/>
    <col min="23" max="24" width="7.28515625" style="19" bestFit="1" customWidth="1"/>
    <col min="25" max="25" width="2.140625" style="19" customWidth="1"/>
    <col min="26" max="28" width="7.28515625" style="19" customWidth="1"/>
    <col min="29" max="29" width="2.140625" style="19" customWidth="1"/>
    <col min="30" max="32" width="7.28515625" style="19" customWidth="1"/>
    <col min="33" max="33" width="1.7109375" style="19" customWidth="1"/>
    <col min="34" max="34" width="6.5703125" style="19" customWidth="1"/>
    <col min="35" max="38" width="7.42578125" style="19"/>
    <col min="39" max="39" width="35.140625" style="19" bestFit="1" customWidth="1"/>
    <col min="40" max="40" width="39.7109375" style="19" customWidth="1"/>
    <col min="41" max="41" width="31.5703125" style="19" bestFit="1" customWidth="1"/>
    <col min="42" max="42" width="39.7109375" style="19" customWidth="1"/>
    <col min="43" max="43" width="31.5703125" style="19" bestFit="1" customWidth="1"/>
    <col min="44" max="44" width="6.5703125" style="19" customWidth="1" outlineLevel="1"/>
    <col min="45" max="54" width="7.42578125" style="19" customWidth="1" outlineLevel="1"/>
    <col min="55" max="55" width="9.140625" customWidth="1" outlineLevel="1"/>
    <col min="56" max="56" width="45.28515625" style="19" customWidth="1" outlineLevel="1"/>
    <col min="57" max="57" width="32.42578125" style="19" customWidth="1" outlineLevel="1"/>
    <col min="58" max="59" width="45.140625" style="74" customWidth="1" outlineLevel="1"/>
    <col min="60" max="60" width="7.42578125" style="19" customWidth="1" outlineLevel="1"/>
    <col min="61" max="61" width="7.42578125" style="132"/>
    <col min="62" max="62" width="7.42578125" style="132" customWidth="1"/>
    <col min="63" max="65" width="7.42578125" style="132"/>
    <col min="66" max="66" width="1.42578125" style="19" customWidth="1"/>
    <col min="67" max="70" width="7.42578125" style="19"/>
    <col min="71" max="71" width="1.42578125" style="19" customWidth="1"/>
    <col min="72" max="75" width="7.42578125" style="19"/>
    <col min="76" max="76" width="1.42578125" style="19" customWidth="1"/>
    <col min="77" max="80" width="7.42578125" style="19"/>
    <col min="81" max="81" width="1.42578125" style="19" customWidth="1"/>
    <col min="82" max="86" width="7.42578125" style="19"/>
    <col min="87" max="90" width="7.85546875" style="138" customWidth="1"/>
    <col min="91" max="91" width="7.42578125" style="19"/>
    <col min="92" max="92" width="12.85546875" style="19" bestFit="1" customWidth="1"/>
    <col min="93" max="93" width="4.42578125" style="19" bestFit="1" customWidth="1"/>
    <col min="94" max="16384" width="7.42578125" style="19"/>
  </cols>
  <sheetData>
    <row r="1" spans="2:93" ht="21" customHeight="1" x14ac:dyDescent="0.2">
      <c r="B1" s="154" t="s">
        <v>66</v>
      </c>
      <c r="C1" s="155"/>
      <c r="D1" s="156"/>
      <c r="F1" s="154" t="s">
        <v>66</v>
      </c>
      <c r="G1" s="155"/>
      <c r="H1" s="156"/>
      <c r="I1" s="27"/>
      <c r="J1" s="154" t="s">
        <v>65</v>
      </c>
      <c r="K1" s="155"/>
      <c r="L1" s="156"/>
      <c r="M1" s="27"/>
      <c r="N1" s="154" t="s">
        <v>65</v>
      </c>
      <c r="O1" s="155"/>
      <c r="P1" s="156"/>
      <c r="R1" s="157" t="s">
        <v>67</v>
      </c>
      <c r="S1" s="158"/>
      <c r="T1" s="159"/>
      <c r="V1" s="157" t="s">
        <v>67</v>
      </c>
      <c r="W1" s="158"/>
      <c r="X1" s="159"/>
      <c r="Y1" s="27"/>
      <c r="Z1" s="151" t="s">
        <v>68</v>
      </c>
      <c r="AA1" s="152"/>
      <c r="AB1" s="153"/>
      <c r="AC1" s="114"/>
      <c r="AD1" s="151" t="s">
        <v>68</v>
      </c>
      <c r="AE1" s="152"/>
      <c r="AF1" s="153"/>
      <c r="AH1" s="110"/>
      <c r="AI1" s="110" t="s">
        <v>52</v>
      </c>
      <c r="AJ1" s="113" t="s">
        <v>399</v>
      </c>
      <c r="AK1" s="33"/>
      <c r="AL1" s="33"/>
      <c r="AM1" s="32"/>
      <c r="AN1" s="33"/>
      <c r="AO1" s="32"/>
      <c r="AP1" s="32"/>
      <c r="AQ1" s="32"/>
      <c r="AR1" s="31" t="s">
        <v>52</v>
      </c>
      <c r="AS1" s="115" t="s">
        <v>398</v>
      </c>
      <c r="AT1" s="32"/>
      <c r="AU1" s="32"/>
      <c r="AV1" s="32"/>
      <c r="BE1" s="74"/>
      <c r="BJ1" s="134" t="s">
        <v>410</v>
      </c>
      <c r="BK1" s="135"/>
      <c r="BL1" s="135"/>
      <c r="BM1" s="135"/>
      <c r="BO1" s="134" t="s">
        <v>412</v>
      </c>
      <c r="BP1" s="135"/>
      <c r="BQ1" s="135"/>
      <c r="BR1" s="135"/>
      <c r="BT1" s="134" t="s">
        <v>413</v>
      </c>
      <c r="BU1" s="135"/>
      <c r="BV1" s="135"/>
      <c r="BW1" s="135"/>
      <c r="BY1" s="134" t="s">
        <v>414</v>
      </c>
      <c r="BZ1" s="135"/>
      <c r="CA1" s="135"/>
      <c r="CB1" s="135"/>
      <c r="CD1" s="134" t="s">
        <v>415</v>
      </c>
      <c r="CE1" s="135"/>
      <c r="CF1" s="135"/>
      <c r="CG1" s="135"/>
      <c r="CI1" s="140" t="s">
        <v>426</v>
      </c>
      <c r="CJ1" s="141"/>
      <c r="CK1" s="141"/>
      <c r="CL1" s="141"/>
    </row>
    <row r="2" spans="2:93" x14ac:dyDescent="0.2">
      <c r="R2" s="34"/>
      <c r="S2" s="30"/>
      <c r="T2" s="30"/>
      <c r="V2" s="34"/>
      <c r="W2" s="30"/>
      <c r="X2" s="30"/>
      <c r="Y2" s="30"/>
      <c r="Z2" s="34"/>
      <c r="AA2" s="30"/>
      <c r="AB2" s="30"/>
      <c r="AD2" s="34"/>
      <c r="AE2" s="30"/>
      <c r="AF2" s="30"/>
      <c r="AH2" s="34"/>
      <c r="AI2" s="30"/>
      <c r="AJ2" s="30"/>
      <c r="AK2" s="30"/>
      <c r="AL2" s="30"/>
      <c r="BE2" s="74"/>
      <c r="BJ2" s="134" t="s">
        <v>411</v>
      </c>
      <c r="BK2" s="135"/>
      <c r="BL2" s="135"/>
      <c r="BM2" s="135"/>
      <c r="BO2" s="133" t="str">
        <f>Input!$D$55</f>
        <v>X</v>
      </c>
      <c r="BP2" s="133" t="str">
        <f>Input!$D$56</f>
        <v>Y</v>
      </c>
      <c r="BQ2" s="133" t="str">
        <f>Input!$D$57</f>
        <v>U</v>
      </c>
      <c r="BR2" s="133" t="str">
        <f>Input!$D$58</f>
        <v>Z</v>
      </c>
      <c r="BT2" s="133" t="str">
        <f>Input!$D$55</f>
        <v>X</v>
      </c>
      <c r="BU2" s="133" t="str">
        <f>Input!$D$56</f>
        <v>Y</v>
      </c>
      <c r="BV2" s="133" t="str">
        <f>Input!$D$57</f>
        <v>U</v>
      </c>
      <c r="BW2" s="133" t="str">
        <f>Input!$D$58</f>
        <v>Z</v>
      </c>
      <c r="BY2" s="133" t="str">
        <f>Input!$D$55</f>
        <v>X</v>
      </c>
      <c r="BZ2" s="133" t="str">
        <f>Input!$D$56</f>
        <v>Y</v>
      </c>
      <c r="CA2" s="133" t="str">
        <f>Input!$D$57</f>
        <v>U</v>
      </c>
      <c r="CB2" s="133" t="str">
        <f>Input!$D$58</f>
        <v>Z</v>
      </c>
      <c r="CD2" s="133" t="str">
        <f>Input!$D$55</f>
        <v>X</v>
      </c>
      <c r="CE2" s="133" t="str">
        <f>Input!$D$56</f>
        <v>Y</v>
      </c>
      <c r="CF2" s="133" t="str">
        <f>Input!$D$57</f>
        <v>U</v>
      </c>
      <c r="CG2" s="133" t="str">
        <f>Input!$D$58</f>
        <v>Z</v>
      </c>
      <c r="CI2" s="140" t="s">
        <v>411</v>
      </c>
      <c r="CJ2" s="141"/>
      <c r="CK2" s="141"/>
      <c r="CL2" s="141"/>
      <c r="CN2" s="135" t="s">
        <v>427</v>
      </c>
      <c r="CO2" s="135"/>
    </row>
    <row r="3" spans="2:93" x14ac:dyDescent="0.2">
      <c r="B3" s="20" t="s">
        <v>53</v>
      </c>
      <c r="C3" s="20" t="s">
        <v>69</v>
      </c>
      <c r="D3" s="20" t="s">
        <v>70</v>
      </c>
      <c r="F3" s="20" t="s">
        <v>53</v>
      </c>
      <c r="G3" s="20" t="s">
        <v>71</v>
      </c>
      <c r="H3" s="20" t="s">
        <v>72</v>
      </c>
      <c r="I3" s="28"/>
      <c r="J3" s="20" t="s">
        <v>53</v>
      </c>
      <c r="K3" s="20" t="s">
        <v>61</v>
      </c>
      <c r="L3" s="20" t="s">
        <v>62</v>
      </c>
      <c r="M3" s="28"/>
      <c r="N3" s="20" t="s">
        <v>53</v>
      </c>
      <c r="O3" s="20" t="s">
        <v>63</v>
      </c>
      <c r="P3" s="20" t="s">
        <v>64</v>
      </c>
      <c r="R3" s="20" t="s">
        <v>53</v>
      </c>
      <c r="S3" s="20" t="s">
        <v>69</v>
      </c>
      <c r="T3" s="20" t="s">
        <v>70</v>
      </c>
      <c r="V3" s="20" t="s">
        <v>53</v>
      </c>
      <c r="W3" s="20" t="s">
        <v>71</v>
      </c>
      <c r="X3" s="20" t="s">
        <v>72</v>
      </c>
      <c r="Y3" s="28"/>
      <c r="Z3" s="20" t="s">
        <v>53</v>
      </c>
      <c r="AA3" s="20" t="s">
        <v>61</v>
      </c>
      <c r="AB3" s="20" t="s">
        <v>62</v>
      </c>
      <c r="AC3" s="28"/>
      <c r="AD3" s="20" t="s">
        <v>53</v>
      </c>
      <c r="AE3" s="20" t="s">
        <v>63</v>
      </c>
      <c r="AF3" s="20" t="s">
        <v>64</v>
      </c>
      <c r="AH3" s="20" t="s">
        <v>53</v>
      </c>
      <c r="AI3" s="20" t="s">
        <v>51</v>
      </c>
      <c r="AJ3" s="20" t="s">
        <v>56</v>
      </c>
      <c r="AK3" s="20" t="s">
        <v>54</v>
      </c>
      <c r="AL3" s="20" t="s">
        <v>55</v>
      </c>
      <c r="AM3" s="20"/>
      <c r="AN3" s="20" t="s">
        <v>60</v>
      </c>
      <c r="AO3" s="20"/>
      <c r="AP3" s="20" t="s">
        <v>60</v>
      </c>
      <c r="AQ3" s="20"/>
      <c r="AR3" s="20" t="s">
        <v>53</v>
      </c>
      <c r="AS3" s="20" t="s">
        <v>61</v>
      </c>
      <c r="AT3" s="20" t="s">
        <v>62</v>
      </c>
      <c r="AU3" s="20" t="s">
        <v>63</v>
      </c>
      <c r="AV3" s="20" t="s">
        <v>64</v>
      </c>
      <c r="BJ3" s="133" t="str">
        <f>Input!$D$55</f>
        <v>X</v>
      </c>
      <c r="BK3" s="133" t="str">
        <f>Input!$D$56</f>
        <v>Y</v>
      </c>
      <c r="BL3" s="133" t="str">
        <f>Input!$D$57</f>
        <v>U</v>
      </c>
      <c r="BM3" s="133" t="str">
        <f>Input!$D$58</f>
        <v>Z</v>
      </c>
      <c r="BO3" s="132">
        <f ca="1">OFFSET(BJ3,COUNT(BJ:BJ),0)</f>
        <v>570</v>
      </c>
      <c r="BP3" s="132">
        <f ca="1">OFFSET(BK3,COUNT(BK:BK),0)</f>
        <v>50.1111</v>
      </c>
      <c r="BQ3" s="132">
        <f ca="1">OFFSET(BL3,COUNT(BL:BL),0)</f>
        <v>570</v>
      </c>
      <c r="BR3" s="132">
        <f ca="1">OFFSET(BM3,COUNT(BM:BM),0)</f>
        <v>47.091500000000003</v>
      </c>
      <c r="BT3" s="132">
        <f ca="1">OFFSET(BO3,COUNT(BO:BO)-1,0)</f>
        <v>468.58730000000003</v>
      </c>
      <c r="BU3" s="132">
        <f ca="1">OFFSET(BP3,COUNT(BP:BP)-1,0)</f>
        <v>41.231299999999997</v>
      </c>
      <c r="BV3" s="132">
        <f ca="1">OFFSET(BQ3,COUNT(BQ:BQ)-1,0)</f>
        <v>530.93669999999997</v>
      </c>
      <c r="BW3" s="132">
        <f ca="1">OFFSET(BR3,COUNT(BR:BR)-1,0)</f>
        <v>42.190600000000003</v>
      </c>
      <c r="BY3" s="132">
        <f ca="1">OFFSET(BT3,COUNT(BT:BT)-1,0)</f>
        <v>0</v>
      </c>
      <c r="BZ3" s="132">
        <f ca="1">OFFSET(BU3,COUNT(BU:BU)-1,0)</f>
        <v>147.9085</v>
      </c>
      <c r="CA3" s="132">
        <f ca="1">OFFSET(BV3,COUNT(BV:BV)-1,0)</f>
        <v>0</v>
      </c>
      <c r="CB3" s="132">
        <f ca="1">OFFSET(BW3,COUNT(BW:BW)-1,0)</f>
        <v>144.88890000000001</v>
      </c>
      <c r="CD3" s="132">
        <f ca="1">OFFSET(BY3,COUNT(BY:BY)-1,0)</f>
        <v>59.107100000000003</v>
      </c>
      <c r="CE3" s="132">
        <f ca="1">OFFSET(BZ3,COUNT(BZ:BZ)-1,0)</f>
        <v>152.80940000000001</v>
      </c>
      <c r="CF3" s="132">
        <f ca="1">OFFSET(CA3,COUNT(CA:CA)-1,0)</f>
        <v>121.45650000000001</v>
      </c>
      <c r="CG3" s="132">
        <f ca="1">OFFSET(CB3,COUNT(CB:CB)-1,0)</f>
        <v>153.7687</v>
      </c>
      <c r="CI3" s="139" t="str">
        <f>Input!$D$55</f>
        <v>X</v>
      </c>
      <c r="CJ3" s="139" t="str">
        <f>Input!$D$56</f>
        <v>Y</v>
      </c>
      <c r="CK3" s="139" t="str">
        <f>Input!$D$57</f>
        <v>U</v>
      </c>
      <c r="CL3" s="139" t="str">
        <f>Input!$D$58</f>
        <v>Z</v>
      </c>
      <c r="CN3" s="137" t="s">
        <v>428</v>
      </c>
      <c r="CO3" s="136">
        <v>150</v>
      </c>
    </row>
    <row r="4" spans="2:93" x14ac:dyDescent="0.2">
      <c r="B4" s="21">
        <f>IF(C4&lt;&gt;"",ROWS(B$3:Me)-1,"")</f>
        <v>1</v>
      </c>
      <c r="C4" s="22">
        <f>IF(Drela!N4="","",Drela!N4)</f>
        <v>468.73077060402937</v>
      </c>
      <c r="D4" s="23">
        <f>IF(Drela!O4="","",Drela!O4)</f>
        <v>50.111135523344622</v>
      </c>
      <c r="F4" s="21">
        <f>B4</f>
        <v>1</v>
      </c>
      <c r="G4" s="22">
        <f>IF(Drela!Q4="","",Drela!Q4)</f>
        <v>531.12631383939458</v>
      </c>
      <c r="H4" s="23">
        <f>IF(Drela!R4="","",Drela!R4)</f>
        <v>47.091486639131773</v>
      </c>
      <c r="I4" s="29"/>
      <c r="J4" s="21">
        <f>F4</f>
        <v>1</v>
      </c>
      <c r="K4" s="22">
        <f>IF(Drela!AF4="","",Drela!AF4)</f>
        <v>58.917478676260451</v>
      </c>
      <c r="L4" s="23">
        <f>IF(Drela!AG4="","",Drela!AG4)</f>
        <v>147.90851336086823</v>
      </c>
      <c r="M4" s="29"/>
      <c r="N4" s="21">
        <f>J4</f>
        <v>1</v>
      </c>
      <c r="O4" s="22">
        <f>IF(Drela!AI4="","",Drela!AI4)</f>
        <v>121.3130219116257</v>
      </c>
      <c r="P4" s="23">
        <f>IF(Drela!AJ4="","",Drela!AJ4)</f>
        <v>144.88886447665539</v>
      </c>
      <c r="R4" s="21">
        <v>1</v>
      </c>
      <c r="S4" s="24">
        <f t="array" aca="1" ref="S4:S2003" ca="1">IF(Input!D69=0,"",CubicSpline(Xrange, $AX$6, 1))</f>
        <v>468.73077060402937</v>
      </c>
      <c r="T4" s="24">
        <f t="array" aca="1" ref="T4:T2003" ca="1">IF(Input!D69=0,"",CubicSpline(Yrange, $AX$6, 1))</f>
        <v>50.111135523344622</v>
      </c>
      <c r="V4" s="21">
        <v>1</v>
      </c>
      <c r="W4" s="24">
        <f t="array" aca="1" ref="W4:W2003" ca="1">IF(Input!D69=0,"",CubicSpline(Urange,$AX$6,1))</f>
        <v>531.12631383939458</v>
      </c>
      <c r="X4" s="24">
        <f t="array" aca="1" ref="X4:X2003" ca="1">IF(Input!D69=0,"",CubicSpline(Vrange, $AX$6, 1))</f>
        <v>47.091486639131773</v>
      </c>
      <c r="Y4" s="30"/>
      <c r="Z4" s="21">
        <v>1</v>
      </c>
      <c r="AA4" s="24">
        <f t="array" aca="1" ref="AA4:AA2003" ca="1">IF(Input!D69=0,"",CubicSpline(X2range, $AX$6, 1))</f>
        <v>58.917478676260451</v>
      </c>
      <c r="AB4" s="24">
        <f t="array" aca="1" ref="AB4:AB2003" ca="1">IF(Input!D69=0,"",CubicSpline(Y2range, $AX$6, 1))</f>
        <v>147.90851336086823</v>
      </c>
      <c r="AD4" s="21">
        <v>1</v>
      </c>
      <c r="AE4" s="24">
        <f t="array" aca="1" ref="AE4:AE2003" ca="1">IF(Input!D69=0,"",CubicSpline(U2range,$AX$6,1))</f>
        <v>121.3130219116257</v>
      </c>
      <c r="AF4" s="24">
        <f t="array" aca="1" ref="AF4:AF2003" ca="1">IF(Input!D69=0,"",CubicSpline(V2range,$AX$6,1))</f>
        <v>144.88886447665539</v>
      </c>
      <c r="AH4" s="21">
        <v>1</v>
      </c>
      <c r="AI4" s="24">
        <f t="shared" ref="AI4:AI67" ca="1" si="0">IF(ISNA(S4),"",ROUND(S4,4))</f>
        <v>468.73079999999999</v>
      </c>
      <c r="AJ4" s="24">
        <f t="shared" ref="AJ4:AJ67" ca="1" si="1">IF(ISNA(T4),"",ROUND(T4,4))</f>
        <v>50.1111</v>
      </c>
      <c r="AK4" s="24">
        <f t="shared" ref="AK4:AK67" ca="1" si="2">IF(ISNA(W4),"",ROUND(W4,4))</f>
        <v>531.12630000000001</v>
      </c>
      <c r="AL4" s="24">
        <f t="shared" ref="AL4:AL67" ca="1" si="3">IF(ISNA(X4),"",ROUND(X4,4))</f>
        <v>47.091500000000003</v>
      </c>
      <c r="AM4" s="26" t="s">
        <v>75</v>
      </c>
      <c r="AN4" s="26" t="str">
        <f ca="1">IF(AI4="","","G1 "&amp;Input!D55&amp;" "&amp;AI4&amp;" "&amp;Input!D$56&amp;" "&amp;AJ4&amp;" "&amp;Input!D$57&amp;" "&amp;AK4&amp;" "&amp;Input!D$58&amp;" "&amp;AL4&amp;" F "&amp;IF(Input!D70=1,Input!D$51/3.5,Input!D$51)&amp;"")</f>
        <v>G1 X 468.7308 Y 50.1111 U 531.1263 Z 47.0915 F 400</v>
      </c>
      <c r="AO4" s="26" t="str">
        <f ca="1">"G1 "&amp;Input!D55&amp;" "&amp;Input!D26+Input!D28+20&amp;" "&amp;Input!D$56&amp;" "&amp;INDEX(AJ:AJ,MAX(B:B)*AX6-1)&amp;" "&amp;Input!D$57&amp;" "&amp;Input!D26+Input!D28+20&amp;" "&amp;Input!D$58&amp;" "&amp;INDEX(AL:AL,MAX(B:B)*AX6-1)&amp;" F "&amp;IF(Input!D70=1,Input!D$51/3.5,Input!D$51)&amp;""</f>
        <v>G1 X 570 Y 41.1758 U 570 Z 42.1671 F 400</v>
      </c>
      <c r="AP4" s="26" t="str">
        <f ca="1">IF(AS4="","","G1 "&amp;Input!D$55&amp;" "&amp;AS4&amp;" "&amp;Input!D$56&amp;" "&amp;AT4&amp;" "&amp;Input!D$57&amp;" "&amp;AU4&amp;" "&amp;Input!D$58&amp;" "&amp;AV4&amp;" F "&amp;Input!D$52&amp;"")</f>
        <v>G1 X 58.9175 Y 147.9085 U 121.313 Z 144.8889 F 400</v>
      </c>
      <c r="AQ4" s="26" t="str">
        <f ca="1">"G1 "&amp;Input!D55&amp;" "&amp;Input!D62&amp;" "&amp;Input!D$56&amp;" "&amp;INDEX(AT:AT,MAX(B:B)*AX6-1)&amp;" "&amp;Input!D$57&amp;" "&amp;Input!D64&amp;" "&amp;Input!D$58&amp;" "&amp;INDEX(AV:AV,MAX(B:B)*AX6-1)&amp;" F "&amp;Input!D52&amp;""</f>
        <v>G1 X 0 Y 152.8329 U 0 Z 153.8242 F 400</v>
      </c>
      <c r="AR4" s="21">
        <v>1</v>
      </c>
      <c r="AS4" s="24">
        <f ca="1">IF(ISNA(AA4),"",ROUND(AA4,4))</f>
        <v>58.917499999999997</v>
      </c>
      <c r="AT4" s="24">
        <f ca="1">IF(ISNA(AB4),"",ROUND(AB4,4))</f>
        <v>147.9085</v>
      </c>
      <c r="AU4" s="24">
        <f ca="1">IF(ISNA(AE4),"",ROUND(AE4,4))</f>
        <v>121.313</v>
      </c>
      <c r="AV4" s="24">
        <f ca="1">IF(ISNA(AF4),"",ROUND(AF4,4))</f>
        <v>144.88890000000001</v>
      </c>
      <c r="AW4" s="25" t="s">
        <v>57</v>
      </c>
      <c r="AX4" s="48">
        <f>MAX(B:B)</f>
        <v>391</v>
      </c>
      <c r="BC4" t="s">
        <v>75</v>
      </c>
      <c r="BE4" s="20"/>
      <c r="BF4" s="75"/>
      <c r="BG4" s="75"/>
      <c r="BJ4" s="132">
        <f>IFERROR(MID($AM10,FIND(" ",$AM10,FIND(BJ$3,$AM10,1)),FIND(" ",$AM10,FIND(" ",$AM10,FIND(BJ$3,$AM10,1))+1)-FIND(" ",$AM10,FIND(BJ$3,$AM10,1)))*1,"")</f>
        <v>0</v>
      </c>
      <c r="BK4" s="132">
        <f t="shared" ref="BK4:BM4" si="4">IFERROR(MID($AM10,FIND(" ",$AM10,FIND(BK$3,$AM10,1)),FIND(" ",$AM10,FIND(" ",$AM10,FIND(BK$3,$AM10,1))+1)-FIND(" ",$AM10,FIND(BK$3,$AM10,1)))*1,"")</f>
        <v>0</v>
      </c>
      <c r="BL4" s="132">
        <f t="shared" si="4"/>
        <v>0</v>
      </c>
      <c r="BM4" s="132">
        <f t="shared" si="4"/>
        <v>0</v>
      </c>
      <c r="BO4" s="132">
        <f t="shared" ref="BO4:BR23" ca="1" si="5">IFERROR(MID($AN4,FIND(" ",$AN4,FIND(BO$2,$AN4,1)),FIND(" ",$AN4,FIND(" ",$AN4,FIND(BO$2,$AN4,1))+1)-FIND(" ",$AN4,FIND(BO$2,$AN4,1)))*1,"")</f>
        <v>468.73079999999999</v>
      </c>
      <c r="BP4" s="132">
        <f t="shared" ca="1" si="5"/>
        <v>50.1111</v>
      </c>
      <c r="BQ4" s="132">
        <f t="shared" ca="1" si="5"/>
        <v>531.12630000000001</v>
      </c>
      <c r="BR4" s="132">
        <f t="shared" ca="1" si="5"/>
        <v>47.091500000000003</v>
      </c>
      <c r="BT4" s="132">
        <f t="shared" ref="BT4:BW23" ca="1" si="6">IFERROR(MID($AO4,FIND(" ",$AO4,FIND(BT$2,$AO4,1)),FIND(" ",$AO4,FIND(" ",$AO4,FIND(BT$2,$AO4,1))+1)-FIND(" ",$AO4,FIND(BT$2,$AO4,1)))*1,"")</f>
        <v>570</v>
      </c>
      <c r="BU4" s="132">
        <f t="shared" ca="1" si="6"/>
        <v>41.175800000000002</v>
      </c>
      <c r="BV4" s="132">
        <f t="shared" ca="1" si="6"/>
        <v>570</v>
      </c>
      <c r="BW4" s="132">
        <f t="shared" ca="1" si="6"/>
        <v>42.167099999999998</v>
      </c>
      <c r="BX4" s="132"/>
      <c r="BY4" s="132">
        <f ca="1">IFERROR(MID($AP4,FIND(" ",$AP4,FIND(BY$2,$AP4,1)),FIND(" ",$AP4,FIND(" ",$AP4,FIND(BY$2,$AP4,1))+1)-FIND(" ",$AP4,FIND(BY$2,$AP4,1)))*1,"")</f>
        <v>58.917499999999997</v>
      </c>
      <c r="BZ4" s="132">
        <f ca="1">IFERROR(MID($AP4,FIND(" ",$AP4,FIND(BZ$2,$AP4,1)),FIND(" ",$AP4,FIND(" ",$AP4,FIND(BZ$2,$AP4,1))+1)-FIND(" ",$AP4,FIND(BZ$2,$AP4,1)))*1,"")</f>
        <v>147.9085</v>
      </c>
      <c r="CA4" s="132">
        <f ca="1">IFERROR(MID($AP4,FIND(" ",$AP4,FIND(CA$2,$AP4,1)),FIND(" ",$AP4,FIND(" ",$AP4,FIND(CA$2,$AP4,1))+1)-FIND(" ",$AP4,FIND(CA$2,$AP4,1)))*1,"")</f>
        <v>121.313</v>
      </c>
      <c r="CB4" s="132">
        <f ca="1">IFERROR(MID($AP4,FIND(" ",$AP4,FIND(CB$2,$AP4,1)),FIND(" ",$AP4,FIND(" ",$AP4,FIND(CB$2,$AP4,1))+1)-FIND(" ",$AP4,FIND(CB$2,$AP4,1)))*1,"")</f>
        <v>144.88890000000001</v>
      </c>
      <c r="CD4" s="132">
        <f t="shared" ref="CD4:CG23" ca="1" si="7">IFERROR(MID($AQ4,FIND(" ",$AQ4,FIND(CD$2,$AQ4,1)),FIND(" ",$AQ4,FIND(" ",$AQ4,FIND(CD$2,$AQ4,1))+1)-FIND(" ",$AQ4,FIND(CD$2,$AQ4,1)))*1,"")</f>
        <v>0</v>
      </c>
      <c r="CE4" s="132">
        <f t="shared" ca="1" si="7"/>
        <v>152.8329</v>
      </c>
      <c r="CF4" s="132">
        <f t="shared" ca="1" si="7"/>
        <v>0</v>
      </c>
      <c r="CG4" s="132">
        <f t="shared" ca="1" si="7"/>
        <v>153.82419999999999</v>
      </c>
      <c r="CN4" s="137"/>
      <c r="CO4" s="136"/>
    </row>
    <row r="5" spans="2:93" x14ac:dyDescent="0.2">
      <c r="B5" s="21">
        <f>IF(C5&lt;&gt;"",ROWS(B$3:Me)-1,"")</f>
        <v>2</v>
      </c>
      <c r="C5" s="22">
        <f>IF(Drela!N5="","",Drela!N5)</f>
        <v>468.81365753876725</v>
      </c>
      <c r="D5" s="23">
        <f>IF(Drela!O5="","",Drela!O5)</f>
        <v>55.24272884594771</v>
      </c>
      <c r="F5" s="21">
        <f t="shared" ref="F5:F68" si="8">B5</f>
        <v>2</v>
      </c>
      <c r="G5" s="22">
        <f>IF(Drela!Q5="","",Drela!Q5)</f>
        <v>531.23591747732553</v>
      </c>
      <c r="H5" s="23">
        <f>IF(Drela!R5="","",Drela!R5)</f>
        <v>49.923680155664023</v>
      </c>
      <c r="I5" s="29"/>
      <c r="J5" s="21">
        <f t="shared" ref="J5:J68" si="9">F5</f>
        <v>2</v>
      </c>
      <c r="K5" s="22">
        <f>IF(Drela!AF5="","",Drela!AF5)</f>
        <v>58.807875038329584</v>
      </c>
      <c r="L5" s="23">
        <f>IF(Drela!AG5="","",Drela!AG5)</f>
        <v>145.07631984433598</v>
      </c>
      <c r="M5" s="29"/>
      <c r="N5" s="21">
        <f t="shared" ref="N5:N68" si="10">J5</f>
        <v>2</v>
      </c>
      <c r="O5" s="22">
        <f>IF(Drela!AI5="","",Drela!AI5)</f>
        <v>121.2301349768879</v>
      </c>
      <c r="P5" s="23">
        <f>IF(Drela!AJ5="","",Drela!AJ5)</f>
        <v>139.75727115405232</v>
      </c>
      <c r="R5" s="21">
        <v>2</v>
      </c>
      <c r="S5" s="24">
        <f ca="1"/>
        <v>468.80317820887967</v>
      </c>
      <c r="T5" s="24">
        <f ca="1"/>
        <v>52.224719242150719</v>
      </c>
      <c r="V5" s="21">
        <v>2</v>
      </c>
      <c r="W5" s="24">
        <f ca="1"/>
        <v>531.19258554896624</v>
      </c>
      <c r="X5" s="24">
        <f ca="1"/>
        <v>48.257525070247404</v>
      </c>
      <c r="Y5" s="30"/>
      <c r="Z5" s="21">
        <v>2</v>
      </c>
      <c r="AA5" s="24">
        <f ca="1"/>
        <v>58.851206966688792</v>
      </c>
      <c r="AB5" s="24">
        <f ca="1"/>
        <v>146.7424749297526</v>
      </c>
      <c r="AD5" s="21">
        <v>2</v>
      </c>
      <c r="AE5" s="24">
        <f ca="1"/>
        <v>121.24061430677546</v>
      </c>
      <c r="AF5" s="24">
        <f ca="1"/>
        <v>142.77528075784929</v>
      </c>
      <c r="AH5" s="21">
        <v>2</v>
      </c>
      <c r="AI5" s="24">
        <f t="shared" ca="1" si="0"/>
        <v>468.8032</v>
      </c>
      <c r="AJ5" s="24">
        <f t="shared" ca="1" si="1"/>
        <v>52.224699999999999</v>
      </c>
      <c r="AK5" s="24">
        <f t="shared" ca="1" si="2"/>
        <v>531.19259999999997</v>
      </c>
      <c r="AL5" s="24">
        <f t="shared" ca="1" si="3"/>
        <v>48.2575</v>
      </c>
      <c r="AM5" s="26" t="s">
        <v>76</v>
      </c>
      <c r="AN5" s="26" t="str">
        <f ca="1">IF(AI5="","","G1 "&amp;Input!D55&amp;" "&amp;AI5&amp;" "&amp;Input!D$56&amp;" "&amp;AJ5&amp;" "&amp;Input!D$57&amp;" "&amp;AK5&amp;" "&amp;Input!D$58&amp;" "&amp;AL5&amp;" F "&amp;Input!D$51&amp;"")</f>
        <v>G1 X 468.8032 Y 52.2247 U 531.1926 Z 48.2575 F 400</v>
      </c>
      <c r="AO5" s="26" t="str">
        <f>"G1 "&amp;Input!D55&amp;" "&amp;Input!D26+Input!D28+20&amp;" "&amp;Input!D$56&amp;" "&amp;Input!D27+Input!D38&amp;" "&amp;Input!D$57&amp;" "&amp;Input!D26+Input!D28+20&amp;" "&amp;Input!D$58&amp;" "&amp;Input!D27+Input!D38&amp;" F "&amp;Input!D49&amp;""</f>
        <v>G1 X 570 Y 210 U 570 Z 210 F 400</v>
      </c>
      <c r="AP5" s="26" t="str">
        <f ca="1">IF(AS5="","","G1 "&amp;Input!D$55&amp;" "&amp;AS5&amp;" "&amp;Input!D$56&amp;" "&amp;AT5&amp;" "&amp;Input!D$57&amp;" "&amp;AU5&amp;" "&amp;Input!D$58&amp;" "&amp;AV5&amp;" F "&amp;Input!D$52&amp;"")</f>
        <v>G1 X 58.8512 Y 146.7425 U 121.2406 Z 142.7753 F 400</v>
      </c>
      <c r="AQ5" s="26" t="str">
        <f>"G1 "&amp;Input!D55&amp;" "&amp;Input!D61&amp;" "&amp;Input!D$56&amp;" "&amp;Input!D62&amp;" "&amp;Input!D$57&amp;" "&amp;Input!D63&amp;" "&amp;Input!D$58&amp;" "&amp;Input!D64&amp;" F "&amp;Input!D49&amp;""</f>
        <v>G1 X 0 Y 0 U 0 Z 0 F 400</v>
      </c>
      <c r="AR5" s="21">
        <v>2</v>
      </c>
      <c r="AS5" s="24">
        <f t="shared" ref="AS5:AS68" ca="1" si="11">IF(ISNA(AA5),"",ROUND(AA5,4))</f>
        <v>58.851199999999999</v>
      </c>
      <c r="AT5" s="24">
        <f t="shared" ref="AT5:AT68" ca="1" si="12">IF(ISNA(AB5),"",ROUND(AB5,4))</f>
        <v>146.74250000000001</v>
      </c>
      <c r="AU5" s="24">
        <f t="shared" ref="AU5:AU68" ca="1" si="13">IF(ISNA(AE5),"",ROUND(AE5,4))</f>
        <v>121.2406</v>
      </c>
      <c r="AV5" s="24">
        <f t="shared" ref="AV5:AV68" ca="1" si="14">IF(ISNA(AF5),"",ROUND(AF5,4))</f>
        <v>142.77529999999999</v>
      </c>
      <c r="AW5" s="25" t="s">
        <v>58</v>
      </c>
      <c r="AX5" s="48">
        <f>Input!D23</f>
        <v>1000</v>
      </c>
      <c r="BC5" t="s">
        <v>76</v>
      </c>
      <c r="BE5" s="26" t="s">
        <v>75</v>
      </c>
      <c r="BF5" s="74" t="str">
        <f ca="1">IF(AI4="","","G1 "&amp;Input!D$55&amp;" "&amp;AI4&amp;" "&amp;Input!D$56&amp;" "&amp;AJ4&amp;" "&amp;Input!D$57&amp;" "&amp;AK4&amp;" "&amp;Input!D$58&amp;" "&amp;AL4&amp;" F "&amp;IF(Input!D70=1,Input!D$51/3.5,Input!D$51)&amp;"")</f>
        <v>G1 X 468.7308 Y 50.1111 U 531.1263 Z 47.0915 F 400</v>
      </c>
      <c r="BG5" s="74" t="str">
        <f ca="1">"G1 "&amp;Input!D55&amp;" "&amp;Input!D26+Input!D28+20&amp;" "&amp;Input!D$56&amp;" "&amp;AJ4&amp;" "&amp;Input!D$57&amp;" "&amp;Input!D26+Input!D28+20&amp;" "&amp;Input!D$58&amp;" "&amp;AL4&amp;" F "&amp;IF(Input!D70=1,Input!D$51/3.5,Input!D$51)&amp;""</f>
        <v>G1 X 570 Y 50.1111 U 570 Z 47.0915 F 400</v>
      </c>
      <c r="BJ5" s="132">
        <f t="shared" ref="BJ5:BM5" si="15">IFERROR(MID($AM11,FIND(" ",$AM11,FIND(BJ$3,$AM11,1)),FIND(" ",$AM11,FIND(" ",$AM11,FIND(BJ$3,$AM11,1))+1)-FIND(" ",$AM11,FIND(BJ$3,$AM11,1)))*1,"")</f>
        <v>0</v>
      </c>
      <c r="BK5" s="132">
        <f t="shared" si="15"/>
        <v>210</v>
      </c>
      <c r="BL5" s="132">
        <f t="shared" si="15"/>
        <v>0</v>
      </c>
      <c r="BM5" s="132">
        <f t="shared" si="15"/>
        <v>210</v>
      </c>
      <c r="BO5" s="132">
        <f t="shared" ca="1" si="5"/>
        <v>468.8032</v>
      </c>
      <c r="BP5" s="132">
        <f t="shared" ca="1" si="5"/>
        <v>52.224699999999999</v>
      </c>
      <c r="BQ5" s="132">
        <f t="shared" ca="1" si="5"/>
        <v>531.19259999999997</v>
      </c>
      <c r="BR5" s="132">
        <f t="shared" ca="1" si="5"/>
        <v>48.2575</v>
      </c>
      <c r="BT5" s="132">
        <f t="shared" si="6"/>
        <v>570</v>
      </c>
      <c r="BU5" s="132">
        <f t="shared" si="6"/>
        <v>210</v>
      </c>
      <c r="BV5" s="132">
        <f t="shared" si="6"/>
        <v>570</v>
      </c>
      <c r="BW5" s="132">
        <f t="shared" si="6"/>
        <v>210</v>
      </c>
      <c r="BY5" s="132">
        <f t="shared" ref="BY5:CB68" ca="1" si="16">IFERROR(MID($AP5,FIND(" ",$AP5,FIND(BY$2,$AP5,1)),FIND(" ",$AP5,FIND(" ",$AP5,FIND(BY$2,$AP5,1))+1)-FIND(" ",$AP5,FIND(BY$2,$AP5,1)))*1,"")</f>
        <v>58.851199999999999</v>
      </c>
      <c r="BZ5" s="132">
        <f t="shared" ca="1" si="16"/>
        <v>146.74250000000001</v>
      </c>
      <c r="CA5" s="132">
        <f t="shared" ca="1" si="16"/>
        <v>121.2406</v>
      </c>
      <c r="CB5" s="132">
        <f t="shared" ca="1" si="16"/>
        <v>142.77529999999999</v>
      </c>
      <c r="CD5" s="132">
        <f t="shared" si="7"/>
        <v>0</v>
      </c>
      <c r="CE5" s="132">
        <f t="shared" si="7"/>
        <v>0</v>
      </c>
      <c r="CF5" s="132">
        <f t="shared" si="7"/>
        <v>0</v>
      </c>
      <c r="CG5" s="132">
        <f t="shared" si="7"/>
        <v>0</v>
      </c>
      <c r="CN5" s="137"/>
      <c r="CO5" s="136"/>
    </row>
    <row r="6" spans="2:93" x14ac:dyDescent="0.2">
      <c r="B6" s="21">
        <f>IF(C6&lt;&gt;"",ROWS(B$3:Me)-1,"")</f>
        <v>3</v>
      </c>
      <c r="C6" s="22">
        <f>IF(Drela!N6="","",Drela!N6)</f>
        <v>468.15821723032371</v>
      </c>
      <c r="D6" s="23">
        <f>IF(Drela!O6="","",Drela!O6)</f>
        <v>55.320325259564349</v>
      </c>
      <c r="F6" s="21">
        <f t="shared" si="8"/>
        <v>3</v>
      </c>
      <c r="G6" s="22">
        <f>IF(Drela!Q6="","",Drela!Q6)</f>
        <v>530.87500503836873</v>
      </c>
      <c r="H6" s="23">
        <f>IF(Drela!R6="","",Drela!R6)</f>
        <v>49.974676358904944</v>
      </c>
      <c r="I6" s="29"/>
      <c r="J6" s="21">
        <f t="shared" si="9"/>
        <v>3</v>
      </c>
      <c r="K6" s="22">
        <f>IF(Drela!AF6="","",Drela!AF6)</f>
        <v>59.168787477286287</v>
      </c>
      <c r="L6" s="23">
        <f>IF(Drela!AG6="","",Drela!AG6)</f>
        <v>145.02532364109507</v>
      </c>
      <c r="M6" s="29"/>
      <c r="N6" s="21">
        <f t="shared" si="10"/>
        <v>3</v>
      </c>
      <c r="O6" s="22">
        <f>IF(Drela!AI6="","",Drela!AI6)</f>
        <v>121.88557528533136</v>
      </c>
      <c r="P6" s="23">
        <f>IF(Drela!AJ6="","",Drela!AJ6)</f>
        <v>139.67967474043564</v>
      </c>
      <c r="R6" s="21">
        <v>3</v>
      </c>
      <c r="S6" s="24">
        <f ca="1"/>
        <v>468.8420018437767</v>
      </c>
      <c r="T6" s="24">
        <f ca="1"/>
        <v>54.036013502503017</v>
      </c>
      <c r="V6" s="21">
        <v>3</v>
      </c>
      <c r="W6" s="24">
        <f ca="1"/>
        <v>531.23655438584194</v>
      </c>
      <c r="X6" s="24">
        <f ca="1"/>
        <v>49.25708305715937</v>
      </c>
      <c r="Y6" s="30"/>
      <c r="Z6" s="21">
        <v>3</v>
      </c>
      <c r="AA6" s="24">
        <f ca="1"/>
        <v>58.807238129813157</v>
      </c>
      <c r="AB6" s="24">
        <f ca="1"/>
        <v>145.74291694284062</v>
      </c>
      <c r="AD6" s="21">
        <v>3</v>
      </c>
      <c r="AE6" s="24">
        <f ca="1"/>
        <v>121.20179067187844</v>
      </c>
      <c r="AF6" s="24">
        <f ca="1"/>
        <v>140.96398649749702</v>
      </c>
      <c r="AH6" s="21">
        <v>3</v>
      </c>
      <c r="AI6" s="24">
        <f t="shared" ca="1" si="0"/>
        <v>468.84199999999998</v>
      </c>
      <c r="AJ6" s="24">
        <f t="shared" ca="1" si="1"/>
        <v>54.036000000000001</v>
      </c>
      <c r="AK6" s="24">
        <f t="shared" ca="1" si="2"/>
        <v>531.23659999999995</v>
      </c>
      <c r="AL6" s="24">
        <f t="shared" ca="1" si="3"/>
        <v>49.257100000000001</v>
      </c>
      <c r="AM6" s="26" t="s">
        <v>77</v>
      </c>
      <c r="AN6" s="26" t="str">
        <f ca="1">IF(AI6="","","G1 "&amp;Input!D55&amp;" "&amp;AI6&amp;" "&amp;Input!D$56&amp;" "&amp;AJ6&amp;" "&amp;Input!D$57&amp;" "&amp;AK6&amp;" "&amp;Input!D$58&amp;" "&amp;AL6&amp;" F "&amp;Input!D$51&amp;"")</f>
        <v>G1 X 468.842 Y 54.036 U 531.2366 Z 49.2571 F 400</v>
      </c>
      <c r="AO6" s="26" t="str">
        <f>"G1 "&amp;Input!D55&amp;" "&amp;Input!D62&amp;" "&amp;Input!D$56&amp;" "&amp;Input!D27+Input!D38&amp;" "&amp;Input!D$57&amp;" "&amp;Input!D64&amp;" "&amp;Input!D$58&amp;" "&amp;Input!D27+Input!D38&amp;" F "&amp;Input!D50&amp;""</f>
        <v>G1 X 0 Y 210 U 0 Z 210 F 4000</v>
      </c>
      <c r="AP6" s="26" t="str">
        <f ca="1">IF(AS6="","","G1 "&amp;Input!D$55&amp;" "&amp;AS6&amp;" "&amp;Input!D$56&amp;" "&amp;AT6&amp;" "&amp;Input!D$57&amp;" "&amp;AU6&amp;" "&amp;Input!D$58&amp;" "&amp;AV6&amp;" F "&amp;Input!D$52&amp;"")</f>
        <v>G1 X 58.8072 Y 145.7429 U 121.2018 Z 140.964 F 400</v>
      </c>
      <c r="AQ6" s="26" t="s">
        <v>80</v>
      </c>
      <c r="AR6" s="21">
        <v>3</v>
      </c>
      <c r="AS6" s="24">
        <f t="shared" ca="1" si="11"/>
        <v>58.807200000000002</v>
      </c>
      <c r="AT6" s="24">
        <f t="shared" ca="1" si="12"/>
        <v>145.74289999999999</v>
      </c>
      <c r="AU6" s="24">
        <f t="shared" ca="1" si="13"/>
        <v>121.20180000000001</v>
      </c>
      <c r="AV6" s="24">
        <f t="shared" ca="1" si="14"/>
        <v>140.964</v>
      </c>
      <c r="AW6" s="25" t="s">
        <v>59</v>
      </c>
      <c r="AX6" s="48">
        <f>ROUND(AX5/AX4,0)</f>
        <v>3</v>
      </c>
      <c r="BC6" t="s">
        <v>77</v>
      </c>
      <c r="BE6" s="26" t="s">
        <v>76</v>
      </c>
      <c r="BF6" s="74" t="str">
        <f ca="1">IF(AI5="","","G1 "&amp;Input!D$55&amp;" "&amp;AI5&amp;" "&amp;Input!D$56&amp;" "&amp;AJ5&amp;" "&amp;Input!D$57&amp;" "&amp;AK5&amp;" "&amp;Input!D$58&amp;" "&amp;AL5&amp;" F "&amp;Input!D$51&amp;"")</f>
        <v>G1 X 468.8032 Y 52.2247 U 531.1926 Z 48.2575 F 400</v>
      </c>
      <c r="BG6" s="74" t="str">
        <f>"G1 "&amp;Input!D55&amp;" "&amp;Input!D26+Input!D28+20&amp;" "&amp;Input!D$56&amp;" "&amp;Input!D27+Input!D38&amp;" "&amp;Input!D$57&amp;" "&amp;Input!D26+Input!D28+20&amp;" "&amp;Input!D$58&amp;" "&amp;Input!D27+Input!D38&amp;" F "&amp;Input!D49&amp;""</f>
        <v>G1 X 570 Y 210 U 570 Z 210 F 400</v>
      </c>
      <c r="BJ6" s="132">
        <f t="shared" ref="BJ6:BM6" si="17">IFERROR(MID($AM12,FIND(" ",$AM12,FIND(BJ$3,$AM12,1)),FIND(" ",$AM12,FIND(" ",$AM12,FIND(BJ$3,$AM12,1))+1)-FIND(" ",$AM12,FIND(BJ$3,$AM12,1)))*1,"")</f>
        <v>570</v>
      </c>
      <c r="BK6" s="132">
        <f t="shared" si="17"/>
        <v>210</v>
      </c>
      <c r="BL6" s="132">
        <f t="shared" si="17"/>
        <v>570</v>
      </c>
      <c r="BM6" s="132">
        <f t="shared" si="17"/>
        <v>210</v>
      </c>
      <c r="BO6" s="132">
        <f t="shared" ca="1" si="5"/>
        <v>468.84199999999998</v>
      </c>
      <c r="BP6" s="132">
        <f t="shared" ca="1" si="5"/>
        <v>54.036000000000001</v>
      </c>
      <c r="BQ6" s="132">
        <f t="shared" ca="1" si="5"/>
        <v>531.23659999999995</v>
      </c>
      <c r="BR6" s="132">
        <f t="shared" ca="1" si="5"/>
        <v>49.257100000000001</v>
      </c>
      <c r="BT6" s="132">
        <f t="shared" si="6"/>
        <v>0</v>
      </c>
      <c r="BU6" s="132">
        <f t="shared" si="6"/>
        <v>210</v>
      </c>
      <c r="BV6" s="132">
        <f t="shared" si="6"/>
        <v>0</v>
      </c>
      <c r="BW6" s="132">
        <f t="shared" si="6"/>
        <v>210</v>
      </c>
      <c r="BY6" s="132">
        <f t="shared" ca="1" si="16"/>
        <v>58.807200000000002</v>
      </c>
      <c r="BZ6" s="132">
        <f t="shared" ca="1" si="16"/>
        <v>145.74289999999999</v>
      </c>
      <c r="CA6" s="132">
        <f t="shared" ca="1" si="16"/>
        <v>121.20180000000001</v>
      </c>
      <c r="CB6" s="132">
        <f t="shared" ca="1" si="16"/>
        <v>140.964</v>
      </c>
      <c r="CD6" s="132" t="str">
        <f t="shared" si="7"/>
        <v/>
      </c>
      <c r="CE6" s="132" t="str">
        <f t="shared" si="7"/>
        <v/>
      </c>
      <c r="CF6" s="132" t="str">
        <f t="shared" si="7"/>
        <v/>
      </c>
      <c r="CG6" s="132" t="str">
        <f t="shared" si="7"/>
        <v/>
      </c>
      <c r="CN6" s="137"/>
      <c r="CO6" s="136"/>
    </row>
    <row r="7" spans="2:93" x14ac:dyDescent="0.2">
      <c r="B7" s="21">
        <f>IF(C7&lt;&gt;"",ROWS(B$3:Me)-1,"")</f>
        <v>4</v>
      </c>
      <c r="C7" s="22">
        <f>IF(Drela!N7="","",Drela!N7)</f>
        <v>466.84747187279498</v>
      </c>
      <c r="D7" s="23">
        <f>IF(Drela!O7="","",Drela!O7)</f>
        <v>55.483892096788807</v>
      </c>
      <c r="F7" s="21">
        <f t="shared" si="8"/>
        <v>4</v>
      </c>
      <c r="G7" s="22">
        <f>IF(Drela!Q7="","",Drela!Q7)</f>
        <v>530.1533590175668</v>
      </c>
      <c r="H7" s="23">
        <f>IF(Drela!R7="","",Drela!R7)</f>
        <v>50.081290491099118</v>
      </c>
      <c r="I7" s="29"/>
      <c r="J7" s="21">
        <f t="shared" si="9"/>
        <v>4</v>
      </c>
      <c r="K7" s="22">
        <f>IF(Drela!AF7="","",Drela!AF7)</f>
        <v>59.890433498088342</v>
      </c>
      <c r="L7" s="23">
        <f>IF(Drela!AG7="","",Drela!AG7)</f>
        <v>144.91870950890089</v>
      </c>
      <c r="M7" s="29"/>
      <c r="N7" s="21">
        <f t="shared" si="10"/>
        <v>4</v>
      </c>
      <c r="O7" s="22">
        <f>IF(Drela!AI7="","",Drela!AI7)</f>
        <v>123.19632064286009</v>
      </c>
      <c r="P7" s="23">
        <f>IF(Drela!AJ7="","",Drela!AJ7)</f>
        <v>139.51610790321118</v>
      </c>
      <c r="R7" s="21">
        <v>4</v>
      </c>
      <c r="S7" s="24">
        <f ca="1"/>
        <v>468.81365753876725</v>
      </c>
      <c r="T7" s="24">
        <f ca="1"/>
        <v>55.24272884594771</v>
      </c>
      <c r="V7" s="21">
        <v>4</v>
      </c>
      <c r="W7" s="24">
        <f ca="1"/>
        <v>531.23591747732553</v>
      </c>
      <c r="X7" s="24">
        <f ca="1"/>
        <v>49.923680155664023</v>
      </c>
      <c r="Y7" s="30"/>
      <c r="Z7" s="21">
        <v>4</v>
      </c>
      <c r="AA7" s="24">
        <f ca="1"/>
        <v>58.807875038329584</v>
      </c>
      <c r="AB7" s="24">
        <f ca="1"/>
        <v>145.07631984433598</v>
      </c>
      <c r="AD7" s="21">
        <v>4</v>
      </c>
      <c r="AE7" s="24">
        <f ca="1"/>
        <v>121.2301349768879</v>
      </c>
      <c r="AF7" s="24">
        <f ca="1"/>
        <v>139.75727115405232</v>
      </c>
      <c r="AH7" s="21">
        <v>4</v>
      </c>
      <c r="AI7" s="24">
        <f t="shared" ca="1" si="0"/>
        <v>468.81369999999998</v>
      </c>
      <c r="AJ7" s="24">
        <f t="shared" ca="1" si="1"/>
        <v>55.242699999999999</v>
      </c>
      <c r="AK7" s="24">
        <f t="shared" ca="1" si="2"/>
        <v>531.23590000000002</v>
      </c>
      <c r="AL7" s="24">
        <f t="shared" ca="1" si="3"/>
        <v>49.923699999999997</v>
      </c>
      <c r="AM7" s="26" t="s">
        <v>78</v>
      </c>
      <c r="AN7" s="26" t="str">
        <f ca="1">IF(AI7="","","G1 "&amp;Input!D55&amp;" "&amp;AI7&amp;" "&amp;Input!D$56&amp;" "&amp;AJ7&amp;" "&amp;Input!D$57&amp;" "&amp;AK7&amp;" "&amp;Input!D$58&amp;" "&amp;AL7&amp;" F "&amp;Input!D$51&amp;"")</f>
        <v>G1 X 468.8137 Y 55.2427 U 531.2359 Z 49.9237 F 400</v>
      </c>
      <c r="AO7" s="26" t="str">
        <f ca="1">"G1 "&amp;Input!D55&amp;" "&amp;Input!D62&amp;" "&amp;Input!D$56&amp;" "&amp;AT4&amp;" "&amp;Input!D$57&amp;" "&amp;Input!D64&amp;" "&amp;Input!D$58&amp;" "&amp;AV4&amp;" F "&amp;Input!D49&amp;""</f>
        <v>G1 X 0 Y 147.9085 U 0 Z 144.8889 F 400</v>
      </c>
      <c r="AP7" s="26" t="str">
        <f ca="1">IF(AS7="","","G1 "&amp;Input!D$55&amp;" "&amp;AS7&amp;" "&amp;Input!D$56&amp;" "&amp;AT7&amp;" "&amp;Input!D$57&amp;" "&amp;AU7&amp;" "&amp;Input!D$58&amp;" "&amp;AV7&amp;" F "&amp;Input!D$52&amp;"")</f>
        <v>G1 X 58.8079 Y 145.0763 U 121.2301 Z 139.7573 F 400</v>
      </c>
      <c r="AQ7" s="26" t="s">
        <v>81</v>
      </c>
      <c r="AR7" s="21">
        <v>4</v>
      </c>
      <c r="AS7" s="24">
        <f t="shared" ca="1" si="11"/>
        <v>58.807899999999997</v>
      </c>
      <c r="AT7" s="24">
        <f t="shared" ca="1" si="12"/>
        <v>145.0763</v>
      </c>
      <c r="AU7" s="24">
        <f t="shared" ca="1" si="13"/>
        <v>121.23009999999999</v>
      </c>
      <c r="AV7" s="24">
        <f t="shared" ca="1" si="14"/>
        <v>139.75729999999999</v>
      </c>
      <c r="BC7" t="s">
        <v>78</v>
      </c>
      <c r="BE7" s="26" t="s">
        <v>77</v>
      </c>
      <c r="BF7" s="74" t="str">
        <f ca="1">IF(AI6="","","G1 "&amp;Input!D$55&amp;" "&amp;AI6&amp;" "&amp;Input!D$56&amp;" "&amp;AJ6&amp;" "&amp;Input!D$57&amp;" "&amp;AK6&amp;" "&amp;Input!D$58&amp;" "&amp;AL6&amp;" F "&amp;Input!D$51&amp;"")</f>
        <v>G1 X 468.842 Y 54.036 U 531.2366 Z 49.2571 F 400</v>
      </c>
      <c r="BG7" s="74" t="str">
        <f>"G1 "&amp;Input!D55&amp;" "&amp;Input!D62&amp;" "&amp;Input!D$56&amp;" "&amp;Input!D27+Input!D38&amp;" "&amp;Input!D$57&amp;" "&amp;Input!D64&amp;" "&amp;Input!D$58&amp;" "&amp;Input!D27+Input!D38&amp;" F "&amp;Input!D50&amp;""</f>
        <v>G1 X 0 Y 210 U 0 Z 210 F 4000</v>
      </c>
      <c r="BJ7" s="132">
        <f t="shared" ref="BJ7:BM7" ca="1" si="18">IFERROR(MID($AM13,FIND(" ",$AM13,FIND(BJ$3,$AM13,1)),FIND(" ",$AM13,FIND(" ",$AM13,FIND(BJ$3,$AM13,1))+1)-FIND(" ",$AM13,FIND(BJ$3,$AM13,1)))*1,"")</f>
        <v>570</v>
      </c>
      <c r="BK7" s="132">
        <f t="shared" ca="1" si="18"/>
        <v>50.1111</v>
      </c>
      <c r="BL7" s="132">
        <f t="shared" ca="1" si="18"/>
        <v>570</v>
      </c>
      <c r="BM7" s="132">
        <f t="shared" ca="1" si="18"/>
        <v>47.091500000000003</v>
      </c>
      <c r="BO7" s="132">
        <f t="shared" ca="1" si="5"/>
        <v>468.81369999999998</v>
      </c>
      <c r="BP7" s="132">
        <f t="shared" ca="1" si="5"/>
        <v>55.242699999999999</v>
      </c>
      <c r="BQ7" s="132">
        <f t="shared" ca="1" si="5"/>
        <v>531.23590000000002</v>
      </c>
      <c r="BR7" s="132">
        <f t="shared" ca="1" si="5"/>
        <v>49.923699999999997</v>
      </c>
      <c r="BT7" s="132">
        <f t="shared" ca="1" si="6"/>
        <v>0</v>
      </c>
      <c r="BU7" s="132">
        <f t="shared" ca="1" si="6"/>
        <v>147.9085</v>
      </c>
      <c r="BV7" s="132">
        <f t="shared" ca="1" si="6"/>
        <v>0</v>
      </c>
      <c r="BW7" s="132">
        <f t="shared" ca="1" si="6"/>
        <v>144.88890000000001</v>
      </c>
      <c r="BY7" s="132">
        <f t="shared" ca="1" si="16"/>
        <v>58.807899999999997</v>
      </c>
      <c r="BZ7" s="132">
        <f t="shared" ca="1" si="16"/>
        <v>145.0763</v>
      </c>
      <c r="CA7" s="132">
        <f t="shared" ca="1" si="16"/>
        <v>121.23009999999999</v>
      </c>
      <c r="CB7" s="132">
        <f t="shared" ca="1" si="16"/>
        <v>139.75729999999999</v>
      </c>
      <c r="CD7" s="132" t="str">
        <f t="shared" si="7"/>
        <v/>
      </c>
      <c r="CE7" s="132" t="str">
        <f t="shared" si="7"/>
        <v/>
      </c>
      <c r="CF7" s="132" t="str">
        <f t="shared" si="7"/>
        <v/>
      </c>
      <c r="CG7" s="132" t="str">
        <f t="shared" si="7"/>
        <v/>
      </c>
      <c r="CN7" s="137"/>
      <c r="CO7" s="136"/>
    </row>
    <row r="8" spans="2:93" x14ac:dyDescent="0.2">
      <c r="B8" s="21">
        <f>IF(C8&lt;&gt;"",ROWS(B$3:Me)-1,"")</f>
        <v>5</v>
      </c>
      <c r="C8" s="22">
        <f>IF(Drela!N8="","",Drela!N8)</f>
        <v>465.53678061900945</v>
      </c>
      <c r="D8" s="23">
        <f>IF(Drela!O8="","",Drela!O8)</f>
        <v>55.650808538009734</v>
      </c>
      <c r="F8" s="21">
        <f t="shared" si="8"/>
        <v>5</v>
      </c>
      <c r="G8" s="22">
        <f>IF(Drela!Q8="","",Drela!Q8)</f>
        <v>529.43178453960945</v>
      </c>
      <c r="H8" s="23">
        <f>IF(Drela!R8="","",Drela!R8)</f>
        <v>50.189753313578258</v>
      </c>
      <c r="I8" s="29"/>
      <c r="J8" s="21">
        <f t="shared" si="9"/>
        <v>5</v>
      </c>
      <c r="K8" s="22">
        <f>IF(Drela!AF8="","",Drela!AF8)</f>
        <v>60.612007976045589</v>
      </c>
      <c r="L8" s="23">
        <f>IF(Drela!AG8="","",Drela!AG8)</f>
        <v>144.81024668642175</v>
      </c>
      <c r="M8" s="29"/>
      <c r="N8" s="21">
        <f t="shared" si="10"/>
        <v>5</v>
      </c>
      <c r="O8" s="22">
        <f>IF(Drela!AI8="","",Drela!AI8)</f>
        <v>124.50701189664559</v>
      </c>
      <c r="P8" s="23">
        <f>IF(Drela!AJ8="","",Drela!AJ8)</f>
        <v>139.34919146199024</v>
      </c>
      <c r="R8" s="21">
        <v>5</v>
      </c>
      <c r="S8" s="24">
        <f ca="1"/>
        <v>468.69079984040013</v>
      </c>
      <c r="T8" s="24">
        <f ca="1"/>
        <v>55.657680201781595</v>
      </c>
      <c r="V8" s="21">
        <v>5</v>
      </c>
      <c r="W8" s="24">
        <f ca="1"/>
        <v>531.17324830205075</v>
      </c>
      <c r="X8" s="24">
        <f ca="1"/>
        <v>50.154309057861681</v>
      </c>
      <c r="Y8" s="30"/>
      <c r="Z8" s="21">
        <v>5</v>
      </c>
      <c r="AA8" s="24">
        <f ca="1"/>
        <v>58.870544213604269</v>
      </c>
      <c r="AB8" s="24">
        <f ca="1"/>
        <v>144.84569094213833</v>
      </c>
      <c r="AD8" s="21">
        <v>5</v>
      </c>
      <c r="AE8" s="24">
        <f ca="1"/>
        <v>121.35299267525498</v>
      </c>
      <c r="AF8" s="24">
        <f ca="1"/>
        <v>139.34231979821843</v>
      </c>
      <c r="AH8" s="21">
        <v>5</v>
      </c>
      <c r="AI8" s="24">
        <f t="shared" ca="1" si="0"/>
        <v>468.69080000000002</v>
      </c>
      <c r="AJ8" s="24">
        <f t="shared" ca="1" si="1"/>
        <v>55.657699999999998</v>
      </c>
      <c r="AK8" s="24">
        <f t="shared" ca="1" si="2"/>
        <v>531.17319999999995</v>
      </c>
      <c r="AL8" s="24">
        <f t="shared" ca="1" si="3"/>
        <v>50.154299999999999</v>
      </c>
      <c r="AM8" s="26" t="str">
        <f>"F "&amp;Input!D51</f>
        <v>F 400</v>
      </c>
      <c r="AN8" s="26" t="str">
        <f ca="1">IF(AI8="","","G1 "&amp;Input!D55&amp;" "&amp;AI8&amp;" "&amp;Input!D$56&amp;" "&amp;AJ8&amp;" "&amp;Input!D$57&amp;" "&amp;AK8&amp;" "&amp;Input!D$58&amp;" "&amp;AL8&amp;" F "&amp;Input!D$51&amp;"")</f>
        <v>G1 X 468.6908 Y 55.6577 U 531.1732 Z 50.1543 F 400</v>
      </c>
      <c r="AO8" s="26"/>
      <c r="AP8" s="26" t="str">
        <f ca="1">IF(AS8="","","G1 "&amp;Input!D$55&amp;" "&amp;AS8&amp;" "&amp;Input!D$56&amp;" "&amp;AT8&amp;" "&amp;Input!D$57&amp;" "&amp;AU8&amp;" "&amp;Input!D$58&amp;" "&amp;AV8&amp;" F "&amp;Input!D$52&amp;"")</f>
        <v>G1 X 58.8705 Y 144.8457 U 121.353 Z 139.3423 F 400</v>
      </c>
      <c r="AQ8" s="26"/>
      <c r="AR8" s="21">
        <v>5</v>
      </c>
      <c r="AS8" s="24">
        <f t="shared" ca="1" si="11"/>
        <v>58.8705</v>
      </c>
      <c r="AT8" s="24">
        <f t="shared" ca="1" si="12"/>
        <v>144.84569999999999</v>
      </c>
      <c r="AU8" s="24">
        <f t="shared" ca="1" si="13"/>
        <v>121.35299999999999</v>
      </c>
      <c r="AV8" s="24">
        <f t="shared" ca="1" si="14"/>
        <v>139.34229999999999</v>
      </c>
      <c r="BC8" t="s">
        <v>402</v>
      </c>
      <c r="BE8" s="26" t="s">
        <v>78</v>
      </c>
      <c r="BF8" s="74" t="str">
        <f ca="1">IF(AI7="","","G1 "&amp;Input!D$55&amp;" "&amp;AI7&amp;" "&amp;Input!D$56&amp;" "&amp;AJ7&amp;" "&amp;Input!D$57&amp;" "&amp;AK7&amp;" "&amp;Input!D$58&amp;" "&amp;AL7&amp;" F "&amp;Input!D$51&amp;"")</f>
        <v>G1 X 468.8137 Y 55.2427 U 531.2359 Z 49.9237 F 400</v>
      </c>
      <c r="BG8" s="74" t="str">
        <f>"G1 "&amp;Input!D55&amp;" "&amp;Input!D61&amp;" "&amp;Input!D$56&amp;" "&amp;Input!D62&amp;" "&amp;Input!D57&amp;" "&amp;Input!D63&amp;" "&amp;Input!D58&amp;" "&amp;Input!D64&amp;" F "&amp;Input!D49&amp;""</f>
        <v>G1 X 0 Y 0 U 0 Z 0 F 400</v>
      </c>
      <c r="BJ8" s="132" t="str">
        <f t="shared" ref="BJ8:BM8" si="19">IFERROR(MID($AM14,FIND(" ",$AM14,FIND(BJ$3,$AM14,1)),FIND(" ",$AM14,FIND(" ",$AM14,FIND(BJ$3,$AM14,1))+1)-FIND(" ",$AM14,FIND(BJ$3,$AM14,1)))*1,"")</f>
        <v/>
      </c>
      <c r="BK8" s="132" t="str">
        <f t="shared" si="19"/>
        <v/>
      </c>
      <c r="BL8" s="132" t="str">
        <f t="shared" si="19"/>
        <v/>
      </c>
      <c r="BM8" s="132" t="str">
        <f t="shared" si="19"/>
        <v/>
      </c>
      <c r="BO8" s="132">
        <f t="shared" ca="1" si="5"/>
        <v>468.69080000000002</v>
      </c>
      <c r="BP8" s="132">
        <f t="shared" ca="1" si="5"/>
        <v>55.657699999999998</v>
      </c>
      <c r="BQ8" s="132">
        <f t="shared" ca="1" si="5"/>
        <v>531.17319999999995</v>
      </c>
      <c r="BR8" s="132">
        <f t="shared" ca="1" si="5"/>
        <v>50.154299999999999</v>
      </c>
      <c r="BT8" s="132" t="str">
        <f t="shared" si="6"/>
        <v/>
      </c>
      <c r="BU8" s="132" t="str">
        <f t="shared" si="6"/>
        <v/>
      </c>
      <c r="BV8" s="132" t="str">
        <f t="shared" si="6"/>
        <v/>
      </c>
      <c r="BW8" s="132" t="str">
        <f t="shared" si="6"/>
        <v/>
      </c>
      <c r="BY8" s="132">
        <f t="shared" ca="1" si="16"/>
        <v>58.8705</v>
      </c>
      <c r="BZ8" s="132">
        <f t="shared" ca="1" si="16"/>
        <v>144.84569999999999</v>
      </c>
      <c r="CA8" s="132">
        <f t="shared" ca="1" si="16"/>
        <v>121.35299999999999</v>
      </c>
      <c r="CB8" s="132">
        <f t="shared" ca="1" si="16"/>
        <v>139.34229999999999</v>
      </c>
      <c r="CD8" s="132" t="str">
        <f t="shared" si="7"/>
        <v/>
      </c>
      <c r="CE8" s="132" t="str">
        <f t="shared" si="7"/>
        <v/>
      </c>
      <c r="CF8" s="132" t="str">
        <f t="shared" si="7"/>
        <v/>
      </c>
      <c r="CG8" s="132" t="str">
        <f t="shared" si="7"/>
        <v/>
      </c>
    </row>
    <row r="9" spans="2:93" x14ac:dyDescent="0.2">
      <c r="B9" s="21">
        <f>IF(C9&lt;&gt;"",ROWS(B$3:Me)-1,"")</f>
        <v>6</v>
      </c>
      <c r="C9" s="22">
        <f>IF(Drela!N9="","",Drela!N9)</f>
        <v>464.22617052083899</v>
      </c>
      <c r="D9" s="23">
        <f>IF(Drela!O9="","",Drela!O9)</f>
        <v>55.822749385225386</v>
      </c>
      <c r="F9" s="21">
        <f t="shared" si="8"/>
        <v>6</v>
      </c>
      <c r="G9" s="22">
        <f>IF(Drela!Q9="","",Drela!Q9)</f>
        <v>528.71031737591909</v>
      </c>
      <c r="H9" s="23">
        <f>IF(Drela!R9="","",Drela!R9)</f>
        <v>50.300989171484787</v>
      </c>
      <c r="I9" s="29"/>
      <c r="J9" s="21">
        <f t="shared" si="9"/>
        <v>6</v>
      </c>
      <c r="K9" s="22">
        <f>IF(Drela!AF9="","",Drela!AF9)</f>
        <v>61.333475139736038</v>
      </c>
      <c r="L9" s="23">
        <f>IF(Drela!AG9="","",Drela!AG9)</f>
        <v>144.69901082851521</v>
      </c>
      <c r="M9" s="29"/>
      <c r="N9" s="21">
        <f t="shared" si="10"/>
        <v>6</v>
      </c>
      <c r="O9" s="22">
        <f>IF(Drela!AI9="","",Drela!AI9)</f>
        <v>125.81762199481609</v>
      </c>
      <c r="P9" s="23">
        <f>IF(Drela!AJ9="","",Drela!AJ9)</f>
        <v>139.17725061477461</v>
      </c>
      <c r="R9" s="21">
        <v>6</v>
      </c>
      <c r="S9" s="24">
        <f ca="1"/>
        <v>468.47103736123256</v>
      </c>
      <c r="T9" s="24">
        <f ca="1"/>
        <v>55.554100050303873</v>
      </c>
      <c r="V9" s="21">
        <v>6</v>
      </c>
      <c r="W9" s="24">
        <f ca="1"/>
        <v>531.05062574397084</v>
      </c>
      <c r="X9" s="24">
        <f ca="1"/>
        <v>50.099855001068583</v>
      </c>
      <c r="Y9" s="30"/>
      <c r="Z9" s="21">
        <v>6</v>
      </c>
      <c r="AA9" s="24">
        <f ca="1"/>
        <v>58.993166771684137</v>
      </c>
      <c r="AB9" s="24">
        <f ca="1"/>
        <v>144.90014499893144</v>
      </c>
      <c r="AD9" s="21">
        <v>6</v>
      </c>
      <c r="AE9" s="24">
        <f ca="1"/>
        <v>121.57275515442254</v>
      </c>
      <c r="AF9" s="24">
        <f ca="1"/>
        <v>139.44589994969613</v>
      </c>
      <c r="AH9" s="21">
        <v>6</v>
      </c>
      <c r="AI9" s="24">
        <f t="shared" ca="1" si="0"/>
        <v>468.471</v>
      </c>
      <c r="AJ9" s="24">
        <f t="shared" ca="1" si="1"/>
        <v>55.554099999999998</v>
      </c>
      <c r="AK9" s="24">
        <f t="shared" ca="1" si="2"/>
        <v>531.05060000000003</v>
      </c>
      <c r="AL9" s="24">
        <f t="shared" ca="1" si="3"/>
        <v>50.099899999999998</v>
      </c>
      <c r="AM9" s="26" t="s">
        <v>79</v>
      </c>
      <c r="AN9" s="26" t="str">
        <f ca="1">IF(AI9="","","G1 "&amp;Input!D55&amp;" "&amp;AI9&amp;" "&amp;Input!D$56&amp;" "&amp;AJ9&amp;" "&amp;Input!D$57&amp;" "&amp;AK9&amp;" "&amp;Input!D$58&amp;" "&amp;AL9&amp;" F "&amp;Input!D$51&amp;"")</f>
        <v>G1 X 468.471 Y 55.5541 U 531.0506 Z 50.0999 F 400</v>
      </c>
      <c r="AO9" s="26"/>
      <c r="AP9" s="26" t="str">
        <f ca="1">IF(AS9="","","G1 "&amp;Input!D$55&amp;" "&amp;AS9&amp;" "&amp;Input!D$56&amp;" "&amp;AT9&amp;" "&amp;Input!D$57&amp;" "&amp;AU9&amp;" "&amp;Input!D$58&amp;" "&amp;AV9&amp;" F "&amp;Input!D$52&amp;"")</f>
        <v>G1 X 58.9932 Y 144.9001 U 121.5728 Z 139.4459 F 400</v>
      </c>
      <c r="AQ9" s="26"/>
      <c r="AR9" s="21">
        <v>6</v>
      </c>
      <c r="AS9" s="24">
        <f t="shared" ca="1" si="11"/>
        <v>58.993200000000002</v>
      </c>
      <c r="AT9" s="24">
        <f t="shared" ca="1" si="12"/>
        <v>144.90010000000001</v>
      </c>
      <c r="AU9" s="24">
        <f t="shared" ca="1" si="13"/>
        <v>121.5728</v>
      </c>
      <c r="AV9" s="24">
        <f t="shared" ca="1" si="14"/>
        <v>139.44589999999999</v>
      </c>
      <c r="BC9" t="s">
        <v>79</v>
      </c>
      <c r="BE9" s="26" t="str">
        <f>"F "&amp;Input!D51</f>
        <v>F 400</v>
      </c>
      <c r="BF9" s="74" t="str">
        <f ca="1">IF(AI8="","","G1 "&amp;Input!D$55&amp;" "&amp;AI8&amp;" "&amp;Input!D$56&amp;" "&amp;AJ8&amp;" "&amp;Input!D$57&amp;" "&amp;AK8&amp;" "&amp;Input!D$58&amp;" "&amp;AL8&amp;" F "&amp;Input!D$51&amp;"")</f>
        <v>G1 X 468.6908 Y 55.6577 U 531.1732 Z 50.1543 F 400</v>
      </c>
      <c r="BG9" s="26" t="s">
        <v>80</v>
      </c>
      <c r="BJ9" s="132" t="str">
        <f t="shared" ref="BJ9:BM9" si="20">IFERROR(MID($AM15,FIND(" ",$AM15,FIND(BJ$3,$AM15,1)),FIND(" ",$AM15,FIND(" ",$AM15,FIND(BJ$3,$AM15,1))+1)-FIND(" ",$AM15,FIND(BJ$3,$AM15,1)))*1,"")</f>
        <v/>
      </c>
      <c r="BK9" s="132" t="str">
        <f t="shared" si="20"/>
        <v/>
      </c>
      <c r="BL9" s="132" t="str">
        <f t="shared" si="20"/>
        <v/>
      </c>
      <c r="BM9" s="132" t="str">
        <f t="shared" si="20"/>
        <v/>
      </c>
      <c r="BO9" s="132">
        <f t="shared" ca="1" si="5"/>
        <v>468.471</v>
      </c>
      <c r="BP9" s="132">
        <f t="shared" ca="1" si="5"/>
        <v>55.554099999999998</v>
      </c>
      <c r="BQ9" s="132">
        <f t="shared" ca="1" si="5"/>
        <v>531.05060000000003</v>
      </c>
      <c r="BR9" s="132">
        <f t="shared" ca="1" si="5"/>
        <v>50.099899999999998</v>
      </c>
      <c r="BT9" s="132" t="str">
        <f t="shared" si="6"/>
        <v/>
      </c>
      <c r="BU9" s="132" t="str">
        <f t="shared" si="6"/>
        <v/>
      </c>
      <c r="BV9" s="132" t="str">
        <f t="shared" si="6"/>
        <v/>
      </c>
      <c r="BW9" s="132" t="str">
        <f t="shared" si="6"/>
        <v/>
      </c>
      <c r="BY9" s="132">
        <f t="shared" ca="1" si="16"/>
        <v>58.993200000000002</v>
      </c>
      <c r="BZ9" s="132">
        <f t="shared" ca="1" si="16"/>
        <v>144.90010000000001</v>
      </c>
      <c r="CA9" s="132">
        <f t="shared" ca="1" si="16"/>
        <v>121.5728</v>
      </c>
      <c r="CB9" s="132">
        <f t="shared" ca="1" si="16"/>
        <v>139.44589999999999</v>
      </c>
      <c r="CD9" s="132" t="str">
        <f t="shared" si="7"/>
        <v/>
      </c>
      <c r="CE9" s="132" t="str">
        <f t="shared" si="7"/>
        <v/>
      </c>
      <c r="CF9" s="132" t="str">
        <f t="shared" si="7"/>
        <v/>
      </c>
      <c r="CG9" s="132" t="str">
        <f t="shared" si="7"/>
        <v/>
      </c>
    </row>
    <row r="10" spans="2:93" x14ac:dyDescent="0.2">
      <c r="B10" s="21">
        <f>IF(C10&lt;&gt;"",ROWS(B$3:Me)-1,"")</f>
        <v>7</v>
      </c>
      <c r="C10" s="22">
        <f>IF(Drela!N10="","",Drela!N10)</f>
        <v>462.70201024546822</v>
      </c>
      <c r="D10" s="23">
        <f>IF(Drela!O10="","",Drela!O10)</f>
        <v>56.023268139018008</v>
      </c>
      <c r="F10" s="21">
        <f t="shared" si="8"/>
        <v>7</v>
      </c>
      <c r="G10" s="22">
        <f>IF(Drela!Q10="","",Drela!Q10)</f>
        <v>527.87130169161242</v>
      </c>
      <c r="H10" s="23">
        <f>IF(Drela!R10="","",Drela!R10)</f>
        <v>50.430660005727376</v>
      </c>
      <c r="I10" s="29"/>
      <c r="J10" s="21">
        <f t="shared" si="9"/>
        <v>7</v>
      </c>
      <c r="K10" s="22">
        <f>IF(Drela!AF10="","",Drela!AF10)</f>
        <v>62.172490824042683</v>
      </c>
      <c r="L10" s="23">
        <f>IF(Drela!AG10="","",Drela!AG10)</f>
        <v>144.56933999427264</v>
      </c>
      <c r="M10" s="29"/>
      <c r="N10" s="21">
        <f t="shared" si="10"/>
        <v>7</v>
      </c>
      <c r="O10" s="22">
        <f>IF(Drela!AI10="","",Drela!AI10)</f>
        <v>127.34178227018685</v>
      </c>
      <c r="P10" s="23">
        <f>IF(Drela!AJ10="","",Drela!AJ10)</f>
        <v>138.97673186098197</v>
      </c>
      <c r="R10" s="21">
        <v>7</v>
      </c>
      <c r="S10" s="24">
        <f ca="1"/>
        <v>468.15821723032371</v>
      </c>
      <c r="T10" s="24">
        <f ca="1"/>
        <v>55.320325259564349</v>
      </c>
      <c r="V10" s="21">
        <v>7</v>
      </c>
      <c r="W10" s="24">
        <f ca="1"/>
        <v>530.87500503836873</v>
      </c>
      <c r="X10" s="24">
        <f ca="1"/>
        <v>49.974676358904944</v>
      </c>
      <c r="Y10" s="30"/>
      <c r="Z10" s="21">
        <v>7</v>
      </c>
      <c r="AA10" s="24">
        <f ca="1"/>
        <v>59.168787477286287</v>
      </c>
      <c r="AB10" s="24">
        <f ca="1"/>
        <v>145.02532364109507</v>
      </c>
      <c r="AD10" s="21">
        <v>7</v>
      </c>
      <c r="AE10" s="24">
        <f ca="1"/>
        <v>121.88557528533136</v>
      </c>
      <c r="AF10" s="24">
        <f ca="1"/>
        <v>139.67967474043564</v>
      </c>
      <c r="AH10" s="21">
        <v>7</v>
      </c>
      <c r="AI10" s="24">
        <f t="shared" ca="1" si="0"/>
        <v>468.15820000000002</v>
      </c>
      <c r="AJ10" s="24">
        <f t="shared" ca="1" si="1"/>
        <v>55.320300000000003</v>
      </c>
      <c r="AK10" s="24">
        <f t="shared" ca="1" si="2"/>
        <v>530.875</v>
      </c>
      <c r="AL10" s="24">
        <f t="shared" ca="1" si="3"/>
        <v>49.974699999999999</v>
      </c>
      <c r="AM10" s="26" t="str">
        <f>"G1 "&amp;Input!D55&amp;" "&amp;Input!D61&amp;" "&amp;Input!D$56&amp;" "&amp;Input!D62&amp;" "&amp;Input!D57&amp;" "&amp;Input!D63&amp;" "&amp;Input!D58&amp;" "&amp;Input!D64&amp;" F "&amp;Input!D49&amp;""</f>
        <v>G1 X 0 Y 0 U 0 Z 0 F 400</v>
      </c>
      <c r="AN10" s="26" t="str">
        <f ca="1">IF(AI10="","","G1 "&amp;Input!D55&amp;" "&amp;AI10&amp;" "&amp;Input!D$56&amp;" "&amp;AJ10&amp;" "&amp;Input!D$57&amp;" "&amp;AK10&amp;" "&amp;Input!D$58&amp;" "&amp;AL10&amp;" F "&amp;Input!D$51&amp;"")</f>
        <v>G1 X 468.1582 Y 55.3203 U 530.875 Z 49.9747 F 400</v>
      </c>
      <c r="AO10" s="26"/>
      <c r="AP10" s="26" t="str">
        <f ca="1">IF(AS10="","","G1 "&amp;Input!D$55&amp;" "&amp;AS10&amp;" "&amp;Input!D$56&amp;" "&amp;AT10&amp;" "&amp;Input!D$57&amp;" "&amp;AU10&amp;" "&amp;Input!D$58&amp;" "&amp;AV10&amp;" F "&amp;Input!D$52&amp;"")</f>
        <v>G1 X 59.1688 Y 145.0253 U 121.8856 Z 139.6797 F 400</v>
      </c>
      <c r="AQ10" s="26"/>
      <c r="AR10" s="21">
        <v>7</v>
      </c>
      <c r="AS10" s="24">
        <f t="shared" ca="1" si="11"/>
        <v>59.168799999999997</v>
      </c>
      <c r="AT10" s="24">
        <f t="shared" ca="1" si="12"/>
        <v>145.02529999999999</v>
      </c>
      <c r="AU10" s="24">
        <f t="shared" ca="1" si="13"/>
        <v>121.8856</v>
      </c>
      <c r="AV10" s="24">
        <f t="shared" ca="1" si="14"/>
        <v>139.6797</v>
      </c>
      <c r="BC10" t="s">
        <v>403</v>
      </c>
      <c r="BE10" s="26" t="s">
        <v>79</v>
      </c>
      <c r="BF10" s="74" t="str">
        <f ca="1">IF(AI9="","","G1 "&amp;Input!D$55&amp;" "&amp;AI9&amp;" "&amp;Input!D$56&amp;" "&amp;AJ9&amp;" "&amp;Input!D$57&amp;" "&amp;AK9&amp;" "&amp;Input!D$58&amp;" "&amp;AL9&amp;" F "&amp;Input!D$51&amp;"")</f>
        <v>G1 X 468.471 Y 55.5541 U 531.0506 Z 50.0999 F 400</v>
      </c>
      <c r="BG10" s="26" t="s">
        <v>81</v>
      </c>
      <c r="BJ10" s="132" t="str">
        <f t="shared" ref="BJ10:BM10" si="21">IFERROR(MID($AM16,FIND(" ",$AM16,FIND(BJ$3,$AM16,1)),FIND(" ",$AM16,FIND(" ",$AM16,FIND(BJ$3,$AM16,1))+1)-FIND(" ",$AM16,FIND(BJ$3,$AM16,1)))*1,"")</f>
        <v/>
      </c>
      <c r="BK10" s="132" t="str">
        <f t="shared" si="21"/>
        <v/>
      </c>
      <c r="BL10" s="132" t="str">
        <f t="shared" si="21"/>
        <v/>
      </c>
      <c r="BM10" s="132" t="str">
        <f t="shared" si="21"/>
        <v/>
      </c>
      <c r="BO10" s="132">
        <f t="shared" ca="1" si="5"/>
        <v>468.15820000000002</v>
      </c>
      <c r="BP10" s="132">
        <f t="shared" ca="1" si="5"/>
        <v>55.320300000000003</v>
      </c>
      <c r="BQ10" s="132">
        <f t="shared" ca="1" si="5"/>
        <v>530.875</v>
      </c>
      <c r="BR10" s="132">
        <f t="shared" ca="1" si="5"/>
        <v>49.974699999999999</v>
      </c>
      <c r="BT10" s="132" t="str">
        <f t="shared" si="6"/>
        <v/>
      </c>
      <c r="BU10" s="132" t="str">
        <f t="shared" si="6"/>
        <v/>
      </c>
      <c r="BV10" s="132" t="str">
        <f t="shared" si="6"/>
        <v/>
      </c>
      <c r="BW10" s="132" t="str">
        <f t="shared" si="6"/>
        <v/>
      </c>
      <c r="BY10" s="132">
        <f t="shared" ca="1" si="16"/>
        <v>59.168799999999997</v>
      </c>
      <c r="BZ10" s="132">
        <f t="shared" ca="1" si="16"/>
        <v>145.02529999999999</v>
      </c>
      <c r="CA10" s="132">
        <f t="shared" ca="1" si="16"/>
        <v>121.8856</v>
      </c>
      <c r="CB10" s="132">
        <f t="shared" ca="1" si="16"/>
        <v>139.6797</v>
      </c>
      <c r="CD10" s="132" t="str">
        <f t="shared" si="7"/>
        <v/>
      </c>
      <c r="CE10" s="132" t="str">
        <f t="shared" si="7"/>
        <v/>
      </c>
      <c r="CF10" s="132" t="str">
        <f t="shared" si="7"/>
        <v/>
      </c>
      <c r="CG10" s="132" t="str">
        <f t="shared" si="7"/>
        <v/>
      </c>
    </row>
    <row r="11" spans="2:93" x14ac:dyDescent="0.2">
      <c r="B11" s="21">
        <f>IF(C11&lt;&gt;"",ROWS(B$3:Me)-1,"")</f>
        <v>8</v>
      </c>
      <c r="C11" s="22">
        <f>IF(Drela!N11="","",Drela!N11)</f>
        <v>461.49839811208352</v>
      </c>
      <c r="D11" s="23">
        <f>IF(Drela!O11="","",Drela!O11)</f>
        <v>56.181754052460349</v>
      </c>
      <c r="F11" s="21">
        <f t="shared" si="8"/>
        <v>8</v>
      </c>
      <c r="G11" s="22">
        <f>IF(Drela!Q11="","",Drela!Q11)</f>
        <v>527.20874221708391</v>
      </c>
      <c r="H11" s="23">
        <f>IF(Drela!R11="","",Drela!R11)</f>
        <v>50.533136076609352</v>
      </c>
      <c r="I11" s="29"/>
      <c r="J11" s="21">
        <f t="shared" si="9"/>
        <v>8</v>
      </c>
      <c r="K11" s="22">
        <f>IF(Drela!AF11="","",Drela!AF11)</f>
        <v>62.835050298571147</v>
      </c>
      <c r="L11" s="23">
        <f>IF(Drela!AG11="","",Drela!AG11)</f>
        <v>144.46686392339063</v>
      </c>
      <c r="M11" s="29"/>
      <c r="N11" s="21">
        <f t="shared" si="10"/>
        <v>8</v>
      </c>
      <c r="O11" s="22">
        <f>IF(Drela!AI11="","",Drela!AI11)</f>
        <v>128.54539440357155</v>
      </c>
      <c r="P11" s="23">
        <f>IF(Drela!AJ11="","",Drela!AJ11)</f>
        <v>138.81824594753965</v>
      </c>
      <c r="R11" s="21">
        <v>8</v>
      </c>
      <c r="S11" s="24">
        <f ca="1"/>
        <v>467.76165286025332</v>
      </c>
      <c r="T11" s="24">
        <f ca="1"/>
        <v>55.261829377780074</v>
      </c>
      <c r="V11" s="21">
        <v>8</v>
      </c>
      <c r="W11" s="24">
        <f ca="1"/>
        <v>530.65532855490903</v>
      </c>
      <c r="X11" s="24">
        <f ca="1"/>
        <v>49.947313498868994</v>
      </c>
      <c r="Y11" s="30"/>
      <c r="Z11" s="21">
        <v>8</v>
      </c>
      <c r="AA11" s="24">
        <f ca="1"/>
        <v>59.388463960745995</v>
      </c>
      <c r="AB11" s="24">
        <f ca="1"/>
        <v>145.05268650113101</v>
      </c>
      <c r="AD11" s="21">
        <v>8</v>
      </c>
      <c r="AE11" s="24">
        <f ca="1"/>
        <v>122.28213965540174</v>
      </c>
      <c r="AF11" s="24">
        <f ca="1"/>
        <v>139.73817062221991</v>
      </c>
      <c r="AH11" s="21">
        <v>8</v>
      </c>
      <c r="AI11" s="24">
        <f t="shared" ca="1" si="0"/>
        <v>467.76170000000002</v>
      </c>
      <c r="AJ11" s="24">
        <f t="shared" ca="1" si="1"/>
        <v>55.261800000000001</v>
      </c>
      <c r="AK11" s="24">
        <f t="shared" ca="1" si="2"/>
        <v>530.65530000000001</v>
      </c>
      <c r="AL11" s="24">
        <f t="shared" ca="1" si="3"/>
        <v>49.947299999999998</v>
      </c>
      <c r="AM11" s="48" t="str">
        <f>"G1 "&amp;Input!D55&amp;" "&amp;Input!D62&amp;" "&amp;Input!D$56&amp;" "&amp;Input!D27+Input!D38&amp;" "&amp;Input!D$57&amp;" "&amp;Input!D64&amp;" "&amp;Input!D$58&amp;" "&amp;Input!D27+Input!D38&amp;" F "&amp;Input!D49&amp;""</f>
        <v>G1 X 0 Y 210 U 0 Z 210 F 400</v>
      </c>
      <c r="AN11" s="26" t="str">
        <f ca="1">IF(AI11="","","G1 "&amp;Input!D55&amp;" "&amp;AI11&amp;" "&amp;Input!D$56&amp;" "&amp;AJ11&amp;" "&amp;Input!D$57&amp;" "&amp;AK11&amp;" "&amp;Input!D$58&amp;" "&amp;AL11&amp;" F "&amp;Input!D$51&amp;"")</f>
        <v>G1 X 467.7617 Y 55.2618 U 530.6553 Z 49.9473 F 400</v>
      </c>
      <c r="AO11" s="26"/>
      <c r="AP11" s="26" t="str">
        <f ca="1">IF(AS11="","","G1 "&amp;Input!D$55&amp;" "&amp;AS11&amp;" "&amp;Input!D$56&amp;" "&amp;AT11&amp;" "&amp;Input!D$57&amp;" "&amp;AU11&amp;" "&amp;Input!D$58&amp;" "&amp;AV11&amp;" F "&amp;Input!D$52&amp;"")</f>
        <v>G1 X 59.3885 Y 145.0527 U 122.2821 Z 139.7382 F 400</v>
      </c>
      <c r="AQ11" s="26"/>
      <c r="AR11" s="21">
        <v>8</v>
      </c>
      <c r="AS11" s="24">
        <f t="shared" ca="1" si="11"/>
        <v>59.388500000000001</v>
      </c>
      <c r="AT11" s="24">
        <f t="shared" ca="1" si="12"/>
        <v>145.05269999999999</v>
      </c>
      <c r="AU11" s="24">
        <f t="shared" ca="1" si="13"/>
        <v>122.2821</v>
      </c>
      <c r="AV11" s="24">
        <f t="shared" ca="1" si="14"/>
        <v>139.73820000000001</v>
      </c>
      <c r="BC11" t="s">
        <v>421</v>
      </c>
      <c r="BE11" s="26" t="str">
        <f>"G1 "&amp;Input!D55&amp;" "&amp;Input!D61&amp;" "&amp;Input!D$56&amp;" "&amp;Input!D62&amp;" "&amp;Input!D57&amp;" "&amp;Input!D63&amp;" "&amp;Input!D58&amp;" "&amp;Input!D64&amp;" F "&amp;Input!D49&amp;""</f>
        <v>G1 X 0 Y 0 U 0 Z 0 F 400</v>
      </c>
      <c r="BF11" s="74" t="str">
        <f ca="1">IF(AI10="","","G1 "&amp;Input!D$55&amp;" "&amp;AI10&amp;" "&amp;Input!D$56&amp;" "&amp;AJ10&amp;" "&amp;Input!D$57&amp;" "&amp;AK10&amp;" "&amp;Input!D$58&amp;" "&amp;AL10&amp;" F "&amp;Input!D$51&amp;"")</f>
        <v>G1 X 468.1582 Y 55.3203 U 530.875 Z 49.9747 F 400</v>
      </c>
      <c r="BG11" s="26"/>
      <c r="BJ11" s="132" t="str">
        <f t="shared" ref="BJ11:BM11" si="22">IFERROR(MID($AM17,FIND(" ",$AM17,FIND(BJ$3,$AM17,1)),FIND(" ",$AM17,FIND(" ",$AM17,FIND(BJ$3,$AM17,1))+1)-FIND(" ",$AM17,FIND(BJ$3,$AM17,1)))*1,"")</f>
        <v/>
      </c>
      <c r="BK11" s="132" t="str">
        <f t="shared" si="22"/>
        <v/>
      </c>
      <c r="BL11" s="132" t="str">
        <f t="shared" si="22"/>
        <v/>
      </c>
      <c r="BM11" s="132" t="str">
        <f t="shared" si="22"/>
        <v/>
      </c>
      <c r="BO11" s="132">
        <f t="shared" ca="1" si="5"/>
        <v>467.76170000000002</v>
      </c>
      <c r="BP11" s="132">
        <f t="shared" ca="1" si="5"/>
        <v>55.261800000000001</v>
      </c>
      <c r="BQ11" s="132">
        <f t="shared" ca="1" si="5"/>
        <v>530.65530000000001</v>
      </c>
      <c r="BR11" s="132">
        <f t="shared" ca="1" si="5"/>
        <v>49.947299999999998</v>
      </c>
      <c r="BT11" s="132" t="str">
        <f t="shared" si="6"/>
        <v/>
      </c>
      <c r="BU11" s="132" t="str">
        <f t="shared" si="6"/>
        <v/>
      </c>
      <c r="BV11" s="132" t="str">
        <f t="shared" si="6"/>
        <v/>
      </c>
      <c r="BW11" s="132" t="str">
        <f t="shared" si="6"/>
        <v/>
      </c>
      <c r="BY11" s="132">
        <f t="shared" ca="1" si="16"/>
        <v>59.388500000000001</v>
      </c>
      <c r="BZ11" s="132">
        <f t="shared" ca="1" si="16"/>
        <v>145.05269999999999</v>
      </c>
      <c r="CA11" s="132">
        <f t="shared" ca="1" si="16"/>
        <v>122.2821</v>
      </c>
      <c r="CB11" s="132">
        <f t="shared" ca="1" si="16"/>
        <v>139.73820000000001</v>
      </c>
      <c r="CD11" s="132" t="str">
        <f t="shared" si="7"/>
        <v/>
      </c>
      <c r="CE11" s="132" t="str">
        <f t="shared" si="7"/>
        <v/>
      </c>
      <c r="CF11" s="132" t="str">
        <f t="shared" si="7"/>
        <v/>
      </c>
      <c r="CG11" s="132" t="str">
        <f t="shared" si="7"/>
        <v/>
      </c>
    </row>
    <row r="12" spans="2:93" x14ac:dyDescent="0.2">
      <c r="B12" s="21">
        <f>IF(C12&lt;&gt;"",ROWS(B$3:Me)-1,"")</f>
        <v>9</v>
      </c>
      <c r="C12" s="22">
        <f>IF(Drela!N12="","",Drela!N12)</f>
        <v>460.80923242627722</v>
      </c>
      <c r="D12" s="23">
        <f>IF(Drela!O12="","",Drela!O12)</f>
        <v>56.271621880465574</v>
      </c>
      <c r="F12" s="21">
        <f t="shared" si="8"/>
        <v>9</v>
      </c>
      <c r="G12" s="22">
        <f>IF(Drela!Q12="","",Drela!Q12)</f>
        <v>526.82936218894838</v>
      </c>
      <c r="H12" s="23">
        <f>IF(Drela!R12="","",Drela!R12)</f>
        <v>50.591327067149166</v>
      </c>
      <c r="I12" s="29"/>
      <c r="J12" s="21">
        <f t="shared" si="9"/>
        <v>9</v>
      </c>
      <c r="K12" s="22">
        <f>IF(Drela!AF12="","",Drela!AF12)</f>
        <v>63.214430326706719</v>
      </c>
      <c r="L12" s="23">
        <f>IF(Drela!AG12="","",Drela!AG12)</f>
        <v>144.40867293285083</v>
      </c>
      <c r="M12" s="29"/>
      <c r="N12" s="21">
        <f t="shared" si="10"/>
        <v>9</v>
      </c>
      <c r="O12" s="22">
        <f>IF(Drela!AI12="","",Drela!AI12)</f>
        <v>129.23456008937782</v>
      </c>
      <c r="P12" s="23">
        <f>IF(Drela!AJ12="","",Drela!AJ12)</f>
        <v>138.72837811953445</v>
      </c>
      <c r="R12" s="21">
        <v>9</v>
      </c>
      <c r="S12" s="24">
        <f ca="1"/>
        <v>467.31252279768302</v>
      </c>
      <c r="T12" s="24">
        <f ca="1"/>
        <v>55.352632673837114</v>
      </c>
      <c r="V12" s="21">
        <v>9</v>
      </c>
      <c r="W12" s="24">
        <f ca="1"/>
        <v>530.40848720078384</v>
      </c>
      <c r="X12" s="24">
        <f ca="1"/>
        <v>50.003034763970973</v>
      </c>
      <c r="Y12" s="30"/>
      <c r="Z12" s="21">
        <v>9</v>
      </c>
      <c r="AA12" s="24">
        <f ca="1"/>
        <v>59.635305314871282</v>
      </c>
      <c r="AB12" s="24">
        <f ca="1"/>
        <v>144.99696523602904</v>
      </c>
      <c r="AD12" s="21">
        <v>9</v>
      </c>
      <c r="AE12" s="24">
        <f ca="1"/>
        <v>122.73126971797203</v>
      </c>
      <c r="AF12" s="24">
        <f ca="1"/>
        <v>139.64736732616288</v>
      </c>
      <c r="AH12" s="21">
        <v>9</v>
      </c>
      <c r="AI12" s="24">
        <f t="shared" ca="1" si="0"/>
        <v>467.3125</v>
      </c>
      <c r="AJ12" s="24">
        <f t="shared" ca="1" si="1"/>
        <v>55.352600000000002</v>
      </c>
      <c r="AK12" s="24">
        <f t="shared" ca="1" si="2"/>
        <v>530.4085</v>
      </c>
      <c r="AL12" s="24">
        <f t="shared" ca="1" si="3"/>
        <v>50.003</v>
      </c>
      <c r="AM12" s="48" t="str">
        <f>"G1 "&amp;Input!D55&amp;" "&amp;Input!D26+Input!D28+20&amp;" "&amp;Input!D$56&amp;" "&amp;Input!D27+Input!D38&amp;" "&amp;Input!D$57&amp;" "&amp;Input!D26+Input!D28+20&amp;" "&amp;Input!D$58&amp;" "&amp;Input!D27+Input!D38&amp;" F "&amp;Input!D50&amp;""</f>
        <v>G1 X 570 Y 210 U 570 Z 210 F 4000</v>
      </c>
      <c r="AN12" s="26" t="str">
        <f ca="1">IF(AI12="","","G1 "&amp;Input!D55&amp;" "&amp;AI12&amp;" "&amp;Input!D$56&amp;" "&amp;AJ12&amp;" "&amp;Input!D$57&amp;" "&amp;AK12&amp;" "&amp;Input!D$58&amp;" "&amp;AL12&amp;" F "&amp;Input!D$51&amp;"")</f>
        <v>G1 X 467.3125 Y 55.3526 U 530.4085 Z 50.003 F 400</v>
      </c>
      <c r="AO12" s="26"/>
      <c r="AP12" s="26" t="str">
        <f ca="1">IF(AS12="","","G1 "&amp;Input!D$55&amp;" "&amp;AS12&amp;" "&amp;Input!D$56&amp;" "&amp;AT12&amp;" "&amp;Input!D$57&amp;" "&amp;AU12&amp;" "&amp;Input!D$58&amp;" "&amp;AV12&amp;" F "&amp;Input!D$52&amp;"")</f>
        <v>G1 X 59.6353 Y 144.997 U 122.7313 Z 139.6474 F 400</v>
      </c>
      <c r="AQ12" s="26"/>
      <c r="AR12" s="21">
        <v>9</v>
      </c>
      <c r="AS12" s="24">
        <f t="shared" ca="1" si="11"/>
        <v>59.635300000000001</v>
      </c>
      <c r="AT12" s="24">
        <f t="shared" ca="1" si="12"/>
        <v>144.99700000000001</v>
      </c>
      <c r="AU12" s="24">
        <f t="shared" ca="1" si="13"/>
        <v>122.7313</v>
      </c>
      <c r="AV12" s="24">
        <f t="shared" ca="1" si="14"/>
        <v>139.6474</v>
      </c>
      <c r="BC12" t="s">
        <v>422</v>
      </c>
      <c r="BE12" s="48" t="str">
        <f>"G1 "&amp;Input!D55&amp;" "&amp;Input!D62&amp;" "&amp;Input!D$56&amp;" "&amp;Input!D27+Input!D38&amp;" "&amp;Input!D$57&amp;" "&amp;Input!D64&amp;" "&amp;Input!D$58&amp;" "&amp;Input!D27+Input!D38&amp;" F "&amp;Input!D49&amp;""</f>
        <v>G1 X 0 Y 210 U 0 Z 210 F 400</v>
      </c>
      <c r="BF12" s="74" t="str">
        <f ca="1">IF(AI11="","","G1 "&amp;Input!D$55&amp;" "&amp;AI11&amp;" "&amp;Input!D$56&amp;" "&amp;AJ11&amp;" "&amp;Input!D$57&amp;" "&amp;AK11&amp;" "&amp;Input!D$58&amp;" "&amp;AL11&amp;" F "&amp;Input!D$51&amp;"")</f>
        <v>G1 X 467.7617 Y 55.2618 U 530.6553 Z 49.9473 F 400</v>
      </c>
      <c r="BO12" s="132">
        <f t="shared" ca="1" si="5"/>
        <v>467.3125</v>
      </c>
      <c r="BP12" s="132">
        <f t="shared" ca="1" si="5"/>
        <v>55.352600000000002</v>
      </c>
      <c r="BQ12" s="132">
        <f t="shared" ca="1" si="5"/>
        <v>530.4085</v>
      </c>
      <c r="BR12" s="132">
        <f t="shared" ca="1" si="5"/>
        <v>50.003</v>
      </c>
      <c r="BT12" s="132" t="str">
        <f t="shared" si="6"/>
        <v/>
      </c>
      <c r="BU12" s="132" t="str">
        <f t="shared" si="6"/>
        <v/>
      </c>
      <c r="BV12" s="132" t="str">
        <f t="shared" si="6"/>
        <v/>
      </c>
      <c r="BW12" s="132" t="str">
        <f t="shared" si="6"/>
        <v/>
      </c>
      <c r="BY12" s="132">
        <f t="shared" ca="1" si="16"/>
        <v>59.635300000000001</v>
      </c>
      <c r="BZ12" s="132">
        <f t="shared" ca="1" si="16"/>
        <v>144.99700000000001</v>
      </c>
      <c r="CA12" s="132">
        <f t="shared" ca="1" si="16"/>
        <v>122.7313</v>
      </c>
      <c r="CB12" s="132">
        <f t="shared" ca="1" si="16"/>
        <v>139.6474</v>
      </c>
      <c r="CD12" s="132" t="str">
        <f t="shared" si="7"/>
        <v/>
      </c>
      <c r="CE12" s="132" t="str">
        <f t="shared" si="7"/>
        <v/>
      </c>
      <c r="CF12" s="132" t="str">
        <f t="shared" si="7"/>
        <v/>
      </c>
      <c r="CG12" s="132" t="str">
        <f t="shared" si="7"/>
        <v/>
      </c>
    </row>
    <row r="13" spans="2:93" x14ac:dyDescent="0.2">
      <c r="B13" s="21">
        <f>IF(C13&lt;&gt;"",ROWS(B$3:Me)-1,"")</f>
        <v>10</v>
      </c>
      <c r="C13" s="22">
        <f>IF(Drela!N13="","",Drela!N13)</f>
        <v>459.12919443515887</v>
      </c>
      <c r="D13" s="23">
        <f>IF(Drela!O13="","",Drela!O13)</f>
        <v>56.493086043270239</v>
      </c>
      <c r="F13" s="21">
        <f t="shared" si="8"/>
        <v>10</v>
      </c>
      <c r="G13" s="22">
        <f>IF(Drela!Q13="","",Drela!Q13)</f>
        <v>525.90454480575158</v>
      </c>
      <c r="H13" s="23">
        <f>IF(Drela!R13="","",Drela!R13)</f>
        <v>50.734501383088528</v>
      </c>
      <c r="I13" s="29"/>
      <c r="J13" s="21">
        <f t="shared" si="9"/>
        <v>10</v>
      </c>
      <c r="K13" s="22">
        <f>IF(Drela!AF13="","",Drela!AF13)</f>
        <v>64.139247709903429</v>
      </c>
      <c r="L13" s="23">
        <f>IF(Drela!AG13="","",Drela!AG13)</f>
        <v>144.26549861691146</v>
      </c>
      <c r="M13" s="29"/>
      <c r="N13" s="21">
        <f t="shared" si="10"/>
        <v>10</v>
      </c>
      <c r="O13" s="22">
        <f>IF(Drela!AI13="","",Drela!AI13)</f>
        <v>130.91459808049615</v>
      </c>
      <c r="P13" s="23">
        <f>IF(Drela!AJ13="","",Drela!AJ13)</f>
        <v>138.50691395672976</v>
      </c>
      <c r="R13" s="21">
        <v>10</v>
      </c>
      <c r="S13" s="24">
        <f ca="1"/>
        <v>466.84747187279498</v>
      </c>
      <c r="T13" s="24">
        <f ca="1"/>
        <v>55.483892096788807</v>
      </c>
      <c r="V13" s="21">
        <v>10</v>
      </c>
      <c r="W13" s="24">
        <f ca="1"/>
        <v>530.1533590175668</v>
      </c>
      <c r="X13" s="24">
        <f ca="1"/>
        <v>50.081290491099118</v>
      </c>
      <c r="Y13" s="30"/>
      <c r="Z13" s="21">
        <v>10</v>
      </c>
      <c r="AA13" s="24">
        <f ca="1"/>
        <v>59.890433498088342</v>
      </c>
      <c r="AB13" s="24">
        <f ca="1"/>
        <v>144.91870950890089</v>
      </c>
      <c r="AD13" s="21">
        <v>10</v>
      </c>
      <c r="AE13" s="24">
        <f ca="1"/>
        <v>123.19632064286009</v>
      </c>
      <c r="AF13" s="24">
        <f ca="1"/>
        <v>139.51610790321118</v>
      </c>
      <c r="AH13" s="21">
        <v>10</v>
      </c>
      <c r="AI13" s="24">
        <f t="shared" ca="1" si="0"/>
        <v>466.84750000000003</v>
      </c>
      <c r="AJ13" s="24">
        <f t="shared" ca="1" si="1"/>
        <v>55.483899999999998</v>
      </c>
      <c r="AK13" s="24">
        <f t="shared" ca="1" si="2"/>
        <v>530.15340000000003</v>
      </c>
      <c r="AL13" s="24">
        <f t="shared" ca="1" si="3"/>
        <v>50.081299999999999</v>
      </c>
      <c r="AM13" s="48" t="str">
        <f ca="1">"G1 "&amp;Input!D55&amp;" "&amp;Input!D26+Input!D28+20&amp;" "&amp;Input!D$56&amp;" "&amp;AJ4&amp;" "&amp;Input!D$57&amp;" "&amp;Input!D26+Input!D28+20&amp;" "&amp;Input!D$58&amp;" "&amp;AL4&amp;" F "&amp;Input!D49&amp;""</f>
        <v>G1 X 570 Y 50.1111 U 570 Z 47.0915 F 400</v>
      </c>
      <c r="AN13" s="26" t="str">
        <f ca="1">IF(AI13="","","G1 "&amp;Input!D55&amp;" "&amp;AI13&amp;" "&amp;Input!D$56&amp;" "&amp;AJ13&amp;" "&amp;Input!D$57&amp;" "&amp;AK13&amp;" "&amp;Input!D$58&amp;" "&amp;AL13&amp;" F "&amp;Input!D$51&amp;"")</f>
        <v>G1 X 466.8475 Y 55.4839 U 530.1534 Z 50.0813 F 400</v>
      </c>
      <c r="AO13" s="26"/>
      <c r="AP13" s="26" t="str">
        <f ca="1">IF(AS13="","","G1 "&amp;Input!D$55&amp;" "&amp;AS13&amp;" "&amp;Input!D$56&amp;" "&amp;AT13&amp;" "&amp;Input!D$57&amp;" "&amp;AU13&amp;" "&amp;Input!D$58&amp;" "&amp;AV13&amp;" F "&amp;Input!D$52&amp;"")</f>
        <v>G1 X 59.8904 Y 144.9187 U 123.1963 Z 139.5161 F 400</v>
      </c>
      <c r="AQ13" s="25"/>
      <c r="AR13" s="21">
        <v>10</v>
      </c>
      <c r="AS13" s="24">
        <f t="shared" ca="1" si="11"/>
        <v>59.8904</v>
      </c>
      <c r="AT13" s="24">
        <f t="shared" ca="1" si="12"/>
        <v>144.9187</v>
      </c>
      <c r="AU13" s="24">
        <f t="shared" ca="1" si="13"/>
        <v>123.19629999999999</v>
      </c>
      <c r="AV13" s="24">
        <f t="shared" ca="1" si="14"/>
        <v>139.51609999999999</v>
      </c>
      <c r="BC13" t="s">
        <v>438</v>
      </c>
      <c r="BE13" s="48" t="str">
        <f>"G1 "&amp;Input!D55&amp;" "&amp;Input!D26+Input!D28+20&amp;" "&amp;Input!D$56&amp;" "&amp;Input!D27+Input!D38&amp;" "&amp;Input!D$57&amp;" "&amp;Input!D26+Input!D28+20&amp;" "&amp;Input!D$58&amp;" "&amp;Input!D27+Input!D38&amp;" F "&amp;Input!D50&amp;""</f>
        <v>G1 X 570 Y 210 U 570 Z 210 F 4000</v>
      </c>
      <c r="BF13" s="74" t="str">
        <f ca="1">IF(AI12="","","G1 "&amp;Input!D$55&amp;" "&amp;AI12&amp;" "&amp;Input!D$56&amp;" "&amp;AJ12&amp;" "&amp;Input!D$57&amp;" "&amp;AK12&amp;" "&amp;Input!D$58&amp;" "&amp;AL12&amp;" F "&amp;Input!D$51&amp;"")</f>
        <v>G1 X 467.3125 Y 55.3526 U 530.4085 Z 50.003 F 400</v>
      </c>
      <c r="BO13" s="132">
        <f t="shared" ca="1" si="5"/>
        <v>466.84750000000003</v>
      </c>
      <c r="BP13" s="132">
        <f t="shared" ca="1" si="5"/>
        <v>55.483899999999998</v>
      </c>
      <c r="BQ13" s="132">
        <f t="shared" ca="1" si="5"/>
        <v>530.15340000000003</v>
      </c>
      <c r="BR13" s="132">
        <f t="shared" ca="1" si="5"/>
        <v>50.081299999999999</v>
      </c>
      <c r="BT13" s="132" t="str">
        <f t="shared" si="6"/>
        <v/>
      </c>
      <c r="BU13" s="132" t="str">
        <f t="shared" si="6"/>
        <v/>
      </c>
      <c r="BV13" s="132" t="str">
        <f t="shared" si="6"/>
        <v/>
      </c>
      <c r="BW13" s="132" t="str">
        <f t="shared" si="6"/>
        <v/>
      </c>
      <c r="BY13" s="132">
        <f t="shared" ca="1" si="16"/>
        <v>59.8904</v>
      </c>
      <c r="BZ13" s="132">
        <f t="shared" ca="1" si="16"/>
        <v>144.9187</v>
      </c>
      <c r="CA13" s="132">
        <f t="shared" ca="1" si="16"/>
        <v>123.19629999999999</v>
      </c>
      <c r="CB13" s="132">
        <f t="shared" ca="1" si="16"/>
        <v>139.51609999999999</v>
      </c>
      <c r="CD13" s="132" t="str">
        <f t="shared" si="7"/>
        <v/>
      </c>
      <c r="CE13" s="132" t="str">
        <f t="shared" si="7"/>
        <v/>
      </c>
      <c r="CF13" s="132" t="str">
        <f t="shared" si="7"/>
        <v/>
      </c>
      <c r="CG13" s="132" t="str">
        <f t="shared" si="7"/>
        <v/>
      </c>
    </row>
    <row r="14" spans="2:93" x14ac:dyDescent="0.2">
      <c r="B14" s="21">
        <f>IF(C14&lt;&gt;"",ROWS(B$3:Me)-1,"")</f>
        <v>11</v>
      </c>
      <c r="C14" s="22">
        <f>IF(Drela!N14="","",Drela!N14)</f>
        <v>456.47723386869535</v>
      </c>
      <c r="D14" s="23">
        <f>IF(Drela!O14="","",Drela!O14)</f>
        <v>56.852541415311237</v>
      </c>
      <c r="F14" s="21">
        <f t="shared" si="8"/>
        <v>11</v>
      </c>
      <c r="G14" s="22">
        <f>IF(Drela!Q14="","",Drela!Q14)</f>
        <v>524.44483203603568</v>
      </c>
      <c r="H14" s="23">
        <f>IF(Drela!R14="","",Drela!R14)</f>
        <v>50.965953976496422</v>
      </c>
      <c r="I14" s="29"/>
      <c r="J14" s="21">
        <f t="shared" si="9"/>
        <v>11</v>
      </c>
      <c r="K14" s="22">
        <f>IF(Drela!AF14="","",Drela!AF14)</f>
        <v>65.598960479619393</v>
      </c>
      <c r="L14" s="23">
        <f>IF(Drela!AG14="","",Drela!AG14)</f>
        <v>144.03404602350355</v>
      </c>
      <c r="M14" s="29"/>
      <c r="N14" s="21">
        <f t="shared" si="10"/>
        <v>11</v>
      </c>
      <c r="O14" s="22">
        <f>IF(Drela!AI14="","",Drela!AI14)</f>
        <v>133.56655864695972</v>
      </c>
      <c r="P14" s="23">
        <f>IF(Drela!AJ14="","",Drela!AJ14)</f>
        <v>138.14745858468876</v>
      </c>
      <c r="R14" s="21">
        <v>11</v>
      </c>
      <c r="S14" s="24">
        <f ca="1"/>
        <v>466.39623893032552</v>
      </c>
      <c r="T14" s="24">
        <f ca="1"/>
        <v>55.569684296446425</v>
      </c>
      <c r="V14" s="21">
        <v>11</v>
      </c>
      <c r="W14" s="24">
        <f ca="1"/>
        <v>529.9052942924061</v>
      </c>
      <c r="X14" s="24">
        <f ca="1"/>
        <v>50.134271220847431</v>
      </c>
      <c r="Y14" s="30"/>
      <c r="Z14" s="21">
        <v>11</v>
      </c>
      <c r="AA14" s="24">
        <f ca="1"/>
        <v>60.138498223249059</v>
      </c>
      <c r="AB14" s="24">
        <f ca="1"/>
        <v>144.86572877915259</v>
      </c>
      <c r="AD14" s="21">
        <v>11</v>
      </c>
      <c r="AE14" s="24">
        <f ca="1"/>
        <v>123.64755358532956</v>
      </c>
      <c r="AF14" s="24">
        <f ca="1"/>
        <v>139.43031570355356</v>
      </c>
      <c r="AH14" s="21">
        <v>11</v>
      </c>
      <c r="AI14" s="24">
        <f t="shared" ca="1" si="0"/>
        <v>466.39620000000002</v>
      </c>
      <c r="AJ14" s="24">
        <f t="shared" ca="1" si="1"/>
        <v>55.569699999999997</v>
      </c>
      <c r="AK14" s="24">
        <f t="shared" ca="1" si="2"/>
        <v>529.90530000000001</v>
      </c>
      <c r="AL14" s="24">
        <f t="shared" ca="1" si="3"/>
        <v>50.134300000000003</v>
      </c>
      <c r="AM14" s="53"/>
      <c r="AN14" s="26" t="str">
        <f ca="1">IF(AI14="","","G1 "&amp;Input!D55&amp;" "&amp;AI14&amp;" "&amp;Input!D$56&amp;" "&amp;AJ14&amp;" "&amp;Input!D$57&amp;" "&amp;AK14&amp;" "&amp;Input!D$58&amp;" "&amp;AL14&amp;" F "&amp;Input!D$51&amp;"")</f>
        <v>G1 X 466.3962 Y 55.5697 U 529.9053 Z 50.1343 F 400</v>
      </c>
      <c r="AO14" s="26"/>
      <c r="AP14" s="26" t="str">
        <f ca="1">IF(AS14="","","G1 "&amp;Input!D$55&amp;" "&amp;AS14&amp;" "&amp;Input!D$56&amp;" "&amp;AT14&amp;" "&amp;Input!D$57&amp;" "&amp;AU14&amp;" "&amp;Input!D$58&amp;" "&amp;AV14&amp;" F "&amp;Input!D$52&amp;"")</f>
        <v>G1 X 60.1385 Y 144.8657 U 123.6476 Z 139.4303 F 400</v>
      </c>
      <c r="AQ14" s="25"/>
      <c r="AR14" s="21">
        <v>11</v>
      </c>
      <c r="AS14" s="24">
        <f t="shared" ca="1" si="11"/>
        <v>60.138500000000001</v>
      </c>
      <c r="AT14" s="24">
        <f t="shared" ca="1" si="12"/>
        <v>144.8657</v>
      </c>
      <c r="AU14" s="24">
        <f t="shared" ca="1" si="13"/>
        <v>123.6476</v>
      </c>
      <c r="AV14" s="24">
        <f t="shared" ca="1" si="14"/>
        <v>139.43029999999999</v>
      </c>
      <c r="BC14" t="s">
        <v>439</v>
      </c>
      <c r="BE14" s="48" t="str">
        <f ca="1">"G1 "&amp;Input!D55&amp;" "&amp;Input!D26+Input!D28+20&amp;" "&amp;Input!D$56&amp;" "&amp;AJ4&amp;" "&amp;Input!D$57&amp;" "&amp;Input!D26+Input!D28+20&amp;" "&amp;Input!D$58&amp;" "&amp;AL4&amp;" F "&amp;Input!D49&amp;""</f>
        <v>G1 X 570 Y 50.1111 U 570 Z 47.0915 F 400</v>
      </c>
      <c r="BF14" s="74" t="str">
        <f ca="1">IF(AI13="","","G1 "&amp;Input!D$55&amp;" "&amp;AI13&amp;" "&amp;Input!D$56&amp;" "&amp;AJ13&amp;" "&amp;Input!D$57&amp;" "&amp;AK13&amp;" "&amp;Input!D$58&amp;" "&amp;AL13&amp;" F "&amp;Input!D$51&amp;"")</f>
        <v>G1 X 466.8475 Y 55.4839 U 530.1534 Z 50.0813 F 400</v>
      </c>
      <c r="BO14" s="132">
        <f t="shared" ca="1" si="5"/>
        <v>466.39620000000002</v>
      </c>
      <c r="BP14" s="132">
        <f t="shared" ca="1" si="5"/>
        <v>55.569699999999997</v>
      </c>
      <c r="BQ14" s="132">
        <f t="shared" ca="1" si="5"/>
        <v>529.90530000000001</v>
      </c>
      <c r="BR14" s="132">
        <f t="shared" ca="1" si="5"/>
        <v>50.134300000000003</v>
      </c>
      <c r="BT14" s="132" t="str">
        <f t="shared" si="6"/>
        <v/>
      </c>
      <c r="BU14" s="132" t="str">
        <f t="shared" si="6"/>
        <v/>
      </c>
      <c r="BV14" s="132" t="str">
        <f t="shared" si="6"/>
        <v/>
      </c>
      <c r="BW14" s="132" t="str">
        <f t="shared" si="6"/>
        <v/>
      </c>
      <c r="BY14" s="132">
        <f t="shared" ca="1" si="16"/>
        <v>60.138500000000001</v>
      </c>
      <c r="BZ14" s="132">
        <f t="shared" ca="1" si="16"/>
        <v>144.8657</v>
      </c>
      <c r="CA14" s="132">
        <f t="shared" ca="1" si="16"/>
        <v>123.6476</v>
      </c>
      <c r="CB14" s="132">
        <f t="shared" ca="1" si="16"/>
        <v>139.43029999999999</v>
      </c>
      <c r="CD14" s="132" t="str">
        <f t="shared" si="7"/>
        <v/>
      </c>
      <c r="CE14" s="132" t="str">
        <f t="shared" si="7"/>
        <v/>
      </c>
      <c r="CF14" s="132" t="str">
        <f t="shared" si="7"/>
        <v/>
      </c>
      <c r="CG14" s="132" t="str">
        <f t="shared" si="7"/>
        <v/>
      </c>
    </row>
    <row r="15" spans="2:93" x14ac:dyDescent="0.2">
      <c r="B15" s="21">
        <f>IF(C15&lt;&gt;"",ROWS(B$3:Me)-1,"")</f>
        <v>12</v>
      </c>
      <c r="C15" s="22">
        <f>IF(Drela!N15="","",Drela!N15)</f>
        <v>453.52074398671573</v>
      </c>
      <c r="D15" s="23">
        <f>IF(Drela!O15="","",Drela!O15)</f>
        <v>57.260471842914782</v>
      </c>
      <c r="F15" s="21">
        <f t="shared" si="8"/>
        <v>12</v>
      </c>
      <c r="G15" s="22">
        <f>IF(Drela!Q15="","",Drela!Q15)</f>
        <v>522.81758742108423</v>
      </c>
      <c r="H15" s="23">
        <f>IF(Drela!R15="","",Drela!R15)</f>
        <v>51.22795888532297</v>
      </c>
      <c r="I15" s="29"/>
      <c r="J15" s="21">
        <f t="shared" si="9"/>
        <v>12</v>
      </c>
      <c r="K15" s="22">
        <f>IF(Drela!AF15="","",Drela!AF15)</f>
        <v>67.226205094570858</v>
      </c>
      <c r="L15" s="23">
        <f>IF(Drela!AG15="","",Drela!AG15)</f>
        <v>143.77204111467702</v>
      </c>
      <c r="M15" s="29"/>
      <c r="N15" s="21">
        <f t="shared" si="10"/>
        <v>12</v>
      </c>
      <c r="O15" s="22">
        <f>IF(Drela!AI15="","",Drela!AI15)</f>
        <v>136.52304852893931</v>
      </c>
      <c r="P15" s="23">
        <f>IF(Drela!AJ15="","",Drela!AJ15)</f>
        <v>137.73952815708523</v>
      </c>
      <c r="R15" s="21">
        <v>12</v>
      </c>
      <c r="S15" s="24">
        <f ca="1"/>
        <v>465.96093887322786</v>
      </c>
      <c r="T15" s="24">
        <f ca="1"/>
        <v>55.615764725653058</v>
      </c>
      <c r="V15" s="21">
        <v>12</v>
      </c>
      <c r="W15" s="24">
        <f ca="1"/>
        <v>529.66553229474698</v>
      </c>
      <c r="X15" s="24">
        <f ca="1"/>
        <v>50.165128308632895</v>
      </c>
      <c r="Y15" s="30"/>
      <c r="Z15" s="21">
        <v>12</v>
      </c>
      <c r="AA15" s="24">
        <f ca="1"/>
        <v>60.378260220908047</v>
      </c>
      <c r="AB15" s="24">
        <f ca="1"/>
        <v>144.83487169136711</v>
      </c>
      <c r="AD15" s="21">
        <v>12</v>
      </c>
      <c r="AE15" s="24">
        <f ca="1"/>
        <v>124.08285364242721</v>
      </c>
      <c r="AF15" s="24">
        <f ca="1"/>
        <v>139.38423527434693</v>
      </c>
      <c r="AH15" s="21">
        <v>12</v>
      </c>
      <c r="AI15" s="24">
        <f t="shared" ca="1" si="0"/>
        <v>465.96089999999998</v>
      </c>
      <c r="AJ15" s="24">
        <f t="shared" ca="1" si="1"/>
        <v>55.6158</v>
      </c>
      <c r="AK15" s="24">
        <f t="shared" ca="1" si="2"/>
        <v>529.66549999999995</v>
      </c>
      <c r="AL15" s="24">
        <f t="shared" ca="1" si="3"/>
        <v>50.165100000000002</v>
      </c>
      <c r="AM15" s="26"/>
      <c r="AN15" s="26" t="str">
        <f ca="1">IF(AI15="","","G1 "&amp;Input!D55&amp;" "&amp;AI15&amp;" "&amp;Input!D$56&amp;" "&amp;AJ15&amp;" "&amp;Input!D$57&amp;" "&amp;AK15&amp;" "&amp;Input!D$58&amp;" "&amp;AL15&amp;" F "&amp;Input!D$51&amp;"")</f>
        <v>G1 X 465.9609 Y 55.6158 U 529.6655 Z 50.1651 F 400</v>
      </c>
      <c r="AO15" s="26"/>
      <c r="AP15" s="26" t="str">
        <f ca="1">IF(AS15="","","G1 "&amp;Input!D$55&amp;" "&amp;AS15&amp;" "&amp;Input!D$56&amp;" "&amp;AT15&amp;" "&amp;Input!D$57&amp;" "&amp;AU15&amp;" "&amp;Input!D$58&amp;" "&amp;AV15&amp;" F "&amp;Input!D$52&amp;"")</f>
        <v>G1 X 60.3783 Y 144.8349 U 124.0829 Z 139.3842 F 400</v>
      </c>
      <c r="AQ15" s="25"/>
      <c r="AR15" s="21">
        <v>12</v>
      </c>
      <c r="AS15" s="24">
        <f t="shared" ca="1" si="11"/>
        <v>60.378300000000003</v>
      </c>
      <c r="AT15" s="24">
        <f t="shared" ca="1" si="12"/>
        <v>144.8349</v>
      </c>
      <c r="AU15" s="24">
        <f t="shared" ca="1" si="13"/>
        <v>124.0829</v>
      </c>
      <c r="AV15" s="24">
        <f t="shared" ca="1" si="14"/>
        <v>139.38419999999999</v>
      </c>
      <c r="BC15" t="s">
        <v>440</v>
      </c>
      <c r="BF15" s="74" t="str">
        <f ca="1">IF(AI14="","","G1 "&amp;Input!D$55&amp;" "&amp;AI14&amp;" "&amp;Input!D$56&amp;" "&amp;AJ14&amp;" "&amp;Input!D$57&amp;" "&amp;AK14&amp;" "&amp;Input!D$58&amp;" "&amp;AL14&amp;" F "&amp;Input!D$51&amp;"")</f>
        <v>G1 X 466.3962 Y 55.5697 U 529.9053 Z 50.1343 F 400</v>
      </c>
      <c r="BO15" s="132">
        <f t="shared" ca="1" si="5"/>
        <v>465.96089999999998</v>
      </c>
      <c r="BP15" s="132">
        <f t="shared" ca="1" si="5"/>
        <v>55.6158</v>
      </c>
      <c r="BQ15" s="132">
        <f t="shared" ca="1" si="5"/>
        <v>529.66549999999995</v>
      </c>
      <c r="BR15" s="132">
        <f t="shared" ca="1" si="5"/>
        <v>50.165100000000002</v>
      </c>
      <c r="BT15" s="132" t="str">
        <f t="shared" si="6"/>
        <v/>
      </c>
      <c r="BU15" s="132" t="str">
        <f t="shared" si="6"/>
        <v/>
      </c>
      <c r="BV15" s="132" t="str">
        <f t="shared" si="6"/>
        <v/>
      </c>
      <c r="BW15" s="132" t="str">
        <f t="shared" si="6"/>
        <v/>
      </c>
      <c r="BY15" s="132">
        <f t="shared" ca="1" si="16"/>
        <v>60.378300000000003</v>
      </c>
      <c r="BZ15" s="132">
        <f t="shared" ca="1" si="16"/>
        <v>144.8349</v>
      </c>
      <c r="CA15" s="132">
        <f t="shared" ca="1" si="16"/>
        <v>124.0829</v>
      </c>
      <c r="CB15" s="132">
        <f t="shared" ca="1" si="16"/>
        <v>139.38419999999999</v>
      </c>
      <c r="CD15" s="132" t="str">
        <f t="shared" si="7"/>
        <v/>
      </c>
      <c r="CE15" s="132" t="str">
        <f t="shared" si="7"/>
        <v/>
      </c>
      <c r="CF15" s="132" t="str">
        <f t="shared" si="7"/>
        <v/>
      </c>
      <c r="CG15" s="132" t="str">
        <f t="shared" si="7"/>
        <v/>
      </c>
    </row>
    <row r="16" spans="2:93" x14ac:dyDescent="0.2">
      <c r="B16" s="21">
        <f>IF(C16&lt;&gt;"",ROWS(B$3:Me)-1,"")</f>
        <v>13</v>
      </c>
      <c r="C16" s="22">
        <f>IF(Drela!N16="","",Drela!N16)</f>
        <v>449.25433322578169</v>
      </c>
      <c r="D16" s="23">
        <f>IF(Drela!O16="","",Drela!O16)</f>
        <v>57.857084374748453</v>
      </c>
      <c r="F16" s="21">
        <f t="shared" si="8"/>
        <v>13</v>
      </c>
      <c r="G16" s="22">
        <f>IF(Drela!Q16="","",Drela!Q16)</f>
        <v>520.46946444295088</v>
      </c>
      <c r="H16" s="23">
        <f>IF(Drela!R16="","",Drela!R16)</f>
        <v>51.610434160625189</v>
      </c>
      <c r="I16" s="29"/>
      <c r="J16" s="21">
        <f t="shared" si="9"/>
        <v>13</v>
      </c>
      <c r="K16" s="22">
        <f>IF(Drela!AF16="","",Drela!AF16)</f>
        <v>69.574328072704191</v>
      </c>
      <c r="L16" s="23">
        <f>IF(Drela!AG16="","",Drela!AG16)</f>
        <v>143.3895658393748</v>
      </c>
      <c r="M16" s="29"/>
      <c r="N16" s="21">
        <f t="shared" si="10"/>
        <v>13</v>
      </c>
      <c r="O16" s="22">
        <f>IF(Drela!AI16="","",Drela!AI16)</f>
        <v>140.78945928987343</v>
      </c>
      <c r="P16" s="23">
        <f>IF(Drela!AJ16="","",Drela!AJ16)</f>
        <v>137.14291562525156</v>
      </c>
      <c r="R16" s="21">
        <v>13</v>
      </c>
      <c r="S16" s="24">
        <f ca="1"/>
        <v>465.53678061900945</v>
      </c>
      <c r="T16" s="24">
        <f ca="1"/>
        <v>55.650808538009734</v>
      </c>
      <c r="V16" s="21">
        <v>13</v>
      </c>
      <c r="W16" s="24">
        <f ca="1"/>
        <v>529.43178453960945</v>
      </c>
      <c r="X16" s="24">
        <f ca="1"/>
        <v>50.189753313578258</v>
      </c>
      <c r="Y16" s="30"/>
      <c r="Z16" s="21">
        <v>13</v>
      </c>
      <c r="AA16" s="24">
        <f ca="1"/>
        <v>60.612007976045589</v>
      </c>
      <c r="AB16" s="24">
        <f ca="1"/>
        <v>144.81024668642175</v>
      </c>
      <c r="AD16" s="21">
        <v>13</v>
      </c>
      <c r="AE16" s="24">
        <f ca="1"/>
        <v>124.50701189664559</v>
      </c>
      <c r="AF16" s="24">
        <f ca="1"/>
        <v>139.34919146199024</v>
      </c>
      <c r="AH16" s="21">
        <v>13</v>
      </c>
      <c r="AI16" s="24">
        <f t="shared" ca="1" si="0"/>
        <v>465.53680000000003</v>
      </c>
      <c r="AJ16" s="24">
        <f t="shared" ca="1" si="1"/>
        <v>55.650799999999997</v>
      </c>
      <c r="AK16" s="24">
        <f t="shared" ca="1" si="2"/>
        <v>529.43179999999995</v>
      </c>
      <c r="AL16" s="24">
        <f t="shared" ca="1" si="3"/>
        <v>50.189799999999998</v>
      </c>
      <c r="AM16" s="26"/>
      <c r="AN16" s="26" t="str">
        <f ca="1">IF(AI16="","","G1 "&amp;Input!D55&amp;" "&amp;AI16&amp;" "&amp;Input!D$56&amp;" "&amp;AJ16&amp;" "&amp;Input!D$57&amp;" "&amp;AK16&amp;" "&amp;Input!D$58&amp;" "&amp;AL16&amp;" F "&amp;Input!D$51&amp;"")</f>
        <v>G1 X 465.5368 Y 55.6508 U 529.4318 Z 50.1898 F 400</v>
      </c>
      <c r="AO16" s="26"/>
      <c r="AP16" s="26" t="str">
        <f ca="1">IF(AS16="","","G1 "&amp;Input!D$55&amp;" "&amp;AS16&amp;" "&amp;Input!D$56&amp;" "&amp;AT16&amp;" "&amp;Input!D$57&amp;" "&amp;AU16&amp;" "&amp;Input!D$58&amp;" "&amp;AV16&amp;" F "&amp;Input!D$52&amp;"")</f>
        <v>G1 X 60.612 Y 144.8102 U 124.507 Z 139.3492 F 400</v>
      </c>
      <c r="AQ16" s="25"/>
      <c r="AR16" s="21">
        <v>13</v>
      </c>
      <c r="AS16" s="24">
        <f t="shared" ca="1" si="11"/>
        <v>60.612000000000002</v>
      </c>
      <c r="AT16" s="24">
        <f t="shared" ca="1" si="12"/>
        <v>144.81020000000001</v>
      </c>
      <c r="AU16" s="24">
        <f t="shared" ca="1" si="13"/>
        <v>124.50700000000001</v>
      </c>
      <c r="AV16" s="24">
        <f t="shared" ca="1" si="14"/>
        <v>139.3492</v>
      </c>
      <c r="BC16" t="s">
        <v>441</v>
      </c>
      <c r="BF16" s="74" t="str">
        <f ca="1">IF(AI15="","","G1 "&amp;Input!D$55&amp;" "&amp;AI15&amp;" "&amp;Input!D$56&amp;" "&amp;AJ15&amp;" "&amp;Input!D$57&amp;" "&amp;AK15&amp;" "&amp;Input!D$58&amp;" "&amp;AL15&amp;" F "&amp;Input!D$51&amp;"")</f>
        <v>G1 X 465.9609 Y 55.6158 U 529.6655 Z 50.1651 F 400</v>
      </c>
      <c r="BO16" s="132">
        <f t="shared" ca="1" si="5"/>
        <v>465.53680000000003</v>
      </c>
      <c r="BP16" s="132">
        <f t="shared" ca="1" si="5"/>
        <v>55.650799999999997</v>
      </c>
      <c r="BQ16" s="132">
        <f t="shared" ca="1" si="5"/>
        <v>529.43179999999995</v>
      </c>
      <c r="BR16" s="132">
        <f t="shared" ca="1" si="5"/>
        <v>50.189799999999998</v>
      </c>
      <c r="BT16" s="132" t="str">
        <f t="shared" si="6"/>
        <v/>
      </c>
      <c r="BU16" s="132" t="str">
        <f t="shared" si="6"/>
        <v/>
      </c>
      <c r="BV16" s="132" t="str">
        <f t="shared" si="6"/>
        <v/>
      </c>
      <c r="BW16" s="132" t="str">
        <f t="shared" si="6"/>
        <v/>
      </c>
      <c r="BY16" s="132">
        <f t="shared" ca="1" si="16"/>
        <v>60.612000000000002</v>
      </c>
      <c r="BZ16" s="132">
        <f t="shared" ca="1" si="16"/>
        <v>144.81020000000001</v>
      </c>
      <c r="CA16" s="132">
        <f t="shared" ca="1" si="16"/>
        <v>124.50700000000001</v>
      </c>
      <c r="CB16" s="132">
        <f t="shared" ca="1" si="16"/>
        <v>139.3492</v>
      </c>
      <c r="CD16" s="132" t="str">
        <f t="shared" si="7"/>
        <v/>
      </c>
      <c r="CE16" s="132" t="str">
        <f t="shared" si="7"/>
        <v/>
      </c>
      <c r="CF16" s="132" t="str">
        <f t="shared" si="7"/>
        <v/>
      </c>
      <c r="CG16" s="132" t="str">
        <f t="shared" si="7"/>
        <v/>
      </c>
    </row>
    <row r="17" spans="2:85" x14ac:dyDescent="0.2">
      <c r="B17" s="21">
        <f>IF(C17&lt;&gt;"",ROWS(B$3:Me)-1,"")</f>
        <v>14</v>
      </c>
      <c r="C17" s="22">
        <f>IF(Drela!N17="","",Drela!N17)</f>
        <v>443.98338243185515</v>
      </c>
      <c r="D17" s="23">
        <f>IF(Drela!O17="","",Drela!O17)</f>
        <v>58.620694024253609</v>
      </c>
      <c r="F17" s="21">
        <f t="shared" si="8"/>
        <v>14</v>
      </c>
      <c r="G17" s="22">
        <f>IF(Drela!Q17="","",Drela!Q17)</f>
        <v>517.56879837591396</v>
      </c>
      <c r="H17" s="23">
        <f>IF(Drela!R17="","",Drela!R17)</f>
        <v>52.097608066408426</v>
      </c>
      <c r="I17" s="29"/>
      <c r="J17" s="21">
        <f t="shared" si="9"/>
        <v>14</v>
      </c>
      <c r="K17" s="22">
        <f>IF(Drela!AF17="","",Drela!AF17)</f>
        <v>72.474994139741185</v>
      </c>
      <c r="L17" s="23">
        <f>IF(Drela!AG17="","",Drela!AG17)</f>
        <v>142.90239193359159</v>
      </c>
      <c r="M17" s="29"/>
      <c r="N17" s="21">
        <f t="shared" si="10"/>
        <v>14</v>
      </c>
      <c r="O17" s="22">
        <f>IF(Drela!AI17="","",Drela!AI17)</f>
        <v>146.06041008379989</v>
      </c>
      <c r="P17" s="23">
        <f>IF(Drela!AJ17="","",Drela!AJ17)</f>
        <v>136.37930597574641</v>
      </c>
      <c r="R17" s="21">
        <v>14</v>
      </c>
      <c r="S17" s="24">
        <f ca="1"/>
        <v>465.11685918414577</v>
      </c>
      <c r="T17" s="24">
        <f ca="1"/>
        <v>55.697797463978056</v>
      </c>
      <c r="V17" s="21">
        <v>14</v>
      </c>
      <c r="W17" s="24">
        <f ca="1"/>
        <v>529.20052459743511</v>
      </c>
      <c r="X17" s="24">
        <f ca="1"/>
        <v>50.220920674394534</v>
      </c>
      <c r="Y17" s="30"/>
      <c r="Z17" s="21">
        <v>14</v>
      </c>
      <c r="AA17" s="24">
        <f ca="1"/>
        <v>60.843267918219894</v>
      </c>
      <c r="AB17" s="24">
        <f ca="1"/>
        <v>144.77907932560547</v>
      </c>
      <c r="AD17" s="21">
        <v>14</v>
      </c>
      <c r="AE17" s="24">
        <f ca="1"/>
        <v>124.92693333150932</v>
      </c>
      <c r="AF17" s="24">
        <f ca="1"/>
        <v>139.30220253602192</v>
      </c>
      <c r="AH17" s="21">
        <v>14</v>
      </c>
      <c r="AI17" s="24">
        <f t="shared" ca="1" si="0"/>
        <v>465.11689999999999</v>
      </c>
      <c r="AJ17" s="24">
        <f t="shared" ca="1" si="1"/>
        <v>55.697800000000001</v>
      </c>
      <c r="AK17" s="24">
        <f t="shared" ca="1" si="2"/>
        <v>529.20050000000003</v>
      </c>
      <c r="AL17" s="24">
        <f t="shared" ca="1" si="3"/>
        <v>50.2209</v>
      </c>
      <c r="AM17" s="26"/>
      <c r="AN17" s="26" t="str">
        <f ca="1">IF(AI17="","","G1 "&amp;Input!D55&amp;" "&amp;AI17&amp;" "&amp;Input!D$56&amp;" "&amp;AJ17&amp;" "&amp;Input!D$57&amp;" "&amp;AK17&amp;" "&amp;Input!D$58&amp;" "&amp;AL17&amp;" F "&amp;Input!D$51&amp;"")</f>
        <v>G1 X 465.1169 Y 55.6978 U 529.2005 Z 50.2209 F 400</v>
      </c>
      <c r="AO17" s="26"/>
      <c r="AP17" s="26" t="str">
        <f ca="1">IF(AS17="","","G1 "&amp;Input!D$55&amp;" "&amp;AS17&amp;" "&amp;Input!D$56&amp;" "&amp;AT17&amp;" "&amp;Input!D$57&amp;" "&amp;AU17&amp;" "&amp;Input!D$58&amp;" "&amp;AV17&amp;" F "&amp;Input!D$52&amp;"")</f>
        <v>G1 X 60.8433 Y 144.7791 U 124.9269 Z 139.3022 F 400</v>
      </c>
      <c r="AQ17" s="26"/>
      <c r="AR17" s="21">
        <v>14</v>
      </c>
      <c r="AS17" s="24">
        <f t="shared" ca="1" si="11"/>
        <v>60.843299999999999</v>
      </c>
      <c r="AT17" s="24">
        <f t="shared" ca="1" si="12"/>
        <v>144.7791</v>
      </c>
      <c r="AU17" s="24">
        <f t="shared" ca="1" si="13"/>
        <v>124.9269</v>
      </c>
      <c r="AV17" s="24">
        <f t="shared" ca="1" si="14"/>
        <v>139.3022</v>
      </c>
      <c r="BC17" t="s">
        <v>442</v>
      </c>
      <c r="BF17" s="74" t="str">
        <f ca="1">IF(AI16="","","G1 "&amp;Input!D$55&amp;" "&amp;AI16&amp;" "&amp;Input!D$56&amp;" "&amp;AJ16&amp;" "&amp;Input!D$57&amp;" "&amp;AK16&amp;" "&amp;Input!D$58&amp;" "&amp;AL16&amp;" F "&amp;Input!D$51&amp;"")</f>
        <v>G1 X 465.5368 Y 55.6508 U 529.4318 Z 50.1898 F 400</v>
      </c>
      <c r="BO17" s="132">
        <f t="shared" ca="1" si="5"/>
        <v>465.11689999999999</v>
      </c>
      <c r="BP17" s="132">
        <f t="shared" ca="1" si="5"/>
        <v>55.697800000000001</v>
      </c>
      <c r="BQ17" s="132">
        <f t="shared" ca="1" si="5"/>
        <v>529.20050000000003</v>
      </c>
      <c r="BR17" s="132">
        <f t="shared" ca="1" si="5"/>
        <v>50.2209</v>
      </c>
      <c r="BT17" s="132" t="str">
        <f t="shared" si="6"/>
        <v/>
      </c>
      <c r="BU17" s="132" t="str">
        <f t="shared" si="6"/>
        <v/>
      </c>
      <c r="BV17" s="132" t="str">
        <f t="shared" si="6"/>
        <v/>
      </c>
      <c r="BW17" s="132" t="str">
        <f t="shared" si="6"/>
        <v/>
      </c>
      <c r="BY17" s="132">
        <f t="shared" ca="1" si="16"/>
        <v>60.843299999999999</v>
      </c>
      <c r="BZ17" s="132">
        <f t="shared" ca="1" si="16"/>
        <v>144.7791</v>
      </c>
      <c r="CA17" s="132">
        <f t="shared" ca="1" si="16"/>
        <v>124.9269</v>
      </c>
      <c r="CB17" s="132">
        <f t="shared" ca="1" si="16"/>
        <v>139.3022</v>
      </c>
      <c r="CD17" s="132" t="str">
        <f t="shared" si="7"/>
        <v/>
      </c>
      <c r="CE17" s="132" t="str">
        <f t="shared" si="7"/>
        <v/>
      </c>
      <c r="CF17" s="132" t="str">
        <f t="shared" si="7"/>
        <v/>
      </c>
      <c r="CG17" s="132" t="str">
        <f t="shared" si="7"/>
        <v/>
      </c>
    </row>
    <row r="18" spans="2:85" x14ac:dyDescent="0.2">
      <c r="B18" s="21">
        <f>IF(C18&lt;&gt;"",ROWS(B$3:Me)-1,"")</f>
        <v>15</v>
      </c>
      <c r="C18" s="22">
        <f>IF(Drela!N18="","",Drela!N18)</f>
        <v>440.03055129321962</v>
      </c>
      <c r="D18" s="23">
        <f>IF(Drela!O18="","",Drela!O18)</f>
        <v>59.210566291122433</v>
      </c>
      <c r="F18" s="21">
        <f t="shared" si="8"/>
        <v>15</v>
      </c>
      <c r="G18" s="22">
        <f>IF(Drela!Q18="","",Drela!Q18)</f>
        <v>515.3937232542861</v>
      </c>
      <c r="H18" s="23">
        <f>IF(Drela!R18="","",Drela!R18)</f>
        <v>52.472460797742286</v>
      </c>
      <c r="I18" s="29"/>
      <c r="J18" s="21">
        <f t="shared" si="9"/>
        <v>15</v>
      </c>
      <c r="K18" s="22">
        <f>IF(Drela!AF18="","",Drela!AF18)</f>
        <v>74.650069261368984</v>
      </c>
      <c r="L18" s="23">
        <f>IF(Drela!AG18="","",Drela!AG18)</f>
        <v>142.52753920225771</v>
      </c>
      <c r="M18" s="29"/>
      <c r="N18" s="21">
        <f t="shared" si="10"/>
        <v>15</v>
      </c>
      <c r="O18" s="22">
        <f>IF(Drela!AI18="","",Drela!AI18)</f>
        <v>150.01324122243551</v>
      </c>
      <c r="P18" s="23">
        <f>IF(Drela!AJ18="","",Drela!AJ18)</f>
        <v>135.78943370887757</v>
      </c>
      <c r="R18" s="21">
        <v>15</v>
      </c>
      <c r="S18" s="24">
        <f ca="1"/>
        <v>464.68581398098388</v>
      </c>
      <c r="T18" s="24">
        <f ca="1"/>
        <v>55.756939541461819</v>
      </c>
      <c r="V18" s="21">
        <v>15</v>
      </c>
      <c r="W18" s="24">
        <f ca="1"/>
        <v>528.9632742603543</v>
      </c>
      <c r="X18" s="24">
        <f ca="1"/>
        <v>50.258936348145895</v>
      </c>
      <c r="Y18" s="30"/>
      <c r="Z18" s="21">
        <v>15</v>
      </c>
      <c r="AA18" s="24">
        <f ca="1"/>
        <v>61.080518255300795</v>
      </c>
      <c r="AB18" s="24">
        <f ca="1"/>
        <v>144.74106365185409</v>
      </c>
      <c r="AD18" s="21">
        <v>15</v>
      </c>
      <c r="AE18" s="24">
        <f ca="1"/>
        <v>125.35797853467119</v>
      </c>
      <c r="AF18" s="24">
        <f ca="1"/>
        <v>139.24306045853817</v>
      </c>
      <c r="AH18" s="21">
        <v>15</v>
      </c>
      <c r="AI18" s="24">
        <f t="shared" ca="1" si="0"/>
        <v>464.68579999999997</v>
      </c>
      <c r="AJ18" s="24">
        <f t="shared" ca="1" si="1"/>
        <v>55.756900000000002</v>
      </c>
      <c r="AK18" s="24">
        <f t="shared" ca="1" si="2"/>
        <v>528.9633</v>
      </c>
      <c r="AL18" s="24">
        <f t="shared" ca="1" si="3"/>
        <v>50.258899999999997</v>
      </c>
      <c r="AM18" s="26"/>
      <c r="AN18" s="26" t="str">
        <f ca="1">IF(AI18="","","G1 "&amp;Input!D55&amp;" "&amp;AI18&amp;" "&amp;Input!D$56&amp;" "&amp;AJ18&amp;" "&amp;Input!D$57&amp;" "&amp;AK18&amp;" "&amp;Input!D$58&amp;" "&amp;AL18&amp;" F "&amp;Input!D$51&amp;"")</f>
        <v>G1 X 464.6858 Y 55.7569 U 528.9633 Z 50.2589 F 400</v>
      </c>
      <c r="AO18" s="26"/>
      <c r="AP18" s="26" t="str">
        <f ca="1">IF(AS18="","","G1 "&amp;Input!D$55&amp;" "&amp;AS18&amp;" "&amp;Input!D$56&amp;" "&amp;AT18&amp;" "&amp;Input!D$57&amp;" "&amp;AU18&amp;" "&amp;Input!D$58&amp;" "&amp;AV18&amp;" F "&amp;Input!D$52&amp;"")</f>
        <v>G1 X 61.0805 Y 144.7411 U 125.358 Z 139.2431 F 400</v>
      </c>
      <c r="AQ18" s="26"/>
      <c r="AR18" s="21">
        <v>15</v>
      </c>
      <c r="AS18" s="24">
        <f t="shared" ca="1" si="11"/>
        <v>61.080500000000001</v>
      </c>
      <c r="AT18" s="24">
        <f t="shared" ca="1" si="12"/>
        <v>144.74109999999999</v>
      </c>
      <c r="AU18" s="24">
        <f t="shared" ca="1" si="13"/>
        <v>125.358</v>
      </c>
      <c r="AV18" s="24">
        <f t="shared" ca="1" si="14"/>
        <v>139.2431</v>
      </c>
      <c r="BC18" t="s">
        <v>443</v>
      </c>
      <c r="BF18" s="74" t="str">
        <f ca="1">IF(AI17="","","G1 "&amp;Input!D$55&amp;" "&amp;AI17&amp;" "&amp;Input!D$56&amp;" "&amp;AJ17&amp;" "&amp;Input!D$57&amp;" "&amp;AK17&amp;" "&amp;Input!D$58&amp;" "&amp;AL17&amp;" F "&amp;Input!D$51&amp;"")</f>
        <v>G1 X 465.1169 Y 55.6978 U 529.2005 Z 50.2209 F 400</v>
      </c>
      <c r="BO18" s="132">
        <f t="shared" ca="1" si="5"/>
        <v>464.68579999999997</v>
      </c>
      <c r="BP18" s="132">
        <f t="shared" ca="1" si="5"/>
        <v>55.756900000000002</v>
      </c>
      <c r="BQ18" s="132">
        <f t="shared" ca="1" si="5"/>
        <v>528.9633</v>
      </c>
      <c r="BR18" s="132">
        <f t="shared" ca="1" si="5"/>
        <v>50.258899999999997</v>
      </c>
      <c r="BT18" s="132" t="str">
        <f t="shared" si="6"/>
        <v/>
      </c>
      <c r="BU18" s="132" t="str">
        <f t="shared" si="6"/>
        <v/>
      </c>
      <c r="BV18" s="132" t="str">
        <f t="shared" si="6"/>
        <v/>
      </c>
      <c r="BW18" s="132" t="str">
        <f t="shared" si="6"/>
        <v/>
      </c>
      <c r="BY18" s="132">
        <f t="shared" ca="1" si="16"/>
        <v>61.080500000000001</v>
      </c>
      <c r="BZ18" s="132">
        <f t="shared" ca="1" si="16"/>
        <v>144.74109999999999</v>
      </c>
      <c r="CA18" s="132">
        <f t="shared" ca="1" si="16"/>
        <v>125.358</v>
      </c>
      <c r="CB18" s="132">
        <f t="shared" ca="1" si="16"/>
        <v>139.2431</v>
      </c>
      <c r="CD18" s="132" t="str">
        <f t="shared" si="7"/>
        <v/>
      </c>
      <c r="CE18" s="132" t="str">
        <f t="shared" si="7"/>
        <v/>
      </c>
      <c r="CF18" s="132" t="str">
        <f t="shared" si="7"/>
        <v/>
      </c>
      <c r="CG18" s="132" t="str">
        <f t="shared" si="7"/>
        <v/>
      </c>
    </row>
    <row r="19" spans="2:85" x14ac:dyDescent="0.2">
      <c r="B19" s="21">
        <f>IF(C19&lt;&gt;"",ROWS(B$3:Me)-1,"")</f>
        <v>16</v>
      </c>
      <c r="C19" s="22">
        <f>IF(Drela!N19="","",Drela!N19)</f>
        <v>437.33418262895316</v>
      </c>
      <c r="D19" s="23">
        <f>IF(Drela!O19="","",Drela!O19)</f>
        <v>59.620996123645142</v>
      </c>
      <c r="F19" s="21">
        <f t="shared" si="8"/>
        <v>16</v>
      </c>
      <c r="G19" s="22">
        <f>IF(Drela!Q19="","",Drela!Q19)</f>
        <v>513.91012630839248</v>
      </c>
      <c r="H19" s="23">
        <f>IF(Drela!R19="","",Drela!R19)</f>
        <v>52.732609573826458</v>
      </c>
      <c r="I19" s="29"/>
      <c r="J19" s="21">
        <f t="shared" si="9"/>
        <v>16</v>
      </c>
      <c r="K19" s="22">
        <f>IF(Drela!AF19="","",Drela!AF19)</f>
        <v>76.133666207262607</v>
      </c>
      <c r="L19" s="23">
        <f>IF(Drela!AG19="","",Drela!AG19)</f>
        <v>142.26739042617356</v>
      </c>
      <c r="M19" s="29"/>
      <c r="N19" s="21">
        <f t="shared" si="10"/>
        <v>16</v>
      </c>
      <c r="O19" s="22">
        <f>IF(Drela!AI19="","",Drela!AI19)</f>
        <v>152.70960988670188</v>
      </c>
      <c r="P19" s="23">
        <f>IF(Drela!AJ19="","",Drela!AJ19)</f>
        <v>135.37900387635483</v>
      </c>
      <c r="R19" s="21">
        <v>16</v>
      </c>
      <c r="S19" s="24">
        <f ca="1"/>
        <v>464.22617052083899</v>
      </c>
      <c r="T19" s="24">
        <f ca="1"/>
        <v>55.822749385225386</v>
      </c>
      <c r="V19" s="21">
        <v>16</v>
      </c>
      <c r="W19" s="24">
        <f ca="1"/>
        <v>528.71031737591909</v>
      </c>
      <c r="X19" s="24">
        <f ca="1"/>
        <v>50.300989171484787</v>
      </c>
      <c r="Y19" s="30"/>
      <c r="Z19" s="21">
        <v>16</v>
      </c>
      <c r="AA19" s="24">
        <f ca="1"/>
        <v>61.333475139736038</v>
      </c>
      <c r="AB19" s="24">
        <f ca="1"/>
        <v>144.69901082851521</v>
      </c>
      <c r="AD19" s="21">
        <v>16</v>
      </c>
      <c r="AE19" s="24">
        <f ca="1"/>
        <v>125.81762199481609</v>
      </c>
      <c r="AF19" s="24">
        <f ca="1"/>
        <v>139.17725061477461</v>
      </c>
      <c r="AH19" s="21">
        <v>16</v>
      </c>
      <c r="AI19" s="24">
        <f t="shared" ca="1" si="0"/>
        <v>464.22620000000001</v>
      </c>
      <c r="AJ19" s="24">
        <f t="shared" ca="1" si="1"/>
        <v>55.822699999999998</v>
      </c>
      <c r="AK19" s="24">
        <f t="shared" ca="1" si="2"/>
        <v>528.71029999999996</v>
      </c>
      <c r="AL19" s="24">
        <f t="shared" ca="1" si="3"/>
        <v>50.301000000000002</v>
      </c>
      <c r="AM19" s="26"/>
      <c r="AN19" s="26" t="str">
        <f ca="1">IF(AI19="","","G1 "&amp;Input!D55&amp;" "&amp;AI19&amp;" "&amp;Input!D$56&amp;" "&amp;AJ19&amp;" "&amp;Input!D$57&amp;" "&amp;AK19&amp;" "&amp;Input!D$58&amp;" "&amp;AL19&amp;" F "&amp;Input!D$51&amp;"")</f>
        <v>G1 X 464.2262 Y 55.8227 U 528.7103 Z 50.301 F 400</v>
      </c>
      <c r="AO19" s="26"/>
      <c r="AP19" s="26" t="str">
        <f ca="1">IF(AS19="","","G1 "&amp;Input!D$55&amp;" "&amp;AS19&amp;" "&amp;Input!D$56&amp;" "&amp;AT19&amp;" "&amp;Input!D$57&amp;" "&amp;AU19&amp;" "&amp;Input!D$58&amp;" "&amp;AV19&amp;" F "&amp;Input!D$52&amp;"")</f>
        <v>G1 X 61.3335 Y 144.699 U 125.8176 Z 139.1773 F 400</v>
      </c>
      <c r="AQ19" s="26"/>
      <c r="AR19" s="21">
        <v>16</v>
      </c>
      <c r="AS19" s="24">
        <f t="shared" ca="1" si="11"/>
        <v>61.333500000000001</v>
      </c>
      <c r="AT19" s="24">
        <f t="shared" ca="1" si="12"/>
        <v>144.69900000000001</v>
      </c>
      <c r="AU19" s="24">
        <f t="shared" ca="1" si="13"/>
        <v>125.8176</v>
      </c>
      <c r="AV19" s="24">
        <f t="shared" ca="1" si="14"/>
        <v>139.1773</v>
      </c>
      <c r="BC19" t="s">
        <v>444</v>
      </c>
      <c r="BF19" s="74" t="str">
        <f ca="1">IF(AI18="","","G1 "&amp;Input!D$55&amp;" "&amp;AI18&amp;" "&amp;Input!D$56&amp;" "&amp;AJ18&amp;" "&amp;Input!D$57&amp;" "&amp;AK18&amp;" "&amp;Input!D$58&amp;" "&amp;AL18&amp;" F "&amp;Input!D$51&amp;"")</f>
        <v>G1 X 464.6858 Y 55.7569 U 528.9633 Z 50.2589 F 400</v>
      </c>
      <c r="BO19" s="132">
        <f t="shared" ca="1" si="5"/>
        <v>464.22620000000001</v>
      </c>
      <c r="BP19" s="132">
        <f t="shared" ca="1" si="5"/>
        <v>55.822699999999998</v>
      </c>
      <c r="BQ19" s="132">
        <f t="shared" ca="1" si="5"/>
        <v>528.71029999999996</v>
      </c>
      <c r="BR19" s="132">
        <f t="shared" ca="1" si="5"/>
        <v>50.301000000000002</v>
      </c>
      <c r="BT19" s="132" t="str">
        <f t="shared" si="6"/>
        <v/>
      </c>
      <c r="BU19" s="132" t="str">
        <f t="shared" si="6"/>
        <v/>
      </c>
      <c r="BV19" s="132" t="str">
        <f t="shared" si="6"/>
        <v/>
      </c>
      <c r="BW19" s="132" t="str">
        <f t="shared" si="6"/>
        <v/>
      </c>
      <c r="BY19" s="132">
        <f t="shared" ca="1" si="16"/>
        <v>61.333500000000001</v>
      </c>
      <c r="BZ19" s="132">
        <f t="shared" ca="1" si="16"/>
        <v>144.69900000000001</v>
      </c>
      <c r="CA19" s="132">
        <f t="shared" ca="1" si="16"/>
        <v>125.8176</v>
      </c>
      <c r="CB19" s="132">
        <f t="shared" ca="1" si="16"/>
        <v>139.1773</v>
      </c>
      <c r="CD19" s="132" t="str">
        <f t="shared" si="7"/>
        <v/>
      </c>
      <c r="CE19" s="132" t="str">
        <f t="shared" si="7"/>
        <v/>
      </c>
      <c r="CF19" s="132" t="str">
        <f t="shared" si="7"/>
        <v/>
      </c>
      <c r="CG19" s="132" t="str">
        <f t="shared" si="7"/>
        <v/>
      </c>
    </row>
    <row r="20" spans="2:85" x14ac:dyDescent="0.2">
      <c r="B20" s="21">
        <f>IF(C20&lt;&gt;"",ROWS(B$3:Me)-1,"")</f>
        <v>17</v>
      </c>
      <c r="C20" s="22">
        <f>IF(Drela!N20="","",Drela!N20)</f>
        <v>433.96273591408237</v>
      </c>
      <c r="D20" s="23">
        <f>IF(Drela!O20="","",Drela!O20)</f>
        <v>60.137818626214376</v>
      </c>
      <c r="F20" s="21">
        <f t="shared" si="8"/>
        <v>17</v>
      </c>
      <c r="G20" s="22">
        <f>IF(Drela!Q20="","",Drela!Q20)</f>
        <v>512.05513289601163</v>
      </c>
      <c r="H20" s="23">
        <f>IF(Drela!R20="","",Drela!R20)</f>
        <v>53.059897677641175</v>
      </c>
      <c r="I20" s="29"/>
      <c r="J20" s="21">
        <f t="shared" si="9"/>
        <v>17</v>
      </c>
      <c r="K20" s="22">
        <f>IF(Drela!AF20="","",Drela!AF20)</f>
        <v>77.988659619643443</v>
      </c>
      <c r="L20" s="23">
        <f>IF(Drela!AG20="","",Drela!AG20)</f>
        <v>141.94010232235883</v>
      </c>
      <c r="M20" s="29"/>
      <c r="N20" s="21">
        <f t="shared" si="10"/>
        <v>17</v>
      </c>
      <c r="O20" s="22">
        <f>IF(Drela!AI20="","",Drela!AI20)</f>
        <v>156.0810566015727</v>
      </c>
      <c r="P20" s="23">
        <f>IF(Drela!AJ20="","",Drela!AJ20)</f>
        <v>134.86218137378563</v>
      </c>
      <c r="R20" s="21">
        <v>17</v>
      </c>
      <c r="S20" s="24">
        <f ca="1"/>
        <v>463.72790263109323</v>
      </c>
      <c r="T20" s="24">
        <f ca="1"/>
        <v>55.890405924002728</v>
      </c>
      <c r="V20" s="21">
        <v>17</v>
      </c>
      <c r="W20" s="24">
        <f ca="1"/>
        <v>528.43605837603741</v>
      </c>
      <c r="X20" s="24">
        <f ca="1"/>
        <v>50.344542095884997</v>
      </c>
      <c r="Y20" s="30"/>
      <c r="Z20" s="21">
        <v>17</v>
      </c>
      <c r="AA20" s="24">
        <f ca="1"/>
        <v>61.607734139617726</v>
      </c>
      <c r="AB20" s="24">
        <f ca="1"/>
        <v>144.655457904115</v>
      </c>
      <c r="AD20" s="21">
        <v>17</v>
      </c>
      <c r="AE20" s="24">
        <f ca="1"/>
        <v>126.31588988456184</v>
      </c>
      <c r="AF20" s="24">
        <f ca="1"/>
        <v>139.10959407599725</v>
      </c>
      <c r="AH20" s="21">
        <v>17</v>
      </c>
      <c r="AI20" s="24">
        <f t="shared" ca="1" si="0"/>
        <v>463.72789999999998</v>
      </c>
      <c r="AJ20" s="24">
        <f t="shared" ca="1" si="1"/>
        <v>55.8904</v>
      </c>
      <c r="AK20" s="24">
        <f t="shared" ca="1" si="2"/>
        <v>528.43610000000001</v>
      </c>
      <c r="AL20" s="24">
        <f t="shared" ca="1" si="3"/>
        <v>50.344499999999996</v>
      </c>
      <c r="AM20" s="26"/>
      <c r="AN20" s="26" t="str">
        <f ca="1">IF(AI20="","","G1 "&amp;Input!D55&amp;" "&amp;AI20&amp;" "&amp;Input!D$56&amp;" "&amp;AJ20&amp;" "&amp;Input!D$57&amp;" "&amp;AK20&amp;" "&amp;Input!D$58&amp;" "&amp;AL20&amp;" F "&amp;Input!D$51&amp;"")</f>
        <v>G1 X 463.7279 Y 55.8904 U 528.4361 Z 50.3445 F 400</v>
      </c>
      <c r="AO20" s="26"/>
      <c r="AP20" s="26" t="str">
        <f ca="1">IF(AS20="","","G1 "&amp;Input!D$55&amp;" "&amp;AS20&amp;" "&amp;Input!D$56&amp;" "&amp;AT20&amp;" "&amp;Input!D$57&amp;" "&amp;AU20&amp;" "&amp;Input!D$58&amp;" "&amp;AV20&amp;" F "&amp;Input!D$52&amp;"")</f>
        <v>G1 X 61.6077 Y 144.6555 U 126.3159 Z 139.1096 F 400</v>
      </c>
      <c r="AQ20" s="26"/>
      <c r="AR20" s="21">
        <v>17</v>
      </c>
      <c r="AS20" s="24">
        <f t="shared" ca="1" si="11"/>
        <v>61.607700000000001</v>
      </c>
      <c r="AT20" s="24">
        <f t="shared" ca="1" si="12"/>
        <v>144.65549999999999</v>
      </c>
      <c r="AU20" s="24">
        <f t="shared" ca="1" si="13"/>
        <v>126.3159</v>
      </c>
      <c r="AV20" s="24">
        <f t="shared" ca="1" si="14"/>
        <v>139.1096</v>
      </c>
      <c r="BC20" t="s">
        <v>445</v>
      </c>
      <c r="BF20" s="74" t="str">
        <f ca="1">IF(AI19="","","G1 "&amp;Input!D$55&amp;" "&amp;AI19&amp;" "&amp;Input!D$56&amp;" "&amp;AJ19&amp;" "&amp;Input!D$57&amp;" "&amp;AK19&amp;" "&amp;Input!D$58&amp;" "&amp;AL19&amp;" F "&amp;Input!D$51&amp;"")</f>
        <v>G1 X 464.2262 Y 55.8227 U 528.7103 Z 50.301 F 400</v>
      </c>
      <c r="BO20" s="132">
        <f t="shared" ca="1" si="5"/>
        <v>463.72789999999998</v>
      </c>
      <c r="BP20" s="132">
        <f t="shared" ca="1" si="5"/>
        <v>55.8904</v>
      </c>
      <c r="BQ20" s="132">
        <f t="shared" ca="1" si="5"/>
        <v>528.43610000000001</v>
      </c>
      <c r="BR20" s="132">
        <f t="shared" ca="1" si="5"/>
        <v>50.344499999999996</v>
      </c>
      <c r="BT20" s="132" t="str">
        <f t="shared" si="6"/>
        <v/>
      </c>
      <c r="BU20" s="132" t="str">
        <f t="shared" si="6"/>
        <v/>
      </c>
      <c r="BV20" s="132" t="str">
        <f t="shared" si="6"/>
        <v/>
      </c>
      <c r="BW20" s="132" t="str">
        <f t="shared" si="6"/>
        <v/>
      </c>
      <c r="BY20" s="132">
        <f t="shared" ca="1" si="16"/>
        <v>61.607700000000001</v>
      </c>
      <c r="BZ20" s="132">
        <f t="shared" ca="1" si="16"/>
        <v>144.65549999999999</v>
      </c>
      <c r="CA20" s="132">
        <f t="shared" ca="1" si="16"/>
        <v>126.3159</v>
      </c>
      <c r="CB20" s="132">
        <f t="shared" ca="1" si="16"/>
        <v>139.1096</v>
      </c>
      <c r="CD20" s="132" t="str">
        <f t="shared" si="7"/>
        <v/>
      </c>
      <c r="CE20" s="132" t="str">
        <f t="shared" si="7"/>
        <v/>
      </c>
      <c r="CF20" s="132" t="str">
        <f t="shared" si="7"/>
        <v/>
      </c>
      <c r="CG20" s="132" t="str">
        <f t="shared" si="7"/>
        <v/>
      </c>
    </row>
    <row r="21" spans="2:85" x14ac:dyDescent="0.2">
      <c r="B21" s="21">
        <f>IF(C21&lt;&gt;"",ROWS(B$3:Me)-1,"")</f>
        <v>18</v>
      </c>
      <c r="C21" s="22">
        <f>IF(Drela!N21="","",Drela!N21)</f>
        <v>430.65228421278903</v>
      </c>
      <c r="D21" s="23">
        <f>IF(Drela!O21="","",Drela!O21)</f>
        <v>60.645279725477138</v>
      </c>
      <c r="F21" s="21">
        <f t="shared" si="8"/>
        <v>18</v>
      </c>
      <c r="G21" s="22">
        <f>IF(Drela!Q21="","",Drela!Q21)</f>
        <v>510.23369922421944</v>
      </c>
      <c r="H21" s="23">
        <f>IF(Drela!R21="","",Drela!R21)</f>
        <v>53.381258398829544</v>
      </c>
      <c r="I21" s="29"/>
      <c r="J21" s="21">
        <f t="shared" si="9"/>
        <v>18</v>
      </c>
      <c r="K21" s="22">
        <f>IF(Drela!AF21="","",Drela!AF21)</f>
        <v>79.810093291435606</v>
      </c>
      <c r="L21" s="23">
        <f>IF(Drela!AG21="","",Drela!AG21)</f>
        <v>141.61874160117046</v>
      </c>
      <c r="M21" s="29"/>
      <c r="N21" s="21">
        <f t="shared" si="10"/>
        <v>18</v>
      </c>
      <c r="O21" s="22">
        <f>IF(Drela!AI21="","",Drela!AI21)</f>
        <v>159.39150830286607</v>
      </c>
      <c r="P21" s="23">
        <f>IF(Drela!AJ21="","",Drela!AJ21)</f>
        <v>134.35472027452286</v>
      </c>
      <c r="R21" s="21">
        <v>18</v>
      </c>
      <c r="S21" s="24">
        <f ca="1"/>
        <v>463.21077740339712</v>
      </c>
      <c r="T21" s="24">
        <f ca="1"/>
        <v>55.957745342406263</v>
      </c>
      <c r="V21" s="21">
        <v>18</v>
      </c>
      <c r="W21" s="24">
        <f ca="1"/>
        <v>528.15138403003982</v>
      </c>
      <c r="X21" s="24">
        <f ca="1"/>
        <v>50.388154532105688</v>
      </c>
      <c r="Y21" s="30"/>
      <c r="Z21" s="21">
        <v>18</v>
      </c>
      <c r="AA21" s="24">
        <f ca="1"/>
        <v>61.892408485615327</v>
      </c>
      <c r="AB21" s="24">
        <f ca="1"/>
        <v>144.61184546789431</v>
      </c>
      <c r="AD21" s="21">
        <v>18</v>
      </c>
      <c r="AE21" s="24">
        <f ca="1"/>
        <v>126.83301511225794</v>
      </c>
      <c r="AF21" s="24">
        <f ca="1"/>
        <v>139.04225465759373</v>
      </c>
      <c r="AH21" s="21">
        <v>18</v>
      </c>
      <c r="AI21" s="24">
        <f t="shared" ca="1" si="0"/>
        <v>463.21080000000001</v>
      </c>
      <c r="AJ21" s="24">
        <f t="shared" ca="1" si="1"/>
        <v>55.957700000000003</v>
      </c>
      <c r="AK21" s="24">
        <f t="shared" ca="1" si="2"/>
        <v>528.15139999999997</v>
      </c>
      <c r="AL21" s="24">
        <f t="shared" ca="1" si="3"/>
        <v>50.388199999999998</v>
      </c>
      <c r="AM21" s="26"/>
      <c r="AN21" s="26" t="str">
        <f ca="1">IF(AI21="","","G1 "&amp;Input!D55&amp;" "&amp;AI21&amp;" "&amp;Input!D$56&amp;" "&amp;AJ21&amp;" "&amp;Input!D$57&amp;" "&amp;AK21&amp;" "&amp;Input!D$58&amp;" "&amp;AL21&amp;" F "&amp;Input!D$51&amp;"")</f>
        <v>G1 X 463.2108 Y 55.9577 U 528.1514 Z 50.3882 F 400</v>
      </c>
      <c r="AO21" s="26"/>
      <c r="AP21" s="26" t="str">
        <f ca="1">IF(AS21="","","G1 "&amp;Input!D$55&amp;" "&amp;AS21&amp;" "&amp;Input!D$56&amp;" "&amp;AT21&amp;" "&amp;Input!D$57&amp;" "&amp;AU21&amp;" "&amp;Input!D$58&amp;" "&amp;AV21&amp;" F "&amp;Input!D$52&amp;"")</f>
        <v>G1 X 61.8924 Y 144.6118 U 126.833 Z 139.0423 F 400</v>
      </c>
      <c r="AQ21" s="26"/>
      <c r="AR21" s="21">
        <v>18</v>
      </c>
      <c r="AS21" s="24">
        <f t="shared" ca="1" si="11"/>
        <v>61.892400000000002</v>
      </c>
      <c r="AT21" s="24">
        <f t="shared" ca="1" si="12"/>
        <v>144.61179999999999</v>
      </c>
      <c r="AU21" s="24">
        <f t="shared" ca="1" si="13"/>
        <v>126.833</v>
      </c>
      <c r="AV21" s="24">
        <f t="shared" ca="1" si="14"/>
        <v>139.04230000000001</v>
      </c>
      <c r="BC21" t="s">
        <v>446</v>
      </c>
      <c r="BF21" s="74" t="str">
        <f ca="1">IF(AI20="","","G1 "&amp;Input!D$55&amp;" "&amp;AI20&amp;" "&amp;Input!D$56&amp;" "&amp;AJ20&amp;" "&amp;Input!D$57&amp;" "&amp;AK20&amp;" "&amp;Input!D$58&amp;" "&amp;AL20&amp;" F "&amp;Input!D$51&amp;"")</f>
        <v>G1 X 463.7279 Y 55.8904 U 528.4361 Z 50.3445 F 400</v>
      </c>
      <c r="BO21" s="132">
        <f t="shared" ca="1" si="5"/>
        <v>463.21080000000001</v>
      </c>
      <c r="BP21" s="132">
        <f t="shared" ca="1" si="5"/>
        <v>55.957700000000003</v>
      </c>
      <c r="BQ21" s="132">
        <f t="shared" ca="1" si="5"/>
        <v>528.15139999999997</v>
      </c>
      <c r="BR21" s="132">
        <f t="shared" ca="1" si="5"/>
        <v>50.388199999999998</v>
      </c>
      <c r="BT21" s="132" t="str">
        <f t="shared" si="6"/>
        <v/>
      </c>
      <c r="BU21" s="132" t="str">
        <f t="shared" si="6"/>
        <v/>
      </c>
      <c r="BV21" s="132" t="str">
        <f t="shared" si="6"/>
        <v/>
      </c>
      <c r="BW21" s="132" t="str">
        <f t="shared" si="6"/>
        <v/>
      </c>
      <c r="BY21" s="132">
        <f t="shared" ca="1" si="16"/>
        <v>61.892400000000002</v>
      </c>
      <c r="BZ21" s="132">
        <f t="shared" ca="1" si="16"/>
        <v>144.61179999999999</v>
      </c>
      <c r="CA21" s="132">
        <f t="shared" ca="1" si="16"/>
        <v>126.833</v>
      </c>
      <c r="CB21" s="132">
        <f t="shared" ca="1" si="16"/>
        <v>139.04230000000001</v>
      </c>
      <c r="CD21" s="132" t="str">
        <f t="shared" si="7"/>
        <v/>
      </c>
      <c r="CE21" s="132" t="str">
        <f t="shared" si="7"/>
        <v/>
      </c>
      <c r="CF21" s="132" t="str">
        <f t="shared" si="7"/>
        <v/>
      </c>
      <c r="CG21" s="132" t="str">
        <f t="shared" si="7"/>
        <v/>
      </c>
    </row>
    <row r="22" spans="2:85" x14ac:dyDescent="0.2">
      <c r="B22" s="21">
        <f>IF(C22&lt;&gt;"",ROWS(B$3:Me)-1,"")</f>
        <v>19</v>
      </c>
      <c r="C22" s="22">
        <f>IF(Drela!N22="","",Drela!N22)</f>
        <v>428.01618136858747</v>
      </c>
      <c r="D22" s="23">
        <f>IF(Drela!O22="","",Drela!O22)</f>
        <v>61.053060888622191</v>
      </c>
      <c r="F22" s="21">
        <f t="shared" si="8"/>
        <v>19</v>
      </c>
      <c r="G22" s="22">
        <f>IF(Drela!Q22="","",Drela!Q22)</f>
        <v>508.78334293203255</v>
      </c>
      <c r="H22" s="23">
        <f>IF(Drela!R22="","",Drela!R22)</f>
        <v>53.63919505856839</v>
      </c>
      <c r="I22" s="29"/>
      <c r="J22" s="21">
        <f t="shared" si="9"/>
        <v>19</v>
      </c>
      <c r="K22" s="22">
        <f>IF(Drela!AF22="","",Drela!AF22)</f>
        <v>81.260449583622517</v>
      </c>
      <c r="L22" s="23">
        <f>IF(Drela!AG22="","",Drela!AG22)</f>
        <v>141.36080494143161</v>
      </c>
      <c r="M22" s="29"/>
      <c r="N22" s="21">
        <f t="shared" si="10"/>
        <v>19</v>
      </c>
      <c r="O22" s="22">
        <f>IF(Drela!AI22="","",Drela!AI22)</f>
        <v>162.02761114706763</v>
      </c>
      <c r="P22" s="23">
        <f>IF(Drela!AJ22="","",Drela!AJ22)</f>
        <v>133.94693911137782</v>
      </c>
      <c r="R22" s="21">
        <v>19</v>
      </c>
      <c r="S22" s="24">
        <f ca="1"/>
        <v>462.70201024546822</v>
      </c>
      <c r="T22" s="24">
        <f ca="1"/>
        <v>56.023268139018008</v>
      </c>
      <c r="V22" s="21">
        <v>19</v>
      </c>
      <c r="W22" s="24">
        <f ca="1"/>
        <v>527.87130169161242</v>
      </c>
      <c r="X22" s="24">
        <f ca="1"/>
        <v>50.430660005727376</v>
      </c>
      <c r="Y22" s="30"/>
      <c r="Z22" s="21">
        <v>19</v>
      </c>
      <c r="AA22" s="24">
        <f ca="1"/>
        <v>62.172490824042683</v>
      </c>
      <c r="AB22" s="24">
        <f ca="1"/>
        <v>144.56933999427264</v>
      </c>
      <c r="AD22" s="21">
        <v>19</v>
      </c>
      <c r="AE22" s="24">
        <f ca="1"/>
        <v>127.34178227018685</v>
      </c>
      <c r="AF22" s="24">
        <f ca="1"/>
        <v>138.97673186098197</v>
      </c>
      <c r="AH22" s="21">
        <v>19</v>
      </c>
      <c r="AI22" s="24">
        <f t="shared" ca="1" si="0"/>
        <v>462.702</v>
      </c>
      <c r="AJ22" s="24">
        <f t="shared" ca="1" si="1"/>
        <v>56.023299999999999</v>
      </c>
      <c r="AK22" s="24">
        <f t="shared" ca="1" si="2"/>
        <v>527.87130000000002</v>
      </c>
      <c r="AL22" s="24">
        <f t="shared" ca="1" si="3"/>
        <v>50.430700000000002</v>
      </c>
      <c r="AM22" s="26"/>
      <c r="AN22" s="26" t="str">
        <f ca="1">IF(AI22="","","G1 "&amp;Input!D55&amp;" "&amp;AI22&amp;" "&amp;Input!D$56&amp;" "&amp;AJ22&amp;" "&amp;Input!D$57&amp;" "&amp;AK22&amp;" "&amp;Input!D$58&amp;" "&amp;AL22&amp;" F "&amp;Input!D$51&amp;"")</f>
        <v>G1 X 462.702 Y 56.0233 U 527.8713 Z 50.4307 F 400</v>
      </c>
      <c r="AO22" s="26"/>
      <c r="AP22" s="26" t="str">
        <f ca="1">IF(AS22="","","G1 "&amp;Input!D$55&amp;" "&amp;AS22&amp;" "&amp;Input!D$56&amp;" "&amp;AT22&amp;" "&amp;Input!D$57&amp;" "&amp;AU22&amp;" "&amp;Input!D$58&amp;" "&amp;AV22&amp;" F "&amp;Input!D$52&amp;"")</f>
        <v>G1 X 62.1725 Y 144.5693 U 127.3418 Z 138.9767 F 400</v>
      </c>
      <c r="AQ22" s="26"/>
      <c r="AR22" s="21">
        <v>19</v>
      </c>
      <c r="AS22" s="24">
        <f t="shared" ca="1" si="11"/>
        <v>62.172499999999999</v>
      </c>
      <c r="AT22" s="24">
        <f t="shared" ca="1" si="12"/>
        <v>144.5693</v>
      </c>
      <c r="AU22" s="24">
        <f t="shared" ca="1" si="13"/>
        <v>127.34180000000001</v>
      </c>
      <c r="AV22" s="24">
        <f t="shared" ca="1" si="14"/>
        <v>138.97669999999999</v>
      </c>
      <c r="BC22" t="s">
        <v>447</v>
      </c>
      <c r="BF22" s="74" t="str">
        <f ca="1">IF(AI21="","","G1 "&amp;Input!D$55&amp;" "&amp;AI21&amp;" "&amp;Input!D$56&amp;" "&amp;AJ21&amp;" "&amp;Input!D$57&amp;" "&amp;AK21&amp;" "&amp;Input!D$58&amp;" "&amp;AL21&amp;" F "&amp;Input!D$51&amp;"")</f>
        <v>G1 X 463.2108 Y 55.9577 U 528.1514 Z 50.3882 F 400</v>
      </c>
      <c r="BO22" s="132">
        <f t="shared" ca="1" si="5"/>
        <v>462.702</v>
      </c>
      <c r="BP22" s="132">
        <f t="shared" ca="1" si="5"/>
        <v>56.023299999999999</v>
      </c>
      <c r="BQ22" s="132">
        <f t="shared" ca="1" si="5"/>
        <v>527.87130000000002</v>
      </c>
      <c r="BR22" s="132">
        <f t="shared" ca="1" si="5"/>
        <v>50.430700000000002</v>
      </c>
      <c r="BT22" s="132" t="str">
        <f t="shared" si="6"/>
        <v/>
      </c>
      <c r="BU22" s="132" t="str">
        <f t="shared" si="6"/>
        <v/>
      </c>
      <c r="BV22" s="132" t="str">
        <f t="shared" si="6"/>
        <v/>
      </c>
      <c r="BW22" s="132" t="str">
        <f t="shared" si="6"/>
        <v/>
      </c>
      <c r="BY22" s="132">
        <f t="shared" ca="1" si="16"/>
        <v>62.172499999999999</v>
      </c>
      <c r="BZ22" s="132">
        <f t="shared" ca="1" si="16"/>
        <v>144.5693</v>
      </c>
      <c r="CA22" s="132">
        <f t="shared" ca="1" si="16"/>
        <v>127.34180000000001</v>
      </c>
      <c r="CB22" s="132">
        <f t="shared" ca="1" si="16"/>
        <v>138.97669999999999</v>
      </c>
      <c r="CD22" s="132" t="str">
        <f t="shared" si="7"/>
        <v/>
      </c>
      <c r="CE22" s="132" t="str">
        <f t="shared" si="7"/>
        <v/>
      </c>
      <c r="CF22" s="132" t="str">
        <f t="shared" si="7"/>
        <v/>
      </c>
      <c r="CG22" s="132" t="str">
        <f t="shared" si="7"/>
        <v/>
      </c>
    </row>
    <row r="23" spans="2:85" x14ac:dyDescent="0.2">
      <c r="B23" s="21">
        <f>IF(C23&lt;&gt;"",ROWS(B$3:Me)-1,"")</f>
        <v>20</v>
      </c>
      <c r="C23" s="22">
        <f>IF(Drela!N23="","",Drela!N23)</f>
        <v>425.38013262812922</v>
      </c>
      <c r="D23" s="23">
        <f>IF(Drela!O23="","",Drela!O23)</f>
        <v>61.464191655763734</v>
      </c>
      <c r="F23" s="21">
        <f t="shared" si="8"/>
        <v>20</v>
      </c>
      <c r="G23" s="22">
        <f>IF(Drela!Q23="","",Drela!Q23)</f>
        <v>507.33305818269014</v>
      </c>
      <c r="H23" s="23">
        <f>IF(Drela!R23="","",Drela!R23)</f>
        <v>53.898980408592195</v>
      </c>
      <c r="I23" s="29"/>
      <c r="J23" s="21">
        <f t="shared" si="9"/>
        <v>20</v>
      </c>
      <c r="K23" s="22">
        <f>IF(Drela!AF23="","",Drela!AF23)</f>
        <v>82.710734332964876</v>
      </c>
      <c r="L23" s="23">
        <f>IF(Drela!AG23="","",Drela!AG23)</f>
        <v>141.10101959140781</v>
      </c>
      <c r="M23" s="29"/>
      <c r="N23" s="21">
        <f t="shared" si="10"/>
        <v>20</v>
      </c>
      <c r="O23" s="22">
        <f>IF(Drela!AI23="","",Drela!AI23)</f>
        <v>164.66365988752585</v>
      </c>
      <c r="P23" s="23">
        <f>IF(Drela!AJ23="","",Drela!AJ23)</f>
        <v>133.53580834423627</v>
      </c>
      <c r="R23" s="21">
        <v>20</v>
      </c>
      <c r="S23" s="24">
        <f ca="1"/>
        <v>462.22883089260267</v>
      </c>
      <c r="T23" s="24">
        <f ca="1"/>
        <v>56.085023414958421</v>
      </c>
      <c r="V23" s="21">
        <v>20</v>
      </c>
      <c r="W23" s="24">
        <f ca="1"/>
        <v>527.61082100919964</v>
      </c>
      <c r="X23" s="24">
        <f ca="1"/>
        <v>50.470642641212258</v>
      </c>
      <c r="Y23" s="30"/>
      <c r="Z23" s="21">
        <v>20</v>
      </c>
      <c r="AA23" s="24">
        <f ca="1"/>
        <v>62.432971506455452</v>
      </c>
      <c r="AB23" s="24">
        <f ca="1"/>
        <v>144.52935735878773</v>
      </c>
      <c r="AD23" s="21">
        <v>20</v>
      </c>
      <c r="AE23" s="24">
        <f ca="1"/>
        <v>127.81496162305238</v>
      </c>
      <c r="AF23" s="24">
        <f ca="1"/>
        <v>138.91497658504156</v>
      </c>
      <c r="AH23" s="21">
        <v>20</v>
      </c>
      <c r="AI23" s="24">
        <f t="shared" ca="1" si="0"/>
        <v>462.22879999999998</v>
      </c>
      <c r="AJ23" s="24">
        <f t="shared" ca="1" si="1"/>
        <v>56.085000000000001</v>
      </c>
      <c r="AK23" s="24">
        <f t="shared" ca="1" si="2"/>
        <v>527.61080000000004</v>
      </c>
      <c r="AL23" s="24">
        <f t="shared" ca="1" si="3"/>
        <v>50.470599999999997</v>
      </c>
      <c r="AM23" s="26"/>
      <c r="AN23" s="26" t="str">
        <f ca="1">IF(AI23="","","G1 "&amp;Input!D55&amp;" "&amp;AI23&amp;" "&amp;Input!D$56&amp;" "&amp;AJ23&amp;" "&amp;Input!D$57&amp;" "&amp;AK23&amp;" "&amp;Input!D$58&amp;" "&amp;AL23&amp;" F "&amp;Input!D$51&amp;"")</f>
        <v>G1 X 462.2288 Y 56.085 U 527.6108 Z 50.4706 F 400</v>
      </c>
      <c r="AO23" s="26"/>
      <c r="AP23" s="26" t="str">
        <f ca="1">IF(AS23="","","G1 "&amp;Input!D$55&amp;" "&amp;AS23&amp;" "&amp;Input!D$56&amp;" "&amp;AT23&amp;" "&amp;Input!D$57&amp;" "&amp;AU23&amp;" "&amp;Input!D$58&amp;" "&amp;AV23&amp;" F "&amp;Input!D$52&amp;"")</f>
        <v>G1 X 62.433 Y 144.5294 U 127.815 Z 138.915 F 400</v>
      </c>
      <c r="AQ23" s="26"/>
      <c r="AR23" s="21">
        <v>20</v>
      </c>
      <c r="AS23" s="24">
        <f t="shared" ca="1" si="11"/>
        <v>62.433</v>
      </c>
      <c r="AT23" s="24">
        <f t="shared" ca="1" si="12"/>
        <v>144.52940000000001</v>
      </c>
      <c r="AU23" s="24">
        <f t="shared" ca="1" si="13"/>
        <v>127.815</v>
      </c>
      <c r="AV23" s="24">
        <f t="shared" ca="1" si="14"/>
        <v>138.91499999999999</v>
      </c>
      <c r="BC23" t="s">
        <v>448</v>
      </c>
      <c r="BF23" s="74" t="str">
        <f ca="1">IF(AI22="","","G1 "&amp;Input!D$55&amp;" "&amp;AI22&amp;" "&amp;Input!D$56&amp;" "&amp;AJ22&amp;" "&amp;Input!D$57&amp;" "&amp;AK22&amp;" "&amp;Input!D$58&amp;" "&amp;AL22&amp;" F "&amp;Input!D$51&amp;"")</f>
        <v>G1 X 462.702 Y 56.0233 U 527.8713 Z 50.4307 F 400</v>
      </c>
      <c r="BO23" s="132">
        <f t="shared" ca="1" si="5"/>
        <v>462.22879999999998</v>
      </c>
      <c r="BP23" s="132">
        <f t="shared" ca="1" si="5"/>
        <v>56.085000000000001</v>
      </c>
      <c r="BQ23" s="132">
        <f t="shared" ca="1" si="5"/>
        <v>527.61080000000004</v>
      </c>
      <c r="BR23" s="132">
        <f t="shared" ca="1" si="5"/>
        <v>50.470599999999997</v>
      </c>
      <c r="BT23" s="132" t="str">
        <f t="shared" si="6"/>
        <v/>
      </c>
      <c r="BU23" s="132" t="str">
        <f t="shared" si="6"/>
        <v/>
      </c>
      <c r="BV23" s="132" t="str">
        <f t="shared" si="6"/>
        <v/>
      </c>
      <c r="BW23" s="132" t="str">
        <f t="shared" si="6"/>
        <v/>
      </c>
      <c r="BY23" s="132">
        <f t="shared" ca="1" si="16"/>
        <v>62.433</v>
      </c>
      <c r="BZ23" s="132">
        <f t="shared" ca="1" si="16"/>
        <v>144.52940000000001</v>
      </c>
      <c r="CA23" s="132">
        <f t="shared" ca="1" si="16"/>
        <v>127.815</v>
      </c>
      <c r="CB23" s="132">
        <f t="shared" ca="1" si="16"/>
        <v>138.91499999999999</v>
      </c>
      <c r="CD23" s="132" t="str">
        <f t="shared" si="7"/>
        <v/>
      </c>
      <c r="CE23" s="132" t="str">
        <f t="shared" si="7"/>
        <v/>
      </c>
      <c r="CF23" s="132" t="str">
        <f t="shared" si="7"/>
        <v/>
      </c>
      <c r="CG23" s="132" t="str">
        <f t="shared" si="7"/>
        <v/>
      </c>
    </row>
    <row r="24" spans="2:85" x14ac:dyDescent="0.2">
      <c r="B24" s="21">
        <f>IF(C24&lt;&gt;"",ROWS(B$3:Me)-1,"")</f>
        <v>21</v>
      </c>
      <c r="C24" s="22">
        <f>IF(Drela!N24="","",Drela!N24)</f>
        <v>422.7446107956572</v>
      </c>
      <c r="D24" s="23">
        <f>IF(Drela!O24="","",Drela!O24)</f>
        <v>61.882014867930302</v>
      </c>
      <c r="F24" s="21">
        <f t="shared" si="8"/>
        <v>21</v>
      </c>
      <c r="G24" s="22">
        <f>IF(Drela!Q24="","",Drela!Q24)</f>
        <v>505.88314760532273</v>
      </c>
      <c r="H24" s="23">
        <f>IF(Drela!R24="","",Drela!R24)</f>
        <v>54.162454196330316</v>
      </c>
      <c r="I24" s="29"/>
      <c r="J24" s="21">
        <f t="shared" si="9"/>
        <v>21</v>
      </c>
      <c r="K24" s="22">
        <f>IF(Drela!AF24="","",Drela!AF24)</f>
        <v>84.160644910332323</v>
      </c>
      <c r="L24" s="23">
        <f>IF(Drela!AG24="","",Drela!AG24)</f>
        <v>140.83754580366968</v>
      </c>
      <c r="M24" s="29"/>
      <c r="N24" s="21">
        <f t="shared" si="10"/>
        <v>21</v>
      </c>
      <c r="O24" s="22">
        <f>IF(Drela!AI24="","",Drela!AI24)</f>
        <v>167.2991817199979</v>
      </c>
      <c r="P24" s="23">
        <f>IF(Drela!AJ24="","",Drela!AJ24)</f>
        <v>133.11798513206969</v>
      </c>
      <c r="R24" s="21">
        <v>21</v>
      </c>
      <c r="S24" s="24">
        <f ca="1"/>
        <v>461.81852639041131</v>
      </c>
      <c r="T24" s="24">
        <f ca="1"/>
        <v>56.139254681501669</v>
      </c>
      <c r="V24" s="21">
        <v>21</v>
      </c>
      <c r="W24" s="24">
        <f ca="1"/>
        <v>527.38496081027836</v>
      </c>
      <c r="X24" s="24">
        <f ca="1"/>
        <v>50.505688958549349</v>
      </c>
      <c r="Y24" s="30"/>
      <c r="Z24" s="21">
        <v>21</v>
      </c>
      <c r="AA24" s="24">
        <f ca="1"/>
        <v>62.658831705376656</v>
      </c>
      <c r="AB24" s="24">
        <f ca="1"/>
        <v>144.49431104145066</v>
      </c>
      <c r="AD24" s="21">
        <v>21</v>
      </c>
      <c r="AE24" s="24">
        <f ca="1"/>
        <v>128.22526612524373</v>
      </c>
      <c r="AF24" s="24">
        <f ca="1"/>
        <v>138.86074531849832</v>
      </c>
      <c r="AH24" s="21">
        <v>21</v>
      </c>
      <c r="AI24" s="24">
        <f t="shared" ca="1" si="0"/>
        <v>461.81849999999997</v>
      </c>
      <c r="AJ24" s="24">
        <f t="shared" ca="1" si="1"/>
        <v>56.139299999999999</v>
      </c>
      <c r="AK24" s="24">
        <f t="shared" ca="1" si="2"/>
        <v>527.38499999999999</v>
      </c>
      <c r="AL24" s="24">
        <f t="shared" ca="1" si="3"/>
        <v>50.505699999999997</v>
      </c>
      <c r="AM24" s="26"/>
      <c r="AN24" s="26" t="str">
        <f ca="1">IF(AI24="","","G1 "&amp;Input!D55&amp;" "&amp;AI24&amp;" "&amp;Input!D$56&amp;" "&amp;AJ24&amp;" "&amp;Input!D$57&amp;" "&amp;AK24&amp;" "&amp;Input!D$58&amp;" "&amp;AL24&amp;" F "&amp;Input!D$51&amp;"")</f>
        <v>G1 X 461.8185 Y 56.1393 U 527.385 Z 50.5057 F 400</v>
      </c>
      <c r="AO24" s="26"/>
      <c r="AP24" s="26" t="str">
        <f ca="1">IF(AS24="","","G1 "&amp;Input!D$55&amp;" "&amp;AS24&amp;" "&amp;Input!D$56&amp;" "&amp;AT24&amp;" "&amp;Input!D$57&amp;" "&amp;AU24&amp;" "&amp;Input!D$58&amp;" "&amp;AV24&amp;" F "&amp;Input!D$52&amp;"")</f>
        <v>G1 X 62.6588 Y 144.4943 U 128.2253 Z 138.8607 F 400</v>
      </c>
      <c r="AQ24" s="26"/>
      <c r="AR24" s="21">
        <v>21</v>
      </c>
      <c r="AS24" s="24">
        <f t="shared" ca="1" si="11"/>
        <v>62.658799999999999</v>
      </c>
      <c r="AT24" s="24">
        <f t="shared" ca="1" si="12"/>
        <v>144.49430000000001</v>
      </c>
      <c r="AU24" s="24">
        <f t="shared" ca="1" si="13"/>
        <v>128.2253</v>
      </c>
      <c r="AV24" s="24">
        <f t="shared" ca="1" si="14"/>
        <v>138.86070000000001</v>
      </c>
      <c r="BC24" t="s">
        <v>449</v>
      </c>
      <c r="BF24" s="74" t="str">
        <f ca="1">IF(AI23="","","G1 "&amp;Input!D$55&amp;" "&amp;AI23&amp;" "&amp;Input!D$56&amp;" "&amp;AJ23&amp;" "&amp;Input!D$57&amp;" "&amp;AK23&amp;" "&amp;Input!D$58&amp;" "&amp;AL23&amp;" F "&amp;Input!D$51&amp;"")</f>
        <v>G1 X 462.2288 Y 56.085 U 527.6108 Z 50.4706 F 400</v>
      </c>
      <c r="BO24" s="132">
        <f t="shared" ref="BO24:BR43" ca="1" si="23">IFERROR(MID($AN24,FIND(" ",$AN24,FIND(BO$2,$AN24,1)),FIND(" ",$AN24,FIND(" ",$AN24,FIND(BO$2,$AN24,1))+1)-FIND(" ",$AN24,FIND(BO$2,$AN24,1)))*1,"")</f>
        <v>461.81849999999997</v>
      </c>
      <c r="BP24" s="132">
        <f t="shared" ca="1" si="23"/>
        <v>56.139299999999999</v>
      </c>
      <c r="BQ24" s="132">
        <f t="shared" ca="1" si="23"/>
        <v>527.38499999999999</v>
      </c>
      <c r="BR24" s="132">
        <f t="shared" ca="1" si="23"/>
        <v>50.505699999999997</v>
      </c>
      <c r="BT24" s="132" t="str">
        <f t="shared" ref="BT24:BW43" si="24">IFERROR(MID($AO24,FIND(" ",$AO24,FIND(BT$2,$AO24,1)),FIND(" ",$AO24,FIND(" ",$AO24,FIND(BT$2,$AO24,1))+1)-FIND(" ",$AO24,FIND(BT$2,$AO24,1)))*1,"")</f>
        <v/>
      </c>
      <c r="BU24" s="132" t="str">
        <f t="shared" si="24"/>
        <v/>
      </c>
      <c r="BV24" s="132" t="str">
        <f t="shared" si="24"/>
        <v/>
      </c>
      <c r="BW24" s="132" t="str">
        <f t="shared" si="24"/>
        <v/>
      </c>
      <c r="BY24" s="132">
        <f t="shared" ca="1" si="16"/>
        <v>62.658799999999999</v>
      </c>
      <c r="BZ24" s="132">
        <f t="shared" ca="1" si="16"/>
        <v>144.49430000000001</v>
      </c>
      <c r="CA24" s="132">
        <f t="shared" ca="1" si="16"/>
        <v>128.2253</v>
      </c>
      <c r="CB24" s="132">
        <f t="shared" ca="1" si="16"/>
        <v>138.86070000000001</v>
      </c>
    </row>
    <row r="25" spans="2:85" x14ac:dyDescent="0.2">
      <c r="B25" s="21">
        <f>IF(C25&lt;&gt;"",ROWS(B$3:Me)-1,"")</f>
        <v>22</v>
      </c>
      <c r="C25" s="22">
        <f>IF(Drela!N25="","",Drela!N25)</f>
        <v>420.10838682154417</v>
      </c>
      <c r="D25" s="23">
        <f>IF(Drela!O25="","",Drela!O25)</f>
        <v>62.308225616023904</v>
      </c>
      <c r="F25" s="21">
        <f t="shared" si="8"/>
        <v>22</v>
      </c>
      <c r="G25" s="22">
        <f>IF(Drela!Q25="","",Drela!Q25)</f>
        <v>504.43295371249559</v>
      </c>
      <c r="H25" s="23">
        <f>IF(Drela!R25="","",Drela!R25)</f>
        <v>54.430567595491937</v>
      </c>
      <c r="I25" s="29"/>
      <c r="J25" s="21">
        <f t="shared" si="9"/>
        <v>22</v>
      </c>
      <c r="K25" s="22">
        <f>IF(Drela!AF25="","",Drela!AF25)</f>
        <v>85.610838803159496</v>
      </c>
      <c r="L25" s="23">
        <f>IF(Drela!AG25="","",Drela!AG25)</f>
        <v>140.56943240450806</v>
      </c>
      <c r="M25" s="29"/>
      <c r="N25" s="21">
        <f t="shared" si="10"/>
        <v>22</v>
      </c>
      <c r="O25" s="22">
        <f>IF(Drela!AI25="","",Drela!AI25)</f>
        <v>169.9354056941109</v>
      </c>
      <c r="P25" s="23">
        <f>IF(Drela!AJ25="","",Drela!AJ25)</f>
        <v>132.69177438397608</v>
      </c>
      <c r="R25" s="21">
        <v>22</v>
      </c>
      <c r="S25" s="24">
        <f ca="1"/>
        <v>461.49839811208352</v>
      </c>
      <c r="T25" s="24">
        <f ca="1"/>
        <v>56.181754052460349</v>
      </c>
      <c r="V25" s="21">
        <v>22</v>
      </c>
      <c r="W25" s="24">
        <f ca="1"/>
        <v>527.20874221708391</v>
      </c>
      <c r="X25" s="24">
        <f ca="1"/>
        <v>50.533136076609352</v>
      </c>
      <c r="Y25" s="30"/>
      <c r="Z25" s="21">
        <v>22</v>
      </c>
      <c r="AA25" s="24">
        <f ca="1"/>
        <v>62.835050298571147</v>
      </c>
      <c r="AB25" s="24">
        <f ca="1"/>
        <v>144.46686392339063</v>
      </c>
      <c r="AD25" s="21">
        <v>22</v>
      </c>
      <c r="AE25" s="24">
        <f ca="1"/>
        <v>128.54539440357155</v>
      </c>
      <c r="AF25" s="24">
        <f ca="1"/>
        <v>138.81824594753965</v>
      </c>
      <c r="AH25" s="21">
        <v>22</v>
      </c>
      <c r="AI25" s="24">
        <f t="shared" ca="1" si="0"/>
        <v>461.4984</v>
      </c>
      <c r="AJ25" s="24">
        <f t="shared" ca="1" si="1"/>
        <v>56.181800000000003</v>
      </c>
      <c r="AK25" s="24">
        <f t="shared" ca="1" si="2"/>
        <v>527.20870000000002</v>
      </c>
      <c r="AL25" s="24">
        <f t="shared" ca="1" si="3"/>
        <v>50.533099999999997</v>
      </c>
      <c r="AM25" s="26"/>
      <c r="AN25" s="26" t="str">
        <f ca="1">IF(AI25="","","G1 "&amp;Input!D55&amp;" "&amp;AI25&amp;" "&amp;Input!D$56&amp;" "&amp;AJ25&amp;" "&amp;Input!D$57&amp;" "&amp;AK25&amp;" "&amp;Input!D$58&amp;" "&amp;AL25&amp;" F "&amp;Input!D$51&amp;"")</f>
        <v>G1 X 461.4984 Y 56.1818 U 527.2087 Z 50.5331 F 400</v>
      </c>
      <c r="AO25" s="26"/>
      <c r="AP25" s="26" t="str">
        <f ca="1">IF(AS25="","","G1 "&amp;Input!D$55&amp;" "&amp;AS25&amp;" "&amp;Input!D$56&amp;" "&amp;AT25&amp;" "&amp;Input!D$57&amp;" "&amp;AU25&amp;" "&amp;Input!D$58&amp;" "&amp;AV25&amp;" F "&amp;Input!D$52&amp;"")</f>
        <v>G1 X 62.8351 Y 144.4669 U 128.5454 Z 138.8182 F 400</v>
      </c>
      <c r="AQ25" s="26"/>
      <c r="AR25" s="21">
        <v>22</v>
      </c>
      <c r="AS25" s="24">
        <f t="shared" ca="1" si="11"/>
        <v>62.835099999999997</v>
      </c>
      <c r="AT25" s="24">
        <f t="shared" ca="1" si="12"/>
        <v>144.46690000000001</v>
      </c>
      <c r="AU25" s="24">
        <f t="shared" ca="1" si="13"/>
        <v>128.5454</v>
      </c>
      <c r="AV25" s="24">
        <f t="shared" ca="1" si="14"/>
        <v>138.81819999999999</v>
      </c>
      <c r="BC25" t="s">
        <v>450</v>
      </c>
      <c r="BF25" s="74" t="str">
        <f ca="1">IF(AI24="","","G1 "&amp;Input!D$55&amp;" "&amp;AI24&amp;" "&amp;Input!D$56&amp;" "&amp;AJ24&amp;" "&amp;Input!D$57&amp;" "&amp;AK24&amp;" "&amp;Input!D$58&amp;" "&amp;AL24&amp;" F "&amp;Input!D$51&amp;"")</f>
        <v>G1 X 461.8185 Y 56.1393 U 527.385 Z 50.5057 F 400</v>
      </c>
      <c r="BO25" s="132">
        <f t="shared" ca="1" si="23"/>
        <v>461.4984</v>
      </c>
      <c r="BP25" s="132">
        <f t="shared" ca="1" si="23"/>
        <v>56.181800000000003</v>
      </c>
      <c r="BQ25" s="132">
        <f t="shared" ca="1" si="23"/>
        <v>527.20870000000002</v>
      </c>
      <c r="BR25" s="132">
        <f t="shared" ca="1" si="23"/>
        <v>50.533099999999997</v>
      </c>
      <c r="BT25" s="132" t="str">
        <f t="shared" si="24"/>
        <v/>
      </c>
      <c r="BU25" s="132" t="str">
        <f t="shared" si="24"/>
        <v/>
      </c>
      <c r="BV25" s="132" t="str">
        <f t="shared" si="24"/>
        <v/>
      </c>
      <c r="BW25" s="132" t="str">
        <f t="shared" si="24"/>
        <v/>
      </c>
      <c r="BY25" s="132">
        <f t="shared" ca="1" si="16"/>
        <v>62.835099999999997</v>
      </c>
      <c r="BZ25" s="132">
        <f t="shared" ca="1" si="16"/>
        <v>144.46690000000001</v>
      </c>
      <c r="CA25" s="132">
        <f t="shared" ca="1" si="16"/>
        <v>128.5454</v>
      </c>
      <c r="CB25" s="132">
        <f t="shared" ca="1" si="16"/>
        <v>138.81819999999999</v>
      </c>
    </row>
    <row r="26" spans="2:85" x14ac:dyDescent="0.2">
      <c r="B26" s="21">
        <f>IF(C26&lt;&gt;"",ROWS(B$3:Me)-1,"")</f>
        <v>23</v>
      </c>
      <c r="C26" s="22">
        <f>IF(Drela!N26="","",Drela!N26)</f>
        <v>416.15393619167583</v>
      </c>
      <c r="D26" s="23">
        <f>IF(Drela!O26="","",Drela!O26)</f>
        <v>62.953406926642081</v>
      </c>
      <c r="F26" s="21">
        <f t="shared" si="8"/>
        <v>23</v>
      </c>
      <c r="G26" s="22">
        <f>IF(Drela!Q26="","",Drela!Q26)</f>
        <v>502.25767253008996</v>
      </c>
      <c r="H26" s="23">
        <f>IF(Drela!R26="","",Drela!R26)</f>
        <v>54.835977373660796</v>
      </c>
      <c r="I26" s="29"/>
      <c r="J26" s="21">
        <f t="shared" si="9"/>
        <v>23</v>
      </c>
      <c r="K26" s="22">
        <f>IF(Drela!AF26="","",Drela!AF26)</f>
        <v>87.786119985565094</v>
      </c>
      <c r="L26" s="23">
        <f>IF(Drela!AG26="","",Drela!AG26)</f>
        <v>140.1640226263392</v>
      </c>
      <c r="M26" s="29"/>
      <c r="N26" s="21">
        <f t="shared" si="10"/>
        <v>23</v>
      </c>
      <c r="O26" s="22">
        <f>IF(Drela!AI26="","",Drela!AI26)</f>
        <v>173.88985632397922</v>
      </c>
      <c r="P26" s="23">
        <f>IF(Drela!AJ26="","",Drela!AJ26)</f>
        <v>132.04659307335794</v>
      </c>
      <c r="R26" s="21">
        <v>23</v>
      </c>
      <c r="S26" s="24">
        <f ca="1"/>
        <v>461.27564180392358</v>
      </c>
      <c r="T26" s="24">
        <f ca="1"/>
        <v>56.211085491665962</v>
      </c>
      <c r="V26" s="21">
        <v>23</v>
      </c>
      <c r="W26" s="24">
        <f ca="1"/>
        <v>527.08612023684157</v>
      </c>
      <c r="X26" s="24">
        <f ca="1"/>
        <v>50.552101619570955</v>
      </c>
      <c r="Y26" s="30"/>
      <c r="Z26" s="21">
        <v>23</v>
      </c>
      <c r="AA26" s="24">
        <f ca="1"/>
        <v>62.957672278813554</v>
      </c>
      <c r="AB26" s="24">
        <f ca="1"/>
        <v>144.44789838042902</v>
      </c>
      <c r="AD26" s="21">
        <v>23</v>
      </c>
      <c r="AE26" s="24">
        <f ca="1"/>
        <v>128.76815071173149</v>
      </c>
      <c r="AF26" s="24">
        <f ca="1"/>
        <v>138.78891450833405</v>
      </c>
      <c r="AH26" s="21">
        <v>23</v>
      </c>
      <c r="AI26" s="24">
        <f t="shared" ca="1" si="0"/>
        <v>461.2756</v>
      </c>
      <c r="AJ26" s="24">
        <f t="shared" ca="1" si="1"/>
        <v>56.211100000000002</v>
      </c>
      <c r="AK26" s="24">
        <f t="shared" ca="1" si="2"/>
        <v>527.08609999999999</v>
      </c>
      <c r="AL26" s="24">
        <f t="shared" ca="1" si="3"/>
        <v>50.552100000000003</v>
      </c>
      <c r="AM26" s="26"/>
      <c r="AN26" s="26" t="str">
        <f ca="1">IF(AI26="","","G1 "&amp;Input!D55&amp;" "&amp;AI26&amp;" "&amp;Input!D$56&amp;" "&amp;AJ26&amp;" "&amp;Input!D$57&amp;" "&amp;AK26&amp;" "&amp;Input!D$58&amp;" "&amp;AL26&amp;" F "&amp;Input!D$51&amp;"")</f>
        <v>G1 X 461.2756 Y 56.2111 U 527.0861 Z 50.5521 F 400</v>
      </c>
      <c r="AO26" s="26"/>
      <c r="AP26" s="26" t="str">
        <f ca="1">IF(AS26="","","G1 "&amp;Input!D$55&amp;" "&amp;AS26&amp;" "&amp;Input!D$56&amp;" "&amp;AT26&amp;" "&amp;Input!D$57&amp;" "&amp;AU26&amp;" "&amp;Input!D$58&amp;" "&amp;AV26&amp;" F "&amp;Input!D$52&amp;"")</f>
        <v>G1 X 62.9577 Y 144.4479 U 128.7682 Z 138.7889 F 400</v>
      </c>
      <c r="AQ26" s="26"/>
      <c r="AR26" s="21">
        <v>23</v>
      </c>
      <c r="AS26" s="24">
        <f t="shared" ca="1" si="11"/>
        <v>62.957700000000003</v>
      </c>
      <c r="AT26" s="24">
        <f t="shared" ca="1" si="12"/>
        <v>144.4479</v>
      </c>
      <c r="AU26" s="24">
        <f t="shared" ca="1" si="13"/>
        <v>128.76820000000001</v>
      </c>
      <c r="AV26" s="24">
        <f t="shared" ca="1" si="14"/>
        <v>138.78890000000001</v>
      </c>
      <c r="BC26" t="s">
        <v>451</v>
      </c>
      <c r="BF26" s="74" t="str">
        <f ca="1">IF(AI25="","","G1 "&amp;Input!D$55&amp;" "&amp;AI25&amp;" "&amp;Input!D$56&amp;" "&amp;AJ25&amp;" "&amp;Input!D$57&amp;" "&amp;AK25&amp;" "&amp;Input!D$58&amp;" "&amp;AL25&amp;" F "&amp;Input!D$51&amp;"")</f>
        <v>G1 X 461.4984 Y 56.1818 U 527.2087 Z 50.5331 F 400</v>
      </c>
      <c r="BO26" s="132">
        <f t="shared" ca="1" si="23"/>
        <v>461.2756</v>
      </c>
      <c r="BP26" s="132">
        <f t="shared" ca="1" si="23"/>
        <v>56.211100000000002</v>
      </c>
      <c r="BQ26" s="132">
        <f t="shared" ca="1" si="23"/>
        <v>527.08609999999999</v>
      </c>
      <c r="BR26" s="132">
        <f t="shared" ca="1" si="23"/>
        <v>50.552100000000003</v>
      </c>
      <c r="BT26" s="132" t="str">
        <f t="shared" si="24"/>
        <v/>
      </c>
      <c r="BU26" s="132" t="str">
        <f t="shared" si="24"/>
        <v/>
      </c>
      <c r="BV26" s="132" t="str">
        <f t="shared" si="24"/>
        <v/>
      </c>
      <c r="BW26" s="132" t="str">
        <f t="shared" si="24"/>
        <v/>
      </c>
      <c r="BY26" s="132">
        <f t="shared" ca="1" si="16"/>
        <v>62.957700000000003</v>
      </c>
      <c r="BZ26" s="132">
        <f t="shared" ca="1" si="16"/>
        <v>144.4479</v>
      </c>
      <c r="CA26" s="132">
        <f t="shared" ca="1" si="16"/>
        <v>128.76820000000001</v>
      </c>
      <c r="CB26" s="132">
        <f t="shared" ca="1" si="16"/>
        <v>138.78890000000001</v>
      </c>
    </row>
    <row r="27" spans="2:85" x14ac:dyDescent="0.2">
      <c r="B27" s="21">
        <f>IF(C27&lt;&gt;"",ROWS(B$3:Me)-1,"")</f>
        <v>24</v>
      </c>
      <c r="C27" s="22">
        <f>IF(Drela!N27="","",Drela!N27)</f>
        <v>410.88181286590969</v>
      </c>
      <c r="D27" s="23">
        <f>IF(Drela!O27="","",Drela!O27)</f>
        <v>63.825926046808128</v>
      </c>
      <c r="F27" s="21">
        <f t="shared" si="8"/>
        <v>24</v>
      </c>
      <c r="G27" s="22">
        <f>IF(Drela!Q27="","",Drela!Q27)</f>
        <v>499.3577140015031</v>
      </c>
      <c r="H27" s="23">
        <f>IF(Drela!R27="","",Drela!R27)</f>
        <v>55.383296313693691</v>
      </c>
      <c r="I27" s="29"/>
      <c r="J27" s="21">
        <f t="shared" si="9"/>
        <v>24</v>
      </c>
      <c r="K27" s="22">
        <f>IF(Drela!AF27="","",Drela!AF27)</f>
        <v>90.686078514151916</v>
      </c>
      <c r="L27" s="23">
        <f>IF(Drela!AG27="","",Drela!AG27)</f>
        <v>139.61670368630632</v>
      </c>
      <c r="M27" s="29"/>
      <c r="N27" s="21">
        <f t="shared" si="10"/>
        <v>24</v>
      </c>
      <c r="O27" s="22">
        <f>IF(Drela!AI27="","",Drela!AI27)</f>
        <v>179.16197964974535</v>
      </c>
      <c r="P27" s="23">
        <f>IF(Drela!AJ27="","",Drela!AJ27)</f>
        <v>131.17407395319188</v>
      </c>
      <c r="R27" s="21">
        <v>24</v>
      </c>
      <c r="S27" s="24">
        <f ca="1"/>
        <v>461.07703070469523</v>
      </c>
      <c r="T27" s="24">
        <f ca="1"/>
        <v>56.236900363025676</v>
      </c>
      <c r="V27" s="21">
        <v>24</v>
      </c>
      <c r="W27" s="24">
        <f ca="1"/>
        <v>526.97678541673747</v>
      </c>
      <c r="X27" s="24">
        <f ca="1"/>
        <v>50.568825232844709</v>
      </c>
      <c r="Y27" s="30"/>
      <c r="Z27" s="21">
        <v>24</v>
      </c>
      <c r="AA27" s="24">
        <f ca="1"/>
        <v>63.067007098917585</v>
      </c>
      <c r="AB27" s="24">
        <f ca="1"/>
        <v>144.43117476715528</v>
      </c>
      <c r="AD27" s="21">
        <v>24</v>
      </c>
      <c r="AE27" s="24">
        <f ca="1"/>
        <v>128.96676181095981</v>
      </c>
      <c r="AF27" s="24">
        <f ca="1"/>
        <v>138.76309963697435</v>
      </c>
      <c r="AH27" s="21">
        <v>24</v>
      </c>
      <c r="AI27" s="24">
        <f t="shared" ca="1" si="0"/>
        <v>461.077</v>
      </c>
      <c r="AJ27" s="24">
        <f t="shared" ca="1" si="1"/>
        <v>56.236899999999999</v>
      </c>
      <c r="AK27" s="24">
        <f t="shared" ca="1" si="2"/>
        <v>526.97680000000003</v>
      </c>
      <c r="AL27" s="24">
        <f t="shared" ca="1" si="3"/>
        <v>50.568800000000003</v>
      </c>
      <c r="AM27" s="26"/>
      <c r="AN27" s="26" t="str">
        <f ca="1">IF(AI27="","","G1 "&amp;Input!D55&amp;" "&amp;AI27&amp;" "&amp;Input!D$56&amp;" "&amp;AJ27&amp;" "&amp;Input!D$57&amp;" "&amp;AK27&amp;" "&amp;Input!D$58&amp;" "&amp;AL27&amp;" F "&amp;Input!D$51&amp;"")</f>
        <v>G1 X 461.077 Y 56.2369 U 526.9768 Z 50.5688 F 400</v>
      </c>
      <c r="AO27" s="26"/>
      <c r="AP27" s="26" t="str">
        <f ca="1">IF(AS27="","","G1 "&amp;Input!D$55&amp;" "&amp;AS27&amp;" "&amp;Input!D$56&amp;" "&amp;AT27&amp;" "&amp;Input!D$57&amp;" "&amp;AU27&amp;" "&amp;Input!D$58&amp;" "&amp;AV27&amp;" F "&amp;Input!D$52&amp;"")</f>
        <v>G1 X 63.067 Y 144.4312 U 128.9668 Z 138.7631 F 400</v>
      </c>
      <c r="AQ27" s="26"/>
      <c r="AR27" s="21">
        <v>24</v>
      </c>
      <c r="AS27" s="24">
        <f t="shared" ca="1" si="11"/>
        <v>63.067</v>
      </c>
      <c r="AT27" s="24">
        <f t="shared" ca="1" si="12"/>
        <v>144.43119999999999</v>
      </c>
      <c r="AU27" s="24">
        <f t="shared" ca="1" si="13"/>
        <v>128.96680000000001</v>
      </c>
      <c r="AV27" s="24">
        <f t="shared" ca="1" si="14"/>
        <v>138.76310000000001</v>
      </c>
      <c r="BC27" t="s">
        <v>452</v>
      </c>
      <c r="BF27" s="74" t="str">
        <f ca="1">IF(AI26="","","G1 "&amp;Input!D$55&amp;" "&amp;AI26&amp;" "&amp;Input!D$56&amp;" "&amp;AJ26&amp;" "&amp;Input!D$57&amp;" "&amp;AK26&amp;" "&amp;Input!D$58&amp;" "&amp;AL26&amp;" F "&amp;Input!D$51&amp;"")</f>
        <v>G1 X 461.2756 Y 56.2111 U 527.0861 Z 50.5521 F 400</v>
      </c>
      <c r="BO27" s="132">
        <f t="shared" ca="1" si="23"/>
        <v>461.077</v>
      </c>
      <c r="BP27" s="132">
        <f t="shared" ca="1" si="23"/>
        <v>56.236899999999999</v>
      </c>
      <c r="BQ27" s="132">
        <f t="shared" ca="1" si="23"/>
        <v>526.97680000000003</v>
      </c>
      <c r="BR27" s="132">
        <f t="shared" ca="1" si="23"/>
        <v>50.568800000000003</v>
      </c>
      <c r="BT27" s="132" t="str">
        <f t="shared" si="24"/>
        <v/>
      </c>
      <c r="BU27" s="132" t="str">
        <f t="shared" si="24"/>
        <v/>
      </c>
      <c r="BV27" s="132" t="str">
        <f t="shared" si="24"/>
        <v/>
      </c>
      <c r="BW27" s="132" t="str">
        <f t="shared" si="24"/>
        <v/>
      </c>
      <c r="BY27" s="132">
        <f t="shared" ca="1" si="16"/>
        <v>63.067</v>
      </c>
      <c r="BZ27" s="132">
        <f t="shared" ca="1" si="16"/>
        <v>144.43119999999999</v>
      </c>
      <c r="CA27" s="132">
        <f t="shared" ca="1" si="16"/>
        <v>128.96680000000001</v>
      </c>
      <c r="CB27" s="132">
        <f t="shared" ca="1" si="16"/>
        <v>138.76310000000001</v>
      </c>
    </row>
    <row r="28" spans="2:85" x14ac:dyDescent="0.2">
      <c r="B28" s="21">
        <f>IF(C28&lt;&gt;"",ROWS(B$3:Me)-1,"")</f>
        <v>25</v>
      </c>
      <c r="C28" s="22">
        <f>IF(Drela!N28="","",Drela!N28)</f>
        <v>406.92802440338573</v>
      </c>
      <c r="D28" s="23">
        <f>IF(Drela!O28="","",Drela!O28)</f>
        <v>64.486173812442544</v>
      </c>
      <c r="F28" s="21">
        <f t="shared" si="8"/>
        <v>25</v>
      </c>
      <c r="G28" s="22">
        <f>IF(Drela!Q28="","",Drela!Q28)</f>
        <v>497.18298584818388</v>
      </c>
      <c r="H28" s="23">
        <f>IF(Drela!R28="","",Drela!R28)</f>
        <v>55.797016255289229</v>
      </c>
      <c r="I28" s="29"/>
      <c r="J28" s="21">
        <f t="shared" si="9"/>
        <v>25</v>
      </c>
      <c r="K28" s="22">
        <f>IF(Drela!AF28="","",Drela!AF28)</f>
        <v>92.860806667471195</v>
      </c>
      <c r="L28" s="23">
        <f>IF(Drela!AG28="","",Drela!AG28)</f>
        <v>139.20298374471079</v>
      </c>
      <c r="M28" s="29"/>
      <c r="N28" s="21">
        <f t="shared" si="10"/>
        <v>25</v>
      </c>
      <c r="O28" s="22">
        <f>IF(Drela!AI28="","",Drela!AI28)</f>
        <v>183.11576811226936</v>
      </c>
      <c r="P28" s="23">
        <f>IF(Drela!AJ28="","",Drela!AJ28)</f>
        <v>130.51382618755741</v>
      </c>
      <c r="R28" s="21">
        <v>25</v>
      </c>
      <c r="S28" s="24">
        <f ca="1"/>
        <v>460.80923242627722</v>
      </c>
      <c r="T28" s="24">
        <f ca="1"/>
        <v>56.271621880465574</v>
      </c>
      <c r="V28" s="21">
        <v>25</v>
      </c>
      <c r="W28" s="24">
        <f ca="1"/>
        <v>526.82936218894838</v>
      </c>
      <c r="X28" s="24">
        <f ca="1"/>
        <v>50.591327067149166</v>
      </c>
      <c r="Y28" s="30"/>
      <c r="Z28" s="21">
        <v>25</v>
      </c>
      <c r="AA28" s="24">
        <f ca="1"/>
        <v>63.214430326706719</v>
      </c>
      <c r="AB28" s="24">
        <f ca="1"/>
        <v>144.40867293285083</v>
      </c>
      <c r="AD28" s="21">
        <v>25</v>
      </c>
      <c r="AE28" s="24">
        <f ca="1"/>
        <v>129.23456008937782</v>
      </c>
      <c r="AF28" s="24">
        <f ca="1"/>
        <v>138.72837811953445</v>
      </c>
      <c r="AH28" s="21">
        <v>25</v>
      </c>
      <c r="AI28" s="24">
        <f t="shared" ca="1" si="0"/>
        <v>460.80919999999998</v>
      </c>
      <c r="AJ28" s="24">
        <f t="shared" ca="1" si="1"/>
        <v>56.271599999999999</v>
      </c>
      <c r="AK28" s="24">
        <f t="shared" ca="1" si="2"/>
        <v>526.82939999999996</v>
      </c>
      <c r="AL28" s="24">
        <f t="shared" ca="1" si="3"/>
        <v>50.591299999999997</v>
      </c>
      <c r="AM28" s="26"/>
      <c r="AN28" s="26" t="str">
        <f ca="1">IF(AI28="","","G1 "&amp;Input!D55&amp;" "&amp;AI28&amp;" "&amp;Input!D$56&amp;" "&amp;AJ28&amp;" "&amp;Input!D$57&amp;" "&amp;AK28&amp;" "&amp;Input!D$58&amp;" "&amp;AL28&amp;" F "&amp;Input!D$51&amp;"")</f>
        <v>G1 X 460.8092 Y 56.2716 U 526.8294 Z 50.5913 F 400</v>
      </c>
      <c r="AO28" s="26"/>
      <c r="AP28" s="26" t="str">
        <f ca="1">IF(AS28="","","G1 "&amp;Input!D$55&amp;" "&amp;AS28&amp;" "&amp;Input!D$56&amp;" "&amp;AT28&amp;" "&amp;Input!D$57&amp;" "&amp;AU28&amp;" "&amp;Input!D$58&amp;" "&amp;AV28&amp;" F "&amp;Input!D$52&amp;"")</f>
        <v>G1 X 63.2144 Y 144.4087 U 129.2346 Z 138.7284 F 400</v>
      </c>
      <c r="AQ28" s="26"/>
      <c r="AR28" s="21">
        <v>25</v>
      </c>
      <c r="AS28" s="24">
        <f t="shared" ca="1" si="11"/>
        <v>63.214399999999998</v>
      </c>
      <c r="AT28" s="24">
        <f t="shared" ca="1" si="12"/>
        <v>144.40870000000001</v>
      </c>
      <c r="AU28" s="24">
        <f t="shared" ca="1" si="13"/>
        <v>129.2346</v>
      </c>
      <c r="AV28" s="24">
        <f t="shared" ca="1" si="14"/>
        <v>138.72839999999999</v>
      </c>
      <c r="BC28" t="s">
        <v>453</v>
      </c>
      <c r="BF28" s="74" t="str">
        <f ca="1">IF(AI27="","","G1 "&amp;Input!D$55&amp;" "&amp;AI27&amp;" "&amp;Input!D$56&amp;" "&amp;AJ27&amp;" "&amp;Input!D$57&amp;" "&amp;AK27&amp;" "&amp;Input!D$58&amp;" "&amp;AL27&amp;" F "&amp;Input!D$51&amp;"")</f>
        <v>G1 X 461.077 Y 56.2369 U 526.9768 Z 50.5688 F 400</v>
      </c>
      <c r="BO28" s="132">
        <f t="shared" ca="1" si="23"/>
        <v>460.80919999999998</v>
      </c>
      <c r="BP28" s="132">
        <f t="shared" ca="1" si="23"/>
        <v>56.271599999999999</v>
      </c>
      <c r="BQ28" s="132">
        <f t="shared" ca="1" si="23"/>
        <v>526.82939999999996</v>
      </c>
      <c r="BR28" s="132">
        <f t="shared" ca="1" si="23"/>
        <v>50.591299999999997</v>
      </c>
      <c r="BT28" s="132" t="str">
        <f t="shared" si="24"/>
        <v/>
      </c>
      <c r="BU28" s="132" t="str">
        <f t="shared" si="24"/>
        <v/>
      </c>
      <c r="BV28" s="132" t="str">
        <f t="shared" si="24"/>
        <v/>
      </c>
      <c r="BW28" s="132" t="str">
        <f t="shared" si="24"/>
        <v/>
      </c>
      <c r="BY28" s="132">
        <f t="shared" ca="1" si="16"/>
        <v>63.214399999999998</v>
      </c>
      <c r="BZ28" s="132">
        <f t="shared" ca="1" si="16"/>
        <v>144.40870000000001</v>
      </c>
      <c r="CA28" s="132">
        <f t="shared" ca="1" si="16"/>
        <v>129.2346</v>
      </c>
      <c r="CB28" s="132">
        <f t="shared" ca="1" si="16"/>
        <v>138.72839999999999</v>
      </c>
    </row>
    <row r="29" spans="2:85" x14ac:dyDescent="0.2">
      <c r="B29" s="21">
        <f>IF(C29&lt;&gt;"",ROWS(B$3:Me)-1,"")</f>
        <v>26</v>
      </c>
      <c r="C29" s="22">
        <f>IF(Drela!N29="","",Drela!N29)</f>
        <v>404.2924625966171</v>
      </c>
      <c r="D29" s="23">
        <f>IF(Drela!O29="","",Drela!O29)</f>
        <v>64.927451015552364</v>
      </c>
      <c r="F29" s="21">
        <f t="shared" si="8"/>
        <v>26</v>
      </c>
      <c r="G29" s="22">
        <f>IF(Drela!Q29="","",Drela!Q29)</f>
        <v>495.73334498444308</v>
      </c>
      <c r="H29" s="23">
        <f>IF(Drela!R29="","",Drela!R29)</f>
        <v>56.073439817877514</v>
      </c>
      <c r="I29" s="29"/>
      <c r="J29" s="21">
        <f t="shared" si="9"/>
        <v>26</v>
      </c>
      <c r="K29" s="22">
        <f>IF(Drela!AF29="","",Drela!AF29)</f>
        <v>94.310447531212006</v>
      </c>
      <c r="L29" s="23">
        <f>IF(Drela!AG29="","",Drela!AG29)</f>
        <v>138.92656018212247</v>
      </c>
      <c r="M29" s="29"/>
      <c r="N29" s="21">
        <f t="shared" si="10"/>
        <v>26</v>
      </c>
      <c r="O29" s="22">
        <f>IF(Drela!AI29="","",Drela!AI29)</f>
        <v>185.75132991903797</v>
      </c>
      <c r="P29" s="23">
        <f>IF(Drela!AJ29="","",Drela!AJ29)</f>
        <v>130.07254898444762</v>
      </c>
      <c r="R29" s="21">
        <v>26</v>
      </c>
      <c r="S29" s="24">
        <f ca="1"/>
        <v>460.39638879538103</v>
      </c>
      <c r="T29" s="24">
        <f ca="1"/>
        <v>56.325437242902218</v>
      </c>
      <c r="V29" s="21">
        <v>26</v>
      </c>
      <c r="W29" s="24">
        <f ca="1"/>
        <v>526.60209492729939</v>
      </c>
      <c r="X29" s="24">
        <f ca="1"/>
        <v>50.626175346523461</v>
      </c>
      <c r="Y29" s="30"/>
      <c r="Z29" s="21">
        <v>26</v>
      </c>
      <c r="AA29" s="24">
        <f ca="1"/>
        <v>63.441697588355694</v>
      </c>
      <c r="AB29" s="24">
        <f ca="1"/>
        <v>144.37382465347653</v>
      </c>
      <c r="AD29" s="21">
        <v>26</v>
      </c>
      <c r="AE29" s="24">
        <f ca="1"/>
        <v>129.64740372027399</v>
      </c>
      <c r="AF29" s="24">
        <f ca="1"/>
        <v>138.67456275709782</v>
      </c>
      <c r="AH29" s="21">
        <v>26</v>
      </c>
      <c r="AI29" s="24">
        <f t="shared" ca="1" si="0"/>
        <v>460.39640000000003</v>
      </c>
      <c r="AJ29" s="24">
        <f t="shared" ca="1" si="1"/>
        <v>56.325400000000002</v>
      </c>
      <c r="AK29" s="24">
        <f t="shared" ca="1" si="2"/>
        <v>526.60209999999995</v>
      </c>
      <c r="AL29" s="24">
        <f t="shared" ca="1" si="3"/>
        <v>50.626199999999997</v>
      </c>
      <c r="AM29" s="26"/>
      <c r="AN29" s="26" t="str">
        <f ca="1">IF(AI29="","","G1 "&amp;Input!D55&amp;" "&amp;AI29&amp;" "&amp;Input!D$56&amp;" "&amp;AJ29&amp;" "&amp;Input!D$57&amp;" "&amp;AK29&amp;" "&amp;Input!D$58&amp;" "&amp;AL29&amp;" F "&amp;Input!D$51&amp;"")</f>
        <v>G1 X 460.3964 Y 56.3254 U 526.6021 Z 50.6262 F 400</v>
      </c>
      <c r="AO29" s="26"/>
      <c r="AP29" s="26" t="str">
        <f ca="1">IF(AS29="","","G1 "&amp;Input!D$55&amp;" "&amp;AS29&amp;" "&amp;Input!D$56&amp;" "&amp;AT29&amp;" "&amp;Input!D$57&amp;" "&amp;AU29&amp;" "&amp;Input!D$58&amp;" "&amp;AV29&amp;" F "&amp;Input!D$52&amp;"")</f>
        <v>G1 X 63.4417 Y 144.3738 U 129.6474 Z 138.6746 F 400</v>
      </c>
      <c r="AQ29" s="26"/>
      <c r="AR29" s="21">
        <v>26</v>
      </c>
      <c r="AS29" s="24">
        <f t="shared" ca="1" si="11"/>
        <v>63.441699999999997</v>
      </c>
      <c r="AT29" s="24">
        <f t="shared" ca="1" si="12"/>
        <v>144.37379999999999</v>
      </c>
      <c r="AU29" s="24">
        <f t="shared" ca="1" si="13"/>
        <v>129.6474</v>
      </c>
      <c r="AV29" s="24">
        <f t="shared" ca="1" si="14"/>
        <v>138.6746</v>
      </c>
      <c r="BC29" t="s">
        <v>454</v>
      </c>
      <c r="BF29" s="74" t="str">
        <f ca="1">IF(AI28="","","G1 "&amp;Input!D$55&amp;" "&amp;AI28&amp;" "&amp;Input!D$56&amp;" "&amp;AJ28&amp;" "&amp;Input!D$57&amp;" "&amp;AK28&amp;" "&amp;Input!D$58&amp;" "&amp;AL28&amp;" F "&amp;Input!D$51&amp;"")</f>
        <v>G1 X 460.8092 Y 56.2716 U 526.8294 Z 50.5913 F 400</v>
      </c>
      <c r="BO29" s="132">
        <f t="shared" ca="1" si="23"/>
        <v>460.39640000000003</v>
      </c>
      <c r="BP29" s="132">
        <f t="shared" ca="1" si="23"/>
        <v>56.325400000000002</v>
      </c>
      <c r="BQ29" s="132">
        <f t="shared" ca="1" si="23"/>
        <v>526.60209999999995</v>
      </c>
      <c r="BR29" s="132">
        <f t="shared" ca="1" si="23"/>
        <v>50.626199999999997</v>
      </c>
      <c r="BT29" s="132" t="str">
        <f t="shared" si="24"/>
        <v/>
      </c>
      <c r="BU29" s="132" t="str">
        <f t="shared" si="24"/>
        <v/>
      </c>
      <c r="BV29" s="132" t="str">
        <f t="shared" si="24"/>
        <v/>
      </c>
      <c r="BW29" s="132" t="str">
        <f t="shared" si="24"/>
        <v/>
      </c>
      <c r="BY29" s="132">
        <f t="shared" ca="1" si="16"/>
        <v>63.441699999999997</v>
      </c>
      <c r="BZ29" s="132">
        <f t="shared" ca="1" si="16"/>
        <v>144.37379999999999</v>
      </c>
      <c r="CA29" s="132">
        <f t="shared" ca="1" si="16"/>
        <v>129.6474</v>
      </c>
      <c r="CB29" s="132">
        <f t="shared" ca="1" si="16"/>
        <v>138.6746</v>
      </c>
    </row>
    <row r="30" spans="2:85" x14ac:dyDescent="0.2">
      <c r="B30" s="21">
        <f>IF(C30&lt;&gt;"",ROWS(B$3:Me)-1,"")</f>
        <v>27</v>
      </c>
      <c r="C30" s="22">
        <f>IF(Drela!N30="","",Drela!N30)</f>
        <v>400.34009254682167</v>
      </c>
      <c r="D30" s="23">
        <f>IF(Drela!O30="","",Drela!O30)</f>
        <v>65.597727304272468</v>
      </c>
      <c r="F30" s="21">
        <f t="shared" si="8"/>
        <v>27</v>
      </c>
      <c r="G30" s="22">
        <f>IF(Drela!Q30="","",Drela!Q30)</f>
        <v>493.55952471851452</v>
      </c>
      <c r="H30" s="23">
        <f>IF(Drela!R30="","",Drela!R30)</f>
        <v>56.492679001761154</v>
      </c>
      <c r="I30" s="29"/>
      <c r="J30" s="21">
        <f t="shared" si="9"/>
        <v>27</v>
      </c>
      <c r="K30" s="22">
        <f>IF(Drela!AF30="","",Drela!AF30)</f>
        <v>96.484267797140618</v>
      </c>
      <c r="L30" s="23">
        <f>IF(Drela!AG30="","",Drela!AG30)</f>
        <v>138.50732099823887</v>
      </c>
      <c r="M30" s="29"/>
      <c r="N30" s="21">
        <f t="shared" si="10"/>
        <v>27</v>
      </c>
      <c r="O30" s="22">
        <f>IF(Drela!AI30="","",Drela!AI30)</f>
        <v>189.70369996883338</v>
      </c>
      <c r="P30" s="23">
        <f>IF(Drela!AJ30="","",Drela!AJ30)</f>
        <v>129.4022726957275</v>
      </c>
      <c r="R30" s="21">
        <v>27</v>
      </c>
      <c r="S30" s="24">
        <f ca="1"/>
        <v>459.83253849804964</v>
      </c>
      <c r="T30" s="24">
        <f ca="1"/>
        <v>56.399589589214109</v>
      </c>
      <c r="V30" s="21">
        <v>27</v>
      </c>
      <c r="W30" s="24">
        <f ca="1"/>
        <v>526.29170777221077</v>
      </c>
      <c r="X30" s="24">
        <f ca="1"/>
        <v>50.674130588289181</v>
      </c>
      <c r="Y30" s="30"/>
      <c r="Z30" s="21">
        <v>27</v>
      </c>
      <c r="AA30" s="24">
        <f ca="1"/>
        <v>63.752084743444257</v>
      </c>
      <c r="AB30" s="24">
        <f ca="1"/>
        <v>144.32586941171081</v>
      </c>
      <c r="AD30" s="21">
        <v>27</v>
      </c>
      <c r="AE30" s="24">
        <f ca="1"/>
        <v>130.21125401760537</v>
      </c>
      <c r="AF30" s="24">
        <f ca="1"/>
        <v>138.60041041078591</v>
      </c>
      <c r="AH30" s="21">
        <v>27</v>
      </c>
      <c r="AI30" s="24">
        <f t="shared" ca="1" si="0"/>
        <v>459.83249999999998</v>
      </c>
      <c r="AJ30" s="24">
        <f t="shared" ca="1" si="1"/>
        <v>56.3996</v>
      </c>
      <c r="AK30" s="24">
        <f t="shared" ca="1" si="2"/>
        <v>526.29169999999999</v>
      </c>
      <c r="AL30" s="24">
        <f t="shared" ca="1" si="3"/>
        <v>50.674100000000003</v>
      </c>
      <c r="AM30" s="26"/>
      <c r="AN30" s="26" t="str">
        <f ca="1">IF(AI30="","","G1 "&amp;Input!D55&amp;" "&amp;AI30&amp;" "&amp;Input!D$56&amp;" "&amp;AJ30&amp;" "&amp;Input!D$57&amp;" "&amp;AK30&amp;" "&amp;Input!D$58&amp;" "&amp;AL30&amp;" F "&amp;Input!D$51&amp;"")</f>
        <v>G1 X 459.8325 Y 56.3996 U 526.2917 Z 50.6741 F 400</v>
      </c>
      <c r="AO30" s="26"/>
      <c r="AP30" s="26" t="str">
        <f ca="1">IF(AS30="","","G1 "&amp;Input!D$55&amp;" "&amp;AS30&amp;" "&amp;Input!D$56&amp;" "&amp;AT30&amp;" "&amp;Input!D$57&amp;" "&amp;AU30&amp;" "&amp;Input!D$58&amp;" "&amp;AV30&amp;" F "&amp;Input!D$52&amp;"")</f>
        <v>G1 X 63.7521 Y 144.3259 U 130.2113 Z 138.6004 F 400</v>
      </c>
      <c r="AQ30" s="26"/>
      <c r="AR30" s="21">
        <v>27</v>
      </c>
      <c r="AS30" s="24">
        <f t="shared" ca="1" si="11"/>
        <v>63.752099999999999</v>
      </c>
      <c r="AT30" s="24">
        <f t="shared" ca="1" si="12"/>
        <v>144.32589999999999</v>
      </c>
      <c r="AU30" s="24">
        <f t="shared" ca="1" si="13"/>
        <v>130.21129999999999</v>
      </c>
      <c r="AV30" s="24">
        <f t="shared" ca="1" si="14"/>
        <v>138.60040000000001</v>
      </c>
      <c r="BC30" t="s">
        <v>455</v>
      </c>
      <c r="BF30" s="74" t="str">
        <f ca="1">IF(AI29="","","G1 "&amp;Input!D$55&amp;" "&amp;AI29&amp;" "&amp;Input!D$56&amp;" "&amp;AJ29&amp;" "&amp;Input!D$57&amp;" "&amp;AK29&amp;" "&amp;Input!D$58&amp;" "&amp;AL29&amp;" F "&amp;Input!D$51&amp;"")</f>
        <v>G1 X 460.3964 Y 56.3254 U 526.6021 Z 50.6262 F 400</v>
      </c>
      <c r="BO30" s="132">
        <f t="shared" ca="1" si="23"/>
        <v>459.83249999999998</v>
      </c>
      <c r="BP30" s="132">
        <f t="shared" ca="1" si="23"/>
        <v>56.3996</v>
      </c>
      <c r="BQ30" s="132">
        <f t="shared" ca="1" si="23"/>
        <v>526.29169999999999</v>
      </c>
      <c r="BR30" s="132">
        <f t="shared" ca="1" si="23"/>
        <v>50.674100000000003</v>
      </c>
      <c r="BT30" s="132" t="str">
        <f t="shared" si="24"/>
        <v/>
      </c>
      <c r="BU30" s="132" t="str">
        <f t="shared" si="24"/>
        <v/>
      </c>
      <c r="BV30" s="132" t="str">
        <f t="shared" si="24"/>
        <v/>
      </c>
      <c r="BW30" s="132" t="str">
        <f t="shared" si="24"/>
        <v/>
      </c>
      <c r="BY30" s="132">
        <f t="shared" ca="1" si="16"/>
        <v>63.752099999999999</v>
      </c>
      <c r="BZ30" s="132">
        <f t="shared" ca="1" si="16"/>
        <v>144.32589999999999</v>
      </c>
      <c r="CA30" s="132">
        <f t="shared" ca="1" si="16"/>
        <v>130.21129999999999</v>
      </c>
      <c r="CB30" s="132">
        <f t="shared" ca="1" si="16"/>
        <v>138.60040000000001</v>
      </c>
    </row>
    <row r="31" spans="2:85" x14ac:dyDescent="0.2">
      <c r="B31" s="21">
        <f>IF(C31&lt;&gt;"",ROWS(B$3:Me)-1,"")</f>
        <v>28</v>
      </c>
      <c r="C31" s="22">
        <f>IF(Drela!N31="","",Drela!N31)</f>
        <v>395.07102246148605</v>
      </c>
      <c r="D31" s="23">
        <f>IF(Drela!O31="","",Drela!O31)</f>
        <v>66.50370188659582</v>
      </c>
      <c r="F31" s="21">
        <f t="shared" si="8"/>
        <v>28</v>
      </c>
      <c r="G31" s="22">
        <f>IF(Drela!Q31="","",Drela!Q31)</f>
        <v>490.66166813608731</v>
      </c>
      <c r="H31" s="23">
        <f>IF(Drela!R31="","",Drela!R31)</f>
        <v>57.058431187510024</v>
      </c>
      <c r="I31" s="29"/>
      <c r="J31" s="21">
        <f t="shared" si="9"/>
        <v>28</v>
      </c>
      <c r="K31" s="22">
        <f>IF(Drela!AF31="","",Drela!AF31)</f>
        <v>99.382124379567728</v>
      </c>
      <c r="L31" s="23">
        <f>IF(Drela!AG31="","",Drela!AG31)</f>
        <v>137.94156881248998</v>
      </c>
      <c r="M31" s="29"/>
      <c r="N31" s="21">
        <f t="shared" si="10"/>
        <v>28</v>
      </c>
      <c r="O31" s="22">
        <f>IF(Drela!AI31="","",Drela!AI31)</f>
        <v>194.97277005416899</v>
      </c>
      <c r="P31" s="23">
        <f>IF(Drela!AJ31="","",Drela!AJ31)</f>
        <v>128.49629811340418</v>
      </c>
      <c r="R31" s="21">
        <v>28</v>
      </c>
      <c r="S31" s="24">
        <f ca="1"/>
        <v>459.12919443515887</v>
      </c>
      <c r="T31" s="24">
        <f ca="1"/>
        <v>56.493086043270239</v>
      </c>
      <c r="V31" s="21">
        <v>28</v>
      </c>
      <c r="W31" s="24">
        <f ca="1"/>
        <v>525.90454480575158</v>
      </c>
      <c r="X31" s="24">
        <f ca="1"/>
        <v>50.734501383088528</v>
      </c>
      <c r="Y31" s="30"/>
      <c r="Z31" s="21">
        <v>28</v>
      </c>
      <c r="AA31" s="24">
        <f ca="1"/>
        <v>64.139247709903429</v>
      </c>
      <c r="AB31" s="24">
        <f ca="1"/>
        <v>144.26549861691146</v>
      </c>
      <c r="AD31" s="21">
        <v>28</v>
      </c>
      <c r="AE31" s="24">
        <f ca="1"/>
        <v>130.91459808049615</v>
      </c>
      <c r="AF31" s="24">
        <f ca="1"/>
        <v>138.50691395672976</v>
      </c>
      <c r="AH31" s="21">
        <v>28</v>
      </c>
      <c r="AI31" s="24">
        <f t="shared" ca="1" si="0"/>
        <v>459.12920000000003</v>
      </c>
      <c r="AJ31" s="24">
        <f t="shared" ca="1" si="1"/>
        <v>56.493099999999998</v>
      </c>
      <c r="AK31" s="24">
        <f t="shared" ca="1" si="2"/>
        <v>525.90449999999998</v>
      </c>
      <c r="AL31" s="24">
        <f t="shared" ca="1" si="3"/>
        <v>50.734499999999997</v>
      </c>
      <c r="AM31" s="26"/>
      <c r="AN31" s="26" t="str">
        <f ca="1">IF(AI31="","","G1 "&amp;Input!D55&amp;" "&amp;AI31&amp;" "&amp;Input!D$56&amp;" "&amp;AJ31&amp;" "&amp;Input!D$57&amp;" "&amp;AK31&amp;" "&amp;Input!D$58&amp;" "&amp;AL31&amp;" F "&amp;Input!D$51&amp;"")</f>
        <v>G1 X 459.1292 Y 56.4931 U 525.9045 Z 50.7345 F 400</v>
      </c>
      <c r="AO31" s="26"/>
      <c r="AP31" s="26" t="str">
        <f ca="1">IF(AS31="","","G1 "&amp;Input!D$55&amp;" "&amp;AS31&amp;" "&amp;Input!D$56&amp;" "&amp;AT31&amp;" "&amp;Input!D$57&amp;" "&amp;AU31&amp;" "&amp;Input!D$58&amp;" "&amp;AV31&amp;" F "&amp;Input!D$52&amp;"")</f>
        <v>G1 X 64.1392 Y 144.2655 U 130.9146 Z 138.5069 F 400</v>
      </c>
      <c r="AQ31" s="26"/>
      <c r="AR31" s="21">
        <v>28</v>
      </c>
      <c r="AS31" s="24">
        <f t="shared" ca="1" si="11"/>
        <v>64.139200000000002</v>
      </c>
      <c r="AT31" s="24">
        <f t="shared" ca="1" si="12"/>
        <v>144.2655</v>
      </c>
      <c r="AU31" s="24">
        <f t="shared" ca="1" si="13"/>
        <v>130.91460000000001</v>
      </c>
      <c r="AV31" s="24">
        <f t="shared" ca="1" si="14"/>
        <v>138.5069</v>
      </c>
      <c r="BC31" t="s">
        <v>456</v>
      </c>
      <c r="BF31" s="74" t="str">
        <f ca="1">IF(AI30="","","G1 "&amp;Input!D$55&amp;" "&amp;AI30&amp;" "&amp;Input!D$56&amp;" "&amp;AJ30&amp;" "&amp;Input!D$57&amp;" "&amp;AK30&amp;" "&amp;Input!D$58&amp;" "&amp;AL30&amp;" F "&amp;Input!D$51&amp;"")</f>
        <v>G1 X 459.8325 Y 56.3996 U 526.2917 Z 50.6741 F 400</v>
      </c>
      <c r="BO31" s="132">
        <f t="shared" ca="1" si="23"/>
        <v>459.12920000000003</v>
      </c>
      <c r="BP31" s="132">
        <f t="shared" ca="1" si="23"/>
        <v>56.493099999999998</v>
      </c>
      <c r="BQ31" s="132">
        <f t="shared" ca="1" si="23"/>
        <v>525.90449999999998</v>
      </c>
      <c r="BR31" s="132">
        <f t="shared" ca="1" si="23"/>
        <v>50.734499999999997</v>
      </c>
      <c r="BT31" s="132" t="str">
        <f t="shared" si="24"/>
        <v/>
      </c>
      <c r="BU31" s="132" t="str">
        <f t="shared" si="24"/>
        <v/>
      </c>
      <c r="BV31" s="132" t="str">
        <f t="shared" si="24"/>
        <v/>
      </c>
      <c r="BW31" s="132" t="str">
        <f t="shared" si="24"/>
        <v/>
      </c>
      <c r="BY31" s="132">
        <f t="shared" ca="1" si="16"/>
        <v>64.139200000000002</v>
      </c>
      <c r="BZ31" s="132">
        <f t="shared" ca="1" si="16"/>
        <v>144.2655</v>
      </c>
      <c r="CA31" s="132">
        <f t="shared" ca="1" si="16"/>
        <v>130.91460000000001</v>
      </c>
      <c r="CB31" s="132">
        <f t="shared" ca="1" si="16"/>
        <v>138.5069</v>
      </c>
    </row>
    <row r="32" spans="2:85" x14ac:dyDescent="0.2">
      <c r="B32" s="21">
        <f>IF(C32&lt;&gt;"",ROWS(B$3:Me)-1,"")</f>
        <v>29</v>
      </c>
      <c r="C32" s="22">
        <f>IF(Drela!N32="","",Drela!N32)</f>
        <v>391.30305586515163</v>
      </c>
      <c r="D32" s="23">
        <f>IF(Drela!O32="","",Drela!O32)</f>
        <v>67.15592248848229</v>
      </c>
      <c r="F32" s="21">
        <f t="shared" si="8"/>
        <v>29</v>
      </c>
      <c r="G32" s="22">
        <f>IF(Drela!Q32="","",Drela!Q32)</f>
        <v>488.58943497931546</v>
      </c>
      <c r="H32" s="23">
        <f>IF(Drela!R32="","",Drela!R32)</f>
        <v>57.465407465802713</v>
      </c>
      <c r="I32" s="29"/>
      <c r="J32" s="21">
        <f t="shared" si="9"/>
        <v>29</v>
      </c>
      <c r="K32" s="22">
        <f>IF(Drela!AF32="","",Drela!AF32)</f>
        <v>101.45435753633956</v>
      </c>
      <c r="L32" s="23">
        <f>IF(Drela!AG32="","",Drela!AG32)</f>
        <v>137.53459253419732</v>
      </c>
      <c r="M32" s="29"/>
      <c r="N32" s="21">
        <f t="shared" si="10"/>
        <v>29</v>
      </c>
      <c r="O32" s="22">
        <f>IF(Drela!AI32="","",Drela!AI32)</f>
        <v>198.74073665050344</v>
      </c>
      <c r="P32" s="23">
        <f>IF(Drela!AJ32="","",Drela!AJ32)</f>
        <v>127.84407751151771</v>
      </c>
      <c r="R32" s="21">
        <v>29</v>
      </c>
      <c r="S32" s="24">
        <f ca="1"/>
        <v>458.30453266339219</v>
      </c>
      <c r="T32" s="24">
        <f ca="1"/>
        <v>56.603927437262449</v>
      </c>
      <c r="V32" s="21">
        <v>29</v>
      </c>
      <c r="W32" s="24">
        <f ca="1"/>
        <v>525.45061641284985</v>
      </c>
      <c r="X32" s="24">
        <f ca="1"/>
        <v>50.805957839503918</v>
      </c>
      <c r="Y32" s="30"/>
      <c r="Z32" s="21">
        <v>29</v>
      </c>
      <c r="AA32" s="24">
        <f ca="1"/>
        <v>64.593176102805131</v>
      </c>
      <c r="AB32" s="24">
        <f ca="1"/>
        <v>144.19404216049605</v>
      </c>
      <c r="AD32" s="21">
        <v>29</v>
      </c>
      <c r="AE32" s="24">
        <f ca="1"/>
        <v>131.73925985226285</v>
      </c>
      <c r="AF32" s="24">
        <f ca="1"/>
        <v>138.39607256273754</v>
      </c>
      <c r="AH32" s="21">
        <v>29</v>
      </c>
      <c r="AI32" s="24">
        <f t="shared" ca="1" si="0"/>
        <v>458.30450000000002</v>
      </c>
      <c r="AJ32" s="24">
        <f t="shared" ca="1" si="1"/>
        <v>56.603900000000003</v>
      </c>
      <c r="AK32" s="24">
        <f t="shared" ca="1" si="2"/>
        <v>525.45060000000001</v>
      </c>
      <c r="AL32" s="24">
        <f t="shared" ca="1" si="3"/>
        <v>50.805999999999997</v>
      </c>
      <c r="AM32" s="26"/>
      <c r="AN32" s="26" t="str">
        <f ca="1">IF(AI32="","","G1 "&amp;Input!D55&amp;" "&amp;AI32&amp;" "&amp;Input!D$56&amp;" "&amp;AJ32&amp;" "&amp;Input!D$57&amp;" "&amp;AK32&amp;" "&amp;Input!D$58&amp;" "&amp;AL32&amp;" F "&amp;Input!D$51&amp;"")</f>
        <v>G1 X 458.3045 Y 56.6039 U 525.4506 Z 50.806 F 400</v>
      </c>
      <c r="AO32" s="26"/>
      <c r="AP32" s="26" t="str">
        <f ca="1">IF(AS32="","","G1 "&amp;Input!D$55&amp;" "&amp;AS32&amp;" "&amp;Input!D$56&amp;" "&amp;AT32&amp;" "&amp;Input!D$57&amp;" "&amp;AU32&amp;" "&amp;Input!D$58&amp;" "&amp;AV32&amp;" F "&amp;Input!D$52&amp;"")</f>
        <v>G1 X 64.5932 Y 144.194 U 131.7393 Z 138.3961 F 400</v>
      </c>
      <c r="AQ32" s="26"/>
      <c r="AR32" s="21">
        <v>29</v>
      </c>
      <c r="AS32" s="24">
        <f t="shared" ca="1" si="11"/>
        <v>64.593199999999996</v>
      </c>
      <c r="AT32" s="24">
        <f t="shared" ca="1" si="12"/>
        <v>144.19399999999999</v>
      </c>
      <c r="AU32" s="24">
        <f t="shared" ca="1" si="13"/>
        <v>131.73929999999999</v>
      </c>
      <c r="AV32" s="24">
        <f t="shared" ca="1" si="14"/>
        <v>138.39609999999999</v>
      </c>
      <c r="BC32" t="s">
        <v>457</v>
      </c>
      <c r="BF32" s="74" t="str">
        <f ca="1">IF(AI31="","","G1 "&amp;Input!D$55&amp;" "&amp;AI31&amp;" "&amp;Input!D$56&amp;" "&amp;AJ31&amp;" "&amp;Input!D$57&amp;" "&amp;AK31&amp;" "&amp;Input!D$58&amp;" "&amp;AL31&amp;" F "&amp;Input!D$51&amp;"")</f>
        <v>G1 X 459.1292 Y 56.4931 U 525.9045 Z 50.7345 F 400</v>
      </c>
      <c r="BO32" s="132">
        <f t="shared" ca="1" si="23"/>
        <v>458.30450000000002</v>
      </c>
      <c r="BP32" s="132">
        <f t="shared" ca="1" si="23"/>
        <v>56.603900000000003</v>
      </c>
      <c r="BQ32" s="132">
        <f t="shared" ca="1" si="23"/>
        <v>525.45060000000001</v>
      </c>
      <c r="BR32" s="132">
        <f t="shared" ca="1" si="23"/>
        <v>50.805999999999997</v>
      </c>
      <c r="BT32" s="132" t="str">
        <f t="shared" si="24"/>
        <v/>
      </c>
      <c r="BU32" s="132" t="str">
        <f t="shared" si="24"/>
        <v/>
      </c>
      <c r="BV32" s="132" t="str">
        <f t="shared" si="24"/>
        <v/>
      </c>
      <c r="BW32" s="132" t="str">
        <f t="shared" si="24"/>
        <v/>
      </c>
      <c r="BY32" s="132">
        <f t="shared" ca="1" si="16"/>
        <v>64.593199999999996</v>
      </c>
      <c r="BZ32" s="132">
        <f t="shared" ca="1" si="16"/>
        <v>144.19399999999999</v>
      </c>
      <c r="CA32" s="132">
        <f t="shared" ca="1" si="16"/>
        <v>131.73929999999999</v>
      </c>
      <c r="CB32" s="132">
        <f t="shared" ca="1" si="16"/>
        <v>138.39609999999999</v>
      </c>
    </row>
    <row r="33" spans="2:80" x14ac:dyDescent="0.2">
      <c r="B33" s="21">
        <f>IF(C33&lt;&gt;"",ROWS(B$3:Me)-1,"")</f>
        <v>30</v>
      </c>
      <c r="C33" s="22">
        <f>IF(Drela!N33="","",Drela!N33)</f>
        <v>389.49591056986594</v>
      </c>
      <c r="D33" s="23">
        <f>IF(Drela!O33="","",Drela!O33)</f>
        <v>67.468227388342797</v>
      </c>
      <c r="F33" s="21">
        <f t="shared" si="8"/>
        <v>30</v>
      </c>
      <c r="G33" s="22">
        <f>IF(Drela!Q33="","",Drela!Q33)</f>
        <v>487.59556999181603</v>
      </c>
      <c r="H33" s="23">
        <f>IF(Drela!R33="","",Drela!R33)</f>
        <v>57.660317530954664</v>
      </c>
      <c r="I33" s="29"/>
      <c r="J33" s="21">
        <f t="shared" si="9"/>
        <v>30</v>
      </c>
      <c r="K33" s="22">
        <f>IF(Drela!AF33="","",Drela!AF33)</f>
        <v>102.44822252383901</v>
      </c>
      <c r="L33" s="23">
        <f>IF(Drela!AG33="","",Drela!AG33)</f>
        <v>137.3396824690453</v>
      </c>
      <c r="M33" s="29"/>
      <c r="N33" s="21">
        <f t="shared" si="10"/>
        <v>30</v>
      </c>
      <c r="O33" s="22">
        <f>IF(Drela!AI33="","",Drela!AI33)</f>
        <v>200.54788194578916</v>
      </c>
      <c r="P33" s="23">
        <f>IF(Drela!AJ33="","",Drela!AJ33)</f>
        <v>127.53177261165722</v>
      </c>
      <c r="R33" s="21">
        <v>30</v>
      </c>
      <c r="S33" s="24">
        <f ca="1"/>
        <v>457.40338186266376</v>
      </c>
      <c r="T33" s="24">
        <f ca="1"/>
        <v>56.726089436674052</v>
      </c>
      <c r="V33" s="21">
        <v>30</v>
      </c>
      <c r="W33" s="24">
        <f ca="1"/>
        <v>524.95459818987013</v>
      </c>
      <c r="X33" s="24">
        <f ca="1"/>
        <v>50.884616137878695</v>
      </c>
      <c r="Y33" s="30"/>
      <c r="Z33" s="21">
        <v>30</v>
      </c>
      <c r="AA33" s="24">
        <f ca="1"/>
        <v>65.089194325784959</v>
      </c>
      <c r="AB33" s="24">
        <f ca="1"/>
        <v>144.11538386212126</v>
      </c>
      <c r="AD33" s="21">
        <v>30</v>
      </c>
      <c r="AE33" s="24">
        <f ca="1"/>
        <v>132.64041065299131</v>
      </c>
      <c r="AF33" s="24">
        <f ca="1"/>
        <v>138.27391056332596</v>
      </c>
      <c r="AH33" s="21">
        <v>30</v>
      </c>
      <c r="AI33" s="24">
        <f t="shared" ca="1" si="0"/>
        <v>457.40339999999998</v>
      </c>
      <c r="AJ33" s="24">
        <f t="shared" ca="1" si="1"/>
        <v>56.726100000000002</v>
      </c>
      <c r="AK33" s="24">
        <f t="shared" ca="1" si="2"/>
        <v>524.95460000000003</v>
      </c>
      <c r="AL33" s="24">
        <f t="shared" ca="1" si="3"/>
        <v>50.884599999999999</v>
      </c>
      <c r="AM33" s="26"/>
      <c r="AN33" s="26" t="str">
        <f ca="1">IF(AI33="","","G1 "&amp;Input!D55&amp;" "&amp;AI33&amp;" "&amp;Input!D$56&amp;" "&amp;AJ33&amp;" "&amp;Input!D$57&amp;" "&amp;AK33&amp;" "&amp;Input!D$58&amp;" "&amp;AL33&amp;" F "&amp;Input!D$51&amp;"")</f>
        <v>G1 X 457.4034 Y 56.7261 U 524.9546 Z 50.8846 F 400</v>
      </c>
      <c r="AO33" s="26"/>
      <c r="AP33" s="26" t="str">
        <f ca="1">IF(AS33="","","G1 "&amp;Input!D$55&amp;" "&amp;AS33&amp;" "&amp;Input!D$56&amp;" "&amp;AT33&amp;" "&amp;Input!D$57&amp;" "&amp;AU33&amp;" "&amp;Input!D$58&amp;" "&amp;AV33&amp;" F "&amp;Input!D$52&amp;"")</f>
        <v>G1 X 65.0892 Y 144.1154 U 132.6404 Z 138.2739 F 400</v>
      </c>
      <c r="AQ33" s="26"/>
      <c r="AR33" s="21">
        <v>30</v>
      </c>
      <c r="AS33" s="24">
        <f t="shared" ca="1" si="11"/>
        <v>65.089200000000005</v>
      </c>
      <c r="AT33" s="24">
        <f t="shared" ca="1" si="12"/>
        <v>144.11539999999999</v>
      </c>
      <c r="AU33" s="24">
        <f t="shared" ca="1" si="13"/>
        <v>132.6404</v>
      </c>
      <c r="AV33" s="24">
        <f t="shared" ca="1" si="14"/>
        <v>138.2739</v>
      </c>
      <c r="BC33" t="s">
        <v>458</v>
      </c>
      <c r="BF33" s="74" t="str">
        <f ca="1">IF(AI32="","","G1 "&amp;Input!D$55&amp;" "&amp;AI32&amp;" "&amp;Input!D$56&amp;" "&amp;AJ32&amp;" "&amp;Input!D$57&amp;" "&amp;AK32&amp;" "&amp;Input!D$58&amp;" "&amp;AL32&amp;" F "&amp;Input!D$51&amp;"")</f>
        <v>G1 X 458.3045 Y 56.6039 U 525.4506 Z 50.806 F 400</v>
      </c>
      <c r="BO33" s="132">
        <f t="shared" ca="1" si="23"/>
        <v>457.40339999999998</v>
      </c>
      <c r="BP33" s="132">
        <f t="shared" ca="1" si="23"/>
        <v>56.726100000000002</v>
      </c>
      <c r="BQ33" s="132">
        <f t="shared" ca="1" si="23"/>
        <v>524.95460000000003</v>
      </c>
      <c r="BR33" s="132">
        <f t="shared" ca="1" si="23"/>
        <v>50.884599999999999</v>
      </c>
      <c r="BT33" s="132" t="str">
        <f t="shared" si="24"/>
        <v/>
      </c>
      <c r="BU33" s="132" t="str">
        <f t="shared" si="24"/>
        <v/>
      </c>
      <c r="BV33" s="132" t="str">
        <f t="shared" si="24"/>
        <v/>
      </c>
      <c r="BW33" s="132" t="str">
        <f t="shared" si="24"/>
        <v/>
      </c>
      <c r="BY33" s="132">
        <f t="shared" ca="1" si="16"/>
        <v>65.089200000000005</v>
      </c>
      <c r="BZ33" s="132">
        <f t="shared" ca="1" si="16"/>
        <v>144.11539999999999</v>
      </c>
      <c r="CA33" s="132">
        <f t="shared" ca="1" si="16"/>
        <v>132.6404</v>
      </c>
      <c r="CB33" s="132">
        <f t="shared" ca="1" si="16"/>
        <v>138.2739</v>
      </c>
    </row>
    <row r="34" spans="2:80" x14ac:dyDescent="0.2">
      <c r="B34" s="21">
        <f>IF(C34&lt;&gt;"",ROWS(B$3:Me)-1,"")</f>
        <v>31</v>
      </c>
      <c r="C34" s="22">
        <f>IF(Drela!N34="","",Drela!N34)</f>
        <v>387.50546974083494</v>
      </c>
      <c r="D34" s="23">
        <f>IF(Drela!O34="","",Drela!O34)</f>
        <v>67.815322469083512</v>
      </c>
      <c r="F34" s="21">
        <f t="shared" si="8"/>
        <v>31</v>
      </c>
      <c r="G34" s="22">
        <f>IF(Drela!Q34="","",Drela!Q34)</f>
        <v>486.50093778195406</v>
      </c>
      <c r="H34" s="23">
        <f>IF(Drela!R34="","",Drela!R34)</f>
        <v>57.876716067411124</v>
      </c>
      <c r="I34" s="29"/>
      <c r="J34" s="21">
        <f t="shared" si="9"/>
        <v>31</v>
      </c>
      <c r="K34" s="22">
        <f>IF(Drela!AF34="","",Drela!AF34)</f>
        <v>103.54285473370102</v>
      </c>
      <c r="L34" s="23">
        <f>IF(Drela!AG34="","",Drela!AG34)</f>
        <v>137.12328393258886</v>
      </c>
      <c r="M34" s="29"/>
      <c r="N34" s="21">
        <f t="shared" si="10"/>
        <v>31</v>
      </c>
      <c r="O34" s="22">
        <f>IF(Drela!AI34="","",Drela!AI34)</f>
        <v>202.53832277482013</v>
      </c>
      <c r="P34" s="23">
        <f>IF(Drela!AJ34="","",Drela!AJ34)</f>
        <v>127.18467753091649</v>
      </c>
      <c r="R34" s="21">
        <v>31</v>
      </c>
      <c r="S34" s="24">
        <f ca="1"/>
        <v>456.47723386869535</v>
      </c>
      <c r="T34" s="24">
        <f ca="1"/>
        <v>56.852541415311237</v>
      </c>
      <c r="V34" s="21">
        <v>31</v>
      </c>
      <c r="W34" s="24">
        <f ca="1"/>
        <v>524.44483203603568</v>
      </c>
      <c r="X34" s="24">
        <f ca="1"/>
        <v>50.965953976496422</v>
      </c>
      <c r="Y34" s="30"/>
      <c r="Z34" s="21">
        <v>31</v>
      </c>
      <c r="AA34" s="24">
        <f ca="1"/>
        <v>65.598960479619393</v>
      </c>
      <c r="AB34" s="24">
        <f ca="1"/>
        <v>144.03404602350355</v>
      </c>
      <c r="AD34" s="21">
        <v>31</v>
      </c>
      <c r="AE34" s="24">
        <f ca="1"/>
        <v>133.56655864695972</v>
      </c>
      <c r="AF34" s="24">
        <f ca="1"/>
        <v>138.14745858468876</v>
      </c>
      <c r="AH34" s="21">
        <v>31</v>
      </c>
      <c r="AI34" s="24">
        <f t="shared" ca="1" si="0"/>
        <v>456.47719999999998</v>
      </c>
      <c r="AJ34" s="24">
        <f t="shared" ca="1" si="1"/>
        <v>56.852499999999999</v>
      </c>
      <c r="AK34" s="24">
        <f t="shared" ca="1" si="2"/>
        <v>524.44479999999999</v>
      </c>
      <c r="AL34" s="24">
        <f t="shared" ca="1" si="3"/>
        <v>50.966000000000001</v>
      </c>
      <c r="AM34" s="26"/>
      <c r="AN34" s="26" t="str">
        <f ca="1">IF(AI34="","","G1 "&amp;Input!D55&amp;" "&amp;AI34&amp;" "&amp;Input!D$56&amp;" "&amp;AJ34&amp;" "&amp;Input!D$57&amp;" "&amp;AK34&amp;" "&amp;Input!D$58&amp;" "&amp;AL34&amp;" F "&amp;Input!D$51&amp;"")</f>
        <v>G1 X 456.4772 Y 56.8525 U 524.4448 Z 50.966 F 400</v>
      </c>
      <c r="AO34" s="26"/>
      <c r="AP34" s="26" t="str">
        <f ca="1">IF(AS34="","","G1 "&amp;Input!D$55&amp;" "&amp;AS34&amp;" "&amp;Input!D$56&amp;" "&amp;AT34&amp;" "&amp;Input!D$57&amp;" "&amp;AU34&amp;" "&amp;Input!D$58&amp;" "&amp;AV34&amp;" F "&amp;Input!D$52&amp;"")</f>
        <v>G1 X 65.599 Y 144.034 U 133.5666 Z 138.1475 F 400</v>
      </c>
      <c r="AQ34" s="26"/>
      <c r="AR34" s="21">
        <v>31</v>
      </c>
      <c r="AS34" s="24">
        <f t="shared" ca="1" si="11"/>
        <v>65.599000000000004</v>
      </c>
      <c r="AT34" s="24">
        <f t="shared" ca="1" si="12"/>
        <v>144.03399999999999</v>
      </c>
      <c r="AU34" s="24">
        <f t="shared" ca="1" si="13"/>
        <v>133.56659999999999</v>
      </c>
      <c r="AV34" s="24">
        <f t="shared" ca="1" si="14"/>
        <v>138.14750000000001</v>
      </c>
      <c r="BC34" t="s">
        <v>459</v>
      </c>
      <c r="BF34" s="74" t="str">
        <f ca="1">IF(AI33="","","G1 "&amp;Input!D$55&amp;" "&amp;AI33&amp;" "&amp;Input!D$56&amp;" "&amp;AJ33&amp;" "&amp;Input!D$57&amp;" "&amp;AK33&amp;" "&amp;Input!D$58&amp;" "&amp;AL33&amp;" F "&amp;Input!D$51&amp;"")</f>
        <v>G1 X 457.4034 Y 56.7261 U 524.9546 Z 50.8846 F 400</v>
      </c>
      <c r="BO34" s="132">
        <f t="shared" ca="1" si="23"/>
        <v>456.47719999999998</v>
      </c>
      <c r="BP34" s="132">
        <f t="shared" ca="1" si="23"/>
        <v>56.852499999999999</v>
      </c>
      <c r="BQ34" s="132">
        <f t="shared" ca="1" si="23"/>
        <v>524.44479999999999</v>
      </c>
      <c r="BR34" s="132">
        <f t="shared" ca="1" si="23"/>
        <v>50.966000000000001</v>
      </c>
      <c r="BT34" s="132" t="str">
        <f t="shared" si="24"/>
        <v/>
      </c>
      <c r="BU34" s="132" t="str">
        <f t="shared" si="24"/>
        <v/>
      </c>
      <c r="BV34" s="132" t="str">
        <f t="shared" si="24"/>
        <v/>
      </c>
      <c r="BW34" s="132" t="str">
        <f t="shared" si="24"/>
        <v/>
      </c>
      <c r="BY34" s="132">
        <f t="shared" ca="1" si="16"/>
        <v>65.599000000000004</v>
      </c>
      <c r="BZ34" s="132">
        <f t="shared" ca="1" si="16"/>
        <v>144.03399999999999</v>
      </c>
      <c r="CA34" s="132">
        <f t="shared" ca="1" si="16"/>
        <v>133.56659999999999</v>
      </c>
      <c r="CB34" s="132">
        <f t="shared" ca="1" si="16"/>
        <v>138.14750000000001</v>
      </c>
    </row>
    <row r="35" spans="2:80" x14ac:dyDescent="0.2">
      <c r="B35" s="21">
        <f>IF(C35&lt;&gt;"",ROWS(B$3:Me)-1,"")</f>
        <v>32</v>
      </c>
      <c r="C35" s="22">
        <f>IF(Drela!N35="","",Drela!N35)</f>
        <v>383.55554486786883</v>
      </c>
      <c r="D35" s="23">
        <f>IF(Drela!O35="","",Drela!O35)</f>
        <v>68.507337368941165</v>
      </c>
      <c r="F35" s="21">
        <f t="shared" si="8"/>
        <v>32</v>
      </c>
      <c r="G35" s="22">
        <f>IF(Drela!Q35="","",Drela!Q35)</f>
        <v>484.32873797594334</v>
      </c>
      <c r="H35" s="23">
        <f>IF(Drela!R35="","",Drela!R35)</f>
        <v>58.307927023869013</v>
      </c>
      <c r="I35" s="29"/>
      <c r="J35" s="21">
        <f t="shared" si="9"/>
        <v>32</v>
      </c>
      <c r="K35" s="22">
        <f>IF(Drela!AF35="","",Drela!AF35)</f>
        <v>105.71505453971167</v>
      </c>
      <c r="L35" s="23">
        <f>IF(Drela!AG35="","",Drela!AG35)</f>
        <v>136.69207297613102</v>
      </c>
      <c r="M35" s="29"/>
      <c r="N35" s="21">
        <f t="shared" si="10"/>
        <v>32</v>
      </c>
      <c r="O35" s="22">
        <f>IF(Drela!AI35="","",Drela!AI35)</f>
        <v>206.4882476477863</v>
      </c>
      <c r="P35" s="23">
        <f>IF(Drela!AJ35="","",Drela!AJ35)</f>
        <v>126.49266263105883</v>
      </c>
      <c r="R35" s="21">
        <v>32</v>
      </c>
      <c r="S35" s="24">
        <f ca="1"/>
        <v>455.55747010617716</v>
      </c>
      <c r="T35" s="24">
        <f ca="1"/>
        <v>56.978961668397829</v>
      </c>
      <c r="V35" s="21">
        <v>32</v>
      </c>
      <c r="W35" s="24">
        <f ca="1"/>
        <v>523.93859031129034</v>
      </c>
      <c r="X35" s="24">
        <f ca="1"/>
        <v>51.047194874702889</v>
      </c>
      <c r="Y35" s="30"/>
      <c r="Z35" s="21">
        <v>32</v>
      </c>
      <c r="AA35" s="24">
        <f ca="1"/>
        <v>66.105202204364787</v>
      </c>
      <c r="AB35" s="24">
        <f ca="1"/>
        <v>143.95280512529709</v>
      </c>
      <c r="AD35" s="21">
        <v>32</v>
      </c>
      <c r="AE35" s="24">
        <f ca="1"/>
        <v>134.48632240947788</v>
      </c>
      <c r="AF35" s="24">
        <f ca="1"/>
        <v>138.02103833160217</v>
      </c>
      <c r="AH35" s="21">
        <v>32</v>
      </c>
      <c r="AI35" s="24">
        <f t="shared" ca="1" si="0"/>
        <v>455.5575</v>
      </c>
      <c r="AJ35" s="24">
        <f t="shared" ca="1" si="1"/>
        <v>56.978999999999999</v>
      </c>
      <c r="AK35" s="24">
        <f t="shared" ca="1" si="2"/>
        <v>523.93859999999995</v>
      </c>
      <c r="AL35" s="24">
        <f t="shared" ca="1" si="3"/>
        <v>51.047199999999997</v>
      </c>
      <c r="AM35" s="26"/>
      <c r="AN35" s="26" t="str">
        <f ca="1">IF(AI35="","","G1 "&amp;Input!D55&amp;" "&amp;AI35&amp;" "&amp;Input!D$56&amp;" "&amp;AJ35&amp;" "&amp;Input!D$57&amp;" "&amp;AK35&amp;" "&amp;Input!D$58&amp;" "&amp;AL35&amp;" F "&amp;Input!D$51&amp;"")</f>
        <v>G1 X 455.5575 Y 56.979 U 523.9386 Z 51.0472 F 400</v>
      </c>
      <c r="AO35" s="26"/>
      <c r="AP35" s="26" t="str">
        <f ca="1">IF(AS35="","","G1 "&amp;Input!D$55&amp;" "&amp;AS35&amp;" "&amp;Input!D$56&amp;" "&amp;AT35&amp;" "&amp;Input!D$57&amp;" "&amp;AU35&amp;" "&amp;Input!D$58&amp;" "&amp;AV35&amp;" F "&amp;Input!D$52&amp;"")</f>
        <v>G1 X 66.1052 Y 143.9528 U 134.4863 Z 138.021 F 400</v>
      </c>
      <c r="AQ35" s="26"/>
      <c r="AR35" s="21">
        <v>32</v>
      </c>
      <c r="AS35" s="24">
        <f t="shared" ca="1" si="11"/>
        <v>66.105199999999996</v>
      </c>
      <c r="AT35" s="24">
        <f t="shared" ca="1" si="12"/>
        <v>143.9528</v>
      </c>
      <c r="AU35" s="24">
        <f t="shared" ca="1" si="13"/>
        <v>134.4863</v>
      </c>
      <c r="AV35" s="24">
        <f t="shared" ca="1" si="14"/>
        <v>138.02099999999999</v>
      </c>
      <c r="BC35" t="s">
        <v>460</v>
      </c>
      <c r="BF35" s="74" t="str">
        <f ca="1">IF(AI34="","","G1 "&amp;Input!D$55&amp;" "&amp;AI34&amp;" "&amp;Input!D$56&amp;" "&amp;AJ34&amp;" "&amp;Input!D$57&amp;" "&amp;AK34&amp;" "&amp;Input!D$58&amp;" "&amp;AL34&amp;" F "&amp;Input!D$51&amp;"")</f>
        <v>G1 X 456.4772 Y 56.8525 U 524.4448 Z 50.966 F 400</v>
      </c>
      <c r="BO35" s="132">
        <f t="shared" ca="1" si="23"/>
        <v>455.5575</v>
      </c>
      <c r="BP35" s="132">
        <f t="shared" ca="1" si="23"/>
        <v>56.978999999999999</v>
      </c>
      <c r="BQ35" s="132">
        <f t="shared" ca="1" si="23"/>
        <v>523.93859999999995</v>
      </c>
      <c r="BR35" s="132">
        <f t="shared" ca="1" si="23"/>
        <v>51.047199999999997</v>
      </c>
      <c r="BT35" s="132" t="str">
        <f t="shared" si="24"/>
        <v/>
      </c>
      <c r="BU35" s="132" t="str">
        <f t="shared" si="24"/>
        <v/>
      </c>
      <c r="BV35" s="132" t="str">
        <f t="shared" si="24"/>
        <v/>
      </c>
      <c r="BW35" s="132" t="str">
        <f t="shared" si="24"/>
        <v/>
      </c>
      <c r="BY35" s="132">
        <f t="shared" ca="1" si="16"/>
        <v>66.105199999999996</v>
      </c>
      <c r="BZ35" s="132">
        <f t="shared" ca="1" si="16"/>
        <v>143.9528</v>
      </c>
      <c r="CA35" s="132">
        <f t="shared" ca="1" si="16"/>
        <v>134.4863</v>
      </c>
      <c r="CB35" s="132">
        <f t="shared" ca="1" si="16"/>
        <v>138.02099999999999</v>
      </c>
    </row>
    <row r="36" spans="2:80" x14ac:dyDescent="0.2">
      <c r="B36" s="21">
        <f>IF(C36&lt;&gt;"",ROWS(B$3:Me)-1,"")</f>
        <v>33</v>
      </c>
      <c r="C36" s="22">
        <f>IF(Drela!N36="","",Drela!N36)</f>
        <v>378.28944686734843</v>
      </c>
      <c r="D36" s="23">
        <f>IF(Drela!O36="","",Drela!O36)</f>
        <v>69.441743007427078</v>
      </c>
      <c r="F36" s="21">
        <f t="shared" si="8"/>
        <v>33</v>
      </c>
      <c r="G36" s="22">
        <f>IF(Drela!Q36="","",Drela!Q36)</f>
        <v>481.43287602540914</v>
      </c>
      <c r="H36" s="23">
        <f>IF(Drela!R36="","",Drela!R36)</f>
        <v>58.889339419906456</v>
      </c>
      <c r="I36" s="29"/>
      <c r="J36" s="21">
        <f t="shared" si="9"/>
        <v>33</v>
      </c>
      <c r="K36" s="22">
        <f>IF(Drela!AF36="","",Drela!AF36)</f>
        <v>108.61091649024594</v>
      </c>
      <c r="L36" s="23">
        <f>IF(Drela!AG36="","",Drela!AG36)</f>
        <v>136.11066058009354</v>
      </c>
      <c r="M36" s="29"/>
      <c r="N36" s="21">
        <f t="shared" si="10"/>
        <v>33</v>
      </c>
      <c r="O36" s="22">
        <f>IF(Drela!AI36="","",Drela!AI36)</f>
        <v>211.75434564830658</v>
      </c>
      <c r="P36" s="23">
        <f>IF(Drela!AJ36="","",Drela!AJ36)</f>
        <v>125.55825699257292</v>
      </c>
      <c r="R36" s="21">
        <v>33</v>
      </c>
      <c r="S36" s="24">
        <f ca="1"/>
        <v>454.5950303556732</v>
      </c>
      <c r="T36" s="24">
        <f ca="1"/>
        <v>57.111864176828306</v>
      </c>
      <c r="V36" s="21">
        <v>33</v>
      </c>
      <c r="W36" s="24">
        <f ca="1"/>
        <v>523.40886721845834</v>
      </c>
      <c r="X36" s="24">
        <f ca="1"/>
        <v>51.132545636092772</v>
      </c>
      <c r="Y36" s="30"/>
      <c r="Z36" s="21">
        <v>33</v>
      </c>
      <c r="AA36" s="24">
        <f ca="1"/>
        <v>66.634925297196787</v>
      </c>
      <c r="AB36" s="24">
        <f ca="1"/>
        <v>143.86745436390723</v>
      </c>
      <c r="AD36" s="21">
        <v>33</v>
      </c>
      <c r="AE36" s="24">
        <f ca="1"/>
        <v>135.44876215998184</v>
      </c>
      <c r="AF36" s="24">
        <f ca="1"/>
        <v>137.88813582317169</v>
      </c>
      <c r="AH36" s="21">
        <v>33</v>
      </c>
      <c r="AI36" s="24">
        <f t="shared" ca="1" si="0"/>
        <v>454.59500000000003</v>
      </c>
      <c r="AJ36" s="24">
        <f t="shared" ca="1" si="1"/>
        <v>57.111899999999999</v>
      </c>
      <c r="AK36" s="24">
        <f t="shared" ca="1" si="2"/>
        <v>523.40890000000002</v>
      </c>
      <c r="AL36" s="24">
        <f t="shared" ca="1" si="3"/>
        <v>51.1325</v>
      </c>
      <c r="AM36" s="26"/>
      <c r="AN36" s="26" t="str">
        <f ca="1">IF(AI36="","","G1 "&amp;Input!D55&amp;" "&amp;AI36&amp;" "&amp;Input!D$56&amp;" "&amp;AJ36&amp;" "&amp;Input!D$57&amp;" "&amp;AK36&amp;" "&amp;Input!D$58&amp;" "&amp;AL36&amp;" F "&amp;Input!D$51&amp;"")</f>
        <v>G1 X 454.595 Y 57.1119 U 523.4089 Z 51.1325 F 400</v>
      </c>
      <c r="AO36" s="26"/>
      <c r="AP36" s="26" t="str">
        <f ca="1">IF(AS36="","","G1 "&amp;Input!D$55&amp;" "&amp;AS36&amp;" "&amp;Input!D$56&amp;" "&amp;AT36&amp;" "&amp;Input!D$57&amp;" "&amp;AU36&amp;" "&amp;Input!D$58&amp;" "&amp;AV36&amp;" F "&amp;Input!D$52&amp;"")</f>
        <v>G1 X 66.6349 Y 143.8675 U 135.4488 Z 137.8881 F 400</v>
      </c>
      <c r="AQ36" s="26"/>
      <c r="AR36" s="21">
        <v>33</v>
      </c>
      <c r="AS36" s="24">
        <f t="shared" ca="1" si="11"/>
        <v>66.634900000000002</v>
      </c>
      <c r="AT36" s="24">
        <f t="shared" ca="1" si="12"/>
        <v>143.86750000000001</v>
      </c>
      <c r="AU36" s="24">
        <f t="shared" ca="1" si="13"/>
        <v>135.44880000000001</v>
      </c>
      <c r="AV36" s="24">
        <f t="shared" ca="1" si="14"/>
        <v>137.88810000000001</v>
      </c>
      <c r="BC36" t="s">
        <v>461</v>
      </c>
      <c r="BF36" s="74" t="str">
        <f ca="1">IF(AI35="","","G1 "&amp;Input!D$55&amp;" "&amp;AI35&amp;" "&amp;Input!D$56&amp;" "&amp;AJ35&amp;" "&amp;Input!D$57&amp;" "&amp;AK35&amp;" "&amp;Input!D$58&amp;" "&amp;AL35&amp;" F "&amp;Input!D$51&amp;"")</f>
        <v>G1 X 455.5575 Y 56.979 U 523.9386 Z 51.0472 F 400</v>
      </c>
      <c r="BO36" s="132">
        <f t="shared" ca="1" si="23"/>
        <v>454.59500000000003</v>
      </c>
      <c r="BP36" s="132">
        <f t="shared" ca="1" si="23"/>
        <v>57.111899999999999</v>
      </c>
      <c r="BQ36" s="132">
        <f t="shared" ca="1" si="23"/>
        <v>523.40890000000002</v>
      </c>
      <c r="BR36" s="132">
        <f t="shared" ca="1" si="23"/>
        <v>51.1325</v>
      </c>
      <c r="BT36" s="132" t="str">
        <f t="shared" si="24"/>
        <v/>
      </c>
      <c r="BU36" s="132" t="str">
        <f t="shared" si="24"/>
        <v/>
      </c>
      <c r="BV36" s="132" t="str">
        <f t="shared" si="24"/>
        <v/>
      </c>
      <c r="BW36" s="132" t="str">
        <f t="shared" si="24"/>
        <v/>
      </c>
      <c r="BY36" s="132">
        <f t="shared" ca="1" si="16"/>
        <v>66.634900000000002</v>
      </c>
      <c r="BZ36" s="132">
        <f t="shared" ca="1" si="16"/>
        <v>143.86750000000001</v>
      </c>
      <c r="CA36" s="132">
        <f t="shared" ca="1" si="16"/>
        <v>135.44880000000001</v>
      </c>
      <c r="CB36" s="132">
        <f t="shared" ca="1" si="16"/>
        <v>137.88810000000001</v>
      </c>
    </row>
    <row r="37" spans="2:80" x14ac:dyDescent="0.2">
      <c r="B37" s="21">
        <f>IF(C37&lt;&gt;"",ROWS(B$3:Me)-1,"")</f>
        <v>34</v>
      </c>
      <c r="C37" s="22">
        <f>IF(Drela!N37="","",Drela!N37)</f>
        <v>370.38636985435318</v>
      </c>
      <c r="D37" s="23">
        <f>IF(Drela!O37="","",Drela!O37)</f>
        <v>70.859329713818354</v>
      </c>
      <c r="F37" s="21">
        <f t="shared" si="8"/>
        <v>34</v>
      </c>
      <c r="G37" s="22">
        <f>IF(Drela!Q37="","",Drela!Q37)</f>
        <v>477.08711206526351</v>
      </c>
      <c r="H37" s="23">
        <f>IF(Drela!R37="","",Drela!R37)</f>
        <v>59.770328721371826</v>
      </c>
      <c r="I37" s="29"/>
      <c r="J37" s="21">
        <f t="shared" si="9"/>
        <v>34</v>
      </c>
      <c r="K37" s="22">
        <f>IF(Drela!AF37="","",Drela!AF37)</f>
        <v>112.95668045039157</v>
      </c>
      <c r="L37" s="23">
        <f>IF(Drela!AG37="","",Drela!AG37)</f>
        <v>135.22967127862819</v>
      </c>
      <c r="M37" s="29"/>
      <c r="N37" s="21">
        <f t="shared" si="10"/>
        <v>34</v>
      </c>
      <c r="O37" s="22">
        <f>IF(Drela!AI37="","",Drela!AI37)</f>
        <v>219.65742266130189</v>
      </c>
      <c r="P37" s="23">
        <f>IF(Drela!AJ37="","",Drela!AJ37)</f>
        <v>124.14067028618163</v>
      </c>
      <c r="R37" s="21">
        <v>34</v>
      </c>
      <c r="S37" s="24">
        <f ca="1"/>
        <v>453.52074398671573</v>
      </c>
      <c r="T37" s="24">
        <f ca="1"/>
        <v>57.260471842914782</v>
      </c>
      <c r="V37" s="21">
        <v>34</v>
      </c>
      <c r="W37" s="24">
        <f ca="1"/>
        <v>522.81758742108423</v>
      </c>
      <c r="X37" s="24">
        <f ca="1"/>
        <v>51.22795888532297</v>
      </c>
      <c r="Y37" s="30"/>
      <c r="Z37" s="21">
        <v>34</v>
      </c>
      <c r="AA37" s="24">
        <f ca="1"/>
        <v>67.226205094570858</v>
      </c>
      <c r="AB37" s="24">
        <f ca="1"/>
        <v>143.77204111467702</v>
      </c>
      <c r="AD37" s="21">
        <v>34</v>
      </c>
      <c r="AE37" s="24">
        <f ca="1"/>
        <v>136.52304852893931</v>
      </c>
      <c r="AF37" s="24">
        <f ca="1"/>
        <v>137.73952815708523</v>
      </c>
      <c r="AH37" s="21">
        <v>34</v>
      </c>
      <c r="AI37" s="24">
        <f t="shared" ca="1" si="0"/>
        <v>453.52069999999998</v>
      </c>
      <c r="AJ37" s="24">
        <f t="shared" ca="1" si="1"/>
        <v>57.2605</v>
      </c>
      <c r="AK37" s="24">
        <f t="shared" ca="1" si="2"/>
        <v>522.81759999999997</v>
      </c>
      <c r="AL37" s="24">
        <f t="shared" ca="1" si="3"/>
        <v>51.228000000000002</v>
      </c>
      <c r="AM37" s="26"/>
      <c r="AN37" s="26" t="str">
        <f ca="1">IF(AI37="","","G1 "&amp;Input!D55&amp;" "&amp;AI37&amp;" "&amp;Input!D$56&amp;" "&amp;AJ37&amp;" "&amp;Input!D$57&amp;" "&amp;AK37&amp;" "&amp;Input!D$58&amp;" "&amp;AL37&amp;" F "&amp;Input!D$51&amp;"")</f>
        <v>G1 X 453.5207 Y 57.2605 U 522.8176 Z 51.228 F 400</v>
      </c>
      <c r="AO37" s="26"/>
      <c r="AP37" s="26" t="str">
        <f ca="1">IF(AS37="","","G1 "&amp;Input!D$55&amp;" "&amp;AS37&amp;" "&amp;Input!D$56&amp;" "&amp;AT37&amp;" "&amp;Input!D$57&amp;" "&amp;AU37&amp;" "&amp;Input!D$58&amp;" "&amp;AV37&amp;" F "&amp;Input!D$52&amp;"")</f>
        <v>G1 X 67.2262 Y 143.772 U 136.523 Z 137.7395 F 400</v>
      </c>
      <c r="AQ37" s="26"/>
      <c r="AR37" s="21">
        <v>34</v>
      </c>
      <c r="AS37" s="24">
        <f t="shared" ca="1" si="11"/>
        <v>67.226200000000006</v>
      </c>
      <c r="AT37" s="24">
        <f t="shared" ca="1" si="12"/>
        <v>143.77199999999999</v>
      </c>
      <c r="AU37" s="24">
        <f t="shared" ca="1" si="13"/>
        <v>136.523</v>
      </c>
      <c r="AV37" s="24">
        <f t="shared" ca="1" si="14"/>
        <v>137.73949999999999</v>
      </c>
      <c r="BC37" t="s">
        <v>462</v>
      </c>
      <c r="BF37" s="74" t="str">
        <f ca="1">IF(AI36="","","G1 "&amp;Input!D$55&amp;" "&amp;AI36&amp;" "&amp;Input!D$56&amp;" "&amp;AJ36&amp;" "&amp;Input!D$57&amp;" "&amp;AK36&amp;" "&amp;Input!D$58&amp;" "&amp;AL36&amp;" F "&amp;Input!D$51&amp;"")</f>
        <v>G1 X 454.595 Y 57.1119 U 523.4089 Z 51.1325 F 400</v>
      </c>
      <c r="BO37" s="132">
        <f t="shared" ca="1" si="23"/>
        <v>453.52069999999998</v>
      </c>
      <c r="BP37" s="132">
        <f t="shared" ca="1" si="23"/>
        <v>57.2605</v>
      </c>
      <c r="BQ37" s="132">
        <f t="shared" ca="1" si="23"/>
        <v>522.81759999999997</v>
      </c>
      <c r="BR37" s="132">
        <f t="shared" ca="1" si="23"/>
        <v>51.228000000000002</v>
      </c>
      <c r="BT37" s="132" t="str">
        <f t="shared" si="24"/>
        <v/>
      </c>
      <c r="BU37" s="132" t="str">
        <f t="shared" si="24"/>
        <v/>
      </c>
      <c r="BV37" s="132" t="str">
        <f t="shared" si="24"/>
        <v/>
      </c>
      <c r="BW37" s="132" t="str">
        <f t="shared" si="24"/>
        <v/>
      </c>
      <c r="BY37" s="132">
        <f t="shared" ca="1" si="16"/>
        <v>67.226200000000006</v>
      </c>
      <c r="BZ37" s="132">
        <f t="shared" ca="1" si="16"/>
        <v>143.77199999999999</v>
      </c>
      <c r="CA37" s="132">
        <f t="shared" ca="1" si="16"/>
        <v>136.523</v>
      </c>
      <c r="CB37" s="132">
        <f t="shared" ca="1" si="16"/>
        <v>137.73949999999999</v>
      </c>
    </row>
    <row r="38" spans="2:80" x14ac:dyDescent="0.2">
      <c r="B38" s="21">
        <f>IF(C38&lt;&gt;"",ROWS(B$3:Me)-1,"")</f>
        <v>35</v>
      </c>
      <c r="C38" s="22">
        <f>IF(Drela!N38="","",Drela!N38)</f>
        <v>362.48138870196158</v>
      </c>
      <c r="D38" s="23">
        <f>IF(Drela!O38="","",Drela!O38)</f>
        <v>72.288673849036883</v>
      </c>
      <c r="F38" s="21">
        <f t="shared" si="8"/>
        <v>35</v>
      </c>
      <c r="G38" s="22">
        <f>IF(Drela!Q38="","",Drela!Q38)</f>
        <v>472.74044307364574</v>
      </c>
      <c r="H38" s="23">
        <f>IF(Drela!R38="","",Drela!R38)</f>
        <v>60.657833153112378</v>
      </c>
      <c r="I38" s="29"/>
      <c r="J38" s="21">
        <f t="shared" si="9"/>
        <v>35</v>
      </c>
      <c r="K38" s="22">
        <f>IF(Drela!AF38="","",Drela!AF38)</f>
        <v>117.30334944200935</v>
      </c>
      <c r="L38" s="23">
        <f>IF(Drela!AG38="","",Drela!AG38)</f>
        <v>134.34216684688764</v>
      </c>
      <c r="M38" s="29"/>
      <c r="N38" s="21">
        <f t="shared" si="10"/>
        <v>35</v>
      </c>
      <c r="O38" s="22">
        <f>IF(Drela!AI38="","",Drela!AI38)</f>
        <v>227.56240381369352</v>
      </c>
      <c r="P38" s="23">
        <f>IF(Drela!AJ38="","",Drela!AJ38)</f>
        <v>122.71132615096315</v>
      </c>
      <c r="R38" s="21">
        <v>35</v>
      </c>
      <c r="S38" s="24">
        <f ca="1"/>
        <v>452.27726386370142</v>
      </c>
      <c r="T38" s="24">
        <f ca="1"/>
        <v>57.432686441729274</v>
      </c>
      <c r="V38" s="21">
        <v>35</v>
      </c>
      <c r="W38" s="24">
        <f ca="1"/>
        <v>522.13318706440873</v>
      </c>
      <c r="X38" s="24">
        <f ca="1"/>
        <v>51.338510741643006</v>
      </c>
      <c r="Y38" s="30"/>
      <c r="Z38" s="21">
        <v>35</v>
      </c>
      <c r="AA38" s="24">
        <f ca="1"/>
        <v>67.91060545124634</v>
      </c>
      <c r="AB38" s="24">
        <f ca="1"/>
        <v>143.66148925835699</v>
      </c>
      <c r="AD38" s="21">
        <v>35</v>
      </c>
      <c r="AE38" s="24">
        <f ca="1"/>
        <v>137.76652865195365</v>
      </c>
      <c r="AF38" s="24">
        <f ca="1"/>
        <v>137.56731355827074</v>
      </c>
      <c r="AH38" s="21">
        <v>35</v>
      </c>
      <c r="AI38" s="24">
        <f t="shared" ca="1" si="0"/>
        <v>452.27730000000003</v>
      </c>
      <c r="AJ38" s="24">
        <f t="shared" ca="1" si="1"/>
        <v>57.432699999999997</v>
      </c>
      <c r="AK38" s="24">
        <f t="shared" ca="1" si="2"/>
        <v>522.13319999999999</v>
      </c>
      <c r="AL38" s="24">
        <f t="shared" ca="1" si="3"/>
        <v>51.338500000000003</v>
      </c>
      <c r="AM38" s="26"/>
      <c r="AN38" s="26" t="str">
        <f ca="1">IF(AI38="","","G1 "&amp;Input!D55&amp;" "&amp;AI38&amp;" "&amp;Input!D$56&amp;" "&amp;AJ38&amp;" "&amp;Input!D$57&amp;" "&amp;AK38&amp;" "&amp;Input!D$58&amp;" "&amp;AL38&amp;" F "&amp;Input!D$51&amp;"")</f>
        <v>G1 X 452.2773 Y 57.4327 U 522.1332 Z 51.3385 F 400</v>
      </c>
      <c r="AO38" s="26"/>
      <c r="AP38" s="26" t="str">
        <f ca="1">IF(AS38="","","G1 "&amp;Input!D$55&amp;" "&amp;AS38&amp;" "&amp;Input!D$56&amp;" "&amp;AT38&amp;" "&amp;Input!D$57&amp;" "&amp;AU38&amp;" "&amp;Input!D$58&amp;" "&amp;AV38&amp;" F "&amp;Input!D$52&amp;"")</f>
        <v>G1 X 67.9106 Y 143.6615 U 137.7665 Z 137.5673 F 400</v>
      </c>
      <c r="AQ38" s="26"/>
      <c r="AR38" s="21">
        <v>35</v>
      </c>
      <c r="AS38" s="24">
        <f t="shared" ca="1" si="11"/>
        <v>67.910600000000002</v>
      </c>
      <c r="AT38" s="24">
        <f t="shared" ca="1" si="12"/>
        <v>143.66149999999999</v>
      </c>
      <c r="AU38" s="24">
        <f t="shared" ca="1" si="13"/>
        <v>137.76650000000001</v>
      </c>
      <c r="AV38" s="24">
        <f t="shared" ca="1" si="14"/>
        <v>137.56729999999999</v>
      </c>
      <c r="BC38" t="s">
        <v>463</v>
      </c>
      <c r="BF38" s="74" t="str">
        <f ca="1">IF(AI37="","","G1 "&amp;Input!D$55&amp;" "&amp;AI37&amp;" "&amp;Input!D$56&amp;" "&amp;AJ37&amp;" "&amp;Input!D$57&amp;" "&amp;AK37&amp;" "&amp;Input!D$58&amp;" "&amp;AL37&amp;" F "&amp;Input!D$51&amp;"")</f>
        <v>G1 X 453.5207 Y 57.2605 U 522.8176 Z 51.228 F 400</v>
      </c>
      <c r="BO38" s="132">
        <f t="shared" ca="1" si="23"/>
        <v>452.27730000000003</v>
      </c>
      <c r="BP38" s="132">
        <f t="shared" ca="1" si="23"/>
        <v>57.432699999999997</v>
      </c>
      <c r="BQ38" s="132">
        <f t="shared" ca="1" si="23"/>
        <v>522.13319999999999</v>
      </c>
      <c r="BR38" s="132">
        <f t="shared" ca="1" si="23"/>
        <v>51.338500000000003</v>
      </c>
      <c r="BT38" s="132" t="str">
        <f t="shared" si="24"/>
        <v/>
      </c>
      <c r="BU38" s="132" t="str">
        <f t="shared" si="24"/>
        <v/>
      </c>
      <c r="BV38" s="132" t="str">
        <f t="shared" si="24"/>
        <v/>
      </c>
      <c r="BW38" s="132" t="str">
        <f t="shared" si="24"/>
        <v/>
      </c>
      <c r="BY38" s="132">
        <f t="shared" ca="1" si="16"/>
        <v>67.910600000000002</v>
      </c>
      <c r="BZ38" s="132">
        <f t="shared" ca="1" si="16"/>
        <v>143.66149999999999</v>
      </c>
      <c r="CA38" s="132">
        <f t="shared" ca="1" si="16"/>
        <v>137.76650000000001</v>
      </c>
      <c r="CB38" s="132">
        <f t="shared" ca="1" si="16"/>
        <v>137.56729999999999</v>
      </c>
    </row>
    <row r="39" spans="2:80" x14ac:dyDescent="0.2">
      <c r="B39" s="21">
        <f>IF(C39&lt;&gt;"",ROWS(B$3:Me)-1,"")</f>
        <v>36</v>
      </c>
      <c r="C39" s="22">
        <f>IF(Drela!N39="","",Drela!N39)</f>
        <v>357.21315722464698</v>
      </c>
      <c r="D39" s="23">
        <f>IF(Drela!O39="","",Drela!O39)</f>
        <v>73.246567293305617</v>
      </c>
      <c r="F39" s="21">
        <f t="shared" si="8"/>
        <v>36</v>
      </c>
      <c r="G39" s="22">
        <f>IF(Drela!Q39="","",Drela!Q39)</f>
        <v>469.84369540530997</v>
      </c>
      <c r="H39" s="23">
        <f>IF(Drela!R39="","",Drela!R39)</f>
        <v>61.252240038277868</v>
      </c>
      <c r="I39" s="29"/>
      <c r="J39" s="21">
        <f t="shared" si="9"/>
        <v>36</v>
      </c>
      <c r="K39" s="22">
        <f>IF(Drela!AF39="","",Drela!AF39)</f>
        <v>120.20009711034508</v>
      </c>
      <c r="L39" s="23">
        <f>IF(Drela!AG39="","",Drela!AG39)</f>
        <v>133.74775996172215</v>
      </c>
      <c r="M39" s="29"/>
      <c r="N39" s="21">
        <f t="shared" si="10"/>
        <v>36</v>
      </c>
      <c r="O39" s="22">
        <f>IF(Drela!AI39="","",Drela!AI39)</f>
        <v>232.83063529100804</v>
      </c>
      <c r="P39" s="23">
        <f>IF(Drela!AJ39="","",Drela!AJ39)</f>
        <v>121.75343270669437</v>
      </c>
      <c r="R39" s="21">
        <v>36</v>
      </c>
      <c r="S39" s="24">
        <f ca="1"/>
        <v>450.85453683048405</v>
      </c>
      <c r="T39" s="24">
        <f ca="1"/>
        <v>57.631125239383344</v>
      </c>
      <c r="V39" s="21">
        <v>36</v>
      </c>
      <c r="W39" s="24">
        <f ca="1"/>
        <v>521.35014822045707</v>
      </c>
      <c r="X39" s="24">
        <f ca="1"/>
        <v>51.46577130267287</v>
      </c>
      <c r="Y39" s="30"/>
      <c r="Z39" s="21">
        <v>36</v>
      </c>
      <c r="AA39" s="24">
        <f ca="1"/>
        <v>68.693644295197942</v>
      </c>
      <c r="AB39" s="24">
        <f ca="1"/>
        <v>143.53422869732711</v>
      </c>
      <c r="AD39" s="21">
        <v>36</v>
      </c>
      <c r="AE39" s="24">
        <f ca="1"/>
        <v>139.18925568517108</v>
      </c>
      <c r="AF39" s="24">
        <f ca="1"/>
        <v>137.36887476061668</v>
      </c>
      <c r="AH39" s="21">
        <v>36</v>
      </c>
      <c r="AI39" s="24">
        <f t="shared" ca="1" si="0"/>
        <v>450.85449999999997</v>
      </c>
      <c r="AJ39" s="24">
        <f t="shared" ca="1" si="1"/>
        <v>57.631100000000004</v>
      </c>
      <c r="AK39" s="24">
        <f t="shared" ca="1" si="2"/>
        <v>521.3501</v>
      </c>
      <c r="AL39" s="24">
        <f t="shared" ca="1" si="3"/>
        <v>51.465800000000002</v>
      </c>
      <c r="AM39" s="26"/>
      <c r="AN39" s="26" t="str">
        <f ca="1">IF(AI39="","","G1 "&amp;Input!D55&amp;" "&amp;AI39&amp;" "&amp;Input!D$56&amp;" "&amp;AJ39&amp;" "&amp;Input!D$57&amp;" "&amp;AK39&amp;" "&amp;Input!D$58&amp;" "&amp;AL39&amp;" F "&amp;Input!D$51&amp;"")</f>
        <v>G1 X 450.8545 Y 57.6311 U 521.3501 Z 51.4658 F 400</v>
      </c>
      <c r="AO39" s="26"/>
      <c r="AP39" s="26" t="str">
        <f ca="1">IF(AS39="","","G1 "&amp;Input!D$55&amp;" "&amp;AS39&amp;" "&amp;Input!D$56&amp;" "&amp;AT39&amp;" "&amp;Input!D$57&amp;" "&amp;AU39&amp;" "&amp;Input!D$58&amp;" "&amp;AV39&amp;" F "&amp;Input!D$52&amp;"")</f>
        <v>G1 X 68.6936 Y 143.5342 U 139.1893 Z 137.3689 F 400</v>
      </c>
      <c r="AQ39" s="26"/>
      <c r="AR39" s="21">
        <v>36</v>
      </c>
      <c r="AS39" s="24">
        <f t="shared" ca="1" si="11"/>
        <v>68.693600000000004</v>
      </c>
      <c r="AT39" s="24">
        <f t="shared" ca="1" si="12"/>
        <v>143.5342</v>
      </c>
      <c r="AU39" s="24">
        <f t="shared" ca="1" si="13"/>
        <v>139.1893</v>
      </c>
      <c r="AV39" s="24">
        <f t="shared" ca="1" si="14"/>
        <v>137.3689</v>
      </c>
      <c r="BC39" t="s">
        <v>464</v>
      </c>
      <c r="BF39" s="74" t="str">
        <f ca="1">IF(AI38="","","G1 "&amp;Input!D$55&amp;" "&amp;AI38&amp;" "&amp;Input!D$56&amp;" "&amp;AJ38&amp;" "&amp;Input!D$57&amp;" "&amp;AK38&amp;" "&amp;Input!D$58&amp;" "&amp;AL38&amp;" F "&amp;Input!D$51&amp;"")</f>
        <v>G1 X 452.2773 Y 57.4327 U 522.1332 Z 51.3385 F 400</v>
      </c>
      <c r="BO39" s="132">
        <f t="shared" ca="1" si="23"/>
        <v>450.85449999999997</v>
      </c>
      <c r="BP39" s="132">
        <f t="shared" ca="1" si="23"/>
        <v>57.631100000000004</v>
      </c>
      <c r="BQ39" s="132">
        <f t="shared" ca="1" si="23"/>
        <v>521.3501</v>
      </c>
      <c r="BR39" s="132">
        <f t="shared" ca="1" si="23"/>
        <v>51.465800000000002</v>
      </c>
      <c r="BT39" s="132" t="str">
        <f t="shared" si="24"/>
        <v/>
      </c>
      <c r="BU39" s="132" t="str">
        <f t="shared" si="24"/>
        <v/>
      </c>
      <c r="BV39" s="132" t="str">
        <f t="shared" si="24"/>
        <v/>
      </c>
      <c r="BW39" s="132" t="str">
        <f t="shared" si="24"/>
        <v/>
      </c>
      <c r="BY39" s="132">
        <f t="shared" ca="1" si="16"/>
        <v>68.693600000000004</v>
      </c>
      <c r="BZ39" s="132">
        <f t="shared" ca="1" si="16"/>
        <v>143.5342</v>
      </c>
      <c r="CA39" s="132">
        <f t="shared" ca="1" si="16"/>
        <v>139.1893</v>
      </c>
      <c r="CB39" s="132">
        <f t="shared" ca="1" si="16"/>
        <v>137.3689</v>
      </c>
    </row>
    <row r="40" spans="2:80" x14ac:dyDescent="0.2">
      <c r="B40" s="21">
        <f>IF(C40&lt;&gt;"",ROWS(B$3:Me)-1,"")</f>
        <v>37</v>
      </c>
      <c r="C40" s="22">
        <f>IF(Drela!N40="","",Drela!N40)</f>
        <v>351.9470733535735</v>
      </c>
      <c r="D40" s="23">
        <f>IF(Drela!O40="","",Drela!O40)</f>
        <v>74.207776526731266</v>
      </c>
      <c r="F40" s="21">
        <f t="shared" si="8"/>
        <v>37</v>
      </c>
      <c r="G40" s="22">
        <f>IF(Drela!Q40="","",Drela!Q40)</f>
        <v>466.94817471124696</v>
      </c>
      <c r="H40" s="23">
        <f>IF(Drela!R40="","",Drela!R40)</f>
        <v>61.84845089945042</v>
      </c>
      <c r="I40" s="29"/>
      <c r="J40" s="21">
        <f t="shared" si="9"/>
        <v>37</v>
      </c>
      <c r="K40" s="22">
        <f>IF(Drela!AF40="","",Drela!AF40)</f>
        <v>123.09561780440811</v>
      </c>
      <c r="L40" s="23">
        <f>IF(Drela!AG40="","",Drela!AG40)</f>
        <v>133.1515491005496</v>
      </c>
      <c r="M40" s="29"/>
      <c r="N40" s="21">
        <f t="shared" si="10"/>
        <v>37</v>
      </c>
      <c r="O40" s="22">
        <f>IF(Drela!AI40="","",Drela!AI40)</f>
        <v>238.09671916208151</v>
      </c>
      <c r="P40" s="23">
        <f>IF(Drela!AJ40="","",Drela!AJ40)</f>
        <v>120.79222347326872</v>
      </c>
      <c r="R40" s="21">
        <v>37</v>
      </c>
      <c r="S40" s="24">
        <f ca="1"/>
        <v>449.25433322578169</v>
      </c>
      <c r="T40" s="24">
        <f ca="1"/>
        <v>57.857084374748453</v>
      </c>
      <c r="V40" s="21">
        <v>37</v>
      </c>
      <c r="W40" s="24">
        <f ca="1"/>
        <v>520.46946444295088</v>
      </c>
      <c r="X40" s="24">
        <f ca="1"/>
        <v>51.610434160625189</v>
      </c>
      <c r="Y40" s="30"/>
      <c r="Z40" s="21">
        <v>37</v>
      </c>
      <c r="AA40" s="24">
        <f ca="1"/>
        <v>69.574328072704191</v>
      </c>
      <c r="AB40" s="24">
        <f ca="1"/>
        <v>143.3895658393748</v>
      </c>
      <c r="AD40" s="21">
        <v>37</v>
      </c>
      <c r="AE40" s="24">
        <f ca="1"/>
        <v>140.78945928987343</v>
      </c>
      <c r="AF40" s="24">
        <f ca="1"/>
        <v>137.14291562525156</v>
      </c>
      <c r="AH40" s="21">
        <v>37</v>
      </c>
      <c r="AI40" s="24">
        <f t="shared" ca="1" si="0"/>
        <v>449.2543</v>
      </c>
      <c r="AJ40" s="24">
        <f t="shared" ca="1" si="1"/>
        <v>57.857100000000003</v>
      </c>
      <c r="AK40" s="24">
        <f t="shared" ca="1" si="2"/>
        <v>520.46950000000004</v>
      </c>
      <c r="AL40" s="24">
        <f t="shared" ca="1" si="3"/>
        <v>51.610399999999998</v>
      </c>
      <c r="AM40" s="26"/>
      <c r="AN40" s="26" t="str">
        <f ca="1">IF(AI40="","","G1 "&amp;Input!D55&amp;" "&amp;AI40&amp;" "&amp;Input!D$56&amp;" "&amp;AJ40&amp;" "&amp;Input!D$57&amp;" "&amp;AK40&amp;" "&amp;Input!D$58&amp;" "&amp;AL40&amp;" F "&amp;Input!D$51&amp;"")</f>
        <v>G1 X 449.2543 Y 57.8571 U 520.4695 Z 51.6104 F 400</v>
      </c>
      <c r="AO40" s="26"/>
      <c r="AP40" s="26" t="str">
        <f ca="1">IF(AS40="","","G1 "&amp;Input!D$55&amp;" "&amp;AS40&amp;" "&amp;Input!D$56&amp;" "&amp;AT40&amp;" "&amp;Input!D$57&amp;" "&amp;AU40&amp;" "&amp;Input!D$58&amp;" "&amp;AV40&amp;" F "&amp;Input!D$52&amp;"")</f>
        <v>G1 X 69.5743 Y 143.3896 U 140.7895 Z 137.1429 F 400</v>
      </c>
      <c r="AQ40" s="26"/>
      <c r="AR40" s="21">
        <v>37</v>
      </c>
      <c r="AS40" s="24">
        <f t="shared" ca="1" si="11"/>
        <v>69.574299999999994</v>
      </c>
      <c r="AT40" s="24">
        <f t="shared" ca="1" si="12"/>
        <v>143.3896</v>
      </c>
      <c r="AU40" s="24">
        <f t="shared" ca="1" si="13"/>
        <v>140.7895</v>
      </c>
      <c r="AV40" s="24">
        <f t="shared" ca="1" si="14"/>
        <v>137.1429</v>
      </c>
      <c r="BC40" t="s">
        <v>465</v>
      </c>
      <c r="BF40" s="74" t="str">
        <f ca="1">IF(AI39="","","G1 "&amp;Input!D$55&amp;" "&amp;AI39&amp;" "&amp;Input!D$56&amp;" "&amp;AJ39&amp;" "&amp;Input!D$57&amp;" "&amp;AK39&amp;" "&amp;Input!D$58&amp;" "&amp;AL39&amp;" F "&amp;Input!D$51&amp;"")</f>
        <v>G1 X 450.8545 Y 57.6311 U 521.3501 Z 51.4658 F 400</v>
      </c>
      <c r="BO40" s="132">
        <f t="shared" ca="1" si="23"/>
        <v>449.2543</v>
      </c>
      <c r="BP40" s="132">
        <f t="shared" ca="1" si="23"/>
        <v>57.857100000000003</v>
      </c>
      <c r="BQ40" s="132">
        <f t="shared" ca="1" si="23"/>
        <v>520.46950000000004</v>
      </c>
      <c r="BR40" s="132">
        <f t="shared" ca="1" si="23"/>
        <v>51.610399999999998</v>
      </c>
      <c r="BT40" s="132" t="str">
        <f t="shared" si="24"/>
        <v/>
      </c>
      <c r="BU40" s="132" t="str">
        <f t="shared" si="24"/>
        <v/>
      </c>
      <c r="BV40" s="132" t="str">
        <f t="shared" si="24"/>
        <v/>
      </c>
      <c r="BW40" s="132" t="str">
        <f t="shared" si="24"/>
        <v/>
      </c>
      <c r="BY40" s="132">
        <f t="shared" ca="1" si="16"/>
        <v>69.574299999999994</v>
      </c>
      <c r="BZ40" s="132">
        <f t="shared" ca="1" si="16"/>
        <v>143.3896</v>
      </c>
      <c r="CA40" s="132">
        <f t="shared" ca="1" si="16"/>
        <v>140.7895</v>
      </c>
      <c r="CB40" s="132">
        <f t="shared" ca="1" si="16"/>
        <v>137.1429</v>
      </c>
    </row>
    <row r="41" spans="2:80" x14ac:dyDescent="0.2">
      <c r="B41" s="21">
        <f>IF(C41&lt;&gt;"",ROWS(B$3:Me)-1,"")</f>
        <v>38</v>
      </c>
      <c r="C41" s="22">
        <f>IF(Drela!N41="","",Drela!N41)</f>
        <v>346.68159754610127</v>
      </c>
      <c r="D41" s="23">
        <f>IF(Drela!O41="","",Drela!O41)</f>
        <v>75.180702611176685</v>
      </c>
      <c r="F41" s="21">
        <f t="shared" si="8"/>
        <v>38</v>
      </c>
      <c r="G41" s="22">
        <f>IF(Drela!Q41="","",Drela!Q41)</f>
        <v>464.05313550342561</v>
      </c>
      <c r="H41" s="23">
        <f>IF(Drela!R41="","",Drela!R41)</f>
        <v>62.451123233764683</v>
      </c>
      <c r="I41" s="29"/>
      <c r="J41" s="21">
        <f t="shared" si="9"/>
        <v>38</v>
      </c>
      <c r="K41" s="22">
        <f>IF(Drela!AF41="","",Drela!AF41)</f>
        <v>125.99065701222949</v>
      </c>
      <c r="L41" s="23">
        <f>IF(Drela!AG41="","",Drela!AG41)</f>
        <v>132.54887676623534</v>
      </c>
      <c r="M41" s="29"/>
      <c r="N41" s="21">
        <f t="shared" si="10"/>
        <v>38</v>
      </c>
      <c r="O41" s="22">
        <f>IF(Drela!AI41="","",Drela!AI41)</f>
        <v>243.36219496955383</v>
      </c>
      <c r="P41" s="23">
        <f>IF(Drela!AJ41="","",Drela!AJ41)</f>
        <v>119.81929738882329</v>
      </c>
      <c r="R41" s="21">
        <v>38</v>
      </c>
      <c r="S41" s="24">
        <f ca="1"/>
        <v>447.49978694616095</v>
      </c>
      <c r="T41" s="24">
        <f ca="1"/>
        <v>58.108439572934167</v>
      </c>
      <c r="V41" s="21">
        <v>38</v>
      </c>
      <c r="W41" s="24">
        <f ca="1"/>
        <v>519.5038818533742</v>
      </c>
      <c r="X41" s="24">
        <f ca="1"/>
        <v>51.771038671722401</v>
      </c>
      <c r="Y41" s="30"/>
      <c r="Z41" s="21">
        <v>38</v>
      </c>
      <c r="AA41" s="24">
        <f ca="1"/>
        <v>70.53991066228086</v>
      </c>
      <c r="AB41" s="24">
        <f ca="1"/>
        <v>143.22896132827759</v>
      </c>
      <c r="AD41" s="21">
        <v>38</v>
      </c>
      <c r="AE41" s="24">
        <f ca="1"/>
        <v>142.54400556949415</v>
      </c>
      <c r="AF41" s="24">
        <f ca="1"/>
        <v>136.89156042706585</v>
      </c>
      <c r="AH41" s="21">
        <v>38</v>
      </c>
      <c r="AI41" s="24">
        <f t="shared" ca="1" si="0"/>
        <v>447.49979999999999</v>
      </c>
      <c r="AJ41" s="24">
        <f t="shared" ca="1" si="1"/>
        <v>58.108400000000003</v>
      </c>
      <c r="AK41" s="24">
        <f t="shared" ca="1" si="2"/>
        <v>519.50390000000004</v>
      </c>
      <c r="AL41" s="24">
        <f t="shared" ca="1" si="3"/>
        <v>51.771000000000001</v>
      </c>
      <c r="AM41" s="26"/>
      <c r="AN41" s="26" t="str">
        <f ca="1">IF(AI41="","","G1 "&amp;Input!D55&amp;" "&amp;AI41&amp;" "&amp;Input!D$56&amp;" "&amp;AJ41&amp;" "&amp;Input!D$57&amp;" "&amp;AK41&amp;" "&amp;Input!D$58&amp;" "&amp;AL41&amp;" F "&amp;Input!D$51&amp;"")</f>
        <v>G1 X 447.4998 Y 58.1084 U 519.5039 Z 51.771 F 400</v>
      </c>
      <c r="AO41" s="26"/>
      <c r="AP41" s="26" t="str">
        <f ca="1">IF(AS41="","","G1 "&amp;Input!D$55&amp;" "&amp;AS41&amp;" "&amp;Input!D$56&amp;" "&amp;AT41&amp;" "&amp;Input!D$57&amp;" "&amp;AU41&amp;" "&amp;Input!D$58&amp;" "&amp;AV41&amp;" F "&amp;Input!D$52&amp;"")</f>
        <v>G1 X 70.5399 Y 143.229 U 142.544 Z 136.8916 F 400</v>
      </c>
      <c r="AQ41" s="26"/>
      <c r="AR41" s="21">
        <v>38</v>
      </c>
      <c r="AS41" s="24">
        <f t="shared" ca="1" si="11"/>
        <v>70.539900000000003</v>
      </c>
      <c r="AT41" s="24">
        <f t="shared" ca="1" si="12"/>
        <v>143.22900000000001</v>
      </c>
      <c r="AU41" s="24">
        <f t="shared" ca="1" si="13"/>
        <v>142.54400000000001</v>
      </c>
      <c r="AV41" s="24">
        <f t="shared" ca="1" si="14"/>
        <v>136.89160000000001</v>
      </c>
      <c r="BC41" t="s">
        <v>466</v>
      </c>
      <c r="BF41" s="74" t="str">
        <f ca="1">IF(AI40="","","G1 "&amp;Input!D$55&amp;" "&amp;AI40&amp;" "&amp;Input!D$56&amp;" "&amp;AJ40&amp;" "&amp;Input!D$57&amp;" "&amp;AK40&amp;" "&amp;Input!D$58&amp;" "&amp;AL40&amp;" F "&amp;Input!D$51&amp;"")</f>
        <v>G1 X 449.2543 Y 57.8571 U 520.4695 Z 51.6104 F 400</v>
      </c>
      <c r="BO41" s="132">
        <f t="shared" ca="1" si="23"/>
        <v>447.49979999999999</v>
      </c>
      <c r="BP41" s="132">
        <f t="shared" ca="1" si="23"/>
        <v>58.108400000000003</v>
      </c>
      <c r="BQ41" s="132">
        <f t="shared" ca="1" si="23"/>
        <v>519.50390000000004</v>
      </c>
      <c r="BR41" s="132">
        <f t="shared" ca="1" si="23"/>
        <v>51.771000000000001</v>
      </c>
      <c r="BT41" s="132" t="str">
        <f t="shared" si="24"/>
        <v/>
      </c>
      <c r="BU41" s="132" t="str">
        <f t="shared" si="24"/>
        <v/>
      </c>
      <c r="BV41" s="132" t="str">
        <f t="shared" si="24"/>
        <v/>
      </c>
      <c r="BW41" s="132" t="str">
        <f t="shared" si="24"/>
        <v/>
      </c>
      <c r="BY41" s="132">
        <f t="shared" ca="1" si="16"/>
        <v>70.539900000000003</v>
      </c>
      <c r="BZ41" s="132">
        <f t="shared" ca="1" si="16"/>
        <v>143.22900000000001</v>
      </c>
      <c r="CA41" s="132">
        <f t="shared" ca="1" si="16"/>
        <v>142.54400000000001</v>
      </c>
      <c r="CB41" s="132">
        <f t="shared" ca="1" si="16"/>
        <v>136.89160000000001</v>
      </c>
    </row>
    <row r="42" spans="2:80" x14ac:dyDescent="0.2">
      <c r="B42" s="21">
        <f>IF(C42&lt;&gt;"",ROWS(B$3:Me)-1,"")</f>
        <v>39</v>
      </c>
      <c r="C42" s="22">
        <f>IF(Drela!N42="","",Drela!N42)</f>
        <v>342.18257057617711</v>
      </c>
      <c r="D42" s="23">
        <f>IF(Drela!O42="","",Drela!O42)</f>
        <v>76.025657311623874</v>
      </c>
      <c r="F42" s="21">
        <f t="shared" si="8"/>
        <v>39</v>
      </c>
      <c r="G42" s="22">
        <f>IF(Drela!Q42="","",Drela!Q42)</f>
        <v>461.57967140157422</v>
      </c>
      <c r="H42" s="23">
        <f>IF(Drela!R42="","",Drela!R42)</f>
        <v>62.973605613267772</v>
      </c>
      <c r="I42" s="29"/>
      <c r="J42" s="21">
        <f t="shared" si="9"/>
        <v>39</v>
      </c>
      <c r="K42" s="22">
        <f>IF(Drela!AF42="","",Drela!AF42)</f>
        <v>128.46412111408085</v>
      </c>
      <c r="L42" s="23">
        <f>IF(Drela!AG42="","",Drela!AG42)</f>
        <v>132.02639438673222</v>
      </c>
      <c r="M42" s="29"/>
      <c r="N42" s="21">
        <f t="shared" si="10"/>
        <v>39</v>
      </c>
      <c r="O42" s="22">
        <f>IF(Drela!AI42="","",Drela!AI42)</f>
        <v>247.86122193947801</v>
      </c>
      <c r="P42" s="23">
        <f>IF(Drela!AJ42="","",Drela!AJ42)</f>
        <v>118.97434268837613</v>
      </c>
      <c r="R42" s="21">
        <v>39</v>
      </c>
      <c r="S42" s="24">
        <f ca="1"/>
        <v>445.69948611958239</v>
      </c>
      <c r="T42" s="24">
        <f ca="1"/>
        <v>58.369384904002509</v>
      </c>
      <c r="V42" s="21">
        <v>39</v>
      </c>
      <c r="W42" s="24">
        <f ca="1"/>
        <v>518.51315684426254</v>
      </c>
      <c r="X42" s="24">
        <f ca="1"/>
        <v>51.937507248226282</v>
      </c>
      <c r="Y42" s="30"/>
      <c r="Z42" s="21">
        <v>39</v>
      </c>
      <c r="AA42" s="24">
        <f ca="1"/>
        <v>71.530635671392574</v>
      </c>
      <c r="AB42" s="24">
        <f ca="1"/>
        <v>143.06249275177373</v>
      </c>
      <c r="AD42" s="21">
        <v>39</v>
      </c>
      <c r="AE42" s="24">
        <f ca="1"/>
        <v>144.34430639607265</v>
      </c>
      <c r="AF42" s="24">
        <f ca="1"/>
        <v>136.63061509599751</v>
      </c>
      <c r="AH42" s="21">
        <v>39</v>
      </c>
      <c r="AI42" s="24">
        <f t="shared" ca="1" si="0"/>
        <v>445.6995</v>
      </c>
      <c r="AJ42" s="24">
        <f t="shared" ca="1" si="1"/>
        <v>58.369399999999999</v>
      </c>
      <c r="AK42" s="24">
        <f t="shared" ca="1" si="2"/>
        <v>518.51319999999998</v>
      </c>
      <c r="AL42" s="24">
        <f t="shared" ca="1" si="3"/>
        <v>51.9375</v>
      </c>
      <c r="AM42" s="26"/>
      <c r="AN42" s="26" t="str">
        <f ca="1">IF(AI42="","","G1 "&amp;Input!D55&amp;" "&amp;AI42&amp;" "&amp;Input!D$56&amp;" "&amp;AJ42&amp;" "&amp;Input!D$57&amp;" "&amp;AK42&amp;" "&amp;Input!D$58&amp;" "&amp;AL42&amp;" F "&amp;Input!D$51&amp;"")</f>
        <v>G1 X 445.6995 Y 58.3694 U 518.5132 Z 51.9375 F 400</v>
      </c>
      <c r="AO42" s="26"/>
      <c r="AP42" s="26" t="str">
        <f ca="1">IF(AS42="","","G1 "&amp;Input!D$55&amp;" "&amp;AS42&amp;" "&amp;Input!D$56&amp;" "&amp;AT42&amp;" "&amp;Input!D$57&amp;" "&amp;AU42&amp;" "&amp;Input!D$58&amp;" "&amp;AV42&amp;" F "&amp;Input!D$52&amp;"")</f>
        <v>G1 X 71.5306 Y 143.0625 U 144.3443 Z 136.6306 F 400</v>
      </c>
      <c r="AQ42" s="26"/>
      <c r="AR42" s="21">
        <v>39</v>
      </c>
      <c r="AS42" s="24">
        <f t="shared" ca="1" si="11"/>
        <v>71.530600000000007</v>
      </c>
      <c r="AT42" s="24">
        <f t="shared" ca="1" si="12"/>
        <v>143.0625</v>
      </c>
      <c r="AU42" s="24">
        <f t="shared" ca="1" si="13"/>
        <v>144.3443</v>
      </c>
      <c r="AV42" s="24">
        <f t="shared" ca="1" si="14"/>
        <v>136.63059999999999</v>
      </c>
      <c r="BC42" t="s">
        <v>467</v>
      </c>
      <c r="BF42" s="74" t="str">
        <f ca="1">IF(AI41="","","G1 "&amp;Input!D$55&amp;" "&amp;AI41&amp;" "&amp;Input!D$56&amp;" "&amp;AJ41&amp;" "&amp;Input!D$57&amp;" "&amp;AK41&amp;" "&amp;Input!D$58&amp;" "&amp;AL41&amp;" F "&amp;Input!D$51&amp;"")</f>
        <v>G1 X 447.4998 Y 58.1084 U 519.5039 Z 51.771 F 400</v>
      </c>
      <c r="BO42" s="132">
        <f t="shared" ca="1" si="23"/>
        <v>445.6995</v>
      </c>
      <c r="BP42" s="132">
        <f t="shared" ca="1" si="23"/>
        <v>58.369399999999999</v>
      </c>
      <c r="BQ42" s="132">
        <f t="shared" ca="1" si="23"/>
        <v>518.51319999999998</v>
      </c>
      <c r="BR42" s="132">
        <f t="shared" ca="1" si="23"/>
        <v>51.9375</v>
      </c>
      <c r="BT42" s="132" t="str">
        <f t="shared" si="24"/>
        <v/>
      </c>
      <c r="BU42" s="132" t="str">
        <f t="shared" si="24"/>
        <v/>
      </c>
      <c r="BV42" s="132" t="str">
        <f t="shared" si="24"/>
        <v/>
      </c>
      <c r="BW42" s="132" t="str">
        <f t="shared" si="24"/>
        <v/>
      </c>
      <c r="BY42" s="132">
        <f t="shared" ca="1" si="16"/>
        <v>71.530600000000007</v>
      </c>
      <c r="BZ42" s="132">
        <f t="shared" ca="1" si="16"/>
        <v>143.0625</v>
      </c>
      <c r="CA42" s="132">
        <f t="shared" ca="1" si="16"/>
        <v>144.3443</v>
      </c>
      <c r="CB42" s="132">
        <f t="shared" ca="1" si="16"/>
        <v>136.63059999999999</v>
      </c>
    </row>
    <row r="43" spans="2:80" x14ac:dyDescent="0.2">
      <c r="B43" s="21">
        <f>IF(C43&lt;&gt;"",ROWS(B$3:Me)-1,"")</f>
        <v>40</v>
      </c>
      <c r="C43" s="22">
        <f>IF(Drela!N43="","",Drela!N43)</f>
        <v>338.36287568802078</v>
      </c>
      <c r="D43" s="23">
        <f>IF(Drela!O43="","",Drela!O43)</f>
        <v>76.742372523400391</v>
      </c>
      <c r="F43" s="21">
        <f t="shared" si="8"/>
        <v>40</v>
      </c>
      <c r="G43" s="22">
        <f>IF(Drela!Q43="","",Drela!Q43)</f>
        <v>459.47968068686197</v>
      </c>
      <c r="H43" s="23">
        <f>IF(Drela!R43="","",Drela!R43)</f>
        <v>63.41683380677685</v>
      </c>
      <c r="I43" s="29"/>
      <c r="J43" s="21">
        <f t="shared" si="9"/>
        <v>40</v>
      </c>
      <c r="K43" s="22">
        <f>IF(Drela!AF43="","",Drela!AF43)</f>
        <v>130.56411182879313</v>
      </c>
      <c r="L43" s="23">
        <f>IF(Drela!AG43="","",Drela!AG43)</f>
        <v>131.58316619322315</v>
      </c>
      <c r="M43" s="29"/>
      <c r="N43" s="21">
        <f t="shared" si="10"/>
        <v>40</v>
      </c>
      <c r="O43" s="22">
        <f>IF(Drela!AI43="","",Drela!AI43)</f>
        <v>251.68091682763429</v>
      </c>
      <c r="P43" s="23">
        <f>IF(Drela!AJ43="","",Drela!AJ43)</f>
        <v>118.25762747659959</v>
      </c>
      <c r="R43" s="21">
        <v>40</v>
      </c>
      <c r="S43" s="24">
        <f ca="1"/>
        <v>443.98338243185515</v>
      </c>
      <c r="T43" s="24">
        <f ca="1"/>
        <v>58.620694024253609</v>
      </c>
      <c r="V43" s="21">
        <v>40</v>
      </c>
      <c r="W43" s="24">
        <f ca="1"/>
        <v>517.56879837591396</v>
      </c>
      <c r="X43" s="24">
        <f ca="1"/>
        <v>52.097608066408426</v>
      </c>
      <c r="Y43" s="30"/>
      <c r="Z43" s="21">
        <v>40</v>
      </c>
      <c r="AA43" s="24">
        <f ca="1"/>
        <v>72.474994139741185</v>
      </c>
      <c r="AB43" s="24">
        <f ca="1"/>
        <v>142.90239193359159</v>
      </c>
      <c r="AD43" s="21">
        <v>40</v>
      </c>
      <c r="AE43" s="24">
        <f ca="1"/>
        <v>146.06041008379989</v>
      </c>
      <c r="AF43" s="24">
        <f ca="1"/>
        <v>136.37930597574641</v>
      </c>
      <c r="AH43" s="21">
        <v>40</v>
      </c>
      <c r="AI43" s="24">
        <f t="shared" ca="1" si="0"/>
        <v>443.98340000000002</v>
      </c>
      <c r="AJ43" s="24">
        <f t="shared" ca="1" si="1"/>
        <v>58.620699999999999</v>
      </c>
      <c r="AK43" s="24">
        <f t="shared" ca="1" si="2"/>
        <v>517.56880000000001</v>
      </c>
      <c r="AL43" s="24">
        <f t="shared" ca="1" si="3"/>
        <v>52.0976</v>
      </c>
      <c r="AM43" s="26"/>
      <c r="AN43" s="26" t="str">
        <f ca="1">IF(AI43="","","G1 "&amp;Input!D55&amp;" "&amp;AI43&amp;" "&amp;Input!D$56&amp;" "&amp;AJ43&amp;" "&amp;Input!D$57&amp;" "&amp;AK43&amp;" "&amp;Input!D$58&amp;" "&amp;AL43&amp;" F "&amp;Input!D$51&amp;"")</f>
        <v>G1 X 443.9834 Y 58.6207 U 517.5688 Z 52.0976 F 400</v>
      </c>
      <c r="AO43" s="26"/>
      <c r="AP43" s="26" t="str">
        <f ca="1">IF(AS43="","","G1 "&amp;Input!D$55&amp;" "&amp;AS43&amp;" "&amp;Input!D$56&amp;" "&amp;AT43&amp;" "&amp;Input!D$57&amp;" "&amp;AU43&amp;" "&amp;Input!D$58&amp;" "&amp;AV43&amp;" F "&amp;Input!D$52&amp;"")</f>
        <v>G1 X 72.475 Y 142.9024 U 146.0604 Z 136.3793 F 400</v>
      </c>
      <c r="AQ43" s="26"/>
      <c r="AR43" s="21">
        <v>40</v>
      </c>
      <c r="AS43" s="24">
        <f t="shared" ca="1" si="11"/>
        <v>72.474999999999994</v>
      </c>
      <c r="AT43" s="24">
        <f t="shared" ca="1" si="12"/>
        <v>142.9024</v>
      </c>
      <c r="AU43" s="24">
        <f t="shared" ca="1" si="13"/>
        <v>146.06039999999999</v>
      </c>
      <c r="AV43" s="24">
        <f t="shared" ca="1" si="14"/>
        <v>136.3793</v>
      </c>
      <c r="BC43" t="s">
        <v>468</v>
      </c>
      <c r="BF43" s="74" t="str">
        <f ca="1">IF(AI42="","","G1 "&amp;Input!D$55&amp;" "&amp;AI42&amp;" "&amp;Input!D$56&amp;" "&amp;AJ42&amp;" "&amp;Input!D$57&amp;" "&amp;AK42&amp;" "&amp;Input!D$58&amp;" "&amp;AL42&amp;" F "&amp;Input!D$51&amp;"")</f>
        <v>G1 X 445.6995 Y 58.3694 U 518.5132 Z 51.9375 F 400</v>
      </c>
      <c r="BO43" s="132">
        <f t="shared" ca="1" si="23"/>
        <v>443.98340000000002</v>
      </c>
      <c r="BP43" s="132">
        <f t="shared" ca="1" si="23"/>
        <v>58.620699999999999</v>
      </c>
      <c r="BQ43" s="132">
        <f t="shared" ca="1" si="23"/>
        <v>517.56880000000001</v>
      </c>
      <c r="BR43" s="132">
        <f t="shared" ca="1" si="23"/>
        <v>52.0976</v>
      </c>
      <c r="BT43" s="132" t="str">
        <f t="shared" si="24"/>
        <v/>
      </c>
      <c r="BU43" s="132" t="str">
        <f t="shared" si="24"/>
        <v/>
      </c>
      <c r="BV43" s="132" t="str">
        <f t="shared" si="24"/>
        <v/>
      </c>
      <c r="BW43" s="132" t="str">
        <f t="shared" si="24"/>
        <v/>
      </c>
      <c r="BY43" s="132">
        <f t="shared" ca="1" si="16"/>
        <v>72.474999999999994</v>
      </c>
      <c r="BZ43" s="132">
        <f t="shared" ca="1" si="16"/>
        <v>142.9024</v>
      </c>
      <c r="CA43" s="132">
        <f t="shared" ca="1" si="16"/>
        <v>146.06039999999999</v>
      </c>
      <c r="CB43" s="132">
        <f t="shared" ca="1" si="16"/>
        <v>136.3793</v>
      </c>
    </row>
    <row r="44" spans="2:80" x14ac:dyDescent="0.2">
      <c r="B44" s="21">
        <f>IF(C44&lt;&gt;"",ROWS(B$3:Me)-1,"")</f>
        <v>41</v>
      </c>
      <c r="C44" s="22">
        <f>IF(Drela!N44="","",Drela!N44)</f>
        <v>334.31971707003305</v>
      </c>
      <c r="D44" s="23">
        <f>IF(Drela!O44="","",Drela!O44)</f>
        <v>77.496201962974979</v>
      </c>
      <c r="F44" s="21">
        <f t="shared" si="8"/>
        <v>41</v>
      </c>
      <c r="G44" s="22">
        <f>IF(Drela!Q44="","",Drela!Q44)</f>
        <v>457.25677423779024</v>
      </c>
      <c r="H44" s="23">
        <f>IF(Drela!R44="","",Drela!R44)</f>
        <v>63.883333330868147</v>
      </c>
      <c r="I44" s="29"/>
      <c r="J44" s="21">
        <f t="shared" si="9"/>
        <v>41</v>
      </c>
      <c r="K44" s="22">
        <f>IF(Drela!AF44="","",Drela!AF44)</f>
        <v>132.78701827786483</v>
      </c>
      <c r="L44" s="23">
        <f>IF(Drela!AG44="","",Drela!AG44)</f>
        <v>131.11666666913186</v>
      </c>
      <c r="M44" s="29"/>
      <c r="N44" s="21">
        <f t="shared" si="10"/>
        <v>41</v>
      </c>
      <c r="O44" s="22">
        <f>IF(Drela!AI44="","",Drela!AI44)</f>
        <v>255.72407544562196</v>
      </c>
      <c r="P44" s="23">
        <f>IF(Drela!AJ44="","",Drela!AJ44)</f>
        <v>117.50379803702502</v>
      </c>
      <c r="R44" s="21">
        <v>41</v>
      </c>
      <c r="S44" s="24">
        <f ca="1"/>
        <v>442.45886387372707</v>
      </c>
      <c r="T44" s="24">
        <f ca="1"/>
        <v>58.846326723617885</v>
      </c>
      <c r="V44" s="21">
        <v>41</v>
      </c>
      <c r="W44" s="24">
        <f ca="1"/>
        <v>516.7298973136584</v>
      </c>
      <c r="X44" s="24">
        <f ca="1"/>
        <v>52.241149119725698</v>
      </c>
      <c r="Y44" s="30"/>
      <c r="Z44" s="21">
        <v>41</v>
      </c>
      <c r="AA44" s="24">
        <f ca="1"/>
        <v>73.313895201996758</v>
      </c>
      <c r="AB44" s="24">
        <f ca="1"/>
        <v>142.75885088027431</v>
      </c>
      <c r="AD44" s="21">
        <v>41</v>
      </c>
      <c r="AE44" s="24">
        <f ca="1"/>
        <v>147.58492864192797</v>
      </c>
      <c r="AF44" s="24">
        <f ca="1"/>
        <v>136.15367327638214</v>
      </c>
      <c r="AH44" s="21">
        <v>41</v>
      </c>
      <c r="AI44" s="24">
        <f t="shared" ca="1" si="0"/>
        <v>442.45890000000003</v>
      </c>
      <c r="AJ44" s="24">
        <f t="shared" ca="1" si="1"/>
        <v>58.846299999999999</v>
      </c>
      <c r="AK44" s="24">
        <f t="shared" ca="1" si="2"/>
        <v>516.72990000000004</v>
      </c>
      <c r="AL44" s="24">
        <f t="shared" ca="1" si="3"/>
        <v>52.241100000000003</v>
      </c>
      <c r="AM44" s="26"/>
      <c r="AN44" s="26" t="str">
        <f ca="1">IF(AI44="","","G1 "&amp;Input!D55&amp;" "&amp;AI44&amp;" "&amp;Input!D$56&amp;" "&amp;AJ44&amp;" "&amp;Input!D$57&amp;" "&amp;AK44&amp;" "&amp;Input!D$58&amp;" "&amp;AL44&amp;" F "&amp;Input!D$51&amp;"")</f>
        <v>G1 X 442.4589 Y 58.8463 U 516.7299 Z 52.2411 F 400</v>
      </c>
      <c r="AO44" s="26"/>
      <c r="AP44" s="26" t="str">
        <f ca="1">IF(AS44="","","G1 "&amp;Input!D$55&amp;" "&amp;AS44&amp;" "&amp;Input!D$56&amp;" "&amp;AT44&amp;" "&amp;Input!D$57&amp;" "&amp;AU44&amp;" "&amp;Input!D$58&amp;" "&amp;AV44&amp;" F "&amp;Input!D$52&amp;"")</f>
        <v>G1 X 73.3139 Y 142.7589 U 147.5849 Z 136.1537 F 400</v>
      </c>
      <c r="AQ44" s="26"/>
      <c r="AR44" s="21">
        <v>41</v>
      </c>
      <c r="AS44" s="24">
        <f t="shared" ca="1" si="11"/>
        <v>73.313900000000004</v>
      </c>
      <c r="AT44" s="24">
        <f t="shared" ca="1" si="12"/>
        <v>142.75890000000001</v>
      </c>
      <c r="AU44" s="24">
        <f t="shared" ca="1" si="13"/>
        <v>147.5849</v>
      </c>
      <c r="AV44" s="24">
        <f t="shared" ca="1" si="14"/>
        <v>136.15369999999999</v>
      </c>
      <c r="BC44" t="s">
        <v>469</v>
      </c>
      <c r="BF44" s="74" t="str">
        <f ca="1">IF(AI43="","","G1 "&amp;Input!D$55&amp;" "&amp;AI43&amp;" "&amp;Input!D$56&amp;" "&amp;AJ43&amp;" "&amp;Input!D$57&amp;" "&amp;AK43&amp;" "&amp;Input!D$58&amp;" "&amp;AL43&amp;" F "&amp;Input!D$51&amp;"")</f>
        <v>G1 X 443.9834 Y 58.6207 U 517.5688 Z 52.0976 F 400</v>
      </c>
      <c r="BO44" s="132">
        <f t="shared" ref="BO44:BR63" ca="1" si="25">IFERROR(MID($AN44,FIND(" ",$AN44,FIND(BO$2,$AN44,1)),FIND(" ",$AN44,FIND(" ",$AN44,FIND(BO$2,$AN44,1))+1)-FIND(" ",$AN44,FIND(BO$2,$AN44,1)))*1,"")</f>
        <v>442.45890000000003</v>
      </c>
      <c r="BP44" s="132">
        <f t="shared" ca="1" si="25"/>
        <v>58.846299999999999</v>
      </c>
      <c r="BQ44" s="132">
        <f t="shared" ca="1" si="25"/>
        <v>516.72990000000004</v>
      </c>
      <c r="BR44" s="132">
        <f t="shared" ca="1" si="25"/>
        <v>52.241100000000003</v>
      </c>
      <c r="BT44" s="132" t="str">
        <f t="shared" ref="BT44:BW63" si="26">IFERROR(MID($AO44,FIND(" ",$AO44,FIND(BT$2,$AO44,1)),FIND(" ",$AO44,FIND(" ",$AO44,FIND(BT$2,$AO44,1))+1)-FIND(" ",$AO44,FIND(BT$2,$AO44,1)))*1,"")</f>
        <v/>
      </c>
      <c r="BU44" s="132" t="str">
        <f t="shared" si="26"/>
        <v/>
      </c>
      <c r="BV44" s="132" t="str">
        <f t="shared" si="26"/>
        <v/>
      </c>
      <c r="BW44" s="132" t="str">
        <f t="shared" si="26"/>
        <v/>
      </c>
      <c r="BY44" s="132">
        <f t="shared" ca="1" si="16"/>
        <v>73.313900000000004</v>
      </c>
      <c r="BZ44" s="132">
        <f t="shared" ca="1" si="16"/>
        <v>142.75890000000001</v>
      </c>
      <c r="CA44" s="132">
        <f t="shared" ca="1" si="16"/>
        <v>147.5849</v>
      </c>
      <c r="CB44" s="132">
        <f t="shared" ca="1" si="16"/>
        <v>136.15369999999999</v>
      </c>
    </row>
    <row r="45" spans="2:80" x14ac:dyDescent="0.2">
      <c r="B45" s="21">
        <f>IF(C45&lt;&gt;"",ROWS(B$3:Me)-1,"")</f>
        <v>42</v>
      </c>
      <c r="C45" s="22">
        <f>IF(Drela!N45="","",Drela!N45)</f>
        <v>328.77748143937396</v>
      </c>
      <c r="D45" s="23">
        <f>IF(Drela!O45="","",Drela!O45)</f>
        <v>78.525530757091886</v>
      </c>
      <c r="F45" s="21">
        <f t="shared" si="8"/>
        <v>42</v>
      </c>
      <c r="G45" s="22">
        <f>IF(Drela!Q45="","",Drela!Q45)</f>
        <v>454.20963373669554</v>
      </c>
      <c r="H45" s="23">
        <f>IF(Drela!R45="","",Drela!R45)</f>
        <v>64.520589477845476</v>
      </c>
      <c r="I45" s="29"/>
      <c r="J45" s="21">
        <f t="shared" si="9"/>
        <v>42</v>
      </c>
      <c r="K45" s="22">
        <f>IF(Drela!AF45="","",Drela!AF45)</f>
        <v>135.83415877895951</v>
      </c>
      <c r="L45" s="23">
        <f>IF(Drela!AG45="","",Drela!AG45)</f>
        <v>130.47941052215455</v>
      </c>
      <c r="M45" s="29"/>
      <c r="N45" s="21">
        <f t="shared" si="10"/>
        <v>42</v>
      </c>
      <c r="O45" s="22">
        <f>IF(Drela!AI45="","",Drela!AI45)</f>
        <v>261.26631107628111</v>
      </c>
      <c r="P45" s="23">
        <f>IF(Drela!AJ45="","",Drela!AJ45)</f>
        <v>116.47446924290811</v>
      </c>
      <c r="R45" s="21">
        <v>42</v>
      </c>
      <c r="S45" s="24">
        <f ca="1"/>
        <v>441.14306365570127</v>
      </c>
      <c r="T45" s="24">
        <f ca="1"/>
        <v>59.042987326546879</v>
      </c>
      <c r="V45" s="21">
        <v>42</v>
      </c>
      <c r="W45" s="24">
        <f ca="1"/>
        <v>516.00587214295285</v>
      </c>
      <c r="X45" s="24">
        <f ca="1"/>
        <v>52.36609767037595</v>
      </c>
      <c r="Y45" s="30"/>
      <c r="Z45" s="21">
        <v>42</v>
      </c>
      <c r="AA45" s="24">
        <f ca="1"/>
        <v>74.037920372702274</v>
      </c>
      <c r="AB45" s="24">
        <f ca="1"/>
        <v>142.63390232962405</v>
      </c>
      <c r="AD45" s="21">
        <v>42</v>
      </c>
      <c r="AE45" s="24">
        <f ca="1"/>
        <v>148.90072885995383</v>
      </c>
      <c r="AF45" s="24">
        <f ca="1"/>
        <v>135.95701267345314</v>
      </c>
      <c r="AH45" s="21">
        <v>42</v>
      </c>
      <c r="AI45" s="24">
        <f t="shared" ca="1" si="0"/>
        <v>441.1431</v>
      </c>
      <c r="AJ45" s="24">
        <f t="shared" ca="1" si="1"/>
        <v>59.042999999999999</v>
      </c>
      <c r="AK45" s="24">
        <f t="shared" ca="1" si="2"/>
        <v>516.0059</v>
      </c>
      <c r="AL45" s="24">
        <f t="shared" ca="1" si="3"/>
        <v>52.366100000000003</v>
      </c>
      <c r="AM45" s="26"/>
      <c r="AN45" s="26" t="str">
        <f ca="1">IF(AI45="","","G1 "&amp;Input!D55&amp;" "&amp;AI45&amp;" "&amp;Input!D$56&amp;" "&amp;AJ45&amp;" "&amp;Input!D$57&amp;" "&amp;AK45&amp;" "&amp;Input!D$58&amp;" "&amp;AL45&amp;" F "&amp;Input!D$51&amp;"")</f>
        <v>G1 X 441.1431 Y 59.043 U 516.0059 Z 52.3661 F 400</v>
      </c>
      <c r="AO45" s="26"/>
      <c r="AP45" s="26" t="str">
        <f ca="1">IF(AS45="","","G1 "&amp;Input!D$55&amp;" "&amp;AS45&amp;" "&amp;Input!D$56&amp;" "&amp;AT45&amp;" "&amp;Input!D$57&amp;" "&amp;AU45&amp;" "&amp;Input!D$58&amp;" "&amp;AV45&amp;" F "&amp;Input!D$52&amp;"")</f>
        <v>G1 X 74.0379 Y 142.6339 U 148.9007 Z 135.957 F 400</v>
      </c>
      <c r="AQ45" s="26"/>
      <c r="AR45" s="21">
        <v>42</v>
      </c>
      <c r="AS45" s="24">
        <f t="shared" ca="1" si="11"/>
        <v>74.037899999999993</v>
      </c>
      <c r="AT45" s="24">
        <f t="shared" ca="1" si="12"/>
        <v>142.63390000000001</v>
      </c>
      <c r="AU45" s="24">
        <f t="shared" ca="1" si="13"/>
        <v>148.9007</v>
      </c>
      <c r="AV45" s="24">
        <f t="shared" ca="1" si="14"/>
        <v>135.95699999999999</v>
      </c>
      <c r="BC45" t="s">
        <v>470</v>
      </c>
      <c r="BF45" s="74" t="str">
        <f ca="1">IF(AI44="","","G1 "&amp;Input!D$55&amp;" "&amp;AI44&amp;" "&amp;Input!D$56&amp;" "&amp;AJ44&amp;" "&amp;Input!D$57&amp;" "&amp;AK44&amp;" "&amp;Input!D$58&amp;" "&amp;AL44&amp;" F "&amp;Input!D$51&amp;"")</f>
        <v>G1 X 442.4589 Y 58.8463 U 516.7299 Z 52.2411 F 400</v>
      </c>
      <c r="BO45" s="132">
        <f t="shared" ca="1" si="25"/>
        <v>441.1431</v>
      </c>
      <c r="BP45" s="132">
        <f t="shared" ca="1" si="25"/>
        <v>59.042999999999999</v>
      </c>
      <c r="BQ45" s="132">
        <f t="shared" ca="1" si="25"/>
        <v>516.0059</v>
      </c>
      <c r="BR45" s="132">
        <f t="shared" ca="1" si="25"/>
        <v>52.366100000000003</v>
      </c>
      <c r="BT45" s="132" t="str">
        <f t="shared" si="26"/>
        <v/>
      </c>
      <c r="BU45" s="132" t="str">
        <f t="shared" si="26"/>
        <v/>
      </c>
      <c r="BV45" s="132" t="str">
        <f t="shared" si="26"/>
        <v/>
      </c>
      <c r="BW45" s="132" t="str">
        <f t="shared" si="26"/>
        <v/>
      </c>
      <c r="BY45" s="132">
        <f t="shared" ca="1" si="16"/>
        <v>74.037899999999993</v>
      </c>
      <c r="BZ45" s="132">
        <f t="shared" ca="1" si="16"/>
        <v>142.63390000000001</v>
      </c>
      <c r="CA45" s="132">
        <f t="shared" ca="1" si="16"/>
        <v>148.9007</v>
      </c>
      <c r="CB45" s="132">
        <f t="shared" ca="1" si="16"/>
        <v>135.95699999999999</v>
      </c>
    </row>
    <row r="46" spans="2:80" x14ac:dyDescent="0.2">
      <c r="B46" s="21">
        <f>IF(C46&lt;&gt;"",ROWS(B$3:Me)-1,"")</f>
        <v>43</v>
      </c>
      <c r="C46" s="22">
        <f>IF(Drela!N46="","",Drela!N46)</f>
        <v>323.37099884861175</v>
      </c>
      <c r="D46" s="23">
        <f>IF(Drela!O46="","",Drela!O46)</f>
        <v>79.532563962658344</v>
      </c>
      <c r="F46" s="21">
        <f t="shared" si="8"/>
        <v>43</v>
      </c>
      <c r="G46" s="22">
        <f>IF(Drela!Q46="","",Drela!Q46)</f>
        <v>451.23716702135914</v>
      </c>
      <c r="H46" s="23">
        <f>IF(Drela!R46="","",Drela!R46)</f>
        <v>65.14384705505114</v>
      </c>
      <c r="I46" s="29"/>
      <c r="J46" s="21">
        <f t="shared" si="9"/>
        <v>43</v>
      </c>
      <c r="K46" s="22">
        <f>IF(Drela!AF46="","",Drela!AF46)</f>
        <v>138.80662549429596</v>
      </c>
      <c r="L46" s="23">
        <f>IF(Drela!AG46="","",Drela!AG46)</f>
        <v>129.85615294494886</v>
      </c>
      <c r="M46" s="29"/>
      <c r="N46" s="21">
        <f t="shared" si="10"/>
        <v>43</v>
      </c>
      <c r="O46" s="22">
        <f>IF(Drela!AI46="","",Drela!AI46)</f>
        <v>266.67279366704332</v>
      </c>
      <c r="P46" s="23">
        <f>IF(Drela!AJ46="","",Drela!AJ46)</f>
        <v>115.46743603734166</v>
      </c>
      <c r="R46" s="21">
        <v>43</v>
      </c>
      <c r="S46" s="24">
        <f ca="1"/>
        <v>440.03055129321962</v>
      </c>
      <c r="T46" s="24">
        <f ca="1"/>
        <v>59.210566291122433</v>
      </c>
      <c r="V46" s="21">
        <v>43</v>
      </c>
      <c r="W46" s="24">
        <f ca="1"/>
        <v>515.3937232542861</v>
      </c>
      <c r="X46" s="24">
        <f ca="1"/>
        <v>52.472460797742286</v>
      </c>
      <c r="Y46" s="30"/>
      <c r="Z46" s="21">
        <v>43</v>
      </c>
      <c r="AA46" s="24">
        <f ca="1"/>
        <v>74.650069261368984</v>
      </c>
      <c r="AB46" s="24">
        <f ca="1"/>
        <v>142.52753920225771</v>
      </c>
      <c r="AD46" s="21">
        <v>43</v>
      </c>
      <c r="AE46" s="24">
        <f ca="1"/>
        <v>150.01324122243551</v>
      </c>
      <c r="AF46" s="24">
        <f ca="1"/>
        <v>135.78943370887757</v>
      </c>
      <c r="AH46" s="21">
        <v>43</v>
      </c>
      <c r="AI46" s="24">
        <f t="shared" ca="1" si="0"/>
        <v>440.03059999999999</v>
      </c>
      <c r="AJ46" s="24">
        <f t="shared" ca="1" si="1"/>
        <v>59.210599999999999</v>
      </c>
      <c r="AK46" s="24">
        <f t="shared" ca="1" si="2"/>
        <v>515.39369999999997</v>
      </c>
      <c r="AL46" s="24">
        <f t="shared" ca="1" si="3"/>
        <v>52.472499999999997</v>
      </c>
      <c r="AM46" s="26"/>
      <c r="AN46" s="26" t="str">
        <f ca="1">IF(AI46="","","G1 "&amp;Input!D55&amp;" "&amp;AI46&amp;" "&amp;Input!D$56&amp;" "&amp;AJ46&amp;" "&amp;Input!D$57&amp;" "&amp;AK46&amp;" "&amp;Input!D$58&amp;" "&amp;AL46&amp;" F "&amp;Input!D$51&amp;"")</f>
        <v>G1 X 440.0306 Y 59.2106 U 515.3937 Z 52.4725 F 400</v>
      </c>
      <c r="AO46" s="26"/>
      <c r="AP46" s="26" t="str">
        <f ca="1">IF(AS46="","","G1 "&amp;Input!D$55&amp;" "&amp;AS46&amp;" "&amp;Input!D$56&amp;" "&amp;AT46&amp;" "&amp;Input!D$57&amp;" "&amp;AU46&amp;" "&amp;Input!D$58&amp;" "&amp;AV46&amp;" F "&amp;Input!D$52&amp;"")</f>
        <v>G1 X 74.6501 Y 142.5275 U 150.0132 Z 135.7894 F 400</v>
      </c>
      <c r="AQ46" s="26"/>
      <c r="AR46" s="21">
        <v>43</v>
      </c>
      <c r="AS46" s="24">
        <f t="shared" ca="1" si="11"/>
        <v>74.650099999999995</v>
      </c>
      <c r="AT46" s="24">
        <f t="shared" ca="1" si="12"/>
        <v>142.5275</v>
      </c>
      <c r="AU46" s="24">
        <f t="shared" ca="1" si="13"/>
        <v>150.01320000000001</v>
      </c>
      <c r="AV46" s="24">
        <f t="shared" ca="1" si="14"/>
        <v>135.7894</v>
      </c>
      <c r="BC46" t="s">
        <v>471</v>
      </c>
      <c r="BF46" s="74" t="str">
        <f ca="1">IF(AI45="","","G1 "&amp;Input!D$55&amp;" "&amp;AI45&amp;" "&amp;Input!D$56&amp;" "&amp;AJ45&amp;" "&amp;Input!D$57&amp;" "&amp;AK45&amp;" "&amp;Input!D$58&amp;" "&amp;AL45&amp;" F "&amp;Input!D$51&amp;"")</f>
        <v>G1 X 441.1431 Y 59.043 U 516.0059 Z 52.3661 F 400</v>
      </c>
      <c r="BO46" s="132">
        <f t="shared" ca="1" si="25"/>
        <v>440.03059999999999</v>
      </c>
      <c r="BP46" s="132">
        <f t="shared" ca="1" si="25"/>
        <v>59.210599999999999</v>
      </c>
      <c r="BQ46" s="132">
        <f t="shared" ca="1" si="25"/>
        <v>515.39369999999997</v>
      </c>
      <c r="BR46" s="132">
        <f t="shared" ca="1" si="25"/>
        <v>52.472499999999997</v>
      </c>
      <c r="BT46" s="132" t="str">
        <f t="shared" si="26"/>
        <v/>
      </c>
      <c r="BU46" s="132" t="str">
        <f t="shared" si="26"/>
        <v/>
      </c>
      <c r="BV46" s="132" t="str">
        <f t="shared" si="26"/>
        <v/>
      </c>
      <c r="BW46" s="132" t="str">
        <f t="shared" si="26"/>
        <v/>
      </c>
      <c r="BY46" s="132">
        <f t="shared" ca="1" si="16"/>
        <v>74.650099999999995</v>
      </c>
      <c r="BZ46" s="132">
        <f t="shared" ca="1" si="16"/>
        <v>142.5275</v>
      </c>
      <c r="CA46" s="132">
        <f t="shared" ca="1" si="16"/>
        <v>150.01320000000001</v>
      </c>
      <c r="CB46" s="132">
        <f t="shared" ca="1" si="16"/>
        <v>135.7894</v>
      </c>
    </row>
    <row r="47" spans="2:80" x14ac:dyDescent="0.2">
      <c r="B47" s="21">
        <f>IF(C47&lt;&gt;"",ROWS(B$3:Me)-1,"")</f>
        <v>44</v>
      </c>
      <c r="C47" s="22">
        <f>IF(Drela!N47="","",Drela!N47)</f>
        <v>319.46191846852292</v>
      </c>
      <c r="D47" s="23">
        <f>IF(Drela!O47="","",Drela!O47)</f>
        <v>80.264124865554095</v>
      </c>
      <c r="F47" s="21">
        <f t="shared" si="8"/>
        <v>44</v>
      </c>
      <c r="G47" s="22">
        <f>IF(Drela!Q47="","",Drela!Q47)</f>
        <v>449.08801001290317</v>
      </c>
      <c r="H47" s="23">
        <f>IF(Drela!R47="","",Drela!R47)</f>
        <v>65.596383780793104</v>
      </c>
      <c r="I47" s="29"/>
      <c r="J47" s="21">
        <f t="shared" si="9"/>
        <v>44</v>
      </c>
      <c r="K47" s="22">
        <f>IF(Drela!AF47="","",Drela!AF47)</f>
        <v>140.9557825027519</v>
      </c>
      <c r="L47" s="23">
        <f>IF(Drela!AG47="","",Drela!AG47)</f>
        <v>129.4036162192069</v>
      </c>
      <c r="M47" s="29"/>
      <c r="N47" s="21">
        <f t="shared" si="10"/>
        <v>44</v>
      </c>
      <c r="O47" s="22">
        <f>IF(Drela!AI47="","",Drela!AI47)</f>
        <v>270.58187404713209</v>
      </c>
      <c r="P47" s="23">
        <f>IF(Drela!AJ47="","",Drela!AJ47)</f>
        <v>114.73587513444591</v>
      </c>
      <c r="R47" s="21">
        <v>44</v>
      </c>
      <c r="S47" s="24">
        <f ca="1"/>
        <v>439.09647949192748</v>
      </c>
      <c r="T47" s="24">
        <f ca="1"/>
        <v>59.35203845276336</v>
      </c>
      <c r="V47" s="21">
        <v>44</v>
      </c>
      <c r="W47" s="24">
        <f ca="1"/>
        <v>514.87976911677606</v>
      </c>
      <c r="X47" s="24">
        <f ca="1"/>
        <v>52.562190067869217</v>
      </c>
      <c r="Y47" s="30"/>
      <c r="Z47" s="21">
        <v>44</v>
      </c>
      <c r="AA47" s="24">
        <f ca="1"/>
        <v>75.164023398878996</v>
      </c>
      <c r="AB47" s="24">
        <f ca="1"/>
        <v>142.43780993213079</v>
      </c>
      <c r="AD47" s="21">
        <v>44</v>
      </c>
      <c r="AE47" s="24">
        <f ca="1"/>
        <v>150.94731302372765</v>
      </c>
      <c r="AF47" s="24">
        <f ca="1"/>
        <v>135.64796154723663</v>
      </c>
      <c r="AH47" s="21">
        <v>44</v>
      </c>
      <c r="AI47" s="24">
        <f t="shared" ca="1" si="0"/>
        <v>439.09649999999999</v>
      </c>
      <c r="AJ47" s="24">
        <f t="shared" ca="1" si="1"/>
        <v>59.351999999999997</v>
      </c>
      <c r="AK47" s="24">
        <f t="shared" ca="1" si="2"/>
        <v>514.87980000000005</v>
      </c>
      <c r="AL47" s="24">
        <f t="shared" ca="1" si="3"/>
        <v>52.562199999999997</v>
      </c>
      <c r="AM47" s="26"/>
      <c r="AN47" s="26" t="str">
        <f ca="1">IF(AI47="","","G1 "&amp;Input!D55&amp;" "&amp;AI47&amp;" "&amp;Input!D$56&amp;" "&amp;AJ47&amp;" "&amp;Input!D$57&amp;" "&amp;AK47&amp;" "&amp;Input!D$58&amp;" "&amp;AL47&amp;" F "&amp;Input!D$51&amp;"")</f>
        <v>G1 X 439.0965 Y 59.352 U 514.8798 Z 52.5622 F 400</v>
      </c>
      <c r="AO47" s="26"/>
      <c r="AP47" s="26" t="str">
        <f ca="1">IF(AS47="","","G1 "&amp;Input!D$55&amp;" "&amp;AS47&amp;" "&amp;Input!D$56&amp;" "&amp;AT47&amp;" "&amp;Input!D$57&amp;" "&amp;AU47&amp;" "&amp;Input!D$58&amp;" "&amp;AV47&amp;" F "&amp;Input!D$52&amp;"")</f>
        <v>G1 X 75.164 Y 142.4378 U 150.9473 Z 135.648 F 400</v>
      </c>
      <c r="AQ47" s="26"/>
      <c r="AR47" s="21">
        <v>44</v>
      </c>
      <c r="AS47" s="24">
        <f t="shared" ca="1" si="11"/>
        <v>75.164000000000001</v>
      </c>
      <c r="AT47" s="24">
        <f t="shared" ca="1" si="12"/>
        <v>142.43780000000001</v>
      </c>
      <c r="AU47" s="24">
        <f t="shared" ca="1" si="13"/>
        <v>150.94730000000001</v>
      </c>
      <c r="AV47" s="24">
        <f t="shared" ca="1" si="14"/>
        <v>135.648</v>
      </c>
      <c r="BC47" t="s">
        <v>472</v>
      </c>
      <c r="BF47" s="74" t="str">
        <f ca="1">IF(AI46="","","G1 "&amp;Input!D$55&amp;" "&amp;AI46&amp;" "&amp;Input!D$56&amp;" "&amp;AJ46&amp;" "&amp;Input!D$57&amp;" "&amp;AK46&amp;" "&amp;Input!D$58&amp;" "&amp;AL46&amp;" F "&amp;Input!D$51&amp;"")</f>
        <v>G1 X 440.0306 Y 59.2106 U 515.3937 Z 52.4725 F 400</v>
      </c>
      <c r="BO47" s="132">
        <f t="shared" ca="1" si="25"/>
        <v>439.09649999999999</v>
      </c>
      <c r="BP47" s="132">
        <f t="shared" ca="1" si="25"/>
        <v>59.351999999999997</v>
      </c>
      <c r="BQ47" s="132">
        <f t="shared" ca="1" si="25"/>
        <v>514.87980000000005</v>
      </c>
      <c r="BR47" s="132">
        <f t="shared" ca="1" si="25"/>
        <v>52.562199999999997</v>
      </c>
      <c r="BT47" s="132" t="str">
        <f t="shared" si="26"/>
        <v/>
      </c>
      <c r="BU47" s="132" t="str">
        <f t="shared" si="26"/>
        <v/>
      </c>
      <c r="BV47" s="132" t="str">
        <f t="shared" si="26"/>
        <v/>
      </c>
      <c r="BW47" s="132" t="str">
        <f t="shared" si="26"/>
        <v/>
      </c>
      <c r="BY47" s="132">
        <f t="shared" ca="1" si="16"/>
        <v>75.164000000000001</v>
      </c>
      <c r="BZ47" s="132">
        <f t="shared" ca="1" si="16"/>
        <v>142.43780000000001</v>
      </c>
      <c r="CA47" s="132">
        <f t="shared" ca="1" si="16"/>
        <v>150.94730000000001</v>
      </c>
      <c r="CB47" s="132">
        <f t="shared" ca="1" si="16"/>
        <v>135.648</v>
      </c>
    </row>
    <row r="48" spans="2:80" x14ac:dyDescent="0.2">
      <c r="B48" s="21">
        <f>IF(C48&lt;&gt;"",ROWS(B$3:Me)-1,"")</f>
        <v>45</v>
      </c>
      <c r="C48" s="22">
        <f>IF(Drela!N48="","",Drela!N48)</f>
        <v>315.32197300896894</v>
      </c>
      <c r="D48" s="23">
        <f>IF(Drela!O48="","",Drela!O48)</f>
        <v>81.041295739661521</v>
      </c>
      <c r="F48" s="21">
        <f t="shared" si="8"/>
        <v>45</v>
      </c>
      <c r="G48" s="22">
        <f>IF(Drela!Q48="","",Drela!Q48)</f>
        <v>446.81195657405789</v>
      </c>
      <c r="H48" s="23">
        <f>IF(Drela!R48="","",Drela!R48)</f>
        <v>66.076974534230018</v>
      </c>
      <c r="I48" s="29"/>
      <c r="J48" s="21">
        <f t="shared" si="9"/>
        <v>45</v>
      </c>
      <c r="K48" s="22">
        <f>IF(Drela!AF48="","",Drela!AF48)</f>
        <v>143.23183594159713</v>
      </c>
      <c r="L48" s="23">
        <f>IF(Drela!AG48="","",Drela!AG48)</f>
        <v>128.92302546577</v>
      </c>
      <c r="M48" s="29"/>
      <c r="N48" s="21">
        <f t="shared" si="10"/>
        <v>45</v>
      </c>
      <c r="O48" s="22">
        <f>IF(Drela!AI48="","",Drela!AI48)</f>
        <v>274.72181950668619</v>
      </c>
      <c r="P48" s="23">
        <f>IF(Drela!AJ48="","",Drela!AJ48)</f>
        <v>113.95870426033845</v>
      </c>
      <c r="R48" s="21">
        <v>45</v>
      </c>
      <c r="S48" s="24">
        <f ca="1"/>
        <v>438.23833371828431</v>
      </c>
      <c r="T48" s="24">
        <f ca="1"/>
        <v>59.482716156236364</v>
      </c>
      <c r="V48" s="21">
        <v>45</v>
      </c>
      <c r="W48" s="24">
        <f ca="1"/>
        <v>514.40760051405709</v>
      </c>
      <c r="X48" s="24">
        <f ca="1"/>
        <v>52.645014993446786</v>
      </c>
      <c r="Y48" s="30"/>
      <c r="Z48" s="21">
        <v>45</v>
      </c>
      <c r="AA48" s="24">
        <f ca="1"/>
        <v>75.636192001598005</v>
      </c>
      <c r="AB48" s="24">
        <f ca="1"/>
        <v>142.35498500655322</v>
      </c>
      <c r="AD48" s="21">
        <v>45</v>
      </c>
      <c r="AE48" s="24">
        <f ca="1"/>
        <v>151.80545879737076</v>
      </c>
      <c r="AF48" s="24">
        <f ca="1"/>
        <v>135.51728384376361</v>
      </c>
      <c r="AH48" s="21">
        <v>45</v>
      </c>
      <c r="AI48" s="24">
        <f t="shared" ca="1" si="0"/>
        <v>438.23829999999998</v>
      </c>
      <c r="AJ48" s="24">
        <f t="shared" ca="1" si="1"/>
        <v>59.482700000000001</v>
      </c>
      <c r="AK48" s="24">
        <f t="shared" ca="1" si="2"/>
        <v>514.4076</v>
      </c>
      <c r="AL48" s="24">
        <f t="shared" ca="1" si="3"/>
        <v>52.645000000000003</v>
      </c>
      <c r="AM48" s="26"/>
      <c r="AN48" s="26" t="str">
        <f ca="1">IF(AI48="","","G1 "&amp;Input!D55&amp;" "&amp;AI48&amp;" "&amp;Input!D$56&amp;" "&amp;AJ48&amp;" "&amp;Input!D$57&amp;" "&amp;AK48&amp;" "&amp;Input!D$58&amp;" "&amp;AL48&amp;" F "&amp;Input!D$51&amp;"")</f>
        <v>G1 X 438.2383 Y 59.4827 U 514.4076 Z 52.645 F 400</v>
      </c>
      <c r="AO48" s="26"/>
      <c r="AP48" s="26" t="str">
        <f ca="1">IF(AS48="","","G1 "&amp;Input!D$55&amp;" "&amp;AS48&amp;" "&amp;Input!D$56&amp;" "&amp;AT48&amp;" "&amp;Input!D$57&amp;" "&amp;AU48&amp;" "&amp;Input!D$58&amp;" "&amp;AV48&amp;" F "&amp;Input!D$52&amp;"")</f>
        <v>G1 X 75.6362 Y 142.355 U 151.8055 Z 135.5173 F 400</v>
      </c>
      <c r="AQ48" s="26"/>
      <c r="AR48" s="21">
        <v>45</v>
      </c>
      <c r="AS48" s="24">
        <f t="shared" ca="1" si="11"/>
        <v>75.636200000000002</v>
      </c>
      <c r="AT48" s="24">
        <f t="shared" ca="1" si="12"/>
        <v>142.35499999999999</v>
      </c>
      <c r="AU48" s="24">
        <f t="shared" ca="1" si="13"/>
        <v>151.80549999999999</v>
      </c>
      <c r="AV48" s="24">
        <f t="shared" ca="1" si="14"/>
        <v>135.51730000000001</v>
      </c>
      <c r="BC48" t="s">
        <v>473</v>
      </c>
      <c r="BF48" s="74" t="str">
        <f ca="1">IF(AI47="","","G1 "&amp;Input!D$55&amp;" "&amp;AI47&amp;" "&amp;Input!D$56&amp;" "&amp;AJ47&amp;" "&amp;Input!D$57&amp;" "&amp;AK47&amp;" "&amp;Input!D$58&amp;" "&amp;AL47&amp;" F "&amp;Input!D$51&amp;"")</f>
        <v>G1 X 439.0965 Y 59.352 U 514.8798 Z 52.5622 F 400</v>
      </c>
      <c r="BO48" s="132">
        <f t="shared" ca="1" si="25"/>
        <v>438.23829999999998</v>
      </c>
      <c r="BP48" s="132">
        <f t="shared" ca="1" si="25"/>
        <v>59.482700000000001</v>
      </c>
      <c r="BQ48" s="132">
        <f t="shared" ca="1" si="25"/>
        <v>514.4076</v>
      </c>
      <c r="BR48" s="132">
        <f t="shared" ca="1" si="25"/>
        <v>52.645000000000003</v>
      </c>
      <c r="BT48" s="132" t="str">
        <f t="shared" si="26"/>
        <v/>
      </c>
      <c r="BU48" s="132" t="str">
        <f t="shared" si="26"/>
        <v/>
      </c>
      <c r="BV48" s="132" t="str">
        <f t="shared" si="26"/>
        <v/>
      </c>
      <c r="BW48" s="132" t="str">
        <f t="shared" si="26"/>
        <v/>
      </c>
      <c r="BY48" s="132">
        <f t="shared" ca="1" si="16"/>
        <v>75.636200000000002</v>
      </c>
      <c r="BZ48" s="132">
        <f t="shared" ca="1" si="16"/>
        <v>142.35499999999999</v>
      </c>
      <c r="CA48" s="132">
        <f t="shared" ca="1" si="16"/>
        <v>151.80549999999999</v>
      </c>
      <c r="CB48" s="132">
        <f t="shared" ca="1" si="16"/>
        <v>135.51730000000001</v>
      </c>
    </row>
    <row r="49" spans="2:80" x14ac:dyDescent="0.2">
      <c r="B49" s="21">
        <f>IF(C49&lt;&gt;"",ROWS(B$3:Me)-1,"")</f>
        <v>46</v>
      </c>
      <c r="C49" s="22">
        <f>IF(Drela!N49="","",Drela!N49)</f>
        <v>311.63549190584081</v>
      </c>
      <c r="D49" s="23">
        <f>IF(Drela!O49="","",Drela!O49)</f>
        <v>81.734081138696823</v>
      </c>
      <c r="F49" s="21">
        <f t="shared" si="8"/>
        <v>46</v>
      </c>
      <c r="G49" s="22">
        <f>IF(Drela!Q49="","",Drela!Q49)</f>
        <v>444.78521735596792</v>
      </c>
      <c r="H49" s="23">
        <f>IF(Drela!R49="","",Drela!R49)</f>
        <v>66.505333469958444</v>
      </c>
      <c r="I49" s="29"/>
      <c r="J49" s="21">
        <f t="shared" si="9"/>
        <v>46</v>
      </c>
      <c r="K49" s="22">
        <f>IF(Drela!AF49="","",Drela!AF49)</f>
        <v>145.25857515968721</v>
      </c>
      <c r="L49" s="23">
        <f>IF(Drela!AG49="","",Drela!AG49)</f>
        <v>128.49466653004154</v>
      </c>
      <c r="M49" s="29"/>
      <c r="N49" s="21">
        <f t="shared" si="10"/>
        <v>46</v>
      </c>
      <c r="O49" s="22">
        <f>IF(Drela!AI49="","",Drela!AI49)</f>
        <v>278.40830060981426</v>
      </c>
      <c r="P49" s="23">
        <f>IF(Drela!AJ49="","",Drela!AJ49)</f>
        <v>113.26591886130318</v>
      </c>
      <c r="R49" s="21">
        <v>46</v>
      </c>
      <c r="S49" s="24">
        <f ca="1"/>
        <v>437.33418262895316</v>
      </c>
      <c r="T49" s="24">
        <f ca="1"/>
        <v>59.620996123645142</v>
      </c>
      <c r="V49" s="21">
        <v>46</v>
      </c>
      <c r="W49" s="24">
        <f ca="1"/>
        <v>513.91012630839248</v>
      </c>
      <c r="X49" s="24">
        <f ca="1"/>
        <v>52.732609573826458</v>
      </c>
      <c r="Y49" s="30"/>
      <c r="Z49" s="21">
        <v>46</v>
      </c>
      <c r="AA49" s="24">
        <f ca="1"/>
        <v>76.133666207262607</v>
      </c>
      <c r="AB49" s="24">
        <f ca="1"/>
        <v>142.26739042617356</v>
      </c>
      <c r="AD49" s="21">
        <v>46</v>
      </c>
      <c r="AE49" s="24">
        <f ca="1"/>
        <v>152.70960988670188</v>
      </c>
      <c r="AF49" s="24">
        <f ca="1"/>
        <v>135.37900387635483</v>
      </c>
      <c r="AH49" s="21">
        <v>46</v>
      </c>
      <c r="AI49" s="24">
        <f t="shared" ca="1" si="0"/>
        <v>437.33420000000001</v>
      </c>
      <c r="AJ49" s="24">
        <f t="shared" ca="1" si="1"/>
        <v>59.621000000000002</v>
      </c>
      <c r="AK49" s="24">
        <f t="shared" ca="1" si="2"/>
        <v>513.91010000000006</v>
      </c>
      <c r="AL49" s="24">
        <f t="shared" ca="1" si="3"/>
        <v>52.732599999999998</v>
      </c>
      <c r="AM49" s="26"/>
      <c r="AN49" s="26" t="str">
        <f ca="1">IF(AI49="","","G1 "&amp;Input!D55&amp;" "&amp;AI49&amp;" "&amp;Input!D$56&amp;" "&amp;AJ49&amp;" "&amp;Input!D$57&amp;" "&amp;AK49&amp;" "&amp;Input!D$58&amp;" "&amp;AL49&amp;" F "&amp;Input!D$51&amp;"")</f>
        <v>G1 X 437.3342 Y 59.621 U 513.9101 Z 52.7326 F 400</v>
      </c>
      <c r="AO49" s="26"/>
      <c r="AP49" s="26" t="str">
        <f ca="1">IF(AS49="","","G1 "&amp;Input!D$55&amp;" "&amp;AS49&amp;" "&amp;Input!D$56&amp;" "&amp;AT49&amp;" "&amp;Input!D$57&amp;" "&amp;AU49&amp;" "&amp;Input!D$58&amp;" "&amp;AV49&amp;" F "&amp;Input!D$52&amp;"")</f>
        <v>G1 X 76.1337 Y 142.2674 U 152.7096 Z 135.379 F 400</v>
      </c>
      <c r="AQ49" s="26"/>
      <c r="AR49" s="21">
        <v>46</v>
      </c>
      <c r="AS49" s="24">
        <f t="shared" ca="1" si="11"/>
        <v>76.133700000000005</v>
      </c>
      <c r="AT49" s="24">
        <f t="shared" ca="1" si="12"/>
        <v>142.26740000000001</v>
      </c>
      <c r="AU49" s="24">
        <f t="shared" ca="1" si="13"/>
        <v>152.70959999999999</v>
      </c>
      <c r="AV49" s="24">
        <f t="shared" ca="1" si="14"/>
        <v>135.37899999999999</v>
      </c>
      <c r="BC49" t="s">
        <v>474</v>
      </c>
      <c r="BF49" s="74" t="str">
        <f ca="1">IF(AI48="","","G1 "&amp;Input!D$55&amp;" "&amp;AI48&amp;" "&amp;Input!D$56&amp;" "&amp;AJ48&amp;" "&amp;Input!D$57&amp;" "&amp;AK48&amp;" "&amp;Input!D$58&amp;" "&amp;AL48&amp;" F "&amp;Input!D$51&amp;"")</f>
        <v>G1 X 438.2383 Y 59.4827 U 514.4076 Z 52.645 F 400</v>
      </c>
      <c r="BO49" s="132">
        <f t="shared" ca="1" si="25"/>
        <v>437.33420000000001</v>
      </c>
      <c r="BP49" s="132">
        <f t="shared" ca="1" si="25"/>
        <v>59.621000000000002</v>
      </c>
      <c r="BQ49" s="132">
        <f t="shared" ca="1" si="25"/>
        <v>513.91010000000006</v>
      </c>
      <c r="BR49" s="132">
        <f t="shared" ca="1" si="25"/>
        <v>52.732599999999998</v>
      </c>
      <c r="BT49" s="132" t="str">
        <f t="shared" si="26"/>
        <v/>
      </c>
      <c r="BU49" s="132" t="str">
        <f t="shared" si="26"/>
        <v/>
      </c>
      <c r="BV49" s="132" t="str">
        <f t="shared" si="26"/>
        <v/>
      </c>
      <c r="BW49" s="132" t="str">
        <f t="shared" si="26"/>
        <v/>
      </c>
      <c r="BY49" s="132">
        <f t="shared" ca="1" si="16"/>
        <v>76.133700000000005</v>
      </c>
      <c r="BZ49" s="132">
        <f t="shared" ca="1" si="16"/>
        <v>142.26740000000001</v>
      </c>
      <c r="CA49" s="132">
        <f t="shared" ca="1" si="16"/>
        <v>152.70959999999999</v>
      </c>
      <c r="CB49" s="132">
        <f t="shared" ca="1" si="16"/>
        <v>135.37899999999999</v>
      </c>
    </row>
    <row r="50" spans="2:80" x14ac:dyDescent="0.2">
      <c r="B50" s="21">
        <f>IF(C50&lt;&gt;"",ROWS(B$3:Me)-1,"")</f>
        <v>47</v>
      </c>
      <c r="C50" s="22">
        <f>IF(Drela!N50="","",Drela!N50)</f>
        <v>308.17655333005291</v>
      </c>
      <c r="D50" s="23">
        <f>IF(Drela!O50="","",Drela!O50)</f>
        <v>82.38298547226195</v>
      </c>
      <c r="F50" s="21">
        <f t="shared" si="8"/>
        <v>47</v>
      </c>
      <c r="G50" s="22">
        <f>IF(Drela!Q50="","",Drela!Q50)</f>
        <v>442.88356164940427</v>
      </c>
      <c r="H50" s="23">
        <f>IF(Drela!R50="","",Drela!R50)</f>
        <v>66.906634265979051</v>
      </c>
      <c r="I50" s="29"/>
      <c r="J50" s="21">
        <f t="shared" si="9"/>
        <v>47</v>
      </c>
      <c r="K50" s="22">
        <f>IF(Drela!AF50="","",Drela!AF50)</f>
        <v>147.16023086625083</v>
      </c>
      <c r="L50" s="23">
        <f>IF(Drela!AG50="","",Drela!AG50)</f>
        <v>128.09336573402095</v>
      </c>
      <c r="M50" s="29"/>
      <c r="N50" s="21">
        <f t="shared" si="10"/>
        <v>47</v>
      </c>
      <c r="O50" s="22">
        <f>IF(Drela!AI50="","",Drela!AI50)</f>
        <v>281.86723918560216</v>
      </c>
      <c r="P50" s="23">
        <f>IF(Drela!AJ50="","",Drela!AJ50)</f>
        <v>112.61701452773804</v>
      </c>
      <c r="R50" s="21">
        <v>47</v>
      </c>
      <c r="S50" s="24">
        <f ca="1"/>
        <v>436.29307087617553</v>
      </c>
      <c r="T50" s="24">
        <f ca="1"/>
        <v>59.780549217674547</v>
      </c>
      <c r="V50" s="21">
        <v>47</v>
      </c>
      <c r="W50" s="24">
        <f ca="1"/>
        <v>513.33729885092168</v>
      </c>
      <c r="X50" s="24">
        <f ca="1"/>
        <v>52.833653232076287</v>
      </c>
      <c r="Y50" s="30"/>
      <c r="Z50" s="21">
        <v>47</v>
      </c>
      <c r="AA50" s="24">
        <f ca="1"/>
        <v>76.706493664733358</v>
      </c>
      <c r="AB50" s="24">
        <f ca="1"/>
        <v>142.16634676792373</v>
      </c>
      <c r="AD50" s="21">
        <v>47</v>
      </c>
      <c r="AE50" s="24">
        <f ca="1"/>
        <v>153.75072163947951</v>
      </c>
      <c r="AF50" s="24">
        <f ca="1"/>
        <v>135.21945078232542</v>
      </c>
      <c r="AH50" s="21">
        <v>47</v>
      </c>
      <c r="AI50" s="24">
        <f t="shared" ca="1" si="0"/>
        <v>436.29309999999998</v>
      </c>
      <c r="AJ50" s="24">
        <f t="shared" ca="1" si="1"/>
        <v>59.780500000000004</v>
      </c>
      <c r="AK50" s="24">
        <f t="shared" ca="1" si="2"/>
        <v>513.33730000000003</v>
      </c>
      <c r="AL50" s="24">
        <f t="shared" ca="1" si="3"/>
        <v>52.8337</v>
      </c>
      <c r="AM50" s="26"/>
      <c r="AN50" s="26" t="str">
        <f ca="1">IF(AI50="","","G1 "&amp;Input!D55&amp;" "&amp;AI50&amp;" "&amp;Input!D$56&amp;" "&amp;AJ50&amp;" "&amp;Input!D$57&amp;" "&amp;AK50&amp;" "&amp;Input!D$58&amp;" "&amp;AL50&amp;" F "&amp;Input!D$51&amp;"")</f>
        <v>G1 X 436.2931 Y 59.7805 U 513.3373 Z 52.8337 F 400</v>
      </c>
      <c r="AO50" s="26"/>
      <c r="AP50" s="26" t="str">
        <f ca="1">IF(AS50="","","G1 "&amp;Input!D$55&amp;" "&amp;AS50&amp;" "&amp;Input!D$56&amp;" "&amp;AT50&amp;" "&amp;Input!D$57&amp;" "&amp;AU50&amp;" "&amp;Input!D$58&amp;" "&amp;AV50&amp;" F "&amp;Input!D$52&amp;"")</f>
        <v>G1 X 76.7065 Y 142.1663 U 153.7507 Z 135.2195 F 400</v>
      </c>
      <c r="AQ50" s="26"/>
      <c r="AR50" s="21">
        <v>47</v>
      </c>
      <c r="AS50" s="24">
        <f t="shared" ca="1" si="11"/>
        <v>76.706500000000005</v>
      </c>
      <c r="AT50" s="24">
        <f t="shared" ca="1" si="12"/>
        <v>142.16630000000001</v>
      </c>
      <c r="AU50" s="24">
        <f t="shared" ca="1" si="13"/>
        <v>153.75069999999999</v>
      </c>
      <c r="AV50" s="24">
        <f t="shared" ca="1" si="14"/>
        <v>135.21950000000001</v>
      </c>
      <c r="BC50" t="s">
        <v>475</v>
      </c>
      <c r="BF50" s="74" t="str">
        <f ca="1">IF(AI49="","","G1 "&amp;Input!D$55&amp;" "&amp;AI49&amp;" "&amp;Input!D$56&amp;" "&amp;AJ49&amp;" "&amp;Input!D$57&amp;" "&amp;AK49&amp;" "&amp;Input!D$58&amp;" "&amp;AL49&amp;" F "&amp;Input!D$51&amp;"")</f>
        <v>G1 X 437.3342 Y 59.621 U 513.9101 Z 52.7326 F 400</v>
      </c>
      <c r="BO50" s="132">
        <f t="shared" ca="1" si="25"/>
        <v>436.29309999999998</v>
      </c>
      <c r="BP50" s="132">
        <f t="shared" ca="1" si="25"/>
        <v>59.780500000000004</v>
      </c>
      <c r="BQ50" s="132">
        <f t="shared" ca="1" si="25"/>
        <v>513.33730000000003</v>
      </c>
      <c r="BR50" s="132">
        <f t="shared" ca="1" si="25"/>
        <v>52.8337</v>
      </c>
      <c r="BT50" s="132" t="str">
        <f t="shared" si="26"/>
        <v/>
      </c>
      <c r="BU50" s="132" t="str">
        <f t="shared" si="26"/>
        <v/>
      </c>
      <c r="BV50" s="132" t="str">
        <f t="shared" si="26"/>
        <v/>
      </c>
      <c r="BW50" s="132" t="str">
        <f t="shared" si="26"/>
        <v/>
      </c>
      <c r="BY50" s="132">
        <f t="shared" ca="1" si="16"/>
        <v>76.706500000000005</v>
      </c>
      <c r="BZ50" s="132">
        <f t="shared" ca="1" si="16"/>
        <v>142.16630000000001</v>
      </c>
      <c r="CA50" s="132">
        <f t="shared" ca="1" si="16"/>
        <v>153.75069999999999</v>
      </c>
      <c r="CB50" s="132">
        <f t="shared" ca="1" si="16"/>
        <v>135.21950000000001</v>
      </c>
    </row>
    <row r="51" spans="2:80" x14ac:dyDescent="0.2">
      <c r="B51" s="21">
        <f>IF(C51&lt;&gt;"",ROWS(B$3:Me)-1,"")</f>
        <v>48</v>
      </c>
      <c r="C51" s="22">
        <f>IF(Drela!N51="","",Drela!N51)</f>
        <v>304.26286724446896</v>
      </c>
      <c r="D51" s="23">
        <f>IF(Drela!O51="","",Drela!O51)</f>
        <v>83.114620767804752</v>
      </c>
      <c r="F51" s="21">
        <f t="shared" si="8"/>
        <v>48</v>
      </c>
      <c r="G51" s="22">
        <f>IF(Drela!Q51="","",Drela!Q51)</f>
        <v>440.73186269180644</v>
      </c>
      <c r="H51" s="23">
        <f>IF(Drela!R51="","",Drela!R51)</f>
        <v>67.359269363132341</v>
      </c>
      <c r="I51" s="29"/>
      <c r="J51" s="21">
        <f t="shared" si="9"/>
        <v>48</v>
      </c>
      <c r="K51" s="22">
        <f>IF(Drela!AF51="","",Drela!AF51)</f>
        <v>149.3119298238486</v>
      </c>
      <c r="L51" s="23">
        <f>IF(Drela!AG51="","",Drela!AG51)</f>
        <v>127.64073063686764</v>
      </c>
      <c r="M51" s="29"/>
      <c r="N51" s="21">
        <f t="shared" si="10"/>
        <v>48</v>
      </c>
      <c r="O51" s="22">
        <f>IF(Drela!AI51="","",Drela!AI51)</f>
        <v>285.78092527118611</v>
      </c>
      <c r="P51" s="23">
        <f>IF(Drela!AJ51="","",Drela!AJ51)</f>
        <v>111.88537923219523</v>
      </c>
      <c r="R51" s="21">
        <v>48</v>
      </c>
      <c r="S51" s="24">
        <f ca="1"/>
        <v>435.14794709450717</v>
      </c>
      <c r="T51" s="24">
        <f ca="1"/>
        <v>59.956142863334073</v>
      </c>
      <c r="V51" s="21">
        <v>48</v>
      </c>
      <c r="W51" s="24">
        <f ca="1"/>
        <v>512.70724444828829</v>
      </c>
      <c r="X51" s="24">
        <f ca="1"/>
        <v>52.944847086130814</v>
      </c>
      <c r="Y51" s="30"/>
      <c r="Z51" s="21">
        <v>48</v>
      </c>
      <c r="AA51" s="24">
        <f ca="1"/>
        <v>77.336548067366806</v>
      </c>
      <c r="AB51" s="24">
        <f ca="1"/>
        <v>142.05515291386919</v>
      </c>
      <c r="AD51" s="21">
        <v>48</v>
      </c>
      <c r="AE51" s="24">
        <f ca="1"/>
        <v>154.8958454211479</v>
      </c>
      <c r="AF51" s="24">
        <f ca="1"/>
        <v>135.04385713666593</v>
      </c>
      <c r="AH51" s="21">
        <v>48</v>
      </c>
      <c r="AI51" s="24">
        <f t="shared" ca="1" si="0"/>
        <v>435.14789999999999</v>
      </c>
      <c r="AJ51" s="24">
        <f t="shared" ca="1" si="1"/>
        <v>59.956099999999999</v>
      </c>
      <c r="AK51" s="24">
        <f t="shared" ca="1" si="2"/>
        <v>512.70719999999994</v>
      </c>
      <c r="AL51" s="24">
        <f t="shared" ca="1" si="3"/>
        <v>52.944800000000001</v>
      </c>
      <c r="AM51" s="26"/>
      <c r="AN51" s="26" t="str">
        <f ca="1">IF(AI51="","","G1 "&amp;Input!D55&amp;" "&amp;AI51&amp;" "&amp;Input!D$56&amp;" "&amp;AJ51&amp;" "&amp;Input!D$57&amp;" "&amp;AK51&amp;" "&amp;Input!D$58&amp;" "&amp;AL51&amp;" F "&amp;Input!D$51&amp;"")</f>
        <v>G1 X 435.1479 Y 59.9561 U 512.7072 Z 52.9448 F 400</v>
      </c>
      <c r="AO51" s="26"/>
      <c r="AP51" s="26" t="str">
        <f ca="1">IF(AS51="","","G1 "&amp;Input!D$55&amp;" "&amp;AS51&amp;" "&amp;Input!D$56&amp;" "&amp;AT51&amp;" "&amp;Input!D$57&amp;" "&amp;AU51&amp;" "&amp;Input!D$58&amp;" "&amp;AV51&amp;" F "&amp;Input!D$52&amp;"")</f>
        <v>G1 X 77.3365 Y 142.0552 U 154.8958 Z 135.0439 F 400</v>
      </c>
      <c r="AQ51" s="26"/>
      <c r="AR51" s="21">
        <v>48</v>
      </c>
      <c r="AS51" s="24">
        <f t="shared" ca="1" si="11"/>
        <v>77.336500000000001</v>
      </c>
      <c r="AT51" s="24">
        <f t="shared" ca="1" si="12"/>
        <v>142.05520000000001</v>
      </c>
      <c r="AU51" s="24">
        <f t="shared" ca="1" si="13"/>
        <v>154.89580000000001</v>
      </c>
      <c r="AV51" s="24">
        <f t="shared" ca="1" si="14"/>
        <v>135.04390000000001</v>
      </c>
      <c r="BC51" t="s">
        <v>476</v>
      </c>
      <c r="BF51" s="74" t="str">
        <f ca="1">IF(AI50="","","G1 "&amp;Input!D$55&amp;" "&amp;AI50&amp;" "&amp;Input!D$56&amp;" "&amp;AJ50&amp;" "&amp;Input!D$57&amp;" "&amp;AK50&amp;" "&amp;Input!D$58&amp;" "&amp;AL50&amp;" F "&amp;Input!D$51&amp;"")</f>
        <v>G1 X 436.2931 Y 59.7805 U 513.3373 Z 52.8337 F 400</v>
      </c>
      <c r="BO51" s="132">
        <f t="shared" ca="1" si="25"/>
        <v>435.14789999999999</v>
      </c>
      <c r="BP51" s="132">
        <f t="shared" ca="1" si="25"/>
        <v>59.956099999999999</v>
      </c>
      <c r="BQ51" s="132">
        <f t="shared" ca="1" si="25"/>
        <v>512.70719999999994</v>
      </c>
      <c r="BR51" s="132">
        <f t="shared" ca="1" si="25"/>
        <v>52.944800000000001</v>
      </c>
      <c r="BT51" s="132" t="str">
        <f t="shared" si="26"/>
        <v/>
      </c>
      <c r="BU51" s="132" t="str">
        <f t="shared" si="26"/>
        <v/>
      </c>
      <c r="BV51" s="132" t="str">
        <f t="shared" si="26"/>
        <v/>
      </c>
      <c r="BW51" s="132" t="str">
        <f t="shared" si="26"/>
        <v/>
      </c>
      <c r="BY51" s="132">
        <f t="shared" ca="1" si="16"/>
        <v>77.336500000000001</v>
      </c>
      <c r="BZ51" s="132">
        <f t="shared" ca="1" si="16"/>
        <v>142.05520000000001</v>
      </c>
      <c r="CA51" s="132">
        <f t="shared" ca="1" si="16"/>
        <v>154.89580000000001</v>
      </c>
      <c r="CB51" s="132">
        <f t="shared" ca="1" si="16"/>
        <v>135.04390000000001</v>
      </c>
    </row>
    <row r="52" spans="2:80" x14ac:dyDescent="0.2">
      <c r="B52" s="21">
        <f>IF(C52&lt;&gt;"",ROWS(B$3:Me)-1,"")</f>
        <v>49</v>
      </c>
      <c r="C52" s="22">
        <f>IF(Drela!N52="","",Drela!N52)</f>
        <v>300.34870835464221</v>
      </c>
      <c r="D52" s="23">
        <f>IF(Drela!O52="","",Drela!O52)</f>
        <v>83.842913222318998</v>
      </c>
      <c r="F52" s="21">
        <f t="shared" si="8"/>
        <v>49</v>
      </c>
      <c r="G52" s="22">
        <f>IF(Drela!Q52="","",Drela!Q52)</f>
        <v>438.57986110507846</v>
      </c>
      <c r="H52" s="23">
        <f>IF(Drela!R52="","",Drela!R52)</f>
        <v>67.810064712856274</v>
      </c>
      <c r="I52" s="29"/>
      <c r="J52" s="21">
        <f t="shared" si="9"/>
        <v>49</v>
      </c>
      <c r="K52" s="22">
        <f>IF(Drela!AF52="","",Drela!AF52)</f>
        <v>151.46393141057666</v>
      </c>
      <c r="L52" s="23">
        <f>IF(Drela!AG52="","",Drela!AG52)</f>
        <v>127.18993528714373</v>
      </c>
      <c r="M52" s="29"/>
      <c r="N52" s="21">
        <f t="shared" si="10"/>
        <v>49</v>
      </c>
      <c r="O52" s="22">
        <f>IF(Drela!AI52="","",Drela!AI52)</f>
        <v>289.69508416101291</v>
      </c>
      <c r="P52" s="23">
        <f>IF(Drela!AJ52="","",Drela!AJ52)</f>
        <v>111.15708677768103</v>
      </c>
      <c r="R52" s="21">
        <v>49</v>
      </c>
      <c r="S52" s="24">
        <f ca="1"/>
        <v>433.96273591408237</v>
      </c>
      <c r="T52" s="24">
        <f ca="1"/>
        <v>60.137818626214376</v>
      </c>
      <c r="V52" s="21">
        <v>49</v>
      </c>
      <c r="W52" s="24">
        <f ca="1"/>
        <v>512.05513289601163</v>
      </c>
      <c r="X52" s="24">
        <f ca="1"/>
        <v>53.059897677641175</v>
      </c>
      <c r="Y52" s="30"/>
      <c r="Z52" s="21">
        <v>49</v>
      </c>
      <c r="AA52" s="24">
        <f ca="1"/>
        <v>77.988659619643443</v>
      </c>
      <c r="AB52" s="24">
        <f ca="1"/>
        <v>141.94010232235883</v>
      </c>
      <c r="AD52" s="21">
        <v>49</v>
      </c>
      <c r="AE52" s="24">
        <f ca="1"/>
        <v>156.0810566015727</v>
      </c>
      <c r="AF52" s="24">
        <f ca="1"/>
        <v>134.86218137378563</v>
      </c>
      <c r="AH52" s="21">
        <v>49</v>
      </c>
      <c r="AI52" s="24">
        <f t="shared" ca="1" si="0"/>
        <v>433.96269999999998</v>
      </c>
      <c r="AJ52" s="24">
        <f t="shared" ca="1" si="1"/>
        <v>60.137799999999999</v>
      </c>
      <c r="AK52" s="24">
        <f t="shared" ca="1" si="2"/>
        <v>512.05510000000004</v>
      </c>
      <c r="AL52" s="24">
        <f t="shared" ca="1" si="3"/>
        <v>53.059899999999999</v>
      </c>
      <c r="AM52" s="26"/>
      <c r="AN52" s="26" t="str">
        <f ca="1">IF(AI52="","","G1 "&amp;Input!D55&amp;" "&amp;AI52&amp;" "&amp;Input!D$56&amp;" "&amp;AJ52&amp;" "&amp;Input!D$57&amp;" "&amp;AK52&amp;" "&amp;Input!D$58&amp;" "&amp;AL52&amp;" F "&amp;Input!D$51&amp;"")</f>
        <v>G1 X 433.9627 Y 60.1378 U 512.0551 Z 53.0599 F 400</v>
      </c>
      <c r="AO52" s="26"/>
      <c r="AP52" s="26" t="str">
        <f ca="1">IF(AS52="","","G1 "&amp;Input!D$55&amp;" "&amp;AS52&amp;" "&amp;Input!D$56&amp;" "&amp;AT52&amp;" "&amp;Input!D$57&amp;" "&amp;AU52&amp;" "&amp;Input!D$58&amp;" "&amp;AV52&amp;" F "&amp;Input!D$52&amp;"")</f>
        <v>G1 X 77.9887 Y 141.9401 U 156.0811 Z 134.8622 F 400</v>
      </c>
      <c r="AQ52" s="26"/>
      <c r="AR52" s="21">
        <v>49</v>
      </c>
      <c r="AS52" s="24">
        <f t="shared" ca="1" si="11"/>
        <v>77.988699999999994</v>
      </c>
      <c r="AT52" s="24">
        <f t="shared" ca="1" si="12"/>
        <v>141.9401</v>
      </c>
      <c r="AU52" s="24">
        <f t="shared" ca="1" si="13"/>
        <v>156.08109999999999</v>
      </c>
      <c r="AV52" s="24">
        <f t="shared" ca="1" si="14"/>
        <v>134.8622</v>
      </c>
      <c r="BC52" t="s">
        <v>477</v>
      </c>
      <c r="BF52" s="74" t="str">
        <f ca="1">IF(AI51="","","G1 "&amp;Input!D$55&amp;" "&amp;AI51&amp;" "&amp;Input!D$56&amp;" "&amp;AJ51&amp;" "&amp;Input!D$57&amp;" "&amp;AK51&amp;" "&amp;Input!D$58&amp;" "&amp;AL51&amp;" F "&amp;Input!D$51&amp;"")</f>
        <v>G1 X 435.1479 Y 59.9561 U 512.7072 Z 52.9448 F 400</v>
      </c>
      <c r="BO52" s="132">
        <f t="shared" ca="1" si="25"/>
        <v>433.96269999999998</v>
      </c>
      <c r="BP52" s="132">
        <f t="shared" ca="1" si="25"/>
        <v>60.137799999999999</v>
      </c>
      <c r="BQ52" s="132">
        <f t="shared" ca="1" si="25"/>
        <v>512.05510000000004</v>
      </c>
      <c r="BR52" s="132">
        <f t="shared" ca="1" si="25"/>
        <v>53.059899999999999</v>
      </c>
      <c r="BT52" s="132" t="str">
        <f t="shared" si="26"/>
        <v/>
      </c>
      <c r="BU52" s="132" t="str">
        <f t="shared" si="26"/>
        <v/>
      </c>
      <c r="BV52" s="132" t="str">
        <f t="shared" si="26"/>
        <v/>
      </c>
      <c r="BW52" s="132" t="str">
        <f t="shared" si="26"/>
        <v/>
      </c>
      <c r="BY52" s="132">
        <f t="shared" ca="1" si="16"/>
        <v>77.988699999999994</v>
      </c>
      <c r="BZ52" s="132">
        <f t="shared" ca="1" si="16"/>
        <v>141.9401</v>
      </c>
      <c r="CA52" s="132">
        <f t="shared" ca="1" si="16"/>
        <v>156.08109999999999</v>
      </c>
      <c r="CB52" s="132">
        <f t="shared" ca="1" si="16"/>
        <v>134.8622</v>
      </c>
    </row>
    <row r="53" spans="2:80" x14ac:dyDescent="0.2">
      <c r="B53" s="21">
        <f>IF(C53&lt;&gt;"",ROWS(B$3:Me)-1,"")</f>
        <v>50</v>
      </c>
      <c r="C53" s="22">
        <f>IF(Drela!N53="","",Drela!N53)</f>
        <v>297.43577986810766</v>
      </c>
      <c r="D53" s="23">
        <f>IF(Drela!O53="","",Drela!O53)</f>
        <v>84.380808671961788</v>
      </c>
      <c r="F53" s="21">
        <f t="shared" si="8"/>
        <v>50</v>
      </c>
      <c r="G53" s="22">
        <f>IF(Drela!Q53="","",Drela!Q53)</f>
        <v>436.97828420334258</v>
      </c>
      <c r="H53" s="23">
        <f>IF(Drela!R53="","",Drela!R53)</f>
        <v>68.143283200093634</v>
      </c>
      <c r="I53" s="29"/>
      <c r="J53" s="21">
        <f t="shared" si="9"/>
        <v>50</v>
      </c>
      <c r="K53" s="22">
        <f>IF(Drela!AF53="","",Drela!AF53)</f>
        <v>153.06550831231249</v>
      </c>
      <c r="L53" s="23">
        <f>IF(Drela!AG53="","",Drela!AG53)</f>
        <v>126.85671679990635</v>
      </c>
      <c r="M53" s="29"/>
      <c r="N53" s="21">
        <f t="shared" si="10"/>
        <v>50</v>
      </c>
      <c r="O53" s="22">
        <f>IF(Drela!AI53="","",Drela!AI53)</f>
        <v>292.60801264754747</v>
      </c>
      <c r="P53" s="23">
        <f>IF(Drela!AJ53="","",Drela!AJ53)</f>
        <v>110.61919132803821</v>
      </c>
      <c r="R53" s="21">
        <v>50</v>
      </c>
      <c r="S53" s="24">
        <f ca="1"/>
        <v>432.79567529581976</v>
      </c>
      <c r="T53" s="24">
        <f ca="1"/>
        <v>60.316563458994665</v>
      </c>
      <c r="V53" s="21">
        <v>50</v>
      </c>
      <c r="W53" s="24">
        <f ca="1"/>
        <v>511.41300606100765</v>
      </c>
      <c r="X53" s="24">
        <f ca="1"/>
        <v>53.173104255866328</v>
      </c>
      <c r="Y53" s="30"/>
      <c r="Z53" s="21">
        <v>50</v>
      </c>
      <c r="AA53" s="24">
        <f ca="1"/>
        <v>78.630786454647421</v>
      </c>
      <c r="AB53" s="24">
        <f ca="1"/>
        <v>141.82689574413368</v>
      </c>
      <c r="AD53" s="21">
        <v>50</v>
      </c>
      <c r="AE53" s="24">
        <f ca="1"/>
        <v>157.24811721983534</v>
      </c>
      <c r="AF53" s="24">
        <f ca="1"/>
        <v>134.68343654100534</v>
      </c>
      <c r="AH53" s="21">
        <v>50</v>
      </c>
      <c r="AI53" s="24">
        <f t="shared" ca="1" si="0"/>
        <v>432.79570000000001</v>
      </c>
      <c r="AJ53" s="24">
        <f t="shared" ca="1" si="1"/>
        <v>60.316600000000001</v>
      </c>
      <c r="AK53" s="24">
        <f t="shared" ca="1" si="2"/>
        <v>511.41300000000001</v>
      </c>
      <c r="AL53" s="24">
        <f t="shared" ca="1" si="3"/>
        <v>53.173099999999998</v>
      </c>
      <c r="AM53" s="26"/>
      <c r="AN53" s="26" t="str">
        <f ca="1">IF(AI53="","","G1 "&amp;Input!D55&amp;" "&amp;AI53&amp;" "&amp;Input!D$56&amp;" "&amp;AJ53&amp;" "&amp;Input!D$57&amp;" "&amp;AK53&amp;" "&amp;Input!D$58&amp;" "&amp;AL53&amp;" F "&amp;Input!D$51&amp;"")</f>
        <v>G1 X 432.7957 Y 60.3166 U 511.413 Z 53.1731 F 400</v>
      </c>
      <c r="AO53" s="26"/>
      <c r="AP53" s="26" t="str">
        <f ca="1">IF(AS53="","","G1 "&amp;Input!D$55&amp;" "&amp;AS53&amp;" "&amp;Input!D$56&amp;" "&amp;AT53&amp;" "&amp;Input!D$57&amp;" "&amp;AU53&amp;" "&amp;Input!D$58&amp;" "&amp;AV53&amp;" F "&amp;Input!D$52&amp;"")</f>
        <v>G1 X 78.6308 Y 141.8269 U 157.2481 Z 134.6834 F 400</v>
      </c>
      <c r="AQ53" s="26"/>
      <c r="AR53" s="21">
        <v>50</v>
      </c>
      <c r="AS53" s="24">
        <f t="shared" ca="1" si="11"/>
        <v>78.630799999999994</v>
      </c>
      <c r="AT53" s="24">
        <f t="shared" ca="1" si="12"/>
        <v>141.82689999999999</v>
      </c>
      <c r="AU53" s="24">
        <f t="shared" ca="1" si="13"/>
        <v>157.24809999999999</v>
      </c>
      <c r="AV53" s="24">
        <f t="shared" ca="1" si="14"/>
        <v>134.68340000000001</v>
      </c>
      <c r="BC53" t="s">
        <v>478</v>
      </c>
      <c r="BF53" s="74" t="str">
        <f ca="1">IF(AI52="","","G1 "&amp;Input!D$55&amp;" "&amp;AI52&amp;" "&amp;Input!D$56&amp;" "&amp;AJ52&amp;" "&amp;Input!D$57&amp;" "&amp;AK52&amp;" "&amp;Input!D$58&amp;" "&amp;AL52&amp;" F "&amp;Input!D$51&amp;"")</f>
        <v>G1 X 433.9627 Y 60.1378 U 512.0551 Z 53.0599 F 400</v>
      </c>
      <c r="BO53" s="132">
        <f t="shared" ca="1" si="25"/>
        <v>432.79570000000001</v>
      </c>
      <c r="BP53" s="132">
        <f t="shared" ca="1" si="25"/>
        <v>60.316600000000001</v>
      </c>
      <c r="BQ53" s="132">
        <f t="shared" ca="1" si="25"/>
        <v>511.41300000000001</v>
      </c>
      <c r="BR53" s="132">
        <f t="shared" ca="1" si="25"/>
        <v>53.173099999999998</v>
      </c>
      <c r="BT53" s="132" t="str">
        <f t="shared" si="26"/>
        <v/>
      </c>
      <c r="BU53" s="132" t="str">
        <f t="shared" si="26"/>
        <v/>
      </c>
      <c r="BV53" s="132" t="str">
        <f t="shared" si="26"/>
        <v/>
      </c>
      <c r="BW53" s="132" t="str">
        <f t="shared" si="26"/>
        <v/>
      </c>
      <c r="BY53" s="132">
        <f t="shared" ca="1" si="16"/>
        <v>78.630799999999994</v>
      </c>
      <c r="BZ53" s="132">
        <f t="shared" ca="1" si="16"/>
        <v>141.82689999999999</v>
      </c>
      <c r="CA53" s="132">
        <f t="shared" ca="1" si="16"/>
        <v>157.24809999999999</v>
      </c>
      <c r="CB53" s="132">
        <f t="shared" ca="1" si="16"/>
        <v>134.68340000000001</v>
      </c>
    </row>
    <row r="54" spans="2:80" x14ac:dyDescent="0.2">
      <c r="B54" s="21">
        <f>IF(C54&lt;&gt;"",ROWS(B$3:Me)-1,"")</f>
        <v>51</v>
      </c>
      <c r="C54" s="22">
        <f>IF(Drela!N54="","",Drela!N54)</f>
        <v>294.20757111242676</v>
      </c>
      <c r="D54" s="23">
        <f>IF(Drela!O54="","",Drela!O54)</f>
        <v>84.975729024324039</v>
      </c>
      <c r="F54" s="21">
        <f t="shared" si="8"/>
        <v>51</v>
      </c>
      <c r="G54" s="22">
        <f>IF(Drela!Q54="","",Drela!Q54)</f>
        <v>435.20334607005663</v>
      </c>
      <c r="H54" s="23">
        <f>IF(Drela!R54="","",Drela!R54)</f>
        <v>68.511908242706951</v>
      </c>
      <c r="I54" s="29"/>
      <c r="J54" s="21">
        <f t="shared" si="9"/>
        <v>51</v>
      </c>
      <c r="K54" s="22">
        <f>IF(Drela!AF54="","",Drela!AF54)</f>
        <v>154.84044644559842</v>
      </c>
      <c r="L54" s="23">
        <f>IF(Drela!AG54="","",Drela!AG54)</f>
        <v>126.48809175729308</v>
      </c>
      <c r="M54" s="29"/>
      <c r="N54" s="21">
        <f t="shared" si="10"/>
        <v>51</v>
      </c>
      <c r="O54" s="22">
        <f>IF(Drela!AI54="","",Drela!AI54)</f>
        <v>295.83622140322831</v>
      </c>
      <c r="P54" s="23">
        <f>IF(Drela!AJ54="","",Drela!AJ54)</f>
        <v>110.02427097567593</v>
      </c>
      <c r="R54" s="21">
        <v>51</v>
      </c>
      <c r="S54" s="24">
        <f ca="1"/>
        <v>431.68225652377521</v>
      </c>
      <c r="T54" s="24">
        <f ca="1"/>
        <v>60.487145862708282</v>
      </c>
      <c r="V54" s="21">
        <v>51</v>
      </c>
      <c r="W54" s="24">
        <f ca="1"/>
        <v>510.80039409577768</v>
      </c>
      <c r="X54" s="24">
        <f ca="1"/>
        <v>53.281136900496449</v>
      </c>
      <c r="Y54" s="30"/>
      <c r="Z54" s="21">
        <v>51</v>
      </c>
      <c r="AA54" s="24">
        <f ca="1"/>
        <v>79.243398419877394</v>
      </c>
      <c r="AB54" s="24">
        <f ca="1"/>
        <v>141.71886309950355</v>
      </c>
      <c r="AD54" s="21">
        <v>51</v>
      </c>
      <c r="AE54" s="24">
        <f ca="1"/>
        <v>158.36153599187986</v>
      </c>
      <c r="AF54" s="24">
        <f ca="1"/>
        <v>134.51285413729173</v>
      </c>
      <c r="AH54" s="21">
        <v>51</v>
      </c>
      <c r="AI54" s="24">
        <f t="shared" ca="1" si="0"/>
        <v>431.6823</v>
      </c>
      <c r="AJ54" s="24">
        <f t="shared" ca="1" si="1"/>
        <v>60.487099999999998</v>
      </c>
      <c r="AK54" s="24">
        <f t="shared" ca="1" si="2"/>
        <v>510.80040000000002</v>
      </c>
      <c r="AL54" s="24">
        <f t="shared" ca="1" si="3"/>
        <v>53.281100000000002</v>
      </c>
      <c r="AM54" s="26"/>
      <c r="AN54" s="26" t="str">
        <f ca="1">IF(AI54="","","G1 "&amp;Input!D55&amp;" "&amp;AI54&amp;" "&amp;Input!D$56&amp;" "&amp;AJ54&amp;" "&amp;Input!D$57&amp;" "&amp;AK54&amp;" "&amp;Input!D$58&amp;" "&amp;AL54&amp;" F "&amp;Input!D$51&amp;"")</f>
        <v>G1 X 431.6823 Y 60.4871 U 510.8004 Z 53.2811 F 400</v>
      </c>
      <c r="AO54" s="26"/>
      <c r="AP54" s="26" t="str">
        <f ca="1">IF(AS54="","","G1 "&amp;Input!D$55&amp;" "&amp;AS54&amp;" "&amp;Input!D$56&amp;" "&amp;AT54&amp;" "&amp;Input!D$57&amp;" "&amp;AU54&amp;" "&amp;Input!D$58&amp;" "&amp;AV54&amp;" F "&amp;Input!D$52&amp;"")</f>
        <v>G1 X 79.2434 Y 141.7189 U 158.3615 Z 134.5129 F 400</v>
      </c>
      <c r="AQ54" s="26"/>
      <c r="AR54" s="21">
        <v>51</v>
      </c>
      <c r="AS54" s="24">
        <f t="shared" ca="1" si="11"/>
        <v>79.243399999999994</v>
      </c>
      <c r="AT54" s="24">
        <f t="shared" ca="1" si="12"/>
        <v>141.71889999999999</v>
      </c>
      <c r="AU54" s="24">
        <f t="shared" ca="1" si="13"/>
        <v>158.36150000000001</v>
      </c>
      <c r="AV54" s="24">
        <f t="shared" ca="1" si="14"/>
        <v>134.5129</v>
      </c>
      <c r="BC54" t="s">
        <v>479</v>
      </c>
      <c r="BF54" s="74" t="str">
        <f ca="1">IF(AI53="","","G1 "&amp;Input!D$55&amp;" "&amp;AI53&amp;" "&amp;Input!D$56&amp;" "&amp;AJ53&amp;" "&amp;Input!D$57&amp;" "&amp;AK53&amp;" "&amp;Input!D$58&amp;" "&amp;AL53&amp;" F "&amp;Input!D$51&amp;"")</f>
        <v>G1 X 432.7957 Y 60.3166 U 511.413 Z 53.1731 F 400</v>
      </c>
      <c r="BO54" s="132">
        <f t="shared" ca="1" si="25"/>
        <v>431.6823</v>
      </c>
      <c r="BP54" s="132">
        <f t="shared" ca="1" si="25"/>
        <v>60.487099999999998</v>
      </c>
      <c r="BQ54" s="132">
        <f t="shared" ca="1" si="25"/>
        <v>510.80040000000002</v>
      </c>
      <c r="BR54" s="132">
        <f t="shared" ca="1" si="25"/>
        <v>53.281100000000002</v>
      </c>
      <c r="BT54" s="132" t="str">
        <f t="shared" si="26"/>
        <v/>
      </c>
      <c r="BU54" s="132" t="str">
        <f t="shared" si="26"/>
        <v/>
      </c>
      <c r="BV54" s="132" t="str">
        <f t="shared" si="26"/>
        <v/>
      </c>
      <c r="BW54" s="132" t="str">
        <f t="shared" si="26"/>
        <v/>
      </c>
      <c r="BY54" s="132">
        <f t="shared" ca="1" si="16"/>
        <v>79.243399999999994</v>
      </c>
      <c r="BZ54" s="132">
        <f t="shared" ca="1" si="16"/>
        <v>141.71889999999999</v>
      </c>
      <c r="CA54" s="132">
        <f t="shared" ca="1" si="16"/>
        <v>158.36150000000001</v>
      </c>
      <c r="CB54" s="132">
        <f t="shared" ca="1" si="16"/>
        <v>134.5129</v>
      </c>
    </row>
    <row r="55" spans="2:80" x14ac:dyDescent="0.2">
      <c r="B55" s="21">
        <f>IF(C55&lt;&gt;"",ROWS(B$3:Me)-1,"")</f>
        <v>52</v>
      </c>
      <c r="C55" s="22">
        <f>IF(Drela!N55="","",Drela!N55)</f>
        <v>289.93458710149952</v>
      </c>
      <c r="D55" s="23">
        <f>IF(Drela!O55="","",Drela!O55)</f>
        <v>85.761749730220686</v>
      </c>
      <c r="F55" s="21">
        <f t="shared" si="8"/>
        <v>52</v>
      </c>
      <c r="G55" s="22">
        <f>IF(Drela!Q55="","",Drela!Q55)</f>
        <v>432.85395027807419</v>
      </c>
      <c r="H55" s="23">
        <f>IF(Drela!R55="","",Drela!R55)</f>
        <v>68.999040204786667</v>
      </c>
      <c r="I55" s="29"/>
      <c r="J55" s="21">
        <f t="shared" si="9"/>
        <v>52</v>
      </c>
      <c r="K55" s="22">
        <f>IF(Drela!AF55="","",Drela!AF55)</f>
        <v>157.18984223758085</v>
      </c>
      <c r="L55" s="23">
        <f>IF(Drela!AG55="","",Drela!AG55)</f>
        <v>126.0009597952133</v>
      </c>
      <c r="M55" s="29"/>
      <c r="N55" s="21">
        <f t="shared" si="10"/>
        <v>52</v>
      </c>
      <c r="O55" s="22">
        <f>IF(Drela!AI55="","",Drela!AI55)</f>
        <v>300.10920541415561</v>
      </c>
      <c r="P55" s="23">
        <f>IF(Drela!AJ55="","",Drela!AJ55)</f>
        <v>109.23825026977931</v>
      </c>
      <c r="R55" s="21">
        <v>52</v>
      </c>
      <c r="S55" s="24">
        <f ca="1"/>
        <v>430.65228421278903</v>
      </c>
      <c r="T55" s="24">
        <f ca="1"/>
        <v>60.645279725477138</v>
      </c>
      <c r="V55" s="21">
        <v>52</v>
      </c>
      <c r="W55" s="24">
        <f ca="1"/>
        <v>510.23369922421944</v>
      </c>
      <c r="X55" s="24">
        <f ca="1"/>
        <v>53.381258398829544</v>
      </c>
      <c r="Y55" s="30"/>
      <c r="Z55" s="21">
        <v>52</v>
      </c>
      <c r="AA55" s="24">
        <f ca="1"/>
        <v>79.810093291435606</v>
      </c>
      <c r="AB55" s="24">
        <f ca="1"/>
        <v>141.61874160117046</v>
      </c>
      <c r="AD55" s="21">
        <v>52</v>
      </c>
      <c r="AE55" s="24">
        <f ca="1"/>
        <v>159.39150830286607</v>
      </c>
      <c r="AF55" s="24">
        <f ca="1"/>
        <v>134.35472027452286</v>
      </c>
      <c r="AH55" s="21">
        <v>52</v>
      </c>
      <c r="AI55" s="24">
        <f t="shared" ca="1" si="0"/>
        <v>430.65230000000003</v>
      </c>
      <c r="AJ55" s="24">
        <f t="shared" ca="1" si="1"/>
        <v>60.645299999999999</v>
      </c>
      <c r="AK55" s="24">
        <f t="shared" ca="1" si="2"/>
        <v>510.2337</v>
      </c>
      <c r="AL55" s="24">
        <f t="shared" ca="1" si="3"/>
        <v>53.381300000000003</v>
      </c>
      <c r="AM55" s="26"/>
      <c r="AN55" s="26" t="str">
        <f ca="1">IF(AI55="","","G1 "&amp;Input!D55&amp;" "&amp;AI55&amp;" "&amp;Input!D$56&amp;" "&amp;AJ55&amp;" "&amp;Input!D$57&amp;" "&amp;AK55&amp;" "&amp;Input!D$58&amp;" "&amp;AL55&amp;" F "&amp;Input!D$51&amp;"")</f>
        <v>G1 X 430.6523 Y 60.6453 U 510.2337 Z 53.3813 F 400</v>
      </c>
      <c r="AO55" s="26"/>
      <c r="AP55" s="26" t="str">
        <f ca="1">IF(AS55="","","G1 "&amp;Input!D$55&amp;" "&amp;AS55&amp;" "&amp;Input!D$56&amp;" "&amp;AT55&amp;" "&amp;Input!D$57&amp;" "&amp;AU55&amp;" "&amp;Input!D$58&amp;" "&amp;AV55&amp;" F "&amp;Input!D$52&amp;"")</f>
        <v>G1 X 79.8101 Y 141.6187 U 159.3915 Z 134.3547 F 400</v>
      </c>
      <c r="AQ55" s="26"/>
      <c r="AR55" s="21">
        <v>52</v>
      </c>
      <c r="AS55" s="24">
        <f t="shared" ca="1" si="11"/>
        <v>79.810100000000006</v>
      </c>
      <c r="AT55" s="24">
        <f t="shared" ca="1" si="12"/>
        <v>141.61869999999999</v>
      </c>
      <c r="AU55" s="24">
        <f t="shared" ca="1" si="13"/>
        <v>159.39150000000001</v>
      </c>
      <c r="AV55" s="24">
        <f t="shared" ca="1" si="14"/>
        <v>134.35470000000001</v>
      </c>
      <c r="BC55" t="s">
        <v>480</v>
      </c>
      <c r="BF55" s="74" t="str">
        <f ca="1">IF(AI54="","","G1 "&amp;Input!D$55&amp;" "&amp;AI54&amp;" "&amp;Input!D$56&amp;" "&amp;AJ54&amp;" "&amp;Input!D$57&amp;" "&amp;AK54&amp;" "&amp;Input!D$58&amp;" "&amp;AL54&amp;" F "&amp;Input!D$51&amp;"")</f>
        <v>G1 X 431.6823 Y 60.4871 U 510.8004 Z 53.2811 F 400</v>
      </c>
      <c r="BO55" s="132">
        <f t="shared" ca="1" si="25"/>
        <v>430.65230000000003</v>
      </c>
      <c r="BP55" s="132">
        <f t="shared" ca="1" si="25"/>
        <v>60.645299999999999</v>
      </c>
      <c r="BQ55" s="132">
        <f t="shared" ca="1" si="25"/>
        <v>510.2337</v>
      </c>
      <c r="BR55" s="132">
        <f t="shared" ca="1" si="25"/>
        <v>53.381300000000003</v>
      </c>
      <c r="BT55" s="132" t="str">
        <f t="shared" si="26"/>
        <v/>
      </c>
      <c r="BU55" s="132" t="str">
        <f t="shared" si="26"/>
        <v/>
      </c>
      <c r="BV55" s="132" t="str">
        <f t="shared" si="26"/>
        <v/>
      </c>
      <c r="BW55" s="132" t="str">
        <f t="shared" si="26"/>
        <v/>
      </c>
      <c r="BY55" s="132">
        <f t="shared" ca="1" si="16"/>
        <v>79.810100000000006</v>
      </c>
      <c r="BZ55" s="132">
        <f t="shared" ca="1" si="16"/>
        <v>141.61869999999999</v>
      </c>
      <c r="CA55" s="132">
        <f t="shared" ca="1" si="16"/>
        <v>159.39150000000001</v>
      </c>
      <c r="CB55" s="132">
        <f t="shared" ca="1" si="16"/>
        <v>134.35470000000001</v>
      </c>
    </row>
    <row r="56" spans="2:80" x14ac:dyDescent="0.2">
      <c r="B56" s="21">
        <f>IF(C56&lt;&gt;"",ROWS(B$3:Me)-1,"")</f>
        <v>53</v>
      </c>
      <c r="C56" s="22">
        <f>IF(Drela!N56="","",Drela!N56)</f>
        <v>285.93425706437824</v>
      </c>
      <c r="D56" s="23">
        <f>IF(Drela!O56="","",Drela!O56)</f>
        <v>86.496459762119628</v>
      </c>
      <c r="F56" s="21">
        <f t="shared" si="8"/>
        <v>53</v>
      </c>
      <c r="G56" s="22">
        <f>IF(Drela!Q56="","",Drela!Q56)</f>
        <v>430.65445223077569</v>
      </c>
      <c r="H56" s="23">
        <f>IF(Drela!R56="","",Drela!R56)</f>
        <v>69.45445081818653</v>
      </c>
      <c r="I56" s="29"/>
      <c r="J56" s="21">
        <f t="shared" si="9"/>
        <v>53</v>
      </c>
      <c r="K56" s="22">
        <f>IF(Drela!AF56="","",Drela!AF56)</f>
        <v>159.38934028487932</v>
      </c>
      <c r="L56" s="23">
        <f>IF(Drela!AG56="","",Drela!AG56)</f>
        <v>125.54554918181346</v>
      </c>
      <c r="M56" s="29"/>
      <c r="N56" s="21">
        <f t="shared" si="10"/>
        <v>53</v>
      </c>
      <c r="O56" s="22">
        <f>IF(Drela!AI56="","",Drela!AI56)</f>
        <v>304.10953545127677</v>
      </c>
      <c r="P56" s="23">
        <f>IF(Drela!AJ56="","",Drela!AJ56)</f>
        <v>108.50354023788037</v>
      </c>
      <c r="R56" s="21">
        <v>53</v>
      </c>
      <c r="S56" s="24">
        <f ca="1"/>
        <v>429.72278850266451</v>
      </c>
      <c r="T56" s="24">
        <f ca="1"/>
        <v>60.7885653035449</v>
      </c>
      <c r="V56" s="21">
        <v>53</v>
      </c>
      <c r="W56" s="24">
        <f ca="1"/>
        <v>509.72229417102625</v>
      </c>
      <c r="X56" s="24">
        <f ca="1"/>
        <v>53.47193195185033</v>
      </c>
      <c r="Y56" s="30"/>
      <c r="Z56" s="21">
        <v>53</v>
      </c>
      <c r="AA56" s="24">
        <f ca="1"/>
        <v>80.321498344628793</v>
      </c>
      <c r="AB56" s="24">
        <f ca="1"/>
        <v>141.52806804814966</v>
      </c>
      <c r="AD56" s="21">
        <v>53</v>
      </c>
      <c r="AE56" s="24">
        <f ca="1"/>
        <v>160.32100401299058</v>
      </c>
      <c r="AF56" s="24">
        <f ca="1"/>
        <v>134.21143469645509</v>
      </c>
      <c r="AH56" s="21">
        <v>53</v>
      </c>
      <c r="AI56" s="24">
        <f t="shared" ca="1" si="0"/>
        <v>429.72280000000001</v>
      </c>
      <c r="AJ56" s="24">
        <f t="shared" ca="1" si="1"/>
        <v>60.788600000000002</v>
      </c>
      <c r="AK56" s="24">
        <f t="shared" ca="1" si="2"/>
        <v>509.72230000000002</v>
      </c>
      <c r="AL56" s="24">
        <f t="shared" ca="1" si="3"/>
        <v>53.471899999999998</v>
      </c>
      <c r="AM56" s="26"/>
      <c r="AN56" s="26" t="str">
        <f ca="1">IF(AI56="","","G1 "&amp;Input!D55&amp;" "&amp;AI56&amp;" "&amp;Input!D$56&amp;" "&amp;AJ56&amp;" "&amp;Input!D$57&amp;" "&amp;AK56&amp;" "&amp;Input!D$58&amp;" "&amp;AL56&amp;" F "&amp;Input!D$51&amp;"")</f>
        <v>G1 X 429.7228 Y 60.7886 U 509.7223 Z 53.4719 F 400</v>
      </c>
      <c r="AO56" s="26"/>
      <c r="AP56" s="26" t="str">
        <f ca="1">IF(AS56="","","G1 "&amp;Input!D$55&amp;" "&amp;AS56&amp;" "&amp;Input!D$56&amp;" "&amp;AT56&amp;" "&amp;Input!D$57&amp;" "&amp;AU56&amp;" "&amp;Input!D$58&amp;" "&amp;AV56&amp;" F "&amp;Input!D$52&amp;"")</f>
        <v>G1 X 80.3215 Y 141.5281 U 160.321 Z 134.2114 F 400</v>
      </c>
      <c r="AQ56" s="26"/>
      <c r="AR56" s="21">
        <v>53</v>
      </c>
      <c r="AS56" s="24">
        <f t="shared" ca="1" si="11"/>
        <v>80.3215</v>
      </c>
      <c r="AT56" s="24">
        <f t="shared" ca="1" si="12"/>
        <v>141.52809999999999</v>
      </c>
      <c r="AU56" s="24">
        <f t="shared" ca="1" si="13"/>
        <v>160.321</v>
      </c>
      <c r="AV56" s="24">
        <f t="shared" ca="1" si="14"/>
        <v>134.2114</v>
      </c>
      <c r="BC56" t="s">
        <v>481</v>
      </c>
      <c r="BF56" s="74" t="str">
        <f ca="1">IF(AI55="","","G1 "&amp;Input!D$55&amp;" "&amp;AI55&amp;" "&amp;Input!D$56&amp;" "&amp;AJ55&amp;" "&amp;Input!D$57&amp;" "&amp;AK55&amp;" "&amp;Input!D$58&amp;" "&amp;AL55&amp;" F "&amp;Input!D$51&amp;"")</f>
        <v>G1 X 430.6523 Y 60.6453 U 510.2337 Z 53.3813 F 400</v>
      </c>
      <c r="BO56" s="132">
        <f t="shared" ca="1" si="25"/>
        <v>429.72280000000001</v>
      </c>
      <c r="BP56" s="132">
        <f t="shared" ca="1" si="25"/>
        <v>60.788600000000002</v>
      </c>
      <c r="BQ56" s="132">
        <f t="shared" ca="1" si="25"/>
        <v>509.72230000000002</v>
      </c>
      <c r="BR56" s="132">
        <f t="shared" ca="1" si="25"/>
        <v>53.471899999999998</v>
      </c>
      <c r="BT56" s="132" t="str">
        <f t="shared" si="26"/>
        <v/>
      </c>
      <c r="BU56" s="132" t="str">
        <f t="shared" si="26"/>
        <v/>
      </c>
      <c r="BV56" s="132" t="str">
        <f t="shared" si="26"/>
        <v/>
      </c>
      <c r="BW56" s="132" t="str">
        <f t="shared" si="26"/>
        <v/>
      </c>
      <c r="BY56" s="132">
        <f t="shared" ca="1" si="16"/>
        <v>80.3215</v>
      </c>
      <c r="BZ56" s="132">
        <f t="shared" ca="1" si="16"/>
        <v>141.52809999999999</v>
      </c>
      <c r="CA56" s="132">
        <f t="shared" ca="1" si="16"/>
        <v>160.321</v>
      </c>
      <c r="CB56" s="132">
        <f t="shared" ca="1" si="16"/>
        <v>134.2114</v>
      </c>
    </row>
    <row r="57" spans="2:80" x14ac:dyDescent="0.2">
      <c r="B57" s="21">
        <f>IF(C57&lt;&gt;"",ROWS(B$3:Me)-1,"")</f>
        <v>54</v>
      </c>
      <c r="C57" s="22">
        <f>IF(Drela!N57="","",Drela!N57)</f>
        <v>281.97976766723536</v>
      </c>
      <c r="D57" s="23">
        <f>IF(Drela!O57="","",Drela!O57)</f>
        <v>87.217027451562274</v>
      </c>
      <c r="F57" s="21">
        <f t="shared" si="8"/>
        <v>54</v>
      </c>
      <c r="G57" s="22">
        <f>IF(Drela!Q57="","",Drela!Q57)</f>
        <v>428.48008750351698</v>
      </c>
      <c r="H57" s="23">
        <f>IF(Drela!R57="","",Drela!R57)</f>
        <v>69.901482956333325</v>
      </c>
      <c r="I57" s="29"/>
      <c r="J57" s="21">
        <f t="shared" si="9"/>
        <v>54</v>
      </c>
      <c r="K57" s="22">
        <f>IF(Drela!AF57="","",Drela!AF57)</f>
        <v>161.56370501213814</v>
      </c>
      <c r="L57" s="23">
        <f>IF(Drela!AG57="","",Drela!AG57)</f>
        <v>125.09851704366667</v>
      </c>
      <c r="M57" s="29"/>
      <c r="N57" s="21">
        <f t="shared" si="10"/>
        <v>54</v>
      </c>
      <c r="O57" s="22">
        <f>IF(Drela!AI57="","",Drela!AI57)</f>
        <v>308.06402484841971</v>
      </c>
      <c r="P57" s="23">
        <f>IF(Drela!AJ57="","",Drela!AJ57)</f>
        <v>107.78297254843773</v>
      </c>
      <c r="R57" s="21">
        <v>54</v>
      </c>
      <c r="S57" s="24">
        <f ca="1"/>
        <v>428.85970163305763</v>
      </c>
      <c r="T57" s="24">
        <f ca="1"/>
        <v>60.922148325642382</v>
      </c>
      <c r="V57" s="21">
        <v>54</v>
      </c>
      <c r="W57" s="24">
        <f ca="1"/>
        <v>509.24743366407364</v>
      </c>
      <c r="X57" s="24">
        <f ca="1"/>
        <v>53.556422415290477</v>
      </c>
      <c r="Y57" s="30"/>
      <c r="Z57" s="21">
        <v>54</v>
      </c>
      <c r="AA57" s="24">
        <f ca="1"/>
        <v>80.796358851581445</v>
      </c>
      <c r="AB57" s="24">
        <f ca="1"/>
        <v>141.44357758470952</v>
      </c>
      <c r="AD57" s="21">
        <v>54</v>
      </c>
      <c r="AE57" s="24">
        <f ca="1"/>
        <v>161.18409088259747</v>
      </c>
      <c r="AF57" s="24">
        <f ca="1"/>
        <v>134.07785167435762</v>
      </c>
      <c r="AH57" s="21">
        <v>54</v>
      </c>
      <c r="AI57" s="24">
        <f t="shared" ca="1" si="0"/>
        <v>428.85969999999998</v>
      </c>
      <c r="AJ57" s="24">
        <f t="shared" ca="1" si="1"/>
        <v>60.9221</v>
      </c>
      <c r="AK57" s="24">
        <f t="shared" ca="1" si="2"/>
        <v>509.24740000000003</v>
      </c>
      <c r="AL57" s="24">
        <f t="shared" ca="1" si="3"/>
        <v>53.556399999999996</v>
      </c>
      <c r="AM57" s="26"/>
      <c r="AN57" s="26" t="str">
        <f ca="1">IF(AI57="","","G1 "&amp;Input!D55&amp;" "&amp;AI57&amp;" "&amp;Input!D$56&amp;" "&amp;AJ57&amp;" "&amp;Input!D$57&amp;" "&amp;AK57&amp;" "&amp;Input!D$58&amp;" "&amp;AL57&amp;" F "&amp;Input!D$51&amp;"")</f>
        <v>G1 X 428.8597 Y 60.9221 U 509.2474 Z 53.5564 F 400</v>
      </c>
      <c r="AO57" s="26"/>
      <c r="AP57" s="26" t="str">
        <f ca="1">IF(AS57="","","G1 "&amp;Input!D$55&amp;" "&amp;AS57&amp;" "&amp;Input!D$56&amp;" "&amp;AT57&amp;" "&amp;Input!D$57&amp;" "&amp;AU57&amp;" "&amp;Input!D$58&amp;" "&amp;AV57&amp;" F "&amp;Input!D$52&amp;"")</f>
        <v>G1 X 80.7964 Y 141.4436 U 161.1841 Z 134.0779 F 400</v>
      </c>
      <c r="AQ57" s="26"/>
      <c r="AR57" s="21">
        <v>54</v>
      </c>
      <c r="AS57" s="24">
        <f t="shared" ca="1" si="11"/>
        <v>80.796400000000006</v>
      </c>
      <c r="AT57" s="24">
        <f t="shared" ca="1" si="12"/>
        <v>141.4436</v>
      </c>
      <c r="AU57" s="24">
        <f t="shared" ca="1" si="13"/>
        <v>161.1841</v>
      </c>
      <c r="AV57" s="24">
        <f t="shared" ca="1" si="14"/>
        <v>134.0779</v>
      </c>
      <c r="BC57" t="s">
        <v>482</v>
      </c>
      <c r="BF57" s="74" t="str">
        <f ca="1">IF(AI56="","","G1 "&amp;Input!D$55&amp;" "&amp;AI56&amp;" "&amp;Input!D$56&amp;" "&amp;AJ56&amp;" "&amp;Input!D$57&amp;" "&amp;AK56&amp;" "&amp;Input!D$58&amp;" "&amp;AL56&amp;" F "&amp;Input!D$51&amp;"")</f>
        <v>G1 X 429.7228 Y 60.7886 U 509.7223 Z 53.4719 F 400</v>
      </c>
      <c r="BO57" s="132">
        <f t="shared" ca="1" si="25"/>
        <v>428.85969999999998</v>
      </c>
      <c r="BP57" s="132">
        <f t="shared" ca="1" si="25"/>
        <v>60.9221</v>
      </c>
      <c r="BQ57" s="132">
        <f t="shared" ca="1" si="25"/>
        <v>509.24740000000003</v>
      </c>
      <c r="BR57" s="132">
        <f t="shared" ca="1" si="25"/>
        <v>53.556399999999996</v>
      </c>
      <c r="BT57" s="132" t="str">
        <f t="shared" si="26"/>
        <v/>
      </c>
      <c r="BU57" s="132" t="str">
        <f t="shared" si="26"/>
        <v/>
      </c>
      <c r="BV57" s="132" t="str">
        <f t="shared" si="26"/>
        <v/>
      </c>
      <c r="BW57" s="132" t="str">
        <f t="shared" si="26"/>
        <v/>
      </c>
      <c r="BY57" s="132">
        <f t="shared" ca="1" si="16"/>
        <v>80.796400000000006</v>
      </c>
      <c r="BZ57" s="132">
        <f t="shared" ca="1" si="16"/>
        <v>141.4436</v>
      </c>
      <c r="CA57" s="132">
        <f t="shared" ca="1" si="16"/>
        <v>161.1841</v>
      </c>
      <c r="CB57" s="132">
        <f t="shared" ca="1" si="16"/>
        <v>134.0779</v>
      </c>
    </row>
    <row r="58" spans="2:80" x14ac:dyDescent="0.2">
      <c r="B58" s="21">
        <f>IF(C58&lt;&gt;"",ROWS(B$3:Me)-1,"")</f>
        <v>55</v>
      </c>
      <c r="C58" s="22">
        <f>IF(Drela!N58="","",Drela!N58)</f>
        <v>276.43374960263333</v>
      </c>
      <c r="D58" s="23">
        <f>IF(Drela!O58="","",Drela!O58)</f>
        <v>88.219613517450711</v>
      </c>
      <c r="F58" s="21">
        <f t="shared" si="8"/>
        <v>55</v>
      </c>
      <c r="G58" s="22">
        <f>IF(Drela!Q58="","",Drela!Q58)</f>
        <v>425.4305259693806</v>
      </c>
      <c r="H58" s="23">
        <f>IF(Drela!R58="","",Drela!R58)</f>
        <v>70.524021123875684</v>
      </c>
      <c r="I58" s="29"/>
      <c r="J58" s="21">
        <f t="shared" si="9"/>
        <v>55</v>
      </c>
      <c r="K58" s="22">
        <f>IF(Drela!AF58="","",Drela!AF58)</f>
        <v>164.6132665462745</v>
      </c>
      <c r="L58" s="23">
        <f>IF(Drela!AG58="","",Drela!AG58)</f>
        <v>124.4759788761243</v>
      </c>
      <c r="M58" s="29"/>
      <c r="N58" s="21">
        <f t="shared" si="10"/>
        <v>55</v>
      </c>
      <c r="O58" s="22">
        <f>IF(Drela!AI58="","",Drela!AI58)</f>
        <v>313.61004291302174</v>
      </c>
      <c r="P58" s="23">
        <f>IF(Drela!AJ58="","",Drela!AJ58)</f>
        <v>106.78038648254929</v>
      </c>
      <c r="R58" s="21">
        <v>55</v>
      </c>
      <c r="S58" s="24">
        <f ca="1"/>
        <v>428.01618136858747</v>
      </c>
      <c r="T58" s="24">
        <f ca="1"/>
        <v>61.053060888622191</v>
      </c>
      <c r="V58" s="21">
        <v>55</v>
      </c>
      <c r="W58" s="24">
        <f ca="1"/>
        <v>508.78334293203255</v>
      </c>
      <c r="X58" s="24">
        <f ca="1"/>
        <v>53.63919505856839</v>
      </c>
      <c r="Y58" s="30"/>
      <c r="Z58" s="21">
        <v>55</v>
      </c>
      <c r="AA58" s="24">
        <f ca="1"/>
        <v>81.260449583622517</v>
      </c>
      <c r="AB58" s="24">
        <f ca="1"/>
        <v>141.36080494143161</v>
      </c>
      <c r="AD58" s="21">
        <v>55</v>
      </c>
      <c r="AE58" s="24">
        <f ca="1"/>
        <v>162.02761114706763</v>
      </c>
      <c r="AF58" s="24">
        <f ca="1"/>
        <v>133.94693911137782</v>
      </c>
      <c r="AH58" s="21">
        <v>55</v>
      </c>
      <c r="AI58" s="24">
        <f t="shared" ca="1" si="0"/>
        <v>428.01620000000003</v>
      </c>
      <c r="AJ58" s="24">
        <f t="shared" ca="1" si="1"/>
        <v>61.053100000000001</v>
      </c>
      <c r="AK58" s="24">
        <f t="shared" ca="1" si="2"/>
        <v>508.7833</v>
      </c>
      <c r="AL58" s="24">
        <f t="shared" ca="1" si="3"/>
        <v>53.639200000000002</v>
      </c>
      <c r="AM58" s="26"/>
      <c r="AN58" s="26" t="str">
        <f ca="1">IF(AI58="","","G1 "&amp;Input!D55&amp;" "&amp;AI58&amp;" "&amp;Input!D$56&amp;" "&amp;AJ58&amp;" "&amp;Input!D$57&amp;" "&amp;AK58&amp;" "&amp;Input!D$58&amp;" "&amp;AL58&amp;" F "&amp;Input!D$51&amp;"")</f>
        <v>G1 X 428.0162 Y 61.0531 U 508.7833 Z 53.6392 F 400</v>
      </c>
      <c r="AO58" s="26"/>
      <c r="AP58" s="26" t="str">
        <f ca="1">IF(AS58="","","G1 "&amp;Input!D$55&amp;" "&amp;AS58&amp;" "&amp;Input!D$56&amp;" "&amp;AT58&amp;" "&amp;Input!D$57&amp;" "&amp;AU58&amp;" "&amp;Input!D$58&amp;" "&amp;AV58&amp;" F "&amp;Input!D$52&amp;"")</f>
        <v>G1 X 81.2604 Y 141.3608 U 162.0276 Z 133.9469 F 400</v>
      </c>
      <c r="AQ58" s="26"/>
      <c r="AR58" s="21">
        <v>55</v>
      </c>
      <c r="AS58" s="24">
        <f t="shared" ca="1" si="11"/>
        <v>81.260400000000004</v>
      </c>
      <c r="AT58" s="24">
        <f t="shared" ca="1" si="12"/>
        <v>141.36080000000001</v>
      </c>
      <c r="AU58" s="24">
        <f t="shared" ca="1" si="13"/>
        <v>162.02760000000001</v>
      </c>
      <c r="AV58" s="24">
        <f t="shared" ca="1" si="14"/>
        <v>133.9469</v>
      </c>
      <c r="BC58" t="s">
        <v>483</v>
      </c>
      <c r="BF58" s="74" t="str">
        <f ca="1">IF(AI57="","","G1 "&amp;Input!D$55&amp;" "&amp;AI57&amp;" "&amp;Input!D$56&amp;" "&amp;AJ57&amp;" "&amp;Input!D$57&amp;" "&amp;AK57&amp;" "&amp;Input!D$58&amp;" "&amp;AL57&amp;" F "&amp;Input!D$51&amp;"")</f>
        <v>G1 X 428.8597 Y 60.9221 U 509.2474 Z 53.5564 F 400</v>
      </c>
      <c r="BO58" s="132">
        <f t="shared" ca="1" si="25"/>
        <v>428.01620000000003</v>
      </c>
      <c r="BP58" s="132">
        <f t="shared" ca="1" si="25"/>
        <v>61.053100000000001</v>
      </c>
      <c r="BQ58" s="132">
        <f t="shared" ca="1" si="25"/>
        <v>508.7833</v>
      </c>
      <c r="BR58" s="132">
        <f t="shared" ca="1" si="25"/>
        <v>53.639200000000002</v>
      </c>
      <c r="BT58" s="132" t="str">
        <f t="shared" si="26"/>
        <v/>
      </c>
      <c r="BU58" s="132" t="str">
        <f t="shared" si="26"/>
        <v/>
      </c>
      <c r="BV58" s="132" t="str">
        <f t="shared" si="26"/>
        <v/>
      </c>
      <c r="BW58" s="132" t="str">
        <f t="shared" si="26"/>
        <v/>
      </c>
      <c r="BY58" s="132">
        <f t="shared" ca="1" si="16"/>
        <v>81.260400000000004</v>
      </c>
      <c r="BZ58" s="132">
        <f t="shared" ca="1" si="16"/>
        <v>141.36080000000001</v>
      </c>
      <c r="CA58" s="132">
        <f t="shared" ca="1" si="16"/>
        <v>162.02760000000001</v>
      </c>
      <c r="CB58" s="132">
        <f t="shared" ca="1" si="16"/>
        <v>133.9469</v>
      </c>
    </row>
    <row r="59" spans="2:80" x14ac:dyDescent="0.2">
      <c r="B59" s="21">
        <f>IF(C59&lt;&gt;"",ROWS(B$3:Me)-1,"")</f>
        <v>56</v>
      </c>
      <c r="C59" s="22">
        <f>IF(Drela!N59="","",Drela!N59)</f>
        <v>271.25153988380805</v>
      </c>
      <c r="D59" s="23">
        <f>IF(Drela!O59="","",Drela!O59)</f>
        <v>89.135911779403799</v>
      </c>
      <c r="F59" s="21">
        <f t="shared" si="8"/>
        <v>56</v>
      </c>
      <c r="G59" s="22">
        <f>IF(Drela!Q59="","",Drela!Q59)</f>
        <v>422.58075464803244</v>
      </c>
      <c r="H59" s="23">
        <f>IF(Drela!R59="","",Drela!R59)</f>
        <v>71.094392554517768</v>
      </c>
      <c r="I59" s="29"/>
      <c r="J59" s="21">
        <f t="shared" si="9"/>
        <v>56</v>
      </c>
      <c r="K59" s="22">
        <f>IF(Drela!AF59="","",Drela!AF59)</f>
        <v>167.46303786762263</v>
      </c>
      <c r="L59" s="23">
        <f>IF(Drela!AG59="","",Drela!AG59)</f>
        <v>123.90560744548223</v>
      </c>
      <c r="M59" s="29"/>
      <c r="N59" s="21">
        <f t="shared" si="10"/>
        <v>56</v>
      </c>
      <c r="O59" s="22">
        <f>IF(Drela!AI59="","",Drela!AI59)</f>
        <v>318.79225263184702</v>
      </c>
      <c r="P59" s="23">
        <f>IF(Drela!AJ59="","",Drela!AJ59)</f>
        <v>105.8640882205962</v>
      </c>
      <c r="R59" s="21">
        <v>56</v>
      </c>
      <c r="S59" s="24">
        <f ca="1"/>
        <v>427.15447935446349</v>
      </c>
      <c r="T59" s="24">
        <f ca="1"/>
        <v>61.187005269499224</v>
      </c>
      <c r="V59" s="21">
        <v>56</v>
      </c>
      <c r="W59" s="24">
        <f ca="1"/>
        <v>508.30925151878154</v>
      </c>
      <c r="X59" s="24">
        <f ca="1"/>
        <v>53.723867804694301</v>
      </c>
      <c r="Y59" s="30"/>
      <c r="Z59" s="21">
        <v>56</v>
      </c>
      <c r="AA59" s="24">
        <f ca="1"/>
        <v>81.734540996873534</v>
      </c>
      <c r="AB59" s="24">
        <f ca="1"/>
        <v>141.27613219530571</v>
      </c>
      <c r="AD59" s="21">
        <v>56</v>
      </c>
      <c r="AE59" s="24">
        <f ca="1"/>
        <v>162.88931316119158</v>
      </c>
      <c r="AF59" s="24">
        <f ca="1"/>
        <v>133.81299473050078</v>
      </c>
      <c r="AH59" s="21">
        <v>56</v>
      </c>
      <c r="AI59" s="24">
        <f t="shared" ca="1" si="0"/>
        <v>427.15449999999998</v>
      </c>
      <c r="AJ59" s="24">
        <f t="shared" ca="1" si="1"/>
        <v>61.186999999999998</v>
      </c>
      <c r="AK59" s="24">
        <f t="shared" ca="1" si="2"/>
        <v>508.30930000000001</v>
      </c>
      <c r="AL59" s="24">
        <f t="shared" ca="1" si="3"/>
        <v>53.7239</v>
      </c>
      <c r="AM59" s="26"/>
      <c r="AN59" s="26" t="str">
        <f ca="1">IF(AI59="","","G1 "&amp;Input!D55&amp;" "&amp;AI59&amp;" "&amp;Input!D$56&amp;" "&amp;AJ59&amp;" "&amp;Input!D$57&amp;" "&amp;AK59&amp;" "&amp;Input!D$58&amp;" "&amp;AL59&amp;" F "&amp;Input!D$51&amp;"")</f>
        <v>G1 X 427.1545 Y 61.187 U 508.3093 Z 53.7239 F 400</v>
      </c>
      <c r="AO59" s="26"/>
      <c r="AP59" s="26" t="str">
        <f ca="1">IF(AS59="","","G1 "&amp;Input!D$55&amp;" "&amp;AS59&amp;" "&amp;Input!D$56&amp;" "&amp;AT59&amp;" "&amp;Input!D$57&amp;" "&amp;AU59&amp;" "&amp;Input!D$58&amp;" "&amp;AV59&amp;" F "&amp;Input!D$52&amp;"")</f>
        <v>G1 X 81.7345 Y 141.2761 U 162.8893 Z 133.813 F 400</v>
      </c>
      <c r="AQ59" s="26"/>
      <c r="AR59" s="21">
        <v>56</v>
      </c>
      <c r="AS59" s="24">
        <f t="shared" ca="1" si="11"/>
        <v>81.734499999999997</v>
      </c>
      <c r="AT59" s="24">
        <f t="shared" ca="1" si="12"/>
        <v>141.27610000000001</v>
      </c>
      <c r="AU59" s="24">
        <f t="shared" ca="1" si="13"/>
        <v>162.88929999999999</v>
      </c>
      <c r="AV59" s="24">
        <f t="shared" ca="1" si="14"/>
        <v>133.81299999999999</v>
      </c>
      <c r="BC59" t="s">
        <v>484</v>
      </c>
      <c r="BF59" s="74" t="str">
        <f ca="1">IF(AI58="","","G1 "&amp;Input!D$55&amp;" "&amp;AI58&amp;" "&amp;Input!D$56&amp;" "&amp;AJ58&amp;" "&amp;Input!D$57&amp;" "&amp;AK58&amp;" "&amp;Input!D$58&amp;" "&amp;AL58&amp;" F "&amp;Input!D$51&amp;"")</f>
        <v>G1 X 428.0162 Y 61.0531 U 508.7833 Z 53.6392 F 400</v>
      </c>
      <c r="BO59" s="132">
        <f t="shared" ca="1" si="25"/>
        <v>427.15449999999998</v>
      </c>
      <c r="BP59" s="132">
        <f t="shared" ca="1" si="25"/>
        <v>61.186999999999998</v>
      </c>
      <c r="BQ59" s="132">
        <f t="shared" ca="1" si="25"/>
        <v>508.30930000000001</v>
      </c>
      <c r="BR59" s="132">
        <f t="shared" ca="1" si="25"/>
        <v>53.7239</v>
      </c>
      <c r="BT59" s="132" t="str">
        <f t="shared" si="26"/>
        <v/>
      </c>
      <c r="BU59" s="132" t="str">
        <f t="shared" si="26"/>
        <v/>
      </c>
      <c r="BV59" s="132" t="str">
        <f t="shared" si="26"/>
        <v/>
      </c>
      <c r="BW59" s="132" t="str">
        <f t="shared" si="26"/>
        <v/>
      </c>
      <c r="BY59" s="132">
        <f t="shared" ca="1" si="16"/>
        <v>81.734499999999997</v>
      </c>
      <c r="BZ59" s="132">
        <f t="shared" ca="1" si="16"/>
        <v>141.27610000000001</v>
      </c>
      <c r="CA59" s="132">
        <f t="shared" ca="1" si="16"/>
        <v>162.88929999999999</v>
      </c>
      <c r="CB59" s="132">
        <f t="shared" ca="1" si="16"/>
        <v>133.81299999999999</v>
      </c>
    </row>
    <row r="60" spans="2:80" x14ac:dyDescent="0.2">
      <c r="B60" s="21">
        <f>IF(C60&lt;&gt;"",ROWS(B$3:Me)-1,"")</f>
        <v>57</v>
      </c>
      <c r="C60" s="22">
        <f>IF(Drela!N60="","",Drela!N60)</f>
        <v>268.47984751796139</v>
      </c>
      <c r="D60" s="23">
        <f>IF(Drela!O60="","",Drela!O60)</f>
        <v>89.627969730969994</v>
      </c>
      <c r="F60" s="21">
        <f t="shared" si="8"/>
        <v>57</v>
      </c>
      <c r="G60" s="22">
        <f>IF(Drela!Q60="","",Drela!Q60)</f>
        <v>421.05658594014113</v>
      </c>
      <c r="H60" s="23">
        <f>IF(Drela!R60="","",Drela!R60)</f>
        <v>71.400546440010871</v>
      </c>
      <c r="I60" s="29"/>
      <c r="J60" s="21">
        <f t="shared" si="9"/>
        <v>57</v>
      </c>
      <c r="K60" s="22">
        <f>IF(Drela!AF60="","",Drela!AF60)</f>
        <v>168.98720657551388</v>
      </c>
      <c r="L60" s="23">
        <f>IF(Drela!AG60="","",Drela!AG60)</f>
        <v>123.59945355998913</v>
      </c>
      <c r="M60" s="29"/>
      <c r="N60" s="21">
        <f t="shared" si="10"/>
        <v>57</v>
      </c>
      <c r="O60" s="22">
        <f>IF(Drela!AI60="","",Drela!AI60)</f>
        <v>321.56394499769374</v>
      </c>
      <c r="P60" s="23">
        <f>IF(Drela!AJ60="","",Drela!AJ60)</f>
        <v>105.37203026903001</v>
      </c>
      <c r="R60" s="21">
        <v>57</v>
      </c>
      <c r="S60" s="24">
        <f ca="1"/>
        <v>426.27322275825691</v>
      </c>
      <c r="T60" s="24">
        <f ca="1"/>
        <v>61.324364465937592</v>
      </c>
      <c r="V60" s="21">
        <v>57</v>
      </c>
      <c r="W60" s="24">
        <f ca="1"/>
        <v>507.8244062290288</v>
      </c>
      <c r="X60" s="24">
        <f ca="1"/>
        <v>53.810669191045776</v>
      </c>
      <c r="Y60" s="30"/>
      <c r="Z60" s="21">
        <v>57</v>
      </c>
      <c r="AA60" s="24">
        <f ca="1"/>
        <v>82.219386286626218</v>
      </c>
      <c r="AB60" s="24">
        <f ca="1"/>
        <v>141.18933080895422</v>
      </c>
      <c r="AD60" s="21">
        <v>57</v>
      </c>
      <c r="AE60" s="24">
        <f ca="1"/>
        <v>163.77056975739816</v>
      </c>
      <c r="AF60" s="24">
        <f ca="1"/>
        <v>133.67563553406242</v>
      </c>
      <c r="AH60" s="21">
        <v>57</v>
      </c>
      <c r="AI60" s="24">
        <f t="shared" ca="1" si="0"/>
        <v>426.27319999999997</v>
      </c>
      <c r="AJ60" s="24">
        <f t="shared" ca="1" si="1"/>
        <v>61.324399999999997</v>
      </c>
      <c r="AK60" s="24">
        <f t="shared" ca="1" si="2"/>
        <v>507.82440000000003</v>
      </c>
      <c r="AL60" s="24">
        <f t="shared" ca="1" si="3"/>
        <v>53.810699999999997</v>
      </c>
      <c r="AM60" s="26"/>
      <c r="AN60" s="26" t="str">
        <f ca="1">IF(AI60="","","G1 "&amp;Input!D55&amp;" "&amp;AI60&amp;" "&amp;Input!D$56&amp;" "&amp;AJ60&amp;" "&amp;Input!D$57&amp;" "&amp;AK60&amp;" "&amp;Input!D$58&amp;" "&amp;AL60&amp;" F "&amp;Input!D$51&amp;"")</f>
        <v>G1 X 426.2732 Y 61.3244 U 507.8244 Z 53.8107 F 400</v>
      </c>
      <c r="AO60" s="26"/>
      <c r="AP60" s="26" t="str">
        <f ca="1">IF(AS60="","","G1 "&amp;Input!D$55&amp;" "&amp;AS60&amp;" "&amp;Input!D$56&amp;" "&amp;AT60&amp;" "&amp;Input!D$57&amp;" "&amp;AU60&amp;" "&amp;Input!D$58&amp;" "&amp;AV60&amp;" F "&amp;Input!D$52&amp;"")</f>
        <v>G1 X 82.2194 Y 141.1893 U 163.7706 Z 133.6756 F 400</v>
      </c>
      <c r="AQ60" s="26"/>
      <c r="AR60" s="21">
        <v>57</v>
      </c>
      <c r="AS60" s="24">
        <f t="shared" ca="1" si="11"/>
        <v>82.219399999999993</v>
      </c>
      <c r="AT60" s="24">
        <f t="shared" ca="1" si="12"/>
        <v>141.1893</v>
      </c>
      <c r="AU60" s="24">
        <f t="shared" ca="1" si="13"/>
        <v>163.7706</v>
      </c>
      <c r="AV60" s="24">
        <f t="shared" ca="1" si="14"/>
        <v>133.6756</v>
      </c>
      <c r="BC60" t="s">
        <v>485</v>
      </c>
      <c r="BF60" s="74" t="str">
        <f ca="1">IF(AI59="","","G1 "&amp;Input!D$55&amp;" "&amp;AI59&amp;" "&amp;Input!D$56&amp;" "&amp;AJ59&amp;" "&amp;Input!D$57&amp;" "&amp;AK59&amp;" "&amp;Input!D$58&amp;" "&amp;AL59&amp;" F "&amp;Input!D$51&amp;"")</f>
        <v>G1 X 427.1545 Y 61.187 U 508.3093 Z 53.7239 F 400</v>
      </c>
      <c r="BO60" s="132">
        <f t="shared" ca="1" si="25"/>
        <v>426.27319999999997</v>
      </c>
      <c r="BP60" s="132">
        <f t="shared" ca="1" si="25"/>
        <v>61.324399999999997</v>
      </c>
      <c r="BQ60" s="132">
        <f t="shared" ca="1" si="25"/>
        <v>507.82440000000003</v>
      </c>
      <c r="BR60" s="132">
        <f t="shared" ca="1" si="25"/>
        <v>53.810699999999997</v>
      </c>
      <c r="BT60" s="132" t="str">
        <f t="shared" si="26"/>
        <v/>
      </c>
      <c r="BU60" s="132" t="str">
        <f t="shared" si="26"/>
        <v/>
      </c>
      <c r="BV60" s="132" t="str">
        <f t="shared" si="26"/>
        <v/>
      </c>
      <c r="BW60" s="132" t="str">
        <f t="shared" si="26"/>
        <v/>
      </c>
      <c r="BY60" s="132">
        <f t="shared" ca="1" si="16"/>
        <v>82.219399999999993</v>
      </c>
      <c r="BZ60" s="132">
        <f t="shared" ca="1" si="16"/>
        <v>141.1893</v>
      </c>
      <c r="CA60" s="132">
        <f t="shared" ca="1" si="16"/>
        <v>163.7706</v>
      </c>
      <c r="CB60" s="132">
        <f t="shared" ca="1" si="16"/>
        <v>133.6756</v>
      </c>
    </row>
    <row r="61" spans="2:80" x14ac:dyDescent="0.2">
      <c r="B61" s="21">
        <f>IF(C61&lt;&gt;"",ROWS(B$3:Me)-1,"")</f>
        <v>58</v>
      </c>
      <c r="C61" s="22">
        <f>IF(Drela!N61="","",Drela!N61)</f>
        <v>265.34483253300562</v>
      </c>
      <c r="D61" s="23">
        <f>IF(Drela!O61="","",Drela!O61)</f>
        <v>90.18452953455855</v>
      </c>
      <c r="F61" s="21">
        <f t="shared" si="8"/>
        <v>58</v>
      </c>
      <c r="G61" s="22">
        <f>IF(Drela!Q61="","",Drela!Q61)</f>
        <v>419.33262416354307</v>
      </c>
      <c r="H61" s="23">
        <f>IF(Drela!R61="","",Drela!R61)</f>
        <v>71.746832689840943</v>
      </c>
      <c r="I61" s="29"/>
      <c r="J61" s="21">
        <f t="shared" si="9"/>
        <v>58</v>
      </c>
      <c r="K61" s="22">
        <f>IF(Drela!AF61="","",Drela!AF61)</f>
        <v>170.711168352112</v>
      </c>
      <c r="L61" s="23">
        <f>IF(Drela!AG61="","",Drela!AG61)</f>
        <v>123.25316731015904</v>
      </c>
      <c r="M61" s="29"/>
      <c r="N61" s="21">
        <f t="shared" si="10"/>
        <v>58</v>
      </c>
      <c r="O61" s="22">
        <f>IF(Drela!AI61="","",Drela!AI61)</f>
        <v>324.69895998264946</v>
      </c>
      <c r="P61" s="23">
        <f>IF(Drela!AJ61="","",Drela!AJ61)</f>
        <v>104.81547046544146</v>
      </c>
      <c r="R61" s="21">
        <v>58</v>
      </c>
      <c r="S61" s="24">
        <f ca="1"/>
        <v>425.38013262812922</v>
      </c>
      <c r="T61" s="24">
        <f ca="1"/>
        <v>61.464191655763734</v>
      </c>
      <c r="V61" s="21">
        <v>58</v>
      </c>
      <c r="W61" s="24">
        <f ca="1"/>
        <v>507.33305818269014</v>
      </c>
      <c r="X61" s="24">
        <f ca="1"/>
        <v>53.898980408592195</v>
      </c>
      <c r="Y61" s="30"/>
      <c r="Z61" s="21">
        <v>58</v>
      </c>
      <c r="AA61" s="24">
        <f ca="1"/>
        <v>82.710734332964876</v>
      </c>
      <c r="AB61" s="24">
        <f ca="1"/>
        <v>141.10101959140781</v>
      </c>
      <c r="AD61" s="21">
        <v>58</v>
      </c>
      <c r="AE61" s="24">
        <f ca="1"/>
        <v>164.66365988752585</v>
      </c>
      <c r="AF61" s="24">
        <f ca="1"/>
        <v>133.53580834423627</v>
      </c>
      <c r="AH61" s="21">
        <v>58</v>
      </c>
      <c r="AI61" s="24">
        <f t="shared" ca="1" si="0"/>
        <v>425.38010000000003</v>
      </c>
      <c r="AJ61" s="24">
        <f t="shared" ca="1" si="1"/>
        <v>61.464199999999998</v>
      </c>
      <c r="AK61" s="24">
        <f t="shared" ca="1" si="2"/>
        <v>507.3331</v>
      </c>
      <c r="AL61" s="24">
        <f t="shared" ca="1" si="3"/>
        <v>53.899000000000001</v>
      </c>
      <c r="AM61" s="26"/>
      <c r="AN61" s="26" t="str">
        <f ca="1">IF(AI61="","","G1 "&amp;Input!D55&amp;" "&amp;AI61&amp;" "&amp;Input!D$56&amp;" "&amp;AJ61&amp;" "&amp;Input!D$57&amp;" "&amp;AK61&amp;" "&amp;Input!D$58&amp;" "&amp;AL61&amp;" F "&amp;Input!D$51&amp;"")</f>
        <v>G1 X 425.3801 Y 61.4642 U 507.3331 Z 53.899 F 400</v>
      </c>
      <c r="AO61" s="26"/>
      <c r="AP61" s="26" t="str">
        <f ca="1">IF(AS61="","","G1 "&amp;Input!D$55&amp;" "&amp;AS61&amp;" "&amp;Input!D$56&amp;" "&amp;AT61&amp;" "&amp;Input!D$57&amp;" "&amp;AU61&amp;" "&amp;Input!D$58&amp;" "&amp;AV61&amp;" F "&amp;Input!D$52&amp;"")</f>
        <v>G1 X 82.7107 Y 141.101 U 164.6637 Z 133.5358 F 400</v>
      </c>
      <c r="AQ61" s="26"/>
      <c r="AR61" s="21">
        <v>58</v>
      </c>
      <c r="AS61" s="24">
        <f t="shared" ca="1" si="11"/>
        <v>82.710700000000003</v>
      </c>
      <c r="AT61" s="24">
        <f t="shared" ca="1" si="12"/>
        <v>141.101</v>
      </c>
      <c r="AU61" s="24">
        <f t="shared" ca="1" si="13"/>
        <v>164.66370000000001</v>
      </c>
      <c r="AV61" s="24">
        <f t="shared" ca="1" si="14"/>
        <v>133.53579999999999</v>
      </c>
      <c r="BC61" t="s">
        <v>486</v>
      </c>
      <c r="BF61" s="74" t="str">
        <f ca="1">IF(AI60="","","G1 "&amp;Input!D$55&amp;" "&amp;AI60&amp;" "&amp;Input!D$56&amp;" "&amp;AJ60&amp;" "&amp;Input!D$57&amp;" "&amp;AK60&amp;" "&amp;Input!D$58&amp;" "&amp;AL60&amp;" F "&amp;Input!D$51&amp;"")</f>
        <v>G1 X 426.2732 Y 61.3244 U 507.8244 Z 53.8107 F 400</v>
      </c>
      <c r="BO61" s="132">
        <f t="shared" ca="1" si="25"/>
        <v>425.38010000000003</v>
      </c>
      <c r="BP61" s="132">
        <f t="shared" ca="1" si="25"/>
        <v>61.464199999999998</v>
      </c>
      <c r="BQ61" s="132">
        <f t="shared" ca="1" si="25"/>
        <v>507.3331</v>
      </c>
      <c r="BR61" s="132">
        <f t="shared" ca="1" si="25"/>
        <v>53.899000000000001</v>
      </c>
      <c r="BT61" s="132" t="str">
        <f t="shared" si="26"/>
        <v/>
      </c>
      <c r="BU61" s="132" t="str">
        <f t="shared" si="26"/>
        <v/>
      </c>
      <c r="BV61" s="132" t="str">
        <f t="shared" si="26"/>
        <v/>
      </c>
      <c r="BW61" s="132" t="str">
        <f t="shared" si="26"/>
        <v/>
      </c>
      <c r="BY61" s="132">
        <f t="shared" ca="1" si="16"/>
        <v>82.710700000000003</v>
      </c>
      <c r="BZ61" s="132">
        <f t="shared" ca="1" si="16"/>
        <v>141.101</v>
      </c>
      <c r="CA61" s="132">
        <f t="shared" ca="1" si="16"/>
        <v>164.66370000000001</v>
      </c>
      <c r="CB61" s="132">
        <f t="shared" ca="1" si="16"/>
        <v>133.53579999999999</v>
      </c>
    </row>
    <row r="62" spans="2:80" x14ac:dyDescent="0.2">
      <c r="B62" s="21">
        <f>IF(C62&lt;&gt;"",ROWS(B$3:Me)-1,"")</f>
        <v>59</v>
      </c>
      <c r="C62" s="22">
        <f>IF(Drela!N62="","",Drela!N62)</f>
        <v>261.43622375013757</v>
      </c>
      <c r="D62" s="23">
        <f>IF(Drela!O62="","",Drela!O62)</f>
        <v>90.867500890601661</v>
      </c>
      <c r="F62" s="21">
        <f t="shared" si="8"/>
        <v>59</v>
      </c>
      <c r="G62" s="22">
        <f>IF(Drela!Q62="","",Drela!Q62)</f>
        <v>417.1831230426971</v>
      </c>
      <c r="H62" s="23">
        <f>IF(Drela!R62="","",Drela!R62)</f>
        <v>72.172536577884514</v>
      </c>
      <c r="I62" s="29"/>
      <c r="J62" s="21">
        <f t="shared" si="9"/>
        <v>59</v>
      </c>
      <c r="K62" s="22">
        <f>IF(Drela!AF62="","",Drela!AF62)</f>
        <v>172.86066947295797</v>
      </c>
      <c r="L62" s="23">
        <f>IF(Drela!AG62="","",Drela!AG62)</f>
        <v>122.82746342211549</v>
      </c>
      <c r="M62" s="29"/>
      <c r="N62" s="21">
        <f t="shared" si="10"/>
        <v>59</v>
      </c>
      <c r="O62" s="22">
        <f>IF(Drela!AI62="","",Drela!AI62)</f>
        <v>328.6075687655175</v>
      </c>
      <c r="P62" s="23">
        <f>IF(Drela!AJ62="","",Drela!AJ62)</f>
        <v>104.13249910939834</v>
      </c>
      <c r="R62" s="21">
        <v>59</v>
      </c>
      <c r="S62" s="24">
        <f ca="1"/>
        <v>424.48432035593908</v>
      </c>
      <c r="T62" s="24">
        <f ca="1"/>
        <v>61.605280828066931</v>
      </c>
      <c r="V62" s="21">
        <v>59</v>
      </c>
      <c r="W62" s="24">
        <f ca="1"/>
        <v>506.84022290345928</v>
      </c>
      <c r="X62" s="24">
        <f ca="1"/>
        <v>53.98802224971908</v>
      </c>
      <c r="Y62" s="30"/>
      <c r="Z62" s="21">
        <v>59</v>
      </c>
      <c r="AA62" s="24">
        <f ca="1"/>
        <v>83.203569612195736</v>
      </c>
      <c r="AB62" s="24">
        <f ca="1"/>
        <v>141.01197775028092</v>
      </c>
      <c r="AD62" s="21">
        <v>59</v>
      </c>
      <c r="AE62" s="24">
        <f ca="1"/>
        <v>165.55947215971599</v>
      </c>
      <c r="AF62" s="24">
        <f ca="1"/>
        <v>133.39471917193308</v>
      </c>
      <c r="AH62" s="21">
        <v>59</v>
      </c>
      <c r="AI62" s="24">
        <f t="shared" ca="1" si="0"/>
        <v>424.48430000000002</v>
      </c>
      <c r="AJ62" s="24">
        <f t="shared" ca="1" si="1"/>
        <v>61.6053</v>
      </c>
      <c r="AK62" s="24">
        <f t="shared" ca="1" si="2"/>
        <v>506.84019999999998</v>
      </c>
      <c r="AL62" s="24">
        <f t="shared" ca="1" si="3"/>
        <v>53.988</v>
      </c>
      <c r="AM62" s="26"/>
      <c r="AN62" s="26" t="str">
        <f ca="1">IF(AI62="","","G1 "&amp;Input!D55&amp;" "&amp;AI62&amp;" "&amp;Input!D$56&amp;" "&amp;AJ62&amp;" "&amp;Input!D$57&amp;" "&amp;AK62&amp;" "&amp;Input!D$58&amp;" "&amp;AL62&amp;" F "&amp;Input!D$51&amp;"")</f>
        <v>G1 X 424.4843 Y 61.6053 U 506.8402 Z 53.988 F 400</v>
      </c>
      <c r="AO62" s="26"/>
      <c r="AP62" s="26" t="str">
        <f ca="1">IF(AS62="","","G1 "&amp;Input!D$55&amp;" "&amp;AS62&amp;" "&amp;Input!D$56&amp;" "&amp;AT62&amp;" "&amp;Input!D$57&amp;" "&amp;AU62&amp;" "&amp;Input!D$58&amp;" "&amp;AV62&amp;" F "&amp;Input!D$52&amp;"")</f>
        <v>G1 X 83.2036 Y 141.012 U 165.5595 Z 133.3947 F 400</v>
      </c>
      <c r="AQ62" s="26"/>
      <c r="AR62" s="21">
        <v>59</v>
      </c>
      <c r="AS62" s="24">
        <f t="shared" ca="1" si="11"/>
        <v>83.203599999999994</v>
      </c>
      <c r="AT62" s="24">
        <f t="shared" ca="1" si="12"/>
        <v>141.012</v>
      </c>
      <c r="AU62" s="24">
        <f t="shared" ca="1" si="13"/>
        <v>165.55950000000001</v>
      </c>
      <c r="AV62" s="24">
        <f t="shared" ca="1" si="14"/>
        <v>133.3947</v>
      </c>
      <c r="BC62" t="s">
        <v>487</v>
      </c>
      <c r="BF62" s="74" t="str">
        <f ca="1">IF(AI61="","","G1 "&amp;Input!D$55&amp;" "&amp;AI61&amp;" "&amp;Input!D$56&amp;" "&amp;AJ61&amp;" "&amp;Input!D$57&amp;" "&amp;AK61&amp;" "&amp;Input!D$58&amp;" "&amp;AL61&amp;" F "&amp;Input!D$51&amp;"")</f>
        <v>G1 X 425.3801 Y 61.4642 U 507.3331 Z 53.899 F 400</v>
      </c>
      <c r="BO62" s="132">
        <f t="shared" ca="1" si="25"/>
        <v>424.48430000000002</v>
      </c>
      <c r="BP62" s="132">
        <f t="shared" ca="1" si="25"/>
        <v>61.6053</v>
      </c>
      <c r="BQ62" s="132">
        <f t="shared" ca="1" si="25"/>
        <v>506.84019999999998</v>
      </c>
      <c r="BR62" s="132">
        <f t="shared" ca="1" si="25"/>
        <v>53.988</v>
      </c>
      <c r="BT62" s="132" t="str">
        <f t="shared" si="26"/>
        <v/>
      </c>
      <c r="BU62" s="132" t="str">
        <f t="shared" si="26"/>
        <v/>
      </c>
      <c r="BV62" s="132" t="str">
        <f t="shared" si="26"/>
        <v/>
      </c>
      <c r="BW62" s="132" t="str">
        <f t="shared" si="26"/>
        <v/>
      </c>
      <c r="BY62" s="132">
        <f t="shared" ca="1" si="16"/>
        <v>83.203599999999994</v>
      </c>
      <c r="BZ62" s="132">
        <f t="shared" ca="1" si="16"/>
        <v>141.012</v>
      </c>
      <c r="CA62" s="132">
        <f t="shared" ca="1" si="16"/>
        <v>165.55950000000001</v>
      </c>
      <c r="CB62" s="132">
        <f t="shared" ca="1" si="16"/>
        <v>133.3947</v>
      </c>
    </row>
    <row r="63" spans="2:80" x14ac:dyDescent="0.2">
      <c r="B63" s="21">
        <f>IF(C63&lt;&gt;"",ROWS(B$3:Me)-1,"")</f>
        <v>60</v>
      </c>
      <c r="C63" s="22">
        <f>IF(Drela!N63="","",Drela!N63)</f>
        <v>257.52658820316884</v>
      </c>
      <c r="D63" s="23">
        <f>IF(Drela!O63="","",Drela!O63)</f>
        <v>91.538762158592903</v>
      </c>
      <c r="F63" s="21">
        <f t="shared" si="8"/>
        <v>60</v>
      </c>
      <c r="G63" s="22">
        <f>IF(Drela!Q63="","",Drela!Q63)</f>
        <v>415.03290934932392</v>
      </c>
      <c r="H63" s="23">
        <f>IF(Drela!R63="","",Drela!R63)</f>
        <v>72.591787935641918</v>
      </c>
      <c r="I63" s="29"/>
      <c r="J63" s="21">
        <f t="shared" si="9"/>
        <v>60</v>
      </c>
      <c r="K63" s="22">
        <f>IF(Drela!AF63="","",Drela!AF63)</f>
        <v>175.01088316633118</v>
      </c>
      <c r="L63" s="23">
        <f>IF(Drela!AG63="","",Drela!AG63)</f>
        <v>122.40821206435808</v>
      </c>
      <c r="M63" s="29"/>
      <c r="N63" s="21">
        <f t="shared" si="10"/>
        <v>60</v>
      </c>
      <c r="O63" s="22">
        <f>IF(Drela!AI63="","",Drela!AI63)</f>
        <v>332.51720431248629</v>
      </c>
      <c r="P63" s="23">
        <f>IF(Drela!AJ63="","",Drela!AJ63)</f>
        <v>103.4612378414071</v>
      </c>
      <c r="R63" s="21">
        <v>60</v>
      </c>
      <c r="S63" s="24">
        <f ca="1"/>
        <v>423.60045870833363</v>
      </c>
      <c r="T63" s="24">
        <f ca="1"/>
        <v>61.745389216987917</v>
      </c>
      <c r="V63" s="21">
        <v>60</v>
      </c>
      <c r="W63" s="24">
        <f ca="1"/>
        <v>506.35397353014218</v>
      </c>
      <c r="X63" s="24">
        <f ca="1"/>
        <v>54.076373912476413</v>
      </c>
      <c r="Y63" s="30"/>
      <c r="Z63" s="21">
        <v>60</v>
      </c>
      <c r="AA63" s="24">
        <f ca="1"/>
        <v>83.689818985512872</v>
      </c>
      <c r="AB63" s="24">
        <f ca="1"/>
        <v>140.92362608752359</v>
      </c>
      <c r="AD63" s="21">
        <v>60</v>
      </c>
      <c r="AE63" s="24">
        <f ca="1"/>
        <v>166.44333380732144</v>
      </c>
      <c r="AF63" s="24">
        <f ca="1"/>
        <v>133.25461078301208</v>
      </c>
      <c r="AH63" s="21">
        <v>60</v>
      </c>
      <c r="AI63" s="24">
        <f t="shared" ca="1" si="0"/>
        <v>423.60050000000001</v>
      </c>
      <c r="AJ63" s="24">
        <f t="shared" ca="1" si="1"/>
        <v>61.745399999999997</v>
      </c>
      <c r="AK63" s="24">
        <f t="shared" ca="1" si="2"/>
        <v>506.35399999999998</v>
      </c>
      <c r="AL63" s="24">
        <f t="shared" ca="1" si="3"/>
        <v>54.0764</v>
      </c>
      <c r="AM63" s="26"/>
      <c r="AN63" s="26" t="str">
        <f ca="1">IF(AI63="","","G1 "&amp;Input!D55&amp;" "&amp;AI63&amp;" "&amp;Input!D$56&amp;" "&amp;AJ63&amp;" "&amp;Input!D$57&amp;" "&amp;AK63&amp;" "&amp;Input!D$58&amp;" "&amp;AL63&amp;" F "&amp;Input!D$51&amp;"")</f>
        <v>G1 X 423.6005 Y 61.7454 U 506.354 Z 54.0764 F 400</v>
      </c>
      <c r="AO63" s="26"/>
      <c r="AP63" s="26" t="str">
        <f ca="1">IF(AS63="","","G1 "&amp;Input!D$55&amp;" "&amp;AS63&amp;" "&amp;Input!D$56&amp;" "&amp;AT63&amp;" "&amp;Input!D$57&amp;" "&amp;AU63&amp;" "&amp;Input!D$58&amp;" "&amp;AV63&amp;" F "&amp;Input!D$52&amp;"")</f>
        <v>G1 X 83.6898 Y 140.9236 U 166.4433 Z 133.2546 F 400</v>
      </c>
      <c r="AQ63" s="26"/>
      <c r="AR63" s="21">
        <v>60</v>
      </c>
      <c r="AS63" s="24">
        <f t="shared" ca="1" si="11"/>
        <v>83.689800000000005</v>
      </c>
      <c r="AT63" s="24">
        <f t="shared" ca="1" si="12"/>
        <v>140.92359999999999</v>
      </c>
      <c r="AU63" s="24">
        <f t="shared" ca="1" si="13"/>
        <v>166.44329999999999</v>
      </c>
      <c r="AV63" s="24">
        <f t="shared" ca="1" si="14"/>
        <v>133.25460000000001</v>
      </c>
      <c r="BC63" t="s">
        <v>488</v>
      </c>
      <c r="BF63" s="74" t="str">
        <f ca="1">IF(AI62="","","G1 "&amp;Input!D$55&amp;" "&amp;AI62&amp;" "&amp;Input!D$56&amp;" "&amp;AJ62&amp;" "&amp;Input!D$57&amp;" "&amp;AK62&amp;" "&amp;Input!D$58&amp;" "&amp;AL62&amp;" F "&amp;Input!D$51&amp;"")</f>
        <v>G1 X 424.4843 Y 61.6053 U 506.8402 Z 53.988 F 400</v>
      </c>
      <c r="BO63" s="132">
        <f t="shared" ca="1" si="25"/>
        <v>423.60050000000001</v>
      </c>
      <c r="BP63" s="132">
        <f t="shared" ca="1" si="25"/>
        <v>61.745399999999997</v>
      </c>
      <c r="BQ63" s="132">
        <f t="shared" ca="1" si="25"/>
        <v>506.35399999999998</v>
      </c>
      <c r="BR63" s="132">
        <f t="shared" ca="1" si="25"/>
        <v>54.0764</v>
      </c>
      <c r="BT63" s="132" t="str">
        <f t="shared" si="26"/>
        <v/>
      </c>
      <c r="BU63" s="132" t="str">
        <f t="shared" si="26"/>
        <v/>
      </c>
      <c r="BV63" s="132" t="str">
        <f t="shared" si="26"/>
        <v/>
      </c>
      <c r="BW63" s="132" t="str">
        <f t="shared" si="26"/>
        <v/>
      </c>
      <c r="BY63" s="132">
        <f t="shared" ca="1" si="16"/>
        <v>83.689800000000005</v>
      </c>
      <c r="BZ63" s="132">
        <f t="shared" ca="1" si="16"/>
        <v>140.92359999999999</v>
      </c>
      <c r="CA63" s="132">
        <f t="shared" ca="1" si="16"/>
        <v>166.44329999999999</v>
      </c>
      <c r="CB63" s="132">
        <f t="shared" ca="1" si="16"/>
        <v>133.25460000000001</v>
      </c>
    </row>
    <row r="64" spans="2:80" x14ac:dyDescent="0.2">
      <c r="B64" s="21">
        <f>IF(C64&lt;&gt;"",ROWS(B$3:Me)-1,"")</f>
        <v>61</v>
      </c>
      <c r="C64" s="22">
        <f>IF(Drela!N64="","",Drela!N64)</f>
        <v>253.61597999584279</v>
      </c>
      <c r="D64" s="23">
        <f>IF(Drela!O64="","",Drela!O64)</f>
        <v>92.201662942528799</v>
      </c>
      <c r="F64" s="21">
        <f t="shared" si="8"/>
        <v>61</v>
      </c>
      <c r="G64" s="22">
        <f>IF(Drela!Q64="","",Drela!Q64)</f>
        <v>412.88205462626786</v>
      </c>
      <c r="H64" s="23">
        <f>IF(Drela!R64="","",Drela!R64)</f>
        <v>73.006435453398169</v>
      </c>
      <c r="I64" s="29"/>
      <c r="J64" s="21">
        <f t="shared" si="9"/>
        <v>61</v>
      </c>
      <c r="K64" s="22">
        <f>IF(Drela!AF64="","",Drela!AF64)</f>
        <v>177.16173788938718</v>
      </c>
      <c r="L64" s="23">
        <f>IF(Drela!AG64="","",Drela!AG64)</f>
        <v>121.99356454660185</v>
      </c>
      <c r="M64" s="29"/>
      <c r="N64" s="21">
        <f t="shared" si="10"/>
        <v>61</v>
      </c>
      <c r="O64" s="22">
        <f>IF(Drela!AI64="","",Drela!AI64)</f>
        <v>336.42781251981228</v>
      </c>
      <c r="P64" s="23">
        <f>IF(Drela!AJ64="","",Drela!AJ64)</f>
        <v>102.79833705747122</v>
      </c>
      <c r="R64" s="21">
        <v>61</v>
      </c>
      <c r="S64" s="24">
        <f ca="1"/>
        <v>422.7446107956572</v>
      </c>
      <c r="T64" s="24">
        <f ca="1"/>
        <v>61.882014867930302</v>
      </c>
      <c r="V64" s="21">
        <v>61</v>
      </c>
      <c r="W64" s="24">
        <f ca="1"/>
        <v>505.88314760532273</v>
      </c>
      <c r="X64" s="24">
        <f ca="1"/>
        <v>54.162454196330316</v>
      </c>
      <c r="Y64" s="30"/>
      <c r="Z64" s="21">
        <v>61</v>
      </c>
      <c r="AA64" s="24">
        <f ca="1"/>
        <v>84.160644910332323</v>
      </c>
      <c r="AB64" s="24">
        <f ca="1"/>
        <v>140.83754580366968</v>
      </c>
      <c r="AD64" s="21">
        <v>61</v>
      </c>
      <c r="AE64" s="24">
        <f ca="1"/>
        <v>167.2991817199979</v>
      </c>
      <c r="AF64" s="24">
        <f ca="1"/>
        <v>133.11798513206969</v>
      </c>
      <c r="AH64" s="21">
        <v>61</v>
      </c>
      <c r="AI64" s="24">
        <f t="shared" ca="1" si="0"/>
        <v>422.74459999999999</v>
      </c>
      <c r="AJ64" s="24">
        <f t="shared" ca="1" si="1"/>
        <v>61.881999999999998</v>
      </c>
      <c r="AK64" s="24">
        <f t="shared" ca="1" si="2"/>
        <v>505.88310000000001</v>
      </c>
      <c r="AL64" s="24">
        <f t="shared" ca="1" si="3"/>
        <v>54.162500000000001</v>
      </c>
      <c r="AM64" s="26"/>
      <c r="AN64" s="26" t="str">
        <f ca="1">IF(AI64="","","G1 "&amp;Input!D55&amp;" "&amp;AI64&amp;" "&amp;Input!D$56&amp;" "&amp;AJ64&amp;" "&amp;Input!D$57&amp;" "&amp;AK64&amp;" "&amp;Input!D$58&amp;" "&amp;AL64&amp;" F "&amp;Input!D$51&amp;"")</f>
        <v>G1 X 422.7446 Y 61.882 U 505.8831 Z 54.1625 F 400</v>
      </c>
      <c r="AO64" s="26"/>
      <c r="AP64" s="26" t="str">
        <f ca="1">IF(AS64="","","G1 "&amp;Input!D$55&amp;" "&amp;AS64&amp;" "&amp;Input!D$56&amp;" "&amp;AT64&amp;" "&amp;Input!D$57&amp;" "&amp;AU64&amp;" "&amp;Input!D$58&amp;" "&amp;AV64&amp;" F "&amp;Input!D$52&amp;"")</f>
        <v>G1 X 84.1606 Y 140.8375 U 167.2992 Z 133.118 F 400</v>
      </c>
      <c r="AQ64" s="26"/>
      <c r="AR64" s="21">
        <v>61</v>
      </c>
      <c r="AS64" s="24">
        <f t="shared" ca="1" si="11"/>
        <v>84.160600000000002</v>
      </c>
      <c r="AT64" s="24">
        <f t="shared" ca="1" si="12"/>
        <v>140.83750000000001</v>
      </c>
      <c r="AU64" s="24">
        <f t="shared" ca="1" si="13"/>
        <v>167.29920000000001</v>
      </c>
      <c r="AV64" s="24">
        <f t="shared" ca="1" si="14"/>
        <v>133.11799999999999</v>
      </c>
      <c r="BC64" t="s">
        <v>489</v>
      </c>
      <c r="BF64" s="74" t="str">
        <f ca="1">IF(AI63="","","G1 "&amp;Input!D$55&amp;" "&amp;AI63&amp;" "&amp;Input!D$56&amp;" "&amp;AJ63&amp;" "&amp;Input!D$57&amp;" "&amp;AK63&amp;" "&amp;Input!D$58&amp;" "&amp;AL63&amp;" F "&amp;Input!D$51&amp;"")</f>
        <v>G1 X 423.6005 Y 61.7454 U 506.354 Z 54.0764 F 400</v>
      </c>
      <c r="BO64" s="132">
        <f t="shared" ref="BO64:BR83" ca="1" si="27">IFERROR(MID($AN64,FIND(" ",$AN64,FIND(BO$2,$AN64,1)),FIND(" ",$AN64,FIND(" ",$AN64,FIND(BO$2,$AN64,1))+1)-FIND(" ",$AN64,FIND(BO$2,$AN64,1)))*1,"")</f>
        <v>422.74459999999999</v>
      </c>
      <c r="BP64" s="132">
        <f t="shared" ca="1" si="27"/>
        <v>61.881999999999998</v>
      </c>
      <c r="BQ64" s="132">
        <f t="shared" ca="1" si="27"/>
        <v>505.88310000000001</v>
      </c>
      <c r="BR64" s="132">
        <f t="shared" ca="1" si="27"/>
        <v>54.162500000000001</v>
      </c>
      <c r="BT64" s="132" t="str">
        <f t="shared" ref="BT64:BW83" si="28">IFERROR(MID($AO64,FIND(" ",$AO64,FIND(BT$2,$AO64,1)),FIND(" ",$AO64,FIND(" ",$AO64,FIND(BT$2,$AO64,1))+1)-FIND(" ",$AO64,FIND(BT$2,$AO64,1)))*1,"")</f>
        <v/>
      </c>
      <c r="BU64" s="132" t="str">
        <f t="shared" si="28"/>
        <v/>
      </c>
      <c r="BV64" s="132" t="str">
        <f t="shared" si="28"/>
        <v/>
      </c>
      <c r="BW64" s="132" t="str">
        <f t="shared" si="28"/>
        <v/>
      </c>
      <c r="BY64" s="132">
        <f t="shared" ca="1" si="16"/>
        <v>84.160600000000002</v>
      </c>
      <c r="BZ64" s="132">
        <f t="shared" ca="1" si="16"/>
        <v>140.83750000000001</v>
      </c>
      <c r="CA64" s="132">
        <f t="shared" ca="1" si="16"/>
        <v>167.29920000000001</v>
      </c>
      <c r="CB64" s="132">
        <f t="shared" ca="1" si="16"/>
        <v>133.11799999999999</v>
      </c>
    </row>
    <row r="65" spans="2:80" x14ac:dyDescent="0.2">
      <c r="B65" s="21">
        <f>IF(C65&lt;&gt;"",ROWS(B$3:Me)-1,"")</f>
        <v>62</v>
      </c>
      <c r="C65" s="22">
        <f>IF(Drela!N65="","",Drela!N65)</f>
        <v>249.70395337578819</v>
      </c>
      <c r="D65" s="23">
        <f>IF(Drela!O65="","",Drela!O65)</f>
        <v>92.854535203379001</v>
      </c>
      <c r="F65" s="21">
        <f t="shared" si="8"/>
        <v>62</v>
      </c>
      <c r="G65" s="22">
        <f>IF(Drela!Q65="","",Drela!Q65)</f>
        <v>410.73029201582119</v>
      </c>
      <c r="H65" s="23">
        <f>IF(Drela!R65="","",Drela!R65)</f>
        <v>73.415563728866275</v>
      </c>
      <c r="I65" s="29"/>
      <c r="J65" s="21">
        <f t="shared" si="9"/>
        <v>62</v>
      </c>
      <c r="K65" s="22">
        <f>IF(Drela!AF65="","",Drela!AF65)</f>
        <v>179.31350049983394</v>
      </c>
      <c r="L65" s="23">
        <f>IF(Drela!AG65="","",Drela!AG65)</f>
        <v>121.58443627113373</v>
      </c>
      <c r="M65" s="29"/>
      <c r="N65" s="21">
        <f t="shared" si="10"/>
        <v>62</v>
      </c>
      <c r="O65" s="22">
        <f>IF(Drela!AI65="","",Drela!AI65)</f>
        <v>340.33983913986691</v>
      </c>
      <c r="P65" s="23">
        <f>IF(Drela!AJ65="","",Drela!AJ65)</f>
        <v>102.14546479662098</v>
      </c>
      <c r="R65" s="21">
        <v>62</v>
      </c>
      <c r="S65" s="24">
        <f ca="1"/>
        <v>421.91812144125026</v>
      </c>
      <c r="T65" s="24">
        <f ca="1"/>
        <v>62.01496137330146</v>
      </c>
      <c r="V65" s="21">
        <v>62</v>
      </c>
      <c r="W65" s="24">
        <f ca="1"/>
        <v>505.42848518139255</v>
      </c>
      <c r="X65" s="24">
        <f ca="1"/>
        <v>54.246137931352791</v>
      </c>
      <c r="Y65" s="30"/>
      <c r="Z65" s="21">
        <v>62</v>
      </c>
      <c r="AA65" s="24">
        <f ca="1"/>
        <v>84.615307334262511</v>
      </c>
      <c r="AB65" s="24">
        <f ca="1"/>
        <v>140.75386206864721</v>
      </c>
      <c r="AD65" s="21">
        <v>62</v>
      </c>
      <c r="AE65" s="24">
        <f ca="1"/>
        <v>168.12567107440483</v>
      </c>
      <c r="AF65" s="24">
        <f ca="1"/>
        <v>132.98503862669853</v>
      </c>
      <c r="AH65" s="21">
        <v>62</v>
      </c>
      <c r="AI65" s="24">
        <f t="shared" ca="1" si="0"/>
        <v>421.91809999999998</v>
      </c>
      <c r="AJ65" s="24">
        <f t="shared" ca="1" si="1"/>
        <v>62.015000000000001</v>
      </c>
      <c r="AK65" s="24">
        <f t="shared" ca="1" si="2"/>
        <v>505.42849999999999</v>
      </c>
      <c r="AL65" s="24">
        <f t="shared" ca="1" si="3"/>
        <v>54.246099999999998</v>
      </c>
      <c r="AM65" s="26"/>
      <c r="AN65" s="26" t="str">
        <f ca="1">IF(AI65="","","G1 "&amp;Input!D55&amp;" "&amp;AI65&amp;" "&amp;Input!D$56&amp;" "&amp;AJ65&amp;" "&amp;Input!D$57&amp;" "&amp;AK65&amp;" "&amp;Input!D$58&amp;" "&amp;AL65&amp;" F "&amp;Input!D$51&amp;"")</f>
        <v>G1 X 421.9181 Y 62.015 U 505.4285 Z 54.2461 F 400</v>
      </c>
      <c r="AO65" s="26"/>
      <c r="AP65" s="26" t="str">
        <f ca="1">IF(AS65="","","G1 "&amp;Input!D$55&amp;" "&amp;AS65&amp;" "&amp;Input!D$56&amp;" "&amp;AT65&amp;" "&amp;Input!D$57&amp;" "&amp;AU65&amp;" "&amp;Input!D$58&amp;" "&amp;AV65&amp;" F "&amp;Input!D$52&amp;"")</f>
        <v>G1 X 84.6153 Y 140.7539 U 168.1257 Z 132.985 F 400</v>
      </c>
      <c r="AQ65" s="26"/>
      <c r="AR65" s="21">
        <v>62</v>
      </c>
      <c r="AS65" s="24">
        <f t="shared" ca="1" si="11"/>
        <v>84.615300000000005</v>
      </c>
      <c r="AT65" s="24">
        <f t="shared" ca="1" si="12"/>
        <v>140.75389999999999</v>
      </c>
      <c r="AU65" s="24">
        <f t="shared" ca="1" si="13"/>
        <v>168.12569999999999</v>
      </c>
      <c r="AV65" s="24">
        <f t="shared" ca="1" si="14"/>
        <v>132.98500000000001</v>
      </c>
      <c r="BC65" t="s">
        <v>490</v>
      </c>
      <c r="BF65" s="74" t="str">
        <f ca="1">IF(AI64="","","G1 "&amp;Input!D$55&amp;" "&amp;AI64&amp;" "&amp;Input!D$56&amp;" "&amp;AJ64&amp;" "&amp;Input!D$57&amp;" "&amp;AK64&amp;" "&amp;Input!D$58&amp;" "&amp;AL64&amp;" F "&amp;Input!D$51&amp;"")</f>
        <v>G1 X 422.7446 Y 61.882 U 505.8831 Z 54.1625 F 400</v>
      </c>
      <c r="BO65" s="132">
        <f t="shared" ca="1" si="27"/>
        <v>421.91809999999998</v>
      </c>
      <c r="BP65" s="132">
        <f t="shared" ca="1" si="27"/>
        <v>62.015000000000001</v>
      </c>
      <c r="BQ65" s="132">
        <f t="shared" ca="1" si="27"/>
        <v>505.42849999999999</v>
      </c>
      <c r="BR65" s="132">
        <f t="shared" ca="1" si="27"/>
        <v>54.246099999999998</v>
      </c>
      <c r="BT65" s="132" t="str">
        <f t="shared" si="28"/>
        <v/>
      </c>
      <c r="BU65" s="132" t="str">
        <f t="shared" si="28"/>
        <v/>
      </c>
      <c r="BV65" s="132" t="str">
        <f t="shared" si="28"/>
        <v/>
      </c>
      <c r="BW65" s="132" t="str">
        <f t="shared" si="28"/>
        <v/>
      </c>
      <c r="BY65" s="132">
        <f t="shared" ca="1" si="16"/>
        <v>84.615300000000005</v>
      </c>
      <c r="BZ65" s="132">
        <f t="shared" ca="1" si="16"/>
        <v>140.75389999999999</v>
      </c>
      <c r="CA65" s="132">
        <f t="shared" ca="1" si="16"/>
        <v>168.12569999999999</v>
      </c>
      <c r="CB65" s="132">
        <f t="shared" ca="1" si="16"/>
        <v>132.98500000000001</v>
      </c>
    </row>
    <row r="66" spans="2:80" x14ac:dyDescent="0.2">
      <c r="B66" s="21">
        <f>IF(C66&lt;&gt;"",ROWS(B$3:Me)-1,"")</f>
        <v>63</v>
      </c>
      <c r="C66" s="22">
        <f>IF(Drela!N66="","",Drela!N66)</f>
        <v>246.76825154402556</v>
      </c>
      <c r="D66" s="23">
        <f>IF(Drela!O66="","",Drela!O66)</f>
        <v>93.330814653418415</v>
      </c>
      <c r="F66" s="21">
        <f t="shared" si="8"/>
        <v>63</v>
      </c>
      <c r="G66" s="22">
        <f>IF(Drela!Q66="","",Drela!Q66)</f>
        <v>409.1153750846081</v>
      </c>
      <c r="H66" s="23">
        <f>IF(Drela!R66="","",Drela!R66)</f>
        <v>73.715046474322094</v>
      </c>
      <c r="I66" s="29"/>
      <c r="J66" s="21">
        <f t="shared" si="9"/>
        <v>63</v>
      </c>
      <c r="K66" s="22">
        <f>IF(Drela!AF66="","",Drela!AF66)</f>
        <v>180.928417431047</v>
      </c>
      <c r="L66" s="23">
        <f>IF(Drela!AG66="","",Drela!AG66)</f>
        <v>121.28495352567791</v>
      </c>
      <c r="M66" s="29"/>
      <c r="N66" s="21">
        <f t="shared" si="10"/>
        <v>63</v>
      </c>
      <c r="O66" s="22">
        <f>IF(Drela!AI66="","",Drela!AI66)</f>
        <v>343.27554097162954</v>
      </c>
      <c r="P66" s="23">
        <f>IF(Drela!AJ66="","",Drela!AJ66)</f>
        <v>101.66918534658159</v>
      </c>
      <c r="R66" s="21">
        <v>63</v>
      </c>
      <c r="S66" s="24">
        <f ca="1"/>
        <v>421.06346232043859</v>
      </c>
      <c r="T66" s="24">
        <f ca="1"/>
        <v>62.153254513523905</v>
      </c>
      <c r="V66" s="21">
        <v>63</v>
      </c>
      <c r="W66" s="24">
        <f ca="1"/>
        <v>504.95833634997365</v>
      </c>
      <c r="X66" s="24">
        <f ca="1"/>
        <v>54.333124070039489</v>
      </c>
      <c r="Y66" s="30"/>
      <c r="Z66" s="21">
        <v>63</v>
      </c>
      <c r="AA66" s="24">
        <f ca="1"/>
        <v>85.085456165681421</v>
      </c>
      <c r="AB66" s="24">
        <f ca="1"/>
        <v>140.66687592996053</v>
      </c>
      <c r="AD66" s="21">
        <v>63</v>
      </c>
      <c r="AE66" s="24">
        <f ca="1"/>
        <v>168.98033019521651</v>
      </c>
      <c r="AF66" s="24">
        <f ca="1"/>
        <v>132.8467454864761</v>
      </c>
      <c r="AH66" s="21">
        <v>63</v>
      </c>
      <c r="AI66" s="24">
        <f t="shared" ca="1" si="0"/>
        <v>421.06349999999998</v>
      </c>
      <c r="AJ66" s="24">
        <f t="shared" ca="1" si="1"/>
        <v>62.153300000000002</v>
      </c>
      <c r="AK66" s="24">
        <f t="shared" ca="1" si="2"/>
        <v>504.95830000000001</v>
      </c>
      <c r="AL66" s="24">
        <f t="shared" ca="1" si="3"/>
        <v>54.333100000000002</v>
      </c>
      <c r="AM66" s="26"/>
      <c r="AN66" s="26" t="str">
        <f ca="1">IF(AI66="","","G1 "&amp;Input!D55&amp;" "&amp;AI66&amp;" "&amp;Input!D$56&amp;" "&amp;AJ66&amp;" "&amp;Input!D$57&amp;" "&amp;AK66&amp;" "&amp;Input!D$58&amp;" "&amp;AL66&amp;" F "&amp;Input!D$51&amp;"")</f>
        <v>G1 X 421.0635 Y 62.1533 U 504.9583 Z 54.3331 F 400</v>
      </c>
      <c r="AO66" s="26"/>
      <c r="AP66" s="26" t="str">
        <f ca="1">IF(AS66="","","G1 "&amp;Input!D$55&amp;" "&amp;AS66&amp;" "&amp;Input!D$56&amp;" "&amp;AT66&amp;" "&amp;Input!D$57&amp;" "&amp;AU66&amp;" "&amp;Input!D$58&amp;" "&amp;AV66&amp;" F "&amp;Input!D$52&amp;"")</f>
        <v>G1 X 85.0855 Y 140.6669 U 168.9803 Z 132.8467 F 400</v>
      </c>
      <c r="AQ66" s="26"/>
      <c r="AR66" s="21">
        <v>63</v>
      </c>
      <c r="AS66" s="24">
        <f t="shared" ca="1" si="11"/>
        <v>85.085499999999996</v>
      </c>
      <c r="AT66" s="24">
        <f t="shared" ca="1" si="12"/>
        <v>140.6669</v>
      </c>
      <c r="AU66" s="24">
        <f t="shared" ca="1" si="13"/>
        <v>168.9803</v>
      </c>
      <c r="AV66" s="24">
        <f t="shared" ca="1" si="14"/>
        <v>132.8467</v>
      </c>
      <c r="BC66" t="s">
        <v>491</v>
      </c>
      <c r="BF66" s="74" t="str">
        <f ca="1">IF(AI65="","","G1 "&amp;Input!D$55&amp;" "&amp;AI65&amp;" "&amp;Input!D$56&amp;" "&amp;AJ65&amp;" "&amp;Input!D$57&amp;" "&amp;AK65&amp;" "&amp;Input!D$58&amp;" "&amp;AL65&amp;" F "&amp;Input!D$51&amp;"")</f>
        <v>G1 X 421.9181 Y 62.015 U 505.4285 Z 54.2461 F 400</v>
      </c>
      <c r="BO66" s="132">
        <f t="shared" ca="1" si="27"/>
        <v>421.06349999999998</v>
      </c>
      <c r="BP66" s="132">
        <f t="shared" ca="1" si="27"/>
        <v>62.153300000000002</v>
      </c>
      <c r="BQ66" s="132">
        <f t="shared" ca="1" si="27"/>
        <v>504.95830000000001</v>
      </c>
      <c r="BR66" s="132">
        <f t="shared" ca="1" si="27"/>
        <v>54.333100000000002</v>
      </c>
      <c r="BT66" s="132" t="str">
        <f t="shared" si="28"/>
        <v/>
      </c>
      <c r="BU66" s="132" t="str">
        <f t="shared" si="28"/>
        <v/>
      </c>
      <c r="BV66" s="132" t="str">
        <f t="shared" si="28"/>
        <v/>
      </c>
      <c r="BW66" s="132" t="str">
        <f t="shared" si="28"/>
        <v/>
      </c>
      <c r="BY66" s="132">
        <f t="shared" ca="1" si="16"/>
        <v>85.085499999999996</v>
      </c>
      <c r="BZ66" s="132">
        <f t="shared" ca="1" si="16"/>
        <v>140.6669</v>
      </c>
      <c r="CA66" s="132">
        <f t="shared" ca="1" si="16"/>
        <v>168.9803</v>
      </c>
      <c r="CB66" s="132">
        <f t="shared" ca="1" si="16"/>
        <v>132.8467</v>
      </c>
    </row>
    <row r="67" spans="2:80" x14ac:dyDescent="0.2">
      <c r="B67" s="21">
        <f>IF(C67&lt;&gt;"",ROWS(B$3:Me)-1,"")</f>
        <v>64</v>
      </c>
      <c r="C67" s="22">
        <f>IF(Drela!N67="","",Drela!N67)</f>
        <v>244.81037406889837</v>
      </c>
      <c r="D67" s="23">
        <f>IF(Drela!O67="","",Drela!O67)</f>
        <v>93.645554221727508</v>
      </c>
      <c r="F67" s="21">
        <f t="shared" si="8"/>
        <v>64</v>
      </c>
      <c r="G67" s="22">
        <f>IF(Drela!Q67="","",Drela!Q67)</f>
        <v>408.03831903428619</v>
      </c>
      <c r="H67" s="23">
        <f>IF(Drela!R67="","",Drela!R67)</f>
        <v>73.91317596748118</v>
      </c>
      <c r="I67" s="29"/>
      <c r="J67" s="21">
        <f t="shared" si="9"/>
        <v>64</v>
      </c>
      <c r="K67" s="22">
        <f>IF(Drela!AF67="","",Drela!AF67)</f>
        <v>182.00547348136891</v>
      </c>
      <c r="L67" s="23">
        <f>IF(Drela!AG67="","",Drela!AG67)</f>
        <v>121.08682403251883</v>
      </c>
      <c r="M67" s="29"/>
      <c r="N67" s="21">
        <f t="shared" si="10"/>
        <v>64</v>
      </c>
      <c r="O67" s="22">
        <f>IF(Drela!AI67="","",Drela!AI67)</f>
        <v>345.23341844675662</v>
      </c>
      <c r="P67" s="23">
        <f>IF(Drela!AJ67="","",Drela!AJ67)</f>
        <v>101.35444577827249</v>
      </c>
      <c r="R67" s="21">
        <v>64</v>
      </c>
      <c r="S67" s="24">
        <f ca="1"/>
        <v>420.10838682154417</v>
      </c>
      <c r="T67" s="24">
        <f ca="1"/>
        <v>62.308225616023904</v>
      </c>
      <c r="V67" s="21">
        <v>64</v>
      </c>
      <c r="W67" s="24">
        <f ca="1"/>
        <v>504.43295371249559</v>
      </c>
      <c r="X67" s="24">
        <f ca="1"/>
        <v>54.430567595491937</v>
      </c>
      <c r="Y67" s="30"/>
      <c r="Z67" s="21">
        <v>64</v>
      </c>
      <c r="AA67" s="24">
        <f ca="1"/>
        <v>85.610838803159496</v>
      </c>
      <c r="AB67" s="24">
        <f ca="1"/>
        <v>140.56943240450806</v>
      </c>
      <c r="AD67" s="21">
        <v>64</v>
      </c>
      <c r="AE67" s="24">
        <f ca="1"/>
        <v>169.9354056941109</v>
      </c>
      <c r="AF67" s="24">
        <f ca="1"/>
        <v>132.69177438397608</v>
      </c>
      <c r="AH67" s="21">
        <v>64</v>
      </c>
      <c r="AI67" s="24">
        <f t="shared" ca="1" si="0"/>
        <v>420.10840000000002</v>
      </c>
      <c r="AJ67" s="24">
        <f t="shared" ca="1" si="1"/>
        <v>62.308199999999999</v>
      </c>
      <c r="AK67" s="24">
        <f t="shared" ca="1" si="2"/>
        <v>504.43299999999999</v>
      </c>
      <c r="AL67" s="24">
        <f t="shared" ca="1" si="3"/>
        <v>54.430599999999998</v>
      </c>
      <c r="AM67" s="26"/>
      <c r="AN67" s="26" t="str">
        <f ca="1">IF(AI67="","","G1 "&amp;Input!D55&amp;" "&amp;AI67&amp;" "&amp;Input!D$56&amp;" "&amp;AJ67&amp;" "&amp;Input!D$57&amp;" "&amp;AK67&amp;" "&amp;Input!D$58&amp;" "&amp;AL67&amp;" F "&amp;Input!D$51&amp;"")</f>
        <v>G1 X 420.1084 Y 62.3082 U 504.433 Z 54.4306 F 400</v>
      </c>
      <c r="AO67" s="26"/>
      <c r="AP67" s="26" t="str">
        <f ca="1">IF(AS67="","","G1 "&amp;Input!D$55&amp;" "&amp;AS67&amp;" "&amp;Input!D$56&amp;" "&amp;AT67&amp;" "&amp;Input!D$57&amp;" "&amp;AU67&amp;" "&amp;Input!D$58&amp;" "&amp;AV67&amp;" F "&amp;Input!D$52&amp;"")</f>
        <v>G1 X 85.6108 Y 140.5694 U 169.9354 Z 132.6918 F 400</v>
      </c>
      <c r="AQ67" s="26"/>
      <c r="AR67" s="21">
        <v>64</v>
      </c>
      <c r="AS67" s="24">
        <f t="shared" ca="1" si="11"/>
        <v>85.610799999999998</v>
      </c>
      <c r="AT67" s="24">
        <f t="shared" ca="1" si="12"/>
        <v>140.5694</v>
      </c>
      <c r="AU67" s="24">
        <f t="shared" ca="1" si="13"/>
        <v>169.93539999999999</v>
      </c>
      <c r="AV67" s="24">
        <f t="shared" ca="1" si="14"/>
        <v>132.6918</v>
      </c>
      <c r="BC67" t="s">
        <v>492</v>
      </c>
      <c r="BF67" s="74" t="str">
        <f ca="1">IF(AI66="","","G1 "&amp;Input!D$55&amp;" "&amp;AI66&amp;" "&amp;Input!D$56&amp;" "&amp;AJ66&amp;" "&amp;Input!D$57&amp;" "&amp;AK66&amp;" "&amp;Input!D$58&amp;" "&amp;AL66&amp;" F "&amp;Input!D$51&amp;"")</f>
        <v>G1 X 421.0635 Y 62.1533 U 504.9583 Z 54.3331 F 400</v>
      </c>
      <c r="BO67" s="132">
        <f t="shared" ca="1" si="27"/>
        <v>420.10840000000002</v>
      </c>
      <c r="BP67" s="132">
        <f t="shared" ca="1" si="27"/>
        <v>62.308199999999999</v>
      </c>
      <c r="BQ67" s="132">
        <f t="shared" ca="1" si="27"/>
        <v>504.43299999999999</v>
      </c>
      <c r="BR67" s="132">
        <f t="shared" ca="1" si="27"/>
        <v>54.430599999999998</v>
      </c>
      <c r="BT67" s="132" t="str">
        <f t="shared" si="28"/>
        <v/>
      </c>
      <c r="BU67" s="132" t="str">
        <f t="shared" si="28"/>
        <v/>
      </c>
      <c r="BV67" s="132" t="str">
        <f t="shared" si="28"/>
        <v/>
      </c>
      <c r="BW67" s="132" t="str">
        <f t="shared" si="28"/>
        <v/>
      </c>
      <c r="BY67" s="132">
        <f t="shared" ca="1" si="16"/>
        <v>85.610799999999998</v>
      </c>
      <c r="BZ67" s="132">
        <f t="shared" ca="1" si="16"/>
        <v>140.5694</v>
      </c>
      <c r="CA67" s="132">
        <f t="shared" ca="1" si="16"/>
        <v>169.93539999999999</v>
      </c>
      <c r="CB67" s="132">
        <f t="shared" ca="1" si="16"/>
        <v>132.6918</v>
      </c>
    </row>
    <row r="68" spans="2:80" x14ac:dyDescent="0.2">
      <c r="B68" s="21">
        <f>IF(C68&lt;&gt;"",ROWS(B$3:Me)-1,"")</f>
        <v>65</v>
      </c>
      <c r="C68" s="22">
        <f>IF(Drela!N68="","",Drela!N68)</f>
        <v>242.48817426243318</v>
      </c>
      <c r="D68" s="23">
        <f>IF(Drela!O68="","",Drela!O68)</f>
        <v>94.014760356005368</v>
      </c>
      <c r="F68" s="21">
        <f t="shared" si="8"/>
        <v>65</v>
      </c>
      <c r="G68" s="22">
        <f>IF(Drela!Q68="","",Drela!Q68)</f>
        <v>406.76079311415219</v>
      </c>
      <c r="H68" s="23">
        <f>IF(Drela!R68="","",Drela!R68)</f>
        <v>74.145909639833562</v>
      </c>
      <c r="I68" s="29"/>
      <c r="J68" s="21">
        <f t="shared" si="9"/>
        <v>65</v>
      </c>
      <c r="K68" s="22">
        <f>IF(Drela!AF68="","",Drela!AF68)</f>
        <v>183.28299940150291</v>
      </c>
      <c r="L68" s="23">
        <f>IF(Drela!AG68="","",Drela!AG68)</f>
        <v>120.85409036016642</v>
      </c>
      <c r="M68" s="29"/>
      <c r="N68" s="21">
        <f t="shared" si="10"/>
        <v>65</v>
      </c>
      <c r="O68" s="22">
        <f>IF(Drela!AI68="","",Drela!AI68)</f>
        <v>347.55561825322189</v>
      </c>
      <c r="P68" s="23">
        <f>IF(Drela!AJ68="","",Drela!AJ68)</f>
        <v>100.98523964399463</v>
      </c>
      <c r="R68" s="21">
        <v>65</v>
      </c>
      <c r="S68" s="24">
        <f ca="1"/>
        <v>418.98937945333694</v>
      </c>
      <c r="T68" s="24">
        <f ca="1"/>
        <v>62.489979599160712</v>
      </c>
      <c r="V68" s="21">
        <v>65</v>
      </c>
      <c r="W68" s="24">
        <f ca="1"/>
        <v>503.81739518713192</v>
      </c>
      <c r="X68" s="24">
        <f ca="1"/>
        <v>54.54483775193026</v>
      </c>
      <c r="Y68" s="30"/>
      <c r="Z68" s="21">
        <v>65</v>
      </c>
      <c r="AA68" s="24">
        <f ca="1"/>
        <v>86.226397328523134</v>
      </c>
      <c r="AB68" s="24">
        <f ca="1"/>
        <v>140.45516224806974</v>
      </c>
      <c r="AD68" s="21">
        <v>65</v>
      </c>
      <c r="AE68" s="24">
        <f ca="1"/>
        <v>171.05441306231813</v>
      </c>
      <c r="AF68" s="24">
        <f ca="1"/>
        <v>132.5100204008393</v>
      </c>
      <c r="AH68" s="21">
        <v>65</v>
      </c>
      <c r="AI68" s="24">
        <f t="shared" ref="AI68:AI131" ca="1" si="29">IF(ISNA(S68),"",ROUND(S68,4))</f>
        <v>418.98939999999999</v>
      </c>
      <c r="AJ68" s="24">
        <f t="shared" ref="AJ68:AJ131" ca="1" si="30">IF(ISNA(T68),"",ROUND(T68,4))</f>
        <v>62.49</v>
      </c>
      <c r="AK68" s="24">
        <f t="shared" ref="AK68:AK131" ca="1" si="31">IF(ISNA(W68),"",ROUND(W68,4))</f>
        <v>503.81740000000002</v>
      </c>
      <c r="AL68" s="24">
        <f t="shared" ref="AL68:AL131" ca="1" si="32">IF(ISNA(X68),"",ROUND(X68,4))</f>
        <v>54.544800000000002</v>
      </c>
      <c r="AM68" s="26"/>
      <c r="AN68" s="26" t="str">
        <f ca="1">IF(AI68="","","G1 "&amp;Input!D55&amp;" "&amp;AI68&amp;" "&amp;Input!D$56&amp;" "&amp;AJ68&amp;" "&amp;Input!D$57&amp;" "&amp;AK68&amp;" "&amp;Input!D$58&amp;" "&amp;AL68&amp;" F "&amp;Input!D$51&amp;"")</f>
        <v>G1 X 418.9894 Y 62.49 U 503.8174 Z 54.5448 F 400</v>
      </c>
      <c r="AO68" s="26"/>
      <c r="AP68" s="26" t="str">
        <f ca="1">IF(AS68="","","G1 "&amp;Input!D$55&amp;" "&amp;AS68&amp;" "&amp;Input!D$56&amp;" "&amp;AT68&amp;" "&amp;Input!D$57&amp;" "&amp;AU68&amp;" "&amp;Input!D$58&amp;" "&amp;AV68&amp;" F "&amp;Input!D$52&amp;"")</f>
        <v>G1 X 86.2264 Y 140.4552 U 171.0544 Z 132.51 F 400</v>
      </c>
      <c r="AQ68" s="26"/>
      <c r="AR68" s="21">
        <v>65</v>
      </c>
      <c r="AS68" s="24">
        <f t="shared" ca="1" si="11"/>
        <v>86.226399999999998</v>
      </c>
      <c r="AT68" s="24">
        <f t="shared" ca="1" si="12"/>
        <v>140.45519999999999</v>
      </c>
      <c r="AU68" s="24">
        <f t="shared" ca="1" si="13"/>
        <v>171.05439999999999</v>
      </c>
      <c r="AV68" s="24">
        <f t="shared" ca="1" si="14"/>
        <v>132.51</v>
      </c>
      <c r="BC68" t="s">
        <v>493</v>
      </c>
      <c r="BF68" s="74" t="str">
        <f ca="1">IF(AI67="","","G1 "&amp;Input!D$55&amp;" "&amp;AI67&amp;" "&amp;Input!D$56&amp;" "&amp;AJ67&amp;" "&amp;Input!D$57&amp;" "&amp;AK67&amp;" "&amp;Input!D$58&amp;" "&amp;AL67&amp;" F "&amp;Input!D$51&amp;"")</f>
        <v>G1 X 420.1084 Y 62.3082 U 504.433 Z 54.4306 F 400</v>
      </c>
      <c r="BO68" s="132">
        <f t="shared" ca="1" si="27"/>
        <v>418.98939999999999</v>
      </c>
      <c r="BP68" s="132">
        <f t="shared" ca="1" si="27"/>
        <v>62.49</v>
      </c>
      <c r="BQ68" s="132">
        <f t="shared" ca="1" si="27"/>
        <v>503.81740000000002</v>
      </c>
      <c r="BR68" s="132">
        <f t="shared" ca="1" si="27"/>
        <v>54.544800000000002</v>
      </c>
      <c r="BT68" s="132" t="str">
        <f t="shared" si="28"/>
        <v/>
      </c>
      <c r="BU68" s="132" t="str">
        <f t="shared" si="28"/>
        <v/>
      </c>
      <c r="BV68" s="132" t="str">
        <f t="shared" si="28"/>
        <v/>
      </c>
      <c r="BW68" s="132" t="str">
        <f t="shared" si="28"/>
        <v/>
      </c>
      <c r="BY68" s="132">
        <f t="shared" ca="1" si="16"/>
        <v>86.226399999999998</v>
      </c>
      <c r="BZ68" s="132">
        <f t="shared" ca="1" si="16"/>
        <v>140.45519999999999</v>
      </c>
      <c r="CA68" s="132">
        <f t="shared" ca="1" si="16"/>
        <v>171.05439999999999</v>
      </c>
      <c r="CB68" s="132">
        <f t="shared" ref="CB68:CB131" ca="1" si="33">IFERROR(MID($AP68,FIND(" ",$AP68,FIND(CB$2,$AP68,1)),FIND(" ",$AP68,FIND(" ",$AP68,FIND(CB$2,$AP68,1))+1)-FIND(" ",$AP68,FIND(CB$2,$AP68,1)))*1,"")</f>
        <v>132.51</v>
      </c>
    </row>
    <row r="69" spans="2:80" x14ac:dyDescent="0.2">
      <c r="B69" s="21">
        <f>IF(C69&lt;&gt;"",ROWS(B$3:Me)-1,"")</f>
        <v>66</v>
      </c>
      <c r="C69" s="22">
        <f>IF(Drela!N69="","",Drela!N69)</f>
        <v>240.16642020833905</v>
      </c>
      <c r="D69" s="23">
        <f>IF(Drela!O69="","",Drela!O69)</f>
        <v>94.385634529313535</v>
      </c>
      <c r="F69" s="21">
        <f t="shared" ref="F69:F132" si="34">B69</f>
        <v>66</v>
      </c>
      <c r="G69" s="22">
        <f>IF(Drela!Q69="","",Drela!Q69)</f>
        <v>405.48353405172622</v>
      </c>
      <c r="H69" s="23">
        <f>IF(Drela!R69="","",Drela!R69)</f>
        <v>74.379558714472836</v>
      </c>
      <c r="I69" s="29"/>
      <c r="J69" s="21">
        <f t="shared" ref="J69:J132" si="35">F69</f>
        <v>66</v>
      </c>
      <c r="K69" s="22">
        <f>IF(Drela!AF69="","",Drela!AF69)</f>
        <v>184.56025846392888</v>
      </c>
      <c r="L69" s="23">
        <f>IF(Drela!AG69="","",Drela!AG69)</f>
        <v>120.62044128552716</v>
      </c>
      <c r="M69" s="29"/>
      <c r="N69" s="21">
        <f t="shared" ref="N69:N132" si="36">J69</f>
        <v>66</v>
      </c>
      <c r="O69" s="22">
        <f>IF(Drela!AI69="","",Drela!AI69)</f>
        <v>349.87737230731597</v>
      </c>
      <c r="P69" s="23">
        <f>IF(Drela!AJ69="","",Drela!AJ69)</f>
        <v>100.61436547068647</v>
      </c>
      <c r="R69" s="21">
        <v>66</v>
      </c>
      <c r="S69" s="24">
        <f ca="1"/>
        <v>417.67784920637786</v>
      </c>
      <c r="T69" s="24">
        <f ca="1"/>
        <v>62.70371574502542</v>
      </c>
      <c r="V69" s="21">
        <v>66</v>
      </c>
      <c r="W69" s="24">
        <f ca="1"/>
        <v>503.09593995903225</v>
      </c>
      <c r="X69" s="24">
        <f ca="1"/>
        <v>54.679160828048879</v>
      </c>
      <c r="Y69" s="30"/>
      <c r="Z69" s="21">
        <v>66</v>
      </c>
      <c r="AA69" s="24">
        <f ca="1"/>
        <v>86.947852556622834</v>
      </c>
      <c r="AB69" s="24">
        <f ca="1"/>
        <v>140.32083917195112</v>
      </c>
      <c r="AD69" s="21">
        <v>66</v>
      </c>
      <c r="AE69" s="24">
        <f ca="1"/>
        <v>172.36594330927721</v>
      </c>
      <c r="AF69" s="24">
        <f ca="1"/>
        <v>132.29628425497458</v>
      </c>
      <c r="AH69" s="21">
        <v>66</v>
      </c>
      <c r="AI69" s="24">
        <f t="shared" ca="1" si="29"/>
        <v>417.67779999999999</v>
      </c>
      <c r="AJ69" s="24">
        <f t="shared" ca="1" si="30"/>
        <v>62.703699999999998</v>
      </c>
      <c r="AK69" s="24">
        <f t="shared" ca="1" si="31"/>
        <v>503.09589999999997</v>
      </c>
      <c r="AL69" s="24">
        <f t="shared" ca="1" si="32"/>
        <v>54.679200000000002</v>
      </c>
      <c r="AM69" s="26"/>
      <c r="AN69" s="26" t="str">
        <f ca="1">IF(AI69="","","G1 "&amp;Input!D55&amp;" "&amp;AI69&amp;" "&amp;Input!D$56&amp;" "&amp;AJ69&amp;" "&amp;Input!D$57&amp;" "&amp;AK69&amp;" "&amp;Input!D$58&amp;" "&amp;AL69&amp;" F "&amp;Input!D$51&amp;"")</f>
        <v>G1 X 417.6778 Y 62.7037 U 503.0959 Z 54.6792 F 400</v>
      </c>
      <c r="AO69" s="26"/>
      <c r="AP69" s="26" t="str">
        <f ca="1">IF(AS69="","","G1 "&amp;Input!D$55&amp;" "&amp;AS69&amp;" "&amp;Input!D$56&amp;" "&amp;AT69&amp;" "&amp;Input!D$57&amp;" "&amp;AU69&amp;" "&amp;Input!D$58&amp;" "&amp;AV69&amp;" F "&amp;Input!D$52&amp;"")</f>
        <v>G1 X 86.9479 Y 140.3208 U 172.3659 Z 132.2963 F 400</v>
      </c>
      <c r="AQ69" s="26"/>
      <c r="AR69" s="21">
        <v>66</v>
      </c>
      <c r="AS69" s="24">
        <f t="shared" ref="AS69:AS132" ca="1" si="37">IF(ISNA(AA69),"",ROUND(AA69,4))</f>
        <v>86.947900000000004</v>
      </c>
      <c r="AT69" s="24">
        <f t="shared" ref="AT69:AT132" ca="1" si="38">IF(ISNA(AB69),"",ROUND(AB69,4))</f>
        <v>140.32079999999999</v>
      </c>
      <c r="AU69" s="24">
        <f t="shared" ref="AU69:AU132" ca="1" si="39">IF(ISNA(AE69),"",ROUND(AE69,4))</f>
        <v>172.36590000000001</v>
      </c>
      <c r="AV69" s="24">
        <f t="shared" ref="AV69:AV132" ca="1" si="40">IF(ISNA(AF69),"",ROUND(AF69,4))</f>
        <v>132.2963</v>
      </c>
      <c r="BC69" t="s">
        <v>494</v>
      </c>
      <c r="BF69" s="74" t="str">
        <f ca="1">IF(AI68="","","G1 "&amp;Input!D$55&amp;" "&amp;AI68&amp;" "&amp;Input!D$56&amp;" "&amp;AJ68&amp;" "&amp;Input!D$57&amp;" "&amp;AK68&amp;" "&amp;Input!D$58&amp;" "&amp;AL68&amp;" F "&amp;Input!D$51&amp;"")</f>
        <v>G1 X 418.9894 Y 62.49 U 503.8174 Z 54.5448 F 400</v>
      </c>
      <c r="BO69" s="132">
        <f t="shared" ca="1" si="27"/>
        <v>417.67779999999999</v>
      </c>
      <c r="BP69" s="132">
        <f t="shared" ca="1" si="27"/>
        <v>62.703699999999998</v>
      </c>
      <c r="BQ69" s="132">
        <f t="shared" ca="1" si="27"/>
        <v>503.09589999999997</v>
      </c>
      <c r="BR69" s="132">
        <f t="shared" ca="1" si="27"/>
        <v>54.679200000000002</v>
      </c>
      <c r="BT69" s="132" t="str">
        <f t="shared" si="28"/>
        <v/>
      </c>
      <c r="BU69" s="132" t="str">
        <f t="shared" si="28"/>
        <v/>
      </c>
      <c r="BV69" s="132" t="str">
        <f t="shared" si="28"/>
        <v/>
      </c>
      <c r="BW69" s="132" t="str">
        <f t="shared" si="28"/>
        <v/>
      </c>
      <c r="BY69" s="132">
        <f t="shared" ref="BY69:CB132" ca="1" si="41">IFERROR(MID($AP69,FIND(" ",$AP69,FIND(BY$2,$AP69,1)),FIND(" ",$AP69,FIND(" ",$AP69,FIND(BY$2,$AP69,1))+1)-FIND(" ",$AP69,FIND(BY$2,$AP69,1)))*1,"")</f>
        <v>86.947900000000004</v>
      </c>
      <c r="BZ69" s="132">
        <f t="shared" ca="1" si="41"/>
        <v>140.32079999999999</v>
      </c>
      <c r="CA69" s="132">
        <f t="shared" ca="1" si="41"/>
        <v>172.36590000000001</v>
      </c>
      <c r="CB69" s="132">
        <f t="shared" ca="1" si="33"/>
        <v>132.2963</v>
      </c>
    </row>
    <row r="70" spans="2:80" x14ac:dyDescent="0.2">
      <c r="B70" s="21">
        <f>IF(C70&lt;&gt;"",ROWS(B$3:Me)-1,"")</f>
        <v>67</v>
      </c>
      <c r="C70" s="22">
        <f>IF(Drela!N70="","",Drela!N70)</f>
        <v>238.2085697850836</v>
      </c>
      <c r="D70" s="23">
        <f>IF(Drela!O70="","",Drela!O70)</f>
        <v>94.702048899620863</v>
      </c>
      <c r="F70" s="21">
        <f t="shared" si="34"/>
        <v>67</v>
      </c>
      <c r="G70" s="22">
        <f>IF(Drela!Q70="","",Drela!Q70)</f>
        <v>404.4065137728266</v>
      </c>
      <c r="H70" s="23">
        <f>IF(Drela!R70="","",Drela!R70)</f>
        <v>74.578612552774359</v>
      </c>
      <c r="I70" s="29"/>
      <c r="J70" s="21">
        <f t="shared" si="35"/>
        <v>67</v>
      </c>
      <c r="K70" s="22">
        <f>IF(Drela!AF70="","",Drela!AF70)</f>
        <v>185.6372787428285</v>
      </c>
      <c r="L70" s="23">
        <f>IF(Drela!AG70="","",Drela!AG70)</f>
        <v>120.42138744722563</v>
      </c>
      <c r="M70" s="29"/>
      <c r="N70" s="21">
        <f t="shared" si="36"/>
        <v>67</v>
      </c>
      <c r="O70" s="22">
        <f>IF(Drela!AI70="","",Drela!AI70)</f>
        <v>351.83522273057139</v>
      </c>
      <c r="P70" s="23">
        <f>IF(Drela!AJ70="","",Drela!AJ70)</f>
        <v>100.29795110037917</v>
      </c>
      <c r="R70" s="21">
        <v>67</v>
      </c>
      <c r="S70" s="24">
        <f ca="1"/>
        <v>416.15393619167583</v>
      </c>
      <c r="T70" s="24">
        <f ca="1"/>
        <v>62.953406926642081</v>
      </c>
      <c r="V70" s="21">
        <v>67</v>
      </c>
      <c r="W70" s="24">
        <f ca="1"/>
        <v>502.25767253008996</v>
      </c>
      <c r="X70" s="24">
        <f ca="1"/>
        <v>54.835977373660796</v>
      </c>
      <c r="Y70" s="30"/>
      <c r="Z70" s="21">
        <v>67</v>
      </c>
      <c r="AA70" s="24">
        <f ca="1"/>
        <v>87.786119985565094</v>
      </c>
      <c r="AB70" s="24">
        <f ca="1"/>
        <v>140.1640226263392</v>
      </c>
      <c r="AD70" s="21">
        <v>67</v>
      </c>
      <c r="AE70" s="24">
        <f ca="1"/>
        <v>173.88985632397922</v>
      </c>
      <c r="AF70" s="24">
        <f ca="1"/>
        <v>132.04659307335794</v>
      </c>
      <c r="AH70" s="21">
        <v>67</v>
      </c>
      <c r="AI70" s="24">
        <f t="shared" ca="1" si="29"/>
        <v>416.15390000000002</v>
      </c>
      <c r="AJ70" s="24">
        <f t="shared" ca="1" si="30"/>
        <v>62.953400000000002</v>
      </c>
      <c r="AK70" s="24">
        <f t="shared" ca="1" si="31"/>
        <v>502.2577</v>
      </c>
      <c r="AL70" s="24">
        <f t="shared" ca="1" si="32"/>
        <v>54.835999999999999</v>
      </c>
      <c r="AM70" s="26"/>
      <c r="AN70" s="26" t="str">
        <f ca="1">IF(AI70="","","G1 "&amp;Input!D55&amp;" "&amp;AI70&amp;" "&amp;Input!D$56&amp;" "&amp;AJ70&amp;" "&amp;Input!D$57&amp;" "&amp;AK70&amp;" "&amp;Input!D$58&amp;" "&amp;AL70&amp;" F "&amp;Input!D$51&amp;"")</f>
        <v>G1 X 416.1539 Y 62.9534 U 502.2577 Z 54.836 F 400</v>
      </c>
      <c r="AO70" s="26"/>
      <c r="AP70" s="26" t="str">
        <f ca="1">IF(AS70="","","G1 "&amp;Input!D$55&amp;" "&amp;AS70&amp;" "&amp;Input!D$56&amp;" "&amp;AT70&amp;" "&amp;Input!D$57&amp;" "&amp;AU70&amp;" "&amp;Input!D$58&amp;" "&amp;AV70&amp;" F "&amp;Input!D$52&amp;"")</f>
        <v>G1 X 87.7861 Y 140.164 U 173.8899 Z 132.0466 F 400</v>
      </c>
      <c r="AQ70" s="26"/>
      <c r="AR70" s="21">
        <v>67</v>
      </c>
      <c r="AS70" s="24">
        <f t="shared" ca="1" si="37"/>
        <v>87.786100000000005</v>
      </c>
      <c r="AT70" s="24">
        <f t="shared" ca="1" si="38"/>
        <v>140.16399999999999</v>
      </c>
      <c r="AU70" s="24">
        <f t="shared" ca="1" si="39"/>
        <v>173.88990000000001</v>
      </c>
      <c r="AV70" s="24">
        <f t="shared" ca="1" si="40"/>
        <v>132.04660000000001</v>
      </c>
      <c r="BC70" t="s">
        <v>495</v>
      </c>
      <c r="BF70" s="74" t="str">
        <f ca="1">IF(AI69="","","G1 "&amp;Input!D$55&amp;" "&amp;AI69&amp;" "&amp;Input!D$56&amp;" "&amp;AJ69&amp;" "&amp;Input!D$57&amp;" "&amp;AK69&amp;" "&amp;Input!D$58&amp;" "&amp;AL69&amp;" F "&amp;Input!D$51&amp;"")</f>
        <v>G1 X 417.6778 Y 62.7037 U 503.0959 Z 54.6792 F 400</v>
      </c>
      <c r="BO70" s="132">
        <f t="shared" ca="1" si="27"/>
        <v>416.15390000000002</v>
      </c>
      <c r="BP70" s="132">
        <f t="shared" ca="1" si="27"/>
        <v>62.953400000000002</v>
      </c>
      <c r="BQ70" s="132">
        <f t="shared" ca="1" si="27"/>
        <v>502.2577</v>
      </c>
      <c r="BR70" s="132">
        <f t="shared" ca="1" si="27"/>
        <v>54.835999999999999</v>
      </c>
      <c r="BT70" s="132" t="str">
        <f t="shared" si="28"/>
        <v/>
      </c>
      <c r="BU70" s="132" t="str">
        <f t="shared" si="28"/>
        <v/>
      </c>
      <c r="BV70" s="132" t="str">
        <f t="shared" si="28"/>
        <v/>
      </c>
      <c r="BW70" s="132" t="str">
        <f t="shared" si="28"/>
        <v/>
      </c>
      <c r="BY70" s="132">
        <f t="shared" ca="1" si="41"/>
        <v>87.786100000000005</v>
      </c>
      <c r="BZ70" s="132">
        <f t="shared" ca="1" si="41"/>
        <v>140.16399999999999</v>
      </c>
      <c r="CA70" s="132">
        <f t="shared" ca="1" si="41"/>
        <v>173.88990000000001</v>
      </c>
      <c r="CB70" s="132">
        <f t="shared" ca="1" si="33"/>
        <v>132.04660000000001</v>
      </c>
    </row>
    <row r="71" spans="2:80" x14ac:dyDescent="0.2">
      <c r="B71" s="21">
        <f>IF(C71&lt;&gt;"",ROWS(B$3:Me)-1,"")</f>
        <v>68</v>
      </c>
      <c r="C71" s="22">
        <f>IF(Drela!N71="","",Drela!N71)</f>
        <v>236.25105690671285</v>
      </c>
      <c r="D71" s="23">
        <f>IF(Drela!O71="","",Drela!O71)</f>
        <v>95.013432100965545</v>
      </c>
      <c r="F71" s="21">
        <f t="shared" si="34"/>
        <v>68</v>
      </c>
      <c r="G71" s="22">
        <f>IF(Drela!Q71="","",Drela!Q71)</f>
        <v>403.32961726594573</v>
      </c>
      <c r="H71" s="23">
        <f>IF(Drela!R71="","",Drela!R71)</f>
        <v>74.774884412792915</v>
      </c>
      <c r="I71" s="29"/>
      <c r="J71" s="21">
        <f t="shared" si="35"/>
        <v>68</v>
      </c>
      <c r="K71" s="22">
        <f>IF(Drela!AF71="","",Drela!AF71)</f>
        <v>186.71417524970937</v>
      </c>
      <c r="L71" s="23">
        <f>IF(Drela!AG71="","",Drela!AG71)</f>
        <v>120.22511558720707</v>
      </c>
      <c r="M71" s="29"/>
      <c r="N71" s="21">
        <f t="shared" si="36"/>
        <v>68</v>
      </c>
      <c r="O71" s="22">
        <f>IF(Drela!AI71="","",Drela!AI71)</f>
        <v>353.79273560894222</v>
      </c>
      <c r="P71" s="23">
        <f>IF(Drela!AJ71="","",Drela!AJ71)</f>
        <v>99.986567899034455</v>
      </c>
      <c r="R71" s="21">
        <v>68</v>
      </c>
      <c r="S71" s="24">
        <f ca="1"/>
        <v>414.42639204671042</v>
      </c>
      <c r="T71" s="24">
        <f ca="1"/>
        <v>63.238136632981558</v>
      </c>
      <c r="V71" s="21">
        <v>68</v>
      </c>
      <c r="W71" s="24">
        <f ca="1"/>
        <v>501.30741340013788</v>
      </c>
      <c r="X71" s="24">
        <f ca="1"/>
        <v>55.0146724936941</v>
      </c>
      <c r="Y71" s="30"/>
      <c r="Z71" s="21">
        <v>68</v>
      </c>
      <c r="AA71" s="24">
        <f ca="1"/>
        <v>88.736379115517153</v>
      </c>
      <c r="AB71" s="24">
        <f ca="1"/>
        <v>139.98532750630591</v>
      </c>
      <c r="AD71" s="21">
        <v>68</v>
      </c>
      <c r="AE71" s="24">
        <f ca="1"/>
        <v>175.61740046894462</v>
      </c>
      <c r="AF71" s="24">
        <f ca="1"/>
        <v>131.76186336701846</v>
      </c>
      <c r="AH71" s="21">
        <v>68</v>
      </c>
      <c r="AI71" s="24">
        <f t="shared" ca="1" si="29"/>
        <v>414.4264</v>
      </c>
      <c r="AJ71" s="24">
        <f t="shared" ca="1" si="30"/>
        <v>63.238100000000003</v>
      </c>
      <c r="AK71" s="24">
        <f t="shared" ca="1" si="31"/>
        <v>501.30739999999997</v>
      </c>
      <c r="AL71" s="24">
        <f t="shared" ca="1" si="32"/>
        <v>55.014699999999998</v>
      </c>
      <c r="AM71" s="26"/>
      <c r="AN71" s="26" t="str">
        <f ca="1">IF(AI71="","","G1 "&amp;Input!D55&amp;" "&amp;AI71&amp;" "&amp;Input!D$56&amp;" "&amp;AJ71&amp;" "&amp;Input!D$57&amp;" "&amp;AK71&amp;" "&amp;Input!D$58&amp;" "&amp;AL71&amp;" F "&amp;Input!D$51&amp;"")</f>
        <v>G1 X 414.4264 Y 63.2381 U 501.3074 Z 55.0147 F 400</v>
      </c>
      <c r="AO71" s="26"/>
      <c r="AP71" s="26" t="str">
        <f ca="1">IF(AS71="","","G1 "&amp;Input!D$55&amp;" "&amp;AS71&amp;" "&amp;Input!D$56&amp;" "&amp;AT71&amp;" "&amp;Input!D$57&amp;" "&amp;AU71&amp;" "&amp;Input!D$58&amp;" "&amp;AV71&amp;" F "&amp;Input!D$52&amp;"")</f>
        <v>G1 X 88.7364 Y 139.9853 U 175.6174 Z 131.7619 F 400</v>
      </c>
      <c r="AQ71" s="26"/>
      <c r="AR71" s="21">
        <v>68</v>
      </c>
      <c r="AS71" s="24">
        <f t="shared" ca="1" si="37"/>
        <v>88.736400000000003</v>
      </c>
      <c r="AT71" s="24">
        <f t="shared" ca="1" si="38"/>
        <v>139.9853</v>
      </c>
      <c r="AU71" s="24">
        <f t="shared" ca="1" si="39"/>
        <v>175.6174</v>
      </c>
      <c r="AV71" s="24">
        <f t="shared" ca="1" si="40"/>
        <v>131.7619</v>
      </c>
      <c r="BC71" t="s">
        <v>496</v>
      </c>
      <c r="BF71" s="74" t="str">
        <f ca="1">IF(AI70="","","G1 "&amp;Input!D$55&amp;" "&amp;AI70&amp;" "&amp;Input!D$56&amp;" "&amp;AJ70&amp;" "&amp;Input!D$57&amp;" "&amp;AK70&amp;" "&amp;Input!D$58&amp;" "&amp;AL70&amp;" F "&amp;Input!D$51&amp;"")</f>
        <v>G1 X 416.1539 Y 62.9534 U 502.2577 Z 54.836 F 400</v>
      </c>
      <c r="BO71" s="132">
        <f t="shared" ca="1" si="27"/>
        <v>414.4264</v>
      </c>
      <c r="BP71" s="132">
        <f t="shared" ca="1" si="27"/>
        <v>63.238100000000003</v>
      </c>
      <c r="BQ71" s="132">
        <f t="shared" ca="1" si="27"/>
        <v>501.30739999999997</v>
      </c>
      <c r="BR71" s="132">
        <f t="shared" ca="1" si="27"/>
        <v>55.014699999999998</v>
      </c>
      <c r="BT71" s="132" t="str">
        <f t="shared" si="28"/>
        <v/>
      </c>
      <c r="BU71" s="132" t="str">
        <f t="shared" si="28"/>
        <v/>
      </c>
      <c r="BV71" s="132" t="str">
        <f t="shared" si="28"/>
        <v/>
      </c>
      <c r="BW71" s="132" t="str">
        <f t="shared" si="28"/>
        <v/>
      </c>
      <c r="BY71" s="132">
        <f t="shared" ca="1" si="41"/>
        <v>88.736400000000003</v>
      </c>
      <c r="BZ71" s="132">
        <f t="shared" ca="1" si="41"/>
        <v>139.9853</v>
      </c>
      <c r="CA71" s="132">
        <f t="shared" ca="1" si="41"/>
        <v>175.6174</v>
      </c>
      <c r="CB71" s="132">
        <f t="shared" ca="1" si="33"/>
        <v>131.7619</v>
      </c>
    </row>
    <row r="72" spans="2:80" x14ac:dyDescent="0.2">
      <c r="B72" s="21">
        <f>IF(C72&lt;&gt;"",ROWS(B$3:Me)-1,"")</f>
        <v>69</v>
      </c>
      <c r="C72" s="22">
        <f>IF(Drela!N72="","",Drela!N72)</f>
        <v>234.2929900684841</v>
      </c>
      <c r="D72" s="23">
        <f>IF(Drela!O72="","",Drela!O72)</f>
        <v>95.316448055286941</v>
      </c>
      <c r="F72" s="21">
        <f t="shared" si="34"/>
        <v>69</v>
      </c>
      <c r="G72" s="22">
        <f>IF(Drela!Q72="","",Drela!Q72)</f>
        <v>402.25231081566767</v>
      </c>
      <c r="H72" s="23">
        <f>IF(Drela!R72="","",Drela!R72)</f>
        <v>74.966543489954688</v>
      </c>
      <c r="I72" s="29"/>
      <c r="J72" s="21">
        <f t="shared" si="35"/>
        <v>69</v>
      </c>
      <c r="K72" s="22">
        <f>IF(Drela!AF72="","",Drela!AF72)</f>
        <v>187.79148169998743</v>
      </c>
      <c r="L72" s="23">
        <f>IF(Drela!AG72="","",Drela!AG72)</f>
        <v>120.03345651004533</v>
      </c>
      <c r="M72" s="29"/>
      <c r="N72" s="21">
        <f t="shared" si="36"/>
        <v>69</v>
      </c>
      <c r="O72" s="22">
        <f>IF(Drela!AI72="","",Drela!AI72)</f>
        <v>355.750802447171</v>
      </c>
      <c r="P72" s="23">
        <f>IF(Drela!AJ72="","",Drela!AJ72)</f>
        <v>99.683551944713059</v>
      </c>
      <c r="R72" s="21">
        <v>69</v>
      </c>
      <c r="S72" s="24">
        <f ca="1"/>
        <v>412.61841451484401</v>
      </c>
      <c r="T72" s="24">
        <f ca="1"/>
        <v>63.537430816801937</v>
      </c>
      <c r="V72" s="21">
        <v>69</v>
      </c>
      <c r="W72" s="24">
        <f ca="1"/>
        <v>500.3129270607659</v>
      </c>
      <c r="X72" s="24">
        <f ca="1"/>
        <v>55.202409513537226</v>
      </c>
      <c r="Y72" s="30"/>
      <c r="Z72" s="21">
        <v>69</v>
      </c>
      <c r="AA72" s="24">
        <f ca="1"/>
        <v>89.730865454889141</v>
      </c>
      <c r="AB72" s="24">
        <f ca="1"/>
        <v>139.79759048646278</v>
      </c>
      <c r="AD72" s="21">
        <v>69</v>
      </c>
      <c r="AE72" s="24">
        <f ca="1"/>
        <v>177.42537800081101</v>
      </c>
      <c r="AF72" s="24">
        <f ca="1"/>
        <v>131.46256918319807</v>
      </c>
      <c r="AH72" s="21">
        <v>69</v>
      </c>
      <c r="AI72" s="24">
        <f t="shared" ca="1" si="29"/>
        <v>412.61840000000001</v>
      </c>
      <c r="AJ72" s="24">
        <f t="shared" ca="1" si="30"/>
        <v>63.537399999999998</v>
      </c>
      <c r="AK72" s="24">
        <f t="shared" ca="1" si="31"/>
        <v>500.31290000000001</v>
      </c>
      <c r="AL72" s="24">
        <f t="shared" ca="1" si="32"/>
        <v>55.202399999999997</v>
      </c>
      <c r="AM72" s="26"/>
      <c r="AN72" s="26" t="str">
        <f ca="1">IF(AI72="","","G1 "&amp;Input!D55&amp;" "&amp;AI72&amp;" "&amp;Input!D$56&amp;" "&amp;AJ72&amp;" "&amp;Input!D$57&amp;" "&amp;AK72&amp;" "&amp;Input!D$58&amp;" "&amp;AL72&amp;" F "&amp;Input!D$51&amp;"")</f>
        <v>G1 X 412.6184 Y 63.5374 U 500.3129 Z 55.2024 F 400</v>
      </c>
      <c r="AO72" s="26"/>
      <c r="AP72" s="26" t="str">
        <f ca="1">IF(AS72="","","G1 "&amp;Input!D$55&amp;" "&amp;AS72&amp;" "&amp;Input!D$56&amp;" "&amp;AT72&amp;" "&amp;Input!D$57&amp;" "&amp;AU72&amp;" "&amp;Input!D$58&amp;" "&amp;AV72&amp;" F "&amp;Input!D$52&amp;"")</f>
        <v>G1 X 89.7309 Y 139.7976 U 177.4254 Z 131.4626 F 400</v>
      </c>
      <c r="AQ72" s="26"/>
      <c r="AR72" s="21">
        <v>69</v>
      </c>
      <c r="AS72" s="24">
        <f t="shared" ca="1" si="37"/>
        <v>89.730900000000005</v>
      </c>
      <c r="AT72" s="24">
        <f t="shared" ca="1" si="38"/>
        <v>139.79759999999999</v>
      </c>
      <c r="AU72" s="24">
        <f t="shared" ca="1" si="39"/>
        <v>177.4254</v>
      </c>
      <c r="AV72" s="24">
        <f t="shared" ca="1" si="40"/>
        <v>131.46260000000001</v>
      </c>
      <c r="BC72" t="s">
        <v>497</v>
      </c>
      <c r="BF72" s="74" t="str">
        <f ca="1">IF(AI71="","","G1 "&amp;Input!D$55&amp;" "&amp;AI71&amp;" "&amp;Input!D$56&amp;" "&amp;AJ71&amp;" "&amp;Input!D$57&amp;" "&amp;AK71&amp;" "&amp;Input!D$58&amp;" "&amp;AL71&amp;" F "&amp;Input!D$51&amp;"")</f>
        <v>G1 X 414.4264 Y 63.2381 U 501.3074 Z 55.0147 F 400</v>
      </c>
      <c r="BO72" s="132">
        <f t="shared" ca="1" si="27"/>
        <v>412.61840000000001</v>
      </c>
      <c r="BP72" s="132">
        <f t="shared" ca="1" si="27"/>
        <v>63.537399999999998</v>
      </c>
      <c r="BQ72" s="132">
        <f t="shared" ca="1" si="27"/>
        <v>500.31290000000001</v>
      </c>
      <c r="BR72" s="132">
        <f t="shared" ca="1" si="27"/>
        <v>55.202399999999997</v>
      </c>
      <c r="BT72" s="132" t="str">
        <f t="shared" si="28"/>
        <v/>
      </c>
      <c r="BU72" s="132" t="str">
        <f t="shared" si="28"/>
        <v/>
      </c>
      <c r="BV72" s="132" t="str">
        <f t="shared" si="28"/>
        <v/>
      </c>
      <c r="BW72" s="132" t="str">
        <f t="shared" si="28"/>
        <v/>
      </c>
      <c r="BY72" s="132">
        <f t="shared" ca="1" si="41"/>
        <v>89.730900000000005</v>
      </c>
      <c r="BZ72" s="132">
        <f t="shared" ca="1" si="41"/>
        <v>139.79759999999999</v>
      </c>
      <c r="CA72" s="132">
        <f t="shared" ca="1" si="41"/>
        <v>177.4254</v>
      </c>
      <c r="CB72" s="132">
        <f t="shared" ca="1" si="33"/>
        <v>131.46260000000001</v>
      </c>
    </row>
    <row r="73" spans="2:80" x14ac:dyDescent="0.2">
      <c r="B73" s="21">
        <f>IF(C73&lt;&gt;"",ROWS(B$3:Me)-1,"")</f>
        <v>70</v>
      </c>
      <c r="C73" s="22">
        <f>IF(Drela!N73="","",Drela!N73)</f>
        <v>232.33484207464048</v>
      </c>
      <c r="D73" s="23">
        <f>IF(Drela!O73="","",Drela!O73)</f>
        <v>95.614439603613647</v>
      </c>
      <c r="F73" s="21">
        <f t="shared" si="34"/>
        <v>70</v>
      </c>
      <c r="G73" s="22">
        <f>IF(Drela!Q73="","",Drela!Q73)</f>
        <v>401.17489705112274</v>
      </c>
      <c r="H73" s="23">
        <f>IF(Drela!R73="","",Drela!R73)</f>
        <v>75.155429531689009</v>
      </c>
      <c r="I73" s="29"/>
      <c r="J73" s="21">
        <f t="shared" si="35"/>
        <v>70</v>
      </c>
      <c r="K73" s="22">
        <f>IF(Drela!AF73="","",Drela!AF73)</f>
        <v>188.86889546453233</v>
      </c>
      <c r="L73" s="23">
        <f>IF(Drela!AG73="","",Drela!AG73)</f>
        <v>119.84457046831098</v>
      </c>
      <c r="M73" s="29"/>
      <c r="N73" s="21">
        <f t="shared" si="36"/>
        <v>70</v>
      </c>
      <c r="O73" s="22">
        <f>IF(Drela!AI73="","",Drela!AI73)</f>
        <v>357.70895044101462</v>
      </c>
      <c r="P73" s="23">
        <f>IF(Drela!AJ73="","",Drela!AJ73)</f>
        <v>99.385560396386353</v>
      </c>
      <c r="R73" s="21">
        <v>70</v>
      </c>
      <c r="S73" s="24">
        <f ca="1"/>
        <v>410.88181286590969</v>
      </c>
      <c r="T73" s="24">
        <f ca="1"/>
        <v>63.825926046808128</v>
      </c>
      <c r="V73" s="21">
        <v>70</v>
      </c>
      <c r="W73" s="24">
        <f ca="1"/>
        <v>499.3577140015031</v>
      </c>
      <c r="X73" s="24">
        <f ca="1"/>
        <v>55.383296313693691</v>
      </c>
      <c r="Y73" s="30"/>
      <c r="Z73" s="21">
        <v>70</v>
      </c>
      <c r="AA73" s="24">
        <f ca="1"/>
        <v>90.686078514151916</v>
      </c>
      <c r="AB73" s="24">
        <f ca="1"/>
        <v>139.61670368630632</v>
      </c>
      <c r="AD73" s="21">
        <v>70</v>
      </c>
      <c r="AE73" s="24">
        <f ca="1"/>
        <v>179.16197964974535</v>
      </c>
      <c r="AF73" s="24">
        <f ca="1"/>
        <v>131.17407395319188</v>
      </c>
      <c r="AH73" s="21">
        <v>70</v>
      </c>
      <c r="AI73" s="24">
        <f t="shared" ca="1" si="29"/>
        <v>410.8818</v>
      </c>
      <c r="AJ73" s="24">
        <f t="shared" ca="1" si="30"/>
        <v>63.825899999999997</v>
      </c>
      <c r="AK73" s="24">
        <f t="shared" ca="1" si="31"/>
        <v>499.35770000000002</v>
      </c>
      <c r="AL73" s="24">
        <f t="shared" ca="1" si="32"/>
        <v>55.383299999999998</v>
      </c>
      <c r="AM73" s="26"/>
      <c r="AN73" s="26" t="str">
        <f ca="1">IF(AI73="","","G1 "&amp;Input!D55&amp;" "&amp;AI73&amp;" "&amp;Input!D$56&amp;" "&amp;AJ73&amp;" "&amp;Input!D$57&amp;" "&amp;AK73&amp;" "&amp;Input!D$58&amp;" "&amp;AL73&amp;" F "&amp;Input!D$51&amp;"")</f>
        <v>G1 X 410.8818 Y 63.8259 U 499.3577 Z 55.3833 F 400</v>
      </c>
      <c r="AO73" s="26"/>
      <c r="AP73" s="26" t="str">
        <f ca="1">IF(AS73="","","G1 "&amp;Input!D$55&amp;" "&amp;AS73&amp;" "&amp;Input!D$56&amp;" "&amp;AT73&amp;" "&amp;Input!D$57&amp;" "&amp;AU73&amp;" "&amp;Input!D$58&amp;" "&amp;AV73&amp;" F "&amp;Input!D$52&amp;"")</f>
        <v>G1 X 90.6861 Y 139.6167 U 179.162 Z 131.1741 F 400</v>
      </c>
      <c r="AQ73" s="26"/>
      <c r="AR73" s="21">
        <v>70</v>
      </c>
      <c r="AS73" s="24">
        <f t="shared" ca="1" si="37"/>
        <v>90.686099999999996</v>
      </c>
      <c r="AT73" s="24">
        <f t="shared" ca="1" si="38"/>
        <v>139.61670000000001</v>
      </c>
      <c r="AU73" s="24">
        <f t="shared" ca="1" si="39"/>
        <v>179.16200000000001</v>
      </c>
      <c r="AV73" s="24">
        <f t="shared" ca="1" si="40"/>
        <v>131.17410000000001</v>
      </c>
      <c r="BC73" t="s">
        <v>498</v>
      </c>
      <c r="BF73" s="74" t="str">
        <f ca="1">IF(AI72="","","G1 "&amp;Input!D$55&amp;" "&amp;AI72&amp;" "&amp;Input!D$56&amp;" "&amp;AJ72&amp;" "&amp;Input!D$57&amp;" "&amp;AK72&amp;" "&amp;Input!D$58&amp;" "&amp;AL72&amp;" F "&amp;Input!D$51&amp;"")</f>
        <v>G1 X 412.6184 Y 63.5374 U 500.3129 Z 55.2024 F 400</v>
      </c>
      <c r="BO73" s="132">
        <f t="shared" ca="1" si="27"/>
        <v>410.8818</v>
      </c>
      <c r="BP73" s="132">
        <f t="shared" ca="1" si="27"/>
        <v>63.825899999999997</v>
      </c>
      <c r="BQ73" s="132">
        <f t="shared" ca="1" si="27"/>
        <v>499.35770000000002</v>
      </c>
      <c r="BR73" s="132">
        <f t="shared" ca="1" si="27"/>
        <v>55.383299999999998</v>
      </c>
      <c r="BT73" s="132" t="str">
        <f t="shared" si="28"/>
        <v/>
      </c>
      <c r="BU73" s="132" t="str">
        <f t="shared" si="28"/>
        <v/>
      </c>
      <c r="BV73" s="132" t="str">
        <f t="shared" si="28"/>
        <v/>
      </c>
      <c r="BW73" s="132" t="str">
        <f t="shared" si="28"/>
        <v/>
      </c>
      <c r="BY73" s="132">
        <f t="shared" ca="1" si="41"/>
        <v>90.686099999999996</v>
      </c>
      <c r="BZ73" s="132">
        <f t="shared" ca="1" si="41"/>
        <v>139.61670000000001</v>
      </c>
      <c r="CA73" s="132">
        <f t="shared" ca="1" si="41"/>
        <v>179.16200000000001</v>
      </c>
      <c r="CB73" s="132">
        <f t="shared" ca="1" si="33"/>
        <v>131.17410000000001</v>
      </c>
    </row>
    <row r="74" spans="2:80" x14ac:dyDescent="0.2">
      <c r="B74" s="21">
        <f>IF(C74&lt;&gt;"",ROWS(B$3:Me)-1,"")</f>
        <v>71</v>
      </c>
      <c r="C74" s="22">
        <f>IF(Drela!N74="","",Drela!N74)</f>
        <v>229.96681455062168</v>
      </c>
      <c r="D74" s="23">
        <f>IF(Drela!O74="","",Drela!O74)</f>
        <v>95.97265928740633</v>
      </c>
      <c r="F74" s="21">
        <f t="shared" si="34"/>
        <v>71</v>
      </c>
      <c r="G74" s="22">
        <f>IF(Drela!Q74="","",Drela!Q74)</f>
        <v>399.87193232590033</v>
      </c>
      <c r="H74" s="23">
        <f>IF(Drela!R74="","",Drela!R74)</f>
        <v>75.382667559301822</v>
      </c>
      <c r="I74" s="29"/>
      <c r="J74" s="21">
        <f t="shared" si="35"/>
        <v>71</v>
      </c>
      <c r="K74" s="22">
        <f>IF(Drela!AF74="","",Drela!AF74)</f>
        <v>190.17186018975471</v>
      </c>
      <c r="L74" s="23">
        <f>IF(Drela!AG74="","",Drela!AG74)</f>
        <v>119.61733244069819</v>
      </c>
      <c r="M74" s="29"/>
      <c r="N74" s="21">
        <f t="shared" si="36"/>
        <v>71</v>
      </c>
      <c r="O74" s="22">
        <f>IF(Drela!AI74="","",Drela!AI74)</f>
        <v>360.07697796503339</v>
      </c>
      <c r="P74" s="23">
        <f>IF(Drela!AJ74="","",Drela!AJ74)</f>
        <v>99.02734071259367</v>
      </c>
      <c r="R74" s="21">
        <v>71</v>
      </c>
      <c r="S74" s="24">
        <f ca="1"/>
        <v>409.34282853597591</v>
      </c>
      <c r="T74" s="24">
        <f ca="1"/>
        <v>64.082451118055104</v>
      </c>
      <c r="V74" s="21">
        <v>71</v>
      </c>
      <c r="W74" s="24">
        <f ca="1"/>
        <v>498.51121050626841</v>
      </c>
      <c r="X74" s="24">
        <f ca="1"/>
        <v>55.544073443341503</v>
      </c>
      <c r="Y74" s="30"/>
      <c r="Z74" s="21">
        <v>71</v>
      </c>
      <c r="AA74" s="24">
        <f ca="1"/>
        <v>91.532582009386616</v>
      </c>
      <c r="AB74" s="24">
        <f ca="1"/>
        <v>139.45592655665851</v>
      </c>
      <c r="AD74" s="21">
        <v>71</v>
      </c>
      <c r="AE74" s="24">
        <f ca="1"/>
        <v>180.70096397967913</v>
      </c>
      <c r="AF74" s="24">
        <f ca="1"/>
        <v>130.9175488819449</v>
      </c>
      <c r="AH74" s="21">
        <v>71</v>
      </c>
      <c r="AI74" s="24">
        <f t="shared" ca="1" si="29"/>
        <v>409.34280000000001</v>
      </c>
      <c r="AJ74" s="24">
        <f t="shared" ca="1" si="30"/>
        <v>64.082499999999996</v>
      </c>
      <c r="AK74" s="24">
        <f t="shared" ca="1" si="31"/>
        <v>498.51119999999997</v>
      </c>
      <c r="AL74" s="24">
        <f t="shared" ca="1" si="32"/>
        <v>55.5441</v>
      </c>
      <c r="AM74" s="26"/>
      <c r="AN74" s="26" t="str">
        <f ca="1">IF(AI74="","","G1 "&amp;Input!D55&amp;" "&amp;AI74&amp;" "&amp;Input!D$56&amp;" "&amp;AJ74&amp;" "&amp;Input!D$57&amp;" "&amp;AK74&amp;" "&amp;Input!D$58&amp;" "&amp;AL74&amp;" F "&amp;Input!D$51&amp;"")</f>
        <v>G1 X 409.3428 Y 64.0825 U 498.5112 Z 55.5441 F 400</v>
      </c>
      <c r="AO74" s="26"/>
      <c r="AP74" s="26" t="str">
        <f ca="1">IF(AS74="","","G1 "&amp;Input!D$55&amp;" "&amp;AS74&amp;" "&amp;Input!D$56&amp;" "&amp;AT74&amp;" "&amp;Input!D$57&amp;" "&amp;AU74&amp;" "&amp;Input!D$58&amp;" "&amp;AV74&amp;" F "&amp;Input!D$52&amp;"")</f>
        <v>G1 X 91.5326 Y 139.4559 U 180.701 Z 130.9175 F 400</v>
      </c>
      <c r="AQ74" s="26"/>
      <c r="AR74" s="21">
        <v>71</v>
      </c>
      <c r="AS74" s="24">
        <f t="shared" ca="1" si="37"/>
        <v>91.532600000000002</v>
      </c>
      <c r="AT74" s="24">
        <f t="shared" ca="1" si="38"/>
        <v>139.45590000000001</v>
      </c>
      <c r="AU74" s="24">
        <f t="shared" ca="1" si="39"/>
        <v>180.70099999999999</v>
      </c>
      <c r="AV74" s="24">
        <f t="shared" ca="1" si="40"/>
        <v>130.91749999999999</v>
      </c>
      <c r="BC74" t="s">
        <v>499</v>
      </c>
      <c r="BF74" s="74" t="str">
        <f ca="1">IF(AI73="","","G1 "&amp;Input!D$55&amp;" "&amp;AI73&amp;" "&amp;Input!D$56&amp;" "&amp;AJ73&amp;" "&amp;Input!D$57&amp;" "&amp;AK73&amp;" "&amp;Input!D$58&amp;" "&amp;AL73&amp;" F "&amp;Input!D$51&amp;"")</f>
        <v>G1 X 410.8818 Y 63.8259 U 499.3577 Z 55.3833 F 400</v>
      </c>
      <c r="BO74" s="132">
        <f t="shared" ca="1" si="27"/>
        <v>409.34280000000001</v>
      </c>
      <c r="BP74" s="132">
        <f t="shared" ca="1" si="27"/>
        <v>64.082499999999996</v>
      </c>
      <c r="BQ74" s="132">
        <f t="shared" ca="1" si="27"/>
        <v>498.51119999999997</v>
      </c>
      <c r="BR74" s="132">
        <f t="shared" ca="1" si="27"/>
        <v>55.5441</v>
      </c>
      <c r="BT74" s="132" t="str">
        <f t="shared" si="28"/>
        <v/>
      </c>
      <c r="BU74" s="132" t="str">
        <f t="shared" si="28"/>
        <v/>
      </c>
      <c r="BV74" s="132" t="str">
        <f t="shared" si="28"/>
        <v/>
      </c>
      <c r="BW74" s="132" t="str">
        <f t="shared" si="28"/>
        <v/>
      </c>
      <c r="BY74" s="132">
        <f t="shared" ca="1" si="41"/>
        <v>91.532600000000002</v>
      </c>
      <c r="BZ74" s="132">
        <f t="shared" ca="1" si="41"/>
        <v>139.45590000000001</v>
      </c>
      <c r="CA74" s="132">
        <f t="shared" ca="1" si="41"/>
        <v>180.70099999999999</v>
      </c>
      <c r="CB74" s="132">
        <f t="shared" ca="1" si="33"/>
        <v>130.91749999999999</v>
      </c>
    </row>
    <row r="75" spans="2:80" x14ac:dyDescent="0.2">
      <c r="B75" s="21">
        <f>IF(C75&lt;&gt;"",ROWS(B$3:Me)-1,"")</f>
        <v>72</v>
      </c>
      <c r="C75" s="22">
        <f>IF(Drela!N75="","",Drela!N75)</f>
        <v>227.4165852831263</v>
      </c>
      <c r="D75" s="23">
        <f>IF(Drela!O75="","",Drela!O75)</f>
        <v>96.355600051186016</v>
      </c>
      <c r="F75" s="21">
        <f t="shared" si="34"/>
        <v>72</v>
      </c>
      <c r="G75" s="22">
        <f>IF(Drela!Q75="","",Drela!Q75)</f>
        <v>398.4686790086385</v>
      </c>
      <c r="H75" s="23">
        <f>IF(Drela!R75="","",Drela!R75)</f>
        <v>75.625821158797578</v>
      </c>
      <c r="I75" s="29"/>
      <c r="J75" s="21">
        <f t="shared" si="35"/>
        <v>72</v>
      </c>
      <c r="K75" s="22">
        <f>IF(Drela!AF75="","",Drela!AF75)</f>
        <v>191.57511350701657</v>
      </c>
      <c r="L75" s="23">
        <f>IF(Drela!AG75="","",Drela!AG75)</f>
        <v>119.37417884120242</v>
      </c>
      <c r="M75" s="29"/>
      <c r="N75" s="21">
        <f t="shared" si="36"/>
        <v>72</v>
      </c>
      <c r="O75" s="22">
        <f>IF(Drela!AI75="","",Drela!AI75)</f>
        <v>362.62720723252875</v>
      </c>
      <c r="P75" s="23">
        <f>IF(Drela!AJ75="","",Drela!AJ75)</f>
        <v>98.64439994881397</v>
      </c>
      <c r="R75" s="21">
        <v>72</v>
      </c>
      <c r="S75" s="24">
        <f ca="1"/>
        <v>408.02543162605281</v>
      </c>
      <c r="T75" s="24">
        <f ca="1"/>
        <v>64.302603730998115</v>
      </c>
      <c r="V75" s="21">
        <v>72</v>
      </c>
      <c r="W75" s="24">
        <f ca="1"/>
        <v>497.78659603653955</v>
      </c>
      <c r="X75" s="24">
        <f ca="1"/>
        <v>55.682012126356554</v>
      </c>
      <c r="Y75" s="30"/>
      <c r="Z75" s="21">
        <v>72</v>
      </c>
      <c r="AA75" s="24">
        <f ca="1"/>
        <v>92.257196479115521</v>
      </c>
      <c r="AB75" s="24">
        <f ca="1"/>
        <v>139.31798787364346</v>
      </c>
      <c r="AD75" s="21">
        <v>72</v>
      </c>
      <c r="AE75" s="24">
        <f ca="1"/>
        <v>182.01836088960229</v>
      </c>
      <c r="AF75" s="24">
        <f ca="1"/>
        <v>130.69739626900184</v>
      </c>
      <c r="AH75" s="21">
        <v>72</v>
      </c>
      <c r="AI75" s="24">
        <f t="shared" ca="1" si="29"/>
        <v>408.02539999999999</v>
      </c>
      <c r="AJ75" s="24">
        <f t="shared" ca="1" si="30"/>
        <v>64.302599999999998</v>
      </c>
      <c r="AK75" s="24">
        <f t="shared" ca="1" si="31"/>
        <v>497.78660000000002</v>
      </c>
      <c r="AL75" s="24">
        <f t="shared" ca="1" si="32"/>
        <v>55.682000000000002</v>
      </c>
      <c r="AM75" s="26"/>
      <c r="AN75" s="26" t="str">
        <f ca="1">IF(AI75="","","G1 "&amp;Input!D55&amp;" "&amp;AI75&amp;" "&amp;Input!D$56&amp;" "&amp;AJ75&amp;" "&amp;Input!D$57&amp;" "&amp;AK75&amp;" "&amp;Input!D$58&amp;" "&amp;AL75&amp;" F "&amp;Input!D$51&amp;"")</f>
        <v>G1 X 408.0254 Y 64.3026 U 497.7866 Z 55.682 F 400</v>
      </c>
      <c r="AO75" s="26"/>
      <c r="AP75" s="26" t="str">
        <f ca="1">IF(AS75="","","G1 "&amp;Input!D$55&amp;" "&amp;AS75&amp;" "&amp;Input!D$56&amp;" "&amp;AT75&amp;" "&amp;Input!D$57&amp;" "&amp;AU75&amp;" "&amp;Input!D$58&amp;" "&amp;AV75&amp;" F "&amp;Input!D$52&amp;"")</f>
        <v>G1 X 92.2572 Y 139.318 U 182.0184 Z 130.6974 F 400</v>
      </c>
      <c r="AQ75" s="26"/>
      <c r="AR75" s="21">
        <v>72</v>
      </c>
      <c r="AS75" s="24">
        <f t="shared" ca="1" si="37"/>
        <v>92.257199999999997</v>
      </c>
      <c r="AT75" s="24">
        <f t="shared" ca="1" si="38"/>
        <v>139.31800000000001</v>
      </c>
      <c r="AU75" s="24">
        <f t="shared" ca="1" si="39"/>
        <v>182.01840000000001</v>
      </c>
      <c r="AV75" s="24">
        <f t="shared" ca="1" si="40"/>
        <v>130.69739999999999</v>
      </c>
      <c r="BC75" t="s">
        <v>500</v>
      </c>
      <c r="BF75" s="74" t="str">
        <f ca="1">IF(AI74="","","G1 "&amp;Input!D$55&amp;" "&amp;AI74&amp;" "&amp;Input!D$56&amp;" "&amp;AJ74&amp;" "&amp;Input!D$57&amp;" "&amp;AK74&amp;" "&amp;Input!D$58&amp;" "&amp;AL74&amp;" F "&amp;Input!D$51&amp;"")</f>
        <v>G1 X 409.3428 Y 64.0825 U 498.5112 Z 55.5441 F 400</v>
      </c>
      <c r="BO75" s="132">
        <f t="shared" ca="1" si="27"/>
        <v>408.02539999999999</v>
      </c>
      <c r="BP75" s="132">
        <f t="shared" ca="1" si="27"/>
        <v>64.302599999999998</v>
      </c>
      <c r="BQ75" s="132">
        <f t="shared" ca="1" si="27"/>
        <v>497.78660000000002</v>
      </c>
      <c r="BR75" s="132">
        <f t="shared" ca="1" si="27"/>
        <v>55.682000000000002</v>
      </c>
      <c r="BT75" s="132" t="str">
        <f t="shared" si="28"/>
        <v/>
      </c>
      <c r="BU75" s="132" t="str">
        <f t="shared" si="28"/>
        <v/>
      </c>
      <c r="BV75" s="132" t="str">
        <f t="shared" si="28"/>
        <v/>
      </c>
      <c r="BW75" s="132" t="str">
        <f t="shared" si="28"/>
        <v/>
      </c>
      <c r="BY75" s="132">
        <f t="shared" ca="1" si="41"/>
        <v>92.257199999999997</v>
      </c>
      <c r="BZ75" s="132">
        <f t="shared" ca="1" si="41"/>
        <v>139.31800000000001</v>
      </c>
      <c r="CA75" s="132">
        <f t="shared" ca="1" si="41"/>
        <v>182.01840000000001</v>
      </c>
      <c r="CB75" s="132">
        <f t="shared" ca="1" si="33"/>
        <v>130.69739999999999</v>
      </c>
    </row>
    <row r="76" spans="2:80" x14ac:dyDescent="0.2">
      <c r="B76" s="21">
        <f>IF(C76&lt;&gt;"",ROWS(B$3:Me)-1,"")</f>
        <v>73</v>
      </c>
      <c r="C76" s="22">
        <f>IF(Drela!N76="","",Drela!N76)</f>
        <v>225.27503354805071</v>
      </c>
      <c r="D76" s="23">
        <f>IF(Drela!O76="","",Drela!O76)</f>
        <v>96.68168257239995</v>
      </c>
      <c r="F76" s="21">
        <f t="shared" si="34"/>
        <v>73</v>
      </c>
      <c r="G76" s="22">
        <f>IF(Drela!Q76="","",Drela!Q76)</f>
        <v>397.29035493604192</v>
      </c>
      <c r="H76" s="23">
        <f>IF(Drela!R76="","",Drela!R76)</f>
        <v>75.832498291266532</v>
      </c>
      <c r="I76" s="29"/>
      <c r="J76" s="21">
        <f t="shared" si="35"/>
        <v>73</v>
      </c>
      <c r="K76" s="22">
        <f>IF(Drela!AF76="","",Drela!AF76)</f>
        <v>192.75343757961321</v>
      </c>
      <c r="L76" s="23">
        <f>IF(Drela!AG76="","",Drela!AG76)</f>
        <v>119.16750170873347</v>
      </c>
      <c r="M76" s="29"/>
      <c r="N76" s="21">
        <f t="shared" si="36"/>
        <v>73</v>
      </c>
      <c r="O76" s="22">
        <f>IF(Drela!AI76="","",Drela!AI76)</f>
        <v>364.76875896760436</v>
      </c>
      <c r="P76" s="23">
        <f>IF(Drela!AJ76="","",Drela!AJ76)</f>
        <v>98.318317427600036</v>
      </c>
      <c r="R76" s="21">
        <v>73</v>
      </c>
      <c r="S76" s="24">
        <f ca="1"/>
        <v>406.92802440338573</v>
      </c>
      <c r="T76" s="24">
        <f ca="1"/>
        <v>64.486173812442544</v>
      </c>
      <c r="V76" s="21">
        <v>73</v>
      </c>
      <c r="W76" s="24">
        <f ca="1"/>
        <v>497.18298584818388</v>
      </c>
      <c r="X76" s="24">
        <f ca="1"/>
        <v>55.797016255289229</v>
      </c>
      <c r="Y76" s="30"/>
      <c r="Z76" s="21">
        <v>73</v>
      </c>
      <c r="AA76" s="24">
        <f ca="1"/>
        <v>92.860806667471195</v>
      </c>
      <c r="AB76" s="24">
        <f ca="1"/>
        <v>139.20298374471079</v>
      </c>
      <c r="AD76" s="21">
        <v>73</v>
      </c>
      <c r="AE76" s="24">
        <f ca="1"/>
        <v>183.11576811226936</v>
      </c>
      <c r="AF76" s="24">
        <f ca="1"/>
        <v>130.51382618755741</v>
      </c>
      <c r="AH76" s="21">
        <v>73</v>
      </c>
      <c r="AI76" s="24">
        <f t="shared" ca="1" si="29"/>
        <v>406.928</v>
      </c>
      <c r="AJ76" s="24">
        <f t="shared" ca="1" si="30"/>
        <v>64.486199999999997</v>
      </c>
      <c r="AK76" s="24">
        <f t="shared" ca="1" si="31"/>
        <v>497.18299999999999</v>
      </c>
      <c r="AL76" s="24">
        <f t="shared" ca="1" si="32"/>
        <v>55.796999999999997</v>
      </c>
      <c r="AM76" s="26"/>
      <c r="AN76" s="26" t="str">
        <f ca="1">IF(AI76="","","G1 "&amp;Input!D55&amp;" "&amp;AI76&amp;" "&amp;Input!D$56&amp;" "&amp;AJ76&amp;" "&amp;Input!D$57&amp;" "&amp;AK76&amp;" "&amp;Input!D$58&amp;" "&amp;AL76&amp;" F "&amp;Input!D$51&amp;"")</f>
        <v>G1 X 406.928 Y 64.4862 U 497.183 Z 55.797 F 400</v>
      </c>
      <c r="AO76" s="26"/>
      <c r="AP76" s="26" t="str">
        <f ca="1">IF(AS76="","","G1 "&amp;Input!D$55&amp;" "&amp;AS76&amp;" "&amp;Input!D$56&amp;" "&amp;AT76&amp;" "&amp;Input!D$57&amp;" "&amp;AU76&amp;" "&amp;Input!D$58&amp;" "&amp;AV76&amp;" F "&amp;Input!D$52&amp;"")</f>
        <v>G1 X 92.8608 Y 139.203 U 183.1158 Z 130.5138 F 400</v>
      </c>
      <c r="AQ76" s="26"/>
      <c r="AR76" s="21">
        <v>73</v>
      </c>
      <c r="AS76" s="24">
        <f t="shared" ca="1" si="37"/>
        <v>92.860799999999998</v>
      </c>
      <c r="AT76" s="24">
        <f t="shared" ca="1" si="38"/>
        <v>139.203</v>
      </c>
      <c r="AU76" s="24">
        <f t="shared" ca="1" si="39"/>
        <v>183.11580000000001</v>
      </c>
      <c r="AV76" s="24">
        <f t="shared" ca="1" si="40"/>
        <v>130.5138</v>
      </c>
      <c r="BC76" t="s">
        <v>501</v>
      </c>
      <c r="BF76" s="74" t="str">
        <f ca="1">IF(AI75="","","G1 "&amp;Input!D$55&amp;" "&amp;AI75&amp;" "&amp;Input!D$56&amp;" "&amp;AJ75&amp;" "&amp;Input!D$57&amp;" "&amp;AK75&amp;" "&amp;Input!D$58&amp;" "&amp;AL75&amp;" F "&amp;Input!D$51&amp;"")</f>
        <v>G1 X 408.0254 Y 64.3026 U 497.7866 Z 55.682 F 400</v>
      </c>
      <c r="BO76" s="132">
        <f t="shared" ca="1" si="27"/>
        <v>406.928</v>
      </c>
      <c r="BP76" s="132">
        <f t="shared" ca="1" si="27"/>
        <v>64.486199999999997</v>
      </c>
      <c r="BQ76" s="132">
        <f t="shared" ca="1" si="27"/>
        <v>497.18299999999999</v>
      </c>
      <c r="BR76" s="132">
        <f t="shared" ca="1" si="27"/>
        <v>55.796999999999997</v>
      </c>
      <c r="BT76" s="132" t="str">
        <f t="shared" si="28"/>
        <v/>
      </c>
      <c r="BU76" s="132" t="str">
        <f t="shared" si="28"/>
        <v/>
      </c>
      <c r="BV76" s="132" t="str">
        <f t="shared" si="28"/>
        <v/>
      </c>
      <c r="BW76" s="132" t="str">
        <f t="shared" si="28"/>
        <v/>
      </c>
      <c r="BY76" s="132">
        <f t="shared" ca="1" si="41"/>
        <v>92.860799999999998</v>
      </c>
      <c r="BZ76" s="132">
        <f t="shared" ca="1" si="41"/>
        <v>139.203</v>
      </c>
      <c r="CA76" s="132">
        <f t="shared" ca="1" si="41"/>
        <v>183.11580000000001</v>
      </c>
      <c r="CB76" s="132">
        <f t="shared" ca="1" si="33"/>
        <v>130.5138</v>
      </c>
    </row>
    <row r="77" spans="2:80" x14ac:dyDescent="0.2">
      <c r="B77" s="21">
        <f>IF(C77&lt;&gt;"",ROWS(B$3:Me)-1,"")</f>
        <v>74</v>
      </c>
      <c r="C77" s="22">
        <f>IF(Drela!N77="","",Drela!N77)</f>
        <v>223.31554829709347</v>
      </c>
      <c r="D77" s="23">
        <f>IF(Drela!O77="","",Drela!O77)</f>
        <v>96.974670003635651</v>
      </c>
      <c r="F77" s="21">
        <f t="shared" si="34"/>
        <v>74</v>
      </c>
      <c r="G77" s="22">
        <f>IF(Drela!Q77="","",Drela!Q77)</f>
        <v>396.21214059837325</v>
      </c>
      <c r="H77" s="23">
        <f>IF(Drela!R77="","",Drela!R77)</f>
        <v>76.018638126140203</v>
      </c>
      <c r="I77" s="29"/>
      <c r="J77" s="21">
        <f t="shared" si="35"/>
        <v>74</v>
      </c>
      <c r="K77" s="22">
        <f>IF(Drela!AF77="","",Drela!AF77)</f>
        <v>193.83165191728185</v>
      </c>
      <c r="L77" s="23">
        <f>IF(Drela!AG77="","",Drela!AG77)</f>
        <v>118.98136187385981</v>
      </c>
      <c r="M77" s="29"/>
      <c r="N77" s="21">
        <f t="shared" si="36"/>
        <v>74</v>
      </c>
      <c r="O77" s="22">
        <f>IF(Drela!AI77="","",Drela!AI77)</f>
        <v>366.7282442185616</v>
      </c>
      <c r="P77" s="23">
        <f>IF(Drela!AJ77="","",Drela!AJ77)</f>
        <v>98.025329996364349</v>
      </c>
      <c r="R77" s="21">
        <v>74</v>
      </c>
      <c r="S77" s="24">
        <f ca="1"/>
        <v>406.02503502652547</v>
      </c>
      <c r="T77" s="24">
        <f ca="1"/>
        <v>64.637105469923881</v>
      </c>
      <c r="V77" s="21">
        <v>74</v>
      </c>
      <c r="W77" s="24">
        <f ca="1"/>
        <v>496.68631043612118</v>
      </c>
      <c r="X77" s="24">
        <f ca="1"/>
        <v>55.891581558792893</v>
      </c>
      <c r="Y77" s="30"/>
      <c r="Z77" s="21">
        <v>74</v>
      </c>
      <c r="AA77" s="24">
        <f ca="1"/>
        <v>93.357482079533895</v>
      </c>
      <c r="AB77" s="24">
        <f ca="1"/>
        <v>139.10841844120711</v>
      </c>
      <c r="AD77" s="21">
        <v>74</v>
      </c>
      <c r="AE77" s="24">
        <f ca="1"/>
        <v>184.01875748912963</v>
      </c>
      <c r="AF77" s="24">
        <f ca="1"/>
        <v>130.36289453007609</v>
      </c>
      <c r="AH77" s="21">
        <v>74</v>
      </c>
      <c r="AI77" s="24">
        <f t="shared" ca="1" si="29"/>
        <v>406.02499999999998</v>
      </c>
      <c r="AJ77" s="24">
        <f t="shared" ca="1" si="30"/>
        <v>64.637100000000004</v>
      </c>
      <c r="AK77" s="24">
        <f t="shared" ca="1" si="31"/>
        <v>496.68630000000002</v>
      </c>
      <c r="AL77" s="24">
        <f t="shared" ca="1" si="32"/>
        <v>55.891599999999997</v>
      </c>
      <c r="AM77" s="26"/>
      <c r="AN77" s="26" t="str">
        <f ca="1">IF(AI77="","","G1 "&amp;Input!D55&amp;" "&amp;AI77&amp;" "&amp;Input!D$56&amp;" "&amp;AJ77&amp;" "&amp;Input!D$57&amp;" "&amp;AK77&amp;" "&amp;Input!D$58&amp;" "&amp;AL77&amp;" F "&amp;Input!D$51&amp;"")</f>
        <v>G1 X 406.025 Y 64.6371 U 496.6863 Z 55.8916 F 400</v>
      </c>
      <c r="AO77" s="26"/>
      <c r="AP77" s="26" t="str">
        <f ca="1">IF(AS77="","","G1 "&amp;Input!D$55&amp;" "&amp;AS77&amp;" "&amp;Input!D$56&amp;" "&amp;AT77&amp;" "&amp;Input!D$57&amp;" "&amp;AU77&amp;" "&amp;Input!D$58&amp;" "&amp;AV77&amp;" F "&amp;Input!D$52&amp;"")</f>
        <v>G1 X 93.3575 Y 139.1084 U 184.0188 Z 130.3629 F 400</v>
      </c>
      <c r="AQ77" s="26"/>
      <c r="AR77" s="21">
        <v>74</v>
      </c>
      <c r="AS77" s="24">
        <f t="shared" ca="1" si="37"/>
        <v>93.357500000000002</v>
      </c>
      <c r="AT77" s="24">
        <f t="shared" ca="1" si="38"/>
        <v>139.10839999999999</v>
      </c>
      <c r="AU77" s="24">
        <f t="shared" ca="1" si="39"/>
        <v>184.0188</v>
      </c>
      <c r="AV77" s="24">
        <f t="shared" ca="1" si="40"/>
        <v>130.3629</v>
      </c>
      <c r="BC77" t="s">
        <v>502</v>
      </c>
      <c r="BF77" s="74" t="str">
        <f ca="1">IF(AI76="","","G1 "&amp;Input!D$55&amp;" "&amp;AI76&amp;" "&amp;Input!D$56&amp;" "&amp;AJ76&amp;" "&amp;Input!D$57&amp;" "&amp;AK76&amp;" "&amp;Input!D$58&amp;" "&amp;AL76&amp;" F "&amp;Input!D$51&amp;"")</f>
        <v>G1 X 406.928 Y 64.4862 U 497.183 Z 55.797 F 400</v>
      </c>
      <c r="BO77" s="132">
        <f t="shared" ca="1" si="27"/>
        <v>406.02499999999998</v>
      </c>
      <c r="BP77" s="132">
        <f t="shared" ca="1" si="27"/>
        <v>64.637100000000004</v>
      </c>
      <c r="BQ77" s="132">
        <f t="shared" ca="1" si="27"/>
        <v>496.68630000000002</v>
      </c>
      <c r="BR77" s="132">
        <f t="shared" ca="1" si="27"/>
        <v>55.891599999999997</v>
      </c>
      <c r="BT77" s="132" t="str">
        <f t="shared" si="28"/>
        <v/>
      </c>
      <c r="BU77" s="132" t="str">
        <f t="shared" si="28"/>
        <v/>
      </c>
      <c r="BV77" s="132" t="str">
        <f t="shared" si="28"/>
        <v/>
      </c>
      <c r="BW77" s="132" t="str">
        <f t="shared" si="28"/>
        <v/>
      </c>
      <c r="BY77" s="132">
        <f t="shared" ca="1" si="41"/>
        <v>93.357500000000002</v>
      </c>
      <c r="BZ77" s="132">
        <f t="shared" ca="1" si="41"/>
        <v>139.10839999999999</v>
      </c>
      <c r="CA77" s="132">
        <f t="shared" ca="1" si="41"/>
        <v>184.0188</v>
      </c>
      <c r="CB77" s="132">
        <f t="shared" ca="1" si="33"/>
        <v>130.3629</v>
      </c>
    </row>
    <row r="78" spans="2:80" x14ac:dyDescent="0.2">
      <c r="B78" s="21">
        <f>IF(C78&lt;&gt;"",ROWS(B$3:Me)-1,"")</f>
        <v>75</v>
      </c>
      <c r="C78" s="22">
        <f>IF(Drela!N78="","",Drela!N78)</f>
        <v>221.84567090488244</v>
      </c>
      <c r="D78" s="23">
        <f>IF(Drela!O78="","",Drela!O78)</f>
        <v>97.191064354549923</v>
      </c>
      <c r="F78" s="21">
        <f t="shared" si="34"/>
        <v>75</v>
      </c>
      <c r="G78" s="22">
        <f>IF(Drela!Q78="","",Drela!Q78)</f>
        <v>395.40329275913427</v>
      </c>
      <c r="H78" s="23">
        <f>IF(Drela!R78="","",Drela!R78)</f>
        <v>76.156398783438291</v>
      </c>
      <c r="I78" s="29"/>
      <c r="J78" s="21">
        <f t="shared" si="35"/>
        <v>75</v>
      </c>
      <c r="K78" s="22">
        <f>IF(Drela!AF78="","",Drela!AF78)</f>
        <v>194.6404997565208</v>
      </c>
      <c r="L78" s="23">
        <f>IF(Drela!AG78="","",Drela!AG78)</f>
        <v>118.84360121656171</v>
      </c>
      <c r="M78" s="29"/>
      <c r="N78" s="21">
        <f t="shared" si="36"/>
        <v>75</v>
      </c>
      <c r="O78" s="22">
        <f>IF(Drela!AI78="","",Drela!AI78)</f>
        <v>368.19812161077266</v>
      </c>
      <c r="P78" s="23">
        <f>IF(Drela!AJ78="","",Drela!AJ78)</f>
        <v>97.808935645450049</v>
      </c>
      <c r="R78" s="21">
        <v>75</v>
      </c>
      <c r="S78" s="24">
        <f ca="1"/>
        <v>405.19499521924359</v>
      </c>
      <c r="T78" s="24">
        <f ca="1"/>
        <v>64.775959533898359</v>
      </c>
      <c r="V78" s="21">
        <v>75</v>
      </c>
      <c r="W78" s="24">
        <f ca="1"/>
        <v>496.22976125148045</v>
      </c>
      <c r="X78" s="24">
        <f ca="1"/>
        <v>55.978571109932879</v>
      </c>
      <c r="Y78" s="30"/>
      <c r="Z78" s="21">
        <v>75</v>
      </c>
      <c r="AA78" s="24">
        <f ca="1"/>
        <v>93.814031264174602</v>
      </c>
      <c r="AB78" s="24">
        <f ca="1"/>
        <v>139.02142889006711</v>
      </c>
      <c r="AD78" s="21">
        <v>75</v>
      </c>
      <c r="AE78" s="24">
        <f ca="1"/>
        <v>184.84879729641148</v>
      </c>
      <c r="AF78" s="24">
        <f ca="1"/>
        <v>130.2240404661016</v>
      </c>
      <c r="AH78" s="21">
        <v>75</v>
      </c>
      <c r="AI78" s="24">
        <f t="shared" ca="1" si="29"/>
        <v>405.19499999999999</v>
      </c>
      <c r="AJ78" s="24">
        <f t="shared" ca="1" si="30"/>
        <v>64.775999999999996</v>
      </c>
      <c r="AK78" s="24">
        <f t="shared" ca="1" si="31"/>
        <v>496.22980000000001</v>
      </c>
      <c r="AL78" s="24">
        <f t="shared" ca="1" si="32"/>
        <v>55.9786</v>
      </c>
      <c r="AM78" s="26"/>
      <c r="AN78" s="26" t="str">
        <f ca="1">IF(AI78="","","G1 "&amp;Input!D55&amp;" "&amp;AI78&amp;" "&amp;Input!D$56&amp;" "&amp;AJ78&amp;" "&amp;Input!D$57&amp;" "&amp;AK78&amp;" "&amp;Input!D$58&amp;" "&amp;AL78&amp;" F "&amp;Input!D$51&amp;"")</f>
        <v>G1 X 405.195 Y 64.776 U 496.2298 Z 55.9786 F 400</v>
      </c>
      <c r="AO78" s="26"/>
      <c r="AP78" s="26" t="str">
        <f ca="1">IF(AS78="","","G1 "&amp;Input!D$55&amp;" "&amp;AS78&amp;" "&amp;Input!D$56&amp;" "&amp;AT78&amp;" "&amp;Input!D$57&amp;" "&amp;AU78&amp;" "&amp;Input!D$58&amp;" "&amp;AV78&amp;" F "&amp;Input!D$52&amp;"")</f>
        <v>G1 X 93.814 Y 139.0214 U 184.8488 Z 130.224 F 400</v>
      </c>
      <c r="AQ78" s="26"/>
      <c r="AR78" s="21">
        <v>75</v>
      </c>
      <c r="AS78" s="24">
        <f t="shared" ca="1" si="37"/>
        <v>93.813999999999993</v>
      </c>
      <c r="AT78" s="24">
        <f t="shared" ca="1" si="38"/>
        <v>139.0214</v>
      </c>
      <c r="AU78" s="24">
        <f t="shared" ca="1" si="39"/>
        <v>184.84880000000001</v>
      </c>
      <c r="AV78" s="24">
        <f t="shared" ca="1" si="40"/>
        <v>130.22399999999999</v>
      </c>
      <c r="BC78" t="s">
        <v>503</v>
      </c>
      <c r="BF78" s="74" t="str">
        <f ca="1">IF(AI77="","","G1 "&amp;Input!D$55&amp;" "&amp;AI77&amp;" "&amp;Input!D$56&amp;" "&amp;AJ77&amp;" "&amp;Input!D$57&amp;" "&amp;AK77&amp;" "&amp;Input!D$58&amp;" "&amp;AL77&amp;" F "&amp;Input!D$51&amp;"")</f>
        <v>G1 X 406.025 Y 64.6371 U 496.6863 Z 55.8916 F 400</v>
      </c>
      <c r="BO78" s="132">
        <f t="shared" ca="1" si="27"/>
        <v>405.19499999999999</v>
      </c>
      <c r="BP78" s="132">
        <f t="shared" ca="1" si="27"/>
        <v>64.775999999999996</v>
      </c>
      <c r="BQ78" s="132">
        <f t="shared" ca="1" si="27"/>
        <v>496.22980000000001</v>
      </c>
      <c r="BR78" s="132">
        <f t="shared" ca="1" si="27"/>
        <v>55.9786</v>
      </c>
      <c r="BT78" s="132" t="str">
        <f t="shared" si="28"/>
        <v/>
      </c>
      <c r="BU78" s="132" t="str">
        <f t="shared" si="28"/>
        <v/>
      </c>
      <c r="BV78" s="132" t="str">
        <f t="shared" si="28"/>
        <v/>
      </c>
      <c r="BW78" s="132" t="str">
        <f t="shared" si="28"/>
        <v/>
      </c>
      <c r="BY78" s="132">
        <f t="shared" ca="1" si="41"/>
        <v>93.813999999999993</v>
      </c>
      <c r="BZ78" s="132">
        <f t="shared" ca="1" si="41"/>
        <v>139.0214</v>
      </c>
      <c r="CA78" s="132">
        <f t="shared" ca="1" si="41"/>
        <v>184.84880000000001</v>
      </c>
      <c r="CB78" s="132">
        <f t="shared" ca="1" si="33"/>
        <v>130.22399999999999</v>
      </c>
    </row>
    <row r="79" spans="2:80" x14ac:dyDescent="0.2">
      <c r="B79" s="21">
        <f>IF(C79&lt;&gt;"",ROWS(B$3:Me)-1,"")</f>
        <v>76</v>
      </c>
      <c r="C79" s="22">
        <f>IF(Drela!N79="","",Drela!N79)</f>
        <v>220.86584712378888</v>
      </c>
      <c r="D79" s="23">
        <f>IF(Drela!O79="","",Drela!O79)</f>
        <v>97.332533664173084</v>
      </c>
      <c r="F79" s="21">
        <f t="shared" si="34"/>
        <v>76</v>
      </c>
      <c r="G79" s="22">
        <f>IF(Drela!Q79="","",Drela!Q79)</f>
        <v>394.86407827603301</v>
      </c>
      <c r="H79" s="23">
        <f>IF(Drela!R79="","",Drela!R79)</f>
        <v>76.246695665447703</v>
      </c>
      <c r="I79" s="29"/>
      <c r="J79" s="21">
        <f t="shared" si="35"/>
        <v>76</v>
      </c>
      <c r="K79" s="22">
        <f>IF(Drela!AF79="","",Drela!AF79)</f>
        <v>195.17971423962209</v>
      </c>
      <c r="L79" s="23">
        <f>IF(Drela!AG79="","",Drela!AG79)</f>
        <v>118.75330433455228</v>
      </c>
      <c r="M79" s="29"/>
      <c r="N79" s="21">
        <f t="shared" si="36"/>
        <v>76</v>
      </c>
      <c r="O79" s="22">
        <f>IF(Drela!AI79="","",Drela!AI79)</f>
        <v>369.17794539186616</v>
      </c>
      <c r="P79" s="23">
        <f>IF(Drela!AJ79="","",Drela!AJ79)</f>
        <v>97.667466335826902</v>
      </c>
      <c r="R79" s="21">
        <v>76</v>
      </c>
      <c r="S79" s="24">
        <f ca="1"/>
        <v>404.2924625966171</v>
      </c>
      <c r="T79" s="24">
        <f ca="1"/>
        <v>64.927451015552364</v>
      </c>
      <c r="V79" s="21">
        <v>76</v>
      </c>
      <c r="W79" s="24">
        <f ca="1"/>
        <v>495.73334498444308</v>
      </c>
      <c r="X79" s="24">
        <f ca="1"/>
        <v>56.073439817877514</v>
      </c>
      <c r="Y79" s="30"/>
      <c r="Z79" s="21">
        <v>76</v>
      </c>
      <c r="AA79" s="24">
        <f ca="1"/>
        <v>94.310447531212006</v>
      </c>
      <c r="AB79" s="24">
        <f ca="1"/>
        <v>138.92656018212247</v>
      </c>
      <c r="AD79" s="21">
        <v>76</v>
      </c>
      <c r="AE79" s="24">
        <f ca="1"/>
        <v>185.75132991903797</v>
      </c>
      <c r="AF79" s="24">
        <f ca="1"/>
        <v>130.07254898444762</v>
      </c>
      <c r="AH79" s="21">
        <v>76</v>
      </c>
      <c r="AI79" s="24">
        <f t="shared" ca="1" si="29"/>
        <v>404.29250000000002</v>
      </c>
      <c r="AJ79" s="24">
        <f t="shared" ca="1" si="30"/>
        <v>64.927499999999995</v>
      </c>
      <c r="AK79" s="24">
        <f t="shared" ca="1" si="31"/>
        <v>495.73329999999999</v>
      </c>
      <c r="AL79" s="24">
        <f t="shared" ca="1" si="32"/>
        <v>56.073399999999999</v>
      </c>
      <c r="AM79" s="26"/>
      <c r="AN79" s="26" t="str">
        <f ca="1">IF(AI79="","","G1 "&amp;Input!D55&amp;" "&amp;AI79&amp;" "&amp;Input!D$56&amp;" "&amp;AJ79&amp;" "&amp;Input!D$57&amp;" "&amp;AK79&amp;" "&amp;Input!D$58&amp;" "&amp;AL79&amp;" F "&amp;Input!D$51&amp;"")</f>
        <v>G1 X 404.2925 Y 64.9275 U 495.7333 Z 56.0734 F 400</v>
      </c>
      <c r="AO79" s="26"/>
      <c r="AP79" s="26" t="str">
        <f ca="1">IF(AS79="","","G1 "&amp;Input!D$55&amp;" "&amp;AS79&amp;" "&amp;Input!D$56&amp;" "&amp;AT79&amp;" "&amp;Input!D$57&amp;" "&amp;AU79&amp;" "&amp;Input!D$58&amp;" "&amp;AV79&amp;" F "&amp;Input!D$52&amp;"")</f>
        <v>G1 X 94.3104 Y 138.9266 U 185.7513 Z 130.0725 F 400</v>
      </c>
      <c r="AQ79" s="26"/>
      <c r="AR79" s="21">
        <v>76</v>
      </c>
      <c r="AS79" s="24">
        <f t="shared" ca="1" si="37"/>
        <v>94.310400000000001</v>
      </c>
      <c r="AT79" s="24">
        <f t="shared" ca="1" si="38"/>
        <v>138.92660000000001</v>
      </c>
      <c r="AU79" s="24">
        <f t="shared" ca="1" si="39"/>
        <v>185.75129999999999</v>
      </c>
      <c r="AV79" s="24">
        <f t="shared" ca="1" si="40"/>
        <v>130.07249999999999</v>
      </c>
      <c r="BC79" t="s">
        <v>504</v>
      </c>
      <c r="BF79" s="74" t="str">
        <f ca="1">IF(AI78="","","G1 "&amp;Input!D$55&amp;" "&amp;AI78&amp;" "&amp;Input!D$56&amp;" "&amp;AJ78&amp;" "&amp;Input!D$57&amp;" "&amp;AK78&amp;" "&amp;Input!D$58&amp;" "&amp;AL78&amp;" F "&amp;Input!D$51&amp;"")</f>
        <v>G1 X 405.195 Y 64.776 U 496.2298 Z 55.9786 F 400</v>
      </c>
      <c r="BO79" s="132">
        <f t="shared" ca="1" si="27"/>
        <v>404.29250000000002</v>
      </c>
      <c r="BP79" s="132">
        <f t="shared" ca="1" si="27"/>
        <v>64.927499999999995</v>
      </c>
      <c r="BQ79" s="132">
        <f t="shared" ca="1" si="27"/>
        <v>495.73329999999999</v>
      </c>
      <c r="BR79" s="132">
        <f t="shared" ca="1" si="27"/>
        <v>56.073399999999999</v>
      </c>
      <c r="BT79" s="132" t="str">
        <f t="shared" si="28"/>
        <v/>
      </c>
      <c r="BU79" s="132" t="str">
        <f t="shared" si="28"/>
        <v/>
      </c>
      <c r="BV79" s="132" t="str">
        <f t="shared" si="28"/>
        <v/>
      </c>
      <c r="BW79" s="132" t="str">
        <f t="shared" si="28"/>
        <v/>
      </c>
      <c r="BY79" s="132">
        <f t="shared" ca="1" si="41"/>
        <v>94.310400000000001</v>
      </c>
      <c r="BZ79" s="132">
        <f t="shared" ca="1" si="41"/>
        <v>138.92660000000001</v>
      </c>
      <c r="CA79" s="132">
        <f t="shared" ca="1" si="41"/>
        <v>185.75129999999999</v>
      </c>
      <c r="CB79" s="132">
        <f t="shared" ca="1" si="33"/>
        <v>130.07249999999999</v>
      </c>
    </row>
    <row r="80" spans="2:80" x14ac:dyDescent="0.2">
      <c r="B80" s="21">
        <f>IF(C80&lt;&gt;"",ROWS(B$3:Me)-1,"")</f>
        <v>77</v>
      </c>
      <c r="C80" s="22">
        <f>IF(Drela!N80="","",Drela!N80)</f>
        <v>219.88680663995115</v>
      </c>
      <c r="D80" s="23">
        <f>IF(Drela!O80="","",Drela!O80)</f>
        <v>97.470639843863907</v>
      </c>
      <c r="F80" s="21">
        <f t="shared" si="34"/>
        <v>77</v>
      </c>
      <c r="G80" s="22">
        <f>IF(Drela!Q80="","",Drela!Q80)</f>
        <v>394.3252544226583</v>
      </c>
      <c r="H80" s="23">
        <f>IF(Drela!R80="","",Drela!R80)</f>
        <v>76.335125971461039</v>
      </c>
      <c r="I80" s="29"/>
      <c r="J80" s="21">
        <f t="shared" si="35"/>
        <v>77</v>
      </c>
      <c r="K80" s="22">
        <f>IF(Drela!AF80="","",Drela!AF80)</f>
        <v>195.71853809299671</v>
      </c>
      <c r="L80" s="23">
        <f>IF(Drela!AG80="","",Drela!AG80)</f>
        <v>118.66487402853896</v>
      </c>
      <c r="M80" s="29"/>
      <c r="N80" s="21">
        <f t="shared" si="36"/>
        <v>77</v>
      </c>
      <c r="O80" s="22">
        <f>IF(Drela!AI80="","",Drela!AI80)</f>
        <v>370.15698587570392</v>
      </c>
      <c r="P80" s="23">
        <f>IF(Drela!AJ80="","",Drela!AJ80)</f>
        <v>97.529360156136093</v>
      </c>
      <c r="R80" s="21">
        <v>77</v>
      </c>
      <c r="S80" s="24">
        <f ca="1"/>
        <v>403.19586916481109</v>
      </c>
      <c r="T80" s="24">
        <f ca="1"/>
        <v>65.1123255640655</v>
      </c>
      <c r="V80" s="21">
        <v>77</v>
      </c>
      <c r="W80" s="24">
        <f ca="1"/>
        <v>495.13020032992182</v>
      </c>
      <c r="X80" s="24">
        <f ca="1"/>
        <v>56.189154037259513</v>
      </c>
      <c r="Y80" s="30"/>
      <c r="Z80" s="21">
        <v>77</v>
      </c>
      <c r="AA80" s="24">
        <f ca="1"/>
        <v>94.913592185733279</v>
      </c>
      <c r="AB80" s="24">
        <f ca="1"/>
        <v>138.81084596274047</v>
      </c>
      <c r="AD80" s="21">
        <v>77</v>
      </c>
      <c r="AE80" s="24">
        <f ca="1"/>
        <v>186.84792335084398</v>
      </c>
      <c r="AF80" s="24">
        <f ca="1"/>
        <v>129.88767443593449</v>
      </c>
      <c r="AH80" s="21">
        <v>77</v>
      </c>
      <c r="AI80" s="24">
        <f t="shared" ca="1" si="29"/>
        <v>403.19589999999999</v>
      </c>
      <c r="AJ80" s="24">
        <f t="shared" ca="1" si="30"/>
        <v>65.112300000000005</v>
      </c>
      <c r="AK80" s="24">
        <f t="shared" ca="1" si="31"/>
        <v>495.1302</v>
      </c>
      <c r="AL80" s="24">
        <f t="shared" ca="1" si="32"/>
        <v>56.1892</v>
      </c>
      <c r="AM80" s="26"/>
      <c r="AN80" s="26" t="str">
        <f ca="1">IF(AI80="","","G1 "&amp;Input!D55&amp;" "&amp;AI80&amp;" "&amp;Input!D$56&amp;" "&amp;AJ80&amp;" "&amp;Input!D$57&amp;" "&amp;AK80&amp;" "&amp;Input!D$58&amp;" "&amp;AL80&amp;" F "&amp;Input!D$51&amp;"")</f>
        <v>G1 X 403.1959 Y 65.1123 U 495.1302 Z 56.1892 F 400</v>
      </c>
      <c r="AO80" s="26"/>
      <c r="AP80" s="26" t="str">
        <f ca="1">IF(AS80="","","G1 "&amp;Input!D$55&amp;" "&amp;AS80&amp;" "&amp;Input!D$56&amp;" "&amp;AT80&amp;" "&amp;Input!D$57&amp;" "&amp;AU80&amp;" "&amp;Input!D$58&amp;" "&amp;AV80&amp;" F "&amp;Input!D$52&amp;"")</f>
        <v>G1 X 94.9136 Y 138.8108 U 186.8479 Z 129.8877 F 400</v>
      </c>
      <c r="AQ80" s="26"/>
      <c r="AR80" s="21">
        <v>77</v>
      </c>
      <c r="AS80" s="24">
        <f t="shared" ca="1" si="37"/>
        <v>94.913600000000002</v>
      </c>
      <c r="AT80" s="24">
        <f t="shared" ca="1" si="38"/>
        <v>138.8108</v>
      </c>
      <c r="AU80" s="24">
        <f t="shared" ca="1" si="39"/>
        <v>186.84790000000001</v>
      </c>
      <c r="AV80" s="24">
        <f t="shared" ca="1" si="40"/>
        <v>129.8877</v>
      </c>
      <c r="BC80" t="s">
        <v>505</v>
      </c>
      <c r="BF80" s="74" t="str">
        <f ca="1">IF(AI79="","","G1 "&amp;Input!D$55&amp;" "&amp;AI79&amp;" "&amp;Input!D$56&amp;" "&amp;AJ79&amp;" "&amp;Input!D$57&amp;" "&amp;AK79&amp;" "&amp;Input!D$58&amp;" "&amp;AL79&amp;" F "&amp;Input!D$51&amp;"")</f>
        <v>G1 X 404.2925 Y 64.9275 U 495.7333 Z 56.0734 F 400</v>
      </c>
      <c r="BO80" s="132">
        <f t="shared" ca="1" si="27"/>
        <v>403.19589999999999</v>
      </c>
      <c r="BP80" s="132">
        <f t="shared" ca="1" si="27"/>
        <v>65.112300000000005</v>
      </c>
      <c r="BQ80" s="132">
        <f t="shared" ca="1" si="27"/>
        <v>495.1302</v>
      </c>
      <c r="BR80" s="132">
        <f t="shared" ca="1" si="27"/>
        <v>56.1892</v>
      </c>
      <c r="BT80" s="132" t="str">
        <f t="shared" si="28"/>
        <v/>
      </c>
      <c r="BU80" s="132" t="str">
        <f t="shared" si="28"/>
        <v/>
      </c>
      <c r="BV80" s="132" t="str">
        <f t="shared" si="28"/>
        <v/>
      </c>
      <c r="BW80" s="132" t="str">
        <f t="shared" si="28"/>
        <v/>
      </c>
      <c r="BY80" s="132">
        <f t="shared" ca="1" si="41"/>
        <v>94.913600000000002</v>
      </c>
      <c r="BZ80" s="132">
        <f t="shared" ca="1" si="41"/>
        <v>138.8108</v>
      </c>
      <c r="CA80" s="132">
        <f t="shared" ca="1" si="41"/>
        <v>186.84790000000001</v>
      </c>
      <c r="CB80" s="132">
        <f t="shared" ca="1" si="33"/>
        <v>129.8877</v>
      </c>
    </row>
    <row r="81" spans="2:80" x14ac:dyDescent="0.2">
      <c r="B81" s="21">
        <f>IF(C81&lt;&gt;"",ROWS(B$3:Me)-1,"")</f>
        <v>78</v>
      </c>
      <c r="C81" s="22">
        <f>IF(Drela!N81="","",Drela!N81)</f>
        <v>218.90768500049842</v>
      </c>
      <c r="D81" s="23">
        <f>IF(Drela!O81="","",Drela!O81)</f>
        <v>97.603721617560041</v>
      </c>
      <c r="F81" s="21">
        <f t="shared" si="34"/>
        <v>78</v>
      </c>
      <c r="G81" s="22">
        <f>IF(Drela!Q81="","",Drela!Q81)</f>
        <v>393.78632325501684</v>
      </c>
      <c r="H81" s="23">
        <f>IF(Drela!R81="","",Drela!R81)</f>
        <v>76.420783242046923</v>
      </c>
      <c r="I81" s="29"/>
      <c r="J81" s="21">
        <f t="shared" si="35"/>
        <v>78</v>
      </c>
      <c r="K81" s="22">
        <f>IF(Drela!AF81="","",Drela!AF81)</f>
        <v>196.25746926063823</v>
      </c>
      <c r="L81" s="23">
        <f>IF(Drela!AG81="","",Drela!AG81)</f>
        <v>118.57921675795305</v>
      </c>
      <c r="M81" s="29"/>
      <c r="N81" s="21">
        <f t="shared" si="36"/>
        <v>78</v>
      </c>
      <c r="O81" s="22">
        <f>IF(Drela!AI81="","",Drela!AI81)</f>
        <v>371.13610751515671</v>
      </c>
      <c r="P81" s="23">
        <f>IF(Drela!AJ81="","",Drela!AJ81)</f>
        <v>97.396278382439974</v>
      </c>
      <c r="R81" s="21">
        <v>78</v>
      </c>
      <c r="S81" s="24">
        <f ca="1"/>
        <v>401.87914449434373</v>
      </c>
      <c r="T81" s="24">
        <f ca="1"/>
        <v>65.335451380590285</v>
      </c>
      <c r="V81" s="21">
        <v>78</v>
      </c>
      <c r="W81" s="24">
        <f ca="1"/>
        <v>494.40599400175552</v>
      </c>
      <c r="X81" s="24">
        <f ca="1"/>
        <v>56.328725904569168</v>
      </c>
      <c r="Y81" s="30"/>
      <c r="Z81" s="21">
        <v>78</v>
      </c>
      <c r="AA81" s="24">
        <f ca="1"/>
        <v>95.637798513899583</v>
      </c>
      <c r="AB81" s="24">
        <f ca="1"/>
        <v>138.67127409543085</v>
      </c>
      <c r="AD81" s="21">
        <v>78</v>
      </c>
      <c r="AE81" s="24">
        <f ca="1"/>
        <v>188.16464802131128</v>
      </c>
      <c r="AF81" s="24">
        <f ca="1"/>
        <v>129.66454861940969</v>
      </c>
      <c r="AH81" s="21">
        <v>78</v>
      </c>
      <c r="AI81" s="24">
        <f t="shared" ca="1" si="29"/>
        <v>401.87909999999999</v>
      </c>
      <c r="AJ81" s="24">
        <f t="shared" ca="1" si="30"/>
        <v>65.335499999999996</v>
      </c>
      <c r="AK81" s="24">
        <f t="shared" ca="1" si="31"/>
        <v>494.40600000000001</v>
      </c>
      <c r="AL81" s="24">
        <f t="shared" ca="1" si="32"/>
        <v>56.328699999999998</v>
      </c>
      <c r="AM81" s="26"/>
      <c r="AN81" s="26" t="str">
        <f ca="1">IF(AI81="","","G1 "&amp;Input!D55&amp;" "&amp;AI81&amp;" "&amp;Input!D$56&amp;" "&amp;AJ81&amp;" "&amp;Input!D$57&amp;" "&amp;AK81&amp;" "&amp;Input!D$58&amp;" "&amp;AL81&amp;" F "&amp;Input!D$51&amp;"")</f>
        <v>G1 X 401.8791 Y 65.3355 U 494.406 Z 56.3287 F 400</v>
      </c>
      <c r="AO81" s="26"/>
      <c r="AP81" s="26" t="str">
        <f ca="1">IF(AS81="","","G1 "&amp;Input!D$55&amp;" "&amp;AS81&amp;" "&amp;Input!D$56&amp;" "&amp;AT81&amp;" "&amp;Input!D$57&amp;" "&amp;AU81&amp;" "&amp;Input!D$58&amp;" "&amp;AV81&amp;" F "&amp;Input!D$52&amp;"")</f>
        <v>G1 X 95.6378 Y 138.6713 U 188.1646 Z 129.6645 F 400</v>
      </c>
      <c r="AQ81" s="26"/>
      <c r="AR81" s="21">
        <v>78</v>
      </c>
      <c r="AS81" s="24">
        <f t="shared" ca="1" si="37"/>
        <v>95.637799999999999</v>
      </c>
      <c r="AT81" s="24">
        <f t="shared" ca="1" si="38"/>
        <v>138.6713</v>
      </c>
      <c r="AU81" s="24">
        <f t="shared" ca="1" si="39"/>
        <v>188.16460000000001</v>
      </c>
      <c r="AV81" s="24">
        <f t="shared" ca="1" si="40"/>
        <v>129.6645</v>
      </c>
      <c r="BC81" t="s">
        <v>506</v>
      </c>
      <c r="BF81" s="74" t="str">
        <f ca="1">IF(AI80="","","G1 "&amp;Input!D$55&amp;" "&amp;AI80&amp;" "&amp;Input!D$56&amp;" "&amp;AJ80&amp;" "&amp;Input!D$57&amp;" "&amp;AK80&amp;" "&amp;Input!D$58&amp;" "&amp;AL80&amp;" F "&amp;Input!D$51&amp;"")</f>
        <v>G1 X 403.1959 Y 65.1123 U 495.1302 Z 56.1892 F 400</v>
      </c>
      <c r="BO81" s="132">
        <f t="shared" ca="1" si="27"/>
        <v>401.87909999999999</v>
      </c>
      <c r="BP81" s="132">
        <f t="shared" ca="1" si="27"/>
        <v>65.335499999999996</v>
      </c>
      <c r="BQ81" s="132">
        <f t="shared" ca="1" si="27"/>
        <v>494.40600000000001</v>
      </c>
      <c r="BR81" s="132">
        <f t="shared" ca="1" si="27"/>
        <v>56.328699999999998</v>
      </c>
      <c r="BT81" s="132" t="str">
        <f t="shared" si="28"/>
        <v/>
      </c>
      <c r="BU81" s="132" t="str">
        <f t="shared" si="28"/>
        <v/>
      </c>
      <c r="BV81" s="132" t="str">
        <f t="shared" si="28"/>
        <v/>
      </c>
      <c r="BW81" s="132" t="str">
        <f t="shared" si="28"/>
        <v/>
      </c>
      <c r="BY81" s="132">
        <f t="shared" ca="1" si="41"/>
        <v>95.637799999999999</v>
      </c>
      <c r="BZ81" s="132">
        <f t="shared" ca="1" si="41"/>
        <v>138.6713</v>
      </c>
      <c r="CA81" s="132">
        <f t="shared" ca="1" si="41"/>
        <v>188.16460000000001</v>
      </c>
      <c r="CB81" s="132">
        <f t="shared" ca="1" si="33"/>
        <v>129.6645</v>
      </c>
    </row>
    <row r="82" spans="2:80" x14ac:dyDescent="0.2">
      <c r="B82" s="21">
        <f>IF(C82&lt;&gt;"",ROWS(B$3:Me)-1,"")</f>
        <v>79</v>
      </c>
      <c r="C82" s="22">
        <f>IF(Drela!N82="","",Drela!N82)</f>
        <v>217.76889028893041</v>
      </c>
      <c r="D82" s="23">
        <f>IF(Drela!O82="","",Drela!O82)</f>
        <v>97.756134864981192</v>
      </c>
      <c r="F82" s="21">
        <f t="shared" si="34"/>
        <v>79</v>
      </c>
      <c r="G82" s="22">
        <f>IF(Drela!Q82="","",Drela!Q82)</f>
        <v>393.15947484049235</v>
      </c>
      <c r="H82" s="23">
        <f>IF(Drela!R82="","",Drela!R82)</f>
        <v>76.51910013488731</v>
      </c>
      <c r="I82" s="29"/>
      <c r="J82" s="21">
        <f t="shared" si="35"/>
        <v>79</v>
      </c>
      <c r="K82" s="22">
        <f>IF(Drela!AF82="","",Drela!AF82)</f>
        <v>196.88431767516266</v>
      </c>
      <c r="L82" s="23">
        <f>IF(Drela!AG82="","",Drela!AG82)</f>
        <v>118.48089986511269</v>
      </c>
      <c r="M82" s="29"/>
      <c r="N82" s="21">
        <f t="shared" si="36"/>
        <v>79</v>
      </c>
      <c r="O82" s="22">
        <f>IF(Drela!AI82="","",Drela!AI82)</f>
        <v>372.27490222672463</v>
      </c>
      <c r="P82" s="23">
        <f>IF(Drela!AJ82="","",Drela!AJ82)</f>
        <v>97.243865135018808</v>
      </c>
      <c r="R82" s="21">
        <v>79</v>
      </c>
      <c r="S82" s="24">
        <f ca="1"/>
        <v>400.34009254682167</v>
      </c>
      <c r="T82" s="24">
        <f ca="1"/>
        <v>65.597727304272468</v>
      </c>
      <c r="V82" s="21">
        <v>79</v>
      </c>
      <c r="W82" s="24">
        <f ca="1"/>
        <v>493.55952471851452</v>
      </c>
      <c r="X82" s="24">
        <f ca="1"/>
        <v>56.492679001761154</v>
      </c>
      <c r="Y82" s="30"/>
      <c r="Z82" s="21">
        <v>79</v>
      </c>
      <c r="AA82" s="24">
        <f ca="1"/>
        <v>96.484267797140618</v>
      </c>
      <c r="AB82" s="24">
        <f ca="1"/>
        <v>138.50732099823887</v>
      </c>
      <c r="AD82" s="21">
        <v>79</v>
      </c>
      <c r="AE82" s="24">
        <f ca="1"/>
        <v>189.70369996883338</v>
      </c>
      <c r="AF82" s="24">
        <f ca="1"/>
        <v>129.4022726957275</v>
      </c>
      <c r="AH82" s="21">
        <v>79</v>
      </c>
      <c r="AI82" s="24">
        <f t="shared" ca="1" si="29"/>
        <v>400.34010000000001</v>
      </c>
      <c r="AJ82" s="24">
        <f t="shared" ca="1" si="30"/>
        <v>65.597700000000003</v>
      </c>
      <c r="AK82" s="24">
        <f t="shared" ca="1" si="31"/>
        <v>493.55950000000001</v>
      </c>
      <c r="AL82" s="24">
        <f t="shared" ca="1" si="32"/>
        <v>56.492699999999999</v>
      </c>
      <c r="AM82" s="26"/>
      <c r="AN82" s="26" t="str">
        <f ca="1">IF(AI82="","","G1 "&amp;Input!D55&amp;" "&amp;AI82&amp;" "&amp;Input!D$56&amp;" "&amp;AJ82&amp;" "&amp;Input!D$57&amp;" "&amp;AK82&amp;" "&amp;Input!D$58&amp;" "&amp;AL82&amp;" F "&amp;Input!D$51&amp;"")</f>
        <v>G1 X 400.3401 Y 65.5977 U 493.5595 Z 56.4927 F 400</v>
      </c>
      <c r="AO82" s="26"/>
      <c r="AP82" s="26" t="str">
        <f ca="1">IF(AS82="","","G1 "&amp;Input!D$55&amp;" "&amp;AS82&amp;" "&amp;Input!D$56&amp;" "&amp;AT82&amp;" "&amp;Input!D$57&amp;" "&amp;AU82&amp;" "&amp;Input!D$58&amp;" "&amp;AV82&amp;" F "&amp;Input!D$52&amp;"")</f>
        <v>G1 X 96.4843 Y 138.5073 U 189.7037 Z 129.4023 F 400</v>
      </c>
      <c r="AQ82" s="26"/>
      <c r="AR82" s="21">
        <v>79</v>
      </c>
      <c r="AS82" s="24">
        <f t="shared" ca="1" si="37"/>
        <v>96.484300000000005</v>
      </c>
      <c r="AT82" s="24">
        <f t="shared" ca="1" si="38"/>
        <v>138.50729999999999</v>
      </c>
      <c r="AU82" s="24">
        <f t="shared" ca="1" si="39"/>
        <v>189.7037</v>
      </c>
      <c r="AV82" s="24">
        <f t="shared" ca="1" si="40"/>
        <v>129.4023</v>
      </c>
      <c r="BC82" t="s">
        <v>507</v>
      </c>
      <c r="BF82" s="74" t="str">
        <f ca="1">IF(AI81="","","G1 "&amp;Input!D$55&amp;" "&amp;AI81&amp;" "&amp;Input!D$56&amp;" "&amp;AJ81&amp;" "&amp;Input!D$57&amp;" "&amp;AK81&amp;" "&amp;Input!D$58&amp;" "&amp;AL81&amp;" F "&amp;Input!D$51&amp;"")</f>
        <v>G1 X 401.8791 Y 65.3355 U 494.406 Z 56.3287 F 400</v>
      </c>
      <c r="BO82" s="132">
        <f t="shared" ca="1" si="27"/>
        <v>400.34010000000001</v>
      </c>
      <c r="BP82" s="132">
        <f t="shared" ca="1" si="27"/>
        <v>65.597700000000003</v>
      </c>
      <c r="BQ82" s="132">
        <f t="shared" ca="1" si="27"/>
        <v>493.55950000000001</v>
      </c>
      <c r="BR82" s="132">
        <f t="shared" ca="1" si="27"/>
        <v>56.492699999999999</v>
      </c>
      <c r="BT82" s="132" t="str">
        <f t="shared" si="28"/>
        <v/>
      </c>
      <c r="BU82" s="132" t="str">
        <f t="shared" si="28"/>
        <v/>
      </c>
      <c r="BV82" s="132" t="str">
        <f t="shared" si="28"/>
        <v/>
      </c>
      <c r="BW82" s="132" t="str">
        <f t="shared" si="28"/>
        <v/>
      </c>
      <c r="BY82" s="132">
        <f t="shared" ca="1" si="41"/>
        <v>96.484300000000005</v>
      </c>
      <c r="BZ82" s="132">
        <f t="shared" ca="1" si="41"/>
        <v>138.50729999999999</v>
      </c>
      <c r="CA82" s="132">
        <f t="shared" ca="1" si="41"/>
        <v>189.7037</v>
      </c>
      <c r="CB82" s="132">
        <f t="shared" ca="1" si="33"/>
        <v>129.4023</v>
      </c>
    </row>
    <row r="83" spans="2:80" x14ac:dyDescent="0.2">
      <c r="B83" s="21">
        <f>IF(C83&lt;&gt;"",ROWS(B$3:Me)-1,"")</f>
        <v>80</v>
      </c>
      <c r="C83" s="22">
        <f>IF(Drela!N83="","",Drela!N83)</f>
        <v>216.63009557736245</v>
      </c>
      <c r="D83" s="23">
        <f>IF(Drela!O83="","",Drela!O83)</f>
        <v>97.908548112402329</v>
      </c>
      <c r="F83" s="21">
        <f t="shared" si="34"/>
        <v>80</v>
      </c>
      <c r="G83" s="22">
        <f>IF(Drela!Q83="","",Drela!Q83)</f>
        <v>392.53262642596792</v>
      </c>
      <c r="H83" s="23">
        <f>IF(Drela!R83="","",Drela!R83)</f>
        <v>76.617417027727697</v>
      </c>
      <c r="I83" s="29"/>
      <c r="J83" s="21">
        <f t="shared" si="35"/>
        <v>80</v>
      </c>
      <c r="K83" s="22">
        <f>IF(Drela!AF83="","",Drela!AF83)</f>
        <v>197.51116608968718</v>
      </c>
      <c r="L83" s="23">
        <f>IF(Drela!AG83="","",Drela!AG83)</f>
        <v>118.3825829722723</v>
      </c>
      <c r="M83" s="29"/>
      <c r="N83" s="21">
        <f t="shared" si="36"/>
        <v>80</v>
      </c>
      <c r="O83" s="22">
        <f>IF(Drela!AI83="","",Drela!AI83)</f>
        <v>373.41369693829262</v>
      </c>
      <c r="P83" s="23">
        <f>IF(Drela!AJ83="","",Drela!AJ83)</f>
        <v>97.091451887597671</v>
      </c>
      <c r="R83" s="21">
        <v>80</v>
      </c>
      <c r="S83" s="24">
        <f ca="1"/>
        <v>398.60259172101775</v>
      </c>
      <c r="T83" s="24">
        <f ca="1"/>
        <v>65.895432091919815</v>
      </c>
      <c r="V83" s="21">
        <v>80</v>
      </c>
      <c r="W83" s="24">
        <f ca="1"/>
        <v>492.60392978440024</v>
      </c>
      <c r="X83" s="24">
        <f ca="1"/>
        <v>56.678661714320967</v>
      </c>
      <c r="Y83" s="30"/>
      <c r="Z83" s="21">
        <v>80</v>
      </c>
      <c r="AA83" s="24">
        <f ca="1"/>
        <v>97.439862731254891</v>
      </c>
      <c r="AB83" s="24">
        <f ca="1"/>
        <v>138.32133828567905</v>
      </c>
      <c r="AD83" s="21">
        <v>80</v>
      </c>
      <c r="AE83" s="24">
        <f ca="1"/>
        <v>191.4412007946373</v>
      </c>
      <c r="AF83" s="24">
        <f ca="1"/>
        <v>129.10456790808016</v>
      </c>
      <c r="AH83" s="21">
        <v>80</v>
      </c>
      <c r="AI83" s="24">
        <f t="shared" ca="1" si="29"/>
        <v>398.6026</v>
      </c>
      <c r="AJ83" s="24">
        <f t="shared" ca="1" si="30"/>
        <v>65.895399999999995</v>
      </c>
      <c r="AK83" s="24">
        <f t="shared" ca="1" si="31"/>
        <v>492.60390000000001</v>
      </c>
      <c r="AL83" s="24">
        <f t="shared" ca="1" si="32"/>
        <v>56.678699999999999</v>
      </c>
      <c r="AM83" s="26"/>
      <c r="AN83" s="26" t="str">
        <f ca="1">IF(AI83="","","G1 "&amp;Input!D55&amp;" "&amp;AI83&amp;" "&amp;Input!D$56&amp;" "&amp;AJ83&amp;" "&amp;Input!D$57&amp;" "&amp;AK83&amp;" "&amp;Input!D$58&amp;" "&amp;AL83&amp;" F "&amp;Input!D$51&amp;"")</f>
        <v>G1 X 398.6026 Y 65.8954 U 492.6039 Z 56.6787 F 400</v>
      </c>
      <c r="AO83" s="26"/>
      <c r="AP83" s="26" t="str">
        <f ca="1">IF(AS83="","","G1 "&amp;Input!D$55&amp;" "&amp;AS83&amp;" "&amp;Input!D$56&amp;" "&amp;AT83&amp;" "&amp;Input!D$57&amp;" "&amp;AU83&amp;" "&amp;Input!D$58&amp;" "&amp;AV83&amp;" F "&amp;Input!D$52&amp;"")</f>
        <v>G1 X 97.4399 Y 138.3213 U 191.4412 Z 129.1046 F 400</v>
      </c>
      <c r="AQ83" s="26"/>
      <c r="AR83" s="21">
        <v>80</v>
      </c>
      <c r="AS83" s="24">
        <f t="shared" ca="1" si="37"/>
        <v>97.439899999999994</v>
      </c>
      <c r="AT83" s="24">
        <f t="shared" ca="1" si="38"/>
        <v>138.32130000000001</v>
      </c>
      <c r="AU83" s="24">
        <f t="shared" ca="1" si="39"/>
        <v>191.44120000000001</v>
      </c>
      <c r="AV83" s="24">
        <f t="shared" ca="1" si="40"/>
        <v>129.1046</v>
      </c>
      <c r="BC83" t="s">
        <v>508</v>
      </c>
      <c r="BF83" s="74" t="str">
        <f ca="1">IF(AI82="","","G1 "&amp;Input!D$55&amp;" "&amp;AI82&amp;" "&amp;Input!D$56&amp;" "&amp;AJ82&amp;" "&amp;Input!D$57&amp;" "&amp;AK82&amp;" "&amp;Input!D$58&amp;" "&amp;AL82&amp;" F "&amp;Input!D$51&amp;"")</f>
        <v>G1 X 400.3401 Y 65.5977 U 493.5595 Z 56.4927 F 400</v>
      </c>
      <c r="BO83" s="132">
        <f t="shared" ca="1" si="27"/>
        <v>398.6026</v>
      </c>
      <c r="BP83" s="132">
        <f t="shared" ca="1" si="27"/>
        <v>65.895399999999995</v>
      </c>
      <c r="BQ83" s="132">
        <f t="shared" ca="1" si="27"/>
        <v>492.60390000000001</v>
      </c>
      <c r="BR83" s="132">
        <f t="shared" ca="1" si="27"/>
        <v>56.678699999999999</v>
      </c>
      <c r="BT83" s="132" t="str">
        <f t="shared" si="28"/>
        <v/>
      </c>
      <c r="BU83" s="132" t="str">
        <f t="shared" si="28"/>
        <v/>
      </c>
      <c r="BV83" s="132" t="str">
        <f t="shared" si="28"/>
        <v/>
      </c>
      <c r="BW83" s="132" t="str">
        <f t="shared" si="28"/>
        <v/>
      </c>
      <c r="BY83" s="132">
        <f t="shared" ca="1" si="41"/>
        <v>97.439899999999994</v>
      </c>
      <c r="BZ83" s="132">
        <f t="shared" ca="1" si="41"/>
        <v>138.32130000000001</v>
      </c>
      <c r="CA83" s="132">
        <f t="shared" ca="1" si="41"/>
        <v>191.44120000000001</v>
      </c>
      <c r="CB83" s="132">
        <f t="shared" ca="1" si="33"/>
        <v>129.1046</v>
      </c>
    </row>
    <row r="84" spans="2:80" x14ac:dyDescent="0.2">
      <c r="B84" s="21">
        <f>IF(C84&lt;&gt;"",ROWS(B$3:Me)-1,"")</f>
        <v>81</v>
      </c>
      <c r="C84" s="22">
        <f>IF(Drela!N84="","",Drela!N84)</f>
        <v>215.61669460068916</v>
      </c>
      <c r="D84" s="23">
        <f>IF(Drela!O84="","",Drela!O84)</f>
        <v>98.045534053463783</v>
      </c>
      <c r="F84" s="21">
        <f t="shared" si="34"/>
        <v>81</v>
      </c>
      <c r="G84" s="22">
        <f>IF(Drela!Q84="","",Drela!Q84)</f>
        <v>391.97481772575026</v>
      </c>
      <c r="H84" s="23">
        <f>IF(Drela!R84="","",Drela!R84)</f>
        <v>76.705656302755727</v>
      </c>
      <c r="I84" s="29"/>
      <c r="J84" s="21">
        <f t="shared" si="35"/>
        <v>81</v>
      </c>
      <c r="K84" s="22">
        <f>IF(Drela!AF84="","",Drela!AF84)</f>
        <v>198.06897478990481</v>
      </c>
      <c r="L84" s="23">
        <f>IF(Drela!AG84="","",Drela!AG84)</f>
        <v>118.29434369724426</v>
      </c>
      <c r="M84" s="29"/>
      <c r="N84" s="21">
        <f t="shared" si="36"/>
        <v>81</v>
      </c>
      <c r="O84" s="22">
        <f>IF(Drela!AI84="","",Drela!AI84)</f>
        <v>374.42709791496594</v>
      </c>
      <c r="P84" s="23">
        <f>IF(Drela!AJ84="","",Drela!AJ84)</f>
        <v>96.954465946536232</v>
      </c>
      <c r="R84" s="21">
        <v>81</v>
      </c>
      <c r="S84" s="24">
        <f ca="1"/>
        <v>396.79481816437078</v>
      </c>
      <c r="T84" s="24">
        <f ca="1"/>
        <v>66.206364170988266</v>
      </c>
      <c r="V84" s="21">
        <v>81</v>
      </c>
      <c r="W84" s="24">
        <f ca="1"/>
        <v>491.60970084613876</v>
      </c>
      <c r="X84" s="24">
        <f ca="1"/>
        <v>56.872821641857385</v>
      </c>
      <c r="Y84" s="30"/>
      <c r="Z84" s="21">
        <v>81</v>
      </c>
      <c r="AA84" s="24">
        <f ca="1"/>
        <v>98.434091669516334</v>
      </c>
      <c r="AB84" s="24">
        <f ca="1"/>
        <v>138.12717835814263</v>
      </c>
      <c r="AD84" s="21">
        <v>81</v>
      </c>
      <c r="AE84" s="24">
        <f ca="1"/>
        <v>193.24897435128423</v>
      </c>
      <c r="AF84" s="24">
        <f ca="1"/>
        <v>128.79363582901172</v>
      </c>
      <c r="AH84" s="21">
        <v>81</v>
      </c>
      <c r="AI84" s="24">
        <f t="shared" ca="1" si="29"/>
        <v>396.79480000000001</v>
      </c>
      <c r="AJ84" s="24">
        <f t="shared" ca="1" si="30"/>
        <v>66.206400000000002</v>
      </c>
      <c r="AK84" s="24">
        <f t="shared" ca="1" si="31"/>
        <v>491.60969999999998</v>
      </c>
      <c r="AL84" s="24">
        <f t="shared" ca="1" si="32"/>
        <v>56.872799999999998</v>
      </c>
      <c r="AM84" s="26"/>
      <c r="AN84" s="26" t="str">
        <f ca="1">IF(AI84="","","G1 "&amp;Input!D55&amp;" "&amp;AI84&amp;" "&amp;Input!D$56&amp;" "&amp;AJ84&amp;" "&amp;Input!D$57&amp;" "&amp;AK84&amp;" "&amp;Input!D$58&amp;" "&amp;AL84&amp;" F "&amp;Input!D$51&amp;"")</f>
        <v>G1 X 396.7948 Y 66.2064 U 491.6097 Z 56.8728 F 400</v>
      </c>
      <c r="AO84" s="26"/>
      <c r="AP84" s="26" t="str">
        <f ca="1">IF(AS84="","","G1 "&amp;Input!D$55&amp;" "&amp;AS84&amp;" "&amp;Input!D$56&amp;" "&amp;AT84&amp;" "&amp;Input!D$57&amp;" "&amp;AU84&amp;" "&amp;Input!D$58&amp;" "&amp;AV84&amp;" F "&amp;Input!D$52&amp;"")</f>
        <v>G1 X 98.4341 Y 138.1272 U 193.249 Z 128.7936 F 400</v>
      </c>
      <c r="AQ84" s="26"/>
      <c r="AR84" s="21">
        <v>81</v>
      </c>
      <c r="AS84" s="24">
        <f t="shared" ca="1" si="37"/>
        <v>98.434100000000001</v>
      </c>
      <c r="AT84" s="24">
        <f t="shared" ca="1" si="38"/>
        <v>138.12719999999999</v>
      </c>
      <c r="AU84" s="24">
        <f t="shared" ca="1" si="39"/>
        <v>193.249</v>
      </c>
      <c r="AV84" s="24">
        <f t="shared" ca="1" si="40"/>
        <v>128.7936</v>
      </c>
      <c r="BC84" t="s">
        <v>509</v>
      </c>
      <c r="BF84" s="74" t="str">
        <f ca="1">IF(AI83="","","G1 "&amp;Input!D$55&amp;" "&amp;AI83&amp;" "&amp;Input!D$56&amp;" "&amp;AJ83&amp;" "&amp;Input!D$57&amp;" "&amp;AK83&amp;" "&amp;Input!D$58&amp;" "&amp;AL83&amp;" F "&amp;Input!D$51&amp;"")</f>
        <v>G1 X 398.6026 Y 65.8954 U 492.6039 Z 56.6787 F 400</v>
      </c>
      <c r="BO84" s="132">
        <f t="shared" ref="BO84:BR103" ca="1" si="42">IFERROR(MID($AN84,FIND(" ",$AN84,FIND(BO$2,$AN84,1)),FIND(" ",$AN84,FIND(" ",$AN84,FIND(BO$2,$AN84,1))+1)-FIND(" ",$AN84,FIND(BO$2,$AN84,1)))*1,"")</f>
        <v>396.79480000000001</v>
      </c>
      <c r="BP84" s="132">
        <f t="shared" ca="1" si="42"/>
        <v>66.206400000000002</v>
      </c>
      <c r="BQ84" s="132">
        <f t="shared" ca="1" si="42"/>
        <v>491.60969999999998</v>
      </c>
      <c r="BR84" s="132">
        <f t="shared" ca="1" si="42"/>
        <v>56.872799999999998</v>
      </c>
      <c r="BT84" s="132" t="str">
        <f t="shared" ref="BT84:BW103" si="43">IFERROR(MID($AO84,FIND(" ",$AO84,FIND(BT$2,$AO84,1)),FIND(" ",$AO84,FIND(" ",$AO84,FIND(BT$2,$AO84,1))+1)-FIND(" ",$AO84,FIND(BT$2,$AO84,1)))*1,"")</f>
        <v/>
      </c>
      <c r="BU84" s="132" t="str">
        <f t="shared" si="43"/>
        <v/>
      </c>
      <c r="BV84" s="132" t="str">
        <f t="shared" si="43"/>
        <v/>
      </c>
      <c r="BW84" s="132" t="str">
        <f t="shared" si="43"/>
        <v/>
      </c>
      <c r="BY84" s="132">
        <f t="shared" ca="1" si="41"/>
        <v>98.434100000000001</v>
      </c>
      <c r="BZ84" s="132">
        <f t="shared" ca="1" si="41"/>
        <v>138.12719999999999</v>
      </c>
      <c r="CA84" s="132">
        <f t="shared" ca="1" si="41"/>
        <v>193.249</v>
      </c>
      <c r="CB84" s="132">
        <f t="shared" ca="1" si="33"/>
        <v>128.7936</v>
      </c>
    </row>
    <row r="85" spans="2:80" x14ac:dyDescent="0.2">
      <c r="B85" s="21">
        <f>IF(C85&lt;&gt;"",ROWS(B$3:Me)-1,"")</f>
        <v>82</v>
      </c>
      <c r="C85" s="22">
        <f>IF(Drela!N85="","",Drela!N85)</f>
        <v>214.11315885728337</v>
      </c>
      <c r="D85" s="23">
        <f>IF(Drela!O85="","",Drela!O85)</f>
        <v>98.252420629821614</v>
      </c>
      <c r="F85" s="21">
        <f t="shared" si="34"/>
        <v>82</v>
      </c>
      <c r="G85" s="22">
        <f>IF(Drela!Q85="","",Drela!Q85)</f>
        <v>391.14726835512812</v>
      </c>
      <c r="H85" s="23">
        <f>IF(Drela!R85="","",Drela!R85)</f>
        <v>76.83858631764501</v>
      </c>
      <c r="I85" s="29"/>
      <c r="J85" s="21">
        <f t="shared" si="35"/>
        <v>82</v>
      </c>
      <c r="K85" s="22">
        <f>IF(Drela!AF85="","",Drela!AF85)</f>
        <v>198.89652416052698</v>
      </c>
      <c r="L85" s="23">
        <f>IF(Drela!AG85="","",Drela!AG85)</f>
        <v>118.16141368235498</v>
      </c>
      <c r="M85" s="29"/>
      <c r="N85" s="21">
        <f t="shared" si="36"/>
        <v>82</v>
      </c>
      <c r="O85" s="22">
        <f>IF(Drela!AI85="","",Drela!AI85)</f>
        <v>375.93063365837168</v>
      </c>
      <c r="P85" s="23">
        <f>IF(Drela!AJ85="","",Drela!AJ85)</f>
        <v>96.747579370178386</v>
      </c>
      <c r="R85" s="21">
        <v>82</v>
      </c>
      <c r="S85" s="24">
        <f ca="1"/>
        <v>395.07102246148605</v>
      </c>
      <c r="T85" s="24">
        <f ca="1"/>
        <v>66.50370188659582</v>
      </c>
      <c r="V85" s="21">
        <v>82</v>
      </c>
      <c r="W85" s="24">
        <f ca="1"/>
        <v>490.66166813608731</v>
      </c>
      <c r="X85" s="24">
        <f ca="1"/>
        <v>57.058431187510024</v>
      </c>
      <c r="Y85" s="30"/>
      <c r="Z85" s="21">
        <v>82</v>
      </c>
      <c r="AA85" s="24">
        <f ca="1"/>
        <v>99.382124379567728</v>
      </c>
      <c r="AB85" s="24">
        <f ca="1"/>
        <v>137.94156881248998</v>
      </c>
      <c r="AD85" s="21">
        <v>82</v>
      </c>
      <c r="AE85" s="24">
        <f ca="1"/>
        <v>194.97277005416899</v>
      </c>
      <c r="AF85" s="24">
        <f ca="1"/>
        <v>128.49629811340418</v>
      </c>
      <c r="AH85" s="21">
        <v>82</v>
      </c>
      <c r="AI85" s="24">
        <f t="shared" ca="1" si="29"/>
        <v>395.07100000000003</v>
      </c>
      <c r="AJ85" s="24">
        <f t="shared" ca="1" si="30"/>
        <v>66.503699999999995</v>
      </c>
      <c r="AK85" s="24">
        <f t="shared" ca="1" si="31"/>
        <v>490.6617</v>
      </c>
      <c r="AL85" s="24">
        <f t="shared" ca="1" si="32"/>
        <v>57.058399999999999</v>
      </c>
      <c r="AM85" s="26"/>
      <c r="AN85" s="26" t="str">
        <f ca="1">IF(AI85="","","G1 "&amp;Input!D55&amp;" "&amp;AI85&amp;" "&amp;Input!D$56&amp;" "&amp;AJ85&amp;" "&amp;Input!D$57&amp;" "&amp;AK85&amp;" "&amp;Input!D$58&amp;" "&amp;AL85&amp;" F "&amp;Input!D$51&amp;"")</f>
        <v>G1 X 395.071 Y 66.5037 U 490.6617 Z 57.0584 F 400</v>
      </c>
      <c r="AO85" s="26"/>
      <c r="AP85" s="26" t="str">
        <f ca="1">IF(AS85="","","G1 "&amp;Input!D$55&amp;" "&amp;AS85&amp;" "&amp;Input!D$56&amp;" "&amp;AT85&amp;" "&amp;Input!D$57&amp;" "&amp;AU85&amp;" "&amp;Input!D$58&amp;" "&amp;AV85&amp;" F "&amp;Input!D$52&amp;"")</f>
        <v>G1 X 99.3821 Y 137.9416 U 194.9728 Z 128.4963 F 400</v>
      </c>
      <c r="AQ85" s="26"/>
      <c r="AR85" s="21">
        <v>82</v>
      </c>
      <c r="AS85" s="24">
        <f t="shared" ca="1" si="37"/>
        <v>99.382099999999994</v>
      </c>
      <c r="AT85" s="24">
        <f t="shared" ca="1" si="38"/>
        <v>137.94159999999999</v>
      </c>
      <c r="AU85" s="24">
        <f t="shared" ca="1" si="39"/>
        <v>194.97280000000001</v>
      </c>
      <c r="AV85" s="24">
        <f t="shared" ca="1" si="40"/>
        <v>128.49629999999999</v>
      </c>
      <c r="BC85" t="s">
        <v>510</v>
      </c>
      <c r="BF85" s="74" t="str">
        <f ca="1">IF(AI84="","","G1 "&amp;Input!D$55&amp;" "&amp;AI84&amp;" "&amp;Input!D$56&amp;" "&amp;AJ84&amp;" "&amp;Input!D$57&amp;" "&amp;AK84&amp;" "&amp;Input!D$58&amp;" "&amp;AL84&amp;" F "&amp;Input!D$51&amp;"")</f>
        <v>G1 X 396.7948 Y 66.2064 U 491.6097 Z 56.8728 F 400</v>
      </c>
      <c r="BO85" s="132">
        <f t="shared" ca="1" si="42"/>
        <v>395.07100000000003</v>
      </c>
      <c r="BP85" s="132">
        <f t="shared" ca="1" si="42"/>
        <v>66.503699999999995</v>
      </c>
      <c r="BQ85" s="132">
        <f t="shared" ca="1" si="42"/>
        <v>490.6617</v>
      </c>
      <c r="BR85" s="132">
        <f t="shared" ca="1" si="42"/>
        <v>57.058399999999999</v>
      </c>
      <c r="BT85" s="132" t="str">
        <f t="shared" si="43"/>
        <v/>
      </c>
      <c r="BU85" s="132" t="str">
        <f t="shared" si="43"/>
        <v/>
      </c>
      <c r="BV85" s="132" t="str">
        <f t="shared" si="43"/>
        <v/>
      </c>
      <c r="BW85" s="132" t="str">
        <f t="shared" si="43"/>
        <v/>
      </c>
      <c r="BY85" s="132">
        <f t="shared" ca="1" si="41"/>
        <v>99.382099999999994</v>
      </c>
      <c r="BZ85" s="132">
        <f t="shared" ca="1" si="41"/>
        <v>137.94159999999999</v>
      </c>
      <c r="CA85" s="132">
        <f t="shared" ca="1" si="41"/>
        <v>194.97280000000001</v>
      </c>
      <c r="CB85" s="132">
        <f t="shared" ca="1" si="33"/>
        <v>128.49629999999999</v>
      </c>
    </row>
    <row r="86" spans="2:80" x14ac:dyDescent="0.2">
      <c r="B86" s="21">
        <f>IF(C86&lt;&gt;"",ROWS(B$3:Me)-1,"")</f>
        <v>83</v>
      </c>
      <c r="C86" s="22">
        <f>IF(Drela!N86="","",Drela!N86)</f>
        <v>211.17370043642745</v>
      </c>
      <c r="D86" s="23">
        <f>IF(Drela!O86="","",Drela!O86)</f>
        <v>98.651699765749569</v>
      </c>
      <c r="F86" s="21">
        <f t="shared" si="34"/>
        <v>83</v>
      </c>
      <c r="G86" s="22">
        <f>IF(Drela!Q86="","",Drela!Q86)</f>
        <v>389.52931942077549</v>
      </c>
      <c r="H86" s="23">
        <f>IF(Drela!R86="","",Drela!R86)</f>
        <v>77.095602843680624</v>
      </c>
      <c r="I86" s="29"/>
      <c r="J86" s="21">
        <f t="shared" si="35"/>
        <v>83</v>
      </c>
      <c r="K86" s="22">
        <f>IF(Drela!AF86="","",Drela!AF86)</f>
        <v>200.51447309487961</v>
      </c>
      <c r="L86" s="23">
        <f>IF(Drela!AG86="","",Drela!AG86)</f>
        <v>117.90439715631939</v>
      </c>
      <c r="M86" s="29"/>
      <c r="N86" s="21">
        <f t="shared" si="36"/>
        <v>83</v>
      </c>
      <c r="O86" s="22">
        <f>IF(Drela!AI86="","",Drela!AI86)</f>
        <v>378.87009207922762</v>
      </c>
      <c r="P86" s="23">
        <f>IF(Drela!AJ86="","",Drela!AJ86)</f>
        <v>96.348300234250431</v>
      </c>
      <c r="R86" s="21">
        <v>83</v>
      </c>
      <c r="S86" s="24">
        <f ca="1"/>
        <v>393.56164214303146</v>
      </c>
      <c r="T86" s="24">
        <f ca="1"/>
        <v>66.764697294403021</v>
      </c>
      <c r="V86" s="21">
        <v>83</v>
      </c>
      <c r="W86" s="24">
        <f ca="1"/>
        <v>489.83156504514204</v>
      </c>
      <c r="X86" s="24">
        <f ca="1"/>
        <v>57.221308158168164</v>
      </c>
      <c r="Y86" s="30"/>
      <c r="Z86" s="21">
        <v>83</v>
      </c>
      <c r="AA86" s="24">
        <f ca="1"/>
        <v>100.21222747051299</v>
      </c>
      <c r="AB86" s="24">
        <f ca="1"/>
        <v>137.77869184183186</v>
      </c>
      <c r="AD86" s="21">
        <v>83</v>
      </c>
      <c r="AE86" s="24">
        <f ca="1"/>
        <v>196.48215037262358</v>
      </c>
      <c r="AF86" s="24">
        <f ca="1"/>
        <v>128.23530270559698</v>
      </c>
      <c r="AH86" s="21">
        <v>83</v>
      </c>
      <c r="AI86" s="24">
        <f t="shared" ca="1" si="29"/>
        <v>393.5616</v>
      </c>
      <c r="AJ86" s="24">
        <f t="shared" ca="1" si="30"/>
        <v>66.764700000000005</v>
      </c>
      <c r="AK86" s="24">
        <f t="shared" ca="1" si="31"/>
        <v>489.83159999999998</v>
      </c>
      <c r="AL86" s="24">
        <f t="shared" ca="1" si="32"/>
        <v>57.221299999999999</v>
      </c>
      <c r="AM86" s="26"/>
      <c r="AN86" s="26" t="str">
        <f ca="1">IF(AI86="","","G1 "&amp;Input!D55&amp;" "&amp;AI86&amp;" "&amp;Input!D$56&amp;" "&amp;AJ86&amp;" "&amp;Input!D$57&amp;" "&amp;AK86&amp;" "&amp;Input!D$58&amp;" "&amp;AL86&amp;" F "&amp;Input!D$51&amp;"")</f>
        <v>G1 X 393.5616 Y 66.7647 U 489.8316 Z 57.2213 F 400</v>
      </c>
      <c r="AO86" s="26"/>
      <c r="AP86" s="26" t="str">
        <f ca="1">IF(AS86="","","G1 "&amp;Input!D$55&amp;" "&amp;AS86&amp;" "&amp;Input!D$56&amp;" "&amp;AT86&amp;" "&amp;Input!D$57&amp;" "&amp;AU86&amp;" "&amp;Input!D$58&amp;" "&amp;AV86&amp;" F "&amp;Input!D$52&amp;"")</f>
        <v>G1 X 100.2122 Y 137.7787 U 196.4822 Z 128.2353 F 400</v>
      </c>
      <c r="AQ86" s="26"/>
      <c r="AR86" s="21">
        <v>83</v>
      </c>
      <c r="AS86" s="24">
        <f t="shared" ca="1" si="37"/>
        <v>100.2122</v>
      </c>
      <c r="AT86" s="24">
        <f t="shared" ca="1" si="38"/>
        <v>137.77869999999999</v>
      </c>
      <c r="AU86" s="24">
        <f t="shared" ca="1" si="39"/>
        <v>196.48220000000001</v>
      </c>
      <c r="AV86" s="24">
        <f t="shared" ca="1" si="40"/>
        <v>128.2353</v>
      </c>
      <c r="BC86" t="s">
        <v>511</v>
      </c>
      <c r="BF86" s="74" t="str">
        <f ca="1">IF(AI85="","","G1 "&amp;Input!D$55&amp;" "&amp;AI85&amp;" "&amp;Input!D$56&amp;" "&amp;AJ85&amp;" "&amp;Input!D$57&amp;" "&amp;AK85&amp;" "&amp;Input!D$58&amp;" "&amp;AL85&amp;" F "&amp;Input!D$51&amp;"")</f>
        <v>G1 X 395.071 Y 66.5037 U 490.6617 Z 57.0584 F 400</v>
      </c>
      <c r="BO86" s="132">
        <f t="shared" ca="1" si="42"/>
        <v>393.5616</v>
      </c>
      <c r="BP86" s="132">
        <f t="shared" ca="1" si="42"/>
        <v>66.764700000000005</v>
      </c>
      <c r="BQ86" s="132">
        <f t="shared" ca="1" si="42"/>
        <v>489.83159999999998</v>
      </c>
      <c r="BR86" s="132">
        <f t="shared" ca="1" si="42"/>
        <v>57.221299999999999</v>
      </c>
      <c r="BT86" s="132" t="str">
        <f t="shared" si="43"/>
        <v/>
      </c>
      <c r="BU86" s="132" t="str">
        <f t="shared" si="43"/>
        <v/>
      </c>
      <c r="BV86" s="132" t="str">
        <f t="shared" si="43"/>
        <v/>
      </c>
      <c r="BW86" s="132" t="str">
        <f t="shared" si="43"/>
        <v/>
      </c>
      <c r="BY86" s="132">
        <f t="shared" ca="1" si="41"/>
        <v>100.2122</v>
      </c>
      <c r="BZ86" s="132">
        <f t="shared" ca="1" si="41"/>
        <v>137.77869999999999</v>
      </c>
      <c r="CA86" s="132">
        <f t="shared" ca="1" si="41"/>
        <v>196.48220000000001</v>
      </c>
      <c r="CB86" s="132">
        <f t="shared" ca="1" si="33"/>
        <v>128.2353</v>
      </c>
    </row>
    <row r="87" spans="2:80" x14ac:dyDescent="0.2">
      <c r="B87" s="21">
        <f>IF(C87&lt;&gt;"",ROWS(B$3:Me)-1,"")</f>
        <v>84</v>
      </c>
      <c r="C87" s="22">
        <f>IF(Drela!N87="","",Drela!N87)</f>
        <v>207.25359375590364</v>
      </c>
      <c r="D87" s="23">
        <f>IF(Drela!O87="","",Drela!O87)</f>
        <v>99.167332944294955</v>
      </c>
      <c r="F87" s="21">
        <f t="shared" si="34"/>
        <v>84</v>
      </c>
      <c r="G87" s="22">
        <f>IF(Drela!Q87="","",Drela!Q87)</f>
        <v>387.3713883457014</v>
      </c>
      <c r="H87" s="23">
        <f>IF(Drela!R87="","",Drela!R87)</f>
        <v>77.429060017444129</v>
      </c>
      <c r="I87" s="29"/>
      <c r="J87" s="21">
        <f t="shared" si="35"/>
        <v>84</v>
      </c>
      <c r="K87" s="22">
        <f>IF(Drela!AF87="","",Drela!AF87)</f>
        <v>202.67240416995358</v>
      </c>
      <c r="L87" s="23">
        <f>IF(Drela!AG87="","",Drela!AG87)</f>
        <v>117.57093998255588</v>
      </c>
      <c r="M87" s="29"/>
      <c r="N87" s="21">
        <f t="shared" si="36"/>
        <v>84</v>
      </c>
      <c r="O87" s="22">
        <f>IF(Drela!AI87="","",Drela!AI87)</f>
        <v>382.79019875975143</v>
      </c>
      <c r="P87" s="23">
        <f>IF(Drela!AJ87="","",Drela!AJ87)</f>
        <v>95.832667055705045</v>
      </c>
      <c r="R87" s="21">
        <v>84</v>
      </c>
      <c r="S87" s="24">
        <f ca="1"/>
        <v>392.3018625239261</v>
      </c>
      <c r="T87" s="24">
        <f ca="1"/>
        <v>66.982897292240708</v>
      </c>
      <c r="V87" s="21">
        <v>84</v>
      </c>
      <c r="W87" s="24">
        <f ca="1"/>
        <v>489.13873759835457</v>
      </c>
      <c r="X87" s="24">
        <f ca="1"/>
        <v>57.357451975719826</v>
      </c>
      <c r="Y87" s="30"/>
      <c r="Z87" s="21">
        <v>84</v>
      </c>
      <c r="AA87" s="24">
        <f ca="1"/>
        <v>100.90505491730043</v>
      </c>
      <c r="AB87" s="24">
        <f ca="1"/>
        <v>137.64254802428019</v>
      </c>
      <c r="AD87" s="21">
        <v>84</v>
      </c>
      <c r="AE87" s="24">
        <f ca="1"/>
        <v>197.74192999172897</v>
      </c>
      <c r="AF87" s="24">
        <f ca="1"/>
        <v>128.01710270775931</v>
      </c>
      <c r="AH87" s="21">
        <v>84</v>
      </c>
      <c r="AI87" s="24">
        <f t="shared" ca="1" si="29"/>
        <v>392.30189999999999</v>
      </c>
      <c r="AJ87" s="24">
        <f t="shared" ca="1" si="30"/>
        <v>66.982900000000001</v>
      </c>
      <c r="AK87" s="24">
        <f t="shared" ca="1" si="31"/>
        <v>489.13869999999997</v>
      </c>
      <c r="AL87" s="24">
        <f t="shared" ca="1" si="32"/>
        <v>57.357500000000002</v>
      </c>
      <c r="AM87" s="26"/>
      <c r="AN87" s="26" t="str">
        <f ca="1">IF(AI87="","","G1 "&amp;Input!D55&amp;" "&amp;AI87&amp;" "&amp;Input!D$56&amp;" "&amp;AJ87&amp;" "&amp;Input!D$57&amp;" "&amp;AK87&amp;" "&amp;Input!D$58&amp;" "&amp;AL87&amp;" F "&amp;Input!D$51&amp;"")</f>
        <v>G1 X 392.3019 Y 66.9829 U 489.1387 Z 57.3575 F 400</v>
      </c>
      <c r="AO87" s="26"/>
      <c r="AP87" s="26" t="str">
        <f ca="1">IF(AS87="","","G1 "&amp;Input!D$55&amp;" "&amp;AS87&amp;" "&amp;Input!D$56&amp;" "&amp;AT87&amp;" "&amp;Input!D$57&amp;" "&amp;AU87&amp;" "&amp;Input!D$58&amp;" "&amp;AV87&amp;" F "&amp;Input!D$52&amp;"")</f>
        <v>G1 X 100.9051 Y 137.6425 U 197.7419 Z 128.0171 F 400</v>
      </c>
      <c r="AQ87" s="26"/>
      <c r="AR87" s="21">
        <v>84</v>
      </c>
      <c r="AS87" s="24">
        <f t="shared" ca="1" si="37"/>
        <v>100.9051</v>
      </c>
      <c r="AT87" s="24">
        <f t="shared" ca="1" si="38"/>
        <v>137.64250000000001</v>
      </c>
      <c r="AU87" s="24">
        <f t="shared" ca="1" si="39"/>
        <v>197.74189999999999</v>
      </c>
      <c r="AV87" s="24">
        <f t="shared" ca="1" si="40"/>
        <v>128.0171</v>
      </c>
      <c r="BC87" t="s">
        <v>512</v>
      </c>
      <c r="BF87" s="74" t="str">
        <f ca="1">IF(AI86="","","G1 "&amp;Input!D$55&amp;" "&amp;AI86&amp;" "&amp;Input!D$56&amp;" "&amp;AJ86&amp;" "&amp;Input!D$57&amp;" "&amp;AK86&amp;" "&amp;Input!D$58&amp;" "&amp;AL86&amp;" F "&amp;Input!D$51&amp;"")</f>
        <v>G1 X 393.5616 Y 66.7647 U 489.8316 Z 57.2213 F 400</v>
      </c>
      <c r="BO87" s="132">
        <f t="shared" ca="1" si="42"/>
        <v>392.30189999999999</v>
      </c>
      <c r="BP87" s="132">
        <f t="shared" ca="1" si="42"/>
        <v>66.982900000000001</v>
      </c>
      <c r="BQ87" s="132">
        <f t="shared" ca="1" si="42"/>
        <v>489.13869999999997</v>
      </c>
      <c r="BR87" s="132">
        <f t="shared" ca="1" si="42"/>
        <v>57.357500000000002</v>
      </c>
      <c r="BT87" s="132" t="str">
        <f t="shared" si="43"/>
        <v/>
      </c>
      <c r="BU87" s="132" t="str">
        <f t="shared" si="43"/>
        <v/>
      </c>
      <c r="BV87" s="132" t="str">
        <f t="shared" si="43"/>
        <v/>
      </c>
      <c r="BW87" s="132" t="str">
        <f t="shared" si="43"/>
        <v/>
      </c>
      <c r="BY87" s="132">
        <f t="shared" ca="1" si="41"/>
        <v>100.9051</v>
      </c>
      <c r="BZ87" s="132">
        <f t="shared" ca="1" si="41"/>
        <v>137.64250000000001</v>
      </c>
      <c r="CA87" s="132">
        <f t="shared" ca="1" si="41"/>
        <v>197.74189999999999</v>
      </c>
      <c r="CB87" s="132">
        <f t="shared" ca="1" si="33"/>
        <v>128.0171</v>
      </c>
    </row>
    <row r="88" spans="2:80" x14ac:dyDescent="0.2">
      <c r="B88" s="21">
        <f>IF(C88&lt;&gt;"",ROWS(B$3:Me)-1,"")</f>
        <v>85</v>
      </c>
      <c r="C88" s="22">
        <f>IF(Drela!N88="","",Drela!N88)</f>
        <v>202.24347682971191</v>
      </c>
      <c r="D88" s="23">
        <f>IF(Drela!O88="","",Drela!O88)</f>
        <v>99.796060894088328</v>
      </c>
      <c r="F88" s="21">
        <f t="shared" si="34"/>
        <v>85</v>
      </c>
      <c r="G88" s="22">
        <f>IF(Drela!Q88="","",Drela!Q88)</f>
        <v>384.61305429509287</v>
      </c>
      <c r="H88" s="23">
        <f>IF(Drela!R88="","",Drela!R88)</f>
        <v>77.838518888813311</v>
      </c>
      <c r="I88" s="29"/>
      <c r="J88" s="21">
        <f t="shared" si="35"/>
        <v>85</v>
      </c>
      <c r="K88" s="22">
        <f>IF(Drela!AF88="","",Drela!AF88)</f>
        <v>205.43073822056212</v>
      </c>
      <c r="L88" s="23">
        <f>IF(Drela!AG88="","",Drela!AG88)</f>
        <v>117.16148111118669</v>
      </c>
      <c r="M88" s="29"/>
      <c r="N88" s="21">
        <f t="shared" si="36"/>
        <v>85</v>
      </c>
      <c r="O88" s="22">
        <f>IF(Drela!AI88="","",Drela!AI88)</f>
        <v>387.80031568594313</v>
      </c>
      <c r="P88" s="23">
        <f>IF(Drela!AJ88="","",Drela!AJ88)</f>
        <v>95.203939105911672</v>
      </c>
      <c r="R88" s="21">
        <v>85</v>
      </c>
      <c r="S88" s="24">
        <f ca="1"/>
        <v>391.30305586515163</v>
      </c>
      <c r="T88" s="24">
        <f ca="1"/>
        <v>67.15592248848229</v>
      </c>
      <c r="V88" s="21">
        <v>85</v>
      </c>
      <c r="W88" s="24">
        <f ca="1"/>
        <v>488.58943497931546</v>
      </c>
      <c r="X88" s="24">
        <f ca="1"/>
        <v>57.465407465802713</v>
      </c>
      <c r="Y88" s="30"/>
      <c r="Z88" s="21">
        <v>85</v>
      </c>
      <c r="AA88" s="24">
        <f ca="1"/>
        <v>101.45435753633956</v>
      </c>
      <c r="AB88" s="24">
        <f ca="1"/>
        <v>137.53459253419732</v>
      </c>
      <c r="AD88" s="21">
        <v>85</v>
      </c>
      <c r="AE88" s="24">
        <f ca="1"/>
        <v>198.74073665050344</v>
      </c>
      <c r="AF88" s="24">
        <f ca="1"/>
        <v>127.84407751151771</v>
      </c>
      <c r="AH88" s="21">
        <v>85</v>
      </c>
      <c r="AI88" s="24">
        <f t="shared" ca="1" si="29"/>
        <v>391.30309999999997</v>
      </c>
      <c r="AJ88" s="24">
        <f t="shared" ca="1" si="30"/>
        <v>67.155900000000003</v>
      </c>
      <c r="AK88" s="24">
        <f t="shared" ca="1" si="31"/>
        <v>488.58940000000001</v>
      </c>
      <c r="AL88" s="24">
        <f t="shared" ca="1" si="32"/>
        <v>57.465400000000002</v>
      </c>
      <c r="AM88" s="26"/>
      <c r="AN88" s="26" t="str">
        <f ca="1">IF(AI88="","","G1 "&amp;Input!D55&amp;" "&amp;AI88&amp;" "&amp;Input!D$56&amp;" "&amp;AJ88&amp;" "&amp;Input!D$57&amp;" "&amp;AK88&amp;" "&amp;Input!D$58&amp;" "&amp;AL88&amp;" F "&amp;Input!D$51&amp;"")</f>
        <v>G1 X 391.3031 Y 67.1559 U 488.5894 Z 57.4654 F 400</v>
      </c>
      <c r="AO88" s="26"/>
      <c r="AP88" s="26" t="str">
        <f ca="1">IF(AS88="","","G1 "&amp;Input!D$55&amp;" "&amp;AS88&amp;" "&amp;Input!D$56&amp;" "&amp;AT88&amp;" "&amp;Input!D$57&amp;" "&amp;AU88&amp;" "&amp;Input!D$58&amp;" "&amp;AV88&amp;" F "&amp;Input!D$52&amp;"")</f>
        <v>G1 X 101.4544 Y 137.5346 U 198.7407 Z 127.8441 F 400</v>
      </c>
      <c r="AQ88" s="26"/>
      <c r="AR88" s="21">
        <v>85</v>
      </c>
      <c r="AS88" s="24">
        <f t="shared" ca="1" si="37"/>
        <v>101.45440000000001</v>
      </c>
      <c r="AT88" s="24">
        <f t="shared" ca="1" si="38"/>
        <v>137.53460000000001</v>
      </c>
      <c r="AU88" s="24">
        <f t="shared" ca="1" si="39"/>
        <v>198.7407</v>
      </c>
      <c r="AV88" s="24">
        <f t="shared" ca="1" si="40"/>
        <v>127.8441</v>
      </c>
      <c r="BC88" t="s">
        <v>513</v>
      </c>
      <c r="BF88" s="74" t="str">
        <f ca="1">IF(AI87="","","G1 "&amp;Input!D$55&amp;" "&amp;AI87&amp;" "&amp;Input!D$56&amp;" "&amp;AJ87&amp;" "&amp;Input!D$57&amp;" "&amp;AK87&amp;" "&amp;Input!D$58&amp;" "&amp;AL87&amp;" F "&amp;Input!D$51&amp;"")</f>
        <v>G1 X 392.3019 Y 66.9829 U 489.1387 Z 57.3575 F 400</v>
      </c>
      <c r="BO88" s="132">
        <f t="shared" ca="1" si="42"/>
        <v>391.30309999999997</v>
      </c>
      <c r="BP88" s="132">
        <f t="shared" ca="1" si="42"/>
        <v>67.155900000000003</v>
      </c>
      <c r="BQ88" s="132">
        <f t="shared" ca="1" si="42"/>
        <v>488.58940000000001</v>
      </c>
      <c r="BR88" s="132">
        <f t="shared" ca="1" si="42"/>
        <v>57.465400000000002</v>
      </c>
      <c r="BT88" s="132" t="str">
        <f t="shared" si="43"/>
        <v/>
      </c>
      <c r="BU88" s="132" t="str">
        <f t="shared" si="43"/>
        <v/>
      </c>
      <c r="BV88" s="132" t="str">
        <f t="shared" si="43"/>
        <v/>
      </c>
      <c r="BW88" s="132" t="str">
        <f t="shared" si="43"/>
        <v/>
      </c>
      <c r="BY88" s="132">
        <f t="shared" ca="1" si="41"/>
        <v>101.45440000000001</v>
      </c>
      <c r="BZ88" s="132">
        <f t="shared" ca="1" si="41"/>
        <v>137.53460000000001</v>
      </c>
      <c r="CA88" s="132">
        <f t="shared" ca="1" si="41"/>
        <v>198.7407</v>
      </c>
      <c r="CB88" s="132">
        <f t="shared" ca="1" si="33"/>
        <v>127.8441</v>
      </c>
    </row>
    <row r="89" spans="2:80" x14ac:dyDescent="0.2">
      <c r="B89" s="21">
        <f>IF(C89&lt;&gt;"",ROWS(B$3:Me)-1,"")</f>
        <v>86</v>
      </c>
      <c r="C89" s="22">
        <f>IF(Drela!N89="","",Drela!N89)</f>
        <v>197.23628959999505</v>
      </c>
      <c r="D89" s="23">
        <f>IF(Drela!O89="","",Drela!O89)</f>
        <v>100.37280911522508</v>
      </c>
      <c r="F89" s="21">
        <f t="shared" si="34"/>
        <v>86</v>
      </c>
      <c r="G89" s="22">
        <f>IF(Drela!Q89="","",Drela!Q89)</f>
        <v>381.85569110696355</v>
      </c>
      <c r="H89" s="23">
        <f>IF(Drela!R89="","",Drela!R89)</f>
        <v>78.219242575065692</v>
      </c>
      <c r="I89" s="29"/>
      <c r="J89" s="21">
        <f t="shared" si="35"/>
        <v>86</v>
      </c>
      <c r="K89" s="22">
        <f>IF(Drela!AF89="","",Drela!AF89)</f>
        <v>208.18810140869155</v>
      </c>
      <c r="L89" s="23">
        <f>IF(Drela!AG89="","",Drela!AG89)</f>
        <v>116.78075742493431</v>
      </c>
      <c r="M89" s="29"/>
      <c r="N89" s="21">
        <f t="shared" si="36"/>
        <v>86</v>
      </c>
      <c r="O89" s="22">
        <f>IF(Drela!AI89="","",Drela!AI89)</f>
        <v>392.80750291566005</v>
      </c>
      <c r="P89" s="23">
        <f>IF(Drela!AJ89="","",Drela!AJ89)</f>
        <v>94.627190884774919</v>
      </c>
      <c r="R89" s="21">
        <v>86</v>
      </c>
      <c r="S89" s="24">
        <f ca="1"/>
        <v>390.55843569840226</v>
      </c>
      <c r="T89" s="24">
        <f ca="1"/>
        <v>67.284655418796675</v>
      </c>
      <c r="V89" s="21">
        <v>86</v>
      </c>
      <c r="W89" s="24">
        <f ca="1"/>
        <v>488.17992126299384</v>
      </c>
      <c r="X89" s="24">
        <f ca="1"/>
        <v>57.545746317141159</v>
      </c>
      <c r="Y89" s="30"/>
      <c r="Z89" s="21">
        <v>86</v>
      </c>
      <c r="AA89" s="24">
        <f ca="1"/>
        <v>101.8638712526612</v>
      </c>
      <c r="AB89" s="24">
        <f ca="1"/>
        <v>137.45425368285885</v>
      </c>
      <c r="AD89" s="21">
        <v>86</v>
      </c>
      <c r="AE89" s="24">
        <f ca="1"/>
        <v>199.48535681725284</v>
      </c>
      <c r="AF89" s="24">
        <f ca="1"/>
        <v>127.71534458120333</v>
      </c>
      <c r="AH89" s="21">
        <v>86</v>
      </c>
      <c r="AI89" s="24">
        <f t="shared" ca="1" si="29"/>
        <v>390.55840000000001</v>
      </c>
      <c r="AJ89" s="24">
        <f t="shared" ca="1" si="30"/>
        <v>67.284700000000001</v>
      </c>
      <c r="AK89" s="24">
        <f t="shared" ca="1" si="31"/>
        <v>488.17989999999998</v>
      </c>
      <c r="AL89" s="24">
        <f t="shared" ca="1" si="32"/>
        <v>57.545699999999997</v>
      </c>
      <c r="AM89" s="26"/>
      <c r="AN89" s="26" t="str">
        <f ca="1">IF(AI89="","","G1 "&amp;Input!D55&amp;" "&amp;AI89&amp;" "&amp;Input!D$56&amp;" "&amp;AJ89&amp;" "&amp;Input!D$57&amp;" "&amp;AK89&amp;" "&amp;Input!D$58&amp;" "&amp;AL89&amp;" F "&amp;Input!D$51&amp;"")</f>
        <v>G1 X 390.5584 Y 67.2847 U 488.1799 Z 57.5457 F 400</v>
      </c>
      <c r="AO89" s="26"/>
      <c r="AP89" s="26" t="str">
        <f ca="1">IF(AS89="","","G1 "&amp;Input!D$55&amp;" "&amp;AS89&amp;" "&amp;Input!D$56&amp;" "&amp;AT89&amp;" "&amp;Input!D$57&amp;" "&amp;AU89&amp;" "&amp;Input!D$58&amp;" "&amp;AV89&amp;" F "&amp;Input!D$52&amp;"")</f>
        <v>G1 X 101.8639 Y 137.4543 U 199.4854 Z 127.7153 F 400</v>
      </c>
      <c r="AQ89" s="26"/>
      <c r="AR89" s="21">
        <v>86</v>
      </c>
      <c r="AS89" s="24">
        <f t="shared" ca="1" si="37"/>
        <v>101.8639</v>
      </c>
      <c r="AT89" s="24">
        <f t="shared" ca="1" si="38"/>
        <v>137.45429999999999</v>
      </c>
      <c r="AU89" s="24">
        <f t="shared" ca="1" si="39"/>
        <v>199.4854</v>
      </c>
      <c r="AV89" s="24">
        <f t="shared" ca="1" si="40"/>
        <v>127.7153</v>
      </c>
      <c r="BC89" t="s">
        <v>514</v>
      </c>
      <c r="BF89" s="74" t="str">
        <f ca="1">IF(AI88="","","G1 "&amp;Input!D$55&amp;" "&amp;AI88&amp;" "&amp;Input!D$56&amp;" "&amp;AJ88&amp;" "&amp;Input!D$57&amp;" "&amp;AK88&amp;" "&amp;Input!D$58&amp;" "&amp;AL88&amp;" F "&amp;Input!D$51&amp;"")</f>
        <v>G1 X 391.3031 Y 67.1559 U 488.5894 Z 57.4654 F 400</v>
      </c>
      <c r="BO89" s="132">
        <f t="shared" ca="1" si="42"/>
        <v>390.55840000000001</v>
      </c>
      <c r="BP89" s="132">
        <f t="shared" ca="1" si="42"/>
        <v>67.284700000000001</v>
      </c>
      <c r="BQ89" s="132">
        <f t="shared" ca="1" si="42"/>
        <v>488.17989999999998</v>
      </c>
      <c r="BR89" s="132">
        <f t="shared" ca="1" si="42"/>
        <v>57.545699999999997</v>
      </c>
      <c r="BT89" s="132" t="str">
        <f t="shared" si="43"/>
        <v/>
      </c>
      <c r="BU89" s="132" t="str">
        <f t="shared" si="43"/>
        <v/>
      </c>
      <c r="BV89" s="132" t="str">
        <f t="shared" si="43"/>
        <v/>
      </c>
      <c r="BW89" s="132" t="str">
        <f t="shared" si="43"/>
        <v/>
      </c>
      <c r="BY89" s="132">
        <f t="shared" ca="1" si="41"/>
        <v>101.8639</v>
      </c>
      <c r="BZ89" s="132">
        <f t="shared" ca="1" si="41"/>
        <v>137.45429999999999</v>
      </c>
      <c r="CA89" s="132">
        <f t="shared" ca="1" si="41"/>
        <v>199.4854</v>
      </c>
      <c r="CB89" s="132">
        <f t="shared" ca="1" si="33"/>
        <v>127.7153</v>
      </c>
    </row>
    <row r="90" spans="2:80" x14ac:dyDescent="0.2">
      <c r="B90" s="21">
        <f>IF(C90&lt;&gt;"",ROWS(B$3:Me)-1,"")</f>
        <v>87</v>
      </c>
      <c r="C90" s="22">
        <f>IF(Drela!N90="","",Drela!N90)</f>
        <v>193.32225872739409</v>
      </c>
      <c r="D90" s="23">
        <f>IF(Drela!O90="","",Drela!O90)</f>
        <v>100.79788125244316</v>
      </c>
      <c r="F90" s="21">
        <f t="shared" si="34"/>
        <v>87</v>
      </c>
      <c r="G90" s="22">
        <f>IF(Drela!Q90="","",Drela!Q90)</f>
        <v>379.69998792822639</v>
      </c>
      <c r="H90" s="23">
        <f>IF(Drela!R90="","",Drela!R90)</f>
        <v>78.502624139735431</v>
      </c>
      <c r="I90" s="29"/>
      <c r="J90" s="21">
        <f t="shared" si="35"/>
        <v>87</v>
      </c>
      <c r="K90" s="22">
        <f>IF(Drela!AF90="","",Drela!AF90)</f>
        <v>210.34380458742859</v>
      </c>
      <c r="L90" s="23">
        <f>IF(Drela!AG90="","",Drela!AG90)</f>
        <v>116.49737586026457</v>
      </c>
      <c r="M90" s="29"/>
      <c r="N90" s="21">
        <f t="shared" si="36"/>
        <v>87</v>
      </c>
      <c r="O90" s="22">
        <f>IF(Drela!AI90="","",Drela!AI90)</f>
        <v>396.72153378826101</v>
      </c>
      <c r="P90" s="23">
        <f>IF(Drela!AJ90="","",Drela!AJ90)</f>
        <v>94.202118747556838</v>
      </c>
      <c r="R90" s="21">
        <v>87</v>
      </c>
      <c r="S90" s="24">
        <f ca="1"/>
        <v>389.98858063822166</v>
      </c>
      <c r="T90" s="24">
        <f ca="1"/>
        <v>67.383026328034731</v>
      </c>
      <c r="V90" s="21">
        <v>87</v>
      </c>
      <c r="W90" s="24">
        <f ca="1"/>
        <v>487.86652008987329</v>
      </c>
      <c r="X90" s="24">
        <f ca="1"/>
        <v>57.607147670805986</v>
      </c>
      <c r="Y90" s="30"/>
      <c r="Z90" s="21">
        <v>87</v>
      </c>
      <c r="AA90" s="24">
        <f ca="1"/>
        <v>102.17727242578175</v>
      </c>
      <c r="AB90" s="24">
        <f ca="1"/>
        <v>137.392852329194</v>
      </c>
      <c r="AD90" s="21">
        <v>87</v>
      </c>
      <c r="AE90" s="24">
        <f ca="1"/>
        <v>200.05521187743344</v>
      </c>
      <c r="AF90" s="24">
        <f ca="1"/>
        <v>127.61697367196528</v>
      </c>
      <c r="AH90" s="21">
        <v>87</v>
      </c>
      <c r="AI90" s="24">
        <f t="shared" ca="1" si="29"/>
        <v>389.98860000000002</v>
      </c>
      <c r="AJ90" s="24">
        <f t="shared" ca="1" si="30"/>
        <v>67.382999999999996</v>
      </c>
      <c r="AK90" s="24">
        <f t="shared" ca="1" si="31"/>
        <v>487.86649999999997</v>
      </c>
      <c r="AL90" s="24">
        <f t="shared" ca="1" si="32"/>
        <v>57.607100000000003</v>
      </c>
      <c r="AM90" s="26"/>
      <c r="AN90" s="26" t="str">
        <f ca="1">IF(AI90="","","G1 "&amp;Input!D55&amp;" "&amp;AI90&amp;" "&amp;Input!D$56&amp;" "&amp;AJ90&amp;" "&amp;Input!D$57&amp;" "&amp;AK90&amp;" "&amp;Input!D$58&amp;" "&amp;AL90&amp;" F "&amp;Input!D$51&amp;"")</f>
        <v>G1 X 389.9886 Y 67.383 U 487.8665 Z 57.6071 F 400</v>
      </c>
      <c r="AO90" s="26"/>
      <c r="AP90" s="26" t="str">
        <f ca="1">IF(AS90="","","G1 "&amp;Input!D$55&amp;" "&amp;AS90&amp;" "&amp;Input!D$56&amp;" "&amp;AT90&amp;" "&amp;Input!D$57&amp;" "&amp;AU90&amp;" "&amp;Input!D$58&amp;" "&amp;AV90&amp;" F "&amp;Input!D$52&amp;"")</f>
        <v>G1 X 102.1773 Y 137.3929 U 200.0552 Z 127.617 F 400</v>
      </c>
      <c r="AQ90" s="26"/>
      <c r="AR90" s="21">
        <v>87</v>
      </c>
      <c r="AS90" s="24">
        <f t="shared" ca="1" si="37"/>
        <v>102.1773</v>
      </c>
      <c r="AT90" s="24">
        <f t="shared" ca="1" si="38"/>
        <v>137.3929</v>
      </c>
      <c r="AU90" s="24">
        <f t="shared" ca="1" si="39"/>
        <v>200.05520000000001</v>
      </c>
      <c r="AV90" s="24">
        <f t="shared" ca="1" si="40"/>
        <v>127.617</v>
      </c>
      <c r="BC90" t="s">
        <v>515</v>
      </c>
      <c r="BF90" s="74" t="str">
        <f ca="1">IF(AI89="","","G1 "&amp;Input!D$55&amp;" "&amp;AI89&amp;" "&amp;Input!D$56&amp;" "&amp;AJ89&amp;" "&amp;Input!D$57&amp;" "&amp;AK89&amp;" "&amp;Input!D$58&amp;" "&amp;AL89&amp;" F "&amp;Input!D$51&amp;"")</f>
        <v>G1 X 390.5584 Y 67.2847 U 488.1799 Z 57.5457 F 400</v>
      </c>
      <c r="BO90" s="132">
        <f t="shared" ca="1" si="42"/>
        <v>389.98860000000002</v>
      </c>
      <c r="BP90" s="132">
        <f t="shared" ca="1" si="42"/>
        <v>67.382999999999996</v>
      </c>
      <c r="BQ90" s="132">
        <f t="shared" ca="1" si="42"/>
        <v>487.86649999999997</v>
      </c>
      <c r="BR90" s="132">
        <f t="shared" ca="1" si="42"/>
        <v>57.607100000000003</v>
      </c>
      <c r="BT90" s="132" t="str">
        <f t="shared" si="43"/>
        <v/>
      </c>
      <c r="BU90" s="132" t="str">
        <f t="shared" si="43"/>
        <v/>
      </c>
      <c r="BV90" s="132" t="str">
        <f t="shared" si="43"/>
        <v/>
      </c>
      <c r="BW90" s="132" t="str">
        <f t="shared" si="43"/>
        <v/>
      </c>
      <c r="BY90" s="132">
        <f t="shared" ca="1" si="41"/>
        <v>102.1773</v>
      </c>
      <c r="BZ90" s="132">
        <f t="shared" ca="1" si="41"/>
        <v>137.3929</v>
      </c>
      <c r="CA90" s="132">
        <f t="shared" ca="1" si="41"/>
        <v>200.05520000000001</v>
      </c>
      <c r="CB90" s="132">
        <f t="shared" ca="1" si="33"/>
        <v>127.617</v>
      </c>
    </row>
    <row r="91" spans="2:80" x14ac:dyDescent="0.2">
      <c r="B91" s="21">
        <f>IF(C91&lt;&gt;"",ROWS(B$3:Me)-1,"")</f>
        <v>88</v>
      </c>
      <c r="C91" s="22">
        <f>IF(Drela!N91="","",Drela!N91)</f>
        <v>189.40776797297514</v>
      </c>
      <c r="D91" s="23">
        <f>IF(Drela!O91="","",Drela!O91)</f>
        <v>101.19448175569123</v>
      </c>
      <c r="F91" s="21">
        <f t="shared" si="34"/>
        <v>88</v>
      </c>
      <c r="G91" s="22">
        <f>IF(Drela!Q91="","",Drela!Q91)</f>
        <v>377.54367663531002</v>
      </c>
      <c r="H91" s="23">
        <f>IF(Drela!R91="","",Drela!R91)</f>
        <v>78.770291836983105</v>
      </c>
      <c r="I91" s="29"/>
      <c r="J91" s="21">
        <f t="shared" si="35"/>
        <v>88</v>
      </c>
      <c r="K91" s="22">
        <f>IF(Drela!AF91="","",Drela!AF91)</f>
        <v>212.50011588034499</v>
      </c>
      <c r="L91" s="23">
        <f>IF(Drela!AG91="","",Drela!AG91)</f>
        <v>116.22970816301689</v>
      </c>
      <c r="M91" s="29"/>
      <c r="N91" s="21">
        <f t="shared" si="36"/>
        <v>88</v>
      </c>
      <c r="O91" s="22">
        <f>IF(Drela!AI91="","",Drela!AI91)</f>
        <v>400.63602454267993</v>
      </c>
      <c r="P91" s="23">
        <f>IF(Drela!AJ91="","",Drela!AJ91)</f>
        <v>93.805518244308772</v>
      </c>
      <c r="R91" s="21">
        <v>88</v>
      </c>
      <c r="S91" s="24">
        <f ca="1"/>
        <v>389.49591056986594</v>
      </c>
      <c r="T91" s="24">
        <f ca="1"/>
        <v>67.468227388342797</v>
      </c>
      <c r="V91" s="21">
        <v>88</v>
      </c>
      <c r="W91" s="24">
        <f ca="1"/>
        <v>487.59556999181603</v>
      </c>
      <c r="X91" s="24">
        <f ca="1"/>
        <v>57.660317530954664</v>
      </c>
      <c r="Y91" s="30"/>
      <c r="Z91" s="21">
        <v>88</v>
      </c>
      <c r="AA91" s="24">
        <f ca="1"/>
        <v>102.44822252383901</v>
      </c>
      <c r="AB91" s="24">
        <f ca="1"/>
        <v>137.3396824690453</v>
      </c>
      <c r="AD91" s="21">
        <v>88</v>
      </c>
      <c r="AE91" s="24">
        <f ca="1"/>
        <v>200.54788194578916</v>
      </c>
      <c r="AF91" s="24">
        <f ca="1"/>
        <v>127.53177261165722</v>
      </c>
      <c r="AH91" s="21">
        <v>88</v>
      </c>
      <c r="AI91" s="24">
        <f t="shared" ca="1" si="29"/>
        <v>389.49590000000001</v>
      </c>
      <c r="AJ91" s="24">
        <f t="shared" ca="1" si="30"/>
        <v>67.468199999999996</v>
      </c>
      <c r="AK91" s="24">
        <f t="shared" ca="1" si="31"/>
        <v>487.59559999999999</v>
      </c>
      <c r="AL91" s="24">
        <f t="shared" ca="1" si="32"/>
        <v>57.660299999999999</v>
      </c>
      <c r="AM91" s="26"/>
      <c r="AN91" s="26" t="str">
        <f ca="1">IF(AI91="","","G1 "&amp;Input!D55&amp;" "&amp;AI91&amp;" "&amp;Input!D$56&amp;" "&amp;AJ91&amp;" "&amp;Input!D$57&amp;" "&amp;AK91&amp;" "&amp;Input!D$58&amp;" "&amp;AL91&amp;" F "&amp;Input!D$51&amp;"")</f>
        <v>G1 X 389.4959 Y 67.4682 U 487.5956 Z 57.6603 F 400</v>
      </c>
      <c r="AO91" s="26"/>
      <c r="AP91" s="26" t="str">
        <f ca="1">IF(AS91="","","G1 "&amp;Input!D$55&amp;" "&amp;AS91&amp;" "&amp;Input!D$56&amp;" "&amp;AT91&amp;" "&amp;Input!D$57&amp;" "&amp;AU91&amp;" "&amp;Input!D$58&amp;" "&amp;AV91&amp;" F "&amp;Input!D$52&amp;"")</f>
        <v>G1 X 102.4482 Y 137.3397 U 200.5479 Z 127.5318 F 400</v>
      </c>
      <c r="AQ91" s="26"/>
      <c r="AR91" s="21">
        <v>88</v>
      </c>
      <c r="AS91" s="24">
        <f t="shared" ca="1" si="37"/>
        <v>102.4482</v>
      </c>
      <c r="AT91" s="24">
        <f t="shared" ca="1" si="38"/>
        <v>137.33969999999999</v>
      </c>
      <c r="AU91" s="24">
        <f t="shared" ca="1" si="39"/>
        <v>200.5479</v>
      </c>
      <c r="AV91" s="24">
        <f t="shared" ca="1" si="40"/>
        <v>127.5318</v>
      </c>
      <c r="BC91" t="s">
        <v>516</v>
      </c>
      <c r="BF91" s="74" t="str">
        <f ca="1">IF(AI90="","","G1 "&amp;Input!D$55&amp;" "&amp;AI90&amp;" "&amp;Input!D$56&amp;" "&amp;AJ90&amp;" "&amp;Input!D$57&amp;" "&amp;AK90&amp;" "&amp;Input!D$58&amp;" "&amp;AL90&amp;" F "&amp;Input!D$51&amp;"")</f>
        <v>G1 X 389.9886 Y 67.383 U 487.8665 Z 57.6071 F 400</v>
      </c>
      <c r="BO91" s="132">
        <f t="shared" ca="1" si="42"/>
        <v>389.49590000000001</v>
      </c>
      <c r="BP91" s="132">
        <f t="shared" ca="1" si="42"/>
        <v>67.468199999999996</v>
      </c>
      <c r="BQ91" s="132">
        <f t="shared" ca="1" si="42"/>
        <v>487.59559999999999</v>
      </c>
      <c r="BR91" s="132">
        <f t="shared" ca="1" si="42"/>
        <v>57.660299999999999</v>
      </c>
      <c r="BT91" s="132" t="str">
        <f t="shared" si="43"/>
        <v/>
      </c>
      <c r="BU91" s="132" t="str">
        <f t="shared" si="43"/>
        <v/>
      </c>
      <c r="BV91" s="132" t="str">
        <f t="shared" si="43"/>
        <v/>
      </c>
      <c r="BW91" s="132" t="str">
        <f t="shared" si="43"/>
        <v/>
      </c>
      <c r="BY91" s="132">
        <f t="shared" ca="1" si="41"/>
        <v>102.4482</v>
      </c>
      <c r="BZ91" s="132">
        <f t="shared" ca="1" si="41"/>
        <v>137.33969999999999</v>
      </c>
      <c r="CA91" s="132">
        <f t="shared" ca="1" si="41"/>
        <v>200.5479</v>
      </c>
      <c r="CB91" s="132">
        <f t="shared" ca="1" si="33"/>
        <v>127.5318</v>
      </c>
    </row>
    <row r="92" spans="2:80" x14ac:dyDescent="0.2">
      <c r="B92" s="21">
        <f>IF(C92&lt;&gt;"",ROWS(B$3:Me)-1,"")</f>
        <v>89</v>
      </c>
      <c r="C92" s="22">
        <f>IF(Drela!N92="","",Drela!N92)</f>
        <v>185.49284438860974</v>
      </c>
      <c r="D92" s="23">
        <f>IF(Drela!O92="","",Drela!O92)</f>
        <v>101.56428542696743</v>
      </c>
      <c r="F92" s="21">
        <f t="shared" si="34"/>
        <v>89</v>
      </c>
      <c r="G92" s="22">
        <f>IF(Drela!Q92="","",Drela!Q92)</f>
        <v>375.38679299963701</v>
      </c>
      <c r="H92" s="23">
        <f>IF(Drela!R92="","",Drela!R92)</f>
        <v>79.023170011951279</v>
      </c>
      <c r="I92" s="29"/>
      <c r="J92" s="21">
        <f t="shared" si="35"/>
        <v>89</v>
      </c>
      <c r="K92" s="22">
        <f>IF(Drela!AF92="","",Drela!AF92)</f>
        <v>214.65699951601803</v>
      </c>
      <c r="L92" s="23">
        <f>IF(Drela!AG92="","",Drela!AG92)</f>
        <v>115.97682998804872</v>
      </c>
      <c r="M92" s="29"/>
      <c r="N92" s="21">
        <f t="shared" si="36"/>
        <v>89</v>
      </c>
      <c r="O92" s="22">
        <f>IF(Drela!AI92="","",Drela!AI92)</f>
        <v>404.55094812704533</v>
      </c>
      <c r="P92" s="23">
        <f>IF(Drela!AJ92="","",Drela!AJ92)</f>
        <v>93.43571457303257</v>
      </c>
      <c r="R92" s="21">
        <v>89</v>
      </c>
      <c r="S92" s="24">
        <f ca="1"/>
        <v>388.98285502942548</v>
      </c>
      <c r="T92" s="24">
        <f ca="1"/>
        <v>67.557398522679563</v>
      </c>
      <c r="V92" s="21">
        <v>89</v>
      </c>
      <c r="W92" s="24">
        <f ca="1"/>
        <v>487.31341417902905</v>
      </c>
      <c r="X92" s="24">
        <f ca="1"/>
        <v>57.715932934171782</v>
      </c>
      <c r="Y92" s="30"/>
      <c r="Z92" s="21">
        <v>89</v>
      </c>
      <c r="AA92" s="24">
        <f ca="1"/>
        <v>102.730378336626</v>
      </c>
      <c r="AB92" s="24">
        <f ca="1"/>
        <v>137.28406706582817</v>
      </c>
      <c r="AD92" s="21">
        <v>89</v>
      </c>
      <c r="AE92" s="24">
        <f ca="1"/>
        <v>201.06093748622959</v>
      </c>
      <c r="AF92" s="24">
        <f ca="1"/>
        <v>127.44260147732045</v>
      </c>
      <c r="AH92" s="21">
        <v>89</v>
      </c>
      <c r="AI92" s="24">
        <f t="shared" ca="1" si="29"/>
        <v>388.98289999999997</v>
      </c>
      <c r="AJ92" s="24">
        <f t="shared" ca="1" si="30"/>
        <v>67.557400000000001</v>
      </c>
      <c r="AK92" s="24">
        <f t="shared" ca="1" si="31"/>
        <v>487.3134</v>
      </c>
      <c r="AL92" s="24">
        <f t="shared" ca="1" si="32"/>
        <v>57.715899999999998</v>
      </c>
      <c r="AM92" s="26"/>
      <c r="AN92" s="26" t="str">
        <f ca="1">IF(AI92="","","G1 "&amp;Input!D55&amp;" "&amp;AI92&amp;" "&amp;Input!D$56&amp;" "&amp;AJ92&amp;" "&amp;Input!D$57&amp;" "&amp;AK92&amp;" "&amp;Input!D$58&amp;" "&amp;AL92&amp;" F "&amp;Input!D$51&amp;"")</f>
        <v>G1 X 388.9829 Y 67.5574 U 487.3134 Z 57.7159 F 400</v>
      </c>
      <c r="AO92" s="26"/>
      <c r="AP92" s="26" t="str">
        <f ca="1">IF(AS92="","","G1 "&amp;Input!D$55&amp;" "&amp;AS92&amp;" "&amp;Input!D$56&amp;" "&amp;AT92&amp;" "&amp;Input!D$57&amp;" "&amp;AU92&amp;" "&amp;Input!D$58&amp;" "&amp;AV92&amp;" F "&amp;Input!D$52&amp;"")</f>
        <v>G1 X 102.7304 Y 137.2841 U 201.0609 Z 127.4426 F 400</v>
      </c>
      <c r="AQ92" s="26"/>
      <c r="AR92" s="21">
        <v>89</v>
      </c>
      <c r="AS92" s="24">
        <f t="shared" ca="1" si="37"/>
        <v>102.7304</v>
      </c>
      <c r="AT92" s="24">
        <f t="shared" ca="1" si="38"/>
        <v>137.2841</v>
      </c>
      <c r="AU92" s="24">
        <f t="shared" ca="1" si="39"/>
        <v>201.0609</v>
      </c>
      <c r="AV92" s="24">
        <f t="shared" ca="1" si="40"/>
        <v>127.4426</v>
      </c>
      <c r="BC92" t="s">
        <v>517</v>
      </c>
      <c r="BF92" s="74" t="str">
        <f ca="1">IF(AI91="","","G1 "&amp;Input!D$55&amp;" "&amp;AI91&amp;" "&amp;Input!D$56&amp;" "&amp;AJ91&amp;" "&amp;Input!D$57&amp;" "&amp;AK91&amp;" "&amp;Input!D$58&amp;" "&amp;AL91&amp;" F "&amp;Input!D$51&amp;"")</f>
        <v>G1 X 389.4959 Y 67.4682 U 487.5956 Z 57.6603 F 400</v>
      </c>
      <c r="BO92" s="132">
        <f t="shared" ca="1" si="42"/>
        <v>388.98289999999997</v>
      </c>
      <c r="BP92" s="132">
        <f t="shared" ca="1" si="42"/>
        <v>67.557400000000001</v>
      </c>
      <c r="BQ92" s="132">
        <f t="shared" ca="1" si="42"/>
        <v>487.3134</v>
      </c>
      <c r="BR92" s="132">
        <f t="shared" ca="1" si="42"/>
        <v>57.715899999999998</v>
      </c>
      <c r="BT92" s="132" t="str">
        <f t="shared" si="43"/>
        <v/>
      </c>
      <c r="BU92" s="132" t="str">
        <f t="shared" si="43"/>
        <v/>
      </c>
      <c r="BV92" s="132" t="str">
        <f t="shared" si="43"/>
        <v/>
      </c>
      <c r="BW92" s="132" t="str">
        <f t="shared" si="43"/>
        <v/>
      </c>
      <c r="BY92" s="132">
        <f t="shared" ca="1" si="41"/>
        <v>102.7304</v>
      </c>
      <c r="BZ92" s="132">
        <f t="shared" ca="1" si="41"/>
        <v>137.2841</v>
      </c>
      <c r="CA92" s="132">
        <f t="shared" ca="1" si="41"/>
        <v>201.0609</v>
      </c>
      <c r="CB92" s="132">
        <f t="shared" ca="1" si="33"/>
        <v>127.4426</v>
      </c>
    </row>
    <row r="93" spans="2:80" x14ac:dyDescent="0.2">
      <c r="B93" s="21">
        <f>IF(C93&lt;&gt;"",ROWS(B$3:Me)-1,"")</f>
        <v>90</v>
      </c>
      <c r="C93" s="22">
        <f>IF(Drela!N93="","",Drela!N93)</f>
        <v>181.73551329628665</v>
      </c>
      <c r="D93" s="23">
        <f>IF(Drela!O93="","",Drela!O93)</f>
        <v>101.8896626464167</v>
      </c>
      <c r="F93" s="21">
        <f t="shared" si="34"/>
        <v>90</v>
      </c>
      <c r="G93" s="22">
        <f>IF(Drela!Q93="","",Drela!Q93)</f>
        <v>373.31636569436989</v>
      </c>
      <c r="H93" s="23">
        <f>IF(Drela!R93="","",Drela!R93)</f>
        <v>79.249559158950191</v>
      </c>
      <c r="I93" s="29"/>
      <c r="J93" s="21">
        <f t="shared" si="35"/>
        <v>90</v>
      </c>
      <c r="K93" s="22">
        <f>IF(Drela!AF93="","",Drela!AF93)</f>
        <v>216.72742682128518</v>
      </c>
      <c r="L93" s="23">
        <f>IF(Drela!AG93="","",Drela!AG93)</f>
        <v>115.75044084104981</v>
      </c>
      <c r="M93" s="29"/>
      <c r="N93" s="21">
        <f t="shared" si="36"/>
        <v>90</v>
      </c>
      <c r="O93" s="22">
        <f>IF(Drela!AI93="","",Drela!AI93)</f>
        <v>408.30827921936839</v>
      </c>
      <c r="P93" s="23">
        <f>IF(Drela!AJ93="","",Drela!AJ93)</f>
        <v>93.11033735358329</v>
      </c>
      <c r="R93" s="21">
        <v>90</v>
      </c>
      <c r="S93" s="24">
        <f ca="1"/>
        <v>388.35188215632786</v>
      </c>
      <c r="T93" s="24">
        <f ca="1"/>
        <v>67.66747065725302</v>
      </c>
      <c r="V93" s="21">
        <v>90</v>
      </c>
      <c r="W93" s="24">
        <f ca="1"/>
        <v>486.96641457509821</v>
      </c>
      <c r="X93" s="24">
        <f ca="1"/>
        <v>57.784555046750505</v>
      </c>
      <c r="Y93" s="30"/>
      <c r="Z93" s="21">
        <v>90</v>
      </c>
      <c r="AA93" s="24">
        <f ca="1"/>
        <v>103.07737794055687</v>
      </c>
      <c r="AB93" s="24">
        <f ca="1"/>
        <v>137.21544495324946</v>
      </c>
      <c r="AD93" s="21">
        <v>90</v>
      </c>
      <c r="AE93" s="24">
        <f ca="1"/>
        <v>201.69191035932718</v>
      </c>
      <c r="AF93" s="24">
        <f ca="1"/>
        <v>127.33252934274698</v>
      </c>
      <c r="AH93" s="21">
        <v>90</v>
      </c>
      <c r="AI93" s="24">
        <f t="shared" ca="1" si="29"/>
        <v>388.3519</v>
      </c>
      <c r="AJ93" s="24">
        <f t="shared" ca="1" si="30"/>
        <v>67.667500000000004</v>
      </c>
      <c r="AK93" s="24">
        <f t="shared" ca="1" si="31"/>
        <v>486.96640000000002</v>
      </c>
      <c r="AL93" s="24">
        <f t="shared" ca="1" si="32"/>
        <v>57.784599999999998</v>
      </c>
      <c r="AM93" s="26"/>
      <c r="AN93" s="26" t="str">
        <f ca="1">IF(AI93="","","G1 "&amp;Input!D55&amp;" "&amp;AI93&amp;" "&amp;Input!D$56&amp;" "&amp;AJ93&amp;" "&amp;Input!D$57&amp;" "&amp;AK93&amp;" "&amp;Input!D$58&amp;" "&amp;AL93&amp;" F "&amp;Input!D$51&amp;"")</f>
        <v>G1 X 388.3519 Y 67.6675 U 486.9664 Z 57.7846 F 400</v>
      </c>
      <c r="AO93" s="26"/>
      <c r="AP93" s="26" t="str">
        <f ca="1">IF(AS93="","","G1 "&amp;Input!D$55&amp;" "&amp;AS93&amp;" "&amp;Input!D$56&amp;" "&amp;AT93&amp;" "&amp;Input!D$57&amp;" "&amp;AU93&amp;" "&amp;Input!D$58&amp;" "&amp;AV93&amp;" F "&amp;Input!D$52&amp;"")</f>
        <v>G1 X 103.0774 Y 137.2154 U 201.6919 Z 127.3325 F 400</v>
      </c>
      <c r="AQ93" s="26"/>
      <c r="AR93" s="21">
        <v>90</v>
      </c>
      <c r="AS93" s="24">
        <f t="shared" ca="1" si="37"/>
        <v>103.0774</v>
      </c>
      <c r="AT93" s="24">
        <f t="shared" ca="1" si="38"/>
        <v>137.21539999999999</v>
      </c>
      <c r="AU93" s="24">
        <f t="shared" ca="1" si="39"/>
        <v>201.6919</v>
      </c>
      <c r="AV93" s="24">
        <f t="shared" ca="1" si="40"/>
        <v>127.3325</v>
      </c>
      <c r="BC93" t="s">
        <v>518</v>
      </c>
      <c r="BF93" s="74" t="str">
        <f ca="1">IF(AI92="","","G1 "&amp;Input!D$55&amp;" "&amp;AI92&amp;" "&amp;Input!D$56&amp;" "&amp;AJ92&amp;" "&amp;Input!D$57&amp;" "&amp;AK92&amp;" "&amp;Input!D$58&amp;" "&amp;AL92&amp;" F "&amp;Input!D$51&amp;"")</f>
        <v>G1 X 388.9829 Y 67.5574 U 487.3134 Z 57.7159 F 400</v>
      </c>
      <c r="BO93" s="132">
        <f t="shared" ca="1" si="42"/>
        <v>388.3519</v>
      </c>
      <c r="BP93" s="132">
        <f t="shared" ca="1" si="42"/>
        <v>67.667500000000004</v>
      </c>
      <c r="BQ93" s="132">
        <f t="shared" ca="1" si="42"/>
        <v>486.96640000000002</v>
      </c>
      <c r="BR93" s="132">
        <f t="shared" ca="1" si="42"/>
        <v>57.784599999999998</v>
      </c>
      <c r="BT93" s="132" t="str">
        <f t="shared" si="43"/>
        <v/>
      </c>
      <c r="BU93" s="132" t="str">
        <f t="shared" si="43"/>
        <v/>
      </c>
      <c r="BV93" s="132" t="str">
        <f t="shared" si="43"/>
        <v/>
      </c>
      <c r="BW93" s="132" t="str">
        <f t="shared" si="43"/>
        <v/>
      </c>
      <c r="BY93" s="132">
        <f t="shared" ca="1" si="41"/>
        <v>103.0774</v>
      </c>
      <c r="BZ93" s="132">
        <f t="shared" ca="1" si="41"/>
        <v>137.21539999999999</v>
      </c>
      <c r="CA93" s="132">
        <f t="shared" ca="1" si="41"/>
        <v>201.6919</v>
      </c>
      <c r="CB93" s="132">
        <f t="shared" ca="1" si="33"/>
        <v>127.3325</v>
      </c>
    </row>
    <row r="94" spans="2:80" x14ac:dyDescent="0.2">
      <c r="B94" s="21">
        <f>IF(C94&lt;&gt;"",ROWS(B$3:Me)-1,"")</f>
        <v>91</v>
      </c>
      <c r="C94" s="22">
        <f>IF(Drela!N94="","",Drela!N94)</f>
        <v>178.95357672023871</v>
      </c>
      <c r="D94" s="23">
        <f>IF(Drela!O94="","",Drela!O94)</f>
        <v>102.11049735581899</v>
      </c>
      <c r="F94" s="21">
        <f t="shared" si="34"/>
        <v>91</v>
      </c>
      <c r="G94" s="22">
        <f>IF(Drela!Q94="","",Drela!Q94)</f>
        <v>371.78316680806734</v>
      </c>
      <c r="H94" s="23">
        <f>IF(Drela!R94="","",Drela!R94)</f>
        <v>79.406094331340967</v>
      </c>
      <c r="I94" s="29"/>
      <c r="J94" s="21">
        <f t="shared" si="35"/>
        <v>91</v>
      </c>
      <c r="K94" s="22">
        <f>IF(Drela!AF94="","",Drela!AF94)</f>
        <v>218.26062570758776</v>
      </c>
      <c r="L94" s="23">
        <f>IF(Drela!AG94="","",Drela!AG94)</f>
        <v>115.59390566865906</v>
      </c>
      <c r="M94" s="29"/>
      <c r="N94" s="21">
        <f t="shared" si="36"/>
        <v>91</v>
      </c>
      <c r="O94" s="22">
        <f>IF(Drela!AI94="","",Drela!AI94)</f>
        <v>411.09021579541638</v>
      </c>
      <c r="P94" s="23">
        <f>IF(Drela!AJ94="","",Drela!AJ94)</f>
        <v>92.889502644180993</v>
      </c>
      <c r="R94" s="21">
        <v>91</v>
      </c>
      <c r="S94" s="24">
        <f ca="1"/>
        <v>387.50546974083494</v>
      </c>
      <c r="T94" s="24">
        <f ca="1"/>
        <v>67.815322469083512</v>
      </c>
      <c r="V94" s="21">
        <v>91</v>
      </c>
      <c r="W94" s="24">
        <f ca="1"/>
        <v>486.50093778195406</v>
      </c>
      <c r="X94" s="24">
        <f ca="1"/>
        <v>57.876716067411124</v>
      </c>
      <c r="Y94" s="30"/>
      <c r="Z94" s="21">
        <v>91</v>
      </c>
      <c r="AA94" s="24">
        <f ca="1"/>
        <v>103.54285473370102</v>
      </c>
      <c r="AB94" s="24">
        <f ca="1"/>
        <v>137.12328393258886</v>
      </c>
      <c r="AD94" s="21">
        <v>91</v>
      </c>
      <c r="AE94" s="24">
        <f ca="1"/>
        <v>202.53832277482013</v>
      </c>
      <c r="AF94" s="24">
        <f ca="1"/>
        <v>127.18467753091649</v>
      </c>
      <c r="AH94" s="21">
        <v>91</v>
      </c>
      <c r="AI94" s="24">
        <f t="shared" ca="1" si="29"/>
        <v>387.50549999999998</v>
      </c>
      <c r="AJ94" s="24">
        <f t="shared" ca="1" si="30"/>
        <v>67.815299999999993</v>
      </c>
      <c r="AK94" s="24">
        <f t="shared" ca="1" si="31"/>
        <v>486.5009</v>
      </c>
      <c r="AL94" s="24">
        <f t="shared" ca="1" si="32"/>
        <v>57.8767</v>
      </c>
      <c r="AM94" s="26"/>
      <c r="AN94" s="26" t="str">
        <f ca="1">IF(AI94="","","G1 "&amp;Input!D55&amp;" "&amp;AI94&amp;" "&amp;Input!D$56&amp;" "&amp;AJ94&amp;" "&amp;Input!D$57&amp;" "&amp;AK94&amp;" "&amp;Input!D$58&amp;" "&amp;AL94&amp;" F "&amp;Input!D$51&amp;"")</f>
        <v>G1 X 387.5055 Y 67.8153 U 486.5009 Z 57.8767 F 400</v>
      </c>
      <c r="AO94" s="26"/>
      <c r="AP94" s="26" t="str">
        <f ca="1">IF(AS94="","","G1 "&amp;Input!D$55&amp;" "&amp;AS94&amp;" "&amp;Input!D$56&amp;" "&amp;AT94&amp;" "&amp;Input!D$57&amp;" "&amp;AU94&amp;" "&amp;Input!D$58&amp;" "&amp;AV94&amp;" F "&amp;Input!D$52&amp;"")</f>
        <v>G1 X 103.5429 Y 137.1233 U 202.5383 Z 127.1847 F 400</v>
      </c>
      <c r="AQ94" s="26"/>
      <c r="AR94" s="21">
        <v>91</v>
      </c>
      <c r="AS94" s="24">
        <f t="shared" ca="1" si="37"/>
        <v>103.5429</v>
      </c>
      <c r="AT94" s="24">
        <f t="shared" ca="1" si="38"/>
        <v>137.1233</v>
      </c>
      <c r="AU94" s="24">
        <f t="shared" ca="1" si="39"/>
        <v>202.53829999999999</v>
      </c>
      <c r="AV94" s="24">
        <f t="shared" ca="1" si="40"/>
        <v>127.18470000000001</v>
      </c>
      <c r="BC94" t="s">
        <v>519</v>
      </c>
      <c r="BF94" s="74" t="str">
        <f ca="1">IF(AI93="","","G1 "&amp;Input!D$55&amp;" "&amp;AI93&amp;" "&amp;Input!D$56&amp;" "&amp;AJ93&amp;" "&amp;Input!D$57&amp;" "&amp;AK93&amp;" "&amp;Input!D$58&amp;" "&amp;AL93&amp;" F "&amp;Input!D$51&amp;"")</f>
        <v>G1 X 388.3519 Y 67.6675 U 486.9664 Z 57.7846 F 400</v>
      </c>
      <c r="BO94" s="132">
        <f t="shared" ca="1" si="42"/>
        <v>387.50549999999998</v>
      </c>
      <c r="BP94" s="132">
        <f t="shared" ca="1" si="42"/>
        <v>67.815299999999993</v>
      </c>
      <c r="BQ94" s="132">
        <f t="shared" ca="1" si="42"/>
        <v>486.5009</v>
      </c>
      <c r="BR94" s="132">
        <f t="shared" ca="1" si="42"/>
        <v>57.8767</v>
      </c>
      <c r="BT94" s="132" t="str">
        <f t="shared" si="43"/>
        <v/>
      </c>
      <c r="BU94" s="132" t="str">
        <f t="shared" si="43"/>
        <v/>
      </c>
      <c r="BV94" s="132" t="str">
        <f t="shared" si="43"/>
        <v/>
      </c>
      <c r="BW94" s="132" t="str">
        <f t="shared" si="43"/>
        <v/>
      </c>
      <c r="BY94" s="132">
        <f t="shared" ca="1" si="41"/>
        <v>103.5429</v>
      </c>
      <c r="BZ94" s="132">
        <f t="shared" ca="1" si="41"/>
        <v>137.1233</v>
      </c>
      <c r="CA94" s="132">
        <f t="shared" ca="1" si="41"/>
        <v>202.53829999999999</v>
      </c>
      <c r="CB94" s="132">
        <f t="shared" ca="1" si="33"/>
        <v>127.18470000000001</v>
      </c>
    </row>
    <row r="95" spans="2:80" x14ac:dyDescent="0.2">
      <c r="B95" s="21">
        <f>IF(C95&lt;&gt;"",ROWS(B$3:Me)-1,"")</f>
        <v>92</v>
      </c>
      <c r="C95" s="22">
        <f>IF(Drela!N95="","",Drela!N95)</f>
        <v>176.00622639499306</v>
      </c>
      <c r="D95" s="23">
        <f>IF(Drela!O95="","",Drela!O95)</f>
        <v>102.33232863554858</v>
      </c>
      <c r="F95" s="21">
        <f t="shared" si="34"/>
        <v>92</v>
      </c>
      <c r="G95" s="22">
        <f>IF(Drela!Q95="","",Drela!Q95)</f>
        <v>370.15865306752335</v>
      </c>
      <c r="H95" s="23">
        <f>IF(Drela!R95="","",Drela!R95)</f>
        <v>79.565237586541485</v>
      </c>
      <c r="I95" s="29"/>
      <c r="J95" s="21">
        <f t="shared" si="35"/>
        <v>92</v>
      </c>
      <c r="K95" s="22">
        <f>IF(Drela!AF95="","",Drela!AF95)</f>
        <v>219.88513944813175</v>
      </c>
      <c r="L95" s="23">
        <f>IF(Drela!AG95="","",Drela!AG95)</f>
        <v>115.43476241345849</v>
      </c>
      <c r="M95" s="29"/>
      <c r="N95" s="21">
        <f t="shared" si="36"/>
        <v>92</v>
      </c>
      <c r="O95" s="22">
        <f>IF(Drela!AI95="","",Drela!AI95)</f>
        <v>414.03756612066201</v>
      </c>
      <c r="P95" s="23">
        <f>IF(Drela!AJ95="","",Drela!AJ95)</f>
        <v>92.667671364451422</v>
      </c>
      <c r="R95" s="21">
        <v>92</v>
      </c>
      <c r="S95" s="24">
        <f ca="1"/>
        <v>386.37784267414429</v>
      </c>
      <c r="T95" s="24">
        <f ca="1"/>
        <v>68.012387991881013</v>
      </c>
      <c r="V95" s="21">
        <v>92</v>
      </c>
      <c r="W95" s="24">
        <f ca="1"/>
        <v>485.88081068631965</v>
      </c>
      <c r="X95" s="24">
        <f ca="1"/>
        <v>57.99954717482882</v>
      </c>
      <c r="Y95" s="30"/>
      <c r="Z95" s="21">
        <v>92</v>
      </c>
      <c r="AA95" s="24">
        <f ca="1"/>
        <v>104.16298182933541</v>
      </c>
      <c r="AB95" s="24">
        <f ca="1"/>
        <v>137.00045282517118</v>
      </c>
      <c r="AD95" s="21">
        <v>92</v>
      </c>
      <c r="AE95" s="24">
        <f ca="1"/>
        <v>203.66594984151081</v>
      </c>
      <c r="AF95" s="24">
        <f ca="1"/>
        <v>126.98761200811899</v>
      </c>
      <c r="AH95" s="21">
        <v>92</v>
      </c>
      <c r="AI95" s="24">
        <f t="shared" ca="1" si="29"/>
        <v>386.37779999999998</v>
      </c>
      <c r="AJ95" s="24">
        <f t="shared" ca="1" si="30"/>
        <v>68.0124</v>
      </c>
      <c r="AK95" s="24">
        <f t="shared" ca="1" si="31"/>
        <v>485.88080000000002</v>
      </c>
      <c r="AL95" s="24">
        <f t="shared" ca="1" si="32"/>
        <v>57.999499999999998</v>
      </c>
      <c r="AM95" s="26"/>
      <c r="AN95" s="26" t="str">
        <f ca="1">IF(AI95="","","G1 "&amp;Input!D55&amp;" "&amp;AI95&amp;" "&amp;Input!D$56&amp;" "&amp;AJ95&amp;" "&amp;Input!D$57&amp;" "&amp;AK95&amp;" "&amp;Input!D$58&amp;" "&amp;AL95&amp;" F "&amp;Input!D$51&amp;"")</f>
        <v>G1 X 386.3778 Y 68.0124 U 485.8808 Z 57.9995 F 400</v>
      </c>
      <c r="AO95" s="26"/>
      <c r="AP95" s="26" t="str">
        <f ca="1">IF(AS95="","","G1 "&amp;Input!D$55&amp;" "&amp;AS95&amp;" "&amp;Input!D$56&amp;" "&amp;AT95&amp;" "&amp;Input!D$57&amp;" "&amp;AU95&amp;" "&amp;Input!D$58&amp;" "&amp;AV95&amp;" F "&amp;Input!D$52&amp;"")</f>
        <v>G1 X 104.163 Y 137.0005 U 203.6659 Z 126.9876 F 400</v>
      </c>
      <c r="AQ95" s="26"/>
      <c r="AR95" s="21">
        <v>92</v>
      </c>
      <c r="AS95" s="24">
        <f t="shared" ca="1" si="37"/>
        <v>104.163</v>
      </c>
      <c r="AT95" s="24">
        <f t="shared" ca="1" si="38"/>
        <v>137.00049999999999</v>
      </c>
      <c r="AU95" s="24">
        <f t="shared" ca="1" si="39"/>
        <v>203.66589999999999</v>
      </c>
      <c r="AV95" s="24">
        <f t="shared" ca="1" si="40"/>
        <v>126.9876</v>
      </c>
      <c r="BC95" t="s">
        <v>520</v>
      </c>
      <c r="BF95" s="74" t="str">
        <f ca="1">IF(AI94="","","G1 "&amp;Input!D$55&amp;" "&amp;AI94&amp;" "&amp;Input!D$56&amp;" "&amp;AJ94&amp;" "&amp;Input!D$57&amp;" "&amp;AK94&amp;" "&amp;Input!D$58&amp;" "&amp;AL94&amp;" F "&amp;Input!D$51&amp;"")</f>
        <v>G1 X 387.5055 Y 67.8153 U 486.5009 Z 57.8767 F 400</v>
      </c>
      <c r="BO95" s="132">
        <f t="shared" ca="1" si="42"/>
        <v>386.37779999999998</v>
      </c>
      <c r="BP95" s="132">
        <f t="shared" ca="1" si="42"/>
        <v>68.0124</v>
      </c>
      <c r="BQ95" s="132">
        <f t="shared" ca="1" si="42"/>
        <v>485.88080000000002</v>
      </c>
      <c r="BR95" s="132">
        <f t="shared" ca="1" si="42"/>
        <v>57.999499999999998</v>
      </c>
      <c r="BT95" s="132" t="str">
        <f t="shared" si="43"/>
        <v/>
      </c>
      <c r="BU95" s="132" t="str">
        <f t="shared" si="43"/>
        <v/>
      </c>
      <c r="BV95" s="132" t="str">
        <f t="shared" si="43"/>
        <v/>
      </c>
      <c r="BW95" s="132" t="str">
        <f t="shared" si="43"/>
        <v/>
      </c>
      <c r="BY95" s="132">
        <f t="shared" ca="1" si="41"/>
        <v>104.163</v>
      </c>
      <c r="BZ95" s="132">
        <f t="shared" ca="1" si="41"/>
        <v>137.00049999999999</v>
      </c>
      <c r="CA95" s="132">
        <f t="shared" ca="1" si="41"/>
        <v>203.66589999999999</v>
      </c>
      <c r="CB95" s="132">
        <f t="shared" ca="1" si="33"/>
        <v>126.9876</v>
      </c>
    </row>
    <row r="96" spans="2:80" x14ac:dyDescent="0.2">
      <c r="B96" s="21">
        <f>IF(C96&lt;&gt;"",ROWS(B$3:Me)-1,"")</f>
        <v>93</v>
      </c>
      <c r="C96" s="22">
        <f>IF(Drela!N96="","",Drela!N96)</f>
        <v>172.07630833421442</v>
      </c>
      <c r="D96" s="23">
        <f>IF(Drela!O96="","",Drela!O96)</f>
        <v>102.60353540390193</v>
      </c>
      <c r="F96" s="21">
        <f t="shared" si="34"/>
        <v>93</v>
      </c>
      <c r="G96" s="22">
        <f>IF(Drela!Q96="","",Drela!Q96)</f>
        <v>367.9922641567947</v>
      </c>
      <c r="H96" s="23">
        <f>IF(Drela!R96="","",Drela!R96)</f>
        <v>79.763865569482235</v>
      </c>
      <c r="I96" s="29"/>
      <c r="J96" s="21">
        <f t="shared" si="35"/>
        <v>93</v>
      </c>
      <c r="K96" s="22">
        <f>IF(Drela!AF96="","",Drela!AF96)</f>
        <v>222.05152835886037</v>
      </c>
      <c r="L96" s="23">
        <f>IF(Drela!AG96="","",Drela!AG96)</f>
        <v>115.23613443051774</v>
      </c>
      <c r="M96" s="29"/>
      <c r="N96" s="21">
        <f t="shared" si="36"/>
        <v>93</v>
      </c>
      <c r="O96" s="22">
        <f>IF(Drela!AI96="","",Drela!AI96)</f>
        <v>417.96748418144068</v>
      </c>
      <c r="P96" s="23">
        <f>IF(Drela!AJ96="","",Drela!AJ96)</f>
        <v>92.39646459609807</v>
      </c>
      <c r="R96" s="21">
        <v>93</v>
      </c>
      <c r="S96" s="24">
        <f ca="1"/>
        <v>385.03021425119675</v>
      </c>
      <c r="T96" s="24">
        <f ca="1"/>
        <v>68.248322686114136</v>
      </c>
      <c r="V96" s="21">
        <v>93</v>
      </c>
      <c r="W96" s="24">
        <f ca="1"/>
        <v>485.13970131408769</v>
      </c>
      <c r="X96" s="24">
        <f ca="1"/>
        <v>58.146575467498273</v>
      </c>
      <c r="Y96" s="30"/>
      <c r="Z96" s="21">
        <v>93</v>
      </c>
      <c r="AA96" s="24">
        <f ca="1"/>
        <v>104.90409120156734</v>
      </c>
      <c r="AB96" s="24">
        <f ca="1"/>
        <v>136.85342453250175</v>
      </c>
      <c r="AD96" s="21">
        <v>93</v>
      </c>
      <c r="AE96" s="24">
        <f ca="1"/>
        <v>205.0135782644584</v>
      </c>
      <c r="AF96" s="24">
        <f ca="1"/>
        <v>126.75167731388586</v>
      </c>
      <c r="AH96" s="21">
        <v>93</v>
      </c>
      <c r="AI96" s="24">
        <f t="shared" ca="1" si="29"/>
        <v>385.03019999999998</v>
      </c>
      <c r="AJ96" s="24">
        <f t="shared" ca="1" si="30"/>
        <v>68.2483</v>
      </c>
      <c r="AK96" s="24">
        <f t="shared" ca="1" si="31"/>
        <v>485.1397</v>
      </c>
      <c r="AL96" s="24">
        <f t="shared" ca="1" si="32"/>
        <v>58.146599999999999</v>
      </c>
      <c r="AM96" s="26"/>
      <c r="AN96" s="26" t="str">
        <f ca="1">IF(AI96="","","G1 "&amp;Input!D55&amp;" "&amp;AI96&amp;" "&amp;Input!D$56&amp;" "&amp;AJ96&amp;" "&amp;Input!D$57&amp;" "&amp;AK96&amp;" "&amp;Input!D$58&amp;" "&amp;AL96&amp;" F "&amp;Input!D$51&amp;"")</f>
        <v>G1 X 385.0302 Y 68.2483 U 485.1397 Z 58.1466 F 400</v>
      </c>
      <c r="AO96" s="26"/>
      <c r="AP96" s="26" t="str">
        <f ca="1">IF(AS96="","","G1 "&amp;Input!D$55&amp;" "&amp;AS96&amp;" "&amp;Input!D$56&amp;" "&amp;AT96&amp;" "&amp;Input!D$57&amp;" "&amp;AU96&amp;" "&amp;Input!D$58&amp;" "&amp;AV96&amp;" F "&amp;Input!D$52&amp;"")</f>
        <v>G1 X 104.9041 Y 136.8534 U 205.0136 Z 126.7517 F 400</v>
      </c>
      <c r="AQ96" s="26"/>
      <c r="AR96" s="21">
        <v>93</v>
      </c>
      <c r="AS96" s="24">
        <f t="shared" ca="1" si="37"/>
        <v>104.9041</v>
      </c>
      <c r="AT96" s="24">
        <f t="shared" ca="1" si="38"/>
        <v>136.85339999999999</v>
      </c>
      <c r="AU96" s="24">
        <f t="shared" ca="1" si="39"/>
        <v>205.0136</v>
      </c>
      <c r="AV96" s="24">
        <f t="shared" ca="1" si="40"/>
        <v>126.7517</v>
      </c>
      <c r="BC96" t="s">
        <v>521</v>
      </c>
      <c r="BF96" s="74" t="str">
        <f ca="1">IF(AI95="","","G1 "&amp;Input!D$55&amp;" "&amp;AI95&amp;" "&amp;Input!D$56&amp;" "&amp;AJ95&amp;" "&amp;Input!D$57&amp;" "&amp;AK95&amp;" "&amp;Input!D$58&amp;" "&amp;AL95&amp;" F "&amp;Input!D$51&amp;"")</f>
        <v>G1 X 386.3778 Y 68.0124 U 485.8808 Z 57.9995 F 400</v>
      </c>
      <c r="BO96" s="132">
        <f t="shared" ca="1" si="42"/>
        <v>385.03019999999998</v>
      </c>
      <c r="BP96" s="132">
        <f t="shared" ca="1" si="42"/>
        <v>68.2483</v>
      </c>
      <c r="BQ96" s="132">
        <f t="shared" ca="1" si="42"/>
        <v>485.1397</v>
      </c>
      <c r="BR96" s="132">
        <f t="shared" ca="1" si="42"/>
        <v>58.146599999999999</v>
      </c>
      <c r="BT96" s="132" t="str">
        <f t="shared" si="43"/>
        <v/>
      </c>
      <c r="BU96" s="132" t="str">
        <f t="shared" si="43"/>
        <v/>
      </c>
      <c r="BV96" s="132" t="str">
        <f t="shared" si="43"/>
        <v/>
      </c>
      <c r="BW96" s="132" t="str">
        <f t="shared" si="43"/>
        <v/>
      </c>
      <c r="BY96" s="132">
        <f t="shared" ca="1" si="41"/>
        <v>104.9041</v>
      </c>
      <c r="BZ96" s="132">
        <f t="shared" ca="1" si="41"/>
        <v>136.85339999999999</v>
      </c>
      <c r="CA96" s="132">
        <f t="shared" ca="1" si="41"/>
        <v>205.0136</v>
      </c>
      <c r="CB96" s="132">
        <f t="shared" ca="1" si="33"/>
        <v>126.7517</v>
      </c>
    </row>
    <row r="97" spans="2:80" x14ac:dyDescent="0.2">
      <c r="B97" s="21">
        <f>IF(C97&lt;&gt;"",ROWS(B$3:Me)-1,"")</f>
        <v>94</v>
      </c>
      <c r="C97" s="22">
        <f>IF(Drela!N97="","",Drela!N97)</f>
        <v>169.6308434415605</v>
      </c>
      <c r="D97" s="23">
        <f>IF(Drela!O97="","",Drela!O97)</f>
        <v>102.75695148723182</v>
      </c>
      <c r="F97" s="21">
        <f t="shared" si="34"/>
        <v>94</v>
      </c>
      <c r="G97" s="22">
        <f>IF(Drela!Q97="","",Drela!Q97)</f>
        <v>366.64399727407488</v>
      </c>
      <c r="H97" s="23">
        <f>IF(Drela!R97="","",Drela!R97)</f>
        <v>79.878992030007907</v>
      </c>
      <c r="I97" s="29"/>
      <c r="J97" s="21">
        <f t="shared" si="35"/>
        <v>94</v>
      </c>
      <c r="K97" s="22">
        <f>IF(Drela!AF97="","",Drela!AF97)</f>
        <v>223.39979524158022</v>
      </c>
      <c r="L97" s="23">
        <f>IF(Drela!AG97="","",Drela!AG97)</f>
        <v>115.12100796999208</v>
      </c>
      <c r="M97" s="29"/>
      <c r="N97" s="21">
        <f t="shared" si="36"/>
        <v>94</v>
      </c>
      <c r="O97" s="22">
        <f>IF(Drela!AI97="","",Drela!AI97)</f>
        <v>420.41294907409451</v>
      </c>
      <c r="P97" s="23">
        <f>IF(Drela!AJ97="","",Drela!AJ97)</f>
        <v>92.243048512768183</v>
      </c>
      <c r="R97" s="21">
        <v>94</v>
      </c>
      <c r="S97" s="24">
        <f ca="1"/>
        <v>383.55554486786883</v>
      </c>
      <c r="T97" s="24">
        <f ca="1"/>
        <v>68.507337368941165</v>
      </c>
      <c r="V97" s="21">
        <v>94</v>
      </c>
      <c r="W97" s="24">
        <f ca="1"/>
        <v>484.32873797594334</v>
      </c>
      <c r="X97" s="24">
        <f ca="1"/>
        <v>58.307927023869013</v>
      </c>
      <c r="Y97" s="30"/>
      <c r="Z97" s="21">
        <v>94</v>
      </c>
      <c r="AA97" s="24">
        <f ca="1"/>
        <v>105.71505453971167</v>
      </c>
      <c r="AB97" s="24">
        <f ca="1"/>
        <v>136.69207297613102</v>
      </c>
      <c r="AD97" s="21">
        <v>94</v>
      </c>
      <c r="AE97" s="24">
        <f ca="1"/>
        <v>206.4882476477863</v>
      </c>
      <c r="AF97" s="24">
        <f ca="1"/>
        <v>126.49266263105883</v>
      </c>
      <c r="AH97" s="21">
        <v>94</v>
      </c>
      <c r="AI97" s="24">
        <f t="shared" ca="1" si="29"/>
        <v>383.55549999999999</v>
      </c>
      <c r="AJ97" s="24">
        <f t="shared" ca="1" si="30"/>
        <v>68.507300000000001</v>
      </c>
      <c r="AK97" s="24">
        <f t="shared" ca="1" si="31"/>
        <v>484.32870000000003</v>
      </c>
      <c r="AL97" s="24">
        <f t="shared" ca="1" si="32"/>
        <v>58.307899999999997</v>
      </c>
      <c r="AM97" s="26"/>
      <c r="AN97" s="26" t="str">
        <f ca="1">IF(AI97="","","G1 "&amp;Input!D55&amp;" "&amp;AI97&amp;" "&amp;Input!D$56&amp;" "&amp;AJ97&amp;" "&amp;Input!D$57&amp;" "&amp;AK97&amp;" "&amp;Input!D$58&amp;" "&amp;AL97&amp;" F "&amp;Input!D$51&amp;"")</f>
        <v>G1 X 383.5555 Y 68.5073 U 484.3287 Z 58.3079 F 400</v>
      </c>
      <c r="AO97" s="26"/>
      <c r="AP97" s="26" t="str">
        <f ca="1">IF(AS97="","","G1 "&amp;Input!D$55&amp;" "&amp;AS97&amp;" "&amp;Input!D$56&amp;" "&amp;AT97&amp;" "&amp;Input!D$57&amp;" "&amp;AU97&amp;" "&amp;Input!D$58&amp;" "&amp;AV97&amp;" F "&amp;Input!D$52&amp;"")</f>
        <v>G1 X 105.7151 Y 136.6921 U 206.4882 Z 126.4927 F 400</v>
      </c>
      <c r="AQ97" s="26"/>
      <c r="AR97" s="21">
        <v>94</v>
      </c>
      <c r="AS97" s="24">
        <f t="shared" ca="1" si="37"/>
        <v>105.71510000000001</v>
      </c>
      <c r="AT97" s="24">
        <f t="shared" ca="1" si="38"/>
        <v>136.69210000000001</v>
      </c>
      <c r="AU97" s="24">
        <f t="shared" ca="1" si="39"/>
        <v>206.48820000000001</v>
      </c>
      <c r="AV97" s="24">
        <f t="shared" ca="1" si="40"/>
        <v>126.4927</v>
      </c>
      <c r="BC97" t="s">
        <v>522</v>
      </c>
      <c r="BF97" s="74" t="str">
        <f ca="1">IF(AI96="","","G1 "&amp;Input!D$55&amp;" "&amp;AI96&amp;" "&amp;Input!D$56&amp;" "&amp;AJ96&amp;" "&amp;Input!D$57&amp;" "&amp;AK96&amp;" "&amp;Input!D$58&amp;" "&amp;AL96&amp;" F "&amp;Input!D$51&amp;"")</f>
        <v>G1 X 385.0302 Y 68.2483 U 485.1397 Z 58.1466 F 400</v>
      </c>
      <c r="BO97" s="132">
        <f t="shared" ca="1" si="42"/>
        <v>383.55549999999999</v>
      </c>
      <c r="BP97" s="132">
        <f t="shared" ca="1" si="42"/>
        <v>68.507300000000001</v>
      </c>
      <c r="BQ97" s="132">
        <f t="shared" ca="1" si="42"/>
        <v>484.32870000000003</v>
      </c>
      <c r="BR97" s="132">
        <f t="shared" ca="1" si="42"/>
        <v>58.307899999999997</v>
      </c>
      <c r="BT97" s="132" t="str">
        <f t="shared" si="43"/>
        <v/>
      </c>
      <c r="BU97" s="132" t="str">
        <f t="shared" si="43"/>
        <v/>
      </c>
      <c r="BV97" s="132" t="str">
        <f t="shared" si="43"/>
        <v/>
      </c>
      <c r="BW97" s="132" t="str">
        <f t="shared" si="43"/>
        <v/>
      </c>
      <c r="BY97" s="132">
        <f t="shared" ca="1" si="41"/>
        <v>105.71510000000001</v>
      </c>
      <c r="BZ97" s="132">
        <f t="shared" ca="1" si="41"/>
        <v>136.69210000000001</v>
      </c>
      <c r="CA97" s="132">
        <f t="shared" ca="1" si="41"/>
        <v>206.48820000000001</v>
      </c>
      <c r="CB97" s="132">
        <f t="shared" ca="1" si="33"/>
        <v>126.4927</v>
      </c>
    </row>
    <row r="98" spans="2:80" x14ac:dyDescent="0.2">
      <c r="B98" s="21">
        <f>IF(C98&lt;&gt;"",ROWS(B$3:Me)-1,"")</f>
        <v>95</v>
      </c>
      <c r="C98" s="22">
        <f>IF(Drela!N98="","",Drela!N98)</f>
        <v>168.75096553590618</v>
      </c>
      <c r="D98" s="23">
        <f>IF(Drela!O98="","",Drela!O98)</f>
        <v>102.8113692567099</v>
      </c>
      <c r="F98" s="21">
        <f t="shared" si="34"/>
        <v>95</v>
      </c>
      <c r="G98" s="22">
        <f>IF(Drela!Q98="","",Drela!Q98)</f>
        <v>366.15888132955581</v>
      </c>
      <c r="H98" s="23">
        <f>IF(Drela!R98="","",Drela!R98)</f>
        <v>79.919983138702065</v>
      </c>
      <c r="I98" s="29"/>
      <c r="J98" s="21">
        <f t="shared" si="35"/>
        <v>95</v>
      </c>
      <c r="K98" s="22">
        <f>IF(Drela!AF98="","",Drela!AF98)</f>
        <v>223.88491118609923</v>
      </c>
      <c r="L98" s="23">
        <f>IF(Drela!AG98="","",Drela!AG98)</f>
        <v>115.08001686129793</v>
      </c>
      <c r="M98" s="29"/>
      <c r="N98" s="21">
        <f t="shared" si="36"/>
        <v>95</v>
      </c>
      <c r="O98" s="22">
        <f>IF(Drela!AI98="","",Drela!AI98)</f>
        <v>421.29282697974895</v>
      </c>
      <c r="P98" s="23">
        <f>IF(Drela!AJ98="","",Drela!AJ98)</f>
        <v>92.188630743290105</v>
      </c>
      <c r="R98" s="21">
        <v>95</v>
      </c>
      <c r="S98" s="24">
        <f ca="1"/>
        <v>382.00940795533273</v>
      </c>
      <c r="T98" s="24">
        <f ca="1"/>
        <v>68.780190023700328</v>
      </c>
      <c r="V98" s="21">
        <v>95</v>
      </c>
      <c r="W98" s="24">
        <f ca="1"/>
        <v>483.47848856599848</v>
      </c>
      <c r="X98" s="24">
        <f ca="1"/>
        <v>58.477807824621038</v>
      </c>
      <c r="Y98" s="30"/>
      <c r="Z98" s="21">
        <v>95</v>
      </c>
      <c r="AA98" s="24">
        <f ca="1"/>
        <v>106.56530394965655</v>
      </c>
      <c r="AB98" s="24">
        <f ca="1"/>
        <v>136.52219217537899</v>
      </c>
      <c r="AD98" s="21">
        <v>95</v>
      </c>
      <c r="AE98" s="24">
        <f ca="1"/>
        <v>208.03438456032237</v>
      </c>
      <c r="AF98" s="24">
        <f ca="1"/>
        <v>126.21980997629969</v>
      </c>
      <c r="AH98" s="21">
        <v>95</v>
      </c>
      <c r="AI98" s="24">
        <f t="shared" ca="1" si="29"/>
        <v>382.00940000000003</v>
      </c>
      <c r="AJ98" s="24">
        <f t="shared" ca="1" si="30"/>
        <v>68.780199999999994</v>
      </c>
      <c r="AK98" s="24">
        <f t="shared" ca="1" si="31"/>
        <v>483.4785</v>
      </c>
      <c r="AL98" s="24">
        <f t="shared" ca="1" si="32"/>
        <v>58.477800000000002</v>
      </c>
      <c r="AM98" s="26"/>
      <c r="AN98" s="26" t="str">
        <f ca="1">IF(AI98="","","G1 "&amp;Input!D55&amp;" "&amp;AI98&amp;" "&amp;Input!D$56&amp;" "&amp;AJ98&amp;" "&amp;Input!D$57&amp;" "&amp;AK98&amp;" "&amp;Input!D$58&amp;" "&amp;AL98&amp;" F "&amp;Input!D$51&amp;"")</f>
        <v>G1 X 382.0094 Y 68.7802 U 483.4785 Z 58.4778 F 400</v>
      </c>
      <c r="AO98" s="26"/>
      <c r="AP98" s="26" t="str">
        <f ca="1">IF(AS98="","","G1 "&amp;Input!D$55&amp;" "&amp;AS98&amp;" "&amp;Input!D$56&amp;" "&amp;AT98&amp;" "&amp;Input!D$57&amp;" "&amp;AU98&amp;" "&amp;Input!D$58&amp;" "&amp;AV98&amp;" F "&amp;Input!D$52&amp;"")</f>
        <v>G1 X 106.5653 Y 136.5222 U 208.0344 Z 126.2198 F 400</v>
      </c>
      <c r="AQ98" s="26"/>
      <c r="AR98" s="21">
        <v>95</v>
      </c>
      <c r="AS98" s="24">
        <f t="shared" ca="1" si="37"/>
        <v>106.56529999999999</v>
      </c>
      <c r="AT98" s="24">
        <f t="shared" ca="1" si="38"/>
        <v>136.5222</v>
      </c>
      <c r="AU98" s="24">
        <f t="shared" ca="1" si="39"/>
        <v>208.03440000000001</v>
      </c>
      <c r="AV98" s="24">
        <f t="shared" ca="1" si="40"/>
        <v>126.21980000000001</v>
      </c>
      <c r="BC98" t="s">
        <v>523</v>
      </c>
      <c r="BF98" s="74" t="str">
        <f ca="1">IF(AI97="","","G1 "&amp;Input!D$55&amp;" "&amp;AI97&amp;" "&amp;Input!D$56&amp;" "&amp;AJ97&amp;" "&amp;Input!D$57&amp;" "&amp;AK97&amp;" "&amp;Input!D$58&amp;" "&amp;AL97&amp;" F "&amp;Input!D$51&amp;"")</f>
        <v>G1 X 383.5555 Y 68.5073 U 484.3287 Z 58.3079 F 400</v>
      </c>
      <c r="BO98" s="132">
        <f t="shared" ca="1" si="42"/>
        <v>382.00940000000003</v>
      </c>
      <c r="BP98" s="132">
        <f t="shared" ca="1" si="42"/>
        <v>68.780199999999994</v>
      </c>
      <c r="BQ98" s="132">
        <f t="shared" ca="1" si="42"/>
        <v>483.4785</v>
      </c>
      <c r="BR98" s="132">
        <f t="shared" ca="1" si="42"/>
        <v>58.477800000000002</v>
      </c>
      <c r="BT98" s="132" t="str">
        <f t="shared" si="43"/>
        <v/>
      </c>
      <c r="BU98" s="132" t="str">
        <f t="shared" si="43"/>
        <v/>
      </c>
      <c r="BV98" s="132" t="str">
        <f t="shared" si="43"/>
        <v/>
      </c>
      <c r="BW98" s="132" t="str">
        <f t="shared" si="43"/>
        <v/>
      </c>
      <c r="BY98" s="132">
        <f t="shared" ca="1" si="41"/>
        <v>106.56529999999999</v>
      </c>
      <c r="BZ98" s="132">
        <f t="shared" ca="1" si="41"/>
        <v>136.5222</v>
      </c>
      <c r="CA98" s="132">
        <f t="shared" ca="1" si="41"/>
        <v>208.03440000000001</v>
      </c>
      <c r="CB98" s="132">
        <f t="shared" ca="1" si="33"/>
        <v>126.21980000000001</v>
      </c>
    </row>
    <row r="99" spans="2:80" x14ac:dyDescent="0.2">
      <c r="B99" s="21">
        <f>IF(C99&lt;&gt;"",ROWS(B$3:Me)-1,"")</f>
        <v>96</v>
      </c>
      <c r="C99" s="22">
        <f>IF(Drela!N99="","",Drela!N99)</f>
        <v>167.85980976863539</v>
      </c>
      <c r="D99" s="23">
        <f>IF(Drela!O99="","",Drela!O99)</f>
        <v>102.86764442831991</v>
      </c>
      <c r="F99" s="21">
        <f t="shared" si="34"/>
        <v>96</v>
      </c>
      <c r="G99" s="22">
        <f>IF(Drela!Q99="","",Drela!Q99)</f>
        <v>365.66756182674732</v>
      </c>
      <c r="H99" s="23">
        <f>IF(Drela!R99="","",Drela!R99)</f>
        <v>79.962140049639217</v>
      </c>
      <c r="I99" s="29"/>
      <c r="J99" s="21">
        <f t="shared" si="35"/>
        <v>96</v>
      </c>
      <c r="K99" s="22">
        <f>IF(Drela!AF99="","",Drela!AF99)</f>
        <v>224.3762306889077</v>
      </c>
      <c r="L99" s="23">
        <f>IF(Drela!AG99="","",Drela!AG99)</f>
        <v>115.03785995036078</v>
      </c>
      <c r="M99" s="29"/>
      <c r="N99" s="21">
        <f t="shared" si="36"/>
        <v>96</v>
      </c>
      <c r="O99" s="22">
        <f>IF(Drela!AI99="","",Drela!AI99)</f>
        <v>422.18398274701963</v>
      </c>
      <c r="P99" s="23">
        <f>IF(Drela!AJ99="","",Drela!AJ99)</f>
        <v>92.132355571680108</v>
      </c>
      <c r="R99" s="21">
        <v>96</v>
      </c>
      <c r="S99" s="24">
        <f ca="1"/>
        <v>380.29782908594268</v>
      </c>
      <c r="T99" s="24">
        <f ca="1"/>
        <v>69.083827298449634</v>
      </c>
      <c r="V99" s="21">
        <v>96</v>
      </c>
      <c r="W99" s="24">
        <f ca="1"/>
        <v>482.53727931207192</v>
      </c>
      <c r="X99" s="24">
        <f ca="1"/>
        <v>58.66674345935612</v>
      </c>
      <c r="Y99" s="30"/>
      <c r="Z99" s="21">
        <v>96</v>
      </c>
      <c r="AA99" s="24">
        <f ca="1"/>
        <v>107.50651320358317</v>
      </c>
      <c r="AB99" s="24">
        <f ca="1"/>
        <v>136.33325654064387</v>
      </c>
      <c r="AD99" s="21">
        <v>96</v>
      </c>
      <c r="AE99" s="24">
        <f ca="1"/>
        <v>209.74596342971239</v>
      </c>
      <c r="AF99" s="24">
        <f ca="1"/>
        <v>125.91617270155037</v>
      </c>
      <c r="AH99" s="21">
        <v>96</v>
      </c>
      <c r="AI99" s="24">
        <f t="shared" ca="1" si="29"/>
        <v>380.2978</v>
      </c>
      <c r="AJ99" s="24">
        <f t="shared" ca="1" si="30"/>
        <v>69.083799999999997</v>
      </c>
      <c r="AK99" s="24">
        <f t="shared" ca="1" si="31"/>
        <v>482.53730000000002</v>
      </c>
      <c r="AL99" s="24">
        <f t="shared" ca="1" si="32"/>
        <v>58.666699999999999</v>
      </c>
      <c r="AM99" s="26"/>
      <c r="AN99" s="26" t="str">
        <f ca="1">IF(AI99="","","G1 "&amp;Input!D55&amp;" "&amp;AI99&amp;" "&amp;Input!D$56&amp;" "&amp;AJ99&amp;" "&amp;Input!D$57&amp;" "&amp;AK99&amp;" "&amp;Input!D$58&amp;" "&amp;AL99&amp;" F "&amp;Input!D$51&amp;"")</f>
        <v>G1 X 380.2978 Y 69.0838 U 482.5373 Z 58.6667 F 400</v>
      </c>
      <c r="AO99" s="26"/>
      <c r="AP99" s="26" t="str">
        <f ca="1">IF(AS99="","","G1 "&amp;Input!D$55&amp;" "&amp;AS99&amp;" "&amp;Input!D$56&amp;" "&amp;AT99&amp;" "&amp;Input!D$57&amp;" "&amp;AU99&amp;" "&amp;Input!D$58&amp;" "&amp;AV99&amp;" F "&amp;Input!D$52&amp;"")</f>
        <v>G1 X 107.5065 Y 136.3333 U 209.746 Z 125.9162 F 400</v>
      </c>
      <c r="AQ99" s="26"/>
      <c r="AR99" s="21">
        <v>96</v>
      </c>
      <c r="AS99" s="24">
        <f t="shared" ca="1" si="37"/>
        <v>107.5065</v>
      </c>
      <c r="AT99" s="24">
        <f t="shared" ca="1" si="38"/>
        <v>136.33330000000001</v>
      </c>
      <c r="AU99" s="24">
        <f t="shared" ca="1" si="39"/>
        <v>209.74600000000001</v>
      </c>
      <c r="AV99" s="24">
        <f t="shared" ca="1" si="40"/>
        <v>125.9162</v>
      </c>
      <c r="BC99" t="s">
        <v>524</v>
      </c>
      <c r="BF99" s="74" t="str">
        <f ca="1">IF(AI98="","","G1 "&amp;Input!D$55&amp;" "&amp;AI98&amp;" "&amp;Input!D$56&amp;" "&amp;AJ98&amp;" "&amp;Input!D$57&amp;" "&amp;AK98&amp;" "&amp;Input!D$58&amp;" "&amp;AL98&amp;" F "&amp;Input!D$51&amp;"")</f>
        <v>G1 X 382.0094 Y 68.7802 U 483.4785 Z 58.4778 F 400</v>
      </c>
      <c r="BO99" s="132">
        <f t="shared" ca="1" si="42"/>
        <v>380.2978</v>
      </c>
      <c r="BP99" s="132">
        <f t="shared" ca="1" si="42"/>
        <v>69.083799999999997</v>
      </c>
      <c r="BQ99" s="132">
        <f t="shared" ca="1" si="42"/>
        <v>482.53730000000002</v>
      </c>
      <c r="BR99" s="132">
        <f t="shared" ca="1" si="42"/>
        <v>58.666699999999999</v>
      </c>
      <c r="BT99" s="132" t="str">
        <f t="shared" si="43"/>
        <v/>
      </c>
      <c r="BU99" s="132" t="str">
        <f t="shared" si="43"/>
        <v/>
      </c>
      <c r="BV99" s="132" t="str">
        <f t="shared" si="43"/>
        <v/>
      </c>
      <c r="BW99" s="132" t="str">
        <f t="shared" si="43"/>
        <v/>
      </c>
      <c r="BY99" s="132">
        <f t="shared" ca="1" si="41"/>
        <v>107.5065</v>
      </c>
      <c r="BZ99" s="132">
        <f t="shared" ca="1" si="41"/>
        <v>136.33330000000001</v>
      </c>
      <c r="CA99" s="132">
        <f t="shared" ca="1" si="41"/>
        <v>209.74600000000001</v>
      </c>
      <c r="CB99" s="132">
        <f t="shared" ca="1" si="33"/>
        <v>125.9162</v>
      </c>
    </row>
    <row r="100" spans="2:80" x14ac:dyDescent="0.2">
      <c r="B100" s="21">
        <f>IF(C100&lt;&gt;"",ROWS(B$3:Me)-1,"")</f>
        <v>97</v>
      </c>
      <c r="C100" s="22">
        <f>IF(Drela!N100="","",Drela!N100)</f>
        <v>166.87712090319096</v>
      </c>
      <c r="D100" s="23">
        <f>IF(Drela!O100="","",Drela!O100)</f>
        <v>102.93544950189218</v>
      </c>
      <c r="F100" s="21">
        <f t="shared" si="34"/>
        <v>97</v>
      </c>
      <c r="G100" s="22">
        <f>IF(Drela!Q100="","",Drela!Q100)</f>
        <v>365.12584905592234</v>
      </c>
      <c r="H100" s="23">
        <f>IF(Drela!R100="","",Drela!R100)</f>
        <v>80.011801516802194</v>
      </c>
      <c r="I100" s="29"/>
      <c r="J100" s="21">
        <f t="shared" si="35"/>
        <v>97</v>
      </c>
      <c r="K100" s="22">
        <f>IF(Drela!AF100="","",Drela!AF100)</f>
        <v>224.9179434597327</v>
      </c>
      <c r="L100" s="23">
        <f>IF(Drela!AG100="","",Drela!AG100)</f>
        <v>114.98819848319781</v>
      </c>
      <c r="M100" s="29"/>
      <c r="N100" s="21">
        <f t="shared" si="36"/>
        <v>97</v>
      </c>
      <c r="O100" s="22">
        <f>IF(Drela!AI100="","",Drela!AI100)</f>
        <v>423.16667161246414</v>
      </c>
      <c r="P100" s="23">
        <f>IF(Drela!AJ100="","",Drela!AJ100)</f>
        <v>92.06455049810782</v>
      </c>
      <c r="R100" s="21">
        <v>97</v>
      </c>
      <c r="S100" s="24">
        <f ca="1"/>
        <v>378.28944686734843</v>
      </c>
      <c r="T100" s="24">
        <f ca="1"/>
        <v>69.441743007427078</v>
      </c>
      <c r="V100" s="21">
        <v>97</v>
      </c>
      <c r="W100" s="24">
        <f ca="1"/>
        <v>481.43287602540914</v>
      </c>
      <c r="X100" s="24">
        <f ca="1"/>
        <v>58.889339419906456</v>
      </c>
      <c r="Y100" s="30"/>
      <c r="Z100" s="21">
        <v>97</v>
      </c>
      <c r="AA100" s="24">
        <f ca="1"/>
        <v>108.61091649024594</v>
      </c>
      <c r="AB100" s="24">
        <f ca="1"/>
        <v>136.11066058009354</v>
      </c>
      <c r="AD100" s="21">
        <v>97</v>
      </c>
      <c r="AE100" s="24">
        <f ca="1"/>
        <v>211.75434564830658</v>
      </c>
      <c r="AF100" s="24">
        <f ca="1"/>
        <v>125.55825699257292</v>
      </c>
      <c r="AH100" s="21">
        <v>97</v>
      </c>
      <c r="AI100" s="24">
        <f t="shared" ca="1" si="29"/>
        <v>378.2894</v>
      </c>
      <c r="AJ100" s="24">
        <f t="shared" ca="1" si="30"/>
        <v>69.441699999999997</v>
      </c>
      <c r="AK100" s="24">
        <f t="shared" ca="1" si="31"/>
        <v>481.43290000000002</v>
      </c>
      <c r="AL100" s="24">
        <f t="shared" ca="1" si="32"/>
        <v>58.889299999999999</v>
      </c>
      <c r="AM100" s="26"/>
      <c r="AN100" s="26" t="str">
        <f ca="1">IF(AI100="","","G1 "&amp;Input!D55&amp;" "&amp;AI100&amp;" "&amp;Input!D$56&amp;" "&amp;AJ100&amp;" "&amp;Input!D$57&amp;" "&amp;AK100&amp;" "&amp;Input!D$58&amp;" "&amp;AL100&amp;" F "&amp;Input!D$51&amp;"")</f>
        <v>G1 X 378.2894 Y 69.4417 U 481.4329 Z 58.8893 F 400</v>
      </c>
      <c r="AO100" s="26"/>
      <c r="AP100" s="26" t="str">
        <f ca="1">IF(AS100="","","G1 "&amp;Input!D$55&amp;" "&amp;AS100&amp;" "&amp;Input!D$56&amp;" "&amp;AT100&amp;" "&amp;Input!D$57&amp;" "&amp;AU100&amp;" "&amp;Input!D$58&amp;" "&amp;AV100&amp;" F "&amp;Input!D$52&amp;"")</f>
        <v>G1 X 108.6109 Y 136.1107 U 211.7543 Z 125.5583 F 400</v>
      </c>
      <c r="AQ100" s="26"/>
      <c r="AR100" s="21">
        <v>97</v>
      </c>
      <c r="AS100" s="24">
        <f t="shared" ca="1" si="37"/>
        <v>108.6109</v>
      </c>
      <c r="AT100" s="24">
        <f t="shared" ca="1" si="38"/>
        <v>136.11070000000001</v>
      </c>
      <c r="AU100" s="24">
        <f t="shared" ca="1" si="39"/>
        <v>211.7543</v>
      </c>
      <c r="AV100" s="24">
        <f t="shared" ca="1" si="40"/>
        <v>125.5583</v>
      </c>
      <c r="BC100" t="s">
        <v>525</v>
      </c>
      <c r="BF100" s="74" t="str">
        <f ca="1">IF(AI99="","","G1 "&amp;Input!D$55&amp;" "&amp;AI99&amp;" "&amp;Input!D$56&amp;" "&amp;AJ99&amp;" "&amp;Input!D$57&amp;" "&amp;AK99&amp;" "&amp;Input!D$58&amp;" "&amp;AL99&amp;" F "&amp;Input!D$51&amp;"")</f>
        <v>G1 X 380.2978 Y 69.0838 U 482.5373 Z 58.6667 F 400</v>
      </c>
      <c r="BO100" s="132">
        <f t="shared" ca="1" si="42"/>
        <v>378.2894</v>
      </c>
      <c r="BP100" s="132">
        <f t="shared" ca="1" si="42"/>
        <v>69.441699999999997</v>
      </c>
      <c r="BQ100" s="132">
        <f t="shared" ca="1" si="42"/>
        <v>481.43290000000002</v>
      </c>
      <c r="BR100" s="132">
        <f t="shared" ca="1" si="42"/>
        <v>58.889299999999999</v>
      </c>
      <c r="BT100" s="132" t="str">
        <f t="shared" si="43"/>
        <v/>
      </c>
      <c r="BU100" s="132" t="str">
        <f t="shared" si="43"/>
        <v/>
      </c>
      <c r="BV100" s="132" t="str">
        <f t="shared" si="43"/>
        <v/>
      </c>
      <c r="BW100" s="132" t="str">
        <f t="shared" si="43"/>
        <v/>
      </c>
      <c r="BY100" s="132">
        <f t="shared" ca="1" si="41"/>
        <v>108.6109</v>
      </c>
      <c r="BZ100" s="132">
        <f t="shared" ca="1" si="41"/>
        <v>136.11070000000001</v>
      </c>
      <c r="CA100" s="132">
        <f t="shared" ca="1" si="41"/>
        <v>211.7543</v>
      </c>
      <c r="CB100" s="132">
        <f t="shared" ca="1" si="33"/>
        <v>125.5583</v>
      </c>
    </row>
    <row r="101" spans="2:80" x14ac:dyDescent="0.2">
      <c r="B101" s="21">
        <f>IF(C101&lt;&gt;"",ROWS(B$3:Me)-1,"")</f>
        <v>98</v>
      </c>
      <c r="C101" s="22">
        <f>IF(Drela!N101="","",Drela!N101)</f>
        <v>165.78026206072488</v>
      </c>
      <c r="D101" s="23">
        <f>IF(Drela!O101="","",Drela!O101)</f>
        <v>103.01347487569583</v>
      </c>
      <c r="F101" s="21">
        <f t="shared" si="34"/>
        <v>98</v>
      </c>
      <c r="G101" s="22">
        <f>IF(Drela!Q101="","",Drela!Q101)</f>
        <v>364.52122858623522</v>
      </c>
      <c r="H101" s="23">
        <f>IF(Drela!R101="","",Drela!R101)</f>
        <v>80.068526109249575</v>
      </c>
      <c r="I101" s="29"/>
      <c r="J101" s="21">
        <f t="shared" si="35"/>
        <v>98</v>
      </c>
      <c r="K101" s="22">
        <f>IF(Drela!AF101="","",Drela!AF101)</f>
        <v>225.52256392941985</v>
      </c>
      <c r="L101" s="23">
        <f>IF(Drela!AG101="","",Drela!AG101)</f>
        <v>114.93147389075044</v>
      </c>
      <c r="M101" s="29"/>
      <c r="N101" s="21">
        <f t="shared" si="36"/>
        <v>98</v>
      </c>
      <c r="O101" s="22">
        <f>IF(Drela!AI101="","",Drela!AI101)</f>
        <v>424.26353045493016</v>
      </c>
      <c r="P101" s="23">
        <f>IF(Drela!AJ101="","",Drela!AJ101)</f>
        <v>91.986525124304166</v>
      </c>
      <c r="R101" s="21">
        <v>98</v>
      </c>
      <c r="S101" s="24">
        <f ca="1"/>
        <v>375.89795559836705</v>
      </c>
      <c r="T101" s="24">
        <f ca="1"/>
        <v>69.8694024771562</v>
      </c>
      <c r="V101" s="21">
        <v>98</v>
      </c>
      <c r="W101" s="24">
        <f ca="1"/>
        <v>480.11782051665591</v>
      </c>
      <c r="X101" s="24">
        <f ca="1"/>
        <v>59.155208033163547</v>
      </c>
      <c r="Y101" s="30"/>
      <c r="Z101" s="21">
        <v>98</v>
      </c>
      <c r="AA101" s="24">
        <f ca="1"/>
        <v>109.92597199899916</v>
      </c>
      <c r="AB101" s="24">
        <f ca="1"/>
        <v>135.84479196683645</v>
      </c>
      <c r="AD101" s="21">
        <v>98</v>
      </c>
      <c r="AE101" s="24">
        <f ca="1"/>
        <v>214.14583691728797</v>
      </c>
      <c r="AF101" s="24">
        <f ca="1"/>
        <v>125.13059752284379</v>
      </c>
      <c r="AH101" s="21">
        <v>98</v>
      </c>
      <c r="AI101" s="24">
        <f t="shared" ca="1" si="29"/>
        <v>375.89800000000002</v>
      </c>
      <c r="AJ101" s="24">
        <f t="shared" ca="1" si="30"/>
        <v>69.869399999999999</v>
      </c>
      <c r="AK101" s="24">
        <f t="shared" ca="1" si="31"/>
        <v>480.11779999999999</v>
      </c>
      <c r="AL101" s="24">
        <f t="shared" ca="1" si="32"/>
        <v>59.155200000000001</v>
      </c>
      <c r="AM101" s="26"/>
      <c r="AN101" s="26" t="str">
        <f ca="1">IF(AI101="","","G1 "&amp;Input!D55&amp;" "&amp;AI101&amp;" "&amp;Input!D$56&amp;" "&amp;AJ101&amp;" "&amp;Input!D$57&amp;" "&amp;AK101&amp;" "&amp;Input!D$58&amp;" "&amp;AL101&amp;" F "&amp;Input!D$51&amp;"")</f>
        <v>G1 X 375.898 Y 69.8694 U 480.1178 Z 59.1552 F 400</v>
      </c>
      <c r="AO101" s="26"/>
      <c r="AP101" s="26" t="str">
        <f ca="1">IF(AS101="","","G1 "&amp;Input!D$55&amp;" "&amp;AS101&amp;" "&amp;Input!D$56&amp;" "&amp;AT101&amp;" "&amp;Input!D$57&amp;" "&amp;AU101&amp;" "&amp;Input!D$58&amp;" "&amp;AV101&amp;" F "&amp;Input!D$52&amp;"")</f>
        <v>G1 X 109.926 Y 135.8448 U 214.1458 Z 125.1306 F 400</v>
      </c>
      <c r="AQ101" s="26"/>
      <c r="AR101" s="21">
        <v>98</v>
      </c>
      <c r="AS101" s="24">
        <f t="shared" ca="1" si="37"/>
        <v>109.926</v>
      </c>
      <c r="AT101" s="24">
        <f t="shared" ca="1" si="38"/>
        <v>135.84479999999999</v>
      </c>
      <c r="AU101" s="24">
        <f t="shared" ca="1" si="39"/>
        <v>214.14580000000001</v>
      </c>
      <c r="AV101" s="24">
        <f t="shared" ca="1" si="40"/>
        <v>125.1306</v>
      </c>
      <c r="BC101" t="s">
        <v>526</v>
      </c>
      <c r="BF101" s="74" t="str">
        <f ca="1">IF(AI100="","","G1 "&amp;Input!D$55&amp;" "&amp;AI100&amp;" "&amp;Input!D$56&amp;" "&amp;AJ100&amp;" "&amp;Input!D$57&amp;" "&amp;AK100&amp;" "&amp;Input!D$58&amp;" "&amp;AL100&amp;" F "&amp;Input!D$51&amp;"")</f>
        <v>G1 X 378.2894 Y 69.4417 U 481.4329 Z 58.8893 F 400</v>
      </c>
      <c r="BO101" s="132">
        <f t="shared" ca="1" si="42"/>
        <v>375.89800000000002</v>
      </c>
      <c r="BP101" s="132">
        <f t="shared" ca="1" si="42"/>
        <v>69.869399999999999</v>
      </c>
      <c r="BQ101" s="132">
        <f t="shared" ca="1" si="42"/>
        <v>480.11779999999999</v>
      </c>
      <c r="BR101" s="132">
        <f t="shared" ca="1" si="42"/>
        <v>59.155200000000001</v>
      </c>
      <c r="BT101" s="132" t="str">
        <f t="shared" si="43"/>
        <v/>
      </c>
      <c r="BU101" s="132" t="str">
        <f t="shared" si="43"/>
        <v/>
      </c>
      <c r="BV101" s="132" t="str">
        <f t="shared" si="43"/>
        <v/>
      </c>
      <c r="BW101" s="132" t="str">
        <f t="shared" si="43"/>
        <v/>
      </c>
      <c r="BY101" s="132">
        <f t="shared" ca="1" si="41"/>
        <v>109.926</v>
      </c>
      <c r="BZ101" s="132">
        <f t="shared" ca="1" si="41"/>
        <v>135.84479999999999</v>
      </c>
      <c r="CA101" s="132">
        <f t="shared" ca="1" si="41"/>
        <v>214.14580000000001</v>
      </c>
      <c r="CB101" s="132">
        <f t="shared" ca="1" si="33"/>
        <v>125.1306</v>
      </c>
    </row>
    <row r="102" spans="2:80" x14ac:dyDescent="0.2">
      <c r="B102" s="21">
        <f>IF(C102&lt;&gt;"",ROWS(B$3:Me)-1,"")</f>
        <v>99</v>
      </c>
      <c r="C102" s="22">
        <f>IF(Drela!N102="","",Drela!N102)</f>
        <v>164.68340321825897</v>
      </c>
      <c r="D102" s="23">
        <f>IF(Drela!O102="","",Drela!O102)</f>
        <v>103.09150024949948</v>
      </c>
      <c r="F102" s="21">
        <f t="shared" si="34"/>
        <v>99</v>
      </c>
      <c r="G102" s="22">
        <f>IF(Drela!Q102="","",Drela!Q102)</f>
        <v>363.9166081165481</v>
      </c>
      <c r="H102" s="23">
        <f>IF(Drela!R102="","",Drela!R102)</f>
        <v>80.12525070169697</v>
      </c>
      <c r="I102" s="29"/>
      <c r="J102" s="21">
        <f t="shared" si="35"/>
        <v>99</v>
      </c>
      <c r="K102" s="22">
        <f>IF(Drela!AF102="","",Drela!AF102)</f>
        <v>226.12718439910699</v>
      </c>
      <c r="L102" s="23">
        <f>IF(Drela!AG102="","",Drela!AG102)</f>
        <v>114.87474929830303</v>
      </c>
      <c r="M102" s="29"/>
      <c r="N102" s="21">
        <f t="shared" si="36"/>
        <v>99</v>
      </c>
      <c r="O102" s="22">
        <f>IF(Drela!AI102="","",Drela!AI102)</f>
        <v>425.36038929739613</v>
      </c>
      <c r="P102" s="23">
        <f>IF(Drela!AJ102="","",Drela!AJ102)</f>
        <v>91.908499750500525</v>
      </c>
      <c r="R102" s="21">
        <v>99</v>
      </c>
      <c r="S102" s="24">
        <f ca="1"/>
        <v>373.21727234248431</v>
      </c>
      <c r="T102" s="24">
        <f ca="1"/>
        <v>70.350157083302818</v>
      </c>
      <c r="V102" s="21">
        <v>99</v>
      </c>
      <c r="W102" s="24">
        <f ca="1"/>
        <v>478.64375859405857</v>
      </c>
      <c r="X102" s="24">
        <f ca="1"/>
        <v>59.453988966256034</v>
      </c>
      <c r="Y102" s="30"/>
      <c r="Z102" s="21">
        <v>99</v>
      </c>
      <c r="AA102" s="24">
        <f ca="1"/>
        <v>111.40003392159653</v>
      </c>
      <c r="AB102" s="24">
        <f ca="1"/>
        <v>135.54601103374398</v>
      </c>
      <c r="AD102" s="21">
        <v>99</v>
      </c>
      <c r="AE102" s="24">
        <f ca="1"/>
        <v>216.82652017317074</v>
      </c>
      <c r="AF102" s="24">
        <f ca="1"/>
        <v>124.64984291669715</v>
      </c>
      <c r="AH102" s="21">
        <v>99</v>
      </c>
      <c r="AI102" s="24">
        <f t="shared" ca="1" si="29"/>
        <v>373.21730000000002</v>
      </c>
      <c r="AJ102" s="24">
        <f t="shared" ca="1" si="30"/>
        <v>70.350200000000001</v>
      </c>
      <c r="AK102" s="24">
        <f t="shared" ca="1" si="31"/>
        <v>478.6438</v>
      </c>
      <c r="AL102" s="24">
        <f t="shared" ca="1" si="32"/>
        <v>59.454000000000001</v>
      </c>
      <c r="AM102" s="26"/>
      <c r="AN102" s="26" t="str">
        <f ca="1">IF(AI102="","","G1 "&amp;Input!D55&amp;" "&amp;AI102&amp;" "&amp;Input!D$56&amp;" "&amp;AJ102&amp;" "&amp;Input!D$57&amp;" "&amp;AK102&amp;" "&amp;Input!D$58&amp;" "&amp;AL102&amp;" F "&amp;Input!D$51&amp;"")</f>
        <v>G1 X 373.2173 Y 70.3502 U 478.6438 Z 59.454 F 400</v>
      </c>
      <c r="AO102" s="26"/>
      <c r="AP102" s="26" t="str">
        <f ca="1">IF(AS102="","","G1 "&amp;Input!D$55&amp;" "&amp;AS102&amp;" "&amp;Input!D$56&amp;" "&amp;AT102&amp;" "&amp;Input!D$57&amp;" "&amp;AU102&amp;" "&amp;Input!D$58&amp;" "&amp;AV102&amp;" F "&amp;Input!D$52&amp;"")</f>
        <v>G1 X 111.4 Y 135.546 U 216.8265 Z 124.6498 F 400</v>
      </c>
      <c r="AQ102" s="26"/>
      <c r="AR102" s="21">
        <v>99</v>
      </c>
      <c r="AS102" s="24">
        <f t="shared" ca="1" si="37"/>
        <v>111.4</v>
      </c>
      <c r="AT102" s="24">
        <f t="shared" ca="1" si="38"/>
        <v>135.54599999999999</v>
      </c>
      <c r="AU102" s="24">
        <f t="shared" ca="1" si="39"/>
        <v>216.82650000000001</v>
      </c>
      <c r="AV102" s="24">
        <f t="shared" ca="1" si="40"/>
        <v>124.6498</v>
      </c>
      <c r="BC102" t="s">
        <v>527</v>
      </c>
      <c r="BF102" s="74" t="str">
        <f ca="1">IF(AI101="","","G1 "&amp;Input!D$55&amp;" "&amp;AI101&amp;" "&amp;Input!D$56&amp;" "&amp;AJ101&amp;" "&amp;Input!D$57&amp;" "&amp;AK101&amp;" "&amp;Input!D$58&amp;" "&amp;AL101&amp;" F "&amp;Input!D$51&amp;"")</f>
        <v>G1 X 375.898 Y 69.8694 U 480.1178 Z 59.1552 F 400</v>
      </c>
      <c r="BO102" s="132">
        <f t="shared" ca="1" si="42"/>
        <v>373.21730000000002</v>
      </c>
      <c r="BP102" s="132">
        <f t="shared" ca="1" si="42"/>
        <v>70.350200000000001</v>
      </c>
      <c r="BQ102" s="132">
        <f t="shared" ca="1" si="42"/>
        <v>478.6438</v>
      </c>
      <c r="BR102" s="132">
        <f t="shared" ca="1" si="42"/>
        <v>59.454000000000001</v>
      </c>
      <c r="BT102" s="132" t="str">
        <f t="shared" si="43"/>
        <v/>
      </c>
      <c r="BU102" s="132" t="str">
        <f t="shared" si="43"/>
        <v/>
      </c>
      <c r="BV102" s="132" t="str">
        <f t="shared" si="43"/>
        <v/>
      </c>
      <c r="BW102" s="132" t="str">
        <f t="shared" si="43"/>
        <v/>
      </c>
      <c r="BY102" s="132">
        <f t="shared" ca="1" si="41"/>
        <v>111.4</v>
      </c>
      <c r="BZ102" s="132">
        <f t="shared" ca="1" si="41"/>
        <v>135.54599999999999</v>
      </c>
      <c r="CA102" s="132">
        <f t="shared" ca="1" si="41"/>
        <v>216.82650000000001</v>
      </c>
      <c r="CB102" s="132">
        <f t="shared" ca="1" si="33"/>
        <v>124.6498</v>
      </c>
    </row>
    <row r="103" spans="2:80" x14ac:dyDescent="0.2">
      <c r="B103" s="21">
        <f>IF(C103&lt;&gt;"",ROWS(B$3:Me)-1,"")</f>
        <v>100</v>
      </c>
      <c r="C103" s="22">
        <f>IF(Drela!N103="","",Drela!N103)</f>
        <v>163.70107894957081</v>
      </c>
      <c r="D103" s="23">
        <f>IF(Drela!O103="","",Drela!O103)</f>
        <v>103.15594895610738</v>
      </c>
      <c r="F103" s="21">
        <f t="shared" si="34"/>
        <v>100</v>
      </c>
      <c r="G103" s="22">
        <f>IF(Drela!Q103="","",Drela!Q103)</f>
        <v>363.37505488916412</v>
      </c>
      <c r="H103" s="23">
        <f>IF(Drela!R103="","",Drela!R103)</f>
        <v>80.17305453571943</v>
      </c>
      <c r="I103" s="29"/>
      <c r="J103" s="21">
        <f t="shared" si="35"/>
        <v>100</v>
      </c>
      <c r="K103" s="22">
        <f>IF(Drela!AF103="","",Drela!AF103)</f>
        <v>226.66873762649098</v>
      </c>
      <c r="L103" s="23">
        <f>IF(Drela!AG103="","",Drela!AG103)</f>
        <v>114.82694546428054</v>
      </c>
      <c r="M103" s="29"/>
      <c r="N103" s="21">
        <f t="shared" si="36"/>
        <v>100</v>
      </c>
      <c r="O103" s="22">
        <f>IF(Drela!AI103="","",Drela!AI103)</f>
        <v>426.34271356608429</v>
      </c>
      <c r="P103" s="23">
        <f>IF(Drela!AJ103="","",Drela!AJ103)</f>
        <v>91.84405104389262</v>
      </c>
      <c r="R103" s="21">
        <v>100</v>
      </c>
      <c r="S103" s="24">
        <f ca="1"/>
        <v>370.38636985435318</v>
      </c>
      <c r="T103" s="24">
        <f ca="1"/>
        <v>70.859329713818354</v>
      </c>
      <c r="V103" s="21">
        <v>100</v>
      </c>
      <c r="W103" s="24">
        <f ca="1"/>
        <v>477.08711206526351</v>
      </c>
      <c r="X103" s="24">
        <f ca="1"/>
        <v>59.770328721371826</v>
      </c>
      <c r="Y103" s="30"/>
      <c r="Z103" s="21">
        <v>100</v>
      </c>
      <c r="AA103" s="24">
        <f ca="1"/>
        <v>112.95668045039157</v>
      </c>
      <c r="AB103" s="24">
        <f ca="1"/>
        <v>135.22967127862819</v>
      </c>
      <c r="AD103" s="21">
        <v>100</v>
      </c>
      <c r="AE103" s="24">
        <f ca="1"/>
        <v>219.65742266130189</v>
      </c>
      <c r="AF103" s="24">
        <f ca="1"/>
        <v>124.14067028618163</v>
      </c>
      <c r="AH103" s="21">
        <v>100</v>
      </c>
      <c r="AI103" s="24">
        <f t="shared" ca="1" si="29"/>
        <v>370.38639999999998</v>
      </c>
      <c r="AJ103" s="24">
        <f t="shared" ca="1" si="30"/>
        <v>70.859300000000005</v>
      </c>
      <c r="AK103" s="24">
        <f t="shared" ca="1" si="31"/>
        <v>477.08710000000002</v>
      </c>
      <c r="AL103" s="24">
        <f t="shared" ca="1" si="32"/>
        <v>59.770299999999999</v>
      </c>
      <c r="AM103" s="26"/>
      <c r="AN103" s="26" t="str">
        <f ca="1">IF(AI103="","","G1 "&amp;Input!D55&amp;" "&amp;AI103&amp;" "&amp;Input!D$56&amp;" "&amp;AJ103&amp;" "&amp;Input!D$57&amp;" "&amp;AK103&amp;" "&amp;Input!D$58&amp;" "&amp;AL103&amp;" F "&amp;Input!D$51&amp;"")</f>
        <v>G1 X 370.3864 Y 70.8593 U 477.0871 Z 59.7703 F 400</v>
      </c>
      <c r="AO103" s="26"/>
      <c r="AP103" s="26" t="str">
        <f ca="1">IF(AS103="","","G1 "&amp;Input!D$55&amp;" "&amp;AS103&amp;" "&amp;Input!D$56&amp;" "&amp;AT103&amp;" "&amp;Input!D$57&amp;" "&amp;AU103&amp;" "&amp;Input!D$58&amp;" "&amp;AV103&amp;" F "&amp;Input!D$52&amp;"")</f>
        <v>G1 X 112.9567 Y 135.2297 U 219.6574 Z 124.1407 F 400</v>
      </c>
      <c r="AQ103" s="26"/>
      <c r="AR103" s="21">
        <v>100</v>
      </c>
      <c r="AS103" s="24">
        <f t="shared" ca="1" si="37"/>
        <v>112.9567</v>
      </c>
      <c r="AT103" s="24">
        <f t="shared" ca="1" si="38"/>
        <v>135.22970000000001</v>
      </c>
      <c r="AU103" s="24">
        <f t="shared" ca="1" si="39"/>
        <v>219.6574</v>
      </c>
      <c r="AV103" s="24">
        <f t="shared" ca="1" si="40"/>
        <v>124.1407</v>
      </c>
      <c r="BC103" t="s">
        <v>528</v>
      </c>
      <c r="BF103" s="74" t="str">
        <f ca="1">IF(AI102="","","G1 "&amp;Input!D$55&amp;" "&amp;AI102&amp;" "&amp;Input!D$56&amp;" "&amp;AJ102&amp;" "&amp;Input!D$57&amp;" "&amp;AK102&amp;" "&amp;Input!D$58&amp;" "&amp;AL102&amp;" F "&amp;Input!D$51&amp;"")</f>
        <v>G1 X 373.2173 Y 70.3502 U 478.6438 Z 59.454 F 400</v>
      </c>
      <c r="BO103" s="132">
        <f t="shared" ca="1" si="42"/>
        <v>370.38639999999998</v>
      </c>
      <c r="BP103" s="132">
        <f t="shared" ca="1" si="42"/>
        <v>70.859300000000005</v>
      </c>
      <c r="BQ103" s="132">
        <f t="shared" ca="1" si="42"/>
        <v>477.08710000000002</v>
      </c>
      <c r="BR103" s="132">
        <f t="shared" ca="1" si="42"/>
        <v>59.770299999999999</v>
      </c>
      <c r="BT103" s="132" t="str">
        <f t="shared" si="43"/>
        <v/>
      </c>
      <c r="BU103" s="132" t="str">
        <f t="shared" si="43"/>
        <v/>
      </c>
      <c r="BV103" s="132" t="str">
        <f t="shared" si="43"/>
        <v/>
      </c>
      <c r="BW103" s="132" t="str">
        <f t="shared" si="43"/>
        <v/>
      </c>
      <c r="BY103" s="132">
        <f t="shared" ca="1" si="41"/>
        <v>112.9567</v>
      </c>
      <c r="BZ103" s="132">
        <f t="shared" ca="1" si="41"/>
        <v>135.22970000000001</v>
      </c>
      <c r="CA103" s="132">
        <f t="shared" ca="1" si="41"/>
        <v>219.6574</v>
      </c>
      <c r="CB103" s="132">
        <f t="shared" ca="1" si="33"/>
        <v>124.1407</v>
      </c>
    </row>
    <row r="104" spans="2:80" x14ac:dyDescent="0.2">
      <c r="B104" s="21">
        <f>IF(C104&lt;&gt;"",ROWS(B$3:Me)-1,"")</f>
        <v>101</v>
      </c>
      <c r="C104" s="22">
        <f>IF(Drela!N104="","",Drela!N104)</f>
        <v>162.96967741003024</v>
      </c>
      <c r="D104" s="23">
        <f>IF(Drela!O104="","",Drela!O104)</f>
        <v>103.19791705998705</v>
      </c>
      <c r="F104" s="21">
        <f t="shared" si="34"/>
        <v>101</v>
      </c>
      <c r="G104" s="22">
        <f>IF(Drela!Q104="","",Drela!Q104)</f>
        <v>362.97175994750557</v>
      </c>
      <c r="H104" s="23">
        <f>IF(Drela!R104="","",Drela!R104)</f>
        <v>80.205324859829531</v>
      </c>
      <c r="I104" s="29"/>
      <c r="J104" s="21">
        <f t="shared" si="35"/>
        <v>101</v>
      </c>
      <c r="K104" s="22">
        <f>IF(Drela!AF104="","",Drela!AF104)</f>
        <v>227.07203256814947</v>
      </c>
      <c r="L104" s="23">
        <f>IF(Drela!AG104="","",Drela!AG104)</f>
        <v>114.79467514017047</v>
      </c>
      <c r="M104" s="29"/>
      <c r="N104" s="21">
        <f t="shared" si="36"/>
        <v>101</v>
      </c>
      <c r="O104" s="22">
        <f>IF(Drela!AI104="","",Drela!AI104)</f>
        <v>427.0741151056248</v>
      </c>
      <c r="P104" s="23">
        <f>IF(Drela!AJ104="","",Drela!AJ104)</f>
        <v>91.802082940012951</v>
      </c>
      <c r="R104" s="21">
        <v>101</v>
      </c>
      <c r="S104" s="24">
        <f ca="1"/>
        <v>367.54789919081048</v>
      </c>
      <c r="T104" s="24">
        <f ca="1"/>
        <v>71.371431746207691</v>
      </c>
      <c r="V104" s="21">
        <v>101</v>
      </c>
      <c r="W104" s="24">
        <f ca="1"/>
        <v>475.52632348441682</v>
      </c>
      <c r="X104" s="24">
        <f ca="1"/>
        <v>60.08837999374974</v>
      </c>
      <c r="Y104" s="30"/>
      <c r="Z104" s="21">
        <v>101</v>
      </c>
      <c r="AA104" s="24">
        <f ca="1"/>
        <v>114.51746903123825</v>
      </c>
      <c r="AB104" s="24">
        <f ca="1"/>
        <v>134.91162000625027</v>
      </c>
      <c r="AD104" s="21">
        <v>101</v>
      </c>
      <c r="AE104" s="24">
        <f ca="1"/>
        <v>222.49589332484462</v>
      </c>
      <c r="AF104" s="24">
        <f ca="1"/>
        <v>123.62856825379231</v>
      </c>
      <c r="AH104" s="21">
        <v>101</v>
      </c>
      <c r="AI104" s="24">
        <f t="shared" ca="1" si="29"/>
        <v>367.54790000000003</v>
      </c>
      <c r="AJ104" s="24">
        <f t="shared" ca="1" si="30"/>
        <v>71.371399999999994</v>
      </c>
      <c r="AK104" s="24">
        <f t="shared" ca="1" si="31"/>
        <v>475.52629999999999</v>
      </c>
      <c r="AL104" s="24">
        <f t="shared" ca="1" si="32"/>
        <v>60.0884</v>
      </c>
      <c r="AM104" s="26"/>
      <c r="AN104" s="26" t="str">
        <f ca="1">IF(AI104="","","G1 "&amp;Input!D55&amp;" "&amp;AI104&amp;" "&amp;Input!D$56&amp;" "&amp;AJ104&amp;" "&amp;Input!D$57&amp;" "&amp;AK104&amp;" "&amp;Input!D$58&amp;" "&amp;AL104&amp;" F "&amp;Input!D$51&amp;"")</f>
        <v>G1 X 367.5479 Y 71.3714 U 475.5263 Z 60.0884 F 400</v>
      </c>
      <c r="AO104" s="26"/>
      <c r="AP104" s="26" t="str">
        <f ca="1">IF(AS104="","","G1 "&amp;Input!D$55&amp;" "&amp;AS104&amp;" "&amp;Input!D$56&amp;" "&amp;AT104&amp;" "&amp;Input!D$57&amp;" "&amp;AU104&amp;" "&amp;Input!D$58&amp;" "&amp;AV104&amp;" F "&amp;Input!D$52&amp;"")</f>
        <v>G1 X 114.5175 Y 134.9116 U 222.4959 Z 123.6286 F 400</v>
      </c>
      <c r="AQ104" s="26"/>
      <c r="AR104" s="21">
        <v>101</v>
      </c>
      <c r="AS104" s="24">
        <f t="shared" ca="1" si="37"/>
        <v>114.5175</v>
      </c>
      <c r="AT104" s="24">
        <f t="shared" ca="1" si="38"/>
        <v>134.91159999999999</v>
      </c>
      <c r="AU104" s="24">
        <f t="shared" ca="1" si="39"/>
        <v>222.49590000000001</v>
      </c>
      <c r="AV104" s="24">
        <f t="shared" ca="1" si="40"/>
        <v>123.62860000000001</v>
      </c>
      <c r="BC104" t="s">
        <v>529</v>
      </c>
      <c r="BF104" s="74" t="str">
        <f ca="1">IF(AI103="","","G1 "&amp;Input!D$55&amp;" "&amp;AI103&amp;" "&amp;Input!D$56&amp;" "&amp;AJ103&amp;" "&amp;Input!D$57&amp;" "&amp;AK103&amp;" "&amp;Input!D$58&amp;" "&amp;AL103&amp;" F "&amp;Input!D$51&amp;"")</f>
        <v>G1 X 370.3864 Y 70.8593 U 477.0871 Z 59.7703 F 400</v>
      </c>
      <c r="BO104" s="132">
        <f t="shared" ref="BO104:BR123" ca="1" si="44">IFERROR(MID($AN104,FIND(" ",$AN104,FIND(BO$2,$AN104,1)),FIND(" ",$AN104,FIND(" ",$AN104,FIND(BO$2,$AN104,1))+1)-FIND(" ",$AN104,FIND(BO$2,$AN104,1)))*1,"")</f>
        <v>367.54790000000003</v>
      </c>
      <c r="BP104" s="132">
        <f t="shared" ca="1" si="44"/>
        <v>71.371399999999994</v>
      </c>
      <c r="BQ104" s="132">
        <f t="shared" ca="1" si="44"/>
        <v>475.52629999999999</v>
      </c>
      <c r="BR104" s="132">
        <f t="shared" ca="1" si="44"/>
        <v>60.0884</v>
      </c>
      <c r="BT104" s="132" t="str">
        <f t="shared" ref="BT104:BW123" si="45">IFERROR(MID($AO104,FIND(" ",$AO104,FIND(BT$2,$AO104,1)),FIND(" ",$AO104,FIND(" ",$AO104,FIND(BT$2,$AO104,1))+1)-FIND(" ",$AO104,FIND(BT$2,$AO104,1)))*1,"")</f>
        <v/>
      </c>
      <c r="BU104" s="132" t="str">
        <f t="shared" si="45"/>
        <v/>
      </c>
      <c r="BV104" s="132" t="str">
        <f t="shared" si="45"/>
        <v/>
      </c>
      <c r="BW104" s="132" t="str">
        <f t="shared" si="45"/>
        <v/>
      </c>
      <c r="BY104" s="132">
        <f t="shared" ca="1" si="41"/>
        <v>114.5175</v>
      </c>
      <c r="BZ104" s="132">
        <f t="shared" ca="1" si="41"/>
        <v>134.91159999999999</v>
      </c>
      <c r="CA104" s="132">
        <f t="shared" ca="1" si="41"/>
        <v>222.49590000000001</v>
      </c>
      <c r="CB104" s="132">
        <f t="shared" ca="1" si="33"/>
        <v>123.62860000000001</v>
      </c>
    </row>
    <row r="105" spans="2:80" x14ac:dyDescent="0.2">
      <c r="B105" s="21">
        <f>IF(C105&lt;&gt;"",ROWS(B$3:Me)-1,"")</f>
        <v>102</v>
      </c>
      <c r="C105" s="22">
        <f>IF(Drela!N105="","",Drela!N105)</f>
        <v>162.47925799513442</v>
      </c>
      <c r="D105" s="23">
        <f>IF(Drela!O105="","",Drela!O105)</f>
        <v>103.22426608036135</v>
      </c>
      <c r="F105" s="21">
        <f t="shared" si="34"/>
        <v>102</v>
      </c>
      <c r="G105" s="22">
        <f>IF(Drela!Q105="","",Drela!Q105)</f>
        <v>362.70132030640684</v>
      </c>
      <c r="H105" s="23">
        <f>IF(Drela!R105="","",Drela!R105)</f>
        <v>80.225973683130974</v>
      </c>
      <c r="I105" s="29"/>
      <c r="J105" s="21">
        <f t="shared" si="35"/>
        <v>102</v>
      </c>
      <c r="K105" s="22">
        <f>IF(Drela!AF105="","",Drela!AF105)</f>
        <v>227.34247220924826</v>
      </c>
      <c r="L105" s="23">
        <f>IF(Drela!AG105="","",Drela!AG105)</f>
        <v>114.77402631686905</v>
      </c>
      <c r="M105" s="29"/>
      <c r="N105" s="21">
        <f t="shared" si="36"/>
        <v>102</v>
      </c>
      <c r="O105" s="22">
        <f>IF(Drela!AI105="","",Drela!AI105)</f>
        <v>427.56453452052051</v>
      </c>
      <c r="P105" s="23">
        <f>IF(Drela!AJ105="","",Drela!AJ105)</f>
        <v>91.775733919638654</v>
      </c>
      <c r="R105" s="21">
        <v>102</v>
      </c>
      <c r="S105" s="24">
        <f ca="1"/>
        <v>364.85922461742808</v>
      </c>
      <c r="T105" s="24">
        <f ca="1"/>
        <v>71.857728516189724</v>
      </c>
      <c r="V105" s="21">
        <v>102</v>
      </c>
      <c r="W105" s="24">
        <f ca="1"/>
        <v>474.0479183916629</v>
      </c>
      <c r="X105" s="24">
        <f ca="1"/>
        <v>60.390320250832161</v>
      </c>
      <c r="Y105" s="30"/>
      <c r="Z105" s="21">
        <v>102</v>
      </c>
      <c r="AA105" s="24">
        <f ca="1"/>
        <v>115.99587412399218</v>
      </c>
      <c r="AB105" s="24">
        <f ca="1"/>
        <v>134.60967974916784</v>
      </c>
      <c r="AD105" s="21">
        <v>102</v>
      </c>
      <c r="AE105" s="24">
        <f ca="1"/>
        <v>225.18456789822704</v>
      </c>
      <c r="AF105" s="24">
        <f ca="1"/>
        <v>123.14227148381029</v>
      </c>
      <c r="AH105" s="21">
        <v>102</v>
      </c>
      <c r="AI105" s="24">
        <f t="shared" ca="1" si="29"/>
        <v>364.85919999999999</v>
      </c>
      <c r="AJ105" s="24">
        <f t="shared" ca="1" si="30"/>
        <v>71.857699999999994</v>
      </c>
      <c r="AK105" s="24">
        <f t="shared" ca="1" si="31"/>
        <v>474.04790000000003</v>
      </c>
      <c r="AL105" s="24">
        <f t="shared" ca="1" si="32"/>
        <v>60.390300000000003</v>
      </c>
      <c r="AM105" s="26"/>
      <c r="AN105" s="26" t="str">
        <f ca="1">IF(AI105="","","G1 "&amp;Input!D55&amp;" "&amp;AI105&amp;" "&amp;Input!D$56&amp;" "&amp;AJ105&amp;" "&amp;Input!D$57&amp;" "&amp;AK105&amp;" "&amp;Input!D$58&amp;" "&amp;AL105&amp;" F "&amp;Input!D$51&amp;"")</f>
        <v>G1 X 364.8592 Y 71.8577 U 474.0479 Z 60.3903 F 400</v>
      </c>
      <c r="AO105" s="26"/>
      <c r="AP105" s="26" t="str">
        <f ca="1">IF(AS105="","","G1 "&amp;Input!D$55&amp;" "&amp;AS105&amp;" "&amp;Input!D$56&amp;" "&amp;AT105&amp;" "&amp;Input!D$57&amp;" "&amp;AU105&amp;" "&amp;Input!D$58&amp;" "&amp;AV105&amp;" F "&amp;Input!D$52&amp;"")</f>
        <v>G1 X 115.9959 Y 134.6097 U 225.1846 Z 123.1423 F 400</v>
      </c>
      <c r="AQ105" s="26"/>
      <c r="AR105" s="21">
        <v>102</v>
      </c>
      <c r="AS105" s="24">
        <f t="shared" ca="1" si="37"/>
        <v>115.99590000000001</v>
      </c>
      <c r="AT105" s="24">
        <f t="shared" ca="1" si="38"/>
        <v>134.6097</v>
      </c>
      <c r="AU105" s="24">
        <f t="shared" ca="1" si="39"/>
        <v>225.18459999999999</v>
      </c>
      <c r="AV105" s="24">
        <f t="shared" ca="1" si="40"/>
        <v>123.14230000000001</v>
      </c>
      <c r="BC105" t="s">
        <v>530</v>
      </c>
      <c r="BF105" s="74" t="str">
        <f ca="1">IF(AI104="","","G1 "&amp;Input!D$55&amp;" "&amp;AI104&amp;" "&amp;Input!D$56&amp;" "&amp;AJ104&amp;" "&amp;Input!D$57&amp;" "&amp;AK104&amp;" "&amp;Input!D$58&amp;" "&amp;AL104&amp;" F "&amp;Input!D$51&amp;"")</f>
        <v>G1 X 367.5479 Y 71.3714 U 475.5263 Z 60.0884 F 400</v>
      </c>
      <c r="BO105" s="132">
        <f t="shared" ca="1" si="44"/>
        <v>364.85919999999999</v>
      </c>
      <c r="BP105" s="132">
        <f t="shared" ca="1" si="44"/>
        <v>71.857699999999994</v>
      </c>
      <c r="BQ105" s="132">
        <f t="shared" ca="1" si="44"/>
        <v>474.04790000000003</v>
      </c>
      <c r="BR105" s="132">
        <f t="shared" ca="1" si="44"/>
        <v>60.390300000000003</v>
      </c>
      <c r="BT105" s="132" t="str">
        <f t="shared" si="45"/>
        <v/>
      </c>
      <c r="BU105" s="132" t="str">
        <f t="shared" si="45"/>
        <v/>
      </c>
      <c r="BV105" s="132" t="str">
        <f t="shared" si="45"/>
        <v/>
      </c>
      <c r="BW105" s="132" t="str">
        <f t="shared" si="45"/>
        <v/>
      </c>
      <c r="BY105" s="132">
        <f t="shared" ca="1" si="41"/>
        <v>115.99590000000001</v>
      </c>
      <c r="BZ105" s="132">
        <f t="shared" ca="1" si="41"/>
        <v>134.6097</v>
      </c>
      <c r="CA105" s="132">
        <f t="shared" ca="1" si="41"/>
        <v>225.18459999999999</v>
      </c>
      <c r="CB105" s="132">
        <f t="shared" ca="1" si="33"/>
        <v>123.14230000000001</v>
      </c>
    </row>
    <row r="106" spans="2:80" x14ac:dyDescent="0.2">
      <c r="B106" s="21">
        <f>IF(C106&lt;&gt;"",ROWS(B$3:Me)-1,"")</f>
        <v>103</v>
      </c>
      <c r="C106" s="22">
        <f>IF(Drela!N106="","",Drela!N106)</f>
        <v>161.7402657428585</v>
      </c>
      <c r="D106" s="23">
        <f>IF(Drela!O106="","",Drela!O106)</f>
        <v>103.26300631366695</v>
      </c>
      <c r="F106" s="21">
        <f t="shared" si="34"/>
        <v>103</v>
      </c>
      <c r="G106" s="22">
        <f>IF(Drela!Q106="","",Drela!Q106)</f>
        <v>362.2937942687625</v>
      </c>
      <c r="H106" s="23">
        <f>IF(Drela!R106="","",Drela!R106)</f>
        <v>80.256556288356478</v>
      </c>
      <c r="I106" s="29"/>
      <c r="J106" s="21">
        <f t="shared" si="35"/>
        <v>103</v>
      </c>
      <c r="K106" s="22">
        <f>IF(Drela!AF106="","",Drela!AF106)</f>
        <v>227.74999824689257</v>
      </c>
      <c r="L106" s="23">
        <f>IF(Drela!AG106="","",Drela!AG106)</f>
        <v>114.74344371164352</v>
      </c>
      <c r="M106" s="29"/>
      <c r="N106" s="21">
        <f t="shared" si="36"/>
        <v>103</v>
      </c>
      <c r="O106" s="22">
        <f>IF(Drela!AI106="","",Drela!AI106)</f>
        <v>428.30352677279654</v>
      </c>
      <c r="P106" s="23">
        <f>IF(Drela!AJ106="","",Drela!AJ106)</f>
        <v>91.736993686333051</v>
      </c>
      <c r="R106" s="21">
        <v>103</v>
      </c>
      <c r="S106" s="24">
        <f ca="1"/>
        <v>362.48138870196158</v>
      </c>
      <c r="T106" s="24">
        <f ca="1"/>
        <v>72.288673849036883</v>
      </c>
      <c r="V106" s="21">
        <v>103</v>
      </c>
      <c r="W106" s="24">
        <f ca="1"/>
        <v>472.74044307364574</v>
      </c>
      <c r="X106" s="24">
        <f ca="1"/>
        <v>60.657833153112378</v>
      </c>
      <c r="Y106" s="30"/>
      <c r="Z106" s="21">
        <v>103</v>
      </c>
      <c r="AA106" s="24">
        <f ca="1"/>
        <v>117.30334944200935</v>
      </c>
      <c r="AB106" s="24">
        <f ca="1"/>
        <v>134.34216684688764</v>
      </c>
      <c r="AD106" s="21">
        <v>103</v>
      </c>
      <c r="AE106" s="24">
        <f ca="1"/>
        <v>227.56240381369352</v>
      </c>
      <c r="AF106" s="24">
        <f ca="1"/>
        <v>122.71132615096315</v>
      </c>
      <c r="AH106" s="21">
        <v>103</v>
      </c>
      <c r="AI106" s="24">
        <f t="shared" ca="1" si="29"/>
        <v>362.48140000000001</v>
      </c>
      <c r="AJ106" s="24">
        <f t="shared" ca="1" si="30"/>
        <v>72.288700000000006</v>
      </c>
      <c r="AK106" s="24">
        <f t="shared" ca="1" si="31"/>
        <v>472.74040000000002</v>
      </c>
      <c r="AL106" s="24">
        <f t="shared" ca="1" si="32"/>
        <v>60.657800000000002</v>
      </c>
      <c r="AM106" s="26"/>
      <c r="AN106" s="26" t="str">
        <f ca="1">IF(AI106="","","G1 "&amp;Input!D55&amp;" "&amp;AI106&amp;" "&amp;Input!D$56&amp;" "&amp;AJ106&amp;" "&amp;Input!D$57&amp;" "&amp;AK106&amp;" "&amp;Input!D$58&amp;" "&amp;AL106&amp;" F "&amp;Input!D$51&amp;"")</f>
        <v>G1 X 362.4814 Y 72.2887 U 472.7404 Z 60.6578 F 400</v>
      </c>
      <c r="AO106" s="26"/>
      <c r="AP106" s="26" t="str">
        <f ca="1">IF(AS106="","","G1 "&amp;Input!D$55&amp;" "&amp;AS106&amp;" "&amp;Input!D$56&amp;" "&amp;AT106&amp;" "&amp;Input!D$57&amp;" "&amp;AU106&amp;" "&amp;Input!D$58&amp;" "&amp;AV106&amp;" F "&amp;Input!D$52&amp;"")</f>
        <v>G1 X 117.3033 Y 134.3422 U 227.5624 Z 122.7113 F 400</v>
      </c>
      <c r="AQ106" s="26"/>
      <c r="AR106" s="21">
        <v>103</v>
      </c>
      <c r="AS106" s="24">
        <f t="shared" ca="1" si="37"/>
        <v>117.30329999999999</v>
      </c>
      <c r="AT106" s="24">
        <f t="shared" ca="1" si="38"/>
        <v>134.34219999999999</v>
      </c>
      <c r="AU106" s="24">
        <f t="shared" ca="1" si="39"/>
        <v>227.5624</v>
      </c>
      <c r="AV106" s="24">
        <f t="shared" ca="1" si="40"/>
        <v>122.71129999999999</v>
      </c>
      <c r="BC106" t="s">
        <v>531</v>
      </c>
      <c r="BF106" s="74" t="str">
        <f ca="1">IF(AI105="","","G1 "&amp;Input!D$55&amp;" "&amp;AI105&amp;" "&amp;Input!D$56&amp;" "&amp;AJ105&amp;" "&amp;Input!D$57&amp;" "&amp;AK105&amp;" "&amp;Input!D$58&amp;" "&amp;AL105&amp;" F "&amp;Input!D$51&amp;"")</f>
        <v>G1 X 364.8592 Y 71.8577 U 474.0479 Z 60.3903 F 400</v>
      </c>
      <c r="BO106" s="132">
        <f t="shared" ca="1" si="44"/>
        <v>362.48140000000001</v>
      </c>
      <c r="BP106" s="132">
        <f t="shared" ca="1" si="44"/>
        <v>72.288700000000006</v>
      </c>
      <c r="BQ106" s="132">
        <f t="shared" ca="1" si="44"/>
        <v>472.74040000000002</v>
      </c>
      <c r="BR106" s="132">
        <f t="shared" ca="1" si="44"/>
        <v>60.657800000000002</v>
      </c>
      <c r="BT106" s="132" t="str">
        <f t="shared" si="45"/>
        <v/>
      </c>
      <c r="BU106" s="132" t="str">
        <f t="shared" si="45"/>
        <v/>
      </c>
      <c r="BV106" s="132" t="str">
        <f t="shared" si="45"/>
        <v/>
      </c>
      <c r="BW106" s="132" t="str">
        <f t="shared" si="45"/>
        <v/>
      </c>
      <c r="BY106" s="132">
        <f t="shared" ca="1" si="41"/>
        <v>117.30329999999999</v>
      </c>
      <c r="BZ106" s="132">
        <f t="shared" ca="1" si="41"/>
        <v>134.34219999999999</v>
      </c>
      <c r="CA106" s="132">
        <f t="shared" ca="1" si="41"/>
        <v>227.5624</v>
      </c>
      <c r="CB106" s="132">
        <f t="shared" ca="1" si="33"/>
        <v>122.71129999999999</v>
      </c>
    </row>
    <row r="107" spans="2:80" x14ac:dyDescent="0.2">
      <c r="B107" s="21">
        <f>IF(C107&lt;&gt;"",ROWS(B$3:Me)-1,"")</f>
        <v>104</v>
      </c>
      <c r="C107" s="22">
        <f>IF(Drela!N107="","",Drela!N107)</f>
        <v>159.72753367420094</v>
      </c>
      <c r="D107" s="23">
        <f>IF(Drela!O107="","",Drela!O107)</f>
        <v>103.37090227924772</v>
      </c>
      <c r="F107" s="21">
        <f t="shared" si="34"/>
        <v>104</v>
      </c>
      <c r="G107" s="22">
        <f>IF(Drela!Q107="","",Drela!Q107)</f>
        <v>361.18387894894425</v>
      </c>
      <c r="H107" s="23">
        <f>IF(Drela!R107="","",Drela!R107)</f>
        <v>80.34116695508483</v>
      </c>
      <c r="I107" s="29"/>
      <c r="J107" s="21">
        <f t="shared" si="35"/>
        <v>104</v>
      </c>
      <c r="K107" s="22">
        <f>IF(Drela!AF107="","",Drela!AF107)</f>
        <v>228.85991356671079</v>
      </c>
      <c r="L107" s="23">
        <f>IF(Drela!AG107="","",Drela!AG107)</f>
        <v>114.65883304491517</v>
      </c>
      <c r="M107" s="29"/>
      <c r="N107" s="21">
        <f t="shared" si="36"/>
        <v>104</v>
      </c>
      <c r="O107" s="22">
        <f>IF(Drela!AI107="","",Drela!AI107)</f>
        <v>430.31625884145416</v>
      </c>
      <c r="P107" s="23">
        <f>IF(Drela!AJ107="","",Drela!AJ107)</f>
        <v>91.629097720752284</v>
      </c>
      <c r="R107" s="21">
        <v>104</v>
      </c>
      <c r="S107" s="24">
        <f ca="1"/>
        <v>360.51579766564936</v>
      </c>
      <c r="T107" s="24">
        <f ca="1"/>
        <v>72.645559637273863</v>
      </c>
      <c r="V107" s="21">
        <v>104</v>
      </c>
      <c r="W107" s="24">
        <f ca="1"/>
        <v>471.65965258630024</v>
      </c>
      <c r="X107" s="24">
        <f ca="1"/>
        <v>60.879328127832004</v>
      </c>
      <c r="Y107" s="30"/>
      <c r="Z107" s="21">
        <v>104</v>
      </c>
      <c r="AA107" s="24">
        <f ca="1"/>
        <v>118.38413992935484</v>
      </c>
      <c r="AB107" s="24">
        <f ca="1"/>
        <v>134.120671872168</v>
      </c>
      <c r="AD107" s="21">
        <v>104</v>
      </c>
      <c r="AE107" s="24">
        <f ca="1"/>
        <v>229.52799485000571</v>
      </c>
      <c r="AF107" s="24">
        <f ca="1"/>
        <v>122.35444036272615</v>
      </c>
      <c r="AH107" s="21">
        <v>104</v>
      </c>
      <c r="AI107" s="24">
        <f t="shared" ca="1" si="29"/>
        <v>360.51580000000001</v>
      </c>
      <c r="AJ107" s="24">
        <f t="shared" ca="1" si="30"/>
        <v>72.645600000000002</v>
      </c>
      <c r="AK107" s="24">
        <f t="shared" ca="1" si="31"/>
        <v>471.65969999999999</v>
      </c>
      <c r="AL107" s="24">
        <f t="shared" ca="1" si="32"/>
        <v>60.879300000000001</v>
      </c>
      <c r="AM107" s="26"/>
      <c r="AN107" s="26" t="str">
        <f ca="1">IF(AI107="","","G1 "&amp;Input!D55&amp;" "&amp;AI107&amp;" "&amp;Input!D$56&amp;" "&amp;AJ107&amp;" "&amp;Input!D$57&amp;" "&amp;AK107&amp;" "&amp;Input!D$58&amp;" "&amp;AL107&amp;" F "&amp;Input!D$51&amp;"")</f>
        <v>G1 X 360.5158 Y 72.6456 U 471.6597 Z 60.8793 F 400</v>
      </c>
      <c r="AO107" s="26"/>
      <c r="AP107" s="26" t="str">
        <f ca="1">IF(AS107="","","G1 "&amp;Input!D$55&amp;" "&amp;AS107&amp;" "&amp;Input!D$56&amp;" "&amp;AT107&amp;" "&amp;Input!D$57&amp;" "&amp;AU107&amp;" "&amp;Input!D$58&amp;" "&amp;AV107&amp;" F "&amp;Input!D$52&amp;"")</f>
        <v>G1 X 118.3841 Y 134.1207 U 229.528 Z 122.3544 F 400</v>
      </c>
      <c r="AQ107" s="26"/>
      <c r="AR107" s="21">
        <v>104</v>
      </c>
      <c r="AS107" s="24">
        <f t="shared" ca="1" si="37"/>
        <v>118.3841</v>
      </c>
      <c r="AT107" s="24">
        <f t="shared" ca="1" si="38"/>
        <v>134.1207</v>
      </c>
      <c r="AU107" s="24">
        <f t="shared" ca="1" si="39"/>
        <v>229.52799999999999</v>
      </c>
      <c r="AV107" s="24">
        <f t="shared" ca="1" si="40"/>
        <v>122.3544</v>
      </c>
      <c r="BC107" t="s">
        <v>532</v>
      </c>
      <c r="BF107" s="74" t="str">
        <f ca="1">IF(AI106="","","G1 "&amp;Input!D$55&amp;" "&amp;AI106&amp;" "&amp;Input!D$56&amp;" "&amp;AJ106&amp;" "&amp;Input!D$57&amp;" "&amp;AK106&amp;" "&amp;Input!D$58&amp;" "&amp;AL106&amp;" F "&amp;Input!D$51&amp;"")</f>
        <v>G1 X 362.4814 Y 72.2887 U 472.7404 Z 60.6578 F 400</v>
      </c>
      <c r="BO107" s="132">
        <f t="shared" ca="1" si="44"/>
        <v>360.51580000000001</v>
      </c>
      <c r="BP107" s="132">
        <f t="shared" ca="1" si="44"/>
        <v>72.645600000000002</v>
      </c>
      <c r="BQ107" s="132">
        <f t="shared" ca="1" si="44"/>
        <v>471.65969999999999</v>
      </c>
      <c r="BR107" s="132">
        <f t="shared" ca="1" si="44"/>
        <v>60.879300000000001</v>
      </c>
      <c r="BT107" s="132" t="str">
        <f t="shared" si="45"/>
        <v/>
      </c>
      <c r="BU107" s="132" t="str">
        <f t="shared" si="45"/>
        <v/>
      </c>
      <c r="BV107" s="132" t="str">
        <f t="shared" si="45"/>
        <v/>
      </c>
      <c r="BW107" s="132" t="str">
        <f t="shared" si="45"/>
        <v/>
      </c>
      <c r="BY107" s="132">
        <f t="shared" ca="1" si="41"/>
        <v>118.3841</v>
      </c>
      <c r="BZ107" s="132">
        <f t="shared" ca="1" si="41"/>
        <v>134.1207</v>
      </c>
      <c r="CA107" s="132">
        <f t="shared" ca="1" si="41"/>
        <v>229.52799999999999</v>
      </c>
      <c r="CB107" s="132">
        <f t="shared" ca="1" si="33"/>
        <v>122.3544</v>
      </c>
    </row>
    <row r="108" spans="2:80" x14ac:dyDescent="0.2">
      <c r="B108" s="21">
        <f>IF(C108&lt;&gt;"",ROWS(B$3:Me)-1,"")</f>
        <v>105</v>
      </c>
      <c r="C108" s="22">
        <f>IF(Drela!N108="","",Drela!N108)</f>
        <v>157.54447165783739</v>
      </c>
      <c r="D108" s="23">
        <f>IF(Drela!O108="","",Drela!O108)</f>
        <v>103.48657517876363</v>
      </c>
      <c r="F108" s="21">
        <f t="shared" si="34"/>
        <v>105</v>
      </c>
      <c r="G108" s="22">
        <f>IF(Drela!Q108="","",Drela!Q108)</f>
        <v>359.98001882514637</v>
      </c>
      <c r="H108" s="23">
        <f>IF(Drela!R108="","",Drela!R108)</f>
        <v>80.432190399459785</v>
      </c>
      <c r="I108" s="29"/>
      <c r="J108" s="21">
        <f t="shared" si="35"/>
        <v>105</v>
      </c>
      <c r="K108" s="22">
        <f>IF(Drela!AF108="","",Drela!AF108)</f>
        <v>230.06377369050861</v>
      </c>
      <c r="L108" s="23">
        <f>IF(Drela!AG108="","",Drela!AG108)</f>
        <v>114.5678096005402</v>
      </c>
      <c r="M108" s="29"/>
      <c r="N108" s="21">
        <f t="shared" si="36"/>
        <v>105</v>
      </c>
      <c r="O108" s="22">
        <f>IF(Drela!AI108="","",Drela!AI108)</f>
        <v>432.49932085781774</v>
      </c>
      <c r="P108" s="23">
        <f>IF(Drela!AJ108="","",Drela!AJ108)</f>
        <v>91.51342482123637</v>
      </c>
      <c r="R108" s="21">
        <v>105</v>
      </c>
      <c r="S108" s="24">
        <f ca="1"/>
        <v>358.82531234366058</v>
      </c>
      <c r="T108" s="24">
        <f ca="1"/>
        <v>72.953030042434676</v>
      </c>
      <c r="V108" s="21">
        <v>105</v>
      </c>
      <c r="W108" s="24">
        <f ca="1"/>
        <v>470.73013706272508</v>
      </c>
      <c r="X108" s="24">
        <f ca="1"/>
        <v>61.07011766922605</v>
      </c>
      <c r="Y108" s="30"/>
      <c r="Z108" s="21">
        <v>105</v>
      </c>
      <c r="AA108" s="24">
        <f ca="1"/>
        <v>119.31365545292996</v>
      </c>
      <c r="AB108" s="24">
        <f ca="1"/>
        <v>133.92988233077398</v>
      </c>
      <c r="AD108" s="21">
        <v>105</v>
      </c>
      <c r="AE108" s="24">
        <f ca="1"/>
        <v>231.21848017199449</v>
      </c>
      <c r="AF108" s="24">
        <f ca="1"/>
        <v>122.04696995756532</v>
      </c>
      <c r="AH108" s="21">
        <v>105</v>
      </c>
      <c r="AI108" s="24">
        <f t="shared" ca="1" si="29"/>
        <v>358.82530000000003</v>
      </c>
      <c r="AJ108" s="24">
        <f t="shared" ca="1" si="30"/>
        <v>72.953000000000003</v>
      </c>
      <c r="AK108" s="24">
        <f t="shared" ca="1" si="31"/>
        <v>470.73009999999999</v>
      </c>
      <c r="AL108" s="24">
        <f t="shared" ca="1" si="32"/>
        <v>61.070099999999996</v>
      </c>
      <c r="AM108" s="26"/>
      <c r="AN108" s="26" t="str">
        <f ca="1">IF(AI108="","","G1 "&amp;Input!D55&amp;" "&amp;AI108&amp;" "&amp;Input!D$56&amp;" "&amp;AJ108&amp;" "&amp;Input!D$57&amp;" "&amp;AK108&amp;" "&amp;Input!D$58&amp;" "&amp;AL108&amp;" F "&amp;Input!D$51&amp;"")</f>
        <v>G1 X 358.8253 Y 72.953 U 470.7301 Z 61.0701 F 400</v>
      </c>
      <c r="AO108" s="26"/>
      <c r="AP108" s="26" t="str">
        <f ca="1">IF(AS108="","","G1 "&amp;Input!D$55&amp;" "&amp;AS108&amp;" "&amp;Input!D$56&amp;" "&amp;AT108&amp;" "&amp;Input!D$57&amp;" "&amp;AU108&amp;" "&amp;Input!D$58&amp;" "&amp;AV108&amp;" F "&amp;Input!D$52&amp;"")</f>
        <v>G1 X 119.3137 Y 133.9299 U 231.2185 Z 122.047 F 400</v>
      </c>
      <c r="AQ108" s="26"/>
      <c r="AR108" s="21">
        <v>105</v>
      </c>
      <c r="AS108" s="24">
        <f t="shared" ca="1" si="37"/>
        <v>119.3137</v>
      </c>
      <c r="AT108" s="24">
        <f t="shared" ca="1" si="38"/>
        <v>133.9299</v>
      </c>
      <c r="AU108" s="24">
        <f t="shared" ca="1" si="39"/>
        <v>231.21850000000001</v>
      </c>
      <c r="AV108" s="24">
        <f t="shared" ca="1" si="40"/>
        <v>122.047</v>
      </c>
      <c r="BC108" t="s">
        <v>533</v>
      </c>
      <c r="BF108" s="74" t="str">
        <f ca="1">IF(AI107="","","G1 "&amp;Input!D$55&amp;" "&amp;AI107&amp;" "&amp;Input!D$56&amp;" "&amp;AJ107&amp;" "&amp;Input!D$57&amp;" "&amp;AK107&amp;" "&amp;Input!D$58&amp;" "&amp;AL107&amp;" F "&amp;Input!D$51&amp;"")</f>
        <v>G1 X 360.5158 Y 72.6456 U 471.6597 Z 60.8793 F 400</v>
      </c>
      <c r="BO108" s="132">
        <f t="shared" ca="1" si="44"/>
        <v>358.82530000000003</v>
      </c>
      <c r="BP108" s="132">
        <f t="shared" ca="1" si="44"/>
        <v>72.953000000000003</v>
      </c>
      <c r="BQ108" s="132">
        <f t="shared" ca="1" si="44"/>
        <v>470.73009999999999</v>
      </c>
      <c r="BR108" s="132">
        <f t="shared" ca="1" si="44"/>
        <v>61.070099999999996</v>
      </c>
      <c r="BT108" s="132" t="str">
        <f t="shared" si="45"/>
        <v/>
      </c>
      <c r="BU108" s="132" t="str">
        <f t="shared" si="45"/>
        <v/>
      </c>
      <c r="BV108" s="132" t="str">
        <f t="shared" si="45"/>
        <v/>
      </c>
      <c r="BW108" s="132" t="str">
        <f t="shared" si="45"/>
        <v/>
      </c>
      <c r="BY108" s="132">
        <f t="shared" ca="1" si="41"/>
        <v>119.3137</v>
      </c>
      <c r="BZ108" s="132">
        <f t="shared" ca="1" si="41"/>
        <v>133.9299</v>
      </c>
      <c r="CA108" s="132">
        <f t="shared" ca="1" si="41"/>
        <v>231.21850000000001</v>
      </c>
      <c r="CB108" s="132">
        <f t="shared" ca="1" si="33"/>
        <v>122.047</v>
      </c>
    </row>
    <row r="109" spans="2:80" x14ac:dyDescent="0.2">
      <c r="B109" s="21">
        <f>IF(C109&lt;&gt;"",ROWS(B$3:Me)-1,"")</f>
        <v>106</v>
      </c>
      <c r="C109" s="22">
        <f>IF(Drela!N109="","",Drela!N109)</f>
        <v>156.88500544860617</v>
      </c>
      <c r="D109" s="23">
        <f>IF(Drela!O109="","",Drela!O109)</f>
        <v>103.52235564616761</v>
      </c>
      <c r="F109" s="21">
        <f t="shared" si="34"/>
        <v>106</v>
      </c>
      <c r="G109" s="22">
        <f>IF(Drela!Q109="","",Drela!Q109)</f>
        <v>359.61636341034728</v>
      </c>
      <c r="H109" s="23">
        <f>IF(Drela!R109="","",Drela!R109)</f>
        <v>80.460149516983506</v>
      </c>
      <c r="I109" s="29"/>
      <c r="J109" s="21">
        <f t="shared" si="35"/>
        <v>106</v>
      </c>
      <c r="K109" s="22">
        <f>IF(Drela!AF109="","",Drela!AF109)</f>
        <v>230.42742910530782</v>
      </c>
      <c r="L109" s="23">
        <f>IF(Drela!AG109="","",Drela!AG109)</f>
        <v>114.53985048301647</v>
      </c>
      <c r="M109" s="29"/>
      <c r="N109" s="21">
        <f t="shared" si="36"/>
        <v>106</v>
      </c>
      <c r="O109" s="22">
        <f>IF(Drela!AI109="","",Drela!AI109)</f>
        <v>433.15878706704893</v>
      </c>
      <c r="P109" s="23">
        <f>IF(Drela!AJ109="","",Drela!AJ109)</f>
        <v>91.477644353832389</v>
      </c>
      <c r="R109" s="21">
        <v>106</v>
      </c>
      <c r="S109" s="24">
        <f ca="1"/>
        <v>357.21315722464698</v>
      </c>
      <c r="T109" s="24">
        <f ca="1"/>
        <v>73.246567293305617</v>
      </c>
      <c r="V109" s="21">
        <v>106</v>
      </c>
      <c r="W109" s="24">
        <f ca="1"/>
        <v>469.84369540530997</v>
      </c>
      <c r="X109" s="24">
        <f ca="1"/>
        <v>61.252240038277868</v>
      </c>
      <c r="Y109" s="30"/>
      <c r="Z109" s="21">
        <v>106</v>
      </c>
      <c r="AA109" s="24">
        <f ca="1"/>
        <v>120.20009711034508</v>
      </c>
      <c r="AB109" s="24">
        <f ca="1"/>
        <v>133.74775996172215</v>
      </c>
      <c r="AD109" s="21">
        <v>106</v>
      </c>
      <c r="AE109" s="24">
        <f ca="1"/>
        <v>232.83063529100804</v>
      </c>
      <c r="AF109" s="24">
        <f ca="1"/>
        <v>121.75343270669437</v>
      </c>
      <c r="AH109" s="21">
        <v>106</v>
      </c>
      <c r="AI109" s="24">
        <f t="shared" ca="1" si="29"/>
        <v>357.21319999999997</v>
      </c>
      <c r="AJ109" s="24">
        <f t="shared" ca="1" si="30"/>
        <v>73.246600000000001</v>
      </c>
      <c r="AK109" s="24">
        <f t="shared" ca="1" si="31"/>
        <v>469.84370000000001</v>
      </c>
      <c r="AL109" s="24">
        <f t="shared" ca="1" si="32"/>
        <v>61.252200000000002</v>
      </c>
      <c r="AM109" s="26"/>
      <c r="AN109" s="26" t="str">
        <f ca="1">IF(AI109="","","G1 "&amp;Input!D55&amp;" "&amp;AI109&amp;" "&amp;Input!D$56&amp;" "&amp;AJ109&amp;" "&amp;Input!D$57&amp;" "&amp;AK109&amp;" "&amp;Input!D$58&amp;" "&amp;AL109&amp;" F "&amp;Input!D$51&amp;"")</f>
        <v>G1 X 357.2132 Y 73.2466 U 469.8437 Z 61.2522 F 400</v>
      </c>
      <c r="AO109" s="26"/>
      <c r="AP109" s="26" t="str">
        <f ca="1">IF(AS109="","","G1 "&amp;Input!D$55&amp;" "&amp;AS109&amp;" "&amp;Input!D$56&amp;" "&amp;AT109&amp;" "&amp;Input!D$57&amp;" "&amp;AU109&amp;" "&amp;Input!D$58&amp;" "&amp;AV109&amp;" F "&amp;Input!D$52&amp;"")</f>
        <v>G1 X 120.2001 Y 133.7478 U 232.8306 Z 121.7534 F 400</v>
      </c>
      <c r="AQ109" s="26"/>
      <c r="AR109" s="21">
        <v>106</v>
      </c>
      <c r="AS109" s="24">
        <f t="shared" ca="1" si="37"/>
        <v>120.20010000000001</v>
      </c>
      <c r="AT109" s="24">
        <f t="shared" ca="1" si="38"/>
        <v>133.74780000000001</v>
      </c>
      <c r="AU109" s="24">
        <f t="shared" ca="1" si="39"/>
        <v>232.8306</v>
      </c>
      <c r="AV109" s="24">
        <f t="shared" ca="1" si="40"/>
        <v>121.7534</v>
      </c>
      <c r="BC109" t="s">
        <v>534</v>
      </c>
      <c r="BF109" s="74" t="str">
        <f ca="1">IF(AI108="","","G1 "&amp;Input!D$55&amp;" "&amp;AI108&amp;" "&amp;Input!D$56&amp;" "&amp;AJ108&amp;" "&amp;Input!D$57&amp;" "&amp;AK108&amp;" "&amp;Input!D$58&amp;" "&amp;AL108&amp;" F "&amp;Input!D$51&amp;"")</f>
        <v>G1 X 358.8253 Y 72.953 U 470.7301 Z 61.0701 F 400</v>
      </c>
      <c r="BO109" s="132">
        <f t="shared" ca="1" si="44"/>
        <v>357.21319999999997</v>
      </c>
      <c r="BP109" s="132">
        <f t="shared" ca="1" si="44"/>
        <v>73.246600000000001</v>
      </c>
      <c r="BQ109" s="132">
        <f t="shared" ca="1" si="44"/>
        <v>469.84370000000001</v>
      </c>
      <c r="BR109" s="132">
        <f t="shared" ca="1" si="44"/>
        <v>61.252200000000002</v>
      </c>
      <c r="BT109" s="132" t="str">
        <f t="shared" si="45"/>
        <v/>
      </c>
      <c r="BU109" s="132" t="str">
        <f t="shared" si="45"/>
        <v/>
      </c>
      <c r="BV109" s="132" t="str">
        <f t="shared" si="45"/>
        <v/>
      </c>
      <c r="BW109" s="132" t="str">
        <f t="shared" si="45"/>
        <v/>
      </c>
      <c r="BY109" s="132">
        <f t="shared" ca="1" si="41"/>
        <v>120.20010000000001</v>
      </c>
      <c r="BZ109" s="132">
        <f t="shared" ca="1" si="41"/>
        <v>133.74780000000001</v>
      </c>
      <c r="CA109" s="132">
        <f t="shared" ca="1" si="41"/>
        <v>232.8306</v>
      </c>
      <c r="CB109" s="132">
        <f t="shared" ca="1" si="33"/>
        <v>121.7534</v>
      </c>
    </row>
    <row r="110" spans="2:80" x14ac:dyDescent="0.2">
      <c r="B110" s="21">
        <f>IF(C110&lt;&gt;"",ROWS(B$3:Me)-1,"")</f>
        <v>107</v>
      </c>
      <c r="C110" s="22">
        <f>IF(Drela!N110="","",Drela!N110)</f>
        <v>156.83192967642742</v>
      </c>
      <c r="D110" s="23">
        <f>IF(Drela!O110="","",Drela!O110)</f>
        <v>100.23639412562345</v>
      </c>
      <c r="F110" s="21">
        <f t="shared" si="34"/>
        <v>107</v>
      </c>
      <c r="G110" s="22">
        <f>IF(Drela!Q110="","",Drela!Q110)</f>
        <v>359.54617987979225</v>
      </c>
      <c r="H110" s="23">
        <f>IF(Drela!R110="","",Drela!R110)</f>
        <v>78.646584347454692</v>
      </c>
      <c r="I110" s="29"/>
      <c r="J110" s="21">
        <f t="shared" si="35"/>
        <v>107</v>
      </c>
      <c r="K110" s="22">
        <f>IF(Drela!AF110="","",Drela!AF110)</f>
        <v>230.49761263586279</v>
      </c>
      <c r="L110" s="23">
        <f>IF(Drela!AG110="","",Drela!AG110)</f>
        <v>116.35341565254529</v>
      </c>
      <c r="M110" s="29"/>
      <c r="N110" s="21">
        <f t="shared" si="36"/>
        <v>107</v>
      </c>
      <c r="O110" s="22">
        <f>IF(Drela!AI110="","",Drela!AI110)</f>
        <v>433.21186283922771</v>
      </c>
      <c r="P110" s="23">
        <f>IF(Drela!AJ110="","",Drela!AJ110)</f>
        <v>94.763605874376552</v>
      </c>
      <c r="R110" s="21">
        <v>107</v>
      </c>
      <c r="S110" s="24">
        <f ca="1"/>
        <v>355.52211810768995</v>
      </c>
      <c r="T110" s="24">
        <f ca="1"/>
        <v>73.554593400846656</v>
      </c>
      <c r="V110" s="21">
        <v>107</v>
      </c>
      <c r="W110" s="24">
        <f ca="1"/>
        <v>468.91388103708618</v>
      </c>
      <c r="X110" s="24">
        <f ca="1"/>
        <v>61.44334328034995</v>
      </c>
      <c r="Y110" s="30"/>
      <c r="Z110" s="21">
        <v>107</v>
      </c>
      <c r="AA110" s="24">
        <f ca="1"/>
        <v>121.12991147856886</v>
      </c>
      <c r="AB110" s="24">
        <f ca="1"/>
        <v>133.55665671965008</v>
      </c>
      <c r="AD110" s="21">
        <v>107</v>
      </c>
      <c r="AE110" s="24">
        <f ca="1"/>
        <v>234.52167440796504</v>
      </c>
      <c r="AF110" s="24">
        <f ca="1"/>
        <v>121.44540659915333</v>
      </c>
      <c r="AH110" s="21">
        <v>107</v>
      </c>
      <c r="AI110" s="24">
        <f t="shared" ca="1" si="29"/>
        <v>355.52210000000002</v>
      </c>
      <c r="AJ110" s="24">
        <f t="shared" ca="1" si="30"/>
        <v>73.554599999999994</v>
      </c>
      <c r="AK110" s="24">
        <f t="shared" ca="1" si="31"/>
        <v>468.91390000000001</v>
      </c>
      <c r="AL110" s="24">
        <f t="shared" ca="1" si="32"/>
        <v>61.443300000000001</v>
      </c>
      <c r="AM110" s="26"/>
      <c r="AN110" s="26" t="str">
        <f ca="1">IF(AI110="","","G1 "&amp;Input!D55&amp;" "&amp;AI110&amp;" "&amp;Input!D$56&amp;" "&amp;AJ110&amp;" "&amp;Input!D$57&amp;" "&amp;AK110&amp;" "&amp;Input!D$58&amp;" "&amp;AL110&amp;" F "&amp;Input!D$51&amp;"")</f>
        <v>G1 X 355.5221 Y 73.5546 U 468.9139 Z 61.4433 F 400</v>
      </c>
      <c r="AO110" s="26"/>
      <c r="AP110" s="26" t="str">
        <f ca="1">IF(AS110="","","G1 "&amp;Input!D$55&amp;" "&amp;AS110&amp;" "&amp;Input!D$56&amp;" "&amp;AT110&amp;" "&amp;Input!D$57&amp;" "&amp;AU110&amp;" "&amp;Input!D$58&amp;" "&amp;AV110&amp;" F "&amp;Input!D$52&amp;"")</f>
        <v>G1 X 121.1299 Y 133.5567 U 234.5217 Z 121.4454 F 400</v>
      </c>
      <c r="AQ110" s="26"/>
      <c r="AR110" s="21">
        <v>107</v>
      </c>
      <c r="AS110" s="24">
        <f t="shared" ca="1" si="37"/>
        <v>121.12990000000001</v>
      </c>
      <c r="AT110" s="24">
        <f t="shared" ca="1" si="38"/>
        <v>133.55670000000001</v>
      </c>
      <c r="AU110" s="24">
        <f t="shared" ca="1" si="39"/>
        <v>234.52170000000001</v>
      </c>
      <c r="AV110" s="24">
        <f t="shared" ca="1" si="40"/>
        <v>121.44540000000001</v>
      </c>
      <c r="BC110" t="s">
        <v>535</v>
      </c>
      <c r="BF110" s="74" t="str">
        <f ca="1">IF(AI109="","","G1 "&amp;Input!D$55&amp;" "&amp;AI109&amp;" "&amp;Input!D$56&amp;" "&amp;AJ109&amp;" "&amp;Input!D$57&amp;" "&amp;AK109&amp;" "&amp;Input!D$58&amp;" "&amp;AL109&amp;" F "&amp;Input!D$51&amp;"")</f>
        <v>G1 X 357.2132 Y 73.2466 U 469.8437 Z 61.2522 F 400</v>
      </c>
      <c r="BO110" s="132">
        <f t="shared" ca="1" si="44"/>
        <v>355.52210000000002</v>
      </c>
      <c r="BP110" s="132">
        <f t="shared" ca="1" si="44"/>
        <v>73.554599999999994</v>
      </c>
      <c r="BQ110" s="132">
        <f t="shared" ca="1" si="44"/>
        <v>468.91390000000001</v>
      </c>
      <c r="BR110" s="132">
        <f t="shared" ca="1" si="44"/>
        <v>61.443300000000001</v>
      </c>
      <c r="BT110" s="132" t="str">
        <f t="shared" si="45"/>
        <v/>
      </c>
      <c r="BU110" s="132" t="str">
        <f t="shared" si="45"/>
        <v/>
      </c>
      <c r="BV110" s="132" t="str">
        <f t="shared" si="45"/>
        <v/>
      </c>
      <c r="BW110" s="132" t="str">
        <f t="shared" si="45"/>
        <v/>
      </c>
      <c r="BY110" s="132">
        <f t="shared" ca="1" si="41"/>
        <v>121.12990000000001</v>
      </c>
      <c r="BZ110" s="132">
        <f t="shared" ca="1" si="41"/>
        <v>133.55670000000001</v>
      </c>
      <c r="CA110" s="132">
        <f t="shared" ca="1" si="41"/>
        <v>234.52170000000001</v>
      </c>
      <c r="CB110" s="132">
        <f t="shared" ca="1" si="33"/>
        <v>121.44540000000001</v>
      </c>
    </row>
    <row r="111" spans="2:80" x14ac:dyDescent="0.2">
      <c r="B111" s="21">
        <f>IF(C111&lt;&gt;"",ROWS(B$3:Me)-1,"")</f>
        <v>108</v>
      </c>
      <c r="C111" s="22">
        <f>IF(Drela!N111="","",Drela!N111)</f>
        <v>156.77885390424868</v>
      </c>
      <c r="D111" s="23">
        <f>IF(Drela!O111="","",Drela!O111)</f>
        <v>96.9504326050793</v>
      </c>
      <c r="F111" s="21">
        <f t="shared" si="34"/>
        <v>108</v>
      </c>
      <c r="G111" s="22">
        <f>IF(Drela!Q111="","",Drela!Q111)</f>
        <v>359.47599634923739</v>
      </c>
      <c r="H111" s="23">
        <f>IF(Drela!R111="","",Drela!R111)</f>
        <v>76.833019177925905</v>
      </c>
      <c r="I111" s="29"/>
      <c r="J111" s="21">
        <f t="shared" si="35"/>
        <v>108</v>
      </c>
      <c r="K111" s="22">
        <f>IF(Drela!AF111="","",Drela!AF111)</f>
        <v>230.56779616641768</v>
      </c>
      <c r="L111" s="23">
        <f>IF(Drela!AG111="","",Drela!AG111)</f>
        <v>118.16698082207409</v>
      </c>
      <c r="M111" s="29"/>
      <c r="N111" s="21">
        <f t="shared" si="36"/>
        <v>108</v>
      </c>
      <c r="O111" s="22">
        <f>IF(Drela!AI111="","",Drela!AI111)</f>
        <v>433.26493861140642</v>
      </c>
      <c r="P111" s="23">
        <f>IF(Drela!AJ111="","",Drela!AJ111)</f>
        <v>98.0495673949207</v>
      </c>
      <c r="R111" s="21">
        <v>108</v>
      </c>
      <c r="S111" s="24">
        <f ca="1"/>
        <v>353.7532260335891</v>
      </c>
      <c r="T111" s="24">
        <f ca="1"/>
        <v>73.877289504712436</v>
      </c>
      <c r="V111" s="21">
        <v>108</v>
      </c>
      <c r="W111" s="24">
        <f ca="1"/>
        <v>467.94126546365192</v>
      </c>
      <c r="X111" s="24">
        <f ca="1"/>
        <v>61.643514578321387</v>
      </c>
      <c r="Y111" s="30"/>
      <c r="Z111" s="21">
        <v>108</v>
      </c>
      <c r="AA111" s="24">
        <f ca="1"/>
        <v>122.10252705200315</v>
      </c>
      <c r="AB111" s="24">
        <f ca="1"/>
        <v>133.35648542167863</v>
      </c>
      <c r="AD111" s="21">
        <v>108</v>
      </c>
      <c r="AE111" s="24">
        <f ca="1"/>
        <v>236.29056648206588</v>
      </c>
      <c r="AF111" s="24">
        <f ca="1"/>
        <v>121.12271049528755</v>
      </c>
      <c r="AH111" s="21">
        <v>108</v>
      </c>
      <c r="AI111" s="24">
        <f t="shared" ca="1" si="29"/>
        <v>353.75319999999999</v>
      </c>
      <c r="AJ111" s="24">
        <f t="shared" ca="1" si="30"/>
        <v>73.877300000000005</v>
      </c>
      <c r="AK111" s="24">
        <f t="shared" ca="1" si="31"/>
        <v>467.94130000000001</v>
      </c>
      <c r="AL111" s="24">
        <f t="shared" ca="1" si="32"/>
        <v>61.643500000000003</v>
      </c>
      <c r="AM111" s="26"/>
      <c r="AN111" s="26" t="str">
        <f ca="1">IF(AI111="","","G1 "&amp;Input!D55&amp;" "&amp;AI111&amp;" "&amp;Input!D$56&amp;" "&amp;AJ111&amp;" "&amp;Input!D$57&amp;" "&amp;AK111&amp;" "&amp;Input!D$58&amp;" "&amp;AL111&amp;" F "&amp;Input!D$51&amp;"")</f>
        <v>G1 X 353.7532 Y 73.8773 U 467.9413 Z 61.6435 F 400</v>
      </c>
      <c r="AO111" s="26"/>
      <c r="AP111" s="26" t="str">
        <f ca="1">IF(AS111="","","G1 "&amp;Input!D$55&amp;" "&amp;AS111&amp;" "&amp;Input!D$56&amp;" "&amp;AT111&amp;" "&amp;Input!D$57&amp;" "&amp;AU111&amp;" "&amp;Input!D$58&amp;" "&amp;AV111&amp;" F "&amp;Input!D$52&amp;"")</f>
        <v>G1 X 122.1025 Y 133.3565 U 236.2906 Z 121.1227 F 400</v>
      </c>
      <c r="AQ111" s="26"/>
      <c r="AR111" s="21">
        <v>108</v>
      </c>
      <c r="AS111" s="24">
        <f t="shared" ca="1" si="37"/>
        <v>122.10250000000001</v>
      </c>
      <c r="AT111" s="24">
        <f t="shared" ca="1" si="38"/>
        <v>133.35650000000001</v>
      </c>
      <c r="AU111" s="24">
        <f t="shared" ca="1" si="39"/>
        <v>236.29060000000001</v>
      </c>
      <c r="AV111" s="24">
        <f t="shared" ca="1" si="40"/>
        <v>121.12269999999999</v>
      </c>
      <c r="BC111" t="s">
        <v>536</v>
      </c>
      <c r="BF111" s="74" t="str">
        <f ca="1">IF(AI110="","","G1 "&amp;Input!D$55&amp;" "&amp;AI110&amp;" "&amp;Input!D$56&amp;" "&amp;AJ110&amp;" "&amp;Input!D$57&amp;" "&amp;AK110&amp;" "&amp;Input!D$58&amp;" "&amp;AL110&amp;" F "&amp;Input!D$51&amp;"")</f>
        <v>G1 X 355.5221 Y 73.5546 U 468.9139 Z 61.4433 F 400</v>
      </c>
      <c r="BO111" s="132">
        <f t="shared" ca="1" si="44"/>
        <v>353.75319999999999</v>
      </c>
      <c r="BP111" s="132">
        <f t="shared" ca="1" si="44"/>
        <v>73.877300000000005</v>
      </c>
      <c r="BQ111" s="132">
        <f t="shared" ca="1" si="44"/>
        <v>467.94130000000001</v>
      </c>
      <c r="BR111" s="132">
        <f t="shared" ca="1" si="44"/>
        <v>61.643500000000003</v>
      </c>
      <c r="BT111" s="132" t="str">
        <f t="shared" si="45"/>
        <v/>
      </c>
      <c r="BU111" s="132" t="str">
        <f t="shared" si="45"/>
        <v/>
      </c>
      <c r="BV111" s="132" t="str">
        <f t="shared" si="45"/>
        <v/>
      </c>
      <c r="BW111" s="132" t="str">
        <f t="shared" si="45"/>
        <v/>
      </c>
      <c r="BY111" s="132">
        <f t="shared" ca="1" si="41"/>
        <v>122.10250000000001</v>
      </c>
      <c r="BZ111" s="132">
        <f t="shared" ca="1" si="41"/>
        <v>133.35650000000001</v>
      </c>
      <c r="CA111" s="132">
        <f t="shared" ca="1" si="41"/>
        <v>236.29060000000001</v>
      </c>
      <c r="CB111" s="132">
        <f t="shared" ca="1" si="33"/>
        <v>121.12269999999999</v>
      </c>
    </row>
    <row r="112" spans="2:80" x14ac:dyDescent="0.2">
      <c r="B112" s="21">
        <f>IF(C112&lt;&gt;"",ROWS(B$3:Me)-1,"")</f>
        <v>109</v>
      </c>
      <c r="C112" s="22">
        <f>IF(Drela!N112="","",Drela!N112)</f>
        <v>141.27144350205785</v>
      </c>
      <c r="D112" s="23">
        <f>IF(Drela!O112="","",Drela!O112)</f>
        <v>97.200912647661383</v>
      </c>
      <c r="F112" s="21">
        <f t="shared" si="34"/>
        <v>109</v>
      </c>
      <c r="G112" s="22">
        <f>IF(Drela!Q112="","",Drela!Q112)</f>
        <v>350.91725358880944</v>
      </c>
      <c r="H112" s="23">
        <f>IF(Drela!R112="","",Drela!R112)</f>
        <v>77.164235719868046</v>
      </c>
      <c r="I112" s="29"/>
      <c r="J112" s="21">
        <f t="shared" si="35"/>
        <v>109</v>
      </c>
      <c r="K112" s="22">
        <f>IF(Drela!AF112="","",Drela!AF112)</f>
        <v>239.12653892684554</v>
      </c>
      <c r="L112" s="23">
        <f>IF(Drela!AG112="","",Drela!AG112)</f>
        <v>117.83576428013195</v>
      </c>
      <c r="M112" s="29"/>
      <c r="N112" s="21">
        <f t="shared" si="36"/>
        <v>109</v>
      </c>
      <c r="O112" s="22">
        <f>IF(Drela!AI112="","",Drela!AI112)</f>
        <v>448.77234901359725</v>
      </c>
      <c r="P112" s="23">
        <f>IF(Drela!AJ112="","",Drela!AJ112)</f>
        <v>97.799087352338589</v>
      </c>
      <c r="R112" s="21">
        <v>109</v>
      </c>
      <c r="S112" s="24">
        <f ca="1"/>
        <v>351.9470733535735</v>
      </c>
      <c r="T112" s="24">
        <f ca="1"/>
        <v>74.207776526731266</v>
      </c>
      <c r="V112" s="21">
        <v>109</v>
      </c>
      <c r="W112" s="24">
        <f ca="1"/>
        <v>466.94817471124696</v>
      </c>
      <c r="X112" s="24">
        <f ca="1"/>
        <v>61.84845089945042</v>
      </c>
      <c r="Y112" s="30"/>
      <c r="Z112" s="21">
        <v>109</v>
      </c>
      <c r="AA112" s="24">
        <f ca="1"/>
        <v>123.09561780440811</v>
      </c>
      <c r="AB112" s="24">
        <f ca="1"/>
        <v>133.1515491005496</v>
      </c>
      <c r="AD112" s="21">
        <v>109</v>
      </c>
      <c r="AE112" s="24">
        <f ca="1"/>
        <v>238.09671916208151</v>
      </c>
      <c r="AF112" s="24">
        <f ca="1"/>
        <v>120.79222347326872</v>
      </c>
      <c r="AH112" s="21">
        <v>109</v>
      </c>
      <c r="AI112" s="24">
        <f t="shared" ca="1" si="29"/>
        <v>351.94709999999998</v>
      </c>
      <c r="AJ112" s="24">
        <f t="shared" ca="1" si="30"/>
        <v>74.207800000000006</v>
      </c>
      <c r="AK112" s="24">
        <f t="shared" ca="1" si="31"/>
        <v>466.94819999999999</v>
      </c>
      <c r="AL112" s="24">
        <f t="shared" ca="1" si="32"/>
        <v>61.848500000000001</v>
      </c>
      <c r="AM112" s="26"/>
      <c r="AN112" s="26" t="str">
        <f ca="1">IF(AI112="","","G1 "&amp;Input!D55&amp;" "&amp;AI112&amp;" "&amp;Input!D$56&amp;" "&amp;AJ112&amp;" "&amp;Input!D$57&amp;" "&amp;AK112&amp;" "&amp;Input!D$58&amp;" "&amp;AL112&amp;" F "&amp;Input!D$51&amp;"")</f>
        <v>G1 X 351.9471 Y 74.2078 U 466.9482 Z 61.8485 F 400</v>
      </c>
      <c r="AO112" s="26"/>
      <c r="AP112" s="26" t="str">
        <f ca="1">IF(AS112="","","G1 "&amp;Input!D$55&amp;" "&amp;AS112&amp;" "&amp;Input!D$56&amp;" "&amp;AT112&amp;" "&amp;Input!D$57&amp;" "&amp;AU112&amp;" "&amp;Input!D$58&amp;" "&amp;AV112&amp;" F "&amp;Input!D$52&amp;"")</f>
        <v>G1 X 123.0956 Y 133.1515 U 238.0967 Z 120.7922 F 400</v>
      </c>
      <c r="AQ112" s="26"/>
      <c r="AR112" s="21">
        <v>109</v>
      </c>
      <c r="AS112" s="24">
        <f t="shared" ca="1" si="37"/>
        <v>123.0956</v>
      </c>
      <c r="AT112" s="24">
        <f t="shared" ca="1" si="38"/>
        <v>133.1515</v>
      </c>
      <c r="AU112" s="24">
        <f t="shared" ca="1" si="39"/>
        <v>238.0967</v>
      </c>
      <c r="AV112" s="24">
        <f t="shared" ca="1" si="40"/>
        <v>120.79219999999999</v>
      </c>
      <c r="BC112" t="s">
        <v>537</v>
      </c>
      <c r="BF112" s="74" t="str">
        <f ca="1">IF(AI111="","","G1 "&amp;Input!D$55&amp;" "&amp;AI111&amp;" "&amp;Input!D$56&amp;" "&amp;AJ111&amp;" "&amp;Input!D$57&amp;" "&amp;AK111&amp;" "&amp;Input!D$58&amp;" "&amp;AL111&amp;" F "&amp;Input!D$51&amp;"")</f>
        <v>G1 X 353.7532 Y 73.8773 U 467.9413 Z 61.6435 F 400</v>
      </c>
      <c r="BO112" s="132">
        <f t="shared" ca="1" si="44"/>
        <v>351.94709999999998</v>
      </c>
      <c r="BP112" s="132">
        <f t="shared" ca="1" si="44"/>
        <v>74.207800000000006</v>
      </c>
      <c r="BQ112" s="132">
        <f t="shared" ca="1" si="44"/>
        <v>466.94819999999999</v>
      </c>
      <c r="BR112" s="132">
        <f t="shared" ca="1" si="44"/>
        <v>61.848500000000001</v>
      </c>
      <c r="BT112" s="132" t="str">
        <f t="shared" si="45"/>
        <v/>
      </c>
      <c r="BU112" s="132" t="str">
        <f t="shared" si="45"/>
        <v/>
      </c>
      <c r="BV112" s="132" t="str">
        <f t="shared" si="45"/>
        <v/>
      </c>
      <c r="BW112" s="132" t="str">
        <f t="shared" si="45"/>
        <v/>
      </c>
      <c r="BY112" s="132">
        <f t="shared" ca="1" si="41"/>
        <v>123.0956</v>
      </c>
      <c r="BZ112" s="132">
        <f t="shared" ca="1" si="41"/>
        <v>133.1515</v>
      </c>
      <c r="CA112" s="132">
        <f t="shared" ca="1" si="41"/>
        <v>238.0967</v>
      </c>
      <c r="CB112" s="132">
        <f t="shared" ca="1" si="33"/>
        <v>120.79219999999999</v>
      </c>
    </row>
    <row r="113" spans="2:80" x14ac:dyDescent="0.2">
      <c r="B113" s="21">
        <f>IF(C113&lt;&gt;"",ROWS(B$3:Me)-1,"")</f>
        <v>110</v>
      </c>
      <c r="C113" s="22">
        <f>IF(Drela!N113="","",Drela!N113)</f>
        <v>125.76403309986698</v>
      </c>
      <c r="D113" s="23">
        <f>IF(Drela!O113="","",Drela!O113)</f>
        <v>97.45139269024348</v>
      </c>
      <c r="F113" s="21">
        <f t="shared" si="34"/>
        <v>110</v>
      </c>
      <c r="G113" s="22">
        <f>IF(Drela!Q113="","",Drela!Q113)</f>
        <v>342.35851082838161</v>
      </c>
      <c r="H113" s="23">
        <f>IF(Drela!R113="","",Drela!R113)</f>
        <v>77.4954522618102</v>
      </c>
      <c r="I113" s="29"/>
      <c r="J113" s="21">
        <f t="shared" si="35"/>
        <v>110</v>
      </c>
      <c r="K113" s="22">
        <f>IF(Drela!AF113="","",Drela!AF113)</f>
        <v>247.68528168727346</v>
      </c>
      <c r="L113" s="23">
        <f>IF(Drela!AG113="","",Drela!AG113)</f>
        <v>117.5045477381898</v>
      </c>
      <c r="M113" s="29"/>
      <c r="N113" s="21">
        <f t="shared" si="36"/>
        <v>110</v>
      </c>
      <c r="O113" s="22">
        <f>IF(Drela!AI113="","",Drela!AI113)</f>
        <v>464.27975941578808</v>
      </c>
      <c r="P113" s="23">
        <f>IF(Drela!AJ113="","",Drela!AJ113)</f>
        <v>97.548607309756505</v>
      </c>
      <c r="R113" s="21">
        <v>110</v>
      </c>
      <c r="S113" s="24">
        <f ca="1"/>
        <v>350.14316435797491</v>
      </c>
      <c r="T113" s="24">
        <f ca="1"/>
        <v>74.539305399516181</v>
      </c>
      <c r="V113" s="21">
        <v>110</v>
      </c>
      <c r="W113" s="24">
        <f ca="1"/>
        <v>465.95633568984522</v>
      </c>
      <c r="X113" s="24">
        <f ca="1"/>
        <v>62.053934528010068</v>
      </c>
      <c r="Y113" s="30"/>
      <c r="Z113" s="21">
        <v>110</v>
      </c>
      <c r="AA113" s="24">
        <f ca="1"/>
        <v>124.08745682580985</v>
      </c>
      <c r="AB113" s="24">
        <f ca="1"/>
        <v>132.94606547198995</v>
      </c>
      <c r="AD113" s="21">
        <v>110</v>
      </c>
      <c r="AE113" s="24">
        <f ca="1"/>
        <v>239.9006281576801</v>
      </c>
      <c r="AF113" s="24">
        <f ca="1"/>
        <v>120.46069460048381</v>
      </c>
      <c r="AH113" s="21">
        <v>110</v>
      </c>
      <c r="AI113" s="24">
        <f t="shared" ca="1" si="29"/>
        <v>350.14319999999998</v>
      </c>
      <c r="AJ113" s="24">
        <f t="shared" ca="1" si="30"/>
        <v>74.539299999999997</v>
      </c>
      <c r="AK113" s="24">
        <f t="shared" ca="1" si="31"/>
        <v>465.9563</v>
      </c>
      <c r="AL113" s="24">
        <f t="shared" ca="1" si="32"/>
        <v>62.053899999999999</v>
      </c>
      <c r="AM113" s="26"/>
      <c r="AN113" s="26" t="str">
        <f ca="1">IF(AI113="","","G1 "&amp;Input!D55&amp;" "&amp;AI113&amp;" "&amp;Input!D$56&amp;" "&amp;AJ113&amp;" "&amp;Input!D$57&amp;" "&amp;AK113&amp;" "&amp;Input!D$58&amp;" "&amp;AL113&amp;" F "&amp;Input!D$51&amp;"")</f>
        <v>G1 X 350.1432 Y 74.5393 U 465.9563 Z 62.0539 F 400</v>
      </c>
      <c r="AO113" s="26"/>
      <c r="AP113" s="26" t="str">
        <f ca="1">IF(AS113="","","G1 "&amp;Input!D$55&amp;" "&amp;AS113&amp;" "&amp;Input!D$56&amp;" "&amp;AT113&amp;" "&amp;Input!D$57&amp;" "&amp;AU113&amp;" "&amp;Input!D$58&amp;" "&amp;AV113&amp;" F "&amp;Input!D$52&amp;"")</f>
        <v>G1 X 124.0875 Y 132.9461 U 239.9006 Z 120.4607 F 400</v>
      </c>
      <c r="AQ113" s="26"/>
      <c r="AR113" s="21">
        <v>110</v>
      </c>
      <c r="AS113" s="24">
        <f t="shared" ca="1" si="37"/>
        <v>124.08750000000001</v>
      </c>
      <c r="AT113" s="24">
        <f t="shared" ca="1" si="38"/>
        <v>132.9461</v>
      </c>
      <c r="AU113" s="24">
        <f t="shared" ca="1" si="39"/>
        <v>239.9006</v>
      </c>
      <c r="AV113" s="24">
        <f t="shared" ca="1" si="40"/>
        <v>120.4607</v>
      </c>
      <c r="BC113" t="s">
        <v>538</v>
      </c>
      <c r="BF113" s="74" t="str">
        <f ca="1">IF(AI112="","","G1 "&amp;Input!D$55&amp;" "&amp;AI112&amp;" "&amp;Input!D$56&amp;" "&amp;AJ112&amp;" "&amp;Input!D$57&amp;" "&amp;AK112&amp;" "&amp;Input!D$58&amp;" "&amp;AL112&amp;" F "&amp;Input!D$51&amp;"")</f>
        <v>G1 X 351.9471 Y 74.2078 U 466.9482 Z 61.8485 F 400</v>
      </c>
      <c r="BO113" s="132">
        <f t="shared" ca="1" si="44"/>
        <v>350.14319999999998</v>
      </c>
      <c r="BP113" s="132">
        <f t="shared" ca="1" si="44"/>
        <v>74.539299999999997</v>
      </c>
      <c r="BQ113" s="132">
        <f t="shared" ca="1" si="44"/>
        <v>465.9563</v>
      </c>
      <c r="BR113" s="132">
        <f t="shared" ca="1" si="44"/>
        <v>62.053899999999999</v>
      </c>
      <c r="BT113" s="132" t="str">
        <f t="shared" si="45"/>
        <v/>
      </c>
      <c r="BU113" s="132" t="str">
        <f t="shared" si="45"/>
        <v/>
      </c>
      <c r="BV113" s="132" t="str">
        <f t="shared" si="45"/>
        <v/>
      </c>
      <c r="BW113" s="132" t="str">
        <f t="shared" si="45"/>
        <v/>
      </c>
      <c r="BY113" s="132">
        <f t="shared" ca="1" si="41"/>
        <v>124.08750000000001</v>
      </c>
      <c r="BZ113" s="132">
        <f t="shared" ca="1" si="41"/>
        <v>132.9461</v>
      </c>
      <c r="CA113" s="132">
        <f t="shared" ca="1" si="41"/>
        <v>239.9006</v>
      </c>
      <c r="CB113" s="132">
        <f t="shared" ca="1" si="33"/>
        <v>120.4607</v>
      </c>
    </row>
    <row r="114" spans="2:80" x14ac:dyDescent="0.2">
      <c r="B114" s="21">
        <f>IF(C114&lt;&gt;"",ROWS(B$3:Me)-1,"")</f>
        <v>111</v>
      </c>
      <c r="C114" s="22">
        <f>IF(Drela!N114="","",Drela!N114)</f>
        <v>125.81683835332922</v>
      </c>
      <c r="D114" s="23">
        <f>IF(Drela!O114="","",Drela!O114)</f>
        <v>100.72060619080523</v>
      </c>
      <c r="F114" s="21">
        <f t="shared" si="34"/>
        <v>111</v>
      </c>
      <c r="G114" s="22">
        <f>IF(Drela!Q114="","",Drela!Q114)</f>
        <v>342.42833664471351</v>
      </c>
      <c r="H114" s="23">
        <f>IF(Drela!R114="","",Drela!R114)</f>
        <v>79.299773979914292</v>
      </c>
      <c r="I114" s="29"/>
      <c r="J114" s="21">
        <f t="shared" si="35"/>
        <v>111</v>
      </c>
      <c r="K114" s="22">
        <f>IF(Drela!AF114="","",Drela!AF114)</f>
        <v>247.61545587094162</v>
      </c>
      <c r="L114" s="23">
        <f>IF(Drela!AG114="","",Drela!AG114)</f>
        <v>115.70022602008571</v>
      </c>
      <c r="M114" s="29"/>
      <c r="N114" s="21">
        <f t="shared" si="36"/>
        <v>111</v>
      </c>
      <c r="O114" s="22">
        <f>IF(Drela!AI114="","",Drela!AI114)</f>
        <v>464.22695416232585</v>
      </c>
      <c r="P114" s="23">
        <f>IF(Drela!AJ114="","",Drela!AJ114)</f>
        <v>94.279393809194772</v>
      </c>
      <c r="R114" s="21">
        <v>111</v>
      </c>
      <c r="S114" s="24">
        <f ca="1"/>
        <v>348.37665109353583</v>
      </c>
      <c r="T114" s="24">
        <f ca="1"/>
        <v>74.865647098819096</v>
      </c>
      <c r="V114" s="21">
        <v>111</v>
      </c>
      <c r="W114" s="24">
        <f ca="1"/>
        <v>464.98507884435674</v>
      </c>
      <c r="X114" s="24">
        <f ca="1"/>
        <v>62.256089016332503</v>
      </c>
      <c r="Y114" s="30"/>
      <c r="Z114" s="21">
        <v>111</v>
      </c>
      <c r="AA114" s="24">
        <f ca="1"/>
        <v>125.05871367129834</v>
      </c>
      <c r="AB114" s="24">
        <f ca="1"/>
        <v>132.74391098366752</v>
      </c>
      <c r="AD114" s="21">
        <v>111</v>
      </c>
      <c r="AE114" s="24">
        <f ca="1"/>
        <v>241.66714142211924</v>
      </c>
      <c r="AF114" s="24">
        <f ca="1"/>
        <v>120.13435290118088</v>
      </c>
      <c r="AH114" s="21">
        <v>111</v>
      </c>
      <c r="AI114" s="24">
        <f t="shared" ca="1" si="29"/>
        <v>348.37670000000003</v>
      </c>
      <c r="AJ114" s="24">
        <f t="shared" ca="1" si="30"/>
        <v>74.865600000000001</v>
      </c>
      <c r="AK114" s="24">
        <f t="shared" ca="1" si="31"/>
        <v>464.98509999999999</v>
      </c>
      <c r="AL114" s="24">
        <f t="shared" ca="1" si="32"/>
        <v>62.256100000000004</v>
      </c>
      <c r="AM114" s="26"/>
      <c r="AN114" s="26" t="str">
        <f ca="1">IF(AI114="","","G1 "&amp;Input!D55&amp;" "&amp;AI114&amp;" "&amp;Input!D$56&amp;" "&amp;AJ114&amp;" "&amp;Input!D$57&amp;" "&amp;AK114&amp;" "&amp;Input!D$58&amp;" "&amp;AL114&amp;" F "&amp;Input!D$51&amp;"")</f>
        <v>G1 X 348.3767 Y 74.8656 U 464.9851 Z 62.2561 F 400</v>
      </c>
      <c r="AO114" s="26"/>
      <c r="AP114" s="26" t="str">
        <f ca="1">IF(AS114="","","G1 "&amp;Input!D$55&amp;" "&amp;AS114&amp;" "&amp;Input!D$56&amp;" "&amp;AT114&amp;" "&amp;Input!D$57&amp;" "&amp;AU114&amp;" "&amp;Input!D$58&amp;" "&amp;AV114&amp;" F "&amp;Input!D$52&amp;"")</f>
        <v>G1 X 125.0587 Y 132.7439 U 241.6671 Z 120.1344 F 400</v>
      </c>
      <c r="AQ114" s="26"/>
      <c r="AR114" s="21">
        <v>111</v>
      </c>
      <c r="AS114" s="24">
        <f t="shared" ca="1" si="37"/>
        <v>125.0587</v>
      </c>
      <c r="AT114" s="24">
        <f t="shared" ca="1" si="38"/>
        <v>132.7439</v>
      </c>
      <c r="AU114" s="24">
        <f t="shared" ca="1" si="39"/>
        <v>241.6671</v>
      </c>
      <c r="AV114" s="24">
        <f t="shared" ca="1" si="40"/>
        <v>120.1344</v>
      </c>
      <c r="BC114" t="s">
        <v>539</v>
      </c>
      <c r="BF114" s="74" t="str">
        <f ca="1">IF(AI113="","","G1 "&amp;Input!D$55&amp;" "&amp;AI113&amp;" "&amp;Input!D$56&amp;" "&amp;AJ113&amp;" "&amp;Input!D$57&amp;" "&amp;AK113&amp;" "&amp;Input!D$58&amp;" "&amp;AL113&amp;" F "&amp;Input!D$51&amp;"")</f>
        <v>G1 X 350.1432 Y 74.5393 U 465.9563 Z 62.0539 F 400</v>
      </c>
      <c r="BO114" s="132">
        <f t="shared" ca="1" si="44"/>
        <v>348.37670000000003</v>
      </c>
      <c r="BP114" s="132">
        <f t="shared" ca="1" si="44"/>
        <v>74.865600000000001</v>
      </c>
      <c r="BQ114" s="132">
        <f t="shared" ca="1" si="44"/>
        <v>464.98509999999999</v>
      </c>
      <c r="BR114" s="132">
        <f t="shared" ca="1" si="44"/>
        <v>62.256100000000004</v>
      </c>
      <c r="BT114" s="132" t="str">
        <f t="shared" si="45"/>
        <v/>
      </c>
      <c r="BU114" s="132" t="str">
        <f t="shared" si="45"/>
        <v/>
      </c>
      <c r="BV114" s="132" t="str">
        <f t="shared" si="45"/>
        <v/>
      </c>
      <c r="BW114" s="132" t="str">
        <f t="shared" si="45"/>
        <v/>
      </c>
      <c r="BY114" s="132">
        <f t="shared" ca="1" si="41"/>
        <v>125.0587</v>
      </c>
      <c r="BZ114" s="132">
        <f t="shared" ca="1" si="41"/>
        <v>132.7439</v>
      </c>
      <c r="CA114" s="132">
        <f t="shared" ca="1" si="41"/>
        <v>241.6671</v>
      </c>
      <c r="CB114" s="132">
        <f t="shared" ca="1" si="33"/>
        <v>120.1344</v>
      </c>
    </row>
    <row r="115" spans="2:80" x14ac:dyDescent="0.2">
      <c r="B115" s="21">
        <f>IF(C115&lt;&gt;"",ROWS(B$3:Me)-1,"")</f>
        <v>112</v>
      </c>
      <c r="C115" s="22">
        <f>IF(Drela!N115="","",Drela!N115)</f>
        <v>125.86961655491982</v>
      </c>
      <c r="D115" s="23">
        <f>IF(Drela!O115="","",Drela!O115)</f>
        <v>103.98814488936878</v>
      </c>
      <c r="F115" s="21">
        <f t="shared" si="34"/>
        <v>112</v>
      </c>
      <c r="G115" s="22">
        <f>IF(Drela!Q115="","",Drela!Q115)</f>
        <v>342.49812668962301</v>
      </c>
      <c r="H115" s="23">
        <f>IF(Drela!R115="","",Drela!R115)</f>
        <v>81.103171352875918</v>
      </c>
      <c r="I115" s="29"/>
      <c r="J115" s="21">
        <f t="shared" si="35"/>
        <v>112</v>
      </c>
      <c r="K115" s="22">
        <f>IF(Drela!AF115="","",Drela!AF115)</f>
        <v>247.54566582603206</v>
      </c>
      <c r="L115" s="23">
        <f>IF(Drela!AG115="","",Drela!AG115)</f>
        <v>113.8968286471241</v>
      </c>
      <c r="M115" s="29"/>
      <c r="N115" s="21">
        <f t="shared" si="36"/>
        <v>112</v>
      </c>
      <c r="O115" s="22">
        <f>IF(Drela!AI115="","",Drela!AI115)</f>
        <v>464.17417596073528</v>
      </c>
      <c r="P115" s="23">
        <f>IF(Drela!AJ115="","",Drela!AJ115)</f>
        <v>91.011855110631217</v>
      </c>
      <c r="R115" s="21">
        <v>112</v>
      </c>
      <c r="S115" s="24">
        <f ca="1"/>
        <v>346.68159754610127</v>
      </c>
      <c r="T115" s="24">
        <f ca="1"/>
        <v>75.180702611176685</v>
      </c>
      <c r="V115" s="21">
        <v>112</v>
      </c>
      <c r="W115" s="24">
        <f ca="1"/>
        <v>464.05313550342561</v>
      </c>
      <c r="X115" s="24">
        <f ca="1"/>
        <v>62.451123233764683</v>
      </c>
      <c r="Y115" s="30"/>
      <c r="Z115" s="21">
        <v>112</v>
      </c>
      <c r="AA115" s="24">
        <f ca="1"/>
        <v>125.99065701222949</v>
      </c>
      <c r="AB115" s="24">
        <f ca="1"/>
        <v>132.54887676623534</v>
      </c>
      <c r="AD115" s="21">
        <v>112</v>
      </c>
      <c r="AE115" s="24">
        <f ca="1"/>
        <v>243.36219496955383</v>
      </c>
      <c r="AF115" s="24">
        <f ca="1"/>
        <v>119.81929738882329</v>
      </c>
      <c r="AH115" s="21">
        <v>112</v>
      </c>
      <c r="AI115" s="24">
        <f t="shared" ca="1" si="29"/>
        <v>346.6816</v>
      </c>
      <c r="AJ115" s="24">
        <f t="shared" ca="1" si="30"/>
        <v>75.180700000000002</v>
      </c>
      <c r="AK115" s="24">
        <f t="shared" ca="1" si="31"/>
        <v>464.05309999999997</v>
      </c>
      <c r="AL115" s="24">
        <f t="shared" ca="1" si="32"/>
        <v>62.451099999999997</v>
      </c>
      <c r="AM115" s="26"/>
      <c r="AN115" s="26" t="str">
        <f ca="1">IF(AI115="","","G1 "&amp;Input!D55&amp;" "&amp;AI115&amp;" "&amp;Input!D$56&amp;" "&amp;AJ115&amp;" "&amp;Input!D$57&amp;" "&amp;AK115&amp;" "&amp;Input!D$58&amp;" "&amp;AL115&amp;" F "&amp;Input!D$51&amp;"")</f>
        <v>G1 X 346.6816 Y 75.1807 U 464.0531 Z 62.4511 F 400</v>
      </c>
      <c r="AO115" s="26"/>
      <c r="AP115" s="26" t="str">
        <f ca="1">IF(AS115="","","G1 "&amp;Input!D$55&amp;" "&amp;AS115&amp;" "&amp;Input!D$56&amp;" "&amp;AT115&amp;" "&amp;Input!D$57&amp;" "&amp;AU115&amp;" "&amp;Input!D$58&amp;" "&amp;AV115&amp;" F "&amp;Input!D$52&amp;"")</f>
        <v>G1 X 125.9907 Y 132.5489 U 243.3622 Z 119.8193 F 400</v>
      </c>
      <c r="AQ115" s="26"/>
      <c r="AR115" s="21">
        <v>112</v>
      </c>
      <c r="AS115" s="24">
        <f t="shared" ca="1" si="37"/>
        <v>125.9907</v>
      </c>
      <c r="AT115" s="24">
        <f t="shared" ca="1" si="38"/>
        <v>132.5489</v>
      </c>
      <c r="AU115" s="24">
        <f t="shared" ca="1" si="39"/>
        <v>243.3622</v>
      </c>
      <c r="AV115" s="24">
        <f t="shared" ca="1" si="40"/>
        <v>119.8193</v>
      </c>
      <c r="BC115" t="s">
        <v>540</v>
      </c>
      <c r="BF115" s="74" t="str">
        <f ca="1">IF(AI114="","","G1 "&amp;Input!D$55&amp;" "&amp;AI114&amp;" "&amp;Input!D$56&amp;" "&amp;AJ114&amp;" "&amp;Input!D$57&amp;" "&amp;AK114&amp;" "&amp;Input!D$58&amp;" "&amp;AL114&amp;" F "&amp;Input!D$51&amp;"")</f>
        <v>G1 X 348.3767 Y 74.8656 U 464.9851 Z 62.2561 F 400</v>
      </c>
      <c r="BO115" s="132">
        <f t="shared" ca="1" si="44"/>
        <v>346.6816</v>
      </c>
      <c r="BP115" s="132">
        <f t="shared" ca="1" si="44"/>
        <v>75.180700000000002</v>
      </c>
      <c r="BQ115" s="132">
        <f t="shared" ca="1" si="44"/>
        <v>464.05309999999997</v>
      </c>
      <c r="BR115" s="132">
        <f t="shared" ca="1" si="44"/>
        <v>62.451099999999997</v>
      </c>
      <c r="BT115" s="132" t="str">
        <f t="shared" si="45"/>
        <v/>
      </c>
      <c r="BU115" s="132" t="str">
        <f t="shared" si="45"/>
        <v/>
      </c>
      <c r="BV115" s="132" t="str">
        <f t="shared" si="45"/>
        <v/>
      </c>
      <c r="BW115" s="132" t="str">
        <f t="shared" si="45"/>
        <v/>
      </c>
      <c r="BY115" s="132">
        <f t="shared" ca="1" si="41"/>
        <v>125.9907</v>
      </c>
      <c r="BZ115" s="132">
        <f t="shared" ca="1" si="41"/>
        <v>132.5489</v>
      </c>
      <c r="CA115" s="132">
        <f t="shared" ca="1" si="41"/>
        <v>243.3622</v>
      </c>
      <c r="CB115" s="132">
        <f t="shared" ca="1" si="33"/>
        <v>119.8193</v>
      </c>
    </row>
    <row r="116" spans="2:80" x14ac:dyDescent="0.2">
      <c r="B116" s="21">
        <f>IF(C116&lt;&gt;"",ROWS(B$3:Me)-1,"")</f>
        <v>113</v>
      </c>
      <c r="C116" s="22">
        <f>IF(Drela!N116="","",Drela!N116)</f>
        <v>125.14832964651472</v>
      </c>
      <c r="D116" s="23">
        <f>IF(Drela!O116="","",Drela!O116)</f>
        <v>103.95623910519231</v>
      </c>
      <c r="F116" s="21">
        <f t="shared" si="34"/>
        <v>113</v>
      </c>
      <c r="G116" s="22">
        <f>IF(Drela!Q116="","",Drela!Q116)</f>
        <v>342.09949713509485</v>
      </c>
      <c r="H116" s="23">
        <f>IF(Drela!R116="","",Drela!R116)</f>
        <v>81.094529033616737</v>
      </c>
      <c r="I116" s="29"/>
      <c r="J116" s="21">
        <f t="shared" si="35"/>
        <v>113</v>
      </c>
      <c r="K116" s="22">
        <f>IF(Drela!AF116="","",Drela!AF116)</f>
        <v>247.94429538056013</v>
      </c>
      <c r="L116" s="23">
        <f>IF(Drela!AG116="","",Drela!AG116)</f>
        <v>113.90547096638325</v>
      </c>
      <c r="M116" s="29"/>
      <c r="N116" s="21">
        <f t="shared" si="36"/>
        <v>113</v>
      </c>
      <c r="O116" s="22">
        <f>IF(Drela!AI116="","",Drela!AI116)</f>
        <v>464.89546286914032</v>
      </c>
      <c r="P116" s="23">
        <f>IF(Drela!AJ116="","",Drela!AJ116)</f>
        <v>91.043760894807704</v>
      </c>
      <c r="R116" s="21">
        <v>113</v>
      </c>
      <c r="S116" s="24">
        <f ca="1"/>
        <v>345.08528012788304</v>
      </c>
      <c r="T116" s="24">
        <f ca="1"/>
        <v>75.479428309039676</v>
      </c>
      <c r="V116" s="21">
        <v>113</v>
      </c>
      <c r="W116" s="24">
        <f ca="1"/>
        <v>463.17550261077577</v>
      </c>
      <c r="X116" s="24">
        <f ca="1"/>
        <v>62.635913185174985</v>
      </c>
      <c r="Y116" s="30"/>
      <c r="Z116" s="21">
        <v>113</v>
      </c>
      <c r="AA116" s="24">
        <f ca="1"/>
        <v>126.86828990487933</v>
      </c>
      <c r="AB116" s="24">
        <f ca="1"/>
        <v>132.36408681482501</v>
      </c>
      <c r="AD116" s="21">
        <v>113</v>
      </c>
      <c r="AE116" s="24">
        <f ca="1"/>
        <v>244.95851238777206</v>
      </c>
      <c r="AF116" s="24">
        <f ca="1"/>
        <v>119.52057169096031</v>
      </c>
      <c r="AH116" s="21">
        <v>113</v>
      </c>
      <c r="AI116" s="24">
        <f t="shared" ca="1" si="29"/>
        <v>345.08530000000002</v>
      </c>
      <c r="AJ116" s="24">
        <f t="shared" ca="1" si="30"/>
        <v>75.479399999999998</v>
      </c>
      <c r="AK116" s="24">
        <f t="shared" ca="1" si="31"/>
        <v>463.1755</v>
      </c>
      <c r="AL116" s="24">
        <f t="shared" ca="1" si="32"/>
        <v>62.635899999999999</v>
      </c>
      <c r="AM116" s="26"/>
      <c r="AN116" s="26" t="str">
        <f ca="1">IF(AI116="","","G1 "&amp;Input!D55&amp;" "&amp;AI116&amp;" "&amp;Input!D$56&amp;" "&amp;AJ116&amp;" "&amp;Input!D$57&amp;" "&amp;AK116&amp;" "&amp;Input!D$58&amp;" "&amp;AL116&amp;" F "&amp;Input!D$51&amp;"")</f>
        <v>G1 X 345.0853 Y 75.4794 U 463.1755 Z 62.6359 F 400</v>
      </c>
      <c r="AO116" s="26"/>
      <c r="AP116" s="26" t="str">
        <f ca="1">IF(AS116="","","G1 "&amp;Input!D$55&amp;" "&amp;AS116&amp;" "&amp;Input!D$56&amp;" "&amp;AT116&amp;" "&amp;Input!D$57&amp;" "&amp;AU116&amp;" "&amp;Input!D$58&amp;" "&amp;AV116&amp;" F "&amp;Input!D$52&amp;"")</f>
        <v>G1 X 126.8683 Y 132.3641 U 244.9585 Z 119.5206 F 400</v>
      </c>
      <c r="AQ116" s="26"/>
      <c r="AR116" s="21">
        <v>113</v>
      </c>
      <c r="AS116" s="24">
        <f t="shared" ca="1" si="37"/>
        <v>126.8683</v>
      </c>
      <c r="AT116" s="24">
        <f t="shared" ca="1" si="38"/>
        <v>132.36410000000001</v>
      </c>
      <c r="AU116" s="24">
        <f t="shared" ca="1" si="39"/>
        <v>244.95849999999999</v>
      </c>
      <c r="AV116" s="24">
        <f t="shared" ca="1" si="40"/>
        <v>119.5206</v>
      </c>
      <c r="BC116" t="s">
        <v>541</v>
      </c>
      <c r="BF116" s="74" t="str">
        <f ca="1">IF(AI115="","","G1 "&amp;Input!D$55&amp;" "&amp;AI115&amp;" "&amp;Input!D$56&amp;" "&amp;AJ115&amp;" "&amp;Input!D$57&amp;" "&amp;AK115&amp;" "&amp;Input!D$58&amp;" "&amp;AL115&amp;" F "&amp;Input!D$51&amp;"")</f>
        <v>G1 X 346.6816 Y 75.1807 U 464.0531 Z 62.4511 F 400</v>
      </c>
      <c r="BO116" s="132">
        <f t="shared" ca="1" si="44"/>
        <v>345.08530000000002</v>
      </c>
      <c r="BP116" s="132">
        <f t="shared" ca="1" si="44"/>
        <v>75.479399999999998</v>
      </c>
      <c r="BQ116" s="132">
        <f t="shared" ca="1" si="44"/>
        <v>463.1755</v>
      </c>
      <c r="BR116" s="132">
        <f t="shared" ca="1" si="44"/>
        <v>62.635899999999999</v>
      </c>
      <c r="BT116" s="132" t="str">
        <f t="shared" si="45"/>
        <v/>
      </c>
      <c r="BU116" s="132" t="str">
        <f t="shared" si="45"/>
        <v/>
      </c>
      <c r="BV116" s="132" t="str">
        <f t="shared" si="45"/>
        <v/>
      </c>
      <c r="BW116" s="132" t="str">
        <f t="shared" si="45"/>
        <v/>
      </c>
      <c r="BY116" s="132">
        <f t="shared" ca="1" si="41"/>
        <v>126.8683</v>
      </c>
      <c r="BZ116" s="132">
        <f t="shared" ca="1" si="41"/>
        <v>132.36410000000001</v>
      </c>
      <c r="CA116" s="132">
        <f t="shared" ca="1" si="41"/>
        <v>244.95849999999999</v>
      </c>
      <c r="CB116" s="132">
        <f t="shared" ca="1" si="33"/>
        <v>119.5206</v>
      </c>
    </row>
    <row r="117" spans="2:80" x14ac:dyDescent="0.2">
      <c r="B117" s="21">
        <f>IF(C117&lt;&gt;"",ROWS(B$3:Me)-1,"")</f>
        <v>114</v>
      </c>
      <c r="C117" s="22">
        <f>IF(Drela!N117="","",Drela!N117)</f>
        <v>123.70481022121886</v>
      </c>
      <c r="D117" s="23">
        <f>IF(Drela!O117="","",Drela!O117)</f>
        <v>103.88574185478224</v>
      </c>
      <c r="F117" s="21">
        <f t="shared" si="34"/>
        <v>114</v>
      </c>
      <c r="G117" s="22">
        <f>IF(Drela!Q117="","",Drela!Q117)</f>
        <v>341.30163276777819</v>
      </c>
      <c r="H117" s="23">
        <f>IF(Drela!R117="","",Drela!R117)</f>
        <v>81.073564900239631</v>
      </c>
      <c r="I117" s="29"/>
      <c r="J117" s="21">
        <f t="shared" si="35"/>
        <v>114</v>
      </c>
      <c r="K117" s="22">
        <f>IF(Drela!AF117="","",Drela!AF117)</f>
        <v>248.74215974787685</v>
      </c>
      <c r="L117" s="23">
        <f>IF(Drela!AG117="","",Drela!AG117)</f>
        <v>113.92643509976037</v>
      </c>
      <c r="M117" s="29"/>
      <c r="N117" s="21">
        <f t="shared" si="36"/>
        <v>114</v>
      </c>
      <c r="O117" s="22">
        <f>IF(Drela!AI117="","",Drela!AI117)</f>
        <v>466.33898229443622</v>
      </c>
      <c r="P117" s="23">
        <f>IF(Drela!AJ117="","",Drela!AJ117)</f>
        <v>91.114258145217761</v>
      </c>
      <c r="R117" s="21">
        <v>114</v>
      </c>
      <c r="S117" s="24">
        <f ca="1"/>
        <v>343.58782495655987</v>
      </c>
      <c r="T117" s="24">
        <f ca="1"/>
        <v>75.761002108515044</v>
      </c>
      <c r="V117" s="21">
        <v>114</v>
      </c>
      <c r="W117" s="24">
        <f ca="1"/>
        <v>462.35223957045076</v>
      </c>
      <c r="X117" s="24">
        <f ca="1"/>
        <v>62.810003417517507</v>
      </c>
      <c r="Y117" s="30"/>
      <c r="Z117" s="21">
        <v>114</v>
      </c>
      <c r="AA117" s="24">
        <f ca="1"/>
        <v>127.69155294520428</v>
      </c>
      <c r="AB117" s="24">
        <f ca="1"/>
        <v>132.18999658248251</v>
      </c>
      <c r="AD117" s="21">
        <v>114</v>
      </c>
      <c r="AE117" s="24">
        <f ca="1"/>
        <v>246.45596755909526</v>
      </c>
      <c r="AF117" s="24">
        <f ca="1"/>
        <v>119.23899789148494</v>
      </c>
      <c r="AH117" s="21">
        <v>114</v>
      </c>
      <c r="AI117" s="24">
        <f t="shared" ca="1" si="29"/>
        <v>343.58780000000002</v>
      </c>
      <c r="AJ117" s="24">
        <f t="shared" ca="1" si="30"/>
        <v>75.760999999999996</v>
      </c>
      <c r="AK117" s="24">
        <f t="shared" ca="1" si="31"/>
        <v>462.35219999999998</v>
      </c>
      <c r="AL117" s="24">
        <f t="shared" ca="1" si="32"/>
        <v>62.81</v>
      </c>
      <c r="AM117" s="26"/>
      <c r="AN117" s="26" t="str">
        <f ca="1">IF(AI117="","","G1 "&amp;Input!D55&amp;" "&amp;AI117&amp;" "&amp;Input!D$56&amp;" "&amp;AJ117&amp;" "&amp;Input!D$57&amp;" "&amp;AK117&amp;" "&amp;Input!D$58&amp;" "&amp;AL117&amp;" F "&amp;Input!D$51&amp;"")</f>
        <v>G1 X 343.5878 Y 75.761 U 462.3522 Z 62.81 F 400</v>
      </c>
      <c r="AO117" s="26"/>
      <c r="AP117" s="26" t="str">
        <f ca="1">IF(AS117="","","G1 "&amp;Input!D$55&amp;" "&amp;AS117&amp;" "&amp;Input!D$56&amp;" "&amp;AT117&amp;" "&amp;Input!D$57&amp;" "&amp;AU117&amp;" "&amp;Input!D$58&amp;" "&amp;AV117&amp;" F "&amp;Input!D$52&amp;"")</f>
        <v>G1 X 127.6916 Y 132.19 U 246.456 Z 119.239 F 400</v>
      </c>
      <c r="AQ117" s="26"/>
      <c r="AR117" s="21">
        <v>114</v>
      </c>
      <c r="AS117" s="24">
        <f t="shared" ca="1" si="37"/>
        <v>127.69159999999999</v>
      </c>
      <c r="AT117" s="24">
        <f t="shared" ca="1" si="38"/>
        <v>132.19</v>
      </c>
      <c r="AU117" s="24">
        <f t="shared" ca="1" si="39"/>
        <v>246.45599999999999</v>
      </c>
      <c r="AV117" s="24">
        <f t="shared" ca="1" si="40"/>
        <v>119.239</v>
      </c>
      <c r="BC117" t="s">
        <v>542</v>
      </c>
      <c r="BF117" s="74" t="str">
        <f ca="1">IF(AI116="","","G1 "&amp;Input!D$55&amp;" "&amp;AI116&amp;" "&amp;Input!D$56&amp;" "&amp;AJ116&amp;" "&amp;Input!D$57&amp;" "&amp;AK116&amp;" "&amp;Input!D$58&amp;" "&amp;AL116&amp;" F "&amp;Input!D$51&amp;"")</f>
        <v>G1 X 345.0853 Y 75.4794 U 463.1755 Z 62.6359 F 400</v>
      </c>
      <c r="BO117" s="132">
        <f t="shared" ca="1" si="44"/>
        <v>343.58780000000002</v>
      </c>
      <c r="BP117" s="132">
        <f t="shared" ca="1" si="44"/>
        <v>75.760999999999996</v>
      </c>
      <c r="BQ117" s="132">
        <f t="shared" ca="1" si="44"/>
        <v>462.35219999999998</v>
      </c>
      <c r="BR117" s="132">
        <f t="shared" ca="1" si="44"/>
        <v>62.81</v>
      </c>
      <c r="BT117" s="132" t="str">
        <f t="shared" si="45"/>
        <v/>
      </c>
      <c r="BU117" s="132" t="str">
        <f t="shared" si="45"/>
        <v/>
      </c>
      <c r="BV117" s="132" t="str">
        <f t="shared" si="45"/>
        <v/>
      </c>
      <c r="BW117" s="132" t="str">
        <f t="shared" si="45"/>
        <v/>
      </c>
      <c r="BY117" s="132">
        <f t="shared" ca="1" si="41"/>
        <v>127.69159999999999</v>
      </c>
      <c r="BZ117" s="132">
        <f t="shared" ca="1" si="41"/>
        <v>132.19</v>
      </c>
      <c r="CA117" s="132">
        <f t="shared" ca="1" si="41"/>
        <v>246.45599999999999</v>
      </c>
      <c r="CB117" s="132">
        <f t="shared" ca="1" si="33"/>
        <v>119.239</v>
      </c>
    </row>
    <row r="118" spans="2:80" x14ac:dyDescent="0.2">
      <c r="B118" s="21">
        <f>IF(C118&lt;&gt;"",ROWS(B$3:Me)-1,"")</f>
        <v>115</v>
      </c>
      <c r="C118" s="22">
        <f>IF(Drela!N118="","",Drela!N118)</f>
        <v>122.25615818244165</v>
      </c>
      <c r="D118" s="23">
        <f>IF(Drela!O118="","",Drela!O118)</f>
        <v>103.80862655199412</v>
      </c>
      <c r="F118" s="21">
        <f t="shared" si="34"/>
        <v>115</v>
      </c>
      <c r="G118" s="22">
        <f>IF(Drela!Q118="","",Drela!Q118)</f>
        <v>340.50085227934483</v>
      </c>
      <c r="H118" s="23">
        <f>IF(Drela!R118="","",Drela!R118)</f>
        <v>81.049010700559577</v>
      </c>
      <c r="I118" s="29"/>
      <c r="J118" s="21">
        <f t="shared" si="35"/>
        <v>115</v>
      </c>
      <c r="K118" s="22">
        <f>IF(Drela!AF118="","",Drela!AF118)</f>
        <v>249.54294023631016</v>
      </c>
      <c r="L118" s="23">
        <f>IF(Drela!AG118="","",Drela!AG118)</f>
        <v>113.95098929944042</v>
      </c>
      <c r="M118" s="29"/>
      <c r="N118" s="21">
        <f t="shared" si="36"/>
        <v>115</v>
      </c>
      <c r="O118" s="22">
        <f>IF(Drela!AI118="","",Drela!AI118)</f>
        <v>467.78763433321342</v>
      </c>
      <c r="P118" s="23">
        <f>IF(Drela!AJ118="","",Drela!AJ118)</f>
        <v>91.191373448005876</v>
      </c>
      <c r="R118" s="21">
        <v>115</v>
      </c>
      <c r="S118" s="24">
        <f ca="1"/>
        <v>342.18257057617711</v>
      </c>
      <c r="T118" s="24">
        <f ca="1"/>
        <v>76.025657311623874</v>
      </c>
      <c r="V118" s="21">
        <v>115</v>
      </c>
      <c r="W118" s="24">
        <f ca="1"/>
        <v>461.57967140157422</v>
      </c>
      <c r="X118" s="24">
        <f ca="1"/>
        <v>62.973605613267772</v>
      </c>
      <c r="Y118" s="30"/>
      <c r="Z118" s="21">
        <v>115</v>
      </c>
      <c r="AA118" s="24">
        <f ca="1"/>
        <v>128.46412111408085</v>
      </c>
      <c r="AB118" s="24">
        <f ca="1"/>
        <v>132.02639438673222</v>
      </c>
      <c r="AD118" s="21">
        <v>115</v>
      </c>
      <c r="AE118" s="24">
        <f ca="1"/>
        <v>247.86122193947801</v>
      </c>
      <c r="AF118" s="24">
        <f ca="1"/>
        <v>118.97434268837613</v>
      </c>
      <c r="AH118" s="21">
        <v>115</v>
      </c>
      <c r="AI118" s="24">
        <f t="shared" ca="1" si="29"/>
        <v>342.18259999999998</v>
      </c>
      <c r="AJ118" s="24">
        <f t="shared" ca="1" si="30"/>
        <v>76.025700000000001</v>
      </c>
      <c r="AK118" s="24">
        <f t="shared" ca="1" si="31"/>
        <v>461.5797</v>
      </c>
      <c r="AL118" s="24">
        <f t="shared" ca="1" si="32"/>
        <v>62.973599999999998</v>
      </c>
      <c r="AM118" s="26"/>
      <c r="AN118" s="26" t="str">
        <f ca="1">IF(AI118="","","G1 "&amp;Input!D55&amp;" "&amp;AI118&amp;" "&amp;Input!D$56&amp;" "&amp;AJ118&amp;" "&amp;Input!D$57&amp;" "&amp;AK118&amp;" "&amp;Input!D$58&amp;" "&amp;AL118&amp;" F "&amp;Input!D$51&amp;"")</f>
        <v>G1 X 342.1826 Y 76.0257 U 461.5797 Z 62.9736 F 400</v>
      </c>
      <c r="AO118" s="26"/>
      <c r="AP118" s="26" t="str">
        <f ca="1">IF(AS118="","","G1 "&amp;Input!D$55&amp;" "&amp;AS118&amp;" "&amp;Input!D$56&amp;" "&amp;AT118&amp;" "&amp;Input!D$57&amp;" "&amp;AU118&amp;" "&amp;Input!D$58&amp;" "&amp;AV118&amp;" F "&amp;Input!D$52&amp;"")</f>
        <v>G1 X 128.4641 Y 132.0264 U 247.8612 Z 118.9743 F 400</v>
      </c>
      <c r="AQ118" s="26"/>
      <c r="AR118" s="21">
        <v>115</v>
      </c>
      <c r="AS118" s="24">
        <f t="shared" ca="1" si="37"/>
        <v>128.4641</v>
      </c>
      <c r="AT118" s="24">
        <f t="shared" ca="1" si="38"/>
        <v>132.0264</v>
      </c>
      <c r="AU118" s="24">
        <f t="shared" ca="1" si="39"/>
        <v>247.8612</v>
      </c>
      <c r="AV118" s="24">
        <f t="shared" ca="1" si="40"/>
        <v>118.9743</v>
      </c>
      <c r="BC118" t="s">
        <v>543</v>
      </c>
      <c r="BF118" s="74" t="str">
        <f ca="1">IF(AI117="","","G1 "&amp;Input!D$55&amp;" "&amp;AI117&amp;" "&amp;Input!D$56&amp;" "&amp;AJ117&amp;" "&amp;Input!D$57&amp;" "&amp;AK117&amp;" "&amp;Input!D$58&amp;" "&amp;AL117&amp;" F "&amp;Input!D$51&amp;"")</f>
        <v>G1 X 343.5878 Y 75.761 U 462.3522 Z 62.81 F 400</v>
      </c>
      <c r="BO118" s="132">
        <f t="shared" ca="1" si="44"/>
        <v>342.18259999999998</v>
      </c>
      <c r="BP118" s="132">
        <f t="shared" ca="1" si="44"/>
        <v>76.025700000000001</v>
      </c>
      <c r="BQ118" s="132">
        <f t="shared" ca="1" si="44"/>
        <v>461.5797</v>
      </c>
      <c r="BR118" s="132">
        <f t="shared" ca="1" si="44"/>
        <v>62.973599999999998</v>
      </c>
      <c r="BT118" s="132" t="str">
        <f t="shared" si="45"/>
        <v/>
      </c>
      <c r="BU118" s="132" t="str">
        <f t="shared" si="45"/>
        <v/>
      </c>
      <c r="BV118" s="132" t="str">
        <f t="shared" si="45"/>
        <v/>
      </c>
      <c r="BW118" s="132" t="str">
        <f t="shared" si="45"/>
        <v/>
      </c>
      <c r="BY118" s="132">
        <f t="shared" ca="1" si="41"/>
        <v>128.4641</v>
      </c>
      <c r="BZ118" s="132">
        <f t="shared" ca="1" si="41"/>
        <v>132.0264</v>
      </c>
      <c r="CA118" s="132">
        <f t="shared" ca="1" si="41"/>
        <v>247.8612</v>
      </c>
      <c r="CB118" s="132">
        <f t="shared" ca="1" si="33"/>
        <v>118.9743</v>
      </c>
    </row>
    <row r="119" spans="2:80" x14ac:dyDescent="0.2">
      <c r="B119" s="21">
        <f>IF(C119&lt;&gt;"",ROWS(B$3:Me)-1,"")</f>
        <v>116</v>
      </c>
      <c r="C119" s="22">
        <f>IF(Drela!N119="","",Drela!N119)</f>
        <v>120.80142792169744</v>
      </c>
      <c r="D119" s="23">
        <f>IF(Drela!O119="","",Drela!O119)</f>
        <v>103.71820751477095</v>
      </c>
      <c r="F119" s="21">
        <f t="shared" si="34"/>
        <v>116</v>
      </c>
      <c r="G119" s="22">
        <f>IF(Drela!Q119="","",Drela!Q119)</f>
        <v>339.69655041153447</v>
      </c>
      <c r="H119" s="23">
        <f>IF(Drela!R119="","",Drela!R119)</f>
        <v>81.017186939717789</v>
      </c>
      <c r="I119" s="29"/>
      <c r="J119" s="21">
        <f t="shared" si="35"/>
        <v>116</v>
      </c>
      <c r="K119" s="22">
        <f>IF(Drela!AF119="","",Drela!AF119)</f>
        <v>250.3472421041206</v>
      </c>
      <c r="L119" s="23">
        <f>IF(Drela!AG119="","",Drela!AG119)</f>
        <v>113.98281306028223</v>
      </c>
      <c r="M119" s="29"/>
      <c r="N119" s="21">
        <f t="shared" si="36"/>
        <v>116</v>
      </c>
      <c r="O119" s="22">
        <f>IF(Drela!AI119="","",Drela!AI119)</f>
        <v>469.24236459395769</v>
      </c>
      <c r="P119" s="23">
        <f>IF(Drela!AJ119="","",Drela!AJ119)</f>
        <v>91.281792485229047</v>
      </c>
      <c r="R119" s="21">
        <v>116</v>
      </c>
      <c r="S119" s="24">
        <f ca="1"/>
        <v>340.85950286659113</v>
      </c>
      <c r="T119" s="24">
        <f ca="1"/>
        <v>76.274439374477538</v>
      </c>
      <c r="V119" s="21">
        <v>116</v>
      </c>
      <c r="W119" s="24">
        <f ca="1"/>
        <v>460.85228217408405</v>
      </c>
      <c r="X119" s="24">
        <f ca="1"/>
        <v>63.127421566051552</v>
      </c>
      <c r="Y119" s="30"/>
      <c r="Z119" s="21">
        <v>116</v>
      </c>
      <c r="AA119" s="24">
        <f ca="1"/>
        <v>129.19151034157102</v>
      </c>
      <c r="AB119" s="24">
        <f ca="1"/>
        <v>131.87257843394843</v>
      </c>
      <c r="AD119" s="21">
        <v>116</v>
      </c>
      <c r="AE119" s="24">
        <f ca="1"/>
        <v>249.184289649064</v>
      </c>
      <c r="AF119" s="24">
        <f ca="1"/>
        <v>118.72556062552246</v>
      </c>
      <c r="AH119" s="21">
        <v>116</v>
      </c>
      <c r="AI119" s="24">
        <f t="shared" ca="1" si="29"/>
        <v>340.85950000000003</v>
      </c>
      <c r="AJ119" s="24">
        <f t="shared" ca="1" si="30"/>
        <v>76.2744</v>
      </c>
      <c r="AK119" s="24">
        <f t="shared" ca="1" si="31"/>
        <v>460.85230000000001</v>
      </c>
      <c r="AL119" s="24">
        <f t="shared" ca="1" si="32"/>
        <v>63.127400000000002</v>
      </c>
      <c r="AM119" s="26"/>
      <c r="AN119" s="26" t="str">
        <f ca="1">IF(AI119="","","G1 "&amp;Input!D55&amp;" "&amp;AI119&amp;" "&amp;Input!D$56&amp;" "&amp;AJ119&amp;" "&amp;Input!D$57&amp;" "&amp;AK119&amp;" "&amp;Input!D$58&amp;" "&amp;AL119&amp;" F "&amp;Input!D$51&amp;"")</f>
        <v>G1 X 340.8595 Y 76.2744 U 460.8523 Z 63.1274 F 400</v>
      </c>
      <c r="AO119" s="26"/>
      <c r="AP119" s="26" t="str">
        <f ca="1">IF(AS119="","","G1 "&amp;Input!D$55&amp;" "&amp;AS119&amp;" "&amp;Input!D$56&amp;" "&amp;AT119&amp;" "&amp;Input!D$57&amp;" "&amp;AU119&amp;" "&amp;Input!D$58&amp;" "&amp;AV119&amp;" F "&amp;Input!D$52&amp;"")</f>
        <v>G1 X 129.1915 Y 131.8726 U 249.1843 Z 118.7256 F 400</v>
      </c>
      <c r="AQ119" s="26"/>
      <c r="AR119" s="21">
        <v>116</v>
      </c>
      <c r="AS119" s="24">
        <f t="shared" ca="1" si="37"/>
        <v>129.19149999999999</v>
      </c>
      <c r="AT119" s="24">
        <f t="shared" ca="1" si="38"/>
        <v>131.87260000000001</v>
      </c>
      <c r="AU119" s="24">
        <f t="shared" ca="1" si="39"/>
        <v>249.18430000000001</v>
      </c>
      <c r="AV119" s="24">
        <f t="shared" ca="1" si="40"/>
        <v>118.7256</v>
      </c>
      <c r="BC119" t="s">
        <v>544</v>
      </c>
      <c r="BF119" s="74" t="str">
        <f ca="1">IF(AI118="","","G1 "&amp;Input!D$55&amp;" "&amp;AI118&amp;" "&amp;Input!D$56&amp;" "&amp;AJ118&amp;" "&amp;Input!D$57&amp;" "&amp;AK118&amp;" "&amp;Input!D$58&amp;" "&amp;AL118&amp;" F "&amp;Input!D$51&amp;"")</f>
        <v>G1 X 342.1826 Y 76.0257 U 461.5797 Z 62.9736 F 400</v>
      </c>
      <c r="BO119" s="132">
        <f t="shared" ca="1" si="44"/>
        <v>340.85950000000003</v>
      </c>
      <c r="BP119" s="132">
        <f t="shared" ca="1" si="44"/>
        <v>76.2744</v>
      </c>
      <c r="BQ119" s="132">
        <f t="shared" ca="1" si="44"/>
        <v>460.85230000000001</v>
      </c>
      <c r="BR119" s="132">
        <f t="shared" ca="1" si="44"/>
        <v>63.127400000000002</v>
      </c>
      <c r="BT119" s="132" t="str">
        <f t="shared" si="45"/>
        <v/>
      </c>
      <c r="BU119" s="132" t="str">
        <f t="shared" si="45"/>
        <v/>
      </c>
      <c r="BV119" s="132" t="str">
        <f t="shared" si="45"/>
        <v/>
      </c>
      <c r="BW119" s="132" t="str">
        <f t="shared" si="45"/>
        <v/>
      </c>
      <c r="BY119" s="132">
        <f t="shared" ca="1" si="41"/>
        <v>129.19149999999999</v>
      </c>
      <c r="BZ119" s="132">
        <f t="shared" ca="1" si="41"/>
        <v>131.87260000000001</v>
      </c>
      <c r="CA119" s="132">
        <f t="shared" ca="1" si="41"/>
        <v>249.18430000000001</v>
      </c>
      <c r="CB119" s="132">
        <f t="shared" ca="1" si="33"/>
        <v>118.7256</v>
      </c>
    </row>
    <row r="120" spans="2:80" x14ac:dyDescent="0.2">
      <c r="B120" s="21">
        <f>IF(C120&lt;&gt;"",ROWS(B$3:Me)-1,"")</f>
        <v>117</v>
      </c>
      <c r="C120" s="22">
        <f>IF(Drela!N120="","",Drela!N120)</f>
        <v>119.3456708968525</v>
      </c>
      <c r="D120" s="23">
        <f>IF(Drela!O120="","",Drela!O120)</f>
        <v>103.61607838949588</v>
      </c>
      <c r="F120" s="21">
        <f t="shared" si="34"/>
        <v>117</v>
      </c>
      <c r="G120" s="22">
        <f>IF(Drela!Q120="","",Drela!Q120)</f>
        <v>338.89153597119673</v>
      </c>
      <c r="H120" s="23">
        <f>IF(Drela!R120="","",Drela!R120)</f>
        <v>80.978910648589874</v>
      </c>
      <c r="I120" s="29"/>
      <c r="J120" s="21">
        <f t="shared" si="35"/>
        <v>117</v>
      </c>
      <c r="K120" s="22">
        <f>IF(Drela!AF120="","",Drela!AF120)</f>
        <v>251.15225654445828</v>
      </c>
      <c r="L120" s="23">
        <f>IF(Drela!AG120="","",Drela!AG120)</f>
        <v>114.02108935141013</v>
      </c>
      <c r="M120" s="29"/>
      <c r="N120" s="21">
        <f t="shared" si="36"/>
        <v>117</v>
      </c>
      <c r="O120" s="22">
        <f>IF(Drela!AI120="","",Drela!AI120)</f>
        <v>470.69812161880253</v>
      </c>
      <c r="P120" s="23">
        <f>IF(Drela!AJ120="","",Drela!AJ120)</f>
        <v>91.383921610504089</v>
      </c>
      <c r="R120" s="21">
        <v>117</v>
      </c>
      <c r="S120" s="24">
        <f ca="1"/>
        <v>339.59519705090202</v>
      </c>
      <c r="T120" s="24">
        <f ca="1"/>
        <v>76.51164236954871</v>
      </c>
      <c r="V120" s="21">
        <v>117</v>
      </c>
      <c r="W120" s="24">
        <f ca="1"/>
        <v>460.1571921611764</v>
      </c>
      <c r="X120" s="24">
        <f ca="1"/>
        <v>63.274113514095582</v>
      </c>
      <c r="Y120" s="30"/>
      <c r="Z120" s="21">
        <v>117</v>
      </c>
      <c r="AA120" s="24">
        <f ca="1"/>
        <v>129.88660035447867</v>
      </c>
      <c r="AB120" s="24">
        <f ca="1"/>
        <v>131.72588648590443</v>
      </c>
      <c r="AD120" s="21">
        <v>117</v>
      </c>
      <c r="AE120" s="24">
        <f ca="1"/>
        <v>250.44859546475308</v>
      </c>
      <c r="AF120" s="24">
        <f ca="1"/>
        <v>118.48835763045128</v>
      </c>
      <c r="AH120" s="21">
        <v>117</v>
      </c>
      <c r="AI120" s="24">
        <f t="shared" ca="1" si="29"/>
        <v>339.59519999999998</v>
      </c>
      <c r="AJ120" s="24">
        <f t="shared" ca="1" si="30"/>
        <v>76.511600000000001</v>
      </c>
      <c r="AK120" s="24">
        <f t="shared" ca="1" si="31"/>
        <v>460.15719999999999</v>
      </c>
      <c r="AL120" s="24">
        <f t="shared" ca="1" si="32"/>
        <v>63.274099999999997</v>
      </c>
      <c r="AM120" s="26"/>
      <c r="AN120" s="26" t="str">
        <f ca="1">IF(AI120="","","G1 "&amp;Input!D55&amp;" "&amp;AI120&amp;" "&amp;Input!D$56&amp;" "&amp;AJ120&amp;" "&amp;Input!D$57&amp;" "&amp;AK120&amp;" "&amp;Input!D$58&amp;" "&amp;AL120&amp;" F "&amp;Input!D$51&amp;"")</f>
        <v>G1 X 339.5952 Y 76.5116 U 460.1572 Z 63.2741 F 400</v>
      </c>
      <c r="AO120" s="26"/>
      <c r="AP120" s="26" t="str">
        <f ca="1">IF(AS120="","","G1 "&amp;Input!D$55&amp;" "&amp;AS120&amp;" "&amp;Input!D$56&amp;" "&amp;AT120&amp;" "&amp;Input!D$57&amp;" "&amp;AU120&amp;" "&amp;Input!D$58&amp;" "&amp;AV120&amp;" F "&amp;Input!D$52&amp;"")</f>
        <v>G1 X 129.8866 Y 131.7259 U 250.4486 Z 118.4884 F 400</v>
      </c>
      <c r="AQ120" s="26"/>
      <c r="AR120" s="21">
        <v>117</v>
      </c>
      <c r="AS120" s="24">
        <f t="shared" ca="1" si="37"/>
        <v>129.88659999999999</v>
      </c>
      <c r="AT120" s="24">
        <f t="shared" ca="1" si="38"/>
        <v>131.7259</v>
      </c>
      <c r="AU120" s="24">
        <f t="shared" ca="1" si="39"/>
        <v>250.4486</v>
      </c>
      <c r="AV120" s="24">
        <f t="shared" ca="1" si="40"/>
        <v>118.4884</v>
      </c>
      <c r="BC120" t="s">
        <v>545</v>
      </c>
      <c r="BF120" s="74" t="str">
        <f ca="1">IF(AI119="","","G1 "&amp;Input!D$55&amp;" "&amp;AI119&amp;" "&amp;Input!D$56&amp;" "&amp;AJ119&amp;" "&amp;Input!D$57&amp;" "&amp;AK119&amp;" "&amp;Input!D$58&amp;" "&amp;AL119&amp;" F "&amp;Input!D$51&amp;"")</f>
        <v>G1 X 340.8595 Y 76.2744 U 460.8523 Z 63.1274 F 400</v>
      </c>
      <c r="BO120" s="132">
        <f t="shared" ca="1" si="44"/>
        <v>339.59519999999998</v>
      </c>
      <c r="BP120" s="132">
        <f t="shared" ca="1" si="44"/>
        <v>76.511600000000001</v>
      </c>
      <c r="BQ120" s="132">
        <f t="shared" ca="1" si="44"/>
        <v>460.15719999999999</v>
      </c>
      <c r="BR120" s="132">
        <f t="shared" ca="1" si="44"/>
        <v>63.274099999999997</v>
      </c>
      <c r="BT120" s="132" t="str">
        <f t="shared" si="45"/>
        <v/>
      </c>
      <c r="BU120" s="132" t="str">
        <f t="shared" si="45"/>
        <v/>
      </c>
      <c r="BV120" s="132" t="str">
        <f t="shared" si="45"/>
        <v/>
      </c>
      <c r="BW120" s="132" t="str">
        <f t="shared" si="45"/>
        <v/>
      </c>
      <c r="BY120" s="132">
        <f t="shared" ca="1" si="41"/>
        <v>129.88659999999999</v>
      </c>
      <c r="BZ120" s="132">
        <f t="shared" ca="1" si="41"/>
        <v>131.7259</v>
      </c>
      <c r="CA120" s="132">
        <f t="shared" ca="1" si="41"/>
        <v>250.4486</v>
      </c>
      <c r="CB120" s="132">
        <f t="shared" ca="1" si="33"/>
        <v>118.4884</v>
      </c>
    </row>
    <row r="121" spans="2:80" x14ac:dyDescent="0.2">
      <c r="B121" s="21">
        <f>IF(C121&lt;&gt;"",ROWS(B$3:Me)-1,"")</f>
        <v>118</v>
      </c>
      <c r="C121" s="22">
        <f>IF(Drela!N121="","",Drela!N121)</f>
        <v>117.88938696402141</v>
      </c>
      <c r="D121" s="23">
        <f>IF(Drela!O121="","",Drela!O121)</f>
        <v>103.50725681919579</v>
      </c>
      <c r="F121" s="21">
        <f t="shared" si="34"/>
        <v>118</v>
      </c>
      <c r="G121" s="22">
        <f>IF(Drela!Q121="","",Drela!Q121)</f>
        <v>338.0861473588842</v>
      </c>
      <c r="H121" s="23">
        <f>IF(Drela!R121="","",Drela!R121)</f>
        <v>80.936945919747629</v>
      </c>
      <c r="I121" s="29"/>
      <c r="J121" s="21">
        <f t="shared" si="35"/>
        <v>118</v>
      </c>
      <c r="K121" s="22">
        <f>IF(Drela!AF121="","",Drela!AF121)</f>
        <v>251.95764515677089</v>
      </c>
      <c r="L121" s="23">
        <f>IF(Drela!AG121="","",Drela!AG121)</f>
        <v>114.06305408025237</v>
      </c>
      <c r="M121" s="29"/>
      <c r="N121" s="21">
        <f t="shared" si="36"/>
        <v>118</v>
      </c>
      <c r="O121" s="22">
        <f>IF(Drela!AI121="","",Drela!AI121)</f>
        <v>472.1544055516336</v>
      </c>
      <c r="P121" s="23">
        <f>IF(Drela!AJ121="","",Drela!AJ121)</f>
        <v>91.492743180804197</v>
      </c>
      <c r="R121" s="21">
        <v>118</v>
      </c>
      <c r="S121" s="24">
        <f ca="1"/>
        <v>338.36287568802078</v>
      </c>
      <c r="T121" s="24">
        <f ca="1"/>
        <v>76.742372523400391</v>
      </c>
      <c r="V121" s="21">
        <v>118</v>
      </c>
      <c r="W121" s="24">
        <f ca="1"/>
        <v>459.47968068686197</v>
      </c>
      <c r="X121" s="24">
        <f ca="1"/>
        <v>63.41683380677685</v>
      </c>
      <c r="Y121" s="30"/>
      <c r="Z121" s="21">
        <v>118</v>
      </c>
      <c r="AA121" s="24">
        <f ca="1"/>
        <v>130.56411182879313</v>
      </c>
      <c r="AB121" s="24">
        <f ca="1"/>
        <v>131.58316619322315</v>
      </c>
      <c r="AD121" s="21">
        <v>118</v>
      </c>
      <c r="AE121" s="24">
        <f ca="1"/>
        <v>251.68091682763429</v>
      </c>
      <c r="AF121" s="24">
        <f ca="1"/>
        <v>118.25762747659959</v>
      </c>
      <c r="AH121" s="21">
        <v>118</v>
      </c>
      <c r="AI121" s="24">
        <f t="shared" ca="1" si="29"/>
        <v>338.36290000000002</v>
      </c>
      <c r="AJ121" s="24">
        <f t="shared" ca="1" si="30"/>
        <v>76.742400000000004</v>
      </c>
      <c r="AK121" s="24">
        <f t="shared" ca="1" si="31"/>
        <v>459.47969999999998</v>
      </c>
      <c r="AL121" s="24">
        <f t="shared" ca="1" si="32"/>
        <v>63.416800000000002</v>
      </c>
      <c r="AM121" s="26"/>
      <c r="AN121" s="26" t="str">
        <f ca="1">IF(AI121="","","G1 "&amp;Input!D55&amp;" "&amp;AI121&amp;" "&amp;Input!D$56&amp;" "&amp;AJ121&amp;" "&amp;Input!D$57&amp;" "&amp;AK121&amp;" "&amp;Input!D$58&amp;" "&amp;AL121&amp;" F "&amp;Input!D$51&amp;"")</f>
        <v>G1 X 338.3629 Y 76.7424 U 459.4797 Z 63.4168 F 400</v>
      </c>
      <c r="AO121" s="26"/>
      <c r="AP121" s="26" t="str">
        <f ca="1">IF(AS121="","","G1 "&amp;Input!D$55&amp;" "&amp;AS121&amp;" "&amp;Input!D$56&amp;" "&amp;AT121&amp;" "&amp;Input!D$57&amp;" "&amp;AU121&amp;" "&amp;Input!D$58&amp;" "&amp;AV121&amp;" F "&amp;Input!D$52&amp;"")</f>
        <v>G1 X 130.5641 Y 131.5832 U 251.6809 Z 118.2576 F 400</v>
      </c>
      <c r="AQ121" s="26"/>
      <c r="AR121" s="21">
        <v>118</v>
      </c>
      <c r="AS121" s="24">
        <f t="shared" ca="1" si="37"/>
        <v>130.5641</v>
      </c>
      <c r="AT121" s="24">
        <f t="shared" ca="1" si="38"/>
        <v>131.58320000000001</v>
      </c>
      <c r="AU121" s="24">
        <f t="shared" ca="1" si="39"/>
        <v>251.68090000000001</v>
      </c>
      <c r="AV121" s="24">
        <f t="shared" ca="1" si="40"/>
        <v>118.2576</v>
      </c>
      <c r="BC121" t="s">
        <v>546</v>
      </c>
      <c r="BF121" s="74" t="str">
        <f ca="1">IF(AI120="","","G1 "&amp;Input!D$55&amp;" "&amp;AI120&amp;" "&amp;Input!D$56&amp;" "&amp;AJ120&amp;" "&amp;Input!D$57&amp;" "&amp;AK120&amp;" "&amp;Input!D$58&amp;" "&amp;AL120&amp;" F "&amp;Input!D$51&amp;"")</f>
        <v>G1 X 339.5952 Y 76.5116 U 460.1572 Z 63.2741 F 400</v>
      </c>
      <c r="BO121" s="132">
        <f t="shared" ca="1" si="44"/>
        <v>338.36290000000002</v>
      </c>
      <c r="BP121" s="132">
        <f t="shared" ca="1" si="44"/>
        <v>76.742400000000004</v>
      </c>
      <c r="BQ121" s="132">
        <f t="shared" ca="1" si="44"/>
        <v>459.47969999999998</v>
      </c>
      <c r="BR121" s="132">
        <f t="shared" ca="1" si="44"/>
        <v>63.416800000000002</v>
      </c>
      <c r="BT121" s="132" t="str">
        <f t="shared" si="45"/>
        <v/>
      </c>
      <c r="BU121" s="132" t="str">
        <f t="shared" si="45"/>
        <v/>
      </c>
      <c r="BV121" s="132" t="str">
        <f t="shared" si="45"/>
        <v/>
      </c>
      <c r="BW121" s="132" t="str">
        <f t="shared" si="45"/>
        <v/>
      </c>
      <c r="BY121" s="132">
        <f t="shared" ca="1" si="41"/>
        <v>130.5641</v>
      </c>
      <c r="BZ121" s="132">
        <f t="shared" ca="1" si="41"/>
        <v>131.58320000000001</v>
      </c>
      <c r="CA121" s="132">
        <f t="shared" ca="1" si="41"/>
        <v>251.68090000000001</v>
      </c>
      <c r="CB121" s="132">
        <f t="shared" ca="1" si="33"/>
        <v>118.2576</v>
      </c>
    </row>
    <row r="122" spans="2:80" x14ac:dyDescent="0.2">
      <c r="B122" s="21">
        <f>IF(C122&lt;&gt;"",ROWS(B$3:Me)-1,"")</f>
        <v>119</v>
      </c>
      <c r="C122" s="22">
        <f>IF(Drela!N122="","",Drela!N122)</f>
        <v>115.68484285013666</v>
      </c>
      <c r="D122" s="23">
        <f>IF(Drela!O122="","",Drela!O122)</f>
        <v>103.33010988773646</v>
      </c>
      <c r="F122" s="21">
        <f t="shared" si="34"/>
        <v>119</v>
      </c>
      <c r="G122" s="22">
        <f>IF(Drela!Q122="","",Drela!Q122)</f>
        <v>336.86678378475904</v>
      </c>
      <c r="H122" s="23">
        <f>IF(Drela!R122="","",Drela!R122)</f>
        <v>80.866566678413079</v>
      </c>
      <c r="I122" s="29"/>
      <c r="J122" s="21">
        <f t="shared" si="35"/>
        <v>119</v>
      </c>
      <c r="K122" s="22">
        <f>IF(Drela!AF122="","",Drela!AF122)</f>
        <v>253.17700873089606</v>
      </c>
      <c r="L122" s="23">
        <f>IF(Drela!AG122="","",Drela!AG122)</f>
        <v>114.13343332158692</v>
      </c>
      <c r="M122" s="29"/>
      <c r="N122" s="21">
        <f t="shared" si="36"/>
        <v>119</v>
      </c>
      <c r="O122" s="22">
        <f>IF(Drela!AI122="","",Drela!AI122)</f>
        <v>474.35894966551842</v>
      </c>
      <c r="P122" s="23">
        <f>IF(Drela!AJ122="","",Drela!AJ122)</f>
        <v>91.669890112263545</v>
      </c>
      <c r="R122" s="21">
        <v>119</v>
      </c>
      <c r="S122" s="24">
        <f ca="1"/>
        <v>337.12574923184729</v>
      </c>
      <c r="T122" s="24">
        <f ca="1"/>
        <v>76.973566201843951</v>
      </c>
      <c r="V122" s="21">
        <v>119</v>
      </c>
      <c r="W122" s="24">
        <f ca="1"/>
        <v>458.79952201967751</v>
      </c>
      <c r="X122" s="24">
        <f ca="1"/>
        <v>63.559869796600275</v>
      </c>
      <c r="Y122" s="30"/>
      <c r="Z122" s="21">
        <v>119</v>
      </c>
      <c r="AA122" s="24">
        <f ca="1"/>
        <v>131.24427049597762</v>
      </c>
      <c r="AB122" s="24">
        <f ca="1"/>
        <v>131.44013020339972</v>
      </c>
      <c r="AD122" s="21">
        <v>119</v>
      </c>
      <c r="AE122" s="24">
        <f ca="1"/>
        <v>252.91804328380775</v>
      </c>
      <c r="AF122" s="24">
        <f ca="1"/>
        <v>118.02643379815603</v>
      </c>
      <c r="AH122" s="21">
        <v>119</v>
      </c>
      <c r="AI122" s="24">
        <f t="shared" ca="1" si="29"/>
        <v>337.12569999999999</v>
      </c>
      <c r="AJ122" s="24">
        <f t="shared" ca="1" si="30"/>
        <v>76.973600000000005</v>
      </c>
      <c r="AK122" s="24">
        <f t="shared" ca="1" si="31"/>
        <v>458.79950000000002</v>
      </c>
      <c r="AL122" s="24">
        <f t="shared" ca="1" si="32"/>
        <v>63.559899999999999</v>
      </c>
      <c r="AM122" s="26"/>
      <c r="AN122" s="26" t="str">
        <f ca="1">IF(AI122="","","G1 "&amp;Input!D55&amp;" "&amp;AI122&amp;" "&amp;Input!D$56&amp;" "&amp;AJ122&amp;" "&amp;Input!D$57&amp;" "&amp;AK122&amp;" "&amp;Input!D$58&amp;" "&amp;AL122&amp;" F "&amp;Input!D$51&amp;"")</f>
        <v>G1 X 337.1257 Y 76.9736 U 458.7995 Z 63.5599 F 400</v>
      </c>
      <c r="AO122" s="26"/>
      <c r="AP122" s="26" t="str">
        <f ca="1">IF(AS122="","","G1 "&amp;Input!D$55&amp;" "&amp;AS122&amp;" "&amp;Input!D$56&amp;" "&amp;AT122&amp;" "&amp;Input!D$57&amp;" "&amp;AU122&amp;" "&amp;Input!D$58&amp;" "&amp;AV122&amp;" F "&amp;Input!D$52&amp;"")</f>
        <v>G1 X 131.2443 Y 131.4401 U 252.918 Z 118.0264 F 400</v>
      </c>
      <c r="AQ122" s="26"/>
      <c r="AR122" s="21">
        <v>119</v>
      </c>
      <c r="AS122" s="24">
        <f t="shared" ca="1" si="37"/>
        <v>131.24430000000001</v>
      </c>
      <c r="AT122" s="24">
        <f t="shared" ca="1" si="38"/>
        <v>131.4401</v>
      </c>
      <c r="AU122" s="24">
        <f t="shared" ca="1" si="39"/>
        <v>252.91800000000001</v>
      </c>
      <c r="AV122" s="24">
        <f t="shared" ca="1" si="40"/>
        <v>118.0264</v>
      </c>
      <c r="BC122" t="s">
        <v>547</v>
      </c>
      <c r="BF122" s="74" t="str">
        <f ca="1">IF(AI121="","","G1 "&amp;Input!D$55&amp;" "&amp;AI121&amp;" "&amp;Input!D$56&amp;" "&amp;AJ121&amp;" "&amp;Input!D$57&amp;" "&amp;AK121&amp;" "&amp;Input!D$58&amp;" "&amp;AL121&amp;" F "&amp;Input!D$51&amp;"")</f>
        <v>G1 X 338.3629 Y 76.7424 U 459.4797 Z 63.4168 F 400</v>
      </c>
      <c r="BO122" s="132">
        <f t="shared" ca="1" si="44"/>
        <v>337.12569999999999</v>
      </c>
      <c r="BP122" s="132">
        <f t="shared" ca="1" si="44"/>
        <v>76.973600000000005</v>
      </c>
      <c r="BQ122" s="132">
        <f t="shared" ca="1" si="44"/>
        <v>458.79950000000002</v>
      </c>
      <c r="BR122" s="132">
        <f t="shared" ca="1" si="44"/>
        <v>63.559899999999999</v>
      </c>
      <c r="BT122" s="132" t="str">
        <f t="shared" si="45"/>
        <v/>
      </c>
      <c r="BU122" s="132" t="str">
        <f t="shared" si="45"/>
        <v/>
      </c>
      <c r="BV122" s="132" t="str">
        <f t="shared" si="45"/>
        <v/>
      </c>
      <c r="BW122" s="132" t="str">
        <f t="shared" si="45"/>
        <v/>
      </c>
      <c r="BY122" s="132">
        <f t="shared" ca="1" si="41"/>
        <v>131.24430000000001</v>
      </c>
      <c r="BZ122" s="132">
        <f t="shared" ca="1" si="41"/>
        <v>131.4401</v>
      </c>
      <c r="CA122" s="132">
        <f t="shared" ca="1" si="41"/>
        <v>252.91800000000001</v>
      </c>
      <c r="CB122" s="132">
        <f t="shared" ca="1" si="33"/>
        <v>118.0264</v>
      </c>
    </row>
    <row r="123" spans="2:80" x14ac:dyDescent="0.2">
      <c r="B123" s="21">
        <f>IF(C123&lt;&gt;"",ROWS(B$3:Me)-1,"")</f>
        <v>120</v>
      </c>
      <c r="C123" s="22">
        <f>IF(Drela!N123="","",Drela!N123)</f>
        <v>113.3970431559856</v>
      </c>
      <c r="D123" s="23">
        <f>IF(Drela!O123="","",Drela!O123)</f>
        <v>103.08059721006553</v>
      </c>
      <c r="F123" s="21">
        <f t="shared" si="34"/>
        <v>120</v>
      </c>
      <c r="G123" s="22">
        <f>IF(Drela!Q123="","",Drela!Q123)</f>
        <v>335.60055335607149</v>
      </c>
      <c r="H123" s="23">
        <f>IF(Drela!R123="","",Drela!R123)</f>
        <v>80.757269050502558</v>
      </c>
      <c r="I123" s="29"/>
      <c r="J123" s="21">
        <f t="shared" si="35"/>
        <v>120</v>
      </c>
      <c r="K123" s="22">
        <f>IF(Drela!AF123="","",Drela!AF123)</f>
        <v>254.44323915958364</v>
      </c>
      <c r="L123" s="23">
        <f>IF(Drela!AG123="","",Drela!AG123)</f>
        <v>114.24273094949746</v>
      </c>
      <c r="M123" s="29"/>
      <c r="N123" s="21">
        <f t="shared" si="36"/>
        <v>120</v>
      </c>
      <c r="O123" s="22">
        <f>IF(Drela!AI123="","",Drela!AI123)</f>
        <v>476.64674935966946</v>
      </c>
      <c r="P123" s="23">
        <f>IF(Drela!AJ123="","",Drela!AJ123)</f>
        <v>91.919402789934466</v>
      </c>
      <c r="R123" s="21">
        <v>120</v>
      </c>
      <c r="S123" s="24">
        <f ca="1"/>
        <v>335.80697971623675</v>
      </c>
      <c r="T123" s="24">
        <f ca="1"/>
        <v>77.219480327684366</v>
      </c>
      <c r="V123" s="21">
        <v>120</v>
      </c>
      <c r="W123" s="24">
        <f ca="1"/>
        <v>458.07447020626438</v>
      </c>
      <c r="X123" s="24">
        <f ca="1"/>
        <v>63.712048848582512</v>
      </c>
      <c r="Y123" s="30"/>
      <c r="Z123" s="21">
        <v>120</v>
      </c>
      <c r="AA123" s="24">
        <f ca="1"/>
        <v>131.96932230939069</v>
      </c>
      <c r="AB123" s="24">
        <f ca="1"/>
        <v>131.2879511514175</v>
      </c>
      <c r="AD123" s="21">
        <v>120</v>
      </c>
      <c r="AE123" s="24">
        <f ca="1"/>
        <v>254.23681279941829</v>
      </c>
      <c r="AF123" s="24">
        <f ca="1"/>
        <v>117.78051967231563</v>
      </c>
      <c r="AH123" s="21">
        <v>120</v>
      </c>
      <c r="AI123" s="24">
        <f t="shared" ca="1" si="29"/>
        <v>335.80700000000002</v>
      </c>
      <c r="AJ123" s="24">
        <f t="shared" ca="1" si="30"/>
        <v>77.219499999999996</v>
      </c>
      <c r="AK123" s="24">
        <f t="shared" ca="1" si="31"/>
        <v>458.0745</v>
      </c>
      <c r="AL123" s="24">
        <f t="shared" ca="1" si="32"/>
        <v>63.712000000000003</v>
      </c>
      <c r="AM123" s="26"/>
      <c r="AN123" s="26" t="str">
        <f ca="1">IF(AI123="","","G1 "&amp;Input!D55&amp;" "&amp;AI123&amp;" "&amp;Input!D$56&amp;" "&amp;AJ123&amp;" "&amp;Input!D$57&amp;" "&amp;AK123&amp;" "&amp;Input!D$58&amp;" "&amp;AL123&amp;" F "&amp;Input!D$51&amp;"")</f>
        <v>G1 X 335.807 Y 77.2195 U 458.0745 Z 63.712 F 400</v>
      </c>
      <c r="AO123" s="26"/>
      <c r="AP123" s="26" t="str">
        <f ca="1">IF(AS123="","","G1 "&amp;Input!D$55&amp;" "&amp;AS123&amp;" "&amp;Input!D$56&amp;" "&amp;AT123&amp;" "&amp;Input!D$57&amp;" "&amp;AU123&amp;" "&amp;Input!D$58&amp;" "&amp;AV123&amp;" F "&amp;Input!D$52&amp;"")</f>
        <v>G1 X 131.9693 Y 131.288 U 254.2368 Z 117.7805 F 400</v>
      </c>
      <c r="AQ123" s="26"/>
      <c r="AR123" s="21">
        <v>120</v>
      </c>
      <c r="AS123" s="24">
        <f t="shared" ca="1" si="37"/>
        <v>131.9693</v>
      </c>
      <c r="AT123" s="24">
        <f t="shared" ca="1" si="38"/>
        <v>131.28800000000001</v>
      </c>
      <c r="AU123" s="24">
        <f t="shared" ca="1" si="39"/>
        <v>254.23679999999999</v>
      </c>
      <c r="AV123" s="24">
        <f t="shared" ca="1" si="40"/>
        <v>117.7805</v>
      </c>
      <c r="BC123" t="s">
        <v>548</v>
      </c>
      <c r="BF123" s="74" t="str">
        <f ca="1">IF(AI122="","","G1 "&amp;Input!D$55&amp;" "&amp;AI122&amp;" "&amp;Input!D$56&amp;" "&amp;AJ122&amp;" "&amp;Input!D$57&amp;" "&amp;AK122&amp;" "&amp;Input!D$58&amp;" "&amp;AL122&amp;" F "&amp;Input!D$51&amp;"")</f>
        <v>G1 X 337.1257 Y 76.9736 U 458.7995 Z 63.5599 F 400</v>
      </c>
      <c r="BO123" s="132">
        <f t="shared" ca="1" si="44"/>
        <v>335.80700000000002</v>
      </c>
      <c r="BP123" s="132">
        <f t="shared" ca="1" si="44"/>
        <v>77.219499999999996</v>
      </c>
      <c r="BQ123" s="132">
        <f t="shared" ca="1" si="44"/>
        <v>458.0745</v>
      </c>
      <c r="BR123" s="132">
        <f t="shared" ca="1" si="44"/>
        <v>63.712000000000003</v>
      </c>
      <c r="BT123" s="132" t="str">
        <f t="shared" si="45"/>
        <v/>
      </c>
      <c r="BU123" s="132" t="str">
        <f t="shared" si="45"/>
        <v/>
      </c>
      <c r="BV123" s="132" t="str">
        <f t="shared" si="45"/>
        <v/>
      </c>
      <c r="BW123" s="132" t="str">
        <f t="shared" si="45"/>
        <v/>
      </c>
      <c r="BY123" s="132">
        <f t="shared" ca="1" si="41"/>
        <v>131.9693</v>
      </c>
      <c r="BZ123" s="132">
        <f t="shared" ca="1" si="41"/>
        <v>131.28800000000001</v>
      </c>
      <c r="CA123" s="132">
        <f t="shared" ca="1" si="41"/>
        <v>254.23679999999999</v>
      </c>
      <c r="CB123" s="132">
        <f t="shared" ca="1" si="33"/>
        <v>117.7805</v>
      </c>
    </row>
    <row r="124" spans="2:80" x14ac:dyDescent="0.2">
      <c r="B124" s="21">
        <f>IF(C124&lt;&gt;"",ROWS(B$3:Me)-1,"")</f>
        <v>121</v>
      </c>
      <c r="C124" s="22">
        <f>IF(Drela!N124="","",Drela!N124)</f>
        <v>111.85426224637833</v>
      </c>
      <c r="D124" s="23">
        <f>IF(Drela!O124="","",Drela!O124)</f>
        <v>102.90616320529008</v>
      </c>
      <c r="F124" s="21">
        <f t="shared" si="34"/>
        <v>121</v>
      </c>
      <c r="G124" s="22">
        <f>IF(Drela!Q124="","",Drela!Q124)</f>
        <v>334.74659228460075</v>
      </c>
      <c r="H124" s="23">
        <f>IF(Drela!R124="","",Drela!R124)</f>
        <v>80.680154858498824</v>
      </c>
      <c r="I124" s="29"/>
      <c r="J124" s="21">
        <f t="shared" si="35"/>
        <v>121</v>
      </c>
      <c r="K124" s="22">
        <f>IF(Drela!AF124="","",Drela!AF124)</f>
        <v>255.29720023105429</v>
      </c>
      <c r="L124" s="23">
        <f>IF(Drela!AG124="","",Drela!AG124)</f>
        <v>114.31984514150118</v>
      </c>
      <c r="M124" s="29"/>
      <c r="N124" s="21">
        <f t="shared" si="36"/>
        <v>121</v>
      </c>
      <c r="O124" s="22">
        <f>IF(Drela!AI124="","",Drela!AI124)</f>
        <v>478.1895302692767</v>
      </c>
      <c r="P124" s="23">
        <f>IF(Drela!AJ124="","",Drela!AJ124)</f>
        <v>92.093836794709915</v>
      </c>
      <c r="R124" s="21">
        <v>121</v>
      </c>
      <c r="S124" s="24">
        <f ca="1"/>
        <v>334.31971707003305</v>
      </c>
      <c r="T124" s="24">
        <f ca="1"/>
        <v>77.496201962974979</v>
      </c>
      <c r="V124" s="21">
        <v>121</v>
      </c>
      <c r="W124" s="24">
        <f ca="1"/>
        <v>457.25677423779024</v>
      </c>
      <c r="X124" s="24">
        <f ca="1"/>
        <v>63.883333330868147</v>
      </c>
      <c r="Y124" s="30"/>
      <c r="Z124" s="21">
        <v>121</v>
      </c>
      <c r="AA124" s="24">
        <f ca="1"/>
        <v>132.78701827786483</v>
      </c>
      <c r="AB124" s="24">
        <f ca="1"/>
        <v>131.11666666913186</v>
      </c>
      <c r="AD124" s="21">
        <v>121</v>
      </c>
      <c r="AE124" s="24">
        <f ca="1"/>
        <v>255.72407544562196</v>
      </c>
      <c r="AF124" s="24">
        <f ca="1"/>
        <v>117.50379803702502</v>
      </c>
      <c r="AH124" s="21">
        <v>121</v>
      </c>
      <c r="AI124" s="24">
        <f t="shared" ca="1" si="29"/>
        <v>334.31970000000001</v>
      </c>
      <c r="AJ124" s="24">
        <f t="shared" ca="1" si="30"/>
        <v>77.496200000000002</v>
      </c>
      <c r="AK124" s="24">
        <f t="shared" ca="1" si="31"/>
        <v>457.2568</v>
      </c>
      <c r="AL124" s="24">
        <f t="shared" ca="1" si="32"/>
        <v>63.883299999999998</v>
      </c>
      <c r="AM124" s="26"/>
      <c r="AN124" s="26" t="str">
        <f ca="1">IF(AI124="","","G1 "&amp;Input!D55&amp;" "&amp;AI124&amp;" "&amp;Input!D$56&amp;" "&amp;AJ124&amp;" "&amp;Input!D$57&amp;" "&amp;AK124&amp;" "&amp;Input!D$58&amp;" "&amp;AL124&amp;" F "&amp;Input!D$51&amp;"")</f>
        <v>G1 X 334.3197 Y 77.4962 U 457.2568 Z 63.8833 F 400</v>
      </c>
      <c r="AO124" s="26"/>
      <c r="AP124" s="26" t="str">
        <f ca="1">IF(AS124="","","G1 "&amp;Input!D$55&amp;" "&amp;AS124&amp;" "&amp;Input!D$56&amp;" "&amp;AT124&amp;" "&amp;Input!D$57&amp;" "&amp;AU124&amp;" "&amp;Input!D$58&amp;" "&amp;AV124&amp;" F "&amp;Input!D$52&amp;"")</f>
        <v>G1 X 132.787 Y 131.1167 U 255.7241 Z 117.5038 F 400</v>
      </c>
      <c r="AQ124" s="26"/>
      <c r="AR124" s="21">
        <v>121</v>
      </c>
      <c r="AS124" s="24">
        <f t="shared" ca="1" si="37"/>
        <v>132.78700000000001</v>
      </c>
      <c r="AT124" s="24">
        <f t="shared" ca="1" si="38"/>
        <v>131.11670000000001</v>
      </c>
      <c r="AU124" s="24">
        <f t="shared" ca="1" si="39"/>
        <v>255.72409999999999</v>
      </c>
      <c r="AV124" s="24">
        <f t="shared" ca="1" si="40"/>
        <v>117.5038</v>
      </c>
      <c r="BC124" t="s">
        <v>549</v>
      </c>
      <c r="BF124" s="74" t="str">
        <f ca="1">IF(AI123="","","G1 "&amp;Input!D$55&amp;" "&amp;AI123&amp;" "&amp;Input!D$56&amp;" "&amp;AJ123&amp;" "&amp;Input!D$57&amp;" "&amp;AK123&amp;" "&amp;Input!D$58&amp;" "&amp;AL123&amp;" F "&amp;Input!D$51&amp;"")</f>
        <v>G1 X 335.807 Y 77.2195 U 458.0745 Z 63.712 F 400</v>
      </c>
      <c r="BO124" s="132">
        <f t="shared" ref="BO124:BR143" ca="1" si="46">IFERROR(MID($AN124,FIND(" ",$AN124,FIND(BO$2,$AN124,1)),FIND(" ",$AN124,FIND(" ",$AN124,FIND(BO$2,$AN124,1))+1)-FIND(" ",$AN124,FIND(BO$2,$AN124,1)))*1,"")</f>
        <v>334.31970000000001</v>
      </c>
      <c r="BP124" s="132">
        <f t="shared" ca="1" si="46"/>
        <v>77.496200000000002</v>
      </c>
      <c r="BQ124" s="132">
        <f t="shared" ca="1" si="46"/>
        <v>457.2568</v>
      </c>
      <c r="BR124" s="132">
        <f t="shared" ca="1" si="46"/>
        <v>63.883299999999998</v>
      </c>
      <c r="BT124" s="132" t="str">
        <f t="shared" ref="BT124:BW143" si="47">IFERROR(MID($AO124,FIND(" ",$AO124,FIND(BT$2,$AO124,1)),FIND(" ",$AO124,FIND(" ",$AO124,FIND(BT$2,$AO124,1))+1)-FIND(" ",$AO124,FIND(BT$2,$AO124,1)))*1,"")</f>
        <v/>
      </c>
      <c r="BU124" s="132" t="str">
        <f t="shared" si="47"/>
        <v/>
      </c>
      <c r="BV124" s="132" t="str">
        <f t="shared" si="47"/>
        <v/>
      </c>
      <c r="BW124" s="132" t="str">
        <f t="shared" si="47"/>
        <v/>
      </c>
      <c r="BY124" s="132">
        <f t="shared" ca="1" si="41"/>
        <v>132.78700000000001</v>
      </c>
      <c r="BZ124" s="132">
        <f t="shared" ca="1" si="41"/>
        <v>131.11670000000001</v>
      </c>
      <c r="CA124" s="132">
        <f t="shared" ca="1" si="41"/>
        <v>255.72409999999999</v>
      </c>
      <c r="CB124" s="132">
        <f t="shared" ca="1" si="33"/>
        <v>117.5038</v>
      </c>
    </row>
    <row r="125" spans="2:80" x14ac:dyDescent="0.2">
      <c r="B125" s="21">
        <f>IF(C125&lt;&gt;"",ROWS(B$3:Me)-1,"")</f>
        <v>122</v>
      </c>
      <c r="C125" s="22">
        <f>IF(Drela!N125="","",Drela!N125)</f>
        <v>109.79015682647872</v>
      </c>
      <c r="D125" s="23">
        <f>IF(Drela!O125="","",Drela!O125)</f>
        <v>102.65973831074675</v>
      </c>
      <c r="F125" s="21">
        <f t="shared" si="34"/>
        <v>122</v>
      </c>
      <c r="G125" s="22">
        <f>IF(Drela!Q125="","",Drela!Q125)</f>
        <v>333.60390501812236</v>
      </c>
      <c r="H125" s="23">
        <f>IF(Drela!R125="","",Drela!R125)</f>
        <v>80.569779126280949</v>
      </c>
      <c r="I125" s="29"/>
      <c r="J125" s="21">
        <f t="shared" si="35"/>
        <v>122</v>
      </c>
      <c r="K125" s="22">
        <f>IF(Drela!AF125="","",Drela!AF125)</f>
        <v>256.43988749753271</v>
      </c>
      <c r="L125" s="23">
        <f>IF(Drela!AG125="","",Drela!AG125)</f>
        <v>114.43022087371902</v>
      </c>
      <c r="M125" s="29"/>
      <c r="N125" s="21">
        <f t="shared" si="36"/>
        <v>122</v>
      </c>
      <c r="O125" s="22">
        <f>IF(Drela!AI125="","",Drela!AI125)</f>
        <v>480.25363568917635</v>
      </c>
      <c r="P125" s="23">
        <f>IF(Drela!AJ125="","",Drela!AJ125)</f>
        <v>92.340261689253254</v>
      </c>
      <c r="R125" s="21">
        <v>122</v>
      </c>
      <c r="S125" s="24">
        <f ca="1"/>
        <v>332.6067042518236</v>
      </c>
      <c r="T125" s="24">
        <f ca="1"/>
        <v>77.814390325732504</v>
      </c>
      <c r="V125" s="21">
        <v>122</v>
      </c>
      <c r="W125" s="24">
        <f ca="1"/>
        <v>456.31495430627513</v>
      </c>
      <c r="X125" s="24">
        <f ca="1"/>
        <v>64.080320664818586</v>
      </c>
      <c r="Y125" s="30"/>
      <c r="Z125" s="21">
        <v>122</v>
      </c>
      <c r="AA125" s="24">
        <f ca="1"/>
        <v>133.72883820937994</v>
      </c>
      <c r="AB125" s="24">
        <f ca="1"/>
        <v>130.91967933518143</v>
      </c>
      <c r="AD125" s="21">
        <v>122</v>
      </c>
      <c r="AE125" s="24">
        <f ca="1"/>
        <v>257.43708826383141</v>
      </c>
      <c r="AF125" s="24">
        <f ca="1"/>
        <v>117.1856096742675</v>
      </c>
      <c r="AH125" s="21">
        <v>122</v>
      </c>
      <c r="AI125" s="24">
        <f t="shared" ca="1" si="29"/>
        <v>332.60669999999999</v>
      </c>
      <c r="AJ125" s="24">
        <f t="shared" ca="1" si="30"/>
        <v>77.814400000000006</v>
      </c>
      <c r="AK125" s="24">
        <f t="shared" ca="1" si="31"/>
        <v>456.315</v>
      </c>
      <c r="AL125" s="24">
        <f t="shared" ca="1" si="32"/>
        <v>64.080299999999994</v>
      </c>
      <c r="AM125" s="26"/>
      <c r="AN125" s="26" t="str">
        <f ca="1">IF(AI125="","","G1 "&amp;Input!D55&amp;" "&amp;AI125&amp;" "&amp;Input!D$56&amp;" "&amp;AJ125&amp;" "&amp;Input!D$57&amp;" "&amp;AK125&amp;" "&amp;Input!D$58&amp;" "&amp;AL125&amp;" F "&amp;Input!D$51&amp;"")</f>
        <v>G1 X 332.6067 Y 77.8144 U 456.315 Z 64.0803 F 400</v>
      </c>
      <c r="AO125" s="26"/>
      <c r="AP125" s="26" t="str">
        <f ca="1">IF(AS125="","","G1 "&amp;Input!D$55&amp;" "&amp;AS125&amp;" "&amp;Input!D$56&amp;" "&amp;AT125&amp;" "&amp;Input!D$57&amp;" "&amp;AU125&amp;" "&amp;Input!D$58&amp;" "&amp;AV125&amp;" F "&amp;Input!D$52&amp;"")</f>
        <v>G1 X 133.7288 Y 130.9197 U 257.4371 Z 117.1856 F 400</v>
      </c>
      <c r="AQ125" s="26"/>
      <c r="AR125" s="21">
        <v>122</v>
      </c>
      <c r="AS125" s="24">
        <f t="shared" ca="1" si="37"/>
        <v>133.72880000000001</v>
      </c>
      <c r="AT125" s="24">
        <f t="shared" ca="1" si="38"/>
        <v>130.91970000000001</v>
      </c>
      <c r="AU125" s="24">
        <f t="shared" ca="1" si="39"/>
        <v>257.43709999999999</v>
      </c>
      <c r="AV125" s="24">
        <f t="shared" ca="1" si="40"/>
        <v>117.18559999999999</v>
      </c>
      <c r="BC125" t="s">
        <v>550</v>
      </c>
      <c r="BF125" s="74" t="str">
        <f ca="1">IF(AI124="","","G1 "&amp;Input!D$55&amp;" "&amp;AI124&amp;" "&amp;Input!D$56&amp;" "&amp;AJ124&amp;" "&amp;Input!D$57&amp;" "&amp;AK124&amp;" "&amp;Input!D$58&amp;" "&amp;AL124&amp;" F "&amp;Input!D$51&amp;"")</f>
        <v>G1 X 334.3197 Y 77.4962 U 457.2568 Z 63.8833 F 400</v>
      </c>
      <c r="BO125" s="132">
        <f t="shared" ca="1" si="46"/>
        <v>332.60669999999999</v>
      </c>
      <c r="BP125" s="132">
        <f t="shared" ca="1" si="46"/>
        <v>77.814400000000006</v>
      </c>
      <c r="BQ125" s="132">
        <f t="shared" ca="1" si="46"/>
        <v>456.315</v>
      </c>
      <c r="BR125" s="132">
        <f t="shared" ca="1" si="46"/>
        <v>64.080299999999994</v>
      </c>
      <c r="BT125" s="132" t="str">
        <f t="shared" si="47"/>
        <v/>
      </c>
      <c r="BU125" s="132" t="str">
        <f t="shared" si="47"/>
        <v/>
      </c>
      <c r="BV125" s="132" t="str">
        <f t="shared" si="47"/>
        <v/>
      </c>
      <c r="BW125" s="132" t="str">
        <f t="shared" si="47"/>
        <v/>
      </c>
      <c r="BY125" s="132">
        <f t="shared" ca="1" si="41"/>
        <v>133.72880000000001</v>
      </c>
      <c r="BZ125" s="132">
        <f t="shared" ca="1" si="41"/>
        <v>130.91970000000001</v>
      </c>
      <c r="CA125" s="132">
        <f t="shared" ca="1" si="41"/>
        <v>257.43709999999999</v>
      </c>
      <c r="CB125" s="132">
        <f t="shared" ca="1" si="33"/>
        <v>117.18559999999999</v>
      </c>
    </row>
    <row r="126" spans="2:80" x14ac:dyDescent="0.2">
      <c r="B126" s="21">
        <f>IF(C126&lt;&gt;"",ROWS(B$3:Me)-1,"")</f>
        <v>123</v>
      </c>
      <c r="C126" s="22">
        <f>IF(Drela!N126="","",Drela!N126)</f>
        <v>107.11758188161308</v>
      </c>
      <c r="D126" s="23">
        <f>IF(Drela!O126="","",Drela!O126)</f>
        <v>102.2874472318836</v>
      </c>
      <c r="F126" s="21">
        <f t="shared" si="34"/>
        <v>123</v>
      </c>
      <c r="G126" s="22">
        <f>IF(Drela!Q126="","",Drela!Q126)</f>
        <v>332.12370732486289</v>
      </c>
      <c r="H126" s="23">
        <f>IF(Drela!R126="","",Drela!R126)</f>
        <v>80.397480692395959</v>
      </c>
      <c r="I126" s="29"/>
      <c r="J126" s="21">
        <f t="shared" si="35"/>
        <v>123</v>
      </c>
      <c r="K126" s="22">
        <f>IF(Drela!AF126="","",Drela!AF126)</f>
        <v>257.92008519079218</v>
      </c>
      <c r="L126" s="23">
        <f>IF(Drela!AG126="","",Drela!AG126)</f>
        <v>114.60251930760404</v>
      </c>
      <c r="M126" s="29"/>
      <c r="N126" s="21">
        <f t="shared" si="36"/>
        <v>123</v>
      </c>
      <c r="O126" s="22">
        <f>IF(Drela!AI126="","",Drela!AI126)</f>
        <v>482.92621063404198</v>
      </c>
      <c r="P126" s="23">
        <f>IF(Drela!AJ126="","",Drela!AJ126)</f>
        <v>92.712552768116396</v>
      </c>
      <c r="R126" s="21">
        <v>123</v>
      </c>
      <c r="S126" s="24">
        <f ca="1"/>
        <v>330.72905633916918</v>
      </c>
      <c r="T126" s="24">
        <f ca="1"/>
        <v>78.162993257826997</v>
      </c>
      <c r="V126" s="21">
        <v>123</v>
      </c>
      <c r="W126" s="24">
        <f ca="1"/>
        <v>455.28261540714931</v>
      </c>
      <c r="X126" s="24">
        <f ca="1"/>
        <v>64.296148484662524</v>
      </c>
      <c r="Y126" s="30"/>
      <c r="Z126" s="21">
        <v>123</v>
      </c>
      <c r="AA126" s="24">
        <f ca="1"/>
        <v>134.76117710850576</v>
      </c>
      <c r="AB126" s="24">
        <f ca="1"/>
        <v>130.7038515153375</v>
      </c>
      <c r="AD126" s="21">
        <v>123</v>
      </c>
      <c r="AE126" s="24">
        <f ca="1"/>
        <v>259.31473617648589</v>
      </c>
      <c r="AF126" s="24">
        <f ca="1"/>
        <v>116.837006742173</v>
      </c>
      <c r="AH126" s="21">
        <v>123</v>
      </c>
      <c r="AI126" s="24">
        <f t="shared" ca="1" si="29"/>
        <v>330.72910000000002</v>
      </c>
      <c r="AJ126" s="24">
        <f t="shared" ca="1" si="30"/>
        <v>78.162999999999997</v>
      </c>
      <c r="AK126" s="24">
        <f t="shared" ca="1" si="31"/>
        <v>455.2826</v>
      </c>
      <c r="AL126" s="24">
        <f t="shared" ca="1" si="32"/>
        <v>64.296099999999996</v>
      </c>
      <c r="AM126" s="26"/>
      <c r="AN126" s="26" t="str">
        <f ca="1">IF(AI126="","","G1 "&amp;Input!D55&amp;" "&amp;AI126&amp;" "&amp;Input!D$56&amp;" "&amp;AJ126&amp;" "&amp;Input!D$57&amp;" "&amp;AK126&amp;" "&amp;Input!D$58&amp;" "&amp;AL126&amp;" F "&amp;Input!D$51&amp;"")</f>
        <v>G1 X 330.7291 Y 78.163 U 455.2826 Z 64.2961 F 400</v>
      </c>
      <c r="AO126" s="26"/>
      <c r="AP126" s="26" t="str">
        <f ca="1">IF(AS126="","","G1 "&amp;Input!D$55&amp;" "&amp;AS126&amp;" "&amp;Input!D$56&amp;" "&amp;AT126&amp;" "&amp;Input!D$57&amp;" "&amp;AU126&amp;" "&amp;Input!D$58&amp;" "&amp;AV126&amp;" F "&amp;Input!D$52&amp;"")</f>
        <v>G1 X 134.7612 Y 130.7039 U 259.3147 Z 116.837 F 400</v>
      </c>
      <c r="AQ126" s="26"/>
      <c r="AR126" s="21">
        <v>123</v>
      </c>
      <c r="AS126" s="24">
        <f t="shared" ca="1" si="37"/>
        <v>134.7612</v>
      </c>
      <c r="AT126" s="24">
        <f t="shared" ca="1" si="38"/>
        <v>130.7039</v>
      </c>
      <c r="AU126" s="24">
        <f t="shared" ca="1" si="39"/>
        <v>259.31470000000002</v>
      </c>
      <c r="AV126" s="24">
        <f t="shared" ca="1" si="40"/>
        <v>116.837</v>
      </c>
      <c r="BC126" t="s">
        <v>551</v>
      </c>
      <c r="BF126" s="74" t="str">
        <f ca="1">IF(AI125="","","G1 "&amp;Input!D$55&amp;" "&amp;AI125&amp;" "&amp;Input!D$56&amp;" "&amp;AJ125&amp;" "&amp;Input!D$57&amp;" "&amp;AK125&amp;" "&amp;Input!D$58&amp;" "&amp;AL125&amp;" F "&amp;Input!D$51&amp;"")</f>
        <v>G1 X 332.6067 Y 77.8144 U 456.315 Z 64.0803 F 400</v>
      </c>
      <c r="BO126" s="132">
        <f t="shared" ca="1" si="46"/>
        <v>330.72910000000002</v>
      </c>
      <c r="BP126" s="132">
        <f t="shared" ca="1" si="46"/>
        <v>78.162999999999997</v>
      </c>
      <c r="BQ126" s="132">
        <f t="shared" ca="1" si="46"/>
        <v>455.2826</v>
      </c>
      <c r="BR126" s="132">
        <f t="shared" ca="1" si="46"/>
        <v>64.296099999999996</v>
      </c>
      <c r="BT126" s="132" t="str">
        <f t="shared" si="47"/>
        <v/>
      </c>
      <c r="BU126" s="132" t="str">
        <f t="shared" si="47"/>
        <v/>
      </c>
      <c r="BV126" s="132" t="str">
        <f t="shared" si="47"/>
        <v/>
      </c>
      <c r="BW126" s="132" t="str">
        <f t="shared" si="47"/>
        <v/>
      </c>
      <c r="BY126" s="132">
        <f t="shared" ca="1" si="41"/>
        <v>134.7612</v>
      </c>
      <c r="BZ126" s="132">
        <f t="shared" ca="1" si="41"/>
        <v>130.7039</v>
      </c>
      <c r="CA126" s="132">
        <f t="shared" ca="1" si="41"/>
        <v>259.31470000000002</v>
      </c>
      <c r="CB126" s="132">
        <f t="shared" ca="1" si="33"/>
        <v>116.837</v>
      </c>
    </row>
    <row r="127" spans="2:80" x14ac:dyDescent="0.2">
      <c r="B127" s="21">
        <f>IF(C127&lt;&gt;"",ROWS(B$3:Me)-1,"")</f>
        <v>124</v>
      </c>
      <c r="C127" s="22">
        <f>IF(Drela!N127="","",Drela!N127)</f>
        <v>105.03780689553093</v>
      </c>
      <c r="D127" s="23">
        <f>IF(Drela!O127="","",Drela!O127)</f>
        <v>101.95248777234264</v>
      </c>
      <c r="F127" s="21">
        <f t="shared" si="34"/>
        <v>124</v>
      </c>
      <c r="G127" s="22">
        <f>IF(Drela!Q127="","",Drela!Q127)</f>
        <v>330.97126723929142</v>
      </c>
      <c r="H127" s="23">
        <f>IF(Drela!R127="","",Drela!R127)</f>
        <v>80.238418724716709</v>
      </c>
      <c r="I127" s="29"/>
      <c r="J127" s="21">
        <f t="shared" si="35"/>
        <v>124</v>
      </c>
      <c r="K127" s="22">
        <f>IF(Drela!AF127="","",Drela!AF127)</f>
        <v>259.07252527636365</v>
      </c>
      <c r="L127" s="23">
        <f>IF(Drela!AG127="","",Drela!AG127)</f>
        <v>114.76158127528329</v>
      </c>
      <c r="M127" s="29"/>
      <c r="N127" s="21">
        <f t="shared" si="36"/>
        <v>124</v>
      </c>
      <c r="O127" s="22">
        <f>IF(Drela!AI127="","",Drela!AI127)</f>
        <v>485.00598562012414</v>
      </c>
      <c r="P127" s="23">
        <f>IF(Drela!AJ127="","",Drela!AJ127)</f>
        <v>93.047512227657364</v>
      </c>
      <c r="R127" s="21">
        <v>124</v>
      </c>
      <c r="S127" s="24">
        <f ca="1"/>
        <v>328.77748143937396</v>
      </c>
      <c r="T127" s="24">
        <f ca="1"/>
        <v>78.525530757091886</v>
      </c>
      <c r="V127" s="21">
        <v>124</v>
      </c>
      <c r="W127" s="24">
        <f ca="1"/>
        <v>454.20963373669554</v>
      </c>
      <c r="X127" s="24">
        <f ca="1"/>
        <v>64.520589477845476</v>
      </c>
      <c r="Y127" s="30"/>
      <c r="Z127" s="21">
        <v>124</v>
      </c>
      <c r="AA127" s="24">
        <f ca="1"/>
        <v>135.83415877895951</v>
      </c>
      <c r="AB127" s="24">
        <f ca="1"/>
        <v>130.47941052215455</v>
      </c>
      <c r="AD127" s="21">
        <v>124</v>
      </c>
      <c r="AE127" s="24">
        <f ca="1"/>
        <v>261.26631107628111</v>
      </c>
      <c r="AF127" s="24">
        <f ca="1"/>
        <v>116.47446924290811</v>
      </c>
      <c r="AH127" s="21">
        <v>124</v>
      </c>
      <c r="AI127" s="24">
        <f t="shared" ca="1" si="29"/>
        <v>328.77749999999997</v>
      </c>
      <c r="AJ127" s="24">
        <f t="shared" ca="1" si="30"/>
        <v>78.525499999999994</v>
      </c>
      <c r="AK127" s="24">
        <f t="shared" ca="1" si="31"/>
        <v>454.20960000000002</v>
      </c>
      <c r="AL127" s="24">
        <f t="shared" ca="1" si="32"/>
        <v>64.520600000000002</v>
      </c>
      <c r="AM127" s="26"/>
      <c r="AN127" s="26" t="str">
        <f ca="1">IF(AI127="","","G1 "&amp;Input!D55&amp;" "&amp;AI127&amp;" "&amp;Input!D$56&amp;" "&amp;AJ127&amp;" "&amp;Input!D$57&amp;" "&amp;AK127&amp;" "&amp;Input!D$58&amp;" "&amp;AL127&amp;" F "&amp;Input!D$51&amp;"")</f>
        <v>G1 X 328.7775 Y 78.5255 U 454.2096 Z 64.5206 F 400</v>
      </c>
      <c r="AO127" s="26"/>
      <c r="AP127" s="26" t="str">
        <f ca="1">IF(AS127="","","G1 "&amp;Input!D$55&amp;" "&amp;AS127&amp;" "&amp;Input!D$56&amp;" "&amp;AT127&amp;" "&amp;Input!D$57&amp;" "&amp;AU127&amp;" "&amp;Input!D$58&amp;" "&amp;AV127&amp;" F "&amp;Input!D$52&amp;"")</f>
        <v>G1 X 135.8342 Y 130.4794 U 261.2663 Z 116.4745 F 400</v>
      </c>
      <c r="AQ127" s="26"/>
      <c r="AR127" s="21">
        <v>124</v>
      </c>
      <c r="AS127" s="24">
        <f t="shared" ca="1" si="37"/>
        <v>135.83420000000001</v>
      </c>
      <c r="AT127" s="24">
        <f t="shared" ca="1" si="38"/>
        <v>130.4794</v>
      </c>
      <c r="AU127" s="24">
        <f t="shared" ca="1" si="39"/>
        <v>261.2663</v>
      </c>
      <c r="AV127" s="24">
        <f t="shared" ca="1" si="40"/>
        <v>116.47450000000001</v>
      </c>
      <c r="BC127" t="s">
        <v>552</v>
      </c>
      <c r="BF127" s="74" t="str">
        <f ca="1">IF(AI126="","","G1 "&amp;Input!D$55&amp;" "&amp;AI126&amp;" "&amp;Input!D$56&amp;" "&amp;AJ126&amp;" "&amp;Input!D$57&amp;" "&amp;AK126&amp;" "&amp;Input!D$58&amp;" "&amp;AL126&amp;" F "&amp;Input!D$51&amp;"")</f>
        <v>G1 X 330.7291 Y 78.163 U 455.2826 Z 64.2961 F 400</v>
      </c>
      <c r="BO127" s="132">
        <f t="shared" ca="1" si="46"/>
        <v>328.77749999999997</v>
      </c>
      <c r="BP127" s="132">
        <f t="shared" ca="1" si="46"/>
        <v>78.525499999999994</v>
      </c>
      <c r="BQ127" s="132">
        <f t="shared" ca="1" si="46"/>
        <v>454.20960000000002</v>
      </c>
      <c r="BR127" s="132">
        <f t="shared" ca="1" si="46"/>
        <v>64.520600000000002</v>
      </c>
      <c r="BT127" s="132" t="str">
        <f t="shared" si="47"/>
        <v/>
      </c>
      <c r="BU127" s="132" t="str">
        <f t="shared" si="47"/>
        <v/>
      </c>
      <c r="BV127" s="132" t="str">
        <f t="shared" si="47"/>
        <v/>
      </c>
      <c r="BW127" s="132" t="str">
        <f t="shared" si="47"/>
        <v/>
      </c>
      <c r="BY127" s="132">
        <f t="shared" ca="1" si="41"/>
        <v>135.83420000000001</v>
      </c>
      <c r="BZ127" s="132">
        <f t="shared" ca="1" si="41"/>
        <v>130.4794</v>
      </c>
      <c r="CA127" s="132">
        <f t="shared" ca="1" si="41"/>
        <v>261.2663</v>
      </c>
      <c r="CB127" s="132">
        <f t="shared" ca="1" si="33"/>
        <v>116.47450000000001</v>
      </c>
    </row>
    <row r="128" spans="2:80" x14ac:dyDescent="0.2">
      <c r="B128" s="21">
        <f>IF(C128&lt;&gt;"",ROWS(B$3:Me)-1,"")</f>
        <v>125</v>
      </c>
      <c r="C128" s="22">
        <f>IF(Drela!N128="","",Drela!N128)</f>
        <v>103.51215031806504</v>
      </c>
      <c r="D128" s="23">
        <f>IF(Drela!O128="","",Drela!O128)</f>
        <v>101.69736570106357</v>
      </c>
      <c r="F128" s="21">
        <f t="shared" si="34"/>
        <v>125</v>
      </c>
      <c r="G128" s="22">
        <f>IF(Drela!Q128="","",Drela!Q128)</f>
        <v>330.12575693611757</v>
      </c>
      <c r="H128" s="23">
        <f>IF(Drela!R128="","",Drela!R128)</f>
        <v>80.116542480229029</v>
      </c>
      <c r="I128" s="29"/>
      <c r="J128" s="21">
        <f t="shared" si="35"/>
        <v>125</v>
      </c>
      <c r="K128" s="22">
        <f>IF(Drela!AF128="","",Drela!AF128)</f>
        <v>259.91803557953756</v>
      </c>
      <c r="L128" s="23">
        <f>IF(Drela!AG128="","",Drela!AG128)</f>
        <v>114.88345751977096</v>
      </c>
      <c r="M128" s="29"/>
      <c r="N128" s="21">
        <f t="shared" si="36"/>
        <v>125</v>
      </c>
      <c r="O128" s="22">
        <f>IF(Drela!AI128="","",Drela!AI128)</f>
        <v>486.53164219759003</v>
      </c>
      <c r="P128" s="23">
        <f>IF(Drela!AJ128="","",Drela!AJ128)</f>
        <v>93.302634298936425</v>
      </c>
      <c r="R128" s="21">
        <v>125</v>
      </c>
      <c r="S128" s="24">
        <f ca="1"/>
        <v>326.84212184338753</v>
      </c>
      <c r="T128" s="24">
        <f ca="1"/>
        <v>78.885545537153732</v>
      </c>
      <c r="V128" s="21">
        <v>125</v>
      </c>
      <c r="W128" s="24">
        <f ca="1"/>
        <v>453.14557337864721</v>
      </c>
      <c r="X128" s="24">
        <f ca="1"/>
        <v>64.743435912671004</v>
      </c>
      <c r="Y128" s="30"/>
      <c r="Z128" s="21">
        <v>125</v>
      </c>
      <c r="AA128" s="24">
        <f ca="1"/>
        <v>136.89821913700786</v>
      </c>
      <c r="AB128" s="24">
        <f ca="1"/>
        <v>130.25656408732902</v>
      </c>
      <c r="AD128" s="21">
        <v>125</v>
      </c>
      <c r="AE128" s="24">
        <f ca="1"/>
        <v>263.20167067226754</v>
      </c>
      <c r="AF128" s="24">
        <f ca="1"/>
        <v>116.11445446284627</v>
      </c>
      <c r="AH128" s="21">
        <v>125</v>
      </c>
      <c r="AI128" s="24">
        <f t="shared" ca="1" si="29"/>
        <v>326.84210000000002</v>
      </c>
      <c r="AJ128" s="24">
        <f t="shared" ca="1" si="30"/>
        <v>78.885499999999993</v>
      </c>
      <c r="AK128" s="24">
        <f t="shared" ca="1" si="31"/>
        <v>453.1456</v>
      </c>
      <c r="AL128" s="24">
        <f t="shared" ca="1" si="32"/>
        <v>64.743399999999994</v>
      </c>
      <c r="AM128" s="26"/>
      <c r="AN128" s="26" t="str">
        <f ca="1">IF(AI128="","","G1 "&amp;Input!D55&amp;" "&amp;AI128&amp;" "&amp;Input!D$56&amp;" "&amp;AJ128&amp;" "&amp;Input!D$57&amp;" "&amp;AK128&amp;" "&amp;Input!D$58&amp;" "&amp;AL128&amp;" F "&amp;Input!D$51&amp;"")</f>
        <v>G1 X 326.8421 Y 78.8855 U 453.1456 Z 64.7434 F 400</v>
      </c>
      <c r="AO128" s="26"/>
      <c r="AP128" s="26" t="str">
        <f ca="1">IF(AS128="","","G1 "&amp;Input!D$55&amp;" "&amp;AS128&amp;" "&amp;Input!D$56&amp;" "&amp;AT128&amp;" "&amp;Input!D$57&amp;" "&amp;AU128&amp;" "&amp;Input!D$58&amp;" "&amp;AV128&amp;" F "&amp;Input!D$52&amp;"")</f>
        <v>G1 X 136.8982 Y 130.2566 U 263.2017 Z 116.1145 F 400</v>
      </c>
      <c r="AQ128" s="26"/>
      <c r="AR128" s="21">
        <v>125</v>
      </c>
      <c r="AS128" s="24">
        <f t="shared" ca="1" si="37"/>
        <v>136.8982</v>
      </c>
      <c r="AT128" s="24">
        <f t="shared" ca="1" si="38"/>
        <v>130.25659999999999</v>
      </c>
      <c r="AU128" s="24">
        <f t="shared" ca="1" si="39"/>
        <v>263.20170000000002</v>
      </c>
      <c r="AV128" s="24">
        <f t="shared" ca="1" si="40"/>
        <v>116.11450000000001</v>
      </c>
      <c r="BC128" t="s">
        <v>553</v>
      </c>
      <c r="BF128" s="74" t="str">
        <f ca="1">IF(AI127="","","G1 "&amp;Input!D$55&amp;" "&amp;AI127&amp;" "&amp;Input!D$56&amp;" "&amp;AJ127&amp;" "&amp;Input!D$57&amp;" "&amp;AK127&amp;" "&amp;Input!D$58&amp;" "&amp;AL127&amp;" F "&amp;Input!D$51&amp;"")</f>
        <v>G1 X 328.7775 Y 78.5255 U 454.2096 Z 64.5206 F 400</v>
      </c>
      <c r="BO128" s="132">
        <f t="shared" ca="1" si="46"/>
        <v>326.84210000000002</v>
      </c>
      <c r="BP128" s="132">
        <f t="shared" ca="1" si="46"/>
        <v>78.885499999999993</v>
      </c>
      <c r="BQ128" s="132">
        <f t="shared" ca="1" si="46"/>
        <v>453.1456</v>
      </c>
      <c r="BR128" s="132">
        <f t="shared" ca="1" si="46"/>
        <v>64.743399999999994</v>
      </c>
      <c r="BT128" s="132" t="str">
        <f t="shared" si="47"/>
        <v/>
      </c>
      <c r="BU128" s="132" t="str">
        <f t="shared" si="47"/>
        <v/>
      </c>
      <c r="BV128" s="132" t="str">
        <f t="shared" si="47"/>
        <v/>
      </c>
      <c r="BW128" s="132" t="str">
        <f t="shared" si="47"/>
        <v/>
      </c>
      <c r="BY128" s="132">
        <f t="shared" ca="1" si="41"/>
        <v>136.8982</v>
      </c>
      <c r="BZ128" s="132">
        <f t="shared" ca="1" si="41"/>
        <v>130.25659999999999</v>
      </c>
      <c r="CA128" s="132">
        <f t="shared" ca="1" si="41"/>
        <v>263.20170000000002</v>
      </c>
      <c r="CB128" s="132">
        <f t="shared" ca="1" si="33"/>
        <v>116.11450000000001</v>
      </c>
    </row>
    <row r="129" spans="2:80" x14ac:dyDescent="0.2">
      <c r="B129" s="21">
        <f>IF(C129&lt;&gt;"",ROWS(B$3:Me)-1,"")</f>
        <v>126</v>
      </c>
      <c r="C129" s="22">
        <f>IF(Drela!N129="","",Drela!N129)</f>
        <v>101.99891949622769</v>
      </c>
      <c r="D129" s="23">
        <f>IF(Drela!O129="","",Drela!O129)</f>
        <v>101.43366673075596</v>
      </c>
      <c r="F129" s="21">
        <f t="shared" si="34"/>
        <v>126</v>
      </c>
      <c r="G129" s="22">
        <f>IF(Drela!Q129="","",Drela!Q129)</f>
        <v>329.28700036440068</v>
      </c>
      <c r="H129" s="23">
        <f>IF(Drela!R129="","",Drela!R129)</f>
        <v>79.989776224361734</v>
      </c>
      <c r="I129" s="29"/>
      <c r="J129" s="21">
        <f t="shared" si="35"/>
        <v>126</v>
      </c>
      <c r="K129" s="22">
        <f>IF(Drela!AF129="","",Drela!AF129)</f>
        <v>260.75679215125439</v>
      </c>
      <c r="L129" s="23">
        <f>IF(Drela!AG129="","",Drela!AG129)</f>
        <v>115.01022377563827</v>
      </c>
      <c r="M129" s="29"/>
      <c r="N129" s="21">
        <f t="shared" si="36"/>
        <v>126</v>
      </c>
      <c r="O129" s="22">
        <f>IF(Drela!AI129="","",Drela!AI129)</f>
        <v>488.04487301942737</v>
      </c>
      <c r="P129" s="23">
        <f>IF(Drela!AJ129="","",Drela!AJ129)</f>
        <v>93.566333269244041</v>
      </c>
      <c r="R129" s="21">
        <v>126</v>
      </c>
      <c r="S129" s="24">
        <f ca="1"/>
        <v>325.01085657674122</v>
      </c>
      <c r="T129" s="24">
        <f ca="1"/>
        <v>79.226671174811756</v>
      </c>
      <c r="V129" s="21">
        <v>126</v>
      </c>
      <c r="W129" s="24">
        <f ca="1"/>
        <v>452.13874996653976</v>
      </c>
      <c r="X129" s="24">
        <f ca="1"/>
        <v>64.954558380874943</v>
      </c>
      <c r="Y129" s="30"/>
      <c r="Z129" s="21">
        <v>126</v>
      </c>
      <c r="AA129" s="24">
        <f ca="1"/>
        <v>137.90504254911534</v>
      </c>
      <c r="AB129" s="24">
        <f ca="1"/>
        <v>130.04544161912509</v>
      </c>
      <c r="AD129" s="21">
        <v>126</v>
      </c>
      <c r="AE129" s="24">
        <f ca="1"/>
        <v>265.03293593891385</v>
      </c>
      <c r="AF129" s="24">
        <f ca="1"/>
        <v>115.77332882518824</v>
      </c>
      <c r="AH129" s="21">
        <v>126</v>
      </c>
      <c r="AI129" s="24">
        <f t="shared" ca="1" si="29"/>
        <v>325.01089999999999</v>
      </c>
      <c r="AJ129" s="24">
        <f t="shared" ca="1" si="30"/>
        <v>79.226699999999994</v>
      </c>
      <c r="AK129" s="24">
        <f t="shared" ca="1" si="31"/>
        <v>452.13869999999997</v>
      </c>
      <c r="AL129" s="24">
        <f t="shared" ca="1" si="32"/>
        <v>64.954599999999999</v>
      </c>
      <c r="AM129" s="26"/>
      <c r="AN129" s="26" t="str">
        <f ca="1">IF(AI129="","","G1 "&amp;Input!D55&amp;" "&amp;AI129&amp;" "&amp;Input!D$56&amp;" "&amp;AJ129&amp;" "&amp;Input!D$57&amp;" "&amp;AK129&amp;" "&amp;Input!D$58&amp;" "&amp;AL129&amp;" F "&amp;Input!D$51&amp;"")</f>
        <v>G1 X 325.0109 Y 79.2267 U 452.1387 Z 64.9546 F 400</v>
      </c>
      <c r="AO129" s="26"/>
      <c r="AP129" s="26" t="str">
        <f ca="1">IF(AS129="","","G1 "&amp;Input!D$55&amp;" "&amp;AS129&amp;" "&amp;Input!D$56&amp;" "&amp;AT129&amp;" "&amp;Input!D$57&amp;" "&amp;AU129&amp;" "&amp;Input!D$58&amp;" "&amp;AV129&amp;" F "&amp;Input!D$52&amp;"")</f>
        <v>G1 X 137.905 Y 130.0454 U 265.0329 Z 115.7733 F 400</v>
      </c>
      <c r="AQ129" s="26"/>
      <c r="AR129" s="21">
        <v>126</v>
      </c>
      <c r="AS129" s="24">
        <f t="shared" ca="1" si="37"/>
        <v>137.905</v>
      </c>
      <c r="AT129" s="24">
        <f t="shared" ca="1" si="38"/>
        <v>130.0454</v>
      </c>
      <c r="AU129" s="24">
        <f t="shared" ca="1" si="39"/>
        <v>265.03289999999998</v>
      </c>
      <c r="AV129" s="24">
        <f t="shared" ca="1" si="40"/>
        <v>115.77330000000001</v>
      </c>
      <c r="BC129" t="s">
        <v>554</v>
      </c>
      <c r="BF129" s="74" t="str">
        <f ca="1">IF(AI128="","","G1 "&amp;Input!D$55&amp;" "&amp;AI128&amp;" "&amp;Input!D$56&amp;" "&amp;AJ128&amp;" "&amp;Input!D$57&amp;" "&amp;AK128&amp;" "&amp;Input!D$58&amp;" "&amp;AL128&amp;" F "&amp;Input!D$51&amp;"")</f>
        <v>G1 X 326.8421 Y 78.8855 U 453.1456 Z 64.7434 F 400</v>
      </c>
      <c r="BO129" s="132">
        <f t="shared" ca="1" si="46"/>
        <v>325.01089999999999</v>
      </c>
      <c r="BP129" s="132">
        <f t="shared" ca="1" si="46"/>
        <v>79.226699999999994</v>
      </c>
      <c r="BQ129" s="132">
        <f t="shared" ca="1" si="46"/>
        <v>452.13869999999997</v>
      </c>
      <c r="BR129" s="132">
        <f t="shared" ca="1" si="46"/>
        <v>64.954599999999999</v>
      </c>
      <c r="BT129" s="132" t="str">
        <f t="shared" si="47"/>
        <v/>
      </c>
      <c r="BU129" s="132" t="str">
        <f t="shared" si="47"/>
        <v/>
      </c>
      <c r="BV129" s="132" t="str">
        <f t="shared" si="47"/>
        <v/>
      </c>
      <c r="BW129" s="132" t="str">
        <f t="shared" si="47"/>
        <v/>
      </c>
      <c r="BY129" s="132">
        <f t="shared" ca="1" si="41"/>
        <v>137.905</v>
      </c>
      <c r="BZ129" s="132">
        <f t="shared" ca="1" si="41"/>
        <v>130.0454</v>
      </c>
      <c r="CA129" s="132">
        <f t="shared" ca="1" si="41"/>
        <v>265.03289999999998</v>
      </c>
      <c r="CB129" s="132">
        <f t="shared" ca="1" si="33"/>
        <v>115.77330000000001</v>
      </c>
    </row>
    <row r="130" spans="2:80" x14ac:dyDescent="0.2">
      <c r="B130" s="21">
        <f>IF(C130&lt;&gt;"",ROWS(B$3:Me)-1,"")</f>
        <v>127</v>
      </c>
      <c r="C130" s="22">
        <f>IF(Drela!N130="","",Drela!N130)</f>
        <v>100.90994169495291</v>
      </c>
      <c r="D130" s="23">
        <f>IF(Drela!O130="","",Drela!O130)</f>
        <v>101.22174846982692</v>
      </c>
      <c r="F130" s="21">
        <f t="shared" si="34"/>
        <v>127</v>
      </c>
      <c r="G130" s="22">
        <f>IF(Drela!Q130="","",Drela!Q130)</f>
        <v>328.68312402722387</v>
      </c>
      <c r="H130" s="23">
        <f>IF(Drela!R130="","",Drela!R130)</f>
        <v>79.886320821494309</v>
      </c>
      <c r="I130" s="29"/>
      <c r="J130" s="21">
        <f t="shared" si="35"/>
        <v>127</v>
      </c>
      <c r="K130" s="22">
        <f>IF(Drela!AF130="","",Drela!AF130)</f>
        <v>261.36066848843114</v>
      </c>
      <c r="L130" s="23">
        <f>IF(Drela!AG130="","",Drela!AG130)</f>
        <v>115.11367917850571</v>
      </c>
      <c r="M130" s="29"/>
      <c r="N130" s="21">
        <f t="shared" si="36"/>
        <v>127</v>
      </c>
      <c r="O130" s="22">
        <f>IF(Drela!AI130="","",Drela!AI130)</f>
        <v>489.13385082070215</v>
      </c>
      <c r="P130" s="23">
        <f>IF(Drela!AJ130="","",Drela!AJ130)</f>
        <v>93.77825153017308</v>
      </c>
      <c r="R130" s="21">
        <v>127</v>
      </c>
      <c r="S130" s="24">
        <f ca="1"/>
        <v>323.37099884861175</v>
      </c>
      <c r="T130" s="24">
        <f ca="1"/>
        <v>79.532563962658344</v>
      </c>
      <c r="V130" s="21">
        <v>127</v>
      </c>
      <c r="W130" s="24">
        <f ca="1"/>
        <v>451.23716702135914</v>
      </c>
      <c r="X130" s="24">
        <f ca="1"/>
        <v>65.14384705505114</v>
      </c>
      <c r="Y130" s="30"/>
      <c r="Z130" s="21">
        <v>127</v>
      </c>
      <c r="AA130" s="24">
        <f ca="1"/>
        <v>138.80662549429596</v>
      </c>
      <c r="AB130" s="24">
        <f ca="1"/>
        <v>129.85615294494886</v>
      </c>
      <c r="AD130" s="21">
        <v>127</v>
      </c>
      <c r="AE130" s="24">
        <f ca="1"/>
        <v>266.67279366704332</v>
      </c>
      <c r="AF130" s="24">
        <f ca="1"/>
        <v>115.46743603734166</v>
      </c>
      <c r="AH130" s="21">
        <v>127</v>
      </c>
      <c r="AI130" s="24">
        <f t="shared" ca="1" si="29"/>
        <v>323.37099999999998</v>
      </c>
      <c r="AJ130" s="24">
        <f t="shared" ca="1" si="30"/>
        <v>79.532600000000002</v>
      </c>
      <c r="AK130" s="24">
        <f t="shared" ca="1" si="31"/>
        <v>451.23719999999997</v>
      </c>
      <c r="AL130" s="24">
        <f t="shared" ca="1" si="32"/>
        <v>65.143799999999999</v>
      </c>
      <c r="AM130" s="26"/>
      <c r="AN130" s="26" t="str">
        <f ca="1">IF(AI130="","","G1 "&amp;Input!D55&amp;" "&amp;AI130&amp;" "&amp;Input!D$56&amp;" "&amp;AJ130&amp;" "&amp;Input!D$57&amp;" "&amp;AK130&amp;" "&amp;Input!D$58&amp;" "&amp;AL130&amp;" F "&amp;Input!D$51&amp;"")</f>
        <v>G1 X 323.371 Y 79.5326 U 451.2372 Z 65.1438 F 400</v>
      </c>
      <c r="AO130" s="26"/>
      <c r="AP130" s="26" t="str">
        <f ca="1">IF(AS130="","","G1 "&amp;Input!D$55&amp;" "&amp;AS130&amp;" "&amp;Input!D$56&amp;" "&amp;AT130&amp;" "&amp;Input!D$57&amp;" "&amp;AU130&amp;" "&amp;Input!D$58&amp;" "&amp;AV130&amp;" F "&amp;Input!D$52&amp;"")</f>
        <v>G1 X 138.8066 Y 129.8562 U 266.6728 Z 115.4674 F 400</v>
      </c>
      <c r="AQ130" s="26"/>
      <c r="AR130" s="21">
        <v>127</v>
      </c>
      <c r="AS130" s="24">
        <f t="shared" ca="1" si="37"/>
        <v>138.8066</v>
      </c>
      <c r="AT130" s="24">
        <f t="shared" ca="1" si="38"/>
        <v>129.8562</v>
      </c>
      <c r="AU130" s="24">
        <f t="shared" ca="1" si="39"/>
        <v>266.6728</v>
      </c>
      <c r="AV130" s="24">
        <f t="shared" ca="1" si="40"/>
        <v>115.4674</v>
      </c>
      <c r="BC130" t="s">
        <v>555</v>
      </c>
      <c r="BF130" s="74" t="str">
        <f ca="1">IF(AI129="","","G1 "&amp;Input!D$55&amp;" "&amp;AI129&amp;" "&amp;Input!D$56&amp;" "&amp;AJ129&amp;" "&amp;Input!D$57&amp;" "&amp;AK129&amp;" "&amp;Input!D$58&amp;" "&amp;AL129&amp;" F "&amp;Input!D$51&amp;"")</f>
        <v>G1 X 325.0109 Y 79.2267 U 452.1387 Z 64.9546 F 400</v>
      </c>
      <c r="BO130" s="132">
        <f t="shared" ca="1" si="46"/>
        <v>323.37099999999998</v>
      </c>
      <c r="BP130" s="132">
        <f t="shared" ca="1" si="46"/>
        <v>79.532600000000002</v>
      </c>
      <c r="BQ130" s="132">
        <f t="shared" ca="1" si="46"/>
        <v>451.23719999999997</v>
      </c>
      <c r="BR130" s="132">
        <f t="shared" ca="1" si="46"/>
        <v>65.143799999999999</v>
      </c>
      <c r="BT130" s="132" t="str">
        <f t="shared" si="47"/>
        <v/>
      </c>
      <c r="BU130" s="132" t="str">
        <f t="shared" si="47"/>
        <v/>
      </c>
      <c r="BV130" s="132" t="str">
        <f t="shared" si="47"/>
        <v/>
      </c>
      <c r="BW130" s="132" t="str">
        <f t="shared" si="47"/>
        <v/>
      </c>
      <c r="BY130" s="132">
        <f t="shared" ca="1" si="41"/>
        <v>138.8066</v>
      </c>
      <c r="BZ130" s="132">
        <f t="shared" ca="1" si="41"/>
        <v>129.8562</v>
      </c>
      <c r="CA130" s="132">
        <f t="shared" ca="1" si="41"/>
        <v>266.6728</v>
      </c>
      <c r="CB130" s="132">
        <f t="shared" ca="1" si="33"/>
        <v>115.4674</v>
      </c>
    </row>
    <row r="131" spans="2:80" x14ac:dyDescent="0.2">
      <c r="B131" s="21">
        <f>IF(C131&lt;&gt;"",ROWS(B$3:Me)-1,"")</f>
        <v>128</v>
      </c>
      <c r="C131" s="22">
        <f>IF(Drela!N131="","",Drela!N131)</f>
        <v>100.18767971214635</v>
      </c>
      <c r="D131" s="23">
        <f>IF(Drela!O131="","",Drela!O131)</f>
        <v>101.07761742583266</v>
      </c>
      <c r="F131" s="21">
        <f t="shared" si="34"/>
        <v>128</v>
      </c>
      <c r="G131" s="22">
        <f>IF(Drela!Q131="","",Drela!Q131)</f>
        <v>328.28255995997284</v>
      </c>
      <c r="H131" s="23">
        <f>IF(Drela!R131="","",Drela!R131)</f>
        <v>79.815729491978416</v>
      </c>
      <c r="I131" s="29"/>
      <c r="J131" s="21">
        <f t="shared" si="35"/>
        <v>128</v>
      </c>
      <c r="K131" s="22">
        <f>IF(Drela!AF131="","",Drela!AF131)</f>
        <v>261.76123255568223</v>
      </c>
      <c r="L131" s="23">
        <f>IF(Drela!AG131="","",Drela!AG131)</f>
        <v>115.18427050802158</v>
      </c>
      <c r="M131" s="29"/>
      <c r="N131" s="21">
        <f t="shared" si="36"/>
        <v>128</v>
      </c>
      <c r="O131" s="22">
        <f>IF(Drela!AI131="","",Drela!AI131)</f>
        <v>489.85611280350872</v>
      </c>
      <c r="P131" s="23">
        <f>IF(Drela!AJ131="","",Drela!AJ131)</f>
        <v>93.922382574167329</v>
      </c>
      <c r="R131" s="21">
        <v>128</v>
      </c>
      <c r="S131" s="24">
        <f ca="1"/>
        <v>321.97241429341403</v>
      </c>
      <c r="T131" s="24">
        <f ca="1"/>
        <v>79.793869701148878</v>
      </c>
      <c r="V131" s="21">
        <v>128</v>
      </c>
      <c r="W131" s="24">
        <f ca="1"/>
        <v>450.46823968689381</v>
      </c>
      <c r="X131" s="24">
        <f ca="1"/>
        <v>65.305516987106117</v>
      </c>
      <c r="Y131" s="30"/>
      <c r="Z131" s="21">
        <v>128</v>
      </c>
      <c r="AA131" s="24">
        <f ca="1"/>
        <v>139.57555282876129</v>
      </c>
      <c r="AB131" s="24">
        <f ca="1"/>
        <v>129.69448301289387</v>
      </c>
      <c r="AD131" s="21">
        <v>128</v>
      </c>
      <c r="AE131" s="24">
        <f ca="1"/>
        <v>268.07137822224098</v>
      </c>
      <c r="AF131" s="24">
        <f ca="1"/>
        <v>115.20613029885112</v>
      </c>
      <c r="AH131" s="21">
        <v>128</v>
      </c>
      <c r="AI131" s="24">
        <f t="shared" ca="1" si="29"/>
        <v>321.97239999999999</v>
      </c>
      <c r="AJ131" s="24">
        <f t="shared" ca="1" si="30"/>
        <v>79.793899999999994</v>
      </c>
      <c r="AK131" s="24">
        <f t="shared" ca="1" si="31"/>
        <v>450.46820000000002</v>
      </c>
      <c r="AL131" s="24">
        <f t="shared" ca="1" si="32"/>
        <v>65.305499999999995</v>
      </c>
      <c r="AM131" s="26"/>
      <c r="AN131" s="26" t="str">
        <f ca="1">IF(AI131="","","G1 "&amp;Input!D55&amp;" "&amp;AI131&amp;" "&amp;Input!D$56&amp;" "&amp;AJ131&amp;" "&amp;Input!D$57&amp;" "&amp;AK131&amp;" "&amp;Input!D$58&amp;" "&amp;AL131&amp;" F "&amp;Input!D$51&amp;"")</f>
        <v>G1 X 321.9724 Y 79.7939 U 450.4682 Z 65.3055 F 400</v>
      </c>
      <c r="AO131" s="26"/>
      <c r="AP131" s="26" t="str">
        <f ca="1">IF(AS131="","","G1 "&amp;Input!D$55&amp;" "&amp;AS131&amp;" "&amp;Input!D$56&amp;" "&amp;AT131&amp;" "&amp;Input!D$57&amp;" "&amp;AU131&amp;" "&amp;Input!D$58&amp;" "&amp;AV131&amp;" F "&amp;Input!D$52&amp;"")</f>
        <v>G1 X 139.5756 Y 129.6945 U 268.0714 Z 115.2061 F 400</v>
      </c>
      <c r="AQ131" s="26"/>
      <c r="AR131" s="21">
        <v>128</v>
      </c>
      <c r="AS131" s="24">
        <f t="shared" ca="1" si="37"/>
        <v>139.57560000000001</v>
      </c>
      <c r="AT131" s="24">
        <f t="shared" ca="1" si="38"/>
        <v>129.69450000000001</v>
      </c>
      <c r="AU131" s="24">
        <f t="shared" ca="1" si="39"/>
        <v>268.07139999999998</v>
      </c>
      <c r="AV131" s="24">
        <f t="shared" ca="1" si="40"/>
        <v>115.20610000000001</v>
      </c>
      <c r="BC131" t="s">
        <v>556</v>
      </c>
      <c r="BF131" s="74" t="str">
        <f ca="1">IF(AI130="","","G1 "&amp;Input!D$55&amp;" "&amp;AI130&amp;" "&amp;Input!D$56&amp;" "&amp;AJ130&amp;" "&amp;Input!D$57&amp;" "&amp;AK130&amp;" "&amp;Input!D$58&amp;" "&amp;AL130&amp;" F "&amp;Input!D$51&amp;"")</f>
        <v>G1 X 323.371 Y 79.5326 U 451.2372 Z 65.1438 F 400</v>
      </c>
      <c r="BO131" s="132">
        <f t="shared" ca="1" si="46"/>
        <v>321.97239999999999</v>
      </c>
      <c r="BP131" s="132">
        <f t="shared" ca="1" si="46"/>
        <v>79.793899999999994</v>
      </c>
      <c r="BQ131" s="132">
        <f t="shared" ca="1" si="46"/>
        <v>450.46820000000002</v>
      </c>
      <c r="BR131" s="132">
        <f t="shared" ca="1" si="46"/>
        <v>65.305499999999995</v>
      </c>
      <c r="BT131" s="132" t="str">
        <f t="shared" si="47"/>
        <v/>
      </c>
      <c r="BU131" s="132" t="str">
        <f t="shared" si="47"/>
        <v/>
      </c>
      <c r="BV131" s="132" t="str">
        <f t="shared" si="47"/>
        <v/>
      </c>
      <c r="BW131" s="132" t="str">
        <f t="shared" si="47"/>
        <v/>
      </c>
      <c r="BY131" s="132">
        <f t="shared" ca="1" si="41"/>
        <v>139.57560000000001</v>
      </c>
      <c r="BZ131" s="132">
        <f t="shared" ca="1" si="41"/>
        <v>129.69450000000001</v>
      </c>
      <c r="CA131" s="132">
        <f t="shared" ca="1" si="41"/>
        <v>268.07139999999998</v>
      </c>
      <c r="CB131" s="132">
        <f t="shared" ca="1" si="33"/>
        <v>115.20610000000001</v>
      </c>
    </row>
    <row r="132" spans="2:80" x14ac:dyDescent="0.2">
      <c r="B132" s="21">
        <f>IF(C132&lt;&gt;"",ROWS(B$3:Me)-1,"")</f>
        <v>129</v>
      </c>
      <c r="C132" s="22">
        <f>IF(Drela!N132="","",Drela!N132)</f>
        <v>99.465417729339791</v>
      </c>
      <c r="D132" s="23">
        <f>IF(Drela!O132="","",Drela!O132)</f>
        <v>100.93348638183835</v>
      </c>
      <c r="F132" s="21">
        <f t="shared" si="34"/>
        <v>129</v>
      </c>
      <c r="G132" s="22">
        <f>IF(Drela!Q132="","",Drela!Q132)</f>
        <v>327.88199589272182</v>
      </c>
      <c r="H132" s="23">
        <f>IF(Drela!R132="","",Drela!R132)</f>
        <v>79.745138162462496</v>
      </c>
      <c r="I132" s="29"/>
      <c r="J132" s="21">
        <f t="shared" si="35"/>
        <v>129</v>
      </c>
      <c r="K132" s="22">
        <f>IF(Drela!AF132="","",Drela!AF132)</f>
        <v>262.16179662293331</v>
      </c>
      <c r="L132" s="23">
        <f>IF(Drela!AG132="","",Drela!AG132)</f>
        <v>115.25486183753748</v>
      </c>
      <c r="M132" s="29"/>
      <c r="N132" s="21">
        <f t="shared" si="36"/>
        <v>129</v>
      </c>
      <c r="O132" s="22">
        <f>IF(Drela!AI132="","",Drela!AI132)</f>
        <v>490.57837478631524</v>
      </c>
      <c r="P132" s="23">
        <f>IF(Drela!AJ132="","",Drela!AJ132)</f>
        <v>94.066513618161665</v>
      </c>
      <c r="R132" s="21">
        <v>129</v>
      </c>
      <c r="S132" s="24">
        <f ca="1"/>
        <v>320.71517824651585</v>
      </c>
      <c r="T132" s="24">
        <f ca="1"/>
        <v>80.029192222190702</v>
      </c>
      <c r="V132" s="21">
        <v>129</v>
      </c>
      <c r="W132" s="24">
        <f ca="1"/>
        <v>449.77702959814167</v>
      </c>
      <c r="X132" s="24">
        <f ca="1"/>
        <v>65.451082746196903</v>
      </c>
      <c r="Y132" s="30"/>
      <c r="Z132" s="21">
        <v>129</v>
      </c>
      <c r="AA132" s="24">
        <f ca="1"/>
        <v>140.2667629175134</v>
      </c>
      <c r="AB132" s="24">
        <f ca="1"/>
        <v>129.5489172538031</v>
      </c>
      <c r="AD132" s="21">
        <v>129</v>
      </c>
      <c r="AE132" s="24">
        <f ca="1"/>
        <v>269.32861426913917</v>
      </c>
      <c r="AF132" s="24">
        <f ca="1"/>
        <v>114.97080777780931</v>
      </c>
      <c r="AH132" s="21">
        <v>129</v>
      </c>
      <c r="AI132" s="24">
        <f t="shared" ref="AI132:AI195" ca="1" si="48">IF(ISNA(S132),"",ROUND(S132,4))</f>
        <v>320.71519999999998</v>
      </c>
      <c r="AJ132" s="24">
        <f t="shared" ref="AJ132:AJ195" ca="1" si="49">IF(ISNA(T132),"",ROUND(T132,4))</f>
        <v>80.029200000000003</v>
      </c>
      <c r="AK132" s="24">
        <f t="shared" ref="AK132:AK195" ca="1" si="50">IF(ISNA(W132),"",ROUND(W132,4))</f>
        <v>449.77699999999999</v>
      </c>
      <c r="AL132" s="24">
        <f t="shared" ref="AL132:AL195" ca="1" si="51">IF(ISNA(X132),"",ROUND(X132,4))</f>
        <v>65.451099999999997</v>
      </c>
      <c r="AM132" s="26"/>
      <c r="AN132" s="26" t="str">
        <f ca="1">IF(AI132="","","G1 "&amp;Input!D55&amp;" "&amp;AI132&amp;" "&amp;Input!D$56&amp;" "&amp;AJ132&amp;" "&amp;Input!D$57&amp;" "&amp;AK132&amp;" "&amp;Input!D$58&amp;" "&amp;AL132&amp;" F "&amp;Input!D$51&amp;"")</f>
        <v>G1 X 320.7152 Y 80.0292 U 449.777 Z 65.4511 F 400</v>
      </c>
      <c r="AO132" s="26"/>
      <c r="AP132" s="26" t="str">
        <f ca="1">IF(AS132="","","G1 "&amp;Input!D$55&amp;" "&amp;AS132&amp;" "&amp;Input!D$56&amp;" "&amp;AT132&amp;" "&amp;Input!D$57&amp;" "&amp;AU132&amp;" "&amp;Input!D$58&amp;" "&amp;AV132&amp;" F "&amp;Input!D$52&amp;"")</f>
        <v>G1 X 140.2668 Y 129.5489 U 269.3286 Z 114.9708 F 400</v>
      </c>
      <c r="AQ132" s="26"/>
      <c r="AR132" s="21">
        <v>129</v>
      </c>
      <c r="AS132" s="24">
        <f t="shared" ca="1" si="37"/>
        <v>140.26679999999999</v>
      </c>
      <c r="AT132" s="24">
        <f t="shared" ca="1" si="38"/>
        <v>129.5489</v>
      </c>
      <c r="AU132" s="24">
        <f t="shared" ca="1" si="39"/>
        <v>269.32859999999999</v>
      </c>
      <c r="AV132" s="24">
        <f t="shared" ca="1" si="40"/>
        <v>114.9708</v>
      </c>
      <c r="BC132" t="s">
        <v>557</v>
      </c>
      <c r="BF132" s="74" t="str">
        <f ca="1">IF(AI131="","","G1 "&amp;Input!D$55&amp;" "&amp;AI131&amp;" "&amp;Input!D$56&amp;" "&amp;AJ131&amp;" "&amp;Input!D$57&amp;" "&amp;AK131&amp;" "&amp;Input!D$58&amp;" "&amp;AL131&amp;" F "&amp;Input!D$51&amp;"")</f>
        <v>G1 X 321.9724 Y 79.7939 U 450.4682 Z 65.3055 F 400</v>
      </c>
      <c r="BO132" s="132">
        <f t="shared" ca="1" si="46"/>
        <v>320.71519999999998</v>
      </c>
      <c r="BP132" s="132">
        <f t="shared" ca="1" si="46"/>
        <v>80.029200000000003</v>
      </c>
      <c r="BQ132" s="132">
        <f t="shared" ca="1" si="46"/>
        <v>449.77699999999999</v>
      </c>
      <c r="BR132" s="132">
        <f t="shared" ca="1" si="46"/>
        <v>65.451099999999997</v>
      </c>
      <c r="BT132" s="132" t="str">
        <f t="shared" si="47"/>
        <v/>
      </c>
      <c r="BU132" s="132" t="str">
        <f t="shared" si="47"/>
        <v/>
      </c>
      <c r="BV132" s="132" t="str">
        <f t="shared" si="47"/>
        <v/>
      </c>
      <c r="BW132" s="132" t="str">
        <f t="shared" si="47"/>
        <v/>
      </c>
      <c r="BY132" s="132">
        <f t="shared" ca="1" si="41"/>
        <v>140.26679999999999</v>
      </c>
      <c r="BZ132" s="132">
        <f t="shared" ca="1" si="41"/>
        <v>129.5489</v>
      </c>
      <c r="CA132" s="132">
        <f t="shared" ca="1" si="41"/>
        <v>269.32859999999999</v>
      </c>
      <c r="CB132" s="132">
        <f t="shared" ca="1" si="41"/>
        <v>114.9708</v>
      </c>
    </row>
    <row r="133" spans="2:80" x14ac:dyDescent="0.2">
      <c r="B133" s="21">
        <f>IF(C133&lt;&gt;"",ROWS(B$3:Me)-1,"")</f>
        <v>130</v>
      </c>
      <c r="C133" s="22">
        <f>IF(Drela!N133="","",Drela!N133)</f>
        <v>98.743358032059589</v>
      </c>
      <c r="D133" s="23">
        <f>IF(Drela!O133="","",Drela!O133)</f>
        <v>100.77595015889024</v>
      </c>
      <c r="F133" s="21">
        <f t="shared" ref="F133:F196" si="52">B133</f>
        <v>130</v>
      </c>
      <c r="G133" s="22">
        <f>IF(Drela!Q133="","",Drela!Q133)</f>
        <v>327.48137674037793</v>
      </c>
      <c r="H133" s="23">
        <f>IF(Drela!R133="","",Drela!R133)</f>
        <v>79.667143128951253</v>
      </c>
      <c r="I133" s="29"/>
      <c r="J133" s="21">
        <f t="shared" ref="J133:J196" si="53">F133</f>
        <v>130</v>
      </c>
      <c r="K133" s="22">
        <f>IF(Drela!AF133="","",Drela!AF133)</f>
        <v>262.56241577527709</v>
      </c>
      <c r="L133" s="23">
        <f>IF(Drela!AG133="","",Drela!AG133)</f>
        <v>115.33285687104875</v>
      </c>
      <c r="M133" s="29"/>
      <c r="N133" s="21">
        <f t="shared" ref="N133:N196" si="54">J133</f>
        <v>130</v>
      </c>
      <c r="O133" s="22">
        <f>IF(Drela!AI133="","",Drela!AI133)</f>
        <v>491.30043448359555</v>
      </c>
      <c r="P133" s="23">
        <f>IF(Drela!AJ133="","",Drela!AJ133)</f>
        <v>94.22404984110976</v>
      </c>
      <c r="R133" s="21">
        <v>130</v>
      </c>
      <c r="S133" s="24">
        <f ca="1"/>
        <v>319.46191846852292</v>
      </c>
      <c r="T133" s="24">
        <f ca="1"/>
        <v>80.264124865554095</v>
      </c>
      <c r="V133" s="21">
        <v>130</v>
      </c>
      <c r="W133" s="24">
        <f ca="1"/>
        <v>449.08801001290317</v>
      </c>
      <c r="X133" s="24">
        <f ca="1"/>
        <v>65.596383780793104</v>
      </c>
      <c r="Y133" s="30"/>
      <c r="Z133" s="21">
        <v>130</v>
      </c>
      <c r="AA133" s="24">
        <f ca="1"/>
        <v>140.9557825027519</v>
      </c>
      <c r="AB133" s="24">
        <f ca="1"/>
        <v>129.4036162192069</v>
      </c>
      <c r="AD133" s="21">
        <v>130</v>
      </c>
      <c r="AE133" s="24">
        <f ca="1"/>
        <v>270.58187404713209</v>
      </c>
      <c r="AF133" s="24">
        <f ca="1"/>
        <v>114.73587513444591</v>
      </c>
      <c r="AH133" s="21">
        <v>130</v>
      </c>
      <c r="AI133" s="24">
        <f t="shared" ca="1" si="48"/>
        <v>319.46190000000001</v>
      </c>
      <c r="AJ133" s="24">
        <f t="shared" ca="1" si="49"/>
        <v>80.264099999999999</v>
      </c>
      <c r="AK133" s="24">
        <f t="shared" ca="1" si="50"/>
        <v>449.08800000000002</v>
      </c>
      <c r="AL133" s="24">
        <f t="shared" ca="1" si="51"/>
        <v>65.596400000000003</v>
      </c>
      <c r="AM133" s="26"/>
      <c r="AN133" s="26" t="str">
        <f ca="1">IF(AI133="","","G1 "&amp;Input!D55&amp;" "&amp;AI133&amp;" "&amp;Input!D$56&amp;" "&amp;AJ133&amp;" "&amp;Input!D$57&amp;" "&amp;AK133&amp;" "&amp;Input!D$58&amp;" "&amp;AL133&amp;" F "&amp;Input!D$51&amp;"")</f>
        <v>G1 X 319.4619 Y 80.2641 U 449.088 Z 65.5964 F 400</v>
      </c>
      <c r="AO133" s="26"/>
      <c r="AP133" s="26" t="str">
        <f ca="1">IF(AS133="","","G1 "&amp;Input!D$55&amp;" "&amp;AS133&amp;" "&amp;Input!D$56&amp;" "&amp;AT133&amp;" "&amp;Input!D$57&amp;" "&amp;AU133&amp;" "&amp;Input!D$58&amp;" "&amp;AV133&amp;" F "&amp;Input!D$52&amp;"")</f>
        <v>G1 X 140.9558 Y 129.4036 U 270.5819 Z 114.7359 F 400</v>
      </c>
      <c r="AQ133" s="26"/>
      <c r="AR133" s="21">
        <v>130</v>
      </c>
      <c r="AS133" s="24">
        <f t="shared" ref="AS133:AS196" ca="1" si="55">IF(ISNA(AA133),"",ROUND(AA133,4))</f>
        <v>140.95580000000001</v>
      </c>
      <c r="AT133" s="24">
        <f t="shared" ref="AT133:AT196" ca="1" si="56">IF(ISNA(AB133),"",ROUND(AB133,4))</f>
        <v>129.40360000000001</v>
      </c>
      <c r="AU133" s="24">
        <f t="shared" ref="AU133:AU196" ca="1" si="57">IF(ISNA(AE133),"",ROUND(AE133,4))</f>
        <v>270.58190000000002</v>
      </c>
      <c r="AV133" s="24">
        <f t="shared" ref="AV133:AV196" ca="1" si="58">IF(ISNA(AF133),"",ROUND(AF133,4))</f>
        <v>114.7359</v>
      </c>
      <c r="BC133" t="s">
        <v>558</v>
      </c>
      <c r="BF133" s="74" t="str">
        <f ca="1">IF(AI132="","","G1 "&amp;Input!D$55&amp;" "&amp;AI132&amp;" "&amp;Input!D$56&amp;" "&amp;AJ132&amp;" "&amp;Input!D$57&amp;" "&amp;AK132&amp;" "&amp;Input!D$58&amp;" "&amp;AL132&amp;" F "&amp;Input!D$51&amp;"")</f>
        <v>G1 X 320.7152 Y 80.0292 U 449.777 Z 65.4511 F 400</v>
      </c>
      <c r="BO133" s="132">
        <f t="shared" ca="1" si="46"/>
        <v>319.46190000000001</v>
      </c>
      <c r="BP133" s="132">
        <f t="shared" ca="1" si="46"/>
        <v>80.264099999999999</v>
      </c>
      <c r="BQ133" s="132">
        <f t="shared" ca="1" si="46"/>
        <v>449.08800000000002</v>
      </c>
      <c r="BR133" s="132">
        <f t="shared" ca="1" si="46"/>
        <v>65.596400000000003</v>
      </c>
      <c r="BT133" s="132" t="str">
        <f t="shared" si="47"/>
        <v/>
      </c>
      <c r="BU133" s="132" t="str">
        <f t="shared" si="47"/>
        <v/>
      </c>
      <c r="BV133" s="132" t="str">
        <f t="shared" si="47"/>
        <v/>
      </c>
      <c r="BW133" s="132" t="str">
        <f t="shared" si="47"/>
        <v/>
      </c>
      <c r="BY133" s="132">
        <f t="shared" ref="BY133:CB196" ca="1" si="59">IFERROR(MID($AP133,FIND(" ",$AP133,FIND(BY$2,$AP133,1)),FIND(" ",$AP133,FIND(" ",$AP133,FIND(BY$2,$AP133,1))+1)-FIND(" ",$AP133,FIND(BY$2,$AP133,1)))*1,"")</f>
        <v>140.95580000000001</v>
      </c>
      <c r="BZ133" s="132">
        <f t="shared" ca="1" si="59"/>
        <v>129.40360000000001</v>
      </c>
      <c r="CA133" s="132">
        <f t="shared" ca="1" si="59"/>
        <v>270.58190000000002</v>
      </c>
      <c r="CB133" s="132">
        <f t="shared" ca="1" si="59"/>
        <v>114.7359</v>
      </c>
    </row>
    <row r="134" spans="2:80" x14ac:dyDescent="0.2">
      <c r="B134" s="21">
        <f>IF(C134&lt;&gt;"",ROWS(B$3:Me)-1,"")</f>
        <v>131</v>
      </c>
      <c r="C134" s="22">
        <f>IF(Drela!N134="","",Drela!N134)</f>
        <v>98.004388003567072</v>
      </c>
      <c r="D134" s="23">
        <f>IF(Drela!O134="","",Drela!O134)</f>
        <v>100.60863564266921</v>
      </c>
      <c r="F134" s="21">
        <f t="shared" si="52"/>
        <v>131</v>
      </c>
      <c r="G134" s="22">
        <f>IF(Drela!Q134="","",Drela!Q134)</f>
        <v>327.07129950807553</v>
      </c>
      <c r="H134" s="23">
        <f>IF(Drela!R134="","",Drela!R134)</f>
        <v>79.583959738808176</v>
      </c>
      <c r="I134" s="29"/>
      <c r="J134" s="21">
        <f t="shared" si="53"/>
        <v>131</v>
      </c>
      <c r="K134" s="22">
        <f>IF(Drela!AF134="","",Drela!AF134)</f>
        <v>262.97249300757949</v>
      </c>
      <c r="L134" s="23">
        <f>IF(Drela!AG134="","",Drela!AG134)</f>
        <v>115.41604026119181</v>
      </c>
      <c r="M134" s="29"/>
      <c r="N134" s="21">
        <f t="shared" si="54"/>
        <v>131</v>
      </c>
      <c r="O134" s="22">
        <f>IF(Drela!AI134="","",Drela!AI134)</f>
        <v>492.03940451208791</v>
      </c>
      <c r="P134" s="23">
        <f>IF(Drela!AJ134="","",Drela!AJ134)</f>
        <v>94.391364357330787</v>
      </c>
      <c r="R134" s="21">
        <v>131</v>
      </c>
      <c r="S134" s="24">
        <f ca="1"/>
        <v>318.11117748503875</v>
      </c>
      <c r="T134" s="24">
        <f ca="1"/>
        <v>80.517549075171786</v>
      </c>
      <c r="V134" s="21">
        <v>131</v>
      </c>
      <c r="W134" s="24">
        <f ca="1"/>
        <v>448.34539973408175</v>
      </c>
      <c r="X134" s="24">
        <f ca="1"/>
        <v>65.7531070027688</v>
      </c>
      <c r="Y134" s="30"/>
      <c r="Z134" s="21">
        <v>131</v>
      </c>
      <c r="AA134" s="24">
        <f ca="1"/>
        <v>141.69839278157329</v>
      </c>
      <c r="AB134" s="24">
        <f ca="1"/>
        <v>129.24689299723121</v>
      </c>
      <c r="AD134" s="21">
        <v>131</v>
      </c>
      <c r="AE134" s="24">
        <f ca="1"/>
        <v>271.93261503061626</v>
      </c>
      <c r="AF134" s="24">
        <f ca="1"/>
        <v>114.48245092482821</v>
      </c>
      <c r="AH134" s="21">
        <v>131</v>
      </c>
      <c r="AI134" s="24">
        <f t="shared" ca="1" si="48"/>
        <v>318.1112</v>
      </c>
      <c r="AJ134" s="24">
        <f t="shared" ca="1" si="49"/>
        <v>80.517499999999998</v>
      </c>
      <c r="AK134" s="24">
        <f t="shared" ca="1" si="50"/>
        <v>448.34539999999998</v>
      </c>
      <c r="AL134" s="24">
        <f t="shared" ca="1" si="51"/>
        <v>65.753100000000003</v>
      </c>
      <c r="AM134" s="26"/>
      <c r="AN134" s="26" t="str">
        <f ca="1">IF(AI134="","","G1 "&amp;Input!D55&amp;" "&amp;AI134&amp;" "&amp;Input!D$56&amp;" "&amp;AJ134&amp;" "&amp;Input!D$57&amp;" "&amp;AK134&amp;" "&amp;Input!D$58&amp;" "&amp;AL134&amp;" F "&amp;Input!D$51&amp;"")</f>
        <v>G1 X 318.1112 Y 80.5175 U 448.3454 Z 65.7531 F 400</v>
      </c>
      <c r="AO134" s="26"/>
      <c r="AP134" s="26" t="str">
        <f ca="1">IF(AS134="","","G1 "&amp;Input!D$55&amp;" "&amp;AS134&amp;" "&amp;Input!D$56&amp;" "&amp;AT134&amp;" "&amp;Input!D$57&amp;" "&amp;AU134&amp;" "&amp;Input!D$58&amp;" "&amp;AV134&amp;" F "&amp;Input!D$52&amp;"")</f>
        <v>G1 X 141.6984 Y 129.2469 U 271.9326 Z 114.4825 F 400</v>
      </c>
      <c r="AQ134" s="26"/>
      <c r="AR134" s="21">
        <v>131</v>
      </c>
      <c r="AS134" s="24">
        <f t="shared" ca="1" si="55"/>
        <v>141.69839999999999</v>
      </c>
      <c r="AT134" s="24">
        <f t="shared" ca="1" si="56"/>
        <v>129.24690000000001</v>
      </c>
      <c r="AU134" s="24">
        <f t="shared" ca="1" si="57"/>
        <v>271.93259999999998</v>
      </c>
      <c r="AV134" s="24">
        <f t="shared" ca="1" si="58"/>
        <v>114.4825</v>
      </c>
      <c r="BC134" t="s">
        <v>559</v>
      </c>
      <c r="BF134" s="74" t="str">
        <f ca="1">IF(AI133="","","G1 "&amp;Input!D$55&amp;" "&amp;AI133&amp;" "&amp;Input!D$56&amp;" "&amp;AJ133&amp;" "&amp;Input!D$57&amp;" "&amp;AK133&amp;" "&amp;Input!D$58&amp;" "&amp;AL133&amp;" F "&amp;Input!D$51&amp;"")</f>
        <v>G1 X 319.4619 Y 80.2641 U 449.088 Z 65.5964 F 400</v>
      </c>
      <c r="BO134" s="132">
        <f t="shared" ca="1" si="46"/>
        <v>318.1112</v>
      </c>
      <c r="BP134" s="132">
        <f t="shared" ca="1" si="46"/>
        <v>80.517499999999998</v>
      </c>
      <c r="BQ134" s="132">
        <f t="shared" ca="1" si="46"/>
        <v>448.34539999999998</v>
      </c>
      <c r="BR134" s="132">
        <f t="shared" ca="1" si="46"/>
        <v>65.753100000000003</v>
      </c>
      <c r="BT134" s="132" t="str">
        <f t="shared" si="47"/>
        <v/>
      </c>
      <c r="BU134" s="132" t="str">
        <f t="shared" si="47"/>
        <v/>
      </c>
      <c r="BV134" s="132" t="str">
        <f t="shared" si="47"/>
        <v/>
      </c>
      <c r="BW134" s="132" t="str">
        <f t="shared" si="47"/>
        <v/>
      </c>
      <c r="BY134" s="132">
        <f t="shared" ca="1" si="59"/>
        <v>141.69839999999999</v>
      </c>
      <c r="BZ134" s="132">
        <f t="shared" ca="1" si="59"/>
        <v>129.24690000000001</v>
      </c>
      <c r="CA134" s="132">
        <f t="shared" ca="1" si="59"/>
        <v>271.93259999999998</v>
      </c>
      <c r="CB134" s="132">
        <f t="shared" ca="1" si="59"/>
        <v>114.4825</v>
      </c>
    </row>
    <row r="135" spans="2:80" x14ac:dyDescent="0.2">
      <c r="B135" s="21">
        <f>IF(C135&lt;&gt;"",ROWS(B$3:Me)-1,"")</f>
        <v>132</v>
      </c>
      <c r="C135" s="22">
        <f>IF(Drela!N135="","",Drela!N135)</f>
        <v>97.248480591990642</v>
      </c>
      <c r="D135" s="23">
        <f>IF(Drela!O135="","",Drela!O135)</f>
        <v>100.42986803117702</v>
      </c>
      <c r="F135" s="21">
        <f t="shared" si="52"/>
        <v>132</v>
      </c>
      <c r="G135" s="22">
        <f>IF(Drela!Q135="","",Drela!Q135)</f>
        <v>326.65172842439233</v>
      </c>
      <c r="H135" s="23">
        <f>IF(Drela!R135="","",Drela!R135)</f>
        <v>79.494663646890828</v>
      </c>
      <c r="I135" s="29"/>
      <c r="J135" s="21">
        <f t="shared" si="53"/>
        <v>132</v>
      </c>
      <c r="K135" s="22">
        <f>IF(Drela!AF135="","",Drela!AF135)</f>
        <v>263.39206409126274</v>
      </c>
      <c r="L135" s="23">
        <f>IF(Drela!AG135="","",Drela!AG135)</f>
        <v>115.50533635310916</v>
      </c>
      <c r="M135" s="29"/>
      <c r="N135" s="21">
        <f t="shared" si="54"/>
        <v>132</v>
      </c>
      <c r="O135" s="22">
        <f>IF(Drela!AI135="","",Drela!AI135)</f>
        <v>492.79531192366443</v>
      </c>
      <c r="P135" s="23">
        <f>IF(Drela!AJ135="","",Drela!AJ135)</f>
        <v>94.570131968822977</v>
      </c>
      <c r="R135" s="21">
        <v>132</v>
      </c>
      <c r="S135" s="24">
        <f ca="1"/>
        <v>316.70515688165705</v>
      </c>
      <c r="T135" s="24">
        <f ca="1"/>
        <v>80.781498711626028</v>
      </c>
      <c r="V135" s="21">
        <v>132</v>
      </c>
      <c r="W135" s="24">
        <f ca="1"/>
        <v>447.57239974499356</v>
      </c>
      <c r="X135" s="24">
        <f ca="1"/>
        <v>65.916329177615722</v>
      </c>
      <c r="Y135" s="30"/>
      <c r="Z135" s="21">
        <v>132</v>
      </c>
      <c r="AA135" s="24">
        <f ca="1"/>
        <v>142.47139277066142</v>
      </c>
      <c r="AB135" s="24">
        <f ca="1"/>
        <v>129.08367082238428</v>
      </c>
      <c r="AD135" s="21">
        <v>132</v>
      </c>
      <c r="AE135" s="24">
        <f ca="1"/>
        <v>273.33863563399808</v>
      </c>
      <c r="AF135" s="24">
        <f ca="1"/>
        <v>114.21850128837394</v>
      </c>
      <c r="AH135" s="21">
        <v>132</v>
      </c>
      <c r="AI135" s="24">
        <f t="shared" ca="1" si="48"/>
        <v>316.70519999999999</v>
      </c>
      <c r="AJ135" s="24">
        <f t="shared" ca="1" si="49"/>
        <v>80.781499999999994</v>
      </c>
      <c r="AK135" s="24">
        <f t="shared" ca="1" si="50"/>
        <v>447.57240000000002</v>
      </c>
      <c r="AL135" s="24">
        <f t="shared" ca="1" si="51"/>
        <v>65.916300000000007</v>
      </c>
      <c r="AM135" s="26"/>
      <c r="AN135" s="26" t="str">
        <f ca="1">IF(AI135="","","G1 "&amp;Input!D55&amp;" "&amp;AI135&amp;" "&amp;Input!D$56&amp;" "&amp;AJ135&amp;" "&amp;Input!D$57&amp;" "&amp;AK135&amp;" "&amp;Input!D$58&amp;" "&amp;AL135&amp;" F "&amp;Input!D$51&amp;"")</f>
        <v>G1 X 316.7052 Y 80.7815 U 447.5724 Z 65.9163 F 400</v>
      </c>
      <c r="AO135" s="26"/>
      <c r="AP135" s="26" t="str">
        <f ca="1">IF(AS135="","","G1 "&amp;Input!D$55&amp;" "&amp;AS135&amp;" "&amp;Input!D$56&amp;" "&amp;AT135&amp;" "&amp;Input!D$57&amp;" "&amp;AU135&amp;" "&amp;Input!D$58&amp;" "&amp;AV135&amp;" F "&amp;Input!D$52&amp;"")</f>
        <v>G1 X 142.4714 Y 129.0837 U 273.3386 Z 114.2185 F 400</v>
      </c>
      <c r="AQ135" s="26"/>
      <c r="AR135" s="21">
        <v>132</v>
      </c>
      <c r="AS135" s="24">
        <f t="shared" ca="1" si="55"/>
        <v>142.47139999999999</v>
      </c>
      <c r="AT135" s="24">
        <f t="shared" ca="1" si="56"/>
        <v>129.08369999999999</v>
      </c>
      <c r="AU135" s="24">
        <f t="shared" ca="1" si="57"/>
        <v>273.33859999999999</v>
      </c>
      <c r="AV135" s="24">
        <f t="shared" ca="1" si="58"/>
        <v>114.21850000000001</v>
      </c>
      <c r="BC135" t="s">
        <v>560</v>
      </c>
      <c r="BF135" s="74" t="str">
        <f ca="1">IF(AI134="","","G1 "&amp;Input!D$55&amp;" "&amp;AI134&amp;" "&amp;Input!D$56&amp;" "&amp;AJ134&amp;" "&amp;Input!D$57&amp;" "&amp;AK134&amp;" "&amp;Input!D$58&amp;" "&amp;AL134&amp;" F "&amp;Input!D$51&amp;"")</f>
        <v>G1 X 318.1112 Y 80.5175 U 448.3454 Z 65.7531 F 400</v>
      </c>
      <c r="BO135" s="132">
        <f t="shared" ca="1" si="46"/>
        <v>316.70519999999999</v>
      </c>
      <c r="BP135" s="132">
        <f t="shared" ca="1" si="46"/>
        <v>80.781499999999994</v>
      </c>
      <c r="BQ135" s="132">
        <f t="shared" ca="1" si="46"/>
        <v>447.57240000000002</v>
      </c>
      <c r="BR135" s="132">
        <f t="shared" ca="1" si="46"/>
        <v>65.916300000000007</v>
      </c>
      <c r="BT135" s="132" t="str">
        <f t="shared" si="47"/>
        <v/>
      </c>
      <c r="BU135" s="132" t="str">
        <f t="shared" si="47"/>
        <v/>
      </c>
      <c r="BV135" s="132" t="str">
        <f t="shared" si="47"/>
        <v/>
      </c>
      <c r="BW135" s="132" t="str">
        <f t="shared" si="47"/>
        <v/>
      </c>
      <c r="BY135" s="132">
        <f t="shared" ca="1" si="59"/>
        <v>142.47139999999999</v>
      </c>
      <c r="BZ135" s="132">
        <f t="shared" ca="1" si="59"/>
        <v>129.08369999999999</v>
      </c>
      <c r="CA135" s="132">
        <f t="shared" ca="1" si="59"/>
        <v>273.33859999999999</v>
      </c>
      <c r="CB135" s="132">
        <f t="shared" ca="1" si="59"/>
        <v>114.21850000000001</v>
      </c>
    </row>
    <row r="136" spans="2:80" x14ac:dyDescent="0.2">
      <c r="B136" s="21">
        <f>IF(C136&lt;&gt;"",ROWS(B$3:Me)-1,"")</f>
        <v>133</v>
      </c>
      <c r="C136" s="22">
        <f>IF(Drela!N136="","",Drela!N136)</f>
        <v>96.142361915083526</v>
      </c>
      <c r="D136" s="23">
        <f>IF(Drela!O136="","",Drela!O136)</f>
        <v>100.16796946604944</v>
      </c>
      <c r="F136" s="21">
        <f t="shared" si="52"/>
        <v>133</v>
      </c>
      <c r="G136" s="22">
        <f>IF(Drela!Q136="","",Drela!Q136)</f>
        <v>326.03776657940756</v>
      </c>
      <c r="H136" s="23">
        <f>IF(Drela!R136="","",Drela!R136)</f>
        <v>79.363826661116718</v>
      </c>
      <c r="I136" s="29"/>
      <c r="J136" s="21">
        <f t="shared" si="53"/>
        <v>133</v>
      </c>
      <c r="K136" s="22">
        <f>IF(Drela!AF136="","",Drela!AF136)</f>
        <v>264.00602593624757</v>
      </c>
      <c r="L136" s="23">
        <f>IF(Drela!AG136="","",Drela!AG136)</f>
        <v>115.63617333888327</v>
      </c>
      <c r="M136" s="29"/>
      <c r="N136" s="21">
        <f t="shared" si="54"/>
        <v>133</v>
      </c>
      <c r="O136" s="22">
        <f>IF(Drela!AI136="","",Drela!AI136)</f>
        <v>493.90143060057147</v>
      </c>
      <c r="P136" s="23">
        <f>IF(Drela!AJ136="","",Drela!AJ136)</f>
        <v>94.832030533950558</v>
      </c>
      <c r="R136" s="21">
        <v>133</v>
      </c>
      <c r="S136" s="24">
        <f ca="1"/>
        <v>315.32197300896894</v>
      </c>
      <c r="T136" s="24">
        <f ca="1"/>
        <v>81.041295739661521</v>
      </c>
      <c r="V136" s="21">
        <v>133</v>
      </c>
      <c r="W136" s="24">
        <f ca="1"/>
        <v>446.81195657405789</v>
      </c>
      <c r="X136" s="24">
        <f ca="1"/>
        <v>66.076974534230018</v>
      </c>
      <c r="Y136" s="30"/>
      <c r="Z136" s="21">
        <v>133</v>
      </c>
      <c r="AA136" s="24">
        <f ca="1"/>
        <v>143.23183594159713</v>
      </c>
      <c r="AB136" s="24">
        <f ca="1"/>
        <v>128.92302546577</v>
      </c>
      <c r="AD136" s="21">
        <v>133</v>
      </c>
      <c r="AE136" s="24">
        <f ca="1"/>
        <v>274.72181950668619</v>
      </c>
      <c r="AF136" s="24">
        <f ca="1"/>
        <v>113.95870426033845</v>
      </c>
      <c r="AH136" s="21">
        <v>133</v>
      </c>
      <c r="AI136" s="24">
        <f t="shared" ca="1" si="48"/>
        <v>315.322</v>
      </c>
      <c r="AJ136" s="24">
        <f t="shared" ca="1" si="49"/>
        <v>81.041300000000007</v>
      </c>
      <c r="AK136" s="24">
        <f t="shared" ca="1" si="50"/>
        <v>446.81200000000001</v>
      </c>
      <c r="AL136" s="24">
        <f t="shared" ca="1" si="51"/>
        <v>66.076999999999998</v>
      </c>
      <c r="AM136" s="26"/>
      <c r="AN136" s="26" t="str">
        <f ca="1">IF(AI136="","","G1 "&amp;Input!D55&amp;" "&amp;AI136&amp;" "&amp;Input!D$56&amp;" "&amp;AJ136&amp;" "&amp;Input!D$57&amp;" "&amp;AK136&amp;" "&amp;Input!D$58&amp;" "&amp;AL136&amp;" F "&amp;Input!D$51&amp;"")</f>
        <v>G1 X 315.322 Y 81.0413 U 446.812 Z 66.077 F 400</v>
      </c>
      <c r="AO136" s="26"/>
      <c r="AP136" s="26" t="str">
        <f ca="1">IF(AS136="","","G1 "&amp;Input!D$55&amp;" "&amp;AS136&amp;" "&amp;Input!D$56&amp;" "&amp;AT136&amp;" "&amp;Input!D$57&amp;" "&amp;AU136&amp;" "&amp;Input!D$58&amp;" "&amp;AV136&amp;" F "&amp;Input!D$52&amp;"")</f>
        <v>G1 X 143.2318 Y 128.923 U 274.7218 Z 113.9587 F 400</v>
      </c>
      <c r="AQ136" s="26"/>
      <c r="AR136" s="21">
        <v>133</v>
      </c>
      <c r="AS136" s="24">
        <f t="shared" ca="1" si="55"/>
        <v>143.23179999999999</v>
      </c>
      <c r="AT136" s="24">
        <f t="shared" ca="1" si="56"/>
        <v>128.923</v>
      </c>
      <c r="AU136" s="24">
        <f t="shared" ca="1" si="57"/>
        <v>274.72179999999997</v>
      </c>
      <c r="AV136" s="24">
        <f t="shared" ca="1" si="58"/>
        <v>113.95869999999999</v>
      </c>
      <c r="BC136" t="s">
        <v>561</v>
      </c>
      <c r="BF136" s="74" t="str">
        <f ca="1">IF(AI135="","","G1 "&amp;Input!D$55&amp;" "&amp;AI135&amp;" "&amp;Input!D$56&amp;" "&amp;AJ135&amp;" "&amp;Input!D$57&amp;" "&amp;AK135&amp;" "&amp;Input!D$58&amp;" "&amp;AL135&amp;" F "&amp;Input!D$51&amp;"")</f>
        <v>G1 X 316.7052 Y 80.7815 U 447.5724 Z 65.9163 F 400</v>
      </c>
      <c r="BO136" s="132">
        <f t="shared" ca="1" si="46"/>
        <v>315.322</v>
      </c>
      <c r="BP136" s="132">
        <f t="shared" ca="1" si="46"/>
        <v>81.041300000000007</v>
      </c>
      <c r="BQ136" s="132">
        <f t="shared" ca="1" si="46"/>
        <v>446.81200000000001</v>
      </c>
      <c r="BR136" s="132">
        <f t="shared" ca="1" si="46"/>
        <v>66.076999999999998</v>
      </c>
      <c r="BT136" s="132" t="str">
        <f t="shared" si="47"/>
        <v/>
      </c>
      <c r="BU136" s="132" t="str">
        <f t="shared" si="47"/>
        <v/>
      </c>
      <c r="BV136" s="132" t="str">
        <f t="shared" si="47"/>
        <v/>
      </c>
      <c r="BW136" s="132" t="str">
        <f t="shared" si="47"/>
        <v/>
      </c>
      <c r="BY136" s="132">
        <f t="shared" ca="1" si="59"/>
        <v>143.23179999999999</v>
      </c>
      <c r="BZ136" s="132">
        <f t="shared" ca="1" si="59"/>
        <v>128.923</v>
      </c>
      <c r="CA136" s="132">
        <f t="shared" ca="1" si="59"/>
        <v>274.72179999999997</v>
      </c>
      <c r="CB136" s="132">
        <f t="shared" ca="1" si="59"/>
        <v>113.95869999999999</v>
      </c>
    </row>
    <row r="137" spans="2:80" x14ac:dyDescent="0.2">
      <c r="B137" s="21">
        <f>IF(C137&lt;&gt;"",ROWS(B$3:Me)-1,"")</f>
        <v>134</v>
      </c>
      <c r="C137" s="22">
        <f>IF(Drela!N137="","",Drela!N137)</f>
        <v>94.686652958871633</v>
      </c>
      <c r="D137" s="23">
        <f>IF(Drela!O137="","",Drela!O137)</f>
        <v>99.809528005364754</v>
      </c>
      <c r="F137" s="21">
        <f t="shared" si="52"/>
        <v>134</v>
      </c>
      <c r="G137" s="22">
        <f>IF(Drela!Q137="","",Drela!Q137)</f>
        <v>325.2295899743138</v>
      </c>
      <c r="H137" s="23">
        <f>IF(Drela!R137="","",Drela!R137)</f>
        <v>79.184036134634908</v>
      </c>
      <c r="I137" s="29"/>
      <c r="J137" s="21">
        <f t="shared" si="53"/>
        <v>134</v>
      </c>
      <c r="K137" s="22">
        <f>IF(Drela!AF137="","",Drela!AF137)</f>
        <v>264.81420254134122</v>
      </c>
      <c r="L137" s="23">
        <f>IF(Drela!AG137="","",Drela!AG137)</f>
        <v>115.81596386536511</v>
      </c>
      <c r="M137" s="29"/>
      <c r="N137" s="21">
        <f t="shared" si="54"/>
        <v>134</v>
      </c>
      <c r="O137" s="22">
        <f>IF(Drela!AI137="","",Drela!AI137)</f>
        <v>495.35713955678335</v>
      </c>
      <c r="P137" s="23">
        <f>IF(Drela!AJ137="","",Drela!AJ137)</f>
        <v>95.190471994635232</v>
      </c>
      <c r="R137" s="21">
        <v>134</v>
      </c>
      <c r="S137" s="24">
        <f ca="1"/>
        <v>314.02288616663463</v>
      </c>
      <c r="T137" s="24">
        <f ca="1"/>
        <v>81.285413617281975</v>
      </c>
      <c r="V137" s="21">
        <v>134</v>
      </c>
      <c r="W137" s="24">
        <f ca="1"/>
        <v>446.09774949419801</v>
      </c>
      <c r="X137" s="24">
        <f ca="1"/>
        <v>66.227916986186344</v>
      </c>
      <c r="Y137" s="30"/>
      <c r="Z137" s="21">
        <v>134</v>
      </c>
      <c r="AA137" s="24">
        <f ca="1"/>
        <v>143.94604302145703</v>
      </c>
      <c r="AB137" s="24">
        <f ca="1"/>
        <v>128.77208301381364</v>
      </c>
      <c r="AD137" s="21">
        <v>134</v>
      </c>
      <c r="AE137" s="24">
        <f ca="1"/>
        <v>276.02090634902044</v>
      </c>
      <c r="AF137" s="24">
        <f ca="1"/>
        <v>113.714586382718</v>
      </c>
      <c r="AH137" s="21">
        <v>134</v>
      </c>
      <c r="AI137" s="24">
        <f t="shared" ca="1" si="48"/>
        <v>314.02289999999999</v>
      </c>
      <c r="AJ137" s="24">
        <f t="shared" ca="1" si="49"/>
        <v>81.285399999999996</v>
      </c>
      <c r="AK137" s="24">
        <f t="shared" ca="1" si="50"/>
        <v>446.09769999999997</v>
      </c>
      <c r="AL137" s="24">
        <f t="shared" ca="1" si="51"/>
        <v>66.227900000000005</v>
      </c>
      <c r="AM137" s="26"/>
      <c r="AN137" s="26" t="str">
        <f ca="1">IF(AI137="","","G1 "&amp;Input!D55&amp;" "&amp;AI137&amp;" "&amp;Input!D$56&amp;" "&amp;AJ137&amp;" "&amp;Input!D$57&amp;" "&amp;AK137&amp;" "&amp;Input!D$58&amp;" "&amp;AL137&amp;" F "&amp;Input!D$51&amp;"")</f>
        <v>G1 X 314.0229 Y 81.2854 U 446.0977 Z 66.2279 F 400</v>
      </c>
      <c r="AO137" s="26"/>
      <c r="AP137" s="26" t="str">
        <f ca="1">IF(AS137="","","G1 "&amp;Input!D$55&amp;" "&amp;AS137&amp;" "&amp;Input!D$56&amp;" "&amp;AT137&amp;" "&amp;Input!D$57&amp;" "&amp;AU137&amp;" "&amp;Input!D$58&amp;" "&amp;AV137&amp;" F "&amp;Input!D$52&amp;"")</f>
        <v>G1 X 143.946 Y 128.7721 U 276.0209 Z 113.7146 F 400</v>
      </c>
      <c r="AQ137" s="26"/>
      <c r="AR137" s="21">
        <v>134</v>
      </c>
      <c r="AS137" s="24">
        <f t="shared" ca="1" si="55"/>
        <v>143.946</v>
      </c>
      <c r="AT137" s="24">
        <f t="shared" ca="1" si="56"/>
        <v>128.77209999999999</v>
      </c>
      <c r="AU137" s="24">
        <f t="shared" ca="1" si="57"/>
        <v>276.02089999999998</v>
      </c>
      <c r="AV137" s="24">
        <f t="shared" ca="1" si="58"/>
        <v>113.7146</v>
      </c>
      <c r="BC137" t="s">
        <v>562</v>
      </c>
      <c r="BF137" s="74" t="str">
        <f ca="1">IF(AI136="","","G1 "&amp;Input!D$55&amp;" "&amp;AI136&amp;" "&amp;Input!D$56&amp;" "&amp;AJ136&amp;" "&amp;Input!D$57&amp;" "&amp;AK136&amp;" "&amp;Input!D$58&amp;" "&amp;AL136&amp;" F "&amp;Input!D$51&amp;"")</f>
        <v>G1 X 315.322 Y 81.0413 U 446.812 Z 66.077 F 400</v>
      </c>
      <c r="BO137" s="132">
        <f t="shared" ca="1" si="46"/>
        <v>314.02289999999999</v>
      </c>
      <c r="BP137" s="132">
        <f t="shared" ca="1" si="46"/>
        <v>81.285399999999996</v>
      </c>
      <c r="BQ137" s="132">
        <f t="shared" ca="1" si="46"/>
        <v>446.09769999999997</v>
      </c>
      <c r="BR137" s="132">
        <f t="shared" ca="1" si="46"/>
        <v>66.227900000000005</v>
      </c>
      <c r="BT137" s="132" t="str">
        <f t="shared" si="47"/>
        <v/>
      </c>
      <c r="BU137" s="132" t="str">
        <f t="shared" si="47"/>
        <v/>
      </c>
      <c r="BV137" s="132" t="str">
        <f t="shared" si="47"/>
        <v/>
      </c>
      <c r="BW137" s="132" t="str">
        <f t="shared" si="47"/>
        <v/>
      </c>
      <c r="BY137" s="132">
        <f t="shared" ca="1" si="59"/>
        <v>143.946</v>
      </c>
      <c r="BZ137" s="132">
        <f t="shared" ca="1" si="59"/>
        <v>128.77209999999999</v>
      </c>
      <c r="CA137" s="132">
        <f t="shared" ca="1" si="59"/>
        <v>276.02089999999998</v>
      </c>
      <c r="CB137" s="132">
        <f t="shared" ca="1" si="59"/>
        <v>113.7146</v>
      </c>
    </row>
    <row r="138" spans="2:80" x14ac:dyDescent="0.2">
      <c r="B138" s="21">
        <f>IF(C138&lt;&gt;"",ROWS(B$3:Me)-1,"")</f>
        <v>135</v>
      </c>
      <c r="C138" s="22">
        <f>IF(Drela!N138="","",Drela!N138)</f>
        <v>92.514488516081698</v>
      </c>
      <c r="D138" s="23">
        <f>IF(Drela!O138="","",Drela!O138)</f>
        <v>99.251578827257333</v>
      </c>
      <c r="F138" s="21">
        <f t="shared" si="52"/>
        <v>135</v>
      </c>
      <c r="G138" s="22">
        <f>IF(Drela!Q138="","",Drela!Q138)</f>
        <v>324.02336622560313</v>
      </c>
      <c r="H138" s="23">
        <f>IF(Drela!R138="","",Drela!R138)</f>
        <v>78.903007803246425</v>
      </c>
      <c r="I138" s="29"/>
      <c r="J138" s="21">
        <f t="shared" si="53"/>
        <v>135</v>
      </c>
      <c r="K138" s="22">
        <f>IF(Drela!AF138="","",Drela!AF138)</f>
        <v>266.020426290052</v>
      </c>
      <c r="L138" s="23">
        <f>IF(Drela!AG138="","",Drela!AG138)</f>
        <v>116.09699219675355</v>
      </c>
      <c r="M138" s="29"/>
      <c r="N138" s="21">
        <f t="shared" si="54"/>
        <v>135</v>
      </c>
      <c r="O138" s="22">
        <f>IF(Drela!AI138="","",Drela!AI138)</f>
        <v>497.52930399957336</v>
      </c>
      <c r="P138" s="23">
        <f>IF(Drela!AJ138="","",Drela!AJ138)</f>
        <v>95.748421172742695</v>
      </c>
      <c r="R138" s="21">
        <v>135</v>
      </c>
      <c r="S138" s="24">
        <f ca="1"/>
        <v>312.80173245059029</v>
      </c>
      <c r="T138" s="24">
        <f ca="1"/>
        <v>81.514931775527401</v>
      </c>
      <c r="V138" s="21">
        <v>135</v>
      </c>
      <c r="W138" s="24">
        <f ca="1"/>
        <v>445.4263887563535</v>
      </c>
      <c r="X138" s="24">
        <f ca="1"/>
        <v>66.369829185773426</v>
      </c>
      <c r="Y138" s="30"/>
      <c r="Z138" s="21">
        <v>135</v>
      </c>
      <c r="AA138" s="24">
        <f ca="1"/>
        <v>144.6174037593016</v>
      </c>
      <c r="AB138" s="24">
        <f ca="1"/>
        <v>128.63017081422657</v>
      </c>
      <c r="AD138" s="21">
        <v>135</v>
      </c>
      <c r="AE138" s="24">
        <f ca="1"/>
        <v>277.24206006506483</v>
      </c>
      <c r="AF138" s="24">
        <f ca="1"/>
        <v>113.4850682244726</v>
      </c>
      <c r="AH138" s="21">
        <v>135</v>
      </c>
      <c r="AI138" s="24">
        <f t="shared" ca="1" si="48"/>
        <v>312.80169999999998</v>
      </c>
      <c r="AJ138" s="24">
        <f t="shared" ca="1" si="49"/>
        <v>81.514899999999997</v>
      </c>
      <c r="AK138" s="24">
        <f t="shared" ca="1" si="50"/>
        <v>445.4264</v>
      </c>
      <c r="AL138" s="24">
        <f t="shared" ca="1" si="51"/>
        <v>66.369799999999998</v>
      </c>
      <c r="AM138" s="26"/>
      <c r="AN138" s="26" t="str">
        <f ca="1">IF(AI138="","","G1 "&amp;Input!D55&amp;" "&amp;AI138&amp;" "&amp;Input!D$56&amp;" "&amp;AJ138&amp;" "&amp;Input!D$57&amp;" "&amp;AK138&amp;" "&amp;Input!D$58&amp;" "&amp;AL138&amp;" F "&amp;Input!D$51&amp;"")</f>
        <v>G1 X 312.8017 Y 81.5149 U 445.4264 Z 66.3698 F 400</v>
      </c>
      <c r="AO138" s="26"/>
      <c r="AP138" s="26" t="str">
        <f ca="1">IF(AS138="","","G1 "&amp;Input!D$55&amp;" "&amp;AS138&amp;" "&amp;Input!D$56&amp;" "&amp;AT138&amp;" "&amp;Input!D$57&amp;" "&amp;AU138&amp;" "&amp;Input!D$58&amp;" "&amp;AV138&amp;" F "&amp;Input!D$52&amp;"")</f>
        <v>G1 X 144.6174 Y 128.6302 U 277.2421 Z 113.4851 F 400</v>
      </c>
      <c r="AQ138" s="26"/>
      <c r="AR138" s="21">
        <v>135</v>
      </c>
      <c r="AS138" s="24">
        <f t="shared" ca="1" si="55"/>
        <v>144.6174</v>
      </c>
      <c r="AT138" s="24">
        <f t="shared" ca="1" si="56"/>
        <v>128.6302</v>
      </c>
      <c r="AU138" s="24">
        <f t="shared" ca="1" si="57"/>
        <v>277.24209999999999</v>
      </c>
      <c r="AV138" s="24">
        <f t="shared" ca="1" si="58"/>
        <v>113.4851</v>
      </c>
      <c r="BC138" t="s">
        <v>563</v>
      </c>
      <c r="BF138" s="74" t="str">
        <f ca="1">IF(AI137="","","G1 "&amp;Input!D$55&amp;" "&amp;AI137&amp;" "&amp;Input!D$56&amp;" "&amp;AJ137&amp;" "&amp;Input!D$57&amp;" "&amp;AK137&amp;" "&amp;Input!D$58&amp;" "&amp;AL137&amp;" F "&amp;Input!D$51&amp;"")</f>
        <v>G1 X 314.0229 Y 81.2854 U 446.0977 Z 66.2279 F 400</v>
      </c>
      <c r="BO138" s="132">
        <f t="shared" ca="1" si="46"/>
        <v>312.80169999999998</v>
      </c>
      <c r="BP138" s="132">
        <f t="shared" ca="1" si="46"/>
        <v>81.514899999999997</v>
      </c>
      <c r="BQ138" s="132">
        <f t="shared" ca="1" si="46"/>
        <v>445.4264</v>
      </c>
      <c r="BR138" s="132">
        <f t="shared" ca="1" si="46"/>
        <v>66.369799999999998</v>
      </c>
      <c r="BT138" s="132" t="str">
        <f t="shared" si="47"/>
        <v/>
      </c>
      <c r="BU138" s="132" t="str">
        <f t="shared" si="47"/>
        <v/>
      </c>
      <c r="BV138" s="132" t="str">
        <f t="shared" si="47"/>
        <v/>
      </c>
      <c r="BW138" s="132" t="str">
        <f t="shared" si="47"/>
        <v/>
      </c>
      <c r="BY138" s="132">
        <f t="shared" ca="1" si="59"/>
        <v>144.6174</v>
      </c>
      <c r="BZ138" s="132">
        <f t="shared" ca="1" si="59"/>
        <v>128.6302</v>
      </c>
      <c r="CA138" s="132">
        <f t="shared" ca="1" si="59"/>
        <v>277.24209999999999</v>
      </c>
      <c r="CB138" s="132">
        <f t="shared" ca="1" si="59"/>
        <v>113.4851</v>
      </c>
    </row>
    <row r="139" spans="2:80" x14ac:dyDescent="0.2">
      <c r="B139" s="21">
        <f>IF(C139&lt;&gt;"",ROWS(B$3:Me)-1,"")</f>
        <v>136</v>
      </c>
      <c r="C139" s="22">
        <f>IF(Drela!N139="","",Drela!N139)</f>
        <v>90.349399593443664</v>
      </c>
      <c r="D139" s="23">
        <f>IF(Drela!O139="","",Drela!O139)</f>
        <v>98.613103893876144</v>
      </c>
      <c r="F139" s="21">
        <f t="shared" si="52"/>
        <v>136</v>
      </c>
      <c r="G139" s="22">
        <f>IF(Drela!Q139="","",Drela!Q139)</f>
        <v>322.82004717433432</v>
      </c>
      <c r="H139" s="23">
        <f>IF(Drela!R139="","",Drela!R139)</f>
        <v>78.57743204790782</v>
      </c>
      <c r="I139" s="29"/>
      <c r="J139" s="21">
        <f t="shared" si="53"/>
        <v>136</v>
      </c>
      <c r="K139" s="22">
        <f>IF(Drela!AF139="","",Drela!AF139)</f>
        <v>267.22374534132081</v>
      </c>
      <c r="L139" s="23">
        <f>IF(Drela!AG139="","",Drela!AG139)</f>
        <v>116.42256795209218</v>
      </c>
      <c r="M139" s="29"/>
      <c r="N139" s="21">
        <f t="shared" si="54"/>
        <v>136</v>
      </c>
      <c r="O139" s="22">
        <f>IF(Drela!AI139="","",Drela!AI139)</f>
        <v>499.69439292221136</v>
      </c>
      <c r="P139" s="23">
        <f>IF(Drela!AJ139="","",Drela!AJ139)</f>
        <v>96.386896106123842</v>
      </c>
      <c r="R139" s="21">
        <v>136</v>
      </c>
      <c r="S139" s="24">
        <f ca="1"/>
        <v>311.63549190584081</v>
      </c>
      <c r="T139" s="24">
        <f ca="1"/>
        <v>81.734081138696823</v>
      </c>
      <c r="V139" s="21">
        <v>136</v>
      </c>
      <c r="W139" s="24">
        <f ca="1"/>
        <v>444.78521735596792</v>
      </c>
      <c r="X139" s="24">
        <f ca="1"/>
        <v>66.505333469958444</v>
      </c>
      <c r="Y139" s="30"/>
      <c r="Z139" s="21">
        <v>136</v>
      </c>
      <c r="AA139" s="24">
        <f ca="1"/>
        <v>145.25857515968721</v>
      </c>
      <c r="AB139" s="24">
        <f ca="1"/>
        <v>128.49466653004154</v>
      </c>
      <c r="AD139" s="21">
        <v>136</v>
      </c>
      <c r="AE139" s="24">
        <f ca="1"/>
        <v>278.40830060981426</v>
      </c>
      <c r="AF139" s="24">
        <f ca="1"/>
        <v>113.26591886130318</v>
      </c>
      <c r="AH139" s="21">
        <v>136</v>
      </c>
      <c r="AI139" s="24">
        <f t="shared" ca="1" si="48"/>
        <v>311.63549999999998</v>
      </c>
      <c r="AJ139" s="24">
        <f t="shared" ca="1" si="49"/>
        <v>81.734099999999998</v>
      </c>
      <c r="AK139" s="24">
        <f t="shared" ca="1" si="50"/>
        <v>444.78519999999997</v>
      </c>
      <c r="AL139" s="24">
        <f t="shared" ca="1" si="51"/>
        <v>66.505300000000005</v>
      </c>
      <c r="AM139" s="26"/>
      <c r="AN139" s="26" t="str">
        <f ca="1">IF(AI139="","","G1 "&amp;Input!D55&amp;" "&amp;AI139&amp;" "&amp;Input!D$56&amp;" "&amp;AJ139&amp;" "&amp;Input!D$57&amp;" "&amp;AK139&amp;" "&amp;Input!D$58&amp;" "&amp;AL139&amp;" F "&amp;Input!D$51&amp;"")</f>
        <v>G1 X 311.6355 Y 81.7341 U 444.7852 Z 66.5053 F 400</v>
      </c>
      <c r="AO139" s="26"/>
      <c r="AP139" s="26" t="str">
        <f ca="1">IF(AS139="","","G1 "&amp;Input!D$55&amp;" "&amp;AS139&amp;" "&amp;Input!D$56&amp;" "&amp;AT139&amp;" "&amp;Input!D$57&amp;" "&amp;AU139&amp;" "&amp;Input!D$58&amp;" "&amp;AV139&amp;" F "&amp;Input!D$52&amp;"")</f>
        <v>G1 X 145.2586 Y 128.4947 U 278.4083 Z 113.2659 F 400</v>
      </c>
      <c r="AQ139" s="26"/>
      <c r="AR139" s="21">
        <v>136</v>
      </c>
      <c r="AS139" s="24">
        <f t="shared" ca="1" si="55"/>
        <v>145.2586</v>
      </c>
      <c r="AT139" s="24">
        <f t="shared" ca="1" si="56"/>
        <v>128.49469999999999</v>
      </c>
      <c r="AU139" s="24">
        <f t="shared" ca="1" si="57"/>
        <v>278.4083</v>
      </c>
      <c r="AV139" s="24">
        <f t="shared" ca="1" si="58"/>
        <v>113.2659</v>
      </c>
      <c r="BC139" t="s">
        <v>564</v>
      </c>
      <c r="BF139" s="74" t="str">
        <f ca="1">IF(AI138="","","G1 "&amp;Input!D$55&amp;" "&amp;AI138&amp;" "&amp;Input!D$56&amp;" "&amp;AJ138&amp;" "&amp;Input!D$57&amp;" "&amp;AK138&amp;" "&amp;Input!D$58&amp;" "&amp;AL138&amp;" F "&amp;Input!D$51&amp;"")</f>
        <v>G1 X 312.8017 Y 81.5149 U 445.4264 Z 66.3698 F 400</v>
      </c>
      <c r="BO139" s="132">
        <f t="shared" ca="1" si="46"/>
        <v>311.63549999999998</v>
      </c>
      <c r="BP139" s="132">
        <f t="shared" ca="1" si="46"/>
        <v>81.734099999999998</v>
      </c>
      <c r="BQ139" s="132">
        <f t="shared" ca="1" si="46"/>
        <v>444.78519999999997</v>
      </c>
      <c r="BR139" s="132">
        <f t="shared" ca="1" si="46"/>
        <v>66.505300000000005</v>
      </c>
      <c r="BT139" s="132" t="str">
        <f t="shared" si="47"/>
        <v/>
      </c>
      <c r="BU139" s="132" t="str">
        <f t="shared" si="47"/>
        <v/>
      </c>
      <c r="BV139" s="132" t="str">
        <f t="shared" si="47"/>
        <v/>
      </c>
      <c r="BW139" s="132" t="str">
        <f t="shared" si="47"/>
        <v/>
      </c>
      <c r="BY139" s="132">
        <f t="shared" ca="1" si="59"/>
        <v>145.2586</v>
      </c>
      <c r="BZ139" s="132">
        <f t="shared" ca="1" si="59"/>
        <v>128.49469999999999</v>
      </c>
      <c r="CA139" s="132">
        <f t="shared" ca="1" si="59"/>
        <v>278.4083</v>
      </c>
      <c r="CB139" s="132">
        <f t="shared" ca="1" si="59"/>
        <v>113.2659</v>
      </c>
    </row>
    <row r="140" spans="2:80" x14ac:dyDescent="0.2">
      <c r="B140" s="21">
        <f>IF(C140&lt;&gt;"",ROWS(B$3:Me)-1,"")</f>
        <v>137</v>
      </c>
      <c r="C140" s="22">
        <f>IF(Drela!N140="","",Drela!N140)</f>
        <v>89.267685468400373</v>
      </c>
      <c r="D140" s="23">
        <f>IF(Drela!O140="","",Drela!O140)</f>
        <v>98.280451103779868</v>
      </c>
      <c r="F140" s="21">
        <f t="shared" si="52"/>
        <v>137</v>
      </c>
      <c r="G140" s="22">
        <f>IF(Drela!Q140="","",Drela!Q140)</f>
        <v>322.21867919303543</v>
      </c>
      <c r="H140" s="23">
        <f>IF(Drela!R140="","",Drela!R140)</f>
        <v>78.407227051959836</v>
      </c>
      <c r="I140" s="29"/>
      <c r="J140" s="21">
        <f t="shared" si="53"/>
        <v>137</v>
      </c>
      <c r="K140" s="22">
        <f>IF(Drela!AF140="","",Drela!AF140)</f>
        <v>267.82511332261964</v>
      </c>
      <c r="L140" s="23">
        <f>IF(Drela!AG140="","",Drela!AG140)</f>
        <v>116.59277294804016</v>
      </c>
      <c r="M140" s="29"/>
      <c r="N140" s="21">
        <f t="shared" si="54"/>
        <v>137</v>
      </c>
      <c r="O140" s="22">
        <f>IF(Drela!AI140="","",Drela!AI140)</f>
        <v>500.7761070472547</v>
      </c>
      <c r="P140" s="23">
        <f>IF(Drela!AJ140="","",Drela!AJ140)</f>
        <v>96.719548896220147</v>
      </c>
      <c r="R140" s="21">
        <v>137</v>
      </c>
      <c r="S140" s="24">
        <f ca="1"/>
        <v>310.49894100630394</v>
      </c>
      <c r="T140" s="24">
        <f ca="1"/>
        <v>81.947513363367904</v>
      </c>
      <c r="V140" s="21">
        <v>137</v>
      </c>
      <c r="W140" s="24">
        <f ca="1"/>
        <v>444.16036690016648</v>
      </c>
      <c r="X140" s="24">
        <f ca="1"/>
        <v>66.637311881864392</v>
      </c>
      <c r="Y140" s="30"/>
      <c r="Z140" s="21">
        <v>137</v>
      </c>
      <c r="AA140" s="24">
        <f ca="1"/>
        <v>145.88342561548865</v>
      </c>
      <c r="AB140" s="24">
        <f ca="1"/>
        <v>128.36268811813559</v>
      </c>
      <c r="AD140" s="21">
        <v>137</v>
      </c>
      <c r="AE140" s="24">
        <f ca="1"/>
        <v>279.54485150935113</v>
      </c>
      <c r="AF140" s="24">
        <f ca="1"/>
        <v>113.0524866366321</v>
      </c>
      <c r="AH140" s="21">
        <v>137</v>
      </c>
      <c r="AI140" s="24">
        <f t="shared" ca="1" si="48"/>
        <v>310.49889999999999</v>
      </c>
      <c r="AJ140" s="24">
        <f t="shared" ca="1" si="49"/>
        <v>81.947500000000005</v>
      </c>
      <c r="AK140" s="24">
        <f t="shared" ca="1" si="50"/>
        <v>444.16039999999998</v>
      </c>
      <c r="AL140" s="24">
        <f t="shared" ca="1" si="51"/>
        <v>66.637299999999996</v>
      </c>
      <c r="AM140" s="26"/>
      <c r="AN140" s="26" t="str">
        <f ca="1">IF(AI140="","","G1 "&amp;Input!D55&amp;" "&amp;AI140&amp;" "&amp;Input!D$56&amp;" "&amp;AJ140&amp;" "&amp;Input!D$57&amp;" "&amp;AK140&amp;" "&amp;Input!D$58&amp;" "&amp;AL140&amp;" F "&amp;Input!D$51&amp;"")</f>
        <v>G1 X 310.4989 Y 81.9475 U 444.1604 Z 66.6373 F 400</v>
      </c>
      <c r="AO140" s="26"/>
      <c r="AP140" s="26" t="str">
        <f ca="1">IF(AS140="","","G1 "&amp;Input!D$55&amp;" "&amp;AS140&amp;" "&amp;Input!D$56&amp;" "&amp;AT140&amp;" "&amp;Input!D$57&amp;" "&amp;AU140&amp;" "&amp;Input!D$58&amp;" "&amp;AV140&amp;" F "&amp;Input!D$52&amp;"")</f>
        <v>G1 X 145.8834 Y 128.3627 U 279.5449 Z 113.0525 F 400</v>
      </c>
      <c r="AQ140" s="26"/>
      <c r="AR140" s="21">
        <v>137</v>
      </c>
      <c r="AS140" s="24">
        <f t="shared" ca="1" si="55"/>
        <v>145.88339999999999</v>
      </c>
      <c r="AT140" s="24">
        <f t="shared" ca="1" si="56"/>
        <v>128.36269999999999</v>
      </c>
      <c r="AU140" s="24">
        <f t="shared" ca="1" si="57"/>
        <v>279.54489999999998</v>
      </c>
      <c r="AV140" s="24">
        <f t="shared" ca="1" si="58"/>
        <v>113.05249999999999</v>
      </c>
      <c r="BC140" t="s">
        <v>565</v>
      </c>
      <c r="BF140" s="74" t="str">
        <f ca="1">IF(AI139="","","G1 "&amp;Input!D$55&amp;" "&amp;AI139&amp;" "&amp;Input!D$56&amp;" "&amp;AJ139&amp;" "&amp;Input!D$57&amp;" "&amp;AK139&amp;" "&amp;Input!D$58&amp;" "&amp;AL139&amp;" F "&amp;Input!D$51&amp;"")</f>
        <v>G1 X 311.6355 Y 81.7341 U 444.7852 Z 66.5053 F 400</v>
      </c>
      <c r="BO140" s="132">
        <f t="shared" ca="1" si="46"/>
        <v>310.49889999999999</v>
      </c>
      <c r="BP140" s="132">
        <f t="shared" ca="1" si="46"/>
        <v>81.947500000000005</v>
      </c>
      <c r="BQ140" s="132">
        <f t="shared" ca="1" si="46"/>
        <v>444.16039999999998</v>
      </c>
      <c r="BR140" s="132">
        <f t="shared" ca="1" si="46"/>
        <v>66.637299999999996</v>
      </c>
      <c r="BT140" s="132" t="str">
        <f t="shared" si="47"/>
        <v/>
      </c>
      <c r="BU140" s="132" t="str">
        <f t="shared" si="47"/>
        <v/>
      </c>
      <c r="BV140" s="132" t="str">
        <f t="shared" si="47"/>
        <v/>
      </c>
      <c r="BW140" s="132" t="str">
        <f t="shared" si="47"/>
        <v/>
      </c>
      <c r="BY140" s="132">
        <f t="shared" ca="1" si="59"/>
        <v>145.88339999999999</v>
      </c>
      <c r="BZ140" s="132">
        <f t="shared" ca="1" si="59"/>
        <v>128.36269999999999</v>
      </c>
      <c r="CA140" s="132">
        <f t="shared" ca="1" si="59"/>
        <v>279.54489999999998</v>
      </c>
      <c r="CB140" s="132">
        <f t="shared" ca="1" si="59"/>
        <v>113.05249999999999</v>
      </c>
    </row>
    <row r="141" spans="2:80" x14ac:dyDescent="0.2">
      <c r="B141" s="21">
        <f>IF(C141&lt;&gt;"",ROWS(B$3:Me)-1,"")</f>
        <v>138</v>
      </c>
      <c r="C141" s="22">
        <f>IF(Drela!N141="","",Drela!N141)</f>
        <v>88.546583095008614</v>
      </c>
      <c r="D141" s="23">
        <f>IF(Drela!O141="","",Drela!O141)</f>
        <v>98.052539382066186</v>
      </c>
      <c r="F141" s="21">
        <f t="shared" si="52"/>
        <v>138</v>
      </c>
      <c r="G141" s="22">
        <f>IF(Drela!Q141="","",Drela!Q141)</f>
        <v>321.81771307238307</v>
      </c>
      <c r="H141" s="23">
        <f>IF(Drela!R141="","",Drela!R141)</f>
        <v>78.290364808186894</v>
      </c>
      <c r="I141" s="29"/>
      <c r="J141" s="21">
        <f t="shared" si="53"/>
        <v>138</v>
      </c>
      <c r="K141" s="22">
        <f>IF(Drela!AF141="","",Drela!AF141)</f>
        <v>268.226079443272</v>
      </c>
      <c r="L141" s="23">
        <f>IF(Drela!AG141="","",Drela!AG141)</f>
        <v>116.70963519181311</v>
      </c>
      <c r="M141" s="29"/>
      <c r="N141" s="21">
        <f t="shared" si="54"/>
        <v>138</v>
      </c>
      <c r="O141" s="22">
        <f>IF(Drela!AI141="","",Drela!AI141)</f>
        <v>501.49720942064647</v>
      </c>
      <c r="P141" s="23">
        <f>IF(Drela!AJ141="","",Drela!AJ141)</f>
        <v>96.9474606179338</v>
      </c>
      <c r="R141" s="21">
        <v>138</v>
      </c>
      <c r="S141" s="24">
        <f ca="1"/>
        <v>309.3580419415477</v>
      </c>
      <c r="T141" s="24">
        <f ca="1"/>
        <v>82.161563035232732</v>
      </c>
      <c r="V141" s="21">
        <v>138</v>
      </c>
      <c r="W141" s="24">
        <f ca="1"/>
        <v>443.53312344280084</v>
      </c>
      <c r="X141" s="24">
        <f ca="1"/>
        <v>66.76968528923733</v>
      </c>
      <c r="Y141" s="30"/>
      <c r="Z141" s="21">
        <v>138</v>
      </c>
      <c r="AA141" s="24">
        <f ca="1"/>
        <v>146.51066907285426</v>
      </c>
      <c r="AB141" s="24">
        <f ca="1"/>
        <v>128.23031471076266</v>
      </c>
      <c r="AD141" s="21">
        <v>138</v>
      </c>
      <c r="AE141" s="24">
        <f ca="1"/>
        <v>280.68575057410737</v>
      </c>
      <c r="AF141" s="24">
        <f ca="1"/>
        <v>112.83843696476727</v>
      </c>
      <c r="AH141" s="21">
        <v>138</v>
      </c>
      <c r="AI141" s="24">
        <f t="shared" ca="1" si="48"/>
        <v>309.358</v>
      </c>
      <c r="AJ141" s="24">
        <f t="shared" ca="1" si="49"/>
        <v>82.161600000000007</v>
      </c>
      <c r="AK141" s="24">
        <f t="shared" ca="1" si="50"/>
        <v>443.53309999999999</v>
      </c>
      <c r="AL141" s="24">
        <f t="shared" ca="1" si="51"/>
        <v>66.7697</v>
      </c>
      <c r="AM141" s="26"/>
      <c r="AN141" s="26" t="str">
        <f ca="1">IF(AI141="","","G1 "&amp;Input!D55&amp;" "&amp;AI141&amp;" "&amp;Input!D$56&amp;" "&amp;AJ141&amp;" "&amp;Input!D$57&amp;" "&amp;AK141&amp;" "&amp;Input!D$58&amp;" "&amp;AL141&amp;" F "&amp;Input!D$51&amp;"")</f>
        <v>G1 X 309.358 Y 82.1616 U 443.5331 Z 66.7697 F 400</v>
      </c>
      <c r="AO141" s="26"/>
      <c r="AP141" s="26" t="str">
        <f ca="1">IF(AS141="","","G1 "&amp;Input!D$55&amp;" "&amp;AS141&amp;" "&amp;Input!D$56&amp;" "&amp;AT141&amp;" "&amp;Input!D$57&amp;" "&amp;AU141&amp;" "&amp;Input!D$58&amp;" "&amp;AV141&amp;" F "&amp;Input!D$52&amp;"")</f>
        <v>G1 X 146.5107 Y 128.2303 U 280.6858 Z 112.8384 F 400</v>
      </c>
      <c r="AQ141" s="26"/>
      <c r="AR141" s="21">
        <v>138</v>
      </c>
      <c r="AS141" s="24">
        <f t="shared" ca="1" si="55"/>
        <v>146.51070000000001</v>
      </c>
      <c r="AT141" s="24">
        <f t="shared" ca="1" si="56"/>
        <v>128.2303</v>
      </c>
      <c r="AU141" s="24">
        <f t="shared" ca="1" si="57"/>
        <v>280.68579999999997</v>
      </c>
      <c r="AV141" s="24">
        <f t="shared" ca="1" si="58"/>
        <v>112.83839999999999</v>
      </c>
      <c r="BC141" t="s">
        <v>566</v>
      </c>
      <c r="BF141" s="74" t="str">
        <f ca="1">IF(AI140="","","G1 "&amp;Input!D$55&amp;" "&amp;AI140&amp;" "&amp;Input!D$56&amp;" "&amp;AJ140&amp;" "&amp;Input!D$57&amp;" "&amp;AK140&amp;" "&amp;Input!D$58&amp;" "&amp;AL140&amp;" F "&amp;Input!D$51&amp;"")</f>
        <v>G1 X 310.4989 Y 81.9475 U 444.1604 Z 66.6373 F 400</v>
      </c>
      <c r="BO141" s="132">
        <f t="shared" ca="1" si="46"/>
        <v>309.358</v>
      </c>
      <c r="BP141" s="132">
        <f t="shared" ca="1" si="46"/>
        <v>82.161600000000007</v>
      </c>
      <c r="BQ141" s="132">
        <f t="shared" ca="1" si="46"/>
        <v>443.53309999999999</v>
      </c>
      <c r="BR141" s="132">
        <f t="shared" ca="1" si="46"/>
        <v>66.7697</v>
      </c>
      <c r="BT141" s="132" t="str">
        <f t="shared" si="47"/>
        <v/>
      </c>
      <c r="BU141" s="132" t="str">
        <f t="shared" si="47"/>
        <v/>
      </c>
      <c r="BV141" s="132" t="str">
        <f t="shared" si="47"/>
        <v/>
      </c>
      <c r="BW141" s="132" t="str">
        <f t="shared" si="47"/>
        <v/>
      </c>
      <c r="BY141" s="132">
        <f t="shared" ca="1" si="59"/>
        <v>146.51070000000001</v>
      </c>
      <c r="BZ141" s="132">
        <f t="shared" ca="1" si="59"/>
        <v>128.2303</v>
      </c>
      <c r="CA141" s="132">
        <f t="shared" ca="1" si="59"/>
        <v>280.68579999999997</v>
      </c>
      <c r="CB141" s="132">
        <f t="shared" ca="1" si="59"/>
        <v>112.83839999999999</v>
      </c>
    </row>
    <row r="142" spans="2:80" x14ac:dyDescent="0.2">
      <c r="B142" s="21">
        <f>IF(C142&lt;&gt;"",ROWS(B$3:Me)-1,"")</f>
        <v>139</v>
      </c>
      <c r="C142" s="22">
        <f>IF(Drela!N142="","",Drela!N142)</f>
        <v>87.825372514130279</v>
      </c>
      <c r="D142" s="23">
        <f>IF(Drela!O142="","",Drela!O142)</f>
        <v>97.817928452359538</v>
      </c>
      <c r="F142" s="21">
        <f t="shared" si="52"/>
        <v>139</v>
      </c>
      <c r="G142" s="22">
        <f>IF(Drela!Q142="","",Drela!Q142)</f>
        <v>321.41660386604138</v>
      </c>
      <c r="H142" s="23">
        <f>IF(Drela!R142="","",Drela!R142)</f>
        <v>78.16980518384409</v>
      </c>
      <c r="I142" s="29"/>
      <c r="J142" s="21">
        <f t="shared" si="53"/>
        <v>139</v>
      </c>
      <c r="K142" s="22">
        <f>IF(Drela!AF142="","",Drela!AF142)</f>
        <v>268.62718864961369</v>
      </c>
      <c r="L142" s="23">
        <f>IF(Drela!AG142="","",Drela!AG142)</f>
        <v>116.8301948161559</v>
      </c>
      <c r="M142" s="29"/>
      <c r="N142" s="21">
        <f t="shared" si="54"/>
        <v>139</v>
      </c>
      <c r="O142" s="22">
        <f>IF(Drela!AI142="","",Drela!AI142)</f>
        <v>502.21842000152486</v>
      </c>
      <c r="P142" s="23">
        <f>IF(Drela!AJ142="","",Drela!AJ142)</f>
        <v>97.182071547640462</v>
      </c>
      <c r="R142" s="21">
        <v>139</v>
      </c>
      <c r="S142" s="24">
        <f ca="1"/>
        <v>308.17655333005291</v>
      </c>
      <c r="T142" s="24">
        <f ca="1"/>
        <v>82.38298547226195</v>
      </c>
      <c r="V142" s="21">
        <v>139</v>
      </c>
      <c r="W142" s="24">
        <f ca="1"/>
        <v>442.88356164940427</v>
      </c>
      <c r="X142" s="24">
        <f ca="1"/>
        <v>66.906634265979051</v>
      </c>
      <c r="Y142" s="30"/>
      <c r="Z142" s="21">
        <v>139</v>
      </c>
      <c r="AA142" s="24">
        <f ca="1"/>
        <v>147.16023086625083</v>
      </c>
      <c r="AB142" s="24">
        <f ca="1"/>
        <v>128.09336573402095</v>
      </c>
      <c r="AD142" s="21">
        <v>139</v>
      </c>
      <c r="AE142" s="24">
        <f ca="1"/>
        <v>281.86723918560216</v>
      </c>
      <c r="AF142" s="24">
        <f ca="1"/>
        <v>112.61701452773804</v>
      </c>
      <c r="AH142" s="21">
        <v>139</v>
      </c>
      <c r="AI142" s="24">
        <f t="shared" ca="1" si="48"/>
        <v>308.17660000000001</v>
      </c>
      <c r="AJ142" s="24">
        <f t="shared" ca="1" si="49"/>
        <v>82.382999999999996</v>
      </c>
      <c r="AK142" s="24">
        <f t="shared" ca="1" si="50"/>
        <v>442.8836</v>
      </c>
      <c r="AL142" s="24">
        <f t="shared" ca="1" si="51"/>
        <v>66.906599999999997</v>
      </c>
      <c r="AM142" s="26"/>
      <c r="AN142" s="26" t="str">
        <f ca="1">IF(AI142="","","G1 "&amp;Input!D55&amp;" "&amp;AI142&amp;" "&amp;Input!D$56&amp;" "&amp;AJ142&amp;" "&amp;Input!D$57&amp;" "&amp;AK142&amp;" "&amp;Input!D$58&amp;" "&amp;AL142&amp;" F "&amp;Input!D$51&amp;"")</f>
        <v>G1 X 308.1766 Y 82.383 U 442.8836 Z 66.9066 F 400</v>
      </c>
      <c r="AO142" s="26"/>
      <c r="AP142" s="26" t="str">
        <f ca="1">IF(AS142="","","G1 "&amp;Input!D$55&amp;" "&amp;AS142&amp;" "&amp;Input!D$56&amp;" "&amp;AT142&amp;" "&amp;Input!D$57&amp;" "&amp;AU142&amp;" "&amp;Input!D$58&amp;" "&amp;AV142&amp;" F "&amp;Input!D$52&amp;"")</f>
        <v>G1 X 147.1602 Y 128.0934 U 281.8672 Z 112.617 F 400</v>
      </c>
      <c r="AQ142" s="26"/>
      <c r="AR142" s="21">
        <v>139</v>
      </c>
      <c r="AS142" s="24">
        <f t="shared" ca="1" si="55"/>
        <v>147.1602</v>
      </c>
      <c r="AT142" s="24">
        <f t="shared" ca="1" si="56"/>
        <v>128.0934</v>
      </c>
      <c r="AU142" s="24">
        <f t="shared" ca="1" si="57"/>
        <v>281.86720000000003</v>
      </c>
      <c r="AV142" s="24">
        <f t="shared" ca="1" si="58"/>
        <v>112.617</v>
      </c>
      <c r="BC142" t="s">
        <v>567</v>
      </c>
      <c r="BF142" s="74" t="str">
        <f ca="1">IF(AI141="","","G1 "&amp;Input!D$55&amp;" "&amp;AI141&amp;" "&amp;Input!D$56&amp;" "&amp;AJ141&amp;" "&amp;Input!D$57&amp;" "&amp;AK141&amp;" "&amp;Input!D$58&amp;" "&amp;AL141&amp;" F "&amp;Input!D$51&amp;"")</f>
        <v>G1 X 309.358 Y 82.1616 U 443.5331 Z 66.7697 F 400</v>
      </c>
      <c r="BO142" s="132">
        <f t="shared" ca="1" si="46"/>
        <v>308.17660000000001</v>
      </c>
      <c r="BP142" s="132">
        <f t="shared" ca="1" si="46"/>
        <v>82.382999999999996</v>
      </c>
      <c r="BQ142" s="132">
        <f t="shared" ca="1" si="46"/>
        <v>442.8836</v>
      </c>
      <c r="BR142" s="132">
        <f t="shared" ca="1" si="46"/>
        <v>66.906599999999997</v>
      </c>
      <c r="BT142" s="132" t="str">
        <f t="shared" si="47"/>
        <v/>
      </c>
      <c r="BU142" s="132" t="str">
        <f t="shared" si="47"/>
        <v/>
      </c>
      <c r="BV142" s="132" t="str">
        <f t="shared" si="47"/>
        <v/>
      </c>
      <c r="BW142" s="132" t="str">
        <f t="shared" si="47"/>
        <v/>
      </c>
      <c r="BY142" s="132">
        <f t="shared" ca="1" si="59"/>
        <v>147.1602</v>
      </c>
      <c r="BZ142" s="132">
        <f t="shared" ca="1" si="59"/>
        <v>128.0934</v>
      </c>
      <c r="CA142" s="132">
        <f t="shared" ca="1" si="59"/>
        <v>281.86720000000003</v>
      </c>
      <c r="CB142" s="132">
        <f t="shared" ca="1" si="59"/>
        <v>112.617</v>
      </c>
    </row>
    <row r="143" spans="2:80" x14ac:dyDescent="0.2">
      <c r="B143" s="21">
        <f>IF(C143&lt;&gt;"",ROWS(B$3:Me)-1,"")</f>
        <v>140</v>
      </c>
      <c r="C143" s="22">
        <f>IF(Drela!N143="","",Drela!N143)</f>
        <v>87.104864074892788</v>
      </c>
      <c r="D143" s="23">
        <f>IF(Drela!O143="","",Drela!O143)</f>
        <v>97.574929986725863</v>
      </c>
      <c r="F143" s="21">
        <f t="shared" si="52"/>
        <v>140</v>
      </c>
      <c r="G143" s="22">
        <f>IF(Drela!Q143="","",Drela!Q143)</f>
        <v>321.01577797515955</v>
      </c>
      <c r="H143" s="23">
        <f>IF(Drela!R143="","",Drela!R143)</f>
        <v>78.044605948077773</v>
      </c>
      <c r="I143" s="29"/>
      <c r="J143" s="21">
        <f t="shared" si="53"/>
        <v>140</v>
      </c>
      <c r="K143" s="22">
        <f>IF(Drela!AF143="","",Drela!AF143)</f>
        <v>269.02801454049552</v>
      </c>
      <c r="L143" s="23">
        <f>IF(Drela!AG143="","",Drela!AG143)</f>
        <v>116.95539405192221</v>
      </c>
      <c r="M143" s="29"/>
      <c r="N143" s="21">
        <f t="shared" si="54"/>
        <v>140</v>
      </c>
      <c r="O143" s="22">
        <f>IF(Drela!AI143="","",Drela!AI143)</f>
        <v>502.93892844076231</v>
      </c>
      <c r="P143" s="23">
        <f>IF(Drela!AJ143="","",Drela!AJ143)</f>
        <v>97.425070013274166</v>
      </c>
      <c r="R143" s="21">
        <v>140</v>
      </c>
      <c r="S143" s="24">
        <f ca="1"/>
        <v>306.92700159935674</v>
      </c>
      <c r="T143" s="24">
        <f ca="1"/>
        <v>82.616890741084106</v>
      </c>
      <c r="V143" s="21">
        <v>140</v>
      </c>
      <c r="W143" s="24">
        <f ca="1"/>
        <v>442.19657654785982</v>
      </c>
      <c r="X143" s="24">
        <f ca="1"/>
        <v>67.051321941980163</v>
      </c>
      <c r="Y143" s="30"/>
      <c r="Z143" s="21">
        <v>140</v>
      </c>
      <c r="AA143" s="24">
        <f ca="1"/>
        <v>147.84721596779528</v>
      </c>
      <c r="AB143" s="24">
        <f ca="1"/>
        <v>127.94867805801984</v>
      </c>
      <c r="AD143" s="21">
        <v>140</v>
      </c>
      <c r="AE143" s="24">
        <f ca="1"/>
        <v>283.11679091629833</v>
      </c>
      <c r="AF143" s="24">
        <f ca="1"/>
        <v>112.38310925891588</v>
      </c>
      <c r="AH143" s="21">
        <v>140</v>
      </c>
      <c r="AI143" s="24">
        <f t="shared" ca="1" si="48"/>
        <v>306.92700000000002</v>
      </c>
      <c r="AJ143" s="24">
        <f t="shared" ca="1" si="49"/>
        <v>82.616900000000001</v>
      </c>
      <c r="AK143" s="24">
        <f t="shared" ca="1" si="50"/>
        <v>442.19659999999999</v>
      </c>
      <c r="AL143" s="24">
        <f t="shared" ca="1" si="51"/>
        <v>67.051299999999998</v>
      </c>
      <c r="AM143" s="26"/>
      <c r="AN143" s="26" t="str">
        <f ca="1">IF(AI143="","","G1 "&amp;Input!D55&amp;" "&amp;AI143&amp;" "&amp;Input!D$56&amp;" "&amp;AJ143&amp;" "&amp;Input!D$57&amp;" "&amp;AK143&amp;" "&amp;Input!D$58&amp;" "&amp;AL143&amp;" F "&amp;Input!D$51&amp;"")</f>
        <v>G1 X 306.927 Y 82.6169 U 442.1966 Z 67.0513 F 400</v>
      </c>
      <c r="AO143" s="26"/>
      <c r="AP143" s="26" t="str">
        <f ca="1">IF(AS143="","","G1 "&amp;Input!D$55&amp;" "&amp;AS143&amp;" "&amp;Input!D$56&amp;" "&amp;AT143&amp;" "&amp;Input!D$57&amp;" "&amp;AU143&amp;" "&amp;Input!D$58&amp;" "&amp;AV143&amp;" F "&amp;Input!D$52&amp;"")</f>
        <v>G1 X 147.8472 Y 127.9487 U 283.1168 Z 112.3831 F 400</v>
      </c>
      <c r="AQ143" s="26"/>
      <c r="AR143" s="21">
        <v>140</v>
      </c>
      <c r="AS143" s="24">
        <f t="shared" ca="1" si="55"/>
        <v>147.84719999999999</v>
      </c>
      <c r="AT143" s="24">
        <f t="shared" ca="1" si="56"/>
        <v>127.9487</v>
      </c>
      <c r="AU143" s="24">
        <f t="shared" ca="1" si="57"/>
        <v>283.11680000000001</v>
      </c>
      <c r="AV143" s="24">
        <f t="shared" ca="1" si="58"/>
        <v>112.3831</v>
      </c>
      <c r="BC143" t="s">
        <v>568</v>
      </c>
      <c r="BF143" s="74" t="str">
        <f ca="1">IF(AI142="","","G1 "&amp;Input!D$55&amp;" "&amp;AI142&amp;" "&amp;Input!D$56&amp;" "&amp;AJ142&amp;" "&amp;Input!D$57&amp;" "&amp;AK142&amp;" "&amp;Input!D$58&amp;" "&amp;AL142&amp;" F "&amp;Input!D$51&amp;"")</f>
        <v>G1 X 308.1766 Y 82.383 U 442.8836 Z 66.9066 F 400</v>
      </c>
      <c r="BO143" s="132">
        <f t="shared" ca="1" si="46"/>
        <v>306.92700000000002</v>
      </c>
      <c r="BP143" s="132">
        <f t="shared" ca="1" si="46"/>
        <v>82.616900000000001</v>
      </c>
      <c r="BQ143" s="132">
        <f t="shared" ca="1" si="46"/>
        <v>442.19659999999999</v>
      </c>
      <c r="BR143" s="132">
        <f t="shared" ca="1" si="46"/>
        <v>67.051299999999998</v>
      </c>
      <c r="BT143" s="132" t="str">
        <f t="shared" si="47"/>
        <v/>
      </c>
      <c r="BU143" s="132" t="str">
        <f t="shared" si="47"/>
        <v/>
      </c>
      <c r="BV143" s="132" t="str">
        <f t="shared" si="47"/>
        <v/>
      </c>
      <c r="BW143" s="132" t="str">
        <f t="shared" si="47"/>
        <v/>
      </c>
      <c r="BY143" s="132">
        <f t="shared" ca="1" si="59"/>
        <v>147.84719999999999</v>
      </c>
      <c r="BZ143" s="132">
        <f t="shared" ca="1" si="59"/>
        <v>127.9487</v>
      </c>
      <c r="CA143" s="132">
        <f t="shared" ca="1" si="59"/>
        <v>283.11680000000001</v>
      </c>
      <c r="CB143" s="132">
        <f t="shared" ca="1" si="59"/>
        <v>112.3831</v>
      </c>
    </row>
    <row r="144" spans="2:80" x14ac:dyDescent="0.2">
      <c r="B144" s="21">
        <f>IF(C144&lt;&gt;"",ROWS(B$3:Me)-1,"")</f>
        <v>141</v>
      </c>
      <c r="C144" s="22">
        <f>IF(Drela!N144="","",Drela!N144)</f>
        <v>86.409058965129375</v>
      </c>
      <c r="D144" s="23">
        <f>IF(Drela!O144="","",Drela!O144)</f>
        <v>97.331532505985336</v>
      </c>
      <c r="F144" s="21">
        <f t="shared" si="52"/>
        <v>141</v>
      </c>
      <c r="G144" s="22">
        <f>IF(Drela!Q144="","",Drela!Q144)</f>
        <v>320.62858617512904</v>
      </c>
      <c r="H144" s="23">
        <f>IF(Drela!R144="","",Drela!R144)</f>
        <v>77.918879083832508</v>
      </c>
      <c r="I144" s="29"/>
      <c r="J144" s="21">
        <f t="shared" si="53"/>
        <v>141</v>
      </c>
      <c r="K144" s="22">
        <f>IF(Drela!AF144="","",Drela!AF144)</f>
        <v>269.41520634052603</v>
      </c>
      <c r="L144" s="23">
        <f>IF(Drela!AG144="","",Drela!AG144)</f>
        <v>117.08112091616749</v>
      </c>
      <c r="M144" s="29"/>
      <c r="N144" s="21">
        <f t="shared" si="54"/>
        <v>141</v>
      </c>
      <c r="O144" s="22">
        <f>IF(Drela!AI144="","",Drela!AI144)</f>
        <v>503.63473355052571</v>
      </c>
      <c r="P144" s="23">
        <f>IF(Drela!AJ144="","",Drela!AJ144)</f>
        <v>97.668467494014664</v>
      </c>
      <c r="R144" s="21">
        <v>141</v>
      </c>
      <c r="S144" s="24">
        <f ca="1"/>
        <v>305.61698441322221</v>
      </c>
      <c r="T144" s="24">
        <f ca="1"/>
        <v>82.861807902959114</v>
      </c>
      <c r="V144" s="21">
        <v>141</v>
      </c>
      <c r="W144" s="24">
        <f ca="1"/>
        <v>441.47634461544982</v>
      </c>
      <c r="X144" s="24">
        <f ca="1"/>
        <v>67.202841671086418</v>
      </c>
      <c r="Y144" s="30"/>
      <c r="Z144" s="21">
        <v>141</v>
      </c>
      <c r="AA144" s="24">
        <f ca="1"/>
        <v>148.56744790020525</v>
      </c>
      <c r="AB144" s="24">
        <f ca="1"/>
        <v>127.79715832891358</v>
      </c>
      <c r="AD144" s="21">
        <v>141</v>
      </c>
      <c r="AE144" s="24">
        <f ca="1"/>
        <v>284.42680810243286</v>
      </c>
      <c r="AF144" s="24">
        <f ca="1"/>
        <v>112.13819209704087</v>
      </c>
      <c r="AH144" s="21">
        <v>141</v>
      </c>
      <c r="AI144" s="24">
        <f t="shared" ca="1" si="48"/>
        <v>305.61700000000002</v>
      </c>
      <c r="AJ144" s="24">
        <f t="shared" ca="1" si="49"/>
        <v>82.861800000000002</v>
      </c>
      <c r="AK144" s="24">
        <f t="shared" ca="1" si="50"/>
        <v>441.47629999999998</v>
      </c>
      <c r="AL144" s="24">
        <f t="shared" ca="1" si="51"/>
        <v>67.202799999999996</v>
      </c>
      <c r="AM144" s="26"/>
      <c r="AN144" s="26" t="str">
        <f ca="1">IF(AI144="","","G1 "&amp;Input!D55&amp;" "&amp;AI144&amp;" "&amp;Input!D$56&amp;" "&amp;AJ144&amp;" "&amp;Input!D$57&amp;" "&amp;AK144&amp;" "&amp;Input!D$58&amp;" "&amp;AL144&amp;" F "&amp;Input!D$51&amp;"")</f>
        <v>G1 X 305.617 Y 82.8618 U 441.4763 Z 67.2028 F 400</v>
      </c>
      <c r="AO144" s="26"/>
      <c r="AP144" s="26" t="str">
        <f ca="1">IF(AS144="","","G1 "&amp;Input!D$55&amp;" "&amp;AS144&amp;" "&amp;Input!D$56&amp;" "&amp;AT144&amp;" "&amp;Input!D$57&amp;" "&amp;AU144&amp;" "&amp;Input!D$58&amp;" "&amp;AV144&amp;" F "&amp;Input!D$52&amp;"")</f>
        <v>G1 X 148.5674 Y 127.7972 U 284.4268 Z 112.1382 F 400</v>
      </c>
      <c r="AQ144" s="26"/>
      <c r="AR144" s="21">
        <v>141</v>
      </c>
      <c r="AS144" s="24">
        <f t="shared" ca="1" si="55"/>
        <v>148.56739999999999</v>
      </c>
      <c r="AT144" s="24">
        <f t="shared" ca="1" si="56"/>
        <v>127.7972</v>
      </c>
      <c r="AU144" s="24">
        <f t="shared" ca="1" si="57"/>
        <v>284.42680000000001</v>
      </c>
      <c r="AV144" s="24">
        <f t="shared" ca="1" si="58"/>
        <v>112.1382</v>
      </c>
      <c r="BC144" t="s">
        <v>569</v>
      </c>
      <c r="BF144" s="74" t="str">
        <f ca="1">IF(AI143="","","G1 "&amp;Input!D$55&amp;" "&amp;AI143&amp;" "&amp;Input!D$56&amp;" "&amp;AJ143&amp;" "&amp;Input!D$57&amp;" "&amp;AK143&amp;" "&amp;Input!D$58&amp;" "&amp;AL143&amp;" F "&amp;Input!D$51&amp;"")</f>
        <v>G1 X 306.927 Y 82.6169 U 442.1966 Z 67.0513 F 400</v>
      </c>
      <c r="BO144" s="132">
        <f t="shared" ref="BO144:BR163" ca="1" si="60">IFERROR(MID($AN144,FIND(" ",$AN144,FIND(BO$2,$AN144,1)),FIND(" ",$AN144,FIND(" ",$AN144,FIND(BO$2,$AN144,1))+1)-FIND(" ",$AN144,FIND(BO$2,$AN144,1)))*1,"")</f>
        <v>305.61700000000002</v>
      </c>
      <c r="BP144" s="132">
        <f t="shared" ca="1" si="60"/>
        <v>82.861800000000002</v>
      </c>
      <c r="BQ144" s="132">
        <f t="shared" ca="1" si="60"/>
        <v>441.47629999999998</v>
      </c>
      <c r="BR144" s="132">
        <f t="shared" ca="1" si="60"/>
        <v>67.202799999999996</v>
      </c>
      <c r="BT144" s="132" t="str">
        <f t="shared" ref="BT144:BW163" si="61">IFERROR(MID($AO144,FIND(" ",$AO144,FIND(BT$2,$AO144,1)),FIND(" ",$AO144,FIND(" ",$AO144,FIND(BT$2,$AO144,1))+1)-FIND(" ",$AO144,FIND(BT$2,$AO144,1)))*1,"")</f>
        <v/>
      </c>
      <c r="BU144" s="132" t="str">
        <f t="shared" si="61"/>
        <v/>
      </c>
      <c r="BV144" s="132" t="str">
        <f t="shared" si="61"/>
        <v/>
      </c>
      <c r="BW144" s="132" t="str">
        <f t="shared" si="61"/>
        <v/>
      </c>
      <c r="BY144" s="132">
        <f t="shared" ca="1" si="59"/>
        <v>148.56739999999999</v>
      </c>
      <c r="BZ144" s="132">
        <f t="shared" ca="1" si="59"/>
        <v>127.7972</v>
      </c>
      <c r="CA144" s="132">
        <f t="shared" ca="1" si="59"/>
        <v>284.42680000000001</v>
      </c>
      <c r="CB144" s="132">
        <f t="shared" ca="1" si="59"/>
        <v>112.1382</v>
      </c>
    </row>
    <row r="145" spans="2:80" x14ac:dyDescent="0.2">
      <c r="B145" s="21">
        <f>IF(C145&lt;&gt;"",ROWS(B$3:Me)-1,"")</f>
        <v>142</v>
      </c>
      <c r="C145" s="22">
        <f>IF(Drela!N145="","",Drela!N145)</f>
        <v>85.73840293721112</v>
      </c>
      <c r="D145" s="23">
        <f>IF(Drela!O145="","",Drela!O145)</f>
        <v>97.089404049168309</v>
      </c>
      <c r="F145" s="21">
        <f t="shared" si="52"/>
        <v>142</v>
      </c>
      <c r="G145" s="22">
        <f>IF(Drela!Q145="","",Drela!Q145)</f>
        <v>320.255295323658</v>
      </c>
      <c r="H145" s="23">
        <f>IF(Drela!R145="","",Drela!R145)</f>
        <v>77.7935399933952</v>
      </c>
      <c r="I145" s="29"/>
      <c r="J145" s="21">
        <f t="shared" si="53"/>
        <v>142</v>
      </c>
      <c r="K145" s="22">
        <f>IF(Drela!AF145="","",Drela!AF145)</f>
        <v>269.78849719199707</v>
      </c>
      <c r="L145" s="23">
        <f>IF(Drela!AG145="","",Drela!AG145)</f>
        <v>117.2064600066048</v>
      </c>
      <c r="M145" s="29"/>
      <c r="N145" s="21">
        <f t="shared" si="54"/>
        <v>142</v>
      </c>
      <c r="O145" s="22">
        <f>IF(Drela!AI145="","",Drela!AI145)</f>
        <v>504.30538957844396</v>
      </c>
      <c r="P145" s="23">
        <f>IF(Drela!AJ145="","",Drela!AJ145)</f>
        <v>97.910595950831691</v>
      </c>
      <c r="R145" s="21">
        <v>142</v>
      </c>
      <c r="S145" s="24">
        <f ca="1"/>
        <v>304.26286724446896</v>
      </c>
      <c r="T145" s="24">
        <f ca="1"/>
        <v>83.114620767804752</v>
      </c>
      <c r="V145" s="21">
        <v>142</v>
      </c>
      <c r="W145" s="24">
        <f ca="1"/>
        <v>440.73186269180644</v>
      </c>
      <c r="X145" s="24">
        <f ca="1"/>
        <v>67.359269363132341</v>
      </c>
      <c r="Y145" s="30"/>
      <c r="Z145" s="21">
        <v>142</v>
      </c>
      <c r="AA145" s="24">
        <f ca="1"/>
        <v>149.3119298238486</v>
      </c>
      <c r="AB145" s="24">
        <f ca="1"/>
        <v>127.64073063686764</v>
      </c>
      <c r="AD145" s="21">
        <v>142</v>
      </c>
      <c r="AE145" s="24">
        <f ca="1"/>
        <v>285.78092527118611</v>
      </c>
      <c r="AF145" s="24">
        <f ca="1"/>
        <v>111.88537923219523</v>
      </c>
      <c r="AH145" s="21">
        <v>142</v>
      </c>
      <c r="AI145" s="24">
        <f t="shared" ca="1" si="48"/>
        <v>304.2629</v>
      </c>
      <c r="AJ145" s="24">
        <f t="shared" ca="1" si="49"/>
        <v>83.114599999999996</v>
      </c>
      <c r="AK145" s="24">
        <f t="shared" ca="1" si="50"/>
        <v>440.7319</v>
      </c>
      <c r="AL145" s="24">
        <f t="shared" ca="1" si="51"/>
        <v>67.359300000000005</v>
      </c>
      <c r="AM145" s="26"/>
      <c r="AN145" s="26" t="str">
        <f ca="1">IF(AI145="","","G1 "&amp;Input!D55&amp;" "&amp;AI145&amp;" "&amp;Input!D$56&amp;" "&amp;AJ145&amp;" "&amp;Input!D$57&amp;" "&amp;AK145&amp;" "&amp;Input!D$58&amp;" "&amp;AL145&amp;" F "&amp;Input!D$51&amp;"")</f>
        <v>G1 X 304.2629 Y 83.1146 U 440.7319 Z 67.3593 F 400</v>
      </c>
      <c r="AO145" s="26"/>
      <c r="AP145" s="26" t="str">
        <f ca="1">IF(AS145="","","G1 "&amp;Input!D$55&amp;" "&amp;AS145&amp;" "&amp;Input!D$56&amp;" "&amp;AT145&amp;" "&amp;Input!D$57&amp;" "&amp;AU145&amp;" "&amp;Input!D$58&amp;" "&amp;AV145&amp;" F "&amp;Input!D$52&amp;"")</f>
        <v>G1 X 149.3119 Y 127.6407 U 285.7809 Z 111.8854 F 400</v>
      </c>
      <c r="AQ145" s="26"/>
      <c r="AR145" s="21">
        <v>142</v>
      </c>
      <c r="AS145" s="24">
        <f t="shared" ca="1" si="55"/>
        <v>149.31190000000001</v>
      </c>
      <c r="AT145" s="24">
        <f t="shared" ca="1" si="56"/>
        <v>127.6407</v>
      </c>
      <c r="AU145" s="24">
        <f t="shared" ca="1" si="57"/>
        <v>285.78089999999997</v>
      </c>
      <c r="AV145" s="24">
        <f t="shared" ca="1" si="58"/>
        <v>111.8854</v>
      </c>
      <c r="BC145" t="s">
        <v>570</v>
      </c>
      <c r="BF145" s="74" t="str">
        <f ca="1">IF(AI144="","","G1 "&amp;Input!D$55&amp;" "&amp;AI144&amp;" "&amp;Input!D$56&amp;" "&amp;AJ144&amp;" "&amp;Input!D$57&amp;" "&amp;AK144&amp;" "&amp;Input!D$58&amp;" "&amp;AL144&amp;" F "&amp;Input!D$51&amp;"")</f>
        <v>G1 X 305.617 Y 82.8618 U 441.4763 Z 67.2028 F 400</v>
      </c>
      <c r="BO145" s="132">
        <f t="shared" ca="1" si="60"/>
        <v>304.2629</v>
      </c>
      <c r="BP145" s="132">
        <f t="shared" ca="1" si="60"/>
        <v>83.114599999999996</v>
      </c>
      <c r="BQ145" s="132">
        <f t="shared" ca="1" si="60"/>
        <v>440.7319</v>
      </c>
      <c r="BR145" s="132">
        <f t="shared" ca="1" si="60"/>
        <v>67.359300000000005</v>
      </c>
      <c r="BT145" s="132" t="str">
        <f t="shared" si="61"/>
        <v/>
      </c>
      <c r="BU145" s="132" t="str">
        <f t="shared" si="61"/>
        <v/>
      </c>
      <c r="BV145" s="132" t="str">
        <f t="shared" si="61"/>
        <v/>
      </c>
      <c r="BW145" s="132" t="str">
        <f t="shared" si="61"/>
        <v/>
      </c>
      <c r="BY145" s="132">
        <f t="shared" ca="1" si="59"/>
        <v>149.31190000000001</v>
      </c>
      <c r="BZ145" s="132">
        <f t="shared" ca="1" si="59"/>
        <v>127.6407</v>
      </c>
      <c r="CA145" s="132">
        <f t="shared" ca="1" si="59"/>
        <v>285.78089999999997</v>
      </c>
      <c r="CB145" s="132">
        <f t="shared" ca="1" si="59"/>
        <v>111.8854</v>
      </c>
    </row>
    <row r="146" spans="2:80" x14ac:dyDescent="0.2">
      <c r="B146" s="21">
        <f>IF(C146&lt;&gt;"",ROWS(B$3:Me)-1,"")</f>
        <v>143</v>
      </c>
      <c r="C146" s="22">
        <f>IF(Drela!N146="","",Drela!N146)</f>
        <v>85.022459022150301</v>
      </c>
      <c r="D146" s="23">
        <f>IF(Drela!O146="","",Drela!O146)</f>
        <v>96.81785279394964</v>
      </c>
      <c r="F146" s="21">
        <f t="shared" si="52"/>
        <v>143</v>
      </c>
      <c r="G146" s="22">
        <f>IF(Drela!Q146="","",Drela!Q146)</f>
        <v>319.85663435402432</v>
      </c>
      <c r="H146" s="23">
        <f>IF(Drela!R146="","",Drela!R146)</f>
        <v>77.652519575939962</v>
      </c>
      <c r="I146" s="29"/>
      <c r="J146" s="21">
        <f t="shared" si="53"/>
        <v>143</v>
      </c>
      <c r="K146" s="22">
        <f>IF(Drela!AF146="","",Drela!AF146)</f>
        <v>270.18715816163075</v>
      </c>
      <c r="L146" s="23">
        <f>IF(Drela!AG146="","",Drela!AG146)</f>
        <v>117.34748042406004</v>
      </c>
      <c r="M146" s="29"/>
      <c r="N146" s="21">
        <f t="shared" si="54"/>
        <v>143</v>
      </c>
      <c r="O146" s="22">
        <f>IF(Drela!AI146="","",Drela!AI146)</f>
        <v>505.02133349350481</v>
      </c>
      <c r="P146" s="23">
        <f>IF(Drela!AJ146="","",Drela!AJ146)</f>
        <v>98.182147206050374</v>
      </c>
      <c r="R146" s="21">
        <v>143</v>
      </c>
      <c r="S146" s="24">
        <f ca="1"/>
        <v>302.89024289124796</v>
      </c>
      <c r="T146" s="24">
        <f ca="1"/>
        <v>83.370496165649016</v>
      </c>
      <c r="V146" s="21">
        <v>143</v>
      </c>
      <c r="W146" s="24">
        <f ca="1"/>
        <v>439.97720079194266</v>
      </c>
      <c r="X146" s="24">
        <f ca="1"/>
        <v>67.517618164900725</v>
      </c>
      <c r="Y146" s="30"/>
      <c r="Z146" s="21">
        <v>143</v>
      </c>
      <c r="AA146" s="24">
        <f ca="1"/>
        <v>150.06659172371241</v>
      </c>
      <c r="AB146" s="24">
        <f ca="1"/>
        <v>127.48238183509926</v>
      </c>
      <c r="AD146" s="21">
        <v>143</v>
      </c>
      <c r="AE146" s="24">
        <f ca="1"/>
        <v>287.15354962440711</v>
      </c>
      <c r="AF146" s="24">
        <f ca="1"/>
        <v>111.62950383435098</v>
      </c>
      <c r="AH146" s="21">
        <v>143</v>
      </c>
      <c r="AI146" s="24">
        <f t="shared" ca="1" si="48"/>
        <v>302.89019999999999</v>
      </c>
      <c r="AJ146" s="24">
        <f t="shared" ca="1" si="49"/>
        <v>83.370500000000007</v>
      </c>
      <c r="AK146" s="24">
        <f t="shared" ca="1" si="50"/>
        <v>439.97719999999998</v>
      </c>
      <c r="AL146" s="24">
        <f t="shared" ca="1" si="51"/>
        <v>67.517600000000002</v>
      </c>
      <c r="AM146" s="26"/>
      <c r="AN146" s="26" t="str">
        <f ca="1">IF(AI146="","","G1 "&amp;Input!D55&amp;" "&amp;AI146&amp;" "&amp;Input!D$56&amp;" "&amp;AJ146&amp;" "&amp;Input!D$57&amp;" "&amp;AK146&amp;" "&amp;Input!D$58&amp;" "&amp;AL146&amp;" F "&amp;Input!D$51&amp;"")</f>
        <v>G1 X 302.8902 Y 83.3705 U 439.9772 Z 67.5176 F 400</v>
      </c>
      <c r="AO146" s="26"/>
      <c r="AP146" s="26" t="str">
        <f ca="1">IF(AS146="","","G1 "&amp;Input!D$55&amp;" "&amp;AS146&amp;" "&amp;Input!D$56&amp;" "&amp;AT146&amp;" "&amp;Input!D$57&amp;" "&amp;AU146&amp;" "&amp;Input!D$58&amp;" "&amp;AV146&amp;" F "&amp;Input!D$52&amp;"")</f>
        <v>G1 X 150.0666 Y 127.4824 U 287.1535 Z 111.6295 F 400</v>
      </c>
      <c r="AQ146" s="26"/>
      <c r="AR146" s="21">
        <v>143</v>
      </c>
      <c r="AS146" s="24">
        <f t="shared" ca="1" si="55"/>
        <v>150.06659999999999</v>
      </c>
      <c r="AT146" s="24">
        <f t="shared" ca="1" si="56"/>
        <v>127.4824</v>
      </c>
      <c r="AU146" s="24">
        <f t="shared" ca="1" si="57"/>
        <v>287.15350000000001</v>
      </c>
      <c r="AV146" s="24">
        <f t="shared" ca="1" si="58"/>
        <v>111.62949999999999</v>
      </c>
      <c r="BC146" t="s">
        <v>571</v>
      </c>
      <c r="BF146" s="74" t="str">
        <f ca="1">IF(AI145="","","G1 "&amp;Input!D$55&amp;" "&amp;AI145&amp;" "&amp;Input!D$56&amp;" "&amp;AJ145&amp;" "&amp;Input!D$57&amp;" "&amp;AK145&amp;" "&amp;Input!D$58&amp;" "&amp;AL145&amp;" F "&amp;Input!D$51&amp;"")</f>
        <v>G1 X 304.2629 Y 83.1146 U 440.7319 Z 67.3593 F 400</v>
      </c>
      <c r="BO146" s="132">
        <f t="shared" ca="1" si="60"/>
        <v>302.89019999999999</v>
      </c>
      <c r="BP146" s="132">
        <f t="shared" ca="1" si="60"/>
        <v>83.370500000000007</v>
      </c>
      <c r="BQ146" s="132">
        <f t="shared" ca="1" si="60"/>
        <v>439.97719999999998</v>
      </c>
      <c r="BR146" s="132">
        <f t="shared" ca="1" si="60"/>
        <v>67.517600000000002</v>
      </c>
      <c r="BT146" s="132" t="str">
        <f t="shared" si="61"/>
        <v/>
      </c>
      <c r="BU146" s="132" t="str">
        <f t="shared" si="61"/>
        <v/>
      </c>
      <c r="BV146" s="132" t="str">
        <f t="shared" si="61"/>
        <v/>
      </c>
      <c r="BW146" s="132" t="str">
        <f t="shared" si="61"/>
        <v/>
      </c>
      <c r="BY146" s="132">
        <f t="shared" ca="1" si="59"/>
        <v>150.06659999999999</v>
      </c>
      <c r="BZ146" s="132">
        <f t="shared" ca="1" si="59"/>
        <v>127.4824</v>
      </c>
      <c r="CA146" s="132">
        <f t="shared" ca="1" si="59"/>
        <v>287.15350000000001</v>
      </c>
      <c r="CB146" s="132">
        <f t="shared" ca="1" si="59"/>
        <v>111.62949999999999</v>
      </c>
    </row>
    <row r="147" spans="2:80" x14ac:dyDescent="0.2">
      <c r="B147" s="21">
        <f>IF(C147&lt;&gt;"",ROWS(B$3:Me)-1,"")</f>
        <v>144</v>
      </c>
      <c r="C147" s="22">
        <f>IF(Drela!N147="","",Drela!N147)</f>
        <v>84.260943778805554</v>
      </c>
      <c r="D147" s="23">
        <f>IF(Drela!O147="","",Drela!O147)</f>
        <v>96.525259513288461</v>
      </c>
      <c r="F147" s="21">
        <f t="shared" si="52"/>
        <v>144</v>
      </c>
      <c r="G147" s="22">
        <f>IF(Drela!Q147="","",Drela!Q147)</f>
        <v>319.43255103705417</v>
      </c>
      <c r="H147" s="23">
        <f>IF(Drela!R147="","",Drela!R147)</f>
        <v>77.500448500034722</v>
      </c>
      <c r="I147" s="29"/>
      <c r="J147" s="21">
        <f t="shared" si="53"/>
        <v>144</v>
      </c>
      <c r="K147" s="22">
        <f>IF(Drela!AF147="","",Drela!AF147)</f>
        <v>270.61124147860096</v>
      </c>
      <c r="L147" s="23">
        <f>IF(Drela!AG147="","",Drela!AG147)</f>
        <v>117.49955149996525</v>
      </c>
      <c r="M147" s="29"/>
      <c r="N147" s="21">
        <f t="shared" si="54"/>
        <v>144</v>
      </c>
      <c r="O147" s="22">
        <f>IF(Drela!AI147="","",Drela!AI147)</f>
        <v>505.78284873684947</v>
      </c>
      <c r="P147" s="23">
        <f>IF(Drela!AJ147="","",Drela!AJ147)</f>
        <v>98.474740486711539</v>
      </c>
      <c r="R147" s="21">
        <v>144</v>
      </c>
      <c r="S147" s="24">
        <f ca="1"/>
        <v>301.56161345303622</v>
      </c>
      <c r="T147" s="24">
        <f ca="1"/>
        <v>83.617733006960734</v>
      </c>
      <c r="V147" s="21">
        <v>144</v>
      </c>
      <c r="W147" s="24">
        <f ca="1"/>
        <v>439.24672163239444</v>
      </c>
      <c r="X147" s="24">
        <f ca="1"/>
        <v>67.670650170967363</v>
      </c>
      <c r="Y147" s="30"/>
      <c r="Z147" s="21">
        <v>144</v>
      </c>
      <c r="AA147" s="24">
        <f ca="1"/>
        <v>150.79707088326069</v>
      </c>
      <c r="AB147" s="24">
        <f ca="1"/>
        <v>127.32934982903264</v>
      </c>
      <c r="AD147" s="21">
        <v>144</v>
      </c>
      <c r="AE147" s="24">
        <f ca="1"/>
        <v>288.48217906261885</v>
      </c>
      <c r="AF147" s="24">
        <f ca="1"/>
        <v>111.38226699303928</v>
      </c>
      <c r="AH147" s="21">
        <v>144</v>
      </c>
      <c r="AI147" s="24">
        <f t="shared" ca="1" si="48"/>
        <v>301.5616</v>
      </c>
      <c r="AJ147" s="24">
        <f t="shared" ca="1" si="49"/>
        <v>83.617699999999999</v>
      </c>
      <c r="AK147" s="24">
        <f t="shared" ca="1" si="50"/>
        <v>439.24669999999998</v>
      </c>
      <c r="AL147" s="24">
        <f t="shared" ca="1" si="51"/>
        <v>67.670699999999997</v>
      </c>
      <c r="AM147" s="26"/>
      <c r="AN147" s="26" t="str">
        <f ca="1">IF(AI147="","","G1 "&amp;Input!D55&amp;" "&amp;AI147&amp;" "&amp;Input!D$56&amp;" "&amp;AJ147&amp;" "&amp;Input!D$57&amp;" "&amp;AK147&amp;" "&amp;Input!D$58&amp;" "&amp;AL147&amp;" F "&amp;Input!D$51&amp;"")</f>
        <v>G1 X 301.5616 Y 83.6177 U 439.2467 Z 67.6707 F 400</v>
      </c>
      <c r="AO147" s="26"/>
      <c r="AP147" s="26" t="str">
        <f ca="1">IF(AS147="","","G1 "&amp;Input!D$55&amp;" "&amp;AS147&amp;" "&amp;Input!D$56&amp;" "&amp;AT147&amp;" "&amp;Input!D$57&amp;" "&amp;AU147&amp;" "&amp;Input!D$58&amp;" "&amp;AV147&amp;" F "&amp;Input!D$52&amp;"")</f>
        <v>G1 X 150.7971 Y 127.3293 U 288.4822 Z 111.3823 F 400</v>
      </c>
      <c r="AQ147" s="26"/>
      <c r="AR147" s="21">
        <v>144</v>
      </c>
      <c r="AS147" s="24">
        <f t="shared" ca="1" si="55"/>
        <v>150.7971</v>
      </c>
      <c r="AT147" s="24">
        <f t="shared" ca="1" si="56"/>
        <v>127.3293</v>
      </c>
      <c r="AU147" s="24">
        <f t="shared" ca="1" si="57"/>
        <v>288.48219999999998</v>
      </c>
      <c r="AV147" s="24">
        <f t="shared" ca="1" si="58"/>
        <v>111.3823</v>
      </c>
      <c r="BC147" t="s">
        <v>572</v>
      </c>
      <c r="BF147" s="74" t="str">
        <f ca="1">IF(AI146="","","G1 "&amp;Input!D$55&amp;" "&amp;AI146&amp;" "&amp;Input!D$56&amp;" "&amp;AJ146&amp;" "&amp;Input!D$57&amp;" "&amp;AK146&amp;" "&amp;Input!D$58&amp;" "&amp;AL146&amp;" F "&amp;Input!D$51&amp;"")</f>
        <v>G1 X 302.8902 Y 83.3705 U 439.9772 Z 67.5176 F 400</v>
      </c>
      <c r="BO147" s="132">
        <f t="shared" ca="1" si="60"/>
        <v>301.5616</v>
      </c>
      <c r="BP147" s="132">
        <f t="shared" ca="1" si="60"/>
        <v>83.617699999999999</v>
      </c>
      <c r="BQ147" s="132">
        <f t="shared" ca="1" si="60"/>
        <v>439.24669999999998</v>
      </c>
      <c r="BR147" s="132">
        <f t="shared" ca="1" si="60"/>
        <v>67.670699999999997</v>
      </c>
      <c r="BT147" s="132" t="str">
        <f t="shared" si="61"/>
        <v/>
      </c>
      <c r="BU147" s="132" t="str">
        <f t="shared" si="61"/>
        <v/>
      </c>
      <c r="BV147" s="132" t="str">
        <f t="shared" si="61"/>
        <v/>
      </c>
      <c r="BW147" s="132" t="str">
        <f t="shared" si="61"/>
        <v/>
      </c>
      <c r="BY147" s="132">
        <f t="shared" ca="1" si="59"/>
        <v>150.7971</v>
      </c>
      <c r="BZ147" s="132">
        <f t="shared" ca="1" si="59"/>
        <v>127.3293</v>
      </c>
      <c r="CA147" s="132">
        <f t="shared" ca="1" si="59"/>
        <v>288.48219999999998</v>
      </c>
      <c r="CB147" s="132">
        <f t="shared" ca="1" si="59"/>
        <v>111.3823</v>
      </c>
    </row>
    <row r="148" spans="2:80" x14ac:dyDescent="0.2">
      <c r="B148" s="21">
        <f>IF(C148&lt;&gt;"",ROWS(B$3:Me)-1,"")</f>
        <v>145</v>
      </c>
      <c r="C148" s="22">
        <f>IF(Drela!N148="","",Drela!N148)</f>
        <v>83.449670202181338</v>
      </c>
      <c r="D148" s="23">
        <f>IF(Drela!O148="","",Drela!O148)</f>
        <v>96.211691836863835</v>
      </c>
      <c r="F148" s="21">
        <f t="shared" si="52"/>
        <v>145</v>
      </c>
      <c r="G148" s="22">
        <f>IF(Drela!Q148="","",Drela!Q148)</f>
        <v>318.98073450989108</v>
      </c>
      <c r="H148" s="23">
        <f>IF(Drela!R148="","",Drela!R148)</f>
        <v>77.337416194235246</v>
      </c>
      <c r="I148" s="29"/>
      <c r="J148" s="21">
        <f t="shared" si="53"/>
        <v>145</v>
      </c>
      <c r="K148" s="22">
        <f>IF(Drela!AF148="","",Drela!AF148)</f>
        <v>271.06305800576405</v>
      </c>
      <c r="L148" s="23">
        <f>IF(Drela!AG148="","",Drela!AG148)</f>
        <v>117.66258380576475</v>
      </c>
      <c r="M148" s="29"/>
      <c r="N148" s="21">
        <f t="shared" si="54"/>
        <v>145</v>
      </c>
      <c r="O148" s="22">
        <f>IF(Drela!AI148="","",Drela!AI148)</f>
        <v>506.5941223134738</v>
      </c>
      <c r="P148" s="23">
        <f>IF(Drela!AJ148="","",Drela!AJ148)</f>
        <v>98.788308163136165</v>
      </c>
      <c r="R148" s="21">
        <v>145</v>
      </c>
      <c r="S148" s="24">
        <f ca="1"/>
        <v>300.34870835464221</v>
      </c>
      <c r="T148" s="24">
        <f ca="1"/>
        <v>83.842913222318998</v>
      </c>
      <c r="V148" s="21">
        <v>145</v>
      </c>
      <c r="W148" s="24">
        <f ca="1"/>
        <v>438.57986110507846</v>
      </c>
      <c r="X148" s="24">
        <f ca="1"/>
        <v>67.810064712856274</v>
      </c>
      <c r="Y148" s="30"/>
      <c r="Z148" s="21">
        <v>145</v>
      </c>
      <c r="AA148" s="24">
        <f ca="1"/>
        <v>151.46393141057666</v>
      </c>
      <c r="AB148" s="24">
        <f ca="1"/>
        <v>127.18993528714373</v>
      </c>
      <c r="AD148" s="21">
        <v>145</v>
      </c>
      <c r="AE148" s="24">
        <f ca="1"/>
        <v>289.69508416101291</v>
      </c>
      <c r="AF148" s="24">
        <f ca="1"/>
        <v>111.15708677768103</v>
      </c>
      <c r="AH148" s="21">
        <v>145</v>
      </c>
      <c r="AI148" s="24">
        <f t="shared" ca="1" si="48"/>
        <v>300.34870000000001</v>
      </c>
      <c r="AJ148" s="24">
        <f t="shared" ca="1" si="49"/>
        <v>83.8429</v>
      </c>
      <c r="AK148" s="24">
        <f t="shared" ca="1" si="50"/>
        <v>438.57990000000001</v>
      </c>
      <c r="AL148" s="24">
        <f t="shared" ca="1" si="51"/>
        <v>67.810100000000006</v>
      </c>
      <c r="AM148" s="26"/>
      <c r="AN148" s="26" t="str">
        <f ca="1">IF(AI148="","","G1 "&amp;Input!D55&amp;" "&amp;AI148&amp;" "&amp;Input!D$56&amp;" "&amp;AJ148&amp;" "&amp;Input!D$57&amp;" "&amp;AK148&amp;" "&amp;Input!D$58&amp;" "&amp;AL148&amp;" F "&amp;Input!D$51&amp;"")</f>
        <v>G1 X 300.3487 Y 83.8429 U 438.5799 Z 67.8101 F 400</v>
      </c>
      <c r="AO148" s="26"/>
      <c r="AP148" s="26" t="str">
        <f ca="1">IF(AS148="","","G1 "&amp;Input!D$55&amp;" "&amp;AS148&amp;" "&amp;Input!D$56&amp;" "&amp;AT148&amp;" "&amp;Input!D$57&amp;" "&amp;AU148&amp;" "&amp;Input!D$58&amp;" "&amp;AV148&amp;" F "&amp;Input!D$52&amp;"")</f>
        <v>G1 X 151.4639 Y 127.1899 U 289.6951 Z 111.1571 F 400</v>
      </c>
      <c r="AQ148" s="26"/>
      <c r="AR148" s="21">
        <v>145</v>
      </c>
      <c r="AS148" s="24">
        <f t="shared" ca="1" si="55"/>
        <v>151.4639</v>
      </c>
      <c r="AT148" s="24">
        <f t="shared" ca="1" si="56"/>
        <v>127.18989999999999</v>
      </c>
      <c r="AU148" s="24">
        <f t="shared" ca="1" si="57"/>
        <v>289.69510000000002</v>
      </c>
      <c r="AV148" s="24">
        <f t="shared" ca="1" si="58"/>
        <v>111.1571</v>
      </c>
      <c r="BC148" t="s">
        <v>573</v>
      </c>
      <c r="BF148" s="74" t="str">
        <f ca="1">IF(AI147="","","G1 "&amp;Input!D$55&amp;" "&amp;AI147&amp;" "&amp;Input!D$56&amp;" "&amp;AJ147&amp;" "&amp;Input!D$57&amp;" "&amp;AK147&amp;" "&amp;Input!D$58&amp;" "&amp;AL147&amp;" F "&amp;Input!D$51&amp;"")</f>
        <v>G1 X 301.5616 Y 83.6177 U 439.2467 Z 67.6707 F 400</v>
      </c>
      <c r="BO148" s="132">
        <f t="shared" ca="1" si="60"/>
        <v>300.34870000000001</v>
      </c>
      <c r="BP148" s="132">
        <f t="shared" ca="1" si="60"/>
        <v>83.8429</v>
      </c>
      <c r="BQ148" s="132">
        <f t="shared" ca="1" si="60"/>
        <v>438.57990000000001</v>
      </c>
      <c r="BR148" s="132">
        <f t="shared" ca="1" si="60"/>
        <v>67.810100000000006</v>
      </c>
      <c r="BT148" s="132" t="str">
        <f t="shared" si="61"/>
        <v/>
      </c>
      <c r="BU148" s="132" t="str">
        <f t="shared" si="61"/>
        <v/>
      </c>
      <c r="BV148" s="132" t="str">
        <f t="shared" si="61"/>
        <v/>
      </c>
      <c r="BW148" s="132" t="str">
        <f t="shared" si="61"/>
        <v/>
      </c>
      <c r="BY148" s="132">
        <f t="shared" ca="1" si="59"/>
        <v>151.4639</v>
      </c>
      <c r="BZ148" s="132">
        <f t="shared" ca="1" si="59"/>
        <v>127.18989999999999</v>
      </c>
      <c r="CA148" s="132">
        <f t="shared" ca="1" si="59"/>
        <v>289.69510000000002</v>
      </c>
      <c r="CB148" s="132">
        <f t="shared" ca="1" si="59"/>
        <v>111.1571</v>
      </c>
    </row>
    <row r="149" spans="2:80" x14ac:dyDescent="0.2">
      <c r="B149" s="21">
        <f>IF(C149&lt;&gt;"",ROWS(B$3:Me)-1,"")</f>
        <v>146</v>
      </c>
      <c r="C149" s="22">
        <f>IF(Drela!N149="","",Drela!N149)</f>
        <v>82.862524936777049</v>
      </c>
      <c r="D149" s="23">
        <f>IF(Drela!O149="","",Drela!O149)</f>
        <v>95.979941163419838</v>
      </c>
      <c r="F149" s="21">
        <f t="shared" si="52"/>
        <v>146</v>
      </c>
      <c r="G149" s="22">
        <f>IF(Drela!Q149="","",Drela!Q149)</f>
        <v>318.65368022921405</v>
      </c>
      <c r="H149" s="23">
        <f>IF(Drela!R149="","",Drela!R149)</f>
        <v>77.216767891535767</v>
      </c>
      <c r="I149" s="29"/>
      <c r="J149" s="21">
        <f t="shared" si="53"/>
        <v>146</v>
      </c>
      <c r="K149" s="22">
        <f>IF(Drela!AF149="","",Drela!AF149)</f>
        <v>271.39011228644102</v>
      </c>
      <c r="L149" s="23">
        <f>IF(Drela!AG149="","",Drela!AG149)</f>
        <v>117.78323210846422</v>
      </c>
      <c r="M149" s="29"/>
      <c r="N149" s="21">
        <f t="shared" si="54"/>
        <v>146</v>
      </c>
      <c r="O149" s="22">
        <f>IF(Drela!AI149="","",Drela!AI149)</f>
        <v>507.18126757887802</v>
      </c>
      <c r="P149" s="23">
        <f>IF(Drela!AJ149="","",Drela!AJ149)</f>
        <v>99.020058836580162</v>
      </c>
      <c r="R149" s="21">
        <v>146</v>
      </c>
      <c r="S149" s="24">
        <f ca="1"/>
        <v>299.29785504019497</v>
      </c>
      <c r="T149" s="24">
        <f ca="1"/>
        <v>84.037391899839818</v>
      </c>
      <c r="V149" s="21">
        <v>146</v>
      </c>
      <c r="W149" s="24">
        <f ca="1"/>
        <v>438.002089693306</v>
      </c>
      <c r="X149" s="24">
        <f ca="1"/>
        <v>67.930512467698776</v>
      </c>
      <c r="Y149" s="30"/>
      <c r="Z149" s="21">
        <v>146</v>
      </c>
      <c r="AA149" s="24">
        <f ca="1"/>
        <v>152.04170282234912</v>
      </c>
      <c r="AB149" s="24">
        <f ca="1"/>
        <v>127.06948753230122</v>
      </c>
      <c r="AD149" s="21">
        <v>146</v>
      </c>
      <c r="AE149" s="24">
        <f ca="1"/>
        <v>290.74593747546015</v>
      </c>
      <c r="AF149" s="24">
        <f ca="1"/>
        <v>110.96260810016021</v>
      </c>
      <c r="AH149" s="21">
        <v>146</v>
      </c>
      <c r="AI149" s="24">
        <f t="shared" ca="1" si="48"/>
        <v>299.29790000000003</v>
      </c>
      <c r="AJ149" s="24">
        <f t="shared" ca="1" si="49"/>
        <v>84.037400000000005</v>
      </c>
      <c r="AK149" s="24">
        <f t="shared" ca="1" si="50"/>
        <v>438.00209999999998</v>
      </c>
      <c r="AL149" s="24">
        <f t="shared" ca="1" si="51"/>
        <v>67.930499999999995</v>
      </c>
      <c r="AM149" s="26"/>
      <c r="AN149" s="26" t="str">
        <f ca="1">IF(AI149="","","G1 "&amp;Input!D55&amp;" "&amp;AI149&amp;" "&amp;Input!D$56&amp;" "&amp;AJ149&amp;" "&amp;Input!D$57&amp;" "&amp;AK149&amp;" "&amp;Input!D$58&amp;" "&amp;AL149&amp;" F "&amp;Input!D$51&amp;"")</f>
        <v>G1 X 299.2979 Y 84.0374 U 438.0021 Z 67.9305 F 400</v>
      </c>
      <c r="AO149" s="26"/>
      <c r="AP149" s="26" t="str">
        <f ca="1">IF(AS149="","","G1 "&amp;Input!D$55&amp;" "&amp;AS149&amp;" "&amp;Input!D$56&amp;" "&amp;AT149&amp;" "&amp;Input!D$57&amp;" "&amp;AU149&amp;" "&amp;Input!D$58&amp;" "&amp;AV149&amp;" F "&amp;Input!D$52&amp;"")</f>
        <v>G1 X 152.0417 Y 127.0695 U 290.7459 Z 110.9626 F 400</v>
      </c>
      <c r="AQ149" s="26"/>
      <c r="AR149" s="21">
        <v>146</v>
      </c>
      <c r="AS149" s="24">
        <f t="shared" ca="1" si="55"/>
        <v>152.04169999999999</v>
      </c>
      <c r="AT149" s="24">
        <f t="shared" ca="1" si="56"/>
        <v>127.06950000000001</v>
      </c>
      <c r="AU149" s="24">
        <f t="shared" ca="1" si="57"/>
        <v>290.74590000000001</v>
      </c>
      <c r="AV149" s="24">
        <f t="shared" ca="1" si="58"/>
        <v>110.96259999999999</v>
      </c>
      <c r="BC149" t="s">
        <v>574</v>
      </c>
      <c r="BF149" s="74" t="str">
        <f ca="1">IF(AI148="","","G1 "&amp;Input!D$55&amp;" "&amp;AI148&amp;" "&amp;Input!D$56&amp;" "&amp;AJ148&amp;" "&amp;Input!D$57&amp;" "&amp;AK148&amp;" "&amp;Input!D$58&amp;" "&amp;AL148&amp;" F "&amp;Input!D$51&amp;"")</f>
        <v>G1 X 300.3487 Y 83.8429 U 438.5799 Z 67.8101 F 400</v>
      </c>
      <c r="BO149" s="132">
        <f t="shared" ca="1" si="60"/>
        <v>299.29790000000003</v>
      </c>
      <c r="BP149" s="132">
        <f t="shared" ca="1" si="60"/>
        <v>84.037400000000005</v>
      </c>
      <c r="BQ149" s="132">
        <f t="shared" ca="1" si="60"/>
        <v>438.00209999999998</v>
      </c>
      <c r="BR149" s="132">
        <f t="shared" ca="1" si="60"/>
        <v>67.930499999999995</v>
      </c>
      <c r="BT149" s="132" t="str">
        <f t="shared" si="61"/>
        <v/>
      </c>
      <c r="BU149" s="132" t="str">
        <f t="shared" si="61"/>
        <v/>
      </c>
      <c r="BV149" s="132" t="str">
        <f t="shared" si="61"/>
        <v/>
      </c>
      <c r="BW149" s="132" t="str">
        <f t="shared" si="61"/>
        <v/>
      </c>
      <c r="BY149" s="132">
        <f t="shared" ca="1" si="59"/>
        <v>152.04169999999999</v>
      </c>
      <c r="BZ149" s="132">
        <f t="shared" ca="1" si="59"/>
        <v>127.06950000000001</v>
      </c>
      <c r="CA149" s="132">
        <f t="shared" ca="1" si="59"/>
        <v>290.74590000000001</v>
      </c>
      <c r="CB149" s="132">
        <f t="shared" ca="1" si="59"/>
        <v>110.96259999999999</v>
      </c>
    </row>
    <row r="150" spans="2:80" x14ac:dyDescent="0.2">
      <c r="B150" s="21">
        <f>IF(C150&lt;&gt;"",ROWS(B$3:Me)-1,"")</f>
        <v>147</v>
      </c>
      <c r="C150" s="22">
        <f>IF(Drela!N150="","",Drela!N150)</f>
        <v>82.651713885928075</v>
      </c>
      <c r="D150" s="23">
        <f>IF(Drela!O150="","",Drela!O150)</f>
        <v>95.892883339471283</v>
      </c>
      <c r="F150" s="21">
        <f t="shared" si="52"/>
        <v>147</v>
      </c>
      <c r="G150" s="22">
        <f>IF(Drela!Q150="","",Drela!Q150)</f>
        <v>318.53620542960084</v>
      </c>
      <c r="H150" s="23">
        <f>IF(Drela!R150="","",Drela!R150)</f>
        <v>77.171324681629955</v>
      </c>
      <c r="I150" s="29"/>
      <c r="J150" s="21">
        <f t="shared" si="53"/>
        <v>147</v>
      </c>
      <c r="K150" s="22">
        <f>IF(Drela!AF150="","",Drela!AF150)</f>
        <v>271.50758708605423</v>
      </c>
      <c r="L150" s="23">
        <f>IF(Drela!AG150="","",Drela!AG150)</f>
        <v>117.82867531837002</v>
      </c>
      <c r="M150" s="29"/>
      <c r="N150" s="21">
        <f t="shared" si="54"/>
        <v>147</v>
      </c>
      <c r="O150" s="22">
        <f>IF(Drela!AI150="","",Drela!AI150)</f>
        <v>507.39207862972694</v>
      </c>
      <c r="P150" s="23">
        <f>IF(Drela!AJ150="","",Drela!AJ150)</f>
        <v>99.107116660528717</v>
      </c>
      <c r="R150" s="21">
        <v>147</v>
      </c>
      <c r="S150" s="24">
        <f ca="1"/>
        <v>298.35377303110607</v>
      </c>
      <c r="T150" s="24">
        <f ca="1"/>
        <v>84.211616757787127</v>
      </c>
      <c r="V150" s="21">
        <v>147</v>
      </c>
      <c r="W150" s="24">
        <f ca="1"/>
        <v>437.48301624596616</v>
      </c>
      <c r="X150" s="24">
        <f ca="1"/>
        <v>68.038449495055318</v>
      </c>
      <c r="Y150" s="30"/>
      <c r="Z150" s="21">
        <v>147</v>
      </c>
      <c r="AA150" s="24">
        <f ca="1"/>
        <v>152.56077626968894</v>
      </c>
      <c r="AB150" s="24">
        <f ca="1"/>
        <v>126.96155050494467</v>
      </c>
      <c r="AD150" s="21">
        <v>147</v>
      </c>
      <c r="AE150" s="24">
        <f ca="1"/>
        <v>291.69001948454905</v>
      </c>
      <c r="AF150" s="24">
        <f ca="1"/>
        <v>110.7883832422129</v>
      </c>
      <c r="AH150" s="21">
        <v>147</v>
      </c>
      <c r="AI150" s="24">
        <f t="shared" ca="1" si="48"/>
        <v>298.35379999999998</v>
      </c>
      <c r="AJ150" s="24">
        <f t="shared" ca="1" si="49"/>
        <v>84.211600000000004</v>
      </c>
      <c r="AK150" s="24">
        <f t="shared" ca="1" si="50"/>
        <v>437.483</v>
      </c>
      <c r="AL150" s="24">
        <f t="shared" ca="1" si="51"/>
        <v>68.038399999999996</v>
      </c>
      <c r="AM150" s="26"/>
      <c r="AN150" s="26" t="str">
        <f ca="1">IF(AI150="","","G1 "&amp;Input!D55&amp;" "&amp;AI150&amp;" "&amp;Input!D$56&amp;" "&amp;AJ150&amp;" "&amp;Input!D$57&amp;" "&amp;AK150&amp;" "&amp;Input!D$58&amp;" "&amp;AL150&amp;" F "&amp;Input!D$51&amp;"")</f>
        <v>G1 X 298.3538 Y 84.2116 U 437.483 Z 68.0384 F 400</v>
      </c>
      <c r="AO150" s="26"/>
      <c r="AP150" s="26" t="str">
        <f ca="1">IF(AS150="","","G1 "&amp;Input!D$55&amp;" "&amp;AS150&amp;" "&amp;Input!D$56&amp;" "&amp;AT150&amp;" "&amp;Input!D$57&amp;" "&amp;AU150&amp;" "&amp;Input!D$58&amp;" "&amp;AV150&amp;" F "&amp;Input!D$52&amp;"")</f>
        <v>G1 X 152.5608 Y 126.9616 U 291.69 Z 110.7884 F 400</v>
      </c>
      <c r="AQ150" s="26"/>
      <c r="AR150" s="21">
        <v>147</v>
      </c>
      <c r="AS150" s="24">
        <f t="shared" ca="1" si="55"/>
        <v>152.5608</v>
      </c>
      <c r="AT150" s="24">
        <f t="shared" ca="1" si="56"/>
        <v>126.9616</v>
      </c>
      <c r="AU150" s="24">
        <f t="shared" ca="1" si="57"/>
        <v>291.69</v>
      </c>
      <c r="AV150" s="24">
        <f t="shared" ca="1" si="58"/>
        <v>110.7884</v>
      </c>
      <c r="BC150" t="s">
        <v>575</v>
      </c>
      <c r="BF150" s="74" t="str">
        <f ca="1">IF(AI149="","","G1 "&amp;Input!D$55&amp;" "&amp;AI149&amp;" "&amp;Input!D$56&amp;" "&amp;AJ149&amp;" "&amp;Input!D$57&amp;" "&amp;AK149&amp;" "&amp;Input!D$58&amp;" "&amp;AL149&amp;" F "&amp;Input!D$51&amp;"")</f>
        <v>G1 X 299.2979 Y 84.0374 U 438.0021 Z 67.9305 F 400</v>
      </c>
      <c r="BO150" s="132">
        <f t="shared" ca="1" si="60"/>
        <v>298.35379999999998</v>
      </c>
      <c r="BP150" s="132">
        <f t="shared" ca="1" si="60"/>
        <v>84.211600000000004</v>
      </c>
      <c r="BQ150" s="132">
        <f t="shared" ca="1" si="60"/>
        <v>437.483</v>
      </c>
      <c r="BR150" s="132">
        <f t="shared" ca="1" si="60"/>
        <v>68.038399999999996</v>
      </c>
      <c r="BT150" s="132" t="str">
        <f t="shared" si="61"/>
        <v/>
      </c>
      <c r="BU150" s="132" t="str">
        <f t="shared" si="61"/>
        <v/>
      </c>
      <c r="BV150" s="132" t="str">
        <f t="shared" si="61"/>
        <v/>
      </c>
      <c r="BW150" s="132" t="str">
        <f t="shared" si="61"/>
        <v/>
      </c>
      <c r="BY150" s="132">
        <f t="shared" ca="1" si="59"/>
        <v>152.5608</v>
      </c>
      <c r="BZ150" s="132">
        <f t="shared" ca="1" si="59"/>
        <v>126.9616</v>
      </c>
      <c r="CA150" s="132">
        <f t="shared" ca="1" si="59"/>
        <v>291.69</v>
      </c>
      <c r="CB150" s="132">
        <f t="shared" ca="1" si="59"/>
        <v>110.7884</v>
      </c>
    </row>
    <row r="151" spans="2:80" x14ac:dyDescent="0.2">
      <c r="B151" s="21">
        <f>IF(C151&lt;&gt;"",ROWS(B$3:Me)-1,"")</f>
        <v>148</v>
      </c>
      <c r="C151" s="22">
        <f>IF(Drela!N151="","",Drela!N151)</f>
        <v>82.577089911944654</v>
      </c>
      <c r="D151" s="23">
        <f>IF(Drela!O151="","",Drela!O151)</f>
        <v>95.862259146825295</v>
      </c>
      <c r="F151" s="21">
        <f t="shared" si="52"/>
        <v>148</v>
      </c>
      <c r="G151" s="22">
        <f>IF(Drela!Q151="","",Drela!Q151)</f>
        <v>318.49462350002284</v>
      </c>
      <c r="H151" s="23">
        <f>IF(Drela!R151="","",Drela!R151)</f>
        <v>77.155345009359834</v>
      </c>
      <c r="I151" s="29"/>
      <c r="J151" s="21">
        <f t="shared" si="53"/>
        <v>148</v>
      </c>
      <c r="K151" s="22">
        <f>IF(Drela!AF151="","",Drela!AF151)</f>
        <v>271.54916901563234</v>
      </c>
      <c r="L151" s="23">
        <f>IF(Drela!AG151="","",Drela!AG151)</f>
        <v>117.84465499064015</v>
      </c>
      <c r="M151" s="29"/>
      <c r="N151" s="21">
        <f t="shared" si="54"/>
        <v>148</v>
      </c>
      <c r="O151" s="22">
        <f>IF(Drela!AI151="","",Drela!AI151)</f>
        <v>507.46670260371042</v>
      </c>
      <c r="P151" s="23">
        <f>IF(Drela!AJ151="","",Drela!AJ151)</f>
        <v>99.137740853174734</v>
      </c>
      <c r="R151" s="21">
        <v>148</v>
      </c>
      <c r="S151" s="24">
        <f ca="1"/>
        <v>297.43577986810766</v>
      </c>
      <c r="T151" s="24">
        <f ca="1"/>
        <v>84.380808671961788</v>
      </c>
      <c r="V151" s="21">
        <v>148</v>
      </c>
      <c r="W151" s="24">
        <f ca="1"/>
        <v>436.97828420334258</v>
      </c>
      <c r="X151" s="24">
        <f ca="1"/>
        <v>68.143283200093634</v>
      </c>
      <c r="Y151" s="30"/>
      <c r="Z151" s="21">
        <v>148</v>
      </c>
      <c r="AA151" s="24">
        <f ca="1"/>
        <v>153.06550831231249</v>
      </c>
      <c r="AB151" s="24">
        <f ca="1"/>
        <v>126.85671679990635</v>
      </c>
      <c r="AD151" s="21">
        <v>148</v>
      </c>
      <c r="AE151" s="24">
        <f ca="1"/>
        <v>292.60801264754747</v>
      </c>
      <c r="AF151" s="24">
        <f ca="1"/>
        <v>110.61919132803821</v>
      </c>
      <c r="AH151" s="21">
        <v>148</v>
      </c>
      <c r="AI151" s="24">
        <f t="shared" ca="1" si="48"/>
        <v>297.43579999999997</v>
      </c>
      <c r="AJ151" s="24">
        <f t="shared" ca="1" si="49"/>
        <v>84.380799999999994</v>
      </c>
      <c r="AK151" s="24">
        <f t="shared" ca="1" si="50"/>
        <v>436.97829999999999</v>
      </c>
      <c r="AL151" s="24">
        <f t="shared" ca="1" si="51"/>
        <v>68.143299999999996</v>
      </c>
      <c r="AM151" s="26"/>
      <c r="AN151" s="26" t="str">
        <f ca="1">IF(AI151="","","G1 "&amp;Input!D55&amp;" "&amp;AI151&amp;" "&amp;Input!D$56&amp;" "&amp;AJ151&amp;" "&amp;Input!D$57&amp;" "&amp;AK151&amp;" "&amp;Input!D$58&amp;" "&amp;AL151&amp;" F "&amp;Input!D$51&amp;"")</f>
        <v>G1 X 297.4358 Y 84.3808 U 436.9783 Z 68.1433 F 400</v>
      </c>
      <c r="AO151" s="26"/>
      <c r="AP151" s="26" t="str">
        <f ca="1">IF(AS151="","","G1 "&amp;Input!D$55&amp;" "&amp;AS151&amp;" "&amp;Input!D$56&amp;" "&amp;AT151&amp;" "&amp;Input!D$57&amp;" "&amp;AU151&amp;" "&amp;Input!D$58&amp;" "&amp;AV151&amp;" F "&amp;Input!D$52&amp;"")</f>
        <v>G1 X 153.0655 Y 126.8567 U 292.608 Z 110.6192 F 400</v>
      </c>
      <c r="AQ151" s="26"/>
      <c r="AR151" s="21">
        <v>148</v>
      </c>
      <c r="AS151" s="24">
        <f t="shared" ca="1" si="55"/>
        <v>153.06549999999999</v>
      </c>
      <c r="AT151" s="24">
        <f t="shared" ca="1" si="56"/>
        <v>126.8567</v>
      </c>
      <c r="AU151" s="24">
        <f t="shared" ca="1" si="57"/>
        <v>292.608</v>
      </c>
      <c r="AV151" s="24">
        <f t="shared" ca="1" si="58"/>
        <v>110.61920000000001</v>
      </c>
      <c r="BC151" t="s">
        <v>576</v>
      </c>
      <c r="BF151" s="74" t="str">
        <f ca="1">IF(AI150="","","G1 "&amp;Input!D$55&amp;" "&amp;AI150&amp;" "&amp;Input!D$56&amp;" "&amp;AJ150&amp;" "&amp;Input!D$57&amp;" "&amp;AK150&amp;" "&amp;Input!D$58&amp;" "&amp;AL150&amp;" F "&amp;Input!D$51&amp;"")</f>
        <v>G1 X 298.3538 Y 84.2116 U 437.483 Z 68.0384 F 400</v>
      </c>
      <c r="BO151" s="132">
        <f t="shared" ca="1" si="60"/>
        <v>297.43579999999997</v>
      </c>
      <c r="BP151" s="132">
        <f t="shared" ca="1" si="60"/>
        <v>84.380799999999994</v>
      </c>
      <c r="BQ151" s="132">
        <f t="shared" ca="1" si="60"/>
        <v>436.97829999999999</v>
      </c>
      <c r="BR151" s="132">
        <f t="shared" ca="1" si="60"/>
        <v>68.143299999999996</v>
      </c>
      <c r="BT151" s="132" t="str">
        <f t="shared" si="61"/>
        <v/>
      </c>
      <c r="BU151" s="132" t="str">
        <f t="shared" si="61"/>
        <v/>
      </c>
      <c r="BV151" s="132" t="str">
        <f t="shared" si="61"/>
        <v/>
      </c>
      <c r="BW151" s="132" t="str">
        <f t="shared" si="61"/>
        <v/>
      </c>
      <c r="BY151" s="132">
        <f t="shared" ca="1" si="59"/>
        <v>153.06549999999999</v>
      </c>
      <c r="BZ151" s="132">
        <f t="shared" ca="1" si="59"/>
        <v>126.8567</v>
      </c>
      <c r="CA151" s="132">
        <f t="shared" ca="1" si="59"/>
        <v>292.608</v>
      </c>
      <c r="CB151" s="132">
        <f t="shared" ca="1" si="59"/>
        <v>110.61920000000001</v>
      </c>
    </row>
    <row r="152" spans="2:80" x14ac:dyDescent="0.2">
      <c r="B152" s="21">
        <f>IF(C152&lt;&gt;"",ROWS(B$3:Me)-1,"")</f>
        <v>149</v>
      </c>
      <c r="C152" s="22">
        <f>IF(Drela!N152="","",Drela!N152)</f>
        <v>81.117309045538292</v>
      </c>
      <c r="D152" s="23">
        <f>IF(Drela!O152="","",Drela!O152)</f>
        <v>95.225793791465094</v>
      </c>
      <c r="F152" s="21">
        <f t="shared" si="52"/>
        <v>149</v>
      </c>
      <c r="G152" s="22">
        <f>IF(Drela!Q152="","",Drela!Q152)</f>
        <v>317.68073992511279</v>
      </c>
      <c r="H152" s="23">
        <f>IF(Drela!R152="","",Drela!R152)</f>
        <v>76.822104246372206</v>
      </c>
      <c r="I152" s="29"/>
      <c r="J152" s="21">
        <f t="shared" si="53"/>
        <v>149</v>
      </c>
      <c r="K152" s="22">
        <f>IF(Drela!AF152="","",Drela!AF152)</f>
        <v>272.36305259054228</v>
      </c>
      <c r="L152" s="23">
        <f>IF(Drela!AG152="","",Drela!AG152)</f>
        <v>118.17789575362779</v>
      </c>
      <c r="M152" s="29"/>
      <c r="N152" s="21">
        <f t="shared" si="54"/>
        <v>149</v>
      </c>
      <c r="O152" s="22">
        <f>IF(Drela!AI152="","",Drela!AI152)</f>
        <v>508.92648347011675</v>
      </c>
      <c r="P152" s="23">
        <f>IF(Drela!AJ152="","",Drela!AJ152)</f>
        <v>99.77420620853492</v>
      </c>
      <c r="R152" s="21">
        <v>149</v>
      </c>
      <c r="S152" s="24">
        <f ca="1"/>
        <v>296.46971391598555</v>
      </c>
      <c r="T152" s="24">
        <f ca="1"/>
        <v>84.558904574256005</v>
      </c>
      <c r="V152" s="21">
        <v>149</v>
      </c>
      <c r="W152" s="24">
        <f ca="1"/>
        <v>436.4471212710319</v>
      </c>
      <c r="X152" s="24">
        <f ca="1"/>
        <v>68.253630980934446</v>
      </c>
      <c r="Y152" s="30"/>
      <c r="Z152" s="21">
        <v>149</v>
      </c>
      <c r="AA152" s="24">
        <f ca="1"/>
        <v>153.59667124462314</v>
      </c>
      <c r="AB152" s="24">
        <f ca="1"/>
        <v>126.74636901906555</v>
      </c>
      <c r="AD152" s="21">
        <v>149</v>
      </c>
      <c r="AE152" s="24">
        <f ca="1"/>
        <v>293.57407859966952</v>
      </c>
      <c r="AF152" s="24">
        <f ca="1"/>
        <v>110.44109542574397</v>
      </c>
      <c r="AH152" s="21">
        <v>149</v>
      </c>
      <c r="AI152" s="24">
        <f t="shared" ca="1" si="48"/>
        <v>296.46969999999999</v>
      </c>
      <c r="AJ152" s="24">
        <f t="shared" ca="1" si="49"/>
        <v>84.558899999999994</v>
      </c>
      <c r="AK152" s="24">
        <f t="shared" ca="1" si="50"/>
        <v>436.44709999999998</v>
      </c>
      <c r="AL152" s="24">
        <f t="shared" ca="1" si="51"/>
        <v>68.253600000000006</v>
      </c>
      <c r="AM152" s="26"/>
      <c r="AN152" s="26" t="str">
        <f ca="1">IF(AI152="","","G1 "&amp;Input!D55&amp;" "&amp;AI152&amp;" "&amp;Input!D$56&amp;" "&amp;AJ152&amp;" "&amp;Input!D$57&amp;" "&amp;AK152&amp;" "&amp;Input!D$58&amp;" "&amp;AL152&amp;" F "&amp;Input!D$51&amp;"")</f>
        <v>G1 X 296.4697 Y 84.5589 U 436.4471 Z 68.2536 F 400</v>
      </c>
      <c r="AO152" s="26"/>
      <c r="AP152" s="26" t="str">
        <f ca="1">IF(AS152="","","G1 "&amp;Input!D$55&amp;" "&amp;AS152&amp;" "&amp;Input!D$56&amp;" "&amp;AT152&amp;" "&amp;Input!D$57&amp;" "&amp;AU152&amp;" "&amp;Input!D$58&amp;" "&amp;AV152&amp;" F "&amp;Input!D$52&amp;"")</f>
        <v>G1 X 153.5967 Y 126.7464 U 293.5741 Z 110.4411 F 400</v>
      </c>
      <c r="AQ152" s="26"/>
      <c r="AR152" s="21">
        <v>149</v>
      </c>
      <c r="AS152" s="24">
        <f t="shared" ca="1" si="55"/>
        <v>153.5967</v>
      </c>
      <c r="AT152" s="24">
        <f t="shared" ca="1" si="56"/>
        <v>126.74639999999999</v>
      </c>
      <c r="AU152" s="24">
        <f t="shared" ca="1" si="57"/>
        <v>293.57409999999999</v>
      </c>
      <c r="AV152" s="24">
        <f t="shared" ca="1" si="58"/>
        <v>110.44110000000001</v>
      </c>
      <c r="BC152" t="s">
        <v>577</v>
      </c>
      <c r="BF152" s="74" t="str">
        <f ca="1">IF(AI151="","","G1 "&amp;Input!D$55&amp;" "&amp;AI151&amp;" "&amp;Input!D$56&amp;" "&amp;AJ151&amp;" "&amp;Input!D$57&amp;" "&amp;AK151&amp;" "&amp;Input!D$58&amp;" "&amp;AL151&amp;" F "&amp;Input!D$51&amp;"")</f>
        <v>G1 X 297.4358 Y 84.3808 U 436.9783 Z 68.1433 F 400</v>
      </c>
      <c r="BO152" s="132">
        <f t="shared" ca="1" si="60"/>
        <v>296.46969999999999</v>
      </c>
      <c r="BP152" s="132">
        <f t="shared" ca="1" si="60"/>
        <v>84.558899999999994</v>
      </c>
      <c r="BQ152" s="132">
        <f t="shared" ca="1" si="60"/>
        <v>436.44709999999998</v>
      </c>
      <c r="BR152" s="132">
        <f t="shared" ca="1" si="60"/>
        <v>68.253600000000006</v>
      </c>
      <c r="BT152" s="132" t="str">
        <f t="shared" si="61"/>
        <v/>
      </c>
      <c r="BU152" s="132" t="str">
        <f t="shared" si="61"/>
        <v/>
      </c>
      <c r="BV152" s="132" t="str">
        <f t="shared" si="61"/>
        <v/>
      </c>
      <c r="BW152" s="132" t="str">
        <f t="shared" si="61"/>
        <v/>
      </c>
      <c r="BY152" s="132">
        <f t="shared" ca="1" si="59"/>
        <v>153.5967</v>
      </c>
      <c r="BZ152" s="132">
        <f t="shared" ca="1" si="59"/>
        <v>126.74639999999999</v>
      </c>
      <c r="CA152" s="132">
        <f t="shared" ca="1" si="59"/>
        <v>293.57409999999999</v>
      </c>
      <c r="CB152" s="132">
        <f t="shared" ca="1" si="59"/>
        <v>110.44110000000001</v>
      </c>
    </row>
    <row r="153" spans="2:80" x14ac:dyDescent="0.2">
      <c r="B153" s="21">
        <f>IF(C153&lt;&gt;"",ROWS(B$3:Me)-1,"")</f>
        <v>150</v>
      </c>
      <c r="C153" s="22">
        <f>IF(Drela!N153="","",Drela!N153)</f>
        <v>79.677761062469074</v>
      </c>
      <c r="D153" s="23">
        <f>IF(Drela!O153="","",Drela!O153)</f>
        <v>94.597377823636251</v>
      </c>
      <c r="F153" s="21">
        <f t="shared" si="52"/>
        <v>150</v>
      </c>
      <c r="G153" s="22">
        <f>IF(Drela!Q153="","",Drela!Q153)</f>
        <v>316.87812734902388</v>
      </c>
      <c r="H153" s="23">
        <f>IF(Drela!R153="","",Drela!R153)</f>
        <v>76.493055952029337</v>
      </c>
      <c r="I153" s="29"/>
      <c r="J153" s="21">
        <f t="shared" si="53"/>
        <v>150</v>
      </c>
      <c r="K153" s="22">
        <f>IF(Drela!AF153="","",Drela!AF153)</f>
        <v>273.16566516663119</v>
      </c>
      <c r="L153" s="23">
        <f>IF(Drela!AG153="","",Drela!AG153)</f>
        <v>118.50694404797066</v>
      </c>
      <c r="M153" s="29"/>
      <c r="N153" s="21">
        <f t="shared" si="54"/>
        <v>150</v>
      </c>
      <c r="O153" s="22">
        <f>IF(Drela!AI153="","",Drela!AI153)</f>
        <v>510.36603145318594</v>
      </c>
      <c r="P153" s="23">
        <f>IF(Drela!AJ153="","",Drela!AJ153)</f>
        <v>100.40262217636375</v>
      </c>
      <c r="R153" s="21">
        <v>150</v>
      </c>
      <c r="S153" s="24">
        <f ca="1"/>
        <v>295.40749683574046</v>
      </c>
      <c r="T153" s="24">
        <f ca="1"/>
        <v>84.754705620927197</v>
      </c>
      <c r="V153" s="21">
        <v>150</v>
      </c>
      <c r="W153" s="24">
        <f ca="1"/>
        <v>435.86309221588272</v>
      </c>
      <c r="X153" s="24">
        <f ca="1"/>
        <v>68.374950207510352</v>
      </c>
      <c r="Y153" s="30"/>
      <c r="Z153" s="21">
        <v>150</v>
      </c>
      <c r="AA153" s="24">
        <f ca="1"/>
        <v>154.18070029977233</v>
      </c>
      <c r="AB153" s="24">
        <f ca="1"/>
        <v>126.62504979248968</v>
      </c>
      <c r="AD153" s="21">
        <v>150</v>
      </c>
      <c r="AE153" s="24">
        <f ca="1"/>
        <v>294.63629567991461</v>
      </c>
      <c r="AF153" s="24">
        <f ca="1"/>
        <v>110.24529437907277</v>
      </c>
      <c r="AH153" s="21">
        <v>150</v>
      </c>
      <c r="AI153" s="24">
        <f t="shared" ca="1" si="48"/>
        <v>295.40750000000003</v>
      </c>
      <c r="AJ153" s="24">
        <f t="shared" ca="1" si="49"/>
        <v>84.7547</v>
      </c>
      <c r="AK153" s="24">
        <f t="shared" ca="1" si="50"/>
        <v>435.86309999999997</v>
      </c>
      <c r="AL153" s="24">
        <f t="shared" ca="1" si="51"/>
        <v>68.375</v>
      </c>
      <c r="AM153" s="26"/>
      <c r="AN153" s="26" t="str">
        <f ca="1">IF(AI153="","","G1 "&amp;Input!D55&amp;" "&amp;AI153&amp;" "&amp;Input!D$56&amp;" "&amp;AJ153&amp;" "&amp;Input!D$57&amp;" "&amp;AK153&amp;" "&amp;Input!D$58&amp;" "&amp;AL153&amp;" F "&amp;Input!D$51&amp;"")</f>
        <v>G1 X 295.4075 Y 84.7547 U 435.8631 Z 68.375 F 400</v>
      </c>
      <c r="AO153" s="26"/>
      <c r="AP153" s="26" t="str">
        <f ca="1">IF(AS153="","","G1 "&amp;Input!D$55&amp;" "&amp;AS153&amp;" "&amp;Input!D$56&amp;" "&amp;AT153&amp;" "&amp;Input!D$57&amp;" "&amp;AU153&amp;" "&amp;Input!D$58&amp;" "&amp;AV153&amp;" F "&amp;Input!D$52&amp;"")</f>
        <v>G1 X 154.1807 Y 126.625 U 294.6363 Z 110.2453 F 400</v>
      </c>
      <c r="AQ153" s="26"/>
      <c r="AR153" s="21">
        <v>150</v>
      </c>
      <c r="AS153" s="24">
        <f t="shared" ca="1" si="55"/>
        <v>154.1807</v>
      </c>
      <c r="AT153" s="24">
        <f t="shared" ca="1" si="56"/>
        <v>126.625</v>
      </c>
      <c r="AU153" s="24">
        <f t="shared" ca="1" si="57"/>
        <v>294.63630000000001</v>
      </c>
      <c r="AV153" s="24">
        <f t="shared" ca="1" si="58"/>
        <v>110.2453</v>
      </c>
      <c r="BC153" t="s">
        <v>578</v>
      </c>
      <c r="BF153" s="74" t="str">
        <f ca="1">IF(AI152="","","G1 "&amp;Input!D$55&amp;" "&amp;AI152&amp;" "&amp;Input!D$56&amp;" "&amp;AJ152&amp;" "&amp;Input!D$57&amp;" "&amp;AK152&amp;" "&amp;Input!D$58&amp;" "&amp;AL152&amp;" F "&amp;Input!D$51&amp;"")</f>
        <v>G1 X 296.4697 Y 84.5589 U 436.4471 Z 68.2536 F 400</v>
      </c>
      <c r="BO153" s="132">
        <f t="shared" ca="1" si="60"/>
        <v>295.40750000000003</v>
      </c>
      <c r="BP153" s="132">
        <f t="shared" ca="1" si="60"/>
        <v>84.7547</v>
      </c>
      <c r="BQ153" s="132">
        <f t="shared" ca="1" si="60"/>
        <v>435.86309999999997</v>
      </c>
      <c r="BR153" s="132">
        <f t="shared" ca="1" si="60"/>
        <v>68.375</v>
      </c>
      <c r="BT153" s="132" t="str">
        <f t="shared" si="61"/>
        <v/>
      </c>
      <c r="BU153" s="132" t="str">
        <f t="shared" si="61"/>
        <v/>
      </c>
      <c r="BV153" s="132" t="str">
        <f t="shared" si="61"/>
        <v/>
      </c>
      <c r="BW153" s="132" t="str">
        <f t="shared" si="61"/>
        <v/>
      </c>
      <c r="BY153" s="132">
        <f t="shared" ca="1" si="59"/>
        <v>154.1807</v>
      </c>
      <c r="BZ153" s="132">
        <f t="shared" ca="1" si="59"/>
        <v>126.625</v>
      </c>
      <c r="CA153" s="132">
        <f t="shared" ca="1" si="59"/>
        <v>294.63630000000001</v>
      </c>
      <c r="CB153" s="132">
        <f t="shared" ca="1" si="59"/>
        <v>110.2453</v>
      </c>
    </row>
    <row r="154" spans="2:80" x14ac:dyDescent="0.2">
      <c r="B154" s="21">
        <f>IF(C154&lt;&gt;"",ROWS(B$3:Me)-1,"")</f>
        <v>151</v>
      </c>
      <c r="C154" s="22">
        <f>IF(Drela!N154="","",Drela!N154)</f>
        <v>78.105427296229976</v>
      </c>
      <c r="D154" s="23">
        <f>IF(Drela!O154="","",Drela!O154)</f>
        <v>93.81195894899561</v>
      </c>
      <c r="F154" s="21">
        <f t="shared" si="52"/>
        <v>151</v>
      </c>
      <c r="G154" s="22">
        <f>IF(Drela!Q154="","",Drela!Q154)</f>
        <v>316.00024865298934</v>
      </c>
      <c r="H154" s="23">
        <f>IF(Drela!R154="","",Drela!R154)</f>
        <v>76.078976097235596</v>
      </c>
      <c r="I154" s="29"/>
      <c r="J154" s="21">
        <f t="shared" si="53"/>
        <v>151</v>
      </c>
      <c r="K154" s="22">
        <f>IF(Drela!AF154="","",Drela!AF154)</f>
        <v>274.04354386266573</v>
      </c>
      <c r="L154" s="23">
        <f>IF(Drela!AG154="","",Drela!AG154)</f>
        <v>118.9210239027644</v>
      </c>
      <c r="M154" s="29"/>
      <c r="N154" s="21">
        <f t="shared" si="54"/>
        <v>151</v>
      </c>
      <c r="O154" s="22">
        <f>IF(Drela!AI154="","",Drela!AI154)</f>
        <v>511.93836521942512</v>
      </c>
      <c r="P154" s="23">
        <f>IF(Drela!AJ154="","",Drela!AJ154)</f>
        <v>101.1880410510044</v>
      </c>
      <c r="R154" s="21">
        <v>151</v>
      </c>
      <c r="S154" s="24">
        <f ca="1"/>
        <v>294.20757111242676</v>
      </c>
      <c r="T154" s="24">
        <f ca="1"/>
        <v>84.975729024324039</v>
      </c>
      <c r="V154" s="21">
        <v>151</v>
      </c>
      <c r="W154" s="24">
        <f ca="1"/>
        <v>435.20334607005663</v>
      </c>
      <c r="X154" s="24">
        <f ca="1"/>
        <v>68.511908242706951</v>
      </c>
      <c r="Y154" s="30"/>
      <c r="Z154" s="21">
        <v>151</v>
      </c>
      <c r="AA154" s="24">
        <f ca="1"/>
        <v>154.84044644559842</v>
      </c>
      <c r="AB154" s="24">
        <f ca="1"/>
        <v>126.48809175729308</v>
      </c>
      <c r="AD154" s="21">
        <v>151</v>
      </c>
      <c r="AE154" s="24">
        <f ca="1"/>
        <v>295.83622140322831</v>
      </c>
      <c r="AF154" s="24">
        <f ca="1"/>
        <v>110.02427097567593</v>
      </c>
      <c r="AH154" s="21">
        <v>151</v>
      </c>
      <c r="AI154" s="24">
        <f t="shared" ca="1" si="48"/>
        <v>294.20760000000001</v>
      </c>
      <c r="AJ154" s="24">
        <f t="shared" ca="1" si="49"/>
        <v>84.975700000000003</v>
      </c>
      <c r="AK154" s="24">
        <f t="shared" ca="1" si="50"/>
        <v>435.20330000000001</v>
      </c>
      <c r="AL154" s="24">
        <f t="shared" ca="1" si="51"/>
        <v>68.511899999999997</v>
      </c>
      <c r="AM154" s="26"/>
      <c r="AN154" s="26" t="str">
        <f ca="1">IF(AI154="","","G1 "&amp;Input!D55&amp;" "&amp;AI154&amp;" "&amp;Input!D$56&amp;" "&amp;AJ154&amp;" "&amp;Input!D$57&amp;" "&amp;AK154&amp;" "&amp;Input!D$58&amp;" "&amp;AL154&amp;" F "&amp;Input!D$51&amp;"")</f>
        <v>G1 X 294.2076 Y 84.9757 U 435.2033 Z 68.5119 F 400</v>
      </c>
      <c r="AO154" s="26"/>
      <c r="AP154" s="26" t="str">
        <f ca="1">IF(AS154="","","G1 "&amp;Input!D$55&amp;" "&amp;AS154&amp;" "&amp;Input!D$56&amp;" "&amp;AT154&amp;" "&amp;Input!D$57&amp;" "&amp;AU154&amp;" "&amp;Input!D$58&amp;" "&amp;AV154&amp;" F "&amp;Input!D$52&amp;"")</f>
        <v>G1 X 154.8404 Y 126.4881 U 295.8362 Z 110.0243 F 400</v>
      </c>
      <c r="AQ154" s="26"/>
      <c r="AR154" s="21">
        <v>151</v>
      </c>
      <c r="AS154" s="24">
        <f t="shared" ca="1" si="55"/>
        <v>154.84039999999999</v>
      </c>
      <c r="AT154" s="24">
        <f t="shared" ca="1" si="56"/>
        <v>126.4881</v>
      </c>
      <c r="AU154" s="24">
        <f t="shared" ca="1" si="57"/>
        <v>295.83620000000002</v>
      </c>
      <c r="AV154" s="24">
        <f t="shared" ca="1" si="58"/>
        <v>110.0243</v>
      </c>
      <c r="BC154" t="s">
        <v>579</v>
      </c>
      <c r="BF154" s="74" t="str">
        <f ca="1">IF(AI153="","","G1 "&amp;Input!D$55&amp;" "&amp;AI153&amp;" "&amp;Input!D$56&amp;" "&amp;AJ153&amp;" "&amp;Input!D$57&amp;" "&amp;AK153&amp;" "&amp;Input!D$58&amp;" "&amp;AL153&amp;" F "&amp;Input!D$51&amp;"")</f>
        <v>G1 X 295.4075 Y 84.7547 U 435.8631 Z 68.375 F 400</v>
      </c>
      <c r="BO154" s="132">
        <f t="shared" ca="1" si="60"/>
        <v>294.20760000000001</v>
      </c>
      <c r="BP154" s="132">
        <f t="shared" ca="1" si="60"/>
        <v>84.975700000000003</v>
      </c>
      <c r="BQ154" s="132">
        <f t="shared" ca="1" si="60"/>
        <v>435.20330000000001</v>
      </c>
      <c r="BR154" s="132">
        <f t="shared" ca="1" si="60"/>
        <v>68.511899999999997</v>
      </c>
      <c r="BT154" s="132" t="str">
        <f t="shared" si="61"/>
        <v/>
      </c>
      <c r="BU154" s="132" t="str">
        <f t="shared" si="61"/>
        <v/>
      </c>
      <c r="BV154" s="132" t="str">
        <f t="shared" si="61"/>
        <v/>
      </c>
      <c r="BW154" s="132" t="str">
        <f t="shared" si="61"/>
        <v/>
      </c>
      <c r="BY154" s="132">
        <f t="shared" ca="1" si="59"/>
        <v>154.84039999999999</v>
      </c>
      <c r="BZ154" s="132">
        <f t="shared" ca="1" si="59"/>
        <v>126.4881</v>
      </c>
      <c r="CA154" s="132">
        <f t="shared" ca="1" si="59"/>
        <v>295.83620000000002</v>
      </c>
      <c r="CB154" s="132">
        <f t="shared" ca="1" si="59"/>
        <v>110.0243</v>
      </c>
    </row>
    <row r="155" spans="2:80" x14ac:dyDescent="0.2">
      <c r="B155" s="21">
        <f>IF(C155&lt;&gt;"",ROWS(B$3:Me)-1,"")</f>
        <v>152</v>
      </c>
      <c r="C155" s="22">
        <f>IF(Drela!N155="","",Drela!N155)</f>
        <v>76.532701881362968</v>
      </c>
      <c r="D155" s="23">
        <f>IF(Drela!O155="","",Drela!O155)</f>
        <v>93.028221639321103</v>
      </c>
      <c r="F155" s="21">
        <f t="shared" si="52"/>
        <v>152</v>
      </c>
      <c r="G155" s="22">
        <f>IF(Drela!Q155="","",Drela!Q155)</f>
        <v>315.12217464209141</v>
      </c>
      <c r="H155" s="23">
        <f>IF(Drela!R155="","",Drela!R155)</f>
        <v>75.665829530439893</v>
      </c>
      <c r="I155" s="29"/>
      <c r="J155" s="21">
        <f t="shared" si="53"/>
        <v>152</v>
      </c>
      <c r="K155" s="22">
        <f>IF(Drela!AF155="","",Drela!AF155)</f>
        <v>274.92161787356366</v>
      </c>
      <c r="L155" s="23">
        <f>IF(Drela!AG155="","",Drela!AG155)</f>
        <v>119.33417046956011</v>
      </c>
      <c r="M155" s="29"/>
      <c r="N155" s="21">
        <f t="shared" si="54"/>
        <v>152</v>
      </c>
      <c r="O155" s="22">
        <f>IF(Drela!AI155="","",Drela!AI155)</f>
        <v>513.51109063429215</v>
      </c>
      <c r="P155" s="23">
        <f>IF(Drela!AJ155="","",Drela!AJ155)</f>
        <v>101.9717783606789</v>
      </c>
      <c r="R155" s="21">
        <v>152</v>
      </c>
      <c r="S155" s="24">
        <f ca="1"/>
        <v>292.84943923727963</v>
      </c>
      <c r="T155" s="24">
        <f ca="1"/>
        <v>85.225656597975444</v>
      </c>
      <c r="V155" s="21">
        <v>152</v>
      </c>
      <c r="W155" s="24">
        <f ca="1"/>
        <v>434.45661167563895</v>
      </c>
      <c r="X155" s="24">
        <f ca="1"/>
        <v>68.66679287073984</v>
      </c>
      <c r="Y155" s="30"/>
      <c r="Z155" s="21">
        <v>152</v>
      </c>
      <c r="AA155" s="24">
        <f ca="1"/>
        <v>155.58718084001609</v>
      </c>
      <c r="AB155" s="24">
        <f ca="1"/>
        <v>126.33320712926019</v>
      </c>
      <c r="AD155" s="21">
        <v>152</v>
      </c>
      <c r="AE155" s="24">
        <f ca="1"/>
        <v>297.19435327837544</v>
      </c>
      <c r="AF155" s="24">
        <f ca="1"/>
        <v>109.77434340202454</v>
      </c>
      <c r="AH155" s="21">
        <v>152</v>
      </c>
      <c r="AI155" s="24">
        <f t="shared" ca="1" si="48"/>
        <v>292.8494</v>
      </c>
      <c r="AJ155" s="24">
        <f t="shared" ca="1" si="49"/>
        <v>85.225700000000003</v>
      </c>
      <c r="AK155" s="24">
        <f t="shared" ca="1" si="50"/>
        <v>434.45659999999998</v>
      </c>
      <c r="AL155" s="24">
        <f t="shared" ca="1" si="51"/>
        <v>68.666799999999995</v>
      </c>
      <c r="AM155" s="26"/>
      <c r="AN155" s="26" t="str">
        <f ca="1">IF(AI155="","","G1 "&amp;Input!D55&amp;" "&amp;AI155&amp;" "&amp;Input!D$56&amp;" "&amp;AJ155&amp;" "&amp;Input!D$57&amp;" "&amp;AK155&amp;" "&amp;Input!D$58&amp;" "&amp;AL155&amp;" F "&amp;Input!D$51&amp;"")</f>
        <v>G1 X 292.8494 Y 85.2257 U 434.4566 Z 68.6668 F 400</v>
      </c>
      <c r="AO155" s="26"/>
      <c r="AP155" s="26" t="str">
        <f ca="1">IF(AS155="","","G1 "&amp;Input!D$55&amp;" "&amp;AS155&amp;" "&amp;Input!D$56&amp;" "&amp;AT155&amp;" "&amp;Input!D$57&amp;" "&amp;AU155&amp;" "&amp;Input!D$58&amp;" "&amp;AV155&amp;" F "&amp;Input!D$52&amp;"")</f>
        <v>G1 X 155.5872 Y 126.3332 U 297.1944 Z 109.7743 F 400</v>
      </c>
      <c r="AQ155" s="26"/>
      <c r="AR155" s="21">
        <v>152</v>
      </c>
      <c r="AS155" s="24">
        <f t="shared" ca="1" si="55"/>
        <v>155.5872</v>
      </c>
      <c r="AT155" s="24">
        <f t="shared" ca="1" si="56"/>
        <v>126.33320000000001</v>
      </c>
      <c r="AU155" s="24">
        <f t="shared" ca="1" si="57"/>
        <v>297.19439999999997</v>
      </c>
      <c r="AV155" s="24">
        <f t="shared" ca="1" si="58"/>
        <v>109.7743</v>
      </c>
      <c r="BC155" t="s">
        <v>580</v>
      </c>
      <c r="BF155" s="74" t="str">
        <f ca="1">IF(AI154="","","G1 "&amp;Input!D$55&amp;" "&amp;AI154&amp;" "&amp;Input!D$56&amp;" "&amp;AJ154&amp;" "&amp;Input!D$57&amp;" "&amp;AK154&amp;" "&amp;Input!D$58&amp;" "&amp;AL154&amp;" F "&amp;Input!D$51&amp;"")</f>
        <v>G1 X 294.2076 Y 84.9757 U 435.2033 Z 68.5119 F 400</v>
      </c>
      <c r="BO155" s="132">
        <f t="shared" ca="1" si="60"/>
        <v>292.8494</v>
      </c>
      <c r="BP155" s="132">
        <f t="shared" ca="1" si="60"/>
        <v>85.225700000000003</v>
      </c>
      <c r="BQ155" s="132">
        <f t="shared" ca="1" si="60"/>
        <v>434.45659999999998</v>
      </c>
      <c r="BR155" s="132">
        <f t="shared" ca="1" si="60"/>
        <v>68.666799999999995</v>
      </c>
      <c r="BT155" s="132" t="str">
        <f t="shared" si="61"/>
        <v/>
      </c>
      <c r="BU155" s="132" t="str">
        <f t="shared" si="61"/>
        <v/>
      </c>
      <c r="BV155" s="132" t="str">
        <f t="shared" si="61"/>
        <v/>
      </c>
      <c r="BW155" s="132" t="str">
        <f t="shared" si="61"/>
        <v/>
      </c>
      <c r="BY155" s="132">
        <f t="shared" ca="1" si="59"/>
        <v>155.5872</v>
      </c>
      <c r="BZ155" s="132">
        <f t="shared" ca="1" si="59"/>
        <v>126.33320000000001</v>
      </c>
      <c r="CA155" s="132">
        <f t="shared" ca="1" si="59"/>
        <v>297.19439999999997</v>
      </c>
      <c r="CB155" s="132">
        <f t="shared" ca="1" si="59"/>
        <v>109.7743</v>
      </c>
    </row>
    <row r="156" spans="2:80" x14ac:dyDescent="0.2">
      <c r="B156" s="21">
        <f>IF(C156&lt;&gt;"",ROWS(B$3:Me)-1,"")</f>
        <v>153</v>
      </c>
      <c r="C156" s="22">
        <f>IF(Drela!N156="","",Drela!N156)</f>
        <v>74.976249268191367</v>
      </c>
      <c r="D156" s="23">
        <f>IF(Drela!O156="","",Drela!O156)</f>
        <v>92.137006194139104</v>
      </c>
      <c r="F156" s="21">
        <f t="shared" si="52"/>
        <v>153</v>
      </c>
      <c r="G156" s="22">
        <f>IF(Drela!Q156="","",Drela!Q156)</f>
        <v>314.25174797044781</v>
      </c>
      <c r="H156" s="23">
        <f>IF(Drela!R156="","",Drela!R156)</f>
        <v>75.193140331736274</v>
      </c>
      <c r="I156" s="29"/>
      <c r="J156" s="21">
        <f t="shared" si="53"/>
        <v>153</v>
      </c>
      <c r="K156" s="22">
        <f>IF(Drela!AF156="","",Drela!AF156)</f>
        <v>275.79204454520726</v>
      </c>
      <c r="L156" s="23">
        <f>IF(Drela!AG156="","",Drela!AG156)</f>
        <v>119.80685966826371</v>
      </c>
      <c r="M156" s="29"/>
      <c r="N156" s="21">
        <f t="shared" si="54"/>
        <v>153</v>
      </c>
      <c r="O156" s="22">
        <f>IF(Drela!AI156="","",Drela!AI156)</f>
        <v>515.06754324746373</v>
      </c>
      <c r="P156" s="23">
        <f>IF(Drela!AJ156="","",Drela!AJ156)</f>
        <v>102.8629938058609</v>
      </c>
      <c r="R156" s="21">
        <v>153</v>
      </c>
      <c r="S156" s="24">
        <f ca="1"/>
        <v>291.39684372625749</v>
      </c>
      <c r="T156" s="24">
        <f ca="1"/>
        <v>85.492828560131045</v>
      </c>
      <c r="V156" s="21">
        <v>153</v>
      </c>
      <c r="W156" s="24">
        <f ca="1"/>
        <v>433.65793711441012</v>
      </c>
      <c r="X156" s="24">
        <f ca="1"/>
        <v>68.83237356114455</v>
      </c>
      <c r="Y156" s="30"/>
      <c r="Z156" s="21">
        <v>153</v>
      </c>
      <c r="AA156" s="24">
        <f ca="1"/>
        <v>156.38585540124495</v>
      </c>
      <c r="AB156" s="24">
        <f ca="1"/>
        <v>126.16762643885544</v>
      </c>
      <c r="AD156" s="21">
        <v>153</v>
      </c>
      <c r="AE156" s="24">
        <f ca="1"/>
        <v>298.64694878939764</v>
      </c>
      <c r="AF156" s="24">
        <f ca="1"/>
        <v>109.50717143986894</v>
      </c>
      <c r="AH156" s="21">
        <v>153</v>
      </c>
      <c r="AI156" s="24">
        <f t="shared" ca="1" si="48"/>
        <v>291.39679999999998</v>
      </c>
      <c r="AJ156" s="24">
        <f t="shared" ca="1" si="49"/>
        <v>85.492800000000003</v>
      </c>
      <c r="AK156" s="24">
        <f t="shared" ca="1" si="50"/>
        <v>433.65789999999998</v>
      </c>
      <c r="AL156" s="24">
        <f t="shared" ca="1" si="51"/>
        <v>68.832400000000007</v>
      </c>
      <c r="AM156" s="26"/>
      <c r="AN156" s="26" t="str">
        <f ca="1">IF(AI156="","","G1 "&amp;Input!D55&amp;" "&amp;AI156&amp;" "&amp;Input!D$56&amp;" "&amp;AJ156&amp;" "&amp;Input!D$57&amp;" "&amp;AK156&amp;" "&amp;Input!D$58&amp;" "&amp;AL156&amp;" F "&amp;Input!D$51&amp;"")</f>
        <v>G1 X 291.3968 Y 85.4928 U 433.6579 Z 68.8324 F 400</v>
      </c>
      <c r="AO156" s="26"/>
      <c r="AP156" s="26" t="str">
        <f ca="1">IF(AS156="","","G1 "&amp;Input!D$55&amp;" "&amp;AS156&amp;" "&amp;Input!D$56&amp;" "&amp;AT156&amp;" "&amp;Input!D$57&amp;" "&amp;AU156&amp;" "&amp;Input!D$58&amp;" "&amp;AV156&amp;" F "&amp;Input!D$52&amp;"")</f>
        <v>G1 X 156.3859 Y 126.1676 U 298.6469 Z 109.5072 F 400</v>
      </c>
      <c r="AQ156" s="26"/>
      <c r="AR156" s="21">
        <v>153</v>
      </c>
      <c r="AS156" s="24">
        <f t="shared" ca="1" si="55"/>
        <v>156.38589999999999</v>
      </c>
      <c r="AT156" s="24">
        <f t="shared" ca="1" si="56"/>
        <v>126.16759999999999</v>
      </c>
      <c r="AU156" s="24">
        <f t="shared" ca="1" si="57"/>
        <v>298.64690000000002</v>
      </c>
      <c r="AV156" s="24">
        <f t="shared" ca="1" si="58"/>
        <v>109.5072</v>
      </c>
      <c r="BC156" t="s">
        <v>581</v>
      </c>
      <c r="BF156" s="74" t="str">
        <f ca="1">IF(AI155="","","G1 "&amp;Input!D$55&amp;" "&amp;AI155&amp;" "&amp;Input!D$56&amp;" "&amp;AJ155&amp;" "&amp;Input!D$57&amp;" "&amp;AK155&amp;" "&amp;Input!D$58&amp;" "&amp;AL155&amp;" F "&amp;Input!D$51&amp;"")</f>
        <v>G1 X 292.8494 Y 85.2257 U 434.4566 Z 68.6668 F 400</v>
      </c>
      <c r="BO156" s="132">
        <f t="shared" ca="1" si="60"/>
        <v>291.39679999999998</v>
      </c>
      <c r="BP156" s="132">
        <f t="shared" ca="1" si="60"/>
        <v>85.492800000000003</v>
      </c>
      <c r="BQ156" s="132">
        <f t="shared" ca="1" si="60"/>
        <v>433.65789999999998</v>
      </c>
      <c r="BR156" s="132">
        <f t="shared" ca="1" si="60"/>
        <v>68.832400000000007</v>
      </c>
      <c r="BT156" s="132" t="str">
        <f t="shared" si="61"/>
        <v/>
      </c>
      <c r="BU156" s="132" t="str">
        <f t="shared" si="61"/>
        <v/>
      </c>
      <c r="BV156" s="132" t="str">
        <f t="shared" si="61"/>
        <v/>
      </c>
      <c r="BW156" s="132" t="str">
        <f t="shared" si="61"/>
        <v/>
      </c>
      <c r="BY156" s="132">
        <f t="shared" ca="1" si="59"/>
        <v>156.38589999999999</v>
      </c>
      <c r="BZ156" s="132">
        <f t="shared" ca="1" si="59"/>
        <v>126.16759999999999</v>
      </c>
      <c r="CA156" s="132">
        <f t="shared" ca="1" si="59"/>
        <v>298.64690000000002</v>
      </c>
      <c r="CB156" s="132">
        <f t="shared" ca="1" si="59"/>
        <v>109.5072</v>
      </c>
    </row>
    <row r="157" spans="2:80" x14ac:dyDescent="0.2">
      <c r="B157" s="21">
        <f>IF(C157&lt;&gt;"",ROWS(B$3:Me)-1,"")</f>
        <v>154</v>
      </c>
      <c r="C157" s="22">
        <f>IF(Drela!N157="","",Drela!N157)</f>
        <v>73.419769603148126</v>
      </c>
      <c r="D157" s="23">
        <f>IF(Drela!O157="","",Drela!O157)</f>
        <v>91.244115946958857</v>
      </c>
      <c r="F157" s="21">
        <f t="shared" si="52"/>
        <v>154</v>
      </c>
      <c r="G157" s="22">
        <f>IF(Drela!Q157="","",Drela!Q157)</f>
        <v>313.38128552738181</v>
      </c>
      <c r="H157" s="23">
        <f>IF(Drela!R157="","",Drela!R157)</f>
        <v>74.719526787890189</v>
      </c>
      <c r="I157" s="29"/>
      <c r="J157" s="21">
        <f t="shared" si="53"/>
        <v>154</v>
      </c>
      <c r="K157" s="22">
        <f>IF(Drela!AF157="","",Drela!AF157)</f>
        <v>276.66250698827321</v>
      </c>
      <c r="L157" s="23">
        <f>IF(Drela!AG157="","",Drela!AG157)</f>
        <v>120.28047321210981</v>
      </c>
      <c r="M157" s="29"/>
      <c r="N157" s="21">
        <f t="shared" si="54"/>
        <v>154</v>
      </c>
      <c r="O157" s="22">
        <f>IF(Drela!AI157="","",Drela!AI157)</f>
        <v>516.62402291250692</v>
      </c>
      <c r="P157" s="23">
        <f>IF(Drela!AJ157="","",Drela!AJ157)</f>
        <v>103.75588405304114</v>
      </c>
      <c r="R157" s="21">
        <v>154</v>
      </c>
      <c r="S157" s="24">
        <f ca="1"/>
        <v>289.93458710149952</v>
      </c>
      <c r="T157" s="24">
        <f ca="1"/>
        <v>85.761749730220686</v>
      </c>
      <c r="V157" s="21">
        <v>154</v>
      </c>
      <c r="W157" s="24">
        <f ca="1"/>
        <v>432.85395027807419</v>
      </c>
      <c r="X157" s="24">
        <f ca="1"/>
        <v>68.999040204786667</v>
      </c>
      <c r="Y157" s="30"/>
      <c r="Z157" s="21">
        <v>154</v>
      </c>
      <c r="AA157" s="24">
        <f ca="1"/>
        <v>157.18984223758085</v>
      </c>
      <c r="AB157" s="24">
        <f ca="1"/>
        <v>126.0009597952133</v>
      </c>
      <c r="AD157" s="21">
        <v>154</v>
      </c>
      <c r="AE157" s="24">
        <f ca="1"/>
        <v>300.10920541415561</v>
      </c>
      <c r="AF157" s="24">
        <f ca="1"/>
        <v>109.23825026977931</v>
      </c>
      <c r="AH157" s="21">
        <v>154</v>
      </c>
      <c r="AI157" s="24">
        <f t="shared" ca="1" si="48"/>
        <v>289.93459999999999</v>
      </c>
      <c r="AJ157" s="24">
        <f t="shared" ca="1" si="49"/>
        <v>85.761700000000005</v>
      </c>
      <c r="AK157" s="24">
        <f t="shared" ca="1" si="50"/>
        <v>432.85399999999998</v>
      </c>
      <c r="AL157" s="24">
        <f t="shared" ca="1" si="51"/>
        <v>68.998999999999995</v>
      </c>
      <c r="AM157" s="26"/>
      <c r="AN157" s="26" t="str">
        <f ca="1">IF(AI157="","","G1 "&amp;Input!D55&amp;" "&amp;AI157&amp;" "&amp;Input!D$56&amp;" "&amp;AJ157&amp;" "&amp;Input!D$57&amp;" "&amp;AK157&amp;" "&amp;Input!D$58&amp;" "&amp;AL157&amp;" F "&amp;Input!D$51&amp;"")</f>
        <v>G1 X 289.9346 Y 85.7617 U 432.854 Z 68.999 F 400</v>
      </c>
      <c r="AO157" s="26"/>
      <c r="AP157" s="26" t="str">
        <f ca="1">IF(AS157="","","G1 "&amp;Input!D$55&amp;" "&amp;AS157&amp;" "&amp;Input!D$56&amp;" "&amp;AT157&amp;" "&amp;Input!D$57&amp;" "&amp;AU157&amp;" "&amp;Input!D$58&amp;" "&amp;AV157&amp;" F "&amp;Input!D$52&amp;"")</f>
        <v>G1 X 157.1898 Y 126.001 U 300.1092 Z 109.2383 F 400</v>
      </c>
      <c r="AQ157" s="26"/>
      <c r="AR157" s="21">
        <v>154</v>
      </c>
      <c r="AS157" s="24">
        <f t="shared" ca="1" si="55"/>
        <v>157.18979999999999</v>
      </c>
      <c r="AT157" s="24">
        <f t="shared" ca="1" si="56"/>
        <v>126.001</v>
      </c>
      <c r="AU157" s="24">
        <f t="shared" ca="1" si="57"/>
        <v>300.10919999999999</v>
      </c>
      <c r="AV157" s="24">
        <f t="shared" ca="1" si="58"/>
        <v>109.2383</v>
      </c>
      <c r="BC157" t="s">
        <v>582</v>
      </c>
      <c r="BF157" s="74" t="str">
        <f ca="1">IF(AI156="","","G1 "&amp;Input!D$55&amp;" "&amp;AI156&amp;" "&amp;Input!D$56&amp;" "&amp;AJ156&amp;" "&amp;Input!D$57&amp;" "&amp;AK156&amp;" "&amp;Input!D$58&amp;" "&amp;AL156&amp;" F "&amp;Input!D$51&amp;"")</f>
        <v>G1 X 291.3968 Y 85.4928 U 433.6579 Z 68.8324 F 400</v>
      </c>
      <c r="BO157" s="132">
        <f t="shared" ca="1" si="60"/>
        <v>289.93459999999999</v>
      </c>
      <c r="BP157" s="132">
        <f t="shared" ca="1" si="60"/>
        <v>85.761700000000005</v>
      </c>
      <c r="BQ157" s="132">
        <f t="shared" ca="1" si="60"/>
        <v>432.85399999999998</v>
      </c>
      <c r="BR157" s="132">
        <f t="shared" ca="1" si="60"/>
        <v>68.998999999999995</v>
      </c>
      <c r="BT157" s="132" t="str">
        <f t="shared" si="61"/>
        <v/>
      </c>
      <c r="BU157" s="132" t="str">
        <f t="shared" si="61"/>
        <v/>
      </c>
      <c r="BV157" s="132" t="str">
        <f t="shared" si="61"/>
        <v/>
      </c>
      <c r="BW157" s="132" t="str">
        <f t="shared" si="61"/>
        <v/>
      </c>
      <c r="BY157" s="132">
        <f t="shared" ca="1" si="59"/>
        <v>157.18979999999999</v>
      </c>
      <c r="BZ157" s="132">
        <f t="shared" ca="1" si="59"/>
        <v>126.001</v>
      </c>
      <c r="CA157" s="132">
        <f t="shared" ca="1" si="59"/>
        <v>300.10919999999999</v>
      </c>
      <c r="CB157" s="132">
        <f t="shared" ca="1" si="59"/>
        <v>109.2383</v>
      </c>
    </row>
    <row r="158" spans="2:80" x14ac:dyDescent="0.2">
      <c r="B158" s="21">
        <f>IF(C158&lt;&gt;"",ROWS(B$3:Me)-1,"")</f>
        <v>155</v>
      </c>
      <c r="C158" s="22">
        <f>IF(Drela!N158="","",Drela!N158)</f>
        <v>71.875159319831511</v>
      </c>
      <c r="D158" s="23">
        <f>IF(Drela!O158="","",Drela!O158)</f>
        <v>90.230416777964308</v>
      </c>
      <c r="F158" s="21">
        <f t="shared" si="52"/>
        <v>155</v>
      </c>
      <c r="G158" s="22">
        <f>IF(Drela!Q158="","",Drela!Q158)</f>
        <v>312.51587338933564</v>
      </c>
      <c r="H158" s="23">
        <f>IF(Drela!R158="","",Drela!R158)</f>
        <v>74.179065279552219</v>
      </c>
      <c r="I158" s="29"/>
      <c r="J158" s="21">
        <f t="shared" si="53"/>
        <v>155</v>
      </c>
      <c r="K158" s="22">
        <f>IF(Drela!AF158="","",Drela!AF158)</f>
        <v>277.52791912631949</v>
      </c>
      <c r="L158" s="23">
        <f>IF(Drela!AG158="","",Drela!AG158)</f>
        <v>120.82093472044778</v>
      </c>
      <c r="M158" s="29"/>
      <c r="N158" s="21">
        <f t="shared" si="54"/>
        <v>155</v>
      </c>
      <c r="O158" s="22">
        <f>IF(Drela!AI158="","",Drela!AI158)</f>
        <v>518.16863319582365</v>
      </c>
      <c r="P158" s="23">
        <f>IF(Drela!AJ158="","",Drela!AJ158)</f>
        <v>104.76958322203568</v>
      </c>
      <c r="R158" s="21">
        <v>155</v>
      </c>
      <c r="S158" s="24">
        <f ca="1"/>
        <v>288.53252304433659</v>
      </c>
      <c r="T158" s="24">
        <f ca="1"/>
        <v>86.01960652321965</v>
      </c>
      <c r="V158" s="21">
        <v>155</v>
      </c>
      <c r="W158" s="24">
        <f ca="1"/>
        <v>432.08305895445795</v>
      </c>
      <c r="X158" s="24">
        <f ca="1"/>
        <v>69.158849213064826</v>
      </c>
      <c r="Y158" s="30"/>
      <c r="Z158" s="21">
        <v>155</v>
      </c>
      <c r="AA158" s="24">
        <f ca="1"/>
        <v>157.96073356119706</v>
      </c>
      <c r="AB158" s="24">
        <f ca="1"/>
        <v>125.84115078693515</v>
      </c>
      <c r="AD158" s="21">
        <v>155</v>
      </c>
      <c r="AE158" s="24">
        <f ca="1"/>
        <v>301.51126947131854</v>
      </c>
      <c r="AF158" s="24">
        <f ca="1"/>
        <v>108.98039347678035</v>
      </c>
      <c r="AH158" s="21">
        <v>155</v>
      </c>
      <c r="AI158" s="24">
        <f t="shared" ca="1" si="48"/>
        <v>288.53250000000003</v>
      </c>
      <c r="AJ158" s="24">
        <f t="shared" ca="1" si="49"/>
        <v>86.019599999999997</v>
      </c>
      <c r="AK158" s="24">
        <f t="shared" ca="1" si="50"/>
        <v>432.0831</v>
      </c>
      <c r="AL158" s="24">
        <f t="shared" ca="1" si="51"/>
        <v>69.158799999999999</v>
      </c>
      <c r="AM158" s="26"/>
      <c r="AN158" s="26" t="str">
        <f ca="1">IF(AI158="","","G1 "&amp;Input!D55&amp;" "&amp;AI158&amp;" "&amp;Input!D$56&amp;" "&amp;AJ158&amp;" "&amp;Input!D$57&amp;" "&amp;AK158&amp;" "&amp;Input!D$58&amp;" "&amp;AL158&amp;" F "&amp;Input!D$51&amp;"")</f>
        <v>G1 X 288.5325 Y 86.0196 U 432.0831 Z 69.1588 F 400</v>
      </c>
      <c r="AO158" s="26"/>
      <c r="AP158" s="26" t="str">
        <f ca="1">IF(AS158="","","G1 "&amp;Input!D$55&amp;" "&amp;AS158&amp;" "&amp;Input!D$56&amp;" "&amp;AT158&amp;" "&amp;Input!D$57&amp;" "&amp;AU158&amp;" "&amp;Input!D$58&amp;" "&amp;AV158&amp;" F "&amp;Input!D$52&amp;"")</f>
        <v>G1 X 157.9607 Y 125.8412 U 301.5113 Z 108.9804 F 400</v>
      </c>
      <c r="AQ158" s="26"/>
      <c r="AR158" s="21">
        <v>155</v>
      </c>
      <c r="AS158" s="24">
        <f t="shared" ca="1" si="55"/>
        <v>157.9607</v>
      </c>
      <c r="AT158" s="24">
        <f t="shared" ca="1" si="56"/>
        <v>125.8412</v>
      </c>
      <c r="AU158" s="24">
        <f t="shared" ca="1" si="57"/>
        <v>301.51130000000001</v>
      </c>
      <c r="AV158" s="24">
        <f t="shared" ca="1" si="58"/>
        <v>108.9804</v>
      </c>
      <c r="BC158" t="s">
        <v>583</v>
      </c>
      <c r="BF158" s="74" t="str">
        <f ca="1">IF(AI157="","","G1 "&amp;Input!D$55&amp;" "&amp;AI157&amp;" "&amp;Input!D$56&amp;" "&amp;AJ157&amp;" "&amp;Input!D$57&amp;" "&amp;AK157&amp;" "&amp;Input!D$58&amp;" "&amp;AL157&amp;" F "&amp;Input!D$51&amp;"")</f>
        <v>G1 X 289.9346 Y 85.7617 U 432.854 Z 68.999 F 400</v>
      </c>
      <c r="BO158" s="132">
        <f t="shared" ca="1" si="60"/>
        <v>288.53250000000003</v>
      </c>
      <c r="BP158" s="132">
        <f t="shared" ca="1" si="60"/>
        <v>86.019599999999997</v>
      </c>
      <c r="BQ158" s="132">
        <f t="shared" ca="1" si="60"/>
        <v>432.0831</v>
      </c>
      <c r="BR158" s="132">
        <f t="shared" ca="1" si="60"/>
        <v>69.158799999999999</v>
      </c>
      <c r="BT158" s="132" t="str">
        <f t="shared" si="61"/>
        <v/>
      </c>
      <c r="BU158" s="132" t="str">
        <f t="shared" si="61"/>
        <v/>
      </c>
      <c r="BV158" s="132" t="str">
        <f t="shared" si="61"/>
        <v/>
      </c>
      <c r="BW158" s="132" t="str">
        <f t="shared" si="61"/>
        <v/>
      </c>
      <c r="BY158" s="132">
        <f t="shared" ca="1" si="59"/>
        <v>157.9607</v>
      </c>
      <c r="BZ158" s="132">
        <f t="shared" ca="1" si="59"/>
        <v>125.8412</v>
      </c>
      <c r="CA158" s="132">
        <f t="shared" ca="1" si="59"/>
        <v>301.51130000000001</v>
      </c>
      <c r="CB158" s="132">
        <f t="shared" ca="1" si="59"/>
        <v>108.9804</v>
      </c>
    </row>
    <row r="159" spans="2:80" x14ac:dyDescent="0.2">
      <c r="B159" s="21">
        <f>IF(C159&lt;&gt;"",ROWS(B$3:Me)-1,"")</f>
        <v>156</v>
      </c>
      <c r="C159" s="22">
        <f>IF(Drela!N159="","",Drela!N159)</f>
        <v>70.330130336015316</v>
      </c>
      <c r="D159" s="23">
        <f>IF(Drela!O159="","",Drela!O159)</f>
        <v>89.216724371937659</v>
      </c>
      <c r="F159" s="21">
        <f t="shared" si="52"/>
        <v>156</v>
      </c>
      <c r="G159" s="22">
        <f>IF(Drela!Q159="","",Drela!Q159)</f>
        <v>311.65023016500379</v>
      </c>
      <c r="H159" s="23">
        <f>IF(Drela!R159="","",Drela!R159)</f>
        <v>73.638612714069779</v>
      </c>
      <c r="I159" s="29"/>
      <c r="J159" s="21">
        <f t="shared" si="53"/>
        <v>156</v>
      </c>
      <c r="K159" s="22">
        <f>IF(Drela!AF159="","",Drela!AF159)</f>
        <v>278.39356235065128</v>
      </c>
      <c r="L159" s="23">
        <f>IF(Drela!AG159="","",Drela!AG159)</f>
        <v>121.36138728593022</v>
      </c>
      <c r="M159" s="29"/>
      <c r="N159" s="21">
        <f t="shared" si="54"/>
        <v>156</v>
      </c>
      <c r="O159" s="22">
        <f>IF(Drela!AI159="","",Drela!AI159)</f>
        <v>519.71366217963975</v>
      </c>
      <c r="P159" s="23">
        <f>IF(Drela!AJ159="","",Drela!AJ159)</f>
        <v>105.78327562806233</v>
      </c>
      <c r="R159" s="21">
        <v>156</v>
      </c>
      <c r="S159" s="24">
        <f ca="1"/>
        <v>287.20070987286635</v>
      </c>
      <c r="T159" s="24">
        <f ca="1"/>
        <v>86.264311736285094</v>
      </c>
      <c r="V159" s="21">
        <v>156</v>
      </c>
      <c r="W159" s="24">
        <f ca="1"/>
        <v>431.35079051587854</v>
      </c>
      <c r="X159" s="24">
        <f ca="1"/>
        <v>69.310523079510062</v>
      </c>
      <c r="Y159" s="30"/>
      <c r="Z159" s="21">
        <v>156</v>
      </c>
      <c r="AA159" s="24">
        <f ca="1"/>
        <v>158.69300199977647</v>
      </c>
      <c r="AB159" s="24">
        <f ca="1"/>
        <v>125.68947692048991</v>
      </c>
      <c r="AD159" s="21">
        <v>156</v>
      </c>
      <c r="AE159" s="24">
        <f ca="1"/>
        <v>302.84308264278866</v>
      </c>
      <c r="AF159" s="24">
        <f ca="1"/>
        <v>108.73568826371491</v>
      </c>
      <c r="AH159" s="21">
        <v>156</v>
      </c>
      <c r="AI159" s="24">
        <f t="shared" ca="1" si="48"/>
        <v>287.20069999999998</v>
      </c>
      <c r="AJ159" s="24">
        <f t="shared" ca="1" si="49"/>
        <v>86.264300000000006</v>
      </c>
      <c r="AK159" s="24">
        <f t="shared" ca="1" si="50"/>
        <v>431.35079999999999</v>
      </c>
      <c r="AL159" s="24">
        <f t="shared" ca="1" si="51"/>
        <v>69.310500000000005</v>
      </c>
      <c r="AM159" s="26"/>
      <c r="AN159" s="26" t="str">
        <f ca="1">IF(AI159="","","G1 "&amp;Input!D55&amp;" "&amp;AI159&amp;" "&amp;Input!D$56&amp;" "&amp;AJ159&amp;" "&amp;Input!D$57&amp;" "&amp;AK159&amp;" "&amp;Input!D$58&amp;" "&amp;AL159&amp;" F "&amp;Input!D$51&amp;"")</f>
        <v>G1 X 287.2007 Y 86.2643 U 431.3508 Z 69.3105 F 400</v>
      </c>
      <c r="AO159" s="26"/>
      <c r="AP159" s="26" t="str">
        <f ca="1">IF(AS159="","","G1 "&amp;Input!D$55&amp;" "&amp;AS159&amp;" "&amp;Input!D$56&amp;" "&amp;AT159&amp;" "&amp;Input!D$57&amp;" "&amp;AU159&amp;" "&amp;Input!D$58&amp;" "&amp;AV159&amp;" F "&amp;Input!D$52&amp;"")</f>
        <v>G1 X 158.693 Y 125.6895 U 302.8431 Z 108.7357 F 400</v>
      </c>
      <c r="AQ159" s="26"/>
      <c r="AR159" s="21">
        <v>156</v>
      </c>
      <c r="AS159" s="24">
        <f t="shared" ca="1" si="55"/>
        <v>158.69300000000001</v>
      </c>
      <c r="AT159" s="24">
        <f t="shared" ca="1" si="56"/>
        <v>125.6895</v>
      </c>
      <c r="AU159" s="24">
        <f t="shared" ca="1" si="57"/>
        <v>302.84309999999999</v>
      </c>
      <c r="AV159" s="24">
        <f t="shared" ca="1" si="58"/>
        <v>108.73569999999999</v>
      </c>
      <c r="BC159" t="s">
        <v>584</v>
      </c>
      <c r="BF159" s="74" t="str">
        <f ca="1">IF(AI158="","","G1 "&amp;Input!D$55&amp;" "&amp;AI158&amp;" "&amp;Input!D$56&amp;" "&amp;AJ158&amp;" "&amp;Input!D$57&amp;" "&amp;AK158&amp;" "&amp;Input!D$58&amp;" "&amp;AL158&amp;" F "&amp;Input!D$51&amp;"")</f>
        <v>G1 X 288.5325 Y 86.0196 U 432.0831 Z 69.1588 F 400</v>
      </c>
      <c r="BO159" s="132">
        <f t="shared" ca="1" si="60"/>
        <v>287.20069999999998</v>
      </c>
      <c r="BP159" s="132">
        <f t="shared" ca="1" si="60"/>
        <v>86.264300000000006</v>
      </c>
      <c r="BQ159" s="132">
        <f t="shared" ca="1" si="60"/>
        <v>431.35079999999999</v>
      </c>
      <c r="BR159" s="132">
        <f t="shared" ca="1" si="60"/>
        <v>69.310500000000005</v>
      </c>
      <c r="BT159" s="132" t="str">
        <f t="shared" si="61"/>
        <v/>
      </c>
      <c r="BU159" s="132" t="str">
        <f t="shared" si="61"/>
        <v/>
      </c>
      <c r="BV159" s="132" t="str">
        <f t="shared" si="61"/>
        <v/>
      </c>
      <c r="BW159" s="132" t="str">
        <f t="shared" si="61"/>
        <v/>
      </c>
      <c r="BY159" s="132">
        <f t="shared" ca="1" si="59"/>
        <v>158.69300000000001</v>
      </c>
      <c r="BZ159" s="132">
        <f t="shared" ca="1" si="59"/>
        <v>125.6895</v>
      </c>
      <c r="CA159" s="132">
        <f t="shared" ca="1" si="59"/>
        <v>302.84309999999999</v>
      </c>
      <c r="CB159" s="132">
        <f t="shared" ca="1" si="59"/>
        <v>108.73569999999999</v>
      </c>
    </row>
    <row r="160" spans="2:80" x14ac:dyDescent="0.2">
      <c r="B160" s="21">
        <f>IF(C160&lt;&gt;"",ROWS(B$3:Me)-1,"")</f>
        <v>157</v>
      </c>
      <c r="C160" s="22">
        <f>IF(Drela!N160="","",Drela!N160)</f>
        <v>68.808896633439772</v>
      </c>
      <c r="D160" s="23">
        <f>IF(Drela!O160="","",Drela!O160)</f>
        <v>88.068628502041349</v>
      </c>
      <c r="F160" s="21">
        <f t="shared" si="52"/>
        <v>157</v>
      </c>
      <c r="G160" s="22">
        <f>IF(Drela!Q160="","",Drela!Q160)</f>
        <v>310.79605257659614</v>
      </c>
      <c r="H160" s="23">
        <f>IF(Drela!R160="","",Drela!R160)</f>
        <v>73.023658080144003</v>
      </c>
      <c r="I160" s="29"/>
      <c r="J160" s="21">
        <f t="shared" si="53"/>
        <v>157</v>
      </c>
      <c r="K160" s="22">
        <f>IF(Drela!AF160="","",Drela!AF160)</f>
        <v>279.24773993905899</v>
      </c>
      <c r="L160" s="23">
        <f>IF(Drela!AG160="","",Drela!AG160)</f>
        <v>121.97634191985598</v>
      </c>
      <c r="M160" s="29"/>
      <c r="N160" s="21">
        <f t="shared" si="54"/>
        <v>157</v>
      </c>
      <c r="O160" s="22">
        <f>IF(Drela!AI160="","",Drela!AI160)</f>
        <v>521.23489588221537</v>
      </c>
      <c r="P160" s="23">
        <f>IF(Drela!AJ160="","",Drela!AJ160)</f>
        <v>106.93137149795865</v>
      </c>
      <c r="R160" s="21">
        <v>157</v>
      </c>
      <c r="S160" s="24">
        <f ca="1"/>
        <v>285.93425706437824</v>
      </c>
      <c r="T160" s="24">
        <f ca="1"/>
        <v>86.496459762119628</v>
      </c>
      <c r="V160" s="21">
        <v>157</v>
      </c>
      <c r="W160" s="24">
        <f ca="1"/>
        <v>430.65445223077569</v>
      </c>
      <c r="X160" s="24">
        <f ca="1"/>
        <v>69.45445081818653</v>
      </c>
      <c r="Y160" s="30"/>
      <c r="Z160" s="21">
        <v>157</v>
      </c>
      <c r="AA160" s="24">
        <f ca="1"/>
        <v>159.38934028487932</v>
      </c>
      <c r="AB160" s="24">
        <f ca="1"/>
        <v>125.54554918181346</v>
      </c>
      <c r="AD160" s="21">
        <v>157</v>
      </c>
      <c r="AE160" s="24">
        <f ca="1"/>
        <v>304.10953545127677</v>
      </c>
      <c r="AF160" s="24">
        <f ca="1"/>
        <v>108.50354023788037</v>
      </c>
      <c r="AH160" s="21">
        <v>157</v>
      </c>
      <c r="AI160" s="24">
        <f t="shared" ca="1" si="48"/>
        <v>285.93430000000001</v>
      </c>
      <c r="AJ160" s="24">
        <f t="shared" ca="1" si="49"/>
        <v>86.496499999999997</v>
      </c>
      <c r="AK160" s="24">
        <f t="shared" ca="1" si="50"/>
        <v>430.65449999999998</v>
      </c>
      <c r="AL160" s="24">
        <f t="shared" ca="1" si="51"/>
        <v>69.454499999999996</v>
      </c>
      <c r="AM160" s="26"/>
      <c r="AN160" s="26" t="str">
        <f ca="1">IF(AI160="","","G1 "&amp;Input!D55&amp;" "&amp;AI160&amp;" "&amp;Input!D$56&amp;" "&amp;AJ160&amp;" "&amp;Input!D$57&amp;" "&amp;AK160&amp;" "&amp;Input!D$58&amp;" "&amp;AL160&amp;" F "&amp;Input!D$51&amp;"")</f>
        <v>G1 X 285.9343 Y 86.4965 U 430.6545 Z 69.4545 F 400</v>
      </c>
      <c r="AO160" s="26"/>
      <c r="AP160" s="26" t="str">
        <f ca="1">IF(AS160="","","G1 "&amp;Input!D$55&amp;" "&amp;AS160&amp;" "&amp;Input!D$56&amp;" "&amp;AT160&amp;" "&amp;Input!D$57&amp;" "&amp;AU160&amp;" "&amp;Input!D$58&amp;" "&amp;AV160&amp;" F "&amp;Input!D$52&amp;"")</f>
        <v>G1 X 159.3893 Y 125.5455 U 304.1095 Z 108.5035 F 400</v>
      </c>
      <c r="AQ160" s="26"/>
      <c r="AR160" s="21">
        <v>157</v>
      </c>
      <c r="AS160" s="24">
        <f t="shared" ca="1" si="55"/>
        <v>159.38929999999999</v>
      </c>
      <c r="AT160" s="24">
        <f t="shared" ca="1" si="56"/>
        <v>125.5455</v>
      </c>
      <c r="AU160" s="24">
        <f t="shared" ca="1" si="57"/>
        <v>304.10950000000003</v>
      </c>
      <c r="AV160" s="24">
        <f t="shared" ca="1" si="58"/>
        <v>108.5035</v>
      </c>
      <c r="BC160" t="s">
        <v>585</v>
      </c>
      <c r="BF160" s="74" t="str">
        <f ca="1">IF(AI159="","","G1 "&amp;Input!D$55&amp;" "&amp;AI159&amp;" "&amp;Input!D$56&amp;" "&amp;AJ159&amp;" "&amp;Input!D$57&amp;" "&amp;AK159&amp;" "&amp;Input!D$58&amp;" "&amp;AL159&amp;" F "&amp;Input!D$51&amp;"")</f>
        <v>G1 X 287.2007 Y 86.2643 U 431.3508 Z 69.3105 F 400</v>
      </c>
      <c r="BO160" s="132">
        <f t="shared" ca="1" si="60"/>
        <v>285.93430000000001</v>
      </c>
      <c r="BP160" s="132">
        <f t="shared" ca="1" si="60"/>
        <v>86.496499999999997</v>
      </c>
      <c r="BQ160" s="132">
        <f t="shared" ca="1" si="60"/>
        <v>430.65449999999998</v>
      </c>
      <c r="BR160" s="132">
        <f t="shared" ca="1" si="60"/>
        <v>69.454499999999996</v>
      </c>
      <c r="BT160" s="132" t="str">
        <f t="shared" si="61"/>
        <v/>
      </c>
      <c r="BU160" s="132" t="str">
        <f t="shared" si="61"/>
        <v/>
      </c>
      <c r="BV160" s="132" t="str">
        <f t="shared" si="61"/>
        <v/>
      </c>
      <c r="BW160" s="132" t="str">
        <f t="shared" si="61"/>
        <v/>
      </c>
      <c r="BY160" s="132">
        <f t="shared" ca="1" si="59"/>
        <v>159.38929999999999</v>
      </c>
      <c r="BZ160" s="132">
        <f t="shared" ca="1" si="59"/>
        <v>125.5455</v>
      </c>
      <c r="CA160" s="132">
        <f t="shared" ca="1" si="59"/>
        <v>304.10950000000003</v>
      </c>
      <c r="CB160" s="132">
        <f t="shared" ca="1" si="59"/>
        <v>108.5035</v>
      </c>
    </row>
    <row r="161" spans="2:80" x14ac:dyDescent="0.2">
      <c r="B161" s="21">
        <f>IF(C161&lt;&gt;"",ROWS(B$3:Me)-1,"")</f>
        <v>158</v>
      </c>
      <c r="C161" s="22">
        <f>IF(Drela!N161="","",Drela!N161)</f>
        <v>67.287244230364664</v>
      </c>
      <c r="D161" s="23">
        <f>IF(Drela!O161="","",Drela!O161)</f>
        <v>86.920539395112925</v>
      </c>
      <c r="F161" s="21">
        <f t="shared" si="52"/>
        <v>158</v>
      </c>
      <c r="G161" s="22">
        <f>IF(Drela!Q161="","",Drela!Q161)</f>
        <v>309.94164390190292</v>
      </c>
      <c r="H161" s="23">
        <f>IF(Drela!R161="","",Drela!R161)</f>
        <v>72.408712389073756</v>
      </c>
      <c r="I161" s="29"/>
      <c r="J161" s="21">
        <f t="shared" si="53"/>
        <v>158</v>
      </c>
      <c r="K161" s="22">
        <f>IF(Drela!AF161="","",Drela!AF161)</f>
        <v>280.10214861375215</v>
      </c>
      <c r="L161" s="23">
        <f>IF(Drela!AG161="","",Drela!AG161)</f>
        <v>122.59128761092624</v>
      </c>
      <c r="M161" s="29"/>
      <c r="N161" s="21">
        <f t="shared" si="54"/>
        <v>158</v>
      </c>
      <c r="O161" s="22">
        <f>IF(Drela!AI161="","",Drela!AI161)</f>
        <v>522.75654828529036</v>
      </c>
      <c r="P161" s="23">
        <f>IF(Drela!AJ161="","",Drela!AJ161)</f>
        <v>108.07946060488706</v>
      </c>
      <c r="R161" s="21">
        <v>158</v>
      </c>
      <c r="S161" s="24">
        <f ca="1"/>
        <v>284.70981528421845</v>
      </c>
      <c r="T161" s="24">
        <f ca="1"/>
        <v>86.720108801140597</v>
      </c>
      <c r="V161" s="21">
        <v>158</v>
      </c>
      <c r="W161" s="24">
        <f ca="1"/>
        <v>429.98120309065553</v>
      </c>
      <c r="X161" s="24">
        <f ca="1"/>
        <v>69.593163500494981</v>
      </c>
      <c r="Y161" s="30"/>
      <c r="Z161" s="21">
        <v>158</v>
      </c>
      <c r="AA161" s="24">
        <f ca="1"/>
        <v>160.06258942499952</v>
      </c>
      <c r="AB161" s="24">
        <f ca="1"/>
        <v>125.40683649950502</v>
      </c>
      <c r="AD161" s="21">
        <v>158</v>
      </c>
      <c r="AE161" s="24">
        <f ca="1"/>
        <v>305.33397723143656</v>
      </c>
      <c r="AF161" s="24">
        <f ca="1"/>
        <v>108.2798911988594</v>
      </c>
      <c r="AH161" s="21">
        <v>158</v>
      </c>
      <c r="AI161" s="24">
        <f t="shared" ca="1" si="48"/>
        <v>284.70979999999997</v>
      </c>
      <c r="AJ161" s="24">
        <f t="shared" ca="1" si="49"/>
        <v>86.720100000000002</v>
      </c>
      <c r="AK161" s="24">
        <f t="shared" ca="1" si="50"/>
        <v>429.9812</v>
      </c>
      <c r="AL161" s="24">
        <f t="shared" ca="1" si="51"/>
        <v>69.593199999999996</v>
      </c>
      <c r="AM161" s="26"/>
      <c r="AN161" s="26" t="str">
        <f ca="1">IF(AI161="","","G1 "&amp;Input!D55&amp;" "&amp;AI161&amp;" "&amp;Input!D$56&amp;" "&amp;AJ161&amp;" "&amp;Input!D$57&amp;" "&amp;AK161&amp;" "&amp;Input!D$58&amp;" "&amp;AL161&amp;" F "&amp;Input!D$51&amp;"")</f>
        <v>G1 X 284.7098 Y 86.7201 U 429.9812 Z 69.5932 F 400</v>
      </c>
      <c r="AO161" s="26"/>
      <c r="AP161" s="26" t="str">
        <f ca="1">IF(AS161="","","G1 "&amp;Input!D$55&amp;" "&amp;AS161&amp;" "&amp;Input!D$56&amp;" "&amp;AT161&amp;" "&amp;Input!D$57&amp;" "&amp;AU161&amp;" "&amp;Input!D$58&amp;" "&amp;AV161&amp;" F "&amp;Input!D$52&amp;"")</f>
        <v>G1 X 160.0626 Y 125.4068 U 305.334 Z 108.2799 F 400</v>
      </c>
      <c r="AQ161" s="26"/>
      <c r="AR161" s="21">
        <v>158</v>
      </c>
      <c r="AS161" s="24">
        <f t="shared" ca="1" si="55"/>
        <v>160.0626</v>
      </c>
      <c r="AT161" s="24">
        <f t="shared" ca="1" si="56"/>
        <v>125.4068</v>
      </c>
      <c r="AU161" s="24">
        <f t="shared" ca="1" si="57"/>
        <v>305.334</v>
      </c>
      <c r="AV161" s="24">
        <f t="shared" ca="1" si="58"/>
        <v>108.2799</v>
      </c>
      <c r="BC161" t="s">
        <v>586</v>
      </c>
      <c r="BF161" s="74" t="str">
        <f ca="1">IF(AI160="","","G1 "&amp;Input!D$55&amp;" "&amp;AI160&amp;" "&amp;Input!D$56&amp;" "&amp;AJ160&amp;" "&amp;Input!D$57&amp;" "&amp;AK160&amp;" "&amp;Input!D$58&amp;" "&amp;AL160&amp;" F "&amp;Input!D$51&amp;"")</f>
        <v>G1 X 285.9343 Y 86.4965 U 430.6545 Z 69.4545 F 400</v>
      </c>
      <c r="BO161" s="132">
        <f t="shared" ca="1" si="60"/>
        <v>284.70979999999997</v>
      </c>
      <c r="BP161" s="132">
        <f t="shared" ca="1" si="60"/>
        <v>86.720100000000002</v>
      </c>
      <c r="BQ161" s="132">
        <f t="shared" ca="1" si="60"/>
        <v>429.9812</v>
      </c>
      <c r="BR161" s="132">
        <f t="shared" ca="1" si="60"/>
        <v>69.593199999999996</v>
      </c>
      <c r="BT161" s="132" t="str">
        <f t="shared" si="61"/>
        <v/>
      </c>
      <c r="BU161" s="132" t="str">
        <f t="shared" si="61"/>
        <v/>
      </c>
      <c r="BV161" s="132" t="str">
        <f t="shared" si="61"/>
        <v/>
      </c>
      <c r="BW161" s="132" t="str">
        <f t="shared" si="61"/>
        <v/>
      </c>
      <c r="BY161" s="132">
        <f t="shared" ca="1" si="59"/>
        <v>160.0626</v>
      </c>
      <c r="BZ161" s="132">
        <f t="shared" ca="1" si="59"/>
        <v>125.4068</v>
      </c>
      <c r="CA161" s="132">
        <f t="shared" ca="1" si="59"/>
        <v>305.334</v>
      </c>
      <c r="CB161" s="132">
        <f t="shared" ca="1" si="59"/>
        <v>108.2799</v>
      </c>
    </row>
    <row r="162" spans="2:80" x14ac:dyDescent="0.2">
      <c r="B162" s="21">
        <f>IF(C162&lt;&gt;"",ROWS(B$3:Me)-1,"")</f>
        <v>159</v>
      </c>
      <c r="C162" s="22">
        <f>IF(Drela!N162="","",Drela!N162)</f>
        <v>65.802542057671246</v>
      </c>
      <c r="D162" s="23">
        <f>IF(Drela!O162="","",Drela!O162)</f>
        <v>85.622757191357508</v>
      </c>
      <c r="F162" s="21">
        <f t="shared" si="52"/>
        <v>159</v>
      </c>
      <c r="G162" s="22">
        <f>IF(Drela!Q162="","",Drela!Q162)</f>
        <v>309.1057736814729</v>
      </c>
      <c r="H162" s="23">
        <f>IF(Drela!R162="","",Drela!R162)</f>
        <v>71.710659351899523</v>
      </c>
      <c r="I162" s="29"/>
      <c r="J162" s="21">
        <f t="shared" si="53"/>
        <v>159</v>
      </c>
      <c r="K162" s="22">
        <f>IF(Drela!AF162="","",Drela!AF162)</f>
        <v>280.93801883418217</v>
      </c>
      <c r="L162" s="23">
        <f>IF(Drela!AG162="","",Drela!AG162)</f>
        <v>123.28934064810046</v>
      </c>
      <c r="M162" s="29"/>
      <c r="N162" s="21">
        <f t="shared" si="54"/>
        <v>159</v>
      </c>
      <c r="O162" s="22">
        <f>IF(Drela!AI162="","",Drela!AI162)</f>
        <v>524.24125045798382</v>
      </c>
      <c r="P162" s="23">
        <f>IF(Drela!AJ162="","",Drela!AJ162)</f>
        <v>109.37724280864249</v>
      </c>
      <c r="R162" s="21">
        <v>159</v>
      </c>
      <c r="S162" s="24">
        <f ca="1"/>
        <v>283.43019994996064</v>
      </c>
      <c r="T162" s="24">
        <f ca="1"/>
        <v>86.953172284624429</v>
      </c>
      <c r="V162" s="21">
        <v>159</v>
      </c>
      <c r="W162" s="24">
        <f ca="1"/>
        <v>429.27760897928988</v>
      </c>
      <c r="X162" s="24">
        <f ca="1"/>
        <v>69.737760427182636</v>
      </c>
      <c r="Y162" s="30"/>
      <c r="Z162" s="21">
        <v>159</v>
      </c>
      <c r="AA162" s="24">
        <f ca="1"/>
        <v>160.76618353636519</v>
      </c>
      <c r="AB162" s="24">
        <f ca="1"/>
        <v>125.26223957281736</v>
      </c>
      <c r="AD162" s="21">
        <v>159</v>
      </c>
      <c r="AE162" s="24">
        <f ca="1"/>
        <v>306.61359256569443</v>
      </c>
      <c r="AF162" s="24">
        <f ca="1"/>
        <v>108.04682771537557</v>
      </c>
      <c r="AH162" s="21">
        <v>159</v>
      </c>
      <c r="AI162" s="24">
        <f t="shared" ca="1" si="48"/>
        <v>283.43020000000001</v>
      </c>
      <c r="AJ162" s="24">
        <f t="shared" ca="1" si="49"/>
        <v>86.953199999999995</v>
      </c>
      <c r="AK162" s="24">
        <f t="shared" ca="1" si="50"/>
        <v>429.27760000000001</v>
      </c>
      <c r="AL162" s="24">
        <f t="shared" ca="1" si="51"/>
        <v>69.737799999999993</v>
      </c>
      <c r="AM162" s="26"/>
      <c r="AN162" s="26" t="str">
        <f ca="1">IF(AI162="","","G1 "&amp;Input!D55&amp;" "&amp;AI162&amp;" "&amp;Input!D$56&amp;" "&amp;AJ162&amp;" "&amp;Input!D$57&amp;" "&amp;AK162&amp;" "&amp;Input!D$58&amp;" "&amp;AL162&amp;" F "&amp;Input!D$51&amp;"")</f>
        <v>G1 X 283.4302 Y 86.9532 U 429.2776 Z 69.7378 F 400</v>
      </c>
      <c r="AO162" s="26"/>
      <c r="AP162" s="26" t="str">
        <f ca="1">IF(AS162="","","G1 "&amp;Input!D$55&amp;" "&amp;AS162&amp;" "&amp;Input!D$56&amp;" "&amp;AT162&amp;" "&amp;Input!D$57&amp;" "&amp;AU162&amp;" "&amp;Input!D$58&amp;" "&amp;AV162&amp;" F "&amp;Input!D$52&amp;"")</f>
        <v>G1 X 160.7662 Y 125.2622 U 306.6136 Z 108.0468 F 400</v>
      </c>
      <c r="AQ162" s="26"/>
      <c r="AR162" s="21">
        <v>159</v>
      </c>
      <c r="AS162" s="24">
        <f t="shared" ca="1" si="55"/>
        <v>160.7662</v>
      </c>
      <c r="AT162" s="24">
        <f t="shared" ca="1" si="56"/>
        <v>125.26220000000001</v>
      </c>
      <c r="AU162" s="24">
        <f t="shared" ca="1" si="57"/>
        <v>306.61360000000002</v>
      </c>
      <c r="AV162" s="24">
        <f t="shared" ca="1" si="58"/>
        <v>108.0468</v>
      </c>
      <c r="BC162" t="s">
        <v>587</v>
      </c>
      <c r="BF162" s="74" t="str">
        <f ca="1">IF(AI161="","","G1 "&amp;Input!D$55&amp;" "&amp;AI161&amp;" "&amp;Input!D$56&amp;" "&amp;AJ161&amp;" "&amp;Input!D$57&amp;" "&amp;AK161&amp;" "&amp;Input!D$58&amp;" "&amp;AL161&amp;" F "&amp;Input!D$51&amp;"")</f>
        <v>G1 X 284.7098 Y 86.7201 U 429.9812 Z 69.5932 F 400</v>
      </c>
      <c r="BO162" s="132">
        <f t="shared" ca="1" si="60"/>
        <v>283.43020000000001</v>
      </c>
      <c r="BP162" s="132">
        <f t="shared" ca="1" si="60"/>
        <v>86.953199999999995</v>
      </c>
      <c r="BQ162" s="132">
        <f t="shared" ca="1" si="60"/>
        <v>429.27760000000001</v>
      </c>
      <c r="BR162" s="132">
        <f t="shared" ca="1" si="60"/>
        <v>69.737799999999993</v>
      </c>
      <c r="BT162" s="132" t="str">
        <f t="shared" si="61"/>
        <v/>
      </c>
      <c r="BU162" s="132" t="str">
        <f t="shared" si="61"/>
        <v/>
      </c>
      <c r="BV162" s="132" t="str">
        <f t="shared" si="61"/>
        <v/>
      </c>
      <c r="BW162" s="132" t="str">
        <f t="shared" si="61"/>
        <v/>
      </c>
      <c r="BY162" s="132">
        <f t="shared" ca="1" si="59"/>
        <v>160.7662</v>
      </c>
      <c r="BZ162" s="132">
        <f t="shared" ca="1" si="59"/>
        <v>125.26220000000001</v>
      </c>
      <c r="CA162" s="132">
        <f t="shared" ca="1" si="59"/>
        <v>306.61360000000002</v>
      </c>
      <c r="CB162" s="132">
        <f t="shared" ca="1" si="59"/>
        <v>108.0468</v>
      </c>
    </row>
    <row r="163" spans="2:80" x14ac:dyDescent="0.2">
      <c r="B163" s="21">
        <f>IF(C163&lt;&gt;"",ROWS(B$3:Me)-1,"")</f>
        <v>160</v>
      </c>
      <c r="C163" s="22">
        <f>IF(Drela!N163="","",Drela!N163)</f>
        <v>64.317421184478263</v>
      </c>
      <c r="D163" s="23">
        <f>IF(Drela!O163="","",Drela!O163)</f>
        <v>84.324981750569989</v>
      </c>
      <c r="F163" s="21">
        <f t="shared" si="52"/>
        <v>160</v>
      </c>
      <c r="G163" s="22">
        <f>IF(Drela!Q163="","",Drela!Q163)</f>
        <v>308.26967237475736</v>
      </c>
      <c r="H163" s="23">
        <f>IF(Drela!R163="","",Drela!R163)</f>
        <v>71.012615257580862</v>
      </c>
      <c r="I163" s="29"/>
      <c r="J163" s="21">
        <f t="shared" si="53"/>
        <v>160</v>
      </c>
      <c r="K163" s="22">
        <f>IF(Drela!AF163="","",Drela!AF163)</f>
        <v>281.77412014089776</v>
      </c>
      <c r="L163" s="23">
        <f>IF(Drela!AG163="","",Drela!AG163)</f>
        <v>123.98738474241914</v>
      </c>
      <c r="M163" s="29"/>
      <c r="N163" s="21">
        <f t="shared" si="54"/>
        <v>160</v>
      </c>
      <c r="O163" s="22">
        <f>IF(Drela!AI163="","",Drela!AI163)</f>
        <v>525.72637133117689</v>
      </c>
      <c r="P163" s="23">
        <f>IF(Drela!AJ163="","",Drela!AJ163)</f>
        <v>110.67501824943</v>
      </c>
      <c r="R163" s="21">
        <v>160</v>
      </c>
      <c r="S163" s="24">
        <f ca="1"/>
        <v>281.97976766723536</v>
      </c>
      <c r="T163" s="24">
        <f ca="1"/>
        <v>87.217027451562274</v>
      </c>
      <c r="V163" s="21">
        <v>160</v>
      </c>
      <c r="W163" s="24">
        <f ca="1"/>
        <v>428.48008750351698</v>
      </c>
      <c r="X163" s="24">
        <f ca="1"/>
        <v>69.901482956333325</v>
      </c>
      <c r="Y163" s="30"/>
      <c r="Z163" s="21">
        <v>160</v>
      </c>
      <c r="AA163" s="24">
        <f ca="1"/>
        <v>161.56370501213814</v>
      </c>
      <c r="AB163" s="24">
        <f ca="1"/>
        <v>125.09851704366667</v>
      </c>
      <c r="AD163" s="21">
        <v>160</v>
      </c>
      <c r="AE163" s="24">
        <f ca="1"/>
        <v>308.06402484841971</v>
      </c>
      <c r="AF163" s="24">
        <f ca="1"/>
        <v>107.78297254843773</v>
      </c>
      <c r="AH163" s="21">
        <v>160</v>
      </c>
      <c r="AI163" s="24">
        <f t="shared" ca="1" si="48"/>
        <v>281.97980000000001</v>
      </c>
      <c r="AJ163" s="24">
        <f t="shared" ca="1" si="49"/>
        <v>87.216999999999999</v>
      </c>
      <c r="AK163" s="24">
        <f t="shared" ca="1" si="50"/>
        <v>428.48009999999999</v>
      </c>
      <c r="AL163" s="24">
        <f t="shared" ca="1" si="51"/>
        <v>69.901499999999999</v>
      </c>
      <c r="AM163" s="26"/>
      <c r="AN163" s="26" t="str">
        <f ca="1">IF(AI163="","","G1 "&amp;Input!D55&amp;" "&amp;AI163&amp;" "&amp;Input!D$56&amp;" "&amp;AJ163&amp;" "&amp;Input!D$57&amp;" "&amp;AK163&amp;" "&amp;Input!D$58&amp;" "&amp;AL163&amp;" F "&amp;Input!D$51&amp;"")</f>
        <v>G1 X 281.9798 Y 87.217 U 428.4801 Z 69.9015 F 400</v>
      </c>
      <c r="AO163" s="26"/>
      <c r="AP163" s="26" t="str">
        <f ca="1">IF(AS163="","","G1 "&amp;Input!D$55&amp;" "&amp;AS163&amp;" "&amp;Input!D$56&amp;" "&amp;AT163&amp;" "&amp;Input!D$57&amp;" "&amp;AU163&amp;" "&amp;Input!D$58&amp;" "&amp;AV163&amp;" F "&amp;Input!D$52&amp;"")</f>
        <v>G1 X 161.5637 Y 125.0985 U 308.064 Z 107.783 F 400</v>
      </c>
      <c r="AQ163" s="26"/>
      <c r="AR163" s="21">
        <v>160</v>
      </c>
      <c r="AS163" s="24">
        <f t="shared" ca="1" si="55"/>
        <v>161.56370000000001</v>
      </c>
      <c r="AT163" s="24">
        <f t="shared" ca="1" si="56"/>
        <v>125.0985</v>
      </c>
      <c r="AU163" s="24">
        <f t="shared" ca="1" si="57"/>
        <v>308.06400000000002</v>
      </c>
      <c r="AV163" s="24">
        <f t="shared" ca="1" si="58"/>
        <v>107.783</v>
      </c>
      <c r="BC163" t="s">
        <v>588</v>
      </c>
      <c r="BF163" s="74" t="str">
        <f ca="1">IF(AI162="","","G1 "&amp;Input!D$55&amp;" "&amp;AI162&amp;" "&amp;Input!D$56&amp;" "&amp;AJ162&amp;" "&amp;Input!D$57&amp;" "&amp;AK162&amp;" "&amp;Input!D$58&amp;" "&amp;AL162&amp;" F "&amp;Input!D$51&amp;"")</f>
        <v>G1 X 283.4302 Y 86.9532 U 429.2776 Z 69.7378 F 400</v>
      </c>
      <c r="BO163" s="132">
        <f t="shared" ca="1" si="60"/>
        <v>281.97980000000001</v>
      </c>
      <c r="BP163" s="132">
        <f t="shared" ca="1" si="60"/>
        <v>87.216999999999999</v>
      </c>
      <c r="BQ163" s="132">
        <f t="shared" ca="1" si="60"/>
        <v>428.48009999999999</v>
      </c>
      <c r="BR163" s="132">
        <f t="shared" ca="1" si="60"/>
        <v>69.901499999999999</v>
      </c>
      <c r="BT163" s="132" t="str">
        <f t="shared" si="61"/>
        <v/>
      </c>
      <c r="BU163" s="132" t="str">
        <f t="shared" si="61"/>
        <v/>
      </c>
      <c r="BV163" s="132" t="str">
        <f t="shared" si="61"/>
        <v/>
      </c>
      <c r="BW163" s="132" t="str">
        <f t="shared" si="61"/>
        <v/>
      </c>
      <c r="BY163" s="132">
        <f t="shared" ca="1" si="59"/>
        <v>161.56370000000001</v>
      </c>
      <c r="BZ163" s="132">
        <f t="shared" ca="1" si="59"/>
        <v>125.0985</v>
      </c>
      <c r="CA163" s="132">
        <f t="shared" ca="1" si="59"/>
        <v>308.06400000000002</v>
      </c>
      <c r="CB163" s="132">
        <f t="shared" ca="1" si="59"/>
        <v>107.783</v>
      </c>
    </row>
    <row r="164" spans="2:80" x14ac:dyDescent="0.2">
      <c r="B164" s="21">
        <f>IF(C164&lt;&gt;"",ROWS(B$3:Me)-1,"")</f>
        <v>161</v>
      </c>
      <c r="C164" s="22">
        <f>IF(Drela!N164="","",Drela!N164)</f>
        <v>62.88114938930935</v>
      </c>
      <c r="D164" s="23">
        <f>IF(Drela!O164="","",Drela!O164)</f>
        <v>82.862243868901842</v>
      </c>
      <c r="F164" s="21">
        <f t="shared" si="52"/>
        <v>161</v>
      </c>
      <c r="G164" s="22">
        <f>IF(Drela!Q164="","",Drela!Q164)</f>
        <v>307.45848908178721</v>
      </c>
      <c r="H164" s="23">
        <f>IF(Drela!R164="","",Drela!R164)</f>
        <v>70.222885368064212</v>
      </c>
      <c r="I164" s="29"/>
      <c r="J164" s="21">
        <f t="shared" si="53"/>
        <v>161</v>
      </c>
      <c r="K164" s="22">
        <f>IF(Drela!AF164="","",Drela!AF164)</f>
        <v>282.58530343386786</v>
      </c>
      <c r="L164" s="23">
        <f>IF(Drela!AG164="","",Drela!AG164)</f>
        <v>124.77711463193579</v>
      </c>
      <c r="M164" s="29"/>
      <c r="N164" s="21">
        <f t="shared" si="54"/>
        <v>161</v>
      </c>
      <c r="O164" s="22">
        <f>IF(Drela!AI164="","",Drela!AI164)</f>
        <v>527.16264312634564</v>
      </c>
      <c r="P164" s="23">
        <f>IF(Drela!AJ164="","",Drela!AJ164)</f>
        <v>112.13775613109816</v>
      </c>
      <c r="R164" s="21">
        <v>161</v>
      </c>
      <c r="S164" s="24">
        <f ca="1"/>
        <v>280.27941631641659</v>
      </c>
      <c r="T164" s="24">
        <f ca="1"/>
        <v>87.526107025183791</v>
      </c>
      <c r="V164" s="21">
        <v>161</v>
      </c>
      <c r="W164" s="24">
        <f ca="1"/>
        <v>427.54514482614701</v>
      </c>
      <c r="X164" s="24">
        <f ca="1"/>
        <v>70.093283682492896</v>
      </c>
      <c r="Y164" s="30"/>
      <c r="Z164" s="21">
        <v>161</v>
      </c>
      <c r="AA164" s="24">
        <f ca="1"/>
        <v>162.49864768950812</v>
      </c>
      <c r="AB164" s="24">
        <f ca="1"/>
        <v>124.9067163175071</v>
      </c>
      <c r="AD164" s="21">
        <v>161</v>
      </c>
      <c r="AE164" s="24">
        <f ca="1"/>
        <v>309.76437619923848</v>
      </c>
      <c r="AF164" s="24">
        <f ca="1"/>
        <v>107.47389297481621</v>
      </c>
      <c r="AH164" s="21">
        <v>161</v>
      </c>
      <c r="AI164" s="24">
        <f t="shared" ca="1" si="48"/>
        <v>280.27940000000001</v>
      </c>
      <c r="AJ164" s="24">
        <f t="shared" ca="1" si="49"/>
        <v>87.5261</v>
      </c>
      <c r="AK164" s="24">
        <f t="shared" ca="1" si="50"/>
        <v>427.54509999999999</v>
      </c>
      <c r="AL164" s="24">
        <f t="shared" ca="1" si="51"/>
        <v>70.093299999999999</v>
      </c>
      <c r="AM164" s="26"/>
      <c r="AN164" s="26" t="str">
        <f ca="1">IF(AI164="","","G1 "&amp;Input!D55&amp;" "&amp;AI164&amp;" "&amp;Input!D$56&amp;" "&amp;AJ164&amp;" "&amp;Input!D$57&amp;" "&amp;AK164&amp;" "&amp;Input!D$58&amp;" "&amp;AL164&amp;" F "&amp;Input!D$51&amp;"")</f>
        <v>G1 X 280.2794 Y 87.5261 U 427.5451 Z 70.0933 F 400</v>
      </c>
      <c r="AO164" s="26"/>
      <c r="AP164" s="26" t="str">
        <f ca="1">IF(AS164="","","G1 "&amp;Input!D$55&amp;" "&amp;AS164&amp;" "&amp;Input!D$56&amp;" "&amp;AT164&amp;" "&amp;Input!D$57&amp;" "&amp;AU164&amp;" "&amp;Input!D$58&amp;" "&amp;AV164&amp;" F "&amp;Input!D$52&amp;"")</f>
        <v>G1 X 162.4986 Y 124.9067 U 309.7644 Z 107.4739 F 400</v>
      </c>
      <c r="AQ164" s="26"/>
      <c r="AR164" s="21">
        <v>161</v>
      </c>
      <c r="AS164" s="24">
        <f t="shared" ca="1" si="55"/>
        <v>162.49860000000001</v>
      </c>
      <c r="AT164" s="24">
        <f t="shared" ca="1" si="56"/>
        <v>124.9067</v>
      </c>
      <c r="AU164" s="24">
        <f t="shared" ca="1" si="57"/>
        <v>309.76440000000002</v>
      </c>
      <c r="AV164" s="24">
        <f t="shared" ca="1" si="58"/>
        <v>107.4739</v>
      </c>
      <c r="BC164" t="s">
        <v>589</v>
      </c>
      <c r="BF164" s="74" t="str">
        <f ca="1">IF(AI163="","","G1 "&amp;Input!D$55&amp;" "&amp;AI163&amp;" "&amp;Input!D$56&amp;" "&amp;AJ163&amp;" "&amp;Input!D$57&amp;" "&amp;AK163&amp;" "&amp;Input!D$58&amp;" "&amp;AL163&amp;" F "&amp;Input!D$51&amp;"")</f>
        <v>G1 X 281.9798 Y 87.217 U 428.4801 Z 69.9015 F 400</v>
      </c>
      <c r="BO164" s="132">
        <f t="shared" ref="BO164:BR183" ca="1" si="62">IFERROR(MID($AN164,FIND(" ",$AN164,FIND(BO$2,$AN164,1)),FIND(" ",$AN164,FIND(" ",$AN164,FIND(BO$2,$AN164,1))+1)-FIND(" ",$AN164,FIND(BO$2,$AN164,1)))*1,"")</f>
        <v>280.27940000000001</v>
      </c>
      <c r="BP164" s="132">
        <f t="shared" ca="1" si="62"/>
        <v>87.5261</v>
      </c>
      <c r="BQ164" s="132">
        <f t="shared" ca="1" si="62"/>
        <v>427.54509999999999</v>
      </c>
      <c r="BR164" s="132">
        <f t="shared" ca="1" si="62"/>
        <v>70.093299999999999</v>
      </c>
      <c r="BT164" s="132" t="str">
        <f t="shared" ref="BT164:BW183" si="63">IFERROR(MID($AO164,FIND(" ",$AO164,FIND(BT$2,$AO164,1)),FIND(" ",$AO164,FIND(" ",$AO164,FIND(BT$2,$AO164,1))+1)-FIND(" ",$AO164,FIND(BT$2,$AO164,1)))*1,"")</f>
        <v/>
      </c>
      <c r="BU164" s="132" t="str">
        <f t="shared" si="63"/>
        <v/>
      </c>
      <c r="BV164" s="132" t="str">
        <f t="shared" si="63"/>
        <v/>
      </c>
      <c r="BW164" s="132" t="str">
        <f t="shared" si="63"/>
        <v/>
      </c>
      <c r="BY164" s="132">
        <f t="shared" ca="1" si="59"/>
        <v>162.49860000000001</v>
      </c>
      <c r="BZ164" s="132">
        <f t="shared" ca="1" si="59"/>
        <v>124.9067</v>
      </c>
      <c r="CA164" s="132">
        <f t="shared" ca="1" si="59"/>
        <v>309.76440000000002</v>
      </c>
      <c r="CB164" s="132">
        <f t="shared" ca="1" si="59"/>
        <v>107.4739</v>
      </c>
    </row>
    <row r="165" spans="2:80" x14ac:dyDescent="0.2">
      <c r="B165" s="21">
        <f>IF(C165&lt;&gt;"",ROWS(B$3:Me)-1,"")</f>
        <v>162</v>
      </c>
      <c r="C165" s="22">
        <f>IF(Drela!N165="","",Drela!N165)</f>
        <v>61.444485945512533</v>
      </c>
      <c r="D165" s="23">
        <f>IF(Drela!O165="","",Drela!O165)</f>
        <v>81.401187552199829</v>
      </c>
      <c r="F165" s="21">
        <f t="shared" si="52"/>
        <v>162</v>
      </c>
      <c r="G165" s="22">
        <f>IF(Drela!Q165="","",Drela!Q165)</f>
        <v>306.64711047395377</v>
      </c>
      <c r="H165" s="23">
        <f>IF(Drela!R165="","",Drela!R165)</f>
        <v>69.434088766545642</v>
      </c>
      <c r="I165" s="29"/>
      <c r="J165" s="21">
        <f t="shared" si="53"/>
        <v>162</v>
      </c>
      <c r="K165" s="22">
        <f>IF(Drela!AF165="","",Drela!AF165)</f>
        <v>283.3966820417013</v>
      </c>
      <c r="L165" s="23">
        <f>IF(Drela!AG165="","",Drela!AG165)</f>
        <v>125.56591123345437</v>
      </c>
      <c r="M165" s="29"/>
      <c r="N165" s="21">
        <f t="shared" si="54"/>
        <v>162</v>
      </c>
      <c r="O165" s="22">
        <f>IF(Drela!AI165="","",Drela!AI165)</f>
        <v>528.59930657014252</v>
      </c>
      <c r="P165" s="23">
        <f>IF(Drela!AJ165="","",Drela!AJ165)</f>
        <v>113.59881244780017</v>
      </c>
      <c r="R165" s="21">
        <v>162</v>
      </c>
      <c r="S165" s="24">
        <f ca="1"/>
        <v>278.3962088768522</v>
      </c>
      <c r="T165" s="24">
        <f ca="1"/>
        <v>87.86706566567257</v>
      </c>
      <c r="V165" s="21">
        <v>162</v>
      </c>
      <c r="W165" s="24">
        <f ca="1"/>
        <v>426.50964133387816</v>
      </c>
      <c r="X165" s="24">
        <f ca="1"/>
        <v>70.304960146055095</v>
      </c>
      <c r="Y165" s="30"/>
      <c r="Z165" s="21">
        <v>162</v>
      </c>
      <c r="AA165" s="24">
        <f ca="1"/>
        <v>163.53415118177696</v>
      </c>
      <c r="AB165" s="24">
        <f ca="1"/>
        <v>124.69503985394491</v>
      </c>
      <c r="AD165" s="21">
        <v>162</v>
      </c>
      <c r="AE165" s="24">
        <f ca="1"/>
        <v>311.64758363880287</v>
      </c>
      <c r="AF165" s="24">
        <f ca="1"/>
        <v>107.13293433432743</v>
      </c>
      <c r="AH165" s="21">
        <v>162</v>
      </c>
      <c r="AI165" s="24">
        <f t="shared" ca="1" si="48"/>
        <v>278.39620000000002</v>
      </c>
      <c r="AJ165" s="24">
        <f t="shared" ca="1" si="49"/>
        <v>87.867099999999994</v>
      </c>
      <c r="AK165" s="24">
        <f t="shared" ca="1" si="50"/>
        <v>426.50959999999998</v>
      </c>
      <c r="AL165" s="24">
        <f t="shared" ca="1" si="51"/>
        <v>70.305000000000007</v>
      </c>
      <c r="AM165" s="26"/>
      <c r="AN165" s="26" t="str">
        <f ca="1">IF(AI165="","","G1 "&amp;Input!D55&amp;" "&amp;AI165&amp;" "&amp;Input!D$56&amp;" "&amp;AJ165&amp;" "&amp;Input!D$57&amp;" "&amp;AK165&amp;" "&amp;Input!D$58&amp;" "&amp;AL165&amp;" F "&amp;Input!D$51&amp;"")</f>
        <v>G1 X 278.3962 Y 87.8671 U 426.5096 Z 70.305 F 400</v>
      </c>
      <c r="AO165" s="26"/>
      <c r="AP165" s="26" t="str">
        <f ca="1">IF(AS165="","","G1 "&amp;Input!D$55&amp;" "&amp;AS165&amp;" "&amp;Input!D$56&amp;" "&amp;AT165&amp;" "&amp;Input!D$57&amp;" "&amp;AU165&amp;" "&amp;Input!D$58&amp;" "&amp;AV165&amp;" F "&amp;Input!D$52&amp;"")</f>
        <v>G1 X 163.5342 Y 124.695 U 311.6476 Z 107.1329 F 400</v>
      </c>
      <c r="AQ165" s="26"/>
      <c r="AR165" s="21">
        <v>162</v>
      </c>
      <c r="AS165" s="24">
        <f t="shared" ca="1" si="55"/>
        <v>163.5342</v>
      </c>
      <c r="AT165" s="24">
        <f t="shared" ca="1" si="56"/>
        <v>124.69499999999999</v>
      </c>
      <c r="AU165" s="24">
        <f t="shared" ca="1" si="57"/>
        <v>311.64760000000001</v>
      </c>
      <c r="AV165" s="24">
        <f t="shared" ca="1" si="58"/>
        <v>107.13290000000001</v>
      </c>
      <c r="BC165" t="s">
        <v>590</v>
      </c>
      <c r="BF165" s="74" t="str">
        <f ca="1">IF(AI164="","","G1 "&amp;Input!D$55&amp;" "&amp;AI164&amp;" "&amp;Input!D$56&amp;" "&amp;AJ164&amp;" "&amp;Input!D$57&amp;" "&amp;AK164&amp;" "&amp;Input!D$58&amp;" "&amp;AL164&amp;" F "&amp;Input!D$51&amp;"")</f>
        <v>G1 X 280.2794 Y 87.5261 U 427.5451 Z 70.0933 F 400</v>
      </c>
      <c r="BO165" s="132">
        <f t="shared" ca="1" si="62"/>
        <v>278.39620000000002</v>
      </c>
      <c r="BP165" s="132">
        <f t="shared" ca="1" si="62"/>
        <v>87.867099999999994</v>
      </c>
      <c r="BQ165" s="132">
        <f t="shared" ca="1" si="62"/>
        <v>426.50959999999998</v>
      </c>
      <c r="BR165" s="132">
        <f t="shared" ca="1" si="62"/>
        <v>70.305000000000007</v>
      </c>
      <c r="BT165" s="132" t="str">
        <f t="shared" si="63"/>
        <v/>
      </c>
      <c r="BU165" s="132" t="str">
        <f t="shared" si="63"/>
        <v/>
      </c>
      <c r="BV165" s="132" t="str">
        <f t="shared" si="63"/>
        <v/>
      </c>
      <c r="BW165" s="132" t="str">
        <f t="shared" si="63"/>
        <v/>
      </c>
      <c r="BY165" s="132">
        <f t="shared" ca="1" si="59"/>
        <v>163.5342</v>
      </c>
      <c r="BZ165" s="132">
        <f t="shared" ca="1" si="59"/>
        <v>124.69499999999999</v>
      </c>
      <c r="CA165" s="132">
        <f t="shared" ca="1" si="59"/>
        <v>311.64760000000001</v>
      </c>
      <c r="CB165" s="132">
        <f t="shared" ca="1" si="59"/>
        <v>107.13290000000001</v>
      </c>
    </row>
    <row r="166" spans="2:80" x14ac:dyDescent="0.2">
      <c r="B166" s="21">
        <f>IF(C166&lt;&gt;"",ROWS(B$3:Me)-1,"")</f>
        <v>163</v>
      </c>
      <c r="C166" s="22">
        <f>IF(Drela!N166="","",Drela!N166)</f>
        <v>60.101297299537961</v>
      </c>
      <c r="D166" s="23">
        <f>IF(Drela!O166="","",Drela!O166)</f>
        <v>79.78952513800256</v>
      </c>
      <c r="F166" s="21">
        <f t="shared" si="52"/>
        <v>163</v>
      </c>
      <c r="G166" s="22">
        <f>IF(Drela!Q166="","",Drela!Q166)</f>
        <v>305.88546696894207</v>
      </c>
      <c r="H166" s="23">
        <f>IF(Drela!R166="","",Drela!R166)</f>
        <v>68.560977533420356</v>
      </c>
      <c r="I166" s="29"/>
      <c r="J166" s="21">
        <f t="shared" si="53"/>
        <v>163</v>
      </c>
      <c r="K166" s="22">
        <f>IF(Drela!AF166="","",Drela!AF166)</f>
        <v>284.15832554671306</v>
      </c>
      <c r="L166" s="23">
        <f>IF(Drela!AG166="","",Drela!AG166)</f>
        <v>126.43902246657963</v>
      </c>
      <c r="M166" s="29"/>
      <c r="N166" s="21">
        <f t="shared" si="54"/>
        <v>163</v>
      </c>
      <c r="O166" s="22">
        <f>IF(Drela!AI166="","",Drela!AI166)</f>
        <v>529.94249521611709</v>
      </c>
      <c r="P166" s="23">
        <f>IF(Drela!AJ166="","",Drela!AJ166)</f>
        <v>115.21047486199747</v>
      </c>
      <c r="R166" s="21">
        <v>163</v>
      </c>
      <c r="S166" s="24">
        <f ca="1"/>
        <v>276.43374960263333</v>
      </c>
      <c r="T166" s="24">
        <f ca="1"/>
        <v>88.219613517450711</v>
      </c>
      <c r="V166" s="21">
        <v>163</v>
      </c>
      <c r="W166" s="24">
        <f ca="1"/>
        <v>425.4305259693806</v>
      </c>
      <c r="X166" s="24">
        <f ca="1"/>
        <v>70.524021123875684</v>
      </c>
      <c r="Y166" s="30"/>
      <c r="Z166" s="21">
        <v>163</v>
      </c>
      <c r="AA166" s="24">
        <f ca="1"/>
        <v>164.6132665462745</v>
      </c>
      <c r="AB166" s="24">
        <f ca="1"/>
        <v>124.4759788761243</v>
      </c>
      <c r="AD166" s="21">
        <v>163</v>
      </c>
      <c r="AE166" s="24">
        <f ca="1"/>
        <v>313.61004291302174</v>
      </c>
      <c r="AF166" s="24">
        <f ca="1"/>
        <v>106.78038648254929</v>
      </c>
      <c r="AH166" s="21">
        <v>163</v>
      </c>
      <c r="AI166" s="24">
        <f t="shared" ca="1" si="48"/>
        <v>276.43369999999999</v>
      </c>
      <c r="AJ166" s="24">
        <f t="shared" ca="1" si="49"/>
        <v>88.2196</v>
      </c>
      <c r="AK166" s="24">
        <f t="shared" ca="1" si="50"/>
        <v>425.43049999999999</v>
      </c>
      <c r="AL166" s="24">
        <f t="shared" ca="1" si="51"/>
        <v>70.524000000000001</v>
      </c>
      <c r="AM166" s="26"/>
      <c r="AN166" s="26" t="str">
        <f ca="1">IF(AI166="","","G1 "&amp;Input!D55&amp;" "&amp;AI166&amp;" "&amp;Input!D$56&amp;" "&amp;AJ166&amp;" "&amp;Input!D$57&amp;" "&amp;AK166&amp;" "&amp;Input!D$58&amp;" "&amp;AL166&amp;" F "&amp;Input!D$51&amp;"")</f>
        <v>G1 X 276.4337 Y 88.2196 U 425.4305 Z 70.524 F 400</v>
      </c>
      <c r="AO166" s="26"/>
      <c r="AP166" s="26" t="str">
        <f ca="1">IF(AS166="","","G1 "&amp;Input!D$55&amp;" "&amp;AS166&amp;" "&amp;Input!D$56&amp;" "&amp;AT166&amp;" "&amp;Input!D$57&amp;" "&amp;AU166&amp;" "&amp;Input!D$58&amp;" "&amp;AV166&amp;" F "&amp;Input!D$52&amp;"")</f>
        <v>G1 X 164.6133 Y 124.476 U 313.61 Z 106.7804 F 400</v>
      </c>
      <c r="AQ166" s="26"/>
      <c r="AR166" s="21">
        <v>163</v>
      </c>
      <c r="AS166" s="24">
        <f t="shared" ca="1" si="55"/>
        <v>164.61330000000001</v>
      </c>
      <c r="AT166" s="24">
        <f t="shared" ca="1" si="56"/>
        <v>124.476</v>
      </c>
      <c r="AU166" s="24">
        <f t="shared" ca="1" si="57"/>
        <v>313.61</v>
      </c>
      <c r="AV166" s="24">
        <f t="shared" ca="1" si="58"/>
        <v>106.7804</v>
      </c>
      <c r="BC166" t="s">
        <v>591</v>
      </c>
      <c r="BF166" s="74" t="str">
        <f ca="1">IF(AI165="","","G1 "&amp;Input!D$55&amp;" "&amp;AI165&amp;" "&amp;Input!D$56&amp;" "&amp;AJ165&amp;" "&amp;Input!D$57&amp;" "&amp;AK165&amp;" "&amp;Input!D$58&amp;" "&amp;AL165&amp;" F "&amp;Input!D$51&amp;"")</f>
        <v>G1 X 278.3962 Y 87.8671 U 426.5096 Z 70.305 F 400</v>
      </c>
      <c r="BO166" s="132">
        <f t="shared" ca="1" si="62"/>
        <v>276.43369999999999</v>
      </c>
      <c r="BP166" s="132">
        <f t="shared" ca="1" si="62"/>
        <v>88.2196</v>
      </c>
      <c r="BQ166" s="132">
        <f t="shared" ca="1" si="62"/>
        <v>425.43049999999999</v>
      </c>
      <c r="BR166" s="132">
        <f t="shared" ca="1" si="62"/>
        <v>70.524000000000001</v>
      </c>
      <c r="BT166" s="132" t="str">
        <f t="shared" si="63"/>
        <v/>
      </c>
      <c r="BU166" s="132" t="str">
        <f t="shared" si="63"/>
        <v/>
      </c>
      <c r="BV166" s="132" t="str">
        <f t="shared" si="63"/>
        <v/>
      </c>
      <c r="BW166" s="132" t="str">
        <f t="shared" si="63"/>
        <v/>
      </c>
      <c r="BY166" s="132">
        <f t="shared" ca="1" si="59"/>
        <v>164.61330000000001</v>
      </c>
      <c r="BZ166" s="132">
        <f t="shared" ca="1" si="59"/>
        <v>124.476</v>
      </c>
      <c r="CA166" s="132">
        <f t="shared" ca="1" si="59"/>
        <v>313.61</v>
      </c>
      <c r="CB166" s="132">
        <f t="shared" ca="1" si="59"/>
        <v>106.7804</v>
      </c>
    </row>
    <row r="167" spans="2:80" x14ac:dyDescent="0.2">
      <c r="B167" s="21">
        <f>IF(C167&lt;&gt;"",ROWS(B$3:Me)-1,"")</f>
        <v>164</v>
      </c>
      <c r="C167" s="22">
        <f>IF(Drela!N167="","",Drela!N167)</f>
        <v>58.758108653563376</v>
      </c>
      <c r="D167" s="23">
        <f>IF(Drela!O167="","",Drela!O167)</f>
        <v>78.177862723805319</v>
      </c>
      <c r="F167" s="21">
        <f t="shared" si="52"/>
        <v>164</v>
      </c>
      <c r="G167" s="22">
        <f>IF(Drela!Q167="","",Drela!Q167)</f>
        <v>305.12382346393025</v>
      </c>
      <c r="H167" s="23">
        <f>IF(Drela!R167="","",Drela!R167)</f>
        <v>67.687866300295084</v>
      </c>
      <c r="I167" s="29"/>
      <c r="J167" s="21">
        <f t="shared" si="53"/>
        <v>164</v>
      </c>
      <c r="K167" s="22">
        <f>IF(Drela!AF167="","",Drela!AF167)</f>
        <v>284.91996905172482</v>
      </c>
      <c r="L167" s="23">
        <f>IF(Drela!AG167="","",Drela!AG167)</f>
        <v>127.3121336997049</v>
      </c>
      <c r="M167" s="29"/>
      <c r="N167" s="21">
        <f t="shared" si="54"/>
        <v>164</v>
      </c>
      <c r="O167" s="22">
        <f>IF(Drela!AI167="","",Drela!AI167)</f>
        <v>531.28568386209167</v>
      </c>
      <c r="P167" s="23">
        <f>IF(Drela!AJ167="","",Drela!AJ167)</f>
        <v>116.8221372761947</v>
      </c>
      <c r="R167" s="21">
        <v>164</v>
      </c>
      <c r="S167" s="24">
        <f ca="1"/>
        <v>274.50099965788263</v>
      </c>
      <c r="T167" s="24">
        <f ca="1"/>
        <v>88.56316509511295</v>
      </c>
      <c r="V167" s="21">
        <v>164</v>
      </c>
      <c r="W167" s="24">
        <f ca="1"/>
        <v>424.36770162268806</v>
      </c>
      <c r="X167" s="24">
        <f ca="1"/>
        <v>70.737745527739037</v>
      </c>
      <c r="Y167" s="30"/>
      <c r="Z167" s="21">
        <v>164</v>
      </c>
      <c r="AA167" s="24">
        <f ca="1"/>
        <v>165.67609089296704</v>
      </c>
      <c r="AB167" s="24">
        <f ca="1"/>
        <v>124.26225447226095</v>
      </c>
      <c r="AD167" s="21">
        <v>164</v>
      </c>
      <c r="AE167" s="24">
        <f ca="1"/>
        <v>315.54279285777244</v>
      </c>
      <c r="AF167" s="24">
        <f ca="1"/>
        <v>106.43683490488706</v>
      </c>
      <c r="AH167" s="21">
        <v>164</v>
      </c>
      <c r="AI167" s="24">
        <f t="shared" ca="1" si="48"/>
        <v>274.50099999999998</v>
      </c>
      <c r="AJ167" s="24">
        <f t="shared" ca="1" si="49"/>
        <v>88.563199999999995</v>
      </c>
      <c r="AK167" s="24">
        <f t="shared" ca="1" si="50"/>
        <v>424.36770000000001</v>
      </c>
      <c r="AL167" s="24">
        <f t="shared" ca="1" si="51"/>
        <v>70.737700000000004</v>
      </c>
      <c r="AM167" s="26"/>
      <c r="AN167" s="26" t="str">
        <f ca="1">IF(AI167="","","G1 "&amp;Input!D55&amp;" "&amp;AI167&amp;" "&amp;Input!D$56&amp;" "&amp;AJ167&amp;" "&amp;Input!D$57&amp;" "&amp;AK167&amp;" "&amp;Input!D$58&amp;" "&amp;AL167&amp;" F "&amp;Input!D$51&amp;"")</f>
        <v>G1 X 274.501 Y 88.5632 U 424.3677 Z 70.7377 F 400</v>
      </c>
      <c r="AO167" s="26"/>
      <c r="AP167" s="26" t="str">
        <f ca="1">IF(AS167="","","G1 "&amp;Input!D$55&amp;" "&amp;AS167&amp;" "&amp;Input!D$56&amp;" "&amp;AT167&amp;" "&amp;Input!D$57&amp;" "&amp;AU167&amp;" "&amp;Input!D$58&amp;" "&amp;AV167&amp;" F "&amp;Input!D$52&amp;"")</f>
        <v>G1 X 165.6761 Y 124.2623 U 315.5428 Z 106.4368 F 400</v>
      </c>
      <c r="AQ167" s="26"/>
      <c r="AR167" s="21">
        <v>164</v>
      </c>
      <c r="AS167" s="24">
        <f t="shared" ca="1" si="55"/>
        <v>165.67609999999999</v>
      </c>
      <c r="AT167" s="24">
        <f t="shared" ca="1" si="56"/>
        <v>124.2623</v>
      </c>
      <c r="AU167" s="24">
        <f t="shared" ca="1" si="57"/>
        <v>315.5428</v>
      </c>
      <c r="AV167" s="24">
        <f t="shared" ca="1" si="58"/>
        <v>106.43680000000001</v>
      </c>
      <c r="BC167" t="s">
        <v>592</v>
      </c>
      <c r="BF167" s="74" t="str">
        <f ca="1">IF(AI166="","","G1 "&amp;Input!D$55&amp;" "&amp;AI166&amp;" "&amp;Input!D$56&amp;" "&amp;AJ166&amp;" "&amp;Input!D$57&amp;" "&amp;AK166&amp;" "&amp;Input!D$58&amp;" "&amp;AL166&amp;" F "&amp;Input!D$51&amp;"")</f>
        <v>G1 X 276.4337 Y 88.2196 U 425.4305 Z 70.524 F 400</v>
      </c>
      <c r="BO167" s="132">
        <f t="shared" ca="1" si="62"/>
        <v>274.50099999999998</v>
      </c>
      <c r="BP167" s="132">
        <f t="shared" ca="1" si="62"/>
        <v>88.563199999999995</v>
      </c>
      <c r="BQ167" s="132">
        <f t="shared" ca="1" si="62"/>
        <v>424.36770000000001</v>
      </c>
      <c r="BR167" s="132">
        <f t="shared" ca="1" si="62"/>
        <v>70.737700000000004</v>
      </c>
      <c r="BT167" s="132" t="str">
        <f t="shared" si="63"/>
        <v/>
      </c>
      <c r="BU167" s="132" t="str">
        <f t="shared" si="63"/>
        <v/>
      </c>
      <c r="BV167" s="132" t="str">
        <f t="shared" si="63"/>
        <v/>
      </c>
      <c r="BW167" s="132" t="str">
        <f t="shared" si="63"/>
        <v/>
      </c>
      <c r="BY167" s="132">
        <f t="shared" ca="1" si="59"/>
        <v>165.67609999999999</v>
      </c>
      <c r="BZ167" s="132">
        <f t="shared" ca="1" si="59"/>
        <v>124.2623</v>
      </c>
      <c r="CA167" s="132">
        <f t="shared" ca="1" si="59"/>
        <v>315.5428</v>
      </c>
      <c r="CB167" s="132">
        <f t="shared" ca="1" si="59"/>
        <v>106.43680000000001</v>
      </c>
    </row>
    <row r="168" spans="2:80" x14ac:dyDescent="0.2">
      <c r="B168" s="21">
        <f>IF(C168&lt;&gt;"",ROWS(B$3:Me)-1,"")</f>
        <v>165</v>
      </c>
      <c r="C168" s="22">
        <f>IF(Drela!N168="","",Drela!N168)</f>
        <v>57.557085193271377</v>
      </c>
      <c r="D168" s="23">
        <f>IF(Drela!O168="","",Drela!O168)</f>
        <v>76.396380122886427</v>
      </c>
      <c r="F168" s="21">
        <f t="shared" si="52"/>
        <v>165</v>
      </c>
      <c r="G168" s="22">
        <f>IF(Drela!Q168="","",Drela!Q168)</f>
        <v>304.43855867151217</v>
      </c>
      <c r="H168" s="23">
        <f>IF(Drela!R168="","",Drela!R168)</f>
        <v>66.719226324893611</v>
      </c>
      <c r="I168" s="29"/>
      <c r="J168" s="21">
        <f t="shared" si="53"/>
        <v>165</v>
      </c>
      <c r="K168" s="22">
        <f>IF(Drela!AF168="","",Drela!AF168)</f>
        <v>285.60523384414296</v>
      </c>
      <c r="L168" s="23">
        <f>IF(Drela!AG168="","",Drela!AG168)</f>
        <v>128.28077367510636</v>
      </c>
      <c r="M168" s="29"/>
      <c r="N168" s="21">
        <f t="shared" si="54"/>
        <v>165</v>
      </c>
      <c r="O168" s="22">
        <f>IF(Drela!AI168="","",Drela!AI168)</f>
        <v>532.48670732238361</v>
      </c>
      <c r="P168" s="23">
        <f>IF(Drela!AJ168="","",Drela!AJ168)</f>
        <v>118.60361987711356</v>
      </c>
      <c r="R168" s="21">
        <v>165</v>
      </c>
      <c r="S168" s="24">
        <f ca="1"/>
        <v>272.72834784684784</v>
      </c>
      <c r="T168" s="24">
        <f ca="1"/>
        <v>88.87595239394463</v>
      </c>
      <c r="V168" s="21">
        <v>165</v>
      </c>
      <c r="W168" s="24">
        <f ca="1"/>
        <v>423.39288697328828</v>
      </c>
      <c r="X168" s="24">
        <f ca="1"/>
        <v>70.932492809143923</v>
      </c>
      <c r="Y168" s="30"/>
      <c r="Z168" s="21">
        <v>165</v>
      </c>
      <c r="AA168" s="24">
        <f ca="1"/>
        <v>166.65090554236681</v>
      </c>
      <c r="AB168" s="24">
        <f ca="1"/>
        <v>124.06750719085606</v>
      </c>
      <c r="AD168" s="21">
        <v>165</v>
      </c>
      <c r="AE168" s="24">
        <f ca="1"/>
        <v>317.31544466880723</v>
      </c>
      <c r="AF168" s="24">
        <f ca="1"/>
        <v>106.12404760605537</v>
      </c>
      <c r="AH168" s="21">
        <v>165</v>
      </c>
      <c r="AI168" s="24">
        <f t="shared" ca="1" si="48"/>
        <v>272.72829999999999</v>
      </c>
      <c r="AJ168" s="24">
        <f t="shared" ca="1" si="49"/>
        <v>88.876000000000005</v>
      </c>
      <c r="AK168" s="24">
        <f t="shared" ca="1" si="50"/>
        <v>423.3929</v>
      </c>
      <c r="AL168" s="24">
        <f t="shared" ca="1" si="51"/>
        <v>70.932500000000005</v>
      </c>
      <c r="AM168" s="26"/>
      <c r="AN168" s="26" t="str">
        <f ca="1">IF(AI168="","","G1 "&amp;Input!D55&amp;" "&amp;AI168&amp;" "&amp;Input!D$56&amp;" "&amp;AJ168&amp;" "&amp;Input!D$57&amp;" "&amp;AK168&amp;" "&amp;Input!D$58&amp;" "&amp;AL168&amp;" F "&amp;Input!D$51&amp;"")</f>
        <v>G1 X 272.7283 Y 88.876 U 423.3929 Z 70.9325 F 400</v>
      </c>
      <c r="AO168" s="26"/>
      <c r="AP168" s="26" t="str">
        <f ca="1">IF(AS168="","","G1 "&amp;Input!D$55&amp;" "&amp;AS168&amp;" "&amp;Input!D$56&amp;" "&amp;AT168&amp;" "&amp;Input!D$57&amp;" "&amp;AU168&amp;" "&amp;Input!D$58&amp;" "&amp;AV168&amp;" F "&amp;Input!D$52&amp;"")</f>
        <v>G1 X 166.6509 Y 124.0675 U 317.3154 Z 106.124 F 400</v>
      </c>
      <c r="AQ168" s="26"/>
      <c r="AR168" s="21">
        <v>165</v>
      </c>
      <c r="AS168" s="24">
        <f t="shared" ca="1" si="55"/>
        <v>166.65090000000001</v>
      </c>
      <c r="AT168" s="24">
        <f t="shared" ca="1" si="56"/>
        <v>124.0675</v>
      </c>
      <c r="AU168" s="24">
        <f t="shared" ca="1" si="57"/>
        <v>317.31540000000001</v>
      </c>
      <c r="AV168" s="24">
        <f t="shared" ca="1" si="58"/>
        <v>106.124</v>
      </c>
      <c r="BC168" t="s">
        <v>593</v>
      </c>
      <c r="BF168" s="74" t="str">
        <f ca="1">IF(AI167="","","G1 "&amp;Input!D$55&amp;" "&amp;AI167&amp;" "&amp;Input!D$56&amp;" "&amp;AJ167&amp;" "&amp;Input!D$57&amp;" "&amp;AK167&amp;" "&amp;Input!D$58&amp;" "&amp;AL167&amp;" F "&amp;Input!D$51&amp;"")</f>
        <v>G1 X 274.501 Y 88.5632 U 424.3677 Z 70.7377 F 400</v>
      </c>
      <c r="BO168" s="132">
        <f t="shared" ca="1" si="62"/>
        <v>272.72829999999999</v>
      </c>
      <c r="BP168" s="132">
        <f t="shared" ca="1" si="62"/>
        <v>88.876000000000005</v>
      </c>
      <c r="BQ168" s="132">
        <f t="shared" ca="1" si="62"/>
        <v>423.3929</v>
      </c>
      <c r="BR168" s="132">
        <f t="shared" ca="1" si="62"/>
        <v>70.932500000000005</v>
      </c>
      <c r="BT168" s="132" t="str">
        <f t="shared" si="63"/>
        <v/>
      </c>
      <c r="BU168" s="132" t="str">
        <f t="shared" si="63"/>
        <v/>
      </c>
      <c r="BV168" s="132" t="str">
        <f t="shared" si="63"/>
        <v/>
      </c>
      <c r="BW168" s="132" t="str">
        <f t="shared" si="63"/>
        <v/>
      </c>
      <c r="BY168" s="132">
        <f t="shared" ca="1" si="59"/>
        <v>166.65090000000001</v>
      </c>
      <c r="BZ168" s="132">
        <f t="shared" ca="1" si="59"/>
        <v>124.0675</v>
      </c>
      <c r="CA168" s="132">
        <f t="shared" ca="1" si="59"/>
        <v>317.31540000000001</v>
      </c>
      <c r="CB168" s="132">
        <f t="shared" ca="1" si="59"/>
        <v>106.124</v>
      </c>
    </row>
    <row r="169" spans="2:80" x14ac:dyDescent="0.2">
      <c r="B169" s="21">
        <f>IF(C169&lt;&gt;"",ROWS(B$3:Me)-1,"")</f>
        <v>166</v>
      </c>
      <c r="C169" s="22">
        <f>IF(Drela!N169="","",Drela!N169)</f>
        <v>56.356088784851018</v>
      </c>
      <c r="D169" s="23">
        <f>IF(Drela!O169="","",Drela!O169)</f>
        <v>74.616572323965755</v>
      </c>
      <c r="F169" s="21">
        <f t="shared" si="52"/>
        <v>166</v>
      </c>
      <c r="G169" s="22">
        <f>IF(Drela!Q169="","",Drela!Q169)</f>
        <v>303.75332965051638</v>
      </c>
      <c r="H169" s="23">
        <f>IF(Drela!R169="","",Drela!R169)</f>
        <v>65.751510694634632</v>
      </c>
      <c r="I169" s="29"/>
      <c r="J169" s="21">
        <f t="shared" si="53"/>
        <v>166</v>
      </c>
      <c r="K169" s="22">
        <f>IF(Drela!AF169="","",Drela!AF169)</f>
        <v>286.29046286513864</v>
      </c>
      <c r="L169" s="23">
        <f>IF(Drela!AG169="","",Drela!AG169)</f>
        <v>129.24848930536535</v>
      </c>
      <c r="M169" s="29"/>
      <c r="N169" s="21">
        <f t="shared" si="54"/>
        <v>166</v>
      </c>
      <c r="O169" s="22">
        <f>IF(Drela!AI169="","",Drela!AI169)</f>
        <v>533.68770373080406</v>
      </c>
      <c r="P169" s="23">
        <f>IF(Drela!AJ169="","",Drela!AJ169)</f>
        <v>120.38342767603423</v>
      </c>
      <c r="R169" s="21">
        <v>166</v>
      </c>
      <c r="S169" s="24">
        <f ca="1"/>
        <v>271.25153988380805</v>
      </c>
      <c r="T169" s="24">
        <f ca="1"/>
        <v>89.135911779403799</v>
      </c>
      <c r="V169" s="21">
        <v>166</v>
      </c>
      <c r="W169" s="24">
        <f ca="1"/>
        <v>422.58075464803244</v>
      </c>
      <c r="X169" s="24">
        <f ca="1"/>
        <v>71.094392554517768</v>
      </c>
      <c r="Y169" s="30"/>
      <c r="Z169" s="21">
        <v>166</v>
      </c>
      <c r="AA169" s="24">
        <f ca="1"/>
        <v>167.46303786762263</v>
      </c>
      <c r="AB169" s="24">
        <f ca="1"/>
        <v>123.90560744548223</v>
      </c>
      <c r="AD169" s="21">
        <v>166</v>
      </c>
      <c r="AE169" s="24">
        <f ca="1"/>
        <v>318.79225263184702</v>
      </c>
      <c r="AF169" s="24">
        <f ca="1"/>
        <v>105.8640882205962</v>
      </c>
      <c r="AH169" s="21">
        <v>166</v>
      </c>
      <c r="AI169" s="24">
        <f t="shared" ca="1" si="48"/>
        <v>271.25150000000002</v>
      </c>
      <c r="AJ169" s="24">
        <f t="shared" ca="1" si="49"/>
        <v>89.135900000000007</v>
      </c>
      <c r="AK169" s="24">
        <f t="shared" ca="1" si="50"/>
        <v>422.58080000000001</v>
      </c>
      <c r="AL169" s="24">
        <f t="shared" ca="1" si="51"/>
        <v>71.094399999999993</v>
      </c>
      <c r="AM169" s="26"/>
      <c r="AN169" s="26" t="str">
        <f ca="1">IF(AI169="","","G1 "&amp;Input!D55&amp;" "&amp;AI169&amp;" "&amp;Input!D$56&amp;" "&amp;AJ169&amp;" "&amp;Input!D$57&amp;" "&amp;AK169&amp;" "&amp;Input!D$58&amp;" "&amp;AL169&amp;" F "&amp;Input!D$51&amp;"")</f>
        <v>G1 X 271.2515 Y 89.1359 U 422.5808 Z 71.0944 F 400</v>
      </c>
      <c r="AO169" s="26"/>
      <c r="AP169" s="26" t="str">
        <f ca="1">IF(AS169="","","G1 "&amp;Input!D$55&amp;" "&amp;AS169&amp;" "&amp;Input!D$56&amp;" "&amp;AT169&amp;" "&amp;Input!D$57&amp;" "&amp;AU169&amp;" "&amp;Input!D$58&amp;" "&amp;AV169&amp;" F "&amp;Input!D$52&amp;"")</f>
        <v>G1 X 167.463 Y 123.9056 U 318.7923 Z 105.8641 F 400</v>
      </c>
      <c r="AQ169" s="26"/>
      <c r="AR169" s="21">
        <v>166</v>
      </c>
      <c r="AS169" s="24">
        <f t="shared" ca="1" si="55"/>
        <v>167.46299999999999</v>
      </c>
      <c r="AT169" s="24">
        <f t="shared" ca="1" si="56"/>
        <v>123.90560000000001</v>
      </c>
      <c r="AU169" s="24">
        <f t="shared" ca="1" si="57"/>
        <v>318.79230000000001</v>
      </c>
      <c r="AV169" s="24">
        <f t="shared" ca="1" si="58"/>
        <v>105.86409999999999</v>
      </c>
      <c r="BC169" t="s">
        <v>594</v>
      </c>
      <c r="BF169" s="74" t="str">
        <f ca="1">IF(AI168="","","G1 "&amp;Input!D$55&amp;" "&amp;AI168&amp;" "&amp;Input!D$56&amp;" "&amp;AJ168&amp;" "&amp;Input!D$57&amp;" "&amp;AK168&amp;" "&amp;Input!D$58&amp;" "&amp;AL168&amp;" F "&amp;Input!D$51&amp;"")</f>
        <v>G1 X 272.7283 Y 88.876 U 423.3929 Z 70.9325 F 400</v>
      </c>
      <c r="BO169" s="132">
        <f t="shared" ca="1" si="62"/>
        <v>271.25150000000002</v>
      </c>
      <c r="BP169" s="132">
        <f t="shared" ca="1" si="62"/>
        <v>89.135900000000007</v>
      </c>
      <c r="BQ169" s="132">
        <f t="shared" ca="1" si="62"/>
        <v>422.58080000000001</v>
      </c>
      <c r="BR169" s="132">
        <f t="shared" ca="1" si="62"/>
        <v>71.094399999999993</v>
      </c>
      <c r="BT169" s="132" t="str">
        <f t="shared" si="63"/>
        <v/>
      </c>
      <c r="BU169" s="132" t="str">
        <f t="shared" si="63"/>
        <v/>
      </c>
      <c r="BV169" s="132" t="str">
        <f t="shared" si="63"/>
        <v/>
      </c>
      <c r="BW169" s="132" t="str">
        <f t="shared" si="63"/>
        <v/>
      </c>
      <c r="BY169" s="132">
        <f t="shared" ca="1" si="59"/>
        <v>167.46299999999999</v>
      </c>
      <c r="BZ169" s="132">
        <f t="shared" ca="1" si="59"/>
        <v>123.90560000000001</v>
      </c>
      <c r="CA169" s="132">
        <f t="shared" ca="1" si="59"/>
        <v>318.79230000000001</v>
      </c>
      <c r="CB169" s="132">
        <f t="shared" ca="1" si="59"/>
        <v>105.86409999999999</v>
      </c>
    </row>
    <row r="170" spans="2:80" x14ac:dyDescent="0.2">
      <c r="B170" s="21">
        <f>IF(C170&lt;&gt;"",ROWS(B$3:Me)-1,"")</f>
        <v>167</v>
      </c>
      <c r="C170" s="22">
        <f>IF(Drela!N170="","",Drela!N170)</f>
        <v>55.378746676385674</v>
      </c>
      <c r="D170" s="23">
        <f>IF(Drela!O170="","",Drela!O170)</f>
        <v>72.863306299115933</v>
      </c>
      <c r="F170" s="21">
        <f t="shared" si="52"/>
        <v>167</v>
      </c>
      <c r="G170" s="22">
        <f>IF(Drela!Q170="","",Drela!Q170)</f>
        <v>303.1919135053563</v>
      </c>
      <c r="H170" s="23">
        <f>IF(Drela!R170="","",Drela!R170)</f>
        <v>64.795666734918498</v>
      </c>
      <c r="I170" s="29"/>
      <c r="J170" s="21">
        <f t="shared" si="53"/>
        <v>167</v>
      </c>
      <c r="K170" s="22">
        <f>IF(Drela!AF170="","",Drela!AF170)</f>
        <v>286.85187901029877</v>
      </c>
      <c r="L170" s="23">
        <f>IF(Drela!AG170="","",Drela!AG170)</f>
        <v>130.20433326508149</v>
      </c>
      <c r="M170" s="29"/>
      <c r="N170" s="21">
        <f t="shared" si="54"/>
        <v>167</v>
      </c>
      <c r="O170" s="22">
        <f>IF(Drela!AI170="","",Drela!AI170)</f>
        <v>534.6650458392694</v>
      </c>
      <c r="P170" s="23">
        <f>IF(Drela!AJ170="","",Drela!AJ170)</f>
        <v>122.13669370088407</v>
      </c>
      <c r="R170" s="21">
        <v>167</v>
      </c>
      <c r="S170" s="24">
        <f ca="1"/>
        <v>270.15173671609836</v>
      </c>
      <c r="T170" s="24">
        <f ca="1"/>
        <v>89.330230862164896</v>
      </c>
      <c r="V170" s="21">
        <v>167</v>
      </c>
      <c r="W170" s="24">
        <f ca="1"/>
        <v>421.97595534986442</v>
      </c>
      <c r="X170" s="24">
        <f ca="1"/>
        <v>71.215361165150313</v>
      </c>
      <c r="Y170" s="30"/>
      <c r="Z170" s="21">
        <v>167</v>
      </c>
      <c r="AA170" s="24">
        <f ca="1"/>
        <v>168.06783716579062</v>
      </c>
      <c r="AB170" s="24">
        <f ca="1"/>
        <v>123.78463883484969</v>
      </c>
      <c r="AD170" s="21">
        <v>167</v>
      </c>
      <c r="AE170" s="24">
        <f ca="1"/>
        <v>319.89205579955672</v>
      </c>
      <c r="AF170" s="24">
        <f ca="1"/>
        <v>105.6697691378351</v>
      </c>
      <c r="AH170" s="21">
        <v>167</v>
      </c>
      <c r="AI170" s="24">
        <f t="shared" ca="1" si="48"/>
        <v>270.15170000000001</v>
      </c>
      <c r="AJ170" s="24">
        <f t="shared" ca="1" si="49"/>
        <v>89.330200000000005</v>
      </c>
      <c r="AK170" s="24">
        <f t="shared" ca="1" si="50"/>
        <v>421.976</v>
      </c>
      <c r="AL170" s="24">
        <f t="shared" ca="1" si="51"/>
        <v>71.215400000000002</v>
      </c>
      <c r="AM170" s="26"/>
      <c r="AN170" s="26" t="str">
        <f ca="1">IF(AI170="","","G1 "&amp;Input!D55&amp;" "&amp;AI170&amp;" "&amp;Input!D$56&amp;" "&amp;AJ170&amp;" "&amp;Input!D$57&amp;" "&amp;AK170&amp;" "&amp;Input!D$58&amp;" "&amp;AL170&amp;" F "&amp;Input!D$51&amp;"")</f>
        <v>G1 X 270.1517 Y 89.3302 U 421.976 Z 71.2154 F 400</v>
      </c>
      <c r="AO170" s="26"/>
      <c r="AP170" s="26" t="str">
        <f ca="1">IF(AS170="","","G1 "&amp;Input!D$55&amp;" "&amp;AS170&amp;" "&amp;Input!D$56&amp;" "&amp;AT170&amp;" "&amp;Input!D$57&amp;" "&amp;AU170&amp;" "&amp;Input!D$58&amp;" "&amp;AV170&amp;" F "&amp;Input!D$52&amp;"")</f>
        <v>G1 X 168.0678 Y 123.7846 U 319.8921 Z 105.6698 F 400</v>
      </c>
      <c r="AQ170" s="26"/>
      <c r="AR170" s="21">
        <v>167</v>
      </c>
      <c r="AS170" s="24">
        <f t="shared" ca="1" si="55"/>
        <v>168.06780000000001</v>
      </c>
      <c r="AT170" s="24">
        <f t="shared" ca="1" si="56"/>
        <v>123.7846</v>
      </c>
      <c r="AU170" s="24">
        <f t="shared" ca="1" si="57"/>
        <v>319.89210000000003</v>
      </c>
      <c r="AV170" s="24">
        <f t="shared" ca="1" si="58"/>
        <v>105.6698</v>
      </c>
      <c r="BC170" t="s">
        <v>595</v>
      </c>
      <c r="BF170" s="74" t="str">
        <f ca="1">IF(AI169="","","G1 "&amp;Input!D$55&amp;" "&amp;AI169&amp;" "&amp;Input!D$56&amp;" "&amp;AJ169&amp;" "&amp;Input!D$57&amp;" "&amp;AK169&amp;" "&amp;Input!D$58&amp;" "&amp;AL169&amp;" F "&amp;Input!D$51&amp;"")</f>
        <v>G1 X 271.2515 Y 89.1359 U 422.5808 Z 71.0944 F 400</v>
      </c>
      <c r="BO170" s="132">
        <f t="shared" ca="1" si="62"/>
        <v>270.15170000000001</v>
      </c>
      <c r="BP170" s="132">
        <f t="shared" ca="1" si="62"/>
        <v>89.330200000000005</v>
      </c>
      <c r="BQ170" s="132">
        <f t="shared" ca="1" si="62"/>
        <v>421.976</v>
      </c>
      <c r="BR170" s="132">
        <f t="shared" ca="1" si="62"/>
        <v>71.215400000000002</v>
      </c>
      <c r="BT170" s="132" t="str">
        <f t="shared" si="63"/>
        <v/>
      </c>
      <c r="BU170" s="132" t="str">
        <f t="shared" si="63"/>
        <v/>
      </c>
      <c r="BV170" s="132" t="str">
        <f t="shared" si="63"/>
        <v/>
      </c>
      <c r="BW170" s="132" t="str">
        <f t="shared" si="63"/>
        <v/>
      </c>
      <c r="BY170" s="132">
        <f t="shared" ca="1" si="59"/>
        <v>168.06780000000001</v>
      </c>
      <c r="BZ170" s="132">
        <f t="shared" ca="1" si="59"/>
        <v>123.7846</v>
      </c>
      <c r="CA170" s="132">
        <f t="shared" ca="1" si="59"/>
        <v>319.89210000000003</v>
      </c>
      <c r="CB170" s="132">
        <f t="shared" ca="1" si="59"/>
        <v>105.6698</v>
      </c>
    </row>
    <row r="171" spans="2:80" x14ac:dyDescent="0.2">
      <c r="B171" s="21">
        <f>IF(C171&lt;&gt;"",ROWS(B$3:Me)-1,"")</f>
        <v>168</v>
      </c>
      <c r="C171" s="22">
        <f>IF(Drela!N171="","",Drela!N171)</f>
        <v>54.401404567920316</v>
      </c>
      <c r="D171" s="23">
        <f>IF(Drela!O171="","",Drela!O171)</f>
        <v>71.110040274266098</v>
      </c>
      <c r="F171" s="21">
        <f t="shared" si="52"/>
        <v>168</v>
      </c>
      <c r="G171" s="22">
        <f>IF(Drela!Q171="","",Drela!Q171)</f>
        <v>302.63049736019622</v>
      </c>
      <c r="H171" s="23">
        <f>IF(Drela!R171="","",Drela!R171)</f>
        <v>63.83982277520235</v>
      </c>
      <c r="I171" s="29"/>
      <c r="J171" s="21">
        <f t="shared" si="53"/>
        <v>168</v>
      </c>
      <c r="K171" s="22">
        <f>IF(Drela!AF171="","",Drela!AF171)</f>
        <v>287.41329515545885</v>
      </c>
      <c r="L171" s="23">
        <f>IF(Drela!AG171="","",Drela!AG171)</f>
        <v>131.16017722479762</v>
      </c>
      <c r="M171" s="29"/>
      <c r="N171" s="21">
        <f t="shared" si="54"/>
        <v>168</v>
      </c>
      <c r="O171" s="22">
        <f>IF(Drela!AI171="","",Drela!AI171)</f>
        <v>535.64238794773473</v>
      </c>
      <c r="P171" s="23">
        <f>IF(Drela!AJ171="","",Drela!AJ171)</f>
        <v>123.8899597257339</v>
      </c>
      <c r="R171" s="21">
        <v>168</v>
      </c>
      <c r="S171" s="24">
        <f ca="1"/>
        <v>269.29176022327783</v>
      </c>
      <c r="T171" s="24">
        <f ca="1"/>
        <v>89.483102233768079</v>
      </c>
      <c r="V171" s="21">
        <v>168</v>
      </c>
      <c r="W171" s="24">
        <f ca="1"/>
        <v>421.50305208609836</v>
      </c>
      <c r="X171" s="24">
        <f ca="1"/>
        <v>71.310462301780802</v>
      </c>
      <c r="Y171" s="30"/>
      <c r="Z171" s="21">
        <v>168</v>
      </c>
      <c r="AA171" s="24">
        <f ca="1"/>
        <v>168.54074042955665</v>
      </c>
      <c r="AB171" s="24">
        <f ca="1"/>
        <v>123.6895376982192</v>
      </c>
      <c r="AD171" s="21">
        <v>168</v>
      </c>
      <c r="AE171" s="24">
        <f ca="1"/>
        <v>320.75203229237729</v>
      </c>
      <c r="AF171" s="24">
        <f ca="1"/>
        <v>105.51689776623191</v>
      </c>
      <c r="AH171" s="21">
        <v>168</v>
      </c>
      <c r="AI171" s="24">
        <f t="shared" ca="1" si="48"/>
        <v>269.29180000000002</v>
      </c>
      <c r="AJ171" s="24">
        <f t="shared" ca="1" si="49"/>
        <v>89.483099999999993</v>
      </c>
      <c r="AK171" s="24">
        <f t="shared" ca="1" si="50"/>
        <v>421.50310000000002</v>
      </c>
      <c r="AL171" s="24">
        <f t="shared" ca="1" si="51"/>
        <v>71.310500000000005</v>
      </c>
      <c r="AM171" s="26"/>
      <c r="AN171" s="26" t="str">
        <f ca="1">IF(AI171="","","G1 "&amp;Input!D55&amp;" "&amp;AI171&amp;" "&amp;Input!D$56&amp;" "&amp;AJ171&amp;" "&amp;Input!D$57&amp;" "&amp;AK171&amp;" "&amp;Input!D$58&amp;" "&amp;AL171&amp;" F "&amp;Input!D$51&amp;"")</f>
        <v>G1 X 269.2918 Y 89.4831 U 421.5031 Z 71.3105 F 400</v>
      </c>
      <c r="AO171" s="26"/>
      <c r="AP171" s="26" t="str">
        <f ca="1">IF(AS171="","","G1 "&amp;Input!D$55&amp;" "&amp;AS171&amp;" "&amp;Input!D$56&amp;" "&amp;AT171&amp;" "&amp;Input!D$57&amp;" "&amp;AU171&amp;" "&amp;Input!D$58&amp;" "&amp;AV171&amp;" F "&amp;Input!D$52&amp;"")</f>
        <v>G1 X 168.5407 Y 123.6895 U 320.752 Z 105.5169 F 400</v>
      </c>
      <c r="AQ171" s="26"/>
      <c r="AR171" s="21">
        <v>168</v>
      </c>
      <c r="AS171" s="24">
        <f t="shared" ca="1" si="55"/>
        <v>168.54069999999999</v>
      </c>
      <c r="AT171" s="24">
        <f t="shared" ca="1" si="56"/>
        <v>123.6895</v>
      </c>
      <c r="AU171" s="24">
        <f t="shared" ca="1" si="57"/>
        <v>320.75200000000001</v>
      </c>
      <c r="AV171" s="24">
        <f t="shared" ca="1" si="58"/>
        <v>105.51690000000001</v>
      </c>
      <c r="BC171" t="s">
        <v>596</v>
      </c>
      <c r="BF171" s="74" t="str">
        <f ca="1">IF(AI170="","","G1 "&amp;Input!D$55&amp;" "&amp;AI170&amp;" "&amp;Input!D$56&amp;" "&amp;AJ170&amp;" "&amp;Input!D$57&amp;" "&amp;AK170&amp;" "&amp;Input!D$58&amp;" "&amp;AL170&amp;" F "&amp;Input!D$51&amp;"")</f>
        <v>G1 X 270.1517 Y 89.3302 U 421.976 Z 71.2154 F 400</v>
      </c>
      <c r="BO171" s="132">
        <f t="shared" ca="1" si="62"/>
        <v>269.29180000000002</v>
      </c>
      <c r="BP171" s="132">
        <f t="shared" ca="1" si="62"/>
        <v>89.483099999999993</v>
      </c>
      <c r="BQ171" s="132">
        <f t="shared" ca="1" si="62"/>
        <v>421.50310000000002</v>
      </c>
      <c r="BR171" s="132">
        <f t="shared" ca="1" si="62"/>
        <v>71.310500000000005</v>
      </c>
      <c r="BT171" s="132" t="str">
        <f t="shared" si="63"/>
        <v/>
      </c>
      <c r="BU171" s="132" t="str">
        <f t="shared" si="63"/>
        <v/>
      </c>
      <c r="BV171" s="132" t="str">
        <f t="shared" si="63"/>
        <v/>
      </c>
      <c r="BW171" s="132" t="str">
        <f t="shared" si="63"/>
        <v/>
      </c>
      <c r="BY171" s="132">
        <f t="shared" ca="1" si="59"/>
        <v>168.54069999999999</v>
      </c>
      <c r="BZ171" s="132">
        <f t="shared" ca="1" si="59"/>
        <v>123.6895</v>
      </c>
      <c r="CA171" s="132">
        <f t="shared" ca="1" si="59"/>
        <v>320.75200000000001</v>
      </c>
      <c r="CB171" s="132">
        <f t="shared" ca="1" si="59"/>
        <v>105.51690000000001</v>
      </c>
    </row>
    <row r="172" spans="2:80" x14ac:dyDescent="0.2">
      <c r="B172" s="21">
        <f>IF(C172&lt;&gt;"",ROWS(B$3:Me)-1,"")</f>
        <v>169</v>
      </c>
      <c r="C172" s="22">
        <f>IF(Drela!N172="","",Drela!N172)</f>
        <v>53.679988577835921</v>
      </c>
      <c r="D172" s="23">
        <f>IF(Drela!O172="","",Drela!O172)</f>
        <v>69.592199628480955</v>
      </c>
      <c r="F172" s="21">
        <f t="shared" si="52"/>
        <v>169</v>
      </c>
      <c r="G172" s="22">
        <f>IF(Drela!Q172="","",Drela!Q172)</f>
        <v>302.21331047236725</v>
      </c>
      <c r="H172" s="23">
        <f>IF(Drela!R172="","",Drela!R172)</f>
        <v>63.010776571803291</v>
      </c>
      <c r="I172" s="29"/>
      <c r="J172" s="21">
        <f t="shared" si="53"/>
        <v>169</v>
      </c>
      <c r="K172" s="22">
        <f>IF(Drela!AF172="","",Drela!AF172)</f>
        <v>287.83048204328787</v>
      </c>
      <c r="L172" s="23">
        <f>IF(Drela!AG172="","",Drela!AG172)</f>
        <v>131.98922342819674</v>
      </c>
      <c r="M172" s="29"/>
      <c r="N172" s="21">
        <f t="shared" si="54"/>
        <v>169</v>
      </c>
      <c r="O172" s="22">
        <f>IF(Drela!AI172="","",Drela!AI172)</f>
        <v>536.36380393781906</v>
      </c>
      <c r="P172" s="23">
        <f>IF(Drela!AJ172="","",Drela!AJ172)</f>
        <v>125.40780037151903</v>
      </c>
      <c r="R172" s="21">
        <v>169</v>
      </c>
      <c r="S172" s="24">
        <f ca="1"/>
        <v>268.47984751796139</v>
      </c>
      <c r="T172" s="24">
        <f ca="1"/>
        <v>89.627969730969994</v>
      </c>
      <c r="V172" s="21">
        <v>169</v>
      </c>
      <c r="W172" s="24">
        <f ca="1"/>
        <v>421.05658594014113</v>
      </c>
      <c r="X172" s="24">
        <f ca="1"/>
        <v>71.400546440010871</v>
      </c>
      <c r="Y172" s="30"/>
      <c r="Z172" s="21">
        <v>169</v>
      </c>
      <c r="AA172" s="24">
        <f ca="1"/>
        <v>168.98720657551388</v>
      </c>
      <c r="AB172" s="24">
        <f ca="1"/>
        <v>123.59945355998913</v>
      </c>
      <c r="AD172" s="21">
        <v>169</v>
      </c>
      <c r="AE172" s="24">
        <f ca="1"/>
        <v>321.56394499769374</v>
      </c>
      <c r="AF172" s="24">
        <f ca="1"/>
        <v>105.37203026903001</v>
      </c>
      <c r="AH172" s="21">
        <v>169</v>
      </c>
      <c r="AI172" s="24">
        <f t="shared" ca="1" si="48"/>
        <v>268.47980000000001</v>
      </c>
      <c r="AJ172" s="24">
        <f t="shared" ca="1" si="49"/>
        <v>89.628</v>
      </c>
      <c r="AK172" s="24">
        <f t="shared" ca="1" si="50"/>
        <v>421.0566</v>
      </c>
      <c r="AL172" s="24">
        <f t="shared" ca="1" si="51"/>
        <v>71.400499999999994</v>
      </c>
      <c r="AM172" s="26"/>
      <c r="AN172" s="26" t="str">
        <f ca="1">IF(AI172="","","G1 "&amp;Input!D55&amp;" "&amp;AI172&amp;" "&amp;Input!D$56&amp;" "&amp;AJ172&amp;" "&amp;Input!D$57&amp;" "&amp;AK172&amp;" "&amp;Input!D$58&amp;" "&amp;AL172&amp;" F "&amp;Input!D$51&amp;"")</f>
        <v>G1 X 268.4798 Y 89.628 U 421.0566 Z 71.4005 F 400</v>
      </c>
      <c r="AO172" s="26"/>
      <c r="AP172" s="26" t="str">
        <f ca="1">IF(AS172="","","G1 "&amp;Input!D$55&amp;" "&amp;AS172&amp;" "&amp;Input!D$56&amp;" "&amp;AT172&amp;" "&amp;Input!D$57&amp;" "&amp;AU172&amp;" "&amp;Input!D$58&amp;" "&amp;AV172&amp;" F "&amp;Input!D$52&amp;"")</f>
        <v>G1 X 168.9872 Y 123.5995 U 321.5639 Z 105.372 F 400</v>
      </c>
      <c r="AQ172" s="26"/>
      <c r="AR172" s="21">
        <v>169</v>
      </c>
      <c r="AS172" s="24">
        <f t="shared" ca="1" si="55"/>
        <v>168.9872</v>
      </c>
      <c r="AT172" s="24">
        <f t="shared" ca="1" si="56"/>
        <v>123.59950000000001</v>
      </c>
      <c r="AU172" s="24">
        <f t="shared" ca="1" si="57"/>
        <v>321.56389999999999</v>
      </c>
      <c r="AV172" s="24">
        <f t="shared" ca="1" si="58"/>
        <v>105.372</v>
      </c>
      <c r="BC172" t="s">
        <v>597</v>
      </c>
      <c r="BF172" s="74" t="str">
        <f ca="1">IF(AI171="","","G1 "&amp;Input!D$55&amp;" "&amp;AI171&amp;" "&amp;Input!D$56&amp;" "&amp;AJ171&amp;" "&amp;Input!D$57&amp;" "&amp;AK171&amp;" "&amp;Input!D$58&amp;" "&amp;AL171&amp;" F "&amp;Input!D$51&amp;"")</f>
        <v>G1 X 269.2918 Y 89.4831 U 421.5031 Z 71.3105 F 400</v>
      </c>
      <c r="BO172" s="132">
        <f t="shared" ca="1" si="62"/>
        <v>268.47980000000001</v>
      </c>
      <c r="BP172" s="132">
        <f t="shared" ca="1" si="62"/>
        <v>89.628</v>
      </c>
      <c r="BQ172" s="132">
        <f t="shared" ca="1" si="62"/>
        <v>421.0566</v>
      </c>
      <c r="BR172" s="132">
        <f t="shared" ca="1" si="62"/>
        <v>71.400499999999994</v>
      </c>
      <c r="BT172" s="132" t="str">
        <f t="shared" si="63"/>
        <v/>
      </c>
      <c r="BU172" s="132" t="str">
        <f t="shared" si="63"/>
        <v/>
      </c>
      <c r="BV172" s="132" t="str">
        <f t="shared" si="63"/>
        <v/>
      </c>
      <c r="BW172" s="132" t="str">
        <f t="shared" si="63"/>
        <v/>
      </c>
      <c r="BY172" s="132">
        <f t="shared" ca="1" si="59"/>
        <v>168.9872</v>
      </c>
      <c r="BZ172" s="132">
        <f t="shared" ca="1" si="59"/>
        <v>123.59950000000001</v>
      </c>
      <c r="CA172" s="132">
        <f t="shared" ca="1" si="59"/>
        <v>321.56389999999999</v>
      </c>
      <c r="CB172" s="132">
        <f t="shared" ca="1" si="59"/>
        <v>105.372</v>
      </c>
    </row>
    <row r="173" spans="2:80" x14ac:dyDescent="0.2">
      <c r="B173" s="21">
        <f>IF(C173&lt;&gt;"",ROWS(B$3:Me)-1,"")</f>
        <v>170</v>
      </c>
      <c r="C173" s="22">
        <f>IF(Drela!N173="","",Drela!N173)</f>
        <v>52.958964236379472</v>
      </c>
      <c r="D173" s="23">
        <f>IF(Drela!O173="","",Drela!O173)</f>
        <v>68.072677417729651</v>
      </c>
      <c r="F173" s="21">
        <f t="shared" si="52"/>
        <v>170</v>
      </c>
      <c r="G173" s="22">
        <f>IF(Drela!Q173="","",Drela!Q173)</f>
        <v>301.79631889940151</v>
      </c>
      <c r="H173" s="23">
        <f>IF(Drela!R173="","",Drela!R173)</f>
        <v>62.18079708040618</v>
      </c>
      <c r="I173" s="29"/>
      <c r="J173" s="21">
        <f t="shared" si="53"/>
        <v>170</v>
      </c>
      <c r="K173" s="22">
        <f>IF(Drela!AF173="","",Drela!AF173)</f>
        <v>288.24747361625361</v>
      </c>
      <c r="L173" s="23">
        <f>IF(Drela!AG173="","",Drela!AG173)</f>
        <v>132.81920291959383</v>
      </c>
      <c r="M173" s="29"/>
      <c r="N173" s="21">
        <f t="shared" si="54"/>
        <v>170</v>
      </c>
      <c r="O173" s="22">
        <f>IF(Drela!AI173="","",Drela!AI173)</f>
        <v>537.08482827927571</v>
      </c>
      <c r="P173" s="23">
        <f>IF(Drela!AJ173="","",Drela!AJ173)</f>
        <v>126.92732258227034</v>
      </c>
      <c r="R173" s="21">
        <v>170</v>
      </c>
      <c r="S173" s="24">
        <f ca="1"/>
        <v>267.55867901942406</v>
      </c>
      <c r="T173" s="24">
        <f ca="1"/>
        <v>89.792186160557762</v>
      </c>
      <c r="V173" s="21">
        <v>170</v>
      </c>
      <c r="W173" s="24">
        <f ca="1"/>
        <v>420.55003885170879</v>
      </c>
      <c r="X173" s="24">
        <f ca="1"/>
        <v>71.502672613572713</v>
      </c>
      <c r="Y173" s="30"/>
      <c r="Z173" s="21">
        <v>170</v>
      </c>
      <c r="AA173" s="24">
        <f ca="1"/>
        <v>169.49375366394622</v>
      </c>
      <c r="AB173" s="24">
        <f ca="1"/>
        <v>123.49732738642727</v>
      </c>
      <c r="AD173" s="21">
        <v>170</v>
      </c>
      <c r="AE173" s="24">
        <f ca="1"/>
        <v>322.48511349623107</v>
      </c>
      <c r="AF173" s="24">
        <f ca="1"/>
        <v>105.20781383944224</v>
      </c>
      <c r="AH173" s="21">
        <v>170</v>
      </c>
      <c r="AI173" s="24">
        <f t="shared" ca="1" si="48"/>
        <v>267.55869999999999</v>
      </c>
      <c r="AJ173" s="24">
        <f t="shared" ca="1" si="49"/>
        <v>89.792199999999994</v>
      </c>
      <c r="AK173" s="24">
        <f t="shared" ca="1" si="50"/>
        <v>420.55</v>
      </c>
      <c r="AL173" s="24">
        <f t="shared" ca="1" si="51"/>
        <v>71.502700000000004</v>
      </c>
      <c r="AM173" s="26"/>
      <c r="AN173" s="26" t="str">
        <f ca="1">IF(AI173="","","G1 "&amp;Input!D55&amp;" "&amp;AI173&amp;" "&amp;Input!D$56&amp;" "&amp;AJ173&amp;" "&amp;Input!D$57&amp;" "&amp;AK173&amp;" "&amp;Input!D$58&amp;" "&amp;AL173&amp;" F "&amp;Input!D$51&amp;"")</f>
        <v>G1 X 267.5587 Y 89.7922 U 420.55 Z 71.5027 F 400</v>
      </c>
      <c r="AO173" s="26"/>
      <c r="AP173" s="26" t="str">
        <f ca="1">IF(AS173="","","G1 "&amp;Input!D$55&amp;" "&amp;AS173&amp;" "&amp;Input!D$56&amp;" "&amp;AT173&amp;" "&amp;Input!D$57&amp;" "&amp;AU173&amp;" "&amp;Input!D$58&amp;" "&amp;AV173&amp;" F "&amp;Input!D$52&amp;"")</f>
        <v>G1 X 169.4938 Y 123.4973 U 322.4851 Z 105.2078 F 400</v>
      </c>
      <c r="AQ173" s="26"/>
      <c r="AR173" s="21">
        <v>170</v>
      </c>
      <c r="AS173" s="24">
        <f t="shared" ca="1" si="55"/>
        <v>169.49379999999999</v>
      </c>
      <c r="AT173" s="24">
        <f t="shared" ca="1" si="56"/>
        <v>123.4973</v>
      </c>
      <c r="AU173" s="24">
        <f t="shared" ca="1" si="57"/>
        <v>322.48509999999999</v>
      </c>
      <c r="AV173" s="24">
        <f t="shared" ca="1" si="58"/>
        <v>105.20780000000001</v>
      </c>
      <c r="BC173" t="s">
        <v>598</v>
      </c>
      <c r="BF173" s="74" t="str">
        <f ca="1">IF(AI172="","","G1 "&amp;Input!D$55&amp;" "&amp;AI172&amp;" "&amp;Input!D$56&amp;" "&amp;AJ172&amp;" "&amp;Input!D$57&amp;" "&amp;AK172&amp;" "&amp;Input!D$58&amp;" "&amp;AL172&amp;" F "&amp;Input!D$51&amp;"")</f>
        <v>G1 X 268.4798 Y 89.628 U 421.0566 Z 71.4005 F 400</v>
      </c>
      <c r="BO173" s="132">
        <f t="shared" ca="1" si="62"/>
        <v>267.55869999999999</v>
      </c>
      <c r="BP173" s="132">
        <f t="shared" ca="1" si="62"/>
        <v>89.792199999999994</v>
      </c>
      <c r="BQ173" s="132">
        <f t="shared" ca="1" si="62"/>
        <v>420.55</v>
      </c>
      <c r="BR173" s="132">
        <f t="shared" ca="1" si="62"/>
        <v>71.502700000000004</v>
      </c>
      <c r="BT173" s="132" t="str">
        <f t="shared" si="63"/>
        <v/>
      </c>
      <c r="BU173" s="132" t="str">
        <f t="shared" si="63"/>
        <v/>
      </c>
      <c r="BV173" s="132" t="str">
        <f t="shared" si="63"/>
        <v/>
      </c>
      <c r="BW173" s="132" t="str">
        <f t="shared" si="63"/>
        <v/>
      </c>
      <c r="BY173" s="132">
        <f t="shared" ca="1" si="59"/>
        <v>169.49379999999999</v>
      </c>
      <c r="BZ173" s="132">
        <f t="shared" ca="1" si="59"/>
        <v>123.4973</v>
      </c>
      <c r="CA173" s="132">
        <f t="shared" ca="1" si="59"/>
        <v>322.48509999999999</v>
      </c>
      <c r="CB173" s="132">
        <f t="shared" ca="1" si="59"/>
        <v>105.20780000000001</v>
      </c>
    </row>
    <row r="174" spans="2:80" x14ac:dyDescent="0.2">
      <c r="B174" s="21">
        <f>IF(C174&lt;&gt;"",ROWS(B$3:Me)-1,"")</f>
        <v>171</v>
      </c>
      <c r="C174" s="22">
        <f>IF(Drela!N174="","",Drela!N174)</f>
        <v>52.104492796612938</v>
      </c>
      <c r="D174" s="23">
        <f>IF(Drela!O174="","",Drela!O174)</f>
        <v>65.836633173396592</v>
      </c>
      <c r="F174" s="21">
        <f t="shared" si="52"/>
        <v>171</v>
      </c>
      <c r="G174" s="22">
        <f>IF(Drela!Q174="","",Drela!Q174)</f>
        <v>301.29673527715374</v>
      </c>
      <c r="H174" s="23">
        <f>IF(Drela!R174="","",Drela!R174)</f>
        <v>60.956875893861259</v>
      </c>
      <c r="I174" s="29"/>
      <c r="J174" s="21">
        <f t="shared" si="53"/>
        <v>171</v>
      </c>
      <c r="K174" s="22">
        <f>IF(Drela!AF174="","",Drela!AF174)</f>
        <v>288.74705723850138</v>
      </c>
      <c r="L174" s="23">
        <f>IF(Drela!AG174="","",Drela!AG174)</f>
        <v>134.04312410613875</v>
      </c>
      <c r="M174" s="29"/>
      <c r="N174" s="21">
        <f t="shared" si="54"/>
        <v>171</v>
      </c>
      <c r="O174" s="22">
        <f>IF(Drela!AI174="","",Drela!AI174)</f>
        <v>537.9392997190422</v>
      </c>
      <c r="P174" s="23">
        <f>IF(Drela!AJ174="","",Drela!AJ174)</f>
        <v>129.16336682660341</v>
      </c>
      <c r="R174" s="21">
        <v>171</v>
      </c>
      <c r="S174" s="24">
        <f ca="1"/>
        <v>266.50870837358053</v>
      </c>
      <c r="T174" s="24">
        <f ca="1"/>
        <v>89.978740209440673</v>
      </c>
      <c r="V174" s="21">
        <v>171</v>
      </c>
      <c r="W174" s="24">
        <f ca="1"/>
        <v>419.97265618575511</v>
      </c>
      <c r="X174" s="24">
        <f ca="1"/>
        <v>71.618734088720998</v>
      </c>
      <c r="Y174" s="30"/>
      <c r="Z174" s="21">
        <v>171</v>
      </c>
      <c r="AA174" s="24">
        <f ca="1"/>
        <v>170.07113632989993</v>
      </c>
      <c r="AB174" s="24">
        <f ca="1"/>
        <v>123.381265911279</v>
      </c>
      <c r="AD174" s="21">
        <v>171</v>
      </c>
      <c r="AE174" s="24">
        <f ca="1"/>
        <v>323.53508414207454</v>
      </c>
      <c r="AF174" s="24">
        <f ca="1"/>
        <v>105.02125979055934</v>
      </c>
      <c r="AH174" s="21">
        <v>171</v>
      </c>
      <c r="AI174" s="24">
        <f t="shared" ca="1" si="48"/>
        <v>266.50869999999998</v>
      </c>
      <c r="AJ174" s="24">
        <f t="shared" ca="1" si="49"/>
        <v>89.978700000000003</v>
      </c>
      <c r="AK174" s="24">
        <f t="shared" ca="1" si="50"/>
        <v>419.97269999999997</v>
      </c>
      <c r="AL174" s="24">
        <f t="shared" ca="1" si="51"/>
        <v>71.618700000000004</v>
      </c>
      <c r="AM174" s="26"/>
      <c r="AN174" s="26" t="str">
        <f ca="1">IF(AI174="","","G1 "&amp;Input!D55&amp;" "&amp;AI174&amp;" "&amp;Input!D$56&amp;" "&amp;AJ174&amp;" "&amp;Input!D$57&amp;" "&amp;AK174&amp;" "&amp;Input!D$58&amp;" "&amp;AL174&amp;" F "&amp;Input!D$51&amp;"")</f>
        <v>G1 X 266.5087 Y 89.9787 U 419.9727 Z 71.6187 F 400</v>
      </c>
      <c r="AO174" s="26"/>
      <c r="AP174" s="26" t="str">
        <f ca="1">IF(AS174="","","G1 "&amp;Input!D$55&amp;" "&amp;AS174&amp;" "&amp;Input!D$56&amp;" "&amp;AT174&amp;" "&amp;Input!D$57&amp;" "&amp;AU174&amp;" "&amp;Input!D$58&amp;" "&amp;AV174&amp;" F "&amp;Input!D$52&amp;"")</f>
        <v>G1 X 170.0711 Y 123.3813 U 323.5351 Z 105.0213 F 400</v>
      </c>
      <c r="AQ174" s="26"/>
      <c r="AR174" s="21">
        <v>171</v>
      </c>
      <c r="AS174" s="24">
        <f t="shared" ca="1" si="55"/>
        <v>170.0711</v>
      </c>
      <c r="AT174" s="24">
        <f t="shared" ca="1" si="56"/>
        <v>123.3813</v>
      </c>
      <c r="AU174" s="24">
        <f t="shared" ca="1" si="57"/>
        <v>323.5351</v>
      </c>
      <c r="AV174" s="24">
        <f t="shared" ca="1" si="58"/>
        <v>105.0213</v>
      </c>
      <c r="BC174" t="s">
        <v>599</v>
      </c>
      <c r="BF174" s="74" t="str">
        <f ca="1">IF(AI173="","","G1 "&amp;Input!D$55&amp;" "&amp;AI173&amp;" "&amp;Input!D$56&amp;" "&amp;AJ173&amp;" "&amp;Input!D$57&amp;" "&amp;AK173&amp;" "&amp;Input!D$58&amp;" "&amp;AL173&amp;" F "&amp;Input!D$51&amp;"")</f>
        <v>G1 X 267.5587 Y 89.7922 U 420.55 Z 71.5027 F 400</v>
      </c>
      <c r="BO174" s="132">
        <f t="shared" ca="1" si="62"/>
        <v>266.50869999999998</v>
      </c>
      <c r="BP174" s="132">
        <f t="shared" ca="1" si="62"/>
        <v>89.978700000000003</v>
      </c>
      <c r="BQ174" s="132">
        <f t="shared" ca="1" si="62"/>
        <v>419.97269999999997</v>
      </c>
      <c r="BR174" s="132">
        <f t="shared" ca="1" si="62"/>
        <v>71.618700000000004</v>
      </c>
      <c r="BT174" s="132" t="str">
        <f t="shared" si="63"/>
        <v/>
      </c>
      <c r="BU174" s="132" t="str">
        <f t="shared" si="63"/>
        <v/>
      </c>
      <c r="BV174" s="132" t="str">
        <f t="shared" si="63"/>
        <v/>
      </c>
      <c r="BW174" s="132" t="str">
        <f t="shared" si="63"/>
        <v/>
      </c>
      <c r="BY174" s="132">
        <f t="shared" ca="1" si="59"/>
        <v>170.0711</v>
      </c>
      <c r="BZ174" s="132">
        <f t="shared" ca="1" si="59"/>
        <v>123.3813</v>
      </c>
      <c r="CA174" s="132">
        <f t="shared" ca="1" si="59"/>
        <v>323.5351</v>
      </c>
      <c r="CB174" s="132">
        <f t="shared" ca="1" si="59"/>
        <v>105.0213</v>
      </c>
    </row>
    <row r="175" spans="2:80" x14ac:dyDescent="0.2">
      <c r="B175" s="21">
        <f>IF(C175&lt;&gt;"",ROWS(B$3:Me)-1,"")</f>
        <v>172</v>
      </c>
      <c r="C175" s="22">
        <f>IF(Drela!N175="","",Drela!N175)</f>
        <v>51.250440057346005</v>
      </c>
      <c r="D175" s="23">
        <f>IF(Drela!O175="","",Drela!O175)</f>
        <v>63.600582166095613</v>
      </c>
      <c r="F175" s="21">
        <f t="shared" si="52"/>
        <v>172</v>
      </c>
      <c r="G175" s="22">
        <f>IF(Drela!Q175="","",Drela!Q175)</f>
        <v>300.7973827411916</v>
      </c>
      <c r="H175" s="23">
        <f>IF(Drela!R175="","",Drela!R175)</f>
        <v>59.73294576446078</v>
      </c>
      <c r="I175" s="29"/>
      <c r="J175" s="21">
        <f t="shared" si="53"/>
        <v>172</v>
      </c>
      <c r="K175" s="22">
        <f>IF(Drela!AF175="","",Drela!AF175)</f>
        <v>289.24640977446353</v>
      </c>
      <c r="L175" s="23">
        <f>IF(Drela!AG175="","",Drela!AG175)</f>
        <v>135.26705423553921</v>
      </c>
      <c r="M175" s="29"/>
      <c r="N175" s="21">
        <f t="shared" si="54"/>
        <v>172</v>
      </c>
      <c r="O175" s="22">
        <f>IF(Drela!AI175="","",Drela!AI175)</f>
        <v>538.79335245830907</v>
      </c>
      <c r="P175" s="23">
        <f>IF(Drela!AJ175="","",Drela!AJ175)</f>
        <v>131.39941783390438</v>
      </c>
      <c r="R175" s="21">
        <v>172</v>
      </c>
      <c r="S175" s="24">
        <f ca="1"/>
        <v>265.34483253300562</v>
      </c>
      <c r="T175" s="24">
        <f ca="1"/>
        <v>90.18452953455855</v>
      </c>
      <c r="V175" s="21">
        <v>172</v>
      </c>
      <c r="W175" s="24">
        <f ca="1"/>
        <v>419.33262416354307</v>
      </c>
      <c r="X175" s="24">
        <f ca="1"/>
        <v>71.746832689840943</v>
      </c>
      <c r="Y175" s="30"/>
      <c r="Z175" s="21">
        <v>172</v>
      </c>
      <c r="AA175" s="24">
        <f ca="1"/>
        <v>170.711168352112</v>
      </c>
      <c r="AB175" s="24">
        <f ca="1"/>
        <v>123.25316731015904</v>
      </c>
      <c r="AD175" s="21">
        <v>172</v>
      </c>
      <c r="AE175" s="24">
        <f ca="1"/>
        <v>324.69895998264946</v>
      </c>
      <c r="AF175" s="24">
        <f ca="1"/>
        <v>104.81547046544146</v>
      </c>
      <c r="AH175" s="21">
        <v>172</v>
      </c>
      <c r="AI175" s="24">
        <f t="shared" ca="1" si="48"/>
        <v>265.34480000000002</v>
      </c>
      <c r="AJ175" s="24">
        <f t="shared" ca="1" si="49"/>
        <v>90.1845</v>
      </c>
      <c r="AK175" s="24">
        <f t="shared" ca="1" si="50"/>
        <v>419.33260000000001</v>
      </c>
      <c r="AL175" s="24">
        <f t="shared" ca="1" si="51"/>
        <v>71.746799999999993</v>
      </c>
      <c r="AM175" s="26"/>
      <c r="AN175" s="26" t="str">
        <f ca="1">IF(AI175="","","G1 "&amp;Input!D55&amp;" "&amp;AI175&amp;" "&amp;Input!D$56&amp;" "&amp;AJ175&amp;" "&amp;Input!D$57&amp;" "&amp;AK175&amp;" "&amp;Input!D$58&amp;" "&amp;AL175&amp;" F "&amp;Input!D$51&amp;"")</f>
        <v>G1 X 265.3448 Y 90.1845 U 419.3326 Z 71.7468 F 400</v>
      </c>
      <c r="AO175" s="26"/>
      <c r="AP175" s="26" t="str">
        <f ca="1">IF(AS175="","","G1 "&amp;Input!D$55&amp;" "&amp;AS175&amp;" "&amp;Input!D$56&amp;" "&amp;AT175&amp;" "&amp;Input!D$57&amp;" "&amp;AU175&amp;" "&amp;Input!D$58&amp;" "&amp;AV175&amp;" F "&amp;Input!D$52&amp;"")</f>
        <v>G1 X 170.7112 Y 123.2532 U 324.699 Z 104.8155 F 400</v>
      </c>
      <c r="AQ175" s="26"/>
      <c r="AR175" s="21">
        <v>172</v>
      </c>
      <c r="AS175" s="24">
        <f t="shared" ca="1" si="55"/>
        <v>170.71119999999999</v>
      </c>
      <c r="AT175" s="24">
        <f t="shared" ca="1" si="56"/>
        <v>123.25320000000001</v>
      </c>
      <c r="AU175" s="24">
        <f t="shared" ca="1" si="57"/>
        <v>324.69900000000001</v>
      </c>
      <c r="AV175" s="24">
        <f t="shared" ca="1" si="58"/>
        <v>104.8155</v>
      </c>
      <c r="BC175" t="s">
        <v>600</v>
      </c>
      <c r="BF175" s="74" t="str">
        <f ca="1">IF(AI174="","","G1 "&amp;Input!D$55&amp;" "&amp;AI174&amp;" "&amp;Input!D$56&amp;" "&amp;AJ174&amp;" "&amp;Input!D$57&amp;" "&amp;AK174&amp;" "&amp;Input!D$58&amp;" "&amp;AL174&amp;" F "&amp;Input!D$51&amp;"")</f>
        <v>G1 X 266.5087 Y 89.9787 U 419.9727 Z 71.6187 F 400</v>
      </c>
      <c r="BO175" s="132">
        <f t="shared" ca="1" si="62"/>
        <v>265.34480000000002</v>
      </c>
      <c r="BP175" s="132">
        <f t="shared" ca="1" si="62"/>
        <v>90.1845</v>
      </c>
      <c r="BQ175" s="132">
        <f t="shared" ca="1" si="62"/>
        <v>419.33260000000001</v>
      </c>
      <c r="BR175" s="132">
        <f t="shared" ca="1" si="62"/>
        <v>71.746799999999993</v>
      </c>
      <c r="BT175" s="132" t="str">
        <f t="shared" si="63"/>
        <v/>
      </c>
      <c r="BU175" s="132" t="str">
        <f t="shared" si="63"/>
        <v/>
      </c>
      <c r="BV175" s="132" t="str">
        <f t="shared" si="63"/>
        <v/>
      </c>
      <c r="BW175" s="132" t="str">
        <f t="shared" si="63"/>
        <v/>
      </c>
      <c r="BY175" s="132">
        <f t="shared" ca="1" si="59"/>
        <v>170.71119999999999</v>
      </c>
      <c r="BZ175" s="132">
        <f t="shared" ca="1" si="59"/>
        <v>123.25320000000001</v>
      </c>
      <c r="CA175" s="132">
        <f t="shared" ca="1" si="59"/>
        <v>324.69900000000001</v>
      </c>
      <c r="CB175" s="132">
        <f t="shared" ca="1" si="59"/>
        <v>104.8155</v>
      </c>
    </row>
    <row r="176" spans="2:80" x14ac:dyDescent="0.2">
      <c r="B176" s="21">
        <f>IF(C176&lt;&gt;"",ROWS(B$3:Me)-1,"")</f>
        <v>173</v>
      </c>
      <c r="C176" s="22">
        <f>IF(Drela!N176="","",Drela!N176)</f>
        <v>50.991256851168473</v>
      </c>
      <c r="D176" s="23">
        <f>IF(Drela!O176="","",Drela!O176)</f>
        <v>62.696789056311289</v>
      </c>
      <c r="F176" s="21">
        <f t="shared" si="52"/>
        <v>173</v>
      </c>
      <c r="G176" s="22">
        <f>IF(Drela!Q176="","",Drela!Q176)</f>
        <v>300.64304023950353</v>
      </c>
      <c r="H176" s="23">
        <f>IF(Drela!R176="","",Drela!R176)</f>
        <v>59.237173324897277</v>
      </c>
      <c r="I176" s="29"/>
      <c r="J176" s="21">
        <f t="shared" si="53"/>
        <v>173</v>
      </c>
      <c r="K176" s="22">
        <f>IF(Drela!AF176="","",Drela!AF176)</f>
        <v>289.40075227615148</v>
      </c>
      <c r="L176" s="23">
        <f>IF(Drela!AG176="","",Drela!AG176)</f>
        <v>135.7628266751027</v>
      </c>
      <c r="M176" s="29"/>
      <c r="N176" s="21">
        <f t="shared" si="54"/>
        <v>173</v>
      </c>
      <c r="O176" s="22">
        <f>IF(Drela!AI176="","",Drela!AI176)</f>
        <v>539.05253566448664</v>
      </c>
      <c r="P176" s="23">
        <f>IF(Drela!AJ176="","",Drela!AJ176)</f>
        <v>132.3032109436887</v>
      </c>
      <c r="R176" s="21">
        <v>173</v>
      </c>
      <c r="S176" s="24">
        <f ca="1"/>
        <v>264.08629957551466</v>
      </c>
      <c r="T176" s="24">
        <f ca="1"/>
        <v>90.405756057809782</v>
      </c>
      <c r="V176" s="21">
        <v>173</v>
      </c>
      <c r="W176" s="24">
        <f ca="1"/>
        <v>418.64052266821392</v>
      </c>
      <c r="X176" s="24">
        <f ca="1"/>
        <v>71.884631985206752</v>
      </c>
      <c r="Y176" s="30"/>
      <c r="Z176" s="21">
        <v>173</v>
      </c>
      <c r="AA176" s="24">
        <f ca="1"/>
        <v>171.40326984744118</v>
      </c>
      <c r="AB176" s="24">
        <f ca="1"/>
        <v>123.11536801479323</v>
      </c>
      <c r="AD176" s="21">
        <v>173</v>
      </c>
      <c r="AE176" s="24">
        <f ca="1"/>
        <v>325.95749294014041</v>
      </c>
      <c r="AF176" s="24">
        <f ca="1"/>
        <v>104.59424394219023</v>
      </c>
      <c r="AH176" s="21">
        <v>173</v>
      </c>
      <c r="AI176" s="24">
        <f t="shared" ca="1" si="48"/>
        <v>264.08629999999999</v>
      </c>
      <c r="AJ176" s="24">
        <f t="shared" ca="1" si="49"/>
        <v>90.405799999999999</v>
      </c>
      <c r="AK176" s="24">
        <f t="shared" ca="1" si="50"/>
        <v>418.64049999999997</v>
      </c>
      <c r="AL176" s="24">
        <f t="shared" ca="1" si="51"/>
        <v>71.884600000000006</v>
      </c>
      <c r="AM176" s="26"/>
      <c r="AN176" s="26" t="str">
        <f ca="1">IF(AI176="","","G1 "&amp;Input!D55&amp;" "&amp;AI176&amp;" "&amp;Input!D$56&amp;" "&amp;AJ176&amp;" "&amp;Input!D$57&amp;" "&amp;AK176&amp;" "&amp;Input!D$58&amp;" "&amp;AL176&amp;" F "&amp;Input!D$51&amp;"")</f>
        <v>G1 X 264.0863 Y 90.4058 U 418.6405 Z 71.8846 F 400</v>
      </c>
      <c r="AO176" s="26"/>
      <c r="AP176" s="26" t="str">
        <f ca="1">IF(AS176="","","G1 "&amp;Input!D$55&amp;" "&amp;AS176&amp;" "&amp;Input!D$56&amp;" "&amp;AT176&amp;" "&amp;Input!D$57&amp;" "&amp;AU176&amp;" "&amp;Input!D$58&amp;" "&amp;AV176&amp;" F "&amp;Input!D$52&amp;"")</f>
        <v>G1 X 171.4033 Y 123.1154 U 325.9575 Z 104.5942 F 400</v>
      </c>
      <c r="AQ176" s="26"/>
      <c r="AR176" s="21">
        <v>173</v>
      </c>
      <c r="AS176" s="24">
        <f t="shared" ca="1" si="55"/>
        <v>171.4033</v>
      </c>
      <c r="AT176" s="24">
        <f t="shared" ca="1" si="56"/>
        <v>123.11539999999999</v>
      </c>
      <c r="AU176" s="24">
        <f t="shared" ca="1" si="57"/>
        <v>325.95749999999998</v>
      </c>
      <c r="AV176" s="24">
        <f t="shared" ca="1" si="58"/>
        <v>104.5942</v>
      </c>
      <c r="BC176" t="s">
        <v>601</v>
      </c>
      <c r="BF176" s="74" t="str">
        <f ca="1">IF(AI175="","","G1 "&amp;Input!D$55&amp;" "&amp;AI175&amp;" "&amp;Input!D$56&amp;" "&amp;AJ175&amp;" "&amp;Input!D$57&amp;" "&amp;AK175&amp;" "&amp;Input!D$58&amp;" "&amp;AL175&amp;" F "&amp;Input!D$51&amp;"")</f>
        <v>G1 X 265.3448 Y 90.1845 U 419.3326 Z 71.7468 F 400</v>
      </c>
      <c r="BO176" s="132">
        <f t="shared" ca="1" si="62"/>
        <v>264.08629999999999</v>
      </c>
      <c r="BP176" s="132">
        <f t="shared" ca="1" si="62"/>
        <v>90.405799999999999</v>
      </c>
      <c r="BQ176" s="132">
        <f t="shared" ca="1" si="62"/>
        <v>418.64049999999997</v>
      </c>
      <c r="BR176" s="132">
        <f t="shared" ca="1" si="62"/>
        <v>71.884600000000006</v>
      </c>
      <c r="BT176" s="132" t="str">
        <f t="shared" si="63"/>
        <v/>
      </c>
      <c r="BU176" s="132" t="str">
        <f t="shared" si="63"/>
        <v/>
      </c>
      <c r="BV176" s="132" t="str">
        <f t="shared" si="63"/>
        <v/>
      </c>
      <c r="BW176" s="132" t="str">
        <f t="shared" si="63"/>
        <v/>
      </c>
      <c r="BY176" s="132">
        <f t="shared" ca="1" si="59"/>
        <v>171.4033</v>
      </c>
      <c r="BZ176" s="132">
        <f t="shared" ca="1" si="59"/>
        <v>123.11539999999999</v>
      </c>
      <c r="CA176" s="132">
        <f t="shared" ca="1" si="59"/>
        <v>325.95749999999998</v>
      </c>
      <c r="CB176" s="132">
        <f t="shared" ca="1" si="59"/>
        <v>104.5942</v>
      </c>
    </row>
    <row r="177" spans="2:80" x14ac:dyDescent="0.2">
      <c r="B177" s="21">
        <f>IF(C177&lt;&gt;"",ROWS(B$3:Me)-1,"")</f>
        <v>174</v>
      </c>
      <c r="C177" s="22">
        <f>IF(Drela!N177="","",Drela!N177)</f>
        <v>50.73207364499094</v>
      </c>
      <c r="D177" s="23">
        <f>IF(Drela!O177="","",Drela!O177)</f>
        <v>61.792995946526979</v>
      </c>
      <c r="F177" s="21">
        <f t="shared" si="52"/>
        <v>174</v>
      </c>
      <c r="G177" s="22">
        <f>IF(Drela!Q177="","",Drela!Q177)</f>
        <v>300.48869773781547</v>
      </c>
      <c r="H177" s="23">
        <f>IF(Drela!R177="","",Drela!R177)</f>
        <v>58.741400885333768</v>
      </c>
      <c r="I177" s="29"/>
      <c r="J177" s="21">
        <f t="shared" si="53"/>
        <v>174</v>
      </c>
      <c r="K177" s="22">
        <f>IF(Drela!AF177="","",Drela!AF177)</f>
        <v>289.5550947778396</v>
      </c>
      <c r="L177" s="23">
        <f>IF(Drela!AG177="","",Drela!AG177)</f>
        <v>136.25859911466625</v>
      </c>
      <c r="M177" s="29"/>
      <c r="N177" s="21">
        <f t="shared" si="54"/>
        <v>174</v>
      </c>
      <c r="O177" s="22">
        <f>IF(Drela!AI177="","",Drela!AI177)</f>
        <v>539.31171887066409</v>
      </c>
      <c r="P177" s="23">
        <f>IF(Drela!AJ177="","",Drela!AJ177)</f>
        <v>133.20700405347304</v>
      </c>
      <c r="R177" s="21">
        <v>174</v>
      </c>
      <c r="S177" s="24">
        <f ca="1"/>
        <v>262.76976207988571</v>
      </c>
      <c r="T177" s="24">
        <f ca="1"/>
        <v>90.635838760927058</v>
      </c>
      <c r="V177" s="21">
        <v>174</v>
      </c>
      <c r="W177" s="24">
        <f ca="1"/>
        <v>417.91650623042131</v>
      </c>
      <c r="X177" s="24">
        <f ca="1"/>
        <v>72.02804251864832</v>
      </c>
      <c r="Y177" s="30"/>
      <c r="Z177" s="21">
        <v>174</v>
      </c>
      <c r="AA177" s="24">
        <f ca="1"/>
        <v>172.12728628523379</v>
      </c>
      <c r="AB177" s="24">
        <f ca="1"/>
        <v>122.97195748135167</v>
      </c>
      <c r="AD177" s="21">
        <v>174</v>
      </c>
      <c r="AE177" s="24">
        <f ca="1"/>
        <v>327.2740304357693</v>
      </c>
      <c r="AF177" s="24">
        <f ca="1"/>
        <v>104.36416123907294</v>
      </c>
      <c r="AH177" s="21">
        <v>174</v>
      </c>
      <c r="AI177" s="24">
        <f t="shared" ca="1" si="48"/>
        <v>262.76979999999998</v>
      </c>
      <c r="AJ177" s="24">
        <f t="shared" ca="1" si="49"/>
        <v>90.635800000000003</v>
      </c>
      <c r="AK177" s="24">
        <f t="shared" ca="1" si="50"/>
        <v>417.91649999999998</v>
      </c>
      <c r="AL177" s="24">
        <f t="shared" ca="1" si="51"/>
        <v>72.028000000000006</v>
      </c>
      <c r="AM177" s="26"/>
      <c r="AN177" s="26" t="str">
        <f ca="1">IF(AI177="","","G1 "&amp;Input!D55&amp;" "&amp;AI177&amp;" "&amp;Input!D$56&amp;" "&amp;AJ177&amp;" "&amp;Input!D$57&amp;" "&amp;AK177&amp;" "&amp;Input!D$58&amp;" "&amp;AL177&amp;" F "&amp;Input!D$51&amp;"")</f>
        <v>G1 X 262.7698 Y 90.6358 U 417.9165 Z 72.028 F 400</v>
      </c>
      <c r="AO177" s="26"/>
      <c r="AP177" s="26" t="str">
        <f ca="1">IF(AS177="","","G1 "&amp;Input!D$55&amp;" "&amp;AS177&amp;" "&amp;Input!D$56&amp;" "&amp;AT177&amp;" "&amp;Input!D$57&amp;" "&amp;AU177&amp;" "&amp;Input!D$58&amp;" "&amp;AV177&amp;" F "&amp;Input!D$52&amp;"")</f>
        <v>G1 X 172.1273 Y 122.972 U 327.274 Z 104.3642 F 400</v>
      </c>
      <c r="AQ177" s="26"/>
      <c r="AR177" s="21">
        <v>174</v>
      </c>
      <c r="AS177" s="24">
        <f t="shared" ca="1" si="55"/>
        <v>172.12729999999999</v>
      </c>
      <c r="AT177" s="24">
        <f t="shared" ca="1" si="56"/>
        <v>122.97199999999999</v>
      </c>
      <c r="AU177" s="24">
        <f t="shared" ca="1" si="57"/>
        <v>327.274</v>
      </c>
      <c r="AV177" s="24">
        <f t="shared" ca="1" si="58"/>
        <v>104.3642</v>
      </c>
      <c r="BC177" t="s">
        <v>602</v>
      </c>
      <c r="BF177" s="74" t="str">
        <f ca="1">IF(AI176="","","G1 "&amp;Input!D$55&amp;" "&amp;AI176&amp;" "&amp;Input!D$56&amp;" "&amp;AJ176&amp;" "&amp;Input!D$57&amp;" "&amp;AK176&amp;" "&amp;Input!D$58&amp;" "&amp;AL176&amp;" F "&amp;Input!D$51&amp;"")</f>
        <v>G1 X 264.0863 Y 90.4058 U 418.6405 Z 71.8846 F 400</v>
      </c>
      <c r="BO177" s="132">
        <f t="shared" ca="1" si="62"/>
        <v>262.76979999999998</v>
      </c>
      <c r="BP177" s="132">
        <f t="shared" ca="1" si="62"/>
        <v>90.635800000000003</v>
      </c>
      <c r="BQ177" s="132">
        <f t="shared" ca="1" si="62"/>
        <v>417.91649999999998</v>
      </c>
      <c r="BR177" s="132">
        <f t="shared" ca="1" si="62"/>
        <v>72.028000000000006</v>
      </c>
      <c r="BT177" s="132" t="str">
        <f t="shared" si="63"/>
        <v/>
      </c>
      <c r="BU177" s="132" t="str">
        <f t="shared" si="63"/>
        <v/>
      </c>
      <c r="BV177" s="132" t="str">
        <f t="shared" si="63"/>
        <v/>
      </c>
      <c r="BW177" s="132" t="str">
        <f t="shared" si="63"/>
        <v/>
      </c>
      <c r="BY177" s="132">
        <f t="shared" ca="1" si="59"/>
        <v>172.12729999999999</v>
      </c>
      <c r="BZ177" s="132">
        <f t="shared" ca="1" si="59"/>
        <v>122.97199999999999</v>
      </c>
      <c r="CA177" s="132">
        <f t="shared" ca="1" si="59"/>
        <v>327.274</v>
      </c>
      <c r="CB177" s="132">
        <f t="shared" ca="1" si="59"/>
        <v>104.3642</v>
      </c>
    </row>
    <row r="178" spans="2:80" x14ac:dyDescent="0.2">
      <c r="B178" s="21">
        <f>IF(C178&lt;&gt;"",ROWS(B$3:Me)-1,"")</f>
        <v>175</v>
      </c>
      <c r="C178" s="22">
        <f>IF(Drela!N178="","",Drela!N178)</f>
        <v>50.57634943650109</v>
      </c>
      <c r="D178" s="23">
        <f>IF(Drela!O178="","",Drela!O178)</f>
        <v>60.86407839272497</v>
      </c>
      <c r="F178" s="21">
        <f t="shared" si="52"/>
        <v>175</v>
      </c>
      <c r="G178" s="22">
        <f>IF(Drela!Q178="","",Drela!Q178)</f>
        <v>300.39116383504847</v>
      </c>
      <c r="H178" s="23">
        <f>IF(Drela!R178="","",Drela!R178)</f>
        <v>58.230469785592994</v>
      </c>
      <c r="I178" s="29"/>
      <c r="J178" s="21">
        <f t="shared" si="53"/>
        <v>175</v>
      </c>
      <c r="K178" s="22">
        <f>IF(Drela!AF178="","",Drela!AF178)</f>
        <v>289.6526286806066</v>
      </c>
      <c r="L178" s="23">
        <f>IF(Drela!AG178="","",Drela!AG178)</f>
        <v>136.76953021440698</v>
      </c>
      <c r="M178" s="29"/>
      <c r="N178" s="21">
        <f t="shared" si="54"/>
        <v>175</v>
      </c>
      <c r="O178" s="22">
        <f>IF(Drela!AI178="","",Drela!AI178)</f>
        <v>539.46744307915401</v>
      </c>
      <c r="P178" s="23">
        <f>IF(Drela!AJ178="","",Drela!AJ178)</f>
        <v>134.13592160727504</v>
      </c>
      <c r="R178" s="21">
        <v>175</v>
      </c>
      <c r="S178" s="24">
        <f ca="1"/>
        <v>261.43622375013757</v>
      </c>
      <c r="T178" s="24">
        <f ca="1"/>
        <v>90.867500890601661</v>
      </c>
      <c r="V178" s="21">
        <v>175</v>
      </c>
      <c r="W178" s="24">
        <f ca="1"/>
        <v>417.1831230426971</v>
      </c>
      <c r="X178" s="24">
        <f ca="1"/>
        <v>72.172536577884514</v>
      </c>
      <c r="Y178" s="30"/>
      <c r="Z178" s="21">
        <v>175</v>
      </c>
      <c r="AA178" s="24">
        <f ca="1"/>
        <v>172.86066947295797</v>
      </c>
      <c r="AB178" s="24">
        <f ca="1"/>
        <v>122.82746342211549</v>
      </c>
      <c r="AD178" s="21">
        <v>175</v>
      </c>
      <c r="AE178" s="24">
        <f ca="1"/>
        <v>328.6075687655175</v>
      </c>
      <c r="AF178" s="24">
        <f ca="1"/>
        <v>104.13249910939834</v>
      </c>
      <c r="AH178" s="21">
        <v>175</v>
      </c>
      <c r="AI178" s="24">
        <f t="shared" ca="1" si="48"/>
        <v>261.43619999999999</v>
      </c>
      <c r="AJ178" s="24">
        <f t="shared" ca="1" si="49"/>
        <v>90.867500000000007</v>
      </c>
      <c r="AK178" s="24">
        <f t="shared" ca="1" si="50"/>
        <v>417.18310000000002</v>
      </c>
      <c r="AL178" s="24">
        <f t="shared" ca="1" si="51"/>
        <v>72.172499999999999</v>
      </c>
      <c r="AM178" s="26"/>
      <c r="AN178" s="26" t="str">
        <f ca="1">IF(AI178="","","G1 "&amp;Input!D55&amp;" "&amp;AI178&amp;" "&amp;Input!D$56&amp;" "&amp;AJ178&amp;" "&amp;Input!D$57&amp;" "&amp;AK178&amp;" "&amp;Input!D$58&amp;" "&amp;AL178&amp;" F "&amp;Input!D$51&amp;"")</f>
        <v>G1 X 261.4362 Y 90.8675 U 417.1831 Z 72.1725 F 400</v>
      </c>
      <c r="AO178" s="26"/>
      <c r="AP178" s="26" t="str">
        <f ca="1">IF(AS178="","","G1 "&amp;Input!D$55&amp;" "&amp;AS178&amp;" "&amp;Input!D$56&amp;" "&amp;AT178&amp;" "&amp;Input!D$57&amp;" "&amp;AU178&amp;" "&amp;Input!D$58&amp;" "&amp;AV178&amp;" F "&amp;Input!D$52&amp;"")</f>
        <v>G1 X 172.8607 Y 122.8275 U 328.6076 Z 104.1325 F 400</v>
      </c>
      <c r="AQ178" s="26"/>
      <c r="AR178" s="21">
        <v>175</v>
      </c>
      <c r="AS178" s="24">
        <f t="shared" ca="1" si="55"/>
        <v>172.86070000000001</v>
      </c>
      <c r="AT178" s="24">
        <f t="shared" ca="1" si="56"/>
        <v>122.8275</v>
      </c>
      <c r="AU178" s="24">
        <f t="shared" ca="1" si="57"/>
        <v>328.60759999999999</v>
      </c>
      <c r="AV178" s="24">
        <f t="shared" ca="1" si="58"/>
        <v>104.13249999999999</v>
      </c>
      <c r="BC178" t="s">
        <v>603</v>
      </c>
      <c r="BF178" s="74" t="str">
        <f ca="1">IF(AI177="","","G1 "&amp;Input!D$55&amp;" "&amp;AI177&amp;" "&amp;Input!D$56&amp;" "&amp;AJ177&amp;" "&amp;Input!D$57&amp;" "&amp;AK177&amp;" "&amp;Input!D$58&amp;" "&amp;AL177&amp;" F "&amp;Input!D$51&amp;"")</f>
        <v>G1 X 262.7698 Y 90.6358 U 417.9165 Z 72.028 F 400</v>
      </c>
      <c r="BO178" s="132">
        <f t="shared" ca="1" si="62"/>
        <v>261.43619999999999</v>
      </c>
      <c r="BP178" s="132">
        <f t="shared" ca="1" si="62"/>
        <v>90.867500000000007</v>
      </c>
      <c r="BQ178" s="132">
        <f t="shared" ca="1" si="62"/>
        <v>417.18310000000002</v>
      </c>
      <c r="BR178" s="132">
        <f t="shared" ca="1" si="62"/>
        <v>72.172499999999999</v>
      </c>
      <c r="BT178" s="132" t="str">
        <f t="shared" si="63"/>
        <v/>
      </c>
      <c r="BU178" s="132" t="str">
        <f t="shared" si="63"/>
        <v/>
      </c>
      <c r="BV178" s="132" t="str">
        <f t="shared" si="63"/>
        <v/>
      </c>
      <c r="BW178" s="132" t="str">
        <f t="shared" si="63"/>
        <v/>
      </c>
      <c r="BY178" s="132">
        <f t="shared" ca="1" si="59"/>
        <v>172.86070000000001</v>
      </c>
      <c r="BZ178" s="132">
        <f t="shared" ca="1" si="59"/>
        <v>122.8275</v>
      </c>
      <c r="CA178" s="132">
        <f t="shared" ca="1" si="59"/>
        <v>328.60759999999999</v>
      </c>
      <c r="CB178" s="132">
        <f t="shared" ca="1" si="59"/>
        <v>104.13249999999999</v>
      </c>
    </row>
    <row r="179" spans="2:80" x14ac:dyDescent="0.2">
      <c r="B179" s="21">
        <f>IF(C179&lt;&gt;"",ROWS(B$3:Me)-1,"")</f>
        <v>176</v>
      </c>
      <c r="C179" s="22">
        <f>IF(Drela!N179="","",Drela!N179)</f>
        <v>50.420233579383329</v>
      </c>
      <c r="D179" s="23">
        <f>IF(Drela!O179="","",Drela!O179)</f>
        <v>59.936842403889123</v>
      </c>
      <c r="F179" s="21">
        <f t="shared" si="52"/>
        <v>176</v>
      </c>
      <c r="G179" s="22">
        <f>IF(Drela!Q179="","",Drela!Q179)</f>
        <v>300.29343461741809</v>
      </c>
      <c r="H179" s="23">
        <f>IF(Drela!R179="","",Drela!R179)</f>
        <v>57.720471973850273</v>
      </c>
      <c r="I179" s="29"/>
      <c r="J179" s="21">
        <f t="shared" si="53"/>
        <v>176</v>
      </c>
      <c r="K179" s="22">
        <f>IF(Drela!AF179="","",Drela!AF179)</f>
        <v>289.75035789823704</v>
      </c>
      <c r="L179" s="23">
        <f>IF(Drela!AG179="","",Drela!AG179)</f>
        <v>137.27952802614973</v>
      </c>
      <c r="M179" s="29"/>
      <c r="N179" s="21">
        <f t="shared" si="54"/>
        <v>176</v>
      </c>
      <c r="O179" s="22">
        <f>IF(Drela!AI179="","",Drela!AI179)</f>
        <v>539.62355893627171</v>
      </c>
      <c r="P179" s="23">
        <f>IF(Drela!AJ179="","",Drela!AJ179)</f>
        <v>135.06315759611087</v>
      </c>
      <c r="R179" s="21">
        <v>176</v>
      </c>
      <c r="S179" s="24">
        <f ca="1"/>
        <v>260.11864930535575</v>
      </c>
      <c r="T179" s="24">
        <f ca="1"/>
        <v>91.094931095477094</v>
      </c>
      <c r="V179" s="21">
        <v>176</v>
      </c>
      <c r="W179" s="24">
        <f ca="1"/>
        <v>416.45850109179804</v>
      </c>
      <c r="X179" s="24">
        <f ca="1"/>
        <v>72.314495530193142</v>
      </c>
      <c r="Y179" s="30"/>
      <c r="Z179" s="21">
        <v>176</v>
      </c>
      <c r="AA179" s="24">
        <f ca="1"/>
        <v>173.58529142385706</v>
      </c>
      <c r="AB179" s="24">
        <f ca="1"/>
        <v>122.68550446980686</v>
      </c>
      <c r="AD179" s="21">
        <v>176</v>
      </c>
      <c r="AE179" s="24">
        <f ca="1"/>
        <v>329.92514321029938</v>
      </c>
      <c r="AF179" s="24">
        <f ca="1"/>
        <v>103.90506890452289</v>
      </c>
      <c r="AH179" s="21">
        <v>176</v>
      </c>
      <c r="AI179" s="24">
        <f t="shared" ca="1" si="48"/>
        <v>260.11860000000001</v>
      </c>
      <c r="AJ179" s="24">
        <f t="shared" ca="1" si="49"/>
        <v>91.094899999999996</v>
      </c>
      <c r="AK179" s="24">
        <f t="shared" ca="1" si="50"/>
        <v>416.45850000000002</v>
      </c>
      <c r="AL179" s="24">
        <f t="shared" ca="1" si="51"/>
        <v>72.314499999999995</v>
      </c>
      <c r="AM179" s="26"/>
      <c r="AN179" s="26" t="str">
        <f ca="1">IF(AI179="","","G1 "&amp;Input!D55&amp;" "&amp;AI179&amp;" "&amp;Input!D$56&amp;" "&amp;AJ179&amp;" "&amp;Input!D$57&amp;" "&amp;AK179&amp;" "&amp;Input!D$58&amp;" "&amp;AL179&amp;" F "&amp;Input!D$51&amp;"")</f>
        <v>G1 X 260.1186 Y 91.0949 U 416.4585 Z 72.3145 F 400</v>
      </c>
      <c r="AO179" s="26"/>
      <c r="AP179" s="26" t="str">
        <f ca="1">IF(AS179="","","G1 "&amp;Input!D$55&amp;" "&amp;AS179&amp;" "&amp;Input!D$56&amp;" "&amp;AT179&amp;" "&amp;Input!D$57&amp;" "&amp;AU179&amp;" "&amp;Input!D$58&amp;" "&amp;AV179&amp;" F "&amp;Input!D$52&amp;"")</f>
        <v>G1 X 173.5853 Y 122.6855 U 329.9251 Z 103.9051 F 400</v>
      </c>
      <c r="AQ179" s="26"/>
      <c r="AR179" s="21">
        <v>176</v>
      </c>
      <c r="AS179" s="24">
        <f t="shared" ca="1" si="55"/>
        <v>173.58529999999999</v>
      </c>
      <c r="AT179" s="24">
        <f t="shared" ca="1" si="56"/>
        <v>122.6855</v>
      </c>
      <c r="AU179" s="24">
        <f t="shared" ca="1" si="57"/>
        <v>329.92509999999999</v>
      </c>
      <c r="AV179" s="24">
        <f t="shared" ca="1" si="58"/>
        <v>103.9051</v>
      </c>
      <c r="BC179" t="s">
        <v>604</v>
      </c>
      <c r="BF179" s="74" t="str">
        <f ca="1">IF(AI178="","","G1 "&amp;Input!D$55&amp;" "&amp;AI178&amp;" "&amp;Input!D$56&amp;" "&amp;AJ178&amp;" "&amp;Input!D$57&amp;" "&amp;AK178&amp;" "&amp;Input!D$58&amp;" "&amp;AL178&amp;" F "&amp;Input!D$51&amp;"")</f>
        <v>G1 X 261.4362 Y 90.8675 U 417.1831 Z 72.1725 F 400</v>
      </c>
      <c r="BO179" s="132">
        <f t="shared" ca="1" si="62"/>
        <v>260.11860000000001</v>
      </c>
      <c r="BP179" s="132">
        <f t="shared" ca="1" si="62"/>
        <v>91.094899999999996</v>
      </c>
      <c r="BQ179" s="132">
        <f t="shared" ca="1" si="62"/>
        <v>416.45850000000002</v>
      </c>
      <c r="BR179" s="132">
        <f t="shared" ca="1" si="62"/>
        <v>72.314499999999995</v>
      </c>
      <c r="BT179" s="132" t="str">
        <f t="shared" si="63"/>
        <v/>
      </c>
      <c r="BU179" s="132" t="str">
        <f t="shared" si="63"/>
        <v/>
      </c>
      <c r="BV179" s="132" t="str">
        <f t="shared" si="63"/>
        <v/>
      </c>
      <c r="BW179" s="132" t="str">
        <f t="shared" si="63"/>
        <v/>
      </c>
      <c r="BY179" s="132">
        <f t="shared" ca="1" si="59"/>
        <v>173.58529999999999</v>
      </c>
      <c r="BZ179" s="132">
        <f t="shared" ca="1" si="59"/>
        <v>122.6855</v>
      </c>
      <c r="CA179" s="132">
        <f t="shared" ca="1" si="59"/>
        <v>329.92509999999999</v>
      </c>
      <c r="CB179" s="132">
        <f t="shared" ca="1" si="59"/>
        <v>103.9051</v>
      </c>
    </row>
    <row r="180" spans="2:80" x14ac:dyDescent="0.2">
      <c r="B180" s="21">
        <f>IF(C180&lt;&gt;"",ROWS(B$3:Me)-1,"")</f>
        <v>177</v>
      </c>
      <c r="C180" s="22">
        <f>IF(Drela!N180="","",Drela!N180)</f>
        <v>50.330477100766437</v>
      </c>
      <c r="D180" s="23">
        <f>IF(Drela!O180="","",Drela!O180)</f>
        <v>59.098997462931692</v>
      </c>
      <c r="F180" s="21">
        <f t="shared" si="52"/>
        <v>177</v>
      </c>
      <c r="G180" s="22">
        <f>IF(Drela!Q180="","",Drela!Q180)</f>
        <v>300.2334554308627</v>
      </c>
      <c r="H180" s="23">
        <f>IF(Drela!R180="","",Drela!R180)</f>
        <v>57.259002657186812</v>
      </c>
      <c r="I180" s="29"/>
      <c r="J180" s="21">
        <f t="shared" si="53"/>
        <v>177</v>
      </c>
      <c r="K180" s="22">
        <f>IF(Drela!AF180="","",Drela!AF180)</f>
        <v>289.81033708479231</v>
      </c>
      <c r="L180" s="23">
        <f>IF(Drela!AG180="","",Drela!AG180)</f>
        <v>137.74099734281316</v>
      </c>
      <c r="M180" s="29"/>
      <c r="N180" s="21">
        <f t="shared" si="54"/>
        <v>177</v>
      </c>
      <c r="O180" s="22">
        <f>IF(Drela!AI180="","",Drela!AI180)</f>
        <v>539.71331541488871</v>
      </c>
      <c r="P180" s="23">
        <f>IF(Drela!AJ180="","",Drela!AJ180)</f>
        <v>135.90100253706834</v>
      </c>
      <c r="R180" s="21">
        <v>177</v>
      </c>
      <c r="S180" s="24">
        <f ca="1"/>
        <v>258.81784752489295</v>
      </c>
      <c r="T180" s="24">
        <f ca="1"/>
        <v>91.318179632005908</v>
      </c>
      <c r="V180" s="21">
        <v>177</v>
      </c>
      <c r="W180" s="24">
        <f ca="1"/>
        <v>415.74308754138002</v>
      </c>
      <c r="X180" s="24">
        <f ca="1"/>
        <v>72.453937061088027</v>
      </c>
      <c r="Y180" s="30"/>
      <c r="Z180" s="21">
        <v>177</v>
      </c>
      <c r="AA180" s="24">
        <f ca="1"/>
        <v>174.30070497427505</v>
      </c>
      <c r="AB180" s="24">
        <f ca="1"/>
        <v>122.54606293891197</v>
      </c>
      <c r="AD180" s="21">
        <v>177</v>
      </c>
      <c r="AE180" s="24">
        <f ca="1"/>
        <v>331.22594499076217</v>
      </c>
      <c r="AF180" s="24">
        <f ca="1"/>
        <v>103.68182036799408</v>
      </c>
      <c r="AH180" s="21">
        <v>177</v>
      </c>
      <c r="AI180" s="24">
        <f t="shared" ca="1" si="48"/>
        <v>258.81779999999998</v>
      </c>
      <c r="AJ180" s="24">
        <f t="shared" ca="1" si="49"/>
        <v>91.318200000000004</v>
      </c>
      <c r="AK180" s="24">
        <f t="shared" ca="1" si="50"/>
        <v>415.74310000000003</v>
      </c>
      <c r="AL180" s="24">
        <f t="shared" ca="1" si="51"/>
        <v>72.453900000000004</v>
      </c>
      <c r="AM180" s="26"/>
      <c r="AN180" s="26" t="str">
        <f ca="1">IF(AI180="","","G1 "&amp;Input!D55&amp;" "&amp;AI180&amp;" "&amp;Input!D$56&amp;" "&amp;AJ180&amp;" "&amp;Input!D$57&amp;" "&amp;AK180&amp;" "&amp;Input!D$58&amp;" "&amp;AL180&amp;" F "&amp;Input!D$51&amp;"")</f>
        <v>G1 X 258.8178 Y 91.3182 U 415.7431 Z 72.4539 F 400</v>
      </c>
      <c r="AO180" s="26"/>
      <c r="AP180" s="26" t="str">
        <f ca="1">IF(AS180="","","G1 "&amp;Input!D$55&amp;" "&amp;AS180&amp;" "&amp;Input!D$56&amp;" "&amp;AT180&amp;" "&amp;Input!D$57&amp;" "&amp;AU180&amp;" "&amp;Input!D$58&amp;" "&amp;AV180&amp;" F "&amp;Input!D$52&amp;"")</f>
        <v>G1 X 174.3007 Y 122.5461 U 331.2259 Z 103.6818 F 400</v>
      </c>
      <c r="AQ180" s="26"/>
      <c r="AR180" s="21">
        <v>177</v>
      </c>
      <c r="AS180" s="24">
        <f t="shared" ca="1" si="55"/>
        <v>174.30070000000001</v>
      </c>
      <c r="AT180" s="24">
        <f t="shared" ca="1" si="56"/>
        <v>122.5461</v>
      </c>
      <c r="AU180" s="24">
        <f t="shared" ca="1" si="57"/>
        <v>331.22590000000002</v>
      </c>
      <c r="AV180" s="24">
        <f t="shared" ca="1" si="58"/>
        <v>103.6818</v>
      </c>
      <c r="BC180" t="s">
        <v>605</v>
      </c>
      <c r="BF180" s="74" t="str">
        <f ca="1">IF(AI179="","","G1 "&amp;Input!D$55&amp;" "&amp;AI179&amp;" "&amp;Input!D$56&amp;" "&amp;AJ179&amp;" "&amp;Input!D$57&amp;" "&amp;AK179&amp;" "&amp;Input!D$58&amp;" "&amp;AL179&amp;" F "&amp;Input!D$51&amp;"")</f>
        <v>G1 X 260.1186 Y 91.0949 U 416.4585 Z 72.3145 F 400</v>
      </c>
      <c r="BO180" s="132">
        <f t="shared" ca="1" si="62"/>
        <v>258.81779999999998</v>
      </c>
      <c r="BP180" s="132">
        <f t="shared" ca="1" si="62"/>
        <v>91.318200000000004</v>
      </c>
      <c r="BQ180" s="132">
        <f t="shared" ca="1" si="62"/>
        <v>415.74310000000003</v>
      </c>
      <c r="BR180" s="132">
        <f t="shared" ca="1" si="62"/>
        <v>72.453900000000004</v>
      </c>
      <c r="BT180" s="132" t="str">
        <f t="shared" si="63"/>
        <v/>
      </c>
      <c r="BU180" s="132" t="str">
        <f t="shared" si="63"/>
        <v/>
      </c>
      <c r="BV180" s="132" t="str">
        <f t="shared" si="63"/>
        <v/>
      </c>
      <c r="BW180" s="132" t="str">
        <f t="shared" si="63"/>
        <v/>
      </c>
      <c r="BY180" s="132">
        <f t="shared" ca="1" si="59"/>
        <v>174.30070000000001</v>
      </c>
      <c r="BZ180" s="132">
        <f t="shared" ca="1" si="59"/>
        <v>122.5461</v>
      </c>
      <c r="CA180" s="132">
        <f t="shared" ca="1" si="59"/>
        <v>331.22590000000002</v>
      </c>
      <c r="CB180" s="132">
        <f t="shared" ca="1" si="59"/>
        <v>103.6818</v>
      </c>
    </row>
    <row r="181" spans="2:80" x14ac:dyDescent="0.2">
      <c r="B181" s="21">
        <f>IF(C181&lt;&gt;"",ROWS(B$3:Me)-1,"")</f>
        <v>178</v>
      </c>
      <c r="C181" s="22">
        <f>IF(Drela!N181="","",Drela!N181)</f>
        <v>50.240720622149574</v>
      </c>
      <c r="D181" s="23">
        <f>IF(Drela!O181="","",Drela!O181)</f>
        <v>58.261152521974246</v>
      </c>
      <c r="F181" s="21">
        <f t="shared" si="52"/>
        <v>178</v>
      </c>
      <c r="G181" s="22">
        <f>IF(Drela!Q181="","",Drela!Q181)</f>
        <v>300.17347624430738</v>
      </c>
      <c r="H181" s="23">
        <f>IF(Drela!R181="","",Drela!R181)</f>
        <v>56.79753334052338</v>
      </c>
      <c r="I181" s="29"/>
      <c r="J181" s="21">
        <f t="shared" si="53"/>
        <v>178</v>
      </c>
      <c r="K181" s="22">
        <f>IF(Drela!AF181="","",Drela!AF181)</f>
        <v>289.87031627134769</v>
      </c>
      <c r="L181" s="23">
        <f>IF(Drela!AG181="","",Drela!AG181)</f>
        <v>138.20246665947664</v>
      </c>
      <c r="M181" s="29"/>
      <c r="N181" s="21">
        <f t="shared" si="54"/>
        <v>178</v>
      </c>
      <c r="O181" s="22">
        <f>IF(Drela!AI181="","",Drela!AI181)</f>
        <v>539.80307189350549</v>
      </c>
      <c r="P181" s="23">
        <f>IF(Drela!AJ181="","",Drela!AJ181)</f>
        <v>136.73884747802575</v>
      </c>
      <c r="R181" s="21">
        <v>178</v>
      </c>
      <c r="S181" s="24">
        <f ca="1"/>
        <v>257.52658820316884</v>
      </c>
      <c r="T181" s="24">
        <f ca="1"/>
        <v>91.538762158592903</v>
      </c>
      <c r="V181" s="21">
        <v>178</v>
      </c>
      <c r="W181" s="24">
        <f ca="1"/>
        <v>415.03290934932392</v>
      </c>
      <c r="X181" s="24">
        <f ca="1"/>
        <v>72.591787935641918</v>
      </c>
      <c r="Y181" s="30"/>
      <c r="Z181" s="21">
        <v>178</v>
      </c>
      <c r="AA181" s="24">
        <f ca="1"/>
        <v>175.01088316633118</v>
      </c>
      <c r="AB181" s="24">
        <f ca="1"/>
        <v>122.40821206435808</v>
      </c>
      <c r="AD181" s="21">
        <v>178</v>
      </c>
      <c r="AE181" s="24">
        <f ca="1"/>
        <v>332.51720431248629</v>
      </c>
      <c r="AF181" s="24">
        <f ca="1"/>
        <v>103.4612378414071</v>
      </c>
      <c r="AH181" s="21">
        <v>178</v>
      </c>
      <c r="AI181" s="24">
        <f t="shared" ca="1" si="48"/>
        <v>257.52659999999997</v>
      </c>
      <c r="AJ181" s="24">
        <f t="shared" ca="1" si="49"/>
        <v>91.538799999999995</v>
      </c>
      <c r="AK181" s="24">
        <f t="shared" ca="1" si="50"/>
        <v>415.03289999999998</v>
      </c>
      <c r="AL181" s="24">
        <f t="shared" ca="1" si="51"/>
        <v>72.591800000000006</v>
      </c>
      <c r="AM181" s="26"/>
      <c r="AN181" s="26" t="str">
        <f ca="1">IF(AI181="","","G1 "&amp;Input!D55&amp;" "&amp;AI181&amp;" "&amp;Input!D$56&amp;" "&amp;AJ181&amp;" "&amp;Input!D$57&amp;" "&amp;AK181&amp;" "&amp;Input!D$58&amp;" "&amp;AL181&amp;" F "&amp;Input!D$51&amp;"")</f>
        <v>G1 X 257.5266 Y 91.5388 U 415.0329 Z 72.5918 F 400</v>
      </c>
      <c r="AO181" s="26"/>
      <c r="AP181" s="26" t="str">
        <f ca="1">IF(AS181="","","G1 "&amp;Input!D$55&amp;" "&amp;AS181&amp;" "&amp;Input!D$56&amp;" "&amp;AT181&amp;" "&amp;Input!D$57&amp;" "&amp;AU181&amp;" "&amp;Input!D$58&amp;" "&amp;AV181&amp;" F "&amp;Input!D$52&amp;"")</f>
        <v>G1 X 175.0109 Y 122.4082 U 332.5172 Z 103.4612 F 400</v>
      </c>
      <c r="AQ181" s="26"/>
      <c r="AR181" s="21">
        <v>178</v>
      </c>
      <c r="AS181" s="24">
        <f t="shared" ca="1" si="55"/>
        <v>175.01089999999999</v>
      </c>
      <c r="AT181" s="24">
        <f t="shared" ca="1" si="56"/>
        <v>122.40819999999999</v>
      </c>
      <c r="AU181" s="24">
        <f t="shared" ca="1" si="57"/>
        <v>332.5172</v>
      </c>
      <c r="AV181" s="24">
        <f t="shared" ca="1" si="58"/>
        <v>103.46120000000001</v>
      </c>
      <c r="BC181" t="s">
        <v>606</v>
      </c>
      <c r="BF181" s="74" t="str">
        <f ca="1">IF(AI180="","","G1 "&amp;Input!D$55&amp;" "&amp;AI180&amp;" "&amp;Input!D$56&amp;" "&amp;AJ180&amp;" "&amp;Input!D$57&amp;" "&amp;AK180&amp;" "&amp;Input!D$58&amp;" "&amp;AL180&amp;" F "&amp;Input!D$51&amp;"")</f>
        <v>G1 X 258.8178 Y 91.3182 U 415.7431 Z 72.4539 F 400</v>
      </c>
      <c r="BO181" s="132">
        <f t="shared" ca="1" si="62"/>
        <v>257.52659999999997</v>
      </c>
      <c r="BP181" s="132">
        <f t="shared" ca="1" si="62"/>
        <v>91.538799999999995</v>
      </c>
      <c r="BQ181" s="132">
        <f t="shared" ca="1" si="62"/>
        <v>415.03289999999998</v>
      </c>
      <c r="BR181" s="132">
        <f t="shared" ca="1" si="62"/>
        <v>72.591800000000006</v>
      </c>
      <c r="BT181" s="132" t="str">
        <f t="shared" si="63"/>
        <v/>
      </c>
      <c r="BU181" s="132" t="str">
        <f t="shared" si="63"/>
        <v/>
      </c>
      <c r="BV181" s="132" t="str">
        <f t="shared" si="63"/>
        <v/>
      </c>
      <c r="BW181" s="132" t="str">
        <f t="shared" si="63"/>
        <v/>
      </c>
      <c r="BY181" s="132">
        <f t="shared" ca="1" si="59"/>
        <v>175.01089999999999</v>
      </c>
      <c r="BZ181" s="132">
        <f t="shared" ca="1" si="59"/>
        <v>122.40819999999999</v>
      </c>
      <c r="CA181" s="132">
        <f t="shared" ca="1" si="59"/>
        <v>332.5172</v>
      </c>
      <c r="CB181" s="132">
        <f t="shared" ca="1" si="59"/>
        <v>103.46120000000001</v>
      </c>
    </row>
    <row r="182" spans="2:80" x14ac:dyDescent="0.2">
      <c r="B182" s="21">
        <f>IF(C182&lt;&gt;"",ROWS(B$3:Me)-1,"")</f>
        <v>179</v>
      </c>
      <c r="C182" s="22">
        <f>IF(Drela!N182="","",Drela!N182)</f>
        <v>50.181831678676915</v>
      </c>
      <c r="D182" s="23">
        <f>IF(Drela!O182="","",Drela!O182)</f>
        <v>57.648966257864707</v>
      </c>
      <c r="F182" s="21">
        <f t="shared" si="52"/>
        <v>179</v>
      </c>
      <c r="G182" s="22">
        <f>IF(Drela!Q182="","",Drela!Q182)</f>
        <v>300.13334680832787</v>
      </c>
      <c r="H182" s="23">
        <f>IF(Drela!R182="","",Drela!R182)</f>
        <v>56.460269332481154</v>
      </c>
      <c r="I182" s="29"/>
      <c r="J182" s="21">
        <f t="shared" si="53"/>
        <v>179</v>
      </c>
      <c r="K182" s="22">
        <f>IF(Drela!AF182="","",Drela!AF182)</f>
        <v>289.9104457073272</v>
      </c>
      <c r="L182" s="23">
        <f>IF(Drela!AG182="","",Drela!AG182)</f>
        <v>138.53973066751885</v>
      </c>
      <c r="M182" s="29"/>
      <c r="N182" s="21">
        <f t="shared" si="54"/>
        <v>179</v>
      </c>
      <c r="O182" s="22">
        <f>IF(Drela!AI182="","",Drela!AI182)</f>
        <v>539.86196083697814</v>
      </c>
      <c r="P182" s="23">
        <f>IF(Drela!AJ182="","",Drela!AJ182)</f>
        <v>137.35103374213529</v>
      </c>
      <c r="R182" s="21">
        <v>179</v>
      </c>
      <c r="S182" s="24">
        <f ca="1"/>
        <v>256.23683435909248</v>
      </c>
      <c r="T182" s="24">
        <f ca="1"/>
        <v>91.758268136597607</v>
      </c>
      <c r="V182" s="21">
        <v>179</v>
      </c>
      <c r="W182" s="24">
        <f ca="1"/>
        <v>414.32354895958946</v>
      </c>
      <c r="X182" s="24">
        <f ca="1"/>
        <v>72.729025703424384</v>
      </c>
      <c r="Y182" s="30"/>
      <c r="Z182" s="21">
        <v>179</v>
      </c>
      <c r="AA182" s="24">
        <f ca="1"/>
        <v>175.72024355606561</v>
      </c>
      <c r="AB182" s="24">
        <f ca="1"/>
        <v>122.27097429657562</v>
      </c>
      <c r="AD182" s="21">
        <v>179</v>
      </c>
      <c r="AE182" s="24">
        <f ca="1"/>
        <v>333.80695815656259</v>
      </c>
      <c r="AF182" s="24">
        <f ca="1"/>
        <v>103.24173186340241</v>
      </c>
      <c r="AH182" s="21">
        <v>179</v>
      </c>
      <c r="AI182" s="24">
        <f t="shared" ca="1" si="48"/>
        <v>256.23680000000002</v>
      </c>
      <c r="AJ182" s="24">
        <f t="shared" ca="1" si="49"/>
        <v>91.758300000000006</v>
      </c>
      <c r="AK182" s="24">
        <f t="shared" ca="1" si="50"/>
        <v>414.32350000000002</v>
      </c>
      <c r="AL182" s="24">
        <f t="shared" ca="1" si="51"/>
        <v>72.728999999999999</v>
      </c>
      <c r="AM182" s="26"/>
      <c r="AN182" s="26" t="str">
        <f ca="1">IF(AI182="","","G1 "&amp;Input!D55&amp;" "&amp;AI182&amp;" "&amp;Input!D$56&amp;" "&amp;AJ182&amp;" "&amp;Input!D$57&amp;" "&amp;AK182&amp;" "&amp;Input!D$58&amp;" "&amp;AL182&amp;" F "&amp;Input!D$51&amp;"")</f>
        <v>G1 X 256.2368 Y 91.7583 U 414.3235 Z 72.729 F 400</v>
      </c>
      <c r="AO182" s="26"/>
      <c r="AP182" s="26" t="str">
        <f ca="1">IF(AS182="","","G1 "&amp;Input!D$55&amp;" "&amp;AS182&amp;" "&amp;Input!D$56&amp;" "&amp;AT182&amp;" "&amp;Input!D$57&amp;" "&amp;AU182&amp;" "&amp;Input!D$58&amp;" "&amp;AV182&amp;" F "&amp;Input!D$52&amp;"")</f>
        <v>G1 X 175.7202 Y 122.271 U 333.807 Z 103.2417 F 400</v>
      </c>
      <c r="AQ182" s="26"/>
      <c r="AR182" s="21">
        <v>179</v>
      </c>
      <c r="AS182" s="24">
        <f t="shared" ca="1" si="55"/>
        <v>175.72020000000001</v>
      </c>
      <c r="AT182" s="24">
        <f t="shared" ca="1" si="56"/>
        <v>122.271</v>
      </c>
      <c r="AU182" s="24">
        <f t="shared" ca="1" si="57"/>
        <v>333.80700000000002</v>
      </c>
      <c r="AV182" s="24">
        <f t="shared" ca="1" si="58"/>
        <v>103.24169999999999</v>
      </c>
      <c r="BC182" t="s">
        <v>607</v>
      </c>
      <c r="BF182" s="74" t="str">
        <f ca="1">IF(AI181="","","G1 "&amp;Input!D$55&amp;" "&amp;AI181&amp;" "&amp;Input!D$56&amp;" "&amp;AJ181&amp;" "&amp;Input!D$57&amp;" "&amp;AK181&amp;" "&amp;Input!D$58&amp;" "&amp;AL181&amp;" F "&amp;Input!D$51&amp;"")</f>
        <v>G1 X 257.5266 Y 91.5388 U 415.0329 Z 72.5918 F 400</v>
      </c>
      <c r="BO182" s="132">
        <f t="shared" ca="1" si="62"/>
        <v>256.23680000000002</v>
      </c>
      <c r="BP182" s="132">
        <f t="shared" ca="1" si="62"/>
        <v>91.758300000000006</v>
      </c>
      <c r="BQ182" s="132">
        <f t="shared" ca="1" si="62"/>
        <v>414.32350000000002</v>
      </c>
      <c r="BR182" s="132">
        <f t="shared" ca="1" si="62"/>
        <v>72.728999999999999</v>
      </c>
      <c r="BT182" s="132" t="str">
        <f t="shared" si="63"/>
        <v/>
      </c>
      <c r="BU182" s="132" t="str">
        <f t="shared" si="63"/>
        <v/>
      </c>
      <c r="BV182" s="132" t="str">
        <f t="shared" si="63"/>
        <v/>
      </c>
      <c r="BW182" s="132" t="str">
        <f t="shared" si="63"/>
        <v/>
      </c>
      <c r="BY182" s="132">
        <f t="shared" ca="1" si="59"/>
        <v>175.72020000000001</v>
      </c>
      <c r="BZ182" s="132">
        <f t="shared" ca="1" si="59"/>
        <v>122.271</v>
      </c>
      <c r="CA182" s="132">
        <f t="shared" ca="1" si="59"/>
        <v>333.80700000000002</v>
      </c>
      <c r="CB182" s="132">
        <f t="shared" ca="1" si="59"/>
        <v>103.24169999999999</v>
      </c>
    </row>
    <row r="183" spans="2:80" x14ac:dyDescent="0.2">
      <c r="B183" s="21">
        <f>IF(C183&lt;&gt;"",ROWS(B$3:Me)-1,"")</f>
        <v>180</v>
      </c>
      <c r="C183" s="22">
        <f>IF(Drela!N183="","",Drela!N183)</f>
        <v>50.122942735204269</v>
      </c>
      <c r="D183" s="23">
        <f>IF(Drela!O183="","",Drela!O183)</f>
        <v>57.036779993755161</v>
      </c>
      <c r="F183" s="21">
        <f t="shared" si="52"/>
        <v>180</v>
      </c>
      <c r="G183" s="22">
        <f>IF(Drela!Q183="","",Drela!Q183)</f>
        <v>300.09321737234836</v>
      </c>
      <c r="H183" s="23">
        <f>IF(Drela!R183="","",Drela!R183)</f>
        <v>56.123005324438957</v>
      </c>
      <c r="I183" s="29"/>
      <c r="J183" s="21">
        <f t="shared" si="53"/>
        <v>180</v>
      </c>
      <c r="K183" s="22">
        <f>IF(Drela!AF183="","",Drela!AF183)</f>
        <v>289.95057514330671</v>
      </c>
      <c r="L183" s="23">
        <f>IF(Drela!AG183="","",Drela!AG183)</f>
        <v>138.87699467556104</v>
      </c>
      <c r="M183" s="29"/>
      <c r="N183" s="21">
        <f t="shared" si="54"/>
        <v>180</v>
      </c>
      <c r="O183" s="22">
        <f>IF(Drela!AI183="","",Drela!AI183)</f>
        <v>539.92084978045079</v>
      </c>
      <c r="P183" s="23">
        <f>IF(Drela!AJ183="","",Drela!AJ183)</f>
        <v>137.96322000624485</v>
      </c>
      <c r="R183" s="21">
        <v>180</v>
      </c>
      <c r="S183" s="24">
        <f ca="1"/>
        <v>254.93732190953148</v>
      </c>
      <c r="T183" s="24">
        <f ca="1"/>
        <v>91.978582239198488</v>
      </c>
      <c r="V183" s="21">
        <v>180</v>
      </c>
      <c r="W183" s="24">
        <f ca="1"/>
        <v>413.60881076045251</v>
      </c>
      <c r="X183" s="24">
        <f ca="1"/>
        <v>72.866831051992023</v>
      </c>
      <c r="Y183" s="30"/>
      <c r="Z183" s="21">
        <v>180</v>
      </c>
      <c r="AA183" s="24">
        <f ca="1"/>
        <v>176.43498175520253</v>
      </c>
      <c r="AB183" s="24">
        <f ca="1"/>
        <v>122.13316894800799</v>
      </c>
      <c r="AD183" s="21">
        <v>180</v>
      </c>
      <c r="AE183" s="24">
        <f ca="1"/>
        <v>335.10647060612359</v>
      </c>
      <c r="AF183" s="24">
        <f ca="1"/>
        <v>103.02141776080153</v>
      </c>
      <c r="AH183" s="21">
        <v>180</v>
      </c>
      <c r="AI183" s="24">
        <f t="shared" ca="1" si="48"/>
        <v>254.93729999999999</v>
      </c>
      <c r="AJ183" s="24">
        <f t="shared" ca="1" si="49"/>
        <v>91.9786</v>
      </c>
      <c r="AK183" s="24">
        <f t="shared" ca="1" si="50"/>
        <v>413.60879999999997</v>
      </c>
      <c r="AL183" s="24">
        <f t="shared" ca="1" si="51"/>
        <v>72.866799999999998</v>
      </c>
      <c r="AM183" s="26"/>
      <c r="AN183" s="26" t="str">
        <f ca="1">IF(AI183="","","G1 "&amp;Input!D55&amp;" "&amp;AI183&amp;" "&amp;Input!D$56&amp;" "&amp;AJ183&amp;" "&amp;Input!D$57&amp;" "&amp;AK183&amp;" "&amp;Input!D$58&amp;" "&amp;AL183&amp;" F "&amp;Input!D$51&amp;"")</f>
        <v>G1 X 254.9373 Y 91.9786 U 413.6088 Z 72.8668 F 400</v>
      </c>
      <c r="AO183" s="26"/>
      <c r="AP183" s="26" t="str">
        <f ca="1">IF(AS183="","","G1 "&amp;Input!D$55&amp;" "&amp;AS183&amp;" "&amp;Input!D$56&amp;" "&amp;AT183&amp;" "&amp;Input!D$57&amp;" "&amp;AU183&amp;" "&amp;Input!D$58&amp;" "&amp;AV183&amp;" F "&amp;Input!D$52&amp;"")</f>
        <v>G1 X 176.435 Y 122.1332 U 335.1065 Z 103.0214 F 400</v>
      </c>
      <c r="AQ183" s="26"/>
      <c r="AR183" s="21">
        <v>180</v>
      </c>
      <c r="AS183" s="24">
        <f t="shared" ca="1" si="55"/>
        <v>176.435</v>
      </c>
      <c r="AT183" s="24">
        <f t="shared" ca="1" si="56"/>
        <v>122.1332</v>
      </c>
      <c r="AU183" s="24">
        <f t="shared" ca="1" si="57"/>
        <v>335.10649999999998</v>
      </c>
      <c r="AV183" s="24">
        <f t="shared" ca="1" si="58"/>
        <v>103.0214</v>
      </c>
      <c r="BC183" t="s">
        <v>608</v>
      </c>
      <c r="BF183" s="74" t="str">
        <f ca="1">IF(AI182="","","G1 "&amp;Input!D$55&amp;" "&amp;AI182&amp;" "&amp;Input!D$56&amp;" "&amp;AJ182&amp;" "&amp;Input!D$57&amp;" "&amp;AK182&amp;" "&amp;Input!D$58&amp;" "&amp;AL182&amp;" F "&amp;Input!D$51&amp;"")</f>
        <v>G1 X 256.2368 Y 91.7583 U 414.3235 Z 72.729 F 400</v>
      </c>
      <c r="BO183" s="132">
        <f t="shared" ca="1" si="62"/>
        <v>254.93729999999999</v>
      </c>
      <c r="BP183" s="132">
        <f t="shared" ca="1" si="62"/>
        <v>91.9786</v>
      </c>
      <c r="BQ183" s="132">
        <f t="shared" ca="1" si="62"/>
        <v>413.60879999999997</v>
      </c>
      <c r="BR183" s="132">
        <f t="shared" ca="1" si="62"/>
        <v>72.866799999999998</v>
      </c>
      <c r="BT183" s="132" t="str">
        <f t="shared" si="63"/>
        <v/>
      </c>
      <c r="BU183" s="132" t="str">
        <f t="shared" si="63"/>
        <v/>
      </c>
      <c r="BV183" s="132" t="str">
        <f t="shared" si="63"/>
        <v/>
      </c>
      <c r="BW183" s="132" t="str">
        <f t="shared" si="63"/>
        <v/>
      </c>
      <c r="BY183" s="132">
        <f t="shared" ca="1" si="59"/>
        <v>176.435</v>
      </c>
      <c r="BZ183" s="132">
        <f t="shared" ca="1" si="59"/>
        <v>122.1332</v>
      </c>
      <c r="CA183" s="132">
        <f t="shared" ca="1" si="59"/>
        <v>335.10649999999998</v>
      </c>
      <c r="CB183" s="132">
        <f t="shared" ca="1" si="59"/>
        <v>103.0214</v>
      </c>
    </row>
    <row r="184" spans="2:80" x14ac:dyDescent="0.2">
      <c r="B184" s="21">
        <f>IF(C184&lt;&gt;"",ROWS(B$3:Me)-1,"")</f>
        <v>181</v>
      </c>
      <c r="C184" s="22">
        <f>IF(Drela!N184="","",Drela!N184)</f>
        <v>50.067118747564727</v>
      </c>
      <c r="D184" s="23">
        <f>IF(Drela!O184="","",Drela!O184)</f>
        <v>56.38098801098019</v>
      </c>
      <c r="F184" s="21">
        <f t="shared" si="52"/>
        <v>181</v>
      </c>
      <c r="G184" s="22">
        <f>IF(Drela!Q184="","",Drela!Q184)</f>
        <v>300.05423765595953</v>
      </c>
      <c r="H184" s="23">
        <f>IF(Drela!R184="","",Drela!R184)</f>
        <v>55.76162785699232</v>
      </c>
      <c r="I184" s="29"/>
      <c r="J184" s="21">
        <f t="shared" si="53"/>
        <v>181</v>
      </c>
      <c r="K184" s="22">
        <f>IF(Drela!AF184="","",Drela!AF184)</f>
        <v>289.98955485969549</v>
      </c>
      <c r="L184" s="23">
        <f>IF(Drela!AG184="","",Drela!AG184)</f>
        <v>139.23837214300767</v>
      </c>
      <c r="M184" s="29"/>
      <c r="N184" s="21">
        <f t="shared" si="54"/>
        <v>181</v>
      </c>
      <c r="O184" s="22">
        <f>IF(Drela!AI184="","",Drela!AI184)</f>
        <v>539.97667376809034</v>
      </c>
      <c r="P184" s="23">
        <f>IF(Drela!AJ184="","",Drela!AJ184)</f>
        <v>138.61901198901981</v>
      </c>
      <c r="R184" s="21">
        <v>181</v>
      </c>
      <c r="S184" s="24">
        <f ca="1"/>
        <v>253.61597999584279</v>
      </c>
      <c r="T184" s="24">
        <f ca="1"/>
        <v>92.201662942528799</v>
      </c>
      <c r="V184" s="21">
        <v>181</v>
      </c>
      <c r="W184" s="24">
        <f ca="1"/>
        <v>412.88205462626786</v>
      </c>
      <c r="X184" s="24">
        <f ca="1"/>
        <v>73.006435453398169</v>
      </c>
      <c r="Y184" s="30"/>
      <c r="Z184" s="21">
        <v>181</v>
      </c>
      <c r="AA184" s="24">
        <f ca="1"/>
        <v>177.16173788938718</v>
      </c>
      <c r="AB184" s="24">
        <f ca="1"/>
        <v>121.99356454660185</v>
      </c>
      <c r="AD184" s="21">
        <v>181</v>
      </c>
      <c r="AE184" s="24">
        <f ca="1"/>
        <v>336.42781251981228</v>
      </c>
      <c r="AF184" s="24">
        <f ca="1"/>
        <v>102.79833705747122</v>
      </c>
      <c r="AH184" s="21">
        <v>181</v>
      </c>
      <c r="AI184" s="24">
        <f t="shared" ca="1" si="48"/>
        <v>253.61600000000001</v>
      </c>
      <c r="AJ184" s="24">
        <f t="shared" ca="1" si="49"/>
        <v>92.201700000000002</v>
      </c>
      <c r="AK184" s="24">
        <f t="shared" ca="1" si="50"/>
        <v>412.88209999999998</v>
      </c>
      <c r="AL184" s="24">
        <f t="shared" ca="1" si="51"/>
        <v>73.006399999999999</v>
      </c>
      <c r="AM184" s="26"/>
      <c r="AN184" s="26" t="str">
        <f ca="1">IF(AI184="","","G1 "&amp;Input!D55&amp;" "&amp;AI184&amp;" "&amp;Input!D$56&amp;" "&amp;AJ184&amp;" "&amp;Input!D$57&amp;" "&amp;AK184&amp;" "&amp;Input!D$58&amp;" "&amp;AL184&amp;" F "&amp;Input!D$51&amp;"")</f>
        <v>G1 X 253.616 Y 92.2017 U 412.8821 Z 73.0064 F 400</v>
      </c>
      <c r="AO184" s="26"/>
      <c r="AP184" s="26" t="str">
        <f ca="1">IF(AS184="","","G1 "&amp;Input!D$55&amp;" "&amp;AS184&amp;" "&amp;Input!D$56&amp;" "&amp;AT184&amp;" "&amp;Input!D$57&amp;" "&amp;AU184&amp;" "&amp;Input!D$58&amp;" "&amp;AV184&amp;" F "&amp;Input!D$52&amp;"")</f>
        <v>G1 X 177.1617 Y 121.9936 U 336.4278 Z 102.7983 F 400</v>
      </c>
      <c r="AQ184" s="26"/>
      <c r="AR184" s="21">
        <v>181</v>
      </c>
      <c r="AS184" s="24">
        <f t="shared" ca="1" si="55"/>
        <v>177.1617</v>
      </c>
      <c r="AT184" s="24">
        <f t="shared" ca="1" si="56"/>
        <v>121.9936</v>
      </c>
      <c r="AU184" s="24">
        <f t="shared" ca="1" si="57"/>
        <v>336.42779999999999</v>
      </c>
      <c r="AV184" s="24">
        <f t="shared" ca="1" si="58"/>
        <v>102.7983</v>
      </c>
      <c r="BC184" t="s">
        <v>609</v>
      </c>
      <c r="BF184" s="74" t="str">
        <f ca="1">IF(AI183="","","G1 "&amp;Input!D$55&amp;" "&amp;AI183&amp;" "&amp;Input!D$56&amp;" "&amp;AJ183&amp;" "&amp;Input!D$57&amp;" "&amp;AK183&amp;" "&amp;Input!D$58&amp;" "&amp;AL183&amp;" F "&amp;Input!D$51&amp;"")</f>
        <v>G1 X 254.9373 Y 91.9786 U 413.6088 Z 72.8668 F 400</v>
      </c>
      <c r="BO184" s="132">
        <f t="shared" ref="BO184:BR203" ca="1" si="64">IFERROR(MID($AN184,FIND(" ",$AN184,FIND(BO$2,$AN184,1)),FIND(" ",$AN184,FIND(" ",$AN184,FIND(BO$2,$AN184,1))+1)-FIND(" ",$AN184,FIND(BO$2,$AN184,1)))*1,"")</f>
        <v>253.61600000000001</v>
      </c>
      <c r="BP184" s="132">
        <f t="shared" ca="1" si="64"/>
        <v>92.201700000000002</v>
      </c>
      <c r="BQ184" s="132">
        <f t="shared" ca="1" si="64"/>
        <v>412.88209999999998</v>
      </c>
      <c r="BR184" s="132">
        <f t="shared" ca="1" si="64"/>
        <v>73.006399999999999</v>
      </c>
      <c r="BT184" s="132" t="str">
        <f t="shared" ref="BT184:BW203" si="65">IFERROR(MID($AO184,FIND(" ",$AO184,FIND(BT$2,$AO184,1)),FIND(" ",$AO184,FIND(" ",$AO184,FIND(BT$2,$AO184,1))+1)-FIND(" ",$AO184,FIND(BT$2,$AO184,1)))*1,"")</f>
        <v/>
      </c>
      <c r="BU184" s="132" t="str">
        <f t="shared" si="65"/>
        <v/>
      </c>
      <c r="BV184" s="132" t="str">
        <f t="shared" si="65"/>
        <v/>
      </c>
      <c r="BW184" s="132" t="str">
        <f t="shared" si="65"/>
        <v/>
      </c>
      <c r="BY184" s="132">
        <f t="shared" ca="1" si="59"/>
        <v>177.1617</v>
      </c>
      <c r="BZ184" s="132">
        <f t="shared" ca="1" si="59"/>
        <v>121.9936</v>
      </c>
      <c r="CA184" s="132">
        <f t="shared" ca="1" si="59"/>
        <v>336.42779999999999</v>
      </c>
      <c r="CB184" s="132">
        <f t="shared" ca="1" si="59"/>
        <v>102.7983</v>
      </c>
    </row>
    <row r="185" spans="2:80" x14ac:dyDescent="0.2">
      <c r="B185" s="21">
        <f>IF(C185&lt;&gt;"",ROWS(B$3:Me)-1,"")</f>
        <v>182</v>
      </c>
      <c r="C185" s="22">
        <f>IF(Drela!N185="","",Drela!N185)</f>
        <v>50.011713460424765</v>
      </c>
      <c r="D185" s="23">
        <f>IF(Drela!O185="","",Drela!O185)</f>
        <v>55.725189265237312</v>
      </c>
      <c r="F185" s="21">
        <f t="shared" si="52"/>
        <v>182</v>
      </c>
      <c r="G185" s="22">
        <f>IF(Drela!Q185="","",Drela!Q185)</f>
        <v>300.01548902585643</v>
      </c>
      <c r="H185" s="23">
        <f>IF(Drela!R185="","",Drela!R185)</f>
        <v>55.400241446690096</v>
      </c>
      <c r="I185" s="29"/>
      <c r="J185" s="21">
        <f t="shared" si="53"/>
        <v>182</v>
      </c>
      <c r="K185" s="22">
        <f>IF(Drela!AF185="","",Drela!AF185)</f>
        <v>290.0283034897987</v>
      </c>
      <c r="L185" s="23">
        <f>IF(Drela!AG185="","",Drela!AG185)</f>
        <v>139.59975855330993</v>
      </c>
      <c r="M185" s="29"/>
      <c r="N185" s="21">
        <f t="shared" si="54"/>
        <v>182</v>
      </c>
      <c r="O185" s="22">
        <f>IF(Drela!AI185="","",Drela!AI185)</f>
        <v>540.03207905523038</v>
      </c>
      <c r="P185" s="23">
        <f>IF(Drela!AJ185="","",Drela!AJ185)</f>
        <v>139.2748107347627</v>
      </c>
      <c r="R185" s="21">
        <v>182</v>
      </c>
      <c r="S185" s="24">
        <f ca="1"/>
        <v>252.271985333169</v>
      </c>
      <c r="T185" s="24">
        <f ca="1"/>
        <v>92.427522270319912</v>
      </c>
      <c r="V185" s="21">
        <v>182</v>
      </c>
      <c r="W185" s="24">
        <f ca="1"/>
        <v>412.14282615949571</v>
      </c>
      <c r="X185" s="24">
        <f ca="1"/>
        <v>73.147855788351194</v>
      </c>
      <c r="Y185" s="30"/>
      <c r="Z185" s="21">
        <v>182</v>
      </c>
      <c r="AA185" s="24">
        <f ca="1"/>
        <v>177.90096635615936</v>
      </c>
      <c r="AB185" s="24">
        <f ca="1"/>
        <v>121.85214421164882</v>
      </c>
      <c r="AD185" s="21">
        <v>182</v>
      </c>
      <c r="AE185" s="24">
        <f ca="1"/>
        <v>337.7718071824861</v>
      </c>
      <c r="AF185" s="24">
        <f ca="1"/>
        <v>102.57247772968009</v>
      </c>
      <c r="AH185" s="21">
        <v>182</v>
      </c>
      <c r="AI185" s="24">
        <f t="shared" ca="1" si="48"/>
        <v>252.27199999999999</v>
      </c>
      <c r="AJ185" s="24">
        <f t="shared" ca="1" si="49"/>
        <v>92.427499999999995</v>
      </c>
      <c r="AK185" s="24">
        <f t="shared" ca="1" si="50"/>
        <v>412.14280000000002</v>
      </c>
      <c r="AL185" s="24">
        <f t="shared" ca="1" si="51"/>
        <v>73.147900000000007</v>
      </c>
      <c r="AM185" s="26"/>
      <c r="AN185" s="26" t="str">
        <f ca="1">IF(AI185="","","G1 "&amp;Input!D55&amp;" "&amp;AI185&amp;" "&amp;Input!D$56&amp;" "&amp;AJ185&amp;" "&amp;Input!D$57&amp;" "&amp;AK185&amp;" "&amp;Input!D$58&amp;" "&amp;AL185&amp;" F "&amp;Input!D$51&amp;"")</f>
        <v>G1 X 252.272 Y 92.4275 U 412.1428 Z 73.1479 F 400</v>
      </c>
      <c r="AO185" s="26"/>
      <c r="AP185" s="26" t="str">
        <f ca="1">IF(AS185="","","G1 "&amp;Input!D$55&amp;" "&amp;AS185&amp;" "&amp;Input!D$56&amp;" "&amp;AT185&amp;" "&amp;Input!D$57&amp;" "&amp;AU185&amp;" "&amp;Input!D$58&amp;" "&amp;AV185&amp;" F "&amp;Input!D$52&amp;"")</f>
        <v>G1 X 177.901 Y 121.8521 U 337.7718 Z 102.5725 F 400</v>
      </c>
      <c r="AQ185" s="26"/>
      <c r="AR185" s="21">
        <v>182</v>
      </c>
      <c r="AS185" s="24">
        <f t="shared" ca="1" si="55"/>
        <v>177.90100000000001</v>
      </c>
      <c r="AT185" s="24">
        <f t="shared" ca="1" si="56"/>
        <v>121.85209999999999</v>
      </c>
      <c r="AU185" s="24">
        <f t="shared" ca="1" si="57"/>
        <v>337.77179999999998</v>
      </c>
      <c r="AV185" s="24">
        <f t="shared" ca="1" si="58"/>
        <v>102.57250000000001</v>
      </c>
      <c r="BC185" t="s">
        <v>610</v>
      </c>
      <c r="BF185" s="74" t="str">
        <f ca="1">IF(AI184="","","G1 "&amp;Input!D$55&amp;" "&amp;AI184&amp;" "&amp;Input!D$56&amp;" "&amp;AJ184&amp;" "&amp;Input!D$57&amp;" "&amp;AK184&amp;" "&amp;Input!D$58&amp;" "&amp;AL184&amp;" F "&amp;Input!D$51&amp;"")</f>
        <v>G1 X 253.616 Y 92.2017 U 412.8821 Z 73.0064 F 400</v>
      </c>
      <c r="BO185" s="132">
        <f t="shared" ca="1" si="64"/>
        <v>252.27199999999999</v>
      </c>
      <c r="BP185" s="132">
        <f t="shared" ca="1" si="64"/>
        <v>92.427499999999995</v>
      </c>
      <c r="BQ185" s="132">
        <f t="shared" ca="1" si="64"/>
        <v>412.14280000000002</v>
      </c>
      <c r="BR185" s="132">
        <f t="shared" ca="1" si="64"/>
        <v>73.147900000000007</v>
      </c>
      <c r="BT185" s="132" t="str">
        <f t="shared" si="65"/>
        <v/>
      </c>
      <c r="BU185" s="132" t="str">
        <f t="shared" si="65"/>
        <v/>
      </c>
      <c r="BV185" s="132" t="str">
        <f t="shared" si="65"/>
        <v/>
      </c>
      <c r="BW185" s="132" t="str">
        <f t="shared" si="65"/>
        <v/>
      </c>
      <c r="BY185" s="132">
        <f t="shared" ca="1" si="59"/>
        <v>177.90100000000001</v>
      </c>
      <c r="BZ185" s="132">
        <f t="shared" ca="1" si="59"/>
        <v>121.85209999999999</v>
      </c>
      <c r="CA185" s="132">
        <f t="shared" ca="1" si="59"/>
        <v>337.77179999999998</v>
      </c>
      <c r="CB185" s="132">
        <f t="shared" ca="1" si="59"/>
        <v>102.57250000000001</v>
      </c>
    </row>
    <row r="186" spans="2:80" x14ac:dyDescent="0.2">
      <c r="B186" s="21">
        <f>IF(C186&lt;&gt;"",ROWS(B$3:Me)-1,"")</f>
        <v>183</v>
      </c>
      <c r="C186" s="22">
        <f>IF(Drela!N186="","",Drela!N186)</f>
        <v>50</v>
      </c>
      <c r="D186" s="23">
        <f>IF(Drela!O186="","",Drela!O186)</f>
        <v>55</v>
      </c>
      <c r="F186" s="21">
        <f t="shared" si="52"/>
        <v>183</v>
      </c>
      <c r="G186" s="22">
        <f>IF(Drela!Q186="","",Drela!Q186)</f>
        <v>300</v>
      </c>
      <c r="H186" s="23">
        <f>IF(Drela!R186="","",Drela!R186)</f>
        <v>55</v>
      </c>
      <c r="I186" s="29"/>
      <c r="J186" s="21">
        <f t="shared" si="53"/>
        <v>183</v>
      </c>
      <c r="K186" s="22">
        <f>IF(Drela!AF186="","",Drela!AF186)</f>
        <v>290.04379251565507</v>
      </c>
      <c r="L186" s="23">
        <f>IF(Drela!AG186="","",Drela!AG186)</f>
        <v>140</v>
      </c>
      <c r="M186" s="29"/>
      <c r="N186" s="21">
        <f t="shared" si="54"/>
        <v>183</v>
      </c>
      <c r="O186" s="22">
        <f>IF(Drela!AI186="","",Drela!AI186)</f>
        <v>540.04379251565501</v>
      </c>
      <c r="P186" s="23">
        <f>IF(Drela!AJ186="","",Drela!AJ186)</f>
        <v>140</v>
      </c>
      <c r="R186" s="21">
        <v>183</v>
      </c>
      <c r="S186" s="24">
        <f ca="1"/>
        <v>250.94950493179425</v>
      </c>
      <c r="T186" s="24">
        <f ca="1"/>
        <v>92.648386436695901</v>
      </c>
      <c r="V186" s="21">
        <v>183</v>
      </c>
      <c r="W186" s="24">
        <f ca="1"/>
        <v>411.4154138750178</v>
      </c>
      <c r="X186" s="24">
        <f ca="1"/>
        <v>73.286250572179441</v>
      </c>
      <c r="Y186" s="30"/>
      <c r="Z186" s="21">
        <v>183</v>
      </c>
      <c r="AA186" s="24">
        <f ca="1"/>
        <v>178.62837864063732</v>
      </c>
      <c r="AB186" s="24">
        <f ca="1"/>
        <v>121.71374942782056</v>
      </c>
      <c r="AD186" s="21">
        <v>183</v>
      </c>
      <c r="AE186" s="24">
        <f ca="1"/>
        <v>339.09428758386082</v>
      </c>
      <c r="AF186" s="24">
        <f ca="1"/>
        <v>102.3516135633041</v>
      </c>
      <c r="AH186" s="21">
        <v>183</v>
      </c>
      <c r="AI186" s="24">
        <f t="shared" ca="1" si="48"/>
        <v>250.9495</v>
      </c>
      <c r="AJ186" s="24">
        <f t="shared" ca="1" si="49"/>
        <v>92.648399999999995</v>
      </c>
      <c r="AK186" s="24">
        <f t="shared" ca="1" si="50"/>
        <v>411.41539999999998</v>
      </c>
      <c r="AL186" s="24">
        <f t="shared" ca="1" si="51"/>
        <v>73.286299999999997</v>
      </c>
      <c r="AM186" s="26"/>
      <c r="AN186" s="26" t="str">
        <f ca="1">IF(AI186="","","G1 "&amp;Input!D55&amp;" "&amp;AI186&amp;" "&amp;Input!D$56&amp;" "&amp;AJ186&amp;" "&amp;Input!D$57&amp;" "&amp;AK186&amp;" "&amp;Input!D$58&amp;" "&amp;AL186&amp;" F "&amp;Input!D$51&amp;"")</f>
        <v>G1 X 250.9495 Y 92.6484 U 411.4154 Z 73.2863 F 400</v>
      </c>
      <c r="AO186" s="26"/>
      <c r="AP186" s="26" t="str">
        <f ca="1">IF(AS186="","","G1 "&amp;Input!D$55&amp;" "&amp;AS186&amp;" "&amp;Input!D$56&amp;" "&amp;AT186&amp;" "&amp;Input!D$57&amp;" "&amp;AU186&amp;" "&amp;Input!D$58&amp;" "&amp;AV186&amp;" F "&amp;Input!D$52&amp;"")</f>
        <v>G1 X 178.6284 Y 121.7137 U 339.0943 Z 102.3516 F 400</v>
      </c>
      <c r="AQ186" s="26"/>
      <c r="AR186" s="21">
        <v>183</v>
      </c>
      <c r="AS186" s="24">
        <f t="shared" ca="1" si="55"/>
        <v>178.6284</v>
      </c>
      <c r="AT186" s="24">
        <f t="shared" ca="1" si="56"/>
        <v>121.7137</v>
      </c>
      <c r="AU186" s="24">
        <f t="shared" ca="1" si="57"/>
        <v>339.09429999999998</v>
      </c>
      <c r="AV186" s="24">
        <f t="shared" ca="1" si="58"/>
        <v>102.3516</v>
      </c>
      <c r="BC186" t="s">
        <v>611</v>
      </c>
      <c r="BF186" s="74" t="str">
        <f ca="1">IF(AI185="","","G1 "&amp;Input!D$55&amp;" "&amp;AI185&amp;" "&amp;Input!D$56&amp;" "&amp;AJ185&amp;" "&amp;Input!D$57&amp;" "&amp;AK185&amp;" "&amp;Input!D$58&amp;" "&amp;AL185&amp;" F "&amp;Input!D$51&amp;"")</f>
        <v>G1 X 252.272 Y 92.4275 U 412.1428 Z 73.1479 F 400</v>
      </c>
      <c r="BO186" s="132">
        <f t="shared" ca="1" si="64"/>
        <v>250.9495</v>
      </c>
      <c r="BP186" s="132">
        <f t="shared" ca="1" si="64"/>
        <v>92.648399999999995</v>
      </c>
      <c r="BQ186" s="132">
        <f t="shared" ca="1" si="64"/>
        <v>411.41539999999998</v>
      </c>
      <c r="BR186" s="132">
        <f t="shared" ca="1" si="64"/>
        <v>73.286299999999997</v>
      </c>
      <c r="BT186" s="132" t="str">
        <f t="shared" si="65"/>
        <v/>
      </c>
      <c r="BU186" s="132" t="str">
        <f t="shared" si="65"/>
        <v/>
      </c>
      <c r="BV186" s="132" t="str">
        <f t="shared" si="65"/>
        <v/>
      </c>
      <c r="BW186" s="132" t="str">
        <f t="shared" si="65"/>
        <v/>
      </c>
      <c r="BY186" s="132">
        <f t="shared" ca="1" si="59"/>
        <v>178.6284</v>
      </c>
      <c r="BZ186" s="132">
        <f t="shared" ca="1" si="59"/>
        <v>121.7137</v>
      </c>
      <c r="CA186" s="132">
        <f t="shared" ca="1" si="59"/>
        <v>339.09429999999998</v>
      </c>
      <c r="CB186" s="132">
        <f t="shared" ca="1" si="59"/>
        <v>102.3516</v>
      </c>
    </row>
    <row r="187" spans="2:80" x14ac:dyDescent="0.2">
      <c r="B187" s="21">
        <f>IF(C187&lt;&gt;"",ROWS(B$3:Me)-1,"")</f>
        <v>184</v>
      </c>
      <c r="C187" s="22">
        <f>IF(Drela!N187="","",Drela!N187)</f>
        <v>49.988286539575235</v>
      </c>
      <c r="D187" s="23">
        <f>IF(Drela!O187="","",Drela!O187)</f>
        <v>54.274810734762688</v>
      </c>
      <c r="F187" s="21">
        <f t="shared" si="52"/>
        <v>184</v>
      </c>
      <c r="G187" s="22">
        <f>IF(Drela!Q187="","",Drela!Q187)</f>
        <v>299.98451097414357</v>
      </c>
      <c r="H187" s="23">
        <f>IF(Drela!R187="","",Drela!R187)</f>
        <v>54.599758553309904</v>
      </c>
      <c r="I187" s="29"/>
      <c r="J187" s="21">
        <f t="shared" si="53"/>
        <v>184</v>
      </c>
      <c r="K187" s="22">
        <f>IF(Drela!AF187="","",Drela!AF187)</f>
        <v>290.0592815415115</v>
      </c>
      <c r="L187" s="23">
        <f>IF(Drela!AG187="","",Drela!AG187)</f>
        <v>140.40024144669007</v>
      </c>
      <c r="M187" s="29"/>
      <c r="N187" s="21">
        <f t="shared" si="54"/>
        <v>184</v>
      </c>
      <c r="O187" s="22">
        <f>IF(Drela!AI187="","",Drela!AI187)</f>
        <v>540.05550597607998</v>
      </c>
      <c r="P187" s="23">
        <f>IF(Drela!AJ187="","",Drela!AJ187)</f>
        <v>140.7251892652373</v>
      </c>
      <c r="R187" s="21">
        <v>184</v>
      </c>
      <c r="S187" s="24">
        <f ca="1"/>
        <v>249.70395337578819</v>
      </c>
      <c r="T187" s="24">
        <f ca="1"/>
        <v>92.854535203379001</v>
      </c>
      <c r="V187" s="21">
        <v>184</v>
      </c>
      <c r="W187" s="24">
        <f ca="1"/>
        <v>410.73029201582119</v>
      </c>
      <c r="X187" s="24">
        <f ca="1"/>
        <v>73.415563728866275</v>
      </c>
      <c r="Y187" s="30"/>
      <c r="Z187" s="21">
        <v>184</v>
      </c>
      <c r="AA187" s="24">
        <f ca="1"/>
        <v>179.31350049983394</v>
      </c>
      <c r="AB187" s="24">
        <f ca="1"/>
        <v>121.58443627113373</v>
      </c>
      <c r="AD187" s="21">
        <v>184</v>
      </c>
      <c r="AE187" s="24">
        <f ca="1"/>
        <v>340.33983913986691</v>
      </c>
      <c r="AF187" s="24">
        <f ca="1"/>
        <v>102.14546479662098</v>
      </c>
      <c r="AH187" s="21">
        <v>184</v>
      </c>
      <c r="AI187" s="24">
        <f t="shared" ca="1" si="48"/>
        <v>249.70400000000001</v>
      </c>
      <c r="AJ187" s="24">
        <f t="shared" ca="1" si="49"/>
        <v>92.854500000000002</v>
      </c>
      <c r="AK187" s="24">
        <f t="shared" ca="1" si="50"/>
        <v>410.7303</v>
      </c>
      <c r="AL187" s="24">
        <f t="shared" ca="1" si="51"/>
        <v>73.415599999999998</v>
      </c>
      <c r="AM187" s="26"/>
      <c r="AN187" s="26" t="str">
        <f ca="1">IF(AI187="","","G1 "&amp;Input!D55&amp;" "&amp;AI187&amp;" "&amp;Input!D$56&amp;" "&amp;AJ187&amp;" "&amp;Input!D$57&amp;" "&amp;AK187&amp;" "&amp;Input!D$58&amp;" "&amp;AL187&amp;" F "&amp;Input!D$51&amp;"")</f>
        <v>G1 X 249.704 Y 92.8545 U 410.7303 Z 73.4156 F 400</v>
      </c>
      <c r="AO187" s="26"/>
      <c r="AP187" s="26" t="str">
        <f ca="1">IF(AS187="","","G1 "&amp;Input!D$55&amp;" "&amp;AS187&amp;" "&amp;Input!D$56&amp;" "&amp;AT187&amp;" "&amp;Input!D$57&amp;" "&amp;AU187&amp;" "&amp;Input!D$58&amp;" "&amp;AV187&amp;" F "&amp;Input!D$52&amp;"")</f>
        <v>G1 X 179.3135 Y 121.5844 U 340.3398 Z 102.1455 F 400</v>
      </c>
      <c r="AQ187" s="26"/>
      <c r="AR187" s="21">
        <v>184</v>
      </c>
      <c r="AS187" s="24">
        <f t="shared" ca="1" si="55"/>
        <v>179.3135</v>
      </c>
      <c r="AT187" s="24">
        <f t="shared" ca="1" si="56"/>
        <v>121.5844</v>
      </c>
      <c r="AU187" s="24">
        <f t="shared" ca="1" si="57"/>
        <v>340.33980000000003</v>
      </c>
      <c r="AV187" s="24">
        <f t="shared" ca="1" si="58"/>
        <v>102.1455</v>
      </c>
      <c r="BC187" t="s">
        <v>612</v>
      </c>
      <c r="BF187" s="74" t="str">
        <f ca="1">IF(AI186="","","G1 "&amp;Input!D$55&amp;" "&amp;AI186&amp;" "&amp;Input!D$56&amp;" "&amp;AJ186&amp;" "&amp;Input!D$57&amp;" "&amp;AK186&amp;" "&amp;Input!D$58&amp;" "&amp;AL186&amp;" F "&amp;Input!D$51&amp;"")</f>
        <v>G1 X 250.9495 Y 92.6484 U 411.4154 Z 73.2863 F 400</v>
      </c>
      <c r="BO187" s="132">
        <f t="shared" ca="1" si="64"/>
        <v>249.70400000000001</v>
      </c>
      <c r="BP187" s="132">
        <f t="shared" ca="1" si="64"/>
        <v>92.854500000000002</v>
      </c>
      <c r="BQ187" s="132">
        <f t="shared" ca="1" si="64"/>
        <v>410.7303</v>
      </c>
      <c r="BR187" s="132">
        <f t="shared" ca="1" si="64"/>
        <v>73.415599999999998</v>
      </c>
      <c r="BT187" s="132" t="str">
        <f t="shared" si="65"/>
        <v/>
      </c>
      <c r="BU187" s="132" t="str">
        <f t="shared" si="65"/>
        <v/>
      </c>
      <c r="BV187" s="132" t="str">
        <f t="shared" si="65"/>
        <v/>
      </c>
      <c r="BW187" s="132" t="str">
        <f t="shared" si="65"/>
        <v/>
      </c>
      <c r="BY187" s="132">
        <f t="shared" ca="1" si="59"/>
        <v>179.3135</v>
      </c>
      <c r="BZ187" s="132">
        <f t="shared" ca="1" si="59"/>
        <v>121.5844</v>
      </c>
      <c r="CA187" s="132">
        <f t="shared" ca="1" si="59"/>
        <v>340.33980000000003</v>
      </c>
      <c r="CB187" s="132">
        <f t="shared" ca="1" si="59"/>
        <v>102.1455</v>
      </c>
    </row>
    <row r="188" spans="2:80" x14ac:dyDescent="0.2">
      <c r="B188" s="21">
        <f>IF(C188&lt;&gt;"",ROWS(B$3:Me)-1,"")</f>
        <v>185</v>
      </c>
      <c r="C188" s="22">
        <f>IF(Drela!N188="","",Drela!N188)</f>
        <v>50.022483159341022</v>
      </c>
      <c r="D188" s="23">
        <f>IF(Drela!O188="","",Drela!O188)</f>
        <v>53.617564713886487</v>
      </c>
      <c r="F188" s="21">
        <f t="shared" si="52"/>
        <v>185</v>
      </c>
      <c r="G188" s="22">
        <f>IF(Drela!Q188="","",Drela!Q188)</f>
        <v>299.99521480916263</v>
      </c>
      <c r="H188" s="23">
        <f>IF(Drela!R188="","",Drela!R188)</f>
        <v>54.23645837191458</v>
      </c>
      <c r="I188" s="29"/>
      <c r="J188" s="21">
        <f t="shared" si="53"/>
        <v>185</v>
      </c>
      <c r="K188" s="22">
        <f>IF(Drela!AF188="","",Drela!AF188)</f>
        <v>290.04857770649249</v>
      </c>
      <c r="L188" s="23">
        <f>IF(Drela!AG188="","",Drela!AG188)</f>
        <v>140.76354162808542</v>
      </c>
      <c r="M188" s="29"/>
      <c r="N188" s="21">
        <f t="shared" si="54"/>
        <v>185</v>
      </c>
      <c r="O188" s="22">
        <f>IF(Drela!AI188="","",Drela!AI188)</f>
        <v>540.02130935631396</v>
      </c>
      <c r="P188" s="23">
        <f>IF(Drela!AJ188="","",Drela!AJ188)</f>
        <v>141.38243528611349</v>
      </c>
      <c r="R188" s="21">
        <v>185</v>
      </c>
      <c r="S188" s="24">
        <f ca="1"/>
        <v>248.58279095008513</v>
      </c>
      <c r="T188" s="24">
        <f ca="1"/>
        <v>93.037853070273854</v>
      </c>
      <c r="V188" s="21">
        <v>185</v>
      </c>
      <c r="W188" s="24">
        <f ca="1"/>
        <v>410.11356310877517</v>
      </c>
      <c r="X188" s="24">
        <f ca="1"/>
        <v>73.530724137891724</v>
      </c>
      <c r="Y188" s="30"/>
      <c r="Z188" s="21">
        <v>185</v>
      </c>
      <c r="AA188" s="24">
        <f ca="1"/>
        <v>179.93022940687996</v>
      </c>
      <c r="AB188" s="24">
        <f ca="1"/>
        <v>121.46927586210828</v>
      </c>
      <c r="AD188" s="21">
        <v>185</v>
      </c>
      <c r="AE188" s="24">
        <f ca="1"/>
        <v>341.46100156556997</v>
      </c>
      <c r="AF188" s="24">
        <f ca="1"/>
        <v>101.96214692972613</v>
      </c>
      <c r="AH188" s="21">
        <v>185</v>
      </c>
      <c r="AI188" s="24">
        <f t="shared" ca="1" si="48"/>
        <v>248.58279999999999</v>
      </c>
      <c r="AJ188" s="24">
        <f t="shared" ca="1" si="49"/>
        <v>93.037899999999993</v>
      </c>
      <c r="AK188" s="24">
        <f t="shared" ca="1" si="50"/>
        <v>410.11360000000002</v>
      </c>
      <c r="AL188" s="24">
        <f t="shared" ca="1" si="51"/>
        <v>73.530699999999996</v>
      </c>
      <c r="AM188" s="26"/>
      <c r="AN188" s="26" t="str">
        <f ca="1">IF(AI188="","","G1 "&amp;Input!D55&amp;" "&amp;AI188&amp;" "&amp;Input!D$56&amp;" "&amp;AJ188&amp;" "&amp;Input!D$57&amp;" "&amp;AK188&amp;" "&amp;Input!D$58&amp;" "&amp;AL188&amp;" F "&amp;Input!D$51&amp;"")</f>
        <v>G1 X 248.5828 Y 93.0379 U 410.1136 Z 73.5307 F 400</v>
      </c>
      <c r="AO188" s="26"/>
      <c r="AP188" s="26" t="str">
        <f ca="1">IF(AS188="","","G1 "&amp;Input!D$55&amp;" "&amp;AS188&amp;" "&amp;Input!D$56&amp;" "&amp;AT188&amp;" "&amp;Input!D$57&amp;" "&amp;AU188&amp;" "&amp;Input!D$58&amp;" "&amp;AV188&amp;" F "&amp;Input!D$52&amp;"")</f>
        <v>G1 X 179.9302 Y 121.4693 U 341.461 Z 101.9621 F 400</v>
      </c>
      <c r="AQ188" s="26"/>
      <c r="AR188" s="21">
        <v>185</v>
      </c>
      <c r="AS188" s="24">
        <f t="shared" ca="1" si="55"/>
        <v>179.93020000000001</v>
      </c>
      <c r="AT188" s="24">
        <f t="shared" ca="1" si="56"/>
        <v>121.4693</v>
      </c>
      <c r="AU188" s="24">
        <f t="shared" ca="1" si="57"/>
        <v>341.46100000000001</v>
      </c>
      <c r="AV188" s="24">
        <f t="shared" ca="1" si="58"/>
        <v>101.96210000000001</v>
      </c>
      <c r="BC188" t="s">
        <v>613</v>
      </c>
      <c r="BF188" s="74" t="str">
        <f ca="1">IF(AI187="","","G1 "&amp;Input!D$55&amp;" "&amp;AI187&amp;" "&amp;Input!D$56&amp;" "&amp;AJ187&amp;" "&amp;Input!D$57&amp;" "&amp;AK187&amp;" "&amp;Input!D$58&amp;" "&amp;AL187&amp;" F "&amp;Input!D$51&amp;"")</f>
        <v>G1 X 249.704 Y 92.8545 U 410.7303 Z 73.4156 F 400</v>
      </c>
      <c r="BO188" s="132">
        <f t="shared" ca="1" si="64"/>
        <v>248.58279999999999</v>
      </c>
      <c r="BP188" s="132">
        <f t="shared" ca="1" si="64"/>
        <v>93.037899999999993</v>
      </c>
      <c r="BQ188" s="132">
        <f t="shared" ca="1" si="64"/>
        <v>410.11360000000002</v>
      </c>
      <c r="BR188" s="132">
        <f t="shared" ca="1" si="64"/>
        <v>73.530699999999996</v>
      </c>
      <c r="BT188" s="132" t="str">
        <f t="shared" si="65"/>
        <v/>
      </c>
      <c r="BU188" s="132" t="str">
        <f t="shared" si="65"/>
        <v/>
      </c>
      <c r="BV188" s="132" t="str">
        <f t="shared" si="65"/>
        <v/>
      </c>
      <c r="BW188" s="132" t="str">
        <f t="shared" si="65"/>
        <v/>
      </c>
      <c r="BY188" s="132">
        <f t="shared" ca="1" si="59"/>
        <v>179.93020000000001</v>
      </c>
      <c r="BZ188" s="132">
        <f t="shared" ca="1" si="59"/>
        <v>121.4693</v>
      </c>
      <c r="CA188" s="132">
        <f t="shared" ca="1" si="59"/>
        <v>341.46100000000001</v>
      </c>
      <c r="CB188" s="132">
        <f t="shared" ca="1" si="59"/>
        <v>101.96210000000001</v>
      </c>
    </row>
    <row r="189" spans="2:80" x14ac:dyDescent="0.2">
      <c r="B189" s="21">
        <f>IF(C189&lt;&gt;"",ROWS(B$3:Me)-1,"")</f>
        <v>186</v>
      </c>
      <c r="C189" s="22">
        <f>IF(Drela!N189="","",Drela!N189)</f>
        <v>50.057098479606374</v>
      </c>
      <c r="D189" s="23">
        <f>IF(Drela!O189="","",Drela!O189)</f>
        <v>52.960311930042387</v>
      </c>
      <c r="F189" s="21">
        <f t="shared" si="52"/>
        <v>186</v>
      </c>
      <c r="G189" s="22">
        <f>IF(Drela!Q189="","",Drela!Q189)</f>
        <v>300.00614973046726</v>
      </c>
      <c r="H189" s="23">
        <f>IF(Drela!R189="","",Drela!R189)</f>
        <v>53.873149247663669</v>
      </c>
      <c r="I189" s="29"/>
      <c r="J189" s="21">
        <f t="shared" si="53"/>
        <v>186</v>
      </c>
      <c r="K189" s="22">
        <f>IF(Drela!AF189="","",Drela!AF189)</f>
        <v>290.03764278518776</v>
      </c>
      <c r="L189" s="23">
        <f>IF(Drela!AG189="","",Drela!AG189)</f>
        <v>141.12685075233637</v>
      </c>
      <c r="M189" s="29"/>
      <c r="N189" s="21">
        <f t="shared" si="54"/>
        <v>186</v>
      </c>
      <c r="O189" s="22">
        <f>IF(Drela!AI189="","",Drela!AI189)</f>
        <v>539.98669403604868</v>
      </c>
      <c r="P189" s="23">
        <f>IF(Drela!AJ189="","",Drela!AJ189)</f>
        <v>142.03968806995761</v>
      </c>
      <c r="R189" s="21">
        <v>186</v>
      </c>
      <c r="S189" s="24">
        <f ca="1"/>
        <v>247.6016607430783</v>
      </c>
      <c r="T189" s="24">
        <f ca="1"/>
        <v>93.196643490014765</v>
      </c>
      <c r="V189" s="21">
        <v>186</v>
      </c>
      <c r="W189" s="24">
        <f ca="1"/>
        <v>409.57384281627748</v>
      </c>
      <c r="X189" s="24">
        <f ca="1"/>
        <v>73.630600500722522</v>
      </c>
      <c r="Y189" s="30"/>
      <c r="Z189" s="21">
        <v>186</v>
      </c>
      <c r="AA189" s="24">
        <f ca="1"/>
        <v>180.46994969937762</v>
      </c>
      <c r="AB189" s="24">
        <f ca="1"/>
        <v>121.36939949927748</v>
      </c>
      <c r="AD189" s="21">
        <v>186</v>
      </c>
      <c r="AE189" s="24">
        <f ca="1"/>
        <v>342.44213177257683</v>
      </c>
      <c r="AF189" s="24">
        <f ca="1"/>
        <v>101.80335650998522</v>
      </c>
      <c r="AH189" s="21">
        <v>186</v>
      </c>
      <c r="AI189" s="24">
        <f t="shared" ca="1" si="48"/>
        <v>247.60169999999999</v>
      </c>
      <c r="AJ189" s="24">
        <f t="shared" ca="1" si="49"/>
        <v>93.196600000000004</v>
      </c>
      <c r="AK189" s="24">
        <f t="shared" ca="1" si="50"/>
        <v>409.57380000000001</v>
      </c>
      <c r="AL189" s="24">
        <f t="shared" ca="1" si="51"/>
        <v>73.630600000000001</v>
      </c>
      <c r="AM189" s="26"/>
      <c r="AN189" s="26" t="str">
        <f ca="1">IF(AI189="","","G1 "&amp;Input!D55&amp;" "&amp;AI189&amp;" "&amp;Input!D$56&amp;" "&amp;AJ189&amp;" "&amp;Input!D$57&amp;" "&amp;AK189&amp;" "&amp;Input!D$58&amp;" "&amp;AL189&amp;" F "&amp;Input!D$51&amp;"")</f>
        <v>G1 X 247.6017 Y 93.1966 U 409.5738 Z 73.6306 F 400</v>
      </c>
      <c r="AO189" s="26"/>
      <c r="AP189" s="26" t="str">
        <f ca="1">IF(AS189="","","G1 "&amp;Input!D$55&amp;" "&amp;AS189&amp;" "&amp;Input!D$56&amp;" "&amp;AT189&amp;" "&amp;Input!D$57&amp;" "&amp;AU189&amp;" "&amp;Input!D$58&amp;" "&amp;AV189&amp;" F "&amp;Input!D$52&amp;"")</f>
        <v>G1 X 180.4699 Y 121.3694 U 342.4421 Z 101.8034 F 400</v>
      </c>
      <c r="AQ189" s="26"/>
      <c r="AR189" s="21">
        <v>186</v>
      </c>
      <c r="AS189" s="24">
        <f t="shared" ca="1" si="55"/>
        <v>180.4699</v>
      </c>
      <c r="AT189" s="24">
        <f t="shared" ca="1" si="56"/>
        <v>121.3694</v>
      </c>
      <c r="AU189" s="24">
        <f t="shared" ca="1" si="57"/>
        <v>342.44209999999998</v>
      </c>
      <c r="AV189" s="24">
        <f t="shared" ca="1" si="58"/>
        <v>101.8034</v>
      </c>
      <c r="BC189" t="s">
        <v>614</v>
      </c>
      <c r="BF189" s="74" t="str">
        <f ca="1">IF(AI188="","","G1 "&amp;Input!D$55&amp;" "&amp;AI188&amp;" "&amp;Input!D$56&amp;" "&amp;AJ188&amp;" "&amp;Input!D$57&amp;" "&amp;AK188&amp;" "&amp;Input!D$58&amp;" "&amp;AL188&amp;" F "&amp;Input!D$51&amp;"")</f>
        <v>G1 X 248.5828 Y 93.0379 U 410.1136 Z 73.5307 F 400</v>
      </c>
      <c r="BO189" s="132">
        <f t="shared" ca="1" si="64"/>
        <v>247.60169999999999</v>
      </c>
      <c r="BP189" s="132">
        <f t="shared" ca="1" si="64"/>
        <v>93.196600000000004</v>
      </c>
      <c r="BQ189" s="132">
        <f t="shared" ca="1" si="64"/>
        <v>409.57380000000001</v>
      </c>
      <c r="BR189" s="132">
        <f t="shared" ca="1" si="64"/>
        <v>73.630600000000001</v>
      </c>
      <c r="BT189" s="132" t="str">
        <f t="shared" si="65"/>
        <v/>
      </c>
      <c r="BU189" s="132" t="str">
        <f t="shared" si="65"/>
        <v/>
      </c>
      <c r="BV189" s="132" t="str">
        <f t="shared" si="65"/>
        <v/>
      </c>
      <c r="BW189" s="132" t="str">
        <f t="shared" si="65"/>
        <v/>
      </c>
      <c r="BY189" s="132">
        <f t="shared" ca="1" si="59"/>
        <v>180.4699</v>
      </c>
      <c r="BZ189" s="132">
        <f t="shared" ca="1" si="59"/>
        <v>121.3694</v>
      </c>
      <c r="CA189" s="132">
        <f t="shared" ca="1" si="59"/>
        <v>342.44209999999998</v>
      </c>
      <c r="CB189" s="132">
        <f t="shared" ca="1" si="59"/>
        <v>101.8034</v>
      </c>
    </row>
    <row r="190" spans="2:80" x14ac:dyDescent="0.2">
      <c r="B190" s="21">
        <f>IF(C190&lt;&gt;"",ROWS(B$3:Me)-1,"")</f>
        <v>187</v>
      </c>
      <c r="C190" s="22">
        <f>IF(Drela!N190="","",Drela!N190)</f>
        <v>50.096185453030692</v>
      </c>
      <c r="D190" s="23">
        <f>IF(Drela!O190="","",Drela!O190)</f>
        <v>52.346543131441265</v>
      </c>
      <c r="F190" s="21">
        <f t="shared" si="52"/>
        <v>187</v>
      </c>
      <c r="G190" s="22">
        <f>IF(Drela!Q190="","",Drela!Q190)</f>
        <v>300.02009448532232</v>
      </c>
      <c r="H190" s="23">
        <f>IF(Drela!R190="","",Drela!R190)</f>
        <v>53.53379261141685</v>
      </c>
      <c r="I190" s="29"/>
      <c r="J190" s="21">
        <f t="shared" si="53"/>
        <v>187</v>
      </c>
      <c r="K190" s="22">
        <f>IF(Drela!AF190="","",Drela!AF190)</f>
        <v>290.02369803033275</v>
      </c>
      <c r="L190" s="23">
        <f>IF(Drela!AG190="","",Drela!AG190)</f>
        <v>141.46620738858317</v>
      </c>
      <c r="M190" s="29"/>
      <c r="N190" s="21">
        <f t="shared" si="54"/>
        <v>187</v>
      </c>
      <c r="O190" s="22">
        <f>IF(Drela!AI190="","",Drela!AI190)</f>
        <v>539.94760706262434</v>
      </c>
      <c r="P190" s="23">
        <f>IF(Drela!AJ190="","",Drela!AJ190)</f>
        <v>142.65345686855872</v>
      </c>
      <c r="R190" s="21">
        <v>187</v>
      </c>
      <c r="S190" s="24">
        <f ca="1"/>
        <v>246.76825154402556</v>
      </c>
      <c r="T190" s="24">
        <f ca="1"/>
        <v>93.330814653418415</v>
      </c>
      <c r="V190" s="21">
        <v>187</v>
      </c>
      <c r="W190" s="24">
        <f ca="1"/>
        <v>409.1153750846081</v>
      </c>
      <c r="X190" s="24">
        <f ca="1"/>
        <v>73.715046474322094</v>
      </c>
      <c r="Y190" s="30"/>
      <c r="Z190" s="21">
        <v>187</v>
      </c>
      <c r="AA190" s="24">
        <f ca="1"/>
        <v>180.928417431047</v>
      </c>
      <c r="AB190" s="24">
        <f ca="1"/>
        <v>121.28495352567791</v>
      </c>
      <c r="AD190" s="21">
        <v>187</v>
      </c>
      <c r="AE190" s="24">
        <f ca="1"/>
        <v>343.27554097162954</v>
      </c>
      <c r="AF190" s="24">
        <f ca="1"/>
        <v>101.66918534658159</v>
      </c>
      <c r="AH190" s="21">
        <v>187</v>
      </c>
      <c r="AI190" s="24">
        <f t="shared" ca="1" si="48"/>
        <v>246.76830000000001</v>
      </c>
      <c r="AJ190" s="24">
        <f t="shared" ca="1" si="49"/>
        <v>93.330799999999996</v>
      </c>
      <c r="AK190" s="24">
        <f t="shared" ca="1" si="50"/>
        <v>409.11540000000002</v>
      </c>
      <c r="AL190" s="24">
        <f t="shared" ca="1" si="51"/>
        <v>73.715000000000003</v>
      </c>
      <c r="AM190" s="26"/>
      <c r="AN190" s="26" t="str">
        <f ca="1">IF(AI190="","","G1 "&amp;Input!D55&amp;" "&amp;AI190&amp;" "&amp;Input!D$56&amp;" "&amp;AJ190&amp;" "&amp;Input!D$57&amp;" "&amp;AK190&amp;" "&amp;Input!D$58&amp;" "&amp;AL190&amp;" F "&amp;Input!D$51&amp;"")</f>
        <v>G1 X 246.7683 Y 93.3308 U 409.1154 Z 73.715 F 400</v>
      </c>
      <c r="AO190" s="26"/>
      <c r="AP190" s="26" t="str">
        <f ca="1">IF(AS190="","","G1 "&amp;Input!D$55&amp;" "&amp;AS190&amp;" "&amp;Input!D$56&amp;" "&amp;AT190&amp;" "&amp;Input!D$57&amp;" "&amp;AU190&amp;" "&amp;Input!D$58&amp;" "&amp;AV190&amp;" F "&amp;Input!D$52&amp;"")</f>
        <v>G1 X 180.9284 Y 121.285 U 343.2755 Z 101.6692 F 400</v>
      </c>
      <c r="AQ190" s="26"/>
      <c r="AR190" s="21">
        <v>187</v>
      </c>
      <c r="AS190" s="24">
        <f t="shared" ca="1" si="55"/>
        <v>180.92840000000001</v>
      </c>
      <c r="AT190" s="24">
        <f t="shared" ca="1" si="56"/>
        <v>121.285</v>
      </c>
      <c r="AU190" s="24">
        <f t="shared" ca="1" si="57"/>
        <v>343.27550000000002</v>
      </c>
      <c r="AV190" s="24">
        <f t="shared" ca="1" si="58"/>
        <v>101.6692</v>
      </c>
      <c r="BC190" t="s">
        <v>615</v>
      </c>
      <c r="BF190" s="74" t="str">
        <f ca="1">IF(AI189="","","G1 "&amp;Input!D$55&amp;" "&amp;AI189&amp;" "&amp;Input!D$56&amp;" "&amp;AJ189&amp;" "&amp;Input!D$57&amp;" "&amp;AK189&amp;" "&amp;Input!D$58&amp;" "&amp;AL189&amp;" F "&amp;Input!D$51&amp;"")</f>
        <v>G1 X 247.6017 Y 93.1966 U 409.5738 Z 73.6306 F 400</v>
      </c>
      <c r="BO190" s="132">
        <f t="shared" ca="1" si="64"/>
        <v>246.76830000000001</v>
      </c>
      <c r="BP190" s="132">
        <f t="shared" ca="1" si="64"/>
        <v>93.330799999999996</v>
      </c>
      <c r="BQ190" s="132">
        <f t="shared" ca="1" si="64"/>
        <v>409.11540000000002</v>
      </c>
      <c r="BR190" s="132">
        <f t="shared" ca="1" si="64"/>
        <v>73.715000000000003</v>
      </c>
      <c r="BT190" s="132" t="str">
        <f t="shared" si="65"/>
        <v/>
      </c>
      <c r="BU190" s="132" t="str">
        <f t="shared" si="65"/>
        <v/>
      </c>
      <c r="BV190" s="132" t="str">
        <f t="shared" si="65"/>
        <v/>
      </c>
      <c r="BW190" s="132" t="str">
        <f t="shared" si="65"/>
        <v/>
      </c>
      <c r="BY190" s="132">
        <f t="shared" ca="1" si="59"/>
        <v>180.92840000000001</v>
      </c>
      <c r="BZ190" s="132">
        <f t="shared" ca="1" si="59"/>
        <v>121.285</v>
      </c>
      <c r="CA190" s="132">
        <f t="shared" ca="1" si="59"/>
        <v>343.27550000000002</v>
      </c>
      <c r="CB190" s="132">
        <f t="shared" ca="1" si="59"/>
        <v>101.6692</v>
      </c>
    </row>
    <row r="191" spans="2:80" x14ac:dyDescent="0.2">
      <c r="B191" s="21">
        <f>IF(C191&lt;&gt;"",ROWS(B$3:Me)-1,"")</f>
        <v>188</v>
      </c>
      <c r="C191" s="22">
        <f>IF(Drela!N191="","",Drela!N191)</f>
        <v>50.135272426455003</v>
      </c>
      <c r="D191" s="23">
        <f>IF(Drela!O191="","",Drela!O191)</f>
        <v>51.732774332840151</v>
      </c>
      <c r="F191" s="21">
        <f t="shared" si="52"/>
        <v>188</v>
      </c>
      <c r="G191" s="22">
        <f>IF(Drela!Q191="","",Drela!Q191)</f>
        <v>300.03403924017744</v>
      </c>
      <c r="H191" s="23">
        <f>IF(Drela!R191="","",Drela!R191)</f>
        <v>53.194435975170016</v>
      </c>
      <c r="I191" s="29"/>
      <c r="J191" s="21">
        <f t="shared" si="53"/>
        <v>188</v>
      </c>
      <c r="K191" s="22">
        <f>IF(Drela!AF191="","",Drela!AF191)</f>
        <v>290.00975327547769</v>
      </c>
      <c r="L191" s="23">
        <f>IF(Drela!AG191="","",Drela!AG191)</f>
        <v>141.80556402482998</v>
      </c>
      <c r="M191" s="29"/>
      <c r="N191" s="21">
        <f t="shared" si="54"/>
        <v>188</v>
      </c>
      <c r="O191" s="22">
        <f>IF(Drela!AI191="","",Drela!AI191)</f>
        <v>539.90852008920012</v>
      </c>
      <c r="P191" s="23">
        <f>IF(Drela!AJ191="","",Drela!AJ191)</f>
        <v>143.26722566715986</v>
      </c>
      <c r="R191" s="21">
        <v>188</v>
      </c>
      <c r="S191" s="24">
        <f ca="1"/>
        <v>246.07466459335993</v>
      </c>
      <c r="T191" s="24">
        <f ca="1"/>
        <v>93.442528814559083</v>
      </c>
      <c r="V191" s="21">
        <v>188</v>
      </c>
      <c r="W191" s="24">
        <f ca="1"/>
        <v>408.73382579771049</v>
      </c>
      <c r="X191" s="24">
        <f ca="1"/>
        <v>73.785354135583987</v>
      </c>
      <c r="Y191" s="30"/>
      <c r="Z191" s="21">
        <v>188</v>
      </c>
      <c r="AA191" s="24">
        <f ca="1"/>
        <v>181.30996671794458</v>
      </c>
      <c r="AB191" s="24">
        <f ca="1"/>
        <v>121.21464586441601</v>
      </c>
      <c r="AD191" s="21">
        <v>188</v>
      </c>
      <c r="AE191" s="24">
        <f ca="1"/>
        <v>343.96912792229512</v>
      </c>
      <c r="AF191" s="24">
        <f ca="1"/>
        <v>101.55747118544092</v>
      </c>
      <c r="AH191" s="21">
        <v>188</v>
      </c>
      <c r="AI191" s="24">
        <f t="shared" ca="1" si="48"/>
        <v>246.07470000000001</v>
      </c>
      <c r="AJ191" s="24">
        <f t="shared" ca="1" si="49"/>
        <v>93.442499999999995</v>
      </c>
      <c r="AK191" s="24">
        <f t="shared" ca="1" si="50"/>
        <v>408.73379999999997</v>
      </c>
      <c r="AL191" s="24">
        <f t="shared" ca="1" si="51"/>
        <v>73.785399999999996</v>
      </c>
      <c r="AM191" s="26"/>
      <c r="AN191" s="26" t="str">
        <f ca="1">IF(AI191="","","G1 "&amp;Input!D55&amp;" "&amp;AI191&amp;" "&amp;Input!D$56&amp;" "&amp;AJ191&amp;" "&amp;Input!D$57&amp;" "&amp;AK191&amp;" "&amp;Input!D$58&amp;" "&amp;AL191&amp;" F "&amp;Input!D$51&amp;"")</f>
        <v>G1 X 246.0747 Y 93.4425 U 408.7338 Z 73.7854 F 400</v>
      </c>
      <c r="AO191" s="26"/>
      <c r="AP191" s="26" t="str">
        <f ca="1">IF(AS191="","","G1 "&amp;Input!D$55&amp;" "&amp;AS191&amp;" "&amp;Input!D$56&amp;" "&amp;AT191&amp;" "&amp;Input!D$57&amp;" "&amp;AU191&amp;" "&amp;Input!D$58&amp;" "&amp;AV191&amp;" F "&amp;Input!D$52&amp;"")</f>
        <v>G1 X 181.31 Y 121.2146 U 343.9691 Z 101.5575 F 400</v>
      </c>
      <c r="AQ191" s="26"/>
      <c r="AR191" s="21">
        <v>188</v>
      </c>
      <c r="AS191" s="24">
        <f t="shared" ca="1" si="55"/>
        <v>181.31</v>
      </c>
      <c r="AT191" s="24">
        <f t="shared" ca="1" si="56"/>
        <v>121.2146</v>
      </c>
      <c r="AU191" s="24">
        <f t="shared" ca="1" si="57"/>
        <v>343.96910000000003</v>
      </c>
      <c r="AV191" s="24">
        <f t="shared" ca="1" si="58"/>
        <v>101.5575</v>
      </c>
      <c r="BC191" t="s">
        <v>616</v>
      </c>
      <c r="BF191" s="74" t="str">
        <f ca="1">IF(AI190="","","G1 "&amp;Input!D$55&amp;" "&amp;AI190&amp;" "&amp;Input!D$56&amp;" "&amp;AJ190&amp;" "&amp;Input!D$57&amp;" "&amp;AK190&amp;" "&amp;Input!D$58&amp;" "&amp;AL190&amp;" F "&amp;Input!D$51&amp;"")</f>
        <v>G1 X 246.7683 Y 93.3308 U 409.1154 Z 73.715 F 400</v>
      </c>
      <c r="BO191" s="132">
        <f t="shared" ca="1" si="64"/>
        <v>246.07470000000001</v>
      </c>
      <c r="BP191" s="132">
        <f t="shared" ca="1" si="64"/>
        <v>93.442499999999995</v>
      </c>
      <c r="BQ191" s="132">
        <f t="shared" ca="1" si="64"/>
        <v>408.73379999999997</v>
      </c>
      <c r="BR191" s="132">
        <f t="shared" ca="1" si="64"/>
        <v>73.785399999999996</v>
      </c>
      <c r="BT191" s="132" t="str">
        <f t="shared" si="65"/>
        <v/>
      </c>
      <c r="BU191" s="132" t="str">
        <f t="shared" si="65"/>
        <v/>
      </c>
      <c r="BV191" s="132" t="str">
        <f t="shared" si="65"/>
        <v/>
      </c>
      <c r="BW191" s="132" t="str">
        <f t="shared" si="65"/>
        <v/>
      </c>
      <c r="BY191" s="132">
        <f t="shared" ca="1" si="59"/>
        <v>181.31</v>
      </c>
      <c r="BZ191" s="132">
        <f t="shared" ca="1" si="59"/>
        <v>121.2146</v>
      </c>
      <c r="CA191" s="132">
        <f t="shared" ca="1" si="59"/>
        <v>343.96910000000003</v>
      </c>
      <c r="CB191" s="132">
        <f t="shared" ca="1" si="59"/>
        <v>101.5575</v>
      </c>
    </row>
    <row r="192" spans="2:80" x14ac:dyDescent="0.2">
      <c r="B192" s="21">
        <f>IF(C192&lt;&gt;"",ROWS(B$3:Me)-1,"")</f>
        <v>189</v>
      </c>
      <c r="C192" s="22">
        <f>IF(Drela!N192="","",Drela!N192)</f>
        <v>50.197922929677823</v>
      </c>
      <c r="D192" s="23">
        <f>IF(Drela!O192="","",Drela!O192)</f>
        <v>50.8924676715625</v>
      </c>
      <c r="F192" s="21">
        <f t="shared" si="52"/>
        <v>189</v>
      </c>
      <c r="G192" s="22">
        <f>IF(Drela!Q192="","",Drela!Q192)</f>
        <v>300.05817546158698</v>
      </c>
      <c r="H192" s="23">
        <f>IF(Drela!R192="","",Drela!R192)</f>
        <v>52.729711459077159</v>
      </c>
      <c r="I192" s="29"/>
      <c r="J192" s="21">
        <f t="shared" si="53"/>
        <v>189</v>
      </c>
      <c r="K192" s="22">
        <f>IF(Drela!AF192="","",Drela!AF192)</f>
        <v>289.98561705406814</v>
      </c>
      <c r="L192" s="23">
        <f>IF(Drela!AG192="","",Drela!AG192)</f>
        <v>142.27028854092285</v>
      </c>
      <c r="M192" s="29"/>
      <c r="N192" s="21">
        <f t="shared" si="54"/>
        <v>189</v>
      </c>
      <c r="O192" s="22">
        <f>IF(Drela!AI192="","",Drela!AI192)</f>
        <v>539.84586958597731</v>
      </c>
      <c r="P192" s="23">
        <f>IF(Drela!AJ192="","",Drela!AJ192)</f>
        <v>144.10753232843749</v>
      </c>
      <c r="R192" s="21">
        <v>189</v>
      </c>
      <c r="S192" s="24">
        <f ca="1"/>
        <v>245.45065093621474</v>
      </c>
      <c r="T192" s="24">
        <f ca="1"/>
        <v>93.542964480541386</v>
      </c>
      <c r="V192" s="21">
        <v>189</v>
      </c>
      <c r="W192" s="24">
        <f ca="1"/>
        <v>408.39054859018268</v>
      </c>
      <c r="X192" s="24">
        <f ca="1"/>
        <v>73.848569241122277</v>
      </c>
      <c r="Y192" s="30"/>
      <c r="Z192" s="21">
        <v>189</v>
      </c>
      <c r="AA192" s="24">
        <f ca="1"/>
        <v>181.6532439254724</v>
      </c>
      <c r="AB192" s="24">
        <f ca="1"/>
        <v>121.15143075887774</v>
      </c>
      <c r="AD192" s="21">
        <v>189</v>
      </c>
      <c r="AE192" s="24">
        <f ca="1"/>
        <v>344.59314157944027</v>
      </c>
      <c r="AF192" s="24">
        <f ca="1"/>
        <v>101.45703551945861</v>
      </c>
      <c r="AH192" s="21">
        <v>189</v>
      </c>
      <c r="AI192" s="24">
        <f t="shared" ca="1" si="48"/>
        <v>245.45070000000001</v>
      </c>
      <c r="AJ192" s="24">
        <f t="shared" ca="1" si="49"/>
        <v>93.543000000000006</v>
      </c>
      <c r="AK192" s="24">
        <f t="shared" ca="1" si="50"/>
        <v>408.39049999999997</v>
      </c>
      <c r="AL192" s="24">
        <f t="shared" ca="1" si="51"/>
        <v>73.848600000000005</v>
      </c>
      <c r="AM192" s="26"/>
      <c r="AN192" s="26" t="str">
        <f ca="1">IF(AI192="","","G1 "&amp;Input!D55&amp;" "&amp;AI192&amp;" "&amp;Input!D$56&amp;" "&amp;AJ192&amp;" "&amp;Input!D$57&amp;" "&amp;AK192&amp;" "&amp;Input!D$58&amp;" "&amp;AL192&amp;" F "&amp;Input!D$51&amp;"")</f>
        <v>G1 X 245.4507 Y 93.543 U 408.3905 Z 73.8486 F 400</v>
      </c>
      <c r="AO192" s="26"/>
      <c r="AP192" s="26" t="str">
        <f ca="1">IF(AS192="","","G1 "&amp;Input!D$55&amp;" "&amp;AS192&amp;" "&amp;Input!D$56&amp;" "&amp;AT192&amp;" "&amp;Input!D$57&amp;" "&amp;AU192&amp;" "&amp;Input!D$58&amp;" "&amp;AV192&amp;" F "&amp;Input!D$52&amp;"")</f>
        <v>G1 X 181.6532 Y 121.1514 U 344.5931 Z 101.457 F 400</v>
      </c>
      <c r="AQ192" s="26"/>
      <c r="AR192" s="21">
        <v>189</v>
      </c>
      <c r="AS192" s="24">
        <f t="shared" ca="1" si="55"/>
        <v>181.6532</v>
      </c>
      <c r="AT192" s="24">
        <f t="shared" ca="1" si="56"/>
        <v>121.1514</v>
      </c>
      <c r="AU192" s="24">
        <f t="shared" ca="1" si="57"/>
        <v>344.59309999999999</v>
      </c>
      <c r="AV192" s="24">
        <f t="shared" ca="1" si="58"/>
        <v>101.45699999999999</v>
      </c>
      <c r="BC192" t="s">
        <v>617</v>
      </c>
      <c r="BF192" s="74" t="str">
        <f ca="1">IF(AI191="","","G1 "&amp;Input!D$55&amp;" "&amp;AI191&amp;" "&amp;Input!D$56&amp;" "&amp;AJ191&amp;" "&amp;Input!D$57&amp;" "&amp;AK191&amp;" "&amp;Input!D$58&amp;" "&amp;AL191&amp;" F "&amp;Input!D$51&amp;"")</f>
        <v>G1 X 246.0747 Y 93.4425 U 408.7338 Z 73.7854 F 400</v>
      </c>
      <c r="BO192" s="132">
        <f t="shared" ca="1" si="64"/>
        <v>245.45070000000001</v>
      </c>
      <c r="BP192" s="132">
        <f t="shared" ca="1" si="64"/>
        <v>93.543000000000006</v>
      </c>
      <c r="BQ192" s="132">
        <f t="shared" ca="1" si="64"/>
        <v>408.39049999999997</v>
      </c>
      <c r="BR192" s="132">
        <f t="shared" ca="1" si="64"/>
        <v>73.848600000000005</v>
      </c>
      <c r="BT192" s="132" t="str">
        <f t="shared" si="65"/>
        <v/>
      </c>
      <c r="BU192" s="132" t="str">
        <f t="shared" si="65"/>
        <v/>
      </c>
      <c r="BV192" s="132" t="str">
        <f t="shared" si="65"/>
        <v/>
      </c>
      <c r="BW192" s="132" t="str">
        <f t="shared" si="65"/>
        <v/>
      </c>
      <c r="BY192" s="132">
        <f t="shared" ca="1" si="59"/>
        <v>181.6532</v>
      </c>
      <c r="BZ192" s="132">
        <f t="shared" ca="1" si="59"/>
        <v>121.1514</v>
      </c>
      <c r="CA192" s="132">
        <f t="shared" ca="1" si="59"/>
        <v>344.59309999999999</v>
      </c>
      <c r="CB192" s="132">
        <f t="shared" ca="1" si="59"/>
        <v>101.45699999999999</v>
      </c>
    </row>
    <row r="193" spans="2:80" x14ac:dyDescent="0.2">
      <c r="B193" s="21">
        <f>IF(C193&lt;&gt;"",ROWS(B$3:Me)-1,"")</f>
        <v>190</v>
      </c>
      <c r="C193" s="22">
        <f>IF(Drela!N193="","",Drela!N193)</f>
        <v>50.260573432900657</v>
      </c>
      <c r="D193" s="23">
        <f>IF(Drela!O193="","",Drela!O193)</f>
        <v>50.052161010284841</v>
      </c>
      <c r="F193" s="21">
        <f t="shared" si="52"/>
        <v>190</v>
      </c>
      <c r="G193" s="22">
        <f>IF(Drela!Q193="","",Drela!Q193)</f>
        <v>300.08231168299653</v>
      </c>
      <c r="H193" s="23">
        <f>IF(Drela!R193="","",Drela!R193)</f>
        <v>52.264986942984308</v>
      </c>
      <c r="I193" s="29"/>
      <c r="J193" s="21">
        <f t="shared" si="53"/>
        <v>190</v>
      </c>
      <c r="K193" s="22">
        <f>IF(Drela!AF193="","",Drela!AF193)</f>
        <v>289.96148083265848</v>
      </c>
      <c r="L193" s="23">
        <f>IF(Drela!AG193="","",Drela!AG193)</f>
        <v>142.73501305701566</v>
      </c>
      <c r="M193" s="29"/>
      <c r="N193" s="21">
        <f t="shared" si="54"/>
        <v>190</v>
      </c>
      <c r="O193" s="22">
        <f>IF(Drela!AI193="","",Drela!AI193)</f>
        <v>539.78321908275439</v>
      </c>
      <c r="P193" s="23">
        <f>IF(Drela!AJ193="","",Drela!AJ193)</f>
        <v>144.94783898971514</v>
      </c>
      <c r="R193" s="21">
        <v>190</v>
      </c>
      <c r="S193" s="24">
        <f ca="1"/>
        <v>244.81037406889837</v>
      </c>
      <c r="T193" s="24">
        <f ca="1"/>
        <v>93.645554221727508</v>
      </c>
      <c r="V193" s="21">
        <v>190</v>
      </c>
      <c r="W193" s="24">
        <f ca="1"/>
        <v>408.03831903428619</v>
      </c>
      <c r="X193" s="24">
        <f ca="1"/>
        <v>73.91317596748118</v>
      </c>
      <c r="Y193" s="30"/>
      <c r="Z193" s="21">
        <v>190</v>
      </c>
      <c r="AA193" s="24">
        <f ca="1"/>
        <v>182.00547348136891</v>
      </c>
      <c r="AB193" s="24">
        <f ca="1"/>
        <v>121.08682403251883</v>
      </c>
      <c r="AD193" s="21">
        <v>190</v>
      </c>
      <c r="AE193" s="24">
        <f ca="1"/>
        <v>345.23341844675662</v>
      </c>
      <c r="AF193" s="24">
        <f ca="1"/>
        <v>101.35444577827249</v>
      </c>
      <c r="AH193" s="21">
        <v>190</v>
      </c>
      <c r="AI193" s="24">
        <f t="shared" ca="1" si="48"/>
        <v>244.81039999999999</v>
      </c>
      <c r="AJ193" s="24">
        <f t="shared" ca="1" si="49"/>
        <v>93.645600000000002</v>
      </c>
      <c r="AK193" s="24">
        <f t="shared" ca="1" si="50"/>
        <v>408.03829999999999</v>
      </c>
      <c r="AL193" s="24">
        <f t="shared" ca="1" si="51"/>
        <v>73.913200000000003</v>
      </c>
      <c r="AM193" s="26"/>
      <c r="AN193" s="26" t="str">
        <f ca="1">IF(AI193="","","G1 "&amp;Input!D55&amp;" "&amp;AI193&amp;" "&amp;Input!D$56&amp;" "&amp;AJ193&amp;" "&amp;Input!D$57&amp;" "&amp;AK193&amp;" "&amp;Input!D$58&amp;" "&amp;AL193&amp;" F "&amp;Input!D$51&amp;"")</f>
        <v>G1 X 244.8104 Y 93.6456 U 408.0383 Z 73.9132 F 400</v>
      </c>
      <c r="AO193" s="26"/>
      <c r="AP193" s="26" t="str">
        <f ca="1">IF(AS193="","","G1 "&amp;Input!D$55&amp;" "&amp;AS193&amp;" "&amp;Input!D$56&amp;" "&amp;AT193&amp;" "&amp;Input!D$57&amp;" "&amp;AU193&amp;" "&amp;Input!D$58&amp;" "&amp;AV193&amp;" F "&amp;Input!D$52&amp;"")</f>
        <v>G1 X 182.0055 Y 121.0868 U 345.2334 Z 101.3544 F 400</v>
      </c>
      <c r="AQ193" s="26"/>
      <c r="AR193" s="21">
        <v>190</v>
      </c>
      <c r="AS193" s="24">
        <f t="shared" ca="1" si="55"/>
        <v>182.00550000000001</v>
      </c>
      <c r="AT193" s="24">
        <f t="shared" ca="1" si="56"/>
        <v>121.0868</v>
      </c>
      <c r="AU193" s="24">
        <f t="shared" ca="1" si="57"/>
        <v>345.23340000000002</v>
      </c>
      <c r="AV193" s="24">
        <f t="shared" ca="1" si="58"/>
        <v>101.3544</v>
      </c>
      <c r="BC193" t="s">
        <v>618</v>
      </c>
      <c r="BF193" s="74" t="str">
        <f ca="1">IF(AI192="","","G1 "&amp;Input!D$55&amp;" "&amp;AI192&amp;" "&amp;Input!D$56&amp;" "&amp;AJ192&amp;" "&amp;Input!D$57&amp;" "&amp;AK192&amp;" "&amp;Input!D$58&amp;" "&amp;AL192&amp;" F "&amp;Input!D$51&amp;"")</f>
        <v>G1 X 245.4507 Y 93.543 U 408.3905 Z 73.8486 F 400</v>
      </c>
      <c r="BO193" s="132">
        <f t="shared" ca="1" si="64"/>
        <v>244.81039999999999</v>
      </c>
      <c r="BP193" s="132">
        <f t="shared" ca="1" si="64"/>
        <v>93.645600000000002</v>
      </c>
      <c r="BQ193" s="132">
        <f t="shared" ca="1" si="64"/>
        <v>408.03829999999999</v>
      </c>
      <c r="BR193" s="132">
        <f t="shared" ca="1" si="64"/>
        <v>73.913200000000003</v>
      </c>
      <c r="BT193" s="132" t="str">
        <f t="shared" si="65"/>
        <v/>
      </c>
      <c r="BU193" s="132" t="str">
        <f t="shared" si="65"/>
        <v/>
      </c>
      <c r="BV193" s="132" t="str">
        <f t="shared" si="65"/>
        <v/>
      </c>
      <c r="BW193" s="132" t="str">
        <f t="shared" si="65"/>
        <v/>
      </c>
      <c r="BY193" s="132">
        <f t="shared" ca="1" si="59"/>
        <v>182.00550000000001</v>
      </c>
      <c r="BZ193" s="132">
        <f t="shared" ca="1" si="59"/>
        <v>121.0868</v>
      </c>
      <c r="CA193" s="132">
        <f t="shared" ca="1" si="59"/>
        <v>345.23340000000002</v>
      </c>
      <c r="CB193" s="132">
        <f t="shared" ca="1" si="59"/>
        <v>101.3544</v>
      </c>
    </row>
    <row r="194" spans="2:80" x14ac:dyDescent="0.2">
      <c r="B194" s="21">
        <f>IF(C194&lt;&gt;"",ROWS(B$3:Me)-1,"")</f>
        <v>191</v>
      </c>
      <c r="C194" s="22">
        <f>IF(Drela!N194="","",Drela!N194)</f>
        <v>50.386661712486109</v>
      </c>
      <c r="D194" s="23">
        <f>IF(Drela!O194="","",Drela!O194)</f>
        <v>49.120366781075845</v>
      </c>
      <c r="F194" s="21">
        <f t="shared" si="52"/>
        <v>191</v>
      </c>
      <c r="G194" s="22">
        <f>IF(Drela!Q194="","",Drela!Q194)</f>
        <v>300.14033462187263</v>
      </c>
      <c r="H194" s="23">
        <f>IF(Drela!R194="","",Drela!R194)</f>
        <v>51.748961646583822</v>
      </c>
      <c r="I194" s="29"/>
      <c r="J194" s="21">
        <f t="shared" si="53"/>
        <v>191</v>
      </c>
      <c r="K194" s="22">
        <f>IF(Drela!AF194="","",Drela!AF194)</f>
        <v>289.90345789378244</v>
      </c>
      <c r="L194" s="23">
        <f>IF(Drela!AG194="","",Drela!AG194)</f>
        <v>143.25103835341616</v>
      </c>
      <c r="M194" s="29"/>
      <c r="N194" s="21">
        <f t="shared" si="54"/>
        <v>191</v>
      </c>
      <c r="O194" s="22">
        <f>IF(Drela!AI194="","",Drela!AI194)</f>
        <v>539.65713080316903</v>
      </c>
      <c r="P194" s="23">
        <f>IF(Drela!AJ194="","",Drela!AJ194)</f>
        <v>145.87963321892414</v>
      </c>
      <c r="R194" s="21">
        <v>191</v>
      </c>
      <c r="S194" s="24">
        <f ca="1"/>
        <v>244.08853730599429</v>
      </c>
      <c r="T194" s="24">
        <f ca="1"/>
        <v>93.76055234017872</v>
      </c>
      <c r="V194" s="21">
        <v>191</v>
      </c>
      <c r="W194" s="24">
        <f ca="1"/>
        <v>407.64121348432525</v>
      </c>
      <c r="X194" s="24">
        <f ca="1"/>
        <v>73.985648195016367</v>
      </c>
      <c r="Y194" s="30"/>
      <c r="Z194" s="21">
        <v>191</v>
      </c>
      <c r="AA194" s="24">
        <f ca="1"/>
        <v>182.40257903132988</v>
      </c>
      <c r="AB194" s="24">
        <f ca="1"/>
        <v>121.01435180498363</v>
      </c>
      <c r="AD194" s="21">
        <v>191</v>
      </c>
      <c r="AE194" s="24">
        <f ca="1"/>
        <v>345.95525520966072</v>
      </c>
      <c r="AF194" s="24">
        <f ca="1"/>
        <v>101.23944765982128</v>
      </c>
      <c r="AH194" s="21">
        <v>191</v>
      </c>
      <c r="AI194" s="24">
        <f t="shared" ca="1" si="48"/>
        <v>244.08850000000001</v>
      </c>
      <c r="AJ194" s="24">
        <f t="shared" ca="1" si="49"/>
        <v>93.760599999999997</v>
      </c>
      <c r="AK194" s="24">
        <f t="shared" ca="1" si="50"/>
        <v>407.64120000000003</v>
      </c>
      <c r="AL194" s="24">
        <f t="shared" ca="1" si="51"/>
        <v>73.985600000000005</v>
      </c>
      <c r="AM194" s="26"/>
      <c r="AN194" s="26" t="str">
        <f ca="1">IF(AI194="","","G1 "&amp;Input!D55&amp;" "&amp;AI194&amp;" "&amp;Input!D$56&amp;" "&amp;AJ194&amp;" "&amp;Input!D$57&amp;" "&amp;AK194&amp;" "&amp;Input!D$58&amp;" "&amp;AL194&amp;" F "&amp;Input!D$51&amp;"")</f>
        <v>G1 X 244.0885 Y 93.7606 U 407.6412 Z 73.9856 F 400</v>
      </c>
      <c r="AO194" s="26"/>
      <c r="AP194" s="26" t="str">
        <f ca="1">IF(AS194="","","G1 "&amp;Input!D$55&amp;" "&amp;AS194&amp;" "&amp;Input!D$56&amp;" "&amp;AT194&amp;" "&amp;Input!D$57&amp;" "&amp;AU194&amp;" "&amp;Input!D$58&amp;" "&amp;AV194&amp;" F "&amp;Input!D$52&amp;"")</f>
        <v>G1 X 182.4026 Y 121.0144 U 345.9553 Z 101.2394 F 400</v>
      </c>
      <c r="AQ194" s="26"/>
      <c r="AR194" s="21">
        <v>191</v>
      </c>
      <c r="AS194" s="24">
        <f t="shared" ca="1" si="55"/>
        <v>182.40260000000001</v>
      </c>
      <c r="AT194" s="24">
        <f t="shared" ca="1" si="56"/>
        <v>121.01439999999999</v>
      </c>
      <c r="AU194" s="24">
        <f t="shared" ca="1" si="57"/>
        <v>345.95530000000002</v>
      </c>
      <c r="AV194" s="24">
        <f t="shared" ca="1" si="58"/>
        <v>101.2394</v>
      </c>
      <c r="BC194" t="s">
        <v>619</v>
      </c>
      <c r="BF194" s="74" t="str">
        <f ca="1">IF(AI193="","","G1 "&amp;Input!D$55&amp;" "&amp;AI193&amp;" "&amp;Input!D$56&amp;" "&amp;AJ193&amp;" "&amp;Input!D$57&amp;" "&amp;AK193&amp;" "&amp;Input!D$58&amp;" "&amp;AL193&amp;" F "&amp;Input!D$51&amp;"")</f>
        <v>G1 X 244.8104 Y 93.6456 U 408.0383 Z 73.9132 F 400</v>
      </c>
      <c r="BO194" s="132">
        <f t="shared" ca="1" si="64"/>
        <v>244.08850000000001</v>
      </c>
      <c r="BP194" s="132">
        <f t="shared" ca="1" si="64"/>
        <v>93.760599999999997</v>
      </c>
      <c r="BQ194" s="132">
        <f t="shared" ca="1" si="64"/>
        <v>407.64120000000003</v>
      </c>
      <c r="BR194" s="132">
        <f t="shared" ca="1" si="64"/>
        <v>73.985600000000005</v>
      </c>
      <c r="BT194" s="132" t="str">
        <f t="shared" si="65"/>
        <v/>
      </c>
      <c r="BU194" s="132" t="str">
        <f t="shared" si="65"/>
        <v/>
      </c>
      <c r="BV194" s="132" t="str">
        <f t="shared" si="65"/>
        <v/>
      </c>
      <c r="BW194" s="132" t="str">
        <f t="shared" si="65"/>
        <v/>
      </c>
      <c r="BY194" s="132">
        <f t="shared" ca="1" si="59"/>
        <v>182.40260000000001</v>
      </c>
      <c r="BZ194" s="132">
        <f t="shared" ca="1" si="59"/>
        <v>121.01439999999999</v>
      </c>
      <c r="CA194" s="132">
        <f t="shared" ca="1" si="59"/>
        <v>345.95530000000002</v>
      </c>
      <c r="CB194" s="132">
        <f t="shared" ca="1" si="59"/>
        <v>101.2394</v>
      </c>
    </row>
    <row r="195" spans="2:80" x14ac:dyDescent="0.2">
      <c r="B195" s="21">
        <f>IF(C195&lt;&gt;"",ROWS(B$3:Me)-1,"")</f>
        <v>192</v>
      </c>
      <c r="C195" s="22">
        <f>IF(Drela!N195="","",Drela!N195)</f>
        <v>50.512304239700335</v>
      </c>
      <c r="D195" s="23">
        <f>IF(Drela!O195="","",Drela!O195)</f>
        <v>48.18690451283652</v>
      </c>
      <c r="F195" s="21">
        <f t="shared" si="52"/>
        <v>192</v>
      </c>
      <c r="G195" s="22">
        <f>IF(Drela!Q195="","",Drela!Q195)</f>
        <v>300.19809070304075</v>
      </c>
      <c r="H195" s="23">
        <f>IF(Drela!R195="","",Drela!R195)</f>
        <v>51.232020947896451</v>
      </c>
      <c r="I195" s="29"/>
      <c r="J195" s="21">
        <f t="shared" si="53"/>
        <v>192</v>
      </c>
      <c r="K195" s="22">
        <f>IF(Drela!AF195="","",Drela!AF195)</f>
        <v>289.84570181261427</v>
      </c>
      <c r="L195" s="23">
        <f>IF(Drela!AG195="","",Drela!AG195)</f>
        <v>143.76797905210356</v>
      </c>
      <c r="M195" s="29"/>
      <c r="N195" s="21">
        <f t="shared" si="54"/>
        <v>192</v>
      </c>
      <c r="O195" s="22">
        <f>IF(Drela!AI195="","",Drela!AI195)</f>
        <v>539.53148827595464</v>
      </c>
      <c r="P195" s="23">
        <f>IF(Drela!AJ195="","",Drela!AJ195)</f>
        <v>146.81309548716345</v>
      </c>
      <c r="R195" s="21">
        <v>192</v>
      </c>
      <c r="S195" s="24">
        <f ca="1"/>
        <v>243.30200323518628</v>
      </c>
      <c r="T195" s="24">
        <f ca="1"/>
        <v>93.885500064752492</v>
      </c>
      <c r="V195" s="21">
        <v>192</v>
      </c>
      <c r="W195" s="24">
        <f ca="1"/>
        <v>407.20851142277473</v>
      </c>
      <c r="X195" s="24">
        <f ca="1"/>
        <v>74.064418619329459</v>
      </c>
      <c r="Y195" s="30"/>
      <c r="Z195" s="21">
        <v>192</v>
      </c>
      <c r="AA195" s="24">
        <f ca="1"/>
        <v>182.83528109288039</v>
      </c>
      <c r="AB195" s="24">
        <f ca="1"/>
        <v>120.93558138067053</v>
      </c>
      <c r="AD195" s="21">
        <v>192</v>
      </c>
      <c r="AE195" s="24">
        <f ca="1"/>
        <v>346.74178928046877</v>
      </c>
      <c r="AF195" s="24">
        <f ca="1"/>
        <v>101.11449993524751</v>
      </c>
      <c r="AH195" s="21">
        <v>192</v>
      </c>
      <c r="AI195" s="24">
        <f t="shared" ca="1" si="48"/>
        <v>243.30199999999999</v>
      </c>
      <c r="AJ195" s="24">
        <f t="shared" ca="1" si="49"/>
        <v>93.885499999999993</v>
      </c>
      <c r="AK195" s="24">
        <f t="shared" ca="1" si="50"/>
        <v>407.20850000000002</v>
      </c>
      <c r="AL195" s="24">
        <f t="shared" ca="1" si="51"/>
        <v>74.064400000000006</v>
      </c>
      <c r="AM195" s="26"/>
      <c r="AN195" s="26" t="str">
        <f ca="1">IF(AI195="","","G1 "&amp;Input!D55&amp;" "&amp;AI195&amp;" "&amp;Input!D$56&amp;" "&amp;AJ195&amp;" "&amp;Input!D$57&amp;" "&amp;AK195&amp;" "&amp;Input!D$58&amp;" "&amp;AL195&amp;" F "&amp;Input!D$51&amp;"")</f>
        <v>G1 X 243.302 Y 93.8855 U 407.2085 Z 74.0644 F 400</v>
      </c>
      <c r="AO195" s="26"/>
      <c r="AP195" s="26" t="str">
        <f ca="1">IF(AS195="","","G1 "&amp;Input!D$55&amp;" "&amp;AS195&amp;" "&amp;Input!D$56&amp;" "&amp;AT195&amp;" "&amp;Input!D$57&amp;" "&amp;AU195&amp;" "&amp;Input!D$58&amp;" "&amp;AV195&amp;" F "&amp;Input!D$52&amp;"")</f>
        <v>G1 X 182.8353 Y 120.9356 U 346.7418 Z 101.1145 F 400</v>
      </c>
      <c r="AQ195" s="26"/>
      <c r="AR195" s="21">
        <v>192</v>
      </c>
      <c r="AS195" s="24">
        <f t="shared" ca="1" si="55"/>
        <v>182.83529999999999</v>
      </c>
      <c r="AT195" s="24">
        <f t="shared" ca="1" si="56"/>
        <v>120.93559999999999</v>
      </c>
      <c r="AU195" s="24">
        <f t="shared" ca="1" si="57"/>
        <v>346.74180000000001</v>
      </c>
      <c r="AV195" s="24">
        <f t="shared" ca="1" si="58"/>
        <v>101.11450000000001</v>
      </c>
      <c r="BC195" t="s">
        <v>620</v>
      </c>
      <c r="BF195" s="74" t="str">
        <f ca="1">IF(AI194="","","G1 "&amp;Input!D$55&amp;" "&amp;AI194&amp;" "&amp;Input!D$56&amp;" "&amp;AJ194&amp;" "&amp;Input!D$57&amp;" "&amp;AK194&amp;" "&amp;Input!D$58&amp;" "&amp;AL194&amp;" F "&amp;Input!D$51&amp;"")</f>
        <v>G1 X 244.0885 Y 93.7606 U 407.6412 Z 73.9856 F 400</v>
      </c>
      <c r="BO195" s="132">
        <f t="shared" ca="1" si="64"/>
        <v>243.30199999999999</v>
      </c>
      <c r="BP195" s="132">
        <f t="shared" ca="1" si="64"/>
        <v>93.885499999999993</v>
      </c>
      <c r="BQ195" s="132">
        <f t="shared" ca="1" si="64"/>
        <v>407.20850000000002</v>
      </c>
      <c r="BR195" s="132">
        <f t="shared" ca="1" si="64"/>
        <v>74.064400000000006</v>
      </c>
      <c r="BT195" s="132" t="str">
        <f t="shared" si="65"/>
        <v/>
      </c>
      <c r="BU195" s="132" t="str">
        <f t="shared" si="65"/>
        <v/>
      </c>
      <c r="BV195" s="132" t="str">
        <f t="shared" si="65"/>
        <v/>
      </c>
      <c r="BW195" s="132" t="str">
        <f t="shared" si="65"/>
        <v/>
      </c>
      <c r="BY195" s="132">
        <f t="shared" ca="1" si="59"/>
        <v>182.83529999999999</v>
      </c>
      <c r="BZ195" s="132">
        <f t="shared" ca="1" si="59"/>
        <v>120.93559999999999</v>
      </c>
      <c r="CA195" s="132">
        <f t="shared" ca="1" si="59"/>
        <v>346.74180000000001</v>
      </c>
      <c r="CB195" s="132">
        <f t="shared" ca="1" si="59"/>
        <v>101.11450000000001</v>
      </c>
    </row>
    <row r="196" spans="2:80" x14ac:dyDescent="0.2">
      <c r="B196" s="21">
        <f>IF(C196&lt;&gt;"",ROWS(B$3:Me)-1,"")</f>
        <v>193</v>
      </c>
      <c r="C196" s="22">
        <f>IF(Drela!N196="","",Drela!N196)</f>
        <v>50.742163217008482</v>
      </c>
      <c r="D196" s="23">
        <f>IF(Drela!O196="","",Drela!O196)</f>
        <v>47.275212256530196</v>
      </c>
      <c r="F196" s="21">
        <f t="shared" si="52"/>
        <v>193</v>
      </c>
      <c r="G196" s="22">
        <f>IF(Drela!Q196="","",Drela!Q196)</f>
        <v>300.31365698295429</v>
      </c>
      <c r="H196" s="23">
        <f>IF(Drela!R196="","",Drela!R196)</f>
        <v>50.725803253021006</v>
      </c>
      <c r="I196" s="29"/>
      <c r="J196" s="21">
        <f t="shared" si="53"/>
        <v>193</v>
      </c>
      <c r="K196" s="22">
        <f>IF(Drela!AF196="","",Drela!AF196)</f>
        <v>289.73013553270073</v>
      </c>
      <c r="L196" s="23">
        <f>IF(Drela!AG196="","",Drela!AG196)</f>
        <v>144.27419674697899</v>
      </c>
      <c r="M196" s="29"/>
      <c r="N196" s="21">
        <f t="shared" si="54"/>
        <v>193</v>
      </c>
      <c r="O196" s="22">
        <f>IF(Drela!AI196="","",Drela!AI196)</f>
        <v>539.3016292986465</v>
      </c>
      <c r="P196" s="23">
        <f>IF(Drela!AJ196="","",Drela!AJ196)</f>
        <v>147.72478774346982</v>
      </c>
      <c r="R196" s="21">
        <v>193</v>
      </c>
      <c r="S196" s="24">
        <f ca="1"/>
        <v>242.48817426243318</v>
      </c>
      <c r="T196" s="24">
        <f ca="1"/>
        <v>94.014760356005368</v>
      </c>
      <c r="V196" s="21">
        <v>193</v>
      </c>
      <c r="W196" s="24">
        <f ca="1"/>
        <v>406.76079311415219</v>
      </c>
      <c r="X196" s="24">
        <f ca="1"/>
        <v>74.145909639833562</v>
      </c>
      <c r="Y196" s="30"/>
      <c r="Z196" s="21">
        <v>193</v>
      </c>
      <c r="AA196" s="24">
        <f ca="1"/>
        <v>183.28299940150291</v>
      </c>
      <c r="AB196" s="24">
        <f ca="1"/>
        <v>120.85409036016642</v>
      </c>
      <c r="AD196" s="21">
        <v>193</v>
      </c>
      <c r="AE196" s="24">
        <f ca="1"/>
        <v>347.55561825322189</v>
      </c>
      <c r="AF196" s="24">
        <f ca="1"/>
        <v>100.98523964399463</v>
      </c>
      <c r="AH196" s="21">
        <v>193</v>
      </c>
      <c r="AI196" s="24">
        <f t="shared" ref="AI196:AI259" ca="1" si="66">IF(ISNA(S196),"",ROUND(S196,4))</f>
        <v>242.48820000000001</v>
      </c>
      <c r="AJ196" s="24">
        <f t="shared" ref="AJ196:AJ259" ca="1" si="67">IF(ISNA(T196),"",ROUND(T196,4))</f>
        <v>94.014799999999994</v>
      </c>
      <c r="AK196" s="24">
        <f t="shared" ref="AK196:AK259" ca="1" si="68">IF(ISNA(W196),"",ROUND(W196,4))</f>
        <v>406.76080000000002</v>
      </c>
      <c r="AL196" s="24">
        <f t="shared" ref="AL196:AL259" ca="1" si="69">IF(ISNA(X196),"",ROUND(X196,4))</f>
        <v>74.145899999999997</v>
      </c>
      <c r="AM196" s="26"/>
      <c r="AN196" s="26" t="str">
        <f ca="1">IF(AI196="","","G1 "&amp;Input!D55&amp;" "&amp;AI196&amp;" "&amp;Input!D$56&amp;" "&amp;AJ196&amp;" "&amp;Input!D$57&amp;" "&amp;AK196&amp;" "&amp;Input!D$58&amp;" "&amp;AL196&amp;" F "&amp;Input!D$51&amp;"")</f>
        <v>G1 X 242.4882 Y 94.0148 U 406.7608 Z 74.1459 F 400</v>
      </c>
      <c r="AO196" s="26"/>
      <c r="AP196" s="26" t="str">
        <f ca="1">IF(AS196="","","G1 "&amp;Input!D$55&amp;" "&amp;AS196&amp;" "&amp;Input!D$56&amp;" "&amp;AT196&amp;" "&amp;Input!D$57&amp;" "&amp;AU196&amp;" "&amp;Input!D$58&amp;" "&amp;AV196&amp;" F "&amp;Input!D$52&amp;"")</f>
        <v>G1 X 183.283 Y 120.8541 U 347.5556 Z 100.9852 F 400</v>
      </c>
      <c r="AQ196" s="26"/>
      <c r="AR196" s="21">
        <v>193</v>
      </c>
      <c r="AS196" s="24">
        <f t="shared" ca="1" si="55"/>
        <v>183.28299999999999</v>
      </c>
      <c r="AT196" s="24">
        <f t="shared" ca="1" si="56"/>
        <v>120.8541</v>
      </c>
      <c r="AU196" s="24">
        <f t="shared" ca="1" si="57"/>
        <v>347.55560000000003</v>
      </c>
      <c r="AV196" s="24">
        <f t="shared" ca="1" si="58"/>
        <v>100.98520000000001</v>
      </c>
      <c r="BC196" t="s">
        <v>621</v>
      </c>
      <c r="BF196" s="74" t="str">
        <f ca="1">IF(AI195="","","G1 "&amp;Input!D$55&amp;" "&amp;AI195&amp;" "&amp;Input!D$56&amp;" "&amp;AJ195&amp;" "&amp;Input!D$57&amp;" "&amp;AK195&amp;" "&amp;Input!D$58&amp;" "&amp;AL195&amp;" F "&amp;Input!D$51&amp;"")</f>
        <v>G1 X 243.302 Y 93.8855 U 407.2085 Z 74.0644 F 400</v>
      </c>
      <c r="BO196" s="132">
        <f t="shared" ca="1" si="64"/>
        <v>242.48820000000001</v>
      </c>
      <c r="BP196" s="132">
        <f t="shared" ca="1" si="64"/>
        <v>94.014799999999994</v>
      </c>
      <c r="BQ196" s="132">
        <f t="shared" ca="1" si="64"/>
        <v>406.76080000000002</v>
      </c>
      <c r="BR196" s="132">
        <f t="shared" ca="1" si="64"/>
        <v>74.145899999999997</v>
      </c>
      <c r="BT196" s="132" t="str">
        <f t="shared" si="65"/>
        <v/>
      </c>
      <c r="BU196" s="132" t="str">
        <f t="shared" si="65"/>
        <v/>
      </c>
      <c r="BV196" s="132" t="str">
        <f t="shared" si="65"/>
        <v/>
      </c>
      <c r="BW196" s="132" t="str">
        <f t="shared" si="65"/>
        <v/>
      </c>
      <c r="BY196" s="132">
        <f t="shared" ca="1" si="59"/>
        <v>183.28299999999999</v>
      </c>
      <c r="BZ196" s="132">
        <f t="shared" ca="1" si="59"/>
        <v>120.8541</v>
      </c>
      <c r="CA196" s="132">
        <f t="shared" ca="1" si="59"/>
        <v>347.55560000000003</v>
      </c>
      <c r="CB196" s="132">
        <f t="shared" ref="CB196:CB259" ca="1" si="70">IFERROR(MID($AP196,FIND(" ",$AP196,FIND(CB$2,$AP196,1)),FIND(" ",$AP196,FIND(" ",$AP196,FIND(CB$2,$AP196,1))+1)-FIND(" ",$AP196,FIND(CB$2,$AP196,1)))*1,"")</f>
        <v>100.98520000000001</v>
      </c>
    </row>
    <row r="197" spans="2:80" x14ac:dyDescent="0.2">
      <c r="B197" s="21">
        <f>IF(C197&lt;&gt;"",ROWS(B$3:Me)-1,"")</f>
        <v>194</v>
      </c>
      <c r="C197" s="22">
        <f>IF(Drela!N197="","",Drela!N197)</f>
        <v>50.972022194316629</v>
      </c>
      <c r="D197" s="23">
        <f>IF(Drela!O197="","",Drela!O197)</f>
        <v>46.363520000223851</v>
      </c>
      <c r="F197" s="21">
        <f t="shared" ref="F197:F260" si="71">B197</f>
        <v>194</v>
      </c>
      <c r="G197" s="22">
        <f>IF(Drela!Q197="","",Drela!Q197)</f>
        <v>300.42922326286788</v>
      </c>
      <c r="H197" s="23">
        <f>IF(Drela!R197="","",Drela!R197)</f>
        <v>50.219585558145553</v>
      </c>
      <c r="I197" s="29"/>
      <c r="J197" s="21">
        <f t="shared" ref="J197:J260" si="72">F197</f>
        <v>194</v>
      </c>
      <c r="K197" s="22">
        <f>IF(Drela!AF197="","",Drela!AF197)</f>
        <v>289.61456925278719</v>
      </c>
      <c r="L197" s="23">
        <f>IF(Drela!AG197="","",Drela!AG197)</f>
        <v>144.78041444185442</v>
      </c>
      <c r="M197" s="29"/>
      <c r="N197" s="21">
        <f t="shared" ref="N197:N260" si="73">J197</f>
        <v>194</v>
      </c>
      <c r="O197" s="22">
        <f>IF(Drela!AI197="","",Drela!AI197)</f>
        <v>539.07177032133836</v>
      </c>
      <c r="P197" s="23">
        <f>IF(Drela!AJ197="","",Drela!AJ197)</f>
        <v>148.63647999977616</v>
      </c>
      <c r="R197" s="21">
        <v>194</v>
      </c>
      <c r="S197" s="24">
        <f ca="1"/>
        <v>241.6811001350363</v>
      </c>
      <c r="T197" s="24">
        <f ca="1"/>
        <v>94.143199444638697</v>
      </c>
      <c r="V197" s="21">
        <v>194</v>
      </c>
      <c r="W197" s="24">
        <f ca="1"/>
        <v>406.31679403411215</v>
      </c>
      <c r="X197" s="24">
        <f ca="1"/>
        <v>74.22686322786214</v>
      </c>
      <c r="Y197" s="30"/>
      <c r="Z197" s="21">
        <v>194</v>
      </c>
      <c r="AA197" s="24">
        <f ca="1"/>
        <v>183.72699848154292</v>
      </c>
      <c r="AB197" s="24">
        <f ca="1"/>
        <v>120.77313677213786</v>
      </c>
      <c r="AD197" s="21">
        <v>194</v>
      </c>
      <c r="AE197" s="24">
        <f ca="1"/>
        <v>348.3626923806188</v>
      </c>
      <c r="AF197" s="24">
        <f ca="1"/>
        <v>100.8568005553613</v>
      </c>
      <c r="AH197" s="21">
        <v>194</v>
      </c>
      <c r="AI197" s="24">
        <f t="shared" ca="1" si="66"/>
        <v>241.68109999999999</v>
      </c>
      <c r="AJ197" s="24">
        <f t="shared" ca="1" si="67"/>
        <v>94.143199999999993</v>
      </c>
      <c r="AK197" s="24">
        <f t="shared" ca="1" si="68"/>
        <v>406.3168</v>
      </c>
      <c r="AL197" s="24">
        <f t="shared" ca="1" si="69"/>
        <v>74.226900000000001</v>
      </c>
      <c r="AM197" s="26"/>
      <c r="AN197" s="26" t="str">
        <f ca="1">IF(AI197="","","G1 "&amp;Input!D55&amp;" "&amp;AI197&amp;" "&amp;Input!D$56&amp;" "&amp;AJ197&amp;" "&amp;Input!D$57&amp;" "&amp;AK197&amp;" "&amp;Input!D$58&amp;" "&amp;AL197&amp;" F "&amp;Input!D$51&amp;"")</f>
        <v>G1 X 241.6811 Y 94.1432 U 406.3168 Z 74.2269 F 400</v>
      </c>
      <c r="AO197" s="26"/>
      <c r="AP197" s="26" t="str">
        <f ca="1">IF(AS197="","","G1 "&amp;Input!D$55&amp;" "&amp;AS197&amp;" "&amp;Input!D$56&amp;" "&amp;AT197&amp;" "&amp;Input!D$57&amp;" "&amp;AU197&amp;" "&amp;Input!D$58&amp;" "&amp;AV197&amp;" F "&amp;Input!D$52&amp;"")</f>
        <v>G1 X 183.727 Y 120.7731 U 348.3627 Z 100.8568 F 400</v>
      </c>
      <c r="AQ197" s="26"/>
      <c r="AR197" s="21">
        <v>194</v>
      </c>
      <c r="AS197" s="24">
        <f t="shared" ref="AS197:AS260" ca="1" si="74">IF(ISNA(AA197),"",ROUND(AA197,4))</f>
        <v>183.727</v>
      </c>
      <c r="AT197" s="24">
        <f t="shared" ref="AT197:AT260" ca="1" si="75">IF(ISNA(AB197),"",ROUND(AB197,4))</f>
        <v>120.7731</v>
      </c>
      <c r="AU197" s="24">
        <f t="shared" ref="AU197:AU260" ca="1" si="76">IF(ISNA(AE197),"",ROUND(AE197,4))</f>
        <v>348.36270000000002</v>
      </c>
      <c r="AV197" s="24">
        <f t="shared" ref="AV197:AV260" ca="1" si="77">IF(ISNA(AF197),"",ROUND(AF197,4))</f>
        <v>100.85680000000001</v>
      </c>
      <c r="BC197" t="s">
        <v>622</v>
      </c>
      <c r="BF197" s="74" t="str">
        <f ca="1">IF(AI196="","","G1 "&amp;Input!D$55&amp;" "&amp;AI196&amp;" "&amp;Input!D$56&amp;" "&amp;AJ196&amp;" "&amp;Input!D$57&amp;" "&amp;AK196&amp;" "&amp;Input!D$58&amp;" "&amp;AL196&amp;" F "&amp;Input!D$51&amp;"")</f>
        <v>G1 X 242.4882 Y 94.0148 U 406.7608 Z 74.1459 F 400</v>
      </c>
      <c r="BO197" s="132">
        <f t="shared" ca="1" si="64"/>
        <v>241.68109999999999</v>
      </c>
      <c r="BP197" s="132">
        <f t="shared" ca="1" si="64"/>
        <v>94.143199999999993</v>
      </c>
      <c r="BQ197" s="132">
        <f t="shared" ca="1" si="64"/>
        <v>406.3168</v>
      </c>
      <c r="BR197" s="132">
        <f t="shared" ca="1" si="64"/>
        <v>74.226900000000001</v>
      </c>
      <c r="BT197" s="132" t="str">
        <f t="shared" si="65"/>
        <v/>
      </c>
      <c r="BU197" s="132" t="str">
        <f t="shared" si="65"/>
        <v/>
      </c>
      <c r="BV197" s="132" t="str">
        <f t="shared" si="65"/>
        <v/>
      </c>
      <c r="BW197" s="132" t="str">
        <f t="shared" si="65"/>
        <v/>
      </c>
      <c r="BY197" s="132">
        <f t="shared" ref="BY197:CB260" ca="1" si="78">IFERROR(MID($AP197,FIND(" ",$AP197,FIND(BY$2,$AP197,1)),FIND(" ",$AP197,FIND(" ",$AP197,FIND(BY$2,$AP197,1))+1)-FIND(" ",$AP197,FIND(BY$2,$AP197,1)))*1,"")</f>
        <v>183.727</v>
      </c>
      <c r="BZ197" s="132">
        <f t="shared" ca="1" si="78"/>
        <v>120.7731</v>
      </c>
      <c r="CA197" s="132">
        <f t="shared" ca="1" si="78"/>
        <v>348.36270000000002</v>
      </c>
      <c r="CB197" s="132">
        <f t="shared" ca="1" si="70"/>
        <v>100.85680000000001</v>
      </c>
    </row>
    <row r="198" spans="2:80" x14ac:dyDescent="0.2">
      <c r="B198" s="21">
        <f>IF(C198&lt;&gt;"",ROWS(B$3:Me)-1,"")</f>
        <v>195</v>
      </c>
      <c r="C198" s="22">
        <f>IF(Drela!N198="","",Drela!N198)</f>
        <v>51.753413606329666</v>
      </c>
      <c r="D198" s="23">
        <f>IF(Drela!O198="","",Drela!O198)</f>
        <v>44.101052840255932</v>
      </c>
      <c r="F198" s="21">
        <f t="shared" si="71"/>
        <v>195</v>
      </c>
      <c r="G198" s="22">
        <f>IF(Drela!Q198="","",Drela!Q198)</f>
        <v>300.83249375852904</v>
      </c>
      <c r="H198" s="23">
        <f>IF(Drela!R198="","",Drela!R198)</f>
        <v>48.960724634867972</v>
      </c>
      <c r="I198" s="29"/>
      <c r="J198" s="21">
        <f t="shared" si="72"/>
        <v>195</v>
      </c>
      <c r="K198" s="22">
        <f>IF(Drela!AF198="","",Drela!AF198)</f>
        <v>289.21129875712597</v>
      </c>
      <c r="L198" s="23">
        <f>IF(Drela!AG198="","",Drela!AG198)</f>
        <v>146.03927536513203</v>
      </c>
      <c r="M198" s="29"/>
      <c r="N198" s="21">
        <f t="shared" si="73"/>
        <v>195</v>
      </c>
      <c r="O198" s="22">
        <f>IF(Drela!AI198="","",Drela!AI198)</f>
        <v>538.29037890932534</v>
      </c>
      <c r="P198" s="23">
        <f>IF(Drela!AJ198="","",Drela!AJ198)</f>
        <v>150.89894715974407</v>
      </c>
      <c r="R198" s="21">
        <v>195</v>
      </c>
      <c r="S198" s="24">
        <f ca="1"/>
        <v>240.90141996566697</v>
      </c>
      <c r="T198" s="24">
        <f ca="1"/>
        <v>94.267696641932972</v>
      </c>
      <c r="V198" s="21">
        <v>195</v>
      </c>
      <c r="W198" s="24">
        <f ca="1"/>
        <v>405.88787050285708</v>
      </c>
      <c r="X198" s="24">
        <f ca="1"/>
        <v>74.305299642430128</v>
      </c>
      <c r="Y198" s="30"/>
      <c r="Z198" s="21">
        <v>195</v>
      </c>
      <c r="AA198" s="24">
        <f ca="1"/>
        <v>184.15592201279804</v>
      </c>
      <c r="AB198" s="24">
        <f ca="1"/>
        <v>120.69470035756987</v>
      </c>
      <c r="AD198" s="21">
        <v>195</v>
      </c>
      <c r="AE198" s="24">
        <f ca="1"/>
        <v>349.14237254998807</v>
      </c>
      <c r="AF198" s="24">
        <f ca="1"/>
        <v>100.73230335806701</v>
      </c>
      <c r="AH198" s="21">
        <v>195</v>
      </c>
      <c r="AI198" s="24">
        <f t="shared" ca="1" si="66"/>
        <v>240.9014</v>
      </c>
      <c r="AJ198" s="24">
        <f t="shared" ca="1" si="67"/>
        <v>94.267700000000005</v>
      </c>
      <c r="AK198" s="24">
        <f t="shared" ca="1" si="68"/>
        <v>405.8879</v>
      </c>
      <c r="AL198" s="24">
        <f t="shared" ca="1" si="69"/>
        <v>74.305300000000003</v>
      </c>
      <c r="AM198" s="26"/>
      <c r="AN198" s="26" t="str">
        <f ca="1">IF(AI198="","","G1 "&amp;Input!D55&amp;" "&amp;AI198&amp;" "&amp;Input!D$56&amp;" "&amp;AJ198&amp;" "&amp;Input!D$57&amp;" "&amp;AK198&amp;" "&amp;Input!D$58&amp;" "&amp;AL198&amp;" F "&amp;Input!D$51&amp;"")</f>
        <v>G1 X 240.9014 Y 94.2677 U 405.8879 Z 74.3053 F 400</v>
      </c>
      <c r="AO198" s="26"/>
      <c r="AP198" s="26" t="str">
        <f ca="1">IF(AS198="","","G1 "&amp;Input!D$55&amp;" "&amp;AS198&amp;" "&amp;Input!D$56&amp;" "&amp;AT198&amp;" "&amp;Input!D$57&amp;" "&amp;AU198&amp;" "&amp;Input!D$58&amp;" "&amp;AV198&amp;" F "&amp;Input!D$52&amp;"")</f>
        <v>G1 X 184.1559 Y 120.6947 U 349.1424 Z 100.7323 F 400</v>
      </c>
      <c r="AQ198" s="26"/>
      <c r="AR198" s="21">
        <v>195</v>
      </c>
      <c r="AS198" s="24">
        <f t="shared" ca="1" si="74"/>
        <v>184.1559</v>
      </c>
      <c r="AT198" s="24">
        <f t="shared" ca="1" si="75"/>
        <v>120.6947</v>
      </c>
      <c r="AU198" s="24">
        <f t="shared" ca="1" si="76"/>
        <v>349.14240000000001</v>
      </c>
      <c r="AV198" s="24">
        <f t="shared" ca="1" si="77"/>
        <v>100.7323</v>
      </c>
      <c r="BC198" t="s">
        <v>623</v>
      </c>
      <c r="BF198" s="74" t="str">
        <f ca="1">IF(AI197="","","G1 "&amp;Input!D$55&amp;" "&amp;AI197&amp;" "&amp;Input!D$56&amp;" "&amp;AJ197&amp;" "&amp;Input!D$57&amp;" "&amp;AK197&amp;" "&amp;Input!D$58&amp;" "&amp;AL197&amp;" F "&amp;Input!D$51&amp;"")</f>
        <v>G1 X 241.6811 Y 94.1432 U 406.3168 Z 74.2269 F 400</v>
      </c>
      <c r="BO198" s="132">
        <f t="shared" ca="1" si="64"/>
        <v>240.9014</v>
      </c>
      <c r="BP198" s="132">
        <f t="shared" ca="1" si="64"/>
        <v>94.267700000000005</v>
      </c>
      <c r="BQ198" s="132">
        <f t="shared" ca="1" si="64"/>
        <v>405.8879</v>
      </c>
      <c r="BR198" s="132">
        <f t="shared" ca="1" si="64"/>
        <v>74.305300000000003</v>
      </c>
      <c r="BT198" s="132" t="str">
        <f t="shared" si="65"/>
        <v/>
      </c>
      <c r="BU198" s="132" t="str">
        <f t="shared" si="65"/>
        <v/>
      </c>
      <c r="BV198" s="132" t="str">
        <f t="shared" si="65"/>
        <v/>
      </c>
      <c r="BW198" s="132" t="str">
        <f t="shared" si="65"/>
        <v/>
      </c>
      <c r="BY198" s="132">
        <f t="shared" ca="1" si="78"/>
        <v>184.1559</v>
      </c>
      <c r="BZ198" s="132">
        <f t="shared" ca="1" si="78"/>
        <v>120.6947</v>
      </c>
      <c r="CA198" s="132">
        <f t="shared" ca="1" si="78"/>
        <v>349.14240000000001</v>
      </c>
      <c r="CB198" s="132">
        <f t="shared" ca="1" si="70"/>
        <v>100.7323</v>
      </c>
    </row>
    <row r="199" spans="2:80" x14ac:dyDescent="0.2">
      <c r="B199" s="21">
        <f>IF(C199&lt;&gt;"",ROWS(B$3:Me)-1,"")</f>
        <v>196</v>
      </c>
      <c r="C199" s="22">
        <f>IF(Drela!N199="","",Drela!N199)</f>
        <v>52.53522371884231</v>
      </c>
      <c r="D199" s="23">
        <f>IF(Drela!O199="","",Drela!O199)</f>
        <v>41.838578917320092</v>
      </c>
      <c r="F199" s="21">
        <f t="shared" si="71"/>
        <v>196</v>
      </c>
      <c r="G199" s="22">
        <f>IF(Drela!Q199="","",Drela!Q199)</f>
        <v>301.23599534047588</v>
      </c>
      <c r="H199" s="23">
        <f>IF(Drela!R199="","",Drela!R199)</f>
        <v>47.701854768734812</v>
      </c>
      <c r="I199" s="29"/>
      <c r="J199" s="21">
        <f t="shared" si="72"/>
        <v>196</v>
      </c>
      <c r="K199" s="22">
        <f>IF(Drela!AF199="","",Drela!AF199)</f>
        <v>288.80779717517925</v>
      </c>
      <c r="L199" s="23">
        <f>IF(Drela!AG199="","",Drela!AG199)</f>
        <v>147.29814523126518</v>
      </c>
      <c r="M199" s="29"/>
      <c r="N199" s="21">
        <f t="shared" si="73"/>
        <v>196</v>
      </c>
      <c r="O199" s="22">
        <f>IF(Drela!AI199="","",Drela!AI199)</f>
        <v>537.50856879681271</v>
      </c>
      <c r="P199" s="23">
        <f>IF(Drela!AJ199="","",Drela!AJ199)</f>
        <v>153.16142108267991</v>
      </c>
      <c r="R199" s="21">
        <v>196</v>
      </c>
      <c r="S199" s="24">
        <f ca="1"/>
        <v>240.16642020833905</v>
      </c>
      <c r="T199" s="24">
        <f ca="1"/>
        <v>94.385634529313535</v>
      </c>
      <c r="V199" s="21">
        <v>196</v>
      </c>
      <c r="W199" s="24">
        <f ca="1"/>
        <v>405.48353405172622</v>
      </c>
      <c r="X199" s="24">
        <f ca="1"/>
        <v>74.379558714472836</v>
      </c>
      <c r="Y199" s="30"/>
      <c r="Z199" s="21">
        <v>196</v>
      </c>
      <c r="AA199" s="24">
        <f ca="1"/>
        <v>184.56025846392888</v>
      </c>
      <c r="AB199" s="24">
        <f ca="1"/>
        <v>120.62044128552716</v>
      </c>
      <c r="AD199" s="21">
        <v>196</v>
      </c>
      <c r="AE199" s="24">
        <f ca="1"/>
        <v>349.87737230731597</v>
      </c>
      <c r="AF199" s="24">
        <f ca="1"/>
        <v>100.61436547068647</v>
      </c>
      <c r="AH199" s="21">
        <v>196</v>
      </c>
      <c r="AI199" s="24">
        <f t="shared" ca="1" si="66"/>
        <v>240.16640000000001</v>
      </c>
      <c r="AJ199" s="24">
        <f t="shared" ca="1" si="67"/>
        <v>94.385599999999997</v>
      </c>
      <c r="AK199" s="24">
        <f t="shared" ca="1" si="68"/>
        <v>405.48349999999999</v>
      </c>
      <c r="AL199" s="24">
        <f t="shared" ca="1" si="69"/>
        <v>74.379599999999996</v>
      </c>
      <c r="AM199" s="26"/>
      <c r="AN199" s="26" t="str">
        <f ca="1">IF(AI199="","","G1 "&amp;Input!D55&amp;" "&amp;AI199&amp;" "&amp;Input!D$56&amp;" "&amp;AJ199&amp;" "&amp;Input!D$57&amp;" "&amp;AK199&amp;" "&amp;Input!D$58&amp;" "&amp;AL199&amp;" F "&amp;Input!D$51&amp;"")</f>
        <v>G1 X 240.1664 Y 94.3856 U 405.4835 Z 74.3796 F 400</v>
      </c>
      <c r="AO199" s="26"/>
      <c r="AP199" s="26" t="str">
        <f ca="1">IF(AS199="","","G1 "&amp;Input!D$55&amp;" "&amp;AS199&amp;" "&amp;Input!D$56&amp;" "&amp;AT199&amp;" "&amp;Input!D$57&amp;" "&amp;AU199&amp;" "&amp;Input!D$58&amp;" "&amp;AV199&amp;" F "&amp;Input!D$52&amp;"")</f>
        <v>G1 X 184.5603 Y 120.6204 U 349.8774 Z 100.6144 F 400</v>
      </c>
      <c r="AQ199" s="26"/>
      <c r="AR199" s="21">
        <v>196</v>
      </c>
      <c r="AS199" s="24">
        <f t="shared" ca="1" si="74"/>
        <v>184.56030000000001</v>
      </c>
      <c r="AT199" s="24">
        <f t="shared" ca="1" si="75"/>
        <v>120.6204</v>
      </c>
      <c r="AU199" s="24">
        <f t="shared" ca="1" si="76"/>
        <v>349.87740000000002</v>
      </c>
      <c r="AV199" s="24">
        <f t="shared" ca="1" si="77"/>
        <v>100.6144</v>
      </c>
      <c r="BC199" t="s">
        <v>624</v>
      </c>
      <c r="BF199" s="74" t="str">
        <f ca="1">IF(AI198="","","G1 "&amp;Input!D$55&amp;" "&amp;AI198&amp;" "&amp;Input!D$56&amp;" "&amp;AJ198&amp;" "&amp;Input!D$57&amp;" "&amp;AK198&amp;" "&amp;Input!D$58&amp;" "&amp;AL198&amp;" F "&amp;Input!D$51&amp;"")</f>
        <v>G1 X 240.9014 Y 94.2677 U 405.8879 Z 74.3053 F 400</v>
      </c>
      <c r="BO199" s="132">
        <f t="shared" ca="1" si="64"/>
        <v>240.16640000000001</v>
      </c>
      <c r="BP199" s="132">
        <f t="shared" ca="1" si="64"/>
        <v>94.385599999999997</v>
      </c>
      <c r="BQ199" s="132">
        <f t="shared" ca="1" si="64"/>
        <v>405.48349999999999</v>
      </c>
      <c r="BR199" s="132">
        <f t="shared" ca="1" si="64"/>
        <v>74.379599999999996</v>
      </c>
      <c r="BT199" s="132" t="str">
        <f t="shared" si="65"/>
        <v/>
      </c>
      <c r="BU199" s="132" t="str">
        <f t="shared" si="65"/>
        <v/>
      </c>
      <c r="BV199" s="132" t="str">
        <f t="shared" si="65"/>
        <v/>
      </c>
      <c r="BW199" s="132" t="str">
        <f t="shared" si="65"/>
        <v/>
      </c>
      <c r="BY199" s="132">
        <f t="shared" ca="1" si="78"/>
        <v>184.56030000000001</v>
      </c>
      <c r="BZ199" s="132">
        <f t="shared" ca="1" si="78"/>
        <v>120.6204</v>
      </c>
      <c r="CA199" s="132">
        <f t="shared" ca="1" si="78"/>
        <v>349.87740000000002</v>
      </c>
      <c r="CB199" s="132">
        <f t="shared" ca="1" si="70"/>
        <v>100.6144</v>
      </c>
    </row>
    <row r="200" spans="2:80" x14ac:dyDescent="0.2">
      <c r="B200" s="21">
        <f>IF(C200&lt;&gt;"",ROWS(B$3:Me)-1,"")</f>
        <v>197</v>
      </c>
      <c r="C200" s="22">
        <f>IF(Drela!N200="","",Drela!N200)</f>
        <v>53.206797238921226</v>
      </c>
      <c r="D200" s="23">
        <f>IF(Drela!O200="","",Drela!O200)</f>
        <v>40.296563075291211</v>
      </c>
      <c r="F200" s="21">
        <f t="shared" si="71"/>
        <v>197</v>
      </c>
      <c r="G200" s="22">
        <f>IF(Drela!Q200="","",Drela!Q200)</f>
        <v>301.58759675347505</v>
      </c>
      <c r="H200" s="23">
        <f>IF(Drela!R200="","",Drela!R200)</f>
        <v>46.842131339694291</v>
      </c>
      <c r="I200" s="29"/>
      <c r="J200" s="21">
        <f t="shared" si="72"/>
        <v>197</v>
      </c>
      <c r="K200" s="22">
        <f>IF(Drela!AF200="","",Drela!AF200)</f>
        <v>288.45619576218002</v>
      </c>
      <c r="L200" s="23">
        <f>IF(Drela!AG200="","",Drela!AG200)</f>
        <v>148.15786866030572</v>
      </c>
      <c r="M200" s="29"/>
      <c r="N200" s="21">
        <f t="shared" si="73"/>
        <v>197</v>
      </c>
      <c r="O200" s="22">
        <f>IF(Drela!AI200="","",Drela!AI200)</f>
        <v>536.83699527673389</v>
      </c>
      <c r="P200" s="23">
        <f>IF(Drela!AJ200="","",Drela!AJ200)</f>
        <v>154.7034369247088</v>
      </c>
      <c r="R200" s="21">
        <v>197</v>
      </c>
      <c r="S200" s="24">
        <f ca="1"/>
        <v>239.48620960730122</v>
      </c>
      <c r="T200" s="24">
        <f ca="1"/>
        <v>94.495437567961048</v>
      </c>
      <c r="V200" s="21">
        <v>197</v>
      </c>
      <c r="W200" s="24">
        <f ca="1"/>
        <v>405.10934625947954</v>
      </c>
      <c r="X200" s="24">
        <f ca="1"/>
        <v>74.448644807072696</v>
      </c>
      <c r="Y200" s="30"/>
      <c r="Z200" s="21">
        <v>197</v>
      </c>
      <c r="AA200" s="24">
        <f ca="1"/>
        <v>184.93444625617559</v>
      </c>
      <c r="AB200" s="24">
        <f ca="1"/>
        <v>120.5513551929273</v>
      </c>
      <c r="AD200" s="21">
        <v>197</v>
      </c>
      <c r="AE200" s="24">
        <f ca="1"/>
        <v>350.55758290835377</v>
      </c>
      <c r="AF200" s="24">
        <f ca="1"/>
        <v>100.50456243203897</v>
      </c>
      <c r="AH200" s="21">
        <v>197</v>
      </c>
      <c r="AI200" s="24">
        <f t="shared" ca="1" si="66"/>
        <v>239.4862</v>
      </c>
      <c r="AJ200" s="24">
        <f t="shared" ca="1" si="67"/>
        <v>94.495400000000004</v>
      </c>
      <c r="AK200" s="24">
        <f t="shared" ca="1" si="68"/>
        <v>405.10930000000002</v>
      </c>
      <c r="AL200" s="24">
        <f t="shared" ca="1" si="69"/>
        <v>74.448599999999999</v>
      </c>
      <c r="AM200" s="26"/>
      <c r="AN200" s="26" t="str">
        <f ca="1">IF(AI200="","","G1 "&amp;Input!D55&amp;" "&amp;AI200&amp;" "&amp;Input!D$56&amp;" "&amp;AJ200&amp;" "&amp;Input!D$57&amp;" "&amp;AK200&amp;" "&amp;Input!D$58&amp;" "&amp;AL200&amp;" F "&amp;Input!D$51&amp;"")</f>
        <v>G1 X 239.4862 Y 94.4954 U 405.1093 Z 74.4486 F 400</v>
      </c>
      <c r="AO200" s="26"/>
      <c r="AP200" s="26" t="str">
        <f ca="1">IF(AS200="","","G1 "&amp;Input!D$55&amp;" "&amp;AS200&amp;" "&amp;Input!D$56&amp;" "&amp;AT200&amp;" "&amp;Input!D$57&amp;" "&amp;AU200&amp;" "&amp;Input!D$58&amp;" "&amp;AV200&amp;" F "&amp;Input!D$52&amp;"")</f>
        <v>G1 X 184.9344 Y 120.5514 U 350.5576 Z 100.5046 F 400</v>
      </c>
      <c r="AQ200" s="26"/>
      <c r="AR200" s="21">
        <v>197</v>
      </c>
      <c r="AS200" s="24">
        <f t="shared" ca="1" si="74"/>
        <v>184.93440000000001</v>
      </c>
      <c r="AT200" s="24">
        <f t="shared" ca="1" si="75"/>
        <v>120.5514</v>
      </c>
      <c r="AU200" s="24">
        <f t="shared" ca="1" si="76"/>
        <v>350.55759999999998</v>
      </c>
      <c r="AV200" s="24">
        <f t="shared" ca="1" si="77"/>
        <v>100.5046</v>
      </c>
      <c r="BC200" t="s">
        <v>625</v>
      </c>
      <c r="BF200" s="74" t="str">
        <f ca="1">IF(AI199="","","G1 "&amp;Input!D$55&amp;" "&amp;AI199&amp;" "&amp;Input!D$56&amp;" "&amp;AJ199&amp;" "&amp;Input!D$57&amp;" "&amp;AK199&amp;" "&amp;Input!D$58&amp;" "&amp;AL199&amp;" F "&amp;Input!D$51&amp;"")</f>
        <v>G1 X 240.1664 Y 94.3856 U 405.4835 Z 74.3796 F 400</v>
      </c>
      <c r="BO200" s="132">
        <f t="shared" ca="1" si="64"/>
        <v>239.4862</v>
      </c>
      <c r="BP200" s="132">
        <f t="shared" ca="1" si="64"/>
        <v>94.495400000000004</v>
      </c>
      <c r="BQ200" s="132">
        <f t="shared" ca="1" si="64"/>
        <v>405.10930000000002</v>
      </c>
      <c r="BR200" s="132">
        <f t="shared" ca="1" si="64"/>
        <v>74.448599999999999</v>
      </c>
      <c r="BT200" s="132" t="str">
        <f t="shared" si="65"/>
        <v/>
      </c>
      <c r="BU200" s="132" t="str">
        <f t="shared" si="65"/>
        <v/>
      </c>
      <c r="BV200" s="132" t="str">
        <f t="shared" si="65"/>
        <v/>
      </c>
      <c r="BW200" s="132" t="str">
        <f t="shared" si="65"/>
        <v/>
      </c>
      <c r="BY200" s="132">
        <f t="shared" ca="1" si="78"/>
        <v>184.93440000000001</v>
      </c>
      <c r="BZ200" s="132">
        <f t="shared" ca="1" si="78"/>
        <v>120.5514</v>
      </c>
      <c r="CA200" s="132">
        <f t="shared" ca="1" si="78"/>
        <v>350.55759999999998</v>
      </c>
      <c r="CB200" s="132">
        <f t="shared" ca="1" si="70"/>
        <v>100.5046</v>
      </c>
    </row>
    <row r="201" spans="2:80" x14ac:dyDescent="0.2">
      <c r="B201" s="21">
        <f>IF(C201&lt;&gt;"",ROWS(B$3:Me)-1,"")</f>
        <v>198</v>
      </c>
      <c r="C201" s="22">
        <f>IF(Drela!N201="","",Drela!N201)</f>
        <v>53.878816511371362</v>
      </c>
      <c r="D201" s="23">
        <f>IF(Drela!O201="","",Drela!O201)</f>
        <v>38.756215272292657</v>
      </c>
      <c r="F201" s="21">
        <f t="shared" si="71"/>
        <v>198</v>
      </c>
      <c r="G201" s="22">
        <f>IF(Drela!Q201="","",Drela!Q201)</f>
        <v>301.93946502418214</v>
      </c>
      <c r="H201" s="23">
        <f>IF(Drela!R201="","",Drela!R201)</f>
        <v>45.983323312940648</v>
      </c>
      <c r="I201" s="29"/>
      <c r="J201" s="21">
        <f t="shared" si="72"/>
        <v>198</v>
      </c>
      <c r="K201" s="22">
        <f>IF(Drela!AF201="","",Drela!AF201)</f>
        <v>288.10432749147293</v>
      </c>
      <c r="L201" s="23">
        <f>IF(Drela!AG201="","",Drela!AG201)</f>
        <v>149.01667668705934</v>
      </c>
      <c r="M201" s="29"/>
      <c r="N201" s="21">
        <f t="shared" si="73"/>
        <v>198</v>
      </c>
      <c r="O201" s="22">
        <f>IF(Drela!AI201="","",Drela!AI201)</f>
        <v>536.16497600428363</v>
      </c>
      <c r="P201" s="23">
        <f>IF(Drela!AJ201="","",Drela!AJ201)</f>
        <v>156.24378472770735</v>
      </c>
      <c r="R201" s="21">
        <v>198</v>
      </c>
      <c r="S201" s="24">
        <f ca="1"/>
        <v>238.84218606774169</v>
      </c>
      <c r="T201" s="24">
        <f ca="1"/>
        <v>94.599697738077651</v>
      </c>
      <c r="V201" s="21">
        <v>198</v>
      </c>
      <c r="W201" s="24">
        <f ca="1"/>
        <v>404.75506889455886</v>
      </c>
      <c r="X201" s="24">
        <f ca="1"/>
        <v>74.514220411900553</v>
      </c>
      <c r="Y201" s="30"/>
      <c r="Z201" s="21">
        <v>198</v>
      </c>
      <c r="AA201" s="24">
        <f ca="1"/>
        <v>185.28872362109627</v>
      </c>
      <c r="AB201" s="24">
        <f ca="1"/>
        <v>120.48577958809945</v>
      </c>
      <c r="AD201" s="21">
        <v>198</v>
      </c>
      <c r="AE201" s="24">
        <f ca="1"/>
        <v>351.20160644791326</v>
      </c>
      <c r="AF201" s="24">
        <f ca="1"/>
        <v>100.40030226192236</v>
      </c>
      <c r="AH201" s="21">
        <v>198</v>
      </c>
      <c r="AI201" s="24">
        <f t="shared" ca="1" si="66"/>
        <v>238.84219999999999</v>
      </c>
      <c r="AJ201" s="24">
        <f t="shared" ca="1" si="67"/>
        <v>94.599699999999999</v>
      </c>
      <c r="AK201" s="24">
        <f t="shared" ca="1" si="68"/>
        <v>404.75510000000003</v>
      </c>
      <c r="AL201" s="24">
        <f t="shared" ca="1" si="69"/>
        <v>74.514200000000002</v>
      </c>
      <c r="AM201" s="26"/>
      <c r="AN201" s="26" t="str">
        <f ca="1">IF(AI201="","","G1 "&amp;Input!D55&amp;" "&amp;AI201&amp;" "&amp;Input!D$56&amp;" "&amp;AJ201&amp;" "&amp;Input!D$57&amp;" "&amp;AK201&amp;" "&amp;Input!D$58&amp;" "&amp;AL201&amp;" F "&amp;Input!D$51&amp;"")</f>
        <v>G1 X 238.8422 Y 94.5997 U 404.7551 Z 74.5142 F 400</v>
      </c>
      <c r="AO201" s="26"/>
      <c r="AP201" s="26" t="str">
        <f ca="1">IF(AS201="","","G1 "&amp;Input!D$55&amp;" "&amp;AS201&amp;" "&amp;Input!D$56&amp;" "&amp;AT201&amp;" "&amp;Input!D$57&amp;" "&amp;AU201&amp;" "&amp;Input!D$58&amp;" "&amp;AV201&amp;" F "&amp;Input!D$52&amp;"")</f>
        <v>G1 X 185.2887 Y 120.4858 U 351.2016 Z 100.4003 F 400</v>
      </c>
      <c r="AQ201" s="26"/>
      <c r="AR201" s="21">
        <v>198</v>
      </c>
      <c r="AS201" s="24">
        <f t="shared" ca="1" si="74"/>
        <v>185.28870000000001</v>
      </c>
      <c r="AT201" s="24">
        <f t="shared" ca="1" si="75"/>
        <v>120.4858</v>
      </c>
      <c r="AU201" s="24">
        <f t="shared" ca="1" si="76"/>
        <v>351.20159999999998</v>
      </c>
      <c r="AV201" s="24">
        <f t="shared" ca="1" si="77"/>
        <v>100.4003</v>
      </c>
      <c r="BC201" t="s">
        <v>626</v>
      </c>
      <c r="BF201" s="74" t="str">
        <f ca="1">IF(AI200="","","G1 "&amp;Input!D$55&amp;" "&amp;AI200&amp;" "&amp;Input!D$56&amp;" "&amp;AJ200&amp;" "&amp;Input!D$57&amp;" "&amp;AK200&amp;" "&amp;Input!D$58&amp;" "&amp;AL200&amp;" F "&amp;Input!D$51&amp;"")</f>
        <v>G1 X 239.4862 Y 94.4954 U 405.1093 Z 74.4486 F 400</v>
      </c>
      <c r="BO201" s="132">
        <f t="shared" ca="1" si="64"/>
        <v>238.84219999999999</v>
      </c>
      <c r="BP201" s="132">
        <f t="shared" ca="1" si="64"/>
        <v>94.599699999999999</v>
      </c>
      <c r="BQ201" s="132">
        <f t="shared" ca="1" si="64"/>
        <v>404.75510000000003</v>
      </c>
      <c r="BR201" s="132">
        <f t="shared" ca="1" si="64"/>
        <v>74.514200000000002</v>
      </c>
      <c r="BT201" s="132" t="str">
        <f t="shared" si="65"/>
        <v/>
      </c>
      <c r="BU201" s="132" t="str">
        <f t="shared" si="65"/>
        <v/>
      </c>
      <c r="BV201" s="132" t="str">
        <f t="shared" si="65"/>
        <v/>
      </c>
      <c r="BW201" s="132" t="str">
        <f t="shared" si="65"/>
        <v/>
      </c>
      <c r="BY201" s="132">
        <f t="shared" ca="1" si="78"/>
        <v>185.28870000000001</v>
      </c>
      <c r="BZ201" s="132">
        <f t="shared" ca="1" si="78"/>
        <v>120.4858</v>
      </c>
      <c r="CA201" s="132">
        <f t="shared" ca="1" si="78"/>
        <v>351.20159999999998</v>
      </c>
      <c r="CB201" s="132">
        <f t="shared" ca="1" si="70"/>
        <v>100.4003</v>
      </c>
    </row>
    <row r="202" spans="2:80" x14ac:dyDescent="0.2">
      <c r="B202" s="21">
        <f>IF(C202&lt;&gt;"",ROWS(B$3:Me)-1,"")</f>
        <v>199</v>
      </c>
      <c r="C202" s="22">
        <f>IF(Drela!N202="","",Drela!N202)</f>
        <v>54.79902506691036</v>
      </c>
      <c r="D202" s="23">
        <f>IF(Drela!O202="","",Drela!O202)</f>
        <v>36.972299476862545</v>
      </c>
      <c r="F202" s="21">
        <f t="shared" si="71"/>
        <v>199</v>
      </c>
      <c r="G202" s="22">
        <f>IF(Drela!Q202="","",Drela!Q202)</f>
        <v>302.42533192544209</v>
      </c>
      <c r="H202" s="23">
        <f>IF(Drela!R202="","",Drela!R202)</f>
        <v>44.986950331757278</v>
      </c>
      <c r="I202" s="29"/>
      <c r="J202" s="21">
        <f t="shared" si="72"/>
        <v>199</v>
      </c>
      <c r="K202" s="22">
        <f>IF(Drela!AF202="","",Drela!AF202)</f>
        <v>287.61846059021298</v>
      </c>
      <c r="L202" s="23">
        <f>IF(Drela!AG202="","",Drela!AG202)</f>
        <v>150.01304966824273</v>
      </c>
      <c r="M202" s="29"/>
      <c r="N202" s="21">
        <f t="shared" si="73"/>
        <v>199</v>
      </c>
      <c r="O202" s="22">
        <f>IF(Drela!AI202="","",Drela!AI202)</f>
        <v>535.24476744874471</v>
      </c>
      <c r="P202" s="23">
        <f>IF(Drela!AJ202="","",Drela!AJ202)</f>
        <v>158.02770052313744</v>
      </c>
      <c r="R202" s="21">
        <v>199</v>
      </c>
      <c r="S202" s="24">
        <f ca="1"/>
        <v>238.2085697850836</v>
      </c>
      <c r="T202" s="24">
        <f ca="1"/>
        <v>94.702048899620863</v>
      </c>
      <c r="V202" s="21">
        <v>199</v>
      </c>
      <c r="W202" s="24">
        <f ca="1"/>
        <v>404.4065137728266</v>
      </c>
      <c r="X202" s="24">
        <f ca="1"/>
        <v>74.578612552774359</v>
      </c>
      <c r="Y202" s="30"/>
      <c r="Z202" s="21">
        <v>199</v>
      </c>
      <c r="AA202" s="24">
        <f ca="1"/>
        <v>185.6372787428285</v>
      </c>
      <c r="AB202" s="24">
        <f ca="1"/>
        <v>120.42138744722563</v>
      </c>
      <c r="AD202" s="21">
        <v>199</v>
      </c>
      <c r="AE202" s="24">
        <f ca="1"/>
        <v>351.83522273057139</v>
      </c>
      <c r="AF202" s="24">
        <f ca="1"/>
        <v>100.29795110037917</v>
      </c>
      <c r="AH202" s="21">
        <v>199</v>
      </c>
      <c r="AI202" s="24">
        <f t="shared" ca="1" si="66"/>
        <v>238.20859999999999</v>
      </c>
      <c r="AJ202" s="24">
        <f t="shared" ca="1" si="67"/>
        <v>94.701999999999998</v>
      </c>
      <c r="AK202" s="24">
        <f t="shared" ca="1" si="68"/>
        <v>404.40649999999999</v>
      </c>
      <c r="AL202" s="24">
        <f t="shared" ca="1" si="69"/>
        <v>74.578599999999994</v>
      </c>
      <c r="AM202" s="26"/>
      <c r="AN202" s="26" t="str">
        <f ca="1">IF(AI202="","","G1 "&amp;Input!D55&amp;" "&amp;AI202&amp;" "&amp;Input!D$56&amp;" "&amp;AJ202&amp;" "&amp;Input!D$57&amp;" "&amp;AK202&amp;" "&amp;Input!D$58&amp;" "&amp;AL202&amp;" F "&amp;Input!D$51&amp;"")</f>
        <v>G1 X 238.2086 Y 94.702 U 404.4065 Z 74.5786 F 400</v>
      </c>
      <c r="AO202" s="26"/>
      <c r="AP202" s="26" t="str">
        <f ca="1">IF(AS202="","","G1 "&amp;Input!D$55&amp;" "&amp;AS202&amp;" "&amp;Input!D$56&amp;" "&amp;AT202&amp;" "&amp;Input!D$57&amp;" "&amp;AU202&amp;" "&amp;Input!D$58&amp;" "&amp;AV202&amp;" F "&amp;Input!D$52&amp;"")</f>
        <v>G1 X 185.6373 Y 120.4214 U 351.8352 Z 100.298 F 400</v>
      </c>
      <c r="AQ202" s="26"/>
      <c r="AR202" s="21">
        <v>199</v>
      </c>
      <c r="AS202" s="24">
        <f t="shared" ca="1" si="74"/>
        <v>185.63730000000001</v>
      </c>
      <c r="AT202" s="24">
        <f t="shared" ca="1" si="75"/>
        <v>120.42140000000001</v>
      </c>
      <c r="AU202" s="24">
        <f t="shared" ca="1" si="76"/>
        <v>351.83519999999999</v>
      </c>
      <c r="AV202" s="24">
        <f t="shared" ca="1" si="77"/>
        <v>100.298</v>
      </c>
      <c r="BC202" t="s">
        <v>627</v>
      </c>
      <c r="BF202" s="74" t="str">
        <f ca="1">IF(AI201="","","G1 "&amp;Input!D$55&amp;" "&amp;AI201&amp;" "&amp;Input!D$56&amp;" "&amp;AJ201&amp;" "&amp;Input!D$57&amp;" "&amp;AK201&amp;" "&amp;Input!D$58&amp;" "&amp;AL201&amp;" F "&amp;Input!D$51&amp;"")</f>
        <v>G1 X 238.8422 Y 94.5997 U 404.7551 Z 74.5142 F 400</v>
      </c>
      <c r="BO202" s="132">
        <f t="shared" ca="1" si="64"/>
        <v>238.20859999999999</v>
      </c>
      <c r="BP202" s="132">
        <f t="shared" ca="1" si="64"/>
        <v>94.701999999999998</v>
      </c>
      <c r="BQ202" s="132">
        <f t="shared" ca="1" si="64"/>
        <v>404.40649999999999</v>
      </c>
      <c r="BR202" s="132">
        <f t="shared" ca="1" si="64"/>
        <v>74.578599999999994</v>
      </c>
      <c r="BT202" s="132" t="str">
        <f t="shared" si="65"/>
        <v/>
      </c>
      <c r="BU202" s="132" t="str">
        <f t="shared" si="65"/>
        <v/>
      </c>
      <c r="BV202" s="132" t="str">
        <f t="shared" si="65"/>
        <v/>
      </c>
      <c r="BW202" s="132" t="str">
        <f t="shared" si="65"/>
        <v/>
      </c>
      <c r="BY202" s="132">
        <f t="shared" ca="1" si="78"/>
        <v>185.63730000000001</v>
      </c>
      <c r="BZ202" s="132">
        <f t="shared" ca="1" si="78"/>
        <v>120.42140000000001</v>
      </c>
      <c r="CA202" s="132">
        <f t="shared" ca="1" si="78"/>
        <v>351.83519999999999</v>
      </c>
      <c r="CB202" s="132">
        <f t="shared" ca="1" si="70"/>
        <v>100.298</v>
      </c>
    </row>
    <row r="203" spans="2:80" x14ac:dyDescent="0.2">
      <c r="B203" s="21">
        <f>IF(C203&lt;&gt;"",ROWS(B$3:Me)-1,"")</f>
        <v>200</v>
      </c>
      <c r="C203" s="22">
        <f>IF(Drela!N203="","",Drela!N203)</f>
        <v>55.719233622449359</v>
      </c>
      <c r="D203" s="23">
        <f>IF(Drela!O203="","",Drela!O203)</f>
        <v>35.188383681432427</v>
      </c>
      <c r="F203" s="21">
        <f t="shared" si="71"/>
        <v>200</v>
      </c>
      <c r="G203" s="22">
        <f>IF(Drela!Q203="","",Drela!Q203)</f>
        <v>302.9111988267021</v>
      </c>
      <c r="H203" s="23">
        <f>IF(Drela!R203="","",Drela!R203)</f>
        <v>43.990577350573901</v>
      </c>
      <c r="I203" s="29"/>
      <c r="J203" s="21">
        <f t="shared" si="72"/>
        <v>200</v>
      </c>
      <c r="K203" s="22">
        <f>IF(Drela!AF203="","",Drela!AF203)</f>
        <v>287.13259368895297</v>
      </c>
      <c r="L203" s="23">
        <f>IF(Drela!AG203="","",Drela!AG203)</f>
        <v>151.00942264942611</v>
      </c>
      <c r="M203" s="29"/>
      <c r="N203" s="21">
        <f t="shared" si="73"/>
        <v>200</v>
      </c>
      <c r="O203" s="22">
        <f>IF(Drela!AI203="","",Drela!AI203)</f>
        <v>534.32455889320568</v>
      </c>
      <c r="P203" s="23">
        <f>IF(Drela!AJ203="","",Drela!AJ203)</f>
        <v>159.81161631856759</v>
      </c>
      <c r="R203" s="21">
        <v>200</v>
      </c>
      <c r="S203" s="24">
        <f ca="1"/>
        <v>237.5647176389709</v>
      </c>
      <c r="T203" s="24">
        <f ca="1"/>
        <v>94.805363622495605</v>
      </c>
      <c r="V203" s="21">
        <v>200</v>
      </c>
      <c r="W203" s="24">
        <f ca="1"/>
        <v>404.0523192746104</v>
      </c>
      <c r="X203" s="24">
        <f ca="1"/>
        <v>74.643664030658073</v>
      </c>
      <c r="Y203" s="30"/>
      <c r="Z203" s="21">
        <v>200</v>
      </c>
      <c r="AA203" s="24">
        <f ca="1"/>
        <v>185.99147324104467</v>
      </c>
      <c r="AB203" s="24">
        <f ca="1"/>
        <v>120.35633596934191</v>
      </c>
      <c r="AD203" s="21">
        <v>200</v>
      </c>
      <c r="AE203" s="24">
        <f ca="1"/>
        <v>352.47907487668414</v>
      </c>
      <c r="AF203" s="24">
        <f ca="1"/>
        <v>100.19463637750442</v>
      </c>
      <c r="AH203" s="21">
        <v>200</v>
      </c>
      <c r="AI203" s="24">
        <f t="shared" ca="1" si="66"/>
        <v>237.56469999999999</v>
      </c>
      <c r="AJ203" s="24">
        <f t="shared" ca="1" si="67"/>
        <v>94.805400000000006</v>
      </c>
      <c r="AK203" s="24">
        <f t="shared" ca="1" si="68"/>
        <v>404.0523</v>
      </c>
      <c r="AL203" s="24">
        <f t="shared" ca="1" si="69"/>
        <v>74.643699999999995</v>
      </c>
      <c r="AM203" s="26"/>
      <c r="AN203" s="26" t="str">
        <f ca="1">IF(AI203="","","G1 "&amp;Input!D55&amp;" "&amp;AI203&amp;" "&amp;Input!D$56&amp;" "&amp;AJ203&amp;" "&amp;Input!D$57&amp;" "&amp;AK203&amp;" "&amp;Input!D$58&amp;" "&amp;AL203&amp;" F "&amp;Input!D$51&amp;"")</f>
        <v>G1 X 237.5647 Y 94.8054 U 404.0523 Z 74.6437 F 400</v>
      </c>
      <c r="AO203" s="26"/>
      <c r="AP203" s="26" t="str">
        <f ca="1">IF(AS203="","","G1 "&amp;Input!D$55&amp;" "&amp;AS203&amp;" "&amp;Input!D$56&amp;" "&amp;AT203&amp;" "&amp;Input!D$57&amp;" "&amp;AU203&amp;" "&amp;Input!D$58&amp;" "&amp;AV203&amp;" F "&amp;Input!D$52&amp;"")</f>
        <v>G1 X 185.9915 Y 120.3563 U 352.4791 Z 100.1946 F 400</v>
      </c>
      <c r="AQ203" s="26"/>
      <c r="AR203" s="21">
        <v>200</v>
      </c>
      <c r="AS203" s="24">
        <f t="shared" ca="1" si="74"/>
        <v>185.9915</v>
      </c>
      <c r="AT203" s="24">
        <f t="shared" ca="1" si="75"/>
        <v>120.3563</v>
      </c>
      <c r="AU203" s="24">
        <f t="shared" ca="1" si="76"/>
        <v>352.47910000000002</v>
      </c>
      <c r="AV203" s="24">
        <f t="shared" ca="1" si="77"/>
        <v>100.19459999999999</v>
      </c>
      <c r="BC203" t="s">
        <v>628</v>
      </c>
      <c r="BF203" s="74" t="str">
        <f ca="1">IF(AI202="","","G1 "&amp;Input!D$55&amp;" "&amp;AI202&amp;" "&amp;Input!D$56&amp;" "&amp;AJ202&amp;" "&amp;Input!D$57&amp;" "&amp;AK202&amp;" "&amp;Input!D$58&amp;" "&amp;AL202&amp;" F "&amp;Input!D$51&amp;"")</f>
        <v>G1 X 238.2086 Y 94.702 U 404.4065 Z 74.5786 F 400</v>
      </c>
      <c r="BO203" s="132">
        <f t="shared" ca="1" si="64"/>
        <v>237.56469999999999</v>
      </c>
      <c r="BP203" s="132">
        <f t="shared" ca="1" si="64"/>
        <v>94.805400000000006</v>
      </c>
      <c r="BQ203" s="132">
        <f t="shared" ca="1" si="64"/>
        <v>404.0523</v>
      </c>
      <c r="BR203" s="132">
        <f t="shared" ca="1" si="64"/>
        <v>74.643699999999995</v>
      </c>
      <c r="BT203" s="132" t="str">
        <f t="shared" si="65"/>
        <v/>
      </c>
      <c r="BU203" s="132" t="str">
        <f t="shared" si="65"/>
        <v/>
      </c>
      <c r="BV203" s="132" t="str">
        <f t="shared" si="65"/>
        <v/>
      </c>
      <c r="BW203" s="132" t="str">
        <f t="shared" si="65"/>
        <v/>
      </c>
      <c r="BY203" s="132">
        <f t="shared" ca="1" si="78"/>
        <v>185.9915</v>
      </c>
      <c r="BZ203" s="132">
        <f t="shared" ca="1" si="78"/>
        <v>120.3563</v>
      </c>
      <c r="CA203" s="132">
        <f t="shared" ca="1" si="78"/>
        <v>352.47910000000002</v>
      </c>
      <c r="CB203" s="132">
        <f t="shared" ca="1" si="70"/>
        <v>100.19459999999999</v>
      </c>
    </row>
    <row r="204" spans="2:80" x14ac:dyDescent="0.2">
      <c r="B204" s="21">
        <f>IF(C204&lt;&gt;"",ROWS(B$3:Me)-1,"")</f>
        <v>201</v>
      </c>
      <c r="C204" s="22">
        <f>IF(Drela!N204="","",Drela!N204)</f>
        <v>56.862122610563929</v>
      </c>
      <c r="D204" s="23">
        <f>IF(Drela!O204="","",Drela!O204)</f>
        <v>33.370716788136562</v>
      </c>
      <c r="F204" s="21">
        <f t="shared" si="71"/>
        <v>201</v>
      </c>
      <c r="G204" s="22">
        <f>IF(Drela!Q204="","",Drela!Q204)</f>
        <v>303.51959083259499</v>
      </c>
      <c r="H204" s="23">
        <f>IF(Drela!R204="","",Drela!R204)</f>
        <v>42.972799614804416</v>
      </c>
      <c r="I204" s="29"/>
      <c r="J204" s="21">
        <f t="shared" si="72"/>
        <v>201</v>
      </c>
      <c r="K204" s="22">
        <f>IF(Drela!AF204="","",Drela!AF204)</f>
        <v>286.52420168306008</v>
      </c>
      <c r="L204" s="23">
        <f>IF(Drela!AG204="","",Drela!AG204)</f>
        <v>152.02720038519558</v>
      </c>
      <c r="M204" s="29"/>
      <c r="N204" s="21">
        <f t="shared" si="73"/>
        <v>201</v>
      </c>
      <c r="O204" s="22">
        <f>IF(Drela!AI204="","",Drela!AI204)</f>
        <v>533.1816699050911</v>
      </c>
      <c r="P204" s="23">
        <f>IF(Drela!AJ204="","",Drela!AJ204)</f>
        <v>161.62928321186345</v>
      </c>
      <c r="R204" s="21">
        <v>201</v>
      </c>
      <c r="S204" s="24">
        <f ca="1"/>
        <v>236.91053324593116</v>
      </c>
      <c r="T204" s="24">
        <f ca="1"/>
        <v>94.909469316396482</v>
      </c>
      <c r="V204" s="21">
        <v>201</v>
      </c>
      <c r="W204" s="24">
        <f ca="1"/>
        <v>403.69243003809885</v>
      </c>
      <c r="X204" s="24">
        <f ca="1"/>
        <v>74.709280755099613</v>
      </c>
      <c r="Y204" s="30"/>
      <c r="Z204" s="21">
        <v>201</v>
      </c>
      <c r="AA204" s="24">
        <f ca="1"/>
        <v>186.35136247755622</v>
      </c>
      <c r="AB204" s="24">
        <f ca="1"/>
        <v>120.29071924490036</v>
      </c>
      <c r="AD204" s="21">
        <v>201</v>
      </c>
      <c r="AE204" s="24">
        <f ca="1"/>
        <v>353.13325926972385</v>
      </c>
      <c r="AF204" s="24">
        <f ca="1"/>
        <v>100.09053068360353</v>
      </c>
      <c r="AH204" s="21">
        <v>201</v>
      </c>
      <c r="AI204" s="24">
        <f t="shared" ca="1" si="66"/>
        <v>236.91050000000001</v>
      </c>
      <c r="AJ204" s="24">
        <f t="shared" ca="1" si="67"/>
        <v>94.909499999999994</v>
      </c>
      <c r="AK204" s="24">
        <f t="shared" ca="1" si="68"/>
        <v>403.69240000000002</v>
      </c>
      <c r="AL204" s="24">
        <f t="shared" ca="1" si="69"/>
        <v>74.709299999999999</v>
      </c>
      <c r="AM204" s="26"/>
      <c r="AN204" s="26" t="str">
        <f ca="1">IF(AI204="","","G1 "&amp;Input!D55&amp;" "&amp;AI204&amp;" "&amp;Input!D$56&amp;" "&amp;AJ204&amp;" "&amp;Input!D$57&amp;" "&amp;AK204&amp;" "&amp;Input!D$58&amp;" "&amp;AL204&amp;" F "&amp;Input!D$51&amp;"")</f>
        <v>G1 X 236.9105 Y 94.9095 U 403.6924 Z 74.7093 F 400</v>
      </c>
      <c r="AO204" s="26"/>
      <c r="AP204" s="26" t="str">
        <f ca="1">IF(AS204="","","G1 "&amp;Input!D$55&amp;" "&amp;AS204&amp;" "&amp;Input!D$56&amp;" "&amp;AT204&amp;" "&amp;Input!D$57&amp;" "&amp;AU204&amp;" "&amp;Input!D$58&amp;" "&amp;AV204&amp;" F "&amp;Input!D$52&amp;"")</f>
        <v>G1 X 186.3514 Y 120.2907 U 353.1333 Z 100.0905 F 400</v>
      </c>
      <c r="AQ204" s="26"/>
      <c r="AR204" s="21">
        <v>201</v>
      </c>
      <c r="AS204" s="24">
        <f t="shared" ca="1" si="74"/>
        <v>186.35140000000001</v>
      </c>
      <c r="AT204" s="24">
        <f t="shared" ca="1" si="75"/>
        <v>120.2907</v>
      </c>
      <c r="AU204" s="24">
        <f t="shared" ca="1" si="76"/>
        <v>353.13330000000002</v>
      </c>
      <c r="AV204" s="24">
        <f t="shared" ca="1" si="77"/>
        <v>100.09050000000001</v>
      </c>
      <c r="BC204" t="s">
        <v>629</v>
      </c>
      <c r="BF204" s="74" t="str">
        <f ca="1">IF(AI203="","","G1 "&amp;Input!D$55&amp;" "&amp;AI203&amp;" "&amp;Input!D$56&amp;" "&amp;AJ203&amp;" "&amp;Input!D$57&amp;" "&amp;AK203&amp;" "&amp;Input!D$58&amp;" "&amp;AL203&amp;" F "&amp;Input!D$51&amp;"")</f>
        <v>G1 X 237.5647 Y 94.8054 U 404.0523 Z 74.6437 F 400</v>
      </c>
      <c r="BO204" s="132">
        <f t="shared" ref="BO204:BR223" ca="1" si="79">IFERROR(MID($AN204,FIND(" ",$AN204,FIND(BO$2,$AN204,1)),FIND(" ",$AN204,FIND(" ",$AN204,FIND(BO$2,$AN204,1))+1)-FIND(" ",$AN204,FIND(BO$2,$AN204,1)))*1,"")</f>
        <v>236.91050000000001</v>
      </c>
      <c r="BP204" s="132">
        <f t="shared" ca="1" si="79"/>
        <v>94.909499999999994</v>
      </c>
      <c r="BQ204" s="132">
        <f t="shared" ca="1" si="79"/>
        <v>403.69240000000002</v>
      </c>
      <c r="BR204" s="132">
        <f t="shared" ca="1" si="79"/>
        <v>74.709299999999999</v>
      </c>
      <c r="BT204" s="132" t="str">
        <f t="shared" ref="BT204:BW223" si="80">IFERROR(MID($AO204,FIND(" ",$AO204,FIND(BT$2,$AO204,1)),FIND(" ",$AO204,FIND(" ",$AO204,FIND(BT$2,$AO204,1))+1)-FIND(" ",$AO204,FIND(BT$2,$AO204,1)))*1,"")</f>
        <v/>
      </c>
      <c r="BU204" s="132" t="str">
        <f t="shared" si="80"/>
        <v/>
      </c>
      <c r="BV204" s="132" t="str">
        <f t="shared" si="80"/>
        <v/>
      </c>
      <c r="BW204" s="132" t="str">
        <f t="shared" si="80"/>
        <v/>
      </c>
      <c r="BY204" s="132">
        <f t="shared" ca="1" si="78"/>
        <v>186.35140000000001</v>
      </c>
      <c r="BZ204" s="132">
        <f t="shared" ca="1" si="78"/>
        <v>120.2907</v>
      </c>
      <c r="CA204" s="132">
        <f t="shared" ca="1" si="78"/>
        <v>353.13330000000002</v>
      </c>
      <c r="CB204" s="132">
        <f t="shared" ca="1" si="70"/>
        <v>100.09050000000001</v>
      </c>
    </row>
    <row r="205" spans="2:80" x14ac:dyDescent="0.2">
      <c r="B205" s="21">
        <f>IF(C205&lt;&gt;"",ROWS(B$3:Me)-1,"")</f>
        <v>202</v>
      </c>
      <c r="C205" s="22">
        <f>IF(Drela!N205="","",Drela!N205)</f>
        <v>58.004984546806845</v>
      </c>
      <c r="D205" s="23">
        <f>IF(Drela!O205="","",Drela!O205)</f>
        <v>31.551375092842456</v>
      </c>
      <c r="F205" s="21">
        <f t="shared" si="71"/>
        <v>202</v>
      </c>
      <c r="G205" s="22">
        <f>IF(Drela!Q205="","",Drela!Q205)</f>
        <v>304.12794706706558</v>
      </c>
      <c r="H205" s="23">
        <f>IF(Drela!R205="","",Drela!R205)</f>
        <v>41.954097533892465</v>
      </c>
      <c r="I205" s="29"/>
      <c r="J205" s="21">
        <f t="shared" si="72"/>
        <v>202</v>
      </c>
      <c r="K205" s="22">
        <f>IF(Drela!AF205="","",Drela!AF205)</f>
        <v>285.91584544858955</v>
      </c>
      <c r="L205" s="23">
        <f>IF(Drela!AG205="","",Drela!AG205)</f>
        <v>153.04590246610755</v>
      </c>
      <c r="M205" s="29"/>
      <c r="N205" s="21">
        <f t="shared" si="73"/>
        <v>202</v>
      </c>
      <c r="O205" s="22">
        <f>IF(Drela!AI205="","",Drela!AI205)</f>
        <v>532.03880796884823</v>
      </c>
      <c r="P205" s="23">
        <f>IF(Drela!AJ205="","",Drela!AJ205)</f>
        <v>163.44862490715752</v>
      </c>
      <c r="R205" s="21">
        <v>202</v>
      </c>
      <c r="S205" s="24">
        <f ca="1"/>
        <v>236.25105690671285</v>
      </c>
      <c r="T205" s="24">
        <f ca="1"/>
        <v>95.013432100965545</v>
      </c>
      <c r="V205" s="21">
        <v>202</v>
      </c>
      <c r="W205" s="24">
        <f ca="1"/>
        <v>403.32961726594573</v>
      </c>
      <c r="X205" s="24">
        <f ca="1"/>
        <v>74.774884412792915</v>
      </c>
      <c r="Y205" s="30"/>
      <c r="Z205" s="21">
        <v>202</v>
      </c>
      <c r="AA205" s="24">
        <f ca="1"/>
        <v>186.71417524970937</v>
      </c>
      <c r="AB205" s="24">
        <f ca="1"/>
        <v>120.22511558720707</v>
      </c>
      <c r="AD205" s="21">
        <v>202</v>
      </c>
      <c r="AE205" s="24">
        <f ca="1"/>
        <v>353.79273560894222</v>
      </c>
      <c r="AF205" s="24">
        <f ca="1"/>
        <v>99.986567899034455</v>
      </c>
      <c r="AH205" s="21">
        <v>202</v>
      </c>
      <c r="AI205" s="24">
        <f t="shared" ca="1" si="66"/>
        <v>236.25110000000001</v>
      </c>
      <c r="AJ205" s="24">
        <f t="shared" ca="1" si="67"/>
        <v>95.013400000000004</v>
      </c>
      <c r="AK205" s="24">
        <f t="shared" ca="1" si="68"/>
        <v>403.32960000000003</v>
      </c>
      <c r="AL205" s="24">
        <f t="shared" ca="1" si="69"/>
        <v>74.774900000000002</v>
      </c>
      <c r="AM205" s="26"/>
      <c r="AN205" s="26" t="str">
        <f ca="1">IF(AI205="","","G1 "&amp;Input!D55&amp;" "&amp;AI205&amp;" "&amp;Input!D$56&amp;" "&amp;AJ205&amp;" "&amp;Input!D$57&amp;" "&amp;AK205&amp;" "&amp;Input!D$58&amp;" "&amp;AL205&amp;" F "&amp;Input!D$51&amp;"")</f>
        <v>G1 X 236.2511 Y 95.0134 U 403.3296 Z 74.7749 F 400</v>
      </c>
      <c r="AO205" s="26"/>
      <c r="AP205" s="26" t="str">
        <f ca="1">IF(AS205="","","G1 "&amp;Input!D$55&amp;" "&amp;AS205&amp;" "&amp;Input!D$56&amp;" "&amp;AT205&amp;" "&amp;Input!D$57&amp;" "&amp;AU205&amp;" "&amp;Input!D$58&amp;" "&amp;AV205&amp;" F "&amp;Input!D$52&amp;"")</f>
        <v>G1 X 186.7142 Y 120.2251 U 353.7927 Z 99.9866 F 400</v>
      </c>
      <c r="AQ205" s="26"/>
      <c r="AR205" s="21">
        <v>202</v>
      </c>
      <c r="AS205" s="24">
        <f t="shared" ca="1" si="74"/>
        <v>186.71420000000001</v>
      </c>
      <c r="AT205" s="24">
        <f t="shared" ca="1" si="75"/>
        <v>120.2251</v>
      </c>
      <c r="AU205" s="24">
        <f t="shared" ca="1" si="76"/>
        <v>353.79270000000002</v>
      </c>
      <c r="AV205" s="24">
        <f t="shared" ca="1" si="77"/>
        <v>99.986599999999996</v>
      </c>
      <c r="BC205" t="s">
        <v>630</v>
      </c>
      <c r="BF205" s="74" t="str">
        <f ca="1">IF(AI204="","","G1 "&amp;Input!D$55&amp;" "&amp;AI204&amp;" "&amp;Input!D$56&amp;" "&amp;AJ204&amp;" "&amp;Input!D$57&amp;" "&amp;AK204&amp;" "&amp;Input!D$58&amp;" "&amp;AL204&amp;" F "&amp;Input!D$51&amp;"")</f>
        <v>G1 X 236.9105 Y 94.9095 U 403.6924 Z 74.7093 F 400</v>
      </c>
      <c r="BO205" s="132">
        <f t="shared" ca="1" si="79"/>
        <v>236.25110000000001</v>
      </c>
      <c r="BP205" s="132">
        <f t="shared" ca="1" si="79"/>
        <v>95.013400000000004</v>
      </c>
      <c r="BQ205" s="132">
        <f t="shared" ca="1" si="79"/>
        <v>403.32960000000003</v>
      </c>
      <c r="BR205" s="132">
        <f t="shared" ca="1" si="79"/>
        <v>74.774900000000002</v>
      </c>
      <c r="BT205" s="132" t="str">
        <f t="shared" si="80"/>
        <v/>
      </c>
      <c r="BU205" s="132" t="str">
        <f t="shared" si="80"/>
        <v/>
      </c>
      <c r="BV205" s="132" t="str">
        <f t="shared" si="80"/>
        <v/>
      </c>
      <c r="BW205" s="132" t="str">
        <f t="shared" si="80"/>
        <v/>
      </c>
      <c r="BY205" s="132">
        <f t="shared" ca="1" si="78"/>
        <v>186.71420000000001</v>
      </c>
      <c r="BZ205" s="132">
        <f t="shared" ca="1" si="78"/>
        <v>120.2251</v>
      </c>
      <c r="CA205" s="132">
        <f t="shared" ca="1" si="78"/>
        <v>353.79270000000002</v>
      </c>
      <c r="CB205" s="132">
        <f t="shared" ca="1" si="70"/>
        <v>99.986599999999996</v>
      </c>
    </row>
    <row r="206" spans="2:80" x14ac:dyDescent="0.2">
      <c r="B206" s="21">
        <f>IF(C206&lt;&gt;"",ROWS(B$3:Me)-1,"")</f>
        <v>203</v>
      </c>
      <c r="C206" s="22">
        <f>IF(Drela!N206="","",Drela!N206)</f>
        <v>59.295422043062501</v>
      </c>
      <c r="D206" s="23">
        <f>IF(Drela!O206="","",Drela!O206)</f>
        <v>29.897173610474411</v>
      </c>
      <c r="F206" s="21">
        <f t="shared" si="71"/>
        <v>203</v>
      </c>
      <c r="G206" s="22">
        <f>IF(Drela!Q206="","",Drela!Q206)</f>
        <v>304.81983629859002</v>
      </c>
      <c r="H206" s="23">
        <f>IF(Drela!R206="","",Drela!R206)</f>
        <v>41.024735739198583</v>
      </c>
      <c r="I206" s="29"/>
      <c r="J206" s="21">
        <f t="shared" si="72"/>
        <v>203</v>
      </c>
      <c r="K206" s="22">
        <f>IF(Drela!AF206="","",Drela!AF206)</f>
        <v>285.22395621706505</v>
      </c>
      <c r="L206" s="23">
        <f>IF(Drela!AG206="","",Drela!AG206)</f>
        <v>153.97526426080142</v>
      </c>
      <c r="M206" s="29"/>
      <c r="N206" s="21">
        <f t="shared" si="73"/>
        <v>203</v>
      </c>
      <c r="O206" s="22">
        <f>IF(Drela!AI206="","",Drela!AI206)</f>
        <v>530.74837047259257</v>
      </c>
      <c r="P206" s="23">
        <f>IF(Drela!AJ206="","",Drela!AJ206)</f>
        <v>165.10282638952557</v>
      </c>
      <c r="R206" s="21">
        <v>203</v>
      </c>
      <c r="S206" s="24">
        <f ca="1"/>
        <v>235.59139228684268</v>
      </c>
      <c r="T206" s="24">
        <f ca="1"/>
        <v>95.116367127703512</v>
      </c>
      <c r="V206" s="21">
        <v>203</v>
      </c>
      <c r="W206" s="24">
        <f ca="1"/>
        <v>402.96668775537859</v>
      </c>
      <c r="X206" s="24">
        <f ca="1"/>
        <v>74.839922973307154</v>
      </c>
      <c r="Y206" s="30"/>
      <c r="Z206" s="21">
        <v>203</v>
      </c>
      <c r="AA206" s="24">
        <f ca="1"/>
        <v>187.07710476027648</v>
      </c>
      <c r="AB206" s="24">
        <f ca="1"/>
        <v>120.16007702669285</v>
      </c>
      <c r="AD206" s="21">
        <v>203</v>
      </c>
      <c r="AE206" s="24">
        <f ca="1"/>
        <v>354.45240022881245</v>
      </c>
      <c r="AF206" s="24">
        <f ca="1"/>
        <v>99.883632872296488</v>
      </c>
      <c r="AH206" s="21">
        <v>203</v>
      </c>
      <c r="AI206" s="24">
        <f t="shared" ca="1" si="66"/>
        <v>235.59139999999999</v>
      </c>
      <c r="AJ206" s="24">
        <f t="shared" ca="1" si="67"/>
        <v>95.116399999999999</v>
      </c>
      <c r="AK206" s="24">
        <f t="shared" ca="1" si="68"/>
        <v>402.9667</v>
      </c>
      <c r="AL206" s="24">
        <f t="shared" ca="1" si="69"/>
        <v>74.8399</v>
      </c>
      <c r="AM206" s="26"/>
      <c r="AN206" s="26" t="str">
        <f ca="1">IF(AI206="","","G1 "&amp;Input!D55&amp;" "&amp;AI206&amp;" "&amp;Input!D$56&amp;" "&amp;AJ206&amp;" "&amp;Input!D$57&amp;" "&amp;AK206&amp;" "&amp;Input!D$58&amp;" "&amp;AL206&amp;" F "&amp;Input!D$51&amp;"")</f>
        <v>G1 X 235.5914 Y 95.1164 U 402.9667 Z 74.8399 F 400</v>
      </c>
      <c r="AO206" s="26"/>
      <c r="AP206" s="26" t="str">
        <f ca="1">IF(AS206="","","G1 "&amp;Input!D$55&amp;" "&amp;AS206&amp;" "&amp;Input!D$56&amp;" "&amp;AT206&amp;" "&amp;Input!D$57&amp;" "&amp;AU206&amp;" "&amp;Input!D$58&amp;" "&amp;AV206&amp;" F "&amp;Input!D$52&amp;"")</f>
        <v>G1 X 187.0771 Y 120.1601 U 354.4524 Z 99.8836 F 400</v>
      </c>
      <c r="AQ206" s="26"/>
      <c r="AR206" s="21">
        <v>203</v>
      </c>
      <c r="AS206" s="24">
        <f t="shared" ca="1" si="74"/>
        <v>187.0771</v>
      </c>
      <c r="AT206" s="24">
        <f t="shared" ca="1" si="75"/>
        <v>120.1601</v>
      </c>
      <c r="AU206" s="24">
        <f t="shared" ca="1" si="76"/>
        <v>354.45240000000001</v>
      </c>
      <c r="AV206" s="24">
        <f t="shared" ca="1" si="77"/>
        <v>99.883600000000001</v>
      </c>
      <c r="BC206" t="s">
        <v>631</v>
      </c>
      <c r="BF206" s="74" t="str">
        <f ca="1">IF(AI205="","","G1 "&amp;Input!D$55&amp;" "&amp;AI205&amp;" "&amp;Input!D$56&amp;" "&amp;AJ205&amp;" "&amp;Input!D$57&amp;" "&amp;AK205&amp;" "&amp;Input!D$58&amp;" "&amp;AL205&amp;" F "&amp;Input!D$51&amp;"")</f>
        <v>G1 X 236.2511 Y 95.0134 U 403.3296 Z 74.7749 F 400</v>
      </c>
      <c r="BO206" s="132">
        <f t="shared" ca="1" si="79"/>
        <v>235.59139999999999</v>
      </c>
      <c r="BP206" s="132">
        <f t="shared" ca="1" si="79"/>
        <v>95.116399999999999</v>
      </c>
      <c r="BQ206" s="132">
        <f t="shared" ca="1" si="79"/>
        <v>402.9667</v>
      </c>
      <c r="BR206" s="132">
        <f t="shared" ca="1" si="79"/>
        <v>74.8399</v>
      </c>
      <c r="BT206" s="132" t="str">
        <f t="shared" si="80"/>
        <v/>
      </c>
      <c r="BU206" s="132" t="str">
        <f t="shared" si="80"/>
        <v/>
      </c>
      <c r="BV206" s="132" t="str">
        <f t="shared" si="80"/>
        <v/>
      </c>
      <c r="BW206" s="132" t="str">
        <f t="shared" si="80"/>
        <v/>
      </c>
      <c r="BY206" s="132">
        <f t="shared" ca="1" si="78"/>
        <v>187.0771</v>
      </c>
      <c r="BZ206" s="132">
        <f t="shared" ca="1" si="78"/>
        <v>120.1601</v>
      </c>
      <c r="CA206" s="132">
        <f t="shared" ca="1" si="78"/>
        <v>354.45240000000001</v>
      </c>
      <c r="CB206" s="132">
        <f t="shared" ca="1" si="70"/>
        <v>99.883600000000001</v>
      </c>
    </row>
    <row r="207" spans="2:80" x14ac:dyDescent="0.2">
      <c r="B207" s="21">
        <f>IF(C207&lt;&gt;"",ROWS(B$3:Me)-1,"")</f>
        <v>204</v>
      </c>
      <c r="C207" s="22">
        <f>IF(Drela!N207="","",Drela!N207)</f>
        <v>60.585859539318136</v>
      </c>
      <c r="D207" s="23">
        <f>IF(Drela!O207="","",Drela!O207)</f>
        <v>28.242972128106388</v>
      </c>
      <c r="F207" s="21">
        <f t="shared" si="71"/>
        <v>204</v>
      </c>
      <c r="G207" s="22">
        <f>IF(Drela!Q207="","",Drela!Q207)</f>
        <v>305.51172553011446</v>
      </c>
      <c r="H207" s="23">
        <f>IF(Drela!R207="","",Drela!R207)</f>
        <v>40.095373944504701</v>
      </c>
      <c r="I207" s="29"/>
      <c r="J207" s="21">
        <f t="shared" si="72"/>
        <v>204</v>
      </c>
      <c r="K207" s="22">
        <f>IF(Drela!AF207="","",Drela!AF207)</f>
        <v>284.53206698554061</v>
      </c>
      <c r="L207" s="23">
        <f>IF(Drela!AG207="","",Drela!AG207)</f>
        <v>154.90462605549527</v>
      </c>
      <c r="M207" s="29"/>
      <c r="N207" s="21">
        <f t="shared" si="73"/>
        <v>204</v>
      </c>
      <c r="O207" s="22">
        <f>IF(Drela!AI207="","",Drela!AI207)</f>
        <v>529.45793297633691</v>
      </c>
      <c r="P207" s="23">
        <f>IF(Drela!AJ207="","",Drela!AJ207)</f>
        <v>166.75702787189363</v>
      </c>
      <c r="R207" s="21">
        <v>204</v>
      </c>
      <c r="S207" s="24">
        <f ca="1"/>
        <v>234.93689651096039</v>
      </c>
      <c r="T207" s="24">
        <f ca="1"/>
        <v>95.217585675545905</v>
      </c>
      <c r="V207" s="21">
        <v>204</v>
      </c>
      <c r="W207" s="24">
        <f ca="1"/>
        <v>402.60659068192035</v>
      </c>
      <c r="X207" s="24">
        <f ca="1"/>
        <v>74.903949537712577</v>
      </c>
      <c r="Y207" s="30"/>
      <c r="Z207" s="21">
        <v>204</v>
      </c>
      <c r="AA207" s="24">
        <f ca="1"/>
        <v>187.43720183373475</v>
      </c>
      <c r="AB207" s="24">
        <f ca="1"/>
        <v>120.09605046228744</v>
      </c>
      <c r="AD207" s="21">
        <v>204</v>
      </c>
      <c r="AE207" s="24">
        <f ca="1"/>
        <v>355.1068960046947</v>
      </c>
      <c r="AF207" s="24">
        <f ca="1"/>
        <v>99.782414324454095</v>
      </c>
      <c r="AH207" s="21">
        <v>204</v>
      </c>
      <c r="AI207" s="24">
        <f t="shared" ca="1" si="66"/>
        <v>234.93690000000001</v>
      </c>
      <c r="AJ207" s="24">
        <f t="shared" ca="1" si="67"/>
        <v>95.217600000000004</v>
      </c>
      <c r="AK207" s="24">
        <f t="shared" ca="1" si="68"/>
        <v>402.60660000000001</v>
      </c>
      <c r="AL207" s="24">
        <f t="shared" ca="1" si="69"/>
        <v>74.903899999999993</v>
      </c>
      <c r="AM207" s="26"/>
      <c r="AN207" s="26" t="str">
        <f ca="1">IF(AI207="","","G1 "&amp;Input!D55&amp;" "&amp;AI207&amp;" "&amp;Input!D$56&amp;" "&amp;AJ207&amp;" "&amp;Input!D$57&amp;" "&amp;AK207&amp;" "&amp;Input!D$58&amp;" "&amp;AL207&amp;" F "&amp;Input!D$51&amp;"")</f>
        <v>G1 X 234.9369 Y 95.2176 U 402.6066 Z 74.9039 F 400</v>
      </c>
      <c r="AO207" s="26"/>
      <c r="AP207" s="26" t="str">
        <f ca="1">IF(AS207="","","G1 "&amp;Input!D$55&amp;" "&amp;AS207&amp;" "&amp;Input!D$56&amp;" "&amp;AT207&amp;" "&amp;Input!D$57&amp;" "&amp;AU207&amp;" "&amp;Input!D$58&amp;" "&amp;AV207&amp;" F "&amp;Input!D$52&amp;"")</f>
        <v>G1 X 187.4372 Y 120.0961 U 355.1069 Z 99.7824 F 400</v>
      </c>
      <c r="AQ207" s="26"/>
      <c r="AR207" s="21">
        <v>204</v>
      </c>
      <c r="AS207" s="24">
        <f t="shared" ca="1" si="74"/>
        <v>187.43719999999999</v>
      </c>
      <c r="AT207" s="24">
        <f t="shared" ca="1" si="75"/>
        <v>120.09610000000001</v>
      </c>
      <c r="AU207" s="24">
        <f t="shared" ca="1" si="76"/>
        <v>355.1069</v>
      </c>
      <c r="AV207" s="24">
        <f t="shared" ca="1" si="77"/>
        <v>99.782399999999996</v>
      </c>
      <c r="BC207" t="s">
        <v>632</v>
      </c>
      <c r="BF207" s="74" t="str">
        <f ca="1">IF(AI206="","","G1 "&amp;Input!D$55&amp;" "&amp;AI206&amp;" "&amp;Input!D$56&amp;" "&amp;AJ206&amp;" "&amp;Input!D$57&amp;" "&amp;AK206&amp;" "&amp;Input!D$58&amp;" "&amp;AL206&amp;" F "&amp;Input!D$51&amp;"")</f>
        <v>G1 X 235.5914 Y 95.1164 U 402.9667 Z 74.8399 F 400</v>
      </c>
      <c r="BO207" s="132">
        <f t="shared" ca="1" si="79"/>
        <v>234.93690000000001</v>
      </c>
      <c r="BP207" s="132">
        <f t="shared" ca="1" si="79"/>
        <v>95.217600000000004</v>
      </c>
      <c r="BQ207" s="132">
        <f t="shared" ca="1" si="79"/>
        <v>402.60660000000001</v>
      </c>
      <c r="BR207" s="132">
        <f t="shared" ca="1" si="79"/>
        <v>74.903899999999993</v>
      </c>
      <c r="BT207" s="132" t="str">
        <f t="shared" si="80"/>
        <v/>
      </c>
      <c r="BU207" s="132" t="str">
        <f t="shared" si="80"/>
        <v/>
      </c>
      <c r="BV207" s="132" t="str">
        <f t="shared" si="80"/>
        <v/>
      </c>
      <c r="BW207" s="132" t="str">
        <f t="shared" si="80"/>
        <v/>
      </c>
      <c r="BY207" s="132">
        <f t="shared" ca="1" si="78"/>
        <v>187.43719999999999</v>
      </c>
      <c r="BZ207" s="132">
        <f t="shared" ca="1" si="78"/>
        <v>120.09610000000001</v>
      </c>
      <c r="CA207" s="132">
        <f t="shared" ca="1" si="78"/>
        <v>355.1069</v>
      </c>
      <c r="CB207" s="132">
        <f t="shared" ca="1" si="70"/>
        <v>99.782399999999996</v>
      </c>
    </row>
    <row r="208" spans="2:80" x14ac:dyDescent="0.2">
      <c r="B208" s="21">
        <f>IF(C208&lt;&gt;"",ROWS(B$3:Me)-1,"")</f>
        <v>205</v>
      </c>
      <c r="C208" s="22">
        <f>IF(Drela!N208="","",Drela!N208)</f>
        <v>61.974587066549844</v>
      </c>
      <c r="D208" s="23">
        <f>IF(Drela!O208="","",Drela!O208)</f>
        <v>26.736279303929575</v>
      </c>
      <c r="F208" s="21">
        <f t="shared" si="71"/>
        <v>205</v>
      </c>
      <c r="G208" s="22">
        <f>IF(Drela!Q208="","",Drela!Q208)</f>
        <v>306.25971717763025</v>
      </c>
      <c r="H208" s="23">
        <f>IF(Drela!R208="","",Drela!R208)</f>
        <v>39.246230953564044</v>
      </c>
      <c r="I208" s="29"/>
      <c r="J208" s="21">
        <f t="shared" si="72"/>
        <v>205</v>
      </c>
      <c r="K208" s="22">
        <f>IF(Drela!AF208="","",Drela!AF208)</f>
        <v>283.78407533802488</v>
      </c>
      <c r="L208" s="23">
        <f>IF(Drela!AG208="","",Drela!AG208)</f>
        <v>155.75376904643596</v>
      </c>
      <c r="M208" s="29"/>
      <c r="N208" s="21">
        <f t="shared" si="73"/>
        <v>205</v>
      </c>
      <c r="O208" s="22">
        <f>IF(Drela!AI208="","",Drela!AI208)</f>
        <v>528.0692054491052</v>
      </c>
      <c r="P208" s="23">
        <f>IF(Drela!AJ208="","",Drela!AJ208)</f>
        <v>168.26372069607044</v>
      </c>
      <c r="R208" s="21">
        <v>205</v>
      </c>
      <c r="S208" s="24">
        <f ca="1"/>
        <v>234.2929900684841</v>
      </c>
      <c r="T208" s="24">
        <f ca="1"/>
        <v>95.316448055286941</v>
      </c>
      <c r="V208" s="21">
        <v>205</v>
      </c>
      <c r="W208" s="24">
        <f ca="1"/>
        <v>402.25231081566767</v>
      </c>
      <c r="X208" s="24">
        <f ca="1"/>
        <v>74.966543489954688</v>
      </c>
      <c r="Y208" s="30"/>
      <c r="Z208" s="21">
        <v>205</v>
      </c>
      <c r="AA208" s="24">
        <f ca="1"/>
        <v>187.79148169998743</v>
      </c>
      <c r="AB208" s="24">
        <f ca="1"/>
        <v>120.03345651004533</v>
      </c>
      <c r="AD208" s="21">
        <v>205</v>
      </c>
      <c r="AE208" s="24">
        <f ca="1"/>
        <v>355.750802447171</v>
      </c>
      <c r="AF208" s="24">
        <f ca="1"/>
        <v>99.683551944713059</v>
      </c>
      <c r="AH208" s="21">
        <v>205</v>
      </c>
      <c r="AI208" s="24">
        <f t="shared" ca="1" si="66"/>
        <v>234.29300000000001</v>
      </c>
      <c r="AJ208" s="24">
        <f t="shared" ca="1" si="67"/>
        <v>95.316400000000002</v>
      </c>
      <c r="AK208" s="24">
        <f t="shared" ca="1" si="68"/>
        <v>402.25229999999999</v>
      </c>
      <c r="AL208" s="24">
        <f t="shared" ca="1" si="69"/>
        <v>74.966499999999996</v>
      </c>
      <c r="AM208" s="26"/>
      <c r="AN208" s="26" t="str">
        <f ca="1">IF(AI208="","","G1 "&amp;Input!D55&amp;" "&amp;AI208&amp;" "&amp;Input!D$56&amp;" "&amp;AJ208&amp;" "&amp;Input!D$57&amp;" "&amp;AK208&amp;" "&amp;Input!D$58&amp;" "&amp;AL208&amp;" F "&amp;Input!D$51&amp;"")</f>
        <v>G1 X 234.293 Y 95.3164 U 402.2523 Z 74.9665 F 400</v>
      </c>
      <c r="AO208" s="26"/>
      <c r="AP208" s="26" t="str">
        <f ca="1">IF(AS208="","","G1 "&amp;Input!D$55&amp;" "&amp;AS208&amp;" "&amp;Input!D$56&amp;" "&amp;AT208&amp;" "&amp;Input!D$57&amp;" "&amp;AU208&amp;" "&amp;Input!D$58&amp;" "&amp;AV208&amp;" F "&amp;Input!D$52&amp;"")</f>
        <v>G1 X 187.7915 Y 120.0335 U 355.7508 Z 99.6836 F 400</v>
      </c>
      <c r="AQ208" s="26"/>
      <c r="AR208" s="21">
        <v>205</v>
      </c>
      <c r="AS208" s="24">
        <f t="shared" ca="1" si="74"/>
        <v>187.79150000000001</v>
      </c>
      <c r="AT208" s="24">
        <f t="shared" ca="1" si="75"/>
        <v>120.0335</v>
      </c>
      <c r="AU208" s="24">
        <f t="shared" ca="1" si="76"/>
        <v>355.75080000000003</v>
      </c>
      <c r="AV208" s="24">
        <f t="shared" ca="1" si="77"/>
        <v>99.683599999999998</v>
      </c>
      <c r="BC208" t="s">
        <v>633</v>
      </c>
      <c r="BF208" s="74" t="str">
        <f ca="1">IF(AI207="","","G1 "&amp;Input!D$55&amp;" "&amp;AI207&amp;" "&amp;Input!D$56&amp;" "&amp;AJ207&amp;" "&amp;Input!D$57&amp;" "&amp;AK207&amp;" "&amp;Input!D$58&amp;" "&amp;AL207&amp;" F "&amp;Input!D$51&amp;"")</f>
        <v>G1 X 234.9369 Y 95.2176 U 402.6066 Z 74.9039 F 400</v>
      </c>
      <c r="BO208" s="132">
        <f t="shared" ca="1" si="79"/>
        <v>234.29300000000001</v>
      </c>
      <c r="BP208" s="132">
        <f t="shared" ca="1" si="79"/>
        <v>95.316400000000002</v>
      </c>
      <c r="BQ208" s="132">
        <f t="shared" ca="1" si="79"/>
        <v>402.25229999999999</v>
      </c>
      <c r="BR208" s="132">
        <f t="shared" ca="1" si="79"/>
        <v>74.966499999999996</v>
      </c>
      <c r="BT208" s="132" t="str">
        <f t="shared" si="80"/>
        <v/>
      </c>
      <c r="BU208" s="132" t="str">
        <f t="shared" si="80"/>
        <v/>
      </c>
      <c r="BV208" s="132" t="str">
        <f t="shared" si="80"/>
        <v/>
      </c>
      <c r="BW208" s="132" t="str">
        <f t="shared" si="80"/>
        <v/>
      </c>
      <c r="BY208" s="132">
        <f t="shared" ca="1" si="78"/>
        <v>187.79150000000001</v>
      </c>
      <c r="BZ208" s="132">
        <f t="shared" ca="1" si="78"/>
        <v>120.0335</v>
      </c>
      <c r="CA208" s="132">
        <f t="shared" ca="1" si="78"/>
        <v>355.75080000000003</v>
      </c>
      <c r="CB208" s="132">
        <f t="shared" ca="1" si="70"/>
        <v>99.683599999999998</v>
      </c>
    </row>
    <row r="209" spans="2:80" x14ac:dyDescent="0.2">
      <c r="B209" s="21">
        <f>IF(C209&lt;&gt;"",ROWS(B$3:Me)-1,"")</f>
        <v>206</v>
      </c>
      <c r="C209" s="22">
        <f>IF(Drela!N209="","",Drela!N209)</f>
        <v>63.362868841410346</v>
      </c>
      <c r="D209" s="23">
        <f>IF(Drela!O209="","",Drela!O209)</f>
        <v>25.227918440722448</v>
      </c>
      <c r="F209" s="21">
        <f t="shared" si="71"/>
        <v>206</v>
      </c>
      <c r="G209" s="22">
        <f>IF(Drela!Q209="","",Drela!Q209)</f>
        <v>307.00744196743807</v>
      </c>
      <c r="H209" s="23">
        <f>IF(Drela!R209="","",Drela!R209)</f>
        <v>38.396172560336488</v>
      </c>
      <c r="I209" s="29"/>
      <c r="J209" s="21">
        <f t="shared" si="72"/>
        <v>206</v>
      </c>
      <c r="K209" s="22">
        <f>IF(Drela!AF209="","",Drela!AF209)</f>
        <v>283.036350548217</v>
      </c>
      <c r="L209" s="23">
        <f>IF(Drela!AG209="","",Drela!AG209)</f>
        <v>156.60382743966346</v>
      </c>
      <c r="M209" s="29"/>
      <c r="N209" s="21">
        <f t="shared" si="73"/>
        <v>206</v>
      </c>
      <c r="O209" s="22">
        <f>IF(Drela!AI209="","",Drela!AI209)</f>
        <v>526.68092367424481</v>
      </c>
      <c r="P209" s="23">
        <f>IF(Drela!AJ209="","",Drela!AJ209)</f>
        <v>169.77208155927758</v>
      </c>
      <c r="R209" s="21">
        <v>206</v>
      </c>
      <c r="S209" s="24">
        <f ca="1"/>
        <v>233.65975383546029</v>
      </c>
      <c r="T209" s="24">
        <f ca="1"/>
        <v>95.413127107712285</v>
      </c>
      <c r="V209" s="21">
        <v>206</v>
      </c>
      <c r="W209" s="24">
        <f ca="1"/>
        <v>401.90389495968066</v>
      </c>
      <c r="X209" s="24">
        <f ca="1"/>
        <v>75.027799251702433</v>
      </c>
      <c r="Y209" s="30"/>
      <c r="Z209" s="21">
        <v>206</v>
      </c>
      <c r="AA209" s="24">
        <f ca="1"/>
        <v>188.13989755597444</v>
      </c>
      <c r="AB209" s="24">
        <f ca="1"/>
        <v>119.97220074829758</v>
      </c>
      <c r="AD209" s="21">
        <v>206</v>
      </c>
      <c r="AE209" s="24">
        <f ca="1"/>
        <v>356.38403868019481</v>
      </c>
      <c r="AF209" s="24">
        <f ca="1"/>
        <v>99.586872892287715</v>
      </c>
      <c r="AH209" s="21">
        <v>206</v>
      </c>
      <c r="AI209" s="24">
        <f t="shared" ca="1" si="66"/>
        <v>233.65979999999999</v>
      </c>
      <c r="AJ209" s="24">
        <f t="shared" ca="1" si="67"/>
        <v>95.4131</v>
      </c>
      <c r="AK209" s="24">
        <f t="shared" ca="1" si="68"/>
        <v>401.90390000000002</v>
      </c>
      <c r="AL209" s="24">
        <f t="shared" ca="1" si="69"/>
        <v>75.027799999999999</v>
      </c>
      <c r="AM209" s="26"/>
      <c r="AN209" s="26" t="str">
        <f ca="1">IF(AI209="","","G1 "&amp;Input!D55&amp;" "&amp;AI209&amp;" "&amp;Input!D$56&amp;" "&amp;AJ209&amp;" "&amp;Input!D$57&amp;" "&amp;AK209&amp;" "&amp;Input!D$58&amp;" "&amp;AL209&amp;" F "&amp;Input!D$51&amp;"")</f>
        <v>G1 X 233.6598 Y 95.4131 U 401.9039 Z 75.0278 F 400</v>
      </c>
      <c r="AO209" s="26"/>
      <c r="AP209" s="26" t="str">
        <f ca="1">IF(AS209="","","G1 "&amp;Input!D$55&amp;" "&amp;AS209&amp;" "&amp;Input!D$56&amp;" "&amp;AT209&amp;" "&amp;Input!D$57&amp;" "&amp;AU209&amp;" "&amp;Input!D$58&amp;" "&amp;AV209&amp;" F "&amp;Input!D$52&amp;"")</f>
        <v>G1 X 188.1399 Y 119.9722 U 356.384 Z 99.5869 F 400</v>
      </c>
      <c r="AQ209" s="26"/>
      <c r="AR209" s="21">
        <v>206</v>
      </c>
      <c r="AS209" s="24">
        <f t="shared" ca="1" si="74"/>
        <v>188.13990000000001</v>
      </c>
      <c r="AT209" s="24">
        <f t="shared" ca="1" si="75"/>
        <v>119.9722</v>
      </c>
      <c r="AU209" s="24">
        <f t="shared" ca="1" si="76"/>
        <v>356.38400000000001</v>
      </c>
      <c r="AV209" s="24">
        <f t="shared" ca="1" si="77"/>
        <v>99.5869</v>
      </c>
      <c r="BC209" t="s">
        <v>634</v>
      </c>
      <c r="BF209" s="74" t="str">
        <f ca="1">IF(AI208="","","G1 "&amp;Input!D$55&amp;" "&amp;AI208&amp;" "&amp;Input!D$56&amp;" "&amp;AJ208&amp;" "&amp;Input!D$57&amp;" "&amp;AK208&amp;" "&amp;Input!D$58&amp;" "&amp;AL208&amp;" F "&amp;Input!D$51&amp;"")</f>
        <v>G1 X 234.293 Y 95.3164 U 402.2523 Z 74.9665 F 400</v>
      </c>
      <c r="BO209" s="132">
        <f t="shared" ca="1" si="79"/>
        <v>233.65979999999999</v>
      </c>
      <c r="BP209" s="132">
        <f t="shared" ca="1" si="79"/>
        <v>95.4131</v>
      </c>
      <c r="BQ209" s="132">
        <f t="shared" ca="1" si="79"/>
        <v>401.90390000000002</v>
      </c>
      <c r="BR209" s="132">
        <f t="shared" ca="1" si="79"/>
        <v>75.027799999999999</v>
      </c>
      <c r="BT209" s="132" t="str">
        <f t="shared" si="80"/>
        <v/>
      </c>
      <c r="BU209" s="132" t="str">
        <f t="shared" si="80"/>
        <v/>
      </c>
      <c r="BV209" s="132" t="str">
        <f t="shared" si="80"/>
        <v/>
      </c>
      <c r="BW209" s="132" t="str">
        <f t="shared" si="80"/>
        <v/>
      </c>
      <c r="BY209" s="132">
        <f t="shared" ca="1" si="78"/>
        <v>188.13990000000001</v>
      </c>
      <c r="BZ209" s="132">
        <f t="shared" ca="1" si="78"/>
        <v>119.9722</v>
      </c>
      <c r="CA209" s="132">
        <f t="shared" ca="1" si="78"/>
        <v>356.38400000000001</v>
      </c>
      <c r="CB209" s="132">
        <f t="shared" ca="1" si="70"/>
        <v>99.5869</v>
      </c>
    </row>
    <row r="210" spans="2:80" x14ac:dyDescent="0.2">
      <c r="B210" s="21">
        <f>IF(C210&lt;&gt;"",ROWS(B$3:Me)-1,"")</f>
        <v>207</v>
      </c>
      <c r="C210" s="22">
        <f>IF(Drela!N210="","",Drela!N210)</f>
        <v>64.80530186113846</v>
      </c>
      <c r="D210" s="23">
        <f>IF(Drela!O210="","",Drela!O210)</f>
        <v>23.882856328289435</v>
      </c>
      <c r="F210" s="21">
        <f t="shared" si="71"/>
        <v>207</v>
      </c>
      <c r="G210" s="22">
        <f>IF(Drela!Q210="","",Drela!Q210)</f>
        <v>307.78709596976239</v>
      </c>
      <c r="H210" s="23">
        <f>IF(Drela!R210="","",Drela!R210)</f>
        <v>37.635600019835358</v>
      </c>
      <c r="I210" s="29"/>
      <c r="J210" s="21">
        <f t="shared" si="72"/>
        <v>207</v>
      </c>
      <c r="K210" s="22">
        <f>IF(Drela!AF210="","",Drela!AF210)</f>
        <v>282.25669654589268</v>
      </c>
      <c r="L210" s="23">
        <f>IF(Drela!AG210="","",Drela!AG210)</f>
        <v>157.36439998016465</v>
      </c>
      <c r="M210" s="29"/>
      <c r="N210" s="21">
        <f t="shared" si="73"/>
        <v>207</v>
      </c>
      <c r="O210" s="22">
        <f>IF(Drela!AI210="","",Drela!AI210)</f>
        <v>525.23849065451657</v>
      </c>
      <c r="P210" s="23">
        <f>IF(Drela!AJ210="","",Drela!AJ210)</f>
        <v>171.11714367171058</v>
      </c>
      <c r="R210" s="21">
        <v>207</v>
      </c>
      <c r="S210" s="24">
        <f ca="1"/>
        <v>233.01591023444945</v>
      </c>
      <c r="T210" s="24">
        <f ca="1"/>
        <v>95.511045793573516</v>
      </c>
      <c r="V210" s="21">
        <v>207</v>
      </c>
      <c r="W210" s="24">
        <f ca="1"/>
        <v>401.54963804887319</v>
      </c>
      <c r="X210" s="24">
        <f ca="1"/>
        <v>75.0898713955185</v>
      </c>
      <c r="Y210" s="30"/>
      <c r="Z210" s="21">
        <v>207</v>
      </c>
      <c r="AA210" s="24">
        <f ca="1"/>
        <v>188.49415446678188</v>
      </c>
      <c r="AB210" s="24">
        <f ca="1"/>
        <v>119.9101286044815</v>
      </c>
      <c r="AD210" s="21">
        <v>207</v>
      </c>
      <c r="AE210" s="24">
        <f ca="1"/>
        <v>357.02788228120568</v>
      </c>
      <c r="AF210" s="24">
        <f ca="1"/>
        <v>99.488954206426484</v>
      </c>
      <c r="AH210" s="21">
        <v>207</v>
      </c>
      <c r="AI210" s="24">
        <f t="shared" ca="1" si="66"/>
        <v>233.01589999999999</v>
      </c>
      <c r="AJ210" s="24">
        <f t="shared" ca="1" si="67"/>
        <v>95.510999999999996</v>
      </c>
      <c r="AK210" s="24">
        <f t="shared" ca="1" si="68"/>
        <v>401.5496</v>
      </c>
      <c r="AL210" s="24">
        <f t="shared" ca="1" si="69"/>
        <v>75.0899</v>
      </c>
      <c r="AM210" s="26"/>
      <c r="AN210" s="26" t="str">
        <f ca="1">IF(AI210="","","G1 "&amp;Input!D55&amp;" "&amp;AI210&amp;" "&amp;Input!D$56&amp;" "&amp;AJ210&amp;" "&amp;Input!D$57&amp;" "&amp;AK210&amp;" "&amp;Input!D$58&amp;" "&amp;AL210&amp;" F "&amp;Input!D$51&amp;"")</f>
        <v>G1 X 233.0159 Y 95.511 U 401.5496 Z 75.0899 F 400</v>
      </c>
      <c r="AO210" s="26"/>
      <c r="AP210" s="26" t="str">
        <f ca="1">IF(AS210="","","G1 "&amp;Input!D$55&amp;" "&amp;AS210&amp;" "&amp;Input!D$56&amp;" "&amp;AT210&amp;" "&amp;Input!D$57&amp;" "&amp;AU210&amp;" "&amp;Input!D$58&amp;" "&amp;AV210&amp;" F "&amp;Input!D$52&amp;"")</f>
        <v>G1 X 188.4942 Y 119.9101 U 357.0279 Z 99.489 F 400</v>
      </c>
      <c r="AQ210" s="26"/>
      <c r="AR210" s="21">
        <v>207</v>
      </c>
      <c r="AS210" s="24">
        <f t="shared" ca="1" si="74"/>
        <v>188.49420000000001</v>
      </c>
      <c r="AT210" s="24">
        <f t="shared" ca="1" si="75"/>
        <v>119.9101</v>
      </c>
      <c r="AU210" s="24">
        <f t="shared" ca="1" si="76"/>
        <v>357.02789999999999</v>
      </c>
      <c r="AV210" s="24">
        <f t="shared" ca="1" si="77"/>
        <v>99.489000000000004</v>
      </c>
      <c r="BC210" t="s">
        <v>635</v>
      </c>
      <c r="BF210" s="74" t="str">
        <f ca="1">IF(AI209="","","G1 "&amp;Input!D$55&amp;" "&amp;AI209&amp;" "&amp;Input!D$56&amp;" "&amp;AJ209&amp;" "&amp;Input!D$57&amp;" "&amp;AK209&amp;" "&amp;Input!D$58&amp;" "&amp;AL209&amp;" F "&amp;Input!D$51&amp;"")</f>
        <v>G1 X 233.6598 Y 95.4131 U 401.9039 Z 75.0278 F 400</v>
      </c>
      <c r="BO210" s="132">
        <f t="shared" ca="1" si="79"/>
        <v>233.01589999999999</v>
      </c>
      <c r="BP210" s="132">
        <f t="shared" ca="1" si="79"/>
        <v>95.510999999999996</v>
      </c>
      <c r="BQ210" s="132">
        <f t="shared" ca="1" si="79"/>
        <v>401.5496</v>
      </c>
      <c r="BR210" s="132">
        <f t="shared" ca="1" si="79"/>
        <v>75.0899</v>
      </c>
      <c r="BT210" s="132" t="str">
        <f t="shared" si="80"/>
        <v/>
      </c>
      <c r="BU210" s="132" t="str">
        <f t="shared" si="80"/>
        <v/>
      </c>
      <c r="BV210" s="132" t="str">
        <f t="shared" si="80"/>
        <v/>
      </c>
      <c r="BW210" s="132" t="str">
        <f t="shared" si="80"/>
        <v/>
      </c>
      <c r="BY210" s="132">
        <f t="shared" ca="1" si="78"/>
        <v>188.49420000000001</v>
      </c>
      <c r="BZ210" s="132">
        <f t="shared" ca="1" si="78"/>
        <v>119.9101</v>
      </c>
      <c r="CA210" s="132">
        <f t="shared" ca="1" si="78"/>
        <v>357.02789999999999</v>
      </c>
      <c r="CB210" s="132">
        <f t="shared" ca="1" si="70"/>
        <v>99.489000000000004</v>
      </c>
    </row>
    <row r="211" spans="2:80" x14ac:dyDescent="0.2">
      <c r="B211" s="21">
        <f>IF(C211&lt;&gt;"",ROWS(B$3:Me)-1,"")</f>
        <v>208</v>
      </c>
      <c r="C211" s="22">
        <f>IF(Drela!N211="","",Drela!N211)</f>
        <v>66.247316180367022</v>
      </c>
      <c r="D211" s="23">
        <f>IF(Drela!O211="","",Drela!O211)</f>
        <v>22.53780097882434</v>
      </c>
      <c r="F211" s="21">
        <f t="shared" si="71"/>
        <v>208</v>
      </c>
      <c r="G211" s="22">
        <f>IF(Drela!Q211="","",Drela!Q211)</f>
        <v>308.56651888580114</v>
      </c>
      <c r="H211" s="23">
        <f>IF(Drela!R211="","",Drela!R211)</f>
        <v>36.875036422189808</v>
      </c>
      <c r="I211" s="29"/>
      <c r="J211" s="21">
        <f t="shared" si="72"/>
        <v>208</v>
      </c>
      <c r="K211" s="22">
        <f>IF(Drela!AF211="","",Drela!AF211)</f>
        <v>281.47727362985393</v>
      </c>
      <c r="L211" s="23">
        <f>IF(Drela!AG211="","",Drela!AG211)</f>
        <v>158.12496357781021</v>
      </c>
      <c r="M211" s="29"/>
      <c r="N211" s="21">
        <f t="shared" si="73"/>
        <v>208</v>
      </c>
      <c r="O211" s="22">
        <f>IF(Drela!AI211="","",Drela!AI211)</f>
        <v>523.79647633528805</v>
      </c>
      <c r="P211" s="23">
        <f>IF(Drela!AJ211="","",Drela!AJ211)</f>
        <v>172.46219902117565</v>
      </c>
      <c r="R211" s="21">
        <v>208</v>
      </c>
      <c r="S211" s="24">
        <f ca="1"/>
        <v>232.33484207464048</v>
      </c>
      <c r="T211" s="24">
        <f ca="1"/>
        <v>95.614439603613647</v>
      </c>
      <c r="V211" s="21">
        <v>208</v>
      </c>
      <c r="W211" s="24">
        <f ca="1"/>
        <v>401.17489705112274</v>
      </c>
      <c r="X211" s="24">
        <f ca="1"/>
        <v>75.155429531689009</v>
      </c>
      <c r="Y211" s="30"/>
      <c r="Z211" s="21">
        <v>208</v>
      </c>
      <c r="AA211" s="24">
        <f ca="1"/>
        <v>188.86889546453233</v>
      </c>
      <c r="AB211" s="24">
        <f ca="1"/>
        <v>119.84457046831098</v>
      </c>
      <c r="AD211" s="21">
        <v>208</v>
      </c>
      <c r="AE211" s="24">
        <f ca="1"/>
        <v>357.70895044101462</v>
      </c>
      <c r="AF211" s="24">
        <f ca="1"/>
        <v>99.385560396386353</v>
      </c>
      <c r="AH211" s="21">
        <v>208</v>
      </c>
      <c r="AI211" s="24">
        <f t="shared" ca="1" si="66"/>
        <v>232.3348</v>
      </c>
      <c r="AJ211" s="24">
        <f t="shared" ca="1" si="67"/>
        <v>95.614400000000003</v>
      </c>
      <c r="AK211" s="24">
        <f t="shared" ca="1" si="68"/>
        <v>401.17489999999998</v>
      </c>
      <c r="AL211" s="24">
        <f t="shared" ca="1" si="69"/>
        <v>75.1554</v>
      </c>
      <c r="AM211" s="26"/>
      <c r="AN211" s="26" t="str">
        <f ca="1">IF(AI211="","","G1 "&amp;Input!D55&amp;" "&amp;AI211&amp;" "&amp;Input!D$56&amp;" "&amp;AJ211&amp;" "&amp;Input!D$57&amp;" "&amp;AK211&amp;" "&amp;Input!D$58&amp;" "&amp;AL211&amp;" F "&amp;Input!D$51&amp;"")</f>
        <v>G1 X 232.3348 Y 95.6144 U 401.1749 Z 75.1554 F 400</v>
      </c>
      <c r="AO211" s="26"/>
      <c r="AP211" s="26" t="str">
        <f ca="1">IF(AS211="","","G1 "&amp;Input!D$55&amp;" "&amp;AS211&amp;" "&amp;Input!D$56&amp;" "&amp;AT211&amp;" "&amp;Input!D$57&amp;" "&amp;AU211&amp;" "&amp;Input!D$58&amp;" "&amp;AV211&amp;" F "&amp;Input!D$52&amp;"")</f>
        <v>G1 X 188.8689 Y 119.8446 U 357.709 Z 99.3856 F 400</v>
      </c>
      <c r="AQ211" s="26"/>
      <c r="AR211" s="21">
        <v>208</v>
      </c>
      <c r="AS211" s="24">
        <f t="shared" ca="1" si="74"/>
        <v>188.8689</v>
      </c>
      <c r="AT211" s="24">
        <f t="shared" ca="1" si="75"/>
        <v>119.8446</v>
      </c>
      <c r="AU211" s="24">
        <f t="shared" ca="1" si="76"/>
        <v>357.709</v>
      </c>
      <c r="AV211" s="24">
        <f t="shared" ca="1" si="77"/>
        <v>99.385599999999997</v>
      </c>
      <c r="BC211" t="s">
        <v>636</v>
      </c>
      <c r="BF211" s="74" t="str">
        <f ca="1">IF(AI210="","","G1 "&amp;Input!D$55&amp;" "&amp;AI210&amp;" "&amp;Input!D$56&amp;" "&amp;AJ210&amp;" "&amp;Input!D$57&amp;" "&amp;AK210&amp;" "&amp;Input!D$58&amp;" "&amp;AL210&amp;" F "&amp;Input!D$51&amp;"")</f>
        <v>G1 X 233.0159 Y 95.511 U 401.5496 Z 75.0899 F 400</v>
      </c>
      <c r="BO211" s="132">
        <f t="shared" ca="1" si="79"/>
        <v>232.3348</v>
      </c>
      <c r="BP211" s="132">
        <f t="shared" ca="1" si="79"/>
        <v>95.614400000000003</v>
      </c>
      <c r="BQ211" s="132">
        <f t="shared" ca="1" si="79"/>
        <v>401.17489999999998</v>
      </c>
      <c r="BR211" s="132">
        <f t="shared" ca="1" si="79"/>
        <v>75.1554</v>
      </c>
      <c r="BT211" s="132" t="str">
        <f t="shared" si="80"/>
        <v/>
      </c>
      <c r="BU211" s="132" t="str">
        <f t="shared" si="80"/>
        <v/>
      </c>
      <c r="BV211" s="132" t="str">
        <f t="shared" si="80"/>
        <v/>
      </c>
      <c r="BW211" s="132" t="str">
        <f t="shared" si="80"/>
        <v/>
      </c>
      <c r="BY211" s="132">
        <f t="shared" ca="1" si="78"/>
        <v>188.8689</v>
      </c>
      <c r="BZ211" s="132">
        <f t="shared" ca="1" si="78"/>
        <v>119.8446</v>
      </c>
      <c r="CA211" s="132">
        <f t="shared" ca="1" si="78"/>
        <v>357.709</v>
      </c>
      <c r="CB211" s="132">
        <f t="shared" ca="1" si="70"/>
        <v>99.385599999999997</v>
      </c>
    </row>
    <row r="212" spans="2:80" x14ac:dyDescent="0.2">
      <c r="B212" s="21">
        <f>IF(C212&lt;&gt;"",ROWS(B$3:Me)-1,"")</f>
        <v>209</v>
      </c>
      <c r="C212" s="22">
        <f>IF(Drela!N212="","",Drela!N212)</f>
        <v>67.731095963131096</v>
      </c>
      <c r="D212" s="23">
        <f>IF(Drela!O212="","",Drela!O212)</f>
        <v>21.341167288218685</v>
      </c>
      <c r="F212" s="21">
        <f t="shared" si="71"/>
        <v>209</v>
      </c>
      <c r="G212" s="22">
        <f>IF(Drela!Q212="","",Drela!Q212)</f>
        <v>309.37084756927271</v>
      </c>
      <c r="H212" s="23">
        <f>IF(Drela!R212="","",Drela!R212)</f>
        <v>36.195898913800129</v>
      </c>
      <c r="I212" s="29"/>
      <c r="J212" s="21">
        <f t="shared" si="72"/>
        <v>209</v>
      </c>
      <c r="K212" s="22">
        <f>IF(Drela!AF212="","",Drela!AF212)</f>
        <v>280.67294494638236</v>
      </c>
      <c r="L212" s="23">
        <f>IF(Drela!AG212="","",Drela!AG212)</f>
        <v>158.80410108619989</v>
      </c>
      <c r="M212" s="29"/>
      <c r="N212" s="21">
        <f t="shared" si="73"/>
        <v>209</v>
      </c>
      <c r="O212" s="22">
        <f>IF(Drela!AI212="","",Drela!AI212)</f>
        <v>522.31269655252402</v>
      </c>
      <c r="P212" s="23">
        <f>IF(Drela!AJ212="","",Drela!AJ212)</f>
        <v>173.65883271178129</v>
      </c>
      <c r="R212" s="21">
        <v>209</v>
      </c>
      <c r="S212" s="24">
        <f ca="1"/>
        <v>231.59603202508558</v>
      </c>
      <c r="T212" s="24">
        <f ca="1"/>
        <v>95.726537828618987</v>
      </c>
      <c r="V212" s="21">
        <v>209</v>
      </c>
      <c r="W212" s="24">
        <f ca="1"/>
        <v>400.76838423471082</v>
      </c>
      <c r="X212" s="24">
        <f ca="1"/>
        <v>75.226511846874672</v>
      </c>
      <c r="Y212" s="30"/>
      <c r="Z212" s="21">
        <v>209</v>
      </c>
      <c r="AA212" s="24">
        <f ca="1"/>
        <v>189.27540828094422</v>
      </c>
      <c r="AB212" s="24">
        <f ca="1"/>
        <v>119.77348815312533</v>
      </c>
      <c r="AD212" s="21">
        <v>209</v>
      </c>
      <c r="AE212" s="24">
        <f ca="1"/>
        <v>358.44776049056952</v>
      </c>
      <c r="AF212" s="24">
        <f ca="1"/>
        <v>99.273462171381013</v>
      </c>
      <c r="AH212" s="21">
        <v>209</v>
      </c>
      <c r="AI212" s="24">
        <f t="shared" ca="1" si="66"/>
        <v>231.596</v>
      </c>
      <c r="AJ212" s="24">
        <f t="shared" ca="1" si="67"/>
        <v>95.726500000000001</v>
      </c>
      <c r="AK212" s="24">
        <f t="shared" ca="1" si="68"/>
        <v>400.76839999999999</v>
      </c>
      <c r="AL212" s="24">
        <f t="shared" ca="1" si="69"/>
        <v>75.226500000000001</v>
      </c>
      <c r="AM212" s="26"/>
      <c r="AN212" s="26" t="str">
        <f ca="1">IF(AI212="","","G1 "&amp;Input!D55&amp;" "&amp;AI212&amp;" "&amp;Input!D$56&amp;" "&amp;AJ212&amp;" "&amp;Input!D$57&amp;" "&amp;AK212&amp;" "&amp;Input!D$58&amp;" "&amp;AL212&amp;" F "&amp;Input!D$51&amp;"")</f>
        <v>G1 X 231.596 Y 95.7265 U 400.7684 Z 75.2265 F 400</v>
      </c>
      <c r="AO212" s="26"/>
      <c r="AP212" s="26" t="str">
        <f ca="1">IF(AS212="","","G1 "&amp;Input!D$55&amp;" "&amp;AS212&amp;" "&amp;Input!D$56&amp;" "&amp;AT212&amp;" "&amp;Input!D$57&amp;" "&amp;AU212&amp;" "&amp;Input!D$58&amp;" "&amp;AV212&amp;" F "&amp;Input!D$52&amp;"")</f>
        <v>G1 X 189.2754 Y 119.7735 U 358.4478 Z 99.2735 F 400</v>
      </c>
      <c r="AQ212" s="26"/>
      <c r="AR212" s="21">
        <v>209</v>
      </c>
      <c r="AS212" s="24">
        <f t="shared" ca="1" si="74"/>
        <v>189.27539999999999</v>
      </c>
      <c r="AT212" s="24">
        <f t="shared" ca="1" si="75"/>
        <v>119.7735</v>
      </c>
      <c r="AU212" s="24">
        <f t="shared" ca="1" si="76"/>
        <v>358.44779999999997</v>
      </c>
      <c r="AV212" s="24">
        <f t="shared" ca="1" si="77"/>
        <v>99.273499999999999</v>
      </c>
      <c r="BC212" t="s">
        <v>637</v>
      </c>
      <c r="BF212" s="74" t="str">
        <f ca="1">IF(AI211="","","G1 "&amp;Input!D$55&amp;" "&amp;AI211&amp;" "&amp;Input!D$56&amp;" "&amp;AJ211&amp;" "&amp;Input!D$57&amp;" "&amp;AK211&amp;" "&amp;Input!D$58&amp;" "&amp;AL211&amp;" F "&amp;Input!D$51&amp;"")</f>
        <v>G1 X 232.3348 Y 95.6144 U 401.1749 Z 75.1554 F 400</v>
      </c>
      <c r="BO212" s="132">
        <f t="shared" ca="1" si="79"/>
        <v>231.596</v>
      </c>
      <c r="BP212" s="132">
        <f t="shared" ca="1" si="79"/>
        <v>95.726500000000001</v>
      </c>
      <c r="BQ212" s="132">
        <f t="shared" ca="1" si="79"/>
        <v>400.76839999999999</v>
      </c>
      <c r="BR212" s="132">
        <f t="shared" ca="1" si="79"/>
        <v>75.226500000000001</v>
      </c>
      <c r="BT212" s="132" t="str">
        <f t="shared" si="80"/>
        <v/>
      </c>
      <c r="BU212" s="132" t="str">
        <f t="shared" si="80"/>
        <v/>
      </c>
      <c r="BV212" s="132" t="str">
        <f t="shared" si="80"/>
        <v/>
      </c>
      <c r="BW212" s="132" t="str">
        <f t="shared" si="80"/>
        <v/>
      </c>
      <c r="BY212" s="132">
        <f t="shared" ca="1" si="78"/>
        <v>189.27539999999999</v>
      </c>
      <c r="BZ212" s="132">
        <f t="shared" ca="1" si="78"/>
        <v>119.7735</v>
      </c>
      <c r="CA212" s="132">
        <f t="shared" ca="1" si="78"/>
        <v>358.44779999999997</v>
      </c>
      <c r="CB212" s="132">
        <f t="shared" ca="1" si="70"/>
        <v>99.273499999999999</v>
      </c>
    </row>
    <row r="213" spans="2:80" x14ac:dyDescent="0.2">
      <c r="B213" s="21">
        <f>IF(C213&lt;&gt;"",ROWS(B$3:Me)-1,"")</f>
        <v>210</v>
      </c>
      <c r="C213" s="22">
        <f>IF(Drela!N213="","",Drela!N213)</f>
        <v>69.214457045395591</v>
      </c>
      <c r="D213" s="23">
        <f>IF(Drela!O213="","",Drela!O213)</f>
        <v>20.144540360580955</v>
      </c>
      <c r="F213" s="21">
        <f t="shared" si="71"/>
        <v>210</v>
      </c>
      <c r="G213" s="22">
        <f>IF(Drela!Q213="","",Drela!Q213)</f>
        <v>310.17494516645871</v>
      </c>
      <c r="H213" s="23">
        <f>IF(Drela!R213="","",Drela!R213)</f>
        <v>35.516770348266014</v>
      </c>
      <c r="I213" s="29"/>
      <c r="J213" s="21">
        <f t="shared" si="72"/>
        <v>210</v>
      </c>
      <c r="K213" s="22">
        <f>IF(Drela!AF213="","",Drela!AF213)</f>
        <v>279.86884734919636</v>
      </c>
      <c r="L213" s="23">
        <f>IF(Drela!AG213="","",Drela!AG213)</f>
        <v>159.48322965173398</v>
      </c>
      <c r="M213" s="29"/>
      <c r="N213" s="21">
        <f t="shared" si="73"/>
        <v>210</v>
      </c>
      <c r="O213" s="22">
        <f>IF(Drela!AI213="","",Drela!AI213)</f>
        <v>520.82933547025948</v>
      </c>
      <c r="P213" s="23">
        <f>IF(Drela!AJ213="","",Drela!AJ213)</f>
        <v>174.85545963941902</v>
      </c>
      <c r="R213" s="21">
        <v>210</v>
      </c>
      <c r="S213" s="24">
        <f ca="1"/>
        <v>230.80336219428986</v>
      </c>
      <c r="T213" s="24">
        <f ca="1"/>
        <v>95.846544959548979</v>
      </c>
      <c r="V213" s="21">
        <v>210</v>
      </c>
      <c r="W213" s="24">
        <f ca="1"/>
        <v>400.33223306953585</v>
      </c>
      <c r="X213" s="24">
        <f ca="1"/>
        <v>75.302630833234431</v>
      </c>
      <c r="Y213" s="30"/>
      <c r="Z213" s="21">
        <v>210</v>
      </c>
      <c r="AA213" s="24">
        <f ca="1"/>
        <v>189.71155944611922</v>
      </c>
      <c r="AB213" s="24">
        <f ca="1"/>
        <v>119.69736916676557</v>
      </c>
      <c r="AD213" s="21">
        <v>210</v>
      </c>
      <c r="AE213" s="24">
        <f ca="1"/>
        <v>359.24043032136524</v>
      </c>
      <c r="AF213" s="24">
        <f ca="1"/>
        <v>99.153455040451021</v>
      </c>
      <c r="AH213" s="21">
        <v>210</v>
      </c>
      <c r="AI213" s="24">
        <f t="shared" ca="1" si="66"/>
        <v>230.80340000000001</v>
      </c>
      <c r="AJ213" s="24">
        <f t="shared" ca="1" si="67"/>
        <v>95.846500000000006</v>
      </c>
      <c r="AK213" s="24">
        <f t="shared" ca="1" si="68"/>
        <v>400.3322</v>
      </c>
      <c r="AL213" s="24">
        <f t="shared" ca="1" si="69"/>
        <v>75.302599999999998</v>
      </c>
      <c r="AM213" s="26"/>
      <c r="AN213" s="26" t="str">
        <f ca="1">IF(AI213="","","G1 "&amp;Input!D55&amp;" "&amp;AI213&amp;" "&amp;Input!D$56&amp;" "&amp;AJ213&amp;" "&amp;Input!D$57&amp;" "&amp;AK213&amp;" "&amp;Input!D$58&amp;" "&amp;AL213&amp;" F "&amp;Input!D$51&amp;"")</f>
        <v>G1 X 230.8034 Y 95.8465 U 400.3322 Z 75.3026 F 400</v>
      </c>
      <c r="AO213" s="26"/>
      <c r="AP213" s="26" t="str">
        <f ca="1">IF(AS213="","","G1 "&amp;Input!D$55&amp;" "&amp;AS213&amp;" "&amp;Input!D$56&amp;" "&amp;AT213&amp;" "&amp;Input!D$57&amp;" "&amp;AU213&amp;" "&amp;Input!D$58&amp;" "&amp;AV213&amp;" F "&amp;Input!D$52&amp;"")</f>
        <v>G1 X 189.7116 Y 119.6974 U 359.2404 Z 99.1535 F 400</v>
      </c>
      <c r="AQ213" s="26"/>
      <c r="AR213" s="21">
        <v>210</v>
      </c>
      <c r="AS213" s="24">
        <f t="shared" ca="1" si="74"/>
        <v>189.7116</v>
      </c>
      <c r="AT213" s="24">
        <f t="shared" ca="1" si="75"/>
        <v>119.6974</v>
      </c>
      <c r="AU213" s="24">
        <f t="shared" ca="1" si="76"/>
        <v>359.24040000000002</v>
      </c>
      <c r="AV213" s="24">
        <f t="shared" ca="1" si="77"/>
        <v>99.153499999999994</v>
      </c>
      <c r="BC213" t="s">
        <v>638</v>
      </c>
      <c r="BF213" s="74" t="str">
        <f ca="1">IF(AI212="","","G1 "&amp;Input!D$55&amp;" "&amp;AI212&amp;" "&amp;Input!D$56&amp;" "&amp;AJ212&amp;" "&amp;Input!D$57&amp;" "&amp;AK212&amp;" "&amp;Input!D$58&amp;" "&amp;AL212&amp;" F "&amp;Input!D$51&amp;"")</f>
        <v>G1 X 231.596 Y 95.7265 U 400.7684 Z 75.2265 F 400</v>
      </c>
      <c r="BO213" s="132">
        <f t="shared" ca="1" si="79"/>
        <v>230.80340000000001</v>
      </c>
      <c r="BP213" s="132">
        <f t="shared" ca="1" si="79"/>
        <v>95.846500000000006</v>
      </c>
      <c r="BQ213" s="132">
        <f t="shared" ca="1" si="79"/>
        <v>400.3322</v>
      </c>
      <c r="BR213" s="132">
        <f t="shared" ca="1" si="79"/>
        <v>75.302599999999998</v>
      </c>
      <c r="BT213" s="132" t="str">
        <f t="shared" si="80"/>
        <v/>
      </c>
      <c r="BU213" s="132" t="str">
        <f t="shared" si="80"/>
        <v/>
      </c>
      <c r="BV213" s="132" t="str">
        <f t="shared" si="80"/>
        <v/>
      </c>
      <c r="BW213" s="132" t="str">
        <f t="shared" si="80"/>
        <v/>
      </c>
      <c r="BY213" s="132">
        <f t="shared" ca="1" si="78"/>
        <v>189.7116</v>
      </c>
      <c r="BZ213" s="132">
        <f t="shared" ca="1" si="78"/>
        <v>119.6974</v>
      </c>
      <c r="CA213" s="132">
        <f t="shared" ca="1" si="78"/>
        <v>359.24040000000002</v>
      </c>
      <c r="CB213" s="132">
        <f t="shared" ca="1" si="70"/>
        <v>99.153499999999994</v>
      </c>
    </row>
    <row r="214" spans="2:80" x14ac:dyDescent="0.2">
      <c r="B214" s="21">
        <f>IF(C214&lt;&gt;"",ROWS(B$3:Me)-1,"")</f>
        <v>211</v>
      </c>
      <c r="C214" s="22">
        <f>IF(Drela!N214="","",Drela!N214)</f>
        <v>70.725941708364857</v>
      </c>
      <c r="D214" s="23">
        <f>IF(Drela!O214="","",Drela!O214)</f>
        <v>19.081478288791718</v>
      </c>
      <c r="F214" s="21">
        <f t="shared" si="71"/>
        <v>211</v>
      </c>
      <c r="G214" s="22">
        <f>IF(Drela!Q214="","",Drela!Q214)</f>
        <v>310.99623182713714</v>
      </c>
      <c r="H214" s="23">
        <f>IF(Drela!R214="","",Drela!R214)</f>
        <v>34.911034937083961</v>
      </c>
      <c r="I214" s="29"/>
      <c r="J214" s="21">
        <f t="shared" si="72"/>
        <v>211</v>
      </c>
      <c r="K214" s="22">
        <f>IF(Drela!AF214="","",Drela!AF214)</f>
        <v>279.04756068851793</v>
      </c>
      <c r="L214" s="23">
        <f>IF(Drela!AG214="","",Drela!AG214)</f>
        <v>160.08896506291603</v>
      </c>
      <c r="M214" s="29"/>
      <c r="N214" s="21">
        <f t="shared" si="73"/>
        <v>211</v>
      </c>
      <c r="O214" s="22">
        <f>IF(Drela!AI214="","",Drela!AI214)</f>
        <v>519.31785080729026</v>
      </c>
      <c r="P214" s="23">
        <f>IF(Drela!AJ214="","",Drela!AJ214)</f>
        <v>175.91852171120831</v>
      </c>
      <c r="R214" s="21">
        <v>211</v>
      </c>
      <c r="S214" s="24">
        <f ca="1"/>
        <v>229.96681455062168</v>
      </c>
      <c r="T214" s="24">
        <f ca="1"/>
        <v>95.97265928740633</v>
      </c>
      <c r="V214" s="21">
        <v>211</v>
      </c>
      <c r="W214" s="24">
        <f ca="1"/>
        <v>399.87193232590033</v>
      </c>
      <c r="X214" s="24">
        <f ca="1"/>
        <v>75.382667559301822</v>
      </c>
      <c r="Y214" s="30"/>
      <c r="Z214" s="21">
        <v>211</v>
      </c>
      <c r="AA214" s="24">
        <f ca="1"/>
        <v>190.17186018975471</v>
      </c>
      <c r="AB214" s="24">
        <f ca="1"/>
        <v>119.61733244069819</v>
      </c>
      <c r="AD214" s="21">
        <v>211</v>
      </c>
      <c r="AE214" s="24">
        <f ca="1"/>
        <v>360.07697796503339</v>
      </c>
      <c r="AF214" s="24">
        <f ca="1"/>
        <v>99.02734071259367</v>
      </c>
      <c r="AH214" s="21">
        <v>211</v>
      </c>
      <c r="AI214" s="24">
        <f t="shared" ca="1" si="66"/>
        <v>229.96680000000001</v>
      </c>
      <c r="AJ214" s="24">
        <f t="shared" ca="1" si="67"/>
        <v>95.972700000000003</v>
      </c>
      <c r="AK214" s="24">
        <f t="shared" ca="1" si="68"/>
        <v>399.87189999999998</v>
      </c>
      <c r="AL214" s="24">
        <f t="shared" ca="1" si="69"/>
        <v>75.3827</v>
      </c>
      <c r="AM214" s="26"/>
      <c r="AN214" s="26" t="str">
        <f ca="1">IF(AI214="","","G1 "&amp;Input!D55&amp;" "&amp;AI214&amp;" "&amp;Input!D$56&amp;" "&amp;AJ214&amp;" "&amp;Input!D$57&amp;" "&amp;AK214&amp;" "&amp;Input!D$58&amp;" "&amp;AL214&amp;" F "&amp;Input!D$51&amp;"")</f>
        <v>G1 X 229.9668 Y 95.9727 U 399.8719 Z 75.3827 F 400</v>
      </c>
      <c r="AO214" s="26"/>
      <c r="AP214" s="26" t="str">
        <f ca="1">IF(AS214="","","G1 "&amp;Input!D$55&amp;" "&amp;AS214&amp;" "&amp;Input!D$56&amp;" "&amp;AT214&amp;" "&amp;Input!D$57&amp;" "&amp;AU214&amp;" "&amp;Input!D$58&amp;" "&amp;AV214&amp;" F "&amp;Input!D$52&amp;"")</f>
        <v>G1 X 190.1719 Y 119.6173 U 360.077 Z 99.0273 F 400</v>
      </c>
      <c r="AQ214" s="26"/>
      <c r="AR214" s="21">
        <v>211</v>
      </c>
      <c r="AS214" s="24">
        <f t="shared" ca="1" si="74"/>
        <v>190.17189999999999</v>
      </c>
      <c r="AT214" s="24">
        <f t="shared" ca="1" si="75"/>
        <v>119.6173</v>
      </c>
      <c r="AU214" s="24">
        <f t="shared" ca="1" si="76"/>
        <v>360.077</v>
      </c>
      <c r="AV214" s="24">
        <f t="shared" ca="1" si="77"/>
        <v>99.027299999999997</v>
      </c>
      <c r="BC214" t="s">
        <v>639</v>
      </c>
      <c r="BF214" s="74" t="str">
        <f ca="1">IF(AI213="","","G1 "&amp;Input!D$55&amp;" "&amp;AI213&amp;" "&amp;Input!D$56&amp;" "&amp;AJ213&amp;" "&amp;Input!D$57&amp;" "&amp;AK213&amp;" "&amp;Input!D$58&amp;" "&amp;AL213&amp;" F "&amp;Input!D$51&amp;"")</f>
        <v>G1 X 230.8034 Y 95.8465 U 400.3322 Z 75.3026 F 400</v>
      </c>
      <c r="BO214" s="132">
        <f t="shared" ca="1" si="79"/>
        <v>229.96680000000001</v>
      </c>
      <c r="BP214" s="132">
        <f t="shared" ca="1" si="79"/>
        <v>95.972700000000003</v>
      </c>
      <c r="BQ214" s="132">
        <f t="shared" ca="1" si="79"/>
        <v>399.87189999999998</v>
      </c>
      <c r="BR214" s="132">
        <f t="shared" ca="1" si="79"/>
        <v>75.3827</v>
      </c>
      <c r="BT214" s="132" t="str">
        <f t="shared" si="80"/>
        <v/>
      </c>
      <c r="BU214" s="132" t="str">
        <f t="shared" si="80"/>
        <v/>
      </c>
      <c r="BV214" s="132" t="str">
        <f t="shared" si="80"/>
        <v/>
      </c>
      <c r="BW214" s="132" t="str">
        <f t="shared" si="80"/>
        <v/>
      </c>
      <c r="BY214" s="132">
        <f t="shared" ca="1" si="78"/>
        <v>190.17189999999999</v>
      </c>
      <c r="BZ214" s="132">
        <f t="shared" ca="1" si="78"/>
        <v>119.6173</v>
      </c>
      <c r="CA214" s="132">
        <f t="shared" ca="1" si="78"/>
        <v>360.077</v>
      </c>
      <c r="CB214" s="132">
        <f t="shared" ca="1" si="70"/>
        <v>99.027299999999997</v>
      </c>
    </row>
    <row r="215" spans="2:80" x14ac:dyDescent="0.2">
      <c r="B215" s="21">
        <f>IF(C215&lt;&gt;"",ROWS(B$3:Me)-1,"")</f>
        <v>212</v>
      </c>
      <c r="C215" s="22">
        <f>IF(Drela!N215="","",Drela!N215)</f>
        <v>72.237007670834572</v>
      </c>
      <c r="D215" s="23">
        <f>IF(Drela!O215="","",Drela!O215)</f>
        <v>18.018422979970396</v>
      </c>
      <c r="F215" s="21">
        <f t="shared" si="71"/>
        <v>212</v>
      </c>
      <c r="G215" s="22">
        <f>IF(Drela!Q215="","",Drela!Q215)</f>
        <v>311.81728740152988</v>
      </c>
      <c r="H215" s="23">
        <f>IF(Drela!R215="","",Drela!R215)</f>
        <v>34.305308468757474</v>
      </c>
      <c r="I215" s="29"/>
      <c r="J215" s="21">
        <f t="shared" si="72"/>
        <v>212</v>
      </c>
      <c r="K215" s="22">
        <f>IF(Drela!AF215="","",Drela!AF215)</f>
        <v>278.22650511412519</v>
      </c>
      <c r="L215" s="23">
        <f>IF(Drela!AG215="","",Drela!AG215)</f>
        <v>160.69469153124254</v>
      </c>
      <c r="M215" s="29"/>
      <c r="N215" s="21">
        <f t="shared" si="73"/>
        <v>212</v>
      </c>
      <c r="O215" s="22">
        <f>IF(Drela!AI215="","",Drela!AI215)</f>
        <v>517.80678484482053</v>
      </c>
      <c r="P215" s="23">
        <f>IF(Drela!AJ215="","",Drela!AJ215)</f>
        <v>176.98157702002959</v>
      </c>
      <c r="R215" s="21">
        <v>212</v>
      </c>
      <c r="S215" s="24">
        <f ca="1"/>
        <v>229.10092146456276</v>
      </c>
      <c r="T215" s="24">
        <f ca="1"/>
        <v>96.102559536105474</v>
      </c>
      <c r="V215" s="21">
        <v>212</v>
      </c>
      <c r="W215" s="24">
        <f ca="1"/>
        <v>399.39547665119511</v>
      </c>
      <c r="X215" s="24">
        <f ca="1"/>
        <v>75.465159623155273</v>
      </c>
      <c r="Y215" s="30"/>
      <c r="Z215" s="21">
        <v>212</v>
      </c>
      <c r="AA215" s="24">
        <f ca="1"/>
        <v>190.64831586445993</v>
      </c>
      <c r="AB215" s="24">
        <f ca="1"/>
        <v>119.53484037684474</v>
      </c>
      <c r="AD215" s="21">
        <v>212</v>
      </c>
      <c r="AE215" s="24">
        <f ca="1"/>
        <v>360.94287105109231</v>
      </c>
      <c r="AF215" s="24">
        <f ca="1"/>
        <v>98.897440463894526</v>
      </c>
      <c r="AH215" s="21">
        <v>212</v>
      </c>
      <c r="AI215" s="24">
        <f t="shared" ca="1" si="66"/>
        <v>229.1009</v>
      </c>
      <c r="AJ215" s="24">
        <f t="shared" ca="1" si="67"/>
        <v>96.102599999999995</v>
      </c>
      <c r="AK215" s="24">
        <f t="shared" ca="1" si="68"/>
        <v>399.39550000000003</v>
      </c>
      <c r="AL215" s="24">
        <f t="shared" ca="1" si="69"/>
        <v>75.465199999999996</v>
      </c>
      <c r="AM215" s="26"/>
      <c r="AN215" s="26" t="str">
        <f ca="1">IF(AI215="","","G1 "&amp;Input!D55&amp;" "&amp;AI215&amp;" "&amp;Input!D$56&amp;" "&amp;AJ215&amp;" "&amp;Input!D$57&amp;" "&amp;AK215&amp;" "&amp;Input!D$58&amp;" "&amp;AL215&amp;" F "&amp;Input!D$51&amp;"")</f>
        <v>G1 X 229.1009 Y 96.1026 U 399.3955 Z 75.4652 F 400</v>
      </c>
      <c r="AO215" s="26"/>
      <c r="AP215" s="26" t="str">
        <f ca="1">IF(AS215="","","G1 "&amp;Input!D$55&amp;" "&amp;AS215&amp;" "&amp;Input!D$56&amp;" "&amp;AT215&amp;" "&amp;Input!D$57&amp;" "&amp;AU215&amp;" "&amp;Input!D$58&amp;" "&amp;AV215&amp;" F "&amp;Input!D$52&amp;"")</f>
        <v>G1 X 190.6483 Y 119.5348 U 360.9429 Z 98.8974 F 400</v>
      </c>
      <c r="AQ215" s="26"/>
      <c r="AR215" s="21">
        <v>212</v>
      </c>
      <c r="AS215" s="24">
        <f t="shared" ca="1" si="74"/>
        <v>190.64830000000001</v>
      </c>
      <c r="AT215" s="24">
        <f t="shared" ca="1" si="75"/>
        <v>119.5348</v>
      </c>
      <c r="AU215" s="24">
        <f t="shared" ca="1" si="76"/>
        <v>360.94290000000001</v>
      </c>
      <c r="AV215" s="24">
        <f t="shared" ca="1" si="77"/>
        <v>98.897400000000005</v>
      </c>
      <c r="BC215" t="s">
        <v>640</v>
      </c>
      <c r="BF215" s="74" t="str">
        <f ca="1">IF(AI214="","","G1 "&amp;Input!D$55&amp;" "&amp;AI214&amp;" "&amp;Input!D$56&amp;" "&amp;AJ214&amp;" "&amp;Input!D$57&amp;" "&amp;AK214&amp;" "&amp;Input!D$58&amp;" "&amp;AL214&amp;" F "&amp;Input!D$51&amp;"")</f>
        <v>G1 X 229.9668 Y 95.9727 U 399.8719 Z 75.3827 F 400</v>
      </c>
      <c r="BO215" s="132">
        <f t="shared" ca="1" si="79"/>
        <v>229.1009</v>
      </c>
      <c r="BP215" s="132">
        <f t="shared" ca="1" si="79"/>
        <v>96.102599999999995</v>
      </c>
      <c r="BQ215" s="132">
        <f t="shared" ca="1" si="79"/>
        <v>399.39550000000003</v>
      </c>
      <c r="BR215" s="132">
        <f t="shared" ca="1" si="79"/>
        <v>75.465199999999996</v>
      </c>
      <c r="BT215" s="132" t="str">
        <f t="shared" si="80"/>
        <v/>
      </c>
      <c r="BU215" s="132" t="str">
        <f t="shared" si="80"/>
        <v/>
      </c>
      <c r="BV215" s="132" t="str">
        <f t="shared" si="80"/>
        <v/>
      </c>
      <c r="BW215" s="132" t="str">
        <f t="shared" si="80"/>
        <v/>
      </c>
      <c r="BY215" s="132">
        <f t="shared" ca="1" si="78"/>
        <v>190.64830000000001</v>
      </c>
      <c r="BZ215" s="132">
        <f t="shared" ca="1" si="78"/>
        <v>119.5348</v>
      </c>
      <c r="CA215" s="132">
        <f t="shared" ca="1" si="78"/>
        <v>360.94290000000001</v>
      </c>
      <c r="CB215" s="132">
        <f t="shared" ca="1" si="70"/>
        <v>98.897400000000005</v>
      </c>
    </row>
    <row r="216" spans="2:80" x14ac:dyDescent="0.2">
      <c r="B216" s="21">
        <f>IF(C216&lt;&gt;"",ROWS(B$3:Me)-1,"")</f>
        <v>213</v>
      </c>
      <c r="C216" s="22">
        <f>IF(Drela!N216="","",Drela!N216)</f>
        <v>73.763838484548614</v>
      </c>
      <c r="D216" s="23">
        <f>IF(Drela!O216="","",Drela!O216)</f>
        <v>17.075730237081142</v>
      </c>
      <c r="F216" s="21">
        <f t="shared" si="71"/>
        <v>213</v>
      </c>
      <c r="G216" s="22">
        <f>IF(Drela!Q216="","",Drela!Q216)</f>
        <v>312.64854436575371</v>
      </c>
      <c r="H216" s="23">
        <f>IF(Drela!R216="","",Drela!R216)</f>
        <v>33.765839736454929</v>
      </c>
      <c r="I216" s="29"/>
      <c r="J216" s="21">
        <f t="shared" si="72"/>
        <v>213</v>
      </c>
      <c r="K216" s="22">
        <f>IF(Drela!AF216="","",Drela!AF216)</f>
        <v>277.39524814990136</v>
      </c>
      <c r="L216" s="23">
        <f>IF(Drela!AG216="","",Drela!AG216)</f>
        <v>161.23416026354505</v>
      </c>
      <c r="M216" s="29"/>
      <c r="N216" s="21">
        <f t="shared" si="73"/>
        <v>213</v>
      </c>
      <c r="O216" s="22">
        <f>IF(Drela!AI216="","",Drela!AI216)</f>
        <v>516.2799540311064</v>
      </c>
      <c r="P216" s="23">
        <f>IF(Drela!AJ216="","",Drela!AJ216)</f>
        <v>177.92426976291884</v>
      </c>
      <c r="R216" s="21">
        <v>213</v>
      </c>
      <c r="S216" s="24">
        <f ca="1"/>
        <v>228.23841691504816</v>
      </c>
      <c r="T216" s="24">
        <f ca="1"/>
        <v>96.231846161207699</v>
      </c>
      <c r="V216" s="21">
        <v>213</v>
      </c>
      <c r="W216" s="24">
        <f ca="1"/>
        <v>398.92088420116386</v>
      </c>
      <c r="X216" s="24">
        <f ca="1"/>
        <v>75.547270741052856</v>
      </c>
      <c r="Y216" s="30"/>
      <c r="Z216" s="21">
        <v>213</v>
      </c>
      <c r="AA216" s="24">
        <f ca="1"/>
        <v>191.12290831449118</v>
      </c>
      <c r="AB216" s="24">
        <f ca="1"/>
        <v>119.45272925894716</v>
      </c>
      <c r="AD216" s="21">
        <v>213</v>
      </c>
      <c r="AE216" s="24">
        <f ca="1"/>
        <v>361.80537560060691</v>
      </c>
      <c r="AF216" s="24">
        <f ca="1"/>
        <v>98.768153838792287</v>
      </c>
      <c r="AH216" s="21">
        <v>213</v>
      </c>
      <c r="AI216" s="24">
        <f t="shared" ca="1" si="66"/>
        <v>228.23840000000001</v>
      </c>
      <c r="AJ216" s="24">
        <f t="shared" ca="1" si="67"/>
        <v>96.231800000000007</v>
      </c>
      <c r="AK216" s="24">
        <f t="shared" ca="1" si="68"/>
        <v>398.92090000000002</v>
      </c>
      <c r="AL216" s="24">
        <f t="shared" ca="1" si="69"/>
        <v>75.547300000000007</v>
      </c>
      <c r="AM216" s="26"/>
      <c r="AN216" s="26" t="str">
        <f ca="1">IF(AI216="","","G1 "&amp;Input!D55&amp;" "&amp;AI216&amp;" "&amp;Input!D$56&amp;" "&amp;AJ216&amp;" "&amp;Input!D$57&amp;" "&amp;AK216&amp;" "&amp;Input!D$58&amp;" "&amp;AL216&amp;" F "&amp;Input!D$51&amp;"")</f>
        <v>G1 X 228.2384 Y 96.2318 U 398.9209 Z 75.5473 F 400</v>
      </c>
      <c r="AO216" s="26"/>
      <c r="AP216" s="26" t="str">
        <f ca="1">IF(AS216="","","G1 "&amp;Input!D$55&amp;" "&amp;AS216&amp;" "&amp;Input!D$56&amp;" "&amp;AT216&amp;" "&amp;Input!D$57&amp;" "&amp;AU216&amp;" "&amp;Input!D$58&amp;" "&amp;AV216&amp;" F "&amp;Input!D$52&amp;"")</f>
        <v>G1 X 191.1229 Y 119.4527 U 361.8054 Z 98.7682 F 400</v>
      </c>
      <c r="AQ216" s="26"/>
      <c r="AR216" s="21">
        <v>213</v>
      </c>
      <c r="AS216" s="24">
        <f t="shared" ca="1" si="74"/>
        <v>191.12289999999999</v>
      </c>
      <c r="AT216" s="24">
        <f t="shared" ca="1" si="75"/>
        <v>119.45269999999999</v>
      </c>
      <c r="AU216" s="24">
        <f t="shared" ca="1" si="76"/>
        <v>361.80540000000002</v>
      </c>
      <c r="AV216" s="24">
        <f t="shared" ca="1" si="77"/>
        <v>98.768199999999993</v>
      </c>
      <c r="BC216" t="s">
        <v>641</v>
      </c>
      <c r="BF216" s="74" t="str">
        <f ca="1">IF(AI215="","","G1 "&amp;Input!D$55&amp;" "&amp;AI215&amp;" "&amp;Input!D$56&amp;" "&amp;AJ215&amp;" "&amp;Input!D$57&amp;" "&amp;AK215&amp;" "&amp;Input!D$58&amp;" "&amp;AL215&amp;" F "&amp;Input!D$51&amp;"")</f>
        <v>G1 X 229.1009 Y 96.1026 U 399.3955 Z 75.4652 F 400</v>
      </c>
      <c r="BO216" s="132">
        <f t="shared" ca="1" si="79"/>
        <v>228.23840000000001</v>
      </c>
      <c r="BP216" s="132">
        <f t="shared" ca="1" si="79"/>
        <v>96.231800000000007</v>
      </c>
      <c r="BQ216" s="132">
        <f t="shared" ca="1" si="79"/>
        <v>398.92090000000002</v>
      </c>
      <c r="BR216" s="132">
        <f t="shared" ca="1" si="79"/>
        <v>75.547300000000007</v>
      </c>
      <c r="BT216" s="132" t="str">
        <f t="shared" si="80"/>
        <v/>
      </c>
      <c r="BU216" s="132" t="str">
        <f t="shared" si="80"/>
        <v/>
      </c>
      <c r="BV216" s="132" t="str">
        <f t="shared" si="80"/>
        <v/>
      </c>
      <c r="BW216" s="132" t="str">
        <f t="shared" si="80"/>
        <v/>
      </c>
      <c r="BY216" s="132">
        <f t="shared" ca="1" si="78"/>
        <v>191.12289999999999</v>
      </c>
      <c r="BZ216" s="132">
        <f t="shared" ca="1" si="78"/>
        <v>119.45269999999999</v>
      </c>
      <c r="CA216" s="132">
        <f t="shared" ca="1" si="78"/>
        <v>361.80540000000002</v>
      </c>
      <c r="CB216" s="132">
        <f t="shared" ca="1" si="70"/>
        <v>98.768199999999993</v>
      </c>
    </row>
    <row r="217" spans="2:80" x14ac:dyDescent="0.2">
      <c r="B217" s="21">
        <f>IF(C217&lt;&gt;"",ROWS(B$3:Me)-1,"")</f>
        <v>214</v>
      </c>
      <c r="C217" s="22">
        <f>IF(Drela!N217="","",Drela!N217)</f>
        <v>75.290696350134311</v>
      </c>
      <c r="D217" s="23">
        <f>IF(Drela!O217="","",Drela!O217)</f>
        <v>16.134712296190102</v>
      </c>
      <c r="F217" s="21">
        <f t="shared" si="71"/>
        <v>214</v>
      </c>
      <c r="G217" s="22">
        <f>IF(Drela!Q217="","",Drela!Q217)</f>
        <v>313.47983710139982</v>
      </c>
      <c r="H217" s="23">
        <f>IF(Drela!R217="","",Drela!R217)</f>
        <v>33.22729534929487</v>
      </c>
      <c r="I217" s="29"/>
      <c r="J217" s="21">
        <f t="shared" si="72"/>
        <v>214</v>
      </c>
      <c r="K217" s="22">
        <f>IF(Drela!AF217="","",Drela!AF217)</f>
        <v>276.56395541425525</v>
      </c>
      <c r="L217" s="23">
        <f>IF(Drela!AG217="","",Drela!AG217)</f>
        <v>161.77270465070512</v>
      </c>
      <c r="M217" s="29"/>
      <c r="N217" s="21">
        <f t="shared" si="73"/>
        <v>214</v>
      </c>
      <c r="O217" s="22">
        <f>IF(Drela!AI217="","",Drela!AI217)</f>
        <v>514.75309616552079</v>
      </c>
      <c r="P217" s="23">
        <f>IF(Drela!AJ217="","",Drela!AJ217)</f>
        <v>178.86528770380991</v>
      </c>
      <c r="R217" s="21">
        <v>214</v>
      </c>
      <c r="S217" s="24">
        <f ca="1"/>
        <v>227.4165852831263</v>
      </c>
      <c r="T217" s="24">
        <f ca="1"/>
        <v>96.355600051186016</v>
      </c>
      <c r="V217" s="21">
        <v>214</v>
      </c>
      <c r="W217" s="24">
        <f ca="1"/>
        <v>398.4686790086385</v>
      </c>
      <c r="X217" s="24">
        <f ca="1"/>
        <v>75.625821158797578</v>
      </c>
      <c r="Y217" s="30"/>
      <c r="Z217" s="21">
        <v>214</v>
      </c>
      <c r="AA217" s="24">
        <f ca="1"/>
        <v>191.57511350701657</v>
      </c>
      <c r="AB217" s="24">
        <f ca="1"/>
        <v>119.37417884120242</v>
      </c>
      <c r="AD217" s="21">
        <v>214</v>
      </c>
      <c r="AE217" s="24">
        <f ca="1"/>
        <v>362.62720723252875</v>
      </c>
      <c r="AF217" s="24">
        <f ca="1"/>
        <v>98.64439994881397</v>
      </c>
      <c r="AH217" s="21">
        <v>214</v>
      </c>
      <c r="AI217" s="24">
        <f t="shared" ca="1" si="66"/>
        <v>227.41659999999999</v>
      </c>
      <c r="AJ217" s="24">
        <f t="shared" ca="1" si="67"/>
        <v>96.355599999999995</v>
      </c>
      <c r="AK217" s="24">
        <f t="shared" ca="1" si="68"/>
        <v>398.46870000000001</v>
      </c>
      <c r="AL217" s="24">
        <f t="shared" ca="1" si="69"/>
        <v>75.625799999999998</v>
      </c>
      <c r="AM217" s="26"/>
      <c r="AN217" s="26" t="str">
        <f ca="1">IF(AI217="","","G1 "&amp;Input!D55&amp;" "&amp;AI217&amp;" "&amp;Input!D$56&amp;" "&amp;AJ217&amp;" "&amp;Input!D$57&amp;" "&amp;AK217&amp;" "&amp;Input!D$58&amp;" "&amp;AL217&amp;" F "&amp;Input!D$51&amp;"")</f>
        <v>G1 X 227.4166 Y 96.3556 U 398.4687 Z 75.6258 F 400</v>
      </c>
      <c r="AO217" s="26"/>
      <c r="AP217" s="26" t="str">
        <f ca="1">IF(AS217="","","G1 "&amp;Input!D$55&amp;" "&amp;AS217&amp;" "&amp;Input!D$56&amp;" "&amp;AT217&amp;" "&amp;Input!D$57&amp;" "&amp;AU217&amp;" "&amp;Input!D$58&amp;" "&amp;AV217&amp;" F "&amp;Input!D$52&amp;"")</f>
        <v>G1 X 191.5751 Y 119.3742 U 362.6272 Z 98.6444 F 400</v>
      </c>
      <c r="AQ217" s="26"/>
      <c r="AR217" s="21">
        <v>214</v>
      </c>
      <c r="AS217" s="24">
        <f t="shared" ca="1" si="74"/>
        <v>191.57509999999999</v>
      </c>
      <c r="AT217" s="24">
        <f t="shared" ca="1" si="75"/>
        <v>119.3742</v>
      </c>
      <c r="AU217" s="24">
        <f t="shared" ca="1" si="76"/>
        <v>362.62720000000002</v>
      </c>
      <c r="AV217" s="24">
        <f t="shared" ca="1" si="77"/>
        <v>98.644400000000005</v>
      </c>
      <c r="BC217" t="s">
        <v>642</v>
      </c>
      <c r="BF217" s="74" t="str">
        <f ca="1">IF(AI216="","","G1 "&amp;Input!D$55&amp;" "&amp;AI216&amp;" "&amp;Input!D$56&amp;" "&amp;AJ216&amp;" "&amp;Input!D$57&amp;" "&amp;AK216&amp;" "&amp;Input!D$58&amp;" "&amp;AL216&amp;" F "&amp;Input!D$51&amp;"")</f>
        <v>G1 X 228.2384 Y 96.2318 U 398.9209 Z 75.5473 F 400</v>
      </c>
      <c r="BO217" s="132">
        <f t="shared" ca="1" si="79"/>
        <v>227.41659999999999</v>
      </c>
      <c r="BP217" s="132">
        <f t="shared" ca="1" si="79"/>
        <v>96.355599999999995</v>
      </c>
      <c r="BQ217" s="132">
        <f t="shared" ca="1" si="79"/>
        <v>398.46870000000001</v>
      </c>
      <c r="BR217" s="132">
        <f t="shared" ca="1" si="79"/>
        <v>75.625799999999998</v>
      </c>
      <c r="BT217" s="132" t="str">
        <f t="shared" si="80"/>
        <v/>
      </c>
      <c r="BU217" s="132" t="str">
        <f t="shared" si="80"/>
        <v/>
      </c>
      <c r="BV217" s="132" t="str">
        <f t="shared" si="80"/>
        <v/>
      </c>
      <c r="BW217" s="132" t="str">
        <f t="shared" si="80"/>
        <v/>
      </c>
      <c r="BY217" s="132">
        <f t="shared" ca="1" si="78"/>
        <v>191.57509999999999</v>
      </c>
      <c r="BZ217" s="132">
        <f t="shared" ca="1" si="78"/>
        <v>119.3742</v>
      </c>
      <c r="CA217" s="132">
        <f t="shared" ca="1" si="78"/>
        <v>362.62720000000002</v>
      </c>
      <c r="CB217" s="132">
        <f t="shared" ca="1" si="70"/>
        <v>98.644400000000005</v>
      </c>
    </row>
    <row r="218" spans="2:80" x14ac:dyDescent="0.2">
      <c r="B218" s="21">
        <f>IF(C218&lt;&gt;"",ROWS(B$3:Me)-1,"")</f>
        <v>215</v>
      </c>
      <c r="C218" s="22">
        <f>IF(Drela!N218="","",Drela!N218)</f>
        <v>76.837289656986698</v>
      </c>
      <c r="D218" s="23">
        <f>IF(Drela!O218="","",Drela!O218)</f>
        <v>15.300590875566117</v>
      </c>
      <c r="F218" s="21">
        <f t="shared" si="71"/>
        <v>215</v>
      </c>
      <c r="G218" s="22">
        <f>IF(Drela!Q218="","",Drela!Q218)</f>
        <v>314.32335591835482</v>
      </c>
      <c r="H218" s="23">
        <f>IF(Drela!R218="","",Drela!R218)</f>
        <v>32.747524508463236</v>
      </c>
      <c r="I218" s="29"/>
      <c r="J218" s="21">
        <f t="shared" si="72"/>
        <v>215</v>
      </c>
      <c r="K218" s="22">
        <f>IF(Drela!AF218="","",Drela!AF218)</f>
        <v>275.72043659730019</v>
      </c>
      <c r="L218" s="23">
        <f>IF(Drela!AG218="","",Drela!AG218)</f>
        <v>162.25247549153676</v>
      </c>
      <c r="M218" s="29"/>
      <c r="N218" s="21">
        <f t="shared" si="73"/>
        <v>215</v>
      </c>
      <c r="O218" s="22">
        <f>IF(Drela!AI218="","",Drela!AI218)</f>
        <v>513.20650285866827</v>
      </c>
      <c r="P218" s="23">
        <f>IF(Drela!AJ218="","",Drela!AJ218)</f>
        <v>179.69940912443388</v>
      </c>
      <c r="R218" s="21">
        <v>215</v>
      </c>
      <c r="S218" s="24">
        <f ca="1"/>
        <v>226.66186138853629</v>
      </c>
      <c r="T218" s="24">
        <f ca="1"/>
        <v>96.470280182561297</v>
      </c>
      <c r="V218" s="21">
        <v>215</v>
      </c>
      <c r="W218" s="24">
        <f ca="1"/>
        <v>398.05341205577037</v>
      </c>
      <c r="X218" s="24">
        <f ca="1"/>
        <v>75.69852696004881</v>
      </c>
      <c r="Y218" s="30"/>
      <c r="Z218" s="21">
        <v>215</v>
      </c>
      <c r="AA218" s="24">
        <f ca="1"/>
        <v>191.99038045988473</v>
      </c>
      <c r="AB218" s="24">
        <f ca="1"/>
        <v>119.30147303995119</v>
      </c>
      <c r="AD218" s="21">
        <v>215</v>
      </c>
      <c r="AE218" s="24">
        <f ca="1"/>
        <v>363.38193112711872</v>
      </c>
      <c r="AF218" s="24">
        <f ca="1"/>
        <v>98.529719817438689</v>
      </c>
      <c r="AH218" s="21">
        <v>215</v>
      </c>
      <c r="AI218" s="24">
        <f t="shared" ca="1" si="66"/>
        <v>226.6619</v>
      </c>
      <c r="AJ218" s="24">
        <f t="shared" ca="1" si="67"/>
        <v>96.470299999999995</v>
      </c>
      <c r="AK218" s="24">
        <f t="shared" ca="1" si="68"/>
        <v>398.05340000000001</v>
      </c>
      <c r="AL218" s="24">
        <f t="shared" ca="1" si="69"/>
        <v>75.698499999999996</v>
      </c>
      <c r="AM218" s="26"/>
      <c r="AN218" s="26" t="str">
        <f ca="1">IF(AI218="","","G1 "&amp;Input!D55&amp;" "&amp;AI218&amp;" "&amp;Input!D$56&amp;" "&amp;AJ218&amp;" "&amp;Input!D$57&amp;" "&amp;AK218&amp;" "&amp;Input!D$58&amp;" "&amp;AL218&amp;" F "&amp;Input!D$51&amp;"")</f>
        <v>G1 X 226.6619 Y 96.4703 U 398.0534 Z 75.6985 F 400</v>
      </c>
      <c r="AO218" s="26"/>
      <c r="AP218" s="26" t="str">
        <f ca="1">IF(AS218="","","G1 "&amp;Input!D$55&amp;" "&amp;AS218&amp;" "&amp;Input!D$56&amp;" "&amp;AT218&amp;" "&amp;Input!D$57&amp;" "&amp;AU218&amp;" "&amp;Input!D$58&amp;" "&amp;AV218&amp;" F "&amp;Input!D$52&amp;"")</f>
        <v>G1 X 191.9904 Y 119.3015 U 363.3819 Z 98.5297 F 400</v>
      </c>
      <c r="AQ218" s="26"/>
      <c r="AR218" s="21">
        <v>215</v>
      </c>
      <c r="AS218" s="24">
        <f t="shared" ca="1" si="74"/>
        <v>191.99039999999999</v>
      </c>
      <c r="AT218" s="24">
        <f t="shared" ca="1" si="75"/>
        <v>119.3015</v>
      </c>
      <c r="AU218" s="24">
        <f t="shared" ca="1" si="76"/>
        <v>363.38189999999997</v>
      </c>
      <c r="AV218" s="24">
        <f t="shared" ca="1" si="77"/>
        <v>98.529700000000005</v>
      </c>
      <c r="BC218" t="s">
        <v>643</v>
      </c>
      <c r="BF218" s="74" t="str">
        <f ca="1">IF(AI217="","","G1 "&amp;Input!D$55&amp;" "&amp;AI217&amp;" "&amp;Input!D$56&amp;" "&amp;AJ217&amp;" "&amp;Input!D$57&amp;" "&amp;AK217&amp;" "&amp;Input!D$58&amp;" "&amp;AL217&amp;" F "&amp;Input!D$51&amp;"")</f>
        <v>G1 X 227.4166 Y 96.3556 U 398.4687 Z 75.6258 F 400</v>
      </c>
      <c r="BO218" s="132">
        <f t="shared" ca="1" si="79"/>
        <v>226.6619</v>
      </c>
      <c r="BP218" s="132">
        <f t="shared" ca="1" si="79"/>
        <v>96.470299999999995</v>
      </c>
      <c r="BQ218" s="132">
        <f t="shared" ca="1" si="79"/>
        <v>398.05340000000001</v>
      </c>
      <c r="BR218" s="132">
        <f t="shared" ca="1" si="79"/>
        <v>75.698499999999996</v>
      </c>
      <c r="BT218" s="132" t="str">
        <f t="shared" si="80"/>
        <v/>
      </c>
      <c r="BU218" s="132" t="str">
        <f t="shared" si="80"/>
        <v/>
      </c>
      <c r="BV218" s="132" t="str">
        <f t="shared" si="80"/>
        <v/>
      </c>
      <c r="BW218" s="132" t="str">
        <f t="shared" si="80"/>
        <v/>
      </c>
      <c r="BY218" s="132">
        <f t="shared" ca="1" si="78"/>
        <v>191.99039999999999</v>
      </c>
      <c r="BZ218" s="132">
        <f t="shared" ca="1" si="78"/>
        <v>119.3015</v>
      </c>
      <c r="CA218" s="132">
        <f t="shared" ca="1" si="78"/>
        <v>363.38189999999997</v>
      </c>
      <c r="CB218" s="132">
        <f t="shared" ca="1" si="70"/>
        <v>98.529700000000005</v>
      </c>
    </row>
    <row r="219" spans="2:80" x14ac:dyDescent="0.2">
      <c r="B219" s="21">
        <f>IF(C219&lt;&gt;"",ROWS(B$3:Me)-1,"")</f>
        <v>216</v>
      </c>
      <c r="C219" s="22">
        <f>IF(Drela!N219="","",Drela!N219)</f>
        <v>78.383437211467879</v>
      </c>
      <c r="D219" s="23">
        <f>IF(Drela!O219="","",Drela!O219)</f>
        <v>14.46480141591179</v>
      </c>
      <c r="F219" s="21">
        <f t="shared" si="71"/>
        <v>216</v>
      </c>
      <c r="G219" s="22">
        <f>IF(Drela!Q219="","",Drela!Q219)</f>
        <v>315.1666078776019</v>
      </c>
      <c r="H219" s="23">
        <f>IF(Drela!R219="","",Drela!R219)</f>
        <v>32.266838265344703</v>
      </c>
      <c r="I219" s="29"/>
      <c r="J219" s="21">
        <f t="shared" si="72"/>
        <v>216</v>
      </c>
      <c r="K219" s="22">
        <f>IF(Drela!AF219="","",Drela!AF219)</f>
        <v>274.87718463805317</v>
      </c>
      <c r="L219" s="23">
        <f>IF(Drela!AG219="","",Drela!AG219)</f>
        <v>162.73316173465528</v>
      </c>
      <c r="M219" s="29"/>
      <c r="N219" s="21">
        <f t="shared" si="73"/>
        <v>216</v>
      </c>
      <c r="O219" s="22">
        <f>IF(Drela!AI219="","",Drela!AI219)</f>
        <v>511.66035530418719</v>
      </c>
      <c r="P219" s="23">
        <f>IF(Drela!AJ219="","",Drela!AJ219)</f>
        <v>180.53519858408822</v>
      </c>
      <c r="R219" s="21">
        <v>216</v>
      </c>
      <c r="S219" s="24">
        <f ca="1"/>
        <v>225.95728180578021</v>
      </c>
      <c r="T219" s="24">
        <f ca="1"/>
        <v>96.577857884045869</v>
      </c>
      <c r="V219" s="21">
        <v>216</v>
      </c>
      <c r="W219" s="24">
        <f ca="1"/>
        <v>397.66574212198861</v>
      </c>
      <c r="X219" s="24">
        <f ca="1"/>
        <v>75.766687579891382</v>
      </c>
      <c r="Y219" s="30"/>
      <c r="Z219" s="21">
        <v>216</v>
      </c>
      <c r="AA219" s="24">
        <f ca="1"/>
        <v>192.37805039366648</v>
      </c>
      <c r="AB219" s="24">
        <f ca="1"/>
        <v>119.23331242010862</v>
      </c>
      <c r="AD219" s="21">
        <v>216</v>
      </c>
      <c r="AE219" s="24">
        <f ca="1"/>
        <v>364.08651070987486</v>
      </c>
      <c r="AF219" s="24">
        <f ca="1"/>
        <v>98.422142115954102</v>
      </c>
      <c r="AH219" s="21">
        <v>216</v>
      </c>
      <c r="AI219" s="24">
        <f t="shared" ca="1" si="66"/>
        <v>225.9573</v>
      </c>
      <c r="AJ219" s="24">
        <f t="shared" ca="1" si="67"/>
        <v>96.5779</v>
      </c>
      <c r="AK219" s="24">
        <f t="shared" ca="1" si="68"/>
        <v>397.66570000000002</v>
      </c>
      <c r="AL219" s="24">
        <f t="shared" ca="1" si="69"/>
        <v>75.7667</v>
      </c>
      <c r="AM219" s="26"/>
      <c r="AN219" s="26" t="str">
        <f ca="1">IF(AI219="","","G1 "&amp;Input!D55&amp;" "&amp;AI219&amp;" "&amp;Input!D$56&amp;" "&amp;AJ219&amp;" "&amp;Input!D$57&amp;" "&amp;AK219&amp;" "&amp;Input!D$58&amp;" "&amp;AL219&amp;" F "&amp;Input!D$51&amp;"")</f>
        <v>G1 X 225.9573 Y 96.5779 U 397.6657 Z 75.7667 F 400</v>
      </c>
      <c r="AO219" s="26"/>
      <c r="AP219" s="26" t="str">
        <f ca="1">IF(AS219="","","G1 "&amp;Input!D$55&amp;" "&amp;AS219&amp;" "&amp;Input!D$56&amp;" "&amp;AT219&amp;" "&amp;Input!D$57&amp;" "&amp;AU219&amp;" "&amp;Input!D$58&amp;" "&amp;AV219&amp;" F "&amp;Input!D$52&amp;"")</f>
        <v>G1 X 192.3781 Y 119.2333 U 364.0865 Z 98.4221 F 400</v>
      </c>
      <c r="AQ219" s="26"/>
      <c r="AR219" s="21">
        <v>216</v>
      </c>
      <c r="AS219" s="24">
        <f t="shared" ca="1" si="74"/>
        <v>192.37809999999999</v>
      </c>
      <c r="AT219" s="24">
        <f t="shared" ca="1" si="75"/>
        <v>119.2333</v>
      </c>
      <c r="AU219" s="24">
        <f t="shared" ca="1" si="76"/>
        <v>364.0865</v>
      </c>
      <c r="AV219" s="24">
        <f t="shared" ca="1" si="77"/>
        <v>98.4221</v>
      </c>
      <c r="BC219" t="s">
        <v>644</v>
      </c>
      <c r="BF219" s="74" t="str">
        <f ca="1">IF(AI218="","","G1 "&amp;Input!D$55&amp;" "&amp;AI218&amp;" "&amp;Input!D$56&amp;" "&amp;AJ218&amp;" "&amp;Input!D$57&amp;" "&amp;AK218&amp;" "&amp;Input!D$58&amp;" "&amp;AL218&amp;" F "&amp;Input!D$51&amp;"")</f>
        <v>G1 X 226.6619 Y 96.4703 U 398.0534 Z 75.6985 F 400</v>
      </c>
      <c r="BO219" s="132">
        <f t="shared" ca="1" si="79"/>
        <v>225.9573</v>
      </c>
      <c r="BP219" s="132">
        <f t="shared" ca="1" si="79"/>
        <v>96.5779</v>
      </c>
      <c r="BQ219" s="132">
        <f t="shared" ca="1" si="79"/>
        <v>397.66570000000002</v>
      </c>
      <c r="BR219" s="132">
        <f t="shared" ca="1" si="79"/>
        <v>75.7667</v>
      </c>
      <c r="BT219" s="132" t="str">
        <f t="shared" si="80"/>
        <v/>
      </c>
      <c r="BU219" s="132" t="str">
        <f t="shared" si="80"/>
        <v/>
      </c>
      <c r="BV219" s="132" t="str">
        <f t="shared" si="80"/>
        <v/>
      </c>
      <c r="BW219" s="132" t="str">
        <f t="shared" si="80"/>
        <v/>
      </c>
      <c r="BY219" s="132">
        <f t="shared" ca="1" si="78"/>
        <v>192.37809999999999</v>
      </c>
      <c r="BZ219" s="132">
        <f t="shared" ca="1" si="78"/>
        <v>119.2333</v>
      </c>
      <c r="CA219" s="132">
        <f t="shared" ca="1" si="78"/>
        <v>364.0865</v>
      </c>
      <c r="CB219" s="132">
        <f t="shared" ca="1" si="70"/>
        <v>98.4221</v>
      </c>
    </row>
    <row r="220" spans="2:80" x14ac:dyDescent="0.2">
      <c r="B220" s="21">
        <f>IF(C220&lt;&gt;"",ROWS(B$3:Me)-1,"")</f>
        <v>217</v>
      </c>
      <c r="C220" s="22">
        <f>IF(Drela!N220="","",Drela!N220)</f>
        <v>78.809858855032957</v>
      </c>
      <c r="D220" s="23">
        <f>IF(Drela!O220="","",Drela!O220)</f>
        <v>14.261910777039459</v>
      </c>
      <c r="F220" s="21">
        <f t="shared" si="71"/>
        <v>217</v>
      </c>
      <c r="G220" s="22">
        <f>IF(Drela!Q220="","",Drela!Q220)</f>
        <v>315.39951715023659</v>
      </c>
      <c r="H220" s="23">
        <f>IF(Drela!R220="","",Drela!R220)</f>
        <v>32.149514513855308</v>
      </c>
      <c r="I220" s="29"/>
      <c r="J220" s="21">
        <f t="shared" si="72"/>
        <v>217</v>
      </c>
      <c r="K220" s="22">
        <f>IF(Drela!AF220="","",Drela!AF220)</f>
        <v>274.64427536541848</v>
      </c>
      <c r="L220" s="23">
        <f>IF(Drela!AG220="","",Drela!AG220)</f>
        <v>162.85048548614469</v>
      </c>
      <c r="M220" s="29"/>
      <c r="N220" s="21">
        <f t="shared" si="73"/>
        <v>217</v>
      </c>
      <c r="O220" s="22">
        <f>IF(Drela!AI220="","",Drela!AI220)</f>
        <v>511.23393366062209</v>
      </c>
      <c r="P220" s="23">
        <f>IF(Drela!AJ220="","",Drela!AJ220)</f>
        <v>180.73808922296055</v>
      </c>
      <c r="R220" s="21">
        <v>217</v>
      </c>
      <c r="S220" s="24">
        <f ca="1"/>
        <v>225.27503354805071</v>
      </c>
      <c r="T220" s="24">
        <f ca="1"/>
        <v>96.68168257239995</v>
      </c>
      <c r="V220" s="21">
        <v>217</v>
      </c>
      <c r="W220" s="24">
        <f ca="1"/>
        <v>397.29035493604192</v>
      </c>
      <c r="X220" s="24">
        <f ca="1"/>
        <v>75.832498291266532</v>
      </c>
      <c r="Y220" s="30"/>
      <c r="Z220" s="21">
        <v>217</v>
      </c>
      <c r="AA220" s="24">
        <f ca="1"/>
        <v>192.75343757961321</v>
      </c>
      <c r="AB220" s="24">
        <f ca="1"/>
        <v>119.16750170873347</v>
      </c>
      <c r="AD220" s="21">
        <v>217</v>
      </c>
      <c r="AE220" s="24">
        <f ca="1"/>
        <v>364.76875896760436</v>
      </c>
      <c r="AF220" s="24">
        <f ca="1"/>
        <v>98.318317427600036</v>
      </c>
      <c r="AH220" s="21">
        <v>217</v>
      </c>
      <c r="AI220" s="24">
        <f t="shared" ca="1" si="66"/>
        <v>225.27500000000001</v>
      </c>
      <c r="AJ220" s="24">
        <f t="shared" ca="1" si="67"/>
        <v>96.681700000000006</v>
      </c>
      <c r="AK220" s="24">
        <f t="shared" ca="1" si="68"/>
        <v>397.29039999999998</v>
      </c>
      <c r="AL220" s="24">
        <f t="shared" ca="1" si="69"/>
        <v>75.832499999999996</v>
      </c>
      <c r="AM220" s="26"/>
      <c r="AN220" s="26" t="str">
        <f ca="1">IF(AI220="","","G1 "&amp;Input!D55&amp;" "&amp;AI220&amp;" "&amp;Input!D$56&amp;" "&amp;AJ220&amp;" "&amp;Input!D$57&amp;" "&amp;AK220&amp;" "&amp;Input!D$58&amp;" "&amp;AL220&amp;" F "&amp;Input!D$51&amp;"")</f>
        <v>G1 X 225.275 Y 96.6817 U 397.2904 Z 75.8325 F 400</v>
      </c>
      <c r="AO220" s="26"/>
      <c r="AP220" s="26" t="str">
        <f ca="1">IF(AS220="","","G1 "&amp;Input!D$55&amp;" "&amp;AS220&amp;" "&amp;Input!D$56&amp;" "&amp;AT220&amp;" "&amp;Input!D$57&amp;" "&amp;AU220&amp;" "&amp;Input!D$58&amp;" "&amp;AV220&amp;" F "&amp;Input!D$52&amp;"")</f>
        <v>G1 X 192.7534 Y 119.1675 U 364.7688 Z 98.3183 F 400</v>
      </c>
      <c r="AQ220" s="26"/>
      <c r="AR220" s="21">
        <v>217</v>
      </c>
      <c r="AS220" s="24">
        <f t="shared" ca="1" si="74"/>
        <v>192.7534</v>
      </c>
      <c r="AT220" s="24">
        <f t="shared" ca="1" si="75"/>
        <v>119.1675</v>
      </c>
      <c r="AU220" s="24">
        <f t="shared" ca="1" si="76"/>
        <v>364.7688</v>
      </c>
      <c r="AV220" s="24">
        <f t="shared" ca="1" si="77"/>
        <v>98.318299999999994</v>
      </c>
      <c r="BC220" t="s">
        <v>645</v>
      </c>
      <c r="BF220" s="74" t="str">
        <f ca="1">IF(AI219="","","G1 "&amp;Input!D$55&amp;" "&amp;AI219&amp;" "&amp;Input!D$56&amp;" "&amp;AJ219&amp;" "&amp;Input!D$57&amp;" "&amp;AK219&amp;" "&amp;Input!D$58&amp;" "&amp;AL219&amp;" F "&amp;Input!D$51&amp;"")</f>
        <v>G1 X 225.9573 Y 96.5779 U 397.6657 Z 75.7667 F 400</v>
      </c>
      <c r="BO220" s="132">
        <f t="shared" ca="1" si="79"/>
        <v>225.27500000000001</v>
      </c>
      <c r="BP220" s="132">
        <f t="shared" ca="1" si="79"/>
        <v>96.681700000000006</v>
      </c>
      <c r="BQ220" s="132">
        <f t="shared" ca="1" si="79"/>
        <v>397.29039999999998</v>
      </c>
      <c r="BR220" s="132">
        <f t="shared" ca="1" si="79"/>
        <v>75.832499999999996</v>
      </c>
      <c r="BT220" s="132" t="str">
        <f t="shared" si="80"/>
        <v/>
      </c>
      <c r="BU220" s="132" t="str">
        <f t="shared" si="80"/>
        <v/>
      </c>
      <c r="BV220" s="132" t="str">
        <f t="shared" si="80"/>
        <v/>
      </c>
      <c r="BW220" s="132" t="str">
        <f t="shared" si="80"/>
        <v/>
      </c>
      <c r="BY220" s="132">
        <f t="shared" ca="1" si="78"/>
        <v>192.7534</v>
      </c>
      <c r="BZ220" s="132">
        <f t="shared" ca="1" si="78"/>
        <v>119.1675</v>
      </c>
      <c r="CA220" s="132">
        <f t="shared" ca="1" si="78"/>
        <v>364.7688</v>
      </c>
      <c r="CB220" s="132">
        <f t="shared" ca="1" si="70"/>
        <v>98.318299999999994</v>
      </c>
    </row>
    <row r="221" spans="2:80" x14ac:dyDescent="0.2">
      <c r="B221" s="21">
        <f>IF(C221&lt;&gt;"",ROWS(B$3:Me)-1,"")</f>
        <v>218</v>
      </c>
      <c r="C221" s="22">
        <f>IF(Drela!N221="","",Drela!N221)</f>
        <v>79.661810637420672</v>
      </c>
      <c r="D221" s="23">
        <f>IF(Drela!O221="","",Drela!O221)</f>
        <v>13.852793421234137</v>
      </c>
      <c r="F221" s="21">
        <f t="shared" si="71"/>
        <v>218</v>
      </c>
      <c r="G221" s="22">
        <f>IF(Drela!Q221="","",Drela!Q221)</f>
        <v>315.86480198009014</v>
      </c>
      <c r="H221" s="23">
        <f>IF(Drela!R221="","",Drela!R221)</f>
        <v>31.913036206302703</v>
      </c>
      <c r="I221" s="29"/>
      <c r="J221" s="21">
        <f t="shared" si="72"/>
        <v>218</v>
      </c>
      <c r="K221" s="22">
        <f>IF(Drela!AF221="","",Drela!AF221)</f>
        <v>274.17899053556494</v>
      </c>
      <c r="L221" s="23">
        <f>IF(Drela!AG221="","",Drela!AG221)</f>
        <v>163.08696379369732</v>
      </c>
      <c r="M221" s="29"/>
      <c r="N221" s="21">
        <f t="shared" si="73"/>
        <v>218</v>
      </c>
      <c r="O221" s="22">
        <f>IF(Drela!AI221="","",Drela!AI221)</f>
        <v>510.38198187823434</v>
      </c>
      <c r="P221" s="23">
        <f>IF(Drela!AJ221="","",Drela!AJ221)</f>
        <v>181.14720657876583</v>
      </c>
      <c r="R221" s="21">
        <v>218</v>
      </c>
      <c r="S221" s="24">
        <f ca="1"/>
        <v>224.59587405224963</v>
      </c>
      <c r="T221" s="24">
        <f ca="1"/>
        <v>96.784012452433885</v>
      </c>
      <c r="V221" s="21">
        <v>218</v>
      </c>
      <c r="W221" s="24">
        <f ca="1"/>
        <v>396.9166545024446</v>
      </c>
      <c r="X221" s="24">
        <f ca="1"/>
        <v>75.897445271639199</v>
      </c>
      <c r="Y221" s="30"/>
      <c r="Z221" s="21">
        <v>218</v>
      </c>
      <c r="AA221" s="24">
        <f ca="1"/>
        <v>193.12713801321053</v>
      </c>
      <c r="AB221" s="24">
        <f ca="1"/>
        <v>119.1025547283608</v>
      </c>
      <c r="AD221" s="21">
        <v>218</v>
      </c>
      <c r="AE221" s="24">
        <f ca="1"/>
        <v>365.44791846340547</v>
      </c>
      <c r="AF221" s="24">
        <f ca="1"/>
        <v>98.215987547566101</v>
      </c>
      <c r="AH221" s="21">
        <v>218</v>
      </c>
      <c r="AI221" s="24">
        <f t="shared" ca="1" si="66"/>
        <v>224.5959</v>
      </c>
      <c r="AJ221" s="24">
        <f t="shared" ca="1" si="67"/>
        <v>96.784000000000006</v>
      </c>
      <c r="AK221" s="24">
        <f t="shared" ca="1" si="68"/>
        <v>396.91669999999999</v>
      </c>
      <c r="AL221" s="24">
        <f t="shared" ca="1" si="69"/>
        <v>75.897400000000005</v>
      </c>
      <c r="AM221" s="26"/>
      <c r="AN221" s="26" t="str">
        <f ca="1">IF(AI221="","","G1 "&amp;Input!D55&amp;" "&amp;AI221&amp;" "&amp;Input!D$56&amp;" "&amp;AJ221&amp;" "&amp;Input!D$57&amp;" "&amp;AK221&amp;" "&amp;Input!D$58&amp;" "&amp;AL221&amp;" F "&amp;Input!D$51&amp;"")</f>
        <v>G1 X 224.5959 Y 96.784 U 396.9167 Z 75.8974 F 400</v>
      </c>
      <c r="AO221" s="26"/>
      <c r="AP221" s="26" t="str">
        <f ca="1">IF(AS221="","","G1 "&amp;Input!D$55&amp;" "&amp;AS221&amp;" "&amp;Input!D$56&amp;" "&amp;AT221&amp;" "&amp;Input!D$57&amp;" "&amp;AU221&amp;" "&amp;Input!D$58&amp;" "&amp;AV221&amp;" F "&amp;Input!D$52&amp;"")</f>
        <v>G1 X 193.1271 Y 119.1026 U 365.4479 Z 98.216 F 400</v>
      </c>
      <c r="AQ221" s="26"/>
      <c r="AR221" s="21">
        <v>218</v>
      </c>
      <c r="AS221" s="24">
        <f t="shared" ca="1" si="74"/>
        <v>193.12710000000001</v>
      </c>
      <c r="AT221" s="24">
        <f t="shared" ca="1" si="75"/>
        <v>119.1026</v>
      </c>
      <c r="AU221" s="24">
        <f t="shared" ca="1" si="76"/>
        <v>365.4479</v>
      </c>
      <c r="AV221" s="24">
        <f t="shared" ca="1" si="77"/>
        <v>98.215999999999994</v>
      </c>
      <c r="BC221" t="s">
        <v>646</v>
      </c>
      <c r="BF221" s="74" t="str">
        <f ca="1">IF(AI220="","","G1 "&amp;Input!D$55&amp;" "&amp;AI220&amp;" "&amp;Input!D$56&amp;" "&amp;AJ220&amp;" "&amp;Input!D$57&amp;" "&amp;AK220&amp;" "&amp;Input!D$58&amp;" "&amp;AL220&amp;" F "&amp;Input!D$51&amp;"")</f>
        <v>G1 X 225.275 Y 96.6817 U 397.2904 Z 75.8325 F 400</v>
      </c>
      <c r="BO221" s="132">
        <f t="shared" ca="1" si="79"/>
        <v>224.5959</v>
      </c>
      <c r="BP221" s="132">
        <f t="shared" ca="1" si="79"/>
        <v>96.784000000000006</v>
      </c>
      <c r="BQ221" s="132">
        <f t="shared" ca="1" si="79"/>
        <v>396.91669999999999</v>
      </c>
      <c r="BR221" s="132">
        <f t="shared" ca="1" si="79"/>
        <v>75.897400000000005</v>
      </c>
      <c r="BT221" s="132" t="str">
        <f t="shared" si="80"/>
        <v/>
      </c>
      <c r="BU221" s="132" t="str">
        <f t="shared" si="80"/>
        <v/>
      </c>
      <c r="BV221" s="132" t="str">
        <f t="shared" si="80"/>
        <v/>
      </c>
      <c r="BW221" s="132" t="str">
        <f t="shared" si="80"/>
        <v/>
      </c>
      <c r="BY221" s="132">
        <f t="shared" ca="1" si="78"/>
        <v>193.12710000000001</v>
      </c>
      <c r="BZ221" s="132">
        <f t="shared" ca="1" si="78"/>
        <v>119.1026</v>
      </c>
      <c r="CA221" s="132">
        <f t="shared" ca="1" si="78"/>
        <v>365.4479</v>
      </c>
      <c r="CB221" s="132">
        <f t="shared" ca="1" si="70"/>
        <v>98.215999999999994</v>
      </c>
    </row>
    <row r="222" spans="2:80" x14ac:dyDescent="0.2">
      <c r="B222" s="21">
        <f>IF(C222&lt;&gt;"",ROWS(B$3:Me)-1,"")</f>
        <v>219</v>
      </c>
      <c r="C222" s="22">
        <f>IF(Drela!N222="","",Drela!N222)</f>
        <v>80.48140135143089</v>
      </c>
      <c r="D222" s="23">
        <f>IF(Drela!O222="","",Drela!O222)</f>
        <v>13.462626398906648</v>
      </c>
      <c r="F222" s="21">
        <f t="shared" si="71"/>
        <v>219</v>
      </c>
      <c r="G222" s="22">
        <f>IF(Drela!Q222="","",Drela!Q222)</f>
        <v>316.31245556531064</v>
      </c>
      <c r="H222" s="23">
        <f>IF(Drela!R222="","",Drela!R222)</f>
        <v>31.687423238052176</v>
      </c>
      <c r="I222" s="29"/>
      <c r="J222" s="21">
        <f t="shared" si="72"/>
        <v>219</v>
      </c>
      <c r="K222" s="22">
        <f>IF(Drela!AF222="","",Drela!AF222)</f>
        <v>273.73133695034443</v>
      </c>
      <c r="L222" s="23">
        <f>IF(Drela!AG222="","",Drela!AG222)</f>
        <v>163.31257676194781</v>
      </c>
      <c r="M222" s="29"/>
      <c r="N222" s="21">
        <f t="shared" si="73"/>
        <v>219</v>
      </c>
      <c r="O222" s="22">
        <f>IF(Drela!AI222="","",Drela!AI222)</f>
        <v>509.5623911642241</v>
      </c>
      <c r="P222" s="23">
        <f>IF(Drela!AJ222="","",Drela!AJ222)</f>
        <v>181.53737360109338</v>
      </c>
      <c r="R222" s="21">
        <v>219</v>
      </c>
      <c r="S222" s="24">
        <f ca="1"/>
        <v>223.93484245011487</v>
      </c>
      <c r="T222" s="24">
        <f ca="1"/>
        <v>96.882740881158725</v>
      </c>
      <c r="V222" s="21">
        <v>219</v>
      </c>
      <c r="W222" s="24">
        <f ca="1"/>
        <v>396.55291792877404</v>
      </c>
      <c r="X222" s="24">
        <f ca="1"/>
        <v>75.960178316569227</v>
      </c>
      <c r="Y222" s="30"/>
      <c r="Z222" s="21">
        <v>219</v>
      </c>
      <c r="AA222" s="24">
        <f ca="1"/>
        <v>193.49087458688112</v>
      </c>
      <c r="AB222" s="24">
        <f ca="1"/>
        <v>119.03982168343077</v>
      </c>
      <c r="AD222" s="21">
        <v>219</v>
      </c>
      <c r="AE222" s="24">
        <f ca="1"/>
        <v>366.10895006554017</v>
      </c>
      <c r="AF222" s="24">
        <f ca="1"/>
        <v>98.117259118841275</v>
      </c>
      <c r="AH222" s="21">
        <v>219</v>
      </c>
      <c r="AI222" s="24">
        <f t="shared" ca="1" si="66"/>
        <v>223.9348</v>
      </c>
      <c r="AJ222" s="24">
        <f t="shared" ca="1" si="67"/>
        <v>96.8827</v>
      </c>
      <c r="AK222" s="24">
        <f t="shared" ca="1" si="68"/>
        <v>396.55290000000002</v>
      </c>
      <c r="AL222" s="24">
        <f t="shared" ca="1" si="69"/>
        <v>75.9602</v>
      </c>
      <c r="AM222" s="26"/>
      <c r="AN222" s="26" t="str">
        <f ca="1">IF(AI222="","","G1 "&amp;Input!D55&amp;" "&amp;AI222&amp;" "&amp;Input!D$56&amp;" "&amp;AJ222&amp;" "&amp;Input!D$57&amp;" "&amp;AK222&amp;" "&amp;Input!D$58&amp;" "&amp;AL222&amp;" F "&amp;Input!D$51&amp;"")</f>
        <v>G1 X 223.9348 Y 96.8827 U 396.5529 Z 75.9602 F 400</v>
      </c>
      <c r="AO222" s="26"/>
      <c r="AP222" s="26" t="str">
        <f ca="1">IF(AS222="","","G1 "&amp;Input!D$55&amp;" "&amp;AS222&amp;" "&amp;Input!D$56&amp;" "&amp;AT222&amp;" "&amp;Input!D$57&amp;" "&amp;AU222&amp;" "&amp;Input!D$58&amp;" "&amp;AV222&amp;" F "&amp;Input!D$52&amp;"")</f>
        <v>G1 X 193.4909 Y 119.0398 U 366.109 Z 98.1173 F 400</v>
      </c>
      <c r="AQ222" s="26"/>
      <c r="AR222" s="21">
        <v>219</v>
      </c>
      <c r="AS222" s="24">
        <f t="shared" ca="1" si="74"/>
        <v>193.49090000000001</v>
      </c>
      <c r="AT222" s="24">
        <f t="shared" ca="1" si="75"/>
        <v>119.0398</v>
      </c>
      <c r="AU222" s="24">
        <f t="shared" ca="1" si="76"/>
        <v>366.10899999999998</v>
      </c>
      <c r="AV222" s="24">
        <f t="shared" ca="1" si="77"/>
        <v>98.1173</v>
      </c>
      <c r="BC222" t="s">
        <v>647</v>
      </c>
      <c r="BF222" s="74" t="str">
        <f ca="1">IF(AI221="","","G1 "&amp;Input!D$55&amp;" "&amp;AI221&amp;" "&amp;Input!D$56&amp;" "&amp;AJ221&amp;" "&amp;Input!D$57&amp;" "&amp;AK221&amp;" "&amp;Input!D$58&amp;" "&amp;AL221&amp;" F "&amp;Input!D$51&amp;"")</f>
        <v>G1 X 224.5959 Y 96.784 U 396.9167 Z 75.8974 F 400</v>
      </c>
      <c r="BO222" s="132">
        <f t="shared" ca="1" si="79"/>
        <v>223.9348</v>
      </c>
      <c r="BP222" s="132">
        <f t="shared" ca="1" si="79"/>
        <v>96.8827</v>
      </c>
      <c r="BQ222" s="132">
        <f t="shared" ca="1" si="79"/>
        <v>396.55290000000002</v>
      </c>
      <c r="BR222" s="132">
        <f t="shared" ca="1" si="79"/>
        <v>75.9602</v>
      </c>
      <c r="BT222" s="132" t="str">
        <f t="shared" si="80"/>
        <v/>
      </c>
      <c r="BU222" s="132" t="str">
        <f t="shared" si="80"/>
        <v/>
      </c>
      <c r="BV222" s="132" t="str">
        <f t="shared" si="80"/>
        <v/>
      </c>
      <c r="BW222" s="132" t="str">
        <f t="shared" si="80"/>
        <v/>
      </c>
      <c r="BY222" s="132">
        <f t="shared" ca="1" si="78"/>
        <v>193.49090000000001</v>
      </c>
      <c r="BZ222" s="132">
        <f t="shared" ca="1" si="78"/>
        <v>119.0398</v>
      </c>
      <c r="CA222" s="132">
        <f t="shared" ca="1" si="78"/>
        <v>366.10899999999998</v>
      </c>
      <c r="CB222" s="132">
        <f t="shared" ca="1" si="70"/>
        <v>98.1173</v>
      </c>
    </row>
    <row r="223" spans="2:80" x14ac:dyDescent="0.2">
      <c r="B223" s="21">
        <f>IF(C223&lt;&gt;"",ROWS(B$3:Me)-1,"")</f>
        <v>220</v>
      </c>
      <c r="C223" s="22">
        <f>IF(Drela!N223="","",Drela!N223)</f>
        <v>81.273263754430403</v>
      </c>
      <c r="D223" s="23">
        <f>IF(Drela!O223="","",Drela!O223)</f>
        <v>13.093010119408156</v>
      </c>
      <c r="F223" s="21">
        <f t="shared" si="71"/>
        <v>220</v>
      </c>
      <c r="G223" s="22">
        <f>IF(Drela!Q223="","",Drela!Q223)</f>
        <v>316.74505562646249</v>
      </c>
      <c r="H223" s="23">
        <f>IF(Drela!R223="","",Drela!R223)</f>
        <v>31.473501582834842</v>
      </c>
      <c r="I223" s="29"/>
      <c r="J223" s="21">
        <f t="shared" si="72"/>
        <v>220</v>
      </c>
      <c r="K223" s="22">
        <f>IF(Drela!AF223="","",Drela!AF223)</f>
        <v>273.29873688919258</v>
      </c>
      <c r="L223" s="23">
        <f>IF(Drela!AG223="","",Drela!AG223)</f>
        <v>163.52649841716513</v>
      </c>
      <c r="M223" s="29"/>
      <c r="N223" s="21">
        <f t="shared" si="73"/>
        <v>220</v>
      </c>
      <c r="O223" s="22">
        <f>IF(Drela!AI223="","",Drela!AI223)</f>
        <v>508.77052876122463</v>
      </c>
      <c r="P223" s="23">
        <f>IF(Drela!AJ223="","",Drela!AJ223)</f>
        <v>181.90698988059182</v>
      </c>
      <c r="R223" s="21">
        <v>220</v>
      </c>
      <c r="S223" s="24">
        <f ca="1"/>
        <v>223.31554829709347</v>
      </c>
      <c r="T223" s="24">
        <f ca="1"/>
        <v>96.974670003635651</v>
      </c>
      <c r="V223" s="21">
        <v>220</v>
      </c>
      <c r="W223" s="24">
        <f ca="1"/>
        <v>396.21214059837325</v>
      </c>
      <c r="X223" s="24">
        <f ca="1"/>
        <v>76.018638126140203</v>
      </c>
      <c r="Y223" s="30"/>
      <c r="Z223" s="21">
        <v>220</v>
      </c>
      <c r="AA223" s="24">
        <f ca="1"/>
        <v>193.83165191728185</v>
      </c>
      <c r="AB223" s="24">
        <f ca="1"/>
        <v>118.98136187385981</v>
      </c>
      <c r="AD223" s="21">
        <v>220</v>
      </c>
      <c r="AE223" s="24">
        <f ca="1"/>
        <v>366.7282442185616</v>
      </c>
      <c r="AF223" s="24">
        <f ca="1"/>
        <v>98.025329996364349</v>
      </c>
      <c r="AH223" s="21">
        <v>220</v>
      </c>
      <c r="AI223" s="24">
        <f t="shared" ca="1" si="66"/>
        <v>223.31549999999999</v>
      </c>
      <c r="AJ223" s="24">
        <f t="shared" ca="1" si="67"/>
        <v>96.974699999999999</v>
      </c>
      <c r="AK223" s="24">
        <f t="shared" ca="1" si="68"/>
        <v>396.21210000000002</v>
      </c>
      <c r="AL223" s="24">
        <f t="shared" ca="1" si="69"/>
        <v>76.018600000000006</v>
      </c>
      <c r="AM223" s="26"/>
      <c r="AN223" s="26" t="str">
        <f ca="1">IF(AI223="","","G1 "&amp;Input!D55&amp;" "&amp;AI223&amp;" "&amp;Input!D$56&amp;" "&amp;AJ223&amp;" "&amp;Input!D$57&amp;" "&amp;AK223&amp;" "&amp;Input!D$58&amp;" "&amp;AL223&amp;" F "&amp;Input!D$51&amp;"")</f>
        <v>G1 X 223.3155 Y 96.9747 U 396.2121 Z 76.0186 F 400</v>
      </c>
      <c r="AO223" s="26"/>
      <c r="AP223" s="26" t="str">
        <f ca="1">IF(AS223="","","G1 "&amp;Input!D$55&amp;" "&amp;AS223&amp;" "&amp;Input!D$56&amp;" "&amp;AT223&amp;" "&amp;Input!D$57&amp;" "&amp;AU223&amp;" "&amp;Input!D$58&amp;" "&amp;AV223&amp;" F "&amp;Input!D$52&amp;"")</f>
        <v>G1 X 193.8317 Y 118.9814 U 366.7282 Z 98.0253 F 400</v>
      </c>
      <c r="AQ223" s="26"/>
      <c r="AR223" s="21">
        <v>220</v>
      </c>
      <c r="AS223" s="24">
        <f t="shared" ca="1" si="74"/>
        <v>193.83170000000001</v>
      </c>
      <c r="AT223" s="24">
        <f t="shared" ca="1" si="75"/>
        <v>118.98139999999999</v>
      </c>
      <c r="AU223" s="24">
        <f t="shared" ca="1" si="76"/>
        <v>366.72820000000002</v>
      </c>
      <c r="AV223" s="24">
        <f t="shared" ca="1" si="77"/>
        <v>98.025300000000001</v>
      </c>
      <c r="BC223" t="s">
        <v>648</v>
      </c>
      <c r="BF223" s="74" t="str">
        <f ca="1">IF(AI222="","","G1 "&amp;Input!D$55&amp;" "&amp;AI222&amp;" "&amp;Input!D$56&amp;" "&amp;AJ222&amp;" "&amp;Input!D$57&amp;" "&amp;AK222&amp;" "&amp;Input!D$58&amp;" "&amp;AL222&amp;" F "&amp;Input!D$51&amp;"")</f>
        <v>G1 X 223.9348 Y 96.8827 U 396.5529 Z 75.9602 F 400</v>
      </c>
      <c r="BO223" s="132">
        <f t="shared" ca="1" si="79"/>
        <v>223.31549999999999</v>
      </c>
      <c r="BP223" s="132">
        <f t="shared" ca="1" si="79"/>
        <v>96.974699999999999</v>
      </c>
      <c r="BQ223" s="132">
        <f t="shared" ca="1" si="79"/>
        <v>396.21210000000002</v>
      </c>
      <c r="BR223" s="132">
        <f t="shared" ca="1" si="79"/>
        <v>76.018600000000006</v>
      </c>
      <c r="BT223" s="132" t="str">
        <f t="shared" si="80"/>
        <v/>
      </c>
      <c r="BU223" s="132" t="str">
        <f t="shared" si="80"/>
        <v/>
      </c>
      <c r="BV223" s="132" t="str">
        <f t="shared" si="80"/>
        <v/>
      </c>
      <c r="BW223" s="132" t="str">
        <f t="shared" si="80"/>
        <v/>
      </c>
      <c r="BY223" s="132">
        <f t="shared" ca="1" si="78"/>
        <v>193.83170000000001</v>
      </c>
      <c r="BZ223" s="132">
        <f t="shared" ca="1" si="78"/>
        <v>118.98139999999999</v>
      </c>
      <c r="CA223" s="132">
        <f t="shared" ca="1" si="78"/>
        <v>366.72820000000002</v>
      </c>
      <c r="CB223" s="132">
        <f t="shared" ca="1" si="70"/>
        <v>98.025300000000001</v>
      </c>
    </row>
    <row r="224" spans="2:80" x14ac:dyDescent="0.2">
      <c r="B224" s="21">
        <f>IF(C224&lt;&gt;"",ROWS(B$3:Me)-1,"")</f>
        <v>221</v>
      </c>
      <c r="C224" s="22">
        <f>IF(Drela!N224="","",Drela!N224)</f>
        <v>82.072095884139415</v>
      </c>
      <c r="D224" s="23">
        <f>IF(Drela!O224="","",Drela!O224)</f>
        <v>12.740033652405447</v>
      </c>
      <c r="F224" s="21">
        <f t="shared" si="71"/>
        <v>221</v>
      </c>
      <c r="G224" s="22">
        <f>IF(Drela!Q224="","",Drela!Q224)</f>
        <v>317.18171078240727</v>
      </c>
      <c r="H224" s="23">
        <f>IF(Drela!R224="","",Drela!R224)</f>
        <v>31.268680293353007</v>
      </c>
      <c r="I224" s="29"/>
      <c r="J224" s="21">
        <f t="shared" si="72"/>
        <v>221</v>
      </c>
      <c r="K224" s="22">
        <f>IF(Drela!AF224="","",Drela!AF224)</f>
        <v>272.86208173324781</v>
      </c>
      <c r="L224" s="23">
        <f>IF(Drela!AG224="","",Drela!AG224)</f>
        <v>163.73131970664699</v>
      </c>
      <c r="M224" s="29"/>
      <c r="N224" s="21">
        <f t="shared" si="73"/>
        <v>221</v>
      </c>
      <c r="O224" s="22">
        <f>IF(Drela!AI224="","",Drela!AI224)</f>
        <v>507.97169663151567</v>
      </c>
      <c r="P224" s="23">
        <f>IF(Drela!AJ224="","",Drela!AJ224)</f>
        <v>182.25996634759457</v>
      </c>
      <c r="R224" s="21">
        <v>221</v>
      </c>
      <c r="S224" s="24">
        <f ca="1"/>
        <v>222.75795243817694</v>
      </c>
      <c r="T224" s="24">
        <f ca="1"/>
        <v>97.05709757123546</v>
      </c>
      <c r="V224" s="21">
        <v>221</v>
      </c>
      <c r="W224" s="24">
        <f ca="1"/>
        <v>395.90530955602668</v>
      </c>
      <c r="X224" s="24">
        <f ca="1"/>
        <v>76.071084424135819</v>
      </c>
      <c r="Y224" s="30"/>
      <c r="Z224" s="21">
        <v>221</v>
      </c>
      <c r="AA224" s="24">
        <f ca="1"/>
        <v>194.13848295962842</v>
      </c>
      <c r="AB224" s="24">
        <f ca="1"/>
        <v>118.9289155758642</v>
      </c>
      <c r="AD224" s="21">
        <v>221</v>
      </c>
      <c r="AE224" s="24">
        <f ca="1"/>
        <v>367.2858400774781</v>
      </c>
      <c r="AF224" s="24">
        <f ca="1"/>
        <v>97.94290242876454</v>
      </c>
      <c r="AH224" s="21">
        <v>221</v>
      </c>
      <c r="AI224" s="24">
        <f t="shared" ca="1" si="66"/>
        <v>222.75800000000001</v>
      </c>
      <c r="AJ224" s="24">
        <f t="shared" ca="1" si="67"/>
        <v>97.057100000000005</v>
      </c>
      <c r="AK224" s="24">
        <f t="shared" ca="1" si="68"/>
        <v>395.90530000000001</v>
      </c>
      <c r="AL224" s="24">
        <f t="shared" ca="1" si="69"/>
        <v>76.071100000000001</v>
      </c>
      <c r="AM224" s="26"/>
      <c r="AN224" s="26" t="str">
        <f ca="1">IF(AI224="","","G1 "&amp;Input!D55&amp;" "&amp;AI224&amp;" "&amp;Input!D$56&amp;" "&amp;AJ224&amp;" "&amp;Input!D$57&amp;" "&amp;AK224&amp;" "&amp;Input!D$58&amp;" "&amp;AL224&amp;" F "&amp;Input!D$51&amp;"")</f>
        <v>G1 X 222.758 Y 97.0571 U 395.9053 Z 76.0711 F 400</v>
      </c>
      <c r="AO224" s="26"/>
      <c r="AP224" s="26" t="str">
        <f ca="1">IF(AS224="","","G1 "&amp;Input!D$55&amp;" "&amp;AS224&amp;" "&amp;Input!D$56&amp;" "&amp;AT224&amp;" "&amp;Input!D$57&amp;" "&amp;AU224&amp;" "&amp;Input!D$58&amp;" "&amp;AV224&amp;" F "&amp;Input!D$52&amp;"")</f>
        <v>G1 X 194.1385 Y 118.9289 U 367.2858 Z 97.9429 F 400</v>
      </c>
      <c r="AQ224" s="26"/>
      <c r="AR224" s="21">
        <v>221</v>
      </c>
      <c r="AS224" s="24">
        <f t="shared" ca="1" si="74"/>
        <v>194.13849999999999</v>
      </c>
      <c r="AT224" s="24">
        <f t="shared" ca="1" si="75"/>
        <v>118.9289</v>
      </c>
      <c r="AU224" s="24">
        <f t="shared" ca="1" si="76"/>
        <v>367.28579999999999</v>
      </c>
      <c r="AV224" s="24">
        <f t="shared" ca="1" si="77"/>
        <v>97.942899999999995</v>
      </c>
      <c r="BC224" t="s">
        <v>649</v>
      </c>
      <c r="BF224" s="74" t="str">
        <f ca="1">IF(AI223="","","G1 "&amp;Input!D$55&amp;" "&amp;AI223&amp;" "&amp;Input!D$56&amp;" "&amp;AJ223&amp;" "&amp;Input!D$57&amp;" "&amp;AK223&amp;" "&amp;Input!D$58&amp;" "&amp;AL223&amp;" F "&amp;Input!D$51&amp;"")</f>
        <v>G1 X 223.3155 Y 96.9747 U 396.2121 Z 76.0186 F 400</v>
      </c>
      <c r="BO224" s="132">
        <f t="shared" ref="BO224:BR243" ca="1" si="81">IFERROR(MID($AN224,FIND(" ",$AN224,FIND(BO$2,$AN224,1)),FIND(" ",$AN224,FIND(" ",$AN224,FIND(BO$2,$AN224,1))+1)-FIND(" ",$AN224,FIND(BO$2,$AN224,1)))*1,"")</f>
        <v>222.75800000000001</v>
      </c>
      <c r="BP224" s="132">
        <f t="shared" ca="1" si="81"/>
        <v>97.057100000000005</v>
      </c>
      <c r="BQ224" s="132">
        <f t="shared" ca="1" si="81"/>
        <v>395.90530000000001</v>
      </c>
      <c r="BR224" s="132">
        <f t="shared" ca="1" si="81"/>
        <v>76.071100000000001</v>
      </c>
      <c r="BT224" s="132" t="str">
        <f t="shared" ref="BT224:BW243" si="82">IFERROR(MID($AO224,FIND(" ",$AO224,FIND(BT$2,$AO224,1)),FIND(" ",$AO224,FIND(" ",$AO224,FIND(BT$2,$AO224,1))+1)-FIND(" ",$AO224,FIND(BT$2,$AO224,1)))*1,"")</f>
        <v/>
      </c>
      <c r="BU224" s="132" t="str">
        <f t="shared" si="82"/>
        <v/>
      </c>
      <c r="BV224" s="132" t="str">
        <f t="shared" si="82"/>
        <v/>
      </c>
      <c r="BW224" s="132" t="str">
        <f t="shared" si="82"/>
        <v/>
      </c>
      <c r="BY224" s="132">
        <f t="shared" ca="1" si="78"/>
        <v>194.13849999999999</v>
      </c>
      <c r="BZ224" s="132">
        <f t="shared" ca="1" si="78"/>
        <v>118.9289</v>
      </c>
      <c r="CA224" s="132">
        <f t="shared" ca="1" si="78"/>
        <v>367.28579999999999</v>
      </c>
      <c r="CB224" s="132">
        <f t="shared" ca="1" si="70"/>
        <v>97.942899999999995</v>
      </c>
    </row>
    <row r="225" spans="2:80" x14ac:dyDescent="0.2">
      <c r="B225" s="21">
        <f>IF(C225&lt;&gt;"",ROWS(B$3:Me)-1,"")</f>
        <v>222</v>
      </c>
      <c r="C225" s="22">
        <f>IF(Drela!N225="","",Drela!N225)</f>
        <v>82.66898152774651</v>
      </c>
      <c r="D225" s="23">
        <f>IF(Drela!O225="","",Drela!O225)</f>
        <v>12.485807701707921</v>
      </c>
      <c r="F225" s="21">
        <f t="shared" si="71"/>
        <v>222</v>
      </c>
      <c r="G225" s="22">
        <f>IF(Drela!Q225="","",Drela!Q225)</f>
        <v>317.50809697461295</v>
      </c>
      <c r="H225" s="23">
        <f>IF(Drela!R225="","",Drela!R225)</f>
        <v>31.12089290480165</v>
      </c>
      <c r="I225" s="29"/>
      <c r="J225" s="21">
        <f t="shared" si="72"/>
        <v>222</v>
      </c>
      <c r="K225" s="22">
        <f>IF(Drela!AF225="","",Drela!AF225)</f>
        <v>272.53569554104217</v>
      </c>
      <c r="L225" s="23">
        <f>IF(Drela!AG225="","",Drela!AG225)</f>
        <v>163.87910709519835</v>
      </c>
      <c r="M225" s="29"/>
      <c r="N225" s="21">
        <f t="shared" si="73"/>
        <v>222</v>
      </c>
      <c r="O225" s="22">
        <f>IF(Drela!AI225="","",Drela!AI225)</f>
        <v>507.37481098790857</v>
      </c>
      <c r="P225" s="23">
        <f>IF(Drela!AJ225="","",Drela!AJ225)</f>
        <v>182.51419229829204</v>
      </c>
      <c r="R225" s="21">
        <v>222</v>
      </c>
      <c r="S225" s="24">
        <f ca="1"/>
        <v>222.26742087653514</v>
      </c>
      <c r="T225" s="24">
        <f ca="1"/>
        <v>97.129303760567296</v>
      </c>
      <c r="V225" s="21">
        <v>222</v>
      </c>
      <c r="W225" s="24">
        <f ca="1"/>
        <v>395.63537849228351</v>
      </c>
      <c r="X225" s="24">
        <f ca="1"/>
        <v>76.117053029140379</v>
      </c>
      <c r="Y225" s="30"/>
      <c r="Z225" s="21">
        <v>222</v>
      </c>
      <c r="AA225" s="24">
        <f ca="1"/>
        <v>194.40841402337156</v>
      </c>
      <c r="AB225" s="24">
        <f ca="1"/>
        <v>118.88294697085963</v>
      </c>
      <c r="AD225" s="21">
        <v>222</v>
      </c>
      <c r="AE225" s="24">
        <f ca="1"/>
        <v>367.77637163911993</v>
      </c>
      <c r="AF225" s="24">
        <f ca="1"/>
        <v>97.870696239432675</v>
      </c>
      <c r="AH225" s="21">
        <v>222</v>
      </c>
      <c r="AI225" s="24">
        <f t="shared" ca="1" si="66"/>
        <v>222.26740000000001</v>
      </c>
      <c r="AJ225" s="24">
        <f t="shared" ca="1" si="67"/>
        <v>97.129300000000001</v>
      </c>
      <c r="AK225" s="24">
        <f t="shared" ca="1" si="68"/>
        <v>395.6354</v>
      </c>
      <c r="AL225" s="24">
        <f t="shared" ca="1" si="69"/>
        <v>76.117099999999994</v>
      </c>
      <c r="AM225" s="26"/>
      <c r="AN225" s="26" t="str">
        <f ca="1">IF(AI225="","","G1 "&amp;Input!D55&amp;" "&amp;AI225&amp;" "&amp;Input!D$56&amp;" "&amp;AJ225&amp;" "&amp;Input!D$57&amp;" "&amp;AK225&amp;" "&amp;Input!D$58&amp;" "&amp;AL225&amp;" F "&amp;Input!D$51&amp;"")</f>
        <v>G1 X 222.2674 Y 97.1293 U 395.6354 Z 76.1171 F 400</v>
      </c>
      <c r="AO225" s="26"/>
      <c r="AP225" s="26" t="str">
        <f ca="1">IF(AS225="","","G1 "&amp;Input!D$55&amp;" "&amp;AS225&amp;" "&amp;Input!D$56&amp;" "&amp;AT225&amp;" "&amp;Input!D$57&amp;" "&amp;AU225&amp;" "&amp;Input!D$58&amp;" "&amp;AV225&amp;" F "&amp;Input!D$52&amp;"")</f>
        <v>G1 X 194.4084 Y 118.8829 U 367.7764 Z 97.8707 F 400</v>
      </c>
      <c r="AQ225" s="26"/>
      <c r="AR225" s="21">
        <v>222</v>
      </c>
      <c r="AS225" s="24">
        <f t="shared" ca="1" si="74"/>
        <v>194.4084</v>
      </c>
      <c r="AT225" s="24">
        <f t="shared" ca="1" si="75"/>
        <v>118.88290000000001</v>
      </c>
      <c r="AU225" s="24">
        <f t="shared" ca="1" si="76"/>
        <v>367.77640000000002</v>
      </c>
      <c r="AV225" s="24">
        <f t="shared" ca="1" si="77"/>
        <v>97.870699999999999</v>
      </c>
      <c r="BC225" t="s">
        <v>650</v>
      </c>
      <c r="BF225" s="74" t="str">
        <f ca="1">IF(AI224="","","G1 "&amp;Input!D$55&amp;" "&amp;AI224&amp;" "&amp;Input!D$56&amp;" "&amp;AJ224&amp;" "&amp;Input!D$57&amp;" "&amp;AK224&amp;" "&amp;Input!D$58&amp;" "&amp;AL224&amp;" F "&amp;Input!D$51&amp;"")</f>
        <v>G1 X 222.758 Y 97.0571 U 395.9053 Z 76.0711 F 400</v>
      </c>
      <c r="BO225" s="132">
        <f t="shared" ca="1" si="81"/>
        <v>222.26740000000001</v>
      </c>
      <c r="BP225" s="132">
        <f t="shared" ca="1" si="81"/>
        <v>97.129300000000001</v>
      </c>
      <c r="BQ225" s="132">
        <f t="shared" ca="1" si="81"/>
        <v>395.6354</v>
      </c>
      <c r="BR225" s="132">
        <f t="shared" ca="1" si="81"/>
        <v>76.117099999999994</v>
      </c>
      <c r="BT225" s="132" t="str">
        <f t="shared" si="82"/>
        <v/>
      </c>
      <c r="BU225" s="132" t="str">
        <f t="shared" si="82"/>
        <v/>
      </c>
      <c r="BV225" s="132" t="str">
        <f t="shared" si="82"/>
        <v/>
      </c>
      <c r="BW225" s="132" t="str">
        <f t="shared" si="82"/>
        <v/>
      </c>
      <c r="BY225" s="132">
        <f t="shared" ca="1" si="78"/>
        <v>194.4084</v>
      </c>
      <c r="BZ225" s="132">
        <f t="shared" ca="1" si="78"/>
        <v>118.88290000000001</v>
      </c>
      <c r="CA225" s="132">
        <f t="shared" ca="1" si="78"/>
        <v>367.77640000000002</v>
      </c>
      <c r="CB225" s="132">
        <f t="shared" ca="1" si="70"/>
        <v>97.870699999999999</v>
      </c>
    </row>
    <row r="226" spans="2:80" x14ac:dyDescent="0.2">
      <c r="B226" s="21">
        <f>IF(C226&lt;&gt;"",ROWS(B$3:Me)-1,"")</f>
        <v>223</v>
      </c>
      <c r="C226" s="22">
        <f>IF(Drela!N226="","",Drela!N226)</f>
        <v>83.063339673522222</v>
      </c>
      <c r="D226" s="23">
        <f>IF(Drela!O226="","",Drela!O226)</f>
        <v>12.320290218294021</v>
      </c>
      <c r="F226" s="21">
        <f t="shared" si="71"/>
        <v>223</v>
      </c>
      <c r="G226" s="22">
        <f>IF(Drela!Q226="","",Drela!Q226)</f>
        <v>317.72376848826002</v>
      </c>
      <c r="H226" s="23">
        <f>IF(Drela!R226="","",Drela!R226)</f>
        <v>31.024602289181495</v>
      </c>
      <c r="I226" s="29"/>
      <c r="J226" s="21">
        <f t="shared" si="72"/>
        <v>223</v>
      </c>
      <c r="K226" s="22">
        <f>IF(Drela!AF226="","",Drela!AF226)</f>
        <v>272.32002402739505</v>
      </c>
      <c r="L226" s="23">
        <f>IF(Drela!AG226="","",Drela!AG226)</f>
        <v>163.9753977108185</v>
      </c>
      <c r="M226" s="29"/>
      <c r="N226" s="21">
        <f t="shared" si="73"/>
        <v>223</v>
      </c>
      <c r="O226" s="22">
        <f>IF(Drela!AI226="","",Drela!AI226)</f>
        <v>506.98045284213282</v>
      </c>
      <c r="P226" s="23">
        <f>IF(Drela!AJ226="","",Drela!AJ226)</f>
        <v>182.67970978170598</v>
      </c>
      <c r="R226" s="21">
        <v>223</v>
      </c>
      <c r="S226" s="24">
        <f ca="1"/>
        <v>221.84567090488244</v>
      </c>
      <c r="T226" s="24">
        <f ca="1"/>
        <v>97.191064354549923</v>
      </c>
      <c r="V226" s="21">
        <v>223</v>
      </c>
      <c r="W226" s="24">
        <f ca="1"/>
        <v>395.40329275913427</v>
      </c>
      <c r="X226" s="24">
        <f ca="1"/>
        <v>76.156398783438291</v>
      </c>
      <c r="Y226" s="30"/>
      <c r="Z226" s="21">
        <v>223</v>
      </c>
      <c r="AA226" s="24">
        <f ca="1"/>
        <v>194.6404997565208</v>
      </c>
      <c r="AB226" s="24">
        <f ca="1"/>
        <v>118.84360121656171</v>
      </c>
      <c r="AD226" s="21">
        <v>223</v>
      </c>
      <c r="AE226" s="24">
        <f ca="1"/>
        <v>368.19812161077266</v>
      </c>
      <c r="AF226" s="24">
        <f ca="1"/>
        <v>97.808935645450049</v>
      </c>
      <c r="AH226" s="21">
        <v>223</v>
      </c>
      <c r="AI226" s="24">
        <f t="shared" ca="1" si="66"/>
        <v>221.84569999999999</v>
      </c>
      <c r="AJ226" s="24">
        <f t="shared" ca="1" si="67"/>
        <v>97.191100000000006</v>
      </c>
      <c r="AK226" s="24">
        <f t="shared" ca="1" si="68"/>
        <v>395.4033</v>
      </c>
      <c r="AL226" s="24">
        <f t="shared" ca="1" si="69"/>
        <v>76.156400000000005</v>
      </c>
      <c r="AM226" s="26"/>
      <c r="AN226" s="26" t="str">
        <f ca="1">IF(AI226="","","G1 "&amp;Input!D55&amp;" "&amp;AI226&amp;" "&amp;Input!D$56&amp;" "&amp;AJ226&amp;" "&amp;Input!D$57&amp;" "&amp;AK226&amp;" "&amp;Input!D$58&amp;" "&amp;AL226&amp;" F "&amp;Input!D$51&amp;"")</f>
        <v>G1 X 221.8457 Y 97.1911 U 395.4033 Z 76.1564 F 400</v>
      </c>
      <c r="AO226" s="26"/>
      <c r="AP226" s="26" t="str">
        <f ca="1">IF(AS226="","","G1 "&amp;Input!D$55&amp;" "&amp;AS226&amp;" "&amp;Input!D$56&amp;" "&amp;AT226&amp;" "&amp;Input!D$57&amp;" "&amp;AU226&amp;" "&amp;Input!D$58&amp;" "&amp;AV226&amp;" F "&amp;Input!D$52&amp;"")</f>
        <v>G1 X 194.6405 Y 118.8436 U 368.1981 Z 97.8089 F 400</v>
      </c>
      <c r="AQ226" s="26"/>
      <c r="AR226" s="21">
        <v>223</v>
      </c>
      <c r="AS226" s="24">
        <f t="shared" ca="1" si="74"/>
        <v>194.6405</v>
      </c>
      <c r="AT226" s="24">
        <f t="shared" ca="1" si="75"/>
        <v>118.8436</v>
      </c>
      <c r="AU226" s="24">
        <f t="shared" ca="1" si="76"/>
        <v>368.19810000000001</v>
      </c>
      <c r="AV226" s="24">
        <f t="shared" ca="1" si="77"/>
        <v>97.808899999999994</v>
      </c>
      <c r="BC226" t="s">
        <v>651</v>
      </c>
      <c r="BF226" s="74" t="str">
        <f ca="1">IF(AI225="","","G1 "&amp;Input!D$55&amp;" "&amp;AI225&amp;" "&amp;Input!D$56&amp;" "&amp;AJ225&amp;" "&amp;Input!D$57&amp;" "&amp;AK225&amp;" "&amp;Input!D$58&amp;" "&amp;AL225&amp;" F "&amp;Input!D$51&amp;"")</f>
        <v>G1 X 222.2674 Y 97.1293 U 395.6354 Z 76.1171 F 400</v>
      </c>
      <c r="BO226" s="132">
        <f t="shared" ca="1" si="81"/>
        <v>221.84569999999999</v>
      </c>
      <c r="BP226" s="132">
        <f t="shared" ca="1" si="81"/>
        <v>97.191100000000006</v>
      </c>
      <c r="BQ226" s="132">
        <f t="shared" ca="1" si="81"/>
        <v>395.4033</v>
      </c>
      <c r="BR226" s="132">
        <f t="shared" ca="1" si="81"/>
        <v>76.156400000000005</v>
      </c>
      <c r="BT226" s="132" t="str">
        <f t="shared" si="82"/>
        <v/>
      </c>
      <c r="BU226" s="132" t="str">
        <f t="shared" si="82"/>
        <v/>
      </c>
      <c r="BV226" s="132" t="str">
        <f t="shared" si="82"/>
        <v/>
      </c>
      <c r="BW226" s="132" t="str">
        <f t="shared" si="82"/>
        <v/>
      </c>
      <c r="BY226" s="132">
        <f t="shared" ca="1" si="78"/>
        <v>194.6405</v>
      </c>
      <c r="BZ226" s="132">
        <f t="shared" ca="1" si="78"/>
        <v>118.8436</v>
      </c>
      <c r="CA226" s="132">
        <f t="shared" ca="1" si="78"/>
        <v>368.19810000000001</v>
      </c>
      <c r="CB226" s="132">
        <f t="shared" ca="1" si="70"/>
        <v>97.808899999999994</v>
      </c>
    </row>
    <row r="227" spans="2:80" x14ac:dyDescent="0.2">
      <c r="B227" s="21">
        <f>IF(C227&lt;&gt;"",ROWS(B$3:Me)-1,"")</f>
        <v>224</v>
      </c>
      <c r="C227" s="22">
        <f>IF(Drela!N227="","",Drela!N227)</f>
        <v>83.499743102908639</v>
      </c>
      <c r="D227" s="23">
        <f>IF(Drela!O227="","",Drela!O227)</f>
        <v>12.139016457136796</v>
      </c>
      <c r="F227" s="21">
        <f t="shared" si="71"/>
        <v>224</v>
      </c>
      <c r="G227" s="22">
        <f>IF(Drela!Q227="","",Drela!Q227)</f>
        <v>317.96245777395376</v>
      </c>
      <c r="H227" s="23">
        <f>IF(Drela!R227="","",Drela!R227)</f>
        <v>30.919089338865991</v>
      </c>
      <c r="I227" s="29"/>
      <c r="J227" s="21">
        <f t="shared" si="72"/>
        <v>224</v>
      </c>
      <c r="K227" s="22">
        <f>IF(Drela!AF227="","",Drela!AF227)</f>
        <v>272.08133474170131</v>
      </c>
      <c r="L227" s="23">
        <f>IF(Drela!AG227="","",Drela!AG227)</f>
        <v>164.08091066113403</v>
      </c>
      <c r="M227" s="29"/>
      <c r="N227" s="21">
        <f t="shared" si="73"/>
        <v>224</v>
      </c>
      <c r="O227" s="22">
        <f>IF(Drela!AI227="","",Drela!AI227)</f>
        <v>506.54404941274646</v>
      </c>
      <c r="P227" s="23">
        <f>IF(Drela!AJ227="","",Drela!AJ227)</f>
        <v>182.86098354286324</v>
      </c>
      <c r="R227" s="21">
        <v>224</v>
      </c>
      <c r="S227" s="24">
        <f ca="1"/>
        <v>221.48907032211048</v>
      </c>
      <c r="T227" s="24">
        <f ca="1"/>
        <v>97.242936738716267</v>
      </c>
      <c r="V227" s="21">
        <v>224</v>
      </c>
      <c r="W227" s="24">
        <f ca="1"/>
        <v>395.20705390163903</v>
      </c>
      <c r="X227" s="24">
        <f ca="1"/>
        <v>76.189474614518105</v>
      </c>
      <c r="Y227" s="30"/>
      <c r="Z227" s="21">
        <v>224</v>
      </c>
      <c r="AA227" s="24">
        <f ca="1"/>
        <v>194.83673861401604</v>
      </c>
      <c r="AB227" s="24">
        <f ca="1"/>
        <v>118.81052538548188</v>
      </c>
      <c r="AD227" s="21">
        <v>224</v>
      </c>
      <c r="AE227" s="24">
        <f ca="1"/>
        <v>368.55472219354459</v>
      </c>
      <c r="AF227" s="24">
        <f ca="1"/>
        <v>97.757063261283704</v>
      </c>
      <c r="AH227" s="21">
        <v>224</v>
      </c>
      <c r="AI227" s="24">
        <f t="shared" ca="1" si="66"/>
        <v>221.48910000000001</v>
      </c>
      <c r="AJ227" s="24">
        <f t="shared" ca="1" si="67"/>
        <v>97.242900000000006</v>
      </c>
      <c r="AK227" s="24">
        <f t="shared" ca="1" si="68"/>
        <v>395.20710000000003</v>
      </c>
      <c r="AL227" s="24">
        <f t="shared" ca="1" si="69"/>
        <v>76.189499999999995</v>
      </c>
      <c r="AM227" s="26"/>
      <c r="AN227" s="26" t="str">
        <f ca="1">IF(AI227="","","G1 "&amp;Input!D55&amp;" "&amp;AI227&amp;" "&amp;Input!D$56&amp;" "&amp;AJ227&amp;" "&amp;Input!D$57&amp;" "&amp;AK227&amp;" "&amp;Input!D$58&amp;" "&amp;AL227&amp;" F "&amp;Input!D$51&amp;"")</f>
        <v>G1 X 221.4891 Y 97.2429 U 395.2071 Z 76.1895 F 400</v>
      </c>
      <c r="AO227" s="26"/>
      <c r="AP227" s="26" t="str">
        <f ca="1">IF(AS227="","","G1 "&amp;Input!D$55&amp;" "&amp;AS227&amp;" "&amp;Input!D$56&amp;" "&amp;AT227&amp;" "&amp;Input!D$57&amp;" "&amp;AU227&amp;" "&amp;Input!D$58&amp;" "&amp;AV227&amp;" F "&amp;Input!D$52&amp;"")</f>
        <v>G1 X 194.8367 Y 118.8105 U 368.5547 Z 97.7571 F 400</v>
      </c>
      <c r="AQ227" s="26"/>
      <c r="AR227" s="21">
        <v>224</v>
      </c>
      <c r="AS227" s="24">
        <f t="shared" ca="1" si="74"/>
        <v>194.83670000000001</v>
      </c>
      <c r="AT227" s="24">
        <f t="shared" ca="1" si="75"/>
        <v>118.8105</v>
      </c>
      <c r="AU227" s="24">
        <f t="shared" ca="1" si="76"/>
        <v>368.55470000000003</v>
      </c>
      <c r="AV227" s="24">
        <f t="shared" ca="1" si="77"/>
        <v>97.757099999999994</v>
      </c>
      <c r="BC227" t="s">
        <v>652</v>
      </c>
      <c r="BF227" s="74" t="str">
        <f ca="1">IF(AI226="","","G1 "&amp;Input!D$55&amp;" "&amp;AI226&amp;" "&amp;Input!D$56&amp;" "&amp;AJ226&amp;" "&amp;Input!D$57&amp;" "&amp;AK226&amp;" "&amp;Input!D$58&amp;" "&amp;AL226&amp;" F "&amp;Input!D$51&amp;"")</f>
        <v>G1 X 221.8457 Y 97.1911 U 395.4033 Z 76.1564 F 400</v>
      </c>
      <c r="BO227" s="132">
        <f t="shared" ca="1" si="81"/>
        <v>221.48910000000001</v>
      </c>
      <c r="BP227" s="132">
        <f t="shared" ca="1" si="81"/>
        <v>97.242900000000006</v>
      </c>
      <c r="BQ227" s="132">
        <f t="shared" ca="1" si="81"/>
        <v>395.20710000000003</v>
      </c>
      <c r="BR227" s="132">
        <f t="shared" ca="1" si="81"/>
        <v>76.189499999999995</v>
      </c>
      <c r="BT227" s="132" t="str">
        <f t="shared" si="82"/>
        <v/>
      </c>
      <c r="BU227" s="132" t="str">
        <f t="shared" si="82"/>
        <v/>
      </c>
      <c r="BV227" s="132" t="str">
        <f t="shared" si="82"/>
        <v/>
      </c>
      <c r="BW227" s="132" t="str">
        <f t="shared" si="82"/>
        <v/>
      </c>
      <c r="BY227" s="132">
        <f t="shared" ca="1" si="78"/>
        <v>194.83670000000001</v>
      </c>
      <c r="BZ227" s="132">
        <f t="shared" ca="1" si="78"/>
        <v>118.8105</v>
      </c>
      <c r="CA227" s="132">
        <f t="shared" ca="1" si="78"/>
        <v>368.55470000000003</v>
      </c>
      <c r="CB227" s="132">
        <f t="shared" ca="1" si="70"/>
        <v>97.757099999999994</v>
      </c>
    </row>
    <row r="228" spans="2:80" x14ac:dyDescent="0.2">
      <c r="B228" s="21">
        <f>IF(C228&lt;&gt;"",ROWS(B$3:Me)-1,"")</f>
        <v>225</v>
      </c>
      <c r="C228" s="22">
        <f>IF(Drela!N228="","",Drela!N228)</f>
        <v>83.977273259291636</v>
      </c>
      <c r="D228" s="23">
        <f>IF(Drela!O228="","",Drela!O228)</f>
        <v>11.936975538177359</v>
      </c>
      <c r="F228" s="21">
        <f t="shared" si="71"/>
        <v>225</v>
      </c>
      <c r="G228" s="22">
        <f>IF(Drela!Q228="","",Drela!Q228)</f>
        <v>318.22359534485611</v>
      </c>
      <c r="H228" s="23">
        <f>IF(Drela!R228="","",Drela!R228)</f>
        <v>30.801598904138867</v>
      </c>
      <c r="I228" s="29"/>
      <c r="J228" s="21">
        <f t="shared" si="72"/>
        <v>225</v>
      </c>
      <c r="K228" s="22">
        <f>IF(Drela!AF228="","",Drela!AF228)</f>
        <v>271.82019717079891</v>
      </c>
      <c r="L228" s="23">
        <f>IF(Drela!AG228="","",Drela!AG228)</f>
        <v>164.19840109586113</v>
      </c>
      <c r="M228" s="29"/>
      <c r="N228" s="21">
        <f t="shared" si="73"/>
        <v>225</v>
      </c>
      <c r="O228" s="22">
        <f>IF(Drela!AI228="","",Drela!AI228)</f>
        <v>506.06651925636345</v>
      </c>
      <c r="P228" s="23">
        <f>IF(Drela!AJ228="","",Drela!AJ228)</f>
        <v>183.06302446182264</v>
      </c>
      <c r="R228" s="21">
        <v>225</v>
      </c>
      <c r="S228" s="24">
        <f ca="1"/>
        <v>221.17258895181996</v>
      </c>
      <c r="T228" s="24">
        <f ca="1"/>
        <v>97.288604709056017</v>
      </c>
      <c r="V228" s="21">
        <v>225</v>
      </c>
      <c r="W228" s="24">
        <f ca="1"/>
        <v>395.03288823713604</v>
      </c>
      <c r="X228" s="24">
        <f ca="1"/>
        <v>76.218625790684868</v>
      </c>
      <c r="Y228" s="30"/>
      <c r="Z228" s="21">
        <v>225</v>
      </c>
      <c r="AA228" s="24">
        <f ca="1"/>
        <v>195.01090427851906</v>
      </c>
      <c r="AB228" s="24">
        <f ca="1"/>
        <v>118.78137420931512</v>
      </c>
      <c r="AD228" s="21">
        <v>225</v>
      </c>
      <c r="AE228" s="24">
        <f ca="1"/>
        <v>368.87120356383508</v>
      </c>
      <c r="AF228" s="24">
        <f ca="1"/>
        <v>97.711395290943955</v>
      </c>
      <c r="AH228" s="21">
        <v>225</v>
      </c>
      <c r="AI228" s="24">
        <f t="shared" ca="1" si="66"/>
        <v>221.17259999999999</v>
      </c>
      <c r="AJ228" s="24">
        <f t="shared" ca="1" si="67"/>
        <v>97.288600000000002</v>
      </c>
      <c r="AK228" s="24">
        <f t="shared" ca="1" si="68"/>
        <v>395.03289999999998</v>
      </c>
      <c r="AL228" s="24">
        <f t="shared" ca="1" si="69"/>
        <v>76.218599999999995</v>
      </c>
      <c r="AM228" s="26"/>
      <c r="AN228" s="26" t="str">
        <f ca="1">IF(AI228="","","G1 "&amp;Input!D55&amp;" "&amp;AI228&amp;" "&amp;Input!D$56&amp;" "&amp;AJ228&amp;" "&amp;Input!D$57&amp;" "&amp;AK228&amp;" "&amp;Input!D$58&amp;" "&amp;AL228&amp;" F "&amp;Input!D$51&amp;"")</f>
        <v>G1 X 221.1726 Y 97.2886 U 395.0329 Z 76.2186 F 400</v>
      </c>
      <c r="AO228" s="26"/>
      <c r="AP228" s="26" t="str">
        <f ca="1">IF(AS228="","","G1 "&amp;Input!D$55&amp;" "&amp;AS228&amp;" "&amp;Input!D$56&amp;" "&amp;AT228&amp;" "&amp;Input!D$57&amp;" "&amp;AU228&amp;" "&amp;Input!D$58&amp;" "&amp;AV228&amp;" F "&amp;Input!D$52&amp;"")</f>
        <v>G1 X 195.0109 Y 118.7814 U 368.8712 Z 97.7114 F 400</v>
      </c>
      <c r="AQ228" s="26"/>
      <c r="AR228" s="21">
        <v>225</v>
      </c>
      <c r="AS228" s="24">
        <f t="shared" ca="1" si="74"/>
        <v>195.01089999999999</v>
      </c>
      <c r="AT228" s="24">
        <f t="shared" ca="1" si="75"/>
        <v>118.7814</v>
      </c>
      <c r="AU228" s="24">
        <f t="shared" ca="1" si="76"/>
        <v>368.87119999999999</v>
      </c>
      <c r="AV228" s="24">
        <f t="shared" ca="1" si="77"/>
        <v>97.711399999999998</v>
      </c>
      <c r="BC228" t="s">
        <v>653</v>
      </c>
      <c r="BF228" s="74" t="str">
        <f ca="1">IF(AI227="","","G1 "&amp;Input!D$55&amp;" "&amp;AI227&amp;" "&amp;Input!D$56&amp;" "&amp;AJ227&amp;" "&amp;Input!D$57&amp;" "&amp;AK227&amp;" "&amp;Input!D$58&amp;" "&amp;AL227&amp;" F "&amp;Input!D$51&amp;"")</f>
        <v>G1 X 221.4891 Y 97.2429 U 395.2071 Z 76.1895 F 400</v>
      </c>
      <c r="BO228" s="132">
        <f t="shared" ca="1" si="81"/>
        <v>221.17259999999999</v>
      </c>
      <c r="BP228" s="132">
        <f t="shared" ca="1" si="81"/>
        <v>97.288600000000002</v>
      </c>
      <c r="BQ228" s="132">
        <f t="shared" ca="1" si="81"/>
        <v>395.03289999999998</v>
      </c>
      <c r="BR228" s="132">
        <f t="shared" ca="1" si="81"/>
        <v>76.218599999999995</v>
      </c>
      <c r="BT228" s="132" t="str">
        <f t="shared" si="82"/>
        <v/>
      </c>
      <c r="BU228" s="132" t="str">
        <f t="shared" si="82"/>
        <v/>
      </c>
      <c r="BV228" s="132" t="str">
        <f t="shared" si="82"/>
        <v/>
      </c>
      <c r="BW228" s="132" t="str">
        <f t="shared" si="82"/>
        <v/>
      </c>
      <c r="BY228" s="132">
        <f t="shared" ca="1" si="78"/>
        <v>195.01089999999999</v>
      </c>
      <c r="BZ228" s="132">
        <f t="shared" ca="1" si="78"/>
        <v>118.7814</v>
      </c>
      <c r="CA228" s="132">
        <f t="shared" ca="1" si="78"/>
        <v>368.87119999999999</v>
      </c>
      <c r="CB228" s="132">
        <f t="shared" ca="1" si="70"/>
        <v>97.711399999999998</v>
      </c>
    </row>
    <row r="229" spans="2:80" x14ac:dyDescent="0.2">
      <c r="B229" s="21">
        <f>IF(C229&lt;&gt;"",ROWS(B$3:Me)-1,"")</f>
        <v>226</v>
      </c>
      <c r="C229" s="22">
        <f>IF(Drela!N229="","",Drela!N229)</f>
        <v>84.616258290252688</v>
      </c>
      <c r="D229" s="23">
        <f>IF(Drela!O229="","",Drela!O229)</f>
        <v>11.670342913732966</v>
      </c>
      <c r="F229" s="21">
        <f t="shared" si="71"/>
        <v>226</v>
      </c>
      <c r="G229" s="22">
        <f>IF(Drela!Q229="","",Drela!Q229)</f>
        <v>318.57307085195299</v>
      </c>
      <c r="H229" s="23">
        <f>IF(Drela!R229="","",Drela!R229)</f>
        <v>30.646437871177103</v>
      </c>
      <c r="I229" s="29"/>
      <c r="J229" s="21">
        <f t="shared" si="72"/>
        <v>226</v>
      </c>
      <c r="K229" s="22">
        <f>IF(Drela!AF229="","",Drela!AF229)</f>
        <v>271.47072166370202</v>
      </c>
      <c r="L229" s="23">
        <f>IF(Drela!AG229="","",Drela!AG229)</f>
        <v>164.35356212882292</v>
      </c>
      <c r="M229" s="29"/>
      <c r="N229" s="21">
        <f t="shared" si="73"/>
        <v>226</v>
      </c>
      <c r="O229" s="22">
        <f>IF(Drela!AI229="","",Drela!AI229)</f>
        <v>505.42753422540233</v>
      </c>
      <c r="P229" s="23">
        <f>IF(Drela!AJ229="","",Drela!AJ229)</f>
        <v>183.32965708626705</v>
      </c>
      <c r="R229" s="21">
        <v>226</v>
      </c>
      <c r="S229" s="24">
        <f ca="1"/>
        <v>220.86584712378888</v>
      </c>
      <c r="T229" s="24">
        <f ca="1"/>
        <v>97.332533664173084</v>
      </c>
      <c r="V229" s="21">
        <v>226</v>
      </c>
      <c r="W229" s="24">
        <f ca="1"/>
        <v>394.86407827603301</v>
      </c>
      <c r="X229" s="24">
        <f ca="1"/>
        <v>76.246695665447703</v>
      </c>
      <c r="Y229" s="30"/>
      <c r="Z229" s="21">
        <v>226</v>
      </c>
      <c r="AA229" s="24">
        <f ca="1"/>
        <v>195.17971423962209</v>
      </c>
      <c r="AB229" s="24">
        <f ca="1"/>
        <v>118.75330433455228</v>
      </c>
      <c r="AD229" s="21">
        <v>226</v>
      </c>
      <c r="AE229" s="24">
        <f ca="1"/>
        <v>369.17794539186616</v>
      </c>
      <c r="AF229" s="24">
        <f ca="1"/>
        <v>97.667466335826902</v>
      </c>
      <c r="AH229" s="21">
        <v>226</v>
      </c>
      <c r="AI229" s="24">
        <f t="shared" ca="1" si="66"/>
        <v>220.86580000000001</v>
      </c>
      <c r="AJ229" s="24">
        <f t="shared" ca="1" si="67"/>
        <v>97.332499999999996</v>
      </c>
      <c r="AK229" s="24">
        <f t="shared" ca="1" si="68"/>
        <v>394.86410000000001</v>
      </c>
      <c r="AL229" s="24">
        <f t="shared" ca="1" si="69"/>
        <v>76.246700000000004</v>
      </c>
      <c r="AM229" s="26"/>
      <c r="AN229" s="26" t="str">
        <f ca="1">IF(AI229="","","G1 "&amp;Input!D55&amp;" "&amp;AI229&amp;" "&amp;Input!D$56&amp;" "&amp;AJ229&amp;" "&amp;Input!D$57&amp;" "&amp;AK229&amp;" "&amp;Input!D$58&amp;" "&amp;AL229&amp;" F "&amp;Input!D$51&amp;"")</f>
        <v>G1 X 220.8658 Y 97.3325 U 394.8641 Z 76.2467 F 400</v>
      </c>
      <c r="AO229" s="26"/>
      <c r="AP229" s="26" t="str">
        <f ca="1">IF(AS229="","","G1 "&amp;Input!D$55&amp;" "&amp;AS229&amp;" "&amp;Input!D$56&amp;" "&amp;AT229&amp;" "&amp;Input!D$57&amp;" "&amp;AU229&amp;" "&amp;Input!D$58&amp;" "&amp;AV229&amp;" F "&amp;Input!D$52&amp;"")</f>
        <v>G1 X 195.1797 Y 118.7533 U 369.1779 Z 97.6675 F 400</v>
      </c>
      <c r="AQ229" s="26"/>
      <c r="AR229" s="21">
        <v>226</v>
      </c>
      <c r="AS229" s="24">
        <f t="shared" ca="1" si="74"/>
        <v>195.1797</v>
      </c>
      <c r="AT229" s="24">
        <f t="shared" ca="1" si="75"/>
        <v>118.7533</v>
      </c>
      <c r="AU229" s="24">
        <f t="shared" ca="1" si="76"/>
        <v>369.17790000000002</v>
      </c>
      <c r="AV229" s="24">
        <f t="shared" ca="1" si="77"/>
        <v>97.667500000000004</v>
      </c>
      <c r="BC229" t="s">
        <v>654</v>
      </c>
      <c r="BF229" s="74" t="str">
        <f ca="1">IF(AI228="","","G1 "&amp;Input!D$55&amp;" "&amp;AI228&amp;" "&amp;Input!D$56&amp;" "&amp;AJ228&amp;" "&amp;Input!D$57&amp;" "&amp;AK228&amp;" "&amp;Input!D$58&amp;" "&amp;AL228&amp;" F "&amp;Input!D$51&amp;"")</f>
        <v>G1 X 221.1726 Y 97.2886 U 395.0329 Z 76.2186 F 400</v>
      </c>
      <c r="BO229" s="132">
        <f t="shared" ca="1" si="81"/>
        <v>220.86580000000001</v>
      </c>
      <c r="BP229" s="132">
        <f t="shared" ca="1" si="81"/>
        <v>97.332499999999996</v>
      </c>
      <c r="BQ229" s="132">
        <f t="shared" ca="1" si="81"/>
        <v>394.86410000000001</v>
      </c>
      <c r="BR229" s="132">
        <f t="shared" ca="1" si="81"/>
        <v>76.246700000000004</v>
      </c>
      <c r="BT229" s="132" t="str">
        <f t="shared" si="82"/>
        <v/>
      </c>
      <c r="BU229" s="132" t="str">
        <f t="shared" si="82"/>
        <v/>
      </c>
      <c r="BV229" s="132" t="str">
        <f t="shared" si="82"/>
        <v/>
      </c>
      <c r="BW229" s="132" t="str">
        <f t="shared" si="82"/>
        <v/>
      </c>
      <c r="BY229" s="132">
        <f t="shared" ca="1" si="78"/>
        <v>195.1797</v>
      </c>
      <c r="BZ229" s="132">
        <f t="shared" ca="1" si="78"/>
        <v>118.7533</v>
      </c>
      <c r="CA229" s="132">
        <f t="shared" ca="1" si="78"/>
        <v>369.17790000000002</v>
      </c>
      <c r="CB229" s="132">
        <f t="shared" ca="1" si="70"/>
        <v>97.667500000000004</v>
      </c>
    </row>
    <row r="230" spans="2:80" x14ac:dyDescent="0.2">
      <c r="B230" s="21">
        <f>IF(C230&lt;&gt;"",ROWS(B$3:Me)-1,"")</f>
        <v>227</v>
      </c>
      <c r="C230" s="22">
        <f>IF(Drela!N230="","",Drela!N230)</f>
        <v>85.417333311264571</v>
      </c>
      <c r="D230" s="23">
        <f>IF(Drela!O230="","",Drela!O230)</f>
        <v>11.352510236821626</v>
      </c>
      <c r="F230" s="21">
        <f t="shared" si="71"/>
        <v>227</v>
      </c>
      <c r="G230" s="22">
        <f>IF(Drela!Q230="","",Drela!Q230)</f>
        <v>319.01140155290858</v>
      </c>
      <c r="H230" s="23">
        <f>IF(Drela!R230="","",Drela!R230)</f>
        <v>30.460992058264878</v>
      </c>
      <c r="I230" s="29"/>
      <c r="J230" s="21">
        <f t="shared" si="72"/>
        <v>227</v>
      </c>
      <c r="K230" s="22">
        <f>IF(Drela!AF230="","",Drela!AF230)</f>
        <v>271.03239096274649</v>
      </c>
      <c r="L230" s="23">
        <f>IF(Drela!AG230="","",Drela!AG230)</f>
        <v>164.53900794173512</v>
      </c>
      <c r="M230" s="29"/>
      <c r="N230" s="21">
        <f t="shared" si="73"/>
        <v>227</v>
      </c>
      <c r="O230" s="22">
        <f>IF(Drela!AI230="","",Drela!AI230)</f>
        <v>504.62645920439047</v>
      </c>
      <c r="P230" s="23">
        <f>IF(Drela!AJ230="","",Drela!AJ230)</f>
        <v>183.64748976317838</v>
      </c>
      <c r="R230" s="21">
        <v>227</v>
      </c>
      <c r="S230" s="24">
        <f ca="1"/>
        <v>220.5453742214589</v>
      </c>
      <c r="T230" s="24">
        <f ca="1"/>
        <v>97.378155647843087</v>
      </c>
      <c r="V230" s="21">
        <v>227</v>
      </c>
      <c r="W230" s="24">
        <f ca="1"/>
        <v>394.68770825856944</v>
      </c>
      <c r="X230" s="24">
        <f ca="1"/>
        <v>76.275871109169728</v>
      </c>
      <c r="Y230" s="30"/>
      <c r="Z230" s="21">
        <v>227</v>
      </c>
      <c r="AA230" s="24">
        <f ca="1"/>
        <v>195.3560842570856</v>
      </c>
      <c r="AB230" s="24">
        <f ca="1"/>
        <v>118.72412889083026</v>
      </c>
      <c r="AD230" s="21">
        <v>227</v>
      </c>
      <c r="AE230" s="24">
        <f ca="1"/>
        <v>369.49841829419614</v>
      </c>
      <c r="AF230" s="24">
        <f ca="1"/>
        <v>97.621844352156913</v>
      </c>
      <c r="AH230" s="21">
        <v>227</v>
      </c>
      <c r="AI230" s="24">
        <f t="shared" ca="1" si="66"/>
        <v>220.5454</v>
      </c>
      <c r="AJ230" s="24">
        <f t="shared" ca="1" si="67"/>
        <v>97.378200000000007</v>
      </c>
      <c r="AK230" s="24">
        <f t="shared" ca="1" si="68"/>
        <v>394.68770000000001</v>
      </c>
      <c r="AL230" s="24">
        <f t="shared" ca="1" si="69"/>
        <v>76.275899999999993</v>
      </c>
      <c r="AM230" s="26"/>
      <c r="AN230" s="26" t="str">
        <f ca="1">IF(AI230="","","G1 "&amp;Input!D55&amp;" "&amp;AI230&amp;" "&amp;Input!D$56&amp;" "&amp;AJ230&amp;" "&amp;Input!D$57&amp;" "&amp;AK230&amp;" "&amp;Input!D$58&amp;" "&amp;AL230&amp;" F "&amp;Input!D$51&amp;"")</f>
        <v>G1 X 220.5454 Y 97.3782 U 394.6877 Z 76.2759 F 400</v>
      </c>
      <c r="AO230" s="26"/>
      <c r="AP230" s="26" t="str">
        <f ca="1">IF(AS230="","","G1 "&amp;Input!D$55&amp;" "&amp;AS230&amp;" "&amp;Input!D$56&amp;" "&amp;AT230&amp;" "&amp;Input!D$57&amp;" "&amp;AU230&amp;" "&amp;Input!D$58&amp;" "&amp;AV230&amp;" F "&amp;Input!D$52&amp;"")</f>
        <v>G1 X 195.3561 Y 118.7241 U 369.4984 Z 97.6218 F 400</v>
      </c>
      <c r="AQ230" s="26"/>
      <c r="AR230" s="21">
        <v>227</v>
      </c>
      <c r="AS230" s="24">
        <f t="shared" ca="1" si="74"/>
        <v>195.3561</v>
      </c>
      <c r="AT230" s="24">
        <f t="shared" ca="1" si="75"/>
        <v>118.72410000000001</v>
      </c>
      <c r="AU230" s="24">
        <f t="shared" ca="1" si="76"/>
        <v>369.4984</v>
      </c>
      <c r="AV230" s="24">
        <f t="shared" ca="1" si="77"/>
        <v>97.621799999999993</v>
      </c>
      <c r="BC230" t="s">
        <v>655</v>
      </c>
      <c r="BF230" s="74" t="str">
        <f ca="1">IF(AI229="","","G1 "&amp;Input!D$55&amp;" "&amp;AI229&amp;" "&amp;Input!D$56&amp;" "&amp;AJ229&amp;" "&amp;Input!D$57&amp;" "&amp;AK229&amp;" "&amp;Input!D$58&amp;" "&amp;AL229&amp;" F "&amp;Input!D$51&amp;"")</f>
        <v>G1 X 220.8658 Y 97.3325 U 394.8641 Z 76.2467 F 400</v>
      </c>
      <c r="BO230" s="132">
        <f t="shared" ca="1" si="81"/>
        <v>220.5454</v>
      </c>
      <c r="BP230" s="132">
        <f t="shared" ca="1" si="81"/>
        <v>97.378200000000007</v>
      </c>
      <c r="BQ230" s="132">
        <f t="shared" ca="1" si="81"/>
        <v>394.68770000000001</v>
      </c>
      <c r="BR230" s="132">
        <f t="shared" ca="1" si="81"/>
        <v>76.275899999999993</v>
      </c>
      <c r="BT230" s="132" t="str">
        <f t="shared" si="82"/>
        <v/>
      </c>
      <c r="BU230" s="132" t="str">
        <f t="shared" si="82"/>
        <v/>
      </c>
      <c r="BV230" s="132" t="str">
        <f t="shared" si="82"/>
        <v/>
      </c>
      <c r="BW230" s="132" t="str">
        <f t="shared" si="82"/>
        <v/>
      </c>
      <c r="BY230" s="132">
        <f t="shared" ca="1" si="78"/>
        <v>195.3561</v>
      </c>
      <c r="BZ230" s="132">
        <f t="shared" ca="1" si="78"/>
        <v>118.72410000000001</v>
      </c>
      <c r="CA230" s="132">
        <f t="shared" ca="1" si="78"/>
        <v>369.4984</v>
      </c>
      <c r="CB230" s="132">
        <f t="shared" ca="1" si="70"/>
        <v>97.621799999999993</v>
      </c>
    </row>
    <row r="231" spans="2:80" x14ac:dyDescent="0.2">
      <c r="B231" s="21">
        <f>IF(C231&lt;&gt;"",ROWS(B$3:Me)-1,"")</f>
        <v>228</v>
      </c>
      <c r="C231" s="22">
        <f>IF(Drela!N231="","",Drela!N231)</f>
        <v>86.619952619734875</v>
      </c>
      <c r="D231" s="23">
        <f>IF(Drela!O231="","",Drela!O231)</f>
        <v>10.899198304978087</v>
      </c>
      <c r="F231" s="21">
        <f t="shared" si="71"/>
        <v>228</v>
      </c>
      <c r="G231" s="22">
        <f>IF(Drela!Q231="","",Drela!Q231)</f>
        <v>319.66974503368255</v>
      </c>
      <c r="H231" s="23">
        <f>IF(Drela!R231="","",Drela!R231)</f>
        <v>30.195750756607769</v>
      </c>
      <c r="I231" s="29"/>
      <c r="J231" s="21">
        <f t="shared" si="72"/>
        <v>228</v>
      </c>
      <c r="K231" s="22">
        <f>IF(Drela!AF231="","",Drela!AF231)</f>
        <v>270.37404748197258</v>
      </c>
      <c r="L231" s="23">
        <f>IF(Drela!AG231="","",Drela!AG231)</f>
        <v>164.80424924339226</v>
      </c>
      <c r="M231" s="29"/>
      <c r="N231" s="21">
        <f t="shared" si="73"/>
        <v>228</v>
      </c>
      <c r="O231" s="22">
        <f>IF(Drela!AI231="","",Drela!AI231)</f>
        <v>503.4238398959202</v>
      </c>
      <c r="P231" s="23">
        <f>IF(Drela!AJ231="","",Drela!AJ231)</f>
        <v>184.10080169502191</v>
      </c>
      <c r="R231" s="21">
        <v>228</v>
      </c>
      <c r="S231" s="24">
        <f ca="1"/>
        <v>220.21533584292632</v>
      </c>
      <c r="T231" s="24">
        <f ca="1"/>
        <v>97.42476928452858</v>
      </c>
      <c r="V231" s="21">
        <v>228</v>
      </c>
      <c r="W231" s="24">
        <f ca="1"/>
        <v>394.50606934431181</v>
      </c>
      <c r="X231" s="24">
        <f ca="1"/>
        <v>76.30571305962988</v>
      </c>
      <c r="Y231" s="30"/>
      <c r="Z231" s="21">
        <v>228</v>
      </c>
      <c r="AA231" s="24">
        <f ca="1"/>
        <v>195.5377231713432</v>
      </c>
      <c r="AB231" s="24">
        <f ca="1"/>
        <v>118.69428694037012</v>
      </c>
      <c r="AD231" s="21">
        <v>228</v>
      </c>
      <c r="AE231" s="24">
        <f ca="1"/>
        <v>369.82845667272875</v>
      </c>
      <c r="AF231" s="24">
        <f ca="1"/>
        <v>97.575230715471406</v>
      </c>
      <c r="AH231" s="21">
        <v>228</v>
      </c>
      <c r="AI231" s="24">
        <f t="shared" ca="1" si="66"/>
        <v>220.21530000000001</v>
      </c>
      <c r="AJ231" s="24">
        <f t="shared" ca="1" si="67"/>
        <v>97.424800000000005</v>
      </c>
      <c r="AK231" s="24">
        <f t="shared" ca="1" si="68"/>
        <v>394.5061</v>
      </c>
      <c r="AL231" s="24">
        <f t="shared" ca="1" si="69"/>
        <v>76.305700000000002</v>
      </c>
      <c r="AM231" s="26"/>
      <c r="AN231" s="26" t="str">
        <f ca="1">IF(AI231="","","G1 "&amp;Input!D55&amp;" "&amp;AI231&amp;" "&amp;Input!D$56&amp;" "&amp;AJ231&amp;" "&amp;Input!D$57&amp;" "&amp;AK231&amp;" "&amp;Input!D$58&amp;" "&amp;AL231&amp;" F "&amp;Input!D$51&amp;"")</f>
        <v>G1 X 220.2153 Y 97.4248 U 394.5061 Z 76.3057 F 400</v>
      </c>
      <c r="AO231" s="26"/>
      <c r="AP231" s="26" t="str">
        <f ca="1">IF(AS231="","","G1 "&amp;Input!D$55&amp;" "&amp;AS231&amp;" "&amp;Input!D$56&amp;" "&amp;AT231&amp;" "&amp;Input!D$57&amp;" "&amp;AU231&amp;" "&amp;Input!D$58&amp;" "&amp;AV231&amp;" F "&amp;Input!D$52&amp;"")</f>
        <v>G1 X 195.5377 Y 118.6943 U 369.8285 Z 97.5752 F 400</v>
      </c>
      <c r="AQ231" s="26"/>
      <c r="AR231" s="21">
        <v>228</v>
      </c>
      <c r="AS231" s="24">
        <f t="shared" ca="1" si="74"/>
        <v>195.5377</v>
      </c>
      <c r="AT231" s="24">
        <f t="shared" ca="1" si="75"/>
        <v>118.6943</v>
      </c>
      <c r="AU231" s="24">
        <f t="shared" ca="1" si="76"/>
        <v>369.82850000000002</v>
      </c>
      <c r="AV231" s="24">
        <f t="shared" ca="1" si="77"/>
        <v>97.575199999999995</v>
      </c>
      <c r="BC231" t="s">
        <v>656</v>
      </c>
      <c r="BF231" s="74" t="str">
        <f ca="1">IF(AI230="","","G1 "&amp;Input!D$55&amp;" "&amp;AI230&amp;" "&amp;Input!D$56&amp;" "&amp;AJ230&amp;" "&amp;Input!D$57&amp;" "&amp;AK230&amp;" "&amp;Input!D$58&amp;" "&amp;AL230&amp;" F "&amp;Input!D$51&amp;"")</f>
        <v>G1 X 220.5454 Y 97.3782 U 394.6877 Z 76.2759 F 400</v>
      </c>
      <c r="BO231" s="132">
        <f t="shared" ca="1" si="81"/>
        <v>220.21530000000001</v>
      </c>
      <c r="BP231" s="132">
        <f t="shared" ca="1" si="81"/>
        <v>97.424800000000005</v>
      </c>
      <c r="BQ231" s="132">
        <f t="shared" ca="1" si="81"/>
        <v>394.5061</v>
      </c>
      <c r="BR231" s="132">
        <f t="shared" ca="1" si="81"/>
        <v>76.305700000000002</v>
      </c>
      <c r="BT231" s="132" t="str">
        <f t="shared" si="82"/>
        <v/>
      </c>
      <c r="BU231" s="132" t="str">
        <f t="shared" si="82"/>
        <v/>
      </c>
      <c r="BV231" s="132" t="str">
        <f t="shared" si="82"/>
        <v/>
      </c>
      <c r="BW231" s="132" t="str">
        <f t="shared" si="82"/>
        <v/>
      </c>
      <c r="BY231" s="132">
        <f t="shared" ca="1" si="78"/>
        <v>195.5377</v>
      </c>
      <c r="BZ231" s="132">
        <f t="shared" ca="1" si="78"/>
        <v>118.6943</v>
      </c>
      <c r="CA231" s="132">
        <f t="shared" ca="1" si="78"/>
        <v>369.82850000000002</v>
      </c>
      <c r="CB231" s="132">
        <f t="shared" ca="1" si="70"/>
        <v>97.575199999999995</v>
      </c>
    </row>
    <row r="232" spans="2:80" x14ac:dyDescent="0.2">
      <c r="B232" s="21">
        <f>IF(C232&lt;&gt;"",ROWS(B$3:Me)-1,"")</f>
        <v>229</v>
      </c>
      <c r="C232" s="22">
        <f>IF(Drela!N232="","",Drela!N232)</f>
        <v>88.214581389235505</v>
      </c>
      <c r="D232" s="23">
        <f>IF(Drela!O232="","",Drela!O232)</f>
        <v>10.342390667398769</v>
      </c>
      <c r="F232" s="21">
        <f t="shared" si="71"/>
        <v>229</v>
      </c>
      <c r="G232" s="22">
        <f>IF(Drela!Q232="","",Drela!Q232)</f>
        <v>320.54323488044372</v>
      </c>
      <c r="H232" s="23">
        <f>IF(Drela!R232="","",Drela!R232)</f>
        <v>29.868491152446548</v>
      </c>
      <c r="I232" s="29"/>
      <c r="J232" s="21">
        <f t="shared" si="72"/>
        <v>229</v>
      </c>
      <c r="K232" s="22">
        <f>IF(Drela!AF232="","",Drela!AF232)</f>
        <v>269.50055763521135</v>
      </c>
      <c r="L232" s="23">
        <f>IF(Drela!AG232="","",Drela!AG232)</f>
        <v>165.13150884755345</v>
      </c>
      <c r="M232" s="29"/>
      <c r="N232" s="21">
        <f t="shared" si="73"/>
        <v>229</v>
      </c>
      <c r="O232" s="22">
        <f>IF(Drela!AI232="","",Drela!AI232)</f>
        <v>501.82921112641952</v>
      </c>
      <c r="P232" s="23">
        <f>IF(Drela!AJ232="","",Drela!AJ232)</f>
        <v>184.6576093326012</v>
      </c>
      <c r="R232" s="21">
        <v>229</v>
      </c>
      <c r="S232" s="24">
        <f ca="1"/>
        <v>219.88680663995115</v>
      </c>
      <c r="T232" s="24">
        <f ca="1"/>
        <v>97.470639843863907</v>
      </c>
      <c r="V232" s="21">
        <v>229</v>
      </c>
      <c r="W232" s="24">
        <f ca="1"/>
        <v>394.3252544226583</v>
      </c>
      <c r="X232" s="24">
        <f ca="1"/>
        <v>76.335125971461039</v>
      </c>
      <c r="Y232" s="30"/>
      <c r="Z232" s="21">
        <v>229</v>
      </c>
      <c r="AA232" s="24">
        <f ca="1"/>
        <v>195.71853809299671</v>
      </c>
      <c r="AB232" s="24">
        <f ca="1"/>
        <v>118.66487402853896</v>
      </c>
      <c r="AD232" s="21">
        <v>229</v>
      </c>
      <c r="AE232" s="24">
        <f ca="1"/>
        <v>370.15698587570392</v>
      </c>
      <c r="AF232" s="24">
        <f ca="1"/>
        <v>97.529360156136093</v>
      </c>
      <c r="AH232" s="21">
        <v>229</v>
      </c>
      <c r="AI232" s="24">
        <f t="shared" ca="1" si="66"/>
        <v>219.88679999999999</v>
      </c>
      <c r="AJ232" s="24">
        <f t="shared" ca="1" si="67"/>
        <v>97.470600000000005</v>
      </c>
      <c r="AK232" s="24">
        <f t="shared" ca="1" si="68"/>
        <v>394.32530000000003</v>
      </c>
      <c r="AL232" s="24">
        <f t="shared" ca="1" si="69"/>
        <v>76.335099999999997</v>
      </c>
      <c r="AM232" s="26"/>
      <c r="AN232" s="26" t="str">
        <f ca="1">IF(AI232="","","G1 "&amp;Input!D55&amp;" "&amp;AI232&amp;" "&amp;Input!D$56&amp;" "&amp;AJ232&amp;" "&amp;Input!D$57&amp;" "&amp;AK232&amp;" "&amp;Input!D$58&amp;" "&amp;AL232&amp;" F "&amp;Input!D$51&amp;"")</f>
        <v>G1 X 219.8868 Y 97.4706 U 394.3253 Z 76.3351 F 400</v>
      </c>
      <c r="AO232" s="26"/>
      <c r="AP232" s="26" t="str">
        <f ca="1">IF(AS232="","","G1 "&amp;Input!D$55&amp;" "&amp;AS232&amp;" "&amp;Input!D$56&amp;" "&amp;AT232&amp;" "&amp;Input!D$57&amp;" "&amp;AU232&amp;" "&amp;Input!D$58&amp;" "&amp;AV232&amp;" F "&amp;Input!D$52&amp;"")</f>
        <v>G1 X 195.7185 Y 118.6649 U 370.157 Z 97.5294 F 400</v>
      </c>
      <c r="AQ232" s="26"/>
      <c r="AR232" s="21">
        <v>229</v>
      </c>
      <c r="AS232" s="24">
        <f t="shared" ca="1" si="74"/>
        <v>195.71850000000001</v>
      </c>
      <c r="AT232" s="24">
        <f t="shared" ca="1" si="75"/>
        <v>118.6649</v>
      </c>
      <c r="AU232" s="24">
        <f t="shared" ca="1" si="76"/>
        <v>370.15699999999998</v>
      </c>
      <c r="AV232" s="24">
        <f t="shared" ca="1" si="77"/>
        <v>97.529399999999995</v>
      </c>
      <c r="BC232" t="s">
        <v>657</v>
      </c>
      <c r="BF232" s="74" t="str">
        <f ca="1">IF(AI231="","","G1 "&amp;Input!D$55&amp;" "&amp;AI231&amp;" "&amp;Input!D$56&amp;" "&amp;AJ231&amp;" "&amp;Input!D$57&amp;" "&amp;AK231&amp;" "&amp;Input!D$58&amp;" "&amp;AL231&amp;" F "&amp;Input!D$51&amp;"")</f>
        <v>G1 X 220.2153 Y 97.4248 U 394.5061 Z 76.3057 F 400</v>
      </c>
      <c r="BO232" s="132">
        <f t="shared" ca="1" si="81"/>
        <v>219.88679999999999</v>
      </c>
      <c r="BP232" s="132">
        <f t="shared" ca="1" si="81"/>
        <v>97.470600000000005</v>
      </c>
      <c r="BQ232" s="132">
        <f t="shared" ca="1" si="81"/>
        <v>394.32530000000003</v>
      </c>
      <c r="BR232" s="132">
        <f t="shared" ca="1" si="81"/>
        <v>76.335099999999997</v>
      </c>
      <c r="BT232" s="132" t="str">
        <f t="shared" si="82"/>
        <v/>
      </c>
      <c r="BU232" s="132" t="str">
        <f t="shared" si="82"/>
        <v/>
      </c>
      <c r="BV232" s="132" t="str">
        <f t="shared" si="82"/>
        <v/>
      </c>
      <c r="BW232" s="132" t="str">
        <f t="shared" si="82"/>
        <v/>
      </c>
      <c r="BY232" s="132">
        <f t="shared" ca="1" si="78"/>
        <v>195.71850000000001</v>
      </c>
      <c r="BZ232" s="132">
        <f t="shared" ca="1" si="78"/>
        <v>118.6649</v>
      </c>
      <c r="CA232" s="132">
        <f t="shared" ca="1" si="78"/>
        <v>370.15699999999998</v>
      </c>
      <c r="CB232" s="132">
        <f t="shared" ca="1" si="70"/>
        <v>97.529399999999995</v>
      </c>
    </row>
    <row r="233" spans="2:80" x14ac:dyDescent="0.2">
      <c r="B233" s="21">
        <f>IF(C233&lt;&gt;"",ROWS(B$3:Me)-1,"")</f>
        <v>230</v>
      </c>
      <c r="C233" s="22">
        <f>IF(Drela!N233="","",Drela!N233)</f>
        <v>89.397631188735147</v>
      </c>
      <c r="D233" s="23">
        <f>IF(Drela!O233="","",Drela!O233)</f>
        <v>9.9480281909213062</v>
      </c>
      <c r="F233" s="21">
        <f t="shared" si="71"/>
        <v>230</v>
      </c>
      <c r="G233" s="22">
        <f>IF(Drela!Q233="","",Drela!Q233)</f>
        <v>321.19150713300291</v>
      </c>
      <c r="H233" s="23">
        <f>IF(Drela!R233="","",Drela!R233)</f>
        <v>29.636040130699129</v>
      </c>
      <c r="I233" s="29"/>
      <c r="J233" s="21">
        <f t="shared" si="72"/>
        <v>230</v>
      </c>
      <c r="K233" s="22">
        <f>IF(Drela!AF233="","",Drela!AF233)</f>
        <v>268.8522853826521</v>
      </c>
      <c r="L233" s="23">
        <f>IF(Drela!AG233="","",Drela!AG233)</f>
        <v>165.36395986930086</v>
      </c>
      <c r="M233" s="29"/>
      <c r="N233" s="21">
        <f t="shared" si="73"/>
        <v>230</v>
      </c>
      <c r="O233" s="22">
        <f>IF(Drela!AI233="","",Drela!AI233)</f>
        <v>500.64616132691998</v>
      </c>
      <c r="P233" s="23">
        <f>IF(Drela!AJ233="","",Drela!AJ233)</f>
        <v>185.05197180907871</v>
      </c>
      <c r="R233" s="21">
        <v>230</v>
      </c>
      <c r="S233" s="24">
        <f ca="1"/>
        <v>219.56666364942404</v>
      </c>
      <c r="T233" s="24">
        <f ca="1"/>
        <v>97.514672442277728</v>
      </c>
      <c r="V233" s="21">
        <v>230</v>
      </c>
      <c r="W233" s="24">
        <f ca="1"/>
        <v>394.14904678107047</v>
      </c>
      <c r="X233" s="24">
        <f ca="1"/>
        <v>76.363419788945635</v>
      </c>
      <c r="Y233" s="30"/>
      <c r="Z233" s="21">
        <v>230</v>
      </c>
      <c r="AA233" s="24">
        <f ca="1"/>
        <v>195.89474573458455</v>
      </c>
      <c r="AB233" s="24">
        <f ca="1"/>
        <v>118.63658021105437</v>
      </c>
      <c r="AD233" s="21">
        <v>230</v>
      </c>
      <c r="AE233" s="24">
        <f ca="1"/>
        <v>370.47712886623106</v>
      </c>
      <c r="AF233" s="24">
        <f ca="1"/>
        <v>97.485327557722272</v>
      </c>
      <c r="AH233" s="21">
        <v>230</v>
      </c>
      <c r="AI233" s="24">
        <f t="shared" ca="1" si="66"/>
        <v>219.5667</v>
      </c>
      <c r="AJ233" s="24">
        <f t="shared" ca="1" si="67"/>
        <v>97.514700000000005</v>
      </c>
      <c r="AK233" s="24">
        <f t="shared" ca="1" si="68"/>
        <v>394.149</v>
      </c>
      <c r="AL233" s="24">
        <f t="shared" ca="1" si="69"/>
        <v>76.363399999999999</v>
      </c>
      <c r="AM233" s="26"/>
      <c r="AN233" s="26" t="str">
        <f ca="1">IF(AI233="","","G1 "&amp;Input!D55&amp;" "&amp;AI233&amp;" "&amp;Input!D$56&amp;" "&amp;AJ233&amp;" "&amp;Input!D$57&amp;" "&amp;AK233&amp;" "&amp;Input!D$58&amp;" "&amp;AL233&amp;" F "&amp;Input!D$51&amp;"")</f>
        <v>G1 X 219.5667 Y 97.5147 U 394.149 Z 76.3634 F 400</v>
      </c>
      <c r="AO233" s="26"/>
      <c r="AP233" s="26" t="str">
        <f ca="1">IF(AS233="","","G1 "&amp;Input!D$55&amp;" "&amp;AS233&amp;" "&amp;Input!D$56&amp;" "&amp;AT233&amp;" "&amp;Input!D$57&amp;" "&amp;AU233&amp;" "&amp;Input!D$58&amp;" "&amp;AV233&amp;" F "&amp;Input!D$52&amp;"")</f>
        <v>G1 X 195.8947 Y 118.6366 U 370.4771 Z 97.4853 F 400</v>
      </c>
      <c r="AQ233" s="26"/>
      <c r="AR233" s="21">
        <v>230</v>
      </c>
      <c r="AS233" s="24">
        <f t="shared" ca="1" si="74"/>
        <v>195.8947</v>
      </c>
      <c r="AT233" s="24">
        <f t="shared" ca="1" si="75"/>
        <v>118.6366</v>
      </c>
      <c r="AU233" s="24">
        <f t="shared" ca="1" si="76"/>
        <v>370.47710000000001</v>
      </c>
      <c r="AV233" s="24">
        <f t="shared" ca="1" si="77"/>
        <v>97.485299999999995</v>
      </c>
      <c r="BC233" t="s">
        <v>658</v>
      </c>
      <c r="BF233" s="74" t="str">
        <f ca="1">IF(AI232="","","G1 "&amp;Input!D$55&amp;" "&amp;AI232&amp;" "&amp;Input!D$56&amp;" "&amp;AJ232&amp;" "&amp;Input!D$57&amp;" "&amp;AK232&amp;" "&amp;Input!D$58&amp;" "&amp;AL232&amp;" F "&amp;Input!D$51&amp;"")</f>
        <v>G1 X 219.8868 Y 97.4706 U 394.3253 Z 76.3351 F 400</v>
      </c>
      <c r="BO233" s="132">
        <f t="shared" ca="1" si="81"/>
        <v>219.5667</v>
      </c>
      <c r="BP233" s="132">
        <f t="shared" ca="1" si="81"/>
        <v>97.514700000000005</v>
      </c>
      <c r="BQ233" s="132">
        <f t="shared" ca="1" si="81"/>
        <v>394.149</v>
      </c>
      <c r="BR233" s="132">
        <f t="shared" ca="1" si="81"/>
        <v>76.363399999999999</v>
      </c>
      <c r="BT233" s="132" t="str">
        <f t="shared" si="82"/>
        <v/>
      </c>
      <c r="BU233" s="132" t="str">
        <f t="shared" si="82"/>
        <v/>
      </c>
      <c r="BV233" s="132" t="str">
        <f t="shared" si="82"/>
        <v/>
      </c>
      <c r="BW233" s="132" t="str">
        <f t="shared" si="82"/>
        <v/>
      </c>
      <c r="BY233" s="132">
        <f t="shared" ca="1" si="78"/>
        <v>195.8947</v>
      </c>
      <c r="BZ233" s="132">
        <f t="shared" ca="1" si="78"/>
        <v>118.6366</v>
      </c>
      <c r="CA233" s="132">
        <f t="shared" ca="1" si="78"/>
        <v>370.47710000000001</v>
      </c>
      <c r="CB233" s="132">
        <f t="shared" ca="1" si="70"/>
        <v>97.485299999999995</v>
      </c>
    </row>
    <row r="234" spans="2:80" x14ac:dyDescent="0.2">
      <c r="B234" s="21">
        <f>IF(C234&lt;&gt;"",ROWS(B$3:Me)-1,"")</f>
        <v>231</v>
      </c>
      <c r="C234" s="22">
        <f>IF(Drela!N234="","",Drela!N234)</f>
        <v>90.189995861893294</v>
      </c>
      <c r="D234" s="23">
        <f>IF(Drela!O234="","",Drela!O234)</f>
        <v>9.6872943302120547</v>
      </c>
      <c r="F234" s="21">
        <f t="shared" si="71"/>
        <v>231</v>
      </c>
      <c r="G234" s="22">
        <f>IF(Drela!Q234="","",Drela!Q234)</f>
        <v>321.62573907774754</v>
      </c>
      <c r="H234" s="23">
        <f>IF(Drela!R234="","",Drela!R234)</f>
        <v>29.482227738309163</v>
      </c>
      <c r="I234" s="29"/>
      <c r="J234" s="21">
        <f t="shared" si="72"/>
        <v>231</v>
      </c>
      <c r="K234" s="22">
        <f>IF(Drela!AF234="","",Drela!AF234)</f>
        <v>268.41805343790753</v>
      </c>
      <c r="L234" s="23">
        <f>IF(Drela!AG234="","",Drela!AG234)</f>
        <v>165.51777226169085</v>
      </c>
      <c r="M234" s="29"/>
      <c r="N234" s="21">
        <f t="shared" si="73"/>
        <v>231</v>
      </c>
      <c r="O234" s="22">
        <f>IF(Drela!AI234="","",Drela!AI234)</f>
        <v>499.85379665376183</v>
      </c>
      <c r="P234" s="23">
        <f>IF(Drela!AJ234="","",Drela!AJ234)</f>
        <v>185.31270566978793</v>
      </c>
      <c r="R234" s="21">
        <v>231</v>
      </c>
      <c r="S234" s="24">
        <f ca="1"/>
        <v>219.24499344875844</v>
      </c>
      <c r="T234" s="24">
        <f ca="1"/>
        <v>97.558331583376258</v>
      </c>
      <c r="V234" s="21">
        <v>231</v>
      </c>
      <c r="W234" s="24">
        <f ca="1"/>
        <v>393.97199129926372</v>
      </c>
      <c r="X234" s="24">
        <f ca="1"/>
        <v>76.391526414964233</v>
      </c>
      <c r="Y234" s="30"/>
      <c r="Z234" s="21">
        <v>231</v>
      </c>
      <c r="AA234" s="24">
        <f ca="1"/>
        <v>196.07180121639132</v>
      </c>
      <c r="AB234" s="24">
        <f ca="1"/>
        <v>118.60847358503575</v>
      </c>
      <c r="AD234" s="21">
        <v>231</v>
      </c>
      <c r="AE234" s="24">
        <f ca="1"/>
        <v>370.79879906689666</v>
      </c>
      <c r="AF234" s="24">
        <f ca="1"/>
        <v>97.441668416623756</v>
      </c>
      <c r="AH234" s="21">
        <v>231</v>
      </c>
      <c r="AI234" s="24">
        <f t="shared" ca="1" si="66"/>
        <v>219.245</v>
      </c>
      <c r="AJ234" s="24">
        <f t="shared" ca="1" si="67"/>
        <v>97.558300000000003</v>
      </c>
      <c r="AK234" s="24">
        <f t="shared" ca="1" si="68"/>
        <v>393.97199999999998</v>
      </c>
      <c r="AL234" s="24">
        <f t="shared" ca="1" si="69"/>
        <v>76.391499999999994</v>
      </c>
      <c r="AM234" s="26"/>
      <c r="AN234" s="26" t="str">
        <f ca="1">IF(AI234="","","G1 "&amp;Input!D55&amp;" "&amp;AI234&amp;" "&amp;Input!D$56&amp;" "&amp;AJ234&amp;" "&amp;Input!D$57&amp;" "&amp;AK234&amp;" "&amp;Input!D$58&amp;" "&amp;AL234&amp;" F "&amp;Input!D$51&amp;"")</f>
        <v>G1 X 219.245 Y 97.5583 U 393.972 Z 76.3915 F 400</v>
      </c>
      <c r="AO234" s="26"/>
      <c r="AP234" s="26" t="str">
        <f ca="1">IF(AS234="","","G1 "&amp;Input!D$55&amp;" "&amp;AS234&amp;" "&amp;Input!D$56&amp;" "&amp;AT234&amp;" "&amp;Input!D$57&amp;" "&amp;AU234&amp;" "&amp;Input!D$58&amp;" "&amp;AV234&amp;" F "&amp;Input!D$52&amp;"")</f>
        <v>G1 X 196.0718 Y 118.6085 U 370.7988 Z 97.4417 F 400</v>
      </c>
      <c r="AQ234" s="26"/>
      <c r="AR234" s="21">
        <v>231</v>
      </c>
      <c r="AS234" s="24">
        <f t="shared" ca="1" si="74"/>
        <v>196.0718</v>
      </c>
      <c r="AT234" s="24">
        <f t="shared" ca="1" si="75"/>
        <v>118.60850000000001</v>
      </c>
      <c r="AU234" s="24">
        <f t="shared" ca="1" si="76"/>
        <v>370.79880000000003</v>
      </c>
      <c r="AV234" s="24">
        <f t="shared" ca="1" si="77"/>
        <v>97.441699999999997</v>
      </c>
      <c r="BC234" t="s">
        <v>659</v>
      </c>
      <c r="BF234" s="74" t="str">
        <f ca="1">IF(AI233="","","G1 "&amp;Input!D$55&amp;" "&amp;AI233&amp;" "&amp;Input!D$56&amp;" "&amp;AJ233&amp;" "&amp;Input!D$57&amp;" "&amp;AK233&amp;" "&amp;Input!D$58&amp;" "&amp;AL233&amp;" F "&amp;Input!D$51&amp;"")</f>
        <v>G1 X 219.5667 Y 97.5147 U 394.149 Z 76.3634 F 400</v>
      </c>
      <c r="BO234" s="132">
        <f t="shared" ca="1" si="81"/>
        <v>219.245</v>
      </c>
      <c r="BP234" s="132">
        <f t="shared" ca="1" si="81"/>
        <v>97.558300000000003</v>
      </c>
      <c r="BQ234" s="132">
        <f t="shared" ca="1" si="81"/>
        <v>393.97199999999998</v>
      </c>
      <c r="BR234" s="132">
        <f t="shared" ca="1" si="81"/>
        <v>76.391499999999994</v>
      </c>
      <c r="BT234" s="132" t="str">
        <f t="shared" si="82"/>
        <v/>
      </c>
      <c r="BU234" s="132" t="str">
        <f t="shared" si="82"/>
        <v/>
      </c>
      <c r="BV234" s="132" t="str">
        <f t="shared" si="82"/>
        <v/>
      </c>
      <c r="BW234" s="132" t="str">
        <f t="shared" si="82"/>
        <v/>
      </c>
      <c r="BY234" s="132">
        <f t="shared" ca="1" si="78"/>
        <v>196.0718</v>
      </c>
      <c r="BZ234" s="132">
        <f t="shared" ca="1" si="78"/>
        <v>118.60850000000001</v>
      </c>
      <c r="CA234" s="132">
        <f t="shared" ca="1" si="78"/>
        <v>370.79880000000003</v>
      </c>
      <c r="CB234" s="132">
        <f t="shared" ca="1" si="70"/>
        <v>97.441699999999997</v>
      </c>
    </row>
    <row r="235" spans="2:80" x14ac:dyDescent="0.2">
      <c r="B235" s="21">
        <f>IF(C235&lt;&gt;"",ROWS(B$3:Me)-1,"")</f>
        <v>232</v>
      </c>
      <c r="C235" s="22">
        <f>IF(Drela!N235="","",Drela!N235)</f>
        <v>91.396682252469859</v>
      </c>
      <c r="D235" s="23">
        <f>IF(Drela!O235="","",Drela!O235)</f>
        <v>9.3042767415191516</v>
      </c>
      <c r="F235" s="21">
        <f t="shared" si="71"/>
        <v>232</v>
      </c>
      <c r="G235" s="22">
        <f>IF(Drela!Q235="","",Drela!Q235)</f>
        <v>322.28720256225745</v>
      </c>
      <c r="H235" s="23">
        <f>IF(Drela!R235="","",Drela!R235)</f>
        <v>29.255746332646826</v>
      </c>
      <c r="I235" s="29"/>
      <c r="J235" s="21">
        <f t="shared" si="72"/>
        <v>232</v>
      </c>
      <c r="K235" s="22">
        <f>IF(Drela!AF235="","",Drela!AF235)</f>
        <v>267.75658995339768</v>
      </c>
      <c r="L235" s="23">
        <f>IF(Drela!AG235="","",Drela!AG235)</f>
        <v>165.74425366735315</v>
      </c>
      <c r="M235" s="29"/>
      <c r="N235" s="21">
        <f t="shared" si="73"/>
        <v>232</v>
      </c>
      <c r="O235" s="22">
        <f>IF(Drela!AI235="","",Drela!AI235)</f>
        <v>498.64711026318514</v>
      </c>
      <c r="P235" s="23">
        <f>IF(Drela!AJ235="","",Drela!AJ235)</f>
        <v>185.69572325848085</v>
      </c>
      <c r="R235" s="21">
        <v>232</v>
      </c>
      <c r="S235" s="24">
        <f ca="1"/>
        <v>218.90768500049842</v>
      </c>
      <c r="T235" s="24">
        <f ca="1"/>
        <v>97.603721617560041</v>
      </c>
      <c r="V235" s="21">
        <v>232</v>
      </c>
      <c r="W235" s="24">
        <f ca="1"/>
        <v>393.78632325501684</v>
      </c>
      <c r="X235" s="24">
        <f ca="1"/>
        <v>76.420783242046923</v>
      </c>
      <c r="Y235" s="30"/>
      <c r="Z235" s="21">
        <v>232</v>
      </c>
      <c r="AA235" s="24">
        <f ca="1"/>
        <v>196.25746926063823</v>
      </c>
      <c r="AB235" s="24">
        <f ca="1"/>
        <v>118.57921675795305</v>
      </c>
      <c r="AD235" s="21">
        <v>232</v>
      </c>
      <c r="AE235" s="24">
        <f ca="1"/>
        <v>371.13610751515671</v>
      </c>
      <c r="AF235" s="24">
        <f ca="1"/>
        <v>97.396278382439974</v>
      </c>
      <c r="AH235" s="21">
        <v>232</v>
      </c>
      <c r="AI235" s="24">
        <f t="shared" ca="1" si="66"/>
        <v>218.90770000000001</v>
      </c>
      <c r="AJ235" s="24">
        <f t="shared" ca="1" si="67"/>
        <v>97.603700000000003</v>
      </c>
      <c r="AK235" s="24">
        <f t="shared" ca="1" si="68"/>
        <v>393.78629999999998</v>
      </c>
      <c r="AL235" s="24">
        <f t="shared" ca="1" si="69"/>
        <v>76.4208</v>
      </c>
      <c r="AM235" s="26"/>
      <c r="AN235" s="26" t="str">
        <f ca="1">IF(AI235="","","G1 "&amp;Input!D55&amp;" "&amp;AI235&amp;" "&amp;Input!D$56&amp;" "&amp;AJ235&amp;" "&amp;Input!D$57&amp;" "&amp;AK235&amp;" "&amp;Input!D$58&amp;" "&amp;AL235&amp;" F "&amp;Input!D$51&amp;"")</f>
        <v>G1 X 218.9077 Y 97.6037 U 393.7863 Z 76.4208 F 400</v>
      </c>
      <c r="AO235" s="26"/>
      <c r="AP235" s="26" t="str">
        <f ca="1">IF(AS235="","","G1 "&amp;Input!D$55&amp;" "&amp;AS235&amp;" "&amp;Input!D$56&amp;" "&amp;AT235&amp;" "&amp;Input!D$57&amp;" "&amp;AU235&amp;" "&amp;Input!D$58&amp;" "&amp;AV235&amp;" F "&amp;Input!D$52&amp;"")</f>
        <v>G1 X 196.2575 Y 118.5792 U 371.1361 Z 97.3963 F 400</v>
      </c>
      <c r="AQ235" s="26"/>
      <c r="AR235" s="21">
        <v>232</v>
      </c>
      <c r="AS235" s="24">
        <f t="shared" ca="1" si="74"/>
        <v>196.25749999999999</v>
      </c>
      <c r="AT235" s="24">
        <f t="shared" ca="1" si="75"/>
        <v>118.5792</v>
      </c>
      <c r="AU235" s="24">
        <f t="shared" ca="1" si="76"/>
        <v>371.1361</v>
      </c>
      <c r="AV235" s="24">
        <f t="shared" ca="1" si="77"/>
        <v>97.396299999999997</v>
      </c>
      <c r="BC235" t="s">
        <v>660</v>
      </c>
      <c r="BF235" s="74" t="str">
        <f ca="1">IF(AI234="","","G1 "&amp;Input!D$55&amp;" "&amp;AI234&amp;" "&amp;Input!D$56&amp;" "&amp;AJ234&amp;" "&amp;Input!D$57&amp;" "&amp;AK234&amp;" "&amp;Input!D$58&amp;" "&amp;AL234&amp;" F "&amp;Input!D$51&amp;"")</f>
        <v>G1 X 219.245 Y 97.5583 U 393.972 Z 76.3915 F 400</v>
      </c>
      <c r="BO235" s="132">
        <f t="shared" ca="1" si="81"/>
        <v>218.90770000000001</v>
      </c>
      <c r="BP235" s="132">
        <f t="shared" ca="1" si="81"/>
        <v>97.603700000000003</v>
      </c>
      <c r="BQ235" s="132">
        <f t="shared" ca="1" si="81"/>
        <v>393.78629999999998</v>
      </c>
      <c r="BR235" s="132">
        <f t="shared" ca="1" si="81"/>
        <v>76.4208</v>
      </c>
      <c r="BT235" s="132" t="str">
        <f t="shared" si="82"/>
        <v/>
      </c>
      <c r="BU235" s="132" t="str">
        <f t="shared" si="82"/>
        <v/>
      </c>
      <c r="BV235" s="132" t="str">
        <f t="shared" si="82"/>
        <v/>
      </c>
      <c r="BW235" s="132" t="str">
        <f t="shared" si="82"/>
        <v/>
      </c>
      <c r="BY235" s="132">
        <f t="shared" ca="1" si="78"/>
        <v>196.25749999999999</v>
      </c>
      <c r="BZ235" s="132">
        <f t="shared" ca="1" si="78"/>
        <v>118.5792</v>
      </c>
      <c r="CA235" s="132">
        <f t="shared" ca="1" si="78"/>
        <v>371.1361</v>
      </c>
      <c r="CB235" s="132">
        <f t="shared" ca="1" si="70"/>
        <v>97.396299999999997</v>
      </c>
    </row>
    <row r="236" spans="2:80" x14ac:dyDescent="0.2">
      <c r="B236" s="21">
        <f>IF(C236&lt;&gt;"",ROWS(B$3:Me)-1,"")</f>
        <v>233</v>
      </c>
      <c r="C236" s="22">
        <f>IF(Drela!N236="","",Drela!N236)</f>
        <v>93.006372524551878</v>
      </c>
      <c r="D236" s="23">
        <f>IF(Drela!O236="","",Drela!O236)</f>
        <v>8.8242868179177023</v>
      </c>
      <c r="F236" s="21">
        <f t="shared" si="71"/>
        <v>233</v>
      </c>
      <c r="G236" s="22">
        <f>IF(Drela!Q236="","",Drela!Q236)</f>
        <v>323.16996374186988</v>
      </c>
      <c r="H236" s="23">
        <f>IF(Drela!R236="","",Drela!R236)</f>
        <v>28.970711490805307</v>
      </c>
      <c r="I236" s="29"/>
      <c r="J236" s="21">
        <f t="shared" si="72"/>
        <v>233</v>
      </c>
      <c r="K236" s="22">
        <f>IF(Drela!AF236="","",Drela!AF236)</f>
        <v>266.87382877378519</v>
      </c>
      <c r="L236" s="23">
        <f>IF(Drela!AG236="","",Drela!AG236)</f>
        <v>166.02928850919471</v>
      </c>
      <c r="M236" s="29"/>
      <c r="N236" s="21">
        <f t="shared" si="73"/>
        <v>233</v>
      </c>
      <c r="O236" s="22">
        <f>IF(Drela!AI236="","",Drela!AI236)</f>
        <v>497.03741999110321</v>
      </c>
      <c r="P236" s="23">
        <f>IF(Drela!AJ236="","",Drela!AJ236)</f>
        <v>186.17571318208229</v>
      </c>
      <c r="R236" s="21">
        <v>233</v>
      </c>
      <c r="S236" s="24">
        <f ca="1"/>
        <v>218.54462987805246</v>
      </c>
      <c r="T236" s="24">
        <f ca="1"/>
        <v>97.652384461242704</v>
      </c>
      <c r="V236" s="21">
        <v>233</v>
      </c>
      <c r="W236" s="24">
        <f ca="1"/>
        <v>393.58648082666673</v>
      </c>
      <c r="X236" s="24">
        <f ca="1"/>
        <v>76.452167339757409</v>
      </c>
      <c r="Y236" s="30"/>
      <c r="Z236" s="21">
        <v>233</v>
      </c>
      <c r="AA236" s="24">
        <f ca="1"/>
        <v>196.45731168898834</v>
      </c>
      <c r="AB236" s="24">
        <f ca="1"/>
        <v>118.54783266024258</v>
      </c>
      <c r="AD236" s="21">
        <v>233</v>
      </c>
      <c r="AE236" s="24">
        <f ca="1"/>
        <v>371.49916263760264</v>
      </c>
      <c r="AF236" s="24">
        <f ca="1"/>
        <v>97.34761553875731</v>
      </c>
      <c r="AH236" s="21">
        <v>233</v>
      </c>
      <c r="AI236" s="24">
        <f t="shared" ca="1" si="66"/>
        <v>218.5446</v>
      </c>
      <c r="AJ236" s="24">
        <f t="shared" ca="1" si="67"/>
        <v>97.6524</v>
      </c>
      <c r="AK236" s="24">
        <f t="shared" ca="1" si="68"/>
        <v>393.5865</v>
      </c>
      <c r="AL236" s="24">
        <f t="shared" ca="1" si="69"/>
        <v>76.452200000000005</v>
      </c>
      <c r="AM236" s="26"/>
      <c r="AN236" s="26" t="str">
        <f ca="1">IF(AI236="","","G1 "&amp;Input!D55&amp;" "&amp;AI236&amp;" "&amp;Input!D$56&amp;" "&amp;AJ236&amp;" "&amp;Input!D$57&amp;" "&amp;AK236&amp;" "&amp;Input!D$58&amp;" "&amp;AL236&amp;" F "&amp;Input!D$51&amp;"")</f>
        <v>G1 X 218.5446 Y 97.6524 U 393.5865 Z 76.4522 F 400</v>
      </c>
      <c r="AO236" s="26"/>
      <c r="AP236" s="26" t="str">
        <f ca="1">IF(AS236="","","G1 "&amp;Input!D$55&amp;" "&amp;AS236&amp;" "&amp;Input!D$56&amp;" "&amp;AT236&amp;" "&amp;Input!D$57&amp;" "&amp;AU236&amp;" "&amp;Input!D$58&amp;" "&amp;AV236&amp;" F "&amp;Input!D$52&amp;"")</f>
        <v>G1 X 196.4573 Y 118.5478 U 371.4992 Z 97.3476 F 400</v>
      </c>
      <c r="AQ236" s="26"/>
      <c r="AR236" s="21">
        <v>233</v>
      </c>
      <c r="AS236" s="24">
        <f t="shared" ca="1" si="74"/>
        <v>196.4573</v>
      </c>
      <c r="AT236" s="24">
        <f t="shared" ca="1" si="75"/>
        <v>118.5478</v>
      </c>
      <c r="AU236" s="24">
        <f t="shared" ca="1" si="76"/>
        <v>371.49919999999997</v>
      </c>
      <c r="AV236" s="24">
        <f t="shared" ca="1" si="77"/>
        <v>97.3476</v>
      </c>
      <c r="BC236" t="s">
        <v>661</v>
      </c>
      <c r="BF236" s="74" t="str">
        <f ca="1">IF(AI235="","","G1 "&amp;Input!D$55&amp;" "&amp;AI235&amp;" "&amp;Input!D$56&amp;" "&amp;AJ235&amp;" "&amp;Input!D$57&amp;" "&amp;AK235&amp;" "&amp;Input!D$58&amp;" "&amp;AL235&amp;" F "&amp;Input!D$51&amp;"")</f>
        <v>G1 X 218.9077 Y 97.6037 U 393.7863 Z 76.4208 F 400</v>
      </c>
      <c r="BO236" s="132">
        <f t="shared" ca="1" si="81"/>
        <v>218.5446</v>
      </c>
      <c r="BP236" s="132">
        <f t="shared" ca="1" si="81"/>
        <v>97.6524</v>
      </c>
      <c r="BQ236" s="132">
        <f t="shared" ca="1" si="81"/>
        <v>393.5865</v>
      </c>
      <c r="BR236" s="132">
        <f t="shared" ca="1" si="81"/>
        <v>76.452200000000005</v>
      </c>
      <c r="BT236" s="132" t="str">
        <f t="shared" si="82"/>
        <v/>
      </c>
      <c r="BU236" s="132" t="str">
        <f t="shared" si="82"/>
        <v/>
      </c>
      <c r="BV236" s="132" t="str">
        <f t="shared" si="82"/>
        <v/>
      </c>
      <c r="BW236" s="132" t="str">
        <f t="shared" si="82"/>
        <v/>
      </c>
      <c r="BY236" s="132">
        <f t="shared" ca="1" si="78"/>
        <v>196.4573</v>
      </c>
      <c r="BZ236" s="132">
        <f t="shared" ca="1" si="78"/>
        <v>118.5478</v>
      </c>
      <c r="CA236" s="132">
        <f t="shared" ca="1" si="78"/>
        <v>371.49919999999997</v>
      </c>
      <c r="CB236" s="132">
        <f t="shared" ca="1" si="70"/>
        <v>97.3476</v>
      </c>
    </row>
    <row r="237" spans="2:80" x14ac:dyDescent="0.2">
      <c r="B237" s="21">
        <f>IF(C237&lt;&gt;"",ROWS(B$3:Me)-1,"")</f>
        <v>234</v>
      </c>
      <c r="C237" s="22">
        <f>IF(Drela!N237="","",Drela!N237)</f>
        <v>94.606082217834626</v>
      </c>
      <c r="D237" s="23">
        <f>IF(Drela!O237="","",Drela!O237)</f>
        <v>8.3746124044823631</v>
      </c>
      <c r="F237" s="21">
        <f t="shared" si="71"/>
        <v>234</v>
      </c>
      <c r="G237" s="22">
        <f>IF(Drela!Q237="","",Drela!Q237)</f>
        <v>324.04759164994329</v>
      </c>
      <c r="H237" s="23">
        <f>IF(Drela!R237="","",Drela!R237)</f>
        <v>28.702538432917645</v>
      </c>
      <c r="I237" s="29"/>
      <c r="J237" s="21">
        <f t="shared" si="72"/>
        <v>234</v>
      </c>
      <c r="K237" s="22">
        <f>IF(Drela!AF237="","",Drela!AF237)</f>
        <v>265.99620086571173</v>
      </c>
      <c r="L237" s="23">
        <f>IF(Drela!AG237="","",Drela!AG237)</f>
        <v>166.29746156708237</v>
      </c>
      <c r="M237" s="29"/>
      <c r="N237" s="21">
        <f t="shared" si="73"/>
        <v>234</v>
      </c>
      <c r="O237" s="22">
        <f>IF(Drela!AI237="","",Drela!AI237)</f>
        <v>495.43771029782044</v>
      </c>
      <c r="P237" s="23">
        <f>IF(Drela!AJ237="","",Drela!AJ237)</f>
        <v>186.62538759551759</v>
      </c>
      <c r="R237" s="21">
        <v>234</v>
      </c>
      <c r="S237" s="24">
        <f ca="1"/>
        <v>218.16173009828637</v>
      </c>
      <c r="T237" s="24">
        <f ca="1"/>
        <v>97.703612294890121</v>
      </c>
      <c r="V237" s="21">
        <v>234</v>
      </c>
      <c r="W237" s="24">
        <f ca="1"/>
        <v>393.37571379478271</v>
      </c>
      <c r="X237" s="24">
        <f ca="1"/>
        <v>76.485214485793676</v>
      </c>
      <c r="Y237" s="30"/>
      <c r="Z237" s="21">
        <v>234</v>
      </c>
      <c r="AA237" s="24">
        <f ca="1"/>
        <v>196.6680787208723</v>
      </c>
      <c r="AB237" s="24">
        <f ca="1"/>
        <v>118.51478551420631</v>
      </c>
      <c r="AD237" s="21">
        <v>234</v>
      </c>
      <c r="AE237" s="24">
        <f ca="1"/>
        <v>371.88206241736867</v>
      </c>
      <c r="AF237" s="24">
        <f ca="1"/>
        <v>97.296387705109893</v>
      </c>
      <c r="AH237" s="21">
        <v>234</v>
      </c>
      <c r="AI237" s="24">
        <f t="shared" ca="1" si="66"/>
        <v>218.1617</v>
      </c>
      <c r="AJ237" s="24">
        <f t="shared" ca="1" si="67"/>
        <v>97.703599999999994</v>
      </c>
      <c r="AK237" s="24">
        <f t="shared" ca="1" si="68"/>
        <v>393.37569999999999</v>
      </c>
      <c r="AL237" s="24">
        <f t="shared" ca="1" si="69"/>
        <v>76.485200000000006</v>
      </c>
      <c r="AM237" s="26"/>
      <c r="AN237" s="26" t="str">
        <f ca="1">IF(AI237="","","G1 "&amp;Input!D55&amp;" "&amp;AI237&amp;" "&amp;Input!D$56&amp;" "&amp;AJ237&amp;" "&amp;Input!D$57&amp;" "&amp;AK237&amp;" "&amp;Input!D$58&amp;" "&amp;AL237&amp;" F "&amp;Input!D$51&amp;"")</f>
        <v>G1 X 218.1617 Y 97.7036 U 393.3757 Z 76.4852 F 400</v>
      </c>
      <c r="AO237" s="26"/>
      <c r="AP237" s="26" t="str">
        <f ca="1">IF(AS237="","","G1 "&amp;Input!D$55&amp;" "&amp;AS237&amp;" "&amp;Input!D$56&amp;" "&amp;AT237&amp;" "&amp;Input!D$57&amp;" "&amp;AU237&amp;" "&amp;Input!D$58&amp;" "&amp;AV237&amp;" F "&amp;Input!D$52&amp;"")</f>
        <v>G1 X 196.6681 Y 118.5148 U 371.8821 Z 97.2964 F 400</v>
      </c>
      <c r="AQ237" s="26"/>
      <c r="AR237" s="21">
        <v>234</v>
      </c>
      <c r="AS237" s="24">
        <f t="shared" ca="1" si="74"/>
        <v>196.66810000000001</v>
      </c>
      <c r="AT237" s="24">
        <f t="shared" ca="1" si="75"/>
        <v>118.51479999999999</v>
      </c>
      <c r="AU237" s="24">
        <f t="shared" ca="1" si="76"/>
        <v>371.88209999999998</v>
      </c>
      <c r="AV237" s="24">
        <f t="shared" ca="1" si="77"/>
        <v>97.296400000000006</v>
      </c>
      <c r="BC237" t="s">
        <v>662</v>
      </c>
      <c r="BF237" s="74" t="str">
        <f ca="1">IF(AI236="","","G1 "&amp;Input!D$55&amp;" "&amp;AI236&amp;" "&amp;Input!D$56&amp;" "&amp;AJ236&amp;" "&amp;Input!D$57&amp;" "&amp;AK236&amp;" "&amp;Input!D$58&amp;" "&amp;AL236&amp;" F "&amp;Input!D$51&amp;"")</f>
        <v>G1 X 218.5446 Y 97.6524 U 393.5865 Z 76.4522 F 400</v>
      </c>
      <c r="BO237" s="132">
        <f t="shared" ca="1" si="81"/>
        <v>218.1617</v>
      </c>
      <c r="BP237" s="132">
        <f t="shared" ca="1" si="81"/>
        <v>97.703599999999994</v>
      </c>
      <c r="BQ237" s="132">
        <f t="shared" ca="1" si="81"/>
        <v>393.37569999999999</v>
      </c>
      <c r="BR237" s="132">
        <f t="shared" ca="1" si="81"/>
        <v>76.485200000000006</v>
      </c>
      <c r="BT237" s="132" t="str">
        <f t="shared" si="82"/>
        <v/>
      </c>
      <c r="BU237" s="132" t="str">
        <f t="shared" si="82"/>
        <v/>
      </c>
      <c r="BV237" s="132" t="str">
        <f t="shared" si="82"/>
        <v/>
      </c>
      <c r="BW237" s="132" t="str">
        <f t="shared" si="82"/>
        <v/>
      </c>
      <c r="BY237" s="132">
        <f t="shared" ca="1" si="78"/>
        <v>196.66810000000001</v>
      </c>
      <c r="BZ237" s="132">
        <f t="shared" ca="1" si="78"/>
        <v>118.51479999999999</v>
      </c>
      <c r="CA237" s="132">
        <f t="shared" ca="1" si="78"/>
        <v>371.88209999999998</v>
      </c>
      <c r="CB237" s="132">
        <f t="shared" ca="1" si="70"/>
        <v>97.296400000000006</v>
      </c>
    </row>
    <row r="238" spans="2:80" x14ac:dyDescent="0.2">
      <c r="B238" s="21">
        <f>IF(C238&lt;&gt;"",ROWS(B$3:Me)-1,"")</f>
        <v>235</v>
      </c>
      <c r="C238" s="22">
        <f>IF(Drela!N238="","",Drela!N238)</f>
        <v>96.196040669716098</v>
      </c>
      <c r="D238" s="23">
        <f>IF(Drela!O238="","",Drela!O238)</f>
        <v>7.9435231242575535</v>
      </c>
      <c r="F238" s="21">
        <f t="shared" si="71"/>
        <v>235</v>
      </c>
      <c r="G238" s="22">
        <f>IF(Drela!Q238="","",Drela!Q238)</f>
        <v>324.92006697280721</v>
      </c>
      <c r="H238" s="23">
        <f>IF(Drela!R238="","",Drela!R238)</f>
        <v>28.444747800130987</v>
      </c>
      <c r="I238" s="29"/>
      <c r="J238" s="21">
        <f t="shared" si="72"/>
        <v>235</v>
      </c>
      <c r="K238" s="22">
        <f>IF(Drela!AF238="","",Drela!AF238)</f>
        <v>265.12372554284781</v>
      </c>
      <c r="L238" s="23">
        <f>IF(Drela!AG238="","",Drela!AG238)</f>
        <v>166.55525219986902</v>
      </c>
      <c r="M238" s="29"/>
      <c r="N238" s="21">
        <f t="shared" si="73"/>
        <v>235</v>
      </c>
      <c r="O238" s="22">
        <f>IF(Drela!AI238="","",Drela!AI238)</f>
        <v>493.847751845939</v>
      </c>
      <c r="P238" s="23">
        <f>IF(Drela!AJ238="","",Drela!AJ238)</f>
        <v>187.05647687574245</v>
      </c>
      <c r="R238" s="21">
        <v>235</v>
      </c>
      <c r="S238" s="24">
        <f ca="1"/>
        <v>217.76889028893041</v>
      </c>
      <c r="T238" s="24">
        <f ca="1"/>
        <v>97.756134864981192</v>
      </c>
      <c r="V238" s="21">
        <v>235</v>
      </c>
      <c r="W238" s="24">
        <f ca="1"/>
        <v>393.15947484049235</v>
      </c>
      <c r="X238" s="24">
        <f ca="1"/>
        <v>76.51910013488731</v>
      </c>
      <c r="Y238" s="30"/>
      <c r="Z238" s="21">
        <v>235</v>
      </c>
      <c r="AA238" s="24">
        <f ca="1"/>
        <v>196.88431767516266</v>
      </c>
      <c r="AB238" s="24">
        <f ca="1"/>
        <v>118.48089986511269</v>
      </c>
      <c r="AD238" s="21">
        <v>235</v>
      </c>
      <c r="AE238" s="24">
        <f ca="1"/>
        <v>372.27490222672463</v>
      </c>
      <c r="AF238" s="24">
        <f ca="1"/>
        <v>97.243865135018808</v>
      </c>
      <c r="AH238" s="21">
        <v>235</v>
      </c>
      <c r="AI238" s="24">
        <f t="shared" ca="1" si="66"/>
        <v>217.7689</v>
      </c>
      <c r="AJ238" s="24">
        <f t="shared" ca="1" si="67"/>
        <v>97.756100000000004</v>
      </c>
      <c r="AK238" s="24">
        <f t="shared" ca="1" si="68"/>
        <v>393.15949999999998</v>
      </c>
      <c r="AL238" s="24">
        <f t="shared" ca="1" si="69"/>
        <v>76.519099999999995</v>
      </c>
      <c r="AM238" s="26"/>
      <c r="AN238" s="26" t="str">
        <f ca="1">IF(AI238="","","G1 "&amp;Input!D55&amp;" "&amp;AI238&amp;" "&amp;Input!D$56&amp;" "&amp;AJ238&amp;" "&amp;Input!D$57&amp;" "&amp;AK238&amp;" "&amp;Input!D$58&amp;" "&amp;AL238&amp;" F "&amp;Input!D$51&amp;"")</f>
        <v>G1 X 217.7689 Y 97.7561 U 393.1595 Z 76.5191 F 400</v>
      </c>
      <c r="AO238" s="26"/>
      <c r="AP238" s="26" t="str">
        <f ca="1">IF(AS238="","","G1 "&amp;Input!D$55&amp;" "&amp;AS238&amp;" "&amp;Input!D$56&amp;" "&amp;AT238&amp;" "&amp;Input!D$57&amp;" "&amp;AU238&amp;" "&amp;Input!D$58&amp;" "&amp;AV238&amp;" F "&amp;Input!D$52&amp;"")</f>
        <v>G1 X 196.8843 Y 118.4809 U 372.2749 Z 97.2439 F 400</v>
      </c>
      <c r="AQ238" s="26"/>
      <c r="AR238" s="21">
        <v>235</v>
      </c>
      <c r="AS238" s="24">
        <f t="shared" ca="1" si="74"/>
        <v>196.8843</v>
      </c>
      <c r="AT238" s="24">
        <f t="shared" ca="1" si="75"/>
        <v>118.48090000000001</v>
      </c>
      <c r="AU238" s="24">
        <f t="shared" ca="1" si="76"/>
        <v>372.2749</v>
      </c>
      <c r="AV238" s="24">
        <f t="shared" ca="1" si="77"/>
        <v>97.243899999999996</v>
      </c>
      <c r="BC238" t="s">
        <v>663</v>
      </c>
      <c r="BF238" s="74" t="str">
        <f ca="1">IF(AI237="","","G1 "&amp;Input!D$55&amp;" "&amp;AI237&amp;" "&amp;Input!D$56&amp;" "&amp;AJ237&amp;" "&amp;Input!D$57&amp;" "&amp;AK237&amp;" "&amp;Input!D$58&amp;" "&amp;AL237&amp;" F "&amp;Input!D$51&amp;"")</f>
        <v>G1 X 218.1617 Y 97.7036 U 393.3757 Z 76.4852 F 400</v>
      </c>
      <c r="BO238" s="132">
        <f t="shared" ca="1" si="81"/>
        <v>217.7689</v>
      </c>
      <c r="BP238" s="132">
        <f t="shared" ca="1" si="81"/>
        <v>97.756100000000004</v>
      </c>
      <c r="BQ238" s="132">
        <f t="shared" ca="1" si="81"/>
        <v>393.15949999999998</v>
      </c>
      <c r="BR238" s="132">
        <f t="shared" ca="1" si="81"/>
        <v>76.519099999999995</v>
      </c>
      <c r="BT238" s="132" t="str">
        <f t="shared" si="82"/>
        <v/>
      </c>
      <c r="BU238" s="132" t="str">
        <f t="shared" si="82"/>
        <v/>
      </c>
      <c r="BV238" s="132" t="str">
        <f t="shared" si="82"/>
        <v/>
      </c>
      <c r="BW238" s="132" t="str">
        <f t="shared" si="82"/>
        <v/>
      </c>
      <c r="BY238" s="132">
        <f t="shared" ca="1" si="78"/>
        <v>196.8843</v>
      </c>
      <c r="BZ238" s="132">
        <f t="shared" ca="1" si="78"/>
        <v>118.48090000000001</v>
      </c>
      <c r="CA238" s="132">
        <f t="shared" ca="1" si="78"/>
        <v>372.2749</v>
      </c>
      <c r="CB238" s="132">
        <f t="shared" ca="1" si="70"/>
        <v>97.243899999999996</v>
      </c>
    </row>
    <row r="239" spans="2:80" x14ac:dyDescent="0.2">
      <c r="B239" s="21">
        <f>IF(C239&lt;&gt;"",ROWS(B$3:Me)-1,"")</f>
        <v>236</v>
      </c>
      <c r="C239" s="22">
        <f>IF(Drela!N239="","",Drela!N239)</f>
        <v>97.389316928903966</v>
      </c>
      <c r="D239" s="23">
        <f>IF(Drela!O239="","",Drela!O239)</f>
        <v>7.6377831313605613</v>
      </c>
      <c r="F239" s="21">
        <f t="shared" si="71"/>
        <v>236</v>
      </c>
      <c r="G239" s="22">
        <f>IF(Drela!Q239="","",Drela!Q239)</f>
        <v>325.57508792274643</v>
      </c>
      <c r="H239" s="23">
        <f>IF(Drela!R239="","",Drela!R239)</f>
        <v>28.261099270967467</v>
      </c>
      <c r="I239" s="29"/>
      <c r="J239" s="21">
        <f t="shared" si="72"/>
        <v>236</v>
      </c>
      <c r="K239" s="22">
        <f>IF(Drela!AF239="","",Drela!AF239)</f>
        <v>264.46870459290864</v>
      </c>
      <c r="L239" s="23">
        <f>IF(Drela!AG239="","",Drela!AG239)</f>
        <v>166.73890072903254</v>
      </c>
      <c r="M239" s="29"/>
      <c r="N239" s="21">
        <f t="shared" si="73"/>
        <v>236</v>
      </c>
      <c r="O239" s="22">
        <f>IF(Drela!AI239="","",Drela!AI239)</f>
        <v>492.65447558675112</v>
      </c>
      <c r="P239" s="23">
        <f>IF(Drela!AJ239="","",Drela!AJ239)</f>
        <v>187.36221686863939</v>
      </c>
      <c r="R239" s="21">
        <v>236</v>
      </c>
      <c r="S239" s="24">
        <f ca="1"/>
        <v>217.37602687833464</v>
      </c>
      <c r="T239" s="24">
        <f ca="1"/>
        <v>97.808673757020657</v>
      </c>
      <c r="V239" s="21">
        <v>236</v>
      </c>
      <c r="W239" s="24">
        <f ca="1"/>
        <v>392.94322305868269</v>
      </c>
      <c r="X239" s="24">
        <f ca="1"/>
        <v>76.552995089173578</v>
      </c>
      <c r="Y239" s="30"/>
      <c r="Z239" s="21">
        <v>236</v>
      </c>
      <c r="AA239" s="24">
        <f ca="1"/>
        <v>197.10056945697232</v>
      </c>
      <c r="AB239" s="24">
        <f ca="1"/>
        <v>118.44700491082642</v>
      </c>
      <c r="AD239" s="21">
        <v>236</v>
      </c>
      <c r="AE239" s="24">
        <f ca="1"/>
        <v>372.66776563732043</v>
      </c>
      <c r="AF239" s="24">
        <f ca="1"/>
        <v>97.191326242979343</v>
      </c>
      <c r="AH239" s="21">
        <v>236</v>
      </c>
      <c r="AI239" s="24">
        <f t="shared" ca="1" si="66"/>
        <v>217.376</v>
      </c>
      <c r="AJ239" s="24">
        <f t="shared" ca="1" si="67"/>
        <v>97.808700000000002</v>
      </c>
      <c r="AK239" s="24">
        <f t="shared" ca="1" si="68"/>
        <v>392.94319999999999</v>
      </c>
      <c r="AL239" s="24">
        <f t="shared" ca="1" si="69"/>
        <v>76.552999999999997</v>
      </c>
      <c r="AM239" s="26"/>
      <c r="AN239" s="26" t="str">
        <f ca="1">IF(AI239="","","G1 "&amp;Input!D55&amp;" "&amp;AI239&amp;" "&amp;Input!D$56&amp;" "&amp;AJ239&amp;" "&amp;Input!D$57&amp;" "&amp;AK239&amp;" "&amp;Input!D$58&amp;" "&amp;AL239&amp;" F "&amp;Input!D$51&amp;"")</f>
        <v>G1 X 217.376 Y 97.8087 U 392.9432 Z 76.553 F 400</v>
      </c>
      <c r="AO239" s="26"/>
      <c r="AP239" s="26" t="str">
        <f ca="1">IF(AS239="","","G1 "&amp;Input!D$55&amp;" "&amp;AS239&amp;" "&amp;Input!D$56&amp;" "&amp;AT239&amp;" "&amp;Input!D$57&amp;" "&amp;AU239&amp;" "&amp;Input!D$58&amp;" "&amp;AV239&amp;" F "&amp;Input!D$52&amp;"")</f>
        <v>G1 X 197.1006 Y 118.447 U 372.6678 Z 97.1913 F 400</v>
      </c>
      <c r="AQ239" s="26"/>
      <c r="AR239" s="21">
        <v>236</v>
      </c>
      <c r="AS239" s="24">
        <f t="shared" ca="1" si="74"/>
        <v>197.10059999999999</v>
      </c>
      <c r="AT239" s="24">
        <f t="shared" ca="1" si="75"/>
        <v>118.447</v>
      </c>
      <c r="AU239" s="24">
        <f t="shared" ca="1" si="76"/>
        <v>372.6678</v>
      </c>
      <c r="AV239" s="24">
        <f t="shared" ca="1" si="77"/>
        <v>97.191299999999998</v>
      </c>
      <c r="BC239" t="s">
        <v>664</v>
      </c>
      <c r="BF239" s="74" t="str">
        <f ca="1">IF(AI238="","","G1 "&amp;Input!D$55&amp;" "&amp;AI238&amp;" "&amp;Input!D$56&amp;" "&amp;AJ238&amp;" "&amp;Input!D$57&amp;" "&amp;AK238&amp;" "&amp;Input!D$58&amp;" "&amp;AL238&amp;" F "&amp;Input!D$51&amp;"")</f>
        <v>G1 X 217.7689 Y 97.7561 U 393.1595 Z 76.5191 F 400</v>
      </c>
      <c r="BO239" s="132">
        <f t="shared" ca="1" si="81"/>
        <v>217.376</v>
      </c>
      <c r="BP239" s="132">
        <f t="shared" ca="1" si="81"/>
        <v>97.808700000000002</v>
      </c>
      <c r="BQ239" s="132">
        <f t="shared" ca="1" si="81"/>
        <v>392.94319999999999</v>
      </c>
      <c r="BR239" s="132">
        <f t="shared" ca="1" si="81"/>
        <v>76.552999999999997</v>
      </c>
      <c r="BT239" s="132" t="str">
        <f t="shared" si="82"/>
        <v/>
      </c>
      <c r="BU239" s="132" t="str">
        <f t="shared" si="82"/>
        <v/>
      </c>
      <c r="BV239" s="132" t="str">
        <f t="shared" si="82"/>
        <v/>
      </c>
      <c r="BW239" s="132" t="str">
        <f t="shared" si="82"/>
        <v/>
      </c>
      <c r="BY239" s="132">
        <f t="shared" ca="1" si="78"/>
        <v>197.10059999999999</v>
      </c>
      <c r="BZ239" s="132">
        <f t="shared" ca="1" si="78"/>
        <v>118.447</v>
      </c>
      <c r="CA239" s="132">
        <f t="shared" ca="1" si="78"/>
        <v>372.6678</v>
      </c>
      <c r="CB239" s="132">
        <f t="shared" ca="1" si="70"/>
        <v>97.191299999999998</v>
      </c>
    </row>
    <row r="240" spans="2:80" x14ac:dyDescent="0.2">
      <c r="B240" s="21">
        <f>IF(C240&lt;&gt;"",ROWS(B$3:Me)-1,"")</f>
        <v>237</v>
      </c>
      <c r="C240" s="22">
        <f>IF(Drela!N240="","",Drela!N240)</f>
        <v>98.185194724310563</v>
      </c>
      <c r="D240" s="23">
        <f>IF(Drela!O240="","",Drela!O240)</f>
        <v>7.4389763667786699</v>
      </c>
      <c r="F240" s="21">
        <f t="shared" si="71"/>
        <v>237</v>
      </c>
      <c r="G240" s="22">
        <f>IF(Drela!Q240="","",Drela!Q240)</f>
        <v>326.01202992782987</v>
      </c>
      <c r="H240" s="23">
        <f>IF(Drela!R240="","",Drela!R240)</f>
        <v>28.141433991715484</v>
      </c>
      <c r="I240" s="29"/>
      <c r="J240" s="21">
        <f t="shared" si="72"/>
        <v>237</v>
      </c>
      <c r="K240" s="22">
        <f>IF(Drela!AF240="","",Drela!AF240)</f>
        <v>264.0317625878252</v>
      </c>
      <c r="L240" s="23">
        <f>IF(Drela!AG240="","",Drela!AG240)</f>
        <v>166.8585660082845</v>
      </c>
      <c r="M240" s="29"/>
      <c r="N240" s="21">
        <f t="shared" si="73"/>
        <v>237</v>
      </c>
      <c r="O240" s="22">
        <f>IF(Drela!AI240="","",Drela!AI240)</f>
        <v>491.85859779134449</v>
      </c>
      <c r="P240" s="23">
        <f>IF(Drela!AJ240="","",Drela!AJ240)</f>
        <v>187.56102363322131</v>
      </c>
      <c r="R240" s="21">
        <v>237</v>
      </c>
      <c r="S240" s="24">
        <f ca="1"/>
        <v>216.99310349732878</v>
      </c>
      <c r="T240" s="24">
        <f ca="1"/>
        <v>97.859917912616439</v>
      </c>
      <c r="V240" s="21">
        <v>237</v>
      </c>
      <c r="W240" s="24">
        <f ca="1"/>
        <v>392.73244319927943</v>
      </c>
      <c r="X240" s="24">
        <f ca="1"/>
        <v>76.58605154040248</v>
      </c>
      <c r="Y240" s="30"/>
      <c r="Z240" s="21">
        <v>237</v>
      </c>
      <c r="AA240" s="24">
        <f ca="1"/>
        <v>197.31134931637561</v>
      </c>
      <c r="AB240" s="24">
        <f ca="1"/>
        <v>118.41394845959752</v>
      </c>
      <c r="AD240" s="21">
        <v>237</v>
      </c>
      <c r="AE240" s="24">
        <f ca="1"/>
        <v>373.0506890183263</v>
      </c>
      <c r="AF240" s="24">
        <f ca="1"/>
        <v>97.140082087383547</v>
      </c>
      <c r="AH240" s="21">
        <v>237</v>
      </c>
      <c r="AI240" s="24">
        <f t="shared" ca="1" si="66"/>
        <v>216.9931</v>
      </c>
      <c r="AJ240" s="24">
        <f t="shared" ca="1" si="67"/>
        <v>97.859899999999996</v>
      </c>
      <c r="AK240" s="24">
        <f t="shared" ca="1" si="68"/>
        <v>392.73239999999998</v>
      </c>
      <c r="AL240" s="24">
        <f t="shared" ca="1" si="69"/>
        <v>76.586100000000002</v>
      </c>
      <c r="AM240" s="26"/>
      <c r="AN240" s="26" t="str">
        <f ca="1">IF(AI240="","","G1 "&amp;Input!D55&amp;" "&amp;AI240&amp;" "&amp;Input!D$56&amp;" "&amp;AJ240&amp;" "&amp;Input!D$57&amp;" "&amp;AK240&amp;" "&amp;Input!D$58&amp;" "&amp;AL240&amp;" F "&amp;Input!D$51&amp;"")</f>
        <v>G1 X 216.9931 Y 97.8599 U 392.7324 Z 76.5861 F 400</v>
      </c>
      <c r="AO240" s="26"/>
      <c r="AP240" s="26" t="str">
        <f ca="1">IF(AS240="","","G1 "&amp;Input!D$55&amp;" "&amp;AS240&amp;" "&amp;Input!D$56&amp;" "&amp;AT240&amp;" "&amp;Input!D$57&amp;" "&amp;AU240&amp;" "&amp;Input!D$58&amp;" "&amp;AV240&amp;" F "&amp;Input!D$52&amp;"")</f>
        <v>G1 X 197.3113 Y 118.4139 U 373.0507 Z 97.1401 F 400</v>
      </c>
      <c r="AQ240" s="26"/>
      <c r="AR240" s="21">
        <v>237</v>
      </c>
      <c r="AS240" s="24">
        <f t="shared" ca="1" si="74"/>
        <v>197.31129999999999</v>
      </c>
      <c r="AT240" s="24">
        <f t="shared" ca="1" si="75"/>
        <v>118.4139</v>
      </c>
      <c r="AU240" s="24">
        <f t="shared" ca="1" si="76"/>
        <v>373.05070000000001</v>
      </c>
      <c r="AV240" s="24">
        <f t="shared" ca="1" si="77"/>
        <v>97.140100000000004</v>
      </c>
      <c r="BC240" t="s">
        <v>665</v>
      </c>
      <c r="BF240" s="74" t="str">
        <f ca="1">IF(AI239="","","G1 "&amp;Input!D$55&amp;" "&amp;AI239&amp;" "&amp;Input!D$56&amp;" "&amp;AJ239&amp;" "&amp;Input!D$57&amp;" "&amp;AK239&amp;" "&amp;Input!D$58&amp;" "&amp;AL239&amp;" F "&amp;Input!D$51&amp;"")</f>
        <v>G1 X 217.376 Y 97.8087 U 392.9432 Z 76.553 F 400</v>
      </c>
      <c r="BO240" s="132">
        <f t="shared" ca="1" si="81"/>
        <v>216.9931</v>
      </c>
      <c r="BP240" s="132">
        <f t="shared" ca="1" si="81"/>
        <v>97.859899999999996</v>
      </c>
      <c r="BQ240" s="132">
        <f t="shared" ca="1" si="81"/>
        <v>392.73239999999998</v>
      </c>
      <c r="BR240" s="132">
        <f t="shared" ca="1" si="81"/>
        <v>76.586100000000002</v>
      </c>
      <c r="BT240" s="132" t="str">
        <f t="shared" si="82"/>
        <v/>
      </c>
      <c r="BU240" s="132" t="str">
        <f t="shared" si="82"/>
        <v/>
      </c>
      <c r="BV240" s="132" t="str">
        <f t="shared" si="82"/>
        <v/>
      </c>
      <c r="BW240" s="132" t="str">
        <f t="shared" si="82"/>
        <v/>
      </c>
      <c r="BY240" s="132">
        <f t="shared" ca="1" si="78"/>
        <v>197.31129999999999</v>
      </c>
      <c r="BZ240" s="132">
        <f t="shared" ca="1" si="78"/>
        <v>118.4139</v>
      </c>
      <c r="CA240" s="132">
        <f t="shared" ca="1" si="78"/>
        <v>373.05070000000001</v>
      </c>
      <c r="CB240" s="132">
        <f t="shared" ca="1" si="70"/>
        <v>97.140100000000004</v>
      </c>
    </row>
    <row r="241" spans="2:80" x14ac:dyDescent="0.2">
      <c r="B241" s="21">
        <f>IF(C241&lt;&gt;"",ROWS(B$3:Me)-1,"")</f>
        <v>238</v>
      </c>
      <c r="C241" s="22">
        <f>IF(Drela!N241="","",Drela!N241)</f>
        <v>98.98162647957497</v>
      </c>
      <c r="D241" s="23">
        <f>IF(Drela!O241="","",Drela!O241)</f>
        <v>7.2485368492200628</v>
      </c>
      <c r="F241" s="21">
        <f t="shared" si="71"/>
        <v>238</v>
      </c>
      <c r="G241" s="22">
        <f>IF(Drela!Q241="","",Drela!Q241)</f>
        <v>326.44938187631038</v>
      </c>
      <c r="H241" s="23">
        <f>IF(Drela!R241="","",Drela!R241)</f>
        <v>28.026381495320287</v>
      </c>
      <c r="I241" s="29"/>
      <c r="J241" s="21">
        <f t="shared" si="72"/>
        <v>238</v>
      </c>
      <c r="K241" s="22">
        <f>IF(Drela!AF241="","",Drela!AF241)</f>
        <v>263.59441063934474</v>
      </c>
      <c r="L241" s="23">
        <f>IF(Drela!AG241="","",Drela!AG241)</f>
        <v>166.97361850467968</v>
      </c>
      <c r="M241" s="29"/>
      <c r="N241" s="21">
        <f t="shared" si="73"/>
        <v>238</v>
      </c>
      <c r="O241" s="22">
        <f>IF(Drela!AI241="","",Drela!AI241)</f>
        <v>491.0621660360801</v>
      </c>
      <c r="P241" s="23">
        <f>IF(Drela!AJ241="","",Drela!AJ241)</f>
        <v>187.75146315077995</v>
      </c>
      <c r="R241" s="21">
        <v>238</v>
      </c>
      <c r="S241" s="24">
        <f ca="1"/>
        <v>216.63009557736245</v>
      </c>
      <c r="T241" s="24">
        <f ca="1"/>
        <v>97.908548112402329</v>
      </c>
      <c r="V241" s="21">
        <v>238</v>
      </c>
      <c r="W241" s="24">
        <f ca="1"/>
        <v>392.53262642596792</v>
      </c>
      <c r="X241" s="24">
        <f ca="1"/>
        <v>76.617417027727697</v>
      </c>
      <c r="Y241" s="30"/>
      <c r="Z241" s="21">
        <v>238</v>
      </c>
      <c r="AA241" s="24">
        <f ca="1"/>
        <v>197.51116608968718</v>
      </c>
      <c r="AB241" s="24">
        <f ca="1"/>
        <v>118.3825829722723</v>
      </c>
      <c r="AD241" s="21">
        <v>238</v>
      </c>
      <c r="AE241" s="24">
        <f ca="1"/>
        <v>373.41369693829262</v>
      </c>
      <c r="AF241" s="24">
        <f ca="1"/>
        <v>97.091451887597671</v>
      </c>
      <c r="AH241" s="21">
        <v>238</v>
      </c>
      <c r="AI241" s="24">
        <f t="shared" ca="1" si="66"/>
        <v>216.6301</v>
      </c>
      <c r="AJ241" s="24">
        <f t="shared" ca="1" si="67"/>
        <v>97.908500000000004</v>
      </c>
      <c r="AK241" s="24">
        <f t="shared" ca="1" si="68"/>
        <v>392.5326</v>
      </c>
      <c r="AL241" s="24">
        <f t="shared" ca="1" si="69"/>
        <v>76.617400000000004</v>
      </c>
      <c r="AM241" s="26"/>
      <c r="AN241" s="26" t="str">
        <f ca="1">IF(AI241="","","G1 "&amp;Input!D55&amp;" "&amp;AI241&amp;" "&amp;Input!D$56&amp;" "&amp;AJ241&amp;" "&amp;Input!D$57&amp;" "&amp;AK241&amp;" "&amp;Input!D$58&amp;" "&amp;AL241&amp;" F "&amp;Input!D$51&amp;"")</f>
        <v>G1 X 216.6301 Y 97.9085 U 392.5326 Z 76.6174 F 400</v>
      </c>
      <c r="AO241" s="26"/>
      <c r="AP241" s="26" t="str">
        <f ca="1">IF(AS241="","","G1 "&amp;Input!D$55&amp;" "&amp;AS241&amp;" "&amp;Input!D$56&amp;" "&amp;AT241&amp;" "&amp;Input!D$57&amp;" "&amp;AU241&amp;" "&amp;Input!D$58&amp;" "&amp;AV241&amp;" F "&amp;Input!D$52&amp;"")</f>
        <v>G1 X 197.5112 Y 118.3826 U 373.4137 Z 97.0915 F 400</v>
      </c>
      <c r="AQ241" s="26"/>
      <c r="AR241" s="21">
        <v>238</v>
      </c>
      <c r="AS241" s="24">
        <f t="shared" ca="1" si="74"/>
        <v>197.5112</v>
      </c>
      <c r="AT241" s="24">
        <f t="shared" ca="1" si="75"/>
        <v>118.3826</v>
      </c>
      <c r="AU241" s="24">
        <f t="shared" ca="1" si="76"/>
        <v>373.41370000000001</v>
      </c>
      <c r="AV241" s="24">
        <f t="shared" ca="1" si="77"/>
        <v>97.091499999999996</v>
      </c>
      <c r="BC241" t="s">
        <v>666</v>
      </c>
      <c r="BF241" s="74" t="str">
        <f ca="1">IF(AI240="","","G1 "&amp;Input!D$55&amp;" "&amp;AI240&amp;" "&amp;Input!D$56&amp;" "&amp;AJ240&amp;" "&amp;Input!D$57&amp;" "&amp;AK240&amp;" "&amp;Input!D$58&amp;" "&amp;AL240&amp;" F "&amp;Input!D$51&amp;"")</f>
        <v>G1 X 216.9931 Y 97.8599 U 392.7324 Z 76.5861 F 400</v>
      </c>
      <c r="BO241" s="132">
        <f t="shared" ca="1" si="81"/>
        <v>216.6301</v>
      </c>
      <c r="BP241" s="132">
        <f t="shared" ca="1" si="81"/>
        <v>97.908500000000004</v>
      </c>
      <c r="BQ241" s="132">
        <f t="shared" ca="1" si="81"/>
        <v>392.5326</v>
      </c>
      <c r="BR241" s="132">
        <f t="shared" ca="1" si="81"/>
        <v>76.617400000000004</v>
      </c>
      <c r="BT241" s="132" t="str">
        <f t="shared" si="82"/>
        <v/>
      </c>
      <c r="BU241" s="132" t="str">
        <f t="shared" si="82"/>
        <v/>
      </c>
      <c r="BV241" s="132" t="str">
        <f t="shared" si="82"/>
        <v/>
      </c>
      <c r="BW241" s="132" t="str">
        <f t="shared" si="82"/>
        <v/>
      </c>
      <c r="BY241" s="132">
        <f t="shared" ca="1" si="78"/>
        <v>197.5112</v>
      </c>
      <c r="BZ241" s="132">
        <f t="shared" ca="1" si="78"/>
        <v>118.3826</v>
      </c>
      <c r="CA241" s="132">
        <f t="shared" ca="1" si="78"/>
        <v>373.41370000000001</v>
      </c>
      <c r="CB241" s="132">
        <f t="shared" ca="1" si="70"/>
        <v>97.091499999999996</v>
      </c>
    </row>
    <row r="242" spans="2:80" x14ac:dyDescent="0.2">
      <c r="B242" s="21">
        <f>IF(C242&lt;&gt;"",ROWS(B$3:Me)-1,"")</f>
        <v>239</v>
      </c>
      <c r="C242" s="22">
        <f>IF(Drela!N242="","",Drela!N242)</f>
        <v>99.777747741826403</v>
      </c>
      <c r="D242" s="23">
        <f>IF(Drela!O242="","",Drela!O242)</f>
        <v>7.064803302622324</v>
      </c>
      <c r="F242" s="21">
        <f t="shared" si="71"/>
        <v>239</v>
      </c>
      <c r="G242" s="22">
        <f>IF(Drela!Q242="","",Drela!Q242)</f>
        <v>326.88664582419455</v>
      </c>
      <c r="H242" s="23">
        <f>IF(Drela!R242="","",Drela!R242)</f>
        <v>27.915035322350551</v>
      </c>
      <c r="I242" s="29"/>
      <c r="J242" s="21">
        <f t="shared" si="72"/>
        <v>239</v>
      </c>
      <c r="K242" s="22">
        <f>IF(Drela!AF242="","",Drela!AF242)</f>
        <v>263.15714669146058</v>
      </c>
      <c r="L242" s="23">
        <f>IF(Drela!AG242="","",Drela!AG242)</f>
        <v>167.08496467764945</v>
      </c>
      <c r="M242" s="29"/>
      <c r="N242" s="21">
        <f t="shared" si="73"/>
        <v>239</v>
      </c>
      <c r="O242" s="22">
        <f>IF(Drela!AI242="","",Drela!AI242)</f>
        <v>490.26604477382864</v>
      </c>
      <c r="P242" s="23">
        <f>IF(Drela!AJ242="","",Drela!AJ242)</f>
        <v>187.93519669737768</v>
      </c>
      <c r="R242" s="21">
        <v>239</v>
      </c>
      <c r="S242" s="24">
        <f ca="1"/>
        <v>216.29165913145906</v>
      </c>
      <c r="T242" s="24">
        <f ca="1"/>
        <v>97.953984813687086</v>
      </c>
      <c r="V242" s="21">
        <v>239</v>
      </c>
      <c r="W242" s="24">
        <f ca="1"/>
        <v>392.34633617896355</v>
      </c>
      <c r="X242" s="24">
        <f ca="1"/>
        <v>76.646713653448742</v>
      </c>
      <c r="Y242" s="30"/>
      <c r="Z242" s="21">
        <v>239</v>
      </c>
      <c r="AA242" s="24">
        <f ca="1"/>
        <v>197.69745633669154</v>
      </c>
      <c r="AB242" s="24">
        <f ca="1"/>
        <v>118.35328634655124</v>
      </c>
      <c r="AD242" s="21">
        <v>239</v>
      </c>
      <c r="AE242" s="24">
        <f ca="1"/>
        <v>373.75213338419604</v>
      </c>
      <c r="AF242" s="24">
        <f ca="1"/>
        <v>97.046015186312914</v>
      </c>
      <c r="AH242" s="21">
        <v>239</v>
      </c>
      <c r="AI242" s="24">
        <f t="shared" ca="1" si="66"/>
        <v>216.29169999999999</v>
      </c>
      <c r="AJ242" s="24">
        <f t="shared" ca="1" si="67"/>
        <v>97.953999999999994</v>
      </c>
      <c r="AK242" s="24">
        <f t="shared" ca="1" si="68"/>
        <v>392.34629999999999</v>
      </c>
      <c r="AL242" s="24">
        <f t="shared" ca="1" si="69"/>
        <v>76.646699999999996</v>
      </c>
      <c r="AM242" s="26"/>
      <c r="AN242" s="26" t="str">
        <f ca="1">IF(AI242="","","G1 "&amp;Input!D55&amp;" "&amp;AI242&amp;" "&amp;Input!D$56&amp;" "&amp;AJ242&amp;" "&amp;Input!D$57&amp;" "&amp;AK242&amp;" "&amp;Input!D$58&amp;" "&amp;AL242&amp;" F "&amp;Input!D$51&amp;"")</f>
        <v>G1 X 216.2917 Y 97.954 U 392.3463 Z 76.6467 F 400</v>
      </c>
      <c r="AO242" s="26"/>
      <c r="AP242" s="26" t="str">
        <f ca="1">IF(AS242="","","G1 "&amp;Input!D$55&amp;" "&amp;AS242&amp;" "&amp;Input!D$56&amp;" "&amp;AT242&amp;" "&amp;Input!D$57&amp;" "&amp;AU242&amp;" "&amp;Input!D$58&amp;" "&amp;AV242&amp;" F "&amp;Input!D$52&amp;"")</f>
        <v>G1 X 197.6975 Y 118.3533 U 373.7521 Z 97.046 F 400</v>
      </c>
      <c r="AQ242" s="26"/>
      <c r="AR242" s="21">
        <v>239</v>
      </c>
      <c r="AS242" s="24">
        <f t="shared" ca="1" si="74"/>
        <v>197.69749999999999</v>
      </c>
      <c r="AT242" s="24">
        <f t="shared" ca="1" si="75"/>
        <v>118.3533</v>
      </c>
      <c r="AU242" s="24">
        <f t="shared" ca="1" si="76"/>
        <v>373.75209999999998</v>
      </c>
      <c r="AV242" s="24">
        <f t="shared" ca="1" si="77"/>
        <v>97.046000000000006</v>
      </c>
      <c r="BC242" t="s">
        <v>667</v>
      </c>
      <c r="BF242" s="74" t="str">
        <f ca="1">IF(AI241="","","G1 "&amp;Input!D$55&amp;" "&amp;AI241&amp;" "&amp;Input!D$56&amp;" "&amp;AJ241&amp;" "&amp;Input!D$57&amp;" "&amp;AK241&amp;" "&amp;Input!D$58&amp;" "&amp;AL241&amp;" F "&amp;Input!D$51&amp;"")</f>
        <v>G1 X 216.6301 Y 97.9085 U 392.5326 Z 76.6174 F 400</v>
      </c>
      <c r="BO242" s="132">
        <f t="shared" ca="1" si="81"/>
        <v>216.29169999999999</v>
      </c>
      <c r="BP242" s="132">
        <f t="shared" ca="1" si="81"/>
        <v>97.953999999999994</v>
      </c>
      <c r="BQ242" s="132">
        <f t="shared" ca="1" si="81"/>
        <v>392.34629999999999</v>
      </c>
      <c r="BR242" s="132">
        <f t="shared" ca="1" si="81"/>
        <v>76.646699999999996</v>
      </c>
      <c r="BT242" s="132" t="str">
        <f t="shared" si="82"/>
        <v/>
      </c>
      <c r="BU242" s="132" t="str">
        <f t="shared" si="82"/>
        <v/>
      </c>
      <c r="BV242" s="132" t="str">
        <f t="shared" si="82"/>
        <v/>
      </c>
      <c r="BW242" s="132" t="str">
        <f t="shared" si="82"/>
        <v/>
      </c>
      <c r="BY242" s="132">
        <f t="shared" ca="1" si="78"/>
        <v>197.69749999999999</v>
      </c>
      <c r="BZ242" s="132">
        <f t="shared" ca="1" si="78"/>
        <v>118.3533</v>
      </c>
      <c r="CA242" s="132">
        <f t="shared" ca="1" si="78"/>
        <v>373.75209999999998</v>
      </c>
      <c r="CB242" s="132">
        <f t="shared" ca="1" si="70"/>
        <v>97.046000000000006</v>
      </c>
    </row>
    <row r="243" spans="2:80" x14ac:dyDescent="0.2">
      <c r="B243" s="21">
        <f>IF(C243&lt;&gt;"",ROWS(B$3:Me)-1,"")</f>
        <v>240</v>
      </c>
      <c r="C243" s="22">
        <f>IF(Drela!N243="","",Drela!N243)</f>
        <v>100.57439591206403</v>
      </c>
      <c r="D243" s="23">
        <f>IF(Drela!O243="","",Drela!O243)</f>
        <v>6.8877622010496271</v>
      </c>
      <c r="F243" s="21">
        <f t="shared" si="71"/>
        <v>240</v>
      </c>
      <c r="G243" s="22">
        <f>IF(Drela!Q243="","",Drela!Q243)</f>
        <v>327.32428394405343</v>
      </c>
      <c r="H243" s="23">
        <f>IF(Drela!R243="","",Drela!R243)</f>
        <v>27.807377587095122</v>
      </c>
      <c r="I243" s="29"/>
      <c r="J243" s="21">
        <f t="shared" si="72"/>
        <v>240</v>
      </c>
      <c r="K243" s="22">
        <f>IF(Drela!AF243="","",Drela!AF243)</f>
        <v>262.71950857160169</v>
      </c>
      <c r="L243" s="23">
        <f>IF(Drela!AG243="","",Drela!AG243)</f>
        <v>167.19262241290488</v>
      </c>
      <c r="M243" s="29"/>
      <c r="N243" s="21">
        <f t="shared" si="73"/>
        <v>240</v>
      </c>
      <c r="O243" s="22">
        <f>IF(Drela!AI243="","",Drela!AI243)</f>
        <v>489.46939660359106</v>
      </c>
      <c r="P243" s="23">
        <f>IF(Drela!AJ243="","",Drela!AJ243)</f>
        <v>188.11223779895036</v>
      </c>
      <c r="R243" s="21">
        <v>240</v>
      </c>
      <c r="S243" s="24">
        <f ca="1"/>
        <v>215.96117249893717</v>
      </c>
      <c r="T243" s="24">
        <f ca="1"/>
        <v>97.998607180479596</v>
      </c>
      <c r="V243" s="21">
        <v>240</v>
      </c>
      <c r="W243" s="24">
        <f ca="1"/>
        <v>392.16442500460232</v>
      </c>
      <c r="X243" s="24">
        <f ca="1"/>
        <v>76.675461772448514</v>
      </c>
      <c r="Y243" s="30"/>
      <c r="Z243" s="21">
        <v>240</v>
      </c>
      <c r="AA243" s="24">
        <f ca="1"/>
        <v>197.87936751105278</v>
      </c>
      <c r="AB243" s="24">
        <f ca="1"/>
        <v>118.32453822755147</v>
      </c>
      <c r="AD243" s="21">
        <v>240</v>
      </c>
      <c r="AE243" s="24">
        <f ca="1"/>
        <v>374.0826200167179</v>
      </c>
      <c r="AF243" s="24">
        <f ca="1"/>
        <v>97.001392819520419</v>
      </c>
      <c r="AH243" s="21">
        <v>240</v>
      </c>
      <c r="AI243" s="24">
        <f t="shared" ca="1" si="66"/>
        <v>215.96119999999999</v>
      </c>
      <c r="AJ243" s="24">
        <f t="shared" ca="1" si="67"/>
        <v>97.998599999999996</v>
      </c>
      <c r="AK243" s="24">
        <f t="shared" ca="1" si="68"/>
        <v>392.1644</v>
      </c>
      <c r="AL243" s="24">
        <f t="shared" ca="1" si="69"/>
        <v>76.6755</v>
      </c>
      <c r="AM243" s="26"/>
      <c r="AN243" s="26" t="str">
        <f ca="1">IF(AI243="","","G1 "&amp;Input!D55&amp;" "&amp;AI243&amp;" "&amp;Input!D$56&amp;" "&amp;AJ243&amp;" "&amp;Input!D$57&amp;" "&amp;AK243&amp;" "&amp;Input!D$58&amp;" "&amp;AL243&amp;" F "&amp;Input!D$51&amp;"")</f>
        <v>G1 X 215.9612 Y 97.9986 U 392.1644 Z 76.6755 F 400</v>
      </c>
      <c r="AO243" s="26"/>
      <c r="AP243" s="26" t="str">
        <f ca="1">IF(AS243="","","G1 "&amp;Input!D$55&amp;" "&amp;AS243&amp;" "&amp;Input!D$56&amp;" "&amp;AT243&amp;" "&amp;Input!D$57&amp;" "&amp;AU243&amp;" "&amp;Input!D$58&amp;" "&amp;AV243&amp;" F "&amp;Input!D$52&amp;"")</f>
        <v>G1 X 197.8794 Y 118.3245 U 374.0826 Z 97.0014 F 400</v>
      </c>
      <c r="AQ243" s="26"/>
      <c r="AR243" s="21">
        <v>240</v>
      </c>
      <c r="AS243" s="24">
        <f t="shared" ca="1" si="74"/>
        <v>197.8794</v>
      </c>
      <c r="AT243" s="24">
        <f t="shared" ca="1" si="75"/>
        <v>118.3245</v>
      </c>
      <c r="AU243" s="24">
        <f t="shared" ca="1" si="76"/>
        <v>374.08260000000001</v>
      </c>
      <c r="AV243" s="24">
        <f t="shared" ca="1" si="77"/>
        <v>97.001400000000004</v>
      </c>
      <c r="BC243" t="s">
        <v>668</v>
      </c>
      <c r="BF243" s="74" t="str">
        <f ca="1">IF(AI242="","","G1 "&amp;Input!D$55&amp;" "&amp;AI242&amp;" "&amp;Input!D$56&amp;" "&amp;AJ242&amp;" "&amp;Input!D$57&amp;" "&amp;AK242&amp;" "&amp;Input!D$58&amp;" "&amp;AL242&amp;" F "&amp;Input!D$51&amp;"")</f>
        <v>G1 X 216.2917 Y 97.954 U 392.3463 Z 76.6467 F 400</v>
      </c>
      <c r="BO243" s="132">
        <f t="shared" ca="1" si="81"/>
        <v>215.96119999999999</v>
      </c>
      <c r="BP243" s="132">
        <f t="shared" ca="1" si="81"/>
        <v>97.998599999999996</v>
      </c>
      <c r="BQ243" s="132">
        <f t="shared" ca="1" si="81"/>
        <v>392.1644</v>
      </c>
      <c r="BR243" s="132">
        <f t="shared" ca="1" si="81"/>
        <v>76.6755</v>
      </c>
      <c r="BT243" s="132" t="str">
        <f t="shared" si="82"/>
        <v/>
      </c>
      <c r="BU243" s="132" t="str">
        <f t="shared" si="82"/>
        <v/>
      </c>
      <c r="BV243" s="132" t="str">
        <f t="shared" si="82"/>
        <v/>
      </c>
      <c r="BW243" s="132" t="str">
        <f t="shared" si="82"/>
        <v/>
      </c>
      <c r="BY243" s="132">
        <f t="shared" ca="1" si="78"/>
        <v>197.8794</v>
      </c>
      <c r="BZ243" s="132">
        <f t="shared" ca="1" si="78"/>
        <v>118.3245</v>
      </c>
      <c r="CA243" s="132">
        <f t="shared" ca="1" si="78"/>
        <v>374.08260000000001</v>
      </c>
      <c r="CB243" s="132">
        <f t="shared" ca="1" si="70"/>
        <v>97.001400000000004</v>
      </c>
    </row>
    <row r="244" spans="2:80" x14ac:dyDescent="0.2">
      <c r="B244" s="21">
        <f>IF(C244&lt;&gt;"",ROWS(B$3:Me)-1,"")</f>
        <v>241</v>
      </c>
      <c r="C244" s="22">
        <f>IF(Drela!N244="","",Drela!N244)</f>
        <v>101.37078769303199</v>
      </c>
      <c r="D244" s="23">
        <f>IF(Drela!O244="","",Drela!O244)</f>
        <v>6.7207766744342727</v>
      </c>
      <c r="F244" s="21">
        <f t="shared" si="71"/>
        <v>241</v>
      </c>
      <c r="G244" s="22">
        <f>IF(Drela!Q244="","",Drela!Q244)</f>
        <v>327.76190560616055</v>
      </c>
      <c r="H244" s="23">
        <f>IF(Drela!R244="","",Drela!R244)</f>
        <v>27.705274865550095</v>
      </c>
      <c r="I244" s="29"/>
      <c r="J244" s="21">
        <f t="shared" si="72"/>
        <v>241</v>
      </c>
      <c r="K244" s="22">
        <f>IF(Drela!AF244="","",Drela!AF244)</f>
        <v>262.28188690949452</v>
      </c>
      <c r="L244" s="23">
        <f>IF(Drela!AG244="","",Drela!AG244)</f>
        <v>167.29472513444986</v>
      </c>
      <c r="M244" s="29"/>
      <c r="N244" s="21">
        <f t="shared" si="73"/>
        <v>241</v>
      </c>
      <c r="O244" s="22">
        <f>IF(Drela!AI244="","",Drela!AI244)</f>
        <v>488.67300482262306</v>
      </c>
      <c r="P244" s="23">
        <f>IF(Drela!AJ244="","",Drela!AJ244)</f>
        <v>188.27922332556577</v>
      </c>
      <c r="R244" s="21">
        <v>241</v>
      </c>
      <c r="S244" s="24">
        <f ca="1"/>
        <v>215.61669460068916</v>
      </c>
      <c r="T244" s="24">
        <f ca="1"/>
        <v>98.045534053463783</v>
      </c>
      <c r="V244" s="21">
        <v>241</v>
      </c>
      <c r="W244" s="24">
        <f ca="1"/>
        <v>391.97481772575026</v>
      </c>
      <c r="X244" s="24">
        <f ca="1"/>
        <v>76.705656302755727</v>
      </c>
      <c r="Y244" s="30"/>
      <c r="Z244" s="21">
        <v>241</v>
      </c>
      <c r="AA244" s="24">
        <f ca="1"/>
        <v>198.06897478990481</v>
      </c>
      <c r="AB244" s="24">
        <f ca="1"/>
        <v>118.29434369724426</v>
      </c>
      <c r="AD244" s="21">
        <v>241</v>
      </c>
      <c r="AE244" s="24">
        <f ca="1"/>
        <v>374.42709791496594</v>
      </c>
      <c r="AF244" s="24">
        <f ca="1"/>
        <v>96.954465946536232</v>
      </c>
      <c r="AH244" s="21">
        <v>241</v>
      </c>
      <c r="AI244" s="24">
        <f t="shared" ca="1" si="66"/>
        <v>215.61670000000001</v>
      </c>
      <c r="AJ244" s="24">
        <f t="shared" ca="1" si="67"/>
        <v>98.045500000000004</v>
      </c>
      <c r="AK244" s="24">
        <f t="shared" ca="1" si="68"/>
        <v>391.97480000000002</v>
      </c>
      <c r="AL244" s="24">
        <f t="shared" ca="1" si="69"/>
        <v>76.705699999999993</v>
      </c>
      <c r="AM244" s="26"/>
      <c r="AN244" s="26" t="str">
        <f ca="1">IF(AI244="","","G1 "&amp;Input!D55&amp;" "&amp;AI244&amp;" "&amp;Input!D$56&amp;" "&amp;AJ244&amp;" "&amp;Input!D$57&amp;" "&amp;AK244&amp;" "&amp;Input!D$58&amp;" "&amp;AL244&amp;" F "&amp;Input!D$51&amp;"")</f>
        <v>G1 X 215.6167 Y 98.0455 U 391.9748 Z 76.7057 F 400</v>
      </c>
      <c r="AO244" s="26"/>
      <c r="AP244" s="26" t="str">
        <f ca="1">IF(AS244="","","G1 "&amp;Input!D$55&amp;" "&amp;AS244&amp;" "&amp;Input!D$56&amp;" "&amp;AT244&amp;" "&amp;Input!D$57&amp;" "&amp;AU244&amp;" "&amp;Input!D$58&amp;" "&amp;AV244&amp;" F "&amp;Input!D$52&amp;"")</f>
        <v>G1 X 198.069 Y 118.2943 U 374.4271 Z 96.9545 F 400</v>
      </c>
      <c r="AQ244" s="26"/>
      <c r="AR244" s="21">
        <v>241</v>
      </c>
      <c r="AS244" s="24">
        <f t="shared" ca="1" si="74"/>
        <v>198.06899999999999</v>
      </c>
      <c r="AT244" s="24">
        <f t="shared" ca="1" si="75"/>
        <v>118.29430000000001</v>
      </c>
      <c r="AU244" s="24">
        <f t="shared" ca="1" si="76"/>
        <v>374.4271</v>
      </c>
      <c r="AV244" s="24">
        <f t="shared" ca="1" si="77"/>
        <v>96.954499999999996</v>
      </c>
      <c r="BC244" t="s">
        <v>669</v>
      </c>
      <c r="BF244" s="74" t="str">
        <f ca="1">IF(AI243="","","G1 "&amp;Input!D$55&amp;" "&amp;AI243&amp;" "&amp;Input!D$56&amp;" "&amp;AJ243&amp;" "&amp;Input!D$57&amp;" "&amp;AK243&amp;" "&amp;Input!D$58&amp;" "&amp;AL243&amp;" F "&amp;Input!D$51&amp;"")</f>
        <v>G1 X 215.9612 Y 97.9986 U 392.1644 Z 76.6755 F 400</v>
      </c>
      <c r="BO244" s="132">
        <f t="shared" ref="BO244:BR263" ca="1" si="83">IFERROR(MID($AN244,FIND(" ",$AN244,FIND(BO$2,$AN244,1)),FIND(" ",$AN244,FIND(" ",$AN244,FIND(BO$2,$AN244,1))+1)-FIND(" ",$AN244,FIND(BO$2,$AN244,1)))*1,"")</f>
        <v>215.61670000000001</v>
      </c>
      <c r="BP244" s="132">
        <f t="shared" ca="1" si="83"/>
        <v>98.045500000000004</v>
      </c>
      <c r="BQ244" s="132">
        <f t="shared" ca="1" si="83"/>
        <v>391.97480000000002</v>
      </c>
      <c r="BR244" s="132">
        <f t="shared" ca="1" si="83"/>
        <v>76.705699999999993</v>
      </c>
      <c r="BT244" s="132" t="str">
        <f t="shared" ref="BT244:BW263" si="84">IFERROR(MID($AO244,FIND(" ",$AO244,FIND(BT$2,$AO244,1)),FIND(" ",$AO244,FIND(" ",$AO244,FIND(BT$2,$AO244,1))+1)-FIND(" ",$AO244,FIND(BT$2,$AO244,1)))*1,"")</f>
        <v/>
      </c>
      <c r="BU244" s="132" t="str">
        <f t="shared" si="84"/>
        <v/>
      </c>
      <c r="BV244" s="132" t="str">
        <f t="shared" si="84"/>
        <v/>
      </c>
      <c r="BW244" s="132" t="str">
        <f t="shared" si="84"/>
        <v/>
      </c>
      <c r="BY244" s="132">
        <f t="shared" ca="1" si="78"/>
        <v>198.06899999999999</v>
      </c>
      <c r="BZ244" s="132">
        <f t="shared" ca="1" si="78"/>
        <v>118.29430000000001</v>
      </c>
      <c r="CA244" s="132">
        <f t="shared" ca="1" si="78"/>
        <v>374.4271</v>
      </c>
      <c r="CB244" s="132">
        <f t="shared" ca="1" si="70"/>
        <v>96.954499999999996</v>
      </c>
    </row>
    <row r="245" spans="2:80" x14ac:dyDescent="0.2">
      <c r="B245" s="21">
        <f>IF(C245&lt;&gt;"",ROWS(B$3:Me)-1,"")</f>
        <v>242</v>
      </c>
      <c r="C245" s="22">
        <f>IF(Drela!N245="","",Drela!N245)</f>
        <v>102.5708996265931</v>
      </c>
      <c r="D245" s="23">
        <f>IF(Drela!O245="","",Drela!O245)</f>
        <v>6.475234871923087</v>
      </c>
      <c r="F245" s="21">
        <f t="shared" si="71"/>
        <v>242</v>
      </c>
      <c r="G245" s="22">
        <f>IF(Drela!Q245="","",Drela!Q245)</f>
        <v>328.42144953530124</v>
      </c>
      <c r="H245" s="23">
        <f>IF(Drela!R245="","",Drela!R245)</f>
        <v>27.554777561537488</v>
      </c>
      <c r="I245" s="29"/>
      <c r="J245" s="21">
        <f t="shared" si="72"/>
        <v>242</v>
      </c>
      <c r="K245" s="22">
        <f>IF(Drela!AF245="","",Drela!AF245)</f>
        <v>261.62234298035389</v>
      </c>
      <c r="L245" s="23">
        <f>IF(Drela!AG245="","",Drela!AG245)</f>
        <v>167.44522243846251</v>
      </c>
      <c r="M245" s="29"/>
      <c r="N245" s="21">
        <f t="shared" si="73"/>
        <v>242</v>
      </c>
      <c r="O245" s="22">
        <f>IF(Drela!AI245="","",Drela!AI245)</f>
        <v>487.47289288906194</v>
      </c>
      <c r="P245" s="23">
        <f>IF(Drela!AJ245="","",Drela!AJ245)</f>
        <v>188.52476512807689</v>
      </c>
      <c r="R245" s="21">
        <v>242</v>
      </c>
      <c r="S245" s="24">
        <f ca="1"/>
        <v>215.23010866637668</v>
      </c>
      <c r="T245" s="24">
        <f ca="1"/>
        <v>98.09866540345007</v>
      </c>
      <c r="V245" s="21">
        <v>242</v>
      </c>
      <c r="W245" s="24">
        <f ca="1"/>
        <v>391.76203919728158</v>
      </c>
      <c r="X245" s="24">
        <f ca="1"/>
        <v>76.739800265207847</v>
      </c>
      <c r="Y245" s="30"/>
      <c r="Z245" s="21">
        <v>242</v>
      </c>
      <c r="AA245" s="24">
        <f ca="1"/>
        <v>198.28175331837349</v>
      </c>
      <c r="AB245" s="24">
        <f ca="1"/>
        <v>118.26019973479214</v>
      </c>
      <c r="AD245" s="21">
        <v>242</v>
      </c>
      <c r="AE245" s="24">
        <f ca="1"/>
        <v>374.81368384927839</v>
      </c>
      <c r="AF245" s="24">
        <f ca="1"/>
        <v>96.901334596549944</v>
      </c>
      <c r="AH245" s="21">
        <v>242</v>
      </c>
      <c r="AI245" s="24">
        <f t="shared" ca="1" si="66"/>
        <v>215.23009999999999</v>
      </c>
      <c r="AJ245" s="24">
        <f t="shared" ca="1" si="67"/>
        <v>98.098699999999994</v>
      </c>
      <c r="AK245" s="24">
        <f t="shared" ca="1" si="68"/>
        <v>391.762</v>
      </c>
      <c r="AL245" s="24">
        <f t="shared" ca="1" si="69"/>
        <v>76.739800000000002</v>
      </c>
      <c r="AM245" s="26"/>
      <c r="AN245" s="26" t="str">
        <f ca="1">IF(AI245="","","G1 "&amp;Input!D55&amp;" "&amp;AI245&amp;" "&amp;Input!D$56&amp;" "&amp;AJ245&amp;" "&amp;Input!D$57&amp;" "&amp;AK245&amp;" "&amp;Input!D$58&amp;" "&amp;AL245&amp;" F "&amp;Input!D$51&amp;"")</f>
        <v>G1 X 215.2301 Y 98.0987 U 391.762 Z 76.7398 F 400</v>
      </c>
      <c r="AO245" s="26"/>
      <c r="AP245" s="26" t="str">
        <f ca="1">IF(AS245="","","G1 "&amp;Input!D$55&amp;" "&amp;AS245&amp;" "&amp;Input!D$56&amp;" "&amp;AT245&amp;" "&amp;Input!D$57&amp;" "&amp;AU245&amp;" "&amp;Input!D$58&amp;" "&amp;AV245&amp;" F "&amp;Input!D$52&amp;"")</f>
        <v>G1 X 198.2818 Y 118.2602 U 374.8137 Z 96.9013 F 400</v>
      </c>
      <c r="AQ245" s="26"/>
      <c r="AR245" s="21">
        <v>242</v>
      </c>
      <c r="AS245" s="24">
        <f t="shared" ca="1" si="74"/>
        <v>198.2818</v>
      </c>
      <c r="AT245" s="24">
        <f t="shared" ca="1" si="75"/>
        <v>118.2602</v>
      </c>
      <c r="AU245" s="24">
        <f t="shared" ca="1" si="76"/>
        <v>374.81369999999998</v>
      </c>
      <c r="AV245" s="24">
        <f t="shared" ca="1" si="77"/>
        <v>96.901300000000006</v>
      </c>
      <c r="BC245" t="s">
        <v>670</v>
      </c>
      <c r="BF245" s="74" t="str">
        <f ca="1">IF(AI244="","","G1 "&amp;Input!D$55&amp;" "&amp;AI244&amp;" "&amp;Input!D$56&amp;" "&amp;AJ244&amp;" "&amp;Input!D$57&amp;" "&amp;AK244&amp;" "&amp;Input!D$58&amp;" "&amp;AL244&amp;" F "&amp;Input!D$51&amp;"")</f>
        <v>G1 X 215.6167 Y 98.0455 U 391.9748 Z 76.7057 F 400</v>
      </c>
      <c r="BO245" s="132">
        <f t="shared" ca="1" si="83"/>
        <v>215.23009999999999</v>
      </c>
      <c r="BP245" s="132">
        <f t="shared" ca="1" si="83"/>
        <v>98.098699999999994</v>
      </c>
      <c r="BQ245" s="132">
        <f t="shared" ca="1" si="83"/>
        <v>391.762</v>
      </c>
      <c r="BR245" s="132">
        <f t="shared" ca="1" si="83"/>
        <v>76.739800000000002</v>
      </c>
      <c r="BT245" s="132" t="str">
        <f t="shared" si="84"/>
        <v/>
      </c>
      <c r="BU245" s="132" t="str">
        <f t="shared" si="84"/>
        <v/>
      </c>
      <c r="BV245" s="132" t="str">
        <f t="shared" si="84"/>
        <v/>
      </c>
      <c r="BW245" s="132" t="str">
        <f t="shared" si="84"/>
        <v/>
      </c>
      <c r="BY245" s="132">
        <f t="shared" ca="1" si="78"/>
        <v>198.2818</v>
      </c>
      <c r="BZ245" s="132">
        <f t="shared" ca="1" si="78"/>
        <v>118.2602</v>
      </c>
      <c r="CA245" s="132">
        <f t="shared" ca="1" si="78"/>
        <v>374.81369999999998</v>
      </c>
      <c r="CB245" s="132">
        <f t="shared" ca="1" si="70"/>
        <v>96.901300000000006</v>
      </c>
    </row>
    <row r="246" spans="2:80" x14ac:dyDescent="0.2">
      <c r="B246" s="21">
        <f>IF(C246&lt;&gt;"",ROWS(B$3:Me)-1,"")</f>
        <v>243</v>
      </c>
      <c r="C246" s="22">
        <f>IF(Drela!N246="","",Drela!N246)</f>
        <v>104.17405662297823</v>
      </c>
      <c r="D246" s="23">
        <f>IF(Drela!O246="","",Drela!O246)</f>
        <v>6.1611991314413395</v>
      </c>
      <c r="F246" s="21">
        <f t="shared" si="71"/>
        <v>243</v>
      </c>
      <c r="G246" s="22">
        <f>IF(Drela!Q246="","",Drela!Q246)</f>
        <v>329.30266818743786</v>
      </c>
      <c r="H246" s="23">
        <f>IF(Drela!R246="","",Drela!R246)</f>
        <v>27.361449631623291</v>
      </c>
      <c r="I246" s="29"/>
      <c r="J246" s="21">
        <f t="shared" si="72"/>
        <v>243</v>
      </c>
      <c r="K246" s="22">
        <f>IF(Drela!AF246="","",Drela!AF246)</f>
        <v>260.74112432821715</v>
      </c>
      <c r="L246" s="23">
        <f>IF(Drela!AG246="","",Drela!AG246)</f>
        <v>167.63855036837674</v>
      </c>
      <c r="M246" s="29"/>
      <c r="N246" s="21">
        <f t="shared" si="73"/>
        <v>243</v>
      </c>
      <c r="O246" s="22">
        <f>IF(Drela!AI246="","",Drela!AI246)</f>
        <v>485.86973589267683</v>
      </c>
      <c r="P246" s="23">
        <f>IF(Drela!AJ246="","",Drela!AJ246)</f>
        <v>188.83880086855862</v>
      </c>
      <c r="R246" s="21">
        <v>243</v>
      </c>
      <c r="S246" s="24">
        <f ca="1"/>
        <v>214.74859516073866</v>
      </c>
      <c r="T246" s="24">
        <f ca="1"/>
        <v>98.165025721755001</v>
      </c>
      <c r="V246" s="21">
        <v>243</v>
      </c>
      <c r="W246" s="24">
        <f ca="1"/>
        <v>391.49701440210271</v>
      </c>
      <c r="X246" s="24">
        <f ca="1"/>
        <v>76.782429091877248</v>
      </c>
      <c r="Y246" s="30"/>
      <c r="Z246" s="21">
        <v>243</v>
      </c>
      <c r="AA246" s="24">
        <f ca="1"/>
        <v>198.54677811355236</v>
      </c>
      <c r="AB246" s="24">
        <f ca="1"/>
        <v>118.21757090812274</v>
      </c>
      <c r="AD246" s="21">
        <v>243</v>
      </c>
      <c r="AE246" s="24">
        <f ca="1"/>
        <v>375.29519735491641</v>
      </c>
      <c r="AF246" s="24">
        <f ca="1"/>
        <v>96.834974278244999</v>
      </c>
      <c r="AH246" s="21">
        <v>243</v>
      </c>
      <c r="AI246" s="24">
        <f t="shared" ca="1" si="66"/>
        <v>214.74860000000001</v>
      </c>
      <c r="AJ246" s="24">
        <f t="shared" ca="1" si="67"/>
        <v>98.165000000000006</v>
      </c>
      <c r="AK246" s="24">
        <f t="shared" ca="1" si="68"/>
        <v>391.49700000000001</v>
      </c>
      <c r="AL246" s="24">
        <f t="shared" ca="1" si="69"/>
        <v>76.782399999999996</v>
      </c>
      <c r="AM246" s="26"/>
      <c r="AN246" s="26" t="str">
        <f ca="1">IF(AI246="","","G1 "&amp;Input!D55&amp;" "&amp;AI246&amp;" "&amp;Input!D$56&amp;" "&amp;AJ246&amp;" "&amp;Input!D$57&amp;" "&amp;AK246&amp;" "&amp;Input!D$58&amp;" "&amp;AL246&amp;" F "&amp;Input!D$51&amp;"")</f>
        <v>G1 X 214.7486 Y 98.165 U 391.497 Z 76.7824 F 400</v>
      </c>
      <c r="AO246" s="26"/>
      <c r="AP246" s="26" t="str">
        <f ca="1">IF(AS246="","","G1 "&amp;Input!D$55&amp;" "&amp;AS246&amp;" "&amp;Input!D$56&amp;" "&amp;AT246&amp;" "&amp;Input!D$57&amp;" "&amp;AU246&amp;" "&amp;Input!D$58&amp;" "&amp;AV246&amp;" F "&amp;Input!D$52&amp;"")</f>
        <v>G1 X 198.5468 Y 118.2176 U 375.2952 Z 96.835 F 400</v>
      </c>
      <c r="AQ246" s="26"/>
      <c r="AR246" s="21">
        <v>243</v>
      </c>
      <c r="AS246" s="24">
        <f t="shared" ca="1" si="74"/>
        <v>198.54679999999999</v>
      </c>
      <c r="AT246" s="24">
        <f t="shared" ca="1" si="75"/>
        <v>118.2176</v>
      </c>
      <c r="AU246" s="24">
        <f t="shared" ca="1" si="76"/>
        <v>375.29520000000002</v>
      </c>
      <c r="AV246" s="24">
        <f t="shared" ca="1" si="77"/>
        <v>96.834999999999994</v>
      </c>
      <c r="BC246" t="s">
        <v>671</v>
      </c>
      <c r="BF246" s="74" t="str">
        <f ca="1">IF(AI245="","","G1 "&amp;Input!D$55&amp;" "&amp;AI245&amp;" "&amp;Input!D$56&amp;" "&amp;AJ245&amp;" "&amp;Input!D$57&amp;" "&amp;AK245&amp;" "&amp;Input!D$58&amp;" "&amp;AL245&amp;" F "&amp;Input!D$51&amp;"")</f>
        <v>G1 X 215.2301 Y 98.0987 U 391.762 Z 76.7398 F 400</v>
      </c>
      <c r="BO246" s="132">
        <f t="shared" ca="1" si="83"/>
        <v>214.74860000000001</v>
      </c>
      <c r="BP246" s="132">
        <f t="shared" ca="1" si="83"/>
        <v>98.165000000000006</v>
      </c>
      <c r="BQ246" s="132">
        <f t="shared" ca="1" si="83"/>
        <v>391.49700000000001</v>
      </c>
      <c r="BR246" s="132">
        <f t="shared" ca="1" si="83"/>
        <v>76.782399999999996</v>
      </c>
      <c r="BT246" s="132" t="str">
        <f t="shared" si="84"/>
        <v/>
      </c>
      <c r="BU246" s="132" t="str">
        <f t="shared" si="84"/>
        <v/>
      </c>
      <c r="BV246" s="132" t="str">
        <f t="shared" si="84"/>
        <v/>
      </c>
      <c r="BW246" s="132" t="str">
        <f t="shared" si="84"/>
        <v/>
      </c>
      <c r="BY246" s="132">
        <f t="shared" ca="1" si="78"/>
        <v>198.54679999999999</v>
      </c>
      <c r="BZ246" s="132">
        <f t="shared" ca="1" si="78"/>
        <v>118.2176</v>
      </c>
      <c r="CA246" s="132">
        <f t="shared" ca="1" si="78"/>
        <v>375.29520000000002</v>
      </c>
      <c r="CB246" s="132">
        <f t="shared" ca="1" si="70"/>
        <v>96.834999999999994</v>
      </c>
    </row>
    <row r="247" spans="2:80" x14ac:dyDescent="0.2">
      <c r="B247" s="21">
        <f>IF(C247&lt;&gt;"",ROWS(B$3:Me)-1,"")</f>
        <v>244</v>
      </c>
      <c r="C247" s="22">
        <f>IF(Drela!N247="","",Drela!N247)</f>
        <v>105.78326478945877</v>
      </c>
      <c r="D247" s="23">
        <f>IF(Drela!O247="","",Drela!O247)</f>
        <v>5.8587923233964947</v>
      </c>
      <c r="F247" s="21">
        <f t="shared" si="71"/>
        <v>244</v>
      </c>
      <c r="G247" s="22">
        <f>IF(Drela!Q247="","",Drela!Q247)</f>
        <v>330.18737244752924</v>
      </c>
      <c r="H247" s="23">
        <f>IF(Drela!R247="","",Drela!R247)</f>
        <v>27.174466917728338</v>
      </c>
      <c r="I247" s="29"/>
      <c r="J247" s="21">
        <f t="shared" si="72"/>
        <v>244</v>
      </c>
      <c r="K247" s="22">
        <f>IF(Drela!AF247="","",Drela!AF247)</f>
        <v>259.85642006812577</v>
      </c>
      <c r="L247" s="23">
        <f>IF(Drela!AG247="","",Drela!AG247)</f>
        <v>167.82553308227168</v>
      </c>
      <c r="M247" s="29"/>
      <c r="N247" s="21">
        <f t="shared" si="73"/>
        <v>244</v>
      </c>
      <c r="O247" s="22">
        <f>IF(Drela!AI247="","",Drela!AI247)</f>
        <v>484.2605277261963</v>
      </c>
      <c r="P247" s="23">
        <f>IF(Drela!AJ247="","",Drela!AJ247)</f>
        <v>189.14120767660353</v>
      </c>
      <c r="R247" s="21">
        <v>244</v>
      </c>
      <c r="S247" s="24">
        <f ca="1"/>
        <v>214.11315885728337</v>
      </c>
      <c r="T247" s="24">
        <f ca="1"/>
        <v>98.252420629821614</v>
      </c>
      <c r="V247" s="21">
        <v>244</v>
      </c>
      <c r="W247" s="24">
        <f ca="1"/>
        <v>391.14726835512812</v>
      </c>
      <c r="X247" s="24">
        <f ca="1"/>
        <v>76.83858631764501</v>
      </c>
      <c r="Y247" s="30"/>
      <c r="Z247" s="21">
        <v>244</v>
      </c>
      <c r="AA247" s="24">
        <f ca="1"/>
        <v>198.89652416052698</v>
      </c>
      <c r="AB247" s="24">
        <f ca="1"/>
        <v>118.16141368235498</v>
      </c>
      <c r="AD247" s="21">
        <v>244</v>
      </c>
      <c r="AE247" s="24">
        <f ca="1"/>
        <v>375.93063365837168</v>
      </c>
      <c r="AF247" s="24">
        <f ca="1"/>
        <v>96.747579370178386</v>
      </c>
      <c r="AH247" s="21">
        <v>244</v>
      </c>
      <c r="AI247" s="24">
        <f t="shared" ca="1" si="66"/>
        <v>214.11320000000001</v>
      </c>
      <c r="AJ247" s="24">
        <f t="shared" ca="1" si="67"/>
        <v>98.252399999999994</v>
      </c>
      <c r="AK247" s="24">
        <f t="shared" ca="1" si="68"/>
        <v>391.14729999999997</v>
      </c>
      <c r="AL247" s="24">
        <f t="shared" ca="1" si="69"/>
        <v>76.8386</v>
      </c>
      <c r="AM247" s="26"/>
      <c r="AN247" s="26" t="str">
        <f ca="1">IF(AI247="","","G1 "&amp;Input!D55&amp;" "&amp;AI247&amp;" "&amp;Input!D$56&amp;" "&amp;AJ247&amp;" "&amp;Input!D$57&amp;" "&amp;AK247&amp;" "&amp;Input!D$58&amp;" "&amp;AL247&amp;" F "&amp;Input!D$51&amp;"")</f>
        <v>G1 X 214.1132 Y 98.2524 U 391.1473 Z 76.8386 F 400</v>
      </c>
      <c r="AO247" s="26"/>
      <c r="AP247" s="26" t="str">
        <f ca="1">IF(AS247="","","G1 "&amp;Input!D$55&amp;" "&amp;AS247&amp;" "&amp;Input!D$56&amp;" "&amp;AT247&amp;" "&amp;Input!D$57&amp;" "&amp;AU247&amp;" "&amp;Input!D$58&amp;" "&amp;AV247&amp;" F "&amp;Input!D$52&amp;"")</f>
        <v>G1 X 198.8965 Y 118.1614 U 375.9306 Z 96.7476 F 400</v>
      </c>
      <c r="AQ247" s="26"/>
      <c r="AR247" s="21">
        <v>244</v>
      </c>
      <c r="AS247" s="24">
        <f t="shared" ca="1" si="74"/>
        <v>198.8965</v>
      </c>
      <c r="AT247" s="24">
        <f t="shared" ca="1" si="75"/>
        <v>118.1614</v>
      </c>
      <c r="AU247" s="24">
        <f t="shared" ca="1" si="76"/>
        <v>375.93060000000003</v>
      </c>
      <c r="AV247" s="24">
        <f t="shared" ca="1" si="77"/>
        <v>96.747600000000006</v>
      </c>
      <c r="BC247" t="s">
        <v>672</v>
      </c>
      <c r="BF247" s="74" t="str">
        <f ca="1">IF(AI246="","","G1 "&amp;Input!D$55&amp;" "&amp;AI246&amp;" "&amp;Input!D$56&amp;" "&amp;AJ246&amp;" "&amp;Input!D$57&amp;" "&amp;AK246&amp;" "&amp;Input!D$58&amp;" "&amp;AL246&amp;" F "&amp;Input!D$51&amp;"")</f>
        <v>G1 X 214.7486 Y 98.165 U 391.497 Z 76.7824 F 400</v>
      </c>
      <c r="BO247" s="132">
        <f t="shared" ca="1" si="83"/>
        <v>214.11320000000001</v>
      </c>
      <c r="BP247" s="132">
        <f t="shared" ca="1" si="83"/>
        <v>98.252399999999994</v>
      </c>
      <c r="BQ247" s="132">
        <f t="shared" ca="1" si="83"/>
        <v>391.14729999999997</v>
      </c>
      <c r="BR247" s="132">
        <f t="shared" ca="1" si="83"/>
        <v>76.8386</v>
      </c>
      <c r="BT247" s="132" t="str">
        <f t="shared" si="84"/>
        <v/>
      </c>
      <c r="BU247" s="132" t="str">
        <f t="shared" si="84"/>
        <v/>
      </c>
      <c r="BV247" s="132" t="str">
        <f t="shared" si="84"/>
        <v/>
      </c>
      <c r="BW247" s="132" t="str">
        <f t="shared" si="84"/>
        <v/>
      </c>
      <c r="BY247" s="132">
        <f t="shared" ca="1" si="78"/>
        <v>198.8965</v>
      </c>
      <c r="BZ247" s="132">
        <f t="shared" ca="1" si="78"/>
        <v>118.1614</v>
      </c>
      <c r="CA247" s="132">
        <f t="shared" ca="1" si="78"/>
        <v>375.93060000000003</v>
      </c>
      <c r="CB247" s="132">
        <f t="shared" ca="1" si="70"/>
        <v>96.747600000000006</v>
      </c>
    </row>
    <row r="248" spans="2:80" x14ac:dyDescent="0.2">
      <c r="B248" s="21">
        <f>IF(C248&lt;&gt;"",ROWS(B$3:Me)-1,"")</f>
        <v>245</v>
      </c>
      <c r="C248" s="22">
        <f>IF(Drela!N248="","",Drela!N248)</f>
        <v>107.38816482103232</v>
      </c>
      <c r="D248" s="23">
        <f>IF(Drela!O248="","",Drela!O248)</f>
        <v>5.5748827299792945</v>
      </c>
      <c r="F248" s="21">
        <f t="shared" si="71"/>
        <v>245</v>
      </c>
      <c r="G248" s="22">
        <f>IF(Drela!Q248="","",Drela!Q248)</f>
        <v>331.0699282441243</v>
      </c>
      <c r="H248" s="23">
        <f>IF(Drela!R248="","",Drela!R248)</f>
        <v>26.997750371811893</v>
      </c>
      <c r="I248" s="29"/>
      <c r="J248" s="21">
        <f t="shared" si="72"/>
        <v>245</v>
      </c>
      <c r="K248" s="22">
        <f>IF(Drela!AF248="","",Drela!AF248)</f>
        <v>258.97386427153077</v>
      </c>
      <c r="L248" s="23">
        <f>IF(Drela!AG248="","",Drela!AG248)</f>
        <v>168.00224962818814</v>
      </c>
      <c r="M248" s="29"/>
      <c r="N248" s="21">
        <f t="shared" si="73"/>
        <v>245</v>
      </c>
      <c r="O248" s="22">
        <f>IF(Drela!AI248="","",Drela!AI248)</f>
        <v>482.65562769462275</v>
      </c>
      <c r="P248" s="23">
        <f>IF(Drela!AJ248="","",Drela!AJ248)</f>
        <v>189.42511727002071</v>
      </c>
      <c r="R248" s="21">
        <v>245</v>
      </c>
      <c r="S248" s="24">
        <f ca="1"/>
        <v>213.28259488290169</v>
      </c>
      <c r="T248" s="24">
        <f ca="1"/>
        <v>98.366167995712502</v>
      </c>
      <c r="V248" s="21">
        <v>245</v>
      </c>
      <c r="W248" s="24">
        <f ca="1"/>
        <v>390.6901174256501</v>
      </c>
      <c r="X248" s="24">
        <f ca="1"/>
        <v>76.911720629441547</v>
      </c>
      <c r="Y248" s="30"/>
      <c r="Z248" s="21">
        <v>245</v>
      </c>
      <c r="AA248" s="24">
        <f ca="1"/>
        <v>199.35367509000503</v>
      </c>
      <c r="AB248" s="24">
        <f ca="1"/>
        <v>118.08827937055844</v>
      </c>
      <c r="AD248" s="21">
        <v>245</v>
      </c>
      <c r="AE248" s="24">
        <f ca="1"/>
        <v>376.76119763275335</v>
      </c>
      <c r="AF248" s="24">
        <f ca="1"/>
        <v>96.633832004287498</v>
      </c>
      <c r="AH248" s="21">
        <v>245</v>
      </c>
      <c r="AI248" s="24">
        <f t="shared" ca="1" si="66"/>
        <v>213.2826</v>
      </c>
      <c r="AJ248" s="24">
        <f t="shared" ca="1" si="67"/>
        <v>98.366200000000006</v>
      </c>
      <c r="AK248" s="24">
        <f t="shared" ca="1" si="68"/>
        <v>390.69009999999997</v>
      </c>
      <c r="AL248" s="24">
        <f t="shared" ca="1" si="69"/>
        <v>76.911699999999996</v>
      </c>
      <c r="AM248" s="26"/>
      <c r="AN248" s="26" t="str">
        <f ca="1">IF(AI248="","","G1 "&amp;Input!D55&amp;" "&amp;AI248&amp;" "&amp;Input!D$56&amp;" "&amp;AJ248&amp;" "&amp;Input!D$57&amp;" "&amp;AK248&amp;" "&amp;Input!D$58&amp;" "&amp;AL248&amp;" F "&amp;Input!D$51&amp;"")</f>
        <v>G1 X 213.2826 Y 98.3662 U 390.6901 Z 76.9117 F 400</v>
      </c>
      <c r="AO248" s="26"/>
      <c r="AP248" s="26" t="str">
        <f ca="1">IF(AS248="","","G1 "&amp;Input!D$55&amp;" "&amp;AS248&amp;" "&amp;Input!D$56&amp;" "&amp;AT248&amp;" "&amp;Input!D$57&amp;" "&amp;AU248&amp;" "&amp;Input!D$58&amp;" "&amp;AV248&amp;" F "&amp;Input!D$52&amp;"")</f>
        <v>G1 X 199.3537 Y 118.0883 U 376.7612 Z 96.6338 F 400</v>
      </c>
      <c r="AQ248" s="26"/>
      <c r="AR248" s="21">
        <v>245</v>
      </c>
      <c r="AS248" s="24">
        <f t="shared" ca="1" si="74"/>
        <v>199.3537</v>
      </c>
      <c r="AT248" s="24">
        <f t="shared" ca="1" si="75"/>
        <v>118.0883</v>
      </c>
      <c r="AU248" s="24">
        <f t="shared" ca="1" si="76"/>
        <v>376.76119999999997</v>
      </c>
      <c r="AV248" s="24">
        <f t="shared" ca="1" si="77"/>
        <v>96.633799999999994</v>
      </c>
      <c r="BC248" t="s">
        <v>673</v>
      </c>
      <c r="BF248" s="74" t="str">
        <f ca="1">IF(AI247="","","G1 "&amp;Input!D$55&amp;" "&amp;AI247&amp;" "&amp;Input!D$56&amp;" "&amp;AJ247&amp;" "&amp;Input!D$57&amp;" "&amp;AK247&amp;" "&amp;Input!D$58&amp;" "&amp;AL247&amp;" F "&amp;Input!D$51&amp;"")</f>
        <v>G1 X 214.1132 Y 98.2524 U 391.1473 Z 76.8386 F 400</v>
      </c>
      <c r="BO248" s="132">
        <f t="shared" ca="1" si="83"/>
        <v>213.2826</v>
      </c>
      <c r="BP248" s="132">
        <f t="shared" ca="1" si="83"/>
        <v>98.366200000000006</v>
      </c>
      <c r="BQ248" s="132">
        <f t="shared" ca="1" si="83"/>
        <v>390.69009999999997</v>
      </c>
      <c r="BR248" s="132">
        <f t="shared" ca="1" si="83"/>
        <v>76.911699999999996</v>
      </c>
      <c r="BT248" s="132" t="str">
        <f t="shared" si="84"/>
        <v/>
      </c>
      <c r="BU248" s="132" t="str">
        <f t="shared" si="84"/>
        <v/>
      </c>
      <c r="BV248" s="132" t="str">
        <f t="shared" si="84"/>
        <v/>
      </c>
      <c r="BW248" s="132" t="str">
        <f t="shared" si="84"/>
        <v/>
      </c>
      <c r="BY248" s="132">
        <f t="shared" ca="1" si="78"/>
        <v>199.3537</v>
      </c>
      <c r="BZ248" s="132">
        <f t="shared" ca="1" si="78"/>
        <v>118.0883</v>
      </c>
      <c r="CA248" s="132">
        <f t="shared" ca="1" si="78"/>
        <v>376.76119999999997</v>
      </c>
      <c r="CB248" s="132">
        <f t="shared" ca="1" si="70"/>
        <v>96.633799999999994</v>
      </c>
    </row>
    <row r="249" spans="2:80" x14ac:dyDescent="0.2">
      <c r="B249" s="21">
        <f>IF(C249&lt;&gt;"",ROWS(B$3:Me)-1,"")</f>
        <v>246</v>
      </c>
      <c r="C249" s="22">
        <f>IF(Drela!N249="","",Drela!N249)</f>
        <v>108.58409095661992</v>
      </c>
      <c r="D249" s="23">
        <f>IF(Drela!O249="","",Drela!O249)</f>
        <v>5.3813409450284597</v>
      </c>
      <c r="F249" s="21">
        <f t="shared" si="71"/>
        <v>246</v>
      </c>
      <c r="G249" s="22">
        <f>IF(Drela!Q249="","",Drela!Q249)</f>
        <v>331.72780805192889</v>
      </c>
      <c r="H249" s="23">
        <f>IF(Drela!R249="","",Drela!R249)</f>
        <v>26.876015081482805</v>
      </c>
      <c r="I249" s="29"/>
      <c r="J249" s="21">
        <f t="shared" si="72"/>
        <v>246</v>
      </c>
      <c r="K249" s="22">
        <f>IF(Drela!AF249="","",Drela!AF249)</f>
        <v>258.31598446372618</v>
      </c>
      <c r="L249" s="23">
        <f>IF(Drela!AG249="","",Drela!AG249)</f>
        <v>168.12398491851721</v>
      </c>
      <c r="M249" s="29"/>
      <c r="N249" s="21">
        <f t="shared" si="73"/>
        <v>246</v>
      </c>
      <c r="O249" s="22">
        <f>IF(Drela!AI249="","",Drela!AI249)</f>
        <v>481.45970155903518</v>
      </c>
      <c r="P249" s="23">
        <f>IF(Drela!AJ249="","",Drela!AJ249)</f>
        <v>189.61865905497154</v>
      </c>
      <c r="R249" s="21">
        <v>246</v>
      </c>
      <c r="S249" s="24">
        <f ca="1"/>
        <v>212.28685977801504</v>
      </c>
      <c r="T249" s="24">
        <f ca="1"/>
        <v>98.501634673968397</v>
      </c>
      <c r="V249" s="21">
        <v>246</v>
      </c>
      <c r="W249" s="24">
        <f ca="1"/>
        <v>390.14204340047212</v>
      </c>
      <c r="X249" s="24">
        <f ca="1"/>
        <v>76.99890132239446</v>
      </c>
      <c r="Y249" s="30"/>
      <c r="Z249" s="21">
        <v>246</v>
      </c>
      <c r="AA249" s="24">
        <f ca="1"/>
        <v>199.90174911518298</v>
      </c>
      <c r="AB249" s="24">
        <f ca="1"/>
        <v>118.00109867760555</v>
      </c>
      <c r="AD249" s="21">
        <v>246</v>
      </c>
      <c r="AE249" s="24">
        <f ca="1"/>
        <v>377.75693273764</v>
      </c>
      <c r="AF249" s="24">
        <f ca="1"/>
        <v>96.498365326031603</v>
      </c>
      <c r="AH249" s="21">
        <v>246</v>
      </c>
      <c r="AI249" s="24">
        <f t="shared" ca="1" si="66"/>
        <v>212.2869</v>
      </c>
      <c r="AJ249" s="24">
        <f t="shared" ca="1" si="67"/>
        <v>98.501599999999996</v>
      </c>
      <c r="AK249" s="24">
        <f t="shared" ca="1" si="68"/>
        <v>390.142</v>
      </c>
      <c r="AL249" s="24">
        <f t="shared" ca="1" si="69"/>
        <v>76.998900000000006</v>
      </c>
      <c r="AM249" s="26"/>
      <c r="AN249" s="26" t="str">
        <f ca="1">IF(AI249="","","G1 "&amp;Input!D55&amp;" "&amp;AI249&amp;" "&amp;Input!D$56&amp;" "&amp;AJ249&amp;" "&amp;Input!D$57&amp;" "&amp;AK249&amp;" "&amp;Input!D$58&amp;" "&amp;AL249&amp;" F "&amp;Input!D$51&amp;"")</f>
        <v>G1 X 212.2869 Y 98.5016 U 390.142 Z 76.9989 F 400</v>
      </c>
      <c r="AO249" s="26"/>
      <c r="AP249" s="26" t="str">
        <f ca="1">IF(AS249="","","G1 "&amp;Input!D$55&amp;" "&amp;AS249&amp;" "&amp;Input!D$56&amp;" "&amp;AT249&amp;" "&amp;Input!D$57&amp;" "&amp;AU249&amp;" "&amp;Input!D$58&amp;" "&amp;AV249&amp;" F "&amp;Input!D$52&amp;"")</f>
        <v>G1 X 199.9017 Y 118.0011 U 377.7569 Z 96.4984 F 400</v>
      </c>
      <c r="AQ249" s="26"/>
      <c r="AR249" s="21">
        <v>246</v>
      </c>
      <c r="AS249" s="24">
        <f t="shared" ca="1" si="74"/>
        <v>199.90170000000001</v>
      </c>
      <c r="AT249" s="24">
        <f t="shared" ca="1" si="75"/>
        <v>118.00109999999999</v>
      </c>
      <c r="AU249" s="24">
        <f t="shared" ca="1" si="76"/>
        <v>377.75689999999997</v>
      </c>
      <c r="AV249" s="24">
        <f t="shared" ca="1" si="77"/>
        <v>96.498400000000004</v>
      </c>
      <c r="BC249" t="s">
        <v>674</v>
      </c>
      <c r="BF249" s="74" t="str">
        <f ca="1">IF(AI248="","","G1 "&amp;Input!D$55&amp;" "&amp;AI248&amp;" "&amp;Input!D$56&amp;" "&amp;AJ248&amp;" "&amp;Input!D$57&amp;" "&amp;AK248&amp;" "&amp;Input!D$58&amp;" "&amp;AL248&amp;" F "&amp;Input!D$51&amp;"")</f>
        <v>G1 X 213.2826 Y 98.3662 U 390.6901 Z 76.9117 F 400</v>
      </c>
      <c r="BO249" s="132">
        <f t="shared" ca="1" si="83"/>
        <v>212.2869</v>
      </c>
      <c r="BP249" s="132">
        <f t="shared" ca="1" si="83"/>
        <v>98.501599999999996</v>
      </c>
      <c r="BQ249" s="132">
        <f t="shared" ca="1" si="83"/>
        <v>390.142</v>
      </c>
      <c r="BR249" s="132">
        <f t="shared" ca="1" si="83"/>
        <v>76.998900000000006</v>
      </c>
      <c r="BT249" s="132" t="str">
        <f t="shared" si="84"/>
        <v/>
      </c>
      <c r="BU249" s="132" t="str">
        <f t="shared" si="84"/>
        <v/>
      </c>
      <c r="BV249" s="132" t="str">
        <f t="shared" si="84"/>
        <v/>
      </c>
      <c r="BW249" s="132" t="str">
        <f t="shared" si="84"/>
        <v/>
      </c>
      <c r="BY249" s="132">
        <f t="shared" ca="1" si="78"/>
        <v>199.90170000000001</v>
      </c>
      <c r="BZ249" s="132">
        <f t="shared" ca="1" si="78"/>
        <v>118.00109999999999</v>
      </c>
      <c r="CA249" s="132">
        <f t="shared" ca="1" si="78"/>
        <v>377.75689999999997</v>
      </c>
      <c r="CB249" s="132">
        <f t="shared" ca="1" si="70"/>
        <v>96.498400000000004</v>
      </c>
    </row>
    <row r="250" spans="2:80" x14ac:dyDescent="0.2">
      <c r="B250" s="21">
        <f>IF(C250&lt;&gt;"",ROWS(B$3:Me)-1,"")</f>
        <v>247</v>
      </c>
      <c r="C250" s="22">
        <f>IF(Drela!N250="","",Drela!N250)</f>
        <v>109.38115903437912</v>
      </c>
      <c r="D250" s="23">
        <f>IF(Drela!O250="","",Drela!O250)</f>
        <v>5.2562254683690774</v>
      </c>
      <c r="F250" s="21">
        <f t="shared" si="71"/>
        <v>247</v>
      </c>
      <c r="G250" s="22">
        <f>IF(Drela!Q250="","",Drela!Q250)</f>
        <v>332.16632399959343</v>
      </c>
      <c r="H250" s="23">
        <f>IF(Drela!R250="","",Drela!R250)</f>
        <v>26.797020988499561</v>
      </c>
      <c r="I250" s="29"/>
      <c r="J250" s="21">
        <f t="shared" si="72"/>
        <v>247</v>
      </c>
      <c r="K250" s="22">
        <f>IF(Drela!AF250="","",Drela!AF250)</f>
        <v>257.87746851606158</v>
      </c>
      <c r="L250" s="23">
        <f>IF(Drela!AG250="","",Drela!AG250)</f>
        <v>168.20297901150042</v>
      </c>
      <c r="M250" s="29"/>
      <c r="N250" s="21">
        <f t="shared" si="73"/>
        <v>247</v>
      </c>
      <c r="O250" s="22">
        <f>IF(Drela!AI250="","",Drela!AI250)</f>
        <v>480.66263348127598</v>
      </c>
      <c r="P250" s="23">
        <f>IF(Drela!AJ250="","",Drela!AJ250)</f>
        <v>189.74377453163092</v>
      </c>
      <c r="R250" s="21">
        <v>247</v>
      </c>
      <c r="S250" s="24">
        <f ca="1"/>
        <v>211.17370043642745</v>
      </c>
      <c r="T250" s="24">
        <f ca="1"/>
        <v>98.651699765749569</v>
      </c>
      <c r="V250" s="21">
        <v>247</v>
      </c>
      <c r="W250" s="24">
        <f ca="1"/>
        <v>389.52931942077549</v>
      </c>
      <c r="X250" s="24">
        <f ca="1"/>
        <v>77.095602843680624</v>
      </c>
      <c r="Y250" s="30"/>
      <c r="Z250" s="21">
        <v>247</v>
      </c>
      <c r="AA250" s="24">
        <f ca="1"/>
        <v>200.51447309487961</v>
      </c>
      <c r="AB250" s="24">
        <f ca="1"/>
        <v>117.90439715631939</v>
      </c>
      <c r="AD250" s="21">
        <v>247</v>
      </c>
      <c r="AE250" s="24">
        <f ca="1"/>
        <v>378.87009207922762</v>
      </c>
      <c r="AF250" s="24">
        <f ca="1"/>
        <v>96.348300234250431</v>
      </c>
      <c r="AH250" s="21">
        <v>247</v>
      </c>
      <c r="AI250" s="24">
        <f t="shared" ca="1" si="66"/>
        <v>211.1737</v>
      </c>
      <c r="AJ250" s="24">
        <f t="shared" ca="1" si="67"/>
        <v>98.651700000000005</v>
      </c>
      <c r="AK250" s="24">
        <f t="shared" ca="1" si="68"/>
        <v>389.52929999999998</v>
      </c>
      <c r="AL250" s="24">
        <f t="shared" ca="1" si="69"/>
        <v>77.095600000000005</v>
      </c>
      <c r="AM250" s="26"/>
      <c r="AN250" s="26" t="str">
        <f ca="1">IF(AI250="","","G1 "&amp;Input!D55&amp;" "&amp;AI250&amp;" "&amp;Input!D$56&amp;" "&amp;AJ250&amp;" "&amp;Input!D$57&amp;" "&amp;AK250&amp;" "&amp;Input!D$58&amp;" "&amp;AL250&amp;" F "&amp;Input!D$51&amp;"")</f>
        <v>G1 X 211.1737 Y 98.6517 U 389.5293 Z 77.0956 F 400</v>
      </c>
      <c r="AO250" s="26"/>
      <c r="AP250" s="26" t="str">
        <f ca="1">IF(AS250="","","G1 "&amp;Input!D$55&amp;" "&amp;AS250&amp;" "&amp;Input!D$56&amp;" "&amp;AT250&amp;" "&amp;Input!D$57&amp;" "&amp;AU250&amp;" "&amp;Input!D$58&amp;" "&amp;AV250&amp;" F "&amp;Input!D$52&amp;"")</f>
        <v>G1 X 200.5145 Y 117.9044 U 378.8701 Z 96.3483 F 400</v>
      </c>
      <c r="AQ250" s="26"/>
      <c r="AR250" s="21">
        <v>247</v>
      </c>
      <c r="AS250" s="24">
        <f t="shared" ca="1" si="74"/>
        <v>200.5145</v>
      </c>
      <c r="AT250" s="24">
        <f t="shared" ca="1" si="75"/>
        <v>117.9044</v>
      </c>
      <c r="AU250" s="24">
        <f t="shared" ca="1" si="76"/>
        <v>378.87009999999998</v>
      </c>
      <c r="AV250" s="24">
        <f t="shared" ca="1" si="77"/>
        <v>96.348299999999995</v>
      </c>
      <c r="BC250" t="s">
        <v>675</v>
      </c>
      <c r="BF250" s="74" t="str">
        <f ca="1">IF(AI249="","","G1 "&amp;Input!D$55&amp;" "&amp;AI249&amp;" "&amp;Input!D$56&amp;" "&amp;AJ249&amp;" "&amp;Input!D$57&amp;" "&amp;AK249&amp;" "&amp;Input!D$58&amp;" "&amp;AL249&amp;" F "&amp;Input!D$51&amp;"")</f>
        <v>G1 X 212.2869 Y 98.5016 U 390.142 Z 76.9989 F 400</v>
      </c>
      <c r="BO250" s="132">
        <f t="shared" ca="1" si="83"/>
        <v>211.1737</v>
      </c>
      <c r="BP250" s="132">
        <f t="shared" ca="1" si="83"/>
        <v>98.651700000000005</v>
      </c>
      <c r="BQ250" s="132">
        <f t="shared" ca="1" si="83"/>
        <v>389.52929999999998</v>
      </c>
      <c r="BR250" s="132">
        <f t="shared" ca="1" si="83"/>
        <v>77.095600000000005</v>
      </c>
      <c r="BT250" s="132" t="str">
        <f t="shared" si="84"/>
        <v/>
      </c>
      <c r="BU250" s="132" t="str">
        <f t="shared" si="84"/>
        <v/>
      </c>
      <c r="BV250" s="132" t="str">
        <f t="shared" si="84"/>
        <v/>
      </c>
      <c r="BW250" s="132" t="str">
        <f t="shared" si="84"/>
        <v/>
      </c>
      <c r="BY250" s="132">
        <f t="shared" ca="1" si="78"/>
        <v>200.5145</v>
      </c>
      <c r="BZ250" s="132">
        <f t="shared" ca="1" si="78"/>
        <v>117.9044</v>
      </c>
      <c r="CA250" s="132">
        <f t="shared" ca="1" si="78"/>
        <v>378.87009999999998</v>
      </c>
      <c r="CB250" s="132">
        <f t="shared" ca="1" si="70"/>
        <v>96.348299999999995</v>
      </c>
    </row>
    <row r="251" spans="2:80" x14ac:dyDescent="0.2">
      <c r="B251" s="21">
        <f>IF(C251&lt;&gt;"",ROWS(B$3:Me)-1,"")</f>
        <v>248</v>
      </c>
      <c r="C251" s="22">
        <f>IF(Drela!N251="","",Drela!N251)</f>
        <v>110.18456172337504</v>
      </c>
      <c r="D251" s="23">
        <f>IF(Drela!O251="","",Drela!O251)</f>
        <v>5.1343581511874765</v>
      </c>
      <c r="F251" s="21">
        <f t="shared" si="71"/>
        <v>248</v>
      </c>
      <c r="G251" s="22">
        <f>IF(Drela!Q251="","",Drela!Q251)</f>
        <v>332.60837778438707</v>
      </c>
      <c r="H251" s="23">
        <f>IF(Drela!R251="","",Drela!R251)</f>
        <v>26.719741442967635</v>
      </c>
      <c r="I251" s="29"/>
      <c r="J251" s="21">
        <f t="shared" si="72"/>
        <v>248</v>
      </c>
      <c r="K251" s="22">
        <f>IF(Drela!AF251="","",Drela!AF251)</f>
        <v>257.435414731268</v>
      </c>
      <c r="L251" s="23">
        <f>IF(Drela!AG251="","",Drela!AG251)</f>
        <v>168.2802585570324</v>
      </c>
      <c r="M251" s="29"/>
      <c r="N251" s="21">
        <f t="shared" si="73"/>
        <v>248</v>
      </c>
      <c r="O251" s="22">
        <f>IF(Drela!AI251="","",Drela!AI251)</f>
        <v>479.85923079228002</v>
      </c>
      <c r="P251" s="23">
        <f>IF(Drela!AJ251="","",Drela!AJ251)</f>
        <v>189.86564184881252</v>
      </c>
      <c r="R251" s="21">
        <v>248</v>
      </c>
      <c r="S251" s="24">
        <f ca="1"/>
        <v>209.97776922699495</v>
      </c>
      <c r="T251" s="24">
        <f ca="1"/>
        <v>98.811059276306921</v>
      </c>
      <c r="V251" s="21">
        <v>248</v>
      </c>
      <c r="W251" s="24">
        <f ca="1"/>
        <v>388.87101156030872</v>
      </c>
      <c r="X251" s="24">
        <f ca="1"/>
        <v>77.198465683741262</v>
      </c>
      <c r="Y251" s="30"/>
      <c r="Z251" s="21">
        <v>248</v>
      </c>
      <c r="AA251" s="24">
        <f ca="1"/>
        <v>201.17278095534635</v>
      </c>
      <c r="AB251" s="24">
        <f ca="1"/>
        <v>117.80153431625877</v>
      </c>
      <c r="AD251" s="21">
        <v>248</v>
      </c>
      <c r="AE251" s="24">
        <f ca="1"/>
        <v>380.06602328866012</v>
      </c>
      <c r="AF251" s="24">
        <f ca="1"/>
        <v>96.188940723693079</v>
      </c>
      <c r="AH251" s="21">
        <v>248</v>
      </c>
      <c r="AI251" s="24">
        <f t="shared" ca="1" si="66"/>
        <v>209.9778</v>
      </c>
      <c r="AJ251" s="24">
        <f t="shared" ca="1" si="67"/>
        <v>98.811099999999996</v>
      </c>
      <c r="AK251" s="24">
        <f t="shared" ca="1" si="68"/>
        <v>388.87099999999998</v>
      </c>
      <c r="AL251" s="24">
        <f t="shared" ca="1" si="69"/>
        <v>77.198499999999996</v>
      </c>
      <c r="AM251" s="26"/>
      <c r="AN251" s="26" t="str">
        <f ca="1">IF(AI251="","","G1 "&amp;Input!D55&amp;" "&amp;AI251&amp;" "&amp;Input!D$56&amp;" "&amp;AJ251&amp;" "&amp;Input!D$57&amp;" "&amp;AK251&amp;" "&amp;Input!D$58&amp;" "&amp;AL251&amp;" F "&amp;Input!D$51&amp;"")</f>
        <v>G1 X 209.9778 Y 98.8111 U 388.871 Z 77.1985 F 400</v>
      </c>
      <c r="AO251" s="26"/>
      <c r="AP251" s="26" t="str">
        <f ca="1">IF(AS251="","","G1 "&amp;Input!D$55&amp;" "&amp;AS251&amp;" "&amp;Input!D$56&amp;" "&amp;AT251&amp;" "&amp;Input!D$57&amp;" "&amp;AU251&amp;" "&amp;Input!D$58&amp;" "&amp;AV251&amp;" F "&amp;Input!D$52&amp;"")</f>
        <v>G1 X 201.1728 Y 117.8015 U 380.066 Z 96.1889 F 400</v>
      </c>
      <c r="AQ251" s="26"/>
      <c r="AR251" s="21">
        <v>248</v>
      </c>
      <c r="AS251" s="24">
        <f t="shared" ca="1" si="74"/>
        <v>201.1728</v>
      </c>
      <c r="AT251" s="24">
        <f t="shared" ca="1" si="75"/>
        <v>117.8015</v>
      </c>
      <c r="AU251" s="24">
        <f t="shared" ca="1" si="76"/>
        <v>380.06599999999997</v>
      </c>
      <c r="AV251" s="24">
        <f t="shared" ca="1" si="77"/>
        <v>96.188900000000004</v>
      </c>
      <c r="BC251" t="s">
        <v>676</v>
      </c>
      <c r="BF251" s="74" t="str">
        <f ca="1">IF(AI250="","","G1 "&amp;Input!D$55&amp;" "&amp;AI250&amp;" "&amp;Input!D$56&amp;" "&amp;AJ250&amp;" "&amp;Input!D$57&amp;" "&amp;AK250&amp;" "&amp;Input!D$58&amp;" "&amp;AL250&amp;" F "&amp;Input!D$51&amp;"")</f>
        <v>G1 X 211.1737 Y 98.6517 U 389.5293 Z 77.0956 F 400</v>
      </c>
      <c r="BO251" s="132">
        <f t="shared" ca="1" si="83"/>
        <v>209.9778</v>
      </c>
      <c r="BP251" s="132">
        <f t="shared" ca="1" si="83"/>
        <v>98.811099999999996</v>
      </c>
      <c r="BQ251" s="132">
        <f t="shared" ca="1" si="83"/>
        <v>388.87099999999998</v>
      </c>
      <c r="BR251" s="132">
        <f t="shared" ca="1" si="83"/>
        <v>77.198499999999996</v>
      </c>
      <c r="BT251" s="132" t="str">
        <f t="shared" si="84"/>
        <v/>
      </c>
      <c r="BU251" s="132" t="str">
        <f t="shared" si="84"/>
        <v/>
      </c>
      <c r="BV251" s="132" t="str">
        <f t="shared" si="84"/>
        <v/>
      </c>
      <c r="BW251" s="132" t="str">
        <f t="shared" si="84"/>
        <v/>
      </c>
      <c r="BY251" s="132">
        <f t="shared" ca="1" si="78"/>
        <v>201.1728</v>
      </c>
      <c r="BZ251" s="132">
        <f t="shared" ca="1" si="78"/>
        <v>117.8015</v>
      </c>
      <c r="CA251" s="132">
        <f t="shared" ca="1" si="78"/>
        <v>380.06599999999997</v>
      </c>
      <c r="CB251" s="132">
        <f t="shared" ca="1" si="70"/>
        <v>96.188900000000004</v>
      </c>
    </row>
    <row r="252" spans="2:80" x14ac:dyDescent="0.2">
      <c r="B252" s="21">
        <f>IF(C252&lt;&gt;"",ROWS(B$3:Me)-1,"")</f>
        <v>249</v>
      </c>
      <c r="C252" s="22">
        <f>IF(Drela!N252="","",Drela!N252)</f>
        <v>110.99346162260854</v>
      </c>
      <c r="D252" s="23">
        <f>IF(Drela!O252="","",Drela!O252)</f>
        <v>5.0157525194194861</v>
      </c>
      <c r="F252" s="21">
        <f t="shared" si="71"/>
        <v>249</v>
      </c>
      <c r="G252" s="22">
        <f>IF(Drela!Q252="","",Drela!Q252)</f>
        <v>333.05350723373817</v>
      </c>
      <c r="H252" s="23">
        <f>IF(Drela!R252="","",Drela!R252)</f>
        <v>26.644194330598172</v>
      </c>
      <c r="I252" s="29"/>
      <c r="J252" s="21">
        <f t="shared" si="72"/>
        <v>249</v>
      </c>
      <c r="K252" s="22">
        <f>IF(Drela!AF252="","",Drela!AF252)</f>
        <v>256.9902852819169</v>
      </c>
      <c r="L252" s="23">
        <f>IF(Drela!AG252="","",Drela!AG252)</f>
        <v>168.3558056694018</v>
      </c>
      <c r="M252" s="29"/>
      <c r="N252" s="21">
        <f t="shared" si="73"/>
        <v>249</v>
      </c>
      <c r="O252" s="22">
        <f>IF(Drela!AI252="","",Drela!AI252)</f>
        <v>479.05033089304646</v>
      </c>
      <c r="P252" s="23">
        <f>IF(Drela!AJ252="","",Drela!AJ252)</f>
        <v>189.98424748058054</v>
      </c>
      <c r="R252" s="21">
        <v>249</v>
      </c>
      <c r="S252" s="24">
        <f ca="1"/>
        <v>208.68134041878164</v>
      </c>
      <c r="T252" s="24">
        <f ca="1"/>
        <v>98.981676827253992</v>
      </c>
      <c r="V252" s="21">
        <v>249</v>
      </c>
      <c r="W252" s="24">
        <f ca="1"/>
        <v>388.15735762308913</v>
      </c>
      <c r="X252" s="24">
        <f ca="1"/>
        <v>77.308794506074832</v>
      </c>
      <c r="Y252" s="30"/>
      <c r="Z252" s="21">
        <v>249</v>
      </c>
      <c r="AA252" s="24">
        <f ca="1"/>
        <v>201.88643489256589</v>
      </c>
      <c r="AB252" s="24">
        <f ca="1"/>
        <v>117.69120549392518</v>
      </c>
      <c r="AD252" s="21">
        <v>249</v>
      </c>
      <c r="AE252" s="24">
        <f ca="1"/>
        <v>381.36245209687343</v>
      </c>
      <c r="AF252" s="24">
        <f ca="1"/>
        <v>96.018323172746008</v>
      </c>
      <c r="AH252" s="21">
        <v>249</v>
      </c>
      <c r="AI252" s="24">
        <f t="shared" ca="1" si="66"/>
        <v>208.68129999999999</v>
      </c>
      <c r="AJ252" s="24">
        <f t="shared" ca="1" si="67"/>
        <v>98.981700000000004</v>
      </c>
      <c r="AK252" s="24">
        <f t="shared" ca="1" si="68"/>
        <v>388.1574</v>
      </c>
      <c r="AL252" s="24">
        <f t="shared" ca="1" si="69"/>
        <v>77.308800000000005</v>
      </c>
      <c r="AM252" s="26"/>
      <c r="AN252" s="26" t="str">
        <f ca="1">IF(AI252="","","G1 "&amp;Input!D55&amp;" "&amp;AI252&amp;" "&amp;Input!D$56&amp;" "&amp;AJ252&amp;" "&amp;Input!D$57&amp;" "&amp;AK252&amp;" "&amp;Input!D$58&amp;" "&amp;AL252&amp;" F "&amp;Input!D$51&amp;"")</f>
        <v>G1 X 208.6813 Y 98.9817 U 388.1574 Z 77.3088 F 400</v>
      </c>
      <c r="AO252" s="26"/>
      <c r="AP252" s="26" t="str">
        <f ca="1">IF(AS252="","","G1 "&amp;Input!D$55&amp;" "&amp;AS252&amp;" "&amp;Input!D$56&amp;" "&amp;AT252&amp;" "&amp;Input!D$57&amp;" "&amp;AU252&amp;" "&amp;Input!D$58&amp;" "&amp;AV252&amp;" F "&amp;Input!D$52&amp;"")</f>
        <v>G1 X 201.8864 Y 117.6912 U 381.3625 Z 96.0183 F 400</v>
      </c>
      <c r="AQ252" s="26"/>
      <c r="AR252" s="21">
        <v>249</v>
      </c>
      <c r="AS252" s="24">
        <f t="shared" ca="1" si="74"/>
        <v>201.88640000000001</v>
      </c>
      <c r="AT252" s="24">
        <f t="shared" ca="1" si="75"/>
        <v>117.69119999999999</v>
      </c>
      <c r="AU252" s="24">
        <f t="shared" ca="1" si="76"/>
        <v>381.36250000000001</v>
      </c>
      <c r="AV252" s="24">
        <f t="shared" ca="1" si="77"/>
        <v>96.018299999999996</v>
      </c>
      <c r="BC252" t="s">
        <v>677</v>
      </c>
      <c r="BF252" s="74" t="str">
        <f ca="1">IF(AI251="","","G1 "&amp;Input!D$55&amp;" "&amp;AI251&amp;" "&amp;Input!D$56&amp;" "&amp;AJ251&amp;" "&amp;Input!D$57&amp;" "&amp;AK251&amp;" "&amp;Input!D$58&amp;" "&amp;AL251&amp;" F "&amp;Input!D$51&amp;"")</f>
        <v>G1 X 209.9778 Y 98.8111 U 388.871 Z 77.1985 F 400</v>
      </c>
      <c r="BO252" s="132">
        <f t="shared" ca="1" si="83"/>
        <v>208.68129999999999</v>
      </c>
      <c r="BP252" s="132">
        <f t="shared" ca="1" si="83"/>
        <v>98.981700000000004</v>
      </c>
      <c r="BQ252" s="132">
        <f t="shared" ca="1" si="83"/>
        <v>388.1574</v>
      </c>
      <c r="BR252" s="132">
        <f t="shared" ca="1" si="83"/>
        <v>77.308800000000005</v>
      </c>
      <c r="BT252" s="132" t="str">
        <f t="shared" si="84"/>
        <v/>
      </c>
      <c r="BU252" s="132" t="str">
        <f t="shared" si="84"/>
        <v/>
      </c>
      <c r="BV252" s="132" t="str">
        <f t="shared" si="84"/>
        <v/>
      </c>
      <c r="BW252" s="132" t="str">
        <f t="shared" si="84"/>
        <v/>
      </c>
      <c r="BY252" s="132">
        <f t="shared" ca="1" si="78"/>
        <v>201.88640000000001</v>
      </c>
      <c r="BZ252" s="132">
        <f t="shared" ca="1" si="78"/>
        <v>117.69119999999999</v>
      </c>
      <c r="CA252" s="132">
        <f t="shared" ca="1" si="78"/>
        <v>381.36250000000001</v>
      </c>
      <c r="CB252" s="132">
        <f t="shared" ca="1" si="70"/>
        <v>96.018299999999996</v>
      </c>
    </row>
    <row r="253" spans="2:80" x14ac:dyDescent="0.2">
      <c r="B253" s="21">
        <f>IF(C253&lt;&gt;"",ROWS(B$3:Me)-1,"")</f>
        <v>250</v>
      </c>
      <c r="C253" s="22">
        <f>IF(Drela!N253="","",Drela!N253)</f>
        <v>111.80238857371369</v>
      </c>
      <c r="D253" s="23">
        <f>IF(Drela!O253="","",Drela!O253)</f>
        <v>4.8988216896497301</v>
      </c>
      <c r="F253" s="21">
        <f t="shared" si="71"/>
        <v>250</v>
      </c>
      <c r="G253" s="22">
        <f>IF(Drela!Q253="","",Drela!Q253)</f>
        <v>333.49867245451168</v>
      </c>
      <c r="H253" s="23">
        <f>IF(Drela!R253="","",Drela!R253)</f>
        <v>26.569571563371177</v>
      </c>
      <c r="I253" s="29"/>
      <c r="J253" s="21">
        <f t="shared" si="72"/>
        <v>250</v>
      </c>
      <c r="K253" s="22">
        <f>IF(Drela!AF253="","",Drela!AF253)</f>
        <v>256.54512006114339</v>
      </c>
      <c r="L253" s="23">
        <f>IF(Drela!AG253="","",Drela!AG253)</f>
        <v>168.43042843662883</v>
      </c>
      <c r="M253" s="29"/>
      <c r="N253" s="21">
        <f t="shared" si="73"/>
        <v>250</v>
      </c>
      <c r="O253" s="22">
        <f>IF(Drela!AI253="","",Drela!AI253)</f>
        <v>478.24140394194137</v>
      </c>
      <c r="P253" s="23">
        <f>IF(Drela!AJ253="","",Drela!AJ253)</f>
        <v>190.10117831035026</v>
      </c>
      <c r="R253" s="21">
        <v>250</v>
      </c>
      <c r="S253" s="24">
        <f ca="1"/>
        <v>207.25359375590364</v>
      </c>
      <c r="T253" s="24">
        <f ca="1"/>
        <v>99.167332944294955</v>
      </c>
      <c r="V253" s="21">
        <v>250</v>
      </c>
      <c r="W253" s="24">
        <f ca="1"/>
        <v>387.3713883457014</v>
      </c>
      <c r="X253" s="24">
        <f ca="1"/>
        <v>77.429060017444129</v>
      </c>
      <c r="Y253" s="30"/>
      <c r="Z253" s="21">
        <v>250</v>
      </c>
      <c r="AA253" s="24">
        <f ca="1"/>
        <v>202.67240416995358</v>
      </c>
      <c r="AB253" s="24">
        <f ca="1"/>
        <v>117.57093998255588</v>
      </c>
      <c r="AD253" s="21">
        <v>250</v>
      </c>
      <c r="AE253" s="24">
        <f ca="1"/>
        <v>382.79019875975143</v>
      </c>
      <c r="AF253" s="24">
        <f ca="1"/>
        <v>95.832667055705045</v>
      </c>
      <c r="AH253" s="21">
        <v>250</v>
      </c>
      <c r="AI253" s="24">
        <f t="shared" ca="1" si="66"/>
        <v>207.25360000000001</v>
      </c>
      <c r="AJ253" s="24">
        <f t="shared" ca="1" si="67"/>
        <v>99.167299999999997</v>
      </c>
      <c r="AK253" s="24">
        <f t="shared" ca="1" si="68"/>
        <v>387.37139999999999</v>
      </c>
      <c r="AL253" s="24">
        <f t="shared" ca="1" si="69"/>
        <v>77.429100000000005</v>
      </c>
      <c r="AM253" s="26"/>
      <c r="AN253" s="26" t="str">
        <f ca="1">IF(AI253="","","G1 "&amp;Input!D55&amp;" "&amp;AI253&amp;" "&amp;Input!D$56&amp;" "&amp;AJ253&amp;" "&amp;Input!D$57&amp;" "&amp;AK253&amp;" "&amp;Input!D$58&amp;" "&amp;AL253&amp;" F "&amp;Input!D$51&amp;"")</f>
        <v>G1 X 207.2536 Y 99.1673 U 387.3714 Z 77.4291 F 400</v>
      </c>
      <c r="AO253" s="26"/>
      <c r="AP253" s="26" t="str">
        <f ca="1">IF(AS253="","","G1 "&amp;Input!D$55&amp;" "&amp;AS253&amp;" "&amp;Input!D$56&amp;" "&amp;AT253&amp;" "&amp;Input!D$57&amp;" "&amp;AU253&amp;" "&amp;Input!D$58&amp;" "&amp;AV253&amp;" F "&amp;Input!D$52&amp;"")</f>
        <v>G1 X 202.6724 Y 117.5709 U 382.7902 Z 95.8327 F 400</v>
      </c>
      <c r="AQ253" s="26"/>
      <c r="AR253" s="21">
        <v>250</v>
      </c>
      <c r="AS253" s="24">
        <f t="shared" ca="1" si="74"/>
        <v>202.67240000000001</v>
      </c>
      <c r="AT253" s="24">
        <f t="shared" ca="1" si="75"/>
        <v>117.57089999999999</v>
      </c>
      <c r="AU253" s="24">
        <f t="shared" ca="1" si="76"/>
        <v>382.79020000000003</v>
      </c>
      <c r="AV253" s="24">
        <f t="shared" ca="1" si="77"/>
        <v>95.832700000000003</v>
      </c>
      <c r="BC253" t="s">
        <v>678</v>
      </c>
      <c r="BF253" s="74" t="str">
        <f ca="1">IF(AI252="","","G1 "&amp;Input!D$55&amp;" "&amp;AI252&amp;" "&amp;Input!D$56&amp;" "&amp;AJ252&amp;" "&amp;Input!D$57&amp;" "&amp;AK252&amp;" "&amp;Input!D$58&amp;" "&amp;AL252&amp;" F "&amp;Input!D$51&amp;"")</f>
        <v>G1 X 208.6813 Y 98.9817 U 388.1574 Z 77.3088 F 400</v>
      </c>
      <c r="BO253" s="132">
        <f t="shared" ca="1" si="83"/>
        <v>207.25360000000001</v>
      </c>
      <c r="BP253" s="132">
        <f t="shared" ca="1" si="83"/>
        <v>99.167299999999997</v>
      </c>
      <c r="BQ253" s="132">
        <f t="shared" ca="1" si="83"/>
        <v>387.37139999999999</v>
      </c>
      <c r="BR253" s="132">
        <f t="shared" ca="1" si="83"/>
        <v>77.429100000000005</v>
      </c>
      <c r="BT253" s="132" t="str">
        <f t="shared" si="84"/>
        <v/>
      </c>
      <c r="BU253" s="132" t="str">
        <f t="shared" si="84"/>
        <v/>
      </c>
      <c r="BV253" s="132" t="str">
        <f t="shared" si="84"/>
        <v/>
      </c>
      <c r="BW253" s="132" t="str">
        <f t="shared" si="84"/>
        <v/>
      </c>
      <c r="BY253" s="132">
        <f t="shared" ca="1" si="78"/>
        <v>202.67240000000001</v>
      </c>
      <c r="BZ253" s="132">
        <f t="shared" ca="1" si="78"/>
        <v>117.57089999999999</v>
      </c>
      <c r="CA253" s="132">
        <f t="shared" ca="1" si="78"/>
        <v>382.79020000000003</v>
      </c>
      <c r="CB253" s="132">
        <f t="shared" ca="1" si="70"/>
        <v>95.832700000000003</v>
      </c>
    </row>
    <row r="254" spans="2:80" x14ac:dyDescent="0.2">
      <c r="B254" s="21">
        <f>IF(C254&lt;&gt;"",ROWS(B$3:Me)-1,"")</f>
        <v>251</v>
      </c>
      <c r="C254" s="22">
        <f>IF(Drela!N254="","",Drela!N254)</f>
        <v>112.61131552481882</v>
      </c>
      <c r="D254" s="23">
        <f>IF(Drela!O254="","",Drela!O254)</f>
        <v>4.781890859879983</v>
      </c>
      <c r="F254" s="21">
        <f t="shared" si="71"/>
        <v>251</v>
      </c>
      <c r="G254" s="22">
        <f>IF(Drela!Q254="","",Drela!Q254)</f>
        <v>333.94383767528518</v>
      </c>
      <c r="H254" s="23">
        <f>IF(Drela!R254="","",Drela!R254)</f>
        <v>26.494948796144186</v>
      </c>
      <c r="I254" s="29"/>
      <c r="J254" s="21">
        <f t="shared" si="72"/>
        <v>251</v>
      </c>
      <c r="K254" s="22">
        <f>IF(Drela!AF254="","",Drela!AF254)</f>
        <v>256.09995484036995</v>
      </c>
      <c r="L254" s="23">
        <f>IF(Drela!AG254="","",Drela!AG254)</f>
        <v>168.5050512038558</v>
      </c>
      <c r="M254" s="29"/>
      <c r="N254" s="21">
        <f t="shared" si="73"/>
        <v>251</v>
      </c>
      <c r="O254" s="22">
        <f>IF(Drela!AI254="","",Drela!AI254)</f>
        <v>477.43247699083628</v>
      </c>
      <c r="P254" s="23">
        <f>IF(Drela!AJ254="","",Drela!AJ254)</f>
        <v>190.21810914011999</v>
      </c>
      <c r="R254" s="21">
        <v>251</v>
      </c>
      <c r="S254" s="24">
        <f ca="1"/>
        <v>205.67738426948699</v>
      </c>
      <c r="T254" s="24">
        <f ca="1"/>
        <v>99.36972381776603</v>
      </c>
      <c r="V254" s="21">
        <v>251</v>
      </c>
      <c r="W254" s="24">
        <f ca="1"/>
        <v>386.50365885201597</v>
      </c>
      <c r="X254" s="24">
        <f ca="1"/>
        <v>77.560412003701543</v>
      </c>
      <c r="Y254" s="30"/>
      <c r="Z254" s="21">
        <v>251</v>
      </c>
      <c r="AA254" s="24">
        <f ca="1"/>
        <v>203.54013366363901</v>
      </c>
      <c r="AB254" s="24">
        <f ca="1"/>
        <v>117.43958799629847</v>
      </c>
      <c r="AD254" s="21">
        <v>251</v>
      </c>
      <c r="AE254" s="24">
        <f ca="1"/>
        <v>384.36640824616808</v>
      </c>
      <c r="AF254" s="24">
        <f ca="1"/>
        <v>95.63027618223397</v>
      </c>
      <c r="AH254" s="21">
        <v>251</v>
      </c>
      <c r="AI254" s="24">
        <f t="shared" ca="1" si="66"/>
        <v>205.67740000000001</v>
      </c>
      <c r="AJ254" s="24">
        <f t="shared" ca="1" si="67"/>
        <v>99.369699999999995</v>
      </c>
      <c r="AK254" s="24">
        <f t="shared" ca="1" si="68"/>
        <v>386.50369999999998</v>
      </c>
      <c r="AL254" s="24">
        <f t="shared" ca="1" si="69"/>
        <v>77.560400000000001</v>
      </c>
      <c r="AM254" s="26"/>
      <c r="AN254" s="26" t="str">
        <f ca="1">IF(AI254="","","G1 "&amp;Input!D55&amp;" "&amp;AI254&amp;" "&amp;Input!D$56&amp;" "&amp;AJ254&amp;" "&amp;Input!D$57&amp;" "&amp;AK254&amp;" "&amp;Input!D$58&amp;" "&amp;AL254&amp;" F "&amp;Input!D$51&amp;"")</f>
        <v>G1 X 205.6774 Y 99.3697 U 386.5037 Z 77.5604 F 400</v>
      </c>
      <c r="AO254" s="26"/>
      <c r="AP254" s="26" t="str">
        <f ca="1">IF(AS254="","","G1 "&amp;Input!D$55&amp;" "&amp;AS254&amp;" "&amp;Input!D$56&amp;" "&amp;AT254&amp;" "&amp;Input!D$57&amp;" "&amp;AU254&amp;" "&amp;Input!D$58&amp;" "&amp;AV254&amp;" F "&amp;Input!D$52&amp;"")</f>
        <v>G1 X 203.5401 Y 117.4396 U 384.3664 Z 95.6303 F 400</v>
      </c>
      <c r="AQ254" s="26"/>
      <c r="AR254" s="21">
        <v>251</v>
      </c>
      <c r="AS254" s="24">
        <f t="shared" ca="1" si="74"/>
        <v>203.5401</v>
      </c>
      <c r="AT254" s="24">
        <f t="shared" ca="1" si="75"/>
        <v>117.4396</v>
      </c>
      <c r="AU254" s="24">
        <f t="shared" ca="1" si="76"/>
        <v>384.3664</v>
      </c>
      <c r="AV254" s="24">
        <f t="shared" ca="1" si="77"/>
        <v>95.630300000000005</v>
      </c>
      <c r="BC254" t="s">
        <v>679</v>
      </c>
      <c r="BF254" s="74" t="str">
        <f ca="1">IF(AI253="","","G1 "&amp;Input!D$55&amp;" "&amp;AI253&amp;" "&amp;Input!D$56&amp;" "&amp;AJ253&amp;" "&amp;Input!D$57&amp;" "&amp;AK253&amp;" "&amp;Input!D$58&amp;" "&amp;AL253&amp;" F "&amp;Input!D$51&amp;"")</f>
        <v>G1 X 207.2536 Y 99.1673 U 387.3714 Z 77.4291 F 400</v>
      </c>
      <c r="BO254" s="132">
        <f t="shared" ca="1" si="83"/>
        <v>205.67740000000001</v>
      </c>
      <c r="BP254" s="132">
        <f t="shared" ca="1" si="83"/>
        <v>99.369699999999995</v>
      </c>
      <c r="BQ254" s="132">
        <f t="shared" ca="1" si="83"/>
        <v>386.50369999999998</v>
      </c>
      <c r="BR254" s="132">
        <f t="shared" ca="1" si="83"/>
        <v>77.560400000000001</v>
      </c>
      <c r="BT254" s="132" t="str">
        <f t="shared" si="84"/>
        <v/>
      </c>
      <c r="BU254" s="132" t="str">
        <f t="shared" si="84"/>
        <v/>
      </c>
      <c r="BV254" s="132" t="str">
        <f t="shared" si="84"/>
        <v/>
      </c>
      <c r="BW254" s="132" t="str">
        <f t="shared" si="84"/>
        <v/>
      </c>
      <c r="BY254" s="132">
        <f t="shared" ca="1" si="78"/>
        <v>203.5401</v>
      </c>
      <c r="BZ254" s="132">
        <f t="shared" ca="1" si="78"/>
        <v>117.4396</v>
      </c>
      <c r="CA254" s="132">
        <f t="shared" ca="1" si="78"/>
        <v>384.3664</v>
      </c>
      <c r="CB254" s="132">
        <f t="shared" ca="1" si="70"/>
        <v>95.630300000000005</v>
      </c>
    </row>
    <row r="255" spans="2:80" x14ac:dyDescent="0.2">
      <c r="B255" s="21">
        <f>IF(C255&lt;&gt;"",ROWS(B$3:Me)-1,"")</f>
        <v>252</v>
      </c>
      <c r="C255" s="22">
        <f>IF(Drela!N255="","",Drela!N255)</f>
        <v>113.81395499784625</v>
      </c>
      <c r="D255" s="23">
        <f>IF(Drela!O255="","",Drela!O255)</f>
        <v>4.6150444623822819</v>
      </c>
      <c r="F255" s="21">
        <f t="shared" si="71"/>
        <v>252</v>
      </c>
      <c r="G255" s="22">
        <f>IF(Drela!Q255="","",Drela!Q255)</f>
        <v>334.60575612013082</v>
      </c>
      <c r="H255" s="23">
        <f>IF(Drela!R255="","",Drela!R255)</f>
        <v>26.38786888526101</v>
      </c>
      <c r="I255" s="29"/>
      <c r="J255" s="21">
        <f t="shared" si="72"/>
        <v>252</v>
      </c>
      <c r="K255" s="22">
        <f>IF(Drela!AF255="","",Drela!AF255)</f>
        <v>255.43803639552428</v>
      </c>
      <c r="L255" s="23">
        <f>IF(Drela!AG255="","",Drela!AG255)</f>
        <v>168.61213111473899</v>
      </c>
      <c r="M255" s="29"/>
      <c r="N255" s="21">
        <f t="shared" si="73"/>
        <v>252</v>
      </c>
      <c r="O255" s="22">
        <f>IF(Drela!AI255="","",Drela!AI255)</f>
        <v>476.22983751780885</v>
      </c>
      <c r="P255" s="23">
        <f>IF(Drela!AJ255="","",Drela!AJ255)</f>
        <v>190.38495553761771</v>
      </c>
      <c r="R255" s="21">
        <v>252</v>
      </c>
      <c r="S255" s="24">
        <f ca="1"/>
        <v>203.99026813869776</v>
      </c>
      <c r="T255" s="24">
        <f ca="1"/>
        <v>99.582208296531661</v>
      </c>
      <c r="V255" s="21">
        <v>252</v>
      </c>
      <c r="W255" s="24">
        <f ca="1"/>
        <v>385.57482181504656</v>
      </c>
      <c r="X255" s="24">
        <f ca="1"/>
        <v>77.698716567057815</v>
      </c>
      <c r="Y255" s="30"/>
      <c r="Z255" s="21">
        <v>252</v>
      </c>
      <c r="AA255" s="24">
        <f ca="1"/>
        <v>204.46897070060839</v>
      </c>
      <c r="AB255" s="24">
        <f ca="1"/>
        <v>117.30128343294218</v>
      </c>
      <c r="AD255" s="21">
        <v>252</v>
      </c>
      <c r="AE255" s="24">
        <f ca="1"/>
        <v>386.05352437695728</v>
      </c>
      <c r="AF255" s="24">
        <f ca="1"/>
        <v>95.417791703468339</v>
      </c>
      <c r="AH255" s="21">
        <v>252</v>
      </c>
      <c r="AI255" s="24">
        <f t="shared" ca="1" si="66"/>
        <v>203.99029999999999</v>
      </c>
      <c r="AJ255" s="24">
        <f t="shared" ca="1" si="67"/>
        <v>99.5822</v>
      </c>
      <c r="AK255" s="24">
        <f t="shared" ca="1" si="68"/>
        <v>385.57479999999998</v>
      </c>
      <c r="AL255" s="24">
        <f t="shared" ca="1" si="69"/>
        <v>77.698700000000002</v>
      </c>
      <c r="AM255" s="26"/>
      <c r="AN255" s="26" t="str">
        <f ca="1">IF(AI255="","","G1 "&amp;Input!D55&amp;" "&amp;AI255&amp;" "&amp;Input!D$56&amp;" "&amp;AJ255&amp;" "&amp;Input!D$57&amp;" "&amp;AK255&amp;" "&amp;Input!D$58&amp;" "&amp;AL255&amp;" F "&amp;Input!D$51&amp;"")</f>
        <v>G1 X 203.9903 Y 99.5822 U 385.5748 Z 77.6987 F 400</v>
      </c>
      <c r="AO255" s="26"/>
      <c r="AP255" s="26" t="str">
        <f ca="1">IF(AS255="","","G1 "&amp;Input!D$55&amp;" "&amp;AS255&amp;" "&amp;Input!D$56&amp;" "&amp;AT255&amp;" "&amp;Input!D$57&amp;" "&amp;AU255&amp;" "&amp;Input!D$58&amp;" "&amp;AV255&amp;" F "&amp;Input!D$52&amp;"")</f>
        <v>G1 X 204.469 Y 117.3013 U 386.0535 Z 95.4178 F 400</v>
      </c>
      <c r="AQ255" s="26"/>
      <c r="AR255" s="21">
        <v>252</v>
      </c>
      <c r="AS255" s="24">
        <f t="shared" ca="1" si="74"/>
        <v>204.46899999999999</v>
      </c>
      <c r="AT255" s="24">
        <f t="shared" ca="1" si="75"/>
        <v>117.3013</v>
      </c>
      <c r="AU255" s="24">
        <f t="shared" ca="1" si="76"/>
        <v>386.05349999999999</v>
      </c>
      <c r="AV255" s="24">
        <f t="shared" ca="1" si="77"/>
        <v>95.4178</v>
      </c>
      <c r="BC255" t="s">
        <v>680</v>
      </c>
      <c r="BF255" s="74" t="str">
        <f ca="1">IF(AI254="","","G1 "&amp;Input!D$55&amp;" "&amp;AI254&amp;" "&amp;Input!D$56&amp;" "&amp;AJ254&amp;" "&amp;Input!D$57&amp;" "&amp;AK254&amp;" "&amp;Input!D$58&amp;" "&amp;AL254&amp;" F "&amp;Input!D$51&amp;"")</f>
        <v>G1 X 205.6774 Y 99.3697 U 386.5037 Z 77.5604 F 400</v>
      </c>
      <c r="BO255" s="132">
        <f t="shared" ca="1" si="83"/>
        <v>203.99029999999999</v>
      </c>
      <c r="BP255" s="132">
        <f t="shared" ca="1" si="83"/>
        <v>99.5822</v>
      </c>
      <c r="BQ255" s="132">
        <f t="shared" ca="1" si="83"/>
        <v>385.57479999999998</v>
      </c>
      <c r="BR255" s="132">
        <f t="shared" ca="1" si="83"/>
        <v>77.698700000000002</v>
      </c>
      <c r="BT255" s="132" t="str">
        <f t="shared" si="84"/>
        <v/>
      </c>
      <c r="BU255" s="132" t="str">
        <f t="shared" si="84"/>
        <v/>
      </c>
      <c r="BV255" s="132" t="str">
        <f t="shared" si="84"/>
        <v/>
      </c>
      <c r="BW255" s="132" t="str">
        <f t="shared" si="84"/>
        <v/>
      </c>
      <c r="BY255" s="132">
        <f t="shared" ca="1" si="78"/>
        <v>204.46899999999999</v>
      </c>
      <c r="BZ255" s="132">
        <f t="shared" ca="1" si="78"/>
        <v>117.3013</v>
      </c>
      <c r="CA255" s="132">
        <f t="shared" ca="1" si="78"/>
        <v>386.05349999999999</v>
      </c>
      <c r="CB255" s="132">
        <f t="shared" ca="1" si="70"/>
        <v>95.4178</v>
      </c>
    </row>
    <row r="256" spans="2:80" x14ac:dyDescent="0.2">
      <c r="B256" s="21">
        <f>IF(C256&lt;&gt;"",ROWS(B$3:Me)-1,"")</f>
        <v>253</v>
      </c>
      <c r="C256" s="22">
        <f>IF(Drela!N256="","",Drela!N256)</f>
        <v>115.41152311999812</v>
      </c>
      <c r="D256" s="23">
        <f>IF(Drela!O256="","",Drela!O256)</f>
        <v>4.421716199196144</v>
      </c>
      <c r="F256" s="21">
        <f t="shared" si="71"/>
        <v>253</v>
      </c>
      <c r="G256" s="22">
        <f>IF(Drela!Q256="","",Drela!Q256)</f>
        <v>335.48539076153202</v>
      </c>
      <c r="H256" s="23">
        <f>IF(Drela!R256="","",Drela!R256)</f>
        <v>26.261254777005107</v>
      </c>
      <c r="I256" s="29"/>
      <c r="J256" s="21">
        <f t="shared" si="72"/>
        <v>253</v>
      </c>
      <c r="K256" s="22">
        <f>IF(Drela!AF256="","",Drela!AF256)</f>
        <v>254.558401754123</v>
      </c>
      <c r="L256" s="23">
        <f>IF(Drela!AG256="","",Drela!AG256)</f>
        <v>168.73874522299491</v>
      </c>
      <c r="M256" s="29"/>
      <c r="N256" s="21">
        <f t="shared" si="73"/>
        <v>253</v>
      </c>
      <c r="O256" s="22">
        <f>IF(Drela!AI256="","",Drela!AI256)</f>
        <v>474.63226939565692</v>
      </c>
      <c r="P256" s="23">
        <f>IF(Drela!AJ256="","",Drela!AJ256)</f>
        <v>190.57828380080389</v>
      </c>
      <c r="R256" s="21">
        <v>253</v>
      </c>
      <c r="S256" s="24">
        <f ca="1"/>
        <v>202.24347682971191</v>
      </c>
      <c r="T256" s="24">
        <f ca="1"/>
        <v>99.796060894088328</v>
      </c>
      <c r="V256" s="21">
        <v>253</v>
      </c>
      <c r="W256" s="24">
        <f ca="1"/>
        <v>384.61305429509287</v>
      </c>
      <c r="X256" s="24">
        <f ca="1"/>
        <v>77.838518888813311</v>
      </c>
      <c r="Y256" s="30"/>
      <c r="Z256" s="21">
        <v>253</v>
      </c>
      <c r="AA256" s="24">
        <f ca="1"/>
        <v>205.43073822056212</v>
      </c>
      <c r="AB256" s="24">
        <f ca="1"/>
        <v>117.16148111118669</v>
      </c>
      <c r="AD256" s="21">
        <v>253</v>
      </c>
      <c r="AE256" s="24">
        <f ca="1"/>
        <v>387.80031568594313</v>
      </c>
      <c r="AF256" s="24">
        <f ca="1"/>
        <v>95.203939105911672</v>
      </c>
      <c r="AH256" s="21">
        <v>253</v>
      </c>
      <c r="AI256" s="24">
        <f t="shared" ca="1" si="66"/>
        <v>202.24350000000001</v>
      </c>
      <c r="AJ256" s="24">
        <f t="shared" ca="1" si="67"/>
        <v>99.796099999999996</v>
      </c>
      <c r="AK256" s="24">
        <f t="shared" ca="1" si="68"/>
        <v>384.61309999999997</v>
      </c>
      <c r="AL256" s="24">
        <f t="shared" ca="1" si="69"/>
        <v>77.838499999999996</v>
      </c>
      <c r="AM256" s="26"/>
      <c r="AN256" s="26" t="str">
        <f ca="1">IF(AI256="","","G1 "&amp;Input!D55&amp;" "&amp;AI256&amp;" "&amp;Input!D$56&amp;" "&amp;AJ256&amp;" "&amp;Input!D$57&amp;" "&amp;AK256&amp;" "&amp;Input!D$58&amp;" "&amp;AL256&amp;" F "&amp;Input!D$51&amp;"")</f>
        <v>G1 X 202.2435 Y 99.7961 U 384.6131 Z 77.8385 F 400</v>
      </c>
      <c r="AO256" s="26"/>
      <c r="AP256" s="26" t="str">
        <f ca="1">IF(AS256="","","G1 "&amp;Input!D$55&amp;" "&amp;AS256&amp;" "&amp;Input!D$56&amp;" "&amp;AT256&amp;" "&amp;Input!D$57&amp;" "&amp;AU256&amp;" "&amp;Input!D$58&amp;" "&amp;AV256&amp;" F "&amp;Input!D$52&amp;"")</f>
        <v>G1 X 205.4307 Y 117.1615 U 387.8003 Z 95.2039 F 400</v>
      </c>
      <c r="AQ256" s="26"/>
      <c r="AR256" s="21">
        <v>253</v>
      </c>
      <c r="AS256" s="24">
        <f t="shared" ca="1" si="74"/>
        <v>205.4307</v>
      </c>
      <c r="AT256" s="24">
        <f t="shared" ca="1" si="75"/>
        <v>117.1615</v>
      </c>
      <c r="AU256" s="24">
        <f t="shared" ca="1" si="76"/>
        <v>387.80029999999999</v>
      </c>
      <c r="AV256" s="24">
        <f t="shared" ca="1" si="77"/>
        <v>95.203900000000004</v>
      </c>
      <c r="BC256" t="s">
        <v>681</v>
      </c>
      <c r="BF256" s="74" t="str">
        <f ca="1">IF(AI255="","","G1 "&amp;Input!D$55&amp;" "&amp;AI255&amp;" "&amp;Input!D$56&amp;" "&amp;AJ255&amp;" "&amp;Input!D$57&amp;" "&amp;AK255&amp;" "&amp;Input!D$58&amp;" "&amp;AL255&amp;" F "&amp;Input!D$51&amp;"")</f>
        <v>G1 X 203.9903 Y 99.5822 U 385.5748 Z 77.6987 F 400</v>
      </c>
      <c r="BO256" s="132">
        <f t="shared" ca="1" si="83"/>
        <v>202.24350000000001</v>
      </c>
      <c r="BP256" s="132">
        <f t="shared" ca="1" si="83"/>
        <v>99.796099999999996</v>
      </c>
      <c r="BQ256" s="132">
        <f t="shared" ca="1" si="83"/>
        <v>384.61309999999997</v>
      </c>
      <c r="BR256" s="132">
        <f t="shared" ca="1" si="83"/>
        <v>77.838499999999996</v>
      </c>
      <c r="BT256" s="132" t="str">
        <f t="shared" si="84"/>
        <v/>
      </c>
      <c r="BU256" s="132" t="str">
        <f t="shared" si="84"/>
        <v/>
      </c>
      <c r="BV256" s="132" t="str">
        <f t="shared" si="84"/>
        <v/>
      </c>
      <c r="BW256" s="132" t="str">
        <f t="shared" si="84"/>
        <v/>
      </c>
      <c r="BY256" s="132">
        <f t="shared" ca="1" si="78"/>
        <v>205.4307</v>
      </c>
      <c r="BZ256" s="132">
        <f t="shared" ca="1" si="78"/>
        <v>117.1615</v>
      </c>
      <c r="CA256" s="132">
        <f t="shared" ca="1" si="78"/>
        <v>387.80029999999999</v>
      </c>
      <c r="CB256" s="132">
        <f t="shared" ca="1" si="70"/>
        <v>95.203900000000004</v>
      </c>
    </row>
    <row r="257" spans="2:80" x14ac:dyDescent="0.2">
      <c r="B257" s="21">
        <f>IF(C257&lt;&gt;"",ROWS(B$3:Me)-1,"")</f>
        <v>254</v>
      </c>
      <c r="C257" s="22">
        <f>IF(Drela!N257="","",Drela!N257)</f>
        <v>117.02063962248299</v>
      </c>
      <c r="D257" s="23">
        <f>IF(Drela!O257="","",Drela!O257)</f>
        <v>4.2432785538605025</v>
      </c>
      <c r="F257" s="21">
        <f t="shared" si="71"/>
        <v>254</v>
      </c>
      <c r="G257" s="22">
        <f>IF(Drela!Q257="","",Drela!Q257)</f>
        <v>336.37158667544571</v>
      </c>
      <c r="H257" s="23">
        <f>IF(Drela!R257="","",Drela!R257)</f>
        <v>26.142718317930903</v>
      </c>
      <c r="I257" s="29"/>
      <c r="J257" s="21">
        <f t="shared" si="72"/>
        <v>254</v>
      </c>
      <c r="K257" s="22">
        <f>IF(Drela!AF257="","",Drela!AF257)</f>
        <v>253.67220584020936</v>
      </c>
      <c r="L257" s="23">
        <f>IF(Drela!AG257="","",Drela!AG257)</f>
        <v>168.85728168206907</v>
      </c>
      <c r="M257" s="29"/>
      <c r="N257" s="21">
        <f t="shared" si="73"/>
        <v>254</v>
      </c>
      <c r="O257" s="22">
        <f>IF(Drela!AI257="","",Drela!AI257)</f>
        <v>473.0231528931721</v>
      </c>
      <c r="P257" s="23">
        <f>IF(Drela!AJ257="","",Drela!AJ257)</f>
        <v>190.75672144613949</v>
      </c>
      <c r="R257" s="21">
        <v>254</v>
      </c>
      <c r="S257" s="24">
        <f ca="1"/>
        <v>200.49116488665584</v>
      </c>
      <c r="T257" s="24">
        <f ca="1"/>
        <v>100.00308340470124</v>
      </c>
      <c r="V257" s="21">
        <v>254</v>
      </c>
      <c r="W257" s="24">
        <f ca="1"/>
        <v>383.64815378455228</v>
      </c>
      <c r="X257" s="24">
        <f ca="1"/>
        <v>77.974618904253092</v>
      </c>
      <c r="Y257" s="30"/>
      <c r="Z257" s="21">
        <v>254</v>
      </c>
      <c r="AA257" s="24">
        <f ca="1"/>
        <v>206.39563873110274</v>
      </c>
      <c r="AB257" s="24">
        <f ca="1"/>
        <v>117.02538109574691</v>
      </c>
      <c r="AD257" s="21">
        <v>254</v>
      </c>
      <c r="AE257" s="24">
        <f ca="1"/>
        <v>389.55262762899923</v>
      </c>
      <c r="AF257" s="24">
        <f ca="1"/>
        <v>94.996916595298757</v>
      </c>
      <c r="AH257" s="21">
        <v>254</v>
      </c>
      <c r="AI257" s="24">
        <f t="shared" ca="1" si="66"/>
        <v>200.49119999999999</v>
      </c>
      <c r="AJ257" s="24">
        <f t="shared" ca="1" si="67"/>
        <v>100.0031</v>
      </c>
      <c r="AK257" s="24">
        <f t="shared" ca="1" si="68"/>
        <v>383.64819999999997</v>
      </c>
      <c r="AL257" s="24">
        <f t="shared" ca="1" si="69"/>
        <v>77.974599999999995</v>
      </c>
      <c r="AM257" s="26"/>
      <c r="AN257" s="26" t="str">
        <f ca="1">IF(AI257="","","G1 "&amp;Input!D55&amp;" "&amp;AI257&amp;" "&amp;Input!D$56&amp;" "&amp;AJ257&amp;" "&amp;Input!D$57&amp;" "&amp;AK257&amp;" "&amp;Input!D$58&amp;" "&amp;AL257&amp;" F "&amp;Input!D$51&amp;"")</f>
        <v>G1 X 200.4912 Y 100.0031 U 383.6482 Z 77.9746 F 400</v>
      </c>
      <c r="AO257" s="26"/>
      <c r="AP257" s="26" t="str">
        <f ca="1">IF(AS257="","","G1 "&amp;Input!D$55&amp;" "&amp;AS257&amp;" "&amp;Input!D$56&amp;" "&amp;AT257&amp;" "&amp;Input!D$57&amp;" "&amp;AU257&amp;" "&amp;Input!D$58&amp;" "&amp;AV257&amp;" F "&amp;Input!D$52&amp;"")</f>
        <v>G1 X 206.3956 Y 117.0254 U 389.5526 Z 94.9969 F 400</v>
      </c>
      <c r="AQ257" s="26"/>
      <c r="AR257" s="21">
        <v>254</v>
      </c>
      <c r="AS257" s="24">
        <f t="shared" ca="1" si="74"/>
        <v>206.3956</v>
      </c>
      <c r="AT257" s="24">
        <f t="shared" ca="1" si="75"/>
        <v>117.0254</v>
      </c>
      <c r="AU257" s="24">
        <f t="shared" ca="1" si="76"/>
        <v>389.55259999999998</v>
      </c>
      <c r="AV257" s="24">
        <f t="shared" ca="1" si="77"/>
        <v>94.996899999999997</v>
      </c>
      <c r="BC257" t="s">
        <v>682</v>
      </c>
      <c r="BF257" s="74" t="str">
        <f ca="1">IF(AI256="","","G1 "&amp;Input!D$55&amp;" "&amp;AI256&amp;" "&amp;Input!D$56&amp;" "&amp;AJ256&amp;" "&amp;Input!D$57&amp;" "&amp;AK256&amp;" "&amp;Input!D$58&amp;" "&amp;AL256&amp;" F "&amp;Input!D$51&amp;"")</f>
        <v>G1 X 202.2435 Y 99.7961 U 384.6131 Z 77.8385 F 400</v>
      </c>
      <c r="BO257" s="132">
        <f t="shared" ca="1" si="83"/>
        <v>200.49119999999999</v>
      </c>
      <c r="BP257" s="132">
        <f t="shared" ca="1" si="83"/>
        <v>100.0031</v>
      </c>
      <c r="BQ257" s="132">
        <f t="shared" ca="1" si="83"/>
        <v>383.64819999999997</v>
      </c>
      <c r="BR257" s="132">
        <f t="shared" ca="1" si="83"/>
        <v>77.974599999999995</v>
      </c>
      <c r="BT257" s="132" t="str">
        <f t="shared" si="84"/>
        <v/>
      </c>
      <c r="BU257" s="132" t="str">
        <f t="shared" si="84"/>
        <v/>
      </c>
      <c r="BV257" s="132" t="str">
        <f t="shared" si="84"/>
        <v/>
      </c>
      <c r="BW257" s="132" t="str">
        <f t="shared" si="84"/>
        <v/>
      </c>
      <c r="BY257" s="132">
        <f t="shared" ca="1" si="78"/>
        <v>206.3956</v>
      </c>
      <c r="BZ257" s="132">
        <f t="shared" ca="1" si="78"/>
        <v>117.0254</v>
      </c>
      <c r="CA257" s="132">
        <f t="shared" ca="1" si="78"/>
        <v>389.55259999999998</v>
      </c>
      <c r="CB257" s="132">
        <f t="shared" ca="1" si="70"/>
        <v>94.996899999999997</v>
      </c>
    </row>
    <row r="258" spans="2:80" x14ac:dyDescent="0.2">
      <c r="B258" s="21">
        <f>IF(C258&lt;&gt;"",ROWS(B$3:Me)-1,"")</f>
        <v>255</v>
      </c>
      <c r="C258" s="22">
        <f>IF(Drela!N258="","",Drela!N258)</f>
        <v>118.64125040155757</v>
      </c>
      <c r="D258" s="23">
        <f>IF(Drela!O258="","",Drela!O258)</f>
        <v>4.0763819223788982</v>
      </c>
      <c r="F258" s="21">
        <f t="shared" si="71"/>
        <v>255</v>
      </c>
      <c r="G258" s="22">
        <f>IF(Drela!Q258="","",Drela!Q258)</f>
        <v>337.26427231902716</v>
      </c>
      <c r="H258" s="23">
        <f>IF(Drela!R258="","",Drela!R258)</f>
        <v>26.030410817753467</v>
      </c>
      <c r="I258" s="29"/>
      <c r="J258" s="21">
        <f t="shared" si="72"/>
        <v>255</v>
      </c>
      <c r="K258" s="22">
        <f>IF(Drela!AF258="","",Drela!AF258)</f>
        <v>252.77952019662791</v>
      </c>
      <c r="L258" s="23">
        <f>IF(Drela!AG258="","",Drela!AG258)</f>
        <v>168.96958918224652</v>
      </c>
      <c r="M258" s="29"/>
      <c r="N258" s="21">
        <f t="shared" si="73"/>
        <v>255</v>
      </c>
      <c r="O258" s="22">
        <f>IF(Drela!AI258="","",Drela!AI258)</f>
        <v>471.40254211409751</v>
      </c>
      <c r="P258" s="23">
        <f>IF(Drela!AJ258="","",Drela!AJ258)</f>
        <v>190.92361807762111</v>
      </c>
      <c r="R258" s="21">
        <v>255</v>
      </c>
      <c r="S258" s="24">
        <f ca="1"/>
        <v>198.79917916545745</v>
      </c>
      <c r="T258" s="24">
        <f ca="1"/>
        <v>100.19718674571054</v>
      </c>
      <c r="V258" s="21">
        <v>255</v>
      </c>
      <c r="W258" s="24">
        <f ca="1"/>
        <v>382.71639950421365</v>
      </c>
      <c r="X258" s="24">
        <f ca="1"/>
        <v>78.102835564601023</v>
      </c>
      <c r="Y258" s="30"/>
      <c r="Z258" s="21">
        <v>255</v>
      </c>
      <c r="AA258" s="24">
        <f ca="1"/>
        <v>207.32739301144142</v>
      </c>
      <c r="AB258" s="24">
        <f ca="1"/>
        <v>116.89716443539898</v>
      </c>
      <c r="AD258" s="21">
        <v>255</v>
      </c>
      <c r="AE258" s="24">
        <f ca="1"/>
        <v>391.24461335019765</v>
      </c>
      <c r="AF258" s="24">
        <f ca="1"/>
        <v>94.802813254289461</v>
      </c>
      <c r="AH258" s="21">
        <v>255</v>
      </c>
      <c r="AI258" s="24">
        <f t="shared" ca="1" si="66"/>
        <v>198.79920000000001</v>
      </c>
      <c r="AJ258" s="24">
        <f t="shared" ca="1" si="67"/>
        <v>100.1972</v>
      </c>
      <c r="AK258" s="24">
        <f t="shared" ca="1" si="68"/>
        <v>382.71640000000002</v>
      </c>
      <c r="AL258" s="24">
        <f t="shared" ca="1" si="69"/>
        <v>78.102800000000002</v>
      </c>
      <c r="AM258" s="26"/>
      <c r="AN258" s="26" t="str">
        <f ca="1">IF(AI258="","","G1 "&amp;Input!D55&amp;" "&amp;AI258&amp;" "&amp;Input!D$56&amp;" "&amp;AJ258&amp;" "&amp;Input!D$57&amp;" "&amp;AK258&amp;" "&amp;Input!D$58&amp;" "&amp;AL258&amp;" F "&amp;Input!D$51&amp;"")</f>
        <v>G1 X 198.7992 Y 100.1972 U 382.7164 Z 78.1028 F 400</v>
      </c>
      <c r="AO258" s="26"/>
      <c r="AP258" s="26" t="str">
        <f ca="1">IF(AS258="","","G1 "&amp;Input!D$55&amp;" "&amp;AS258&amp;" "&amp;Input!D$56&amp;" "&amp;AT258&amp;" "&amp;Input!D$57&amp;" "&amp;AU258&amp;" "&amp;Input!D$58&amp;" "&amp;AV258&amp;" F "&amp;Input!D$52&amp;"")</f>
        <v>G1 X 207.3274 Y 116.8972 U 391.2446 Z 94.8028 F 400</v>
      </c>
      <c r="AQ258" s="26"/>
      <c r="AR258" s="21">
        <v>255</v>
      </c>
      <c r="AS258" s="24">
        <f t="shared" ca="1" si="74"/>
        <v>207.32740000000001</v>
      </c>
      <c r="AT258" s="24">
        <f t="shared" ca="1" si="75"/>
        <v>116.8972</v>
      </c>
      <c r="AU258" s="24">
        <f t="shared" ca="1" si="76"/>
        <v>391.24459999999999</v>
      </c>
      <c r="AV258" s="24">
        <f t="shared" ca="1" si="77"/>
        <v>94.802800000000005</v>
      </c>
      <c r="BC258" t="s">
        <v>683</v>
      </c>
      <c r="BF258" s="74" t="str">
        <f ca="1">IF(AI257="","","G1 "&amp;Input!D$55&amp;" "&amp;AI257&amp;" "&amp;Input!D$56&amp;" "&amp;AJ257&amp;" "&amp;Input!D$57&amp;" "&amp;AK257&amp;" "&amp;Input!D$58&amp;" "&amp;AL257&amp;" F "&amp;Input!D$51&amp;"")</f>
        <v>G1 X 200.4912 Y 100.0031 U 383.6482 Z 77.9746 F 400</v>
      </c>
      <c r="BO258" s="132">
        <f t="shared" ca="1" si="83"/>
        <v>198.79920000000001</v>
      </c>
      <c r="BP258" s="132">
        <f t="shared" ca="1" si="83"/>
        <v>100.1972</v>
      </c>
      <c r="BQ258" s="132">
        <f t="shared" ca="1" si="83"/>
        <v>382.71640000000002</v>
      </c>
      <c r="BR258" s="132">
        <f t="shared" ca="1" si="83"/>
        <v>78.102800000000002</v>
      </c>
      <c r="BT258" s="132" t="str">
        <f t="shared" si="84"/>
        <v/>
      </c>
      <c r="BU258" s="132" t="str">
        <f t="shared" si="84"/>
        <v/>
      </c>
      <c r="BV258" s="132" t="str">
        <f t="shared" si="84"/>
        <v/>
      </c>
      <c r="BW258" s="132" t="str">
        <f t="shared" si="84"/>
        <v/>
      </c>
      <c r="BY258" s="132">
        <f t="shared" ca="1" si="78"/>
        <v>207.32740000000001</v>
      </c>
      <c r="BZ258" s="132">
        <f t="shared" ca="1" si="78"/>
        <v>116.8972</v>
      </c>
      <c r="CA258" s="132">
        <f t="shared" ca="1" si="78"/>
        <v>391.24459999999999</v>
      </c>
      <c r="CB258" s="132">
        <f t="shared" ca="1" si="70"/>
        <v>94.802800000000005</v>
      </c>
    </row>
    <row r="259" spans="2:80" x14ac:dyDescent="0.2">
      <c r="B259" s="21">
        <f>IF(C259&lt;&gt;"",ROWS(B$3:Me)-1,"")</f>
        <v>256</v>
      </c>
      <c r="C259" s="22">
        <f>IF(Drela!N259="","",Drela!N259)</f>
        <v>120.25071857837392</v>
      </c>
      <c r="D259" s="23">
        <f>IF(Drela!O259="","",Drela!O259)</f>
        <v>3.9197167030203572</v>
      </c>
      <c r="F259" s="21">
        <f t="shared" si="71"/>
        <v>256</v>
      </c>
      <c r="G259" s="22">
        <f>IF(Drela!Q259="","",Drela!Q259)</f>
        <v>338.15093326143068</v>
      </c>
      <c r="H259" s="23">
        <f>IF(Drela!R259="","",Drela!R259)</f>
        <v>25.923890845531403</v>
      </c>
      <c r="I259" s="29"/>
      <c r="J259" s="21">
        <f t="shared" si="72"/>
        <v>256</v>
      </c>
      <c r="K259" s="22">
        <f>IF(Drela!AF259="","",Drela!AF259)</f>
        <v>251.89285925422431</v>
      </c>
      <c r="L259" s="23">
        <f>IF(Drela!AG259="","",Drela!AG259)</f>
        <v>169.07610915446861</v>
      </c>
      <c r="M259" s="29"/>
      <c r="N259" s="21">
        <f t="shared" si="73"/>
        <v>256</v>
      </c>
      <c r="O259" s="22">
        <f>IF(Drela!AI259="","",Drela!AI259)</f>
        <v>469.79307393728118</v>
      </c>
      <c r="P259" s="23">
        <f>IF(Drela!AJ259="","",Drela!AJ259)</f>
        <v>191.08028329697964</v>
      </c>
      <c r="R259" s="21">
        <v>256</v>
      </c>
      <c r="S259" s="24">
        <f ca="1"/>
        <v>197.23628959999505</v>
      </c>
      <c r="T259" s="24">
        <f ca="1"/>
        <v>100.37280911522508</v>
      </c>
      <c r="V259" s="21">
        <v>256</v>
      </c>
      <c r="W259" s="24">
        <f ca="1"/>
        <v>381.85569110696355</v>
      </c>
      <c r="X259" s="24">
        <f ca="1"/>
        <v>78.219242575065692</v>
      </c>
      <c r="Y259" s="30"/>
      <c r="Z259" s="21">
        <v>256</v>
      </c>
      <c r="AA259" s="24">
        <f ca="1"/>
        <v>208.18810140869155</v>
      </c>
      <c r="AB259" s="24">
        <f ca="1"/>
        <v>116.78075742493431</v>
      </c>
      <c r="AD259" s="21">
        <v>256</v>
      </c>
      <c r="AE259" s="24">
        <f ca="1"/>
        <v>392.80750291566005</v>
      </c>
      <c r="AF259" s="24">
        <f ca="1"/>
        <v>94.627190884774919</v>
      </c>
      <c r="AH259" s="21">
        <v>256</v>
      </c>
      <c r="AI259" s="24">
        <f t="shared" ca="1" si="66"/>
        <v>197.2363</v>
      </c>
      <c r="AJ259" s="24">
        <f t="shared" ca="1" si="67"/>
        <v>100.3728</v>
      </c>
      <c r="AK259" s="24">
        <f t="shared" ca="1" si="68"/>
        <v>381.85570000000001</v>
      </c>
      <c r="AL259" s="24">
        <f t="shared" ca="1" si="69"/>
        <v>78.219200000000001</v>
      </c>
      <c r="AM259" s="26"/>
      <c r="AN259" s="26" t="str">
        <f ca="1">IF(AI259="","","G1 "&amp;Input!D55&amp;" "&amp;AI259&amp;" "&amp;Input!D$56&amp;" "&amp;AJ259&amp;" "&amp;Input!D$57&amp;" "&amp;AK259&amp;" "&amp;Input!D$58&amp;" "&amp;AL259&amp;" F "&amp;Input!D$51&amp;"")</f>
        <v>G1 X 197.2363 Y 100.3728 U 381.8557 Z 78.2192 F 400</v>
      </c>
      <c r="AO259" s="26"/>
      <c r="AP259" s="26" t="str">
        <f ca="1">IF(AS259="","","G1 "&amp;Input!D$55&amp;" "&amp;AS259&amp;" "&amp;Input!D$56&amp;" "&amp;AT259&amp;" "&amp;Input!D$57&amp;" "&amp;AU259&amp;" "&amp;Input!D$58&amp;" "&amp;AV259&amp;" F "&amp;Input!D$52&amp;"")</f>
        <v>G1 X 208.1881 Y 116.7808 U 392.8075 Z 94.6272 F 400</v>
      </c>
      <c r="AQ259" s="26"/>
      <c r="AR259" s="21">
        <v>256</v>
      </c>
      <c r="AS259" s="24">
        <f t="shared" ca="1" si="74"/>
        <v>208.18809999999999</v>
      </c>
      <c r="AT259" s="24">
        <f t="shared" ca="1" si="75"/>
        <v>116.7808</v>
      </c>
      <c r="AU259" s="24">
        <f t="shared" ca="1" si="76"/>
        <v>392.8075</v>
      </c>
      <c r="AV259" s="24">
        <f t="shared" ca="1" si="77"/>
        <v>94.627200000000002</v>
      </c>
      <c r="BC259" t="s">
        <v>684</v>
      </c>
      <c r="BF259" s="74" t="str">
        <f ca="1">IF(AI258="","","G1 "&amp;Input!D$55&amp;" "&amp;AI258&amp;" "&amp;Input!D$56&amp;" "&amp;AJ258&amp;" "&amp;Input!D$57&amp;" "&amp;AK258&amp;" "&amp;Input!D$58&amp;" "&amp;AL258&amp;" F "&amp;Input!D$51&amp;"")</f>
        <v>G1 X 198.7992 Y 100.1972 U 382.7164 Z 78.1028 F 400</v>
      </c>
      <c r="BO259" s="132">
        <f t="shared" ca="1" si="83"/>
        <v>197.2363</v>
      </c>
      <c r="BP259" s="132">
        <f t="shared" ca="1" si="83"/>
        <v>100.3728</v>
      </c>
      <c r="BQ259" s="132">
        <f t="shared" ca="1" si="83"/>
        <v>381.85570000000001</v>
      </c>
      <c r="BR259" s="132">
        <f t="shared" ca="1" si="83"/>
        <v>78.219200000000001</v>
      </c>
      <c r="BT259" s="132" t="str">
        <f t="shared" si="84"/>
        <v/>
      </c>
      <c r="BU259" s="132" t="str">
        <f t="shared" si="84"/>
        <v/>
      </c>
      <c r="BV259" s="132" t="str">
        <f t="shared" si="84"/>
        <v/>
      </c>
      <c r="BW259" s="132" t="str">
        <f t="shared" si="84"/>
        <v/>
      </c>
      <c r="BY259" s="132">
        <f t="shared" ca="1" si="78"/>
        <v>208.18809999999999</v>
      </c>
      <c r="BZ259" s="132">
        <f t="shared" ca="1" si="78"/>
        <v>116.7808</v>
      </c>
      <c r="CA259" s="132">
        <f t="shared" ca="1" si="78"/>
        <v>392.8075</v>
      </c>
      <c r="CB259" s="132">
        <f t="shared" ca="1" si="70"/>
        <v>94.627200000000002</v>
      </c>
    </row>
    <row r="260" spans="2:80" x14ac:dyDescent="0.2">
      <c r="B260" s="21">
        <f>IF(C260&lt;&gt;"",ROWS(B$3:Me)-1,"")</f>
        <v>257</v>
      </c>
      <c r="C260" s="22">
        <f>IF(Drela!N260="","",Drela!N260)</f>
        <v>121.84957106091822</v>
      </c>
      <c r="D260" s="23">
        <f>IF(Drela!O260="","",Drela!O260)</f>
        <v>3.7799753408099472</v>
      </c>
      <c r="F260" s="21">
        <f t="shared" si="71"/>
        <v>257</v>
      </c>
      <c r="G260" s="22">
        <f>IF(Drela!Q260="","",Drela!Q260)</f>
        <v>339.03194367463124</v>
      </c>
      <c r="H260" s="23">
        <f>IF(Drela!R260="","",Drela!R260)</f>
        <v>25.826846838978994</v>
      </c>
      <c r="I260" s="29"/>
      <c r="J260" s="21">
        <f t="shared" si="72"/>
        <v>257</v>
      </c>
      <c r="K260" s="22">
        <f>IF(Drela!AF260="","",Drela!AF260)</f>
        <v>251.01184884102383</v>
      </c>
      <c r="L260" s="23">
        <f>IF(Drela!AG260="","",Drela!AG260)</f>
        <v>169.17315316102099</v>
      </c>
      <c r="M260" s="29"/>
      <c r="N260" s="21">
        <f t="shared" si="73"/>
        <v>257</v>
      </c>
      <c r="O260" s="22">
        <f>IF(Drela!AI260="","",Drela!AI260)</f>
        <v>468.19422145473686</v>
      </c>
      <c r="P260" s="23">
        <f>IF(Drela!AJ260="","",Drela!AJ260)</f>
        <v>191.22002465919002</v>
      </c>
      <c r="R260" s="21">
        <v>257</v>
      </c>
      <c r="S260" s="24">
        <f ca="1"/>
        <v>195.84579803342797</v>
      </c>
      <c r="T260" s="24">
        <f ca="1"/>
        <v>100.52678533641131</v>
      </c>
      <c r="V260" s="21">
        <v>257</v>
      </c>
      <c r="W260" s="24">
        <f ca="1"/>
        <v>381.08989677108178</v>
      </c>
      <c r="X260" s="24">
        <f ca="1"/>
        <v>78.321553691984931</v>
      </c>
      <c r="Y260" s="30"/>
      <c r="Z260" s="21">
        <v>257</v>
      </c>
      <c r="AA260" s="24">
        <f ca="1"/>
        <v>208.95389574457329</v>
      </c>
      <c r="AB260" s="24">
        <f ca="1"/>
        <v>116.67844630801507</v>
      </c>
      <c r="AD260" s="21">
        <v>257</v>
      </c>
      <c r="AE260" s="24">
        <f ca="1"/>
        <v>394.19799448222716</v>
      </c>
      <c r="AF260" s="24">
        <f ca="1"/>
        <v>94.473214663588692</v>
      </c>
      <c r="AH260" s="21">
        <v>257</v>
      </c>
      <c r="AI260" s="24">
        <f t="shared" ref="AI260:AI323" ca="1" si="85">IF(ISNA(S260),"",ROUND(S260,4))</f>
        <v>195.8458</v>
      </c>
      <c r="AJ260" s="24">
        <f t="shared" ref="AJ260:AJ323" ca="1" si="86">IF(ISNA(T260),"",ROUND(T260,4))</f>
        <v>100.52679999999999</v>
      </c>
      <c r="AK260" s="24">
        <f t="shared" ref="AK260:AK323" ca="1" si="87">IF(ISNA(W260),"",ROUND(W260,4))</f>
        <v>381.0899</v>
      </c>
      <c r="AL260" s="24">
        <f t="shared" ref="AL260:AL323" ca="1" si="88">IF(ISNA(X260),"",ROUND(X260,4))</f>
        <v>78.321600000000004</v>
      </c>
      <c r="AM260" s="26"/>
      <c r="AN260" s="26" t="str">
        <f ca="1">IF(AI260="","","G1 "&amp;Input!D55&amp;" "&amp;AI260&amp;" "&amp;Input!D$56&amp;" "&amp;AJ260&amp;" "&amp;Input!D$57&amp;" "&amp;AK260&amp;" "&amp;Input!D$58&amp;" "&amp;AL260&amp;" F "&amp;Input!D$51&amp;"")</f>
        <v>G1 X 195.8458 Y 100.5268 U 381.0899 Z 78.3216 F 400</v>
      </c>
      <c r="AO260" s="26"/>
      <c r="AP260" s="26" t="str">
        <f ca="1">IF(AS260="","","G1 "&amp;Input!D$55&amp;" "&amp;AS260&amp;" "&amp;Input!D$56&amp;" "&amp;AT260&amp;" "&amp;Input!D$57&amp;" "&amp;AU260&amp;" "&amp;Input!D$58&amp;" "&amp;AV260&amp;" F "&amp;Input!D$52&amp;"")</f>
        <v>G1 X 208.9539 Y 116.6784 U 394.198 Z 94.4732 F 400</v>
      </c>
      <c r="AQ260" s="26"/>
      <c r="AR260" s="21">
        <v>257</v>
      </c>
      <c r="AS260" s="24">
        <f t="shared" ca="1" si="74"/>
        <v>208.9539</v>
      </c>
      <c r="AT260" s="24">
        <f t="shared" ca="1" si="75"/>
        <v>116.6784</v>
      </c>
      <c r="AU260" s="24">
        <f t="shared" ca="1" si="76"/>
        <v>394.19799999999998</v>
      </c>
      <c r="AV260" s="24">
        <f t="shared" ca="1" si="77"/>
        <v>94.473200000000006</v>
      </c>
      <c r="BC260" t="s">
        <v>685</v>
      </c>
      <c r="BF260" s="74" t="str">
        <f ca="1">IF(AI259="","","G1 "&amp;Input!D$55&amp;" "&amp;AI259&amp;" "&amp;Input!D$56&amp;" "&amp;AJ259&amp;" "&amp;Input!D$57&amp;" "&amp;AK259&amp;" "&amp;Input!D$58&amp;" "&amp;AL259&amp;" F "&amp;Input!D$51&amp;"")</f>
        <v>G1 X 197.2363 Y 100.3728 U 381.8557 Z 78.2192 F 400</v>
      </c>
      <c r="BO260" s="132">
        <f t="shared" ca="1" si="83"/>
        <v>195.8458</v>
      </c>
      <c r="BP260" s="132">
        <f t="shared" ca="1" si="83"/>
        <v>100.52679999999999</v>
      </c>
      <c r="BQ260" s="132">
        <f t="shared" ca="1" si="83"/>
        <v>381.0899</v>
      </c>
      <c r="BR260" s="132">
        <f t="shared" ca="1" si="83"/>
        <v>78.321600000000004</v>
      </c>
      <c r="BT260" s="132" t="str">
        <f t="shared" si="84"/>
        <v/>
      </c>
      <c r="BU260" s="132" t="str">
        <f t="shared" si="84"/>
        <v/>
      </c>
      <c r="BV260" s="132" t="str">
        <f t="shared" si="84"/>
        <v/>
      </c>
      <c r="BW260" s="132" t="str">
        <f t="shared" si="84"/>
        <v/>
      </c>
      <c r="BY260" s="132">
        <f t="shared" ca="1" si="78"/>
        <v>208.9539</v>
      </c>
      <c r="BZ260" s="132">
        <f t="shared" ca="1" si="78"/>
        <v>116.6784</v>
      </c>
      <c r="CA260" s="132">
        <f t="shared" ca="1" si="78"/>
        <v>394.19799999999998</v>
      </c>
      <c r="CB260" s="132">
        <f t="shared" ca="1" si="78"/>
        <v>94.473200000000006</v>
      </c>
    </row>
    <row r="261" spans="2:80" x14ac:dyDescent="0.2">
      <c r="B261" s="21">
        <f>IF(C261&lt;&gt;"",ROWS(B$3:Me)-1,"")</f>
        <v>258</v>
      </c>
      <c r="C261" s="22">
        <f>IF(Drela!N261="","",Drela!N261)</f>
        <v>123.44855880282081</v>
      </c>
      <c r="D261" s="23">
        <f>IF(Drela!O261="","",Drela!O261)</f>
        <v>3.6486079885907223</v>
      </c>
      <c r="F261" s="21">
        <f t="shared" ref="F261:F324" si="89">B261</f>
        <v>258</v>
      </c>
      <c r="G261" s="22">
        <f>IF(Drela!Q261="","",Drela!Q261)</f>
        <v>339.9131329449433</v>
      </c>
      <c r="H261" s="23">
        <f>IF(Drela!R261="","",Drela!R261)</f>
        <v>25.734424558138954</v>
      </c>
      <c r="I261" s="29"/>
      <c r="J261" s="21">
        <f t="shared" ref="J261:J324" si="90">F261</f>
        <v>258</v>
      </c>
      <c r="K261" s="22">
        <f>IF(Drela!AF261="","",Drela!AF261)</f>
        <v>250.1306595707118</v>
      </c>
      <c r="L261" s="23">
        <f>IF(Drela!AG261="","",Drela!AG261)</f>
        <v>169.26557544186105</v>
      </c>
      <c r="M261" s="29"/>
      <c r="N261" s="21">
        <f t="shared" ref="N261:N324" si="91">J261</f>
        <v>258</v>
      </c>
      <c r="O261" s="22">
        <f>IF(Drela!AI261="","",Drela!AI261)</f>
        <v>466.59523371283422</v>
      </c>
      <c r="P261" s="23">
        <f>IF(Drela!AJ261="","",Drela!AJ261)</f>
        <v>191.3513920114093</v>
      </c>
      <c r="R261" s="21">
        <v>258</v>
      </c>
      <c r="S261" s="24">
        <f ca="1"/>
        <v>194.56913394603953</v>
      </c>
      <c r="T261" s="24">
        <f ca="1"/>
        <v>100.6655367326659</v>
      </c>
      <c r="V261" s="21">
        <v>258</v>
      </c>
      <c r="W261" s="24">
        <f ca="1"/>
        <v>380.38675877642083</v>
      </c>
      <c r="X261" s="24">
        <f ca="1"/>
        <v>78.4140428762135</v>
      </c>
      <c r="Y261" s="30"/>
      <c r="Z261" s="21">
        <v>258</v>
      </c>
      <c r="AA261" s="24">
        <f ca="1"/>
        <v>209.65703373923418</v>
      </c>
      <c r="AB261" s="24">
        <f ca="1"/>
        <v>116.5859571237865</v>
      </c>
      <c r="AD261" s="21">
        <v>258</v>
      </c>
      <c r="AE261" s="24">
        <f ca="1"/>
        <v>395.4746585696156</v>
      </c>
      <c r="AF261" s="24">
        <f ca="1"/>
        <v>94.334463267334101</v>
      </c>
      <c r="AH261" s="21">
        <v>258</v>
      </c>
      <c r="AI261" s="24">
        <f t="shared" ca="1" si="85"/>
        <v>194.56909999999999</v>
      </c>
      <c r="AJ261" s="24">
        <f t="shared" ca="1" si="86"/>
        <v>100.66549999999999</v>
      </c>
      <c r="AK261" s="24">
        <f t="shared" ca="1" si="87"/>
        <v>380.38679999999999</v>
      </c>
      <c r="AL261" s="24">
        <f t="shared" ca="1" si="88"/>
        <v>78.414000000000001</v>
      </c>
      <c r="AM261" s="26"/>
      <c r="AN261" s="26" t="str">
        <f ca="1">IF(AI261="","","G1 "&amp;Input!D55&amp;" "&amp;AI261&amp;" "&amp;Input!D$56&amp;" "&amp;AJ261&amp;" "&amp;Input!D$57&amp;" "&amp;AK261&amp;" "&amp;Input!D$58&amp;" "&amp;AL261&amp;" F "&amp;Input!D$51&amp;"")</f>
        <v>G1 X 194.5691 Y 100.6655 U 380.3868 Z 78.414 F 400</v>
      </c>
      <c r="AO261" s="26"/>
      <c r="AP261" s="26" t="str">
        <f ca="1">IF(AS261="","","G1 "&amp;Input!D$55&amp;" "&amp;AS261&amp;" "&amp;Input!D$56&amp;" "&amp;AT261&amp;" "&amp;Input!D$57&amp;" "&amp;AU261&amp;" "&amp;Input!D$58&amp;" "&amp;AV261&amp;" F "&amp;Input!D$52&amp;"")</f>
        <v>G1 X 209.657 Y 116.586 U 395.4747 Z 94.3345 F 400</v>
      </c>
      <c r="AQ261" s="26"/>
      <c r="AR261" s="21">
        <v>258</v>
      </c>
      <c r="AS261" s="24">
        <f t="shared" ref="AS261:AS324" ca="1" si="92">IF(ISNA(AA261),"",ROUND(AA261,4))</f>
        <v>209.65700000000001</v>
      </c>
      <c r="AT261" s="24">
        <f t="shared" ref="AT261:AT324" ca="1" si="93">IF(ISNA(AB261),"",ROUND(AB261,4))</f>
        <v>116.586</v>
      </c>
      <c r="AU261" s="24">
        <f t="shared" ref="AU261:AU324" ca="1" si="94">IF(ISNA(AE261),"",ROUND(AE261,4))</f>
        <v>395.47469999999998</v>
      </c>
      <c r="AV261" s="24">
        <f t="shared" ref="AV261:AV324" ca="1" si="95">IF(ISNA(AF261),"",ROUND(AF261,4))</f>
        <v>94.334500000000006</v>
      </c>
      <c r="BC261" t="s">
        <v>686</v>
      </c>
      <c r="BF261" s="74" t="str">
        <f ca="1">IF(AI260="","","G1 "&amp;Input!D$55&amp;" "&amp;AI260&amp;" "&amp;Input!D$56&amp;" "&amp;AJ260&amp;" "&amp;Input!D$57&amp;" "&amp;AK260&amp;" "&amp;Input!D$58&amp;" "&amp;AL260&amp;" F "&amp;Input!D$51&amp;"")</f>
        <v>G1 X 195.8458 Y 100.5268 U 381.0899 Z 78.3216 F 400</v>
      </c>
      <c r="BO261" s="132">
        <f t="shared" ca="1" si="83"/>
        <v>194.56909999999999</v>
      </c>
      <c r="BP261" s="132">
        <f t="shared" ca="1" si="83"/>
        <v>100.66549999999999</v>
      </c>
      <c r="BQ261" s="132">
        <f t="shared" ca="1" si="83"/>
        <v>380.38679999999999</v>
      </c>
      <c r="BR261" s="132">
        <f t="shared" ca="1" si="83"/>
        <v>78.414000000000001</v>
      </c>
      <c r="BT261" s="132" t="str">
        <f t="shared" si="84"/>
        <v/>
      </c>
      <c r="BU261" s="132" t="str">
        <f t="shared" si="84"/>
        <v/>
      </c>
      <c r="BV261" s="132" t="str">
        <f t="shared" si="84"/>
        <v/>
      </c>
      <c r="BW261" s="132" t="str">
        <f t="shared" si="84"/>
        <v/>
      </c>
      <c r="BY261" s="132">
        <f t="shared" ref="BY261:CB324" ca="1" si="96">IFERROR(MID($AP261,FIND(" ",$AP261,FIND(BY$2,$AP261,1)),FIND(" ",$AP261,FIND(" ",$AP261,FIND(BY$2,$AP261,1))+1)-FIND(" ",$AP261,FIND(BY$2,$AP261,1)))*1,"")</f>
        <v>209.65700000000001</v>
      </c>
      <c r="BZ261" s="132">
        <f t="shared" ca="1" si="96"/>
        <v>116.586</v>
      </c>
      <c r="CA261" s="132">
        <f t="shared" ca="1" si="96"/>
        <v>395.47469999999998</v>
      </c>
      <c r="CB261" s="132">
        <f t="shared" ca="1" si="96"/>
        <v>94.334500000000006</v>
      </c>
    </row>
    <row r="262" spans="2:80" x14ac:dyDescent="0.2">
      <c r="B262" s="21">
        <f>IF(C262&lt;&gt;"",ROWS(B$3:Me)-1,"")</f>
        <v>259</v>
      </c>
      <c r="C262" s="22">
        <f>IF(Drela!N262="","",Drela!N262)</f>
        <v>124.24791095320138</v>
      </c>
      <c r="D262" s="23">
        <f>IF(Drela!O262="","",Drela!O262)</f>
        <v>3.5871146989606575</v>
      </c>
      <c r="F262" s="21">
        <f t="shared" si="89"/>
        <v>259</v>
      </c>
      <c r="G262" s="22">
        <f>IF(Drela!Q262="","",Drela!Q262)</f>
        <v>340.3537014655123</v>
      </c>
      <c r="H262" s="23">
        <f>IF(Drela!R262="","",Drela!R262)</f>
        <v>25.690528752002901</v>
      </c>
      <c r="I262" s="29"/>
      <c r="J262" s="21">
        <f t="shared" si="90"/>
        <v>259</v>
      </c>
      <c r="K262" s="22">
        <f>IF(Drela!AF262="","",Drela!AF262)</f>
        <v>249.6900910501428</v>
      </c>
      <c r="L262" s="23">
        <f>IF(Drela!AG262="","",Drela!AG262)</f>
        <v>169.30947124799712</v>
      </c>
      <c r="M262" s="29"/>
      <c r="N262" s="21">
        <f t="shared" si="91"/>
        <v>259</v>
      </c>
      <c r="O262" s="22">
        <f>IF(Drela!AI262="","",Drela!AI262)</f>
        <v>465.79588156245364</v>
      </c>
      <c r="P262" s="23">
        <f>IF(Drela!AJ262="","",Drela!AJ262)</f>
        <v>191.41288530103935</v>
      </c>
      <c r="R262" s="21">
        <v>259</v>
      </c>
      <c r="S262" s="24">
        <f ca="1"/>
        <v>193.32225872739409</v>
      </c>
      <c r="T262" s="24">
        <f ca="1"/>
        <v>100.79788125244316</v>
      </c>
      <c r="V262" s="21">
        <v>259</v>
      </c>
      <c r="W262" s="24">
        <f ca="1"/>
        <v>379.69998792822639</v>
      </c>
      <c r="X262" s="24">
        <f ca="1"/>
        <v>78.502624139735431</v>
      </c>
      <c r="Y262" s="30"/>
      <c r="Z262" s="21">
        <v>259</v>
      </c>
      <c r="AA262" s="24">
        <f ca="1"/>
        <v>210.34380458742859</v>
      </c>
      <c r="AB262" s="24">
        <f ca="1"/>
        <v>116.49737586026457</v>
      </c>
      <c r="AD262" s="21">
        <v>259</v>
      </c>
      <c r="AE262" s="24">
        <f ca="1"/>
        <v>396.72153378826101</v>
      </c>
      <c r="AF262" s="24">
        <f ca="1"/>
        <v>94.202118747556838</v>
      </c>
      <c r="AH262" s="21">
        <v>259</v>
      </c>
      <c r="AI262" s="24">
        <f t="shared" ca="1" si="85"/>
        <v>193.32230000000001</v>
      </c>
      <c r="AJ262" s="24">
        <f t="shared" ca="1" si="86"/>
        <v>100.7979</v>
      </c>
      <c r="AK262" s="24">
        <f t="shared" ca="1" si="87"/>
        <v>379.7</v>
      </c>
      <c r="AL262" s="24">
        <f t="shared" ca="1" si="88"/>
        <v>78.502600000000001</v>
      </c>
      <c r="AM262" s="26"/>
      <c r="AN262" s="26" t="str">
        <f ca="1">IF(AI262="","","G1 "&amp;Input!D55&amp;" "&amp;AI262&amp;" "&amp;Input!D$56&amp;" "&amp;AJ262&amp;" "&amp;Input!D$57&amp;" "&amp;AK262&amp;" "&amp;Input!D$58&amp;" "&amp;AL262&amp;" F "&amp;Input!D$51&amp;"")</f>
        <v>G1 X 193.3223 Y 100.7979 U 379.7 Z 78.5026 F 400</v>
      </c>
      <c r="AO262" s="26"/>
      <c r="AP262" s="26" t="str">
        <f ca="1">IF(AS262="","","G1 "&amp;Input!D$55&amp;" "&amp;AS262&amp;" "&amp;Input!D$56&amp;" "&amp;AT262&amp;" "&amp;Input!D$57&amp;" "&amp;AU262&amp;" "&amp;Input!D$58&amp;" "&amp;AV262&amp;" F "&amp;Input!D$52&amp;"")</f>
        <v>G1 X 210.3438 Y 116.4974 U 396.7215 Z 94.2021 F 400</v>
      </c>
      <c r="AQ262" s="26"/>
      <c r="AR262" s="21">
        <v>259</v>
      </c>
      <c r="AS262" s="24">
        <f t="shared" ca="1" si="92"/>
        <v>210.34379999999999</v>
      </c>
      <c r="AT262" s="24">
        <f t="shared" ca="1" si="93"/>
        <v>116.4974</v>
      </c>
      <c r="AU262" s="24">
        <f t="shared" ca="1" si="94"/>
        <v>396.72149999999999</v>
      </c>
      <c r="AV262" s="24">
        <f t="shared" ca="1" si="95"/>
        <v>94.202100000000002</v>
      </c>
      <c r="BC262" t="s">
        <v>687</v>
      </c>
      <c r="BF262" s="74" t="str">
        <f ca="1">IF(AI261="","","G1 "&amp;Input!D$55&amp;" "&amp;AI261&amp;" "&amp;Input!D$56&amp;" "&amp;AJ261&amp;" "&amp;Input!D$57&amp;" "&amp;AK261&amp;" "&amp;Input!D$58&amp;" "&amp;AL261&amp;" F "&amp;Input!D$51&amp;"")</f>
        <v>G1 X 194.5691 Y 100.6655 U 380.3868 Z 78.414 F 400</v>
      </c>
      <c r="BO262" s="132">
        <f t="shared" ca="1" si="83"/>
        <v>193.32230000000001</v>
      </c>
      <c r="BP262" s="132">
        <f t="shared" ca="1" si="83"/>
        <v>100.7979</v>
      </c>
      <c r="BQ262" s="132">
        <f t="shared" ca="1" si="83"/>
        <v>379.7</v>
      </c>
      <c r="BR262" s="132">
        <f t="shared" ca="1" si="83"/>
        <v>78.502600000000001</v>
      </c>
      <c r="BT262" s="132" t="str">
        <f t="shared" si="84"/>
        <v/>
      </c>
      <c r="BU262" s="132" t="str">
        <f t="shared" si="84"/>
        <v/>
      </c>
      <c r="BV262" s="132" t="str">
        <f t="shared" si="84"/>
        <v/>
      </c>
      <c r="BW262" s="132" t="str">
        <f t="shared" si="84"/>
        <v/>
      </c>
      <c r="BY262" s="132">
        <f t="shared" ca="1" si="96"/>
        <v>210.34379999999999</v>
      </c>
      <c r="BZ262" s="132">
        <f t="shared" ca="1" si="96"/>
        <v>116.4974</v>
      </c>
      <c r="CA262" s="132">
        <f t="shared" ca="1" si="96"/>
        <v>396.72149999999999</v>
      </c>
      <c r="CB262" s="132">
        <f t="shared" ca="1" si="96"/>
        <v>94.202100000000002</v>
      </c>
    </row>
    <row r="263" spans="2:80" x14ac:dyDescent="0.2">
      <c r="B263" s="21">
        <f>IF(C263&lt;&gt;"",ROWS(B$3:Me)-1,"")</f>
        <v>260</v>
      </c>
      <c r="C263" s="22">
        <f>IF(Drela!N263="","",Drela!N263)</f>
        <v>124.30068915479201</v>
      </c>
      <c r="D263" s="23">
        <f>IF(Drela!O263="","",Drela!O263)</f>
        <v>6.8546533975241868</v>
      </c>
      <c r="F263" s="21">
        <f t="shared" si="89"/>
        <v>260</v>
      </c>
      <c r="G263" s="22">
        <f>IF(Drela!Q263="","",Drela!Q263)</f>
        <v>340.42349151042185</v>
      </c>
      <c r="H263" s="23">
        <f>IF(Drela!R263="","",Drela!R263)</f>
        <v>27.493926124964517</v>
      </c>
      <c r="I263" s="29"/>
      <c r="J263" s="21">
        <f t="shared" si="90"/>
        <v>260</v>
      </c>
      <c r="K263" s="22">
        <f>IF(Drela!AF263="","",Drela!AF263)</f>
        <v>249.62030100523319</v>
      </c>
      <c r="L263" s="23">
        <f>IF(Drela!AG263="","",Drela!AG263)</f>
        <v>167.5060738750355</v>
      </c>
      <c r="M263" s="29"/>
      <c r="N263" s="21">
        <f t="shared" si="91"/>
        <v>260</v>
      </c>
      <c r="O263" s="22">
        <f>IF(Drela!AI263="","",Drela!AI263)</f>
        <v>465.74310336086307</v>
      </c>
      <c r="P263" s="23">
        <f>IF(Drela!AJ263="","",Drela!AJ263)</f>
        <v>188.1453466024758</v>
      </c>
      <c r="R263" s="21">
        <v>260</v>
      </c>
      <c r="S263" s="24">
        <f ca="1"/>
        <v>192.03919998162695</v>
      </c>
      <c r="T263" s="24">
        <f ca="1"/>
        <v>100.93077864857652</v>
      </c>
      <c r="V263" s="21">
        <v>260</v>
      </c>
      <c r="W263" s="24">
        <f ca="1"/>
        <v>378.99324652509267</v>
      </c>
      <c r="X263" s="24">
        <f ca="1"/>
        <v>78.591960802352574</v>
      </c>
      <c r="Y263" s="30"/>
      <c r="Z263" s="21">
        <v>260</v>
      </c>
      <c r="AA263" s="24">
        <f ca="1"/>
        <v>211.05054599056231</v>
      </c>
      <c r="AB263" s="24">
        <f ca="1"/>
        <v>116.40803919764743</v>
      </c>
      <c r="AD263" s="21">
        <v>260</v>
      </c>
      <c r="AE263" s="24">
        <f ca="1"/>
        <v>398.00459253402812</v>
      </c>
      <c r="AF263" s="24">
        <f ca="1"/>
        <v>94.069221351423479</v>
      </c>
      <c r="AH263" s="21">
        <v>260</v>
      </c>
      <c r="AI263" s="24">
        <f t="shared" ca="1" si="85"/>
        <v>192.03919999999999</v>
      </c>
      <c r="AJ263" s="24">
        <f t="shared" ca="1" si="86"/>
        <v>100.9308</v>
      </c>
      <c r="AK263" s="24">
        <f t="shared" ca="1" si="87"/>
        <v>378.9932</v>
      </c>
      <c r="AL263" s="24">
        <f t="shared" ca="1" si="88"/>
        <v>78.591999999999999</v>
      </c>
      <c r="AM263" s="26"/>
      <c r="AN263" s="26" t="str">
        <f ca="1">IF(AI263="","","G1 "&amp;Input!D55&amp;" "&amp;AI263&amp;" "&amp;Input!D$56&amp;" "&amp;AJ263&amp;" "&amp;Input!D$57&amp;" "&amp;AK263&amp;" "&amp;Input!D$58&amp;" "&amp;AL263&amp;" F "&amp;Input!D$51&amp;"")</f>
        <v>G1 X 192.0392 Y 100.9308 U 378.9932 Z 78.592 F 400</v>
      </c>
      <c r="AO263" s="26"/>
      <c r="AP263" s="26" t="str">
        <f ca="1">IF(AS263="","","G1 "&amp;Input!D$55&amp;" "&amp;AS263&amp;" "&amp;Input!D$56&amp;" "&amp;AT263&amp;" "&amp;Input!D$57&amp;" "&amp;AU263&amp;" "&amp;Input!D$58&amp;" "&amp;AV263&amp;" F "&amp;Input!D$52&amp;"")</f>
        <v>G1 X 211.0505 Y 116.408 U 398.0046 Z 94.0692 F 400</v>
      </c>
      <c r="AQ263" s="26"/>
      <c r="AR263" s="21">
        <v>260</v>
      </c>
      <c r="AS263" s="24">
        <f t="shared" ca="1" si="92"/>
        <v>211.0505</v>
      </c>
      <c r="AT263" s="24">
        <f t="shared" ca="1" si="93"/>
        <v>116.408</v>
      </c>
      <c r="AU263" s="24">
        <f t="shared" ca="1" si="94"/>
        <v>398.00459999999998</v>
      </c>
      <c r="AV263" s="24">
        <f t="shared" ca="1" si="95"/>
        <v>94.069199999999995</v>
      </c>
      <c r="BC263" t="s">
        <v>688</v>
      </c>
      <c r="BF263" s="74" t="str">
        <f ca="1">IF(AI262="","","G1 "&amp;Input!D$55&amp;" "&amp;AI262&amp;" "&amp;Input!D$56&amp;" "&amp;AJ262&amp;" "&amp;Input!D$57&amp;" "&amp;AK262&amp;" "&amp;Input!D$58&amp;" "&amp;AL262&amp;" F "&amp;Input!D$51&amp;"")</f>
        <v>G1 X 193.3223 Y 100.7979 U 379.7 Z 78.5026 F 400</v>
      </c>
      <c r="BO263" s="132">
        <f t="shared" ca="1" si="83"/>
        <v>192.03919999999999</v>
      </c>
      <c r="BP263" s="132">
        <f t="shared" ca="1" si="83"/>
        <v>100.9308</v>
      </c>
      <c r="BQ263" s="132">
        <f t="shared" ca="1" si="83"/>
        <v>378.9932</v>
      </c>
      <c r="BR263" s="132">
        <f t="shared" ca="1" si="83"/>
        <v>78.591999999999999</v>
      </c>
      <c r="BT263" s="132" t="str">
        <f t="shared" si="84"/>
        <v/>
      </c>
      <c r="BU263" s="132" t="str">
        <f t="shared" si="84"/>
        <v/>
      </c>
      <c r="BV263" s="132" t="str">
        <f t="shared" si="84"/>
        <v/>
      </c>
      <c r="BW263" s="132" t="str">
        <f t="shared" si="84"/>
        <v/>
      </c>
      <c r="BY263" s="132">
        <f t="shared" ca="1" si="96"/>
        <v>211.0505</v>
      </c>
      <c r="BZ263" s="132">
        <f t="shared" ca="1" si="96"/>
        <v>116.408</v>
      </c>
      <c r="CA263" s="132">
        <f t="shared" ca="1" si="96"/>
        <v>398.00459999999998</v>
      </c>
      <c r="CB263" s="132">
        <f t="shared" ca="1" si="96"/>
        <v>94.069199999999995</v>
      </c>
    </row>
    <row r="264" spans="2:80" x14ac:dyDescent="0.2">
      <c r="B264" s="21">
        <f>IF(C264&lt;&gt;"",ROWS(B$3:Me)-1,"")</f>
        <v>261</v>
      </c>
      <c r="C264" s="22">
        <f>IF(Drela!N264="","",Drela!N264)</f>
        <v>124.35349440825422</v>
      </c>
      <c r="D264" s="23">
        <f>IF(Drela!O264="","",Drela!O264)</f>
        <v>10.12386689808595</v>
      </c>
      <c r="F264" s="21">
        <f t="shared" si="89"/>
        <v>261</v>
      </c>
      <c r="G264" s="22">
        <f>IF(Drela!Q264="","",Drela!Q264)</f>
        <v>340.4933173267537</v>
      </c>
      <c r="H264" s="23">
        <f>IF(Drela!R264="","",Drela!R264)</f>
        <v>29.298247843068612</v>
      </c>
      <c r="I264" s="29"/>
      <c r="J264" s="21">
        <f t="shared" si="90"/>
        <v>261</v>
      </c>
      <c r="K264" s="22">
        <f>IF(Drela!AF264="","",Drela!AF264)</f>
        <v>249.55047518890137</v>
      </c>
      <c r="L264" s="23">
        <f>IF(Drela!AG264="","",Drela!AG264)</f>
        <v>165.70175215693141</v>
      </c>
      <c r="M264" s="29"/>
      <c r="N264" s="21">
        <f t="shared" si="91"/>
        <v>261</v>
      </c>
      <c r="O264" s="22">
        <f>IF(Drela!AI264="","",Drela!AI264)</f>
        <v>465.69029810740079</v>
      </c>
      <c r="P264" s="23">
        <f>IF(Drela!AJ264="","",Drela!AJ264)</f>
        <v>184.87613310191401</v>
      </c>
      <c r="R264" s="21">
        <v>261</v>
      </c>
      <c r="S264" s="24">
        <f ca="1"/>
        <v>190.72625017115726</v>
      </c>
      <c r="T264" s="24">
        <f ca="1"/>
        <v>101.06375589141611</v>
      </c>
      <c r="V264" s="21">
        <v>261</v>
      </c>
      <c r="W264" s="24">
        <f ca="1"/>
        <v>378.27000283900821</v>
      </c>
      <c r="X264" s="24">
        <f ca="1"/>
        <v>78.68171341513812</v>
      </c>
      <c r="Y264" s="30"/>
      <c r="Z264" s="21">
        <v>261</v>
      </c>
      <c r="AA264" s="24">
        <f ca="1"/>
        <v>211.7737896766468</v>
      </c>
      <c r="AB264" s="24">
        <f ca="1"/>
        <v>116.31828658486188</v>
      </c>
      <c r="AD264" s="21">
        <v>261</v>
      </c>
      <c r="AE264" s="24">
        <f ca="1"/>
        <v>399.31754234449778</v>
      </c>
      <c r="AF264" s="24">
        <f ca="1"/>
        <v>93.936244108583892</v>
      </c>
      <c r="AH264" s="21">
        <v>261</v>
      </c>
      <c r="AI264" s="24">
        <f t="shared" ca="1" si="85"/>
        <v>190.72630000000001</v>
      </c>
      <c r="AJ264" s="24">
        <f t="shared" ca="1" si="86"/>
        <v>101.0638</v>
      </c>
      <c r="AK264" s="24">
        <f t="shared" ca="1" si="87"/>
        <v>378.27</v>
      </c>
      <c r="AL264" s="24">
        <f t="shared" ca="1" si="88"/>
        <v>78.681700000000006</v>
      </c>
      <c r="AM264" s="26"/>
      <c r="AN264" s="26" t="str">
        <f ca="1">IF(AI264="","","G1 "&amp;Input!D55&amp;" "&amp;AI264&amp;" "&amp;Input!D$56&amp;" "&amp;AJ264&amp;" "&amp;Input!D$57&amp;" "&amp;AK264&amp;" "&amp;Input!D$58&amp;" "&amp;AL264&amp;" F "&amp;Input!D$51&amp;"")</f>
        <v>G1 X 190.7263 Y 101.0638 U 378.27 Z 78.6817 F 400</v>
      </c>
      <c r="AO264" s="26"/>
      <c r="AP264" s="26" t="str">
        <f ca="1">IF(AS264="","","G1 "&amp;Input!D$55&amp;" "&amp;AS264&amp;" "&amp;Input!D$56&amp;" "&amp;AT264&amp;" "&amp;Input!D$57&amp;" "&amp;AU264&amp;" "&amp;Input!D$58&amp;" "&amp;AV264&amp;" F "&amp;Input!D$52&amp;"")</f>
        <v>G1 X 211.7738 Y 116.3183 U 399.3175 Z 93.9362 F 400</v>
      </c>
      <c r="AQ264" s="26"/>
      <c r="AR264" s="21">
        <v>261</v>
      </c>
      <c r="AS264" s="24">
        <f t="shared" ca="1" si="92"/>
        <v>211.77379999999999</v>
      </c>
      <c r="AT264" s="24">
        <f t="shared" ca="1" si="93"/>
        <v>116.31829999999999</v>
      </c>
      <c r="AU264" s="24">
        <f t="shared" ca="1" si="94"/>
        <v>399.3175</v>
      </c>
      <c r="AV264" s="24">
        <f t="shared" ca="1" si="95"/>
        <v>93.936199999999999</v>
      </c>
      <c r="BC264" t="s">
        <v>689</v>
      </c>
      <c r="BF264" s="74" t="str">
        <f ca="1">IF(AI263="","","G1 "&amp;Input!D$55&amp;" "&amp;AI263&amp;" "&amp;Input!D$56&amp;" "&amp;AJ263&amp;" "&amp;Input!D$57&amp;" "&amp;AK263&amp;" "&amp;Input!D$58&amp;" "&amp;AL263&amp;" F "&amp;Input!D$51&amp;"")</f>
        <v>G1 X 192.0392 Y 100.9308 U 378.9932 Z 78.592 F 400</v>
      </c>
      <c r="BO264" s="132">
        <f t="shared" ref="BO264:BR283" ca="1" si="97">IFERROR(MID($AN264,FIND(" ",$AN264,FIND(BO$2,$AN264,1)),FIND(" ",$AN264,FIND(" ",$AN264,FIND(BO$2,$AN264,1))+1)-FIND(" ",$AN264,FIND(BO$2,$AN264,1)))*1,"")</f>
        <v>190.72630000000001</v>
      </c>
      <c r="BP264" s="132">
        <f t="shared" ca="1" si="97"/>
        <v>101.0638</v>
      </c>
      <c r="BQ264" s="132">
        <f t="shared" ca="1" si="97"/>
        <v>378.27</v>
      </c>
      <c r="BR264" s="132">
        <f t="shared" ca="1" si="97"/>
        <v>78.681700000000006</v>
      </c>
      <c r="BT264" s="132" t="str">
        <f t="shared" ref="BT264:BW283" si="98">IFERROR(MID($AO264,FIND(" ",$AO264,FIND(BT$2,$AO264,1)),FIND(" ",$AO264,FIND(" ",$AO264,FIND(BT$2,$AO264,1))+1)-FIND(" ",$AO264,FIND(BT$2,$AO264,1)))*1,"")</f>
        <v/>
      </c>
      <c r="BU264" s="132" t="str">
        <f t="shared" si="98"/>
        <v/>
      </c>
      <c r="BV264" s="132" t="str">
        <f t="shared" si="98"/>
        <v/>
      </c>
      <c r="BW264" s="132" t="str">
        <f t="shared" si="98"/>
        <v/>
      </c>
      <c r="BY264" s="132">
        <f t="shared" ca="1" si="96"/>
        <v>211.77379999999999</v>
      </c>
      <c r="BZ264" s="132">
        <f t="shared" ca="1" si="96"/>
        <v>116.31829999999999</v>
      </c>
      <c r="CA264" s="132">
        <f t="shared" ca="1" si="96"/>
        <v>399.3175</v>
      </c>
      <c r="CB264" s="132">
        <f t="shared" ca="1" si="96"/>
        <v>93.936199999999999</v>
      </c>
    </row>
    <row r="265" spans="2:80" x14ac:dyDescent="0.2">
      <c r="B265" s="21">
        <f>IF(C265&lt;&gt;"",ROWS(B$3:Me)-1,"")</f>
        <v>262</v>
      </c>
      <c r="C265" s="22">
        <f>IF(Drela!N265="","",Drela!N265)</f>
        <v>139.86090481044508</v>
      </c>
      <c r="D265" s="23">
        <f>IF(Drela!O265="","",Drela!O265)</f>
        <v>9.8733868555038544</v>
      </c>
      <c r="F265" s="21">
        <f t="shared" si="89"/>
        <v>262</v>
      </c>
      <c r="G265" s="22">
        <f>IF(Drela!Q265="","",Drela!Q265)</f>
        <v>349.05206008718164</v>
      </c>
      <c r="H265" s="23">
        <f>IF(Drela!R265="","",Drela!R265)</f>
        <v>28.967031301126461</v>
      </c>
      <c r="I265" s="29"/>
      <c r="J265" s="21">
        <f t="shared" si="90"/>
        <v>262</v>
      </c>
      <c r="K265" s="22">
        <f>IF(Drela!AF265="","",Drela!AF265)</f>
        <v>240.9917324284734</v>
      </c>
      <c r="L265" s="23">
        <f>IF(Drela!AG265="","",Drela!AG265)</f>
        <v>166.03296869887353</v>
      </c>
      <c r="M265" s="29"/>
      <c r="N265" s="21">
        <f t="shared" si="91"/>
        <v>262</v>
      </c>
      <c r="O265" s="22">
        <f>IF(Drela!AI265="","",Drela!AI265)</f>
        <v>450.18288770521002</v>
      </c>
      <c r="P265" s="23">
        <f>IF(Drela!AJ265="","",Drela!AJ265)</f>
        <v>185.12661314449616</v>
      </c>
      <c r="R265" s="21">
        <v>262</v>
      </c>
      <c r="S265" s="24">
        <f ca="1"/>
        <v>189.40776797297514</v>
      </c>
      <c r="T265" s="24">
        <f ca="1"/>
        <v>101.19448175569123</v>
      </c>
      <c r="V265" s="21">
        <v>262</v>
      </c>
      <c r="W265" s="24">
        <f ca="1"/>
        <v>377.54367663531002</v>
      </c>
      <c r="X265" s="24">
        <f ca="1"/>
        <v>78.770291836983105</v>
      </c>
      <c r="Y265" s="30"/>
      <c r="Z265" s="21">
        <v>262</v>
      </c>
      <c r="AA265" s="24">
        <f ca="1"/>
        <v>212.50011588034499</v>
      </c>
      <c r="AB265" s="24">
        <f ca="1"/>
        <v>116.22970816301689</v>
      </c>
      <c r="AD265" s="21">
        <v>262</v>
      </c>
      <c r="AE265" s="24">
        <f ca="1"/>
        <v>400.63602454267993</v>
      </c>
      <c r="AF265" s="24">
        <f ca="1"/>
        <v>93.805518244308772</v>
      </c>
      <c r="AH265" s="21">
        <v>262</v>
      </c>
      <c r="AI265" s="24">
        <f t="shared" ca="1" si="85"/>
        <v>189.40780000000001</v>
      </c>
      <c r="AJ265" s="24">
        <f t="shared" ca="1" si="86"/>
        <v>101.19450000000001</v>
      </c>
      <c r="AK265" s="24">
        <f t="shared" ca="1" si="87"/>
        <v>377.5437</v>
      </c>
      <c r="AL265" s="24">
        <f t="shared" ca="1" si="88"/>
        <v>78.770300000000006</v>
      </c>
      <c r="AM265" s="26"/>
      <c r="AN265" s="26" t="str">
        <f ca="1">IF(AI265="","","G1 "&amp;Input!D55&amp;" "&amp;AI265&amp;" "&amp;Input!D$56&amp;" "&amp;AJ265&amp;" "&amp;Input!D$57&amp;" "&amp;AK265&amp;" "&amp;Input!D$58&amp;" "&amp;AL265&amp;" F "&amp;Input!D$51&amp;"")</f>
        <v>G1 X 189.4078 Y 101.1945 U 377.5437 Z 78.7703 F 400</v>
      </c>
      <c r="AO265" s="26"/>
      <c r="AP265" s="26" t="str">
        <f ca="1">IF(AS265="","","G1 "&amp;Input!D$55&amp;" "&amp;AS265&amp;" "&amp;Input!D$56&amp;" "&amp;AT265&amp;" "&amp;Input!D$57&amp;" "&amp;AU265&amp;" "&amp;Input!D$58&amp;" "&amp;AV265&amp;" F "&amp;Input!D$52&amp;"")</f>
        <v>G1 X 212.5001 Y 116.2297 U 400.636 Z 93.8055 F 400</v>
      </c>
      <c r="AQ265" s="26"/>
      <c r="AR265" s="21">
        <v>262</v>
      </c>
      <c r="AS265" s="24">
        <f t="shared" ca="1" si="92"/>
        <v>212.5001</v>
      </c>
      <c r="AT265" s="24">
        <f t="shared" ca="1" si="93"/>
        <v>116.22969999999999</v>
      </c>
      <c r="AU265" s="24">
        <f t="shared" ca="1" si="94"/>
        <v>400.63600000000002</v>
      </c>
      <c r="AV265" s="24">
        <f t="shared" ca="1" si="95"/>
        <v>93.805499999999995</v>
      </c>
      <c r="BC265" t="s">
        <v>690</v>
      </c>
      <c r="BF265" s="74" t="str">
        <f ca="1">IF(AI264="","","G1 "&amp;Input!D$55&amp;" "&amp;AI264&amp;" "&amp;Input!D$56&amp;" "&amp;AJ264&amp;" "&amp;Input!D$57&amp;" "&amp;AK264&amp;" "&amp;Input!D$58&amp;" "&amp;AL264&amp;" F "&amp;Input!D$51&amp;"")</f>
        <v>G1 X 190.7263 Y 101.0638 U 378.27 Z 78.6817 F 400</v>
      </c>
      <c r="BO265" s="132">
        <f t="shared" ca="1" si="97"/>
        <v>189.40780000000001</v>
      </c>
      <c r="BP265" s="132">
        <f t="shared" ca="1" si="97"/>
        <v>101.19450000000001</v>
      </c>
      <c r="BQ265" s="132">
        <f t="shared" ca="1" si="97"/>
        <v>377.5437</v>
      </c>
      <c r="BR265" s="132">
        <f t="shared" ca="1" si="97"/>
        <v>78.770300000000006</v>
      </c>
      <c r="BT265" s="132" t="str">
        <f t="shared" si="98"/>
        <v/>
      </c>
      <c r="BU265" s="132" t="str">
        <f t="shared" si="98"/>
        <v/>
      </c>
      <c r="BV265" s="132" t="str">
        <f t="shared" si="98"/>
        <v/>
      </c>
      <c r="BW265" s="132" t="str">
        <f t="shared" si="98"/>
        <v/>
      </c>
      <c r="BY265" s="132">
        <f t="shared" ca="1" si="96"/>
        <v>212.5001</v>
      </c>
      <c r="BZ265" s="132">
        <f t="shared" ca="1" si="96"/>
        <v>116.22969999999999</v>
      </c>
      <c r="CA265" s="132">
        <f t="shared" ca="1" si="96"/>
        <v>400.63600000000002</v>
      </c>
      <c r="CB265" s="132">
        <f t="shared" ca="1" si="96"/>
        <v>93.805499999999995</v>
      </c>
    </row>
    <row r="266" spans="2:80" x14ac:dyDescent="0.2">
      <c r="B266" s="21">
        <f>IF(C266&lt;&gt;"",ROWS(B$3:Me)-1,"")</f>
        <v>263</v>
      </c>
      <c r="C266" s="22">
        <f>IF(Drela!N266="","",Drela!N266)</f>
        <v>155.36831521263591</v>
      </c>
      <c r="D266" s="23">
        <f>IF(Drela!O266="","",Drela!O266)</f>
        <v>9.6229068129217641</v>
      </c>
      <c r="F266" s="21">
        <f t="shared" si="89"/>
        <v>263</v>
      </c>
      <c r="G266" s="22">
        <f>IF(Drela!Q266="","",Drela!Q266)</f>
        <v>357.61080284760959</v>
      </c>
      <c r="H266" s="23">
        <f>IF(Drela!R266="","",Drela!R266)</f>
        <v>28.635814759184314</v>
      </c>
      <c r="I266" s="29"/>
      <c r="J266" s="21">
        <f t="shared" si="90"/>
        <v>263</v>
      </c>
      <c r="K266" s="22">
        <f>IF(Drela!AF266="","",Drela!AF266)</f>
        <v>232.43298966804548</v>
      </c>
      <c r="L266" s="23">
        <f>IF(Drela!AG266="","",Drela!AG266)</f>
        <v>166.36418524081569</v>
      </c>
      <c r="M266" s="29"/>
      <c r="N266" s="21">
        <f t="shared" si="91"/>
        <v>263</v>
      </c>
      <c r="O266" s="22">
        <f>IF(Drela!AI266="","",Drela!AI266)</f>
        <v>434.67547730301919</v>
      </c>
      <c r="P266" s="23">
        <f>IF(Drela!AJ266="","",Drela!AJ266)</f>
        <v>185.37709318707823</v>
      </c>
      <c r="R266" s="21">
        <v>263</v>
      </c>
      <c r="S266" s="24">
        <f ca="1"/>
        <v>188.10182060357269</v>
      </c>
      <c r="T266" s="24">
        <f ca="1"/>
        <v>101.32116007548468</v>
      </c>
      <c r="V266" s="21">
        <v>263</v>
      </c>
      <c r="W266" s="24">
        <f ca="1"/>
        <v>376.82422073221426</v>
      </c>
      <c r="X266" s="24">
        <f ca="1"/>
        <v>78.856479610710636</v>
      </c>
      <c r="Y266" s="30"/>
      <c r="Z266" s="21">
        <v>263</v>
      </c>
      <c r="AA266" s="24">
        <f ca="1"/>
        <v>213.21957178344078</v>
      </c>
      <c r="AB266" s="24">
        <f ca="1"/>
        <v>116.14352038928936</v>
      </c>
      <c r="AD266" s="21">
        <v>263</v>
      </c>
      <c r="AE266" s="24">
        <f ca="1"/>
        <v>401.94197191208241</v>
      </c>
      <c r="AF266" s="24">
        <f ca="1"/>
        <v>93.678839924515316</v>
      </c>
      <c r="AH266" s="21">
        <v>263</v>
      </c>
      <c r="AI266" s="24">
        <f t="shared" ca="1" si="85"/>
        <v>188.1018</v>
      </c>
      <c r="AJ266" s="24">
        <f t="shared" ca="1" si="86"/>
        <v>101.3212</v>
      </c>
      <c r="AK266" s="24">
        <f t="shared" ca="1" si="87"/>
        <v>376.82420000000002</v>
      </c>
      <c r="AL266" s="24">
        <f t="shared" ca="1" si="88"/>
        <v>78.856499999999997</v>
      </c>
      <c r="AM266" s="26"/>
      <c r="AN266" s="26" t="str">
        <f ca="1">IF(AI266="","","G1 "&amp;Input!D55&amp;" "&amp;AI266&amp;" "&amp;Input!D$56&amp;" "&amp;AJ266&amp;" "&amp;Input!D$57&amp;" "&amp;AK266&amp;" "&amp;Input!D$58&amp;" "&amp;AL266&amp;" F "&amp;Input!D$51&amp;"")</f>
        <v>G1 X 188.1018 Y 101.3212 U 376.8242 Z 78.8565 F 400</v>
      </c>
      <c r="AO266" s="26"/>
      <c r="AP266" s="26" t="str">
        <f ca="1">IF(AS266="","","G1 "&amp;Input!D$55&amp;" "&amp;AS266&amp;" "&amp;Input!D$56&amp;" "&amp;AT266&amp;" "&amp;Input!D$57&amp;" "&amp;AU266&amp;" "&amp;Input!D$58&amp;" "&amp;AV266&amp;" F "&amp;Input!D$52&amp;"")</f>
        <v>G1 X 213.2196 Y 116.1435 U 401.942 Z 93.6788 F 400</v>
      </c>
      <c r="AQ266" s="26"/>
      <c r="AR266" s="21">
        <v>263</v>
      </c>
      <c r="AS266" s="24">
        <f t="shared" ca="1" si="92"/>
        <v>213.21960000000001</v>
      </c>
      <c r="AT266" s="24">
        <f t="shared" ca="1" si="93"/>
        <v>116.1435</v>
      </c>
      <c r="AU266" s="24">
        <f t="shared" ca="1" si="94"/>
        <v>401.94200000000001</v>
      </c>
      <c r="AV266" s="24">
        <f t="shared" ca="1" si="95"/>
        <v>93.678799999999995</v>
      </c>
      <c r="BC266" t="s">
        <v>691</v>
      </c>
      <c r="BF266" s="74" t="str">
        <f ca="1">IF(AI265="","","G1 "&amp;Input!D$55&amp;" "&amp;AI265&amp;" "&amp;Input!D$56&amp;" "&amp;AJ265&amp;" "&amp;Input!D$57&amp;" "&amp;AK265&amp;" "&amp;Input!D$58&amp;" "&amp;AL265&amp;" F "&amp;Input!D$51&amp;"")</f>
        <v>G1 X 189.4078 Y 101.1945 U 377.5437 Z 78.7703 F 400</v>
      </c>
      <c r="BO266" s="132">
        <f t="shared" ca="1" si="97"/>
        <v>188.1018</v>
      </c>
      <c r="BP266" s="132">
        <f t="shared" ca="1" si="97"/>
        <v>101.3212</v>
      </c>
      <c r="BQ266" s="132">
        <f t="shared" ca="1" si="97"/>
        <v>376.82420000000002</v>
      </c>
      <c r="BR266" s="132">
        <f t="shared" ca="1" si="97"/>
        <v>78.856499999999997</v>
      </c>
      <c r="BT266" s="132" t="str">
        <f t="shared" si="98"/>
        <v/>
      </c>
      <c r="BU266" s="132" t="str">
        <f t="shared" si="98"/>
        <v/>
      </c>
      <c r="BV266" s="132" t="str">
        <f t="shared" si="98"/>
        <v/>
      </c>
      <c r="BW266" s="132" t="str">
        <f t="shared" si="98"/>
        <v/>
      </c>
      <c r="BY266" s="132">
        <f t="shared" ca="1" si="96"/>
        <v>213.21960000000001</v>
      </c>
      <c r="BZ266" s="132">
        <f t="shared" ca="1" si="96"/>
        <v>116.1435</v>
      </c>
      <c r="CA266" s="132">
        <f t="shared" ca="1" si="96"/>
        <v>401.94200000000001</v>
      </c>
      <c r="CB266" s="132">
        <f t="shared" ca="1" si="96"/>
        <v>93.678799999999995</v>
      </c>
    </row>
    <row r="267" spans="2:80" x14ac:dyDescent="0.2">
      <c r="B267" s="21">
        <f>IF(C267&lt;&gt;"",ROWS(B$3:Me)-1,"")</f>
        <v>264</v>
      </c>
      <c r="C267" s="22">
        <f>IF(Drela!N267="","",Drela!N267)</f>
        <v>155.31523944045713</v>
      </c>
      <c r="D267" s="23">
        <f>IF(Drela!O267="","",Drela!O267)</f>
        <v>6.3369452923776155</v>
      </c>
      <c r="F267" s="21">
        <f t="shared" si="89"/>
        <v>264</v>
      </c>
      <c r="G267" s="22">
        <f>IF(Drela!Q267="","",Drela!Q267)</f>
        <v>357.54061931705468</v>
      </c>
      <c r="H267" s="23">
        <f>IF(Drela!R267="","",Drela!R267)</f>
        <v>26.822249589655506</v>
      </c>
      <c r="I267" s="29"/>
      <c r="J267" s="21">
        <f t="shared" si="90"/>
        <v>264</v>
      </c>
      <c r="K267" s="22">
        <f>IF(Drela!AF267="","",Drela!AF267)</f>
        <v>232.50317319860039</v>
      </c>
      <c r="L267" s="23">
        <f>IF(Drela!AG267="","",Drela!AG267)</f>
        <v>168.17775041034452</v>
      </c>
      <c r="M267" s="29"/>
      <c r="N267" s="21">
        <f t="shared" si="91"/>
        <v>264</v>
      </c>
      <c r="O267" s="22">
        <f>IF(Drela!AI267="","",Drela!AI267)</f>
        <v>434.72855307519802</v>
      </c>
      <c r="P267" s="23">
        <f>IF(Drela!AJ267="","",Drela!AJ267)</f>
        <v>188.66305470762236</v>
      </c>
      <c r="R267" s="21">
        <v>264</v>
      </c>
      <c r="S267" s="24">
        <f ca="1"/>
        <v>186.80130943745013</v>
      </c>
      <c r="T267" s="24">
        <f ca="1"/>
        <v>101.4441349222933</v>
      </c>
      <c r="V267" s="21">
        <v>264</v>
      </c>
      <c r="W267" s="24">
        <f ca="1"/>
        <v>376.10772015945287</v>
      </c>
      <c r="X267" s="24">
        <f ca="1"/>
        <v>78.940555014872174</v>
      </c>
      <c r="Y267" s="30"/>
      <c r="Z267" s="21">
        <v>264</v>
      </c>
      <c r="AA267" s="24">
        <f ca="1"/>
        <v>213.93607235620215</v>
      </c>
      <c r="AB267" s="24">
        <f ca="1"/>
        <v>116.05944498512783</v>
      </c>
      <c r="AD267" s="21">
        <v>264</v>
      </c>
      <c r="AE267" s="24">
        <f ca="1"/>
        <v>403.24248307820494</v>
      </c>
      <c r="AF267" s="24">
        <f ca="1"/>
        <v>93.555865077706699</v>
      </c>
      <c r="AH267" s="21">
        <v>264</v>
      </c>
      <c r="AI267" s="24">
        <f t="shared" ca="1" si="85"/>
        <v>186.8013</v>
      </c>
      <c r="AJ267" s="24">
        <f t="shared" ca="1" si="86"/>
        <v>101.44410000000001</v>
      </c>
      <c r="AK267" s="24">
        <f t="shared" ca="1" si="87"/>
        <v>376.10770000000002</v>
      </c>
      <c r="AL267" s="24">
        <f t="shared" ca="1" si="88"/>
        <v>78.940600000000003</v>
      </c>
      <c r="AM267" s="26"/>
      <c r="AN267" s="26" t="str">
        <f ca="1">IF(AI267="","","G1 "&amp;Input!D55&amp;" "&amp;AI267&amp;" "&amp;Input!D$56&amp;" "&amp;AJ267&amp;" "&amp;Input!D$57&amp;" "&amp;AK267&amp;" "&amp;Input!D$58&amp;" "&amp;AL267&amp;" F "&amp;Input!D$51&amp;"")</f>
        <v>G1 X 186.8013 Y 101.4441 U 376.1077 Z 78.9406 F 400</v>
      </c>
      <c r="AO267" s="26"/>
      <c r="AP267" s="26" t="str">
        <f ca="1">IF(AS267="","","G1 "&amp;Input!D$55&amp;" "&amp;AS267&amp;" "&amp;Input!D$56&amp;" "&amp;AT267&amp;" "&amp;Input!D$57&amp;" "&amp;AU267&amp;" "&amp;Input!D$58&amp;" "&amp;AV267&amp;" F "&amp;Input!D$52&amp;"")</f>
        <v>G1 X 213.9361 Y 116.0594 U 403.2425 Z 93.5559 F 400</v>
      </c>
      <c r="AQ267" s="26"/>
      <c r="AR267" s="21">
        <v>264</v>
      </c>
      <c r="AS267" s="24">
        <f t="shared" ca="1" si="92"/>
        <v>213.93610000000001</v>
      </c>
      <c r="AT267" s="24">
        <f t="shared" ca="1" si="93"/>
        <v>116.0594</v>
      </c>
      <c r="AU267" s="24">
        <f t="shared" ca="1" si="94"/>
        <v>403.24250000000001</v>
      </c>
      <c r="AV267" s="24">
        <f t="shared" ca="1" si="95"/>
        <v>93.555899999999994</v>
      </c>
      <c r="BC267" t="s">
        <v>692</v>
      </c>
      <c r="BF267" s="74" t="str">
        <f ca="1">IF(AI266="","","G1 "&amp;Input!D$55&amp;" "&amp;AI266&amp;" "&amp;Input!D$56&amp;" "&amp;AJ266&amp;" "&amp;Input!D$57&amp;" "&amp;AK266&amp;" "&amp;Input!D$58&amp;" "&amp;AL266&amp;" F "&amp;Input!D$51&amp;"")</f>
        <v>G1 X 188.1018 Y 101.3212 U 376.8242 Z 78.8565 F 400</v>
      </c>
      <c r="BO267" s="132">
        <f t="shared" ca="1" si="97"/>
        <v>186.8013</v>
      </c>
      <c r="BP267" s="132">
        <f t="shared" ca="1" si="97"/>
        <v>101.44410000000001</v>
      </c>
      <c r="BQ267" s="132">
        <f t="shared" ca="1" si="97"/>
        <v>376.10770000000002</v>
      </c>
      <c r="BR267" s="132">
        <f t="shared" ca="1" si="97"/>
        <v>78.940600000000003</v>
      </c>
      <c r="BT267" s="132" t="str">
        <f t="shared" si="98"/>
        <v/>
      </c>
      <c r="BU267" s="132" t="str">
        <f t="shared" si="98"/>
        <v/>
      </c>
      <c r="BV267" s="132" t="str">
        <f t="shared" si="98"/>
        <v/>
      </c>
      <c r="BW267" s="132" t="str">
        <f t="shared" si="98"/>
        <v/>
      </c>
      <c r="BY267" s="132">
        <f t="shared" ca="1" si="96"/>
        <v>213.93610000000001</v>
      </c>
      <c r="BZ267" s="132">
        <f t="shared" ca="1" si="96"/>
        <v>116.0594</v>
      </c>
      <c r="CA267" s="132">
        <f t="shared" ca="1" si="96"/>
        <v>403.24250000000001</v>
      </c>
      <c r="CB267" s="132">
        <f t="shared" ca="1" si="96"/>
        <v>93.555899999999994</v>
      </c>
    </row>
    <row r="268" spans="2:80" x14ac:dyDescent="0.2">
      <c r="B268" s="21">
        <f>IF(C268&lt;&gt;"",ROWS(B$3:Me)-1,"")</f>
        <v>265</v>
      </c>
      <c r="C268" s="22">
        <f>IF(Drela!N268="","",Drela!N268)</f>
        <v>155.26216366827842</v>
      </c>
      <c r="D268" s="23">
        <f>IF(Drela!O268="","",Drela!O268)</f>
        <v>3.0509837718334678</v>
      </c>
      <c r="F268" s="21">
        <f t="shared" si="89"/>
        <v>265</v>
      </c>
      <c r="G268" s="22">
        <f>IF(Drela!Q268="","",Drela!Q268)</f>
        <v>357.47043578649971</v>
      </c>
      <c r="H268" s="23">
        <f>IF(Drela!R268="","",Drela!R268)</f>
        <v>25.008684420126698</v>
      </c>
      <c r="I268" s="29"/>
      <c r="J268" s="21">
        <f t="shared" si="90"/>
        <v>265</v>
      </c>
      <c r="K268" s="22">
        <f>IF(Drela!AF268="","",Drela!AF268)</f>
        <v>232.57335672915531</v>
      </c>
      <c r="L268" s="23">
        <f>IF(Drela!AG268="","",Drela!AG268)</f>
        <v>169.99131557987329</v>
      </c>
      <c r="M268" s="29"/>
      <c r="N268" s="21">
        <f t="shared" si="91"/>
        <v>265</v>
      </c>
      <c r="O268" s="22">
        <f>IF(Drela!AI268="","",Drela!AI268)</f>
        <v>434.78162884737662</v>
      </c>
      <c r="P268" s="23">
        <f>IF(Drela!AJ268="","",Drela!AJ268)</f>
        <v>191.94901622816656</v>
      </c>
      <c r="R268" s="21">
        <v>265</v>
      </c>
      <c r="S268" s="24">
        <f ca="1"/>
        <v>185.49284438860974</v>
      </c>
      <c r="T268" s="24">
        <f ca="1"/>
        <v>101.56428542696743</v>
      </c>
      <c r="V268" s="21">
        <v>265</v>
      </c>
      <c r="W268" s="24">
        <f ca="1"/>
        <v>375.38679299963701</v>
      </c>
      <c r="X268" s="24">
        <f ca="1"/>
        <v>79.023170011951279</v>
      </c>
      <c r="Y268" s="30"/>
      <c r="Z268" s="21">
        <v>265</v>
      </c>
      <c r="AA268" s="24">
        <f ca="1"/>
        <v>214.65699951601803</v>
      </c>
      <c r="AB268" s="24">
        <f ca="1"/>
        <v>115.97682998804872</v>
      </c>
      <c r="AD268" s="21">
        <v>265</v>
      </c>
      <c r="AE268" s="24">
        <f ca="1"/>
        <v>404.55094812704533</v>
      </c>
      <c r="AF268" s="24">
        <f ca="1"/>
        <v>93.43571457303257</v>
      </c>
      <c r="AH268" s="21">
        <v>265</v>
      </c>
      <c r="AI268" s="24">
        <f t="shared" ca="1" si="85"/>
        <v>185.49279999999999</v>
      </c>
      <c r="AJ268" s="24">
        <f t="shared" ca="1" si="86"/>
        <v>101.5643</v>
      </c>
      <c r="AK268" s="24">
        <f t="shared" ca="1" si="87"/>
        <v>375.38679999999999</v>
      </c>
      <c r="AL268" s="24">
        <f t="shared" ca="1" si="88"/>
        <v>79.023200000000003</v>
      </c>
      <c r="AM268" s="26"/>
      <c r="AN268" s="26" t="str">
        <f ca="1">IF(AI268="","","G1 "&amp;Input!D55&amp;" "&amp;AI268&amp;" "&amp;Input!D$56&amp;" "&amp;AJ268&amp;" "&amp;Input!D$57&amp;" "&amp;AK268&amp;" "&amp;Input!D$58&amp;" "&amp;AL268&amp;" F "&amp;Input!D$51&amp;"")</f>
        <v>G1 X 185.4928 Y 101.5643 U 375.3868 Z 79.0232 F 400</v>
      </c>
      <c r="AO268" s="26"/>
      <c r="AP268" s="26" t="str">
        <f ca="1">IF(AS268="","","G1 "&amp;Input!D$55&amp;" "&amp;AS268&amp;" "&amp;Input!D$56&amp;" "&amp;AT268&amp;" "&amp;Input!D$57&amp;" "&amp;AU268&amp;" "&amp;Input!D$58&amp;" "&amp;AV268&amp;" F "&amp;Input!D$52&amp;"")</f>
        <v>G1 X 214.657 Y 115.9768 U 404.5509 Z 93.4357 F 400</v>
      </c>
      <c r="AQ268" s="26"/>
      <c r="AR268" s="21">
        <v>265</v>
      </c>
      <c r="AS268" s="24">
        <f t="shared" ca="1" si="92"/>
        <v>214.65700000000001</v>
      </c>
      <c r="AT268" s="24">
        <f t="shared" ca="1" si="93"/>
        <v>115.9768</v>
      </c>
      <c r="AU268" s="24">
        <f t="shared" ca="1" si="94"/>
        <v>404.55090000000001</v>
      </c>
      <c r="AV268" s="24">
        <f t="shared" ca="1" si="95"/>
        <v>93.435699999999997</v>
      </c>
      <c r="BC268" t="s">
        <v>693</v>
      </c>
      <c r="BF268" s="74" t="str">
        <f ca="1">IF(AI267="","","G1 "&amp;Input!D$55&amp;" "&amp;AI267&amp;" "&amp;Input!D$56&amp;" "&amp;AJ267&amp;" "&amp;Input!D$57&amp;" "&amp;AK267&amp;" "&amp;Input!D$58&amp;" "&amp;AL267&amp;" F "&amp;Input!D$51&amp;"")</f>
        <v>G1 X 186.8013 Y 101.4441 U 376.1077 Z 78.9406 F 400</v>
      </c>
      <c r="BO268" s="132">
        <f t="shared" ca="1" si="97"/>
        <v>185.49279999999999</v>
      </c>
      <c r="BP268" s="132">
        <f t="shared" ca="1" si="97"/>
        <v>101.5643</v>
      </c>
      <c r="BQ268" s="132">
        <f t="shared" ca="1" si="97"/>
        <v>375.38679999999999</v>
      </c>
      <c r="BR268" s="132">
        <f t="shared" ca="1" si="97"/>
        <v>79.023200000000003</v>
      </c>
      <c r="BT268" s="132" t="str">
        <f t="shared" si="98"/>
        <v/>
      </c>
      <c r="BU268" s="132" t="str">
        <f t="shared" si="98"/>
        <v/>
      </c>
      <c r="BV268" s="132" t="str">
        <f t="shared" si="98"/>
        <v/>
      </c>
      <c r="BW268" s="132" t="str">
        <f t="shared" si="98"/>
        <v/>
      </c>
      <c r="BY268" s="132">
        <f t="shared" ca="1" si="96"/>
        <v>214.65700000000001</v>
      </c>
      <c r="BZ268" s="132">
        <f t="shared" ca="1" si="96"/>
        <v>115.9768</v>
      </c>
      <c r="CA268" s="132">
        <f t="shared" ca="1" si="96"/>
        <v>404.55090000000001</v>
      </c>
      <c r="CB268" s="132">
        <f t="shared" ca="1" si="96"/>
        <v>93.435699999999997</v>
      </c>
    </row>
    <row r="269" spans="2:80" x14ac:dyDescent="0.2">
      <c r="B269" s="21">
        <f>IF(C269&lt;&gt;"",ROWS(B$3:Me)-1,"")</f>
        <v>266</v>
      </c>
      <c r="C269" s="22">
        <f>IF(Drela!N269="","",Drela!N269)</f>
        <v>156.51952126845606</v>
      </c>
      <c r="D269" s="23">
        <f>IF(Drela!O269="","",Drela!O269)</f>
        <v>3.0306745791916709</v>
      </c>
      <c r="F269" s="21">
        <f t="shared" si="89"/>
        <v>266</v>
      </c>
      <c r="G269" s="22">
        <f>IF(Drela!Q269="","",Drela!Q269)</f>
        <v>358.16438790221014</v>
      </c>
      <c r="H269" s="23">
        <f>IF(Drela!R269="","",Drela!R269)</f>
        <v>24.981829024834088</v>
      </c>
      <c r="I269" s="29"/>
      <c r="J269" s="21">
        <f t="shared" si="90"/>
        <v>266</v>
      </c>
      <c r="K269" s="22">
        <f>IF(Drela!AF269="","",Drela!AF269)</f>
        <v>231.87940461344496</v>
      </c>
      <c r="L269" s="23">
        <f>IF(Drela!AG269="","",Drela!AG269)</f>
        <v>170.01817097516593</v>
      </c>
      <c r="M269" s="29"/>
      <c r="N269" s="21">
        <f t="shared" si="91"/>
        <v>266</v>
      </c>
      <c r="O269" s="22">
        <f>IF(Drela!AI269="","",Drela!AI269)</f>
        <v>433.52427124719907</v>
      </c>
      <c r="P269" s="23">
        <f>IF(Drela!AJ269="","",Drela!AJ269)</f>
        <v>191.9693254208083</v>
      </c>
      <c r="R269" s="21">
        <v>266</v>
      </c>
      <c r="S269" s="24">
        <f ca="1"/>
        <v>184.17598678625683</v>
      </c>
      <c r="T269" s="24">
        <f ca="1"/>
        <v>101.68149369997704</v>
      </c>
      <c r="V269" s="21">
        <v>266</v>
      </c>
      <c r="W269" s="24">
        <f ca="1"/>
        <v>374.66119558983678</v>
      </c>
      <c r="X269" s="24">
        <f ca="1"/>
        <v>79.104264970854473</v>
      </c>
      <c r="Y269" s="30"/>
      <c r="Z269" s="21">
        <v>266</v>
      </c>
      <c r="AA269" s="24">
        <f ca="1"/>
        <v>215.38259692581826</v>
      </c>
      <c r="AB269" s="24">
        <f ca="1"/>
        <v>115.89573502914553</v>
      </c>
      <c r="AD269" s="21">
        <v>266</v>
      </c>
      <c r="AE269" s="24">
        <f ca="1"/>
        <v>405.86780572939824</v>
      </c>
      <c r="AF269" s="24">
        <f ca="1"/>
        <v>93.318506300022946</v>
      </c>
      <c r="AH269" s="21">
        <v>266</v>
      </c>
      <c r="AI269" s="24">
        <f t="shared" ca="1" si="85"/>
        <v>184.17599999999999</v>
      </c>
      <c r="AJ269" s="24">
        <f t="shared" ca="1" si="86"/>
        <v>101.6815</v>
      </c>
      <c r="AK269" s="24">
        <f t="shared" ca="1" si="87"/>
        <v>374.66120000000001</v>
      </c>
      <c r="AL269" s="24">
        <f t="shared" ca="1" si="88"/>
        <v>79.104299999999995</v>
      </c>
      <c r="AM269" s="26"/>
      <c r="AN269" s="26" t="str">
        <f ca="1">IF(AI269="","","G1 "&amp;Input!D55&amp;" "&amp;AI269&amp;" "&amp;Input!D$56&amp;" "&amp;AJ269&amp;" "&amp;Input!D$57&amp;" "&amp;AK269&amp;" "&amp;Input!D$58&amp;" "&amp;AL269&amp;" F "&amp;Input!D$51&amp;"")</f>
        <v>G1 X 184.176 Y 101.6815 U 374.6612 Z 79.1043 F 400</v>
      </c>
      <c r="AO269" s="26"/>
      <c r="AP269" s="26" t="str">
        <f ca="1">IF(AS269="","","G1 "&amp;Input!D$55&amp;" "&amp;AS269&amp;" "&amp;Input!D$56&amp;" "&amp;AT269&amp;" "&amp;Input!D$57&amp;" "&amp;AU269&amp;" "&amp;Input!D$58&amp;" "&amp;AV269&amp;" F "&amp;Input!D$52&amp;"")</f>
        <v>G1 X 215.3826 Y 115.8957 U 405.8678 Z 93.3185 F 400</v>
      </c>
      <c r="AQ269" s="26"/>
      <c r="AR269" s="21">
        <v>266</v>
      </c>
      <c r="AS269" s="24">
        <f t="shared" ca="1" si="92"/>
        <v>215.3826</v>
      </c>
      <c r="AT269" s="24">
        <f t="shared" ca="1" si="93"/>
        <v>115.89570000000001</v>
      </c>
      <c r="AU269" s="24">
        <f t="shared" ca="1" si="94"/>
        <v>405.86779999999999</v>
      </c>
      <c r="AV269" s="24">
        <f t="shared" ca="1" si="95"/>
        <v>93.3185</v>
      </c>
      <c r="BC269" t="s">
        <v>694</v>
      </c>
      <c r="BF269" s="74" t="str">
        <f ca="1">IF(AI268="","","G1 "&amp;Input!D$55&amp;" "&amp;AI268&amp;" "&amp;Input!D$56&amp;" "&amp;AJ268&amp;" "&amp;Input!D$57&amp;" "&amp;AK268&amp;" "&amp;Input!D$58&amp;" "&amp;AL268&amp;" F "&amp;Input!D$51&amp;"")</f>
        <v>G1 X 185.4928 Y 101.5643 U 375.3868 Z 79.0232 F 400</v>
      </c>
      <c r="BO269" s="132">
        <f t="shared" ca="1" si="97"/>
        <v>184.17599999999999</v>
      </c>
      <c r="BP269" s="132">
        <f t="shared" ca="1" si="97"/>
        <v>101.6815</v>
      </c>
      <c r="BQ269" s="132">
        <f t="shared" ca="1" si="97"/>
        <v>374.66120000000001</v>
      </c>
      <c r="BR269" s="132">
        <f t="shared" ca="1" si="97"/>
        <v>79.104299999999995</v>
      </c>
      <c r="BT269" s="132" t="str">
        <f t="shared" si="98"/>
        <v/>
      </c>
      <c r="BU269" s="132" t="str">
        <f t="shared" si="98"/>
        <v/>
      </c>
      <c r="BV269" s="132" t="str">
        <f t="shared" si="98"/>
        <v/>
      </c>
      <c r="BW269" s="132" t="str">
        <f t="shared" si="98"/>
        <v/>
      </c>
      <c r="BY269" s="132">
        <f t="shared" ca="1" si="96"/>
        <v>215.3826</v>
      </c>
      <c r="BZ269" s="132">
        <f t="shared" ca="1" si="96"/>
        <v>115.89570000000001</v>
      </c>
      <c r="CA269" s="132">
        <f t="shared" ca="1" si="96"/>
        <v>405.86779999999999</v>
      </c>
      <c r="CB269" s="132">
        <f t="shared" ca="1" si="96"/>
        <v>93.3185</v>
      </c>
    </row>
    <row r="270" spans="2:80" x14ac:dyDescent="0.2">
      <c r="B270" s="21">
        <f>IF(C270&lt;&gt;"",ROWS(B$3:Me)-1,"")</f>
        <v>267</v>
      </c>
      <c r="C270" s="22">
        <f>IF(Drela!N270="","",Drela!N270)</f>
        <v>157.77646016813415</v>
      </c>
      <c r="D270" s="23">
        <f>IF(Drela!O270="","",Drela!O270)</f>
        <v>3.0103721495177918</v>
      </c>
      <c r="F270" s="21">
        <f t="shared" si="89"/>
        <v>267</v>
      </c>
      <c r="G270" s="22">
        <f>IF(Drela!Q270="","",Drela!Q270)</f>
        <v>358.85810893163483</v>
      </c>
      <c r="H270" s="23">
        <f>IF(Drela!R270="","",Drela!R270)</f>
        <v>24.954982572397057</v>
      </c>
      <c r="I270" s="29"/>
      <c r="J270" s="21">
        <f t="shared" si="90"/>
        <v>267</v>
      </c>
      <c r="K270" s="22">
        <f>IF(Drela!AF270="","",Drela!AF270)</f>
        <v>231.18568358402018</v>
      </c>
      <c r="L270" s="23">
        <f>IF(Drela!AG270="","",Drela!AG270)</f>
        <v>170.04501742760294</v>
      </c>
      <c r="M270" s="29"/>
      <c r="N270" s="21">
        <f t="shared" si="91"/>
        <v>267</v>
      </c>
      <c r="O270" s="22">
        <f>IF(Drela!AI270="","",Drela!AI270)</f>
        <v>432.26733234752095</v>
      </c>
      <c r="P270" s="23">
        <f>IF(Drela!AJ270="","",Drela!AJ270)</f>
        <v>191.98962785048218</v>
      </c>
      <c r="R270" s="21">
        <v>267</v>
      </c>
      <c r="S270" s="24">
        <f ca="1"/>
        <v>182.90210362040892</v>
      </c>
      <c r="T270" s="24">
        <f ca="1"/>
        <v>101.79165377027073</v>
      </c>
      <c r="V270" s="21">
        <v>267</v>
      </c>
      <c r="W270" s="24">
        <f ca="1"/>
        <v>373.9592372849591</v>
      </c>
      <c r="X270" s="24">
        <f ca="1"/>
        <v>79.180933886180284</v>
      </c>
      <c r="Y270" s="30"/>
      <c r="Z270" s="21">
        <v>267</v>
      </c>
      <c r="AA270" s="24">
        <f ca="1"/>
        <v>216.08455523069597</v>
      </c>
      <c r="AB270" s="24">
        <f ca="1"/>
        <v>115.81906611381972</v>
      </c>
      <c r="AD270" s="21">
        <v>267</v>
      </c>
      <c r="AE270" s="24">
        <f ca="1"/>
        <v>407.14168889524609</v>
      </c>
      <c r="AF270" s="24">
        <f ca="1"/>
        <v>93.208346229729273</v>
      </c>
      <c r="AH270" s="21">
        <v>267</v>
      </c>
      <c r="AI270" s="24">
        <f t="shared" ca="1" si="85"/>
        <v>182.90209999999999</v>
      </c>
      <c r="AJ270" s="24">
        <f t="shared" ca="1" si="86"/>
        <v>101.79170000000001</v>
      </c>
      <c r="AK270" s="24">
        <f t="shared" ca="1" si="87"/>
        <v>373.95920000000001</v>
      </c>
      <c r="AL270" s="24">
        <f t="shared" ca="1" si="88"/>
        <v>79.180899999999994</v>
      </c>
      <c r="AM270" s="26"/>
      <c r="AN270" s="26" t="str">
        <f ca="1">IF(AI270="","","G1 "&amp;Input!D55&amp;" "&amp;AI270&amp;" "&amp;Input!D$56&amp;" "&amp;AJ270&amp;" "&amp;Input!D$57&amp;" "&amp;AK270&amp;" "&amp;Input!D$58&amp;" "&amp;AL270&amp;" F "&amp;Input!D$51&amp;"")</f>
        <v>G1 X 182.9021 Y 101.7917 U 373.9592 Z 79.1809 F 400</v>
      </c>
      <c r="AO270" s="26"/>
      <c r="AP270" s="26" t="str">
        <f ca="1">IF(AS270="","","G1 "&amp;Input!D$55&amp;" "&amp;AS270&amp;" "&amp;Input!D$56&amp;" "&amp;AT270&amp;" "&amp;Input!D$57&amp;" "&amp;AU270&amp;" "&amp;Input!D$58&amp;" "&amp;AV270&amp;" F "&amp;Input!D$52&amp;"")</f>
        <v>G1 X 216.0846 Y 115.8191 U 407.1417 Z 93.2083 F 400</v>
      </c>
      <c r="AQ270" s="26"/>
      <c r="AR270" s="21">
        <v>267</v>
      </c>
      <c r="AS270" s="24">
        <f t="shared" ca="1" si="92"/>
        <v>216.08459999999999</v>
      </c>
      <c r="AT270" s="24">
        <f t="shared" ca="1" si="93"/>
        <v>115.81910000000001</v>
      </c>
      <c r="AU270" s="24">
        <f t="shared" ca="1" si="94"/>
        <v>407.14170000000001</v>
      </c>
      <c r="AV270" s="24">
        <f t="shared" ca="1" si="95"/>
        <v>93.208299999999994</v>
      </c>
      <c r="BC270" t="s">
        <v>695</v>
      </c>
      <c r="BF270" s="74" t="str">
        <f ca="1">IF(AI269="","","G1 "&amp;Input!D$55&amp;" "&amp;AI269&amp;" "&amp;Input!D$56&amp;" "&amp;AJ269&amp;" "&amp;Input!D$57&amp;" "&amp;AK269&amp;" "&amp;Input!D$58&amp;" "&amp;AL269&amp;" F "&amp;Input!D$51&amp;"")</f>
        <v>G1 X 184.176 Y 101.6815 U 374.6612 Z 79.1043 F 400</v>
      </c>
      <c r="BO270" s="132">
        <f t="shared" ca="1" si="97"/>
        <v>182.90209999999999</v>
      </c>
      <c r="BP270" s="132">
        <f t="shared" ca="1" si="97"/>
        <v>101.79170000000001</v>
      </c>
      <c r="BQ270" s="132">
        <f t="shared" ca="1" si="97"/>
        <v>373.95920000000001</v>
      </c>
      <c r="BR270" s="132">
        <f t="shared" ca="1" si="97"/>
        <v>79.180899999999994</v>
      </c>
      <c r="BT270" s="132" t="str">
        <f t="shared" si="98"/>
        <v/>
      </c>
      <c r="BU270" s="132" t="str">
        <f t="shared" si="98"/>
        <v/>
      </c>
      <c r="BV270" s="132" t="str">
        <f t="shared" si="98"/>
        <v/>
      </c>
      <c r="BW270" s="132" t="str">
        <f t="shared" si="98"/>
        <v/>
      </c>
      <c r="BY270" s="132">
        <f t="shared" ca="1" si="96"/>
        <v>216.08459999999999</v>
      </c>
      <c r="BZ270" s="132">
        <f t="shared" ca="1" si="96"/>
        <v>115.81910000000001</v>
      </c>
      <c r="CA270" s="132">
        <f t="shared" ca="1" si="96"/>
        <v>407.14170000000001</v>
      </c>
      <c r="CB270" s="132">
        <f t="shared" ca="1" si="96"/>
        <v>93.208299999999994</v>
      </c>
    </row>
    <row r="271" spans="2:80" x14ac:dyDescent="0.2">
      <c r="B271" s="21">
        <f>IF(C271&lt;&gt;"",ROWS(B$3:Me)-1,"")</f>
        <v>268</v>
      </c>
      <c r="C271" s="22">
        <f>IF(Drela!N271="","",Drela!N271)</f>
        <v>159.45346629040125</v>
      </c>
      <c r="D271" s="23">
        <f>IF(Drela!O271="","",Drela!O271)</f>
        <v>3.0938504467828922</v>
      </c>
      <c r="F271" s="21">
        <f t="shared" si="89"/>
        <v>268</v>
      </c>
      <c r="G271" s="22">
        <f>IF(Drela!Q271="","",Drela!Q271)</f>
        <v>359.78504607426368</v>
      </c>
      <c r="H271" s="23">
        <f>IF(Drela!R271="","",Drela!R271)</f>
        <v>24.980208986643426</v>
      </c>
      <c r="I271" s="29"/>
      <c r="J271" s="21">
        <f t="shared" si="90"/>
        <v>268</v>
      </c>
      <c r="K271" s="22">
        <f>IF(Drela!AF271="","",Drela!AF271)</f>
        <v>230.25874644139134</v>
      </c>
      <c r="L271" s="23">
        <f>IF(Drela!AG271="","",Drela!AG271)</f>
        <v>170.01979101335658</v>
      </c>
      <c r="M271" s="29"/>
      <c r="N271" s="21">
        <f t="shared" si="91"/>
        <v>268</v>
      </c>
      <c r="O271" s="22">
        <f>IF(Drela!AI271="","",Drela!AI271)</f>
        <v>430.59032622525388</v>
      </c>
      <c r="P271" s="23">
        <f>IF(Drela!AJ271="","",Drela!AJ271)</f>
        <v>191.90614955321712</v>
      </c>
      <c r="R271" s="21">
        <v>268</v>
      </c>
      <c r="S271" s="24">
        <f ca="1"/>
        <v>181.73551329628665</v>
      </c>
      <c r="T271" s="24">
        <f ca="1"/>
        <v>101.8896626464167</v>
      </c>
      <c r="V271" s="21">
        <v>268</v>
      </c>
      <c r="W271" s="24">
        <f ca="1"/>
        <v>373.31636569436989</v>
      </c>
      <c r="X271" s="24">
        <f ca="1"/>
        <v>79.249559158950191</v>
      </c>
      <c r="Y271" s="30"/>
      <c r="Z271" s="21">
        <v>268</v>
      </c>
      <c r="AA271" s="24">
        <f ca="1"/>
        <v>216.72742682128518</v>
      </c>
      <c r="AB271" s="24">
        <f ca="1"/>
        <v>115.75044084104981</v>
      </c>
      <c r="AD271" s="21">
        <v>268</v>
      </c>
      <c r="AE271" s="24">
        <f ca="1"/>
        <v>408.30827921936839</v>
      </c>
      <c r="AF271" s="24">
        <f ca="1"/>
        <v>93.11033735358329</v>
      </c>
      <c r="AH271" s="21">
        <v>268</v>
      </c>
      <c r="AI271" s="24">
        <f t="shared" ca="1" si="85"/>
        <v>181.7355</v>
      </c>
      <c r="AJ271" s="24">
        <f t="shared" ca="1" si="86"/>
        <v>101.8897</v>
      </c>
      <c r="AK271" s="24">
        <f t="shared" ca="1" si="87"/>
        <v>373.31639999999999</v>
      </c>
      <c r="AL271" s="24">
        <f t="shared" ca="1" si="88"/>
        <v>79.249600000000001</v>
      </c>
      <c r="AM271" s="26"/>
      <c r="AN271" s="26" t="str">
        <f ca="1">IF(AI271="","","G1 "&amp;Input!D55&amp;" "&amp;AI271&amp;" "&amp;Input!D$56&amp;" "&amp;AJ271&amp;" "&amp;Input!D$57&amp;" "&amp;AK271&amp;" "&amp;Input!D$58&amp;" "&amp;AL271&amp;" F "&amp;Input!D$51&amp;"")</f>
        <v>G1 X 181.7355 Y 101.8897 U 373.3164 Z 79.2496 F 400</v>
      </c>
      <c r="AO271" s="26"/>
      <c r="AP271" s="26" t="str">
        <f ca="1">IF(AS271="","","G1 "&amp;Input!D$55&amp;" "&amp;AS271&amp;" "&amp;Input!D$56&amp;" "&amp;AT271&amp;" "&amp;Input!D$57&amp;" "&amp;AU271&amp;" "&amp;Input!D$58&amp;" "&amp;AV271&amp;" F "&amp;Input!D$52&amp;"")</f>
        <v>G1 X 216.7274 Y 115.7504 U 408.3083 Z 93.1103 F 400</v>
      </c>
      <c r="AQ271" s="26"/>
      <c r="AR271" s="21">
        <v>268</v>
      </c>
      <c r="AS271" s="24">
        <f t="shared" ca="1" si="92"/>
        <v>216.72739999999999</v>
      </c>
      <c r="AT271" s="24">
        <f t="shared" ca="1" si="93"/>
        <v>115.7504</v>
      </c>
      <c r="AU271" s="24">
        <f t="shared" ca="1" si="94"/>
        <v>408.30829999999997</v>
      </c>
      <c r="AV271" s="24">
        <f t="shared" ca="1" si="95"/>
        <v>93.110299999999995</v>
      </c>
      <c r="BC271" t="s">
        <v>696</v>
      </c>
      <c r="BF271" s="74" t="str">
        <f ca="1">IF(AI270="","","G1 "&amp;Input!D$55&amp;" "&amp;AI270&amp;" "&amp;Input!D$56&amp;" "&amp;AJ270&amp;" "&amp;Input!D$57&amp;" "&amp;AK270&amp;" "&amp;Input!D$58&amp;" "&amp;AL270&amp;" F "&amp;Input!D$51&amp;"")</f>
        <v>G1 X 182.9021 Y 101.7917 U 373.9592 Z 79.1809 F 400</v>
      </c>
      <c r="BO271" s="132">
        <f t="shared" ca="1" si="97"/>
        <v>181.7355</v>
      </c>
      <c r="BP271" s="132">
        <f t="shared" ca="1" si="97"/>
        <v>101.8897</v>
      </c>
      <c r="BQ271" s="132">
        <f t="shared" ca="1" si="97"/>
        <v>373.31639999999999</v>
      </c>
      <c r="BR271" s="132">
        <f t="shared" ca="1" si="97"/>
        <v>79.249600000000001</v>
      </c>
      <c r="BT271" s="132" t="str">
        <f t="shared" si="98"/>
        <v/>
      </c>
      <c r="BU271" s="132" t="str">
        <f t="shared" si="98"/>
        <v/>
      </c>
      <c r="BV271" s="132" t="str">
        <f t="shared" si="98"/>
        <v/>
      </c>
      <c r="BW271" s="132" t="str">
        <f t="shared" si="98"/>
        <v/>
      </c>
      <c r="BY271" s="132">
        <f t="shared" ca="1" si="96"/>
        <v>216.72739999999999</v>
      </c>
      <c r="BZ271" s="132">
        <f t="shared" ca="1" si="96"/>
        <v>115.7504</v>
      </c>
      <c r="CA271" s="132">
        <f t="shared" ca="1" si="96"/>
        <v>408.30829999999997</v>
      </c>
      <c r="CB271" s="132">
        <f t="shared" ca="1" si="96"/>
        <v>93.110299999999995</v>
      </c>
    </row>
    <row r="272" spans="2:80" x14ac:dyDescent="0.2">
      <c r="B272" s="21">
        <f>IF(C272&lt;&gt;"",ROWS(B$3:Me)-1,"")</f>
        <v>269</v>
      </c>
      <c r="C272" s="22">
        <f>IF(Drela!N272="","",Drela!N272)</f>
        <v>162.80693749750242</v>
      </c>
      <c r="D272" s="23">
        <f>IF(Drela!O272="","",Drela!O272)</f>
        <v>3.2273110013483204</v>
      </c>
      <c r="F272" s="21">
        <f t="shared" si="89"/>
        <v>269</v>
      </c>
      <c r="G272" s="22">
        <f>IF(Drela!Q272="","",Drela!Q272)</f>
        <v>361.63820493107545</v>
      </c>
      <c r="H272" s="23">
        <f>IF(Drela!R272="","",Drela!R272)</f>
        <v>25.012174912286717</v>
      </c>
      <c r="I272" s="29"/>
      <c r="J272" s="21">
        <f t="shared" si="90"/>
        <v>269</v>
      </c>
      <c r="K272" s="22">
        <f>IF(Drela!AF272="","",Drela!AF272)</f>
        <v>228.40558758457962</v>
      </c>
      <c r="L272" s="23">
        <f>IF(Drela!AG272="","",Drela!AG272)</f>
        <v>169.98782508771328</v>
      </c>
      <c r="M272" s="29"/>
      <c r="N272" s="21">
        <f t="shared" si="91"/>
        <v>269</v>
      </c>
      <c r="O272" s="22">
        <f>IF(Drela!AI272="","",Drela!AI272)</f>
        <v>427.23685501815265</v>
      </c>
      <c r="P272" s="23">
        <f>IF(Drela!AJ272="","",Drela!AJ272)</f>
        <v>191.77268899865166</v>
      </c>
      <c r="R272" s="21">
        <v>269</v>
      </c>
      <c r="S272" s="24">
        <f ca="1"/>
        <v>180.71945619295354</v>
      </c>
      <c r="T272" s="24">
        <f ca="1"/>
        <v>101.9722967873598</v>
      </c>
      <c r="V272" s="21">
        <v>269</v>
      </c>
      <c r="W272" s="24">
        <f ca="1"/>
        <v>372.75641433506757</v>
      </c>
      <c r="X272" s="24">
        <f ca="1"/>
        <v>79.30782308645243</v>
      </c>
      <c r="Y272" s="30"/>
      <c r="Z272" s="21">
        <v>269</v>
      </c>
      <c r="AA272" s="24">
        <f ca="1"/>
        <v>217.2873781805875</v>
      </c>
      <c r="AB272" s="24">
        <f ca="1"/>
        <v>115.69217691354758</v>
      </c>
      <c r="AD272" s="21">
        <v>269</v>
      </c>
      <c r="AE272" s="24">
        <f ca="1"/>
        <v>409.32433632270153</v>
      </c>
      <c r="AF272" s="24">
        <f ca="1"/>
        <v>93.027703212640191</v>
      </c>
      <c r="AH272" s="21">
        <v>269</v>
      </c>
      <c r="AI272" s="24">
        <f t="shared" ca="1" si="85"/>
        <v>180.71950000000001</v>
      </c>
      <c r="AJ272" s="24">
        <f t="shared" ca="1" si="86"/>
        <v>101.9723</v>
      </c>
      <c r="AK272" s="24">
        <f t="shared" ca="1" si="87"/>
        <v>372.75639999999999</v>
      </c>
      <c r="AL272" s="24">
        <f t="shared" ca="1" si="88"/>
        <v>79.3078</v>
      </c>
      <c r="AM272" s="26"/>
      <c r="AN272" s="26" t="str">
        <f ca="1">IF(AI272="","","G1 "&amp;Input!D55&amp;" "&amp;AI272&amp;" "&amp;Input!D$56&amp;" "&amp;AJ272&amp;" "&amp;Input!D$57&amp;" "&amp;AK272&amp;" "&amp;Input!D$58&amp;" "&amp;AL272&amp;" F "&amp;Input!D$51&amp;"")</f>
        <v>G1 X 180.7195 Y 101.9723 U 372.7564 Z 79.3078 F 400</v>
      </c>
      <c r="AO272" s="26"/>
      <c r="AP272" s="26" t="str">
        <f ca="1">IF(AS272="","","G1 "&amp;Input!D$55&amp;" "&amp;AS272&amp;" "&amp;Input!D$56&amp;" "&amp;AT272&amp;" "&amp;Input!D$57&amp;" "&amp;AU272&amp;" "&amp;Input!D$58&amp;" "&amp;AV272&amp;" F "&amp;Input!D$52&amp;"")</f>
        <v>G1 X 217.2874 Y 115.6922 U 409.3243 Z 93.0277 F 400</v>
      </c>
      <c r="AQ272" s="26"/>
      <c r="AR272" s="21">
        <v>269</v>
      </c>
      <c r="AS272" s="24">
        <f t="shared" ca="1" si="92"/>
        <v>217.28739999999999</v>
      </c>
      <c r="AT272" s="24">
        <f t="shared" ca="1" si="93"/>
        <v>115.6922</v>
      </c>
      <c r="AU272" s="24">
        <f t="shared" ca="1" si="94"/>
        <v>409.32429999999999</v>
      </c>
      <c r="AV272" s="24">
        <f t="shared" ca="1" si="95"/>
        <v>93.027699999999996</v>
      </c>
      <c r="BC272" t="s">
        <v>697</v>
      </c>
      <c r="BF272" s="74" t="str">
        <f ca="1">IF(AI271="","","G1 "&amp;Input!D$55&amp;" "&amp;AI271&amp;" "&amp;Input!D$56&amp;" "&amp;AJ271&amp;" "&amp;Input!D$57&amp;" "&amp;AK271&amp;" "&amp;Input!D$58&amp;" "&amp;AL271&amp;" F "&amp;Input!D$51&amp;"")</f>
        <v>G1 X 181.7355 Y 101.8897 U 373.3164 Z 79.2496 F 400</v>
      </c>
      <c r="BO272" s="132">
        <f t="shared" ca="1" si="97"/>
        <v>180.71950000000001</v>
      </c>
      <c r="BP272" s="132">
        <f t="shared" ca="1" si="97"/>
        <v>101.9723</v>
      </c>
      <c r="BQ272" s="132">
        <f t="shared" ca="1" si="97"/>
        <v>372.75639999999999</v>
      </c>
      <c r="BR272" s="132">
        <f t="shared" ca="1" si="97"/>
        <v>79.3078</v>
      </c>
      <c r="BT272" s="132" t="str">
        <f t="shared" si="98"/>
        <v/>
      </c>
      <c r="BU272" s="132" t="str">
        <f t="shared" si="98"/>
        <v/>
      </c>
      <c r="BV272" s="132" t="str">
        <f t="shared" si="98"/>
        <v/>
      </c>
      <c r="BW272" s="132" t="str">
        <f t="shared" si="98"/>
        <v/>
      </c>
      <c r="BY272" s="132">
        <f t="shared" ca="1" si="96"/>
        <v>217.28739999999999</v>
      </c>
      <c r="BZ272" s="132">
        <f t="shared" ca="1" si="96"/>
        <v>115.6922</v>
      </c>
      <c r="CA272" s="132">
        <f t="shared" ca="1" si="96"/>
        <v>409.32429999999999</v>
      </c>
      <c r="CB272" s="132">
        <f t="shared" ca="1" si="96"/>
        <v>93.027699999999996</v>
      </c>
    </row>
    <row r="273" spans="2:80" x14ac:dyDescent="0.2">
      <c r="B273" s="21">
        <f>IF(C273&lt;&gt;"",ROWS(B$3:Me)-1,"")</f>
        <v>270</v>
      </c>
      <c r="C273" s="22">
        <f>IF(Drela!N273="","",Drela!N273)</f>
        <v>165.32203383810491</v>
      </c>
      <c r="D273" s="23">
        <f>IF(Drela!O273="","",Drela!O273)</f>
        <v>3.3140046198025201</v>
      </c>
      <c r="F273" s="21">
        <f t="shared" si="89"/>
        <v>270</v>
      </c>
      <c r="G273" s="22">
        <f>IF(Drela!Q273="","",Drela!Q273)</f>
        <v>363.0279034454486</v>
      </c>
      <c r="H273" s="23">
        <f>IF(Drela!R273="","",Drela!R273)</f>
        <v>25.028750123951617</v>
      </c>
      <c r="I273" s="29"/>
      <c r="J273" s="21">
        <f t="shared" si="90"/>
        <v>270</v>
      </c>
      <c r="K273" s="22">
        <f>IF(Drela!AF273="","",Drela!AF273)</f>
        <v>227.01588907020647</v>
      </c>
      <c r="L273" s="23">
        <f>IF(Drela!AG273="","",Drela!AG273)</f>
        <v>169.97124987604838</v>
      </c>
      <c r="M273" s="29"/>
      <c r="N273" s="21">
        <f t="shared" si="91"/>
        <v>270</v>
      </c>
      <c r="O273" s="22">
        <f>IF(Drela!AI273="","",Drela!AI273)</f>
        <v>424.7217586775501</v>
      </c>
      <c r="P273" s="23">
        <f>IF(Drela!AJ273="","",Drela!AJ273)</f>
        <v>191.68599538019745</v>
      </c>
      <c r="R273" s="21">
        <v>270</v>
      </c>
      <c r="S273" s="24">
        <f ca="1"/>
        <v>179.81286058484486</v>
      </c>
      <c r="T273" s="24">
        <f ca="1"/>
        <v>102.04385045355127</v>
      </c>
      <c r="V273" s="21">
        <v>270</v>
      </c>
      <c r="W273" s="24">
        <f ca="1"/>
        <v>372.25676035457997</v>
      </c>
      <c r="X273" s="24">
        <f ca="1"/>
        <v>79.358607551042084</v>
      </c>
      <c r="Y273" s="30"/>
      <c r="Z273" s="21">
        <v>270</v>
      </c>
      <c r="AA273" s="24">
        <f ca="1"/>
        <v>217.7870321610751</v>
      </c>
      <c r="AB273" s="24">
        <f ca="1"/>
        <v>115.64139244895793</v>
      </c>
      <c r="AD273" s="21">
        <v>270</v>
      </c>
      <c r="AE273" s="24">
        <f ca="1"/>
        <v>410.23093193081024</v>
      </c>
      <c r="AF273" s="24">
        <f ca="1"/>
        <v>92.956149546448714</v>
      </c>
      <c r="AH273" s="21">
        <v>270</v>
      </c>
      <c r="AI273" s="24">
        <f t="shared" ca="1" si="85"/>
        <v>179.81290000000001</v>
      </c>
      <c r="AJ273" s="24">
        <f t="shared" ca="1" si="86"/>
        <v>102.04389999999999</v>
      </c>
      <c r="AK273" s="24">
        <f t="shared" ca="1" si="87"/>
        <v>372.2568</v>
      </c>
      <c r="AL273" s="24">
        <f t="shared" ca="1" si="88"/>
        <v>79.358599999999996</v>
      </c>
      <c r="AM273" s="26"/>
      <c r="AN273" s="26" t="str">
        <f ca="1">IF(AI273="","","G1 "&amp;Input!D55&amp;" "&amp;AI273&amp;" "&amp;Input!D$56&amp;" "&amp;AJ273&amp;" "&amp;Input!D$57&amp;" "&amp;AK273&amp;" "&amp;Input!D$58&amp;" "&amp;AL273&amp;" F "&amp;Input!D$51&amp;"")</f>
        <v>G1 X 179.8129 Y 102.0439 U 372.2568 Z 79.3586 F 400</v>
      </c>
      <c r="AO273" s="26"/>
      <c r="AP273" s="26" t="str">
        <f ca="1">IF(AS273="","","G1 "&amp;Input!D$55&amp;" "&amp;AS273&amp;" "&amp;Input!D$56&amp;" "&amp;AT273&amp;" "&amp;Input!D$57&amp;" "&amp;AU273&amp;" "&amp;Input!D$58&amp;" "&amp;AV273&amp;" F "&amp;Input!D$52&amp;"")</f>
        <v>G1 X 217.787 Y 115.6414 U 410.2309 Z 92.9561 F 400</v>
      </c>
      <c r="AQ273" s="26"/>
      <c r="AR273" s="21">
        <v>270</v>
      </c>
      <c r="AS273" s="24">
        <f t="shared" ca="1" si="92"/>
        <v>217.78700000000001</v>
      </c>
      <c r="AT273" s="24">
        <f t="shared" ca="1" si="93"/>
        <v>115.6414</v>
      </c>
      <c r="AU273" s="24">
        <f t="shared" ca="1" si="94"/>
        <v>410.23090000000002</v>
      </c>
      <c r="AV273" s="24">
        <f t="shared" ca="1" si="95"/>
        <v>92.956100000000006</v>
      </c>
      <c r="BC273" t="s">
        <v>698</v>
      </c>
      <c r="BF273" s="74" t="str">
        <f ca="1">IF(AI272="","","G1 "&amp;Input!D$55&amp;" "&amp;AI272&amp;" "&amp;Input!D$56&amp;" "&amp;AJ272&amp;" "&amp;Input!D$57&amp;" "&amp;AK272&amp;" "&amp;Input!D$58&amp;" "&amp;AL272&amp;" F "&amp;Input!D$51&amp;"")</f>
        <v>G1 X 180.7195 Y 101.9723 U 372.7564 Z 79.3078 F 400</v>
      </c>
      <c r="BO273" s="132">
        <f t="shared" ca="1" si="97"/>
        <v>179.81290000000001</v>
      </c>
      <c r="BP273" s="132">
        <f t="shared" ca="1" si="97"/>
        <v>102.04389999999999</v>
      </c>
      <c r="BQ273" s="132">
        <f t="shared" ca="1" si="97"/>
        <v>372.2568</v>
      </c>
      <c r="BR273" s="132">
        <f t="shared" ca="1" si="97"/>
        <v>79.358599999999996</v>
      </c>
      <c r="BT273" s="132" t="str">
        <f t="shared" si="98"/>
        <v/>
      </c>
      <c r="BU273" s="132" t="str">
        <f t="shared" si="98"/>
        <v/>
      </c>
      <c r="BV273" s="132" t="str">
        <f t="shared" si="98"/>
        <v/>
      </c>
      <c r="BW273" s="132" t="str">
        <f t="shared" si="98"/>
        <v/>
      </c>
      <c r="BY273" s="132">
        <f t="shared" ca="1" si="96"/>
        <v>217.78700000000001</v>
      </c>
      <c r="BZ273" s="132">
        <f t="shared" ca="1" si="96"/>
        <v>115.6414</v>
      </c>
      <c r="CA273" s="132">
        <f t="shared" ca="1" si="96"/>
        <v>410.23090000000002</v>
      </c>
      <c r="CB273" s="132">
        <f t="shared" ca="1" si="96"/>
        <v>92.956100000000006</v>
      </c>
    </row>
    <row r="274" spans="2:80" x14ac:dyDescent="0.2">
      <c r="B274" s="21">
        <f>IF(C274&lt;&gt;"",ROWS(B$3:Me)-1,"")</f>
        <v>271</v>
      </c>
      <c r="C274" s="22">
        <f>IF(Drela!N274="","",Drela!N274)</f>
        <v>167.30366456094995</v>
      </c>
      <c r="D274" s="23">
        <f>IF(Drela!O274="","",Drela!O274)</f>
        <v>3.380835862439513</v>
      </c>
      <c r="F274" s="21">
        <f t="shared" si="89"/>
        <v>271</v>
      </c>
      <c r="G274" s="22">
        <f>IF(Drela!Q274="","",Drela!Q274)</f>
        <v>364.12282100405116</v>
      </c>
      <c r="H274" s="23">
        <f>IF(Drela!R274="","",Drela!R274)</f>
        <v>25.040995723341865</v>
      </c>
      <c r="I274" s="29"/>
      <c r="J274" s="21">
        <f t="shared" si="90"/>
        <v>271</v>
      </c>
      <c r="K274" s="22">
        <f>IF(Drela!AF274="","",Drela!AF274)</f>
        <v>225.92097151160394</v>
      </c>
      <c r="L274" s="23">
        <f>IF(Drela!AG274="","",Drela!AG274)</f>
        <v>169.95900427665813</v>
      </c>
      <c r="M274" s="29"/>
      <c r="N274" s="21">
        <f t="shared" si="91"/>
        <v>271</v>
      </c>
      <c r="O274" s="22">
        <f>IF(Drela!AI274="","",Drela!AI274)</f>
        <v>422.74012795470509</v>
      </c>
      <c r="P274" s="23">
        <f>IF(Drela!AJ274="","",Drela!AJ274)</f>
        <v>191.61916413756052</v>
      </c>
      <c r="R274" s="21">
        <v>271</v>
      </c>
      <c r="S274" s="24">
        <f ca="1"/>
        <v>178.95357672023871</v>
      </c>
      <c r="T274" s="24">
        <f ca="1"/>
        <v>102.11049735581899</v>
      </c>
      <c r="V274" s="21">
        <v>271</v>
      </c>
      <c r="W274" s="24">
        <f ca="1"/>
        <v>371.78316680806734</v>
      </c>
      <c r="X274" s="24">
        <f ca="1"/>
        <v>79.406094331340967</v>
      </c>
      <c r="Y274" s="30"/>
      <c r="Z274" s="21">
        <v>271</v>
      </c>
      <c r="AA274" s="24">
        <f ca="1"/>
        <v>218.26062570758776</v>
      </c>
      <c r="AB274" s="24">
        <f ca="1"/>
        <v>115.59390566865906</v>
      </c>
      <c r="AD274" s="21">
        <v>271</v>
      </c>
      <c r="AE274" s="24">
        <f ca="1"/>
        <v>411.09021579541638</v>
      </c>
      <c r="AF274" s="24">
        <f ca="1"/>
        <v>92.889502644180993</v>
      </c>
      <c r="AH274" s="21">
        <v>271</v>
      </c>
      <c r="AI274" s="24">
        <f t="shared" ca="1" si="85"/>
        <v>178.95359999999999</v>
      </c>
      <c r="AJ274" s="24">
        <f t="shared" ca="1" si="86"/>
        <v>102.1105</v>
      </c>
      <c r="AK274" s="24">
        <f t="shared" ca="1" si="87"/>
        <v>371.78320000000002</v>
      </c>
      <c r="AL274" s="24">
        <f t="shared" ca="1" si="88"/>
        <v>79.406099999999995</v>
      </c>
      <c r="AM274" s="26"/>
      <c r="AN274" s="26" t="str">
        <f ca="1">IF(AI274="","","G1 "&amp;Input!D55&amp;" "&amp;AI274&amp;" "&amp;Input!D$56&amp;" "&amp;AJ274&amp;" "&amp;Input!D$57&amp;" "&amp;AK274&amp;" "&amp;Input!D$58&amp;" "&amp;AL274&amp;" F "&amp;Input!D$51&amp;"")</f>
        <v>G1 X 178.9536 Y 102.1105 U 371.7832 Z 79.4061 F 400</v>
      </c>
      <c r="AO274" s="26"/>
      <c r="AP274" s="26" t="str">
        <f ca="1">IF(AS274="","","G1 "&amp;Input!D$55&amp;" "&amp;AS274&amp;" "&amp;Input!D$56&amp;" "&amp;AT274&amp;" "&amp;Input!D$57&amp;" "&amp;AU274&amp;" "&amp;Input!D$58&amp;" "&amp;AV274&amp;" F "&amp;Input!D$52&amp;"")</f>
        <v>G1 X 218.2606 Y 115.5939 U 411.0902 Z 92.8895 F 400</v>
      </c>
      <c r="AQ274" s="26"/>
      <c r="AR274" s="21">
        <v>271</v>
      </c>
      <c r="AS274" s="24">
        <f t="shared" ca="1" si="92"/>
        <v>218.26060000000001</v>
      </c>
      <c r="AT274" s="24">
        <f t="shared" ca="1" si="93"/>
        <v>115.5939</v>
      </c>
      <c r="AU274" s="24">
        <f t="shared" ca="1" si="94"/>
        <v>411.09019999999998</v>
      </c>
      <c r="AV274" s="24">
        <f t="shared" ca="1" si="95"/>
        <v>92.889499999999998</v>
      </c>
      <c r="BC274" t="s">
        <v>699</v>
      </c>
      <c r="BF274" s="74" t="str">
        <f ca="1">IF(AI273="","","G1 "&amp;Input!D$55&amp;" "&amp;AI273&amp;" "&amp;Input!D$56&amp;" "&amp;AJ273&amp;" "&amp;Input!D$57&amp;" "&amp;AK273&amp;" "&amp;Input!D$58&amp;" "&amp;AL273&amp;" F "&amp;Input!D$51&amp;"")</f>
        <v>G1 X 179.8129 Y 102.0439 U 372.2568 Z 79.3586 F 400</v>
      </c>
      <c r="BO274" s="132">
        <f t="shared" ca="1" si="97"/>
        <v>178.95359999999999</v>
      </c>
      <c r="BP274" s="132">
        <f t="shared" ca="1" si="97"/>
        <v>102.1105</v>
      </c>
      <c r="BQ274" s="132">
        <f t="shared" ca="1" si="97"/>
        <v>371.78320000000002</v>
      </c>
      <c r="BR274" s="132">
        <f t="shared" ca="1" si="97"/>
        <v>79.406099999999995</v>
      </c>
      <c r="BT274" s="132" t="str">
        <f t="shared" si="98"/>
        <v/>
      </c>
      <c r="BU274" s="132" t="str">
        <f t="shared" si="98"/>
        <v/>
      </c>
      <c r="BV274" s="132" t="str">
        <f t="shared" si="98"/>
        <v/>
      </c>
      <c r="BW274" s="132" t="str">
        <f t="shared" si="98"/>
        <v/>
      </c>
      <c r="BY274" s="132">
        <f t="shared" ca="1" si="96"/>
        <v>218.26060000000001</v>
      </c>
      <c r="BZ274" s="132">
        <f t="shared" ca="1" si="96"/>
        <v>115.5939</v>
      </c>
      <c r="CA274" s="132">
        <f t="shared" ca="1" si="96"/>
        <v>411.09019999999998</v>
      </c>
      <c r="CB274" s="132">
        <f t="shared" ca="1" si="96"/>
        <v>92.889499999999998</v>
      </c>
    </row>
    <row r="275" spans="2:80" x14ac:dyDescent="0.2">
      <c r="B275" s="21">
        <f>IF(C275&lt;&gt;"",ROWS(B$3:Me)-1,"")</f>
        <v>272</v>
      </c>
      <c r="C275" s="22">
        <f>IF(Drela!N275="","",Drela!N275)</f>
        <v>170.12331847596218</v>
      </c>
      <c r="D275" s="23">
        <f>IF(Drela!O275="","",Drela!O275)</f>
        <v>3.4726616152106238</v>
      </c>
      <c r="F275" s="21">
        <f t="shared" si="89"/>
        <v>272</v>
      </c>
      <c r="G275" s="22">
        <f>IF(Drela!Q275="","",Drela!Q275)</f>
        <v>365.68073387660229</v>
      </c>
      <c r="H275" s="23">
        <f>IF(Drela!R275="","",Drela!R275)</f>
        <v>25.056615549858371</v>
      </c>
      <c r="I275" s="29"/>
      <c r="J275" s="21">
        <f t="shared" si="90"/>
        <v>272</v>
      </c>
      <c r="K275" s="22">
        <f>IF(Drela!AF275="","",Drela!AF275)</f>
        <v>224.36305863905275</v>
      </c>
      <c r="L275" s="23">
        <f>IF(Drela!AG275="","",Drela!AG275)</f>
        <v>169.94338445014165</v>
      </c>
      <c r="M275" s="29"/>
      <c r="N275" s="21">
        <f t="shared" si="91"/>
        <v>272</v>
      </c>
      <c r="O275" s="22">
        <f>IF(Drela!AI275="","",Drela!AI275)</f>
        <v>419.92047403969292</v>
      </c>
      <c r="P275" s="23">
        <f>IF(Drela!AJ275="","",Drela!AJ275)</f>
        <v>191.5273383847894</v>
      </c>
      <c r="R275" s="21">
        <v>272</v>
      </c>
      <c r="S275" s="24">
        <f ca="1"/>
        <v>178.07827441499762</v>
      </c>
      <c r="T275" s="24">
        <f ca="1"/>
        <v>102.17802579936826</v>
      </c>
      <c r="V275" s="21">
        <v>272</v>
      </c>
      <c r="W275" s="24">
        <f ca="1"/>
        <v>371.30074022267286</v>
      </c>
      <c r="X275" s="24">
        <f ca="1"/>
        <v>79.454267103520152</v>
      </c>
      <c r="Y275" s="30"/>
      <c r="Z275" s="21">
        <v>272</v>
      </c>
      <c r="AA275" s="24">
        <f ca="1"/>
        <v>218.74305229298224</v>
      </c>
      <c r="AB275" s="24">
        <f ca="1"/>
        <v>115.54573289647986</v>
      </c>
      <c r="AD275" s="21">
        <v>272</v>
      </c>
      <c r="AE275" s="24">
        <f ca="1"/>
        <v>411.96551810065745</v>
      </c>
      <c r="AF275" s="24">
        <f ca="1"/>
        <v>92.821974200631743</v>
      </c>
      <c r="AH275" s="21">
        <v>272</v>
      </c>
      <c r="AI275" s="24">
        <f t="shared" ca="1" si="85"/>
        <v>178.07830000000001</v>
      </c>
      <c r="AJ275" s="24">
        <f t="shared" ca="1" si="86"/>
        <v>102.178</v>
      </c>
      <c r="AK275" s="24">
        <f t="shared" ca="1" si="87"/>
        <v>371.30070000000001</v>
      </c>
      <c r="AL275" s="24">
        <f t="shared" ca="1" si="88"/>
        <v>79.454300000000003</v>
      </c>
      <c r="AM275" s="26"/>
      <c r="AN275" s="26" t="str">
        <f ca="1">IF(AI275="","","G1 "&amp;Input!D55&amp;" "&amp;AI275&amp;" "&amp;Input!D$56&amp;" "&amp;AJ275&amp;" "&amp;Input!D$57&amp;" "&amp;AK275&amp;" "&amp;Input!D$58&amp;" "&amp;AL275&amp;" F "&amp;Input!D$51&amp;"")</f>
        <v>G1 X 178.0783 Y 102.178 U 371.3007 Z 79.4543 F 400</v>
      </c>
      <c r="AO275" s="26"/>
      <c r="AP275" s="26" t="str">
        <f ca="1">IF(AS275="","","G1 "&amp;Input!D$55&amp;" "&amp;AS275&amp;" "&amp;Input!D$56&amp;" "&amp;AT275&amp;" "&amp;Input!D$57&amp;" "&amp;AU275&amp;" "&amp;Input!D$58&amp;" "&amp;AV275&amp;" F "&amp;Input!D$52&amp;"")</f>
        <v>G1 X 218.7431 Y 115.5457 U 411.9655 Z 92.822 F 400</v>
      </c>
      <c r="AQ275" s="26"/>
      <c r="AR275" s="21">
        <v>272</v>
      </c>
      <c r="AS275" s="24">
        <f t="shared" ca="1" si="92"/>
        <v>218.7431</v>
      </c>
      <c r="AT275" s="24">
        <f t="shared" ca="1" si="93"/>
        <v>115.5457</v>
      </c>
      <c r="AU275" s="24">
        <f t="shared" ca="1" si="94"/>
        <v>411.96550000000002</v>
      </c>
      <c r="AV275" s="24">
        <f t="shared" ca="1" si="95"/>
        <v>92.822000000000003</v>
      </c>
      <c r="BC275" t="s">
        <v>700</v>
      </c>
      <c r="BF275" s="74" t="str">
        <f ca="1">IF(AI274="","","G1 "&amp;Input!D$55&amp;" "&amp;AI274&amp;" "&amp;Input!D$56&amp;" "&amp;AJ274&amp;" "&amp;Input!D$57&amp;" "&amp;AK274&amp;" "&amp;Input!D$58&amp;" "&amp;AL274&amp;" F "&amp;Input!D$51&amp;"")</f>
        <v>G1 X 178.9536 Y 102.1105 U 371.7832 Z 79.4061 F 400</v>
      </c>
      <c r="BO275" s="132">
        <f t="shared" ca="1" si="97"/>
        <v>178.07830000000001</v>
      </c>
      <c r="BP275" s="132">
        <f t="shared" ca="1" si="97"/>
        <v>102.178</v>
      </c>
      <c r="BQ275" s="132">
        <f t="shared" ca="1" si="97"/>
        <v>371.30070000000001</v>
      </c>
      <c r="BR275" s="132">
        <f t="shared" ca="1" si="97"/>
        <v>79.454300000000003</v>
      </c>
      <c r="BT275" s="132" t="str">
        <f t="shared" si="98"/>
        <v/>
      </c>
      <c r="BU275" s="132" t="str">
        <f t="shared" si="98"/>
        <v/>
      </c>
      <c r="BV275" s="132" t="str">
        <f t="shared" si="98"/>
        <v/>
      </c>
      <c r="BW275" s="132" t="str">
        <f t="shared" si="98"/>
        <v/>
      </c>
      <c r="BY275" s="132">
        <f t="shared" ca="1" si="96"/>
        <v>218.7431</v>
      </c>
      <c r="BZ275" s="132">
        <f t="shared" ca="1" si="96"/>
        <v>115.5457</v>
      </c>
      <c r="CA275" s="132">
        <f t="shared" ca="1" si="96"/>
        <v>411.96550000000002</v>
      </c>
      <c r="CB275" s="132">
        <f t="shared" ca="1" si="96"/>
        <v>92.822000000000003</v>
      </c>
    </row>
    <row r="276" spans="2:80" x14ac:dyDescent="0.2">
      <c r="B276" s="21">
        <f>IF(C276&lt;&gt;"",ROWS(B$3:Me)-1,"")</f>
        <v>273</v>
      </c>
      <c r="C276" s="22">
        <f>IF(Drela!N276="","",Drela!N276)</f>
        <v>173.47691081297478</v>
      </c>
      <c r="D276" s="23">
        <f>IF(Drela!O276="","",Drela!O276)</f>
        <v>3.5876925848275083</v>
      </c>
      <c r="F276" s="21">
        <f t="shared" si="89"/>
        <v>273</v>
      </c>
      <c r="G276" s="22">
        <f>IF(Drela!Q276="","",Drela!Q276)</f>
        <v>367.53373033405421</v>
      </c>
      <c r="H276" s="23">
        <f>IF(Drela!R276="","",Drela!R276)</f>
        <v>25.078404736078902</v>
      </c>
      <c r="I276" s="29"/>
      <c r="J276" s="21">
        <f t="shared" si="90"/>
        <v>273</v>
      </c>
      <c r="K276" s="22">
        <f>IF(Drela!AF276="","",Drela!AF276)</f>
        <v>222.5100621816008</v>
      </c>
      <c r="L276" s="23">
        <f>IF(Drela!AG276="","",Drela!AG276)</f>
        <v>169.92159526392109</v>
      </c>
      <c r="M276" s="29"/>
      <c r="N276" s="21">
        <f t="shared" si="91"/>
        <v>273</v>
      </c>
      <c r="O276" s="22">
        <f>IF(Drela!AI276="","",Drela!AI276)</f>
        <v>416.56688170268035</v>
      </c>
      <c r="P276" s="23">
        <f>IF(Drela!AJ276="","",Drela!AJ276)</f>
        <v>191.41230741517248</v>
      </c>
      <c r="R276" s="21">
        <v>273</v>
      </c>
      <c r="S276" s="24">
        <f ca="1"/>
        <v>177.1189017553211</v>
      </c>
      <c r="T276" s="24">
        <f ca="1"/>
        <v>102.250682466914</v>
      </c>
      <c r="V276" s="21">
        <v>273</v>
      </c>
      <c r="W276" s="24">
        <f ca="1"/>
        <v>370.77196101347204</v>
      </c>
      <c r="X276" s="24">
        <f ca="1"/>
        <v>79.506317133947832</v>
      </c>
      <c r="Y276" s="30"/>
      <c r="Z276" s="21">
        <v>273</v>
      </c>
      <c r="AA276" s="24">
        <f ca="1"/>
        <v>219.27183150218306</v>
      </c>
      <c r="AB276" s="24">
        <f ca="1"/>
        <v>115.49368286605217</v>
      </c>
      <c r="AD276" s="21">
        <v>273</v>
      </c>
      <c r="AE276" s="24">
        <f ca="1"/>
        <v>412.92489076033394</v>
      </c>
      <c r="AF276" s="24">
        <f ca="1"/>
        <v>92.749317533086</v>
      </c>
      <c r="AH276" s="21">
        <v>273</v>
      </c>
      <c r="AI276" s="24">
        <f t="shared" ca="1" si="85"/>
        <v>177.1189</v>
      </c>
      <c r="AJ276" s="24">
        <f t="shared" ca="1" si="86"/>
        <v>102.25069999999999</v>
      </c>
      <c r="AK276" s="24">
        <f t="shared" ca="1" si="87"/>
        <v>370.77199999999999</v>
      </c>
      <c r="AL276" s="24">
        <f t="shared" ca="1" si="88"/>
        <v>79.506299999999996</v>
      </c>
      <c r="AM276" s="26"/>
      <c r="AN276" s="26" t="str">
        <f ca="1">IF(AI276="","","G1 "&amp;Input!D55&amp;" "&amp;AI276&amp;" "&amp;Input!D$56&amp;" "&amp;AJ276&amp;" "&amp;Input!D$57&amp;" "&amp;AK276&amp;" "&amp;Input!D$58&amp;" "&amp;AL276&amp;" F "&amp;Input!D$51&amp;"")</f>
        <v>G1 X 177.1189 Y 102.2507 U 370.772 Z 79.5063 F 400</v>
      </c>
      <c r="AO276" s="26"/>
      <c r="AP276" s="26" t="str">
        <f ca="1">IF(AS276="","","G1 "&amp;Input!D$55&amp;" "&amp;AS276&amp;" "&amp;Input!D$56&amp;" "&amp;AT276&amp;" "&amp;Input!D$57&amp;" "&amp;AU276&amp;" "&amp;Input!D$58&amp;" "&amp;AV276&amp;" F "&amp;Input!D$52&amp;"")</f>
        <v>G1 X 219.2718 Y 115.4937 U 412.9249 Z 92.7493 F 400</v>
      </c>
      <c r="AQ276" s="26"/>
      <c r="AR276" s="21">
        <v>273</v>
      </c>
      <c r="AS276" s="24">
        <f t="shared" ca="1" si="92"/>
        <v>219.27180000000001</v>
      </c>
      <c r="AT276" s="24">
        <f t="shared" ca="1" si="93"/>
        <v>115.4937</v>
      </c>
      <c r="AU276" s="24">
        <f t="shared" ca="1" si="94"/>
        <v>412.92489999999998</v>
      </c>
      <c r="AV276" s="24">
        <f t="shared" ca="1" si="95"/>
        <v>92.749300000000005</v>
      </c>
      <c r="BC276" t="s">
        <v>701</v>
      </c>
      <c r="BF276" s="74" t="str">
        <f ca="1">IF(AI275="","","G1 "&amp;Input!D$55&amp;" "&amp;AI275&amp;" "&amp;Input!D$56&amp;" "&amp;AJ275&amp;" "&amp;Input!D$57&amp;" "&amp;AK275&amp;" "&amp;Input!D$58&amp;" "&amp;AL275&amp;" F "&amp;Input!D$51&amp;"")</f>
        <v>G1 X 178.0783 Y 102.178 U 371.3007 Z 79.4543 F 400</v>
      </c>
      <c r="BO276" s="132">
        <f t="shared" ca="1" si="97"/>
        <v>177.1189</v>
      </c>
      <c r="BP276" s="132">
        <f t="shared" ca="1" si="97"/>
        <v>102.25069999999999</v>
      </c>
      <c r="BQ276" s="132">
        <f t="shared" ca="1" si="97"/>
        <v>370.77199999999999</v>
      </c>
      <c r="BR276" s="132">
        <f t="shared" ca="1" si="97"/>
        <v>79.506299999999996</v>
      </c>
      <c r="BT276" s="132" t="str">
        <f t="shared" si="98"/>
        <v/>
      </c>
      <c r="BU276" s="132" t="str">
        <f t="shared" si="98"/>
        <v/>
      </c>
      <c r="BV276" s="132" t="str">
        <f t="shared" si="98"/>
        <v/>
      </c>
      <c r="BW276" s="132" t="str">
        <f t="shared" si="98"/>
        <v/>
      </c>
      <c r="BY276" s="132">
        <f t="shared" ca="1" si="96"/>
        <v>219.27180000000001</v>
      </c>
      <c r="BZ276" s="132">
        <f t="shared" ca="1" si="96"/>
        <v>115.4937</v>
      </c>
      <c r="CA276" s="132">
        <f t="shared" ca="1" si="96"/>
        <v>412.92489999999998</v>
      </c>
      <c r="CB276" s="132">
        <f t="shared" ca="1" si="96"/>
        <v>92.749300000000005</v>
      </c>
    </row>
    <row r="277" spans="2:80" x14ac:dyDescent="0.2">
      <c r="B277" s="21">
        <f>IF(C277&lt;&gt;"",ROWS(B$3:Me)-1,"")</f>
        <v>274</v>
      </c>
      <c r="C277" s="22">
        <f>IF(Drela!N277="","",Drela!N277)</f>
        <v>176.83082777244724</v>
      </c>
      <c r="D277" s="23">
        <f>IF(Drela!O277="","",Drela!O277)</f>
        <v>3.7228211784232621</v>
      </c>
      <c r="F277" s="21">
        <f t="shared" si="89"/>
        <v>274</v>
      </c>
      <c r="G277" s="22">
        <f>IF(Drela!Q277="","",Drela!Q277)</f>
        <v>369.38715604857384</v>
      </c>
      <c r="H277" s="23">
        <f>IF(Drela!R277="","",Drela!R277)</f>
        <v>25.111286064009093</v>
      </c>
      <c r="I277" s="29"/>
      <c r="J277" s="21">
        <f t="shared" si="90"/>
        <v>274</v>
      </c>
      <c r="K277" s="22">
        <f>IF(Drela!AF277="","",Drela!AF277)</f>
        <v>220.65663646708123</v>
      </c>
      <c r="L277" s="23">
        <f>IF(Drela!AG277="","",Drela!AG277)</f>
        <v>169.88871393599092</v>
      </c>
      <c r="M277" s="29"/>
      <c r="N277" s="21">
        <f t="shared" si="91"/>
        <v>274</v>
      </c>
      <c r="O277" s="22">
        <f>IF(Drela!AI277="","",Drela!AI277)</f>
        <v>413.21296474320786</v>
      </c>
      <c r="P277" s="23">
        <f>IF(Drela!AJ277="","",Drela!AJ277)</f>
        <v>191.27717882157674</v>
      </c>
      <c r="R277" s="21">
        <v>274</v>
      </c>
      <c r="S277" s="24">
        <f ca="1"/>
        <v>176.00622639499306</v>
      </c>
      <c r="T277" s="24">
        <f ca="1"/>
        <v>102.33232863554858</v>
      </c>
      <c r="V277" s="21">
        <v>274</v>
      </c>
      <c r="W277" s="24">
        <f ca="1"/>
        <v>370.15865306752335</v>
      </c>
      <c r="X277" s="24">
        <f ca="1"/>
        <v>79.565237586541485</v>
      </c>
      <c r="Y277" s="30"/>
      <c r="Z277" s="21">
        <v>274</v>
      </c>
      <c r="AA277" s="24">
        <f ca="1"/>
        <v>219.88513944813175</v>
      </c>
      <c r="AB277" s="24">
        <f ca="1"/>
        <v>115.43476241345849</v>
      </c>
      <c r="AD277" s="21">
        <v>274</v>
      </c>
      <c r="AE277" s="24">
        <f ca="1"/>
        <v>414.03756612066201</v>
      </c>
      <c r="AF277" s="24">
        <f ca="1"/>
        <v>92.667671364451422</v>
      </c>
      <c r="AH277" s="21">
        <v>274</v>
      </c>
      <c r="AI277" s="24">
        <f t="shared" ca="1" si="85"/>
        <v>176.00620000000001</v>
      </c>
      <c r="AJ277" s="24">
        <f t="shared" ca="1" si="86"/>
        <v>102.3323</v>
      </c>
      <c r="AK277" s="24">
        <f t="shared" ca="1" si="87"/>
        <v>370.15870000000001</v>
      </c>
      <c r="AL277" s="24">
        <f t="shared" ca="1" si="88"/>
        <v>79.565200000000004</v>
      </c>
      <c r="AM277" s="26"/>
      <c r="AN277" s="26" t="str">
        <f ca="1">IF(AI277="","","G1 "&amp;Input!D55&amp;" "&amp;AI277&amp;" "&amp;Input!D$56&amp;" "&amp;AJ277&amp;" "&amp;Input!D$57&amp;" "&amp;AK277&amp;" "&amp;Input!D$58&amp;" "&amp;AL277&amp;" F "&amp;Input!D$51&amp;"")</f>
        <v>G1 X 176.0062 Y 102.3323 U 370.1587 Z 79.5652 F 400</v>
      </c>
      <c r="AO277" s="26"/>
      <c r="AP277" s="26" t="str">
        <f ca="1">IF(AS277="","","G1 "&amp;Input!D$55&amp;" "&amp;AS277&amp;" "&amp;Input!D$56&amp;" "&amp;AT277&amp;" "&amp;Input!D$57&amp;" "&amp;AU277&amp;" "&amp;Input!D$58&amp;" "&amp;AV277&amp;" F "&amp;Input!D$52&amp;"")</f>
        <v>G1 X 219.8851 Y 115.4348 U 414.0376 Z 92.6677 F 400</v>
      </c>
      <c r="AQ277" s="26"/>
      <c r="AR277" s="21">
        <v>274</v>
      </c>
      <c r="AS277" s="24">
        <f t="shared" ca="1" si="92"/>
        <v>219.88509999999999</v>
      </c>
      <c r="AT277" s="24">
        <f t="shared" ca="1" si="93"/>
        <v>115.4348</v>
      </c>
      <c r="AU277" s="24">
        <f t="shared" ca="1" si="94"/>
        <v>414.0376</v>
      </c>
      <c r="AV277" s="24">
        <f t="shared" ca="1" si="95"/>
        <v>92.667699999999996</v>
      </c>
      <c r="BC277" t="s">
        <v>702</v>
      </c>
      <c r="BF277" s="74" t="str">
        <f ca="1">IF(AI276="","","G1 "&amp;Input!D$55&amp;" "&amp;AI276&amp;" "&amp;Input!D$56&amp;" "&amp;AJ276&amp;" "&amp;Input!D$57&amp;" "&amp;AK276&amp;" "&amp;Input!D$58&amp;" "&amp;AL276&amp;" F "&amp;Input!D$51&amp;"")</f>
        <v>G1 X 177.1189 Y 102.2507 U 370.772 Z 79.5063 F 400</v>
      </c>
      <c r="BO277" s="132">
        <f t="shared" ca="1" si="97"/>
        <v>176.00620000000001</v>
      </c>
      <c r="BP277" s="132">
        <f t="shared" ca="1" si="97"/>
        <v>102.3323</v>
      </c>
      <c r="BQ277" s="132">
        <f t="shared" ca="1" si="97"/>
        <v>370.15870000000001</v>
      </c>
      <c r="BR277" s="132">
        <f t="shared" ca="1" si="97"/>
        <v>79.565200000000004</v>
      </c>
      <c r="BT277" s="132" t="str">
        <f t="shared" si="98"/>
        <v/>
      </c>
      <c r="BU277" s="132" t="str">
        <f t="shared" si="98"/>
        <v/>
      </c>
      <c r="BV277" s="132" t="str">
        <f t="shared" si="98"/>
        <v/>
      </c>
      <c r="BW277" s="132" t="str">
        <f t="shared" si="98"/>
        <v/>
      </c>
      <c r="BY277" s="132">
        <f t="shared" ca="1" si="96"/>
        <v>219.88509999999999</v>
      </c>
      <c r="BZ277" s="132">
        <f t="shared" ca="1" si="96"/>
        <v>115.4348</v>
      </c>
      <c r="CA277" s="132">
        <f t="shared" ca="1" si="96"/>
        <v>414.0376</v>
      </c>
      <c r="CB277" s="132">
        <f t="shared" ca="1" si="96"/>
        <v>92.667699999999996</v>
      </c>
    </row>
    <row r="278" spans="2:80" x14ac:dyDescent="0.2">
      <c r="B278" s="21">
        <f>IF(C278&lt;&gt;"",ROWS(B$3:Me)-1,"")</f>
        <v>275</v>
      </c>
      <c r="C278" s="22">
        <f>IF(Drela!N278="","",Drela!N278)</f>
        <v>181.90112283059227</v>
      </c>
      <c r="D278" s="23">
        <f>IF(Drela!O278="","",Drela!O278)</f>
        <v>3.9675959452400469</v>
      </c>
      <c r="F278" s="21">
        <f t="shared" si="89"/>
        <v>275</v>
      </c>
      <c r="G278" s="22">
        <f>IF(Drela!Q278="","",Drela!Q278)</f>
        <v>372.18958227304154</v>
      </c>
      <c r="H278" s="23">
        <f>IF(Drela!R278="","",Drela!R278)</f>
        <v>25.183351642896678</v>
      </c>
      <c r="I278" s="29"/>
      <c r="J278" s="21">
        <f t="shared" si="90"/>
        <v>275</v>
      </c>
      <c r="K278" s="22">
        <f>IF(Drela!AF278="","",Drela!AF278)</f>
        <v>217.85421024261348</v>
      </c>
      <c r="L278" s="23">
        <f>IF(Drela!AG278="","",Drela!AG278)</f>
        <v>169.81664835710333</v>
      </c>
      <c r="M278" s="29"/>
      <c r="N278" s="21">
        <f t="shared" si="91"/>
        <v>275</v>
      </c>
      <c r="O278" s="22">
        <f>IF(Drela!AI278="","",Drela!AI278)</f>
        <v>408.14266968506286</v>
      </c>
      <c r="P278" s="23">
        <f>IF(Drela!AJ278="","",Drela!AJ278)</f>
        <v>191.03240405475992</v>
      </c>
      <c r="R278" s="21">
        <v>275</v>
      </c>
      <c r="S278" s="24">
        <f ca="1"/>
        <v>174.70880293914087</v>
      </c>
      <c r="T278" s="24">
        <f ca="1"/>
        <v>102.42437071143817</v>
      </c>
      <c r="V278" s="21">
        <v>275</v>
      </c>
      <c r="W278" s="24">
        <f ca="1"/>
        <v>369.44347243770085</v>
      </c>
      <c r="X278" s="24">
        <f ca="1"/>
        <v>79.632196160514496</v>
      </c>
      <c r="Y278" s="30"/>
      <c r="Z278" s="21">
        <v>275</v>
      </c>
      <c r="AA278" s="24">
        <f ca="1"/>
        <v>220.60032007795425</v>
      </c>
      <c r="AB278" s="24">
        <f ca="1"/>
        <v>115.36780383948548</v>
      </c>
      <c r="AD278" s="21">
        <v>275</v>
      </c>
      <c r="AE278" s="24">
        <f ca="1"/>
        <v>415.3349895765142</v>
      </c>
      <c r="AF278" s="24">
        <f ca="1"/>
        <v>92.575629288561828</v>
      </c>
      <c r="AH278" s="21">
        <v>275</v>
      </c>
      <c r="AI278" s="24">
        <f t="shared" ca="1" si="85"/>
        <v>174.7088</v>
      </c>
      <c r="AJ278" s="24">
        <f t="shared" ca="1" si="86"/>
        <v>102.42440000000001</v>
      </c>
      <c r="AK278" s="24">
        <f t="shared" ca="1" si="87"/>
        <v>369.44349999999997</v>
      </c>
      <c r="AL278" s="24">
        <f t="shared" ca="1" si="88"/>
        <v>79.632199999999997</v>
      </c>
      <c r="AM278" s="26"/>
      <c r="AN278" s="26" t="str">
        <f ca="1">IF(AI278="","","G1 "&amp;Input!D55&amp;" "&amp;AI278&amp;" "&amp;Input!D$56&amp;" "&amp;AJ278&amp;" "&amp;Input!D$57&amp;" "&amp;AK278&amp;" "&amp;Input!D$58&amp;" "&amp;AL278&amp;" F "&amp;Input!D$51&amp;"")</f>
        <v>G1 X 174.7088 Y 102.4244 U 369.4435 Z 79.6322 F 400</v>
      </c>
      <c r="AO278" s="26"/>
      <c r="AP278" s="26" t="str">
        <f ca="1">IF(AS278="","","G1 "&amp;Input!D$55&amp;" "&amp;AS278&amp;" "&amp;Input!D$56&amp;" "&amp;AT278&amp;" "&amp;Input!D$57&amp;" "&amp;AU278&amp;" "&amp;Input!D$58&amp;" "&amp;AV278&amp;" F "&amp;Input!D$52&amp;"")</f>
        <v>G1 X 220.6003 Y 115.3678 U 415.335 Z 92.5756 F 400</v>
      </c>
      <c r="AQ278" s="26"/>
      <c r="AR278" s="21">
        <v>275</v>
      </c>
      <c r="AS278" s="24">
        <f t="shared" ca="1" si="92"/>
        <v>220.6003</v>
      </c>
      <c r="AT278" s="24">
        <f t="shared" ca="1" si="93"/>
        <v>115.3678</v>
      </c>
      <c r="AU278" s="24">
        <f t="shared" ca="1" si="94"/>
        <v>415.33499999999998</v>
      </c>
      <c r="AV278" s="24">
        <f t="shared" ca="1" si="95"/>
        <v>92.575599999999994</v>
      </c>
      <c r="BC278" t="s">
        <v>703</v>
      </c>
      <c r="BF278" s="74" t="str">
        <f ca="1">IF(AI277="","","G1 "&amp;Input!D$55&amp;" "&amp;AI277&amp;" "&amp;Input!D$56&amp;" "&amp;AJ277&amp;" "&amp;Input!D$57&amp;" "&amp;AK277&amp;" "&amp;Input!D$58&amp;" "&amp;AL277&amp;" F "&amp;Input!D$51&amp;"")</f>
        <v>G1 X 176.0062 Y 102.3323 U 370.1587 Z 79.5652 F 400</v>
      </c>
      <c r="BO278" s="132">
        <f t="shared" ca="1" si="97"/>
        <v>174.7088</v>
      </c>
      <c r="BP278" s="132">
        <f t="shared" ca="1" si="97"/>
        <v>102.42440000000001</v>
      </c>
      <c r="BQ278" s="132">
        <f t="shared" ca="1" si="97"/>
        <v>369.44349999999997</v>
      </c>
      <c r="BR278" s="132">
        <f t="shared" ca="1" si="97"/>
        <v>79.632199999999997</v>
      </c>
      <c r="BT278" s="132" t="str">
        <f t="shared" si="98"/>
        <v/>
      </c>
      <c r="BU278" s="132" t="str">
        <f t="shared" si="98"/>
        <v/>
      </c>
      <c r="BV278" s="132" t="str">
        <f t="shared" si="98"/>
        <v/>
      </c>
      <c r="BW278" s="132" t="str">
        <f t="shared" si="98"/>
        <v/>
      </c>
      <c r="BY278" s="132">
        <f t="shared" ca="1" si="96"/>
        <v>220.6003</v>
      </c>
      <c r="BZ278" s="132">
        <f t="shared" ca="1" si="96"/>
        <v>115.3678</v>
      </c>
      <c r="CA278" s="132">
        <f t="shared" ca="1" si="96"/>
        <v>415.33499999999998</v>
      </c>
      <c r="CB278" s="132">
        <f t="shared" ca="1" si="96"/>
        <v>92.575599999999994</v>
      </c>
    </row>
    <row r="279" spans="2:80" x14ac:dyDescent="0.2">
      <c r="B279" s="21">
        <f>IF(C279&lt;&gt;"",ROWS(B$3:Me)-1,"")</f>
        <v>276</v>
      </c>
      <c r="C279" s="22">
        <f>IF(Drela!N279="","",Drela!N279)</f>
        <v>188.68876985478929</v>
      </c>
      <c r="D279" s="23">
        <f>IF(Drela!O279="","",Drela!O279)</f>
        <v>4.3823097572144594</v>
      </c>
      <c r="F279" s="21">
        <f t="shared" si="89"/>
        <v>276</v>
      </c>
      <c r="G279" s="22">
        <f>IF(Drela!Q279="","",Drela!Q279)</f>
        <v>375.94229677866025</v>
      </c>
      <c r="H279" s="23">
        <f>IF(Drela!R279="","",Drela!R279)</f>
        <v>25.327877897870632</v>
      </c>
      <c r="I279" s="29"/>
      <c r="J279" s="21">
        <f t="shared" si="90"/>
        <v>276</v>
      </c>
      <c r="K279" s="22">
        <f>IF(Drela!AF279="","",Drela!AF279)</f>
        <v>214.10149573699476</v>
      </c>
      <c r="L279" s="23">
        <f>IF(Drela!AG279="","",Drela!AG279)</f>
        <v>169.67212210212941</v>
      </c>
      <c r="M279" s="29"/>
      <c r="N279" s="21">
        <f t="shared" si="91"/>
        <v>276</v>
      </c>
      <c r="O279" s="22">
        <f>IF(Drela!AI279="","",Drela!AI279)</f>
        <v>401.35502266086581</v>
      </c>
      <c r="P279" s="23">
        <f>IF(Drela!AJ279="","",Drela!AJ279)</f>
        <v>190.61769024278553</v>
      </c>
      <c r="R279" s="21">
        <v>276</v>
      </c>
      <c r="S279" s="24">
        <f ca="1"/>
        <v>173.34633379826624</v>
      </c>
      <c r="T279" s="24">
        <f ca="1"/>
        <v>102.51839561704421</v>
      </c>
      <c r="V279" s="21">
        <v>276</v>
      </c>
      <c r="W279" s="24">
        <f ca="1"/>
        <v>368.69240384014068</v>
      </c>
      <c r="X279" s="24">
        <f ca="1"/>
        <v>79.7010586962638</v>
      </c>
      <c r="Y279" s="30"/>
      <c r="Z279" s="21">
        <v>276</v>
      </c>
      <c r="AA279" s="24">
        <f ca="1"/>
        <v>221.35138867551439</v>
      </c>
      <c r="AB279" s="24">
        <f ca="1"/>
        <v>115.29894130373617</v>
      </c>
      <c r="AD279" s="21">
        <v>276</v>
      </c>
      <c r="AE279" s="24">
        <f ca="1"/>
        <v>416.69745871738888</v>
      </c>
      <c r="AF279" s="24">
        <f ca="1"/>
        <v>92.481604382955794</v>
      </c>
      <c r="AH279" s="21">
        <v>276</v>
      </c>
      <c r="AI279" s="24">
        <f t="shared" ca="1" si="85"/>
        <v>173.34630000000001</v>
      </c>
      <c r="AJ279" s="24">
        <f t="shared" ca="1" si="86"/>
        <v>102.5184</v>
      </c>
      <c r="AK279" s="24">
        <f t="shared" ca="1" si="87"/>
        <v>368.69240000000002</v>
      </c>
      <c r="AL279" s="24">
        <f t="shared" ca="1" si="88"/>
        <v>79.701099999999997</v>
      </c>
      <c r="AM279" s="26"/>
      <c r="AN279" s="26" t="str">
        <f ca="1">IF(AI279="","","G1 "&amp;Input!D55&amp;" "&amp;AI279&amp;" "&amp;Input!D$56&amp;" "&amp;AJ279&amp;" "&amp;Input!D$57&amp;" "&amp;AK279&amp;" "&amp;Input!D$58&amp;" "&amp;AL279&amp;" F "&amp;Input!D$51&amp;"")</f>
        <v>G1 X 173.3463 Y 102.5184 U 368.6924 Z 79.7011 F 400</v>
      </c>
      <c r="AO279" s="26"/>
      <c r="AP279" s="26" t="str">
        <f ca="1">IF(AS279="","","G1 "&amp;Input!D$55&amp;" "&amp;AS279&amp;" "&amp;Input!D$56&amp;" "&amp;AT279&amp;" "&amp;Input!D$57&amp;" "&amp;AU279&amp;" "&amp;Input!D$58&amp;" "&amp;AV279&amp;" F "&amp;Input!D$52&amp;"")</f>
        <v>G1 X 221.3514 Y 115.2989 U 416.6975 Z 92.4816 F 400</v>
      </c>
      <c r="AQ279" s="26"/>
      <c r="AR279" s="21">
        <v>276</v>
      </c>
      <c r="AS279" s="24">
        <f t="shared" ca="1" si="92"/>
        <v>221.35140000000001</v>
      </c>
      <c r="AT279" s="24">
        <f t="shared" ca="1" si="93"/>
        <v>115.2989</v>
      </c>
      <c r="AU279" s="24">
        <f t="shared" ca="1" si="94"/>
        <v>416.69749999999999</v>
      </c>
      <c r="AV279" s="24">
        <f t="shared" ca="1" si="95"/>
        <v>92.4816</v>
      </c>
      <c r="BC279" t="s">
        <v>704</v>
      </c>
      <c r="BF279" s="74" t="str">
        <f ca="1">IF(AI278="","","G1 "&amp;Input!D$55&amp;" "&amp;AI278&amp;" "&amp;Input!D$56&amp;" "&amp;AJ278&amp;" "&amp;Input!D$57&amp;" "&amp;AK278&amp;" "&amp;Input!D$58&amp;" "&amp;AL278&amp;" F "&amp;Input!D$51&amp;"")</f>
        <v>G1 X 174.7088 Y 102.4244 U 369.4435 Z 79.6322 F 400</v>
      </c>
      <c r="BO279" s="132">
        <f t="shared" ca="1" si="97"/>
        <v>173.34630000000001</v>
      </c>
      <c r="BP279" s="132">
        <f t="shared" ca="1" si="97"/>
        <v>102.5184</v>
      </c>
      <c r="BQ279" s="132">
        <f t="shared" ca="1" si="97"/>
        <v>368.69240000000002</v>
      </c>
      <c r="BR279" s="132">
        <f t="shared" ca="1" si="97"/>
        <v>79.701099999999997</v>
      </c>
      <c r="BT279" s="132" t="str">
        <f t="shared" si="98"/>
        <v/>
      </c>
      <c r="BU279" s="132" t="str">
        <f t="shared" si="98"/>
        <v/>
      </c>
      <c r="BV279" s="132" t="str">
        <f t="shared" si="98"/>
        <v/>
      </c>
      <c r="BW279" s="132" t="str">
        <f t="shared" si="98"/>
        <v/>
      </c>
      <c r="BY279" s="132">
        <f t="shared" ca="1" si="96"/>
        <v>221.35140000000001</v>
      </c>
      <c r="BZ279" s="132">
        <f t="shared" ca="1" si="96"/>
        <v>115.2989</v>
      </c>
      <c r="CA279" s="132">
        <f t="shared" ca="1" si="96"/>
        <v>416.69749999999999</v>
      </c>
      <c r="CB279" s="132">
        <f t="shared" ca="1" si="96"/>
        <v>92.4816</v>
      </c>
    </row>
    <row r="280" spans="2:80" x14ac:dyDescent="0.2">
      <c r="B280" s="21">
        <f>IF(C280&lt;&gt;"",ROWS(B$3:Me)-1,"")</f>
        <v>277</v>
      </c>
      <c r="C280" s="22">
        <f>IF(Drela!N280="","",Drela!N280)</f>
        <v>193.76103969956478</v>
      </c>
      <c r="D280" s="23">
        <f>IF(Drela!O280="","",Drela!O280)</f>
        <v>4.749345069902672</v>
      </c>
      <c r="F280" s="21">
        <f t="shared" si="89"/>
        <v>277</v>
      </c>
      <c r="G280" s="22">
        <f>IF(Drela!Q280="","",Drela!Q280)</f>
        <v>378.74733431695603</v>
      </c>
      <c r="H280" s="23">
        <f>IF(Drela!R280="","",Drela!R280)</f>
        <v>25.467420672158628</v>
      </c>
      <c r="I280" s="29"/>
      <c r="J280" s="21">
        <f t="shared" si="90"/>
        <v>277</v>
      </c>
      <c r="K280" s="22">
        <f>IF(Drela!AF280="","",Drela!AF280)</f>
        <v>211.29645819869904</v>
      </c>
      <c r="L280" s="23">
        <f>IF(Drela!AG280="","",Drela!AG280)</f>
        <v>169.53257932784135</v>
      </c>
      <c r="M280" s="29"/>
      <c r="N280" s="21">
        <f t="shared" si="91"/>
        <v>277</v>
      </c>
      <c r="O280" s="22">
        <f>IF(Drela!AI280="","",Drela!AI280)</f>
        <v>396.28275281609035</v>
      </c>
      <c r="P280" s="23">
        <f>IF(Drela!AJ280="","",Drela!AJ280)</f>
        <v>190.25065493009734</v>
      </c>
      <c r="R280" s="21">
        <v>277</v>
      </c>
      <c r="S280" s="24">
        <f ca="1"/>
        <v>172.07630833421442</v>
      </c>
      <c r="T280" s="24">
        <f ca="1"/>
        <v>102.60353540390193</v>
      </c>
      <c r="V280" s="21">
        <v>277</v>
      </c>
      <c r="W280" s="24">
        <f ca="1"/>
        <v>367.9922641567947</v>
      </c>
      <c r="X280" s="24">
        <f ca="1"/>
        <v>79.763865569482235</v>
      </c>
      <c r="Y280" s="30"/>
      <c r="Z280" s="21">
        <v>277</v>
      </c>
      <c r="AA280" s="24">
        <f ca="1"/>
        <v>222.05152835886037</v>
      </c>
      <c r="AB280" s="24">
        <f ca="1"/>
        <v>115.23613443051774</v>
      </c>
      <c r="AD280" s="21">
        <v>277</v>
      </c>
      <c r="AE280" s="24">
        <f ca="1"/>
        <v>417.96748418144068</v>
      </c>
      <c r="AF280" s="24">
        <f ca="1"/>
        <v>92.39646459609807</v>
      </c>
      <c r="AH280" s="21">
        <v>277</v>
      </c>
      <c r="AI280" s="24">
        <f t="shared" ca="1" si="85"/>
        <v>172.0763</v>
      </c>
      <c r="AJ280" s="24">
        <f t="shared" ca="1" si="86"/>
        <v>102.6035</v>
      </c>
      <c r="AK280" s="24">
        <f t="shared" ca="1" si="87"/>
        <v>367.9923</v>
      </c>
      <c r="AL280" s="24">
        <f t="shared" ca="1" si="88"/>
        <v>79.763900000000007</v>
      </c>
      <c r="AM280" s="26"/>
      <c r="AN280" s="26" t="str">
        <f ca="1">IF(AI280="","","G1 "&amp;Input!D55&amp;" "&amp;AI280&amp;" "&amp;Input!D$56&amp;" "&amp;AJ280&amp;" "&amp;Input!D$57&amp;" "&amp;AK280&amp;" "&amp;Input!D$58&amp;" "&amp;AL280&amp;" F "&amp;Input!D$51&amp;"")</f>
        <v>G1 X 172.0763 Y 102.6035 U 367.9923 Z 79.7639 F 400</v>
      </c>
      <c r="AO280" s="26"/>
      <c r="AP280" s="26" t="str">
        <f ca="1">IF(AS280="","","G1 "&amp;Input!D$55&amp;" "&amp;AS280&amp;" "&amp;Input!D$56&amp;" "&amp;AT280&amp;" "&amp;Input!D$57&amp;" "&amp;AU280&amp;" "&amp;Input!D$58&amp;" "&amp;AV280&amp;" F "&amp;Input!D$52&amp;"")</f>
        <v>G1 X 222.0515 Y 115.2361 U 417.9675 Z 92.3965 F 400</v>
      </c>
      <c r="AQ280" s="26"/>
      <c r="AR280" s="21">
        <v>277</v>
      </c>
      <c r="AS280" s="24">
        <f t="shared" ca="1" si="92"/>
        <v>222.0515</v>
      </c>
      <c r="AT280" s="24">
        <f t="shared" ca="1" si="93"/>
        <v>115.23609999999999</v>
      </c>
      <c r="AU280" s="24">
        <f t="shared" ca="1" si="94"/>
        <v>417.96749999999997</v>
      </c>
      <c r="AV280" s="24">
        <f t="shared" ca="1" si="95"/>
        <v>92.396500000000003</v>
      </c>
      <c r="BC280" t="s">
        <v>705</v>
      </c>
      <c r="BF280" s="74" t="str">
        <f ca="1">IF(AI279="","","G1 "&amp;Input!D$55&amp;" "&amp;AI279&amp;" "&amp;Input!D$56&amp;" "&amp;AJ279&amp;" "&amp;Input!D$57&amp;" "&amp;AK279&amp;" "&amp;Input!D$58&amp;" "&amp;AL279&amp;" F "&amp;Input!D$51&amp;"")</f>
        <v>G1 X 173.3463 Y 102.5184 U 368.6924 Z 79.7011 F 400</v>
      </c>
      <c r="BO280" s="132">
        <f t="shared" ca="1" si="97"/>
        <v>172.0763</v>
      </c>
      <c r="BP280" s="132">
        <f t="shared" ca="1" si="97"/>
        <v>102.6035</v>
      </c>
      <c r="BQ280" s="132">
        <f t="shared" ca="1" si="97"/>
        <v>367.9923</v>
      </c>
      <c r="BR280" s="132">
        <f t="shared" ca="1" si="97"/>
        <v>79.763900000000007</v>
      </c>
      <c r="BT280" s="132" t="str">
        <f t="shared" si="98"/>
        <v/>
      </c>
      <c r="BU280" s="132" t="str">
        <f t="shared" si="98"/>
        <v/>
      </c>
      <c r="BV280" s="132" t="str">
        <f t="shared" si="98"/>
        <v/>
      </c>
      <c r="BW280" s="132" t="str">
        <f t="shared" si="98"/>
        <v/>
      </c>
      <c r="BY280" s="132">
        <f t="shared" ca="1" si="96"/>
        <v>222.0515</v>
      </c>
      <c r="BZ280" s="132">
        <f t="shared" ca="1" si="96"/>
        <v>115.23609999999999</v>
      </c>
      <c r="CA280" s="132">
        <f t="shared" ca="1" si="96"/>
        <v>417.96749999999997</v>
      </c>
      <c r="CB280" s="132">
        <f t="shared" ca="1" si="96"/>
        <v>92.396500000000003</v>
      </c>
    </row>
    <row r="281" spans="2:80" x14ac:dyDescent="0.2">
      <c r="B281" s="21">
        <f>IF(C281&lt;&gt;"",ROWS(B$3:Me)-1,"")</f>
        <v>278</v>
      </c>
      <c r="C281" s="22">
        <f>IF(Drela!N281="","",Drela!N281)</f>
        <v>196.27789441182458</v>
      </c>
      <c r="D281" s="23">
        <f>IF(Drela!O281="","",Drela!O281)</f>
        <v>4.944900818242373</v>
      </c>
      <c r="F281" s="21">
        <f t="shared" si="89"/>
        <v>278</v>
      </c>
      <c r="G281" s="22">
        <f>IF(Drela!Q281="","",Drela!Q281)</f>
        <v>380.13935797377877</v>
      </c>
      <c r="H281" s="23">
        <f>IF(Drela!R281="","",Drela!R281)</f>
        <v>25.544078318084185</v>
      </c>
      <c r="I281" s="29"/>
      <c r="J281" s="21">
        <f t="shared" si="90"/>
        <v>278</v>
      </c>
      <c r="K281" s="22">
        <f>IF(Drela!AF281="","",Drela!AF281)</f>
        <v>209.9044345418763</v>
      </c>
      <c r="L281" s="23">
        <f>IF(Drela!AG281="","",Drela!AG281)</f>
        <v>169.45592168191578</v>
      </c>
      <c r="M281" s="29"/>
      <c r="N281" s="21">
        <f t="shared" si="91"/>
        <v>278</v>
      </c>
      <c r="O281" s="22">
        <f>IF(Drela!AI281="","",Drela!AI281)</f>
        <v>393.76589810383047</v>
      </c>
      <c r="P281" s="23">
        <f>IF(Drela!AJ281="","",Drela!AJ281)</f>
        <v>190.05509918175764</v>
      </c>
      <c r="R281" s="21">
        <v>278</v>
      </c>
      <c r="S281" s="24">
        <f ca="1"/>
        <v>171.02788464290887</v>
      </c>
      <c r="T281" s="24">
        <f ca="1"/>
        <v>102.67114386132043</v>
      </c>
      <c r="V281" s="21">
        <v>278</v>
      </c>
      <c r="W281" s="24">
        <f ca="1"/>
        <v>367.41425582007815</v>
      </c>
      <c r="X281" s="24">
        <f ca="1"/>
        <v>79.814236269163658</v>
      </c>
      <c r="Y281" s="30"/>
      <c r="Z281" s="21">
        <v>278</v>
      </c>
      <c r="AA281" s="24">
        <f ca="1"/>
        <v>222.62953669557695</v>
      </c>
      <c r="AB281" s="24">
        <f ca="1"/>
        <v>115.18576373083633</v>
      </c>
      <c r="AD281" s="21">
        <v>278</v>
      </c>
      <c r="AE281" s="24">
        <f ca="1"/>
        <v>419.0159078727462</v>
      </c>
      <c r="AF281" s="24">
        <f ca="1"/>
        <v>92.328856138679569</v>
      </c>
      <c r="AH281" s="21">
        <v>278</v>
      </c>
      <c r="AI281" s="24">
        <f t="shared" ca="1" si="85"/>
        <v>171.02789999999999</v>
      </c>
      <c r="AJ281" s="24">
        <f t="shared" ca="1" si="86"/>
        <v>102.6711</v>
      </c>
      <c r="AK281" s="24">
        <f t="shared" ca="1" si="87"/>
        <v>367.41430000000003</v>
      </c>
      <c r="AL281" s="24">
        <f t="shared" ca="1" si="88"/>
        <v>79.8142</v>
      </c>
      <c r="AM281" s="26"/>
      <c r="AN281" s="26" t="str">
        <f ca="1">IF(AI281="","","G1 "&amp;Input!D55&amp;" "&amp;AI281&amp;" "&amp;Input!D$56&amp;" "&amp;AJ281&amp;" "&amp;Input!D$57&amp;" "&amp;AK281&amp;" "&amp;Input!D$58&amp;" "&amp;AL281&amp;" F "&amp;Input!D$51&amp;"")</f>
        <v>G1 X 171.0279 Y 102.6711 U 367.4143 Z 79.8142 F 400</v>
      </c>
      <c r="AO281" s="26"/>
      <c r="AP281" s="26" t="str">
        <f ca="1">IF(AS281="","","G1 "&amp;Input!D$55&amp;" "&amp;AS281&amp;" "&amp;Input!D$56&amp;" "&amp;AT281&amp;" "&amp;Input!D$57&amp;" "&amp;AU281&amp;" "&amp;Input!D$58&amp;" "&amp;AV281&amp;" F "&amp;Input!D$52&amp;"")</f>
        <v>G1 X 222.6295 Y 115.1858 U 419.0159 Z 92.3289 F 400</v>
      </c>
      <c r="AQ281" s="26"/>
      <c r="AR281" s="21">
        <v>278</v>
      </c>
      <c r="AS281" s="24">
        <f t="shared" ca="1" si="92"/>
        <v>222.62950000000001</v>
      </c>
      <c r="AT281" s="24">
        <f t="shared" ca="1" si="93"/>
        <v>115.1858</v>
      </c>
      <c r="AU281" s="24">
        <f t="shared" ca="1" si="94"/>
        <v>419.01589999999999</v>
      </c>
      <c r="AV281" s="24">
        <f t="shared" ca="1" si="95"/>
        <v>92.328900000000004</v>
      </c>
      <c r="BC281" t="s">
        <v>706</v>
      </c>
      <c r="BF281" s="74" t="str">
        <f ca="1">IF(AI280="","","G1 "&amp;Input!D$55&amp;" "&amp;AI280&amp;" "&amp;Input!D$56&amp;" "&amp;AJ280&amp;" "&amp;Input!D$57&amp;" "&amp;AK280&amp;" "&amp;Input!D$58&amp;" "&amp;AL280&amp;" F "&amp;Input!D$51&amp;"")</f>
        <v>G1 X 172.0763 Y 102.6035 U 367.9923 Z 79.7639 F 400</v>
      </c>
      <c r="BO281" s="132">
        <f t="shared" ca="1" si="97"/>
        <v>171.02789999999999</v>
      </c>
      <c r="BP281" s="132">
        <f t="shared" ca="1" si="97"/>
        <v>102.6711</v>
      </c>
      <c r="BQ281" s="132">
        <f t="shared" ca="1" si="97"/>
        <v>367.41430000000003</v>
      </c>
      <c r="BR281" s="132">
        <f t="shared" ca="1" si="97"/>
        <v>79.8142</v>
      </c>
      <c r="BT281" s="132" t="str">
        <f t="shared" si="98"/>
        <v/>
      </c>
      <c r="BU281" s="132" t="str">
        <f t="shared" si="98"/>
        <v/>
      </c>
      <c r="BV281" s="132" t="str">
        <f t="shared" si="98"/>
        <v/>
      </c>
      <c r="BW281" s="132" t="str">
        <f t="shared" si="98"/>
        <v/>
      </c>
      <c r="BY281" s="132">
        <f t="shared" ca="1" si="96"/>
        <v>222.62950000000001</v>
      </c>
      <c r="BZ281" s="132">
        <f t="shared" ca="1" si="96"/>
        <v>115.1858</v>
      </c>
      <c r="CA281" s="132">
        <f t="shared" ca="1" si="96"/>
        <v>419.01589999999999</v>
      </c>
      <c r="CB281" s="132">
        <f t="shared" ca="1" si="96"/>
        <v>92.328900000000004</v>
      </c>
    </row>
    <row r="282" spans="2:80" x14ac:dyDescent="0.2">
      <c r="B282" s="21">
        <f>IF(C282&lt;&gt;"",ROWS(B$3:Me)-1,"")</f>
        <v>279</v>
      </c>
      <c r="C282" s="22">
        <f>IF(Drela!N282="","",Drela!N282)</f>
        <v>197.95573914211286</v>
      </c>
      <c r="D282" s="23">
        <f>IF(Drela!O282="","",Drela!O282)</f>
        <v>5.0802979774528696</v>
      </c>
      <c r="F282" s="21">
        <f t="shared" si="89"/>
        <v>279</v>
      </c>
      <c r="G282" s="22">
        <f>IF(Drela!Q282="","",Drela!Q282)</f>
        <v>381.06740403049895</v>
      </c>
      <c r="H282" s="23">
        <f>IF(Drela!R282="","",Drela!R282)</f>
        <v>25.597959431747149</v>
      </c>
      <c r="I282" s="29"/>
      <c r="J282" s="21">
        <f t="shared" si="90"/>
        <v>279</v>
      </c>
      <c r="K282" s="22">
        <f>IF(Drela!AF282="","",Drela!AF282)</f>
        <v>208.97638848515612</v>
      </c>
      <c r="L282" s="23">
        <f>IF(Drela!AG282="","",Drela!AG282)</f>
        <v>169.40204056825286</v>
      </c>
      <c r="M282" s="29"/>
      <c r="N282" s="21">
        <f t="shared" si="91"/>
        <v>279</v>
      </c>
      <c r="O282" s="22">
        <f>IF(Drela!AI282="","",Drela!AI282)</f>
        <v>392.08805337354215</v>
      </c>
      <c r="P282" s="23">
        <f>IF(Drela!AJ282="","",Drela!AJ282)</f>
        <v>189.91970202254714</v>
      </c>
      <c r="R282" s="21">
        <v>279</v>
      </c>
      <c r="S282" s="24">
        <f ca="1"/>
        <v>170.21689575658604</v>
      </c>
      <c r="T282" s="24">
        <f ca="1"/>
        <v>102.72146172970426</v>
      </c>
      <c r="V282" s="21">
        <v>279</v>
      </c>
      <c r="W282" s="24">
        <f ca="1"/>
        <v>366.96712346426051</v>
      </c>
      <c r="X282" s="24">
        <f ca="1"/>
        <v>79.85210673750592</v>
      </c>
      <c r="Y282" s="30"/>
      <c r="Z282" s="21">
        <v>279</v>
      </c>
      <c r="AA282" s="24">
        <f ca="1"/>
        <v>223.07666905139459</v>
      </c>
      <c r="AB282" s="24">
        <f ca="1"/>
        <v>115.14789326249407</v>
      </c>
      <c r="AD282" s="21">
        <v>279</v>
      </c>
      <c r="AE282" s="24">
        <f ca="1"/>
        <v>419.82689675906897</v>
      </c>
      <c r="AF282" s="24">
        <f ca="1"/>
        <v>92.278538270295741</v>
      </c>
      <c r="AH282" s="21">
        <v>279</v>
      </c>
      <c r="AI282" s="24">
        <f t="shared" ca="1" si="85"/>
        <v>170.21690000000001</v>
      </c>
      <c r="AJ282" s="24">
        <f t="shared" ca="1" si="86"/>
        <v>102.72150000000001</v>
      </c>
      <c r="AK282" s="24">
        <f t="shared" ca="1" si="87"/>
        <v>366.96710000000002</v>
      </c>
      <c r="AL282" s="24">
        <f t="shared" ca="1" si="88"/>
        <v>79.852099999999993</v>
      </c>
      <c r="AM282" s="26"/>
      <c r="AN282" s="26" t="str">
        <f ca="1">IF(AI282="","","G1 "&amp;Input!D55&amp;" "&amp;AI282&amp;" "&amp;Input!D$56&amp;" "&amp;AJ282&amp;" "&amp;Input!D$57&amp;" "&amp;AK282&amp;" "&amp;Input!D$58&amp;" "&amp;AL282&amp;" F "&amp;Input!D$51&amp;"")</f>
        <v>G1 X 170.2169 Y 102.7215 U 366.9671 Z 79.8521 F 400</v>
      </c>
      <c r="AO282" s="26"/>
      <c r="AP282" s="26" t="str">
        <f ca="1">IF(AS282="","","G1 "&amp;Input!D$55&amp;" "&amp;AS282&amp;" "&amp;Input!D$56&amp;" "&amp;AT282&amp;" "&amp;Input!D$57&amp;" "&amp;AU282&amp;" "&amp;Input!D$58&amp;" "&amp;AV282&amp;" F "&amp;Input!D$52&amp;"")</f>
        <v>G1 X 223.0767 Y 115.1479 U 419.8269 Z 92.2785 F 400</v>
      </c>
      <c r="AQ282" s="26"/>
      <c r="AR282" s="21">
        <v>279</v>
      </c>
      <c r="AS282" s="24">
        <f t="shared" ca="1" si="92"/>
        <v>223.07669999999999</v>
      </c>
      <c r="AT282" s="24">
        <f t="shared" ca="1" si="93"/>
        <v>115.14790000000001</v>
      </c>
      <c r="AU282" s="24">
        <f t="shared" ca="1" si="94"/>
        <v>419.82690000000002</v>
      </c>
      <c r="AV282" s="24">
        <f t="shared" ca="1" si="95"/>
        <v>92.278499999999994</v>
      </c>
      <c r="BC282" t="s">
        <v>707</v>
      </c>
      <c r="BF282" s="74" t="str">
        <f ca="1">IF(AI281="","","G1 "&amp;Input!D$55&amp;" "&amp;AI281&amp;" "&amp;Input!D$56&amp;" "&amp;AJ281&amp;" "&amp;Input!D$57&amp;" "&amp;AK281&amp;" "&amp;Input!D$58&amp;" "&amp;AL281&amp;" F "&amp;Input!D$51&amp;"")</f>
        <v>G1 X 171.0279 Y 102.6711 U 367.4143 Z 79.8142 F 400</v>
      </c>
      <c r="BO282" s="132">
        <f t="shared" ca="1" si="97"/>
        <v>170.21690000000001</v>
      </c>
      <c r="BP282" s="132">
        <f t="shared" ca="1" si="97"/>
        <v>102.72150000000001</v>
      </c>
      <c r="BQ282" s="132">
        <f t="shared" ca="1" si="97"/>
        <v>366.96710000000002</v>
      </c>
      <c r="BR282" s="132">
        <f t="shared" ca="1" si="97"/>
        <v>79.852099999999993</v>
      </c>
      <c r="BT282" s="132" t="str">
        <f t="shared" si="98"/>
        <v/>
      </c>
      <c r="BU282" s="132" t="str">
        <f t="shared" si="98"/>
        <v/>
      </c>
      <c r="BV282" s="132" t="str">
        <f t="shared" si="98"/>
        <v/>
      </c>
      <c r="BW282" s="132" t="str">
        <f t="shared" si="98"/>
        <v/>
      </c>
      <c r="BY282" s="132">
        <f t="shared" ca="1" si="96"/>
        <v>223.07669999999999</v>
      </c>
      <c r="BZ282" s="132">
        <f t="shared" ca="1" si="96"/>
        <v>115.14790000000001</v>
      </c>
      <c r="CA282" s="132">
        <f t="shared" ca="1" si="96"/>
        <v>419.82690000000002</v>
      </c>
      <c r="CB282" s="132">
        <f t="shared" ca="1" si="96"/>
        <v>92.278499999999994</v>
      </c>
    </row>
    <row r="283" spans="2:80" x14ac:dyDescent="0.2">
      <c r="B283" s="21">
        <f>IF(C283&lt;&gt;"",ROWS(B$3:Me)-1,"")</f>
        <v>280</v>
      </c>
      <c r="C283" s="22">
        <f>IF(Drela!N283="","",Drela!N283)</f>
        <v>200.47286437308918</v>
      </c>
      <c r="D283" s="23">
        <f>IF(Drela!O283="","",Drela!O283)</f>
        <v>5.2926017457749728</v>
      </c>
      <c r="F283" s="21">
        <f t="shared" si="89"/>
        <v>280</v>
      </c>
      <c r="G283" s="22">
        <f>IF(Drela!Q283="","",Drela!Q283)</f>
        <v>382.45978540154471</v>
      </c>
      <c r="H283" s="23">
        <f>IF(Drela!R283="","",Drela!R283)</f>
        <v>25.683860529097416</v>
      </c>
      <c r="I283" s="29"/>
      <c r="J283" s="21">
        <f t="shared" si="90"/>
        <v>280</v>
      </c>
      <c r="K283" s="22">
        <f>IF(Drela!AF283="","",Drela!AF283)</f>
        <v>207.58400711411036</v>
      </c>
      <c r="L283" s="23">
        <f>IF(Drela!AG283="","",Drela!AG283)</f>
        <v>169.31613947090256</v>
      </c>
      <c r="M283" s="29"/>
      <c r="N283" s="21">
        <f t="shared" si="91"/>
        <v>280</v>
      </c>
      <c r="O283" s="22">
        <f>IF(Drela!AI283="","",Drela!AI283)</f>
        <v>389.57092814256589</v>
      </c>
      <c r="P283" s="23">
        <f>IF(Drela!AJ283="","",Drela!AJ283)</f>
        <v>189.70739825422504</v>
      </c>
      <c r="R283" s="21">
        <v>280</v>
      </c>
      <c r="S283" s="24">
        <f ca="1"/>
        <v>169.6308434415605</v>
      </c>
      <c r="T283" s="24">
        <f ca="1"/>
        <v>102.75695148723182</v>
      </c>
      <c r="V283" s="21">
        <v>280</v>
      </c>
      <c r="W283" s="24">
        <f ca="1"/>
        <v>366.64399727407488</v>
      </c>
      <c r="X283" s="24">
        <f ca="1"/>
        <v>79.878992030007907</v>
      </c>
      <c r="Y283" s="30"/>
      <c r="Z283" s="21">
        <v>280</v>
      </c>
      <c r="AA283" s="24">
        <f ca="1"/>
        <v>223.39979524158022</v>
      </c>
      <c r="AB283" s="24">
        <f ca="1"/>
        <v>115.12100796999208</v>
      </c>
      <c r="AD283" s="21">
        <v>280</v>
      </c>
      <c r="AE283" s="24">
        <f ca="1"/>
        <v>420.41294907409451</v>
      </c>
      <c r="AF283" s="24">
        <f ca="1"/>
        <v>92.243048512768183</v>
      </c>
      <c r="AH283" s="21">
        <v>280</v>
      </c>
      <c r="AI283" s="24">
        <f t="shared" ca="1" si="85"/>
        <v>169.63079999999999</v>
      </c>
      <c r="AJ283" s="24">
        <f t="shared" ca="1" si="86"/>
        <v>102.75700000000001</v>
      </c>
      <c r="AK283" s="24">
        <f t="shared" ca="1" si="87"/>
        <v>366.64400000000001</v>
      </c>
      <c r="AL283" s="24">
        <f t="shared" ca="1" si="88"/>
        <v>79.879000000000005</v>
      </c>
      <c r="AM283" s="26"/>
      <c r="AN283" s="26" t="str">
        <f ca="1">IF(AI283="","","G1 "&amp;Input!D55&amp;" "&amp;AI283&amp;" "&amp;Input!D$56&amp;" "&amp;AJ283&amp;" "&amp;Input!D$57&amp;" "&amp;AK283&amp;" "&amp;Input!D$58&amp;" "&amp;AL283&amp;" F "&amp;Input!D$51&amp;"")</f>
        <v>G1 X 169.6308 Y 102.757 U 366.644 Z 79.879 F 400</v>
      </c>
      <c r="AO283" s="26"/>
      <c r="AP283" s="26" t="str">
        <f ca="1">IF(AS283="","","G1 "&amp;Input!D$55&amp;" "&amp;AS283&amp;" "&amp;Input!D$56&amp;" "&amp;AT283&amp;" "&amp;Input!D$57&amp;" "&amp;AU283&amp;" "&amp;Input!D$58&amp;" "&amp;AV283&amp;" F "&amp;Input!D$52&amp;"")</f>
        <v>G1 X 223.3998 Y 115.121 U 420.4129 Z 92.243 F 400</v>
      </c>
      <c r="AQ283" s="26"/>
      <c r="AR283" s="21">
        <v>280</v>
      </c>
      <c r="AS283" s="24">
        <f t="shared" ca="1" si="92"/>
        <v>223.3998</v>
      </c>
      <c r="AT283" s="24">
        <f t="shared" ca="1" si="93"/>
        <v>115.121</v>
      </c>
      <c r="AU283" s="24">
        <f t="shared" ca="1" si="94"/>
        <v>420.41289999999998</v>
      </c>
      <c r="AV283" s="24">
        <f t="shared" ca="1" si="95"/>
        <v>92.242999999999995</v>
      </c>
      <c r="BC283" t="s">
        <v>708</v>
      </c>
      <c r="BF283" s="74" t="str">
        <f ca="1">IF(AI282="","","G1 "&amp;Input!D$55&amp;" "&amp;AI282&amp;" "&amp;Input!D$56&amp;" "&amp;AJ282&amp;" "&amp;Input!D$57&amp;" "&amp;AK282&amp;" "&amp;Input!D$58&amp;" "&amp;AL282&amp;" F "&amp;Input!D$51&amp;"")</f>
        <v>G1 X 170.2169 Y 102.7215 U 366.9671 Z 79.8521 F 400</v>
      </c>
      <c r="BO283" s="132">
        <f t="shared" ca="1" si="97"/>
        <v>169.63079999999999</v>
      </c>
      <c r="BP283" s="132">
        <f t="shared" ca="1" si="97"/>
        <v>102.75700000000001</v>
      </c>
      <c r="BQ283" s="132">
        <f t="shared" ca="1" si="97"/>
        <v>366.64400000000001</v>
      </c>
      <c r="BR283" s="132">
        <f t="shared" ca="1" si="97"/>
        <v>79.879000000000005</v>
      </c>
      <c r="BT283" s="132" t="str">
        <f t="shared" si="98"/>
        <v/>
      </c>
      <c r="BU283" s="132" t="str">
        <f t="shared" si="98"/>
        <v/>
      </c>
      <c r="BV283" s="132" t="str">
        <f t="shared" si="98"/>
        <v/>
      </c>
      <c r="BW283" s="132" t="str">
        <f t="shared" si="98"/>
        <v/>
      </c>
      <c r="BY283" s="132">
        <f t="shared" ca="1" si="96"/>
        <v>223.3998</v>
      </c>
      <c r="BZ283" s="132">
        <f t="shared" ca="1" si="96"/>
        <v>115.121</v>
      </c>
      <c r="CA283" s="132">
        <f t="shared" ca="1" si="96"/>
        <v>420.41289999999998</v>
      </c>
      <c r="CB283" s="132">
        <f t="shared" ca="1" si="96"/>
        <v>92.242999999999995</v>
      </c>
    </row>
    <row r="284" spans="2:80" x14ac:dyDescent="0.2">
      <c r="B284" s="21">
        <f>IF(C284&lt;&gt;"",ROWS(B$3:Me)-1,"")</f>
        <v>281</v>
      </c>
      <c r="C284" s="22">
        <f>IF(Drela!N284="","",Drela!N284)</f>
        <v>203.82912192297036</v>
      </c>
      <c r="D284" s="23">
        <f>IF(Drela!O284="","",Drela!O284)</f>
        <v>5.5985669061589691</v>
      </c>
      <c r="F284" s="21">
        <f t="shared" si="89"/>
        <v>281</v>
      </c>
      <c r="G284" s="22">
        <f>IF(Drela!Q284="","",Drela!Q284)</f>
        <v>384.31662871485344</v>
      </c>
      <c r="H284" s="23">
        <f>IF(Drela!R284="","",Drela!R284)</f>
        <v>25.811034004415255</v>
      </c>
      <c r="I284" s="29"/>
      <c r="J284" s="21">
        <f t="shared" si="90"/>
        <v>281</v>
      </c>
      <c r="K284" s="22">
        <f>IF(Drela!AF284="","",Drela!AF284)</f>
        <v>205.72716380080169</v>
      </c>
      <c r="L284" s="23">
        <f>IF(Drela!AG284="","",Drela!AG284)</f>
        <v>169.18896599558474</v>
      </c>
      <c r="M284" s="29"/>
      <c r="N284" s="21">
        <f t="shared" si="91"/>
        <v>281</v>
      </c>
      <c r="O284" s="22">
        <f>IF(Drela!AI284="","",Drela!AI284)</f>
        <v>386.21467059268468</v>
      </c>
      <c r="P284" s="23">
        <f>IF(Drela!AJ284="","",Drela!AJ284)</f>
        <v>189.40143309384104</v>
      </c>
      <c r="R284" s="21">
        <v>281</v>
      </c>
      <c r="S284" s="24">
        <f ca="1"/>
        <v>169.24440138816513</v>
      </c>
      <c r="T284" s="24">
        <f ca="1"/>
        <v>102.78053088542406</v>
      </c>
      <c r="V284" s="21">
        <v>281</v>
      </c>
      <c r="W284" s="24">
        <f ca="1"/>
        <v>366.43093053739932</v>
      </c>
      <c r="X284" s="24">
        <f ca="1"/>
        <v>79.896818155177428</v>
      </c>
      <c r="Y284" s="30"/>
      <c r="Z284" s="21">
        <v>281</v>
      </c>
      <c r="AA284" s="24">
        <f ca="1"/>
        <v>223.61286197825578</v>
      </c>
      <c r="AB284" s="24">
        <f ca="1"/>
        <v>115.10318184482256</v>
      </c>
      <c r="AD284" s="21">
        <v>281</v>
      </c>
      <c r="AE284" s="24">
        <f ca="1"/>
        <v>420.79939112748991</v>
      </c>
      <c r="AF284" s="24">
        <f ca="1"/>
        <v>92.219469114575944</v>
      </c>
      <c r="AH284" s="21">
        <v>281</v>
      </c>
      <c r="AI284" s="24">
        <f t="shared" ca="1" si="85"/>
        <v>169.24440000000001</v>
      </c>
      <c r="AJ284" s="24">
        <f t="shared" ca="1" si="86"/>
        <v>102.7805</v>
      </c>
      <c r="AK284" s="24">
        <f t="shared" ca="1" si="87"/>
        <v>366.43090000000001</v>
      </c>
      <c r="AL284" s="24">
        <f t="shared" ca="1" si="88"/>
        <v>79.896799999999999</v>
      </c>
      <c r="AM284" s="26"/>
      <c r="AN284" s="26" t="str">
        <f ca="1">IF(AI284="","","G1 "&amp;Input!D55&amp;" "&amp;AI284&amp;" "&amp;Input!D$56&amp;" "&amp;AJ284&amp;" "&amp;Input!D$57&amp;" "&amp;AK284&amp;" "&amp;Input!D$58&amp;" "&amp;AL284&amp;" F "&amp;Input!D$51&amp;"")</f>
        <v>G1 X 169.2444 Y 102.7805 U 366.4309 Z 79.8968 F 400</v>
      </c>
      <c r="AO284" s="26"/>
      <c r="AP284" s="26" t="str">
        <f ca="1">IF(AS284="","","G1 "&amp;Input!D$55&amp;" "&amp;AS284&amp;" "&amp;Input!D$56&amp;" "&amp;AT284&amp;" "&amp;Input!D$57&amp;" "&amp;AU284&amp;" "&amp;Input!D$58&amp;" "&amp;AV284&amp;" F "&amp;Input!D$52&amp;"")</f>
        <v>G1 X 223.6129 Y 115.1032 U 420.7994 Z 92.2195 F 400</v>
      </c>
      <c r="AQ284" s="26"/>
      <c r="AR284" s="21">
        <v>281</v>
      </c>
      <c r="AS284" s="24">
        <f t="shared" ca="1" si="92"/>
        <v>223.6129</v>
      </c>
      <c r="AT284" s="24">
        <f t="shared" ca="1" si="93"/>
        <v>115.1032</v>
      </c>
      <c r="AU284" s="24">
        <f t="shared" ca="1" si="94"/>
        <v>420.79939999999999</v>
      </c>
      <c r="AV284" s="24">
        <f t="shared" ca="1" si="95"/>
        <v>92.219499999999996</v>
      </c>
      <c r="BC284" t="s">
        <v>709</v>
      </c>
      <c r="BF284" s="74" t="str">
        <f ca="1">IF(AI283="","","G1 "&amp;Input!D$55&amp;" "&amp;AI283&amp;" "&amp;Input!D$56&amp;" "&amp;AJ283&amp;" "&amp;Input!D$57&amp;" "&amp;AK283&amp;" "&amp;Input!D$58&amp;" "&amp;AL283&amp;" F "&amp;Input!D$51&amp;"")</f>
        <v>G1 X 169.6308 Y 102.757 U 366.644 Z 79.879 F 400</v>
      </c>
      <c r="BO284" s="132">
        <f t="shared" ref="BO284:BR303" ca="1" si="99">IFERROR(MID($AN284,FIND(" ",$AN284,FIND(BO$2,$AN284,1)),FIND(" ",$AN284,FIND(" ",$AN284,FIND(BO$2,$AN284,1))+1)-FIND(" ",$AN284,FIND(BO$2,$AN284,1)))*1,"")</f>
        <v>169.24440000000001</v>
      </c>
      <c r="BP284" s="132">
        <f t="shared" ca="1" si="99"/>
        <v>102.7805</v>
      </c>
      <c r="BQ284" s="132">
        <f t="shared" ca="1" si="99"/>
        <v>366.43090000000001</v>
      </c>
      <c r="BR284" s="132">
        <f t="shared" ca="1" si="99"/>
        <v>79.896799999999999</v>
      </c>
      <c r="BT284" s="132" t="str">
        <f t="shared" ref="BT284:BW303" si="100">IFERROR(MID($AO284,FIND(" ",$AO284,FIND(BT$2,$AO284,1)),FIND(" ",$AO284,FIND(" ",$AO284,FIND(BT$2,$AO284,1))+1)-FIND(" ",$AO284,FIND(BT$2,$AO284,1)))*1,"")</f>
        <v/>
      </c>
      <c r="BU284" s="132" t="str">
        <f t="shared" si="100"/>
        <v/>
      </c>
      <c r="BV284" s="132" t="str">
        <f t="shared" si="100"/>
        <v/>
      </c>
      <c r="BW284" s="132" t="str">
        <f t="shared" si="100"/>
        <v/>
      </c>
      <c r="BY284" s="132">
        <f t="shared" ca="1" si="96"/>
        <v>223.6129</v>
      </c>
      <c r="BZ284" s="132">
        <f t="shared" ca="1" si="96"/>
        <v>115.1032</v>
      </c>
      <c r="CA284" s="132">
        <f t="shared" ca="1" si="96"/>
        <v>420.79939999999999</v>
      </c>
      <c r="CB284" s="132">
        <f t="shared" ca="1" si="96"/>
        <v>92.219499999999996</v>
      </c>
    </row>
    <row r="285" spans="2:80" x14ac:dyDescent="0.2">
      <c r="B285" s="21">
        <f>IF(C285&lt;&gt;"",ROWS(B$3:Me)-1,"")</f>
        <v>282</v>
      </c>
      <c r="C285" s="22">
        <f>IF(Drela!N285="","",Drela!N285)</f>
        <v>207.18523129106859</v>
      </c>
      <c r="D285" s="23">
        <f>IF(Drela!O285="","",Drela!O285)</f>
        <v>5.9212868494932671</v>
      </c>
      <c r="F285" s="21">
        <f t="shared" si="89"/>
        <v>282</v>
      </c>
      <c r="G285" s="22">
        <f>IF(Drela!Q285="","",Drela!Q285)</f>
        <v>386.1735986560995</v>
      </c>
      <c r="H285" s="23">
        <f>IF(Drela!R285="","",Drela!R285)</f>
        <v>25.947459874013379</v>
      </c>
      <c r="I285" s="29"/>
      <c r="J285" s="21">
        <f t="shared" si="90"/>
        <v>282</v>
      </c>
      <c r="K285" s="22">
        <f>IF(Drela!AF285="","",Drela!AF285)</f>
        <v>203.87019385955554</v>
      </c>
      <c r="L285" s="23">
        <f>IF(Drela!AG285="","",Drela!AG285)</f>
        <v>169.05254012598664</v>
      </c>
      <c r="M285" s="29"/>
      <c r="N285" s="21">
        <f t="shared" si="91"/>
        <v>282</v>
      </c>
      <c r="O285" s="22">
        <f>IF(Drela!AI285="","",Drela!AI285)</f>
        <v>382.85856122458654</v>
      </c>
      <c r="P285" s="23">
        <f>IF(Drela!AJ285="","",Drela!AJ285)</f>
        <v>189.07871315050673</v>
      </c>
      <c r="R285" s="21">
        <v>282</v>
      </c>
      <c r="S285" s="24">
        <f ca="1"/>
        <v>168.98093098280569</v>
      </c>
      <c r="T285" s="24">
        <f ca="1"/>
        <v>102.79693876917217</v>
      </c>
      <c r="V285" s="21">
        <v>282</v>
      </c>
      <c r="W285" s="24">
        <f ca="1"/>
        <v>366.28566895469191</v>
      </c>
      <c r="X285" s="24">
        <f ca="1"/>
        <v>79.909154933558</v>
      </c>
      <c r="Y285" s="30"/>
      <c r="Z285" s="21">
        <v>282</v>
      </c>
      <c r="AA285" s="24">
        <f ca="1"/>
        <v>223.75812356096316</v>
      </c>
      <c r="AB285" s="24">
        <f ca="1"/>
        <v>115.090845066442</v>
      </c>
      <c r="AD285" s="21">
        <v>282</v>
      </c>
      <c r="AE285" s="24">
        <f ca="1"/>
        <v>421.06286153284941</v>
      </c>
      <c r="AF285" s="24">
        <f ca="1"/>
        <v>92.203061230827828</v>
      </c>
      <c r="AH285" s="21">
        <v>282</v>
      </c>
      <c r="AI285" s="24">
        <f t="shared" ca="1" si="85"/>
        <v>168.98089999999999</v>
      </c>
      <c r="AJ285" s="24">
        <f t="shared" ca="1" si="86"/>
        <v>102.79689999999999</v>
      </c>
      <c r="AK285" s="24">
        <f t="shared" ca="1" si="87"/>
        <v>366.28570000000002</v>
      </c>
      <c r="AL285" s="24">
        <f t="shared" ca="1" si="88"/>
        <v>79.909199999999998</v>
      </c>
      <c r="AM285" s="26"/>
      <c r="AN285" s="26" t="str">
        <f ca="1">IF(AI285="","","G1 "&amp;Input!D55&amp;" "&amp;AI285&amp;" "&amp;Input!D$56&amp;" "&amp;AJ285&amp;" "&amp;Input!D$57&amp;" "&amp;AK285&amp;" "&amp;Input!D$58&amp;" "&amp;AL285&amp;" F "&amp;Input!D$51&amp;"")</f>
        <v>G1 X 168.9809 Y 102.7969 U 366.2857 Z 79.9092 F 400</v>
      </c>
      <c r="AO285" s="26"/>
      <c r="AP285" s="26" t="str">
        <f ca="1">IF(AS285="","","G1 "&amp;Input!D$55&amp;" "&amp;AS285&amp;" "&amp;Input!D$56&amp;" "&amp;AT285&amp;" "&amp;Input!D$57&amp;" "&amp;AU285&amp;" "&amp;Input!D$58&amp;" "&amp;AV285&amp;" F "&amp;Input!D$52&amp;"")</f>
        <v>G1 X 223.7581 Y 115.0908 U 421.0629 Z 92.2031 F 400</v>
      </c>
      <c r="AQ285" s="26"/>
      <c r="AR285" s="21">
        <v>282</v>
      </c>
      <c r="AS285" s="24">
        <f t="shared" ca="1" si="92"/>
        <v>223.75810000000001</v>
      </c>
      <c r="AT285" s="24">
        <f t="shared" ca="1" si="93"/>
        <v>115.0908</v>
      </c>
      <c r="AU285" s="24">
        <f t="shared" ca="1" si="94"/>
        <v>421.06290000000001</v>
      </c>
      <c r="AV285" s="24">
        <f t="shared" ca="1" si="95"/>
        <v>92.203100000000006</v>
      </c>
      <c r="BC285" t="s">
        <v>710</v>
      </c>
      <c r="BF285" s="74" t="str">
        <f ca="1">IF(AI284="","","G1 "&amp;Input!D$55&amp;" "&amp;AI284&amp;" "&amp;Input!D$56&amp;" "&amp;AJ284&amp;" "&amp;Input!D$57&amp;" "&amp;AK284&amp;" "&amp;Input!D$58&amp;" "&amp;AL284&amp;" F "&amp;Input!D$51&amp;"")</f>
        <v>G1 X 169.2444 Y 102.7805 U 366.4309 Z 79.8968 F 400</v>
      </c>
      <c r="BO285" s="132">
        <f t="shared" ca="1" si="99"/>
        <v>168.98089999999999</v>
      </c>
      <c r="BP285" s="132">
        <f t="shared" ca="1" si="99"/>
        <v>102.79689999999999</v>
      </c>
      <c r="BQ285" s="132">
        <f t="shared" ca="1" si="99"/>
        <v>366.28570000000002</v>
      </c>
      <c r="BR285" s="132">
        <f t="shared" ca="1" si="99"/>
        <v>79.909199999999998</v>
      </c>
      <c r="BT285" s="132" t="str">
        <f t="shared" si="100"/>
        <v/>
      </c>
      <c r="BU285" s="132" t="str">
        <f t="shared" si="100"/>
        <v/>
      </c>
      <c r="BV285" s="132" t="str">
        <f t="shared" si="100"/>
        <v/>
      </c>
      <c r="BW285" s="132" t="str">
        <f t="shared" si="100"/>
        <v/>
      </c>
      <c r="BY285" s="132">
        <f t="shared" ca="1" si="96"/>
        <v>223.75810000000001</v>
      </c>
      <c r="BZ285" s="132">
        <f t="shared" ca="1" si="96"/>
        <v>115.0908</v>
      </c>
      <c r="CA285" s="132">
        <f t="shared" ca="1" si="96"/>
        <v>421.06290000000001</v>
      </c>
      <c r="CB285" s="132">
        <f t="shared" ca="1" si="96"/>
        <v>92.203100000000006</v>
      </c>
    </row>
    <row r="286" spans="2:80" x14ac:dyDescent="0.2">
      <c r="B286" s="21">
        <f>IF(C286&lt;&gt;"",ROWS(B$3:Me)-1,"")</f>
        <v>283</v>
      </c>
      <c r="C286" s="22">
        <f>IF(Drela!N286="","",Drela!N286)</f>
        <v>210.54155707414</v>
      </c>
      <c r="D286" s="23">
        <f>IF(Drela!O286="","",Drela!O286)</f>
        <v>6.2574052088134771</v>
      </c>
      <c r="F286" s="21">
        <f t="shared" si="89"/>
        <v>283</v>
      </c>
      <c r="G286" s="22">
        <f>IF(Drela!Q286="","",Drela!Q286)</f>
        <v>388.030854768724</v>
      </c>
      <c r="H286" s="23">
        <f>IF(Drela!R286="","",Drela!R286)</f>
        <v>26.091280504751285</v>
      </c>
      <c r="I286" s="29"/>
      <c r="J286" s="21">
        <f t="shared" si="90"/>
        <v>283</v>
      </c>
      <c r="K286" s="22">
        <f>IF(Drela!AF286="","",Drela!AF286)</f>
        <v>202.0129377469311</v>
      </c>
      <c r="L286" s="23">
        <f>IF(Drela!AG286="","",Drela!AG286)</f>
        <v>168.9087194952487</v>
      </c>
      <c r="M286" s="29"/>
      <c r="N286" s="21">
        <f t="shared" si="91"/>
        <v>283</v>
      </c>
      <c r="O286" s="22">
        <f>IF(Drela!AI286="","",Drela!AI286)</f>
        <v>379.5022354415151</v>
      </c>
      <c r="P286" s="23">
        <f>IF(Drela!AJ286="","",Drela!AJ286)</f>
        <v>188.74259479118652</v>
      </c>
      <c r="R286" s="21">
        <v>283</v>
      </c>
      <c r="S286" s="24">
        <f ca="1"/>
        <v>168.75096553590618</v>
      </c>
      <c r="T286" s="24">
        <f ca="1"/>
        <v>102.8113692567099</v>
      </c>
      <c r="V286" s="21">
        <v>283</v>
      </c>
      <c r="W286" s="24">
        <f ca="1"/>
        <v>366.15888132955581</v>
      </c>
      <c r="X286" s="24">
        <f ca="1"/>
        <v>79.919983138702065</v>
      </c>
      <c r="Y286" s="30"/>
      <c r="Z286" s="21">
        <v>283</v>
      </c>
      <c r="AA286" s="24">
        <f ca="1"/>
        <v>223.88491118609923</v>
      </c>
      <c r="AB286" s="24">
        <f ca="1"/>
        <v>115.08001686129793</v>
      </c>
      <c r="AD286" s="21">
        <v>283</v>
      </c>
      <c r="AE286" s="24">
        <f ca="1"/>
        <v>421.29282697974895</v>
      </c>
      <c r="AF286" s="24">
        <f ca="1"/>
        <v>92.188630743290105</v>
      </c>
      <c r="AH286" s="21">
        <v>283</v>
      </c>
      <c r="AI286" s="24">
        <f t="shared" ca="1" si="85"/>
        <v>168.751</v>
      </c>
      <c r="AJ286" s="24">
        <f t="shared" ca="1" si="86"/>
        <v>102.81140000000001</v>
      </c>
      <c r="AK286" s="24">
        <f t="shared" ca="1" si="87"/>
        <v>366.15890000000002</v>
      </c>
      <c r="AL286" s="24">
        <f t="shared" ca="1" si="88"/>
        <v>79.92</v>
      </c>
      <c r="AM286" s="26"/>
      <c r="AN286" s="26" t="str">
        <f ca="1">IF(AI286="","","G1 "&amp;Input!D55&amp;" "&amp;AI286&amp;" "&amp;Input!D$56&amp;" "&amp;AJ286&amp;" "&amp;Input!D$57&amp;" "&amp;AK286&amp;" "&amp;Input!D$58&amp;" "&amp;AL286&amp;" F "&amp;Input!D$51&amp;"")</f>
        <v>G1 X 168.751 Y 102.8114 U 366.1589 Z 79.92 F 400</v>
      </c>
      <c r="AO286" s="26"/>
      <c r="AP286" s="26" t="str">
        <f ca="1">IF(AS286="","","G1 "&amp;Input!D$55&amp;" "&amp;AS286&amp;" "&amp;Input!D$56&amp;" "&amp;AT286&amp;" "&amp;Input!D$57&amp;" "&amp;AU286&amp;" "&amp;Input!D$58&amp;" "&amp;AV286&amp;" F "&amp;Input!D$52&amp;"")</f>
        <v>G1 X 223.8849 Y 115.08 U 421.2928 Z 92.1886 F 400</v>
      </c>
      <c r="AQ286" s="26"/>
      <c r="AR286" s="21">
        <v>283</v>
      </c>
      <c r="AS286" s="24">
        <f t="shared" ca="1" si="92"/>
        <v>223.88489999999999</v>
      </c>
      <c r="AT286" s="24">
        <f t="shared" ca="1" si="93"/>
        <v>115.08</v>
      </c>
      <c r="AU286" s="24">
        <f t="shared" ca="1" si="94"/>
        <v>421.2928</v>
      </c>
      <c r="AV286" s="24">
        <f t="shared" ca="1" si="95"/>
        <v>92.188599999999994</v>
      </c>
      <c r="BC286" t="s">
        <v>711</v>
      </c>
      <c r="BF286" s="74" t="str">
        <f ca="1">IF(AI285="","","G1 "&amp;Input!D$55&amp;" "&amp;AI285&amp;" "&amp;Input!D$56&amp;" "&amp;AJ285&amp;" "&amp;Input!D$57&amp;" "&amp;AK285&amp;" "&amp;Input!D$58&amp;" "&amp;AL285&amp;" F "&amp;Input!D$51&amp;"")</f>
        <v>G1 X 168.9809 Y 102.7969 U 366.2857 Z 79.9092 F 400</v>
      </c>
      <c r="BO286" s="132">
        <f t="shared" ca="1" si="99"/>
        <v>168.751</v>
      </c>
      <c r="BP286" s="132">
        <f t="shared" ca="1" si="99"/>
        <v>102.81140000000001</v>
      </c>
      <c r="BQ286" s="132">
        <f t="shared" ca="1" si="99"/>
        <v>366.15890000000002</v>
      </c>
      <c r="BR286" s="132">
        <f t="shared" ca="1" si="99"/>
        <v>79.92</v>
      </c>
      <c r="BT286" s="132" t="str">
        <f t="shared" si="100"/>
        <v/>
      </c>
      <c r="BU286" s="132" t="str">
        <f t="shared" si="100"/>
        <v/>
      </c>
      <c r="BV286" s="132" t="str">
        <f t="shared" si="100"/>
        <v/>
      </c>
      <c r="BW286" s="132" t="str">
        <f t="shared" si="100"/>
        <v/>
      </c>
      <c r="BY286" s="132">
        <f t="shared" ca="1" si="96"/>
        <v>223.88489999999999</v>
      </c>
      <c r="BZ286" s="132">
        <f t="shared" ca="1" si="96"/>
        <v>115.08</v>
      </c>
      <c r="CA286" s="132">
        <f t="shared" ca="1" si="96"/>
        <v>421.2928</v>
      </c>
      <c r="CB286" s="132">
        <f t="shared" ca="1" si="96"/>
        <v>92.188599999999994</v>
      </c>
    </row>
    <row r="287" spans="2:80" x14ac:dyDescent="0.2">
      <c r="B287" s="21">
        <f>IF(C287&lt;&gt;"",ROWS(B$3:Me)-1,"")</f>
        <v>284</v>
      </c>
      <c r="C287" s="22">
        <f>IF(Drela!N287="","",Drela!N287)</f>
        <v>214.27932021933225</v>
      </c>
      <c r="D287" s="23">
        <f>IF(Drela!O287="","",Drela!O287)</f>
        <v>6.6392948922464496</v>
      </c>
      <c r="F287" s="21">
        <f t="shared" si="89"/>
        <v>284</v>
      </c>
      <c r="G287" s="22">
        <f>IF(Drela!Q287="","",Drela!Q287)</f>
        <v>390.0992772290665</v>
      </c>
      <c r="H287" s="23">
        <f>IF(Drela!R287="","",Drela!R287)</f>
        <v>26.255626779187864</v>
      </c>
      <c r="I287" s="29"/>
      <c r="J287" s="21">
        <f t="shared" si="90"/>
        <v>284</v>
      </c>
      <c r="K287" s="22">
        <f>IF(Drela!AF287="","",Drela!AF287)</f>
        <v>199.94451528658857</v>
      </c>
      <c r="L287" s="23">
        <f>IF(Drela!AG287="","",Drela!AG287)</f>
        <v>168.74437322081212</v>
      </c>
      <c r="M287" s="29"/>
      <c r="N287" s="21">
        <f t="shared" si="91"/>
        <v>284</v>
      </c>
      <c r="O287" s="22">
        <f>IF(Drela!AI287="","",Drela!AI287)</f>
        <v>375.76447229632288</v>
      </c>
      <c r="P287" s="23">
        <f>IF(Drela!AJ287="","",Drela!AJ287)</f>
        <v>188.36070510775352</v>
      </c>
      <c r="R287" s="21">
        <v>284</v>
      </c>
      <c r="S287" s="24">
        <f ca="1"/>
        <v>168.4832745696842</v>
      </c>
      <c r="T287" s="24">
        <f ca="1"/>
        <v>102.82801301826807</v>
      </c>
      <c r="V287" s="21">
        <v>284</v>
      </c>
      <c r="W287" s="24">
        <f ca="1"/>
        <v>366.01129245045121</v>
      </c>
      <c r="X287" s="24">
        <f ca="1"/>
        <v>79.932502655250943</v>
      </c>
      <c r="Y287" s="30"/>
      <c r="Z287" s="21">
        <v>284</v>
      </c>
      <c r="AA287" s="24">
        <f ca="1"/>
        <v>224.03250006520381</v>
      </c>
      <c r="AB287" s="24">
        <f ca="1"/>
        <v>115.06749734474906</v>
      </c>
      <c r="AD287" s="21">
        <v>284</v>
      </c>
      <c r="AE287" s="24">
        <f ca="1"/>
        <v>421.5605179459709</v>
      </c>
      <c r="AF287" s="24">
        <f ca="1"/>
        <v>92.171986981731948</v>
      </c>
      <c r="AH287" s="21">
        <v>284</v>
      </c>
      <c r="AI287" s="24">
        <f t="shared" ca="1" si="85"/>
        <v>168.48330000000001</v>
      </c>
      <c r="AJ287" s="24">
        <f t="shared" ca="1" si="86"/>
        <v>102.828</v>
      </c>
      <c r="AK287" s="24">
        <f t="shared" ca="1" si="87"/>
        <v>366.01130000000001</v>
      </c>
      <c r="AL287" s="24">
        <f t="shared" ca="1" si="88"/>
        <v>79.932500000000005</v>
      </c>
      <c r="AM287" s="26"/>
      <c r="AN287" s="26" t="str">
        <f ca="1">IF(AI287="","","G1 "&amp;Input!D55&amp;" "&amp;AI287&amp;" "&amp;Input!D$56&amp;" "&amp;AJ287&amp;" "&amp;Input!D$57&amp;" "&amp;AK287&amp;" "&amp;Input!D$58&amp;" "&amp;AL287&amp;" F "&amp;Input!D$51&amp;"")</f>
        <v>G1 X 168.4833 Y 102.828 U 366.0113 Z 79.9325 F 400</v>
      </c>
      <c r="AO287" s="26"/>
      <c r="AP287" s="26" t="str">
        <f ca="1">IF(AS287="","","G1 "&amp;Input!D$55&amp;" "&amp;AS287&amp;" "&amp;Input!D$56&amp;" "&amp;AT287&amp;" "&amp;Input!D$57&amp;" "&amp;AU287&amp;" "&amp;Input!D$58&amp;" "&amp;AV287&amp;" F "&amp;Input!D$52&amp;"")</f>
        <v>G1 X 224.0325 Y 115.0675 U 421.5605 Z 92.172 F 400</v>
      </c>
      <c r="AQ287" s="26"/>
      <c r="AR287" s="21">
        <v>284</v>
      </c>
      <c r="AS287" s="24">
        <f t="shared" ca="1" si="92"/>
        <v>224.0325</v>
      </c>
      <c r="AT287" s="24">
        <f t="shared" ca="1" si="93"/>
        <v>115.0675</v>
      </c>
      <c r="AU287" s="24">
        <f t="shared" ca="1" si="94"/>
        <v>421.56049999999999</v>
      </c>
      <c r="AV287" s="24">
        <f t="shared" ca="1" si="95"/>
        <v>92.171999999999997</v>
      </c>
      <c r="BC287" t="s">
        <v>712</v>
      </c>
      <c r="BF287" s="74" t="str">
        <f ca="1">IF(AI286="","","G1 "&amp;Input!D$55&amp;" "&amp;AI286&amp;" "&amp;Input!D$56&amp;" "&amp;AJ286&amp;" "&amp;Input!D$57&amp;" "&amp;AK286&amp;" "&amp;Input!D$58&amp;" "&amp;AL286&amp;" F "&amp;Input!D$51&amp;"")</f>
        <v>G1 X 168.751 Y 102.8114 U 366.1589 Z 79.92 F 400</v>
      </c>
      <c r="BO287" s="132">
        <f t="shared" ca="1" si="99"/>
        <v>168.48330000000001</v>
      </c>
      <c r="BP287" s="132">
        <f t="shared" ca="1" si="99"/>
        <v>102.828</v>
      </c>
      <c r="BQ287" s="132">
        <f t="shared" ca="1" si="99"/>
        <v>366.01130000000001</v>
      </c>
      <c r="BR287" s="132">
        <f t="shared" ca="1" si="99"/>
        <v>79.932500000000005</v>
      </c>
      <c r="BT287" s="132" t="str">
        <f t="shared" si="100"/>
        <v/>
      </c>
      <c r="BU287" s="132" t="str">
        <f t="shared" si="100"/>
        <v/>
      </c>
      <c r="BV287" s="132" t="str">
        <f t="shared" si="100"/>
        <v/>
      </c>
      <c r="BW287" s="132" t="str">
        <f t="shared" si="100"/>
        <v/>
      </c>
      <c r="BY287" s="132">
        <f t="shared" ca="1" si="96"/>
        <v>224.0325</v>
      </c>
      <c r="BZ287" s="132">
        <f t="shared" ca="1" si="96"/>
        <v>115.0675</v>
      </c>
      <c r="CA287" s="132">
        <f t="shared" ca="1" si="96"/>
        <v>421.56049999999999</v>
      </c>
      <c r="CB287" s="132">
        <f t="shared" ca="1" si="96"/>
        <v>92.171999999999997</v>
      </c>
    </row>
    <row r="288" spans="2:80" x14ac:dyDescent="0.2">
      <c r="B288" s="21">
        <f>IF(C288&lt;&gt;"",ROWS(B$3:Me)-1,"")</f>
        <v>285</v>
      </c>
      <c r="C288" s="22">
        <f>IF(Drela!N288="","",Drela!N288)</f>
        <v>218.01755616876744</v>
      </c>
      <c r="D288" s="23">
        <f>IF(Drela!O288="","",Drela!O288)</f>
        <v>7.0245274167079881</v>
      </c>
      <c r="F288" s="21">
        <f t="shared" si="89"/>
        <v>285</v>
      </c>
      <c r="G288" s="22">
        <f>IF(Drela!Q288="","",Drela!Q288)</f>
        <v>392.16800231853915</v>
      </c>
      <c r="H288" s="23">
        <f>IF(Drela!R288="","",Drela!R288)</f>
        <v>26.421812801053797</v>
      </c>
      <c r="I288" s="29"/>
      <c r="J288" s="21">
        <f t="shared" si="90"/>
        <v>285</v>
      </c>
      <c r="K288" s="22">
        <f>IF(Drela!AF288="","",Drela!AF288)</f>
        <v>197.87579019711589</v>
      </c>
      <c r="L288" s="23">
        <f>IF(Drela!AG288="","",Drela!AG288)</f>
        <v>168.57818719894618</v>
      </c>
      <c r="M288" s="29"/>
      <c r="N288" s="21">
        <f t="shared" si="91"/>
        <v>285</v>
      </c>
      <c r="O288" s="22">
        <f>IF(Drela!AI288="","",Drela!AI288)</f>
        <v>372.02623634688769</v>
      </c>
      <c r="P288" s="23">
        <f>IF(Drela!AJ288="","",Drela!AJ288)</f>
        <v>187.97547258329203</v>
      </c>
      <c r="R288" s="21">
        <v>285</v>
      </c>
      <c r="S288" s="24">
        <f ca="1"/>
        <v>168.17957245353199</v>
      </c>
      <c r="T288" s="24">
        <f ca="1"/>
        <v>102.84704693206594</v>
      </c>
      <c r="V288" s="21">
        <v>285</v>
      </c>
      <c r="W288" s="24">
        <f ca="1"/>
        <v>365.84385104526655</v>
      </c>
      <c r="X288" s="24">
        <f ca="1"/>
        <v>79.946789812201445</v>
      </c>
      <c r="Y288" s="30"/>
      <c r="Z288" s="21">
        <v>285</v>
      </c>
      <c r="AA288" s="24">
        <f ca="1"/>
        <v>224.19994147038847</v>
      </c>
      <c r="AB288" s="24">
        <f ca="1"/>
        <v>115.05321018779856</v>
      </c>
      <c r="AD288" s="21">
        <v>285</v>
      </c>
      <c r="AE288" s="24">
        <f ca="1"/>
        <v>421.86422006212308</v>
      </c>
      <c r="AF288" s="24">
        <f ca="1"/>
        <v>92.152953067934064</v>
      </c>
      <c r="AH288" s="21">
        <v>285</v>
      </c>
      <c r="AI288" s="24">
        <f t="shared" ca="1" si="85"/>
        <v>168.17959999999999</v>
      </c>
      <c r="AJ288" s="24">
        <f t="shared" ca="1" si="86"/>
        <v>102.84699999999999</v>
      </c>
      <c r="AK288" s="24">
        <f t="shared" ca="1" si="87"/>
        <v>365.84390000000002</v>
      </c>
      <c r="AL288" s="24">
        <f t="shared" ca="1" si="88"/>
        <v>79.946799999999996</v>
      </c>
      <c r="AM288" s="26"/>
      <c r="AN288" s="26" t="str">
        <f ca="1">IF(AI288="","","G1 "&amp;Input!D55&amp;" "&amp;AI288&amp;" "&amp;Input!D$56&amp;" "&amp;AJ288&amp;" "&amp;Input!D$57&amp;" "&amp;AK288&amp;" "&amp;Input!D$58&amp;" "&amp;AL288&amp;" F "&amp;Input!D$51&amp;"")</f>
        <v>G1 X 168.1796 Y 102.847 U 365.8439 Z 79.9468 F 400</v>
      </c>
      <c r="AO288" s="26"/>
      <c r="AP288" s="26" t="str">
        <f ca="1">IF(AS288="","","G1 "&amp;Input!D$55&amp;" "&amp;AS288&amp;" "&amp;Input!D$56&amp;" "&amp;AT288&amp;" "&amp;Input!D$57&amp;" "&amp;AU288&amp;" "&amp;Input!D$58&amp;" "&amp;AV288&amp;" F "&amp;Input!D$52&amp;"")</f>
        <v>G1 X 224.1999 Y 115.0532 U 421.8642 Z 92.153 F 400</v>
      </c>
      <c r="AQ288" s="26"/>
      <c r="AR288" s="21">
        <v>285</v>
      </c>
      <c r="AS288" s="24">
        <f t="shared" ca="1" si="92"/>
        <v>224.19990000000001</v>
      </c>
      <c r="AT288" s="24">
        <f t="shared" ca="1" si="93"/>
        <v>115.0532</v>
      </c>
      <c r="AU288" s="24">
        <f t="shared" ca="1" si="94"/>
        <v>421.86419999999998</v>
      </c>
      <c r="AV288" s="24">
        <f t="shared" ca="1" si="95"/>
        <v>92.153000000000006</v>
      </c>
      <c r="BC288" t="s">
        <v>713</v>
      </c>
      <c r="BF288" s="74" t="str">
        <f ca="1">IF(AI287="","","G1 "&amp;Input!D$55&amp;" "&amp;AI287&amp;" "&amp;Input!D$56&amp;" "&amp;AJ287&amp;" "&amp;Input!D$57&amp;" "&amp;AK287&amp;" "&amp;Input!D$58&amp;" "&amp;AL287&amp;" F "&amp;Input!D$51&amp;"")</f>
        <v>G1 X 168.4833 Y 102.828 U 366.0113 Z 79.9325 F 400</v>
      </c>
      <c r="BO288" s="132">
        <f t="shared" ca="1" si="99"/>
        <v>168.17959999999999</v>
      </c>
      <c r="BP288" s="132">
        <f t="shared" ca="1" si="99"/>
        <v>102.84699999999999</v>
      </c>
      <c r="BQ288" s="132">
        <f t="shared" ca="1" si="99"/>
        <v>365.84390000000002</v>
      </c>
      <c r="BR288" s="132">
        <f t="shared" ca="1" si="99"/>
        <v>79.946799999999996</v>
      </c>
      <c r="BT288" s="132" t="str">
        <f t="shared" si="100"/>
        <v/>
      </c>
      <c r="BU288" s="132" t="str">
        <f t="shared" si="100"/>
        <v/>
      </c>
      <c r="BV288" s="132" t="str">
        <f t="shared" si="100"/>
        <v/>
      </c>
      <c r="BW288" s="132" t="str">
        <f t="shared" si="100"/>
        <v/>
      </c>
      <c r="BY288" s="132">
        <f t="shared" ca="1" si="96"/>
        <v>224.19990000000001</v>
      </c>
      <c r="BZ288" s="132">
        <f t="shared" ca="1" si="96"/>
        <v>115.0532</v>
      </c>
      <c r="CA288" s="132">
        <f t="shared" ca="1" si="96"/>
        <v>421.86419999999998</v>
      </c>
      <c r="CB288" s="132">
        <f t="shared" ca="1" si="96"/>
        <v>92.153000000000006</v>
      </c>
    </row>
    <row r="289" spans="2:80" x14ac:dyDescent="0.2">
      <c r="B289" s="21">
        <f>IF(C289&lt;&gt;"",ROWS(B$3:Me)-1,"")</f>
        <v>286</v>
      </c>
      <c r="C289" s="22">
        <f>IF(Drela!N289="","",Drela!N289)</f>
        <v>221.37481463789976</v>
      </c>
      <c r="D289" s="23">
        <f>IF(Drela!O289="","",Drela!O289)</f>
        <v>7.3924602510268231</v>
      </c>
      <c r="F289" s="21">
        <f t="shared" si="89"/>
        <v>286</v>
      </c>
      <c r="G289" s="22">
        <f>IF(Drela!Q289="","",Drela!Q289)</f>
        <v>394.02616917447301</v>
      </c>
      <c r="H289" s="23">
        <f>IF(Drela!R289="","",Drela!R289)</f>
        <v>26.583187046643083</v>
      </c>
      <c r="I289" s="29"/>
      <c r="J289" s="21">
        <f t="shared" si="90"/>
        <v>286</v>
      </c>
      <c r="K289" s="22">
        <f>IF(Drela!AF289="","",Drela!AF289)</f>
        <v>196.01762334118203</v>
      </c>
      <c r="L289" s="23">
        <f>IF(Drela!AG289="","",Drela!AG289)</f>
        <v>168.41681295335692</v>
      </c>
      <c r="M289" s="29"/>
      <c r="N289" s="21">
        <f t="shared" si="91"/>
        <v>286</v>
      </c>
      <c r="O289" s="22">
        <f>IF(Drela!AI289="","",Drela!AI289)</f>
        <v>368.66897787775531</v>
      </c>
      <c r="P289" s="23">
        <f>IF(Drela!AJ289="","",Drela!AJ289)</f>
        <v>187.60753974897318</v>
      </c>
      <c r="R289" s="21">
        <v>286</v>
      </c>
      <c r="S289" s="24">
        <f ca="1"/>
        <v>167.85980976863539</v>
      </c>
      <c r="T289" s="24">
        <f ca="1"/>
        <v>102.86764442831991</v>
      </c>
      <c r="V289" s="21">
        <v>286</v>
      </c>
      <c r="W289" s="24">
        <f ca="1"/>
        <v>365.66756182674732</v>
      </c>
      <c r="X289" s="24">
        <f ca="1"/>
        <v>79.962140049639217</v>
      </c>
      <c r="Y289" s="30"/>
      <c r="Z289" s="21">
        <v>286</v>
      </c>
      <c r="AA289" s="24">
        <f ca="1"/>
        <v>224.3762306889077</v>
      </c>
      <c r="AB289" s="24">
        <f ca="1"/>
        <v>115.03785995036078</v>
      </c>
      <c r="AD289" s="21">
        <v>286</v>
      </c>
      <c r="AE289" s="24">
        <f ca="1"/>
        <v>422.18398274701963</v>
      </c>
      <c r="AF289" s="24">
        <f ca="1"/>
        <v>92.132355571680108</v>
      </c>
      <c r="AH289" s="21">
        <v>286</v>
      </c>
      <c r="AI289" s="24">
        <f t="shared" ca="1" si="85"/>
        <v>167.85980000000001</v>
      </c>
      <c r="AJ289" s="24">
        <f t="shared" ca="1" si="86"/>
        <v>102.8676</v>
      </c>
      <c r="AK289" s="24">
        <f t="shared" ca="1" si="87"/>
        <v>365.66759999999999</v>
      </c>
      <c r="AL289" s="24">
        <f t="shared" ca="1" si="88"/>
        <v>79.962100000000007</v>
      </c>
      <c r="AM289" s="26"/>
      <c r="AN289" s="26" t="str">
        <f ca="1">IF(AI289="","","G1 "&amp;Input!D55&amp;" "&amp;AI289&amp;" "&amp;Input!D$56&amp;" "&amp;AJ289&amp;" "&amp;Input!D$57&amp;" "&amp;AK289&amp;" "&amp;Input!D$58&amp;" "&amp;AL289&amp;" F "&amp;Input!D$51&amp;"")</f>
        <v>G1 X 167.8598 Y 102.8676 U 365.6676 Z 79.9621 F 400</v>
      </c>
      <c r="AO289" s="26"/>
      <c r="AP289" s="26" t="str">
        <f ca="1">IF(AS289="","","G1 "&amp;Input!D$55&amp;" "&amp;AS289&amp;" "&amp;Input!D$56&amp;" "&amp;AT289&amp;" "&amp;Input!D$57&amp;" "&amp;AU289&amp;" "&amp;Input!D$58&amp;" "&amp;AV289&amp;" F "&amp;Input!D$52&amp;"")</f>
        <v>G1 X 224.3762 Y 115.0379 U 422.184 Z 92.1324 F 400</v>
      </c>
      <c r="AQ289" s="26"/>
      <c r="AR289" s="21">
        <v>286</v>
      </c>
      <c r="AS289" s="24">
        <f t="shared" ca="1" si="92"/>
        <v>224.37620000000001</v>
      </c>
      <c r="AT289" s="24">
        <f t="shared" ca="1" si="93"/>
        <v>115.03789999999999</v>
      </c>
      <c r="AU289" s="24">
        <f t="shared" ca="1" si="94"/>
        <v>422.18400000000003</v>
      </c>
      <c r="AV289" s="24">
        <f t="shared" ca="1" si="95"/>
        <v>92.132400000000004</v>
      </c>
      <c r="BC289" t="s">
        <v>714</v>
      </c>
      <c r="BF289" s="74" t="str">
        <f ca="1">IF(AI288="","","G1 "&amp;Input!D$55&amp;" "&amp;AI288&amp;" "&amp;Input!D$56&amp;" "&amp;AJ288&amp;" "&amp;Input!D$57&amp;" "&amp;AK288&amp;" "&amp;Input!D$58&amp;" "&amp;AL288&amp;" F "&amp;Input!D$51&amp;"")</f>
        <v>G1 X 168.1796 Y 102.847 U 365.8439 Z 79.9468 F 400</v>
      </c>
      <c r="BO289" s="132">
        <f t="shared" ca="1" si="99"/>
        <v>167.85980000000001</v>
      </c>
      <c r="BP289" s="132">
        <f t="shared" ca="1" si="99"/>
        <v>102.8676</v>
      </c>
      <c r="BQ289" s="132">
        <f t="shared" ca="1" si="99"/>
        <v>365.66759999999999</v>
      </c>
      <c r="BR289" s="132">
        <f t="shared" ca="1" si="99"/>
        <v>79.962100000000007</v>
      </c>
      <c r="BT289" s="132" t="str">
        <f t="shared" si="100"/>
        <v/>
      </c>
      <c r="BU289" s="132" t="str">
        <f t="shared" si="100"/>
        <v/>
      </c>
      <c r="BV289" s="132" t="str">
        <f t="shared" si="100"/>
        <v/>
      </c>
      <c r="BW289" s="132" t="str">
        <f t="shared" si="100"/>
        <v/>
      </c>
      <c r="BY289" s="132">
        <f t="shared" ca="1" si="96"/>
        <v>224.37620000000001</v>
      </c>
      <c r="BZ289" s="132">
        <f t="shared" ca="1" si="96"/>
        <v>115.03789999999999</v>
      </c>
      <c r="CA289" s="132">
        <f t="shared" ca="1" si="96"/>
        <v>422.18400000000003</v>
      </c>
      <c r="CB289" s="132">
        <f t="shared" ca="1" si="96"/>
        <v>92.132400000000004</v>
      </c>
    </row>
    <row r="290" spans="2:80" x14ac:dyDescent="0.2">
      <c r="B290" s="21">
        <f>IF(C290&lt;&gt;"",ROWS(B$3:Me)-1,"")</f>
        <v>287</v>
      </c>
      <c r="C290" s="22">
        <f>IF(Drela!N290="","",Drela!N290)</f>
        <v>224.73234362574857</v>
      </c>
      <c r="D290" s="23">
        <f>IF(Drela!O290="","",Drela!O290)</f>
        <v>7.7771411053280346</v>
      </c>
      <c r="F290" s="21">
        <f t="shared" si="89"/>
        <v>287</v>
      </c>
      <c r="G290" s="22">
        <f>IF(Drela!Q290="","",Drela!Q290)</f>
        <v>395.88469374462983</v>
      </c>
      <c r="H290" s="23">
        <f>IF(Drela!R290="","",Drela!R290)</f>
        <v>26.753804743657074</v>
      </c>
      <c r="I290" s="29"/>
      <c r="J290" s="21">
        <f t="shared" si="90"/>
        <v>287</v>
      </c>
      <c r="K290" s="22">
        <f>IF(Drela!AF290="","",Drela!AF290)</f>
        <v>194.15909877102524</v>
      </c>
      <c r="L290" s="23">
        <f>IF(Drela!AG290="","",Drela!AG290)</f>
        <v>168.24619525634296</v>
      </c>
      <c r="M290" s="29"/>
      <c r="N290" s="21">
        <f t="shared" si="91"/>
        <v>287</v>
      </c>
      <c r="O290" s="22">
        <f>IF(Drela!AI290="","",Drela!AI290)</f>
        <v>365.31144888990656</v>
      </c>
      <c r="P290" s="23">
        <f>IF(Drela!AJ290="","",Drela!AJ290)</f>
        <v>187.22285889467196</v>
      </c>
      <c r="R290" s="21">
        <v>287</v>
      </c>
      <c r="S290" s="24">
        <f ca="1"/>
        <v>167.53925031061928</v>
      </c>
      <c r="T290" s="24">
        <f ca="1"/>
        <v>102.88916029976151</v>
      </c>
      <c r="V290" s="21">
        <v>287</v>
      </c>
      <c r="W290" s="24">
        <f ca="1"/>
        <v>365.49084412383479</v>
      </c>
      <c r="X290" s="24">
        <f ca="1"/>
        <v>79.978007247319169</v>
      </c>
      <c r="Y290" s="30"/>
      <c r="Z290" s="21">
        <v>287</v>
      </c>
      <c r="AA290" s="24">
        <f ca="1"/>
        <v>224.55294839182022</v>
      </c>
      <c r="AB290" s="24">
        <f ca="1"/>
        <v>115.02199275268083</v>
      </c>
      <c r="AD290" s="21">
        <v>287</v>
      </c>
      <c r="AE290" s="24">
        <f ca="1"/>
        <v>422.50454220503576</v>
      </c>
      <c r="AF290" s="24">
        <f ca="1"/>
        <v>92.110839700238486</v>
      </c>
      <c r="AH290" s="21">
        <v>287</v>
      </c>
      <c r="AI290" s="24">
        <f t="shared" ca="1" si="85"/>
        <v>167.5393</v>
      </c>
      <c r="AJ290" s="24">
        <f t="shared" ca="1" si="86"/>
        <v>102.8892</v>
      </c>
      <c r="AK290" s="24">
        <f t="shared" ca="1" si="87"/>
        <v>365.49079999999998</v>
      </c>
      <c r="AL290" s="24">
        <f t="shared" ca="1" si="88"/>
        <v>79.977999999999994</v>
      </c>
      <c r="AM290" s="26"/>
      <c r="AN290" s="26" t="str">
        <f ca="1">IF(AI290="","","G1 "&amp;Input!D55&amp;" "&amp;AI290&amp;" "&amp;Input!D$56&amp;" "&amp;AJ290&amp;" "&amp;Input!D$57&amp;" "&amp;AK290&amp;" "&amp;Input!D$58&amp;" "&amp;AL290&amp;" F "&amp;Input!D$51&amp;"")</f>
        <v>G1 X 167.5393 Y 102.8892 U 365.4908 Z 79.978 F 400</v>
      </c>
      <c r="AO290" s="26"/>
      <c r="AP290" s="26" t="str">
        <f ca="1">IF(AS290="","","G1 "&amp;Input!D$55&amp;" "&amp;AS290&amp;" "&amp;Input!D$56&amp;" "&amp;AT290&amp;" "&amp;Input!D$57&amp;" "&amp;AU290&amp;" "&amp;Input!D$58&amp;" "&amp;AV290&amp;" F "&amp;Input!D$52&amp;"")</f>
        <v>G1 X 224.5529 Y 115.022 U 422.5045 Z 92.1108 F 400</v>
      </c>
      <c r="AQ290" s="26"/>
      <c r="AR290" s="21">
        <v>287</v>
      </c>
      <c r="AS290" s="24">
        <f t="shared" ca="1" si="92"/>
        <v>224.55289999999999</v>
      </c>
      <c r="AT290" s="24">
        <f t="shared" ca="1" si="93"/>
        <v>115.02200000000001</v>
      </c>
      <c r="AU290" s="24">
        <f t="shared" ca="1" si="94"/>
        <v>422.50450000000001</v>
      </c>
      <c r="AV290" s="24">
        <f t="shared" ca="1" si="95"/>
        <v>92.110799999999998</v>
      </c>
      <c r="BC290" t="s">
        <v>715</v>
      </c>
      <c r="BF290" s="74" t="str">
        <f ca="1">IF(AI289="","","G1 "&amp;Input!D$55&amp;" "&amp;AI289&amp;" "&amp;Input!D$56&amp;" "&amp;AJ289&amp;" "&amp;Input!D$57&amp;" "&amp;AK289&amp;" "&amp;Input!D$58&amp;" "&amp;AL289&amp;" F "&amp;Input!D$51&amp;"")</f>
        <v>G1 X 167.8598 Y 102.8676 U 365.6676 Z 79.9621 F 400</v>
      </c>
      <c r="BO290" s="132">
        <f t="shared" ca="1" si="99"/>
        <v>167.5393</v>
      </c>
      <c r="BP290" s="132">
        <f t="shared" ca="1" si="99"/>
        <v>102.8892</v>
      </c>
      <c r="BQ290" s="132">
        <f t="shared" ca="1" si="99"/>
        <v>365.49079999999998</v>
      </c>
      <c r="BR290" s="132">
        <f t="shared" ca="1" si="99"/>
        <v>79.977999999999994</v>
      </c>
      <c r="BT290" s="132" t="str">
        <f t="shared" si="100"/>
        <v/>
      </c>
      <c r="BU290" s="132" t="str">
        <f t="shared" si="100"/>
        <v/>
      </c>
      <c r="BV290" s="132" t="str">
        <f t="shared" si="100"/>
        <v/>
      </c>
      <c r="BW290" s="132" t="str">
        <f t="shared" si="100"/>
        <v/>
      </c>
      <c r="BY290" s="132">
        <f t="shared" ca="1" si="96"/>
        <v>224.55289999999999</v>
      </c>
      <c r="BZ290" s="132">
        <f t="shared" ca="1" si="96"/>
        <v>115.02200000000001</v>
      </c>
      <c r="CA290" s="132">
        <f t="shared" ca="1" si="96"/>
        <v>422.50450000000001</v>
      </c>
      <c r="CB290" s="132">
        <f t="shared" ca="1" si="96"/>
        <v>92.110799999999998</v>
      </c>
    </row>
    <row r="291" spans="2:80" x14ac:dyDescent="0.2">
      <c r="B291" s="21">
        <f>IF(C291&lt;&gt;"",ROWS(B$3:Me)-1,"")</f>
        <v>288</v>
      </c>
      <c r="C291" s="22">
        <f>IF(Drela!N291="","",Drela!N291)</f>
        <v>228.08967032807107</v>
      </c>
      <c r="D291" s="23">
        <f>IF(Drela!O291="","",Drela!O291)</f>
        <v>8.1752271385830753</v>
      </c>
      <c r="F291" s="21">
        <f t="shared" si="89"/>
        <v>288</v>
      </c>
      <c r="G291" s="22">
        <f>IF(Drela!Q291="","",Drela!Q291)</f>
        <v>397.74327339987957</v>
      </c>
      <c r="H291" s="23">
        <f>IF(Drela!R291="","",Drela!R291)</f>
        <v>26.93182614466642</v>
      </c>
      <c r="I291" s="29"/>
      <c r="J291" s="21">
        <f t="shared" si="90"/>
        <v>288</v>
      </c>
      <c r="K291" s="22">
        <f>IF(Drela!AF291="","",Drela!AF291)</f>
        <v>192.30051911577556</v>
      </c>
      <c r="L291" s="23">
        <f>IF(Drela!AG291="","",Drela!AG291)</f>
        <v>168.06817385533358</v>
      </c>
      <c r="M291" s="29"/>
      <c r="N291" s="21">
        <f t="shared" si="91"/>
        <v>288</v>
      </c>
      <c r="O291" s="22">
        <f>IF(Drela!AI291="","",Drela!AI291)</f>
        <v>361.95412218758395</v>
      </c>
      <c r="P291" s="23">
        <f>IF(Drela!AJ291="","",Drela!AJ291)</f>
        <v>186.8247728614169</v>
      </c>
      <c r="R291" s="21">
        <v>288</v>
      </c>
      <c r="S291" s="24">
        <f ca="1"/>
        <v>167.21441073286451</v>
      </c>
      <c r="T291" s="24">
        <f ca="1"/>
        <v>102.91167478918311</v>
      </c>
      <c r="V291" s="21">
        <v>288</v>
      </c>
      <c r="W291" s="24">
        <f ca="1"/>
        <v>365.31177573025315</v>
      </c>
      <c r="X291" s="24">
        <f ca="1"/>
        <v>79.994479043673138</v>
      </c>
      <c r="Y291" s="30"/>
      <c r="Z291" s="21">
        <v>288</v>
      </c>
      <c r="AA291" s="24">
        <f ca="1"/>
        <v>224.73201678540187</v>
      </c>
      <c r="AB291" s="24">
        <f ca="1"/>
        <v>115.00552095632686</v>
      </c>
      <c r="AD291" s="21">
        <v>288</v>
      </c>
      <c r="AE291" s="24">
        <f ca="1"/>
        <v>422.82938178279056</v>
      </c>
      <c r="AF291" s="24">
        <f ca="1"/>
        <v>92.088325210816905</v>
      </c>
      <c r="AH291" s="21">
        <v>288</v>
      </c>
      <c r="AI291" s="24">
        <f t="shared" ca="1" si="85"/>
        <v>167.21440000000001</v>
      </c>
      <c r="AJ291" s="24">
        <f t="shared" ca="1" si="86"/>
        <v>102.9117</v>
      </c>
      <c r="AK291" s="24">
        <f t="shared" ca="1" si="87"/>
        <v>365.31180000000001</v>
      </c>
      <c r="AL291" s="24">
        <f t="shared" ca="1" si="88"/>
        <v>79.994500000000002</v>
      </c>
      <c r="AM291" s="26"/>
      <c r="AN291" s="26" t="str">
        <f ca="1">IF(AI291="","","G1 "&amp;Input!D55&amp;" "&amp;AI291&amp;" "&amp;Input!D$56&amp;" "&amp;AJ291&amp;" "&amp;Input!D$57&amp;" "&amp;AK291&amp;" "&amp;Input!D$58&amp;" "&amp;AL291&amp;" F "&amp;Input!D$51&amp;"")</f>
        <v>G1 X 167.2144 Y 102.9117 U 365.3118 Z 79.9945 F 400</v>
      </c>
      <c r="AO291" s="26"/>
      <c r="AP291" s="26" t="str">
        <f ca="1">IF(AS291="","","G1 "&amp;Input!D$55&amp;" "&amp;AS291&amp;" "&amp;Input!D$56&amp;" "&amp;AT291&amp;" "&amp;Input!D$57&amp;" "&amp;AU291&amp;" "&amp;Input!D$58&amp;" "&amp;AV291&amp;" F "&amp;Input!D$52&amp;"")</f>
        <v>G1 X 224.732 Y 115.0055 U 422.8294 Z 92.0883 F 400</v>
      </c>
      <c r="AQ291" s="26"/>
      <c r="AR291" s="21">
        <v>288</v>
      </c>
      <c r="AS291" s="24">
        <f t="shared" ca="1" si="92"/>
        <v>224.732</v>
      </c>
      <c r="AT291" s="24">
        <f t="shared" ca="1" si="93"/>
        <v>115.0055</v>
      </c>
      <c r="AU291" s="24">
        <f t="shared" ca="1" si="94"/>
        <v>422.82940000000002</v>
      </c>
      <c r="AV291" s="24">
        <f t="shared" ca="1" si="95"/>
        <v>92.088300000000004</v>
      </c>
      <c r="BC291" t="s">
        <v>716</v>
      </c>
      <c r="BF291" s="74" t="str">
        <f ca="1">IF(AI290="","","G1 "&amp;Input!D$55&amp;" "&amp;AI290&amp;" "&amp;Input!D$56&amp;" "&amp;AJ290&amp;" "&amp;Input!D$57&amp;" "&amp;AK290&amp;" "&amp;Input!D$58&amp;" "&amp;AL290&amp;" F "&amp;Input!D$51&amp;"")</f>
        <v>G1 X 167.5393 Y 102.8892 U 365.4908 Z 79.978 F 400</v>
      </c>
      <c r="BO291" s="132">
        <f t="shared" ca="1" si="99"/>
        <v>167.21440000000001</v>
      </c>
      <c r="BP291" s="132">
        <f t="shared" ca="1" si="99"/>
        <v>102.9117</v>
      </c>
      <c r="BQ291" s="132">
        <f t="shared" ca="1" si="99"/>
        <v>365.31180000000001</v>
      </c>
      <c r="BR291" s="132">
        <f t="shared" ca="1" si="99"/>
        <v>79.994500000000002</v>
      </c>
      <c r="BT291" s="132" t="str">
        <f t="shared" si="100"/>
        <v/>
      </c>
      <c r="BU291" s="132" t="str">
        <f t="shared" si="100"/>
        <v/>
      </c>
      <c r="BV291" s="132" t="str">
        <f t="shared" si="100"/>
        <v/>
      </c>
      <c r="BW291" s="132" t="str">
        <f t="shared" si="100"/>
        <v/>
      </c>
      <c r="BY291" s="132">
        <f t="shared" ca="1" si="96"/>
        <v>224.732</v>
      </c>
      <c r="BZ291" s="132">
        <f t="shared" ca="1" si="96"/>
        <v>115.0055</v>
      </c>
      <c r="CA291" s="132">
        <f t="shared" ca="1" si="96"/>
        <v>422.82940000000002</v>
      </c>
      <c r="CB291" s="132">
        <f t="shared" ca="1" si="96"/>
        <v>92.088300000000004</v>
      </c>
    </row>
    <row r="292" spans="2:80" x14ac:dyDescent="0.2">
      <c r="B292" s="21">
        <f>IF(C292&lt;&gt;"",ROWS(B$3:Me)-1,"")</f>
        <v>289</v>
      </c>
      <c r="C292" s="22">
        <f>IF(Drela!N292="","",Drela!N292)</f>
        <v>231.75217679785129</v>
      </c>
      <c r="D292" s="23">
        <f>IF(Drela!O292="","",Drela!O292)</f>
        <v>8.6169657521145044</v>
      </c>
      <c r="F292" s="21">
        <f t="shared" si="89"/>
        <v>289</v>
      </c>
      <c r="G292" s="22">
        <f>IF(Drela!Q292="","",Drela!Q292)</f>
        <v>399.77089015602002</v>
      </c>
      <c r="H292" s="23">
        <f>IF(Drela!R292="","",Drela!R292)</f>
        <v>27.130152098804192</v>
      </c>
      <c r="I292" s="29"/>
      <c r="J292" s="21">
        <f t="shared" si="90"/>
        <v>289</v>
      </c>
      <c r="K292" s="22">
        <f>IF(Drela!AF292="","",Drela!AF292)</f>
        <v>190.272902359635</v>
      </c>
      <c r="L292" s="23">
        <f>IF(Drela!AG292="","",Drela!AG292)</f>
        <v>167.86984790119578</v>
      </c>
      <c r="M292" s="29"/>
      <c r="N292" s="21">
        <f t="shared" si="91"/>
        <v>289</v>
      </c>
      <c r="O292" s="22">
        <f>IF(Drela!AI292="","",Drela!AI292)</f>
        <v>358.29161571780372</v>
      </c>
      <c r="P292" s="23">
        <f>IF(Drela!AJ292="","",Drela!AJ292)</f>
        <v>186.38303424788552</v>
      </c>
      <c r="R292" s="21">
        <v>289</v>
      </c>
      <c r="S292" s="24">
        <f ca="1"/>
        <v>166.87712090319096</v>
      </c>
      <c r="T292" s="24">
        <f ca="1"/>
        <v>102.93544950189218</v>
      </c>
      <c r="V292" s="21">
        <v>289</v>
      </c>
      <c r="W292" s="24">
        <f ca="1"/>
        <v>365.12584905592234</v>
      </c>
      <c r="X292" s="24">
        <f ca="1"/>
        <v>80.011801516802194</v>
      </c>
      <c r="Y292" s="30"/>
      <c r="Z292" s="21">
        <v>289</v>
      </c>
      <c r="AA292" s="24">
        <f ca="1"/>
        <v>224.9179434597327</v>
      </c>
      <c r="AB292" s="24">
        <f ca="1"/>
        <v>114.98819848319781</v>
      </c>
      <c r="AD292" s="21">
        <v>289</v>
      </c>
      <c r="AE292" s="24">
        <f ca="1"/>
        <v>423.16667161246414</v>
      </c>
      <c r="AF292" s="24">
        <f ca="1"/>
        <v>92.06455049810782</v>
      </c>
      <c r="AH292" s="21">
        <v>289</v>
      </c>
      <c r="AI292" s="24">
        <f t="shared" ca="1" si="85"/>
        <v>166.87710000000001</v>
      </c>
      <c r="AJ292" s="24">
        <f t="shared" ca="1" si="86"/>
        <v>102.9354</v>
      </c>
      <c r="AK292" s="24">
        <f t="shared" ca="1" si="87"/>
        <v>365.12580000000003</v>
      </c>
      <c r="AL292" s="24">
        <f t="shared" ca="1" si="88"/>
        <v>80.011799999999994</v>
      </c>
      <c r="AM292" s="26"/>
      <c r="AN292" s="26" t="str">
        <f ca="1">IF(AI292="","","G1 "&amp;Input!D55&amp;" "&amp;AI292&amp;" "&amp;Input!D$56&amp;" "&amp;AJ292&amp;" "&amp;Input!D$57&amp;" "&amp;AK292&amp;" "&amp;Input!D$58&amp;" "&amp;AL292&amp;" F "&amp;Input!D$51&amp;"")</f>
        <v>G1 X 166.8771 Y 102.9354 U 365.1258 Z 80.0118 F 400</v>
      </c>
      <c r="AO292" s="26"/>
      <c r="AP292" s="26" t="str">
        <f ca="1">IF(AS292="","","G1 "&amp;Input!D$55&amp;" "&amp;AS292&amp;" "&amp;Input!D$56&amp;" "&amp;AT292&amp;" "&amp;Input!D$57&amp;" "&amp;AU292&amp;" "&amp;Input!D$58&amp;" "&amp;AV292&amp;" F "&amp;Input!D$52&amp;"")</f>
        <v>G1 X 224.9179 Y 114.9882 U 423.1667 Z 92.0646 F 400</v>
      </c>
      <c r="AQ292" s="26"/>
      <c r="AR292" s="21">
        <v>289</v>
      </c>
      <c r="AS292" s="24">
        <f t="shared" ca="1" si="92"/>
        <v>224.9179</v>
      </c>
      <c r="AT292" s="24">
        <f t="shared" ca="1" si="93"/>
        <v>114.98820000000001</v>
      </c>
      <c r="AU292" s="24">
        <f t="shared" ca="1" si="94"/>
        <v>423.16669999999999</v>
      </c>
      <c r="AV292" s="24">
        <f t="shared" ca="1" si="95"/>
        <v>92.064599999999999</v>
      </c>
      <c r="BC292" t="s">
        <v>717</v>
      </c>
      <c r="BF292" s="74" t="str">
        <f ca="1">IF(AI291="","","G1 "&amp;Input!D$55&amp;" "&amp;AI291&amp;" "&amp;Input!D$56&amp;" "&amp;AJ291&amp;" "&amp;Input!D$57&amp;" "&amp;AK291&amp;" "&amp;Input!D$58&amp;" "&amp;AL291&amp;" F "&amp;Input!D$51&amp;"")</f>
        <v>G1 X 167.2144 Y 102.9117 U 365.3118 Z 79.9945 F 400</v>
      </c>
      <c r="BO292" s="132">
        <f t="shared" ca="1" si="99"/>
        <v>166.87710000000001</v>
      </c>
      <c r="BP292" s="132">
        <f t="shared" ca="1" si="99"/>
        <v>102.9354</v>
      </c>
      <c r="BQ292" s="132">
        <f t="shared" ca="1" si="99"/>
        <v>365.12580000000003</v>
      </c>
      <c r="BR292" s="132">
        <f t="shared" ca="1" si="99"/>
        <v>80.011799999999994</v>
      </c>
      <c r="BT292" s="132" t="str">
        <f t="shared" si="100"/>
        <v/>
      </c>
      <c r="BU292" s="132" t="str">
        <f t="shared" si="100"/>
        <v/>
      </c>
      <c r="BV292" s="132" t="str">
        <f t="shared" si="100"/>
        <v/>
      </c>
      <c r="BW292" s="132" t="str">
        <f t="shared" si="100"/>
        <v/>
      </c>
      <c r="BY292" s="132">
        <f t="shared" ca="1" si="96"/>
        <v>224.9179</v>
      </c>
      <c r="BZ292" s="132">
        <f t="shared" ca="1" si="96"/>
        <v>114.98820000000001</v>
      </c>
      <c r="CA292" s="132">
        <f t="shared" ca="1" si="96"/>
        <v>423.16669999999999</v>
      </c>
      <c r="CB292" s="132">
        <f t="shared" ca="1" si="96"/>
        <v>92.064599999999999</v>
      </c>
    </row>
    <row r="293" spans="2:80" x14ac:dyDescent="0.2">
      <c r="B293" s="21">
        <f>IF(C293&lt;&gt;"",ROWS(B$3:Me)-1,"")</f>
        <v>290</v>
      </c>
      <c r="C293" s="22">
        <f>IF(Drela!N293="","",Drela!N293)</f>
        <v>234.65186264713299</v>
      </c>
      <c r="D293" s="23">
        <f>IF(Drela!O293="","",Drela!O293)</f>
        <v>8.9705113214168826</v>
      </c>
      <c r="F293" s="21">
        <f t="shared" si="89"/>
        <v>290</v>
      </c>
      <c r="G293" s="22">
        <f>IF(Drela!Q293="","",Drela!Q293)</f>
        <v>401.37624575956937</v>
      </c>
      <c r="H293" s="23">
        <f>IF(Drela!R293="","",Drela!R293)</f>
        <v>27.289275455829564</v>
      </c>
      <c r="I293" s="29"/>
      <c r="J293" s="21">
        <f t="shared" si="90"/>
        <v>290</v>
      </c>
      <c r="K293" s="22">
        <f>IF(Drela!AF293="","",Drela!AF293)</f>
        <v>188.66754675608573</v>
      </c>
      <c r="L293" s="23">
        <f>IF(Drela!AG293="","",Drela!AG293)</f>
        <v>167.71072454417043</v>
      </c>
      <c r="M293" s="29"/>
      <c r="N293" s="21">
        <f t="shared" si="91"/>
        <v>290</v>
      </c>
      <c r="O293" s="22">
        <f>IF(Drela!AI293="","",Drela!AI293)</f>
        <v>355.39192986852214</v>
      </c>
      <c r="P293" s="23">
        <f>IF(Drela!AJ293="","",Drela!AJ293)</f>
        <v>186.02948867858314</v>
      </c>
      <c r="R293" s="21">
        <v>290</v>
      </c>
      <c r="S293" s="24">
        <f ca="1"/>
        <v>166.5218556331173</v>
      </c>
      <c r="T293" s="24">
        <f ca="1"/>
        <v>102.96061729663612</v>
      </c>
      <c r="V293" s="21">
        <v>290</v>
      </c>
      <c r="W293" s="24">
        <f ca="1"/>
        <v>364.9300152195994</v>
      </c>
      <c r="X293" s="24">
        <f ca="1"/>
        <v>80.030116757081458</v>
      </c>
      <c r="Y293" s="30"/>
      <c r="Z293" s="21">
        <v>290</v>
      </c>
      <c r="AA293" s="24">
        <f ca="1"/>
        <v>225.11377729605567</v>
      </c>
      <c r="AB293" s="24">
        <f ca="1"/>
        <v>114.96988324291854</v>
      </c>
      <c r="AD293" s="21">
        <v>290</v>
      </c>
      <c r="AE293" s="24">
        <f ca="1"/>
        <v>423.52193688253777</v>
      </c>
      <c r="AF293" s="24">
        <f ca="1"/>
        <v>92.039382703363884</v>
      </c>
      <c r="AH293" s="21">
        <v>290</v>
      </c>
      <c r="AI293" s="24">
        <f t="shared" ca="1" si="85"/>
        <v>166.52189999999999</v>
      </c>
      <c r="AJ293" s="24">
        <f t="shared" ca="1" si="86"/>
        <v>102.9606</v>
      </c>
      <c r="AK293" s="24">
        <f t="shared" ca="1" si="87"/>
        <v>364.93</v>
      </c>
      <c r="AL293" s="24">
        <f t="shared" ca="1" si="88"/>
        <v>80.030100000000004</v>
      </c>
      <c r="AM293" s="26"/>
      <c r="AN293" s="26" t="str">
        <f ca="1">IF(AI293="","","G1 "&amp;Input!D55&amp;" "&amp;AI293&amp;" "&amp;Input!D$56&amp;" "&amp;AJ293&amp;" "&amp;Input!D$57&amp;" "&amp;AK293&amp;" "&amp;Input!D$58&amp;" "&amp;AL293&amp;" F "&amp;Input!D$51&amp;"")</f>
        <v>G1 X 166.5219 Y 102.9606 U 364.93 Z 80.0301 F 400</v>
      </c>
      <c r="AO293" s="26"/>
      <c r="AP293" s="26" t="str">
        <f ca="1">IF(AS293="","","G1 "&amp;Input!D$55&amp;" "&amp;AS293&amp;" "&amp;Input!D$56&amp;" "&amp;AT293&amp;" "&amp;Input!D$57&amp;" "&amp;AU293&amp;" "&amp;Input!D$58&amp;" "&amp;AV293&amp;" F "&amp;Input!D$52&amp;"")</f>
        <v>G1 X 225.1138 Y 114.9699 U 423.5219 Z 92.0394 F 400</v>
      </c>
      <c r="AQ293" s="26"/>
      <c r="AR293" s="21">
        <v>290</v>
      </c>
      <c r="AS293" s="24">
        <f t="shared" ca="1" si="92"/>
        <v>225.1138</v>
      </c>
      <c r="AT293" s="24">
        <f t="shared" ca="1" si="93"/>
        <v>114.9699</v>
      </c>
      <c r="AU293" s="24">
        <f t="shared" ca="1" si="94"/>
        <v>423.52190000000002</v>
      </c>
      <c r="AV293" s="24">
        <f t="shared" ca="1" si="95"/>
        <v>92.039400000000001</v>
      </c>
      <c r="BC293" t="s">
        <v>718</v>
      </c>
      <c r="BF293" s="74" t="str">
        <f ca="1">IF(AI292="","","G1 "&amp;Input!D$55&amp;" "&amp;AI292&amp;" "&amp;Input!D$56&amp;" "&amp;AJ292&amp;" "&amp;Input!D$57&amp;" "&amp;AK292&amp;" "&amp;Input!D$58&amp;" "&amp;AL292&amp;" F "&amp;Input!D$51&amp;"")</f>
        <v>G1 X 166.8771 Y 102.9354 U 365.1258 Z 80.0118 F 400</v>
      </c>
      <c r="BO293" s="132">
        <f t="shared" ca="1" si="99"/>
        <v>166.52189999999999</v>
      </c>
      <c r="BP293" s="132">
        <f t="shared" ca="1" si="99"/>
        <v>102.9606</v>
      </c>
      <c r="BQ293" s="132">
        <f t="shared" ca="1" si="99"/>
        <v>364.93</v>
      </c>
      <c r="BR293" s="132">
        <f t="shared" ca="1" si="99"/>
        <v>80.030100000000004</v>
      </c>
      <c r="BT293" s="132" t="str">
        <f t="shared" si="100"/>
        <v/>
      </c>
      <c r="BU293" s="132" t="str">
        <f t="shared" si="100"/>
        <v/>
      </c>
      <c r="BV293" s="132" t="str">
        <f t="shared" si="100"/>
        <v/>
      </c>
      <c r="BW293" s="132" t="str">
        <f t="shared" si="100"/>
        <v/>
      </c>
      <c r="BY293" s="132">
        <f t="shared" ca="1" si="96"/>
        <v>225.1138</v>
      </c>
      <c r="BZ293" s="132">
        <f t="shared" ca="1" si="96"/>
        <v>114.9699</v>
      </c>
      <c r="CA293" s="132">
        <f t="shared" ca="1" si="96"/>
        <v>423.52190000000002</v>
      </c>
      <c r="CB293" s="132">
        <f t="shared" ca="1" si="96"/>
        <v>92.039400000000001</v>
      </c>
    </row>
    <row r="294" spans="2:80" x14ac:dyDescent="0.2">
      <c r="B294" s="21">
        <f>IF(C294&lt;&gt;"",ROWS(B$3:Me)-1,"")</f>
        <v>291</v>
      </c>
      <c r="C294" s="22">
        <f>IF(Drela!N294="","",Drela!N294)</f>
        <v>235.93254996644075</v>
      </c>
      <c r="D294" s="23">
        <f>IF(Drela!O294="","",Drela!O294)</f>
        <v>9.1240501511641909</v>
      </c>
      <c r="F294" s="21">
        <f t="shared" si="89"/>
        <v>291</v>
      </c>
      <c r="G294" s="22">
        <f>IF(Drela!Q294="","",Drela!Q294)</f>
        <v>402.08524133119425</v>
      </c>
      <c r="H294" s="23">
        <f>IF(Drela!R294="","",Drela!R294)</f>
        <v>27.358113755430786</v>
      </c>
      <c r="I294" s="29"/>
      <c r="J294" s="21">
        <f t="shared" si="90"/>
        <v>291</v>
      </c>
      <c r="K294" s="22">
        <f>IF(Drela!AF294="","",Drela!AF294)</f>
        <v>187.95855118446082</v>
      </c>
      <c r="L294" s="23">
        <f>IF(Drela!AG294="","",Drela!AG294)</f>
        <v>167.64188624456921</v>
      </c>
      <c r="M294" s="29"/>
      <c r="N294" s="21">
        <f t="shared" si="91"/>
        <v>291</v>
      </c>
      <c r="O294" s="22">
        <f>IF(Drela!AI294="","",Drela!AI294)</f>
        <v>354.11124254921435</v>
      </c>
      <c r="P294" s="23">
        <f>IF(Drela!AJ294="","",Drela!AJ294)</f>
        <v>185.87594984883583</v>
      </c>
      <c r="R294" s="21">
        <v>291</v>
      </c>
      <c r="S294" s="24">
        <f ca="1"/>
        <v>166.15366950895762</v>
      </c>
      <c r="T294" s="24">
        <f ca="1"/>
        <v>102.98679604592176</v>
      </c>
      <c r="V294" s="21">
        <v>291</v>
      </c>
      <c r="W294" s="24">
        <f ca="1"/>
        <v>364.72706017538957</v>
      </c>
      <c r="X294" s="24">
        <f ca="1"/>
        <v>80.049150903982166</v>
      </c>
      <c r="Y294" s="30"/>
      <c r="Z294" s="21">
        <v>291</v>
      </c>
      <c r="AA294" s="24">
        <f ca="1"/>
        <v>225.31673234026553</v>
      </c>
      <c r="AB294" s="24">
        <f ca="1"/>
        <v>114.95084909601785</v>
      </c>
      <c r="AD294" s="21">
        <v>291</v>
      </c>
      <c r="AE294" s="24">
        <f ca="1"/>
        <v>423.89012300669742</v>
      </c>
      <c r="AF294" s="24">
        <f ca="1"/>
        <v>92.013203954078236</v>
      </c>
      <c r="AH294" s="21">
        <v>291</v>
      </c>
      <c r="AI294" s="24">
        <f t="shared" ca="1" si="85"/>
        <v>166.15369999999999</v>
      </c>
      <c r="AJ294" s="24">
        <f t="shared" ca="1" si="86"/>
        <v>102.9868</v>
      </c>
      <c r="AK294" s="24">
        <f t="shared" ca="1" si="87"/>
        <v>364.72710000000001</v>
      </c>
      <c r="AL294" s="24">
        <f t="shared" ca="1" si="88"/>
        <v>80.049199999999999</v>
      </c>
      <c r="AM294" s="26"/>
      <c r="AN294" s="26" t="str">
        <f ca="1">IF(AI294="","","G1 "&amp;Input!D55&amp;" "&amp;AI294&amp;" "&amp;Input!D$56&amp;" "&amp;AJ294&amp;" "&amp;Input!D$57&amp;" "&amp;AK294&amp;" "&amp;Input!D$58&amp;" "&amp;AL294&amp;" F "&amp;Input!D$51&amp;"")</f>
        <v>G1 X 166.1537 Y 102.9868 U 364.7271 Z 80.0492 F 400</v>
      </c>
      <c r="AO294" s="26"/>
      <c r="AP294" s="26" t="str">
        <f ca="1">IF(AS294="","","G1 "&amp;Input!D$55&amp;" "&amp;AS294&amp;" "&amp;Input!D$56&amp;" "&amp;AT294&amp;" "&amp;Input!D$57&amp;" "&amp;AU294&amp;" "&amp;Input!D$58&amp;" "&amp;AV294&amp;" F "&amp;Input!D$52&amp;"")</f>
        <v>G1 X 225.3167 Y 114.9508 U 423.8901 Z 92.0132 F 400</v>
      </c>
      <c r="AQ294" s="26"/>
      <c r="AR294" s="21">
        <v>291</v>
      </c>
      <c r="AS294" s="24">
        <f t="shared" ca="1" si="92"/>
        <v>225.3167</v>
      </c>
      <c r="AT294" s="24">
        <f t="shared" ca="1" si="93"/>
        <v>114.9508</v>
      </c>
      <c r="AU294" s="24">
        <f t="shared" ca="1" si="94"/>
        <v>423.89010000000002</v>
      </c>
      <c r="AV294" s="24">
        <f t="shared" ca="1" si="95"/>
        <v>92.013199999999998</v>
      </c>
      <c r="BC294" t="s">
        <v>719</v>
      </c>
      <c r="BF294" s="74" t="str">
        <f ca="1">IF(AI293="","","G1 "&amp;Input!D$55&amp;" "&amp;AI293&amp;" "&amp;Input!D$56&amp;" "&amp;AJ293&amp;" "&amp;Input!D$57&amp;" "&amp;AK293&amp;" "&amp;Input!D$58&amp;" "&amp;AL293&amp;" F "&amp;Input!D$51&amp;"")</f>
        <v>G1 X 166.5219 Y 102.9606 U 364.93 Z 80.0301 F 400</v>
      </c>
      <c r="BO294" s="132">
        <f t="shared" ca="1" si="99"/>
        <v>166.15369999999999</v>
      </c>
      <c r="BP294" s="132">
        <f t="shared" ca="1" si="99"/>
        <v>102.9868</v>
      </c>
      <c r="BQ294" s="132">
        <f t="shared" ca="1" si="99"/>
        <v>364.72710000000001</v>
      </c>
      <c r="BR294" s="132">
        <f t="shared" ca="1" si="99"/>
        <v>80.049199999999999</v>
      </c>
      <c r="BT294" s="132" t="str">
        <f t="shared" si="100"/>
        <v/>
      </c>
      <c r="BU294" s="132" t="str">
        <f t="shared" si="100"/>
        <v/>
      </c>
      <c r="BV294" s="132" t="str">
        <f t="shared" si="100"/>
        <v/>
      </c>
      <c r="BW294" s="132" t="str">
        <f t="shared" si="100"/>
        <v/>
      </c>
      <c r="BY294" s="132">
        <f t="shared" ca="1" si="96"/>
        <v>225.3167</v>
      </c>
      <c r="BZ294" s="132">
        <f t="shared" ca="1" si="96"/>
        <v>114.9508</v>
      </c>
      <c r="CA294" s="132">
        <f t="shared" ca="1" si="96"/>
        <v>423.89010000000002</v>
      </c>
      <c r="CB294" s="132">
        <f t="shared" ca="1" si="96"/>
        <v>92.013199999999998</v>
      </c>
    </row>
    <row r="295" spans="2:80" x14ac:dyDescent="0.2">
      <c r="B295" s="21">
        <f>IF(C295&lt;&gt;"",ROWS(B$3:Me)-1,"")</f>
        <v>292</v>
      </c>
      <c r="C295" s="22">
        <f>IF(Drela!N295="","",Drela!N295)</f>
        <v>237.57099808249609</v>
      </c>
      <c r="D295" s="23">
        <f>IF(Drela!O295="","",Drela!O295)</f>
        <v>9.3354694081829468</v>
      </c>
      <c r="F295" s="21">
        <f t="shared" si="89"/>
        <v>292</v>
      </c>
      <c r="G295" s="22">
        <f>IF(Drela!Q295="","",Drela!Q295)</f>
        <v>402.99248173221315</v>
      </c>
      <c r="H295" s="23">
        <f>IF(Drela!R295="","",Drela!R295)</f>
        <v>27.454457857495782</v>
      </c>
      <c r="I295" s="29"/>
      <c r="J295" s="21">
        <f t="shared" si="90"/>
        <v>292</v>
      </c>
      <c r="K295" s="22">
        <f>IF(Drela!AF295="","",Drela!AF295)</f>
        <v>187.05131078344195</v>
      </c>
      <c r="L295" s="23">
        <f>IF(Drela!AG295="","",Drela!AG295)</f>
        <v>167.54554214250419</v>
      </c>
      <c r="M295" s="29"/>
      <c r="N295" s="21">
        <f t="shared" si="91"/>
        <v>292</v>
      </c>
      <c r="O295" s="22">
        <f>IF(Drela!AI295="","",Drela!AI295)</f>
        <v>352.47279443315898</v>
      </c>
      <c r="P295" s="23">
        <f>IF(Drela!AJ295="","",Drela!AJ295)</f>
        <v>185.66453059181705</v>
      </c>
      <c r="R295" s="21">
        <v>292</v>
      </c>
      <c r="S295" s="24">
        <f ca="1"/>
        <v>165.78026206072488</v>
      </c>
      <c r="T295" s="24">
        <f ca="1"/>
        <v>103.01347487569583</v>
      </c>
      <c r="V295" s="21">
        <v>292</v>
      </c>
      <c r="W295" s="24">
        <f ca="1"/>
        <v>364.52122858623522</v>
      </c>
      <c r="X295" s="24">
        <f ca="1"/>
        <v>80.068526109249575</v>
      </c>
      <c r="Y295" s="30"/>
      <c r="Z295" s="21">
        <v>292</v>
      </c>
      <c r="AA295" s="24">
        <f ca="1"/>
        <v>225.52256392941985</v>
      </c>
      <c r="AB295" s="24">
        <f ca="1"/>
        <v>114.93147389075044</v>
      </c>
      <c r="AD295" s="21">
        <v>292</v>
      </c>
      <c r="AE295" s="24">
        <f ca="1"/>
        <v>424.26353045493016</v>
      </c>
      <c r="AF295" s="24">
        <f ca="1"/>
        <v>91.986525124304166</v>
      </c>
      <c r="AH295" s="21">
        <v>292</v>
      </c>
      <c r="AI295" s="24">
        <f t="shared" ca="1" si="85"/>
        <v>165.78030000000001</v>
      </c>
      <c r="AJ295" s="24">
        <f t="shared" ca="1" si="86"/>
        <v>103.01349999999999</v>
      </c>
      <c r="AK295" s="24">
        <f t="shared" ca="1" si="87"/>
        <v>364.52120000000002</v>
      </c>
      <c r="AL295" s="24">
        <f t="shared" ca="1" si="88"/>
        <v>80.0685</v>
      </c>
      <c r="AM295" s="26"/>
      <c r="AN295" s="26" t="str">
        <f ca="1">IF(AI295="","","G1 "&amp;Input!D55&amp;" "&amp;AI295&amp;" "&amp;Input!D$56&amp;" "&amp;AJ295&amp;" "&amp;Input!D$57&amp;" "&amp;AK295&amp;" "&amp;Input!D$58&amp;" "&amp;AL295&amp;" F "&amp;Input!D$51&amp;"")</f>
        <v>G1 X 165.7803 Y 103.0135 U 364.5212 Z 80.0685 F 400</v>
      </c>
      <c r="AO295" s="26"/>
      <c r="AP295" s="26" t="str">
        <f ca="1">IF(AS295="","","G1 "&amp;Input!D$55&amp;" "&amp;AS295&amp;" "&amp;Input!D$56&amp;" "&amp;AT295&amp;" "&amp;Input!D$57&amp;" "&amp;AU295&amp;" "&amp;Input!D$58&amp;" "&amp;AV295&amp;" F "&amp;Input!D$52&amp;"")</f>
        <v>G1 X 225.5226 Y 114.9315 U 424.2635 Z 91.9865 F 400</v>
      </c>
      <c r="AQ295" s="26"/>
      <c r="AR295" s="21">
        <v>292</v>
      </c>
      <c r="AS295" s="24">
        <f t="shared" ca="1" si="92"/>
        <v>225.52260000000001</v>
      </c>
      <c r="AT295" s="24">
        <f t="shared" ca="1" si="93"/>
        <v>114.9315</v>
      </c>
      <c r="AU295" s="24">
        <f t="shared" ca="1" si="94"/>
        <v>424.26350000000002</v>
      </c>
      <c r="AV295" s="24">
        <f t="shared" ca="1" si="95"/>
        <v>91.986500000000007</v>
      </c>
      <c r="BC295" t="s">
        <v>720</v>
      </c>
      <c r="BF295" s="74" t="str">
        <f ca="1">IF(AI294="","","G1 "&amp;Input!D$55&amp;" "&amp;AI294&amp;" "&amp;Input!D$56&amp;" "&amp;AJ294&amp;" "&amp;Input!D$57&amp;" "&amp;AK294&amp;" "&amp;Input!D$58&amp;" "&amp;AL294&amp;" F "&amp;Input!D$51&amp;"")</f>
        <v>G1 X 166.1537 Y 102.9868 U 364.7271 Z 80.0492 F 400</v>
      </c>
      <c r="BO295" s="132">
        <f t="shared" ca="1" si="99"/>
        <v>165.78030000000001</v>
      </c>
      <c r="BP295" s="132">
        <f t="shared" ca="1" si="99"/>
        <v>103.01349999999999</v>
      </c>
      <c r="BQ295" s="132">
        <f t="shared" ca="1" si="99"/>
        <v>364.52120000000002</v>
      </c>
      <c r="BR295" s="132">
        <f t="shared" ca="1" si="99"/>
        <v>80.0685</v>
      </c>
      <c r="BT295" s="132" t="str">
        <f t="shared" si="100"/>
        <v/>
      </c>
      <c r="BU295" s="132" t="str">
        <f t="shared" si="100"/>
        <v/>
      </c>
      <c r="BV295" s="132" t="str">
        <f t="shared" si="100"/>
        <v/>
      </c>
      <c r="BW295" s="132" t="str">
        <f t="shared" si="100"/>
        <v/>
      </c>
      <c r="BY295" s="132">
        <f t="shared" ca="1" si="96"/>
        <v>225.52260000000001</v>
      </c>
      <c r="BZ295" s="132">
        <f t="shared" ca="1" si="96"/>
        <v>114.9315</v>
      </c>
      <c r="CA295" s="132">
        <f t="shared" ca="1" si="96"/>
        <v>424.26350000000002</v>
      </c>
      <c r="CB295" s="132">
        <f t="shared" ca="1" si="96"/>
        <v>91.986500000000007</v>
      </c>
    </row>
    <row r="296" spans="2:80" x14ac:dyDescent="0.2">
      <c r="B296" s="21">
        <f>IF(C296&lt;&gt;"",ROWS(B$3:Me)-1,"")</f>
        <v>293</v>
      </c>
      <c r="C296" s="22">
        <f>IF(Drela!N296="","",Drela!N296)</f>
        <v>239.85939291782339</v>
      </c>
      <c r="D296" s="23">
        <f>IF(Drela!O296="","",Drela!O296)</f>
        <v>9.6218277298151254</v>
      </c>
      <c r="F296" s="21">
        <f t="shared" si="89"/>
        <v>293</v>
      </c>
      <c r="G296" s="22">
        <f>IF(Drela!Q296="","",Drela!Q296)</f>
        <v>404.25949913219125</v>
      </c>
      <c r="H296" s="23">
        <f>IF(Drela!R296="","",Drela!R296)</f>
        <v>27.584091078540673</v>
      </c>
      <c r="I296" s="29"/>
      <c r="J296" s="21">
        <f t="shared" si="90"/>
        <v>293</v>
      </c>
      <c r="K296" s="22">
        <f>IF(Drela!AF296="","",Drela!AF296)</f>
        <v>185.78429338346376</v>
      </c>
      <c r="L296" s="23">
        <f>IF(Drela!AG296="","",Drela!AG296)</f>
        <v>167.41590892145933</v>
      </c>
      <c r="M296" s="29"/>
      <c r="N296" s="21">
        <f t="shared" si="91"/>
        <v>293</v>
      </c>
      <c r="O296" s="22">
        <f>IF(Drela!AI296="","",Drela!AI296)</f>
        <v>350.18439959783166</v>
      </c>
      <c r="P296" s="23">
        <f>IF(Drela!AJ296="","",Drela!AJ296)</f>
        <v>185.37817227018488</v>
      </c>
      <c r="R296" s="21">
        <v>293</v>
      </c>
      <c r="S296" s="24">
        <f ca="1"/>
        <v>165.4085067497854</v>
      </c>
      <c r="T296" s="24">
        <f ca="1"/>
        <v>103.04014650975999</v>
      </c>
      <c r="V296" s="21">
        <v>293</v>
      </c>
      <c r="W296" s="24">
        <f ca="1"/>
        <v>364.31630907574618</v>
      </c>
      <c r="X296" s="24">
        <f ca="1"/>
        <v>80.087876787924969</v>
      </c>
      <c r="Y296" s="30"/>
      <c r="Z296" s="21">
        <v>293</v>
      </c>
      <c r="AA296" s="24">
        <f ca="1"/>
        <v>225.72748343990889</v>
      </c>
      <c r="AB296" s="24">
        <f ca="1"/>
        <v>114.91212321207504</v>
      </c>
      <c r="AD296" s="21">
        <v>293</v>
      </c>
      <c r="AE296" s="24">
        <f ca="1"/>
        <v>424.63528576586964</v>
      </c>
      <c r="AF296" s="24">
        <f ca="1"/>
        <v>91.959853490240008</v>
      </c>
      <c r="AH296" s="21">
        <v>293</v>
      </c>
      <c r="AI296" s="24">
        <f t="shared" ca="1" si="85"/>
        <v>165.4085</v>
      </c>
      <c r="AJ296" s="24">
        <f t="shared" ca="1" si="86"/>
        <v>103.0401</v>
      </c>
      <c r="AK296" s="24">
        <f t="shared" ca="1" si="87"/>
        <v>364.31630000000001</v>
      </c>
      <c r="AL296" s="24">
        <f t="shared" ca="1" si="88"/>
        <v>80.087900000000005</v>
      </c>
      <c r="AM296" s="26"/>
      <c r="AN296" s="26" t="str">
        <f ca="1">IF(AI296="","","G1 "&amp;Input!D55&amp;" "&amp;AI296&amp;" "&amp;Input!D$56&amp;" "&amp;AJ296&amp;" "&amp;Input!D$57&amp;" "&amp;AK296&amp;" "&amp;Input!D$58&amp;" "&amp;AL296&amp;" F "&amp;Input!D$51&amp;"")</f>
        <v>G1 X 165.4085 Y 103.0401 U 364.3163 Z 80.0879 F 400</v>
      </c>
      <c r="AO296" s="26"/>
      <c r="AP296" s="26" t="str">
        <f ca="1">IF(AS296="","","G1 "&amp;Input!D$55&amp;" "&amp;AS296&amp;" "&amp;Input!D$56&amp;" "&amp;AT296&amp;" "&amp;Input!D$57&amp;" "&amp;AU296&amp;" "&amp;Input!D$58&amp;" "&amp;AV296&amp;" F "&amp;Input!D$52&amp;"")</f>
        <v>G1 X 225.7275 Y 114.9121 U 424.6353 Z 91.9599 F 400</v>
      </c>
      <c r="AQ296" s="26"/>
      <c r="AR296" s="21">
        <v>293</v>
      </c>
      <c r="AS296" s="24">
        <f t="shared" ca="1" si="92"/>
        <v>225.72749999999999</v>
      </c>
      <c r="AT296" s="24">
        <f t="shared" ca="1" si="93"/>
        <v>114.9121</v>
      </c>
      <c r="AU296" s="24">
        <f t="shared" ca="1" si="94"/>
        <v>424.63529999999997</v>
      </c>
      <c r="AV296" s="24">
        <f t="shared" ca="1" si="95"/>
        <v>91.959900000000005</v>
      </c>
      <c r="BC296" t="s">
        <v>721</v>
      </c>
      <c r="BF296" s="74" t="str">
        <f ca="1">IF(AI295="","","G1 "&amp;Input!D$55&amp;" "&amp;AI295&amp;" "&amp;Input!D$56&amp;" "&amp;AJ295&amp;" "&amp;Input!D$57&amp;" "&amp;AK295&amp;" "&amp;Input!D$58&amp;" "&amp;AL295&amp;" F "&amp;Input!D$51&amp;"")</f>
        <v>G1 X 165.7803 Y 103.0135 U 364.5212 Z 80.0685 F 400</v>
      </c>
      <c r="BO296" s="132">
        <f t="shared" ca="1" si="99"/>
        <v>165.4085</v>
      </c>
      <c r="BP296" s="132">
        <f t="shared" ca="1" si="99"/>
        <v>103.0401</v>
      </c>
      <c r="BQ296" s="132">
        <f t="shared" ca="1" si="99"/>
        <v>364.31630000000001</v>
      </c>
      <c r="BR296" s="132">
        <f t="shared" ca="1" si="99"/>
        <v>80.087900000000005</v>
      </c>
      <c r="BT296" s="132" t="str">
        <f t="shared" si="100"/>
        <v/>
      </c>
      <c r="BU296" s="132" t="str">
        <f t="shared" si="100"/>
        <v/>
      </c>
      <c r="BV296" s="132" t="str">
        <f t="shared" si="100"/>
        <v/>
      </c>
      <c r="BW296" s="132" t="str">
        <f t="shared" si="100"/>
        <v/>
      </c>
      <c r="BY296" s="132">
        <f t="shared" ca="1" si="96"/>
        <v>225.72749999999999</v>
      </c>
      <c r="BZ296" s="132">
        <f t="shared" ca="1" si="96"/>
        <v>114.9121</v>
      </c>
      <c r="CA296" s="132">
        <f t="shared" ca="1" si="96"/>
        <v>424.63529999999997</v>
      </c>
      <c r="CB296" s="132">
        <f t="shared" ca="1" si="96"/>
        <v>91.959900000000005</v>
      </c>
    </row>
    <row r="297" spans="2:80" x14ac:dyDescent="0.2">
      <c r="B297" s="21">
        <f>IF(C297&lt;&gt;"",ROWS(B$3:Me)-1,"")</f>
        <v>294</v>
      </c>
      <c r="C297" s="22">
        <f>IF(Drela!N297="","",Drela!N297)</f>
        <v>241.88935425986062</v>
      </c>
      <c r="D297" s="23">
        <f>IF(Drela!O297="","",Drela!O297)</f>
        <v>9.8805308017149951</v>
      </c>
      <c r="F297" s="21">
        <f t="shared" si="89"/>
        <v>294</v>
      </c>
      <c r="G297" s="22">
        <f>IF(Drela!Q297="","",Drela!Q297)</f>
        <v>405.38348772320518</v>
      </c>
      <c r="H297" s="23">
        <f>IF(Drela!R297="","",Drela!R297)</f>
        <v>27.701670540912993</v>
      </c>
      <c r="I297" s="29"/>
      <c r="J297" s="21">
        <f t="shared" si="90"/>
        <v>294</v>
      </c>
      <c r="K297" s="22">
        <f>IF(Drela!AF297="","",Drela!AF297)</f>
        <v>184.66030479244984</v>
      </c>
      <c r="L297" s="23">
        <f>IF(Drela!AG297="","",Drela!AG297)</f>
        <v>167.29832945908697</v>
      </c>
      <c r="M297" s="29"/>
      <c r="N297" s="21">
        <f t="shared" si="91"/>
        <v>294</v>
      </c>
      <c r="O297" s="22">
        <f>IF(Drela!AI297="","",Drela!AI297)</f>
        <v>348.15443825579439</v>
      </c>
      <c r="P297" s="23">
        <f>IF(Drela!AJ297="","",Drela!AJ297)</f>
        <v>185.119469198285</v>
      </c>
      <c r="R297" s="21">
        <v>294</v>
      </c>
      <c r="S297" s="24">
        <f ca="1"/>
        <v>165.04197276291902</v>
      </c>
      <c r="T297" s="24">
        <f ca="1"/>
        <v>103.06631806333573</v>
      </c>
      <c r="V297" s="21">
        <v>294</v>
      </c>
      <c r="W297" s="24">
        <f ca="1"/>
        <v>364.11426611020158</v>
      </c>
      <c r="X297" s="24">
        <f ca="1"/>
        <v>80.106886408233649</v>
      </c>
      <c r="Y297" s="30"/>
      <c r="Z297" s="21">
        <v>294</v>
      </c>
      <c r="AA297" s="24">
        <f ca="1"/>
        <v>225.92952640545349</v>
      </c>
      <c r="AB297" s="24">
        <f ca="1"/>
        <v>114.89311359176635</v>
      </c>
      <c r="AD297" s="21">
        <v>294</v>
      </c>
      <c r="AE297" s="24">
        <f ca="1"/>
        <v>425.00181975273603</v>
      </c>
      <c r="AF297" s="24">
        <f ca="1"/>
        <v>91.933681936664271</v>
      </c>
      <c r="AH297" s="21">
        <v>294</v>
      </c>
      <c r="AI297" s="24">
        <f t="shared" ca="1" si="85"/>
        <v>165.042</v>
      </c>
      <c r="AJ297" s="24">
        <f t="shared" ca="1" si="86"/>
        <v>103.0663</v>
      </c>
      <c r="AK297" s="24">
        <f t="shared" ca="1" si="87"/>
        <v>364.11430000000001</v>
      </c>
      <c r="AL297" s="24">
        <f t="shared" ca="1" si="88"/>
        <v>80.106899999999996</v>
      </c>
      <c r="AM297" s="26"/>
      <c r="AN297" s="26" t="str">
        <f ca="1">IF(AI297="","","G1 "&amp;Input!D55&amp;" "&amp;AI297&amp;" "&amp;Input!D$56&amp;" "&amp;AJ297&amp;" "&amp;Input!D$57&amp;" "&amp;AK297&amp;" "&amp;Input!D$58&amp;" "&amp;AL297&amp;" F "&amp;Input!D$51&amp;"")</f>
        <v>G1 X 165.042 Y 103.0663 U 364.1143 Z 80.1069 F 400</v>
      </c>
      <c r="AO297" s="26"/>
      <c r="AP297" s="26" t="str">
        <f ca="1">IF(AS297="","","G1 "&amp;Input!D$55&amp;" "&amp;AS297&amp;" "&amp;Input!D$56&amp;" "&amp;AT297&amp;" "&amp;Input!D$57&amp;" "&amp;AU297&amp;" "&amp;Input!D$58&amp;" "&amp;AV297&amp;" F "&amp;Input!D$52&amp;"")</f>
        <v>G1 X 225.9295 Y 114.8931 U 425.0018 Z 91.9337 F 400</v>
      </c>
      <c r="AQ297" s="26"/>
      <c r="AR297" s="21">
        <v>294</v>
      </c>
      <c r="AS297" s="24">
        <f t="shared" ca="1" si="92"/>
        <v>225.92949999999999</v>
      </c>
      <c r="AT297" s="24">
        <f t="shared" ca="1" si="93"/>
        <v>114.8931</v>
      </c>
      <c r="AU297" s="24">
        <f t="shared" ca="1" si="94"/>
        <v>425.0018</v>
      </c>
      <c r="AV297" s="24">
        <f t="shared" ca="1" si="95"/>
        <v>91.933700000000002</v>
      </c>
      <c r="BC297" t="s">
        <v>722</v>
      </c>
      <c r="BF297" s="74" t="str">
        <f ca="1">IF(AI296="","","G1 "&amp;Input!D$55&amp;" "&amp;AI296&amp;" "&amp;Input!D$56&amp;" "&amp;AJ296&amp;" "&amp;Input!D$57&amp;" "&amp;AK296&amp;" "&amp;Input!D$58&amp;" "&amp;AL296&amp;" F "&amp;Input!D$51&amp;"")</f>
        <v>G1 X 165.4085 Y 103.0401 U 364.3163 Z 80.0879 F 400</v>
      </c>
      <c r="BO297" s="132">
        <f t="shared" ca="1" si="99"/>
        <v>165.042</v>
      </c>
      <c r="BP297" s="132">
        <f t="shared" ca="1" si="99"/>
        <v>103.0663</v>
      </c>
      <c r="BQ297" s="132">
        <f t="shared" ca="1" si="99"/>
        <v>364.11430000000001</v>
      </c>
      <c r="BR297" s="132">
        <f t="shared" ca="1" si="99"/>
        <v>80.106899999999996</v>
      </c>
      <c r="BT297" s="132" t="str">
        <f t="shared" si="100"/>
        <v/>
      </c>
      <c r="BU297" s="132" t="str">
        <f t="shared" si="100"/>
        <v/>
      </c>
      <c r="BV297" s="132" t="str">
        <f t="shared" si="100"/>
        <v/>
      </c>
      <c r="BW297" s="132" t="str">
        <f t="shared" si="100"/>
        <v/>
      </c>
      <c r="BY297" s="132">
        <f t="shared" ca="1" si="96"/>
        <v>225.92949999999999</v>
      </c>
      <c r="BZ297" s="132">
        <f t="shared" ca="1" si="96"/>
        <v>114.8931</v>
      </c>
      <c r="CA297" s="132">
        <f t="shared" ca="1" si="96"/>
        <v>425.0018</v>
      </c>
      <c r="CB297" s="132">
        <f t="shared" ca="1" si="96"/>
        <v>91.933700000000002</v>
      </c>
    </row>
    <row r="298" spans="2:80" x14ac:dyDescent="0.2">
      <c r="B298" s="21">
        <f>IF(C298&lt;&gt;"",ROWS(B$3:Me)-1,"")</f>
        <v>295</v>
      </c>
      <c r="C298" s="22">
        <f>IF(Drela!N298="","",Drela!N298)</f>
        <v>245.5932721048008</v>
      </c>
      <c r="D298" s="23">
        <f>IF(Drela!O298="","",Drela!O298)</f>
        <v>10.345053872366332</v>
      </c>
      <c r="F298" s="21">
        <f t="shared" si="89"/>
        <v>295</v>
      </c>
      <c r="G298" s="22">
        <f>IF(Drela!Q298="","",Drela!Q298)</f>
        <v>407.43425173524855</v>
      </c>
      <c r="H298" s="23">
        <f>IF(Drela!R298="","",Drela!R298)</f>
        <v>27.912060927198986</v>
      </c>
      <c r="I298" s="29"/>
      <c r="J298" s="21">
        <f t="shared" si="90"/>
        <v>295</v>
      </c>
      <c r="K298" s="22">
        <f>IF(Drela!AF298="","",Drela!AF298)</f>
        <v>182.60954078040652</v>
      </c>
      <c r="L298" s="23">
        <f>IF(Drela!AG298="","",Drela!AG298)</f>
        <v>167.08793907280102</v>
      </c>
      <c r="M298" s="29"/>
      <c r="N298" s="21">
        <f t="shared" si="91"/>
        <v>295</v>
      </c>
      <c r="O298" s="22">
        <f>IF(Drela!AI298="","",Drela!AI298)</f>
        <v>344.45052041085421</v>
      </c>
      <c r="P298" s="23">
        <f>IF(Drela!AJ298="","",Drela!AJ298)</f>
        <v>184.65494612763371</v>
      </c>
      <c r="R298" s="21">
        <v>295</v>
      </c>
      <c r="S298" s="24">
        <f ca="1"/>
        <v>164.68340321825897</v>
      </c>
      <c r="T298" s="24">
        <f ca="1"/>
        <v>103.09150024949948</v>
      </c>
      <c r="V298" s="21">
        <v>295</v>
      </c>
      <c r="W298" s="24">
        <f ca="1"/>
        <v>363.9166081165481</v>
      </c>
      <c r="X298" s="24">
        <f ca="1"/>
        <v>80.12525070169697</v>
      </c>
      <c r="Y298" s="30"/>
      <c r="Z298" s="21">
        <v>295</v>
      </c>
      <c r="AA298" s="24">
        <f ca="1"/>
        <v>226.12718439910699</v>
      </c>
      <c r="AB298" s="24">
        <f ca="1"/>
        <v>114.87474929830303</v>
      </c>
      <c r="AD298" s="21">
        <v>295</v>
      </c>
      <c r="AE298" s="24">
        <f ca="1"/>
        <v>425.36038929739613</v>
      </c>
      <c r="AF298" s="24">
        <f ca="1"/>
        <v>91.908499750500525</v>
      </c>
      <c r="AH298" s="21">
        <v>295</v>
      </c>
      <c r="AI298" s="24">
        <f t="shared" ca="1" si="85"/>
        <v>164.68340000000001</v>
      </c>
      <c r="AJ298" s="24">
        <f t="shared" ca="1" si="86"/>
        <v>103.0915</v>
      </c>
      <c r="AK298" s="24">
        <f t="shared" ca="1" si="87"/>
        <v>363.91660000000002</v>
      </c>
      <c r="AL298" s="24">
        <f t="shared" ca="1" si="88"/>
        <v>80.125299999999996</v>
      </c>
      <c r="AM298" s="26"/>
      <c r="AN298" s="26" t="str">
        <f ca="1">IF(AI298="","","G1 "&amp;Input!D55&amp;" "&amp;AI298&amp;" "&amp;Input!D$56&amp;" "&amp;AJ298&amp;" "&amp;Input!D$57&amp;" "&amp;AK298&amp;" "&amp;Input!D$58&amp;" "&amp;AL298&amp;" F "&amp;Input!D$51&amp;"")</f>
        <v>G1 X 164.6834 Y 103.0915 U 363.9166 Z 80.1253 F 400</v>
      </c>
      <c r="AO298" s="26"/>
      <c r="AP298" s="26" t="str">
        <f ca="1">IF(AS298="","","G1 "&amp;Input!D$55&amp;" "&amp;AS298&amp;" "&amp;Input!D$56&amp;" "&amp;AT298&amp;" "&amp;Input!D$57&amp;" "&amp;AU298&amp;" "&amp;Input!D$58&amp;" "&amp;AV298&amp;" F "&amp;Input!D$52&amp;"")</f>
        <v>G1 X 226.1272 Y 114.8747 U 425.3604 Z 91.9085 F 400</v>
      </c>
      <c r="AQ298" s="26"/>
      <c r="AR298" s="21">
        <v>295</v>
      </c>
      <c r="AS298" s="24">
        <f t="shared" ca="1" si="92"/>
        <v>226.12719999999999</v>
      </c>
      <c r="AT298" s="24">
        <f t="shared" ca="1" si="93"/>
        <v>114.8747</v>
      </c>
      <c r="AU298" s="24">
        <f t="shared" ca="1" si="94"/>
        <v>425.36040000000003</v>
      </c>
      <c r="AV298" s="24">
        <f t="shared" ca="1" si="95"/>
        <v>91.908500000000004</v>
      </c>
      <c r="BC298" t="s">
        <v>723</v>
      </c>
      <c r="BF298" s="74" t="str">
        <f ca="1">IF(AI297="","","G1 "&amp;Input!D$55&amp;" "&amp;AI297&amp;" "&amp;Input!D$56&amp;" "&amp;AJ297&amp;" "&amp;Input!D$57&amp;" "&amp;AK297&amp;" "&amp;Input!D$58&amp;" "&amp;AL297&amp;" F "&amp;Input!D$51&amp;"")</f>
        <v>G1 X 165.042 Y 103.0663 U 364.1143 Z 80.1069 F 400</v>
      </c>
      <c r="BO298" s="132">
        <f t="shared" ca="1" si="99"/>
        <v>164.68340000000001</v>
      </c>
      <c r="BP298" s="132">
        <f t="shared" ca="1" si="99"/>
        <v>103.0915</v>
      </c>
      <c r="BQ298" s="132">
        <f t="shared" ca="1" si="99"/>
        <v>363.91660000000002</v>
      </c>
      <c r="BR298" s="132">
        <f t="shared" ca="1" si="99"/>
        <v>80.125299999999996</v>
      </c>
      <c r="BT298" s="132" t="str">
        <f t="shared" si="100"/>
        <v/>
      </c>
      <c r="BU298" s="132" t="str">
        <f t="shared" si="100"/>
        <v/>
      </c>
      <c r="BV298" s="132" t="str">
        <f t="shared" si="100"/>
        <v/>
      </c>
      <c r="BW298" s="132" t="str">
        <f t="shared" si="100"/>
        <v/>
      </c>
      <c r="BY298" s="132">
        <f t="shared" ca="1" si="96"/>
        <v>226.12719999999999</v>
      </c>
      <c r="BZ298" s="132">
        <f t="shared" ca="1" si="96"/>
        <v>114.8747</v>
      </c>
      <c r="CA298" s="132">
        <f t="shared" ca="1" si="96"/>
        <v>425.36040000000003</v>
      </c>
      <c r="CB298" s="132">
        <f t="shared" ca="1" si="96"/>
        <v>91.908500000000004</v>
      </c>
    </row>
    <row r="299" spans="2:80" x14ac:dyDescent="0.2">
      <c r="B299" s="21">
        <f>IF(C299&lt;&gt;"",ROWS(B$3:Me)-1,"")</f>
        <v>296</v>
      </c>
      <c r="C299" s="22">
        <f>IF(Drela!N299="","",Drela!N299)</f>
        <v>253.57034060260006</v>
      </c>
      <c r="D299" s="23">
        <f>IF(Drela!O299="","",Drela!O299)</f>
        <v>11.382172332024011</v>
      </c>
      <c r="F299" s="21">
        <f t="shared" si="89"/>
        <v>296</v>
      </c>
      <c r="G299" s="22">
        <f>IF(Drela!Q299="","",Drela!Q299)</f>
        <v>411.85140567590838</v>
      </c>
      <c r="H299" s="23">
        <f>IF(Drela!R299="","",Drela!R299)</f>
        <v>28.385428290439446</v>
      </c>
      <c r="I299" s="29"/>
      <c r="J299" s="21">
        <f t="shared" si="90"/>
        <v>296</v>
      </c>
      <c r="K299" s="22">
        <f>IF(Drela!AF299="","",Drela!AF299)</f>
        <v>178.19238683974666</v>
      </c>
      <c r="L299" s="23">
        <f>IF(Drela!AG299="","",Drela!AG299)</f>
        <v>166.61457170956055</v>
      </c>
      <c r="M299" s="29"/>
      <c r="N299" s="21">
        <f t="shared" si="91"/>
        <v>296</v>
      </c>
      <c r="O299" s="22">
        <f>IF(Drela!AI299="","",Drela!AI299)</f>
        <v>336.47345191305504</v>
      </c>
      <c r="P299" s="23">
        <f>IF(Drela!AJ299="","",Drela!AJ299)</f>
        <v>183.61782766797603</v>
      </c>
      <c r="R299" s="21">
        <v>296</v>
      </c>
      <c r="S299" s="24">
        <f ca="1"/>
        <v>164.33621406840965</v>
      </c>
      <c r="T299" s="24">
        <f ca="1"/>
        <v>103.11519382658044</v>
      </c>
      <c r="V299" s="21">
        <v>296</v>
      </c>
      <c r="W299" s="24">
        <f ca="1"/>
        <v>363.72521487924206</v>
      </c>
      <c r="X299" s="24">
        <f ca="1"/>
        <v>80.14265153315074</v>
      </c>
      <c r="Y299" s="30"/>
      <c r="Z299" s="21">
        <v>296</v>
      </c>
      <c r="AA299" s="24">
        <f ca="1"/>
        <v>226.31857763641307</v>
      </c>
      <c r="AB299" s="24">
        <f ca="1"/>
        <v>114.85734846684925</v>
      </c>
      <c r="AD299" s="21">
        <v>296</v>
      </c>
      <c r="AE299" s="24">
        <f ca="1"/>
        <v>425.70757844724545</v>
      </c>
      <c r="AF299" s="24">
        <f ca="1"/>
        <v>91.884806173419562</v>
      </c>
      <c r="AH299" s="21">
        <v>296</v>
      </c>
      <c r="AI299" s="24">
        <f t="shared" ca="1" si="85"/>
        <v>164.33619999999999</v>
      </c>
      <c r="AJ299" s="24">
        <f t="shared" ca="1" si="86"/>
        <v>103.1152</v>
      </c>
      <c r="AK299" s="24">
        <f t="shared" ca="1" si="87"/>
        <v>363.72519999999997</v>
      </c>
      <c r="AL299" s="24">
        <f t="shared" ca="1" si="88"/>
        <v>80.142700000000005</v>
      </c>
      <c r="AM299" s="26"/>
      <c r="AN299" s="26" t="str">
        <f ca="1">IF(AI299="","","G1 "&amp;Input!D55&amp;" "&amp;AI299&amp;" "&amp;Input!D$56&amp;" "&amp;AJ299&amp;" "&amp;Input!D$57&amp;" "&amp;AK299&amp;" "&amp;Input!D$58&amp;" "&amp;AL299&amp;" F "&amp;Input!D$51&amp;"")</f>
        <v>G1 X 164.3362 Y 103.1152 U 363.7252 Z 80.1427 F 400</v>
      </c>
      <c r="AO299" s="26"/>
      <c r="AP299" s="26" t="str">
        <f ca="1">IF(AS299="","","G1 "&amp;Input!D$55&amp;" "&amp;AS299&amp;" "&amp;Input!D$56&amp;" "&amp;AT299&amp;" "&amp;Input!D$57&amp;" "&amp;AU299&amp;" "&amp;Input!D$58&amp;" "&amp;AV299&amp;" F "&amp;Input!D$52&amp;"")</f>
        <v>G1 X 226.3186 Y 114.8573 U 425.7076 Z 91.8848 F 400</v>
      </c>
      <c r="AQ299" s="26"/>
      <c r="AR299" s="21">
        <v>296</v>
      </c>
      <c r="AS299" s="24">
        <f t="shared" ca="1" si="92"/>
        <v>226.3186</v>
      </c>
      <c r="AT299" s="24">
        <f t="shared" ca="1" si="93"/>
        <v>114.8573</v>
      </c>
      <c r="AU299" s="24">
        <f t="shared" ca="1" si="94"/>
        <v>425.70760000000001</v>
      </c>
      <c r="AV299" s="24">
        <f t="shared" ca="1" si="95"/>
        <v>91.884799999999998</v>
      </c>
      <c r="BC299" t="s">
        <v>724</v>
      </c>
      <c r="BF299" s="74" t="str">
        <f ca="1">IF(AI298="","","G1 "&amp;Input!D$55&amp;" "&amp;AI298&amp;" "&amp;Input!D$56&amp;" "&amp;AJ298&amp;" "&amp;Input!D$57&amp;" "&amp;AK298&amp;" "&amp;Input!D$58&amp;" "&amp;AL298&amp;" F "&amp;Input!D$51&amp;"")</f>
        <v>G1 X 164.6834 Y 103.0915 U 363.9166 Z 80.1253 F 400</v>
      </c>
      <c r="BO299" s="132">
        <f t="shared" ca="1" si="99"/>
        <v>164.33619999999999</v>
      </c>
      <c r="BP299" s="132">
        <f t="shared" ca="1" si="99"/>
        <v>103.1152</v>
      </c>
      <c r="BQ299" s="132">
        <f t="shared" ca="1" si="99"/>
        <v>363.72519999999997</v>
      </c>
      <c r="BR299" s="132">
        <f t="shared" ca="1" si="99"/>
        <v>80.142700000000005</v>
      </c>
      <c r="BT299" s="132" t="str">
        <f t="shared" si="100"/>
        <v/>
      </c>
      <c r="BU299" s="132" t="str">
        <f t="shared" si="100"/>
        <v/>
      </c>
      <c r="BV299" s="132" t="str">
        <f t="shared" si="100"/>
        <v/>
      </c>
      <c r="BW299" s="132" t="str">
        <f t="shared" si="100"/>
        <v/>
      </c>
      <c r="BY299" s="132">
        <f t="shared" ca="1" si="96"/>
        <v>226.3186</v>
      </c>
      <c r="BZ299" s="132">
        <f t="shared" ca="1" si="96"/>
        <v>114.8573</v>
      </c>
      <c r="CA299" s="132">
        <f t="shared" ca="1" si="96"/>
        <v>425.70760000000001</v>
      </c>
      <c r="CB299" s="132">
        <f t="shared" ca="1" si="96"/>
        <v>91.884799999999998</v>
      </c>
    </row>
    <row r="300" spans="2:80" x14ac:dyDescent="0.2">
      <c r="B300" s="21">
        <f>IF(C300&lt;&gt;"",ROWS(B$3:Me)-1,"")</f>
        <v>297</v>
      </c>
      <c r="C300" s="22">
        <f>IF(Drela!N300="","",Drela!N300)</f>
        <v>264.1463751199795</v>
      </c>
      <c r="D300" s="23">
        <f>IF(Drela!O300="","",Drela!O300)</f>
        <v>12.849728946773375</v>
      </c>
      <c r="F300" s="21">
        <f t="shared" si="89"/>
        <v>297</v>
      </c>
      <c r="G300" s="22">
        <f>IF(Drela!Q300="","",Drela!Q300)</f>
        <v>417.70884017934605</v>
      </c>
      <c r="H300" s="23">
        <f>IF(Drela!R300="","",Drela!R300)</f>
        <v>29.064113650701337</v>
      </c>
      <c r="I300" s="29"/>
      <c r="J300" s="21">
        <f t="shared" si="90"/>
        <v>297</v>
      </c>
      <c r="K300" s="22">
        <f>IF(Drela!AF300="","",Drela!AF300)</f>
        <v>172.33495233630896</v>
      </c>
      <c r="L300" s="23">
        <f>IF(Drela!AG300="","",Drela!AG300)</f>
        <v>165.93588634929867</v>
      </c>
      <c r="M300" s="29"/>
      <c r="N300" s="21">
        <f t="shared" si="91"/>
        <v>297</v>
      </c>
      <c r="O300" s="22">
        <f>IF(Drela!AI300="","",Drela!AI300)</f>
        <v>325.89741739567557</v>
      </c>
      <c r="P300" s="23">
        <f>IF(Drela!AJ300="","",Drela!AJ300)</f>
        <v>182.15027105322665</v>
      </c>
      <c r="R300" s="21">
        <v>297</v>
      </c>
      <c r="S300" s="24">
        <f ca="1"/>
        <v>164.00651260386016</v>
      </c>
      <c r="T300" s="24">
        <f ca="1"/>
        <v>103.13685973391877</v>
      </c>
      <c r="V300" s="21">
        <v>297</v>
      </c>
      <c r="W300" s="24">
        <f ca="1"/>
        <v>363.54345161277894</v>
      </c>
      <c r="X300" s="24">
        <f ca="1"/>
        <v>80.158715300688783</v>
      </c>
      <c r="Y300" s="30"/>
      <c r="Z300" s="21">
        <v>297</v>
      </c>
      <c r="AA300" s="24">
        <f ca="1"/>
        <v>226.50034090287616</v>
      </c>
      <c r="AB300" s="24">
        <f ca="1"/>
        <v>114.84128469931119</v>
      </c>
      <c r="AD300" s="21">
        <v>297</v>
      </c>
      <c r="AE300" s="24">
        <f ca="1"/>
        <v>426.03727991179494</v>
      </c>
      <c r="AF300" s="24">
        <f ca="1"/>
        <v>91.863140266081231</v>
      </c>
      <c r="AH300" s="21">
        <v>297</v>
      </c>
      <c r="AI300" s="24">
        <f t="shared" ca="1" si="85"/>
        <v>164.00649999999999</v>
      </c>
      <c r="AJ300" s="24">
        <f t="shared" ca="1" si="86"/>
        <v>103.1369</v>
      </c>
      <c r="AK300" s="24">
        <f t="shared" ca="1" si="87"/>
        <v>363.54349999999999</v>
      </c>
      <c r="AL300" s="24">
        <f t="shared" ca="1" si="88"/>
        <v>80.158699999999996</v>
      </c>
      <c r="AM300" s="26"/>
      <c r="AN300" s="26" t="str">
        <f ca="1">IF(AI300="","","G1 "&amp;Input!D55&amp;" "&amp;AI300&amp;" "&amp;Input!D$56&amp;" "&amp;AJ300&amp;" "&amp;Input!D$57&amp;" "&amp;AK300&amp;" "&amp;Input!D$58&amp;" "&amp;AL300&amp;" F "&amp;Input!D$51&amp;"")</f>
        <v>G1 X 164.0065 Y 103.1369 U 363.5435 Z 80.1587 F 400</v>
      </c>
      <c r="AO300" s="26"/>
      <c r="AP300" s="26" t="str">
        <f ca="1">IF(AS300="","","G1 "&amp;Input!D$55&amp;" "&amp;AS300&amp;" "&amp;Input!D$56&amp;" "&amp;AT300&amp;" "&amp;Input!D$57&amp;" "&amp;AU300&amp;" "&amp;Input!D$58&amp;" "&amp;AV300&amp;" F "&amp;Input!D$52&amp;"")</f>
        <v>G1 X 226.5003 Y 114.8413 U 426.0373 Z 91.8631 F 400</v>
      </c>
      <c r="AQ300" s="26"/>
      <c r="AR300" s="21">
        <v>297</v>
      </c>
      <c r="AS300" s="24">
        <f t="shared" ca="1" si="92"/>
        <v>226.50030000000001</v>
      </c>
      <c r="AT300" s="24">
        <f t="shared" ca="1" si="93"/>
        <v>114.8413</v>
      </c>
      <c r="AU300" s="24">
        <f t="shared" ca="1" si="94"/>
        <v>426.03730000000002</v>
      </c>
      <c r="AV300" s="24">
        <f t="shared" ca="1" si="95"/>
        <v>91.863100000000003</v>
      </c>
      <c r="BC300" t="s">
        <v>725</v>
      </c>
      <c r="BF300" s="74" t="str">
        <f ca="1">IF(AI299="","","G1 "&amp;Input!D$55&amp;" "&amp;AI299&amp;" "&amp;Input!D$56&amp;" "&amp;AJ299&amp;" "&amp;Input!D$57&amp;" "&amp;AK299&amp;" "&amp;Input!D$58&amp;" "&amp;AL299&amp;" F "&amp;Input!D$51&amp;"")</f>
        <v>G1 X 164.3362 Y 103.1152 U 363.7252 Z 80.1427 F 400</v>
      </c>
      <c r="BO300" s="132">
        <f t="shared" ca="1" si="99"/>
        <v>164.00649999999999</v>
      </c>
      <c r="BP300" s="132">
        <f t="shared" ca="1" si="99"/>
        <v>103.1369</v>
      </c>
      <c r="BQ300" s="132">
        <f t="shared" ca="1" si="99"/>
        <v>363.54349999999999</v>
      </c>
      <c r="BR300" s="132">
        <f t="shared" ca="1" si="99"/>
        <v>80.158699999999996</v>
      </c>
      <c r="BT300" s="132" t="str">
        <f t="shared" si="100"/>
        <v/>
      </c>
      <c r="BU300" s="132" t="str">
        <f t="shared" si="100"/>
        <v/>
      </c>
      <c r="BV300" s="132" t="str">
        <f t="shared" si="100"/>
        <v/>
      </c>
      <c r="BW300" s="132" t="str">
        <f t="shared" si="100"/>
        <v/>
      </c>
      <c r="BY300" s="132">
        <f t="shared" ca="1" si="96"/>
        <v>226.50030000000001</v>
      </c>
      <c r="BZ300" s="132">
        <f t="shared" ca="1" si="96"/>
        <v>114.8413</v>
      </c>
      <c r="CA300" s="132">
        <f t="shared" ca="1" si="96"/>
        <v>426.03730000000002</v>
      </c>
      <c r="CB300" s="132">
        <f t="shared" ca="1" si="96"/>
        <v>91.863100000000003</v>
      </c>
    </row>
    <row r="301" spans="2:80" x14ac:dyDescent="0.2">
      <c r="B301" s="21">
        <f>IF(C301&lt;&gt;"",ROWS(B$3:Me)-1,"")</f>
        <v>298</v>
      </c>
      <c r="C301" s="22">
        <f>IF(Drela!N301="","",Drela!N301)</f>
        <v>270.09172873217238</v>
      </c>
      <c r="D301" s="23">
        <f>IF(Drela!O301="","",Drela!O301)</f>
        <v>13.727011756170572</v>
      </c>
      <c r="F301" s="21">
        <f t="shared" si="89"/>
        <v>298</v>
      </c>
      <c r="G301" s="22">
        <f>IF(Drela!Q301="","",Drela!Q301)</f>
        <v>421.00226735262294</v>
      </c>
      <c r="H301" s="23">
        <f>IF(Drela!R301="","",Drela!R301)</f>
        <v>29.474509457819885</v>
      </c>
      <c r="I301" s="29"/>
      <c r="J301" s="21">
        <f t="shared" si="90"/>
        <v>298</v>
      </c>
      <c r="K301" s="22">
        <f>IF(Drela!AF301="","",Drela!AF301)</f>
        <v>169.04152516303213</v>
      </c>
      <c r="L301" s="23">
        <f>IF(Drela!AG301="","",Drela!AG301)</f>
        <v>165.52549054218014</v>
      </c>
      <c r="M301" s="29"/>
      <c r="N301" s="21">
        <f t="shared" si="91"/>
        <v>298</v>
      </c>
      <c r="O301" s="22">
        <f>IF(Drela!AI301="","",Drela!AI301)</f>
        <v>319.95206378348269</v>
      </c>
      <c r="P301" s="23">
        <f>IF(Drela!AJ301="","",Drela!AJ301)</f>
        <v>181.27298824382945</v>
      </c>
      <c r="R301" s="21">
        <v>298</v>
      </c>
      <c r="S301" s="24">
        <f ca="1"/>
        <v>163.70107894957081</v>
      </c>
      <c r="T301" s="24">
        <f ca="1"/>
        <v>103.15594895610738</v>
      </c>
      <c r="V301" s="21">
        <v>298</v>
      </c>
      <c r="W301" s="24">
        <f ca="1"/>
        <v>363.37505488916412</v>
      </c>
      <c r="X301" s="24">
        <f ca="1"/>
        <v>80.17305453571943</v>
      </c>
      <c r="Y301" s="30"/>
      <c r="Z301" s="21">
        <v>298</v>
      </c>
      <c r="AA301" s="24">
        <f ca="1"/>
        <v>226.66873762649098</v>
      </c>
      <c r="AB301" s="24">
        <f ca="1"/>
        <v>114.82694546428054</v>
      </c>
      <c r="AD301" s="21">
        <v>298</v>
      </c>
      <c r="AE301" s="24">
        <f ca="1"/>
        <v>426.34271356608429</v>
      </c>
      <c r="AF301" s="24">
        <f ca="1"/>
        <v>91.84405104389262</v>
      </c>
      <c r="AH301" s="21">
        <v>298</v>
      </c>
      <c r="AI301" s="24">
        <f t="shared" ca="1" si="85"/>
        <v>163.7011</v>
      </c>
      <c r="AJ301" s="24">
        <f t="shared" ca="1" si="86"/>
        <v>103.1559</v>
      </c>
      <c r="AK301" s="24">
        <f t="shared" ca="1" si="87"/>
        <v>363.37509999999997</v>
      </c>
      <c r="AL301" s="24">
        <f t="shared" ca="1" si="88"/>
        <v>80.173100000000005</v>
      </c>
      <c r="AM301" s="26"/>
      <c r="AN301" s="26" t="str">
        <f ca="1">IF(AI301="","","G1 "&amp;Input!D55&amp;" "&amp;AI301&amp;" "&amp;Input!D$56&amp;" "&amp;AJ301&amp;" "&amp;Input!D$57&amp;" "&amp;AK301&amp;" "&amp;Input!D$58&amp;" "&amp;AL301&amp;" F "&amp;Input!D$51&amp;"")</f>
        <v>G1 X 163.7011 Y 103.1559 U 363.3751 Z 80.1731 F 400</v>
      </c>
      <c r="AO301" s="26"/>
      <c r="AP301" s="26" t="str">
        <f ca="1">IF(AS301="","","G1 "&amp;Input!D$55&amp;" "&amp;AS301&amp;" "&amp;Input!D$56&amp;" "&amp;AT301&amp;" "&amp;Input!D$57&amp;" "&amp;AU301&amp;" "&amp;Input!D$58&amp;" "&amp;AV301&amp;" F "&amp;Input!D$52&amp;"")</f>
        <v>G1 X 226.6687 Y 114.8269 U 426.3427 Z 91.8441 F 400</v>
      </c>
      <c r="AQ301" s="26"/>
      <c r="AR301" s="21">
        <v>298</v>
      </c>
      <c r="AS301" s="24">
        <f t="shared" ca="1" si="92"/>
        <v>226.6687</v>
      </c>
      <c r="AT301" s="24">
        <f t="shared" ca="1" si="93"/>
        <v>114.82689999999999</v>
      </c>
      <c r="AU301" s="24">
        <f t="shared" ca="1" si="94"/>
        <v>426.34269999999998</v>
      </c>
      <c r="AV301" s="24">
        <f t="shared" ca="1" si="95"/>
        <v>91.844099999999997</v>
      </c>
      <c r="BC301" t="s">
        <v>726</v>
      </c>
      <c r="BF301" s="74" t="str">
        <f ca="1">IF(AI300="","","G1 "&amp;Input!D$55&amp;" "&amp;AI300&amp;" "&amp;Input!D$56&amp;" "&amp;AJ300&amp;" "&amp;Input!D$57&amp;" "&amp;AK300&amp;" "&amp;Input!D$58&amp;" "&amp;AL300&amp;" F "&amp;Input!D$51&amp;"")</f>
        <v>G1 X 164.0065 Y 103.1369 U 363.5435 Z 80.1587 F 400</v>
      </c>
      <c r="BO301" s="132">
        <f t="shared" ca="1" si="99"/>
        <v>163.7011</v>
      </c>
      <c r="BP301" s="132">
        <f t="shared" ca="1" si="99"/>
        <v>103.1559</v>
      </c>
      <c r="BQ301" s="132">
        <f t="shared" ca="1" si="99"/>
        <v>363.37509999999997</v>
      </c>
      <c r="BR301" s="132">
        <f t="shared" ca="1" si="99"/>
        <v>80.173100000000005</v>
      </c>
      <c r="BT301" s="132" t="str">
        <f t="shared" si="100"/>
        <v/>
      </c>
      <c r="BU301" s="132" t="str">
        <f t="shared" si="100"/>
        <v/>
      </c>
      <c r="BV301" s="132" t="str">
        <f t="shared" si="100"/>
        <v/>
      </c>
      <c r="BW301" s="132" t="str">
        <f t="shared" si="100"/>
        <v/>
      </c>
      <c r="BY301" s="132">
        <f t="shared" ca="1" si="96"/>
        <v>226.6687</v>
      </c>
      <c r="BZ301" s="132">
        <f t="shared" ca="1" si="96"/>
        <v>114.82689999999999</v>
      </c>
      <c r="CA301" s="132">
        <f t="shared" ca="1" si="96"/>
        <v>426.34269999999998</v>
      </c>
      <c r="CB301" s="132">
        <f t="shared" ca="1" si="96"/>
        <v>91.844099999999997</v>
      </c>
    </row>
    <row r="302" spans="2:80" x14ac:dyDescent="0.2">
      <c r="B302" s="21">
        <f>IF(C302&lt;&gt;"",ROWS(B$3:Me)-1,"")</f>
        <v>299</v>
      </c>
      <c r="C302" s="22">
        <f>IF(Drela!N302="","",Drela!N302)</f>
        <v>271.40616968773662</v>
      </c>
      <c r="D302" s="23">
        <f>IF(Drela!O302="","",Drela!O302)</f>
        <v>13.921886361408729</v>
      </c>
      <c r="F302" s="21">
        <f t="shared" si="89"/>
        <v>299</v>
      </c>
      <c r="G302" s="22">
        <f>IF(Drela!Q302="","",Drela!Q302)</f>
        <v>421.73041302636921</v>
      </c>
      <c r="H302" s="23">
        <f>IF(Drela!R302="","",Drela!R302)</f>
        <v>29.565749900392447</v>
      </c>
      <c r="I302" s="29"/>
      <c r="J302" s="21">
        <f t="shared" si="90"/>
        <v>299</v>
      </c>
      <c r="K302" s="22">
        <f>IF(Drela!AF302="","",Drela!AF302)</f>
        <v>168.31337948928586</v>
      </c>
      <c r="L302" s="23">
        <f>IF(Drela!AG302="","",Drela!AG302)</f>
        <v>165.43425009960757</v>
      </c>
      <c r="M302" s="29"/>
      <c r="N302" s="21">
        <f t="shared" si="91"/>
        <v>299</v>
      </c>
      <c r="O302" s="22">
        <f>IF(Drela!AI302="","",Drela!AI302)</f>
        <v>318.63762282791845</v>
      </c>
      <c r="P302" s="23">
        <f>IF(Drela!AJ302="","",Drela!AJ302)</f>
        <v>181.07811363859128</v>
      </c>
      <c r="R302" s="21">
        <v>299</v>
      </c>
      <c r="S302" s="24">
        <f ca="1"/>
        <v>163.42563735317461</v>
      </c>
      <c r="T302" s="24">
        <f ca="1"/>
        <v>103.17212176300893</v>
      </c>
      <c r="V302" s="21">
        <v>299</v>
      </c>
      <c r="W302" s="24">
        <f ca="1"/>
        <v>363.22318091936739</v>
      </c>
      <c r="X302" s="24">
        <f ca="1"/>
        <v>80.18541045483542</v>
      </c>
      <c r="Y302" s="30"/>
      <c r="Z302" s="21">
        <v>299</v>
      </c>
      <c r="AA302" s="24">
        <f ca="1"/>
        <v>226.82061159628768</v>
      </c>
      <c r="AB302" s="24">
        <f ca="1"/>
        <v>114.81458954516455</v>
      </c>
      <c r="AD302" s="21">
        <v>299</v>
      </c>
      <c r="AE302" s="24">
        <f ca="1"/>
        <v>426.61815516248049</v>
      </c>
      <c r="AF302" s="24">
        <f ca="1"/>
        <v>91.827878236991069</v>
      </c>
      <c r="AH302" s="21">
        <v>299</v>
      </c>
      <c r="AI302" s="24">
        <f t="shared" ca="1" si="85"/>
        <v>163.4256</v>
      </c>
      <c r="AJ302" s="24">
        <f t="shared" ca="1" si="86"/>
        <v>103.1721</v>
      </c>
      <c r="AK302" s="24">
        <f t="shared" ca="1" si="87"/>
        <v>363.22320000000002</v>
      </c>
      <c r="AL302" s="24">
        <f t="shared" ca="1" si="88"/>
        <v>80.185400000000001</v>
      </c>
      <c r="AM302" s="26"/>
      <c r="AN302" s="26" t="str">
        <f ca="1">IF(AI302="","","G1 "&amp;Input!D55&amp;" "&amp;AI302&amp;" "&amp;Input!D$56&amp;" "&amp;AJ302&amp;" "&amp;Input!D$57&amp;" "&amp;AK302&amp;" "&amp;Input!D$58&amp;" "&amp;AL302&amp;" F "&amp;Input!D$51&amp;"")</f>
        <v>G1 X 163.4256 Y 103.1721 U 363.2232 Z 80.1854 F 400</v>
      </c>
      <c r="AO302" s="26"/>
      <c r="AP302" s="26" t="str">
        <f ca="1">IF(AS302="","","G1 "&amp;Input!D$55&amp;" "&amp;AS302&amp;" "&amp;Input!D$56&amp;" "&amp;AT302&amp;" "&amp;Input!D$57&amp;" "&amp;AU302&amp;" "&amp;Input!D$58&amp;" "&amp;AV302&amp;" F "&amp;Input!D$52&amp;"")</f>
        <v>G1 X 226.8206 Y 114.8146 U 426.6182 Z 91.8279 F 400</v>
      </c>
      <c r="AQ302" s="26"/>
      <c r="AR302" s="21">
        <v>299</v>
      </c>
      <c r="AS302" s="24">
        <f t="shared" ca="1" si="92"/>
        <v>226.82060000000001</v>
      </c>
      <c r="AT302" s="24">
        <f t="shared" ca="1" si="93"/>
        <v>114.8146</v>
      </c>
      <c r="AU302" s="24">
        <f t="shared" ca="1" si="94"/>
        <v>426.6182</v>
      </c>
      <c r="AV302" s="24">
        <f t="shared" ca="1" si="95"/>
        <v>91.8279</v>
      </c>
      <c r="BC302" t="s">
        <v>727</v>
      </c>
      <c r="BF302" s="74" t="str">
        <f ca="1">IF(AI301="","","G1 "&amp;Input!D$55&amp;" "&amp;AI301&amp;" "&amp;Input!D$56&amp;" "&amp;AJ301&amp;" "&amp;Input!D$57&amp;" "&amp;AK301&amp;" "&amp;Input!D$58&amp;" "&amp;AL301&amp;" F "&amp;Input!D$51&amp;"")</f>
        <v>G1 X 163.7011 Y 103.1559 U 363.3751 Z 80.1731 F 400</v>
      </c>
      <c r="BO302" s="132">
        <f t="shared" ca="1" si="99"/>
        <v>163.4256</v>
      </c>
      <c r="BP302" s="132">
        <f t="shared" ca="1" si="99"/>
        <v>103.1721</v>
      </c>
      <c r="BQ302" s="132">
        <f t="shared" ca="1" si="99"/>
        <v>363.22320000000002</v>
      </c>
      <c r="BR302" s="132">
        <f t="shared" ca="1" si="99"/>
        <v>80.185400000000001</v>
      </c>
      <c r="BT302" s="132" t="str">
        <f t="shared" si="100"/>
        <v/>
      </c>
      <c r="BU302" s="132" t="str">
        <f t="shared" si="100"/>
        <v/>
      </c>
      <c r="BV302" s="132" t="str">
        <f t="shared" si="100"/>
        <v/>
      </c>
      <c r="BW302" s="132" t="str">
        <f t="shared" si="100"/>
        <v/>
      </c>
      <c r="BY302" s="132">
        <f t="shared" ca="1" si="96"/>
        <v>226.82060000000001</v>
      </c>
      <c r="BZ302" s="132">
        <f t="shared" ca="1" si="96"/>
        <v>114.8146</v>
      </c>
      <c r="CA302" s="132">
        <f t="shared" ca="1" si="96"/>
        <v>426.6182</v>
      </c>
      <c r="CB302" s="132">
        <f t="shared" ca="1" si="96"/>
        <v>91.8279</v>
      </c>
    </row>
    <row r="303" spans="2:80" x14ac:dyDescent="0.2">
      <c r="B303" s="21">
        <f>IF(C303&lt;&gt;"",ROWS(B$3:Me)-1,"")</f>
        <v>300</v>
      </c>
      <c r="C303" s="22">
        <f>IF(Drela!N303="","",Drela!N303)</f>
        <v>272.46832239814586</v>
      </c>
      <c r="D303" s="23">
        <f>IF(Drela!O303="","",Drela!O303)</f>
        <v>14.080630262404702</v>
      </c>
      <c r="F303" s="21">
        <f t="shared" si="89"/>
        <v>300</v>
      </c>
      <c r="G303" s="22">
        <f>IF(Drela!Q303="","",Drela!Q303)</f>
        <v>422.31881732832403</v>
      </c>
      <c r="H303" s="23">
        <f>IF(Drela!R303="","",Drela!R303)</f>
        <v>29.64018071574645</v>
      </c>
      <c r="I303" s="29"/>
      <c r="J303" s="21">
        <f t="shared" si="90"/>
        <v>300</v>
      </c>
      <c r="K303" s="22">
        <f>IF(Drela!AF303="","",Drela!AF303)</f>
        <v>167.72497518733107</v>
      </c>
      <c r="L303" s="23">
        <f>IF(Drela!AG303="","",Drela!AG303)</f>
        <v>165.35981928425355</v>
      </c>
      <c r="M303" s="29"/>
      <c r="N303" s="21">
        <f t="shared" si="91"/>
        <v>300</v>
      </c>
      <c r="O303" s="22">
        <f>IF(Drela!AI303="","",Drela!AI303)</f>
        <v>317.57547011750921</v>
      </c>
      <c r="P303" s="23">
        <f>IF(Drela!AJ303="","",Drela!AJ303)</f>
        <v>180.91936973759533</v>
      </c>
      <c r="R303" s="21">
        <v>300</v>
      </c>
      <c r="S303" s="24">
        <f ca="1"/>
        <v>163.18168855299552</v>
      </c>
      <c r="T303" s="24">
        <f ca="1"/>
        <v>103.18587556556503</v>
      </c>
      <c r="V303" s="21">
        <v>300</v>
      </c>
      <c r="W303" s="24">
        <f ca="1"/>
        <v>363.088664470217</v>
      </c>
      <c r="X303" s="24">
        <f ca="1"/>
        <v>80.196039015367177</v>
      </c>
      <c r="Y303" s="30"/>
      <c r="Z303" s="21">
        <v>300</v>
      </c>
      <c r="AA303" s="24">
        <f ca="1"/>
        <v>226.95512804543807</v>
      </c>
      <c r="AB303" s="24">
        <f ca="1"/>
        <v>114.80396098463281</v>
      </c>
      <c r="AD303" s="21">
        <v>300</v>
      </c>
      <c r="AE303" s="24">
        <f ca="1"/>
        <v>426.86210396265955</v>
      </c>
      <c r="AF303" s="24">
        <f ca="1"/>
        <v>91.814124434434973</v>
      </c>
      <c r="AH303" s="21">
        <v>300</v>
      </c>
      <c r="AI303" s="24">
        <f t="shared" ca="1" si="85"/>
        <v>163.18170000000001</v>
      </c>
      <c r="AJ303" s="24">
        <f t="shared" ca="1" si="86"/>
        <v>103.1859</v>
      </c>
      <c r="AK303" s="24">
        <f t="shared" ca="1" si="87"/>
        <v>363.08870000000002</v>
      </c>
      <c r="AL303" s="24">
        <f t="shared" ca="1" si="88"/>
        <v>80.195999999999998</v>
      </c>
      <c r="AM303" s="26"/>
      <c r="AN303" s="26" t="str">
        <f ca="1">IF(AI303="","","G1 "&amp;Input!D55&amp;" "&amp;AI303&amp;" "&amp;Input!D$56&amp;" "&amp;AJ303&amp;" "&amp;Input!D$57&amp;" "&amp;AK303&amp;" "&amp;Input!D$58&amp;" "&amp;AL303&amp;" F "&amp;Input!D$51&amp;"")</f>
        <v>G1 X 163.1817 Y 103.1859 U 363.0887 Z 80.196 F 400</v>
      </c>
      <c r="AO303" s="26"/>
      <c r="AP303" s="26" t="str">
        <f ca="1">IF(AS303="","","G1 "&amp;Input!D$55&amp;" "&amp;AS303&amp;" "&amp;Input!D$56&amp;" "&amp;AT303&amp;" "&amp;Input!D$57&amp;" "&amp;AU303&amp;" "&amp;Input!D$58&amp;" "&amp;AV303&amp;" F "&amp;Input!D$52&amp;"")</f>
        <v>G1 X 226.9551 Y 114.804 U 426.8621 Z 91.8141 F 400</v>
      </c>
      <c r="AQ303" s="26"/>
      <c r="AR303" s="21">
        <v>300</v>
      </c>
      <c r="AS303" s="24">
        <f t="shared" ca="1" si="92"/>
        <v>226.95509999999999</v>
      </c>
      <c r="AT303" s="24">
        <f t="shared" ca="1" si="93"/>
        <v>114.804</v>
      </c>
      <c r="AU303" s="24">
        <f t="shared" ca="1" si="94"/>
        <v>426.8621</v>
      </c>
      <c r="AV303" s="24">
        <f t="shared" ca="1" si="95"/>
        <v>91.814099999999996</v>
      </c>
      <c r="BC303" t="s">
        <v>728</v>
      </c>
      <c r="BF303" s="74" t="str">
        <f ca="1">IF(AI302="","","G1 "&amp;Input!D$55&amp;" "&amp;AI302&amp;" "&amp;Input!D$56&amp;" "&amp;AJ302&amp;" "&amp;Input!D$57&amp;" "&amp;AK302&amp;" "&amp;Input!D$58&amp;" "&amp;AL302&amp;" F "&amp;Input!D$51&amp;"")</f>
        <v>G1 X 163.4256 Y 103.1721 U 363.2232 Z 80.1854 F 400</v>
      </c>
      <c r="BO303" s="132">
        <f t="shared" ca="1" si="99"/>
        <v>163.18170000000001</v>
      </c>
      <c r="BP303" s="132">
        <f t="shared" ca="1" si="99"/>
        <v>103.1859</v>
      </c>
      <c r="BQ303" s="132">
        <f t="shared" ca="1" si="99"/>
        <v>363.08870000000002</v>
      </c>
      <c r="BR303" s="132">
        <f t="shared" ca="1" si="99"/>
        <v>80.195999999999998</v>
      </c>
      <c r="BT303" s="132" t="str">
        <f t="shared" si="100"/>
        <v/>
      </c>
      <c r="BU303" s="132" t="str">
        <f t="shared" si="100"/>
        <v/>
      </c>
      <c r="BV303" s="132" t="str">
        <f t="shared" si="100"/>
        <v/>
      </c>
      <c r="BW303" s="132" t="str">
        <f t="shared" si="100"/>
        <v/>
      </c>
      <c r="BY303" s="132">
        <f t="shared" ca="1" si="96"/>
        <v>226.95509999999999</v>
      </c>
      <c r="BZ303" s="132">
        <f t="shared" ca="1" si="96"/>
        <v>114.804</v>
      </c>
      <c r="CA303" s="132">
        <f t="shared" ca="1" si="96"/>
        <v>426.8621</v>
      </c>
      <c r="CB303" s="132">
        <f t="shared" ca="1" si="96"/>
        <v>91.814099999999996</v>
      </c>
    </row>
    <row r="304" spans="2:80" x14ac:dyDescent="0.2">
      <c r="B304" s="21">
        <f>IF(C304&lt;&gt;"",ROWS(B$3:Me)-1,"")</f>
        <v>301</v>
      </c>
      <c r="C304" s="22">
        <f>IF(Drela!N304="","",Drela!N304)</f>
        <v>273.27818686340009</v>
      </c>
      <c r="D304" s="23">
        <f>IF(Drela!O304="","",Drela!O304)</f>
        <v>14.203243459158454</v>
      </c>
      <c r="F304" s="21">
        <f t="shared" si="89"/>
        <v>301</v>
      </c>
      <c r="G304" s="22">
        <f>IF(Drela!Q304="","",Drela!Q304)</f>
        <v>422.76748025848718</v>
      </c>
      <c r="H304" s="23">
        <f>IF(Drela!R304="","",Drela!R304)</f>
        <v>29.697801903881885</v>
      </c>
      <c r="I304" s="29"/>
      <c r="J304" s="21">
        <f t="shared" si="90"/>
        <v>301</v>
      </c>
      <c r="K304" s="22">
        <f>IF(Drela!AF304="","",Drela!AF304)</f>
        <v>167.27631225716789</v>
      </c>
      <c r="L304" s="23">
        <f>IF(Drela!AG304="","",Drela!AG304)</f>
        <v>165.3021980961181</v>
      </c>
      <c r="M304" s="29"/>
      <c r="N304" s="21">
        <f t="shared" si="91"/>
        <v>301</v>
      </c>
      <c r="O304" s="22">
        <f>IF(Drela!AI304="","",Drela!AI304)</f>
        <v>316.76560565225498</v>
      </c>
      <c r="P304" s="23">
        <f>IF(Drela!AJ304="","",Drela!AJ304)</f>
        <v>180.79675654084153</v>
      </c>
      <c r="R304" s="21">
        <v>301</v>
      </c>
      <c r="S304" s="24">
        <f ca="1"/>
        <v>162.96967741003024</v>
      </c>
      <c r="T304" s="24">
        <f ca="1"/>
        <v>103.19791705998705</v>
      </c>
      <c r="V304" s="21">
        <v>301</v>
      </c>
      <c r="W304" s="24">
        <f ca="1"/>
        <v>362.97175994750557</v>
      </c>
      <c r="X304" s="24">
        <f ca="1"/>
        <v>80.205324859829531</v>
      </c>
      <c r="Y304" s="30"/>
      <c r="Z304" s="21">
        <v>301</v>
      </c>
      <c r="AA304" s="24">
        <f ca="1"/>
        <v>227.07203256814947</v>
      </c>
      <c r="AB304" s="24">
        <f ca="1"/>
        <v>114.79467514017047</v>
      </c>
      <c r="AD304" s="21">
        <v>301</v>
      </c>
      <c r="AE304" s="24">
        <f ca="1"/>
        <v>427.0741151056248</v>
      </c>
      <c r="AF304" s="24">
        <f ca="1"/>
        <v>91.802082940012951</v>
      </c>
      <c r="AH304" s="21">
        <v>301</v>
      </c>
      <c r="AI304" s="24">
        <f t="shared" ca="1" si="85"/>
        <v>162.96969999999999</v>
      </c>
      <c r="AJ304" s="24">
        <f t="shared" ca="1" si="86"/>
        <v>103.1979</v>
      </c>
      <c r="AK304" s="24">
        <f t="shared" ca="1" si="87"/>
        <v>362.97179999999997</v>
      </c>
      <c r="AL304" s="24">
        <f t="shared" ca="1" si="88"/>
        <v>80.205299999999994</v>
      </c>
      <c r="AM304" s="26"/>
      <c r="AN304" s="26" t="str">
        <f ca="1">IF(AI304="","","G1 "&amp;Input!D55&amp;" "&amp;AI304&amp;" "&amp;Input!D$56&amp;" "&amp;AJ304&amp;" "&amp;Input!D$57&amp;" "&amp;AK304&amp;" "&amp;Input!D$58&amp;" "&amp;AL304&amp;" F "&amp;Input!D$51&amp;"")</f>
        <v>G1 X 162.9697 Y 103.1979 U 362.9718 Z 80.2053 F 400</v>
      </c>
      <c r="AO304" s="26"/>
      <c r="AP304" s="26" t="str">
        <f ca="1">IF(AS304="","","G1 "&amp;Input!D$55&amp;" "&amp;AS304&amp;" "&amp;Input!D$56&amp;" "&amp;AT304&amp;" "&amp;Input!D$57&amp;" "&amp;AU304&amp;" "&amp;Input!D$58&amp;" "&amp;AV304&amp;" F "&amp;Input!D$52&amp;"")</f>
        <v>G1 X 227.072 Y 114.7947 U 427.0741 Z 91.8021 F 400</v>
      </c>
      <c r="AQ304" s="26"/>
      <c r="AR304" s="21">
        <v>301</v>
      </c>
      <c r="AS304" s="24">
        <f t="shared" ca="1" si="92"/>
        <v>227.072</v>
      </c>
      <c r="AT304" s="24">
        <f t="shared" ca="1" si="93"/>
        <v>114.79470000000001</v>
      </c>
      <c r="AU304" s="24">
        <f t="shared" ca="1" si="94"/>
        <v>427.07409999999999</v>
      </c>
      <c r="AV304" s="24">
        <f t="shared" ca="1" si="95"/>
        <v>91.802099999999996</v>
      </c>
      <c r="BC304" t="s">
        <v>729</v>
      </c>
      <c r="BF304" s="74" t="str">
        <f ca="1">IF(AI303="","","G1 "&amp;Input!D$55&amp;" "&amp;AI303&amp;" "&amp;Input!D$56&amp;" "&amp;AJ303&amp;" "&amp;Input!D$57&amp;" "&amp;AK303&amp;" "&amp;Input!D$58&amp;" "&amp;AL303&amp;" F "&amp;Input!D$51&amp;"")</f>
        <v>G1 X 163.1817 Y 103.1859 U 363.0887 Z 80.196 F 400</v>
      </c>
      <c r="BO304" s="132">
        <f t="shared" ref="BO304:BR323" ca="1" si="101">IFERROR(MID($AN304,FIND(" ",$AN304,FIND(BO$2,$AN304,1)),FIND(" ",$AN304,FIND(" ",$AN304,FIND(BO$2,$AN304,1))+1)-FIND(" ",$AN304,FIND(BO$2,$AN304,1)))*1,"")</f>
        <v>162.96969999999999</v>
      </c>
      <c r="BP304" s="132">
        <f t="shared" ca="1" si="101"/>
        <v>103.1979</v>
      </c>
      <c r="BQ304" s="132">
        <f t="shared" ca="1" si="101"/>
        <v>362.97179999999997</v>
      </c>
      <c r="BR304" s="132">
        <f t="shared" ca="1" si="101"/>
        <v>80.205299999999994</v>
      </c>
      <c r="BT304" s="132" t="str">
        <f t="shared" ref="BT304:BW323" si="102">IFERROR(MID($AO304,FIND(" ",$AO304,FIND(BT$2,$AO304,1)),FIND(" ",$AO304,FIND(" ",$AO304,FIND(BT$2,$AO304,1))+1)-FIND(" ",$AO304,FIND(BT$2,$AO304,1)))*1,"")</f>
        <v/>
      </c>
      <c r="BU304" s="132" t="str">
        <f t="shared" si="102"/>
        <v/>
      </c>
      <c r="BV304" s="132" t="str">
        <f t="shared" si="102"/>
        <v/>
      </c>
      <c r="BW304" s="132" t="str">
        <f t="shared" si="102"/>
        <v/>
      </c>
      <c r="BY304" s="132">
        <f t="shared" ca="1" si="96"/>
        <v>227.072</v>
      </c>
      <c r="BZ304" s="132">
        <f t="shared" ca="1" si="96"/>
        <v>114.79470000000001</v>
      </c>
      <c r="CA304" s="132">
        <f t="shared" ca="1" si="96"/>
        <v>427.07409999999999</v>
      </c>
      <c r="CB304" s="132">
        <f t="shared" ca="1" si="96"/>
        <v>91.802099999999996</v>
      </c>
    </row>
    <row r="305" spans="2:80" x14ac:dyDescent="0.2">
      <c r="B305" s="21">
        <f>IF(C305&lt;&gt;"",ROWS(B$3:Me)-1,"")</f>
        <v>302</v>
      </c>
      <c r="C305" s="22">
        <f>IF(Drela!N305="","",Drela!N305)</f>
        <v>274.85114246786935</v>
      </c>
      <c r="D305" s="23">
        <f>IF(Drela!O305="","",Drela!O305)</f>
        <v>14.430797720123664</v>
      </c>
      <c r="F305" s="21">
        <f t="shared" si="89"/>
        <v>302</v>
      </c>
      <c r="G305" s="22">
        <f>IF(Drela!Q305="","",Drela!Q305)</f>
        <v>423.63876205546467</v>
      </c>
      <c r="H305" s="23">
        <f>IF(Drela!R305="","",Drela!R305)</f>
        <v>29.80386914055444</v>
      </c>
      <c r="I305" s="29"/>
      <c r="J305" s="21">
        <f t="shared" si="90"/>
        <v>302</v>
      </c>
      <c r="K305" s="22">
        <f>IF(Drela!AF305="","",Drela!AF305)</f>
        <v>166.40503046019035</v>
      </c>
      <c r="L305" s="23">
        <f>IF(Drela!AG305="","",Drela!AG305)</f>
        <v>165.19613085944559</v>
      </c>
      <c r="M305" s="29"/>
      <c r="N305" s="21">
        <f t="shared" si="91"/>
        <v>302</v>
      </c>
      <c r="O305" s="22">
        <f>IF(Drela!AI305="","",Drela!AI305)</f>
        <v>315.19265004778572</v>
      </c>
      <c r="P305" s="23">
        <f>IF(Drela!AJ305="","",Drela!AJ305)</f>
        <v>180.56920227987632</v>
      </c>
      <c r="R305" s="21">
        <v>302</v>
      </c>
      <c r="S305" s="24">
        <f ca="1"/>
        <v>162.78817987641435</v>
      </c>
      <c r="T305" s="24">
        <f ca="1"/>
        <v>103.20870966188632</v>
      </c>
      <c r="V305" s="21">
        <v>302</v>
      </c>
      <c r="W305" s="24">
        <f ca="1"/>
        <v>362.87168687963612</v>
      </c>
      <c r="X305" s="24">
        <f ca="1"/>
        <v>80.213541562632969</v>
      </c>
      <c r="Y305" s="30"/>
      <c r="Z305" s="21">
        <v>302</v>
      </c>
      <c r="AA305" s="24">
        <f ca="1"/>
        <v>227.17210563601896</v>
      </c>
      <c r="AB305" s="24">
        <f ca="1"/>
        <v>114.78645843736705</v>
      </c>
      <c r="AD305" s="21">
        <v>302</v>
      </c>
      <c r="AE305" s="24">
        <f ca="1"/>
        <v>427.25561263924067</v>
      </c>
      <c r="AF305" s="24">
        <f ca="1"/>
        <v>91.791290338113683</v>
      </c>
      <c r="AH305" s="21">
        <v>302</v>
      </c>
      <c r="AI305" s="24">
        <f t="shared" ca="1" si="85"/>
        <v>162.78819999999999</v>
      </c>
      <c r="AJ305" s="24">
        <f t="shared" ca="1" si="86"/>
        <v>103.20869999999999</v>
      </c>
      <c r="AK305" s="24">
        <f t="shared" ca="1" si="87"/>
        <v>362.87169999999998</v>
      </c>
      <c r="AL305" s="24">
        <f t="shared" ca="1" si="88"/>
        <v>80.213499999999996</v>
      </c>
      <c r="AM305" s="26"/>
      <c r="AN305" s="26" t="str">
        <f ca="1">IF(AI305="","","G1 "&amp;Input!D55&amp;" "&amp;AI305&amp;" "&amp;Input!D$56&amp;" "&amp;AJ305&amp;" "&amp;Input!D$57&amp;" "&amp;AK305&amp;" "&amp;Input!D$58&amp;" "&amp;AL305&amp;" F "&amp;Input!D$51&amp;"")</f>
        <v>G1 X 162.7882 Y 103.2087 U 362.8717 Z 80.2135 F 400</v>
      </c>
      <c r="AO305" s="26"/>
      <c r="AP305" s="26" t="str">
        <f ca="1">IF(AS305="","","G1 "&amp;Input!D$55&amp;" "&amp;AS305&amp;" "&amp;Input!D$56&amp;" "&amp;AT305&amp;" "&amp;Input!D$57&amp;" "&amp;AU305&amp;" "&amp;Input!D$58&amp;" "&amp;AV305&amp;" F "&amp;Input!D$52&amp;"")</f>
        <v>G1 X 227.1721 Y 114.7865 U 427.2556 Z 91.7913 F 400</v>
      </c>
      <c r="AQ305" s="26"/>
      <c r="AR305" s="21">
        <v>302</v>
      </c>
      <c r="AS305" s="24">
        <f t="shared" ca="1" si="92"/>
        <v>227.1721</v>
      </c>
      <c r="AT305" s="24">
        <f t="shared" ca="1" si="93"/>
        <v>114.7865</v>
      </c>
      <c r="AU305" s="24">
        <f t="shared" ca="1" si="94"/>
        <v>427.25560000000002</v>
      </c>
      <c r="AV305" s="24">
        <f t="shared" ca="1" si="95"/>
        <v>91.791300000000007</v>
      </c>
      <c r="BC305" t="s">
        <v>730</v>
      </c>
      <c r="BF305" s="74" t="str">
        <f ca="1">IF(AI304="","","G1 "&amp;Input!D$55&amp;" "&amp;AI304&amp;" "&amp;Input!D$56&amp;" "&amp;AJ304&amp;" "&amp;Input!D$57&amp;" "&amp;AK304&amp;" "&amp;Input!D$58&amp;" "&amp;AL304&amp;" F "&amp;Input!D$51&amp;"")</f>
        <v>G1 X 162.9697 Y 103.1979 U 362.9718 Z 80.2053 F 400</v>
      </c>
      <c r="BO305" s="132">
        <f t="shared" ca="1" si="101"/>
        <v>162.78819999999999</v>
      </c>
      <c r="BP305" s="132">
        <f t="shared" ca="1" si="101"/>
        <v>103.20869999999999</v>
      </c>
      <c r="BQ305" s="132">
        <f t="shared" ca="1" si="101"/>
        <v>362.87169999999998</v>
      </c>
      <c r="BR305" s="132">
        <f t="shared" ca="1" si="101"/>
        <v>80.213499999999996</v>
      </c>
      <c r="BT305" s="132" t="str">
        <f t="shared" si="102"/>
        <v/>
      </c>
      <c r="BU305" s="132" t="str">
        <f t="shared" si="102"/>
        <v/>
      </c>
      <c r="BV305" s="132" t="str">
        <f t="shared" si="102"/>
        <v/>
      </c>
      <c r="BW305" s="132" t="str">
        <f t="shared" si="102"/>
        <v/>
      </c>
      <c r="BY305" s="132">
        <f t="shared" ca="1" si="96"/>
        <v>227.1721</v>
      </c>
      <c r="BZ305" s="132">
        <f t="shared" ca="1" si="96"/>
        <v>114.7865</v>
      </c>
      <c r="CA305" s="132">
        <f t="shared" ca="1" si="96"/>
        <v>427.25560000000002</v>
      </c>
      <c r="CB305" s="132">
        <f t="shared" ca="1" si="96"/>
        <v>91.791300000000007</v>
      </c>
    </row>
    <row r="306" spans="2:80" x14ac:dyDescent="0.2">
      <c r="B306" s="21">
        <f>IF(C306&lt;&gt;"",ROWS(B$3:Me)-1,"")</f>
        <v>303</v>
      </c>
      <c r="C306" s="22">
        <f>IF(Drela!N306="","",Drela!N306)</f>
        <v>277.18693282228401</v>
      </c>
      <c r="D306" s="23">
        <f>IF(Drela!O306="","",Drela!O306)</f>
        <v>14.773348620257639</v>
      </c>
      <c r="F306" s="21">
        <f t="shared" si="89"/>
        <v>303</v>
      </c>
      <c r="G306" s="22">
        <f>IF(Drela!Q306="","",Drela!Q306)</f>
        <v>424.93264626150477</v>
      </c>
      <c r="H306" s="23">
        <f>IF(Drela!R306="","",Drela!R306)</f>
        <v>29.963937439474499</v>
      </c>
      <c r="I306" s="29"/>
      <c r="J306" s="21">
        <f t="shared" si="90"/>
        <v>303</v>
      </c>
      <c r="K306" s="22">
        <f>IF(Drela!AF306="","",Drela!AF306)</f>
        <v>165.11114625415033</v>
      </c>
      <c r="L306" s="23">
        <f>IF(Drela!AG306="","",Drela!AG306)</f>
        <v>165.03606256052549</v>
      </c>
      <c r="M306" s="29"/>
      <c r="N306" s="21">
        <f t="shared" si="91"/>
        <v>303</v>
      </c>
      <c r="O306" s="22">
        <f>IF(Drela!AI306="","",Drela!AI306)</f>
        <v>312.85685969337106</v>
      </c>
      <c r="P306" s="23">
        <f>IF(Drela!AJ306="","",Drela!AJ306)</f>
        <v>180.22665137974235</v>
      </c>
      <c r="R306" s="21">
        <v>303</v>
      </c>
      <c r="S306" s="24">
        <f ca="1"/>
        <v>162.62829626883905</v>
      </c>
      <c r="T306" s="24">
        <f ca="1"/>
        <v>103.21774366447404</v>
      </c>
      <c r="V306" s="21">
        <v>303</v>
      </c>
      <c r="W306" s="24">
        <f ca="1"/>
        <v>362.78352528545196</v>
      </c>
      <c r="X306" s="24">
        <f ca="1"/>
        <v>80.220518425770535</v>
      </c>
      <c r="Y306" s="30"/>
      <c r="Z306" s="21">
        <v>303</v>
      </c>
      <c r="AA306" s="24">
        <f ca="1"/>
        <v>227.26026723020311</v>
      </c>
      <c r="AB306" s="24">
        <f ca="1"/>
        <v>114.77948157422949</v>
      </c>
      <c r="AD306" s="21">
        <v>303</v>
      </c>
      <c r="AE306" s="24">
        <f ca="1"/>
        <v>427.41549624681591</v>
      </c>
      <c r="AF306" s="24">
        <f ca="1"/>
        <v>91.782256335525958</v>
      </c>
      <c r="AH306" s="21">
        <v>303</v>
      </c>
      <c r="AI306" s="24">
        <f t="shared" ca="1" si="85"/>
        <v>162.6283</v>
      </c>
      <c r="AJ306" s="24">
        <f t="shared" ca="1" si="86"/>
        <v>103.21769999999999</v>
      </c>
      <c r="AK306" s="24">
        <f t="shared" ca="1" si="87"/>
        <v>362.7835</v>
      </c>
      <c r="AL306" s="24">
        <f t="shared" ca="1" si="88"/>
        <v>80.220500000000001</v>
      </c>
      <c r="AM306" s="26"/>
      <c r="AN306" s="26" t="str">
        <f ca="1">IF(AI306="","","G1 "&amp;Input!D55&amp;" "&amp;AI306&amp;" "&amp;Input!D$56&amp;" "&amp;AJ306&amp;" "&amp;Input!D$57&amp;" "&amp;AK306&amp;" "&amp;Input!D$58&amp;" "&amp;AL306&amp;" F "&amp;Input!D$51&amp;"")</f>
        <v>G1 X 162.6283 Y 103.2177 U 362.7835 Z 80.2205 F 400</v>
      </c>
      <c r="AO306" s="26"/>
      <c r="AP306" s="26" t="str">
        <f ca="1">IF(AS306="","","G1 "&amp;Input!D$55&amp;" "&amp;AS306&amp;" "&amp;Input!D$56&amp;" "&amp;AT306&amp;" "&amp;Input!D$57&amp;" "&amp;AU306&amp;" "&amp;Input!D$58&amp;" "&amp;AV306&amp;" F "&amp;Input!D$52&amp;"")</f>
        <v>G1 X 227.2603 Y 114.7795 U 427.4155 Z 91.7823 F 400</v>
      </c>
      <c r="AQ306" s="26"/>
      <c r="AR306" s="21">
        <v>303</v>
      </c>
      <c r="AS306" s="24">
        <f t="shared" ca="1" si="92"/>
        <v>227.2603</v>
      </c>
      <c r="AT306" s="24">
        <f t="shared" ca="1" si="93"/>
        <v>114.7795</v>
      </c>
      <c r="AU306" s="24">
        <f t="shared" ca="1" si="94"/>
        <v>427.41550000000001</v>
      </c>
      <c r="AV306" s="24">
        <f t="shared" ca="1" si="95"/>
        <v>91.782300000000006</v>
      </c>
      <c r="BC306" t="s">
        <v>731</v>
      </c>
      <c r="BF306" s="74" t="str">
        <f ca="1">IF(AI305="","","G1 "&amp;Input!D$55&amp;" "&amp;AI305&amp;" "&amp;Input!D$56&amp;" "&amp;AJ305&amp;" "&amp;Input!D$57&amp;" "&amp;AK305&amp;" "&amp;Input!D$58&amp;" "&amp;AL305&amp;" F "&amp;Input!D$51&amp;"")</f>
        <v>G1 X 162.7882 Y 103.2087 U 362.8717 Z 80.2135 F 400</v>
      </c>
      <c r="BO306" s="132">
        <f t="shared" ca="1" si="101"/>
        <v>162.6283</v>
      </c>
      <c r="BP306" s="132">
        <f t="shared" ca="1" si="101"/>
        <v>103.21769999999999</v>
      </c>
      <c r="BQ306" s="132">
        <f t="shared" ca="1" si="101"/>
        <v>362.7835</v>
      </c>
      <c r="BR306" s="132">
        <f t="shared" ca="1" si="101"/>
        <v>80.220500000000001</v>
      </c>
      <c r="BT306" s="132" t="str">
        <f t="shared" si="102"/>
        <v/>
      </c>
      <c r="BU306" s="132" t="str">
        <f t="shared" si="102"/>
        <v/>
      </c>
      <c r="BV306" s="132" t="str">
        <f t="shared" si="102"/>
        <v/>
      </c>
      <c r="BW306" s="132" t="str">
        <f t="shared" si="102"/>
        <v/>
      </c>
      <c r="BY306" s="132">
        <f t="shared" ca="1" si="96"/>
        <v>227.2603</v>
      </c>
      <c r="BZ306" s="132">
        <f t="shared" ca="1" si="96"/>
        <v>114.7795</v>
      </c>
      <c r="CA306" s="132">
        <f t="shared" ca="1" si="96"/>
        <v>427.41550000000001</v>
      </c>
      <c r="CB306" s="132">
        <f t="shared" ca="1" si="96"/>
        <v>91.782300000000006</v>
      </c>
    </row>
    <row r="307" spans="2:80" x14ac:dyDescent="0.2">
      <c r="B307" s="21">
        <f>IF(C307&lt;&gt;"",ROWS(B$3:Me)-1,"")</f>
        <v>304</v>
      </c>
      <c r="C307" s="22">
        <f>IF(Drela!N307="","",Drela!N307)</f>
        <v>279.36313005317623</v>
      </c>
      <c r="D307" s="23">
        <f>IF(Drela!O307="","",Drela!O307)</f>
        <v>15.088323012230155</v>
      </c>
      <c r="F307" s="21">
        <f t="shared" si="89"/>
        <v>304</v>
      </c>
      <c r="G307" s="22">
        <f>IF(Drela!Q307="","",Drela!Q307)</f>
        <v>426.13807379340864</v>
      </c>
      <c r="H307" s="23">
        <f>IF(Drela!R307="","",Drela!R307)</f>
        <v>30.110765810948692</v>
      </c>
      <c r="I307" s="29"/>
      <c r="J307" s="21">
        <f t="shared" si="90"/>
        <v>304</v>
      </c>
      <c r="K307" s="22">
        <f>IF(Drela!AF307="","",Drela!AF307)</f>
        <v>163.90571872224649</v>
      </c>
      <c r="L307" s="23">
        <f>IF(Drela!AG307="","",Drela!AG307)</f>
        <v>164.88923418905131</v>
      </c>
      <c r="M307" s="29"/>
      <c r="N307" s="21">
        <f t="shared" si="91"/>
        <v>304</v>
      </c>
      <c r="O307" s="22">
        <f>IF(Drela!AI307="","",Drela!AI307)</f>
        <v>310.68066246247889</v>
      </c>
      <c r="P307" s="23">
        <f>IF(Drela!AJ307="","",Drela!AJ307)</f>
        <v>179.91167698776982</v>
      </c>
      <c r="R307" s="21">
        <v>304</v>
      </c>
      <c r="S307" s="24">
        <f ca="1"/>
        <v>162.47925799513442</v>
      </c>
      <c r="T307" s="24">
        <f ca="1"/>
        <v>103.22426608036135</v>
      </c>
      <c r="V307" s="21">
        <v>304</v>
      </c>
      <c r="W307" s="24">
        <f ca="1"/>
        <v>362.70132030640684</v>
      </c>
      <c r="X307" s="24">
        <f ca="1"/>
        <v>80.225973683130974</v>
      </c>
      <c r="Y307" s="30"/>
      <c r="Z307" s="21">
        <v>304</v>
      </c>
      <c r="AA307" s="24">
        <f ca="1"/>
        <v>227.34247220924826</v>
      </c>
      <c r="AB307" s="24">
        <f ca="1"/>
        <v>114.77402631686905</v>
      </c>
      <c r="AD307" s="21">
        <v>304</v>
      </c>
      <c r="AE307" s="24">
        <f ca="1"/>
        <v>427.56453452052051</v>
      </c>
      <c r="AF307" s="24">
        <f ca="1"/>
        <v>91.775733919638654</v>
      </c>
      <c r="AH307" s="21">
        <v>304</v>
      </c>
      <c r="AI307" s="24">
        <f t="shared" ca="1" si="85"/>
        <v>162.47929999999999</v>
      </c>
      <c r="AJ307" s="24">
        <f t="shared" ca="1" si="86"/>
        <v>103.2243</v>
      </c>
      <c r="AK307" s="24">
        <f t="shared" ca="1" si="87"/>
        <v>362.7013</v>
      </c>
      <c r="AL307" s="24">
        <f t="shared" ca="1" si="88"/>
        <v>80.225999999999999</v>
      </c>
      <c r="AM307" s="26"/>
      <c r="AN307" s="26" t="str">
        <f ca="1">IF(AI307="","","G1 "&amp;Input!D55&amp;" "&amp;AI307&amp;" "&amp;Input!D$56&amp;" "&amp;AJ307&amp;" "&amp;Input!D$57&amp;" "&amp;AK307&amp;" "&amp;Input!D$58&amp;" "&amp;AL307&amp;" F "&amp;Input!D$51&amp;"")</f>
        <v>G1 X 162.4793 Y 103.2243 U 362.7013 Z 80.226 F 400</v>
      </c>
      <c r="AO307" s="26"/>
      <c r="AP307" s="26" t="str">
        <f ca="1">IF(AS307="","","G1 "&amp;Input!D$55&amp;" "&amp;AS307&amp;" "&amp;Input!D$56&amp;" "&amp;AT307&amp;" "&amp;Input!D$57&amp;" "&amp;AU307&amp;" "&amp;Input!D$58&amp;" "&amp;AV307&amp;" F "&amp;Input!D$52&amp;"")</f>
        <v>G1 X 227.3425 Y 114.774 U 427.5645 Z 91.7757 F 400</v>
      </c>
      <c r="AQ307" s="26"/>
      <c r="AR307" s="21">
        <v>304</v>
      </c>
      <c r="AS307" s="24">
        <f t="shared" ca="1" si="92"/>
        <v>227.3425</v>
      </c>
      <c r="AT307" s="24">
        <f t="shared" ca="1" si="93"/>
        <v>114.774</v>
      </c>
      <c r="AU307" s="24">
        <f t="shared" ca="1" si="94"/>
        <v>427.56450000000001</v>
      </c>
      <c r="AV307" s="24">
        <f t="shared" ca="1" si="95"/>
        <v>91.775700000000001</v>
      </c>
      <c r="BC307" t="s">
        <v>732</v>
      </c>
      <c r="BF307" s="74" t="str">
        <f ca="1">IF(AI306="","","G1 "&amp;Input!D$55&amp;" "&amp;AI306&amp;" "&amp;Input!D$56&amp;" "&amp;AJ306&amp;" "&amp;Input!D$57&amp;" "&amp;AK306&amp;" "&amp;Input!D$58&amp;" "&amp;AL306&amp;" F "&amp;Input!D$51&amp;"")</f>
        <v>G1 X 162.6283 Y 103.2177 U 362.7835 Z 80.2205 F 400</v>
      </c>
      <c r="BO307" s="132">
        <f t="shared" ca="1" si="101"/>
        <v>162.47929999999999</v>
      </c>
      <c r="BP307" s="132">
        <f t="shared" ca="1" si="101"/>
        <v>103.2243</v>
      </c>
      <c r="BQ307" s="132">
        <f t="shared" ca="1" si="101"/>
        <v>362.7013</v>
      </c>
      <c r="BR307" s="132">
        <f t="shared" ca="1" si="101"/>
        <v>80.225999999999999</v>
      </c>
      <c r="BT307" s="132" t="str">
        <f t="shared" si="102"/>
        <v/>
      </c>
      <c r="BU307" s="132" t="str">
        <f t="shared" si="102"/>
        <v/>
      </c>
      <c r="BV307" s="132" t="str">
        <f t="shared" si="102"/>
        <v/>
      </c>
      <c r="BW307" s="132" t="str">
        <f t="shared" si="102"/>
        <v/>
      </c>
      <c r="BY307" s="132">
        <f t="shared" ca="1" si="96"/>
        <v>227.3425</v>
      </c>
      <c r="BZ307" s="132">
        <f t="shared" ca="1" si="96"/>
        <v>114.774</v>
      </c>
      <c r="CA307" s="132">
        <f t="shared" ca="1" si="96"/>
        <v>427.56450000000001</v>
      </c>
      <c r="CB307" s="132">
        <f t="shared" ca="1" si="96"/>
        <v>91.775700000000001</v>
      </c>
    </row>
    <row r="308" spans="2:80" x14ac:dyDescent="0.2">
      <c r="B308" s="21">
        <f>IF(C308&lt;&gt;"",ROWS(B$3:Me)-1,"")</f>
        <v>305</v>
      </c>
      <c r="C308" s="22">
        <f>IF(Drela!N308="","",Drela!N308)</f>
        <v>281.32664035271694</v>
      </c>
      <c r="D308" s="23">
        <f>IF(Drela!O308="","",Drela!O308)</f>
        <v>15.381604198960824</v>
      </c>
      <c r="F308" s="21">
        <f t="shared" si="89"/>
        <v>305</v>
      </c>
      <c r="G308" s="22">
        <f>IF(Drela!Q308="","",Drela!Q308)</f>
        <v>427.22580400716964</v>
      </c>
      <c r="H308" s="23">
        <f>IF(Drela!R308="","",Drela!R308)</f>
        <v>30.248263033062489</v>
      </c>
      <c r="I308" s="29"/>
      <c r="J308" s="21">
        <f t="shared" si="90"/>
        <v>305</v>
      </c>
      <c r="K308" s="22">
        <f>IF(Drela!AF308="","",Drela!AF308)</f>
        <v>162.81798850848543</v>
      </c>
      <c r="L308" s="23">
        <f>IF(Drela!AG308="","",Drela!AG308)</f>
        <v>164.75173696693753</v>
      </c>
      <c r="M308" s="29"/>
      <c r="N308" s="21">
        <f t="shared" si="91"/>
        <v>305</v>
      </c>
      <c r="O308" s="22">
        <f>IF(Drela!AI308="","",Drela!AI308)</f>
        <v>308.71715216293813</v>
      </c>
      <c r="P308" s="23">
        <f>IF(Drela!AJ308="","",Drela!AJ308)</f>
        <v>179.61839580103918</v>
      </c>
      <c r="R308" s="21">
        <v>305</v>
      </c>
      <c r="S308" s="24">
        <f ca="1"/>
        <v>162.32106448117918</v>
      </c>
      <c r="T308" s="24">
        <f ca="1"/>
        <v>103.22907104733476</v>
      </c>
      <c r="V308" s="21">
        <v>305</v>
      </c>
      <c r="W308" s="24">
        <f ca="1"/>
        <v>362.61403922447727</v>
      </c>
      <c r="X308" s="24">
        <f ca="1"/>
        <v>80.230594610414826</v>
      </c>
      <c r="Y308" s="30"/>
      <c r="Z308" s="21">
        <v>305</v>
      </c>
      <c r="AA308" s="24">
        <f ca="1"/>
        <v>227.4297532911778</v>
      </c>
      <c r="AB308" s="24">
        <f ca="1"/>
        <v>114.76940538958519</v>
      </c>
      <c r="AD308" s="21">
        <v>305</v>
      </c>
      <c r="AE308" s="24">
        <f ca="1"/>
        <v>427.72272803447578</v>
      </c>
      <c r="AF308" s="24">
        <f ca="1"/>
        <v>91.770928952665244</v>
      </c>
      <c r="AH308" s="21">
        <v>305</v>
      </c>
      <c r="AI308" s="24">
        <f t="shared" ca="1" si="85"/>
        <v>162.3211</v>
      </c>
      <c r="AJ308" s="24">
        <f t="shared" ca="1" si="86"/>
        <v>103.2291</v>
      </c>
      <c r="AK308" s="24">
        <f t="shared" ca="1" si="87"/>
        <v>362.61399999999998</v>
      </c>
      <c r="AL308" s="24">
        <f t="shared" ca="1" si="88"/>
        <v>80.230599999999995</v>
      </c>
      <c r="AM308" s="26"/>
      <c r="AN308" s="26" t="str">
        <f ca="1">IF(AI308="","","G1 "&amp;Input!D55&amp;" "&amp;AI308&amp;" "&amp;Input!D$56&amp;" "&amp;AJ308&amp;" "&amp;Input!D$57&amp;" "&amp;AK308&amp;" "&amp;Input!D$58&amp;" "&amp;AL308&amp;" F "&amp;Input!D$51&amp;"")</f>
        <v>G1 X 162.3211 Y 103.2291 U 362.614 Z 80.2306 F 400</v>
      </c>
      <c r="AO308" s="26"/>
      <c r="AP308" s="26" t="str">
        <f ca="1">IF(AS308="","","G1 "&amp;Input!D$55&amp;" "&amp;AS308&amp;" "&amp;Input!D$56&amp;" "&amp;AT308&amp;" "&amp;Input!D$57&amp;" "&amp;AU308&amp;" "&amp;Input!D$58&amp;" "&amp;AV308&amp;" F "&amp;Input!D$52&amp;"")</f>
        <v>G1 X 227.4298 Y 114.7694 U 427.7227 Z 91.7709 F 400</v>
      </c>
      <c r="AQ308" s="26"/>
      <c r="AR308" s="21">
        <v>305</v>
      </c>
      <c r="AS308" s="24">
        <f t="shared" ca="1" si="92"/>
        <v>227.4298</v>
      </c>
      <c r="AT308" s="24">
        <f t="shared" ca="1" si="93"/>
        <v>114.7694</v>
      </c>
      <c r="AU308" s="24">
        <f t="shared" ca="1" si="94"/>
        <v>427.72269999999997</v>
      </c>
      <c r="AV308" s="24">
        <f t="shared" ca="1" si="95"/>
        <v>91.770899999999997</v>
      </c>
      <c r="BC308" t="s">
        <v>733</v>
      </c>
      <c r="BF308" s="74" t="str">
        <f ca="1">IF(AI307="","","G1 "&amp;Input!D$55&amp;" "&amp;AI307&amp;" "&amp;Input!D$56&amp;" "&amp;AJ307&amp;" "&amp;Input!D$57&amp;" "&amp;AK307&amp;" "&amp;Input!D$58&amp;" "&amp;AL307&amp;" F "&amp;Input!D$51&amp;"")</f>
        <v>G1 X 162.4793 Y 103.2243 U 362.7013 Z 80.226 F 400</v>
      </c>
      <c r="BO308" s="132">
        <f t="shared" ca="1" si="101"/>
        <v>162.3211</v>
      </c>
      <c r="BP308" s="132">
        <f t="shared" ca="1" si="101"/>
        <v>103.2291</v>
      </c>
      <c r="BQ308" s="132">
        <f t="shared" ca="1" si="101"/>
        <v>362.61399999999998</v>
      </c>
      <c r="BR308" s="132">
        <f t="shared" ca="1" si="101"/>
        <v>80.230599999999995</v>
      </c>
      <c r="BT308" s="132" t="str">
        <f t="shared" si="102"/>
        <v/>
      </c>
      <c r="BU308" s="132" t="str">
        <f t="shared" si="102"/>
        <v/>
      </c>
      <c r="BV308" s="132" t="str">
        <f t="shared" si="102"/>
        <v/>
      </c>
      <c r="BW308" s="132" t="str">
        <f t="shared" si="102"/>
        <v/>
      </c>
      <c r="BY308" s="132">
        <f t="shared" ca="1" si="96"/>
        <v>227.4298</v>
      </c>
      <c r="BZ308" s="132">
        <f t="shared" ca="1" si="96"/>
        <v>114.7694</v>
      </c>
      <c r="CA308" s="132">
        <f t="shared" ca="1" si="96"/>
        <v>427.72269999999997</v>
      </c>
      <c r="CB308" s="132">
        <f t="shared" ca="1" si="96"/>
        <v>91.770899999999997</v>
      </c>
    </row>
    <row r="309" spans="2:80" x14ac:dyDescent="0.2">
      <c r="B309" s="21">
        <f>IF(C309&lt;&gt;"",ROWS(B$3:Me)-1,"")</f>
        <v>306</v>
      </c>
      <c r="C309" s="22">
        <f>IF(Drela!N309="","",Drela!N309)</f>
        <v>283.15754372380871</v>
      </c>
      <c r="D309" s="23">
        <f>IF(Drela!O309="","",Drela!O309)</f>
        <v>15.658599661571269</v>
      </c>
      <c r="F309" s="21">
        <f t="shared" si="89"/>
        <v>306</v>
      </c>
      <c r="G309" s="22">
        <f>IF(Drela!Q309="","",Drela!Q309)</f>
        <v>428.24011746903011</v>
      </c>
      <c r="H309" s="23">
        <f>IF(Drela!R309="","",Drela!R309)</f>
        <v>30.37841840097089</v>
      </c>
      <c r="I309" s="29"/>
      <c r="J309" s="21">
        <f t="shared" si="90"/>
        <v>306</v>
      </c>
      <c r="K309" s="22">
        <f>IF(Drela!AF309="","",Drela!AF309)</f>
        <v>161.80367504662496</v>
      </c>
      <c r="L309" s="23">
        <f>IF(Drela!AG309="","",Drela!AG309)</f>
        <v>164.62158159902913</v>
      </c>
      <c r="M309" s="29"/>
      <c r="N309" s="21">
        <f t="shared" si="91"/>
        <v>306</v>
      </c>
      <c r="O309" s="22">
        <f>IF(Drela!AI309="","",Drela!AI309)</f>
        <v>306.88624879184636</v>
      </c>
      <c r="P309" s="23">
        <f>IF(Drela!AJ309="","",Drela!AJ309)</f>
        <v>179.34140033842871</v>
      </c>
      <c r="R309" s="21">
        <v>306</v>
      </c>
      <c r="S309" s="24">
        <f ca="1"/>
        <v>162.0967872250466</v>
      </c>
      <c r="T309" s="24">
        <f ca="1"/>
        <v>103.2391412038822</v>
      </c>
      <c r="V309" s="21">
        <v>306</v>
      </c>
      <c r="W309" s="24">
        <f ca="1"/>
        <v>362.49033788373197</v>
      </c>
      <c r="X309" s="24">
        <f ca="1"/>
        <v>80.238944650570062</v>
      </c>
      <c r="Y309" s="30"/>
      <c r="Z309" s="21">
        <v>306</v>
      </c>
      <c r="AA309" s="24">
        <f ca="1"/>
        <v>227.55345463192313</v>
      </c>
      <c r="AB309" s="24">
        <f ca="1"/>
        <v>114.76105534942995</v>
      </c>
      <c r="AD309" s="21">
        <v>306</v>
      </c>
      <c r="AE309" s="24">
        <f ca="1"/>
        <v>427.94700529060839</v>
      </c>
      <c r="AF309" s="24">
        <f ca="1"/>
        <v>91.760858796117802</v>
      </c>
      <c r="AH309" s="21">
        <v>306</v>
      </c>
      <c r="AI309" s="24">
        <f t="shared" ca="1" si="85"/>
        <v>162.0968</v>
      </c>
      <c r="AJ309" s="24">
        <f t="shared" ca="1" si="86"/>
        <v>103.23909999999999</v>
      </c>
      <c r="AK309" s="24">
        <f t="shared" ca="1" si="87"/>
        <v>362.49029999999999</v>
      </c>
      <c r="AL309" s="24">
        <f t="shared" ca="1" si="88"/>
        <v>80.238900000000001</v>
      </c>
      <c r="AM309" s="26"/>
      <c r="AN309" s="26" t="str">
        <f ca="1">IF(AI309="","","G1 "&amp;Input!D55&amp;" "&amp;AI309&amp;" "&amp;Input!D$56&amp;" "&amp;AJ309&amp;" "&amp;Input!D$57&amp;" "&amp;AK309&amp;" "&amp;Input!D$58&amp;" "&amp;AL309&amp;" F "&amp;Input!D$51&amp;"")</f>
        <v>G1 X 162.0968 Y 103.2391 U 362.4903 Z 80.2389 F 400</v>
      </c>
      <c r="AO309" s="26"/>
      <c r="AP309" s="26" t="str">
        <f ca="1">IF(AS309="","","G1 "&amp;Input!D$55&amp;" "&amp;AS309&amp;" "&amp;Input!D$56&amp;" "&amp;AT309&amp;" "&amp;Input!D$57&amp;" "&amp;AU309&amp;" "&amp;Input!D$58&amp;" "&amp;AV309&amp;" F "&amp;Input!D$52&amp;"")</f>
        <v>G1 X 227.5535 Y 114.7611 U 427.947 Z 91.7609 F 400</v>
      </c>
      <c r="AQ309" s="26"/>
      <c r="AR309" s="21">
        <v>306</v>
      </c>
      <c r="AS309" s="24">
        <f t="shared" ca="1" si="92"/>
        <v>227.55350000000001</v>
      </c>
      <c r="AT309" s="24">
        <f t="shared" ca="1" si="93"/>
        <v>114.7611</v>
      </c>
      <c r="AU309" s="24">
        <f t="shared" ca="1" si="94"/>
        <v>427.947</v>
      </c>
      <c r="AV309" s="24">
        <f t="shared" ca="1" si="95"/>
        <v>91.760900000000007</v>
      </c>
      <c r="BC309" t="s">
        <v>734</v>
      </c>
      <c r="BF309" s="74" t="str">
        <f ca="1">IF(AI308="","","G1 "&amp;Input!D$55&amp;" "&amp;AI308&amp;" "&amp;Input!D$56&amp;" "&amp;AJ308&amp;" "&amp;Input!D$57&amp;" "&amp;AK308&amp;" "&amp;Input!D$58&amp;" "&amp;AL308&amp;" F "&amp;Input!D$51&amp;"")</f>
        <v>G1 X 162.3211 Y 103.2291 U 362.614 Z 80.2306 F 400</v>
      </c>
      <c r="BO309" s="132">
        <f t="shared" ca="1" si="101"/>
        <v>162.0968</v>
      </c>
      <c r="BP309" s="132">
        <f t="shared" ca="1" si="101"/>
        <v>103.23909999999999</v>
      </c>
      <c r="BQ309" s="132">
        <f t="shared" ca="1" si="101"/>
        <v>362.49029999999999</v>
      </c>
      <c r="BR309" s="132">
        <f t="shared" ca="1" si="101"/>
        <v>80.238900000000001</v>
      </c>
      <c r="BT309" s="132" t="str">
        <f t="shared" si="102"/>
        <v/>
      </c>
      <c r="BU309" s="132" t="str">
        <f t="shared" si="102"/>
        <v/>
      </c>
      <c r="BV309" s="132" t="str">
        <f t="shared" si="102"/>
        <v/>
      </c>
      <c r="BW309" s="132" t="str">
        <f t="shared" si="102"/>
        <v/>
      </c>
      <c r="BY309" s="132">
        <f t="shared" ca="1" si="96"/>
        <v>227.55350000000001</v>
      </c>
      <c r="BZ309" s="132">
        <f t="shared" ca="1" si="96"/>
        <v>114.7611</v>
      </c>
      <c r="CA309" s="132">
        <f t="shared" ca="1" si="96"/>
        <v>427.947</v>
      </c>
      <c r="CB309" s="132">
        <f t="shared" ca="1" si="96"/>
        <v>91.760900000000007</v>
      </c>
    </row>
    <row r="310" spans="2:80" x14ac:dyDescent="0.2">
      <c r="B310" s="21">
        <f>IF(C310&lt;&gt;"",ROWS(B$3:Me)-1,"")</f>
        <v>307</v>
      </c>
      <c r="C310" s="22">
        <f>IF(Drela!N310="","",Drela!N310)</f>
        <v>284.90865053313928</v>
      </c>
      <c r="D310" s="23">
        <f>IF(Drela!O310="","",Drela!O310)</f>
        <v>15.921806870100982</v>
      </c>
      <c r="F310" s="21">
        <f t="shared" si="89"/>
        <v>307</v>
      </c>
      <c r="G310" s="22">
        <f>IF(Drela!Q310="","",Drela!Q310)</f>
        <v>429.21020259382249</v>
      </c>
      <c r="H310" s="23">
        <f>IF(Drela!R310="","",Drela!R310)</f>
        <v>30.501953805156358</v>
      </c>
      <c r="I310" s="29"/>
      <c r="J310" s="21">
        <f t="shared" si="90"/>
        <v>307</v>
      </c>
      <c r="K310" s="22">
        <f>IF(Drela!AF310="","",Drela!AF310)</f>
        <v>160.83358992183258</v>
      </c>
      <c r="L310" s="23">
        <f>IF(Drela!AG310="","",Drela!AG310)</f>
        <v>164.49804619484362</v>
      </c>
      <c r="M310" s="29"/>
      <c r="N310" s="21">
        <f t="shared" si="91"/>
        <v>307</v>
      </c>
      <c r="O310" s="22">
        <f>IF(Drela!AI310="","",Drela!AI310)</f>
        <v>305.13514198251579</v>
      </c>
      <c r="P310" s="23">
        <f>IF(Drela!AJ310="","",Drela!AJ310)</f>
        <v>179.07819312989901</v>
      </c>
      <c r="R310" s="21">
        <v>307</v>
      </c>
      <c r="S310" s="24">
        <f ca="1"/>
        <v>161.7402657428585</v>
      </c>
      <c r="T310" s="24">
        <f ca="1"/>
        <v>103.26300631366695</v>
      </c>
      <c r="V310" s="21">
        <v>307</v>
      </c>
      <c r="W310" s="24">
        <f ca="1"/>
        <v>362.2937942687625</v>
      </c>
      <c r="X310" s="24">
        <f ca="1"/>
        <v>80.256556288356478</v>
      </c>
      <c r="Y310" s="30"/>
      <c r="Z310" s="21">
        <v>307</v>
      </c>
      <c r="AA310" s="24">
        <f ca="1"/>
        <v>227.74999824689257</v>
      </c>
      <c r="AB310" s="24">
        <f ca="1"/>
        <v>114.74344371164352</v>
      </c>
      <c r="AD310" s="21">
        <v>307</v>
      </c>
      <c r="AE310" s="24">
        <f ca="1"/>
        <v>428.30352677279654</v>
      </c>
      <c r="AF310" s="24">
        <f ca="1"/>
        <v>91.736993686333051</v>
      </c>
      <c r="AH310" s="21">
        <v>307</v>
      </c>
      <c r="AI310" s="24">
        <f t="shared" ca="1" si="85"/>
        <v>161.74029999999999</v>
      </c>
      <c r="AJ310" s="24">
        <f t="shared" ca="1" si="86"/>
        <v>103.26300000000001</v>
      </c>
      <c r="AK310" s="24">
        <f t="shared" ca="1" si="87"/>
        <v>362.29379999999998</v>
      </c>
      <c r="AL310" s="24">
        <f t="shared" ca="1" si="88"/>
        <v>80.256600000000006</v>
      </c>
      <c r="AM310" s="26"/>
      <c r="AN310" s="26" t="str">
        <f ca="1">IF(AI310="","","G1 "&amp;Input!D55&amp;" "&amp;AI310&amp;" "&amp;Input!D$56&amp;" "&amp;AJ310&amp;" "&amp;Input!D$57&amp;" "&amp;AK310&amp;" "&amp;Input!D$58&amp;" "&amp;AL310&amp;" F "&amp;Input!D$51&amp;"")</f>
        <v>G1 X 161.7403 Y 103.263 U 362.2938 Z 80.2566 F 400</v>
      </c>
      <c r="AO310" s="26"/>
      <c r="AP310" s="26" t="str">
        <f ca="1">IF(AS310="","","G1 "&amp;Input!D$55&amp;" "&amp;AS310&amp;" "&amp;Input!D$56&amp;" "&amp;AT310&amp;" "&amp;Input!D$57&amp;" "&amp;AU310&amp;" "&amp;Input!D$58&amp;" "&amp;AV310&amp;" F "&amp;Input!D$52&amp;"")</f>
        <v>G1 X 227.75 Y 114.7434 U 428.3035 Z 91.737 F 400</v>
      </c>
      <c r="AQ310" s="26"/>
      <c r="AR310" s="21">
        <v>307</v>
      </c>
      <c r="AS310" s="24">
        <f t="shared" ca="1" si="92"/>
        <v>227.75</v>
      </c>
      <c r="AT310" s="24">
        <f t="shared" ca="1" si="93"/>
        <v>114.74339999999999</v>
      </c>
      <c r="AU310" s="24">
        <f t="shared" ca="1" si="94"/>
        <v>428.30349999999999</v>
      </c>
      <c r="AV310" s="24">
        <f t="shared" ca="1" si="95"/>
        <v>91.736999999999995</v>
      </c>
      <c r="BC310" t="s">
        <v>735</v>
      </c>
      <c r="BF310" s="74" t="str">
        <f ca="1">IF(AI309="","","G1 "&amp;Input!D$55&amp;" "&amp;AI309&amp;" "&amp;Input!D$56&amp;" "&amp;AJ309&amp;" "&amp;Input!D$57&amp;" "&amp;AK309&amp;" "&amp;Input!D$58&amp;" "&amp;AL309&amp;" F "&amp;Input!D$51&amp;"")</f>
        <v>G1 X 162.0968 Y 103.2391 U 362.4903 Z 80.2389 F 400</v>
      </c>
      <c r="BO310" s="132">
        <f t="shared" ca="1" si="101"/>
        <v>161.74029999999999</v>
      </c>
      <c r="BP310" s="132">
        <f t="shared" ca="1" si="101"/>
        <v>103.26300000000001</v>
      </c>
      <c r="BQ310" s="132">
        <f t="shared" ca="1" si="101"/>
        <v>362.29379999999998</v>
      </c>
      <c r="BR310" s="132">
        <f t="shared" ca="1" si="101"/>
        <v>80.256600000000006</v>
      </c>
      <c r="BT310" s="132" t="str">
        <f t="shared" si="102"/>
        <v/>
      </c>
      <c r="BU310" s="132" t="str">
        <f t="shared" si="102"/>
        <v/>
      </c>
      <c r="BV310" s="132" t="str">
        <f t="shared" si="102"/>
        <v/>
      </c>
      <c r="BW310" s="132" t="str">
        <f t="shared" si="102"/>
        <v/>
      </c>
      <c r="BY310" s="132">
        <f t="shared" ca="1" si="96"/>
        <v>227.75</v>
      </c>
      <c r="BZ310" s="132">
        <f t="shared" ca="1" si="96"/>
        <v>114.74339999999999</v>
      </c>
      <c r="CA310" s="132">
        <f t="shared" ca="1" si="96"/>
        <v>428.30349999999999</v>
      </c>
      <c r="CB310" s="132">
        <f t="shared" ca="1" si="96"/>
        <v>91.736999999999995</v>
      </c>
    </row>
    <row r="311" spans="2:80" x14ac:dyDescent="0.2">
      <c r="B311" s="21">
        <f>IF(C311&lt;&gt;"",ROWS(B$3:Me)-1,"")</f>
        <v>308</v>
      </c>
      <c r="C311" s="22">
        <f>IF(Drela!N311="","",Drela!N311)</f>
        <v>287.53552009738479</v>
      </c>
      <c r="D311" s="23">
        <f>IF(Drela!O311="","",Drela!O311)</f>
        <v>16.316614301411597</v>
      </c>
      <c r="F311" s="21">
        <f t="shared" si="89"/>
        <v>308</v>
      </c>
      <c r="G311" s="22">
        <f>IF(Drela!Q311="","",Drela!Q311)</f>
        <v>430.66544582415395</v>
      </c>
      <c r="H311" s="23">
        <f>IF(Drela!R311="","",Drela!R311)</f>
        <v>30.687252440006773</v>
      </c>
      <c r="I311" s="29"/>
      <c r="J311" s="21">
        <f t="shared" si="90"/>
        <v>308</v>
      </c>
      <c r="K311" s="22">
        <f>IF(Drela!AF311="","",Drela!AF311)</f>
        <v>159.37834669150106</v>
      </c>
      <c r="L311" s="23">
        <f>IF(Drela!AG311="","",Drela!AG311)</f>
        <v>164.31274755999323</v>
      </c>
      <c r="M311" s="29"/>
      <c r="N311" s="21">
        <f t="shared" si="91"/>
        <v>308</v>
      </c>
      <c r="O311" s="22">
        <f>IF(Drela!AI311="","",Drela!AI311)</f>
        <v>302.50827241827028</v>
      </c>
      <c r="P311" s="23">
        <f>IF(Drela!AJ311="","",Drela!AJ311)</f>
        <v>178.68338569858844</v>
      </c>
      <c r="R311" s="21">
        <v>308</v>
      </c>
      <c r="S311" s="24">
        <f ca="1"/>
        <v>161.20429890529309</v>
      </c>
      <c r="T311" s="24">
        <f ca="1"/>
        <v>103.3043158914697</v>
      </c>
      <c r="V311" s="21">
        <v>308</v>
      </c>
      <c r="W311" s="24">
        <f ca="1"/>
        <v>361.99839337617976</v>
      </c>
      <c r="X311" s="24">
        <f ca="1"/>
        <v>80.286031687051803</v>
      </c>
      <c r="Y311" s="30"/>
      <c r="Z311" s="21">
        <v>308</v>
      </c>
      <c r="AA311" s="24">
        <f ca="1"/>
        <v>228.04539913947531</v>
      </c>
      <c r="AB311" s="24">
        <f ca="1"/>
        <v>114.7139683129482</v>
      </c>
      <c r="AD311" s="21">
        <v>308</v>
      </c>
      <c r="AE311" s="24">
        <f ca="1"/>
        <v>428.83949361036196</v>
      </c>
      <c r="AF311" s="24">
        <f ca="1"/>
        <v>91.695684108530301</v>
      </c>
      <c r="AH311" s="21">
        <v>308</v>
      </c>
      <c r="AI311" s="24">
        <f t="shared" ca="1" si="85"/>
        <v>161.20429999999999</v>
      </c>
      <c r="AJ311" s="24">
        <f t="shared" ca="1" si="86"/>
        <v>103.3043</v>
      </c>
      <c r="AK311" s="24">
        <f t="shared" ca="1" si="87"/>
        <v>361.9984</v>
      </c>
      <c r="AL311" s="24">
        <f t="shared" ca="1" si="88"/>
        <v>80.286000000000001</v>
      </c>
      <c r="AM311" s="26"/>
      <c r="AN311" s="26" t="str">
        <f ca="1">IF(AI311="","","G1 "&amp;Input!D55&amp;" "&amp;AI311&amp;" "&amp;Input!D$56&amp;" "&amp;AJ311&amp;" "&amp;Input!D$57&amp;" "&amp;AK311&amp;" "&amp;Input!D$58&amp;" "&amp;AL311&amp;" F "&amp;Input!D$51&amp;"")</f>
        <v>G1 X 161.2043 Y 103.3043 U 361.9984 Z 80.286 F 400</v>
      </c>
      <c r="AO311" s="26"/>
      <c r="AP311" s="26" t="str">
        <f ca="1">IF(AS311="","","G1 "&amp;Input!D$55&amp;" "&amp;AS311&amp;" "&amp;Input!D$56&amp;" "&amp;AT311&amp;" "&amp;Input!D$57&amp;" "&amp;AU311&amp;" "&amp;Input!D$58&amp;" "&amp;AV311&amp;" F "&amp;Input!D$52&amp;"")</f>
        <v>G1 X 228.0454 Y 114.714 U 428.8395 Z 91.6957 F 400</v>
      </c>
      <c r="AQ311" s="26"/>
      <c r="AR311" s="21">
        <v>308</v>
      </c>
      <c r="AS311" s="24">
        <f t="shared" ca="1" si="92"/>
        <v>228.0454</v>
      </c>
      <c r="AT311" s="24">
        <f t="shared" ca="1" si="93"/>
        <v>114.714</v>
      </c>
      <c r="AU311" s="24">
        <f t="shared" ca="1" si="94"/>
        <v>428.83949999999999</v>
      </c>
      <c r="AV311" s="24">
        <f t="shared" ca="1" si="95"/>
        <v>91.695700000000002</v>
      </c>
      <c r="BC311" t="s">
        <v>736</v>
      </c>
      <c r="BF311" s="74" t="str">
        <f ca="1">IF(AI310="","","G1 "&amp;Input!D$55&amp;" "&amp;AI310&amp;" "&amp;Input!D$56&amp;" "&amp;AJ310&amp;" "&amp;Input!D$57&amp;" "&amp;AK310&amp;" "&amp;Input!D$58&amp;" "&amp;AL310&amp;" F "&amp;Input!D$51&amp;"")</f>
        <v>G1 X 161.7403 Y 103.263 U 362.2938 Z 80.2566 F 400</v>
      </c>
      <c r="BO311" s="132">
        <f t="shared" ca="1" si="101"/>
        <v>161.20429999999999</v>
      </c>
      <c r="BP311" s="132">
        <f t="shared" ca="1" si="101"/>
        <v>103.3043</v>
      </c>
      <c r="BQ311" s="132">
        <f t="shared" ca="1" si="101"/>
        <v>361.9984</v>
      </c>
      <c r="BR311" s="132">
        <f t="shared" ca="1" si="101"/>
        <v>80.286000000000001</v>
      </c>
      <c r="BT311" s="132" t="str">
        <f t="shared" si="102"/>
        <v/>
      </c>
      <c r="BU311" s="132" t="str">
        <f t="shared" si="102"/>
        <v/>
      </c>
      <c r="BV311" s="132" t="str">
        <f t="shared" si="102"/>
        <v/>
      </c>
      <c r="BW311" s="132" t="str">
        <f t="shared" si="102"/>
        <v/>
      </c>
      <c r="BY311" s="132">
        <f t="shared" ca="1" si="96"/>
        <v>228.0454</v>
      </c>
      <c r="BZ311" s="132">
        <f t="shared" ca="1" si="96"/>
        <v>114.714</v>
      </c>
      <c r="CA311" s="132">
        <f t="shared" ca="1" si="96"/>
        <v>428.83949999999999</v>
      </c>
      <c r="CB311" s="132">
        <f t="shared" ca="1" si="96"/>
        <v>91.695700000000002</v>
      </c>
    </row>
    <row r="312" spans="2:80" x14ac:dyDescent="0.2">
      <c r="B312" s="21">
        <f>IF(C312&lt;&gt;"",ROWS(B$3:Me)-1,"")</f>
        <v>309</v>
      </c>
      <c r="C312" s="22">
        <f>IF(Drela!N312="","",Drela!N312)</f>
        <v>290.16199801300257</v>
      </c>
      <c r="D312" s="23">
        <f>IF(Drela!O312="","",Drela!O312)</f>
        <v>16.71310329768836</v>
      </c>
      <c r="F312" s="21">
        <f t="shared" si="89"/>
        <v>309</v>
      </c>
      <c r="G312" s="22">
        <f>IF(Drela!Q312="","",Drela!Q312)</f>
        <v>432.12049373962202</v>
      </c>
      <c r="H312" s="23">
        <f>IF(Drela!R312="","",Drela!R312)</f>
        <v>30.873484362855223</v>
      </c>
      <c r="I312" s="29"/>
      <c r="J312" s="21">
        <f t="shared" si="90"/>
        <v>309</v>
      </c>
      <c r="K312" s="22">
        <f>IF(Drela!AF312="","",Drela!AF312)</f>
        <v>157.92329877603305</v>
      </c>
      <c r="L312" s="23">
        <f>IF(Drela!AG312="","",Drela!AG312)</f>
        <v>164.12651563714476</v>
      </c>
      <c r="M312" s="29"/>
      <c r="N312" s="21">
        <f t="shared" si="91"/>
        <v>309</v>
      </c>
      <c r="O312" s="22">
        <f>IF(Drela!AI312="","",Drela!AI312)</f>
        <v>299.8817945026525</v>
      </c>
      <c r="P312" s="23">
        <f>IF(Drela!AJ312="","",Drela!AJ312)</f>
        <v>178.28689670231165</v>
      </c>
      <c r="R312" s="21">
        <v>309</v>
      </c>
      <c r="S312" s="24">
        <f ca="1"/>
        <v>160.51752300125395</v>
      </c>
      <c r="T312" s="24">
        <f ca="1"/>
        <v>103.34719845654074</v>
      </c>
      <c r="V312" s="21">
        <v>309</v>
      </c>
      <c r="W312" s="24">
        <f ca="1"/>
        <v>361.61974825067136</v>
      </c>
      <c r="X312" s="24">
        <f ca="1"/>
        <v>80.318251724005478</v>
      </c>
      <c r="Y312" s="30"/>
      <c r="Z312" s="21">
        <v>309</v>
      </c>
      <c r="AA312" s="24">
        <f ca="1"/>
        <v>228.42404426498368</v>
      </c>
      <c r="AB312" s="24">
        <f ca="1"/>
        <v>114.68174827599452</v>
      </c>
      <c r="AD312" s="21">
        <v>309</v>
      </c>
      <c r="AE312" s="24">
        <f ca="1"/>
        <v>429.52626951440118</v>
      </c>
      <c r="AF312" s="24">
        <f ca="1"/>
        <v>91.652801543459262</v>
      </c>
      <c r="AH312" s="21">
        <v>309</v>
      </c>
      <c r="AI312" s="24">
        <f t="shared" ca="1" si="85"/>
        <v>160.51750000000001</v>
      </c>
      <c r="AJ312" s="24">
        <f t="shared" ca="1" si="86"/>
        <v>103.3472</v>
      </c>
      <c r="AK312" s="24">
        <f t="shared" ca="1" si="87"/>
        <v>361.61970000000002</v>
      </c>
      <c r="AL312" s="24">
        <f t="shared" ca="1" si="88"/>
        <v>80.318299999999994</v>
      </c>
      <c r="AM312" s="26"/>
      <c r="AN312" s="26" t="str">
        <f ca="1">IF(AI312="","","G1 "&amp;Input!D55&amp;" "&amp;AI312&amp;" "&amp;Input!D$56&amp;" "&amp;AJ312&amp;" "&amp;Input!D$57&amp;" "&amp;AK312&amp;" "&amp;Input!D$58&amp;" "&amp;AL312&amp;" F "&amp;Input!D$51&amp;"")</f>
        <v>G1 X 160.5175 Y 103.3472 U 361.6197 Z 80.3183 F 400</v>
      </c>
      <c r="AO312" s="26"/>
      <c r="AP312" s="26" t="str">
        <f ca="1">IF(AS312="","","G1 "&amp;Input!D$55&amp;" "&amp;AS312&amp;" "&amp;Input!D$56&amp;" "&amp;AT312&amp;" "&amp;Input!D$57&amp;" "&amp;AU312&amp;" "&amp;Input!D$58&amp;" "&amp;AV312&amp;" F "&amp;Input!D$52&amp;"")</f>
        <v>G1 X 228.424 Y 114.6817 U 429.5263 Z 91.6528 F 400</v>
      </c>
      <c r="AQ312" s="26"/>
      <c r="AR312" s="21">
        <v>309</v>
      </c>
      <c r="AS312" s="24">
        <f t="shared" ca="1" si="92"/>
        <v>228.42400000000001</v>
      </c>
      <c r="AT312" s="24">
        <f t="shared" ca="1" si="93"/>
        <v>114.68170000000001</v>
      </c>
      <c r="AU312" s="24">
        <f t="shared" ca="1" si="94"/>
        <v>429.52629999999999</v>
      </c>
      <c r="AV312" s="24">
        <f t="shared" ca="1" si="95"/>
        <v>91.652799999999999</v>
      </c>
      <c r="BC312" t="s">
        <v>737</v>
      </c>
      <c r="BF312" s="74" t="str">
        <f ca="1">IF(AI311="","","G1 "&amp;Input!D$55&amp;" "&amp;AI311&amp;" "&amp;Input!D$56&amp;" "&amp;AJ311&amp;" "&amp;Input!D$57&amp;" "&amp;AK311&amp;" "&amp;Input!D$58&amp;" "&amp;AL311&amp;" F "&amp;Input!D$51&amp;"")</f>
        <v>G1 X 161.2043 Y 103.3043 U 361.9984 Z 80.286 F 400</v>
      </c>
      <c r="BO312" s="132">
        <f t="shared" ca="1" si="101"/>
        <v>160.51750000000001</v>
      </c>
      <c r="BP312" s="132">
        <f t="shared" ca="1" si="101"/>
        <v>103.3472</v>
      </c>
      <c r="BQ312" s="132">
        <f t="shared" ca="1" si="101"/>
        <v>361.61970000000002</v>
      </c>
      <c r="BR312" s="132">
        <f t="shared" ca="1" si="101"/>
        <v>80.318299999999994</v>
      </c>
      <c r="BT312" s="132" t="str">
        <f t="shared" si="102"/>
        <v/>
      </c>
      <c r="BU312" s="132" t="str">
        <f t="shared" si="102"/>
        <v/>
      </c>
      <c r="BV312" s="132" t="str">
        <f t="shared" si="102"/>
        <v/>
      </c>
      <c r="BW312" s="132" t="str">
        <f t="shared" si="102"/>
        <v/>
      </c>
      <c r="BY312" s="132">
        <f t="shared" ca="1" si="96"/>
        <v>228.42400000000001</v>
      </c>
      <c r="BZ312" s="132">
        <f t="shared" ca="1" si="96"/>
        <v>114.68170000000001</v>
      </c>
      <c r="CA312" s="132">
        <f t="shared" ca="1" si="96"/>
        <v>429.52629999999999</v>
      </c>
      <c r="CB312" s="132">
        <f t="shared" ca="1" si="96"/>
        <v>91.652799999999999</v>
      </c>
    </row>
    <row r="313" spans="2:80" x14ac:dyDescent="0.2">
      <c r="B313" s="21">
        <f>IF(C313&lt;&gt;"",ROWS(B$3:Me)-1,"")</f>
        <v>310</v>
      </c>
      <c r="C313" s="22">
        <f>IF(Drela!N313="","",Drela!N313)</f>
        <v>291.91310482233308</v>
      </c>
      <c r="D313" s="23">
        <f>IF(Drela!O313="","",Drela!O313)</f>
        <v>16.97631050621807</v>
      </c>
      <c r="F313" s="21">
        <f t="shared" si="89"/>
        <v>310</v>
      </c>
      <c r="G313" s="22">
        <f>IF(Drela!Q313="","",Drela!Q313)</f>
        <v>433.09057886441451</v>
      </c>
      <c r="H313" s="23">
        <f>IF(Drela!R313="","",Drela!R313)</f>
        <v>30.997019767040694</v>
      </c>
      <c r="I313" s="29"/>
      <c r="J313" s="21">
        <f t="shared" si="90"/>
        <v>310</v>
      </c>
      <c r="K313" s="22">
        <f>IF(Drela!AF313="","",Drela!AF313)</f>
        <v>156.95321365124059</v>
      </c>
      <c r="L313" s="23">
        <f>IF(Drela!AG313="","",Drela!AG313)</f>
        <v>164.00298023295932</v>
      </c>
      <c r="M313" s="29"/>
      <c r="N313" s="21">
        <f t="shared" si="91"/>
        <v>310</v>
      </c>
      <c r="O313" s="22">
        <f>IF(Drela!AI313="","",Drela!AI313)</f>
        <v>298.13068769332199</v>
      </c>
      <c r="P313" s="23">
        <f>IF(Drela!AJ313="","",Drela!AJ313)</f>
        <v>178.02368949378194</v>
      </c>
      <c r="R313" s="21">
        <v>310</v>
      </c>
      <c r="S313" s="24">
        <f ca="1"/>
        <v>159.72753367420094</v>
      </c>
      <c r="T313" s="24">
        <f ca="1"/>
        <v>103.37090227924772</v>
      </c>
      <c r="V313" s="21">
        <v>310</v>
      </c>
      <c r="W313" s="24">
        <f ca="1"/>
        <v>361.18387894894425</v>
      </c>
      <c r="X313" s="24">
        <f ca="1"/>
        <v>80.34116695508483</v>
      </c>
      <c r="Y313" s="30"/>
      <c r="Z313" s="21">
        <v>310</v>
      </c>
      <c r="AA313" s="24">
        <f ca="1"/>
        <v>228.85991356671079</v>
      </c>
      <c r="AB313" s="24">
        <f ca="1"/>
        <v>114.65883304491517</v>
      </c>
      <c r="AD313" s="21">
        <v>310</v>
      </c>
      <c r="AE313" s="24">
        <f ca="1"/>
        <v>430.31625884145416</v>
      </c>
      <c r="AF313" s="24">
        <f ca="1"/>
        <v>91.629097720752284</v>
      </c>
      <c r="AH313" s="21">
        <v>310</v>
      </c>
      <c r="AI313" s="24">
        <f t="shared" ca="1" si="85"/>
        <v>159.72749999999999</v>
      </c>
      <c r="AJ313" s="24">
        <f t="shared" ca="1" si="86"/>
        <v>103.37090000000001</v>
      </c>
      <c r="AK313" s="24">
        <f t="shared" ca="1" si="87"/>
        <v>361.18389999999999</v>
      </c>
      <c r="AL313" s="24">
        <f t="shared" ca="1" si="88"/>
        <v>80.341200000000001</v>
      </c>
      <c r="AM313" s="26"/>
      <c r="AN313" s="26" t="str">
        <f ca="1">IF(AI313="","","G1 "&amp;Input!D55&amp;" "&amp;AI313&amp;" "&amp;Input!D$56&amp;" "&amp;AJ313&amp;" "&amp;Input!D$57&amp;" "&amp;AK313&amp;" "&amp;Input!D$58&amp;" "&amp;AL313&amp;" F "&amp;Input!D$51&amp;"")</f>
        <v>G1 X 159.7275 Y 103.3709 U 361.1839 Z 80.3412 F 400</v>
      </c>
      <c r="AO313" s="26"/>
      <c r="AP313" s="26" t="str">
        <f ca="1">IF(AS313="","","G1 "&amp;Input!D$55&amp;" "&amp;AS313&amp;" "&amp;Input!D$56&amp;" "&amp;AT313&amp;" "&amp;Input!D$57&amp;" "&amp;AU313&amp;" "&amp;Input!D$58&amp;" "&amp;AV313&amp;" F "&amp;Input!D$52&amp;"")</f>
        <v>G1 X 228.8599 Y 114.6588 U 430.3163 Z 91.6291 F 400</v>
      </c>
      <c r="AQ313" s="26"/>
      <c r="AR313" s="21">
        <v>310</v>
      </c>
      <c r="AS313" s="24">
        <f t="shared" ca="1" si="92"/>
        <v>228.85990000000001</v>
      </c>
      <c r="AT313" s="24">
        <f t="shared" ca="1" si="93"/>
        <v>114.6588</v>
      </c>
      <c r="AU313" s="24">
        <f t="shared" ca="1" si="94"/>
        <v>430.31630000000001</v>
      </c>
      <c r="AV313" s="24">
        <f t="shared" ca="1" si="95"/>
        <v>91.629099999999994</v>
      </c>
      <c r="BC313" t="s">
        <v>738</v>
      </c>
      <c r="BF313" s="74" t="str">
        <f ca="1">IF(AI312="","","G1 "&amp;Input!D$55&amp;" "&amp;AI312&amp;" "&amp;Input!D$56&amp;" "&amp;AJ312&amp;" "&amp;Input!D$57&amp;" "&amp;AK312&amp;" "&amp;Input!D$58&amp;" "&amp;AL312&amp;" F "&amp;Input!D$51&amp;"")</f>
        <v>G1 X 160.5175 Y 103.3472 U 361.6197 Z 80.3183 F 400</v>
      </c>
      <c r="BO313" s="132">
        <f t="shared" ca="1" si="101"/>
        <v>159.72749999999999</v>
      </c>
      <c r="BP313" s="132">
        <f t="shared" ca="1" si="101"/>
        <v>103.37090000000001</v>
      </c>
      <c r="BQ313" s="132">
        <f t="shared" ca="1" si="101"/>
        <v>361.18389999999999</v>
      </c>
      <c r="BR313" s="132">
        <f t="shared" ca="1" si="101"/>
        <v>80.341200000000001</v>
      </c>
      <c r="BT313" s="132" t="str">
        <f t="shared" si="102"/>
        <v/>
      </c>
      <c r="BU313" s="132" t="str">
        <f t="shared" si="102"/>
        <v/>
      </c>
      <c r="BV313" s="132" t="str">
        <f t="shared" si="102"/>
        <v/>
      </c>
      <c r="BW313" s="132" t="str">
        <f t="shared" si="102"/>
        <v/>
      </c>
      <c r="BY313" s="132">
        <f t="shared" ca="1" si="96"/>
        <v>228.85990000000001</v>
      </c>
      <c r="BZ313" s="132">
        <f t="shared" ca="1" si="96"/>
        <v>114.6588</v>
      </c>
      <c r="CA313" s="132">
        <f t="shared" ca="1" si="96"/>
        <v>430.31630000000001</v>
      </c>
      <c r="CB313" s="132">
        <f t="shared" ca="1" si="96"/>
        <v>91.629099999999994</v>
      </c>
    </row>
    <row r="314" spans="2:80" x14ac:dyDescent="0.2">
      <c r="B314" s="21">
        <f>IF(C314&lt;&gt;"",ROWS(B$3:Me)-1,"")</f>
        <v>311</v>
      </c>
      <c r="C314" s="22">
        <f>IF(Drela!N314="","",Drela!N314)</f>
        <v>293.66463033216314</v>
      </c>
      <c r="D314" s="23">
        <f>IF(Drela!O314="","",Drela!O314)</f>
        <v>17.239510951779867</v>
      </c>
      <c r="F314" s="21">
        <f t="shared" si="89"/>
        <v>311</v>
      </c>
      <c r="G314" s="22">
        <f>IF(Drela!Q314="","",Drela!Q314)</f>
        <v>434.06089507549257</v>
      </c>
      <c r="H314" s="23">
        <f>IF(Drela!R314="","",Drela!R314)</f>
        <v>31.120546228370586</v>
      </c>
      <c r="I314" s="29"/>
      <c r="J314" s="21">
        <f t="shared" si="90"/>
        <v>311</v>
      </c>
      <c r="K314" s="22">
        <f>IF(Drela!AF314="","",Drela!AF314)</f>
        <v>155.98289744016253</v>
      </c>
      <c r="L314" s="23">
        <f>IF(Drela!AG314="","",Drela!AG314)</f>
        <v>163.87945377162941</v>
      </c>
      <c r="M314" s="29"/>
      <c r="N314" s="21">
        <f t="shared" si="91"/>
        <v>311</v>
      </c>
      <c r="O314" s="22">
        <f>IF(Drela!AI314="","",Drela!AI314)</f>
        <v>296.37916218349187</v>
      </c>
      <c r="P314" s="23">
        <f>IF(Drela!AJ314="","",Drela!AJ314)</f>
        <v>177.76048904822017</v>
      </c>
      <c r="R314" s="21">
        <v>311</v>
      </c>
      <c r="S314" s="24">
        <f ca="1"/>
        <v>158.89415731086362</v>
      </c>
      <c r="T314" s="24">
        <f ca="1"/>
        <v>103.36827382188063</v>
      </c>
      <c r="V314" s="21">
        <v>311</v>
      </c>
      <c r="W314" s="24">
        <f ca="1"/>
        <v>360.72372746369143</v>
      </c>
      <c r="X314" s="24">
        <f ca="1"/>
        <v>80.350083529776086</v>
      </c>
      <c r="Y314" s="30"/>
      <c r="Z314" s="21">
        <v>311</v>
      </c>
      <c r="AA314" s="24">
        <f ca="1"/>
        <v>229.32006505196361</v>
      </c>
      <c r="AB314" s="24">
        <f ca="1"/>
        <v>114.64991647022391</v>
      </c>
      <c r="AD314" s="21">
        <v>311</v>
      </c>
      <c r="AE314" s="24">
        <f ca="1"/>
        <v>431.14963520479148</v>
      </c>
      <c r="AF314" s="24">
        <f ca="1"/>
        <v>91.631726178119365</v>
      </c>
      <c r="AH314" s="21">
        <v>311</v>
      </c>
      <c r="AI314" s="24">
        <f t="shared" ca="1" si="85"/>
        <v>158.89420000000001</v>
      </c>
      <c r="AJ314" s="24">
        <f t="shared" ca="1" si="86"/>
        <v>103.3683</v>
      </c>
      <c r="AK314" s="24">
        <f t="shared" ca="1" si="87"/>
        <v>360.72370000000001</v>
      </c>
      <c r="AL314" s="24">
        <f t="shared" ca="1" si="88"/>
        <v>80.350099999999998</v>
      </c>
      <c r="AM314" s="26"/>
      <c r="AN314" s="26" t="str">
        <f ca="1">IF(AI314="","","G1 "&amp;Input!D55&amp;" "&amp;AI314&amp;" "&amp;Input!D$56&amp;" "&amp;AJ314&amp;" "&amp;Input!D$57&amp;" "&amp;AK314&amp;" "&amp;Input!D$58&amp;" "&amp;AL314&amp;" F "&amp;Input!D$51&amp;"")</f>
        <v>G1 X 158.8942 Y 103.3683 U 360.7237 Z 80.3501 F 400</v>
      </c>
      <c r="AO314" s="26"/>
      <c r="AP314" s="26" t="str">
        <f ca="1">IF(AS314="","","G1 "&amp;Input!D$55&amp;" "&amp;AS314&amp;" "&amp;Input!D$56&amp;" "&amp;AT314&amp;" "&amp;Input!D$57&amp;" "&amp;AU314&amp;" "&amp;Input!D$58&amp;" "&amp;AV314&amp;" F "&amp;Input!D$52&amp;"")</f>
        <v>G1 X 229.3201 Y 114.6499 U 431.1496 Z 91.6317 F 400</v>
      </c>
      <c r="AQ314" s="26"/>
      <c r="AR314" s="21">
        <v>311</v>
      </c>
      <c r="AS314" s="24">
        <f t="shared" ca="1" si="92"/>
        <v>229.3201</v>
      </c>
      <c r="AT314" s="24">
        <f t="shared" ca="1" si="93"/>
        <v>114.6499</v>
      </c>
      <c r="AU314" s="24">
        <f t="shared" ca="1" si="94"/>
        <v>431.14960000000002</v>
      </c>
      <c r="AV314" s="24">
        <f t="shared" ca="1" si="95"/>
        <v>91.631699999999995</v>
      </c>
      <c r="BC314" t="s">
        <v>739</v>
      </c>
      <c r="BF314" s="74" t="str">
        <f ca="1">IF(AI313="","","G1 "&amp;Input!D$55&amp;" "&amp;AI313&amp;" "&amp;Input!D$56&amp;" "&amp;AJ313&amp;" "&amp;Input!D$57&amp;" "&amp;AK313&amp;" "&amp;Input!D$58&amp;" "&amp;AL313&amp;" F "&amp;Input!D$51&amp;"")</f>
        <v>G1 X 159.7275 Y 103.3709 U 361.1839 Z 80.3412 F 400</v>
      </c>
      <c r="BO314" s="132">
        <f t="shared" ca="1" si="101"/>
        <v>158.89420000000001</v>
      </c>
      <c r="BP314" s="132">
        <f t="shared" ca="1" si="101"/>
        <v>103.3683</v>
      </c>
      <c r="BQ314" s="132">
        <f t="shared" ca="1" si="101"/>
        <v>360.72370000000001</v>
      </c>
      <c r="BR314" s="132">
        <f t="shared" ca="1" si="101"/>
        <v>80.350099999999998</v>
      </c>
      <c r="BT314" s="132" t="str">
        <f t="shared" si="102"/>
        <v/>
      </c>
      <c r="BU314" s="132" t="str">
        <f t="shared" si="102"/>
        <v/>
      </c>
      <c r="BV314" s="132" t="str">
        <f t="shared" si="102"/>
        <v/>
      </c>
      <c r="BW314" s="132" t="str">
        <f t="shared" si="102"/>
        <v/>
      </c>
      <c r="BY314" s="132">
        <f t="shared" ca="1" si="96"/>
        <v>229.3201</v>
      </c>
      <c r="BZ314" s="132">
        <f t="shared" ca="1" si="96"/>
        <v>114.6499</v>
      </c>
      <c r="CA314" s="132">
        <f t="shared" ca="1" si="96"/>
        <v>431.14960000000002</v>
      </c>
      <c r="CB314" s="132">
        <f t="shared" ca="1" si="96"/>
        <v>91.631699999999995</v>
      </c>
    </row>
    <row r="315" spans="2:80" x14ac:dyDescent="0.2">
      <c r="B315" s="21">
        <f>IF(C315&lt;&gt;"",ROWS(B$3:Me)-1,"")</f>
        <v>312</v>
      </c>
      <c r="C315" s="22">
        <f>IF(Drela!N315="","",Drela!N315)</f>
        <v>295.41576419336542</v>
      </c>
      <c r="D315" s="23">
        <f>IF(Drela!O315="","",Drela!O315)</f>
        <v>17.504392962307811</v>
      </c>
      <c r="F315" s="21">
        <f t="shared" si="89"/>
        <v>312</v>
      </c>
      <c r="G315" s="22">
        <f>IF(Drela!Q315="","",Drela!Q315)</f>
        <v>435.03101597170723</v>
      </c>
      <c r="H315" s="23">
        <f>IF(Drela!R315="","",Drela!R315)</f>
        <v>31.245005977698526</v>
      </c>
      <c r="I315" s="29"/>
      <c r="J315" s="21">
        <f t="shared" si="90"/>
        <v>312</v>
      </c>
      <c r="K315" s="22">
        <f>IF(Drela!AF315="","",Drela!AF315)</f>
        <v>155.01277654394784</v>
      </c>
      <c r="L315" s="23">
        <f>IF(Drela!AG315="","",Drela!AG315)</f>
        <v>163.75499402230145</v>
      </c>
      <c r="M315" s="29"/>
      <c r="N315" s="21">
        <f t="shared" si="91"/>
        <v>312</v>
      </c>
      <c r="O315" s="22">
        <f>IF(Drela!AI315="","",Drela!AI315)</f>
        <v>294.62802832228971</v>
      </c>
      <c r="P315" s="23">
        <f>IF(Drela!AJ315="","",Drela!AJ315)</f>
        <v>177.49560703769217</v>
      </c>
      <c r="R315" s="21">
        <v>312</v>
      </c>
      <c r="S315" s="24">
        <f ca="1"/>
        <v>158.12614327104993</v>
      </c>
      <c r="T315" s="24">
        <f ca="1"/>
        <v>103.38655231441875</v>
      </c>
      <c r="V315" s="21">
        <v>312</v>
      </c>
      <c r="W315" s="24">
        <f ca="1"/>
        <v>360.29992353155075</v>
      </c>
      <c r="X315" s="24">
        <f ca="1"/>
        <v>80.369729972040901</v>
      </c>
      <c r="Y315" s="30"/>
      <c r="Z315" s="21">
        <v>312</v>
      </c>
      <c r="AA315" s="24">
        <f ca="1"/>
        <v>229.74386898410424</v>
      </c>
      <c r="AB315" s="24">
        <f ca="1"/>
        <v>114.63027002795909</v>
      </c>
      <c r="AD315" s="21">
        <v>312</v>
      </c>
      <c r="AE315" s="24">
        <f ca="1"/>
        <v>431.91764924460523</v>
      </c>
      <c r="AF315" s="24">
        <f ca="1"/>
        <v>91.613447685581249</v>
      </c>
      <c r="AH315" s="21">
        <v>312</v>
      </c>
      <c r="AI315" s="24">
        <f t="shared" ca="1" si="85"/>
        <v>158.12610000000001</v>
      </c>
      <c r="AJ315" s="24">
        <f t="shared" ca="1" si="86"/>
        <v>103.3866</v>
      </c>
      <c r="AK315" s="24">
        <f t="shared" ca="1" si="87"/>
        <v>360.29989999999998</v>
      </c>
      <c r="AL315" s="24">
        <f t="shared" ca="1" si="88"/>
        <v>80.369699999999995</v>
      </c>
      <c r="AM315" s="26"/>
      <c r="AN315" s="26" t="str">
        <f ca="1">IF(AI315="","","G1 "&amp;Input!D55&amp;" "&amp;AI315&amp;" "&amp;Input!D$56&amp;" "&amp;AJ315&amp;" "&amp;Input!D$57&amp;" "&amp;AK315&amp;" "&amp;Input!D$58&amp;" "&amp;AL315&amp;" F "&amp;Input!D$51&amp;"")</f>
        <v>G1 X 158.1261 Y 103.3866 U 360.2999 Z 80.3697 F 400</v>
      </c>
      <c r="AO315" s="26"/>
      <c r="AP315" s="26" t="str">
        <f ca="1">IF(AS315="","","G1 "&amp;Input!D$55&amp;" "&amp;AS315&amp;" "&amp;Input!D$56&amp;" "&amp;AT315&amp;" "&amp;Input!D$57&amp;" "&amp;AU315&amp;" "&amp;Input!D$58&amp;" "&amp;AV315&amp;" F "&amp;Input!D$52&amp;"")</f>
        <v>G1 X 229.7439 Y 114.6303 U 431.9176 Z 91.6134 F 400</v>
      </c>
      <c r="AQ315" s="26"/>
      <c r="AR315" s="21">
        <v>312</v>
      </c>
      <c r="AS315" s="24">
        <f t="shared" ca="1" si="92"/>
        <v>229.7439</v>
      </c>
      <c r="AT315" s="24">
        <f t="shared" ca="1" si="93"/>
        <v>114.63030000000001</v>
      </c>
      <c r="AU315" s="24">
        <f t="shared" ca="1" si="94"/>
        <v>431.91759999999999</v>
      </c>
      <c r="AV315" s="24">
        <f t="shared" ca="1" si="95"/>
        <v>91.613399999999999</v>
      </c>
      <c r="BC315" t="s">
        <v>740</v>
      </c>
      <c r="BF315" s="74" t="str">
        <f ca="1">IF(AI314="","","G1 "&amp;Input!D$55&amp;" "&amp;AI314&amp;" "&amp;Input!D$56&amp;" "&amp;AJ314&amp;" "&amp;Input!D$57&amp;" "&amp;AK314&amp;" "&amp;Input!D$58&amp;" "&amp;AL314&amp;" F "&amp;Input!D$51&amp;"")</f>
        <v>G1 X 158.8942 Y 103.3683 U 360.7237 Z 80.3501 F 400</v>
      </c>
      <c r="BO315" s="132">
        <f t="shared" ca="1" si="101"/>
        <v>158.12610000000001</v>
      </c>
      <c r="BP315" s="132">
        <f t="shared" ca="1" si="101"/>
        <v>103.3866</v>
      </c>
      <c r="BQ315" s="132">
        <f t="shared" ca="1" si="101"/>
        <v>360.29989999999998</v>
      </c>
      <c r="BR315" s="132">
        <f t="shared" ca="1" si="101"/>
        <v>80.369699999999995</v>
      </c>
      <c r="BT315" s="132" t="str">
        <f t="shared" si="102"/>
        <v/>
      </c>
      <c r="BU315" s="132" t="str">
        <f t="shared" si="102"/>
        <v/>
      </c>
      <c r="BV315" s="132" t="str">
        <f t="shared" si="102"/>
        <v/>
      </c>
      <c r="BW315" s="132" t="str">
        <f t="shared" si="102"/>
        <v/>
      </c>
      <c r="BY315" s="132">
        <f t="shared" ca="1" si="96"/>
        <v>229.7439</v>
      </c>
      <c r="BZ315" s="132">
        <f t="shared" ca="1" si="96"/>
        <v>114.63030000000001</v>
      </c>
      <c r="CA315" s="132">
        <f t="shared" ca="1" si="96"/>
        <v>431.91759999999999</v>
      </c>
      <c r="CB315" s="132">
        <f t="shared" ca="1" si="96"/>
        <v>91.613399999999999</v>
      </c>
    </row>
    <row r="316" spans="2:80" x14ac:dyDescent="0.2">
      <c r="B316" s="21">
        <f>IF(C316&lt;&gt;"",ROWS(B$3:Me)-1,"")</f>
        <v>313</v>
      </c>
      <c r="C316" s="22">
        <f>IF(Drela!N316="","",Drela!N316)</f>
        <v>297.16687100269587</v>
      </c>
      <c r="D316" s="23">
        <f>IF(Drela!O316="","",Drela!O316)</f>
        <v>17.767600170837532</v>
      </c>
      <c r="F316" s="21">
        <f t="shared" si="89"/>
        <v>313</v>
      </c>
      <c r="G316" s="22">
        <f>IF(Drela!Q316="","",Drela!Q316)</f>
        <v>436.00110109649972</v>
      </c>
      <c r="H316" s="23">
        <f>IF(Drela!R316="","",Drela!R316)</f>
        <v>31.368541381883986</v>
      </c>
      <c r="I316" s="29"/>
      <c r="J316" s="21">
        <f t="shared" si="90"/>
        <v>313</v>
      </c>
      <c r="K316" s="22">
        <f>IF(Drela!AF316="","",Drela!AF316)</f>
        <v>154.0426914191554</v>
      </c>
      <c r="L316" s="23">
        <f>IF(Drela!AG316="","",Drela!AG316)</f>
        <v>163.631458618116</v>
      </c>
      <c r="M316" s="29"/>
      <c r="N316" s="21">
        <f t="shared" si="91"/>
        <v>313</v>
      </c>
      <c r="O316" s="22">
        <f>IF(Drela!AI316="","",Drela!AI316)</f>
        <v>292.87692151295914</v>
      </c>
      <c r="P316" s="23">
        <f>IF(Drela!AJ316="","",Drela!AJ316)</f>
        <v>177.23239982916246</v>
      </c>
      <c r="R316" s="21">
        <v>313</v>
      </c>
      <c r="S316" s="24">
        <f ca="1"/>
        <v>157.54447165783739</v>
      </c>
      <c r="T316" s="24">
        <f ca="1"/>
        <v>103.48657517876363</v>
      </c>
      <c r="V316" s="21">
        <v>313</v>
      </c>
      <c r="W316" s="24">
        <f ca="1"/>
        <v>359.98001882514637</v>
      </c>
      <c r="X316" s="24">
        <f ca="1"/>
        <v>80.432190399459785</v>
      </c>
      <c r="Y316" s="30"/>
      <c r="Z316" s="21">
        <v>313</v>
      </c>
      <c r="AA316" s="24">
        <f ca="1"/>
        <v>230.06377369050861</v>
      </c>
      <c r="AB316" s="24">
        <f ca="1"/>
        <v>114.5678096005402</v>
      </c>
      <c r="AD316" s="21">
        <v>313</v>
      </c>
      <c r="AE316" s="24">
        <f ca="1"/>
        <v>432.49932085781774</v>
      </c>
      <c r="AF316" s="24">
        <f ca="1"/>
        <v>91.51342482123637</v>
      </c>
      <c r="AH316" s="21">
        <v>313</v>
      </c>
      <c r="AI316" s="24">
        <f t="shared" ca="1" si="85"/>
        <v>157.5445</v>
      </c>
      <c r="AJ316" s="24">
        <f t="shared" ca="1" si="86"/>
        <v>103.4866</v>
      </c>
      <c r="AK316" s="24">
        <f t="shared" ca="1" si="87"/>
        <v>359.98</v>
      </c>
      <c r="AL316" s="24">
        <f t="shared" ca="1" si="88"/>
        <v>80.432199999999995</v>
      </c>
      <c r="AM316" s="26"/>
      <c r="AN316" s="26" t="str">
        <f ca="1">IF(AI316="","","G1 "&amp;Input!D55&amp;" "&amp;AI316&amp;" "&amp;Input!D$56&amp;" "&amp;AJ316&amp;" "&amp;Input!D$57&amp;" "&amp;AK316&amp;" "&amp;Input!D$58&amp;" "&amp;AL316&amp;" F "&amp;Input!D$51&amp;"")</f>
        <v>G1 X 157.5445 Y 103.4866 U 359.98 Z 80.4322 F 400</v>
      </c>
      <c r="AO316" s="26"/>
      <c r="AP316" s="26" t="str">
        <f ca="1">IF(AS316="","","G1 "&amp;Input!D$55&amp;" "&amp;AS316&amp;" "&amp;Input!D$56&amp;" "&amp;AT316&amp;" "&amp;Input!D$57&amp;" "&amp;AU316&amp;" "&amp;Input!D$58&amp;" "&amp;AV316&amp;" F "&amp;Input!D$52&amp;"")</f>
        <v>G1 X 230.0638 Y 114.5678 U 432.4993 Z 91.5134 F 400</v>
      </c>
      <c r="AQ316" s="26"/>
      <c r="AR316" s="21">
        <v>313</v>
      </c>
      <c r="AS316" s="24">
        <f t="shared" ca="1" si="92"/>
        <v>230.06379999999999</v>
      </c>
      <c r="AT316" s="24">
        <f t="shared" ca="1" si="93"/>
        <v>114.56780000000001</v>
      </c>
      <c r="AU316" s="24">
        <f t="shared" ca="1" si="94"/>
        <v>432.49930000000001</v>
      </c>
      <c r="AV316" s="24">
        <f t="shared" ca="1" si="95"/>
        <v>91.513400000000004</v>
      </c>
      <c r="BC316" t="s">
        <v>741</v>
      </c>
      <c r="BF316" s="74" t="str">
        <f ca="1">IF(AI315="","","G1 "&amp;Input!D$55&amp;" "&amp;AI315&amp;" "&amp;Input!D$56&amp;" "&amp;AJ315&amp;" "&amp;Input!D$57&amp;" "&amp;AK315&amp;" "&amp;Input!D$58&amp;" "&amp;AL315&amp;" F "&amp;Input!D$51&amp;"")</f>
        <v>G1 X 158.1261 Y 103.3866 U 360.2999 Z 80.3697 F 400</v>
      </c>
      <c r="BO316" s="132">
        <f t="shared" ca="1" si="101"/>
        <v>157.5445</v>
      </c>
      <c r="BP316" s="132">
        <f t="shared" ca="1" si="101"/>
        <v>103.4866</v>
      </c>
      <c r="BQ316" s="132">
        <f t="shared" ca="1" si="101"/>
        <v>359.98</v>
      </c>
      <c r="BR316" s="132">
        <f t="shared" ca="1" si="101"/>
        <v>80.432199999999995</v>
      </c>
      <c r="BT316" s="132" t="str">
        <f t="shared" si="102"/>
        <v/>
      </c>
      <c r="BU316" s="132" t="str">
        <f t="shared" si="102"/>
        <v/>
      </c>
      <c r="BV316" s="132" t="str">
        <f t="shared" si="102"/>
        <v/>
      </c>
      <c r="BW316" s="132" t="str">
        <f t="shared" si="102"/>
        <v/>
      </c>
      <c r="BY316" s="132">
        <f t="shared" ca="1" si="96"/>
        <v>230.06379999999999</v>
      </c>
      <c r="BZ316" s="132">
        <f t="shared" ca="1" si="96"/>
        <v>114.56780000000001</v>
      </c>
      <c r="CA316" s="132">
        <f t="shared" ca="1" si="96"/>
        <v>432.49930000000001</v>
      </c>
      <c r="CB316" s="132">
        <f t="shared" ca="1" si="96"/>
        <v>91.513400000000004</v>
      </c>
    </row>
    <row r="317" spans="2:80" x14ac:dyDescent="0.2">
      <c r="B317" s="21">
        <f>IF(C317&lt;&gt;"",ROWS(B$3:Me)-1,"")</f>
        <v>314</v>
      </c>
      <c r="C317" s="22">
        <f>IF(Drela!N317="","",Drela!N317)</f>
        <v>298.91797781202638</v>
      </c>
      <c r="D317" s="23">
        <f>IF(Drela!O317="","",Drela!O317)</f>
        <v>18.030807379367243</v>
      </c>
      <c r="F317" s="21">
        <f t="shared" si="89"/>
        <v>314</v>
      </c>
      <c r="G317" s="22">
        <f>IF(Drela!Q317="","",Drela!Q317)</f>
        <v>436.97118622129216</v>
      </c>
      <c r="H317" s="23">
        <f>IF(Drela!R317="","",Drela!R317)</f>
        <v>31.49207678606945</v>
      </c>
      <c r="I317" s="29"/>
      <c r="J317" s="21">
        <f t="shared" si="90"/>
        <v>314</v>
      </c>
      <c r="K317" s="22">
        <f>IF(Drela!AF317="","",Drela!AF317)</f>
        <v>153.07260629436297</v>
      </c>
      <c r="L317" s="23">
        <f>IF(Drela!AG317="","",Drela!AG317)</f>
        <v>163.50792321393055</v>
      </c>
      <c r="M317" s="29"/>
      <c r="N317" s="21">
        <f t="shared" si="91"/>
        <v>314</v>
      </c>
      <c r="O317" s="22">
        <f>IF(Drela!AI317="","",Drela!AI317)</f>
        <v>291.12581470362869</v>
      </c>
      <c r="P317" s="23">
        <f>IF(Drela!AJ317="","",Drela!AJ317)</f>
        <v>176.96919262063275</v>
      </c>
      <c r="R317" s="21">
        <v>314</v>
      </c>
      <c r="S317" s="24">
        <f ca="1"/>
        <v>157.2241112054156</v>
      </c>
      <c r="T317" s="24">
        <f ca="1"/>
        <v>103.67869359328027</v>
      </c>
      <c r="V317" s="21">
        <v>314</v>
      </c>
      <c r="W317" s="24">
        <f ca="1"/>
        <v>359.80553341057475</v>
      </c>
      <c r="X317" s="24">
        <f ca="1"/>
        <v>80.542247179559084</v>
      </c>
      <c r="Y317" s="30"/>
      <c r="Z317" s="21">
        <v>314</v>
      </c>
      <c r="AA317" s="24">
        <f ca="1"/>
        <v>230.23825910508023</v>
      </c>
      <c r="AB317" s="24">
        <f ca="1"/>
        <v>114.45775282044089</v>
      </c>
      <c r="AD317" s="21">
        <v>314</v>
      </c>
      <c r="AE317" s="24">
        <f ca="1"/>
        <v>432.8196813102395</v>
      </c>
      <c r="AF317" s="24">
        <f ca="1"/>
        <v>91.321306406719728</v>
      </c>
      <c r="AH317" s="21">
        <v>314</v>
      </c>
      <c r="AI317" s="24">
        <f t="shared" ca="1" si="85"/>
        <v>157.22409999999999</v>
      </c>
      <c r="AJ317" s="24">
        <f t="shared" ca="1" si="86"/>
        <v>103.67870000000001</v>
      </c>
      <c r="AK317" s="24">
        <f t="shared" ca="1" si="87"/>
        <v>359.80549999999999</v>
      </c>
      <c r="AL317" s="24">
        <f t="shared" ca="1" si="88"/>
        <v>80.542199999999994</v>
      </c>
      <c r="AM317" s="26"/>
      <c r="AN317" s="26" t="str">
        <f ca="1">IF(AI317="","","G1 "&amp;Input!D55&amp;" "&amp;AI317&amp;" "&amp;Input!D$56&amp;" "&amp;AJ317&amp;" "&amp;Input!D$57&amp;" "&amp;AK317&amp;" "&amp;Input!D$58&amp;" "&amp;AL317&amp;" F "&amp;Input!D$51&amp;"")</f>
        <v>G1 X 157.2241 Y 103.6787 U 359.8055 Z 80.5422 F 400</v>
      </c>
      <c r="AO317" s="26"/>
      <c r="AP317" s="26" t="str">
        <f ca="1">IF(AS317="","","G1 "&amp;Input!D$55&amp;" "&amp;AS317&amp;" "&amp;Input!D$56&amp;" "&amp;AT317&amp;" "&amp;Input!D$57&amp;" "&amp;AU317&amp;" "&amp;Input!D$58&amp;" "&amp;AV317&amp;" F "&amp;Input!D$52&amp;"")</f>
        <v>G1 X 230.2383 Y 114.4578 U 432.8197 Z 91.3213 F 400</v>
      </c>
      <c r="AQ317" s="26"/>
      <c r="AR317" s="21">
        <v>314</v>
      </c>
      <c r="AS317" s="24">
        <f t="shared" ca="1" si="92"/>
        <v>230.23830000000001</v>
      </c>
      <c r="AT317" s="24">
        <f t="shared" ca="1" si="93"/>
        <v>114.45780000000001</v>
      </c>
      <c r="AU317" s="24">
        <f t="shared" ca="1" si="94"/>
        <v>432.81970000000001</v>
      </c>
      <c r="AV317" s="24">
        <f t="shared" ca="1" si="95"/>
        <v>91.321299999999994</v>
      </c>
      <c r="BC317" t="s">
        <v>742</v>
      </c>
      <c r="BF317" s="74" t="str">
        <f ca="1">IF(AI316="","","G1 "&amp;Input!D$55&amp;" "&amp;AI316&amp;" "&amp;Input!D$56&amp;" "&amp;AJ316&amp;" "&amp;Input!D$57&amp;" "&amp;AK316&amp;" "&amp;Input!D$58&amp;" "&amp;AL316&amp;" F "&amp;Input!D$51&amp;"")</f>
        <v>G1 X 157.5445 Y 103.4866 U 359.98 Z 80.4322 F 400</v>
      </c>
      <c r="BO317" s="132">
        <f t="shared" ca="1" si="101"/>
        <v>157.22409999999999</v>
      </c>
      <c r="BP317" s="132">
        <f t="shared" ca="1" si="101"/>
        <v>103.67870000000001</v>
      </c>
      <c r="BQ317" s="132">
        <f t="shared" ca="1" si="101"/>
        <v>359.80549999999999</v>
      </c>
      <c r="BR317" s="132">
        <f t="shared" ca="1" si="101"/>
        <v>80.542199999999994</v>
      </c>
      <c r="BT317" s="132" t="str">
        <f t="shared" si="102"/>
        <v/>
      </c>
      <c r="BU317" s="132" t="str">
        <f t="shared" si="102"/>
        <v/>
      </c>
      <c r="BV317" s="132" t="str">
        <f t="shared" si="102"/>
        <v/>
      </c>
      <c r="BW317" s="132" t="str">
        <f t="shared" si="102"/>
        <v/>
      </c>
      <c r="BY317" s="132">
        <f t="shared" ca="1" si="96"/>
        <v>230.23830000000001</v>
      </c>
      <c r="BZ317" s="132">
        <f t="shared" ca="1" si="96"/>
        <v>114.45780000000001</v>
      </c>
      <c r="CA317" s="132">
        <f t="shared" ca="1" si="96"/>
        <v>432.81970000000001</v>
      </c>
      <c r="CB317" s="132">
        <f t="shared" ca="1" si="96"/>
        <v>91.321299999999994</v>
      </c>
    </row>
    <row r="318" spans="2:80" x14ac:dyDescent="0.2">
      <c r="B318" s="21">
        <f>IF(C318&lt;&gt;"",ROWS(B$3:Me)-1,"")</f>
        <v>315</v>
      </c>
      <c r="C318" s="22">
        <f>IF(Drela!N318="","",Drela!N318)</f>
        <v>300.8668606459542</v>
      </c>
      <c r="D318" s="23">
        <f>IF(Drela!O318="","",Drela!O318)</f>
        <v>18.32600007197308</v>
      </c>
      <c r="F318" s="21">
        <f t="shared" si="89"/>
        <v>315</v>
      </c>
      <c r="G318" s="22">
        <f>IF(Drela!Q318="","",Drela!Q318)</f>
        <v>438.0508641864788</v>
      </c>
      <c r="H318" s="23">
        <f>IF(Drela!R318="","",Drela!R318)</f>
        <v>31.630811353270861</v>
      </c>
      <c r="I318" s="29"/>
      <c r="J318" s="21">
        <f t="shared" si="90"/>
        <v>315</v>
      </c>
      <c r="K318" s="22">
        <f>IF(Drela!AF318="","",Drela!AF318)</f>
        <v>151.99292832917624</v>
      </c>
      <c r="L318" s="23">
        <f>IF(Drela!AG318="","",Drela!AG318)</f>
        <v>163.36918864672916</v>
      </c>
      <c r="M318" s="29"/>
      <c r="N318" s="21">
        <f t="shared" si="91"/>
        <v>315</v>
      </c>
      <c r="O318" s="22">
        <f>IF(Drela!AI318="","",Drela!AI318)</f>
        <v>289.17693186970087</v>
      </c>
      <c r="P318" s="23">
        <f>IF(Drela!AJ318="","",Drela!AJ318)</f>
        <v>176.67399992802694</v>
      </c>
      <c r="R318" s="21">
        <v>315</v>
      </c>
      <c r="S318" s="24">
        <f ca="1"/>
        <v>157.05598517242203</v>
      </c>
      <c r="T318" s="24">
        <f ca="1"/>
        <v>103.77131376218752</v>
      </c>
      <c r="V318" s="21">
        <v>315</v>
      </c>
      <c r="W318" s="24">
        <f ca="1"/>
        <v>359.71386092782222</v>
      </c>
      <c r="X318" s="24">
        <f ca="1"/>
        <v>80.595475679648487</v>
      </c>
      <c r="Y318" s="30"/>
      <c r="Z318" s="21">
        <v>315</v>
      </c>
      <c r="AA318" s="24">
        <f ca="1"/>
        <v>230.32993158783287</v>
      </c>
      <c r="AB318" s="24">
        <f ca="1"/>
        <v>114.40452432035148</v>
      </c>
      <c r="AD318" s="21">
        <v>315</v>
      </c>
      <c r="AE318" s="24">
        <f ca="1"/>
        <v>432.9878073432331</v>
      </c>
      <c r="AF318" s="24">
        <f ca="1"/>
        <v>91.228686237812482</v>
      </c>
      <c r="AH318" s="21">
        <v>315</v>
      </c>
      <c r="AI318" s="24">
        <f t="shared" ca="1" si="85"/>
        <v>157.05600000000001</v>
      </c>
      <c r="AJ318" s="24">
        <f t="shared" ca="1" si="86"/>
        <v>103.7713</v>
      </c>
      <c r="AK318" s="24">
        <f t="shared" ca="1" si="87"/>
        <v>359.71390000000002</v>
      </c>
      <c r="AL318" s="24">
        <f t="shared" ca="1" si="88"/>
        <v>80.595500000000001</v>
      </c>
      <c r="AM318" s="26"/>
      <c r="AN318" s="26" t="str">
        <f ca="1">IF(AI318="","","G1 "&amp;Input!D55&amp;" "&amp;AI318&amp;" "&amp;Input!D$56&amp;" "&amp;AJ318&amp;" "&amp;Input!D$57&amp;" "&amp;AK318&amp;" "&amp;Input!D$58&amp;" "&amp;AL318&amp;" F "&amp;Input!D$51&amp;"")</f>
        <v>G1 X 157.056 Y 103.7713 U 359.7139 Z 80.5955 F 400</v>
      </c>
      <c r="AO318" s="26"/>
      <c r="AP318" s="26" t="str">
        <f ca="1">IF(AS318="","","G1 "&amp;Input!D$55&amp;" "&amp;AS318&amp;" "&amp;Input!D$56&amp;" "&amp;AT318&amp;" "&amp;Input!D$57&amp;" "&amp;AU318&amp;" "&amp;Input!D$58&amp;" "&amp;AV318&amp;" F "&amp;Input!D$52&amp;"")</f>
        <v>G1 X 230.3299 Y 114.4045 U 432.9878 Z 91.2287 F 400</v>
      </c>
      <c r="AQ318" s="26"/>
      <c r="AR318" s="21">
        <v>315</v>
      </c>
      <c r="AS318" s="24">
        <f t="shared" ca="1" si="92"/>
        <v>230.32990000000001</v>
      </c>
      <c r="AT318" s="24">
        <f t="shared" ca="1" si="93"/>
        <v>114.4045</v>
      </c>
      <c r="AU318" s="24">
        <f t="shared" ca="1" si="94"/>
        <v>432.98779999999999</v>
      </c>
      <c r="AV318" s="24">
        <f t="shared" ca="1" si="95"/>
        <v>91.228700000000003</v>
      </c>
      <c r="BC318" t="s">
        <v>743</v>
      </c>
      <c r="BF318" s="74" t="str">
        <f ca="1">IF(AI317="","","G1 "&amp;Input!D$55&amp;" "&amp;AI317&amp;" "&amp;Input!D$56&amp;" "&amp;AJ317&amp;" "&amp;Input!D$57&amp;" "&amp;AK317&amp;" "&amp;Input!D$58&amp;" "&amp;AL317&amp;" F "&amp;Input!D$51&amp;"")</f>
        <v>G1 X 157.2241 Y 103.6787 U 359.8055 Z 80.5422 F 400</v>
      </c>
      <c r="BO318" s="132">
        <f t="shared" ca="1" si="101"/>
        <v>157.05600000000001</v>
      </c>
      <c r="BP318" s="132">
        <f t="shared" ca="1" si="101"/>
        <v>103.7713</v>
      </c>
      <c r="BQ318" s="132">
        <f t="shared" ca="1" si="101"/>
        <v>359.71390000000002</v>
      </c>
      <c r="BR318" s="132">
        <f t="shared" ca="1" si="101"/>
        <v>80.595500000000001</v>
      </c>
      <c r="BT318" s="132" t="str">
        <f t="shared" si="102"/>
        <v/>
      </c>
      <c r="BU318" s="132" t="str">
        <f t="shared" si="102"/>
        <v/>
      </c>
      <c r="BV318" s="132" t="str">
        <f t="shared" si="102"/>
        <v/>
      </c>
      <c r="BW318" s="132" t="str">
        <f t="shared" si="102"/>
        <v/>
      </c>
      <c r="BY318" s="132">
        <f t="shared" ca="1" si="96"/>
        <v>230.32990000000001</v>
      </c>
      <c r="BZ318" s="132">
        <f t="shared" ca="1" si="96"/>
        <v>114.4045</v>
      </c>
      <c r="CA318" s="132">
        <f t="shared" ca="1" si="96"/>
        <v>432.98779999999999</v>
      </c>
      <c r="CB318" s="132">
        <f t="shared" ca="1" si="96"/>
        <v>91.228700000000003</v>
      </c>
    </row>
    <row r="319" spans="2:80" x14ac:dyDescent="0.2">
      <c r="B319" s="21">
        <f>IF(C319&lt;&gt;"",ROWS(B$3:Me)-1,"")</f>
        <v>316</v>
      </c>
      <c r="C319" s="22">
        <f>IF(Drela!N319="","",Drela!N319)</f>
        <v>303.0144380610933</v>
      </c>
      <c r="D319" s="23">
        <f>IF(Drela!O319="","",Drela!O319)</f>
        <v>18.658189128713964</v>
      </c>
      <c r="F319" s="21">
        <f t="shared" si="89"/>
        <v>316</v>
      </c>
      <c r="G319" s="22">
        <f>IF(Drela!Q319="","",Drela!Q319)</f>
        <v>439.24070447889795</v>
      </c>
      <c r="H319" s="23">
        <f>IF(Drela!R319="","",Drela!R319)</f>
        <v>31.787500233204455</v>
      </c>
      <c r="I319" s="29"/>
      <c r="J319" s="21">
        <f t="shared" si="90"/>
        <v>316</v>
      </c>
      <c r="K319" s="22">
        <f>IF(Drela!AF319="","",Drela!AF319)</f>
        <v>150.80308803675706</v>
      </c>
      <c r="L319" s="23">
        <f>IF(Drela!AG319="","",Drela!AG319)</f>
        <v>163.21249976679553</v>
      </c>
      <c r="M319" s="29"/>
      <c r="N319" s="21">
        <f t="shared" si="91"/>
        <v>316</v>
      </c>
      <c r="O319" s="22">
        <f>IF(Drela!AI319="","",Drela!AI319)</f>
        <v>287.02935445456177</v>
      </c>
      <c r="P319" s="23">
        <f>IF(Drela!AJ319="","",Drela!AJ319)</f>
        <v>176.34181087128604</v>
      </c>
      <c r="R319" s="21">
        <v>316</v>
      </c>
      <c r="S319" s="24">
        <f ca="1"/>
        <v>156.88500544860617</v>
      </c>
      <c r="T319" s="24">
        <f ca="1"/>
        <v>103.52235564616761</v>
      </c>
      <c r="V319" s="21">
        <v>316</v>
      </c>
      <c r="W319" s="24">
        <f ca="1"/>
        <v>359.61636341034728</v>
      </c>
      <c r="X319" s="24">
        <f ca="1"/>
        <v>80.460149516983506</v>
      </c>
      <c r="Y319" s="30"/>
      <c r="Z319" s="21">
        <v>316</v>
      </c>
      <c r="AA319" s="24">
        <f ca="1"/>
        <v>230.42742910530782</v>
      </c>
      <c r="AB319" s="24">
        <f ca="1"/>
        <v>114.53985048301647</v>
      </c>
      <c r="AD319" s="21">
        <v>316</v>
      </c>
      <c r="AE319" s="24">
        <f ca="1"/>
        <v>433.15878706704893</v>
      </c>
      <c r="AF319" s="24">
        <f ca="1"/>
        <v>91.477644353832389</v>
      </c>
      <c r="AH319" s="21">
        <v>316</v>
      </c>
      <c r="AI319" s="24">
        <f t="shared" ca="1" si="85"/>
        <v>156.88499999999999</v>
      </c>
      <c r="AJ319" s="24">
        <f t="shared" ca="1" si="86"/>
        <v>103.5224</v>
      </c>
      <c r="AK319" s="24">
        <f t="shared" ca="1" si="87"/>
        <v>359.6164</v>
      </c>
      <c r="AL319" s="24">
        <f t="shared" ca="1" si="88"/>
        <v>80.460099999999997</v>
      </c>
      <c r="AM319" s="26"/>
      <c r="AN319" s="26" t="str">
        <f ca="1">IF(AI319="","","G1 "&amp;Input!D55&amp;" "&amp;AI319&amp;" "&amp;Input!D$56&amp;" "&amp;AJ319&amp;" "&amp;Input!D$57&amp;" "&amp;AK319&amp;" "&amp;Input!D$58&amp;" "&amp;AL319&amp;" F "&amp;Input!D$51&amp;"")</f>
        <v>G1 X 156.885 Y 103.5224 U 359.6164 Z 80.4601 F 400</v>
      </c>
      <c r="AO319" s="26"/>
      <c r="AP319" s="26" t="str">
        <f ca="1">IF(AS319="","","G1 "&amp;Input!D$55&amp;" "&amp;AS319&amp;" "&amp;Input!D$56&amp;" "&amp;AT319&amp;" "&amp;Input!D$57&amp;" "&amp;AU319&amp;" "&amp;Input!D$58&amp;" "&amp;AV319&amp;" F "&amp;Input!D$52&amp;"")</f>
        <v>G1 X 230.4274 Y 114.5399 U 433.1588 Z 91.4776 F 400</v>
      </c>
      <c r="AQ319" s="26"/>
      <c r="AR319" s="21">
        <v>316</v>
      </c>
      <c r="AS319" s="24">
        <f t="shared" ca="1" si="92"/>
        <v>230.42740000000001</v>
      </c>
      <c r="AT319" s="24">
        <f t="shared" ca="1" si="93"/>
        <v>114.5399</v>
      </c>
      <c r="AU319" s="24">
        <f t="shared" ca="1" si="94"/>
        <v>433.15879999999999</v>
      </c>
      <c r="AV319" s="24">
        <f t="shared" ca="1" si="95"/>
        <v>91.477599999999995</v>
      </c>
      <c r="BC319" t="s">
        <v>744</v>
      </c>
      <c r="BF319" s="74" t="str">
        <f ca="1">IF(AI318="","","G1 "&amp;Input!D$55&amp;" "&amp;AI318&amp;" "&amp;Input!D$56&amp;" "&amp;AJ318&amp;" "&amp;Input!D$57&amp;" "&amp;AK318&amp;" "&amp;Input!D$58&amp;" "&amp;AL318&amp;" F "&amp;Input!D$51&amp;"")</f>
        <v>G1 X 157.056 Y 103.7713 U 359.7139 Z 80.5955 F 400</v>
      </c>
      <c r="BO319" s="132">
        <f t="shared" ca="1" si="101"/>
        <v>156.88499999999999</v>
      </c>
      <c r="BP319" s="132">
        <f t="shared" ca="1" si="101"/>
        <v>103.5224</v>
      </c>
      <c r="BQ319" s="132">
        <f t="shared" ca="1" si="101"/>
        <v>359.6164</v>
      </c>
      <c r="BR319" s="132">
        <f t="shared" ca="1" si="101"/>
        <v>80.460099999999997</v>
      </c>
      <c r="BT319" s="132" t="str">
        <f t="shared" si="102"/>
        <v/>
      </c>
      <c r="BU319" s="132" t="str">
        <f t="shared" si="102"/>
        <v/>
      </c>
      <c r="BV319" s="132" t="str">
        <f t="shared" si="102"/>
        <v/>
      </c>
      <c r="BW319" s="132" t="str">
        <f t="shared" si="102"/>
        <v/>
      </c>
      <c r="BY319" s="132">
        <f t="shared" ca="1" si="96"/>
        <v>230.42740000000001</v>
      </c>
      <c r="BZ319" s="132">
        <f t="shared" ca="1" si="96"/>
        <v>114.5399</v>
      </c>
      <c r="CA319" s="132">
        <f t="shared" ca="1" si="96"/>
        <v>433.15879999999999</v>
      </c>
      <c r="CB319" s="132">
        <f t="shared" ca="1" si="96"/>
        <v>91.477599999999995</v>
      </c>
    </row>
    <row r="320" spans="2:80" x14ac:dyDescent="0.2">
      <c r="B320" s="21">
        <f>IF(C320&lt;&gt;"",ROWS(B$3:Me)-1,"")</f>
        <v>317</v>
      </c>
      <c r="C320" s="22">
        <f>IF(Drela!N320="","",Drela!N320)</f>
        <v>305.15989492186304</v>
      </c>
      <c r="D320" s="23">
        <f>IF(Drela!O320="","",Drela!O320)</f>
        <v>18.988737198296157</v>
      </c>
      <c r="F320" s="21">
        <f t="shared" si="89"/>
        <v>317</v>
      </c>
      <c r="G320" s="22">
        <f>IF(Drela!Q320="","",Drela!Q320)</f>
        <v>440.42935356846681</v>
      </c>
      <c r="H320" s="23">
        <f>IF(Drela!R320="","",Drela!R320)</f>
        <v>31.943309482273467</v>
      </c>
      <c r="I320" s="29"/>
      <c r="J320" s="21">
        <f t="shared" si="90"/>
        <v>317</v>
      </c>
      <c r="K320" s="22">
        <f>IF(Drela!AF320="","",Drela!AF320)</f>
        <v>149.61443894718821</v>
      </c>
      <c r="L320" s="23">
        <f>IF(Drela!AG320="","",Drela!AG320)</f>
        <v>163.05669051772654</v>
      </c>
      <c r="M320" s="29"/>
      <c r="N320" s="21">
        <f t="shared" si="91"/>
        <v>317</v>
      </c>
      <c r="O320" s="22">
        <f>IF(Drela!AI320="","",Drela!AI320)</f>
        <v>284.88389759379203</v>
      </c>
      <c r="P320" s="23">
        <f>IF(Drela!AJ320="","",Drela!AJ320)</f>
        <v>176.01126280170385</v>
      </c>
      <c r="R320" s="21">
        <v>317</v>
      </c>
      <c r="S320" s="24">
        <f ca="1"/>
        <v>156.6311900958178</v>
      </c>
      <c r="T320" s="24">
        <f ca="1"/>
        <v>102.761264499616</v>
      </c>
      <c r="V320" s="21">
        <v>317</v>
      </c>
      <c r="W320" s="24">
        <f ca="1"/>
        <v>359.46675988774263</v>
      </c>
      <c r="X320" s="24">
        <f ca="1"/>
        <v>80.043098054095111</v>
      </c>
      <c r="Y320" s="30"/>
      <c r="Z320" s="21">
        <v>317</v>
      </c>
      <c r="AA320" s="24">
        <f ca="1"/>
        <v>230.57703262791247</v>
      </c>
      <c r="AB320" s="24">
        <f ca="1"/>
        <v>114.95690194590487</v>
      </c>
      <c r="AD320" s="21">
        <v>317</v>
      </c>
      <c r="AE320" s="24">
        <f ca="1"/>
        <v>433.4126024198373</v>
      </c>
      <c r="AF320" s="24">
        <f ca="1"/>
        <v>92.238735500383996</v>
      </c>
      <c r="AH320" s="21">
        <v>317</v>
      </c>
      <c r="AI320" s="24">
        <f t="shared" ca="1" si="85"/>
        <v>156.63120000000001</v>
      </c>
      <c r="AJ320" s="24">
        <f t="shared" ca="1" si="86"/>
        <v>102.76130000000001</v>
      </c>
      <c r="AK320" s="24">
        <f t="shared" ca="1" si="87"/>
        <v>359.46679999999998</v>
      </c>
      <c r="AL320" s="24">
        <f t="shared" ca="1" si="88"/>
        <v>80.043099999999995</v>
      </c>
      <c r="AM320" s="26"/>
      <c r="AN320" s="26" t="str">
        <f ca="1">IF(AI320="","","G1 "&amp;Input!D55&amp;" "&amp;AI320&amp;" "&amp;Input!D$56&amp;" "&amp;AJ320&amp;" "&amp;Input!D$57&amp;" "&amp;AK320&amp;" "&amp;Input!D$58&amp;" "&amp;AL320&amp;" F "&amp;Input!D$51&amp;"")</f>
        <v>G1 X 156.6312 Y 102.7613 U 359.4668 Z 80.0431 F 400</v>
      </c>
      <c r="AO320" s="26"/>
      <c r="AP320" s="26" t="str">
        <f ca="1">IF(AS320="","","G1 "&amp;Input!D$55&amp;" "&amp;AS320&amp;" "&amp;Input!D$56&amp;" "&amp;AT320&amp;" "&amp;Input!D$57&amp;" "&amp;AU320&amp;" "&amp;Input!D$58&amp;" "&amp;AV320&amp;" F "&amp;Input!D$52&amp;"")</f>
        <v>G1 X 230.577 Y 114.9569 U 433.4126 Z 92.2387 F 400</v>
      </c>
      <c r="AQ320" s="26"/>
      <c r="AR320" s="21">
        <v>317</v>
      </c>
      <c r="AS320" s="24">
        <f t="shared" ca="1" si="92"/>
        <v>230.577</v>
      </c>
      <c r="AT320" s="24">
        <f t="shared" ca="1" si="93"/>
        <v>114.9569</v>
      </c>
      <c r="AU320" s="24">
        <f t="shared" ca="1" si="94"/>
        <v>433.4126</v>
      </c>
      <c r="AV320" s="24">
        <f t="shared" ca="1" si="95"/>
        <v>92.238699999999994</v>
      </c>
      <c r="BC320" t="s">
        <v>745</v>
      </c>
      <c r="BF320" s="74" t="str">
        <f ca="1">IF(AI319="","","G1 "&amp;Input!D$55&amp;" "&amp;AI319&amp;" "&amp;Input!D$56&amp;" "&amp;AJ319&amp;" "&amp;Input!D$57&amp;" "&amp;AK319&amp;" "&amp;Input!D$58&amp;" "&amp;AL319&amp;" F "&amp;Input!D$51&amp;"")</f>
        <v>G1 X 156.885 Y 103.5224 U 359.6164 Z 80.4601 F 400</v>
      </c>
      <c r="BO320" s="132">
        <f t="shared" ca="1" si="101"/>
        <v>156.63120000000001</v>
      </c>
      <c r="BP320" s="132">
        <f t="shared" ca="1" si="101"/>
        <v>102.76130000000001</v>
      </c>
      <c r="BQ320" s="132">
        <f t="shared" ca="1" si="101"/>
        <v>359.46679999999998</v>
      </c>
      <c r="BR320" s="132">
        <f t="shared" ca="1" si="101"/>
        <v>80.043099999999995</v>
      </c>
      <c r="BT320" s="132" t="str">
        <f t="shared" si="102"/>
        <v/>
      </c>
      <c r="BU320" s="132" t="str">
        <f t="shared" si="102"/>
        <v/>
      </c>
      <c r="BV320" s="132" t="str">
        <f t="shared" si="102"/>
        <v/>
      </c>
      <c r="BW320" s="132" t="str">
        <f t="shared" si="102"/>
        <v/>
      </c>
      <c r="BY320" s="132">
        <f t="shared" ca="1" si="96"/>
        <v>230.577</v>
      </c>
      <c r="BZ320" s="132">
        <f t="shared" ca="1" si="96"/>
        <v>114.9569</v>
      </c>
      <c r="CA320" s="132">
        <f t="shared" ca="1" si="96"/>
        <v>433.4126</v>
      </c>
      <c r="CB320" s="132">
        <f t="shared" ca="1" si="96"/>
        <v>92.238699999999994</v>
      </c>
    </row>
    <row r="321" spans="2:80" x14ac:dyDescent="0.2">
      <c r="B321" s="21">
        <f>IF(C321&lt;&gt;"",ROWS(B$3:Me)-1,"")</f>
        <v>318</v>
      </c>
      <c r="C321" s="22">
        <f>IF(Drela!N321="","",Drela!N321)</f>
        <v>307.31877725049026</v>
      </c>
      <c r="D321" s="23">
        <f>IF(Drela!O321="","",Drela!O321)</f>
        <v>19.320743654903392</v>
      </c>
      <c r="F321" s="21">
        <f t="shared" si="89"/>
        <v>318</v>
      </c>
      <c r="G321" s="22">
        <f>IF(Drela!Q321="","",Drela!Q321)</f>
        <v>441.62543319059773</v>
      </c>
      <c r="H321" s="23">
        <f>IF(Drela!R321="","",Drela!R321)</f>
        <v>32.099756905106531</v>
      </c>
      <c r="I321" s="29"/>
      <c r="J321" s="21">
        <f t="shared" si="90"/>
        <v>318</v>
      </c>
      <c r="K321" s="22">
        <f>IF(Drela!AF321="","",Drela!AF321)</f>
        <v>148.41835932505737</v>
      </c>
      <c r="L321" s="23">
        <f>IF(Drela!AG321="","",Drela!AG321)</f>
        <v>162.90024309489345</v>
      </c>
      <c r="M321" s="29"/>
      <c r="N321" s="21">
        <f t="shared" si="91"/>
        <v>318</v>
      </c>
      <c r="O321" s="22">
        <f>IF(Drela!AI321="","",Drela!AI321)</f>
        <v>282.72501526516481</v>
      </c>
      <c r="P321" s="23">
        <f>IF(Drela!AJ321="","",Drela!AJ321)</f>
        <v>175.67925634509658</v>
      </c>
      <c r="R321" s="21">
        <v>318</v>
      </c>
      <c r="S321" s="24">
        <f ca="1"/>
        <v>156.51498186430783</v>
      </c>
      <c r="T321" s="24">
        <f ca="1"/>
        <v>101.60358675178084</v>
      </c>
      <c r="V321" s="21">
        <v>318</v>
      </c>
      <c r="W321" s="24">
        <f ca="1"/>
        <v>359.38819737413678</v>
      </c>
      <c r="X321" s="24">
        <f ca="1"/>
        <v>79.405373634616083</v>
      </c>
      <c r="Y321" s="30"/>
      <c r="Z321" s="21">
        <v>318</v>
      </c>
      <c r="AA321" s="24">
        <f ca="1"/>
        <v>230.65559514151829</v>
      </c>
      <c r="AB321" s="24">
        <f ca="1"/>
        <v>115.5946263653839</v>
      </c>
      <c r="AD321" s="21">
        <v>318</v>
      </c>
      <c r="AE321" s="24">
        <f ca="1"/>
        <v>433.52881065134727</v>
      </c>
      <c r="AF321" s="24">
        <f ca="1"/>
        <v>93.396413248219162</v>
      </c>
      <c r="AH321" s="21">
        <v>318</v>
      </c>
      <c r="AI321" s="24">
        <f t="shared" ca="1" si="85"/>
        <v>156.51499999999999</v>
      </c>
      <c r="AJ321" s="24">
        <f t="shared" ca="1" si="86"/>
        <v>101.6036</v>
      </c>
      <c r="AK321" s="24">
        <f t="shared" ca="1" si="87"/>
        <v>359.38819999999998</v>
      </c>
      <c r="AL321" s="24">
        <f t="shared" ca="1" si="88"/>
        <v>79.4054</v>
      </c>
      <c r="AM321" s="26"/>
      <c r="AN321" s="26" t="str">
        <f ca="1">IF(AI321="","","G1 "&amp;Input!D55&amp;" "&amp;AI321&amp;" "&amp;Input!D$56&amp;" "&amp;AJ321&amp;" "&amp;Input!D$57&amp;" "&amp;AK321&amp;" "&amp;Input!D$58&amp;" "&amp;AL321&amp;" F "&amp;Input!D$51&amp;"")</f>
        <v>G1 X 156.515 Y 101.6036 U 359.3882 Z 79.4054 F 400</v>
      </c>
      <c r="AO321" s="26"/>
      <c r="AP321" s="26" t="str">
        <f ca="1">IF(AS321="","","G1 "&amp;Input!D$55&amp;" "&amp;AS321&amp;" "&amp;Input!D$56&amp;" "&amp;AT321&amp;" "&amp;Input!D$57&amp;" "&amp;AU321&amp;" "&amp;Input!D$58&amp;" "&amp;AV321&amp;" F "&amp;Input!D$52&amp;"")</f>
        <v>G1 X 230.6556 Y 115.5946 U 433.5288 Z 93.3964 F 400</v>
      </c>
      <c r="AQ321" s="26"/>
      <c r="AR321" s="21">
        <v>318</v>
      </c>
      <c r="AS321" s="24">
        <f t="shared" ca="1" si="92"/>
        <v>230.65559999999999</v>
      </c>
      <c r="AT321" s="24">
        <f t="shared" ca="1" si="93"/>
        <v>115.5946</v>
      </c>
      <c r="AU321" s="24">
        <f t="shared" ca="1" si="94"/>
        <v>433.52879999999999</v>
      </c>
      <c r="AV321" s="24">
        <f t="shared" ca="1" si="95"/>
        <v>93.3964</v>
      </c>
      <c r="BC321" t="s">
        <v>746</v>
      </c>
      <c r="BF321" s="74" t="str">
        <f ca="1">IF(AI320="","","G1 "&amp;Input!D$55&amp;" "&amp;AI320&amp;" "&amp;Input!D$56&amp;" "&amp;AJ320&amp;" "&amp;Input!D$57&amp;" "&amp;AK320&amp;" "&amp;Input!D$58&amp;" "&amp;AL320&amp;" F "&amp;Input!D$51&amp;"")</f>
        <v>G1 X 156.6312 Y 102.7613 U 359.4668 Z 80.0431 F 400</v>
      </c>
      <c r="BO321" s="132">
        <f t="shared" ca="1" si="101"/>
        <v>156.51499999999999</v>
      </c>
      <c r="BP321" s="132">
        <f t="shared" ca="1" si="101"/>
        <v>101.6036</v>
      </c>
      <c r="BQ321" s="132">
        <f t="shared" ca="1" si="101"/>
        <v>359.38819999999998</v>
      </c>
      <c r="BR321" s="132">
        <f t="shared" ca="1" si="101"/>
        <v>79.4054</v>
      </c>
      <c r="BT321" s="132" t="str">
        <f t="shared" si="102"/>
        <v/>
      </c>
      <c r="BU321" s="132" t="str">
        <f t="shared" si="102"/>
        <v/>
      </c>
      <c r="BV321" s="132" t="str">
        <f t="shared" si="102"/>
        <v/>
      </c>
      <c r="BW321" s="132" t="str">
        <f t="shared" si="102"/>
        <v/>
      </c>
      <c r="BY321" s="132">
        <f t="shared" ca="1" si="96"/>
        <v>230.65559999999999</v>
      </c>
      <c r="BZ321" s="132">
        <f t="shared" ca="1" si="96"/>
        <v>115.5946</v>
      </c>
      <c r="CA321" s="132">
        <f t="shared" ca="1" si="96"/>
        <v>433.52879999999999</v>
      </c>
      <c r="CB321" s="132">
        <f t="shared" ca="1" si="96"/>
        <v>93.3964</v>
      </c>
    </row>
    <row r="322" spans="2:80" x14ac:dyDescent="0.2">
      <c r="B322" s="21">
        <f>IF(C322&lt;&gt;"",ROWS(B$3:Me)-1,"")</f>
        <v>319</v>
      </c>
      <c r="C322" s="22">
        <f>IF(Drela!N322="","",Drela!N322)</f>
        <v>312.59006182566651</v>
      </c>
      <c r="D322" s="23">
        <f>IF(Drela!O322="","",Drela!O322)</f>
        <v>20.133528463815534</v>
      </c>
      <c r="F322" s="21">
        <f t="shared" si="89"/>
        <v>319</v>
      </c>
      <c r="G322" s="22">
        <f>IF(Drela!Q322="","",Drela!Q322)</f>
        <v>444.54589498888316</v>
      </c>
      <c r="H322" s="23">
        <f>IF(Drela!R322="","",Drela!R322)</f>
        <v>32.482928349723373</v>
      </c>
      <c r="I322" s="29"/>
      <c r="J322" s="21">
        <f t="shared" si="90"/>
        <v>319</v>
      </c>
      <c r="K322" s="22">
        <f>IF(Drela!AF322="","",Drela!AF322)</f>
        <v>145.49789752677191</v>
      </c>
      <c r="L322" s="23">
        <f>IF(Drela!AG322="","",Drela!AG322)</f>
        <v>162.51707165027662</v>
      </c>
      <c r="M322" s="29"/>
      <c r="N322" s="21">
        <f t="shared" si="91"/>
        <v>319</v>
      </c>
      <c r="O322" s="22">
        <f>IF(Drela!AI322="","",Drela!AI322)</f>
        <v>277.4537306899885</v>
      </c>
      <c r="P322" s="23">
        <f>IF(Drela!AJ322="","",Drela!AJ322)</f>
        <v>174.86647153618443</v>
      </c>
      <c r="R322" s="21">
        <v>319</v>
      </c>
      <c r="S322" s="24">
        <f ca="1"/>
        <v>156.83192967642742</v>
      </c>
      <c r="T322" s="24">
        <f ca="1"/>
        <v>100.23639412562345</v>
      </c>
      <c r="V322" s="21">
        <v>319</v>
      </c>
      <c r="W322" s="24">
        <f ca="1"/>
        <v>359.54617987979225</v>
      </c>
      <c r="X322" s="24">
        <f ca="1"/>
        <v>78.646584347454692</v>
      </c>
      <c r="Y322" s="30"/>
      <c r="Z322" s="21">
        <v>319</v>
      </c>
      <c r="AA322" s="24">
        <f ca="1"/>
        <v>230.49761263586279</v>
      </c>
      <c r="AB322" s="24">
        <f ca="1"/>
        <v>116.35341565254529</v>
      </c>
      <c r="AD322" s="21">
        <v>319</v>
      </c>
      <c r="AE322" s="24">
        <f ca="1"/>
        <v>433.21186283922771</v>
      </c>
      <c r="AF322" s="24">
        <f ca="1"/>
        <v>94.763605874376552</v>
      </c>
      <c r="AH322" s="21">
        <v>319</v>
      </c>
      <c r="AI322" s="24">
        <f t="shared" ca="1" si="85"/>
        <v>156.83189999999999</v>
      </c>
      <c r="AJ322" s="24">
        <f t="shared" ca="1" si="86"/>
        <v>100.2364</v>
      </c>
      <c r="AK322" s="24">
        <f t="shared" ca="1" si="87"/>
        <v>359.5462</v>
      </c>
      <c r="AL322" s="24">
        <f t="shared" ca="1" si="88"/>
        <v>78.646600000000007</v>
      </c>
      <c r="AM322" s="26"/>
      <c r="AN322" s="26" t="str">
        <f ca="1">IF(AI322="","","G1 "&amp;Input!D55&amp;" "&amp;AI322&amp;" "&amp;Input!D$56&amp;" "&amp;AJ322&amp;" "&amp;Input!D$57&amp;" "&amp;AK322&amp;" "&amp;Input!D$58&amp;" "&amp;AL322&amp;" F "&amp;Input!D$51&amp;"")</f>
        <v>G1 X 156.8319 Y 100.2364 U 359.5462 Z 78.6466 F 400</v>
      </c>
      <c r="AO322" s="26"/>
      <c r="AP322" s="26" t="str">
        <f ca="1">IF(AS322="","","G1 "&amp;Input!D$55&amp;" "&amp;AS322&amp;" "&amp;Input!D$56&amp;" "&amp;AT322&amp;" "&amp;Input!D$57&amp;" "&amp;AU322&amp;" "&amp;Input!D$58&amp;" "&amp;AV322&amp;" F "&amp;Input!D$52&amp;"")</f>
        <v>G1 X 230.4976 Y 116.3534 U 433.2119 Z 94.7636 F 400</v>
      </c>
      <c r="AQ322" s="26"/>
      <c r="AR322" s="21">
        <v>319</v>
      </c>
      <c r="AS322" s="24">
        <f t="shared" ca="1" si="92"/>
        <v>230.49760000000001</v>
      </c>
      <c r="AT322" s="24">
        <f t="shared" ca="1" si="93"/>
        <v>116.35339999999999</v>
      </c>
      <c r="AU322" s="24">
        <f t="shared" ca="1" si="94"/>
        <v>433.21190000000001</v>
      </c>
      <c r="AV322" s="24">
        <f t="shared" ca="1" si="95"/>
        <v>94.763599999999997</v>
      </c>
      <c r="BC322" t="s">
        <v>747</v>
      </c>
      <c r="BF322" s="74" t="str">
        <f ca="1">IF(AI321="","","G1 "&amp;Input!D$55&amp;" "&amp;AI321&amp;" "&amp;Input!D$56&amp;" "&amp;AJ321&amp;" "&amp;Input!D$57&amp;" "&amp;AK321&amp;" "&amp;Input!D$58&amp;" "&amp;AL321&amp;" F "&amp;Input!D$51&amp;"")</f>
        <v>G1 X 156.515 Y 101.6036 U 359.3882 Z 79.4054 F 400</v>
      </c>
      <c r="BO322" s="132">
        <f t="shared" ca="1" si="101"/>
        <v>156.83189999999999</v>
      </c>
      <c r="BP322" s="132">
        <f t="shared" ca="1" si="101"/>
        <v>100.2364</v>
      </c>
      <c r="BQ322" s="132">
        <f t="shared" ca="1" si="101"/>
        <v>359.5462</v>
      </c>
      <c r="BR322" s="132">
        <f t="shared" ca="1" si="101"/>
        <v>78.646600000000007</v>
      </c>
      <c r="BT322" s="132" t="str">
        <f t="shared" si="102"/>
        <v/>
      </c>
      <c r="BU322" s="132" t="str">
        <f t="shared" si="102"/>
        <v/>
      </c>
      <c r="BV322" s="132" t="str">
        <f t="shared" si="102"/>
        <v/>
      </c>
      <c r="BW322" s="132" t="str">
        <f t="shared" si="102"/>
        <v/>
      </c>
      <c r="BY322" s="132">
        <f t="shared" ca="1" si="96"/>
        <v>230.49760000000001</v>
      </c>
      <c r="BZ322" s="132">
        <f t="shared" ca="1" si="96"/>
        <v>116.35339999999999</v>
      </c>
      <c r="CA322" s="132">
        <f t="shared" ca="1" si="96"/>
        <v>433.21190000000001</v>
      </c>
      <c r="CB322" s="132">
        <f t="shared" ca="1" si="96"/>
        <v>94.763599999999997</v>
      </c>
    </row>
    <row r="323" spans="2:80" x14ac:dyDescent="0.2">
      <c r="B323" s="21">
        <f>IF(C323&lt;&gt;"",ROWS(B$3:Me)-1,"")</f>
        <v>320</v>
      </c>
      <c r="C323" s="22">
        <f>IF(Drela!N323="","",Drela!N323)</f>
        <v>322.38110113956174</v>
      </c>
      <c r="D323" s="23">
        <f>IF(Drela!O323="","",Drela!O323)</f>
        <v>21.643918842337388</v>
      </c>
      <c r="F323" s="21">
        <f t="shared" si="89"/>
        <v>320</v>
      </c>
      <c r="G323" s="22">
        <f>IF(Drela!Q323="","",Drela!Q323)</f>
        <v>449.97045550610312</v>
      </c>
      <c r="H323" s="23">
        <f>IF(Drela!R323="","",Drela!R323)</f>
        <v>33.195028719608992</v>
      </c>
      <c r="I323" s="29"/>
      <c r="J323" s="21">
        <f t="shared" si="90"/>
        <v>320</v>
      </c>
      <c r="K323" s="22">
        <f>IF(Drela!AF323="","",Drela!AF323)</f>
        <v>140.07333700955195</v>
      </c>
      <c r="L323" s="23">
        <f>IF(Drela!AG323="","",Drela!AG323)</f>
        <v>161.80497128039099</v>
      </c>
      <c r="M323" s="29"/>
      <c r="N323" s="21">
        <f t="shared" si="91"/>
        <v>320</v>
      </c>
      <c r="O323" s="22">
        <f>IF(Drela!AI323="","",Drela!AI323)</f>
        <v>267.66269137609333</v>
      </c>
      <c r="P323" s="23">
        <f>IF(Drela!AJ323="","",Drela!AJ323)</f>
        <v>173.3560811576626</v>
      </c>
      <c r="R323" s="21">
        <v>320</v>
      </c>
      <c r="S323" s="24">
        <f ca="1"/>
        <v>157.63468079920082</v>
      </c>
      <c r="T323" s="24">
        <f ca="1"/>
        <v>98.854239395892122</v>
      </c>
      <c r="V323" s="21">
        <v>320</v>
      </c>
      <c r="W323" s="24">
        <f ca="1"/>
        <v>359.97219507179693</v>
      </c>
      <c r="X323" s="24">
        <f ca="1"/>
        <v>77.873490541110556</v>
      </c>
      <c r="Y323" s="30"/>
      <c r="Z323" s="21">
        <v>320</v>
      </c>
      <c r="AA323" s="24">
        <f ca="1"/>
        <v>230.07159744385814</v>
      </c>
      <c r="AB323" s="24">
        <f ca="1"/>
        <v>117.12650945888943</v>
      </c>
      <c r="AD323" s="21">
        <v>320</v>
      </c>
      <c r="AE323" s="24">
        <f ca="1"/>
        <v>432.40911171645433</v>
      </c>
      <c r="AF323" s="24">
        <f ca="1"/>
        <v>96.145760604107878</v>
      </c>
      <c r="AH323" s="21">
        <v>320</v>
      </c>
      <c r="AI323" s="24">
        <f t="shared" ca="1" si="85"/>
        <v>157.63470000000001</v>
      </c>
      <c r="AJ323" s="24">
        <f t="shared" ca="1" si="86"/>
        <v>98.854200000000006</v>
      </c>
      <c r="AK323" s="24">
        <f t="shared" ca="1" si="87"/>
        <v>359.97219999999999</v>
      </c>
      <c r="AL323" s="24">
        <f t="shared" ca="1" si="88"/>
        <v>77.873500000000007</v>
      </c>
      <c r="AM323" s="26"/>
      <c r="AN323" s="26" t="str">
        <f ca="1">IF(AI323="","","G1 "&amp;Input!D55&amp;" "&amp;AI323&amp;" "&amp;Input!D$56&amp;" "&amp;AJ323&amp;" "&amp;Input!D$57&amp;" "&amp;AK323&amp;" "&amp;Input!D$58&amp;" "&amp;AL323&amp;" F "&amp;Input!D$51&amp;"")</f>
        <v>G1 X 157.6347 Y 98.8542 U 359.9722 Z 77.8735 F 400</v>
      </c>
      <c r="AO323" s="26"/>
      <c r="AP323" s="26" t="str">
        <f ca="1">IF(AS323="","","G1 "&amp;Input!D$55&amp;" "&amp;AS323&amp;" "&amp;Input!D$56&amp;" "&amp;AT323&amp;" "&amp;Input!D$57&amp;" "&amp;AU323&amp;" "&amp;Input!D$58&amp;" "&amp;AV323&amp;" F "&amp;Input!D$52&amp;"")</f>
        <v>G1 X 230.0716 Y 117.1265 U 432.4091 Z 96.1458 F 400</v>
      </c>
      <c r="AQ323" s="26"/>
      <c r="AR323" s="21">
        <v>320</v>
      </c>
      <c r="AS323" s="24">
        <f t="shared" ca="1" si="92"/>
        <v>230.07159999999999</v>
      </c>
      <c r="AT323" s="24">
        <f t="shared" ca="1" si="93"/>
        <v>117.12649999999999</v>
      </c>
      <c r="AU323" s="24">
        <f t="shared" ca="1" si="94"/>
        <v>432.40910000000002</v>
      </c>
      <c r="AV323" s="24">
        <f t="shared" ca="1" si="95"/>
        <v>96.145799999999994</v>
      </c>
      <c r="BC323" t="s">
        <v>748</v>
      </c>
      <c r="BF323" s="74" t="str">
        <f ca="1">IF(AI322="","","G1 "&amp;Input!D$55&amp;" "&amp;AI322&amp;" "&amp;Input!D$56&amp;" "&amp;AJ322&amp;" "&amp;Input!D$57&amp;" "&amp;AK322&amp;" "&amp;Input!D$58&amp;" "&amp;AL322&amp;" F "&amp;Input!D$51&amp;"")</f>
        <v>G1 X 156.8319 Y 100.2364 U 359.5462 Z 78.6466 F 400</v>
      </c>
      <c r="BO323" s="132">
        <f t="shared" ca="1" si="101"/>
        <v>157.63470000000001</v>
      </c>
      <c r="BP323" s="132">
        <f t="shared" ca="1" si="101"/>
        <v>98.854200000000006</v>
      </c>
      <c r="BQ323" s="132">
        <f t="shared" ca="1" si="101"/>
        <v>359.97219999999999</v>
      </c>
      <c r="BR323" s="132">
        <f t="shared" ca="1" si="101"/>
        <v>77.873500000000007</v>
      </c>
      <c r="BT323" s="132" t="str">
        <f t="shared" si="102"/>
        <v/>
      </c>
      <c r="BU323" s="132" t="str">
        <f t="shared" si="102"/>
        <v/>
      </c>
      <c r="BV323" s="132" t="str">
        <f t="shared" si="102"/>
        <v/>
      </c>
      <c r="BW323" s="132" t="str">
        <f t="shared" si="102"/>
        <v/>
      </c>
      <c r="BY323" s="132">
        <f t="shared" ca="1" si="96"/>
        <v>230.07159999999999</v>
      </c>
      <c r="BZ323" s="132">
        <f t="shared" ca="1" si="96"/>
        <v>117.12649999999999</v>
      </c>
      <c r="CA323" s="132">
        <f t="shared" ca="1" si="96"/>
        <v>432.40910000000002</v>
      </c>
      <c r="CB323" s="132">
        <f t="shared" ca="1" si="96"/>
        <v>96.145799999999994</v>
      </c>
    </row>
    <row r="324" spans="2:80" x14ac:dyDescent="0.2">
      <c r="B324" s="21">
        <f>IF(C324&lt;&gt;"",ROWS(B$3:Me)-1,"")</f>
        <v>321</v>
      </c>
      <c r="C324" s="22">
        <f>IF(Drela!N324="","",Drela!N324)</f>
        <v>323.76369619851437</v>
      </c>
      <c r="D324" s="23">
        <f>IF(Drela!O324="","",Drela!O324)</f>
        <v>21.857795470752567</v>
      </c>
      <c r="F324" s="21">
        <f t="shared" si="89"/>
        <v>321</v>
      </c>
      <c r="G324" s="22">
        <f>IF(Drela!Q324="","",Drela!Q324)</f>
        <v>450.73646641518712</v>
      </c>
      <c r="H324" s="23">
        <f>IF(Drela!R324="","",Drela!R324)</f>
        <v>33.295912561288013</v>
      </c>
      <c r="I324" s="29"/>
      <c r="J324" s="21">
        <f t="shared" si="90"/>
        <v>321</v>
      </c>
      <c r="K324" s="22">
        <f>IF(Drela!AF324="","",Drela!AF324)</f>
        <v>139.30732610046795</v>
      </c>
      <c r="L324" s="23">
        <f>IF(Drela!AG324="","",Drela!AG324)</f>
        <v>161.70408743871198</v>
      </c>
      <c r="M324" s="29"/>
      <c r="N324" s="21">
        <f t="shared" si="91"/>
        <v>321</v>
      </c>
      <c r="O324" s="22">
        <f>IF(Drela!AI324="","",Drela!AI324)</f>
        <v>266.2800963171407</v>
      </c>
      <c r="P324" s="23">
        <f>IF(Drela!AJ324="","",Drela!AJ324)</f>
        <v>173.14220452924744</v>
      </c>
      <c r="R324" s="21">
        <v>321</v>
      </c>
      <c r="S324" s="24">
        <f ca="1"/>
        <v>158.00427587834466</v>
      </c>
      <c r="T324" s="24">
        <f ca="1"/>
        <v>97.681599544483035</v>
      </c>
      <c r="V324" s="21">
        <v>321</v>
      </c>
      <c r="W324" s="24">
        <f ca="1"/>
        <v>360.1616652445403</v>
      </c>
      <c r="X324" s="24">
        <f ca="1"/>
        <v>77.221461602448798</v>
      </c>
      <c r="Y324" s="30"/>
      <c r="Z324" s="21">
        <v>321</v>
      </c>
      <c r="AA324" s="24">
        <f ca="1"/>
        <v>229.88212727111474</v>
      </c>
      <c r="AB324" s="24">
        <f ca="1"/>
        <v>117.7785383975512</v>
      </c>
      <c r="AD324" s="21">
        <v>321</v>
      </c>
      <c r="AE324" s="24">
        <f ca="1"/>
        <v>432.03951663731044</v>
      </c>
      <c r="AF324" s="24">
        <f ca="1"/>
        <v>97.318400455516965</v>
      </c>
      <c r="AH324" s="21">
        <v>321</v>
      </c>
      <c r="AI324" s="24">
        <f t="shared" ref="AI324:AI387" ca="1" si="103">IF(ISNA(S324),"",ROUND(S324,4))</f>
        <v>158.0043</v>
      </c>
      <c r="AJ324" s="24">
        <f t="shared" ref="AJ324:AJ387" ca="1" si="104">IF(ISNA(T324),"",ROUND(T324,4))</f>
        <v>97.681600000000003</v>
      </c>
      <c r="AK324" s="24">
        <f t="shared" ref="AK324:AK387" ca="1" si="105">IF(ISNA(W324),"",ROUND(W324,4))</f>
        <v>360.1617</v>
      </c>
      <c r="AL324" s="24">
        <f t="shared" ref="AL324:AL387" ca="1" si="106">IF(ISNA(X324),"",ROUND(X324,4))</f>
        <v>77.221500000000006</v>
      </c>
      <c r="AM324" s="26"/>
      <c r="AN324" s="26" t="str">
        <f ca="1">IF(AI324="","","G1 "&amp;Input!D55&amp;" "&amp;AI324&amp;" "&amp;Input!D$56&amp;" "&amp;AJ324&amp;" "&amp;Input!D$57&amp;" "&amp;AK324&amp;" "&amp;Input!D$58&amp;" "&amp;AL324&amp;" F "&amp;Input!D$51&amp;"")</f>
        <v>G1 X 158.0043 Y 97.6816 U 360.1617 Z 77.2215 F 400</v>
      </c>
      <c r="AO324" s="26"/>
      <c r="AP324" s="26" t="str">
        <f ca="1">IF(AS324="","","G1 "&amp;Input!D$55&amp;" "&amp;AS324&amp;" "&amp;Input!D$56&amp;" "&amp;AT324&amp;" "&amp;Input!D$57&amp;" "&amp;AU324&amp;" "&amp;Input!D$58&amp;" "&amp;AV324&amp;" F "&amp;Input!D$52&amp;"")</f>
        <v>G1 X 229.8821 Y 117.7785 U 432.0395 Z 97.3184 F 400</v>
      </c>
      <c r="AQ324" s="26"/>
      <c r="AR324" s="21">
        <v>321</v>
      </c>
      <c r="AS324" s="24">
        <f t="shared" ca="1" si="92"/>
        <v>229.88210000000001</v>
      </c>
      <c r="AT324" s="24">
        <f t="shared" ca="1" si="93"/>
        <v>117.77849999999999</v>
      </c>
      <c r="AU324" s="24">
        <f t="shared" ca="1" si="94"/>
        <v>432.03949999999998</v>
      </c>
      <c r="AV324" s="24">
        <f t="shared" ca="1" si="95"/>
        <v>97.318399999999997</v>
      </c>
      <c r="BC324" t="s">
        <v>749</v>
      </c>
      <c r="BF324" s="74" t="str">
        <f ca="1">IF(AI323="","","G1 "&amp;Input!D$55&amp;" "&amp;AI323&amp;" "&amp;Input!D$56&amp;" "&amp;AJ323&amp;" "&amp;Input!D$57&amp;" "&amp;AK323&amp;" "&amp;Input!D$58&amp;" "&amp;AL323&amp;" F "&amp;Input!D$51&amp;"")</f>
        <v>G1 X 157.6347 Y 98.8542 U 359.9722 Z 77.8735 F 400</v>
      </c>
      <c r="BO324" s="132">
        <f t="shared" ref="BO324:BR343" ca="1" si="107">IFERROR(MID($AN324,FIND(" ",$AN324,FIND(BO$2,$AN324,1)),FIND(" ",$AN324,FIND(" ",$AN324,FIND(BO$2,$AN324,1))+1)-FIND(" ",$AN324,FIND(BO$2,$AN324,1)))*1,"")</f>
        <v>158.0043</v>
      </c>
      <c r="BP324" s="132">
        <f t="shared" ca="1" si="107"/>
        <v>97.681600000000003</v>
      </c>
      <c r="BQ324" s="132">
        <f t="shared" ca="1" si="107"/>
        <v>360.1617</v>
      </c>
      <c r="BR324" s="132">
        <f t="shared" ca="1" si="107"/>
        <v>77.221500000000006</v>
      </c>
      <c r="BT324" s="132" t="str">
        <f t="shared" ref="BT324:BW343" si="108">IFERROR(MID($AO324,FIND(" ",$AO324,FIND(BT$2,$AO324,1)),FIND(" ",$AO324,FIND(" ",$AO324,FIND(BT$2,$AO324,1))+1)-FIND(" ",$AO324,FIND(BT$2,$AO324,1)))*1,"")</f>
        <v/>
      </c>
      <c r="BU324" s="132" t="str">
        <f t="shared" si="108"/>
        <v/>
      </c>
      <c r="BV324" s="132" t="str">
        <f t="shared" si="108"/>
        <v/>
      </c>
      <c r="BW324" s="132" t="str">
        <f t="shared" si="108"/>
        <v/>
      </c>
      <c r="BY324" s="132">
        <f t="shared" ca="1" si="96"/>
        <v>229.88210000000001</v>
      </c>
      <c r="BZ324" s="132">
        <f t="shared" ca="1" si="96"/>
        <v>117.77849999999999</v>
      </c>
      <c r="CA324" s="132">
        <f t="shared" ca="1" si="96"/>
        <v>432.03949999999998</v>
      </c>
      <c r="CB324" s="132">
        <f t="shared" ref="CB324:CB387" ca="1" si="109">IFERROR(MID($AP324,FIND(" ",$AP324,FIND(CB$2,$AP324,1)),FIND(" ",$AP324,FIND(" ",$AP324,FIND(CB$2,$AP324,1))+1)-FIND(" ",$AP324,FIND(CB$2,$AP324,1)))*1,"")</f>
        <v>97.318399999999997</v>
      </c>
    </row>
    <row r="325" spans="2:80" x14ac:dyDescent="0.2">
      <c r="B325" s="21">
        <f>IF(C325&lt;&gt;"",ROWS(B$3:Me)-1,"")</f>
        <v>322</v>
      </c>
      <c r="C325" s="22">
        <f>IF(Drela!N325="","",Drela!N325)</f>
        <v>322.98909047558385</v>
      </c>
      <c r="D325" s="23">
        <f>IF(Drela!O325="","",Drela!O325)</f>
        <v>23.192070649364833</v>
      </c>
      <c r="F325" s="21">
        <f t="shared" ref="F325:F388" si="110">B325</f>
        <v>322</v>
      </c>
      <c r="G325" s="22">
        <f>IF(Drela!Q325="","",Drela!Q325)</f>
        <v>450.32539503842315</v>
      </c>
      <c r="H325" s="23">
        <f>IF(Drela!R325="","",Drela!R325)</f>
        <v>34.04222124714655</v>
      </c>
      <c r="I325" s="29"/>
      <c r="J325" s="21">
        <f t="shared" ref="J325:J388" si="111">F325</f>
        <v>322</v>
      </c>
      <c r="K325" s="22">
        <f>IF(Drela!AF325="","",Drela!AF325)</f>
        <v>139.71839747723189</v>
      </c>
      <c r="L325" s="23">
        <f>IF(Drela!AG325="","",Drela!AG325)</f>
        <v>160.95777875285347</v>
      </c>
      <c r="M325" s="29"/>
      <c r="N325" s="21">
        <f t="shared" ref="N325:N388" si="112">J325</f>
        <v>322</v>
      </c>
      <c r="O325" s="22">
        <f>IF(Drela!AI325="","",Drela!AI325)</f>
        <v>267.05470204007111</v>
      </c>
      <c r="P325" s="23">
        <f>IF(Drela!AJ325="","",Drela!AJ325)</f>
        <v>171.80792935063516</v>
      </c>
      <c r="R325" s="21">
        <v>322</v>
      </c>
      <c r="S325" s="24">
        <f ca="1"/>
        <v>156.77885390424868</v>
      </c>
      <c r="T325" s="24">
        <f ca="1"/>
        <v>96.9504326050793</v>
      </c>
      <c r="V325" s="21">
        <v>322</v>
      </c>
      <c r="W325" s="24">
        <f ca="1"/>
        <v>359.47599634923739</v>
      </c>
      <c r="X325" s="24">
        <f ca="1"/>
        <v>76.833019177925905</v>
      </c>
      <c r="Y325" s="30"/>
      <c r="Z325" s="21">
        <v>322</v>
      </c>
      <c r="AA325" s="24">
        <f ca="1"/>
        <v>230.56779616641768</v>
      </c>
      <c r="AB325" s="24">
        <f ca="1"/>
        <v>118.16698082207409</v>
      </c>
      <c r="AD325" s="21">
        <v>322</v>
      </c>
      <c r="AE325" s="24">
        <f ca="1"/>
        <v>433.26493861140642</v>
      </c>
      <c r="AF325" s="24">
        <f ca="1"/>
        <v>98.0495673949207</v>
      </c>
      <c r="AH325" s="21">
        <v>322</v>
      </c>
      <c r="AI325" s="24">
        <f t="shared" ca="1" si="103"/>
        <v>156.77889999999999</v>
      </c>
      <c r="AJ325" s="24">
        <f t="shared" ca="1" si="104"/>
        <v>96.950400000000002</v>
      </c>
      <c r="AK325" s="24">
        <f t="shared" ca="1" si="105"/>
        <v>359.476</v>
      </c>
      <c r="AL325" s="24">
        <f t="shared" ca="1" si="106"/>
        <v>76.832999999999998</v>
      </c>
      <c r="AM325" s="26"/>
      <c r="AN325" s="26" t="str">
        <f ca="1">IF(AI325="","","G1 "&amp;Input!D55&amp;" "&amp;AI325&amp;" "&amp;Input!D$56&amp;" "&amp;AJ325&amp;" "&amp;Input!D$57&amp;" "&amp;AK325&amp;" "&amp;Input!D$58&amp;" "&amp;AL325&amp;" F "&amp;Input!D$51&amp;"")</f>
        <v>G1 X 156.7789 Y 96.9504 U 359.476 Z 76.833 F 400</v>
      </c>
      <c r="AO325" s="26"/>
      <c r="AP325" s="26" t="str">
        <f ca="1">IF(AS325="","","G1 "&amp;Input!D$55&amp;" "&amp;AS325&amp;" "&amp;Input!D$56&amp;" "&amp;AT325&amp;" "&amp;Input!D$57&amp;" "&amp;AU325&amp;" "&amp;Input!D$58&amp;" "&amp;AV325&amp;" F "&amp;Input!D$52&amp;"")</f>
        <v>G1 X 230.5678 Y 118.167 U 433.2649 Z 98.0496 F 400</v>
      </c>
      <c r="AQ325" s="26"/>
      <c r="AR325" s="21">
        <v>322</v>
      </c>
      <c r="AS325" s="24">
        <f t="shared" ref="AS325:AS388" ca="1" si="113">IF(ISNA(AA325),"",ROUND(AA325,4))</f>
        <v>230.56780000000001</v>
      </c>
      <c r="AT325" s="24">
        <f t="shared" ref="AT325:AT388" ca="1" si="114">IF(ISNA(AB325),"",ROUND(AB325,4))</f>
        <v>118.167</v>
      </c>
      <c r="AU325" s="24">
        <f t="shared" ref="AU325:AU388" ca="1" si="115">IF(ISNA(AE325),"",ROUND(AE325,4))</f>
        <v>433.26490000000001</v>
      </c>
      <c r="AV325" s="24">
        <f t="shared" ref="AV325:AV388" ca="1" si="116">IF(ISNA(AF325),"",ROUND(AF325,4))</f>
        <v>98.049599999999998</v>
      </c>
      <c r="BC325" t="s">
        <v>750</v>
      </c>
      <c r="BF325" s="74" t="str">
        <f ca="1">IF(AI324="","","G1 "&amp;Input!D$55&amp;" "&amp;AI324&amp;" "&amp;Input!D$56&amp;" "&amp;AJ324&amp;" "&amp;Input!D$57&amp;" "&amp;AK324&amp;" "&amp;Input!D$58&amp;" "&amp;AL324&amp;" F "&amp;Input!D$51&amp;"")</f>
        <v>G1 X 158.0043 Y 97.6816 U 360.1617 Z 77.2215 F 400</v>
      </c>
      <c r="BO325" s="132">
        <f t="shared" ca="1" si="107"/>
        <v>156.77889999999999</v>
      </c>
      <c r="BP325" s="132">
        <f t="shared" ca="1" si="107"/>
        <v>96.950400000000002</v>
      </c>
      <c r="BQ325" s="132">
        <f t="shared" ca="1" si="107"/>
        <v>359.476</v>
      </c>
      <c r="BR325" s="132">
        <f t="shared" ca="1" si="107"/>
        <v>76.832999999999998</v>
      </c>
      <c r="BT325" s="132" t="str">
        <f t="shared" si="108"/>
        <v/>
      </c>
      <c r="BU325" s="132" t="str">
        <f t="shared" si="108"/>
        <v/>
      </c>
      <c r="BV325" s="132" t="str">
        <f t="shared" si="108"/>
        <v/>
      </c>
      <c r="BW325" s="132" t="str">
        <f t="shared" si="108"/>
        <v/>
      </c>
      <c r="BY325" s="132">
        <f t="shared" ref="BY325:CB388" ca="1" si="117">IFERROR(MID($AP325,FIND(" ",$AP325,FIND(BY$2,$AP325,1)),FIND(" ",$AP325,FIND(" ",$AP325,FIND(BY$2,$AP325,1))+1)-FIND(" ",$AP325,FIND(BY$2,$AP325,1)))*1,"")</f>
        <v>230.56780000000001</v>
      </c>
      <c r="BZ325" s="132">
        <f t="shared" ca="1" si="117"/>
        <v>118.167</v>
      </c>
      <c r="CA325" s="132">
        <f t="shared" ca="1" si="117"/>
        <v>433.26490000000001</v>
      </c>
      <c r="CB325" s="132">
        <f t="shared" ca="1" si="109"/>
        <v>98.049599999999998</v>
      </c>
    </row>
    <row r="326" spans="2:80" x14ac:dyDescent="0.2">
      <c r="B326" s="21">
        <f>IF(C326&lt;&gt;"",ROWS(B$3:Me)-1,"")</f>
        <v>323</v>
      </c>
      <c r="C326" s="22">
        <f>IF(Drela!N326="","",Drela!N326)</f>
        <v>322.23716316763762</v>
      </c>
      <c r="D326" s="23">
        <f>IF(Drela!O326="","",Drela!O326)</f>
        <v>25.152518886280973</v>
      </c>
      <c r="F326" s="21">
        <f t="shared" si="110"/>
        <v>323</v>
      </c>
      <c r="G326" s="22">
        <f>IF(Drela!Q326="","",Drela!Q326)</f>
        <v>449.93463476216851</v>
      </c>
      <c r="H326" s="23">
        <f>IF(Drela!R326="","",Drela!R326)</f>
        <v>35.13396673062212</v>
      </c>
      <c r="I326" s="29"/>
      <c r="J326" s="21">
        <f t="shared" si="111"/>
        <v>323</v>
      </c>
      <c r="K326" s="22">
        <f>IF(Drela!AF326="","",Drela!AF326)</f>
        <v>140.10915775348656</v>
      </c>
      <c r="L326" s="23">
        <f>IF(Drela!AG326="","",Drela!AG326)</f>
        <v>159.86603326937788</v>
      </c>
      <c r="M326" s="29"/>
      <c r="N326" s="21">
        <f t="shared" si="112"/>
        <v>323</v>
      </c>
      <c r="O326" s="22">
        <f>IF(Drela!AI326="","",Drela!AI326)</f>
        <v>267.80662934801751</v>
      </c>
      <c r="P326" s="23">
        <f>IF(Drela!AJ326="","",Drela!AJ326)</f>
        <v>169.847481113719</v>
      </c>
      <c r="R326" s="21">
        <v>323</v>
      </c>
      <c r="S326" s="24">
        <f ca="1"/>
        <v>153.14313045751146</v>
      </c>
      <c r="T326" s="24">
        <f ca="1"/>
        <v>96.79919894662072</v>
      </c>
      <c r="V326" s="21">
        <v>323</v>
      </c>
      <c r="W326" s="24">
        <f ca="1"/>
        <v>357.46678096012562</v>
      </c>
      <c r="X326" s="24">
        <f ca="1"/>
        <v>76.794751886817352</v>
      </c>
      <c r="Y326" s="30"/>
      <c r="Z326" s="21">
        <v>323</v>
      </c>
      <c r="AA326" s="24">
        <f ca="1"/>
        <v>232.57701155552942</v>
      </c>
      <c r="AB326" s="24">
        <f ca="1"/>
        <v>118.20524811318265</v>
      </c>
      <c r="AD326" s="21">
        <v>323</v>
      </c>
      <c r="AE326" s="24">
        <f ca="1"/>
        <v>436.90066205814361</v>
      </c>
      <c r="AF326" s="24">
        <f ca="1"/>
        <v>98.20080105337928</v>
      </c>
      <c r="AH326" s="21">
        <v>323</v>
      </c>
      <c r="AI326" s="24">
        <f t="shared" ca="1" si="103"/>
        <v>153.1431</v>
      </c>
      <c r="AJ326" s="24">
        <f t="shared" ca="1" si="104"/>
        <v>96.799199999999999</v>
      </c>
      <c r="AK326" s="24">
        <f t="shared" ca="1" si="105"/>
        <v>357.46679999999998</v>
      </c>
      <c r="AL326" s="24">
        <f t="shared" ca="1" si="106"/>
        <v>76.794799999999995</v>
      </c>
      <c r="AM326" s="26"/>
      <c r="AN326" s="26" t="str">
        <f ca="1">IF(AI326="","","G1 "&amp;Input!D55&amp;" "&amp;AI326&amp;" "&amp;Input!D$56&amp;" "&amp;AJ326&amp;" "&amp;Input!D$57&amp;" "&amp;AK326&amp;" "&amp;Input!D$58&amp;" "&amp;AL326&amp;" F "&amp;Input!D$51&amp;"")</f>
        <v>G1 X 153.1431 Y 96.7992 U 357.4668 Z 76.7948 F 400</v>
      </c>
      <c r="AO326" s="26"/>
      <c r="AP326" s="26" t="str">
        <f ca="1">IF(AS326="","","G1 "&amp;Input!D$55&amp;" "&amp;AS326&amp;" "&amp;Input!D$56&amp;" "&amp;AT326&amp;" "&amp;Input!D$57&amp;" "&amp;AU326&amp;" "&amp;Input!D$58&amp;" "&amp;AV326&amp;" F "&amp;Input!D$52&amp;"")</f>
        <v>G1 X 232.577 Y 118.2052 U 436.9007 Z 98.2008 F 400</v>
      </c>
      <c r="AQ326" s="26"/>
      <c r="AR326" s="21">
        <v>323</v>
      </c>
      <c r="AS326" s="24">
        <f t="shared" ca="1" si="113"/>
        <v>232.577</v>
      </c>
      <c r="AT326" s="24">
        <f t="shared" ca="1" si="114"/>
        <v>118.2052</v>
      </c>
      <c r="AU326" s="24">
        <f t="shared" ca="1" si="115"/>
        <v>436.90069999999997</v>
      </c>
      <c r="AV326" s="24">
        <f t="shared" ca="1" si="116"/>
        <v>98.200800000000001</v>
      </c>
      <c r="BC326" t="s">
        <v>751</v>
      </c>
      <c r="BF326" s="74" t="str">
        <f ca="1">IF(AI325="","","G1 "&amp;Input!D$55&amp;" "&amp;AI325&amp;" "&amp;Input!D$56&amp;" "&amp;AJ325&amp;" "&amp;Input!D$57&amp;" "&amp;AK325&amp;" "&amp;Input!D$58&amp;" "&amp;AL325&amp;" F "&amp;Input!D$51&amp;"")</f>
        <v>G1 X 156.7789 Y 96.9504 U 359.476 Z 76.833 F 400</v>
      </c>
      <c r="BO326" s="132">
        <f t="shared" ca="1" si="107"/>
        <v>153.1431</v>
      </c>
      <c r="BP326" s="132">
        <f t="shared" ca="1" si="107"/>
        <v>96.799199999999999</v>
      </c>
      <c r="BQ326" s="132">
        <f t="shared" ca="1" si="107"/>
        <v>357.46679999999998</v>
      </c>
      <c r="BR326" s="132">
        <f t="shared" ca="1" si="107"/>
        <v>76.794799999999995</v>
      </c>
      <c r="BT326" s="132" t="str">
        <f t="shared" si="108"/>
        <v/>
      </c>
      <c r="BU326" s="132" t="str">
        <f t="shared" si="108"/>
        <v/>
      </c>
      <c r="BV326" s="132" t="str">
        <f t="shared" si="108"/>
        <v/>
      </c>
      <c r="BW326" s="132" t="str">
        <f t="shared" si="108"/>
        <v/>
      </c>
      <c r="BY326" s="132">
        <f t="shared" ca="1" si="117"/>
        <v>232.577</v>
      </c>
      <c r="BZ326" s="132">
        <f t="shared" ca="1" si="117"/>
        <v>118.2052</v>
      </c>
      <c r="CA326" s="132">
        <f t="shared" ca="1" si="117"/>
        <v>436.90069999999997</v>
      </c>
      <c r="CB326" s="132">
        <f t="shared" ca="1" si="109"/>
        <v>98.200800000000001</v>
      </c>
    </row>
    <row r="327" spans="2:80" x14ac:dyDescent="0.2">
      <c r="B327" s="21">
        <f>IF(C327&lt;&gt;"",ROWS(B$3:Me)-1,"")</f>
        <v>324</v>
      </c>
      <c r="C327" s="22">
        <f>IF(Drela!N327="","",Drela!N327)</f>
        <v>321.49508238615437</v>
      </c>
      <c r="D327" s="23">
        <f>IF(Drela!O327="","",Drela!O327)</f>
        <v>27.126209990921026</v>
      </c>
      <c r="F327" s="21">
        <f t="shared" si="110"/>
        <v>324</v>
      </c>
      <c r="G327" s="22">
        <f>IF(Drela!Q327="","",Drela!Q327)</f>
        <v>449.54947564186142</v>
      </c>
      <c r="H327" s="23">
        <f>IF(Drela!R327="","",Drela!R327)</f>
        <v>36.232901289559216</v>
      </c>
      <c r="I327" s="29"/>
      <c r="J327" s="21">
        <f t="shared" si="111"/>
        <v>324</v>
      </c>
      <c r="K327" s="22">
        <f>IF(Drela!AF327="","",Drela!AF327)</f>
        <v>140.49431687379357</v>
      </c>
      <c r="L327" s="23">
        <f>IF(Drela!AG327="","",Drela!AG327)</f>
        <v>158.76709871044076</v>
      </c>
      <c r="M327" s="29"/>
      <c r="N327" s="21">
        <f t="shared" si="112"/>
        <v>324</v>
      </c>
      <c r="O327" s="22">
        <f>IF(Drela!AI327="","",Drela!AI327)</f>
        <v>268.54871012950071</v>
      </c>
      <c r="P327" s="23">
        <f>IF(Drela!AJ327="","",Drela!AJ327)</f>
        <v>167.87379000907899</v>
      </c>
      <c r="R327" s="21">
        <v>324</v>
      </c>
      <c r="S327" s="24">
        <f ca="1"/>
        <v>147.66812747956692</v>
      </c>
      <c r="T327" s="24">
        <f ca="1"/>
        <v>96.992368279073716</v>
      </c>
      <c r="V327" s="21">
        <v>324</v>
      </c>
      <c r="W327" s="24">
        <f ca="1"/>
        <v>354.44635814353285</v>
      </c>
      <c r="X327" s="24">
        <f ca="1"/>
        <v>76.96951623967459</v>
      </c>
      <c r="Y327" s="30"/>
      <c r="Z327" s="21">
        <v>324</v>
      </c>
      <c r="AA327" s="24">
        <f ca="1"/>
        <v>235.59743437212217</v>
      </c>
      <c r="AB327" s="24">
        <f ca="1"/>
        <v>118.03048376032541</v>
      </c>
      <c r="AD327" s="21">
        <v>324</v>
      </c>
      <c r="AE327" s="24">
        <f ca="1"/>
        <v>442.37566503608815</v>
      </c>
      <c r="AF327" s="24">
        <f ca="1"/>
        <v>98.00763172092627</v>
      </c>
      <c r="AH327" s="21">
        <v>324</v>
      </c>
      <c r="AI327" s="24">
        <f t="shared" ca="1" si="103"/>
        <v>147.66810000000001</v>
      </c>
      <c r="AJ327" s="24">
        <f t="shared" ca="1" si="104"/>
        <v>96.992400000000004</v>
      </c>
      <c r="AK327" s="24">
        <f t="shared" ca="1" si="105"/>
        <v>354.44639999999998</v>
      </c>
      <c r="AL327" s="24">
        <f t="shared" ca="1" si="106"/>
        <v>76.969499999999996</v>
      </c>
      <c r="AM327" s="26"/>
      <c r="AN327" s="26" t="str">
        <f ca="1">IF(AI327="","","G1 "&amp;Input!D55&amp;" "&amp;AI327&amp;" "&amp;Input!D$56&amp;" "&amp;AJ327&amp;" "&amp;Input!D$57&amp;" "&amp;AK327&amp;" "&amp;Input!D$58&amp;" "&amp;AL327&amp;" F "&amp;Input!D$51&amp;"")</f>
        <v>G1 X 147.6681 Y 96.9924 U 354.4464 Z 76.9695 F 400</v>
      </c>
      <c r="AO327" s="26"/>
      <c r="AP327" s="26" t="str">
        <f ca="1">IF(AS327="","","G1 "&amp;Input!D$55&amp;" "&amp;AS327&amp;" "&amp;Input!D$56&amp;" "&amp;AT327&amp;" "&amp;Input!D$57&amp;" "&amp;AU327&amp;" "&amp;Input!D$58&amp;" "&amp;AV327&amp;" F "&amp;Input!D$52&amp;"")</f>
        <v>G1 X 235.5974 Y 118.0305 U 442.3757 Z 98.0076 F 400</v>
      </c>
      <c r="AQ327" s="26"/>
      <c r="AR327" s="21">
        <v>324</v>
      </c>
      <c r="AS327" s="24">
        <f t="shared" ca="1" si="113"/>
        <v>235.59739999999999</v>
      </c>
      <c r="AT327" s="24">
        <f t="shared" ca="1" si="114"/>
        <v>118.0305</v>
      </c>
      <c r="AU327" s="24">
        <f t="shared" ca="1" si="115"/>
        <v>442.37569999999999</v>
      </c>
      <c r="AV327" s="24">
        <f t="shared" ca="1" si="116"/>
        <v>98.007599999999996</v>
      </c>
      <c r="BC327" t="s">
        <v>752</v>
      </c>
      <c r="BF327" s="74" t="str">
        <f ca="1">IF(AI326="","","G1 "&amp;Input!D$55&amp;" "&amp;AI326&amp;" "&amp;Input!D$56&amp;" "&amp;AJ326&amp;" "&amp;Input!D$57&amp;" "&amp;AK326&amp;" "&amp;Input!D$58&amp;" "&amp;AL326&amp;" F "&amp;Input!D$51&amp;"")</f>
        <v>G1 X 153.1431 Y 96.7992 U 357.4668 Z 76.7948 F 400</v>
      </c>
      <c r="BO327" s="132">
        <f t="shared" ca="1" si="107"/>
        <v>147.66810000000001</v>
      </c>
      <c r="BP327" s="132">
        <f t="shared" ca="1" si="107"/>
        <v>96.992400000000004</v>
      </c>
      <c r="BQ327" s="132">
        <f t="shared" ca="1" si="107"/>
        <v>354.44639999999998</v>
      </c>
      <c r="BR327" s="132">
        <f t="shared" ca="1" si="107"/>
        <v>76.969499999999996</v>
      </c>
      <c r="BT327" s="132" t="str">
        <f t="shared" si="108"/>
        <v/>
      </c>
      <c r="BU327" s="132" t="str">
        <f t="shared" si="108"/>
        <v/>
      </c>
      <c r="BV327" s="132" t="str">
        <f t="shared" si="108"/>
        <v/>
      </c>
      <c r="BW327" s="132" t="str">
        <f t="shared" si="108"/>
        <v/>
      </c>
      <c r="BY327" s="132">
        <f t="shared" ca="1" si="117"/>
        <v>235.59739999999999</v>
      </c>
      <c r="BZ327" s="132">
        <f t="shared" ca="1" si="117"/>
        <v>118.0305</v>
      </c>
      <c r="CA327" s="132">
        <f t="shared" ca="1" si="117"/>
        <v>442.37569999999999</v>
      </c>
      <c r="CB327" s="132">
        <f t="shared" ca="1" si="109"/>
        <v>98.007599999999996</v>
      </c>
    </row>
    <row r="328" spans="2:80" x14ac:dyDescent="0.2">
      <c r="B328" s="21">
        <f>IF(C328&lt;&gt;"",ROWS(B$3:Me)-1,"")</f>
        <v>325</v>
      </c>
      <c r="C328" s="22">
        <f>IF(Drela!N328="","",Drela!N328)</f>
        <v>320.86948994831806</v>
      </c>
      <c r="D328" s="23">
        <f>IF(Drela!O328="","",Drela!O328)</f>
        <v>29.46657211164462</v>
      </c>
      <c r="F328" s="21">
        <f t="shared" si="110"/>
        <v>325</v>
      </c>
      <c r="G328" s="22">
        <f>IF(Drela!Q328="","",Drela!Q328)</f>
        <v>449.23319301386368</v>
      </c>
      <c r="H328" s="23">
        <f>IF(Drela!R328="","",Drela!R328)</f>
        <v>37.532830865968151</v>
      </c>
      <c r="I328" s="29"/>
      <c r="J328" s="21">
        <f t="shared" si="111"/>
        <v>325</v>
      </c>
      <c r="K328" s="22">
        <f>IF(Drela!AF328="","",Drela!AF328)</f>
        <v>140.81059950179133</v>
      </c>
      <c r="L328" s="23">
        <f>IF(Drela!AG328="","",Drela!AG328)</f>
        <v>157.46716913403188</v>
      </c>
      <c r="M328" s="29"/>
      <c r="N328" s="21">
        <f t="shared" si="112"/>
        <v>325</v>
      </c>
      <c r="O328" s="22">
        <f>IF(Drela!AI328="","",Drela!AI328)</f>
        <v>269.17430256733701</v>
      </c>
      <c r="P328" s="23">
        <f>IF(Drela!AJ328="","",Drela!AJ328)</f>
        <v>165.53342788835539</v>
      </c>
      <c r="R328" s="21">
        <v>325</v>
      </c>
      <c r="S328" s="24">
        <f ca="1"/>
        <v>141.27144350205785</v>
      </c>
      <c r="T328" s="24">
        <f ca="1"/>
        <v>97.200912647661383</v>
      </c>
      <c r="V328" s="21">
        <v>325</v>
      </c>
      <c r="W328" s="24">
        <f ca="1"/>
        <v>350.91725358880944</v>
      </c>
      <c r="X328" s="24">
        <f ca="1"/>
        <v>77.164235719868046</v>
      </c>
      <c r="Y328" s="30"/>
      <c r="Z328" s="21">
        <v>325</v>
      </c>
      <c r="AA328" s="24">
        <f ca="1"/>
        <v>239.12653892684554</v>
      </c>
      <c r="AB328" s="24">
        <f ca="1"/>
        <v>117.83576428013195</v>
      </c>
      <c r="AD328" s="21">
        <v>325</v>
      </c>
      <c r="AE328" s="24">
        <f ca="1"/>
        <v>448.77234901359725</v>
      </c>
      <c r="AF328" s="24">
        <f ca="1"/>
        <v>97.799087352338589</v>
      </c>
      <c r="AH328" s="21">
        <v>325</v>
      </c>
      <c r="AI328" s="24">
        <f t="shared" ca="1" si="103"/>
        <v>141.2714</v>
      </c>
      <c r="AJ328" s="24">
        <f t="shared" ca="1" si="104"/>
        <v>97.200900000000004</v>
      </c>
      <c r="AK328" s="24">
        <f t="shared" ca="1" si="105"/>
        <v>350.91730000000001</v>
      </c>
      <c r="AL328" s="24">
        <f t="shared" ca="1" si="106"/>
        <v>77.164199999999994</v>
      </c>
      <c r="AM328" s="26"/>
      <c r="AN328" s="26" t="str">
        <f ca="1">IF(AI328="","","G1 "&amp;Input!D55&amp;" "&amp;AI328&amp;" "&amp;Input!D$56&amp;" "&amp;AJ328&amp;" "&amp;Input!D$57&amp;" "&amp;AK328&amp;" "&amp;Input!D$58&amp;" "&amp;AL328&amp;" F "&amp;Input!D$51&amp;"")</f>
        <v>G1 X 141.2714 Y 97.2009 U 350.9173 Z 77.1642 F 400</v>
      </c>
      <c r="AO328" s="26"/>
      <c r="AP328" s="26" t="str">
        <f ca="1">IF(AS328="","","G1 "&amp;Input!D$55&amp;" "&amp;AS328&amp;" "&amp;Input!D$56&amp;" "&amp;AT328&amp;" "&amp;Input!D$57&amp;" "&amp;AU328&amp;" "&amp;Input!D$58&amp;" "&amp;AV328&amp;" F "&amp;Input!D$52&amp;"")</f>
        <v>G1 X 239.1265 Y 117.8358 U 448.7723 Z 97.7991 F 400</v>
      </c>
      <c r="AQ328" s="26"/>
      <c r="AR328" s="21">
        <v>325</v>
      </c>
      <c r="AS328" s="24">
        <f t="shared" ca="1" si="113"/>
        <v>239.12649999999999</v>
      </c>
      <c r="AT328" s="24">
        <f t="shared" ca="1" si="114"/>
        <v>117.83580000000001</v>
      </c>
      <c r="AU328" s="24">
        <f t="shared" ca="1" si="115"/>
        <v>448.77229999999997</v>
      </c>
      <c r="AV328" s="24">
        <f t="shared" ca="1" si="116"/>
        <v>97.799099999999996</v>
      </c>
      <c r="BC328" t="s">
        <v>753</v>
      </c>
      <c r="BF328" s="74" t="str">
        <f ca="1">IF(AI327="","","G1 "&amp;Input!D$55&amp;" "&amp;AI327&amp;" "&amp;Input!D$56&amp;" "&amp;AJ327&amp;" "&amp;Input!D$57&amp;" "&amp;AK327&amp;" "&amp;Input!D$58&amp;" "&amp;AL327&amp;" F "&amp;Input!D$51&amp;"")</f>
        <v>G1 X 147.6681 Y 96.9924 U 354.4464 Z 76.9695 F 400</v>
      </c>
      <c r="BO328" s="132">
        <f t="shared" ca="1" si="107"/>
        <v>141.2714</v>
      </c>
      <c r="BP328" s="132">
        <f t="shared" ca="1" si="107"/>
        <v>97.200900000000004</v>
      </c>
      <c r="BQ328" s="132">
        <f t="shared" ca="1" si="107"/>
        <v>350.91730000000001</v>
      </c>
      <c r="BR328" s="132">
        <f t="shared" ca="1" si="107"/>
        <v>77.164199999999994</v>
      </c>
      <c r="BT328" s="132" t="str">
        <f t="shared" si="108"/>
        <v/>
      </c>
      <c r="BU328" s="132" t="str">
        <f t="shared" si="108"/>
        <v/>
      </c>
      <c r="BV328" s="132" t="str">
        <f t="shared" si="108"/>
        <v/>
      </c>
      <c r="BW328" s="132" t="str">
        <f t="shared" si="108"/>
        <v/>
      </c>
      <c r="BY328" s="132">
        <f t="shared" ca="1" si="117"/>
        <v>239.12649999999999</v>
      </c>
      <c r="BZ328" s="132">
        <f t="shared" ca="1" si="117"/>
        <v>117.83580000000001</v>
      </c>
      <c r="CA328" s="132">
        <f t="shared" ca="1" si="117"/>
        <v>448.77229999999997</v>
      </c>
      <c r="CB328" s="132">
        <f t="shared" ca="1" si="109"/>
        <v>97.799099999999996</v>
      </c>
    </row>
    <row r="329" spans="2:80" x14ac:dyDescent="0.2">
      <c r="B329" s="21">
        <f>IF(C329&lt;&gt;"",ROWS(B$3:Me)-1,"")</f>
        <v>326</v>
      </c>
      <c r="C329" s="22">
        <f>IF(Drela!N329="","",Drela!N329)</f>
        <v>320.18860682075638</v>
      </c>
      <c r="D329" s="23">
        <f>IF(Drela!O329="","",Drela!O329)</f>
        <v>32.013881693659343</v>
      </c>
      <c r="F329" s="21">
        <f t="shared" si="110"/>
        <v>326</v>
      </c>
      <c r="G329" s="22">
        <f>IF(Drela!Q329="","",Drela!Q329)</f>
        <v>448.88895819082251</v>
      </c>
      <c r="H329" s="23">
        <f>IF(Drela!R329="","",Drela!R329)</f>
        <v>38.947706894681595</v>
      </c>
      <c r="I329" s="29"/>
      <c r="J329" s="21">
        <f t="shared" si="111"/>
        <v>326</v>
      </c>
      <c r="K329" s="22">
        <f>IF(Drela!AF329="","",Drela!AF329)</f>
        <v>141.15483432483256</v>
      </c>
      <c r="L329" s="23">
        <f>IF(Drela!AG329="","",Drela!AG329)</f>
        <v>156.0522931053184</v>
      </c>
      <c r="M329" s="29"/>
      <c r="N329" s="21">
        <f t="shared" si="112"/>
        <v>326</v>
      </c>
      <c r="O329" s="22">
        <f>IF(Drela!AI329="","",Drela!AI329)</f>
        <v>269.85518569489864</v>
      </c>
      <c r="P329" s="23">
        <f>IF(Drela!AJ329="","",Drela!AJ329)</f>
        <v>162.98611830634064</v>
      </c>
      <c r="R329" s="21">
        <v>326</v>
      </c>
      <c r="S329" s="24">
        <f ca="1"/>
        <v>134.87203787926757</v>
      </c>
      <c r="T329" s="24">
        <f ca="1"/>
        <v>97.200355070487561</v>
      </c>
      <c r="V329" s="21">
        <v>326</v>
      </c>
      <c r="W329" s="24">
        <f ca="1"/>
        <v>347.38404500156594</v>
      </c>
      <c r="X329" s="24">
        <f ca="1"/>
        <v>77.243540940532611</v>
      </c>
      <c r="Y329" s="30"/>
      <c r="Z329" s="21">
        <v>326</v>
      </c>
      <c r="AA329" s="24">
        <f ca="1"/>
        <v>242.65974751408905</v>
      </c>
      <c r="AB329" s="24">
        <f ca="1"/>
        <v>117.75645905946739</v>
      </c>
      <c r="AD329" s="21">
        <v>326</v>
      </c>
      <c r="AE329" s="24">
        <f ca="1"/>
        <v>455.1717546363875</v>
      </c>
      <c r="AF329" s="24">
        <f ca="1"/>
        <v>97.799644929512411</v>
      </c>
      <c r="AH329" s="21">
        <v>326</v>
      </c>
      <c r="AI329" s="24">
        <f t="shared" ca="1" si="103"/>
        <v>134.87200000000001</v>
      </c>
      <c r="AJ329" s="24">
        <f t="shared" ca="1" si="104"/>
        <v>97.200400000000002</v>
      </c>
      <c r="AK329" s="24">
        <f t="shared" ca="1" si="105"/>
        <v>347.38400000000001</v>
      </c>
      <c r="AL329" s="24">
        <f t="shared" ca="1" si="106"/>
        <v>77.243499999999997</v>
      </c>
      <c r="AM329" s="26"/>
      <c r="AN329" s="26" t="str">
        <f ca="1">IF(AI329="","","G1 "&amp;Input!D55&amp;" "&amp;AI329&amp;" "&amp;Input!D$56&amp;" "&amp;AJ329&amp;" "&amp;Input!D$57&amp;" "&amp;AK329&amp;" "&amp;Input!D$58&amp;" "&amp;AL329&amp;" F "&amp;Input!D$51&amp;"")</f>
        <v>G1 X 134.872 Y 97.2004 U 347.384 Z 77.2435 F 400</v>
      </c>
      <c r="AO329" s="26"/>
      <c r="AP329" s="26" t="str">
        <f ca="1">IF(AS329="","","G1 "&amp;Input!D$55&amp;" "&amp;AS329&amp;" "&amp;Input!D$56&amp;" "&amp;AT329&amp;" "&amp;Input!D$57&amp;" "&amp;AU329&amp;" "&amp;Input!D$58&amp;" "&amp;AV329&amp;" F "&amp;Input!D$52&amp;"")</f>
        <v>G1 X 242.6597 Y 117.7565 U 455.1718 Z 97.7996 F 400</v>
      </c>
      <c r="AQ329" s="26"/>
      <c r="AR329" s="21">
        <v>326</v>
      </c>
      <c r="AS329" s="24">
        <f t="shared" ca="1" si="113"/>
        <v>242.65969999999999</v>
      </c>
      <c r="AT329" s="24">
        <f t="shared" ca="1" si="114"/>
        <v>117.7565</v>
      </c>
      <c r="AU329" s="24">
        <f t="shared" ca="1" si="115"/>
        <v>455.17180000000002</v>
      </c>
      <c r="AV329" s="24">
        <f t="shared" ca="1" si="116"/>
        <v>97.799599999999998</v>
      </c>
      <c r="BC329" t="s">
        <v>754</v>
      </c>
      <c r="BF329" s="74" t="str">
        <f ca="1">IF(AI328="","","G1 "&amp;Input!D$55&amp;" "&amp;AI328&amp;" "&amp;Input!D$56&amp;" "&amp;AJ328&amp;" "&amp;Input!D$57&amp;" "&amp;AK328&amp;" "&amp;Input!D$58&amp;" "&amp;AL328&amp;" F "&amp;Input!D$51&amp;"")</f>
        <v>G1 X 141.2714 Y 97.2009 U 350.9173 Z 77.1642 F 400</v>
      </c>
      <c r="BO329" s="132">
        <f t="shared" ca="1" si="107"/>
        <v>134.87200000000001</v>
      </c>
      <c r="BP329" s="132">
        <f t="shared" ca="1" si="107"/>
        <v>97.200400000000002</v>
      </c>
      <c r="BQ329" s="132">
        <f t="shared" ca="1" si="107"/>
        <v>347.38400000000001</v>
      </c>
      <c r="BR329" s="132">
        <f t="shared" ca="1" si="107"/>
        <v>77.243499999999997</v>
      </c>
      <c r="BT329" s="132" t="str">
        <f t="shared" si="108"/>
        <v/>
      </c>
      <c r="BU329" s="132" t="str">
        <f t="shared" si="108"/>
        <v/>
      </c>
      <c r="BV329" s="132" t="str">
        <f t="shared" si="108"/>
        <v/>
      </c>
      <c r="BW329" s="132" t="str">
        <f t="shared" si="108"/>
        <v/>
      </c>
      <c r="BY329" s="132">
        <f t="shared" ca="1" si="117"/>
        <v>242.65969999999999</v>
      </c>
      <c r="BZ329" s="132">
        <f t="shared" ca="1" si="117"/>
        <v>117.7565</v>
      </c>
      <c r="CA329" s="132">
        <f t="shared" ca="1" si="117"/>
        <v>455.17180000000002</v>
      </c>
      <c r="CB329" s="132">
        <f t="shared" ca="1" si="109"/>
        <v>97.799599999999998</v>
      </c>
    </row>
    <row r="330" spans="2:80" x14ac:dyDescent="0.2">
      <c r="B330" s="21">
        <f>IF(C330&lt;&gt;"",ROWS(B$3:Me)-1,"")</f>
        <v>327</v>
      </c>
      <c r="C330" s="22">
        <f>IF(Drela!N330="","",Drela!N330)</f>
        <v>319.6229854012588</v>
      </c>
      <c r="D330" s="23">
        <f>IF(Drela!O330="","",Drela!O330)</f>
        <v>35.033422158422034</v>
      </c>
      <c r="F330" s="21">
        <f t="shared" si="110"/>
        <v>327</v>
      </c>
      <c r="G330" s="22">
        <f>IF(Drela!Q330="","",Drela!Q330)</f>
        <v>448.61423585569645</v>
      </c>
      <c r="H330" s="23">
        <f>IF(Drela!R330="","",Drela!R330)</f>
        <v>40.621874284831577</v>
      </c>
      <c r="I330" s="29"/>
      <c r="J330" s="21">
        <f t="shared" si="111"/>
        <v>327</v>
      </c>
      <c r="K330" s="22">
        <f>IF(Drela!AF330="","",Drela!AF330)</f>
        <v>141.42955665995862</v>
      </c>
      <c r="L330" s="23">
        <f>IF(Drela!AG330="","",Drela!AG330)</f>
        <v>154.37812571516841</v>
      </c>
      <c r="M330" s="29"/>
      <c r="N330" s="21">
        <f t="shared" si="112"/>
        <v>327</v>
      </c>
      <c r="O330" s="22">
        <f>IF(Drela!AI330="","",Drela!AI330)</f>
        <v>270.42080711439627</v>
      </c>
      <c r="P330" s="23">
        <f>IF(Drela!AJ330="","",Drela!AJ330)</f>
        <v>159.96657784157799</v>
      </c>
      <c r="R330" s="21">
        <v>327</v>
      </c>
      <c r="S330" s="24">
        <f ca="1"/>
        <v>129.39431325604184</v>
      </c>
      <c r="T330" s="24">
        <f ca="1"/>
        <v>97.184422457179068</v>
      </c>
      <c r="V330" s="21">
        <v>327</v>
      </c>
      <c r="W330" s="24">
        <f ca="1"/>
        <v>344.35951815245306</v>
      </c>
      <c r="X330" s="24">
        <f ca="1"/>
        <v>77.302891033860945</v>
      </c>
      <c r="Y330" s="30"/>
      <c r="Z330" s="21">
        <v>327</v>
      </c>
      <c r="AA330" s="24">
        <f ca="1"/>
        <v>245.68427436320198</v>
      </c>
      <c r="AB330" s="24">
        <f ca="1"/>
        <v>117.69710896613906</v>
      </c>
      <c r="AD330" s="21">
        <v>327</v>
      </c>
      <c r="AE330" s="24">
        <f ca="1"/>
        <v>460.6494792596132</v>
      </c>
      <c r="AF330" s="24">
        <f ca="1"/>
        <v>97.815577542820918</v>
      </c>
      <c r="AH330" s="21">
        <v>327</v>
      </c>
      <c r="AI330" s="24">
        <f t="shared" ca="1" si="103"/>
        <v>129.39429999999999</v>
      </c>
      <c r="AJ330" s="24">
        <f t="shared" ca="1" si="104"/>
        <v>97.184399999999997</v>
      </c>
      <c r="AK330" s="24">
        <f t="shared" ca="1" si="105"/>
        <v>344.35950000000003</v>
      </c>
      <c r="AL330" s="24">
        <f t="shared" ca="1" si="106"/>
        <v>77.302899999999994</v>
      </c>
      <c r="AM330" s="26"/>
      <c r="AN330" s="26" t="str">
        <f ca="1">IF(AI330="","","G1 "&amp;Input!D55&amp;" "&amp;AI330&amp;" "&amp;Input!D$56&amp;" "&amp;AJ330&amp;" "&amp;Input!D$57&amp;" "&amp;AK330&amp;" "&amp;Input!D$58&amp;" "&amp;AL330&amp;" F "&amp;Input!D$51&amp;"")</f>
        <v>G1 X 129.3943 Y 97.1844 U 344.3595 Z 77.3029 F 400</v>
      </c>
      <c r="AO330" s="26"/>
      <c r="AP330" s="26" t="str">
        <f ca="1">IF(AS330="","","G1 "&amp;Input!D$55&amp;" "&amp;AS330&amp;" "&amp;Input!D$56&amp;" "&amp;AT330&amp;" "&amp;Input!D$57&amp;" "&amp;AU330&amp;" "&amp;Input!D$58&amp;" "&amp;AV330&amp;" F "&amp;Input!D$52&amp;"")</f>
        <v>G1 X 245.6843 Y 117.6971 U 460.6495 Z 97.8156 F 400</v>
      </c>
      <c r="AQ330" s="26"/>
      <c r="AR330" s="21">
        <v>327</v>
      </c>
      <c r="AS330" s="24">
        <f t="shared" ca="1" si="113"/>
        <v>245.68430000000001</v>
      </c>
      <c r="AT330" s="24">
        <f t="shared" ca="1" si="114"/>
        <v>117.69710000000001</v>
      </c>
      <c r="AU330" s="24">
        <f t="shared" ca="1" si="115"/>
        <v>460.64949999999999</v>
      </c>
      <c r="AV330" s="24">
        <f t="shared" ca="1" si="116"/>
        <v>97.815600000000003</v>
      </c>
      <c r="BC330" t="s">
        <v>755</v>
      </c>
      <c r="BF330" s="74" t="str">
        <f ca="1">IF(AI329="","","G1 "&amp;Input!D$55&amp;" "&amp;AI329&amp;" "&amp;Input!D$56&amp;" "&amp;AJ329&amp;" "&amp;Input!D$57&amp;" "&amp;AK329&amp;" "&amp;Input!D$58&amp;" "&amp;AL329&amp;" F "&amp;Input!D$51&amp;"")</f>
        <v>G1 X 134.872 Y 97.2004 U 347.384 Z 77.2435 F 400</v>
      </c>
      <c r="BO330" s="132">
        <f t="shared" ca="1" si="107"/>
        <v>129.39429999999999</v>
      </c>
      <c r="BP330" s="132">
        <f t="shared" ca="1" si="107"/>
        <v>97.184399999999997</v>
      </c>
      <c r="BQ330" s="132">
        <f t="shared" ca="1" si="107"/>
        <v>344.35950000000003</v>
      </c>
      <c r="BR330" s="132">
        <f t="shared" ca="1" si="107"/>
        <v>77.302899999999994</v>
      </c>
      <c r="BT330" s="132" t="str">
        <f t="shared" si="108"/>
        <v/>
      </c>
      <c r="BU330" s="132" t="str">
        <f t="shared" si="108"/>
        <v/>
      </c>
      <c r="BV330" s="132" t="str">
        <f t="shared" si="108"/>
        <v/>
      </c>
      <c r="BW330" s="132" t="str">
        <f t="shared" si="108"/>
        <v/>
      </c>
      <c r="BY330" s="132">
        <f t="shared" ca="1" si="117"/>
        <v>245.68430000000001</v>
      </c>
      <c r="BZ330" s="132">
        <f t="shared" ca="1" si="117"/>
        <v>117.69710000000001</v>
      </c>
      <c r="CA330" s="132">
        <f t="shared" ca="1" si="117"/>
        <v>460.64949999999999</v>
      </c>
      <c r="CB330" s="132">
        <f t="shared" ca="1" si="109"/>
        <v>97.815600000000003</v>
      </c>
    </row>
    <row r="331" spans="2:80" x14ac:dyDescent="0.2">
      <c r="B331" s="21">
        <f>IF(C331&lt;&gt;"",ROWS(B$3:Me)-1,"")</f>
        <v>328</v>
      </c>
      <c r="C331" s="22">
        <f>IF(Drela!N331="","",Drela!N331)</f>
        <v>324.23294896993525</v>
      </c>
      <c r="D331" s="23">
        <f>IF(Drela!O331="","",Drela!O331)</f>
        <v>49.639079632106885</v>
      </c>
      <c r="F331" s="21">
        <f t="shared" si="110"/>
        <v>328</v>
      </c>
      <c r="G331" s="22">
        <f>IF(Drela!Q331="","",Drela!Q331)</f>
        <v>451.3411659963142</v>
      </c>
      <c r="H331" s="23">
        <f>IF(Drela!R331="","",Drela!R331)</f>
        <v>48.628511584679721</v>
      </c>
      <c r="I331" s="29"/>
      <c r="J331" s="21">
        <f t="shared" si="111"/>
        <v>328</v>
      </c>
      <c r="K331" s="22">
        <f>IF(Drela!AF331="","",Drela!AF331)</f>
        <v>138.70262651934084</v>
      </c>
      <c r="L331" s="23">
        <f>IF(Drela!AG331="","",Drela!AG331)</f>
        <v>146.3714884153203</v>
      </c>
      <c r="M331" s="29"/>
      <c r="N331" s="21">
        <f t="shared" si="112"/>
        <v>328</v>
      </c>
      <c r="O331" s="22">
        <f>IF(Drela!AI331="","",Drela!AI331)</f>
        <v>265.81084354571988</v>
      </c>
      <c r="P331" s="23">
        <f>IF(Drela!AJ331="","",Drela!AJ331)</f>
        <v>145.36092036789313</v>
      </c>
      <c r="R331" s="21">
        <v>328</v>
      </c>
      <c r="S331" s="24">
        <f ca="1"/>
        <v>125.76403309986698</v>
      </c>
      <c r="T331" s="24">
        <f ca="1"/>
        <v>97.45139269024348</v>
      </c>
      <c r="V331" s="21">
        <v>328</v>
      </c>
      <c r="W331" s="24">
        <f ca="1"/>
        <v>342.35851082838161</v>
      </c>
      <c r="X331" s="24">
        <f ca="1"/>
        <v>77.4954522618102</v>
      </c>
      <c r="Y331" s="30"/>
      <c r="Z331" s="21">
        <v>328</v>
      </c>
      <c r="AA331" s="24">
        <f ca="1"/>
        <v>247.68528168727346</v>
      </c>
      <c r="AB331" s="24">
        <f ca="1"/>
        <v>117.5045477381898</v>
      </c>
      <c r="AD331" s="21">
        <v>328</v>
      </c>
      <c r="AE331" s="24">
        <f ca="1"/>
        <v>464.27975941578808</v>
      </c>
      <c r="AF331" s="24">
        <f ca="1"/>
        <v>97.548607309756505</v>
      </c>
      <c r="AH331" s="21">
        <v>328</v>
      </c>
      <c r="AI331" s="24">
        <f t="shared" ca="1" si="103"/>
        <v>125.764</v>
      </c>
      <c r="AJ331" s="24">
        <f t="shared" ca="1" si="104"/>
        <v>97.451400000000007</v>
      </c>
      <c r="AK331" s="24">
        <f t="shared" ca="1" si="105"/>
        <v>342.35849999999999</v>
      </c>
      <c r="AL331" s="24">
        <f t="shared" ca="1" si="106"/>
        <v>77.495500000000007</v>
      </c>
      <c r="AM331" s="26"/>
      <c r="AN331" s="26" t="str">
        <f ca="1">IF(AI331="","","G1 "&amp;Input!D55&amp;" "&amp;AI331&amp;" "&amp;Input!D$56&amp;" "&amp;AJ331&amp;" "&amp;Input!D$57&amp;" "&amp;AK331&amp;" "&amp;Input!D$58&amp;" "&amp;AL331&amp;" F "&amp;Input!D$51&amp;"")</f>
        <v>G1 X 125.764 Y 97.4514 U 342.3585 Z 77.4955 F 400</v>
      </c>
      <c r="AO331" s="26"/>
      <c r="AP331" s="26" t="str">
        <f ca="1">IF(AS331="","","G1 "&amp;Input!D$55&amp;" "&amp;AS331&amp;" "&amp;Input!D$56&amp;" "&amp;AT331&amp;" "&amp;Input!D$57&amp;" "&amp;AU331&amp;" "&amp;Input!D$58&amp;" "&amp;AV331&amp;" F "&amp;Input!D$52&amp;"")</f>
        <v>G1 X 247.6853 Y 117.5045 U 464.2798 Z 97.5486 F 400</v>
      </c>
      <c r="AQ331" s="26"/>
      <c r="AR331" s="21">
        <v>328</v>
      </c>
      <c r="AS331" s="24">
        <f t="shared" ca="1" si="113"/>
        <v>247.68530000000001</v>
      </c>
      <c r="AT331" s="24">
        <f t="shared" ca="1" si="114"/>
        <v>117.50449999999999</v>
      </c>
      <c r="AU331" s="24">
        <f t="shared" ca="1" si="115"/>
        <v>464.27980000000002</v>
      </c>
      <c r="AV331" s="24">
        <f t="shared" ca="1" si="116"/>
        <v>97.548599999999993</v>
      </c>
      <c r="BC331" t="s">
        <v>756</v>
      </c>
      <c r="BF331" s="74" t="str">
        <f ca="1">IF(AI330="","","G1 "&amp;Input!D$55&amp;" "&amp;AI330&amp;" "&amp;Input!D$56&amp;" "&amp;AJ330&amp;" "&amp;Input!D$57&amp;" "&amp;AK330&amp;" "&amp;Input!D$58&amp;" "&amp;AL330&amp;" F "&amp;Input!D$51&amp;"")</f>
        <v>G1 X 129.3943 Y 97.1844 U 344.3595 Z 77.3029 F 400</v>
      </c>
      <c r="BO331" s="132">
        <f t="shared" ca="1" si="107"/>
        <v>125.764</v>
      </c>
      <c r="BP331" s="132">
        <f t="shared" ca="1" si="107"/>
        <v>97.451400000000007</v>
      </c>
      <c r="BQ331" s="132">
        <f t="shared" ca="1" si="107"/>
        <v>342.35849999999999</v>
      </c>
      <c r="BR331" s="132">
        <f t="shared" ca="1" si="107"/>
        <v>77.495500000000007</v>
      </c>
      <c r="BT331" s="132" t="str">
        <f t="shared" si="108"/>
        <v/>
      </c>
      <c r="BU331" s="132" t="str">
        <f t="shared" si="108"/>
        <v/>
      </c>
      <c r="BV331" s="132" t="str">
        <f t="shared" si="108"/>
        <v/>
      </c>
      <c r="BW331" s="132" t="str">
        <f t="shared" si="108"/>
        <v/>
      </c>
      <c r="BY331" s="132">
        <f t="shared" ca="1" si="117"/>
        <v>247.68530000000001</v>
      </c>
      <c r="BZ331" s="132">
        <f t="shared" ca="1" si="117"/>
        <v>117.50449999999999</v>
      </c>
      <c r="CA331" s="132">
        <f t="shared" ca="1" si="117"/>
        <v>464.27980000000002</v>
      </c>
      <c r="CB331" s="132">
        <f t="shared" ca="1" si="109"/>
        <v>97.548599999999993</v>
      </c>
    </row>
    <row r="332" spans="2:80" x14ac:dyDescent="0.2">
      <c r="B332" s="21">
        <f>IF(C332&lt;&gt;"",ROWS(B$3:Me)-1,"")</f>
        <v>329</v>
      </c>
      <c r="C332" s="22">
        <f>IF(Drela!N332="","",Drela!N332)</f>
        <v>329.38365702650088</v>
      </c>
      <c r="D332" s="23">
        <f>IF(Drela!O332="","",Drela!O332)</f>
        <v>65.959823726286231</v>
      </c>
      <c r="F332" s="21">
        <f t="shared" si="110"/>
        <v>329</v>
      </c>
      <c r="G332" s="22">
        <f>IF(Drela!Q332="","",Drela!Q332)</f>
        <v>454.38798563036192</v>
      </c>
      <c r="H332" s="23">
        <f>IF(Drela!R332="","",Drela!R332)</f>
        <v>57.575345038051161</v>
      </c>
      <c r="I332" s="29"/>
      <c r="J332" s="21">
        <f t="shared" si="111"/>
        <v>329</v>
      </c>
      <c r="K332" s="22">
        <f>IF(Drela!AF332="","",Drela!AF332)</f>
        <v>135.65580688529312</v>
      </c>
      <c r="L332" s="23">
        <f>IF(Drela!AG332="","",Drela!AG332)</f>
        <v>137.42465496194885</v>
      </c>
      <c r="M332" s="29"/>
      <c r="N332" s="21">
        <f t="shared" si="112"/>
        <v>329</v>
      </c>
      <c r="O332" s="22">
        <f>IF(Drela!AI332="","",Drela!AI332)</f>
        <v>260.66013548915424</v>
      </c>
      <c r="P332" s="23">
        <f>IF(Drela!AJ332="","",Drela!AJ332)</f>
        <v>129.0401762737138</v>
      </c>
      <c r="R332" s="21">
        <v>329</v>
      </c>
      <c r="S332" s="24">
        <f ca="1"/>
        <v>124.55886251692627</v>
      </c>
      <c r="T332" s="24">
        <f ca="1"/>
        <v>98.217621685449686</v>
      </c>
      <c r="V332" s="21">
        <v>329</v>
      </c>
      <c r="W332" s="24">
        <f ca="1"/>
        <v>341.70265165956573</v>
      </c>
      <c r="X332" s="24">
        <f ca="1"/>
        <v>77.933491205113768</v>
      </c>
      <c r="Y332" s="30"/>
      <c r="Z332" s="21">
        <v>329</v>
      </c>
      <c r="AA332" s="24">
        <f ca="1"/>
        <v>248.34114085608937</v>
      </c>
      <c r="AB332" s="24">
        <f ca="1"/>
        <v>117.06650879488623</v>
      </c>
      <c r="AD332" s="21">
        <v>329</v>
      </c>
      <c r="AE332" s="24">
        <f ca="1"/>
        <v>465.48492999872877</v>
      </c>
      <c r="AF332" s="24">
        <f ca="1"/>
        <v>96.7823783145503</v>
      </c>
      <c r="AH332" s="21">
        <v>329</v>
      </c>
      <c r="AI332" s="24">
        <f t="shared" ca="1" si="103"/>
        <v>124.55889999999999</v>
      </c>
      <c r="AJ332" s="24">
        <f t="shared" ca="1" si="104"/>
        <v>98.217600000000004</v>
      </c>
      <c r="AK332" s="24">
        <f t="shared" ca="1" si="105"/>
        <v>341.70269999999999</v>
      </c>
      <c r="AL332" s="24">
        <f t="shared" ca="1" si="106"/>
        <v>77.933499999999995</v>
      </c>
      <c r="AM332" s="26"/>
      <c r="AN332" s="26" t="str">
        <f ca="1">IF(AI332="","","G1 "&amp;Input!D55&amp;" "&amp;AI332&amp;" "&amp;Input!D$56&amp;" "&amp;AJ332&amp;" "&amp;Input!D$57&amp;" "&amp;AK332&amp;" "&amp;Input!D$58&amp;" "&amp;AL332&amp;" F "&amp;Input!D$51&amp;"")</f>
        <v>G1 X 124.5589 Y 98.2176 U 341.7027 Z 77.9335 F 400</v>
      </c>
      <c r="AO332" s="26"/>
      <c r="AP332" s="26" t="str">
        <f ca="1">IF(AS332="","","G1 "&amp;Input!D$55&amp;" "&amp;AS332&amp;" "&amp;Input!D$56&amp;" "&amp;AT332&amp;" "&amp;Input!D$57&amp;" "&amp;AU332&amp;" "&amp;Input!D$58&amp;" "&amp;AV332&amp;" F "&amp;Input!D$52&amp;"")</f>
        <v>G1 X 248.3411 Y 117.0665 U 465.4849 Z 96.7824 F 400</v>
      </c>
      <c r="AQ332" s="26"/>
      <c r="AR332" s="21">
        <v>329</v>
      </c>
      <c r="AS332" s="24">
        <f t="shared" ca="1" si="113"/>
        <v>248.34110000000001</v>
      </c>
      <c r="AT332" s="24">
        <f t="shared" ca="1" si="114"/>
        <v>117.0665</v>
      </c>
      <c r="AU332" s="24">
        <f t="shared" ca="1" si="115"/>
        <v>465.48489999999998</v>
      </c>
      <c r="AV332" s="24">
        <f t="shared" ca="1" si="116"/>
        <v>96.782399999999996</v>
      </c>
      <c r="BC332" t="s">
        <v>757</v>
      </c>
      <c r="BF332" s="74" t="str">
        <f ca="1">IF(AI331="","","G1 "&amp;Input!D$55&amp;" "&amp;AI331&amp;" "&amp;Input!D$56&amp;" "&amp;AJ331&amp;" "&amp;Input!D$57&amp;" "&amp;AK331&amp;" "&amp;Input!D$58&amp;" "&amp;AL331&amp;" F "&amp;Input!D$51&amp;"")</f>
        <v>G1 X 125.764 Y 97.4514 U 342.3585 Z 77.4955 F 400</v>
      </c>
      <c r="BO332" s="132">
        <f t="shared" ca="1" si="107"/>
        <v>124.55889999999999</v>
      </c>
      <c r="BP332" s="132">
        <f t="shared" ca="1" si="107"/>
        <v>98.217600000000004</v>
      </c>
      <c r="BQ332" s="132">
        <f t="shared" ca="1" si="107"/>
        <v>341.70269999999999</v>
      </c>
      <c r="BR332" s="132">
        <f t="shared" ca="1" si="107"/>
        <v>77.933499999999995</v>
      </c>
      <c r="BT332" s="132" t="str">
        <f t="shared" si="108"/>
        <v/>
      </c>
      <c r="BU332" s="132" t="str">
        <f t="shared" si="108"/>
        <v/>
      </c>
      <c r="BV332" s="132" t="str">
        <f t="shared" si="108"/>
        <v/>
      </c>
      <c r="BW332" s="132" t="str">
        <f t="shared" si="108"/>
        <v/>
      </c>
      <c r="BY332" s="132">
        <f t="shared" ca="1" si="117"/>
        <v>248.34110000000001</v>
      </c>
      <c r="BZ332" s="132">
        <f t="shared" ca="1" si="117"/>
        <v>117.0665</v>
      </c>
      <c r="CA332" s="132">
        <f t="shared" ca="1" si="117"/>
        <v>465.48489999999998</v>
      </c>
      <c r="CB332" s="132">
        <f t="shared" ca="1" si="109"/>
        <v>96.782399999999996</v>
      </c>
    </row>
    <row r="333" spans="2:80" x14ac:dyDescent="0.2">
      <c r="B333" s="21">
        <f>IF(C333&lt;&gt;"",ROWS(B$3:Me)-1,"")</f>
        <v>330</v>
      </c>
      <c r="C333" s="22">
        <f>IF(Drela!N333="","",Drela!N333)</f>
        <v>327.97976625843307</v>
      </c>
      <c r="D333" s="23">
        <f>IF(Drela!O333="","",Drela!O333)</f>
        <v>42.673225046051954</v>
      </c>
      <c r="F333" s="21">
        <f t="shared" si="110"/>
        <v>330</v>
      </c>
      <c r="G333" s="22">
        <f>IF(Drela!Q333="","",Drela!Q333)</f>
        <v>453.32317631555719</v>
      </c>
      <c r="H333" s="23">
        <f>IF(Drela!R333="","",Drela!R333)</f>
        <v>44.73595249328644</v>
      </c>
      <c r="I333" s="29"/>
      <c r="J333" s="21">
        <f t="shared" si="111"/>
        <v>330</v>
      </c>
      <c r="K333" s="22">
        <f>IF(Drela!AF333="","",Drela!AF333)</f>
        <v>136.72061620009782</v>
      </c>
      <c r="L333" s="23">
        <f>IF(Drela!AG333="","",Drela!AG333)</f>
        <v>150.26404750671352</v>
      </c>
      <c r="M333" s="29"/>
      <c r="N333" s="21">
        <f t="shared" si="112"/>
        <v>330</v>
      </c>
      <c r="O333" s="22">
        <f>IF(Drela!AI333="","",Drela!AI333)</f>
        <v>262.06402625722194</v>
      </c>
      <c r="P333" s="23">
        <f>IF(Drela!AJ333="","",Drela!AJ333)</f>
        <v>152.32677495394807</v>
      </c>
      <c r="R333" s="21">
        <v>330</v>
      </c>
      <c r="S333" s="24">
        <f ca="1"/>
        <v>124.96407316819095</v>
      </c>
      <c r="T333" s="24">
        <f ca="1"/>
        <v>99.371777491611795</v>
      </c>
      <c r="V333" s="21">
        <v>330</v>
      </c>
      <c r="W333" s="24">
        <f ca="1"/>
        <v>341.94073264943285</v>
      </c>
      <c r="X333" s="24">
        <f ca="1"/>
        <v>78.565675719610184</v>
      </c>
      <c r="Y333" s="30"/>
      <c r="Z333" s="21">
        <v>330</v>
      </c>
      <c r="AA333" s="24">
        <f ca="1"/>
        <v>248.10305986622231</v>
      </c>
      <c r="AB333" s="24">
        <f ca="1"/>
        <v>116.43432428038982</v>
      </c>
      <c r="AD333" s="21">
        <v>330</v>
      </c>
      <c r="AE333" s="24">
        <f ca="1"/>
        <v>465.07971934746411</v>
      </c>
      <c r="AF333" s="24">
        <f ca="1"/>
        <v>95.628222508388191</v>
      </c>
      <c r="AH333" s="21">
        <v>330</v>
      </c>
      <c r="AI333" s="24">
        <f t="shared" ca="1" si="103"/>
        <v>124.9641</v>
      </c>
      <c r="AJ333" s="24">
        <f t="shared" ca="1" si="104"/>
        <v>99.371799999999993</v>
      </c>
      <c r="AK333" s="24">
        <f t="shared" ca="1" si="105"/>
        <v>341.94069999999999</v>
      </c>
      <c r="AL333" s="24">
        <f t="shared" ca="1" si="106"/>
        <v>78.565700000000007</v>
      </c>
      <c r="AM333" s="26"/>
      <c r="AN333" s="26" t="str">
        <f ca="1">IF(AI333="","","G1 "&amp;Input!D55&amp;" "&amp;AI333&amp;" "&amp;Input!D$56&amp;" "&amp;AJ333&amp;" "&amp;Input!D$57&amp;" "&amp;AK333&amp;" "&amp;Input!D$58&amp;" "&amp;AL333&amp;" F "&amp;Input!D$51&amp;"")</f>
        <v>G1 X 124.9641 Y 99.3718 U 341.9407 Z 78.5657 F 400</v>
      </c>
      <c r="AO333" s="26"/>
      <c r="AP333" s="26" t="str">
        <f ca="1">IF(AS333="","","G1 "&amp;Input!D$55&amp;" "&amp;AS333&amp;" "&amp;Input!D$56&amp;" "&amp;AT333&amp;" "&amp;Input!D$57&amp;" "&amp;AU333&amp;" "&amp;Input!D$58&amp;" "&amp;AV333&amp;" F "&amp;Input!D$52&amp;"")</f>
        <v>G1 X 248.1031 Y 116.4343 U 465.0797 Z 95.6282 F 400</v>
      </c>
      <c r="AQ333" s="26"/>
      <c r="AR333" s="21">
        <v>330</v>
      </c>
      <c r="AS333" s="24">
        <f t="shared" ca="1" si="113"/>
        <v>248.10310000000001</v>
      </c>
      <c r="AT333" s="24">
        <f t="shared" ca="1" si="114"/>
        <v>116.43429999999999</v>
      </c>
      <c r="AU333" s="24">
        <f t="shared" ca="1" si="115"/>
        <v>465.0797</v>
      </c>
      <c r="AV333" s="24">
        <f t="shared" ca="1" si="116"/>
        <v>95.628200000000007</v>
      </c>
      <c r="BC333" t="s">
        <v>758</v>
      </c>
      <c r="BF333" s="74" t="str">
        <f ca="1">IF(AI332="","","G1 "&amp;Input!D$55&amp;" "&amp;AI332&amp;" "&amp;Input!D$56&amp;" "&amp;AJ332&amp;" "&amp;Input!D$57&amp;" "&amp;AK332&amp;" "&amp;Input!D$58&amp;" "&amp;AL332&amp;" F "&amp;Input!D$51&amp;"")</f>
        <v>G1 X 124.5589 Y 98.2176 U 341.7027 Z 77.9335 F 400</v>
      </c>
      <c r="BO333" s="132">
        <f t="shared" ca="1" si="107"/>
        <v>124.9641</v>
      </c>
      <c r="BP333" s="132">
        <f t="shared" ca="1" si="107"/>
        <v>99.371799999999993</v>
      </c>
      <c r="BQ333" s="132">
        <f t="shared" ca="1" si="107"/>
        <v>341.94069999999999</v>
      </c>
      <c r="BR333" s="132">
        <f t="shared" ca="1" si="107"/>
        <v>78.565700000000007</v>
      </c>
      <c r="BT333" s="132" t="str">
        <f t="shared" si="108"/>
        <v/>
      </c>
      <c r="BU333" s="132" t="str">
        <f t="shared" si="108"/>
        <v/>
      </c>
      <c r="BV333" s="132" t="str">
        <f t="shared" si="108"/>
        <v/>
      </c>
      <c r="BW333" s="132" t="str">
        <f t="shared" si="108"/>
        <v/>
      </c>
      <c r="BY333" s="132">
        <f t="shared" ca="1" si="117"/>
        <v>248.10310000000001</v>
      </c>
      <c r="BZ333" s="132">
        <f t="shared" ca="1" si="117"/>
        <v>116.43429999999999</v>
      </c>
      <c r="CA333" s="132">
        <f t="shared" ca="1" si="117"/>
        <v>465.0797</v>
      </c>
      <c r="CB333" s="132">
        <f t="shared" ca="1" si="109"/>
        <v>95.628200000000007</v>
      </c>
    </row>
    <row r="334" spans="2:80" x14ac:dyDescent="0.2">
      <c r="B334" s="21">
        <f>IF(C334&lt;&gt;"",ROWS(B$3:Me)-1,"")</f>
        <v>331</v>
      </c>
      <c r="C334" s="22">
        <f>IF(Drela!N334="","",Drela!N334)</f>
        <v>326.75876943416893</v>
      </c>
      <c r="D334" s="23">
        <f>IF(Drela!O334="","",Drela!O334)</f>
        <v>22.412504228901021</v>
      </c>
      <c r="F334" s="21">
        <f t="shared" si="110"/>
        <v>331</v>
      </c>
      <c r="G334" s="22">
        <f>IF(Drela!Q334="","",Drela!Q334)</f>
        <v>452.39698934367073</v>
      </c>
      <c r="H334" s="23">
        <f>IF(Drela!R334="","",Drela!R334)</f>
        <v>33.564914252325863</v>
      </c>
      <c r="I334" s="29"/>
      <c r="J334" s="21">
        <f t="shared" si="111"/>
        <v>331</v>
      </c>
      <c r="K334" s="22">
        <f>IF(Drela!AF334="","",Drela!AF334)</f>
        <v>137.64680317198432</v>
      </c>
      <c r="L334" s="23">
        <f>IF(Drela!AG334="","",Drela!AG334)</f>
        <v>161.43508574767412</v>
      </c>
      <c r="M334" s="29"/>
      <c r="N334" s="21">
        <f t="shared" si="112"/>
        <v>331</v>
      </c>
      <c r="O334" s="22">
        <f>IF(Drela!AI334="","",Drela!AI334)</f>
        <v>263.28502308148609</v>
      </c>
      <c r="P334" s="23">
        <f>IF(Drela!AJ334="","",Drela!AJ334)</f>
        <v>172.58749577109899</v>
      </c>
      <c r="R334" s="21">
        <v>331</v>
      </c>
      <c r="S334" s="24">
        <f ca="1"/>
        <v>125.81683835332922</v>
      </c>
      <c r="T334" s="24">
        <f ca="1"/>
        <v>100.72060619080523</v>
      </c>
      <c r="V334" s="21">
        <v>331</v>
      </c>
      <c r="W334" s="24">
        <f ca="1"/>
        <v>342.42833664471351</v>
      </c>
      <c r="X334" s="24">
        <f ca="1"/>
        <v>79.299773979914292</v>
      </c>
      <c r="Y334" s="30"/>
      <c r="Z334" s="21">
        <v>331</v>
      </c>
      <c r="AA334" s="24">
        <f ca="1"/>
        <v>247.61545587094162</v>
      </c>
      <c r="AB334" s="24">
        <f ca="1"/>
        <v>115.70022602008571</v>
      </c>
      <c r="AD334" s="21">
        <v>331</v>
      </c>
      <c r="AE334" s="24">
        <f ca="1"/>
        <v>464.22695416232585</v>
      </c>
      <c r="AF334" s="24">
        <f ca="1"/>
        <v>94.279393809194772</v>
      </c>
      <c r="AH334" s="21">
        <v>331</v>
      </c>
      <c r="AI334" s="24">
        <f t="shared" ca="1" si="103"/>
        <v>125.8168</v>
      </c>
      <c r="AJ334" s="24">
        <f t="shared" ca="1" si="104"/>
        <v>100.7206</v>
      </c>
      <c r="AK334" s="24">
        <f t="shared" ca="1" si="105"/>
        <v>342.42829999999998</v>
      </c>
      <c r="AL334" s="24">
        <f t="shared" ca="1" si="106"/>
        <v>79.299800000000005</v>
      </c>
      <c r="AM334" s="26"/>
      <c r="AN334" s="26" t="str">
        <f ca="1">IF(AI334="","","G1 "&amp;Input!D55&amp;" "&amp;AI334&amp;" "&amp;Input!D$56&amp;" "&amp;AJ334&amp;" "&amp;Input!D$57&amp;" "&amp;AK334&amp;" "&amp;Input!D$58&amp;" "&amp;AL334&amp;" F "&amp;Input!D$51&amp;"")</f>
        <v>G1 X 125.8168 Y 100.7206 U 342.4283 Z 79.2998 F 400</v>
      </c>
      <c r="AO334" s="26"/>
      <c r="AP334" s="26" t="str">
        <f ca="1">IF(AS334="","","G1 "&amp;Input!D$55&amp;" "&amp;AS334&amp;" "&amp;Input!D$56&amp;" "&amp;AT334&amp;" "&amp;Input!D$57&amp;" "&amp;AU334&amp;" "&amp;Input!D$58&amp;" "&amp;AV334&amp;" F "&amp;Input!D$52&amp;"")</f>
        <v>G1 X 247.6155 Y 115.7002 U 464.227 Z 94.2794 F 400</v>
      </c>
      <c r="AQ334" s="26"/>
      <c r="AR334" s="21">
        <v>331</v>
      </c>
      <c r="AS334" s="24">
        <f t="shared" ca="1" si="113"/>
        <v>247.6155</v>
      </c>
      <c r="AT334" s="24">
        <f t="shared" ca="1" si="114"/>
        <v>115.7002</v>
      </c>
      <c r="AU334" s="24">
        <f t="shared" ca="1" si="115"/>
        <v>464.22699999999998</v>
      </c>
      <c r="AV334" s="24">
        <f t="shared" ca="1" si="116"/>
        <v>94.279399999999995</v>
      </c>
      <c r="BC334" t="s">
        <v>759</v>
      </c>
      <c r="BF334" s="74" t="str">
        <f ca="1">IF(AI333="","","G1 "&amp;Input!D$55&amp;" "&amp;AI333&amp;" "&amp;Input!D$56&amp;" "&amp;AJ333&amp;" "&amp;Input!D$57&amp;" "&amp;AK333&amp;" "&amp;Input!D$58&amp;" "&amp;AL333&amp;" F "&amp;Input!D$51&amp;"")</f>
        <v>G1 X 124.9641 Y 99.3718 U 341.9407 Z 78.5657 F 400</v>
      </c>
      <c r="BO334" s="132">
        <f t="shared" ca="1" si="107"/>
        <v>125.8168</v>
      </c>
      <c r="BP334" s="132">
        <f t="shared" ca="1" si="107"/>
        <v>100.7206</v>
      </c>
      <c r="BQ334" s="132">
        <f t="shared" ca="1" si="107"/>
        <v>342.42829999999998</v>
      </c>
      <c r="BR334" s="132">
        <f t="shared" ca="1" si="107"/>
        <v>79.299800000000005</v>
      </c>
      <c r="BT334" s="132" t="str">
        <f t="shared" si="108"/>
        <v/>
      </c>
      <c r="BU334" s="132" t="str">
        <f t="shared" si="108"/>
        <v/>
      </c>
      <c r="BV334" s="132" t="str">
        <f t="shared" si="108"/>
        <v/>
      </c>
      <c r="BW334" s="132" t="str">
        <f t="shared" si="108"/>
        <v/>
      </c>
      <c r="BY334" s="132">
        <f t="shared" ca="1" si="117"/>
        <v>247.6155</v>
      </c>
      <c r="BZ334" s="132">
        <f t="shared" ca="1" si="117"/>
        <v>115.7002</v>
      </c>
      <c r="CA334" s="132">
        <f t="shared" ca="1" si="117"/>
        <v>464.22699999999998</v>
      </c>
      <c r="CB334" s="132">
        <f t="shared" ca="1" si="109"/>
        <v>94.279399999999995</v>
      </c>
    </row>
    <row r="335" spans="2:80" x14ac:dyDescent="0.2">
      <c r="B335" s="21">
        <f>IF(C335&lt;&gt;"",ROWS(B$3:Me)-1,"")</f>
        <v>332</v>
      </c>
      <c r="C335" s="22">
        <f>IF(Drela!N335="","",Drela!N335)</f>
        <v>330.40640497149144</v>
      </c>
      <c r="D335" s="23">
        <f>IF(Drela!O335="","",Drela!O335)</f>
        <v>22.841081130323492</v>
      </c>
      <c r="F335" s="21">
        <f t="shared" si="110"/>
        <v>332</v>
      </c>
      <c r="G335" s="22">
        <f>IF(Drela!Q335="","",Drela!Q335)</f>
        <v>454.41623190843626</v>
      </c>
      <c r="H335" s="23">
        <f>IF(Drela!R335="","",Drela!R335)</f>
        <v>33.756158445269001</v>
      </c>
      <c r="I335" s="29"/>
      <c r="J335" s="21">
        <f t="shared" si="111"/>
        <v>332</v>
      </c>
      <c r="K335" s="22">
        <f>IF(Drela!AF335="","",Drela!AF335)</f>
        <v>135.62756060721884</v>
      </c>
      <c r="L335" s="23">
        <f>IF(Drela!AG335="","",Drela!AG335)</f>
        <v>161.24384155473101</v>
      </c>
      <c r="M335" s="29"/>
      <c r="N335" s="21">
        <f t="shared" si="112"/>
        <v>332</v>
      </c>
      <c r="O335" s="22">
        <f>IF(Drela!AI335="","",Drela!AI335)</f>
        <v>259.63738754416363</v>
      </c>
      <c r="P335" s="23">
        <f>IF(Drela!AJ335="","",Drela!AJ335)</f>
        <v>172.15891886967648</v>
      </c>
      <c r="R335" s="21">
        <v>332</v>
      </c>
      <c r="S335" s="24">
        <f ca="1"/>
        <v>126.19275442557417</v>
      </c>
      <c r="T335" s="24">
        <f ca="1"/>
        <v>102.07031884369951</v>
      </c>
      <c r="V335" s="21">
        <v>332</v>
      </c>
      <c r="W335" s="24">
        <f ca="1"/>
        <v>342.65267654988958</v>
      </c>
      <c r="X335" s="24">
        <f ca="1"/>
        <v>80.040292618828133</v>
      </c>
      <c r="Y335" s="30"/>
      <c r="Z335" s="21">
        <v>332</v>
      </c>
      <c r="AA335" s="24">
        <f ca="1"/>
        <v>247.39111596576555</v>
      </c>
      <c r="AB335" s="24">
        <f ca="1"/>
        <v>114.95970738117187</v>
      </c>
      <c r="AD335" s="21">
        <v>332</v>
      </c>
      <c r="AE335" s="24">
        <f ca="1"/>
        <v>463.85103809008092</v>
      </c>
      <c r="AF335" s="24">
        <f ca="1"/>
        <v>92.929681156300489</v>
      </c>
      <c r="AH335" s="21">
        <v>332</v>
      </c>
      <c r="AI335" s="24">
        <f t="shared" ca="1" si="103"/>
        <v>126.19280000000001</v>
      </c>
      <c r="AJ335" s="24">
        <f t="shared" ca="1" si="104"/>
        <v>102.0703</v>
      </c>
      <c r="AK335" s="24">
        <f t="shared" ca="1" si="105"/>
        <v>342.65269999999998</v>
      </c>
      <c r="AL335" s="24">
        <f t="shared" ca="1" si="106"/>
        <v>80.040300000000002</v>
      </c>
      <c r="AM335" s="26"/>
      <c r="AN335" s="26" t="str">
        <f ca="1">IF(AI335="","","G1 "&amp;Input!D55&amp;" "&amp;AI335&amp;" "&amp;Input!D$56&amp;" "&amp;AJ335&amp;" "&amp;Input!D$57&amp;" "&amp;AK335&amp;" "&amp;Input!D$58&amp;" "&amp;AL335&amp;" F "&amp;Input!D$51&amp;"")</f>
        <v>G1 X 126.1928 Y 102.0703 U 342.6527 Z 80.0403 F 400</v>
      </c>
      <c r="AO335" s="26"/>
      <c r="AP335" s="26" t="str">
        <f ca="1">IF(AS335="","","G1 "&amp;Input!D$55&amp;" "&amp;AS335&amp;" "&amp;Input!D$56&amp;" "&amp;AT335&amp;" "&amp;Input!D$57&amp;" "&amp;AU335&amp;" "&amp;Input!D$58&amp;" "&amp;AV335&amp;" F "&amp;Input!D$52&amp;"")</f>
        <v>G1 X 247.3911 Y 114.9597 U 463.851 Z 92.9297 F 400</v>
      </c>
      <c r="AQ335" s="26"/>
      <c r="AR335" s="21">
        <v>332</v>
      </c>
      <c r="AS335" s="24">
        <f t="shared" ca="1" si="113"/>
        <v>247.39109999999999</v>
      </c>
      <c r="AT335" s="24">
        <f t="shared" ca="1" si="114"/>
        <v>114.9597</v>
      </c>
      <c r="AU335" s="24">
        <f t="shared" ca="1" si="115"/>
        <v>463.851</v>
      </c>
      <c r="AV335" s="24">
        <f t="shared" ca="1" si="116"/>
        <v>92.929699999999997</v>
      </c>
      <c r="BC335" t="s">
        <v>760</v>
      </c>
      <c r="BF335" s="74" t="str">
        <f ca="1">IF(AI334="","","G1 "&amp;Input!D$55&amp;" "&amp;AI334&amp;" "&amp;Input!D$56&amp;" "&amp;AJ334&amp;" "&amp;Input!D$57&amp;" "&amp;AK334&amp;" "&amp;Input!D$58&amp;" "&amp;AL334&amp;" F "&amp;Input!D$51&amp;"")</f>
        <v>G1 X 125.8168 Y 100.7206 U 342.4283 Z 79.2998 F 400</v>
      </c>
      <c r="BO335" s="132">
        <f t="shared" ca="1" si="107"/>
        <v>126.19280000000001</v>
      </c>
      <c r="BP335" s="132">
        <f t="shared" ca="1" si="107"/>
        <v>102.0703</v>
      </c>
      <c r="BQ335" s="132">
        <f t="shared" ca="1" si="107"/>
        <v>342.65269999999998</v>
      </c>
      <c r="BR335" s="132">
        <f t="shared" ca="1" si="107"/>
        <v>80.040300000000002</v>
      </c>
      <c r="BT335" s="132" t="str">
        <f t="shared" si="108"/>
        <v/>
      </c>
      <c r="BU335" s="132" t="str">
        <f t="shared" si="108"/>
        <v/>
      </c>
      <c r="BV335" s="132" t="str">
        <f t="shared" si="108"/>
        <v/>
      </c>
      <c r="BW335" s="132" t="str">
        <f t="shared" si="108"/>
        <v/>
      </c>
      <c r="BY335" s="132">
        <f t="shared" ca="1" si="117"/>
        <v>247.39109999999999</v>
      </c>
      <c r="BZ335" s="132">
        <f t="shared" ca="1" si="117"/>
        <v>114.9597</v>
      </c>
      <c r="CA335" s="132">
        <f t="shared" ca="1" si="117"/>
        <v>463.851</v>
      </c>
      <c r="CB335" s="132">
        <f t="shared" ca="1" si="109"/>
        <v>92.929699999999997</v>
      </c>
    </row>
    <row r="336" spans="2:80" x14ac:dyDescent="0.2">
      <c r="B336" s="21">
        <f>IF(C336&lt;&gt;"",ROWS(B$3:Me)-1,"")</f>
        <v>333</v>
      </c>
      <c r="C336" s="22">
        <f>IF(Drela!N336="","",Drela!N336)</f>
        <v>330.75110610415976</v>
      </c>
      <c r="D336" s="23">
        <f>IF(Drela!O336="","",Drela!O336)</f>
        <v>22.946079191486746</v>
      </c>
      <c r="F336" s="21">
        <f t="shared" si="110"/>
        <v>333</v>
      </c>
      <c r="G336" s="22">
        <f>IF(Drela!Q336="","",Drela!Q336)</f>
        <v>454.60785249022922</v>
      </c>
      <c r="H336" s="23">
        <f>IF(Drela!R336="","",Drela!R336)</f>
        <v>33.809841025955933</v>
      </c>
      <c r="I336" s="29"/>
      <c r="J336" s="21">
        <f t="shared" si="111"/>
        <v>333</v>
      </c>
      <c r="K336" s="22">
        <f>IF(Drela!AF336="","",Drela!AF336)</f>
        <v>135.43594002542588</v>
      </c>
      <c r="L336" s="23">
        <f>IF(Drela!AG336="","",Drela!AG336)</f>
        <v>161.19015897404404</v>
      </c>
      <c r="M336" s="29"/>
      <c r="N336" s="21">
        <f t="shared" si="112"/>
        <v>333</v>
      </c>
      <c r="O336" s="22">
        <f>IF(Drela!AI336="","",Drela!AI336)</f>
        <v>259.29268641149537</v>
      </c>
      <c r="P336" s="23">
        <f>IF(Drela!AJ336="","",Drela!AJ336)</f>
        <v>172.05392080851325</v>
      </c>
      <c r="R336" s="21">
        <v>333</v>
      </c>
      <c r="S336" s="24">
        <f ca="1"/>
        <v>126.12110995241849</v>
      </c>
      <c r="T336" s="24">
        <f ca="1"/>
        <v>103.22498642534065</v>
      </c>
      <c r="V336" s="21">
        <v>333</v>
      </c>
      <c r="W336" s="24">
        <f ca="1"/>
        <v>342.62748550044705</v>
      </c>
      <c r="X336" s="24">
        <f ca="1"/>
        <v>80.678692101902627</v>
      </c>
      <c r="Y336" s="30"/>
      <c r="Z336" s="21">
        <v>333</v>
      </c>
      <c r="AA336" s="24">
        <f ca="1"/>
        <v>247.41630701520808</v>
      </c>
      <c r="AB336" s="24">
        <f ca="1"/>
        <v>114.32130789809739</v>
      </c>
      <c r="AD336" s="21">
        <v>333</v>
      </c>
      <c r="AE336" s="24">
        <f ca="1"/>
        <v>463.92268256323661</v>
      </c>
      <c r="AF336" s="24">
        <f ca="1"/>
        <v>91.775013574659354</v>
      </c>
      <c r="AH336" s="21">
        <v>333</v>
      </c>
      <c r="AI336" s="24">
        <f t="shared" ca="1" si="103"/>
        <v>126.1211</v>
      </c>
      <c r="AJ336" s="24">
        <f t="shared" ca="1" si="104"/>
        <v>103.22499999999999</v>
      </c>
      <c r="AK336" s="24">
        <f t="shared" ca="1" si="105"/>
        <v>342.6275</v>
      </c>
      <c r="AL336" s="24">
        <f t="shared" ca="1" si="106"/>
        <v>80.678700000000006</v>
      </c>
      <c r="AM336" s="26"/>
      <c r="AN336" s="26" t="str">
        <f ca="1">IF(AI336="","","G1 "&amp;Input!D55&amp;" "&amp;AI336&amp;" "&amp;Input!D$56&amp;" "&amp;AJ336&amp;" "&amp;Input!D$57&amp;" "&amp;AK336&amp;" "&amp;Input!D$58&amp;" "&amp;AL336&amp;" F "&amp;Input!D$51&amp;"")</f>
        <v>G1 X 126.1211 Y 103.225 U 342.6275 Z 80.6787 F 400</v>
      </c>
      <c r="AO336" s="26"/>
      <c r="AP336" s="26" t="str">
        <f ca="1">IF(AS336="","","G1 "&amp;Input!D$55&amp;" "&amp;AS336&amp;" "&amp;Input!D$56&amp;" "&amp;AT336&amp;" "&amp;Input!D$57&amp;" "&amp;AU336&amp;" "&amp;Input!D$58&amp;" "&amp;AV336&amp;" F "&amp;Input!D$52&amp;"")</f>
        <v>G1 X 247.4163 Y 114.3213 U 463.9227 Z 91.775 F 400</v>
      </c>
      <c r="AQ336" s="26"/>
      <c r="AR336" s="21">
        <v>333</v>
      </c>
      <c r="AS336" s="24">
        <f t="shared" ca="1" si="113"/>
        <v>247.41630000000001</v>
      </c>
      <c r="AT336" s="24">
        <f t="shared" ca="1" si="114"/>
        <v>114.32129999999999</v>
      </c>
      <c r="AU336" s="24">
        <f t="shared" ca="1" si="115"/>
        <v>463.92270000000002</v>
      </c>
      <c r="AV336" s="24">
        <f t="shared" ca="1" si="116"/>
        <v>91.775000000000006</v>
      </c>
      <c r="BC336" t="s">
        <v>761</v>
      </c>
      <c r="BF336" s="74" t="str">
        <f ca="1">IF(AI335="","","G1 "&amp;Input!D$55&amp;" "&amp;AI335&amp;" "&amp;Input!D$56&amp;" "&amp;AJ335&amp;" "&amp;Input!D$57&amp;" "&amp;AK335&amp;" "&amp;Input!D$58&amp;" "&amp;AL335&amp;" F "&amp;Input!D$51&amp;"")</f>
        <v>G1 X 126.1928 Y 102.0703 U 342.6527 Z 80.0403 F 400</v>
      </c>
      <c r="BO336" s="132">
        <f t="shared" ca="1" si="107"/>
        <v>126.1211</v>
      </c>
      <c r="BP336" s="132">
        <f t="shared" ca="1" si="107"/>
        <v>103.22499999999999</v>
      </c>
      <c r="BQ336" s="132">
        <f t="shared" ca="1" si="107"/>
        <v>342.6275</v>
      </c>
      <c r="BR336" s="132">
        <f t="shared" ca="1" si="107"/>
        <v>80.678700000000006</v>
      </c>
      <c r="BT336" s="132" t="str">
        <f t="shared" si="108"/>
        <v/>
      </c>
      <c r="BU336" s="132" t="str">
        <f t="shared" si="108"/>
        <v/>
      </c>
      <c r="BV336" s="132" t="str">
        <f t="shared" si="108"/>
        <v/>
      </c>
      <c r="BW336" s="132" t="str">
        <f t="shared" si="108"/>
        <v/>
      </c>
      <c r="BY336" s="132">
        <f t="shared" ca="1" si="117"/>
        <v>247.41630000000001</v>
      </c>
      <c r="BZ336" s="132">
        <f t="shared" ca="1" si="117"/>
        <v>114.32129999999999</v>
      </c>
      <c r="CA336" s="132">
        <f t="shared" ca="1" si="117"/>
        <v>463.92270000000002</v>
      </c>
      <c r="CB336" s="132">
        <f t="shared" ca="1" si="109"/>
        <v>91.775000000000006</v>
      </c>
    </row>
    <row r="337" spans="2:80" x14ac:dyDescent="0.2">
      <c r="B337" s="21">
        <f>IF(C337&lt;&gt;"",ROWS(B$3:Me)-1,"")</f>
        <v>334</v>
      </c>
      <c r="C337" s="22">
        <f>IF(Drela!N337="","",Drela!N337)</f>
        <v>332.19321073779321</v>
      </c>
      <c r="D337" s="23">
        <f>IF(Drela!O337="","",Drela!O337)</f>
        <v>23.162345082454802</v>
      </c>
      <c r="F337" s="21">
        <f t="shared" si="110"/>
        <v>334</v>
      </c>
      <c r="G337" s="22">
        <f>IF(Drela!Q337="","",Drela!Q337)</f>
        <v>455.40674919471553</v>
      </c>
      <c r="H337" s="23">
        <f>IF(Drela!R337="","",Drela!R337)</f>
        <v>33.911303672428204</v>
      </c>
      <c r="I337" s="29"/>
      <c r="J337" s="21">
        <f t="shared" si="111"/>
        <v>334</v>
      </c>
      <c r="K337" s="22">
        <f>IF(Drela!AF337="","",Drela!AF337)</f>
        <v>134.63704332093954</v>
      </c>
      <c r="L337" s="23">
        <f>IF(Drela!AG337="","",Drela!AG337)</f>
        <v>161.0886963275718</v>
      </c>
      <c r="M337" s="29"/>
      <c r="N337" s="21">
        <f t="shared" si="112"/>
        <v>334</v>
      </c>
      <c r="O337" s="22">
        <f>IF(Drela!AI337="","",Drela!AI337)</f>
        <v>257.85058177786186</v>
      </c>
      <c r="P337" s="23">
        <f>IF(Drela!AJ337="","",Drela!AJ337)</f>
        <v>171.83765491754522</v>
      </c>
      <c r="R337" s="21">
        <v>334</v>
      </c>
      <c r="S337" s="24">
        <f ca="1"/>
        <v>125.86961655491982</v>
      </c>
      <c r="T337" s="24">
        <f ca="1"/>
        <v>103.98814488936878</v>
      </c>
      <c r="V337" s="21">
        <v>334</v>
      </c>
      <c r="W337" s="24">
        <f ca="1"/>
        <v>342.49812668962301</v>
      </c>
      <c r="X337" s="24">
        <f ca="1"/>
        <v>81.103171352875918</v>
      </c>
      <c r="Y337" s="30"/>
      <c r="Z337" s="21">
        <v>334</v>
      </c>
      <c r="AA337" s="24">
        <f ca="1"/>
        <v>247.54566582603206</v>
      </c>
      <c r="AB337" s="24">
        <f ca="1"/>
        <v>113.8968286471241</v>
      </c>
      <c r="AD337" s="21">
        <v>334</v>
      </c>
      <c r="AE337" s="24">
        <f ca="1"/>
        <v>464.17417596073528</v>
      </c>
      <c r="AF337" s="24">
        <f ca="1"/>
        <v>91.011855110631217</v>
      </c>
      <c r="AH337" s="21">
        <v>334</v>
      </c>
      <c r="AI337" s="24">
        <f t="shared" ca="1" si="103"/>
        <v>125.86960000000001</v>
      </c>
      <c r="AJ337" s="24">
        <f t="shared" ca="1" si="104"/>
        <v>103.9881</v>
      </c>
      <c r="AK337" s="24">
        <f t="shared" ca="1" si="105"/>
        <v>342.49810000000002</v>
      </c>
      <c r="AL337" s="24">
        <f t="shared" ca="1" si="106"/>
        <v>81.103200000000001</v>
      </c>
      <c r="AM337" s="26"/>
      <c r="AN337" s="26" t="str">
        <f ca="1">IF(AI337="","","G1 "&amp;Input!D55&amp;" "&amp;AI337&amp;" "&amp;Input!D$56&amp;" "&amp;AJ337&amp;" "&amp;Input!D$57&amp;" "&amp;AK337&amp;" "&amp;Input!D$58&amp;" "&amp;AL337&amp;" F "&amp;Input!D$51&amp;"")</f>
        <v>G1 X 125.8696 Y 103.9881 U 342.4981 Z 81.1032 F 400</v>
      </c>
      <c r="AO337" s="26"/>
      <c r="AP337" s="26" t="str">
        <f ca="1">IF(AS337="","","G1 "&amp;Input!D$55&amp;" "&amp;AS337&amp;" "&amp;Input!D$56&amp;" "&amp;AT337&amp;" "&amp;Input!D$57&amp;" "&amp;AU337&amp;" "&amp;Input!D$58&amp;" "&amp;AV337&amp;" F "&amp;Input!D$52&amp;"")</f>
        <v>G1 X 247.5457 Y 113.8968 U 464.1742 Z 91.0119 F 400</v>
      </c>
      <c r="AQ337" s="26"/>
      <c r="AR337" s="21">
        <v>334</v>
      </c>
      <c r="AS337" s="24">
        <f t="shared" ca="1" si="113"/>
        <v>247.54570000000001</v>
      </c>
      <c r="AT337" s="24">
        <f t="shared" ca="1" si="114"/>
        <v>113.8968</v>
      </c>
      <c r="AU337" s="24">
        <f t="shared" ca="1" si="115"/>
        <v>464.17419999999998</v>
      </c>
      <c r="AV337" s="24">
        <f t="shared" ca="1" si="116"/>
        <v>91.011899999999997</v>
      </c>
      <c r="BC337" t="s">
        <v>762</v>
      </c>
      <c r="BF337" s="74" t="str">
        <f ca="1">IF(AI336="","","G1 "&amp;Input!D$55&amp;" "&amp;AI336&amp;" "&amp;Input!D$56&amp;" "&amp;AJ336&amp;" "&amp;Input!D$57&amp;" "&amp;AK336&amp;" "&amp;Input!D$58&amp;" "&amp;AL336&amp;" F "&amp;Input!D$51&amp;"")</f>
        <v>G1 X 126.1211 Y 103.225 U 342.6275 Z 80.6787 F 400</v>
      </c>
      <c r="BO337" s="132">
        <f t="shared" ca="1" si="107"/>
        <v>125.86960000000001</v>
      </c>
      <c r="BP337" s="132">
        <f t="shared" ca="1" si="107"/>
        <v>103.9881</v>
      </c>
      <c r="BQ337" s="132">
        <f t="shared" ca="1" si="107"/>
        <v>342.49810000000002</v>
      </c>
      <c r="BR337" s="132">
        <f t="shared" ca="1" si="107"/>
        <v>81.103200000000001</v>
      </c>
      <c r="BT337" s="132" t="str">
        <f t="shared" si="108"/>
        <v/>
      </c>
      <c r="BU337" s="132" t="str">
        <f t="shared" si="108"/>
        <v/>
      </c>
      <c r="BV337" s="132" t="str">
        <f t="shared" si="108"/>
        <v/>
      </c>
      <c r="BW337" s="132" t="str">
        <f t="shared" si="108"/>
        <v/>
      </c>
      <c r="BY337" s="132">
        <f t="shared" ca="1" si="117"/>
        <v>247.54570000000001</v>
      </c>
      <c r="BZ337" s="132">
        <f t="shared" ca="1" si="117"/>
        <v>113.8968</v>
      </c>
      <c r="CA337" s="132">
        <f t="shared" ca="1" si="117"/>
        <v>464.17419999999998</v>
      </c>
      <c r="CB337" s="132">
        <f t="shared" ca="1" si="109"/>
        <v>91.011899999999997</v>
      </c>
    </row>
    <row r="338" spans="2:80" x14ac:dyDescent="0.2">
      <c r="B338" s="21">
        <f>IF(C338&lt;&gt;"",ROWS(B$3:Me)-1,"")</f>
        <v>335</v>
      </c>
      <c r="C338" s="22">
        <f>IF(Drela!N338="","",Drela!N338)</f>
        <v>333.44652142042173</v>
      </c>
      <c r="D338" s="23">
        <f>IF(Drela!O338="","",Drela!O338)</f>
        <v>23.358207081008221</v>
      </c>
      <c r="F338" s="21">
        <f t="shared" si="110"/>
        <v>335</v>
      </c>
      <c r="G338" s="22">
        <f>IF(Drela!Q338="","",Drela!Q338)</f>
        <v>456.10115627076163</v>
      </c>
      <c r="H338" s="23">
        <f>IF(Drela!R338="","",Drela!R338)</f>
        <v>34.003849771914759</v>
      </c>
      <c r="I338" s="29"/>
      <c r="J338" s="21">
        <f t="shared" si="111"/>
        <v>335</v>
      </c>
      <c r="K338" s="22">
        <f>IF(Drela!AF338="","",Drela!AF338)</f>
        <v>133.94263624489344</v>
      </c>
      <c r="L338" s="23">
        <f>IF(Drela!AG338="","",Drela!AG338)</f>
        <v>160.99615022808527</v>
      </c>
      <c r="M338" s="29"/>
      <c r="N338" s="21">
        <f t="shared" si="112"/>
        <v>335</v>
      </c>
      <c r="O338" s="22">
        <f>IF(Drela!AI338="","",Drela!AI338)</f>
        <v>256.5972710952334</v>
      </c>
      <c r="P338" s="23">
        <f>IF(Drela!AJ338="","",Drela!AJ338)</f>
        <v>171.64179291899177</v>
      </c>
      <c r="R338" s="21">
        <v>335</v>
      </c>
      <c r="S338" s="24">
        <f ca="1"/>
        <v>125.64802921041621</v>
      </c>
      <c r="T338" s="24">
        <f ca="1"/>
        <v>104.23711959657278</v>
      </c>
      <c r="V338" s="21">
        <v>335</v>
      </c>
      <c r="W338" s="24">
        <f ca="1"/>
        <v>342.37888262598284</v>
      </c>
      <c r="X338" s="24">
        <f ca="1"/>
        <v>81.24339048374712</v>
      </c>
      <c r="Y338" s="30"/>
      <c r="Z338" s="21">
        <v>335</v>
      </c>
      <c r="AA338" s="24">
        <f ca="1"/>
        <v>247.6649098896722</v>
      </c>
      <c r="AB338" s="24">
        <f ca="1"/>
        <v>113.75660951625288</v>
      </c>
      <c r="AD338" s="21">
        <v>335</v>
      </c>
      <c r="AE338" s="24">
        <f ca="1"/>
        <v>464.39576330523886</v>
      </c>
      <c r="AF338" s="24">
        <f ca="1"/>
        <v>90.762880403427218</v>
      </c>
      <c r="AH338" s="21">
        <v>335</v>
      </c>
      <c r="AI338" s="24">
        <f t="shared" ca="1" si="103"/>
        <v>125.648</v>
      </c>
      <c r="AJ338" s="24">
        <f t="shared" ca="1" si="104"/>
        <v>104.2371</v>
      </c>
      <c r="AK338" s="24">
        <f t="shared" ca="1" si="105"/>
        <v>342.37889999999999</v>
      </c>
      <c r="AL338" s="24">
        <f t="shared" ca="1" si="106"/>
        <v>81.243399999999994</v>
      </c>
      <c r="AM338" s="26"/>
      <c r="AN338" s="26" t="str">
        <f ca="1">IF(AI338="","","G1 "&amp;Input!D55&amp;" "&amp;AI338&amp;" "&amp;Input!D$56&amp;" "&amp;AJ338&amp;" "&amp;Input!D$57&amp;" "&amp;AK338&amp;" "&amp;Input!D$58&amp;" "&amp;AL338&amp;" F "&amp;Input!D$51&amp;"")</f>
        <v>G1 X 125.648 Y 104.2371 U 342.3789 Z 81.2434 F 400</v>
      </c>
      <c r="AO338" s="26"/>
      <c r="AP338" s="26" t="str">
        <f ca="1">IF(AS338="","","G1 "&amp;Input!D$55&amp;" "&amp;AS338&amp;" "&amp;Input!D$56&amp;" "&amp;AT338&amp;" "&amp;Input!D$57&amp;" "&amp;AU338&amp;" "&amp;Input!D$58&amp;" "&amp;AV338&amp;" F "&amp;Input!D$52&amp;"")</f>
        <v>G1 X 247.6649 Y 113.7566 U 464.3958 Z 90.7629 F 400</v>
      </c>
      <c r="AQ338" s="26"/>
      <c r="AR338" s="21">
        <v>335</v>
      </c>
      <c r="AS338" s="24">
        <f t="shared" ca="1" si="113"/>
        <v>247.66489999999999</v>
      </c>
      <c r="AT338" s="24">
        <f t="shared" ca="1" si="114"/>
        <v>113.75660000000001</v>
      </c>
      <c r="AU338" s="24">
        <f t="shared" ca="1" si="115"/>
        <v>464.39580000000001</v>
      </c>
      <c r="AV338" s="24">
        <f t="shared" ca="1" si="116"/>
        <v>90.762900000000002</v>
      </c>
      <c r="BC338" t="s">
        <v>763</v>
      </c>
      <c r="BF338" s="74" t="str">
        <f ca="1">IF(AI337="","","G1 "&amp;Input!D$55&amp;" "&amp;AI337&amp;" "&amp;Input!D$56&amp;" "&amp;AJ337&amp;" "&amp;Input!D$57&amp;" "&amp;AK337&amp;" "&amp;Input!D$58&amp;" "&amp;AL337&amp;" F "&amp;Input!D$51&amp;"")</f>
        <v>G1 X 125.8696 Y 103.9881 U 342.4981 Z 81.1032 F 400</v>
      </c>
      <c r="BO338" s="132">
        <f t="shared" ca="1" si="107"/>
        <v>125.648</v>
      </c>
      <c r="BP338" s="132">
        <f t="shared" ca="1" si="107"/>
        <v>104.2371</v>
      </c>
      <c r="BQ338" s="132">
        <f t="shared" ca="1" si="107"/>
        <v>342.37889999999999</v>
      </c>
      <c r="BR338" s="132">
        <f t="shared" ca="1" si="107"/>
        <v>81.243399999999994</v>
      </c>
      <c r="BT338" s="132" t="str">
        <f t="shared" si="108"/>
        <v/>
      </c>
      <c r="BU338" s="132" t="str">
        <f t="shared" si="108"/>
        <v/>
      </c>
      <c r="BV338" s="132" t="str">
        <f t="shared" si="108"/>
        <v/>
      </c>
      <c r="BW338" s="132" t="str">
        <f t="shared" si="108"/>
        <v/>
      </c>
      <c r="BY338" s="132">
        <f t="shared" ca="1" si="117"/>
        <v>247.66489999999999</v>
      </c>
      <c r="BZ338" s="132">
        <f t="shared" ca="1" si="117"/>
        <v>113.75660000000001</v>
      </c>
      <c r="CA338" s="132">
        <f t="shared" ca="1" si="117"/>
        <v>464.39580000000001</v>
      </c>
      <c r="CB338" s="132">
        <f t="shared" ca="1" si="109"/>
        <v>90.762900000000002</v>
      </c>
    </row>
    <row r="339" spans="2:80" x14ac:dyDescent="0.2">
      <c r="B339" s="21">
        <f>IF(C339&lt;&gt;"",ROWS(B$3:Me)-1,"")</f>
        <v>336</v>
      </c>
      <c r="C339" s="22">
        <f>IF(Drela!N339="","",Drela!N339)</f>
        <v>334.58310874171281</v>
      </c>
      <c r="D339" s="23">
        <f>IF(Drela!O339="","",Drela!O339)</f>
        <v>23.535851560662493</v>
      </c>
      <c r="F339" s="21">
        <f t="shared" si="110"/>
        <v>336</v>
      </c>
      <c r="G339" s="22">
        <f>IF(Drela!Q339="","",Drela!Q339)</f>
        <v>456.73089210233843</v>
      </c>
      <c r="H339" s="23">
        <f>IF(Drela!R339="","",Drela!R339)</f>
        <v>34.0877898435416</v>
      </c>
      <c r="I339" s="29"/>
      <c r="J339" s="21">
        <f t="shared" si="111"/>
        <v>336</v>
      </c>
      <c r="K339" s="22">
        <f>IF(Drela!AF339="","",Drela!AF339)</f>
        <v>133.31290041331673</v>
      </c>
      <c r="L339" s="23">
        <f>IF(Drela!AG339="","",Drela!AG339)</f>
        <v>160.91221015645843</v>
      </c>
      <c r="M339" s="29"/>
      <c r="N339" s="21">
        <f t="shared" si="112"/>
        <v>336</v>
      </c>
      <c r="O339" s="22">
        <f>IF(Drela!AI339="","",Drela!AI339)</f>
        <v>255.46068377394229</v>
      </c>
      <c r="P339" s="23">
        <f>IF(Drela!AJ339="","",Drela!AJ339)</f>
        <v>171.46414843933752</v>
      </c>
      <c r="R339" s="21">
        <v>336</v>
      </c>
      <c r="S339" s="24">
        <f ca="1"/>
        <v>125.43427632136768</v>
      </c>
      <c r="T339" s="24">
        <f ca="1"/>
        <v>104.14439353633645</v>
      </c>
      <c r="V339" s="21">
        <v>336</v>
      </c>
      <c r="W339" s="24">
        <f ca="1"/>
        <v>342.25971307940466</v>
      </c>
      <c r="X339" s="24">
        <f ca="1"/>
        <v>81.194854359559358</v>
      </c>
      <c r="Y339" s="30"/>
      <c r="Z339" s="21">
        <v>336</v>
      </c>
      <c r="AA339" s="24">
        <f ca="1"/>
        <v>247.78407943625035</v>
      </c>
      <c r="AB339" s="24">
        <f ca="1"/>
        <v>113.80514564044063</v>
      </c>
      <c r="AD339" s="21">
        <v>336</v>
      </c>
      <c r="AE339" s="24">
        <f ca="1"/>
        <v>464.60951619428738</v>
      </c>
      <c r="AF339" s="24">
        <f ca="1"/>
        <v>90.855606463663563</v>
      </c>
      <c r="AH339" s="21">
        <v>336</v>
      </c>
      <c r="AI339" s="24">
        <f t="shared" ca="1" si="103"/>
        <v>125.43429999999999</v>
      </c>
      <c r="AJ339" s="24">
        <f t="shared" ca="1" si="104"/>
        <v>104.1444</v>
      </c>
      <c r="AK339" s="24">
        <f t="shared" ca="1" si="105"/>
        <v>342.25970000000001</v>
      </c>
      <c r="AL339" s="24">
        <f t="shared" ca="1" si="106"/>
        <v>81.194900000000004</v>
      </c>
      <c r="AM339" s="26"/>
      <c r="AN339" s="26" t="str">
        <f ca="1">IF(AI339="","","G1 "&amp;Input!D55&amp;" "&amp;AI339&amp;" "&amp;Input!D$56&amp;" "&amp;AJ339&amp;" "&amp;Input!D$57&amp;" "&amp;AK339&amp;" "&amp;Input!D$58&amp;" "&amp;AL339&amp;" F "&amp;Input!D$51&amp;"")</f>
        <v>G1 X 125.4343 Y 104.1444 U 342.2597 Z 81.1949 F 400</v>
      </c>
      <c r="AO339" s="26"/>
      <c r="AP339" s="26" t="str">
        <f ca="1">IF(AS339="","","G1 "&amp;Input!D$55&amp;" "&amp;AS339&amp;" "&amp;Input!D$56&amp;" "&amp;AT339&amp;" "&amp;Input!D$57&amp;" "&amp;AU339&amp;" "&amp;Input!D$58&amp;" "&amp;AV339&amp;" F "&amp;Input!D$52&amp;"")</f>
        <v>G1 X 247.7841 Y 113.8051 U 464.6095 Z 90.8556 F 400</v>
      </c>
      <c r="AQ339" s="26"/>
      <c r="AR339" s="21">
        <v>336</v>
      </c>
      <c r="AS339" s="24">
        <f t="shared" ca="1" si="113"/>
        <v>247.7841</v>
      </c>
      <c r="AT339" s="24">
        <f t="shared" ca="1" si="114"/>
        <v>113.8051</v>
      </c>
      <c r="AU339" s="24">
        <f t="shared" ca="1" si="115"/>
        <v>464.60950000000003</v>
      </c>
      <c r="AV339" s="24">
        <f t="shared" ca="1" si="116"/>
        <v>90.855599999999995</v>
      </c>
      <c r="BC339" t="s">
        <v>764</v>
      </c>
      <c r="BF339" s="74" t="str">
        <f ca="1">IF(AI338="","","G1 "&amp;Input!D$55&amp;" "&amp;AI338&amp;" "&amp;Input!D$56&amp;" "&amp;AJ338&amp;" "&amp;Input!D$57&amp;" "&amp;AK338&amp;" "&amp;Input!D$58&amp;" "&amp;AL338&amp;" F "&amp;Input!D$51&amp;"")</f>
        <v>G1 X 125.648 Y 104.2371 U 342.3789 Z 81.2434 F 400</v>
      </c>
      <c r="BO339" s="132">
        <f t="shared" ca="1" si="107"/>
        <v>125.43429999999999</v>
      </c>
      <c r="BP339" s="132">
        <f t="shared" ca="1" si="107"/>
        <v>104.1444</v>
      </c>
      <c r="BQ339" s="132">
        <f t="shared" ca="1" si="107"/>
        <v>342.25970000000001</v>
      </c>
      <c r="BR339" s="132">
        <f t="shared" ca="1" si="107"/>
        <v>81.194900000000004</v>
      </c>
      <c r="BT339" s="132" t="str">
        <f t="shared" si="108"/>
        <v/>
      </c>
      <c r="BU339" s="132" t="str">
        <f t="shared" si="108"/>
        <v/>
      </c>
      <c r="BV339" s="132" t="str">
        <f t="shared" si="108"/>
        <v/>
      </c>
      <c r="BW339" s="132" t="str">
        <f t="shared" si="108"/>
        <v/>
      </c>
      <c r="BY339" s="132">
        <f t="shared" ca="1" si="117"/>
        <v>247.7841</v>
      </c>
      <c r="BZ339" s="132">
        <f t="shared" ca="1" si="117"/>
        <v>113.8051</v>
      </c>
      <c r="CA339" s="132">
        <f t="shared" ca="1" si="117"/>
        <v>464.60950000000003</v>
      </c>
      <c r="CB339" s="132">
        <f t="shared" ca="1" si="109"/>
        <v>90.855599999999995</v>
      </c>
    </row>
    <row r="340" spans="2:80" x14ac:dyDescent="0.2">
      <c r="B340" s="21">
        <f>IF(C340&lt;&gt;"",ROWS(B$3:Me)-1,"")</f>
        <v>337</v>
      </c>
      <c r="C340" s="22">
        <f>IF(Drela!N340="","",Drela!N340)</f>
        <v>335.56381714023433</v>
      </c>
      <c r="D340" s="23">
        <f>IF(Drela!O340="","",Drela!O340)</f>
        <v>23.682509061447607</v>
      </c>
      <c r="F340" s="21">
        <f t="shared" si="110"/>
        <v>337</v>
      </c>
      <c r="G340" s="22">
        <f>IF(Drela!Q340="","",Drela!Q340)</f>
        <v>457.27417949350479</v>
      </c>
      <c r="H340" s="23">
        <f>IF(Drela!R340="","",Drela!R340)</f>
        <v>34.156560811737435</v>
      </c>
      <c r="I340" s="29"/>
      <c r="J340" s="21">
        <f t="shared" si="111"/>
        <v>337</v>
      </c>
      <c r="K340" s="22">
        <f>IF(Drela!AF340="","",Drela!AF340)</f>
        <v>132.76961302215028</v>
      </c>
      <c r="L340" s="23">
        <f>IF(Drela!AG340="","",Drela!AG340)</f>
        <v>160.84343918826258</v>
      </c>
      <c r="M340" s="29"/>
      <c r="N340" s="21">
        <f t="shared" si="112"/>
        <v>337</v>
      </c>
      <c r="O340" s="22">
        <f>IF(Drela!AI340="","",Drela!AI340)</f>
        <v>254.47997537542076</v>
      </c>
      <c r="P340" s="23">
        <f>IF(Drela!AJ340="","",Drela!AJ340)</f>
        <v>171.31749093855237</v>
      </c>
      <c r="R340" s="21">
        <v>337</v>
      </c>
      <c r="S340" s="24">
        <f ca="1"/>
        <v>125.14832964651472</v>
      </c>
      <c r="T340" s="24">
        <f ca="1"/>
        <v>103.95623910519231</v>
      </c>
      <c r="V340" s="21">
        <v>337</v>
      </c>
      <c r="W340" s="24">
        <f ca="1"/>
        <v>342.09949713509485</v>
      </c>
      <c r="X340" s="24">
        <f ca="1"/>
        <v>81.094529033616737</v>
      </c>
      <c r="Y340" s="30"/>
      <c r="Z340" s="21">
        <v>337</v>
      </c>
      <c r="AA340" s="24">
        <f ca="1"/>
        <v>247.94429538056013</v>
      </c>
      <c r="AB340" s="24">
        <f ca="1"/>
        <v>113.90547096638325</v>
      </c>
      <c r="AD340" s="21">
        <v>337</v>
      </c>
      <c r="AE340" s="24">
        <f ca="1"/>
        <v>464.89546286914032</v>
      </c>
      <c r="AF340" s="24">
        <f ca="1"/>
        <v>91.043760894807704</v>
      </c>
      <c r="AH340" s="21">
        <v>337</v>
      </c>
      <c r="AI340" s="24">
        <f t="shared" ca="1" si="103"/>
        <v>125.14830000000001</v>
      </c>
      <c r="AJ340" s="24">
        <f t="shared" ca="1" si="104"/>
        <v>103.9562</v>
      </c>
      <c r="AK340" s="24">
        <f t="shared" ca="1" si="105"/>
        <v>342.09949999999998</v>
      </c>
      <c r="AL340" s="24">
        <f t="shared" ca="1" si="106"/>
        <v>81.094499999999996</v>
      </c>
      <c r="AM340" s="26"/>
      <c r="AN340" s="26" t="str">
        <f ca="1">IF(AI340="","","G1 "&amp;Input!D55&amp;" "&amp;AI340&amp;" "&amp;Input!D$56&amp;" "&amp;AJ340&amp;" "&amp;Input!D$57&amp;" "&amp;AK340&amp;" "&amp;Input!D$58&amp;" "&amp;AL340&amp;" F "&amp;Input!D$51&amp;"")</f>
        <v>G1 X 125.1483 Y 103.9562 U 342.0995 Z 81.0945 F 400</v>
      </c>
      <c r="AO340" s="26"/>
      <c r="AP340" s="26" t="str">
        <f ca="1">IF(AS340="","","G1 "&amp;Input!D$55&amp;" "&amp;AS340&amp;" "&amp;Input!D$56&amp;" "&amp;AT340&amp;" "&amp;Input!D$57&amp;" "&amp;AU340&amp;" "&amp;Input!D$58&amp;" "&amp;AV340&amp;" F "&amp;Input!D$52&amp;"")</f>
        <v>G1 X 247.9443 Y 113.9055 U 464.8955 Z 91.0438 F 400</v>
      </c>
      <c r="AQ340" s="26"/>
      <c r="AR340" s="21">
        <v>337</v>
      </c>
      <c r="AS340" s="24">
        <f t="shared" ca="1" si="113"/>
        <v>247.9443</v>
      </c>
      <c r="AT340" s="24">
        <f t="shared" ca="1" si="114"/>
        <v>113.9055</v>
      </c>
      <c r="AU340" s="24">
        <f t="shared" ca="1" si="115"/>
        <v>464.89550000000003</v>
      </c>
      <c r="AV340" s="24">
        <f t="shared" ca="1" si="116"/>
        <v>91.043800000000005</v>
      </c>
      <c r="BC340" t="s">
        <v>765</v>
      </c>
      <c r="BF340" s="74" t="str">
        <f ca="1">IF(AI339="","","G1 "&amp;Input!D$55&amp;" "&amp;AI339&amp;" "&amp;Input!D$56&amp;" "&amp;AJ339&amp;" "&amp;Input!D$57&amp;" "&amp;AK339&amp;" "&amp;Input!D$58&amp;" "&amp;AL339&amp;" F "&amp;Input!D$51&amp;"")</f>
        <v>G1 X 125.4343 Y 104.1444 U 342.2597 Z 81.1949 F 400</v>
      </c>
      <c r="BO340" s="132">
        <f t="shared" ca="1" si="107"/>
        <v>125.14830000000001</v>
      </c>
      <c r="BP340" s="132">
        <f t="shared" ca="1" si="107"/>
        <v>103.9562</v>
      </c>
      <c r="BQ340" s="132">
        <f t="shared" ca="1" si="107"/>
        <v>342.09949999999998</v>
      </c>
      <c r="BR340" s="132">
        <f t="shared" ca="1" si="107"/>
        <v>81.094499999999996</v>
      </c>
      <c r="BT340" s="132" t="str">
        <f t="shared" si="108"/>
        <v/>
      </c>
      <c r="BU340" s="132" t="str">
        <f t="shared" si="108"/>
        <v/>
      </c>
      <c r="BV340" s="132" t="str">
        <f t="shared" si="108"/>
        <v/>
      </c>
      <c r="BW340" s="132" t="str">
        <f t="shared" si="108"/>
        <v/>
      </c>
      <c r="BY340" s="132">
        <f t="shared" ca="1" si="117"/>
        <v>247.9443</v>
      </c>
      <c r="BZ340" s="132">
        <f t="shared" ca="1" si="117"/>
        <v>113.9055</v>
      </c>
      <c r="CA340" s="132">
        <f t="shared" ca="1" si="117"/>
        <v>464.89550000000003</v>
      </c>
      <c r="CB340" s="132">
        <f t="shared" ca="1" si="109"/>
        <v>91.043800000000005</v>
      </c>
    </row>
    <row r="341" spans="2:80" x14ac:dyDescent="0.2">
      <c r="B341" s="21">
        <f>IF(C341&lt;&gt;"",ROWS(B$3:Me)-1,"")</f>
        <v>338</v>
      </c>
      <c r="C341" s="22">
        <f>IF(Drela!N341="","",Drela!N341)</f>
        <v>337.03659511782223</v>
      </c>
      <c r="D341" s="23">
        <f>IF(Drela!O341="","",Drela!O341)</f>
        <v>23.904980463750999</v>
      </c>
      <c r="F341" s="21">
        <f t="shared" si="110"/>
        <v>338</v>
      </c>
      <c r="G341" s="22">
        <f>IF(Drela!Q341="","",Drela!Q341)</f>
        <v>458.09008858253054</v>
      </c>
      <c r="H341" s="23">
        <f>IF(Drela!R341="","",Drela!R341)</f>
        <v>34.261068010322582</v>
      </c>
      <c r="I341" s="29"/>
      <c r="J341" s="21">
        <f t="shared" si="111"/>
        <v>338</v>
      </c>
      <c r="K341" s="22">
        <f>IF(Drela!AF341="","",Drela!AF341)</f>
        <v>131.95370393312456</v>
      </c>
      <c r="L341" s="23">
        <f>IF(Drela!AG341="","",Drela!AG341)</f>
        <v>160.73893198967738</v>
      </c>
      <c r="M341" s="29"/>
      <c r="N341" s="21">
        <f t="shared" si="112"/>
        <v>338</v>
      </c>
      <c r="O341" s="22">
        <f>IF(Drela!AI341="","",Drela!AI341)</f>
        <v>253.00719739783287</v>
      </c>
      <c r="P341" s="23">
        <f>IF(Drela!AJ341="","",Drela!AJ341)</f>
        <v>171.09501953624903</v>
      </c>
      <c r="R341" s="21">
        <v>338</v>
      </c>
      <c r="S341" s="24">
        <f ca="1"/>
        <v>124.73415226780837</v>
      </c>
      <c r="T341" s="24">
        <f ca="1"/>
        <v>103.86721804423378</v>
      </c>
      <c r="V341" s="21">
        <v>338</v>
      </c>
      <c r="W341" s="24">
        <f ca="1"/>
        <v>341.86971650788718</v>
      </c>
      <c r="X341" s="24">
        <f ca="1"/>
        <v>81.050531911887759</v>
      </c>
      <c r="Y341" s="30"/>
      <c r="Z341" s="21">
        <v>338</v>
      </c>
      <c r="AA341" s="24">
        <f ca="1"/>
        <v>248.17407600776784</v>
      </c>
      <c r="AB341" s="24">
        <f ca="1"/>
        <v>113.94946808811223</v>
      </c>
      <c r="AD341" s="21">
        <v>338</v>
      </c>
      <c r="AE341" s="24">
        <f ca="1"/>
        <v>465.30964024784669</v>
      </c>
      <c r="AF341" s="24">
        <f ca="1"/>
        <v>91.132781955766234</v>
      </c>
      <c r="AH341" s="21">
        <v>338</v>
      </c>
      <c r="AI341" s="24">
        <f t="shared" ca="1" si="103"/>
        <v>124.7342</v>
      </c>
      <c r="AJ341" s="24">
        <f t="shared" ca="1" si="104"/>
        <v>103.8672</v>
      </c>
      <c r="AK341" s="24">
        <f t="shared" ca="1" si="105"/>
        <v>341.86970000000002</v>
      </c>
      <c r="AL341" s="24">
        <f t="shared" ca="1" si="106"/>
        <v>81.0505</v>
      </c>
      <c r="AM341" s="26"/>
      <c r="AN341" s="26" t="str">
        <f ca="1">IF(AI341="","","G1 "&amp;Input!D55&amp;" "&amp;AI341&amp;" "&amp;Input!D$56&amp;" "&amp;AJ341&amp;" "&amp;Input!D$57&amp;" "&amp;AK341&amp;" "&amp;Input!D$58&amp;" "&amp;AL341&amp;" F "&amp;Input!D$51&amp;"")</f>
        <v>G1 X 124.7342 Y 103.8672 U 341.8697 Z 81.0505 F 400</v>
      </c>
      <c r="AO341" s="26"/>
      <c r="AP341" s="26" t="str">
        <f ca="1">IF(AS341="","","G1 "&amp;Input!D$55&amp;" "&amp;AS341&amp;" "&amp;Input!D$56&amp;" "&amp;AT341&amp;" "&amp;Input!D$57&amp;" "&amp;AU341&amp;" "&amp;Input!D$58&amp;" "&amp;AV341&amp;" F "&amp;Input!D$52&amp;"")</f>
        <v>G1 X 248.1741 Y 113.9495 U 465.3096 Z 91.1328 F 400</v>
      </c>
      <c r="AQ341" s="26"/>
      <c r="AR341" s="21">
        <v>338</v>
      </c>
      <c r="AS341" s="24">
        <f t="shared" ca="1" si="113"/>
        <v>248.17410000000001</v>
      </c>
      <c r="AT341" s="24">
        <f t="shared" ca="1" si="114"/>
        <v>113.9495</v>
      </c>
      <c r="AU341" s="24">
        <f t="shared" ca="1" si="115"/>
        <v>465.30959999999999</v>
      </c>
      <c r="AV341" s="24">
        <f t="shared" ca="1" si="116"/>
        <v>91.132800000000003</v>
      </c>
      <c r="BC341" t="s">
        <v>766</v>
      </c>
      <c r="BF341" s="74" t="str">
        <f ca="1">IF(AI340="","","G1 "&amp;Input!D$55&amp;" "&amp;AI340&amp;" "&amp;Input!D$56&amp;" "&amp;AJ340&amp;" "&amp;Input!D$57&amp;" "&amp;AK340&amp;" "&amp;Input!D$58&amp;" "&amp;AL340&amp;" F "&amp;Input!D$51&amp;"")</f>
        <v>G1 X 125.1483 Y 103.9562 U 342.0995 Z 81.0945 F 400</v>
      </c>
      <c r="BO341" s="132">
        <f t="shared" ca="1" si="107"/>
        <v>124.7342</v>
      </c>
      <c r="BP341" s="132">
        <f t="shared" ca="1" si="107"/>
        <v>103.8672</v>
      </c>
      <c r="BQ341" s="132">
        <f t="shared" ca="1" si="107"/>
        <v>341.86970000000002</v>
      </c>
      <c r="BR341" s="132">
        <f t="shared" ca="1" si="107"/>
        <v>81.0505</v>
      </c>
      <c r="BT341" s="132" t="str">
        <f t="shared" si="108"/>
        <v/>
      </c>
      <c r="BU341" s="132" t="str">
        <f t="shared" si="108"/>
        <v/>
      </c>
      <c r="BV341" s="132" t="str">
        <f t="shared" si="108"/>
        <v/>
      </c>
      <c r="BW341" s="132" t="str">
        <f t="shared" si="108"/>
        <v/>
      </c>
      <c r="BY341" s="132">
        <f t="shared" ca="1" si="117"/>
        <v>248.17410000000001</v>
      </c>
      <c r="BZ341" s="132">
        <f t="shared" ca="1" si="117"/>
        <v>113.9495</v>
      </c>
      <c r="CA341" s="132">
        <f t="shared" ca="1" si="117"/>
        <v>465.30959999999999</v>
      </c>
      <c r="CB341" s="132">
        <f t="shared" ca="1" si="109"/>
        <v>91.132800000000003</v>
      </c>
    </row>
    <row r="342" spans="2:80" x14ac:dyDescent="0.2">
      <c r="B342" s="21">
        <f>IF(C342&lt;&gt;"",ROWS(B$3:Me)-1,"")</f>
        <v>339</v>
      </c>
      <c r="C342" s="22">
        <f>IF(Drela!N342="","",Drela!N342)</f>
        <v>339.87045211765542</v>
      </c>
      <c r="D342" s="23">
        <f>IF(Drela!O342="","",Drela!O342)</f>
        <v>24.331624593843664</v>
      </c>
      <c r="F342" s="21">
        <f t="shared" si="110"/>
        <v>339</v>
      </c>
      <c r="G342" s="22">
        <f>IF(Drela!Q342="","",Drela!Q342)</f>
        <v>459.66000855153982</v>
      </c>
      <c r="H342" s="23">
        <f>IF(Drela!R342="","",Drela!R342)</f>
        <v>34.461369065366277</v>
      </c>
      <c r="I342" s="29"/>
      <c r="J342" s="21">
        <f t="shared" si="111"/>
        <v>339</v>
      </c>
      <c r="K342" s="22">
        <f>IF(Drela!AF342="","",Drela!AF342)</f>
        <v>130.38378396411522</v>
      </c>
      <c r="L342" s="23">
        <f>IF(Drela!AG342="","",Drela!AG342)</f>
        <v>160.53863093463372</v>
      </c>
      <c r="M342" s="29"/>
      <c r="N342" s="21">
        <f t="shared" si="112"/>
        <v>339</v>
      </c>
      <c r="O342" s="22">
        <f>IF(Drela!AI342="","",Drela!AI342)</f>
        <v>250.17334039799968</v>
      </c>
      <c r="P342" s="23">
        <f>IF(Drela!AJ342="","",Drela!AJ342)</f>
        <v>170.66837540615634</v>
      </c>
      <c r="R342" s="21">
        <v>339</v>
      </c>
      <c r="S342" s="24">
        <f ca="1"/>
        <v>124.23167256004183</v>
      </c>
      <c r="T342" s="24">
        <f ca="1"/>
        <v>103.86504947279781</v>
      </c>
      <c r="V342" s="21">
        <v>339</v>
      </c>
      <c r="W342" s="24">
        <f ca="1"/>
        <v>341.59226343112476</v>
      </c>
      <c r="X342" s="24">
        <f ca="1"/>
        <v>81.055585810998551</v>
      </c>
      <c r="Y342" s="30"/>
      <c r="Z342" s="21">
        <v>339</v>
      </c>
      <c r="AA342" s="24">
        <f ca="1"/>
        <v>248.45152908453025</v>
      </c>
      <c r="AB342" s="24">
        <f ca="1"/>
        <v>113.94441418900144</v>
      </c>
      <c r="AD342" s="21">
        <v>339</v>
      </c>
      <c r="AE342" s="24">
        <f ca="1"/>
        <v>465.81211995561324</v>
      </c>
      <c r="AF342" s="24">
        <f ca="1"/>
        <v>91.134950527202193</v>
      </c>
      <c r="AH342" s="21">
        <v>339</v>
      </c>
      <c r="AI342" s="24">
        <f t="shared" ca="1" si="103"/>
        <v>124.2317</v>
      </c>
      <c r="AJ342" s="24">
        <f t="shared" ca="1" si="104"/>
        <v>103.86499999999999</v>
      </c>
      <c r="AK342" s="24">
        <f t="shared" ca="1" si="105"/>
        <v>341.59230000000002</v>
      </c>
      <c r="AL342" s="24">
        <f t="shared" ca="1" si="106"/>
        <v>81.055599999999998</v>
      </c>
      <c r="AM342" s="26"/>
      <c r="AN342" s="26" t="str">
        <f ca="1">IF(AI342="","","G1 "&amp;Input!D55&amp;" "&amp;AI342&amp;" "&amp;Input!D$56&amp;" "&amp;AJ342&amp;" "&amp;Input!D$57&amp;" "&amp;AK342&amp;" "&amp;Input!D$58&amp;" "&amp;AL342&amp;" F "&amp;Input!D$51&amp;"")</f>
        <v>G1 X 124.2317 Y 103.865 U 341.5923 Z 81.0556 F 400</v>
      </c>
      <c r="AO342" s="26"/>
      <c r="AP342" s="26" t="str">
        <f ca="1">IF(AS342="","","G1 "&amp;Input!D$55&amp;" "&amp;AS342&amp;" "&amp;Input!D$56&amp;" "&amp;AT342&amp;" "&amp;Input!D$57&amp;" "&amp;AU342&amp;" "&amp;Input!D$58&amp;" "&amp;AV342&amp;" F "&amp;Input!D$52&amp;"")</f>
        <v>G1 X 248.4515 Y 113.9444 U 465.8121 Z 91.135 F 400</v>
      </c>
      <c r="AQ342" s="26"/>
      <c r="AR342" s="21">
        <v>339</v>
      </c>
      <c r="AS342" s="24">
        <f t="shared" ca="1" si="113"/>
        <v>248.45150000000001</v>
      </c>
      <c r="AT342" s="24">
        <f t="shared" ca="1" si="114"/>
        <v>113.9444</v>
      </c>
      <c r="AU342" s="24">
        <f t="shared" ca="1" si="115"/>
        <v>465.81209999999999</v>
      </c>
      <c r="AV342" s="24">
        <f t="shared" ca="1" si="116"/>
        <v>91.135000000000005</v>
      </c>
      <c r="BC342" t="s">
        <v>767</v>
      </c>
      <c r="BF342" s="74" t="str">
        <f ca="1">IF(AI341="","","G1 "&amp;Input!D$55&amp;" "&amp;AI341&amp;" "&amp;Input!D$56&amp;" "&amp;AJ341&amp;" "&amp;Input!D$57&amp;" "&amp;AK341&amp;" "&amp;Input!D$58&amp;" "&amp;AL341&amp;" F "&amp;Input!D$51&amp;"")</f>
        <v>G1 X 124.7342 Y 103.8672 U 341.8697 Z 81.0505 F 400</v>
      </c>
      <c r="BO342" s="132">
        <f t="shared" ca="1" si="107"/>
        <v>124.2317</v>
      </c>
      <c r="BP342" s="132">
        <f t="shared" ca="1" si="107"/>
        <v>103.86499999999999</v>
      </c>
      <c r="BQ342" s="132">
        <f t="shared" ca="1" si="107"/>
        <v>341.59230000000002</v>
      </c>
      <c r="BR342" s="132">
        <f t="shared" ca="1" si="107"/>
        <v>81.055599999999998</v>
      </c>
      <c r="BT342" s="132" t="str">
        <f t="shared" si="108"/>
        <v/>
      </c>
      <c r="BU342" s="132" t="str">
        <f t="shared" si="108"/>
        <v/>
      </c>
      <c r="BV342" s="132" t="str">
        <f t="shared" si="108"/>
        <v/>
      </c>
      <c r="BW342" s="132" t="str">
        <f t="shared" si="108"/>
        <v/>
      </c>
      <c r="BY342" s="132">
        <f t="shared" ca="1" si="117"/>
        <v>248.45150000000001</v>
      </c>
      <c r="BZ342" s="132">
        <f t="shared" ca="1" si="117"/>
        <v>113.9444</v>
      </c>
      <c r="CA342" s="132">
        <f t="shared" ca="1" si="117"/>
        <v>465.81209999999999</v>
      </c>
      <c r="CB342" s="132">
        <f t="shared" ca="1" si="109"/>
        <v>91.135000000000005</v>
      </c>
    </row>
    <row r="343" spans="2:80" x14ac:dyDescent="0.2">
      <c r="B343" s="21">
        <f>IF(C343&lt;&gt;"",ROWS(B$3:Me)-1,"")</f>
        <v>340</v>
      </c>
      <c r="C343" s="22">
        <f>IF(Drela!N343="","",Drela!N343)</f>
        <v>343.57462876590927</v>
      </c>
      <c r="D343" s="23">
        <f>IF(Drela!O343="","",Drela!O343)</f>
        <v>24.889956865300096</v>
      </c>
      <c r="F343" s="21">
        <f t="shared" si="110"/>
        <v>340</v>
      </c>
      <c r="G343" s="22">
        <f>IF(Drela!Q343="","",Drela!Q343)</f>
        <v>461.71208250437519</v>
      </c>
      <c r="H343" s="23">
        <f>IF(Drela!R343="","",Drela!R343)</f>
        <v>34.723549608197388</v>
      </c>
      <c r="I343" s="29"/>
      <c r="J343" s="21">
        <f t="shared" si="111"/>
        <v>340</v>
      </c>
      <c r="K343" s="22">
        <f>IF(Drela!AF343="","",Drela!AF343)</f>
        <v>128.33171001127988</v>
      </c>
      <c r="L343" s="23">
        <f>IF(Drela!AG343="","",Drela!AG343)</f>
        <v>160.2764503918026</v>
      </c>
      <c r="M343" s="29"/>
      <c r="N343" s="21">
        <f t="shared" si="112"/>
        <v>340</v>
      </c>
      <c r="O343" s="22">
        <f>IF(Drela!AI343="","",Drela!AI343)</f>
        <v>246.46916374974583</v>
      </c>
      <c r="P343" s="23">
        <f>IF(Drela!AJ343="","",Drela!AJ343)</f>
        <v>170.11004313469988</v>
      </c>
      <c r="R343" s="21">
        <v>340</v>
      </c>
      <c r="S343" s="24">
        <f ca="1"/>
        <v>123.70481022121886</v>
      </c>
      <c r="T343" s="24">
        <f ca="1"/>
        <v>103.88574185478224</v>
      </c>
      <c r="V343" s="21">
        <v>340</v>
      </c>
      <c r="W343" s="24">
        <f ca="1"/>
        <v>341.30163276777819</v>
      </c>
      <c r="X343" s="24">
        <f ca="1"/>
        <v>81.073564900239631</v>
      </c>
      <c r="Y343" s="30"/>
      <c r="Z343" s="21">
        <v>340</v>
      </c>
      <c r="AA343" s="24">
        <f ca="1"/>
        <v>248.74215974787685</v>
      </c>
      <c r="AB343" s="24">
        <f ca="1"/>
        <v>113.92643509976037</v>
      </c>
      <c r="AD343" s="21">
        <v>340</v>
      </c>
      <c r="AE343" s="24">
        <f ca="1"/>
        <v>466.33898229443622</v>
      </c>
      <c r="AF343" s="24">
        <f ca="1"/>
        <v>91.114258145217761</v>
      </c>
      <c r="AH343" s="21">
        <v>340</v>
      </c>
      <c r="AI343" s="24">
        <f t="shared" ca="1" si="103"/>
        <v>123.70480000000001</v>
      </c>
      <c r="AJ343" s="24">
        <f t="shared" ca="1" si="104"/>
        <v>103.8857</v>
      </c>
      <c r="AK343" s="24">
        <f t="shared" ca="1" si="105"/>
        <v>341.30160000000001</v>
      </c>
      <c r="AL343" s="24">
        <f t="shared" ca="1" si="106"/>
        <v>81.073599999999999</v>
      </c>
      <c r="AM343" s="26"/>
      <c r="AN343" s="26" t="str">
        <f ca="1">IF(AI343="","","G1 "&amp;Input!D55&amp;" "&amp;AI343&amp;" "&amp;Input!D$56&amp;" "&amp;AJ343&amp;" "&amp;Input!D$57&amp;" "&amp;AK343&amp;" "&amp;Input!D$58&amp;" "&amp;AL343&amp;" F "&amp;Input!D$51&amp;"")</f>
        <v>G1 X 123.7048 Y 103.8857 U 341.3016 Z 81.0736 F 400</v>
      </c>
      <c r="AO343" s="26"/>
      <c r="AP343" s="26" t="str">
        <f ca="1">IF(AS343="","","G1 "&amp;Input!D$55&amp;" "&amp;AS343&amp;" "&amp;Input!D$56&amp;" "&amp;AT343&amp;" "&amp;Input!D$57&amp;" "&amp;AU343&amp;" "&amp;Input!D$58&amp;" "&amp;AV343&amp;" F "&amp;Input!D$52&amp;"")</f>
        <v>G1 X 248.7422 Y 113.9264 U 466.339 Z 91.1143 F 400</v>
      </c>
      <c r="AQ343" s="26"/>
      <c r="AR343" s="21">
        <v>340</v>
      </c>
      <c r="AS343" s="24">
        <f t="shared" ca="1" si="113"/>
        <v>248.7422</v>
      </c>
      <c r="AT343" s="24">
        <f t="shared" ca="1" si="114"/>
        <v>113.9264</v>
      </c>
      <c r="AU343" s="24">
        <f t="shared" ca="1" si="115"/>
        <v>466.339</v>
      </c>
      <c r="AV343" s="24">
        <f t="shared" ca="1" si="116"/>
        <v>91.1143</v>
      </c>
      <c r="BC343" t="s">
        <v>768</v>
      </c>
      <c r="BF343" s="74" t="str">
        <f ca="1">IF(AI342="","","G1 "&amp;Input!D$55&amp;" "&amp;AI342&amp;" "&amp;Input!D$56&amp;" "&amp;AJ342&amp;" "&amp;Input!D$57&amp;" "&amp;AK342&amp;" "&amp;Input!D$58&amp;" "&amp;AL342&amp;" F "&amp;Input!D$51&amp;"")</f>
        <v>G1 X 124.2317 Y 103.865 U 341.5923 Z 81.0556 F 400</v>
      </c>
      <c r="BO343" s="132">
        <f t="shared" ca="1" si="107"/>
        <v>123.70480000000001</v>
      </c>
      <c r="BP343" s="132">
        <f t="shared" ca="1" si="107"/>
        <v>103.8857</v>
      </c>
      <c r="BQ343" s="132">
        <f t="shared" ca="1" si="107"/>
        <v>341.30160000000001</v>
      </c>
      <c r="BR343" s="132">
        <f t="shared" ca="1" si="107"/>
        <v>81.073599999999999</v>
      </c>
      <c r="BT343" s="132" t="str">
        <f t="shared" si="108"/>
        <v/>
      </c>
      <c r="BU343" s="132" t="str">
        <f t="shared" si="108"/>
        <v/>
      </c>
      <c r="BV343" s="132" t="str">
        <f t="shared" si="108"/>
        <v/>
      </c>
      <c r="BW343" s="132" t="str">
        <f t="shared" si="108"/>
        <v/>
      </c>
      <c r="BY343" s="132">
        <f t="shared" ca="1" si="117"/>
        <v>248.7422</v>
      </c>
      <c r="BZ343" s="132">
        <f t="shared" ca="1" si="117"/>
        <v>113.9264</v>
      </c>
      <c r="CA343" s="132">
        <f t="shared" ca="1" si="117"/>
        <v>466.339</v>
      </c>
      <c r="CB343" s="132">
        <f t="shared" ca="1" si="109"/>
        <v>91.1143</v>
      </c>
    </row>
    <row r="344" spans="2:80" x14ac:dyDescent="0.2">
      <c r="B344" s="21">
        <f>IF(C344&lt;&gt;"",ROWS(B$3:Me)-1,"")</f>
        <v>341</v>
      </c>
      <c r="C344" s="22">
        <f>IF(Drela!N344="","",Drela!N344)</f>
        <v>352.83568491135759</v>
      </c>
      <c r="D344" s="23">
        <f>IF(Drela!O344="","",Drela!O344)</f>
        <v>26.284939998490184</v>
      </c>
      <c r="F344" s="21">
        <f t="shared" si="110"/>
        <v>341</v>
      </c>
      <c r="G344" s="22">
        <f>IF(Drela!Q344="","",Drela!Q344)</f>
        <v>466.84259613018077</v>
      </c>
      <c r="H344" s="23">
        <f>IF(Drela!R344="","",Drela!R344)</f>
        <v>35.378525378420591</v>
      </c>
      <c r="I344" s="29"/>
      <c r="J344" s="21">
        <f t="shared" si="111"/>
        <v>341</v>
      </c>
      <c r="K344" s="22">
        <f>IF(Drela!AF344="","",Drela!AF344)</f>
        <v>123.20119638547426</v>
      </c>
      <c r="L344" s="23">
        <f>IF(Drela!AG344="","",Drela!AG344)</f>
        <v>159.62147462157944</v>
      </c>
      <c r="M344" s="29"/>
      <c r="N344" s="21">
        <f t="shared" si="112"/>
        <v>341</v>
      </c>
      <c r="O344" s="22">
        <f>IF(Drela!AI344="","",Drela!AI344)</f>
        <v>237.20810760429742</v>
      </c>
      <c r="P344" s="23">
        <f>IF(Drela!AJ344="","",Drela!AJ344)</f>
        <v>168.71506000150981</v>
      </c>
      <c r="R344" s="21">
        <v>341</v>
      </c>
      <c r="S344" s="24">
        <f ca="1"/>
        <v>123.20411583023184</v>
      </c>
      <c r="T344" s="24">
        <f ca="1"/>
        <v>103.87876873526113</v>
      </c>
      <c r="V344" s="21">
        <v>341</v>
      </c>
      <c r="W344" s="24">
        <f ca="1"/>
        <v>341.02510561753672</v>
      </c>
      <c r="X344" s="24">
        <f ca="1"/>
        <v>81.075943930342618</v>
      </c>
      <c r="Y344" s="30"/>
      <c r="Z344" s="21">
        <v>341</v>
      </c>
      <c r="AA344" s="24">
        <f ca="1"/>
        <v>249.01868689811832</v>
      </c>
      <c r="AB344" s="24">
        <f ca="1"/>
        <v>113.92405606965738</v>
      </c>
      <c r="AD344" s="21">
        <v>341</v>
      </c>
      <c r="AE344" s="24">
        <f ca="1"/>
        <v>466.83967668542323</v>
      </c>
      <c r="AF344" s="24">
        <f ca="1"/>
        <v>91.121231264738867</v>
      </c>
      <c r="AH344" s="21">
        <v>341</v>
      </c>
      <c r="AI344" s="24">
        <f t="shared" ca="1" si="103"/>
        <v>123.2041</v>
      </c>
      <c r="AJ344" s="24">
        <f t="shared" ca="1" si="104"/>
        <v>103.8788</v>
      </c>
      <c r="AK344" s="24">
        <f t="shared" ca="1" si="105"/>
        <v>341.02510000000001</v>
      </c>
      <c r="AL344" s="24">
        <f t="shared" ca="1" si="106"/>
        <v>81.075900000000004</v>
      </c>
      <c r="AM344" s="26"/>
      <c r="AN344" s="26" t="str">
        <f ca="1">IF(AI344="","","G1 "&amp;Input!D55&amp;" "&amp;AI344&amp;" "&amp;Input!D$56&amp;" "&amp;AJ344&amp;" "&amp;Input!D$57&amp;" "&amp;AK344&amp;" "&amp;Input!D$58&amp;" "&amp;AL344&amp;" F "&amp;Input!D$51&amp;"")</f>
        <v>G1 X 123.2041 Y 103.8788 U 341.0251 Z 81.0759 F 400</v>
      </c>
      <c r="AO344" s="26"/>
      <c r="AP344" s="26" t="str">
        <f ca="1">IF(AS344="","","G1 "&amp;Input!D$55&amp;" "&amp;AS344&amp;" "&amp;Input!D$56&amp;" "&amp;AT344&amp;" "&amp;Input!D$57&amp;" "&amp;AU344&amp;" "&amp;Input!D$58&amp;" "&amp;AV344&amp;" F "&amp;Input!D$52&amp;"")</f>
        <v>G1 X 249.0187 Y 113.9241 U 466.8397 Z 91.1212 F 400</v>
      </c>
      <c r="AQ344" s="26"/>
      <c r="AR344" s="21">
        <v>341</v>
      </c>
      <c r="AS344" s="24">
        <f t="shared" ca="1" si="113"/>
        <v>249.0187</v>
      </c>
      <c r="AT344" s="24">
        <f t="shared" ca="1" si="114"/>
        <v>113.9241</v>
      </c>
      <c r="AU344" s="24">
        <f t="shared" ca="1" si="115"/>
        <v>466.83969999999999</v>
      </c>
      <c r="AV344" s="24">
        <f t="shared" ca="1" si="116"/>
        <v>91.121200000000002</v>
      </c>
      <c r="BC344" t="s">
        <v>769</v>
      </c>
      <c r="BF344" s="74" t="str">
        <f ca="1">IF(AI343="","","G1 "&amp;Input!D$55&amp;" "&amp;AI343&amp;" "&amp;Input!D$56&amp;" "&amp;AJ343&amp;" "&amp;Input!D$57&amp;" "&amp;AK343&amp;" "&amp;Input!D$58&amp;" "&amp;AL343&amp;" F "&amp;Input!D$51&amp;"")</f>
        <v>G1 X 123.7048 Y 103.8857 U 341.3016 Z 81.0736 F 400</v>
      </c>
      <c r="BO344" s="132">
        <f t="shared" ref="BO344:BR363" ca="1" si="118">IFERROR(MID($AN344,FIND(" ",$AN344,FIND(BO$2,$AN344,1)),FIND(" ",$AN344,FIND(" ",$AN344,FIND(BO$2,$AN344,1))+1)-FIND(" ",$AN344,FIND(BO$2,$AN344,1)))*1,"")</f>
        <v>123.2041</v>
      </c>
      <c r="BP344" s="132">
        <f t="shared" ca="1" si="118"/>
        <v>103.8788</v>
      </c>
      <c r="BQ344" s="132">
        <f t="shared" ca="1" si="118"/>
        <v>341.02510000000001</v>
      </c>
      <c r="BR344" s="132">
        <f t="shared" ca="1" si="118"/>
        <v>81.075900000000004</v>
      </c>
      <c r="BT344" s="132" t="str">
        <f t="shared" ref="BT344:BW363" si="119">IFERROR(MID($AO344,FIND(" ",$AO344,FIND(BT$2,$AO344,1)),FIND(" ",$AO344,FIND(" ",$AO344,FIND(BT$2,$AO344,1))+1)-FIND(" ",$AO344,FIND(BT$2,$AO344,1)))*1,"")</f>
        <v/>
      </c>
      <c r="BU344" s="132" t="str">
        <f t="shared" si="119"/>
        <v/>
      </c>
      <c r="BV344" s="132" t="str">
        <f t="shared" si="119"/>
        <v/>
      </c>
      <c r="BW344" s="132" t="str">
        <f t="shared" si="119"/>
        <v/>
      </c>
      <c r="BY344" s="132">
        <f t="shared" ca="1" si="117"/>
        <v>249.0187</v>
      </c>
      <c r="BZ344" s="132">
        <f t="shared" ca="1" si="117"/>
        <v>113.9241</v>
      </c>
      <c r="CA344" s="132">
        <f t="shared" ca="1" si="117"/>
        <v>466.83969999999999</v>
      </c>
      <c r="CB344" s="132">
        <f t="shared" ca="1" si="109"/>
        <v>91.121200000000002</v>
      </c>
    </row>
    <row r="345" spans="2:80" x14ac:dyDescent="0.2">
      <c r="B345" s="21">
        <f>IF(C345&lt;&gt;"",ROWS(B$3:Me)-1,"")</f>
        <v>342</v>
      </c>
      <c r="C345" s="22">
        <f>IF(Drela!N345="","",Drela!N345)</f>
        <v>362.03670457413909</v>
      </c>
      <c r="D345" s="23">
        <f>IF(Drela!O345="","",Drela!O345)</f>
        <v>27.670841424102363</v>
      </c>
      <c r="F345" s="21">
        <f t="shared" si="110"/>
        <v>342</v>
      </c>
      <c r="G345" s="22">
        <f>IF(Drela!Q345="","",Drela!Q345)</f>
        <v>471.93984978860919</v>
      </c>
      <c r="H345" s="23">
        <f>IF(Drela!R345="","",Drela!R345)</f>
        <v>36.029233906136213</v>
      </c>
      <c r="I345" s="29"/>
      <c r="J345" s="21">
        <f t="shared" si="111"/>
        <v>342</v>
      </c>
      <c r="K345" s="22">
        <f>IF(Drela!AF345="","",Drela!AF345)</f>
        <v>118.10394272704583</v>
      </c>
      <c r="L345" s="23">
        <f>IF(Drela!AG345="","",Drela!AG345)</f>
        <v>158.97076609386377</v>
      </c>
      <c r="M345" s="29"/>
      <c r="N345" s="21">
        <f t="shared" si="112"/>
        <v>342</v>
      </c>
      <c r="O345" s="22">
        <f>IF(Drela!AI345="","",Drela!AI345)</f>
        <v>228.00708794151603</v>
      </c>
      <c r="P345" s="23">
        <f>IF(Drela!AJ345="","",Drela!AJ345)</f>
        <v>167.32915857589762</v>
      </c>
      <c r="R345" s="21">
        <v>342</v>
      </c>
      <c r="S345" s="24">
        <f ca="1"/>
        <v>122.72666348952762</v>
      </c>
      <c r="T345" s="24">
        <f ca="1"/>
        <v>103.84746398401337</v>
      </c>
      <c r="V345" s="21">
        <v>342</v>
      </c>
      <c r="W345" s="24">
        <f ca="1"/>
        <v>340.76110802696456</v>
      </c>
      <c r="X345" s="24">
        <f ca="1"/>
        <v>81.064599977803553</v>
      </c>
      <c r="Y345" s="30"/>
      <c r="Z345" s="21">
        <v>342</v>
      </c>
      <c r="AA345" s="24">
        <f ca="1"/>
        <v>249.28268448869042</v>
      </c>
      <c r="AB345" s="24">
        <f ca="1"/>
        <v>113.93540002219645</v>
      </c>
      <c r="AD345" s="21">
        <v>342</v>
      </c>
      <c r="AE345" s="24">
        <f ca="1"/>
        <v>467.31712902612747</v>
      </c>
      <c r="AF345" s="24">
        <f ca="1"/>
        <v>91.152536015986612</v>
      </c>
      <c r="AH345" s="21">
        <v>342</v>
      </c>
      <c r="AI345" s="24">
        <f t="shared" ca="1" si="103"/>
        <v>122.72669999999999</v>
      </c>
      <c r="AJ345" s="24">
        <f t="shared" ca="1" si="104"/>
        <v>103.8475</v>
      </c>
      <c r="AK345" s="24">
        <f t="shared" ca="1" si="105"/>
        <v>340.7611</v>
      </c>
      <c r="AL345" s="24">
        <f t="shared" ca="1" si="106"/>
        <v>81.064599999999999</v>
      </c>
      <c r="AM345" s="26"/>
      <c r="AN345" s="26" t="str">
        <f ca="1">IF(AI345="","","G1 "&amp;Input!D55&amp;" "&amp;AI345&amp;" "&amp;Input!D$56&amp;" "&amp;AJ345&amp;" "&amp;Input!D$57&amp;" "&amp;AK345&amp;" "&amp;Input!D$58&amp;" "&amp;AL345&amp;" F "&amp;Input!D$51&amp;"")</f>
        <v>G1 X 122.7267 Y 103.8475 U 340.7611 Z 81.0646 F 400</v>
      </c>
      <c r="AO345" s="26"/>
      <c r="AP345" s="26" t="str">
        <f ca="1">IF(AS345="","","G1 "&amp;Input!D$55&amp;" "&amp;AS345&amp;" "&amp;Input!D$56&amp;" "&amp;AT345&amp;" "&amp;Input!D$57&amp;" "&amp;AU345&amp;" "&amp;Input!D$58&amp;" "&amp;AV345&amp;" F "&amp;Input!D$52&amp;"")</f>
        <v>G1 X 249.2827 Y 113.9354 U 467.3171 Z 91.1525 F 400</v>
      </c>
      <c r="AQ345" s="26"/>
      <c r="AR345" s="21">
        <v>342</v>
      </c>
      <c r="AS345" s="24">
        <f t="shared" ca="1" si="113"/>
        <v>249.28270000000001</v>
      </c>
      <c r="AT345" s="24">
        <f t="shared" ca="1" si="114"/>
        <v>113.9354</v>
      </c>
      <c r="AU345" s="24">
        <f t="shared" ca="1" si="115"/>
        <v>467.31709999999998</v>
      </c>
      <c r="AV345" s="24">
        <f t="shared" ca="1" si="116"/>
        <v>91.152500000000003</v>
      </c>
      <c r="BC345" t="s">
        <v>770</v>
      </c>
      <c r="BF345" s="74" t="str">
        <f ca="1">IF(AI344="","","G1 "&amp;Input!D$55&amp;" "&amp;AI344&amp;" "&amp;Input!D$56&amp;" "&amp;AJ344&amp;" "&amp;Input!D$57&amp;" "&amp;AK344&amp;" "&amp;Input!D$58&amp;" "&amp;AL344&amp;" F "&amp;Input!D$51&amp;"")</f>
        <v>G1 X 123.2041 Y 103.8788 U 341.0251 Z 81.0759 F 400</v>
      </c>
      <c r="BO345" s="132">
        <f t="shared" ca="1" si="118"/>
        <v>122.72669999999999</v>
      </c>
      <c r="BP345" s="132">
        <f t="shared" ca="1" si="118"/>
        <v>103.8475</v>
      </c>
      <c r="BQ345" s="132">
        <f t="shared" ca="1" si="118"/>
        <v>340.7611</v>
      </c>
      <c r="BR345" s="132">
        <f t="shared" ca="1" si="118"/>
        <v>81.064599999999999</v>
      </c>
      <c r="BT345" s="132" t="str">
        <f t="shared" si="119"/>
        <v/>
      </c>
      <c r="BU345" s="132" t="str">
        <f t="shared" si="119"/>
        <v/>
      </c>
      <c r="BV345" s="132" t="str">
        <f t="shared" si="119"/>
        <v/>
      </c>
      <c r="BW345" s="132" t="str">
        <f t="shared" si="119"/>
        <v/>
      </c>
      <c r="BY345" s="132">
        <f t="shared" ca="1" si="117"/>
        <v>249.28270000000001</v>
      </c>
      <c r="BZ345" s="132">
        <f t="shared" ca="1" si="117"/>
        <v>113.9354</v>
      </c>
      <c r="CA345" s="132">
        <f t="shared" ca="1" si="117"/>
        <v>467.31709999999998</v>
      </c>
      <c r="CB345" s="132">
        <f t="shared" ca="1" si="109"/>
        <v>91.152500000000003</v>
      </c>
    </row>
    <row r="346" spans="2:80" x14ac:dyDescent="0.2">
      <c r="B346" s="21">
        <f>IF(C346&lt;&gt;"",ROWS(B$3:Me)-1,"")</f>
        <v>343</v>
      </c>
      <c r="C346" s="22">
        <f>IF(Drela!N346="","",Drela!N346)</f>
        <v>364.30717765062241</v>
      </c>
      <c r="D346" s="23">
        <f>IF(Drela!O346="","",Drela!O346)</f>
        <v>28.014447347230735</v>
      </c>
      <c r="F346" s="21">
        <f t="shared" si="110"/>
        <v>343</v>
      </c>
      <c r="G346" s="22">
        <f>IF(Drela!Q346="","",Drela!Q346)</f>
        <v>473.19768453409284</v>
      </c>
      <c r="H346" s="23">
        <f>IF(Drela!R346="","",Drela!R346)</f>
        <v>36.190697290526025</v>
      </c>
      <c r="I346" s="29"/>
      <c r="J346" s="21">
        <f t="shared" si="111"/>
        <v>343</v>
      </c>
      <c r="K346" s="22">
        <f>IF(Drela!AF346="","",Drela!AF346)</f>
        <v>116.8461079815622</v>
      </c>
      <c r="L346" s="23">
        <f>IF(Drela!AG346="","",Drela!AG346)</f>
        <v>158.809302709474</v>
      </c>
      <c r="M346" s="29"/>
      <c r="N346" s="21">
        <f t="shared" si="112"/>
        <v>343</v>
      </c>
      <c r="O346" s="22">
        <f>IF(Drela!AI346="","",Drela!AI346)</f>
        <v>225.73661486503269</v>
      </c>
      <c r="P346" s="23">
        <f>IF(Drela!AJ346="","",Drela!AJ346)</f>
        <v>166.98555265276926</v>
      </c>
      <c r="R346" s="21">
        <v>343</v>
      </c>
      <c r="S346" s="24">
        <f ca="1"/>
        <v>122.25615818244165</v>
      </c>
      <c r="T346" s="24">
        <f ca="1"/>
        <v>103.80862655199412</v>
      </c>
      <c r="V346" s="21">
        <v>343</v>
      </c>
      <c r="W346" s="24">
        <f ca="1"/>
        <v>340.50085227934483</v>
      </c>
      <c r="X346" s="24">
        <f ca="1"/>
        <v>81.049010700559577</v>
      </c>
      <c r="Y346" s="30"/>
      <c r="Z346" s="21">
        <v>343</v>
      </c>
      <c r="AA346" s="24">
        <f ca="1"/>
        <v>249.54294023631016</v>
      </c>
      <c r="AB346" s="24">
        <f ca="1"/>
        <v>113.95098929944042</v>
      </c>
      <c r="AD346" s="21">
        <v>343</v>
      </c>
      <c r="AE346" s="24">
        <f ca="1"/>
        <v>467.78763433321342</v>
      </c>
      <c r="AF346" s="24">
        <f ca="1"/>
        <v>91.191373448005876</v>
      </c>
      <c r="AH346" s="21">
        <v>343</v>
      </c>
      <c r="AI346" s="24">
        <f t="shared" ca="1" si="103"/>
        <v>122.25620000000001</v>
      </c>
      <c r="AJ346" s="24">
        <f t="shared" ca="1" si="104"/>
        <v>103.8086</v>
      </c>
      <c r="AK346" s="24">
        <f t="shared" ca="1" si="105"/>
        <v>340.5009</v>
      </c>
      <c r="AL346" s="24">
        <f t="shared" ca="1" si="106"/>
        <v>81.049000000000007</v>
      </c>
      <c r="AM346" s="26"/>
      <c r="AN346" s="26" t="str">
        <f ca="1">IF(AI346="","","G1 "&amp;Input!D55&amp;" "&amp;AI346&amp;" "&amp;Input!D$56&amp;" "&amp;AJ346&amp;" "&amp;Input!D$57&amp;" "&amp;AK346&amp;" "&amp;Input!D$58&amp;" "&amp;AL346&amp;" F "&amp;Input!D$51&amp;"")</f>
        <v>G1 X 122.2562 Y 103.8086 U 340.5009 Z 81.049 F 400</v>
      </c>
      <c r="AO346" s="26"/>
      <c r="AP346" s="26" t="str">
        <f ca="1">IF(AS346="","","G1 "&amp;Input!D$55&amp;" "&amp;AS346&amp;" "&amp;Input!D$56&amp;" "&amp;AT346&amp;" "&amp;Input!D$57&amp;" "&amp;AU346&amp;" "&amp;Input!D$58&amp;" "&amp;AV346&amp;" F "&amp;Input!D$52&amp;"")</f>
        <v>G1 X 249.5429 Y 113.951 U 467.7876 Z 91.1914 F 400</v>
      </c>
      <c r="AQ346" s="26"/>
      <c r="AR346" s="21">
        <v>343</v>
      </c>
      <c r="AS346" s="24">
        <f t="shared" ca="1" si="113"/>
        <v>249.5429</v>
      </c>
      <c r="AT346" s="24">
        <f t="shared" ca="1" si="114"/>
        <v>113.95099999999999</v>
      </c>
      <c r="AU346" s="24">
        <f t="shared" ca="1" si="115"/>
        <v>467.7876</v>
      </c>
      <c r="AV346" s="24">
        <f t="shared" ca="1" si="116"/>
        <v>91.191400000000002</v>
      </c>
      <c r="BC346" t="s">
        <v>771</v>
      </c>
      <c r="BF346" s="74" t="str">
        <f ca="1">IF(AI345="","","G1 "&amp;Input!D$55&amp;" "&amp;AI345&amp;" "&amp;Input!D$56&amp;" "&amp;AJ345&amp;" "&amp;Input!D$57&amp;" "&amp;AK345&amp;" "&amp;Input!D$58&amp;" "&amp;AL345&amp;" F "&amp;Input!D$51&amp;"")</f>
        <v>G1 X 122.7267 Y 103.8475 U 340.7611 Z 81.0646 F 400</v>
      </c>
      <c r="BO346" s="132">
        <f t="shared" ca="1" si="118"/>
        <v>122.25620000000001</v>
      </c>
      <c r="BP346" s="132">
        <f t="shared" ca="1" si="118"/>
        <v>103.8086</v>
      </c>
      <c r="BQ346" s="132">
        <f t="shared" ca="1" si="118"/>
        <v>340.5009</v>
      </c>
      <c r="BR346" s="132">
        <f t="shared" ca="1" si="118"/>
        <v>81.049000000000007</v>
      </c>
      <c r="BT346" s="132" t="str">
        <f t="shared" si="119"/>
        <v/>
      </c>
      <c r="BU346" s="132" t="str">
        <f t="shared" si="119"/>
        <v/>
      </c>
      <c r="BV346" s="132" t="str">
        <f t="shared" si="119"/>
        <v/>
      </c>
      <c r="BW346" s="132" t="str">
        <f t="shared" si="119"/>
        <v/>
      </c>
      <c r="BY346" s="132">
        <f t="shared" ca="1" si="117"/>
        <v>249.5429</v>
      </c>
      <c r="BZ346" s="132">
        <f t="shared" ca="1" si="117"/>
        <v>113.95099999999999</v>
      </c>
      <c r="CA346" s="132">
        <f t="shared" ca="1" si="117"/>
        <v>467.7876</v>
      </c>
      <c r="CB346" s="132">
        <f t="shared" ca="1" si="109"/>
        <v>91.191400000000002</v>
      </c>
    </row>
    <row r="347" spans="2:80" x14ac:dyDescent="0.2">
      <c r="B347" s="21">
        <f>IF(C347&lt;&gt;"",ROWS(B$3:Me)-1,"")</f>
        <v>344</v>
      </c>
      <c r="C347" s="22">
        <f>IF(Drela!N347="","",Drela!N347)</f>
        <v>365.38275582888912</v>
      </c>
      <c r="D347" s="23">
        <f>IF(Drela!O347="","",Drela!O347)</f>
        <v>28.174649635251722</v>
      </c>
      <c r="F347" s="21">
        <f t="shared" si="110"/>
        <v>344</v>
      </c>
      <c r="G347" s="22">
        <f>IF(Drela!Q347="","",Drela!Q347)</f>
        <v>473.79351936860968</v>
      </c>
      <c r="H347" s="23">
        <f>IF(Drela!R347="","",Drela!R347)</f>
        <v>36.26576627964409</v>
      </c>
      <c r="I347" s="29"/>
      <c r="J347" s="21">
        <f t="shared" si="111"/>
        <v>344</v>
      </c>
      <c r="K347" s="22">
        <f>IF(Drela!AF347="","",Drela!AF347)</f>
        <v>116.25027314704538</v>
      </c>
      <c r="L347" s="23">
        <f>IF(Drela!AG347="","",Drela!AG347)</f>
        <v>158.73423372035589</v>
      </c>
      <c r="M347" s="29"/>
      <c r="N347" s="21">
        <f t="shared" si="112"/>
        <v>344</v>
      </c>
      <c r="O347" s="22">
        <f>IF(Drela!AI347="","",Drela!AI347)</f>
        <v>224.6610366867659</v>
      </c>
      <c r="P347" s="23">
        <f>IF(Drela!AJ347="","",Drela!AJ347)</f>
        <v>166.82535036474826</v>
      </c>
      <c r="R347" s="21">
        <v>344</v>
      </c>
      <c r="S347" s="24">
        <f ca="1"/>
        <v>121.77919576732606</v>
      </c>
      <c r="T347" s="24">
        <f ca="1"/>
        <v>103.7754739025256</v>
      </c>
      <c r="V347" s="21">
        <v>344</v>
      </c>
      <c r="W347" s="24">
        <f ca="1"/>
        <v>340.23710219442358</v>
      </c>
      <c r="X347" s="24">
        <f ca="1"/>
        <v>81.036640402464428</v>
      </c>
      <c r="Y347" s="30"/>
      <c r="Z347" s="21">
        <v>344</v>
      </c>
      <c r="AA347" s="24">
        <f ca="1"/>
        <v>249.80669032123143</v>
      </c>
      <c r="AB347" s="24">
        <f ca="1"/>
        <v>113.96335959753557</v>
      </c>
      <c r="AD347" s="21">
        <v>344</v>
      </c>
      <c r="AE347" s="24">
        <f ca="1"/>
        <v>468.26459674832904</v>
      </c>
      <c r="AF347" s="24">
        <f ca="1"/>
        <v>91.224526097474396</v>
      </c>
      <c r="AH347" s="21">
        <v>344</v>
      </c>
      <c r="AI347" s="24">
        <f t="shared" ca="1" si="103"/>
        <v>121.7792</v>
      </c>
      <c r="AJ347" s="24">
        <f t="shared" ca="1" si="104"/>
        <v>103.77549999999999</v>
      </c>
      <c r="AK347" s="24">
        <f t="shared" ca="1" si="105"/>
        <v>340.2371</v>
      </c>
      <c r="AL347" s="24">
        <f t="shared" ca="1" si="106"/>
        <v>81.036600000000007</v>
      </c>
      <c r="AM347" s="26"/>
      <c r="AN347" s="26" t="str">
        <f ca="1">IF(AI347="","","G1 "&amp;Input!D55&amp;" "&amp;AI347&amp;" "&amp;Input!D$56&amp;" "&amp;AJ347&amp;" "&amp;Input!D$57&amp;" "&amp;AK347&amp;" "&amp;Input!D$58&amp;" "&amp;AL347&amp;" F "&amp;Input!D$51&amp;"")</f>
        <v>G1 X 121.7792 Y 103.7755 U 340.2371 Z 81.0366 F 400</v>
      </c>
      <c r="AO347" s="26"/>
      <c r="AP347" s="26" t="str">
        <f ca="1">IF(AS347="","","G1 "&amp;Input!D$55&amp;" "&amp;AS347&amp;" "&amp;Input!D$56&amp;" "&amp;AT347&amp;" "&amp;Input!D$57&amp;" "&amp;AU347&amp;" "&amp;Input!D$58&amp;" "&amp;AV347&amp;" F "&amp;Input!D$52&amp;"")</f>
        <v>G1 X 249.8067 Y 113.9634 U 468.2646 Z 91.2245 F 400</v>
      </c>
      <c r="AQ347" s="26"/>
      <c r="AR347" s="21">
        <v>344</v>
      </c>
      <c r="AS347" s="24">
        <f t="shared" ca="1" si="113"/>
        <v>249.80670000000001</v>
      </c>
      <c r="AT347" s="24">
        <f t="shared" ca="1" si="114"/>
        <v>113.96339999999999</v>
      </c>
      <c r="AU347" s="24">
        <f t="shared" ca="1" si="115"/>
        <v>468.26459999999997</v>
      </c>
      <c r="AV347" s="24">
        <f t="shared" ca="1" si="116"/>
        <v>91.224500000000006</v>
      </c>
      <c r="BC347" t="s">
        <v>772</v>
      </c>
      <c r="BF347" s="74" t="str">
        <f ca="1">IF(AI346="","","G1 "&amp;Input!D$55&amp;" "&amp;AI346&amp;" "&amp;Input!D$56&amp;" "&amp;AJ346&amp;" "&amp;Input!D$57&amp;" "&amp;AK346&amp;" "&amp;Input!D$58&amp;" "&amp;AL346&amp;" F "&amp;Input!D$51&amp;"")</f>
        <v>G1 X 122.2562 Y 103.8086 U 340.5009 Z 81.049 F 400</v>
      </c>
      <c r="BO347" s="132">
        <f t="shared" ca="1" si="118"/>
        <v>121.7792</v>
      </c>
      <c r="BP347" s="132">
        <f t="shared" ca="1" si="118"/>
        <v>103.77549999999999</v>
      </c>
      <c r="BQ347" s="132">
        <f t="shared" ca="1" si="118"/>
        <v>340.2371</v>
      </c>
      <c r="BR347" s="132">
        <f t="shared" ca="1" si="118"/>
        <v>81.036600000000007</v>
      </c>
      <c r="BT347" s="132" t="str">
        <f t="shared" si="119"/>
        <v/>
      </c>
      <c r="BU347" s="132" t="str">
        <f t="shared" si="119"/>
        <v/>
      </c>
      <c r="BV347" s="132" t="str">
        <f t="shared" si="119"/>
        <v/>
      </c>
      <c r="BW347" s="132" t="str">
        <f t="shared" si="119"/>
        <v/>
      </c>
      <c r="BY347" s="132">
        <f t="shared" ca="1" si="117"/>
        <v>249.80670000000001</v>
      </c>
      <c r="BZ347" s="132">
        <f t="shared" ca="1" si="117"/>
        <v>113.96339999999999</v>
      </c>
      <c r="CA347" s="132">
        <f t="shared" ca="1" si="117"/>
        <v>468.26459999999997</v>
      </c>
      <c r="CB347" s="132">
        <f t="shared" ca="1" si="109"/>
        <v>91.224500000000006</v>
      </c>
    </row>
    <row r="348" spans="2:80" x14ac:dyDescent="0.2">
      <c r="B348" s="21">
        <f>IF(C348&lt;&gt;"",ROWS(B$3:Me)-1,"")</f>
        <v>345</v>
      </c>
      <c r="C348" s="22">
        <f>IF(Drela!N348="","",Drela!N348)</f>
        <v>367.25542104245028</v>
      </c>
      <c r="D348" s="23">
        <f>IF(Drela!O348="","",Drela!O348)</f>
        <v>28.444269593077951</v>
      </c>
      <c r="F348" s="21">
        <f t="shared" si="110"/>
        <v>345</v>
      </c>
      <c r="G348" s="22">
        <f>IF(Drela!Q348="","",Drela!Q348)</f>
        <v>474.83079837334282</v>
      </c>
      <c r="H348" s="23">
        <f>IF(Drela!R348="","",Drela!R348)</f>
        <v>36.391329981425066</v>
      </c>
      <c r="I348" s="29"/>
      <c r="J348" s="21">
        <f t="shared" si="111"/>
        <v>345</v>
      </c>
      <c r="K348" s="22">
        <f>IF(Drela!AF348="","",Drela!AF348)</f>
        <v>115.21299414231224</v>
      </c>
      <c r="L348" s="23">
        <f>IF(Drela!AG348="","",Drela!AG348)</f>
        <v>158.60867001857494</v>
      </c>
      <c r="M348" s="29"/>
      <c r="N348" s="21">
        <f t="shared" si="112"/>
        <v>345</v>
      </c>
      <c r="O348" s="22">
        <f>IF(Drela!AI348="","",Drela!AI348)</f>
        <v>222.78837147320482</v>
      </c>
      <c r="P348" s="23">
        <f>IF(Drela!AJ348="","",Drela!AJ348)</f>
        <v>166.55573040692204</v>
      </c>
      <c r="R348" s="21">
        <v>345</v>
      </c>
      <c r="S348" s="24">
        <f ca="1"/>
        <v>121.29393560259953</v>
      </c>
      <c r="T348" s="24">
        <f ca="1"/>
        <v>103.74689754839859</v>
      </c>
      <c r="V348" s="21">
        <v>345</v>
      </c>
      <c r="W348" s="24">
        <f ca="1"/>
        <v>339.96882773779953</v>
      </c>
      <c r="X348" s="24">
        <f ca="1"/>
        <v>81.026899971038247</v>
      </c>
      <c r="Y348" s="30"/>
      <c r="Z348" s="21">
        <v>345</v>
      </c>
      <c r="AA348" s="24">
        <f ca="1"/>
        <v>250.07496477785551</v>
      </c>
      <c r="AB348" s="24">
        <f ca="1"/>
        <v>113.97310002896175</v>
      </c>
      <c r="AD348" s="21">
        <v>345</v>
      </c>
      <c r="AE348" s="24">
        <f ca="1"/>
        <v>468.74985691305557</v>
      </c>
      <c r="AF348" s="24">
        <f ca="1"/>
        <v>91.253102451601407</v>
      </c>
      <c r="AH348" s="21">
        <v>345</v>
      </c>
      <c r="AI348" s="24">
        <f t="shared" ca="1" si="103"/>
        <v>121.29389999999999</v>
      </c>
      <c r="AJ348" s="24">
        <f t="shared" ca="1" si="104"/>
        <v>103.7469</v>
      </c>
      <c r="AK348" s="24">
        <f t="shared" ca="1" si="105"/>
        <v>339.96879999999999</v>
      </c>
      <c r="AL348" s="24">
        <f t="shared" ca="1" si="106"/>
        <v>81.026899999999998</v>
      </c>
      <c r="AM348" s="26"/>
      <c r="AN348" s="26" t="str">
        <f ca="1">IF(AI348="","","G1 "&amp;Input!D55&amp;" "&amp;AI348&amp;" "&amp;Input!D$56&amp;" "&amp;AJ348&amp;" "&amp;Input!D$57&amp;" "&amp;AK348&amp;" "&amp;Input!D$58&amp;" "&amp;AL348&amp;" F "&amp;Input!D$51&amp;"")</f>
        <v>G1 X 121.2939 Y 103.7469 U 339.9688 Z 81.0269 F 400</v>
      </c>
      <c r="AO348" s="26"/>
      <c r="AP348" s="26" t="str">
        <f ca="1">IF(AS348="","","G1 "&amp;Input!D$55&amp;" "&amp;AS348&amp;" "&amp;Input!D$56&amp;" "&amp;AT348&amp;" "&amp;Input!D$57&amp;" "&amp;AU348&amp;" "&amp;Input!D$58&amp;" "&amp;AV348&amp;" F "&amp;Input!D$52&amp;"")</f>
        <v>G1 X 250.075 Y 113.9731 U 468.7499 Z 91.2531 F 400</v>
      </c>
      <c r="AQ348" s="26"/>
      <c r="AR348" s="21">
        <v>345</v>
      </c>
      <c r="AS348" s="24">
        <f t="shared" ca="1" si="113"/>
        <v>250.07499999999999</v>
      </c>
      <c r="AT348" s="24">
        <f t="shared" ca="1" si="114"/>
        <v>113.9731</v>
      </c>
      <c r="AU348" s="24">
        <f t="shared" ca="1" si="115"/>
        <v>468.74990000000003</v>
      </c>
      <c r="AV348" s="24">
        <f t="shared" ca="1" si="116"/>
        <v>91.253100000000003</v>
      </c>
      <c r="BC348" t="s">
        <v>773</v>
      </c>
      <c r="BF348" s="74" t="str">
        <f ca="1">IF(AI347="","","G1 "&amp;Input!D$55&amp;" "&amp;AI347&amp;" "&amp;Input!D$56&amp;" "&amp;AJ347&amp;" "&amp;Input!D$57&amp;" "&amp;AK347&amp;" "&amp;Input!D$58&amp;" "&amp;AL347&amp;" F "&amp;Input!D$51&amp;"")</f>
        <v>G1 X 121.7792 Y 103.7755 U 340.2371 Z 81.0366 F 400</v>
      </c>
      <c r="BO348" s="132">
        <f t="shared" ca="1" si="118"/>
        <v>121.29389999999999</v>
      </c>
      <c r="BP348" s="132">
        <f t="shared" ca="1" si="118"/>
        <v>103.7469</v>
      </c>
      <c r="BQ348" s="132">
        <f t="shared" ca="1" si="118"/>
        <v>339.96879999999999</v>
      </c>
      <c r="BR348" s="132">
        <f t="shared" ca="1" si="118"/>
        <v>81.026899999999998</v>
      </c>
      <c r="BT348" s="132" t="str">
        <f t="shared" si="119"/>
        <v/>
      </c>
      <c r="BU348" s="132" t="str">
        <f t="shared" si="119"/>
        <v/>
      </c>
      <c r="BV348" s="132" t="str">
        <f t="shared" si="119"/>
        <v/>
      </c>
      <c r="BW348" s="132" t="str">
        <f t="shared" si="119"/>
        <v/>
      </c>
      <c r="BY348" s="132">
        <f t="shared" ca="1" si="117"/>
        <v>250.07499999999999</v>
      </c>
      <c r="BZ348" s="132">
        <f t="shared" ca="1" si="117"/>
        <v>113.9731</v>
      </c>
      <c r="CA348" s="132">
        <f t="shared" ca="1" si="117"/>
        <v>468.74990000000003</v>
      </c>
      <c r="CB348" s="132">
        <f t="shared" ca="1" si="109"/>
        <v>91.253100000000003</v>
      </c>
    </row>
    <row r="349" spans="2:80" x14ac:dyDescent="0.2">
      <c r="B349" s="21">
        <f>IF(C349&lt;&gt;"",ROWS(B$3:Me)-1,"")</f>
        <v>346</v>
      </c>
      <c r="C349" s="22">
        <f>IF(Drela!N349="","",Drela!N349)</f>
        <v>371.00080557331574</v>
      </c>
      <c r="D349" s="23">
        <f>IF(Drela!O349="","",Drela!O349)</f>
        <v>28.986859112726876</v>
      </c>
      <c r="F349" s="21">
        <f t="shared" si="110"/>
        <v>346</v>
      </c>
      <c r="G349" s="22">
        <f>IF(Drela!Q349="","",Drela!Q349)</f>
        <v>476.9054279256535</v>
      </c>
      <c r="H349" s="23">
        <f>IF(Drela!R349="","",Drela!R349)</f>
        <v>36.644306075271992</v>
      </c>
      <c r="I349" s="29"/>
      <c r="J349" s="21">
        <f t="shared" si="111"/>
        <v>346</v>
      </c>
      <c r="K349" s="22">
        <f>IF(Drela!AF349="","",Drela!AF349)</f>
        <v>113.13836459000154</v>
      </c>
      <c r="L349" s="23">
        <f>IF(Drela!AG349="","",Drela!AG349)</f>
        <v>158.355693924728</v>
      </c>
      <c r="M349" s="29"/>
      <c r="N349" s="21">
        <f t="shared" si="112"/>
        <v>346</v>
      </c>
      <c r="O349" s="22">
        <f>IF(Drela!AI349="","",Drela!AI349)</f>
        <v>219.04298694233933</v>
      </c>
      <c r="P349" s="23">
        <f>IF(Drela!AJ349="","",Drela!AJ349)</f>
        <v>166.01314088727315</v>
      </c>
      <c r="R349" s="21">
        <v>346</v>
      </c>
      <c r="S349" s="24">
        <f ca="1"/>
        <v>120.80142792169744</v>
      </c>
      <c r="T349" s="24">
        <f ca="1"/>
        <v>103.71820751477095</v>
      </c>
      <c r="V349" s="21">
        <v>346</v>
      </c>
      <c r="W349" s="24">
        <f ca="1"/>
        <v>339.69655041153447</v>
      </c>
      <c r="X349" s="24">
        <f ca="1"/>
        <v>81.017186939717789</v>
      </c>
      <c r="Y349" s="30"/>
      <c r="Z349" s="21">
        <v>346</v>
      </c>
      <c r="AA349" s="24">
        <f ca="1"/>
        <v>250.3472421041206</v>
      </c>
      <c r="AB349" s="24">
        <f ca="1"/>
        <v>113.98281306028223</v>
      </c>
      <c r="AD349" s="21">
        <v>346</v>
      </c>
      <c r="AE349" s="24">
        <f ca="1"/>
        <v>469.24236459395769</v>
      </c>
      <c r="AF349" s="24">
        <f ca="1"/>
        <v>91.281792485229047</v>
      </c>
      <c r="AH349" s="21">
        <v>346</v>
      </c>
      <c r="AI349" s="24">
        <f t="shared" ca="1" si="103"/>
        <v>120.8014</v>
      </c>
      <c r="AJ349" s="24">
        <f t="shared" ca="1" si="104"/>
        <v>103.7182</v>
      </c>
      <c r="AK349" s="24">
        <f t="shared" ca="1" si="105"/>
        <v>339.69659999999999</v>
      </c>
      <c r="AL349" s="24">
        <f t="shared" ca="1" si="106"/>
        <v>81.017200000000003</v>
      </c>
      <c r="AM349" s="26"/>
      <c r="AN349" s="26" t="str">
        <f ca="1">IF(AI349="","","G1 "&amp;Input!D55&amp;" "&amp;AI349&amp;" "&amp;Input!D$56&amp;" "&amp;AJ349&amp;" "&amp;Input!D$57&amp;" "&amp;AK349&amp;" "&amp;Input!D$58&amp;" "&amp;AL349&amp;" F "&amp;Input!D$51&amp;"")</f>
        <v>G1 X 120.8014 Y 103.7182 U 339.6966 Z 81.0172 F 400</v>
      </c>
      <c r="AO349" s="26"/>
      <c r="AP349" s="26" t="str">
        <f ca="1">IF(AS349="","","G1 "&amp;Input!D$55&amp;" "&amp;AS349&amp;" "&amp;Input!D$56&amp;" "&amp;AT349&amp;" "&amp;Input!D$57&amp;" "&amp;AU349&amp;" "&amp;Input!D$58&amp;" "&amp;AV349&amp;" F "&amp;Input!D$52&amp;"")</f>
        <v>G1 X 250.3472 Y 113.9828 U 469.2424 Z 91.2818 F 400</v>
      </c>
      <c r="AQ349" s="26"/>
      <c r="AR349" s="21">
        <v>346</v>
      </c>
      <c r="AS349" s="24">
        <f t="shared" ca="1" si="113"/>
        <v>250.34719999999999</v>
      </c>
      <c r="AT349" s="24">
        <f t="shared" ca="1" si="114"/>
        <v>113.9828</v>
      </c>
      <c r="AU349" s="24">
        <f t="shared" ca="1" si="115"/>
        <v>469.24239999999998</v>
      </c>
      <c r="AV349" s="24">
        <f t="shared" ca="1" si="116"/>
        <v>91.281800000000004</v>
      </c>
      <c r="BC349" t="s">
        <v>774</v>
      </c>
      <c r="BF349" s="74" t="str">
        <f ca="1">IF(AI348="","","G1 "&amp;Input!D$55&amp;" "&amp;AI348&amp;" "&amp;Input!D$56&amp;" "&amp;AJ348&amp;" "&amp;Input!D$57&amp;" "&amp;AK348&amp;" "&amp;Input!D$58&amp;" "&amp;AL348&amp;" F "&amp;Input!D$51&amp;"")</f>
        <v>G1 X 121.2939 Y 103.7469 U 339.9688 Z 81.0269 F 400</v>
      </c>
      <c r="BO349" s="132">
        <f t="shared" ca="1" si="118"/>
        <v>120.8014</v>
      </c>
      <c r="BP349" s="132">
        <f t="shared" ca="1" si="118"/>
        <v>103.7182</v>
      </c>
      <c r="BQ349" s="132">
        <f t="shared" ca="1" si="118"/>
        <v>339.69659999999999</v>
      </c>
      <c r="BR349" s="132">
        <f t="shared" ca="1" si="118"/>
        <v>81.017200000000003</v>
      </c>
      <c r="BT349" s="132" t="str">
        <f t="shared" si="119"/>
        <v/>
      </c>
      <c r="BU349" s="132" t="str">
        <f t="shared" si="119"/>
        <v/>
      </c>
      <c r="BV349" s="132" t="str">
        <f t="shared" si="119"/>
        <v/>
      </c>
      <c r="BW349" s="132" t="str">
        <f t="shared" si="119"/>
        <v/>
      </c>
      <c r="BY349" s="132">
        <f t="shared" ca="1" si="117"/>
        <v>250.34719999999999</v>
      </c>
      <c r="BZ349" s="132">
        <f t="shared" ca="1" si="117"/>
        <v>113.9828</v>
      </c>
      <c r="CA349" s="132">
        <f t="shared" ca="1" si="117"/>
        <v>469.24239999999998</v>
      </c>
      <c r="CB349" s="132">
        <f t="shared" ca="1" si="109"/>
        <v>91.281800000000004</v>
      </c>
    </row>
    <row r="350" spans="2:80" x14ac:dyDescent="0.2">
      <c r="B350" s="21">
        <f>IF(C350&lt;&gt;"",ROWS(B$3:Me)-1,"")</f>
        <v>347</v>
      </c>
      <c r="C350" s="22">
        <f>IF(Drela!N350="","",Drela!N350)</f>
        <v>375.94131433979578</v>
      </c>
      <c r="D350" s="23">
        <f>IF(Drela!O350="","",Drela!O350)</f>
        <v>29.701121890527599</v>
      </c>
      <c r="F350" s="21">
        <f t="shared" si="110"/>
        <v>347</v>
      </c>
      <c r="G350" s="22">
        <f>IF(Drela!Q350="","",Drela!Q350)</f>
        <v>479.64203807526064</v>
      </c>
      <c r="H350" s="23">
        <f>IF(Drela!R350="","",Drela!R350)</f>
        <v>36.977197205537784</v>
      </c>
      <c r="I350" s="29"/>
      <c r="J350" s="21">
        <f t="shared" si="111"/>
        <v>347</v>
      </c>
      <c r="K350" s="22">
        <f>IF(Drela!AF350="","",Drela!AF350)</f>
        <v>110.4017544403944</v>
      </c>
      <c r="L350" s="23">
        <f>IF(Drela!AG350="","",Drela!AG350)</f>
        <v>158.02280279446222</v>
      </c>
      <c r="M350" s="29"/>
      <c r="N350" s="21">
        <f t="shared" si="112"/>
        <v>347</v>
      </c>
      <c r="O350" s="22">
        <f>IF(Drela!AI350="","",Drela!AI350)</f>
        <v>214.10247817585929</v>
      </c>
      <c r="P350" s="23">
        <f>IF(Drela!AJ350="","",Drela!AJ350)</f>
        <v>165.29887810947238</v>
      </c>
      <c r="R350" s="21">
        <v>347</v>
      </c>
      <c r="S350" s="24">
        <f ca="1"/>
        <v>120.3047506906685</v>
      </c>
      <c r="T350" s="24">
        <f ca="1"/>
        <v>103.68588133794994</v>
      </c>
      <c r="V350" s="21">
        <v>347</v>
      </c>
      <c r="W350" s="24">
        <f ca="1"/>
        <v>339.42192578197489</v>
      </c>
      <c r="X350" s="24">
        <f ca="1"/>
        <v>81.00551821482243</v>
      </c>
      <c r="Y350" s="30"/>
      <c r="Z350" s="21">
        <v>347</v>
      </c>
      <c r="AA350" s="24">
        <f ca="1"/>
        <v>250.62186673368021</v>
      </c>
      <c r="AB350" s="24">
        <f ca="1"/>
        <v>113.99448178517757</v>
      </c>
      <c r="AD350" s="21">
        <v>347</v>
      </c>
      <c r="AE350" s="24">
        <f ca="1"/>
        <v>469.7390418249866</v>
      </c>
      <c r="AF350" s="24">
        <f ca="1"/>
        <v>91.314118662050049</v>
      </c>
      <c r="AH350" s="21">
        <v>347</v>
      </c>
      <c r="AI350" s="24">
        <f t="shared" ca="1" si="103"/>
        <v>120.3048</v>
      </c>
      <c r="AJ350" s="24">
        <f t="shared" ca="1" si="104"/>
        <v>103.6859</v>
      </c>
      <c r="AK350" s="24">
        <f t="shared" ca="1" si="105"/>
        <v>339.42189999999999</v>
      </c>
      <c r="AL350" s="24">
        <f t="shared" ca="1" si="106"/>
        <v>81.005499999999998</v>
      </c>
      <c r="AM350" s="26"/>
      <c r="AN350" s="26" t="str">
        <f ca="1">IF(AI350="","","G1 "&amp;Input!D55&amp;" "&amp;AI350&amp;" "&amp;Input!D$56&amp;" "&amp;AJ350&amp;" "&amp;Input!D$57&amp;" "&amp;AK350&amp;" "&amp;Input!D$58&amp;" "&amp;AL350&amp;" F "&amp;Input!D$51&amp;"")</f>
        <v>G1 X 120.3048 Y 103.6859 U 339.4219 Z 81.0055 F 400</v>
      </c>
      <c r="AO350" s="26"/>
      <c r="AP350" s="26" t="str">
        <f ca="1">IF(AS350="","","G1 "&amp;Input!D$55&amp;" "&amp;AS350&amp;" "&amp;Input!D$56&amp;" "&amp;AT350&amp;" "&amp;Input!D$57&amp;" "&amp;AU350&amp;" "&amp;Input!D$58&amp;" "&amp;AV350&amp;" F "&amp;Input!D$52&amp;"")</f>
        <v>G1 X 250.6219 Y 113.9945 U 469.739 Z 91.3141 F 400</v>
      </c>
      <c r="AQ350" s="26"/>
      <c r="AR350" s="21">
        <v>347</v>
      </c>
      <c r="AS350" s="24">
        <f t="shared" ca="1" si="113"/>
        <v>250.62190000000001</v>
      </c>
      <c r="AT350" s="24">
        <f t="shared" ca="1" si="114"/>
        <v>113.9945</v>
      </c>
      <c r="AU350" s="24">
        <f t="shared" ca="1" si="115"/>
        <v>469.73899999999998</v>
      </c>
      <c r="AV350" s="24">
        <f t="shared" ca="1" si="116"/>
        <v>91.314099999999996</v>
      </c>
      <c r="BC350" t="s">
        <v>775</v>
      </c>
      <c r="BF350" s="74" t="str">
        <f ca="1">IF(AI349="","","G1 "&amp;Input!D$55&amp;" "&amp;AI349&amp;" "&amp;Input!D$56&amp;" "&amp;AJ349&amp;" "&amp;Input!D$57&amp;" "&amp;AK349&amp;" "&amp;Input!D$58&amp;" "&amp;AL349&amp;" F "&amp;Input!D$51&amp;"")</f>
        <v>G1 X 120.8014 Y 103.7182 U 339.6966 Z 81.0172 F 400</v>
      </c>
      <c r="BO350" s="132">
        <f t="shared" ca="1" si="118"/>
        <v>120.3048</v>
      </c>
      <c r="BP350" s="132">
        <f t="shared" ca="1" si="118"/>
        <v>103.6859</v>
      </c>
      <c r="BQ350" s="132">
        <f t="shared" ca="1" si="118"/>
        <v>339.42189999999999</v>
      </c>
      <c r="BR350" s="132">
        <f t="shared" ca="1" si="118"/>
        <v>81.005499999999998</v>
      </c>
      <c r="BT350" s="132" t="str">
        <f t="shared" si="119"/>
        <v/>
      </c>
      <c r="BU350" s="132" t="str">
        <f t="shared" si="119"/>
        <v/>
      </c>
      <c r="BV350" s="132" t="str">
        <f t="shared" si="119"/>
        <v/>
      </c>
      <c r="BW350" s="132" t="str">
        <f t="shared" si="119"/>
        <v/>
      </c>
      <c r="BY350" s="132">
        <f t="shared" ca="1" si="117"/>
        <v>250.62190000000001</v>
      </c>
      <c r="BZ350" s="132">
        <f t="shared" ca="1" si="117"/>
        <v>113.9945</v>
      </c>
      <c r="CA350" s="132">
        <f t="shared" ca="1" si="117"/>
        <v>469.73899999999998</v>
      </c>
      <c r="CB350" s="132">
        <f t="shared" ca="1" si="109"/>
        <v>91.314099999999996</v>
      </c>
    </row>
    <row r="351" spans="2:80" x14ac:dyDescent="0.2">
      <c r="B351" s="21">
        <f>IF(C351&lt;&gt;"",ROWS(B$3:Me)-1,"")</f>
        <v>348</v>
      </c>
      <c r="C351" s="22">
        <f>IF(Drela!N351="","",Drela!N351)</f>
        <v>379.60692936077163</v>
      </c>
      <c r="D351" s="23">
        <f>IF(Drela!O351="","",Drela!O351)</f>
        <v>30.231597958094024</v>
      </c>
      <c r="F351" s="21">
        <f t="shared" si="110"/>
        <v>348</v>
      </c>
      <c r="G351" s="22">
        <f>IF(Drela!Q351="","",Drela!Q351)</f>
        <v>481.67247506192564</v>
      </c>
      <c r="H351" s="23">
        <f>IF(Drela!R351="","",Drela!R351)</f>
        <v>37.224477680804242</v>
      </c>
      <c r="I351" s="29"/>
      <c r="J351" s="21">
        <f t="shared" si="111"/>
        <v>348</v>
      </c>
      <c r="K351" s="22">
        <f>IF(Drela!AF351="","",Drela!AF351)</f>
        <v>108.37131745372939</v>
      </c>
      <c r="L351" s="23">
        <f>IF(Drela!AG351="","",Drela!AG351)</f>
        <v>157.77552231919574</v>
      </c>
      <c r="M351" s="29"/>
      <c r="N351" s="21">
        <f t="shared" si="112"/>
        <v>348</v>
      </c>
      <c r="O351" s="22">
        <f>IF(Drela!AI351="","",Drela!AI351)</f>
        <v>210.43686315488344</v>
      </c>
      <c r="P351" s="23">
        <f>IF(Drela!AJ351="","",Drela!AJ351)</f>
        <v>164.768402041906</v>
      </c>
      <c r="R351" s="21">
        <v>348</v>
      </c>
      <c r="S351" s="24">
        <f ca="1"/>
        <v>119.81509280601497</v>
      </c>
      <c r="T351" s="24">
        <f ca="1"/>
        <v>103.65106659884023</v>
      </c>
      <c r="V351" s="21">
        <v>348</v>
      </c>
      <c r="W351" s="24">
        <f ca="1"/>
        <v>339.15114567260571</v>
      </c>
      <c r="X351" s="24">
        <f ca="1"/>
        <v>80.992388194202235</v>
      </c>
      <c r="Y351" s="30"/>
      <c r="Z351" s="21">
        <v>348</v>
      </c>
      <c r="AA351" s="24">
        <f ca="1"/>
        <v>250.89264684304931</v>
      </c>
      <c r="AB351" s="24">
        <f ca="1"/>
        <v>114.00761180579778</v>
      </c>
      <c r="AD351" s="21">
        <v>348</v>
      </c>
      <c r="AE351" s="24">
        <f ca="1"/>
        <v>470.22869970964007</v>
      </c>
      <c r="AF351" s="24">
        <f ca="1"/>
        <v>91.348933401159755</v>
      </c>
      <c r="AH351" s="21">
        <v>348</v>
      </c>
      <c r="AI351" s="24">
        <f t="shared" ca="1" si="103"/>
        <v>119.8151</v>
      </c>
      <c r="AJ351" s="24">
        <f t="shared" ca="1" si="104"/>
        <v>103.6511</v>
      </c>
      <c r="AK351" s="24">
        <f t="shared" ca="1" si="105"/>
        <v>339.15109999999999</v>
      </c>
      <c r="AL351" s="24">
        <f t="shared" ca="1" si="106"/>
        <v>80.992400000000004</v>
      </c>
      <c r="AM351" s="26"/>
      <c r="AN351" s="26" t="str">
        <f ca="1">IF(AI351="","","G1 "&amp;Input!D55&amp;" "&amp;AI351&amp;" "&amp;Input!D$56&amp;" "&amp;AJ351&amp;" "&amp;Input!D$57&amp;" "&amp;AK351&amp;" "&amp;Input!D$58&amp;" "&amp;AL351&amp;" F "&amp;Input!D$51&amp;"")</f>
        <v>G1 X 119.8151 Y 103.6511 U 339.1511 Z 80.9924 F 400</v>
      </c>
      <c r="AO351" s="26"/>
      <c r="AP351" s="26" t="str">
        <f ca="1">IF(AS351="","","G1 "&amp;Input!D$55&amp;" "&amp;AS351&amp;" "&amp;Input!D$56&amp;" "&amp;AT351&amp;" "&amp;Input!D$57&amp;" "&amp;AU351&amp;" "&amp;Input!D$58&amp;" "&amp;AV351&amp;" F "&amp;Input!D$52&amp;"")</f>
        <v>G1 X 250.8926 Y 114.0076 U 470.2287 Z 91.3489 F 400</v>
      </c>
      <c r="AQ351" s="26"/>
      <c r="AR351" s="21">
        <v>348</v>
      </c>
      <c r="AS351" s="24">
        <f t="shared" ca="1" si="113"/>
        <v>250.89259999999999</v>
      </c>
      <c r="AT351" s="24">
        <f t="shared" ca="1" si="114"/>
        <v>114.0076</v>
      </c>
      <c r="AU351" s="24">
        <f t="shared" ca="1" si="115"/>
        <v>470.2287</v>
      </c>
      <c r="AV351" s="24">
        <f t="shared" ca="1" si="116"/>
        <v>91.3489</v>
      </c>
      <c r="BC351" t="s">
        <v>776</v>
      </c>
      <c r="BF351" s="74" t="str">
        <f ca="1">IF(AI350="","","G1 "&amp;Input!D$55&amp;" "&amp;AI350&amp;" "&amp;Input!D$56&amp;" "&amp;AJ350&amp;" "&amp;Input!D$57&amp;" "&amp;AK350&amp;" "&amp;Input!D$58&amp;" "&amp;AL350&amp;" F "&amp;Input!D$51&amp;"")</f>
        <v>G1 X 120.3048 Y 103.6859 U 339.4219 Z 81.0055 F 400</v>
      </c>
      <c r="BO351" s="132">
        <f t="shared" ca="1" si="118"/>
        <v>119.8151</v>
      </c>
      <c r="BP351" s="132">
        <f t="shared" ca="1" si="118"/>
        <v>103.6511</v>
      </c>
      <c r="BQ351" s="132">
        <f t="shared" ca="1" si="118"/>
        <v>339.15109999999999</v>
      </c>
      <c r="BR351" s="132">
        <f t="shared" ca="1" si="118"/>
        <v>80.992400000000004</v>
      </c>
      <c r="BT351" s="132" t="str">
        <f t="shared" si="119"/>
        <v/>
      </c>
      <c r="BU351" s="132" t="str">
        <f t="shared" si="119"/>
        <v/>
      </c>
      <c r="BV351" s="132" t="str">
        <f t="shared" si="119"/>
        <v/>
      </c>
      <c r="BW351" s="132" t="str">
        <f t="shared" si="119"/>
        <v/>
      </c>
      <c r="BY351" s="132">
        <f t="shared" ca="1" si="117"/>
        <v>250.89259999999999</v>
      </c>
      <c r="BZ351" s="132">
        <f t="shared" ca="1" si="117"/>
        <v>114.0076</v>
      </c>
      <c r="CA351" s="132">
        <f t="shared" ca="1" si="117"/>
        <v>470.2287</v>
      </c>
      <c r="CB351" s="132">
        <f t="shared" ca="1" si="109"/>
        <v>91.3489</v>
      </c>
    </row>
    <row r="352" spans="2:80" x14ac:dyDescent="0.2">
      <c r="B352" s="21">
        <f>IF(C352&lt;&gt;"",ROWS(B$3:Me)-1,"")</f>
        <v>349</v>
      </c>
      <c r="C352" s="22">
        <f>IF(Drela!N352="","",Drela!N352)</f>
        <v>381.99765063624358</v>
      </c>
      <c r="D352" s="23">
        <f>IF(Drela!O352="","",Drela!O352)</f>
        <v>30.57828731542617</v>
      </c>
      <c r="F352" s="21">
        <f t="shared" si="110"/>
        <v>349</v>
      </c>
      <c r="G352" s="22">
        <f>IF(Drela!Q352="","",Drela!Q352)</f>
        <v>482.9967388856486</v>
      </c>
      <c r="H352" s="23">
        <f>IF(Drela!R352="","",Drela!R352)</f>
        <v>37.386147501071356</v>
      </c>
      <c r="I352" s="29"/>
      <c r="J352" s="21">
        <f t="shared" si="111"/>
        <v>349</v>
      </c>
      <c r="K352" s="22">
        <f>IF(Drela!AF352="","",Drela!AF352)</f>
        <v>107.04705363000652</v>
      </c>
      <c r="L352" s="23">
        <f>IF(Drela!AG352="","",Drela!AG352)</f>
        <v>157.61385249892862</v>
      </c>
      <c r="M352" s="29"/>
      <c r="N352" s="21">
        <f t="shared" si="112"/>
        <v>349</v>
      </c>
      <c r="O352" s="22">
        <f>IF(Drela!AI352="","",Drela!AI352)</f>
        <v>208.04614187941152</v>
      </c>
      <c r="P352" s="23">
        <f>IF(Drela!AJ352="","",Drela!AJ352)</f>
        <v>164.42171268457383</v>
      </c>
      <c r="R352" s="21">
        <v>349</v>
      </c>
      <c r="S352" s="24">
        <f ca="1"/>
        <v>119.3456708968525</v>
      </c>
      <c r="T352" s="24">
        <f ca="1"/>
        <v>103.61607838949588</v>
      </c>
      <c r="V352" s="21">
        <v>349</v>
      </c>
      <c r="W352" s="24">
        <f ca="1"/>
        <v>338.89153597119673</v>
      </c>
      <c r="X352" s="24">
        <f ca="1"/>
        <v>80.978910648589874</v>
      </c>
      <c r="Y352" s="30"/>
      <c r="Z352" s="21">
        <v>349</v>
      </c>
      <c r="AA352" s="24">
        <f ca="1"/>
        <v>251.15225654445828</v>
      </c>
      <c r="AB352" s="24">
        <f ca="1"/>
        <v>114.02108935141013</v>
      </c>
      <c r="AD352" s="21">
        <v>349</v>
      </c>
      <c r="AE352" s="24">
        <f ca="1"/>
        <v>470.69812161880253</v>
      </c>
      <c r="AF352" s="24">
        <f ca="1"/>
        <v>91.383921610504089</v>
      </c>
      <c r="AH352" s="21">
        <v>349</v>
      </c>
      <c r="AI352" s="24">
        <f t="shared" ca="1" si="103"/>
        <v>119.34569999999999</v>
      </c>
      <c r="AJ352" s="24">
        <f t="shared" ca="1" si="104"/>
        <v>103.6161</v>
      </c>
      <c r="AK352" s="24">
        <f t="shared" ca="1" si="105"/>
        <v>338.89150000000001</v>
      </c>
      <c r="AL352" s="24">
        <f t="shared" ca="1" si="106"/>
        <v>80.978899999999996</v>
      </c>
      <c r="AM352" s="26"/>
      <c r="AN352" s="26" t="str">
        <f ca="1">IF(AI352="","","G1 "&amp;Input!D55&amp;" "&amp;AI352&amp;" "&amp;Input!D$56&amp;" "&amp;AJ352&amp;" "&amp;Input!D$57&amp;" "&amp;AK352&amp;" "&amp;Input!D$58&amp;" "&amp;AL352&amp;" F "&amp;Input!D$51&amp;"")</f>
        <v>G1 X 119.3457 Y 103.6161 U 338.8915 Z 80.9789 F 400</v>
      </c>
      <c r="AO352" s="26"/>
      <c r="AP352" s="26" t="str">
        <f ca="1">IF(AS352="","","G1 "&amp;Input!D$55&amp;" "&amp;AS352&amp;" "&amp;Input!D$56&amp;" "&amp;AT352&amp;" "&amp;Input!D$57&amp;" "&amp;AU352&amp;" "&amp;Input!D$58&amp;" "&amp;AV352&amp;" F "&amp;Input!D$52&amp;"")</f>
        <v>G1 X 251.1523 Y 114.0211 U 470.6981 Z 91.3839 F 400</v>
      </c>
      <c r="AQ352" s="26"/>
      <c r="AR352" s="21">
        <v>349</v>
      </c>
      <c r="AS352" s="24">
        <f t="shared" ca="1" si="113"/>
        <v>251.1523</v>
      </c>
      <c r="AT352" s="24">
        <f t="shared" ca="1" si="114"/>
        <v>114.0211</v>
      </c>
      <c r="AU352" s="24">
        <f t="shared" ca="1" si="115"/>
        <v>470.69810000000001</v>
      </c>
      <c r="AV352" s="24">
        <f t="shared" ca="1" si="116"/>
        <v>91.383899999999997</v>
      </c>
      <c r="BC352" t="s">
        <v>777</v>
      </c>
      <c r="BF352" s="74" t="str">
        <f ca="1">IF(AI351="","","G1 "&amp;Input!D$55&amp;" "&amp;AI351&amp;" "&amp;Input!D$56&amp;" "&amp;AJ351&amp;" "&amp;Input!D$57&amp;" "&amp;AK351&amp;" "&amp;Input!D$58&amp;" "&amp;AL351&amp;" F "&amp;Input!D$51&amp;"")</f>
        <v>G1 X 119.8151 Y 103.6511 U 339.1511 Z 80.9924 F 400</v>
      </c>
      <c r="BO352" s="132">
        <f t="shared" ca="1" si="118"/>
        <v>119.34569999999999</v>
      </c>
      <c r="BP352" s="132">
        <f t="shared" ca="1" si="118"/>
        <v>103.6161</v>
      </c>
      <c r="BQ352" s="132">
        <f t="shared" ca="1" si="118"/>
        <v>338.89150000000001</v>
      </c>
      <c r="BR352" s="132">
        <f t="shared" ca="1" si="118"/>
        <v>80.978899999999996</v>
      </c>
      <c r="BT352" s="132" t="str">
        <f t="shared" si="119"/>
        <v/>
      </c>
      <c r="BU352" s="132" t="str">
        <f t="shared" si="119"/>
        <v/>
      </c>
      <c r="BV352" s="132" t="str">
        <f t="shared" si="119"/>
        <v/>
      </c>
      <c r="BW352" s="132" t="str">
        <f t="shared" si="119"/>
        <v/>
      </c>
      <c r="BY352" s="132">
        <f t="shared" ca="1" si="117"/>
        <v>251.1523</v>
      </c>
      <c r="BZ352" s="132">
        <f t="shared" ca="1" si="117"/>
        <v>114.0211</v>
      </c>
      <c r="CA352" s="132">
        <f t="shared" ca="1" si="117"/>
        <v>470.69810000000001</v>
      </c>
      <c r="CB352" s="132">
        <f t="shared" ca="1" si="109"/>
        <v>91.383899999999997</v>
      </c>
    </row>
    <row r="353" spans="2:80" x14ac:dyDescent="0.2">
      <c r="B353" s="21">
        <f>IF(C353&lt;&gt;"",ROWS(B$3:Me)-1,"")</f>
        <v>350</v>
      </c>
      <c r="C353" s="22">
        <f>IF(Drela!N353="","",Drela!N353)</f>
        <v>383.83043109485988</v>
      </c>
      <c r="D353" s="23">
        <f>IF(Drela!O353="","",Drela!O353)</f>
        <v>30.841850547211141</v>
      </c>
      <c r="F353" s="21">
        <f t="shared" si="110"/>
        <v>350</v>
      </c>
      <c r="G353" s="22">
        <f>IF(Drela!Q353="","",Drela!Q353)</f>
        <v>484.01192160755869</v>
      </c>
      <c r="H353" s="23">
        <f>IF(Drela!R353="","",Drela!R353)</f>
        <v>37.508863393562109</v>
      </c>
      <c r="I353" s="29"/>
      <c r="J353" s="21">
        <f t="shared" si="111"/>
        <v>350</v>
      </c>
      <c r="K353" s="22">
        <f>IF(Drela!AF353="","",Drela!AF353)</f>
        <v>106.03187090809637</v>
      </c>
      <c r="L353" s="23">
        <f>IF(Drela!AG353="","",Drela!AG353)</f>
        <v>157.49113660643792</v>
      </c>
      <c r="M353" s="29"/>
      <c r="N353" s="21">
        <f t="shared" si="112"/>
        <v>350</v>
      </c>
      <c r="O353" s="22">
        <f>IF(Drela!AI353="","",Drela!AI353)</f>
        <v>206.21336142079517</v>
      </c>
      <c r="P353" s="23">
        <f>IF(Drela!AJ353="","",Drela!AJ353)</f>
        <v>164.15814945278885</v>
      </c>
      <c r="R353" s="21">
        <v>350</v>
      </c>
      <c r="S353" s="24">
        <f ca="1"/>
        <v>118.89853120898388</v>
      </c>
      <c r="T353" s="24">
        <f ca="1"/>
        <v>103.58227005969688</v>
      </c>
      <c r="V353" s="21">
        <v>350</v>
      </c>
      <c r="W353" s="24">
        <f ca="1"/>
        <v>338.64424327538632</v>
      </c>
      <c r="X353" s="24">
        <f ca="1"/>
        <v>80.965807324666983</v>
      </c>
      <c r="Y353" s="30"/>
      <c r="Z353" s="21">
        <v>350</v>
      </c>
      <c r="AA353" s="24">
        <f ca="1"/>
        <v>251.39954924026873</v>
      </c>
      <c r="AB353" s="24">
        <f ca="1"/>
        <v>114.03419267533302</v>
      </c>
      <c r="AD353" s="21">
        <v>350</v>
      </c>
      <c r="AE353" s="24">
        <f ca="1"/>
        <v>471.1452613066711</v>
      </c>
      <c r="AF353" s="24">
        <f ca="1"/>
        <v>91.41772994030309</v>
      </c>
      <c r="AH353" s="21">
        <v>350</v>
      </c>
      <c r="AI353" s="24">
        <f t="shared" ca="1" si="103"/>
        <v>118.8985</v>
      </c>
      <c r="AJ353" s="24">
        <f t="shared" ca="1" si="104"/>
        <v>103.5823</v>
      </c>
      <c r="AK353" s="24">
        <f t="shared" ca="1" si="105"/>
        <v>338.64420000000001</v>
      </c>
      <c r="AL353" s="24">
        <f t="shared" ca="1" si="106"/>
        <v>80.965800000000002</v>
      </c>
      <c r="AM353" s="26"/>
      <c r="AN353" s="26" t="str">
        <f ca="1">IF(AI353="","","G1 "&amp;Input!D55&amp;" "&amp;AI353&amp;" "&amp;Input!D$56&amp;" "&amp;AJ353&amp;" "&amp;Input!D$57&amp;" "&amp;AK353&amp;" "&amp;Input!D$58&amp;" "&amp;AL353&amp;" F "&amp;Input!D$51&amp;"")</f>
        <v>G1 X 118.8985 Y 103.5823 U 338.6442 Z 80.9658 F 400</v>
      </c>
      <c r="AO353" s="26"/>
      <c r="AP353" s="26" t="str">
        <f ca="1">IF(AS353="","","G1 "&amp;Input!D$55&amp;" "&amp;AS353&amp;" "&amp;Input!D$56&amp;" "&amp;AT353&amp;" "&amp;Input!D$57&amp;" "&amp;AU353&amp;" "&amp;Input!D$58&amp;" "&amp;AV353&amp;" F "&amp;Input!D$52&amp;"")</f>
        <v>G1 X 251.3995 Y 114.0342 U 471.1453 Z 91.4177 F 400</v>
      </c>
      <c r="AQ353" s="26"/>
      <c r="AR353" s="21">
        <v>350</v>
      </c>
      <c r="AS353" s="24">
        <f t="shared" ca="1" si="113"/>
        <v>251.39949999999999</v>
      </c>
      <c r="AT353" s="24">
        <f t="shared" ca="1" si="114"/>
        <v>114.0342</v>
      </c>
      <c r="AU353" s="24">
        <f t="shared" ca="1" si="115"/>
        <v>471.14530000000002</v>
      </c>
      <c r="AV353" s="24">
        <f t="shared" ca="1" si="116"/>
        <v>91.417699999999996</v>
      </c>
      <c r="BC353" t="s">
        <v>778</v>
      </c>
      <c r="BF353" s="74" t="str">
        <f ca="1">IF(AI352="","","G1 "&amp;Input!D$55&amp;" "&amp;AI352&amp;" "&amp;Input!D$56&amp;" "&amp;AJ352&amp;" "&amp;Input!D$57&amp;" "&amp;AK352&amp;" "&amp;Input!D$58&amp;" "&amp;AL352&amp;" F "&amp;Input!D$51&amp;"")</f>
        <v>G1 X 119.3457 Y 103.6161 U 338.8915 Z 80.9789 F 400</v>
      </c>
      <c r="BO353" s="132">
        <f t="shared" ca="1" si="118"/>
        <v>118.8985</v>
      </c>
      <c r="BP353" s="132">
        <f t="shared" ca="1" si="118"/>
        <v>103.5823</v>
      </c>
      <c r="BQ353" s="132">
        <f t="shared" ca="1" si="118"/>
        <v>338.64420000000001</v>
      </c>
      <c r="BR353" s="132">
        <f t="shared" ca="1" si="118"/>
        <v>80.965800000000002</v>
      </c>
      <c r="BT353" s="132" t="str">
        <f t="shared" si="119"/>
        <v/>
      </c>
      <c r="BU353" s="132" t="str">
        <f t="shared" si="119"/>
        <v/>
      </c>
      <c r="BV353" s="132" t="str">
        <f t="shared" si="119"/>
        <v/>
      </c>
      <c r="BW353" s="132" t="str">
        <f t="shared" si="119"/>
        <v/>
      </c>
      <c r="BY353" s="132">
        <f t="shared" ca="1" si="117"/>
        <v>251.39949999999999</v>
      </c>
      <c r="BZ353" s="132">
        <f t="shared" ca="1" si="117"/>
        <v>114.0342</v>
      </c>
      <c r="CA353" s="132">
        <f t="shared" ca="1" si="117"/>
        <v>471.14530000000002</v>
      </c>
      <c r="CB353" s="132">
        <f t="shared" ca="1" si="109"/>
        <v>91.417699999999996</v>
      </c>
    </row>
    <row r="354" spans="2:80" x14ac:dyDescent="0.2">
      <c r="B354" s="21">
        <f>IF(C354&lt;&gt;"",ROWS(B$3:Me)-1,"")</f>
        <v>351</v>
      </c>
      <c r="C354" s="22">
        <f>IF(Drela!N354="","",Drela!N354)</f>
        <v>385.10579764460681</v>
      </c>
      <c r="D354" s="23">
        <f>IF(Drela!O354="","",Drela!O354)</f>
        <v>31.028980098473998</v>
      </c>
      <c r="F354" s="21">
        <f t="shared" si="110"/>
        <v>351</v>
      </c>
      <c r="G354" s="22">
        <f>IF(Drela!Q354="","",Drela!Q354)</f>
        <v>484.71839739963104</v>
      </c>
      <c r="H354" s="23">
        <f>IF(Drela!R354="","",Drela!R354)</f>
        <v>37.596313795990817</v>
      </c>
      <c r="I354" s="29"/>
      <c r="J354" s="21">
        <f t="shared" si="111"/>
        <v>351</v>
      </c>
      <c r="K354" s="22">
        <f>IF(Drela!AF354="","",Drela!AF354)</f>
        <v>105.32539511602401</v>
      </c>
      <c r="L354" s="23">
        <f>IF(Drela!AG354="","",Drela!AG354)</f>
        <v>157.4036862040092</v>
      </c>
      <c r="M354" s="29"/>
      <c r="N354" s="21">
        <f t="shared" si="112"/>
        <v>351</v>
      </c>
      <c r="O354" s="22">
        <f>IF(Drela!AI354="","",Drela!AI354)</f>
        <v>204.93799487104829</v>
      </c>
      <c r="P354" s="23">
        <f>IF(Drela!AJ354="","",Drela!AJ354)</f>
        <v>163.97101990152598</v>
      </c>
      <c r="R354" s="21">
        <v>351</v>
      </c>
      <c r="S354" s="24">
        <f ca="1"/>
        <v>118.43103845496061</v>
      </c>
      <c r="T354" s="24">
        <f ca="1"/>
        <v>103.54714799012696</v>
      </c>
      <c r="V354" s="21">
        <v>351</v>
      </c>
      <c r="W354" s="24">
        <f ca="1"/>
        <v>338.38569702228801</v>
      </c>
      <c r="X354" s="24">
        <f ca="1"/>
        <v>80.952231872910829</v>
      </c>
      <c r="Y354" s="30"/>
      <c r="Z354" s="21">
        <v>351</v>
      </c>
      <c r="AA354" s="24">
        <f ca="1"/>
        <v>251.65809549336703</v>
      </c>
      <c r="AB354" s="24">
        <f ca="1"/>
        <v>114.04776812708917</v>
      </c>
      <c r="AD354" s="21">
        <v>351</v>
      </c>
      <c r="AE354" s="24">
        <f ca="1"/>
        <v>471.61275406069439</v>
      </c>
      <c r="AF354" s="24">
        <f ca="1"/>
        <v>91.452852009873013</v>
      </c>
      <c r="AH354" s="21">
        <v>351</v>
      </c>
      <c r="AI354" s="24">
        <f t="shared" ca="1" si="103"/>
        <v>118.431</v>
      </c>
      <c r="AJ354" s="24">
        <f t="shared" ca="1" si="104"/>
        <v>103.5471</v>
      </c>
      <c r="AK354" s="24">
        <f t="shared" ca="1" si="105"/>
        <v>338.38569999999999</v>
      </c>
      <c r="AL354" s="24">
        <f t="shared" ca="1" si="106"/>
        <v>80.952200000000005</v>
      </c>
      <c r="AM354" s="26"/>
      <c r="AN354" s="26" t="str">
        <f ca="1">IF(AI354="","","G1 "&amp;Input!D55&amp;" "&amp;AI354&amp;" "&amp;Input!D$56&amp;" "&amp;AJ354&amp;" "&amp;Input!D$57&amp;" "&amp;AK354&amp;" "&amp;Input!D$58&amp;" "&amp;AL354&amp;" F "&amp;Input!D$51&amp;"")</f>
        <v>G1 X 118.431 Y 103.5471 U 338.3857 Z 80.9522 F 400</v>
      </c>
      <c r="AO354" s="26"/>
      <c r="AP354" s="26" t="str">
        <f ca="1">IF(AS354="","","G1 "&amp;Input!D$55&amp;" "&amp;AS354&amp;" "&amp;Input!D$56&amp;" "&amp;AT354&amp;" "&amp;Input!D$57&amp;" "&amp;AU354&amp;" "&amp;Input!D$58&amp;" "&amp;AV354&amp;" F "&amp;Input!D$52&amp;"")</f>
        <v>G1 X 251.6581 Y 114.0478 U 471.6128 Z 91.4529 F 400</v>
      </c>
      <c r="AQ354" s="26"/>
      <c r="AR354" s="21">
        <v>351</v>
      </c>
      <c r="AS354" s="24">
        <f t="shared" ca="1" si="113"/>
        <v>251.65809999999999</v>
      </c>
      <c r="AT354" s="24">
        <f t="shared" ca="1" si="114"/>
        <v>114.0478</v>
      </c>
      <c r="AU354" s="24">
        <f t="shared" ca="1" si="115"/>
        <v>471.61279999999999</v>
      </c>
      <c r="AV354" s="24">
        <f t="shared" ca="1" si="116"/>
        <v>91.4529</v>
      </c>
      <c r="BC354" t="s">
        <v>779</v>
      </c>
      <c r="BF354" s="74" t="str">
        <f ca="1">IF(AI353="","","G1 "&amp;Input!D$55&amp;" "&amp;AI353&amp;" "&amp;Input!D$56&amp;" "&amp;AJ353&amp;" "&amp;Input!D$57&amp;" "&amp;AK353&amp;" "&amp;Input!D$58&amp;" "&amp;AL353&amp;" F "&amp;Input!D$51&amp;"")</f>
        <v>G1 X 118.8985 Y 103.5823 U 338.6442 Z 80.9658 F 400</v>
      </c>
      <c r="BO354" s="132">
        <f t="shared" ca="1" si="118"/>
        <v>118.431</v>
      </c>
      <c r="BP354" s="132">
        <f t="shared" ca="1" si="118"/>
        <v>103.5471</v>
      </c>
      <c r="BQ354" s="132">
        <f t="shared" ca="1" si="118"/>
        <v>338.38569999999999</v>
      </c>
      <c r="BR354" s="132">
        <f t="shared" ca="1" si="118"/>
        <v>80.952200000000005</v>
      </c>
      <c r="BT354" s="132" t="str">
        <f t="shared" si="119"/>
        <v/>
      </c>
      <c r="BU354" s="132" t="str">
        <f t="shared" si="119"/>
        <v/>
      </c>
      <c r="BV354" s="132" t="str">
        <f t="shared" si="119"/>
        <v/>
      </c>
      <c r="BW354" s="132" t="str">
        <f t="shared" si="119"/>
        <v/>
      </c>
      <c r="BY354" s="132">
        <f t="shared" ca="1" si="117"/>
        <v>251.65809999999999</v>
      </c>
      <c r="BZ354" s="132">
        <f t="shared" ca="1" si="117"/>
        <v>114.0478</v>
      </c>
      <c r="CA354" s="132">
        <f t="shared" ca="1" si="117"/>
        <v>471.61279999999999</v>
      </c>
      <c r="CB354" s="132">
        <f t="shared" ca="1" si="109"/>
        <v>91.4529</v>
      </c>
    </row>
    <row r="355" spans="2:80" x14ac:dyDescent="0.2">
      <c r="B355" s="21">
        <f>IF(C355&lt;&gt;"",ROWS(B$3:Me)-1,"")</f>
        <v>352</v>
      </c>
      <c r="C355" s="22">
        <f>IF(Drela!N355="","",Drela!N355)</f>
        <v>386.38058318262415</v>
      </c>
      <c r="D355" s="23">
        <f>IF(Drela!O355="","",Drela!O355)</f>
        <v>31.206067600715333</v>
      </c>
      <c r="F355" s="21">
        <f t="shared" si="110"/>
        <v>352</v>
      </c>
      <c r="G355" s="22">
        <f>IF(Drela!Q355="","",Drela!Q355)</f>
        <v>485.42442747688403</v>
      </c>
      <c r="H355" s="23">
        <f>IF(Drela!R355="","",Drela!R355)</f>
        <v>37.678227070420263</v>
      </c>
      <c r="I355" s="29"/>
      <c r="J355" s="21">
        <f t="shared" si="111"/>
        <v>352</v>
      </c>
      <c r="K355" s="22">
        <f>IF(Drela!AF355="","",Drela!AF355)</f>
        <v>104.61936503877105</v>
      </c>
      <c r="L355" s="23">
        <f>IF(Drela!AG355="","",Drela!AG355)</f>
        <v>157.32177292957974</v>
      </c>
      <c r="M355" s="29"/>
      <c r="N355" s="21">
        <f t="shared" si="112"/>
        <v>352</v>
      </c>
      <c r="O355" s="22">
        <f>IF(Drela!AI355="","",Drela!AI355)</f>
        <v>203.66320933303086</v>
      </c>
      <c r="P355" s="23">
        <f>IF(Drela!AJ355="","",Drela!AJ355)</f>
        <v>163.79393239928464</v>
      </c>
      <c r="R355" s="21">
        <v>352</v>
      </c>
      <c r="S355" s="24">
        <f ca="1"/>
        <v>117.88938696402141</v>
      </c>
      <c r="T355" s="24">
        <f ca="1"/>
        <v>103.50725681919579</v>
      </c>
      <c r="V355" s="21">
        <v>352</v>
      </c>
      <c r="W355" s="24">
        <f ca="1"/>
        <v>338.0861473588842</v>
      </c>
      <c r="X355" s="24">
        <f ca="1"/>
        <v>80.936945919747629</v>
      </c>
      <c r="Y355" s="30"/>
      <c r="Z355" s="21">
        <v>352</v>
      </c>
      <c r="AA355" s="24">
        <f ca="1"/>
        <v>251.95764515677089</v>
      </c>
      <c r="AB355" s="24">
        <f ca="1"/>
        <v>114.06305408025237</v>
      </c>
      <c r="AD355" s="21">
        <v>352</v>
      </c>
      <c r="AE355" s="24">
        <f ca="1"/>
        <v>472.1544055516336</v>
      </c>
      <c r="AF355" s="24">
        <f ca="1"/>
        <v>91.492743180804197</v>
      </c>
      <c r="AH355" s="21">
        <v>352</v>
      </c>
      <c r="AI355" s="24">
        <f t="shared" ca="1" si="103"/>
        <v>117.88939999999999</v>
      </c>
      <c r="AJ355" s="24">
        <f t="shared" ca="1" si="104"/>
        <v>103.5073</v>
      </c>
      <c r="AK355" s="24">
        <f t="shared" ca="1" si="105"/>
        <v>338.08609999999999</v>
      </c>
      <c r="AL355" s="24">
        <f t="shared" ca="1" si="106"/>
        <v>80.936899999999994</v>
      </c>
      <c r="AM355" s="26"/>
      <c r="AN355" s="26" t="str">
        <f ca="1">IF(AI355="","","G1 "&amp;Input!D55&amp;" "&amp;AI355&amp;" "&amp;Input!D$56&amp;" "&amp;AJ355&amp;" "&amp;Input!D$57&amp;" "&amp;AK355&amp;" "&amp;Input!D$58&amp;" "&amp;AL355&amp;" F "&amp;Input!D$51&amp;"")</f>
        <v>G1 X 117.8894 Y 103.5073 U 338.0861 Z 80.9369 F 400</v>
      </c>
      <c r="AO355" s="26"/>
      <c r="AP355" s="26" t="str">
        <f ca="1">IF(AS355="","","G1 "&amp;Input!D$55&amp;" "&amp;AS355&amp;" "&amp;Input!D$56&amp;" "&amp;AT355&amp;" "&amp;Input!D$57&amp;" "&amp;AU355&amp;" "&amp;Input!D$58&amp;" "&amp;AV355&amp;" F "&amp;Input!D$52&amp;"")</f>
        <v>G1 X 251.9576 Y 114.0631 U 472.1544 Z 91.4927 F 400</v>
      </c>
      <c r="AQ355" s="26"/>
      <c r="AR355" s="21">
        <v>352</v>
      </c>
      <c r="AS355" s="24">
        <f t="shared" ca="1" si="113"/>
        <v>251.95760000000001</v>
      </c>
      <c r="AT355" s="24">
        <f t="shared" ca="1" si="114"/>
        <v>114.06310000000001</v>
      </c>
      <c r="AU355" s="24">
        <f t="shared" ca="1" si="115"/>
        <v>472.15440000000001</v>
      </c>
      <c r="AV355" s="24">
        <f t="shared" ca="1" si="116"/>
        <v>91.492699999999999</v>
      </c>
      <c r="BC355" t="s">
        <v>780</v>
      </c>
      <c r="BF355" s="74" t="str">
        <f ca="1">IF(AI354="","","G1 "&amp;Input!D$55&amp;" "&amp;AI354&amp;" "&amp;Input!D$56&amp;" "&amp;AJ354&amp;" "&amp;Input!D$57&amp;" "&amp;AK354&amp;" "&amp;Input!D$58&amp;" "&amp;AL354&amp;" F "&amp;Input!D$51&amp;"")</f>
        <v>G1 X 118.431 Y 103.5471 U 338.3857 Z 80.9522 F 400</v>
      </c>
      <c r="BO355" s="132">
        <f t="shared" ca="1" si="118"/>
        <v>117.88939999999999</v>
      </c>
      <c r="BP355" s="132">
        <f t="shared" ca="1" si="118"/>
        <v>103.5073</v>
      </c>
      <c r="BQ355" s="132">
        <f t="shared" ca="1" si="118"/>
        <v>338.08609999999999</v>
      </c>
      <c r="BR355" s="132">
        <f t="shared" ca="1" si="118"/>
        <v>80.936899999999994</v>
      </c>
      <c r="BT355" s="132" t="str">
        <f t="shared" si="119"/>
        <v/>
      </c>
      <c r="BU355" s="132" t="str">
        <f t="shared" si="119"/>
        <v/>
      </c>
      <c r="BV355" s="132" t="str">
        <f t="shared" si="119"/>
        <v/>
      </c>
      <c r="BW355" s="132" t="str">
        <f t="shared" si="119"/>
        <v/>
      </c>
      <c r="BY355" s="132">
        <f t="shared" ca="1" si="117"/>
        <v>251.95760000000001</v>
      </c>
      <c r="BZ355" s="132">
        <f t="shared" ca="1" si="117"/>
        <v>114.06310000000001</v>
      </c>
      <c r="CA355" s="132">
        <f t="shared" ca="1" si="117"/>
        <v>472.15440000000001</v>
      </c>
      <c r="CB355" s="132">
        <f t="shared" ca="1" si="109"/>
        <v>91.492699999999999</v>
      </c>
    </row>
    <row r="356" spans="2:80" x14ac:dyDescent="0.2">
      <c r="B356" s="21">
        <f>IF(C356&lt;&gt;"",ROWS(B$3:Me)-1,"")</f>
        <v>353</v>
      </c>
      <c r="C356" s="22">
        <f>IF(Drela!N356="","",Drela!N356)</f>
        <v>387.65497707201376</v>
      </c>
      <c r="D356" s="23">
        <f>IF(Drela!O356="","",Drela!O356)</f>
        <v>31.384836667922812</v>
      </c>
      <c r="F356" s="21">
        <f t="shared" si="110"/>
        <v>353</v>
      </c>
      <c r="G356" s="22">
        <f>IF(Drela!Q356="","",Drela!Q356)</f>
        <v>486.13026223927358</v>
      </c>
      <c r="H356" s="23">
        <f>IF(Drela!R356="","",Drela!R356)</f>
        <v>37.761073632847769</v>
      </c>
      <c r="I356" s="29"/>
      <c r="J356" s="21">
        <f t="shared" si="111"/>
        <v>353</v>
      </c>
      <c r="K356" s="22">
        <f>IF(Drela!AF356="","",Drela!AF356)</f>
        <v>103.91353027638147</v>
      </c>
      <c r="L356" s="23">
        <f>IF(Drela!AG356="","",Drela!AG356)</f>
        <v>157.23892636715223</v>
      </c>
      <c r="M356" s="29"/>
      <c r="N356" s="21">
        <f t="shared" si="112"/>
        <v>353</v>
      </c>
      <c r="O356" s="22">
        <f>IF(Drela!AI356="","",Drela!AI356)</f>
        <v>202.38881544364133</v>
      </c>
      <c r="P356" s="23">
        <f>IF(Drela!AJ356="","",Drela!AJ356)</f>
        <v>163.6151633320772</v>
      </c>
      <c r="R356" s="21">
        <v>353</v>
      </c>
      <c r="S356" s="24">
        <f ca="1"/>
        <v>117.234712527925</v>
      </c>
      <c r="T356" s="24">
        <f ca="1"/>
        <v>103.45935210403174</v>
      </c>
      <c r="V356" s="21">
        <v>353</v>
      </c>
      <c r="W356" s="24">
        <f ca="1"/>
        <v>337.72409644727185</v>
      </c>
      <c r="X356" s="24">
        <f ca="1"/>
        <v>80.91864166057897</v>
      </c>
      <c r="Y356" s="30"/>
      <c r="Z356" s="21">
        <v>353</v>
      </c>
      <c r="AA356" s="24">
        <f ca="1"/>
        <v>252.31969606838328</v>
      </c>
      <c r="AB356" s="24">
        <f ca="1"/>
        <v>114.08135833942103</v>
      </c>
      <c r="AD356" s="21">
        <v>353</v>
      </c>
      <c r="AE356" s="24">
        <f ca="1"/>
        <v>472.80907998773006</v>
      </c>
      <c r="AF356" s="24">
        <f ca="1"/>
        <v>91.540647895968249</v>
      </c>
      <c r="AH356" s="21">
        <v>353</v>
      </c>
      <c r="AI356" s="24">
        <f t="shared" ca="1" si="103"/>
        <v>117.2347</v>
      </c>
      <c r="AJ356" s="24">
        <f t="shared" ca="1" si="104"/>
        <v>103.4594</v>
      </c>
      <c r="AK356" s="24">
        <f t="shared" ca="1" si="105"/>
        <v>337.72410000000002</v>
      </c>
      <c r="AL356" s="24">
        <f t="shared" ca="1" si="106"/>
        <v>80.918599999999998</v>
      </c>
      <c r="AM356" s="26"/>
      <c r="AN356" s="26" t="str">
        <f ca="1">IF(AI356="","","G1 "&amp;Input!D55&amp;" "&amp;AI356&amp;" "&amp;Input!D$56&amp;" "&amp;AJ356&amp;" "&amp;Input!D$57&amp;" "&amp;AK356&amp;" "&amp;Input!D$58&amp;" "&amp;AL356&amp;" F "&amp;Input!D$51&amp;"")</f>
        <v>G1 X 117.2347 Y 103.4594 U 337.7241 Z 80.9186 F 400</v>
      </c>
      <c r="AO356" s="26"/>
      <c r="AP356" s="26" t="str">
        <f ca="1">IF(AS356="","","G1 "&amp;Input!D$55&amp;" "&amp;AS356&amp;" "&amp;Input!D$56&amp;" "&amp;AT356&amp;" "&amp;Input!D$57&amp;" "&amp;AU356&amp;" "&amp;Input!D$58&amp;" "&amp;AV356&amp;" F "&amp;Input!D$52&amp;"")</f>
        <v>G1 X 252.3197 Y 114.0814 U 472.8091 Z 91.5406 F 400</v>
      </c>
      <c r="AQ356" s="26"/>
      <c r="AR356" s="21">
        <v>353</v>
      </c>
      <c r="AS356" s="24">
        <f t="shared" ca="1" si="113"/>
        <v>252.31970000000001</v>
      </c>
      <c r="AT356" s="24">
        <f t="shared" ca="1" si="114"/>
        <v>114.0814</v>
      </c>
      <c r="AU356" s="24">
        <f t="shared" ca="1" si="115"/>
        <v>472.8091</v>
      </c>
      <c r="AV356" s="24">
        <f t="shared" ca="1" si="116"/>
        <v>91.540599999999998</v>
      </c>
      <c r="BC356" t="s">
        <v>781</v>
      </c>
      <c r="BF356" s="74" t="str">
        <f ca="1">IF(AI355="","","G1 "&amp;Input!D$55&amp;" "&amp;AI355&amp;" "&amp;Input!D$56&amp;" "&amp;AJ355&amp;" "&amp;Input!D$57&amp;" "&amp;AK355&amp;" "&amp;Input!D$58&amp;" "&amp;AL355&amp;" F "&amp;Input!D$51&amp;"")</f>
        <v>G1 X 117.8894 Y 103.5073 U 338.0861 Z 80.9369 F 400</v>
      </c>
      <c r="BO356" s="132">
        <f t="shared" ca="1" si="118"/>
        <v>117.2347</v>
      </c>
      <c r="BP356" s="132">
        <f t="shared" ca="1" si="118"/>
        <v>103.4594</v>
      </c>
      <c r="BQ356" s="132">
        <f t="shared" ca="1" si="118"/>
        <v>337.72410000000002</v>
      </c>
      <c r="BR356" s="132">
        <f t="shared" ca="1" si="118"/>
        <v>80.918599999999998</v>
      </c>
      <c r="BT356" s="132" t="str">
        <f t="shared" si="119"/>
        <v/>
      </c>
      <c r="BU356" s="132" t="str">
        <f t="shared" si="119"/>
        <v/>
      </c>
      <c r="BV356" s="132" t="str">
        <f t="shared" si="119"/>
        <v/>
      </c>
      <c r="BW356" s="132" t="str">
        <f t="shared" si="119"/>
        <v/>
      </c>
      <c r="BY356" s="132">
        <f t="shared" ca="1" si="117"/>
        <v>252.31970000000001</v>
      </c>
      <c r="BZ356" s="132">
        <f t="shared" ca="1" si="117"/>
        <v>114.0814</v>
      </c>
      <c r="CA356" s="132">
        <f t="shared" ca="1" si="117"/>
        <v>472.8091</v>
      </c>
      <c r="CB356" s="132">
        <f t="shared" ca="1" si="109"/>
        <v>91.540599999999998</v>
      </c>
    </row>
    <row r="357" spans="2:80" x14ac:dyDescent="0.2">
      <c r="B357" s="21">
        <f>IF(C357&lt;&gt;"",ROWS(B$3:Me)-1,"")</f>
        <v>354</v>
      </c>
      <c r="C357" s="22">
        <f>IF(Drela!N357="","",Drela!N357)</f>
        <v>393.2317906749351</v>
      </c>
      <c r="D357" s="23">
        <f>IF(Drela!O357="","",Drela!O357)</f>
        <v>32.159181707326006</v>
      </c>
      <c r="F357" s="21">
        <f t="shared" si="110"/>
        <v>354</v>
      </c>
      <c r="G357" s="22">
        <f>IF(Drela!Q357="","",Drela!Q357)</f>
        <v>489.2189326838996</v>
      </c>
      <c r="H357" s="23">
        <f>IF(Drela!R357="","",Drela!R357)</f>
        <v>38.119220947189639</v>
      </c>
      <c r="I357" s="29"/>
      <c r="J357" s="21">
        <f t="shared" si="111"/>
        <v>354</v>
      </c>
      <c r="K357" s="22">
        <f>IF(Drela!AF357="","",Drela!AF357)</f>
        <v>100.82485983175546</v>
      </c>
      <c r="L357" s="23">
        <f>IF(Drela!AG357="","",Drela!AG357)</f>
        <v>156.88077905281037</v>
      </c>
      <c r="M357" s="29"/>
      <c r="N357" s="21">
        <f t="shared" si="112"/>
        <v>354</v>
      </c>
      <c r="O357" s="22">
        <f>IF(Drela!AI357="","",Drela!AI357)</f>
        <v>196.81200184071997</v>
      </c>
      <c r="P357" s="23">
        <f>IF(Drela!AJ357="","",Drela!AJ357)</f>
        <v>162.84081829267402</v>
      </c>
      <c r="R357" s="21">
        <v>354</v>
      </c>
      <c r="S357" s="24">
        <f ca="1"/>
        <v>116.48791678851039</v>
      </c>
      <c r="T357" s="24">
        <f ca="1"/>
        <v>103.401033076638</v>
      </c>
      <c r="V357" s="21">
        <v>354</v>
      </c>
      <c r="W357" s="24">
        <f ca="1"/>
        <v>337.31105451000661</v>
      </c>
      <c r="X357" s="24">
        <f ca="1"/>
        <v>80.89573356670796</v>
      </c>
      <c r="Y357" s="30"/>
      <c r="Z357" s="21">
        <v>354</v>
      </c>
      <c r="AA357" s="24">
        <f ca="1"/>
        <v>252.73273800564846</v>
      </c>
      <c r="AB357" s="24">
        <f ca="1"/>
        <v>114.10426643329204</v>
      </c>
      <c r="AD357" s="21">
        <v>354</v>
      </c>
      <c r="AE357" s="24">
        <f ca="1"/>
        <v>473.55587572714467</v>
      </c>
      <c r="AF357" s="24">
        <f ca="1"/>
        <v>91.598966923361999</v>
      </c>
      <c r="AH357" s="21">
        <v>354</v>
      </c>
      <c r="AI357" s="24">
        <f t="shared" ca="1" si="103"/>
        <v>116.4879</v>
      </c>
      <c r="AJ357" s="24">
        <f t="shared" ca="1" si="104"/>
        <v>103.401</v>
      </c>
      <c r="AK357" s="24">
        <f t="shared" ca="1" si="105"/>
        <v>337.31110000000001</v>
      </c>
      <c r="AL357" s="24">
        <f t="shared" ca="1" si="106"/>
        <v>80.895700000000005</v>
      </c>
      <c r="AM357" s="26"/>
      <c r="AN357" s="26" t="str">
        <f ca="1">IF(AI357="","","G1 "&amp;Input!D55&amp;" "&amp;AI357&amp;" "&amp;Input!D$56&amp;" "&amp;AJ357&amp;" "&amp;Input!D$57&amp;" "&amp;AK357&amp;" "&amp;Input!D$58&amp;" "&amp;AL357&amp;" F "&amp;Input!D$51&amp;"")</f>
        <v>G1 X 116.4879 Y 103.401 U 337.3111 Z 80.8957 F 400</v>
      </c>
      <c r="AO357" s="26"/>
      <c r="AP357" s="26" t="str">
        <f ca="1">IF(AS357="","","G1 "&amp;Input!D$55&amp;" "&amp;AS357&amp;" "&amp;Input!D$56&amp;" "&amp;AT357&amp;" "&amp;Input!D$57&amp;" "&amp;AU357&amp;" "&amp;Input!D$58&amp;" "&amp;AV357&amp;" F "&amp;Input!D$52&amp;"")</f>
        <v>G1 X 252.7327 Y 114.1043 U 473.5559 Z 91.599 F 400</v>
      </c>
      <c r="AQ357" s="26"/>
      <c r="AR357" s="21">
        <v>354</v>
      </c>
      <c r="AS357" s="24">
        <f t="shared" ca="1" si="113"/>
        <v>252.73269999999999</v>
      </c>
      <c r="AT357" s="24">
        <f t="shared" ca="1" si="114"/>
        <v>114.10429999999999</v>
      </c>
      <c r="AU357" s="24">
        <f t="shared" ca="1" si="115"/>
        <v>473.55590000000001</v>
      </c>
      <c r="AV357" s="24">
        <f t="shared" ca="1" si="116"/>
        <v>91.599000000000004</v>
      </c>
      <c r="BC357" t="s">
        <v>782</v>
      </c>
      <c r="BF357" s="74" t="str">
        <f ca="1">IF(AI356="","","G1 "&amp;Input!D$55&amp;" "&amp;AI356&amp;" "&amp;Input!D$56&amp;" "&amp;AJ356&amp;" "&amp;Input!D$57&amp;" "&amp;AK356&amp;" "&amp;Input!D$58&amp;" "&amp;AL356&amp;" F "&amp;Input!D$51&amp;"")</f>
        <v>G1 X 117.2347 Y 103.4594 U 337.7241 Z 80.9186 F 400</v>
      </c>
      <c r="BO357" s="132">
        <f t="shared" ca="1" si="118"/>
        <v>116.4879</v>
      </c>
      <c r="BP357" s="132">
        <f t="shared" ca="1" si="118"/>
        <v>103.401</v>
      </c>
      <c r="BQ357" s="132">
        <f t="shared" ca="1" si="118"/>
        <v>337.31110000000001</v>
      </c>
      <c r="BR357" s="132">
        <f t="shared" ca="1" si="118"/>
        <v>80.895700000000005</v>
      </c>
      <c r="BT357" s="132" t="str">
        <f t="shared" si="119"/>
        <v/>
      </c>
      <c r="BU357" s="132" t="str">
        <f t="shared" si="119"/>
        <v/>
      </c>
      <c r="BV357" s="132" t="str">
        <f t="shared" si="119"/>
        <v/>
      </c>
      <c r="BW357" s="132" t="str">
        <f t="shared" si="119"/>
        <v/>
      </c>
      <c r="BY357" s="132">
        <f t="shared" ca="1" si="117"/>
        <v>252.73269999999999</v>
      </c>
      <c r="BZ357" s="132">
        <f t="shared" ca="1" si="117"/>
        <v>114.10429999999999</v>
      </c>
      <c r="CA357" s="132">
        <f t="shared" ca="1" si="117"/>
        <v>473.55590000000001</v>
      </c>
      <c r="CB357" s="132">
        <f t="shared" ca="1" si="109"/>
        <v>91.599000000000004</v>
      </c>
    </row>
    <row r="358" spans="2:80" x14ac:dyDescent="0.2">
      <c r="B358" s="21">
        <f>IF(C358&lt;&gt;"",ROWS(B$3:Me)-1,"")</f>
        <v>355</v>
      </c>
      <c r="C358" s="22">
        <f>IF(Drela!N358="","",Drela!N358)</f>
        <v>399.36607229046916</v>
      </c>
      <c r="D358" s="23">
        <f>IF(Drela!O358="","",Drela!O358)</f>
        <v>33.013310031247805</v>
      </c>
      <c r="F358" s="21">
        <f t="shared" si="110"/>
        <v>355</v>
      </c>
      <c r="G358" s="22">
        <f>IF(Drela!Q358="","",Drela!Q358)</f>
        <v>492.6163816012081</v>
      </c>
      <c r="H358" s="23">
        <f>IF(Drela!R358="","",Drela!R358)</f>
        <v>38.514482441878499</v>
      </c>
      <c r="I358" s="29"/>
      <c r="J358" s="21">
        <f t="shared" si="111"/>
        <v>355</v>
      </c>
      <c r="K358" s="22">
        <f>IF(Drela!AF358="","",Drela!AF358)</f>
        <v>97.427410914446995</v>
      </c>
      <c r="L358" s="23">
        <f>IF(Drela!AG358="","",Drela!AG358)</f>
        <v>156.4855175581215</v>
      </c>
      <c r="M358" s="29"/>
      <c r="N358" s="21">
        <f t="shared" si="112"/>
        <v>355</v>
      </c>
      <c r="O358" s="22">
        <f>IF(Drela!AI358="","",Drela!AI358)</f>
        <v>190.67772022518591</v>
      </c>
      <c r="P358" s="23">
        <f>IF(Drela!AJ358="","",Drela!AJ358)</f>
        <v>161.98668996875219</v>
      </c>
      <c r="R358" s="21">
        <v>355</v>
      </c>
      <c r="S358" s="24">
        <f ca="1"/>
        <v>115.68484285013666</v>
      </c>
      <c r="T358" s="24">
        <f ca="1"/>
        <v>103.33010988773646</v>
      </c>
      <c r="V358" s="21">
        <v>355</v>
      </c>
      <c r="W358" s="24">
        <f ca="1"/>
        <v>336.86678378475904</v>
      </c>
      <c r="X358" s="24">
        <f ca="1"/>
        <v>80.866566678413079</v>
      </c>
      <c r="Y358" s="30"/>
      <c r="Z358" s="21">
        <v>355</v>
      </c>
      <c r="AA358" s="24">
        <f ca="1"/>
        <v>253.17700873089606</v>
      </c>
      <c r="AB358" s="24">
        <f ca="1"/>
        <v>114.13343332158692</v>
      </c>
      <c r="AD358" s="21">
        <v>355</v>
      </c>
      <c r="AE358" s="24">
        <f ca="1"/>
        <v>474.35894966551842</v>
      </c>
      <c r="AF358" s="24">
        <f ca="1"/>
        <v>91.669890112263545</v>
      </c>
      <c r="AH358" s="21">
        <v>355</v>
      </c>
      <c r="AI358" s="24">
        <f t="shared" ca="1" si="103"/>
        <v>115.6848</v>
      </c>
      <c r="AJ358" s="24">
        <f t="shared" ca="1" si="104"/>
        <v>103.3301</v>
      </c>
      <c r="AK358" s="24">
        <f t="shared" ca="1" si="105"/>
        <v>336.86680000000001</v>
      </c>
      <c r="AL358" s="24">
        <f t="shared" ca="1" si="106"/>
        <v>80.866600000000005</v>
      </c>
      <c r="AM358" s="26"/>
      <c r="AN358" s="26" t="str">
        <f ca="1">IF(AI358="","","G1 "&amp;Input!D55&amp;" "&amp;AI358&amp;" "&amp;Input!D$56&amp;" "&amp;AJ358&amp;" "&amp;Input!D$57&amp;" "&amp;AK358&amp;" "&amp;Input!D$58&amp;" "&amp;AL358&amp;" F "&amp;Input!D$51&amp;"")</f>
        <v>G1 X 115.6848 Y 103.3301 U 336.8668 Z 80.8666 F 400</v>
      </c>
      <c r="AO358" s="26"/>
      <c r="AP358" s="26" t="str">
        <f ca="1">IF(AS358="","","G1 "&amp;Input!D$55&amp;" "&amp;AS358&amp;" "&amp;Input!D$56&amp;" "&amp;AT358&amp;" "&amp;Input!D$57&amp;" "&amp;AU358&amp;" "&amp;Input!D$58&amp;" "&amp;AV358&amp;" F "&amp;Input!D$52&amp;"")</f>
        <v>G1 X 253.177 Y 114.1334 U 474.3589 Z 91.6699 F 400</v>
      </c>
      <c r="AQ358" s="26"/>
      <c r="AR358" s="21">
        <v>355</v>
      </c>
      <c r="AS358" s="24">
        <f t="shared" ca="1" si="113"/>
        <v>253.17699999999999</v>
      </c>
      <c r="AT358" s="24">
        <f t="shared" ca="1" si="114"/>
        <v>114.13339999999999</v>
      </c>
      <c r="AU358" s="24">
        <f t="shared" ca="1" si="115"/>
        <v>474.35890000000001</v>
      </c>
      <c r="AV358" s="24">
        <f t="shared" ca="1" si="116"/>
        <v>91.669899999999998</v>
      </c>
      <c r="BC358" t="s">
        <v>783</v>
      </c>
      <c r="BF358" s="74" t="str">
        <f ca="1">IF(AI357="","","G1 "&amp;Input!D$55&amp;" "&amp;AI357&amp;" "&amp;Input!D$56&amp;" "&amp;AJ357&amp;" "&amp;Input!D$57&amp;" "&amp;AK357&amp;" "&amp;Input!D$58&amp;" "&amp;AL357&amp;" F "&amp;Input!D$51&amp;"")</f>
        <v>G1 X 116.4879 Y 103.401 U 337.3111 Z 80.8957 F 400</v>
      </c>
      <c r="BO358" s="132">
        <f t="shared" ca="1" si="118"/>
        <v>115.6848</v>
      </c>
      <c r="BP358" s="132">
        <f t="shared" ca="1" si="118"/>
        <v>103.3301</v>
      </c>
      <c r="BQ358" s="132">
        <f t="shared" ca="1" si="118"/>
        <v>336.86680000000001</v>
      </c>
      <c r="BR358" s="132">
        <f t="shared" ca="1" si="118"/>
        <v>80.866600000000005</v>
      </c>
      <c r="BT358" s="132" t="str">
        <f t="shared" si="119"/>
        <v/>
      </c>
      <c r="BU358" s="132" t="str">
        <f t="shared" si="119"/>
        <v/>
      </c>
      <c r="BV358" s="132" t="str">
        <f t="shared" si="119"/>
        <v/>
      </c>
      <c r="BW358" s="132" t="str">
        <f t="shared" si="119"/>
        <v/>
      </c>
      <c r="BY358" s="132">
        <f t="shared" ca="1" si="117"/>
        <v>253.17699999999999</v>
      </c>
      <c r="BZ358" s="132">
        <f t="shared" ca="1" si="117"/>
        <v>114.13339999999999</v>
      </c>
      <c r="CA358" s="132">
        <f t="shared" ca="1" si="117"/>
        <v>474.35890000000001</v>
      </c>
      <c r="CB358" s="132">
        <f t="shared" ca="1" si="109"/>
        <v>91.669899999999998</v>
      </c>
    </row>
    <row r="359" spans="2:80" x14ac:dyDescent="0.2">
      <c r="B359" s="21">
        <f>IF(C359&lt;&gt;"",ROWS(B$3:Me)-1,"")</f>
        <v>356</v>
      </c>
      <c r="C359" s="22">
        <f>IF(Drela!N359="","",Drela!N359)</f>
        <v>401.75613139859661</v>
      </c>
      <c r="D359" s="23">
        <f>IF(Drela!O359="","",Drela!O359)</f>
        <v>33.344932933563726</v>
      </c>
      <c r="F359" s="21">
        <f t="shared" si="110"/>
        <v>356</v>
      </c>
      <c r="G359" s="22">
        <f>IF(Drela!Q359="","",Drela!Q359)</f>
        <v>493.9400923958446</v>
      </c>
      <c r="H359" s="23">
        <f>IF(Drela!R359="","",Drela!R359)</f>
        <v>38.66784209871895</v>
      </c>
      <c r="I359" s="29"/>
      <c r="J359" s="21">
        <f t="shared" si="111"/>
        <v>356</v>
      </c>
      <c r="K359" s="22">
        <f>IF(Drela!AF359="","",Drela!AF359)</f>
        <v>96.103700119810441</v>
      </c>
      <c r="L359" s="23">
        <f>IF(Drela!AG359="","",Drela!AG359)</f>
        <v>156.33215790128105</v>
      </c>
      <c r="M359" s="29"/>
      <c r="N359" s="21">
        <f t="shared" si="112"/>
        <v>356</v>
      </c>
      <c r="O359" s="22">
        <f>IF(Drela!AI359="","",Drela!AI359)</f>
        <v>188.28766111705846</v>
      </c>
      <c r="P359" s="23">
        <f>IF(Drela!AJ359="","",Drela!AJ359)</f>
        <v>161.65506706643629</v>
      </c>
      <c r="R359" s="21">
        <v>356</v>
      </c>
      <c r="S359" s="24">
        <f ca="1"/>
        <v>114.86506197535304</v>
      </c>
      <c r="T359" s="24">
        <f ca="1"/>
        <v>103.24664381215499</v>
      </c>
      <c r="V359" s="21">
        <v>356</v>
      </c>
      <c r="W359" s="24">
        <f ca="1"/>
        <v>336.41313288320856</v>
      </c>
      <c r="X359" s="24">
        <f ca="1"/>
        <v>80.830682532296251</v>
      </c>
      <c r="Y359" s="30"/>
      <c r="Z359" s="21">
        <v>356</v>
      </c>
      <c r="AA359" s="24">
        <f ca="1"/>
        <v>253.63065963244657</v>
      </c>
      <c r="AB359" s="24">
        <f ca="1"/>
        <v>114.16931746770375</v>
      </c>
      <c r="AD359" s="21">
        <v>356</v>
      </c>
      <c r="AE359" s="24">
        <f ca="1"/>
        <v>475.17873054030207</v>
      </c>
      <c r="AF359" s="24">
        <f ca="1"/>
        <v>91.753356187845014</v>
      </c>
      <c r="AH359" s="21">
        <v>356</v>
      </c>
      <c r="AI359" s="24">
        <f t="shared" ca="1" si="103"/>
        <v>114.8651</v>
      </c>
      <c r="AJ359" s="24">
        <f t="shared" ca="1" si="104"/>
        <v>103.2466</v>
      </c>
      <c r="AK359" s="24">
        <f t="shared" ca="1" si="105"/>
        <v>336.41309999999999</v>
      </c>
      <c r="AL359" s="24">
        <f t="shared" ca="1" si="106"/>
        <v>80.830699999999993</v>
      </c>
      <c r="AM359" s="26"/>
      <c r="AN359" s="26" t="str">
        <f ca="1">IF(AI359="","","G1 "&amp;Input!D55&amp;" "&amp;AI359&amp;" "&amp;Input!D$56&amp;" "&amp;AJ359&amp;" "&amp;Input!D$57&amp;" "&amp;AK359&amp;" "&amp;Input!D$58&amp;" "&amp;AL359&amp;" F "&amp;Input!D$51&amp;"")</f>
        <v>G1 X 114.8651 Y 103.2466 U 336.4131 Z 80.8307 F 400</v>
      </c>
      <c r="AO359" s="26"/>
      <c r="AP359" s="26" t="str">
        <f ca="1">IF(AS359="","","G1 "&amp;Input!D$55&amp;" "&amp;AS359&amp;" "&amp;Input!D$56&amp;" "&amp;AT359&amp;" "&amp;Input!D$57&amp;" "&amp;AU359&amp;" "&amp;Input!D$58&amp;" "&amp;AV359&amp;" F "&amp;Input!D$52&amp;"")</f>
        <v>G1 X 253.6307 Y 114.1693 U 475.1787 Z 91.7534 F 400</v>
      </c>
      <c r="AQ359" s="26"/>
      <c r="AR359" s="21">
        <v>356</v>
      </c>
      <c r="AS359" s="24">
        <f t="shared" ca="1" si="113"/>
        <v>253.63069999999999</v>
      </c>
      <c r="AT359" s="24">
        <f t="shared" ca="1" si="114"/>
        <v>114.16930000000001</v>
      </c>
      <c r="AU359" s="24">
        <f t="shared" ca="1" si="115"/>
        <v>475.17869999999999</v>
      </c>
      <c r="AV359" s="24">
        <f t="shared" ca="1" si="116"/>
        <v>91.753399999999999</v>
      </c>
      <c r="BC359" t="s">
        <v>784</v>
      </c>
      <c r="BF359" s="74" t="str">
        <f ca="1">IF(AI358="","","G1 "&amp;Input!D$55&amp;" "&amp;AI358&amp;" "&amp;Input!D$56&amp;" "&amp;AJ358&amp;" "&amp;Input!D$57&amp;" "&amp;AK358&amp;" "&amp;Input!D$58&amp;" "&amp;AL358&amp;" F "&amp;Input!D$51&amp;"")</f>
        <v>G1 X 115.6848 Y 103.3301 U 336.8668 Z 80.8666 F 400</v>
      </c>
      <c r="BO359" s="132">
        <f t="shared" ca="1" si="118"/>
        <v>114.8651</v>
      </c>
      <c r="BP359" s="132">
        <f t="shared" ca="1" si="118"/>
        <v>103.2466</v>
      </c>
      <c r="BQ359" s="132">
        <f t="shared" ca="1" si="118"/>
        <v>336.41309999999999</v>
      </c>
      <c r="BR359" s="132">
        <f t="shared" ca="1" si="118"/>
        <v>80.830699999999993</v>
      </c>
      <c r="BT359" s="132" t="str">
        <f t="shared" si="119"/>
        <v/>
      </c>
      <c r="BU359" s="132" t="str">
        <f t="shared" si="119"/>
        <v/>
      </c>
      <c r="BV359" s="132" t="str">
        <f t="shared" si="119"/>
        <v/>
      </c>
      <c r="BW359" s="132" t="str">
        <f t="shared" si="119"/>
        <v/>
      </c>
      <c r="BY359" s="132">
        <f t="shared" ca="1" si="117"/>
        <v>253.63069999999999</v>
      </c>
      <c r="BZ359" s="132">
        <f t="shared" ca="1" si="117"/>
        <v>114.16930000000001</v>
      </c>
      <c r="CA359" s="132">
        <f t="shared" ca="1" si="117"/>
        <v>475.17869999999999</v>
      </c>
      <c r="CB359" s="132">
        <f t="shared" ca="1" si="109"/>
        <v>91.753399999999999</v>
      </c>
    </row>
    <row r="360" spans="2:80" x14ac:dyDescent="0.2">
      <c r="B360" s="21">
        <f>IF(C360&lt;&gt;"",ROWS(B$3:Me)-1,"")</f>
        <v>357</v>
      </c>
      <c r="C360" s="22">
        <f>IF(Drela!N360="","",Drela!N360)</f>
        <v>403.58835789735514</v>
      </c>
      <c r="D360" s="23">
        <f>IF(Drela!O360="","",Drela!O360)</f>
        <v>33.60012891832541</v>
      </c>
      <c r="F360" s="21">
        <f t="shared" si="110"/>
        <v>357</v>
      </c>
      <c r="G360" s="22">
        <f>IF(Drela!Q360="","",Drela!Q360)</f>
        <v>494.95486517435779</v>
      </c>
      <c r="H360" s="23">
        <f>IF(Drela!R360="","",Drela!R360)</f>
        <v>38.785945208352921</v>
      </c>
      <c r="I360" s="29"/>
      <c r="J360" s="21">
        <f t="shared" si="111"/>
        <v>357</v>
      </c>
      <c r="K360" s="22">
        <f>IF(Drela!AF360="","",Drela!AF360)</f>
        <v>95.088927341297349</v>
      </c>
      <c r="L360" s="23">
        <f>IF(Drela!AG360="","",Drela!AG360)</f>
        <v>156.2140547916471</v>
      </c>
      <c r="M360" s="29"/>
      <c r="N360" s="21">
        <f t="shared" si="112"/>
        <v>357</v>
      </c>
      <c r="O360" s="22">
        <f>IF(Drela!AI360="","",Drela!AI360)</f>
        <v>186.4554346182999</v>
      </c>
      <c r="P360" s="23">
        <f>IF(Drela!AJ360="","",Drela!AJ360)</f>
        <v>161.3998710816746</v>
      </c>
      <c r="R360" s="21">
        <v>357</v>
      </c>
      <c r="S360" s="24">
        <f ca="1"/>
        <v>114.08305805946937</v>
      </c>
      <c r="T360" s="24">
        <f ca="1"/>
        <v>103.15970062114542</v>
      </c>
      <c r="V360" s="21">
        <v>357</v>
      </c>
      <c r="W360" s="24">
        <f ca="1"/>
        <v>335.98029591307102</v>
      </c>
      <c r="X360" s="24">
        <f ca="1"/>
        <v>80.792408650253066</v>
      </c>
      <c r="Y360" s="30"/>
      <c r="Z360" s="21">
        <v>357</v>
      </c>
      <c r="AA360" s="24">
        <f ca="1"/>
        <v>254.06349660258408</v>
      </c>
      <c r="AB360" s="24">
        <f ca="1"/>
        <v>114.20759134974693</v>
      </c>
      <c r="AD360" s="21">
        <v>357</v>
      </c>
      <c r="AE360" s="24">
        <f ca="1"/>
        <v>475.96073445618572</v>
      </c>
      <c r="AF360" s="24">
        <f ca="1"/>
        <v>91.840299378854581</v>
      </c>
      <c r="AH360" s="21">
        <v>357</v>
      </c>
      <c r="AI360" s="24">
        <f t="shared" ca="1" si="103"/>
        <v>114.0831</v>
      </c>
      <c r="AJ360" s="24">
        <f t="shared" ca="1" si="104"/>
        <v>103.1597</v>
      </c>
      <c r="AK360" s="24">
        <f t="shared" ca="1" si="105"/>
        <v>335.9803</v>
      </c>
      <c r="AL360" s="24">
        <f t="shared" ca="1" si="106"/>
        <v>80.792400000000001</v>
      </c>
      <c r="AM360" s="26"/>
      <c r="AN360" s="26" t="str">
        <f ca="1">IF(AI360="","","G1 "&amp;Input!D55&amp;" "&amp;AI360&amp;" "&amp;Input!D$56&amp;" "&amp;AJ360&amp;" "&amp;Input!D$57&amp;" "&amp;AK360&amp;" "&amp;Input!D$58&amp;" "&amp;AL360&amp;" F "&amp;Input!D$51&amp;"")</f>
        <v>G1 X 114.0831 Y 103.1597 U 335.9803 Z 80.7924 F 400</v>
      </c>
      <c r="AO360" s="26"/>
      <c r="AP360" s="26" t="str">
        <f ca="1">IF(AS360="","","G1 "&amp;Input!D$55&amp;" "&amp;AS360&amp;" "&amp;Input!D$56&amp;" "&amp;AT360&amp;" "&amp;Input!D$57&amp;" "&amp;AU360&amp;" "&amp;Input!D$58&amp;" "&amp;AV360&amp;" F "&amp;Input!D$52&amp;"")</f>
        <v>G1 X 254.0635 Y 114.2076 U 475.9607 Z 91.8403 F 400</v>
      </c>
      <c r="AQ360" s="26"/>
      <c r="AR360" s="21">
        <v>357</v>
      </c>
      <c r="AS360" s="24">
        <f t="shared" ca="1" si="113"/>
        <v>254.0635</v>
      </c>
      <c r="AT360" s="24">
        <f t="shared" ca="1" si="114"/>
        <v>114.2076</v>
      </c>
      <c r="AU360" s="24">
        <f t="shared" ca="1" si="115"/>
        <v>475.96069999999997</v>
      </c>
      <c r="AV360" s="24">
        <f t="shared" ca="1" si="116"/>
        <v>91.840299999999999</v>
      </c>
      <c r="BC360" t="s">
        <v>785</v>
      </c>
      <c r="BF360" s="74" t="str">
        <f ca="1">IF(AI359="","","G1 "&amp;Input!D$55&amp;" "&amp;AI359&amp;" "&amp;Input!D$56&amp;" "&amp;AJ359&amp;" "&amp;Input!D$57&amp;" "&amp;AK359&amp;" "&amp;Input!D$58&amp;" "&amp;AL359&amp;" F "&amp;Input!D$51&amp;"")</f>
        <v>G1 X 114.8651 Y 103.2466 U 336.4131 Z 80.8307 F 400</v>
      </c>
      <c r="BO360" s="132">
        <f t="shared" ca="1" si="118"/>
        <v>114.0831</v>
      </c>
      <c r="BP360" s="132">
        <f t="shared" ca="1" si="118"/>
        <v>103.1597</v>
      </c>
      <c r="BQ360" s="132">
        <f t="shared" ca="1" si="118"/>
        <v>335.9803</v>
      </c>
      <c r="BR360" s="132">
        <f t="shared" ca="1" si="118"/>
        <v>80.792400000000001</v>
      </c>
      <c r="BT360" s="132" t="str">
        <f t="shared" si="119"/>
        <v/>
      </c>
      <c r="BU360" s="132" t="str">
        <f t="shared" si="119"/>
        <v/>
      </c>
      <c r="BV360" s="132" t="str">
        <f t="shared" si="119"/>
        <v/>
      </c>
      <c r="BW360" s="132" t="str">
        <f t="shared" si="119"/>
        <v/>
      </c>
      <c r="BY360" s="132">
        <f t="shared" ca="1" si="117"/>
        <v>254.0635</v>
      </c>
      <c r="BZ360" s="132">
        <f t="shared" ca="1" si="117"/>
        <v>114.2076</v>
      </c>
      <c r="CA360" s="132">
        <f t="shared" ca="1" si="117"/>
        <v>475.96069999999997</v>
      </c>
      <c r="CB360" s="132">
        <f t="shared" ca="1" si="109"/>
        <v>91.840299999999999</v>
      </c>
    </row>
    <row r="361" spans="2:80" x14ac:dyDescent="0.2">
      <c r="B361" s="21">
        <f>IF(C361&lt;&gt;"",ROWS(B$3:Me)-1,"")</f>
        <v>358</v>
      </c>
      <c r="C361" s="22">
        <f>IF(Drela!N361="","",Drela!N361)</f>
        <v>404.86272473487298</v>
      </c>
      <c r="D361" s="23">
        <f>IF(Drela!O361="","",Drela!O361)</f>
        <v>33.777223183534666</v>
      </c>
      <c r="F361" s="21">
        <f t="shared" si="110"/>
        <v>358</v>
      </c>
      <c r="G361" s="22">
        <f>IF(Drela!Q361="","",Drela!Q361)</f>
        <v>495.66066416532499</v>
      </c>
      <c r="H361" s="23">
        <f>IF(Drela!R361="","",Drela!R361)</f>
        <v>38.867867425637947</v>
      </c>
      <c r="I361" s="29"/>
      <c r="J361" s="21">
        <f t="shared" si="111"/>
        <v>358</v>
      </c>
      <c r="K361" s="22">
        <f>IF(Drela!AF361="","",Drela!AF361)</f>
        <v>94.383128350330111</v>
      </c>
      <c r="L361" s="23">
        <f>IF(Drela!AG361="","",Drela!AG361)</f>
        <v>156.13213257436209</v>
      </c>
      <c r="M361" s="29"/>
      <c r="N361" s="21">
        <f t="shared" si="112"/>
        <v>358</v>
      </c>
      <c r="O361" s="22">
        <f>IF(Drela!AI361="","",Drela!AI361)</f>
        <v>185.18106778078206</v>
      </c>
      <c r="P361" s="23">
        <f>IF(Drela!AJ361="","",Drela!AJ361)</f>
        <v>161.22277681646537</v>
      </c>
      <c r="R361" s="21">
        <v>358</v>
      </c>
      <c r="S361" s="24">
        <f ca="1"/>
        <v>113.3970431559856</v>
      </c>
      <c r="T361" s="24">
        <f ca="1"/>
        <v>103.08059721006553</v>
      </c>
      <c r="V361" s="21">
        <v>358</v>
      </c>
      <c r="W361" s="24">
        <f ca="1"/>
        <v>335.60055335607149</v>
      </c>
      <c r="X361" s="24">
        <f ca="1"/>
        <v>80.757269050502558</v>
      </c>
      <c r="Y361" s="30"/>
      <c r="Z361" s="21">
        <v>358</v>
      </c>
      <c r="AA361" s="24">
        <f ca="1"/>
        <v>254.44323915958364</v>
      </c>
      <c r="AB361" s="24">
        <f ca="1"/>
        <v>114.24273094949746</v>
      </c>
      <c r="AD361" s="21">
        <v>358</v>
      </c>
      <c r="AE361" s="24">
        <f ca="1"/>
        <v>476.64674935966946</v>
      </c>
      <c r="AF361" s="24">
        <f ca="1"/>
        <v>91.919402789934466</v>
      </c>
      <c r="AH361" s="21">
        <v>358</v>
      </c>
      <c r="AI361" s="24">
        <f t="shared" ca="1" si="103"/>
        <v>113.39700000000001</v>
      </c>
      <c r="AJ361" s="24">
        <f t="shared" ca="1" si="104"/>
        <v>103.0806</v>
      </c>
      <c r="AK361" s="24">
        <f t="shared" ca="1" si="105"/>
        <v>335.60059999999999</v>
      </c>
      <c r="AL361" s="24">
        <f t="shared" ca="1" si="106"/>
        <v>80.757300000000001</v>
      </c>
      <c r="AM361" s="26"/>
      <c r="AN361" s="26" t="str">
        <f ca="1">IF(AI361="","","G1 "&amp;Input!D55&amp;" "&amp;AI361&amp;" "&amp;Input!D$56&amp;" "&amp;AJ361&amp;" "&amp;Input!D$57&amp;" "&amp;AK361&amp;" "&amp;Input!D$58&amp;" "&amp;AL361&amp;" F "&amp;Input!D$51&amp;"")</f>
        <v>G1 X 113.397 Y 103.0806 U 335.6006 Z 80.7573 F 400</v>
      </c>
      <c r="AO361" s="26"/>
      <c r="AP361" s="26" t="str">
        <f ca="1">IF(AS361="","","G1 "&amp;Input!D$55&amp;" "&amp;AS361&amp;" "&amp;Input!D$56&amp;" "&amp;AT361&amp;" "&amp;Input!D$57&amp;" "&amp;AU361&amp;" "&amp;Input!D$58&amp;" "&amp;AV361&amp;" F "&amp;Input!D$52&amp;"")</f>
        <v>G1 X 254.4432 Y 114.2427 U 476.6467 Z 91.9194 F 400</v>
      </c>
      <c r="AQ361" s="26"/>
      <c r="AR361" s="21">
        <v>358</v>
      </c>
      <c r="AS361" s="24">
        <f t="shared" ca="1" si="113"/>
        <v>254.44319999999999</v>
      </c>
      <c r="AT361" s="24">
        <f t="shared" ca="1" si="114"/>
        <v>114.2427</v>
      </c>
      <c r="AU361" s="24">
        <f t="shared" ca="1" si="115"/>
        <v>476.64670000000001</v>
      </c>
      <c r="AV361" s="24">
        <f t="shared" ca="1" si="116"/>
        <v>91.919399999999996</v>
      </c>
      <c r="BC361" t="s">
        <v>786</v>
      </c>
      <c r="BF361" s="74" t="str">
        <f ca="1">IF(AI360="","","G1 "&amp;Input!D$55&amp;" "&amp;AI360&amp;" "&amp;Input!D$56&amp;" "&amp;AJ360&amp;" "&amp;Input!D$57&amp;" "&amp;AK360&amp;" "&amp;Input!D$58&amp;" "&amp;AL360&amp;" F "&amp;Input!D$51&amp;"")</f>
        <v>G1 X 114.0831 Y 103.1597 U 335.9803 Z 80.7924 F 400</v>
      </c>
      <c r="BO361" s="132">
        <f t="shared" ca="1" si="118"/>
        <v>113.39700000000001</v>
      </c>
      <c r="BP361" s="132">
        <f t="shared" ca="1" si="118"/>
        <v>103.0806</v>
      </c>
      <c r="BQ361" s="132">
        <f t="shared" ca="1" si="118"/>
        <v>335.60059999999999</v>
      </c>
      <c r="BR361" s="132">
        <f t="shared" ca="1" si="118"/>
        <v>80.757300000000001</v>
      </c>
      <c r="BT361" s="132" t="str">
        <f t="shared" si="119"/>
        <v/>
      </c>
      <c r="BU361" s="132" t="str">
        <f t="shared" si="119"/>
        <v/>
      </c>
      <c r="BV361" s="132" t="str">
        <f t="shared" si="119"/>
        <v/>
      </c>
      <c r="BW361" s="132" t="str">
        <f t="shared" si="119"/>
        <v/>
      </c>
      <c r="BY361" s="132">
        <f t="shared" ca="1" si="117"/>
        <v>254.44319999999999</v>
      </c>
      <c r="BZ361" s="132">
        <f t="shared" ca="1" si="117"/>
        <v>114.2427</v>
      </c>
      <c r="CA361" s="132">
        <f t="shared" ca="1" si="117"/>
        <v>476.64670000000001</v>
      </c>
      <c r="CB361" s="132">
        <f t="shared" ca="1" si="109"/>
        <v>91.919399999999996</v>
      </c>
    </row>
    <row r="362" spans="2:80" x14ac:dyDescent="0.2">
      <c r="B362" s="21">
        <f>IF(C362&lt;&gt;"",ROWS(B$3:Me)-1,"")</f>
        <v>359</v>
      </c>
      <c r="C362" s="22">
        <f>IF(Drela!N362="","",Drela!N362)</f>
        <v>406.04473399564296</v>
      </c>
      <c r="D362" s="23">
        <f>IF(Drela!O362="","",Drela!O362)</f>
        <v>33.940732083700553</v>
      </c>
      <c r="F362" s="21">
        <f t="shared" si="110"/>
        <v>359</v>
      </c>
      <c r="G362" s="22">
        <f>IF(Drela!Q362="","",Drela!Q362)</f>
        <v>496.31530223065567</v>
      </c>
      <c r="H362" s="23">
        <f>IF(Drela!R362="","",Drela!R362)</f>
        <v>38.943437964867293</v>
      </c>
      <c r="I362" s="29"/>
      <c r="J362" s="21">
        <f t="shared" si="111"/>
        <v>359</v>
      </c>
      <c r="K362" s="22">
        <f>IF(Drela!AF362="","",Drela!AF362)</f>
        <v>93.728490284999438</v>
      </c>
      <c r="L362" s="23">
        <f>IF(Drela!AG362="","",Drela!AG362)</f>
        <v>156.05656203513271</v>
      </c>
      <c r="M362" s="29"/>
      <c r="N362" s="21">
        <f t="shared" si="112"/>
        <v>359</v>
      </c>
      <c r="O362" s="22">
        <f>IF(Drela!AI362="","",Drela!AI362)</f>
        <v>183.99905852001214</v>
      </c>
      <c r="P362" s="23">
        <f>IF(Drela!AJ362="","",Drela!AJ362)</f>
        <v>161.05926791629946</v>
      </c>
      <c r="R362" s="21">
        <v>359</v>
      </c>
      <c r="S362" s="24">
        <f ca="1"/>
        <v>112.84142225141821</v>
      </c>
      <c r="T362" s="24">
        <f ca="1"/>
        <v>103.01704560743269</v>
      </c>
      <c r="V362" s="21">
        <v>359</v>
      </c>
      <c r="W362" s="24">
        <f ca="1"/>
        <v>335.2929966310997</v>
      </c>
      <c r="X362" s="24">
        <f ca="1"/>
        <v>80.729093630200822</v>
      </c>
      <c r="Y362" s="30"/>
      <c r="Z362" s="21">
        <v>359</v>
      </c>
      <c r="AA362" s="24">
        <f ca="1"/>
        <v>254.7507958845554</v>
      </c>
      <c r="AB362" s="24">
        <f ca="1"/>
        <v>114.27090636979918</v>
      </c>
      <c r="AD362" s="21">
        <v>359</v>
      </c>
      <c r="AE362" s="24">
        <f ca="1"/>
        <v>477.20237026423683</v>
      </c>
      <c r="AF362" s="24">
        <f ca="1"/>
        <v>91.982954392567308</v>
      </c>
      <c r="AH362" s="21">
        <v>359</v>
      </c>
      <c r="AI362" s="24">
        <f t="shared" ca="1" si="103"/>
        <v>112.84139999999999</v>
      </c>
      <c r="AJ362" s="24">
        <f t="shared" ca="1" si="104"/>
        <v>103.017</v>
      </c>
      <c r="AK362" s="24">
        <f t="shared" ca="1" si="105"/>
        <v>335.29300000000001</v>
      </c>
      <c r="AL362" s="24">
        <f t="shared" ca="1" si="106"/>
        <v>80.729100000000003</v>
      </c>
      <c r="AM362" s="26"/>
      <c r="AN362" s="26" t="str">
        <f ca="1">IF(AI362="","","G1 "&amp;Input!D55&amp;" "&amp;AI362&amp;" "&amp;Input!D$56&amp;" "&amp;AJ362&amp;" "&amp;Input!D$57&amp;" "&amp;AK362&amp;" "&amp;Input!D$58&amp;" "&amp;AL362&amp;" F "&amp;Input!D$51&amp;"")</f>
        <v>G1 X 112.8414 Y 103.017 U 335.293 Z 80.7291 F 400</v>
      </c>
      <c r="AO362" s="26"/>
      <c r="AP362" s="26" t="str">
        <f ca="1">IF(AS362="","","G1 "&amp;Input!D$55&amp;" "&amp;AS362&amp;" "&amp;Input!D$56&amp;" "&amp;AT362&amp;" "&amp;Input!D$57&amp;" "&amp;AU362&amp;" "&amp;Input!D$58&amp;" "&amp;AV362&amp;" F "&amp;Input!D$52&amp;"")</f>
        <v>G1 X 254.7508 Y 114.2709 U 477.2024 Z 91.983 F 400</v>
      </c>
      <c r="AQ362" s="26"/>
      <c r="AR362" s="21">
        <v>359</v>
      </c>
      <c r="AS362" s="24">
        <f t="shared" ca="1" si="113"/>
        <v>254.7508</v>
      </c>
      <c r="AT362" s="24">
        <f t="shared" ca="1" si="114"/>
        <v>114.2709</v>
      </c>
      <c r="AU362" s="24">
        <f t="shared" ca="1" si="115"/>
        <v>477.20240000000001</v>
      </c>
      <c r="AV362" s="24">
        <f t="shared" ca="1" si="116"/>
        <v>91.983000000000004</v>
      </c>
      <c r="BC362" t="s">
        <v>787</v>
      </c>
      <c r="BF362" s="74" t="str">
        <f ca="1">IF(AI361="","","G1 "&amp;Input!D$55&amp;" "&amp;AI361&amp;" "&amp;Input!D$56&amp;" "&amp;AJ361&amp;" "&amp;Input!D$57&amp;" "&amp;AK361&amp;" "&amp;Input!D$58&amp;" "&amp;AL361&amp;" F "&amp;Input!D$51&amp;"")</f>
        <v>G1 X 113.397 Y 103.0806 U 335.6006 Z 80.7573 F 400</v>
      </c>
      <c r="BO362" s="132">
        <f t="shared" ca="1" si="118"/>
        <v>112.84139999999999</v>
      </c>
      <c r="BP362" s="132">
        <f t="shared" ca="1" si="118"/>
        <v>103.017</v>
      </c>
      <c r="BQ362" s="132">
        <f t="shared" ca="1" si="118"/>
        <v>335.29300000000001</v>
      </c>
      <c r="BR362" s="132">
        <f t="shared" ca="1" si="118"/>
        <v>80.729100000000003</v>
      </c>
      <c r="BT362" s="132" t="str">
        <f t="shared" si="119"/>
        <v/>
      </c>
      <c r="BU362" s="132" t="str">
        <f t="shared" si="119"/>
        <v/>
      </c>
      <c r="BV362" s="132" t="str">
        <f t="shared" si="119"/>
        <v/>
      </c>
      <c r="BW362" s="132" t="str">
        <f t="shared" si="119"/>
        <v/>
      </c>
      <c r="BY362" s="132">
        <f t="shared" ca="1" si="117"/>
        <v>254.7508</v>
      </c>
      <c r="BZ362" s="132">
        <f t="shared" ca="1" si="117"/>
        <v>114.2709</v>
      </c>
      <c r="CA362" s="132">
        <f t="shared" ca="1" si="117"/>
        <v>477.20240000000001</v>
      </c>
      <c r="CB362" s="132">
        <f t="shared" ca="1" si="109"/>
        <v>91.983000000000004</v>
      </c>
    </row>
    <row r="363" spans="2:80" x14ac:dyDescent="0.2">
      <c r="B363" s="21">
        <f>IF(C363&lt;&gt;"",ROWS(B$3:Me)-1,"")</f>
        <v>360</v>
      </c>
      <c r="C363" s="22">
        <f>IF(Drela!N363="","",Drela!N363)</f>
        <v>407.13427747217827</v>
      </c>
      <c r="D363" s="23">
        <f>IF(Drela!O363="","",Drela!O363)</f>
        <v>34.083956410830126</v>
      </c>
      <c r="F363" s="21">
        <f t="shared" si="110"/>
        <v>360</v>
      </c>
      <c r="G363" s="22">
        <f>IF(Drela!Q363="","",Drela!Q363)</f>
        <v>496.91863628466047</v>
      </c>
      <c r="H363" s="23">
        <f>IF(Drela!R363="","",Drela!R363)</f>
        <v>39.008959445471085</v>
      </c>
      <c r="I363" s="29"/>
      <c r="J363" s="21">
        <f t="shared" si="111"/>
        <v>360</v>
      </c>
      <c r="K363" s="22">
        <f>IF(Drela!AF363="","",Drela!AF363)</f>
        <v>93.125156230994563</v>
      </c>
      <c r="L363" s="23">
        <f>IF(Drela!AG363="","",Drela!AG363)</f>
        <v>155.99104055452889</v>
      </c>
      <c r="M363" s="29"/>
      <c r="N363" s="21">
        <f t="shared" si="112"/>
        <v>360</v>
      </c>
      <c r="O363" s="22">
        <f>IF(Drela!AI363="","",Drela!AI363)</f>
        <v>182.90951504347677</v>
      </c>
      <c r="P363" s="23">
        <f>IF(Drela!AJ363="","",Drela!AJ363)</f>
        <v>160.91604358916985</v>
      </c>
      <c r="R363" s="21">
        <v>360</v>
      </c>
      <c r="S363" s="24">
        <f ca="1"/>
        <v>112.35537206434951</v>
      </c>
      <c r="T363" s="24">
        <f ca="1"/>
        <v>102.96233837440249</v>
      </c>
      <c r="V363" s="21">
        <v>360</v>
      </c>
      <c r="W363" s="24">
        <f ca="1"/>
        <v>335.02396090570483</v>
      </c>
      <c r="X363" s="24">
        <f ca="1"/>
        <v>80.704935802252379</v>
      </c>
      <c r="Y363" s="30"/>
      <c r="Z363" s="21">
        <v>360</v>
      </c>
      <c r="AA363" s="24">
        <f ca="1"/>
        <v>255.01983160995024</v>
      </c>
      <c r="AB363" s="24">
        <f ca="1"/>
        <v>114.29506419774762</v>
      </c>
      <c r="AD363" s="21">
        <v>360</v>
      </c>
      <c r="AE363" s="24">
        <f ca="1"/>
        <v>477.68842045130549</v>
      </c>
      <c r="AF363" s="24">
        <f ca="1"/>
        <v>92.037661625597508</v>
      </c>
      <c r="AH363" s="21">
        <v>360</v>
      </c>
      <c r="AI363" s="24">
        <f t="shared" ca="1" si="103"/>
        <v>112.3554</v>
      </c>
      <c r="AJ363" s="24">
        <f t="shared" ca="1" si="104"/>
        <v>102.9623</v>
      </c>
      <c r="AK363" s="24">
        <f t="shared" ca="1" si="105"/>
        <v>335.024</v>
      </c>
      <c r="AL363" s="24">
        <f t="shared" ca="1" si="106"/>
        <v>80.704899999999995</v>
      </c>
      <c r="AM363" s="26"/>
      <c r="AN363" s="26" t="str">
        <f ca="1">IF(AI363="","","G1 "&amp;Input!D55&amp;" "&amp;AI363&amp;" "&amp;Input!D$56&amp;" "&amp;AJ363&amp;" "&amp;Input!D$57&amp;" "&amp;AK363&amp;" "&amp;Input!D$58&amp;" "&amp;AL363&amp;" F "&amp;Input!D$51&amp;"")</f>
        <v>G1 X 112.3554 Y 102.9623 U 335.024 Z 80.7049 F 400</v>
      </c>
      <c r="AO363" s="26"/>
      <c r="AP363" s="26" t="str">
        <f ca="1">IF(AS363="","","G1 "&amp;Input!D$55&amp;" "&amp;AS363&amp;" "&amp;Input!D$56&amp;" "&amp;AT363&amp;" "&amp;Input!D$57&amp;" "&amp;AU363&amp;" "&amp;Input!D$58&amp;" "&amp;AV363&amp;" F "&amp;Input!D$52&amp;"")</f>
        <v>G1 X 255.0198 Y 114.2951 U 477.6884 Z 92.0377 F 400</v>
      </c>
      <c r="AQ363" s="26"/>
      <c r="AR363" s="21">
        <v>360</v>
      </c>
      <c r="AS363" s="24">
        <f t="shared" ca="1" si="113"/>
        <v>255.0198</v>
      </c>
      <c r="AT363" s="24">
        <f t="shared" ca="1" si="114"/>
        <v>114.29510000000001</v>
      </c>
      <c r="AU363" s="24">
        <f t="shared" ca="1" si="115"/>
        <v>477.6884</v>
      </c>
      <c r="AV363" s="24">
        <f t="shared" ca="1" si="116"/>
        <v>92.037700000000001</v>
      </c>
      <c r="BC363" t="s">
        <v>788</v>
      </c>
      <c r="BF363" s="74" t="str">
        <f ca="1">IF(AI362="","","G1 "&amp;Input!D$55&amp;" "&amp;AI362&amp;" "&amp;Input!D$56&amp;" "&amp;AJ362&amp;" "&amp;Input!D$57&amp;" "&amp;AK362&amp;" "&amp;Input!D$58&amp;" "&amp;AL362&amp;" F "&amp;Input!D$51&amp;"")</f>
        <v>G1 X 112.8414 Y 103.017 U 335.293 Z 80.7291 F 400</v>
      </c>
      <c r="BO363" s="132">
        <f t="shared" ca="1" si="118"/>
        <v>112.3554</v>
      </c>
      <c r="BP363" s="132">
        <f t="shared" ca="1" si="118"/>
        <v>102.9623</v>
      </c>
      <c r="BQ363" s="132">
        <f t="shared" ca="1" si="118"/>
        <v>335.024</v>
      </c>
      <c r="BR363" s="132">
        <f t="shared" ca="1" si="118"/>
        <v>80.704899999999995</v>
      </c>
      <c r="BT363" s="132" t="str">
        <f t="shared" si="119"/>
        <v/>
      </c>
      <c r="BU363" s="132" t="str">
        <f t="shared" si="119"/>
        <v/>
      </c>
      <c r="BV363" s="132" t="str">
        <f t="shared" si="119"/>
        <v/>
      </c>
      <c r="BW363" s="132" t="str">
        <f t="shared" si="119"/>
        <v/>
      </c>
      <c r="BY363" s="132">
        <f t="shared" ca="1" si="117"/>
        <v>255.0198</v>
      </c>
      <c r="BZ363" s="132">
        <f t="shared" ca="1" si="117"/>
        <v>114.29510000000001</v>
      </c>
      <c r="CA363" s="132">
        <f t="shared" ca="1" si="117"/>
        <v>477.6884</v>
      </c>
      <c r="CB363" s="132">
        <f t="shared" ca="1" si="109"/>
        <v>92.037700000000001</v>
      </c>
    </row>
    <row r="364" spans="2:80" x14ac:dyDescent="0.2">
      <c r="B364" s="21">
        <f>IF(C364&lt;&gt;"",ROWS(B$3:Me)-1,"")</f>
        <v>361</v>
      </c>
      <c r="C364" s="22">
        <f>IF(Drela!N364="","",Drela!N364)</f>
        <v>409.73767154955482</v>
      </c>
      <c r="D364" s="23">
        <f>IF(Drela!O364="","",Drela!O364)</f>
        <v>34.425535378464389</v>
      </c>
      <c r="F364" s="21">
        <f t="shared" si="110"/>
        <v>361</v>
      </c>
      <c r="G364" s="22">
        <f>IF(Drela!Q364="","",Drela!Q364)</f>
        <v>498.36025617005492</v>
      </c>
      <c r="H364" s="23">
        <f>IF(Drela!R364="","",Drela!R364)</f>
        <v>39.165161949963483</v>
      </c>
      <c r="I364" s="29"/>
      <c r="J364" s="21">
        <f t="shared" si="111"/>
        <v>361</v>
      </c>
      <c r="K364" s="22">
        <f>IF(Drela!AF364="","",Drela!AF364)</f>
        <v>91.683536345600089</v>
      </c>
      <c r="L364" s="23">
        <f>IF(Drela!AG364="","",Drela!AG364)</f>
        <v>155.83483805003652</v>
      </c>
      <c r="M364" s="29"/>
      <c r="N364" s="21">
        <f t="shared" si="112"/>
        <v>361</v>
      </c>
      <c r="O364" s="22">
        <f>IF(Drela!AI364="","",Drela!AI364)</f>
        <v>180.30612096610025</v>
      </c>
      <c r="P364" s="23">
        <f>IF(Drela!AJ364="","",Drela!AJ364)</f>
        <v>160.57446462153558</v>
      </c>
      <c r="R364" s="21">
        <v>361</v>
      </c>
      <c r="S364" s="24">
        <f ca="1"/>
        <v>111.85426224637833</v>
      </c>
      <c r="T364" s="24">
        <f ca="1"/>
        <v>102.90616320529008</v>
      </c>
      <c r="V364" s="21">
        <v>361</v>
      </c>
      <c r="W364" s="24">
        <f ca="1"/>
        <v>334.74659228460075</v>
      </c>
      <c r="X364" s="24">
        <f ca="1"/>
        <v>80.680154858498824</v>
      </c>
      <c r="Y364" s="30"/>
      <c r="Z364" s="21">
        <v>361</v>
      </c>
      <c r="AA364" s="24">
        <f ca="1"/>
        <v>255.29720023105429</v>
      </c>
      <c r="AB364" s="24">
        <f ca="1"/>
        <v>114.31984514150118</v>
      </c>
      <c r="AD364" s="21">
        <v>361</v>
      </c>
      <c r="AE364" s="24">
        <f ca="1"/>
        <v>478.1895302692767</v>
      </c>
      <c r="AF364" s="24">
        <f ca="1"/>
        <v>92.093836794709915</v>
      </c>
      <c r="AH364" s="21">
        <v>361</v>
      </c>
      <c r="AI364" s="24">
        <f t="shared" ca="1" si="103"/>
        <v>111.85429999999999</v>
      </c>
      <c r="AJ364" s="24">
        <f t="shared" ca="1" si="104"/>
        <v>102.9062</v>
      </c>
      <c r="AK364" s="24">
        <f t="shared" ca="1" si="105"/>
        <v>334.7466</v>
      </c>
      <c r="AL364" s="24">
        <f t="shared" ca="1" si="106"/>
        <v>80.680199999999999</v>
      </c>
      <c r="AM364" s="26"/>
      <c r="AN364" s="26" t="str">
        <f ca="1">IF(AI364="","","G1 "&amp;Input!D55&amp;" "&amp;AI364&amp;" "&amp;Input!D$56&amp;" "&amp;AJ364&amp;" "&amp;Input!D$57&amp;" "&amp;AK364&amp;" "&amp;Input!D$58&amp;" "&amp;AL364&amp;" F "&amp;Input!D$51&amp;"")</f>
        <v>G1 X 111.8543 Y 102.9062 U 334.7466 Z 80.6802 F 400</v>
      </c>
      <c r="AO364" s="26"/>
      <c r="AP364" s="26" t="str">
        <f ca="1">IF(AS364="","","G1 "&amp;Input!D$55&amp;" "&amp;AS364&amp;" "&amp;Input!D$56&amp;" "&amp;AT364&amp;" "&amp;Input!D$57&amp;" "&amp;AU364&amp;" "&amp;Input!D$58&amp;" "&amp;AV364&amp;" F "&amp;Input!D$52&amp;"")</f>
        <v>G1 X 255.2972 Y 114.3198 U 478.1895 Z 92.0938 F 400</v>
      </c>
      <c r="AQ364" s="26"/>
      <c r="AR364" s="21">
        <v>361</v>
      </c>
      <c r="AS364" s="24">
        <f t="shared" ca="1" si="113"/>
        <v>255.2972</v>
      </c>
      <c r="AT364" s="24">
        <f t="shared" ca="1" si="114"/>
        <v>114.3198</v>
      </c>
      <c r="AU364" s="24">
        <f t="shared" ca="1" si="115"/>
        <v>478.18950000000001</v>
      </c>
      <c r="AV364" s="24">
        <f t="shared" ca="1" si="116"/>
        <v>92.093800000000002</v>
      </c>
      <c r="BC364" t="s">
        <v>789</v>
      </c>
      <c r="BF364" s="74" t="str">
        <f ca="1">IF(AI363="","","G1 "&amp;Input!D$55&amp;" "&amp;AI363&amp;" "&amp;Input!D$56&amp;" "&amp;AJ363&amp;" "&amp;Input!D$57&amp;" "&amp;AK363&amp;" "&amp;Input!D$58&amp;" "&amp;AL363&amp;" F "&amp;Input!D$51&amp;"")</f>
        <v>G1 X 112.3554 Y 102.9623 U 335.024 Z 80.7049 F 400</v>
      </c>
      <c r="BO364" s="132">
        <f t="shared" ref="BO364:BR383" ca="1" si="120">IFERROR(MID($AN364,FIND(" ",$AN364,FIND(BO$2,$AN364,1)),FIND(" ",$AN364,FIND(" ",$AN364,FIND(BO$2,$AN364,1))+1)-FIND(" ",$AN364,FIND(BO$2,$AN364,1)))*1,"")</f>
        <v>111.85429999999999</v>
      </c>
      <c r="BP364" s="132">
        <f t="shared" ca="1" si="120"/>
        <v>102.9062</v>
      </c>
      <c r="BQ364" s="132">
        <f t="shared" ca="1" si="120"/>
        <v>334.7466</v>
      </c>
      <c r="BR364" s="132">
        <f t="shared" ca="1" si="120"/>
        <v>80.680199999999999</v>
      </c>
      <c r="BT364" s="132" t="str">
        <f t="shared" ref="BT364:BW383" si="121">IFERROR(MID($AO364,FIND(" ",$AO364,FIND(BT$2,$AO364,1)),FIND(" ",$AO364,FIND(" ",$AO364,FIND(BT$2,$AO364,1))+1)-FIND(" ",$AO364,FIND(BT$2,$AO364,1)))*1,"")</f>
        <v/>
      </c>
      <c r="BU364" s="132" t="str">
        <f t="shared" si="121"/>
        <v/>
      </c>
      <c r="BV364" s="132" t="str">
        <f t="shared" si="121"/>
        <v/>
      </c>
      <c r="BW364" s="132" t="str">
        <f t="shared" si="121"/>
        <v/>
      </c>
      <c r="BY364" s="132">
        <f t="shared" ca="1" si="117"/>
        <v>255.2972</v>
      </c>
      <c r="BZ364" s="132">
        <f t="shared" ca="1" si="117"/>
        <v>114.3198</v>
      </c>
      <c r="CA364" s="132">
        <f t="shared" ca="1" si="117"/>
        <v>478.18950000000001</v>
      </c>
      <c r="CB364" s="132">
        <f t="shared" ca="1" si="109"/>
        <v>92.093800000000002</v>
      </c>
    </row>
    <row r="365" spans="2:80" x14ac:dyDescent="0.2">
      <c r="B365" s="21">
        <f>IF(C365&lt;&gt;"",ROWS(B$3:Me)-1,"")</f>
        <v>362</v>
      </c>
      <c r="C365" s="22">
        <f>IF(Drela!N365="","",Drela!N365)</f>
        <v>413.85578068064336</v>
      </c>
      <c r="D365" s="23">
        <f>IF(Drela!O365="","",Drela!O365)</f>
        <v>34.967130262665741</v>
      </c>
      <c r="F365" s="21">
        <f t="shared" si="110"/>
        <v>362</v>
      </c>
      <c r="G365" s="22">
        <f>IF(Drela!Q365="","",Drela!Q365)</f>
        <v>500.64065983083242</v>
      </c>
      <c r="H365" s="23">
        <f>IF(Drela!R365="","",Drela!R365)</f>
        <v>39.412951937775809</v>
      </c>
      <c r="I365" s="29"/>
      <c r="J365" s="21">
        <f t="shared" si="111"/>
        <v>362</v>
      </c>
      <c r="K365" s="22">
        <f>IF(Drela!AF365="","",Drela!AF365)</f>
        <v>89.403132684822609</v>
      </c>
      <c r="L365" s="23">
        <f>IF(Drela!AG365="","",Drela!AG365)</f>
        <v>155.5870480622242</v>
      </c>
      <c r="M365" s="29"/>
      <c r="N365" s="21">
        <f t="shared" si="112"/>
        <v>362</v>
      </c>
      <c r="O365" s="22">
        <f>IF(Drela!AI365="","",Drela!AI365)</f>
        <v>176.18801183501174</v>
      </c>
      <c r="P365" s="23">
        <f>IF(Drela!AJ365="","",Drela!AJ365)</f>
        <v>160.03286973733427</v>
      </c>
      <c r="R365" s="21">
        <v>362</v>
      </c>
      <c r="S365" s="24">
        <f ca="1"/>
        <v>111.26738412700867</v>
      </c>
      <c r="T365" s="24">
        <f ca="1"/>
        <v>102.83946821241565</v>
      </c>
      <c r="V365" s="21">
        <v>362</v>
      </c>
      <c r="W365" s="24">
        <f ca="1"/>
        <v>334.42173890672183</v>
      </c>
      <c r="X365" s="24">
        <f ca="1"/>
        <v>80.650632789872759</v>
      </c>
      <c r="Y365" s="30"/>
      <c r="Z365" s="21">
        <v>362</v>
      </c>
      <c r="AA365" s="24">
        <f ca="1"/>
        <v>255.62205360893324</v>
      </c>
      <c r="AB365" s="24">
        <f ca="1"/>
        <v>114.34936721012723</v>
      </c>
      <c r="AD365" s="21">
        <v>362</v>
      </c>
      <c r="AE365" s="24">
        <f ca="1"/>
        <v>478.77640838864636</v>
      </c>
      <c r="AF365" s="24">
        <f ca="1"/>
        <v>92.160531787584347</v>
      </c>
      <c r="AH365" s="21">
        <v>362</v>
      </c>
      <c r="AI365" s="24">
        <f t="shared" ca="1" si="103"/>
        <v>111.26739999999999</v>
      </c>
      <c r="AJ365" s="24">
        <f t="shared" ca="1" si="104"/>
        <v>102.8395</v>
      </c>
      <c r="AK365" s="24">
        <f t="shared" ca="1" si="105"/>
        <v>334.42169999999999</v>
      </c>
      <c r="AL365" s="24">
        <f t="shared" ca="1" si="106"/>
        <v>80.650599999999997</v>
      </c>
      <c r="AM365" s="26"/>
      <c r="AN365" s="26" t="str">
        <f ca="1">IF(AI365="","","G1 "&amp;Input!D55&amp;" "&amp;AI365&amp;" "&amp;Input!D$56&amp;" "&amp;AJ365&amp;" "&amp;Input!D$57&amp;" "&amp;AK365&amp;" "&amp;Input!D$58&amp;" "&amp;AL365&amp;" F "&amp;Input!D$51&amp;"")</f>
        <v>G1 X 111.2674 Y 102.8395 U 334.4217 Z 80.6506 F 400</v>
      </c>
      <c r="AO365" s="26"/>
      <c r="AP365" s="26" t="str">
        <f ca="1">IF(AS365="","","G1 "&amp;Input!D$55&amp;" "&amp;AS365&amp;" "&amp;Input!D$56&amp;" "&amp;AT365&amp;" "&amp;Input!D$57&amp;" "&amp;AU365&amp;" "&amp;Input!D$58&amp;" "&amp;AV365&amp;" F "&amp;Input!D$52&amp;"")</f>
        <v>G1 X 255.6221 Y 114.3494 U 478.7764 Z 92.1605 F 400</v>
      </c>
      <c r="AQ365" s="26"/>
      <c r="AR365" s="21">
        <v>362</v>
      </c>
      <c r="AS365" s="24">
        <f t="shared" ca="1" si="113"/>
        <v>255.62209999999999</v>
      </c>
      <c r="AT365" s="24">
        <f t="shared" ca="1" si="114"/>
        <v>114.3494</v>
      </c>
      <c r="AU365" s="24">
        <f t="shared" ca="1" si="115"/>
        <v>478.77640000000002</v>
      </c>
      <c r="AV365" s="24">
        <f t="shared" ca="1" si="116"/>
        <v>92.160499999999999</v>
      </c>
      <c r="BC365" t="s">
        <v>790</v>
      </c>
      <c r="BF365" s="74" t="str">
        <f ca="1">IF(AI364="","","G1 "&amp;Input!D$55&amp;" "&amp;AI364&amp;" "&amp;Input!D$56&amp;" "&amp;AJ364&amp;" "&amp;Input!D$57&amp;" "&amp;AK364&amp;" "&amp;Input!D$58&amp;" "&amp;AL364&amp;" F "&amp;Input!D$51&amp;"")</f>
        <v>G1 X 111.8543 Y 102.9062 U 334.7466 Z 80.6802 F 400</v>
      </c>
      <c r="BO365" s="132">
        <f t="shared" ca="1" si="120"/>
        <v>111.26739999999999</v>
      </c>
      <c r="BP365" s="132">
        <f t="shared" ca="1" si="120"/>
        <v>102.8395</v>
      </c>
      <c r="BQ365" s="132">
        <f t="shared" ca="1" si="120"/>
        <v>334.42169999999999</v>
      </c>
      <c r="BR365" s="132">
        <f t="shared" ca="1" si="120"/>
        <v>80.650599999999997</v>
      </c>
      <c r="BT365" s="132" t="str">
        <f t="shared" si="121"/>
        <v/>
      </c>
      <c r="BU365" s="132" t="str">
        <f t="shared" si="121"/>
        <v/>
      </c>
      <c r="BV365" s="132" t="str">
        <f t="shared" si="121"/>
        <v/>
      </c>
      <c r="BW365" s="132" t="str">
        <f t="shared" si="121"/>
        <v/>
      </c>
      <c r="BY365" s="132">
        <f t="shared" ca="1" si="117"/>
        <v>255.62209999999999</v>
      </c>
      <c r="BZ365" s="132">
        <f t="shared" ca="1" si="117"/>
        <v>114.3494</v>
      </c>
      <c r="CA365" s="132">
        <f t="shared" ca="1" si="117"/>
        <v>478.77640000000002</v>
      </c>
      <c r="CB365" s="132">
        <f t="shared" ca="1" si="109"/>
        <v>92.160499999999999</v>
      </c>
    </row>
    <row r="366" spans="2:80" x14ac:dyDescent="0.2">
      <c r="B366" s="21">
        <f>IF(C366&lt;&gt;"",ROWS(B$3:Me)-1,"")</f>
        <v>363</v>
      </c>
      <c r="C366" s="22">
        <f>IF(Drela!N366="","",Drela!N366)</f>
        <v>417.90757282157142</v>
      </c>
      <c r="D366" s="23">
        <f>IF(Drela!O366="","",Drela!O366)</f>
        <v>35.499744883807871</v>
      </c>
      <c r="F366" s="21">
        <f t="shared" si="110"/>
        <v>363</v>
      </c>
      <c r="G366" s="22">
        <f>IF(Drela!Q366="","",Drela!Q366)</f>
        <v>502.88433722994864</v>
      </c>
      <c r="H366" s="23">
        <f>IF(Drela!R366="","",Drela!R366)</f>
        <v>39.656608825914198</v>
      </c>
      <c r="I366" s="29"/>
      <c r="J366" s="21">
        <f t="shared" si="111"/>
        <v>363</v>
      </c>
      <c r="K366" s="22">
        <f>IF(Drela!AF366="","",Drela!AF366)</f>
        <v>87.159455285706429</v>
      </c>
      <c r="L366" s="23">
        <f>IF(Drela!AG366="","",Drela!AG366)</f>
        <v>155.34339117408581</v>
      </c>
      <c r="M366" s="29"/>
      <c r="N366" s="21">
        <f t="shared" si="112"/>
        <v>363</v>
      </c>
      <c r="O366" s="22">
        <f>IF(Drela!AI366="","",Drela!AI366)</f>
        <v>172.13621969408359</v>
      </c>
      <c r="P366" s="23">
        <f>IF(Drela!AJ366="","",Drela!AJ366)</f>
        <v>159.50025511619211</v>
      </c>
      <c r="R366" s="21">
        <v>363</v>
      </c>
      <c r="S366" s="24">
        <f ca="1"/>
        <v>110.57971574736543</v>
      </c>
      <c r="T366" s="24">
        <f ca="1"/>
        <v>102.75824318011944</v>
      </c>
      <c r="V366" s="21">
        <v>363</v>
      </c>
      <c r="W366" s="24">
        <f ca="1"/>
        <v>334.04105704788367</v>
      </c>
      <c r="X366" s="24">
        <f ca="1"/>
        <v>80.614342383670902</v>
      </c>
      <c r="Y366" s="30"/>
      <c r="Z366" s="21">
        <v>363</v>
      </c>
      <c r="AA366" s="24">
        <f ca="1"/>
        <v>256.0027354677714</v>
      </c>
      <c r="AB366" s="24">
        <f ca="1"/>
        <v>114.38565761632908</v>
      </c>
      <c r="AD366" s="21">
        <v>363</v>
      </c>
      <c r="AE366" s="24">
        <f ca="1"/>
        <v>479.46407676828966</v>
      </c>
      <c r="AF366" s="24">
        <f ca="1"/>
        <v>92.241756819880564</v>
      </c>
      <c r="AH366" s="21">
        <v>363</v>
      </c>
      <c r="AI366" s="24">
        <f t="shared" ca="1" si="103"/>
        <v>110.5797</v>
      </c>
      <c r="AJ366" s="24">
        <f t="shared" ca="1" si="104"/>
        <v>102.7582</v>
      </c>
      <c r="AK366" s="24">
        <f t="shared" ca="1" si="105"/>
        <v>334.04109999999997</v>
      </c>
      <c r="AL366" s="24">
        <f t="shared" ca="1" si="106"/>
        <v>80.6143</v>
      </c>
      <c r="AM366" s="26"/>
      <c r="AN366" s="26" t="str">
        <f ca="1">IF(AI366="","","G1 "&amp;Input!D55&amp;" "&amp;AI366&amp;" "&amp;Input!D$56&amp;" "&amp;AJ366&amp;" "&amp;Input!D$57&amp;" "&amp;AK366&amp;" "&amp;Input!D$58&amp;" "&amp;AL366&amp;" F "&amp;Input!D$51&amp;"")</f>
        <v>G1 X 110.5797 Y 102.7582 U 334.0411 Z 80.6143 F 400</v>
      </c>
      <c r="AO366" s="26"/>
      <c r="AP366" s="26" t="str">
        <f ca="1">IF(AS366="","","G1 "&amp;Input!D$55&amp;" "&amp;AS366&amp;" "&amp;Input!D$56&amp;" "&amp;AT366&amp;" "&amp;Input!D$57&amp;" "&amp;AU366&amp;" "&amp;Input!D$58&amp;" "&amp;AV366&amp;" F "&amp;Input!D$52&amp;"")</f>
        <v>G1 X 256.0027 Y 114.3857 U 479.4641 Z 92.2418 F 400</v>
      </c>
      <c r="AQ366" s="26"/>
      <c r="AR366" s="21">
        <v>363</v>
      </c>
      <c r="AS366" s="24">
        <f t="shared" ca="1" si="113"/>
        <v>256.0027</v>
      </c>
      <c r="AT366" s="24">
        <f t="shared" ca="1" si="114"/>
        <v>114.3857</v>
      </c>
      <c r="AU366" s="24">
        <f t="shared" ca="1" si="115"/>
        <v>479.46409999999997</v>
      </c>
      <c r="AV366" s="24">
        <f t="shared" ca="1" si="116"/>
        <v>92.241799999999998</v>
      </c>
      <c r="BC366" t="s">
        <v>791</v>
      </c>
      <c r="BF366" s="74" t="str">
        <f ca="1">IF(AI365="","","G1 "&amp;Input!D$55&amp;" "&amp;AI365&amp;" "&amp;Input!D$56&amp;" "&amp;AJ365&amp;" "&amp;Input!D$57&amp;" "&amp;AK365&amp;" "&amp;Input!D$58&amp;" "&amp;AL365&amp;" F "&amp;Input!D$51&amp;"")</f>
        <v>G1 X 111.2674 Y 102.8395 U 334.4217 Z 80.6506 F 400</v>
      </c>
      <c r="BO366" s="132">
        <f t="shared" ca="1" si="120"/>
        <v>110.5797</v>
      </c>
      <c r="BP366" s="132">
        <f t="shared" ca="1" si="120"/>
        <v>102.7582</v>
      </c>
      <c r="BQ366" s="132">
        <f t="shared" ca="1" si="120"/>
        <v>334.04109999999997</v>
      </c>
      <c r="BR366" s="132">
        <f t="shared" ca="1" si="120"/>
        <v>80.6143</v>
      </c>
      <c r="BT366" s="132" t="str">
        <f t="shared" si="121"/>
        <v/>
      </c>
      <c r="BU366" s="132" t="str">
        <f t="shared" si="121"/>
        <v/>
      </c>
      <c r="BV366" s="132" t="str">
        <f t="shared" si="121"/>
        <v/>
      </c>
      <c r="BW366" s="132" t="str">
        <f t="shared" si="121"/>
        <v/>
      </c>
      <c r="BY366" s="132">
        <f t="shared" ca="1" si="117"/>
        <v>256.0027</v>
      </c>
      <c r="BZ366" s="132">
        <f t="shared" ca="1" si="117"/>
        <v>114.3857</v>
      </c>
      <c r="CA366" s="132">
        <f t="shared" ca="1" si="117"/>
        <v>479.46409999999997</v>
      </c>
      <c r="CB366" s="132">
        <f t="shared" ca="1" si="109"/>
        <v>92.241799999999998</v>
      </c>
    </row>
    <row r="367" spans="2:80" x14ac:dyDescent="0.2">
      <c r="B367" s="21">
        <f>IF(C367&lt;&gt;"",ROWS(B$3:Me)-1,"")</f>
        <v>364</v>
      </c>
      <c r="C367" s="22">
        <f>IF(Drela!N367="","",Drela!N367)</f>
        <v>420.43167019330139</v>
      </c>
      <c r="D367" s="23">
        <f>IF(Drela!O367="","",Drela!O367)</f>
        <v>35.832553240388194</v>
      </c>
      <c r="F367" s="21">
        <f t="shared" si="110"/>
        <v>364</v>
      </c>
      <c r="G367" s="22">
        <f>IF(Drela!Q367="","",Drela!Q367)</f>
        <v>504.2820671788275</v>
      </c>
      <c r="H367" s="23">
        <f>IF(Drela!R367="","",Drela!R367)</f>
        <v>39.808955459255493</v>
      </c>
      <c r="I367" s="29"/>
      <c r="J367" s="21">
        <f t="shared" si="111"/>
        <v>364</v>
      </c>
      <c r="K367" s="22">
        <f>IF(Drela!AF367="","",Drela!AF367)</f>
        <v>85.76172533682761</v>
      </c>
      <c r="L367" s="23">
        <f>IF(Drela!AG367="","",Drela!AG367)</f>
        <v>155.19104454074451</v>
      </c>
      <c r="M367" s="29"/>
      <c r="N367" s="21">
        <f t="shared" si="112"/>
        <v>364</v>
      </c>
      <c r="O367" s="22">
        <f>IF(Drela!AI367="","",Drela!AI367)</f>
        <v>169.61212232235371</v>
      </c>
      <c r="P367" s="23">
        <f>IF(Drela!AJ367="","",Drela!AJ367)</f>
        <v>159.16744675961178</v>
      </c>
      <c r="R367" s="21">
        <v>364</v>
      </c>
      <c r="S367" s="24">
        <f ca="1"/>
        <v>109.79015682647872</v>
      </c>
      <c r="T367" s="24">
        <f ca="1"/>
        <v>102.65973831074675</v>
      </c>
      <c r="V367" s="21">
        <v>364</v>
      </c>
      <c r="W367" s="24">
        <f ca="1"/>
        <v>333.60390501812236</v>
      </c>
      <c r="X367" s="24">
        <f ca="1"/>
        <v>80.569779126280949</v>
      </c>
      <c r="Y367" s="30"/>
      <c r="Z367" s="21">
        <v>364</v>
      </c>
      <c r="AA367" s="24">
        <f ca="1"/>
        <v>256.43988749753271</v>
      </c>
      <c r="AB367" s="24">
        <f ca="1"/>
        <v>114.43022087371902</v>
      </c>
      <c r="AD367" s="21">
        <v>364</v>
      </c>
      <c r="AE367" s="24">
        <f ca="1"/>
        <v>480.25363568917635</v>
      </c>
      <c r="AF367" s="24">
        <f ca="1"/>
        <v>92.340261689253254</v>
      </c>
      <c r="AH367" s="21">
        <v>364</v>
      </c>
      <c r="AI367" s="24">
        <f t="shared" ca="1" si="103"/>
        <v>109.7902</v>
      </c>
      <c r="AJ367" s="24">
        <f t="shared" ca="1" si="104"/>
        <v>102.6597</v>
      </c>
      <c r="AK367" s="24">
        <f t="shared" ca="1" si="105"/>
        <v>333.60390000000001</v>
      </c>
      <c r="AL367" s="24">
        <f t="shared" ca="1" si="106"/>
        <v>80.569800000000001</v>
      </c>
      <c r="AM367" s="26"/>
      <c r="AN367" s="26" t="str">
        <f ca="1">IF(AI367="","","G1 "&amp;Input!D55&amp;" "&amp;AI367&amp;" "&amp;Input!D$56&amp;" "&amp;AJ367&amp;" "&amp;Input!D$57&amp;" "&amp;AK367&amp;" "&amp;Input!D$58&amp;" "&amp;AL367&amp;" F "&amp;Input!D$51&amp;"")</f>
        <v>G1 X 109.7902 Y 102.6597 U 333.6039 Z 80.5698 F 400</v>
      </c>
      <c r="AO367" s="26"/>
      <c r="AP367" s="26" t="str">
        <f ca="1">IF(AS367="","","G1 "&amp;Input!D$55&amp;" "&amp;AS367&amp;" "&amp;Input!D$56&amp;" "&amp;AT367&amp;" "&amp;Input!D$57&amp;" "&amp;AU367&amp;" "&amp;Input!D$58&amp;" "&amp;AV367&amp;" F "&amp;Input!D$52&amp;"")</f>
        <v>G1 X 256.4399 Y 114.4302 U 480.2536 Z 92.3403 F 400</v>
      </c>
      <c r="AQ367" s="26"/>
      <c r="AR367" s="21">
        <v>364</v>
      </c>
      <c r="AS367" s="24">
        <f t="shared" ca="1" si="113"/>
        <v>256.43990000000002</v>
      </c>
      <c r="AT367" s="24">
        <f t="shared" ca="1" si="114"/>
        <v>114.4302</v>
      </c>
      <c r="AU367" s="24">
        <f t="shared" ca="1" si="115"/>
        <v>480.25360000000001</v>
      </c>
      <c r="AV367" s="24">
        <f t="shared" ca="1" si="116"/>
        <v>92.340299999999999</v>
      </c>
      <c r="BC367" t="s">
        <v>792</v>
      </c>
      <c r="BF367" s="74" t="str">
        <f ca="1">IF(AI366="","","G1 "&amp;Input!D$55&amp;" "&amp;AI366&amp;" "&amp;Input!D$56&amp;" "&amp;AJ366&amp;" "&amp;Input!D$57&amp;" "&amp;AK366&amp;" "&amp;Input!D$58&amp;" "&amp;AL366&amp;" F "&amp;Input!D$51&amp;"")</f>
        <v>G1 X 110.5797 Y 102.7582 U 334.0411 Z 80.6143 F 400</v>
      </c>
      <c r="BO367" s="132">
        <f t="shared" ca="1" si="120"/>
        <v>109.7902</v>
      </c>
      <c r="BP367" s="132">
        <f t="shared" ca="1" si="120"/>
        <v>102.6597</v>
      </c>
      <c r="BQ367" s="132">
        <f t="shared" ca="1" si="120"/>
        <v>333.60390000000001</v>
      </c>
      <c r="BR367" s="132">
        <f t="shared" ca="1" si="120"/>
        <v>80.569800000000001</v>
      </c>
      <c r="BT367" s="132" t="str">
        <f t="shared" si="121"/>
        <v/>
      </c>
      <c r="BU367" s="132" t="str">
        <f t="shared" si="121"/>
        <v/>
      </c>
      <c r="BV367" s="132" t="str">
        <f t="shared" si="121"/>
        <v/>
      </c>
      <c r="BW367" s="132" t="str">
        <f t="shared" si="121"/>
        <v/>
      </c>
      <c r="BY367" s="132">
        <f t="shared" ca="1" si="117"/>
        <v>256.43990000000002</v>
      </c>
      <c r="BZ367" s="132">
        <f t="shared" ca="1" si="117"/>
        <v>114.4302</v>
      </c>
      <c r="CA367" s="132">
        <f t="shared" ca="1" si="117"/>
        <v>480.25360000000001</v>
      </c>
      <c r="CB367" s="132">
        <f t="shared" ca="1" si="109"/>
        <v>92.340299999999999</v>
      </c>
    </row>
    <row r="368" spans="2:80" x14ac:dyDescent="0.2">
      <c r="B368" s="21">
        <f>IF(C368&lt;&gt;"",ROWS(B$3:Me)-1,"")</f>
        <v>365</v>
      </c>
      <c r="C368" s="22">
        <f>IF(Drela!N368="","",Drela!N368)</f>
        <v>421.49433568224993</v>
      </c>
      <c r="D368" s="23">
        <f>IF(Drela!O368="","",Drela!O368)</f>
        <v>35.971185991469468</v>
      </c>
      <c r="F368" s="21">
        <f t="shared" si="110"/>
        <v>365</v>
      </c>
      <c r="G368" s="22">
        <f>IF(Drela!Q368="","",Drela!Q368)</f>
        <v>504.87050439628592</v>
      </c>
      <c r="H368" s="23">
        <f>IF(Drela!R368="","",Drela!R368)</f>
        <v>39.872276247188687</v>
      </c>
      <c r="I368" s="29"/>
      <c r="J368" s="21">
        <f t="shared" si="111"/>
        <v>365</v>
      </c>
      <c r="K368" s="22">
        <f>IF(Drela!AF368="","",Drela!AF368)</f>
        <v>85.173288119369147</v>
      </c>
      <c r="L368" s="23">
        <f>IF(Drela!AG368="","",Drela!AG368)</f>
        <v>155.12772375281133</v>
      </c>
      <c r="M368" s="29"/>
      <c r="N368" s="21">
        <f t="shared" si="112"/>
        <v>365</v>
      </c>
      <c r="O368" s="22">
        <f>IF(Drela!AI368="","",Drela!AI368)</f>
        <v>168.54945683340512</v>
      </c>
      <c r="P368" s="23">
        <f>IF(Drela!AJ368="","",Drela!AJ368)</f>
        <v>159.0288140085305</v>
      </c>
      <c r="R368" s="21">
        <v>365</v>
      </c>
      <c r="S368" s="24">
        <f ca="1"/>
        <v>108.90940144911772</v>
      </c>
      <c r="T368" s="24">
        <f ca="1"/>
        <v>102.54321864102289</v>
      </c>
      <c r="V368" s="21">
        <v>365</v>
      </c>
      <c r="W368" s="24">
        <f ca="1"/>
        <v>333.11617802825918</v>
      </c>
      <c r="X368" s="24">
        <f ca="1"/>
        <v>80.516404192295681</v>
      </c>
      <c r="Y368" s="30"/>
      <c r="Z368" s="21">
        <v>365</v>
      </c>
      <c r="AA368" s="24">
        <f ca="1"/>
        <v>256.92761448739589</v>
      </c>
      <c r="AB368" s="24">
        <f ca="1"/>
        <v>114.4835958077043</v>
      </c>
      <c r="AD368" s="21">
        <v>365</v>
      </c>
      <c r="AE368" s="24">
        <f ca="1"/>
        <v>481.13439106653738</v>
      </c>
      <c r="AF368" s="24">
        <f ca="1"/>
        <v>92.456781358977111</v>
      </c>
      <c r="AH368" s="21">
        <v>365</v>
      </c>
      <c r="AI368" s="24">
        <f t="shared" ca="1" si="103"/>
        <v>108.90940000000001</v>
      </c>
      <c r="AJ368" s="24">
        <f t="shared" ca="1" si="104"/>
        <v>102.5432</v>
      </c>
      <c r="AK368" s="24">
        <f t="shared" ca="1" si="105"/>
        <v>333.11619999999999</v>
      </c>
      <c r="AL368" s="24">
        <f t="shared" ca="1" si="106"/>
        <v>80.516400000000004</v>
      </c>
      <c r="AM368" s="26"/>
      <c r="AN368" s="26" t="str">
        <f ca="1">IF(AI368="","","G1 "&amp;Input!D55&amp;" "&amp;AI368&amp;" "&amp;Input!D$56&amp;" "&amp;AJ368&amp;" "&amp;Input!D$57&amp;" "&amp;AK368&amp;" "&amp;Input!D$58&amp;" "&amp;AL368&amp;" F "&amp;Input!D$51&amp;"")</f>
        <v>G1 X 108.9094 Y 102.5432 U 333.1162 Z 80.5164 F 400</v>
      </c>
      <c r="AO368" s="26"/>
      <c r="AP368" s="26" t="str">
        <f ca="1">IF(AS368="","","G1 "&amp;Input!D$55&amp;" "&amp;AS368&amp;" "&amp;Input!D$56&amp;" "&amp;AT368&amp;" "&amp;Input!D$57&amp;" "&amp;AU368&amp;" "&amp;Input!D$58&amp;" "&amp;AV368&amp;" F "&amp;Input!D$52&amp;"")</f>
        <v>G1 X 256.9276 Y 114.4836 U 481.1344 Z 92.4568 F 400</v>
      </c>
      <c r="AQ368" s="26"/>
      <c r="AR368" s="21">
        <v>365</v>
      </c>
      <c r="AS368" s="24">
        <f t="shared" ca="1" si="113"/>
        <v>256.92759999999998</v>
      </c>
      <c r="AT368" s="24">
        <f t="shared" ca="1" si="114"/>
        <v>114.4836</v>
      </c>
      <c r="AU368" s="24">
        <f t="shared" ca="1" si="115"/>
        <v>481.13440000000003</v>
      </c>
      <c r="AV368" s="24">
        <f t="shared" ca="1" si="116"/>
        <v>92.456800000000001</v>
      </c>
      <c r="BC368" t="s">
        <v>793</v>
      </c>
      <c r="BF368" s="74" t="str">
        <f ca="1">IF(AI367="","","G1 "&amp;Input!D$55&amp;" "&amp;AI367&amp;" "&amp;Input!D$56&amp;" "&amp;AJ367&amp;" "&amp;Input!D$57&amp;" "&amp;AK367&amp;" "&amp;Input!D$58&amp;" "&amp;AL367&amp;" F "&amp;Input!D$51&amp;"")</f>
        <v>G1 X 109.7902 Y 102.6597 U 333.6039 Z 80.5698 F 400</v>
      </c>
      <c r="BO368" s="132">
        <f t="shared" ca="1" si="120"/>
        <v>108.90940000000001</v>
      </c>
      <c r="BP368" s="132">
        <f t="shared" ca="1" si="120"/>
        <v>102.5432</v>
      </c>
      <c r="BQ368" s="132">
        <f t="shared" ca="1" si="120"/>
        <v>333.11619999999999</v>
      </c>
      <c r="BR368" s="132">
        <f t="shared" ca="1" si="120"/>
        <v>80.516400000000004</v>
      </c>
      <c r="BT368" s="132" t="str">
        <f t="shared" si="121"/>
        <v/>
      </c>
      <c r="BU368" s="132" t="str">
        <f t="shared" si="121"/>
        <v/>
      </c>
      <c r="BV368" s="132" t="str">
        <f t="shared" si="121"/>
        <v/>
      </c>
      <c r="BW368" s="132" t="str">
        <f t="shared" si="121"/>
        <v/>
      </c>
      <c r="BY368" s="132">
        <f t="shared" ca="1" si="117"/>
        <v>256.92759999999998</v>
      </c>
      <c r="BZ368" s="132">
        <f t="shared" ca="1" si="117"/>
        <v>114.4836</v>
      </c>
      <c r="CA368" s="132">
        <f t="shared" ca="1" si="117"/>
        <v>481.13440000000003</v>
      </c>
      <c r="CB368" s="132">
        <f t="shared" ca="1" si="109"/>
        <v>92.456800000000001</v>
      </c>
    </row>
    <row r="369" spans="2:80" x14ac:dyDescent="0.2">
      <c r="B369" s="21">
        <f>IF(C369&lt;&gt;"",ROWS(B$3:Me)-1,"")</f>
        <v>366</v>
      </c>
      <c r="C369" s="22">
        <f>IF(Drela!N369="","",Drela!N369)</f>
        <v>422.55705527494183</v>
      </c>
      <c r="D369" s="23">
        <f>IF(Drela!O369="","",Drela!O369)</f>
        <v>36.113168346547234</v>
      </c>
      <c r="F369" s="21">
        <f t="shared" si="110"/>
        <v>366</v>
      </c>
      <c r="G369" s="22">
        <f>IF(Drela!Q369="","",Drela!Q369)</f>
        <v>505.45901315658875</v>
      </c>
      <c r="H369" s="23">
        <f>IF(Drela!R369="","",Drela!R369)</f>
        <v>39.937445725406825</v>
      </c>
      <c r="I369" s="29"/>
      <c r="J369" s="21">
        <f t="shared" si="111"/>
        <v>366</v>
      </c>
      <c r="K369" s="22">
        <f>IF(Drela!AF369="","",Drela!AF369)</f>
        <v>84.584779359066232</v>
      </c>
      <c r="L369" s="23">
        <f>IF(Drela!AG369="","",Drela!AG369)</f>
        <v>155.06255427459317</v>
      </c>
      <c r="M369" s="29"/>
      <c r="N369" s="21">
        <f t="shared" si="112"/>
        <v>366</v>
      </c>
      <c r="O369" s="22">
        <f>IF(Drela!AI369="","",Drela!AI369)</f>
        <v>167.48673724071327</v>
      </c>
      <c r="P369" s="23">
        <f>IF(Drela!AJ369="","",Drela!AJ369)</f>
        <v>158.88683165345279</v>
      </c>
      <c r="R369" s="21">
        <v>366</v>
      </c>
      <c r="S369" s="24">
        <f ca="1"/>
        <v>107.99532116300772</v>
      </c>
      <c r="T369" s="24">
        <f ca="1"/>
        <v>102.41600854519334</v>
      </c>
      <c r="V369" s="21">
        <v>366</v>
      </c>
      <c r="W369" s="24">
        <f ca="1"/>
        <v>332.60991889225676</v>
      </c>
      <c r="X369" s="24">
        <f ca="1"/>
        <v>80.457541509128021</v>
      </c>
      <c r="Y369" s="30"/>
      <c r="Z369" s="21">
        <v>366</v>
      </c>
      <c r="AA369" s="24">
        <f ca="1"/>
        <v>257.43387362339831</v>
      </c>
      <c r="AB369" s="24">
        <f ca="1"/>
        <v>114.54245849087197</v>
      </c>
      <c r="AD369" s="21">
        <v>366</v>
      </c>
      <c r="AE369" s="24">
        <f ca="1"/>
        <v>482.04847135264737</v>
      </c>
      <c r="AF369" s="24">
        <f ca="1"/>
        <v>92.583991454806664</v>
      </c>
      <c r="AH369" s="21">
        <v>366</v>
      </c>
      <c r="AI369" s="24">
        <f t="shared" ca="1" si="103"/>
        <v>107.9953</v>
      </c>
      <c r="AJ369" s="24">
        <f t="shared" ca="1" si="104"/>
        <v>102.416</v>
      </c>
      <c r="AK369" s="24">
        <f t="shared" ca="1" si="105"/>
        <v>332.60989999999998</v>
      </c>
      <c r="AL369" s="24">
        <f t="shared" ca="1" si="106"/>
        <v>80.457499999999996</v>
      </c>
      <c r="AM369" s="26"/>
      <c r="AN369" s="26" t="str">
        <f ca="1">IF(AI369="","","G1 "&amp;Input!D55&amp;" "&amp;AI369&amp;" "&amp;Input!D$56&amp;" "&amp;AJ369&amp;" "&amp;Input!D$57&amp;" "&amp;AK369&amp;" "&amp;Input!D$58&amp;" "&amp;AL369&amp;" F "&amp;Input!D$51&amp;"")</f>
        <v>G1 X 107.9953 Y 102.416 U 332.6099 Z 80.4575 F 400</v>
      </c>
      <c r="AO369" s="26"/>
      <c r="AP369" s="26" t="str">
        <f ca="1">IF(AS369="","","G1 "&amp;Input!D$55&amp;" "&amp;AS369&amp;" "&amp;Input!D$56&amp;" "&amp;AT369&amp;" "&amp;Input!D$57&amp;" "&amp;AU369&amp;" "&amp;Input!D$58&amp;" "&amp;AV369&amp;" F "&amp;Input!D$52&amp;"")</f>
        <v>G1 X 257.4339 Y 114.5425 U 482.0485 Z 92.584 F 400</v>
      </c>
      <c r="AQ369" s="26"/>
      <c r="AR369" s="21">
        <v>366</v>
      </c>
      <c r="AS369" s="24">
        <f t="shared" ca="1" si="113"/>
        <v>257.43389999999999</v>
      </c>
      <c r="AT369" s="24">
        <f t="shared" ca="1" si="114"/>
        <v>114.5425</v>
      </c>
      <c r="AU369" s="24">
        <f t="shared" ca="1" si="115"/>
        <v>482.04849999999999</v>
      </c>
      <c r="AV369" s="24">
        <f t="shared" ca="1" si="116"/>
        <v>92.584000000000003</v>
      </c>
      <c r="BC369" t="s">
        <v>794</v>
      </c>
      <c r="BF369" s="74" t="str">
        <f ca="1">IF(AI368="","","G1 "&amp;Input!D$55&amp;" "&amp;AI368&amp;" "&amp;Input!D$56&amp;" "&amp;AJ368&amp;" "&amp;Input!D$57&amp;" "&amp;AK368&amp;" "&amp;Input!D$58&amp;" "&amp;AL368&amp;" F "&amp;Input!D$51&amp;"")</f>
        <v>G1 X 108.9094 Y 102.5432 U 333.1162 Z 80.5164 F 400</v>
      </c>
      <c r="BO369" s="132">
        <f t="shared" ca="1" si="120"/>
        <v>107.9953</v>
      </c>
      <c r="BP369" s="132">
        <f t="shared" ca="1" si="120"/>
        <v>102.416</v>
      </c>
      <c r="BQ369" s="132">
        <f t="shared" ca="1" si="120"/>
        <v>332.60989999999998</v>
      </c>
      <c r="BR369" s="132">
        <f t="shared" ca="1" si="120"/>
        <v>80.457499999999996</v>
      </c>
      <c r="BT369" s="132" t="str">
        <f t="shared" si="121"/>
        <v/>
      </c>
      <c r="BU369" s="132" t="str">
        <f t="shared" si="121"/>
        <v/>
      </c>
      <c r="BV369" s="132" t="str">
        <f t="shared" si="121"/>
        <v/>
      </c>
      <c r="BW369" s="132" t="str">
        <f t="shared" si="121"/>
        <v/>
      </c>
      <c r="BY369" s="132">
        <f t="shared" ca="1" si="117"/>
        <v>257.43389999999999</v>
      </c>
      <c r="BZ369" s="132">
        <f t="shared" ca="1" si="117"/>
        <v>114.5425</v>
      </c>
      <c r="CA369" s="132">
        <f t="shared" ca="1" si="117"/>
        <v>482.04849999999999</v>
      </c>
      <c r="CB369" s="132">
        <f t="shared" ca="1" si="109"/>
        <v>92.584000000000003</v>
      </c>
    </row>
    <row r="370" spans="2:80" x14ac:dyDescent="0.2">
      <c r="B370" s="21">
        <f>IF(C370&lt;&gt;"",ROWS(B$3:Me)-1,"")</f>
        <v>367</v>
      </c>
      <c r="C370" s="22">
        <f>IF(Drela!N370="","",Drela!N370)</f>
        <v>423.62000420503165</v>
      </c>
      <c r="D370" s="23">
        <f>IF(Drela!O370="","",Drela!O370)</f>
        <v>36.243420324669394</v>
      </c>
      <c r="F370" s="21">
        <f t="shared" si="110"/>
        <v>367</v>
      </c>
      <c r="G370" s="22">
        <f>IF(Drela!Q370="","",Drela!Q370)</f>
        <v>506.04750260322135</v>
      </c>
      <c r="H370" s="23">
        <f>IF(Drela!R370="","",Drela!R370)</f>
        <v>39.996135844772077</v>
      </c>
      <c r="I370" s="29"/>
      <c r="J370" s="21">
        <f t="shared" si="111"/>
        <v>367</v>
      </c>
      <c r="K370" s="22">
        <f>IF(Drela!AF370="","",Drela!AF370)</f>
        <v>83.99628991243371</v>
      </c>
      <c r="L370" s="23">
        <f>IF(Drela!AG370="","",Drela!AG370)</f>
        <v>155.00386415522792</v>
      </c>
      <c r="M370" s="29"/>
      <c r="N370" s="21">
        <f t="shared" si="112"/>
        <v>367</v>
      </c>
      <c r="O370" s="22">
        <f>IF(Drela!AI370="","",Drela!AI370)</f>
        <v>166.42378831062342</v>
      </c>
      <c r="P370" s="23">
        <f>IF(Drela!AJ370="","",Drela!AJ370)</f>
        <v>158.75657967533061</v>
      </c>
      <c r="R370" s="21">
        <v>367</v>
      </c>
      <c r="S370" s="24">
        <f ca="1"/>
        <v>107.11758188161308</v>
      </c>
      <c r="T370" s="24">
        <f ca="1"/>
        <v>102.2874472318836</v>
      </c>
      <c r="V370" s="21">
        <v>367</v>
      </c>
      <c r="W370" s="24">
        <f ca="1"/>
        <v>332.12370732486289</v>
      </c>
      <c r="X370" s="24">
        <f ca="1"/>
        <v>80.397480692395959</v>
      </c>
      <c r="Y370" s="30"/>
      <c r="Z370" s="21">
        <v>367</v>
      </c>
      <c r="AA370" s="24">
        <f ca="1"/>
        <v>257.92008519079218</v>
      </c>
      <c r="AB370" s="24">
        <f ca="1"/>
        <v>114.60251930760404</v>
      </c>
      <c r="AD370" s="21">
        <v>367</v>
      </c>
      <c r="AE370" s="24">
        <f ca="1"/>
        <v>482.92621063404198</v>
      </c>
      <c r="AF370" s="24">
        <f ca="1"/>
        <v>92.712552768116396</v>
      </c>
      <c r="AH370" s="21">
        <v>367</v>
      </c>
      <c r="AI370" s="24">
        <f t="shared" ca="1" si="103"/>
        <v>107.1176</v>
      </c>
      <c r="AJ370" s="24">
        <f t="shared" ca="1" si="104"/>
        <v>102.28740000000001</v>
      </c>
      <c r="AK370" s="24">
        <f t="shared" ca="1" si="105"/>
        <v>332.12369999999999</v>
      </c>
      <c r="AL370" s="24">
        <f t="shared" ca="1" si="106"/>
        <v>80.397499999999994</v>
      </c>
      <c r="AM370" s="26"/>
      <c r="AN370" s="26" t="str">
        <f ca="1">IF(AI370="","","G1 "&amp;Input!D55&amp;" "&amp;AI370&amp;" "&amp;Input!D$56&amp;" "&amp;AJ370&amp;" "&amp;Input!D$57&amp;" "&amp;AK370&amp;" "&amp;Input!D$58&amp;" "&amp;AL370&amp;" F "&amp;Input!D$51&amp;"")</f>
        <v>G1 X 107.1176 Y 102.2874 U 332.1237 Z 80.3975 F 400</v>
      </c>
      <c r="AO370" s="26"/>
      <c r="AP370" s="26" t="str">
        <f ca="1">IF(AS370="","","G1 "&amp;Input!D$55&amp;" "&amp;AS370&amp;" "&amp;Input!D$56&amp;" "&amp;AT370&amp;" "&amp;Input!D$57&amp;" "&amp;AU370&amp;" "&amp;Input!D$58&amp;" "&amp;AV370&amp;" F "&amp;Input!D$52&amp;"")</f>
        <v>G1 X 257.9201 Y 114.6025 U 482.9262 Z 92.7126 F 400</v>
      </c>
      <c r="AQ370" s="26"/>
      <c r="AR370" s="21">
        <v>367</v>
      </c>
      <c r="AS370" s="24">
        <f t="shared" ca="1" si="113"/>
        <v>257.92009999999999</v>
      </c>
      <c r="AT370" s="24">
        <f t="shared" ca="1" si="114"/>
        <v>114.60250000000001</v>
      </c>
      <c r="AU370" s="24">
        <f t="shared" ca="1" si="115"/>
        <v>482.92619999999999</v>
      </c>
      <c r="AV370" s="24">
        <f t="shared" ca="1" si="116"/>
        <v>92.712599999999995</v>
      </c>
      <c r="BC370" t="s">
        <v>795</v>
      </c>
      <c r="BF370" s="74" t="str">
        <f ca="1">IF(AI369="","","G1 "&amp;Input!D$55&amp;" "&amp;AI369&amp;" "&amp;Input!D$56&amp;" "&amp;AJ369&amp;" "&amp;Input!D$57&amp;" "&amp;AK369&amp;" "&amp;Input!D$58&amp;" "&amp;AL369&amp;" F "&amp;Input!D$51&amp;"")</f>
        <v>G1 X 107.9953 Y 102.416 U 332.6099 Z 80.4575 F 400</v>
      </c>
      <c r="BO370" s="132">
        <f t="shared" ca="1" si="120"/>
        <v>107.1176</v>
      </c>
      <c r="BP370" s="132">
        <f t="shared" ca="1" si="120"/>
        <v>102.28740000000001</v>
      </c>
      <c r="BQ370" s="132">
        <f t="shared" ca="1" si="120"/>
        <v>332.12369999999999</v>
      </c>
      <c r="BR370" s="132">
        <f t="shared" ca="1" si="120"/>
        <v>80.397499999999994</v>
      </c>
      <c r="BT370" s="132" t="str">
        <f t="shared" si="121"/>
        <v/>
      </c>
      <c r="BU370" s="132" t="str">
        <f t="shared" si="121"/>
        <v/>
      </c>
      <c r="BV370" s="132" t="str">
        <f t="shared" si="121"/>
        <v/>
      </c>
      <c r="BW370" s="132" t="str">
        <f t="shared" si="121"/>
        <v/>
      </c>
      <c r="BY370" s="132">
        <f t="shared" ca="1" si="117"/>
        <v>257.92009999999999</v>
      </c>
      <c r="BZ370" s="132">
        <f t="shared" ca="1" si="117"/>
        <v>114.60250000000001</v>
      </c>
      <c r="CA370" s="132">
        <f t="shared" ca="1" si="117"/>
        <v>482.92619999999999</v>
      </c>
      <c r="CB370" s="132">
        <f t="shared" ca="1" si="109"/>
        <v>92.712599999999995</v>
      </c>
    </row>
    <row r="371" spans="2:80" x14ac:dyDescent="0.2">
      <c r="B371" s="21">
        <f>IF(C371&lt;&gt;"",ROWS(B$3:Me)-1,"")</f>
        <v>368</v>
      </c>
      <c r="C371" s="22">
        <f>IF(Drela!N371="","",Drela!N371)</f>
        <v>428.26872920599567</v>
      </c>
      <c r="D371" s="23">
        <f>IF(Drela!O371="","",Drela!O371)</f>
        <v>36.809949331458064</v>
      </c>
      <c r="F371" s="21">
        <f t="shared" si="110"/>
        <v>368</v>
      </c>
      <c r="G371" s="22">
        <f>IF(Drela!Q371="","",Drela!Q371)</f>
        <v>508.62117693003717</v>
      </c>
      <c r="H371" s="23">
        <f>IF(Drela!R371="","",Drela!R371)</f>
        <v>40.251091080275508</v>
      </c>
      <c r="I371" s="29"/>
      <c r="J371" s="21">
        <f t="shared" si="111"/>
        <v>368</v>
      </c>
      <c r="K371" s="22">
        <f>IF(Drela!AF371="","",Drela!AF371)</f>
        <v>81.422615585617905</v>
      </c>
      <c r="L371" s="23">
        <f>IF(Drela!AG371="","",Drela!AG371)</f>
        <v>154.74890891972444</v>
      </c>
      <c r="M371" s="29"/>
      <c r="N371" s="21">
        <f t="shared" si="112"/>
        <v>368</v>
      </c>
      <c r="O371" s="22">
        <f>IF(Drela!AI371="","",Drela!AI371)</f>
        <v>161.7750633096594</v>
      </c>
      <c r="P371" s="23">
        <f>IF(Drela!AJ371="","",Drela!AJ371)</f>
        <v>158.19005066854194</v>
      </c>
      <c r="R371" s="21">
        <v>368</v>
      </c>
      <c r="S371" s="24">
        <f ca="1"/>
        <v>106.33246943303392</v>
      </c>
      <c r="T371" s="24">
        <f ca="1"/>
        <v>102.1655938985716</v>
      </c>
      <c r="V371" s="21">
        <v>368</v>
      </c>
      <c r="W371" s="24">
        <f ca="1"/>
        <v>331.68871978369509</v>
      </c>
      <c r="X371" s="24">
        <f ca="1"/>
        <v>80.339971103188702</v>
      </c>
      <c r="Y371" s="30"/>
      <c r="Z371" s="21">
        <v>368</v>
      </c>
      <c r="AA371" s="24">
        <f ca="1"/>
        <v>258.35507273195998</v>
      </c>
      <c r="AB371" s="24">
        <f ca="1"/>
        <v>114.6600288968113</v>
      </c>
      <c r="AD371" s="21">
        <v>368</v>
      </c>
      <c r="AE371" s="24">
        <f ca="1"/>
        <v>483.71132308262116</v>
      </c>
      <c r="AF371" s="24">
        <f ca="1"/>
        <v>92.834406101428399</v>
      </c>
      <c r="AH371" s="21">
        <v>368</v>
      </c>
      <c r="AI371" s="24">
        <f t="shared" ca="1" si="103"/>
        <v>106.3325</v>
      </c>
      <c r="AJ371" s="24">
        <f t="shared" ca="1" si="104"/>
        <v>102.1656</v>
      </c>
      <c r="AK371" s="24">
        <f t="shared" ca="1" si="105"/>
        <v>331.68869999999998</v>
      </c>
      <c r="AL371" s="24">
        <f t="shared" ca="1" si="106"/>
        <v>80.34</v>
      </c>
      <c r="AM371" s="26"/>
      <c r="AN371" s="26" t="str">
        <f ca="1">IF(AI371="","","G1 "&amp;Input!D55&amp;" "&amp;AI371&amp;" "&amp;Input!D$56&amp;" "&amp;AJ371&amp;" "&amp;Input!D$57&amp;" "&amp;AK371&amp;" "&amp;Input!D$58&amp;" "&amp;AL371&amp;" F "&amp;Input!D$51&amp;"")</f>
        <v>G1 X 106.3325 Y 102.1656 U 331.6887 Z 80.34 F 400</v>
      </c>
      <c r="AO371" s="26"/>
      <c r="AP371" s="26" t="str">
        <f ca="1">IF(AS371="","","G1 "&amp;Input!D$55&amp;" "&amp;AS371&amp;" "&amp;Input!D$56&amp;" "&amp;AT371&amp;" "&amp;Input!D$57&amp;" "&amp;AU371&amp;" "&amp;Input!D$58&amp;" "&amp;AV371&amp;" F "&amp;Input!D$52&amp;"")</f>
        <v>G1 X 258.3551 Y 114.66 U 483.7113 Z 92.8344 F 400</v>
      </c>
      <c r="AQ371" s="26"/>
      <c r="AR371" s="21">
        <v>368</v>
      </c>
      <c r="AS371" s="24">
        <f t="shared" ca="1" si="113"/>
        <v>258.35509999999999</v>
      </c>
      <c r="AT371" s="24">
        <f t="shared" ca="1" si="114"/>
        <v>114.66</v>
      </c>
      <c r="AU371" s="24">
        <f t="shared" ca="1" si="115"/>
        <v>483.71129999999999</v>
      </c>
      <c r="AV371" s="24">
        <f t="shared" ca="1" si="116"/>
        <v>92.834400000000002</v>
      </c>
      <c r="BC371" t="s">
        <v>796</v>
      </c>
      <c r="BF371" s="74" t="str">
        <f ca="1">IF(AI370="","","G1 "&amp;Input!D$55&amp;" "&amp;AI370&amp;" "&amp;Input!D$56&amp;" "&amp;AJ370&amp;" "&amp;Input!D$57&amp;" "&amp;AK370&amp;" "&amp;Input!D$58&amp;" "&amp;AL370&amp;" F "&amp;Input!D$51&amp;"")</f>
        <v>G1 X 107.1176 Y 102.2874 U 332.1237 Z 80.3975 F 400</v>
      </c>
      <c r="BO371" s="132">
        <f t="shared" ca="1" si="120"/>
        <v>106.3325</v>
      </c>
      <c r="BP371" s="132">
        <f t="shared" ca="1" si="120"/>
        <v>102.1656</v>
      </c>
      <c r="BQ371" s="132">
        <f t="shared" ca="1" si="120"/>
        <v>331.68869999999998</v>
      </c>
      <c r="BR371" s="132">
        <f t="shared" ca="1" si="120"/>
        <v>80.34</v>
      </c>
      <c r="BT371" s="132" t="str">
        <f t="shared" si="121"/>
        <v/>
      </c>
      <c r="BU371" s="132" t="str">
        <f t="shared" si="121"/>
        <v/>
      </c>
      <c r="BV371" s="132" t="str">
        <f t="shared" si="121"/>
        <v/>
      </c>
      <c r="BW371" s="132" t="str">
        <f t="shared" si="121"/>
        <v/>
      </c>
      <c r="BY371" s="132">
        <f t="shared" ca="1" si="117"/>
        <v>258.35509999999999</v>
      </c>
      <c r="BZ371" s="132">
        <f t="shared" ca="1" si="117"/>
        <v>114.66</v>
      </c>
      <c r="CA371" s="132">
        <f t="shared" ca="1" si="117"/>
        <v>483.71129999999999</v>
      </c>
      <c r="CB371" s="132">
        <f t="shared" ca="1" si="109"/>
        <v>92.834400000000002</v>
      </c>
    </row>
    <row r="372" spans="2:80" x14ac:dyDescent="0.2">
      <c r="B372" s="21">
        <f>IF(C372&lt;&gt;"",ROWS(B$3:Me)-1,"")</f>
        <v>369</v>
      </c>
      <c r="C372" s="22">
        <f>IF(Drela!N372="","",Drela!N372)</f>
        <v>434.37861557102457</v>
      </c>
      <c r="D372" s="23">
        <f>IF(Drela!O372="","",Drela!O372)</f>
        <v>37.553905923763402</v>
      </c>
      <c r="F372" s="21">
        <f t="shared" si="110"/>
        <v>369</v>
      </c>
      <c r="G372" s="22">
        <f>IF(Drela!Q372="","",Drela!Q372)</f>
        <v>512.00378627405041</v>
      </c>
      <c r="H372" s="23">
        <f>IF(Drela!R372="","",Drela!R372)</f>
        <v>40.585828709762325</v>
      </c>
      <c r="I372" s="29"/>
      <c r="J372" s="21">
        <f t="shared" si="111"/>
        <v>369</v>
      </c>
      <c r="K372" s="22">
        <f>IF(Drela!AF372="","",Drela!AF372)</f>
        <v>78.040006241604715</v>
      </c>
      <c r="L372" s="23">
        <f>IF(Drela!AG372="","",Drela!AG372)</f>
        <v>154.41417129023768</v>
      </c>
      <c r="M372" s="29"/>
      <c r="N372" s="21">
        <f t="shared" si="112"/>
        <v>369</v>
      </c>
      <c r="O372" s="22">
        <f>IF(Drela!AI372="","",Drela!AI372)</f>
        <v>155.6651769446305</v>
      </c>
      <c r="P372" s="23">
        <f>IF(Drela!AJ372="","",Drela!AJ372)</f>
        <v>157.44609407623659</v>
      </c>
      <c r="R372" s="21">
        <v>369</v>
      </c>
      <c r="S372" s="24">
        <f ca="1"/>
        <v>105.64274930391352</v>
      </c>
      <c r="T372" s="24">
        <f ca="1"/>
        <v>102.05338769814469</v>
      </c>
      <c r="V372" s="21">
        <v>369</v>
      </c>
      <c r="W372" s="24">
        <f ca="1"/>
        <v>331.30651969784935</v>
      </c>
      <c r="X372" s="24">
        <f ca="1"/>
        <v>80.28660108448048</v>
      </c>
      <c r="Y372" s="30"/>
      <c r="Z372" s="21">
        <v>369</v>
      </c>
      <c r="AA372" s="24">
        <f ca="1"/>
        <v>258.73727281780572</v>
      </c>
      <c r="AB372" s="24">
        <f ca="1"/>
        <v>114.71339891551953</v>
      </c>
      <c r="AD372" s="21">
        <v>369</v>
      </c>
      <c r="AE372" s="24">
        <f ca="1"/>
        <v>484.40104321174152</v>
      </c>
      <c r="AF372" s="24">
        <f ca="1"/>
        <v>92.946612301855311</v>
      </c>
      <c r="AH372" s="21">
        <v>369</v>
      </c>
      <c r="AI372" s="24">
        <f t="shared" ca="1" si="103"/>
        <v>105.6427</v>
      </c>
      <c r="AJ372" s="24">
        <f t="shared" ca="1" si="104"/>
        <v>102.0534</v>
      </c>
      <c r="AK372" s="24">
        <f t="shared" ca="1" si="105"/>
        <v>331.30650000000003</v>
      </c>
      <c r="AL372" s="24">
        <f t="shared" ca="1" si="106"/>
        <v>80.286600000000007</v>
      </c>
      <c r="AM372" s="26"/>
      <c r="AN372" s="26" t="str">
        <f ca="1">IF(AI372="","","G1 "&amp;Input!D55&amp;" "&amp;AI372&amp;" "&amp;Input!D$56&amp;" "&amp;AJ372&amp;" "&amp;Input!D$57&amp;" "&amp;AK372&amp;" "&amp;Input!D$58&amp;" "&amp;AL372&amp;" F "&amp;Input!D$51&amp;"")</f>
        <v>G1 X 105.6427 Y 102.0534 U 331.3065 Z 80.2866 F 400</v>
      </c>
      <c r="AO372" s="26"/>
      <c r="AP372" s="26" t="str">
        <f ca="1">IF(AS372="","","G1 "&amp;Input!D$55&amp;" "&amp;AS372&amp;" "&amp;Input!D$56&amp;" "&amp;AT372&amp;" "&amp;Input!D$57&amp;" "&amp;AU372&amp;" "&amp;Input!D$58&amp;" "&amp;AV372&amp;" F "&amp;Input!D$52&amp;"")</f>
        <v>G1 X 258.7373 Y 114.7134 U 484.401 Z 92.9466 F 400</v>
      </c>
      <c r="AQ372" s="26"/>
      <c r="AR372" s="21">
        <v>369</v>
      </c>
      <c r="AS372" s="24">
        <f t="shared" ca="1" si="113"/>
        <v>258.7373</v>
      </c>
      <c r="AT372" s="24">
        <f t="shared" ca="1" si="114"/>
        <v>114.71339999999999</v>
      </c>
      <c r="AU372" s="24">
        <f t="shared" ca="1" si="115"/>
        <v>484.40100000000001</v>
      </c>
      <c r="AV372" s="24">
        <f t="shared" ca="1" si="116"/>
        <v>92.946600000000004</v>
      </c>
      <c r="BC372" t="s">
        <v>797</v>
      </c>
      <c r="BF372" s="74" t="str">
        <f ca="1">IF(AI371="","","G1 "&amp;Input!D$55&amp;" "&amp;AI371&amp;" "&amp;Input!D$56&amp;" "&amp;AJ371&amp;" "&amp;Input!D$57&amp;" "&amp;AK371&amp;" "&amp;Input!D$58&amp;" "&amp;AL371&amp;" F "&amp;Input!D$51&amp;"")</f>
        <v>G1 X 106.3325 Y 102.1656 U 331.6887 Z 80.34 F 400</v>
      </c>
      <c r="BO372" s="132">
        <f t="shared" ca="1" si="120"/>
        <v>105.6427</v>
      </c>
      <c r="BP372" s="132">
        <f t="shared" ca="1" si="120"/>
        <v>102.0534</v>
      </c>
      <c r="BQ372" s="132">
        <f t="shared" ca="1" si="120"/>
        <v>331.30650000000003</v>
      </c>
      <c r="BR372" s="132">
        <f t="shared" ca="1" si="120"/>
        <v>80.286600000000007</v>
      </c>
      <c r="BT372" s="132" t="str">
        <f t="shared" si="121"/>
        <v/>
      </c>
      <c r="BU372" s="132" t="str">
        <f t="shared" si="121"/>
        <v/>
      </c>
      <c r="BV372" s="132" t="str">
        <f t="shared" si="121"/>
        <v/>
      </c>
      <c r="BW372" s="132" t="str">
        <f t="shared" si="121"/>
        <v/>
      </c>
      <c r="BY372" s="132">
        <f t="shared" ca="1" si="117"/>
        <v>258.7373</v>
      </c>
      <c r="BZ372" s="132">
        <f t="shared" ca="1" si="117"/>
        <v>114.71339999999999</v>
      </c>
      <c r="CA372" s="132">
        <f t="shared" ca="1" si="117"/>
        <v>484.40100000000001</v>
      </c>
      <c r="CB372" s="132">
        <f t="shared" ca="1" si="109"/>
        <v>92.946600000000004</v>
      </c>
    </row>
    <row r="373" spans="2:80" x14ac:dyDescent="0.2">
      <c r="B373" s="21">
        <f>IF(C373&lt;&gt;"",ROWS(B$3:Me)-1,"")</f>
        <v>370</v>
      </c>
      <c r="C373" s="22">
        <f>IF(Drela!N373="","",Drela!N373)</f>
        <v>437.43354522760319</v>
      </c>
      <c r="D373" s="23">
        <f>IF(Drela!O373="","",Drela!O373)</f>
        <v>37.925046818916947</v>
      </c>
      <c r="F373" s="21">
        <f t="shared" si="110"/>
        <v>370</v>
      </c>
      <c r="G373" s="22">
        <f>IF(Drela!Q373="","",Drela!Q373)</f>
        <v>513.69507306034586</v>
      </c>
      <c r="H373" s="23">
        <f>IF(Drela!R373="","",Drela!R373)</f>
        <v>40.752735351934497</v>
      </c>
      <c r="I373" s="29"/>
      <c r="J373" s="21">
        <f t="shared" si="111"/>
        <v>370</v>
      </c>
      <c r="K373" s="22">
        <f>IF(Drela!AF373="","",Drela!AF373)</f>
        <v>76.348719455309222</v>
      </c>
      <c r="L373" s="23">
        <f>IF(Drela!AG373="","",Drela!AG373)</f>
        <v>154.24726464806551</v>
      </c>
      <c r="M373" s="29"/>
      <c r="N373" s="21">
        <f t="shared" si="112"/>
        <v>370</v>
      </c>
      <c r="O373" s="22">
        <f>IF(Drela!AI373="","",Drela!AI373)</f>
        <v>152.61024728805188</v>
      </c>
      <c r="P373" s="23">
        <f>IF(Drela!AJ373="","",Drela!AJ373)</f>
        <v>157.07495318108303</v>
      </c>
      <c r="R373" s="21">
        <v>370</v>
      </c>
      <c r="S373" s="24">
        <f ca="1"/>
        <v>105.03780689553093</v>
      </c>
      <c r="T373" s="24">
        <f ca="1"/>
        <v>101.95248777234264</v>
      </c>
      <c r="V373" s="21">
        <v>370</v>
      </c>
      <c r="W373" s="24">
        <f ca="1"/>
        <v>330.97126723929142</v>
      </c>
      <c r="X373" s="24">
        <f ca="1"/>
        <v>80.238418724716709</v>
      </c>
      <c r="Y373" s="30"/>
      <c r="Z373" s="21">
        <v>370</v>
      </c>
      <c r="AA373" s="24">
        <f ca="1"/>
        <v>259.07252527636365</v>
      </c>
      <c r="AB373" s="24">
        <f ca="1"/>
        <v>114.76158127528329</v>
      </c>
      <c r="AD373" s="21">
        <v>370</v>
      </c>
      <c r="AE373" s="24">
        <f ca="1"/>
        <v>485.00598562012414</v>
      </c>
      <c r="AF373" s="24">
        <f ca="1"/>
        <v>93.047512227657364</v>
      </c>
      <c r="AH373" s="21">
        <v>370</v>
      </c>
      <c r="AI373" s="24">
        <f t="shared" ca="1" si="103"/>
        <v>105.0378</v>
      </c>
      <c r="AJ373" s="24">
        <f t="shared" ca="1" si="104"/>
        <v>101.9525</v>
      </c>
      <c r="AK373" s="24">
        <f t="shared" ca="1" si="105"/>
        <v>330.97129999999999</v>
      </c>
      <c r="AL373" s="24">
        <f t="shared" ca="1" si="106"/>
        <v>80.238399999999999</v>
      </c>
      <c r="AM373" s="26"/>
      <c r="AN373" s="26" t="str">
        <f ca="1">IF(AI373="","","G1 "&amp;Input!D55&amp;" "&amp;AI373&amp;" "&amp;Input!D$56&amp;" "&amp;AJ373&amp;" "&amp;Input!D$57&amp;" "&amp;AK373&amp;" "&amp;Input!D$58&amp;" "&amp;AL373&amp;" F "&amp;Input!D$51&amp;"")</f>
        <v>G1 X 105.0378 Y 101.9525 U 330.9713 Z 80.2384 F 400</v>
      </c>
      <c r="AO373" s="26"/>
      <c r="AP373" s="26" t="str">
        <f ca="1">IF(AS373="","","G1 "&amp;Input!D$55&amp;" "&amp;AS373&amp;" "&amp;Input!D$56&amp;" "&amp;AT373&amp;" "&amp;Input!D$57&amp;" "&amp;AU373&amp;" "&amp;Input!D$58&amp;" "&amp;AV373&amp;" F "&amp;Input!D$52&amp;"")</f>
        <v>G1 X 259.0725 Y 114.7616 U 485.006 Z 93.0475 F 400</v>
      </c>
      <c r="AQ373" s="26"/>
      <c r="AR373" s="21">
        <v>370</v>
      </c>
      <c r="AS373" s="24">
        <f t="shared" ca="1" si="113"/>
        <v>259.07249999999999</v>
      </c>
      <c r="AT373" s="24">
        <f t="shared" ca="1" si="114"/>
        <v>114.7616</v>
      </c>
      <c r="AU373" s="24">
        <f t="shared" ca="1" si="115"/>
        <v>485.00599999999997</v>
      </c>
      <c r="AV373" s="24">
        <f t="shared" ca="1" si="116"/>
        <v>93.047499999999999</v>
      </c>
      <c r="BC373" t="s">
        <v>798</v>
      </c>
      <c r="BF373" s="74" t="str">
        <f ca="1">IF(AI372="","","G1 "&amp;Input!D$55&amp;" "&amp;AI372&amp;" "&amp;Input!D$56&amp;" "&amp;AJ372&amp;" "&amp;Input!D$57&amp;" "&amp;AK372&amp;" "&amp;Input!D$58&amp;" "&amp;AL372&amp;" F "&amp;Input!D$51&amp;"")</f>
        <v>G1 X 105.6427 Y 102.0534 U 331.3065 Z 80.2866 F 400</v>
      </c>
      <c r="BO373" s="132">
        <f t="shared" ca="1" si="120"/>
        <v>105.0378</v>
      </c>
      <c r="BP373" s="132">
        <f t="shared" ca="1" si="120"/>
        <v>101.9525</v>
      </c>
      <c r="BQ373" s="132">
        <f t="shared" ca="1" si="120"/>
        <v>330.97129999999999</v>
      </c>
      <c r="BR373" s="132">
        <f t="shared" ca="1" si="120"/>
        <v>80.238399999999999</v>
      </c>
      <c r="BT373" s="132" t="str">
        <f t="shared" si="121"/>
        <v/>
      </c>
      <c r="BU373" s="132" t="str">
        <f t="shared" si="121"/>
        <v/>
      </c>
      <c r="BV373" s="132" t="str">
        <f t="shared" si="121"/>
        <v/>
      </c>
      <c r="BW373" s="132" t="str">
        <f t="shared" si="121"/>
        <v/>
      </c>
      <c r="BY373" s="132">
        <f t="shared" ca="1" si="117"/>
        <v>259.07249999999999</v>
      </c>
      <c r="BZ373" s="132">
        <f t="shared" ca="1" si="117"/>
        <v>114.7616</v>
      </c>
      <c r="CA373" s="132">
        <f t="shared" ca="1" si="117"/>
        <v>485.00599999999997</v>
      </c>
      <c r="CB373" s="132">
        <f t="shared" ca="1" si="109"/>
        <v>93.047499999999999</v>
      </c>
    </row>
    <row r="374" spans="2:80" x14ac:dyDescent="0.2">
      <c r="B374" s="21">
        <f>IF(C374&lt;&gt;"",ROWS(B$3:Me)-1,"")</f>
        <v>371</v>
      </c>
      <c r="C374" s="22">
        <f>IF(Drela!N374="","",Drela!N374)</f>
        <v>439.0273405719887</v>
      </c>
      <c r="D374" s="23">
        <f>IF(Drela!O374="","",Drela!O374)</f>
        <v>38.120434930552072</v>
      </c>
      <c r="F374" s="21">
        <f t="shared" si="110"/>
        <v>371</v>
      </c>
      <c r="G374" s="22">
        <f>IF(Drela!Q374="","",Drela!Q374)</f>
        <v>514.57746060086617</v>
      </c>
      <c r="H374" s="23">
        <f>IF(Drela!R374="","",Drela!R374)</f>
        <v>40.840783945265756</v>
      </c>
      <c r="I374" s="29"/>
      <c r="J374" s="21">
        <f t="shared" si="111"/>
        <v>371</v>
      </c>
      <c r="K374" s="22">
        <f>IF(Drela!AF374="","",Drela!AF374)</f>
        <v>75.466331914788938</v>
      </c>
      <c r="L374" s="23">
        <f>IF(Drela!AG374="","",Drela!AG374)</f>
        <v>154.15921605473423</v>
      </c>
      <c r="M374" s="29"/>
      <c r="N374" s="21">
        <f t="shared" si="112"/>
        <v>371</v>
      </c>
      <c r="O374" s="22">
        <f>IF(Drela!AI374="","",Drela!AI374)</f>
        <v>151.01645194366642</v>
      </c>
      <c r="P374" s="23">
        <f>IF(Drela!AJ374="","",Drela!AJ374)</f>
        <v>156.87956506944795</v>
      </c>
      <c r="R374" s="21">
        <v>371</v>
      </c>
      <c r="S374" s="24">
        <f ca="1"/>
        <v>104.50282947251576</v>
      </c>
      <c r="T374" s="24">
        <f ca="1"/>
        <v>101.86318839775632</v>
      </c>
      <c r="V374" s="21">
        <v>371</v>
      </c>
      <c r="W374" s="24">
        <f ca="1"/>
        <v>330.67478774995425</v>
      </c>
      <c r="X374" s="24">
        <f ca="1"/>
        <v>80.195770778886654</v>
      </c>
      <c r="Y374" s="30"/>
      <c r="Z374" s="21">
        <v>371</v>
      </c>
      <c r="AA374" s="24">
        <f ca="1"/>
        <v>259.36900476570088</v>
      </c>
      <c r="AB374" s="24">
        <f ca="1"/>
        <v>114.80422922111335</v>
      </c>
      <c r="AD374" s="21">
        <v>371</v>
      </c>
      <c r="AE374" s="24">
        <f ca="1"/>
        <v>485.5409630431393</v>
      </c>
      <c r="AF374" s="24">
        <f ca="1"/>
        <v>93.136811602243682</v>
      </c>
      <c r="AH374" s="21">
        <v>371</v>
      </c>
      <c r="AI374" s="24">
        <f t="shared" ca="1" si="103"/>
        <v>104.50279999999999</v>
      </c>
      <c r="AJ374" s="24">
        <f t="shared" ca="1" si="104"/>
        <v>101.86320000000001</v>
      </c>
      <c r="AK374" s="24">
        <f t="shared" ca="1" si="105"/>
        <v>330.6748</v>
      </c>
      <c r="AL374" s="24">
        <f t="shared" ca="1" si="106"/>
        <v>80.195800000000006</v>
      </c>
      <c r="AM374" s="26"/>
      <c r="AN374" s="26" t="str">
        <f ca="1">IF(AI374="","","G1 "&amp;Input!D55&amp;" "&amp;AI374&amp;" "&amp;Input!D$56&amp;" "&amp;AJ374&amp;" "&amp;Input!D$57&amp;" "&amp;AK374&amp;" "&amp;Input!D$58&amp;" "&amp;AL374&amp;" F "&amp;Input!D$51&amp;"")</f>
        <v>G1 X 104.5028 Y 101.8632 U 330.6748 Z 80.1958 F 400</v>
      </c>
      <c r="AO374" s="26"/>
      <c r="AP374" s="26" t="str">
        <f ca="1">IF(AS374="","","G1 "&amp;Input!D$55&amp;" "&amp;AS374&amp;" "&amp;Input!D$56&amp;" "&amp;AT374&amp;" "&amp;Input!D$57&amp;" "&amp;AU374&amp;" "&amp;Input!D$58&amp;" "&amp;AV374&amp;" F "&amp;Input!D$52&amp;"")</f>
        <v>G1 X 259.369 Y 114.8042 U 485.541 Z 93.1368 F 400</v>
      </c>
      <c r="AQ374" s="26"/>
      <c r="AR374" s="21">
        <v>371</v>
      </c>
      <c r="AS374" s="24">
        <f t="shared" ca="1" si="113"/>
        <v>259.36900000000003</v>
      </c>
      <c r="AT374" s="24">
        <f t="shared" ca="1" si="114"/>
        <v>114.80419999999999</v>
      </c>
      <c r="AU374" s="24">
        <f t="shared" ca="1" si="115"/>
        <v>485.541</v>
      </c>
      <c r="AV374" s="24">
        <f t="shared" ca="1" si="116"/>
        <v>93.136799999999994</v>
      </c>
      <c r="BC374" t="s">
        <v>799</v>
      </c>
      <c r="BF374" s="74" t="str">
        <f ca="1">IF(AI373="","","G1 "&amp;Input!D$55&amp;" "&amp;AI373&amp;" "&amp;Input!D$56&amp;" "&amp;AJ373&amp;" "&amp;Input!D$57&amp;" "&amp;AK373&amp;" "&amp;Input!D$58&amp;" "&amp;AL373&amp;" F "&amp;Input!D$51&amp;"")</f>
        <v>G1 X 105.0378 Y 101.9525 U 330.9713 Z 80.2384 F 400</v>
      </c>
      <c r="BO374" s="132">
        <f t="shared" ca="1" si="120"/>
        <v>104.50279999999999</v>
      </c>
      <c r="BP374" s="132">
        <f t="shared" ca="1" si="120"/>
        <v>101.86320000000001</v>
      </c>
      <c r="BQ374" s="132">
        <f t="shared" ca="1" si="120"/>
        <v>330.6748</v>
      </c>
      <c r="BR374" s="132">
        <f t="shared" ca="1" si="120"/>
        <v>80.195800000000006</v>
      </c>
      <c r="BT374" s="132" t="str">
        <f t="shared" si="121"/>
        <v/>
      </c>
      <c r="BU374" s="132" t="str">
        <f t="shared" si="121"/>
        <v/>
      </c>
      <c r="BV374" s="132" t="str">
        <f t="shared" si="121"/>
        <v/>
      </c>
      <c r="BW374" s="132" t="str">
        <f t="shared" si="121"/>
        <v/>
      </c>
      <c r="BY374" s="132">
        <f t="shared" ca="1" si="117"/>
        <v>259.36900000000003</v>
      </c>
      <c r="BZ374" s="132">
        <f t="shared" ca="1" si="117"/>
        <v>114.80419999999999</v>
      </c>
      <c r="CA374" s="132">
        <f t="shared" ca="1" si="117"/>
        <v>485.541</v>
      </c>
      <c r="CB374" s="132">
        <f t="shared" ca="1" si="109"/>
        <v>93.136799999999994</v>
      </c>
    </row>
    <row r="375" spans="2:80" x14ac:dyDescent="0.2">
      <c r="B375" s="21">
        <f>IF(C375&lt;&gt;"",ROWS(B$3:Me)-1,"")</f>
        <v>372</v>
      </c>
      <c r="C375" s="22">
        <f>IF(Drela!N375="","",Drela!N375)</f>
        <v>440.16950505211025</v>
      </c>
      <c r="D375" s="23">
        <f>IF(Drela!O375="","",Drela!O375)</f>
        <v>38.254433113733448</v>
      </c>
      <c r="F375" s="21">
        <f t="shared" si="110"/>
        <v>372</v>
      </c>
      <c r="G375" s="22">
        <f>IF(Drela!Q375="","",Drela!Q375)</f>
        <v>515.20973266974738</v>
      </c>
      <c r="H375" s="23">
        <f>IF(Drela!R375="","",Drela!R375)</f>
        <v>40.900556900354701</v>
      </c>
      <c r="I375" s="29"/>
      <c r="J375" s="21">
        <f t="shared" si="111"/>
        <v>372</v>
      </c>
      <c r="K375" s="22">
        <f>IF(Drela!AF375="","",Drela!AF375)</f>
        <v>74.834059845907703</v>
      </c>
      <c r="L375" s="23">
        <f>IF(Drela!AG375="","",Drela!AG375)</f>
        <v>154.0994430996453</v>
      </c>
      <c r="M375" s="29"/>
      <c r="N375" s="21">
        <f t="shared" si="112"/>
        <v>372</v>
      </c>
      <c r="O375" s="22">
        <f>IF(Drela!AI375="","",Drela!AI375)</f>
        <v>149.87428746354487</v>
      </c>
      <c r="P375" s="23">
        <f>IF(Drela!AJ375="","",Drela!AJ375)</f>
        <v>156.74556688626654</v>
      </c>
      <c r="R375" s="21">
        <v>372</v>
      </c>
      <c r="S375" s="24">
        <f ca="1"/>
        <v>104.0062117528997</v>
      </c>
      <c r="T375" s="24">
        <f ca="1"/>
        <v>101.78032439038112</v>
      </c>
      <c r="V375" s="21">
        <v>372</v>
      </c>
      <c r="W375" s="24">
        <f ca="1"/>
        <v>330.39956725163984</v>
      </c>
      <c r="X375" s="24">
        <f ca="1"/>
        <v>80.156198668154701</v>
      </c>
      <c r="Y375" s="30"/>
      <c r="Z375" s="21">
        <v>372</v>
      </c>
      <c r="AA375" s="24">
        <f ca="1"/>
        <v>259.64422526401529</v>
      </c>
      <c r="AB375" s="24">
        <f ca="1"/>
        <v>114.8438013318453</v>
      </c>
      <c r="AD375" s="21">
        <v>372</v>
      </c>
      <c r="AE375" s="24">
        <f ca="1"/>
        <v>486.0375807627554</v>
      </c>
      <c r="AF375" s="24">
        <f ca="1"/>
        <v>93.219675609618875</v>
      </c>
      <c r="AH375" s="21">
        <v>372</v>
      </c>
      <c r="AI375" s="24">
        <f t="shared" ca="1" si="103"/>
        <v>104.00620000000001</v>
      </c>
      <c r="AJ375" s="24">
        <f t="shared" ca="1" si="104"/>
        <v>101.7803</v>
      </c>
      <c r="AK375" s="24">
        <f t="shared" ca="1" si="105"/>
        <v>330.39960000000002</v>
      </c>
      <c r="AL375" s="24">
        <f t="shared" ca="1" si="106"/>
        <v>80.156199999999998</v>
      </c>
      <c r="AM375" s="26"/>
      <c r="AN375" s="26" t="str">
        <f ca="1">IF(AI375="","","G1 "&amp;Input!D55&amp;" "&amp;AI375&amp;" "&amp;Input!D$56&amp;" "&amp;AJ375&amp;" "&amp;Input!D$57&amp;" "&amp;AK375&amp;" "&amp;Input!D$58&amp;" "&amp;AL375&amp;" F "&amp;Input!D$51&amp;"")</f>
        <v>G1 X 104.0062 Y 101.7803 U 330.3996 Z 80.1562 F 400</v>
      </c>
      <c r="AO375" s="26"/>
      <c r="AP375" s="26" t="str">
        <f ca="1">IF(AS375="","","G1 "&amp;Input!D$55&amp;" "&amp;AS375&amp;" "&amp;Input!D$56&amp;" "&amp;AT375&amp;" "&amp;Input!D$57&amp;" "&amp;AU375&amp;" "&amp;Input!D$58&amp;" "&amp;AV375&amp;" F "&amp;Input!D$52&amp;"")</f>
        <v>G1 X 259.6442 Y 114.8438 U 486.0376 Z 93.2197 F 400</v>
      </c>
      <c r="AQ375" s="26"/>
      <c r="AR375" s="21">
        <v>372</v>
      </c>
      <c r="AS375" s="24">
        <f t="shared" ca="1" si="113"/>
        <v>259.64420000000001</v>
      </c>
      <c r="AT375" s="24">
        <f t="shared" ca="1" si="114"/>
        <v>114.8438</v>
      </c>
      <c r="AU375" s="24">
        <f t="shared" ca="1" si="115"/>
        <v>486.0376</v>
      </c>
      <c r="AV375" s="24">
        <f t="shared" ca="1" si="116"/>
        <v>93.219700000000003</v>
      </c>
      <c r="BC375" t="s">
        <v>800</v>
      </c>
      <c r="BF375" s="74" t="str">
        <f ca="1">IF(AI374="","","G1 "&amp;Input!D$55&amp;" "&amp;AI374&amp;" "&amp;Input!D$56&amp;" "&amp;AJ374&amp;" "&amp;Input!D$57&amp;" "&amp;AK374&amp;" "&amp;Input!D$58&amp;" "&amp;AL374&amp;" F "&amp;Input!D$51&amp;"")</f>
        <v>G1 X 104.5028 Y 101.8632 U 330.6748 Z 80.1958 F 400</v>
      </c>
      <c r="BO375" s="132">
        <f t="shared" ca="1" si="120"/>
        <v>104.00620000000001</v>
      </c>
      <c r="BP375" s="132">
        <f t="shared" ca="1" si="120"/>
        <v>101.7803</v>
      </c>
      <c r="BQ375" s="132">
        <f t="shared" ca="1" si="120"/>
        <v>330.39960000000002</v>
      </c>
      <c r="BR375" s="132">
        <f t="shared" ca="1" si="120"/>
        <v>80.156199999999998</v>
      </c>
      <c r="BT375" s="132" t="str">
        <f t="shared" si="121"/>
        <v/>
      </c>
      <c r="BU375" s="132" t="str">
        <f t="shared" si="121"/>
        <v/>
      </c>
      <c r="BV375" s="132" t="str">
        <f t="shared" si="121"/>
        <v/>
      </c>
      <c r="BW375" s="132" t="str">
        <f t="shared" si="121"/>
        <v/>
      </c>
      <c r="BY375" s="132">
        <f t="shared" ca="1" si="117"/>
        <v>259.64420000000001</v>
      </c>
      <c r="BZ375" s="132">
        <f t="shared" ca="1" si="117"/>
        <v>114.8438</v>
      </c>
      <c r="CA375" s="132">
        <f t="shared" ca="1" si="117"/>
        <v>486.0376</v>
      </c>
      <c r="CB375" s="132">
        <f t="shared" ca="1" si="109"/>
        <v>93.219700000000003</v>
      </c>
    </row>
    <row r="376" spans="2:80" x14ac:dyDescent="0.2">
      <c r="B376" s="21">
        <f>IF(C376&lt;&gt;"",ROWS(B$3:Me)-1,"")</f>
        <v>373</v>
      </c>
      <c r="C376" s="22">
        <f>IF(Drela!N376="","",Drela!N376)</f>
        <v>442.05464891802103</v>
      </c>
      <c r="D376" s="23">
        <f>IF(Drela!O376="","",Drela!O376)</f>
        <v>38.466893388646362</v>
      </c>
      <c r="F376" s="21">
        <f t="shared" si="110"/>
        <v>373</v>
      </c>
      <c r="G376" s="22">
        <f>IF(Drela!Q376="","",Drela!Q376)</f>
        <v>516.25319020726192</v>
      </c>
      <c r="H376" s="23">
        <f>IF(Drela!R376="","",Drela!R376)</f>
        <v>40.994406695913248</v>
      </c>
      <c r="I376" s="29"/>
      <c r="J376" s="21">
        <f t="shared" si="111"/>
        <v>373</v>
      </c>
      <c r="K376" s="22">
        <f>IF(Drela!AF376="","",Drela!AF376)</f>
        <v>73.790602308393105</v>
      </c>
      <c r="L376" s="23">
        <f>IF(Drela!AG376="","",Drela!AG376)</f>
        <v>154.00559330408677</v>
      </c>
      <c r="M376" s="29"/>
      <c r="N376" s="21">
        <f t="shared" si="112"/>
        <v>373</v>
      </c>
      <c r="O376" s="22">
        <f>IF(Drela!AI376="","",Drela!AI376)</f>
        <v>147.98914359763404</v>
      </c>
      <c r="P376" s="23">
        <f>IF(Drela!AJ376="","",Drela!AJ376)</f>
        <v>156.53310661135367</v>
      </c>
      <c r="R376" s="21">
        <v>373</v>
      </c>
      <c r="S376" s="24">
        <f ca="1"/>
        <v>103.51215031806504</v>
      </c>
      <c r="T376" s="24">
        <f ca="1"/>
        <v>101.69736570106357</v>
      </c>
      <c r="V376" s="21">
        <v>373</v>
      </c>
      <c r="W376" s="24">
        <f ca="1"/>
        <v>330.12575693611757</v>
      </c>
      <c r="X376" s="24">
        <f ca="1"/>
        <v>80.116542480229029</v>
      </c>
      <c r="Y376" s="30"/>
      <c r="Z376" s="21">
        <v>373</v>
      </c>
      <c r="AA376" s="24">
        <f ca="1"/>
        <v>259.91803557953756</v>
      </c>
      <c r="AB376" s="24">
        <f ca="1"/>
        <v>114.88345751977096</v>
      </c>
      <c r="AD376" s="21">
        <v>373</v>
      </c>
      <c r="AE376" s="24">
        <f ca="1"/>
        <v>486.53164219759003</v>
      </c>
      <c r="AF376" s="24">
        <f ca="1"/>
        <v>93.302634298936425</v>
      </c>
      <c r="AH376" s="21">
        <v>373</v>
      </c>
      <c r="AI376" s="24">
        <f t="shared" ca="1" si="103"/>
        <v>103.51220000000001</v>
      </c>
      <c r="AJ376" s="24">
        <f t="shared" ca="1" si="104"/>
        <v>101.6974</v>
      </c>
      <c r="AK376" s="24">
        <f t="shared" ca="1" si="105"/>
        <v>330.12580000000003</v>
      </c>
      <c r="AL376" s="24">
        <f t="shared" ca="1" si="106"/>
        <v>80.116500000000002</v>
      </c>
      <c r="AM376" s="26"/>
      <c r="AN376" s="26" t="str">
        <f ca="1">IF(AI376="","","G1 "&amp;Input!D55&amp;" "&amp;AI376&amp;" "&amp;Input!D$56&amp;" "&amp;AJ376&amp;" "&amp;Input!D$57&amp;" "&amp;AK376&amp;" "&amp;Input!D$58&amp;" "&amp;AL376&amp;" F "&amp;Input!D$51&amp;"")</f>
        <v>G1 X 103.5122 Y 101.6974 U 330.1258 Z 80.1165 F 400</v>
      </c>
      <c r="AO376" s="26"/>
      <c r="AP376" s="26" t="str">
        <f ca="1">IF(AS376="","","G1 "&amp;Input!D$55&amp;" "&amp;AS376&amp;" "&amp;Input!D$56&amp;" "&amp;AT376&amp;" "&amp;Input!D$57&amp;" "&amp;AU376&amp;" "&amp;Input!D$58&amp;" "&amp;AV376&amp;" F "&amp;Input!D$52&amp;"")</f>
        <v>G1 X 259.918 Y 114.8835 U 486.5316 Z 93.3026 F 400</v>
      </c>
      <c r="AQ376" s="26"/>
      <c r="AR376" s="21">
        <v>373</v>
      </c>
      <c r="AS376" s="24">
        <f t="shared" ca="1" si="113"/>
        <v>259.91800000000001</v>
      </c>
      <c r="AT376" s="24">
        <f t="shared" ca="1" si="114"/>
        <v>114.8835</v>
      </c>
      <c r="AU376" s="24">
        <f t="shared" ca="1" si="115"/>
        <v>486.53160000000003</v>
      </c>
      <c r="AV376" s="24">
        <f t="shared" ca="1" si="116"/>
        <v>93.302599999999998</v>
      </c>
      <c r="BC376" t="s">
        <v>801</v>
      </c>
      <c r="BF376" s="74" t="str">
        <f ca="1">IF(AI375="","","G1 "&amp;Input!D$55&amp;" "&amp;AI375&amp;" "&amp;Input!D$56&amp;" "&amp;AJ375&amp;" "&amp;Input!D$57&amp;" "&amp;AK375&amp;" "&amp;Input!D$58&amp;" "&amp;AL375&amp;" F "&amp;Input!D$51&amp;"")</f>
        <v>G1 X 104.0062 Y 101.7803 U 330.3996 Z 80.1562 F 400</v>
      </c>
      <c r="BO376" s="132">
        <f t="shared" ca="1" si="120"/>
        <v>103.51220000000001</v>
      </c>
      <c r="BP376" s="132">
        <f t="shared" ca="1" si="120"/>
        <v>101.6974</v>
      </c>
      <c r="BQ376" s="132">
        <f t="shared" ca="1" si="120"/>
        <v>330.12580000000003</v>
      </c>
      <c r="BR376" s="132">
        <f t="shared" ca="1" si="120"/>
        <v>80.116500000000002</v>
      </c>
      <c r="BT376" s="132" t="str">
        <f t="shared" si="121"/>
        <v/>
      </c>
      <c r="BU376" s="132" t="str">
        <f t="shared" si="121"/>
        <v/>
      </c>
      <c r="BV376" s="132" t="str">
        <f t="shared" si="121"/>
        <v/>
      </c>
      <c r="BW376" s="132" t="str">
        <f t="shared" si="121"/>
        <v/>
      </c>
      <c r="BY376" s="132">
        <f t="shared" ca="1" si="117"/>
        <v>259.91800000000001</v>
      </c>
      <c r="BZ376" s="132">
        <f t="shared" ca="1" si="117"/>
        <v>114.8835</v>
      </c>
      <c r="CA376" s="132">
        <f t="shared" ca="1" si="117"/>
        <v>486.53160000000003</v>
      </c>
      <c r="CB376" s="132">
        <f t="shared" ca="1" si="109"/>
        <v>93.302599999999998</v>
      </c>
    </row>
    <row r="377" spans="2:80" x14ac:dyDescent="0.2">
      <c r="B377" s="21">
        <f>IF(C377&lt;&gt;"",ROWS(B$3:Me)-1,"")</f>
        <v>374</v>
      </c>
      <c r="C377" s="22">
        <f>IF(Drela!N377="","",Drela!N377)</f>
        <v>444.60313791918998</v>
      </c>
      <c r="D377" s="23">
        <f>IF(Drela!O377="","",Drela!O377)</f>
        <v>38.754076313199477</v>
      </c>
      <c r="F377" s="21">
        <f t="shared" si="110"/>
        <v>374</v>
      </c>
      <c r="G377" s="22">
        <f>IF(Drela!Q377="","",Drela!Q377)</f>
        <v>517.66381950487573</v>
      </c>
      <c r="H377" s="23">
        <f>IF(Drela!R377="","",Drela!R377)</f>
        <v>41.121259439073299</v>
      </c>
      <c r="I377" s="29"/>
      <c r="J377" s="21">
        <f t="shared" si="111"/>
        <v>374</v>
      </c>
      <c r="K377" s="22">
        <f>IF(Drela!AF377="","",Drela!AF377)</f>
        <v>72.379973010779324</v>
      </c>
      <c r="L377" s="23">
        <f>IF(Drela!AG377="","",Drela!AG377)</f>
        <v>153.8787405609267</v>
      </c>
      <c r="M377" s="29"/>
      <c r="N377" s="21">
        <f t="shared" si="112"/>
        <v>374</v>
      </c>
      <c r="O377" s="22">
        <f>IF(Drela!AI377="","",Drela!AI377)</f>
        <v>145.44065459646512</v>
      </c>
      <c r="P377" s="23">
        <f>IF(Drela!AJ377="","",Drela!AJ377)</f>
        <v>156.24592368680052</v>
      </c>
      <c r="R377" s="21">
        <v>374</v>
      </c>
      <c r="S377" s="24">
        <f ca="1"/>
        <v>102.99638434051091</v>
      </c>
      <c r="T377" s="24">
        <f ca="1"/>
        <v>101.60967286142183</v>
      </c>
      <c r="V377" s="21">
        <v>374</v>
      </c>
      <c r="W377" s="24">
        <f ca="1"/>
        <v>329.83990434183841</v>
      </c>
      <c r="X377" s="24">
        <f ca="1"/>
        <v>80.07454252111377</v>
      </c>
      <c r="Y377" s="30"/>
      <c r="Z377" s="21">
        <v>374</v>
      </c>
      <c r="AA377" s="24">
        <f ca="1"/>
        <v>260.20388817381672</v>
      </c>
      <c r="AB377" s="24">
        <f ca="1"/>
        <v>114.92545747888622</v>
      </c>
      <c r="AD377" s="21">
        <v>374</v>
      </c>
      <c r="AE377" s="24">
        <f ca="1"/>
        <v>487.04740817514414</v>
      </c>
      <c r="AF377" s="24">
        <f ca="1"/>
        <v>93.390327138578172</v>
      </c>
      <c r="AH377" s="21">
        <v>374</v>
      </c>
      <c r="AI377" s="24">
        <f t="shared" ca="1" si="103"/>
        <v>102.99639999999999</v>
      </c>
      <c r="AJ377" s="24">
        <f t="shared" ca="1" si="104"/>
        <v>101.6097</v>
      </c>
      <c r="AK377" s="24">
        <f t="shared" ca="1" si="105"/>
        <v>329.8399</v>
      </c>
      <c r="AL377" s="24">
        <f t="shared" ca="1" si="106"/>
        <v>80.0745</v>
      </c>
      <c r="AM377" s="26"/>
      <c r="AN377" s="26" t="str">
        <f ca="1">IF(AI377="","","G1 "&amp;Input!D55&amp;" "&amp;AI377&amp;" "&amp;Input!D$56&amp;" "&amp;AJ377&amp;" "&amp;Input!D$57&amp;" "&amp;AK377&amp;" "&amp;Input!D$58&amp;" "&amp;AL377&amp;" F "&amp;Input!D$51&amp;"")</f>
        <v>G1 X 102.9964 Y 101.6097 U 329.8399 Z 80.0745 F 400</v>
      </c>
      <c r="AO377" s="26"/>
      <c r="AP377" s="26" t="str">
        <f ca="1">IF(AS377="","","G1 "&amp;Input!D$55&amp;" "&amp;AS377&amp;" "&amp;Input!D$56&amp;" "&amp;AT377&amp;" "&amp;Input!D$57&amp;" "&amp;AU377&amp;" "&amp;Input!D$58&amp;" "&amp;AV377&amp;" F "&amp;Input!D$52&amp;"")</f>
        <v>G1 X 260.2039 Y 114.9255 U 487.0474 Z 93.3903 F 400</v>
      </c>
      <c r="AQ377" s="26"/>
      <c r="AR377" s="21">
        <v>374</v>
      </c>
      <c r="AS377" s="24">
        <f t="shared" ca="1" si="113"/>
        <v>260.20389999999998</v>
      </c>
      <c r="AT377" s="24">
        <f t="shared" ca="1" si="114"/>
        <v>114.9255</v>
      </c>
      <c r="AU377" s="24">
        <f t="shared" ca="1" si="115"/>
        <v>487.04739999999998</v>
      </c>
      <c r="AV377" s="24">
        <f t="shared" ca="1" si="116"/>
        <v>93.390299999999996</v>
      </c>
      <c r="BC377" t="s">
        <v>802</v>
      </c>
      <c r="BF377" s="74" t="str">
        <f ca="1">IF(AI376="","","G1 "&amp;Input!D$55&amp;" "&amp;AI376&amp;" "&amp;Input!D$56&amp;" "&amp;AJ376&amp;" "&amp;Input!D$57&amp;" "&amp;AK376&amp;" "&amp;Input!D$58&amp;" "&amp;AL376&amp;" F "&amp;Input!D$51&amp;"")</f>
        <v>G1 X 103.5122 Y 101.6974 U 330.1258 Z 80.1165 F 400</v>
      </c>
      <c r="BO377" s="132">
        <f t="shared" ca="1" si="120"/>
        <v>102.99639999999999</v>
      </c>
      <c r="BP377" s="132">
        <f t="shared" ca="1" si="120"/>
        <v>101.6097</v>
      </c>
      <c r="BQ377" s="132">
        <f t="shared" ca="1" si="120"/>
        <v>329.8399</v>
      </c>
      <c r="BR377" s="132">
        <f t="shared" ca="1" si="120"/>
        <v>80.0745</v>
      </c>
      <c r="BT377" s="132" t="str">
        <f t="shared" si="121"/>
        <v/>
      </c>
      <c r="BU377" s="132" t="str">
        <f t="shared" si="121"/>
        <v/>
      </c>
      <c r="BV377" s="132" t="str">
        <f t="shared" si="121"/>
        <v/>
      </c>
      <c r="BW377" s="132" t="str">
        <f t="shared" si="121"/>
        <v/>
      </c>
      <c r="BY377" s="132">
        <f t="shared" ca="1" si="117"/>
        <v>260.20389999999998</v>
      </c>
      <c r="BZ377" s="132">
        <f t="shared" ca="1" si="117"/>
        <v>114.9255</v>
      </c>
      <c r="CA377" s="132">
        <f t="shared" ca="1" si="117"/>
        <v>487.04739999999998</v>
      </c>
      <c r="CB377" s="132">
        <f t="shared" ca="1" si="109"/>
        <v>93.390299999999996</v>
      </c>
    </row>
    <row r="378" spans="2:80" x14ac:dyDescent="0.2">
      <c r="B378" s="21">
        <f>IF(C378&lt;&gt;"",ROWS(B$3:Me)-1,"")</f>
        <v>375</v>
      </c>
      <c r="C378" s="22">
        <f>IF(Drela!N378="","",Drela!N378)</f>
        <v>446.51471402031638</v>
      </c>
      <c r="D378" s="23">
        <f>IF(Drela!O378="","",Drela!O378)</f>
        <v>38.969460125130361</v>
      </c>
      <c r="F378" s="21">
        <f t="shared" si="110"/>
        <v>375</v>
      </c>
      <c r="G378" s="22">
        <f>IF(Drela!Q378="","",Drela!Q378)</f>
        <v>518.72190702122884</v>
      </c>
      <c r="H378" s="23">
        <f>IF(Drela!R378="","",Drela!R378)</f>
        <v>41.216394525015545</v>
      </c>
      <c r="I378" s="29"/>
      <c r="J378" s="21">
        <f t="shared" si="111"/>
        <v>375</v>
      </c>
      <c r="K378" s="22">
        <f>IF(Drela!AF378="","",Drela!AF378)</f>
        <v>71.321885494426198</v>
      </c>
      <c r="L378" s="23">
        <f>IF(Drela!AG378="","",Drela!AG378)</f>
        <v>153.78360547498443</v>
      </c>
      <c r="M378" s="29"/>
      <c r="N378" s="21">
        <f t="shared" si="112"/>
        <v>375</v>
      </c>
      <c r="O378" s="22">
        <f>IF(Drela!AI378="","",Drela!AI378)</f>
        <v>143.52907849533867</v>
      </c>
      <c r="P378" s="23">
        <f>IF(Drela!AJ378="","",Drela!AJ378)</f>
        <v>156.03053987486965</v>
      </c>
      <c r="R378" s="21">
        <v>375</v>
      </c>
      <c r="S378" s="24">
        <f ca="1"/>
        <v>102.48082335720396</v>
      </c>
      <c r="T378" s="24">
        <f ca="1"/>
        <v>101.52016872616053</v>
      </c>
      <c r="V378" s="21">
        <v>375</v>
      </c>
      <c r="W378" s="24">
        <f ca="1"/>
        <v>329.55414239397976</v>
      </c>
      <c r="X378" s="24">
        <f ca="1"/>
        <v>80.031539969996743</v>
      </c>
      <c r="Y378" s="30"/>
      <c r="Z378" s="21">
        <v>375</v>
      </c>
      <c r="AA378" s="24">
        <f ca="1"/>
        <v>260.48965012167531</v>
      </c>
      <c r="AB378" s="24">
        <f ca="1"/>
        <v>114.96846003000324</v>
      </c>
      <c r="AD378" s="21">
        <v>375</v>
      </c>
      <c r="AE378" s="24">
        <f ca="1"/>
        <v>487.5629691584511</v>
      </c>
      <c r="AF378" s="24">
        <f ca="1"/>
        <v>93.479831273839466</v>
      </c>
      <c r="AH378" s="21">
        <v>375</v>
      </c>
      <c r="AI378" s="24">
        <f t="shared" ca="1" si="103"/>
        <v>102.4808</v>
      </c>
      <c r="AJ378" s="24">
        <f t="shared" ca="1" si="104"/>
        <v>101.5202</v>
      </c>
      <c r="AK378" s="24">
        <f t="shared" ca="1" si="105"/>
        <v>329.55410000000001</v>
      </c>
      <c r="AL378" s="24">
        <f t="shared" ca="1" si="106"/>
        <v>80.031499999999994</v>
      </c>
      <c r="AM378" s="26"/>
      <c r="AN378" s="26" t="str">
        <f ca="1">IF(AI378="","","G1 "&amp;Input!D55&amp;" "&amp;AI378&amp;" "&amp;Input!D$56&amp;" "&amp;AJ378&amp;" "&amp;Input!D$57&amp;" "&amp;AK378&amp;" "&amp;Input!D$58&amp;" "&amp;AL378&amp;" F "&amp;Input!D$51&amp;"")</f>
        <v>G1 X 102.4808 Y 101.5202 U 329.5541 Z 80.0315 F 400</v>
      </c>
      <c r="AO378" s="26"/>
      <c r="AP378" s="26" t="str">
        <f ca="1">IF(AS378="","","G1 "&amp;Input!D$55&amp;" "&amp;AS378&amp;" "&amp;Input!D$56&amp;" "&amp;AT378&amp;" "&amp;Input!D$57&amp;" "&amp;AU378&amp;" "&amp;Input!D$58&amp;" "&amp;AV378&amp;" F "&amp;Input!D$52&amp;"")</f>
        <v>G1 X 260.4897 Y 114.9685 U 487.563 Z 93.4798 F 400</v>
      </c>
      <c r="AQ378" s="26"/>
      <c r="AR378" s="21">
        <v>375</v>
      </c>
      <c r="AS378" s="24">
        <f t="shared" ca="1" si="113"/>
        <v>260.48970000000003</v>
      </c>
      <c r="AT378" s="24">
        <f t="shared" ca="1" si="114"/>
        <v>114.96850000000001</v>
      </c>
      <c r="AU378" s="24">
        <f t="shared" ca="1" si="115"/>
        <v>487.56299999999999</v>
      </c>
      <c r="AV378" s="24">
        <f t="shared" ca="1" si="116"/>
        <v>93.479799999999997</v>
      </c>
      <c r="BC378" t="s">
        <v>803</v>
      </c>
      <c r="BF378" s="74" t="str">
        <f ca="1">IF(AI377="","","G1 "&amp;Input!D$55&amp;" "&amp;AI377&amp;" "&amp;Input!D$56&amp;" "&amp;AJ377&amp;" "&amp;Input!D$57&amp;" "&amp;AK377&amp;" "&amp;Input!D$58&amp;" "&amp;AL377&amp;" F "&amp;Input!D$51&amp;"")</f>
        <v>G1 X 102.9964 Y 101.6097 U 329.8399 Z 80.0745 F 400</v>
      </c>
      <c r="BO378" s="132">
        <f t="shared" ca="1" si="120"/>
        <v>102.4808</v>
      </c>
      <c r="BP378" s="132">
        <f t="shared" ca="1" si="120"/>
        <v>101.5202</v>
      </c>
      <c r="BQ378" s="132">
        <f t="shared" ca="1" si="120"/>
        <v>329.55410000000001</v>
      </c>
      <c r="BR378" s="132">
        <f t="shared" ca="1" si="120"/>
        <v>80.031499999999994</v>
      </c>
      <c r="BT378" s="132" t="str">
        <f t="shared" si="121"/>
        <v/>
      </c>
      <c r="BU378" s="132" t="str">
        <f t="shared" si="121"/>
        <v/>
      </c>
      <c r="BV378" s="132" t="str">
        <f t="shared" si="121"/>
        <v/>
      </c>
      <c r="BW378" s="132" t="str">
        <f t="shared" si="121"/>
        <v/>
      </c>
      <c r="BY378" s="132">
        <f t="shared" ca="1" si="117"/>
        <v>260.48970000000003</v>
      </c>
      <c r="BZ378" s="132">
        <f t="shared" ca="1" si="117"/>
        <v>114.96850000000001</v>
      </c>
      <c r="CA378" s="132">
        <f t="shared" ca="1" si="117"/>
        <v>487.56299999999999</v>
      </c>
      <c r="CB378" s="132">
        <f t="shared" ca="1" si="109"/>
        <v>93.479799999999997</v>
      </c>
    </row>
    <row r="379" spans="2:80" x14ac:dyDescent="0.2">
      <c r="B379" s="21">
        <f>IF(C379&lt;&gt;"",ROWS(B$3:Me)-1,"")</f>
        <v>376</v>
      </c>
      <c r="C379" s="22">
        <f>IF(Drela!N379="","",Drela!N379)</f>
        <v>447.789404273272</v>
      </c>
      <c r="D379" s="23">
        <f>IF(Drela!O379="","",Drela!O379)</f>
        <v>39.114719626437257</v>
      </c>
      <c r="F379" s="21">
        <f t="shared" si="110"/>
        <v>376</v>
      </c>
      <c r="G379" s="22">
        <f>IF(Drela!Q379="","",Drela!Q379)</f>
        <v>519.42748852774378</v>
      </c>
      <c r="H379" s="23">
        <f>IF(Drela!R379="","",Drela!R379)</f>
        <v>41.280736298882488</v>
      </c>
      <c r="I379" s="29"/>
      <c r="J379" s="21">
        <f t="shared" si="111"/>
        <v>376</v>
      </c>
      <c r="K379" s="22">
        <f>IF(Drela!AF379="","",Drela!AF379)</f>
        <v>70.616303987911337</v>
      </c>
      <c r="L379" s="23">
        <f>IF(Drela!AG379="","",Drela!AG379)</f>
        <v>153.71926370111754</v>
      </c>
      <c r="M379" s="29"/>
      <c r="N379" s="21">
        <f t="shared" si="112"/>
        <v>376</v>
      </c>
      <c r="O379" s="22">
        <f>IF(Drela!AI379="","",Drela!AI379)</f>
        <v>142.25438824238304</v>
      </c>
      <c r="P379" s="23">
        <f>IF(Drela!AJ379="","",Drela!AJ379)</f>
        <v>155.88528037356275</v>
      </c>
      <c r="R379" s="21">
        <v>376</v>
      </c>
      <c r="S379" s="24">
        <f ca="1"/>
        <v>101.99891949622769</v>
      </c>
      <c r="T379" s="24">
        <f ca="1"/>
        <v>101.43366673075596</v>
      </c>
      <c r="V379" s="21">
        <v>376</v>
      </c>
      <c r="W379" s="24">
        <f ca="1"/>
        <v>329.28700036440068</v>
      </c>
      <c r="X379" s="24">
        <f ca="1"/>
        <v>79.989776224361734</v>
      </c>
      <c r="Y379" s="30"/>
      <c r="Z379" s="21">
        <v>376</v>
      </c>
      <c r="AA379" s="24">
        <f ca="1"/>
        <v>260.75679215125439</v>
      </c>
      <c r="AB379" s="24">
        <f ca="1"/>
        <v>115.01022377563827</v>
      </c>
      <c r="AD379" s="21">
        <v>376</v>
      </c>
      <c r="AE379" s="24">
        <f ca="1"/>
        <v>488.04487301942737</v>
      </c>
      <c r="AF379" s="24">
        <f ca="1"/>
        <v>93.566333269244041</v>
      </c>
      <c r="AH379" s="21">
        <v>376</v>
      </c>
      <c r="AI379" s="24">
        <f t="shared" ca="1" si="103"/>
        <v>101.99890000000001</v>
      </c>
      <c r="AJ379" s="24">
        <f t="shared" ca="1" si="104"/>
        <v>101.4337</v>
      </c>
      <c r="AK379" s="24">
        <f t="shared" ca="1" si="105"/>
        <v>329.28699999999998</v>
      </c>
      <c r="AL379" s="24">
        <f t="shared" ca="1" si="106"/>
        <v>79.989800000000002</v>
      </c>
      <c r="AM379" s="26"/>
      <c r="AN379" s="26" t="str">
        <f ca="1">IF(AI379="","","G1 "&amp;Input!D55&amp;" "&amp;AI379&amp;" "&amp;Input!D$56&amp;" "&amp;AJ379&amp;" "&amp;Input!D$57&amp;" "&amp;AK379&amp;" "&amp;Input!D$58&amp;" "&amp;AL379&amp;" F "&amp;Input!D$51&amp;"")</f>
        <v>G1 X 101.9989 Y 101.4337 U 329.287 Z 79.9898 F 400</v>
      </c>
      <c r="AO379" s="26"/>
      <c r="AP379" s="26" t="str">
        <f ca="1">IF(AS379="","","G1 "&amp;Input!D$55&amp;" "&amp;AS379&amp;" "&amp;Input!D$56&amp;" "&amp;AT379&amp;" "&amp;Input!D$57&amp;" "&amp;AU379&amp;" "&amp;Input!D$58&amp;" "&amp;AV379&amp;" F "&amp;Input!D$52&amp;"")</f>
        <v>G1 X 260.7568 Y 115.0102 U 488.0449 Z 93.5663 F 400</v>
      </c>
      <c r="AQ379" s="26"/>
      <c r="AR379" s="21">
        <v>376</v>
      </c>
      <c r="AS379" s="24">
        <f t="shared" ca="1" si="113"/>
        <v>260.7568</v>
      </c>
      <c r="AT379" s="24">
        <f t="shared" ca="1" si="114"/>
        <v>115.0102</v>
      </c>
      <c r="AU379" s="24">
        <f t="shared" ca="1" si="115"/>
        <v>488.04489999999998</v>
      </c>
      <c r="AV379" s="24">
        <f t="shared" ca="1" si="116"/>
        <v>93.566299999999998</v>
      </c>
      <c r="BC379" t="s">
        <v>804</v>
      </c>
      <c r="BF379" s="74" t="str">
        <f ca="1">IF(AI378="","","G1 "&amp;Input!D$55&amp;" "&amp;AI378&amp;" "&amp;Input!D$56&amp;" "&amp;AJ378&amp;" "&amp;Input!D$57&amp;" "&amp;AK378&amp;" "&amp;Input!D$58&amp;" "&amp;AL378&amp;" F "&amp;Input!D$51&amp;"")</f>
        <v>G1 X 102.4808 Y 101.5202 U 329.5541 Z 80.0315 F 400</v>
      </c>
      <c r="BO379" s="132">
        <f t="shared" ca="1" si="120"/>
        <v>101.99890000000001</v>
      </c>
      <c r="BP379" s="132">
        <f t="shared" ca="1" si="120"/>
        <v>101.4337</v>
      </c>
      <c r="BQ379" s="132">
        <f t="shared" ca="1" si="120"/>
        <v>329.28699999999998</v>
      </c>
      <c r="BR379" s="132">
        <f t="shared" ca="1" si="120"/>
        <v>79.989800000000002</v>
      </c>
      <c r="BT379" s="132" t="str">
        <f t="shared" si="121"/>
        <v/>
      </c>
      <c r="BU379" s="132" t="str">
        <f t="shared" si="121"/>
        <v/>
      </c>
      <c r="BV379" s="132" t="str">
        <f t="shared" si="121"/>
        <v/>
      </c>
      <c r="BW379" s="132" t="str">
        <f t="shared" si="121"/>
        <v/>
      </c>
      <c r="BY379" s="132">
        <f t="shared" ca="1" si="117"/>
        <v>260.7568</v>
      </c>
      <c r="BZ379" s="132">
        <f t="shared" ca="1" si="117"/>
        <v>115.0102</v>
      </c>
      <c r="CA379" s="132">
        <f t="shared" ca="1" si="117"/>
        <v>488.04489999999998</v>
      </c>
      <c r="CB379" s="132">
        <f t="shared" ca="1" si="109"/>
        <v>93.566299999999998</v>
      </c>
    </row>
    <row r="380" spans="2:80" x14ac:dyDescent="0.2">
      <c r="B380" s="21">
        <f>IF(C380&lt;&gt;"",ROWS(B$3:Me)-1,"")</f>
        <v>377</v>
      </c>
      <c r="C380" s="22">
        <f>IF(Drela!N380="","",Drela!N380)</f>
        <v>449.0635946701131</v>
      </c>
      <c r="D380" s="23">
        <f>IF(Drela!O380="","",Drela!O380)</f>
        <v>39.254961484717334</v>
      </c>
      <c r="F380" s="21">
        <f t="shared" si="110"/>
        <v>377</v>
      </c>
      <c r="G380" s="22">
        <f>IF(Drela!Q380="","",Drela!Q380)</f>
        <v>520.13273163370604</v>
      </c>
      <c r="H380" s="23">
        <f>IF(Drela!R380="","",Drela!R380)</f>
        <v>41.342313980177558</v>
      </c>
      <c r="I380" s="29"/>
      <c r="J380" s="21">
        <f t="shared" si="111"/>
        <v>377</v>
      </c>
      <c r="K380" s="22">
        <f>IF(Drela!AF380="","",Drela!AF380)</f>
        <v>69.911060881949098</v>
      </c>
      <c r="L380" s="23">
        <f>IF(Drela!AG380="","",Drela!AG380)</f>
        <v>153.65768601982245</v>
      </c>
      <c r="M380" s="29"/>
      <c r="N380" s="21">
        <f t="shared" si="112"/>
        <v>377</v>
      </c>
      <c r="O380" s="22">
        <f>IF(Drela!AI380="","",Drela!AI380)</f>
        <v>140.98019784554197</v>
      </c>
      <c r="P380" s="23">
        <f>IF(Drela!AJ380="","",Drela!AJ380)</f>
        <v>155.74503851528269</v>
      </c>
      <c r="R380" s="21">
        <v>377</v>
      </c>
      <c r="S380" s="24">
        <f ca="1"/>
        <v>101.57746821036318</v>
      </c>
      <c r="T380" s="24">
        <f ca="1"/>
        <v>101.35429292295778</v>
      </c>
      <c r="V380" s="21">
        <v>377</v>
      </c>
      <c r="W380" s="24">
        <f ca="1"/>
        <v>329.05332372952654</v>
      </c>
      <c r="X380" s="24">
        <f ca="1"/>
        <v>79.95119597896317</v>
      </c>
      <c r="Y380" s="30"/>
      <c r="Z380" s="21">
        <v>377</v>
      </c>
      <c r="AA380" s="24">
        <f ca="1"/>
        <v>260.99046878612847</v>
      </c>
      <c r="AB380" s="24">
        <f ca="1"/>
        <v>115.04880402103684</v>
      </c>
      <c r="AD380" s="21">
        <v>377</v>
      </c>
      <c r="AE380" s="24">
        <f ca="1"/>
        <v>488.46632430529189</v>
      </c>
      <c r="AF380" s="24">
        <f ca="1"/>
        <v>93.645707077042218</v>
      </c>
      <c r="AH380" s="21">
        <v>377</v>
      </c>
      <c r="AI380" s="24">
        <f t="shared" ca="1" si="103"/>
        <v>101.5775</v>
      </c>
      <c r="AJ380" s="24">
        <f t="shared" ca="1" si="104"/>
        <v>101.35429999999999</v>
      </c>
      <c r="AK380" s="24">
        <f t="shared" ca="1" si="105"/>
        <v>329.05329999999998</v>
      </c>
      <c r="AL380" s="24">
        <f t="shared" ca="1" si="106"/>
        <v>79.9512</v>
      </c>
      <c r="AM380" s="26"/>
      <c r="AN380" s="26" t="str">
        <f ca="1">IF(AI380="","","G1 "&amp;Input!D55&amp;" "&amp;AI380&amp;" "&amp;Input!D$56&amp;" "&amp;AJ380&amp;" "&amp;Input!D$57&amp;" "&amp;AK380&amp;" "&amp;Input!D$58&amp;" "&amp;AL380&amp;" F "&amp;Input!D$51&amp;"")</f>
        <v>G1 X 101.5775 Y 101.3543 U 329.0533 Z 79.9512 F 400</v>
      </c>
      <c r="AO380" s="26"/>
      <c r="AP380" s="26" t="str">
        <f ca="1">IF(AS380="","","G1 "&amp;Input!D$55&amp;" "&amp;AS380&amp;" "&amp;Input!D$56&amp;" "&amp;AT380&amp;" "&amp;Input!D$57&amp;" "&amp;AU380&amp;" "&amp;Input!D$58&amp;" "&amp;AV380&amp;" F "&amp;Input!D$52&amp;"")</f>
        <v>G1 X 260.9905 Y 115.0488 U 488.4663 Z 93.6457 F 400</v>
      </c>
      <c r="AQ380" s="26"/>
      <c r="AR380" s="21">
        <v>377</v>
      </c>
      <c r="AS380" s="24">
        <f t="shared" ca="1" si="113"/>
        <v>260.9905</v>
      </c>
      <c r="AT380" s="24">
        <f t="shared" ca="1" si="114"/>
        <v>115.0488</v>
      </c>
      <c r="AU380" s="24">
        <f t="shared" ca="1" si="115"/>
        <v>488.46629999999999</v>
      </c>
      <c r="AV380" s="24">
        <f t="shared" ca="1" si="116"/>
        <v>93.645700000000005</v>
      </c>
      <c r="BC380" t="s">
        <v>805</v>
      </c>
      <c r="BF380" s="74" t="str">
        <f ca="1">IF(AI379="","","G1 "&amp;Input!D$55&amp;" "&amp;AI379&amp;" "&amp;Input!D$56&amp;" "&amp;AJ379&amp;" "&amp;Input!D$57&amp;" "&amp;AK379&amp;" "&amp;Input!D$58&amp;" "&amp;AL379&amp;" F "&amp;Input!D$51&amp;"")</f>
        <v>G1 X 101.9989 Y 101.4337 U 329.287 Z 79.9898 F 400</v>
      </c>
      <c r="BO380" s="132">
        <f t="shared" ca="1" si="120"/>
        <v>101.5775</v>
      </c>
      <c r="BP380" s="132">
        <f t="shared" ca="1" si="120"/>
        <v>101.35429999999999</v>
      </c>
      <c r="BQ380" s="132">
        <f t="shared" ca="1" si="120"/>
        <v>329.05329999999998</v>
      </c>
      <c r="BR380" s="132">
        <f t="shared" ca="1" si="120"/>
        <v>79.9512</v>
      </c>
      <c r="BT380" s="132" t="str">
        <f t="shared" si="121"/>
        <v/>
      </c>
      <c r="BU380" s="132" t="str">
        <f t="shared" si="121"/>
        <v/>
      </c>
      <c r="BV380" s="132" t="str">
        <f t="shared" si="121"/>
        <v/>
      </c>
      <c r="BW380" s="132" t="str">
        <f t="shared" si="121"/>
        <v/>
      </c>
      <c r="BY380" s="132">
        <f t="shared" ca="1" si="117"/>
        <v>260.9905</v>
      </c>
      <c r="BZ380" s="132">
        <f t="shared" ca="1" si="117"/>
        <v>115.0488</v>
      </c>
      <c r="CA380" s="132">
        <f t="shared" ca="1" si="117"/>
        <v>488.46629999999999</v>
      </c>
      <c r="CB380" s="132">
        <f t="shared" ca="1" si="109"/>
        <v>93.645700000000005</v>
      </c>
    </row>
    <row r="381" spans="2:80" x14ac:dyDescent="0.2">
      <c r="B381" s="21">
        <f>IF(C381&lt;&gt;"",ROWS(B$3:Me)-1,"")</f>
        <v>378</v>
      </c>
      <c r="C381" s="22">
        <f>IF(Drela!N381="","",Drela!N381)</f>
        <v>450.17840835840514</v>
      </c>
      <c r="D381" s="23">
        <f>IF(Drela!O381="","",Drela!O381)</f>
        <v>39.381025250821857</v>
      </c>
      <c r="F381" s="21">
        <f t="shared" si="110"/>
        <v>378</v>
      </c>
      <c r="G381" s="22">
        <f>IF(Drela!Q381="","",Drela!Q381)</f>
        <v>520.74980423691045</v>
      </c>
      <c r="H381" s="23">
        <f>IF(Drela!R381="","",Drela!R381)</f>
        <v>41.398046495166547</v>
      </c>
      <c r="I381" s="29"/>
      <c r="J381" s="21">
        <f t="shared" si="111"/>
        <v>378</v>
      </c>
      <c r="K381" s="22">
        <f>IF(Drela!AF381="","",Drela!AF381)</f>
        <v>69.293988278744635</v>
      </c>
      <c r="L381" s="23">
        <f>IF(Drela!AG381="","",Drela!AG381)</f>
        <v>153.60195350483346</v>
      </c>
      <c r="M381" s="29"/>
      <c r="N381" s="21">
        <f t="shared" si="112"/>
        <v>378</v>
      </c>
      <c r="O381" s="22">
        <f>IF(Drela!AI381="","",Drela!AI381)</f>
        <v>139.86538415724991</v>
      </c>
      <c r="P381" s="23">
        <f>IF(Drela!AJ381="","",Drela!AJ381)</f>
        <v>155.61897474917814</v>
      </c>
      <c r="R381" s="21">
        <v>378</v>
      </c>
      <c r="S381" s="24">
        <f ca="1"/>
        <v>101.21663825118191</v>
      </c>
      <c r="T381" s="24">
        <f ca="1"/>
        <v>101.28342379960922</v>
      </c>
      <c r="V381" s="21">
        <v>378</v>
      </c>
      <c r="W381" s="24">
        <f ca="1"/>
        <v>328.85322278404846</v>
      </c>
      <c r="X381" s="24">
        <f ca="1"/>
        <v>79.916557117638106</v>
      </c>
      <c r="Y381" s="30"/>
      <c r="Z381" s="21">
        <v>378</v>
      </c>
      <c r="AA381" s="24">
        <f ca="1"/>
        <v>261.19056973160656</v>
      </c>
      <c r="AB381" s="24">
        <f ca="1"/>
        <v>115.08344288236189</v>
      </c>
      <c r="AD381" s="21">
        <v>378</v>
      </c>
      <c r="AE381" s="24">
        <f ca="1"/>
        <v>488.82715426447317</v>
      </c>
      <c r="AF381" s="24">
        <f ca="1"/>
        <v>93.716576200390776</v>
      </c>
      <c r="AH381" s="21">
        <v>378</v>
      </c>
      <c r="AI381" s="24">
        <f t="shared" ca="1" si="103"/>
        <v>101.2166</v>
      </c>
      <c r="AJ381" s="24">
        <f t="shared" ca="1" si="104"/>
        <v>101.2834</v>
      </c>
      <c r="AK381" s="24">
        <f t="shared" ca="1" si="105"/>
        <v>328.85320000000002</v>
      </c>
      <c r="AL381" s="24">
        <f t="shared" ca="1" si="106"/>
        <v>79.916600000000003</v>
      </c>
      <c r="AM381" s="26"/>
      <c r="AN381" s="26" t="str">
        <f ca="1">IF(AI381="","","G1 "&amp;Input!D55&amp;" "&amp;AI381&amp;" "&amp;Input!D$56&amp;" "&amp;AJ381&amp;" "&amp;Input!D$57&amp;" "&amp;AK381&amp;" "&amp;Input!D$58&amp;" "&amp;AL381&amp;" F "&amp;Input!D$51&amp;"")</f>
        <v>G1 X 101.2166 Y 101.2834 U 328.8532 Z 79.9166 F 400</v>
      </c>
      <c r="AO381" s="26"/>
      <c r="AP381" s="26" t="str">
        <f ca="1">IF(AS381="","","G1 "&amp;Input!D$55&amp;" "&amp;AS381&amp;" "&amp;Input!D$56&amp;" "&amp;AT381&amp;" "&amp;Input!D$57&amp;" "&amp;AU381&amp;" "&amp;Input!D$58&amp;" "&amp;AV381&amp;" F "&amp;Input!D$52&amp;"")</f>
        <v>G1 X 261.1906 Y 115.0834 U 488.8272 Z 93.7166 F 400</v>
      </c>
      <c r="AQ381" s="26"/>
      <c r="AR381" s="21">
        <v>378</v>
      </c>
      <c r="AS381" s="24">
        <f t="shared" ca="1" si="113"/>
        <v>261.19060000000002</v>
      </c>
      <c r="AT381" s="24">
        <f t="shared" ca="1" si="114"/>
        <v>115.0834</v>
      </c>
      <c r="AU381" s="24">
        <f t="shared" ca="1" si="115"/>
        <v>488.8272</v>
      </c>
      <c r="AV381" s="24">
        <f t="shared" ca="1" si="116"/>
        <v>93.7166</v>
      </c>
      <c r="BC381" t="s">
        <v>806</v>
      </c>
      <c r="BF381" s="74" t="str">
        <f ca="1">IF(AI380="","","G1 "&amp;Input!D$55&amp;" "&amp;AI380&amp;" "&amp;Input!D$56&amp;" "&amp;AJ380&amp;" "&amp;Input!D$57&amp;" "&amp;AK380&amp;" "&amp;Input!D$58&amp;" "&amp;AL380&amp;" F "&amp;Input!D$51&amp;"")</f>
        <v>G1 X 101.5775 Y 101.3543 U 329.0533 Z 79.9512 F 400</v>
      </c>
      <c r="BO381" s="132">
        <f t="shared" ca="1" si="120"/>
        <v>101.2166</v>
      </c>
      <c r="BP381" s="132">
        <f t="shared" ca="1" si="120"/>
        <v>101.2834</v>
      </c>
      <c r="BQ381" s="132">
        <f t="shared" ca="1" si="120"/>
        <v>328.85320000000002</v>
      </c>
      <c r="BR381" s="132">
        <f t="shared" ca="1" si="120"/>
        <v>79.916600000000003</v>
      </c>
      <c r="BT381" s="132" t="str">
        <f t="shared" si="121"/>
        <v/>
      </c>
      <c r="BU381" s="132" t="str">
        <f t="shared" si="121"/>
        <v/>
      </c>
      <c r="BV381" s="132" t="str">
        <f t="shared" si="121"/>
        <v/>
      </c>
      <c r="BW381" s="132" t="str">
        <f t="shared" si="121"/>
        <v/>
      </c>
      <c r="BY381" s="132">
        <f t="shared" ca="1" si="117"/>
        <v>261.19060000000002</v>
      </c>
      <c r="BZ381" s="132">
        <f t="shared" ca="1" si="117"/>
        <v>115.0834</v>
      </c>
      <c r="CA381" s="132">
        <f t="shared" ca="1" si="117"/>
        <v>488.8272</v>
      </c>
      <c r="CB381" s="132">
        <f t="shared" ca="1" si="109"/>
        <v>93.7166</v>
      </c>
    </row>
    <row r="382" spans="2:80" x14ac:dyDescent="0.2">
      <c r="B382" s="21">
        <f>IF(C382&lt;&gt;"",ROWS(B$3:Me)-1,"")</f>
        <v>379</v>
      </c>
      <c r="C382" s="22">
        <f>IF(Drela!N382="","",Drela!N382)</f>
        <v>451.26830230224988</v>
      </c>
      <c r="D382" s="23">
        <f>IF(Drela!O382="","",Drela!O382)</f>
        <v>39.494089616047312</v>
      </c>
      <c r="F382" s="21">
        <f t="shared" si="110"/>
        <v>379</v>
      </c>
      <c r="G382" s="22">
        <f>IF(Drela!Q382="","",Drela!Q382)</f>
        <v>521.35295657788504</v>
      </c>
      <c r="H382" s="23">
        <f>IF(Drela!R382="","",Drela!R382)</f>
        <v>41.446911877494692</v>
      </c>
      <c r="I382" s="29"/>
      <c r="J382" s="21">
        <f t="shared" si="111"/>
        <v>379</v>
      </c>
      <c r="K382" s="22">
        <f>IF(Drela!AF382="","",Drela!AF382)</f>
        <v>68.690835937769975</v>
      </c>
      <c r="L382" s="23">
        <f>IF(Drela!AG382="","",Drela!AG382)</f>
        <v>153.5530881225053</v>
      </c>
      <c r="M382" s="29"/>
      <c r="N382" s="21">
        <f t="shared" si="112"/>
        <v>379</v>
      </c>
      <c r="O382" s="22">
        <f>IF(Drela!AI382="","",Drela!AI382)</f>
        <v>138.77549021340519</v>
      </c>
      <c r="P382" s="23">
        <f>IF(Drela!AJ382="","",Drela!AJ382)</f>
        <v>155.50591038395268</v>
      </c>
      <c r="R382" s="21">
        <v>379</v>
      </c>
      <c r="S382" s="24">
        <f ca="1"/>
        <v>100.90994169495291</v>
      </c>
      <c r="T382" s="24">
        <f ca="1"/>
        <v>101.22174846982692</v>
      </c>
      <c r="V382" s="21">
        <v>379</v>
      </c>
      <c r="W382" s="24">
        <f ca="1"/>
        <v>328.68312402722387</v>
      </c>
      <c r="X382" s="24">
        <f ca="1"/>
        <v>79.886320821494309</v>
      </c>
      <c r="Y382" s="30"/>
      <c r="Z382" s="21">
        <v>379</v>
      </c>
      <c r="AA382" s="24">
        <f ca="1"/>
        <v>261.36066848843114</v>
      </c>
      <c r="AB382" s="24">
        <f ca="1"/>
        <v>115.11367917850571</v>
      </c>
      <c r="AD382" s="21">
        <v>379</v>
      </c>
      <c r="AE382" s="24">
        <f ca="1"/>
        <v>489.13385082070215</v>
      </c>
      <c r="AF382" s="24">
        <f ca="1"/>
        <v>93.77825153017308</v>
      </c>
      <c r="AH382" s="21">
        <v>379</v>
      </c>
      <c r="AI382" s="24">
        <f t="shared" ca="1" si="103"/>
        <v>100.90989999999999</v>
      </c>
      <c r="AJ382" s="24">
        <f t="shared" ca="1" si="104"/>
        <v>101.2217</v>
      </c>
      <c r="AK382" s="24">
        <f t="shared" ca="1" si="105"/>
        <v>328.68310000000002</v>
      </c>
      <c r="AL382" s="24">
        <f t="shared" ca="1" si="106"/>
        <v>79.886300000000006</v>
      </c>
      <c r="AM382" s="26"/>
      <c r="AN382" s="26" t="str">
        <f ca="1">IF(AI382="","","G1 "&amp;Input!D55&amp;" "&amp;AI382&amp;" "&amp;Input!D$56&amp;" "&amp;AJ382&amp;" "&amp;Input!D$57&amp;" "&amp;AK382&amp;" "&amp;Input!D$58&amp;" "&amp;AL382&amp;" F "&amp;Input!D$51&amp;"")</f>
        <v>G1 X 100.9099 Y 101.2217 U 328.6831 Z 79.8863 F 400</v>
      </c>
      <c r="AO382" s="26"/>
      <c r="AP382" s="26" t="str">
        <f ca="1">IF(AS382="","","G1 "&amp;Input!D$55&amp;" "&amp;AS382&amp;" "&amp;Input!D$56&amp;" "&amp;AT382&amp;" "&amp;Input!D$57&amp;" "&amp;AU382&amp;" "&amp;Input!D$58&amp;" "&amp;AV382&amp;" F "&amp;Input!D$52&amp;"")</f>
        <v>G1 X 261.3607 Y 115.1137 U 489.1339 Z 93.7783 F 400</v>
      </c>
      <c r="AQ382" s="26"/>
      <c r="AR382" s="21">
        <v>379</v>
      </c>
      <c r="AS382" s="24">
        <f t="shared" ca="1" si="113"/>
        <v>261.36070000000001</v>
      </c>
      <c r="AT382" s="24">
        <f t="shared" ca="1" si="114"/>
        <v>115.11369999999999</v>
      </c>
      <c r="AU382" s="24">
        <f t="shared" ca="1" si="115"/>
        <v>489.13389999999998</v>
      </c>
      <c r="AV382" s="24">
        <f t="shared" ca="1" si="116"/>
        <v>93.778300000000002</v>
      </c>
      <c r="BC382" t="s">
        <v>807</v>
      </c>
      <c r="BF382" s="74" t="str">
        <f ca="1">IF(AI381="","","G1 "&amp;Input!D$55&amp;" "&amp;AI381&amp;" "&amp;Input!D$56&amp;" "&amp;AJ381&amp;" "&amp;Input!D$57&amp;" "&amp;AK381&amp;" "&amp;Input!D$58&amp;" "&amp;AL381&amp;" F "&amp;Input!D$51&amp;"")</f>
        <v>G1 X 101.2166 Y 101.2834 U 328.8532 Z 79.9166 F 400</v>
      </c>
      <c r="BO382" s="132">
        <f t="shared" ca="1" si="120"/>
        <v>100.90989999999999</v>
      </c>
      <c r="BP382" s="132">
        <f t="shared" ca="1" si="120"/>
        <v>101.2217</v>
      </c>
      <c r="BQ382" s="132">
        <f t="shared" ca="1" si="120"/>
        <v>328.68310000000002</v>
      </c>
      <c r="BR382" s="132">
        <f t="shared" ca="1" si="120"/>
        <v>79.886300000000006</v>
      </c>
      <c r="BT382" s="132" t="str">
        <f t="shared" si="121"/>
        <v/>
      </c>
      <c r="BU382" s="132" t="str">
        <f t="shared" si="121"/>
        <v/>
      </c>
      <c r="BV382" s="132" t="str">
        <f t="shared" si="121"/>
        <v/>
      </c>
      <c r="BW382" s="132" t="str">
        <f t="shared" si="121"/>
        <v/>
      </c>
      <c r="BY382" s="132">
        <f t="shared" ca="1" si="117"/>
        <v>261.36070000000001</v>
      </c>
      <c r="BZ382" s="132">
        <f t="shared" ca="1" si="117"/>
        <v>115.11369999999999</v>
      </c>
      <c r="CA382" s="132">
        <f t="shared" ca="1" si="117"/>
        <v>489.13389999999998</v>
      </c>
      <c r="CB382" s="132">
        <f t="shared" ca="1" si="109"/>
        <v>93.778300000000002</v>
      </c>
    </row>
    <row r="383" spans="2:80" x14ac:dyDescent="0.2">
      <c r="B383" s="21">
        <f>IF(C383&lt;&gt;"",ROWS(B$3:Me)-1,"")</f>
        <v>380</v>
      </c>
      <c r="C383" s="22">
        <f>IF(Drela!N383="","",Drela!N383)</f>
        <v>452.49370702616886</v>
      </c>
      <c r="D383" s="23">
        <f>IF(Drela!O383="","",Drela!O383)</f>
        <v>39.621717562619359</v>
      </c>
      <c r="F383" s="21">
        <f t="shared" si="110"/>
        <v>380</v>
      </c>
      <c r="G383" s="22">
        <f>IF(Drela!Q383="","",Drela!Q383)</f>
        <v>522.03110750333724</v>
      </c>
      <c r="H383" s="23">
        <f>IF(Drela!R383="","",Drela!R383)</f>
        <v>41.502132168896743</v>
      </c>
      <c r="I383" s="29"/>
      <c r="J383" s="21">
        <f t="shared" si="111"/>
        <v>380</v>
      </c>
      <c r="K383" s="22">
        <f>IF(Drela!AF383="","",Drela!AF383)</f>
        <v>68.012685012317775</v>
      </c>
      <c r="L383" s="23">
        <f>IF(Drela!AG383="","",Drela!AG383)</f>
        <v>153.49786783110329</v>
      </c>
      <c r="M383" s="29"/>
      <c r="N383" s="21">
        <f t="shared" si="112"/>
        <v>380</v>
      </c>
      <c r="O383" s="22">
        <f>IF(Drela!AI383="","",Drela!AI383)</f>
        <v>137.55008548948618</v>
      </c>
      <c r="P383" s="23">
        <f>IF(Drela!AJ383="","",Drela!AJ383)</f>
        <v>155.37828243738062</v>
      </c>
      <c r="R383" s="21">
        <v>380</v>
      </c>
      <c r="S383" s="24">
        <f ca="1"/>
        <v>100.64859085888878</v>
      </c>
      <c r="T383" s="24">
        <f ca="1"/>
        <v>101.16917237949744</v>
      </c>
      <c r="V383" s="21">
        <v>380</v>
      </c>
      <c r="W383" s="24">
        <f ca="1"/>
        <v>328.53817447974455</v>
      </c>
      <c r="X383" s="24">
        <f ca="1"/>
        <v>79.8605442107784</v>
      </c>
      <c r="Y383" s="30"/>
      <c r="Z383" s="21">
        <v>380</v>
      </c>
      <c r="AA383" s="24">
        <f ca="1"/>
        <v>261.50561803591046</v>
      </c>
      <c r="AB383" s="24">
        <f ca="1"/>
        <v>115.13945578922161</v>
      </c>
      <c r="AD383" s="21">
        <v>380</v>
      </c>
      <c r="AE383" s="24">
        <f ca="1"/>
        <v>489.39520165676629</v>
      </c>
      <c r="AF383" s="24">
        <f ca="1"/>
        <v>93.830827620502561</v>
      </c>
      <c r="AH383" s="21">
        <v>380</v>
      </c>
      <c r="AI383" s="24">
        <f t="shared" ca="1" si="103"/>
        <v>100.6486</v>
      </c>
      <c r="AJ383" s="24">
        <f t="shared" ca="1" si="104"/>
        <v>101.1692</v>
      </c>
      <c r="AK383" s="24">
        <f t="shared" ca="1" si="105"/>
        <v>328.53820000000002</v>
      </c>
      <c r="AL383" s="24">
        <f t="shared" ca="1" si="106"/>
        <v>79.860500000000002</v>
      </c>
      <c r="AM383" s="26"/>
      <c r="AN383" s="26" t="str">
        <f ca="1">IF(AI383="","","G1 "&amp;Input!D55&amp;" "&amp;AI383&amp;" "&amp;Input!D$56&amp;" "&amp;AJ383&amp;" "&amp;Input!D$57&amp;" "&amp;AK383&amp;" "&amp;Input!D$58&amp;" "&amp;AL383&amp;" F "&amp;Input!D$51&amp;"")</f>
        <v>G1 X 100.6486 Y 101.1692 U 328.5382 Z 79.8605 F 400</v>
      </c>
      <c r="AO383" s="26"/>
      <c r="AP383" s="26" t="str">
        <f ca="1">IF(AS383="","","G1 "&amp;Input!D$55&amp;" "&amp;AS383&amp;" "&amp;Input!D$56&amp;" "&amp;AT383&amp;" "&amp;Input!D$57&amp;" "&amp;AU383&amp;" "&amp;Input!D$58&amp;" "&amp;AV383&amp;" F "&amp;Input!D$52&amp;"")</f>
        <v>G1 X 261.5056 Y 115.1395 U 489.3952 Z 93.8308 F 400</v>
      </c>
      <c r="AQ383" s="26"/>
      <c r="AR383" s="21">
        <v>380</v>
      </c>
      <c r="AS383" s="24">
        <f t="shared" ca="1" si="113"/>
        <v>261.50560000000002</v>
      </c>
      <c r="AT383" s="24">
        <f t="shared" ca="1" si="114"/>
        <v>115.1395</v>
      </c>
      <c r="AU383" s="24">
        <f t="shared" ca="1" si="115"/>
        <v>489.39519999999999</v>
      </c>
      <c r="AV383" s="24">
        <f t="shared" ca="1" si="116"/>
        <v>93.830799999999996</v>
      </c>
      <c r="BC383" t="s">
        <v>808</v>
      </c>
      <c r="BF383" s="74" t="str">
        <f ca="1">IF(AI382="","","G1 "&amp;Input!D$55&amp;" "&amp;AI382&amp;" "&amp;Input!D$56&amp;" "&amp;AJ382&amp;" "&amp;Input!D$57&amp;" "&amp;AK382&amp;" "&amp;Input!D$58&amp;" "&amp;AL382&amp;" F "&amp;Input!D$51&amp;"")</f>
        <v>G1 X 100.9099 Y 101.2217 U 328.6831 Z 79.8863 F 400</v>
      </c>
      <c r="BO383" s="132">
        <f t="shared" ca="1" si="120"/>
        <v>100.6486</v>
      </c>
      <c r="BP383" s="132">
        <f t="shared" ca="1" si="120"/>
        <v>101.1692</v>
      </c>
      <c r="BQ383" s="132">
        <f t="shared" ca="1" si="120"/>
        <v>328.53820000000002</v>
      </c>
      <c r="BR383" s="132">
        <f t="shared" ca="1" si="120"/>
        <v>79.860500000000002</v>
      </c>
      <c r="BT383" s="132" t="str">
        <f t="shared" si="121"/>
        <v/>
      </c>
      <c r="BU383" s="132" t="str">
        <f t="shared" si="121"/>
        <v/>
      </c>
      <c r="BV383" s="132" t="str">
        <f t="shared" si="121"/>
        <v/>
      </c>
      <c r="BW383" s="132" t="str">
        <f t="shared" si="121"/>
        <v/>
      </c>
      <c r="BY383" s="132">
        <f t="shared" ca="1" si="117"/>
        <v>261.50560000000002</v>
      </c>
      <c r="BZ383" s="132">
        <f t="shared" ca="1" si="117"/>
        <v>115.1395</v>
      </c>
      <c r="CA383" s="132">
        <f t="shared" ca="1" si="117"/>
        <v>489.39519999999999</v>
      </c>
      <c r="CB383" s="132">
        <f t="shared" ca="1" si="109"/>
        <v>93.830799999999996</v>
      </c>
    </row>
    <row r="384" spans="2:80" x14ac:dyDescent="0.2">
      <c r="B384" s="21">
        <f>IF(C384&lt;&gt;"",ROWS(B$3:Me)-1,"")</f>
        <v>381</v>
      </c>
      <c r="C384" s="22">
        <f>IF(Drela!N384="","",Drela!N384)</f>
        <v>454.33163181366928</v>
      </c>
      <c r="D384" s="23">
        <f>IF(Drela!O384="","",Drela!O384)</f>
        <v>39.814837665959629</v>
      </c>
      <c r="F384" s="21">
        <f t="shared" si="110"/>
        <v>381</v>
      </c>
      <c r="G384" s="22">
        <f>IF(Drela!Q384="","",Drela!Q384)</f>
        <v>523.04825411979505</v>
      </c>
      <c r="H384" s="23">
        <f>IF(Drela!R384="","",Drela!R384)</f>
        <v>41.585891422570079</v>
      </c>
      <c r="I384" s="29"/>
      <c r="J384" s="21">
        <f t="shared" si="111"/>
        <v>381</v>
      </c>
      <c r="K384" s="22">
        <f>IF(Drela!AF384="","",Drela!AF384)</f>
        <v>66.995538395859953</v>
      </c>
      <c r="L384" s="23">
        <f>IF(Drela!AG384="","",Drela!AG384)</f>
        <v>153.41410857742991</v>
      </c>
      <c r="M384" s="29"/>
      <c r="N384" s="21">
        <f t="shared" si="112"/>
        <v>381</v>
      </c>
      <c r="O384" s="22">
        <f>IF(Drela!AI384="","",Drela!AI384)</f>
        <v>135.71216070198582</v>
      </c>
      <c r="P384" s="23">
        <f>IF(Drela!AJ384="","",Drela!AJ384)</f>
        <v>155.18516233404037</v>
      </c>
      <c r="R384" s="21">
        <v>381</v>
      </c>
      <c r="S384" s="24">
        <f ca="1"/>
        <v>100.41459902397644</v>
      </c>
      <c r="T384" s="24">
        <f ca="1"/>
        <v>101.12246632158721</v>
      </c>
      <c r="V384" s="21">
        <v>381</v>
      </c>
      <c r="W384" s="24">
        <f ca="1"/>
        <v>328.40840324803969</v>
      </c>
      <c r="X384" s="24">
        <f ca="1"/>
        <v>79.837668162292701</v>
      </c>
      <c r="Y384" s="30"/>
      <c r="Z384" s="21">
        <v>381</v>
      </c>
      <c r="AA384" s="24">
        <f ca="1"/>
        <v>261.63538926761532</v>
      </c>
      <c r="AB384" s="24">
        <f ca="1"/>
        <v>115.16233183770731</v>
      </c>
      <c r="AD384" s="21">
        <v>381</v>
      </c>
      <c r="AE384" s="24">
        <f ca="1"/>
        <v>489.62919349167862</v>
      </c>
      <c r="AF384" s="24">
        <f ca="1"/>
        <v>93.877533678412775</v>
      </c>
      <c r="AH384" s="21">
        <v>381</v>
      </c>
      <c r="AI384" s="24">
        <f t="shared" ca="1" si="103"/>
        <v>100.41459999999999</v>
      </c>
      <c r="AJ384" s="24">
        <f t="shared" ca="1" si="104"/>
        <v>101.1225</v>
      </c>
      <c r="AK384" s="24">
        <f t="shared" ca="1" si="105"/>
        <v>328.40839999999997</v>
      </c>
      <c r="AL384" s="24">
        <f t="shared" ca="1" si="106"/>
        <v>79.837699999999998</v>
      </c>
      <c r="AM384" s="26"/>
      <c r="AN384" s="26" t="str">
        <f ca="1">IF(AI384="","","G1 "&amp;Input!D55&amp;" "&amp;AI384&amp;" "&amp;Input!D$56&amp;" "&amp;AJ384&amp;" "&amp;Input!D$57&amp;" "&amp;AK384&amp;" "&amp;Input!D$58&amp;" "&amp;AL384&amp;" F "&amp;Input!D$51&amp;"")</f>
        <v>G1 X 100.4146 Y 101.1225 U 328.4084 Z 79.8377 F 400</v>
      </c>
      <c r="AO384" s="26"/>
      <c r="AP384" s="26" t="str">
        <f ca="1">IF(AS384="","","G1 "&amp;Input!D$55&amp;" "&amp;AS384&amp;" "&amp;Input!D$56&amp;" "&amp;AT384&amp;" "&amp;Input!D$57&amp;" "&amp;AU384&amp;" "&amp;Input!D$58&amp;" "&amp;AV384&amp;" F "&amp;Input!D$52&amp;"")</f>
        <v>G1 X 261.6354 Y 115.1623 U 489.6292 Z 93.8775 F 400</v>
      </c>
      <c r="AQ384" s="26"/>
      <c r="AR384" s="21">
        <v>381</v>
      </c>
      <c r="AS384" s="24">
        <f t="shared" ca="1" si="113"/>
        <v>261.6354</v>
      </c>
      <c r="AT384" s="24">
        <f t="shared" ca="1" si="114"/>
        <v>115.1623</v>
      </c>
      <c r="AU384" s="24">
        <f t="shared" ca="1" si="115"/>
        <v>489.62920000000003</v>
      </c>
      <c r="AV384" s="24">
        <f t="shared" ca="1" si="116"/>
        <v>93.877499999999998</v>
      </c>
      <c r="BC384" t="s">
        <v>809</v>
      </c>
      <c r="BF384" s="74" t="str">
        <f ca="1">IF(AI383="","","G1 "&amp;Input!D$55&amp;" "&amp;AI383&amp;" "&amp;Input!D$56&amp;" "&amp;AJ383&amp;" "&amp;Input!D$57&amp;" "&amp;AK383&amp;" "&amp;Input!D$58&amp;" "&amp;AL383&amp;" F "&amp;Input!D$51&amp;"")</f>
        <v>G1 X 100.6486 Y 101.1692 U 328.5382 Z 79.8605 F 400</v>
      </c>
      <c r="BO384" s="132">
        <f t="shared" ref="BO384:BR403" ca="1" si="122">IFERROR(MID($AN384,FIND(" ",$AN384,FIND(BO$2,$AN384,1)),FIND(" ",$AN384,FIND(" ",$AN384,FIND(BO$2,$AN384,1))+1)-FIND(" ",$AN384,FIND(BO$2,$AN384,1)))*1,"")</f>
        <v>100.41459999999999</v>
      </c>
      <c r="BP384" s="132">
        <f t="shared" ca="1" si="122"/>
        <v>101.1225</v>
      </c>
      <c r="BQ384" s="132">
        <f t="shared" ca="1" si="122"/>
        <v>328.40839999999997</v>
      </c>
      <c r="BR384" s="132">
        <f t="shared" ca="1" si="122"/>
        <v>79.837699999999998</v>
      </c>
      <c r="BT384" s="132" t="str">
        <f t="shared" ref="BT384:BW403" si="123">IFERROR(MID($AO384,FIND(" ",$AO384,FIND(BT$2,$AO384,1)),FIND(" ",$AO384,FIND(" ",$AO384,FIND(BT$2,$AO384,1))+1)-FIND(" ",$AO384,FIND(BT$2,$AO384,1)))*1,"")</f>
        <v/>
      </c>
      <c r="BU384" s="132" t="str">
        <f t="shared" si="123"/>
        <v/>
      </c>
      <c r="BV384" s="132" t="str">
        <f t="shared" si="123"/>
        <v/>
      </c>
      <c r="BW384" s="132" t="str">
        <f t="shared" si="123"/>
        <v/>
      </c>
      <c r="BY384" s="132">
        <f t="shared" ca="1" si="117"/>
        <v>261.6354</v>
      </c>
      <c r="BZ384" s="132">
        <f t="shared" ca="1" si="117"/>
        <v>115.1623</v>
      </c>
      <c r="CA384" s="132">
        <f t="shared" ca="1" si="117"/>
        <v>489.62920000000003</v>
      </c>
      <c r="CB384" s="132">
        <f t="shared" ca="1" si="109"/>
        <v>93.877499999999998</v>
      </c>
    </row>
    <row r="385" spans="2:80" x14ac:dyDescent="0.2">
      <c r="B385" s="21">
        <f>IF(C385&lt;&gt;"",ROWS(B$3:Me)-1,"")</f>
        <v>382</v>
      </c>
      <c r="C385" s="22">
        <f>IF(Drela!N385="","",Drela!N385)</f>
        <v>456.16992119792599</v>
      </c>
      <c r="D385" s="23">
        <f>IF(Drela!O385="","",Drela!O385)</f>
        <v>40.004601402335496</v>
      </c>
      <c r="F385" s="21">
        <f t="shared" si="110"/>
        <v>382</v>
      </c>
      <c r="G385" s="22">
        <f>IF(Drela!Q385="","",Drela!Q385)</f>
        <v>524.06556027969395</v>
      </c>
      <c r="H385" s="23">
        <f>IF(Drela!R385="","",Drela!R385)</f>
        <v>41.667793043102883</v>
      </c>
      <c r="I385" s="29"/>
      <c r="J385" s="21">
        <f t="shared" si="111"/>
        <v>382</v>
      </c>
      <c r="K385" s="22">
        <f>IF(Drela!AF385="","",Drela!AF385)</f>
        <v>65.978232235961102</v>
      </c>
      <c r="L385" s="23">
        <f>IF(Drela!AG385="","",Drela!AG385)</f>
        <v>153.33220695689712</v>
      </c>
      <c r="M385" s="29"/>
      <c r="N385" s="21">
        <f t="shared" si="112"/>
        <v>382</v>
      </c>
      <c r="O385" s="22">
        <f>IF(Drela!AI385="","",Drela!AI385)</f>
        <v>133.87387131772911</v>
      </c>
      <c r="P385" s="23">
        <f>IF(Drela!AJ385="","",Drela!AJ385)</f>
        <v>154.99539859766452</v>
      </c>
      <c r="R385" s="21">
        <v>382</v>
      </c>
      <c r="S385" s="24">
        <f ca="1"/>
        <v>100.18767971214635</v>
      </c>
      <c r="T385" s="24">
        <f ca="1"/>
        <v>101.07761742583266</v>
      </c>
      <c r="V385" s="21">
        <v>382</v>
      </c>
      <c r="W385" s="24">
        <f ca="1"/>
        <v>328.28255995997284</v>
      </c>
      <c r="X385" s="24">
        <f ca="1"/>
        <v>79.815729491978416</v>
      </c>
      <c r="Y385" s="30"/>
      <c r="Z385" s="21">
        <v>382</v>
      </c>
      <c r="AA385" s="24">
        <f ca="1"/>
        <v>261.76123255568223</v>
      </c>
      <c r="AB385" s="24">
        <f ca="1"/>
        <v>115.18427050802158</v>
      </c>
      <c r="AD385" s="21">
        <v>382</v>
      </c>
      <c r="AE385" s="24">
        <f ca="1"/>
        <v>489.85611280350872</v>
      </c>
      <c r="AF385" s="24">
        <f ca="1"/>
        <v>93.922382574167329</v>
      </c>
      <c r="AH385" s="21">
        <v>382</v>
      </c>
      <c r="AI385" s="24">
        <f t="shared" ca="1" si="103"/>
        <v>100.18770000000001</v>
      </c>
      <c r="AJ385" s="24">
        <f t="shared" ca="1" si="104"/>
        <v>101.0776</v>
      </c>
      <c r="AK385" s="24">
        <f t="shared" ca="1" si="105"/>
        <v>328.2826</v>
      </c>
      <c r="AL385" s="24">
        <f t="shared" ca="1" si="106"/>
        <v>79.815700000000007</v>
      </c>
      <c r="AM385" s="26"/>
      <c r="AN385" s="26" t="str">
        <f ca="1">IF(AI385="","","G1 "&amp;Input!D55&amp;" "&amp;AI385&amp;" "&amp;Input!D$56&amp;" "&amp;AJ385&amp;" "&amp;Input!D$57&amp;" "&amp;AK385&amp;" "&amp;Input!D$58&amp;" "&amp;AL385&amp;" F "&amp;Input!D$51&amp;"")</f>
        <v>G1 X 100.1877 Y 101.0776 U 328.2826 Z 79.8157 F 400</v>
      </c>
      <c r="AO385" s="26"/>
      <c r="AP385" s="26" t="str">
        <f ca="1">IF(AS385="","","G1 "&amp;Input!D$55&amp;" "&amp;AS385&amp;" "&amp;Input!D$56&amp;" "&amp;AT385&amp;" "&amp;Input!D$57&amp;" "&amp;AU385&amp;" "&amp;Input!D$58&amp;" "&amp;AV385&amp;" F "&amp;Input!D$52&amp;"")</f>
        <v>G1 X 261.7612 Y 115.1843 U 489.8561 Z 93.9224 F 400</v>
      </c>
      <c r="AQ385" s="26"/>
      <c r="AR385" s="21">
        <v>382</v>
      </c>
      <c r="AS385" s="24">
        <f t="shared" ca="1" si="113"/>
        <v>261.76119999999997</v>
      </c>
      <c r="AT385" s="24">
        <f t="shared" ca="1" si="114"/>
        <v>115.18429999999999</v>
      </c>
      <c r="AU385" s="24">
        <f t="shared" ca="1" si="115"/>
        <v>489.85610000000003</v>
      </c>
      <c r="AV385" s="24">
        <f t="shared" ca="1" si="116"/>
        <v>93.922399999999996</v>
      </c>
      <c r="BC385" t="s">
        <v>810</v>
      </c>
      <c r="BF385" s="74" t="str">
        <f ca="1">IF(AI384="","","G1 "&amp;Input!D$55&amp;" "&amp;AI384&amp;" "&amp;Input!D$56&amp;" "&amp;AJ384&amp;" "&amp;Input!D$57&amp;" "&amp;AK384&amp;" "&amp;Input!D$58&amp;" "&amp;AL384&amp;" F "&amp;Input!D$51&amp;"")</f>
        <v>G1 X 100.4146 Y 101.1225 U 328.4084 Z 79.8377 F 400</v>
      </c>
      <c r="BO385" s="132">
        <f t="shared" ca="1" si="122"/>
        <v>100.18770000000001</v>
      </c>
      <c r="BP385" s="132">
        <f t="shared" ca="1" si="122"/>
        <v>101.0776</v>
      </c>
      <c r="BQ385" s="132">
        <f t="shared" ca="1" si="122"/>
        <v>328.2826</v>
      </c>
      <c r="BR385" s="132">
        <f t="shared" ca="1" si="122"/>
        <v>79.815700000000007</v>
      </c>
      <c r="BT385" s="132" t="str">
        <f t="shared" si="123"/>
        <v/>
      </c>
      <c r="BU385" s="132" t="str">
        <f t="shared" si="123"/>
        <v/>
      </c>
      <c r="BV385" s="132" t="str">
        <f t="shared" si="123"/>
        <v/>
      </c>
      <c r="BW385" s="132" t="str">
        <f t="shared" si="123"/>
        <v/>
      </c>
      <c r="BY385" s="132">
        <f t="shared" ca="1" si="117"/>
        <v>261.76119999999997</v>
      </c>
      <c r="BZ385" s="132">
        <f t="shared" ca="1" si="117"/>
        <v>115.18429999999999</v>
      </c>
      <c r="CA385" s="132">
        <f t="shared" ca="1" si="117"/>
        <v>489.85610000000003</v>
      </c>
      <c r="CB385" s="132">
        <f t="shared" ca="1" si="109"/>
        <v>93.922399999999996</v>
      </c>
    </row>
    <row r="386" spans="2:80" x14ac:dyDescent="0.2">
      <c r="B386" s="21">
        <f>IF(C386&lt;&gt;"",ROWS(B$3:Me)-1,"")</f>
        <v>383</v>
      </c>
      <c r="C386" s="22">
        <f>IF(Drela!N386="","",Drela!N386)</f>
        <v>457.39535297371657</v>
      </c>
      <c r="D386" s="23">
        <f>IF(Drela!O386="","",Drela!O386)</f>
        <v>40.133904150905785</v>
      </c>
      <c r="F386" s="21">
        <f t="shared" si="110"/>
        <v>383</v>
      </c>
      <c r="G386" s="22">
        <f>IF(Drela!Q386="","",Drela!Q386)</f>
        <v>524.74374697656856</v>
      </c>
      <c r="H386" s="23">
        <f>IF(Drela!R386="","",Drela!R386)</f>
        <v>41.723937679647406</v>
      </c>
      <c r="I386" s="29"/>
      <c r="J386" s="21">
        <f t="shared" si="111"/>
        <v>383</v>
      </c>
      <c r="K386" s="22">
        <f>IF(Drela!AF386="","",Drela!AF386)</f>
        <v>65.300045539086625</v>
      </c>
      <c r="L386" s="23">
        <f>IF(Drela!AG386="","",Drela!AG386)</f>
        <v>153.27606232035262</v>
      </c>
      <c r="M386" s="29"/>
      <c r="N386" s="21">
        <f t="shared" si="112"/>
        <v>383</v>
      </c>
      <c r="O386" s="22">
        <f>IF(Drela!AI386="","",Drela!AI386)</f>
        <v>132.6484395419385</v>
      </c>
      <c r="P386" s="23">
        <f>IF(Drela!AJ386="","",Drela!AJ386)</f>
        <v>154.86609584909419</v>
      </c>
      <c r="R386" s="21">
        <v>383</v>
      </c>
      <c r="S386" s="24">
        <f ca="1"/>
        <v>99.951951096991422</v>
      </c>
      <c r="T386" s="24">
        <f ca="1"/>
        <v>101.03133139133948</v>
      </c>
      <c r="V386" s="21">
        <v>383</v>
      </c>
      <c r="W386" s="24">
        <f ca="1"/>
        <v>328.15183505290702</v>
      </c>
      <c r="X386" s="24">
        <f ca="1"/>
        <v>79.793106951072559</v>
      </c>
      <c r="Y386" s="30"/>
      <c r="Z386" s="21">
        <v>383</v>
      </c>
      <c r="AA386" s="24">
        <f ca="1"/>
        <v>261.89195746274811</v>
      </c>
      <c r="AB386" s="24">
        <f ca="1"/>
        <v>115.20689304892743</v>
      </c>
      <c r="AD386" s="21">
        <v>383</v>
      </c>
      <c r="AE386" s="24">
        <f ca="1"/>
        <v>490.09184141866365</v>
      </c>
      <c r="AF386" s="24">
        <f ca="1"/>
        <v>93.968668608660508</v>
      </c>
      <c r="AH386" s="21">
        <v>383</v>
      </c>
      <c r="AI386" s="24">
        <f t="shared" ca="1" si="103"/>
        <v>99.951999999999998</v>
      </c>
      <c r="AJ386" s="24">
        <f t="shared" ca="1" si="104"/>
        <v>101.0313</v>
      </c>
      <c r="AK386" s="24">
        <f t="shared" ca="1" si="105"/>
        <v>328.15179999999998</v>
      </c>
      <c r="AL386" s="24">
        <f t="shared" ca="1" si="106"/>
        <v>79.793099999999995</v>
      </c>
      <c r="AM386" s="26"/>
      <c r="AN386" s="26" t="str">
        <f ca="1">IF(AI386="","","G1 "&amp;Input!D55&amp;" "&amp;AI386&amp;" "&amp;Input!D$56&amp;" "&amp;AJ386&amp;" "&amp;Input!D$57&amp;" "&amp;AK386&amp;" "&amp;Input!D$58&amp;" "&amp;AL386&amp;" F "&amp;Input!D$51&amp;"")</f>
        <v>G1 X 99.952 Y 101.0313 U 328.1518 Z 79.7931 F 400</v>
      </c>
      <c r="AO386" s="26"/>
      <c r="AP386" s="26" t="str">
        <f ca="1">IF(AS386="","","G1 "&amp;Input!D$55&amp;" "&amp;AS386&amp;" "&amp;Input!D$56&amp;" "&amp;AT386&amp;" "&amp;Input!D$57&amp;" "&amp;AU386&amp;" "&amp;Input!D$58&amp;" "&amp;AV386&amp;" F "&amp;Input!D$52&amp;"")</f>
        <v>G1 X 261.892 Y 115.2069 U 490.0918 Z 93.9687 F 400</v>
      </c>
      <c r="AQ386" s="26"/>
      <c r="AR386" s="21">
        <v>383</v>
      </c>
      <c r="AS386" s="24">
        <f t="shared" ca="1" si="113"/>
        <v>261.892</v>
      </c>
      <c r="AT386" s="24">
        <f t="shared" ca="1" si="114"/>
        <v>115.2069</v>
      </c>
      <c r="AU386" s="24">
        <f t="shared" ca="1" si="115"/>
        <v>490.09179999999998</v>
      </c>
      <c r="AV386" s="24">
        <f t="shared" ca="1" si="116"/>
        <v>93.968699999999998</v>
      </c>
      <c r="BC386" t="s">
        <v>811</v>
      </c>
      <c r="BF386" s="74" t="str">
        <f ca="1">IF(AI385="","","G1 "&amp;Input!D$55&amp;" "&amp;AI385&amp;" "&amp;Input!D$56&amp;" "&amp;AJ385&amp;" "&amp;Input!D$57&amp;" "&amp;AK385&amp;" "&amp;Input!D$58&amp;" "&amp;AL385&amp;" F "&amp;Input!D$51&amp;"")</f>
        <v>G1 X 100.1877 Y 101.0776 U 328.2826 Z 79.8157 F 400</v>
      </c>
      <c r="BO386" s="132">
        <f t="shared" ca="1" si="122"/>
        <v>99.951999999999998</v>
      </c>
      <c r="BP386" s="132">
        <f t="shared" ca="1" si="122"/>
        <v>101.0313</v>
      </c>
      <c r="BQ386" s="132">
        <f t="shared" ca="1" si="122"/>
        <v>328.15179999999998</v>
      </c>
      <c r="BR386" s="132">
        <f t="shared" ca="1" si="122"/>
        <v>79.793099999999995</v>
      </c>
      <c r="BT386" s="132" t="str">
        <f t="shared" si="123"/>
        <v/>
      </c>
      <c r="BU386" s="132" t="str">
        <f t="shared" si="123"/>
        <v/>
      </c>
      <c r="BV386" s="132" t="str">
        <f t="shared" si="123"/>
        <v/>
      </c>
      <c r="BW386" s="132" t="str">
        <f t="shared" si="123"/>
        <v/>
      </c>
      <c r="BY386" s="132">
        <f t="shared" ca="1" si="117"/>
        <v>261.892</v>
      </c>
      <c r="BZ386" s="132">
        <f t="shared" ca="1" si="117"/>
        <v>115.2069</v>
      </c>
      <c r="CA386" s="132">
        <f t="shared" ca="1" si="117"/>
        <v>490.09179999999998</v>
      </c>
      <c r="CB386" s="132">
        <f t="shared" ca="1" si="109"/>
        <v>93.968699999999998</v>
      </c>
    </row>
    <row r="387" spans="2:80" x14ac:dyDescent="0.2">
      <c r="B387" s="21">
        <f>IF(C387&lt;&gt;"",ROWS(B$3:Me)-1,"")</f>
        <v>384</v>
      </c>
      <c r="C387" s="22">
        <f>IF(Drela!N387="","",Drela!N387)</f>
        <v>458.6207306457639</v>
      </c>
      <c r="D387" s="23">
        <f>IF(Drela!O387="","",Drela!O387)</f>
        <v>40.259857295479591</v>
      </c>
      <c r="F387" s="21">
        <f t="shared" si="110"/>
        <v>384</v>
      </c>
      <c r="G387" s="22">
        <f>IF(Drela!Q387="","",Drela!Q387)</f>
        <v>525.42186213059836</v>
      </c>
      <c r="H387" s="23">
        <f>IF(Drela!R387="","",Drela!R387)</f>
        <v>41.778233625906978</v>
      </c>
      <c r="I387" s="29"/>
      <c r="J387" s="21">
        <f t="shared" si="111"/>
        <v>384</v>
      </c>
      <c r="K387" s="22">
        <f>IF(Drela!AF387="","",Drela!AF387)</f>
        <v>64.6219303850567</v>
      </c>
      <c r="L387" s="23">
        <f>IF(Drela!AG387="","",Drela!AG387)</f>
        <v>153.22176637409302</v>
      </c>
      <c r="M387" s="29"/>
      <c r="N387" s="21">
        <f t="shared" si="112"/>
        <v>384</v>
      </c>
      <c r="O387" s="22">
        <f>IF(Drela!AI387="","",Drela!AI387)</f>
        <v>131.42306186989114</v>
      </c>
      <c r="P387" s="23">
        <f>IF(Drela!AJ387="","",Drela!AJ387)</f>
        <v>154.74014270452039</v>
      </c>
      <c r="R387" s="21">
        <v>384</v>
      </c>
      <c r="S387" s="24">
        <f ca="1"/>
        <v>99.709149958754224</v>
      </c>
      <c r="T387" s="24">
        <f ca="1"/>
        <v>100.98318819469063</v>
      </c>
      <c r="V387" s="21">
        <v>384</v>
      </c>
      <c r="W387" s="24">
        <f ca="1"/>
        <v>328.01718220220317</v>
      </c>
      <c r="X387" s="24">
        <f ca="1"/>
        <v>79.769547031995288</v>
      </c>
      <c r="Y387" s="30"/>
      <c r="Z387" s="21">
        <v>384</v>
      </c>
      <c r="AA387" s="24">
        <f ca="1"/>
        <v>262.02661031345195</v>
      </c>
      <c r="AB387" s="24">
        <f ca="1"/>
        <v>115.2304529680047</v>
      </c>
      <c r="AD387" s="21">
        <v>384</v>
      </c>
      <c r="AE387" s="24">
        <f ca="1"/>
        <v>490.3346425569008</v>
      </c>
      <c r="AF387" s="24">
        <f ca="1"/>
        <v>94.016811805309374</v>
      </c>
      <c r="AH387" s="21">
        <v>384</v>
      </c>
      <c r="AI387" s="24">
        <f t="shared" ca="1" si="103"/>
        <v>99.709100000000007</v>
      </c>
      <c r="AJ387" s="24">
        <f t="shared" ca="1" si="104"/>
        <v>100.9832</v>
      </c>
      <c r="AK387" s="24">
        <f t="shared" ca="1" si="105"/>
        <v>328.0172</v>
      </c>
      <c r="AL387" s="24">
        <f t="shared" ca="1" si="106"/>
        <v>79.769499999999994</v>
      </c>
      <c r="AM387" s="26"/>
      <c r="AN387" s="26" t="str">
        <f ca="1">IF(AI387="","","G1 "&amp;Input!D55&amp;" "&amp;AI387&amp;" "&amp;Input!D$56&amp;" "&amp;AJ387&amp;" "&amp;Input!D$57&amp;" "&amp;AK387&amp;" "&amp;Input!D$58&amp;" "&amp;AL387&amp;" F "&amp;Input!D$51&amp;"")</f>
        <v>G1 X 99.7091 Y 100.9832 U 328.0172 Z 79.7695 F 400</v>
      </c>
      <c r="AO387" s="26"/>
      <c r="AP387" s="26" t="str">
        <f ca="1">IF(AS387="","","G1 "&amp;Input!D$55&amp;" "&amp;AS387&amp;" "&amp;Input!D$56&amp;" "&amp;AT387&amp;" "&amp;Input!D$57&amp;" "&amp;AU387&amp;" "&amp;Input!D$58&amp;" "&amp;AV387&amp;" F "&amp;Input!D$52&amp;"")</f>
        <v>G1 X 262.0266 Y 115.2305 U 490.3346 Z 94.0168 F 400</v>
      </c>
      <c r="AQ387" s="26"/>
      <c r="AR387" s="21">
        <v>384</v>
      </c>
      <c r="AS387" s="24">
        <f t="shared" ca="1" si="113"/>
        <v>262.02659999999997</v>
      </c>
      <c r="AT387" s="24">
        <f t="shared" ca="1" si="114"/>
        <v>115.23050000000001</v>
      </c>
      <c r="AU387" s="24">
        <f t="shared" ca="1" si="115"/>
        <v>490.33460000000002</v>
      </c>
      <c r="AV387" s="24">
        <f t="shared" ca="1" si="116"/>
        <v>94.016800000000003</v>
      </c>
      <c r="BC387" t="s">
        <v>812</v>
      </c>
      <c r="BF387" s="74" t="str">
        <f ca="1">IF(AI386="","","G1 "&amp;Input!D$55&amp;" "&amp;AI386&amp;" "&amp;Input!D$56&amp;" "&amp;AJ386&amp;" "&amp;Input!D$57&amp;" "&amp;AK386&amp;" "&amp;Input!D$58&amp;" "&amp;AL386&amp;" F "&amp;Input!D$51&amp;"")</f>
        <v>G1 X 99.952 Y 101.0313 U 328.1518 Z 79.7931 F 400</v>
      </c>
      <c r="BO387" s="132">
        <f t="shared" ca="1" si="122"/>
        <v>99.709100000000007</v>
      </c>
      <c r="BP387" s="132">
        <f t="shared" ca="1" si="122"/>
        <v>100.9832</v>
      </c>
      <c r="BQ387" s="132">
        <f t="shared" ca="1" si="122"/>
        <v>328.0172</v>
      </c>
      <c r="BR387" s="132">
        <f t="shared" ca="1" si="122"/>
        <v>79.769499999999994</v>
      </c>
      <c r="BT387" s="132" t="str">
        <f t="shared" si="123"/>
        <v/>
      </c>
      <c r="BU387" s="132" t="str">
        <f t="shared" si="123"/>
        <v/>
      </c>
      <c r="BV387" s="132" t="str">
        <f t="shared" si="123"/>
        <v/>
      </c>
      <c r="BW387" s="132" t="str">
        <f t="shared" si="123"/>
        <v/>
      </c>
      <c r="BY387" s="132">
        <f t="shared" ca="1" si="117"/>
        <v>262.02659999999997</v>
      </c>
      <c r="BZ387" s="132">
        <f t="shared" ca="1" si="117"/>
        <v>115.23050000000001</v>
      </c>
      <c r="CA387" s="132">
        <f t="shared" ca="1" si="117"/>
        <v>490.33460000000002</v>
      </c>
      <c r="CB387" s="132">
        <f t="shared" ca="1" si="109"/>
        <v>94.016800000000003</v>
      </c>
    </row>
    <row r="388" spans="2:80" x14ac:dyDescent="0.2">
      <c r="B388" s="21">
        <f>IF(C388&lt;&gt;"",ROWS(B$3:Me)-1,"")</f>
        <v>385</v>
      </c>
      <c r="C388" s="22">
        <f>IF(Drela!N388="","",Drela!N388)</f>
        <v>459.84618947342619</v>
      </c>
      <c r="D388" s="23">
        <f>IF(Drela!O388="","",Drela!O388)</f>
        <v>40.390834846048122</v>
      </c>
      <c r="F388" s="21">
        <f t="shared" si="110"/>
        <v>385</v>
      </c>
      <c r="G388" s="22">
        <f>IF(Drela!Q388="","",Drela!Q388)</f>
        <v>526.10008459889514</v>
      </c>
      <c r="H388" s="23">
        <f>IF(Drela!R388="","",Drela!R388)</f>
        <v>41.835302607593967</v>
      </c>
      <c r="I388" s="29"/>
      <c r="J388" s="21">
        <f t="shared" si="111"/>
        <v>385</v>
      </c>
      <c r="K388" s="22">
        <f>IF(Drela!AF388="","",Drela!AF388)</f>
        <v>63.943707916759962</v>
      </c>
      <c r="L388" s="23">
        <f>IF(Drela!AG388="","",Drela!AG388)</f>
        <v>153.16469739240603</v>
      </c>
      <c r="M388" s="29"/>
      <c r="N388" s="21">
        <f t="shared" si="112"/>
        <v>385</v>
      </c>
      <c r="O388" s="22">
        <f>IF(Drela!AI388="","",Drela!AI388)</f>
        <v>130.19760304222885</v>
      </c>
      <c r="P388" s="23">
        <f>IF(Drela!AJ388="","",Drela!AJ388)</f>
        <v>154.60916515395186</v>
      </c>
      <c r="R388" s="21">
        <v>385</v>
      </c>
      <c r="S388" s="24">
        <f ca="1"/>
        <v>99.465417729339791</v>
      </c>
      <c r="T388" s="24">
        <f ca="1"/>
        <v>100.93348638183835</v>
      </c>
      <c r="V388" s="21">
        <v>385</v>
      </c>
      <c r="W388" s="24">
        <f ca="1"/>
        <v>327.88199589272182</v>
      </c>
      <c r="X388" s="24">
        <f ca="1"/>
        <v>79.745138162462496</v>
      </c>
      <c r="Y388" s="30"/>
      <c r="Z388" s="21">
        <v>385</v>
      </c>
      <c r="AA388" s="24">
        <f ca="1"/>
        <v>262.16179662293331</v>
      </c>
      <c r="AB388" s="24">
        <f ca="1"/>
        <v>115.25486183753748</v>
      </c>
      <c r="AD388" s="21">
        <v>385</v>
      </c>
      <c r="AE388" s="24">
        <f ca="1"/>
        <v>490.57837478631524</v>
      </c>
      <c r="AF388" s="24">
        <f ca="1"/>
        <v>94.066513618161665</v>
      </c>
      <c r="AH388" s="21">
        <v>385</v>
      </c>
      <c r="AI388" s="24">
        <f t="shared" ref="AI388:AI451" ca="1" si="124">IF(ISNA(S388),"",ROUND(S388,4))</f>
        <v>99.465400000000002</v>
      </c>
      <c r="AJ388" s="24">
        <f t="shared" ref="AJ388:AJ451" ca="1" si="125">IF(ISNA(T388),"",ROUND(T388,4))</f>
        <v>100.9335</v>
      </c>
      <c r="AK388" s="24">
        <f t="shared" ref="AK388:AK451" ca="1" si="126">IF(ISNA(W388),"",ROUND(W388,4))</f>
        <v>327.88200000000001</v>
      </c>
      <c r="AL388" s="24">
        <f t="shared" ref="AL388:AL451" ca="1" si="127">IF(ISNA(X388),"",ROUND(X388,4))</f>
        <v>79.745099999999994</v>
      </c>
      <c r="AM388" s="26"/>
      <c r="AN388" s="26" t="str">
        <f ca="1">IF(AI388="","","G1 "&amp;Input!D55&amp;" "&amp;AI388&amp;" "&amp;Input!D$56&amp;" "&amp;AJ388&amp;" "&amp;Input!D$57&amp;" "&amp;AK388&amp;" "&amp;Input!D$58&amp;" "&amp;AL388&amp;" F "&amp;Input!D$51&amp;"")</f>
        <v>G1 X 99.4654 Y 100.9335 U 327.882 Z 79.7451 F 400</v>
      </c>
      <c r="AO388" s="26"/>
      <c r="AP388" s="26" t="str">
        <f ca="1">IF(AS388="","","G1 "&amp;Input!D$55&amp;" "&amp;AS388&amp;" "&amp;Input!D$56&amp;" "&amp;AT388&amp;" "&amp;Input!D$57&amp;" "&amp;AU388&amp;" "&amp;Input!D$58&amp;" "&amp;AV388&amp;" F "&amp;Input!D$52&amp;"")</f>
        <v>G1 X 262.1618 Y 115.2549 U 490.5784 Z 94.0665 F 400</v>
      </c>
      <c r="AQ388" s="26"/>
      <c r="AR388" s="21">
        <v>385</v>
      </c>
      <c r="AS388" s="24">
        <f t="shared" ca="1" si="113"/>
        <v>262.16180000000003</v>
      </c>
      <c r="AT388" s="24">
        <f t="shared" ca="1" si="114"/>
        <v>115.25490000000001</v>
      </c>
      <c r="AU388" s="24">
        <f t="shared" ca="1" si="115"/>
        <v>490.57839999999999</v>
      </c>
      <c r="AV388" s="24">
        <f t="shared" ca="1" si="116"/>
        <v>94.066500000000005</v>
      </c>
      <c r="BC388" t="s">
        <v>813</v>
      </c>
      <c r="BF388" s="74" t="str">
        <f ca="1">IF(AI387="","","G1 "&amp;Input!D$55&amp;" "&amp;AI387&amp;" "&amp;Input!D$56&amp;" "&amp;AJ387&amp;" "&amp;Input!D$57&amp;" "&amp;AK387&amp;" "&amp;Input!D$58&amp;" "&amp;AL387&amp;" F "&amp;Input!D$51&amp;"")</f>
        <v>G1 X 99.7091 Y 100.9832 U 328.0172 Z 79.7695 F 400</v>
      </c>
      <c r="BO388" s="132">
        <f t="shared" ca="1" si="122"/>
        <v>99.465400000000002</v>
      </c>
      <c r="BP388" s="132">
        <f t="shared" ca="1" si="122"/>
        <v>100.9335</v>
      </c>
      <c r="BQ388" s="132">
        <f t="shared" ca="1" si="122"/>
        <v>327.88200000000001</v>
      </c>
      <c r="BR388" s="132">
        <f t="shared" ca="1" si="122"/>
        <v>79.745099999999994</v>
      </c>
      <c r="BT388" s="132" t="str">
        <f t="shared" si="123"/>
        <v/>
      </c>
      <c r="BU388" s="132" t="str">
        <f t="shared" si="123"/>
        <v/>
      </c>
      <c r="BV388" s="132" t="str">
        <f t="shared" si="123"/>
        <v/>
      </c>
      <c r="BW388" s="132" t="str">
        <f t="shared" si="123"/>
        <v/>
      </c>
      <c r="BY388" s="132">
        <f t="shared" ca="1" si="117"/>
        <v>262.16180000000003</v>
      </c>
      <c r="BZ388" s="132">
        <f t="shared" ca="1" si="117"/>
        <v>115.25490000000001</v>
      </c>
      <c r="CA388" s="132">
        <f t="shared" ca="1" si="117"/>
        <v>490.57839999999999</v>
      </c>
      <c r="CB388" s="132">
        <f t="shared" ca="1" si="117"/>
        <v>94.066500000000005</v>
      </c>
    </row>
    <row r="389" spans="2:80" x14ac:dyDescent="0.2">
      <c r="B389" s="21">
        <f>IF(C389&lt;&gt;"",ROWS(B$3:Me)-1,"")</f>
        <v>386</v>
      </c>
      <c r="C389" s="22">
        <f>IF(Drela!N389="","",Drela!N389)</f>
        <v>460.96698609862347</v>
      </c>
      <c r="D389" s="23">
        <f>IF(Drela!O389="","",Drela!O389)</f>
        <v>40.498374345653318</v>
      </c>
      <c r="F389" s="21">
        <f t="shared" ref="F389:F452" si="128">B389</f>
        <v>386</v>
      </c>
      <c r="G389" s="22">
        <f>IF(Drela!Q389="","",Drela!Q389)</f>
        <v>526.72023001073865</v>
      </c>
      <c r="H389" s="23">
        <f>IF(Drela!R389="","",Drela!R389)</f>
        <v>41.88073318318213</v>
      </c>
      <c r="I389" s="29"/>
      <c r="J389" s="21">
        <f t="shared" ref="J389:J452" si="129">F389</f>
        <v>386</v>
      </c>
      <c r="K389" s="22">
        <f>IF(Drela!AF389="","",Drela!AF389)</f>
        <v>63.32356250491646</v>
      </c>
      <c r="L389" s="23">
        <f>IF(Drela!AG389="","",Drela!AG389)</f>
        <v>153.11926681681788</v>
      </c>
      <c r="M389" s="29"/>
      <c r="N389" s="21">
        <f t="shared" ref="N389:N452" si="130">J389</f>
        <v>386</v>
      </c>
      <c r="O389" s="22">
        <f>IF(Drela!AI389="","",Drela!AI389)</f>
        <v>129.07680641703163</v>
      </c>
      <c r="P389" s="23">
        <f>IF(Drela!AJ389="","",Drela!AJ389)</f>
        <v>154.5016256543467</v>
      </c>
      <c r="R389" s="21">
        <v>386</v>
      </c>
      <c r="S389" s="24">
        <f ca="1"/>
        <v>99.225166552467059</v>
      </c>
      <c r="T389" s="24">
        <f ca="1"/>
        <v>100.88244803404255</v>
      </c>
      <c r="V389" s="21">
        <v>386</v>
      </c>
      <c r="W389" s="24">
        <f ca="1"/>
        <v>327.74871489377381</v>
      </c>
      <c r="X389" s="24">
        <f ca="1"/>
        <v>79.719948066510895</v>
      </c>
      <c r="Y389" s="30"/>
      <c r="Z389" s="21">
        <v>386</v>
      </c>
      <c r="AA389" s="24">
        <f ca="1"/>
        <v>262.29507762188126</v>
      </c>
      <c r="AB389" s="24">
        <f ca="1"/>
        <v>115.28005193348908</v>
      </c>
      <c r="AD389" s="21">
        <v>386</v>
      </c>
      <c r="AE389" s="24">
        <f ca="1"/>
        <v>490.81862596318803</v>
      </c>
      <c r="AF389" s="24">
        <f ca="1"/>
        <v>94.11755196595746</v>
      </c>
      <c r="AH389" s="21">
        <v>386</v>
      </c>
      <c r="AI389" s="24">
        <f t="shared" ca="1" si="124"/>
        <v>99.225200000000001</v>
      </c>
      <c r="AJ389" s="24">
        <f t="shared" ca="1" si="125"/>
        <v>100.8824</v>
      </c>
      <c r="AK389" s="24">
        <f t="shared" ca="1" si="126"/>
        <v>327.74869999999999</v>
      </c>
      <c r="AL389" s="24">
        <f t="shared" ca="1" si="127"/>
        <v>79.719899999999996</v>
      </c>
      <c r="AM389" s="26"/>
      <c r="AN389" s="26" t="str">
        <f ca="1">IF(AI389="","","G1 "&amp;Input!D55&amp;" "&amp;AI389&amp;" "&amp;Input!D$56&amp;" "&amp;AJ389&amp;" "&amp;Input!D$57&amp;" "&amp;AK389&amp;" "&amp;Input!D$58&amp;" "&amp;AL389&amp;" F "&amp;Input!D$51&amp;"")</f>
        <v>G1 X 99.2252 Y 100.8824 U 327.7487 Z 79.7199 F 400</v>
      </c>
      <c r="AO389" s="26"/>
      <c r="AP389" s="26" t="str">
        <f ca="1">IF(AS389="","","G1 "&amp;Input!D$55&amp;" "&amp;AS389&amp;" "&amp;Input!D$56&amp;" "&amp;AT389&amp;" "&amp;Input!D$57&amp;" "&amp;AU389&amp;" "&amp;Input!D$58&amp;" "&amp;AV389&amp;" F "&amp;Input!D$52&amp;"")</f>
        <v>G1 X 262.2951 Y 115.2801 U 490.8186 Z 94.1176 F 400</v>
      </c>
      <c r="AQ389" s="26"/>
      <c r="AR389" s="21">
        <v>386</v>
      </c>
      <c r="AS389" s="24">
        <f t="shared" ref="AS389:AS452" ca="1" si="131">IF(ISNA(AA389),"",ROUND(AA389,4))</f>
        <v>262.29509999999999</v>
      </c>
      <c r="AT389" s="24">
        <f t="shared" ref="AT389:AT452" ca="1" si="132">IF(ISNA(AB389),"",ROUND(AB389,4))</f>
        <v>115.2801</v>
      </c>
      <c r="AU389" s="24">
        <f t="shared" ref="AU389:AU452" ca="1" si="133">IF(ISNA(AE389),"",ROUND(AE389,4))</f>
        <v>490.8186</v>
      </c>
      <c r="AV389" s="24">
        <f t="shared" ref="AV389:AV452" ca="1" si="134">IF(ISNA(AF389),"",ROUND(AF389,4))</f>
        <v>94.117599999999996</v>
      </c>
      <c r="BC389" t="s">
        <v>814</v>
      </c>
      <c r="BF389" s="74" t="str">
        <f ca="1">IF(AI388="","","G1 "&amp;Input!D$55&amp;" "&amp;AI388&amp;" "&amp;Input!D$56&amp;" "&amp;AJ388&amp;" "&amp;Input!D$57&amp;" "&amp;AK388&amp;" "&amp;Input!D$58&amp;" "&amp;AL388&amp;" F "&amp;Input!D$51&amp;"")</f>
        <v>G1 X 99.4654 Y 100.9335 U 327.882 Z 79.7451 F 400</v>
      </c>
      <c r="BO389" s="132">
        <f t="shared" ca="1" si="122"/>
        <v>99.225200000000001</v>
      </c>
      <c r="BP389" s="132">
        <f t="shared" ca="1" si="122"/>
        <v>100.8824</v>
      </c>
      <c r="BQ389" s="132">
        <f t="shared" ca="1" si="122"/>
        <v>327.74869999999999</v>
      </c>
      <c r="BR389" s="132">
        <f t="shared" ca="1" si="122"/>
        <v>79.719899999999996</v>
      </c>
      <c r="BT389" s="132" t="str">
        <f t="shared" si="123"/>
        <v/>
      </c>
      <c r="BU389" s="132" t="str">
        <f t="shared" si="123"/>
        <v/>
      </c>
      <c r="BV389" s="132" t="str">
        <f t="shared" si="123"/>
        <v/>
      </c>
      <c r="BW389" s="132" t="str">
        <f t="shared" si="123"/>
        <v/>
      </c>
      <c r="BY389" s="132">
        <f t="shared" ref="BY389:CB452" ca="1" si="135">IFERROR(MID($AP389,FIND(" ",$AP389,FIND(BY$2,$AP389,1)),FIND(" ",$AP389,FIND(" ",$AP389,FIND(BY$2,$AP389,1))+1)-FIND(" ",$AP389,FIND(BY$2,$AP389,1)))*1,"")</f>
        <v>262.29509999999999</v>
      </c>
      <c r="BZ389" s="132">
        <f t="shared" ca="1" si="135"/>
        <v>115.2801</v>
      </c>
      <c r="CA389" s="132">
        <f t="shared" ca="1" si="135"/>
        <v>490.8186</v>
      </c>
      <c r="CB389" s="132">
        <f t="shared" ca="1" si="135"/>
        <v>94.117599999999996</v>
      </c>
    </row>
    <row r="390" spans="2:80" x14ac:dyDescent="0.2">
      <c r="B390" s="21">
        <f>IF(C390&lt;&gt;"",ROWS(B$3:Me)-1,"")</f>
        <v>387</v>
      </c>
      <c r="C390" s="22">
        <f>IF(Drela!N390="","",Drela!N390)</f>
        <v>461.98291823582917</v>
      </c>
      <c r="D390" s="23">
        <f>IF(Drela!O390="","",Drela!O390)</f>
        <v>40.595880973249024</v>
      </c>
      <c r="F390" s="21">
        <f t="shared" si="128"/>
        <v>387</v>
      </c>
      <c r="G390" s="22">
        <f>IF(Drela!Q390="","",Drela!Q390)</f>
        <v>527.28235345122141</v>
      </c>
      <c r="H390" s="23">
        <f>IF(Drela!R390="","",Drela!R390)</f>
        <v>41.921929056666819</v>
      </c>
      <c r="I390" s="29"/>
      <c r="J390" s="21">
        <f t="shared" si="129"/>
        <v>387</v>
      </c>
      <c r="K390" s="22">
        <f>IF(Drela!AF390="","",Drela!AF390)</f>
        <v>62.761439064433596</v>
      </c>
      <c r="L390" s="23">
        <f>IF(Drela!AG390="","",Drela!AG390)</f>
        <v>153.07807094333319</v>
      </c>
      <c r="M390" s="29"/>
      <c r="N390" s="21">
        <f t="shared" si="130"/>
        <v>387</v>
      </c>
      <c r="O390" s="22">
        <f>IF(Drela!AI390="","",Drela!AI390)</f>
        <v>128.06087427982592</v>
      </c>
      <c r="P390" s="23">
        <f>IF(Drela!AJ390="","",Drela!AJ390)</f>
        <v>154.40411902675098</v>
      </c>
      <c r="R390" s="21">
        <v>387</v>
      </c>
      <c r="S390" s="24">
        <f ca="1"/>
        <v>98.985891419110771</v>
      </c>
      <c r="T390" s="24">
        <f ca="1"/>
        <v>100.82998937379378</v>
      </c>
      <c r="V390" s="21">
        <v>387</v>
      </c>
      <c r="W390" s="24">
        <f ca="1"/>
        <v>327.61595511247157</v>
      </c>
      <c r="X390" s="24">
        <f ca="1"/>
        <v>79.693961653460292</v>
      </c>
      <c r="Y390" s="30"/>
      <c r="Z390" s="21">
        <v>387</v>
      </c>
      <c r="AA390" s="24">
        <f ca="1"/>
        <v>262.42783740318345</v>
      </c>
      <c r="AB390" s="24">
        <f ca="1"/>
        <v>115.30603834653969</v>
      </c>
      <c r="AD390" s="21">
        <v>387</v>
      </c>
      <c r="AE390" s="24">
        <f ca="1"/>
        <v>491.05790109654436</v>
      </c>
      <c r="AF390" s="24">
        <f ca="1"/>
        <v>94.170010626206221</v>
      </c>
      <c r="AH390" s="21">
        <v>387</v>
      </c>
      <c r="AI390" s="24">
        <f t="shared" ca="1" si="124"/>
        <v>98.985900000000001</v>
      </c>
      <c r="AJ390" s="24">
        <f t="shared" ca="1" si="125"/>
        <v>100.83</v>
      </c>
      <c r="AK390" s="24">
        <f t="shared" ca="1" si="126"/>
        <v>327.61599999999999</v>
      </c>
      <c r="AL390" s="24">
        <f t="shared" ca="1" si="127"/>
        <v>79.694000000000003</v>
      </c>
      <c r="AM390" s="26"/>
      <c r="AN390" s="26" t="str">
        <f ca="1">IF(AI390="","","G1 "&amp;Input!D55&amp;" "&amp;AI390&amp;" "&amp;Input!D$56&amp;" "&amp;AJ390&amp;" "&amp;Input!D$57&amp;" "&amp;AK390&amp;" "&amp;Input!D$58&amp;" "&amp;AL390&amp;" F "&amp;Input!D$51&amp;"")</f>
        <v>G1 X 98.9859 Y 100.83 U 327.616 Z 79.694 F 400</v>
      </c>
      <c r="AO390" s="26"/>
      <c r="AP390" s="26" t="str">
        <f ca="1">IF(AS390="","","G1 "&amp;Input!D$55&amp;" "&amp;AS390&amp;" "&amp;Input!D$56&amp;" "&amp;AT390&amp;" "&amp;Input!D$57&amp;" "&amp;AU390&amp;" "&amp;Input!D$58&amp;" "&amp;AV390&amp;" F "&amp;Input!D$52&amp;"")</f>
        <v>G1 X 262.4278 Y 115.306 U 491.0579 Z 94.17 F 400</v>
      </c>
      <c r="AQ390" s="26"/>
      <c r="AR390" s="21">
        <v>387</v>
      </c>
      <c r="AS390" s="24">
        <f t="shared" ca="1" si="131"/>
        <v>262.42779999999999</v>
      </c>
      <c r="AT390" s="24">
        <f t="shared" ca="1" si="132"/>
        <v>115.306</v>
      </c>
      <c r="AU390" s="24">
        <f t="shared" ca="1" si="133"/>
        <v>491.05790000000002</v>
      </c>
      <c r="AV390" s="24">
        <f t="shared" ca="1" si="134"/>
        <v>94.17</v>
      </c>
      <c r="BC390" t="s">
        <v>815</v>
      </c>
      <c r="BF390" s="74" t="str">
        <f ca="1">IF(AI389="","","G1 "&amp;Input!D$55&amp;" "&amp;AI389&amp;" "&amp;Input!D$56&amp;" "&amp;AJ389&amp;" "&amp;Input!D$57&amp;" "&amp;AK389&amp;" "&amp;Input!D$58&amp;" "&amp;AL389&amp;" F "&amp;Input!D$51&amp;"")</f>
        <v>G1 X 99.2252 Y 100.8824 U 327.7487 Z 79.7199 F 400</v>
      </c>
      <c r="BO390" s="132">
        <f t="shared" ca="1" si="122"/>
        <v>98.985900000000001</v>
      </c>
      <c r="BP390" s="132">
        <f t="shared" ca="1" si="122"/>
        <v>100.83</v>
      </c>
      <c r="BQ390" s="132">
        <f t="shared" ca="1" si="122"/>
        <v>327.61599999999999</v>
      </c>
      <c r="BR390" s="132">
        <f t="shared" ca="1" si="122"/>
        <v>79.694000000000003</v>
      </c>
      <c r="BT390" s="132" t="str">
        <f t="shared" si="123"/>
        <v/>
      </c>
      <c r="BU390" s="132" t="str">
        <f t="shared" si="123"/>
        <v/>
      </c>
      <c r="BV390" s="132" t="str">
        <f t="shared" si="123"/>
        <v/>
      </c>
      <c r="BW390" s="132" t="str">
        <f t="shared" si="123"/>
        <v/>
      </c>
      <c r="BY390" s="132">
        <f t="shared" ca="1" si="135"/>
        <v>262.42779999999999</v>
      </c>
      <c r="BZ390" s="132">
        <f t="shared" ca="1" si="135"/>
        <v>115.306</v>
      </c>
      <c r="CA390" s="132">
        <f t="shared" ca="1" si="135"/>
        <v>491.05790000000002</v>
      </c>
      <c r="CB390" s="132">
        <f t="shared" ca="1" si="135"/>
        <v>94.17</v>
      </c>
    </row>
    <row r="391" spans="2:80" x14ac:dyDescent="0.2">
      <c r="B391" s="21">
        <f>IF(C391&lt;&gt;"",ROWS(B$3:Me)-1,"")</f>
        <v>388</v>
      </c>
      <c r="C391" s="22">
        <f>IF(Drela!N391="","",Drela!N391)</f>
        <v>463.50684349350945</v>
      </c>
      <c r="D391" s="23">
        <f>IF(Drela!O391="","",Drela!O391)</f>
        <v>40.743815716640817</v>
      </c>
      <c r="F391" s="21">
        <f t="shared" si="128"/>
        <v>388</v>
      </c>
      <c r="G391" s="22">
        <f>IF(Drela!Q391="","",Drela!Q391)</f>
        <v>528.12557438336819</v>
      </c>
      <c r="H391" s="23">
        <f>IF(Drela!R391="","",Drela!R391)</f>
        <v>41.984647212036322</v>
      </c>
      <c r="I391" s="29"/>
      <c r="J391" s="21">
        <f t="shared" si="129"/>
        <v>388</v>
      </c>
      <c r="K391" s="22">
        <f>IF(Drela!AF391="","",Drela!AF391)</f>
        <v>61.918218132286839</v>
      </c>
      <c r="L391" s="23">
        <f>IF(Drela!AG391="","",Drela!AG391)</f>
        <v>153.01535278796365</v>
      </c>
      <c r="M391" s="29"/>
      <c r="N391" s="21">
        <f t="shared" si="130"/>
        <v>388</v>
      </c>
      <c r="O391" s="22">
        <f>IF(Drela!AI391="","",Drela!AI391)</f>
        <v>126.53694902214565</v>
      </c>
      <c r="P391" s="23">
        <f>IF(Drela!AJ391="","",Drela!AJ391)</f>
        <v>154.2561842833592</v>
      </c>
      <c r="R391" s="21">
        <v>388</v>
      </c>
      <c r="S391" s="24">
        <f ca="1"/>
        <v>98.743358032059589</v>
      </c>
      <c r="T391" s="24">
        <f ca="1"/>
        <v>100.77595015889024</v>
      </c>
      <c r="V391" s="21">
        <v>388</v>
      </c>
      <c r="W391" s="24">
        <f ca="1"/>
        <v>327.48137674037793</v>
      </c>
      <c r="X391" s="24">
        <f ca="1"/>
        <v>79.667143128951253</v>
      </c>
      <c r="Y391" s="30"/>
      <c r="Z391" s="21">
        <v>388</v>
      </c>
      <c r="AA391" s="24">
        <f ca="1"/>
        <v>262.56241577527709</v>
      </c>
      <c r="AB391" s="24">
        <f ca="1"/>
        <v>115.33285687104875</v>
      </c>
      <c r="AD391" s="21">
        <v>388</v>
      </c>
      <c r="AE391" s="24">
        <f ca="1"/>
        <v>491.30043448359555</v>
      </c>
      <c r="AF391" s="24">
        <f ca="1"/>
        <v>94.22404984110976</v>
      </c>
      <c r="AH391" s="21">
        <v>388</v>
      </c>
      <c r="AI391" s="24">
        <f t="shared" ca="1" si="124"/>
        <v>98.743399999999994</v>
      </c>
      <c r="AJ391" s="24">
        <f t="shared" ca="1" si="125"/>
        <v>100.776</v>
      </c>
      <c r="AK391" s="24">
        <f t="shared" ca="1" si="126"/>
        <v>327.48140000000001</v>
      </c>
      <c r="AL391" s="24">
        <f t="shared" ca="1" si="127"/>
        <v>79.667100000000005</v>
      </c>
      <c r="AM391" s="26"/>
      <c r="AN391" s="26" t="str">
        <f ca="1">IF(AI391="","","G1 "&amp;Input!D55&amp;" "&amp;AI391&amp;" "&amp;Input!D$56&amp;" "&amp;AJ391&amp;" "&amp;Input!D$57&amp;" "&amp;AK391&amp;" "&amp;Input!D$58&amp;" "&amp;AL391&amp;" F "&amp;Input!D$51&amp;"")</f>
        <v>G1 X 98.7434 Y 100.776 U 327.4814 Z 79.6671 F 400</v>
      </c>
      <c r="AO391" s="26"/>
      <c r="AP391" s="26" t="str">
        <f ca="1">IF(AS391="","","G1 "&amp;Input!D$55&amp;" "&amp;AS391&amp;" "&amp;Input!D$56&amp;" "&amp;AT391&amp;" "&amp;Input!D$57&amp;" "&amp;AU391&amp;" "&amp;Input!D$58&amp;" "&amp;AV391&amp;" F "&amp;Input!D$52&amp;"")</f>
        <v>G1 X 262.5624 Y 115.3329 U 491.3004 Z 94.224 F 400</v>
      </c>
      <c r="AQ391" s="26"/>
      <c r="AR391" s="21">
        <v>388</v>
      </c>
      <c r="AS391" s="24">
        <f t="shared" ca="1" si="131"/>
        <v>262.56240000000003</v>
      </c>
      <c r="AT391" s="24">
        <f t="shared" ca="1" si="132"/>
        <v>115.3329</v>
      </c>
      <c r="AU391" s="24">
        <f t="shared" ca="1" si="133"/>
        <v>491.30040000000002</v>
      </c>
      <c r="AV391" s="24">
        <f t="shared" ca="1" si="134"/>
        <v>94.224000000000004</v>
      </c>
      <c r="BC391" t="s">
        <v>816</v>
      </c>
      <c r="BF391" s="74" t="str">
        <f ca="1">IF(AI390="","","G1 "&amp;Input!D$55&amp;" "&amp;AI390&amp;" "&amp;Input!D$56&amp;" "&amp;AJ390&amp;" "&amp;Input!D$57&amp;" "&amp;AK390&amp;" "&amp;Input!D$58&amp;" "&amp;AL390&amp;" F "&amp;Input!D$51&amp;"")</f>
        <v>G1 X 98.9859 Y 100.83 U 327.616 Z 79.694 F 400</v>
      </c>
      <c r="BO391" s="132">
        <f t="shared" ca="1" si="122"/>
        <v>98.743399999999994</v>
      </c>
      <c r="BP391" s="132">
        <f t="shared" ca="1" si="122"/>
        <v>100.776</v>
      </c>
      <c r="BQ391" s="132">
        <f t="shared" ca="1" si="122"/>
        <v>327.48140000000001</v>
      </c>
      <c r="BR391" s="132">
        <f t="shared" ca="1" si="122"/>
        <v>79.667100000000005</v>
      </c>
      <c r="BT391" s="132" t="str">
        <f t="shared" si="123"/>
        <v/>
      </c>
      <c r="BU391" s="132" t="str">
        <f t="shared" si="123"/>
        <v/>
      </c>
      <c r="BV391" s="132" t="str">
        <f t="shared" si="123"/>
        <v/>
      </c>
      <c r="BW391" s="132" t="str">
        <f t="shared" si="123"/>
        <v/>
      </c>
      <c r="BY391" s="132">
        <f t="shared" ca="1" si="135"/>
        <v>262.56240000000003</v>
      </c>
      <c r="BZ391" s="132">
        <f t="shared" ca="1" si="135"/>
        <v>115.3329</v>
      </c>
      <c r="CA391" s="132">
        <f t="shared" ca="1" si="135"/>
        <v>491.30040000000002</v>
      </c>
      <c r="CB391" s="132">
        <f t="shared" ca="1" si="135"/>
        <v>94.224000000000004</v>
      </c>
    </row>
    <row r="392" spans="2:80" x14ac:dyDescent="0.2">
      <c r="B392" s="21">
        <f>IF(C392&lt;&gt;"",ROWS(B$3:Me)-1,"")</f>
        <v>389</v>
      </c>
      <c r="C392" s="22">
        <f>IF(Drela!N392="","",Drela!N392)</f>
        <v>465.53912646842042</v>
      </c>
      <c r="D392" s="23">
        <f>IF(Drela!O392="","",Drela!O392)</f>
        <v>40.938822208864309</v>
      </c>
      <c r="F392" s="21">
        <f t="shared" si="128"/>
        <v>389</v>
      </c>
      <c r="G392" s="22">
        <f>IF(Drela!Q392="","",Drela!Q392)</f>
        <v>529.25005235061951</v>
      </c>
      <c r="H392" s="23">
        <f>IF(Drela!R392="","",Drela!R392)</f>
        <v>42.067030016150149</v>
      </c>
      <c r="I392" s="29"/>
      <c r="J392" s="21">
        <f t="shared" si="129"/>
        <v>389</v>
      </c>
      <c r="K392" s="22">
        <f>IF(Drela!AF392="","",Drela!AF392)</f>
        <v>60.793740165035523</v>
      </c>
      <c r="L392" s="23">
        <f>IF(Drela!AG392="","",Drela!AG392)</f>
        <v>152.93296998384986</v>
      </c>
      <c r="M392" s="29"/>
      <c r="N392" s="21">
        <f t="shared" si="130"/>
        <v>389</v>
      </c>
      <c r="O392" s="22">
        <f>IF(Drela!AI392="","",Drela!AI392)</f>
        <v>124.50466604723462</v>
      </c>
      <c r="P392" s="23">
        <f>IF(Drela!AJ392="","",Drela!AJ392)</f>
        <v>154.06117779113569</v>
      </c>
      <c r="R392" s="21">
        <v>389</v>
      </c>
      <c r="S392" s="24">
        <f ca="1"/>
        <v>98.49520330250752</v>
      </c>
      <c r="T392" s="24">
        <f ca="1"/>
        <v>100.72038825373888</v>
      </c>
      <c r="V392" s="21">
        <v>389</v>
      </c>
      <c r="W392" s="24">
        <f ca="1"/>
        <v>327.34367580287415</v>
      </c>
      <c r="X392" s="24">
        <f ca="1"/>
        <v>79.639553839206897</v>
      </c>
      <c r="Y392" s="30"/>
      <c r="Z392" s="21">
        <v>389</v>
      </c>
      <c r="AA392" s="24">
        <f ca="1"/>
        <v>262.70011671278087</v>
      </c>
      <c r="AB392" s="24">
        <f ca="1"/>
        <v>115.36044616079309</v>
      </c>
      <c r="AD392" s="21">
        <v>389</v>
      </c>
      <c r="AE392" s="24">
        <f ca="1"/>
        <v>491.54858921314758</v>
      </c>
      <c r="AF392" s="24">
        <f ca="1"/>
        <v>94.279611746261125</v>
      </c>
      <c r="AH392" s="21">
        <v>389</v>
      </c>
      <c r="AI392" s="24">
        <f t="shared" ca="1" si="124"/>
        <v>98.495199999999997</v>
      </c>
      <c r="AJ392" s="24">
        <f t="shared" ca="1" si="125"/>
        <v>100.7204</v>
      </c>
      <c r="AK392" s="24">
        <f t="shared" ca="1" si="126"/>
        <v>327.34370000000001</v>
      </c>
      <c r="AL392" s="24">
        <f t="shared" ca="1" si="127"/>
        <v>79.639600000000002</v>
      </c>
      <c r="AM392" s="26"/>
      <c r="AN392" s="26" t="str">
        <f ca="1">IF(AI392="","","G1 "&amp;Input!D55&amp;" "&amp;AI392&amp;" "&amp;Input!D$56&amp;" "&amp;AJ392&amp;" "&amp;Input!D$57&amp;" "&amp;AK392&amp;" "&amp;Input!D$58&amp;" "&amp;AL392&amp;" F "&amp;Input!D$51&amp;"")</f>
        <v>G1 X 98.4952 Y 100.7204 U 327.3437 Z 79.6396 F 400</v>
      </c>
      <c r="AO392" s="26"/>
      <c r="AP392" s="26" t="str">
        <f ca="1">IF(AS392="","","G1 "&amp;Input!D$55&amp;" "&amp;AS392&amp;" "&amp;Input!D$56&amp;" "&amp;AT392&amp;" "&amp;Input!D$57&amp;" "&amp;AU392&amp;" "&amp;Input!D$58&amp;" "&amp;AV392&amp;" F "&amp;Input!D$52&amp;"")</f>
        <v>G1 X 262.7001 Y 115.3604 U 491.5486 Z 94.2796 F 400</v>
      </c>
      <c r="AQ392" s="26"/>
      <c r="AR392" s="21">
        <v>389</v>
      </c>
      <c r="AS392" s="24">
        <f t="shared" ca="1" si="131"/>
        <v>262.70010000000002</v>
      </c>
      <c r="AT392" s="24">
        <f t="shared" ca="1" si="132"/>
        <v>115.3604</v>
      </c>
      <c r="AU392" s="24">
        <f t="shared" ca="1" si="133"/>
        <v>491.54860000000002</v>
      </c>
      <c r="AV392" s="24">
        <f t="shared" ca="1" si="134"/>
        <v>94.279600000000002</v>
      </c>
      <c r="BC392" t="s">
        <v>817</v>
      </c>
      <c r="BF392" s="74" t="str">
        <f ca="1">IF(AI391="","","G1 "&amp;Input!D$55&amp;" "&amp;AI391&amp;" "&amp;Input!D$56&amp;" "&amp;AJ391&amp;" "&amp;Input!D$57&amp;" "&amp;AK391&amp;" "&amp;Input!D$58&amp;" "&amp;AL391&amp;" F "&amp;Input!D$51&amp;"")</f>
        <v>G1 X 98.7434 Y 100.776 U 327.4814 Z 79.6671 F 400</v>
      </c>
      <c r="BO392" s="132">
        <f t="shared" ca="1" si="122"/>
        <v>98.495199999999997</v>
      </c>
      <c r="BP392" s="132">
        <f t="shared" ca="1" si="122"/>
        <v>100.7204</v>
      </c>
      <c r="BQ392" s="132">
        <f t="shared" ca="1" si="122"/>
        <v>327.34370000000001</v>
      </c>
      <c r="BR392" s="132">
        <f t="shared" ca="1" si="122"/>
        <v>79.639600000000002</v>
      </c>
      <c r="BT392" s="132" t="str">
        <f t="shared" si="123"/>
        <v/>
      </c>
      <c r="BU392" s="132" t="str">
        <f t="shared" si="123"/>
        <v/>
      </c>
      <c r="BV392" s="132" t="str">
        <f t="shared" si="123"/>
        <v/>
      </c>
      <c r="BW392" s="132" t="str">
        <f t="shared" si="123"/>
        <v/>
      </c>
      <c r="BY392" s="132">
        <f t="shared" ca="1" si="135"/>
        <v>262.70010000000002</v>
      </c>
      <c r="BZ392" s="132">
        <f t="shared" ca="1" si="135"/>
        <v>115.3604</v>
      </c>
      <c r="CA392" s="132">
        <f t="shared" ca="1" si="135"/>
        <v>491.54860000000002</v>
      </c>
      <c r="CB392" s="132">
        <f t="shared" ca="1" si="135"/>
        <v>94.279600000000002</v>
      </c>
    </row>
    <row r="393" spans="2:80" x14ac:dyDescent="0.2">
      <c r="B393" s="21">
        <f>IF(C393&lt;&gt;"",ROWS(B$3:Me)-1,"")</f>
        <v>390</v>
      </c>
      <c r="C393" s="22">
        <f>IF(Drela!N393="","",Drela!N393)</f>
        <v>467.57140944333145</v>
      </c>
      <c r="D393" s="23">
        <f>IF(Drela!O393="","",Drela!O393)</f>
        <v>41.133828701087815</v>
      </c>
      <c r="F393" s="21">
        <f t="shared" si="128"/>
        <v>390</v>
      </c>
      <c r="G393" s="22">
        <f>IF(Drela!Q393="","",Drela!Q393)</f>
        <v>530.37453031787095</v>
      </c>
      <c r="H393" s="23">
        <f>IF(Drela!R393="","",Drela!R393)</f>
        <v>42.14941282026394</v>
      </c>
      <c r="I393" s="29"/>
      <c r="J393" s="21">
        <f t="shared" si="129"/>
        <v>390</v>
      </c>
      <c r="K393" s="22">
        <f>IF(Drela!AF393="","",Drela!AF393)</f>
        <v>59.669262197784086</v>
      </c>
      <c r="L393" s="23">
        <f>IF(Drela!AG393="","",Drela!AG393)</f>
        <v>152.85058717973604</v>
      </c>
      <c r="M393" s="29"/>
      <c r="N393" s="21">
        <f t="shared" si="130"/>
        <v>390</v>
      </c>
      <c r="O393" s="22">
        <f>IF(Drela!AI393="","",Drela!AI393)</f>
        <v>122.47238307232367</v>
      </c>
      <c r="P393" s="23">
        <f>IF(Drela!AJ393="","",Drela!AJ393)</f>
        <v>153.86617129891218</v>
      </c>
      <c r="R393" s="21">
        <v>390</v>
      </c>
      <c r="S393" s="24">
        <f ca="1"/>
        <v>98.246548975269832</v>
      </c>
      <c r="T393" s="24">
        <f ca="1"/>
        <v>100.66423394918164</v>
      </c>
      <c r="V393" s="21">
        <v>390</v>
      </c>
      <c r="W393" s="24">
        <f ca="1"/>
        <v>327.20569166061546</v>
      </c>
      <c r="X393" s="24">
        <f ca="1"/>
        <v>79.611643692780589</v>
      </c>
      <c r="Y393" s="30"/>
      <c r="Z393" s="21">
        <v>390</v>
      </c>
      <c r="AA393" s="24">
        <f ca="1"/>
        <v>262.83810085503956</v>
      </c>
      <c r="AB393" s="24">
        <f ca="1"/>
        <v>115.38835630721941</v>
      </c>
      <c r="AD393" s="21">
        <v>390</v>
      </c>
      <c r="AE393" s="24">
        <f ca="1"/>
        <v>491.79724354038518</v>
      </c>
      <c r="AF393" s="24">
        <f ca="1"/>
        <v>94.335766050818364</v>
      </c>
      <c r="AH393" s="21">
        <v>390</v>
      </c>
      <c r="AI393" s="24">
        <f t="shared" ca="1" si="124"/>
        <v>98.246499999999997</v>
      </c>
      <c r="AJ393" s="24">
        <f t="shared" ca="1" si="125"/>
        <v>100.66419999999999</v>
      </c>
      <c r="AK393" s="24">
        <f t="shared" ca="1" si="126"/>
        <v>327.20569999999998</v>
      </c>
      <c r="AL393" s="24">
        <f t="shared" ca="1" si="127"/>
        <v>79.611599999999996</v>
      </c>
      <c r="AM393" s="26"/>
      <c r="AN393" s="26" t="str">
        <f ca="1">IF(AI393="","","G1 "&amp;Input!D55&amp;" "&amp;AI393&amp;" "&amp;Input!D$56&amp;" "&amp;AJ393&amp;" "&amp;Input!D$57&amp;" "&amp;AK393&amp;" "&amp;Input!D$58&amp;" "&amp;AL393&amp;" F "&amp;Input!D$51&amp;"")</f>
        <v>G1 X 98.2465 Y 100.6642 U 327.2057 Z 79.6116 F 400</v>
      </c>
      <c r="AO393" s="26"/>
      <c r="AP393" s="26" t="str">
        <f ca="1">IF(AS393="","","G1 "&amp;Input!D$55&amp;" "&amp;AS393&amp;" "&amp;Input!D$56&amp;" "&amp;AT393&amp;" "&amp;Input!D$57&amp;" "&amp;AU393&amp;" "&amp;Input!D$58&amp;" "&amp;AV393&amp;" F "&amp;Input!D$52&amp;"")</f>
        <v>G1 X 262.8381 Y 115.3884 U 491.7972 Z 94.3358 F 400</v>
      </c>
      <c r="AQ393" s="26"/>
      <c r="AR393" s="21">
        <v>390</v>
      </c>
      <c r="AS393" s="24">
        <f t="shared" ca="1" si="131"/>
        <v>262.8381</v>
      </c>
      <c r="AT393" s="24">
        <f t="shared" ca="1" si="132"/>
        <v>115.3884</v>
      </c>
      <c r="AU393" s="24">
        <f t="shared" ca="1" si="133"/>
        <v>491.79719999999998</v>
      </c>
      <c r="AV393" s="24">
        <f t="shared" ca="1" si="134"/>
        <v>94.335800000000006</v>
      </c>
      <c r="BC393" t="s">
        <v>818</v>
      </c>
      <c r="BF393" s="74" t="str">
        <f ca="1">IF(AI392="","","G1 "&amp;Input!D$55&amp;" "&amp;AI392&amp;" "&amp;Input!D$56&amp;" "&amp;AJ392&amp;" "&amp;Input!D$57&amp;" "&amp;AK392&amp;" "&amp;Input!D$58&amp;" "&amp;AL392&amp;" F "&amp;Input!D$51&amp;"")</f>
        <v>G1 X 98.4952 Y 100.7204 U 327.3437 Z 79.6396 F 400</v>
      </c>
      <c r="BO393" s="132">
        <f t="shared" ca="1" si="122"/>
        <v>98.246499999999997</v>
      </c>
      <c r="BP393" s="132">
        <f t="shared" ca="1" si="122"/>
        <v>100.66419999999999</v>
      </c>
      <c r="BQ393" s="132">
        <f t="shared" ca="1" si="122"/>
        <v>327.20569999999998</v>
      </c>
      <c r="BR393" s="132">
        <f t="shared" ca="1" si="122"/>
        <v>79.611599999999996</v>
      </c>
      <c r="BT393" s="132" t="str">
        <f t="shared" si="123"/>
        <v/>
      </c>
      <c r="BU393" s="132" t="str">
        <f t="shared" si="123"/>
        <v/>
      </c>
      <c r="BV393" s="132" t="str">
        <f t="shared" si="123"/>
        <v/>
      </c>
      <c r="BW393" s="132" t="str">
        <f t="shared" si="123"/>
        <v/>
      </c>
      <c r="BY393" s="132">
        <f t="shared" ca="1" si="135"/>
        <v>262.8381</v>
      </c>
      <c r="BZ393" s="132">
        <f t="shared" ca="1" si="135"/>
        <v>115.3884</v>
      </c>
      <c r="CA393" s="132">
        <f t="shared" ca="1" si="135"/>
        <v>491.79719999999998</v>
      </c>
      <c r="CB393" s="132">
        <f t="shared" ca="1" si="135"/>
        <v>94.335800000000006</v>
      </c>
    </row>
    <row r="394" spans="2:80" x14ac:dyDescent="0.2">
      <c r="B394" s="21">
        <f>IF(C394&lt;&gt;"",ROWS(B$3:Me)-1,"")</f>
        <v>391</v>
      </c>
      <c r="C394" s="22">
        <f>IF(Drela!N394="","",Drela!N394)</f>
        <v>468.58734158053716</v>
      </c>
      <c r="D394" s="23">
        <f>IF(Drela!O394="","",Drela!O394)</f>
        <v>41.231335328683507</v>
      </c>
      <c r="F394" s="21">
        <f t="shared" si="128"/>
        <v>391</v>
      </c>
      <c r="G394" s="22">
        <f>IF(Drela!Q394="","",Drela!Q394)</f>
        <v>530.93665375835383</v>
      </c>
      <c r="H394" s="23">
        <f>IF(Drela!R394="","",Drela!R394)</f>
        <v>42.190608693748636</v>
      </c>
      <c r="I394" s="29"/>
      <c r="J394" s="21">
        <f t="shared" si="129"/>
        <v>391</v>
      </c>
      <c r="K394" s="22">
        <f>IF(Drela!AF394="","",Drela!AF394)</f>
        <v>59.107138757301215</v>
      </c>
      <c r="L394" s="23">
        <f>IF(Drela!AG394="","",Drela!AG394)</f>
        <v>152.8093913062514</v>
      </c>
      <c r="M394" s="29"/>
      <c r="N394" s="21">
        <f t="shared" si="130"/>
        <v>391</v>
      </c>
      <c r="O394" s="22">
        <f>IF(Drela!AI394="","",Drela!AI394)</f>
        <v>121.45645093511794</v>
      </c>
      <c r="P394" s="23">
        <f>IF(Drela!AJ394="","",Drela!AJ394)</f>
        <v>153.76866467131646</v>
      </c>
      <c r="R394" s="21">
        <v>391</v>
      </c>
      <c r="S394" s="24">
        <f ca="1"/>
        <v>98.004388003567072</v>
      </c>
      <c r="T394" s="24">
        <f ca="1"/>
        <v>100.60863564266921</v>
      </c>
      <c r="V394" s="21">
        <v>391</v>
      </c>
      <c r="W394" s="24">
        <f ca="1"/>
        <v>327.07129950807553</v>
      </c>
      <c r="X394" s="24">
        <f ca="1"/>
        <v>79.583959738808176</v>
      </c>
      <c r="Y394" s="30"/>
      <c r="Z394" s="21">
        <v>391</v>
      </c>
      <c r="AA394" s="24">
        <f ca="1"/>
        <v>262.97249300757949</v>
      </c>
      <c r="AB394" s="24">
        <f ca="1"/>
        <v>115.41604026119181</v>
      </c>
      <c r="AD394" s="21">
        <v>391</v>
      </c>
      <c r="AE394" s="24">
        <f ca="1"/>
        <v>492.03940451208791</v>
      </c>
      <c r="AF394" s="24">
        <f ca="1"/>
        <v>94.391364357330787</v>
      </c>
      <c r="AH394" s="21">
        <v>391</v>
      </c>
      <c r="AI394" s="24">
        <f t="shared" ca="1" si="124"/>
        <v>98.004400000000004</v>
      </c>
      <c r="AJ394" s="24">
        <f t="shared" ca="1" si="125"/>
        <v>100.6086</v>
      </c>
      <c r="AK394" s="24">
        <f t="shared" ca="1" si="126"/>
        <v>327.07130000000001</v>
      </c>
      <c r="AL394" s="24">
        <f t="shared" ca="1" si="127"/>
        <v>79.584000000000003</v>
      </c>
      <c r="AM394" s="26"/>
      <c r="AN394" s="26" t="str">
        <f ca="1">IF(AI394="","","G1 "&amp;Input!D55&amp;" "&amp;AI394&amp;" "&amp;Input!D$56&amp;" "&amp;AJ394&amp;" "&amp;Input!D$57&amp;" "&amp;AK394&amp;" "&amp;Input!D$58&amp;" "&amp;AL394&amp;" F "&amp;Input!D$51&amp;"")</f>
        <v>G1 X 98.0044 Y 100.6086 U 327.0713 Z 79.584 F 400</v>
      </c>
      <c r="AO394" s="26"/>
      <c r="AP394" s="26" t="str">
        <f ca="1">IF(AS394="","","G1 "&amp;Input!D$55&amp;" "&amp;AS394&amp;" "&amp;Input!D$56&amp;" "&amp;AT394&amp;" "&amp;Input!D$57&amp;" "&amp;AU394&amp;" "&amp;Input!D$58&amp;" "&amp;AV394&amp;" F "&amp;Input!D$52&amp;"")</f>
        <v>G1 X 262.9725 Y 115.416 U 492.0394 Z 94.3914 F 400</v>
      </c>
      <c r="AQ394" s="26"/>
      <c r="AR394" s="21">
        <v>391</v>
      </c>
      <c r="AS394" s="24">
        <f t="shared" ca="1" si="131"/>
        <v>262.97250000000003</v>
      </c>
      <c r="AT394" s="24">
        <f t="shared" ca="1" si="132"/>
        <v>115.416</v>
      </c>
      <c r="AU394" s="24">
        <f t="shared" ca="1" si="133"/>
        <v>492.0394</v>
      </c>
      <c r="AV394" s="24">
        <f t="shared" ca="1" si="134"/>
        <v>94.391400000000004</v>
      </c>
      <c r="BC394" t="s">
        <v>819</v>
      </c>
      <c r="BF394" s="74" t="str">
        <f ca="1">IF(AI393="","","G1 "&amp;Input!D$55&amp;" "&amp;AI393&amp;" "&amp;Input!D$56&amp;" "&amp;AJ393&amp;" "&amp;Input!D$57&amp;" "&amp;AK393&amp;" "&amp;Input!D$58&amp;" "&amp;AL393&amp;" F "&amp;Input!D$51&amp;"")</f>
        <v>G1 X 98.2465 Y 100.6642 U 327.2057 Z 79.6116 F 400</v>
      </c>
      <c r="BO394" s="132">
        <f t="shared" ca="1" si="122"/>
        <v>98.004400000000004</v>
      </c>
      <c r="BP394" s="132">
        <f t="shared" ca="1" si="122"/>
        <v>100.6086</v>
      </c>
      <c r="BQ394" s="132">
        <f t="shared" ca="1" si="122"/>
        <v>327.07130000000001</v>
      </c>
      <c r="BR394" s="132">
        <f t="shared" ca="1" si="122"/>
        <v>79.584000000000003</v>
      </c>
      <c r="BT394" s="132" t="str">
        <f t="shared" si="123"/>
        <v/>
      </c>
      <c r="BU394" s="132" t="str">
        <f t="shared" si="123"/>
        <v/>
      </c>
      <c r="BV394" s="132" t="str">
        <f t="shared" si="123"/>
        <v/>
      </c>
      <c r="BW394" s="132" t="str">
        <f t="shared" si="123"/>
        <v/>
      </c>
      <c r="BY394" s="132">
        <f t="shared" ca="1" si="135"/>
        <v>262.97250000000003</v>
      </c>
      <c r="BZ394" s="132">
        <f t="shared" ca="1" si="135"/>
        <v>115.416</v>
      </c>
      <c r="CA394" s="132">
        <f t="shared" ca="1" si="135"/>
        <v>492.0394</v>
      </c>
      <c r="CB394" s="132">
        <f t="shared" ca="1" si="135"/>
        <v>94.391400000000004</v>
      </c>
    </row>
    <row r="395" spans="2:80" x14ac:dyDescent="0.2">
      <c r="B395" s="21" t="str">
        <f>IF(C395&lt;&gt;"",ROWS(B$3:Me)-1,"")</f>
        <v/>
      </c>
      <c r="C395" s="22" t="str">
        <f>IF(Drela!N395="","",Drela!N395)</f>
        <v/>
      </c>
      <c r="D395" s="23" t="str">
        <f>IF(Drela!O395="","",Drela!O395)</f>
        <v/>
      </c>
      <c r="F395" s="21" t="str">
        <f t="shared" si="128"/>
        <v/>
      </c>
      <c r="G395" s="22" t="str">
        <f>IF(Drela!Q395="","",Drela!Q395)</f>
        <v/>
      </c>
      <c r="H395" s="23" t="str">
        <f>IF(Drela!R395="","",Drela!R395)</f>
        <v/>
      </c>
      <c r="I395" s="29"/>
      <c r="J395" s="21" t="str">
        <f t="shared" si="129"/>
        <v/>
      </c>
      <c r="K395" s="22" t="str">
        <f>IF(Drela!AF395="","",Drela!AF395)</f>
        <v/>
      </c>
      <c r="L395" s="23" t="str">
        <f>IF(Drela!AG395="","",Drela!AG395)</f>
        <v/>
      </c>
      <c r="M395" s="29"/>
      <c r="N395" s="21" t="str">
        <f t="shared" si="130"/>
        <v/>
      </c>
      <c r="O395" s="22" t="str">
        <f>IF(Drela!AI395="","",Drela!AI395)</f>
        <v/>
      </c>
      <c r="P395" s="23" t="str">
        <f>IF(Drela!AJ395="","",Drela!AJ395)</f>
        <v/>
      </c>
      <c r="R395" s="21">
        <v>392</v>
      </c>
      <c r="S395" s="24">
        <f ca="1"/>
        <v>97.770590593883412</v>
      </c>
      <c r="T395" s="24">
        <f ca="1"/>
        <v>100.55374941110671</v>
      </c>
      <c r="V395" s="21">
        <v>392</v>
      </c>
      <c r="W395" s="24">
        <f ca="1"/>
        <v>326.94153385420543</v>
      </c>
      <c r="X395" s="24">
        <f ca="1"/>
        <v>79.556564882866965</v>
      </c>
      <c r="Y395" s="30"/>
      <c r="Z395" s="21">
        <v>392</v>
      </c>
      <c r="AA395" s="24">
        <f ca="1"/>
        <v>263.10225866144964</v>
      </c>
      <c r="AB395" s="24">
        <f ca="1"/>
        <v>115.44343511713302</v>
      </c>
      <c r="AD395" s="21">
        <v>392</v>
      </c>
      <c r="AE395" s="24">
        <f ca="1"/>
        <v>492.2732019217716</v>
      </c>
      <c r="AF395" s="24">
        <f ca="1"/>
        <v>94.446250588893292</v>
      </c>
      <c r="AH395" s="21">
        <v>392</v>
      </c>
      <c r="AI395" s="24">
        <f t="shared" ca="1" si="124"/>
        <v>97.770600000000002</v>
      </c>
      <c r="AJ395" s="24">
        <f t="shared" ca="1" si="125"/>
        <v>100.55370000000001</v>
      </c>
      <c r="AK395" s="24">
        <f t="shared" ca="1" si="126"/>
        <v>326.94150000000002</v>
      </c>
      <c r="AL395" s="24">
        <f t="shared" ca="1" si="127"/>
        <v>79.556600000000003</v>
      </c>
      <c r="AM395" s="26"/>
      <c r="AN395" s="26" t="str">
        <f ca="1">IF(AI395="","","G1 "&amp;Input!D55&amp;" "&amp;AI395&amp;" "&amp;Input!D$56&amp;" "&amp;AJ395&amp;" "&amp;Input!D$57&amp;" "&amp;AK395&amp;" "&amp;Input!D$58&amp;" "&amp;AL395&amp;" F "&amp;Input!D$51&amp;"")</f>
        <v>G1 X 97.7706 Y 100.5537 U 326.9415 Z 79.5566 F 400</v>
      </c>
      <c r="AO395" s="26"/>
      <c r="AP395" s="26" t="str">
        <f ca="1">IF(AS395="","","G1 "&amp;Input!D$55&amp;" "&amp;AS395&amp;" "&amp;Input!D$56&amp;" "&amp;AT395&amp;" "&amp;Input!D$57&amp;" "&amp;AU395&amp;" "&amp;Input!D$58&amp;" "&amp;AV395&amp;" F "&amp;Input!D$52&amp;"")</f>
        <v>G1 X 263.1023 Y 115.4434 U 492.2732 Z 94.4463 F 400</v>
      </c>
      <c r="AQ395" s="26"/>
      <c r="AR395" s="21">
        <v>392</v>
      </c>
      <c r="AS395" s="24">
        <f t="shared" ca="1" si="131"/>
        <v>263.10230000000001</v>
      </c>
      <c r="AT395" s="24">
        <f t="shared" ca="1" si="132"/>
        <v>115.4434</v>
      </c>
      <c r="AU395" s="24">
        <f t="shared" ca="1" si="133"/>
        <v>492.27319999999997</v>
      </c>
      <c r="AV395" s="24">
        <f t="shared" ca="1" si="134"/>
        <v>94.446299999999994</v>
      </c>
      <c r="BC395" t="s">
        <v>820</v>
      </c>
      <c r="BF395" s="74" t="str">
        <f ca="1">IF(AI394="","","G1 "&amp;Input!D$55&amp;" "&amp;AI394&amp;" "&amp;Input!D$56&amp;" "&amp;AJ394&amp;" "&amp;Input!D$57&amp;" "&amp;AK394&amp;" "&amp;Input!D$58&amp;" "&amp;AL394&amp;" F "&amp;Input!D$51&amp;"")</f>
        <v>G1 X 98.0044 Y 100.6086 U 327.0713 Z 79.584 F 400</v>
      </c>
      <c r="BO395" s="132">
        <f t="shared" ca="1" si="122"/>
        <v>97.770600000000002</v>
      </c>
      <c r="BP395" s="132">
        <f t="shared" ca="1" si="122"/>
        <v>100.55370000000001</v>
      </c>
      <c r="BQ395" s="132">
        <f t="shared" ca="1" si="122"/>
        <v>326.94150000000002</v>
      </c>
      <c r="BR395" s="132">
        <f t="shared" ca="1" si="122"/>
        <v>79.556600000000003</v>
      </c>
      <c r="BT395" s="132" t="str">
        <f t="shared" si="123"/>
        <v/>
      </c>
      <c r="BU395" s="132" t="str">
        <f t="shared" si="123"/>
        <v/>
      </c>
      <c r="BV395" s="132" t="str">
        <f t="shared" si="123"/>
        <v/>
      </c>
      <c r="BW395" s="132" t="str">
        <f t="shared" si="123"/>
        <v/>
      </c>
      <c r="BY395" s="132">
        <f t="shared" ca="1" si="135"/>
        <v>263.10230000000001</v>
      </c>
      <c r="BZ395" s="132">
        <f t="shared" ca="1" si="135"/>
        <v>115.4434</v>
      </c>
      <c r="CA395" s="132">
        <f t="shared" ca="1" si="135"/>
        <v>492.27319999999997</v>
      </c>
      <c r="CB395" s="132">
        <f t="shared" ca="1" si="135"/>
        <v>94.446299999999994</v>
      </c>
    </row>
    <row r="396" spans="2:80" x14ac:dyDescent="0.2">
      <c r="B396" s="21" t="str">
        <f>IF(C396&lt;&gt;"",ROWS(B$3:Me)-1,"")</f>
        <v/>
      </c>
      <c r="C396" s="22" t="str">
        <f>IF(Drela!N396="","",Drela!N396)</f>
        <v/>
      </c>
      <c r="D396" s="23" t="str">
        <f>IF(Drela!O396="","",Drela!O396)</f>
        <v/>
      </c>
      <c r="F396" s="21" t="str">
        <f t="shared" si="128"/>
        <v/>
      </c>
      <c r="G396" s="22" t="str">
        <f>IF(Drela!Q396="","",Drela!Q396)</f>
        <v/>
      </c>
      <c r="H396" s="23" t="str">
        <f>IF(Drela!R396="","",Drela!R396)</f>
        <v/>
      </c>
      <c r="I396" s="29"/>
      <c r="J396" s="21" t="str">
        <f t="shared" si="129"/>
        <v/>
      </c>
      <c r="K396" s="22" t="str">
        <f>IF(Drela!AF396="","",Drela!AF396)</f>
        <v/>
      </c>
      <c r="L396" s="23" t="str">
        <f>IF(Drela!AG396="","",Drela!AG396)</f>
        <v/>
      </c>
      <c r="M396" s="29"/>
      <c r="N396" s="21" t="str">
        <f t="shared" si="130"/>
        <v/>
      </c>
      <c r="O396" s="22" t="str">
        <f>IF(Drela!AI396="","",Drela!AI396)</f>
        <v/>
      </c>
      <c r="P396" s="23" t="str">
        <f>IF(Drela!AJ396="","",Drela!AJ396)</f>
        <v/>
      </c>
      <c r="R396" s="21">
        <v>393</v>
      </c>
      <c r="S396" s="24">
        <f ca="1"/>
        <v>97.526535965757262</v>
      </c>
      <c r="T396" s="24">
        <f ca="1"/>
        <v>100.49576204921692</v>
      </c>
      <c r="V396" s="21">
        <v>393</v>
      </c>
      <c r="W396" s="24">
        <f ca="1"/>
        <v>326.80606646586523</v>
      </c>
      <c r="X396" s="24">
        <f ca="1"/>
        <v>79.527585456299775</v>
      </c>
      <c r="Y396" s="30"/>
      <c r="Z396" s="21">
        <v>393</v>
      </c>
      <c r="AA396" s="24">
        <f ca="1"/>
        <v>263.23772604978984</v>
      </c>
      <c r="AB396" s="24">
        <f ca="1"/>
        <v>115.47241454370021</v>
      </c>
      <c r="AD396" s="21">
        <v>393</v>
      </c>
      <c r="AE396" s="24">
        <f ca="1"/>
        <v>492.51725654989775</v>
      </c>
      <c r="AF396" s="24">
        <f ca="1"/>
        <v>94.504237950783079</v>
      </c>
      <c r="AH396" s="21">
        <v>393</v>
      </c>
      <c r="AI396" s="24">
        <f t="shared" ca="1" si="124"/>
        <v>97.526499999999999</v>
      </c>
      <c r="AJ396" s="24">
        <f t="shared" ca="1" si="125"/>
        <v>100.4958</v>
      </c>
      <c r="AK396" s="24">
        <f t="shared" ca="1" si="126"/>
        <v>326.80610000000001</v>
      </c>
      <c r="AL396" s="24">
        <f t="shared" ca="1" si="127"/>
        <v>79.527600000000007</v>
      </c>
      <c r="AM396" s="26"/>
      <c r="AN396" s="26" t="str">
        <f ca="1">IF(AI396="","","G1 "&amp;Input!D55&amp;" "&amp;AI396&amp;" "&amp;Input!D$56&amp;" "&amp;AJ396&amp;" "&amp;Input!D$57&amp;" "&amp;AK396&amp;" "&amp;Input!D$58&amp;" "&amp;AL396&amp;" F "&amp;Input!D$51&amp;"")</f>
        <v>G1 X 97.5265 Y 100.4958 U 326.8061 Z 79.5276 F 400</v>
      </c>
      <c r="AO396" s="26"/>
      <c r="AP396" s="26" t="str">
        <f ca="1">IF(AS396="","","G1 "&amp;Input!D$55&amp;" "&amp;AS396&amp;" "&amp;Input!D$56&amp;" "&amp;AT396&amp;" "&amp;Input!D$57&amp;" "&amp;AU396&amp;" "&amp;Input!D$58&amp;" "&amp;AV396&amp;" F "&amp;Input!D$52&amp;"")</f>
        <v>G1 X 263.2377 Y 115.4724 U 492.5173 Z 94.5042 F 400</v>
      </c>
      <c r="AQ396" s="26"/>
      <c r="AR396" s="21">
        <v>393</v>
      </c>
      <c r="AS396" s="24">
        <f t="shared" ca="1" si="131"/>
        <v>263.23770000000002</v>
      </c>
      <c r="AT396" s="24">
        <f t="shared" ca="1" si="132"/>
        <v>115.47239999999999</v>
      </c>
      <c r="AU396" s="24">
        <f t="shared" ca="1" si="133"/>
        <v>492.51729999999998</v>
      </c>
      <c r="AV396" s="24">
        <f t="shared" ca="1" si="134"/>
        <v>94.504199999999997</v>
      </c>
      <c r="BC396" t="s">
        <v>821</v>
      </c>
      <c r="BF396" s="74" t="str">
        <f ca="1">IF(AI395="","","G1 "&amp;Input!D$55&amp;" "&amp;AI395&amp;" "&amp;Input!D$56&amp;" "&amp;AJ395&amp;" "&amp;Input!D$57&amp;" "&amp;AK395&amp;" "&amp;Input!D$58&amp;" "&amp;AL395&amp;" F "&amp;Input!D$51&amp;"")</f>
        <v>G1 X 97.7706 Y 100.5537 U 326.9415 Z 79.5566 F 400</v>
      </c>
      <c r="BO396" s="132">
        <f t="shared" ca="1" si="122"/>
        <v>97.526499999999999</v>
      </c>
      <c r="BP396" s="132">
        <f t="shared" ca="1" si="122"/>
        <v>100.4958</v>
      </c>
      <c r="BQ396" s="132">
        <f t="shared" ca="1" si="122"/>
        <v>326.80610000000001</v>
      </c>
      <c r="BR396" s="132">
        <f t="shared" ca="1" si="122"/>
        <v>79.527600000000007</v>
      </c>
      <c r="BT396" s="132" t="str">
        <f t="shared" si="123"/>
        <v/>
      </c>
      <c r="BU396" s="132" t="str">
        <f t="shared" si="123"/>
        <v/>
      </c>
      <c r="BV396" s="132" t="str">
        <f t="shared" si="123"/>
        <v/>
      </c>
      <c r="BW396" s="132" t="str">
        <f t="shared" si="123"/>
        <v/>
      </c>
      <c r="BY396" s="132">
        <f t="shared" ca="1" si="135"/>
        <v>263.23770000000002</v>
      </c>
      <c r="BZ396" s="132">
        <f t="shared" ca="1" si="135"/>
        <v>115.47239999999999</v>
      </c>
      <c r="CA396" s="132">
        <f t="shared" ca="1" si="135"/>
        <v>492.51729999999998</v>
      </c>
      <c r="CB396" s="132">
        <f t="shared" ca="1" si="135"/>
        <v>94.504199999999997</v>
      </c>
    </row>
    <row r="397" spans="2:80" x14ac:dyDescent="0.2">
      <c r="B397" s="21" t="str">
        <f>IF(C397&lt;&gt;"",ROWS(B$3:Me)-1,"")</f>
        <v/>
      </c>
      <c r="C397" s="22" t="str">
        <f>IF(Drela!N397="","",Drela!N397)</f>
        <v/>
      </c>
      <c r="D397" s="23" t="str">
        <f>IF(Drela!O397="","",Drela!O397)</f>
        <v/>
      </c>
      <c r="F397" s="21" t="str">
        <f t="shared" si="128"/>
        <v/>
      </c>
      <c r="G397" s="22" t="str">
        <f>IF(Drela!Q397="","",Drela!Q397)</f>
        <v/>
      </c>
      <c r="H397" s="23" t="str">
        <f>IF(Drela!R397="","",Drela!R397)</f>
        <v/>
      </c>
      <c r="I397" s="29"/>
      <c r="J397" s="21" t="str">
        <f t="shared" si="129"/>
        <v/>
      </c>
      <c r="K397" s="22" t="str">
        <f>IF(Drela!AF397="","",Drela!AF397)</f>
        <v/>
      </c>
      <c r="L397" s="23" t="str">
        <f>IF(Drela!AG397="","",Drela!AG397)</f>
        <v/>
      </c>
      <c r="M397" s="29"/>
      <c r="N397" s="21" t="str">
        <f t="shared" si="130"/>
        <v/>
      </c>
      <c r="O397" s="22" t="str">
        <f>IF(Drela!AI397="","",Drela!AI397)</f>
        <v/>
      </c>
      <c r="P397" s="23" t="str">
        <f>IF(Drela!AJ397="","",Drela!AJ397)</f>
        <v/>
      </c>
      <c r="R397" s="21">
        <v>394</v>
      </c>
      <c r="S397" s="24">
        <f ca="1"/>
        <v>97.248480591990642</v>
      </c>
      <c r="T397" s="24">
        <f ca="1"/>
        <v>100.42986803117702</v>
      </c>
      <c r="V397" s="21">
        <v>394</v>
      </c>
      <c r="W397" s="24">
        <f ca="1"/>
        <v>326.65172842439233</v>
      </c>
      <c r="X397" s="24">
        <f ca="1"/>
        <v>79.494663646890828</v>
      </c>
      <c r="Y397" s="30"/>
      <c r="Z397" s="21">
        <v>394</v>
      </c>
      <c r="AA397" s="24">
        <f ca="1"/>
        <v>263.39206409126274</v>
      </c>
      <c r="AB397" s="24">
        <f ca="1"/>
        <v>115.50533635310916</v>
      </c>
      <c r="AD397" s="21">
        <v>394</v>
      </c>
      <c r="AE397" s="24">
        <f ca="1"/>
        <v>492.79531192366443</v>
      </c>
      <c r="AF397" s="24">
        <f ca="1"/>
        <v>94.570131968822977</v>
      </c>
      <c r="AH397" s="21">
        <v>394</v>
      </c>
      <c r="AI397" s="24">
        <f t="shared" ca="1" si="124"/>
        <v>97.248500000000007</v>
      </c>
      <c r="AJ397" s="24">
        <f t="shared" ca="1" si="125"/>
        <v>100.4299</v>
      </c>
      <c r="AK397" s="24">
        <f t="shared" ca="1" si="126"/>
        <v>326.65170000000001</v>
      </c>
      <c r="AL397" s="24">
        <f t="shared" ca="1" si="127"/>
        <v>79.494699999999995</v>
      </c>
      <c r="AM397" s="26"/>
      <c r="AN397" s="26" t="str">
        <f ca="1">IF(AI397="","","G1 "&amp;Input!D55&amp;" "&amp;AI397&amp;" "&amp;Input!D$56&amp;" "&amp;AJ397&amp;" "&amp;Input!D$57&amp;" "&amp;AK397&amp;" "&amp;Input!D$58&amp;" "&amp;AL397&amp;" F "&amp;Input!D$51&amp;"")</f>
        <v>G1 X 97.2485 Y 100.4299 U 326.6517 Z 79.4947 F 400</v>
      </c>
      <c r="AO397" s="26"/>
      <c r="AP397" s="26" t="str">
        <f ca="1">IF(AS397="","","G1 "&amp;Input!D$55&amp;" "&amp;AS397&amp;" "&amp;Input!D$56&amp;" "&amp;AT397&amp;" "&amp;Input!D$57&amp;" "&amp;AU397&amp;" "&amp;Input!D$58&amp;" "&amp;AV397&amp;" F "&amp;Input!D$52&amp;"")</f>
        <v>G1 X 263.3921 Y 115.5053 U 492.7953 Z 94.5701 F 400</v>
      </c>
      <c r="AQ397" s="26"/>
      <c r="AR397" s="21">
        <v>394</v>
      </c>
      <c r="AS397" s="24">
        <f t="shared" ca="1" si="131"/>
        <v>263.39210000000003</v>
      </c>
      <c r="AT397" s="24">
        <f t="shared" ca="1" si="132"/>
        <v>115.50530000000001</v>
      </c>
      <c r="AU397" s="24">
        <f t="shared" ca="1" si="133"/>
        <v>492.7953</v>
      </c>
      <c r="AV397" s="24">
        <f t="shared" ca="1" si="134"/>
        <v>94.570099999999996</v>
      </c>
      <c r="BC397" t="s">
        <v>822</v>
      </c>
      <c r="BF397" s="74" t="str">
        <f ca="1">IF(AI396="","","G1 "&amp;Input!D$55&amp;" "&amp;AI396&amp;" "&amp;Input!D$56&amp;" "&amp;AJ396&amp;" "&amp;Input!D$57&amp;" "&amp;AK396&amp;" "&amp;Input!D$58&amp;" "&amp;AL396&amp;" F "&amp;Input!D$51&amp;"")</f>
        <v>G1 X 97.5265 Y 100.4958 U 326.8061 Z 79.5276 F 400</v>
      </c>
      <c r="BO397" s="132">
        <f t="shared" ca="1" si="122"/>
        <v>97.248500000000007</v>
      </c>
      <c r="BP397" s="132">
        <f t="shared" ca="1" si="122"/>
        <v>100.4299</v>
      </c>
      <c r="BQ397" s="132">
        <f t="shared" ca="1" si="122"/>
        <v>326.65170000000001</v>
      </c>
      <c r="BR397" s="132">
        <f t="shared" ca="1" si="122"/>
        <v>79.494699999999995</v>
      </c>
      <c r="BT397" s="132" t="str">
        <f t="shared" si="123"/>
        <v/>
      </c>
      <c r="BU397" s="132" t="str">
        <f t="shared" si="123"/>
        <v/>
      </c>
      <c r="BV397" s="132" t="str">
        <f t="shared" si="123"/>
        <v/>
      </c>
      <c r="BW397" s="132" t="str">
        <f t="shared" si="123"/>
        <v/>
      </c>
      <c r="BY397" s="132">
        <f t="shared" ca="1" si="135"/>
        <v>263.39210000000003</v>
      </c>
      <c r="BZ397" s="132">
        <f t="shared" ca="1" si="135"/>
        <v>115.50530000000001</v>
      </c>
      <c r="CA397" s="132">
        <f t="shared" ca="1" si="135"/>
        <v>492.7953</v>
      </c>
      <c r="CB397" s="132">
        <f t="shared" ca="1" si="135"/>
        <v>94.570099999999996</v>
      </c>
    </row>
    <row r="398" spans="2:80" x14ac:dyDescent="0.2">
      <c r="B398" s="21" t="str">
        <f>IF(C398&lt;&gt;"",ROWS(B$3:Me)-1,"")</f>
        <v/>
      </c>
      <c r="C398" s="22" t="str">
        <f>IF(Drela!N398="","",Drela!N398)</f>
        <v/>
      </c>
      <c r="D398" s="23" t="str">
        <f>IF(Drela!O398="","",Drela!O398)</f>
        <v/>
      </c>
      <c r="F398" s="21" t="str">
        <f t="shared" si="128"/>
        <v/>
      </c>
      <c r="G398" s="22" t="str">
        <f>IF(Drela!Q398="","",Drela!Q398)</f>
        <v/>
      </c>
      <c r="H398" s="23" t="str">
        <f>IF(Drela!R398="","",Drela!R398)</f>
        <v/>
      </c>
      <c r="I398" s="29"/>
      <c r="J398" s="21" t="str">
        <f t="shared" si="129"/>
        <v/>
      </c>
      <c r="K398" s="22" t="str">
        <f>IF(Drela!AF398="","",Drela!AF398)</f>
        <v/>
      </c>
      <c r="L398" s="23" t="str">
        <f>IF(Drela!AG398="","",Drela!AG398)</f>
        <v/>
      </c>
      <c r="M398" s="29"/>
      <c r="N398" s="21" t="str">
        <f t="shared" si="130"/>
        <v/>
      </c>
      <c r="O398" s="22" t="str">
        <f>IF(Drela!AI398="","",Drela!AI398)</f>
        <v/>
      </c>
      <c r="P398" s="23" t="str">
        <f>IF(Drela!AJ398="","",Drela!AJ398)</f>
        <v/>
      </c>
      <c r="R398" s="21">
        <v>395</v>
      </c>
      <c r="S398" s="24">
        <f ca="1"/>
        <v>96.918958248726852</v>
      </c>
      <c r="T398" s="24">
        <f ca="1"/>
        <v>100.35242030094648</v>
      </c>
      <c r="V398" s="21">
        <v>395</v>
      </c>
      <c r="W398" s="24">
        <f ca="1"/>
        <v>326.46883101056329</v>
      </c>
      <c r="X398" s="24">
        <f ca="1"/>
        <v>79.456003155819218</v>
      </c>
      <c r="Y398" s="30"/>
      <c r="Z398" s="21">
        <v>395</v>
      </c>
      <c r="AA398" s="24">
        <f ca="1"/>
        <v>263.57496150509178</v>
      </c>
      <c r="AB398" s="24">
        <f ca="1"/>
        <v>115.54399684418077</v>
      </c>
      <c r="AD398" s="21">
        <v>395</v>
      </c>
      <c r="AE398" s="24">
        <f ca="1"/>
        <v>493.12483426692819</v>
      </c>
      <c r="AF398" s="24">
        <f ca="1"/>
        <v>94.647579699053523</v>
      </c>
      <c r="AH398" s="21">
        <v>395</v>
      </c>
      <c r="AI398" s="24">
        <f t="shared" ca="1" si="124"/>
        <v>96.918999999999997</v>
      </c>
      <c r="AJ398" s="24">
        <f t="shared" ca="1" si="125"/>
        <v>100.3524</v>
      </c>
      <c r="AK398" s="24">
        <f t="shared" ca="1" si="126"/>
        <v>326.46879999999999</v>
      </c>
      <c r="AL398" s="24">
        <f t="shared" ca="1" si="127"/>
        <v>79.456000000000003</v>
      </c>
      <c r="AM398" s="26"/>
      <c r="AN398" s="26" t="str">
        <f ca="1">IF(AI398="","","G1 "&amp;Input!D55&amp;" "&amp;AI398&amp;" "&amp;Input!D$56&amp;" "&amp;AJ398&amp;" "&amp;Input!D$57&amp;" "&amp;AK398&amp;" "&amp;Input!D$58&amp;" "&amp;AL398&amp;" F "&amp;Input!D$51&amp;"")</f>
        <v>G1 X 96.919 Y 100.3524 U 326.4688 Z 79.456 F 400</v>
      </c>
      <c r="AO398" s="26"/>
      <c r="AP398" s="26" t="str">
        <f ca="1">IF(AS398="","","G1 "&amp;Input!D$55&amp;" "&amp;AS398&amp;" "&amp;Input!D$56&amp;" "&amp;AT398&amp;" "&amp;Input!D$57&amp;" "&amp;AU398&amp;" "&amp;Input!D$58&amp;" "&amp;AV398&amp;" F "&amp;Input!D$52&amp;"")</f>
        <v>G1 X 263.575 Y 115.544 U 493.1248 Z 94.6476 F 400</v>
      </c>
      <c r="AQ398" s="26"/>
      <c r="AR398" s="21">
        <v>395</v>
      </c>
      <c r="AS398" s="24">
        <f t="shared" ca="1" si="131"/>
        <v>263.57499999999999</v>
      </c>
      <c r="AT398" s="24">
        <f t="shared" ca="1" si="132"/>
        <v>115.544</v>
      </c>
      <c r="AU398" s="24">
        <f t="shared" ca="1" si="133"/>
        <v>493.12479999999999</v>
      </c>
      <c r="AV398" s="24">
        <f t="shared" ca="1" si="134"/>
        <v>94.647599999999997</v>
      </c>
      <c r="BC398" t="s">
        <v>823</v>
      </c>
      <c r="BF398" s="74" t="str">
        <f ca="1">IF(AI397="","","G1 "&amp;Input!D$55&amp;" "&amp;AI397&amp;" "&amp;Input!D$56&amp;" "&amp;AJ397&amp;" "&amp;Input!D$57&amp;" "&amp;AK397&amp;" "&amp;Input!D$58&amp;" "&amp;AL397&amp;" F "&amp;Input!D$51&amp;"")</f>
        <v>G1 X 97.2485 Y 100.4299 U 326.6517 Z 79.4947 F 400</v>
      </c>
      <c r="BO398" s="132">
        <f t="shared" ca="1" si="122"/>
        <v>96.918999999999997</v>
      </c>
      <c r="BP398" s="132">
        <f t="shared" ca="1" si="122"/>
        <v>100.3524</v>
      </c>
      <c r="BQ398" s="132">
        <f t="shared" ca="1" si="122"/>
        <v>326.46879999999999</v>
      </c>
      <c r="BR398" s="132">
        <f t="shared" ca="1" si="122"/>
        <v>79.456000000000003</v>
      </c>
      <c r="BT398" s="132" t="str">
        <f t="shared" si="123"/>
        <v/>
      </c>
      <c r="BU398" s="132" t="str">
        <f t="shared" si="123"/>
        <v/>
      </c>
      <c r="BV398" s="132" t="str">
        <f t="shared" si="123"/>
        <v/>
      </c>
      <c r="BW398" s="132" t="str">
        <f t="shared" si="123"/>
        <v/>
      </c>
      <c r="BY398" s="132">
        <f t="shared" ca="1" si="135"/>
        <v>263.57499999999999</v>
      </c>
      <c r="BZ398" s="132">
        <f t="shared" ca="1" si="135"/>
        <v>115.544</v>
      </c>
      <c r="CA398" s="132">
        <f t="shared" ca="1" si="135"/>
        <v>493.12479999999999</v>
      </c>
      <c r="CB398" s="132">
        <f t="shared" ca="1" si="135"/>
        <v>94.647599999999997</v>
      </c>
    </row>
    <row r="399" spans="2:80" x14ac:dyDescent="0.2">
      <c r="B399" s="21" t="str">
        <f>IF(C399&lt;&gt;"",ROWS(B$3:Me)-1,"")</f>
        <v/>
      </c>
      <c r="C399" s="22" t="str">
        <f>IF(Drela!N399="","",Drela!N399)</f>
        <v/>
      </c>
      <c r="D399" s="23" t="str">
        <f>IF(Drela!O399="","",Drela!O399)</f>
        <v/>
      </c>
      <c r="F399" s="21" t="str">
        <f t="shared" si="128"/>
        <v/>
      </c>
      <c r="G399" s="22" t="str">
        <f>IF(Drela!Q399="","",Drela!Q399)</f>
        <v/>
      </c>
      <c r="H399" s="23" t="str">
        <f>IF(Drela!R399="","",Drela!R399)</f>
        <v/>
      </c>
      <c r="I399" s="29"/>
      <c r="J399" s="21" t="str">
        <f t="shared" si="129"/>
        <v/>
      </c>
      <c r="K399" s="22" t="str">
        <f>IF(Drela!AF399="","",Drela!AF399)</f>
        <v/>
      </c>
      <c r="L399" s="23" t="str">
        <f>IF(Drela!AG399="","",Drela!AG399)</f>
        <v/>
      </c>
      <c r="M399" s="29"/>
      <c r="N399" s="21" t="str">
        <f t="shared" si="130"/>
        <v/>
      </c>
      <c r="O399" s="22" t="str">
        <f>IF(Drela!AI399="","",Drela!AI399)</f>
        <v/>
      </c>
      <c r="P399" s="23" t="str">
        <f>IF(Drela!AJ399="","",Drela!AJ399)</f>
        <v/>
      </c>
      <c r="R399" s="21">
        <v>396</v>
      </c>
      <c r="S399" s="24">
        <f ca="1"/>
        <v>96.545611925474518</v>
      </c>
      <c r="T399" s="24">
        <f ca="1"/>
        <v>100.26440568161371</v>
      </c>
      <c r="V399" s="21">
        <v>396</v>
      </c>
      <c r="W399" s="24">
        <f ca="1"/>
        <v>326.26160630291105</v>
      </c>
      <c r="X399" s="24">
        <f ca="1"/>
        <v>79.412053737843394</v>
      </c>
      <c r="Y399" s="30"/>
      <c r="Z399" s="21">
        <v>396</v>
      </c>
      <c r="AA399" s="24">
        <f ca="1"/>
        <v>263.78218621274408</v>
      </c>
      <c r="AB399" s="24">
        <f ca="1"/>
        <v>115.58794626215658</v>
      </c>
      <c r="AD399" s="21">
        <v>396</v>
      </c>
      <c r="AE399" s="24">
        <f ca="1"/>
        <v>493.49818059018054</v>
      </c>
      <c r="AF399" s="24">
        <f ca="1"/>
        <v>94.735594318386291</v>
      </c>
      <c r="AH399" s="21">
        <v>396</v>
      </c>
      <c r="AI399" s="24">
        <f t="shared" ca="1" si="124"/>
        <v>96.545599999999993</v>
      </c>
      <c r="AJ399" s="24">
        <f t="shared" ca="1" si="125"/>
        <v>100.26439999999999</v>
      </c>
      <c r="AK399" s="24">
        <f t="shared" ca="1" si="126"/>
        <v>326.26159999999999</v>
      </c>
      <c r="AL399" s="24">
        <f t="shared" ca="1" si="127"/>
        <v>79.412099999999995</v>
      </c>
      <c r="AM399" s="26"/>
      <c r="AN399" s="26" t="str">
        <f ca="1">IF(AI399="","","G1 "&amp;Input!D55&amp;" "&amp;AI399&amp;" "&amp;Input!D$56&amp;" "&amp;AJ399&amp;" "&amp;Input!D$57&amp;" "&amp;AK399&amp;" "&amp;Input!D$58&amp;" "&amp;AL399&amp;" F "&amp;Input!D$51&amp;"")</f>
        <v>G1 X 96.5456 Y 100.2644 U 326.2616 Z 79.4121 F 400</v>
      </c>
      <c r="AO399" s="26"/>
      <c r="AP399" s="26" t="str">
        <f ca="1">IF(AS399="","","G1 "&amp;Input!D$55&amp;" "&amp;AS399&amp;" "&amp;Input!D$56&amp;" "&amp;AT399&amp;" "&amp;Input!D$57&amp;" "&amp;AU399&amp;" "&amp;Input!D$58&amp;" "&amp;AV399&amp;" F "&amp;Input!D$52&amp;"")</f>
        <v>G1 X 263.7822 Y 115.5879 U 493.4982 Z 94.7356 F 400</v>
      </c>
      <c r="AQ399" s="26"/>
      <c r="AR399" s="21">
        <v>396</v>
      </c>
      <c r="AS399" s="24">
        <f t="shared" ca="1" si="131"/>
        <v>263.78219999999999</v>
      </c>
      <c r="AT399" s="24">
        <f t="shared" ca="1" si="132"/>
        <v>115.5879</v>
      </c>
      <c r="AU399" s="24">
        <f t="shared" ca="1" si="133"/>
        <v>493.4982</v>
      </c>
      <c r="AV399" s="24">
        <f t="shared" ca="1" si="134"/>
        <v>94.735600000000005</v>
      </c>
      <c r="BC399" t="s">
        <v>824</v>
      </c>
      <c r="BF399" s="74" t="str">
        <f ca="1">IF(AI398="","","G1 "&amp;Input!D$55&amp;" "&amp;AI398&amp;" "&amp;Input!D$56&amp;" "&amp;AJ398&amp;" "&amp;Input!D$57&amp;" "&amp;AK398&amp;" "&amp;Input!D$58&amp;" "&amp;AL398&amp;" F "&amp;Input!D$51&amp;"")</f>
        <v>G1 X 96.919 Y 100.3524 U 326.4688 Z 79.456 F 400</v>
      </c>
      <c r="BO399" s="132">
        <f t="shared" ca="1" si="122"/>
        <v>96.545599999999993</v>
      </c>
      <c r="BP399" s="132">
        <f t="shared" ca="1" si="122"/>
        <v>100.26439999999999</v>
      </c>
      <c r="BQ399" s="132">
        <f t="shared" ca="1" si="122"/>
        <v>326.26159999999999</v>
      </c>
      <c r="BR399" s="132">
        <f t="shared" ca="1" si="122"/>
        <v>79.412099999999995</v>
      </c>
      <c r="BT399" s="132" t="str">
        <f t="shared" si="123"/>
        <v/>
      </c>
      <c r="BU399" s="132" t="str">
        <f t="shared" si="123"/>
        <v/>
      </c>
      <c r="BV399" s="132" t="str">
        <f t="shared" si="123"/>
        <v/>
      </c>
      <c r="BW399" s="132" t="str">
        <f t="shared" si="123"/>
        <v/>
      </c>
      <c r="BY399" s="132">
        <f t="shared" ca="1" si="135"/>
        <v>263.78219999999999</v>
      </c>
      <c r="BZ399" s="132">
        <f t="shared" ca="1" si="135"/>
        <v>115.5879</v>
      </c>
      <c r="CA399" s="132">
        <f t="shared" ca="1" si="135"/>
        <v>493.4982</v>
      </c>
      <c r="CB399" s="132">
        <f t="shared" ca="1" si="135"/>
        <v>94.735600000000005</v>
      </c>
    </row>
    <row r="400" spans="2:80" x14ac:dyDescent="0.2">
      <c r="B400" s="21" t="str">
        <f>IF(C400&lt;&gt;"",ROWS(B$3:Me)-1,"")</f>
        <v/>
      </c>
      <c r="C400" s="22" t="str">
        <f>IF(Drela!N400="","",Drela!N400)</f>
        <v/>
      </c>
      <c r="D400" s="23" t="str">
        <f>IF(Drela!O400="","",Drela!O400)</f>
        <v/>
      </c>
      <c r="F400" s="21" t="str">
        <f t="shared" si="128"/>
        <v/>
      </c>
      <c r="G400" s="22" t="str">
        <f>IF(Drela!Q400="","",Drela!Q400)</f>
        <v/>
      </c>
      <c r="H400" s="23" t="str">
        <f>IF(Drela!R400="","",Drela!R400)</f>
        <v/>
      </c>
      <c r="I400" s="29"/>
      <c r="J400" s="21" t="str">
        <f t="shared" si="129"/>
        <v/>
      </c>
      <c r="K400" s="22" t="str">
        <f>IF(Drela!AF400="","",Drela!AF400)</f>
        <v/>
      </c>
      <c r="L400" s="23" t="str">
        <f>IF(Drela!AG400="","",Drela!AG400)</f>
        <v/>
      </c>
      <c r="M400" s="29"/>
      <c r="N400" s="21" t="str">
        <f t="shared" si="130"/>
        <v/>
      </c>
      <c r="O400" s="22" t="str">
        <f>IF(Drela!AI400="","",Drela!AI400)</f>
        <v/>
      </c>
      <c r="P400" s="23" t="str">
        <f>IF(Drela!AJ400="","",Drela!AJ400)</f>
        <v/>
      </c>
      <c r="R400" s="21">
        <v>397</v>
      </c>
      <c r="S400" s="24">
        <f ca="1"/>
        <v>96.142361915083526</v>
      </c>
      <c r="T400" s="24">
        <f ca="1"/>
        <v>100.16796946604944</v>
      </c>
      <c r="V400" s="21">
        <v>397</v>
      </c>
      <c r="W400" s="24">
        <f ca="1"/>
        <v>326.03776657940756</v>
      </c>
      <c r="X400" s="24">
        <f ca="1"/>
        <v>79.363826661116718</v>
      </c>
      <c r="Y400" s="30"/>
      <c r="Z400" s="21">
        <v>397</v>
      </c>
      <c r="AA400" s="24">
        <f ca="1"/>
        <v>264.00602593624757</v>
      </c>
      <c r="AB400" s="24">
        <f ca="1"/>
        <v>115.63617333888327</v>
      </c>
      <c r="AD400" s="21">
        <v>397</v>
      </c>
      <c r="AE400" s="24">
        <f ca="1"/>
        <v>493.90143060057147</v>
      </c>
      <c r="AF400" s="24">
        <f ca="1"/>
        <v>94.832030533950558</v>
      </c>
      <c r="AH400" s="21">
        <v>397</v>
      </c>
      <c r="AI400" s="24">
        <f t="shared" ca="1" si="124"/>
        <v>96.142399999999995</v>
      </c>
      <c r="AJ400" s="24">
        <f t="shared" ca="1" si="125"/>
        <v>100.16800000000001</v>
      </c>
      <c r="AK400" s="24">
        <f t="shared" ca="1" si="126"/>
        <v>326.0378</v>
      </c>
      <c r="AL400" s="24">
        <f t="shared" ca="1" si="127"/>
        <v>79.363799999999998</v>
      </c>
      <c r="AM400" s="26"/>
      <c r="AN400" s="26" t="str">
        <f ca="1">IF(AI400="","","G1 "&amp;Input!D55&amp;" "&amp;AI400&amp;" "&amp;Input!D$56&amp;" "&amp;AJ400&amp;" "&amp;Input!D$57&amp;" "&amp;AK400&amp;" "&amp;Input!D$58&amp;" "&amp;AL400&amp;" F "&amp;Input!D$51&amp;"")</f>
        <v>G1 X 96.1424 Y 100.168 U 326.0378 Z 79.3638 F 400</v>
      </c>
      <c r="AO400" s="26"/>
      <c r="AP400" s="26" t="str">
        <f ca="1">IF(AS400="","","G1 "&amp;Input!D$55&amp;" "&amp;AS400&amp;" "&amp;Input!D$56&amp;" "&amp;AT400&amp;" "&amp;Input!D$57&amp;" "&amp;AU400&amp;" "&amp;Input!D$58&amp;" "&amp;AV400&amp;" F "&amp;Input!D$52&amp;"")</f>
        <v>G1 X 264.006 Y 115.6362 U 493.9014 Z 94.832 F 400</v>
      </c>
      <c r="AQ400" s="26"/>
      <c r="AR400" s="21">
        <v>397</v>
      </c>
      <c r="AS400" s="24">
        <f t="shared" ca="1" si="131"/>
        <v>264.00599999999997</v>
      </c>
      <c r="AT400" s="24">
        <f t="shared" ca="1" si="132"/>
        <v>115.6362</v>
      </c>
      <c r="AU400" s="24">
        <f t="shared" ca="1" si="133"/>
        <v>493.90140000000002</v>
      </c>
      <c r="AV400" s="24">
        <f t="shared" ca="1" si="134"/>
        <v>94.831999999999994</v>
      </c>
      <c r="BC400" t="s">
        <v>825</v>
      </c>
      <c r="BF400" s="74" t="str">
        <f ca="1">IF(AI399="","","G1 "&amp;Input!D$55&amp;" "&amp;AI399&amp;" "&amp;Input!D$56&amp;" "&amp;AJ399&amp;" "&amp;Input!D$57&amp;" "&amp;AK399&amp;" "&amp;Input!D$58&amp;" "&amp;AL399&amp;" F "&amp;Input!D$51&amp;"")</f>
        <v>G1 X 96.5456 Y 100.2644 U 326.2616 Z 79.4121 F 400</v>
      </c>
      <c r="BO400" s="132">
        <f t="shared" ca="1" si="122"/>
        <v>96.142399999999995</v>
      </c>
      <c r="BP400" s="132">
        <f t="shared" ca="1" si="122"/>
        <v>100.16800000000001</v>
      </c>
      <c r="BQ400" s="132">
        <f t="shared" ca="1" si="122"/>
        <v>326.0378</v>
      </c>
      <c r="BR400" s="132">
        <f t="shared" ca="1" si="122"/>
        <v>79.363799999999998</v>
      </c>
      <c r="BT400" s="132" t="str">
        <f t="shared" si="123"/>
        <v/>
      </c>
      <c r="BU400" s="132" t="str">
        <f t="shared" si="123"/>
        <v/>
      </c>
      <c r="BV400" s="132" t="str">
        <f t="shared" si="123"/>
        <v/>
      </c>
      <c r="BW400" s="132" t="str">
        <f t="shared" si="123"/>
        <v/>
      </c>
      <c r="BY400" s="132">
        <f t="shared" ca="1" si="135"/>
        <v>264.00599999999997</v>
      </c>
      <c r="BZ400" s="132">
        <f t="shared" ca="1" si="135"/>
        <v>115.6362</v>
      </c>
      <c r="CA400" s="132">
        <f t="shared" ca="1" si="135"/>
        <v>493.90140000000002</v>
      </c>
      <c r="CB400" s="132">
        <f t="shared" ca="1" si="135"/>
        <v>94.831999999999994</v>
      </c>
    </row>
    <row r="401" spans="2:80" x14ac:dyDescent="0.2">
      <c r="B401" s="21" t="str">
        <f>IF(C401&lt;&gt;"",ROWS(B$3:Me)-1,"")</f>
        <v/>
      </c>
      <c r="C401" s="22" t="str">
        <f>IF(Drela!N401="","",Drela!N401)</f>
        <v/>
      </c>
      <c r="D401" s="23" t="str">
        <f>IF(Drela!O401="","",Drela!O401)</f>
        <v/>
      </c>
      <c r="F401" s="21" t="str">
        <f t="shared" si="128"/>
        <v/>
      </c>
      <c r="G401" s="22" t="str">
        <f>IF(Drela!Q401="","",Drela!Q401)</f>
        <v/>
      </c>
      <c r="H401" s="23" t="str">
        <f>IF(Drela!R401="","",Drela!R401)</f>
        <v/>
      </c>
      <c r="I401" s="29"/>
      <c r="J401" s="21" t="str">
        <f t="shared" si="129"/>
        <v/>
      </c>
      <c r="K401" s="22" t="str">
        <f>IF(Drela!AF401="","",Drela!AF401)</f>
        <v/>
      </c>
      <c r="L401" s="23" t="str">
        <f>IF(Drela!AG401="","",Drela!AG401)</f>
        <v/>
      </c>
      <c r="M401" s="29"/>
      <c r="N401" s="21" t="str">
        <f t="shared" si="130"/>
        <v/>
      </c>
      <c r="O401" s="22" t="str">
        <f>IF(Drela!AI401="","",Drela!AI401)</f>
        <v/>
      </c>
      <c r="P401" s="23" t="str">
        <f>IF(Drela!AJ401="","",Drela!AJ401)</f>
        <v/>
      </c>
      <c r="R401" s="21">
        <v>398</v>
      </c>
      <c r="S401" s="24">
        <f ca="1"/>
        <v>95.715508520377668</v>
      </c>
      <c r="T401" s="24">
        <f ca="1"/>
        <v>100.06377338544621</v>
      </c>
      <c r="V401" s="21">
        <v>398</v>
      </c>
      <c r="W401" s="24">
        <f ca="1"/>
        <v>325.80079855805468</v>
      </c>
      <c r="X401" s="24">
        <f ca="1"/>
        <v>79.311608896558056</v>
      </c>
      <c r="Y401" s="30"/>
      <c r="Z401" s="21">
        <v>398</v>
      </c>
      <c r="AA401" s="24">
        <f ca="1"/>
        <v>264.24299395760045</v>
      </c>
      <c r="AB401" s="24">
        <f ca="1"/>
        <v>115.68839110344194</v>
      </c>
      <c r="AD401" s="21">
        <v>398</v>
      </c>
      <c r="AE401" s="24">
        <f ca="1"/>
        <v>494.32828399527733</v>
      </c>
      <c r="AF401" s="24">
        <f ca="1"/>
        <v>94.936226614553775</v>
      </c>
      <c r="AH401" s="21">
        <v>398</v>
      </c>
      <c r="AI401" s="24">
        <f t="shared" ca="1" si="124"/>
        <v>95.715500000000006</v>
      </c>
      <c r="AJ401" s="24">
        <f t="shared" ca="1" si="125"/>
        <v>100.0638</v>
      </c>
      <c r="AK401" s="24">
        <f t="shared" ca="1" si="126"/>
        <v>325.80079999999998</v>
      </c>
      <c r="AL401" s="24">
        <f t="shared" ca="1" si="127"/>
        <v>79.311599999999999</v>
      </c>
      <c r="AM401" s="26"/>
      <c r="AN401" s="26" t="str">
        <f ca="1">IF(AI401="","","G1 "&amp;Input!D55&amp;" "&amp;AI401&amp;" "&amp;Input!D$56&amp;" "&amp;AJ401&amp;" "&amp;Input!D$57&amp;" "&amp;AK401&amp;" "&amp;Input!D$58&amp;" "&amp;AL401&amp;" F "&amp;Input!D$51&amp;"")</f>
        <v>G1 X 95.7155 Y 100.0638 U 325.8008 Z 79.3116 F 400</v>
      </c>
      <c r="AO401" s="26"/>
      <c r="AP401" s="26" t="str">
        <f ca="1">IF(AS401="","","G1 "&amp;Input!D$55&amp;" "&amp;AS401&amp;" "&amp;Input!D$56&amp;" "&amp;AT401&amp;" "&amp;Input!D$57&amp;" "&amp;AU401&amp;" "&amp;Input!D$58&amp;" "&amp;AV401&amp;" F "&amp;Input!D$52&amp;"")</f>
        <v>G1 X 264.243 Y 115.6884 U 494.3283 Z 94.9362 F 400</v>
      </c>
      <c r="AQ401" s="26"/>
      <c r="AR401" s="21">
        <v>398</v>
      </c>
      <c r="AS401" s="24">
        <f t="shared" ca="1" si="131"/>
        <v>264.24299999999999</v>
      </c>
      <c r="AT401" s="24">
        <f t="shared" ca="1" si="132"/>
        <v>115.6884</v>
      </c>
      <c r="AU401" s="24">
        <f t="shared" ca="1" si="133"/>
        <v>494.32830000000001</v>
      </c>
      <c r="AV401" s="24">
        <f t="shared" ca="1" si="134"/>
        <v>94.936199999999999</v>
      </c>
      <c r="BC401" t="s">
        <v>826</v>
      </c>
      <c r="BF401" s="74" t="str">
        <f ca="1">IF(AI400="","","G1 "&amp;Input!D$55&amp;" "&amp;AI400&amp;" "&amp;Input!D$56&amp;" "&amp;AJ400&amp;" "&amp;Input!D$57&amp;" "&amp;AK400&amp;" "&amp;Input!D$58&amp;" "&amp;AL400&amp;" F "&amp;Input!D$51&amp;"")</f>
        <v>G1 X 96.1424 Y 100.168 U 326.0378 Z 79.3638 F 400</v>
      </c>
      <c r="BO401" s="132">
        <f t="shared" ca="1" si="122"/>
        <v>95.715500000000006</v>
      </c>
      <c r="BP401" s="132">
        <f t="shared" ca="1" si="122"/>
        <v>100.0638</v>
      </c>
      <c r="BQ401" s="132">
        <f t="shared" ca="1" si="122"/>
        <v>325.80079999999998</v>
      </c>
      <c r="BR401" s="132">
        <f t="shared" ca="1" si="122"/>
        <v>79.311599999999999</v>
      </c>
      <c r="BT401" s="132" t="str">
        <f t="shared" si="123"/>
        <v/>
      </c>
      <c r="BU401" s="132" t="str">
        <f t="shared" si="123"/>
        <v/>
      </c>
      <c r="BV401" s="132" t="str">
        <f t="shared" si="123"/>
        <v/>
      </c>
      <c r="BW401" s="132" t="str">
        <f t="shared" si="123"/>
        <v/>
      </c>
      <c r="BY401" s="132">
        <f t="shared" ca="1" si="135"/>
        <v>264.24299999999999</v>
      </c>
      <c r="BZ401" s="132">
        <f t="shared" ca="1" si="135"/>
        <v>115.6884</v>
      </c>
      <c r="CA401" s="132">
        <f t="shared" ca="1" si="135"/>
        <v>494.32830000000001</v>
      </c>
      <c r="CB401" s="132">
        <f t="shared" ca="1" si="135"/>
        <v>94.936199999999999</v>
      </c>
    </row>
    <row r="402" spans="2:80" x14ac:dyDescent="0.2">
      <c r="B402" s="21" t="str">
        <f>IF(C402&lt;&gt;"",ROWS(B$3:Me)-1,"")</f>
        <v/>
      </c>
      <c r="C402" s="22" t="str">
        <f>IF(Drela!N402="","",Drela!N402)</f>
        <v/>
      </c>
      <c r="D402" s="23" t="str">
        <f>IF(Drela!O402="","",Drela!O402)</f>
        <v/>
      </c>
      <c r="F402" s="21" t="str">
        <f t="shared" si="128"/>
        <v/>
      </c>
      <c r="G402" s="22" t="str">
        <f>IF(Drela!Q402="","",Drela!Q402)</f>
        <v/>
      </c>
      <c r="H402" s="23" t="str">
        <f>IF(Drela!R402="","",Drela!R402)</f>
        <v/>
      </c>
      <c r="I402" s="29"/>
      <c r="J402" s="21" t="str">
        <f t="shared" si="129"/>
        <v/>
      </c>
      <c r="K402" s="22" t="str">
        <f>IF(Drela!AF402="","",Drela!AF402)</f>
        <v/>
      </c>
      <c r="L402" s="23" t="str">
        <f>IF(Drela!AG402="","",Drela!AG402)</f>
        <v/>
      </c>
      <c r="M402" s="29"/>
      <c r="N402" s="21" t="str">
        <f t="shared" si="130"/>
        <v/>
      </c>
      <c r="O402" s="22" t="str">
        <f>IF(Drela!AI402="","",Drela!AI402)</f>
        <v/>
      </c>
      <c r="P402" s="23" t="str">
        <f>IF(Drela!AJ402="","",Drela!AJ402)</f>
        <v/>
      </c>
      <c r="R402" s="21">
        <v>399</v>
      </c>
      <c r="S402" s="24">
        <f ca="1"/>
        <v>95.240872084076045</v>
      </c>
      <c r="T402" s="24">
        <f ca="1"/>
        <v>99.946544924284026</v>
      </c>
      <c r="V402" s="21">
        <v>399</v>
      </c>
      <c r="W402" s="24">
        <f ca="1"/>
        <v>325.5372867169732</v>
      </c>
      <c r="X402" s="24">
        <f ca="1"/>
        <v>79.252790226148548</v>
      </c>
      <c r="Y402" s="30"/>
      <c r="Z402" s="21">
        <v>399</v>
      </c>
      <c r="AA402" s="24">
        <f ca="1"/>
        <v>264.50650579868187</v>
      </c>
      <c r="AB402" s="24">
        <f ca="1"/>
        <v>115.74720977385145</v>
      </c>
      <c r="AD402" s="21">
        <v>399</v>
      </c>
      <c r="AE402" s="24">
        <f ca="1"/>
        <v>494.80292043157891</v>
      </c>
      <c r="AF402" s="24">
        <f ca="1"/>
        <v>95.053455075715945</v>
      </c>
      <c r="AH402" s="21">
        <v>399</v>
      </c>
      <c r="AI402" s="24">
        <f t="shared" ca="1" si="124"/>
        <v>95.240899999999996</v>
      </c>
      <c r="AJ402" s="24">
        <f t="shared" ca="1" si="125"/>
        <v>99.9465</v>
      </c>
      <c r="AK402" s="24">
        <f t="shared" ca="1" si="126"/>
        <v>325.53730000000002</v>
      </c>
      <c r="AL402" s="24">
        <f t="shared" ca="1" si="127"/>
        <v>79.252799999999993</v>
      </c>
      <c r="AM402" s="26"/>
      <c r="AN402" s="26" t="str">
        <f ca="1">IF(AI402="","","G1 "&amp;Input!D55&amp;" "&amp;AI402&amp;" "&amp;Input!D$56&amp;" "&amp;AJ402&amp;" "&amp;Input!D$57&amp;" "&amp;AK402&amp;" "&amp;Input!D$58&amp;" "&amp;AL402&amp;" F "&amp;Input!D$51&amp;"")</f>
        <v>G1 X 95.2409 Y 99.9465 U 325.5373 Z 79.2528 F 400</v>
      </c>
      <c r="AO402" s="26"/>
      <c r="AP402" s="26" t="str">
        <f ca="1">IF(AS402="","","G1 "&amp;Input!D$55&amp;" "&amp;AS402&amp;" "&amp;Input!D$56&amp;" "&amp;AT402&amp;" "&amp;Input!D$57&amp;" "&amp;AU402&amp;" "&amp;Input!D$58&amp;" "&amp;AV402&amp;" F "&amp;Input!D$52&amp;"")</f>
        <v>G1 X 264.5065 Y 115.7472 U 494.8029 Z 95.0535 F 400</v>
      </c>
      <c r="AQ402" s="26"/>
      <c r="AR402" s="21">
        <v>399</v>
      </c>
      <c r="AS402" s="24">
        <f t="shared" ca="1" si="131"/>
        <v>264.50650000000002</v>
      </c>
      <c r="AT402" s="24">
        <f t="shared" ca="1" si="132"/>
        <v>115.74720000000001</v>
      </c>
      <c r="AU402" s="24">
        <f t="shared" ca="1" si="133"/>
        <v>494.80290000000002</v>
      </c>
      <c r="AV402" s="24">
        <f t="shared" ca="1" si="134"/>
        <v>95.0535</v>
      </c>
      <c r="BC402" t="s">
        <v>827</v>
      </c>
      <c r="BF402" s="74" t="str">
        <f ca="1">IF(AI401="","","G1 "&amp;Input!D$55&amp;" "&amp;AI401&amp;" "&amp;Input!D$56&amp;" "&amp;AJ401&amp;" "&amp;Input!D$57&amp;" "&amp;AK401&amp;" "&amp;Input!D$58&amp;" "&amp;AL401&amp;" F "&amp;Input!D$51&amp;"")</f>
        <v>G1 X 95.7155 Y 100.0638 U 325.8008 Z 79.3116 F 400</v>
      </c>
      <c r="BO402" s="132">
        <f t="shared" ca="1" si="122"/>
        <v>95.240899999999996</v>
      </c>
      <c r="BP402" s="132">
        <f t="shared" ca="1" si="122"/>
        <v>99.9465</v>
      </c>
      <c r="BQ402" s="132">
        <f t="shared" ca="1" si="122"/>
        <v>325.53730000000002</v>
      </c>
      <c r="BR402" s="132">
        <f t="shared" ca="1" si="122"/>
        <v>79.252799999999993</v>
      </c>
      <c r="BT402" s="132" t="str">
        <f t="shared" si="123"/>
        <v/>
      </c>
      <c r="BU402" s="132" t="str">
        <f t="shared" si="123"/>
        <v/>
      </c>
      <c r="BV402" s="132" t="str">
        <f t="shared" si="123"/>
        <v/>
      </c>
      <c r="BW402" s="132" t="str">
        <f t="shared" si="123"/>
        <v/>
      </c>
      <c r="BY402" s="132">
        <f t="shared" ca="1" si="135"/>
        <v>264.50650000000002</v>
      </c>
      <c r="BZ402" s="132">
        <f t="shared" ca="1" si="135"/>
        <v>115.74720000000001</v>
      </c>
      <c r="CA402" s="132">
        <f t="shared" ca="1" si="135"/>
        <v>494.80290000000002</v>
      </c>
      <c r="CB402" s="132">
        <f t="shared" ca="1" si="135"/>
        <v>95.0535</v>
      </c>
    </row>
    <row r="403" spans="2:80" x14ac:dyDescent="0.2">
      <c r="B403" s="21" t="str">
        <f>IF(C403&lt;&gt;"",ROWS(B$3:Me)-1,"")</f>
        <v/>
      </c>
      <c r="C403" s="22" t="str">
        <f>IF(Drela!N403="","",Drela!N403)</f>
        <v/>
      </c>
      <c r="D403" s="23" t="str">
        <f>IF(Drela!O403="","",Drela!O403)</f>
        <v/>
      </c>
      <c r="F403" s="21" t="str">
        <f t="shared" si="128"/>
        <v/>
      </c>
      <c r="G403" s="22" t="str">
        <f>IF(Drela!Q403="","",Drela!Q403)</f>
        <v/>
      </c>
      <c r="H403" s="23" t="str">
        <f>IF(Drela!R403="","",Drela!R403)</f>
        <v/>
      </c>
      <c r="I403" s="29"/>
      <c r="J403" s="21" t="str">
        <f t="shared" si="129"/>
        <v/>
      </c>
      <c r="K403" s="22" t="str">
        <f>IF(Drela!AF403="","",Drela!AF403)</f>
        <v/>
      </c>
      <c r="L403" s="23" t="str">
        <f>IF(Drela!AG403="","",Drela!AG403)</f>
        <v/>
      </c>
      <c r="M403" s="29"/>
      <c r="N403" s="21" t="str">
        <f t="shared" si="130"/>
        <v/>
      </c>
      <c r="O403" s="22" t="str">
        <f>IF(Drela!AI403="","",Drela!AI403)</f>
        <v/>
      </c>
      <c r="P403" s="23" t="str">
        <f>IF(Drela!AJ403="","",Drela!AJ403)</f>
        <v/>
      </c>
      <c r="R403" s="21">
        <v>400</v>
      </c>
      <c r="S403" s="24">
        <f ca="1"/>
        <v>94.686652958871633</v>
      </c>
      <c r="T403" s="24">
        <f ca="1"/>
        <v>99.809528005364754</v>
      </c>
      <c r="V403" s="21">
        <v>400</v>
      </c>
      <c r="W403" s="24">
        <f ca="1"/>
        <v>325.2295899743138</v>
      </c>
      <c r="X403" s="24">
        <f ca="1"/>
        <v>79.184036134634908</v>
      </c>
      <c r="Y403" s="30"/>
      <c r="Z403" s="21">
        <v>400</v>
      </c>
      <c r="AA403" s="24">
        <f ca="1"/>
        <v>264.81420254134122</v>
      </c>
      <c r="AB403" s="24">
        <f ca="1"/>
        <v>115.81596386536511</v>
      </c>
      <c r="AD403" s="21">
        <v>400</v>
      </c>
      <c r="AE403" s="24">
        <f ca="1"/>
        <v>495.35713955678335</v>
      </c>
      <c r="AF403" s="24">
        <f ca="1"/>
        <v>95.190471994635232</v>
      </c>
      <c r="AH403" s="21">
        <v>400</v>
      </c>
      <c r="AI403" s="24">
        <f t="shared" ca="1" si="124"/>
        <v>94.686700000000002</v>
      </c>
      <c r="AJ403" s="24">
        <f t="shared" ca="1" si="125"/>
        <v>99.8095</v>
      </c>
      <c r="AK403" s="24">
        <f t="shared" ca="1" si="126"/>
        <v>325.2296</v>
      </c>
      <c r="AL403" s="24">
        <f t="shared" ca="1" si="127"/>
        <v>79.183999999999997</v>
      </c>
      <c r="AM403" s="26"/>
      <c r="AN403" s="26" t="str">
        <f ca="1">IF(AI403="","","G1 "&amp;Input!D55&amp;" "&amp;AI403&amp;" "&amp;Input!D$56&amp;" "&amp;AJ403&amp;" "&amp;Input!D$57&amp;" "&amp;AK403&amp;" "&amp;Input!D$58&amp;" "&amp;AL403&amp;" F "&amp;Input!D$51&amp;"")</f>
        <v>G1 X 94.6867 Y 99.8095 U 325.2296 Z 79.184 F 400</v>
      </c>
      <c r="AO403" s="26"/>
      <c r="AP403" s="26" t="str">
        <f ca="1">IF(AS403="","","G1 "&amp;Input!D$55&amp;" "&amp;AS403&amp;" "&amp;Input!D$56&amp;" "&amp;AT403&amp;" "&amp;Input!D$57&amp;" "&amp;AU403&amp;" "&amp;Input!D$58&amp;" "&amp;AV403&amp;" F "&amp;Input!D$52&amp;"")</f>
        <v>G1 X 264.8142 Y 115.816 U 495.3571 Z 95.1905 F 400</v>
      </c>
      <c r="AQ403" s="26"/>
      <c r="AR403" s="21">
        <v>400</v>
      </c>
      <c r="AS403" s="24">
        <f t="shared" ca="1" si="131"/>
        <v>264.81420000000003</v>
      </c>
      <c r="AT403" s="24">
        <f t="shared" ca="1" si="132"/>
        <v>115.816</v>
      </c>
      <c r="AU403" s="24">
        <f t="shared" ca="1" si="133"/>
        <v>495.3571</v>
      </c>
      <c r="AV403" s="24">
        <f t="shared" ca="1" si="134"/>
        <v>95.1905</v>
      </c>
      <c r="BC403" t="s">
        <v>828</v>
      </c>
      <c r="BF403" s="74" t="str">
        <f ca="1">IF(AI402="","","G1 "&amp;Input!D$55&amp;" "&amp;AI402&amp;" "&amp;Input!D$56&amp;" "&amp;AJ402&amp;" "&amp;Input!D$57&amp;" "&amp;AK402&amp;" "&amp;Input!D$58&amp;" "&amp;AL402&amp;" F "&amp;Input!D$51&amp;"")</f>
        <v>G1 X 95.2409 Y 99.9465 U 325.5373 Z 79.2528 F 400</v>
      </c>
      <c r="BO403" s="132">
        <f t="shared" ca="1" si="122"/>
        <v>94.686700000000002</v>
      </c>
      <c r="BP403" s="132">
        <f t="shared" ca="1" si="122"/>
        <v>99.8095</v>
      </c>
      <c r="BQ403" s="132">
        <f t="shared" ca="1" si="122"/>
        <v>325.2296</v>
      </c>
      <c r="BR403" s="132">
        <f t="shared" ca="1" si="122"/>
        <v>79.183999999999997</v>
      </c>
      <c r="BT403" s="132" t="str">
        <f t="shared" si="123"/>
        <v/>
      </c>
      <c r="BU403" s="132" t="str">
        <f t="shared" si="123"/>
        <v/>
      </c>
      <c r="BV403" s="132" t="str">
        <f t="shared" si="123"/>
        <v/>
      </c>
      <c r="BW403" s="132" t="str">
        <f t="shared" si="123"/>
        <v/>
      </c>
      <c r="BY403" s="132">
        <f t="shared" ca="1" si="135"/>
        <v>264.81420000000003</v>
      </c>
      <c r="BZ403" s="132">
        <f t="shared" ca="1" si="135"/>
        <v>115.816</v>
      </c>
      <c r="CA403" s="132">
        <f t="shared" ca="1" si="135"/>
        <v>495.3571</v>
      </c>
      <c r="CB403" s="132">
        <f t="shared" ca="1" si="135"/>
        <v>95.1905</v>
      </c>
    </row>
    <row r="404" spans="2:80" x14ac:dyDescent="0.2">
      <c r="B404" s="21" t="str">
        <f>IF(C404&lt;&gt;"",ROWS(B$3:Me)-1,"")</f>
        <v/>
      </c>
      <c r="C404" s="22" t="str">
        <f>IF(Drela!N404="","",Drela!N404)</f>
        <v/>
      </c>
      <c r="D404" s="23" t="str">
        <f>IF(Drela!O404="","",Drela!O404)</f>
        <v/>
      </c>
      <c r="F404" s="21" t="str">
        <f t="shared" si="128"/>
        <v/>
      </c>
      <c r="G404" s="22" t="str">
        <f>IF(Drela!Q404="","",Drela!Q404)</f>
        <v/>
      </c>
      <c r="H404" s="23" t="str">
        <f>IF(Drela!R404="","",Drela!R404)</f>
        <v/>
      </c>
      <c r="I404" s="29"/>
      <c r="J404" s="21" t="str">
        <f t="shared" si="129"/>
        <v/>
      </c>
      <c r="K404" s="22" t="str">
        <f>IF(Drela!AF404="","",Drela!AF404)</f>
        <v/>
      </c>
      <c r="L404" s="23" t="str">
        <f>IF(Drela!AG404="","",Drela!AG404)</f>
        <v/>
      </c>
      <c r="M404" s="29"/>
      <c r="N404" s="21" t="str">
        <f t="shared" si="130"/>
        <v/>
      </c>
      <c r="O404" s="22" t="str">
        <f>IF(Drela!AI404="","",Drela!AI404)</f>
        <v/>
      </c>
      <c r="P404" s="23" t="str">
        <f>IF(Drela!AJ404="","",Drela!AJ404)</f>
        <v/>
      </c>
      <c r="R404" s="21">
        <v>401</v>
      </c>
      <c r="S404" s="24">
        <f ca="1"/>
        <v>94.031643554468886</v>
      </c>
      <c r="T404" s="24">
        <f ca="1"/>
        <v>99.647425555089285</v>
      </c>
      <c r="V404" s="21">
        <v>401</v>
      </c>
      <c r="W404" s="24">
        <f ca="1"/>
        <v>324.8659334225689</v>
      </c>
      <c r="X404" s="24">
        <f ca="1"/>
        <v>79.102685870553088</v>
      </c>
      <c r="Y404" s="30"/>
      <c r="Z404" s="21">
        <v>401</v>
      </c>
      <c r="AA404" s="24">
        <f ca="1"/>
        <v>265.17785909308611</v>
      </c>
      <c r="AB404" s="24">
        <f ca="1"/>
        <v>115.89731412944691</v>
      </c>
      <c r="AD404" s="21">
        <v>401</v>
      </c>
      <c r="AE404" s="24">
        <f ca="1"/>
        <v>496.01214896118614</v>
      </c>
      <c r="AF404" s="24">
        <f ca="1"/>
        <v>95.352574444910715</v>
      </c>
      <c r="AH404" s="21">
        <v>401</v>
      </c>
      <c r="AI404" s="24">
        <f t="shared" ca="1" si="124"/>
        <v>94.031599999999997</v>
      </c>
      <c r="AJ404" s="24">
        <f t="shared" ca="1" si="125"/>
        <v>99.647400000000005</v>
      </c>
      <c r="AK404" s="24">
        <f t="shared" ca="1" si="126"/>
        <v>324.86590000000001</v>
      </c>
      <c r="AL404" s="24">
        <f t="shared" ca="1" si="127"/>
        <v>79.102699999999999</v>
      </c>
      <c r="AM404" s="26"/>
      <c r="AN404" s="26" t="str">
        <f ca="1">IF(AI404="","","G1 "&amp;Input!D55&amp;" "&amp;AI404&amp;" "&amp;Input!D$56&amp;" "&amp;AJ404&amp;" "&amp;Input!D$57&amp;" "&amp;AK404&amp;" "&amp;Input!D$58&amp;" "&amp;AL404&amp;" F "&amp;Input!D$51&amp;"")</f>
        <v>G1 X 94.0316 Y 99.6474 U 324.8659 Z 79.1027 F 400</v>
      </c>
      <c r="AO404" s="26"/>
      <c r="AP404" s="26" t="str">
        <f ca="1">IF(AS404="","","G1 "&amp;Input!D$55&amp;" "&amp;AS404&amp;" "&amp;Input!D$56&amp;" "&amp;AT404&amp;" "&amp;Input!D$57&amp;" "&amp;AU404&amp;" "&amp;Input!D$58&amp;" "&amp;AV404&amp;" F "&amp;Input!D$52&amp;"")</f>
        <v>G1 X 265.1779 Y 115.8973 U 496.0121 Z 95.3526 F 400</v>
      </c>
      <c r="AQ404" s="26"/>
      <c r="AR404" s="21">
        <v>401</v>
      </c>
      <c r="AS404" s="24">
        <f t="shared" ca="1" si="131"/>
        <v>265.17790000000002</v>
      </c>
      <c r="AT404" s="24">
        <f t="shared" ca="1" si="132"/>
        <v>115.8973</v>
      </c>
      <c r="AU404" s="24">
        <f t="shared" ca="1" si="133"/>
        <v>496.01209999999998</v>
      </c>
      <c r="AV404" s="24">
        <f t="shared" ca="1" si="134"/>
        <v>95.352599999999995</v>
      </c>
      <c r="BC404" t="s">
        <v>829</v>
      </c>
      <c r="BF404" s="74" t="str">
        <f ca="1">IF(AI403="","","G1 "&amp;Input!D$55&amp;" "&amp;AI403&amp;" "&amp;Input!D$56&amp;" "&amp;AJ403&amp;" "&amp;Input!D$57&amp;" "&amp;AK403&amp;" "&amp;Input!D$58&amp;" "&amp;AL403&amp;" F "&amp;Input!D$51&amp;"")</f>
        <v>G1 X 94.6867 Y 99.8095 U 325.2296 Z 79.184 F 400</v>
      </c>
      <c r="BO404" s="132">
        <f t="shared" ref="BO404:BR423" ca="1" si="136">IFERROR(MID($AN404,FIND(" ",$AN404,FIND(BO$2,$AN404,1)),FIND(" ",$AN404,FIND(" ",$AN404,FIND(BO$2,$AN404,1))+1)-FIND(" ",$AN404,FIND(BO$2,$AN404,1)))*1,"")</f>
        <v>94.031599999999997</v>
      </c>
      <c r="BP404" s="132">
        <f t="shared" ca="1" si="136"/>
        <v>99.647400000000005</v>
      </c>
      <c r="BQ404" s="132">
        <f t="shared" ca="1" si="136"/>
        <v>324.86590000000001</v>
      </c>
      <c r="BR404" s="132">
        <f t="shared" ca="1" si="136"/>
        <v>79.102699999999999</v>
      </c>
      <c r="BT404" s="132" t="str">
        <f t="shared" ref="BT404:BW423" si="137">IFERROR(MID($AO404,FIND(" ",$AO404,FIND(BT$2,$AO404,1)),FIND(" ",$AO404,FIND(" ",$AO404,FIND(BT$2,$AO404,1))+1)-FIND(" ",$AO404,FIND(BT$2,$AO404,1)))*1,"")</f>
        <v/>
      </c>
      <c r="BU404" s="132" t="str">
        <f t="shared" si="137"/>
        <v/>
      </c>
      <c r="BV404" s="132" t="str">
        <f t="shared" si="137"/>
        <v/>
      </c>
      <c r="BW404" s="132" t="str">
        <f t="shared" si="137"/>
        <v/>
      </c>
      <c r="BY404" s="132">
        <f t="shared" ca="1" si="135"/>
        <v>265.17790000000002</v>
      </c>
      <c r="BZ404" s="132">
        <f t="shared" ca="1" si="135"/>
        <v>115.8973</v>
      </c>
      <c r="CA404" s="132">
        <f t="shared" ca="1" si="135"/>
        <v>496.01209999999998</v>
      </c>
      <c r="CB404" s="132">
        <f t="shared" ca="1" si="135"/>
        <v>95.352599999999995</v>
      </c>
    </row>
    <row r="405" spans="2:80" x14ac:dyDescent="0.2">
      <c r="B405" s="21" t="str">
        <f>IF(C405&lt;&gt;"",ROWS(B$3:Me)-1,"")</f>
        <v/>
      </c>
      <c r="C405" s="22" t="str">
        <f>IF(Drela!N405="","",Drela!N405)</f>
        <v/>
      </c>
      <c r="D405" s="23" t="str">
        <f>IF(Drela!O405="","",Drela!O405)</f>
        <v/>
      </c>
      <c r="F405" s="21" t="str">
        <f t="shared" si="128"/>
        <v/>
      </c>
      <c r="G405" s="22" t="str">
        <f>IF(Drela!Q405="","",Drela!Q405)</f>
        <v/>
      </c>
      <c r="H405" s="23" t="str">
        <f>IF(Drela!R405="","",Drela!R405)</f>
        <v/>
      </c>
      <c r="I405" s="29"/>
      <c r="J405" s="21" t="str">
        <f t="shared" si="129"/>
        <v/>
      </c>
      <c r="K405" s="22" t="str">
        <f>IF(Drela!AF405="","",Drela!AF405)</f>
        <v/>
      </c>
      <c r="L405" s="23" t="str">
        <f>IF(Drela!AG405="","",Drela!AG405)</f>
        <v/>
      </c>
      <c r="M405" s="29"/>
      <c r="N405" s="21" t="str">
        <f t="shared" si="130"/>
        <v/>
      </c>
      <c r="O405" s="22" t="str">
        <f>IF(Drela!AI405="","",Drela!AI405)</f>
        <v/>
      </c>
      <c r="P405" s="23" t="str">
        <f>IF(Drela!AJ405="","",Drela!AJ405)</f>
        <v/>
      </c>
      <c r="R405" s="21">
        <v>402</v>
      </c>
      <c r="S405" s="24">
        <f ca="1"/>
        <v>93.297004508618272</v>
      </c>
      <c r="T405" s="24">
        <f ca="1"/>
        <v>99.460776514254761</v>
      </c>
      <c r="V405" s="21">
        <v>402</v>
      </c>
      <c r="W405" s="24">
        <f ca="1"/>
        <v>324.45800685159821</v>
      </c>
      <c r="X405" s="24">
        <f ca="1"/>
        <v>79.008773737596158</v>
      </c>
      <c r="Y405" s="30"/>
      <c r="Z405" s="21">
        <v>402</v>
      </c>
      <c r="AA405" s="24">
        <f ca="1"/>
        <v>265.58578566405686</v>
      </c>
      <c r="AB405" s="24">
        <f ca="1"/>
        <v>115.99122626240383</v>
      </c>
      <c r="AD405" s="21">
        <v>402</v>
      </c>
      <c r="AE405" s="24">
        <f ca="1"/>
        <v>496.7467880070368</v>
      </c>
      <c r="AF405" s="24">
        <f ca="1"/>
        <v>95.539223485745254</v>
      </c>
      <c r="AH405" s="21">
        <v>402</v>
      </c>
      <c r="AI405" s="24">
        <f t="shared" ca="1" si="124"/>
        <v>93.296999999999997</v>
      </c>
      <c r="AJ405" s="24">
        <f t="shared" ca="1" si="125"/>
        <v>99.460800000000006</v>
      </c>
      <c r="AK405" s="24">
        <f t="shared" ca="1" si="126"/>
        <v>324.45800000000003</v>
      </c>
      <c r="AL405" s="24">
        <f t="shared" ca="1" si="127"/>
        <v>79.008799999999994</v>
      </c>
      <c r="AM405" s="26"/>
      <c r="AN405" s="26" t="str">
        <f ca="1">IF(AI405="","","G1 "&amp;Input!D55&amp;" "&amp;AI405&amp;" "&amp;Input!D$56&amp;" "&amp;AJ405&amp;" "&amp;Input!D$57&amp;" "&amp;AK405&amp;" "&amp;Input!D$58&amp;" "&amp;AL405&amp;" F "&amp;Input!D$51&amp;"")</f>
        <v>G1 X 93.297 Y 99.4608 U 324.458 Z 79.0088 F 400</v>
      </c>
      <c r="AO405" s="26"/>
      <c r="AP405" s="26" t="str">
        <f ca="1">IF(AS405="","","G1 "&amp;Input!D$55&amp;" "&amp;AS405&amp;" "&amp;Input!D$56&amp;" "&amp;AT405&amp;" "&amp;Input!D$57&amp;" "&amp;AU405&amp;" "&amp;Input!D$58&amp;" "&amp;AV405&amp;" F "&amp;Input!D$52&amp;"")</f>
        <v>G1 X 265.5858 Y 115.9912 U 496.7468 Z 95.5392 F 400</v>
      </c>
      <c r="AQ405" s="26"/>
      <c r="AR405" s="21">
        <v>402</v>
      </c>
      <c r="AS405" s="24">
        <f t="shared" ca="1" si="131"/>
        <v>265.58580000000001</v>
      </c>
      <c r="AT405" s="24">
        <f t="shared" ca="1" si="132"/>
        <v>115.99120000000001</v>
      </c>
      <c r="AU405" s="24">
        <f t="shared" ca="1" si="133"/>
        <v>496.74680000000001</v>
      </c>
      <c r="AV405" s="24">
        <f t="shared" ca="1" si="134"/>
        <v>95.539199999999994</v>
      </c>
      <c r="BC405" t="s">
        <v>830</v>
      </c>
      <c r="BF405" s="74" t="str">
        <f ca="1">IF(AI404="","","G1 "&amp;Input!D$55&amp;" "&amp;AI404&amp;" "&amp;Input!D$56&amp;" "&amp;AJ404&amp;" "&amp;Input!D$57&amp;" "&amp;AK404&amp;" "&amp;Input!D$58&amp;" "&amp;AL404&amp;" F "&amp;Input!D$51&amp;"")</f>
        <v>G1 X 94.0316 Y 99.6474 U 324.8659 Z 79.1027 F 400</v>
      </c>
      <c r="BO405" s="132">
        <f t="shared" ca="1" si="136"/>
        <v>93.296999999999997</v>
      </c>
      <c r="BP405" s="132">
        <f t="shared" ca="1" si="136"/>
        <v>99.460800000000006</v>
      </c>
      <c r="BQ405" s="132">
        <f t="shared" ca="1" si="136"/>
        <v>324.45800000000003</v>
      </c>
      <c r="BR405" s="132">
        <f t="shared" ca="1" si="136"/>
        <v>79.008799999999994</v>
      </c>
      <c r="BT405" s="132" t="str">
        <f t="shared" si="137"/>
        <v/>
      </c>
      <c r="BU405" s="132" t="str">
        <f t="shared" si="137"/>
        <v/>
      </c>
      <c r="BV405" s="132" t="str">
        <f t="shared" si="137"/>
        <v/>
      </c>
      <c r="BW405" s="132" t="str">
        <f t="shared" si="137"/>
        <v/>
      </c>
      <c r="BY405" s="132">
        <f t="shared" ca="1" si="135"/>
        <v>265.58580000000001</v>
      </c>
      <c r="BZ405" s="132">
        <f t="shared" ca="1" si="135"/>
        <v>115.99120000000001</v>
      </c>
      <c r="CA405" s="132">
        <f t="shared" ca="1" si="135"/>
        <v>496.74680000000001</v>
      </c>
      <c r="CB405" s="132">
        <f t="shared" ca="1" si="135"/>
        <v>95.539199999999994</v>
      </c>
    </row>
    <row r="406" spans="2:80" x14ac:dyDescent="0.2">
      <c r="B406" s="21" t="str">
        <f>IF(C406&lt;&gt;"",ROWS(B$3:Me)-1,"")</f>
        <v/>
      </c>
      <c r="C406" s="22" t="str">
        <f>IF(Drela!N406="","",Drela!N406)</f>
        <v/>
      </c>
      <c r="D406" s="23" t="str">
        <f>IF(Drela!O406="","",Drela!O406)</f>
        <v/>
      </c>
      <c r="F406" s="21" t="str">
        <f t="shared" si="128"/>
        <v/>
      </c>
      <c r="G406" s="22" t="str">
        <f>IF(Drela!Q406="","",Drela!Q406)</f>
        <v/>
      </c>
      <c r="H406" s="23" t="str">
        <f>IF(Drela!R406="","",Drela!R406)</f>
        <v/>
      </c>
      <c r="I406" s="29"/>
      <c r="J406" s="21" t="str">
        <f t="shared" si="129"/>
        <v/>
      </c>
      <c r="K406" s="22" t="str">
        <f>IF(Drela!AF406="","",Drela!AF406)</f>
        <v/>
      </c>
      <c r="L406" s="23" t="str">
        <f>IF(Drela!AG406="","",Drela!AG406)</f>
        <v/>
      </c>
      <c r="M406" s="29"/>
      <c r="N406" s="21" t="str">
        <f t="shared" si="130"/>
        <v/>
      </c>
      <c r="O406" s="22" t="str">
        <f>IF(Drela!AI406="","",Drela!AI406)</f>
        <v/>
      </c>
      <c r="P406" s="23" t="str">
        <f>IF(Drela!AJ406="","",Drela!AJ406)</f>
        <v/>
      </c>
      <c r="R406" s="21">
        <v>403</v>
      </c>
      <c r="S406" s="24">
        <f ca="1"/>
        <v>92.514488516081698</v>
      </c>
      <c r="T406" s="24">
        <f ca="1"/>
        <v>99.251578827257333</v>
      </c>
      <c r="V406" s="21">
        <v>403</v>
      </c>
      <c r="W406" s="24">
        <f ca="1"/>
        <v>324.02336622560313</v>
      </c>
      <c r="X406" s="24">
        <f ca="1"/>
        <v>78.903007803246425</v>
      </c>
      <c r="Y406" s="30"/>
      <c r="Z406" s="21">
        <v>403</v>
      </c>
      <c r="AA406" s="24">
        <f ca="1"/>
        <v>266.020426290052</v>
      </c>
      <c r="AB406" s="24">
        <f ca="1"/>
        <v>116.09699219675355</v>
      </c>
      <c r="AD406" s="21">
        <v>403</v>
      </c>
      <c r="AE406" s="24">
        <f ca="1"/>
        <v>497.52930399957336</v>
      </c>
      <c r="AF406" s="24">
        <f ca="1"/>
        <v>95.748421172742695</v>
      </c>
      <c r="AH406" s="21">
        <v>403</v>
      </c>
      <c r="AI406" s="24">
        <f t="shared" ca="1" si="124"/>
        <v>92.514499999999998</v>
      </c>
      <c r="AJ406" s="24">
        <f t="shared" ca="1" si="125"/>
        <v>99.251599999999996</v>
      </c>
      <c r="AK406" s="24">
        <f t="shared" ca="1" si="126"/>
        <v>324.02339999999998</v>
      </c>
      <c r="AL406" s="24">
        <f t="shared" ca="1" si="127"/>
        <v>78.903000000000006</v>
      </c>
      <c r="AM406" s="26"/>
      <c r="AN406" s="26" t="str">
        <f ca="1">IF(AI406="","","G1 "&amp;Input!D55&amp;" "&amp;AI406&amp;" "&amp;Input!D$56&amp;" "&amp;AJ406&amp;" "&amp;Input!D$57&amp;" "&amp;AK406&amp;" "&amp;Input!D$58&amp;" "&amp;AL406&amp;" F "&amp;Input!D$51&amp;"")</f>
        <v>G1 X 92.5145 Y 99.2516 U 324.0234 Z 78.903 F 400</v>
      </c>
      <c r="AO406" s="26"/>
      <c r="AP406" s="26" t="str">
        <f ca="1">IF(AS406="","","G1 "&amp;Input!D$55&amp;" "&amp;AS406&amp;" "&amp;Input!D$56&amp;" "&amp;AT406&amp;" "&amp;Input!D$57&amp;" "&amp;AU406&amp;" "&amp;Input!D$58&amp;" "&amp;AV406&amp;" F "&amp;Input!D$52&amp;"")</f>
        <v>G1 X 266.0204 Y 116.097 U 497.5293 Z 95.7484 F 400</v>
      </c>
      <c r="AQ406" s="26"/>
      <c r="AR406" s="21">
        <v>403</v>
      </c>
      <c r="AS406" s="24">
        <f t="shared" ca="1" si="131"/>
        <v>266.0204</v>
      </c>
      <c r="AT406" s="24">
        <f t="shared" ca="1" si="132"/>
        <v>116.09699999999999</v>
      </c>
      <c r="AU406" s="24">
        <f t="shared" ca="1" si="133"/>
        <v>497.52929999999998</v>
      </c>
      <c r="AV406" s="24">
        <f t="shared" ca="1" si="134"/>
        <v>95.748400000000004</v>
      </c>
      <c r="BC406" t="s">
        <v>831</v>
      </c>
      <c r="BF406" s="74" t="str">
        <f ca="1">IF(AI405="","","G1 "&amp;Input!D$55&amp;" "&amp;AI405&amp;" "&amp;Input!D$56&amp;" "&amp;AJ405&amp;" "&amp;Input!D$57&amp;" "&amp;AK405&amp;" "&amp;Input!D$58&amp;" "&amp;AL405&amp;" F "&amp;Input!D$51&amp;"")</f>
        <v>G1 X 93.297 Y 99.4608 U 324.458 Z 79.0088 F 400</v>
      </c>
      <c r="BO406" s="132">
        <f t="shared" ca="1" si="136"/>
        <v>92.514499999999998</v>
      </c>
      <c r="BP406" s="132">
        <f t="shared" ca="1" si="136"/>
        <v>99.251599999999996</v>
      </c>
      <c r="BQ406" s="132">
        <f t="shared" ca="1" si="136"/>
        <v>324.02339999999998</v>
      </c>
      <c r="BR406" s="132">
        <f t="shared" ca="1" si="136"/>
        <v>78.903000000000006</v>
      </c>
      <c r="BT406" s="132" t="str">
        <f t="shared" si="137"/>
        <v/>
      </c>
      <c r="BU406" s="132" t="str">
        <f t="shared" si="137"/>
        <v/>
      </c>
      <c r="BV406" s="132" t="str">
        <f t="shared" si="137"/>
        <v/>
      </c>
      <c r="BW406" s="132" t="str">
        <f t="shared" si="137"/>
        <v/>
      </c>
      <c r="BY406" s="132">
        <f t="shared" ca="1" si="135"/>
        <v>266.0204</v>
      </c>
      <c r="BZ406" s="132">
        <f t="shared" ca="1" si="135"/>
        <v>116.09699999999999</v>
      </c>
      <c r="CA406" s="132">
        <f t="shared" ca="1" si="135"/>
        <v>497.52929999999998</v>
      </c>
      <c r="CB406" s="132">
        <f t="shared" ca="1" si="135"/>
        <v>95.748400000000004</v>
      </c>
    </row>
    <row r="407" spans="2:80" x14ac:dyDescent="0.2">
      <c r="B407" s="21" t="str">
        <f>IF(C407&lt;&gt;"",ROWS(B$3:Me)-1,"")</f>
        <v/>
      </c>
      <c r="C407" s="22" t="str">
        <f>IF(Drela!N407="","",Drela!N407)</f>
        <v/>
      </c>
      <c r="D407" s="23" t="str">
        <f>IF(Drela!O407="","",Drela!O407)</f>
        <v/>
      </c>
      <c r="F407" s="21" t="str">
        <f t="shared" si="128"/>
        <v/>
      </c>
      <c r="G407" s="22" t="str">
        <f>IF(Drela!Q407="","",Drela!Q407)</f>
        <v/>
      </c>
      <c r="H407" s="23" t="str">
        <f>IF(Drela!R407="","",Drela!R407)</f>
        <v/>
      </c>
      <c r="I407" s="29"/>
      <c r="J407" s="21" t="str">
        <f t="shared" si="129"/>
        <v/>
      </c>
      <c r="K407" s="22" t="str">
        <f>IF(Drela!AF407="","",Drela!AF407)</f>
        <v/>
      </c>
      <c r="L407" s="23" t="str">
        <f>IF(Drela!AG407="","",Drela!AG407)</f>
        <v/>
      </c>
      <c r="M407" s="29"/>
      <c r="N407" s="21" t="str">
        <f t="shared" si="130"/>
        <v/>
      </c>
      <c r="O407" s="22" t="str">
        <f>IF(Drela!AI407="","",Drela!AI407)</f>
        <v/>
      </c>
      <c r="P407" s="23" t="str">
        <f>IF(Drela!AJ407="","",Drela!AJ407)</f>
        <v/>
      </c>
      <c r="R407" s="21">
        <v>404</v>
      </c>
      <c r="S407" s="24">
        <f ca="1"/>
        <v>91.721485078564385</v>
      </c>
      <c r="T407" s="24">
        <f ca="1"/>
        <v>99.025698237034902</v>
      </c>
      <c r="V407" s="21">
        <v>404</v>
      </c>
      <c r="W407" s="24">
        <f ca="1"/>
        <v>323.58272778711284</v>
      </c>
      <c r="X407" s="24">
        <f ca="1"/>
        <v>78.788161475032311</v>
      </c>
      <c r="Y407" s="30"/>
      <c r="Z407" s="21">
        <v>404</v>
      </c>
      <c r="AA407" s="24">
        <f ca="1"/>
        <v>266.46106472854228</v>
      </c>
      <c r="AB407" s="24">
        <f ca="1"/>
        <v>116.21183852496767</v>
      </c>
      <c r="AD407" s="21">
        <v>404</v>
      </c>
      <c r="AE407" s="24">
        <f ca="1"/>
        <v>498.32230743709067</v>
      </c>
      <c r="AF407" s="24">
        <f ca="1"/>
        <v>95.974301762965112</v>
      </c>
      <c r="AH407" s="21">
        <v>404</v>
      </c>
      <c r="AI407" s="24">
        <f t="shared" ca="1" si="124"/>
        <v>91.721500000000006</v>
      </c>
      <c r="AJ407" s="24">
        <f t="shared" ca="1" si="125"/>
        <v>99.025700000000001</v>
      </c>
      <c r="AK407" s="24">
        <f t="shared" ca="1" si="126"/>
        <v>323.58269999999999</v>
      </c>
      <c r="AL407" s="24">
        <f t="shared" ca="1" si="127"/>
        <v>78.788200000000003</v>
      </c>
      <c r="AM407" s="26"/>
      <c r="AN407" s="26" t="str">
        <f ca="1">IF(AI407="","","G1 "&amp;Input!D55&amp;" "&amp;AI407&amp;" "&amp;Input!D$56&amp;" "&amp;AJ407&amp;" "&amp;Input!D$57&amp;" "&amp;AK407&amp;" "&amp;Input!D$58&amp;" "&amp;AL407&amp;" F "&amp;Input!D$51&amp;"")</f>
        <v>G1 X 91.7215 Y 99.0257 U 323.5827 Z 78.7882 F 400</v>
      </c>
      <c r="AO407" s="26"/>
      <c r="AP407" s="26" t="str">
        <f ca="1">IF(AS407="","","G1 "&amp;Input!D$55&amp;" "&amp;AS407&amp;" "&amp;Input!D$56&amp;" "&amp;AT407&amp;" "&amp;Input!D$57&amp;" "&amp;AU407&amp;" "&amp;Input!D$58&amp;" "&amp;AV407&amp;" F "&amp;Input!D$52&amp;"")</f>
        <v>G1 X 266.4611 Y 116.2118 U 498.3223 Z 95.9743 F 400</v>
      </c>
      <c r="AQ407" s="26"/>
      <c r="AR407" s="21">
        <v>404</v>
      </c>
      <c r="AS407" s="24">
        <f t="shared" ca="1" si="131"/>
        <v>266.46109999999999</v>
      </c>
      <c r="AT407" s="24">
        <f t="shared" ca="1" si="132"/>
        <v>116.2118</v>
      </c>
      <c r="AU407" s="24">
        <f t="shared" ca="1" si="133"/>
        <v>498.32229999999998</v>
      </c>
      <c r="AV407" s="24">
        <f t="shared" ca="1" si="134"/>
        <v>95.974299999999999</v>
      </c>
      <c r="BC407" t="s">
        <v>832</v>
      </c>
      <c r="BF407" s="74" t="str">
        <f ca="1">IF(AI406="","","G1 "&amp;Input!D$55&amp;" "&amp;AI406&amp;" "&amp;Input!D$56&amp;" "&amp;AJ406&amp;" "&amp;Input!D$57&amp;" "&amp;AK406&amp;" "&amp;Input!D$58&amp;" "&amp;AL406&amp;" F "&amp;Input!D$51&amp;"")</f>
        <v>G1 X 92.5145 Y 99.2516 U 324.0234 Z 78.903 F 400</v>
      </c>
      <c r="BO407" s="132">
        <f t="shared" ca="1" si="136"/>
        <v>91.721500000000006</v>
      </c>
      <c r="BP407" s="132">
        <f t="shared" ca="1" si="136"/>
        <v>99.025700000000001</v>
      </c>
      <c r="BQ407" s="132">
        <f t="shared" ca="1" si="136"/>
        <v>323.58269999999999</v>
      </c>
      <c r="BR407" s="132">
        <f t="shared" ca="1" si="136"/>
        <v>78.788200000000003</v>
      </c>
      <c r="BT407" s="132" t="str">
        <f t="shared" si="137"/>
        <v/>
      </c>
      <c r="BU407" s="132" t="str">
        <f t="shared" si="137"/>
        <v/>
      </c>
      <c r="BV407" s="132" t="str">
        <f t="shared" si="137"/>
        <v/>
      </c>
      <c r="BW407" s="132" t="str">
        <f t="shared" si="137"/>
        <v/>
      </c>
      <c r="BY407" s="132">
        <f t="shared" ca="1" si="135"/>
        <v>266.46109999999999</v>
      </c>
      <c r="BZ407" s="132">
        <f t="shared" ca="1" si="135"/>
        <v>116.2118</v>
      </c>
      <c r="CA407" s="132">
        <f t="shared" ca="1" si="135"/>
        <v>498.32229999999998</v>
      </c>
      <c r="CB407" s="132">
        <f t="shared" ca="1" si="135"/>
        <v>95.974299999999999</v>
      </c>
    </row>
    <row r="408" spans="2:80" x14ac:dyDescent="0.2">
      <c r="B408" s="21" t="str">
        <f>IF(C408&lt;&gt;"",ROWS(B$3:Me)-1,"")</f>
        <v/>
      </c>
      <c r="C408" s="22" t="str">
        <f>IF(Drela!N408="","",Drela!N408)</f>
        <v/>
      </c>
      <c r="D408" s="23" t="str">
        <f>IF(Drela!O408="","",Drela!O408)</f>
        <v/>
      </c>
      <c r="F408" s="21" t="str">
        <f t="shared" si="128"/>
        <v/>
      </c>
      <c r="G408" s="22" t="str">
        <f>IF(Drela!Q408="","",Drela!Q408)</f>
        <v/>
      </c>
      <c r="H408" s="23" t="str">
        <f>IF(Drela!R408="","",Drela!R408)</f>
        <v/>
      </c>
      <c r="I408" s="29"/>
      <c r="J408" s="21" t="str">
        <f t="shared" si="129"/>
        <v/>
      </c>
      <c r="K408" s="22" t="str">
        <f>IF(Drela!AF408="","",Drela!AF408)</f>
        <v/>
      </c>
      <c r="L408" s="23" t="str">
        <f>IF(Drela!AG408="","",Drela!AG408)</f>
        <v/>
      </c>
      <c r="M408" s="29"/>
      <c r="N408" s="21" t="str">
        <f t="shared" si="130"/>
        <v/>
      </c>
      <c r="O408" s="22" t="str">
        <f>IF(Drela!AI408="","",Drela!AI408)</f>
        <v/>
      </c>
      <c r="P408" s="23" t="str">
        <f>IF(Drela!AJ408="","",Drela!AJ408)</f>
        <v/>
      </c>
      <c r="R408" s="21">
        <v>405</v>
      </c>
      <c r="S408" s="24">
        <f ca="1"/>
        <v>90.977930925544555</v>
      </c>
      <c r="T408" s="24">
        <f ca="1"/>
        <v>98.804471680692316</v>
      </c>
      <c r="V408" s="21">
        <v>405</v>
      </c>
      <c r="W408" s="24">
        <f ca="1"/>
        <v>323.16944889196736</v>
      </c>
      <c r="X408" s="24">
        <f ca="1"/>
        <v>78.675269520666504</v>
      </c>
      <c r="Y408" s="30"/>
      <c r="Z408" s="21">
        <v>405</v>
      </c>
      <c r="AA408" s="24">
        <f ca="1"/>
        <v>266.87434362368776</v>
      </c>
      <c r="AB408" s="24">
        <f ca="1"/>
        <v>116.32473047933348</v>
      </c>
      <c r="AD408" s="21">
        <v>405</v>
      </c>
      <c r="AE408" s="24">
        <f ca="1"/>
        <v>499.0658615901105</v>
      </c>
      <c r="AF408" s="24">
        <f ca="1"/>
        <v>96.195528319307684</v>
      </c>
      <c r="AH408" s="21">
        <v>405</v>
      </c>
      <c r="AI408" s="24">
        <f t="shared" ca="1" si="124"/>
        <v>90.977900000000005</v>
      </c>
      <c r="AJ408" s="24">
        <f t="shared" ca="1" si="125"/>
        <v>98.804500000000004</v>
      </c>
      <c r="AK408" s="24">
        <f t="shared" ca="1" si="126"/>
        <v>323.1694</v>
      </c>
      <c r="AL408" s="24">
        <f t="shared" ca="1" si="127"/>
        <v>78.675299999999993</v>
      </c>
      <c r="AM408" s="26"/>
      <c r="AN408" s="26" t="str">
        <f ca="1">IF(AI408="","","G1 "&amp;Input!D55&amp;" "&amp;AI408&amp;" "&amp;Input!D$56&amp;" "&amp;AJ408&amp;" "&amp;Input!D$57&amp;" "&amp;AK408&amp;" "&amp;Input!D$58&amp;" "&amp;AL408&amp;" F "&amp;Input!D$51&amp;"")</f>
        <v>G1 X 90.9779 Y 98.8045 U 323.1694 Z 78.6753 F 400</v>
      </c>
      <c r="AO408" s="26"/>
      <c r="AP408" s="26" t="str">
        <f ca="1">IF(AS408="","","G1 "&amp;Input!D$55&amp;" "&amp;AS408&amp;" "&amp;Input!D$56&amp;" "&amp;AT408&amp;" "&amp;Input!D$57&amp;" "&amp;AU408&amp;" "&amp;Input!D$58&amp;" "&amp;AV408&amp;" F "&amp;Input!D$52&amp;"")</f>
        <v>G1 X 266.8743 Y 116.3247 U 499.0659 Z 96.1955 F 400</v>
      </c>
      <c r="AQ408" s="26"/>
      <c r="AR408" s="21">
        <v>405</v>
      </c>
      <c r="AS408" s="24">
        <f t="shared" ca="1" si="131"/>
        <v>266.87430000000001</v>
      </c>
      <c r="AT408" s="24">
        <f t="shared" ca="1" si="132"/>
        <v>116.32470000000001</v>
      </c>
      <c r="AU408" s="24">
        <f t="shared" ca="1" si="133"/>
        <v>499.0659</v>
      </c>
      <c r="AV408" s="24">
        <f t="shared" ca="1" si="134"/>
        <v>96.195499999999996</v>
      </c>
      <c r="BC408" t="s">
        <v>833</v>
      </c>
      <c r="BF408" s="74" t="str">
        <f ca="1">IF(AI407="","","G1 "&amp;Input!D$55&amp;" "&amp;AI407&amp;" "&amp;Input!D$56&amp;" "&amp;AJ407&amp;" "&amp;Input!D$57&amp;" "&amp;AK407&amp;" "&amp;Input!D$58&amp;" "&amp;AL407&amp;" F "&amp;Input!D$51&amp;"")</f>
        <v>G1 X 91.7215 Y 99.0257 U 323.5827 Z 78.7882 F 400</v>
      </c>
      <c r="BO408" s="132">
        <f t="shared" ca="1" si="136"/>
        <v>90.977900000000005</v>
      </c>
      <c r="BP408" s="132">
        <f t="shared" ca="1" si="136"/>
        <v>98.804500000000004</v>
      </c>
      <c r="BQ408" s="132">
        <f t="shared" ca="1" si="136"/>
        <v>323.1694</v>
      </c>
      <c r="BR408" s="132">
        <f t="shared" ca="1" si="136"/>
        <v>78.675299999999993</v>
      </c>
      <c r="BT408" s="132" t="str">
        <f t="shared" si="137"/>
        <v/>
      </c>
      <c r="BU408" s="132" t="str">
        <f t="shared" si="137"/>
        <v/>
      </c>
      <c r="BV408" s="132" t="str">
        <f t="shared" si="137"/>
        <v/>
      </c>
      <c r="BW408" s="132" t="str">
        <f t="shared" si="137"/>
        <v/>
      </c>
      <c r="BY408" s="132">
        <f t="shared" ca="1" si="135"/>
        <v>266.87430000000001</v>
      </c>
      <c r="BZ408" s="132">
        <f t="shared" ca="1" si="135"/>
        <v>116.32470000000001</v>
      </c>
      <c r="CA408" s="132">
        <f t="shared" ca="1" si="135"/>
        <v>499.0659</v>
      </c>
      <c r="CB408" s="132">
        <f t="shared" ca="1" si="135"/>
        <v>96.195499999999996</v>
      </c>
    </row>
    <row r="409" spans="2:80" x14ac:dyDescent="0.2">
      <c r="B409" s="21" t="str">
        <f>IF(C409&lt;&gt;"",ROWS(B$3:Me)-1,"")</f>
        <v/>
      </c>
      <c r="C409" s="22" t="str">
        <f>IF(Drela!N409="","",Drela!N409)</f>
        <v/>
      </c>
      <c r="D409" s="23" t="str">
        <f>IF(Drela!O409="","",Drela!O409)</f>
        <v/>
      </c>
      <c r="F409" s="21" t="str">
        <f t="shared" si="128"/>
        <v/>
      </c>
      <c r="G409" s="22" t="str">
        <f>IF(Drela!Q409="","",Drela!Q409)</f>
        <v/>
      </c>
      <c r="H409" s="23" t="str">
        <f>IF(Drela!R409="","",Drela!R409)</f>
        <v/>
      </c>
      <c r="I409" s="29"/>
      <c r="J409" s="21" t="str">
        <f t="shared" si="129"/>
        <v/>
      </c>
      <c r="K409" s="22" t="str">
        <f>IF(Drela!AF409="","",Drela!AF409)</f>
        <v/>
      </c>
      <c r="L409" s="23" t="str">
        <f>IF(Drela!AG409="","",Drela!AG409)</f>
        <v/>
      </c>
      <c r="M409" s="29"/>
      <c r="N409" s="21" t="str">
        <f t="shared" si="130"/>
        <v/>
      </c>
      <c r="O409" s="22" t="str">
        <f>IF(Drela!AI409="","",Drela!AI409)</f>
        <v/>
      </c>
      <c r="P409" s="23" t="str">
        <f>IF(Drela!AJ409="","",Drela!AJ409)</f>
        <v/>
      </c>
      <c r="R409" s="21">
        <v>406</v>
      </c>
      <c r="S409" s="24">
        <f ca="1"/>
        <v>90.349399593443664</v>
      </c>
      <c r="T409" s="24">
        <f ca="1"/>
        <v>98.613103893876144</v>
      </c>
      <c r="V409" s="21">
        <v>406</v>
      </c>
      <c r="W409" s="24">
        <f ca="1"/>
        <v>322.82004717433432</v>
      </c>
      <c r="X409" s="24">
        <f ca="1"/>
        <v>78.57743204790782</v>
      </c>
      <c r="Y409" s="30"/>
      <c r="Z409" s="21">
        <v>406</v>
      </c>
      <c r="AA409" s="24">
        <f ca="1"/>
        <v>267.22374534132081</v>
      </c>
      <c r="AB409" s="24">
        <f ca="1"/>
        <v>116.42256795209218</v>
      </c>
      <c r="AD409" s="21">
        <v>406</v>
      </c>
      <c r="AE409" s="24">
        <f ca="1"/>
        <v>499.69439292221136</v>
      </c>
      <c r="AF409" s="24">
        <f ca="1"/>
        <v>96.386896106123842</v>
      </c>
      <c r="AH409" s="21">
        <v>406</v>
      </c>
      <c r="AI409" s="24">
        <f t="shared" ca="1" si="124"/>
        <v>90.349400000000003</v>
      </c>
      <c r="AJ409" s="24">
        <f t="shared" ca="1" si="125"/>
        <v>98.613100000000003</v>
      </c>
      <c r="AK409" s="24">
        <f t="shared" ca="1" si="126"/>
        <v>322.82</v>
      </c>
      <c r="AL409" s="24">
        <f t="shared" ca="1" si="127"/>
        <v>78.577399999999997</v>
      </c>
      <c r="AM409" s="26"/>
      <c r="AN409" s="26" t="str">
        <f ca="1">IF(AI409="","","G1 "&amp;Input!D55&amp;" "&amp;AI409&amp;" "&amp;Input!D$56&amp;" "&amp;AJ409&amp;" "&amp;Input!D$57&amp;" "&amp;AK409&amp;" "&amp;Input!D$58&amp;" "&amp;AL409&amp;" F "&amp;Input!D$51&amp;"")</f>
        <v>G1 X 90.3494 Y 98.6131 U 322.82 Z 78.5774 F 400</v>
      </c>
      <c r="AO409" s="26"/>
      <c r="AP409" s="26" t="str">
        <f ca="1">IF(AS409="","","G1 "&amp;Input!D$55&amp;" "&amp;AS409&amp;" "&amp;Input!D$56&amp;" "&amp;AT409&amp;" "&amp;Input!D$57&amp;" "&amp;AU409&amp;" "&amp;Input!D$58&amp;" "&amp;AV409&amp;" F "&amp;Input!D$52&amp;"")</f>
        <v>G1 X 267.2237 Y 116.4226 U 499.6944 Z 96.3869 F 400</v>
      </c>
      <c r="AQ409" s="26"/>
      <c r="AR409" s="21">
        <v>406</v>
      </c>
      <c r="AS409" s="24">
        <f t="shared" ca="1" si="131"/>
        <v>267.22370000000001</v>
      </c>
      <c r="AT409" s="24">
        <f t="shared" ca="1" si="132"/>
        <v>116.4226</v>
      </c>
      <c r="AU409" s="24">
        <f t="shared" ca="1" si="133"/>
        <v>499.69439999999997</v>
      </c>
      <c r="AV409" s="24">
        <f t="shared" ca="1" si="134"/>
        <v>96.386899999999997</v>
      </c>
      <c r="BC409" t="s">
        <v>834</v>
      </c>
      <c r="BF409" s="74" t="str">
        <f ca="1">IF(AI408="","","G1 "&amp;Input!D$55&amp;" "&amp;AI408&amp;" "&amp;Input!D$56&amp;" "&amp;AJ408&amp;" "&amp;Input!D$57&amp;" "&amp;AK408&amp;" "&amp;Input!D$58&amp;" "&amp;AL408&amp;" F "&amp;Input!D$51&amp;"")</f>
        <v>G1 X 90.9779 Y 98.8045 U 323.1694 Z 78.6753 F 400</v>
      </c>
      <c r="BO409" s="132">
        <f t="shared" ca="1" si="136"/>
        <v>90.349400000000003</v>
      </c>
      <c r="BP409" s="132">
        <f t="shared" ca="1" si="136"/>
        <v>98.613100000000003</v>
      </c>
      <c r="BQ409" s="132">
        <f t="shared" ca="1" si="136"/>
        <v>322.82</v>
      </c>
      <c r="BR409" s="132">
        <f t="shared" ca="1" si="136"/>
        <v>78.577399999999997</v>
      </c>
      <c r="BT409" s="132" t="str">
        <f t="shared" si="137"/>
        <v/>
      </c>
      <c r="BU409" s="132" t="str">
        <f t="shared" si="137"/>
        <v/>
      </c>
      <c r="BV409" s="132" t="str">
        <f t="shared" si="137"/>
        <v/>
      </c>
      <c r="BW409" s="132" t="str">
        <f t="shared" si="137"/>
        <v/>
      </c>
      <c r="BY409" s="132">
        <f t="shared" ca="1" si="135"/>
        <v>267.22370000000001</v>
      </c>
      <c r="BZ409" s="132">
        <f t="shared" ca="1" si="135"/>
        <v>116.4226</v>
      </c>
      <c r="CA409" s="132">
        <f t="shared" ca="1" si="135"/>
        <v>499.69439999999997</v>
      </c>
      <c r="CB409" s="132">
        <f t="shared" ca="1" si="135"/>
        <v>96.386899999999997</v>
      </c>
    </row>
    <row r="410" spans="2:80" x14ac:dyDescent="0.2">
      <c r="B410" s="21" t="str">
        <f>IF(C410&lt;&gt;"",ROWS(B$3:Me)-1,"")</f>
        <v/>
      </c>
      <c r="C410" s="22" t="str">
        <f>IF(Drela!N410="","",Drela!N410)</f>
        <v/>
      </c>
      <c r="D410" s="23" t="str">
        <f>IF(Drela!O410="","",Drela!O410)</f>
        <v/>
      </c>
      <c r="F410" s="21" t="str">
        <f t="shared" si="128"/>
        <v/>
      </c>
      <c r="G410" s="22" t="str">
        <f>IF(Drela!Q410="","",Drela!Q410)</f>
        <v/>
      </c>
      <c r="H410" s="23" t="str">
        <f>IF(Drela!R410="","",Drela!R410)</f>
        <v/>
      </c>
      <c r="I410" s="29"/>
      <c r="J410" s="21" t="str">
        <f t="shared" si="129"/>
        <v/>
      </c>
      <c r="K410" s="22" t="str">
        <f>IF(Drela!AF410="","",Drela!AF410)</f>
        <v/>
      </c>
      <c r="L410" s="23" t="str">
        <f>IF(Drela!AG410="","",Drela!AG410)</f>
        <v/>
      </c>
      <c r="M410" s="29"/>
      <c r="N410" s="21" t="str">
        <f t="shared" si="130"/>
        <v/>
      </c>
      <c r="O410" s="22" t="str">
        <f>IF(Drela!AI410="","",Drela!AI410)</f>
        <v/>
      </c>
      <c r="P410" s="23" t="str">
        <f>IF(Drela!AJ410="","",Drela!AJ410)</f>
        <v/>
      </c>
      <c r="R410" s="21">
        <v>407</v>
      </c>
      <c r="S410" s="24">
        <f ca="1"/>
        <v>89.881390825406569</v>
      </c>
      <c r="T410" s="24">
        <f ca="1"/>
        <v>98.469771856556207</v>
      </c>
      <c r="V410" s="21">
        <v>407</v>
      </c>
      <c r="W410" s="24">
        <f ca="1"/>
        <v>322.55986981522761</v>
      </c>
      <c r="X410" s="24">
        <f ca="1"/>
        <v>78.504118773963086</v>
      </c>
      <c r="Y410" s="30"/>
      <c r="Z410" s="21">
        <v>407</v>
      </c>
      <c r="AA410" s="24">
        <f ca="1"/>
        <v>267.48392270042751</v>
      </c>
      <c r="AB410" s="24">
        <f ca="1"/>
        <v>116.49588122603691</v>
      </c>
      <c r="AD410" s="21">
        <v>407</v>
      </c>
      <c r="AE410" s="24">
        <f ca="1"/>
        <v>500.16240169024849</v>
      </c>
      <c r="AF410" s="24">
        <f ca="1"/>
        <v>96.530228143443779</v>
      </c>
      <c r="AH410" s="21">
        <v>407</v>
      </c>
      <c r="AI410" s="24">
        <f t="shared" ca="1" si="124"/>
        <v>89.881399999999999</v>
      </c>
      <c r="AJ410" s="24">
        <f t="shared" ca="1" si="125"/>
        <v>98.469800000000006</v>
      </c>
      <c r="AK410" s="24">
        <f t="shared" ca="1" si="126"/>
        <v>322.55990000000003</v>
      </c>
      <c r="AL410" s="24">
        <f t="shared" ca="1" si="127"/>
        <v>78.504099999999994</v>
      </c>
      <c r="AM410" s="26"/>
      <c r="AN410" s="26" t="str">
        <f ca="1">IF(AI410="","","G1 "&amp;Input!D55&amp;" "&amp;AI410&amp;" "&amp;Input!D$56&amp;" "&amp;AJ410&amp;" "&amp;Input!D$57&amp;" "&amp;AK410&amp;" "&amp;Input!D$58&amp;" "&amp;AL410&amp;" F "&amp;Input!D$51&amp;"")</f>
        <v>G1 X 89.8814 Y 98.4698 U 322.5599 Z 78.5041 F 400</v>
      </c>
      <c r="AO410" s="26"/>
      <c r="AP410" s="26" t="str">
        <f ca="1">IF(AS410="","","G1 "&amp;Input!D$55&amp;" "&amp;AS410&amp;" "&amp;Input!D$56&amp;" "&amp;AT410&amp;" "&amp;Input!D$57&amp;" "&amp;AU410&amp;" "&amp;Input!D$58&amp;" "&amp;AV410&amp;" F "&amp;Input!D$52&amp;"")</f>
        <v>G1 X 267.4839 Y 116.4959 U 500.1624 Z 96.5302 F 400</v>
      </c>
      <c r="AQ410" s="26"/>
      <c r="AR410" s="21">
        <v>407</v>
      </c>
      <c r="AS410" s="24">
        <f t="shared" ca="1" si="131"/>
        <v>267.48390000000001</v>
      </c>
      <c r="AT410" s="24">
        <f t="shared" ca="1" si="132"/>
        <v>116.49590000000001</v>
      </c>
      <c r="AU410" s="24">
        <f t="shared" ca="1" si="133"/>
        <v>500.16239999999999</v>
      </c>
      <c r="AV410" s="24">
        <f t="shared" ca="1" si="134"/>
        <v>96.530199999999994</v>
      </c>
      <c r="BC410" t="s">
        <v>835</v>
      </c>
      <c r="BF410" s="74" t="str">
        <f ca="1">IF(AI409="","","G1 "&amp;Input!D$55&amp;" "&amp;AI409&amp;" "&amp;Input!D$56&amp;" "&amp;AJ409&amp;" "&amp;Input!D$57&amp;" "&amp;AK409&amp;" "&amp;Input!D$58&amp;" "&amp;AL409&amp;" F "&amp;Input!D$51&amp;"")</f>
        <v>G1 X 90.3494 Y 98.6131 U 322.82 Z 78.5774 F 400</v>
      </c>
      <c r="BO410" s="132">
        <f t="shared" ca="1" si="136"/>
        <v>89.881399999999999</v>
      </c>
      <c r="BP410" s="132">
        <f t="shared" ca="1" si="136"/>
        <v>98.469800000000006</v>
      </c>
      <c r="BQ410" s="132">
        <f t="shared" ca="1" si="136"/>
        <v>322.55990000000003</v>
      </c>
      <c r="BR410" s="132">
        <f t="shared" ca="1" si="136"/>
        <v>78.504099999999994</v>
      </c>
      <c r="BT410" s="132" t="str">
        <f t="shared" si="137"/>
        <v/>
      </c>
      <c r="BU410" s="132" t="str">
        <f t="shared" si="137"/>
        <v/>
      </c>
      <c r="BV410" s="132" t="str">
        <f t="shared" si="137"/>
        <v/>
      </c>
      <c r="BW410" s="132" t="str">
        <f t="shared" si="137"/>
        <v/>
      </c>
      <c r="BY410" s="132">
        <f t="shared" ca="1" si="135"/>
        <v>267.48390000000001</v>
      </c>
      <c r="BZ410" s="132">
        <f t="shared" ca="1" si="135"/>
        <v>116.49590000000001</v>
      </c>
      <c r="CA410" s="132">
        <f t="shared" ca="1" si="135"/>
        <v>500.16239999999999</v>
      </c>
      <c r="CB410" s="132">
        <f t="shared" ca="1" si="135"/>
        <v>96.530199999999994</v>
      </c>
    </row>
    <row r="411" spans="2:80" x14ac:dyDescent="0.2">
      <c r="B411" s="21" t="str">
        <f>IF(C411&lt;&gt;"",ROWS(B$3:Me)-1,"")</f>
        <v/>
      </c>
      <c r="C411" s="22" t="str">
        <f>IF(Drela!N411="","",Drela!N411)</f>
        <v/>
      </c>
      <c r="D411" s="23" t="str">
        <f>IF(Drela!O411="","",Drela!O411)</f>
        <v/>
      </c>
      <c r="F411" s="21" t="str">
        <f t="shared" si="128"/>
        <v/>
      </c>
      <c r="G411" s="22" t="str">
        <f>IF(Drela!Q411="","",Drela!Q411)</f>
        <v/>
      </c>
      <c r="H411" s="23" t="str">
        <f>IF(Drela!R411="","",Drela!R411)</f>
        <v/>
      </c>
      <c r="I411" s="29"/>
      <c r="J411" s="21" t="str">
        <f t="shared" si="129"/>
        <v/>
      </c>
      <c r="K411" s="22" t="str">
        <f>IF(Drela!AF411="","",Drela!AF411)</f>
        <v/>
      </c>
      <c r="L411" s="23" t="str">
        <f>IF(Drela!AG411="","",Drela!AG411)</f>
        <v/>
      </c>
      <c r="M411" s="29"/>
      <c r="N411" s="21" t="str">
        <f t="shared" si="130"/>
        <v/>
      </c>
      <c r="O411" s="22" t="str">
        <f>IF(Drela!AI411="","",Drela!AI411)</f>
        <v/>
      </c>
      <c r="P411" s="23" t="str">
        <f>IF(Drela!AJ411="","",Drela!AJ411)</f>
        <v/>
      </c>
      <c r="R411" s="21">
        <v>408</v>
      </c>
      <c r="S411" s="24">
        <f ca="1"/>
        <v>89.539109191471582</v>
      </c>
      <c r="T411" s="24">
        <f ca="1"/>
        <v>98.364541525995392</v>
      </c>
      <c r="V411" s="21">
        <v>408</v>
      </c>
      <c r="W411" s="24">
        <f ca="1"/>
        <v>322.36958218304625</v>
      </c>
      <c r="X411" s="24">
        <f ca="1"/>
        <v>78.450277853831381</v>
      </c>
      <c r="Y411" s="30"/>
      <c r="Z411" s="21">
        <v>408</v>
      </c>
      <c r="AA411" s="24">
        <f ca="1"/>
        <v>267.67421033260888</v>
      </c>
      <c r="AB411" s="24">
        <f ca="1"/>
        <v>116.54972214616862</v>
      </c>
      <c r="AD411" s="21">
        <v>408</v>
      </c>
      <c r="AE411" s="24">
        <f ca="1"/>
        <v>500.50468332418347</v>
      </c>
      <c r="AF411" s="24">
        <f ca="1"/>
        <v>96.635458474004608</v>
      </c>
      <c r="AH411" s="21">
        <v>408</v>
      </c>
      <c r="AI411" s="24">
        <f t="shared" ca="1" si="124"/>
        <v>89.539100000000005</v>
      </c>
      <c r="AJ411" s="24">
        <f t="shared" ca="1" si="125"/>
        <v>98.364500000000007</v>
      </c>
      <c r="AK411" s="24">
        <f t="shared" ca="1" si="126"/>
        <v>322.36959999999999</v>
      </c>
      <c r="AL411" s="24">
        <f t="shared" ca="1" si="127"/>
        <v>78.450299999999999</v>
      </c>
      <c r="AM411" s="26"/>
      <c r="AN411" s="26" t="str">
        <f ca="1">IF(AI411="","","G1 "&amp;Input!D55&amp;" "&amp;AI411&amp;" "&amp;Input!D$56&amp;" "&amp;AJ411&amp;" "&amp;Input!D$57&amp;" "&amp;AK411&amp;" "&amp;Input!D$58&amp;" "&amp;AL411&amp;" F "&amp;Input!D$51&amp;"")</f>
        <v>G1 X 89.5391 Y 98.3645 U 322.3696 Z 78.4503 F 400</v>
      </c>
      <c r="AO411" s="26"/>
      <c r="AP411" s="26" t="str">
        <f ca="1">IF(AS411="","","G1 "&amp;Input!D$55&amp;" "&amp;AS411&amp;" "&amp;Input!D$56&amp;" "&amp;AT411&amp;" "&amp;Input!D$57&amp;" "&amp;AU411&amp;" "&amp;Input!D$58&amp;" "&amp;AV411&amp;" F "&amp;Input!D$52&amp;"")</f>
        <v>G1 X 267.6742 Y 116.5497 U 500.5047 Z 96.6355 F 400</v>
      </c>
      <c r="AQ411" s="26"/>
      <c r="AR411" s="21">
        <v>408</v>
      </c>
      <c r="AS411" s="24">
        <f t="shared" ca="1" si="131"/>
        <v>267.67419999999998</v>
      </c>
      <c r="AT411" s="24">
        <f t="shared" ca="1" si="132"/>
        <v>116.5497</v>
      </c>
      <c r="AU411" s="24">
        <f t="shared" ca="1" si="133"/>
        <v>500.50470000000001</v>
      </c>
      <c r="AV411" s="24">
        <f t="shared" ca="1" si="134"/>
        <v>96.635499999999993</v>
      </c>
      <c r="BC411" t="s">
        <v>836</v>
      </c>
      <c r="BF411" s="74" t="str">
        <f ca="1">IF(AI410="","","G1 "&amp;Input!D$55&amp;" "&amp;AI410&amp;" "&amp;Input!D$56&amp;" "&amp;AJ410&amp;" "&amp;Input!D$57&amp;" "&amp;AK410&amp;" "&amp;Input!D$58&amp;" "&amp;AL410&amp;" F "&amp;Input!D$51&amp;"")</f>
        <v>G1 X 89.8814 Y 98.4698 U 322.5599 Z 78.5041 F 400</v>
      </c>
      <c r="BO411" s="132">
        <f t="shared" ca="1" si="136"/>
        <v>89.539100000000005</v>
      </c>
      <c r="BP411" s="132">
        <f t="shared" ca="1" si="136"/>
        <v>98.364500000000007</v>
      </c>
      <c r="BQ411" s="132">
        <f t="shared" ca="1" si="136"/>
        <v>322.36959999999999</v>
      </c>
      <c r="BR411" s="132">
        <f t="shared" ca="1" si="136"/>
        <v>78.450299999999999</v>
      </c>
      <c r="BT411" s="132" t="str">
        <f t="shared" si="137"/>
        <v/>
      </c>
      <c r="BU411" s="132" t="str">
        <f t="shared" si="137"/>
        <v/>
      </c>
      <c r="BV411" s="132" t="str">
        <f t="shared" si="137"/>
        <v/>
      </c>
      <c r="BW411" s="132" t="str">
        <f t="shared" si="137"/>
        <v/>
      </c>
      <c r="BY411" s="132">
        <f t="shared" ca="1" si="135"/>
        <v>267.67419999999998</v>
      </c>
      <c r="BZ411" s="132">
        <f t="shared" ca="1" si="135"/>
        <v>116.5497</v>
      </c>
      <c r="CA411" s="132">
        <f t="shared" ca="1" si="135"/>
        <v>500.50470000000001</v>
      </c>
      <c r="CB411" s="132">
        <f t="shared" ca="1" si="135"/>
        <v>96.635499999999993</v>
      </c>
    </row>
    <row r="412" spans="2:80" x14ac:dyDescent="0.2">
      <c r="B412" s="21" t="str">
        <f>IF(C412&lt;&gt;"",ROWS(B$3:Me)-1,"")</f>
        <v/>
      </c>
      <c r="C412" s="22" t="str">
        <f>IF(Drela!N412="","",Drela!N412)</f>
        <v/>
      </c>
      <c r="D412" s="23" t="str">
        <f>IF(Drela!O412="","",Drela!O412)</f>
        <v/>
      </c>
      <c r="F412" s="21" t="str">
        <f t="shared" si="128"/>
        <v/>
      </c>
      <c r="G412" s="22" t="str">
        <f>IF(Drela!Q412="","",Drela!Q412)</f>
        <v/>
      </c>
      <c r="H412" s="23" t="str">
        <f>IF(Drela!R412="","",Drela!R412)</f>
        <v/>
      </c>
      <c r="I412" s="29"/>
      <c r="J412" s="21" t="str">
        <f t="shared" si="129"/>
        <v/>
      </c>
      <c r="K412" s="22" t="str">
        <f>IF(Drela!AF412="","",Drela!AF412)</f>
        <v/>
      </c>
      <c r="L412" s="23" t="str">
        <f>IF(Drela!AG412="","",Drela!AG412)</f>
        <v/>
      </c>
      <c r="M412" s="29"/>
      <c r="N412" s="21" t="str">
        <f t="shared" si="130"/>
        <v/>
      </c>
      <c r="O412" s="22" t="str">
        <f>IF(Drela!AI412="","",Drela!AI412)</f>
        <v/>
      </c>
      <c r="P412" s="23" t="str">
        <f>IF(Drela!AJ412="","",Drela!AJ412)</f>
        <v/>
      </c>
      <c r="R412" s="21">
        <v>409</v>
      </c>
      <c r="S412" s="24">
        <f ca="1"/>
        <v>89.267685468400373</v>
      </c>
      <c r="T412" s="24">
        <f ca="1"/>
        <v>98.280451103779868</v>
      </c>
      <c r="V412" s="21">
        <v>409</v>
      </c>
      <c r="W412" s="24">
        <f ca="1"/>
        <v>322.21867919303543</v>
      </c>
      <c r="X412" s="24">
        <f ca="1"/>
        <v>78.407227051959836</v>
      </c>
      <c r="Y412" s="30"/>
      <c r="Z412" s="21">
        <v>409</v>
      </c>
      <c r="AA412" s="24">
        <f ca="1"/>
        <v>267.82511332261964</v>
      </c>
      <c r="AB412" s="24">
        <f ca="1"/>
        <v>116.59277294804016</v>
      </c>
      <c r="AD412" s="21">
        <v>409</v>
      </c>
      <c r="AE412" s="24">
        <f ca="1"/>
        <v>500.7761070472547</v>
      </c>
      <c r="AF412" s="24">
        <f ca="1"/>
        <v>96.719548896220147</v>
      </c>
      <c r="AH412" s="21">
        <v>409</v>
      </c>
      <c r="AI412" s="24">
        <f t="shared" ca="1" si="124"/>
        <v>89.267700000000005</v>
      </c>
      <c r="AJ412" s="24">
        <f t="shared" ca="1" si="125"/>
        <v>98.280500000000004</v>
      </c>
      <c r="AK412" s="24">
        <f t="shared" ca="1" si="126"/>
        <v>322.21870000000001</v>
      </c>
      <c r="AL412" s="24">
        <f t="shared" ca="1" si="127"/>
        <v>78.407200000000003</v>
      </c>
      <c r="AM412" s="26"/>
      <c r="AN412" s="26" t="str">
        <f ca="1">IF(AI412="","","G1 "&amp;Input!D55&amp;" "&amp;AI412&amp;" "&amp;Input!D$56&amp;" "&amp;AJ412&amp;" "&amp;Input!D$57&amp;" "&amp;AK412&amp;" "&amp;Input!D$58&amp;" "&amp;AL412&amp;" F "&amp;Input!D$51&amp;"")</f>
        <v>G1 X 89.2677 Y 98.2805 U 322.2187 Z 78.4072 F 400</v>
      </c>
      <c r="AO412" s="26"/>
      <c r="AP412" s="26" t="str">
        <f ca="1">IF(AS412="","","G1 "&amp;Input!D$55&amp;" "&amp;AS412&amp;" "&amp;Input!D$56&amp;" "&amp;AT412&amp;" "&amp;Input!D$57&amp;" "&amp;AU412&amp;" "&amp;Input!D$58&amp;" "&amp;AV412&amp;" F "&amp;Input!D$52&amp;"")</f>
        <v>G1 X 267.8251 Y 116.5928 U 500.7761 Z 96.7195 F 400</v>
      </c>
      <c r="AQ412" s="26"/>
      <c r="AR412" s="21">
        <v>409</v>
      </c>
      <c r="AS412" s="24">
        <f t="shared" ca="1" si="131"/>
        <v>267.82510000000002</v>
      </c>
      <c r="AT412" s="24">
        <f t="shared" ca="1" si="132"/>
        <v>116.5928</v>
      </c>
      <c r="AU412" s="24">
        <f t="shared" ca="1" si="133"/>
        <v>500.77609999999999</v>
      </c>
      <c r="AV412" s="24">
        <f t="shared" ca="1" si="134"/>
        <v>96.719499999999996</v>
      </c>
      <c r="BC412" t="s">
        <v>837</v>
      </c>
      <c r="BF412" s="74" t="str">
        <f ca="1">IF(AI411="","","G1 "&amp;Input!D$55&amp;" "&amp;AI411&amp;" "&amp;Input!D$56&amp;" "&amp;AJ411&amp;" "&amp;Input!D$57&amp;" "&amp;AK411&amp;" "&amp;Input!D$58&amp;" "&amp;AL411&amp;" F "&amp;Input!D$51&amp;"")</f>
        <v>G1 X 89.5391 Y 98.3645 U 322.3696 Z 78.4503 F 400</v>
      </c>
      <c r="BO412" s="132">
        <f t="shared" ca="1" si="136"/>
        <v>89.267700000000005</v>
      </c>
      <c r="BP412" s="132">
        <f t="shared" ca="1" si="136"/>
        <v>98.280500000000004</v>
      </c>
      <c r="BQ412" s="132">
        <f t="shared" ca="1" si="136"/>
        <v>322.21870000000001</v>
      </c>
      <c r="BR412" s="132">
        <f t="shared" ca="1" si="136"/>
        <v>78.407200000000003</v>
      </c>
      <c r="BT412" s="132" t="str">
        <f t="shared" si="137"/>
        <v/>
      </c>
      <c r="BU412" s="132" t="str">
        <f t="shared" si="137"/>
        <v/>
      </c>
      <c r="BV412" s="132" t="str">
        <f t="shared" si="137"/>
        <v/>
      </c>
      <c r="BW412" s="132" t="str">
        <f t="shared" si="137"/>
        <v/>
      </c>
      <c r="BY412" s="132">
        <f t="shared" ca="1" si="135"/>
        <v>267.82510000000002</v>
      </c>
      <c r="BZ412" s="132">
        <f t="shared" ca="1" si="135"/>
        <v>116.5928</v>
      </c>
      <c r="CA412" s="132">
        <f t="shared" ca="1" si="135"/>
        <v>500.77609999999999</v>
      </c>
      <c r="CB412" s="132">
        <f t="shared" ca="1" si="135"/>
        <v>96.719499999999996</v>
      </c>
    </row>
    <row r="413" spans="2:80" x14ac:dyDescent="0.2">
      <c r="B413" s="21" t="str">
        <f>IF(C413&lt;&gt;"",ROWS(B$3:Me)-1,"")</f>
        <v/>
      </c>
      <c r="C413" s="22" t="str">
        <f>IF(Drela!N413="","",Drela!N413)</f>
        <v/>
      </c>
      <c r="D413" s="23" t="str">
        <f>IF(Drela!O413="","",Drela!O413)</f>
        <v/>
      </c>
      <c r="F413" s="21" t="str">
        <f t="shared" si="128"/>
        <v/>
      </c>
      <c r="G413" s="22" t="str">
        <f>IF(Drela!Q413="","",Drela!Q413)</f>
        <v/>
      </c>
      <c r="H413" s="23" t="str">
        <f>IF(Drela!R413="","",Drela!R413)</f>
        <v/>
      </c>
      <c r="I413" s="29"/>
      <c r="J413" s="21" t="str">
        <f t="shared" si="129"/>
        <v/>
      </c>
      <c r="K413" s="22" t="str">
        <f>IF(Drela!AF413="","",Drela!AF413)</f>
        <v/>
      </c>
      <c r="L413" s="23" t="str">
        <f>IF(Drela!AG413="","",Drela!AG413)</f>
        <v/>
      </c>
      <c r="M413" s="29"/>
      <c r="N413" s="21" t="str">
        <f t="shared" si="130"/>
        <v/>
      </c>
      <c r="O413" s="22" t="str">
        <f>IF(Drela!AI413="","",Drela!AI413)</f>
        <v/>
      </c>
      <c r="P413" s="23" t="str">
        <f>IF(Drela!AJ413="","",Drela!AJ413)</f>
        <v/>
      </c>
      <c r="R413" s="21">
        <v>410</v>
      </c>
      <c r="S413" s="24">
        <f ca="1"/>
        <v>89.020276861214725</v>
      </c>
      <c r="T413" s="24">
        <f ca="1"/>
        <v>98.203025387014279</v>
      </c>
      <c r="V413" s="21">
        <v>410</v>
      </c>
      <c r="W413" s="24">
        <f ca="1"/>
        <v>322.08111819910357</v>
      </c>
      <c r="X413" s="24">
        <f ca="1"/>
        <v>78.367557162714462</v>
      </c>
      <c r="Y413" s="30"/>
      <c r="Z413" s="21">
        <v>410</v>
      </c>
      <c r="AA413" s="24">
        <f ca="1"/>
        <v>267.9626743165515</v>
      </c>
      <c r="AB413" s="24">
        <f ca="1"/>
        <v>116.63244283728554</v>
      </c>
      <c r="AD413" s="21">
        <v>410</v>
      </c>
      <c r="AE413" s="24">
        <f ca="1"/>
        <v>501.02351565444036</v>
      </c>
      <c r="AF413" s="24">
        <f ca="1"/>
        <v>96.796974612985736</v>
      </c>
      <c r="AH413" s="21">
        <v>410</v>
      </c>
      <c r="AI413" s="24">
        <f t="shared" ca="1" si="124"/>
        <v>89.020300000000006</v>
      </c>
      <c r="AJ413" s="24">
        <f t="shared" ca="1" si="125"/>
        <v>98.203000000000003</v>
      </c>
      <c r="AK413" s="24">
        <f t="shared" ca="1" si="126"/>
        <v>322.08109999999999</v>
      </c>
      <c r="AL413" s="24">
        <f t="shared" ca="1" si="127"/>
        <v>78.367599999999996</v>
      </c>
      <c r="AM413" s="26"/>
      <c r="AN413" s="26" t="str">
        <f ca="1">IF(AI413="","","G1 "&amp;Input!D55&amp;" "&amp;AI413&amp;" "&amp;Input!D$56&amp;" "&amp;AJ413&amp;" "&amp;Input!D$57&amp;" "&amp;AK413&amp;" "&amp;Input!D$58&amp;" "&amp;AL413&amp;" F "&amp;Input!D$51&amp;"")</f>
        <v>G1 X 89.0203 Y 98.203 U 322.0811 Z 78.3676 F 400</v>
      </c>
      <c r="AO413" s="26"/>
      <c r="AP413" s="26" t="str">
        <f ca="1">IF(AS413="","","G1 "&amp;Input!D$55&amp;" "&amp;AS413&amp;" "&amp;Input!D$56&amp;" "&amp;AT413&amp;" "&amp;Input!D$57&amp;" "&amp;AU413&amp;" "&amp;Input!D$58&amp;" "&amp;AV413&amp;" F "&amp;Input!D$52&amp;"")</f>
        <v>G1 X 267.9627 Y 116.6324 U 501.0235 Z 96.797 F 400</v>
      </c>
      <c r="AQ413" s="26"/>
      <c r="AR413" s="21">
        <v>410</v>
      </c>
      <c r="AS413" s="24">
        <f t="shared" ca="1" si="131"/>
        <v>267.96269999999998</v>
      </c>
      <c r="AT413" s="24">
        <f t="shared" ca="1" si="132"/>
        <v>116.6324</v>
      </c>
      <c r="AU413" s="24">
        <f t="shared" ca="1" si="133"/>
        <v>501.02350000000001</v>
      </c>
      <c r="AV413" s="24">
        <f t="shared" ca="1" si="134"/>
        <v>96.796999999999997</v>
      </c>
      <c r="BC413" t="s">
        <v>838</v>
      </c>
      <c r="BF413" s="74" t="str">
        <f ca="1">IF(AI412="","","G1 "&amp;Input!D$55&amp;" "&amp;AI412&amp;" "&amp;Input!D$56&amp;" "&amp;AJ412&amp;" "&amp;Input!D$57&amp;" "&amp;AK412&amp;" "&amp;Input!D$58&amp;" "&amp;AL412&amp;" F "&amp;Input!D$51&amp;"")</f>
        <v>G1 X 89.2677 Y 98.2805 U 322.2187 Z 78.4072 F 400</v>
      </c>
      <c r="BO413" s="132">
        <f t="shared" ca="1" si="136"/>
        <v>89.020300000000006</v>
      </c>
      <c r="BP413" s="132">
        <f t="shared" ca="1" si="136"/>
        <v>98.203000000000003</v>
      </c>
      <c r="BQ413" s="132">
        <f t="shared" ca="1" si="136"/>
        <v>322.08109999999999</v>
      </c>
      <c r="BR413" s="132">
        <f t="shared" ca="1" si="136"/>
        <v>78.367599999999996</v>
      </c>
      <c r="BT413" s="132" t="str">
        <f t="shared" si="137"/>
        <v/>
      </c>
      <c r="BU413" s="132" t="str">
        <f t="shared" si="137"/>
        <v/>
      </c>
      <c r="BV413" s="132" t="str">
        <f t="shared" si="137"/>
        <v/>
      </c>
      <c r="BW413" s="132" t="str">
        <f t="shared" si="137"/>
        <v/>
      </c>
      <c r="BY413" s="132">
        <f t="shared" ca="1" si="135"/>
        <v>267.96269999999998</v>
      </c>
      <c r="BZ413" s="132">
        <f t="shared" ca="1" si="135"/>
        <v>116.6324</v>
      </c>
      <c r="CA413" s="132">
        <f t="shared" ca="1" si="135"/>
        <v>501.02350000000001</v>
      </c>
      <c r="CB413" s="132">
        <f t="shared" ca="1" si="135"/>
        <v>96.796999999999997</v>
      </c>
    </row>
    <row r="414" spans="2:80" x14ac:dyDescent="0.2">
      <c r="B414" s="21" t="str">
        <f>IF(C414&lt;&gt;"",ROWS(B$3:Me)-1,"")</f>
        <v/>
      </c>
      <c r="C414" s="22" t="str">
        <f>IF(Drela!N414="","",Drela!N414)</f>
        <v/>
      </c>
      <c r="D414" s="23" t="str">
        <f>IF(Drela!O414="","",Drela!O414)</f>
        <v/>
      </c>
      <c r="F414" s="21" t="str">
        <f t="shared" si="128"/>
        <v/>
      </c>
      <c r="G414" s="22" t="str">
        <f>IF(Drela!Q414="","",Drela!Q414)</f>
        <v/>
      </c>
      <c r="H414" s="23" t="str">
        <f>IF(Drela!R414="","",Drela!R414)</f>
        <v/>
      </c>
      <c r="I414" s="29"/>
      <c r="J414" s="21" t="str">
        <f t="shared" si="129"/>
        <v/>
      </c>
      <c r="K414" s="22" t="str">
        <f>IF(Drela!AF414="","",Drela!AF414)</f>
        <v/>
      </c>
      <c r="L414" s="23" t="str">
        <f>IF(Drela!AG414="","",Drela!AG414)</f>
        <v/>
      </c>
      <c r="M414" s="29"/>
      <c r="N414" s="21" t="str">
        <f t="shared" si="130"/>
        <v/>
      </c>
      <c r="O414" s="22" t="str">
        <f>IF(Drela!AI414="","",Drela!AI414)</f>
        <v/>
      </c>
      <c r="P414" s="23" t="str">
        <f>IF(Drela!AJ414="","",Drela!AJ414)</f>
        <v/>
      </c>
      <c r="R414" s="21">
        <v>411</v>
      </c>
      <c r="S414" s="24">
        <f ca="1"/>
        <v>88.782146287976744</v>
      </c>
      <c r="T414" s="24">
        <f ca="1"/>
        <v>98.127735554877304</v>
      </c>
      <c r="V414" s="21">
        <v>411</v>
      </c>
      <c r="W414" s="24">
        <f ca="1"/>
        <v>321.94870630981148</v>
      </c>
      <c r="X414" s="24">
        <f ca="1"/>
        <v>78.328951100136706</v>
      </c>
      <c r="Y414" s="30"/>
      <c r="Z414" s="21">
        <v>411</v>
      </c>
      <c r="AA414" s="24">
        <f ca="1"/>
        <v>268.09508620584359</v>
      </c>
      <c r="AB414" s="24">
        <f ca="1"/>
        <v>116.67104889986329</v>
      </c>
      <c r="AD414" s="21">
        <v>411</v>
      </c>
      <c r="AE414" s="24">
        <f ca="1"/>
        <v>501.26164622767834</v>
      </c>
      <c r="AF414" s="24">
        <f ca="1"/>
        <v>96.872264445122681</v>
      </c>
      <c r="AH414" s="21">
        <v>411</v>
      </c>
      <c r="AI414" s="24">
        <f t="shared" ca="1" si="124"/>
        <v>88.7821</v>
      </c>
      <c r="AJ414" s="24">
        <f t="shared" ca="1" si="125"/>
        <v>98.127700000000004</v>
      </c>
      <c r="AK414" s="24">
        <f t="shared" ca="1" si="126"/>
        <v>321.94869999999997</v>
      </c>
      <c r="AL414" s="24">
        <f t="shared" ca="1" si="127"/>
        <v>78.328999999999994</v>
      </c>
      <c r="AM414" s="26"/>
      <c r="AN414" s="26" t="str">
        <f ca="1">IF(AI414="","","G1 "&amp;Input!D55&amp;" "&amp;AI414&amp;" "&amp;Input!D$56&amp;" "&amp;AJ414&amp;" "&amp;Input!D$57&amp;" "&amp;AK414&amp;" "&amp;Input!D$58&amp;" "&amp;AL414&amp;" F "&amp;Input!D$51&amp;"")</f>
        <v>G1 X 88.7821 Y 98.1277 U 321.9487 Z 78.329 F 400</v>
      </c>
      <c r="AO414" s="26"/>
      <c r="AP414" s="26" t="str">
        <f ca="1">IF(AS414="","","G1 "&amp;Input!D$55&amp;" "&amp;AS414&amp;" "&amp;Input!D$56&amp;" "&amp;AT414&amp;" "&amp;Input!D$57&amp;" "&amp;AU414&amp;" "&amp;Input!D$58&amp;" "&amp;AV414&amp;" F "&amp;Input!D$52&amp;"")</f>
        <v>G1 X 268.0951 Y 116.671 U 501.2616 Z 96.8723 F 400</v>
      </c>
      <c r="AQ414" s="26"/>
      <c r="AR414" s="21">
        <v>411</v>
      </c>
      <c r="AS414" s="24">
        <f t="shared" ca="1" si="131"/>
        <v>268.0951</v>
      </c>
      <c r="AT414" s="24">
        <f t="shared" ca="1" si="132"/>
        <v>116.67100000000001</v>
      </c>
      <c r="AU414" s="24">
        <f t="shared" ca="1" si="133"/>
        <v>501.26159999999999</v>
      </c>
      <c r="AV414" s="24">
        <f t="shared" ca="1" si="134"/>
        <v>96.872299999999996</v>
      </c>
      <c r="BC414" t="s">
        <v>839</v>
      </c>
      <c r="BF414" s="74" t="str">
        <f ca="1">IF(AI413="","","G1 "&amp;Input!D$55&amp;" "&amp;AI413&amp;" "&amp;Input!D$56&amp;" "&amp;AJ413&amp;" "&amp;Input!D$57&amp;" "&amp;AK413&amp;" "&amp;Input!D$58&amp;" "&amp;AL413&amp;" F "&amp;Input!D$51&amp;"")</f>
        <v>G1 X 89.0203 Y 98.203 U 322.0811 Z 78.3676 F 400</v>
      </c>
      <c r="BO414" s="132">
        <f t="shared" ca="1" si="136"/>
        <v>88.7821</v>
      </c>
      <c r="BP414" s="132">
        <f t="shared" ca="1" si="136"/>
        <v>98.127700000000004</v>
      </c>
      <c r="BQ414" s="132">
        <f t="shared" ca="1" si="136"/>
        <v>321.94869999999997</v>
      </c>
      <c r="BR414" s="132">
        <f t="shared" ca="1" si="136"/>
        <v>78.328999999999994</v>
      </c>
      <c r="BT414" s="132" t="str">
        <f t="shared" si="137"/>
        <v/>
      </c>
      <c r="BU414" s="132" t="str">
        <f t="shared" si="137"/>
        <v/>
      </c>
      <c r="BV414" s="132" t="str">
        <f t="shared" si="137"/>
        <v/>
      </c>
      <c r="BW414" s="132" t="str">
        <f t="shared" si="137"/>
        <v/>
      </c>
      <c r="BY414" s="132">
        <f t="shared" ca="1" si="135"/>
        <v>268.0951</v>
      </c>
      <c r="BZ414" s="132">
        <f t="shared" ca="1" si="135"/>
        <v>116.67100000000001</v>
      </c>
      <c r="CA414" s="132">
        <f t="shared" ca="1" si="135"/>
        <v>501.26159999999999</v>
      </c>
      <c r="CB414" s="132">
        <f t="shared" ca="1" si="135"/>
        <v>96.872299999999996</v>
      </c>
    </row>
    <row r="415" spans="2:80" x14ac:dyDescent="0.2">
      <c r="B415" s="21" t="str">
        <f>IF(C415&lt;&gt;"",ROWS(B$3:Me)-1,"")</f>
        <v/>
      </c>
      <c r="C415" s="22" t="str">
        <f>IF(Drela!N415="","",Drela!N415)</f>
        <v/>
      </c>
      <c r="D415" s="23" t="str">
        <f>IF(Drela!O415="","",Drela!O415)</f>
        <v/>
      </c>
      <c r="F415" s="21" t="str">
        <f t="shared" si="128"/>
        <v/>
      </c>
      <c r="G415" s="22" t="str">
        <f>IF(Drela!Q415="","",Drela!Q415)</f>
        <v/>
      </c>
      <c r="H415" s="23" t="str">
        <f>IF(Drela!R415="","",Drela!R415)</f>
        <v/>
      </c>
      <c r="I415" s="29"/>
      <c r="J415" s="21" t="str">
        <f t="shared" si="129"/>
        <v/>
      </c>
      <c r="K415" s="22" t="str">
        <f>IF(Drela!AF415="","",Drela!AF415)</f>
        <v/>
      </c>
      <c r="L415" s="23" t="str">
        <f>IF(Drela!AG415="","",Drela!AG415)</f>
        <v/>
      </c>
      <c r="M415" s="29"/>
      <c r="N415" s="21" t="str">
        <f t="shared" si="130"/>
        <v/>
      </c>
      <c r="O415" s="22" t="str">
        <f>IF(Drela!AI415="","",Drela!AI415)</f>
        <v/>
      </c>
      <c r="P415" s="23" t="str">
        <f>IF(Drela!AJ415="","",Drela!AJ415)</f>
        <v/>
      </c>
      <c r="R415" s="21">
        <v>412</v>
      </c>
      <c r="S415" s="24">
        <f ca="1"/>
        <v>88.546583095008614</v>
      </c>
      <c r="T415" s="24">
        <f ca="1"/>
        <v>98.052539382066186</v>
      </c>
      <c r="V415" s="21">
        <v>412</v>
      </c>
      <c r="W415" s="24">
        <f ca="1"/>
        <v>321.81771307238307</v>
      </c>
      <c r="X415" s="24">
        <f ca="1"/>
        <v>78.290364808186894</v>
      </c>
      <c r="Y415" s="30"/>
      <c r="Z415" s="21">
        <v>412</v>
      </c>
      <c r="AA415" s="24">
        <f ca="1"/>
        <v>268.226079443272</v>
      </c>
      <c r="AB415" s="24">
        <f ca="1"/>
        <v>116.70963519181311</v>
      </c>
      <c r="AD415" s="21">
        <v>412</v>
      </c>
      <c r="AE415" s="24">
        <f ca="1"/>
        <v>501.49720942064647</v>
      </c>
      <c r="AF415" s="24">
        <f ca="1"/>
        <v>96.9474606179338</v>
      </c>
      <c r="AH415" s="21">
        <v>412</v>
      </c>
      <c r="AI415" s="24">
        <f t="shared" ca="1" si="124"/>
        <v>88.546599999999998</v>
      </c>
      <c r="AJ415" s="24">
        <f t="shared" ca="1" si="125"/>
        <v>98.052499999999995</v>
      </c>
      <c r="AK415" s="24">
        <f t="shared" ca="1" si="126"/>
        <v>321.8177</v>
      </c>
      <c r="AL415" s="24">
        <f t="shared" ca="1" si="127"/>
        <v>78.290400000000005</v>
      </c>
      <c r="AM415" s="26"/>
      <c r="AN415" s="26" t="str">
        <f ca="1">IF(AI415="","","G1 "&amp;Input!D55&amp;" "&amp;AI415&amp;" "&amp;Input!D$56&amp;" "&amp;AJ415&amp;" "&amp;Input!D$57&amp;" "&amp;AK415&amp;" "&amp;Input!D$58&amp;" "&amp;AL415&amp;" F "&amp;Input!D$51&amp;"")</f>
        <v>G1 X 88.5466 Y 98.0525 U 321.8177 Z 78.2904 F 400</v>
      </c>
      <c r="AO415" s="26"/>
      <c r="AP415" s="26" t="str">
        <f ca="1">IF(AS415="","","G1 "&amp;Input!D$55&amp;" "&amp;AS415&amp;" "&amp;Input!D$56&amp;" "&amp;AT415&amp;" "&amp;Input!D$57&amp;" "&amp;AU415&amp;" "&amp;Input!D$58&amp;" "&amp;AV415&amp;" F "&amp;Input!D$52&amp;"")</f>
        <v>G1 X 268.2261 Y 116.7096 U 501.4972 Z 96.9475 F 400</v>
      </c>
      <c r="AQ415" s="26"/>
      <c r="AR415" s="21">
        <v>412</v>
      </c>
      <c r="AS415" s="24">
        <f t="shared" ca="1" si="131"/>
        <v>268.22609999999997</v>
      </c>
      <c r="AT415" s="24">
        <f t="shared" ca="1" si="132"/>
        <v>116.70959999999999</v>
      </c>
      <c r="AU415" s="24">
        <f t="shared" ca="1" si="133"/>
        <v>501.49720000000002</v>
      </c>
      <c r="AV415" s="24">
        <f t="shared" ca="1" si="134"/>
        <v>96.947500000000005</v>
      </c>
      <c r="BC415" t="s">
        <v>840</v>
      </c>
      <c r="BF415" s="74" t="str">
        <f ca="1">IF(AI414="","","G1 "&amp;Input!D$55&amp;" "&amp;AI414&amp;" "&amp;Input!D$56&amp;" "&amp;AJ414&amp;" "&amp;Input!D$57&amp;" "&amp;AK414&amp;" "&amp;Input!D$58&amp;" "&amp;AL414&amp;" F "&amp;Input!D$51&amp;"")</f>
        <v>G1 X 88.7821 Y 98.1277 U 321.9487 Z 78.329 F 400</v>
      </c>
      <c r="BO415" s="132">
        <f t="shared" ca="1" si="136"/>
        <v>88.546599999999998</v>
      </c>
      <c r="BP415" s="132">
        <f t="shared" ca="1" si="136"/>
        <v>98.052499999999995</v>
      </c>
      <c r="BQ415" s="132">
        <f t="shared" ca="1" si="136"/>
        <v>321.8177</v>
      </c>
      <c r="BR415" s="132">
        <f t="shared" ca="1" si="136"/>
        <v>78.290400000000005</v>
      </c>
      <c r="BT415" s="132" t="str">
        <f t="shared" si="137"/>
        <v/>
      </c>
      <c r="BU415" s="132" t="str">
        <f t="shared" si="137"/>
        <v/>
      </c>
      <c r="BV415" s="132" t="str">
        <f t="shared" si="137"/>
        <v/>
      </c>
      <c r="BW415" s="132" t="str">
        <f t="shared" si="137"/>
        <v/>
      </c>
      <c r="BY415" s="132">
        <f t="shared" ca="1" si="135"/>
        <v>268.22609999999997</v>
      </c>
      <c r="BZ415" s="132">
        <f t="shared" ca="1" si="135"/>
        <v>116.70959999999999</v>
      </c>
      <c r="CA415" s="132">
        <f t="shared" ca="1" si="135"/>
        <v>501.49720000000002</v>
      </c>
      <c r="CB415" s="132">
        <f t="shared" ca="1" si="135"/>
        <v>96.947500000000005</v>
      </c>
    </row>
    <row r="416" spans="2:80" x14ac:dyDescent="0.2">
      <c r="B416" s="21" t="str">
        <f>IF(C416&lt;&gt;"",ROWS(B$3:Me)-1,"")</f>
        <v/>
      </c>
      <c r="C416" s="22" t="str">
        <f>IF(Drela!N416="","",Drela!N416)</f>
        <v/>
      </c>
      <c r="D416" s="23" t="str">
        <f>IF(Drela!O416="","",Drela!O416)</f>
        <v/>
      </c>
      <c r="F416" s="21" t="str">
        <f t="shared" si="128"/>
        <v/>
      </c>
      <c r="G416" s="22" t="str">
        <f>IF(Drela!Q416="","",Drela!Q416)</f>
        <v/>
      </c>
      <c r="H416" s="23" t="str">
        <f>IF(Drela!R416="","",Drela!R416)</f>
        <v/>
      </c>
      <c r="I416" s="29"/>
      <c r="J416" s="21" t="str">
        <f t="shared" si="129"/>
        <v/>
      </c>
      <c r="K416" s="22" t="str">
        <f>IF(Drela!AF416="","",Drela!AF416)</f>
        <v/>
      </c>
      <c r="L416" s="23" t="str">
        <f>IF(Drela!AG416="","",Drela!AG416)</f>
        <v/>
      </c>
      <c r="M416" s="29"/>
      <c r="N416" s="21" t="str">
        <f t="shared" si="130"/>
        <v/>
      </c>
      <c r="O416" s="22" t="str">
        <f>IF(Drela!AI416="","",Drela!AI416)</f>
        <v/>
      </c>
      <c r="P416" s="23" t="str">
        <f>IF(Drela!AJ416="","",Drela!AJ416)</f>
        <v/>
      </c>
      <c r="R416" s="21">
        <v>413</v>
      </c>
      <c r="S416" s="24">
        <f ca="1"/>
        <v>88.308253712083825</v>
      </c>
      <c r="T416" s="24">
        <f ca="1"/>
        <v>97.975796046455869</v>
      </c>
      <c r="V416" s="21">
        <v>413</v>
      </c>
      <c r="W416" s="24">
        <f ca="1"/>
        <v>321.68517333487642</v>
      </c>
      <c r="X416" s="24">
        <f ca="1"/>
        <v>78.25095871927482</v>
      </c>
      <c r="Y416" s="30"/>
      <c r="Z416" s="21">
        <v>413</v>
      </c>
      <c r="AA416" s="24">
        <f ca="1"/>
        <v>268.35861918077865</v>
      </c>
      <c r="AB416" s="24">
        <f ca="1"/>
        <v>116.74904128072518</v>
      </c>
      <c r="AD416" s="21">
        <v>413</v>
      </c>
      <c r="AE416" s="24">
        <f ca="1"/>
        <v>501.73553880357127</v>
      </c>
      <c r="AF416" s="24">
        <f ca="1"/>
        <v>97.024203953544102</v>
      </c>
      <c r="AH416" s="21">
        <v>413</v>
      </c>
      <c r="AI416" s="24">
        <f t="shared" ca="1" si="124"/>
        <v>88.308300000000003</v>
      </c>
      <c r="AJ416" s="24">
        <f t="shared" ca="1" si="125"/>
        <v>97.975800000000007</v>
      </c>
      <c r="AK416" s="24">
        <f t="shared" ca="1" si="126"/>
        <v>321.68520000000001</v>
      </c>
      <c r="AL416" s="24">
        <f t="shared" ca="1" si="127"/>
        <v>78.251000000000005</v>
      </c>
      <c r="AM416" s="26"/>
      <c r="AN416" s="26" t="str">
        <f ca="1">IF(AI416="","","G1 "&amp;Input!D55&amp;" "&amp;AI416&amp;" "&amp;Input!D$56&amp;" "&amp;AJ416&amp;" "&amp;Input!D$57&amp;" "&amp;AK416&amp;" "&amp;Input!D$58&amp;" "&amp;AL416&amp;" F "&amp;Input!D$51&amp;"")</f>
        <v>G1 X 88.3083 Y 97.9758 U 321.6852 Z 78.251 F 400</v>
      </c>
      <c r="AO416" s="26"/>
      <c r="AP416" s="26" t="str">
        <f ca="1">IF(AS416="","","G1 "&amp;Input!D$55&amp;" "&amp;AS416&amp;" "&amp;Input!D$56&amp;" "&amp;AT416&amp;" "&amp;Input!D$57&amp;" "&amp;AU416&amp;" "&amp;Input!D$58&amp;" "&amp;AV416&amp;" F "&amp;Input!D$52&amp;"")</f>
        <v>G1 X 268.3586 Y 116.749 U 501.7355 Z 97.0242 F 400</v>
      </c>
      <c r="AQ416" s="26"/>
      <c r="AR416" s="21">
        <v>413</v>
      </c>
      <c r="AS416" s="24">
        <f t="shared" ca="1" si="131"/>
        <v>268.35860000000002</v>
      </c>
      <c r="AT416" s="24">
        <f t="shared" ca="1" si="132"/>
        <v>116.749</v>
      </c>
      <c r="AU416" s="24">
        <f t="shared" ca="1" si="133"/>
        <v>501.7355</v>
      </c>
      <c r="AV416" s="24">
        <f t="shared" ca="1" si="134"/>
        <v>97.024199999999993</v>
      </c>
      <c r="BC416" t="s">
        <v>841</v>
      </c>
      <c r="BF416" s="74" t="str">
        <f ca="1">IF(AI415="","","G1 "&amp;Input!D$55&amp;" "&amp;AI415&amp;" "&amp;Input!D$56&amp;" "&amp;AJ415&amp;" "&amp;Input!D$57&amp;" "&amp;AK415&amp;" "&amp;Input!D$58&amp;" "&amp;AL415&amp;" F "&amp;Input!D$51&amp;"")</f>
        <v>G1 X 88.5466 Y 98.0525 U 321.8177 Z 78.2904 F 400</v>
      </c>
      <c r="BO416" s="132">
        <f t="shared" ca="1" si="136"/>
        <v>88.308300000000003</v>
      </c>
      <c r="BP416" s="132">
        <f t="shared" ca="1" si="136"/>
        <v>97.975800000000007</v>
      </c>
      <c r="BQ416" s="132">
        <f t="shared" ca="1" si="136"/>
        <v>321.68520000000001</v>
      </c>
      <c r="BR416" s="132">
        <f t="shared" ca="1" si="136"/>
        <v>78.251000000000005</v>
      </c>
      <c r="BT416" s="132" t="str">
        <f t="shared" si="137"/>
        <v/>
      </c>
      <c r="BU416" s="132" t="str">
        <f t="shared" si="137"/>
        <v/>
      </c>
      <c r="BV416" s="132" t="str">
        <f t="shared" si="137"/>
        <v/>
      </c>
      <c r="BW416" s="132" t="str">
        <f t="shared" si="137"/>
        <v/>
      </c>
      <c r="BY416" s="132">
        <f t="shared" ca="1" si="135"/>
        <v>268.35860000000002</v>
      </c>
      <c r="BZ416" s="132">
        <f t="shared" ca="1" si="135"/>
        <v>116.749</v>
      </c>
      <c r="CA416" s="132">
        <f t="shared" ca="1" si="135"/>
        <v>501.7355</v>
      </c>
      <c r="CB416" s="132">
        <f t="shared" ca="1" si="135"/>
        <v>97.024199999999993</v>
      </c>
    </row>
    <row r="417" spans="2:80" x14ac:dyDescent="0.2">
      <c r="B417" s="21" t="str">
        <f>IF(C417&lt;&gt;"",ROWS(B$3:Me)-1,"")</f>
        <v/>
      </c>
      <c r="C417" s="22" t="str">
        <f>IF(Drela!N417="","",Drela!N417)</f>
        <v/>
      </c>
      <c r="D417" s="23" t="str">
        <f>IF(Drela!O417="","",Drela!O417)</f>
        <v/>
      </c>
      <c r="F417" s="21" t="str">
        <f t="shared" si="128"/>
        <v/>
      </c>
      <c r="G417" s="22" t="str">
        <f>IF(Drela!Q417="","",Drela!Q417)</f>
        <v/>
      </c>
      <c r="H417" s="23" t="str">
        <f>IF(Drela!R417="","",Drela!R417)</f>
        <v/>
      </c>
      <c r="I417" s="29"/>
      <c r="J417" s="21" t="str">
        <f t="shared" si="129"/>
        <v/>
      </c>
      <c r="K417" s="22" t="str">
        <f>IF(Drela!AF417="","",Drela!AF417)</f>
        <v/>
      </c>
      <c r="L417" s="23" t="str">
        <f>IF(Drela!AG417="","",Drela!AG417)</f>
        <v/>
      </c>
      <c r="M417" s="29"/>
      <c r="N417" s="21" t="str">
        <f t="shared" si="130"/>
        <v/>
      </c>
      <c r="O417" s="22" t="str">
        <f>IF(Drela!AI417="","",Drela!AI417)</f>
        <v/>
      </c>
      <c r="P417" s="23" t="str">
        <f>IF(Drela!AJ417="","",Drela!AJ417)</f>
        <v/>
      </c>
      <c r="R417" s="21">
        <v>414</v>
      </c>
      <c r="S417" s="24">
        <f ca="1"/>
        <v>88.067332902781061</v>
      </c>
      <c r="T417" s="24">
        <f ca="1"/>
        <v>97.897470338632402</v>
      </c>
      <c r="V417" s="21">
        <v>414</v>
      </c>
      <c r="W417" s="24">
        <f ca="1"/>
        <v>321.55118314868622</v>
      </c>
      <c r="X417" s="24">
        <f ca="1"/>
        <v>78.210711219608157</v>
      </c>
      <c r="Y417" s="30"/>
      <c r="Z417" s="21">
        <v>414</v>
      </c>
      <c r="AA417" s="24">
        <f ca="1"/>
        <v>268.49260936696885</v>
      </c>
      <c r="AB417" s="24">
        <f ca="1"/>
        <v>116.78928878039183</v>
      </c>
      <c r="AD417" s="21">
        <v>414</v>
      </c>
      <c r="AE417" s="24">
        <f ca="1"/>
        <v>501.97645961287407</v>
      </c>
      <c r="AF417" s="24">
        <f ca="1"/>
        <v>97.102529661367598</v>
      </c>
      <c r="AH417" s="21">
        <v>414</v>
      </c>
      <c r="AI417" s="24">
        <f t="shared" ca="1" si="124"/>
        <v>88.067300000000003</v>
      </c>
      <c r="AJ417" s="24">
        <f t="shared" ca="1" si="125"/>
        <v>97.897499999999994</v>
      </c>
      <c r="AK417" s="24">
        <f t="shared" ca="1" si="126"/>
        <v>321.55119999999999</v>
      </c>
      <c r="AL417" s="24">
        <f t="shared" ca="1" si="127"/>
        <v>78.210700000000003</v>
      </c>
      <c r="AM417" s="26"/>
      <c r="AN417" s="26" t="str">
        <f ca="1">IF(AI417="","","G1 "&amp;Input!D55&amp;" "&amp;AI417&amp;" "&amp;Input!D$56&amp;" "&amp;AJ417&amp;" "&amp;Input!D$57&amp;" "&amp;AK417&amp;" "&amp;Input!D$58&amp;" "&amp;AL417&amp;" F "&amp;Input!D$51&amp;"")</f>
        <v>G1 X 88.0673 Y 97.8975 U 321.5512 Z 78.2107 F 400</v>
      </c>
      <c r="AO417" s="26"/>
      <c r="AP417" s="26" t="str">
        <f ca="1">IF(AS417="","","G1 "&amp;Input!D$55&amp;" "&amp;AS417&amp;" "&amp;Input!D$56&amp;" "&amp;AT417&amp;" "&amp;Input!D$57&amp;" "&amp;AU417&amp;" "&amp;Input!D$58&amp;" "&amp;AV417&amp;" F "&amp;Input!D$52&amp;"")</f>
        <v>G1 X 268.4926 Y 116.7893 U 501.9765 Z 97.1025 F 400</v>
      </c>
      <c r="AQ417" s="26"/>
      <c r="AR417" s="21">
        <v>414</v>
      </c>
      <c r="AS417" s="24">
        <f t="shared" ca="1" si="131"/>
        <v>268.49259999999998</v>
      </c>
      <c r="AT417" s="24">
        <f t="shared" ca="1" si="132"/>
        <v>116.7893</v>
      </c>
      <c r="AU417" s="24">
        <f t="shared" ca="1" si="133"/>
        <v>501.97649999999999</v>
      </c>
      <c r="AV417" s="24">
        <f t="shared" ca="1" si="134"/>
        <v>97.102500000000006</v>
      </c>
      <c r="BC417" t="s">
        <v>842</v>
      </c>
      <c r="BF417" s="74" t="str">
        <f ca="1">IF(AI416="","","G1 "&amp;Input!D$55&amp;" "&amp;AI416&amp;" "&amp;Input!D$56&amp;" "&amp;AJ416&amp;" "&amp;Input!D$57&amp;" "&amp;AK416&amp;" "&amp;Input!D$58&amp;" "&amp;AL416&amp;" F "&amp;Input!D$51&amp;"")</f>
        <v>G1 X 88.3083 Y 97.9758 U 321.6852 Z 78.251 F 400</v>
      </c>
      <c r="BO417" s="132">
        <f t="shared" ca="1" si="136"/>
        <v>88.067300000000003</v>
      </c>
      <c r="BP417" s="132">
        <f t="shared" ca="1" si="136"/>
        <v>97.897499999999994</v>
      </c>
      <c r="BQ417" s="132">
        <f t="shared" ca="1" si="136"/>
        <v>321.55119999999999</v>
      </c>
      <c r="BR417" s="132">
        <f t="shared" ca="1" si="136"/>
        <v>78.210700000000003</v>
      </c>
      <c r="BT417" s="132" t="str">
        <f t="shared" si="137"/>
        <v/>
      </c>
      <c r="BU417" s="132" t="str">
        <f t="shared" si="137"/>
        <v/>
      </c>
      <c r="BV417" s="132" t="str">
        <f t="shared" si="137"/>
        <v/>
      </c>
      <c r="BW417" s="132" t="str">
        <f t="shared" si="137"/>
        <v/>
      </c>
      <c r="BY417" s="132">
        <f t="shared" ca="1" si="135"/>
        <v>268.49259999999998</v>
      </c>
      <c r="BZ417" s="132">
        <f t="shared" ca="1" si="135"/>
        <v>116.7893</v>
      </c>
      <c r="CA417" s="132">
        <f t="shared" ca="1" si="135"/>
        <v>501.97649999999999</v>
      </c>
      <c r="CB417" s="132">
        <f t="shared" ca="1" si="135"/>
        <v>97.102500000000006</v>
      </c>
    </row>
    <row r="418" spans="2:80" x14ac:dyDescent="0.2">
      <c r="B418" s="21" t="str">
        <f>IF(C418&lt;&gt;"",ROWS(B$3:Me)-1,"")</f>
        <v/>
      </c>
      <c r="C418" s="22" t="str">
        <f>IF(Drela!N418="","",Drela!N418)</f>
        <v/>
      </c>
      <c r="D418" s="23" t="str">
        <f>IF(Drela!O418="","",Drela!O418)</f>
        <v/>
      </c>
      <c r="F418" s="21" t="str">
        <f t="shared" si="128"/>
        <v/>
      </c>
      <c r="G418" s="22" t="str">
        <f>IF(Drela!Q418="","",Drela!Q418)</f>
        <v/>
      </c>
      <c r="H418" s="23" t="str">
        <f>IF(Drela!R418="","",Drela!R418)</f>
        <v/>
      </c>
      <c r="I418" s="29"/>
      <c r="J418" s="21" t="str">
        <f t="shared" si="129"/>
        <v/>
      </c>
      <c r="K418" s="22" t="str">
        <f>IF(Drela!AF418="","",Drela!AF418)</f>
        <v/>
      </c>
      <c r="L418" s="23" t="str">
        <f>IF(Drela!AG418="","",Drela!AG418)</f>
        <v/>
      </c>
      <c r="M418" s="29"/>
      <c r="N418" s="21" t="str">
        <f t="shared" si="130"/>
        <v/>
      </c>
      <c r="O418" s="22" t="str">
        <f>IF(Drela!AI418="","",Drela!AI418)</f>
        <v/>
      </c>
      <c r="P418" s="23" t="str">
        <f>IF(Drela!AJ418="","",Drela!AJ418)</f>
        <v/>
      </c>
      <c r="R418" s="21">
        <v>415</v>
      </c>
      <c r="S418" s="24">
        <f ca="1"/>
        <v>87.825372514130279</v>
      </c>
      <c r="T418" s="24">
        <f ca="1"/>
        <v>97.817928452359538</v>
      </c>
      <c r="V418" s="21">
        <v>415</v>
      </c>
      <c r="W418" s="24">
        <f ca="1"/>
        <v>321.41660386604138</v>
      </c>
      <c r="X418" s="24">
        <f ca="1"/>
        <v>78.16980518384409</v>
      </c>
      <c r="Y418" s="30"/>
      <c r="Z418" s="21">
        <v>415</v>
      </c>
      <c r="AA418" s="24">
        <f ca="1"/>
        <v>268.62718864961369</v>
      </c>
      <c r="AB418" s="24">
        <f ca="1"/>
        <v>116.8301948161559</v>
      </c>
      <c r="AD418" s="21">
        <v>415</v>
      </c>
      <c r="AE418" s="24">
        <f ca="1"/>
        <v>502.21842000152486</v>
      </c>
      <c r="AF418" s="24">
        <f ca="1"/>
        <v>97.182071547640462</v>
      </c>
      <c r="AH418" s="21">
        <v>415</v>
      </c>
      <c r="AI418" s="24">
        <f t="shared" ca="1" si="124"/>
        <v>87.825400000000002</v>
      </c>
      <c r="AJ418" s="24">
        <f t="shared" ca="1" si="125"/>
        <v>97.817899999999995</v>
      </c>
      <c r="AK418" s="24">
        <f t="shared" ca="1" si="126"/>
        <v>321.41660000000002</v>
      </c>
      <c r="AL418" s="24">
        <f t="shared" ca="1" si="127"/>
        <v>78.169799999999995</v>
      </c>
      <c r="AM418" s="26"/>
      <c r="AN418" s="26" t="str">
        <f ca="1">IF(AI418="","","G1 "&amp;Input!D55&amp;" "&amp;AI418&amp;" "&amp;Input!D$56&amp;" "&amp;AJ418&amp;" "&amp;Input!D$57&amp;" "&amp;AK418&amp;" "&amp;Input!D$58&amp;" "&amp;AL418&amp;" F "&amp;Input!D$51&amp;"")</f>
        <v>G1 X 87.8254 Y 97.8179 U 321.4166 Z 78.1698 F 400</v>
      </c>
      <c r="AO418" s="26"/>
      <c r="AP418" s="26" t="str">
        <f ca="1">IF(AS418="","","G1 "&amp;Input!D$55&amp;" "&amp;AS418&amp;" "&amp;Input!D$56&amp;" "&amp;AT418&amp;" "&amp;Input!D$57&amp;" "&amp;AU418&amp;" "&amp;Input!D$58&amp;" "&amp;AV418&amp;" F "&amp;Input!D$52&amp;"")</f>
        <v>G1 X 268.6272 Y 116.8302 U 502.2184 Z 97.1821 F 400</v>
      </c>
      <c r="AQ418" s="26"/>
      <c r="AR418" s="21">
        <v>415</v>
      </c>
      <c r="AS418" s="24">
        <f t="shared" ca="1" si="131"/>
        <v>268.62720000000002</v>
      </c>
      <c r="AT418" s="24">
        <f t="shared" ca="1" si="132"/>
        <v>116.8302</v>
      </c>
      <c r="AU418" s="24">
        <f t="shared" ca="1" si="133"/>
        <v>502.21839999999997</v>
      </c>
      <c r="AV418" s="24">
        <f t="shared" ca="1" si="134"/>
        <v>97.182100000000005</v>
      </c>
      <c r="BC418" t="s">
        <v>843</v>
      </c>
      <c r="BF418" s="74" t="str">
        <f ca="1">IF(AI417="","","G1 "&amp;Input!D$55&amp;" "&amp;AI417&amp;" "&amp;Input!D$56&amp;" "&amp;AJ417&amp;" "&amp;Input!D$57&amp;" "&amp;AK417&amp;" "&amp;Input!D$58&amp;" "&amp;AL417&amp;" F "&amp;Input!D$51&amp;"")</f>
        <v>G1 X 88.0673 Y 97.8975 U 321.5512 Z 78.2107 F 400</v>
      </c>
      <c r="BO418" s="132">
        <f t="shared" ca="1" si="136"/>
        <v>87.825400000000002</v>
      </c>
      <c r="BP418" s="132">
        <f t="shared" ca="1" si="136"/>
        <v>97.817899999999995</v>
      </c>
      <c r="BQ418" s="132">
        <f t="shared" ca="1" si="136"/>
        <v>321.41660000000002</v>
      </c>
      <c r="BR418" s="132">
        <f t="shared" ca="1" si="136"/>
        <v>78.169799999999995</v>
      </c>
      <c r="BT418" s="132" t="str">
        <f t="shared" si="137"/>
        <v/>
      </c>
      <c r="BU418" s="132" t="str">
        <f t="shared" si="137"/>
        <v/>
      </c>
      <c r="BV418" s="132" t="str">
        <f t="shared" si="137"/>
        <v/>
      </c>
      <c r="BW418" s="132" t="str">
        <f t="shared" si="137"/>
        <v/>
      </c>
      <c r="BY418" s="132">
        <f t="shared" ca="1" si="135"/>
        <v>268.62720000000002</v>
      </c>
      <c r="BZ418" s="132">
        <f t="shared" ca="1" si="135"/>
        <v>116.8302</v>
      </c>
      <c r="CA418" s="132">
        <f t="shared" ca="1" si="135"/>
        <v>502.21839999999997</v>
      </c>
      <c r="CB418" s="132">
        <f t="shared" ca="1" si="135"/>
        <v>97.182100000000005</v>
      </c>
    </row>
    <row r="419" spans="2:80" x14ac:dyDescent="0.2">
      <c r="B419" s="21" t="str">
        <f>IF(C419&lt;&gt;"",ROWS(B$3:Me)-1,"")</f>
        <v/>
      </c>
      <c r="C419" s="22" t="str">
        <f>IF(Drela!N419="","",Drela!N419)</f>
        <v/>
      </c>
      <c r="D419" s="23" t="str">
        <f>IF(Drela!O419="","",Drela!O419)</f>
        <v/>
      </c>
      <c r="F419" s="21" t="str">
        <f t="shared" si="128"/>
        <v/>
      </c>
      <c r="G419" s="22" t="str">
        <f>IF(Drela!Q419="","",Drela!Q419)</f>
        <v/>
      </c>
      <c r="H419" s="23" t="str">
        <f>IF(Drela!R419="","",Drela!R419)</f>
        <v/>
      </c>
      <c r="I419" s="29"/>
      <c r="J419" s="21" t="str">
        <f t="shared" si="129"/>
        <v/>
      </c>
      <c r="K419" s="22" t="str">
        <f>IF(Drela!AF419="","",Drela!AF419)</f>
        <v/>
      </c>
      <c r="L419" s="23" t="str">
        <f>IF(Drela!AG419="","",Drela!AG419)</f>
        <v/>
      </c>
      <c r="M419" s="29"/>
      <c r="N419" s="21" t="str">
        <f t="shared" si="130"/>
        <v/>
      </c>
      <c r="O419" s="22" t="str">
        <f>IF(Drela!AI419="","",Drela!AI419)</f>
        <v/>
      </c>
      <c r="P419" s="23" t="str">
        <f>IF(Drela!AJ419="","",Drela!AJ419)</f>
        <v/>
      </c>
      <c r="R419" s="21">
        <v>416</v>
      </c>
      <c r="S419" s="24">
        <f ca="1"/>
        <v>87.58377964251342</v>
      </c>
      <c r="T419" s="24">
        <f ca="1"/>
        <v>97.737509260150844</v>
      </c>
      <c r="V419" s="21">
        <v>416</v>
      </c>
      <c r="W419" s="24">
        <f ca="1"/>
        <v>321.28221658041116</v>
      </c>
      <c r="X419" s="24">
        <f ca="1"/>
        <v>78.128410202993052</v>
      </c>
      <c r="Y419" s="30"/>
      <c r="Z419" s="21">
        <v>416</v>
      </c>
      <c r="AA419" s="24">
        <f ca="1"/>
        <v>268.76157593524391</v>
      </c>
      <c r="AB419" s="24">
        <f ca="1"/>
        <v>116.87158979700693</v>
      </c>
      <c r="AD419" s="21">
        <v>416</v>
      </c>
      <c r="AE419" s="24">
        <f ca="1"/>
        <v>502.46001287314169</v>
      </c>
      <c r="AF419" s="24">
        <f ca="1"/>
        <v>97.26249073984917</v>
      </c>
      <c r="AH419" s="21">
        <v>416</v>
      </c>
      <c r="AI419" s="24">
        <f t="shared" ca="1" si="124"/>
        <v>87.583799999999997</v>
      </c>
      <c r="AJ419" s="24">
        <f t="shared" ca="1" si="125"/>
        <v>97.737499999999997</v>
      </c>
      <c r="AK419" s="24">
        <f t="shared" ca="1" si="126"/>
        <v>321.28219999999999</v>
      </c>
      <c r="AL419" s="24">
        <f t="shared" ca="1" si="127"/>
        <v>78.128399999999999</v>
      </c>
      <c r="AM419" s="26"/>
      <c r="AN419" s="26" t="str">
        <f ca="1">IF(AI419="","","G1 "&amp;Input!D55&amp;" "&amp;AI419&amp;" "&amp;Input!D$56&amp;" "&amp;AJ419&amp;" "&amp;Input!D$57&amp;" "&amp;AK419&amp;" "&amp;Input!D$58&amp;" "&amp;AL419&amp;" F "&amp;Input!D$51&amp;"")</f>
        <v>G1 X 87.5838 Y 97.7375 U 321.2822 Z 78.1284 F 400</v>
      </c>
      <c r="AO419" s="26"/>
      <c r="AP419" s="26" t="str">
        <f ca="1">IF(AS419="","","G1 "&amp;Input!D$55&amp;" "&amp;AS419&amp;" "&amp;Input!D$56&amp;" "&amp;AT419&amp;" "&amp;Input!D$57&amp;" "&amp;AU419&amp;" "&amp;Input!D$58&amp;" "&amp;AV419&amp;" F "&amp;Input!D$52&amp;"")</f>
        <v>G1 X 268.7616 Y 116.8716 U 502.46 Z 97.2625 F 400</v>
      </c>
      <c r="AQ419" s="26"/>
      <c r="AR419" s="21">
        <v>416</v>
      </c>
      <c r="AS419" s="24">
        <f t="shared" ca="1" si="131"/>
        <v>268.76159999999999</v>
      </c>
      <c r="AT419" s="24">
        <f t="shared" ca="1" si="132"/>
        <v>116.8716</v>
      </c>
      <c r="AU419" s="24">
        <f t="shared" ca="1" si="133"/>
        <v>502.46</v>
      </c>
      <c r="AV419" s="24">
        <f t="shared" ca="1" si="134"/>
        <v>97.262500000000003</v>
      </c>
      <c r="BC419" t="s">
        <v>844</v>
      </c>
      <c r="BF419" s="74" t="str">
        <f ca="1">IF(AI418="","","G1 "&amp;Input!D$55&amp;" "&amp;AI418&amp;" "&amp;Input!D$56&amp;" "&amp;AJ418&amp;" "&amp;Input!D$57&amp;" "&amp;AK418&amp;" "&amp;Input!D$58&amp;" "&amp;AL418&amp;" F "&amp;Input!D$51&amp;"")</f>
        <v>G1 X 87.8254 Y 97.8179 U 321.4166 Z 78.1698 F 400</v>
      </c>
      <c r="BO419" s="132">
        <f t="shared" ca="1" si="136"/>
        <v>87.583799999999997</v>
      </c>
      <c r="BP419" s="132">
        <f t="shared" ca="1" si="136"/>
        <v>97.737499999999997</v>
      </c>
      <c r="BQ419" s="132">
        <f t="shared" ca="1" si="136"/>
        <v>321.28219999999999</v>
      </c>
      <c r="BR419" s="132">
        <f t="shared" ca="1" si="136"/>
        <v>78.128399999999999</v>
      </c>
      <c r="BT419" s="132" t="str">
        <f t="shared" si="137"/>
        <v/>
      </c>
      <c r="BU419" s="132" t="str">
        <f t="shared" si="137"/>
        <v/>
      </c>
      <c r="BV419" s="132" t="str">
        <f t="shared" si="137"/>
        <v/>
      </c>
      <c r="BW419" s="132" t="str">
        <f t="shared" si="137"/>
        <v/>
      </c>
      <c r="BY419" s="132">
        <f t="shared" ca="1" si="135"/>
        <v>268.76159999999999</v>
      </c>
      <c r="BZ419" s="132">
        <f t="shared" ca="1" si="135"/>
        <v>116.8716</v>
      </c>
      <c r="CA419" s="132">
        <f t="shared" ca="1" si="135"/>
        <v>502.46</v>
      </c>
      <c r="CB419" s="132">
        <f t="shared" ca="1" si="135"/>
        <v>97.262500000000003</v>
      </c>
    </row>
    <row r="420" spans="2:80" x14ac:dyDescent="0.2">
      <c r="B420" s="21" t="str">
        <f>IF(C420&lt;&gt;"",ROWS(B$3:Me)-1,"")</f>
        <v/>
      </c>
      <c r="C420" s="22" t="str">
        <f>IF(Drela!N420="","",Drela!N420)</f>
        <v/>
      </c>
      <c r="D420" s="23" t="str">
        <f>IF(Drela!O420="","",Drela!O420)</f>
        <v/>
      </c>
      <c r="F420" s="21" t="str">
        <f t="shared" si="128"/>
        <v/>
      </c>
      <c r="G420" s="22" t="str">
        <f>IF(Drela!Q420="","",Drela!Q420)</f>
        <v/>
      </c>
      <c r="H420" s="23" t="str">
        <f>IF(Drela!R420="","",Drela!R420)</f>
        <v/>
      </c>
      <c r="I420" s="29"/>
      <c r="J420" s="21" t="str">
        <f t="shared" si="129"/>
        <v/>
      </c>
      <c r="K420" s="22" t="str">
        <f>IF(Drela!AF420="","",Drela!AF420)</f>
        <v/>
      </c>
      <c r="L420" s="23" t="str">
        <f>IF(Drela!AG420="","",Drela!AG420)</f>
        <v/>
      </c>
      <c r="M420" s="29"/>
      <c r="N420" s="21" t="str">
        <f t="shared" si="130"/>
        <v/>
      </c>
      <c r="O420" s="22" t="str">
        <f>IF(Drela!AI420="","",Drela!AI420)</f>
        <v/>
      </c>
      <c r="P420" s="23" t="str">
        <f>IF(Drela!AJ420="","",Drela!AJ420)</f>
        <v/>
      </c>
      <c r="R420" s="21">
        <v>417</v>
      </c>
      <c r="S420" s="24">
        <f ca="1"/>
        <v>87.343382381720332</v>
      </c>
      <c r="T420" s="24">
        <f ca="1"/>
        <v>97.656442349518855</v>
      </c>
      <c r="V420" s="21">
        <v>417</v>
      </c>
      <c r="W420" s="24">
        <f ca="1"/>
        <v>321.14848135022669</v>
      </c>
      <c r="X420" s="24">
        <f ca="1"/>
        <v>78.086642733478641</v>
      </c>
      <c r="Y420" s="30"/>
      <c r="Z420" s="21">
        <v>417</v>
      </c>
      <c r="AA420" s="24">
        <f ca="1"/>
        <v>268.89531116542838</v>
      </c>
      <c r="AB420" s="24">
        <f ca="1"/>
        <v>116.91335726652134</v>
      </c>
      <c r="AD420" s="21">
        <v>417</v>
      </c>
      <c r="AE420" s="24">
        <f ca="1"/>
        <v>502.70041013393478</v>
      </c>
      <c r="AF420" s="24">
        <f ca="1"/>
        <v>97.343557650481173</v>
      </c>
      <c r="AH420" s="21">
        <v>417</v>
      </c>
      <c r="AI420" s="24">
        <f t="shared" ca="1" si="124"/>
        <v>87.343400000000003</v>
      </c>
      <c r="AJ420" s="24">
        <f t="shared" ca="1" si="125"/>
        <v>97.656400000000005</v>
      </c>
      <c r="AK420" s="24">
        <f t="shared" ca="1" si="126"/>
        <v>321.14850000000001</v>
      </c>
      <c r="AL420" s="24">
        <f t="shared" ca="1" si="127"/>
        <v>78.086600000000004</v>
      </c>
      <c r="AM420" s="26"/>
      <c r="AN420" s="26" t="str">
        <f ca="1">IF(AI420="","","G1 "&amp;Input!D55&amp;" "&amp;AI420&amp;" "&amp;Input!D$56&amp;" "&amp;AJ420&amp;" "&amp;Input!D$57&amp;" "&amp;AK420&amp;" "&amp;Input!D$58&amp;" "&amp;AL420&amp;" F "&amp;Input!D$51&amp;"")</f>
        <v>G1 X 87.3434 Y 97.6564 U 321.1485 Z 78.0866 F 400</v>
      </c>
      <c r="AO420" s="26"/>
      <c r="AP420" s="26" t="str">
        <f ca="1">IF(AS420="","","G1 "&amp;Input!D$55&amp;" "&amp;AS420&amp;" "&amp;Input!D$56&amp;" "&amp;AT420&amp;" "&amp;Input!D$57&amp;" "&amp;AU420&amp;" "&amp;Input!D$58&amp;" "&amp;AV420&amp;" F "&amp;Input!D$52&amp;"")</f>
        <v>G1 X 268.8953 Y 116.9134 U 502.7004 Z 97.3436 F 400</v>
      </c>
      <c r="AQ420" s="26"/>
      <c r="AR420" s="21">
        <v>417</v>
      </c>
      <c r="AS420" s="24">
        <f t="shared" ca="1" si="131"/>
        <v>268.89530000000002</v>
      </c>
      <c r="AT420" s="24">
        <f t="shared" ca="1" si="132"/>
        <v>116.9134</v>
      </c>
      <c r="AU420" s="24">
        <f t="shared" ca="1" si="133"/>
        <v>502.7004</v>
      </c>
      <c r="AV420" s="24">
        <f t="shared" ca="1" si="134"/>
        <v>97.343599999999995</v>
      </c>
      <c r="BC420" t="s">
        <v>845</v>
      </c>
      <c r="BF420" s="74" t="str">
        <f ca="1">IF(AI419="","","G1 "&amp;Input!D$55&amp;" "&amp;AI419&amp;" "&amp;Input!D$56&amp;" "&amp;AJ419&amp;" "&amp;Input!D$57&amp;" "&amp;AK419&amp;" "&amp;Input!D$58&amp;" "&amp;AL419&amp;" F "&amp;Input!D$51&amp;"")</f>
        <v>G1 X 87.5838 Y 97.7375 U 321.2822 Z 78.1284 F 400</v>
      </c>
      <c r="BO420" s="132">
        <f t="shared" ca="1" si="136"/>
        <v>87.343400000000003</v>
      </c>
      <c r="BP420" s="132">
        <f t="shared" ca="1" si="136"/>
        <v>97.656400000000005</v>
      </c>
      <c r="BQ420" s="132">
        <f t="shared" ca="1" si="136"/>
        <v>321.14850000000001</v>
      </c>
      <c r="BR420" s="132">
        <f t="shared" ca="1" si="136"/>
        <v>78.086600000000004</v>
      </c>
      <c r="BT420" s="132" t="str">
        <f t="shared" si="137"/>
        <v/>
      </c>
      <c r="BU420" s="132" t="str">
        <f t="shared" si="137"/>
        <v/>
      </c>
      <c r="BV420" s="132" t="str">
        <f t="shared" si="137"/>
        <v/>
      </c>
      <c r="BW420" s="132" t="str">
        <f t="shared" si="137"/>
        <v/>
      </c>
      <c r="BY420" s="132">
        <f t="shared" ca="1" si="135"/>
        <v>268.89530000000002</v>
      </c>
      <c r="BZ420" s="132">
        <f t="shared" ca="1" si="135"/>
        <v>116.9134</v>
      </c>
      <c r="CA420" s="132">
        <f t="shared" ca="1" si="135"/>
        <v>502.7004</v>
      </c>
      <c r="CB420" s="132">
        <f t="shared" ca="1" si="135"/>
        <v>97.343599999999995</v>
      </c>
    </row>
    <row r="421" spans="2:80" x14ac:dyDescent="0.2">
      <c r="B421" s="21" t="str">
        <f>IF(C421&lt;&gt;"",ROWS(B$3:Me)-1,"")</f>
        <v/>
      </c>
      <c r="C421" s="22" t="str">
        <f>IF(Drela!N421="","",Drela!N421)</f>
        <v/>
      </c>
      <c r="D421" s="23" t="str">
        <f>IF(Drela!O421="","",Drela!O421)</f>
        <v/>
      </c>
      <c r="F421" s="21" t="str">
        <f t="shared" si="128"/>
        <v/>
      </c>
      <c r="G421" s="22" t="str">
        <f>IF(Drela!Q421="","",Drela!Q421)</f>
        <v/>
      </c>
      <c r="H421" s="23" t="str">
        <f>IF(Drela!R421="","",Drela!R421)</f>
        <v/>
      </c>
      <c r="I421" s="29"/>
      <c r="J421" s="21" t="str">
        <f t="shared" si="129"/>
        <v/>
      </c>
      <c r="K421" s="22" t="str">
        <f>IF(Drela!AF421="","",Drela!AF421)</f>
        <v/>
      </c>
      <c r="L421" s="23" t="str">
        <f>IF(Drela!AG421="","",Drela!AG421)</f>
        <v/>
      </c>
      <c r="M421" s="29"/>
      <c r="N421" s="21" t="str">
        <f t="shared" si="130"/>
        <v/>
      </c>
      <c r="O421" s="22" t="str">
        <f>IF(Drela!AI421="","",Drela!AI421)</f>
        <v/>
      </c>
      <c r="P421" s="23" t="str">
        <f>IF(Drela!AJ421="","",Drela!AJ421)</f>
        <v/>
      </c>
      <c r="R421" s="21">
        <v>418</v>
      </c>
      <c r="S421" s="24">
        <f ca="1"/>
        <v>87.104864074892788</v>
      </c>
      <c r="T421" s="24">
        <f ca="1"/>
        <v>97.574929986725863</v>
      </c>
      <c r="V421" s="21">
        <v>418</v>
      </c>
      <c r="W421" s="24">
        <f ca="1"/>
        <v>321.01577797515955</v>
      </c>
      <c r="X421" s="24">
        <f ca="1"/>
        <v>78.044605948077773</v>
      </c>
      <c r="Y421" s="30"/>
      <c r="Z421" s="21">
        <v>418</v>
      </c>
      <c r="AA421" s="24">
        <f ca="1"/>
        <v>269.02801454049552</v>
      </c>
      <c r="AB421" s="24">
        <f ca="1"/>
        <v>116.95539405192221</v>
      </c>
      <c r="AD421" s="21">
        <v>418</v>
      </c>
      <c r="AE421" s="24">
        <f ca="1"/>
        <v>502.93892844076231</v>
      </c>
      <c r="AF421" s="24">
        <f ca="1"/>
        <v>97.425070013274166</v>
      </c>
      <c r="AH421" s="21">
        <v>418</v>
      </c>
      <c r="AI421" s="24">
        <f t="shared" ca="1" si="124"/>
        <v>87.104900000000001</v>
      </c>
      <c r="AJ421" s="24">
        <f t="shared" ca="1" si="125"/>
        <v>97.5749</v>
      </c>
      <c r="AK421" s="24">
        <f t="shared" ca="1" si="126"/>
        <v>321.01580000000001</v>
      </c>
      <c r="AL421" s="24">
        <f t="shared" ca="1" si="127"/>
        <v>78.044600000000003</v>
      </c>
      <c r="AM421" s="26"/>
      <c r="AN421" s="26" t="str">
        <f ca="1">IF(AI421="","","G1 "&amp;Input!D55&amp;" "&amp;AI421&amp;" "&amp;Input!D$56&amp;" "&amp;AJ421&amp;" "&amp;Input!D$57&amp;" "&amp;AK421&amp;" "&amp;Input!D$58&amp;" "&amp;AL421&amp;" F "&amp;Input!D$51&amp;"")</f>
        <v>G1 X 87.1049 Y 97.5749 U 321.0158 Z 78.0446 F 400</v>
      </c>
      <c r="AO421" s="26"/>
      <c r="AP421" s="26" t="str">
        <f ca="1">IF(AS421="","","G1 "&amp;Input!D$55&amp;" "&amp;AS421&amp;" "&amp;Input!D$56&amp;" "&amp;AT421&amp;" "&amp;Input!D$57&amp;" "&amp;AU421&amp;" "&amp;Input!D$58&amp;" "&amp;AV421&amp;" F "&amp;Input!D$52&amp;"")</f>
        <v>G1 X 269.028 Y 116.9554 U 502.9389 Z 97.4251 F 400</v>
      </c>
      <c r="AQ421" s="26"/>
      <c r="AR421" s="21">
        <v>418</v>
      </c>
      <c r="AS421" s="24">
        <f t="shared" ca="1" si="131"/>
        <v>269.02800000000002</v>
      </c>
      <c r="AT421" s="24">
        <f t="shared" ca="1" si="132"/>
        <v>116.9554</v>
      </c>
      <c r="AU421" s="24">
        <f t="shared" ca="1" si="133"/>
        <v>502.93889999999999</v>
      </c>
      <c r="AV421" s="24">
        <f t="shared" ca="1" si="134"/>
        <v>97.4251</v>
      </c>
      <c r="BC421" t="s">
        <v>846</v>
      </c>
      <c r="BF421" s="74" t="str">
        <f ca="1">IF(AI420="","","G1 "&amp;Input!D$55&amp;" "&amp;AI420&amp;" "&amp;Input!D$56&amp;" "&amp;AJ420&amp;" "&amp;Input!D$57&amp;" "&amp;AK420&amp;" "&amp;Input!D$58&amp;" "&amp;AL420&amp;" F "&amp;Input!D$51&amp;"")</f>
        <v>G1 X 87.3434 Y 97.6564 U 321.1485 Z 78.0866 F 400</v>
      </c>
      <c r="BO421" s="132">
        <f t="shared" ca="1" si="136"/>
        <v>87.104900000000001</v>
      </c>
      <c r="BP421" s="132">
        <f t="shared" ca="1" si="136"/>
        <v>97.5749</v>
      </c>
      <c r="BQ421" s="132">
        <f t="shared" ca="1" si="136"/>
        <v>321.01580000000001</v>
      </c>
      <c r="BR421" s="132">
        <f t="shared" ca="1" si="136"/>
        <v>78.044600000000003</v>
      </c>
      <c r="BT421" s="132" t="str">
        <f t="shared" si="137"/>
        <v/>
      </c>
      <c r="BU421" s="132" t="str">
        <f t="shared" si="137"/>
        <v/>
      </c>
      <c r="BV421" s="132" t="str">
        <f t="shared" si="137"/>
        <v/>
      </c>
      <c r="BW421" s="132" t="str">
        <f t="shared" si="137"/>
        <v/>
      </c>
      <c r="BY421" s="132">
        <f t="shared" ca="1" si="135"/>
        <v>269.02800000000002</v>
      </c>
      <c r="BZ421" s="132">
        <f t="shared" ca="1" si="135"/>
        <v>116.9554</v>
      </c>
      <c r="CA421" s="132">
        <f t="shared" ca="1" si="135"/>
        <v>502.93889999999999</v>
      </c>
      <c r="CB421" s="132">
        <f t="shared" ca="1" si="135"/>
        <v>97.4251</v>
      </c>
    </row>
    <row r="422" spans="2:80" x14ac:dyDescent="0.2">
      <c r="B422" s="21" t="str">
        <f>IF(C422&lt;&gt;"",ROWS(B$3:Me)-1,"")</f>
        <v/>
      </c>
      <c r="C422" s="22" t="str">
        <f>IF(Drela!N422="","",Drela!N422)</f>
        <v/>
      </c>
      <c r="D422" s="23" t="str">
        <f>IF(Drela!O422="","",Drela!O422)</f>
        <v/>
      </c>
      <c r="F422" s="21" t="str">
        <f t="shared" si="128"/>
        <v/>
      </c>
      <c r="G422" s="22" t="str">
        <f>IF(Drela!Q422="","",Drela!Q422)</f>
        <v/>
      </c>
      <c r="H422" s="23" t="str">
        <f>IF(Drela!R422="","",Drela!R422)</f>
        <v/>
      </c>
      <c r="I422" s="29"/>
      <c r="J422" s="21" t="str">
        <f t="shared" si="129"/>
        <v/>
      </c>
      <c r="K422" s="22" t="str">
        <f>IF(Drela!AF422="","",Drela!AF422)</f>
        <v/>
      </c>
      <c r="L422" s="23" t="str">
        <f>IF(Drela!AG422="","",Drela!AG422)</f>
        <v/>
      </c>
      <c r="M422" s="29"/>
      <c r="N422" s="21" t="str">
        <f t="shared" si="130"/>
        <v/>
      </c>
      <c r="O422" s="22" t="str">
        <f>IF(Drela!AI422="","",Drela!AI422)</f>
        <v/>
      </c>
      <c r="P422" s="23" t="str">
        <f>IF(Drela!AJ422="","",Drela!AJ422)</f>
        <v/>
      </c>
      <c r="R422" s="21">
        <v>419</v>
      </c>
      <c r="S422" s="24">
        <f ca="1"/>
        <v>86.868968904265486</v>
      </c>
      <c r="T422" s="24">
        <f ca="1"/>
        <v>97.493240721663128</v>
      </c>
      <c r="V422" s="21">
        <v>419</v>
      </c>
      <c r="W422" s="24">
        <f ca="1"/>
        <v>320.88452066961281</v>
      </c>
      <c r="X422" s="24">
        <f ca="1"/>
        <v>78.002438858808347</v>
      </c>
      <c r="Y422" s="30"/>
      <c r="Z422" s="21">
        <v>419</v>
      </c>
      <c r="AA422" s="24">
        <f ca="1"/>
        <v>269.15927184604226</v>
      </c>
      <c r="AB422" s="24">
        <f ca="1"/>
        <v>116.99756114119165</v>
      </c>
      <c r="AD422" s="21">
        <v>419</v>
      </c>
      <c r="AE422" s="24">
        <f ca="1"/>
        <v>503.17482361138963</v>
      </c>
      <c r="AF422" s="24">
        <f ca="1"/>
        <v>97.506759278336901</v>
      </c>
      <c r="AH422" s="21">
        <v>419</v>
      </c>
      <c r="AI422" s="24">
        <f t="shared" ca="1" si="124"/>
        <v>86.869</v>
      </c>
      <c r="AJ422" s="24">
        <f t="shared" ca="1" si="125"/>
        <v>97.493200000000002</v>
      </c>
      <c r="AK422" s="24">
        <f t="shared" ca="1" si="126"/>
        <v>320.8845</v>
      </c>
      <c r="AL422" s="24">
        <f t="shared" ca="1" si="127"/>
        <v>78.002399999999994</v>
      </c>
      <c r="AM422" s="26"/>
      <c r="AN422" s="26" t="str">
        <f ca="1">IF(AI422="","","G1 "&amp;Input!D55&amp;" "&amp;AI422&amp;" "&amp;Input!D$56&amp;" "&amp;AJ422&amp;" "&amp;Input!D$57&amp;" "&amp;AK422&amp;" "&amp;Input!D$58&amp;" "&amp;AL422&amp;" F "&amp;Input!D$51&amp;"")</f>
        <v>G1 X 86.869 Y 97.4932 U 320.8845 Z 78.0024 F 400</v>
      </c>
      <c r="AO422" s="26"/>
      <c r="AP422" s="26" t="str">
        <f ca="1">IF(AS422="","","G1 "&amp;Input!D$55&amp;" "&amp;AS422&amp;" "&amp;Input!D$56&amp;" "&amp;AT422&amp;" "&amp;Input!D$57&amp;" "&amp;AU422&amp;" "&amp;Input!D$58&amp;" "&amp;AV422&amp;" F "&amp;Input!D$52&amp;"")</f>
        <v>G1 X 269.1593 Y 116.9976 U 503.1748 Z 97.5068 F 400</v>
      </c>
      <c r="AQ422" s="26"/>
      <c r="AR422" s="21">
        <v>419</v>
      </c>
      <c r="AS422" s="24">
        <f t="shared" ca="1" si="131"/>
        <v>269.15929999999997</v>
      </c>
      <c r="AT422" s="24">
        <f t="shared" ca="1" si="132"/>
        <v>116.99760000000001</v>
      </c>
      <c r="AU422" s="24">
        <f t="shared" ca="1" si="133"/>
        <v>503.1748</v>
      </c>
      <c r="AV422" s="24">
        <f t="shared" ca="1" si="134"/>
        <v>97.506799999999998</v>
      </c>
      <c r="BC422" t="s">
        <v>847</v>
      </c>
      <c r="BF422" s="74" t="str">
        <f ca="1">IF(AI421="","","G1 "&amp;Input!D$55&amp;" "&amp;AI421&amp;" "&amp;Input!D$56&amp;" "&amp;AJ421&amp;" "&amp;Input!D$57&amp;" "&amp;AK421&amp;" "&amp;Input!D$58&amp;" "&amp;AL421&amp;" F "&amp;Input!D$51&amp;"")</f>
        <v>G1 X 87.1049 Y 97.5749 U 321.0158 Z 78.0446 F 400</v>
      </c>
      <c r="BO422" s="132">
        <f t="shared" ca="1" si="136"/>
        <v>86.869</v>
      </c>
      <c r="BP422" s="132">
        <f t="shared" ca="1" si="136"/>
        <v>97.493200000000002</v>
      </c>
      <c r="BQ422" s="132">
        <f t="shared" ca="1" si="136"/>
        <v>320.8845</v>
      </c>
      <c r="BR422" s="132">
        <f t="shared" ca="1" si="136"/>
        <v>78.002399999999994</v>
      </c>
      <c r="BT422" s="132" t="str">
        <f t="shared" si="137"/>
        <v/>
      </c>
      <c r="BU422" s="132" t="str">
        <f t="shared" si="137"/>
        <v/>
      </c>
      <c r="BV422" s="132" t="str">
        <f t="shared" si="137"/>
        <v/>
      </c>
      <c r="BW422" s="132" t="str">
        <f t="shared" si="137"/>
        <v/>
      </c>
      <c r="BY422" s="132">
        <f t="shared" ca="1" si="135"/>
        <v>269.15929999999997</v>
      </c>
      <c r="BZ422" s="132">
        <f t="shared" ca="1" si="135"/>
        <v>116.99760000000001</v>
      </c>
      <c r="CA422" s="132">
        <f t="shared" ca="1" si="135"/>
        <v>503.1748</v>
      </c>
      <c r="CB422" s="132">
        <f t="shared" ca="1" si="135"/>
        <v>97.506799999999998</v>
      </c>
    </row>
    <row r="423" spans="2:80" x14ac:dyDescent="0.2">
      <c r="B423" s="21" t="str">
        <f>IF(C423&lt;&gt;"",ROWS(B$3:Me)-1,"")</f>
        <v/>
      </c>
      <c r="C423" s="22" t="str">
        <f>IF(Drela!N423="","",Drela!N423)</f>
        <v/>
      </c>
      <c r="D423" s="23" t="str">
        <f>IF(Drela!O423="","",Drela!O423)</f>
        <v/>
      </c>
      <c r="F423" s="21" t="str">
        <f t="shared" si="128"/>
        <v/>
      </c>
      <c r="G423" s="22" t="str">
        <f>IF(Drela!Q423="","",Drela!Q423)</f>
        <v/>
      </c>
      <c r="H423" s="23" t="str">
        <f>IF(Drela!R423="","",Drela!R423)</f>
        <v/>
      </c>
      <c r="I423" s="29"/>
      <c r="J423" s="21" t="str">
        <f t="shared" si="129"/>
        <v/>
      </c>
      <c r="K423" s="22" t="str">
        <f>IF(Drela!AF423="","",Drela!AF423)</f>
        <v/>
      </c>
      <c r="L423" s="23" t="str">
        <f>IF(Drela!AG423="","",Drela!AG423)</f>
        <v/>
      </c>
      <c r="M423" s="29"/>
      <c r="N423" s="21" t="str">
        <f t="shared" si="130"/>
        <v/>
      </c>
      <c r="O423" s="22" t="str">
        <f>IF(Drela!AI423="","",Drela!AI423)</f>
        <v/>
      </c>
      <c r="P423" s="23" t="str">
        <f>IF(Drela!AJ423="","",Drela!AJ423)</f>
        <v/>
      </c>
      <c r="R423" s="21">
        <v>420</v>
      </c>
      <c r="S423" s="24">
        <f ca="1"/>
        <v>86.636684408444651</v>
      </c>
      <c r="T423" s="24">
        <f ca="1"/>
        <v>97.411908238737638</v>
      </c>
      <c r="V423" s="21">
        <v>420</v>
      </c>
      <c r="W423" s="24">
        <f ca="1"/>
        <v>320.75526130691577</v>
      </c>
      <c r="X423" s="24">
        <f ca="1"/>
        <v>77.960423834652275</v>
      </c>
      <c r="Y423" s="30"/>
      <c r="Z423" s="21">
        <v>420</v>
      </c>
      <c r="AA423" s="24">
        <f ca="1"/>
        <v>269.2885312087393</v>
      </c>
      <c r="AB423" s="24">
        <f ca="1"/>
        <v>117.03957616534773</v>
      </c>
      <c r="AD423" s="21">
        <v>420</v>
      </c>
      <c r="AE423" s="24">
        <f ca="1"/>
        <v>503.40710810721043</v>
      </c>
      <c r="AF423" s="24">
        <f ca="1"/>
        <v>97.588091761262376</v>
      </c>
      <c r="AH423" s="21">
        <v>420</v>
      </c>
      <c r="AI423" s="24">
        <f t="shared" ca="1" si="124"/>
        <v>86.636700000000005</v>
      </c>
      <c r="AJ423" s="24">
        <f t="shared" ca="1" si="125"/>
        <v>97.411900000000003</v>
      </c>
      <c r="AK423" s="24">
        <f t="shared" ca="1" si="126"/>
        <v>320.75529999999998</v>
      </c>
      <c r="AL423" s="24">
        <f t="shared" ca="1" si="127"/>
        <v>77.960400000000007</v>
      </c>
      <c r="AM423" s="26"/>
      <c r="AN423" s="26" t="str">
        <f ca="1">IF(AI423="","","G1 "&amp;Input!D55&amp;" "&amp;AI423&amp;" "&amp;Input!D$56&amp;" "&amp;AJ423&amp;" "&amp;Input!D$57&amp;" "&amp;AK423&amp;" "&amp;Input!D$58&amp;" "&amp;AL423&amp;" F "&amp;Input!D$51&amp;"")</f>
        <v>G1 X 86.6367 Y 97.4119 U 320.7553 Z 77.9604 F 400</v>
      </c>
      <c r="AO423" s="26"/>
      <c r="AP423" s="26" t="str">
        <f ca="1">IF(AS423="","","G1 "&amp;Input!D$55&amp;" "&amp;AS423&amp;" "&amp;Input!D$56&amp;" "&amp;AT423&amp;" "&amp;Input!D$57&amp;" "&amp;AU423&amp;" "&amp;Input!D$58&amp;" "&amp;AV423&amp;" F "&amp;Input!D$52&amp;"")</f>
        <v>G1 X 269.2885 Y 117.0396 U 503.4071 Z 97.5881 F 400</v>
      </c>
      <c r="AQ423" s="26"/>
      <c r="AR423" s="21">
        <v>420</v>
      </c>
      <c r="AS423" s="24">
        <f t="shared" ca="1" si="131"/>
        <v>269.2885</v>
      </c>
      <c r="AT423" s="24">
        <f t="shared" ca="1" si="132"/>
        <v>117.03959999999999</v>
      </c>
      <c r="AU423" s="24">
        <f t="shared" ca="1" si="133"/>
        <v>503.40710000000001</v>
      </c>
      <c r="AV423" s="24">
        <f t="shared" ca="1" si="134"/>
        <v>97.588099999999997</v>
      </c>
      <c r="BC423" t="s">
        <v>848</v>
      </c>
      <c r="BF423" s="74" t="str">
        <f ca="1">IF(AI422="","","G1 "&amp;Input!D$55&amp;" "&amp;AI422&amp;" "&amp;Input!D$56&amp;" "&amp;AJ422&amp;" "&amp;Input!D$57&amp;" "&amp;AK422&amp;" "&amp;Input!D$58&amp;" "&amp;AL422&amp;" F "&amp;Input!D$51&amp;"")</f>
        <v>G1 X 86.869 Y 97.4932 U 320.8845 Z 78.0024 F 400</v>
      </c>
      <c r="BO423" s="132">
        <f t="shared" ca="1" si="136"/>
        <v>86.636700000000005</v>
      </c>
      <c r="BP423" s="132">
        <f t="shared" ca="1" si="136"/>
        <v>97.411900000000003</v>
      </c>
      <c r="BQ423" s="132">
        <f t="shared" ca="1" si="136"/>
        <v>320.75529999999998</v>
      </c>
      <c r="BR423" s="132">
        <f t="shared" ca="1" si="136"/>
        <v>77.960400000000007</v>
      </c>
      <c r="BT423" s="132" t="str">
        <f t="shared" si="137"/>
        <v/>
      </c>
      <c r="BU423" s="132" t="str">
        <f t="shared" si="137"/>
        <v/>
      </c>
      <c r="BV423" s="132" t="str">
        <f t="shared" si="137"/>
        <v/>
      </c>
      <c r="BW423" s="132" t="str">
        <f t="shared" si="137"/>
        <v/>
      </c>
      <c r="BY423" s="132">
        <f t="shared" ca="1" si="135"/>
        <v>269.2885</v>
      </c>
      <c r="BZ423" s="132">
        <f t="shared" ca="1" si="135"/>
        <v>117.03959999999999</v>
      </c>
      <c r="CA423" s="132">
        <f t="shared" ca="1" si="135"/>
        <v>503.40710000000001</v>
      </c>
      <c r="CB423" s="132">
        <f t="shared" ca="1" si="135"/>
        <v>97.588099999999997</v>
      </c>
    </row>
    <row r="424" spans="2:80" x14ac:dyDescent="0.2">
      <c r="B424" s="21" t="str">
        <f>IF(C424&lt;&gt;"",ROWS(B$3:Me)-1,"")</f>
        <v/>
      </c>
      <c r="C424" s="22" t="str">
        <f>IF(Drela!N424="","",Drela!N424)</f>
        <v/>
      </c>
      <c r="D424" s="23" t="str">
        <f>IF(Drela!O424="","",Drela!O424)</f>
        <v/>
      </c>
      <c r="F424" s="21" t="str">
        <f t="shared" si="128"/>
        <v/>
      </c>
      <c r="G424" s="22" t="str">
        <f>IF(Drela!Q424="","",Drela!Q424)</f>
        <v/>
      </c>
      <c r="H424" s="23" t="str">
        <f>IF(Drela!R424="","",Drela!R424)</f>
        <v/>
      </c>
      <c r="I424" s="29"/>
      <c r="J424" s="21" t="str">
        <f t="shared" si="129"/>
        <v/>
      </c>
      <c r="K424" s="22" t="str">
        <f>IF(Drela!AF424="","",Drela!AF424)</f>
        <v/>
      </c>
      <c r="L424" s="23" t="str">
        <f>IF(Drela!AG424="","",Drela!AG424)</f>
        <v/>
      </c>
      <c r="M424" s="29"/>
      <c r="N424" s="21" t="str">
        <f t="shared" si="130"/>
        <v/>
      </c>
      <c r="O424" s="22" t="str">
        <f>IF(Drela!AI424="","",Drela!AI424)</f>
        <v/>
      </c>
      <c r="P424" s="23" t="str">
        <f>IF(Drela!AJ424="","",Drela!AJ424)</f>
        <v/>
      </c>
      <c r="R424" s="21">
        <v>421</v>
      </c>
      <c r="S424" s="24">
        <f ca="1"/>
        <v>86.409058965129375</v>
      </c>
      <c r="T424" s="24">
        <f ca="1"/>
        <v>97.331532505985336</v>
      </c>
      <c r="V424" s="21">
        <v>421</v>
      </c>
      <c r="W424" s="24">
        <f ca="1"/>
        <v>320.62858617512904</v>
      </c>
      <c r="X424" s="24">
        <f ca="1"/>
        <v>77.918879083832508</v>
      </c>
      <c r="Y424" s="30"/>
      <c r="Z424" s="21">
        <v>421</v>
      </c>
      <c r="AA424" s="24">
        <f ca="1"/>
        <v>269.41520634052603</v>
      </c>
      <c r="AB424" s="24">
        <f ca="1"/>
        <v>117.08112091616749</v>
      </c>
      <c r="AD424" s="21">
        <v>421</v>
      </c>
      <c r="AE424" s="24">
        <f ca="1"/>
        <v>503.63473355052571</v>
      </c>
      <c r="AF424" s="24">
        <f ca="1"/>
        <v>97.668467494014664</v>
      </c>
      <c r="AH424" s="21">
        <v>421</v>
      </c>
      <c r="AI424" s="24">
        <f t="shared" ca="1" si="124"/>
        <v>86.409099999999995</v>
      </c>
      <c r="AJ424" s="24">
        <f t="shared" ca="1" si="125"/>
        <v>97.331500000000005</v>
      </c>
      <c r="AK424" s="24">
        <f t="shared" ca="1" si="126"/>
        <v>320.62860000000001</v>
      </c>
      <c r="AL424" s="24">
        <f t="shared" ca="1" si="127"/>
        <v>77.918899999999994</v>
      </c>
      <c r="AM424" s="26"/>
      <c r="AN424" s="26" t="str">
        <f ca="1">IF(AI424="","","G1 "&amp;Input!D55&amp;" "&amp;AI424&amp;" "&amp;Input!D$56&amp;" "&amp;AJ424&amp;" "&amp;Input!D$57&amp;" "&amp;AK424&amp;" "&amp;Input!D$58&amp;" "&amp;AL424&amp;" F "&amp;Input!D$51&amp;"")</f>
        <v>G1 X 86.4091 Y 97.3315 U 320.6286 Z 77.9189 F 400</v>
      </c>
      <c r="AO424" s="26"/>
      <c r="AP424" s="26" t="str">
        <f ca="1">IF(AS424="","","G1 "&amp;Input!D$55&amp;" "&amp;AS424&amp;" "&amp;Input!D$56&amp;" "&amp;AT424&amp;" "&amp;Input!D$57&amp;" "&amp;AU424&amp;" "&amp;Input!D$58&amp;" "&amp;AV424&amp;" F "&amp;Input!D$52&amp;"")</f>
        <v>G1 X 269.4152 Y 117.0811 U 503.6347 Z 97.6685 F 400</v>
      </c>
      <c r="AQ424" s="26"/>
      <c r="AR424" s="21">
        <v>421</v>
      </c>
      <c r="AS424" s="24">
        <f t="shared" ca="1" si="131"/>
        <v>269.41520000000003</v>
      </c>
      <c r="AT424" s="24">
        <f t="shared" ca="1" si="132"/>
        <v>117.08110000000001</v>
      </c>
      <c r="AU424" s="24">
        <f t="shared" ca="1" si="133"/>
        <v>503.63470000000001</v>
      </c>
      <c r="AV424" s="24">
        <f t="shared" ca="1" si="134"/>
        <v>97.668499999999995</v>
      </c>
      <c r="BC424" t="s">
        <v>849</v>
      </c>
      <c r="BF424" s="74" t="str">
        <f ca="1">IF(AI423="","","G1 "&amp;Input!D$55&amp;" "&amp;AI423&amp;" "&amp;Input!D$56&amp;" "&amp;AJ423&amp;" "&amp;Input!D$57&amp;" "&amp;AK423&amp;" "&amp;Input!D$58&amp;" "&amp;AL423&amp;" F "&amp;Input!D$51&amp;"")</f>
        <v>G1 X 86.6367 Y 97.4119 U 320.7553 Z 77.9604 F 400</v>
      </c>
      <c r="BO424" s="132">
        <f t="shared" ref="BO424:BR443" ca="1" si="138">IFERROR(MID($AN424,FIND(" ",$AN424,FIND(BO$2,$AN424,1)),FIND(" ",$AN424,FIND(" ",$AN424,FIND(BO$2,$AN424,1))+1)-FIND(" ",$AN424,FIND(BO$2,$AN424,1)))*1,"")</f>
        <v>86.409099999999995</v>
      </c>
      <c r="BP424" s="132">
        <f t="shared" ca="1" si="138"/>
        <v>97.331500000000005</v>
      </c>
      <c r="BQ424" s="132">
        <f t="shared" ca="1" si="138"/>
        <v>320.62860000000001</v>
      </c>
      <c r="BR424" s="132">
        <f t="shared" ca="1" si="138"/>
        <v>77.918899999999994</v>
      </c>
      <c r="BT424" s="132" t="str">
        <f t="shared" ref="BT424:BW443" si="139">IFERROR(MID($AO424,FIND(" ",$AO424,FIND(BT$2,$AO424,1)),FIND(" ",$AO424,FIND(" ",$AO424,FIND(BT$2,$AO424,1))+1)-FIND(" ",$AO424,FIND(BT$2,$AO424,1)))*1,"")</f>
        <v/>
      </c>
      <c r="BU424" s="132" t="str">
        <f t="shared" si="139"/>
        <v/>
      </c>
      <c r="BV424" s="132" t="str">
        <f t="shared" si="139"/>
        <v/>
      </c>
      <c r="BW424" s="132" t="str">
        <f t="shared" si="139"/>
        <v/>
      </c>
      <c r="BY424" s="132">
        <f t="shared" ca="1" si="135"/>
        <v>269.41520000000003</v>
      </c>
      <c r="BZ424" s="132">
        <f t="shared" ca="1" si="135"/>
        <v>117.08110000000001</v>
      </c>
      <c r="CA424" s="132">
        <f t="shared" ca="1" si="135"/>
        <v>503.63470000000001</v>
      </c>
      <c r="CB424" s="132">
        <f t="shared" ca="1" si="135"/>
        <v>97.668499999999995</v>
      </c>
    </row>
    <row r="425" spans="2:80" x14ac:dyDescent="0.2">
      <c r="B425" s="21" t="str">
        <f>IF(C425&lt;&gt;"",ROWS(B$3:Me)-1,"")</f>
        <v/>
      </c>
      <c r="C425" s="22" t="str">
        <f>IF(Drela!N425="","",Drela!N425)</f>
        <v/>
      </c>
      <c r="D425" s="23" t="str">
        <f>IF(Drela!O425="","",Drela!O425)</f>
        <v/>
      </c>
      <c r="F425" s="21" t="str">
        <f t="shared" si="128"/>
        <v/>
      </c>
      <c r="G425" s="22" t="str">
        <f>IF(Drela!Q425="","",Drela!Q425)</f>
        <v/>
      </c>
      <c r="H425" s="23" t="str">
        <f>IF(Drela!R425="","",Drela!R425)</f>
        <v/>
      </c>
      <c r="I425" s="29"/>
      <c r="J425" s="21" t="str">
        <f t="shared" si="129"/>
        <v/>
      </c>
      <c r="K425" s="22" t="str">
        <f>IF(Drela!AF425="","",Drela!AF425)</f>
        <v/>
      </c>
      <c r="L425" s="23" t="str">
        <f>IF(Drela!AG425="","",Drela!AG425)</f>
        <v/>
      </c>
      <c r="M425" s="29"/>
      <c r="N425" s="21" t="str">
        <f t="shared" si="130"/>
        <v/>
      </c>
      <c r="O425" s="22" t="str">
        <f>IF(Drela!AI425="","",Drela!AI425)</f>
        <v/>
      </c>
      <c r="P425" s="23" t="str">
        <f>IF(Drela!AJ425="","",Drela!AJ425)</f>
        <v/>
      </c>
      <c r="R425" s="21">
        <v>422</v>
      </c>
      <c r="S425" s="24">
        <f ca="1"/>
        <v>86.186169922759632</v>
      </c>
      <c r="T425" s="24">
        <f ca="1"/>
        <v>97.252241586258521</v>
      </c>
      <c r="V425" s="21">
        <v>422</v>
      </c>
      <c r="W425" s="24">
        <f ca="1"/>
        <v>320.50453957260305</v>
      </c>
      <c r="X425" s="24">
        <f ca="1"/>
        <v>77.877874349378445</v>
      </c>
      <c r="Y425" s="30"/>
      <c r="Z425" s="21">
        <v>422</v>
      </c>
      <c r="AA425" s="24">
        <f ca="1"/>
        <v>269.53925294305202</v>
      </c>
      <c r="AB425" s="24">
        <f ca="1"/>
        <v>117.12212565062156</v>
      </c>
      <c r="AD425" s="21">
        <v>422</v>
      </c>
      <c r="AE425" s="24">
        <f ca="1"/>
        <v>503.85762259289544</v>
      </c>
      <c r="AF425" s="24">
        <f ca="1"/>
        <v>97.747758413741479</v>
      </c>
      <c r="AH425" s="21">
        <v>422</v>
      </c>
      <c r="AI425" s="24">
        <f t="shared" ca="1" si="124"/>
        <v>86.186199999999999</v>
      </c>
      <c r="AJ425" s="24">
        <f t="shared" ca="1" si="125"/>
        <v>97.252200000000002</v>
      </c>
      <c r="AK425" s="24">
        <f t="shared" ca="1" si="126"/>
        <v>320.50450000000001</v>
      </c>
      <c r="AL425" s="24">
        <f t="shared" ca="1" si="127"/>
        <v>77.877899999999997</v>
      </c>
      <c r="AM425" s="26"/>
      <c r="AN425" s="26" t="str">
        <f ca="1">IF(AI425="","","G1 "&amp;Input!D55&amp;" "&amp;AI425&amp;" "&amp;Input!D$56&amp;" "&amp;AJ425&amp;" "&amp;Input!D$57&amp;" "&amp;AK425&amp;" "&amp;Input!D$58&amp;" "&amp;AL425&amp;" F "&amp;Input!D$51&amp;"")</f>
        <v>G1 X 86.1862 Y 97.2522 U 320.5045 Z 77.8779 F 400</v>
      </c>
      <c r="AO425" s="26"/>
      <c r="AP425" s="26" t="str">
        <f ca="1">IF(AS425="","","G1 "&amp;Input!D$55&amp;" "&amp;AS425&amp;" "&amp;Input!D$56&amp;" "&amp;AT425&amp;" "&amp;Input!D$57&amp;" "&amp;AU425&amp;" "&amp;Input!D$58&amp;" "&amp;AV425&amp;" F "&amp;Input!D$52&amp;"")</f>
        <v>G1 X 269.5393 Y 117.1221 U 503.8576 Z 97.7478 F 400</v>
      </c>
      <c r="AQ425" s="26"/>
      <c r="AR425" s="21">
        <v>422</v>
      </c>
      <c r="AS425" s="24">
        <f t="shared" ca="1" si="131"/>
        <v>269.53930000000003</v>
      </c>
      <c r="AT425" s="24">
        <f t="shared" ca="1" si="132"/>
        <v>117.1221</v>
      </c>
      <c r="AU425" s="24">
        <f t="shared" ca="1" si="133"/>
        <v>503.85759999999999</v>
      </c>
      <c r="AV425" s="24">
        <f t="shared" ca="1" si="134"/>
        <v>97.747799999999998</v>
      </c>
      <c r="BC425" t="s">
        <v>850</v>
      </c>
      <c r="BF425" s="74" t="str">
        <f ca="1">IF(AI424="","","G1 "&amp;Input!D$55&amp;" "&amp;AI424&amp;" "&amp;Input!D$56&amp;" "&amp;AJ424&amp;" "&amp;Input!D$57&amp;" "&amp;AK424&amp;" "&amp;Input!D$58&amp;" "&amp;AL424&amp;" F "&amp;Input!D$51&amp;"")</f>
        <v>G1 X 86.4091 Y 97.3315 U 320.6286 Z 77.9189 F 400</v>
      </c>
      <c r="BO425" s="132">
        <f t="shared" ca="1" si="138"/>
        <v>86.186199999999999</v>
      </c>
      <c r="BP425" s="132">
        <f t="shared" ca="1" si="138"/>
        <v>97.252200000000002</v>
      </c>
      <c r="BQ425" s="132">
        <f t="shared" ca="1" si="138"/>
        <v>320.50450000000001</v>
      </c>
      <c r="BR425" s="132">
        <f t="shared" ca="1" si="138"/>
        <v>77.877899999999997</v>
      </c>
      <c r="BT425" s="132" t="str">
        <f t="shared" si="139"/>
        <v/>
      </c>
      <c r="BU425" s="132" t="str">
        <f t="shared" si="139"/>
        <v/>
      </c>
      <c r="BV425" s="132" t="str">
        <f t="shared" si="139"/>
        <v/>
      </c>
      <c r="BW425" s="132" t="str">
        <f t="shared" si="139"/>
        <v/>
      </c>
      <c r="BY425" s="132">
        <f t="shared" ca="1" si="135"/>
        <v>269.53930000000003</v>
      </c>
      <c r="BZ425" s="132">
        <f t="shared" ca="1" si="135"/>
        <v>117.1221</v>
      </c>
      <c r="CA425" s="132">
        <f t="shared" ca="1" si="135"/>
        <v>503.85759999999999</v>
      </c>
      <c r="CB425" s="132">
        <f t="shared" ca="1" si="135"/>
        <v>97.747799999999998</v>
      </c>
    </row>
    <row r="426" spans="2:80" x14ac:dyDescent="0.2">
      <c r="B426" s="21" t="str">
        <f>IF(C426&lt;&gt;"",ROWS(B$3:Me)-1,"")</f>
        <v/>
      </c>
      <c r="C426" s="22" t="str">
        <f>IF(Drela!N426="","",Drela!N426)</f>
        <v/>
      </c>
      <c r="D426" s="23" t="str">
        <f>IF(Drela!O426="","",Drela!O426)</f>
        <v/>
      </c>
      <c r="F426" s="21" t="str">
        <f t="shared" si="128"/>
        <v/>
      </c>
      <c r="G426" s="22" t="str">
        <f>IF(Drela!Q426="","",Drela!Q426)</f>
        <v/>
      </c>
      <c r="H426" s="23" t="str">
        <f>IF(Drela!R426="","",Drela!R426)</f>
        <v/>
      </c>
      <c r="I426" s="29"/>
      <c r="J426" s="21" t="str">
        <f t="shared" si="129"/>
        <v/>
      </c>
      <c r="K426" s="22" t="str">
        <f>IF(Drela!AF426="","",Drela!AF426)</f>
        <v/>
      </c>
      <c r="L426" s="23" t="str">
        <f>IF(Drela!AG426="","",Drela!AG426)</f>
        <v/>
      </c>
      <c r="M426" s="29"/>
      <c r="N426" s="21" t="str">
        <f t="shared" si="130"/>
        <v/>
      </c>
      <c r="O426" s="22" t="str">
        <f>IF(Drela!AI426="","",Drela!AI426)</f>
        <v/>
      </c>
      <c r="P426" s="23" t="str">
        <f>IF(Drela!AJ426="","",Drela!AJ426)</f>
        <v/>
      </c>
      <c r="R426" s="21">
        <v>423</v>
      </c>
      <c r="S426" s="24">
        <f ca="1"/>
        <v>85.964210512738802</v>
      </c>
      <c r="T426" s="24">
        <f ca="1"/>
        <v>97.172275921674839</v>
      </c>
      <c r="V426" s="21">
        <v>423</v>
      </c>
      <c r="W426" s="24">
        <f ca="1"/>
        <v>320.38099783884661</v>
      </c>
      <c r="X426" s="24">
        <f ca="1"/>
        <v>77.836485513545412</v>
      </c>
      <c r="Y426" s="30"/>
      <c r="Z426" s="21">
        <v>423</v>
      </c>
      <c r="AA426" s="24">
        <f ca="1"/>
        <v>269.66279467680846</v>
      </c>
      <c r="AB426" s="24">
        <f ca="1"/>
        <v>117.16351448645459</v>
      </c>
      <c r="AD426" s="21">
        <v>423</v>
      </c>
      <c r="AE426" s="24">
        <f ca="1"/>
        <v>504.07958200291625</v>
      </c>
      <c r="AF426" s="24">
        <f ca="1"/>
        <v>97.827724078325161</v>
      </c>
      <c r="AH426" s="21">
        <v>423</v>
      </c>
      <c r="AI426" s="24">
        <f t="shared" ca="1" si="124"/>
        <v>85.964200000000005</v>
      </c>
      <c r="AJ426" s="24">
        <f t="shared" ca="1" si="125"/>
        <v>97.172300000000007</v>
      </c>
      <c r="AK426" s="24">
        <f t="shared" ca="1" si="126"/>
        <v>320.38099999999997</v>
      </c>
      <c r="AL426" s="24">
        <f t="shared" ca="1" si="127"/>
        <v>77.836500000000001</v>
      </c>
      <c r="AM426" s="26"/>
      <c r="AN426" s="26" t="str">
        <f ca="1">IF(AI426="","","G1 "&amp;Input!D55&amp;" "&amp;AI426&amp;" "&amp;Input!D$56&amp;" "&amp;AJ426&amp;" "&amp;Input!D$57&amp;" "&amp;AK426&amp;" "&amp;Input!D$58&amp;" "&amp;AL426&amp;" F "&amp;Input!D$51&amp;"")</f>
        <v>G1 X 85.9642 Y 97.1723 U 320.381 Z 77.8365 F 400</v>
      </c>
      <c r="AO426" s="26"/>
      <c r="AP426" s="26" t="str">
        <f ca="1">IF(AS426="","","G1 "&amp;Input!D$55&amp;" "&amp;AS426&amp;" "&amp;Input!D$56&amp;" "&amp;AT426&amp;" "&amp;Input!D$57&amp;" "&amp;AU426&amp;" "&amp;Input!D$58&amp;" "&amp;AV426&amp;" F "&amp;Input!D$52&amp;"")</f>
        <v>G1 X 269.6628 Y 117.1635 U 504.0796 Z 97.8277 F 400</v>
      </c>
      <c r="AQ426" s="26"/>
      <c r="AR426" s="21">
        <v>423</v>
      </c>
      <c r="AS426" s="24">
        <f t="shared" ca="1" si="131"/>
        <v>269.6628</v>
      </c>
      <c r="AT426" s="24">
        <f t="shared" ca="1" si="132"/>
        <v>117.1635</v>
      </c>
      <c r="AU426" s="24">
        <f t="shared" ca="1" si="133"/>
        <v>504.07960000000003</v>
      </c>
      <c r="AV426" s="24">
        <f t="shared" ca="1" si="134"/>
        <v>97.827699999999993</v>
      </c>
      <c r="BC426" t="s">
        <v>851</v>
      </c>
      <c r="BF426" s="74" t="str">
        <f ca="1">IF(AI425="","","G1 "&amp;Input!D$55&amp;" "&amp;AI425&amp;" "&amp;Input!D$56&amp;" "&amp;AJ425&amp;" "&amp;Input!D$57&amp;" "&amp;AK425&amp;" "&amp;Input!D$58&amp;" "&amp;AL425&amp;" F "&amp;Input!D$51&amp;"")</f>
        <v>G1 X 86.1862 Y 97.2522 U 320.5045 Z 77.8779 F 400</v>
      </c>
      <c r="BO426" s="132">
        <f t="shared" ca="1" si="138"/>
        <v>85.964200000000005</v>
      </c>
      <c r="BP426" s="132">
        <f t="shared" ca="1" si="138"/>
        <v>97.172300000000007</v>
      </c>
      <c r="BQ426" s="132">
        <f t="shared" ca="1" si="138"/>
        <v>320.38099999999997</v>
      </c>
      <c r="BR426" s="132">
        <f t="shared" ca="1" si="138"/>
        <v>77.836500000000001</v>
      </c>
      <c r="BT426" s="132" t="str">
        <f t="shared" si="139"/>
        <v/>
      </c>
      <c r="BU426" s="132" t="str">
        <f t="shared" si="139"/>
        <v/>
      </c>
      <c r="BV426" s="132" t="str">
        <f t="shared" si="139"/>
        <v/>
      </c>
      <c r="BW426" s="132" t="str">
        <f t="shared" si="139"/>
        <v/>
      </c>
      <c r="BY426" s="132">
        <f t="shared" ca="1" si="135"/>
        <v>269.6628</v>
      </c>
      <c r="BZ426" s="132">
        <f t="shared" ca="1" si="135"/>
        <v>117.1635</v>
      </c>
      <c r="CA426" s="132">
        <f t="shared" ca="1" si="135"/>
        <v>504.07960000000003</v>
      </c>
      <c r="CB426" s="132">
        <f t="shared" ca="1" si="135"/>
        <v>97.827699999999993</v>
      </c>
    </row>
    <row r="427" spans="2:80" x14ac:dyDescent="0.2">
      <c r="B427" s="21" t="str">
        <f>IF(C427&lt;&gt;"",ROWS(B$3:Me)-1,"")</f>
        <v/>
      </c>
      <c r="C427" s="22" t="str">
        <f>IF(Drela!N427="","",Drela!N427)</f>
        <v/>
      </c>
      <c r="D427" s="23" t="str">
        <f>IF(Drela!O427="","",Drela!O427)</f>
        <v/>
      </c>
      <c r="F427" s="21" t="str">
        <f t="shared" si="128"/>
        <v/>
      </c>
      <c r="G427" s="22" t="str">
        <f>IF(Drela!Q427="","",Drela!Q427)</f>
        <v/>
      </c>
      <c r="H427" s="23" t="str">
        <f>IF(Drela!R427="","",Drela!R427)</f>
        <v/>
      </c>
      <c r="I427" s="29"/>
      <c r="J427" s="21" t="str">
        <f t="shared" si="129"/>
        <v/>
      </c>
      <c r="K427" s="22" t="str">
        <f>IF(Drela!AF427="","",Drela!AF427)</f>
        <v/>
      </c>
      <c r="L427" s="23" t="str">
        <f>IF(Drela!AG427="","",Drela!AG427)</f>
        <v/>
      </c>
      <c r="M427" s="29"/>
      <c r="N427" s="21" t="str">
        <f t="shared" si="130"/>
        <v/>
      </c>
      <c r="O427" s="22" t="str">
        <f>IF(Drela!AI427="","",Drela!AI427)</f>
        <v/>
      </c>
      <c r="P427" s="23" t="str">
        <f>IF(Drela!AJ427="","",Drela!AJ427)</f>
        <v/>
      </c>
      <c r="R427" s="21">
        <v>424</v>
      </c>
      <c r="S427" s="24">
        <f ca="1"/>
        <v>85.73840293721112</v>
      </c>
      <c r="T427" s="24">
        <f ca="1"/>
        <v>97.089404049168309</v>
      </c>
      <c r="V427" s="21">
        <v>424</v>
      </c>
      <c r="W427" s="24">
        <f ca="1"/>
        <v>320.255295323658</v>
      </c>
      <c r="X427" s="24">
        <f ca="1"/>
        <v>77.7935399933952</v>
      </c>
      <c r="Y427" s="30"/>
      <c r="Z427" s="21">
        <v>424</v>
      </c>
      <c r="AA427" s="24">
        <f ca="1"/>
        <v>269.78849719199707</v>
      </c>
      <c r="AB427" s="24">
        <f ca="1"/>
        <v>117.2064600066048</v>
      </c>
      <c r="AD427" s="21">
        <v>424</v>
      </c>
      <c r="AE427" s="24">
        <f ca="1"/>
        <v>504.30538957844396</v>
      </c>
      <c r="AF427" s="24">
        <f ca="1"/>
        <v>97.910595950831691</v>
      </c>
      <c r="AH427" s="21">
        <v>424</v>
      </c>
      <c r="AI427" s="24">
        <f t="shared" ca="1" si="124"/>
        <v>85.738399999999999</v>
      </c>
      <c r="AJ427" s="24">
        <f t="shared" ca="1" si="125"/>
        <v>97.089399999999998</v>
      </c>
      <c r="AK427" s="24">
        <f t="shared" ca="1" si="126"/>
        <v>320.25529999999998</v>
      </c>
      <c r="AL427" s="24">
        <f t="shared" ca="1" si="127"/>
        <v>77.793499999999995</v>
      </c>
      <c r="AM427" s="26"/>
      <c r="AN427" s="26" t="str">
        <f ca="1">IF(AI427="","","G1 "&amp;Input!D55&amp;" "&amp;AI427&amp;" "&amp;Input!D$56&amp;" "&amp;AJ427&amp;" "&amp;Input!D$57&amp;" "&amp;AK427&amp;" "&amp;Input!D$58&amp;" "&amp;AL427&amp;" F "&amp;Input!D$51&amp;"")</f>
        <v>G1 X 85.7384 Y 97.0894 U 320.2553 Z 77.7935 F 400</v>
      </c>
      <c r="AO427" s="26"/>
      <c r="AP427" s="26" t="str">
        <f ca="1">IF(AS427="","","G1 "&amp;Input!D$55&amp;" "&amp;AS427&amp;" "&amp;Input!D$56&amp;" "&amp;AT427&amp;" "&amp;Input!D$57&amp;" "&amp;AU427&amp;" "&amp;Input!D$58&amp;" "&amp;AV427&amp;" F "&amp;Input!D$52&amp;"")</f>
        <v>G1 X 269.7885 Y 117.2065 U 504.3054 Z 97.9106 F 400</v>
      </c>
      <c r="AQ427" s="26"/>
      <c r="AR427" s="21">
        <v>424</v>
      </c>
      <c r="AS427" s="24">
        <f t="shared" ca="1" si="131"/>
        <v>269.7885</v>
      </c>
      <c r="AT427" s="24">
        <f t="shared" ca="1" si="132"/>
        <v>117.20650000000001</v>
      </c>
      <c r="AU427" s="24">
        <f t="shared" ca="1" si="133"/>
        <v>504.30540000000002</v>
      </c>
      <c r="AV427" s="24">
        <f t="shared" ca="1" si="134"/>
        <v>97.910600000000002</v>
      </c>
      <c r="BC427" t="s">
        <v>852</v>
      </c>
      <c r="BF427" s="74" t="str">
        <f ca="1">IF(AI426="","","G1 "&amp;Input!D$55&amp;" "&amp;AI426&amp;" "&amp;Input!D$56&amp;" "&amp;AJ426&amp;" "&amp;Input!D$57&amp;" "&amp;AK426&amp;" "&amp;Input!D$58&amp;" "&amp;AL426&amp;" F "&amp;Input!D$51&amp;"")</f>
        <v>G1 X 85.9642 Y 97.1723 U 320.381 Z 77.8365 F 400</v>
      </c>
      <c r="BO427" s="132">
        <f t="shared" ca="1" si="138"/>
        <v>85.738399999999999</v>
      </c>
      <c r="BP427" s="132">
        <f t="shared" ca="1" si="138"/>
        <v>97.089399999999998</v>
      </c>
      <c r="BQ427" s="132">
        <f t="shared" ca="1" si="138"/>
        <v>320.25529999999998</v>
      </c>
      <c r="BR427" s="132">
        <f t="shared" ca="1" si="138"/>
        <v>77.793499999999995</v>
      </c>
      <c r="BT427" s="132" t="str">
        <f t="shared" si="139"/>
        <v/>
      </c>
      <c r="BU427" s="132" t="str">
        <f t="shared" si="139"/>
        <v/>
      </c>
      <c r="BV427" s="132" t="str">
        <f t="shared" si="139"/>
        <v/>
      </c>
      <c r="BW427" s="132" t="str">
        <f t="shared" si="139"/>
        <v/>
      </c>
      <c r="BY427" s="132">
        <f t="shared" ca="1" si="135"/>
        <v>269.7885</v>
      </c>
      <c r="BZ427" s="132">
        <f t="shared" ca="1" si="135"/>
        <v>117.20650000000001</v>
      </c>
      <c r="CA427" s="132">
        <f t="shared" ca="1" si="135"/>
        <v>504.30540000000002</v>
      </c>
      <c r="CB427" s="132">
        <f t="shared" ca="1" si="135"/>
        <v>97.910600000000002</v>
      </c>
    </row>
    <row r="428" spans="2:80" x14ac:dyDescent="0.2">
      <c r="B428" s="21" t="str">
        <f>IF(C428&lt;&gt;"",ROWS(B$3:Me)-1,"")</f>
        <v/>
      </c>
      <c r="C428" s="22" t="str">
        <f>IF(Drela!N428="","",Drela!N428)</f>
        <v/>
      </c>
      <c r="D428" s="23" t="str">
        <f>IF(Drela!O428="","",Drela!O428)</f>
        <v/>
      </c>
      <c r="F428" s="21" t="str">
        <f t="shared" si="128"/>
        <v/>
      </c>
      <c r="G428" s="22" t="str">
        <f>IF(Drela!Q428="","",Drela!Q428)</f>
        <v/>
      </c>
      <c r="H428" s="23" t="str">
        <f>IF(Drela!R428="","",Drela!R428)</f>
        <v/>
      </c>
      <c r="I428" s="29"/>
      <c r="J428" s="21" t="str">
        <f t="shared" si="129"/>
        <v/>
      </c>
      <c r="K428" s="22" t="str">
        <f>IF(Drela!AF428="","",Drela!AF428)</f>
        <v/>
      </c>
      <c r="L428" s="23" t="str">
        <f>IF(Drela!AG428="","",Drela!AG428)</f>
        <v/>
      </c>
      <c r="M428" s="29"/>
      <c r="N428" s="21" t="str">
        <f t="shared" si="130"/>
        <v/>
      </c>
      <c r="O428" s="22" t="str">
        <f>IF(Drela!AI428="","",Drela!AI428)</f>
        <v/>
      </c>
      <c r="P428" s="23" t="str">
        <f>IF(Drela!AJ428="","",Drela!AJ428)</f>
        <v/>
      </c>
      <c r="R428" s="21">
        <v>425</v>
      </c>
      <c r="S428" s="24">
        <f ca="1"/>
        <v>85.505167390288278</v>
      </c>
      <c r="T428" s="24">
        <f ca="1"/>
        <v>97.002017329395088</v>
      </c>
      <c r="V428" s="21">
        <v>425</v>
      </c>
      <c r="W428" s="24">
        <f ca="1"/>
        <v>320.12543555337425</v>
      </c>
      <c r="X428" s="24">
        <f ca="1"/>
        <v>77.74819417185185</v>
      </c>
      <c r="Y428" s="30"/>
      <c r="Z428" s="21">
        <v>425</v>
      </c>
      <c r="AA428" s="24">
        <f ca="1"/>
        <v>269.91835696228082</v>
      </c>
      <c r="AB428" s="24">
        <f ca="1"/>
        <v>117.25180582814815</v>
      </c>
      <c r="AD428" s="21">
        <v>425</v>
      </c>
      <c r="AE428" s="24">
        <f ca="1"/>
        <v>504.53862512536682</v>
      </c>
      <c r="AF428" s="24">
        <f ca="1"/>
        <v>97.997982670604912</v>
      </c>
      <c r="AH428" s="21">
        <v>425</v>
      </c>
      <c r="AI428" s="24">
        <f t="shared" ca="1" si="124"/>
        <v>85.505200000000002</v>
      </c>
      <c r="AJ428" s="24">
        <f t="shared" ca="1" si="125"/>
        <v>97.001999999999995</v>
      </c>
      <c r="AK428" s="24">
        <f t="shared" ca="1" si="126"/>
        <v>320.12540000000001</v>
      </c>
      <c r="AL428" s="24">
        <f t="shared" ca="1" si="127"/>
        <v>77.748199999999997</v>
      </c>
      <c r="AM428" s="26"/>
      <c r="AN428" s="26" t="str">
        <f ca="1">IF(AI428="","","G1 "&amp;Input!D55&amp;" "&amp;AI428&amp;" "&amp;Input!D$56&amp;" "&amp;AJ428&amp;" "&amp;Input!D$57&amp;" "&amp;AK428&amp;" "&amp;Input!D$58&amp;" "&amp;AL428&amp;" F "&amp;Input!D$51&amp;"")</f>
        <v>G1 X 85.5052 Y 97.002 U 320.1254 Z 77.7482 F 400</v>
      </c>
      <c r="AO428" s="26"/>
      <c r="AP428" s="26" t="str">
        <f ca="1">IF(AS428="","","G1 "&amp;Input!D$55&amp;" "&amp;AS428&amp;" "&amp;Input!D$56&amp;" "&amp;AT428&amp;" "&amp;Input!D$57&amp;" "&amp;AU428&amp;" "&amp;Input!D$58&amp;" "&amp;AV428&amp;" F "&amp;Input!D$52&amp;"")</f>
        <v>G1 X 269.9184 Y 117.2518 U 504.5386 Z 97.998 F 400</v>
      </c>
      <c r="AQ428" s="26"/>
      <c r="AR428" s="21">
        <v>425</v>
      </c>
      <c r="AS428" s="24">
        <f t="shared" ca="1" si="131"/>
        <v>269.91840000000002</v>
      </c>
      <c r="AT428" s="24">
        <f t="shared" ca="1" si="132"/>
        <v>117.2518</v>
      </c>
      <c r="AU428" s="24">
        <f t="shared" ca="1" si="133"/>
        <v>504.53859999999997</v>
      </c>
      <c r="AV428" s="24">
        <f t="shared" ca="1" si="134"/>
        <v>97.998000000000005</v>
      </c>
      <c r="BC428" t="s">
        <v>853</v>
      </c>
      <c r="BF428" s="74" t="str">
        <f ca="1">IF(AI427="","","G1 "&amp;Input!D$55&amp;" "&amp;AI427&amp;" "&amp;Input!D$56&amp;" "&amp;AJ427&amp;" "&amp;Input!D$57&amp;" "&amp;AK427&amp;" "&amp;Input!D$58&amp;" "&amp;AL427&amp;" F "&amp;Input!D$51&amp;"")</f>
        <v>G1 X 85.7384 Y 97.0894 U 320.2553 Z 77.7935 F 400</v>
      </c>
      <c r="BO428" s="132">
        <f t="shared" ca="1" si="138"/>
        <v>85.505200000000002</v>
      </c>
      <c r="BP428" s="132">
        <f t="shared" ca="1" si="138"/>
        <v>97.001999999999995</v>
      </c>
      <c r="BQ428" s="132">
        <f t="shared" ca="1" si="138"/>
        <v>320.12540000000001</v>
      </c>
      <c r="BR428" s="132">
        <f t="shared" ca="1" si="138"/>
        <v>77.748199999999997</v>
      </c>
      <c r="BT428" s="132" t="str">
        <f t="shared" si="139"/>
        <v/>
      </c>
      <c r="BU428" s="132" t="str">
        <f t="shared" si="139"/>
        <v/>
      </c>
      <c r="BV428" s="132" t="str">
        <f t="shared" si="139"/>
        <v/>
      </c>
      <c r="BW428" s="132" t="str">
        <f t="shared" si="139"/>
        <v/>
      </c>
      <c r="BY428" s="132">
        <f t="shared" ca="1" si="135"/>
        <v>269.91840000000002</v>
      </c>
      <c r="BZ428" s="132">
        <f t="shared" ca="1" si="135"/>
        <v>117.2518</v>
      </c>
      <c r="CA428" s="132">
        <f t="shared" ca="1" si="135"/>
        <v>504.53859999999997</v>
      </c>
      <c r="CB428" s="132">
        <f t="shared" ca="1" si="135"/>
        <v>97.998000000000005</v>
      </c>
    </row>
    <row r="429" spans="2:80" x14ac:dyDescent="0.2">
      <c r="B429" s="21" t="str">
        <f>IF(C429&lt;&gt;"",ROWS(B$3:Me)-1,"")</f>
        <v/>
      </c>
      <c r="C429" s="22" t="str">
        <f>IF(Drela!N429="","",Drela!N429)</f>
        <v/>
      </c>
      <c r="D429" s="23" t="str">
        <f>IF(Drela!O429="","",Drela!O429)</f>
        <v/>
      </c>
      <c r="F429" s="21" t="str">
        <f t="shared" si="128"/>
        <v/>
      </c>
      <c r="G429" s="22" t="str">
        <f>IF(Drela!Q429="","",Drela!Q429)</f>
        <v/>
      </c>
      <c r="H429" s="23" t="str">
        <f>IF(Drela!R429="","",Drela!R429)</f>
        <v/>
      </c>
      <c r="I429" s="29"/>
      <c r="J429" s="21" t="str">
        <f t="shared" si="129"/>
        <v/>
      </c>
      <c r="K429" s="22" t="str">
        <f>IF(Drela!AF429="","",Drela!AF429)</f>
        <v/>
      </c>
      <c r="L429" s="23" t="str">
        <f>IF(Drela!AG429="","",Drela!AG429)</f>
        <v/>
      </c>
      <c r="M429" s="29"/>
      <c r="N429" s="21" t="str">
        <f t="shared" si="130"/>
        <v/>
      </c>
      <c r="O429" s="22" t="str">
        <f>IF(Drela!AI429="","",Drela!AI429)</f>
        <v/>
      </c>
      <c r="P429" s="23" t="str">
        <f>IF(Drela!AJ429="","",Drela!AJ429)</f>
        <v/>
      </c>
      <c r="R429" s="21">
        <v>426</v>
      </c>
      <c r="S429" s="24">
        <f ca="1"/>
        <v>85.265716033951705</v>
      </c>
      <c r="T429" s="24">
        <f ca="1"/>
        <v>96.910998417899904</v>
      </c>
      <c r="V429" s="21">
        <v>426</v>
      </c>
      <c r="W429" s="24">
        <f ca="1"/>
        <v>319.99209876048644</v>
      </c>
      <c r="X429" s="24">
        <f ca="1"/>
        <v>77.700920295288356</v>
      </c>
      <c r="Y429" s="30"/>
      <c r="Z429" s="21">
        <v>426</v>
      </c>
      <c r="AA429" s="24">
        <f ca="1"/>
        <v>270.05169375516863</v>
      </c>
      <c r="AB429" s="24">
        <f ca="1"/>
        <v>117.29907970471164</v>
      </c>
      <c r="AD429" s="21">
        <v>426</v>
      </c>
      <c r="AE429" s="24">
        <f ca="1"/>
        <v>504.77807648170341</v>
      </c>
      <c r="AF429" s="24">
        <f ca="1"/>
        <v>98.08900158210011</v>
      </c>
      <c r="AH429" s="21">
        <v>426</v>
      </c>
      <c r="AI429" s="24">
        <f t="shared" ca="1" si="124"/>
        <v>85.265699999999995</v>
      </c>
      <c r="AJ429" s="24">
        <f t="shared" ca="1" si="125"/>
        <v>96.911000000000001</v>
      </c>
      <c r="AK429" s="24">
        <f t="shared" ca="1" si="126"/>
        <v>319.99209999999999</v>
      </c>
      <c r="AL429" s="24">
        <f t="shared" ca="1" si="127"/>
        <v>77.700900000000004</v>
      </c>
      <c r="AM429" s="26"/>
      <c r="AN429" s="26" t="str">
        <f ca="1">IF(AI429="","","G1 "&amp;Input!D55&amp;" "&amp;AI429&amp;" "&amp;Input!D$56&amp;" "&amp;AJ429&amp;" "&amp;Input!D$57&amp;" "&amp;AK429&amp;" "&amp;Input!D$58&amp;" "&amp;AL429&amp;" F "&amp;Input!D$51&amp;"")</f>
        <v>G1 X 85.2657 Y 96.911 U 319.9921 Z 77.7009 F 400</v>
      </c>
      <c r="AO429" s="26"/>
      <c r="AP429" s="26" t="str">
        <f ca="1">IF(AS429="","","G1 "&amp;Input!D$55&amp;" "&amp;AS429&amp;" "&amp;Input!D$56&amp;" "&amp;AT429&amp;" "&amp;Input!D$57&amp;" "&amp;AU429&amp;" "&amp;Input!D$58&amp;" "&amp;AV429&amp;" F "&amp;Input!D$52&amp;"")</f>
        <v>G1 X 270.0517 Y 117.2991 U 504.7781 Z 98.089 F 400</v>
      </c>
      <c r="AQ429" s="26"/>
      <c r="AR429" s="21">
        <v>426</v>
      </c>
      <c r="AS429" s="24">
        <f t="shared" ca="1" si="131"/>
        <v>270.05169999999998</v>
      </c>
      <c r="AT429" s="24">
        <f t="shared" ca="1" si="132"/>
        <v>117.2991</v>
      </c>
      <c r="AU429" s="24">
        <f t="shared" ca="1" si="133"/>
        <v>504.77809999999999</v>
      </c>
      <c r="AV429" s="24">
        <f t="shared" ca="1" si="134"/>
        <v>98.088999999999999</v>
      </c>
      <c r="BC429" t="s">
        <v>854</v>
      </c>
      <c r="BF429" s="74" t="str">
        <f ca="1">IF(AI428="","","G1 "&amp;Input!D$55&amp;" "&amp;AI428&amp;" "&amp;Input!D$56&amp;" "&amp;AJ428&amp;" "&amp;Input!D$57&amp;" "&amp;AK428&amp;" "&amp;Input!D$58&amp;" "&amp;AL428&amp;" F "&amp;Input!D$51&amp;"")</f>
        <v>G1 X 85.5052 Y 97.002 U 320.1254 Z 77.7482 F 400</v>
      </c>
      <c r="BO429" s="132">
        <f t="shared" ca="1" si="138"/>
        <v>85.265699999999995</v>
      </c>
      <c r="BP429" s="132">
        <f t="shared" ca="1" si="138"/>
        <v>96.911000000000001</v>
      </c>
      <c r="BQ429" s="132">
        <f t="shared" ca="1" si="138"/>
        <v>319.99209999999999</v>
      </c>
      <c r="BR429" s="132">
        <f t="shared" ca="1" si="138"/>
        <v>77.700900000000004</v>
      </c>
      <c r="BT429" s="132" t="str">
        <f t="shared" si="139"/>
        <v/>
      </c>
      <c r="BU429" s="132" t="str">
        <f t="shared" si="139"/>
        <v/>
      </c>
      <c r="BV429" s="132" t="str">
        <f t="shared" si="139"/>
        <v/>
      </c>
      <c r="BW429" s="132" t="str">
        <f t="shared" si="139"/>
        <v/>
      </c>
      <c r="BY429" s="132">
        <f t="shared" ca="1" si="135"/>
        <v>270.05169999999998</v>
      </c>
      <c r="BZ429" s="132">
        <f t="shared" ca="1" si="135"/>
        <v>117.2991</v>
      </c>
      <c r="CA429" s="132">
        <f t="shared" ca="1" si="135"/>
        <v>504.77809999999999</v>
      </c>
      <c r="CB429" s="132">
        <f t="shared" ca="1" si="135"/>
        <v>98.088999999999999</v>
      </c>
    </row>
    <row r="430" spans="2:80" x14ac:dyDescent="0.2">
      <c r="B430" s="21" t="str">
        <f>IF(C430&lt;&gt;"",ROWS(B$3:Me)-1,"")</f>
        <v/>
      </c>
      <c r="C430" s="22" t="str">
        <f>IF(Drela!N430="","",Drela!N430)</f>
        <v/>
      </c>
      <c r="D430" s="23" t="str">
        <f>IF(Drela!O430="","",Drela!O430)</f>
        <v/>
      </c>
      <c r="F430" s="21" t="str">
        <f t="shared" si="128"/>
        <v/>
      </c>
      <c r="G430" s="22" t="str">
        <f>IF(Drela!Q430="","",Drela!Q430)</f>
        <v/>
      </c>
      <c r="H430" s="23" t="str">
        <f>IF(Drela!R430="","",Drela!R430)</f>
        <v/>
      </c>
      <c r="I430" s="29"/>
      <c r="J430" s="21" t="str">
        <f t="shared" si="129"/>
        <v/>
      </c>
      <c r="K430" s="22" t="str">
        <f>IF(Drela!AF430="","",Drela!AF430)</f>
        <v/>
      </c>
      <c r="L430" s="23" t="str">
        <f>IF(Drela!AG430="","",Drela!AG430)</f>
        <v/>
      </c>
      <c r="M430" s="29"/>
      <c r="N430" s="21" t="str">
        <f t="shared" si="130"/>
        <v/>
      </c>
      <c r="O430" s="22" t="str">
        <f>IF(Drela!AI430="","",Drela!AI430)</f>
        <v/>
      </c>
      <c r="P430" s="23" t="str">
        <f>IF(Drela!AJ430="","",Drela!AJ430)</f>
        <v/>
      </c>
      <c r="R430" s="21">
        <v>427</v>
      </c>
      <c r="S430" s="24">
        <f ca="1"/>
        <v>85.022459022150301</v>
      </c>
      <c r="T430" s="24">
        <f ca="1"/>
        <v>96.81785279394964</v>
      </c>
      <c r="V430" s="21">
        <v>427</v>
      </c>
      <c r="W430" s="24">
        <f ca="1"/>
        <v>319.85663435402432</v>
      </c>
      <c r="X430" s="24">
        <f ca="1"/>
        <v>77.652519575939962</v>
      </c>
      <c r="Y430" s="30"/>
      <c r="Z430" s="21">
        <v>427</v>
      </c>
      <c r="AA430" s="24">
        <f ca="1"/>
        <v>270.18715816163075</v>
      </c>
      <c r="AB430" s="24">
        <f ca="1"/>
        <v>117.34748042406004</v>
      </c>
      <c r="AD430" s="21">
        <v>427</v>
      </c>
      <c r="AE430" s="24">
        <f ca="1"/>
        <v>505.02133349350481</v>
      </c>
      <c r="AF430" s="24">
        <f ca="1"/>
        <v>98.182147206050374</v>
      </c>
      <c r="AH430" s="21">
        <v>427</v>
      </c>
      <c r="AI430" s="24">
        <f t="shared" ca="1" si="124"/>
        <v>85.022499999999994</v>
      </c>
      <c r="AJ430" s="24">
        <f t="shared" ca="1" si="125"/>
        <v>96.817899999999995</v>
      </c>
      <c r="AK430" s="24">
        <f t="shared" ca="1" si="126"/>
        <v>319.85660000000001</v>
      </c>
      <c r="AL430" s="24">
        <f t="shared" ca="1" si="127"/>
        <v>77.652500000000003</v>
      </c>
      <c r="AM430" s="26"/>
      <c r="AN430" s="26" t="str">
        <f ca="1">IF(AI430="","","G1 "&amp;Input!D55&amp;" "&amp;AI430&amp;" "&amp;Input!D$56&amp;" "&amp;AJ430&amp;" "&amp;Input!D$57&amp;" "&amp;AK430&amp;" "&amp;Input!D$58&amp;" "&amp;AL430&amp;" F "&amp;Input!D$51&amp;"")</f>
        <v>G1 X 85.0225 Y 96.8179 U 319.8566 Z 77.6525 F 400</v>
      </c>
      <c r="AO430" s="26"/>
      <c r="AP430" s="26" t="str">
        <f ca="1">IF(AS430="","","G1 "&amp;Input!D$55&amp;" "&amp;AS430&amp;" "&amp;Input!D$56&amp;" "&amp;AT430&amp;" "&amp;Input!D$57&amp;" "&amp;AU430&amp;" "&amp;Input!D$58&amp;" "&amp;AV430&amp;" F "&amp;Input!D$52&amp;"")</f>
        <v>G1 X 270.1872 Y 117.3475 U 505.0213 Z 98.1821 F 400</v>
      </c>
      <c r="AQ430" s="26"/>
      <c r="AR430" s="21">
        <v>427</v>
      </c>
      <c r="AS430" s="24">
        <f t="shared" ca="1" si="131"/>
        <v>270.18720000000002</v>
      </c>
      <c r="AT430" s="24">
        <f t="shared" ca="1" si="132"/>
        <v>117.3475</v>
      </c>
      <c r="AU430" s="24">
        <f t="shared" ca="1" si="133"/>
        <v>505.0213</v>
      </c>
      <c r="AV430" s="24">
        <f t="shared" ca="1" si="134"/>
        <v>98.182100000000005</v>
      </c>
      <c r="BC430" t="s">
        <v>855</v>
      </c>
      <c r="BF430" s="74" t="str">
        <f ca="1">IF(AI429="","","G1 "&amp;Input!D$55&amp;" "&amp;AI429&amp;" "&amp;Input!D$56&amp;" "&amp;AJ429&amp;" "&amp;Input!D$57&amp;" "&amp;AK429&amp;" "&amp;Input!D$58&amp;" "&amp;AL429&amp;" F "&amp;Input!D$51&amp;"")</f>
        <v>G1 X 85.2657 Y 96.911 U 319.9921 Z 77.7009 F 400</v>
      </c>
      <c r="BO430" s="132">
        <f t="shared" ca="1" si="138"/>
        <v>85.022499999999994</v>
      </c>
      <c r="BP430" s="132">
        <f t="shared" ca="1" si="138"/>
        <v>96.817899999999995</v>
      </c>
      <c r="BQ430" s="132">
        <f t="shared" ca="1" si="138"/>
        <v>319.85660000000001</v>
      </c>
      <c r="BR430" s="132">
        <f t="shared" ca="1" si="138"/>
        <v>77.652500000000003</v>
      </c>
      <c r="BT430" s="132" t="str">
        <f t="shared" si="139"/>
        <v/>
      </c>
      <c r="BU430" s="132" t="str">
        <f t="shared" si="139"/>
        <v/>
      </c>
      <c r="BV430" s="132" t="str">
        <f t="shared" si="139"/>
        <v/>
      </c>
      <c r="BW430" s="132" t="str">
        <f t="shared" si="139"/>
        <v/>
      </c>
      <c r="BY430" s="132">
        <f t="shared" ca="1" si="135"/>
        <v>270.18720000000002</v>
      </c>
      <c r="BZ430" s="132">
        <f t="shared" ca="1" si="135"/>
        <v>117.3475</v>
      </c>
      <c r="CA430" s="132">
        <f t="shared" ca="1" si="135"/>
        <v>505.0213</v>
      </c>
      <c r="CB430" s="132">
        <f t="shared" ca="1" si="135"/>
        <v>98.182100000000005</v>
      </c>
    </row>
    <row r="431" spans="2:80" x14ac:dyDescent="0.2">
      <c r="B431" s="21" t="str">
        <f>IF(C431&lt;&gt;"",ROWS(B$3:Me)-1,"")</f>
        <v/>
      </c>
      <c r="C431" s="22" t="str">
        <f>IF(Drela!N431="","",Drela!N431)</f>
        <v/>
      </c>
      <c r="D431" s="23" t="str">
        <f>IF(Drela!O431="","",Drela!O431)</f>
        <v/>
      </c>
      <c r="F431" s="21" t="str">
        <f t="shared" si="128"/>
        <v/>
      </c>
      <c r="G431" s="22" t="str">
        <f>IF(Drela!Q431="","",Drela!Q431)</f>
        <v/>
      </c>
      <c r="H431" s="23" t="str">
        <f>IF(Drela!R431="","",Drela!R431)</f>
        <v/>
      </c>
      <c r="I431" s="29"/>
      <c r="J431" s="21" t="str">
        <f t="shared" si="129"/>
        <v/>
      </c>
      <c r="K431" s="22" t="str">
        <f>IF(Drela!AF431="","",Drela!AF431)</f>
        <v/>
      </c>
      <c r="L431" s="23" t="str">
        <f>IF(Drela!AG431="","",Drela!AG431)</f>
        <v/>
      </c>
      <c r="M431" s="29"/>
      <c r="N431" s="21" t="str">
        <f t="shared" si="130"/>
        <v/>
      </c>
      <c r="O431" s="22" t="str">
        <f>IF(Drela!AI431="","",Drela!AI431)</f>
        <v/>
      </c>
      <c r="P431" s="23" t="str">
        <f>IF(Drela!AJ431="","",Drela!AJ431)</f>
        <v/>
      </c>
      <c r="R431" s="21">
        <v>428</v>
      </c>
      <c r="S431" s="24">
        <f ca="1"/>
        <v>84.776583849031439</v>
      </c>
      <c r="T431" s="24">
        <f ca="1"/>
        <v>96.723513680264915</v>
      </c>
      <c r="V431" s="21">
        <v>428</v>
      </c>
      <c r="W431" s="24">
        <f ca="1"/>
        <v>319.71970957611256</v>
      </c>
      <c r="X431" s="24">
        <f ca="1"/>
        <v>77.603492485912142</v>
      </c>
      <c r="Y431" s="30"/>
      <c r="Z431" s="21">
        <v>428</v>
      </c>
      <c r="AA431" s="24">
        <f ca="1"/>
        <v>270.32408293954251</v>
      </c>
      <c r="AB431" s="24">
        <f ca="1"/>
        <v>117.39650751408784</v>
      </c>
      <c r="AD431" s="21">
        <v>428</v>
      </c>
      <c r="AE431" s="24">
        <f ca="1"/>
        <v>505.26720866662362</v>
      </c>
      <c r="AF431" s="24">
        <f ca="1"/>
        <v>98.276486319735099</v>
      </c>
      <c r="AH431" s="21">
        <v>428</v>
      </c>
      <c r="AI431" s="24">
        <f t="shared" ca="1" si="124"/>
        <v>84.776600000000002</v>
      </c>
      <c r="AJ431" s="24">
        <f t="shared" ca="1" si="125"/>
        <v>96.723500000000001</v>
      </c>
      <c r="AK431" s="24">
        <f t="shared" ca="1" si="126"/>
        <v>319.71969999999999</v>
      </c>
      <c r="AL431" s="24">
        <f t="shared" ca="1" si="127"/>
        <v>77.603499999999997</v>
      </c>
      <c r="AM431" s="26"/>
      <c r="AN431" s="26" t="str">
        <f ca="1">IF(AI431="","","G1 "&amp;Input!D55&amp;" "&amp;AI431&amp;" "&amp;Input!D$56&amp;" "&amp;AJ431&amp;" "&amp;Input!D$57&amp;" "&amp;AK431&amp;" "&amp;Input!D$58&amp;" "&amp;AL431&amp;" F "&amp;Input!D$51&amp;"")</f>
        <v>G1 X 84.7766 Y 96.7235 U 319.7197 Z 77.6035 F 400</v>
      </c>
      <c r="AO431" s="26"/>
      <c r="AP431" s="26" t="str">
        <f ca="1">IF(AS431="","","G1 "&amp;Input!D$55&amp;" "&amp;AS431&amp;" "&amp;Input!D$56&amp;" "&amp;AT431&amp;" "&amp;Input!D$57&amp;" "&amp;AU431&amp;" "&amp;Input!D$58&amp;" "&amp;AV431&amp;" F "&amp;Input!D$52&amp;"")</f>
        <v>G1 X 270.3241 Y 117.3965 U 505.2672 Z 98.2765 F 400</v>
      </c>
      <c r="AQ431" s="26"/>
      <c r="AR431" s="21">
        <v>428</v>
      </c>
      <c r="AS431" s="24">
        <f t="shared" ca="1" si="131"/>
        <v>270.32409999999999</v>
      </c>
      <c r="AT431" s="24">
        <f t="shared" ca="1" si="132"/>
        <v>117.3965</v>
      </c>
      <c r="AU431" s="24">
        <f t="shared" ca="1" si="133"/>
        <v>505.2672</v>
      </c>
      <c r="AV431" s="24">
        <f t="shared" ca="1" si="134"/>
        <v>98.276499999999999</v>
      </c>
      <c r="BC431" t="s">
        <v>856</v>
      </c>
      <c r="BF431" s="74" t="str">
        <f ca="1">IF(AI430="","","G1 "&amp;Input!D$55&amp;" "&amp;AI430&amp;" "&amp;Input!D$56&amp;" "&amp;AJ430&amp;" "&amp;Input!D$57&amp;" "&amp;AK430&amp;" "&amp;Input!D$58&amp;" "&amp;AL430&amp;" F "&amp;Input!D$51&amp;"")</f>
        <v>G1 X 85.0225 Y 96.8179 U 319.8566 Z 77.6525 F 400</v>
      </c>
      <c r="BO431" s="132">
        <f t="shared" ca="1" si="138"/>
        <v>84.776600000000002</v>
      </c>
      <c r="BP431" s="132">
        <f t="shared" ca="1" si="138"/>
        <v>96.723500000000001</v>
      </c>
      <c r="BQ431" s="132">
        <f t="shared" ca="1" si="138"/>
        <v>319.71969999999999</v>
      </c>
      <c r="BR431" s="132">
        <f t="shared" ca="1" si="138"/>
        <v>77.603499999999997</v>
      </c>
      <c r="BT431" s="132" t="str">
        <f t="shared" si="139"/>
        <v/>
      </c>
      <c r="BU431" s="132" t="str">
        <f t="shared" si="139"/>
        <v/>
      </c>
      <c r="BV431" s="132" t="str">
        <f t="shared" si="139"/>
        <v/>
      </c>
      <c r="BW431" s="132" t="str">
        <f t="shared" si="139"/>
        <v/>
      </c>
      <c r="BY431" s="132">
        <f t="shared" ca="1" si="135"/>
        <v>270.32409999999999</v>
      </c>
      <c r="BZ431" s="132">
        <f t="shared" ca="1" si="135"/>
        <v>117.3965</v>
      </c>
      <c r="CA431" s="132">
        <f t="shared" ca="1" si="135"/>
        <v>505.2672</v>
      </c>
      <c r="CB431" s="132">
        <f t="shared" ca="1" si="135"/>
        <v>98.276499999999999</v>
      </c>
    </row>
    <row r="432" spans="2:80" x14ac:dyDescent="0.2">
      <c r="B432" s="21" t="str">
        <f>IF(C432&lt;&gt;"",ROWS(B$3:Me)-1,"")</f>
        <v/>
      </c>
      <c r="C432" s="22" t="str">
        <f>IF(Drela!N432="","",Drela!N432)</f>
        <v/>
      </c>
      <c r="D432" s="23" t="str">
        <f>IF(Drela!O432="","",Drela!O432)</f>
        <v/>
      </c>
      <c r="F432" s="21" t="str">
        <f t="shared" si="128"/>
        <v/>
      </c>
      <c r="G432" s="22" t="str">
        <f>IF(Drela!Q432="","",Drela!Q432)</f>
        <v/>
      </c>
      <c r="H432" s="23" t="str">
        <f>IF(Drela!R432="","",Drela!R432)</f>
        <v/>
      </c>
      <c r="I432" s="29"/>
      <c r="J432" s="21" t="str">
        <f t="shared" si="129"/>
        <v/>
      </c>
      <c r="K432" s="22" t="str">
        <f>IF(Drela!AF432="","",Drela!AF432)</f>
        <v/>
      </c>
      <c r="L432" s="23" t="str">
        <f>IF(Drela!AG432="","",Drela!AG432)</f>
        <v/>
      </c>
      <c r="M432" s="29"/>
      <c r="N432" s="21" t="str">
        <f t="shared" si="130"/>
        <v/>
      </c>
      <c r="O432" s="22" t="str">
        <f>IF(Drela!AI432="","",Drela!AI432)</f>
        <v/>
      </c>
      <c r="P432" s="23" t="str">
        <f>IF(Drela!AJ432="","",Drela!AJ432)</f>
        <v/>
      </c>
      <c r="R432" s="21">
        <v>429</v>
      </c>
      <c r="S432" s="24">
        <f ca="1"/>
        <v>84.524387369536555</v>
      </c>
      <c r="T432" s="24">
        <f ca="1"/>
        <v>96.626625273381393</v>
      </c>
      <c r="V432" s="21">
        <v>429</v>
      </c>
      <c r="W432" s="24">
        <f ca="1"/>
        <v>319.57926300125592</v>
      </c>
      <c r="X432" s="24">
        <f ca="1"/>
        <v>77.55313653679147</v>
      </c>
      <c r="Y432" s="30"/>
      <c r="Z432" s="21">
        <v>429</v>
      </c>
      <c r="AA432" s="24">
        <f ca="1"/>
        <v>270.46452951439915</v>
      </c>
      <c r="AB432" s="24">
        <f ca="1"/>
        <v>117.44686346320852</v>
      </c>
      <c r="AD432" s="21">
        <v>429</v>
      </c>
      <c r="AE432" s="24">
        <f ca="1"/>
        <v>505.51940514611852</v>
      </c>
      <c r="AF432" s="24">
        <f ca="1"/>
        <v>98.373374726618621</v>
      </c>
      <c r="AH432" s="21">
        <v>429</v>
      </c>
      <c r="AI432" s="24">
        <f t="shared" ca="1" si="124"/>
        <v>84.5244</v>
      </c>
      <c r="AJ432" s="24">
        <f t="shared" ca="1" si="125"/>
        <v>96.626599999999996</v>
      </c>
      <c r="AK432" s="24">
        <f t="shared" ca="1" si="126"/>
        <v>319.57929999999999</v>
      </c>
      <c r="AL432" s="24">
        <f t="shared" ca="1" si="127"/>
        <v>77.553100000000001</v>
      </c>
      <c r="AM432" s="26"/>
      <c r="AN432" s="26" t="str">
        <f ca="1">IF(AI432="","","G1 "&amp;Input!D55&amp;" "&amp;AI432&amp;" "&amp;Input!D$56&amp;" "&amp;AJ432&amp;" "&amp;Input!D$57&amp;" "&amp;AK432&amp;" "&amp;Input!D$58&amp;" "&amp;AL432&amp;" F "&amp;Input!D$51&amp;"")</f>
        <v>G1 X 84.5244 Y 96.6266 U 319.5793 Z 77.5531 F 400</v>
      </c>
      <c r="AO432" s="26"/>
      <c r="AP432" s="26" t="str">
        <f ca="1">IF(AS432="","","G1 "&amp;Input!D$55&amp;" "&amp;AS432&amp;" "&amp;Input!D$56&amp;" "&amp;AT432&amp;" "&amp;Input!D$57&amp;" "&amp;AU432&amp;" "&amp;Input!D$58&amp;" "&amp;AV432&amp;" F "&amp;Input!D$52&amp;"")</f>
        <v>G1 X 270.4645 Y 117.4469 U 505.5194 Z 98.3734 F 400</v>
      </c>
      <c r="AQ432" s="26"/>
      <c r="AR432" s="21">
        <v>429</v>
      </c>
      <c r="AS432" s="24">
        <f t="shared" ca="1" si="131"/>
        <v>270.46449999999999</v>
      </c>
      <c r="AT432" s="24">
        <f t="shared" ca="1" si="132"/>
        <v>117.4469</v>
      </c>
      <c r="AU432" s="24">
        <f t="shared" ca="1" si="133"/>
        <v>505.51940000000002</v>
      </c>
      <c r="AV432" s="24">
        <f t="shared" ca="1" si="134"/>
        <v>98.373400000000004</v>
      </c>
      <c r="BC432" t="s">
        <v>857</v>
      </c>
      <c r="BF432" s="74" t="str">
        <f ca="1">IF(AI431="","","G1 "&amp;Input!D$55&amp;" "&amp;AI431&amp;" "&amp;Input!D$56&amp;" "&amp;AJ431&amp;" "&amp;Input!D$57&amp;" "&amp;AK431&amp;" "&amp;Input!D$58&amp;" "&amp;AL431&amp;" F "&amp;Input!D$51&amp;"")</f>
        <v>G1 X 84.7766 Y 96.7235 U 319.7197 Z 77.6035 F 400</v>
      </c>
      <c r="BO432" s="132">
        <f t="shared" ca="1" si="138"/>
        <v>84.5244</v>
      </c>
      <c r="BP432" s="132">
        <f t="shared" ca="1" si="138"/>
        <v>96.626599999999996</v>
      </c>
      <c r="BQ432" s="132">
        <f t="shared" ca="1" si="138"/>
        <v>319.57929999999999</v>
      </c>
      <c r="BR432" s="132">
        <f t="shared" ca="1" si="138"/>
        <v>77.553100000000001</v>
      </c>
      <c r="BT432" s="132" t="str">
        <f t="shared" si="139"/>
        <v/>
      </c>
      <c r="BU432" s="132" t="str">
        <f t="shared" si="139"/>
        <v/>
      </c>
      <c r="BV432" s="132" t="str">
        <f t="shared" si="139"/>
        <v/>
      </c>
      <c r="BW432" s="132" t="str">
        <f t="shared" si="139"/>
        <v/>
      </c>
      <c r="BY432" s="132">
        <f t="shared" ca="1" si="135"/>
        <v>270.46449999999999</v>
      </c>
      <c r="BZ432" s="132">
        <f t="shared" ca="1" si="135"/>
        <v>117.4469</v>
      </c>
      <c r="CA432" s="132">
        <f t="shared" ca="1" si="135"/>
        <v>505.51940000000002</v>
      </c>
      <c r="CB432" s="132">
        <f t="shared" ca="1" si="135"/>
        <v>98.373400000000004</v>
      </c>
    </row>
    <row r="433" spans="2:80" x14ac:dyDescent="0.2">
      <c r="B433" s="21" t="str">
        <f>IF(C433&lt;&gt;"",ROWS(B$3:Me)-1,"")</f>
        <v/>
      </c>
      <c r="C433" s="22" t="str">
        <f>IF(Drela!N433="","",Drela!N433)</f>
        <v/>
      </c>
      <c r="D433" s="23" t="str">
        <f>IF(Drela!O433="","",Drela!O433)</f>
        <v/>
      </c>
      <c r="F433" s="21" t="str">
        <f t="shared" si="128"/>
        <v/>
      </c>
      <c r="G433" s="22" t="str">
        <f>IF(Drela!Q433="","",Drela!Q433)</f>
        <v/>
      </c>
      <c r="H433" s="23" t="str">
        <f>IF(Drela!R433="","",Drela!R433)</f>
        <v/>
      </c>
      <c r="I433" s="29"/>
      <c r="J433" s="21" t="str">
        <f t="shared" si="129"/>
        <v/>
      </c>
      <c r="K433" s="22" t="str">
        <f>IF(Drela!AF433="","",Drela!AF433)</f>
        <v/>
      </c>
      <c r="L433" s="23" t="str">
        <f>IF(Drela!AG433="","",Drela!AG433)</f>
        <v/>
      </c>
      <c r="M433" s="29"/>
      <c r="N433" s="21" t="str">
        <f t="shared" si="130"/>
        <v/>
      </c>
      <c r="O433" s="22" t="str">
        <f>IF(Drela!AI433="","",Drela!AI433)</f>
        <v/>
      </c>
      <c r="P433" s="23" t="str">
        <f>IF(Drela!AJ433="","",Drela!AJ433)</f>
        <v/>
      </c>
      <c r="R433" s="21">
        <v>430</v>
      </c>
      <c r="S433" s="24">
        <f ca="1"/>
        <v>84.260943778805554</v>
      </c>
      <c r="T433" s="24">
        <f ca="1"/>
        <v>96.525259513288461</v>
      </c>
      <c r="V433" s="21">
        <v>430</v>
      </c>
      <c r="W433" s="24">
        <f ca="1"/>
        <v>319.43255103705417</v>
      </c>
      <c r="X433" s="24">
        <f ca="1"/>
        <v>77.500448500034722</v>
      </c>
      <c r="Y433" s="30"/>
      <c r="Z433" s="21">
        <v>430</v>
      </c>
      <c r="AA433" s="24">
        <f ca="1"/>
        <v>270.61124147860096</v>
      </c>
      <c r="AB433" s="24">
        <f ca="1"/>
        <v>117.49955149996525</v>
      </c>
      <c r="AD433" s="21">
        <v>430</v>
      </c>
      <c r="AE433" s="24">
        <f ca="1"/>
        <v>505.78284873684947</v>
      </c>
      <c r="AF433" s="24">
        <f ca="1"/>
        <v>98.474740486711539</v>
      </c>
      <c r="AH433" s="21">
        <v>430</v>
      </c>
      <c r="AI433" s="24">
        <f t="shared" ca="1" si="124"/>
        <v>84.260900000000007</v>
      </c>
      <c r="AJ433" s="24">
        <f t="shared" ca="1" si="125"/>
        <v>96.525300000000001</v>
      </c>
      <c r="AK433" s="24">
        <f t="shared" ca="1" si="126"/>
        <v>319.43259999999998</v>
      </c>
      <c r="AL433" s="24">
        <f t="shared" ca="1" si="127"/>
        <v>77.500399999999999</v>
      </c>
      <c r="AM433" s="26"/>
      <c r="AN433" s="26" t="str">
        <f ca="1">IF(AI433="","","G1 "&amp;Input!D55&amp;" "&amp;AI433&amp;" "&amp;Input!D$56&amp;" "&amp;AJ433&amp;" "&amp;Input!D$57&amp;" "&amp;AK433&amp;" "&amp;Input!D$58&amp;" "&amp;AL433&amp;" F "&amp;Input!D$51&amp;"")</f>
        <v>G1 X 84.2609 Y 96.5253 U 319.4326 Z 77.5004 F 400</v>
      </c>
      <c r="AO433" s="26"/>
      <c r="AP433" s="26" t="str">
        <f ca="1">IF(AS433="","","G1 "&amp;Input!D$55&amp;" "&amp;AS433&amp;" "&amp;Input!D$56&amp;" "&amp;AT433&amp;" "&amp;Input!D$57&amp;" "&amp;AU433&amp;" "&amp;Input!D$58&amp;" "&amp;AV433&amp;" F "&amp;Input!D$52&amp;"")</f>
        <v>G1 X 270.6112 Y 117.4996 U 505.7828 Z 98.4747 F 400</v>
      </c>
      <c r="AQ433" s="26"/>
      <c r="AR433" s="21">
        <v>430</v>
      </c>
      <c r="AS433" s="24">
        <f t="shared" ca="1" si="131"/>
        <v>270.6112</v>
      </c>
      <c r="AT433" s="24">
        <f t="shared" ca="1" si="132"/>
        <v>117.4996</v>
      </c>
      <c r="AU433" s="24">
        <f t="shared" ca="1" si="133"/>
        <v>505.78280000000001</v>
      </c>
      <c r="AV433" s="24">
        <f t="shared" ca="1" si="134"/>
        <v>98.474699999999999</v>
      </c>
      <c r="BC433" t="s">
        <v>858</v>
      </c>
      <c r="BF433" s="74" t="str">
        <f ca="1">IF(AI432="","","G1 "&amp;Input!D$55&amp;" "&amp;AI432&amp;" "&amp;Input!D$56&amp;" "&amp;AJ432&amp;" "&amp;Input!D$57&amp;" "&amp;AK432&amp;" "&amp;Input!D$58&amp;" "&amp;AL432&amp;" F "&amp;Input!D$51&amp;"")</f>
        <v>G1 X 84.5244 Y 96.6266 U 319.5793 Z 77.5531 F 400</v>
      </c>
      <c r="BO433" s="132">
        <f t="shared" ca="1" si="138"/>
        <v>84.260900000000007</v>
      </c>
      <c r="BP433" s="132">
        <f t="shared" ca="1" si="138"/>
        <v>96.525300000000001</v>
      </c>
      <c r="BQ433" s="132">
        <f t="shared" ca="1" si="138"/>
        <v>319.43259999999998</v>
      </c>
      <c r="BR433" s="132">
        <f t="shared" ca="1" si="138"/>
        <v>77.500399999999999</v>
      </c>
      <c r="BT433" s="132" t="str">
        <f t="shared" si="139"/>
        <v/>
      </c>
      <c r="BU433" s="132" t="str">
        <f t="shared" si="139"/>
        <v/>
      </c>
      <c r="BV433" s="132" t="str">
        <f t="shared" si="139"/>
        <v/>
      </c>
      <c r="BW433" s="132" t="str">
        <f t="shared" si="139"/>
        <v/>
      </c>
      <c r="BY433" s="132">
        <f t="shared" ca="1" si="135"/>
        <v>270.6112</v>
      </c>
      <c r="BZ433" s="132">
        <f t="shared" ca="1" si="135"/>
        <v>117.4996</v>
      </c>
      <c r="CA433" s="132">
        <f t="shared" ca="1" si="135"/>
        <v>505.78280000000001</v>
      </c>
      <c r="CB433" s="132">
        <f t="shared" ca="1" si="135"/>
        <v>98.474699999999999</v>
      </c>
    </row>
    <row r="434" spans="2:80" x14ac:dyDescent="0.2">
      <c r="B434" s="21" t="str">
        <f>IF(C434&lt;&gt;"",ROWS(B$3:Me)-1,"")</f>
        <v/>
      </c>
      <c r="C434" s="22" t="str">
        <f>IF(Drela!N434="","",Drela!N434)</f>
        <v/>
      </c>
      <c r="D434" s="23" t="str">
        <f>IF(Drela!O434="","",Drela!O434)</f>
        <v/>
      </c>
      <c r="F434" s="21" t="str">
        <f t="shared" si="128"/>
        <v/>
      </c>
      <c r="G434" s="22" t="str">
        <f>IF(Drela!Q434="","",Drela!Q434)</f>
        <v/>
      </c>
      <c r="H434" s="23" t="str">
        <f>IF(Drela!R434="","",Drela!R434)</f>
        <v/>
      </c>
      <c r="I434" s="29"/>
      <c r="J434" s="21" t="str">
        <f t="shared" si="129"/>
        <v/>
      </c>
      <c r="K434" s="22" t="str">
        <f>IF(Drela!AF434="","",Drela!AF434)</f>
        <v/>
      </c>
      <c r="L434" s="23" t="str">
        <f>IF(Drela!AG434="","",Drela!AG434)</f>
        <v/>
      </c>
      <c r="M434" s="29"/>
      <c r="N434" s="21" t="str">
        <f t="shared" si="130"/>
        <v/>
      </c>
      <c r="O434" s="22" t="str">
        <f>IF(Drela!AI434="","",Drela!AI434)</f>
        <v/>
      </c>
      <c r="P434" s="23" t="str">
        <f>IF(Drela!AJ434="","",Drela!AJ434)</f>
        <v/>
      </c>
      <c r="R434" s="21">
        <v>431</v>
      </c>
      <c r="S434" s="24">
        <f ca="1"/>
        <v>83.984875342777855</v>
      </c>
      <c r="T434" s="24">
        <f ca="1"/>
        <v>96.41884664824282</v>
      </c>
      <c r="V434" s="21">
        <v>431</v>
      </c>
      <c r="W434" s="24">
        <f ca="1"/>
        <v>319.27880592908906</v>
      </c>
      <c r="X434" s="24">
        <f ca="1"/>
        <v>77.445130947680909</v>
      </c>
      <c r="Y434" s="30"/>
      <c r="Z434" s="21">
        <v>431</v>
      </c>
      <c r="AA434" s="24">
        <f ca="1"/>
        <v>270.76498658656607</v>
      </c>
      <c r="AB434" s="24">
        <f ca="1"/>
        <v>117.55486905231906</v>
      </c>
      <c r="AD434" s="21">
        <v>431</v>
      </c>
      <c r="AE434" s="24">
        <f ca="1"/>
        <v>506.05891717287722</v>
      </c>
      <c r="AF434" s="24">
        <f ca="1"/>
        <v>98.58115335175718</v>
      </c>
      <c r="AH434" s="21">
        <v>431</v>
      </c>
      <c r="AI434" s="24">
        <f t="shared" ca="1" si="124"/>
        <v>83.984899999999996</v>
      </c>
      <c r="AJ434" s="24">
        <f t="shared" ca="1" si="125"/>
        <v>96.418800000000005</v>
      </c>
      <c r="AK434" s="24">
        <f t="shared" ca="1" si="126"/>
        <v>319.27879999999999</v>
      </c>
      <c r="AL434" s="24">
        <f t="shared" ca="1" si="127"/>
        <v>77.445099999999996</v>
      </c>
      <c r="AM434" s="26"/>
      <c r="AN434" s="26" t="str">
        <f ca="1">IF(AI434="","","G1 "&amp;Input!D55&amp;" "&amp;AI434&amp;" "&amp;Input!D$56&amp;" "&amp;AJ434&amp;" "&amp;Input!D$57&amp;" "&amp;AK434&amp;" "&amp;Input!D$58&amp;" "&amp;AL434&amp;" F "&amp;Input!D$51&amp;"")</f>
        <v>G1 X 83.9849 Y 96.4188 U 319.2788 Z 77.4451 F 400</v>
      </c>
      <c r="AO434" s="26"/>
      <c r="AP434" s="26" t="str">
        <f ca="1">IF(AS434="","","G1 "&amp;Input!D$55&amp;" "&amp;AS434&amp;" "&amp;Input!D$56&amp;" "&amp;AT434&amp;" "&amp;Input!D$57&amp;" "&amp;AU434&amp;" "&amp;Input!D$58&amp;" "&amp;AV434&amp;" F "&amp;Input!D$52&amp;"")</f>
        <v>G1 X 270.765 Y 117.5549 U 506.0589 Z 98.5812 F 400</v>
      </c>
      <c r="AQ434" s="26"/>
      <c r="AR434" s="21">
        <v>431</v>
      </c>
      <c r="AS434" s="24">
        <f t="shared" ca="1" si="131"/>
        <v>270.76499999999999</v>
      </c>
      <c r="AT434" s="24">
        <f t="shared" ca="1" si="132"/>
        <v>117.5549</v>
      </c>
      <c r="AU434" s="24">
        <f t="shared" ca="1" si="133"/>
        <v>506.05889999999999</v>
      </c>
      <c r="AV434" s="24">
        <f t="shared" ca="1" si="134"/>
        <v>98.581199999999995</v>
      </c>
      <c r="BC434" t="s">
        <v>859</v>
      </c>
      <c r="BF434" s="74" t="str">
        <f ca="1">IF(AI433="","","G1 "&amp;Input!D$55&amp;" "&amp;AI433&amp;" "&amp;Input!D$56&amp;" "&amp;AJ433&amp;" "&amp;Input!D$57&amp;" "&amp;AK433&amp;" "&amp;Input!D$58&amp;" "&amp;AL433&amp;" F "&amp;Input!D$51&amp;"")</f>
        <v>G1 X 84.2609 Y 96.5253 U 319.4326 Z 77.5004 F 400</v>
      </c>
      <c r="BO434" s="132">
        <f t="shared" ca="1" si="138"/>
        <v>83.984899999999996</v>
      </c>
      <c r="BP434" s="132">
        <f t="shared" ca="1" si="138"/>
        <v>96.418800000000005</v>
      </c>
      <c r="BQ434" s="132">
        <f t="shared" ca="1" si="138"/>
        <v>319.27879999999999</v>
      </c>
      <c r="BR434" s="132">
        <f t="shared" ca="1" si="138"/>
        <v>77.445099999999996</v>
      </c>
      <c r="BT434" s="132" t="str">
        <f t="shared" si="139"/>
        <v/>
      </c>
      <c r="BU434" s="132" t="str">
        <f t="shared" si="139"/>
        <v/>
      </c>
      <c r="BV434" s="132" t="str">
        <f t="shared" si="139"/>
        <v/>
      </c>
      <c r="BW434" s="132" t="str">
        <f t="shared" si="139"/>
        <v/>
      </c>
      <c r="BY434" s="132">
        <f t="shared" ca="1" si="135"/>
        <v>270.76499999999999</v>
      </c>
      <c r="BZ434" s="132">
        <f t="shared" ca="1" si="135"/>
        <v>117.5549</v>
      </c>
      <c r="CA434" s="132">
        <f t="shared" ca="1" si="135"/>
        <v>506.05889999999999</v>
      </c>
      <c r="CB434" s="132">
        <f t="shared" ca="1" si="135"/>
        <v>98.581199999999995</v>
      </c>
    </row>
    <row r="435" spans="2:80" x14ac:dyDescent="0.2">
      <c r="B435" s="21" t="str">
        <f>IF(C435&lt;&gt;"",ROWS(B$3:Me)-1,"")</f>
        <v/>
      </c>
      <c r="C435" s="22" t="str">
        <f>IF(Drela!N435="","",Drela!N435)</f>
        <v/>
      </c>
      <c r="D435" s="23" t="str">
        <f>IF(Drela!O435="","",Drela!O435)</f>
        <v/>
      </c>
      <c r="F435" s="21" t="str">
        <f t="shared" si="128"/>
        <v/>
      </c>
      <c r="G435" s="22" t="str">
        <f>IF(Drela!Q435="","",Drela!Q435)</f>
        <v/>
      </c>
      <c r="H435" s="23" t="str">
        <f>IF(Drela!R435="","",Drela!R435)</f>
        <v/>
      </c>
      <c r="I435" s="29"/>
      <c r="J435" s="21" t="str">
        <f t="shared" si="129"/>
        <v/>
      </c>
      <c r="K435" s="22" t="str">
        <f>IF(Drela!AF435="","",Drela!AF435)</f>
        <v/>
      </c>
      <c r="L435" s="23" t="str">
        <f>IF(Drela!AG435="","",Drela!AG435)</f>
        <v/>
      </c>
      <c r="M435" s="29"/>
      <c r="N435" s="21" t="str">
        <f t="shared" si="130"/>
        <v/>
      </c>
      <c r="O435" s="22" t="str">
        <f>IF(Drela!AI435="","",Drela!AI435)</f>
        <v/>
      </c>
      <c r="P435" s="23" t="str">
        <f>IF(Drela!AJ435="","",Drela!AJ435)</f>
        <v/>
      </c>
      <c r="R435" s="21">
        <v>432</v>
      </c>
      <c r="S435" s="24">
        <f ca="1"/>
        <v>83.70899661059083</v>
      </c>
      <c r="T435" s="24">
        <f ca="1"/>
        <v>96.312250159570254</v>
      </c>
      <c r="V435" s="21">
        <v>432</v>
      </c>
      <c r="W435" s="24">
        <f ca="1"/>
        <v>319.12516327487066</v>
      </c>
      <c r="X435" s="24">
        <f ca="1"/>
        <v>77.389709654097771</v>
      </c>
      <c r="Y435" s="30"/>
      <c r="Z435" s="21">
        <v>432</v>
      </c>
      <c r="AA435" s="24">
        <f ca="1"/>
        <v>270.91862924078447</v>
      </c>
      <c r="AB435" s="24">
        <f ca="1"/>
        <v>117.61029034590221</v>
      </c>
      <c r="AD435" s="21">
        <v>432</v>
      </c>
      <c r="AE435" s="24">
        <f ca="1"/>
        <v>506.33479590506425</v>
      </c>
      <c r="AF435" s="24">
        <f ca="1"/>
        <v>98.687749840429746</v>
      </c>
      <c r="AH435" s="21">
        <v>432</v>
      </c>
      <c r="AI435" s="24">
        <f t="shared" ca="1" si="124"/>
        <v>83.709000000000003</v>
      </c>
      <c r="AJ435" s="24">
        <f t="shared" ca="1" si="125"/>
        <v>96.312299999999993</v>
      </c>
      <c r="AK435" s="24">
        <f t="shared" ca="1" si="126"/>
        <v>319.12520000000001</v>
      </c>
      <c r="AL435" s="24">
        <f t="shared" ca="1" si="127"/>
        <v>77.389700000000005</v>
      </c>
      <c r="AM435" s="26"/>
      <c r="AN435" s="26" t="str">
        <f ca="1">IF(AI435="","","G1 "&amp;Input!D55&amp;" "&amp;AI435&amp;" "&amp;Input!D$56&amp;" "&amp;AJ435&amp;" "&amp;Input!D$57&amp;" "&amp;AK435&amp;" "&amp;Input!D$58&amp;" "&amp;AL435&amp;" F "&amp;Input!D$51&amp;"")</f>
        <v>G1 X 83.709 Y 96.3123 U 319.1252 Z 77.3897 F 400</v>
      </c>
      <c r="AO435" s="26"/>
      <c r="AP435" s="26" t="str">
        <f ca="1">IF(AS435="","","G1 "&amp;Input!D$55&amp;" "&amp;AS435&amp;" "&amp;Input!D$56&amp;" "&amp;AT435&amp;" "&amp;Input!D$57&amp;" "&amp;AU435&amp;" "&amp;Input!D$58&amp;" "&amp;AV435&amp;" F "&amp;Input!D$52&amp;"")</f>
        <v>G1 X 270.9186 Y 117.6103 U 506.3348 Z 98.6877 F 400</v>
      </c>
      <c r="AQ435" s="26"/>
      <c r="AR435" s="21">
        <v>432</v>
      </c>
      <c r="AS435" s="24">
        <f t="shared" ca="1" si="131"/>
        <v>270.91860000000003</v>
      </c>
      <c r="AT435" s="24">
        <f t="shared" ca="1" si="132"/>
        <v>117.6103</v>
      </c>
      <c r="AU435" s="24">
        <f t="shared" ca="1" si="133"/>
        <v>506.33479999999997</v>
      </c>
      <c r="AV435" s="24">
        <f t="shared" ca="1" si="134"/>
        <v>98.687700000000007</v>
      </c>
      <c r="BC435" t="s">
        <v>860</v>
      </c>
      <c r="BF435" s="74" t="str">
        <f ca="1">IF(AI434="","","G1 "&amp;Input!D$55&amp;" "&amp;AI434&amp;" "&amp;Input!D$56&amp;" "&amp;AJ434&amp;" "&amp;Input!D$57&amp;" "&amp;AK434&amp;" "&amp;Input!D$58&amp;" "&amp;AL434&amp;" F "&amp;Input!D$51&amp;"")</f>
        <v>G1 X 83.9849 Y 96.4188 U 319.2788 Z 77.4451 F 400</v>
      </c>
      <c r="BO435" s="132">
        <f t="shared" ca="1" si="138"/>
        <v>83.709000000000003</v>
      </c>
      <c r="BP435" s="132">
        <f t="shared" ca="1" si="138"/>
        <v>96.312299999999993</v>
      </c>
      <c r="BQ435" s="132">
        <f t="shared" ca="1" si="138"/>
        <v>319.12520000000001</v>
      </c>
      <c r="BR435" s="132">
        <f t="shared" ca="1" si="138"/>
        <v>77.389700000000005</v>
      </c>
      <c r="BT435" s="132" t="str">
        <f t="shared" si="139"/>
        <v/>
      </c>
      <c r="BU435" s="132" t="str">
        <f t="shared" si="139"/>
        <v/>
      </c>
      <c r="BV435" s="132" t="str">
        <f t="shared" si="139"/>
        <v/>
      </c>
      <c r="BW435" s="132" t="str">
        <f t="shared" si="139"/>
        <v/>
      </c>
      <c r="BY435" s="132">
        <f t="shared" ca="1" si="135"/>
        <v>270.91860000000003</v>
      </c>
      <c r="BZ435" s="132">
        <f t="shared" ca="1" si="135"/>
        <v>117.6103</v>
      </c>
      <c r="CA435" s="132">
        <f t="shared" ca="1" si="135"/>
        <v>506.33479999999997</v>
      </c>
      <c r="CB435" s="132">
        <f t="shared" ca="1" si="135"/>
        <v>98.687700000000007</v>
      </c>
    </row>
    <row r="436" spans="2:80" x14ac:dyDescent="0.2">
      <c r="B436" s="21" t="str">
        <f>IF(C436&lt;&gt;"",ROWS(B$3:Me)-1,"")</f>
        <v/>
      </c>
      <c r="C436" s="22" t="str">
        <f>IF(Drela!N436="","",Drela!N436)</f>
        <v/>
      </c>
      <c r="D436" s="23" t="str">
        <f>IF(Drela!O436="","",Drela!O436)</f>
        <v/>
      </c>
      <c r="F436" s="21" t="str">
        <f t="shared" si="128"/>
        <v/>
      </c>
      <c r="G436" s="22" t="str">
        <f>IF(Drela!Q436="","",Drela!Q436)</f>
        <v/>
      </c>
      <c r="H436" s="23" t="str">
        <f>IF(Drela!R436="","",Drela!R436)</f>
        <v/>
      </c>
      <c r="I436" s="29"/>
      <c r="J436" s="21" t="str">
        <f t="shared" si="129"/>
        <v/>
      </c>
      <c r="K436" s="22" t="str">
        <f>IF(Drela!AF436="","",Drela!AF436)</f>
        <v/>
      </c>
      <c r="L436" s="23" t="str">
        <f>IF(Drela!AG436="","",Drela!AG436)</f>
        <v/>
      </c>
      <c r="M436" s="29"/>
      <c r="N436" s="21" t="str">
        <f t="shared" si="130"/>
        <v/>
      </c>
      <c r="O436" s="22" t="str">
        <f>IF(Drela!AI436="","",Drela!AI436)</f>
        <v/>
      </c>
      <c r="P436" s="23" t="str">
        <f>IF(Drela!AJ436="","",Drela!AJ436)</f>
        <v/>
      </c>
      <c r="R436" s="21">
        <v>433</v>
      </c>
      <c r="S436" s="24">
        <f ca="1"/>
        <v>83.449670202181338</v>
      </c>
      <c r="T436" s="24">
        <f ca="1"/>
        <v>96.211691836863835</v>
      </c>
      <c r="V436" s="21">
        <v>433</v>
      </c>
      <c r="W436" s="24">
        <f ca="1"/>
        <v>318.98073450989108</v>
      </c>
      <c r="X436" s="24">
        <f ca="1"/>
        <v>77.337416194235246</v>
      </c>
      <c r="Y436" s="30"/>
      <c r="Z436" s="21">
        <v>433</v>
      </c>
      <c r="AA436" s="24">
        <f ca="1"/>
        <v>271.06305800576405</v>
      </c>
      <c r="AB436" s="24">
        <f ca="1"/>
        <v>117.66258380576475</v>
      </c>
      <c r="AD436" s="21">
        <v>433</v>
      </c>
      <c r="AE436" s="24">
        <f ca="1"/>
        <v>506.5941223134738</v>
      </c>
      <c r="AF436" s="24">
        <f ca="1"/>
        <v>98.788308163136165</v>
      </c>
      <c r="AH436" s="21">
        <v>433</v>
      </c>
      <c r="AI436" s="24">
        <f t="shared" ca="1" si="124"/>
        <v>83.449700000000007</v>
      </c>
      <c r="AJ436" s="24">
        <f t="shared" ca="1" si="125"/>
        <v>96.211699999999993</v>
      </c>
      <c r="AK436" s="24">
        <f t="shared" ca="1" si="126"/>
        <v>318.98070000000001</v>
      </c>
      <c r="AL436" s="24">
        <f t="shared" ca="1" si="127"/>
        <v>77.337400000000002</v>
      </c>
      <c r="AM436" s="26"/>
      <c r="AN436" s="26" t="str">
        <f ca="1">IF(AI436="","","G1 "&amp;Input!D55&amp;" "&amp;AI436&amp;" "&amp;Input!D$56&amp;" "&amp;AJ436&amp;" "&amp;Input!D$57&amp;" "&amp;AK436&amp;" "&amp;Input!D$58&amp;" "&amp;AL436&amp;" F "&amp;Input!D$51&amp;"")</f>
        <v>G1 X 83.4497 Y 96.2117 U 318.9807 Z 77.3374 F 400</v>
      </c>
      <c r="AO436" s="26"/>
      <c r="AP436" s="26" t="str">
        <f ca="1">IF(AS436="","","G1 "&amp;Input!D$55&amp;" "&amp;AS436&amp;" "&amp;Input!D$56&amp;" "&amp;AT436&amp;" "&amp;Input!D$57&amp;" "&amp;AU436&amp;" "&amp;Input!D$58&amp;" "&amp;AV436&amp;" F "&amp;Input!D$52&amp;"")</f>
        <v>G1 X 271.0631 Y 117.6626 U 506.5941 Z 98.7883 F 400</v>
      </c>
      <c r="AQ436" s="26"/>
      <c r="AR436" s="21">
        <v>433</v>
      </c>
      <c r="AS436" s="24">
        <f t="shared" ca="1" si="131"/>
        <v>271.06310000000002</v>
      </c>
      <c r="AT436" s="24">
        <f t="shared" ca="1" si="132"/>
        <v>117.6626</v>
      </c>
      <c r="AU436" s="24">
        <f t="shared" ca="1" si="133"/>
        <v>506.59410000000003</v>
      </c>
      <c r="AV436" s="24">
        <f t="shared" ca="1" si="134"/>
        <v>98.788300000000007</v>
      </c>
      <c r="BC436" t="s">
        <v>861</v>
      </c>
      <c r="BF436" s="74" t="str">
        <f ca="1">IF(AI435="","","G1 "&amp;Input!D$55&amp;" "&amp;AI435&amp;" "&amp;Input!D$56&amp;" "&amp;AJ435&amp;" "&amp;Input!D$57&amp;" "&amp;AK435&amp;" "&amp;Input!D$58&amp;" "&amp;AL435&amp;" F "&amp;Input!D$51&amp;"")</f>
        <v>G1 X 83.709 Y 96.3123 U 319.1252 Z 77.3897 F 400</v>
      </c>
      <c r="BO436" s="132">
        <f t="shared" ca="1" si="138"/>
        <v>83.449700000000007</v>
      </c>
      <c r="BP436" s="132">
        <f t="shared" ca="1" si="138"/>
        <v>96.211699999999993</v>
      </c>
      <c r="BQ436" s="132">
        <f t="shared" ca="1" si="138"/>
        <v>318.98070000000001</v>
      </c>
      <c r="BR436" s="132">
        <f t="shared" ca="1" si="138"/>
        <v>77.337400000000002</v>
      </c>
      <c r="BT436" s="132" t="str">
        <f t="shared" si="139"/>
        <v/>
      </c>
      <c r="BU436" s="132" t="str">
        <f t="shared" si="139"/>
        <v/>
      </c>
      <c r="BV436" s="132" t="str">
        <f t="shared" si="139"/>
        <v/>
      </c>
      <c r="BW436" s="132" t="str">
        <f t="shared" si="139"/>
        <v/>
      </c>
      <c r="BY436" s="132">
        <f t="shared" ca="1" si="135"/>
        <v>271.06310000000002</v>
      </c>
      <c r="BZ436" s="132">
        <f t="shared" ca="1" si="135"/>
        <v>117.6626</v>
      </c>
      <c r="CA436" s="132">
        <f t="shared" ca="1" si="135"/>
        <v>506.59410000000003</v>
      </c>
      <c r="CB436" s="132">
        <f t="shared" ca="1" si="135"/>
        <v>98.788300000000007</v>
      </c>
    </row>
    <row r="437" spans="2:80" x14ac:dyDescent="0.2">
      <c r="B437" s="21" t="str">
        <f>IF(C437&lt;&gt;"",ROWS(B$3:Me)-1,"")</f>
        <v/>
      </c>
      <c r="C437" s="22" t="str">
        <f>IF(Drela!N437="","",Drela!N437)</f>
        <v/>
      </c>
      <c r="D437" s="23" t="str">
        <f>IF(Drela!O437="","",Drela!O437)</f>
        <v/>
      </c>
      <c r="F437" s="21" t="str">
        <f t="shared" si="128"/>
        <v/>
      </c>
      <c r="G437" s="22" t="str">
        <f>IF(Drela!Q437="","",Drela!Q437)</f>
        <v/>
      </c>
      <c r="H437" s="23" t="str">
        <f>IF(Drela!R437="","",Drela!R437)</f>
        <v/>
      </c>
      <c r="I437" s="29"/>
      <c r="J437" s="21" t="str">
        <f t="shared" si="129"/>
        <v/>
      </c>
      <c r="K437" s="22" t="str">
        <f>IF(Drela!AF437="","",Drela!AF437)</f>
        <v/>
      </c>
      <c r="L437" s="23" t="str">
        <f>IF(Drela!AG437="","",Drela!AG437)</f>
        <v/>
      </c>
      <c r="M437" s="29"/>
      <c r="N437" s="21" t="str">
        <f t="shared" si="130"/>
        <v/>
      </c>
      <c r="O437" s="22" t="str">
        <f>IF(Drela!AI437="","",Drela!AI437)</f>
        <v/>
      </c>
      <c r="P437" s="23" t="str">
        <f>IF(Drela!AJ437="","",Drela!AJ437)</f>
        <v/>
      </c>
      <c r="R437" s="21">
        <v>434</v>
      </c>
      <c r="S437" s="24">
        <f ca="1"/>
        <v>83.220588138145132</v>
      </c>
      <c r="T437" s="24">
        <f ca="1"/>
        <v>96.122337077233212</v>
      </c>
      <c r="V437" s="21">
        <v>434</v>
      </c>
      <c r="W437" s="24">
        <f ca="1"/>
        <v>318.85314345200936</v>
      </c>
      <c r="X437" s="24">
        <f ca="1"/>
        <v>77.290932118045674</v>
      </c>
      <c r="Y437" s="30"/>
      <c r="Z437" s="21">
        <v>434</v>
      </c>
      <c r="AA437" s="24">
        <f ca="1"/>
        <v>271.19064906364576</v>
      </c>
      <c r="AB437" s="24">
        <f ca="1"/>
        <v>117.70906788195433</v>
      </c>
      <c r="AD437" s="21">
        <v>434</v>
      </c>
      <c r="AE437" s="24">
        <f ca="1"/>
        <v>506.82320437751002</v>
      </c>
      <c r="AF437" s="24">
        <f ca="1"/>
        <v>98.877662922766788</v>
      </c>
      <c r="AH437" s="21">
        <v>434</v>
      </c>
      <c r="AI437" s="24">
        <f t="shared" ca="1" si="124"/>
        <v>83.220600000000005</v>
      </c>
      <c r="AJ437" s="24">
        <f t="shared" ca="1" si="125"/>
        <v>96.122299999999996</v>
      </c>
      <c r="AK437" s="24">
        <f t="shared" ca="1" si="126"/>
        <v>318.85309999999998</v>
      </c>
      <c r="AL437" s="24">
        <f t="shared" ca="1" si="127"/>
        <v>77.290899999999993</v>
      </c>
      <c r="AM437" s="26"/>
      <c r="AN437" s="26" t="str">
        <f ca="1">IF(AI437="","","G1 "&amp;Input!D55&amp;" "&amp;AI437&amp;" "&amp;Input!D$56&amp;" "&amp;AJ437&amp;" "&amp;Input!D$57&amp;" "&amp;AK437&amp;" "&amp;Input!D$58&amp;" "&amp;AL437&amp;" F "&amp;Input!D$51&amp;"")</f>
        <v>G1 X 83.2206 Y 96.1223 U 318.8531 Z 77.2909 F 400</v>
      </c>
      <c r="AO437" s="26"/>
      <c r="AP437" s="26" t="str">
        <f ca="1">IF(AS437="","","G1 "&amp;Input!D$55&amp;" "&amp;AS437&amp;" "&amp;Input!D$56&amp;" "&amp;AT437&amp;" "&amp;Input!D$57&amp;" "&amp;AU437&amp;" "&amp;Input!D$58&amp;" "&amp;AV437&amp;" F "&amp;Input!D$52&amp;"")</f>
        <v>G1 X 271.1906 Y 117.7091 U 506.8232 Z 98.8777 F 400</v>
      </c>
      <c r="AQ437" s="26"/>
      <c r="AR437" s="21">
        <v>434</v>
      </c>
      <c r="AS437" s="24">
        <f t="shared" ca="1" si="131"/>
        <v>271.19060000000002</v>
      </c>
      <c r="AT437" s="24">
        <f t="shared" ca="1" si="132"/>
        <v>117.70910000000001</v>
      </c>
      <c r="AU437" s="24">
        <f t="shared" ca="1" si="133"/>
        <v>506.82319999999999</v>
      </c>
      <c r="AV437" s="24">
        <f t="shared" ca="1" si="134"/>
        <v>98.877700000000004</v>
      </c>
      <c r="BC437" t="s">
        <v>862</v>
      </c>
      <c r="BF437" s="74" t="str">
        <f ca="1">IF(AI436="","","G1 "&amp;Input!D$55&amp;" "&amp;AI436&amp;" "&amp;Input!D$56&amp;" "&amp;AJ436&amp;" "&amp;Input!D$57&amp;" "&amp;AK436&amp;" "&amp;Input!D$58&amp;" "&amp;AL436&amp;" F "&amp;Input!D$51&amp;"")</f>
        <v>G1 X 83.4497 Y 96.2117 U 318.9807 Z 77.3374 F 400</v>
      </c>
      <c r="BO437" s="132">
        <f t="shared" ca="1" si="138"/>
        <v>83.220600000000005</v>
      </c>
      <c r="BP437" s="132">
        <f t="shared" ca="1" si="138"/>
        <v>96.122299999999996</v>
      </c>
      <c r="BQ437" s="132">
        <f t="shared" ca="1" si="138"/>
        <v>318.85309999999998</v>
      </c>
      <c r="BR437" s="132">
        <f t="shared" ca="1" si="138"/>
        <v>77.290899999999993</v>
      </c>
      <c r="BT437" s="132" t="str">
        <f t="shared" si="139"/>
        <v/>
      </c>
      <c r="BU437" s="132" t="str">
        <f t="shared" si="139"/>
        <v/>
      </c>
      <c r="BV437" s="132" t="str">
        <f t="shared" si="139"/>
        <v/>
      </c>
      <c r="BW437" s="132" t="str">
        <f t="shared" si="139"/>
        <v/>
      </c>
      <c r="BY437" s="132">
        <f t="shared" ca="1" si="135"/>
        <v>271.19060000000002</v>
      </c>
      <c r="BZ437" s="132">
        <f t="shared" ca="1" si="135"/>
        <v>117.70910000000001</v>
      </c>
      <c r="CA437" s="132">
        <f t="shared" ca="1" si="135"/>
        <v>506.82319999999999</v>
      </c>
      <c r="CB437" s="132">
        <f t="shared" ca="1" si="135"/>
        <v>98.877700000000004</v>
      </c>
    </row>
    <row r="438" spans="2:80" x14ac:dyDescent="0.2">
      <c r="B438" s="21" t="str">
        <f>IF(C438&lt;&gt;"",ROWS(B$3:Me)-1,"")</f>
        <v/>
      </c>
      <c r="C438" s="22" t="str">
        <f>IF(Drela!N438="","",Drela!N438)</f>
        <v/>
      </c>
      <c r="D438" s="23" t="str">
        <f>IF(Drela!O438="","",Drela!O438)</f>
        <v/>
      </c>
      <c r="F438" s="21" t="str">
        <f t="shared" si="128"/>
        <v/>
      </c>
      <c r="G438" s="22" t="str">
        <f>IF(Drela!Q438="","",Drela!Q438)</f>
        <v/>
      </c>
      <c r="H438" s="23" t="str">
        <f>IF(Drela!R438="","",Drela!R438)</f>
        <v/>
      </c>
      <c r="I438" s="29"/>
      <c r="J438" s="21" t="str">
        <f t="shared" si="129"/>
        <v/>
      </c>
      <c r="K438" s="22" t="str">
        <f>IF(Drela!AF438="","",Drela!AF438)</f>
        <v/>
      </c>
      <c r="L438" s="23" t="str">
        <f>IF(Drela!AG438="","",Drela!AG438)</f>
        <v/>
      </c>
      <c r="M438" s="29"/>
      <c r="N438" s="21" t="str">
        <f t="shared" si="130"/>
        <v/>
      </c>
      <c r="O438" s="22" t="str">
        <f>IF(Drela!AI438="","",Drela!AI438)</f>
        <v/>
      </c>
      <c r="P438" s="23" t="str">
        <f>IF(Drela!AJ438="","",Drela!AJ438)</f>
        <v/>
      </c>
      <c r="R438" s="21">
        <v>435</v>
      </c>
      <c r="S438" s="24">
        <f ca="1"/>
        <v>83.024760041713591</v>
      </c>
      <c r="T438" s="24">
        <f ca="1"/>
        <v>96.045125707854368</v>
      </c>
      <c r="V438" s="21">
        <v>435</v>
      </c>
      <c r="W438" s="24">
        <f ca="1"/>
        <v>318.74406344855242</v>
      </c>
      <c r="X438" s="24">
        <f ca="1"/>
        <v>77.250738875491038</v>
      </c>
      <c r="Y438" s="30"/>
      <c r="Z438" s="21">
        <v>435</v>
      </c>
      <c r="AA438" s="24">
        <f ca="1"/>
        <v>271.2997290671027</v>
      </c>
      <c r="AB438" s="24">
        <f ca="1"/>
        <v>117.74926112450896</v>
      </c>
      <c r="AD438" s="21">
        <v>435</v>
      </c>
      <c r="AE438" s="24">
        <f ca="1"/>
        <v>507.01903247394154</v>
      </c>
      <c r="AF438" s="24">
        <f ca="1"/>
        <v>98.954874292145632</v>
      </c>
      <c r="AH438" s="21">
        <v>435</v>
      </c>
      <c r="AI438" s="24">
        <f t="shared" ca="1" si="124"/>
        <v>83.024799999999999</v>
      </c>
      <c r="AJ438" s="24">
        <f t="shared" ca="1" si="125"/>
        <v>96.045100000000005</v>
      </c>
      <c r="AK438" s="24">
        <f t="shared" ca="1" si="126"/>
        <v>318.7441</v>
      </c>
      <c r="AL438" s="24">
        <f t="shared" ca="1" si="127"/>
        <v>77.250699999999995</v>
      </c>
      <c r="AM438" s="26"/>
      <c r="AN438" s="26" t="str">
        <f ca="1">IF(AI438="","","G1 "&amp;Input!D55&amp;" "&amp;AI438&amp;" "&amp;Input!D$56&amp;" "&amp;AJ438&amp;" "&amp;Input!D$57&amp;" "&amp;AK438&amp;" "&amp;Input!D$58&amp;" "&amp;AL438&amp;" F "&amp;Input!D$51&amp;"")</f>
        <v>G1 X 83.0248 Y 96.0451 U 318.7441 Z 77.2507 F 400</v>
      </c>
      <c r="AO438" s="26"/>
      <c r="AP438" s="26" t="str">
        <f ca="1">IF(AS438="","","G1 "&amp;Input!D$55&amp;" "&amp;AS438&amp;" "&amp;Input!D$56&amp;" "&amp;AT438&amp;" "&amp;Input!D$57&amp;" "&amp;AU438&amp;" "&amp;Input!D$58&amp;" "&amp;AV438&amp;" F "&amp;Input!D$52&amp;"")</f>
        <v>G1 X 271.2997 Y 117.7493 U 507.019 Z 98.9549 F 400</v>
      </c>
      <c r="AQ438" s="26"/>
      <c r="AR438" s="21">
        <v>435</v>
      </c>
      <c r="AS438" s="24">
        <f t="shared" ca="1" si="131"/>
        <v>271.29969999999997</v>
      </c>
      <c r="AT438" s="24">
        <f t="shared" ca="1" si="132"/>
        <v>117.74930000000001</v>
      </c>
      <c r="AU438" s="24">
        <f t="shared" ca="1" si="133"/>
        <v>507.01900000000001</v>
      </c>
      <c r="AV438" s="24">
        <f t="shared" ca="1" si="134"/>
        <v>98.954899999999995</v>
      </c>
      <c r="BC438" t="s">
        <v>863</v>
      </c>
      <c r="BF438" s="74" t="str">
        <f ca="1">IF(AI437="","","G1 "&amp;Input!D$55&amp;" "&amp;AI437&amp;" "&amp;Input!D$56&amp;" "&amp;AJ437&amp;" "&amp;Input!D$57&amp;" "&amp;AK437&amp;" "&amp;Input!D$58&amp;" "&amp;AL437&amp;" F "&amp;Input!D$51&amp;"")</f>
        <v>G1 X 83.2206 Y 96.1223 U 318.8531 Z 77.2909 F 400</v>
      </c>
      <c r="BO438" s="132">
        <f t="shared" ca="1" si="138"/>
        <v>83.024799999999999</v>
      </c>
      <c r="BP438" s="132">
        <f t="shared" ca="1" si="138"/>
        <v>96.045100000000005</v>
      </c>
      <c r="BQ438" s="132">
        <f t="shared" ca="1" si="138"/>
        <v>318.7441</v>
      </c>
      <c r="BR438" s="132">
        <f t="shared" ca="1" si="138"/>
        <v>77.250699999999995</v>
      </c>
      <c r="BT438" s="132" t="str">
        <f t="shared" si="139"/>
        <v/>
      </c>
      <c r="BU438" s="132" t="str">
        <f t="shared" si="139"/>
        <v/>
      </c>
      <c r="BV438" s="132" t="str">
        <f t="shared" si="139"/>
        <v/>
      </c>
      <c r="BW438" s="132" t="str">
        <f t="shared" si="139"/>
        <v/>
      </c>
      <c r="BY438" s="132">
        <f t="shared" ca="1" si="135"/>
        <v>271.29969999999997</v>
      </c>
      <c r="BZ438" s="132">
        <f t="shared" ca="1" si="135"/>
        <v>117.74930000000001</v>
      </c>
      <c r="CA438" s="132">
        <f t="shared" ca="1" si="135"/>
        <v>507.01900000000001</v>
      </c>
      <c r="CB438" s="132">
        <f t="shared" ca="1" si="135"/>
        <v>98.954899999999995</v>
      </c>
    </row>
    <row r="439" spans="2:80" x14ac:dyDescent="0.2">
      <c r="B439" s="21" t="str">
        <f>IF(C439&lt;&gt;"",ROWS(B$3:Me)-1,"")</f>
        <v/>
      </c>
      <c r="C439" s="22" t="str">
        <f>IF(Drela!N439="","",Drela!N439)</f>
        <v/>
      </c>
      <c r="D439" s="23" t="str">
        <f>IF(Drela!O439="","",Drela!O439)</f>
        <v/>
      </c>
      <c r="F439" s="21" t="str">
        <f t="shared" si="128"/>
        <v/>
      </c>
      <c r="G439" s="22" t="str">
        <f>IF(Drela!Q439="","",Drela!Q439)</f>
        <v/>
      </c>
      <c r="H439" s="23" t="str">
        <f>IF(Drela!R439="","",Drela!R439)</f>
        <v/>
      </c>
      <c r="I439" s="29"/>
      <c r="J439" s="21" t="str">
        <f t="shared" si="129"/>
        <v/>
      </c>
      <c r="K439" s="22" t="str">
        <f>IF(Drela!AF439="","",Drela!AF439)</f>
        <v/>
      </c>
      <c r="L439" s="23" t="str">
        <f>IF(Drela!AG439="","",Drela!AG439)</f>
        <v/>
      </c>
      <c r="M439" s="29"/>
      <c r="N439" s="21" t="str">
        <f t="shared" si="130"/>
        <v/>
      </c>
      <c r="O439" s="22" t="str">
        <f>IF(Drela!AI439="","",Drela!AI439)</f>
        <v/>
      </c>
      <c r="P439" s="23" t="str">
        <f>IF(Drela!AJ439="","",Drela!AJ439)</f>
        <v/>
      </c>
      <c r="R439" s="21">
        <v>436</v>
      </c>
      <c r="S439" s="24">
        <f ca="1"/>
        <v>82.862524936777049</v>
      </c>
      <c r="T439" s="24">
        <f ca="1"/>
        <v>95.979941163419838</v>
      </c>
      <c r="V439" s="21">
        <v>436</v>
      </c>
      <c r="W439" s="24">
        <f ca="1"/>
        <v>318.65368022921405</v>
      </c>
      <c r="X439" s="24">
        <f ca="1"/>
        <v>77.216767891535767</v>
      </c>
      <c r="Y439" s="30"/>
      <c r="Z439" s="21">
        <v>436</v>
      </c>
      <c r="AA439" s="24">
        <f ca="1"/>
        <v>271.39011228644102</v>
      </c>
      <c r="AB439" s="24">
        <f ca="1"/>
        <v>117.78323210846422</v>
      </c>
      <c r="AD439" s="21">
        <v>436</v>
      </c>
      <c r="AE439" s="24">
        <f ca="1"/>
        <v>507.18126757887802</v>
      </c>
      <c r="AF439" s="24">
        <f ca="1"/>
        <v>99.020058836580162</v>
      </c>
      <c r="AH439" s="21">
        <v>436</v>
      </c>
      <c r="AI439" s="24">
        <f t="shared" ca="1" si="124"/>
        <v>82.862499999999997</v>
      </c>
      <c r="AJ439" s="24">
        <f t="shared" ca="1" si="125"/>
        <v>95.979900000000001</v>
      </c>
      <c r="AK439" s="24">
        <f t="shared" ca="1" si="126"/>
        <v>318.65370000000001</v>
      </c>
      <c r="AL439" s="24">
        <f t="shared" ca="1" si="127"/>
        <v>77.216800000000006</v>
      </c>
      <c r="AM439" s="26"/>
      <c r="AN439" s="26" t="str">
        <f ca="1">IF(AI439="","","G1 "&amp;Input!D55&amp;" "&amp;AI439&amp;" "&amp;Input!D$56&amp;" "&amp;AJ439&amp;" "&amp;Input!D$57&amp;" "&amp;AK439&amp;" "&amp;Input!D$58&amp;" "&amp;AL439&amp;" F "&amp;Input!D$51&amp;"")</f>
        <v>G1 X 82.8625 Y 95.9799 U 318.6537 Z 77.2168 F 400</v>
      </c>
      <c r="AO439" s="26"/>
      <c r="AP439" s="26" t="str">
        <f ca="1">IF(AS439="","","G1 "&amp;Input!D$55&amp;" "&amp;AS439&amp;" "&amp;Input!D$56&amp;" "&amp;AT439&amp;" "&amp;Input!D$57&amp;" "&amp;AU439&amp;" "&amp;Input!D$58&amp;" "&amp;AV439&amp;" F "&amp;Input!D$52&amp;"")</f>
        <v>G1 X 271.3901 Y 117.7832 U 507.1813 Z 99.0201 F 400</v>
      </c>
      <c r="AQ439" s="26"/>
      <c r="AR439" s="21">
        <v>436</v>
      </c>
      <c r="AS439" s="24">
        <f t="shared" ca="1" si="131"/>
        <v>271.39010000000002</v>
      </c>
      <c r="AT439" s="24">
        <f t="shared" ca="1" si="132"/>
        <v>117.78319999999999</v>
      </c>
      <c r="AU439" s="24">
        <f t="shared" ca="1" si="133"/>
        <v>507.18130000000002</v>
      </c>
      <c r="AV439" s="24">
        <f t="shared" ca="1" si="134"/>
        <v>99.020099999999999</v>
      </c>
      <c r="BC439" t="s">
        <v>864</v>
      </c>
      <c r="BF439" s="74" t="str">
        <f ca="1">IF(AI438="","","G1 "&amp;Input!D$55&amp;" "&amp;AI438&amp;" "&amp;Input!D$56&amp;" "&amp;AJ438&amp;" "&amp;Input!D$57&amp;" "&amp;AK438&amp;" "&amp;Input!D$58&amp;" "&amp;AL438&amp;" F "&amp;Input!D$51&amp;"")</f>
        <v>G1 X 83.0248 Y 96.0451 U 318.7441 Z 77.2507 F 400</v>
      </c>
      <c r="BO439" s="132">
        <f t="shared" ca="1" si="138"/>
        <v>82.862499999999997</v>
      </c>
      <c r="BP439" s="132">
        <f t="shared" ca="1" si="138"/>
        <v>95.979900000000001</v>
      </c>
      <c r="BQ439" s="132">
        <f t="shared" ca="1" si="138"/>
        <v>318.65370000000001</v>
      </c>
      <c r="BR439" s="132">
        <f t="shared" ca="1" si="138"/>
        <v>77.216800000000006</v>
      </c>
      <c r="BT439" s="132" t="str">
        <f t="shared" si="139"/>
        <v/>
      </c>
      <c r="BU439" s="132" t="str">
        <f t="shared" si="139"/>
        <v/>
      </c>
      <c r="BV439" s="132" t="str">
        <f t="shared" si="139"/>
        <v/>
      </c>
      <c r="BW439" s="132" t="str">
        <f t="shared" si="139"/>
        <v/>
      </c>
      <c r="BY439" s="132">
        <f t="shared" ca="1" si="135"/>
        <v>271.39010000000002</v>
      </c>
      <c r="BZ439" s="132">
        <f t="shared" ca="1" si="135"/>
        <v>117.78319999999999</v>
      </c>
      <c r="CA439" s="132">
        <f t="shared" ca="1" si="135"/>
        <v>507.18130000000002</v>
      </c>
      <c r="CB439" s="132">
        <f t="shared" ca="1" si="135"/>
        <v>99.020099999999999</v>
      </c>
    </row>
    <row r="440" spans="2:80" x14ac:dyDescent="0.2">
      <c r="B440" s="21" t="str">
        <f>IF(C440&lt;&gt;"",ROWS(B$3:Me)-1,"")</f>
        <v/>
      </c>
      <c r="C440" s="22" t="str">
        <f>IF(Drela!N440="","",Drela!N440)</f>
        <v/>
      </c>
      <c r="D440" s="23" t="str">
        <f>IF(Drela!O440="","",Drela!O440)</f>
        <v/>
      </c>
      <c r="F440" s="21" t="str">
        <f t="shared" si="128"/>
        <v/>
      </c>
      <c r="G440" s="22" t="str">
        <f>IF(Drela!Q440="","",Drela!Q440)</f>
        <v/>
      </c>
      <c r="H440" s="23" t="str">
        <f>IF(Drela!R440="","",Drela!R440)</f>
        <v/>
      </c>
      <c r="I440" s="29"/>
      <c r="J440" s="21" t="str">
        <f t="shared" si="129"/>
        <v/>
      </c>
      <c r="K440" s="22" t="str">
        <f>IF(Drela!AF440="","",Drela!AF440)</f>
        <v/>
      </c>
      <c r="L440" s="23" t="str">
        <f>IF(Drela!AG440="","",Drela!AG440)</f>
        <v/>
      </c>
      <c r="M440" s="29"/>
      <c r="N440" s="21" t="str">
        <f t="shared" si="130"/>
        <v/>
      </c>
      <c r="O440" s="22" t="str">
        <f>IF(Drela!AI440="","",Drela!AI440)</f>
        <v/>
      </c>
      <c r="P440" s="23" t="str">
        <f>IF(Drela!AJ440="","",Drela!AJ440)</f>
        <v/>
      </c>
      <c r="R440" s="21">
        <v>437</v>
      </c>
      <c r="S440" s="24">
        <f ca="1"/>
        <v>82.736849479673481</v>
      </c>
      <c r="T440" s="24">
        <f ca="1"/>
        <v>95.928055786502313</v>
      </c>
      <c r="V440" s="21">
        <v>437</v>
      </c>
      <c r="W440" s="24">
        <f ca="1"/>
        <v>318.5836475554197</v>
      </c>
      <c r="X440" s="24">
        <f ca="1"/>
        <v>77.18968473709684</v>
      </c>
      <c r="Y440" s="30"/>
      <c r="Z440" s="21">
        <v>437</v>
      </c>
      <c r="AA440" s="24">
        <f ca="1"/>
        <v>271.46014496023537</v>
      </c>
      <c r="AB440" s="24">
        <f ca="1"/>
        <v>117.81031526290313</v>
      </c>
      <c r="AD440" s="21">
        <v>437</v>
      </c>
      <c r="AE440" s="24">
        <f ca="1"/>
        <v>507.30694303598153</v>
      </c>
      <c r="AF440" s="24">
        <f ca="1"/>
        <v>99.071944213497687</v>
      </c>
      <c r="AH440" s="21">
        <v>437</v>
      </c>
      <c r="AI440" s="24">
        <f t="shared" ca="1" si="124"/>
        <v>82.736800000000002</v>
      </c>
      <c r="AJ440" s="24">
        <f t="shared" ca="1" si="125"/>
        <v>95.928100000000001</v>
      </c>
      <c r="AK440" s="24">
        <f t="shared" ca="1" si="126"/>
        <v>318.58359999999999</v>
      </c>
      <c r="AL440" s="24">
        <f t="shared" ca="1" si="127"/>
        <v>77.189700000000002</v>
      </c>
      <c r="AM440" s="26"/>
      <c r="AN440" s="26" t="str">
        <f ca="1">IF(AI440="","","G1 "&amp;Input!D55&amp;" "&amp;AI440&amp;" "&amp;Input!D$56&amp;" "&amp;AJ440&amp;" "&amp;Input!D$57&amp;" "&amp;AK440&amp;" "&amp;Input!D$58&amp;" "&amp;AL440&amp;" F "&amp;Input!D$51&amp;"")</f>
        <v>G1 X 82.7368 Y 95.9281 U 318.5836 Z 77.1897 F 400</v>
      </c>
      <c r="AO440" s="26"/>
      <c r="AP440" s="26" t="str">
        <f ca="1">IF(AS440="","","G1 "&amp;Input!D$55&amp;" "&amp;AS440&amp;" "&amp;Input!D$56&amp;" "&amp;AT440&amp;" "&amp;Input!D$57&amp;" "&amp;AU440&amp;" "&amp;Input!D$58&amp;" "&amp;AV440&amp;" F "&amp;Input!D$52&amp;"")</f>
        <v>G1 X 271.4601 Y 117.8103 U 507.3069 Z 99.0719 F 400</v>
      </c>
      <c r="AQ440" s="26"/>
      <c r="AR440" s="21">
        <v>437</v>
      </c>
      <c r="AS440" s="24">
        <f t="shared" ca="1" si="131"/>
        <v>271.46010000000001</v>
      </c>
      <c r="AT440" s="24">
        <f t="shared" ca="1" si="132"/>
        <v>117.8103</v>
      </c>
      <c r="AU440" s="24">
        <f t="shared" ca="1" si="133"/>
        <v>507.30689999999998</v>
      </c>
      <c r="AV440" s="24">
        <f t="shared" ca="1" si="134"/>
        <v>99.071899999999999</v>
      </c>
      <c r="BC440" t="s">
        <v>865</v>
      </c>
      <c r="BF440" s="74" t="str">
        <f ca="1">IF(AI439="","","G1 "&amp;Input!D$55&amp;" "&amp;AI439&amp;" "&amp;Input!D$56&amp;" "&amp;AJ439&amp;" "&amp;Input!D$57&amp;" "&amp;AK439&amp;" "&amp;Input!D$58&amp;" "&amp;AL439&amp;" F "&amp;Input!D$51&amp;"")</f>
        <v>G1 X 82.8625 Y 95.9799 U 318.6537 Z 77.2168 F 400</v>
      </c>
      <c r="BO440" s="132">
        <f t="shared" ca="1" si="138"/>
        <v>82.736800000000002</v>
      </c>
      <c r="BP440" s="132">
        <f t="shared" ca="1" si="138"/>
        <v>95.928100000000001</v>
      </c>
      <c r="BQ440" s="132">
        <f t="shared" ca="1" si="138"/>
        <v>318.58359999999999</v>
      </c>
      <c r="BR440" s="132">
        <f t="shared" ca="1" si="138"/>
        <v>77.189700000000002</v>
      </c>
      <c r="BT440" s="132" t="str">
        <f t="shared" si="139"/>
        <v/>
      </c>
      <c r="BU440" s="132" t="str">
        <f t="shared" si="139"/>
        <v/>
      </c>
      <c r="BV440" s="132" t="str">
        <f t="shared" si="139"/>
        <v/>
      </c>
      <c r="BW440" s="132" t="str">
        <f t="shared" si="139"/>
        <v/>
      </c>
      <c r="BY440" s="132">
        <f t="shared" ca="1" si="135"/>
        <v>271.46010000000001</v>
      </c>
      <c r="BZ440" s="132">
        <f t="shared" ca="1" si="135"/>
        <v>117.8103</v>
      </c>
      <c r="CA440" s="132">
        <f t="shared" ca="1" si="135"/>
        <v>507.30689999999998</v>
      </c>
      <c r="CB440" s="132">
        <f t="shared" ca="1" si="135"/>
        <v>99.071899999999999</v>
      </c>
    </row>
    <row r="441" spans="2:80" x14ac:dyDescent="0.2">
      <c r="B441" s="21" t="str">
        <f>IF(C441&lt;&gt;"",ROWS(B$3:Me)-1,"")</f>
        <v/>
      </c>
      <c r="C441" s="22" t="str">
        <f>IF(Drela!N441="","",Drela!N441)</f>
        <v/>
      </c>
      <c r="D441" s="23" t="str">
        <f>IF(Drela!O441="","",Drela!O441)</f>
        <v/>
      </c>
      <c r="F441" s="21" t="str">
        <f t="shared" si="128"/>
        <v/>
      </c>
      <c r="G441" s="22" t="str">
        <f>IF(Drela!Q441="","",Drela!Q441)</f>
        <v/>
      </c>
      <c r="H441" s="23" t="str">
        <f>IF(Drela!R441="","",Drela!R441)</f>
        <v/>
      </c>
      <c r="I441" s="29"/>
      <c r="J441" s="21" t="str">
        <f t="shared" si="129"/>
        <v/>
      </c>
      <c r="K441" s="22" t="str">
        <f>IF(Drela!AF441="","",Drela!AF441)</f>
        <v/>
      </c>
      <c r="L441" s="23" t="str">
        <f>IF(Drela!AG441="","",Drela!AG441)</f>
        <v/>
      </c>
      <c r="M441" s="29"/>
      <c r="N441" s="21" t="str">
        <f t="shared" si="130"/>
        <v/>
      </c>
      <c r="O441" s="22" t="str">
        <f>IF(Drela!AI441="","",Drela!AI441)</f>
        <v/>
      </c>
      <c r="P441" s="23" t="str">
        <f>IF(Drela!AJ441="","",Drela!AJ441)</f>
        <v/>
      </c>
      <c r="R441" s="21">
        <v>438</v>
      </c>
      <c r="S441" s="24">
        <f ca="1"/>
        <v>82.661210856531667</v>
      </c>
      <c r="T441" s="24">
        <f ca="1"/>
        <v>95.896297551195005</v>
      </c>
      <c r="V441" s="21">
        <v>438</v>
      </c>
      <c r="W441" s="24">
        <f ca="1"/>
        <v>318.54149131552094</v>
      </c>
      <c r="X441" s="24">
        <f ca="1"/>
        <v>77.173091566901604</v>
      </c>
      <c r="Y441" s="30"/>
      <c r="Z441" s="21">
        <v>438</v>
      </c>
      <c r="AA441" s="24">
        <f ca="1"/>
        <v>271.50230120013413</v>
      </c>
      <c r="AB441" s="24">
        <f ca="1"/>
        <v>117.82690843309837</v>
      </c>
      <c r="AD441" s="21">
        <v>438</v>
      </c>
      <c r="AE441" s="24">
        <f ca="1"/>
        <v>507.38258165912333</v>
      </c>
      <c r="AF441" s="24">
        <f ca="1"/>
        <v>99.103702448804995</v>
      </c>
      <c r="AH441" s="21">
        <v>438</v>
      </c>
      <c r="AI441" s="24">
        <f t="shared" ca="1" si="124"/>
        <v>82.661199999999994</v>
      </c>
      <c r="AJ441" s="24">
        <f t="shared" ca="1" si="125"/>
        <v>95.896299999999997</v>
      </c>
      <c r="AK441" s="24">
        <f t="shared" ca="1" si="126"/>
        <v>318.54149999999998</v>
      </c>
      <c r="AL441" s="24">
        <f t="shared" ca="1" si="127"/>
        <v>77.173100000000005</v>
      </c>
      <c r="AM441" s="26"/>
      <c r="AN441" s="26" t="str">
        <f ca="1">IF(AI441="","","G1 "&amp;Input!D55&amp;" "&amp;AI441&amp;" "&amp;Input!D$56&amp;" "&amp;AJ441&amp;" "&amp;Input!D$57&amp;" "&amp;AK441&amp;" "&amp;Input!D$58&amp;" "&amp;AL441&amp;" F "&amp;Input!D$51&amp;"")</f>
        <v>G1 X 82.6612 Y 95.8963 U 318.5415 Z 77.1731 F 400</v>
      </c>
      <c r="AO441" s="26"/>
      <c r="AP441" s="26" t="str">
        <f ca="1">IF(AS441="","","G1 "&amp;Input!D$55&amp;" "&amp;AS441&amp;" "&amp;Input!D$56&amp;" "&amp;AT441&amp;" "&amp;Input!D$57&amp;" "&amp;AU441&amp;" "&amp;Input!D$58&amp;" "&amp;AV441&amp;" F "&amp;Input!D$52&amp;"")</f>
        <v>G1 X 271.5023 Y 117.8269 U 507.3826 Z 99.1037 F 400</v>
      </c>
      <c r="AQ441" s="26"/>
      <c r="AR441" s="21">
        <v>438</v>
      </c>
      <c r="AS441" s="24">
        <f t="shared" ca="1" si="131"/>
        <v>271.50229999999999</v>
      </c>
      <c r="AT441" s="24">
        <f t="shared" ca="1" si="132"/>
        <v>117.82689999999999</v>
      </c>
      <c r="AU441" s="24">
        <f t="shared" ca="1" si="133"/>
        <v>507.38260000000002</v>
      </c>
      <c r="AV441" s="24">
        <f t="shared" ca="1" si="134"/>
        <v>99.103700000000003</v>
      </c>
      <c r="BC441" t="s">
        <v>866</v>
      </c>
      <c r="BF441" s="74" t="str">
        <f ca="1">IF(AI440="","","G1 "&amp;Input!D$55&amp;" "&amp;AI440&amp;" "&amp;Input!D$56&amp;" "&amp;AJ440&amp;" "&amp;Input!D$57&amp;" "&amp;AK440&amp;" "&amp;Input!D$58&amp;" "&amp;AL440&amp;" F "&amp;Input!D$51&amp;"")</f>
        <v>G1 X 82.7368 Y 95.9281 U 318.5836 Z 77.1897 F 400</v>
      </c>
      <c r="BO441" s="132">
        <f t="shared" ca="1" si="138"/>
        <v>82.661199999999994</v>
      </c>
      <c r="BP441" s="132">
        <f t="shared" ca="1" si="138"/>
        <v>95.896299999999997</v>
      </c>
      <c r="BQ441" s="132">
        <f t="shared" ca="1" si="138"/>
        <v>318.54149999999998</v>
      </c>
      <c r="BR441" s="132">
        <f t="shared" ca="1" si="138"/>
        <v>77.173100000000005</v>
      </c>
      <c r="BT441" s="132" t="str">
        <f t="shared" si="139"/>
        <v/>
      </c>
      <c r="BU441" s="132" t="str">
        <f t="shared" si="139"/>
        <v/>
      </c>
      <c r="BV441" s="132" t="str">
        <f t="shared" si="139"/>
        <v/>
      </c>
      <c r="BW441" s="132" t="str">
        <f t="shared" si="139"/>
        <v/>
      </c>
      <c r="BY441" s="132">
        <f t="shared" ca="1" si="135"/>
        <v>271.50229999999999</v>
      </c>
      <c r="BZ441" s="132">
        <f t="shared" ca="1" si="135"/>
        <v>117.82689999999999</v>
      </c>
      <c r="CA441" s="132">
        <f t="shared" ca="1" si="135"/>
        <v>507.38260000000002</v>
      </c>
      <c r="CB441" s="132">
        <f t="shared" ca="1" si="135"/>
        <v>99.103700000000003</v>
      </c>
    </row>
    <row r="442" spans="2:80" x14ac:dyDescent="0.2">
      <c r="B442" s="21" t="str">
        <f>IF(C442&lt;&gt;"",ROWS(B$3:Me)-1,"")</f>
        <v/>
      </c>
      <c r="C442" s="22" t="str">
        <f>IF(Drela!N442="","",Drela!N442)</f>
        <v/>
      </c>
      <c r="D442" s="23" t="str">
        <f>IF(Drela!O442="","",Drela!O442)</f>
        <v/>
      </c>
      <c r="F442" s="21" t="str">
        <f t="shared" si="128"/>
        <v/>
      </c>
      <c r="G442" s="22" t="str">
        <f>IF(Drela!Q442="","",Drela!Q442)</f>
        <v/>
      </c>
      <c r="H442" s="23" t="str">
        <f>IF(Drela!R442="","",Drela!R442)</f>
        <v/>
      </c>
      <c r="I442" s="29"/>
      <c r="J442" s="21" t="str">
        <f t="shared" si="129"/>
        <v/>
      </c>
      <c r="K442" s="22" t="str">
        <f>IF(Drela!AF442="","",Drela!AF442)</f>
        <v/>
      </c>
      <c r="L442" s="23" t="str">
        <f>IF(Drela!AG442="","",Drela!AG442)</f>
        <v/>
      </c>
      <c r="M442" s="29"/>
      <c r="N442" s="21" t="str">
        <f t="shared" si="130"/>
        <v/>
      </c>
      <c r="O442" s="22" t="str">
        <f>IF(Drela!AI442="","",Drela!AI442)</f>
        <v/>
      </c>
      <c r="P442" s="23" t="str">
        <f>IF(Drela!AJ442="","",Drela!AJ442)</f>
        <v/>
      </c>
      <c r="R442" s="21">
        <v>439</v>
      </c>
      <c r="S442" s="24">
        <f ca="1"/>
        <v>82.651713885928075</v>
      </c>
      <c r="T442" s="24">
        <f ca="1"/>
        <v>95.892883339471283</v>
      </c>
      <c r="V442" s="21">
        <v>439</v>
      </c>
      <c r="W442" s="24">
        <f ca="1"/>
        <v>318.53620542960084</v>
      </c>
      <c r="X442" s="24">
        <f ca="1"/>
        <v>77.171324681629955</v>
      </c>
      <c r="Y442" s="30"/>
      <c r="Z442" s="21">
        <v>439</v>
      </c>
      <c r="AA442" s="24">
        <f ca="1"/>
        <v>271.50758708605423</v>
      </c>
      <c r="AB442" s="24">
        <f ca="1"/>
        <v>117.82867531837002</v>
      </c>
      <c r="AD442" s="21">
        <v>439</v>
      </c>
      <c r="AE442" s="24">
        <f ca="1"/>
        <v>507.39207862972694</v>
      </c>
      <c r="AF442" s="24">
        <f ca="1"/>
        <v>99.107116660528717</v>
      </c>
      <c r="AH442" s="21">
        <v>439</v>
      </c>
      <c r="AI442" s="24">
        <f t="shared" ca="1" si="124"/>
        <v>82.651700000000005</v>
      </c>
      <c r="AJ442" s="24">
        <f t="shared" ca="1" si="125"/>
        <v>95.892899999999997</v>
      </c>
      <c r="AK442" s="24">
        <f t="shared" ca="1" si="126"/>
        <v>318.53620000000001</v>
      </c>
      <c r="AL442" s="24">
        <f t="shared" ca="1" si="127"/>
        <v>77.171300000000002</v>
      </c>
      <c r="AM442" s="26"/>
      <c r="AN442" s="26" t="str">
        <f ca="1">IF(AI442="","","G1 "&amp;Input!D55&amp;" "&amp;AI442&amp;" "&amp;Input!D$56&amp;" "&amp;AJ442&amp;" "&amp;Input!D$57&amp;" "&amp;AK442&amp;" "&amp;Input!D$58&amp;" "&amp;AL442&amp;" F "&amp;Input!D$51&amp;"")</f>
        <v>G1 X 82.6517 Y 95.8929 U 318.5362 Z 77.1713 F 400</v>
      </c>
      <c r="AO442" s="26"/>
      <c r="AP442" s="26" t="str">
        <f ca="1">IF(AS442="","","G1 "&amp;Input!D$55&amp;" "&amp;AS442&amp;" "&amp;Input!D$56&amp;" "&amp;AT442&amp;" "&amp;Input!D$57&amp;" "&amp;AU442&amp;" "&amp;Input!D$58&amp;" "&amp;AV442&amp;" F "&amp;Input!D$52&amp;"")</f>
        <v>G1 X 271.5076 Y 117.8287 U 507.3921 Z 99.1071 F 400</v>
      </c>
      <c r="AQ442" s="26"/>
      <c r="AR442" s="21">
        <v>439</v>
      </c>
      <c r="AS442" s="24">
        <f t="shared" ca="1" si="131"/>
        <v>271.50760000000002</v>
      </c>
      <c r="AT442" s="24">
        <f t="shared" ca="1" si="132"/>
        <v>117.8287</v>
      </c>
      <c r="AU442" s="24">
        <f t="shared" ca="1" si="133"/>
        <v>507.39210000000003</v>
      </c>
      <c r="AV442" s="24">
        <f t="shared" ca="1" si="134"/>
        <v>99.107100000000003</v>
      </c>
      <c r="BC442" t="s">
        <v>867</v>
      </c>
      <c r="BF442" s="74" t="str">
        <f ca="1">IF(AI441="","","G1 "&amp;Input!D$55&amp;" "&amp;AI441&amp;" "&amp;Input!D$56&amp;" "&amp;AJ441&amp;" "&amp;Input!D$57&amp;" "&amp;AK441&amp;" "&amp;Input!D$58&amp;" "&amp;AL441&amp;" F "&amp;Input!D$51&amp;"")</f>
        <v>G1 X 82.6612 Y 95.8963 U 318.5415 Z 77.1731 F 400</v>
      </c>
      <c r="BO442" s="132">
        <f t="shared" ca="1" si="138"/>
        <v>82.651700000000005</v>
      </c>
      <c r="BP442" s="132">
        <f t="shared" ca="1" si="138"/>
        <v>95.892899999999997</v>
      </c>
      <c r="BQ442" s="132">
        <f t="shared" ca="1" si="138"/>
        <v>318.53620000000001</v>
      </c>
      <c r="BR442" s="132">
        <f t="shared" ca="1" si="138"/>
        <v>77.171300000000002</v>
      </c>
      <c r="BT442" s="132" t="str">
        <f t="shared" si="139"/>
        <v/>
      </c>
      <c r="BU442" s="132" t="str">
        <f t="shared" si="139"/>
        <v/>
      </c>
      <c r="BV442" s="132" t="str">
        <f t="shared" si="139"/>
        <v/>
      </c>
      <c r="BW442" s="132" t="str">
        <f t="shared" si="139"/>
        <v/>
      </c>
      <c r="BY442" s="132">
        <f t="shared" ca="1" si="135"/>
        <v>271.50760000000002</v>
      </c>
      <c r="BZ442" s="132">
        <f t="shared" ca="1" si="135"/>
        <v>117.8287</v>
      </c>
      <c r="CA442" s="132">
        <f t="shared" ca="1" si="135"/>
        <v>507.39210000000003</v>
      </c>
      <c r="CB442" s="132">
        <f t="shared" ca="1" si="135"/>
        <v>99.107100000000003</v>
      </c>
    </row>
    <row r="443" spans="2:80" x14ac:dyDescent="0.2">
      <c r="B443" s="21" t="str">
        <f>IF(C443&lt;&gt;"",ROWS(B$3:Me)-1,"")</f>
        <v/>
      </c>
      <c r="C443" s="22" t="str">
        <f>IF(Drela!N443="","",Drela!N443)</f>
        <v/>
      </c>
      <c r="D443" s="23" t="str">
        <f>IF(Drela!O443="","",Drela!O443)</f>
        <v/>
      </c>
      <c r="F443" s="21" t="str">
        <f t="shared" si="128"/>
        <v/>
      </c>
      <c r="G443" s="22" t="str">
        <f>IF(Drela!Q443="","",Drela!Q443)</f>
        <v/>
      </c>
      <c r="H443" s="23" t="str">
        <f>IF(Drela!R443="","",Drela!R443)</f>
        <v/>
      </c>
      <c r="I443" s="29"/>
      <c r="J443" s="21" t="str">
        <f t="shared" si="129"/>
        <v/>
      </c>
      <c r="K443" s="22" t="str">
        <f>IF(Drela!AF443="","",Drela!AF443)</f>
        <v/>
      </c>
      <c r="L443" s="23" t="str">
        <f>IF(Drela!AG443="","",Drela!AG443)</f>
        <v/>
      </c>
      <c r="M443" s="29"/>
      <c r="N443" s="21" t="str">
        <f t="shared" si="130"/>
        <v/>
      </c>
      <c r="O443" s="22" t="str">
        <f>IF(Drela!AI443="","",Drela!AI443)</f>
        <v/>
      </c>
      <c r="P443" s="23" t="str">
        <f>IF(Drela!AJ443="","",Drela!AJ443)</f>
        <v/>
      </c>
      <c r="R443" s="21">
        <v>440</v>
      </c>
      <c r="S443" s="24">
        <f ca="1"/>
        <v>82.702091861877463</v>
      </c>
      <c r="T443" s="24">
        <f ca="1"/>
        <v>95.915933199278214</v>
      </c>
      <c r="V443" s="21">
        <v>440</v>
      </c>
      <c r="W443" s="24">
        <f ca="1"/>
        <v>318.56430657342696</v>
      </c>
      <c r="X443" s="24">
        <f ca="1"/>
        <v>77.183424095561961</v>
      </c>
      <c r="Y443" s="30"/>
      <c r="Z443" s="21">
        <v>440</v>
      </c>
      <c r="AA443" s="24">
        <f ca="1"/>
        <v>271.47948594222817</v>
      </c>
      <c r="AB443" s="24">
        <f ca="1"/>
        <v>117.81657590443801</v>
      </c>
      <c r="AD443" s="21">
        <v>440</v>
      </c>
      <c r="AE443" s="24">
        <f ca="1"/>
        <v>507.34170065377759</v>
      </c>
      <c r="AF443" s="24">
        <f ca="1"/>
        <v>99.0840668007218</v>
      </c>
      <c r="AH443" s="21">
        <v>440</v>
      </c>
      <c r="AI443" s="24">
        <f t="shared" ca="1" si="124"/>
        <v>82.702100000000002</v>
      </c>
      <c r="AJ443" s="24">
        <f t="shared" ca="1" si="125"/>
        <v>95.915899999999993</v>
      </c>
      <c r="AK443" s="24">
        <f t="shared" ca="1" si="126"/>
        <v>318.5643</v>
      </c>
      <c r="AL443" s="24">
        <f t="shared" ca="1" si="127"/>
        <v>77.183400000000006</v>
      </c>
      <c r="AM443" s="26"/>
      <c r="AN443" s="26" t="str">
        <f ca="1">IF(AI443="","","G1 "&amp;Input!D55&amp;" "&amp;AI443&amp;" "&amp;Input!D$56&amp;" "&amp;AJ443&amp;" "&amp;Input!D$57&amp;" "&amp;AK443&amp;" "&amp;Input!D$58&amp;" "&amp;AL443&amp;" F "&amp;Input!D$51&amp;"")</f>
        <v>G1 X 82.7021 Y 95.9159 U 318.5643 Z 77.1834 F 400</v>
      </c>
      <c r="AO443" s="26"/>
      <c r="AP443" s="26" t="str">
        <f ca="1">IF(AS443="","","G1 "&amp;Input!D$55&amp;" "&amp;AS443&amp;" "&amp;Input!D$56&amp;" "&amp;AT443&amp;" "&amp;Input!D$57&amp;" "&amp;AU443&amp;" "&amp;Input!D$58&amp;" "&amp;AV443&amp;" F "&amp;Input!D$52&amp;"")</f>
        <v>G1 X 271.4795 Y 117.8166 U 507.3417 Z 99.0841 F 400</v>
      </c>
      <c r="AQ443" s="26"/>
      <c r="AR443" s="21">
        <v>440</v>
      </c>
      <c r="AS443" s="24">
        <f t="shared" ca="1" si="131"/>
        <v>271.47949999999997</v>
      </c>
      <c r="AT443" s="24">
        <f t="shared" ca="1" si="132"/>
        <v>117.81659999999999</v>
      </c>
      <c r="AU443" s="24">
        <f t="shared" ca="1" si="133"/>
        <v>507.3417</v>
      </c>
      <c r="AV443" s="24">
        <f t="shared" ca="1" si="134"/>
        <v>99.084100000000007</v>
      </c>
      <c r="BC443" t="s">
        <v>868</v>
      </c>
      <c r="BF443" s="74" t="str">
        <f ca="1">IF(AI442="","","G1 "&amp;Input!D$55&amp;" "&amp;AI442&amp;" "&amp;Input!D$56&amp;" "&amp;AJ442&amp;" "&amp;Input!D$57&amp;" "&amp;AK442&amp;" "&amp;Input!D$58&amp;" "&amp;AL442&amp;" F "&amp;Input!D$51&amp;"")</f>
        <v>G1 X 82.6517 Y 95.8929 U 318.5362 Z 77.1713 F 400</v>
      </c>
      <c r="BO443" s="132">
        <f t="shared" ca="1" si="138"/>
        <v>82.702100000000002</v>
      </c>
      <c r="BP443" s="132">
        <f t="shared" ca="1" si="138"/>
        <v>95.915899999999993</v>
      </c>
      <c r="BQ443" s="132">
        <f t="shared" ca="1" si="138"/>
        <v>318.5643</v>
      </c>
      <c r="BR443" s="132">
        <f t="shared" ca="1" si="138"/>
        <v>77.183400000000006</v>
      </c>
      <c r="BT443" s="132" t="str">
        <f t="shared" si="139"/>
        <v/>
      </c>
      <c r="BU443" s="132" t="str">
        <f t="shared" si="139"/>
        <v/>
      </c>
      <c r="BV443" s="132" t="str">
        <f t="shared" si="139"/>
        <v/>
      </c>
      <c r="BW443" s="132" t="str">
        <f t="shared" si="139"/>
        <v/>
      </c>
      <c r="BY443" s="132">
        <f t="shared" ca="1" si="135"/>
        <v>271.47949999999997</v>
      </c>
      <c r="BZ443" s="132">
        <f t="shared" ca="1" si="135"/>
        <v>117.81659999999999</v>
      </c>
      <c r="CA443" s="132">
        <f t="shared" ca="1" si="135"/>
        <v>507.3417</v>
      </c>
      <c r="CB443" s="132">
        <f t="shared" ca="1" si="135"/>
        <v>99.084100000000007</v>
      </c>
    </row>
    <row r="444" spans="2:80" x14ac:dyDescent="0.2">
      <c r="B444" s="21" t="str">
        <f>IF(C444&lt;&gt;"",ROWS(B$3:Me)-1,"")</f>
        <v/>
      </c>
      <c r="C444" s="22" t="str">
        <f>IF(Drela!N444="","",Drela!N444)</f>
        <v/>
      </c>
      <c r="D444" s="23" t="str">
        <f>IF(Drela!O444="","",Drela!O444)</f>
        <v/>
      </c>
      <c r="F444" s="21" t="str">
        <f t="shared" si="128"/>
        <v/>
      </c>
      <c r="G444" s="22" t="str">
        <f>IF(Drela!Q444="","",Drela!Q444)</f>
        <v/>
      </c>
      <c r="H444" s="23" t="str">
        <f>IF(Drela!R444="","",Drela!R444)</f>
        <v/>
      </c>
      <c r="I444" s="29"/>
      <c r="J444" s="21" t="str">
        <f t="shared" si="129"/>
        <v/>
      </c>
      <c r="K444" s="22" t="str">
        <f>IF(Drela!AF444="","",Drela!AF444)</f>
        <v/>
      </c>
      <c r="L444" s="23" t="str">
        <f>IF(Drela!AG444="","",Drela!AG444)</f>
        <v/>
      </c>
      <c r="M444" s="29"/>
      <c r="N444" s="21" t="str">
        <f t="shared" si="130"/>
        <v/>
      </c>
      <c r="O444" s="22" t="str">
        <f>IF(Drela!AI444="","",Drela!AI444)</f>
        <v/>
      </c>
      <c r="P444" s="23" t="str">
        <f>IF(Drela!AJ444="","",Drela!AJ444)</f>
        <v/>
      </c>
      <c r="R444" s="21">
        <v>441</v>
      </c>
      <c r="S444" s="24">
        <f ca="1"/>
        <v>82.716591980147626</v>
      </c>
      <c r="T444" s="24">
        <f ca="1"/>
        <v>95.923179842457671</v>
      </c>
      <c r="V444" s="21">
        <v>441</v>
      </c>
      <c r="W444" s="24">
        <f ca="1"/>
        <v>318.57240244550445</v>
      </c>
      <c r="X444" s="24">
        <f ca="1"/>
        <v>77.187244677378303</v>
      </c>
      <c r="Y444" s="30"/>
      <c r="Z444" s="21">
        <v>441</v>
      </c>
      <c r="AA444" s="24">
        <f ca="1"/>
        <v>271.47139007015073</v>
      </c>
      <c r="AB444" s="24">
        <f ca="1"/>
        <v>117.81275532262167</v>
      </c>
      <c r="AD444" s="21">
        <v>441</v>
      </c>
      <c r="AE444" s="24">
        <f ca="1"/>
        <v>507.32720053550742</v>
      </c>
      <c r="AF444" s="24">
        <f ca="1"/>
        <v>99.076820157542343</v>
      </c>
      <c r="AH444" s="21">
        <v>441</v>
      </c>
      <c r="AI444" s="24">
        <f t="shared" ca="1" si="124"/>
        <v>82.7166</v>
      </c>
      <c r="AJ444" s="24">
        <f t="shared" ca="1" si="125"/>
        <v>95.923199999999994</v>
      </c>
      <c r="AK444" s="24">
        <f t="shared" ca="1" si="126"/>
        <v>318.57240000000002</v>
      </c>
      <c r="AL444" s="24">
        <f t="shared" ca="1" si="127"/>
        <v>77.187200000000004</v>
      </c>
      <c r="AM444" s="26"/>
      <c r="AN444" s="26" t="str">
        <f ca="1">IF(AI444="","","G1 "&amp;Input!D55&amp;" "&amp;AI444&amp;" "&amp;Input!D$56&amp;" "&amp;AJ444&amp;" "&amp;Input!D$57&amp;" "&amp;AK444&amp;" "&amp;Input!D$58&amp;" "&amp;AL444&amp;" F "&amp;Input!D$51&amp;"")</f>
        <v>G1 X 82.7166 Y 95.9232 U 318.5724 Z 77.1872 F 400</v>
      </c>
      <c r="AO444" s="26"/>
      <c r="AP444" s="26" t="str">
        <f ca="1">IF(AS444="","","G1 "&amp;Input!D$55&amp;" "&amp;AS444&amp;" "&amp;Input!D$56&amp;" "&amp;AT444&amp;" "&amp;Input!D$57&amp;" "&amp;AU444&amp;" "&amp;Input!D$58&amp;" "&amp;AV444&amp;" F "&amp;Input!D$52&amp;"")</f>
        <v>G1 X 271.4714 Y 117.8128 U 507.3272 Z 99.0768 F 400</v>
      </c>
      <c r="AQ444" s="26"/>
      <c r="AR444" s="21">
        <v>441</v>
      </c>
      <c r="AS444" s="24">
        <f t="shared" ca="1" si="131"/>
        <v>271.47140000000002</v>
      </c>
      <c r="AT444" s="24">
        <f t="shared" ca="1" si="132"/>
        <v>117.8128</v>
      </c>
      <c r="AU444" s="24">
        <f t="shared" ca="1" si="133"/>
        <v>507.3272</v>
      </c>
      <c r="AV444" s="24">
        <f t="shared" ca="1" si="134"/>
        <v>99.076800000000006</v>
      </c>
      <c r="BC444" t="s">
        <v>869</v>
      </c>
      <c r="BF444" s="74" t="str">
        <f ca="1">IF(AI443="","","G1 "&amp;Input!D$55&amp;" "&amp;AI443&amp;" "&amp;Input!D$56&amp;" "&amp;AJ443&amp;" "&amp;Input!D$57&amp;" "&amp;AK443&amp;" "&amp;Input!D$58&amp;" "&amp;AL443&amp;" F "&amp;Input!D$51&amp;"")</f>
        <v>G1 X 82.7021 Y 95.9159 U 318.5643 Z 77.1834 F 400</v>
      </c>
      <c r="BO444" s="132">
        <f t="shared" ref="BO444:BR463" ca="1" si="140">IFERROR(MID($AN444,FIND(" ",$AN444,FIND(BO$2,$AN444,1)),FIND(" ",$AN444,FIND(" ",$AN444,FIND(BO$2,$AN444,1))+1)-FIND(" ",$AN444,FIND(BO$2,$AN444,1)))*1,"")</f>
        <v>82.7166</v>
      </c>
      <c r="BP444" s="132">
        <f t="shared" ca="1" si="140"/>
        <v>95.923199999999994</v>
      </c>
      <c r="BQ444" s="132">
        <f t="shared" ca="1" si="140"/>
        <v>318.57240000000002</v>
      </c>
      <c r="BR444" s="132">
        <f t="shared" ca="1" si="140"/>
        <v>77.187200000000004</v>
      </c>
      <c r="BT444" s="132" t="str">
        <f t="shared" ref="BT444:BW463" si="141">IFERROR(MID($AO444,FIND(" ",$AO444,FIND(BT$2,$AO444,1)),FIND(" ",$AO444,FIND(" ",$AO444,FIND(BT$2,$AO444,1))+1)-FIND(" ",$AO444,FIND(BT$2,$AO444,1)))*1,"")</f>
        <v/>
      </c>
      <c r="BU444" s="132" t="str">
        <f t="shared" si="141"/>
        <v/>
      </c>
      <c r="BV444" s="132" t="str">
        <f t="shared" si="141"/>
        <v/>
      </c>
      <c r="BW444" s="132" t="str">
        <f t="shared" si="141"/>
        <v/>
      </c>
      <c r="BY444" s="132">
        <f t="shared" ca="1" si="135"/>
        <v>271.47140000000002</v>
      </c>
      <c r="BZ444" s="132">
        <f t="shared" ca="1" si="135"/>
        <v>117.8128</v>
      </c>
      <c r="CA444" s="132">
        <f t="shared" ca="1" si="135"/>
        <v>507.3272</v>
      </c>
      <c r="CB444" s="132">
        <f t="shared" ca="1" si="135"/>
        <v>99.076800000000006</v>
      </c>
    </row>
    <row r="445" spans="2:80" x14ac:dyDescent="0.2">
      <c r="B445" s="21" t="str">
        <f>IF(C445&lt;&gt;"",ROWS(B$3:Me)-1,"")</f>
        <v/>
      </c>
      <c r="C445" s="22" t="str">
        <f>IF(Drela!N445="","",Drela!N445)</f>
        <v/>
      </c>
      <c r="D445" s="23" t="str">
        <f>IF(Drela!O445="","",Drela!O445)</f>
        <v/>
      </c>
      <c r="F445" s="21" t="str">
        <f t="shared" si="128"/>
        <v/>
      </c>
      <c r="G445" s="22" t="str">
        <f>IF(Drela!Q445="","",Drela!Q445)</f>
        <v/>
      </c>
      <c r="H445" s="23" t="str">
        <f>IF(Drela!R445="","",Drela!R445)</f>
        <v/>
      </c>
      <c r="I445" s="29"/>
      <c r="J445" s="21" t="str">
        <f t="shared" si="129"/>
        <v/>
      </c>
      <c r="K445" s="22" t="str">
        <f>IF(Drela!AF445="","",Drela!AF445)</f>
        <v/>
      </c>
      <c r="L445" s="23" t="str">
        <f>IF(Drela!AG445="","",Drela!AG445)</f>
        <v/>
      </c>
      <c r="M445" s="29"/>
      <c r="N445" s="21" t="str">
        <f t="shared" si="130"/>
        <v/>
      </c>
      <c r="O445" s="22" t="str">
        <f>IF(Drela!AI445="","",Drela!AI445)</f>
        <v/>
      </c>
      <c r="P445" s="23" t="str">
        <f>IF(Drela!AJ445="","",Drela!AJ445)</f>
        <v/>
      </c>
      <c r="R445" s="21">
        <v>442</v>
      </c>
      <c r="S445" s="24">
        <f ca="1"/>
        <v>82.577089911944654</v>
      </c>
      <c r="T445" s="24">
        <f ca="1"/>
        <v>95.862259146825295</v>
      </c>
      <c r="V445" s="21">
        <v>442</v>
      </c>
      <c r="W445" s="24">
        <f ca="1"/>
        <v>318.49462350002284</v>
      </c>
      <c r="X445" s="24">
        <f ca="1"/>
        <v>77.155345009359834</v>
      </c>
      <c r="Y445" s="30"/>
      <c r="Z445" s="21">
        <v>442</v>
      </c>
      <c r="AA445" s="24">
        <f ca="1"/>
        <v>271.54916901563234</v>
      </c>
      <c r="AB445" s="24">
        <f ca="1"/>
        <v>117.84465499064015</v>
      </c>
      <c r="AD445" s="21">
        <v>442</v>
      </c>
      <c r="AE445" s="24">
        <f ca="1"/>
        <v>507.46670260371042</v>
      </c>
      <c r="AF445" s="24">
        <f ca="1"/>
        <v>99.137740853174734</v>
      </c>
      <c r="AH445" s="21">
        <v>442</v>
      </c>
      <c r="AI445" s="24">
        <f t="shared" ca="1" si="124"/>
        <v>82.577100000000002</v>
      </c>
      <c r="AJ445" s="24">
        <f t="shared" ca="1" si="125"/>
        <v>95.862300000000005</v>
      </c>
      <c r="AK445" s="24">
        <f t="shared" ca="1" si="126"/>
        <v>318.49459999999999</v>
      </c>
      <c r="AL445" s="24">
        <f t="shared" ca="1" si="127"/>
        <v>77.155299999999997</v>
      </c>
      <c r="AM445" s="26"/>
      <c r="AN445" s="26" t="str">
        <f ca="1">IF(AI445="","","G1 "&amp;Input!D55&amp;" "&amp;AI445&amp;" "&amp;Input!D$56&amp;" "&amp;AJ445&amp;" "&amp;Input!D$57&amp;" "&amp;AK445&amp;" "&amp;Input!D$58&amp;" "&amp;AL445&amp;" F "&amp;Input!D$51&amp;"")</f>
        <v>G1 X 82.5771 Y 95.8623 U 318.4946 Z 77.1553 F 400</v>
      </c>
      <c r="AO445" s="26"/>
      <c r="AP445" s="26" t="str">
        <f ca="1">IF(AS445="","","G1 "&amp;Input!D$55&amp;" "&amp;AS445&amp;" "&amp;Input!D$56&amp;" "&amp;AT445&amp;" "&amp;Input!D$57&amp;" "&amp;AU445&amp;" "&amp;Input!D$58&amp;" "&amp;AV445&amp;" F "&amp;Input!D$52&amp;"")</f>
        <v>G1 X 271.5492 Y 117.8447 U 507.4667 Z 99.1377 F 400</v>
      </c>
      <c r="AQ445" s="26"/>
      <c r="AR445" s="21">
        <v>442</v>
      </c>
      <c r="AS445" s="24">
        <f t="shared" ca="1" si="131"/>
        <v>271.54919999999998</v>
      </c>
      <c r="AT445" s="24">
        <f t="shared" ca="1" si="132"/>
        <v>117.8447</v>
      </c>
      <c r="AU445" s="24">
        <f t="shared" ca="1" si="133"/>
        <v>507.4667</v>
      </c>
      <c r="AV445" s="24">
        <f t="shared" ca="1" si="134"/>
        <v>99.137699999999995</v>
      </c>
      <c r="BC445" t="s">
        <v>870</v>
      </c>
      <c r="BF445" s="74" t="str">
        <f ca="1">IF(AI444="","","G1 "&amp;Input!D$55&amp;" "&amp;AI444&amp;" "&amp;Input!D$56&amp;" "&amp;AJ444&amp;" "&amp;Input!D$57&amp;" "&amp;AK444&amp;" "&amp;Input!D$58&amp;" "&amp;AL444&amp;" F "&amp;Input!D$51&amp;"")</f>
        <v>G1 X 82.7166 Y 95.9232 U 318.5724 Z 77.1872 F 400</v>
      </c>
      <c r="BO445" s="132">
        <f t="shared" ca="1" si="140"/>
        <v>82.577100000000002</v>
      </c>
      <c r="BP445" s="132">
        <f t="shared" ca="1" si="140"/>
        <v>95.862300000000005</v>
      </c>
      <c r="BQ445" s="132">
        <f t="shared" ca="1" si="140"/>
        <v>318.49459999999999</v>
      </c>
      <c r="BR445" s="132">
        <f t="shared" ca="1" si="140"/>
        <v>77.155299999999997</v>
      </c>
      <c r="BT445" s="132" t="str">
        <f t="shared" si="141"/>
        <v/>
      </c>
      <c r="BU445" s="132" t="str">
        <f t="shared" si="141"/>
        <v/>
      </c>
      <c r="BV445" s="132" t="str">
        <f t="shared" si="141"/>
        <v/>
      </c>
      <c r="BW445" s="132" t="str">
        <f t="shared" si="141"/>
        <v/>
      </c>
      <c r="BY445" s="132">
        <f t="shared" ca="1" si="135"/>
        <v>271.54919999999998</v>
      </c>
      <c r="BZ445" s="132">
        <f t="shared" ca="1" si="135"/>
        <v>117.8447</v>
      </c>
      <c r="CA445" s="132">
        <f t="shared" ca="1" si="135"/>
        <v>507.4667</v>
      </c>
      <c r="CB445" s="132">
        <f t="shared" ca="1" si="135"/>
        <v>99.137699999999995</v>
      </c>
    </row>
    <row r="446" spans="2:80" x14ac:dyDescent="0.2">
      <c r="B446" s="21" t="str">
        <f>IF(C446&lt;&gt;"",ROWS(B$3:Me)-1,"")</f>
        <v/>
      </c>
      <c r="C446" s="22" t="str">
        <f>IF(Drela!N446="","",Drela!N446)</f>
        <v/>
      </c>
      <c r="D446" s="23" t="str">
        <f>IF(Drela!O446="","",Drela!O446)</f>
        <v/>
      </c>
      <c r="F446" s="21" t="str">
        <f t="shared" si="128"/>
        <v/>
      </c>
      <c r="G446" s="22" t="str">
        <f>IF(Drela!Q446="","",Drela!Q446)</f>
        <v/>
      </c>
      <c r="H446" s="23" t="str">
        <f>IF(Drela!R446="","",Drela!R446)</f>
        <v/>
      </c>
      <c r="I446" s="29"/>
      <c r="J446" s="21" t="str">
        <f t="shared" si="129"/>
        <v/>
      </c>
      <c r="K446" s="22" t="str">
        <f>IF(Drela!AF446="","",Drela!AF446)</f>
        <v/>
      </c>
      <c r="L446" s="23" t="str">
        <f>IF(Drela!AG446="","",Drela!AG446)</f>
        <v/>
      </c>
      <c r="M446" s="29"/>
      <c r="N446" s="21" t="str">
        <f t="shared" si="130"/>
        <v/>
      </c>
      <c r="O446" s="22" t="str">
        <f>IF(Drela!AI446="","",Drela!AI446)</f>
        <v/>
      </c>
      <c r="P446" s="23" t="str">
        <f>IF(Drela!AJ446="","",Drela!AJ446)</f>
        <v/>
      </c>
      <c r="R446" s="21">
        <v>443</v>
      </c>
      <c r="S446" s="24">
        <f ca="1"/>
        <v>82.204868059770192</v>
      </c>
      <c r="T446" s="24">
        <f ca="1"/>
        <v>95.698545582280076</v>
      </c>
      <c r="V446" s="21">
        <v>443</v>
      </c>
      <c r="W446" s="24">
        <f ca="1"/>
        <v>318.28707788098626</v>
      </c>
      <c r="X446" s="24">
        <f ca="1"/>
        <v>77.069587152204718</v>
      </c>
      <c r="Y446" s="30"/>
      <c r="Z446" s="21">
        <v>443</v>
      </c>
      <c r="AA446" s="24">
        <f ca="1"/>
        <v>271.75671463466892</v>
      </c>
      <c r="AB446" s="24">
        <f ca="1"/>
        <v>117.93041284779527</v>
      </c>
      <c r="AD446" s="21">
        <v>443</v>
      </c>
      <c r="AE446" s="24">
        <f ca="1"/>
        <v>507.83892445588486</v>
      </c>
      <c r="AF446" s="24">
        <f ca="1"/>
        <v>99.301454417719953</v>
      </c>
      <c r="AH446" s="21">
        <v>443</v>
      </c>
      <c r="AI446" s="24">
        <f t="shared" ca="1" si="124"/>
        <v>82.204899999999995</v>
      </c>
      <c r="AJ446" s="24">
        <f t="shared" ca="1" si="125"/>
        <v>95.698499999999996</v>
      </c>
      <c r="AK446" s="24">
        <f t="shared" ca="1" si="126"/>
        <v>318.28710000000001</v>
      </c>
      <c r="AL446" s="24">
        <f t="shared" ca="1" si="127"/>
        <v>77.069599999999994</v>
      </c>
      <c r="AM446" s="26"/>
      <c r="AN446" s="26" t="str">
        <f ca="1">IF(AI446="","","G1 "&amp;Input!D55&amp;" "&amp;AI446&amp;" "&amp;Input!D$56&amp;" "&amp;AJ446&amp;" "&amp;Input!D$57&amp;" "&amp;AK446&amp;" "&amp;Input!D$58&amp;" "&amp;AL446&amp;" F "&amp;Input!D$51&amp;"")</f>
        <v>G1 X 82.2049 Y 95.6985 U 318.2871 Z 77.0696 F 400</v>
      </c>
      <c r="AO446" s="26"/>
      <c r="AP446" s="26" t="str">
        <f ca="1">IF(AS446="","","G1 "&amp;Input!D$55&amp;" "&amp;AS446&amp;" "&amp;Input!D$56&amp;" "&amp;AT446&amp;" "&amp;Input!D$57&amp;" "&amp;AU446&amp;" "&amp;Input!D$58&amp;" "&amp;AV446&amp;" F "&amp;Input!D$52&amp;"")</f>
        <v>G1 X 271.7567 Y 117.9304 U 507.8389 Z 99.3015 F 400</v>
      </c>
      <c r="AQ446" s="26"/>
      <c r="AR446" s="21">
        <v>443</v>
      </c>
      <c r="AS446" s="24">
        <f t="shared" ca="1" si="131"/>
        <v>271.75670000000002</v>
      </c>
      <c r="AT446" s="24">
        <f t="shared" ca="1" si="132"/>
        <v>117.93040000000001</v>
      </c>
      <c r="AU446" s="24">
        <f t="shared" ca="1" si="133"/>
        <v>507.83890000000002</v>
      </c>
      <c r="AV446" s="24">
        <f t="shared" ca="1" si="134"/>
        <v>99.301500000000004</v>
      </c>
      <c r="BC446" t="s">
        <v>871</v>
      </c>
      <c r="BF446" s="74" t="str">
        <f ca="1">IF(AI445="","","G1 "&amp;Input!D$55&amp;" "&amp;AI445&amp;" "&amp;Input!D$56&amp;" "&amp;AJ445&amp;" "&amp;Input!D$57&amp;" "&amp;AK445&amp;" "&amp;Input!D$58&amp;" "&amp;AL445&amp;" F "&amp;Input!D$51&amp;"")</f>
        <v>G1 X 82.5771 Y 95.8623 U 318.4946 Z 77.1553 F 400</v>
      </c>
      <c r="BO446" s="132">
        <f t="shared" ca="1" si="140"/>
        <v>82.204899999999995</v>
      </c>
      <c r="BP446" s="132">
        <f t="shared" ca="1" si="140"/>
        <v>95.698499999999996</v>
      </c>
      <c r="BQ446" s="132">
        <f t="shared" ca="1" si="140"/>
        <v>318.28710000000001</v>
      </c>
      <c r="BR446" s="132">
        <f t="shared" ca="1" si="140"/>
        <v>77.069599999999994</v>
      </c>
      <c r="BT446" s="132" t="str">
        <f t="shared" si="141"/>
        <v/>
      </c>
      <c r="BU446" s="132" t="str">
        <f t="shared" si="141"/>
        <v/>
      </c>
      <c r="BV446" s="132" t="str">
        <f t="shared" si="141"/>
        <v/>
      </c>
      <c r="BW446" s="132" t="str">
        <f t="shared" si="141"/>
        <v/>
      </c>
      <c r="BY446" s="132">
        <f t="shared" ca="1" si="135"/>
        <v>271.75670000000002</v>
      </c>
      <c r="BZ446" s="132">
        <f t="shared" ca="1" si="135"/>
        <v>117.93040000000001</v>
      </c>
      <c r="CA446" s="132">
        <f t="shared" ca="1" si="135"/>
        <v>507.83890000000002</v>
      </c>
      <c r="CB446" s="132">
        <f t="shared" ca="1" si="135"/>
        <v>99.301500000000004</v>
      </c>
    </row>
    <row r="447" spans="2:80" x14ac:dyDescent="0.2">
      <c r="B447" s="21" t="str">
        <f>IF(C447&lt;&gt;"",ROWS(B$3:Me)-1,"")</f>
        <v/>
      </c>
      <c r="C447" s="22" t="str">
        <f>IF(Drela!N447="","",Drela!N447)</f>
        <v/>
      </c>
      <c r="D447" s="23" t="str">
        <f>IF(Drela!O447="","",Drela!O447)</f>
        <v/>
      </c>
      <c r="F447" s="21" t="str">
        <f t="shared" si="128"/>
        <v/>
      </c>
      <c r="G447" s="22" t="str">
        <f>IF(Drela!Q447="","",Drela!Q447)</f>
        <v/>
      </c>
      <c r="H447" s="23" t="str">
        <f>IF(Drela!R447="","",Drela!R447)</f>
        <v/>
      </c>
      <c r="I447" s="29"/>
      <c r="J447" s="21" t="str">
        <f t="shared" si="129"/>
        <v/>
      </c>
      <c r="K447" s="22" t="str">
        <f>IF(Drela!AF447="","",Drela!AF447)</f>
        <v/>
      </c>
      <c r="L447" s="23" t="str">
        <f>IF(Drela!AG447="","",Drela!AG447)</f>
        <v/>
      </c>
      <c r="M447" s="29"/>
      <c r="N447" s="21" t="str">
        <f t="shared" si="130"/>
        <v/>
      </c>
      <c r="O447" s="22" t="str">
        <f>IF(Drela!AI447="","",Drela!AI447)</f>
        <v/>
      </c>
      <c r="P447" s="23" t="str">
        <f>IF(Drela!AJ447="","",Drela!AJ447)</f>
        <v/>
      </c>
      <c r="R447" s="21">
        <v>444</v>
      </c>
      <c r="S447" s="24">
        <f ca="1"/>
        <v>81.678835751308213</v>
      </c>
      <c r="T447" s="24">
        <f ca="1"/>
        <v>95.468367987054663</v>
      </c>
      <c r="V447" s="21">
        <v>444</v>
      </c>
      <c r="W447" s="24">
        <f ca="1"/>
        <v>317.99378449165721</v>
      </c>
      <c r="X447" s="24">
        <f ca="1"/>
        <v>76.949047080280536</v>
      </c>
      <c r="Y447" s="30"/>
      <c r="Z447" s="21">
        <v>444</v>
      </c>
      <c r="AA447" s="24">
        <f ca="1"/>
        <v>272.05000802399792</v>
      </c>
      <c r="AB447" s="24">
        <f ca="1"/>
        <v>118.05095291971945</v>
      </c>
      <c r="AD447" s="21">
        <v>444</v>
      </c>
      <c r="AE447" s="24">
        <f ca="1"/>
        <v>508.36495676434686</v>
      </c>
      <c r="AF447" s="24">
        <f ca="1"/>
        <v>99.531632012945366</v>
      </c>
      <c r="AH447" s="21">
        <v>444</v>
      </c>
      <c r="AI447" s="24">
        <f t="shared" ca="1" si="124"/>
        <v>81.678799999999995</v>
      </c>
      <c r="AJ447" s="24">
        <f t="shared" ca="1" si="125"/>
        <v>95.468400000000003</v>
      </c>
      <c r="AK447" s="24">
        <f t="shared" ca="1" si="126"/>
        <v>317.99380000000002</v>
      </c>
      <c r="AL447" s="24">
        <f t="shared" ca="1" si="127"/>
        <v>76.948999999999998</v>
      </c>
      <c r="AM447" s="26"/>
      <c r="AN447" s="26" t="str">
        <f ca="1">IF(AI447="","","G1 "&amp;Input!D55&amp;" "&amp;AI447&amp;" "&amp;Input!D$56&amp;" "&amp;AJ447&amp;" "&amp;Input!D$57&amp;" "&amp;AK447&amp;" "&amp;Input!D$58&amp;" "&amp;AL447&amp;" F "&amp;Input!D$51&amp;"")</f>
        <v>G1 X 81.6788 Y 95.4684 U 317.9938 Z 76.949 F 400</v>
      </c>
      <c r="AO447" s="26"/>
      <c r="AP447" s="26" t="str">
        <f ca="1">IF(AS447="","","G1 "&amp;Input!D$55&amp;" "&amp;AS447&amp;" "&amp;Input!D$56&amp;" "&amp;AT447&amp;" "&amp;Input!D$57&amp;" "&amp;AU447&amp;" "&amp;Input!D$58&amp;" "&amp;AV447&amp;" F "&amp;Input!D$52&amp;"")</f>
        <v>G1 X 272.05 Y 118.051 U 508.365 Z 99.5316 F 400</v>
      </c>
      <c r="AQ447" s="26"/>
      <c r="AR447" s="21">
        <v>444</v>
      </c>
      <c r="AS447" s="24">
        <f t="shared" ca="1" si="131"/>
        <v>272.05</v>
      </c>
      <c r="AT447" s="24">
        <f t="shared" ca="1" si="132"/>
        <v>118.051</v>
      </c>
      <c r="AU447" s="24">
        <f t="shared" ca="1" si="133"/>
        <v>508.36500000000001</v>
      </c>
      <c r="AV447" s="24">
        <f t="shared" ca="1" si="134"/>
        <v>99.531599999999997</v>
      </c>
      <c r="BC447" t="s">
        <v>872</v>
      </c>
      <c r="BF447" s="74" t="str">
        <f ca="1">IF(AI446="","","G1 "&amp;Input!D$55&amp;" "&amp;AI446&amp;" "&amp;Input!D$56&amp;" "&amp;AJ446&amp;" "&amp;Input!D$57&amp;" "&amp;AK446&amp;" "&amp;Input!D$58&amp;" "&amp;AL446&amp;" F "&amp;Input!D$51&amp;"")</f>
        <v>G1 X 82.2049 Y 95.6985 U 318.2871 Z 77.0696 F 400</v>
      </c>
      <c r="BO447" s="132">
        <f t="shared" ca="1" si="140"/>
        <v>81.678799999999995</v>
      </c>
      <c r="BP447" s="132">
        <f t="shared" ca="1" si="140"/>
        <v>95.468400000000003</v>
      </c>
      <c r="BQ447" s="132">
        <f t="shared" ca="1" si="140"/>
        <v>317.99380000000002</v>
      </c>
      <c r="BR447" s="132">
        <f t="shared" ca="1" si="140"/>
        <v>76.948999999999998</v>
      </c>
      <c r="BT447" s="132" t="str">
        <f t="shared" si="141"/>
        <v/>
      </c>
      <c r="BU447" s="132" t="str">
        <f t="shared" si="141"/>
        <v/>
      </c>
      <c r="BV447" s="132" t="str">
        <f t="shared" si="141"/>
        <v/>
      </c>
      <c r="BW447" s="132" t="str">
        <f t="shared" si="141"/>
        <v/>
      </c>
      <c r="BY447" s="132">
        <f t="shared" ca="1" si="135"/>
        <v>272.05</v>
      </c>
      <c r="BZ447" s="132">
        <f t="shared" ca="1" si="135"/>
        <v>118.051</v>
      </c>
      <c r="CA447" s="132">
        <f t="shared" ca="1" si="135"/>
        <v>508.36500000000001</v>
      </c>
      <c r="CB447" s="132">
        <f t="shared" ca="1" si="135"/>
        <v>99.531599999999997</v>
      </c>
    </row>
    <row r="448" spans="2:80" x14ac:dyDescent="0.2">
      <c r="B448" s="21" t="str">
        <f>IF(C448&lt;&gt;"",ROWS(B$3:Me)-1,"")</f>
        <v/>
      </c>
      <c r="C448" s="22" t="str">
        <f>IF(Drela!N448="","",Drela!N448)</f>
        <v/>
      </c>
      <c r="D448" s="23" t="str">
        <f>IF(Drela!O448="","",Drela!O448)</f>
        <v/>
      </c>
      <c r="F448" s="21" t="str">
        <f t="shared" si="128"/>
        <v/>
      </c>
      <c r="G448" s="22" t="str">
        <f>IF(Drela!Q448="","",Drela!Q448)</f>
        <v/>
      </c>
      <c r="H448" s="23" t="str">
        <f>IF(Drela!R448="","",Drela!R448)</f>
        <v/>
      </c>
      <c r="I448" s="29"/>
      <c r="J448" s="21" t="str">
        <f t="shared" si="129"/>
        <v/>
      </c>
      <c r="K448" s="22" t="str">
        <f>IF(Drela!AF448="","",Drela!AF448)</f>
        <v/>
      </c>
      <c r="L448" s="23" t="str">
        <f>IF(Drela!AG448="","",Drela!AG448)</f>
        <v/>
      </c>
      <c r="M448" s="29"/>
      <c r="N448" s="21" t="str">
        <f t="shared" si="130"/>
        <v/>
      </c>
      <c r="O448" s="22" t="str">
        <f>IF(Drela!AI448="","",Drela!AI448)</f>
        <v/>
      </c>
      <c r="P448" s="23" t="str">
        <f>IF(Drela!AJ448="","",Drela!AJ448)</f>
        <v/>
      </c>
      <c r="R448" s="21">
        <v>445</v>
      </c>
      <c r="S448" s="24">
        <f ca="1"/>
        <v>81.117309045538292</v>
      </c>
      <c r="T448" s="24">
        <f ca="1"/>
        <v>95.225793791465094</v>
      </c>
      <c r="V448" s="21">
        <v>445</v>
      </c>
      <c r="W448" s="24">
        <f ca="1"/>
        <v>317.68073992511279</v>
      </c>
      <c r="X448" s="24">
        <f ca="1"/>
        <v>76.822104246372206</v>
      </c>
      <c r="Y448" s="30"/>
      <c r="Z448" s="21">
        <v>445</v>
      </c>
      <c r="AA448" s="24">
        <f ca="1"/>
        <v>272.36305259054228</v>
      </c>
      <c r="AB448" s="24">
        <f ca="1"/>
        <v>118.17789575362779</v>
      </c>
      <c r="AD448" s="21">
        <v>445</v>
      </c>
      <c r="AE448" s="24">
        <f ca="1"/>
        <v>508.92648347011675</v>
      </c>
      <c r="AF448" s="24">
        <f ca="1"/>
        <v>99.77420620853492</v>
      </c>
      <c r="AH448" s="21">
        <v>445</v>
      </c>
      <c r="AI448" s="24">
        <f t="shared" ca="1" si="124"/>
        <v>81.1173</v>
      </c>
      <c r="AJ448" s="24">
        <f t="shared" ca="1" si="125"/>
        <v>95.225800000000007</v>
      </c>
      <c r="AK448" s="24">
        <f t="shared" ca="1" si="126"/>
        <v>317.6807</v>
      </c>
      <c r="AL448" s="24">
        <f t="shared" ca="1" si="127"/>
        <v>76.822100000000006</v>
      </c>
      <c r="AM448" s="26"/>
      <c r="AN448" s="26" t="str">
        <f ca="1">IF(AI448="","","G1 "&amp;Input!D55&amp;" "&amp;AI448&amp;" "&amp;Input!D$56&amp;" "&amp;AJ448&amp;" "&amp;Input!D$57&amp;" "&amp;AK448&amp;" "&amp;Input!D$58&amp;" "&amp;AL448&amp;" F "&amp;Input!D$51&amp;"")</f>
        <v>G1 X 81.1173 Y 95.2258 U 317.6807 Z 76.8221 F 400</v>
      </c>
      <c r="AO448" s="26"/>
      <c r="AP448" s="26" t="str">
        <f ca="1">IF(AS448="","","G1 "&amp;Input!D$55&amp;" "&amp;AS448&amp;" "&amp;Input!D$56&amp;" "&amp;AT448&amp;" "&amp;Input!D$57&amp;" "&amp;AU448&amp;" "&amp;Input!D$58&amp;" "&amp;AV448&amp;" F "&amp;Input!D$52&amp;"")</f>
        <v>G1 X 272.3631 Y 118.1779 U 508.9265 Z 99.7742 F 400</v>
      </c>
      <c r="AQ448" s="26"/>
      <c r="AR448" s="21">
        <v>445</v>
      </c>
      <c r="AS448" s="24">
        <f t="shared" ca="1" si="131"/>
        <v>272.36309999999997</v>
      </c>
      <c r="AT448" s="24">
        <f t="shared" ca="1" si="132"/>
        <v>118.17789999999999</v>
      </c>
      <c r="AU448" s="24">
        <f t="shared" ca="1" si="133"/>
        <v>508.92649999999998</v>
      </c>
      <c r="AV448" s="24">
        <f t="shared" ca="1" si="134"/>
        <v>99.774199999999993</v>
      </c>
      <c r="BC448" t="s">
        <v>873</v>
      </c>
      <c r="BF448" s="74" t="str">
        <f ca="1">IF(AI447="","","G1 "&amp;Input!D$55&amp;" "&amp;AI447&amp;" "&amp;Input!D$56&amp;" "&amp;AJ447&amp;" "&amp;Input!D$57&amp;" "&amp;AK447&amp;" "&amp;Input!D$58&amp;" "&amp;AL447&amp;" F "&amp;Input!D$51&amp;"")</f>
        <v>G1 X 81.6788 Y 95.4684 U 317.9938 Z 76.949 F 400</v>
      </c>
      <c r="BO448" s="132">
        <f t="shared" ca="1" si="140"/>
        <v>81.1173</v>
      </c>
      <c r="BP448" s="132">
        <f t="shared" ca="1" si="140"/>
        <v>95.225800000000007</v>
      </c>
      <c r="BQ448" s="132">
        <f t="shared" ca="1" si="140"/>
        <v>317.6807</v>
      </c>
      <c r="BR448" s="132">
        <f t="shared" ca="1" si="140"/>
        <v>76.822100000000006</v>
      </c>
      <c r="BT448" s="132" t="str">
        <f t="shared" si="141"/>
        <v/>
      </c>
      <c r="BU448" s="132" t="str">
        <f t="shared" si="141"/>
        <v/>
      </c>
      <c r="BV448" s="132" t="str">
        <f t="shared" si="141"/>
        <v/>
      </c>
      <c r="BW448" s="132" t="str">
        <f t="shared" si="141"/>
        <v/>
      </c>
      <c r="BY448" s="132">
        <f t="shared" ca="1" si="135"/>
        <v>272.36309999999997</v>
      </c>
      <c r="BZ448" s="132">
        <f t="shared" ca="1" si="135"/>
        <v>118.17789999999999</v>
      </c>
      <c r="CA448" s="132">
        <f t="shared" ca="1" si="135"/>
        <v>508.92649999999998</v>
      </c>
      <c r="CB448" s="132">
        <f t="shared" ca="1" si="135"/>
        <v>99.774199999999993</v>
      </c>
    </row>
    <row r="449" spans="2:80" x14ac:dyDescent="0.2">
      <c r="B449" s="21" t="str">
        <f>IF(C449&lt;&gt;"",ROWS(B$3:Me)-1,"")</f>
        <v/>
      </c>
      <c r="C449" s="22" t="str">
        <f>IF(Drela!N449="","",Drela!N449)</f>
        <v/>
      </c>
      <c r="D449" s="23" t="str">
        <f>IF(Drela!O449="","",Drela!O449)</f>
        <v/>
      </c>
      <c r="F449" s="21" t="str">
        <f t="shared" si="128"/>
        <v/>
      </c>
      <c r="G449" s="22" t="str">
        <f>IF(Drela!Q449="","",Drela!Q449)</f>
        <v/>
      </c>
      <c r="H449" s="23" t="str">
        <f>IF(Drela!R449="","",Drela!R449)</f>
        <v/>
      </c>
      <c r="I449" s="29"/>
      <c r="J449" s="21" t="str">
        <f t="shared" si="129"/>
        <v/>
      </c>
      <c r="K449" s="22" t="str">
        <f>IF(Drela!AF449="","",Drela!AF449)</f>
        <v/>
      </c>
      <c r="L449" s="23" t="str">
        <f>IF(Drela!AG449="","",Drela!AG449)</f>
        <v/>
      </c>
      <c r="M449" s="29"/>
      <c r="N449" s="21" t="str">
        <f t="shared" si="130"/>
        <v/>
      </c>
      <c r="O449" s="22" t="str">
        <f>IF(Drela!AI449="","",Drela!AI449)</f>
        <v/>
      </c>
      <c r="P449" s="23" t="str">
        <f>IF(Drela!AJ449="","",Drela!AJ449)</f>
        <v/>
      </c>
      <c r="R449" s="21">
        <v>446</v>
      </c>
      <c r="S449" s="24">
        <f ca="1"/>
        <v>80.61174614693229</v>
      </c>
      <c r="T449" s="24">
        <f ca="1"/>
        <v>95.011298274640922</v>
      </c>
      <c r="V449" s="21">
        <v>446</v>
      </c>
      <c r="W449" s="24">
        <f ca="1"/>
        <v>317.39894308021024</v>
      </c>
      <c r="X449" s="24">
        <f ca="1"/>
        <v>76.709967816280852</v>
      </c>
      <c r="Y449" s="30"/>
      <c r="Z449" s="21">
        <v>446</v>
      </c>
      <c r="AA449" s="24">
        <f ca="1"/>
        <v>272.64484943544477</v>
      </c>
      <c r="AB449" s="24">
        <f ca="1"/>
        <v>118.29003218371915</v>
      </c>
      <c r="AD449" s="21">
        <v>446</v>
      </c>
      <c r="AE449" s="24">
        <f ca="1"/>
        <v>509.43204636872275</v>
      </c>
      <c r="AF449" s="24">
        <f ca="1"/>
        <v>99.988701725359093</v>
      </c>
      <c r="AH449" s="21">
        <v>446</v>
      </c>
      <c r="AI449" s="24">
        <f t="shared" ca="1" si="124"/>
        <v>80.611699999999999</v>
      </c>
      <c r="AJ449" s="24">
        <f t="shared" ca="1" si="125"/>
        <v>95.011300000000006</v>
      </c>
      <c r="AK449" s="24">
        <f t="shared" ca="1" si="126"/>
        <v>317.39890000000003</v>
      </c>
      <c r="AL449" s="24">
        <f t="shared" ca="1" si="127"/>
        <v>76.709999999999994</v>
      </c>
      <c r="AM449" s="26"/>
      <c r="AN449" s="26" t="str">
        <f ca="1">IF(AI449="","","G1 "&amp;Input!D55&amp;" "&amp;AI449&amp;" "&amp;Input!D$56&amp;" "&amp;AJ449&amp;" "&amp;Input!D$57&amp;" "&amp;AK449&amp;" "&amp;Input!D$58&amp;" "&amp;AL449&amp;" F "&amp;Input!D$51&amp;"")</f>
        <v>G1 X 80.6117 Y 95.0113 U 317.3989 Z 76.71 F 400</v>
      </c>
      <c r="AO449" s="26"/>
      <c r="AP449" s="26" t="str">
        <f ca="1">IF(AS449="","","G1 "&amp;Input!D$55&amp;" "&amp;AS449&amp;" "&amp;Input!D$56&amp;" "&amp;AT449&amp;" "&amp;Input!D$57&amp;" "&amp;AU449&amp;" "&amp;Input!D$58&amp;" "&amp;AV449&amp;" F "&amp;Input!D$52&amp;"")</f>
        <v>G1 X 272.6448 Y 118.29 U 509.432 Z 99.9887 F 400</v>
      </c>
      <c r="AQ449" s="26"/>
      <c r="AR449" s="21">
        <v>446</v>
      </c>
      <c r="AS449" s="24">
        <f t="shared" ca="1" si="131"/>
        <v>272.64479999999998</v>
      </c>
      <c r="AT449" s="24">
        <f t="shared" ca="1" si="132"/>
        <v>118.29</v>
      </c>
      <c r="AU449" s="24">
        <f t="shared" ca="1" si="133"/>
        <v>509.43200000000002</v>
      </c>
      <c r="AV449" s="24">
        <f t="shared" ca="1" si="134"/>
        <v>99.988699999999994</v>
      </c>
      <c r="BC449" t="s">
        <v>874</v>
      </c>
      <c r="BF449" s="74" t="str">
        <f ca="1">IF(AI448="","","G1 "&amp;Input!D$55&amp;" "&amp;AI448&amp;" "&amp;Input!D$56&amp;" "&amp;AJ448&amp;" "&amp;Input!D$57&amp;" "&amp;AK448&amp;" "&amp;Input!D$58&amp;" "&amp;AL448&amp;" F "&amp;Input!D$51&amp;"")</f>
        <v>G1 X 81.1173 Y 95.2258 U 317.6807 Z 76.8221 F 400</v>
      </c>
      <c r="BO449" s="132">
        <f t="shared" ca="1" si="140"/>
        <v>80.611699999999999</v>
      </c>
      <c r="BP449" s="132">
        <f t="shared" ca="1" si="140"/>
        <v>95.011300000000006</v>
      </c>
      <c r="BQ449" s="132">
        <f t="shared" ca="1" si="140"/>
        <v>317.39890000000003</v>
      </c>
      <c r="BR449" s="132">
        <f t="shared" ca="1" si="140"/>
        <v>76.709999999999994</v>
      </c>
      <c r="BT449" s="132" t="str">
        <f t="shared" si="141"/>
        <v/>
      </c>
      <c r="BU449" s="132" t="str">
        <f t="shared" si="141"/>
        <v/>
      </c>
      <c r="BV449" s="132" t="str">
        <f t="shared" si="141"/>
        <v/>
      </c>
      <c r="BW449" s="132" t="str">
        <f t="shared" si="141"/>
        <v/>
      </c>
      <c r="BY449" s="132">
        <f t="shared" ca="1" si="135"/>
        <v>272.64479999999998</v>
      </c>
      <c r="BZ449" s="132">
        <f t="shared" ca="1" si="135"/>
        <v>118.29</v>
      </c>
      <c r="CA449" s="132">
        <f t="shared" ca="1" si="135"/>
        <v>509.43200000000002</v>
      </c>
      <c r="CB449" s="132">
        <f t="shared" ca="1" si="135"/>
        <v>99.988699999999994</v>
      </c>
    </row>
    <row r="450" spans="2:80" x14ac:dyDescent="0.2">
      <c r="B450" s="21" t="str">
        <f>IF(C450&lt;&gt;"",ROWS(B$3:Me)-1,"")</f>
        <v/>
      </c>
      <c r="C450" s="22" t="str">
        <f>IF(Drela!N450="","",Drela!N450)</f>
        <v/>
      </c>
      <c r="D450" s="23" t="str">
        <f>IF(Drela!O450="","",Drela!O450)</f>
        <v/>
      </c>
      <c r="F450" s="21" t="str">
        <f t="shared" si="128"/>
        <v/>
      </c>
      <c r="G450" s="22" t="str">
        <f>IF(Drela!Q450="","",Drela!Q450)</f>
        <v/>
      </c>
      <c r="H450" s="23" t="str">
        <f>IF(Drela!R450="","",Drela!R450)</f>
        <v/>
      </c>
      <c r="I450" s="29"/>
      <c r="J450" s="21" t="str">
        <f t="shared" si="129"/>
        <v/>
      </c>
      <c r="K450" s="22" t="str">
        <f>IF(Drela!AF450="","",Drela!AF450)</f>
        <v/>
      </c>
      <c r="L450" s="23" t="str">
        <f>IF(Drela!AG450="","",Drela!AG450)</f>
        <v/>
      </c>
      <c r="M450" s="29"/>
      <c r="N450" s="21" t="str">
        <f t="shared" si="130"/>
        <v/>
      </c>
      <c r="O450" s="22" t="str">
        <f>IF(Drela!AI450="","",Drela!AI450)</f>
        <v/>
      </c>
      <c r="P450" s="23" t="str">
        <f>IF(Drela!AJ450="","",Drela!AJ450)</f>
        <v/>
      </c>
      <c r="R450" s="21">
        <v>447</v>
      </c>
      <c r="S450" s="24">
        <f ca="1"/>
        <v>80.146173841931386</v>
      </c>
      <c r="T450" s="24">
        <f ca="1"/>
        <v>94.810988110965638</v>
      </c>
      <c r="V450" s="21">
        <v>447</v>
      </c>
      <c r="W450" s="24">
        <f ca="1"/>
        <v>317.13940207892784</v>
      </c>
      <c r="X450" s="24">
        <f ca="1"/>
        <v>76.605165807872481</v>
      </c>
      <c r="Y450" s="30"/>
      <c r="Z450" s="21">
        <v>447</v>
      </c>
      <c r="AA450" s="24">
        <f ca="1"/>
        <v>272.90439043672723</v>
      </c>
      <c r="AB450" s="24">
        <f ca="1"/>
        <v>118.39483419212752</v>
      </c>
      <c r="AD450" s="21">
        <v>447</v>
      </c>
      <c r="AE450" s="24">
        <f ca="1"/>
        <v>509.89761867372363</v>
      </c>
      <c r="AF450" s="24">
        <f ca="1"/>
        <v>100.18901188903436</v>
      </c>
      <c r="AH450" s="21">
        <v>447</v>
      </c>
      <c r="AI450" s="24">
        <f t="shared" ca="1" si="124"/>
        <v>80.146199999999993</v>
      </c>
      <c r="AJ450" s="24">
        <f t="shared" ca="1" si="125"/>
        <v>94.811000000000007</v>
      </c>
      <c r="AK450" s="24">
        <f t="shared" ca="1" si="126"/>
        <v>317.13940000000002</v>
      </c>
      <c r="AL450" s="24">
        <f t="shared" ca="1" si="127"/>
        <v>76.605199999999996</v>
      </c>
      <c r="AM450" s="26"/>
      <c r="AN450" s="26" t="str">
        <f ca="1">IF(AI450="","","G1 "&amp;Input!D55&amp;" "&amp;AI450&amp;" "&amp;Input!D$56&amp;" "&amp;AJ450&amp;" "&amp;Input!D$57&amp;" "&amp;AK450&amp;" "&amp;Input!D$58&amp;" "&amp;AL450&amp;" F "&amp;Input!D$51&amp;"")</f>
        <v>G1 X 80.1462 Y 94.811 U 317.1394 Z 76.6052 F 400</v>
      </c>
      <c r="AO450" s="26"/>
      <c r="AP450" s="26" t="str">
        <f ca="1">IF(AS450="","","G1 "&amp;Input!D$55&amp;" "&amp;AS450&amp;" "&amp;Input!D$56&amp;" "&amp;AT450&amp;" "&amp;Input!D$57&amp;" "&amp;AU450&amp;" "&amp;Input!D$58&amp;" "&amp;AV450&amp;" F "&amp;Input!D$52&amp;"")</f>
        <v>G1 X 272.9044 Y 118.3948 U 509.8976 Z 100.189 F 400</v>
      </c>
      <c r="AQ450" s="26"/>
      <c r="AR450" s="21">
        <v>447</v>
      </c>
      <c r="AS450" s="24">
        <f t="shared" ca="1" si="131"/>
        <v>272.90440000000001</v>
      </c>
      <c r="AT450" s="24">
        <f t="shared" ca="1" si="132"/>
        <v>118.3948</v>
      </c>
      <c r="AU450" s="24">
        <f t="shared" ca="1" si="133"/>
        <v>509.89760000000001</v>
      </c>
      <c r="AV450" s="24">
        <f t="shared" ca="1" si="134"/>
        <v>100.18899999999999</v>
      </c>
      <c r="BC450" t="s">
        <v>875</v>
      </c>
      <c r="BF450" s="74" t="str">
        <f ca="1">IF(AI449="","","G1 "&amp;Input!D$55&amp;" "&amp;AI449&amp;" "&amp;Input!D$56&amp;" "&amp;AJ449&amp;" "&amp;Input!D$57&amp;" "&amp;AK449&amp;" "&amp;Input!D$58&amp;" "&amp;AL449&amp;" F "&amp;Input!D$51&amp;"")</f>
        <v>G1 X 80.6117 Y 95.0113 U 317.3989 Z 76.71 F 400</v>
      </c>
      <c r="BO450" s="132">
        <f t="shared" ca="1" si="140"/>
        <v>80.146199999999993</v>
      </c>
      <c r="BP450" s="132">
        <f t="shared" ca="1" si="140"/>
        <v>94.811000000000007</v>
      </c>
      <c r="BQ450" s="132">
        <f t="shared" ca="1" si="140"/>
        <v>317.13940000000002</v>
      </c>
      <c r="BR450" s="132">
        <f t="shared" ca="1" si="140"/>
        <v>76.605199999999996</v>
      </c>
      <c r="BT450" s="132" t="str">
        <f t="shared" si="141"/>
        <v/>
      </c>
      <c r="BU450" s="132" t="str">
        <f t="shared" si="141"/>
        <v/>
      </c>
      <c r="BV450" s="132" t="str">
        <f t="shared" si="141"/>
        <v/>
      </c>
      <c r="BW450" s="132" t="str">
        <f t="shared" si="141"/>
        <v/>
      </c>
      <c r="BY450" s="132">
        <f t="shared" ca="1" si="135"/>
        <v>272.90440000000001</v>
      </c>
      <c r="BZ450" s="132">
        <f t="shared" ca="1" si="135"/>
        <v>118.3948</v>
      </c>
      <c r="CA450" s="132">
        <f t="shared" ca="1" si="135"/>
        <v>509.89760000000001</v>
      </c>
      <c r="CB450" s="132">
        <f t="shared" ca="1" si="135"/>
        <v>100.18899999999999</v>
      </c>
    </row>
    <row r="451" spans="2:80" x14ac:dyDescent="0.2">
      <c r="B451" s="21" t="str">
        <f>IF(C451&lt;&gt;"",ROWS(B$3:Me)-1,"")</f>
        <v/>
      </c>
      <c r="C451" s="22" t="str">
        <f>IF(Drela!N451="","",Drela!N451)</f>
        <v/>
      </c>
      <c r="D451" s="23" t="str">
        <f>IF(Drela!O451="","",Drela!O451)</f>
        <v/>
      </c>
      <c r="F451" s="21" t="str">
        <f t="shared" si="128"/>
        <v/>
      </c>
      <c r="G451" s="22" t="str">
        <f>IF(Drela!Q451="","",Drela!Q451)</f>
        <v/>
      </c>
      <c r="H451" s="23" t="str">
        <f>IF(Drela!R451="","",Drela!R451)</f>
        <v/>
      </c>
      <c r="I451" s="29"/>
      <c r="J451" s="21" t="str">
        <f t="shared" si="129"/>
        <v/>
      </c>
      <c r="K451" s="22" t="str">
        <f>IF(Drela!AF451="","",Drela!AF451)</f>
        <v/>
      </c>
      <c r="L451" s="23" t="str">
        <f>IF(Drela!AG451="","",Drela!AG451)</f>
        <v/>
      </c>
      <c r="M451" s="29"/>
      <c r="N451" s="21" t="str">
        <f t="shared" si="130"/>
        <v/>
      </c>
      <c r="O451" s="22" t="str">
        <f>IF(Drela!AI451="","",Drela!AI451)</f>
        <v/>
      </c>
      <c r="P451" s="23" t="str">
        <f>IF(Drela!AJ451="","",Drela!AJ451)</f>
        <v/>
      </c>
      <c r="R451" s="21">
        <v>448</v>
      </c>
      <c r="S451" s="24">
        <f ca="1"/>
        <v>79.677761062469074</v>
      </c>
      <c r="T451" s="24">
        <f ca="1"/>
        <v>94.597377823636251</v>
      </c>
      <c r="V451" s="21">
        <v>448</v>
      </c>
      <c r="W451" s="24">
        <f ca="1"/>
        <v>316.87812734902388</v>
      </c>
      <c r="X451" s="24">
        <f ca="1"/>
        <v>76.493055952029337</v>
      </c>
      <c r="Y451" s="30"/>
      <c r="Z451" s="21">
        <v>448</v>
      </c>
      <c r="AA451" s="24">
        <f ca="1"/>
        <v>273.16566516663119</v>
      </c>
      <c r="AB451" s="24">
        <f ca="1"/>
        <v>118.50694404797066</v>
      </c>
      <c r="AD451" s="21">
        <v>448</v>
      </c>
      <c r="AE451" s="24">
        <f ca="1"/>
        <v>510.36603145318594</v>
      </c>
      <c r="AF451" s="24">
        <f ca="1"/>
        <v>100.40262217636375</v>
      </c>
      <c r="AH451" s="21">
        <v>448</v>
      </c>
      <c r="AI451" s="24">
        <f t="shared" ca="1" si="124"/>
        <v>79.677800000000005</v>
      </c>
      <c r="AJ451" s="24">
        <f t="shared" ca="1" si="125"/>
        <v>94.597399999999993</v>
      </c>
      <c r="AK451" s="24">
        <f t="shared" ca="1" si="126"/>
        <v>316.87810000000002</v>
      </c>
      <c r="AL451" s="24">
        <f t="shared" ca="1" si="127"/>
        <v>76.493099999999998</v>
      </c>
      <c r="AM451" s="26"/>
      <c r="AN451" s="26" t="str">
        <f ca="1">IF(AI451="","","G1 "&amp;Input!D55&amp;" "&amp;AI451&amp;" "&amp;Input!D$56&amp;" "&amp;AJ451&amp;" "&amp;Input!D$57&amp;" "&amp;AK451&amp;" "&amp;Input!D$58&amp;" "&amp;AL451&amp;" F "&amp;Input!D$51&amp;"")</f>
        <v>G1 X 79.6778 Y 94.5974 U 316.8781 Z 76.4931 F 400</v>
      </c>
      <c r="AO451" s="26"/>
      <c r="AP451" s="26" t="str">
        <f ca="1">IF(AS451="","","G1 "&amp;Input!D$55&amp;" "&amp;AS451&amp;" "&amp;Input!D$56&amp;" "&amp;AT451&amp;" "&amp;Input!D$57&amp;" "&amp;AU451&amp;" "&amp;Input!D$58&amp;" "&amp;AV451&amp;" F "&amp;Input!D$52&amp;"")</f>
        <v>G1 X 273.1657 Y 118.5069 U 510.366 Z 100.4026 F 400</v>
      </c>
      <c r="AQ451" s="26"/>
      <c r="AR451" s="21">
        <v>448</v>
      </c>
      <c r="AS451" s="24">
        <f t="shared" ca="1" si="131"/>
        <v>273.16570000000002</v>
      </c>
      <c r="AT451" s="24">
        <f t="shared" ca="1" si="132"/>
        <v>118.5069</v>
      </c>
      <c r="AU451" s="24">
        <f t="shared" ca="1" si="133"/>
        <v>510.36599999999999</v>
      </c>
      <c r="AV451" s="24">
        <f t="shared" ca="1" si="134"/>
        <v>100.40260000000001</v>
      </c>
      <c r="BC451" t="s">
        <v>876</v>
      </c>
      <c r="BF451" s="74" t="str">
        <f ca="1">IF(AI450="","","G1 "&amp;Input!D$55&amp;" "&amp;AI450&amp;" "&amp;Input!D$56&amp;" "&amp;AJ450&amp;" "&amp;Input!D$57&amp;" "&amp;AK450&amp;" "&amp;Input!D$58&amp;" "&amp;AL450&amp;" F "&amp;Input!D$51&amp;"")</f>
        <v>G1 X 80.1462 Y 94.811 U 317.1394 Z 76.6052 F 400</v>
      </c>
      <c r="BO451" s="132">
        <f t="shared" ca="1" si="140"/>
        <v>79.677800000000005</v>
      </c>
      <c r="BP451" s="132">
        <f t="shared" ca="1" si="140"/>
        <v>94.597399999999993</v>
      </c>
      <c r="BQ451" s="132">
        <f t="shared" ca="1" si="140"/>
        <v>316.87810000000002</v>
      </c>
      <c r="BR451" s="132">
        <f t="shared" ca="1" si="140"/>
        <v>76.493099999999998</v>
      </c>
      <c r="BT451" s="132" t="str">
        <f t="shared" si="141"/>
        <v/>
      </c>
      <c r="BU451" s="132" t="str">
        <f t="shared" si="141"/>
        <v/>
      </c>
      <c r="BV451" s="132" t="str">
        <f t="shared" si="141"/>
        <v/>
      </c>
      <c r="BW451" s="132" t="str">
        <f t="shared" si="141"/>
        <v/>
      </c>
      <c r="BY451" s="132">
        <f t="shared" ca="1" si="135"/>
        <v>273.16570000000002</v>
      </c>
      <c r="BZ451" s="132">
        <f t="shared" ca="1" si="135"/>
        <v>118.5069</v>
      </c>
      <c r="CA451" s="132">
        <f t="shared" ca="1" si="135"/>
        <v>510.36599999999999</v>
      </c>
      <c r="CB451" s="132">
        <f t="shared" ca="1" si="135"/>
        <v>100.40260000000001</v>
      </c>
    </row>
    <row r="452" spans="2:80" x14ac:dyDescent="0.2">
      <c r="B452" s="21" t="str">
        <f>IF(C452&lt;&gt;"",ROWS(B$3:Me)-1,"")</f>
        <v/>
      </c>
      <c r="C452" s="22" t="str">
        <f>IF(Drela!N452="","",Drela!N452)</f>
        <v/>
      </c>
      <c r="D452" s="23" t="str">
        <f>IF(Drela!O452="","",Drela!O452)</f>
        <v/>
      </c>
      <c r="F452" s="21" t="str">
        <f t="shared" si="128"/>
        <v/>
      </c>
      <c r="G452" s="22" t="str">
        <f>IF(Drela!Q452="","",Drela!Q452)</f>
        <v/>
      </c>
      <c r="H452" s="23" t="str">
        <f>IF(Drela!R452="","",Drela!R452)</f>
        <v/>
      </c>
      <c r="I452" s="29"/>
      <c r="J452" s="21" t="str">
        <f t="shared" si="129"/>
        <v/>
      </c>
      <c r="K452" s="22" t="str">
        <f>IF(Drela!AF452="","",Drela!AF452)</f>
        <v/>
      </c>
      <c r="L452" s="23" t="str">
        <f>IF(Drela!AG452="","",Drela!AG452)</f>
        <v/>
      </c>
      <c r="M452" s="29"/>
      <c r="N452" s="21" t="str">
        <f t="shared" si="130"/>
        <v/>
      </c>
      <c r="O452" s="22" t="str">
        <f>IF(Drela!AI452="","",Drela!AI452)</f>
        <v/>
      </c>
      <c r="P452" s="23" t="str">
        <f>IF(Drela!AJ452="","",Drela!AJ452)</f>
        <v/>
      </c>
      <c r="R452" s="21">
        <v>449</v>
      </c>
      <c r="S452" s="24">
        <f ca="1"/>
        <v>79.173982596018902</v>
      </c>
      <c r="T452" s="24">
        <f ca="1"/>
        <v>94.350762213527616</v>
      </c>
      <c r="V452" s="21">
        <v>449</v>
      </c>
      <c r="W452" s="24">
        <f ca="1"/>
        <v>316.59691611780579</v>
      </c>
      <c r="X452" s="24">
        <f ca="1"/>
        <v>76.363163368097418</v>
      </c>
      <c r="Y452" s="30"/>
      <c r="Z452" s="21">
        <v>449</v>
      </c>
      <c r="AA452" s="24">
        <f ca="1"/>
        <v>273.44687639784928</v>
      </c>
      <c r="AB452" s="24">
        <f ca="1"/>
        <v>118.63683663190258</v>
      </c>
      <c r="AD452" s="21">
        <v>449</v>
      </c>
      <c r="AE452" s="24">
        <f ca="1"/>
        <v>510.86980991963611</v>
      </c>
      <c r="AF452" s="24">
        <f ca="1"/>
        <v>100.6492377864724</v>
      </c>
      <c r="AH452" s="21">
        <v>449</v>
      </c>
      <c r="AI452" s="24">
        <f t="shared" ref="AI452:AI515" ca="1" si="142">IF(ISNA(S452),"",ROUND(S452,4))</f>
        <v>79.174000000000007</v>
      </c>
      <c r="AJ452" s="24">
        <f t="shared" ref="AJ452:AJ515" ca="1" si="143">IF(ISNA(T452),"",ROUND(T452,4))</f>
        <v>94.350800000000007</v>
      </c>
      <c r="AK452" s="24">
        <f t="shared" ref="AK452:AK515" ca="1" si="144">IF(ISNA(W452),"",ROUND(W452,4))</f>
        <v>316.59690000000001</v>
      </c>
      <c r="AL452" s="24">
        <f t="shared" ref="AL452:AL515" ca="1" si="145">IF(ISNA(X452),"",ROUND(X452,4))</f>
        <v>76.363200000000006</v>
      </c>
      <c r="AM452" s="26"/>
      <c r="AN452" s="26" t="str">
        <f ca="1">IF(AI452="","","G1 "&amp;Input!D55&amp;" "&amp;AI452&amp;" "&amp;Input!D$56&amp;" "&amp;AJ452&amp;" "&amp;Input!D$57&amp;" "&amp;AK452&amp;" "&amp;Input!D$58&amp;" "&amp;AL452&amp;" F "&amp;Input!D$51&amp;"")</f>
        <v>G1 X 79.174 Y 94.3508 U 316.5969 Z 76.3632 F 400</v>
      </c>
      <c r="AO452" s="26"/>
      <c r="AP452" s="26" t="str">
        <f ca="1">IF(AS452="","","G1 "&amp;Input!D$55&amp;" "&amp;AS452&amp;" "&amp;Input!D$56&amp;" "&amp;AT452&amp;" "&amp;Input!D$57&amp;" "&amp;AU452&amp;" "&amp;Input!D$58&amp;" "&amp;AV452&amp;" F "&amp;Input!D$52&amp;"")</f>
        <v>G1 X 273.4469 Y 118.6368 U 510.8698 Z 100.6492 F 400</v>
      </c>
      <c r="AQ452" s="26"/>
      <c r="AR452" s="21">
        <v>449</v>
      </c>
      <c r="AS452" s="24">
        <f t="shared" ca="1" si="131"/>
        <v>273.44690000000003</v>
      </c>
      <c r="AT452" s="24">
        <f t="shared" ca="1" si="132"/>
        <v>118.63679999999999</v>
      </c>
      <c r="AU452" s="24">
        <f t="shared" ca="1" si="133"/>
        <v>510.8698</v>
      </c>
      <c r="AV452" s="24">
        <f t="shared" ca="1" si="134"/>
        <v>100.64919999999999</v>
      </c>
      <c r="BC452" t="s">
        <v>877</v>
      </c>
      <c r="BF452" s="74" t="str">
        <f ca="1">IF(AI451="","","G1 "&amp;Input!D$55&amp;" "&amp;AI451&amp;" "&amp;Input!D$56&amp;" "&amp;AJ451&amp;" "&amp;Input!D$57&amp;" "&amp;AK451&amp;" "&amp;Input!D$58&amp;" "&amp;AL451&amp;" F "&amp;Input!D$51&amp;"")</f>
        <v>G1 X 79.6778 Y 94.5974 U 316.8781 Z 76.4931 F 400</v>
      </c>
      <c r="BO452" s="132">
        <f t="shared" ca="1" si="140"/>
        <v>79.174000000000007</v>
      </c>
      <c r="BP452" s="132">
        <f t="shared" ca="1" si="140"/>
        <v>94.350800000000007</v>
      </c>
      <c r="BQ452" s="132">
        <f t="shared" ca="1" si="140"/>
        <v>316.59690000000001</v>
      </c>
      <c r="BR452" s="132">
        <f t="shared" ca="1" si="140"/>
        <v>76.363200000000006</v>
      </c>
      <c r="BT452" s="132" t="str">
        <f t="shared" si="141"/>
        <v/>
      </c>
      <c r="BU452" s="132" t="str">
        <f t="shared" si="141"/>
        <v/>
      </c>
      <c r="BV452" s="132" t="str">
        <f t="shared" si="141"/>
        <v/>
      </c>
      <c r="BW452" s="132" t="str">
        <f t="shared" si="141"/>
        <v/>
      </c>
      <c r="BY452" s="132">
        <f t="shared" ca="1" si="135"/>
        <v>273.44690000000003</v>
      </c>
      <c r="BZ452" s="132">
        <f t="shared" ca="1" si="135"/>
        <v>118.63679999999999</v>
      </c>
      <c r="CA452" s="132">
        <f t="shared" ca="1" si="135"/>
        <v>510.8698</v>
      </c>
      <c r="CB452" s="132">
        <f t="shared" ref="CB452:CB515" ca="1" si="146">IFERROR(MID($AP452,FIND(" ",$AP452,FIND(CB$2,$AP452,1)),FIND(" ",$AP452,FIND(" ",$AP452,FIND(CB$2,$AP452,1))+1)-FIND(" ",$AP452,FIND(CB$2,$AP452,1)))*1,"")</f>
        <v>100.64919999999999</v>
      </c>
    </row>
    <row r="453" spans="2:80" x14ac:dyDescent="0.2">
      <c r="B453" s="21" t="str">
        <f>IF(C453&lt;&gt;"",ROWS(B$3:Me)-1,"")</f>
        <v/>
      </c>
      <c r="C453" s="22" t="str">
        <f>IF(Drela!N453="","",Drela!N453)</f>
        <v/>
      </c>
      <c r="D453" s="23" t="str">
        <f>IF(Drela!O453="","",Drela!O453)</f>
        <v/>
      </c>
      <c r="F453" s="21" t="str">
        <f t="shared" ref="F453:F516" si="147">B453</f>
        <v/>
      </c>
      <c r="G453" s="22" t="str">
        <f>IF(Drela!Q453="","",Drela!Q453)</f>
        <v/>
      </c>
      <c r="H453" s="23" t="str">
        <f>IF(Drela!R453="","",Drela!R453)</f>
        <v/>
      </c>
      <c r="I453" s="29"/>
      <c r="J453" s="21" t="str">
        <f t="shared" ref="J453:J516" si="148">F453</f>
        <v/>
      </c>
      <c r="K453" s="22" t="str">
        <f>IF(Drela!AF453="","",Drela!AF453)</f>
        <v/>
      </c>
      <c r="L453" s="23" t="str">
        <f>IF(Drela!AG453="","",Drela!AG453)</f>
        <v/>
      </c>
      <c r="M453" s="29"/>
      <c r="N453" s="21" t="str">
        <f t="shared" ref="N453:N516" si="149">J453</f>
        <v/>
      </c>
      <c r="O453" s="22" t="str">
        <f>IF(Drela!AI453="","",Drela!AI453)</f>
        <v/>
      </c>
      <c r="P453" s="23" t="str">
        <f>IF(Drela!AJ453="","",Drela!AJ453)</f>
        <v/>
      </c>
      <c r="R453" s="21">
        <v>450</v>
      </c>
      <c r="S453" s="24">
        <f ca="1"/>
        <v>78.643536652214607</v>
      </c>
      <c r="T453" s="24">
        <f ca="1"/>
        <v>94.08255719222602</v>
      </c>
      <c r="V453" s="21">
        <v>450</v>
      </c>
      <c r="W453" s="24">
        <f ca="1"/>
        <v>316.30071281077682</v>
      </c>
      <c r="X453" s="24">
        <f ca="1"/>
        <v>76.221682729277859</v>
      </c>
      <c r="Y453" s="30"/>
      <c r="Z453" s="21">
        <v>450</v>
      </c>
      <c r="AA453" s="24">
        <f ca="1"/>
        <v>273.74307970487826</v>
      </c>
      <c r="AB453" s="24">
        <f ca="1"/>
        <v>118.77831727072214</v>
      </c>
      <c r="AD453" s="21">
        <v>450</v>
      </c>
      <c r="AE453" s="24">
        <f ca="1"/>
        <v>511.40025586344046</v>
      </c>
      <c r="AF453" s="24">
        <f ca="1"/>
        <v>100.91744280777399</v>
      </c>
      <c r="AH453" s="21">
        <v>450</v>
      </c>
      <c r="AI453" s="24">
        <f t="shared" ca="1" si="142"/>
        <v>78.643500000000003</v>
      </c>
      <c r="AJ453" s="24">
        <f t="shared" ca="1" si="143"/>
        <v>94.082599999999999</v>
      </c>
      <c r="AK453" s="24">
        <f t="shared" ca="1" si="144"/>
        <v>316.30070000000001</v>
      </c>
      <c r="AL453" s="24">
        <f t="shared" ca="1" si="145"/>
        <v>76.221699999999998</v>
      </c>
      <c r="AM453" s="26"/>
      <c r="AN453" s="26" t="str">
        <f ca="1">IF(AI453="","","G1 "&amp;Input!D55&amp;" "&amp;AI453&amp;" "&amp;Input!D$56&amp;" "&amp;AJ453&amp;" "&amp;Input!D$57&amp;" "&amp;AK453&amp;" "&amp;Input!D$58&amp;" "&amp;AL453&amp;" F "&amp;Input!D$51&amp;"")</f>
        <v>G1 X 78.6435 Y 94.0826 U 316.3007 Z 76.2217 F 400</v>
      </c>
      <c r="AO453" s="26"/>
      <c r="AP453" s="26" t="str">
        <f ca="1">IF(AS453="","","G1 "&amp;Input!D$55&amp;" "&amp;AS453&amp;" "&amp;Input!D$56&amp;" "&amp;AT453&amp;" "&amp;Input!D$57&amp;" "&amp;AU453&amp;" "&amp;Input!D$58&amp;" "&amp;AV453&amp;" F "&amp;Input!D$52&amp;"")</f>
        <v>G1 X 273.7431 Y 118.7783 U 511.4003 Z 100.9174 F 400</v>
      </c>
      <c r="AQ453" s="26"/>
      <c r="AR453" s="21">
        <v>450</v>
      </c>
      <c r="AS453" s="24">
        <f t="shared" ref="AS453:AS516" ca="1" si="150">IF(ISNA(AA453),"",ROUND(AA453,4))</f>
        <v>273.74310000000003</v>
      </c>
      <c r="AT453" s="24">
        <f t="shared" ref="AT453:AT516" ca="1" si="151">IF(ISNA(AB453),"",ROUND(AB453,4))</f>
        <v>118.7783</v>
      </c>
      <c r="AU453" s="24">
        <f t="shared" ref="AU453:AU516" ca="1" si="152">IF(ISNA(AE453),"",ROUND(AE453,4))</f>
        <v>511.40030000000002</v>
      </c>
      <c r="AV453" s="24">
        <f t="shared" ref="AV453:AV516" ca="1" si="153">IF(ISNA(AF453),"",ROUND(AF453,4))</f>
        <v>100.9174</v>
      </c>
      <c r="BC453" t="s">
        <v>878</v>
      </c>
      <c r="BF453" s="74" t="str">
        <f ca="1">IF(AI452="","","G1 "&amp;Input!D$55&amp;" "&amp;AI452&amp;" "&amp;Input!D$56&amp;" "&amp;AJ452&amp;" "&amp;Input!D$57&amp;" "&amp;AK452&amp;" "&amp;Input!D$58&amp;" "&amp;AL452&amp;" F "&amp;Input!D$51&amp;"")</f>
        <v>G1 X 79.174 Y 94.3508 U 316.5969 Z 76.3632 F 400</v>
      </c>
      <c r="BO453" s="132">
        <f t="shared" ca="1" si="140"/>
        <v>78.643500000000003</v>
      </c>
      <c r="BP453" s="132">
        <f t="shared" ca="1" si="140"/>
        <v>94.082599999999999</v>
      </c>
      <c r="BQ453" s="132">
        <f t="shared" ca="1" si="140"/>
        <v>316.30070000000001</v>
      </c>
      <c r="BR453" s="132">
        <f t="shared" ca="1" si="140"/>
        <v>76.221699999999998</v>
      </c>
      <c r="BT453" s="132" t="str">
        <f t="shared" si="141"/>
        <v/>
      </c>
      <c r="BU453" s="132" t="str">
        <f t="shared" si="141"/>
        <v/>
      </c>
      <c r="BV453" s="132" t="str">
        <f t="shared" si="141"/>
        <v/>
      </c>
      <c r="BW453" s="132" t="str">
        <f t="shared" si="141"/>
        <v/>
      </c>
      <c r="BY453" s="132">
        <f t="shared" ref="BY453:CB516" ca="1" si="154">IFERROR(MID($AP453,FIND(" ",$AP453,FIND(BY$2,$AP453,1)),FIND(" ",$AP453,FIND(" ",$AP453,FIND(BY$2,$AP453,1))+1)-FIND(" ",$AP453,FIND(BY$2,$AP453,1)))*1,"")</f>
        <v>273.74310000000003</v>
      </c>
      <c r="BZ453" s="132">
        <f t="shared" ca="1" si="154"/>
        <v>118.7783</v>
      </c>
      <c r="CA453" s="132">
        <f t="shared" ca="1" si="154"/>
        <v>511.40030000000002</v>
      </c>
      <c r="CB453" s="132">
        <f t="shared" ca="1" si="146"/>
        <v>100.9174</v>
      </c>
    </row>
    <row r="454" spans="2:80" x14ac:dyDescent="0.2">
      <c r="B454" s="21" t="str">
        <f>IF(C454&lt;&gt;"",ROWS(B$3:Me)-1,"")</f>
        <v/>
      </c>
      <c r="C454" s="22" t="str">
        <f>IF(Drela!N454="","",Drela!N454)</f>
        <v/>
      </c>
      <c r="D454" s="23" t="str">
        <f>IF(Drela!O454="","",Drela!O454)</f>
        <v/>
      </c>
      <c r="F454" s="21" t="str">
        <f t="shared" si="147"/>
        <v/>
      </c>
      <c r="G454" s="22" t="str">
        <f>IF(Drela!Q454="","",Drela!Q454)</f>
        <v/>
      </c>
      <c r="H454" s="23" t="str">
        <f>IF(Drela!R454="","",Drela!R454)</f>
        <v/>
      </c>
      <c r="I454" s="29"/>
      <c r="J454" s="21" t="str">
        <f t="shared" si="148"/>
        <v/>
      </c>
      <c r="K454" s="22" t="str">
        <f>IF(Drela!AF454="","",Drela!AF454)</f>
        <v/>
      </c>
      <c r="L454" s="23" t="str">
        <f>IF(Drela!AG454="","",Drela!AG454)</f>
        <v/>
      </c>
      <c r="M454" s="29"/>
      <c r="N454" s="21" t="str">
        <f t="shared" si="149"/>
        <v/>
      </c>
      <c r="O454" s="22" t="str">
        <f>IF(Drela!AI454="","",Drela!AI454)</f>
        <v/>
      </c>
      <c r="P454" s="23" t="str">
        <f>IF(Drela!AJ454="","",Drela!AJ454)</f>
        <v/>
      </c>
      <c r="R454" s="21">
        <v>451</v>
      </c>
      <c r="S454" s="24">
        <f ca="1"/>
        <v>78.105427296229976</v>
      </c>
      <c r="T454" s="24">
        <f ca="1"/>
        <v>93.81195894899561</v>
      </c>
      <c r="V454" s="21">
        <v>451</v>
      </c>
      <c r="W454" s="24">
        <f ca="1"/>
        <v>316.00024865298934</v>
      </c>
      <c r="X454" s="24">
        <f ca="1"/>
        <v>76.078976097235596</v>
      </c>
      <c r="Y454" s="30"/>
      <c r="Z454" s="21">
        <v>451</v>
      </c>
      <c r="AA454" s="24">
        <f ca="1"/>
        <v>274.04354386266573</v>
      </c>
      <c r="AB454" s="24">
        <f ca="1"/>
        <v>118.9210239027644</v>
      </c>
      <c r="AD454" s="21">
        <v>451</v>
      </c>
      <c r="AE454" s="24">
        <f ca="1"/>
        <v>511.93836521942512</v>
      </c>
      <c r="AF454" s="24">
        <f ca="1"/>
        <v>101.1880410510044</v>
      </c>
      <c r="AH454" s="21">
        <v>451</v>
      </c>
      <c r="AI454" s="24">
        <f t="shared" ca="1" si="142"/>
        <v>78.105400000000003</v>
      </c>
      <c r="AJ454" s="24">
        <f t="shared" ca="1" si="143"/>
        <v>93.811999999999998</v>
      </c>
      <c r="AK454" s="24">
        <f t="shared" ca="1" si="144"/>
        <v>316.00020000000001</v>
      </c>
      <c r="AL454" s="24">
        <f t="shared" ca="1" si="145"/>
        <v>76.078999999999994</v>
      </c>
      <c r="AM454" s="26"/>
      <c r="AN454" s="26" t="str">
        <f ca="1">IF(AI454="","","G1 "&amp;Input!D55&amp;" "&amp;AI454&amp;" "&amp;Input!D$56&amp;" "&amp;AJ454&amp;" "&amp;Input!D$57&amp;" "&amp;AK454&amp;" "&amp;Input!D$58&amp;" "&amp;AL454&amp;" F "&amp;Input!D$51&amp;"")</f>
        <v>G1 X 78.1054 Y 93.812 U 316.0002 Z 76.079 F 400</v>
      </c>
      <c r="AO454" s="26"/>
      <c r="AP454" s="26" t="str">
        <f ca="1">IF(AS454="","","G1 "&amp;Input!D$55&amp;" "&amp;AS454&amp;" "&amp;Input!D$56&amp;" "&amp;AT454&amp;" "&amp;Input!D$57&amp;" "&amp;AU454&amp;" "&amp;Input!D$58&amp;" "&amp;AV454&amp;" F "&amp;Input!D$52&amp;"")</f>
        <v>G1 X 274.0435 Y 118.921 U 511.9384 Z 101.188 F 400</v>
      </c>
      <c r="AQ454" s="26"/>
      <c r="AR454" s="21">
        <v>451</v>
      </c>
      <c r="AS454" s="24">
        <f t="shared" ca="1" si="150"/>
        <v>274.04349999999999</v>
      </c>
      <c r="AT454" s="24">
        <f t="shared" ca="1" si="151"/>
        <v>118.92100000000001</v>
      </c>
      <c r="AU454" s="24">
        <f t="shared" ca="1" si="152"/>
        <v>511.9384</v>
      </c>
      <c r="AV454" s="24">
        <f t="shared" ca="1" si="153"/>
        <v>101.188</v>
      </c>
      <c r="BC454" t="s">
        <v>879</v>
      </c>
      <c r="BF454" s="74" t="str">
        <f ca="1">IF(AI453="","","G1 "&amp;Input!D$55&amp;" "&amp;AI453&amp;" "&amp;Input!D$56&amp;" "&amp;AJ453&amp;" "&amp;Input!D$57&amp;" "&amp;AK453&amp;" "&amp;Input!D$58&amp;" "&amp;AL453&amp;" F "&amp;Input!D$51&amp;"")</f>
        <v>G1 X 78.6435 Y 94.0826 U 316.3007 Z 76.2217 F 400</v>
      </c>
      <c r="BO454" s="132">
        <f t="shared" ca="1" si="140"/>
        <v>78.105400000000003</v>
      </c>
      <c r="BP454" s="132">
        <f t="shared" ca="1" si="140"/>
        <v>93.811999999999998</v>
      </c>
      <c r="BQ454" s="132">
        <f t="shared" ca="1" si="140"/>
        <v>316.00020000000001</v>
      </c>
      <c r="BR454" s="132">
        <f t="shared" ca="1" si="140"/>
        <v>76.078999999999994</v>
      </c>
      <c r="BT454" s="132" t="str">
        <f t="shared" si="141"/>
        <v/>
      </c>
      <c r="BU454" s="132" t="str">
        <f t="shared" si="141"/>
        <v/>
      </c>
      <c r="BV454" s="132" t="str">
        <f t="shared" si="141"/>
        <v/>
      </c>
      <c r="BW454" s="132" t="str">
        <f t="shared" si="141"/>
        <v/>
      </c>
      <c r="BY454" s="132">
        <f t="shared" ca="1" si="154"/>
        <v>274.04349999999999</v>
      </c>
      <c r="BZ454" s="132">
        <f t="shared" ca="1" si="154"/>
        <v>118.92100000000001</v>
      </c>
      <c r="CA454" s="132">
        <f t="shared" ca="1" si="154"/>
        <v>511.9384</v>
      </c>
      <c r="CB454" s="132">
        <f t="shared" ca="1" si="146"/>
        <v>101.188</v>
      </c>
    </row>
    <row r="455" spans="2:80" x14ac:dyDescent="0.2">
      <c r="B455" s="21" t="str">
        <f>IF(C455&lt;&gt;"",ROWS(B$3:Me)-1,"")</f>
        <v/>
      </c>
      <c r="C455" s="22" t="str">
        <f>IF(Drela!N455="","",Drela!N455)</f>
        <v/>
      </c>
      <c r="D455" s="23" t="str">
        <f>IF(Drela!O455="","",Drela!O455)</f>
        <v/>
      </c>
      <c r="F455" s="21" t="str">
        <f t="shared" si="147"/>
        <v/>
      </c>
      <c r="G455" s="22" t="str">
        <f>IF(Drela!Q455="","",Drela!Q455)</f>
        <v/>
      </c>
      <c r="H455" s="23" t="str">
        <f>IF(Drela!R455="","",Drela!R455)</f>
        <v/>
      </c>
      <c r="I455" s="29"/>
      <c r="J455" s="21" t="str">
        <f t="shared" si="148"/>
        <v/>
      </c>
      <c r="K455" s="22" t="str">
        <f>IF(Drela!AF455="","",Drela!AF455)</f>
        <v/>
      </c>
      <c r="L455" s="23" t="str">
        <f>IF(Drela!AG455="","",Drela!AG455)</f>
        <v/>
      </c>
      <c r="M455" s="29"/>
      <c r="N455" s="21" t="str">
        <f t="shared" si="149"/>
        <v/>
      </c>
      <c r="O455" s="22" t="str">
        <f>IF(Drela!AI455="","",Drela!AI455)</f>
        <v/>
      </c>
      <c r="P455" s="23" t="str">
        <f>IF(Drela!AJ455="","",Drela!AJ455)</f>
        <v/>
      </c>
      <c r="R455" s="21">
        <v>452</v>
      </c>
      <c r="S455" s="24">
        <f ca="1"/>
        <v>77.574863870069592</v>
      </c>
      <c r="T455" s="24">
        <f ca="1"/>
        <v>93.552624964172693</v>
      </c>
      <c r="V455" s="21">
        <v>452</v>
      </c>
      <c r="W455" s="24">
        <f ca="1"/>
        <v>315.70409084418048</v>
      </c>
      <c r="X455" s="24">
        <f ca="1"/>
        <v>75.942394743710295</v>
      </c>
      <c r="Y455" s="30"/>
      <c r="Z455" s="21">
        <v>452</v>
      </c>
      <c r="AA455" s="24">
        <f ca="1"/>
        <v>274.33970167147459</v>
      </c>
      <c r="AB455" s="24">
        <f ca="1"/>
        <v>119.05760525628972</v>
      </c>
      <c r="AD455" s="21">
        <v>452</v>
      </c>
      <c r="AE455" s="24">
        <f ca="1"/>
        <v>512.46892864558549</v>
      </c>
      <c r="AF455" s="24">
        <f ca="1"/>
        <v>101.44737503582731</v>
      </c>
      <c r="AH455" s="21">
        <v>452</v>
      </c>
      <c r="AI455" s="24">
        <f t="shared" ca="1" si="142"/>
        <v>77.5749</v>
      </c>
      <c r="AJ455" s="24">
        <f t="shared" ca="1" si="143"/>
        <v>93.552599999999998</v>
      </c>
      <c r="AK455" s="24">
        <f t="shared" ca="1" si="144"/>
        <v>315.70409999999998</v>
      </c>
      <c r="AL455" s="24">
        <f t="shared" ca="1" si="145"/>
        <v>75.942400000000006</v>
      </c>
      <c r="AM455" s="26"/>
      <c r="AN455" s="26" t="str">
        <f ca="1">IF(AI455="","","G1 "&amp;Input!D55&amp;" "&amp;AI455&amp;" "&amp;Input!D$56&amp;" "&amp;AJ455&amp;" "&amp;Input!D$57&amp;" "&amp;AK455&amp;" "&amp;Input!D$58&amp;" "&amp;AL455&amp;" F "&amp;Input!D$51&amp;"")</f>
        <v>G1 X 77.5749 Y 93.5526 U 315.7041 Z 75.9424 F 400</v>
      </c>
      <c r="AO455" s="26"/>
      <c r="AP455" s="26" t="str">
        <f ca="1">IF(AS455="","","G1 "&amp;Input!D$55&amp;" "&amp;AS455&amp;" "&amp;Input!D$56&amp;" "&amp;AT455&amp;" "&amp;Input!D$57&amp;" "&amp;AU455&amp;" "&amp;Input!D$58&amp;" "&amp;AV455&amp;" F "&amp;Input!D$52&amp;"")</f>
        <v>G1 X 274.3397 Y 119.0576 U 512.4689 Z 101.4474 F 400</v>
      </c>
      <c r="AQ455" s="26"/>
      <c r="AR455" s="21">
        <v>452</v>
      </c>
      <c r="AS455" s="24">
        <f t="shared" ca="1" si="150"/>
        <v>274.33969999999999</v>
      </c>
      <c r="AT455" s="24">
        <f t="shared" ca="1" si="151"/>
        <v>119.05759999999999</v>
      </c>
      <c r="AU455" s="24">
        <f t="shared" ca="1" si="152"/>
        <v>512.46889999999996</v>
      </c>
      <c r="AV455" s="24">
        <f t="shared" ca="1" si="153"/>
        <v>101.4474</v>
      </c>
      <c r="BC455" t="s">
        <v>880</v>
      </c>
      <c r="BF455" s="74" t="str">
        <f ca="1">IF(AI454="","","G1 "&amp;Input!D$55&amp;" "&amp;AI454&amp;" "&amp;Input!D$56&amp;" "&amp;AJ454&amp;" "&amp;Input!D$57&amp;" "&amp;AK454&amp;" "&amp;Input!D$58&amp;" "&amp;AL454&amp;" F "&amp;Input!D$51&amp;"")</f>
        <v>G1 X 78.1054 Y 93.812 U 316.0002 Z 76.079 F 400</v>
      </c>
      <c r="BO455" s="132">
        <f t="shared" ca="1" si="140"/>
        <v>77.5749</v>
      </c>
      <c r="BP455" s="132">
        <f t="shared" ca="1" si="140"/>
        <v>93.552599999999998</v>
      </c>
      <c r="BQ455" s="132">
        <f t="shared" ca="1" si="140"/>
        <v>315.70409999999998</v>
      </c>
      <c r="BR455" s="132">
        <f t="shared" ca="1" si="140"/>
        <v>75.942400000000006</v>
      </c>
      <c r="BT455" s="132" t="str">
        <f t="shared" si="141"/>
        <v/>
      </c>
      <c r="BU455" s="132" t="str">
        <f t="shared" si="141"/>
        <v/>
      </c>
      <c r="BV455" s="132" t="str">
        <f t="shared" si="141"/>
        <v/>
      </c>
      <c r="BW455" s="132" t="str">
        <f t="shared" si="141"/>
        <v/>
      </c>
      <c r="BY455" s="132">
        <f t="shared" ca="1" si="154"/>
        <v>274.33969999999999</v>
      </c>
      <c r="BZ455" s="132">
        <f t="shared" ca="1" si="154"/>
        <v>119.05759999999999</v>
      </c>
      <c r="CA455" s="132">
        <f t="shared" ca="1" si="154"/>
        <v>512.46889999999996</v>
      </c>
      <c r="CB455" s="132">
        <f t="shared" ca="1" si="146"/>
        <v>101.4474</v>
      </c>
    </row>
    <row r="456" spans="2:80" x14ac:dyDescent="0.2">
      <c r="B456" s="21" t="str">
        <f>IF(C456&lt;&gt;"",ROWS(B$3:Me)-1,"")</f>
        <v/>
      </c>
      <c r="C456" s="22" t="str">
        <f>IF(Drela!N456="","",Drela!N456)</f>
        <v/>
      </c>
      <c r="D456" s="23" t="str">
        <f>IF(Drela!O456="","",Drela!O456)</f>
        <v/>
      </c>
      <c r="F456" s="21" t="str">
        <f t="shared" si="147"/>
        <v/>
      </c>
      <c r="G456" s="22" t="str">
        <f>IF(Drela!Q456="","",Drela!Q456)</f>
        <v/>
      </c>
      <c r="H456" s="23" t="str">
        <f>IF(Drela!R456="","",Drela!R456)</f>
        <v/>
      </c>
      <c r="I456" s="29"/>
      <c r="J456" s="21" t="str">
        <f t="shared" si="148"/>
        <v/>
      </c>
      <c r="K456" s="22" t="str">
        <f>IF(Drela!AF456="","",Drela!AF456)</f>
        <v/>
      </c>
      <c r="L456" s="23" t="str">
        <f>IF(Drela!AG456="","",Drela!AG456)</f>
        <v/>
      </c>
      <c r="M456" s="29"/>
      <c r="N456" s="21" t="str">
        <f t="shared" si="149"/>
        <v/>
      </c>
      <c r="O456" s="22" t="str">
        <f>IF(Drela!AI456="","",Drela!AI456)</f>
        <v/>
      </c>
      <c r="P456" s="23" t="str">
        <f>IF(Drela!AJ456="","",Drela!AJ456)</f>
        <v/>
      </c>
      <c r="R456" s="21">
        <v>453</v>
      </c>
      <c r="S456" s="24">
        <f ca="1"/>
        <v>77.051876823061107</v>
      </c>
      <c r="T456" s="24">
        <f ca="1"/>
        <v>93.296057882382186</v>
      </c>
      <c r="V456" s="21">
        <v>453</v>
      </c>
      <c r="W456" s="24">
        <f ca="1"/>
        <v>315.41215048282726</v>
      </c>
      <c r="X456" s="24">
        <f ca="1"/>
        <v>75.807246780740584</v>
      </c>
      <c r="Y456" s="30"/>
      <c r="Z456" s="21">
        <v>453</v>
      </c>
      <c r="AA456" s="24">
        <f ca="1"/>
        <v>274.63164203282781</v>
      </c>
      <c r="AB456" s="24">
        <f ca="1"/>
        <v>119.19275321925942</v>
      </c>
      <c r="AD456" s="21">
        <v>453</v>
      </c>
      <c r="AE456" s="24">
        <f ca="1"/>
        <v>512.99191569259403</v>
      </c>
      <c r="AF456" s="24">
        <f ca="1"/>
        <v>101.70394211761783</v>
      </c>
      <c r="AH456" s="21">
        <v>453</v>
      </c>
      <c r="AI456" s="24">
        <f t="shared" ca="1" si="142"/>
        <v>77.051900000000003</v>
      </c>
      <c r="AJ456" s="24">
        <f t="shared" ca="1" si="143"/>
        <v>93.296099999999996</v>
      </c>
      <c r="AK456" s="24">
        <f t="shared" ca="1" si="144"/>
        <v>315.41219999999998</v>
      </c>
      <c r="AL456" s="24">
        <f t="shared" ca="1" si="145"/>
        <v>75.807199999999995</v>
      </c>
      <c r="AM456" s="26"/>
      <c r="AN456" s="26" t="str">
        <f ca="1">IF(AI456="","","G1 "&amp;Input!D55&amp;" "&amp;AI456&amp;" "&amp;Input!D$56&amp;" "&amp;AJ456&amp;" "&amp;Input!D$57&amp;" "&amp;AK456&amp;" "&amp;Input!D$58&amp;" "&amp;AL456&amp;" F "&amp;Input!D$51&amp;"")</f>
        <v>G1 X 77.0519 Y 93.2961 U 315.4122 Z 75.8072 F 400</v>
      </c>
      <c r="AO456" s="26"/>
      <c r="AP456" s="26" t="str">
        <f ca="1">IF(AS456="","","G1 "&amp;Input!D$55&amp;" "&amp;AS456&amp;" "&amp;Input!D$56&amp;" "&amp;AT456&amp;" "&amp;Input!D$57&amp;" "&amp;AU456&amp;" "&amp;Input!D$58&amp;" "&amp;AV456&amp;" F "&amp;Input!D$52&amp;"")</f>
        <v>G1 X 274.6316 Y 119.1928 U 512.9919 Z 101.7039 F 400</v>
      </c>
      <c r="AQ456" s="26"/>
      <c r="AR456" s="21">
        <v>453</v>
      </c>
      <c r="AS456" s="24">
        <f t="shared" ca="1" si="150"/>
        <v>274.63159999999999</v>
      </c>
      <c r="AT456" s="24">
        <f t="shared" ca="1" si="151"/>
        <v>119.19280000000001</v>
      </c>
      <c r="AU456" s="24">
        <f t="shared" ca="1" si="152"/>
        <v>512.99189999999999</v>
      </c>
      <c r="AV456" s="24">
        <f t="shared" ca="1" si="153"/>
        <v>101.7039</v>
      </c>
      <c r="BC456" t="s">
        <v>881</v>
      </c>
      <c r="BF456" s="74" t="str">
        <f ca="1">IF(AI455="","","G1 "&amp;Input!D$55&amp;" "&amp;AI455&amp;" "&amp;Input!D$56&amp;" "&amp;AJ455&amp;" "&amp;Input!D$57&amp;" "&amp;AK455&amp;" "&amp;Input!D$58&amp;" "&amp;AL455&amp;" F "&amp;Input!D$51&amp;"")</f>
        <v>G1 X 77.5749 Y 93.5526 U 315.7041 Z 75.9424 F 400</v>
      </c>
      <c r="BO456" s="132">
        <f t="shared" ca="1" si="140"/>
        <v>77.051900000000003</v>
      </c>
      <c r="BP456" s="132">
        <f t="shared" ca="1" si="140"/>
        <v>93.296099999999996</v>
      </c>
      <c r="BQ456" s="132">
        <f t="shared" ca="1" si="140"/>
        <v>315.41219999999998</v>
      </c>
      <c r="BR456" s="132">
        <f t="shared" ca="1" si="140"/>
        <v>75.807199999999995</v>
      </c>
      <c r="BT456" s="132" t="str">
        <f t="shared" si="141"/>
        <v/>
      </c>
      <c r="BU456" s="132" t="str">
        <f t="shared" si="141"/>
        <v/>
      </c>
      <c r="BV456" s="132" t="str">
        <f t="shared" si="141"/>
        <v/>
      </c>
      <c r="BW456" s="132" t="str">
        <f t="shared" si="141"/>
        <v/>
      </c>
      <c r="BY456" s="132">
        <f t="shared" ca="1" si="154"/>
        <v>274.63159999999999</v>
      </c>
      <c r="BZ456" s="132">
        <f t="shared" ca="1" si="154"/>
        <v>119.19280000000001</v>
      </c>
      <c r="CA456" s="132">
        <f t="shared" ca="1" si="154"/>
        <v>512.99189999999999</v>
      </c>
      <c r="CB456" s="132">
        <f t="shared" ca="1" si="146"/>
        <v>101.7039</v>
      </c>
    </row>
    <row r="457" spans="2:80" x14ac:dyDescent="0.2">
      <c r="B457" s="21" t="str">
        <f>IF(C457&lt;&gt;"",ROWS(B$3:Me)-1,"")</f>
        <v/>
      </c>
      <c r="C457" s="22" t="str">
        <f>IF(Drela!N457="","",Drela!N457)</f>
        <v/>
      </c>
      <c r="D457" s="23" t="str">
        <f>IF(Drela!O457="","",Drela!O457)</f>
        <v/>
      </c>
      <c r="F457" s="21" t="str">
        <f t="shared" si="147"/>
        <v/>
      </c>
      <c r="G457" s="22" t="str">
        <f>IF(Drela!Q457="","",Drela!Q457)</f>
        <v/>
      </c>
      <c r="H457" s="23" t="str">
        <f>IF(Drela!R457="","",Drela!R457)</f>
        <v/>
      </c>
      <c r="I457" s="29"/>
      <c r="J457" s="21" t="str">
        <f t="shared" si="148"/>
        <v/>
      </c>
      <c r="K457" s="22" t="str">
        <f>IF(Drela!AF457="","",Drela!AF457)</f>
        <v/>
      </c>
      <c r="L457" s="23" t="str">
        <f>IF(Drela!AG457="","",Drela!AG457)</f>
        <v/>
      </c>
      <c r="M457" s="29"/>
      <c r="N457" s="21" t="str">
        <f t="shared" si="149"/>
        <v/>
      </c>
      <c r="O457" s="22" t="str">
        <f>IF(Drela!AI457="","",Drela!AI457)</f>
        <v/>
      </c>
      <c r="P457" s="23" t="str">
        <f>IF(Drela!AJ457="","",Drela!AJ457)</f>
        <v/>
      </c>
      <c r="R457" s="21">
        <v>454</v>
      </c>
      <c r="S457" s="24">
        <f ca="1"/>
        <v>76.532701881362968</v>
      </c>
      <c r="T457" s="24">
        <f ca="1"/>
        <v>93.028221639321103</v>
      </c>
      <c r="V457" s="21">
        <v>454</v>
      </c>
      <c r="W457" s="24">
        <f ca="1"/>
        <v>315.12217464209141</v>
      </c>
      <c r="X457" s="24">
        <f ca="1"/>
        <v>75.665829530439893</v>
      </c>
      <c r="Y457" s="30"/>
      <c r="Z457" s="21">
        <v>454</v>
      </c>
      <c r="AA457" s="24">
        <f ca="1"/>
        <v>274.92161787356366</v>
      </c>
      <c r="AB457" s="24">
        <f ca="1"/>
        <v>119.33417046956011</v>
      </c>
      <c r="AD457" s="21">
        <v>454</v>
      </c>
      <c r="AE457" s="24">
        <f ca="1"/>
        <v>513.51109063429215</v>
      </c>
      <c r="AF457" s="24">
        <f ca="1"/>
        <v>101.9717783606789</v>
      </c>
      <c r="AH457" s="21">
        <v>454</v>
      </c>
      <c r="AI457" s="24">
        <f t="shared" ca="1" si="142"/>
        <v>76.532700000000006</v>
      </c>
      <c r="AJ457" s="24">
        <f t="shared" ca="1" si="143"/>
        <v>93.028199999999998</v>
      </c>
      <c r="AK457" s="24">
        <f t="shared" ca="1" si="144"/>
        <v>315.12220000000002</v>
      </c>
      <c r="AL457" s="24">
        <f t="shared" ca="1" si="145"/>
        <v>75.665800000000004</v>
      </c>
      <c r="AM457" s="26"/>
      <c r="AN457" s="26" t="str">
        <f ca="1">IF(AI457="","","G1 "&amp;Input!D55&amp;" "&amp;AI457&amp;" "&amp;Input!D$56&amp;" "&amp;AJ457&amp;" "&amp;Input!D$57&amp;" "&amp;AK457&amp;" "&amp;Input!D$58&amp;" "&amp;AL457&amp;" F "&amp;Input!D$51&amp;"")</f>
        <v>G1 X 76.5327 Y 93.0282 U 315.1222 Z 75.6658 F 400</v>
      </c>
      <c r="AO457" s="26"/>
      <c r="AP457" s="26" t="str">
        <f ca="1">IF(AS457="","","G1 "&amp;Input!D$55&amp;" "&amp;AS457&amp;" "&amp;Input!D$56&amp;" "&amp;AT457&amp;" "&amp;Input!D$57&amp;" "&amp;AU457&amp;" "&amp;Input!D$58&amp;" "&amp;AV457&amp;" F "&amp;Input!D$52&amp;"")</f>
        <v>G1 X 274.9216 Y 119.3342 U 513.5111 Z 101.9718 F 400</v>
      </c>
      <c r="AQ457" s="26"/>
      <c r="AR457" s="21">
        <v>454</v>
      </c>
      <c r="AS457" s="24">
        <f t="shared" ca="1" si="150"/>
        <v>274.92160000000001</v>
      </c>
      <c r="AT457" s="24">
        <f t="shared" ca="1" si="151"/>
        <v>119.3342</v>
      </c>
      <c r="AU457" s="24">
        <f t="shared" ca="1" si="152"/>
        <v>513.51110000000006</v>
      </c>
      <c r="AV457" s="24">
        <f t="shared" ca="1" si="153"/>
        <v>101.9718</v>
      </c>
      <c r="BC457" t="s">
        <v>882</v>
      </c>
      <c r="BF457" s="74" t="str">
        <f ca="1">IF(AI456="","","G1 "&amp;Input!D$55&amp;" "&amp;AI456&amp;" "&amp;Input!D$56&amp;" "&amp;AJ456&amp;" "&amp;Input!D$57&amp;" "&amp;AK456&amp;" "&amp;Input!D$58&amp;" "&amp;AL456&amp;" F "&amp;Input!D$51&amp;"")</f>
        <v>G1 X 77.0519 Y 93.2961 U 315.4122 Z 75.8072 F 400</v>
      </c>
      <c r="BO457" s="132">
        <f t="shared" ca="1" si="140"/>
        <v>76.532700000000006</v>
      </c>
      <c r="BP457" s="132">
        <f t="shared" ca="1" si="140"/>
        <v>93.028199999999998</v>
      </c>
      <c r="BQ457" s="132">
        <f t="shared" ca="1" si="140"/>
        <v>315.12220000000002</v>
      </c>
      <c r="BR457" s="132">
        <f t="shared" ca="1" si="140"/>
        <v>75.665800000000004</v>
      </c>
      <c r="BT457" s="132" t="str">
        <f t="shared" si="141"/>
        <v/>
      </c>
      <c r="BU457" s="132" t="str">
        <f t="shared" si="141"/>
        <v/>
      </c>
      <c r="BV457" s="132" t="str">
        <f t="shared" si="141"/>
        <v/>
      </c>
      <c r="BW457" s="132" t="str">
        <f t="shared" si="141"/>
        <v/>
      </c>
      <c r="BY457" s="132">
        <f t="shared" ca="1" si="154"/>
        <v>274.92160000000001</v>
      </c>
      <c r="BZ457" s="132">
        <f t="shared" ca="1" si="154"/>
        <v>119.3342</v>
      </c>
      <c r="CA457" s="132">
        <f t="shared" ca="1" si="154"/>
        <v>513.51110000000006</v>
      </c>
      <c r="CB457" s="132">
        <f t="shared" ca="1" si="146"/>
        <v>101.9718</v>
      </c>
    </row>
    <row r="458" spans="2:80" x14ac:dyDescent="0.2">
      <c r="B458" s="21" t="str">
        <f>IF(C458&lt;&gt;"",ROWS(B$3:Me)-1,"")</f>
        <v/>
      </c>
      <c r="C458" s="22" t="str">
        <f>IF(Drela!N458="","",Drela!N458)</f>
        <v/>
      </c>
      <c r="D458" s="23" t="str">
        <f>IF(Drela!O458="","",Drela!O458)</f>
        <v/>
      </c>
      <c r="F458" s="21" t="str">
        <f t="shared" si="147"/>
        <v/>
      </c>
      <c r="G458" s="22" t="str">
        <f>IF(Drela!Q458="","",Drela!Q458)</f>
        <v/>
      </c>
      <c r="H458" s="23" t="str">
        <f>IF(Drela!R458="","",Drela!R458)</f>
        <v/>
      </c>
      <c r="I458" s="29"/>
      <c r="J458" s="21" t="str">
        <f t="shared" si="148"/>
        <v/>
      </c>
      <c r="K458" s="22" t="str">
        <f>IF(Drela!AF458="","",Drela!AF458)</f>
        <v/>
      </c>
      <c r="L458" s="23" t="str">
        <f>IF(Drela!AG458="","",Drela!AG458)</f>
        <v/>
      </c>
      <c r="M458" s="29"/>
      <c r="N458" s="21" t="str">
        <f t="shared" si="149"/>
        <v/>
      </c>
      <c r="O458" s="22" t="str">
        <f>IF(Drela!AI458="","",Drela!AI458)</f>
        <v/>
      </c>
      <c r="P458" s="23" t="str">
        <f>IF(Drela!AJ458="","",Drela!AJ458)</f>
        <v/>
      </c>
      <c r="R458" s="21">
        <v>455</v>
      </c>
      <c r="S458" s="24">
        <f ca="1"/>
        <v>76.01416152366977</v>
      </c>
      <c r="T458" s="24">
        <f ca="1"/>
        <v>92.73953457419222</v>
      </c>
      <c r="V458" s="21">
        <v>455</v>
      </c>
      <c r="W458" s="24">
        <f ca="1"/>
        <v>314.83228976532894</v>
      </c>
      <c r="X458" s="24">
        <f ca="1"/>
        <v>75.512892353997543</v>
      </c>
      <c r="Y458" s="30"/>
      <c r="Z458" s="21">
        <v>455</v>
      </c>
      <c r="AA458" s="24">
        <f ca="1"/>
        <v>275.21150275032613</v>
      </c>
      <c r="AB458" s="24">
        <f ca="1"/>
        <v>119.48710764600246</v>
      </c>
      <c r="AD458" s="21">
        <v>455</v>
      </c>
      <c r="AE458" s="24">
        <f ca="1"/>
        <v>514.0296309919853</v>
      </c>
      <c r="AF458" s="24">
        <f ca="1"/>
        <v>102.26046542580778</v>
      </c>
      <c r="AH458" s="21">
        <v>455</v>
      </c>
      <c r="AI458" s="24">
        <f t="shared" ca="1" si="142"/>
        <v>76.014200000000002</v>
      </c>
      <c r="AJ458" s="24">
        <f t="shared" ca="1" si="143"/>
        <v>92.739500000000007</v>
      </c>
      <c r="AK458" s="24">
        <f t="shared" ca="1" si="144"/>
        <v>314.83229999999998</v>
      </c>
      <c r="AL458" s="24">
        <f t="shared" ca="1" si="145"/>
        <v>75.512900000000002</v>
      </c>
      <c r="AM458" s="26"/>
      <c r="AN458" s="26" t="str">
        <f ca="1">IF(AI458="","","G1 "&amp;Input!D55&amp;" "&amp;AI458&amp;" "&amp;Input!D$56&amp;" "&amp;AJ458&amp;" "&amp;Input!D$57&amp;" "&amp;AK458&amp;" "&amp;Input!D$58&amp;" "&amp;AL458&amp;" F "&amp;Input!D$51&amp;"")</f>
        <v>G1 X 76.0142 Y 92.7395 U 314.8323 Z 75.5129 F 400</v>
      </c>
      <c r="AO458" s="26"/>
      <c r="AP458" s="26" t="str">
        <f ca="1">IF(AS458="","","G1 "&amp;Input!D$55&amp;" "&amp;AS458&amp;" "&amp;Input!D$56&amp;" "&amp;AT458&amp;" "&amp;Input!D$57&amp;" "&amp;AU458&amp;" "&amp;Input!D$58&amp;" "&amp;AV458&amp;" F "&amp;Input!D$52&amp;"")</f>
        <v>G1 X 275.2115 Y 119.4871 U 514.0296 Z 102.2605 F 400</v>
      </c>
      <c r="AQ458" s="26"/>
      <c r="AR458" s="21">
        <v>455</v>
      </c>
      <c r="AS458" s="24">
        <f t="shared" ca="1" si="150"/>
        <v>275.2115</v>
      </c>
      <c r="AT458" s="24">
        <f t="shared" ca="1" si="151"/>
        <v>119.4871</v>
      </c>
      <c r="AU458" s="24">
        <f t="shared" ca="1" si="152"/>
        <v>514.02959999999996</v>
      </c>
      <c r="AV458" s="24">
        <f t="shared" ca="1" si="153"/>
        <v>102.26049999999999</v>
      </c>
      <c r="BC458" t="s">
        <v>883</v>
      </c>
      <c r="BF458" s="74" t="str">
        <f ca="1">IF(AI457="","","G1 "&amp;Input!D$55&amp;" "&amp;AI457&amp;" "&amp;Input!D$56&amp;" "&amp;AJ457&amp;" "&amp;Input!D$57&amp;" "&amp;AK457&amp;" "&amp;Input!D$58&amp;" "&amp;AL457&amp;" F "&amp;Input!D$51&amp;"")</f>
        <v>G1 X 76.5327 Y 93.0282 U 315.1222 Z 75.6658 F 400</v>
      </c>
      <c r="BO458" s="132">
        <f t="shared" ca="1" si="140"/>
        <v>76.014200000000002</v>
      </c>
      <c r="BP458" s="132">
        <f t="shared" ca="1" si="140"/>
        <v>92.739500000000007</v>
      </c>
      <c r="BQ458" s="132">
        <f t="shared" ca="1" si="140"/>
        <v>314.83229999999998</v>
      </c>
      <c r="BR458" s="132">
        <f t="shared" ca="1" si="140"/>
        <v>75.512900000000002</v>
      </c>
      <c r="BT458" s="132" t="str">
        <f t="shared" si="141"/>
        <v/>
      </c>
      <c r="BU458" s="132" t="str">
        <f t="shared" si="141"/>
        <v/>
      </c>
      <c r="BV458" s="132" t="str">
        <f t="shared" si="141"/>
        <v/>
      </c>
      <c r="BW458" s="132" t="str">
        <f t="shared" si="141"/>
        <v/>
      </c>
      <c r="BY458" s="132">
        <f t="shared" ca="1" si="154"/>
        <v>275.2115</v>
      </c>
      <c r="BZ458" s="132">
        <f t="shared" ca="1" si="154"/>
        <v>119.4871</v>
      </c>
      <c r="CA458" s="132">
        <f t="shared" ca="1" si="154"/>
        <v>514.02959999999996</v>
      </c>
      <c r="CB458" s="132">
        <f t="shared" ca="1" si="146"/>
        <v>102.26049999999999</v>
      </c>
    </row>
    <row r="459" spans="2:80" x14ac:dyDescent="0.2">
      <c r="B459" s="21" t="str">
        <f>IF(C459&lt;&gt;"",ROWS(B$3:Me)-1,"")</f>
        <v/>
      </c>
      <c r="C459" s="22" t="str">
        <f>IF(Drela!N459="","",Drela!N459)</f>
        <v/>
      </c>
      <c r="D459" s="23" t="str">
        <f>IF(Drela!O459="","",Drela!O459)</f>
        <v/>
      </c>
      <c r="F459" s="21" t="str">
        <f t="shared" si="147"/>
        <v/>
      </c>
      <c r="G459" s="22" t="str">
        <f>IF(Drela!Q459="","",Drela!Q459)</f>
        <v/>
      </c>
      <c r="H459" s="23" t="str">
        <f>IF(Drela!R459="","",Drela!R459)</f>
        <v/>
      </c>
      <c r="I459" s="29"/>
      <c r="J459" s="21" t="str">
        <f t="shared" si="148"/>
        <v/>
      </c>
      <c r="K459" s="22" t="str">
        <f>IF(Drela!AF459="","",Drela!AF459)</f>
        <v/>
      </c>
      <c r="L459" s="23" t="str">
        <f>IF(Drela!AG459="","",Drela!AG459)</f>
        <v/>
      </c>
      <c r="M459" s="29"/>
      <c r="N459" s="21" t="str">
        <f t="shared" si="149"/>
        <v/>
      </c>
      <c r="O459" s="22" t="str">
        <f>IF(Drela!AI459="","",Drela!AI459)</f>
        <v/>
      </c>
      <c r="P459" s="23" t="str">
        <f>IF(Drela!AJ459="","",Drela!AJ459)</f>
        <v/>
      </c>
      <c r="R459" s="21">
        <v>456</v>
      </c>
      <c r="S459" s="24">
        <f ca="1"/>
        <v>75.495425238820772</v>
      </c>
      <c r="T459" s="24">
        <f ca="1"/>
        <v>92.438232640221131</v>
      </c>
      <c r="V459" s="21">
        <v>456</v>
      </c>
      <c r="W459" s="24">
        <f ca="1"/>
        <v>314.54213977667223</v>
      </c>
      <c r="X459" s="24">
        <f ca="1"/>
        <v>75.352992768906645</v>
      </c>
      <c r="Y459" s="30"/>
      <c r="Z459" s="21">
        <v>456</v>
      </c>
      <c r="AA459" s="24">
        <f ca="1"/>
        <v>275.50165273898284</v>
      </c>
      <c r="AB459" s="24">
        <f ca="1"/>
        <v>119.64700723109334</v>
      </c>
      <c r="AD459" s="21">
        <v>456</v>
      </c>
      <c r="AE459" s="24">
        <f ca="1"/>
        <v>514.54836727683437</v>
      </c>
      <c r="AF459" s="24">
        <f ca="1"/>
        <v>102.56176735977887</v>
      </c>
      <c r="AH459" s="21">
        <v>456</v>
      </c>
      <c r="AI459" s="24">
        <f t="shared" ca="1" si="142"/>
        <v>75.495400000000004</v>
      </c>
      <c r="AJ459" s="24">
        <f t="shared" ca="1" si="143"/>
        <v>92.438199999999995</v>
      </c>
      <c r="AK459" s="24">
        <f t="shared" ca="1" si="144"/>
        <v>314.5421</v>
      </c>
      <c r="AL459" s="24">
        <f t="shared" ca="1" si="145"/>
        <v>75.352999999999994</v>
      </c>
      <c r="AM459" s="26"/>
      <c r="AN459" s="26" t="str">
        <f ca="1">IF(AI459="","","G1 "&amp;Input!D55&amp;" "&amp;AI459&amp;" "&amp;Input!D$56&amp;" "&amp;AJ459&amp;" "&amp;Input!D$57&amp;" "&amp;AK459&amp;" "&amp;Input!D$58&amp;" "&amp;AL459&amp;" F "&amp;Input!D$51&amp;"")</f>
        <v>G1 X 75.4954 Y 92.4382 U 314.5421 Z 75.353 F 400</v>
      </c>
      <c r="AO459" s="26"/>
      <c r="AP459" s="26" t="str">
        <f ca="1">IF(AS459="","","G1 "&amp;Input!D$55&amp;" "&amp;AS459&amp;" "&amp;Input!D$56&amp;" "&amp;AT459&amp;" "&amp;Input!D$57&amp;" "&amp;AU459&amp;" "&amp;Input!D$58&amp;" "&amp;AV459&amp;" F "&amp;Input!D$52&amp;"")</f>
        <v>G1 X 275.5017 Y 119.647 U 514.5484 Z 102.5618 F 400</v>
      </c>
      <c r="AQ459" s="26"/>
      <c r="AR459" s="21">
        <v>456</v>
      </c>
      <c r="AS459" s="24">
        <f t="shared" ca="1" si="150"/>
        <v>275.50170000000003</v>
      </c>
      <c r="AT459" s="24">
        <f t="shared" ca="1" si="151"/>
        <v>119.64700000000001</v>
      </c>
      <c r="AU459" s="24">
        <f t="shared" ca="1" si="152"/>
        <v>514.54840000000002</v>
      </c>
      <c r="AV459" s="24">
        <f t="shared" ca="1" si="153"/>
        <v>102.56180000000001</v>
      </c>
      <c r="BC459" t="s">
        <v>884</v>
      </c>
      <c r="BF459" s="74" t="str">
        <f ca="1">IF(AI458="","","G1 "&amp;Input!D$55&amp;" "&amp;AI458&amp;" "&amp;Input!D$56&amp;" "&amp;AJ458&amp;" "&amp;Input!D$57&amp;" "&amp;AK458&amp;" "&amp;Input!D$58&amp;" "&amp;AL458&amp;" F "&amp;Input!D$51&amp;"")</f>
        <v>G1 X 76.0142 Y 92.7395 U 314.8323 Z 75.5129 F 400</v>
      </c>
      <c r="BO459" s="132">
        <f t="shared" ca="1" si="140"/>
        <v>75.495400000000004</v>
      </c>
      <c r="BP459" s="132">
        <f t="shared" ca="1" si="140"/>
        <v>92.438199999999995</v>
      </c>
      <c r="BQ459" s="132">
        <f t="shared" ca="1" si="140"/>
        <v>314.5421</v>
      </c>
      <c r="BR459" s="132">
        <f t="shared" ca="1" si="140"/>
        <v>75.352999999999994</v>
      </c>
      <c r="BT459" s="132" t="str">
        <f t="shared" si="141"/>
        <v/>
      </c>
      <c r="BU459" s="132" t="str">
        <f t="shared" si="141"/>
        <v/>
      </c>
      <c r="BV459" s="132" t="str">
        <f t="shared" si="141"/>
        <v/>
      </c>
      <c r="BW459" s="132" t="str">
        <f t="shared" si="141"/>
        <v/>
      </c>
      <c r="BY459" s="132">
        <f t="shared" ca="1" si="154"/>
        <v>275.50170000000003</v>
      </c>
      <c r="BZ459" s="132">
        <f t="shared" ca="1" si="154"/>
        <v>119.64700000000001</v>
      </c>
      <c r="CA459" s="132">
        <f t="shared" ca="1" si="154"/>
        <v>514.54840000000002</v>
      </c>
      <c r="CB459" s="132">
        <f t="shared" ca="1" si="146"/>
        <v>102.56180000000001</v>
      </c>
    </row>
    <row r="460" spans="2:80" x14ac:dyDescent="0.2">
      <c r="B460" s="21" t="str">
        <f>IF(C460&lt;&gt;"",ROWS(B$3:Me)-1,"")</f>
        <v/>
      </c>
      <c r="C460" s="22" t="str">
        <f>IF(Drela!N460="","",Drela!N460)</f>
        <v/>
      </c>
      <c r="D460" s="23" t="str">
        <f>IF(Drela!O460="","",Drela!O460)</f>
        <v/>
      </c>
      <c r="F460" s="21" t="str">
        <f t="shared" si="147"/>
        <v/>
      </c>
      <c r="G460" s="22" t="str">
        <f>IF(Drela!Q460="","",Drela!Q460)</f>
        <v/>
      </c>
      <c r="H460" s="23" t="str">
        <f>IF(Drela!R460="","",Drela!R460)</f>
        <v/>
      </c>
      <c r="I460" s="29"/>
      <c r="J460" s="21" t="str">
        <f t="shared" si="148"/>
        <v/>
      </c>
      <c r="K460" s="22" t="str">
        <f>IF(Drela!AF460="","",Drela!AF460)</f>
        <v/>
      </c>
      <c r="L460" s="23" t="str">
        <f>IF(Drela!AG460="","",Drela!AG460)</f>
        <v/>
      </c>
      <c r="M460" s="29"/>
      <c r="N460" s="21" t="str">
        <f t="shared" si="149"/>
        <v/>
      </c>
      <c r="O460" s="22" t="str">
        <f>IF(Drela!AI460="","",Drela!AI460)</f>
        <v/>
      </c>
      <c r="P460" s="23" t="str">
        <f>IF(Drela!AJ460="","",Drela!AJ460)</f>
        <v/>
      </c>
      <c r="R460" s="21">
        <v>457</v>
      </c>
      <c r="S460" s="24">
        <f ca="1"/>
        <v>74.976249268191367</v>
      </c>
      <c r="T460" s="24">
        <f ca="1"/>
        <v>92.137006194139104</v>
      </c>
      <c r="V460" s="21">
        <v>457</v>
      </c>
      <c r="W460" s="24">
        <f ca="1"/>
        <v>314.25174797044781</v>
      </c>
      <c r="X460" s="24">
        <f ca="1"/>
        <v>75.193140331736274</v>
      </c>
      <c r="Y460" s="30"/>
      <c r="Z460" s="21">
        <v>457</v>
      </c>
      <c r="AA460" s="24">
        <f ca="1"/>
        <v>275.79204454520726</v>
      </c>
      <c r="AB460" s="24">
        <f ca="1"/>
        <v>119.80685966826371</v>
      </c>
      <c r="AD460" s="21">
        <v>457</v>
      </c>
      <c r="AE460" s="24">
        <f ca="1"/>
        <v>515.06754324746373</v>
      </c>
      <c r="AF460" s="24">
        <f ca="1"/>
        <v>102.8629938058609</v>
      </c>
      <c r="AH460" s="21">
        <v>457</v>
      </c>
      <c r="AI460" s="24">
        <f t="shared" ca="1" si="142"/>
        <v>74.976200000000006</v>
      </c>
      <c r="AJ460" s="24">
        <f t="shared" ca="1" si="143"/>
        <v>92.137</v>
      </c>
      <c r="AK460" s="24">
        <f t="shared" ca="1" si="144"/>
        <v>314.25170000000003</v>
      </c>
      <c r="AL460" s="24">
        <f t="shared" ca="1" si="145"/>
        <v>75.193100000000001</v>
      </c>
      <c r="AM460" s="26"/>
      <c r="AN460" s="26" t="str">
        <f ca="1">IF(AI460="","","G1 "&amp;Input!D55&amp;" "&amp;AI460&amp;" "&amp;Input!D$56&amp;" "&amp;AJ460&amp;" "&amp;Input!D$57&amp;" "&amp;AK460&amp;" "&amp;Input!D$58&amp;" "&amp;AL460&amp;" F "&amp;Input!D$51&amp;"")</f>
        <v>G1 X 74.9762 Y 92.137 U 314.2517 Z 75.1931 F 400</v>
      </c>
      <c r="AO460" s="26"/>
      <c r="AP460" s="26" t="str">
        <f ca="1">IF(AS460="","","G1 "&amp;Input!D$55&amp;" "&amp;AS460&amp;" "&amp;Input!D$56&amp;" "&amp;AT460&amp;" "&amp;Input!D$57&amp;" "&amp;AU460&amp;" "&amp;Input!D$58&amp;" "&amp;AV460&amp;" F "&amp;Input!D$52&amp;"")</f>
        <v>G1 X 275.792 Y 119.8069 U 515.0675 Z 102.863 F 400</v>
      </c>
      <c r="AQ460" s="26"/>
      <c r="AR460" s="21">
        <v>457</v>
      </c>
      <c r="AS460" s="24">
        <f t="shared" ca="1" si="150"/>
        <v>275.79199999999997</v>
      </c>
      <c r="AT460" s="24">
        <f t="shared" ca="1" si="151"/>
        <v>119.8069</v>
      </c>
      <c r="AU460" s="24">
        <f t="shared" ca="1" si="152"/>
        <v>515.0675</v>
      </c>
      <c r="AV460" s="24">
        <f t="shared" ca="1" si="153"/>
        <v>102.863</v>
      </c>
      <c r="BC460" t="s">
        <v>885</v>
      </c>
      <c r="BF460" s="74" t="str">
        <f ca="1">IF(AI459="","","G1 "&amp;Input!D$55&amp;" "&amp;AI459&amp;" "&amp;Input!D$56&amp;" "&amp;AJ459&amp;" "&amp;Input!D$57&amp;" "&amp;AK459&amp;" "&amp;Input!D$58&amp;" "&amp;AL459&amp;" F "&amp;Input!D$51&amp;"")</f>
        <v>G1 X 75.4954 Y 92.4382 U 314.5421 Z 75.353 F 400</v>
      </c>
      <c r="BO460" s="132">
        <f t="shared" ca="1" si="140"/>
        <v>74.976200000000006</v>
      </c>
      <c r="BP460" s="132">
        <f t="shared" ca="1" si="140"/>
        <v>92.137</v>
      </c>
      <c r="BQ460" s="132">
        <f t="shared" ca="1" si="140"/>
        <v>314.25170000000003</v>
      </c>
      <c r="BR460" s="132">
        <f t="shared" ca="1" si="140"/>
        <v>75.193100000000001</v>
      </c>
      <c r="BT460" s="132" t="str">
        <f t="shared" si="141"/>
        <v/>
      </c>
      <c r="BU460" s="132" t="str">
        <f t="shared" si="141"/>
        <v/>
      </c>
      <c r="BV460" s="132" t="str">
        <f t="shared" si="141"/>
        <v/>
      </c>
      <c r="BW460" s="132" t="str">
        <f t="shared" si="141"/>
        <v/>
      </c>
      <c r="BY460" s="132">
        <f t="shared" ca="1" si="154"/>
        <v>275.79199999999997</v>
      </c>
      <c r="BZ460" s="132">
        <f t="shared" ca="1" si="154"/>
        <v>119.8069</v>
      </c>
      <c r="CA460" s="132">
        <f t="shared" ca="1" si="154"/>
        <v>515.0675</v>
      </c>
      <c r="CB460" s="132">
        <f t="shared" ca="1" si="146"/>
        <v>102.863</v>
      </c>
    </row>
    <row r="461" spans="2:80" x14ac:dyDescent="0.2">
      <c r="B461" s="21" t="str">
        <f>IF(C461&lt;&gt;"",ROWS(B$3:Me)-1,"")</f>
        <v/>
      </c>
      <c r="C461" s="22" t="str">
        <f>IF(Drela!N461="","",Drela!N461)</f>
        <v/>
      </c>
      <c r="D461" s="23" t="str">
        <f>IF(Drela!O461="","",Drela!O461)</f>
        <v/>
      </c>
      <c r="F461" s="21" t="str">
        <f t="shared" si="147"/>
        <v/>
      </c>
      <c r="G461" s="22" t="str">
        <f>IF(Drela!Q461="","",Drela!Q461)</f>
        <v/>
      </c>
      <c r="H461" s="23" t="str">
        <f>IF(Drela!R461="","",Drela!R461)</f>
        <v/>
      </c>
      <c r="I461" s="29"/>
      <c r="J461" s="21" t="str">
        <f t="shared" si="148"/>
        <v/>
      </c>
      <c r="K461" s="22" t="str">
        <f>IF(Drela!AF461="","",Drela!AF461)</f>
        <v/>
      </c>
      <c r="L461" s="23" t="str">
        <f>IF(Drela!AG461="","",Drela!AG461)</f>
        <v/>
      </c>
      <c r="M461" s="29"/>
      <c r="N461" s="21" t="str">
        <f t="shared" si="149"/>
        <v/>
      </c>
      <c r="O461" s="22" t="str">
        <f>IF(Drela!AI461="","",Drela!AI461)</f>
        <v/>
      </c>
      <c r="P461" s="23" t="str">
        <f>IF(Drela!AJ461="","",Drela!AJ461)</f>
        <v/>
      </c>
      <c r="R461" s="21">
        <v>458</v>
      </c>
      <c r="S461" s="24">
        <f ca="1"/>
        <v>74.456616666037476</v>
      </c>
      <c r="T461" s="24">
        <f ca="1"/>
        <v>91.844228281433686</v>
      </c>
      <c r="V461" s="21">
        <v>458</v>
      </c>
      <c r="W461" s="24">
        <f ca="1"/>
        <v>313.96120915719501</v>
      </c>
      <c r="X461" s="24">
        <f ca="1"/>
        <v>75.037958129220343</v>
      </c>
      <c r="Y461" s="30"/>
      <c r="Z461" s="21">
        <v>458</v>
      </c>
      <c r="AA461" s="24">
        <f ca="1"/>
        <v>276.08258335846</v>
      </c>
      <c r="AB461" s="24">
        <f ca="1"/>
        <v>119.96204187077964</v>
      </c>
      <c r="AD461" s="21">
        <v>458</v>
      </c>
      <c r="AE461" s="24">
        <f ca="1"/>
        <v>515.58717584961755</v>
      </c>
      <c r="AF461" s="24">
        <f ca="1"/>
        <v>103.15577171856631</v>
      </c>
      <c r="AH461" s="21">
        <v>458</v>
      </c>
      <c r="AI461" s="24">
        <f t="shared" ca="1" si="142"/>
        <v>74.456599999999995</v>
      </c>
      <c r="AJ461" s="24">
        <f t="shared" ca="1" si="143"/>
        <v>91.844200000000001</v>
      </c>
      <c r="AK461" s="24">
        <f t="shared" ca="1" si="144"/>
        <v>313.96120000000002</v>
      </c>
      <c r="AL461" s="24">
        <f t="shared" ca="1" si="145"/>
        <v>75.037999999999997</v>
      </c>
      <c r="AM461" s="26"/>
      <c r="AN461" s="26" t="str">
        <f ca="1">IF(AI461="","","G1 "&amp;Input!D55&amp;" "&amp;AI461&amp;" "&amp;Input!D$56&amp;" "&amp;AJ461&amp;" "&amp;Input!D$57&amp;" "&amp;AK461&amp;" "&amp;Input!D$58&amp;" "&amp;AL461&amp;" F "&amp;Input!D$51&amp;"")</f>
        <v>G1 X 74.4566 Y 91.8442 U 313.9612 Z 75.038 F 400</v>
      </c>
      <c r="AO461" s="26"/>
      <c r="AP461" s="26" t="str">
        <f ca="1">IF(AS461="","","G1 "&amp;Input!D$55&amp;" "&amp;AS461&amp;" "&amp;Input!D$56&amp;" "&amp;AT461&amp;" "&amp;Input!D$57&amp;" "&amp;AU461&amp;" "&amp;Input!D$58&amp;" "&amp;AV461&amp;" F "&amp;Input!D$52&amp;"")</f>
        <v>G1 X 276.0826 Y 119.962 U 515.5872 Z 103.1558 F 400</v>
      </c>
      <c r="AQ461" s="26"/>
      <c r="AR461" s="21">
        <v>458</v>
      </c>
      <c r="AS461" s="24">
        <f t="shared" ca="1" si="150"/>
        <v>276.08260000000001</v>
      </c>
      <c r="AT461" s="24">
        <f t="shared" ca="1" si="151"/>
        <v>119.962</v>
      </c>
      <c r="AU461" s="24">
        <f t="shared" ca="1" si="152"/>
        <v>515.58720000000005</v>
      </c>
      <c r="AV461" s="24">
        <f t="shared" ca="1" si="153"/>
        <v>103.1558</v>
      </c>
      <c r="BC461" t="s">
        <v>886</v>
      </c>
      <c r="BF461" s="74" t="str">
        <f ca="1">IF(AI460="","","G1 "&amp;Input!D$55&amp;" "&amp;AI460&amp;" "&amp;Input!D$56&amp;" "&amp;AJ460&amp;" "&amp;Input!D$57&amp;" "&amp;AK460&amp;" "&amp;Input!D$58&amp;" "&amp;AL460&amp;" F "&amp;Input!D$51&amp;"")</f>
        <v>G1 X 74.9762 Y 92.137 U 314.2517 Z 75.1931 F 400</v>
      </c>
      <c r="BO461" s="132">
        <f t="shared" ca="1" si="140"/>
        <v>74.456599999999995</v>
      </c>
      <c r="BP461" s="132">
        <f t="shared" ca="1" si="140"/>
        <v>91.844200000000001</v>
      </c>
      <c r="BQ461" s="132">
        <f t="shared" ca="1" si="140"/>
        <v>313.96120000000002</v>
      </c>
      <c r="BR461" s="132">
        <f t="shared" ca="1" si="140"/>
        <v>75.037999999999997</v>
      </c>
      <c r="BT461" s="132" t="str">
        <f t="shared" si="141"/>
        <v/>
      </c>
      <c r="BU461" s="132" t="str">
        <f t="shared" si="141"/>
        <v/>
      </c>
      <c r="BV461" s="132" t="str">
        <f t="shared" si="141"/>
        <v/>
      </c>
      <c r="BW461" s="132" t="str">
        <f t="shared" si="141"/>
        <v/>
      </c>
      <c r="BY461" s="132">
        <f t="shared" ca="1" si="154"/>
        <v>276.08260000000001</v>
      </c>
      <c r="BZ461" s="132">
        <f t="shared" ca="1" si="154"/>
        <v>119.962</v>
      </c>
      <c r="CA461" s="132">
        <f t="shared" ca="1" si="154"/>
        <v>515.58720000000005</v>
      </c>
      <c r="CB461" s="132">
        <f t="shared" ca="1" si="146"/>
        <v>103.1558</v>
      </c>
    </row>
    <row r="462" spans="2:80" x14ac:dyDescent="0.2">
      <c r="B462" s="21" t="str">
        <f>IF(C462&lt;&gt;"",ROWS(B$3:Me)-1,"")</f>
        <v/>
      </c>
      <c r="C462" s="22" t="str">
        <f>IF(Drela!N462="","",Drela!N462)</f>
        <v/>
      </c>
      <c r="D462" s="23" t="str">
        <f>IF(Drela!O462="","",Drela!O462)</f>
        <v/>
      </c>
      <c r="F462" s="21" t="str">
        <f t="shared" si="147"/>
        <v/>
      </c>
      <c r="G462" s="22" t="str">
        <f>IF(Drela!Q462="","",Drela!Q462)</f>
        <v/>
      </c>
      <c r="H462" s="23" t="str">
        <f>IF(Drela!R462="","",Drela!R462)</f>
        <v/>
      </c>
      <c r="I462" s="29"/>
      <c r="J462" s="21" t="str">
        <f t="shared" si="148"/>
        <v/>
      </c>
      <c r="K462" s="22" t="str">
        <f>IF(Drela!AF462="","",Drela!AF462)</f>
        <v/>
      </c>
      <c r="L462" s="23" t="str">
        <f>IF(Drela!AG462="","",Drela!AG462)</f>
        <v/>
      </c>
      <c r="M462" s="29"/>
      <c r="N462" s="21" t="str">
        <f t="shared" si="149"/>
        <v/>
      </c>
      <c r="O462" s="22" t="str">
        <f>IF(Drela!AI462="","",Drela!AI462)</f>
        <v/>
      </c>
      <c r="P462" s="23" t="str">
        <f>IF(Drela!AJ462="","",Drela!AJ462)</f>
        <v/>
      </c>
      <c r="R462" s="21">
        <v>459</v>
      </c>
      <c r="S462" s="24">
        <f ca="1"/>
        <v>73.937417738136944</v>
      </c>
      <c r="T462" s="24">
        <f ca="1"/>
        <v>91.551002702617353</v>
      </c>
      <c r="V462" s="21">
        <v>459</v>
      </c>
      <c r="W462" s="24">
        <f ca="1"/>
        <v>313.670904212305</v>
      </c>
      <c r="X462" s="24">
        <f ca="1"/>
        <v>74.882523368752246</v>
      </c>
      <c r="Y462" s="30"/>
      <c r="Z462" s="21">
        <v>459</v>
      </c>
      <c r="AA462" s="24">
        <f ca="1"/>
        <v>276.37288830335001</v>
      </c>
      <c r="AB462" s="24">
        <f ca="1"/>
        <v>120.11747663124775</v>
      </c>
      <c r="AD462" s="21">
        <v>459</v>
      </c>
      <c r="AE462" s="24">
        <f ca="1"/>
        <v>516.10637477751811</v>
      </c>
      <c r="AF462" s="24">
        <f ca="1"/>
        <v>103.44899729738265</v>
      </c>
      <c r="AH462" s="21">
        <v>459</v>
      </c>
      <c r="AI462" s="24">
        <f t="shared" ca="1" si="142"/>
        <v>73.937399999999997</v>
      </c>
      <c r="AJ462" s="24">
        <f t="shared" ca="1" si="143"/>
        <v>91.551000000000002</v>
      </c>
      <c r="AK462" s="24">
        <f t="shared" ca="1" si="144"/>
        <v>313.67090000000002</v>
      </c>
      <c r="AL462" s="24">
        <f t="shared" ca="1" si="145"/>
        <v>74.882499999999993</v>
      </c>
      <c r="AM462" s="26"/>
      <c r="AN462" s="26" t="str">
        <f ca="1">IF(AI462="","","G1 "&amp;Input!D55&amp;" "&amp;AI462&amp;" "&amp;Input!D$56&amp;" "&amp;AJ462&amp;" "&amp;Input!D$57&amp;" "&amp;AK462&amp;" "&amp;Input!D$58&amp;" "&amp;AL462&amp;" F "&amp;Input!D$51&amp;"")</f>
        <v>G1 X 73.9374 Y 91.551 U 313.6709 Z 74.8825 F 400</v>
      </c>
      <c r="AO462" s="26"/>
      <c r="AP462" s="26" t="str">
        <f ca="1">IF(AS462="","","G1 "&amp;Input!D$55&amp;" "&amp;AS462&amp;" "&amp;Input!D$56&amp;" "&amp;AT462&amp;" "&amp;Input!D$57&amp;" "&amp;AU462&amp;" "&amp;Input!D$58&amp;" "&amp;AV462&amp;" F "&amp;Input!D$52&amp;"")</f>
        <v>G1 X 276.3729 Y 120.1175 U 516.1064 Z 103.449 F 400</v>
      </c>
      <c r="AQ462" s="26"/>
      <c r="AR462" s="21">
        <v>459</v>
      </c>
      <c r="AS462" s="24">
        <f t="shared" ca="1" si="150"/>
        <v>276.37290000000002</v>
      </c>
      <c r="AT462" s="24">
        <f t="shared" ca="1" si="151"/>
        <v>120.11750000000001</v>
      </c>
      <c r="AU462" s="24">
        <f t="shared" ca="1" si="152"/>
        <v>516.10640000000001</v>
      </c>
      <c r="AV462" s="24">
        <f t="shared" ca="1" si="153"/>
        <v>103.449</v>
      </c>
      <c r="BC462" t="s">
        <v>887</v>
      </c>
      <c r="BF462" s="74" t="str">
        <f ca="1">IF(AI461="","","G1 "&amp;Input!D$55&amp;" "&amp;AI461&amp;" "&amp;Input!D$56&amp;" "&amp;AJ461&amp;" "&amp;Input!D$57&amp;" "&amp;AK461&amp;" "&amp;Input!D$58&amp;" "&amp;AL461&amp;" F "&amp;Input!D$51&amp;"")</f>
        <v>G1 X 74.4566 Y 91.8442 U 313.9612 Z 75.038 F 400</v>
      </c>
      <c r="BO462" s="132">
        <f t="shared" ca="1" si="140"/>
        <v>73.937399999999997</v>
      </c>
      <c r="BP462" s="132">
        <f t="shared" ca="1" si="140"/>
        <v>91.551000000000002</v>
      </c>
      <c r="BQ462" s="132">
        <f t="shared" ca="1" si="140"/>
        <v>313.67090000000002</v>
      </c>
      <c r="BR462" s="132">
        <f t="shared" ca="1" si="140"/>
        <v>74.882499999999993</v>
      </c>
      <c r="BT462" s="132" t="str">
        <f t="shared" si="141"/>
        <v/>
      </c>
      <c r="BU462" s="132" t="str">
        <f t="shared" si="141"/>
        <v/>
      </c>
      <c r="BV462" s="132" t="str">
        <f t="shared" si="141"/>
        <v/>
      </c>
      <c r="BW462" s="132" t="str">
        <f t="shared" si="141"/>
        <v/>
      </c>
      <c r="BY462" s="132">
        <f t="shared" ca="1" si="154"/>
        <v>276.37290000000002</v>
      </c>
      <c r="BZ462" s="132">
        <f t="shared" ca="1" si="154"/>
        <v>120.11750000000001</v>
      </c>
      <c r="CA462" s="132">
        <f t="shared" ca="1" si="154"/>
        <v>516.10640000000001</v>
      </c>
      <c r="CB462" s="132">
        <f t="shared" ca="1" si="146"/>
        <v>103.449</v>
      </c>
    </row>
    <row r="463" spans="2:80" x14ac:dyDescent="0.2">
      <c r="B463" s="21" t="str">
        <f>IF(C463&lt;&gt;"",ROWS(B$3:Me)-1,"")</f>
        <v/>
      </c>
      <c r="C463" s="22" t="str">
        <f>IF(Drela!N463="","",Drela!N463)</f>
        <v/>
      </c>
      <c r="D463" s="23" t="str">
        <f>IF(Drela!O463="","",Drela!O463)</f>
        <v/>
      </c>
      <c r="F463" s="21" t="str">
        <f t="shared" si="147"/>
        <v/>
      </c>
      <c r="G463" s="22" t="str">
        <f>IF(Drela!Q463="","",Drela!Q463)</f>
        <v/>
      </c>
      <c r="H463" s="23" t="str">
        <f>IF(Drela!R463="","",Drela!R463)</f>
        <v/>
      </c>
      <c r="I463" s="29"/>
      <c r="J463" s="21" t="str">
        <f t="shared" si="148"/>
        <v/>
      </c>
      <c r="K463" s="22" t="str">
        <f>IF(Drela!AF463="","",Drela!AF463)</f>
        <v/>
      </c>
      <c r="L463" s="23" t="str">
        <f>IF(Drela!AG463="","",Drela!AG463)</f>
        <v/>
      </c>
      <c r="M463" s="29"/>
      <c r="N463" s="21" t="str">
        <f t="shared" si="149"/>
        <v/>
      </c>
      <c r="O463" s="22" t="str">
        <f>IF(Drela!AI463="","",Drela!AI463)</f>
        <v/>
      </c>
      <c r="P463" s="23" t="str">
        <f>IF(Drela!AJ463="","",Drela!AJ463)</f>
        <v/>
      </c>
      <c r="R463" s="21">
        <v>460</v>
      </c>
      <c r="S463" s="24">
        <f ca="1"/>
        <v>73.419769603148126</v>
      </c>
      <c r="T463" s="24">
        <f ca="1"/>
        <v>91.244115946958857</v>
      </c>
      <c r="V463" s="21">
        <v>460</v>
      </c>
      <c r="W463" s="24">
        <f ca="1"/>
        <v>313.38128552738181</v>
      </c>
      <c r="X463" s="24">
        <f ca="1"/>
        <v>74.719526787890189</v>
      </c>
      <c r="Y463" s="30"/>
      <c r="Z463" s="21">
        <v>460</v>
      </c>
      <c r="AA463" s="24">
        <f ca="1"/>
        <v>276.66250698827321</v>
      </c>
      <c r="AB463" s="24">
        <f ca="1"/>
        <v>120.28047321210981</v>
      </c>
      <c r="AD463" s="21">
        <v>460</v>
      </c>
      <c r="AE463" s="24">
        <f ca="1"/>
        <v>516.62402291250692</v>
      </c>
      <c r="AF463" s="24">
        <f ca="1"/>
        <v>103.75588405304114</v>
      </c>
      <c r="AH463" s="21">
        <v>460</v>
      </c>
      <c r="AI463" s="24">
        <f t="shared" ca="1" si="142"/>
        <v>73.419799999999995</v>
      </c>
      <c r="AJ463" s="24">
        <f t="shared" ca="1" si="143"/>
        <v>91.244100000000003</v>
      </c>
      <c r="AK463" s="24">
        <f t="shared" ca="1" si="144"/>
        <v>313.38130000000001</v>
      </c>
      <c r="AL463" s="24">
        <f t="shared" ca="1" si="145"/>
        <v>74.719499999999996</v>
      </c>
      <c r="AM463" s="26"/>
      <c r="AN463" s="26" t="str">
        <f ca="1">IF(AI463="","","G1 "&amp;Input!D55&amp;" "&amp;AI463&amp;" "&amp;Input!D$56&amp;" "&amp;AJ463&amp;" "&amp;Input!D$57&amp;" "&amp;AK463&amp;" "&amp;Input!D$58&amp;" "&amp;AL463&amp;" F "&amp;Input!D$51&amp;"")</f>
        <v>G1 X 73.4198 Y 91.2441 U 313.3813 Z 74.7195 F 400</v>
      </c>
      <c r="AO463" s="26"/>
      <c r="AP463" s="26" t="str">
        <f ca="1">IF(AS463="","","G1 "&amp;Input!D$55&amp;" "&amp;AS463&amp;" "&amp;Input!D$56&amp;" "&amp;AT463&amp;" "&amp;Input!D$57&amp;" "&amp;AU463&amp;" "&amp;Input!D$58&amp;" "&amp;AV463&amp;" F "&amp;Input!D$52&amp;"")</f>
        <v>G1 X 276.6625 Y 120.2805 U 516.624 Z 103.7559 F 400</v>
      </c>
      <c r="AQ463" s="26"/>
      <c r="AR463" s="21">
        <v>460</v>
      </c>
      <c r="AS463" s="24">
        <f t="shared" ca="1" si="150"/>
        <v>276.66250000000002</v>
      </c>
      <c r="AT463" s="24">
        <f t="shared" ca="1" si="151"/>
        <v>120.2805</v>
      </c>
      <c r="AU463" s="24">
        <f t="shared" ca="1" si="152"/>
        <v>516.62400000000002</v>
      </c>
      <c r="AV463" s="24">
        <f t="shared" ca="1" si="153"/>
        <v>103.7559</v>
      </c>
      <c r="BC463" t="s">
        <v>888</v>
      </c>
      <c r="BF463" s="74" t="str">
        <f ca="1">IF(AI462="","","G1 "&amp;Input!D$55&amp;" "&amp;AI462&amp;" "&amp;Input!D$56&amp;" "&amp;AJ462&amp;" "&amp;Input!D$57&amp;" "&amp;AK462&amp;" "&amp;Input!D$58&amp;" "&amp;AL462&amp;" F "&amp;Input!D$51&amp;"")</f>
        <v>G1 X 73.9374 Y 91.551 U 313.6709 Z 74.8825 F 400</v>
      </c>
      <c r="BO463" s="132">
        <f t="shared" ca="1" si="140"/>
        <v>73.419799999999995</v>
      </c>
      <c r="BP463" s="132">
        <f t="shared" ca="1" si="140"/>
        <v>91.244100000000003</v>
      </c>
      <c r="BQ463" s="132">
        <f t="shared" ca="1" si="140"/>
        <v>313.38130000000001</v>
      </c>
      <c r="BR463" s="132">
        <f t="shared" ca="1" si="140"/>
        <v>74.719499999999996</v>
      </c>
      <c r="BT463" s="132" t="str">
        <f t="shared" si="141"/>
        <v/>
      </c>
      <c r="BU463" s="132" t="str">
        <f t="shared" si="141"/>
        <v/>
      </c>
      <c r="BV463" s="132" t="str">
        <f t="shared" si="141"/>
        <v/>
      </c>
      <c r="BW463" s="132" t="str">
        <f t="shared" si="141"/>
        <v/>
      </c>
      <c r="BY463" s="132">
        <f t="shared" ca="1" si="154"/>
        <v>276.66250000000002</v>
      </c>
      <c r="BZ463" s="132">
        <f t="shared" ca="1" si="154"/>
        <v>120.2805</v>
      </c>
      <c r="CA463" s="132">
        <f t="shared" ca="1" si="154"/>
        <v>516.62400000000002</v>
      </c>
      <c r="CB463" s="132">
        <f t="shared" ca="1" si="146"/>
        <v>103.7559</v>
      </c>
    </row>
    <row r="464" spans="2:80" x14ac:dyDescent="0.2">
      <c r="B464" s="21" t="str">
        <f>IF(C464&lt;&gt;"",ROWS(B$3:Me)-1,"")</f>
        <v/>
      </c>
      <c r="C464" s="22" t="str">
        <f>IF(Drela!N464="","",Drela!N464)</f>
        <v/>
      </c>
      <c r="D464" s="23" t="str">
        <f>IF(Drela!O464="","",Drela!O464)</f>
        <v/>
      </c>
      <c r="F464" s="21" t="str">
        <f t="shared" si="147"/>
        <v/>
      </c>
      <c r="G464" s="22" t="str">
        <f>IF(Drela!Q464="","",Drela!Q464)</f>
        <v/>
      </c>
      <c r="H464" s="23" t="str">
        <f>IF(Drela!R464="","",Drela!R464)</f>
        <v/>
      </c>
      <c r="I464" s="29"/>
      <c r="J464" s="21" t="str">
        <f t="shared" si="148"/>
        <v/>
      </c>
      <c r="K464" s="22" t="str">
        <f>IF(Drela!AF464="","",Drela!AF464)</f>
        <v/>
      </c>
      <c r="L464" s="23" t="str">
        <f>IF(Drela!AG464="","",Drela!AG464)</f>
        <v/>
      </c>
      <c r="M464" s="29"/>
      <c r="N464" s="21" t="str">
        <f t="shared" si="149"/>
        <v/>
      </c>
      <c r="O464" s="22" t="str">
        <f>IF(Drela!AI464="","",Drela!AI464)</f>
        <v/>
      </c>
      <c r="P464" s="23" t="str">
        <f>IF(Drela!AJ464="","",Drela!AJ464)</f>
        <v/>
      </c>
      <c r="R464" s="21">
        <v>461</v>
      </c>
      <c r="S464" s="24">
        <f ca="1"/>
        <v>72.904339682603293</v>
      </c>
      <c r="T464" s="24">
        <f ca="1"/>
        <v>90.914838328406418</v>
      </c>
      <c r="V464" s="21">
        <v>461</v>
      </c>
      <c r="W464" s="24">
        <f ca="1"/>
        <v>313.09261299183993</v>
      </c>
      <c r="X464" s="24">
        <f ca="1"/>
        <v>74.544140301267589</v>
      </c>
      <c r="Y464" s="30"/>
      <c r="Z464" s="21">
        <v>461</v>
      </c>
      <c r="AA464" s="24">
        <f ca="1"/>
        <v>276.95117952381514</v>
      </c>
      <c r="AB464" s="24">
        <f ca="1"/>
        <v>120.45585969873241</v>
      </c>
      <c r="AD464" s="21">
        <v>461</v>
      </c>
      <c r="AE464" s="24">
        <f ca="1"/>
        <v>517.13945283305179</v>
      </c>
      <c r="AF464" s="24">
        <f ca="1"/>
        <v>104.08516167159358</v>
      </c>
      <c r="AH464" s="21">
        <v>461</v>
      </c>
      <c r="AI464" s="24">
        <f t="shared" ca="1" si="142"/>
        <v>72.904300000000006</v>
      </c>
      <c r="AJ464" s="24">
        <f t="shared" ca="1" si="143"/>
        <v>90.9148</v>
      </c>
      <c r="AK464" s="24">
        <f t="shared" ca="1" si="144"/>
        <v>313.0926</v>
      </c>
      <c r="AL464" s="24">
        <f t="shared" ca="1" si="145"/>
        <v>74.5441</v>
      </c>
      <c r="AM464" s="26"/>
      <c r="AN464" s="26" t="str">
        <f ca="1">IF(AI464="","","G1 "&amp;Input!D55&amp;" "&amp;AI464&amp;" "&amp;Input!D$56&amp;" "&amp;AJ464&amp;" "&amp;Input!D$57&amp;" "&amp;AK464&amp;" "&amp;Input!D$58&amp;" "&amp;AL464&amp;" F "&amp;Input!D$51&amp;"")</f>
        <v>G1 X 72.9043 Y 90.9148 U 313.0926 Z 74.5441 F 400</v>
      </c>
      <c r="AO464" s="26"/>
      <c r="AP464" s="26" t="str">
        <f ca="1">IF(AS464="","","G1 "&amp;Input!D$55&amp;" "&amp;AS464&amp;" "&amp;Input!D$56&amp;" "&amp;AT464&amp;" "&amp;Input!D$57&amp;" "&amp;AU464&amp;" "&amp;Input!D$58&amp;" "&amp;AV464&amp;" F "&amp;Input!D$52&amp;"")</f>
        <v>G1 X 276.9512 Y 120.4559 U 517.1395 Z 104.0852 F 400</v>
      </c>
      <c r="AQ464" s="26"/>
      <c r="AR464" s="21">
        <v>461</v>
      </c>
      <c r="AS464" s="24">
        <f t="shared" ca="1" si="150"/>
        <v>276.95119999999997</v>
      </c>
      <c r="AT464" s="24">
        <f t="shared" ca="1" si="151"/>
        <v>120.4559</v>
      </c>
      <c r="AU464" s="24">
        <f t="shared" ca="1" si="152"/>
        <v>517.1395</v>
      </c>
      <c r="AV464" s="24">
        <f t="shared" ca="1" si="153"/>
        <v>104.0852</v>
      </c>
      <c r="BC464" t="s">
        <v>889</v>
      </c>
      <c r="BF464" s="74" t="str">
        <f ca="1">IF(AI463="","","G1 "&amp;Input!D$55&amp;" "&amp;AI463&amp;" "&amp;Input!D$56&amp;" "&amp;AJ463&amp;" "&amp;Input!D$57&amp;" "&amp;AK463&amp;" "&amp;Input!D$58&amp;" "&amp;AL463&amp;" F "&amp;Input!D$51&amp;"")</f>
        <v>G1 X 73.4198 Y 91.2441 U 313.3813 Z 74.7195 F 400</v>
      </c>
      <c r="BO464" s="132">
        <f t="shared" ref="BO464:BR483" ca="1" si="155">IFERROR(MID($AN464,FIND(" ",$AN464,FIND(BO$2,$AN464,1)),FIND(" ",$AN464,FIND(" ",$AN464,FIND(BO$2,$AN464,1))+1)-FIND(" ",$AN464,FIND(BO$2,$AN464,1)))*1,"")</f>
        <v>72.904300000000006</v>
      </c>
      <c r="BP464" s="132">
        <f t="shared" ca="1" si="155"/>
        <v>90.9148</v>
      </c>
      <c r="BQ464" s="132">
        <f t="shared" ca="1" si="155"/>
        <v>313.0926</v>
      </c>
      <c r="BR464" s="132">
        <f t="shared" ca="1" si="155"/>
        <v>74.5441</v>
      </c>
      <c r="BT464" s="132" t="str">
        <f t="shared" ref="BT464:BW483" si="156">IFERROR(MID($AO464,FIND(" ",$AO464,FIND(BT$2,$AO464,1)),FIND(" ",$AO464,FIND(" ",$AO464,FIND(BT$2,$AO464,1))+1)-FIND(" ",$AO464,FIND(BT$2,$AO464,1)))*1,"")</f>
        <v/>
      </c>
      <c r="BU464" s="132" t="str">
        <f t="shared" si="156"/>
        <v/>
      </c>
      <c r="BV464" s="132" t="str">
        <f t="shared" si="156"/>
        <v/>
      </c>
      <c r="BW464" s="132" t="str">
        <f t="shared" si="156"/>
        <v/>
      </c>
      <c r="BY464" s="132">
        <f t="shared" ca="1" si="154"/>
        <v>276.95119999999997</v>
      </c>
      <c r="BZ464" s="132">
        <f t="shared" ca="1" si="154"/>
        <v>120.4559</v>
      </c>
      <c r="CA464" s="132">
        <f t="shared" ca="1" si="154"/>
        <v>517.1395</v>
      </c>
      <c r="CB464" s="132">
        <f t="shared" ca="1" si="146"/>
        <v>104.0852</v>
      </c>
    </row>
    <row r="465" spans="2:80" x14ac:dyDescent="0.2">
      <c r="B465" s="21" t="str">
        <f>IF(C465&lt;&gt;"",ROWS(B$3:Me)-1,"")</f>
        <v/>
      </c>
      <c r="C465" s="22" t="str">
        <f>IF(Drela!N465="","",Drela!N465)</f>
        <v/>
      </c>
      <c r="D465" s="23" t="str">
        <f>IF(Drela!O465="","",Drela!O465)</f>
        <v/>
      </c>
      <c r="F465" s="21" t="str">
        <f t="shared" si="147"/>
        <v/>
      </c>
      <c r="G465" s="22" t="str">
        <f>IF(Drela!Q465="","",Drela!Q465)</f>
        <v/>
      </c>
      <c r="H465" s="23" t="str">
        <f>IF(Drela!R465="","",Drela!R465)</f>
        <v/>
      </c>
      <c r="I465" s="29"/>
      <c r="J465" s="21" t="str">
        <f t="shared" si="148"/>
        <v/>
      </c>
      <c r="K465" s="22" t="str">
        <f>IF(Drela!AF465="","",Drela!AF465)</f>
        <v/>
      </c>
      <c r="L465" s="23" t="str">
        <f>IF(Drela!AG465="","",Drela!AG465)</f>
        <v/>
      </c>
      <c r="M465" s="29"/>
      <c r="N465" s="21" t="str">
        <f t="shared" si="149"/>
        <v/>
      </c>
      <c r="O465" s="22" t="str">
        <f>IF(Drela!AI465="","",Drela!AI465)</f>
        <v/>
      </c>
      <c r="P465" s="23" t="str">
        <f>IF(Drela!AJ465="","",Drela!AJ465)</f>
        <v/>
      </c>
      <c r="R465" s="21">
        <v>462</v>
      </c>
      <c r="S465" s="24">
        <f ca="1"/>
        <v>72.389996609530442</v>
      </c>
      <c r="T465" s="24">
        <f ca="1"/>
        <v>90.572375459626301</v>
      </c>
      <c r="V465" s="21">
        <v>462</v>
      </c>
      <c r="W465" s="24">
        <f ca="1"/>
        <v>312.80437648633563</v>
      </c>
      <c r="X465" s="24">
        <f ca="1"/>
        <v>74.361460531818523</v>
      </c>
      <c r="Y465" s="30"/>
      <c r="Z465" s="21">
        <v>462</v>
      </c>
      <c r="AA465" s="24">
        <f ca="1"/>
        <v>277.2394160293195</v>
      </c>
      <c r="AB465" s="24">
        <f ca="1"/>
        <v>120.63853946818148</v>
      </c>
      <c r="AD465" s="21">
        <v>462</v>
      </c>
      <c r="AE465" s="24">
        <f ca="1"/>
        <v>517.65379590612463</v>
      </c>
      <c r="AF465" s="24">
        <f ca="1"/>
        <v>104.42762454037369</v>
      </c>
      <c r="AH465" s="21">
        <v>462</v>
      </c>
      <c r="AI465" s="24">
        <f t="shared" ca="1" si="142"/>
        <v>72.39</v>
      </c>
      <c r="AJ465" s="24">
        <f t="shared" ca="1" si="143"/>
        <v>90.572400000000002</v>
      </c>
      <c r="AK465" s="24">
        <f t="shared" ca="1" si="144"/>
        <v>312.80439999999999</v>
      </c>
      <c r="AL465" s="24">
        <f t="shared" ca="1" si="145"/>
        <v>74.361500000000007</v>
      </c>
      <c r="AM465" s="26"/>
      <c r="AN465" s="26" t="str">
        <f ca="1">IF(AI465="","","G1 "&amp;Input!D55&amp;" "&amp;AI465&amp;" "&amp;Input!D$56&amp;" "&amp;AJ465&amp;" "&amp;Input!D$57&amp;" "&amp;AK465&amp;" "&amp;Input!D$58&amp;" "&amp;AL465&amp;" F "&amp;Input!D$51&amp;"")</f>
        <v>G1 X 72.39 Y 90.5724 U 312.8044 Z 74.3615 F 400</v>
      </c>
      <c r="AO465" s="26"/>
      <c r="AP465" s="26" t="str">
        <f ca="1">IF(AS465="","","G1 "&amp;Input!D$55&amp;" "&amp;AS465&amp;" "&amp;Input!D$56&amp;" "&amp;AT465&amp;" "&amp;Input!D$57&amp;" "&amp;AU465&amp;" "&amp;Input!D$58&amp;" "&amp;AV465&amp;" F "&amp;Input!D$52&amp;"")</f>
        <v>G1 X 277.2394 Y 120.6385 U 517.6538 Z 104.4276 F 400</v>
      </c>
      <c r="AQ465" s="26"/>
      <c r="AR465" s="21">
        <v>462</v>
      </c>
      <c r="AS465" s="24">
        <f t="shared" ca="1" si="150"/>
        <v>277.23939999999999</v>
      </c>
      <c r="AT465" s="24">
        <f t="shared" ca="1" si="151"/>
        <v>120.63849999999999</v>
      </c>
      <c r="AU465" s="24">
        <f t="shared" ca="1" si="152"/>
        <v>517.65380000000005</v>
      </c>
      <c r="AV465" s="24">
        <f t="shared" ca="1" si="153"/>
        <v>104.4276</v>
      </c>
      <c r="BC465" t="s">
        <v>890</v>
      </c>
      <c r="BF465" s="74" t="str">
        <f ca="1">IF(AI464="","","G1 "&amp;Input!D$55&amp;" "&amp;AI464&amp;" "&amp;Input!D$56&amp;" "&amp;AJ464&amp;" "&amp;Input!D$57&amp;" "&amp;AK464&amp;" "&amp;Input!D$58&amp;" "&amp;AL464&amp;" F "&amp;Input!D$51&amp;"")</f>
        <v>G1 X 72.9043 Y 90.9148 U 313.0926 Z 74.5441 F 400</v>
      </c>
      <c r="BO465" s="132">
        <f t="shared" ca="1" si="155"/>
        <v>72.39</v>
      </c>
      <c r="BP465" s="132">
        <f t="shared" ca="1" si="155"/>
        <v>90.572400000000002</v>
      </c>
      <c r="BQ465" s="132">
        <f t="shared" ca="1" si="155"/>
        <v>312.80439999999999</v>
      </c>
      <c r="BR465" s="132">
        <f t="shared" ca="1" si="155"/>
        <v>74.361500000000007</v>
      </c>
      <c r="BT465" s="132" t="str">
        <f t="shared" si="156"/>
        <v/>
      </c>
      <c r="BU465" s="132" t="str">
        <f t="shared" si="156"/>
        <v/>
      </c>
      <c r="BV465" s="132" t="str">
        <f t="shared" si="156"/>
        <v/>
      </c>
      <c r="BW465" s="132" t="str">
        <f t="shared" si="156"/>
        <v/>
      </c>
      <c r="BY465" s="132">
        <f t="shared" ca="1" si="154"/>
        <v>277.23939999999999</v>
      </c>
      <c r="BZ465" s="132">
        <f t="shared" ca="1" si="154"/>
        <v>120.63849999999999</v>
      </c>
      <c r="CA465" s="132">
        <f t="shared" ca="1" si="154"/>
        <v>517.65380000000005</v>
      </c>
      <c r="CB465" s="132">
        <f t="shared" ca="1" si="146"/>
        <v>104.4276</v>
      </c>
    </row>
    <row r="466" spans="2:80" x14ac:dyDescent="0.2">
      <c r="B466" s="21" t="str">
        <f>IF(C466&lt;&gt;"",ROWS(B$3:Me)-1,"")</f>
        <v/>
      </c>
      <c r="C466" s="22" t="str">
        <f>IF(Drela!N466="","",Drela!N466)</f>
        <v/>
      </c>
      <c r="D466" s="23" t="str">
        <f>IF(Drela!O466="","",Drela!O466)</f>
        <v/>
      </c>
      <c r="F466" s="21" t="str">
        <f t="shared" si="147"/>
        <v/>
      </c>
      <c r="G466" s="22" t="str">
        <f>IF(Drela!Q466="","",Drela!Q466)</f>
        <v/>
      </c>
      <c r="H466" s="23" t="str">
        <f>IF(Drela!R466="","",Drela!R466)</f>
        <v/>
      </c>
      <c r="I466" s="29"/>
      <c r="J466" s="21" t="str">
        <f t="shared" si="148"/>
        <v/>
      </c>
      <c r="K466" s="22" t="str">
        <f>IF(Drela!AF466="","",Drela!AF466)</f>
        <v/>
      </c>
      <c r="L466" s="23" t="str">
        <f>IF(Drela!AG466="","",Drela!AG466)</f>
        <v/>
      </c>
      <c r="M466" s="29"/>
      <c r="N466" s="21" t="str">
        <f t="shared" si="149"/>
        <v/>
      </c>
      <c r="O466" s="22" t="str">
        <f>IF(Drela!AI466="","",Drela!AI466)</f>
        <v/>
      </c>
      <c r="P466" s="23" t="str">
        <f>IF(Drela!AJ466="","",Drela!AJ466)</f>
        <v/>
      </c>
      <c r="R466" s="21">
        <v>463</v>
      </c>
      <c r="S466" s="24">
        <f ca="1"/>
        <v>71.875159319831511</v>
      </c>
      <c r="T466" s="24">
        <f ca="1"/>
        <v>90.230416777964308</v>
      </c>
      <c r="V466" s="21">
        <v>463</v>
      </c>
      <c r="W466" s="24">
        <f ca="1"/>
        <v>312.51587338933564</v>
      </c>
      <c r="X466" s="24">
        <f ca="1"/>
        <v>74.179065279552219</v>
      </c>
      <c r="Y466" s="30"/>
      <c r="Z466" s="21">
        <v>463</v>
      </c>
      <c r="AA466" s="24">
        <f ca="1"/>
        <v>277.52791912631949</v>
      </c>
      <c r="AB466" s="24">
        <f ca="1"/>
        <v>120.82093472044778</v>
      </c>
      <c r="AD466" s="21">
        <v>463</v>
      </c>
      <c r="AE466" s="24">
        <f ca="1"/>
        <v>518.16863319582365</v>
      </c>
      <c r="AF466" s="24">
        <f ca="1"/>
        <v>104.76958322203568</v>
      </c>
      <c r="AH466" s="21">
        <v>463</v>
      </c>
      <c r="AI466" s="24">
        <f t="shared" ca="1" si="142"/>
        <v>71.875200000000007</v>
      </c>
      <c r="AJ466" s="24">
        <f t="shared" ca="1" si="143"/>
        <v>90.230400000000003</v>
      </c>
      <c r="AK466" s="24">
        <f t="shared" ca="1" si="144"/>
        <v>312.51589999999999</v>
      </c>
      <c r="AL466" s="24">
        <f t="shared" ca="1" si="145"/>
        <v>74.179100000000005</v>
      </c>
      <c r="AM466" s="26"/>
      <c r="AN466" s="26" t="str">
        <f ca="1">IF(AI466="","","G1 "&amp;Input!D55&amp;" "&amp;AI466&amp;" "&amp;Input!D$56&amp;" "&amp;AJ466&amp;" "&amp;Input!D$57&amp;" "&amp;AK466&amp;" "&amp;Input!D$58&amp;" "&amp;AL466&amp;" F "&amp;Input!D$51&amp;"")</f>
        <v>G1 X 71.8752 Y 90.2304 U 312.5159 Z 74.1791 F 400</v>
      </c>
      <c r="AO466" s="26"/>
      <c r="AP466" s="26" t="str">
        <f ca="1">IF(AS466="","","G1 "&amp;Input!D$55&amp;" "&amp;AS466&amp;" "&amp;Input!D$56&amp;" "&amp;AT466&amp;" "&amp;Input!D$57&amp;" "&amp;AU466&amp;" "&amp;Input!D$58&amp;" "&amp;AV466&amp;" F "&amp;Input!D$52&amp;"")</f>
        <v>G1 X 277.5279 Y 120.8209 U 518.1686 Z 104.7696 F 400</v>
      </c>
      <c r="AQ466" s="26"/>
      <c r="AR466" s="21">
        <v>463</v>
      </c>
      <c r="AS466" s="24">
        <f t="shared" ca="1" si="150"/>
        <v>277.52789999999999</v>
      </c>
      <c r="AT466" s="24">
        <f t="shared" ca="1" si="151"/>
        <v>120.82089999999999</v>
      </c>
      <c r="AU466" s="24">
        <f t="shared" ca="1" si="152"/>
        <v>518.16859999999997</v>
      </c>
      <c r="AV466" s="24">
        <f t="shared" ca="1" si="153"/>
        <v>104.7696</v>
      </c>
      <c r="BC466" t="s">
        <v>891</v>
      </c>
      <c r="BF466" s="74" t="str">
        <f ca="1">IF(AI465="","","G1 "&amp;Input!D$55&amp;" "&amp;AI465&amp;" "&amp;Input!D$56&amp;" "&amp;AJ465&amp;" "&amp;Input!D$57&amp;" "&amp;AK465&amp;" "&amp;Input!D$58&amp;" "&amp;AL465&amp;" F "&amp;Input!D$51&amp;"")</f>
        <v>G1 X 72.39 Y 90.5724 U 312.8044 Z 74.3615 F 400</v>
      </c>
      <c r="BO466" s="132">
        <f t="shared" ca="1" si="155"/>
        <v>71.875200000000007</v>
      </c>
      <c r="BP466" s="132">
        <f t="shared" ca="1" si="155"/>
        <v>90.230400000000003</v>
      </c>
      <c r="BQ466" s="132">
        <f t="shared" ca="1" si="155"/>
        <v>312.51589999999999</v>
      </c>
      <c r="BR466" s="132">
        <f t="shared" ca="1" si="155"/>
        <v>74.179100000000005</v>
      </c>
      <c r="BT466" s="132" t="str">
        <f t="shared" si="156"/>
        <v/>
      </c>
      <c r="BU466" s="132" t="str">
        <f t="shared" si="156"/>
        <v/>
      </c>
      <c r="BV466" s="132" t="str">
        <f t="shared" si="156"/>
        <v/>
      </c>
      <c r="BW466" s="132" t="str">
        <f t="shared" si="156"/>
        <v/>
      </c>
      <c r="BY466" s="132">
        <f t="shared" ca="1" si="154"/>
        <v>277.52789999999999</v>
      </c>
      <c r="BZ466" s="132">
        <f t="shared" ca="1" si="154"/>
        <v>120.82089999999999</v>
      </c>
      <c r="CA466" s="132">
        <f t="shared" ca="1" si="154"/>
        <v>518.16859999999997</v>
      </c>
      <c r="CB466" s="132">
        <f t="shared" ca="1" si="146"/>
        <v>104.7696</v>
      </c>
    </row>
    <row r="467" spans="2:80" x14ac:dyDescent="0.2">
      <c r="B467" s="21" t="str">
        <f>IF(C467&lt;&gt;"",ROWS(B$3:Me)-1,"")</f>
        <v/>
      </c>
      <c r="C467" s="22" t="str">
        <f>IF(Drela!N467="","",Drela!N467)</f>
        <v/>
      </c>
      <c r="D467" s="23" t="str">
        <f>IF(Drela!O467="","",Drela!O467)</f>
        <v/>
      </c>
      <c r="F467" s="21" t="str">
        <f t="shared" si="147"/>
        <v/>
      </c>
      <c r="G467" s="22" t="str">
        <f>IF(Drela!Q467="","",Drela!Q467)</f>
        <v/>
      </c>
      <c r="H467" s="23" t="str">
        <f>IF(Drela!R467="","",Drela!R467)</f>
        <v/>
      </c>
      <c r="I467" s="29"/>
      <c r="J467" s="21" t="str">
        <f t="shared" si="148"/>
        <v/>
      </c>
      <c r="K467" s="22" t="str">
        <f>IF(Drela!AF467="","",Drela!AF467)</f>
        <v/>
      </c>
      <c r="L467" s="23" t="str">
        <f>IF(Drela!AG467="","",Drela!AG467)</f>
        <v/>
      </c>
      <c r="M467" s="29"/>
      <c r="N467" s="21" t="str">
        <f t="shared" si="149"/>
        <v/>
      </c>
      <c r="O467" s="22" t="str">
        <f>IF(Drela!AI467="","",Drela!AI467)</f>
        <v/>
      </c>
      <c r="P467" s="23" t="str">
        <f>IF(Drela!AJ467="","",Drela!AJ467)</f>
        <v/>
      </c>
      <c r="R467" s="21">
        <v>464</v>
      </c>
      <c r="S467" s="24">
        <f ca="1"/>
        <v>71.358923002223889</v>
      </c>
      <c r="T467" s="24">
        <f ca="1"/>
        <v>89.897920763091861</v>
      </c>
      <c r="V467" s="21">
        <v>464</v>
      </c>
      <c r="W467" s="24">
        <f ca="1"/>
        <v>312.2267155915651</v>
      </c>
      <c r="X467" s="24">
        <f ca="1"/>
        <v>74.001911903297454</v>
      </c>
      <c r="Y467" s="30"/>
      <c r="Z467" s="21">
        <v>464</v>
      </c>
      <c r="AA467" s="24">
        <f ca="1"/>
        <v>277.81707692409003</v>
      </c>
      <c r="AB467" s="24">
        <f ca="1"/>
        <v>120.99808809670255</v>
      </c>
      <c r="AD467" s="21">
        <v>464</v>
      </c>
      <c r="AE467" s="24">
        <f ca="1"/>
        <v>518.68486951343129</v>
      </c>
      <c r="AF467" s="24">
        <f ca="1"/>
        <v>105.10207923690812</v>
      </c>
      <c r="AH467" s="21">
        <v>464</v>
      </c>
      <c r="AI467" s="24">
        <f t="shared" ca="1" si="142"/>
        <v>71.358900000000006</v>
      </c>
      <c r="AJ467" s="24">
        <f t="shared" ca="1" si="143"/>
        <v>89.897900000000007</v>
      </c>
      <c r="AK467" s="24">
        <f t="shared" ca="1" si="144"/>
        <v>312.22669999999999</v>
      </c>
      <c r="AL467" s="24">
        <f t="shared" ca="1" si="145"/>
        <v>74.001900000000006</v>
      </c>
      <c r="AM467" s="26"/>
      <c r="AN467" s="26" t="str">
        <f ca="1">IF(AI467="","","G1 "&amp;Input!D55&amp;" "&amp;AI467&amp;" "&amp;Input!D$56&amp;" "&amp;AJ467&amp;" "&amp;Input!D$57&amp;" "&amp;AK467&amp;" "&amp;Input!D$58&amp;" "&amp;AL467&amp;" F "&amp;Input!D$51&amp;"")</f>
        <v>G1 X 71.3589 Y 89.8979 U 312.2267 Z 74.0019 F 400</v>
      </c>
      <c r="AO467" s="26"/>
      <c r="AP467" s="26" t="str">
        <f ca="1">IF(AS467="","","G1 "&amp;Input!D$55&amp;" "&amp;AS467&amp;" "&amp;Input!D$56&amp;" "&amp;AT467&amp;" "&amp;Input!D$57&amp;" "&amp;AU467&amp;" "&amp;Input!D$58&amp;" "&amp;AV467&amp;" F "&amp;Input!D$52&amp;"")</f>
        <v>G1 X 277.8171 Y 120.9981 U 518.6849 Z 105.1021 F 400</v>
      </c>
      <c r="AQ467" s="26"/>
      <c r="AR467" s="21">
        <v>464</v>
      </c>
      <c r="AS467" s="24">
        <f t="shared" ca="1" si="150"/>
        <v>277.81709999999998</v>
      </c>
      <c r="AT467" s="24">
        <f t="shared" ca="1" si="151"/>
        <v>120.99809999999999</v>
      </c>
      <c r="AU467" s="24">
        <f t="shared" ca="1" si="152"/>
        <v>518.68489999999997</v>
      </c>
      <c r="AV467" s="24">
        <f t="shared" ca="1" si="153"/>
        <v>105.10209999999999</v>
      </c>
      <c r="BC467" t="s">
        <v>892</v>
      </c>
      <c r="BF467" s="74" t="str">
        <f ca="1">IF(AI466="","","G1 "&amp;Input!D$55&amp;" "&amp;AI466&amp;" "&amp;Input!D$56&amp;" "&amp;AJ466&amp;" "&amp;Input!D$57&amp;" "&amp;AK466&amp;" "&amp;Input!D$58&amp;" "&amp;AL466&amp;" F "&amp;Input!D$51&amp;"")</f>
        <v>G1 X 71.8752 Y 90.2304 U 312.5159 Z 74.1791 F 400</v>
      </c>
      <c r="BO467" s="132">
        <f t="shared" ca="1" si="155"/>
        <v>71.358900000000006</v>
      </c>
      <c r="BP467" s="132">
        <f t="shared" ca="1" si="155"/>
        <v>89.897900000000007</v>
      </c>
      <c r="BQ467" s="132">
        <f t="shared" ca="1" si="155"/>
        <v>312.22669999999999</v>
      </c>
      <c r="BR467" s="132">
        <f t="shared" ca="1" si="155"/>
        <v>74.001900000000006</v>
      </c>
      <c r="BT467" s="132" t="str">
        <f t="shared" si="156"/>
        <v/>
      </c>
      <c r="BU467" s="132" t="str">
        <f t="shared" si="156"/>
        <v/>
      </c>
      <c r="BV467" s="132" t="str">
        <f t="shared" si="156"/>
        <v/>
      </c>
      <c r="BW467" s="132" t="str">
        <f t="shared" si="156"/>
        <v/>
      </c>
      <c r="BY467" s="132">
        <f t="shared" ca="1" si="154"/>
        <v>277.81709999999998</v>
      </c>
      <c r="BZ467" s="132">
        <f t="shared" ca="1" si="154"/>
        <v>120.99809999999999</v>
      </c>
      <c r="CA467" s="132">
        <f t="shared" ca="1" si="154"/>
        <v>518.68489999999997</v>
      </c>
      <c r="CB467" s="132">
        <f t="shared" ca="1" si="146"/>
        <v>105.10209999999999</v>
      </c>
    </row>
    <row r="468" spans="2:80" x14ac:dyDescent="0.2">
      <c r="B468" s="21" t="str">
        <f>IF(C468&lt;&gt;"",ROWS(B$3:Me)-1,"")</f>
        <v/>
      </c>
      <c r="C468" s="22" t="str">
        <f>IF(Drela!N468="","",Drela!N468)</f>
        <v/>
      </c>
      <c r="D468" s="23" t="str">
        <f>IF(Drela!O468="","",Drela!O468)</f>
        <v/>
      </c>
      <c r="F468" s="21" t="str">
        <f t="shared" si="147"/>
        <v/>
      </c>
      <c r="G468" s="22" t="str">
        <f>IF(Drela!Q468="","",Drela!Q468)</f>
        <v/>
      </c>
      <c r="H468" s="23" t="str">
        <f>IF(Drela!R468="","",Drela!R468)</f>
        <v/>
      </c>
      <c r="I468" s="29"/>
      <c r="J468" s="21" t="str">
        <f t="shared" si="148"/>
        <v/>
      </c>
      <c r="K468" s="22" t="str">
        <f>IF(Drela!AF468="","",Drela!AF468)</f>
        <v/>
      </c>
      <c r="L468" s="23" t="str">
        <f>IF(Drela!AG468="","",Drela!AG468)</f>
        <v/>
      </c>
      <c r="M468" s="29"/>
      <c r="N468" s="21" t="str">
        <f t="shared" si="149"/>
        <v/>
      </c>
      <c r="O468" s="22" t="str">
        <f>IF(Drela!AI468="","",Drela!AI468)</f>
        <v/>
      </c>
      <c r="P468" s="23" t="str">
        <f>IF(Drela!AJ468="","",Drela!AJ468)</f>
        <v/>
      </c>
      <c r="R468" s="21">
        <v>465</v>
      </c>
      <c r="S468" s="24">
        <f ca="1"/>
        <v>70.843087856686907</v>
      </c>
      <c r="T468" s="24">
        <f ca="1"/>
        <v>89.564922063983062</v>
      </c>
      <c r="V468" s="21">
        <v>465</v>
      </c>
      <c r="W468" s="24">
        <f ca="1"/>
        <v>311.93777303278227</v>
      </c>
      <c r="X468" s="24">
        <f ca="1"/>
        <v>73.824475997161159</v>
      </c>
      <c r="Y468" s="30"/>
      <c r="Z468" s="21">
        <v>465</v>
      </c>
      <c r="AA468" s="24">
        <f ca="1"/>
        <v>278.10601948287285</v>
      </c>
      <c r="AB468" s="24">
        <f ca="1"/>
        <v>121.17552400283884</v>
      </c>
      <c r="AD468" s="21">
        <v>465</v>
      </c>
      <c r="AE468" s="24">
        <f ca="1"/>
        <v>519.20070465896822</v>
      </c>
      <c r="AF468" s="24">
        <f ca="1"/>
        <v>105.43507793601692</v>
      </c>
      <c r="AH468" s="21">
        <v>465</v>
      </c>
      <c r="AI468" s="24">
        <f t="shared" ca="1" si="142"/>
        <v>70.843100000000007</v>
      </c>
      <c r="AJ468" s="24">
        <f t="shared" ca="1" si="143"/>
        <v>89.564899999999994</v>
      </c>
      <c r="AK468" s="24">
        <f t="shared" ca="1" si="144"/>
        <v>311.93779999999998</v>
      </c>
      <c r="AL468" s="24">
        <f t="shared" ca="1" si="145"/>
        <v>73.8245</v>
      </c>
      <c r="AM468" s="26"/>
      <c r="AN468" s="26" t="str">
        <f ca="1">IF(AI468="","","G1 "&amp;Input!D55&amp;" "&amp;AI468&amp;" "&amp;Input!D$56&amp;" "&amp;AJ468&amp;" "&amp;Input!D$57&amp;" "&amp;AK468&amp;" "&amp;Input!D$58&amp;" "&amp;AL468&amp;" F "&amp;Input!D$51&amp;"")</f>
        <v>G1 X 70.8431 Y 89.5649 U 311.9378 Z 73.8245 F 400</v>
      </c>
      <c r="AO468" s="26"/>
      <c r="AP468" s="26" t="str">
        <f ca="1">IF(AS468="","","G1 "&amp;Input!D$55&amp;" "&amp;AS468&amp;" "&amp;Input!D$56&amp;" "&amp;AT468&amp;" "&amp;Input!D$57&amp;" "&amp;AU468&amp;" "&amp;Input!D$58&amp;" "&amp;AV468&amp;" F "&amp;Input!D$52&amp;"")</f>
        <v>G1 X 278.106 Y 121.1755 U 519.2007 Z 105.4351 F 400</v>
      </c>
      <c r="AQ468" s="26"/>
      <c r="AR468" s="21">
        <v>465</v>
      </c>
      <c r="AS468" s="24">
        <f t="shared" ca="1" si="150"/>
        <v>278.10599999999999</v>
      </c>
      <c r="AT468" s="24">
        <f t="shared" ca="1" si="151"/>
        <v>121.1755</v>
      </c>
      <c r="AU468" s="24">
        <f t="shared" ca="1" si="152"/>
        <v>519.20069999999998</v>
      </c>
      <c r="AV468" s="24">
        <f t="shared" ca="1" si="153"/>
        <v>105.43510000000001</v>
      </c>
      <c r="BC468" t="s">
        <v>893</v>
      </c>
      <c r="BF468" s="74" t="str">
        <f ca="1">IF(AI467="","","G1 "&amp;Input!D$55&amp;" "&amp;AI467&amp;" "&amp;Input!D$56&amp;" "&amp;AJ467&amp;" "&amp;Input!D$57&amp;" "&amp;AK467&amp;" "&amp;Input!D$58&amp;" "&amp;AL467&amp;" F "&amp;Input!D$51&amp;"")</f>
        <v>G1 X 71.3589 Y 89.8979 U 312.2267 Z 74.0019 F 400</v>
      </c>
      <c r="BO468" s="132">
        <f t="shared" ca="1" si="155"/>
        <v>70.843100000000007</v>
      </c>
      <c r="BP468" s="132">
        <f t="shared" ca="1" si="155"/>
        <v>89.564899999999994</v>
      </c>
      <c r="BQ468" s="132">
        <f t="shared" ca="1" si="155"/>
        <v>311.93779999999998</v>
      </c>
      <c r="BR468" s="132">
        <f t="shared" ca="1" si="155"/>
        <v>73.8245</v>
      </c>
      <c r="BT468" s="132" t="str">
        <f t="shared" si="156"/>
        <v/>
      </c>
      <c r="BU468" s="132" t="str">
        <f t="shared" si="156"/>
        <v/>
      </c>
      <c r="BV468" s="132" t="str">
        <f t="shared" si="156"/>
        <v/>
      </c>
      <c r="BW468" s="132" t="str">
        <f t="shared" si="156"/>
        <v/>
      </c>
      <c r="BY468" s="132">
        <f t="shared" ca="1" si="154"/>
        <v>278.10599999999999</v>
      </c>
      <c r="BZ468" s="132">
        <f t="shared" ca="1" si="154"/>
        <v>121.1755</v>
      </c>
      <c r="CA468" s="132">
        <f t="shared" ca="1" si="154"/>
        <v>519.20069999999998</v>
      </c>
      <c r="CB468" s="132">
        <f t="shared" ca="1" si="146"/>
        <v>105.43510000000001</v>
      </c>
    </row>
    <row r="469" spans="2:80" x14ac:dyDescent="0.2">
      <c r="B469" s="21" t="str">
        <f>IF(C469&lt;&gt;"",ROWS(B$3:Me)-1,"")</f>
        <v/>
      </c>
      <c r="C469" s="22" t="str">
        <f>IF(Drela!N469="","",Drela!N469)</f>
        <v/>
      </c>
      <c r="D469" s="23" t="str">
        <f>IF(Drela!O469="","",Drela!O469)</f>
        <v/>
      </c>
      <c r="F469" s="21" t="str">
        <f t="shared" si="147"/>
        <v/>
      </c>
      <c r="G469" s="22" t="str">
        <f>IF(Drela!Q469="","",Drela!Q469)</f>
        <v/>
      </c>
      <c r="H469" s="23" t="str">
        <f>IF(Drela!R469="","",Drela!R469)</f>
        <v/>
      </c>
      <c r="I469" s="29"/>
      <c r="J469" s="21" t="str">
        <f t="shared" si="148"/>
        <v/>
      </c>
      <c r="K469" s="22" t="str">
        <f>IF(Drela!AF469="","",Drela!AF469)</f>
        <v/>
      </c>
      <c r="L469" s="23" t="str">
        <f>IF(Drela!AG469="","",Drela!AG469)</f>
        <v/>
      </c>
      <c r="M469" s="29"/>
      <c r="N469" s="21" t="str">
        <f t="shared" si="149"/>
        <v/>
      </c>
      <c r="O469" s="22" t="str">
        <f>IF(Drela!AI469="","",Drela!AI469)</f>
        <v/>
      </c>
      <c r="P469" s="23" t="str">
        <f>IF(Drela!AJ469="","",Drela!AJ469)</f>
        <v/>
      </c>
      <c r="R469" s="21">
        <v>466</v>
      </c>
      <c r="S469" s="24">
        <f ca="1"/>
        <v>70.330130336015316</v>
      </c>
      <c r="T469" s="24">
        <f ca="1"/>
        <v>89.216724371937659</v>
      </c>
      <c r="V469" s="21">
        <v>466</v>
      </c>
      <c r="W469" s="24">
        <f ca="1"/>
        <v>311.65023016500379</v>
      </c>
      <c r="X469" s="24">
        <f ca="1"/>
        <v>73.638612714069779</v>
      </c>
      <c r="Y469" s="30"/>
      <c r="Z469" s="21">
        <v>466</v>
      </c>
      <c r="AA469" s="24">
        <f ca="1"/>
        <v>278.39356235065128</v>
      </c>
      <c r="AB469" s="24">
        <f ca="1"/>
        <v>121.36138728593022</v>
      </c>
      <c r="AD469" s="21">
        <v>466</v>
      </c>
      <c r="AE469" s="24">
        <f ca="1"/>
        <v>519.71366217963975</v>
      </c>
      <c r="AF469" s="24">
        <f ca="1"/>
        <v>105.78327562806233</v>
      </c>
      <c r="AH469" s="21">
        <v>466</v>
      </c>
      <c r="AI469" s="24">
        <f t="shared" ca="1" si="142"/>
        <v>70.330100000000002</v>
      </c>
      <c r="AJ469" s="24">
        <f t="shared" ca="1" si="143"/>
        <v>89.216700000000003</v>
      </c>
      <c r="AK469" s="24">
        <f t="shared" ca="1" si="144"/>
        <v>311.65019999999998</v>
      </c>
      <c r="AL469" s="24">
        <f t="shared" ca="1" si="145"/>
        <v>73.638599999999997</v>
      </c>
      <c r="AM469" s="26"/>
      <c r="AN469" s="26" t="str">
        <f ca="1">IF(AI469="","","G1 "&amp;Input!D55&amp;" "&amp;AI469&amp;" "&amp;Input!D$56&amp;" "&amp;AJ469&amp;" "&amp;Input!D$57&amp;" "&amp;AK469&amp;" "&amp;Input!D$58&amp;" "&amp;AL469&amp;" F "&amp;Input!D$51&amp;"")</f>
        <v>G1 X 70.3301 Y 89.2167 U 311.6502 Z 73.6386 F 400</v>
      </c>
      <c r="AO469" s="26"/>
      <c r="AP469" s="26" t="str">
        <f ca="1">IF(AS469="","","G1 "&amp;Input!D$55&amp;" "&amp;AS469&amp;" "&amp;Input!D$56&amp;" "&amp;AT469&amp;" "&amp;Input!D$57&amp;" "&amp;AU469&amp;" "&amp;Input!D$58&amp;" "&amp;AV469&amp;" F "&amp;Input!D$52&amp;"")</f>
        <v>G1 X 278.3936 Y 121.3614 U 519.7137 Z 105.7833 F 400</v>
      </c>
      <c r="AQ469" s="26"/>
      <c r="AR469" s="21">
        <v>466</v>
      </c>
      <c r="AS469" s="24">
        <f t="shared" ca="1" si="150"/>
        <v>278.39359999999999</v>
      </c>
      <c r="AT469" s="24">
        <f t="shared" ca="1" si="151"/>
        <v>121.3614</v>
      </c>
      <c r="AU469" s="24">
        <f t="shared" ca="1" si="152"/>
        <v>519.71370000000002</v>
      </c>
      <c r="AV469" s="24">
        <f t="shared" ca="1" si="153"/>
        <v>105.7833</v>
      </c>
      <c r="BC469" t="s">
        <v>894</v>
      </c>
      <c r="BF469" s="74" t="str">
        <f ca="1">IF(AI468="","","G1 "&amp;Input!D$55&amp;" "&amp;AI468&amp;" "&amp;Input!D$56&amp;" "&amp;AJ468&amp;" "&amp;Input!D$57&amp;" "&amp;AK468&amp;" "&amp;Input!D$58&amp;" "&amp;AL468&amp;" F "&amp;Input!D$51&amp;"")</f>
        <v>G1 X 70.8431 Y 89.5649 U 311.9378 Z 73.8245 F 400</v>
      </c>
      <c r="BO469" s="132">
        <f t="shared" ca="1" si="155"/>
        <v>70.330100000000002</v>
      </c>
      <c r="BP469" s="132">
        <f t="shared" ca="1" si="155"/>
        <v>89.216700000000003</v>
      </c>
      <c r="BQ469" s="132">
        <f t="shared" ca="1" si="155"/>
        <v>311.65019999999998</v>
      </c>
      <c r="BR469" s="132">
        <f t="shared" ca="1" si="155"/>
        <v>73.638599999999997</v>
      </c>
      <c r="BT469" s="132" t="str">
        <f t="shared" si="156"/>
        <v/>
      </c>
      <c r="BU469" s="132" t="str">
        <f t="shared" si="156"/>
        <v/>
      </c>
      <c r="BV469" s="132" t="str">
        <f t="shared" si="156"/>
        <v/>
      </c>
      <c r="BW469" s="132" t="str">
        <f t="shared" si="156"/>
        <v/>
      </c>
      <c r="BY469" s="132">
        <f t="shared" ca="1" si="154"/>
        <v>278.39359999999999</v>
      </c>
      <c r="BZ469" s="132">
        <f t="shared" ca="1" si="154"/>
        <v>121.3614</v>
      </c>
      <c r="CA469" s="132">
        <f t="shared" ca="1" si="154"/>
        <v>519.71370000000002</v>
      </c>
      <c r="CB469" s="132">
        <f t="shared" ca="1" si="146"/>
        <v>105.7833</v>
      </c>
    </row>
    <row r="470" spans="2:80" x14ac:dyDescent="0.2">
      <c r="B470" s="21" t="str">
        <f>IF(C470&lt;&gt;"",ROWS(B$3:Me)-1,"")</f>
        <v/>
      </c>
      <c r="C470" s="22" t="str">
        <f>IF(Drela!N470="","",Drela!N470)</f>
        <v/>
      </c>
      <c r="D470" s="23" t="str">
        <f>IF(Drela!O470="","",Drela!O470)</f>
        <v/>
      </c>
      <c r="F470" s="21" t="str">
        <f t="shared" si="147"/>
        <v/>
      </c>
      <c r="G470" s="22" t="str">
        <f>IF(Drela!Q470="","",Drela!Q470)</f>
        <v/>
      </c>
      <c r="H470" s="23" t="str">
        <f>IF(Drela!R470="","",Drela!R470)</f>
        <v/>
      </c>
      <c r="I470" s="29"/>
      <c r="J470" s="21" t="str">
        <f t="shared" si="148"/>
        <v/>
      </c>
      <c r="K470" s="22" t="str">
        <f>IF(Drela!AF470="","",Drela!AF470)</f>
        <v/>
      </c>
      <c r="L470" s="23" t="str">
        <f>IF(Drela!AG470="","",Drela!AG470)</f>
        <v/>
      </c>
      <c r="M470" s="29"/>
      <c r="N470" s="21" t="str">
        <f t="shared" si="149"/>
        <v/>
      </c>
      <c r="O470" s="22" t="str">
        <f>IF(Drela!AI470="","",Drela!AI470)</f>
        <v/>
      </c>
      <c r="P470" s="23" t="str">
        <f>IF(Drela!AJ470="","",Drela!AJ470)</f>
        <v/>
      </c>
      <c r="R470" s="21">
        <v>467</v>
      </c>
      <c r="S470" s="24">
        <f ca="1"/>
        <v>69.821623507163125</v>
      </c>
      <c r="T470" s="24">
        <f ca="1"/>
        <v>88.843618572731771</v>
      </c>
      <c r="V470" s="21">
        <v>467</v>
      </c>
      <c r="W470" s="24">
        <f ca="1"/>
        <v>311.36483471242173</v>
      </c>
      <c r="X470" s="24">
        <f ca="1"/>
        <v>73.438941945757705</v>
      </c>
      <c r="Y470" s="30"/>
      <c r="Z470" s="21">
        <v>467</v>
      </c>
      <c r="AA470" s="24">
        <f ca="1"/>
        <v>278.67895780323335</v>
      </c>
      <c r="AB470" s="24">
        <f ca="1"/>
        <v>121.56105805424228</v>
      </c>
      <c r="AD470" s="21">
        <v>467</v>
      </c>
      <c r="AE470" s="24">
        <f ca="1"/>
        <v>520.22216900849196</v>
      </c>
      <c r="AF470" s="24">
        <f ca="1"/>
        <v>106.15638142726822</v>
      </c>
      <c r="AH470" s="21">
        <v>467</v>
      </c>
      <c r="AI470" s="24">
        <f t="shared" ca="1" si="142"/>
        <v>69.821600000000004</v>
      </c>
      <c r="AJ470" s="24">
        <f t="shared" ca="1" si="143"/>
        <v>88.843599999999995</v>
      </c>
      <c r="AK470" s="24">
        <f t="shared" ca="1" si="144"/>
        <v>311.3648</v>
      </c>
      <c r="AL470" s="24">
        <f t="shared" ca="1" si="145"/>
        <v>73.438900000000004</v>
      </c>
      <c r="AM470" s="26"/>
      <c r="AN470" s="26" t="str">
        <f ca="1">IF(AI470="","","G1 "&amp;Input!D55&amp;" "&amp;AI470&amp;" "&amp;Input!D$56&amp;" "&amp;AJ470&amp;" "&amp;Input!D$57&amp;" "&amp;AK470&amp;" "&amp;Input!D$58&amp;" "&amp;AL470&amp;" F "&amp;Input!D$51&amp;"")</f>
        <v>G1 X 69.8216 Y 88.8436 U 311.3648 Z 73.4389 F 400</v>
      </c>
      <c r="AO470" s="26"/>
      <c r="AP470" s="26" t="str">
        <f ca="1">IF(AS470="","","G1 "&amp;Input!D$55&amp;" "&amp;AS470&amp;" "&amp;Input!D$56&amp;" "&amp;AT470&amp;" "&amp;Input!D$57&amp;" "&amp;AU470&amp;" "&amp;Input!D$58&amp;" "&amp;AV470&amp;" F "&amp;Input!D$52&amp;"")</f>
        <v>G1 X 278.679 Y 121.5611 U 520.2222 Z 106.1564 F 400</v>
      </c>
      <c r="AQ470" s="26"/>
      <c r="AR470" s="21">
        <v>467</v>
      </c>
      <c r="AS470" s="24">
        <f t="shared" ca="1" si="150"/>
        <v>278.67899999999997</v>
      </c>
      <c r="AT470" s="24">
        <f t="shared" ca="1" si="151"/>
        <v>121.5611</v>
      </c>
      <c r="AU470" s="24">
        <f t="shared" ca="1" si="152"/>
        <v>520.22220000000004</v>
      </c>
      <c r="AV470" s="24">
        <f t="shared" ca="1" si="153"/>
        <v>106.1564</v>
      </c>
      <c r="BC470" t="s">
        <v>895</v>
      </c>
      <c r="BF470" s="74" t="str">
        <f ca="1">IF(AI469="","","G1 "&amp;Input!D$55&amp;" "&amp;AI469&amp;" "&amp;Input!D$56&amp;" "&amp;AJ469&amp;" "&amp;Input!D$57&amp;" "&amp;AK469&amp;" "&amp;Input!D$58&amp;" "&amp;AL469&amp;" F "&amp;Input!D$51&amp;"")</f>
        <v>G1 X 70.3301 Y 89.2167 U 311.6502 Z 73.6386 F 400</v>
      </c>
      <c r="BO470" s="132">
        <f t="shared" ca="1" si="155"/>
        <v>69.821600000000004</v>
      </c>
      <c r="BP470" s="132">
        <f t="shared" ca="1" si="155"/>
        <v>88.843599999999995</v>
      </c>
      <c r="BQ470" s="132">
        <f t="shared" ca="1" si="155"/>
        <v>311.3648</v>
      </c>
      <c r="BR470" s="132">
        <f t="shared" ca="1" si="155"/>
        <v>73.438900000000004</v>
      </c>
      <c r="BT470" s="132" t="str">
        <f t="shared" si="156"/>
        <v/>
      </c>
      <c r="BU470" s="132" t="str">
        <f t="shared" si="156"/>
        <v/>
      </c>
      <c r="BV470" s="132" t="str">
        <f t="shared" si="156"/>
        <v/>
      </c>
      <c r="BW470" s="132" t="str">
        <f t="shared" si="156"/>
        <v/>
      </c>
      <c r="BY470" s="132">
        <f t="shared" ca="1" si="154"/>
        <v>278.67899999999997</v>
      </c>
      <c r="BZ470" s="132">
        <f t="shared" ca="1" si="154"/>
        <v>121.5611</v>
      </c>
      <c r="CA470" s="132">
        <f t="shared" ca="1" si="154"/>
        <v>520.22220000000004</v>
      </c>
      <c r="CB470" s="132">
        <f t="shared" ca="1" si="146"/>
        <v>106.1564</v>
      </c>
    </row>
    <row r="471" spans="2:80" x14ac:dyDescent="0.2">
      <c r="B471" s="21" t="str">
        <f>IF(C471&lt;&gt;"",ROWS(B$3:Me)-1,"")</f>
        <v/>
      </c>
      <c r="C471" s="22" t="str">
        <f>IF(Drela!N471="","",Drela!N471)</f>
        <v/>
      </c>
      <c r="D471" s="23" t="str">
        <f>IF(Drela!O471="","",Drela!O471)</f>
        <v/>
      </c>
      <c r="F471" s="21" t="str">
        <f t="shared" si="147"/>
        <v/>
      </c>
      <c r="G471" s="22" t="str">
        <f>IF(Drela!Q471="","",Drela!Q471)</f>
        <v/>
      </c>
      <c r="H471" s="23" t="str">
        <f>IF(Drela!R471="","",Drela!R471)</f>
        <v/>
      </c>
      <c r="I471" s="29"/>
      <c r="J471" s="21" t="str">
        <f t="shared" si="148"/>
        <v/>
      </c>
      <c r="K471" s="22" t="str">
        <f>IF(Drela!AF471="","",Drela!AF471)</f>
        <v/>
      </c>
      <c r="L471" s="23" t="str">
        <f>IF(Drela!AG471="","",Drela!AG471)</f>
        <v/>
      </c>
      <c r="M471" s="29"/>
      <c r="N471" s="21" t="str">
        <f t="shared" si="149"/>
        <v/>
      </c>
      <c r="O471" s="22" t="str">
        <f>IF(Drela!AI471="","",Drela!AI471)</f>
        <v/>
      </c>
      <c r="P471" s="23" t="str">
        <f>IF(Drela!AJ471="","",Drela!AJ471)</f>
        <v/>
      </c>
      <c r="R471" s="21">
        <v>468</v>
      </c>
      <c r="S471" s="24">
        <f ca="1"/>
        <v>69.315526893721241</v>
      </c>
      <c r="T471" s="24">
        <f ca="1"/>
        <v>88.455844330047015</v>
      </c>
      <c r="V471" s="21">
        <v>468</v>
      </c>
      <c r="W471" s="24">
        <f ca="1"/>
        <v>311.08058748792951</v>
      </c>
      <c r="X471" s="24">
        <f ca="1"/>
        <v>73.231142539191083</v>
      </c>
      <c r="Y471" s="30"/>
      <c r="Z471" s="21">
        <v>468</v>
      </c>
      <c r="AA471" s="24">
        <f ca="1"/>
        <v>278.96320502772556</v>
      </c>
      <c r="AB471" s="24">
        <f ca="1"/>
        <v>121.7688574608089</v>
      </c>
      <c r="AD471" s="21">
        <v>468</v>
      </c>
      <c r="AE471" s="24">
        <f ca="1"/>
        <v>520.72826562193393</v>
      </c>
      <c r="AF471" s="24">
        <f ca="1"/>
        <v>106.54415566995299</v>
      </c>
      <c r="AH471" s="21">
        <v>468</v>
      </c>
      <c r="AI471" s="24">
        <f t="shared" ca="1" si="142"/>
        <v>69.3155</v>
      </c>
      <c r="AJ471" s="24">
        <f t="shared" ca="1" si="143"/>
        <v>88.455799999999996</v>
      </c>
      <c r="AK471" s="24">
        <f t="shared" ca="1" si="144"/>
        <v>311.0806</v>
      </c>
      <c r="AL471" s="24">
        <f t="shared" ca="1" si="145"/>
        <v>73.231099999999998</v>
      </c>
      <c r="AM471" s="26"/>
      <c r="AN471" s="26" t="str">
        <f ca="1">IF(AI471="","","G1 "&amp;Input!D55&amp;" "&amp;AI471&amp;" "&amp;Input!D$56&amp;" "&amp;AJ471&amp;" "&amp;Input!D$57&amp;" "&amp;AK471&amp;" "&amp;Input!D$58&amp;" "&amp;AL471&amp;" F "&amp;Input!D$51&amp;"")</f>
        <v>G1 X 69.3155 Y 88.4558 U 311.0806 Z 73.2311 F 400</v>
      </c>
      <c r="AO471" s="26"/>
      <c r="AP471" s="26" t="str">
        <f ca="1">IF(AS471="","","G1 "&amp;Input!D$55&amp;" "&amp;AS471&amp;" "&amp;Input!D$56&amp;" "&amp;AT471&amp;" "&amp;Input!D$57&amp;" "&amp;AU471&amp;" "&amp;Input!D$58&amp;" "&amp;AV471&amp;" F "&amp;Input!D$52&amp;"")</f>
        <v>G1 X 278.9632 Y 121.7689 U 520.7283 Z 106.5442 F 400</v>
      </c>
      <c r="AQ471" s="26"/>
      <c r="AR471" s="21">
        <v>468</v>
      </c>
      <c r="AS471" s="24">
        <f t="shared" ca="1" si="150"/>
        <v>278.96319999999997</v>
      </c>
      <c r="AT471" s="24">
        <f t="shared" ca="1" si="151"/>
        <v>121.7689</v>
      </c>
      <c r="AU471" s="24">
        <f t="shared" ca="1" si="152"/>
        <v>520.72829999999999</v>
      </c>
      <c r="AV471" s="24">
        <f t="shared" ca="1" si="153"/>
        <v>106.5442</v>
      </c>
      <c r="BC471" t="s">
        <v>896</v>
      </c>
      <c r="BF471" s="74" t="str">
        <f ca="1">IF(AI470="","","G1 "&amp;Input!D$55&amp;" "&amp;AI470&amp;" "&amp;Input!D$56&amp;" "&amp;AJ470&amp;" "&amp;Input!D$57&amp;" "&amp;AK470&amp;" "&amp;Input!D$58&amp;" "&amp;AL470&amp;" F "&amp;Input!D$51&amp;"")</f>
        <v>G1 X 69.8216 Y 88.8436 U 311.3648 Z 73.4389 F 400</v>
      </c>
      <c r="BO471" s="132">
        <f t="shared" ca="1" si="155"/>
        <v>69.3155</v>
      </c>
      <c r="BP471" s="132">
        <f t="shared" ca="1" si="155"/>
        <v>88.455799999999996</v>
      </c>
      <c r="BQ471" s="132">
        <f t="shared" ca="1" si="155"/>
        <v>311.0806</v>
      </c>
      <c r="BR471" s="132">
        <f t="shared" ca="1" si="155"/>
        <v>73.231099999999998</v>
      </c>
      <c r="BT471" s="132" t="str">
        <f t="shared" si="156"/>
        <v/>
      </c>
      <c r="BU471" s="132" t="str">
        <f t="shared" si="156"/>
        <v/>
      </c>
      <c r="BV471" s="132" t="str">
        <f t="shared" si="156"/>
        <v/>
      </c>
      <c r="BW471" s="132" t="str">
        <f t="shared" si="156"/>
        <v/>
      </c>
      <c r="BY471" s="132">
        <f t="shared" ca="1" si="154"/>
        <v>278.96319999999997</v>
      </c>
      <c r="BZ471" s="132">
        <f t="shared" ca="1" si="154"/>
        <v>121.7689</v>
      </c>
      <c r="CA471" s="132">
        <f t="shared" ca="1" si="154"/>
        <v>520.72829999999999</v>
      </c>
      <c r="CB471" s="132">
        <f t="shared" ca="1" si="146"/>
        <v>106.5442</v>
      </c>
    </row>
    <row r="472" spans="2:80" x14ac:dyDescent="0.2">
      <c r="B472" s="21" t="str">
        <f>IF(C472&lt;&gt;"",ROWS(B$3:Me)-1,"")</f>
        <v/>
      </c>
      <c r="C472" s="22" t="str">
        <f>IF(Drela!N472="","",Drela!N472)</f>
        <v/>
      </c>
      <c r="D472" s="23" t="str">
        <f>IF(Drela!O472="","",Drela!O472)</f>
        <v/>
      </c>
      <c r="F472" s="21" t="str">
        <f t="shared" si="147"/>
        <v/>
      </c>
      <c r="G472" s="22" t="str">
        <f>IF(Drela!Q472="","",Drela!Q472)</f>
        <v/>
      </c>
      <c r="H472" s="23" t="str">
        <f>IF(Drela!R472="","",Drela!R472)</f>
        <v/>
      </c>
      <c r="I472" s="29"/>
      <c r="J472" s="21" t="str">
        <f t="shared" si="148"/>
        <v/>
      </c>
      <c r="K472" s="22" t="str">
        <f>IF(Drela!AF472="","",Drela!AF472)</f>
        <v/>
      </c>
      <c r="L472" s="23" t="str">
        <f>IF(Drela!AG472="","",Drela!AG472)</f>
        <v/>
      </c>
      <c r="M472" s="29"/>
      <c r="N472" s="21" t="str">
        <f t="shared" si="149"/>
        <v/>
      </c>
      <c r="O472" s="22" t="str">
        <f>IF(Drela!AI472="","",Drela!AI472)</f>
        <v/>
      </c>
      <c r="P472" s="23" t="str">
        <f>IF(Drela!AJ472="","",Drela!AJ472)</f>
        <v/>
      </c>
      <c r="R472" s="21">
        <v>469</v>
      </c>
      <c r="S472" s="24">
        <f ca="1"/>
        <v>68.808896633439772</v>
      </c>
      <c r="T472" s="24">
        <f ca="1"/>
        <v>88.068628502041349</v>
      </c>
      <c r="V472" s="21">
        <v>469</v>
      </c>
      <c r="W472" s="24">
        <f ca="1"/>
        <v>310.79605257659614</v>
      </c>
      <c r="X472" s="24">
        <f ca="1"/>
        <v>73.023658080144003</v>
      </c>
      <c r="Y472" s="30"/>
      <c r="Z472" s="21">
        <v>469</v>
      </c>
      <c r="AA472" s="24">
        <f ca="1"/>
        <v>279.24773993905899</v>
      </c>
      <c r="AB472" s="24">
        <f ca="1"/>
        <v>121.97634191985598</v>
      </c>
      <c r="AD472" s="21">
        <v>469</v>
      </c>
      <c r="AE472" s="24">
        <f ca="1"/>
        <v>521.23489588221537</v>
      </c>
      <c r="AF472" s="24">
        <f ca="1"/>
        <v>106.93137149795865</v>
      </c>
      <c r="AH472" s="21">
        <v>469</v>
      </c>
      <c r="AI472" s="24">
        <f t="shared" ca="1" si="142"/>
        <v>68.808899999999994</v>
      </c>
      <c r="AJ472" s="24">
        <f t="shared" ca="1" si="143"/>
        <v>88.068600000000004</v>
      </c>
      <c r="AK472" s="24">
        <f t="shared" ca="1" si="144"/>
        <v>310.79610000000002</v>
      </c>
      <c r="AL472" s="24">
        <f t="shared" ca="1" si="145"/>
        <v>73.023700000000005</v>
      </c>
      <c r="AM472" s="26"/>
      <c r="AN472" s="26" t="str">
        <f ca="1">IF(AI472="","","G1 "&amp;Input!D55&amp;" "&amp;AI472&amp;" "&amp;Input!D$56&amp;" "&amp;AJ472&amp;" "&amp;Input!D$57&amp;" "&amp;AK472&amp;" "&amp;Input!D$58&amp;" "&amp;AL472&amp;" F "&amp;Input!D$51&amp;"")</f>
        <v>G1 X 68.8089 Y 88.0686 U 310.7961 Z 73.0237 F 400</v>
      </c>
      <c r="AO472" s="26"/>
      <c r="AP472" s="26" t="str">
        <f ca="1">IF(AS472="","","G1 "&amp;Input!D$55&amp;" "&amp;AS472&amp;" "&amp;Input!D$56&amp;" "&amp;AT472&amp;" "&amp;Input!D$57&amp;" "&amp;AU472&amp;" "&amp;Input!D$58&amp;" "&amp;AV472&amp;" F "&amp;Input!D$52&amp;"")</f>
        <v>G1 X 279.2477 Y 121.9763 U 521.2349 Z 106.9314 F 400</v>
      </c>
      <c r="AQ472" s="26"/>
      <c r="AR472" s="21">
        <v>469</v>
      </c>
      <c r="AS472" s="24">
        <f t="shared" ca="1" si="150"/>
        <v>279.24770000000001</v>
      </c>
      <c r="AT472" s="24">
        <f t="shared" ca="1" si="151"/>
        <v>121.97629999999999</v>
      </c>
      <c r="AU472" s="24">
        <f t="shared" ca="1" si="152"/>
        <v>521.23490000000004</v>
      </c>
      <c r="AV472" s="24">
        <f t="shared" ca="1" si="153"/>
        <v>106.9314</v>
      </c>
      <c r="BC472" t="s">
        <v>897</v>
      </c>
      <c r="BF472" s="74" t="str">
        <f ca="1">IF(AI471="","","G1 "&amp;Input!D$55&amp;" "&amp;AI471&amp;" "&amp;Input!D$56&amp;" "&amp;AJ471&amp;" "&amp;Input!D$57&amp;" "&amp;AK471&amp;" "&amp;Input!D$58&amp;" "&amp;AL471&amp;" F "&amp;Input!D$51&amp;"")</f>
        <v>G1 X 69.3155 Y 88.4558 U 311.0806 Z 73.2311 F 400</v>
      </c>
      <c r="BO472" s="132">
        <f t="shared" ca="1" si="155"/>
        <v>68.808899999999994</v>
      </c>
      <c r="BP472" s="132">
        <f t="shared" ca="1" si="155"/>
        <v>88.068600000000004</v>
      </c>
      <c r="BQ472" s="132">
        <f t="shared" ca="1" si="155"/>
        <v>310.79610000000002</v>
      </c>
      <c r="BR472" s="132">
        <f t="shared" ca="1" si="155"/>
        <v>73.023700000000005</v>
      </c>
      <c r="BT472" s="132" t="str">
        <f t="shared" si="156"/>
        <v/>
      </c>
      <c r="BU472" s="132" t="str">
        <f t="shared" si="156"/>
        <v/>
      </c>
      <c r="BV472" s="132" t="str">
        <f t="shared" si="156"/>
        <v/>
      </c>
      <c r="BW472" s="132" t="str">
        <f t="shared" si="156"/>
        <v/>
      </c>
      <c r="BY472" s="132">
        <f t="shared" ca="1" si="154"/>
        <v>279.24770000000001</v>
      </c>
      <c r="BZ472" s="132">
        <f t="shared" ca="1" si="154"/>
        <v>121.97629999999999</v>
      </c>
      <c r="CA472" s="132">
        <f t="shared" ca="1" si="154"/>
        <v>521.23490000000004</v>
      </c>
      <c r="CB472" s="132">
        <f t="shared" ca="1" si="146"/>
        <v>106.9314</v>
      </c>
    </row>
    <row r="473" spans="2:80" x14ac:dyDescent="0.2">
      <c r="B473" s="21" t="str">
        <f>IF(C473&lt;&gt;"",ROWS(B$3:Me)-1,"")</f>
        <v/>
      </c>
      <c r="C473" s="22" t="str">
        <f>IF(Drela!N473="","",Drela!N473)</f>
        <v/>
      </c>
      <c r="D473" s="23" t="str">
        <f>IF(Drela!O473="","",Drela!O473)</f>
        <v/>
      </c>
      <c r="F473" s="21" t="str">
        <f t="shared" si="147"/>
        <v/>
      </c>
      <c r="G473" s="22" t="str">
        <f>IF(Drela!Q473="","",Drela!Q473)</f>
        <v/>
      </c>
      <c r="H473" s="23" t="str">
        <f>IF(Drela!R473="","",Drela!R473)</f>
        <v/>
      </c>
      <c r="I473" s="29"/>
      <c r="J473" s="21" t="str">
        <f t="shared" si="148"/>
        <v/>
      </c>
      <c r="K473" s="22" t="str">
        <f>IF(Drela!AF473="","",Drela!AF473)</f>
        <v/>
      </c>
      <c r="L473" s="23" t="str">
        <f>IF(Drela!AG473="","",Drela!AG473)</f>
        <v/>
      </c>
      <c r="M473" s="29"/>
      <c r="N473" s="21" t="str">
        <f t="shared" si="149"/>
        <v/>
      </c>
      <c r="O473" s="22" t="str">
        <f>IF(Drela!AI473="","",Drela!AI473)</f>
        <v/>
      </c>
      <c r="P473" s="23" t="str">
        <f>IF(Drela!AJ473="","",Drela!AJ473)</f>
        <v/>
      </c>
      <c r="R473" s="21">
        <v>470</v>
      </c>
      <c r="S473" s="24">
        <f ca="1"/>
        <v>68.299932526339404</v>
      </c>
      <c r="T473" s="24">
        <f ca="1"/>
        <v>87.691936439740687</v>
      </c>
      <c r="V473" s="21">
        <v>470</v>
      </c>
      <c r="W473" s="24">
        <f ca="1"/>
        <v>310.51036003866324</v>
      </c>
      <c r="X473" s="24">
        <f ca="1"/>
        <v>72.822012974509533</v>
      </c>
      <c r="Y473" s="30"/>
      <c r="Z473" s="21">
        <v>470</v>
      </c>
      <c r="AA473" s="24">
        <f ca="1"/>
        <v>279.53343247699189</v>
      </c>
      <c r="AB473" s="24">
        <f ca="1"/>
        <v>122.17798702549047</v>
      </c>
      <c r="AD473" s="21">
        <v>470</v>
      </c>
      <c r="AE473" s="24">
        <f ca="1"/>
        <v>521.74385998931575</v>
      </c>
      <c r="AF473" s="24">
        <f ca="1"/>
        <v>107.30806356025931</v>
      </c>
      <c r="AH473" s="21">
        <v>470</v>
      </c>
      <c r="AI473" s="24">
        <f t="shared" ca="1" si="142"/>
        <v>68.299899999999994</v>
      </c>
      <c r="AJ473" s="24">
        <f t="shared" ca="1" si="143"/>
        <v>87.691900000000004</v>
      </c>
      <c r="AK473" s="24">
        <f t="shared" ca="1" si="144"/>
        <v>310.5104</v>
      </c>
      <c r="AL473" s="24">
        <f t="shared" ca="1" si="145"/>
        <v>72.822000000000003</v>
      </c>
      <c r="AM473" s="26"/>
      <c r="AN473" s="26" t="str">
        <f ca="1">IF(AI473="","","G1 "&amp;Input!D55&amp;" "&amp;AI473&amp;" "&amp;Input!D$56&amp;" "&amp;AJ473&amp;" "&amp;Input!D$57&amp;" "&amp;AK473&amp;" "&amp;Input!D$58&amp;" "&amp;AL473&amp;" F "&amp;Input!D$51&amp;"")</f>
        <v>G1 X 68.2999 Y 87.6919 U 310.5104 Z 72.822 F 400</v>
      </c>
      <c r="AO473" s="26"/>
      <c r="AP473" s="26" t="str">
        <f ca="1">IF(AS473="","","G1 "&amp;Input!D$55&amp;" "&amp;AS473&amp;" "&amp;Input!D$56&amp;" "&amp;AT473&amp;" "&amp;Input!D$57&amp;" "&amp;AU473&amp;" "&amp;Input!D$58&amp;" "&amp;AV473&amp;" F "&amp;Input!D$52&amp;"")</f>
        <v>G1 X 279.5334 Y 122.178 U 521.7439 Z 107.3081 F 400</v>
      </c>
      <c r="AQ473" s="26"/>
      <c r="AR473" s="21">
        <v>470</v>
      </c>
      <c r="AS473" s="24">
        <f t="shared" ca="1" si="150"/>
        <v>279.53339999999997</v>
      </c>
      <c r="AT473" s="24">
        <f t="shared" ca="1" si="151"/>
        <v>122.178</v>
      </c>
      <c r="AU473" s="24">
        <f t="shared" ca="1" si="152"/>
        <v>521.74390000000005</v>
      </c>
      <c r="AV473" s="24">
        <f t="shared" ca="1" si="153"/>
        <v>107.3081</v>
      </c>
      <c r="BC473" t="s">
        <v>898</v>
      </c>
      <c r="BF473" s="74" t="str">
        <f ca="1">IF(AI472="","","G1 "&amp;Input!D$55&amp;" "&amp;AI472&amp;" "&amp;Input!D$56&amp;" "&amp;AJ472&amp;" "&amp;Input!D$57&amp;" "&amp;AK472&amp;" "&amp;Input!D$58&amp;" "&amp;AL472&amp;" F "&amp;Input!D$51&amp;"")</f>
        <v>G1 X 68.8089 Y 88.0686 U 310.7961 Z 73.0237 F 400</v>
      </c>
      <c r="BO473" s="132">
        <f t="shared" ca="1" si="155"/>
        <v>68.299899999999994</v>
      </c>
      <c r="BP473" s="132">
        <f t="shared" ca="1" si="155"/>
        <v>87.691900000000004</v>
      </c>
      <c r="BQ473" s="132">
        <f t="shared" ca="1" si="155"/>
        <v>310.5104</v>
      </c>
      <c r="BR473" s="132">
        <f t="shared" ca="1" si="155"/>
        <v>72.822000000000003</v>
      </c>
      <c r="BT473" s="132" t="str">
        <f t="shared" si="156"/>
        <v/>
      </c>
      <c r="BU473" s="132" t="str">
        <f t="shared" si="156"/>
        <v/>
      </c>
      <c r="BV473" s="132" t="str">
        <f t="shared" si="156"/>
        <v/>
      </c>
      <c r="BW473" s="132" t="str">
        <f t="shared" si="156"/>
        <v/>
      </c>
      <c r="BY473" s="132">
        <f t="shared" ca="1" si="154"/>
        <v>279.53339999999997</v>
      </c>
      <c r="BZ473" s="132">
        <f t="shared" ca="1" si="154"/>
        <v>122.178</v>
      </c>
      <c r="CA473" s="132">
        <f t="shared" ca="1" si="154"/>
        <v>521.74390000000005</v>
      </c>
      <c r="CB473" s="132">
        <f t="shared" ca="1" si="146"/>
        <v>107.3081</v>
      </c>
    </row>
    <row r="474" spans="2:80" x14ac:dyDescent="0.2">
      <c r="B474" s="21" t="str">
        <f>IF(C474&lt;&gt;"",ROWS(B$3:Me)-1,"")</f>
        <v/>
      </c>
      <c r="C474" s="22" t="str">
        <f>IF(Drela!N474="","",Drela!N474)</f>
        <v/>
      </c>
      <c r="D474" s="23" t="str">
        <f>IF(Drela!O474="","",Drela!O474)</f>
        <v/>
      </c>
      <c r="F474" s="21" t="str">
        <f t="shared" si="147"/>
        <v/>
      </c>
      <c r="G474" s="22" t="str">
        <f>IF(Drela!Q474="","",Drela!Q474)</f>
        <v/>
      </c>
      <c r="H474" s="23" t="str">
        <f>IF(Drela!R474="","",Drela!R474)</f>
        <v/>
      </c>
      <c r="I474" s="29"/>
      <c r="J474" s="21" t="str">
        <f t="shared" si="148"/>
        <v/>
      </c>
      <c r="K474" s="22" t="str">
        <f>IF(Drela!AF474="","",Drela!AF474)</f>
        <v/>
      </c>
      <c r="L474" s="23" t="str">
        <f>IF(Drela!AG474="","",Drela!AG474)</f>
        <v/>
      </c>
      <c r="M474" s="29"/>
      <c r="N474" s="21" t="str">
        <f t="shared" si="149"/>
        <v/>
      </c>
      <c r="O474" s="22" t="str">
        <f>IF(Drela!AI474="","",Drela!AI474)</f>
        <v/>
      </c>
      <c r="P474" s="23" t="str">
        <f>IF(Drela!AJ474="","",Drela!AJ474)</f>
        <v/>
      </c>
      <c r="R474" s="21">
        <v>471</v>
      </c>
      <c r="S474" s="24">
        <f ca="1"/>
        <v>67.791409021523179</v>
      </c>
      <c r="T474" s="24">
        <f ca="1"/>
        <v>87.314687465642677</v>
      </c>
      <c r="V474" s="21">
        <v>471</v>
      </c>
      <c r="W474" s="24">
        <f ca="1"/>
        <v>310.22490383506363</v>
      </c>
      <c r="X474" s="24">
        <f ca="1"/>
        <v>72.620054908656755</v>
      </c>
      <c r="Y474" s="30"/>
      <c r="Z474" s="21">
        <v>471</v>
      </c>
      <c r="AA474" s="24">
        <f ca="1"/>
        <v>279.8188886805915</v>
      </c>
      <c r="AB474" s="24">
        <f ca="1"/>
        <v>122.37994509134325</v>
      </c>
      <c r="AD474" s="21">
        <v>471</v>
      </c>
      <c r="AE474" s="24">
        <f ca="1"/>
        <v>522.25238349413189</v>
      </c>
      <c r="AF474" s="24">
        <f ca="1"/>
        <v>107.68531253435732</v>
      </c>
      <c r="AH474" s="21">
        <v>471</v>
      </c>
      <c r="AI474" s="24">
        <f t="shared" ca="1" si="142"/>
        <v>67.791399999999996</v>
      </c>
      <c r="AJ474" s="24">
        <f t="shared" ca="1" si="143"/>
        <v>87.314700000000002</v>
      </c>
      <c r="AK474" s="24">
        <f t="shared" ca="1" si="144"/>
        <v>310.22489999999999</v>
      </c>
      <c r="AL474" s="24">
        <f t="shared" ca="1" si="145"/>
        <v>72.620099999999994</v>
      </c>
      <c r="AM474" s="26"/>
      <c r="AN474" s="26" t="str">
        <f ca="1">IF(AI474="","","G1 "&amp;Input!D55&amp;" "&amp;AI474&amp;" "&amp;Input!D$56&amp;" "&amp;AJ474&amp;" "&amp;Input!D$57&amp;" "&amp;AK474&amp;" "&amp;Input!D$58&amp;" "&amp;AL474&amp;" F "&amp;Input!D$51&amp;"")</f>
        <v>G1 X 67.7914 Y 87.3147 U 310.2249 Z 72.6201 F 400</v>
      </c>
      <c r="AO474" s="26"/>
      <c r="AP474" s="26" t="str">
        <f ca="1">IF(AS474="","","G1 "&amp;Input!D$55&amp;" "&amp;AS474&amp;" "&amp;Input!D$56&amp;" "&amp;AT474&amp;" "&amp;Input!D$57&amp;" "&amp;AU474&amp;" "&amp;Input!D$58&amp;" "&amp;AV474&amp;" F "&amp;Input!D$52&amp;"")</f>
        <v>G1 X 279.8189 Y 122.3799 U 522.2524 Z 107.6853 F 400</v>
      </c>
      <c r="AQ474" s="26"/>
      <c r="AR474" s="21">
        <v>471</v>
      </c>
      <c r="AS474" s="24">
        <f t="shared" ca="1" si="150"/>
        <v>279.81889999999999</v>
      </c>
      <c r="AT474" s="24">
        <f t="shared" ca="1" si="151"/>
        <v>122.37990000000001</v>
      </c>
      <c r="AU474" s="24">
        <f t="shared" ca="1" si="152"/>
        <v>522.25239999999997</v>
      </c>
      <c r="AV474" s="24">
        <f t="shared" ca="1" si="153"/>
        <v>107.6853</v>
      </c>
      <c r="BC474" t="s">
        <v>899</v>
      </c>
      <c r="BF474" s="74" t="str">
        <f ca="1">IF(AI473="","","G1 "&amp;Input!D$55&amp;" "&amp;AI473&amp;" "&amp;Input!D$56&amp;" "&amp;AJ473&amp;" "&amp;Input!D$57&amp;" "&amp;AK473&amp;" "&amp;Input!D$58&amp;" "&amp;AL473&amp;" F "&amp;Input!D$51&amp;"")</f>
        <v>G1 X 68.2999 Y 87.6919 U 310.5104 Z 72.822 F 400</v>
      </c>
      <c r="BO474" s="132">
        <f t="shared" ca="1" si="155"/>
        <v>67.791399999999996</v>
      </c>
      <c r="BP474" s="132">
        <f t="shared" ca="1" si="155"/>
        <v>87.314700000000002</v>
      </c>
      <c r="BQ474" s="132">
        <f t="shared" ca="1" si="155"/>
        <v>310.22489999999999</v>
      </c>
      <c r="BR474" s="132">
        <f t="shared" ca="1" si="155"/>
        <v>72.620099999999994</v>
      </c>
      <c r="BT474" s="132" t="str">
        <f t="shared" si="156"/>
        <v/>
      </c>
      <c r="BU474" s="132" t="str">
        <f t="shared" si="156"/>
        <v/>
      </c>
      <c r="BV474" s="132" t="str">
        <f t="shared" si="156"/>
        <v/>
      </c>
      <c r="BW474" s="132" t="str">
        <f t="shared" si="156"/>
        <v/>
      </c>
      <c r="BY474" s="132">
        <f t="shared" ca="1" si="154"/>
        <v>279.81889999999999</v>
      </c>
      <c r="BZ474" s="132">
        <f t="shared" ca="1" si="154"/>
        <v>122.37990000000001</v>
      </c>
      <c r="CA474" s="132">
        <f t="shared" ca="1" si="154"/>
        <v>522.25239999999997</v>
      </c>
      <c r="CB474" s="132">
        <f t="shared" ca="1" si="146"/>
        <v>107.6853</v>
      </c>
    </row>
    <row r="475" spans="2:80" x14ac:dyDescent="0.2">
      <c r="B475" s="21" t="str">
        <f>IF(C475&lt;&gt;"",ROWS(B$3:Me)-1,"")</f>
        <v/>
      </c>
      <c r="C475" s="22" t="str">
        <f>IF(Drela!N475="","",Drela!N475)</f>
        <v/>
      </c>
      <c r="D475" s="23" t="str">
        <f>IF(Drela!O475="","",Drela!O475)</f>
        <v/>
      </c>
      <c r="F475" s="21" t="str">
        <f t="shared" si="147"/>
        <v/>
      </c>
      <c r="G475" s="22" t="str">
        <f>IF(Drela!Q475="","",Drela!Q475)</f>
        <v/>
      </c>
      <c r="H475" s="23" t="str">
        <f>IF(Drela!R475="","",Drela!R475)</f>
        <v/>
      </c>
      <c r="I475" s="29"/>
      <c r="J475" s="21" t="str">
        <f t="shared" si="148"/>
        <v/>
      </c>
      <c r="K475" s="22" t="str">
        <f>IF(Drela!AF475="","",Drela!AF475)</f>
        <v/>
      </c>
      <c r="L475" s="23" t="str">
        <f>IF(Drela!AG475="","",Drela!AG475)</f>
        <v/>
      </c>
      <c r="M475" s="29"/>
      <c r="N475" s="21" t="str">
        <f t="shared" si="149"/>
        <v/>
      </c>
      <c r="O475" s="22" t="str">
        <f>IF(Drela!AI475="","",Drela!AI475)</f>
        <v/>
      </c>
      <c r="P475" s="23" t="str">
        <f>IF(Drela!AJ475="","",Drela!AJ475)</f>
        <v/>
      </c>
      <c r="R475" s="21">
        <v>472</v>
      </c>
      <c r="S475" s="24">
        <f ca="1"/>
        <v>67.287244230364664</v>
      </c>
      <c r="T475" s="24">
        <f ca="1"/>
        <v>86.920539395112925</v>
      </c>
      <c r="V475" s="21">
        <v>472</v>
      </c>
      <c r="W475" s="24">
        <f ca="1"/>
        <v>309.94164390190292</v>
      </c>
      <c r="X475" s="24">
        <f ca="1"/>
        <v>72.408712389073756</v>
      </c>
      <c r="Y475" s="30"/>
      <c r="Z475" s="21">
        <v>472</v>
      </c>
      <c r="AA475" s="24">
        <f ca="1"/>
        <v>280.10214861375215</v>
      </c>
      <c r="AB475" s="24">
        <f ca="1"/>
        <v>122.59128761092624</v>
      </c>
      <c r="AD475" s="21">
        <v>472</v>
      </c>
      <c r="AE475" s="24">
        <f ca="1"/>
        <v>522.75654828529036</v>
      </c>
      <c r="AF475" s="24">
        <f ca="1"/>
        <v>108.07946060488706</v>
      </c>
      <c r="AH475" s="21">
        <v>472</v>
      </c>
      <c r="AI475" s="24">
        <f t="shared" ca="1" si="142"/>
        <v>67.287199999999999</v>
      </c>
      <c r="AJ475" s="24">
        <f t="shared" ca="1" si="143"/>
        <v>86.920500000000004</v>
      </c>
      <c r="AK475" s="24">
        <f t="shared" ca="1" si="144"/>
        <v>309.94159999999999</v>
      </c>
      <c r="AL475" s="24">
        <f t="shared" ca="1" si="145"/>
        <v>72.408699999999996</v>
      </c>
      <c r="AM475" s="26"/>
      <c r="AN475" s="26" t="str">
        <f ca="1">IF(AI475="","","G1 "&amp;Input!D55&amp;" "&amp;AI475&amp;" "&amp;Input!D$56&amp;" "&amp;AJ475&amp;" "&amp;Input!D$57&amp;" "&amp;AK475&amp;" "&amp;Input!D$58&amp;" "&amp;AL475&amp;" F "&amp;Input!D$51&amp;"")</f>
        <v>G1 X 67.2872 Y 86.9205 U 309.9416 Z 72.4087 F 400</v>
      </c>
      <c r="AO475" s="26"/>
      <c r="AP475" s="26" t="str">
        <f ca="1">IF(AS475="","","G1 "&amp;Input!D$55&amp;" "&amp;AS475&amp;" "&amp;Input!D$56&amp;" "&amp;AT475&amp;" "&amp;Input!D$57&amp;" "&amp;AU475&amp;" "&amp;Input!D$58&amp;" "&amp;AV475&amp;" F "&amp;Input!D$52&amp;"")</f>
        <v>G1 X 280.1021 Y 122.5913 U 522.7565 Z 108.0795 F 400</v>
      </c>
      <c r="AQ475" s="26"/>
      <c r="AR475" s="21">
        <v>472</v>
      </c>
      <c r="AS475" s="24">
        <f t="shared" ca="1" si="150"/>
        <v>280.10210000000001</v>
      </c>
      <c r="AT475" s="24">
        <f t="shared" ca="1" si="151"/>
        <v>122.5913</v>
      </c>
      <c r="AU475" s="24">
        <f t="shared" ca="1" si="152"/>
        <v>522.75649999999996</v>
      </c>
      <c r="AV475" s="24">
        <f t="shared" ca="1" si="153"/>
        <v>108.0795</v>
      </c>
      <c r="BC475" t="s">
        <v>900</v>
      </c>
      <c r="BF475" s="74" t="str">
        <f ca="1">IF(AI474="","","G1 "&amp;Input!D$55&amp;" "&amp;AI474&amp;" "&amp;Input!D$56&amp;" "&amp;AJ474&amp;" "&amp;Input!D$57&amp;" "&amp;AK474&amp;" "&amp;Input!D$58&amp;" "&amp;AL474&amp;" F "&amp;Input!D$51&amp;"")</f>
        <v>G1 X 67.7914 Y 87.3147 U 310.2249 Z 72.6201 F 400</v>
      </c>
      <c r="BO475" s="132">
        <f t="shared" ca="1" si="155"/>
        <v>67.287199999999999</v>
      </c>
      <c r="BP475" s="132">
        <f t="shared" ca="1" si="155"/>
        <v>86.920500000000004</v>
      </c>
      <c r="BQ475" s="132">
        <f t="shared" ca="1" si="155"/>
        <v>309.94159999999999</v>
      </c>
      <c r="BR475" s="132">
        <f t="shared" ca="1" si="155"/>
        <v>72.408699999999996</v>
      </c>
      <c r="BT475" s="132" t="str">
        <f t="shared" si="156"/>
        <v/>
      </c>
      <c r="BU475" s="132" t="str">
        <f t="shared" si="156"/>
        <v/>
      </c>
      <c r="BV475" s="132" t="str">
        <f t="shared" si="156"/>
        <v/>
      </c>
      <c r="BW475" s="132" t="str">
        <f t="shared" si="156"/>
        <v/>
      </c>
      <c r="BY475" s="132">
        <f t="shared" ca="1" si="154"/>
        <v>280.10210000000001</v>
      </c>
      <c r="BZ475" s="132">
        <f t="shared" ca="1" si="154"/>
        <v>122.5913</v>
      </c>
      <c r="CA475" s="132">
        <f t="shared" ca="1" si="154"/>
        <v>522.75649999999996</v>
      </c>
      <c r="CB475" s="132">
        <f t="shared" ca="1" si="146"/>
        <v>108.0795</v>
      </c>
    </row>
    <row r="476" spans="2:80" x14ac:dyDescent="0.2">
      <c r="B476" s="21" t="str">
        <f>IF(C476&lt;&gt;"",ROWS(B$3:Me)-1,"")</f>
        <v/>
      </c>
      <c r="C476" s="22" t="str">
        <f>IF(Drela!N476="","",Drela!N476)</f>
        <v/>
      </c>
      <c r="D476" s="23" t="str">
        <f>IF(Drela!O476="","",Drela!O476)</f>
        <v/>
      </c>
      <c r="F476" s="21" t="str">
        <f t="shared" si="147"/>
        <v/>
      </c>
      <c r="G476" s="22" t="str">
        <f>IF(Drela!Q476="","",Drela!Q476)</f>
        <v/>
      </c>
      <c r="H476" s="23" t="str">
        <f>IF(Drela!R476="","",Drela!R476)</f>
        <v/>
      </c>
      <c r="I476" s="29"/>
      <c r="J476" s="21" t="str">
        <f t="shared" si="148"/>
        <v/>
      </c>
      <c r="K476" s="22" t="str">
        <f>IF(Drela!AF476="","",Drela!AF476)</f>
        <v/>
      </c>
      <c r="L476" s="23" t="str">
        <f>IF(Drela!AG476="","",Drela!AG476)</f>
        <v/>
      </c>
      <c r="M476" s="29"/>
      <c r="N476" s="21" t="str">
        <f t="shared" si="149"/>
        <v/>
      </c>
      <c r="O476" s="22" t="str">
        <f>IF(Drela!AI476="","",Drela!AI476)</f>
        <v/>
      </c>
      <c r="P476" s="23" t="str">
        <f>IF(Drela!AJ476="","",Drela!AJ476)</f>
        <v/>
      </c>
      <c r="R476" s="21">
        <v>473</v>
      </c>
      <c r="S476" s="24">
        <f ca="1"/>
        <v>66.789965849611548</v>
      </c>
      <c r="T476" s="24">
        <f ca="1"/>
        <v>86.498686281767718</v>
      </c>
      <c r="V476" s="21">
        <v>473</v>
      </c>
      <c r="W476" s="24">
        <f ca="1"/>
        <v>309.66184138252243</v>
      </c>
      <c r="X476" s="24">
        <f ca="1"/>
        <v>72.181987854806962</v>
      </c>
      <c r="Y476" s="30"/>
      <c r="Z476" s="21">
        <v>473</v>
      </c>
      <c r="AA476" s="24">
        <f ca="1"/>
        <v>280.38195113313265</v>
      </c>
      <c r="AB476" s="24">
        <f ca="1"/>
        <v>122.81801214519302</v>
      </c>
      <c r="AD476" s="21">
        <v>473</v>
      </c>
      <c r="AE476" s="24">
        <f ca="1"/>
        <v>523.25382666604344</v>
      </c>
      <c r="AF476" s="24">
        <f ca="1"/>
        <v>108.50131371823227</v>
      </c>
      <c r="AH476" s="21">
        <v>473</v>
      </c>
      <c r="AI476" s="24">
        <f t="shared" ca="1" si="142"/>
        <v>66.790000000000006</v>
      </c>
      <c r="AJ476" s="24">
        <f t="shared" ca="1" si="143"/>
        <v>86.498699999999999</v>
      </c>
      <c r="AK476" s="24">
        <f t="shared" ca="1" si="144"/>
        <v>309.66180000000003</v>
      </c>
      <c r="AL476" s="24">
        <f t="shared" ca="1" si="145"/>
        <v>72.182000000000002</v>
      </c>
      <c r="AM476" s="26"/>
      <c r="AN476" s="26" t="str">
        <f ca="1">IF(AI476="","","G1 "&amp;Input!D55&amp;" "&amp;AI476&amp;" "&amp;Input!D$56&amp;" "&amp;AJ476&amp;" "&amp;Input!D$57&amp;" "&amp;AK476&amp;" "&amp;Input!D$58&amp;" "&amp;AL476&amp;" F "&amp;Input!D$51&amp;"")</f>
        <v>G1 X 66.79 Y 86.4987 U 309.6618 Z 72.182 F 400</v>
      </c>
      <c r="AO476" s="26"/>
      <c r="AP476" s="26" t="str">
        <f ca="1">IF(AS476="","","G1 "&amp;Input!D$55&amp;" "&amp;AS476&amp;" "&amp;Input!D$56&amp;" "&amp;AT476&amp;" "&amp;Input!D$57&amp;" "&amp;AU476&amp;" "&amp;Input!D$58&amp;" "&amp;AV476&amp;" F "&amp;Input!D$52&amp;"")</f>
        <v>G1 X 280.382 Y 122.818 U 523.2538 Z 108.5013 F 400</v>
      </c>
      <c r="AQ476" s="26"/>
      <c r="AR476" s="21">
        <v>473</v>
      </c>
      <c r="AS476" s="24">
        <f t="shared" ca="1" si="150"/>
        <v>280.38200000000001</v>
      </c>
      <c r="AT476" s="24">
        <f t="shared" ca="1" si="151"/>
        <v>122.818</v>
      </c>
      <c r="AU476" s="24">
        <f t="shared" ca="1" si="152"/>
        <v>523.25379999999996</v>
      </c>
      <c r="AV476" s="24">
        <f t="shared" ca="1" si="153"/>
        <v>108.5013</v>
      </c>
      <c r="BC476" t="s">
        <v>901</v>
      </c>
      <c r="BF476" s="74" t="str">
        <f ca="1">IF(AI475="","","G1 "&amp;Input!D$55&amp;" "&amp;AI475&amp;" "&amp;Input!D$56&amp;" "&amp;AJ475&amp;" "&amp;Input!D$57&amp;" "&amp;AK475&amp;" "&amp;Input!D$58&amp;" "&amp;AL475&amp;" F "&amp;Input!D$51&amp;"")</f>
        <v>G1 X 67.2872 Y 86.9205 U 309.9416 Z 72.4087 F 400</v>
      </c>
      <c r="BO476" s="132">
        <f t="shared" ca="1" si="155"/>
        <v>66.790000000000006</v>
      </c>
      <c r="BP476" s="132">
        <f t="shared" ca="1" si="155"/>
        <v>86.498699999999999</v>
      </c>
      <c r="BQ476" s="132">
        <f t="shared" ca="1" si="155"/>
        <v>309.66180000000003</v>
      </c>
      <c r="BR476" s="132">
        <f t="shared" ca="1" si="155"/>
        <v>72.182000000000002</v>
      </c>
      <c r="BT476" s="132" t="str">
        <f t="shared" si="156"/>
        <v/>
      </c>
      <c r="BU476" s="132" t="str">
        <f t="shared" si="156"/>
        <v/>
      </c>
      <c r="BV476" s="132" t="str">
        <f t="shared" si="156"/>
        <v/>
      </c>
      <c r="BW476" s="132" t="str">
        <f t="shared" si="156"/>
        <v/>
      </c>
      <c r="BY476" s="132">
        <f t="shared" ca="1" si="154"/>
        <v>280.38200000000001</v>
      </c>
      <c r="BZ476" s="132">
        <f t="shared" ca="1" si="154"/>
        <v>122.818</v>
      </c>
      <c r="CA476" s="132">
        <f t="shared" ca="1" si="154"/>
        <v>523.25379999999996</v>
      </c>
      <c r="CB476" s="132">
        <f t="shared" ca="1" si="146"/>
        <v>108.5013</v>
      </c>
    </row>
    <row r="477" spans="2:80" x14ac:dyDescent="0.2">
      <c r="B477" s="21" t="str">
        <f>IF(C477&lt;&gt;"",ROWS(B$3:Me)-1,"")</f>
        <v/>
      </c>
      <c r="C477" s="22" t="str">
        <f>IF(Drela!N477="","",Drela!N477)</f>
        <v/>
      </c>
      <c r="D477" s="23" t="str">
        <f>IF(Drela!O477="","",Drela!O477)</f>
        <v/>
      </c>
      <c r="F477" s="21" t="str">
        <f t="shared" si="147"/>
        <v/>
      </c>
      <c r="G477" s="22" t="str">
        <f>IF(Drela!Q477="","",Drela!Q477)</f>
        <v/>
      </c>
      <c r="H477" s="23" t="str">
        <f>IF(Drela!R477="","",Drela!R477)</f>
        <v/>
      </c>
      <c r="I477" s="29"/>
      <c r="J477" s="21" t="str">
        <f t="shared" si="148"/>
        <v/>
      </c>
      <c r="K477" s="22" t="str">
        <f>IF(Drela!AF477="","",Drela!AF477)</f>
        <v/>
      </c>
      <c r="L477" s="23" t="str">
        <f>IF(Drela!AG477="","",Drela!AG477)</f>
        <v/>
      </c>
      <c r="M477" s="29"/>
      <c r="N477" s="21" t="str">
        <f t="shared" si="149"/>
        <v/>
      </c>
      <c r="O477" s="22" t="str">
        <f>IF(Drela!AI477="","",Drela!AI477)</f>
        <v/>
      </c>
      <c r="P477" s="23" t="str">
        <f>IF(Drela!AJ477="","",Drela!AJ477)</f>
        <v/>
      </c>
      <c r="R477" s="21">
        <v>474</v>
      </c>
      <c r="S477" s="24">
        <f ca="1"/>
        <v>66.296539917507744</v>
      </c>
      <c r="T477" s="24">
        <f ca="1"/>
        <v>86.060467132226023</v>
      </c>
      <c r="V477" s="21">
        <v>474</v>
      </c>
      <c r="W477" s="24">
        <f ca="1"/>
        <v>309.38396224920592</v>
      </c>
      <c r="X477" s="24">
        <f ca="1"/>
        <v>71.946179475136177</v>
      </c>
      <c r="Y477" s="30"/>
      <c r="Z477" s="21">
        <v>474</v>
      </c>
      <c r="AA477" s="24">
        <f ca="1"/>
        <v>280.65983026644915</v>
      </c>
      <c r="AB477" s="24">
        <f ca="1"/>
        <v>123.05382052486381</v>
      </c>
      <c r="AD477" s="21">
        <v>474</v>
      </c>
      <c r="AE477" s="24">
        <f ca="1"/>
        <v>523.74725259814727</v>
      </c>
      <c r="AF477" s="24">
        <f ca="1"/>
        <v>108.93953286777398</v>
      </c>
      <c r="AH477" s="21">
        <v>474</v>
      </c>
      <c r="AI477" s="24">
        <f t="shared" ca="1" si="142"/>
        <v>66.296499999999995</v>
      </c>
      <c r="AJ477" s="24">
        <f t="shared" ca="1" si="143"/>
        <v>86.060500000000005</v>
      </c>
      <c r="AK477" s="24">
        <f t="shared" ca="1" si="144"/>
        <v>309.38400000000001</v>
      </c>
      <c r="AL477" s="24">
        <f t="shared" ca="1" si="145"/>
        <v>71.946200000000005</v>
      </c>
      <c r="AM477" s="26"/>
      <c r="AN477" s="26" t="str">
        <f ca="1">IF(AI477="","","G1 "&amp;Input!D55&amp;" "&amp;AI477&amp;" "&amp;Input!D$56&amp;" "&amp;AJ477&amp;" "&amp;Input!D$57&amp;" "&amp;AK477&amp;" "&amp;Input!D$58&amp;" "&amp;AL477&amp;" F "&amp;Input!D$51&amp;"")</f>
        <v>G1 X 66.2965 Y 86.0605 U 309.384 Z 71.9462 F 400</v>
      </c>
      <c r="AO477" s="26"/>
      <c r="AP477" s="26" t="str">
        <f ca="1">IF(AS477="","","G1 "&amp;Input!D$55&amp;" "&amp;AS477&amp;" "&amp;Input!D$56&amp;" "&amp;AT477&amp;" "&amp;Input!D$57&amp;" "&amp;AU477&amp;" "&amp;Input!D$58&amp;" "&amp;AV477&amp;" F "&amp;Input!D$52&amp;"")</f>
        <v>G1 X 280.6598 Y 123.0538 U 523.7473 Z 108.9395 F 400</v>
      </c>
      <c r="AQ477" s="26"/>
      <c r="AR477" s="21">
        <v>474</v>
      </c>
      <c r="AS477" s="24">
        <f t="shared" ca="1" si="150"/>
        <v>280.65980000000002</v>
      </c>
      <c r="AT477" s="24">
        <f t="shared" ca="1" si="151"/>
        <v>123.0538</v>
      </c>
      <c r="AU477" s="24">
        <f t="shared" ca="1" si="152"/>
        <v>523.7473</v>
      </c>
      <c r="AV477" s="24">
        <f t="shared" ca="1" si="153"/>
        <v>108.9395</v>
      </c>
      <c r="BC477" t="s">
        <v>902</v>
      </c>
      <c r="BF477" s="74" t="str">
        <f ca="1">IF(AI476="","","G1 "&amp;Input!D$55&amp;" "&amp;AI476&amp;" "&amp;Input!D$56&amp;" "&amp;AJ476&amp;" "&amp;Input!D$57&amp;" "&amp;AK476&amp;" "&amp;Input!D$58&amp;" "&amp;AL476&amp;" F "&amp;Input!D$51&amp;"")</f>
        <v>G1 X 66.79 Y 86.4987 U 309.6618 Z 72.182 F 400</v>
      </c>
      <c r="BO477" s="132">
        <f t="shared" ca="1" si="155"/>
        <v>66.296499999999995</v>
      </c>
      <c r="BP477" s="132">
        <f t="shared" ca="1" si="155"/>
        <v>86.060500000000005</v>
      </c>
      <c r="BQ477" s="132">
        <f t="shared" ca="1" si="155"/>
        <v>309.38400000000001</v>
      </c>
      <c r="BR477" s="132">
        <f t="shared" ca="1" si="155"/>
        <v>71.946200000000005</v>
      </c>
      <c r="BT477" s="132" t="str">
        <f t="shared" si="156"/>
        <v/>
      </c>
      <c r="BU477" s="132" t="str">
        <f t="shared" si="156"/>
        <v/>
      </c>
      <c r="BV477" s="132" t="str">
        <f t="shared" si="156"/>
        <v/>
      </c>
      <c r="BW477" s="132" t="str">
        <f t="shared" si="156"/>
        <v/>
      </c>
      <c r="BY477" s="132">
        <f t="shared" ca="1" si="154"/>
        <v>280.65980000000002</v>
      </c>
      <c r="BZ477" s="132">
        <f t="shared" ca="1" si="154"/>
        <v>123.0538</v>
      </c>
      <c r="CA477" s="132">
        <f t="shared" ca="1" si="154"/>
        <v>523.7473</v>
      </c>
      <c r="CB477" s="132">
        <f t="shared" ca="1" si="146"/>
        <v>108.9395</v>
      </c>
    </row>
    <row r="478" spans="2:80" x14ac:dyDescent="0.2">
      <c r="B478" s="21" t="str">
        <f>IF(C478&lt;&gt;"",ROWS(B$3:Me)-1,"")</f>
        <v/>
      </c>
      <c r="C478" s="22" t="str">
        <f>IF(Drela!N478="","",Drela!N478)</f>
        <v/>
      </c>
      <c r="D478" s="23" t="str">
        <f>IF(Drela!O478="","",Drela!O478)</f>
        <v/>
      </c>
      <c r="F478" s="21" t="str">
        <f t="shared" si="147"/>
        <v/>
      </c>
      <c r="G478" s="22" t="str">
        <f>IF(Drela!Q478="","",Drela!Q478)</f>
        <v/>
      </c>
      <c r="H478" s="23" t="str">
        <f>IF(Drela!R478="","",Drela!R478)</f>
        <v/>
      </c>
      <c r="I478" s="29"/>
      <c r="J478" s="21" t="str">
        <f t="shared" si="148"/>
        <v/>
      </c>
      <c r="K478" s="22" t="str">
        <f>IF(Drela!AF478="","",Drela!AF478)</f>
        <v/>
      </c>
      <c r="L478" s="23" t="str">
        <f>IF(Drela!AG478="","",Drela!AG478)</f>
        <v/>
      </c>
      <c r="M478" s="29"/>
      <c r="N478" s="21" t="str">
        <f t="shared" si="149"/>
        <v/>
      </c>
      <c r="O478" s="22" t="str">
        <f>IF(Drela!AI478="","",Drela!AI478)</f>
        <v/>
      </c>
      <c r="P478" s="23" t="str">
        <f>IF(Drela!AJ478="","",Drela!AJ478)</f>
        <v/>
      </c>
      <c r="R478" s="21">
        <v>475</v>
      </c>
      <c r="S478" s="24">
        <f ca="1"/>
        <v>65.802542057671246</v>
      </c>
      <c r="T478" s="24">
        <f ca="1"/>
        <v>85.622757191357508</v>
      </c>
      <c r="V478" s="21">
        <v>475</v>
      </c>
      <c r="W478" s="24">
        <f ca="1"/>
        <v>309.1057736814729</v>
      </c>
      <c r="X478" s="24">
        <f ca="1"/>
        <v>71.710659351899523</v>
      </c>
      <c r="Y478" s="30"/>
      <c r="Z478" s="21">
        <v>475</v>
      </c>
      <c r="AA478" s="24">
        <f ca="1"/>
        <v>280.93801883418217</v>
      </c>
      <c r="AB478" s="24">
        <f ca="1"/>
        <v>123.28934064810046</v>
      </c>
      <c r="AD478" s="21">
        <v>475</v>
      </c>
      <c r="AE478" s="24">
        <f ca="1"/>
        <v>524.24125045798382</v>
      </c>
      <c r="AF478" s="24">
        <f ca="1"/>
        <v>109.37724280864249</v>
      </c>
      <c r="AH478" s="21">
        <v>475</v>
      </c>
      <c r="AI478" s="24">
        <f t="shared" ca="1" si="142"/>
        <v>65.802499999999995</v>
      </c>
      <c r="AJ478" s="24">
        <f t="shared" ca="1" si="143"/>
        <v>85.622799999999998</v>
      </c>
      <c r="AK478" s="24">
        <f t="shared" ca="1" si="144"/>
        <v>309.10579999999999</v>
      </c>
      <c r="AL478" s="24">
        <f t="shared" ca="1" si="145"/>
        <v>71.710700000000003</v>
      </c>
      <c r="AM478" s="26"/>
      <c r="AN478" s="26" t="str">
        <f ca="1">IF(AI478="","","G1 "&amp;Input!D55&amp;" "&amp;AI478&amp;" "&amp;Input!D$56&amp;" "&amp;AJ478&amp;" "&amp;Input!D$57&amp;" "&amp;AK478&amp;" "&amp;Input!D$58&amp;" "&amp;AL478&amp;" F "&amp;Input!D$51&amp;"")</f>
        <v>G1 X 65.8025 Y 85.6228 U 309.1058 Z 71.7107 F 400</v>
      </c>
      <c r="AO478" s="26"/>
      <c r="AP478" s="26" t="str">
        <f ca="1">IF(AS478="","","G1 "&amp;Input!D$55&amp;" "&amp;AS478&amp;" "&amp;Input!D$56&amp;" "&amp;AT478&amp;" "&amp;Input!D$57&amp;" "&amp;AU478&amp;" "&amp;Input!D$58&amp;" "&amp;AV478&amp;" F "&amp;Input!D$52&amp;"")</f>
        <v>G1 X 280.938 Y 123.2893 U 524.2413 Z 109.3772 F 400</v>
      </c>
      <c r="AQ478" s="26"/>
      <c r="AR478" s="21">
        <v>475</v>
      </c>
      <c r="AS478" s="24">
        <f t="shared" ca="1" si="150"/>
        <v>280.93799999999999</v>
      </c>
      <c r="AT478" s="24">
        <f t="shared" ca="1" si="151"/>
        <v>123.2893</v>
      </c>
      <c r="AU478" s="24">
        <f t="shared" ca="1" si="152"/>
        <v>524.24130000000002</v>
      </c>
      <c r="AV478" s="24">
        <f t="shared" ca="1" si="153"/>
        <v>109.3772</v>
      </c>
      <c r="BC478" t="s">
        <v>903</v>
      </c>
      <c r="BF478" s="74" t="str">
        <f ca="1">IF(AI477="","","G1 "&amp;Input!D$55&amp;" "&amp;AI477&amp;" "&amp;Input!D$56&amp;" "&amp;AJ477&amp;" "&amp;Input!D$57&amp;" "&amp;AK477&amp;" "&amp;Input!D$58&amp;" "&amp;AL477&amp;" F "&amp;Input!D$51&amp;"")</f>
        <v>G1 X 66.2965 Y 86.0605 U 309.384 Z 71.9462 F 400</v>
      </c>
      <c r="BO478" s="132">
        <f t="shared" ca="1" si="155"/>
        <v>65.802499999999995</v>
      </c>
      <c r="BP478" s="132">
        <f t="shared" ca="1" si="155"/>
        <v>85.622799999999998</v>
      </c>
      <c r="BQ478" s="132">
        <f t="shared" ca="1" si="155"/>
        <v>309.10579999999999</v>
      </c>
      <c r="BR478" s="132">
        <f t="shared" ca="1" si="155"/>
        <v>71.710700000000003</v>
      </c>
      <c r="BT478" s="132" t="str">
        <f t="shared" si="156"/>
        <v/>
      </c>
      <c r="BU478" s="132" t="str">
        <f t="shared" si="156"/>
        <v/>
      </c>
      <c r="BV478" s="132" t="str">
        <f t="shared" si="156"/>
        <v/>
      </c>
      <c r="BW478" s="132" t="str">
        <f t="shared" si="156"/>
        <v/>
      </c>
      <c r="BY478" s="132">
        <f t="shared" ca="1" si="154"/>
        <v>280.93799999999999</v>
      </c>
      <c r="BZ478" s="132">
        <f t="shared" ca="1" si="154"/>
        <v>123.2893</v>
      </c>
      <c r="CA478" s="132">
        <f t="shared" ca="1" si="154"/>
        <v>524.24130000000002</v>
      </c>
      <c r="CB478" s="132">
        <f t="shared" ca="1" si="146"/>
        <v>109.3772</v>
      </c>
    </row>
    <row r="479" spans="2:80" x14ac:dyDescent="0.2">
      <c r="B479" s="21" t="str">
        <f>IF(C479&lt;&gt;"",ROWS(B$3:Me)-1,"")</f>
        <v/>
      </c>
      <c r="C479" s="22" t="str">
        <f>IF(Drela!N479="","",Drela!N479)</f>
        <v/>
      </c>
      <c r="D479" s="23" t="str">
        <f>IF(Drela!O479="","",Drela!O479)</f>
        <v/>
      </c>
      <c r="F479" s="21" t="str">
        <f t="shared" si="147"/>
        <v/>
      </c>
      <c r="G479" s="22" t="str">
        <f>IF(Drela!Q479="","",Drela!Q479)</f>
        <v/>
      </c>
      <c r="H479" s="23" t="str">
        <f>IF(Drela!R479="","",Drela!R479)</f>
        <v/>
      </c>
      <c r="I479" s="29"/>
      <c r="J479" s="21" t="str">
        <f t="shared" si="148"/>
        <v/>
      </c>
      <c r="K479" s="22" t="str">
        <f>IF(Drela!AF479="","",Drela!AF479)</f>
        <v/>
      </c>
      <c r="L479" s="23" t="str">
        <f>IF(Drela!AG479="","",Drela!AG479)</f>
        <v/>
      </c>
      <c r="M479" s="29"/>
      <c r="N479" s="21" t="str">
        <f t="shared" si="149"/>
        <v/>
      </c>
      <c r="O479" s="22" t="str">
        <f>IF(Drela!AI479="","",Drela!AI479)</f>
        <v/>
      </c>
      <c r="P479" s="23" t="str">
        <f>IF(Drela!AJ479="","",Drela!AJ479)</f>
        <v/>
      </c>
      <c r="R479" s="21">
        <v>476</v>
      </c>
      <c r="S479" s="24">
        <f ca="1"/>
        <v>65.305197820999041</v>
      </c>
      <c r="T479" s="24">
        <f ca="1"/>
        <v>85.196637136664492</v>
      </c>
      <c r="V479" s="21">
        <v>476</v>
      </c>
      <c r="W479" s="24">
        <f ca="1"/>
        <v>308.82588171839052</v>
      </c>
      <c r="X479" s="24">
        <f ca="1"/>
        <v>71.481579798727907</v>
      </c>
      <c r="Y479" s="30"/>
      <c r="Z479" s="21">
        <v>476</v>
      </c>
      <c r="AA479" s="24">
        <f ca="1"/>
        <v>281.21791079726455</v>
      </c>
      <c r="AB479" s="24">
        <f ca="1"/>
        <v>123.51842020127208</v>
      </c>
      <c r="AD479" s="21">
        <v>476</v>
      </c>
      <c r="AE479" s="24">
        <f ca="1"/>
        <v>524.73859469465606</v>
      </c>
      <c r="AF479" s="24">
        <f ca="1"/>
        <v>109.80336286333549</v>
      </c>
      <c r="AH479" s="21">
        <v>476</v>
      </c>
      <c r="AI479" s="24">
        <f t="shared" ca="1" si="142"/>
        <v>65.305199999999999</v>
      </c>
      <c r="AJ479" s="24">
        <f t="shared" ca="1" si="143"/>
        <v>85.196600000000004</v>
      </c>
      <c r="AK479" s="24">
        <f t="shared" ca="1" si="144"/>
        <v>308.82589999999999</v>
      </c>
      <c r="AL479" s="24">
        <f t="shared" ca="1" si="145"/>
        <v>71.4816</v>
      </c>
      <c r="AM479" s="26"/>
      <c r="AN479" s="26" t="str">
        <f ca="1">IF(AI479="","","G1 "&amp;Input!D55&amp;" "&amp;AI479&amp;" "&amp;Input!D$56&amp;" "&amp;AJ479&amp;" "&amp;Input!D$57&amp;" "&amp;AK479&amp;" "&amp;Input!D$58&amp;" "&amp;AL479&amp;" F "&amp;Input!D$51&amp;"")</f>
        <v>G1 X 65.3052 Y 85.1966 U 308.8259 Z 71.4816 F 400</v>
      </c>
      <c r="AO479" s="26"/>
      <c r="AP479" s="26" t="str">
        <f ca="1">IF(AS479="","","G1 "&amp;Input!D$55&amp;" "&amp;AS479&amp;" "&amp;Input!D$56&amp;" "&amp;AT479&amp;" "&amp;Input!D$57&amp;" "&amp;AU479&amp;" "&amp;Input!D$58&amp;" "&amp;AV479&amp;" F "&amp;Input!D$52&amp;"")</f>
        <v>G1 X 281.2179 Y 123.5184 U 524.7386 Z 109.8034 F 400</v>
      </c>
      <c r="AQ479" s="26"/>
      <c r="AR479" s="21">
        <v>476</v>
      </c>
      <c r="AS479" s="24">
        <f t="shared" ca="1" si="150"/>
        <v>281.21789999999999</v>
      </c>
      <c r="AT479" s="24">
        <f t="shared" ca="1" si="151"/>
        <v>123.5184</v>
      </c>
      <c r="AU479" s="24">
        <f t="shared" ca="1" si="152"/>
        <v>524.73860000000002</v>
      </c>
      <c r="AV479" s="24">
        <f t="shared" ca="1" si="153"/>
        <v>109.8034</v>
      </c>
      <c r="BC479" t="s">
        <v>904</v>
      </c>
      <c r="BF479" s="74" t="str">
        <f ca="1">IF(AI478="","","G1 "&amp;Input!D$55&amp;" "&amp;AI478&amp;" "&amp;Input!D$56&amp;" "&amp;AJ478&amp;" "&amp;Input!D$57&amp;" "&amp;AK478&amp;" "&amp;Input!D$58&amp;" "&amp;AL478&amp;" F "&amp;Input!D$51&amp;"")</f>
        <v>G1 X 65.8025 Y 85.6228 U 309.1058 Z 71.7107 F 400</v>
      </c>
      <c r="BO479" s="132">
        <f t="shared" ca="1" si="155"/>
        <v>65.305199999999999</v>
      </c>
      <c r="BP479" s="132">
        <f t="shared" ca="1" si="155"/>
        <v>85.196600000000004</v>
      </c>
      <c r="BQ479" s="132">
        <f t="shared" ca="1" si="155"/>
        <v>308.82589999999999</v>
      </c>
      <c r="BR479" s="132">
        <f t="shared" ca="1" si="155"/>
        <v>71.4816</v>
      </c>
      <c r="BT479" s="132" t="str">
        <f t="shared" si="156"/>
        <v/>
      </c>
      <c r="BU479" s="132" t="str">
        <f t="shared" si="156"/>
        <v/>
      </c>
      <c r="BV479" s="132" t="str">
        <f t="shared" si="156"/>
        <v/>
      </c>
      <c r="BW479" s="132" t="str">
        <f t="shared" si="156"/>
        <v/>
      </c>
      <c r="BY479" s="132">
        <f t="shared" ca="1" si="154"/>
        <v>281.21789999999999</v>
      </c>
      <c r="BZ479" s="132">
        <f t="shared" ca="1" si="154"/>
        <v>123.5184</v>
      </c>
      <c r="CA479" s="132">
        <f t="shared" ca="1" si="154"/>
        <v>524.73860000000002</v>
      </c>
      <c r="CB479" s="132">
        <f t="shared" ca="1" si="146"/>
        <v>109.8034</v>
      </c>
    </row>
    <row r="480" spans="2:80" x14ac:dyDescent="0.2">
      <c r="B480" s="21" t="str">
        <f>IF(C480&lt;&gt;"",ROWS(B$3:Me)-1,"")</f>
        <v/>
      </c>
      <c r="C480" s="22" t="str">
        <f>IF(Drela!N480="","",Drela!N480)</f>
        <v/>
      </c>
      <c r="D480" s="23" t="str">
        <f>IF(Drela!O480="","",Drela!O480)</f>
        <v/>
      </c>
      <c r="F480" s="21" t="str">
        <f t="shared" si="147"/>
        <v/>
      </c>
      <c r="G480" s="22" t="str">
        <f>IF(Drela!Q480="","",Drela!Q480)</f>
        <v/>
      </c>
      <c r="H480" s="23" t="str">
        <f>IF(Drela!R480="","",Drela!R480)</f>
        <v/>
      </c>
      <c r="I480" s="29"/>
      <c r="J480" s="21" t="str">
        <f t="shared" si="148"/>
        <v/>
      </c>
      <c r="K480" s="22" t="str">
        <f>IF(Drela!AF480="","",Drela!AF480)</f>
        <v/>
      </c>
      <c r="L480" s="23" t="str">
        <f>IF(Drela!AG480="","",Drela!AG480)</f>
        <v/>
      </c>
      <c r="M480" s="29"/>
      <c r="N480" s="21" t="str">
        <f t="shared" si="149"/>
        <v/>
      </c>
      <c r="O480" s="22" t="str">
        <f>IF(Drela!AI480="","",Drela!AI480)</f>
        <v/>
      </c>
      <c r="P480" s="23" t="str">
        <f>IF(Drela!AJ480="","",Drela!AJ480)</f>
        <v/>
      </c>
      <c r="R480" s="21">
        <v>477</v>
      </c>
      <c r="S480" s="24">
        <f ca="1"/>
        <v>64.808332467504073</v>
      </c>
      <c r="T480" s="24">
        <f ca="1"/>
        <v>84.77000937618007</v>
      </c>
      <c r="V480" s="21">
        <v>477</v>
      </c>
      <c r="W480" s="24">
        <f ca="1"/>
        <v>308.54624783721681</v>
      </c>
      <c r="X480" s="24">
        <f ca="1"/>
        <v>71.252213976423405</v>
      </c>
      <c r="Y480" s="30"/>
      <c r="Z480" s="21">
        <v>477</v>
      </c>
      <c r="AA480" s="24">
        <f ca="1"/>
        <v>281.49754467843832</v>
      </c>
      <c r="AB480" s="24">
        <f ca="1"/>
        <v>123.74778602357658</v>
      </c>
      <c r="AD480" s="21">
        <v>477</v>
      </c>
      <c r="AE480" s="24">
        <f ca="1"/>
        <v>525.23546004815103</v>
      </c>
      <c r="AF480" s="24">
        <f ca="1"/>
        <v>110.22999062381992</v>
      </c>
      <c r="AH480" s="21">
        <v>477</v>
      </c>
      <c r="AI480" s="24">
        <f t="shared" ca="1" si="142"/>
        <v>64.808300000000003</v>
      </c>
      <c r="AJ480" s="24">
        <f t="shared" ca="1" si="143"/>
        <v>84.77</v>
      </c>
      <c r="AK480" s="24">
        <f t="shared" ca="1" si="144"/>
        <v>308.5462</v>
      </c>
      <c r="AL480" s="24">
        <f t="shared" ca="1" si="145"/>
        <v>71.252200000000002</v>
      </c>
      <c r="AM480" s="26"/>
      <c r="AN480" s="26" t="str">
        <f ca="1">IF(AI480="","","G1 "&amp;Input!D55&amp;" "&amp;AI480&amp;" "&amp;Input!D$56&amp;" "&amp;AJ480&amp;" "&amp;Input!D$57&amp;" "&amp;AK480&amp;" "&amp;Input!D$58&amp;" "&amp;AL480&amp;" F "&amp;Input!D$51&amp;"")</f>
        <v>G1 X 64.8083 Y 84.77 U 308.5462 Z 71.2522 F 400</v>
      </c>
      <c r="AO480" s="26"/>
      <c r="AP480" s="26" t="str">
        <f ca="1">IF(AS480="","","G1 "&amp;Input!D$55&amp;" "&amp;AS480&amp;" "&amp;Input!D$56&amp;" "&amp;AT480&amp;" "&amp;Input!D$57&amp;" "&amp;AU480&amp;" "&amp;Input!D$58&amp;" "&amp;AV480&amp;" F "&amp;Input!D$52&amp;"")</f>
        <v>G1 X 281.4975 Y 123.7478 U 525.2355 Z 110.23 F 400</v>
      </c>
      <c r="AQ480" s="26"/>
      <c r="AR480" s="21">
        <v>477</v>
      </c>
      <c r="AS480" s="24">
        <f t="shared" ca="1" si="150"/>
        <v>281.4975</v>
      </c>
      <c r="AT480" s="24">
        <f t="shared" ca="1" si="151"/>
        <v>123.7478</v>
      </c>
      <c r="AU480" s="24">
        <f t="shared" ca="1" si="152"/>
        <v>525.2355</v>
      </c>
      <c r="AV480" s="24">
        <f t="shared" ca="1" si="153"/>
        <v>110.23</v>
      </c>
      <c r="BC480" t="s">
        <v>905</v>
      </c>
      <c r="BF480" s="74" t="str">
        <f ca="1">IF(AI479="","","G1 "&amp;Input!D$55&amp;" "&amp;AI479&amp;" "&amp;Input!D$56&amp;" "&amp;AJ479&amp;" "&amp;Input!D$57&amp;" "&amp;AK479&amp;" "&amp;Input!D$58&amp;" "&amp;AL479&amp;" F "&amp;Input!D$51&amp;"")</f>
        <v>G1 X 65.3052 Y 85.1966 U 308.8259 Z 71.4816 F 400</v>
      </c>
      <c r="BO480" s="132">
        <f t="shared" ca="1" si="155"/>
        <v>64.808300000000003</v>
      </c>
      <c r="BP480" s="132">
        <f t="shared" ca="1" si="155"/>
        <v>84.77</v>
      </c>
      <c r="BQ480" s="132">
        <f t="shared" ca="1" si="155"/>
        <v>308.5462</v>
      </c>
      <c r="BR480" s="132">
        <f t="shared" ca="1" si="155"/>
        <v>71.252200000000002</v>
      </c>
      <c r="BT480" s="132" t="str">
        <f t="shared" si="156"/>
        <v/>
      </c>
      <c r="BU480" s="132" t="str">
        <f t="shared" si="156"/>
        <v/>
      </c>
      <c r="BV480" s="132" t="str">
        <f t="shared" si="156"/>
        <v/>
      </c>
      <c r="BW480" s="132" t="str">
        <f t="shared" si="156"/>
        <v/>
      </c>
      <c r="BY480" s="132">
        <f t="shared" ca="1" si="154"/>
        <v>281.4975</v>
      </c>
      <c r="BZ480" s="132">
        <f t="shared" ca="1" si="154"/>
        <v>123.7478</v>
      </c>
      <c r="CA480" s="132">
        <f t="shared" ca="1" si="154"/>
        <v>525.2355</v>
      </c>
      <c r="CB480" s="132">
        <f t="shared" ca="1" si="146"/>
        <v>110.23</v>
      </c>
    </row>
    <row r="481" spans="2:80" x14ac:dyDescent="0.2">
      <c r="B481" s="21" t="str">
        <f>IF(C481&lt;&gt;"",ROWS(B$3:Me)-1,"")</f>
        <v/>
      </c>
      <c r="C481" s="22" t="str">
        <f>IF(Drela!N481="","",Drela!N481)</f>
        <v/>
      </c>
      <c r="D481" s="23" t="str">
        <f>IF(Drela!O481="","",Drela!O481)</f>
        <v/>
      </c>
      <c r="F481" s="21" t="str">
        <f t="shared" si="147"/>
        <v/>
      </c>
      <c r="G481" s="22" t="str">
        <f>IF(Drela!Q481="","",Drela!Q481)</f>
        <v/>
      </c>
      <c r="H481" s="23" t="str">
        <f>IF(Drela!R481="","",Drela!R481)</f>
        <v/>
      </c>
      <c r="I481" s="29"/>
      <c r="J481" s="21" t="str">
        <f t="shared" si="148"/>
        <v/>
      </c>
      <c r="K481" s="22" t="str">
        <f>IF(Drela!AF481="","",Drela!AF481)</f>
        <v/>
      </c>
      <c r="L481" s="23" t="str">
        <f>IF(Drela!AG481="","",Drela!AG481)</f>
        <v/>
      </c>
      <c r="M481" s="29"/>
      <c r="N481" s="21" t="str">
        <f t="shared" si="149"/>
        <v/>
      </c>
      <c r="O481" s="22" t="str">
        <f>IF(Drela!AI481="","",Drela!AI481)</f>
        <v/>
      </c>
      <c r="P481" s="23" t="str">
        <f>IF(Drela!AJ481="","",Drela!AJ481)</f>
        <v/>
      </c>
      <c r="R481" s="21">
        <v>478</v>
      </c>
      <c r="S481" s="24">
        <f ca="1"/>
        <v>64.317421184478263</v>
      </c>
      <c r="T481" s="24">
        <f ca="1"/>
        <v>84.324981750569989</v>
      </c>
      <c r="V481" s="21">
        <v>478</v>
      </c>
      <c r="W481" s="24">
        <f ca="1"/>
        <v>308.26967237475736</v>
      </c>
      <c r="X481" s="24">
        <f ca="1"/>
        <v>71.012615257580862</v>
      </c>
      <c r="Y481" s="30"/>
      <c r="Z481" s="21">
        <v>478</v>
      </c>
      <c r="AA481" s="24">
        <f ca="1"/>
        <v>281.77412014089776</v>
      </c>
      <c r="AB481" s="24">
        <f ca="1"/>
        <v>123.98738474241914</v>
      </c>
      <c r="AD481" s="21">
        <v>478</v>
      </c>
      <c r="AE481" s="24">
        <f ca="1"/>
        <v>525.72637133117689</v>
      </c>
      <c r="AF481" s="24">
        <f ca="1"/>
        <v>110.67501824943</v>
      </c>
      <c r="AH481" s="21">
        <v>478</v>
      </c>
      <c r="AI481" s="24">
        <f t="shared" ca="1" si="142"/>
        <v>64.317400000000006</v>
      </c>
      <c r="AJ481" s="24">
        <f t="shared" ca="1" si="143"/>
        <v>84.325000000000003</v>
      </c>
      <c r="AK481" s="24">
        <f t="shared" ca="1" si="144"/>
        <v>308.2697</v>
      </c>
      <c r="AL481" s="24">
        <f t="shared" ca="1" si="145"/>
        <v>71.012600000000006</v>
      </c>
      <c r="AM481" s="26"/>
      <c r="AN481" s="26" t="str">
        <f ca="1">IF(AI481="","","G1 "&amp;Input!D55&amp;" "&amp;AI481&amp;" "&amp;Input!D$56&amp;" "&amp;AJ481&amp;" "&amp;Input!D$57&amp;" "&amp;AK481&amp;" "&amp;Input!D$58&amp;" "&amp;AL481&amp;" F "&amp;Input!D$51&amp;"")</f>
        <v>G1 X 64.3174 Y 84.325 U 308.2697 Z 71.0126 F 400</v>
      </c>
      <c r="AO481" s="26"/>
      <c r="AP481" s="26" t="str">
        <f ca="1">IF(AS481="","","G1 "&amp;Input!D$55&amp;" "&amp;AS481&amp;" "&amp;Input!D$56&amp;" "&amp;AT481&amp;" "&amp;Input!D$57&amp;" "&amp;AU481&amp;" "&amp;Input!D$58&amp;" "&amp;AV481&amp;" F "&amp;Input!D$52&amp;"")</f>
        <v>G1 X 281.7741 Y 123.9874 U 525.7264 Z 110.675 F 400</v>
      </c>
      <c r="AQ481" s="26"/>
      <c r="AR481" s="21">
        <v>478</v>
      </c>
      <c r="AS481" s="24">
        <f t="shared" ca="1" si="150"/>
        <v>281.77409999999998</v>
      </c>
      <c r="AT481" s="24">
        <f t="shared" ca="1" si="151"/>
        <v>123.98739999999999</v>
      </c>
      <c r="AU481" s="24">
        <f t="shared" ca="1" si="152"/>
        <v>525.72640000000001</v>
      </c>
      <c r="AV481" s="24">
        <f t="shared" ca="1" si="153"/>
        <v>110.675</v>
      </c>
      <c r="BC481" t="s">
        <v>906</v>
      </c>
      <c r="BF481" s="74" t="str">
        <f ca="1">IF(AI480="","","G1 "&amp;Input!D$55&amp;" "&amp;AI480&amp;" "&amp;Input!D$56&amp;" "&amp;AJ480&amp;" "&amp;Input!D$57&amp;" "&amp;AK480&amp;" "&amp;Input!D$58&amp;" "&amp;AL480&amp;" F "&amp;Input!D$51&amp;"")</f>
        <v>G1 X 64.8083 Y 84.77 U 308.5462 Z 71.2522 F 400</v>
      </c>
      <c r="BO481" s="132">
        <f t="shared" ca="1" si="155"/>
        <v>64.317400000000006</v>
      </c>
      <c r="BP481" s="132">
        <f t="shared" ca="1" si="155"/>
        <v>84.325000000000003</v>
      </c>
      <c r="BQ481" s="132">
        <f t="shared" ca="1" si="155"/>
        <v>308.2697</v>
      </c>
      <c r="BR481" s="132">
        <f t="shared" ca="1" si="155"/>
        <v>71.012600000000006</v>
      </c>
      <c r="BT481" s="132" t="str">
        <f t="shared" si="156"/>
        <v/>
      </c>
      <c r="BU481" s="132" t="str">
        <f t="shared" si="156"/>
        <v/>
      </c>
      <c r="BV481" s="132" t="str">
        <f t="shared" si="156"/>
        <v/>
      </c>
      <c r="BW481" s="132" t="str">
        <f t="shared" si="156"/>
        <v/>
      </c>
      <c r="BY481" s="132">
        <f t="shared" ca="1" si="154"/>
        <v>281.77409999999998</v>
      </c>
      <c r="BZ481" s="132">
        <f t="shared" ca="1" si="154"/>
        <v>123.98739999999999</v>
      </c>
      <c r="CA481" s="132">
        <f t="shared" ca="1" si="154"/>
        <v>525.72640000000001</v>
      </c>
      <c r="CB481" s="132">
        <f t="shared" ca="1" si="146"/>
        <v>110.675</v>
      </c>
    </row>
    <row r="482" spans="2:80" x14ac:dyDescent="0.2">
      <c r="B482" s="21" t="str">
        <f>IF(C482&lt;&gt;"",ROWS(B$3:Me)-1,"")</f>
        <v/>
      </c>
      <c r="C482" s="22" t="str">
        <f>IF(Drela!N482="","",Drela!N482)</f>
        <v/>
      </c>
      <c r="D482" s="23" t="str">
        <f>IF(Drela!O482="","",Drela!O482)</f>
        <v/>
      </c>
      <c r="F482" s="21" t="str">
        <f t="shared" si="147"/>
        <v/>
      </c>
      <c r="G482" s="22" t="str">
        <f>IF(Drela!Q482="","",Drela!Q482)</f>
        <v/>
      </c>
      <c r="H482" s="23" t="str">
        <f>IF(Drela!R482="","",Drela!R482)</f>
        <v/>
      </c>
      <c r="I482" s="29"/>
      <c r="J482" s="21" t="str">
        <f t="shared" si="148"/>
        <v/>
      </c>
      <c r="K482" s="22" t="str">
        <f>IF(Drela!AF482="","",Drela!AF482)</f>
        <v/>
      </c>
      <c r="L482" s="23" t="str">
        <f>IF(Drela!AG482="","",Drela!AG482)</f>
        <v/>
      </c>
      <c r="M482" s="29"/>
      <c r="N482" s="21" t="str">
        <f t="shared" si="149"/>
        <v/>
      </c>
      <c r="O482" s="22" t="str">
        <f>IF(Drela!AI482="","",Drela!AI482)</f>
        <v/>
      </c>
      <c r="P482" s="23" t="str">
        <f>IF(Drela!AJ482="","",Drela!AJ482)</f>
        <v/>
      </c>
      <c r="R482" s="21">
        <v>479</v>
      </c>
      <c r="S482" s="24">
        <f ca="1"/>
        <v>63.8359386317385</v>
      </c>
      <c r="T482" s="24">
        <f ca="1"/>
        <v>83.849649721954023</v>
      </c>
      <c r="V482" s="21">
        <v>479</v>
      </c>
      <c r="W482" s="24">
        <f ca="1"/>
        <v>307.99792563870921</v>
      </c>
      <c r="X482" s="24">
        <f ca="1"/>
        <v>70.756167752583664</v>
      </c>
      <c r="Y482" s="30"/>
      <c r="Z482" s="21">
        <v>479</v>
      </c>
      <c r="AA482" s="24">
        <f ca="1"/>
        <v>282.04586687694592</v>
      </c>
      <c r="AB482" s="24">
        <f ca="1"/>
        <v>124.24383224741634</v>
      </c>
      <c r="AD482" s="21">
        <v>479</v>
      </c>
      <c r="AE482" s="24">
        <f ca="1"/>
        <v>526.20785388391664</v>
      </c>
      <c r="AF482" s="24">
        <f ca="1"/>
        <v>111.15035027804596</v>
      </c>
      <c r="AH482" s="21">
        <v>479</v>
      </c>
      <c r="AI482" s="24">
        <f t="shared" ca="1" si="142"/>
        <v>63.835900000000002</v>
      </c>
      <c r="AJ482" s="24">
        <f t="shared" ca="1" si="143"/>
        <v>83.849599999999995</v>
      </c>
      <c r="AK482" s="24">
        <f t="shared" ca="1" si="144"/>
        <v>307.99790000000002</v>
      </c>
      <c r="AL482" s="24">
        <f t="shared" ca="1" si="145"/>
        <v>70.756200000000007</v>
      </c>
      <c r="AM482" s="26"/>
      <c r="AN482" s="26" t="str">
        <f ca="1">IF(AI482="","","G1 "&amp;Input!D55&amp;" "&amp;AI482&amp;" "&amp;Input!D$56&amp;" "&amp;AJ482&amp;" "&amp;Input!D$57&amp;" "&amp;AK482&amp;" "&amp;Input!D$58&amp;" "&amp;AL482&amp;" F "&amp;Input!D$51&amp;"")</f>
        <v>G1 X 63.8359 Y 83.8496 U 307.9979 Z 70.7562 F 400</v>
      </c>
      <c r="AO482" s="26"/>
      <c r="AP482" s="26" t="str">
        <f ca="1">IF(AS482="","","G1 "&amp;Input!D$55&amp;" "&amp;AS482&amp;" "&amp;Input!D$56&amp;" "&amp;AT482&amp;" "&amp;Input!D$57&amp;" "&amp;AU482&amp;" "&amp;Input!D$58&amp;" "&amp;AV482&amp;" F "&amp;Input!D$52&amp;"")</f>
        <v>G1 X 282.0459 Y 124.2438 U 526.2079 Z 111.1504 F 400</v>
      </c>
      <c r="AQ482" s="26"/>
      <c r="AR482" s="21">
        <v>479</v>
      </c>
      <c r="AS482" s="24">
        <f t="shared" ca="1" si="150"/>
        <v>282.04590000000002</v>
      </c>
      <c r="AT482" s="24">
        <f t="shared" ca="1" si="151"/>
        <v>124.24379999999999</v>
      </c>
      <c r="AU482" s="24">
        <f t="shared" ca="1" si="152"/>
        <v>526.2079</v>
      </c>
      <c r="AV482" s="24">
        <f t="shared" ca="1" si="153"/>
        <v>111.1504</v>
      </c>
      <c r="BC482" t="s">
        <v>907</v>
      </c>
      <c r="BF482" s="74" t="str">
        <f ca="1">IF(AI481="","","G1 "&amp;Input!D$55&amp;" "&amp;AI481&amp;" "&amp;Input!D$56&amp;" "&amp;AJ481&amp;" "&amp;Input!D$57&amp;" "&amp;AK481&amp;" "&amp;Input!D$58&amp;" "&amp;AL481&amp;" F "&amp;Input!D$51&amp;"")</f>
        <v>G1 X 64.3174 Y 84.325 U 308.2697 Z 71.0126 F 400</v>
      </c>
      <c r="BO482" s="132">
        <f t="shared" ca="1" si="155"/>
        <v>63.835900000000002</v>
      </c>
      <c r="BP482" s="132">
        <f t="shared" ca="1" si="155"/>
        <v>83.849599999999995</v>
      </c>
      <c r="BQ482" s="132">
        <f t="shared" ca="1" si="155"/>
        <v>307.99790000000002</v>
      </c>
      <c r="BR482" s="132">
        <f t="shared" ca="1" si="155"/>
        <v>70.756200000000007</v>
      </c>
      <c r="BT482" s="132" t="str">
        <f t="shared" si="156"/>
        <v/>
      </c>
      <c r="BU482" s="132" t="str">
        <f t="shared" si="156"/>
        <v/>
      </c>
      <c r="BV482" s="132" t="str">
        <f t="shared" si="156"/>
        <v/>
      </c>
      <c r="BW482" s="132" t="str">
        <f t="shared" si="156"/>
        <v/>
      </c>
      <c r="BY482" s="132">
        <f t="shared" ca="1" si="154"/>
        <v>282.04590000000002</v>
      </c>
      <c r="BZ482" s="132">
        <f t="shared" ca="1" si="154"/>
        <v>124.24379999999999</v>
      </c>
      <c r="CA482" s="132">
        <f t="shared" ca="1" si="154"/>
        <v>526.2079</v>
      </c>
      <c r="CB482" s="132">
        <f t="shared" ca="1" si="146"/>
        <v>111.1504</v>
      </c>
    </row>
    <row r="483" spans="2:80" x14ac:dyDescent="0.2">
      <c r="B483" s="21" t="str">
        <f>IF(C483&lt;&gt;"",ROWS(B$3:Me)-1,"")</f>
        <v/>
      </c>
      <c r="C483" s="22" t="str">
        <f>IF(Drela!N483="","",Drela!N483)</f>
        <v/>
      </c>
      <c r="D483" s="23" t="str">
        <f>IF(Drela!O483="","",Drela!O483)</f>
        <v/>
      </c>
      <c r="F483" s="21" t="str">
        <f t="shared" si="147"/>
        <v/>
      </c>
      <c r="G483" s="22" t="str">
        <f>IF(Drela!Q483="","",Drela!Q483)</f>
        <v/>
      </c>
      <c r="H483" s="23" t="str">
        <f>IF(Drela!R483="","",Drela!R483)</f>
        <v/>
      </c>
      <c r="I483" s="29"/>
      <c r="J483" s="21" t="str">
        <f t="shared" si="148"/>
        <v/>
      </c>
      <c r="K483" s="22" t="str">
        <f>IF(Drela!AF483="","",Drela!AF483)</f>
        <v/>
      </c>
      <c r="L483" s="23" t="str">
        <f>IF(Drela!AG483="","",Drela!AG483)</f>
        <v/>
      </c>
      <c r="M483" s="29"/>
      <c r="N483" s="21" t="str">
        <f t="shared" si="149"/>
        <v/>
      </c>
      <c r="O483" s="22" t="str">
        <f>IF(Drela!AI483="","",Drela!AI483)</f>
        <v/>
      </c>
      <c r="P483" s="23" t="str">
        <f>IF(Drela!AJ483="","",Drela!AJ483)</f>
        <v/>
      </c>
      <c r="R483" s="21">
        <v>480</v>
      </c>
      <c r="S483" s="24">
        <f ca="1"/>
        <v>63.359357359201603</v>
      </c>
      <c r="T483" s="24">
        <f ca="1"/>
        <v>83.356059238268017</v>
      </c>
      <c r="V483" s="21">
        <v>480</v>
      </c>
      <c r="W483" s="24">
        <f ca="1"/>
        <v>307.7286578203346</v>
      </c>
      <c r="X483" s="24">
        <f ca="1"/>
        <v>70.489578522969396</v>
      </c>
      <c r="Y483" s="30"/>
      <c r="Z483" s="21">
        <v>480</v>
      </c>
      <c r="AA483" s="24">
        <f ca="1"/>
        <v>282.31513469532047</v>
      </c>
      <c r="AB483" s="24">
        <f ca="1"/>
        <v>124.5104214770306</v>
      </c>
      <c r="AD483" s="21">
        <v>480</v>
      </c>
      <c r="AE483" s="24">
        <f ca="1"/>
        <v>526.68443515645345</v>
      </c>
      <c r="AF483" s="24">
        <f ca="1"/>
        <v>111.64394076173198</v>
      </c>
      <c r="AH483" s="21">
        <v>480</v>
      </c>
      <c r="AI483" s="24">
        <f t="shared" ca="1" si="142"/>
        <v>63.359400000000001</v>
      </c>
      <c r="AJ483" s="24">
        <f t="shared" ca="1" si="143"/>
        <v>83.356099999999998</v>
      </c>
      <c r="AK483" s="24">
        <f t="shared" ca="1" si="144"/>
        <v>307.7287</v>
      </c>
      <c r="AL483" s="24">
        <f t="shared" ca="1" si="145"/>
        <v>70.489599999999996</v>
      </c>
      <c r="AM483" s="26"/>
      <c r="AN483" s="26" t="str">
        <f ca="1">IF(AI483="","","G1 "&amp;Input!D55&amp;" "&amp;AI483&amp;" "&amp;Input!D$56&amp;" "&amp;AJ483&amp;" "&amp;Input!D$57&amp;" "&amp;AK483&amp;" "&amp;Input!D$58&amp;" "&amp;AL483&amp;" F "&amp;Input!D$51&amp;"")</f>
        <v>G1 X 63.3594 Y 83.3561 U 307.7287 Z 70.4896 F 400</v>
      </c>
      <c r="AO483" s="26"/>
      <c r="AP483" s="26" t="str">
        <f ca="1">IF(AS483="","","G1 "&amp;Input!D$55&amp;" "&amp;AS483&amp;" "&amp;Input!D$56&amp;" "&amp;AT483&amp;" "&amp;Input!D$57&amp;" "&amp;AU483&amp;" "&amp;Input!D$58&amp;" "&amp;AV483&amp;" F "&amp;Input!D$52&amp;"")</f>
        <v>G1 X 282.3151 Y 124.5104 U 526.6844 Z 111.6439 F 400</v>
      </c>
      <c r="AQ483" s="26"/>
      <c r="AR483" s="21">
        <v>480</v>
      </c>
      <c r="AS483" s="24">
        <f t="shared" ca="1" si="150"/>
        <v>282.31509999999997</v>
      </c>
      <c r="AT483" s="24">
        <f t="shared" ca="1" si="151"/>
        <v>124.5104</v>
      </c>
      <c r="AU483" s="24">
        <f t="shared" ca="1" si="152"/>
        <v>526.68439999999998</v>
      </c>
      <c r="AV483" s="24">
        <f t="shared" ca="1" si="153"/>
        <v>111.6439</v>
      </c>
      <c r="BC483" t="s">
        <v>908</v>
      </c>
      <c r="BF483" s="74" t="str">
        <f ca="1">IF(AI482="","","G1 "&amp;Input!D$55&amp;" "&amp;AI482&amp;" "&amp;Input!D$56&amp;" "&amp;AJ482&amp;" "&amp;Input!D$57&amp;" "&amp;AK482&amp;" "&amp;Input!D$58&amp;" "&amp;AL482&amp;" F "&amp;Input!D$51&amp;"")</f>
        <v>G1 X 63.8359 Y 83.8496 U 307.9979 Z 70.7562 F 400</v>
      </c>
      <c r="BO483" s="132">
        <f t="shared" ca="1" si="155"/>
        <v>63.359400000000001</v>
      </c>
      <c r="BP483" s="132">
        <f t="shared" ca="1" si="155"/>
        <v>83.356099999999998</v>
      </c>
      <c r="BQ483" s="132">
        <f t="shared" ca="1" si="155"/>
        <v>307.7287</v>
      </c>
      <c r="BR483" s="132">
        <f t="shared" ca="1" si="155"/>
        <v>70.489599999999996</v>
      </c>
      <c r="BT483" s="132" t="str">
        <f t="shared" si="156"/>
        <v/>
      </c>
      <c r="BU483" s="132" t="str">
        <f t="shared" si="156"/>
        <v/>
      </c>
      <c r="BV483" s="132" t="str">
        <f t="shared" si="156"/>
        <v/>
      </c>
      <c r="BW483" s="132" t="str">
        <f t="shared" si="156"/>
        <v/>
      </c>
      <c r="BY483" s="132">
        <f t="shared" ca="1" si="154"/>
        <v>282.31509999999997</v>
      </c>
      <c r="BZ483" s="132">
        <f t="shared" ca="1" si="154"/>
        <v>124.5104</v>
      </c>
      <c r="CA483" s="132">
        <f t="shared" ca="1" si="154"/>
        <v>526.68439999999998</v>
      </c>
      <c r="CB483" s="132">
        <f t="shared" ca="1" si="146"/>
        <v>111.6439</v>
      </c>
    </row>
    <row r="484" spans="2:80" x14ac:dyDescent="0.2">
      <c r="B484" s="21" t="str">
        <f>IF(C484&lt;&gt;"",ROWS(B$3:Me)-1,"")</f>
        <v/>
      </c>
      <c r="C484" s="22" t="str">
        <f>IF(Drela!N484="","",Drela!N484)</f>
        <v/>
      </c>
      <c r="D484" s="23" t="str">
        <f>IF(Drela!O484="","",Drela!O484)</f>
        <v/>
      </c>
      <c r="F484" s="21" t="str">
        <f t="shared" si="147"/>
        <v/>
      </c>
      <c r="G484" s="22" t="str">
        <f>IF(Drela!Q484="","",Drela!Q484)</f>
        <v/>
      </c>
      <c r="H484" s="23" t="str">
        <f>IF(Drela!R484="","",Drela!R484)</f>
        <v/>
      </c>
      <c r="I484" s="29"/>
      <c r="J484" s="21" t="str">
        <f t="shared" si="148"/>
        <v/>
      </c>
      <c r="K484" s="22" t="str">
        <f>IF(Drela!AF484="","",Drela!AF484)</f>
        <v/>
      </c>
      <c r="L484" s="23" t="str">
        <f>IF(Drela!AG484="","",Drela!AG484)</f>
        <v/>
      </c>
      <c r="M484" s="29"/>
      <c r="N484" s="21" t="str">
        <f t="shared" si="149"/>
        <v/>
      </c>
      <c r="O484" s="22" t="str">
        <f>IF(Drela!AI484="","",Drela!AI484)</f>
        <v/>
      </c>
      <c r="P484" s="23" t="str">
        <f>IF(Drela!AJ484="","",Drela!AJ484)</f>
        <v/>
      </c>
      <c r="R484" s="21">
        <v>481</v>
      </c>
      <c r="S484" s="24">
        <f ca="1"/>
        <v>62.88114938930935</v>
      </c>
      <c r="T484" s="24">
        <f ca="1"/>
        <v>82.862243868901842</v>
      </c>
      <c r="V484" s="21">
        <v>481</v>
      </c>
      <c r="W484" s="24">
        <f ca="1"/>
        <v>307.45848908178721</v>
      </c>
      <c r="X484" s="24">
        <f ca="1"/>
        <v>70.222885368064212</v>
      </c>
      <c r="Y484" s="30"/>
      <c r="Z484" s="21">
        <v>481</v>
      </c>
      <c r="AA484" s="24">
        <f ca="1"/>
        <v>282.58530343386786</v>
      </c>
      <c r="AB484" s="24">
        <f ca="1"/>
        <v>124.77711463193579</v>
      </c>
      <c r="AD484" s="21">
        <v>481</v>
      </c>
      <c r="AE484" s="24">
        <f ca="1"/>
        <v>527.16264312634564</v>
      </c>
      <c r="AF484" s="24">
        <f ca="1"/>
        <v>112.13775613109816</v>
      </c>
      <c r="AH484" s="21">
        <v>481</v>
      </c>
      <c r="AI484" s="24">
        <f t="shared" ca="1" si="142"/>
        <v>62.881100000000004</v>
      </c>
      <c r="AJ484" s="24">
        <f t="shared" ca="1" si="143"/>
        <v>82.862200000000001</v>
      </c>
      <c r="AK484" s="24">
        <f t="shared" ca="1" si="144"/>
        <v>307.45850000000002</v>
      </c>
      <c r="AL484" s="24">
        <f t="shared" ca="1" si="145"/>
        <v>70.222899999999996</v>
      </c>
      <c r="AM484" s="26"/>
      <c r="AN484" s="26" t="str">
        <f ca="1">IF(AI484="","","G1 "&amp;Input!D55&amp;" "&amp;AI484&amp;" "&amp;Input!D$56&amp;" "&amp;AJ484&amp;" "&amp;Input!D$57&amp;" "&amp;AK484&amp;" "&amp;Input!D$58&amp;" "&amp;AL484&amp;" F "&amp;Input!D$51&amp;"")</f>
        <v>G1 X 62.8811 Y 82.8622 U 307.4585 Z 70.2229 F 400</v>
      </c>
      <c r="AO484" s="26"/>
      <c r="AP484" s="26" t="str">
        <f ca="1">IF(AS484="","","G1 "&amp;Input!D$55&amp;" "&amp;AS484&amp;" "&amp;Input!D$56&amp;" "&amp;AT484&amp;" "&amp;Input!D$57&amp;" "&amp;AU484&amp;" "&amp;Input!D$58&amp;" "&amp;AV484&amp;" F "&amp;Input!D$52&amp;"")</f>
        <v>G1 X 282.5853 Y 124.7771 U 527.1626 Z 112.1378 F 400</v>
      </c>
      <c r="AQ484" s="26"/>
      <c r="AR484" s="21">
        <v>481</v>
      </c>
      <c r="AS484" s="24">
        <f t="shared" ca="1" si="150"/>
        <v>282.58530000000002</v>
      </c>
      <c r="AT484" s="24">
        <f t="shared" ca="1" si="151"/>
        <v>124.7771</v>
      </c>
      <c r="AU484" s="24">
        <f t="shared" ca="1" si="152"/>
        <v>527.1626</v>
      </c>
      <c r="AV484" s="24">
        <f t="shared" ca="1" si="153"/>
        <v>112.1378</v>
      </c>
      <c r="BC484" t="s">
        <v>909</v>
      </c>
      <c r="BF484" s="74" t="str">
        <f ca="1">IF(AI483="","","G1 "&amp;Input!D$55&amp;" "&amp;AI483&amp;" "&amp;Input!D$56&amp;" "&amp;AJ483&amp;" "&amp;Input!D$57&amp;" "&amp;AK483&amp;" "&amp;Input!D$58&amp;" "&amp;AL483&amp;" F "&amp;Input!D$51&amp;"")</f>
        <v>G1 X 63.3594 Y 83.3561 U 307.7287 Z 70.4896 F 400</v>
      </c>
      <c r="BO484" s="132">
        <f t="shared" ref="BO484:BR503" ca="1" si="157">IFERROR(MID($AN484,FIND(" ",$AN484,FIND(BO$2,$AN484,1)),FIND(" ",$AN484,FIND(" ",$AN484,FIND(BO$2,$AN484,1))+1)-FIND(" ",$AN484,FIND(BO$2,$AN484,1)))*1,"")</f>
        <v>62.881100000000004</v>
      </c>
      <c r="BP484" s="132">
        <f t="shared" ca="1" si="157"/>
        <v>82.862200000000001</v>
      </c>
      <c r="BQ484" s="132">
        <f t="shared" ca="1" si="157"/>
        <v>307.45850000000002</v>
      </c>
      <c r="BR484" s="132">
        <f t="shared" ca="1" si="157"/>
        <v>70.222899999999996</v>
      </c>
      <c r="BT484" s="132" t="str">
        <f t="shared" ref="BT484:BW503" si="158">IFERROR(MID($AO484,FIND(" ",$AO484,FIND(BT$2,$AO484,1)),FIND(" ",$AO484,FIND(" ",$AO484,FIND(BT$2,$AO484,1))+1)-FIND(" ",$AO484,FIND(BT$2,$AO484,1)))*1,"")</f>
        <v/>
      </c>
      <c r="BU484" s="132" t="str">
        <f t="shared" si="158"/>
        <v/>
      </c>
      <c r="BV484" s="132" t="str">
        <f t="shared" si="158"/>
        <v/>
      </c>
      <c r="BW484" s="132" t="str">
        <f t="shared" si="158"/>
        <v/>
      </c>
      <c r="BY484" s="132">
        <f t="shared" ca="1" si="154"/>
        <v>282.58530000000002</v>
      </c>
      <c r="BZ484" s="132">
        <f t="shared" ca="1" si="154"/>
        <v>124.7771</v>
      </c>
      <c r="CA484" s="132">
        <f t="shared" ca="1" si="154"/>
        <v>527.1626</v>
      </c>
      <c r="CB484" s="132">
        <f t="shared" ca="1" si="146"/>
        <v>112.1378</v>
      </c>
    </row>
    <row r="485" spans="2:80" x14ac:dyDescent="0.2">
      <c r="B485" s="21" t="str">
        <f>IF(C485&lt;&gt;"",ROWS(B$3:Me)-1,"")</f>
        <v/>
      </c>
      <c r="C485" s="22" t="str">
        <f>IF(Drela!N485="","",Drela!N485)</f>
        <v/>
      </c>
      <c r="D485" s="23" t="str">
        <f>IF(Drela!O485="","",Drela!O485)</f>
        <v/>
      </c>
      <c r="F485" s="21" t="str">
        <f t="shared" si="147"/>
        <v/>
      </c>
      <c r="G485" s="22" t="str">
        <f>IF(Drela!Q485="","",Drela!Q485)</f>
        <v/>
      </c>
      <c r="H485" s="23" t="str">
        <f>IF(Drela!R485="","",Drela!R485)</f>
        <v/>
      </c>
      <c r="I485" s="29"/>
      <c r="J485" s="21" t="str">
        <f t="shared" si="148"/>
        <v/>
      </c>
      <c r="K485" s="22" t="str">
        <f>IF(Drela!AF485="","",Drela!AF485)</f>
        <v/>
      </c>
      <c r="L485" s="23" t="str">
        <f>IF(Drela!AG485="","",Drela!AG485)</f>
        <v/>
      </c>
      <c r="M485" s="29"/>
      <c r="N485" s="21" t="str">
        <f t="shared" si="149"/>
        <v/>
      </c>
      <c r="O485" s="22" t="str">
        <f>IF(Drela!AI485="","",Drela!AI485)</f>
        <v/>
      </c>
      <c r="P485" s="23" t="str">
        <f>IF(Drela!AJ485="","",Drela!AJ485)</f>
        <v/>
      </c>
      <c r="R485" s="21">
        <v>482</v>
      </c>
      <c r="S485" s="24">
        <f ca="1"/>
        <v>62.39749046396998</v>
      </c>
      <c r="T485" s="24">
        <f ca="1"/>
        <v>82.380363235526062</v>
      </c>
      <c r="V485" s="21">
        <v>482</v>
      </c>
      <c r="W485" s="24">
        <f ca="1"/>
        <v>307.18545927067652</v>
      </c>
      <c r="X485" s="24">
        <f ca="1"/>
        <v>69.962849362071324</v>
      </c>
      <c r="Y485" s="30"/>
      <c r="Z485" s="21">
        <v>482</v>
      </c>
      <c r="AA485" s="24">
        <f ca="1"/>
        <v>282.85833324497855</v>
      </c>
      <c r="AB485" s="24">
        <f ca="1"/>
        <v>125.03715063792868</v>
      </c>
      <c r="AD485" s="21">
        <v>482</v>
      </c>
      <c r="AE485" s="24">
        <f ca="1"/>
        <v>527.64630205168498</v>
      </c>
      <c r="AF485" s="24">
        <f ca="1"/>
        <v>112.61963676447394</v>
      </c>
      <c r="AH485" s="21">
        <v>482</v>
      </c>
      <c r="AI485" s="24">
        <f t="shared" ca="1" si="142"/>
        <v>62.397500000000001</v>
      </c>
      <c r="AJ485" s="24">
        <f t="shared" ca="1" si="143"/>
        <v>82.380399999999995</v>
      </c>
      <c r="AK485" s="24">
        <f t="shared" ca="1" si="144"/>
        <v>307.18549999999999</v>
      </c>
      <c r="AL485" s="24">
        <f t="shared" ca="1" si="145"/>
        <v>69.962800000000001</v>
      </c>
      <c r="AM485" s="26"/>
      <c r="AN485" s="26" t="str">
        <f ca="1">IF(AI485="","","G1 "&amp;Input!D55&amp;" "&amp;AI485&amp;" "&amp;Input!D$56&amp;" "&amp;AJ485&amp;" "&amp;Input!D$57&amp;" "&amp;AK485&amp;" "&amp;Input!D$58&amp;" "&amp;AL485&amp;" F "&amp;Input!D$51&amp;"")</f>
        <v>G1 X 62.3975 Y 82.3804 U 307.1855 Z 69.9628 F 400</v>
      </c>
      <c r="AO485" s="26"/>
      <c r="AP485" s="26" t="str">
        <f ca="1">IF(AS485="","","G1 "&amp;Input!D$55&amp;" "&amp;AS485&amp;" "&amp;Input!D$56&amp;" "&amp;AT485&amp;" "&amp;Input!D$57&amp;" "&amp;AU485&amp;" "&amp;Input!D$58&amp;" "&amp;AV485&amp;" F "&amp;Input!D$52&amp;"")</f>
        <v>G1 X 282.8583 Y 125.0372 U 527.6463 Z 112.6196 F 400</v>
      </c>
      <c r="AQ485" s="26"/>
      <c r="AR485" s="21">
        <v>482</v>
      </c>
      <c r="AS485" s="24">
        <f t="shared" ca="1" si="150"/>
        <v>282.85829999999999</v>
      </c>
      <c r="AT485" s="24">
        <f t="shared" ca="1" si="151"/>
        <v>125.0372</v>
      </c>
      <c r="AU485" s="24">
        <f t="shared" ca="1" si="152"/>
        <v>527.6463</v>
      </c>
      <c r="AV485" s="24">
        <f t="shared" ca="1" si="153"/>
        <v>112.61960000000001</v>
      </c>
      <c r="BC485" t="s">
        <v>910</v>
      </c>
      <c r="BF485" s="74" t="str">
        <f ca="1">IF(AI484="","","G1 "&amp;Input!D$55&amp;" "&amp;AI484&amp;" "&amp;Input!D$56&amp;" "&amp;AJ484&amp;" "&amp;Input!D$57&amp;" "&amp;AK484&amp;" "&amp;Input!D$58&amp;" "&amp;AL484&amp;" F "&amp;Input!D$51&amp;"")</f>
        <v>G1 X 62.8811 Y 82.8622 U 307.4585 Z 70.2229 F 400</v>
      </c>
      <c r="BO485" s="132">
        <f t="shared" ca="1" si="157"/>
        <v>62.397500000000001</v>
      </c>
      <c r="BP485" s="132">
        <f t="shared" ca="1" si="157"/>
        <v>82.380399999999995</v>
      </c>
      <c r="BQ485" s="132">
        <f t="shared" ca="1" si="157"/>
        <v>307.18549999999999</v>
      </c>
      <c r="BR485" s="132">
        <f t="shared" ca="1" si="157"/>
        <v>69.962800000000001</v>
      </c>
      <c r="BT485" s="132" t="str">
        <f t="shared" si="158"/>
        <v/>
      </c>
      <c r="BU485" s="132" t="str">
        <f t="shared" si="158"/>
        <v/>
      </c>
      <c r="BV485" s="132" t="str">
        <f t="shared" si="158"/>
        <v/>
      </c>
      <c r="BW485" s="132" t="str">
        <f t="shared" si="158"/>
        <v/>
      </c>
      <c r="BY485" s="132">
        <f t="shared" ca="1" si="154"/>
        <v>282.85829999999999</v>
      </c>
      <c r="BZ485" s="132">
        <f t="shared" ca="1" si="154"/>
        <v>125.0372</v>
      </c>
      <c r="CA485" s="132">
        <f t="shared" ca="1" si="154"/>
        <v>527.6463</v>
      </c>
      <c r="CB485" s="132">
        <f t="shared" ca="1" si="146"/>
        <v>112.61960000000001</v>
      </c>
    </row>
    <row r="486" spans="2:80" x14ac:dyDescent="0.2">
      <c r="B486" s="21" t="str">
        <f>IF(C486&lt;&gt;"",ROWS(B$3:Me)-1,"")</f>
        <v/>
      </c>
      <c r="C486" s="22" t="str">
        <f>IF(Drela!N486="","",Drela!N486)</f>
        <v/>
      </c>
      <c r="D486" s="23" t="str">
        <f>IF(Drela!O486="","",Drela!O486)</f>
        <v/>
      </c>
      <c r="F486" s="21" t="str">
        <f t="shared" si="147"/>
        <v/>
      </c>
      <c r="G486" s="22" t="str">
        <f>IF(Drela!Q486="","",Drela!Q486)</f>
        <v/>
      </c>
      <c r="H486" s="23" t="str">
        <f>IF(Drela!R486="","",Drela!R486)</f>
        <v/>
      </c>
      <c r="I486" s="29"/>
      <c r="J486" s="21" t="str">
        <f t="shared" si="148"/>
        <v/>
      </c>
      <c r="K486" s="22" t="str">
        <f>IF(Drela!AF486="","",Drela!AF486)</f>
        <v/>
      </c>
      <c r="L486" s="23" t="str">
        <f>IF(Drela!AG486="","",Drela!AG486)</f>
        <v/>
      </c>
      <c r="M486" s="29"/>
      <c r="N486" s="21" t="str">
        <f t="shared" si="149"/>
        <v/>
      </c>
      <c r="O486" s="22" t="str">
        <f>IF(Drela!AI486="","",Drela!AI486)</f>
        <v/>
      </c>
      <c r="P486" s="23" t="str">
        <f>IF(Drela!AJ486="","",Drela!AJ486)</f>
        <v/>
      </c>
      <c r="R486" s="21">
        <v>483</v>
      </c>
      <c r="S486" s="24">
        <f ca="1"/>
        <v>61.915371202957544</v>
      </c>
      <c r="T486" s="24">
        <f ca="1"/>
        <v>81.899081168934032</v>
      </c>
      <c r="V486" s="21">
        <v>483</v>
      </c>
      <c r="W486" s="24">
        <f ca="1"/>
        <v>306.91328697643564</v>
      </c>
      <c r="X486" s="24">
        <f ca="1"/>
        <v>69.703124678702267</v>
      </c>
      <c r="Y486" s="30"/>
      <c r="Z486" s="21">
        <v>483</v>
      </c>
      <c r="AA486" s="24">
        <f ca="1"/>
        <v>283.13050553921943</v>
      </c>
      <c r="AB486" s="24">
        <f ca="1"/>
        <v>125.29687532129775</v>
      </c>
      <c r="AD486" s="21">
        <v>483</v>
      </c>
      <c r="AE486" s="24">
        <f ca="1"/>
        <v>528.12842131269747</v>
      </c>
      <c r="AF486" s="24">
        <f ca="1"/>
        <v>113.10091883106595</v>
      </c>
      <c r="AH486" s="21">
        <v>483</v>
      </c>
      <c r="AI486" s="24">
        <f t="shared" ca="1" si="142"/>
        <v>61.915399999999998</v>
      </c>
      <c r="AJ486" s="24">
        <f t="shared" ca="1" si="143"/>
        <v>81.899100000000004</v>
      </c>
      <c r="AK486" s="24">
        <f t="shared" ca="1" si="144"/>
        <v>306.91329999999999</v>
      </c>
      <c r="AL486" s="24">
        <f t="shared" ca="1" si="145"/>
        <v>69.703100000000006</v>
      </c>
      <c r="AM486" s="26"/>
      <c r="AN486" s="26" t="str">
        <f ca="1">IF(AI486="","","G1 "&amp;Input!D55&amp;" "&amp;AI486&amp;" "&amp;Input!D$56&amp;" "&amp;AJ486&amp;" "&amp;Input!D$57&amp;" "&amp;AK486&amp;" "&amp;Input!D$58&amp;" "&amp;AL486&amp;" F "&amp;Input!D$51&amp;"")</f>
        <v>G1 X 61.9154 Y 81.8991 U 306.9133 Z 69.7031 F 400</v>
      </c>
      <c r="AO486" s="26"/>
      <c r="AP486" s="26" t="str">
        <f ca="1">IF(AS486="","","G1 "&amp;Input!D$55&amp;" "&amp;AS486&amp;" "&amp;Input!D$56&amp;" "&amp;AT486&amp;" "&amp;Input!D$57&amp;" "&amp;AU486&amp;" "&amp;Input!D$58&amp;" "&amp;AV486&amp;" F "&amp;Input!D$52&amp;"")</f>
        <v>G1 X 283.1305 Y 125.2969 U 528.1284 Z 113.1009 F 400</v>
      </c>
      <c r="AQ486" s="26"/>
      <c r="AR486" s="21">
        <v>483</v>
      </c>
      <c r="AS486" s="24">
        <f t="shared" ca="1" si="150"/>
        <v>283.13049999999998</v>
      </c>
      <c r="AT486" s="24">
        <f t="shared" ca="1" si="151"/>
        <v>125.29689999999999</v>
      </c>
      <c r="AU486" s="24">
        <f t="shared" ca="1" si="152"/>
        <v>528.12840000000006</v>
      </c>
      <c r="AV486" s="24">
        <f t="shared" ca="1" si="153"/>
        <v>113.1009</v>
      </c>
      <c r="BC486" t="s">
        <v>911</v>
      </c>
      <c r="BF486" s="74" t="str">
        <f ca="1">IF(AI485="","","G1 "&amp;Input!D$55&amp;" "&amp;AI485&amp;" "&amp;Input!D$56&amp;" "&amp;AJ485&amp;" "&amp;Input!D$57&amp;" "&amp;AK485&amp;" "&amp;Input!D$58&amp;" "&amp;AL485&amp;" F "&amp;Input!D$51&amp;"")</f>
        <v>G1 X 62.3975 Y 82.3804 U 307.1855 Z 69.9628 F 400</v>
      </c>
      <c r="BO486" s="132">
        <f t="shared" ca="1" si="157"/>
        <v>61.915399999999998</v>
      </c>
      <c r="BP486" s="132">
        <f t="shared" ca="1" si="157"/>
        <v>81.899100000000004</v>
      </c>
      <c r="BQ486" s="132">
        <f t="shared" ca="1" si="157"/>
        <v>306.91329999999999</v>
      </c>
      <c r="BR486" s="132">
        <f t="shared" ca="1" si="157"/>
        <v>69.703100000000006</v>
      </c>
      <c r="BT486" s="132" t="str">
        <f t="shared" si="158"/>
        <v/>
      </c>
      <c r="BU486" s="132" t="str">
        <f t="shared" si="158"/>
        <v/>
      </c>
      <c r="BV486" s="132" t="str">
        <f t="shared" si="158"/>
        <v/>
      </c>
      <c r="BW486" s="132" t="str">
        <f t="shared" si="158"/>
        <v/>
      </c>
      <c r="BY486" s="132">
        <f t="shared" ca="1" si="154"/>
        <v>283.13049999999998</v>
      </c>
      <c r="BZ486" s="132">
        <f t="shared" ca="1" si="154"/>
        <v>125.29689999999999</v>
      </c>
      <c r="CA486" s="132">
        <f t="shared" ca="1" si="154"/>
        <v>528.12840000000006</v>
      </c>
      <c r="CB486" s="132">
        <f t="shared" ca="1" si="146"/>
        <v>113.1009</v>
      </c>
    </row>
    <row r="487" spans="2:80" x14ac:dyDescent="0.2">
      <c r="B487" s="21" t="str">
        <f>IF(C487&lt;&gt;"",ROWS(B$3:Me)-1,"")</f>
        <v/>
      </c>
      <c r="C487" s="22" t="str">
        <f>IF(Drela!N487="","",Drela!N487)</f>
        <v/>
      </c>
      <c r="D487" s="23" t="str">
        <f>IF(Drela!O487="","",Drela!O487)</f>
        <v/>
      </c>
      <c r="F487" s="21" t="str">
        <f t="shared" si="147"/>
        <v/>
      </c>
      <c r="G487" s="22" t="str">
        <f>IF(Drela!Q487="","",Drela!Q487)</f>
        <v/>
      </c>
      <c r="H487" s="23" t="str">
        <f>IF(Drela!R487="","",Drela!R487)</f>
        <v/>
      </c>
      <c r="I487" s="29"/>
      <c r="J487" s="21" t="str">
        <f t="shared" si="148"/>
        <v/>
      </c>
      <c r="K487" s="22" t="str">
        <f>IF(Drela!AF487="","",Drela!AF487)</f>
        <v/>
      </c>
      <c r="L487" s="23" t="str">
        <f>IF(Drela!AG487="","",Drela!AG487)</f>
        <v/>
      </c>
      <c r="M487" s="29"/>
      <c r="N487" s="21" t="str">
        <f t="shared" si="149"/>
        <v/>
      </c>
      <c r="O487" s="22" t="str">
        <f>IF(Drela!AI487="","",Drela!AI487)</f>
        <v/>
      </c>
      <c r="P487" s="23" t="str">
        <f>IF(Drela!AJ487="","",Drela!AJ487)</f>
        <v/>
      </c>
      <c r="R487" s="21">
        <v>484</v>
      </c>
      <c r="S487" s="24">
        <f ca="1"/>
        <v>61.444485945512533</v>
      </c>
      <c r="T487" s="24">
        <f ca="1"/>
        <v>81.401187552199829</v>
      </c>
      <c r="V487" s="21">
        <v>484</v>
      </c>
      <c r="W487" s="24">
        <f ca="1"/>
        <v>306.64711047395377</v>
      </c>
      <c r="X487" s="24">
        <f ca="1"/>
        <v>69.434088766545642</v>
      </c>
      <c r="Y487" s="30"/>
      <c r="Z487" s="21">
        <v>484</v>
      </c>
      <c r="AA487" s="24">
        <f ca="1"/>
        <v>283.3966820417013</v>
      </c>
      <c r="AB487" s="24">
        <f ca="1"/>
        <v>125.56591123345437</v>
      </c>
      <c r="AD487" s="21">
        <v>484</v>
      </c>
      <c r="AE487" s="24">
        <f ca="1"/>
        <v>528.59930657014252</v>
      </c>
      <c r="AF487" s="24">
        <f ca="1"/>
        <v>113.59881244780017</v>
      </c>
      <c r="AH487" s="21">
        <v>484</v>
      </c>
      <c r="AI487" s="24">
        <f t="shared" ca="1" si="142"/>
        <v>61.444499999999998</v>
      </c>
      <c r="AJ487" s="24">
        <f t="shared" ca="1" si="143"/>
        <v>81.401200000000003</v>
      </c>
      <c r="AK487" s="24">
        <f t="shared" ca="1" si="144"/>
        <v>306.64710000000002</v>
      </c>
      <c r="AL487" s="24">
        <f t="shared" ca="1" si="145"/>
        <v>69.434100000000001</v>
      </c>
      <c r="AM487" s="26"/>
      <c r="AN487" s="26" t="str">
        <f ca="1">IF(AI487="","","G1 "&amp;Input!D55&amp;" "&amp;AI487&amp;" "&amp;Input!D$56&amp;" "&amp;AJ487&amp;" "&amp;Input!D$57&amp;" "&amp;AK487&amp;" "&amp;Input!D$58&amp;" "&amp;AL487&amp;" F "&amp;Input!D$51&amp;"")</f>
        <v>G1 X 61.4445 Y 81.4012 U 306.6471 Z 69.4341 F 400</v>
      </c>
      <c r="AO487" s="26"/>
      <c r="AP487" s="26" t="str">
        <f ca="1">IF(AS487="","","G1 "&amp;Input!D$55&amp;" "&amp;AS487&amp;" "&amp;Input!D$56&amp;" "&amp;AT487&amp;" "&amp;Input!D$57&amp;" "&amp;AU487&amp;" "&amp;Input!D$58&amp;" "&amp;AV487&amp;" F "&amp;Input!D$52&amp;"")</f>
        <v>G1 X 283.3967 Y 125.5659 U 528.5993 Z 113.5988 F 400</v>
      </c>
      <c r="AQ487" s="26"/>
      <c r="AR487" s="21">
        <v>484</v>
      </c>
      <c r="AS487" s="24">
        <f t="shared" ca="1" si="150"/>
        <v>283.39670000000001</v>
      </c>
      <c r="AT487" s="24">
        <f t="shared" ca="1" si="151"/>
        <v>125.5659</v>
      </c>
      <c r="AU487" s="24">
        <f t="shared" ca="1" si="152"/>
        <v>528.59929999999997</v>
      </c>
      <c r="AV487" s="24">
        <f t="shared" ca="1" si="153"/>
        <v>113.5988</v>
      </c>
      <c r="BC487" t="s">
        <v>912</v>
      </c>
      <c r="BF487" s="74" t="str">
        <f ca="1">IF(AI486="","","G1 "&amp;Input!D$55&amp;" "&amp;AI486&amp;" "&amp;Input!D$56&amp;" "&amp;AJ486&amp;" "&amp;Input!D$57&amp;" "&amp;AK486&amp;" "&amp;Input!D$58&amp;" "&amp;AL486&amp;" F "&amp;Input!D$51&amp;"")</f>
        <v>G1 X 61.9154 Y 81.8991 U 306.9133 Z 69.7031 F 400</v>
      </c>
      <c r="BO487" s="132">
        <f t="shared" ca="1" si="157"/>
        <v>61.444499999999998</v>
      </c>
      <c r="BP487" s="132">
        <f t="shared" ca="1" si="157"/>
        <v>81.401200000000003</v>
      </c>
      <c r="BQ487" s="132">
        <f t="shared" ca="1" si="157"/>
        <v>306.64710000000002</v>
      </c>
      <c r="BR487" s="132">
        <f t="shared" ca="1" si="157"/>
        <v>69.434100000000001</v>
      </c>
      <c r="BT487" s="132" t="str">
        <f t="shared" si="158"/>
        <v/>
      </c>
      <c r="BU487" s="132" t="str">
        <f t="shared" si="158"/>
        <v/>
      </c>
      <c r="BV487" s="132" t="str">
        <f t="shared" si="158"/>
        <v/>
      </c>
      <c r="BW487" s="132" t="str">
        <f t="shared" si="158"/>
        <v/>
      </c>
      <c r="BY487" s="132">
        <f t="shared" ca="1" si="154"/>
        <v>283.39670000000001</v>
      </c>
      <c r="BZ487" s="132">
        <f t="shared" ca="1" si="154"/>
        <v>125.5659</v>
      </c>
      <c r="CA487" s="132">
        <f t="shared" ca="1" si="154"/>
        <v>528.59929999999997</v>
      </c>
      <c r="CB487" s="132">
        <f t="shared" ca="1" si="146"/>
        <v>113.5988</v>
      </c>
    </row>
    <row r="488" spans="2:80" x14ac:dyDescent="0.2">
      <c r="B488" s="21" t="str">
        <f>IF(C488&lt;&gt;"",ROWS(B$3:Me)-1,"")</f>
        <v/>
      </c>
      <c r="C488" s="22" t="str">
        <f>IF(Drela!N488="","",Drela!N488)</f>
        <v/>
      </c>
      <c r="D488" s="23" t="str">
        <f>IF(Drela!O488="","",Drela!O488)</f>
        <v/>
      </c>
      <c r="F488" s="21" t="str">
        <f t="shared" si="147"/>
        <v/>
      </c>
      <c r="G488" s="22" t="str">
        <f>IF(Drela!Q488="","",Drela!Q488)</f>
        <v/>
      </c>
      <c r="H488" s="23" t="str">
        <f>IF(Drela!R488="","",Drela!R488)</f>
        <v/>
      </c>
      <c r="I488" s="29"/>
      <c r="J488" s="21" t="str">
        <f t="shared" si="148"/>
        <v/>
      </c>
      <c r="K488" s="22" t="str">
        <f>IF(Drela!AF488="","",Drela!AF488)</f>
        <v/>
      </c>
      <c r="L488" s="23" t="str">
        <f>IF(Drela!AG488="","",Drela!AG488)</f>
        <v/>
      </c>
      <c r="M488" s="29"/>
      <c r="N488" s="21" t="str">
        <f t="shared" si="149"/>
        <v/>
      </c>
      <c r="O488" s="22" t="str">
        <f>IF(Drela!AI488="","",Drela!AI488)</f>
        <v/>
      </c>
      <c r="P488" s="23" t="str">
        <f>IF(Drela!AJ488="","",Drela!AJ488)</f>
        <v/>
      </c>
      <c r="R488" s="21">
        <v>485</v>
      </c>
      <c r="S488" s="24">
        <f ca="1"/>
        <v>60.991014946155104</v>
      </c>
      <c r="T488" s="24">
        <f ca="1"/>
        <v>80.87516815380927</v>
      </c>
      <c r="V488" s="21">
        <v>485</v>
      </c>
      <c r="W488" s="24">
        <f ca="1"/>
        <v>306.39019872341584</v>
      </c>
      <c r="X488" s="24">
        <f ca="1"/>
        <v>69.149307570122787</v>
      </c>
      <c r="Y488" s="30"/>
      <c r="Z488" s="21">
        <v>485</v>
      </c>
      <c r="AA488" s="24">
        <f ca="1"/>
        <v>283.65359379223923</v>
      </c>
      <c r="AB488" s="24">
        <f ca="1"/>
        <v>125.85069242987723</v>
      </c>
      <c r="AD488" s="21">
        <v>485</v>
      </c>
      <c r="AE488" s="24">
        <f ca="1"/>
        <v>529.05277756949999</v>
      </c>
      <c r="AF488" s="24">
        <f ca="1"/>
        <v>114.12483184619074</v>
      </c>
      <c r="AH488" s="21">
        <v>485</v>
      </c>
      <c r="AI488" s="24">
        <f t="shared" ca="1" si="142"/>
        <v>60.991</v>
      </c>
      <c r="AJ488" s="24">
        <f t="shared" ca="1" si="143"/>
        <v>80.875200000000007</v>
      </c>
      <c r="AK488" s="24">
        <f t="shared" ca="1" si="144"/>
        <v>306.39019999999999</v>
      </c>
      <c r="AL488" s="24">
        <f t="shared" ca="1" si="145"/>
        <v>69.149299999999997</v>
      </c>
      <c r="AM488" s="26"/>
      <c r="AN488" s="26" t="str">
        <f ca="1">IF(AI488="","","G1 "&amp;Input!D55&amp;" "&amp;AI488&amp;" "&amp;Input!D$56&amp;" "&amp;AJ488&amp;" "&amp;Input!D$57&amp;" "&amp;AK488&amp;" "&amp;Input!D$58&amp;" "&amp;AL488&amp;" F "&amp;Input!D$51&amp;"")</f>
        <v>G1 X 60.991 Y 80.8752 U 306.3902 Z 69.1493 F 400</v>
      </c>
      <c r="AO488" s="26"/>
      <c r="AP488" s="26" t="str">
        <f ca="1">IF(AS488="","","G1 "&amp;Input!D$55&amp;" "&amp;AS488&amp;" "&amp;Input!D$56&amp;" "&amp;AT488&amp;" "&amp;Input!D$57&amp;" "&amp;AU488&amp;" "&amp;Input!D$58&amp;" "&amp;AV488&amp;" F "&amp;Input!D$52&amp;"")</f>
        <v>G1 X 283.6536 Y 125.8507 U 529.0528 Z 114.1248 F 400</v>
      </c>
      <c r="AQ488" s="26"/>
      <c r="AR488" s="21">
        <v>485</v>
      </c>
      <c r="AS488" s="24">
        <f t="shared" ca="1" si="150"/>
        <v>283.65359999999998</v>
      </c>
      <c r="AT488" s="24">
        <f t="shared" ca="1" si="151"/>
        <v>125.8507</v>
      </c>
      <c r="AU488" s="24">
        <f t="shared" ca="1" si="152"/>
        <v>529.05280000000005</v>
      </c>
      <c r="AV488" s="24">
        <f t="shared" ca="1" si="153"/>
        <v>114.12479999999999</v>
      </c>
      <c r="BC488" t="s">
        <v>913</v>
      </c>
      <c r="BF488" s="74" t="str">
        <f ca="1">IF(AI487="","","G1 "&amp;Input!D$55&amp;" "&amp;AI487&amp;" "&amp;Input!D$56&amp;" "&amp;AJ487&amp;" "&amp;Input!D$57&amp;" "&amp;AK487&amp;" "&amp;Input!D$58&amp;" "&amp;AL487&amp;" F "&amp;Input!D$51&amp;"")</f>
        <v>G1 X 61.4445 Y 81.4012 U 306.6471 Z 69.4341 F 400</v>
      </c>
      <c r="BO488" s="132">
        <f t="shared" ca="1" si="157"/>
        <v>60.991</v>
      </c>
      <c r="BP488" s="132">
        <f t="shared" ca="1" si="157"/>
        <v>80.875200000000007</v>
      </c>
      <c r="BQ488" s="132">
        <f t="shared" ca="1" si="157"/>
        <v>306.39019999999999</v>
      </c>
      <c r="BR488" s="132">
        <f t="shared" ca="1" si="157"/>
        <v>69.149299999999997</v>
      </c>
      <c r="BT488" s="132" t="str">
        <f t="shared" si="158"/>
        <v/>
      </c>
      <c r="BU488" s="132" t="str">
        <f t="shared" si="158"/>
        <v/>
      </c>
      <c r="BV488" s="132" t="str">
        <f t="shared" si="158"/>
        <v/>
      </c>
      <c r="BW488" s="132" t="str">
        <f t="shared" si="158"/>
        <v/>
      </c>
      <c r="BY488" s="132">
        <f t="shared" ca="1" si="154"/>
        <v>283.65359999999998</v>
      </c>
      <c r="BZ488" s="132">
        <f t="shared" ca="1" si="154"/>
        <v>125.8507</v>
      </c>
      <c r="CA488" s="132">
        <f t="shared" ca="1" si="154"/>
        <v>529.05280000000005</v>
      </c>
      <c r="CB488" s="132">
        <f t="shared" ca="1" si="146"/>
        <v>114.12479999999999</v>
      </c>
    </row>
    <row r="489" spans="2:80" x14ac:dyDescent="0.2">
      <c r="B489" s="21" t="str">
        <f>IF(C489&lt;&gt;"",ROWS(B$3:Me)-1,"")</f>
        <v/>
      </c>
      <c r="C489" s="22" t="str">
        <f>IF(Drela!N489="","",Drela!N489)</f>
        <v/>
      </c>
      <c r="D489" s="23" t="str">
        <f>IF(Drela!O489="","",Drela!O489)</f>
        <v/>
      </c>
      <c r="F489" s="21" t="str">
        <f t="shared" si="147"/>
        <v/>
      </c>
      <c r="G489" s="22" t="str">
        <f>IF(Drela!Q489="","",Drela!Q489)</f>
        <v/>
      </c>
      <c r="H489" s="23" t="str">
        <f>IF(Drela!R489="","",Drela!R489)</f>
        <v/>
      </c>
      <c r="I489" s="29"/>
      <c r="J489" s="21" t="str">
        <f t="shared" si="148"/>
        <v/>
      </c>
      <c r="K489" s="22" t="str">
        <f>IF(Drela!AF489="","",Drela!AF489)</f>
        <v/>
      </c>
      <c r="L489" s="23" t="str">
        <f>IF(Drela!AG489="","",Drela!AG489)</f>
        <v/>
      </c>
      <c r="M489" s="29"/>
      <c r="N489" s="21" t="str">
        <f t="shared" si="149"/>
        <v/>
      </c>
      <c r="O489" s="22" t="str">
        <f>IF(Drela!AI489="","",Drela!AI489)</f>
        <v/>
      </c>
      <c r="P489" s="23" t="str">
        <f>IF(Drela!AJ489="","",Drela!AJ489)</f>
        <v/>
      </c>
      <c r="R489" s="21">
        <v>486</v>
      </c>
      <c r="S489" s="24">
        <f ca="1"/>
        <v>60.547082120524088</v>
      </c>
      <c r="T489" s="24">
        <f ca="1"/>
        <v>80.332292283895285</v>
      </c>
      <c r="V489" s="21">
        <v>486</v>
      </c>
      <c r="W489" s="24">
        <f ca="1"/>
        <v>306.13834342619043</v>
      </c>
      <c r="X489" s="24">
        <f ca="1"/>
        <v>68.85510101768601</v>
      </c>
      <c r="Y489" s="30"/>
      <c r="Z489" s="21">
        <v>486</v>
      </c>
      <c r="AA489" s="24">
        <f ca="1"/>
        <v>283.9054490894647</v>
      </c>
      <c r="AB489" s="24">
        <f ca="1"/>
        <v>126.14489898231399</v>
      </c>
      <c r="AD489" s="21">
        <v>486</v>
      </c>
      <c r="AE489" s="24">
        <f ca="1"/>
        <v>529.496710395131</v>
      </c>
      <c r="AF489" s="24">
        <f ca="1"/>
        <v>114.66770771610474</v>
      </c>
      <c r="AH489" s="21">
        <v>486</v>
      </c>
      <c r="AI489" s="24">
        <f t="shared" ca="1" si="142"/>
        <v>60.5471</v>
      </c>
      <c r="AJ489" s="24">
        <f t="shared" ca="1" si="143"/>
        <v>80.332300000000004</v>
      </c>
      <c r="AK489" s="24">
        <f t="shared" ca="1" si="144"/>
        <v>306.13830000000002</v>
      </c>
      <c r="AL489" s="24">
        <f t="shared" ca="1" si="145"/>
        <v>68.855099999999993</v>
      </c>
      <c r="AM489" s="26"/>
      <c r="AN489" s="26" t="str">
        <f ca="1">IF(AI489="","","G1 "&amp;Input!D55&amp;" "&amp;AI489&amp;" "&amp;Input!D$56&amp;" "&amp;AJ489&amp;" "&amp;Input!D$57&amp;" "&amp;AK489&amp;" "&amp;Input!D$58&amp;" "&amp;AL489&amp;" F "&amp;Input!D$51&amp;"")</f>
        <v>G1 X 60.5471 Y 80.3323 U 306.1383 Z 68.8551 F 400</v>
      </c>
      <c r="AO489" s="26"/>
      <c r="AP489" s="26" t="str">
        <f ca="1">IF(AS489="","","G1 "&amp;Input!D$55&amp;" "&amp;AS489&amp;" "&amp;Input!D$56&amp;" "&amp;AT489&amp;" "&amp;Input!D$57&amp;" "&amp;AU489&amp;" "&amp;Input!D$58&amp;" "&amp;AV489&amp;" F "&amp;Input!D$52&amp;"")</f>
        <v>G1 X 283.9054 Y 126.1449 U 529.4967 Z 114.6677 F 400</v>
      </c>
      <c r="AQ489" s="26"/>
      <c r="AR489" s="21">
        <v>486</v>
      </c>
      <c r="AS489" s="24">
        <f t="shared" ca="1" si="150"/>
        <v>283.90539999999999</v>
      </c>
      <c r="AT489" s="24">
        <f t="shared" ca="1" si="151"/>
        <v>126.14490000000001</v>
      </c>
      <c r="AU489" s="24">
        <f t="shared" ca="1" si="152"/>
        <v>529.49670000000003</v>
      </c>
      <c r="AV489" s="24">
        <f t="shared" ca="1" si="153"/>
        <v>114.6677</v>
      </c>
      <c r="BC489" t="s">
        <v>914</v>
      </c>
      <c r="BF489" s="74" t="str">
        <f ca="1">IF(AI488="","","G1 "&amp;Input!D$55&amp;" "&amp;AI488&amp;" "&amp;Input!D$56&amp;" "&amp;AJ488&amp;" "&amp;Input!D$57&amp;" "&amp;AK488&amp;" "&amp;Input!D$58&amp;" "&amp;AL488&amp;" F "&amp;Input!D$51&amp;"")</f>
        <v>G1 X 60.991 Y 80.8752 U 306.3902 Z 69.1493 F 400</v>
      </c>
      <c r="BO489" s="132">
        <f t="shared" ca="1" si="157"/>
        <v>60.5471</v>
      </c>
      <c r="BP489" s="132">
        <f t="shared" ca="1" si="157"/>
        <v>80.332300000000004</v>
      </c>
      <c r="BQ489" s="132">
        <f t="shared" ca="1" si="157"/>
        <v>306.13830000000002</v>
      </c>
      <c r="BR489" s="132">
        <f t="shared" ca="1" si="157"/>
        <v>68.855099999999993</v>
      </c>
      <c r="BT489" s="132" t="str">
        <f t="shared" si="158"/>
        <v/>
      </c>
      <c r="BU489" s="132" t="str">
        <f t="shared" si="158"/>
        <v/>
      </c>
      <c r="BV489" s="132" t="str">
        <f t="shared" si="158"/>
        <v/>
      </c>
      <c r="BW489" s="132" t="str">
        <f t="shared" si="158"/>
        <v/>
      </c>
      <c r="BY489" s="132">
        <f t="shared" ca="1" si="154"/>
        <v>283.90539999999999</v>
      </c>
      <c r="BZ489" s="132">
        <f t="shared" ca="1" si="154"/>
        <v>126.14490000000001</v>
      </c>
      <c r="CA489" s="132">
        <f t="shared" ca="1" si="154"/>
        <v>529.49670000000003</v>
      </c>
      <c r="CB489" s="132">
        <f t="shared" ca="1" si="146"/>
        <v>114.6677</v>
      </c>
    </row>
    <row r="490" spans="2:80" x14ac:dyDescent="0.2">
      <c r="B490" s="21" t="str">
        <f>IF(C490&lt;&gt;"",ROWS(B$3:Me)-1,"")</f>
        <v/>
      </c>
      <c r="C490" s="22" t="str">
        <f>IF(Drela!N490="","",Drela!N490)</f>
        <v/>
      </c>
      <c r="D490" s="23" t="str">
        <f>IF(Drela!O490="","",Drela!O490)</f>
        <v/>
      </c>
      <c r="F490" s="21" t="str">
        <f t="shared" si="147"/>
        <v/>
      </c>
      <c r="G490" s="22" t="str">
        <f>IF(Drela!Q490="","",Drela!Q490)</f>
        <v/>
      </c>
      <c r="H490" s="23" t="str">
        <f>IF(Drela!R490="","",Drela!R490)</f>
        <v/>
      </c>
      <c r="I490" s="29"/>
      <c r="J490" s="21" t="str">
        <f t="shared" si="148"/>
        <v/>
      </c>
      <c r="K490" s="22" t="str">
        <f>IF(Drela!AF490="","",Drela!AF490)</f>
        <v/>
      </c>
      <c r="L490" s="23" t="str">
        <f>IF(Drela!AG490="","",Drela!AG490)</f>
        <v/>
      </c>
      <c r="M490" s="29"/>
      <c r="N490" s="21" t="str">
        <f t="shared" si="149"/>
        <v/>
      </c>
      <c r="O490" s="22" t="str">
        <f>IF(Drela!AI490="","",Drela!AI490)</f>
        <v/>
      </c>
      <c r="P490" s="23" t="str">
        <f>IF(Drela!AJ490="","",Drela!AJ490)</f>
        <v/>
      </c>
      <c r="R490" s="21">
        <v>487</v>
      </c>
      <c r="S490" s="24">
        <f ca="1"/>
        <v>60.101297299537961</v>
      </c>
      <c r="T490" s="24">
        <f ca="1"/>
        <v>79.78952513800256</v>
      </c>
      <c r="V490" s="21">
        <v>487</v>
      </c>
      <c r="W490" s="24">
        <f ca="1"/>
        <v>305.88546696894207</v>
      </c>
      <c r="X490" s="24">
        <f ca="1"/>
        <v>68.560977533420356</v>
      </c>
      <c r="Y490" s="30"/>
      <c r="Z490" s="21">
        <v>487</v>
      </c>
      <c r="AA490" s="24">
        <f ca="1"/>
        <v>284.15832554671306</v>
      </c>
      <c r="AB490" s="24">
        <f ca="1"/>
        <v>126.43902246657963</v>
      </c>
      <c r="AD490" s="21">
        <v>487</v>
      </c>
      <c r="AE490" s="24">
        <f ca="1"/>
        <v>529.94249521611709</v>
      </c>
      <c r="AF490" s="24">
        <f ca="1"/>
        <v>115.21047486199747</v>
      </c>
      <c r="AH490" s="21">
        <v>487</v>
      </c>
      <c r="AI490" s="24">
        <f t="shared" ca="1" si="142"/>
        <v>60.101300000000002</v>
      </c>
      <c r="AJ490" s="24">
        <f t="shared" ca="1" si="143"/>
        <v>79.789500000000004</v>
      </c>
      <c r="AK490" s="24">
        <f t="shared" ca="1" si="144"/>
        <v>305.88549999999998</v>
      </c>
      <c r="AL490" s="24">
        <f t="shared" ca="1" si="145"/>
        <v>68.561000000000007</v>
      </c>
      <c r="AM490" s="26"/>
      <c r="AN490" s="26" t="str">
        <f ca="1">IF(AI490="","","G1 "&amp;Input!D55&amp;" "&amp;AI490&amp;" "&amp;Input!D$56&amp;" "&amp;AJ490&amp;" "&amp;Input!D$57&amp;" "&amp;AK490&amp;" "&amp;Input!D$58&amp;" "&amp;AL490&amp;" F "&amp;Input!D$51&amp;"")</f>
        <v>G1 X 60.1013 Y 79.7895 U 305.8855 Z 68.561 F 400</v>
      </c>
      <c r="AO490" s="26"/>
      <c r="AP490" s="26" t="str">
        <f ca="1">IF(AS490="","","G1 "&amp;Input!D$55&amp;" "&amp;AS490&amp;" "&amp;Input!D$56&amp;" "&amp;AT490&amp;" "&amp;Input!D$57&amp;" "&amp;AU490&amp;" "&amp;Input!D$58&amp;" "&amp;AV490&amp;" F "&amp;Input!D$52&amp;"")</f>
        <v>G1 X 284.1583 Y 126.439 U 529.9425 Z 115.2105 F 400</v>
      </c>
      <c r="AQ490" s="26"/>
      <c r="AR490" s="21">
        <v>487</v>
      </c>
      <c r="AS490" s="24">
        <f t="shared" ca="1" si="150"/>
        <v>284.1583</v>
      </c>
      <c r="AT490" s="24">
        <f t="shared" ca="1" si="151"/>
        <v>126.43899999999999</v>
      </c>
      <c r="AU490" s="24">
        <f t="shared" ca="1" si="152"/>
        <v>529.9425</v>
      </c>
      <c r="AV490" s="24">
        <f t="shared" ca="1" si="153"/>
        <v>115.2105</v>
      </c>
      <c r="BC490" t="s">
        <v>915</v>
      </c>
      <c r="BF490" s="74" t="str">
        <f ca="1">IF(AI489="","","G1 "&amp;Input!D$55&amp;" "&amp;AI489&amp;" "&amp;Input!D$56&amp;" "&amp;AJ489&amp;" "&amp;Input!D$57&amp;" "&amp;AK489&amp;" "&amp;Input!D$58&amp;" "&amp;AL489&amp;" F "&amp;Input!D$51&amp;"")</f>
        <v>G1 X 60.5471 Y 80.3323 U 306.1383 Z 68.8551 F 400</v>
      </c>
      <c r="BO490" s="132">
        <f t="shared" ca="1" si="157"/>
        <v>60.101300000000002</v>
      </c>
      <c r="BP490" s="132">
        <f t="shared" ca="1" si="157"/>
        <v>79.789500000000004</v>
      </c>
      <c r="BQ490" s="132">
        <f t="shared" ca="1" si="157"/>
        <v>305.88549999999998</v>
      </c>
      <c r="BR490" s="132">
        <f t="shared" ca="1" si="157"/>
        <v>68.561000000000007</v>
      </c>
      <c r="BT490" s="132" t="str">
        <f t="shared" si="158"/>
        <v/>
      </c>
      <c r="BU490" s="132" t="str">
        <f t="shared" si="158"/>
        <v/>
      </c>
      <c r="BV490" s="132" t="str">
        <f t="shared" si="158"/>
        <v/>
      </c>
      <c r="BW490" s="132" t="str">
        <f t="shared" si="158"/>
        <v/>
      </c>
      <c r="BY490" s="132">
        <f t="shared" ca="1" si="154"/>
        <v>284.1583</v>
      </c>
      <c r="BZ490" s="132">
        <f t="shared" ca="1" si="154"/>
        <v>126.43899999999999</v>
      </c>
      <c r="CA490" s="132">
        <f t="shared" ca="1" si="154"/>
        <v>529.9425</v>
      </c>
      <c r="CB490" s="132">
        <f t="shared" ca="1" si="146"/>
        <v>115.2105</v>
      </c>
    </row>
    <row r="491" spans="2:80" x14ac:dyDescent="0.2">
      <c r="B491" s="21" t="str">
        <f>IF(C491&lt;&gt;"",ROWS(B$3:Me)-1,"")</f>
        <v/>
      </c>
      <c r="C491" s="22" t="str">
        <f>IF(Drela!N491="","",Drela!N491)</f>
        <v/>
      </c>
      <c r="D491" s="23" t="str">
        <f>IF(Drela!O491="","",Drela!O491)</f>
        <v/>
      </c>
      <c r="F491" s="21" t="str">
        <f t="shared" si="147"/>
        <v/>
      </c>
      <c r="G491" s="22" t="str">
        <f>IF(Drela!Q491="","",Drela!Q491)</f>
        <v/>
      </c>
      <c r="H491" s="23" t="str">
        <f>IF(Drela!R491="","",Drela!R491)</f>
        <v/>
      </c>
      <c r="I491" s="29"/>
      <c r="J491" s="21" t="str">
        <f t="shared" si="148"/>
        <v/>
      </c>
      <c r="K491" s="22" t="str">
        <f>IF(Drela!AF491="","",Drela!AF491)</f>
        <v/>
      </c>
      <c r="L491" s="23" t="str">
        <f>IF(Drela!AG491="","",Drela!AG491)</f>
        <v/>
      </c>
      <c r="M491" s="29"/>
      <c r="N491" s="21" t="str">
        <f t="shared" si="149"/>
        <v/>
      </c>
      <c r="O491" s="22" t="str">
        <f>IF(Drela!AI491="","",Drela!AI491)</f>
        <v/>
      </c>
      <c r="P491" s="23" t="str">
        <f>IF(Drela!AJ491="","",Drela!AJ491)</f>
        <v/>
      </c>
      <c r="R491" s="21">
        <v>488</v>
      </c>
      <c r="S491" s="24">
        <f ca="1"/>
        <v>59.646684368927424</v>
      </c>
      <c r="T491" s="24">
        <f ca="1"/>
        <v>79.258140605153812</v>
      </c>
      <c r="V491" s="21">
        <v>488</v>
      </c>
      <c r="W491" s="24">
        <f ca="1"/>
        <v>305.62785799612135</v>
      </c>
      <c r="X491" s="24">
        <f ca="1"/>
        <v>68.273248377392164</v>
      </c>
      <c r="Y491" s="30"/>
      <c r="Z491" s="21">
        <v>488</v>
      </c>
      <c r="AA491" s="24">
        <f ca="1"/>
        <v>284.41593451953378</v>
      </c>
      <c r="AB491" s="24">
        <f ca="1"/>
        <v>126.72675162260782</v>
      </c>
      <c r="AD491" s="21">
        <v>488</v>
      </c>
      <c r="AE491" s="24">
        <f ca="1"/>
        <v>530.39710814672765</v>
      </c>
      <c r="AF491" s="24">
        <f ca="1"/>
        <v>115.74185939484622</v>
      </c>
      <c r="AH491" s="21">
        <v>488</v>
      </c>
      <c r="AI491" s="24">
        <f t="shared" ca="1" si="142"/>
        <v>59.646700000000003</v>
      </c>
      <c r="AJ491" s="24">
        <f t="shared" ca="1" si="143"/>
        <v>79.258099999999999</v>
      </c>
      <c r="AK491" s="24">
        <f t="shared" ca="1" si="144"/>
        <v>305.62790000000001</v>
      </c>
      <c r="AL491" s="24">
        <f t="shared" ca="1" si="145"/>
        <v>68.273200000000003</v>
      </c>
      <c r="AM491" s="26"/>
      <c r="AN491" s="26" t="str">
        <f ca="1">IF(AI491="","","G1 "&amp;Input!D55&amp;" "&amp;AI491&amp;" "&amp;Input!D$56&amp;" "&amp;AJ491&amp;" "&amp;Input!D$57&amp;" "&amp;AK491&amp;" "&amp;Input!D$58&amp;" "&amp;AL491&amp;" F "&amp;Input!D$51&amp;"")</f>
        <v>G1 X 59.6467 Y 79.2581 U 305.6279 Z 68.2732 F 400</v>
      </c>
      <c r="AO491" s="26"/>
      <c r="AP491" s="26" t="str">
        <f ca="1">IF(AS491="","","G1 "&amp;Input!D$55&amp;" "&amp;AS491&amp;" "&amp;Input!D$56&amp;" "&amp;AT491&amp;" "&amp;Input!D$57&amp;" "&amp;AU491&amp;" "&amp;Input!D$58&amp;" "&amp;AV491&amp;" F "&amp;Input!D$52&amp;"")</f>
        <v>G1 X 284.4159 Y 126.7268 U 530.3971 Z 115.7419 F 400</v>
      </c>
      <c r="AQ491" s="26"/>
      <c r="AR491" s="21">
        <v>488</v>
      </c>
      <c r="AS491" s="24">
        <f t="shared" ca="1" si="150"/>
        <v>284.41590000000002</v>
      </c>
      <c r="AT491" s="24">
        <f t="shared" ca="1" si="151"/>
        <v>126.7268</v>
      </c>
      <c r="AU491" s="24">
        <f t="shared" ca="1" si="152"/>
        <v>530.39710000000002</v>
      </c>
      <c r="AV491" s="24">
        <f t="shared" ca="1" si="153"/>
        <v>115.7419</v>
      </c>
      <c r="BC491" t="s">
        <v>916</v>
      </c>
      <c r="BF491" s="74" t="str">
        <f ca="1">IF(AI490="","","G1 "&amp;Input!D$55&amp;" "&amp;AI490&amp;" "&amp;Input!D$56&amp;" "&amp;AJ490&amp;" "&amp;Input!D$57&amp;" "&amp;AK490&amp;" "&amp;Input!D$58&amp;" "&amp;AL490&amp;" F "&amp;Input!D$51&amp;"")</f>
        <v>G1 X 60.1013 Y 79.7895 U 305.8855 Z 68.561 F 400</v>
      </c>
      <c r="BO491" s="132">
        <f t="shared" ca="1" si="157"/>
        <v>59.646700000000003</v>
      </c>
      <c r="BP491" s="132">
        <f t="shared" ca="1" si="157"/>
        <v>79.258099999999999</v>
      </c>
      <c r="BQ491" s="132">
        <f t="shared" ca="1" si="157"/>
        <v>305.62790000000001</v>
      </c>
      <c r="BR491" s="132">
        <f t="shared" ca="1" si="157"/>
        <v>68.273200000000003</v>
      </c>
      <c r="BT491" s="132" t="str">
        <f t="shared" si="158"/>
        <v/>
      </c>
      <c r="BU491" s="132" t="str">
        <f t="shared" si="158"/>
        <v/>
      </c>
      <c r="BV491" s="132" t="str">
        <f t="shared" si="158"/>
        <v/>
      </c>
      <c r="BW491" s="132" t="str">
        <f t="shared" si="158"/>
        <v/>
      </c>
      <c r="BY491" s="132">
        <f t="shared" ca="1" si="154"/>
        <v>284.41590000000002</v>
      </c>
      <c r="BZ491" s="132">
        <f t="shared" ca="1" si="154"/>
        <v>126.7268</v>
      </c>
      <c r="CA491" s="132">
        <f t="shared" ca="1" si="154"/>
        <v>530.39710000000002</v>
      </c>
      <c r="CB491" s="132">
        <f t="shared" ca="1" si="146"/>
        <v>115.7419</v>
      </c>
    </row>
    <row r="492" spans="2:80" x14ac:dyDescent="0.2">
      <c r="B492" s="21" t="str">
        <f>IF(C492&lt;&gt;"",ROWS(B$3:Me)-1,"")</f>
        <v/>
      </c>
      <c r="C492" s="22" t="str">
        <f>IF(Drela!N492="","",Drela!N492)</f>
        <v/>
      </c>
      <c r="D492" s="23" t="str">
        <f>IF(Drela!O492="","",Drela!O492)</f>
        <v/>
      </c>
      <c r="F492" s="21" t="str">
        <f t="shared" si="147"/>
        <v/>
      </c>
      <c r="G492" s="22" t="str">
        <f>IF(Drela!Q492="","",Drela!Q492)</f>
        <v/>
      </c>
      <c r="H492" s="23" t="str">
        <f>IF(Drela!R492="","",Drela!R492)</f>
        <v/>
      </c>
      <c r="I492" s="29"/>
      <c r="J492" s="21" t="str">
        <f t="shared" si="148"/>
        <v/>
      </c>
      <c r="K492" s="22" t="str">
        <f>IF(Drela!AF492="","",Drela!AF492)</f>
        <v/>
      </c>
      <c r="L492" s="23" t="str">
        <f>IF(Drela!AG492="","",Drela!AG492)</f>
        <v/>
      </c>
      <c r="M492" s="29"/>
      <c r="N492" s="21" t="str">
        <f t="shared" si="149"/>
        <v/>
      </c>
      <c r="O492" s="22" t="str">
        <f>IF(Drela!AI492="","",Drela!AI492)</f>
        <v/>
      </c>
      <c r="P492" s="23" t="str">
        <f>IF(Drela!AJ492="","",Drela!AJ492)</f>
        <v/>
      </c>
      <c r="R492" s="21">
        <v>489</v>
      </c>
      <c r="S492" s="24">
        <f ca="1"/>
        <v>59.193923433671991</v>
      </c>
      <c r="T492" s="24">
        <f ca="1"/>
        <v>78.726647348283805</v>
      </c>
      <c r="V492" s="21">
        <v>489</v>
      </c>
      <c r="W492" s="24">
        <f ca="1"/>
        <v>305.37127018332359</v>
      </c>
      <c r="X492" s="24">
        <f ca="1"/>
        <v>67.985436153192836</v>
      </c>
      <c r="Y492" s="30"/>
      <c r="Z492" s="21">
        <v>489</v>
      </c>
      <c r="AA492" s="24">
        <f ca="1"/>
        <v>284.67252233233148</v>
      </c>
      <c r="AB492" s="24">
        <f ca="1"/>
        <v>127.01456384680715</v>
      </c>
      <c r="AD492" s="21">
        <v>489</v>
      </c>
      <c r="AE492" s="24">
        <f ca="1"/>
        <v>530.84986908198312</v>
      </c>
      <c r="AF492" s="24">
        <f ca="1"/>
        <v>116.27335265171622</v>
      </c>
      <c r="AH492" s="21">
        <v>489</v>
      </c>
      <c r="AI492" s="24">
        <f t="shared" ca="1" si="142"/>
        <v>59.193899999999999</v>
      </c>
      <c r="AJ492" s="24">
        <f t="shared" ca="1" si="143"/>
        <v>78.726600000000005</v>
      </c>
      <c r="AK492" s="24">
        <f t="shared" ca="1" si="144"/>
        <v>305.37130000000002</v>
      </c>
      <c r="AL492" s="24">
        <f t="shared" ca="1" si="145"/>
        <v>67.985399999999998</v>
      </c>
      <c r="AM492" s="26"/>
      <c r="AN492" s="26" t="str">
        <f ca="1">IF(AI492="","","G1 "&amp;Input!D55&amp;" "&amp;AI492&amp;" "&amp;Input!D$56&amp;" "&amp;AJ492&amp;" "&amp;Input!D$57&amp;" "&amp;AK492&amp;" "&amp;Input!D$58&amp;" "&amp;AL492&amp;" F "&amp;Input!D$51&amp;"")</f>
        <v>G1 X 59.1939 Y 78.7266 U 305.3713 Z 67.9854 F 400</v>
      </c>
      <c r="AO492" s="26"/>
      <c r="AP492" s="26" t="str">
        <f ca="1">IF(AS492="","","G1 "&amp;Input!D$55&amp;" "&amp;AS492&amp;" "&amp;Input!D$56&amp;" "&amp;AT492&amp;" "&amp;Input!D$57&amp;" "&amp;AU492&amp;" "&amp;Input!D$58&amp;" "&amp;AV492&amp;" F "&amp;Input!D$52&amp;"")</f>
        <v>G1 X 284.6725 Y 127.0146 U 530.8499 Z 116.2734 F 400</v>
      </c>
      <c r="AQ492" s="26"/>
      <c r="AR492" s="21">
        <v>489</v>
      </c>
      <c r="AS492" s="24">
        <f t="shared" ca="1" si="150"/>
        <v>284.67250000000001</v>
      </c>
      <c r="AT492" s="24">
        <f t="shared" ca="1" si="151"/>
        <v>127.0146</v>
      </c>
      <c r="AU492" s="24">
        <f t="shared" ca="1" si="152"/>
        <v>530.84990000000005</v>
      </c>
      <c r="AV492" s="24">
        <f t="shared" ca="1" si="153"/>
        <v>116.2734</v>
      </c>
      <c r="BC492" t="s">
        <v>917</v>
      </c>
      <c r="BF492" s="74" t="str">
        <f ca="1">IF(AI491="","","G1 "&amp;Input!D$55&amp;" "&amp;AI491&amp;" "&amp;Input!D$56&amp;" "&amp;AJ491&amp;" "&amp;Input!D$57&amp;" "&amp;AK491&amp;" "&amp;Input!D$58&amp;" "&amp;AL491&amp;" F "&amp;Input!D$51&amp;"")</f>
        <v>G1 X 59.6467 Y 79.2581 U 305.6279 Z 68.2732 F 400</v>
      </c>
      <c r="BO492" s="132">
        <f t="shared" ca="1" si="157"/>
        <v>59.193899999999999</v>
      </c>
      <c r="BP492" s="132">
        <f t="shared" ca="1" si="157"/>
        <v>78.726600000000005</v>
      </c>
      <c r="BQ492" s="132">
        <f t="shared" ca="1" si="157"/>
        <v>305.37130000000002</v>
      </c>
      <c r="BR492" s="132">
        <f t="shared" ca="1" si="157"/>
        <v>67.985399999999998</v>
      </c>
      <c r="BT492" s="132" t="str">
        <f t="shared" si="158"/>
        <v/>
      </c>
      <c r="BU492" s="132" t="str">
        <f t="shared" si="158"/>
        <v/>
      </c>
      <c r="BV492" s="132" t="str">
        <f t="shared" si="158"/>
        <v/>
      </c>
      <c r="BW492" s="132" t="str">
        <f t="shared" si="158"/>
        <v/>
      </c>
      <c r="BY492" s="132">
        <f t="shared" ca="1" si="154"/>
        <v>284.67250000000001</v>
      </c>
      <c r="BZ492" s="132">
        <f t="shared" ca="1" si="154"/>
        <v>127.0146</v>
      </c>
      <c r="CA492" s="132">
        <f t="shared" ca="1" si="154"/>
        <v>530.84990000000005</v>
      </c>
      <c r="CB492" s="132">
        <f t="shared" ca="1" si="146"/>
        <v>116.2734</v>
      </c>
    </row>
    <row r="493" spans="2:80" x14ac:dyDescent="0.2">
      <c r="B493" s="21" t="str">
        <f>IF(C493&lt;&gt;"",ROWS(B$3:Me)-1,"")</f>
        <v/>
      </c>
      <c r="C493" s="22" t="str">
        <f>IF(Drela!N493="","",Drela!N493)</f>
        <v/>
      </c>
      <c r="D493" s="23" t="str">
        <f>IF(Drela!O493="","",Drela!O493)</f>
        <v/>
      </c>
      <c r="F493" s="21" t="str">
        <f t="shared" si="147"/>
        <v/>
      </c>
      <c r="G493" s="22" t="str">
        <f>IF(Drela!Q493="","",Drela!Q493)</f>
        <v/>
      </c>
      <c r="H493" s="23" t="str">
        <f>IF(Drela!R493="","",Drela!R493)</f>
        <v/>
      </c>
      <c r="I493" s="29"/>
      <c r="J493" s="21" t="str">
        <f t="shared" si="148"/>
        <v/>
      </c>
      <c r="K493" s="22" t="str">
        <f>IF(Drela!AF493="","",Drela!AF493)</f>
        <v/>
      </c>
      <c r="L493" s="23" t="str">
        <f>IF(Drela!AG493="","",Drela!AG493)</f>
        <v/>
      </c>
      <c r="M493" s="29"/>
      <c r="N493" s="21" t="str">
        <f t="shared" si="149"/>
        <v/>
      </c>
      <c r="O493" s="22" t="str">
        <f>IF(Drela!AI493="","",Drela!AI493)</f>
        <v/>
      </c>
      <c r="P493" s="23" t="str">
        <f>IF(Drela!AJ493="","",Drela!AJ493)</f>
        <v/>
      </c>
      <c r="R493" s="21">
        <v>490</v>
      </c>
      <c r="S493" s="24">
        <f ca="1"/>
        <v>58.758108653563376</v>
      </c>
      <c r="T493" s="24">
        <f ca="1"/>
        <v>78.177862723805319</v>
      </c>
      <c r="V493" s="21">
        <v>490</v>
      </c>
      <c r="W493" s="24">
        <f ca="1"/>
        <v>305.12382346393025</v>
      </c>
      <c r="X493" s="24">
        <f ca="1"/>
        <v>67.687866300295084</v>
      </c>
      <c r="Y493" s="30"/>
      <c r="Z493" s="21">
        <v>490</v>
      </c>
      <c r="AA493" s="24">
        <f ca="1"/>
        <v>284.91996905172482</v>
      </c>
      <c r="AB493" s="24">
        <f ca="1"/>
        <v>127.3121336997049</v>
      </c>
      <c r="AD493" s="21">
        <v>490</v>
      </c>
      <c r="AE493" s="24">
        <f ca="1"/>
        <v>531.28568386209167</v>
      </c>
      <c r="AF493" s="24">
        <f ca="1"/>
        <v>116.8221372761947</v>
      </c>
      <c r="AH493" s="21">
        <v>490</v>
      </c>
      <c r="AI493" s="24">
        <f t="shared" ca="1" si="142"/>
        <v>58.758099999999999</v>
      </c>
      <c r="AJ493" s="24">
        <f t="shared" ca="1" si="143"/>
        <v>78.177899999999994</v>
      </c>
      <c r="AK493" s="24">
        <f t="shared" ca="1" si="144"/>
        <v>305.12380000000002</v>
      </c>
      <c r="AL493" s="24">
        <f t="shared" ca="1" si="145"/>
        <v>67.687899999999999</v>
      </c>
      <c r="AM493" s="26"/>
      <c r="AN493" s="26" t="str">
        <f ca="1">IF(AI493="","","G1 "&amp;Input!D55&amp;" "&amp;AI493&amp;" "&amp;Input!D$56&amp;" "&amp;AJ493&amp;" "&amp;Input!D$57&amp;" "&amp;AK493&amp;" "&amp;Input!D$58&amp;" "&amp;AL493&amp;" F "&amp;Input!D$51&amp;"")</f>
        <v>G1 X 58.7581 Y 78.1779 U 305.1238 Z 67.6879 F 400</v>
      </c>
      <c r="AO493" s="26"/>
      <c r="AP493" s="26" t="str">
        <f ca="1">IF(AS493="","","G1 "&amp;Input!D$55&amp;" "&amp;AS493&amp;" "&amp;Input!D$56&amp;" "&amp;AT493&amp;" "&amp;Input!D$57&amp;" "&amp;AU493&amp;" "&amp;Input!D$58&amp;" "&amp;AV493&amp;" F "&amp;Input!D$52&amp;"")</f>
        <v>G1 X 284.92 Y 127.3121 U 531.2857 Z 116.8221 F 400</v>
      </c>
      <c r="AQ493" s="26"/>
      <c r="AR493" s="21">
        <v>490</v>
      </c>
      <c r="AS493" s="24">
        <f t="shared" ca="1" si="150"/>
        <v>284.92</v>
      </c>
      <c r="AT493" s="24">
        <f t="shared" ca="1" si="151"/>
        <v>127.3121</v>
      </c>
      <c r="AU493" s="24">
        <f t="shared" ca="1" si="152"/>
        <v>531.28570000000002</v>
      </c>
      <c r="AV493" s="24">
        <f t="shared" ca="1" si="153"/>
        <v>116.82210000000001</v>
      </c>
      <c r="BC493" t="s">
        <v>918</v>
      </c>
      <c r="BF493" s="74" t="str">
        <f ca="1">IF(AI492="","","G1 "&amp;Input!D$55&amp;" "&amp;AI492&amp;" "&amp;Input!D$56&amp;" "&amp;AJ492&amp;" "&amp;Input!D$57&amp;" "&amp;AK492&amp;" "&amp;Input!D$58&amp;" "&amp;AL492&amp;" F "&amp;Input!D$51&amp;"")</f>
        <v>G1 X 59.1939 Y 78.7266 U 305.3713 Z 67.9854 F 400</v>
      </c>
      <c r="BO493" s="132">
        <f t="shared" ca="1" si="157"/>
        <v>58.758099999999999</v>
      </c>
      <c r="BP493" s="132">
        <f t="shared" ca="1" si="157"/>
        <v>78.177899999999994</v>
      </c>
      <c r="BQ493" s="132">
        <f t="shared" ca="1" si="157"/>
        <v>305.12380000000002</v>
      </c>
      <c r="BR493" s="132">
        <f t="shared" ca="1" si="157"/>
        <v>67.687899999999999</v>
      </c>
      <c r="BT493" s="132" t="str">
        <f t="shared" si="158"/>
        <v/>
      </c>
      <c r="BU493" s="132" t="str">
        <f t="shared" si="158"/>
        <v/>
      </c>
      <c r="BV493" s="132" t="str">
        <f t="shared" si="158"/>
        <v/>
      </c>
      <c r="BW493" s="132" t="str">
        <f t="shared" si="158"/>
        <v/>
      </c>
      <c r="BY493" s="132">
        <f t="shared" ca="1" si="154"/>
        <v>284.92</v>
      </c>
      <c r="BZ493" s="132">
        <f t="shared" ca="1" si="154"/>
        <v>127.3121</v>
      </c>
      <c r="CA493" s="132">
        <f t="shared" ca="1" si="154"/>
        <v>531.28570000000002</v>
      </c>
      <c r="CB493" s="132">
        <f t="shared" ca="1" si="146"/>
        <v>116.82210000000001</v>
      </c>
    </row>
    <row r="494" spans="2:80" x14ac:dyDescent="0.2">
      <c r="B494" s="21" t="str">
        <f>IF(C494&lt;&gt;"",ROWS(B$3:Me)-1,"")</f>
        <v/>
      </c>
      <c r="C494" s="22" t="str">
        <f>IF(Drela!N494="","",Drela!N494)</f>
        <v/>
      </c>
      <c r="D494" s="23" t="str">
        <f>IF(Drela!O494="","",Drela!O494)</f>
        <v/>
      </c>
      <c r="F494" s="21" t="str">
        <f t="shared" si="147"/>
        <v/>
      </c>
      <c r="G494" s="22" t="str">
        <f>IF(Drela!Q494="","",Drela!Q494)</f>
        <v/>
      </c>
      <c r="H494" s="23" t="str">
        <f>IF(Drela!R494="","",Drela!R494)</f>
        <v/>
      </c>
      <c r="I494" s="29"/>
      <c r="J494" s="21" t="str">
        <f t="shared" si="148"/>
        <v/>
      </c>
      <c r="K494" s="22" t="str">
        <f>IF(Drela!AF494="","",Drela!AF494)</f>
        <v/>
      </c>
      <c r="L494" s="23" t="str">
        <f>IF(Drela!AG494="","",Drela!AG494)</f>
        <v/>
      </c>
      <c r="M494" s="29"/>
      <c r="N494" s="21" t="str">
        <f t="shared" si="149"/>
        <v/>
      </c>
      <c r="O494" s="22" t="str">
        <f>IF(Drela!AI494="","",Drela!AI494)</f>
        <v/>
      </c>
      <c r="P494" s="23" t="str">
        <f>IF(Drela!AJ494="","",Drela!AJ494)</f>
        <v/>
      </c>
      <c r="R494" s="21">
        <v>491</v>
      </c>
      <c r="S494" s="24">
        <f ca="1"/>
        <v>58.348919460661293</v>
      </c>
      <c r="T494" s="24">
        <f ca="1"/>
        <v>77.599805788651125</v>
      </c>
      <c r="V494" s="21">
        <v>491</v>
      </c>
      <c r="W494" s="24">
        <f ca="1"/>
        <v>304.89071293693468</v>
      </c>
      <c r="X494" s="24">
        <f ca="1"/>
        <v>67.373803553014397</v>
      </c>
      <c r="Y494" s="30"/>
      <c r="Z494" s="21">
        <v>491</v>
      </c>
      <c r="AA494" s="24">
        <f ca="1"/>
        <v>285.15307957872039</v>
      </c>
      <c r="AB494" s="24">
        <f ca="1"/>
        <v>127.62619644698559</v>
      </c>
      <c r="AD494" s="21">
        <v>491</v>
      </c>
      <c r="AE494" s="24">
        <f ca="1"/>
        <v>531.69487305499376</v>
      </c>
      <c r="AF494" s="24">
        <f ca="1"/>
        <v>117.40019421134888</v>
      </c>
      <c r="AH494" s="21">
        <v>491</v>
      </c>
      <c r="AI494" s="24">
        <f t="shared" ca="1" si="142"/>
        <v>58.3489</v>
      </c>
      <c r="AJ494" s="24">
        <f t="shared" ca="1" si="143"/>
        <v>77.599800000000002</v>
      </c>
      <c r="AK494" s="24">
        <f t="shared" ca="1" si="144"/>
        <v>304.89069999999998</v>
      </c>
      <c r="AL494" s="24">
        <f t="shared" ca="1" si="145"/>
        <v>67.373800000000003</v>
      </c>
      <c r="AM494" s="26"/>
      <c r="AN494" s="26" t="str">
        <f ca="1">IF(AI494="","","G1 "&amp;Input!D55&amp;" "&amp;AI494&amp;" "&amp;Input!D$56&amp;" "&amp;AJ494&amp;" "&amp;Input!D$57&amp;" "&amp;AK494&amp;" "&amp;Input!D$58&amp;" "&amp;AL494&amp;" F "&amp;Input!D$51&amp;"")</f>
        <v>G1 X 58.3489 Y 77.5998 U 304.8907 Z 67.3738 F 400</v>
      </c>
      <c r="AO494" s="26"/>
      <c r="AP494" s="26" t="str">
        <f ca="1">IF(AS494="","","G1 "&amp;Input!D$55&amp;" "&amp;AS494&amp;" "&amp;Input!D$56&amp;" "&amp;AT494&amp;" "&amp;Input!D$57&amp;" "&amp;AU494&amp;" "&amp;Input!D$58&amp;" "&amp;AV494&amp;" F "&amp;Input!D$52&amp;"")</f>
        <v>G1 X 285.1531 Y 127.6262 U 531.6949 Z 117.4002 F 400</v>
      </c>
      <c r="AQ494" s="26"/>
      <c r="AR494" s="21">
        <v>491</v>
      </c>
      <c r="AS494" s="24">
        <f t="shared" ca="1" si="150"/>
        <v>285.15309999999999</v>
      </c>
      <c r="AT494" s="24">
        <f t="shared" ca="1" si="151"/>
        <v>127.6262</v>
      </c>
      <c r="AU494" s="24">
        <f t="shared" ca="1" si="152"/>
        <v>531.69489999999996</v>
      </c>
      <c r="AV494" s="24">
        <f t="shared" ca="1" si="153"/>
        <v>117.4002</v>
      </c>
      <c r="BC494" t="s">
        <v>919</v>
      </c>
      <c r="BF494" s="74" t="str">
        <f ca="1">IF(AI493="","","G1 "&amp;Input!D$55&amp;" "&amp;AI493&amp;" "&amp;Input!D$56&amp;" "&amp;AJ493&amp;" "&amp;Input!D$57&amp;" "&amp;AK493&amp;" "&amp;Input!D$58&amp;" "&amp;AL493&amp;" F "&amp;Input!D$51&amp;"")</f>
        <v>G1 X 58.7581 Y 78.1779 U 305.1238 Z 67.6879 F 400</v>
      </c>
      <c r="BO494" s="132">
        <f t="shared" ca="1" si="157"/>
        <v>58.3489</v>
      </c>
      <c r="BP494" s="132">
        <f t="shared" ca="1" si="157"/>
        <v>77.599800000000002</v>
      </c>
      <c r="BQ494" s="132">
        <f t="shared" ca="1" si="157"/>
        <v>304.89069999999998</v>
      </c>
      <c r="BR494" s="132">
        <f t="shared" ca="1" si="157"/>
        <v>67.373800000000003</v>
      </c>
      <c r="BT494" s="132" t="str">
        <f t="shared" si="158"/>
        <v/>
      </c>
      <c r="BU494" s="132" t="str">
        <f t="shared" si="158"/>
        <v/>
      </c>
      <c r="BV494" s="132" t="str">
        <f t="shared" si="158"/>
        <v/>
      </c>
      <c r="BW494" s="132" t="str">
        <f t="shared" si="158"/>
        <v/>
      </c>
      <c r="BY494" s="132">
        <f t="shared" ca="1" si="154"/>
        <v>285.15309999999999</v>
      </c>
      <c r="BZ494" s="132">
        <f t="shared" ca="1" si="154"/>
        <v>127.6262</v>
      </c>
      <c r="CA494" s="132">
        <f t="shared" ca="1" si="154"/>
        <v>531.69489999999996</v>
      </c>
      <c r="CB494" s="132">
        <f t="shared" ca="1" si="146"/>
        <v>117.4002</v>
      </c>
    </row>
    <row r="495" spans="2:80" x14ac:dyDescent="0.2">
      <c r="B495" s="21" t="str">
        <f>IF(C495&lt;&gt;"",ROWS(B$3:Me)-1,"")</f>
        <v/>
      </c>
      <c r="C495" s="22" t="str">
        <f>IF(Drela!N495="","",Drela!N495)</f>
        <v/>
      </c>
      <c r="D495" s="23" t="str">
        <f>IF(Drela!O495="","",Drela!O495)</f>
        <v/>
      </c>
      <c r="F495" s="21" t="str">
        <f t="shared" si="147"/>
        <v/>
      </c>
      <c r="G495" s="22" t="str">
        <f>IF(Drela!Q495="","",Drela!Q495)</f>
        <v/>
      </c>
      <c r="H495" s="23" t="str">
        <f>IF(Drela!R495="","",Drela!R495)</f>
        <v/>
      </c>
      <c r="I495" s="29"/>
      <c r="J495" s="21" t="str">
        <f t="shared" si="148"/>
        <v/>
      </c>
      <c r="K495" s="22" t="str">
        <f>IF(Drela!AF495="","",Drela!AF495)</f>
        <v/>
      </c>
      <c r="L495" s="23" t="str">
        <f>IF(Drela!AG495="","",Drela!AG495)</f>
        <v/>
      </c>
      <c r="M495" s="29"/>
      <c r="N495" s="21" t="str">
        <f t="shared" si="149"/>
        <v/>
      </c>
      <c r="O495" s="22" t="str">
        <f>IF(Drela!AI495="","",Drela!AI495)</f>
        <v/>
      </c>
      <c r="P495" s="23" t="str">
        <f>IF(Drela!AJ495="","",Drela!AJ495)</f>
        <v/>
      </c>
      <c r="R495" s="21">
        <v>492</v>
      </c>
      <c r="S495" s="24">
        <f ca="1"/>
        <v>57.954376376097414</v>
      </c>
      <c r="T495" s="24">
        <f ca="1"/>
        <v>77.001302401833939</v>
      </c>
      <c r="V495" s="21">
        <v>492</v>
      </c>
      <c r="W495" s="24">
        <f ca="1"/>
        <v>304.66543436377776</v>
      </c>
      <c r="X495" s="24">
        <f ca="1"/>
        <v>67.048269825037423</v>
      </c>
      <c r="Y495" s="30"/>
      <c r="Z495" s="21">
        <v>492</v>
      </c>
      <c r="AA495" s="24">
        <f ca="1"/>
        <v>285.37835815187736</v>
      </c>
      <c r="AB495" s="24">
        <f ca="1"/>
        <v>127.95173017496255</v>
      </c>
      <c r="AD495" s="21">
        <v>492</v>
      </c>
      <c r="AE495" s="24">
        <f ca="1"/>
        <v>532.08941613955756</v>
      </c>
      <c r="AF495" s="24">
        <f ca="1"/>
        <v>117.99869759816606</v>
      </c>
      <c r="AH495" s="21">
        <v>492</v>
      </c>
      <c r="AI495" s="24">
        <f t="shared" ca="1" si="142"/>
        <v>57.9544</v>
      </c>
      <c r="AJ495" s="24">
        <f t="shared" ca="1" si="143"/>
        <v>77.001300000000001</v>
      </c>
      <c r="AK495" s="24">
        <f t="shared" ca="1" si="144"/>
        <v>304.66539999999998</v>
      </c>
      <c r="AL495" s="24">
        <f t="shared" ca="1" si="145"/>
        <v>67.048299999999998</v>
      </c>
      <c r="AM495" s="26"/>
      <c r="AN495" s="26" t="str">
        <f ca="1">IF(AI495="","","G1 "&amp;Input!D55&amp;" "&amp;AI495&amp;" "&amp;Input!D$56&amp;" "&amp;AJ495&amp;" "&amp;Input!D$57&amp;" "&amp;AK495&amp;" "&amp;Input!D$58&amp;" "&amp;AL495&amp;" F "&amp;Input!D$51&amp;"")</f>
        <v>G1 X 57.9544 Y 77.0013 U 304.6654 Z 67.0483 F 400</v>
      </c>
      <c r="AO495" s="26"/>
      <c r="AP495" s="26" t="str">
        <f ca="1">IF(AS495="","","G1 "&amp;Input!D$55&amp;" "&amp;AS495&amp;" "&amp;Input!D$56&amp;" "&amp;AT495&amp;" "&amp;Input!D$57&amp;" "&amp;AU495&amp;" "&amp;Input!D$58&amp;" "&amp;AV495&amp;" F "&amp;Input!D$52&amp;"")</f>
        <v>G1 X 285.3784 Y 127.9517 U 532.0894 Z 117.9987 F 400</v>
      </c>
      <c r="AQ495" s="26"/>
      <c r="AR495" s="21">
        <v>492</v>
      </c>
      <c r="AS495" s="24">
        <f t="shared" ca="1" si="150"/>
        <v>285.3784</v>
      </c>
      <c r="AT495" s="24">
        <f t="shared" ca="1" si="151"/>
        <v>127.9517</v>
      </c>
      <c r="AU495" s="24">
        <f t="shared" ca="1" si="152"/>
        <v>532.08939999999996</v>
      </c>
      <c r="AV495" s="24">
        <f t="shared" ca="1" si="153"/>
        <v>117.9987</v>
      </c>
      <c r="BC495" t="s">
        <v>920</v>
      </c>
      <c r="BF495" s="74" t="str">
        <f ca="1">IF(AI494="","","G1 "&amp;Input!D$55&amp;" "&amp;AI494&amp;" "&amp;Input!D$56&amp;" "&amp;AJ494&amp;" "&amp;Input!D$57&amp;" "&amp;AK494&amp;" "&amp;Input!D$58&amp;" "&amp;AL494&amp;" F "&amp;Input!D$51&amp;"")</f>
        <v>G1 X 58.3489 Y 77.5998 U 304.8907 Z 67.3738 F 400</v>
      </c>
      <c r="BO495" s="132">
        <f t="shared" ca="1" si="157"/>
        <v>57.9544</v>
      </c>
      <c r="BP495" s="132">
        <f t="shared" ca="1" si="157"/>
        <v>77.001300000000001</v>
      </c>
      <c r="BQ495" s="132">
        <f t="shared" ca="1" si="157"/>
        <v>304.66539999999998</v>
      </c>
      <c r="BR495" s="132">
        <f t="shared" ca="1" si="157"/>
        <v>67.048299999999998</v>
      </c>
      <c r="BT495" s="132" t="str">
        <f t="shared" si="158"/>
        <v/>
      </c>
      <c r="BU495" s="132" t="str">
        <f t="shared" si="158"/>
        <v/>
      </c>
      <c r="BV495" s="132" t="str">
        <f t="shared" si="158"/>
        <v/>
      </c>
      <c r="BW495" s="132" t="str">
        <f t="shared" si="158"/>
        <v/>
      </c>
      <c r="BY495" s="132">
        <f t="shared" ca="1" si="154"/>
        <v>285.3784</v>
      </c>
      <c r="BZ495" s="132">
        <f t="shared" ca="1" si="154"/>
        <v>127.9517</v>
      </c>
      <c r="CA495" s="132">
        <f t="shared" ca="1" si="154"/>
        <v>532.08939999999996</v>
      </c>
      <c r="CB495" s="132">
        <f t="shared" ca="1" si="146"/>
        <v>117.9987</v>
      </c>
    </row>
    <row r="496" spans="2:80" x14ac:dyDescent="0.2">
      <c r="B496" s="21" t="str">
        <f>IF(C496&lt;&gt;"",ROWS(B$3:Me)-1,"")</f>
        <v/>
      </c>
      <c r="C496" s="22" t="str">
        <f>IF(Drela!N496="","",Drela!N496)</f>
        <v/>
      </c>
      <c r="D496" s="23" t="str">
        <f>IF(Drela!O496="","",Drela!O496)</f>
        <v/>
      </c>
      <c r="F496" s="21" t="str">
        <f t="shared" si="147"/>
        <v/>
      </c>
      <c r="G496" s="22" t="str">
        <f>IF(Drela!Q496="","",Drela!Q496)</f>
        <v/>
      </c>
      <c r="H496" s="23" t="str">
        <f>IF(Drela!R496="","",Drela!R496)</f>
        <v/>
      </c>
      <c r="I496" s="29"/>
      <c r="J496" s="21" t="str">
        <f t="shared" si="148"/>
        <v/>
      </c>
      <c r="K496" s="22" t="str">
        <f>IF(Drela!AF496="","",Drela!AF496)</f>
        <v/>
      </c>
      <c r="L496" s="23" t="str">
        <f>IF(Drela!AG496="","",Drela!AG496)</f>
        <v/>
      </c>
      <c r="M496" s="29"/>
      <c r="N496" s="21" t="str">
        <f t="shared" si="149"/>
        <v/>
      </c>
      <c r="O496" s="22" t="str">
        <f>IF(Drela!AI496="","",Drela!AI496)</f>
        <v/>
      </c>
      <c r="P496" s="23" t="str">
        <f>IF(Drela!AJ496="","",Drela!AJ496)</f>
        <v/>
      </c>
      <c r="R496" s="21">
        <v>493</v>
      </c>
      <c r="S496" s="24">
        <f ca="1"/>
        <v>57.557085193271377</v>
      </c>
      <c r="T496" s="24">
        <f ca="1"/>
        <v>76.396380122886427</v>
      </c>
      <c r="V496" s="21">
        <v>493</v>
      </c>
      <c r="W496" s="24">
        <f ca="1"/>
        <v>304.43855867151217</v>
      </c>
      <c r="X496" s="24">
        <f ca="1"/>
        <v>66.719226324893611</v>
      </c>
      <c r="Y496" s="30"/>
      <c r="Z496" s="21">
        <v>493</v>
      </c>
      <c r="AA496" s="24">
        <f ca="1"/>
        <v>285.60523384414296</v>
      </c>
      <c r="AB496" s="24">
        <f ca="1"/>
        <v>128.28077367510636</v>
      </c>
      <c r="AD496" s="21">
        <v>493</v>
      </c>
      <c r="AE496" s="24">
        <f ca="1"/>
        <v>532.48670732238361</v>
      </c>
      <c r="AF496" s="24">
        <f ca="1"/>
        <v>118.60361987711356</v>
      </c>
      <c r="AH496" s="21">
        <v>493</v>
      </c>
      <c r="AI496" s="24">
        <f t="shared" ca="1" si="142"/>
        <v>57.557099999999998</v>
      </c>
      <c r="AJ496" s="24">
        <f t="shared" ca="1" si="143"/>
        <v>76.3964</v>
      </c>
      <c r="AK496" s="24">
        <f t="shared" ca="1" si="144"/>
        <v>304.43860000000001</v>
      </c>
      <c r="AL496" s="24">
        <f t="shared" ca="1" si="145"/>
        <v>66.719200000000001</v>
      </c>
      <c r="AM496" s="26"/>
      <c r="AN496" s="26" t="str">
        <f ca="1">IF(AI496="","","G1 "&amp;Input!D55&amp;" "&amp;AI496&amp;" "&amp;Input!D$56&amp;" "&amp;AJ496&amp;" "&amp;Input!D$57&amp;" "&amp;AK496&amp;" "&amp;Input!D$58&amp;" "&amp;AL496&amp;" F "&amp;Input!D$51&amp;"")</f>
        <v>G1 X 57.5571 Y 76.3964 U 304.4386 Z 66.7192 F 400</v>
      </c>
      <c r="AO496" s="26"/>
      <c r="AP496" s="26" t="str">
        <f ca="1">IF(AS496="","","G1 "&amp;Input!D$55&amp;" "&amp;AS496&amp;" "&amp;Input!D$56&amp;" "&amp;AT496&amp;" "&amp;Input!D$57&amp;" "&amp;AU496&amp;" "&amp;Input!D$58&amp;" "&amp;AV496&amp;" F "&amp;Input!D$52&amp;"")</f>
        <v>G1 X 285.6052 Y 128.2808 U 532.4867 Z 118.6036 F 400</v>
      </c>
      <c r="AQ496" s="26"/>
      <c r="AR496" s="21">
        <v>493</v>
      </c>
      <c r="AS496" s="24">
        <f t="shared" ca="1" si="150"/>
        <v>285.60520000000002</v>
      </c>
      <c r="AT496" s="24">
        <f t="shared" ca="1" si="151"/>
        <v>128.2808</v>
      </c>
      <c r="AU496" s="24">
        <f t="shared" ca="1" si="152"/>
        <v>532.48670000000004</v>
      </c>
      <c r="AV496" s="24">
        <f t="shared" ca="1" si="153"/>
        <v>118.6036</v>
      </c>
      <c r="BC496" t="s">
        <v>921</v>
      </c>
      <c r="BF496" s="74" t="str">
        <f ca="1">IF(AI495="","","G1 "&amp;Input!D$55&amp;" "&amp;AI495&amp;" "&amp;Input!D$56&amp;" "&amp;AJ495&amp;" "&amp;Input!D$57&amp;" "&amp;AK495&amp;" "&amp;Input!D$58&amp;" "&amp;AL495&amp;" F "&amp;Input!D$51&amp;"")</f>
        <v>G1 X 57.9544 Y 77.0013 U 304.6654 Z 67.0483 F 400</v>
      </c>
      <c r="BO496" s="132">
        <f t="shared" ca="1" si="157"/>
        <v>57.557099999999998</v>
      </c>
      <c r="BP496" s="132">
        <f t="shared" ca="1" si="157"/>
        <v>76.3964</v>
      </c>
      <c r="BQ496" s="132">
        <f t="shared" ca="1" si="157"/>
        <v>304.43860000000001</v>
      </c>
      <c r="BR496" s="132">
        <f t="shared" ca="1" si="157"/>
        <v>66.719200000000001</v>
      </c>
      <c r="BT496" s="132" t="str">
        <f t="shared" si="158"/>
        <v/>
      </c>
      <c r="BU496" s="132" t="str">
        <f t="shared" si="158"/>
        <v/>
      </c>
      <c r="BV496" s="132" t="str">
        <f t="shared" si="158"/>
        <v/>
      </c>
      <c r="BW496" s="132" t="str">
        <f t="shared" si="158"/>
        <v/>
      </c>
      <c r="BY496" s="132">
        <f t="shared" ca="1" si="154"/>
        <v>285.60520000000002</v>
      </c>
      <c r="BZ496" s="132">
        <f t="shared" ca="1" si="154"/>
        <v>128.2808</v>
      </c>
      <c r="CA496" s="132">
        <f t="shared" ca="1" si="154"/>
        <v>532.48670000000004</v>
      </c>
      <c r="CB496" s="132">
        <f t="shared" ca="1" si="146"/>
        <v>118.6036</v>
      </c>
    </row>
    <row r="497" spans="2:80" x14ac:dyDescent="0.2">
      <c r="B497" s="21" t="str">
        <f>IF(C497&lt;&gt;"",ROWS(B$3:Me)-1,"")</f>
        <v/>
      </c>
      <c r="C497" s="22" t="str">
        <f>IF(Drela!N497="","",Drela!N497)</f>
        <v/>
      </c>
      <c r="D497" s="23" t="str">
        <f>IF(Drela!O497="","",Drela!O497)</f>
        <v/>
      </c>
      <c r="F497" s="21" t="str">
        <f t="shared" si="147"/>
        <v/>
      </c>
      <c r="G497" s="22" t="str">
        <f>IF(Drela!Q497="","",Drela!Q497)</f>
        <v/>
      </c>
      <c r="H497" s="23" t="str">
        <f>IF(Drela!R497="","",Drela!R497)</f>
        <v/>
      </c>
      <c r="I497" s="29"/>
      <c r="J497" s="21" t="str">
        <f t="shared" si="148"/>
        <v/>
      </c>
      <c r="K497" s="22" t="str">
        <f>IF(Drela!AF497="","",Drela!AF497)</f>
        <v/>
      </c>
      <c r="L497" s="23" t="str">
        <f>IF(Drela!AG497="","",Drela!AG497)</f>
        <v/>
      </c>
      <c r="M497" s="29"/>
      <c r="N497" s="21" t="str">
        <f t="shared" si="149"/>
        <v/>
      </c>
      <c r="O497" s="22" t="str">
        <f>IF(Drela!AI497="","",Drela!AI497)</f>
        <v/>
      </c>
      <c r="P497" s="23" t="str">
        <f>IF(Drela!AJ497="","",Drela!AJ497)</f>
        <v/>
      </c>
      <c r="R497" s="21">
        <v>494</v>
      </c>
      <c r="S497" s="24">
        <f ca="1"/>
        <v>57.146366809124842</v>
      </c>
      <c r="T497" s="24">
        <f ca="1"/>
        <v>75.796592318577467</v>
      </c>
      <c r="V497" s="21">
        <v>494</v>
      </c>
      <c r="W497" s="24">
        <f ca="1"/>
        <v>304.20433350941016</v>
      </c>
      <c r="X497" s="24">
        <f ca="1"/>
        <v>66.393184683996822</v>
      </c>
      <c r="Y497" s="30"/>
      <c r="Z497" s="21">
        <v>494</v>
      </c>
      <c r="AA497" s="24">
        <f ca="1"/>
        <v>285.83945900624497</v>
      </c>
      <c r="AB497" s="24">
        <f ca="1"/>
        <v>128.60681531600315</v>
      </c>
      <c r="AD497" s="21">
        <v>494</v>
      </c>
      <c r="AE497" s="24">
        <f ca="1"/>
        <v>532.89742570653016</v>
      </c>
      <c r="AF497" s="24">
        <f ca="1"/>
        <v>119.20340768142252</v>
      </c>
      <c r="AH497" s="21">
        <v>494</v>
      </c>
      <c r="AI497" s="24">
        <f t="shared" ca="1" si="142"/>
        <v>57.1464</v>
      </c>
      <c r="AJ497" s="24">
        <f t="shared" ca="1" si="143"/>
        <v>75.796599999999998</v>
      </c>
      <c r="AK497" s="24">
        <f t="shared" ca="1" si="144"/>
        <v>304.20429999999999</v>
      </c>
      <c r="AL497" s="24">
        <f t="shared" ca="1" si="145"/>
        <v>66.393199999999993</v>
      </c>
      <c r="AM497" s="26"/>
      <c r="AN497" s="26" t="str">
        <f ca="1">IF(AI497="","","G1 "&amp;Input!D55&amp;" "&amp;AI497&amp;" "&amp;Input!D$56&amp;" "&amp;AJ497&amp;" "&amp;Input!D$57&amp;" "&amp;AK497&amp;" "&amp;Input!D$58&amp;" "&amp;AL497&amp;" F "&amp;Input!D$51&amp;"")</f>
        <v>G1 X 57.1464 Y 75.7966 U 304.2043 Z 66.3932 F 400</v>
      </c>
      <c r="AO497" s="26"/>
      <c r="AP497" s="26" t="str">
        <f ca="1">IF(AS497="","","G1 "&amp;Input!D$55&amp;" "&amp;AS497&amp;" "&amp;Input!D$56&amp;" "&amp;AT497&amp;" "&amp;Input!D$57&amp;" "&amp;AU497&amp;" "&amp;Input!D$58&amp;" "&amp;AV497&amp;" F "&amp;Input!D$52&amp;"")</f>
        <v>G1 X 285.8395 Y 128.6068 U 532.8974 Z 119.2034 F 400</v>
      </c>
      <c r="AQ497" s="26"/>
      <c r="AR497" s="21">
        <v>494</v>
      </c>
      <c r="AS497" s="24">
        <f t="shared" ca="1" si="150"/>
        <v>285.83949999999999</v>
      </c>
      <c r="AT497" s="24">
        <f t="shared" ca="1" si="151"/>
        <v>128.60679999999999</v>
      </c>
      <c r="AU497" s="24">
        <f t="shared" ca="1" si="152"/>
        <v>532.89739999999995</v>
      </c>
      <c r="AV497" s="24">
        <f t="shared" ca="1" si="153"/>
        <v>119.2034</v>
      </c>
      <c r="BC497" t="s">
        <v>922</v>
      </c>
      <c r="BF497" s="74" t="str">
        <f ca="1">IF(AI496="","","G1 "&amp;Input!D$55&amp;" "&amp;AI496&amp;" "&amp;Input!D$56&amp;" "&amp;AJ496&amp;" "&amp;Input!D$57&amp;" "&amp;AK496&amp;" "&amp;Input!D$58&amp;" "&amp;AL496&amp;" F "&amp;Input!D$51&amp;"")</f>
        <v>G1 X 57.5571 Y 76.3964 U 304.4386 Z 66.7192 F 400</v>
      </c>
      <c r="BO497" s="132">
        <f t="shared" ca="1" si="157"/>
        <v>57.1464</v>
      </c>
      <c r="BP497" s="132">
        <f t="shared" ca="1" si="157"/>
        <v>75.796599999999998</v>
      </c>
      <c r="BQ497" s="132">
        <f t="shared" ca="1" si="157"/>
        <v>304.20429999999999</v>
      </c>
      <c r="BR497" s="132">
        <f t="shared" ca="1" si="157"/>
        <v>66.393199999999993</v>
      </c>
      <c r="BT497" s="132" t="str">
        <f t="shared" si="158"/>
        <v/>
      </c>
      <c r="BU497" s="132" t="str">
        <f t="shared" si="158"/>
        <v/>
      </c>
      <c r="BV497" s="132" t="str">
        <f t="shared" si="158"/>
        <v/>
      </c>
      <c r="BW497" s="132" t="str">
        <f t="shared" si="158"/>
        <v/>
      </c>
      <c r="BY497" s="132">
        <f t="shared" ca="1" si="154"/>
        <v>285.83949999999999</v>
      </c>
      <c r="BZ497" s="132">
        <f t="shared" ca="1" si="154"/>
        <v>128.60679999999999</v>
      </c>
      <c r="CA497" s="132">
        <f t="shared" ca="1" si="154"/>
        <v>532.89739999999995</v>
      </c>
      <c r="CB497" s="132">
        <f t="shared" ca="1" si="146"/>
        <v>119.2034</v>
      </c>
    </row>
    <row r="498" spans="2:80" x14ac:dyDescent="0.2">
      <c r="B498" s="21" t="str">
        <f>IF(C498&lt;&gt;"",ROWS(B$3:Me)-1,"")</f>
        <v/>
      </c>
      <c r="C498" s="22" t="str">
        <f>IF(Drela!N498="","",Drela!N498)</f>
        <v/>
      </c>
      <c r="D498" s="23" t="str">
        <f>IF(Drela!O498="","",Drela!O498)</f>
        <v/>
      </c>
      <c r="F498" s="21" t="str">
        <f t="shared" si="147"/>
        <v/>
      </c>
      <c r="G498" s="22" t="str">
        <f>IF(Drela!Q498="","",Drela!Q498)</f>
        <v/>
      </c>
      <c r="H498" s="23" t="str">
        <f>IF(Drela!R498="","",Drela!R498)</f>
        <v/>
      </c>
      <c r="I498" s="29"/>
      <c r="J498" s="21" t="str">
        <f t="shared" si="148"/>
        <v/>
      </c>
      <c r="K498" s="22" t="str">
        <f>IF(Drela!AF498="","",Drela!AF498)</f>
        <v/>
      </c>
      <c r="L498" s="23" t="str">
        <f>IF(Drela!AG498="","",Drela!AG498)</f>
        <v/>
      </c>
      <c r="M498" s="29"/>
      <c r="N498" s="21" t="str">
        <f t="shared" si="149"/>
        <v/>
      </c>
      <c r="O498" s="22" t="str">
        <f>IF(Drela!AI498="","",Drela!AI498)</f>
        <v/>
      </c>
      <c r="P498" s="23" t="str">
        <f>IF(Drela!AJ498="","",Drela!AJ498)</f>
        <v/>
      </c>
      <c r="R498" s="21">
        <v>495</v>
      </c>
      <c r="S498" s="24">
        <f ca="1"/>
        <v>56.738402534767495</v>
      </c>
      <c r="T498" s="24">
        <f ca="1"/>
        <v>75.203595584620658</v>
      </c>
      <c r="V498" s="21">
        <v>495</v>
      </c>
      <c r="W498" s="24">
        <f ca="1"/>
        <v>303.97171341562171</v>
      </c>
      <c r="X498" s="24">
        <f ca="1"/>
        <v>66.070858225298537</v>
      </c>
      <c r="Y498" s="30"/>
      <c r="Z498" s="21">
        <v>495</v>
      </c>
      <c r="AA498" s="24">
        <f ca="1"/>
        <v>286.07207910003331</v>
      </c>
      <c r="AB498" s="24">
        <f ca="1"/>
        <v>128.92914177470143</v>
      </c>
      <c r="AD498" s="21">
        <v>495</v>
      </c>
      <c r="AE498" s="24">
        <f ca="1"/>
        <v>533.30538998088753</v>
      </c>
      <c r="AF498" s="24">
        <f ca="1"/>
        <v>119.79640441537933</v>
      </c>
      <c r="AH498" s="21">
        <v>495</v>
      </c>
      <c r="AI498" s="24">
        <f t="shared" ca="1" si="142"/>
        <v>56.738399999999999</v>
      </c>
      <c r="AJ498" s="24">
        <f t="shared" ca="1" si="143"/>
        <v>75.203599999999994</v>
      </c>
      <c r="AK498" s="24">
        <f t="shared" ca="1" si="144"/>
        <v>303.9717</v>
      </c>
      <c r="AL498" s="24">
        <f t="shared" ca="1" si="145"/>
        <v>66.070899999999995</v>
      </c>
      <c r="AM498" s="26"/>
      <c r="AN498" s="26" t="str">
        <f ca="1">IF(AI498="","","G1 "&amp;Input!D55&amp;" "&amp;AI498&amp;" "&amp;Input!D$56&amp;" "&amp;AJ498&amp;" "&amp;Input!D$57&amp;" "&amp;AK498&amp;" "&amp;Input!D$58&amp;" "&amp;AL498&amp;" F "&amp;Input!D$51&amp;"")</f>
        <v>G1 X 56.7384 Y 75.2036 U 303.9717 Z 66.0709 F 400</v>
      </c>
      <c r="AO498" s="26"/>
      <c r="AP498" s="26" t="str">
        <f ca="1">IF(AS498="","","G1 "&amp;Input!D$55&amp;" "&amp;AS498&amp;" "&amp;Input!D$56&amp;" "&amp;AT498&amp;" "&amp;Input!D$57&amp;" "&amp;AU498&amp;" "&amp;Input!D$58&amp;" "&amp;AV498&amp;" F "&amp;Input!D$52&amp;"")</f>
        <v>G1 X 286.0721 Y 128.9291 U 533.3054 Z 119.7964 F 400</v>
      </c>
      <c r="AQ498" s="26"/>
      <c r="AR498" s="21">
        <v>495</v>
      </c>
      <c r="AS498" s="24">
        <f t="shared" ca="1" si="150"/>
        <v>286.07209999999998</v>
      </c>
      <c r="AT498" s="24">
        <f t="shared" ca="1" si="151"/>
        <v>128.92910000000001</v>
      </c>
      <c r="AU498" s="24">
        <f t="shared" ca="1" si="152"/>
        <v>533.30539999999996</v>
      </c>
      <c r="AV498" s="24">
        <f t="shared" ca="1" si="153"/>
        <v>119.79640000000001</v>
      </c>
      <c r="BC498" t="s">
        <v>923</v>
      </c>
      <c r="BF498" s="74" t="str">
        <f ca="1">IF(AI497="","","G1 "&amp;Input!D$55&amp;" "&amp;AI497&amp;" "&amp;Input!D$56&amp;" "&amp;AJ497&amp;" "&amp;Input!D$57&amp;" "&amp;AK497&amp;" "&amp;Input!D$58&amp;" "&amp;AL497&amp;" F "&amp;Input!D$51&amp;"")</f>
        <v>G1 X 57.1464 Y 75.7966 U 304.2043 Z 66.3932 F 400</v>
      </c>
      <c r="BO498" s="132">
        <f t="shared" ca="1" si="157"/>
        <v>56.738399999999999</v>
      </c>
      <c r="BP498" s="132">
        <f t="shared" ca="1" si="157"/>
        <v>75.203599999999994</v>
      </c>
      <c r="BQ498" s="132">
        <f t="shared" ca="1" si="157"/>
        <v>303.9717</v>
      </c>
      <c r="BR498" s="132">
        <f t="shared" ca="1" si="157"/>
        <v>66.070899999999995</v>
      </c>
      <c r="BT498" s="132" t="str">
        <f t="shared" si="158"/>
        <v/>
      </c>
      <c r="BU498" s="132" t="str">
        <f t="shared" si="158"/>
        <v/>
      </c>
      <c r="BV498" s="132" t="str">
        <f t="shared" si="158"/>
        <v/>
      </c>
      <c r="BW498" s="132" t="str">
        <f t="shared" si="158"/>
        <v/>
      </c>
      <c r="BY498" s="132">
        <f t="shared" ca="1" si="154"/>
        <v>286.07209999999998</v>
      </c>
      <c r="BZ498" s="132">
        <f t="shared" ca="1" si="154"/>
        <v>128.92910000000001</v>
      </c>
      <c r="CA498" s="132">
        <f t="shared" ca="1" si="154"/>
        <v>533.30539999999996</v>
      </c>
      <c r="CB498" s="132">
        <f t="shared" ca="1" si="146"/>
        <v>119.79640000000001</v>
      </c>
    </row>
    <row r="499" spans="2:80" x14ac:dyDescent="0.2">
      <c r="B499" s="21" t="str">
        <f>IF(C499&lt;&gt;"",ROWS(B$3:Me)-1,"")</f>
        <v/>
      </c>
      <c r="C499" s="22" t="str">
        <f>IF(Drela!N499="","",Drela!N499)</f>
        <v/>
      </c>
      <c r="D499" s="23" t="str">
        <f>IF(Drela!O499="","",Drela!O499)</f>
        <v/>
      </c>
      <c r="F499" s="21" t="str">
        <f t="shared" si="147"/>
        <v/>
      </c>
      <c r="G499" s="22" t="str">
        <f>IF(Drela!Q499="","",Drela!Q499)</f>
        <v/>
      </c>
      <c r="H499" s="23" t="str">
        <f>IF(Drela!R499="","",Drela!R499)</f>
        <v/>
      </c>
      <c r="I499" s="29"/>
      <c r="J499" s="21" t="str">
        <f t="shared" si="148"/>
        <v/>
      </c>
      <c r="K499" s="22" t="str">
        <f>IF(Drela!AF499="","",Drela!AF499)</f>
        <v/>
      </c>
      <c r="L499" s="23" t="str">
        <f>IF(Drela!AG499="","",Drela!AG499)</f>
        <v/>
      </c>
      <c r="M499" s="29"/>
      <c r="N499" s="21" t="str">
        <f t="shared" si="149"/>
        <v/>
      </c>
      <c r="O499" s="22" t="str">
        <f>IF(Drela!AI499="","",Drela!AI499)</f>
        <v/>
      </c>
      <c r="P499" s="23" t="str">
        <f>IF(Drela!AJ499="","",Drela!AJ499)</f>
        <v/>
      </c>
      <c r="R499" s="21">
        <v>496</v>
      </c>
      <c r="S499" s="24">
        <f ca="1"/>
        <v>56.356088784851018</v>
      </c>
      <c r="T499" s="24">
        <f ca="1"/>
        <v>74.616572323965755</v>
      </c>
      <c r="V499" s="21">
        <v>496</v>
      </c>
      <c r="W499" s="24">
        <f ca="1"/>
        <v>303.75332965051638</v>
      </c>
      <c r="X499" s="24">
        <f ca="1"/>
        <v>65.751510694634632</v>
      </c>
      <c r="Y499" s="30"/>
      <c r="Z499" s="21">
        <v>496</v>
      </c>
      <c r="AA499" s="24">
        <f ca="1"/>
        <v>286.29046286513864</v>
      </c>
      <c r="AB499" s="24">
        <f ca="1"/>
        <v>129.24848930536535</v>
      </c>
      <c r="AD499" s="21">
        <v>496</v>
      </c>
      <c r="AE499" s="24">
        <f ca="1"/>
        <v>533.68770373080406</v>
      </c>
      <c r="AF499" s="24">
        <f ca="1"/>
        <v>120.38342767603423</v>
      </c>
      <c r="AH499" s="21">
        <v>496</v>
      </c>
      <c r="AI499" s="24">
        <f t="shared" ca="1" si="142"/>
        <v>56.356099999999998</v>
      </c>
      <c r="AJ499" s="24">
        <f t="shared" ca="1" si="143"/>
        <v>74.616600000000005</v>
      </c>
      <c r="AK499" s="24">
        <f t="shared" ca="1" si="144"/>
        <v>303.75330000000002</v>
      </c>
      <c r="AL499" s="24">
        <f t="shared" ca="1" si="145"/>
        <v>65.751499999999993</v>
      </c>
      <c r="AM499" s="26"/>
      <c r="AN499" s="26" t="str">
        <f ca="1">IF(AI499="","","G1 "&amp;Input!D55&amp;" "&amp;AI499&amp;" "&amp;Input!D$56&amp;" "&amp;AJ499&amp;" "&amp;Input!D$57&amp;" "&amp;AK499&amp;" "&amp;Input!D$58&amp;" "&amp;AL499&amp;" F "&amp;Input!D$51&amp;"")</f>
        <v>G1 X 56.3561 Y 74.6166 U 303.7533 Z 65.7515 F 400</v>
      </c>
      <c r="AO499" s="26"/>
      <c r="AP499" s="26" t="str">
        <f ca="1">IF(AS499="","","G1 "&amp;Input!D$55&amp;" "&amp;AS499&amp;" "&amp;Input!D$56&amp;" "&amp;AT499&amp;" "&amp;Input!D$57&amp;" "&amp;AU499&amp;" "&amp;Input!D$58&amp;" "&amp;AV499&amp;" F "&amp;Input!D$52&amp;"")</f>
        <v>G1 X 286.2905 Y 129.2485 U 533.6877 Z 120.3834 F 400</v>
      </c>
      <c r="AQ499" s="26"/>
      <c r="AR499" s="21">
        <v>496</v>
      </c>
      <c r="AS499" s="24">
        <f t="shared" ca="1" si="150"/>
        <v>286.29050000000001</v>
      </c>
      <c r="AT499" s="24">
        <f t="shared" ca="1" si="151"/>
        <v>129.24850000000001</v>
      </c>
      <c r="AU499" s="24">
        <f t="shared" ca="1" si="152"/>
        <v>533.68769999999995</v>
      </c>
      <c r="AV499" s="24">
        <f t="shared" ca="1" si="153"/>
        <v>120.38339999999999</v>
      </c>
      <c r="BC499" t="s">
        <v>924</v>
      </c>
      <c r="BF499" s="74" t="str">
        <f ca="1">IF(AI498="","","G1 "&amp;Input!D$55&amp;" "&amp;AI498&amp;" "&amp;Input!D$56&amp;" "&amp;AJ498&amp;" "&amp;Input!D$57&amp;" "&amp;AK498&amp;" "&amp;Input!D$58&amp;" "&amp;AL498&amp;" F "&amp;Input!D$51&amp;"")</f>
        <v>G1 X 56.7384 Y 75.2036 U 303.9717 Z 66.0709 F 400</v>
      </c>
      <c r="BO499" s="132">
        <f t="shared" ca="1" si="157"/>
        <v>56.356099999999998</v>
      </c>
      <c r="BP499" s="132">
        <f t="shared" ca="1" si="157"/>
        <v>74.616600000000005</v>
      </c>
      <c r="BQ499" s="132">
        <f t="shared" ca="1" si="157"/>
        <v>303.75330000000002</v>
      </c>
      <c r="BR499" s="132">
        <f t="shared" ca="1" si="157"/>
        <v>65.751499999999993</v>
      </c>
      <c r="BT499" s="132" t="str">
        <f t="shared" si="158"/>
        <v/>
      </c>
      <c r="BU499" s="132" t="str">
        <f t="shared" si="158"/>
        <v/>
      </c>
      <c r="BV499" s="132" t="str">
        <f t="shared" si="158"/>
        <v/>
      </c>
      <c r="BW499" s="132" t="str">
        <f t="shared" si="158"/>
        <v/>
      </c>
      <c r="BY499" s="132">
        <f t="shared" ca="1" si="154"/>
        <v>286.29050000000001</v>
      </c>
      <c r="BZ499" s="132">
        <f t="shared" ca="1" si="154"/>
        <v>129.24850000000001</v>
      </c>
      <c r="CA499" s="132">
        <f t="shared" ca="1" si="154"/>
        <v>533.68769999999995</v>
      </c>
      <c r="CB499" s="132">
        <f t="shared" ca="1" si="146"/>
        <v>120.38339999999999</v>
      </c>
    </row>
    <row r="500" spans="2:80" x14ac:dyDescent="0.2">
      <c r="B500" s="21" t="str">
        <f>IF(C500&lt;&gt;"",ROWS(B$3:Me)-1,"")</f>
        <v/>
      </c>
      <c r="C500" s="22" t="str">
        <f>IF(Drela!N500="","",Drela!N500)</f>
        <v/>
      </c>
      <c r="D500" s="23" t="str">
        <f>IF(Drela!O500="","",Drela!O500)</f>
        <v/>
      </c>
      <c r="F500" s="21" t="str">
        <f t="shared" si="147"/>
        <v/>
      </c>
      <c r="G500" s="22" t="str">
        <f>IF(Drela!Q500="","",Drela!Q500)</f>
        <v/>
      </c>
      <c r="H500" s="23" t="str">
        <f>IF(Drela!R500="","",Drela!R500)</f>
        <v/>
      </c>
      <c r="I500" s="29"/>
      <c r="J500" s="21" t="str">
        <f t="shared" si="148"/>
        <v/>
      </c>
      <c r="K500" s="22" t="str">
        <f>IF(Drela!AF500="","",Drela!AF500)</f>
        <v/>
      </c>
      <c r="L500" s="23" t="str">
        <f>IF(Drela!AG500="","",Drela!AG500)</f>
        <v/>
      </c>
      <c r="M500" s="29"/>
      <c r="N500" s="21" t="str">
        <f t="shared" si="149"/>
        <v/>
      </c>
      <c r="O500" s="22" t="str">
        <f>IF(Drela!AI500="","",Drela!AI500)</f>
        <v/>
      </c>
      <c r="P500" s="23" t="str">
        <f>IF(Drela!AJ500="","",Drela!AJ500)</f>
        <v/>
      </c>
      <c r="R500" s="21">
        <v>497</v>
      </c>
      <c r="S500" s="24">
        <f ca="1"/>
        <v>56.014423153587167</v>
      </c>
      <c r="T500" s="24">
        <f ca="1"/>
        <v>74.033969342814615</v>
      </c>
      <c r="V500" s="21">
        <v>497</v>
      </c>
      <c r="W500" s="24">
        <f ca="1"/>
        <v>303.55744327351408</v>
      </c>
      <c r="X500" s="24">
        <f ca="1"/>
        <v>65.434097971385839</v>
      </c>
      <c r="Y500" s="30"/>
      <c r="Z500" s="21">
        <v>497</v>
      </c>
      <c r="AA500" s="24">
        <f ca="1"/>
        <v>286.48634924214093</v>
      </c>
      <c r="AB500" s="24">
        <f ca="1"/>
        <v>129.56590202861415</v>
      </c>
      <c r="AD500" s="21">
        <v>497</v>
      </c>
      <c r="AE500" s="24">
        <f ca="1"/>
        <v>534.02936936206788</v>
      </c>
      <c r="AF500" s="24">
        <f ca="1"/>
        <v>120.96603065718539</v>
      </c>
      <c r="AH500" s="21">
        <v>497</v>
      </c>
      <c r="AI500" s="24">
        <f t="shared" ca="1" si="142"/>
        <v>56.014400000000002</v>
      </c>
      <c r="AJ500" s="24">
        <f t="shared" ca="1" si="143"/>
        <v>74.034000000000006</v>
      </c>
      <c r="AK500" s="24">
        <f t="shared" ca="1" si="144"/>
        <v>303.55739999999997</v>
      </c>
      <c r="AL500" s="24">
        <f t="shared" ca="1" si="145"/>
        <v>65.434100000000001</v>
      </c>
      <c r="AM500" s="26"/>
      <c r="AN500" s="26" t="str">
        <f ca="1">IF(AI500="","","G1 "&amp;Input!D55&amp;" "&amp;AI500&amp;" "&amp;Input!D$56&amp;" "&amp;AJ500&amp;" "&amp;Input!D$57&amp;" "&amp;AK500&amp;" "&amp;Input!D$58&amp;" "&amp;AL500&amp;" F "&amp;Input!D$51&amp;"")</f>
        <v>G1 X 56.0144 Y 74.034 U 303.5574 Z 65.4341 F 400</v>
      </c>
      <c r="AO500" s="26"/>
      <c r="AP500" s="26" t="str">
        <f ca="1">IF(AS500="","","G1 "&amp;Input!D$55&amp;" "&amp;AS500&amp;" "&amp;Input!D$56&amp;" "&amp;AT500&amp;" "&amp;Input!D$57&amp;" "&amp;AU500&amp;" "&amp;Input!D$58&amp;" "&amp;AV500&amp;" F "&amp;Input!D$52&amp;"")</f>
        <v>G1 X 286.4863 Y 129.5659 U 534.0294 Z 120.966 F 400</v>
      </c>
      <c r="AQ500" s="26"/>
      <c r="AR500" s="21">
        <v>497</v>
      </c>
      <c r="AS500" s="24">
        <f t="shared" ca="1" si="150"/>
        <v>286.48630000000003</v>
      </c>
      <c r="AT500" s="24">
        <f t="shared" ca="1" si="151"/>
        <v>129.5659</v>
      </c>
      <c r="AU500" s="24">
        <f t="shared" ca="1" si="152"/>
        <v>534.02940000000001</v>
      </c>
      <c r="AV500" s="24">
        <f t="shared" ca="1" si="153"/>
        <v>120.96599999999999</v>
      </c>
      <c r="BC500" t="s">
        <v>925</v>
      </c>
      <c r="BF500" s="74" t="str">
        <f ca="1">IF(AI499="","","G1 "&amp;Input!D$55&amp;" "&amp;AI499&amp;" "&amp;Input!D$56&amp;" "&amp;AJ499&amp;" "&amp;Input!D$57&amp;" "&amp;AK499&amp;" "&amp;Input!D$58&amp;" "&amp;AL499&amp;" F "&amp;Input!D$51&amp;"")</f>
        <v>G1 X 56.3561 Y 74.6166 U 303.7533 Z 65.7515 F 400</v>
      </c>
      <c r="BO500" s="132">
        <f t="shared" ca="1" si="157"/>
        <v>56.014400000000002</v>
      </c>
      <c r="BP500" s="132">
        <f t="shared" ca="1" si="157"/>
        <v>74.034000000000006</v>
      </c>
      <c r="BQ500" s="132">
        <f t="shared" ca="1" si="157"/>
        <v>303.55739999999997</v>
      </c>
      <c r="BR500" s="132">
        <f t="shared" ca="1" si="157"/>
        <v>65.434100000000001</v>
      </c>
      <c r="BT500" s="132" t="str">
        <f t="shared" si="158"/>
        <v/>
      </c>
      <c r="BU500" s="132" t="str">
        <f t="shared" si="158"/>
        <v/>
      </c>
      <c r="BV500" s="132" t="str">
        <f t="shared" si="158"/>
        <v/>
      </c>
      <c r="BW500" s="132" t="str">
        <f t="shared" si="158"/>
        <v/>
      </c>
      <c r="BY500" s="132">
        <f t="shared" ca="1" si="154"/>
        <v>286.48630000000003</v>
      </c>
      <c r="BZ500" s="132">
        <f t="shared" ca="1" si="154"/>
        <v>129.5659</v>
      </c>
      <c r="CA500" s="132">
        <f t="shared" ca="1" si="154"/>
        <v>534.02940000000001</v>
      </c>
      <c r="CB500" s="132">
        <f t="shared" ca="1" si="146"/>
        <v>120.96599999999999</v>
      </c>
    </row>
    <row r="501" spans="2:80" x14ac:dyDescent="0.2">
      <c r="B501" s="21" t="str">
        <f>IF(C501&lt;&gt;"",ROWS(B$3:Me)-1,"")</f>
        <v/>
      </c>
      <c r="C501" s="22" t="str">
        <f>IF(Drela!N501="","",Drela!N501)</f>
        <v/>
      </c>
      <c r="D501" s="23" t="str">
        <f>IF(Drela!O501="","",Drela!O501)</f>
        <v/>
      </c>
      <c r="F501" s="21" t="str">
        <f t="shared" si="147"/>
        <v/>
      </c>
      <c r="G501" s="22" t="str">
        <f>IF(Drela!Q501="","",Drela!Q501)</f>
        <v/>
      </c>
      <c r="H501" s="23" t="str">
        <f>IF(Drela!R501="","",Drela!R501)</f>
        <v/>
      </c>
      <c r="I501" s="29"/>
      <c r="J501" s="21" t="str">
        <f t="shared" si="148"/>
        <v/>
      </c>
      <c r="K501" s="22" t="str">
        <f>IF(Drela!AF501="","",Drela!AF501)</f>
        <v/>
      </c>
      <c r="L501" s="23" t="str">
        <f>IF(Drela!AG501="","",Drela!AG501)</f>
        <v/>
      </c>
      <c r="M501" s="29"/>
      <c r="N501" s="21" t="str">
        <f t="shared" si="149"/>
        <v/>
      </c>
      <c r="O501" s="22" t="str">
        <f>IF(Drela!AI501="","",Drela!AI501)</f>
        <v/>
      </c>
      <c r="P501" s="23" t="str">
        <f>IF(Drela!AJ501="","",Drela!AJ501)</f>
        <v/>
      </c>
      <c r="R501" s="21">
        <v>498</v>
      </c>
      <c r="S501" s="24">
        <f ca="1"/>
        <v>55.696807953427999</v>
      </c>
      <c r="T501" s="24">
        <f ca="1"/>
        <v>73.451291060377287</v>
      </c>
      <c r="V501" s="21">
        <v>498</v>
      </c>
      <c r="W501" s="24">
        <f ca="1"/>
        <v>303.37483454023658</v>
      </c>
      <c r="X501" s="24">
        <f ca="1"/>
        <v>65.116344469112164</v>
      </c>
      <c r="Y501" s="30"/>
      <c r="Z501" s="21">
        <v>498</v>
      </c>
      <c r="AA501" s="24">
        <f ca="1"/>
        <v>286.66895797541844</v>
      </c>
      <c r="AB501" s="24">
        <f ca="1"/>
        <v>129.88365553088781</v>
      </c>
      <c r="AD501" s="21">
        <v>498</v>
      </c>
      <c r="AE501" s="24">
        <f ca="1"/>
        <v>534.34698456222702</v>
      </c>
      <c r="AF501" s="24">
        <f ca="1"/>
        <v>121.5487089396227</v>
      </c>
      <c r="AH501" s="21">
        <v>498</v>
      </c>
      <c r="AI501" s="24">
        <f t="shared" ca="1" si="142"/>
        <v>55.696800000000003</v>
      </c>
      <c r="AJ501" s="24">
        <f t="shared" ca="1" si="143"/>
        <v>73.451300000000003</v>
      </c>
      <c r="AK501" s="24">
        <f t="shared" ca="1" si="144"/>
        <v>303.37479999999999</v>
      </c>
      <c r="AL501" s="24">
        <f t="shared" ca="1" si="145"/>
        <v>65.116299999999995</v>
      </c>
      <c r="AM501" s="26"/>
      <c r="AN501" s="26" t="str">
        <f ca="1">IF(AI501="","","G1 "&amp;Input!D55&amp;" "&amp;AI501&amp;" "&amp;Input!D$56&amp;" "&amp;AJ501&amp;" "&amp;Input!D$57&amp;" "&amp;AK501&amp;" "&amp;Input!D$58&amp;" "&amp;AL501&amp;" F "&amp;Input!D$51&amp;"")</f>
        <v>G1 X 55.6968 Y 73.4513 U 303.3748 Z 65.1163 F 400</v>
      </c>
      <c r="AO501" s="26"/>
      <c r="AP501" s="26" t="str">
        <f ca="1">IF(AS501="","","G1 "&amp;Input!D$55&amp;" "&amp;AS501&amp;" "&amp;Input!D$56&amp;" "&amp;AT501&amp;" "&amp;Input!D$57&amp;" "&amp;AU501&amp;" "&amp;Input!D$58&amp;" "&amp;AV501&amp;" F "&amp;Input!D$52&amp;"")</f>
        <v>G1 X 286.669 Y 129.8837 U 534.347 Z 121.5487 F 400</v>
      </c>
      <c r="AQ501" s="26"/>
      <c r="AR501" s="21">
        <v>498</v>
      </c>
      <c r="AS501" s="24">
        <f t="shared" ca="1" si="150"/>
        <v>286.66899999999998</v>
      </c>
      <c r="AT501" s="24">
        <f t="shared" ca="1" si="151"/>
        <v>129.8837</v>
      </c>
      <c r="AU501" s="24">
        <f t="shared" ca="1" si="152"/>
        <v>534.34699999999998</v>
      </c>
      <c r="AV501" s="24">
        <f t="shared" ca="1" si="153"/>
        <v>121.5487</v>
      </c>
      <c r="BC501" t="s">
        <v>926</v>
      </c>
      <c r="BF501" s="74" t="str">
        <f ca="1">IF(AI500="","","G1 "&amp;Input!D$55&amp;" "&amp;AI500&amp;" "&amp;Input!D$56&amp;" "&amp;AJ500&amp;" "&amp;Input!D$57&amp;" "&amp;AK500&amp;" "&amp;Input!D$58&amp;" "&amp;AL500&amp;" F "&amp;Input!D$51&amp;"")</f>
        <v>G1 X 56.0144 Y 74.034 U 303.5574 Z 65.4341 F 400</v>
      </c>
      <c r="BO501" s="132">
        <f t="shared" ca="1" si="157"/>
        <v>55.696800000000003</v>
      </c>
      <c r="BP501" s="132">
        <f t="shared" ca="1" si="157"/>
        <v>73.451300000000003</v>
      </c>
      <c r="BQ501" s="132">
        <f t="shared" ca="1" si="157"/>
        <v>303.37479999999999</v>
      </c>
      <c r="BR501" s="132">
        <f t="shared" ca="1" si="157"/>
        <v>65.116299999999995</v>
      </c>
      <c r="BT501" s="132" t="str">
        <f t="shared" si="158"/>
        <v/>
      </c>
      <c r="BU501" s="132" t="str">
        <f t="shared" si="158"/>
        <v/>
      </c>
      <c r="BV501" s="132" t="str">
        <f t="shared" si="158"/>
        <v/>
      </c>
      <c r="BW501" s="132" t="str">
        <f t="shared" si="158"/>
        <v/>
      </c>
      <c r="BY501" s="132">
        <f t="shared" ca="1" si="154"/>
        <v>286.66899999999998</v>
      </c>
      <c r="BZ501" s="132">
        <f t="shared" ca="1" si="154"/>
        <v>129.8837</v>
      </c>
      <c r="CA501" s="132">
        <f t="shared" ca="1" si="154"/>
        <v>534.34699999999998</v>
      </c>
      <c r="CB501" s="132">
        <f t="shared" ca="1" si="146"/>
        <v>121.5487</v>
      </c>
    </row>
    <row r="502" spans="2:80" x14ac:dyDescent="0.2">
      <c r="B502" s="21" t="str">
        <f>IF(C502&lt;&gt;"",ROWS(B$3:Me)-1,"")</f>
        <v/>
      </c>
      <c r="C502" s="22" t="str">
        <f>IF(Drela!N502="","",Drela!N502)</f>
        <v/>
      </c>
      <c r="D502" s="23" t="str">
        <f>IF(Drela!O502="","",Drela!O502)</f>
        <v/>
      </c>
      <c r="F502" s="21" t="str">
        <f t="shared" si="147"/>
        <v/>
      </c>
      <c r="G502" s="22" t="str">
        <f>IF(Drela!Q502="","",Drela!Q502)</f>
        <v/>
      </c>
      <c r="H502" s="23" t="str">
        <f>IF(Drela!R502="","",Drela!R502)</f>
        <v/>
      </c>
      <c r="I502" s="29"/>
      <c r="J502" s="21" t="str">
        <f t="shared" si="148"/>
        <v/>
      </c>
      <c r="K502" s="22" t="str">
        <f>IF(Drela!AF502="","",Drela!AF502)</f>
        <v/>
      </c>
      <c r="L502" s="23" t="str">
        <f>IF(Drela!AG502="","",Drela!AG502)</f>
        <v/>
      </c>
      <c r="M502" s="29"/>
      <c r="N502" s="21" t="str">
        <f t="shared" si="149"/>
        <v/>
      </c>
      <c r="O502" s="22" t="str">
        <f>IF(Drela!AI502="","",Drela!AI502)</f>
        <v/>
      </c>
      <c r="P502" s="23" t="str">
        <f>IF(Drela!AJ502="","",Drela!AJ502)</f>
        <v/>
      </c>
      <c r="R502" s="21">
        <v>499</v>
      </c>
      <c r="S502" s="24">
        <f ca="1"/>
        <v>55.378746676385674</v>
      </c>
      <c r="T502" s="24">
        <f ca="1"/>
        <v>72.863306299115933</v>
      </c>
      <c r="V502" s="21">
        <v>499</v>
      </c>
      <c r="W502" s="24">
        <f ca="1"/>
        <v>303.1919135053563</v>
      </c>
      <c r="X502" s="24">
        <f ca="1"/>
        <v>64.795666734918498</v>
      </c>
      <c r="Y502" s="30"/>
      <c r="Z502" s="21">
        <v>499</v>
      </c>
      <c r="AA502" s="24">
        <f ca="1"/>
        <v>286.85187901029877</v>
      </c>
      <c r="AB502" s="24">
        <f ca="1"/>
        <v>130.20433326508149</v>
      </c>
      <c r="AD502" s="21">
        <v>499</v>
      </c>
      <c r="AE502" s="24">
        <f ca="1"/>
        <v>534.6650458392694</v>
      </c>
      <c r="AF502" s="24">
        <f ca="1"/>
        <v>122.13669370088407</v>
      </c>
      <c r="AH502" s="21">
        <v>499</v>
      </c>
      <c r="AI502" s="24">
        <f t="shared" ca="1" si="142"/>
        <v>55.378700000000002</v>
      </c>
      <c r="AJ502" s="24">
        <f t="shared" ca="1" si="143"/>
        <v>72.863299999999995</v>
      </c>
      <c r="AK502" s="24">
        <f t="shared" ca="1" si="144"/>
        <v>303.19189999999998</v>
      </c>
      <c r="AL502" s="24">
        <f t="shared" ca="1" si="145"/>
        <v>64.795699999999997</v>
      </c>
      <c r="AM502" s="26"/>
      <c r="AN502" s="26" t="str">
        <f ca="1">IF(AI502="","","G1 "&amp;Input!D55&amp;" "&amp;AI502&amp;" "&amp;Input!D$56&amp;" "&amp;AJ502&amp;" "&amp;Input!D$57&amp;" "&amp;AK502&amp;" "&amp;Input!D$58&amp;" "&amp;AL502&amp;" F "&amp;Input!D$51&amp;"")</f>
        <v>G1 X 55.3787 Y 72.8633 U 303.1919 Z 64.7957 F 400</v>
      </c>
      <c r="AO502" s="26"/>
      <c r="AP502" s="26" t="str">
        <f ca="1">IF(AS502="","","G1 "&amp;Input!D$55&amp;" "&amp;AS502&amp;" "&amp;Input!D$56&amp;" "&amp;AT502&amp;" "&amp;Input!D$57&amp;" "&amp;AU502&amp;" "&amp;Input!D$58&amp;" "&amp;AV502&amp;" F "&amp;Input!D$52&amp;"")</f>
        <v>G1 X 286.8519 Y 130.2043 U 534.665 Z 122.1367 F 400</v>
      </c>
      <c r="AQ502" s="26"/>
      <c r="AR502" s="21">
        <v>499</v>
      </c>
      <c r="AS502" s="24">
        <f t="shared" ca="1" si="150"/>
        <v>286.8519</v>
      </c>
      <c r="AT502" s="24">
        <f t="shared" ca="1" si="151"/>
        <v>130.20429999999999</v>
      </c>
      <c r="AU502" s="24">
        <f t="shared" ca="1" si="152"/>
        <v>534.66499999999996</v>
      </c>
      <c r="AV502" s="24">
        <f t="shared" ca="1" si="153"/>
        <v>122.1367</v>
      </c>
      <c r="BC502" t="s">
        <v>927</v>
      </c>
      <c r="BF502" s="74" t="str">
        <f ca="1">IF(AI501="","","G1 "&amp;Input!D$55&amp;" "&amp;AI501&amp;" "&amp;Input!D$56&amp;" "&amp;AJ501&amp;" "&amp;Input!D$57&amp;" "&amp;AK501&amp;" "&amp;Input!D$58&amp;" "&amp;AL501&amp;" F "&amp;Input!D$51&amp;"")</f>
        <v>G1 X 55.6968 Y 73.4513 U 303.3748 Z 65.1163 F 400</v>
      </c>
      <c r="BO502" s="132">
        <f t="shared" ca="1" si="157"/>
        <v>55.378700000000002</v>
      </c>
      <c r="BP502" s="132">
        <f t="shared" ca="1" si="157"/>
        <v>72.863299999999995</v>
      </c>
      <c r="BQ502" s="132">
        <f t="shared" ca="1" si="157"/>
        <v>303.19189999999998</v>
      </c>
      <c r="BR502" s="132">
        <f t="shared" ca="1" si="157"/>
        <v>64.795699999999997</v>
      </c>
      <c r="BT502" s="132" t="str">
        <f t="shared" si="158"/>
        <v/>
      </c>
      <c r="BU502" s="132" t="str">
        <f t="shared" si="158"/>
        <v/>
      </c>
      <c r="BV502" s="132" t="str">
        <f t="shared" si="158"/>
        <v/>
      </c>
      <c r="BW502" s="132" t="str">
        <f t="shared" si="158"/>
        <v/>
      </c>
      <c r="BY502" s="132">
        <f t="shared" ca="1" si="154"/>
        <v>286.8519</v>
      </c>
      <c r="BZ502" s="132">
        <f t="shared" ca="1" si="154"/>
        <v>130.20429999999999</v>
      </c>
      <c r="CA502" s="132">
        <f t="shared" ca="1" si="154"/>
        <v>534.66499999999996</v>
      </c>
      <c r="CB502" s="132">
        <f t="shared" ca="1" si="146"/>
        <v>122.1367</v>
      </c>
    </row>
    <row r="503" spans="2:80" x14ac:dyDescent="0.2">
      <c r="B503" s="21" t="str">
        <f>IF(C503&lt;&gt;"",ROWS(B$3:Me)-1,"")</f>
        <v/>
      </c>
      <c r="C503" s="22" t="str">
        <f>IF(Drela!N503="","",Drela!N503)</f>
        <v/>
      </c>
      <c r="D503" s="23" t="str">
        <f>IF(Drela!O503="","",Drela!O503)</f>
        <v/>
      </c>
      <c r="F503" s="21" t="str">
        <f t="shared" si="147"/>
        <v/>
      </c>
      <c r="G503" s="22" t="str">
        <f>IF(Drela!Q503="","",Drela!Q503)</f>
        <v/>
      </c>
      <c r="H503" s="23" t="str">
        <f>IF(Drela!R503="","",Drela!R503)</f>
        <v/>
      </c>
      <c r="I503" s="29"/>
      <c r="J503" s="21" t="str">
        <f t="shared" si="148"/>
        <v/>
      </c>
      <c r="K503" s="22" t="str">
        <f>IF(Drela!AF503="","",Drela!AF503)</f>
        <v/>
      </c>
      <c r="L503" s="23" t="str">
        <f>IF(Drela!AG503="","",Drela!AG503)</f>
        <v/>
      </c>
      <c r="M503" s="29"/>
      <c r="N503" s="21" t="str">
        <f t="shared" si="149"/>
        <v/>
      </c>
      <c r="O503" s="22" t="str">
        <f>IF(Drela!AI503="","",Drela!AI503)</f>
        <v/>
      </c>
      <c r="P503" s="23" t="str">
        <f>IF(Drela!AJ503="","",Drela!AJ503)</f>
        <v/>
      </c>
      <c r="R503" s="21">
        <v>500</v>
      </c>
      <c r="S503" s="24">
        <f ca="1"/>
        <v>55.044057009429331</v>
      </c>
      <c r="T503" s="24">
        <f ca="1"/>
        <v>72.268296433613301</v>
      </c>
      <c r="V503" s="21">
        <v>500</v>
      </c>
      <c r="W503" s="24">
        <f ca="1"/>
        <v>302.99972430585564</v>
      </c>
      <c r="X503" s="24">
        <f ca="1"/>
        <v>64.471317210848056</v>
      </c>
      <c r="Y503" s="30"/>
      <c r="Z503" s="21">
        <v>500</v>
      </c>
      <c r="AA503" s="24">
        <f ca="1"/>
        <v>287.04406820979943</v>
      </c>
      <c r="AB503" s="24">
        <f ca="1"/>
        <v>130.52868278915193</v>
      </c>
      <c r="AD503" s="21">
        <v>500</v>
      </c>
      <c r="AE503" s="24">
        <f ca="1"/>
        <v>534.99973550622576</v>
      </c>
      <c r="AF503" s="24">
        <f ca="1"/>
        <v>122.7317035663867</v>
      </c>
      <c r="AH503" s="21">
        <v>500</v>
      </c>
      <c r="AI503" s="24">
        <f t="shared" ca="1" si="142"/>
        <v>55.0441</v>
      </c>
      <c r="AJ503" s="24">
        <f t="shared" ca="1" si="143"/>
        <v>72.268299999999996</v>
      </c>
      <c r="AK503" s="24">
        <f t="shared" ca="1" si="144"/>
        <v>302.99970000000002</v>
      </c>
      <c r="AL503" s="24">
        <f t="shared" ca="1" si="145"/>
        <v>64.471299999999999</v>
      </c>
      <c r="AM503" s="26"/>
      <c r="AN503" s="26" t="str">
        <f ca="1">IF(AI503="","","G1 "&amp;Input!D55&amp;" "&amp;AI503&amp;" "&amp;Input!D$56&amp;" "&amp;AJ503&amp;" "&amp;Input!D$57&amp;" "&amp;AK503&amp;" "&amp;Input!D$58&amp;" "&amp;AL503&amp;" F "&amp;Input!D$51&amp;"")</f>
        <v>G1 X 55.0441 Y 72.2683 U 302.9997 Z 64.4713 F 400</v>
      </c>
      <c r="AO503" s="26"/>
      <c r="AP503" s="26" t="str">
        <f ca="1">IF(AS503="","","G1 "&amp;Input!D$55&amp;" "&amp;AS503&amp;" "&amp;Input!D$56&amp;" "&amp;AT503&amp;" "&amp;Input!D$57&amp;" "&amp;AU503&amp;" "&amp;Input!D$58&amp;" "&amp;AV503&amp;" F "&amp;Input!D$52&amp;"")</f>
        <v>G1 X 287.0441 Y 130.5287 U 534.9997 Z 122.7317 F 400</v>
      </c>
      <c r="AQ503" s="26"/>
      <c r="AR503" s="21">
        <v>500</v>
      </c>
      <c r="AS503" s="24">
        <f t="shared" ca="1" si="150"/>
        <v>287.04410000000001</v>
      </c>
      <c r="AT503" s="24">
        <f t="shared" ca="1" si="151"/>
        <v>130.52869999999999</v>
      </c>
      <c r="AU503" s="24">
        <f t="shared" ca="1" si="152"/>
        <v>534.99969999999996</v>
      </c>
      <c r="AV503" s="24">
        <f t="shared" ca="1" si="153"/>
        <v>122.7317</v>
      </c>
      <c r="BC503" t="s">
        <v>928</v>
      </c>
      <c r="BF503" s="74" t="str">
        <f ca="1">IF(AI502="","","G1 "&amp;Input!D$55&amp;" "&amp;AI502&amp;" "&amp;Input!D$56&amp;" "&amp;AJ502&amp;" "&amp;Input!D$57&amp;" "&amp;AK502&amp;" "&amp;Input!D$58&amp;" "&amp;AL502&amp;" F "&amp;Input!D$51&amp;"")</f>
        <v>G1 X 55.3787 Y 72.8633 U 303.1919 Z 64.7957 F 400</v>
      </c>
      <c r="BO503" s="132">
        <f t="shared" ca="1" si="157"/>
        <v>55.0441</v>
      </c>
      <c r="BP503" s="132">
        <f t="shared" ca="1" si="157"/>
        <v>72.268299999999996</v>
      </c>
      <c r="BQ503" s="132">
        <f t="shared" ca="1" si="157"/>
        <v>302.99970000000002</v>
      </c>
      <c r="BR503" s="132">
        <f t="shared" ca="1" si="157"/>
        <v>64.471299999999999</v>
      </c>
      <c r="BT503" s="132" t="str">
        <f t="shared" si="158"/>
        <v/>
      </c>
      <c r="BU503" s="132" t="str">
        <f t="shared" si="158"/>
        <v/>
      </c>
      <c r="BV503" s="132" t="str">
        <f t="shared" si="158"/>
        <v/>
      </c>
      <c r="BW503" s="132" t="str">
        <f t="shared" si="158"/>
        <v/>
      </c>
      <c r="BY503" s="132">
        <f t="shared" ca="1" si="154"/>
        <v>287.04410000000001</v>
      </c>
      <c r="BZ503" s="132">
        <f t="shared" ca="1" si="154"/>
        <v>130.52869999999999</v>
      </c>
      <c r="CA503" s="132">
        <f t="shared" ca="1" si="154"/>
        <v>534.99969999999996</v>
      </c>
      <c r="CB503" s="132">
        <f t="shared" ca="1" si="146"/>
        <v>122.7317</v>
      </c>
    </row>
    <row r="504" spans="2:80" x14ac:dyDescent="0.2">
      <c r="B504" s="21" t="str">
        <f>IF(C504&lt;&gt;"",ROWS(B$3:Me)-1,"")</f>
        <v/>
      </c>
      <c r="C504" s="22" t="str">
        <f>IF(Drela!N504="","",Drela!N504)</f>
        <v/>
      </c>
      <c r="D504" s="23" t="str">
        <f>IF(Drela!O504="","",Drela!O504)</f>
        <v/>
      </c>
      <c r="F504" s="21" t="str">
        <f t="shared" si="147"/>
        <v/>
      </c>
      <c r="G504" s="22" t="str">
        <f>IF(Drela!Q504="","",Drela!Q504)</f>
        <v/>
      </c>
      <c r="H504" s="23" t="str">
        <f>IF(Drela!R504="","",Drela!R504)</f>
        <v/>
      </c>
      <c r="I504" s="29"/>
      <c r="J504" s="21" t="str">
        <f t="shared" si="148"/>
        <v/>
      </c>
      <c r="K504" s="22" t="str">
        <f>IF(Drela!AF504="","",Drela!AF504)</f>
        <v/>
      </c>
      <c r="L504" s="23" t="str">
        <f>IF(Drela!AG504="","",Drela!AG504)</f>
        <v/>
      </c>
      <c r="M504" s="29"/>
      <c r="N504" s="21" t="str">
        <f t="shared" si="149"/>
        <v/>
      </c>
      <c r="O504" s="22" t="str">
        <f>IF(Drela!AI504="","",Drela!AI504)</f>
        <v/>
      </c>
      <c r="P504" s="23" t="str">
        <f>IF(Drela!AJ504="","",Drela!AJ504)</f>
        <v/>
      </c>
      <c r="R504" s="21">
        <v>501</v>
      </c>
      <c r="S504" s="24">
        <f ca="1"/>
        <v>54.709813419356145</v>
      </c>
      <c r="T504" s="24">
        <f ca="1"/>
        <v>71.678593046934708</v>
      </c>
      <c r="V504" s="21">
        <v>501</v>
      </c>
      <c r="W504" s="24">
        <f ca="1"/>
        <v>302.80784740795781</v>
      </c>
      <c r="X504" s="24">
        <f ca="1"/>
        <v>64.149891918697634</v>
      </c>
      <c r="Y504" s="30"/>
      <c r="Z504" s="21">
        <v>501</v>
      </c>
      <c r="AA504" s="24">
        <f ca="1"/>
        <v>287.23594510769726</v>
      </c>
      <c r="AB504" s="24">
        <f ca="1"/>
        <v>130.85010808130235</v>
      </c>
      <c r="AD504" s="21">
        <v>501</v>
      </c>
      <c r="AE504" s="24">
        <f ca="1"/>
        <v>535.33397909629889</v>
      </c>
      <c r="AF504" s="24">
        <f ca="1"/>
        <v>123.32140695306529</v>
      </c>
      <c r="AH504" s="21">
        <v>501</v>
      </c>
      <c r="AI504" s="24">
        <f t="shared" ca="1" si="142"/>
        <v>54.709800000000001</v>
      </c>
      <c r="AJ504" s="24">
        <f t="shared" ca="1" si="143"/>
        <v>71.678600000000003</v>
      </c>
      <c r="AK504" s="24">
        <f t="shared" ca="1" si="144"/>
        <v>302.80779999999999</v>
      </c>
      <c r="AL504" s="24">
        <f t="shared" ca="1" si="145"/>
        <v>64.149900000000002</v>
      </c>
      <c r="AM504" s="26"/>
      <c r="AN504" s="26" t="str">
        <f ca="1">IF(AI504="","","G1 "&amp;Input!D55&amp;" "&amp;AI504&amp;" "&amp;Input!D$56&amp;" "&amp;AJ504&amp;" "&amp;Input!D$57&amp;" "&amp;AK504&amp;" "&amp;Input!D$58&amp;" "&amp;AL504&amp;" F "&amp;Input!D$51&amp;"")</f>
        <v>G1 X 54.7098 Y 71.6786 U 302.8078 Z 64.1499 F 400</v>
      </c>
      <c r="AO504" s="26"/>
      <c r="AP504" s="26" t="str">
        <f ca="1">IF(AS504="","","G1 "&amp;Input!D$55&amp;" "&amp;AS504&amp;" "&amp;Input!D$56&amp;" "&amp;AT504&amp;" "&amp;Input!D$57&amp;" "&amp;AU504&amp;" "&amp;Input!D$58&amp;" "&amp;AV504&amp;" F "&amp;Input!D$52&amp;"")</f>
        <v>G1 X 287.2359 Y 130.8501 U 535.334 Z 123.3214 F 400</v>
      </c>
      <c r="AQ504" s="26"/>
      <c r="AR504" s="21">
        <v>501</v>
      </c>
      <c r="AS504" s="24">
        <f t="shared" ca="1" si="150"/>
        <v>287.23590000000002</v>
      </c>
      <c r="AT504" s="24">
        <f t="shared" ca="1" si="151"/>
        <v>130.8501</v>
      </c>
      <c r="AU504" s="24">
        <f t="shared" ca="1" si="152"/>
        <v>535.33399999999995</v>
      </c>
      <c r="AV504" s="24">
        <f t="shared" ca="1" si="153"/>
        <v>123.3214</v>
      </c>
      <c r="BC504" t="s">
        <v>929</v>
      </c>
      <c r="BF504" s="74" t="str">
        <f ca="1">IF(AI503="","","G1 "&amp;Input!D$55&amp;" "&amp;AI503&amp;" "&amp;Input!D$56&amp;" "&amp;AJ503&amp;" "&amp;Input!D$57&amp;" "&amp;AK503&amp;" "&amp;Input!D$58&amp;" "&amp;AL503&amp;" F "&amp;Input!D$51&amp;"")</f>
        <v>G1 X 55.0441 Y 72.2683 U 302.9997 Z 64.4713 F 400</v>
      </c>
      <c r="BO504" s="132">
        <f t="shared" ref="BO504:BR523" ca="1" si="159">IFERROR(MID($AN504,FIND(" ",$AN504,FIND(BO$2,$AN504,1)),FIND(" ",$AN504,FIND(" ",$AN504,FIND(BO$2,$AN504,1))+1)-FIND(" ",$AN504,FIND(BO$2,$AN504,1)))*1,"")</f>
        <v>54.709800000000001</v>
      </c>
      <c r="BP504" s="132">
        <f t="shared" ca="1" si="159"/>
        <v>71.678600000000003</v>
      </c>
      <c r="BQ504" s="132">
        <f t="shared" ca="1" si="159"/>
        <v>302.80779999999999</v>
      </c>
      <c r="BR504" s="132">
        <f t="shared" ca="1" si="159"/>
        <v>64.149900000000002</v>
      </c>
      <c r="BT504" s="132" t="str">
        <f t="shared" ref="BT504:BW523" si="160">IFERROR(MID($AO504,FIND(" ",$AO504,FIND(BT$2,$AO504,1)),FIND(" ",$AO504,FIND(" ",$AO504,FIND(BT$2,$AO504,1))+1)-FIND(" ",$AO504,FIND(BT$2,$AO504,1)))*1,"")</f>
        <v/>
      </c>
      <c r="BU504" s="132" t="str">
        <f t="shared" si="160"/>
        <v/>
      </c>
      <c r="BV504" s="132" t="str">
        <f t="shared" si="160"/>
        <v/>
      </c>
      <c r="BW504" s="132" t="str">
        <f t="shared" si="160"/>
        <v/>
      </c>
      <c r="BY504" s="132">
        <f t="shared" ca="1" si="154"/>
        <v>287.23590000000002</v>
      </c>
      <c r="BZ504" s="132">
        <f t="shared" ca="1" si="154"/>
        <v>130.8501</v>
      </c>
      <c r="CA504" s="132">
        <f t="shared" ca="1" si="154"/>
        <v>535.33399999999995</v>
      </c>
      <c r="CB504" s="132">
        <f t="shared" ca="1" si="146"/>
        <v>123.3214</v>
      </c>
    </row>
    <row r="505" spans="2:80" x14ac:dyDescent="0.2">
      <c r="B505" s="21" t="str">
        <f>IF(C505&lt;&gt;"",ROWS(B$3:Me)-1,"")</f>
        <v/>
      </c>
      <c r="C505" s="22" t="str">
        <f>IF(Drela!N505="","",Drela!N505)</f>
        <v/>
      </c>
      <c r="D505" s="23" t="str">
        <f>IF(Drela!O505="","",Drela!O505)</f>
        <v/>
      </c>
      <c r="F505" s="21" t="str">
        <f t="shared" si="147"/>
        <v/>
      </c>
      <c r="G505" s="22" t="str">
        <f>IF(Drela!Q505="","",Drela!Q505)</f>
        <v/>
      </c>
      <c r="H505" s="23" t="str">
        <f>IF(Drela!R505="","",Drela!R505)</f>
        <v/>
      </c>
      <c r="I505" s="29"/>
      <c r="J505" s="21" t="str">
        <f t="shared" si="148"/>
        <v/>
      </c>
      <c r="K505" s="22" t="str">
        <f>IF(Drela!AF505="","",Drela!AF505)</f>
        <v/>
      </c>
      <c r="L505" s="23" t="str">
        <f>IF(Drela!AG505="","",Drela!AG505)</f>
        <v/>
      </c>
      <c r="M505" s="29"/>
      <c r="N505" s="21" t="str">
        <f t="shared" si="149"/>
        <v/>
      </c>
      <c r="O505" s="22" t="str">
        <f>IF(Drela!AI505="","",Drela!AI505)</f>
        <v/>
      </c>
      <c r="P505" s="23" t="str">
        <f>IF(Drela!AJ505="","",Drela!AJ505)</f>
        <v/>
      </c>
      <c r="R505" s="21">
        <v>502</v>
      </c>
      <c r="S505" s="24">
        <f ca="1"/>
        <v>54.401404567920316</v>
      </c>
      <c r="T505" s="24">
        <f ca="1"/>
        <v>71.110040274266098</v>
      </c>
      <c r="V505" s="21">
        <v>502</v>
      </c>
      <c r="W505" s="24">
        <f ca="1"/>
        <v>302.63049736019622</v>
      </c>
      <c r="X505" s="24">
        <f ca="1"/>
        <v>63.83982277520235</v>
      </c>
      <c r="Y505" s="30"/>
      <c r="Z505" s="21">
        <v>502</v>
      </c>
      <c r="AA505" s="24">
        <f ca="1"/>
        <v>287.41329515545885</v>
      </c>
      <c r="AB505" s="24">
        <f ca="1"/>
        <v>131.16017722479762</v>
      </c>
      <c r="AD505" s="21">
        <v>502</v>
      </c>
      <c r="AE505" s="24">
        <f ca="1"/>
        <v>535.64238794773473</v>
      </c>
      <c r="AF505" s="24">
        <f ca="1"/>
        <v>123.8899597257339</v>
      </c>
      <c r="AH505" s="21">
        <v>502</v>
      </c>
      <c r="AI505" s="24">
        <f t="shared" ca="1" si="142"/>
        <v>54.401400000000002</v>
      </c>
      <c r="AJ505" s="24">
        <f t="shared" ca="1" si="143"/>
        <v>71.11</v>
      </c>
      <c r="AK505" s="24">
        <f t="shared" ca="1" si="144"/>
        <v>302.63049999999998</v>
      </c>
      <c r="AL505" s="24">
        <f t="shared" ca="1" si="145"/>
        <v>63.839799999999997</v>
      </c>
      <c r="AM505" s="26"/>
      <c r="AN505" s="26" t="str">
        <f ca="1">IF(AI505="","","G1 "&amp;Input!D55&amp;" "&amp;AI505&amp;" "&amp;Input!D$56&amp;" "&amp;AJ505&amp;" "&amp;Input!D$57&amp;" "&amp;AK505&amp;" "&amp;Input!D$58&amp;" "&amp;AL505&amp;" F "&amp;Input!D$51&amp;"")</f>
        <v>G1 X 54.4014 Y 71.11 U 302.6305 Z 63.8398 F 400</v>
      </c>
      <c r="AO505" s="26"/>
      <c r="AP505" s="26" t="str">
        <f ca="1">IF(AS505="","","G1 "&amp;Input!D$55&amp;" "&amp;AS505&amp;" "&amp;Input!D$56&amp;" "&amp;AT505&amp;" "&amp;Input!D$57&amp;" "&amp;AU505&amp;" "&amp;Input!D$58&amp;" "&amp;AV505&amp;" F "&amp;Input!D$52&amp;"")</f>
        <v>G1 X 287.4133 Y 131.1602 U 535.6424 Z 123.89 F 400</v>
      </c>
      <c r="AQ505" s="26"/>
      <c r="AR505" s="21">
        <v>502</v>
      </c>
      <c r="AS505" s="24">
        <f t="shared" ca="1" si="150"/>
        <v>287.41329999999999</v>
      </c>
      <c r="AT505" s="24">
        <f t="shared" ca="1" si="151"/>
        <v>131.1602</v>
      </c>
      <c r="AU505" s="24">
        <f t="shared" ca="1" si="152"/>
        <v>535.64239999999995</v>
      </c>
      <c r="AV505" s="24">
        <f t="shared" ca="1" si="153"/>
        <v>123.89</v>
      </c>
      <c r="BC505" t="s">
        <v>930</v>
      </c>
      <c r="BF505" s="74" t="str">
        <f ca="1">IF(AI504="","","G1 "&amp;Input!D$55&amp;" "&amp;AI504&amp;" "&amp;Input!D$56&amp;" "&amp;AJ504&amp;" "&amp;Input!D$57&amp;" "&amp;AK504&amp;" "&amp;Input!D$58&amp;" "&amp;AL504&amp;" F "&amp;Input!D$51&amp;"")</f>
        <v>G1 X 54.7098 Y 71.6786 U 302.8078 Z 64.1499 F 400</v>
      </c>
      <c r="BO505" s="132">
        <f t="shared" ca="1" si="159"/>
        <v>54.401400000000002</v>
      </c>
      <c r="BP505" s="132">
        <f t="shared" ca="1" si="159"/>
        <v>71.11</v>
      </c>
      <c r="BQ505" s="132">
        <f t="shared" ca="1" si="159"/>
        <v>302.63049999999998</v>
      </c>
      <c r="BR505" s="132">
        <f t="shared" ca="1" si="159"/>
        <v>63.839799999999997</v>
      </c>
      <c r="BT505" s="132" t="str">
        <f t="shared" si="160"/>
        <v/>
      </c>
      <c r="BU505" s="132" t="str">
        <f t="shared" si="160"/>
        <v/>
      </c>
      <c r="BV505" s="132" t="str">
        <f t="shared" si="160"/>
        <v/>
      </c>
      <c r="BW505" s="132" t="str">
        <f t="shared" si="160"/>
        <v/>
      </c>
      <c r="BY505" s="132">
        <f t="shared" ca="1" si="154"/>
        <v>287.41329999999999</v>
      </c>
      <c r="BZ505" s="132">
        <f t="shared" ca="1" si="154"/>
        <v>131.1602</v>
      </c>
      <c r="CA505" s="132">
        <f t="shared" ca="1" si="154"/>
        <v>535.64239999999995</v>
      </c>
      <c r="CB505" s="132">
        <f t="shared" ca="1" si="146"/>
        <v>123.89</v>
      </c>
    </row>
    <row r="506" spans="2:80" x14ac:dyDescent="0.2">
      <c r="B506" s="21" t="str">
        <f>IF(C506&lt;&gt;"",ROWS(B$3:Me)-1,"")</f>
        <v/>
      </c>
      <c r="C506" s="22" t="str">
        <f>IF(Drela!N506="","",Drela!N506)</f>
        <v/>
      </c>
      <c r="D506" s="23" t="str">
        <f>IF(Drela!O506="","",Drela!O506)</f>
        <v/>
      </c>
      <c r="F506" s="21" t="str">
        <f t="shared" si="147"/>
        <v/>
      </c>
      <c r="G506" s="22" t="str">
        <f>IF(Drela!Q506="","",Drela!Q506)</f>
        <v/>
      </c>
      <c r="H506" s="23" t="str">
        <f>IF(Drela!R506="","",Drela!R506)</f>
        <v/>
      </c>
      <c r="I506" s="29"/>
      <c r="J506" s="21" t="str">
        <f t="shared" si="148"/>
        <v/>
      </c>
      <c r="K506" s="22" t="str">
        <f>IF(Drela!AF506="","",Drela!AF506)</f>
        <v/>
      </c>
      <c r="L506" s="23" t="str">
        <f>IF(Drela!AG506="","",Drela!AG506)</f>
        <v/>
      </c>
      <c r="M506" s="29"/>
      <c r="N506" s="21" t="str">
        <f t="shared" si="149"/>
        <v/>
      </c>
      <c r="O506" s="22" t="str">
        <f>IF(Drela!AI506="","",Drela!AI506)</f>
        <v/>
      </c>
      <c r="P506" s="23" t="str">
        <f>IF(Drela!AJ506="","",Drela!AJ506)</f>
        <v/>
      </c>
      <c r="R506" s="21">
        <v>503</v>
      </c>
      <c r="S506" s="24">
        <f ca="1"/>
        <v>54.136623395204062</v>
      </c>
      <c r="T506" s="24">
        <f ca="1"/>
        <v>70.574870126211977</v>
      </c>
      <c r="V506" s="21">
        <v>503</v>
      </c>
      <c r="W506" s="24">
        <f ca="1"/>
        <v>302.47765006922668</v>
      </c>
      <c r="X506" s="24">
        <f ca="1"/>
        <v>63.547641888497544</v>
      </c>
      <c r="Y506" s="30"/>
      <c r="Z506" s="21">
        <v>503</v>
      </c>
      <c r="AA506" s="24">
        <f ca="1"/>
        <v>287.56614244642844</v>
      </c>
      <c r="AB506" s="24">
        <f ca="1"/>
        <v>131.45235811150243</v>
      </c>
      <c r="AD506" s="21">
        <v>503</v>
      </c>
      <c r="AE506" s="24">
        <f ca="1"/>
        <v>535.90716912045093</v>
      </c>
      <c r="AF506" s="24">
        <f ca="1"/>
        <v>124.42512987378801</v>
      </c>
      <c r="AH506" s="21">
        <v>503</v>
      </c>
      <c r="AI506" s="24">
        <f t="shared" ca="1" si="142"/>
        <v>54.136600000000001</v>
      </c>
      <c r="AJ506" s="24">
        <f t="shared" ca="1" si="143"/>
        <v>70.5749</v>
      </c>
      <c r="AK506" s="24">
        <f t="shared" ca="1" si="144"/>
        <v>302.47770000000003</v>
      </c>
      <c r="AL506" s="24">
        <f t="shared" ca="1" si="145"/>
        <v>63.547600000000003</v>
      </c>
      <c r="AM506" s="26"/>
      <c r="AN506" s="26" t="str">
        <f ca="1">IF(AI506="","","G1 "&amp;Input!D55&amp;" "&amp;AI506&amp;" "&amp;Input!D$56&amp;" "&amp;AJ506&amp;" "&amp;Input!D$57&amp;" "&amp;AK506&amp;" "&amp;Input!D$58&amp;" "&amp;AL506&amp;" F "&amp;Input!D$51&amp;"")</f>
        <v>G1 X 54.1366 Y 70.5749 U 302.4777 Z 63.5476 F 400</v>
      </c>
      <c r="AO506" s="26"/>
      <c r="AP506" s="26" t="str">
        <f ca="1">IF(AS506="","","G1 "&amp;Input!D$55&amp;" "&amp;AS506&amp;" "&amp;Input!D$56&amp;" "&amp;AT506&amp;" "&amp;Input!D$57&amp;" "&amp;AU506&amp;" "&amp;Input!D$58&amp;" "&amp;AV506&amp;" F "&amp;Input!D$52&amp;"")</f>
        <v>G1 X 287.5661 Y 131.4524 U 535.9072 Z 124.4251 F 400</v>
      </c>
      <c r="AQ506" s="26"/>
      <c r="AR506" s="21">
        <v>503</v>
      </c>
      <c r="AS506" s="24">
        <f t="shared" ca="1" si="150"/>
        <v>287.56610000000001</v>
      </c>
      <c r="AT506" s="24">
        <f t="shared" ca="1" si="151"/>
        <v>131.45240000000001</v>
      </c>
      <c r="AU506" s="24">
        <f t="shared" ca="1" si="152"/>
        <v>535.90719999999999</v>
      </c>
      <c r="AV506" s="24">
        <f t="shared" ca="1" si="153"/>
        <v>124.4251</v>
      </c>
      <c r="BC506" t="s">
        <v>931</v>
      </c>
      <c r="BF506" s="74" t="str">
        <f ca="1">IF(AI505="","","G1 "&amp;Input!D$55&amp;" "&amp;AI505&amp;" "&amp;Input!D$56&amp;" "&amp;AJ505&amp;" "&amp;Input!D$57&amp;" "&amp;AK505&amp;" "&amp;Input!D$58&amp;" "&amp;AL505&amp;" F "&amp;Input!D$51&amp;"")</f>
        <v>G1 X 54.4014 Y 71.11 U 302.6305 Z 63.8398 F 400</v>
      </c>
      <c r="BO506" s="132">
        <f t="shared" ca="1" si="159"/>
        <v>54.136600000000001</v>
      </c>
      <c r="BP506" s="132">
        <f t="shared" ca="1" si="159"/>
        <v>70.5749</v>
      </c>
      <c r="BQ506" s="132">
        <f t="shared" ca="1" si="159"/>
        <v>302.47770000000003</v>
      </c>
      <c r="BR506" s="132">
        <f t="shared" ca="1" si="159"/>
        <v>63.547600000000003</v>
      </c>
      <c r="BT506" s="132" t="str">
        <f t="shared" si="160"/>
        <v/>
      </c>
      <c r="BU506" s="132" t="str">
        <f t="shared" si="160"/>
        <v/>
      </c>
      <c r="BV506" s="132" t="str">
        <f t="shared" si="160"/>
        <v/>
      </c>
      <c r="BW506" s="132" t="str">
        <f t="shared" si="160"/>
        <v/>
      </c>
      <c r="BY506" s="132">
        <f t="shared" ca="1" si="154"/>
        <v>287.56610000000001</v>
      </c>
      <c r="BZ506" s="132">
        <f t="shared" ca="1" si="154"/>
        <v>131.45240000000001</v>
      </c>
      <c r="CA506" s="132">
        <f t="shared" ca="1" si="154"/>
        <v>535.90719999999999</v>
      </c>
      <c r="CB506" s="132">
        <f t="shared" ca="1" si="146"/>
        <v>124.4251</v>
      </c>
    </row>
    <row r="507" spans="2:80" x14ac:dyDescent="0.2">
      <c r="B507" s="21" t="str">
        <f>IF(C507&lt;&gt;"",ROWS(B$3:Me)-1,"")</f>
        <v/>
      </c>
      <c r="C507" s="22" t="str">
        <f>IF(Drela!N507="","",Drela!N507)</f>
        <v/>
      </c>
      <c r="D507" s="23" t="str">
        <f>IF(Drela!O507="","",Drela!O507)</f>
        <v/>
      </c>
      <c r="F507" s="21" t="str">
        <f t="shared" si="147"/>
        <v/>
      </c>
      <c r="G507" s="22" t="str">
        <f>IF(Drela!Q507="","",Drela!Q507)</f>
        <v/>
      </c>
      <c r="H507" s="23" t="str">
        <f>IF(Drela!R507="","",Drela!R507)</f>
        <v/>
      </c>
      <c r="I507" s="29"/>
      <c r="J507" s="21" t="str">
        <f t="shared" si="148"/>
        <v/>
      </c>
      <c r="K507" s="22" t="str">
        <f>IF(Drela!AF507="","",Drela!AF507)</f>
        <v/>
      </c>
      <c r="L507" s="23" t="str">
        <f>IF(Drela!AG507="","",Drela!AG507)</f>
        <v/>
      </c>
      <c r="M507" s="29"/>
      <c r="N507" s="21" t="str">
        <f t="shared" si="149"/>
        <v/>
      </c>
      <c r="O507" s="22" t="str">
        <f>IF(Drela!AI507="","",Drela!AI507)</f>
        <v/>
      </c>
      <c r="P507" s="23" t="str">
        <f>IF(Drela!AJ507="","",Drela!AJ507)</f>
        <v/>
      </c>
      <c r="R507" s="21">
        <v>504</v>
      </c>
      <c r="S507" s="24">
        <f ca="1"/>
        <v>53.902879954601786</v>
      </c>
      <c r="T507" s="24">
        <f ca="1"/>
        <v>70.070866115051146</v>
      </c>
      <c r="V507" s="21">
        <v>504</v>
      </c>
      <c r="W507" s="24">
        <f ca="1"/>
        <v>302.34232687419444</v>
      </c>
      <c r="X507" s="24">
        <f ca="1"/>
        <v>63.272282132319155</v>
      </c>
      <c r="Y507" s="30"/>
      <c r="Z507" s="21">
        <v>504</v>
      </c>
      <c r="AA507" s="24">
        <f ca="1"/>
        <v>287.70146564146069</v>
      </c>
      <c r="AB507" s="24">
        <f ca="1"/>
        <v>131.72771786768087</v>
      </c>
      <c r="AD507" s="21">
        <v>504</v>
      </c>
      <c r="AE507" s="24">
        <f ca="1"/>
        <v>536.14091256105314</v>
      </c>
      <c r="AF507" s="24">
        <f ca="1"/>
        <v>124.92913388494884</v>
      </c>
      <c r="AH507" s="21">
        <v>504</v>
      </c>
      <c r="AI507" s="24">
        <f t="shared" ca="1" si="142"/>
        <v>53.902900000000002</v>
      </c>
      <c r="AJ507" s="24">
        <f t="shared" ca="1" si="143"/>
        <v>70.070899999999995</v>
      </c>
      <c r="AK507" s="24">
        <f t="shared" ca="1" si="144"/>
        <v>302.34230000000002</v>
      </c>
      <c r="AL507" s="24">
        <f t="shared" ca="1" si="145"/>
        <v>63.272300000000001</v>
      </c>
      <c r="AM507" s="26"/>
      <c r="AN507" s="26" t="str">
        <f ca="1">IF(AI507="","","G1 "&amp;Input!D55&amp;" "&amp;AI507&amp;" "&amp;Input!D$56&amp;" "&amp;AJ507&amp;" "&amp;Input!D$57&amp;" "&amp;AK507&amp;" "&amp;Input!D$58&amp;" "&amp;AL507&amp;" F "&amp;Input!D$51&amp;"")</f>
        <v>G1 X 53.9029 Y 70.0709 U 302.3423 Z 63.2723 F 400</v>
      </c>
      <c r="AO507" s="26"/>
      <c r="AP507" s="26" t="str">
        <f ca="1">IF(AS507="","","G1 "&amp;Input!D$55&amp;" "&amp;AS507&amp;" "&amp;Input!D$56&amp;" "&amp;AT507&amp;" "&amp;Input!D$57&amp;" "&amp;AU507&amp;" "&amp;Input!D$58&amp;" "&amp;AV507&amp;" F "&amp;Input!D$52&amp;"")</f>
        <v>G1 X 287.7015 Y 131.7277 U 536.1409 Z 124.9291 F 400</v>
      </c>
      <c r="AQ507" s="26"/>
      <c r="AR507" s="21">
        <v>504</v>
      </c>
      <c r="AS507" s="24">
        <f t="shared" ca="1" si="150"/>
        <v>287.70150000000001</v>
      </c>
      <c r="AT507" s="24">
        <f t="shared" ca="1" si="151"/>
        <v>131.7277</v>
      </c>
      <c r="AU507" s="24">
        <f t="shared" ca="1" si="152"/>
        <v>536.14089999999999</v>
      </c>
      <c r="AV507" s="24">
        <f t="shared" ca="1" si="153"/>
        <v>124.92910000000001</v>
      </c>
      <c r="BC507" t="s">
        <v>932</v>
      </c>
      <c r="BF507" s="74" t="str">
        <f ca="1">IF(AI506="","","G1 "&amp;Input!D$55&amp;" "&amp;AI506&amp;" "&amp;Input!D$56&amp;" "&amp;AJ506&amp;" "&amp;Input!D$57&amp;" "&amp;AK506&amp;" "&amp;Input!D$58&amp;" "&amp;AL506&amp;" F "&amp;Input!D$51&amp;"")</f>
        <v>G1 X 54.1366 Y 70.5749 U 302.4777 Z 63.5476 F 400</v>
      </c>
      <c r="BO507" s="132">
        <f t="shared" ca="1" si="159"/>
        <v>53.902900000000002</v>
      </c>
      <c r="BP507" s="132">
        <f t="shared" ca="1" si="159"/>
        <v>70.070899999999995</v>
      </c>
      <c r="BQ507" s="132">
        <f t="shared" ca="1" si="159"/>
        <v>302.34230000000002</v>
      </c>
      <c r="BR507" s="132">
        <f t="shared" ca="1" si="159"/>
        <v>63.272300000000001</v>
      </c>
      <c r="BT507" s="132" t="str">
        <f t="shared" si="160"/>
        <v/>
      </c>
      <c r="BU507" s="132" t="str">
        <f t="shared" si="160"/>
        <v/>
      </c>
      <c r="BV507" s="132" t="str">
        <f t="shared" si="160"/>
        <v/>
      </c>
      <c r="BW507" s="132" t="str">
        <f t="shared" si="160"/>
        <v/>
      </c>
      <c r="BY507" s="132">
        <f t="shared" ca="1" si="154"/>
        <v>287.70150000000001</v>
      </c>
      <c r="BZ507" s="132">
        <f t="shared" ca="1" si="154"/>
        <v>131.7277</v>
      </c>
      <c r="CA507" s="132">
        <f t="shared" ca="1" si="154"/>
        <v>536.14089999999999</v>
      </c>
      <c r="CB507" s="132">
        <f t="shared" ca="1" si="146"/>
        <v>124.92910000000001</v>
      </c>
    </row>
    <row r="508" spans="2:80" x14ac:dyDescent="0.2">
      <c r="B508" s="21" t="str">
        <f>IF(C508&lt;&gt;"",ROWS(B$3:Me)-1,"")</f>
        <v/>
      </c>
      <c r="C508" s="22" t="str">
        <f>IF(Drela!N508="","",Drela!N508)</f>
        <v/>
      </c>
      <c r="D508" s="23" t="str">
        <f>IF(Drela!O508="","",Drela!O508)</f>
        <v/>
      </c>
      <c r="F508" s="21" t="str">
        <f t="shared" si="147"/>
        <v/>
      </c>
      <c r="G508" s="22" t="str">
        <f>IF(Drela!Q508="","",Drela!Q508)</f>
        <v/>
      </c>
      <c r="H508" s="23" t="str">
        <f>IF(Drela!R508="","",Drela!R508)</f>
        <v/>
      </c>
      <c r="I508" s="29"/>
      <c r="J508" s="21" t="str">
        <f t="shared" si="148"/>
        <v/>
      </c>
      <c r="K508" s="22" t="str">
        <f>IF(Drela!AF508="","",Drela!AF508)</f>
        <v/>
      </c>
      <c r="L508" s="23" t="str">
        <f>IF(Drela!AG508="","",Drela!AG508)</f>
        <v/>
      </c>
      <c r="M508" s="29"/>
      <c r="N508" s="21" t="str">
        <f t="shared" si="149"/>
        <v/>
      </c>
      <c r="O508" s="22" t="str">
        <f>IF(Drela!AI508="","",Drela!AI508)</f>
        <v/>
      </c>
      <c r="P508" s="23" t="str">
        <f>IF(Drela!AJ508="","",Drela!AJ508)</f>
        <v/>
      </c>
      <c r="R508" s="21">
        <v>505</v>
      </c>
      <c r="S508" s="24">
        <f ca="1"/>
        <v>53.679988577835921</v>
      </c>
      <c r="T508" s="24">
        <f ca="1"/>
        <v>69.592199628480955</v>
      </c>
      <c r="V508" s="21">
        <v>505</v>
      </c>
      <c r="W508" s="24">
        <f ca="1"/>
        <v>302.21331047236725</v>
      </c>
      <c r="X508" s="24">
        <f ca="1"/>
        <v>63.010776571803291</v>
      </c>
      <c r="Y508" s="30"/>
      <c r="Z508" s="21">
        <v>505</v>
      </c>
      <c r="AA508" s="24">
        <f ca="1"/>
        <v>287.83048204328787</v>
      </c>
      <c r="AB508" s="24">
        <f ca="1"/>
        <v>131.98922342819674</v>
      </c>
      <c r="AD508" s="21">
        <v>505</v>
      </c>
      <c r="AE508" s="24">
        <f ca="1"/>
        <v>536.36380393781906</v>
      </c>
      <c r="AF508" s="24">
        <f ca="1"/>
        <v>125.40780037151903</v>
      </c>
      <c r="AH508" s="21">
        <v>505</v>
      </c>
      <c r="AI508" s="24">
        <f t="shared" ca="1" si="142"/>
        <v>53.68</v>
      </c>
      <c r="AJ508" s="24">
        <f t="shared" ca="1" si="143"/>
        <v>69.592200000000005</v>
      </c>
      <c r="AK508" s="24">
        <f t="shared" ca="1" si="144"/>
        <v>302.2133</v>
      </c>
      <c r="AL508" s="24">
        <f t="shared" ca="1" si="145"/>
        <v>63.010800000000003</v>
      </c>
      <c r="AM508" s="26"/>
      <c r="AN508" s="26" t="str">
        <f ca="1">IF(AI508="","","G1 "&amp;Input!D55&amp;" "&amp;AI508&amp;" "&amp;Input!D$56&amp;" "&amp;AJ508&amp;" "&amp;Input!D$57&amp;" "&amp;AK508&amp;" "&amp;Input!D$58&amp;" "&amp;AL508&amp;" F "&amp;Input!D$51&amp;"")</f>
        <v>G1 X 53.68 Y 69.5922 U 302.2133 Z 63.0108 F 400</v>
      </c>
      <c r="AO508" s="26"/>
      <c r="AP508" s="26" t="str">
        <f ca="1">IF(AS508="","","G1 "&amp;Input!D$55&amp;" "&amp;AS508&amp;" "&amp;Input!D$56&amp;" "&amp;AT508&amp;" "&amp;Input!D$57&amp;" "&amp;AU508&amp;" "&amp;Input!D$58&amp;" "&amp;AV508&amp;" F "&amp;Input!D$52&amp;"")</f>
        <v>G1 X 287.8305 Y 131.9892 U 536.3638 Z 125.4078 F 400</v>
      </c>
      <c r="AQ508" s="26"/>
      <c r="AR508" s="21">
        <v>505</v>
      </c>
      <c r="AS508" s="24">
        <f t="shared" ca="1" si="150"/>
        <v>287.83049999999997</v>
      </c>
      <c r="AT508" s="24">
        <f t="shared" ca="1" si="151"/>
        <v>131.98920000000001</v>
      </c>
      <c r="AU508" s="24">
        <f t="shared" ca="1" si="152"/>
        <v>536.36379999999997</v>
      </c>
      <c r="AV508" s="24">
        <f t="shared" ca="1" si="153"/>
        <v>125.40779999999999</v>
      </c>
      <c r="BC508" t="s">
        <v>933</v>
      </c>
      <c r="BF508" s="74" t="str">
        <f ca="1">IF(AI507="","","G1 "&amp;Input!D$55&amp;" "&amp;AI507&amp;" "&amp;Input!D$56&amp;" "&amp;AJ507&amp;" "&amp;Input!D$57&amp;" "&amp;AK507&amp;" "&amp;Input!D$58&amp;" "&amp;AL507&amp;" F "&amp;Input!D$51&amp;"")</f>
        <v>G1 X 53.9029 Y 70.0709 U 302.3423 Z 63.2723 F 400</v>
      </c>
      <c r="BO508" s="132">
        <f t="shared" ca="1" si="159"/>
        <v>53.68</v>
      </c>
      <c r="BP508" s="132">
        <f t="shared" ca="1" si="159"/>
        <v>69.592200000000005</v>
      </c>
      <c r="BQ508" s="132">
        <f t="shared" ca="1" si="159"/>
        <v>302.2133</v>
      </c>
      <c r="BR508" s="132">
        <f t="shared" ca="1" si="159"/>
        <v>63.010800000000003</v>
      </c>
      <c r="BT508" s="132" t="str">
        <f t="shared" si="160"/>
        <v/>
      </c>
      <c r="BU508" s="132" t="str">
        <f t="shared" si="160"/>
        <v/>
      </c>
      <c r="BV508" s="132" t="str">
        <f t="shared" si="160"/>
        <v/>
      </c>
      <c r="BW508" s="132" t="str">
        <f t="shared" si="160"/>
        <v/>
      </c>
      <c r="BY508" s="132">
        <f t="shared" ca="1" si="154"/>
        <v>287.83049999999997</v>
      </c>
      <c r="BZ508" s="132">
        <f t="shared" ca="1" si="154"/>
        <v>131.98920000000001</v>
      </c>
      <c r="CA508" s="132">
        <f t="shared" ca="1" si="154"/>
        <v>536.36379999999997</v>
      </c>
      <c r="CB508" s="132">
        <f t="shared" ca="1" si="146"/>
        <v>125.40779999999999</v>
      </c>
    </row>
    <row r="509" spans="2:80" x14ac:dyDescent="0.2">
      <c r="B509" s="21" t="str">
        <f>IF(C509&lt;&gt;"",ROWS(B$3:Me)-1,"")</f>
        <v/>
      </c>
      <c r="C509" s="22" t="str">
        <f>IF(Drela!N509="","",Drela!N509)</f>
        <v/>
      </c>
      <c r="D509" s="23" t="str">
        <f>IF(Drela!O509="","",Drela!O509)</f>
        <v/>
      </c>
      <c r="F509" s="21" t="str">
        <f t="shared" si="147"/>
        <v/>
      </c>
      <c r="G509" s="22" t="str">
        <f>IF(Drela!Q509="","",Drela!Q509)</f>
        <v/>
      </c>
      <c r="H509" s="23" t="str">
        <f>IF(Drela!R509="","",Drela!R509)</f>
        <v/>
      </c>
      <c r="I509" s="29"/>
      <c r="J509" s="21" t="str">
        <f t="shared" si="148"/>
        <v/>
      </c>
      <c r="K509" s="22" t="str">
        <f>IF(Drela!AF509="","",Drela!AF509)</f>
        <v/>
      </c>
      <c r="L509" s="23" t="str">
        <f>IF(Drela!AG509="","",Drela!AG509)</f>
        <v/>
      </c>
      <c r="M509" s="29"/>
      <c r="N509" s="21" t="str">
        <f t="shared" si="149"/>
        <v/>
      </c>
      <c r="O509" s="22" t="str">
        <f>IF(Drela!AI509="","",Drela!AI509)</f>
        <v/>
      </c>
      <c r="P509" s="23" t="str">
        <f>IF(Drela!AJ509="","",Drela!AJ509)</f>
        <v/>
      </c>
      <c r="R509" s="21">
        <v>506</v>
      </c>
      <c r="S509" s="24">
        <f ca="1"/>
        <v>53.450889303614034</v>
      </c>
      <c r="T509" s="24">
        <f ca="1"/>
        <v>69.12647680325216</v>
      </c>
      <c r="V509" s="21">
        <v>506</v>
      </c>
      <c r="W509" s="24">
        <f ca="1"/>
        <v>302.08102763140573</v>
      </c>
      <c r="X509" s="24">
        <f ca="1"/>
        <v>62.756494618931036</v>
      </c>
      <c r="Y509" s="30"/>
      <c r="Z509" s="21">
        <v>506</v>
      </c>
      <c r="AA509" s="24">
        <f ca="1"/>
        <v>287.9627648842494</v>
      </c>
      <c r="AB509" s="24">
        <f ca="1"/>
        <v>132.24350538106899</v>
      </c>
      <c r="AD509" s="21">
        <v>506</v>
      </c>
      <c r="AE509" s="24">
        <f ca="1"/>
        <v>536.59290321204105</v>
      </c>
      <c r="AF509" s="24">
        <f ca="1"/>
        <v>125.87352319674783</v>
      </c>
      <c r="AH509" s="21">
        <v>506</v>
      </c>
      <c r="AI509" s="24">
        <f t="shared" ca="1" si="142"/>
        <v>53.450899999999997</v>
      </c>
      <c r="AJ509" s="24">
        <f t="shared" ca="1" si="143"/>
        <v>69.126499999999993</v>
      </c>
      <c r="AK509" s="24">
        <f t="shared" ca="1" si="144"/>
        <v>302.08100000000002</v>
      </c>
      <c r="AL509" s="24">
        <f t="shared" ca="1" si="145"/>
        <v>62.756500000000003</v>
      </c>
      <c r="AM509" s="26"/>
      <c r="AN509" s="26" t="str">
        <f ca="1">IF(AI509="","","G1 "&amp;Input!D55&amp;" "&amp;AI509&amp;" "&amp;Input!D$56&amp;" "&amp;AJ509&amp;" "&amp;Input!D$57&amp;" "&amp;AK509&amp;" "&amp;Input!D$58&amp;" "&amp;AL509&amp;" F "&amp;Input!D$51&amp;"")</f>
        <v>G1 X 53.4509 Y 69.1265 U 302.081 Z 62.7565 F 400</v>
      </c>
      <c r="AO509" s="26"/>
      <c r="AP509" s="26" t="str">
        <f ca="1">IF(AS509="","","G1 "&amp;Input!D$55&amp;" "&amp;AS509&amp;" "&amp;Input!D$56&amp;" "&amp;AT509&amp;" "&amp;Input!D$57&amp;" "&amp;AU509&amp;" "&amp;Input!D$58&amp;" "&amp;AV509&amp;" F "&amp;Input!D$52&amp;"")</f>
        <v>G1 X 287.9628 Y 132.2435 U 536.5929 Z 125.8735 F 400</v>
      </c>
      <c r="AQ509" s="26"/>
      <c r="AR509" s="21">
        <v>506</v>
      </c>
      <c r="AS509" s="24">
        <f t="shared" ca="1" si="150"/>
        <v>287.96280000000002</v>
      </c>
      <c r="AT509" s="24">
        <f t="shared" ca="1" si="151"/>
        <v>132.24350000000001</v>
      </c>
      <c r="AU509" s="24">
        <f t="shared" ca="1" si="152"/>
        <v>536.59289999999999</v>
      </c>
      <c r="AV509" s="24">
        <f t="shared" ca="1" si="153"/>
        <v>125.87350000000001</v>
      </c>
      <c r="BC509" t="s">
        <v>934</v>
      </c>
      <c r="BF509" s="74" t="str">
        <f ca="1">IF(AI508="","","G1 "&amp;Input!D$55&amp;" "&amp;AI508&amp;" "&amp;Input!D$56&amp;" "&amp;AJ508&amp;" "&amp;Input!D$57&amp;" "&amp;AK508&amp;" "&amp;Input!D$58&amp;" "&amp;AL508&amp;" F "&amp;Input!D$51&amp;"")</f>
        <v>G1 X 53.68 Y 69.5922 U 302.2133 Z 63.0108 F 400</v>
      </c>
      <c r="BO509" s="132">
        <f t="shared" ca="1" si="159"/>
        <v>53.450899999999997</v>
      </c>
      <c r="BP509" s="132">
        <f t="shared" ca="1" si="159"/>
        <v>69.126499999999993</v>
      </c>
      <c r="BQ509" s="132">
        <f t="shared" ca="1" si="159"/>
        <v>302.08100000000002</v>
      </c>
      <c r="BR509" s="132">
        <f t="shared" ca="1" si="159"/>
        <v>62.756500000000003</v>
      </c>
      <c r="BT509" s="132" t="str">
        <f t="shared" si="160"/>
        <v/>
      </c>
      <c r="BU509" s="132" t="str">
        <f t="shared" si="160"/>
        <v/>
      </c>
      <c r="BV509" s="132" t="str">
        <f t="shared" si="160"/>
        <v/>
      </c>
      <c r="BW509" s="132" t="str">
        <f t="shared" si="160"/>
        <v/>
      </c>
      <c r="BY509" s="132">
        <f t="shared" ca="1" si="154"/>
        <v>287.96280000000002</v>
      </c>
      <c r="BZ509" s="132">
        <f t="shared" ca="1" si="154"/>
        <v>132.24350000000001</v>
      </c>
      <c r="CA509" s="132">
        <f t="shared" ca="1" si="154"/>
        <v>536.59289999999999</v>
      </c>
      <c r="CB509" s="132">
        <f t="shared" ca="1" si="146"/>
        <v>125.87350000000001</v>
      </c>
    </row>
    <row r="510" spans="2:80" x14ac:dyDescent="0.2">
      <c r="B510" s="21" t="str">
        <f>IF(C510&lt;&gt;"",ROWS(B$3:Me)-1,"")</f>
        <v/>
      </c>
      <c r="C510" s="22" t="str">
        <f>IF(Drela!N510="","",Drela!N510)</f>
        <v/>
      </c>
      <c r="D510" s="23" t="str">
        <f>IF(Drela!O510="","",Drela!O510)</f>
        <v/>
      </c>
      <c r="F510" s="21" t="str">
        <f t="shared" si="147"/>
        <v/>
      </c>
      <c r="G510" s="22" t="str">
        <f>IF(Drela!Q510="","",Drela!Q510)</f>
        <v/>
      </c>
      <c r="H510" s="23" t="str">
        <f>IF(Drela!R510="","",Drela!R510)</f>
        <v/>
      </c>
      <c r="I510" s="29"/>
      <c r="J510" s="21" t="str">
        <f t="shared" si="148"/>
        <v/>
      </c>
      <c r="K510" s="22" t="str">
        <f>IF(Drela!AF510="","",Drela!AF510)</f>
        <v/>
      </c>
      <c r="L510" s="23" t="str">
        <f>IF(Drela!AG510="","",Drela!AG510)</f>
        <v/>
      </c>
      <c r="M510" s="29"/>
      <c r="N510" s="21" t="str">
        <f t="shared" si="149"/>
        <v/>
      </c>
      <c r="O510" s="22" t="str">
        <f>IF(Drela!AI510="","",Drela!AI510)</f>
        <v/>
      </c>
      <c r="P510" s="23" t="str">
        <f>IF(Drela!AJ510="","",Drela!AJ510)</f>
        <v/>
      </c>
      <c r="R510" s="21">
        <v>507</v>
      </c>
      <c r="S510" s="24">
        <f ca="1"/>
        <v>53.211024998584158</v>
      </c>
      <c r="T510" s="24">
        <f ca="1"/>
        <v>68.635042772329143</v>
      </c>
      <c r="V510" s="21">
        <v>507</v>
      </c>
      <c r="W510" s="24">
        <f ca="1"/>
        <v>301.94248140054208</v>
      </c>
      <c r="X510" s="24">
        <f ca="1"/>
        <v>62.488151073063349</v>
      </c>
      <c r="Y510" s="30"/>
      <c r="Z510" s="21">
        <v>507</v>
      </c>
      <c r="AA510" s="24">
        <f ca="1"/>
        <v>288.10131111511305</v>
      </c>
      <c r="AB510" s="24">
        <f ca="1"/>
        <v>132.51184892693666</v>
      </c>
      <c r="AD510" s="21">
        <v>507</v>
      </c>
      <c r="AE510" s="24">
        <f ca="1"/>
        <v>536.83276751707092</v>
      </c>
      <c r="AF510" s="24">
        <f ca="1"/>
        <v>126.36495722767084</v>
      </c>
      <c r="AH510" s="21">
        <v>507</v>
      </c>
      <c r="AI510" s="24">
        <f t="shared" ca="1" si="142"/>
        <v>53.210999999999999</v>
      </c>
      <c r="AJ510" s="24">
        <f t="shared" ca="1" si="143"/>
        <v>68.635000000000005</v>
      </c>
      <c r="AK510" s="24">
        <f t="shared" ca="1" si="144"/>
        <v>301.9425</v>
      </c>
      <c r="AL510" s="24">
        <f t="shared" ca="1" si="145"/>
        <v>62.488199999999999</v>
      </c>
      <c r="AM510" s="26"/>
      <c r="AN510" s="26" t="str">
        <f ca="1">IF(AI510="","","G1 "&amp;Input!D55&amp;" "&amp;AI510&amp;" "&amp;Input!D$56&amp;" "&amp;AJ510&amp;" "&amp;Input!D$57&amp;" "&amp;AK510&amp;" "&amp;Input!D$58&amp;" "&amp;AL510&amp;" F "&amp;Input!D$51&amp;"")</f>
        <v>G1 X 53.211 Y 68.635 U 301.9425 Z 62.4882 F 400</v>
      </c>
      <c r="AO510" s="26"/>
      <c r="AP510" s="26" t="str">
        <f ca="1">IF(AS510="","","G1 "&amp;Input!D$55&amp;" "&amp;AS510&amp;" "&amp;Input!D$56&amp;" "&amp;AT510&amp;" "&amp;Input!D$57&amp;" "&amp;AU510&amp;" "&amp;Input!D$58&amp;" "&amp;AV510&amp;" F "&amp;Input!D$52&amp;"")</f>
        <v>G1 X 288.1013 Y 132.5118 U 536.8328 Z 126.365 F 400</v>
      </c>
      <c r="AQ510" s="26"/>
      <c r="AR510" s="21">
        <v>507</v>
      </c>
      <c r="AS510" s="24">
        <f t="shared" ca="1" si="150"/>
        <v>288.10129999999998</v>
      </c>
      <c r="AT510" s="24">
        <f t="shared" ca="1" si="151"/>
        <v>132.51179999999999</v>
      </c>
      <c r="AU510" s="24">
        <f t="shared" ca="1" si="152"/>
        <v>536.83280000000002</v>
      </c>
      <c r="AV510" s="24">
        <f t="shared" ca="1" si="153"/>
        <v>126.36499999999999</v>
      </c>
      <c r="BC510" t="s">
        <v>935</v>
      </c>
      <c r="BF510" s="74" t="str">
        <f ca="1">IF(AI509="","","G1 "&amp;Input!D$55&amp;" "&amp;AI509&amp;" "&amp;Input!D$56&amp;" "&amp;AJ509&amp;" "&amp;Input!D$57&amp;" "&amp;AK509&amp;" "&amp;Input!D$58&amp;" "&amp;AL509&amp;" F "&amp;Input!D$51&amp;"")</f>
        <v>G1 X 53.4509 Y 69.1265 U 302.081 Z 62.7565 F 400</v>
      </c>
      <c r="BO510" s="132">
        <f t="shared" ca="1" si="159"/>
        <v>53.210999999999999</v>
      </c>
      <c r="BP510" s="132">
        <f t="shared" ca="1" si="159"/>
        <v>68.635000000000005</v>
      </c>
      <c r="BQ510" s="132">
        <f t="shared" ca="1" si="159"/>
        <v>301.9425</v>
      </c>
      <c r="BR510" s="132">
        <f t="shared" ca="1" si="159"/>
        <v>62.488199999999999</v>
      </c>
      <c r="BT510" s="132" t="str">
        <f t="shared" si="160"/>
        <v/>
      </c>
      <c r="BU510" s="132" t="str">
        <f t="shared" si="160"/>
        <v/>
      </c>
      <c r="BV510" s="132" t="str">
        <f t="shared" si="160"/>
        <v/>
      </c>
      <c r="BW510" s="132" t="str">
        <f t="shared" si="160"/>
        <v/>
      </c>
      <c r="BY510" s="132">
        <f t="shared" ca="1" si="154"/>
        <v>288.10129999999998</v>
      </c>
      <c r="BZ510" s="132">
        <f t="shared" ca="1" si="154"/>
        <v>132.51179999999999</v>
      </c>
      <c r="CA510" s="132">
        <f t="shared" ca="1" si="154"/>
        <v>536.83280000000002</v>
      </c>
      <c r="CB510" s="132">
        <f t="shared" ca="1" si="146"/>
        <v>126.36499999999999</v>
      </c>
    </row>
    <row r="511" spans="2:80" x14ac:dyDescent="0.2">
      <c r="B511" s="21" t="str">
        <f>IF(C511&lt;&gt;"",ROWS(B$3:Me)-1,"")</f>
        <v/>
      </c>
      <c r="C511" s="22" t="str">
        <f>IF(Drela!N511="","",Drela!N511)</f>
        <v/>
      </c>
      <c r="D511" s="23" t="str">
        <f>IF(Drela!O511="","",Drela!O511)</f>
        <v/>
      </c>
      <c r="F511" s="21" t="str">
        <f t="shared" si="147"/>
        <v/>
      </c>
      <c r="G511" s="22" t="str">
        <f>IF(Drela!Q511="","",Drela!Q511)</f>
        <v/>
      </c>
      <c r="H511" s="23" t="str">
        <f>IF(Drela!R511="","",Drela!R511)</f>
        <v/>
      </c>
      <c r="I511" s="29"/>
      <c r="J511" s="21" t="str">
        <f t="shared" si="148"/>
        <v/>
      </c>
      <c r="K511" s="22" t="str">
        <f>IF(Drela!AF511="","",Drela!AF511)</f>
        <v/>
      </c>
      <c r="L511" s="23" t="str">
        <f>IF(Drela!AG511="","",Drela!AG511)</f>
        <v/>
      </c>
      <c r="M511" s="29"/>
      <c r="N511" s="21" t="str">
        <f t="shared" si="149"/>
        <v/>
      </c>
      <c r="O511" s="22" t="str">
        <f>IF(Drela!AI511="","",Drela!AI511)</f>
        <v/>
      </c>
      <c r="P511" s="23" t="str">
        <f>IF(Drela!AJ511="","",Drela!AJ511)</f>
        <v/>
      </c>
      <c r="R511" s="21">
        <v>508</v>
      </c>
      <c r="S511" s="24">
        <f ca="1"/>
        <v>52.958964236379472</v>
      </c>
      <c r="T511" s="24">
        <f ca="1"/>
        <v>68.072677417729651</v>
      </c>
      <c r="V511" s="21">
        <v>508</v>
      </c>
      <c r="W511" s="24">
        <f ca="1"/>
        <v>301.79631889940151</v>
      </c>
      <c r="X511" s="24">
        <f ca="1"/>
        <v>62.18079708040618</v>
      </c>
      <c r="Y511" s="30"/>
      <c r="Z511" s="21">
        <v>508</v>
      </c>
      <c r="AA511" s="24">
        <f ca="1"/>
        <v>288.24747361625361</v>
      </c>
      <c r="AB511" s="24">
        <f ca="1"/>
        <v>132.81920291959383</v>
      </c>
      <c r="AD511" s="21">
        <v>508</v>
      </c>
      <c r="AE511" s="24">
        <f ca="1"/>
        <v>537.08482827927571</v>
      </c>
      <c r="AF511" s="24">
        <f ca="1"/>
        <v>126.92732258227034</v>
      </c>
      <c r="AH511" s="21">
        <v>508</v>
      </c>
      <c r="AI511" s="24">
        <f t="shared" ca="1" si="142"/>
        <v>52.959000000000003</v>
      </c>
      <c r="AJ511" s="24">
        <f t="shared" ca="1" si="143"/>
        <v>68.072699999999998</v>
      </c>
      <c r="AK511" s="24">
        <f t="shared" ca="1" si="144"/>
        <v>301.79629999999997</v>
      </c>
      <c r="AL511" s="24">
        <f t="shared" ca="1" si="145"/>
        <v>62.180799999999998</v>
      </c>
      <c r="AM511" s="26"/>
      <c r="AN511" s="26" t="str">
        <f ca="1">IF(AI511="","","G1 "&amp;Input!D55&amp;" "&amp;AI511&amp;" "&amp;Input!D$56&amp;" "&amp;AJ511&amp;" "&amp;Input!D$57&amp;" "&amp;AK511&amp;" "&amp;Input!D$58&amp;" "&amp;AL511&amp;" F "&amp;Input!D$51&amp;"")</f>
        <v>G1 X 52.959 Y 68.0727 U 301.7963 Z 62.1808 F 400</v>
      </c>
      <c r="AO511" s="26"/>
      <c r="AP511" s="26" t="str">
        <f ca="1">IF(AS511="","","G1 "&amp;Input!D$55&amp;" "&amp;AS511&amp;" "&amp;Input!D$56&amp;" "&amp;AT511&amp;" "&amp;Input!D$57&amp;" "&amp;AU511&amp;" "&amp;Input!D$58&amp;" "&amp;AV511&amp;" F "&amp;Input!D$52&amp;"")</f>
        <v>G1 X 288.2475 Y 132.8192 U 537.0848 Z 126.9273 F 400</v>
      </c>
      <c r="AQ511" s="26"/>
      <c r="AR511" s="21">
        <v>508</v>
      </c>
      <c r="AS511" s="24">
        <f t="shared" ca="1" si="150"/>
        <v>288.2475</v>
      </c>
      <c r="AT511" s="24">
        <f t="shared" ca="1" si="151"/>
        <v>132.8192</v>
      </c>
      <c r="AU511" s="24">
        <f t="shared" ca="1" si="152"/>
        <v>537.08479999999997</v>
      </c>
      <c r="AV511" s="24">
        <f t="shared" ca="1" si="153"/>
        <v>126.9273</v>
      </c>
      <c r="BC511" t="s">
        <v>936</v>
      </c>
      <c r="BF511" s="74" t="str">
        <f ca="1">IF(AI510="","","G1 "&amp;Input!D$55&amp;" "&amp;AI510&amp;" "&amp;Input!D$56&amp;" "&amp;AJ510&amp;" "&amp;Input!D$57&amp;" "&amp;AK510&amp;" "&amp;Input!D$58&amp;" "&amp;AL510&amp;" F "&amp;Input!D$51&amp;"")</f>
        <v>G1 X 53.211 Y 68.635 U 301.9425 Z 62.4882 F 400</v>
      </c>
      <c r="BO511" s="132">
        <f t="shared" ca="1" si="159"/>
        <v>52.959000000000003</v>
      </c>
      <c r="BP511" s="132">
        <f t="shared" ca="1" si="159"/>
        <v>68.072699999999998</v>
      </c>
      <c r="BQ511" s="132">
        <f t="shared" ca="1" si="159"/>
        <v>301.79629999999997</v>
      </c>
      <c r="BR511" s="132">
        <f t="shared" ca="1" si="159"/>
        <v>62.180799999999998</v>
      </c>
      <c r="BT511" s="132" t="str">
        <f t="shared" si="160"/>
        <v/>
      </c>
      <c r="BU511" s="132" t="str">
        <f t="shared" si="160"/>
        <v/>
      </c>
      <c r="BV511" s="132" t="str">
        <f t="shared" si="160"/>
        <v/>
      </c>
      <c r="BW511" s="132" t="str">
        <f t="shared" si="160"/>
        <v/>
      </c>
      <c r="BY511" s="132">
        <f t="shared" ca="1" si="154"/>
        <v>288.2475</v>
      </c>
      <c r="BZ511" s="132">
        <f t="shared" ca="1" si="154"/>
        <v>132.8192</v>
      </c>
      <c r="CA511" s="132">
        <f t="shared" ca="1" si="154"/>
        <v>537.08479999999997</v>
      </c>
      <c r="CB511" s="132">
        <f t="shared" ca="1" si="146"/>
        <v>126.9273</v>
      </c>
    </row>
    <row r="512" spans="2:80" x14ac:dyDescent="0.2">
      <c r="B512" s="21" t="str">
        <f>IF(C512&lt;&gt;"",ROWS(B$3:Me)-1,"")</f>
        <v/>
      </c>
      <c r="C512" s="22" t="str">
        <f>IF(Drela!N512="","",Drela!N512)</f>
        <v/>
      </c>
      <c r="D512" s="23" t="str">
        <f>IF(Drela!O512="","",Drela!O512)</f>
        <v/>
      </c>
      <c r="F512" s="21" t="str">
        <f t="shared" si="147"/>
        <v/>
      </c>
      <c r="G512" s="22" t="str">
        <f>IF(Drela!Q512="","",Drela!Q512)</f>
        <v/>
      </c>
      <c r="H512" s="23" t="str">
        <f>IF(Drela!R512="","",Drela!R512)</f>
        <v/>
      </c>
      <c r="I512" s="29"/>
      <c r="J512" s="21" t="str">
        <f t="shared" si="148"/>
        <v/>
      </c>
      <c r="K512" s="22" t="str">
        <f>IF(Drela!AF512="","",Drela!AF512)</f>
        <v/>
      </c>
      <c r="L512" s="23" t="str">
        <f>IF(Drela!AG512="","",Drela!AG512)</f>
        <v/>
      </c>
      <c r="M512" s="29"/>
      <c r="N512" s="21" t="str">
        <f t="shared" si="149"/>
        <v/>
      </c>
      <c r="O512" s="22" t="str">
        <f>IF(Drela!AI512="","",Drela!AI512)</f>
        <v/>
      </c>
      <c r="P512" s="23" t="str">
        <f>IF(Drela!AJ512="","",Drela!AJ512)</f>
        <v/>
      </c>
      <c r="R512" s="21">
        <v>509</v>
      </c>
      <c r="S512" s="24">
        <f ca="1"/>
        <v>52.692875733357759</v>
      </c>
      <c r="T512" s="24">
        <f ca="1"/>
        <v>67.406339915595424</v>
      </c>
      <c r="V512" s="21">
        <v>509</v>
      </c>
      <c r="W512" s="24">
        <f ca="1"/>
        <v>301.64111799970487</v>
      </c>
      <c r="X512" s="24">
        <f ca="1"/>
        <v>61.816213120873023</v>
      </c>
      <c r="Y512" s="30"/>
      <c r="Z512" s="21">
        <v>509</v>
      </c>
      <c r="AA512" s="24">
        <f ca="1"/>
        <v>288.40267451595025</v>
      </c>
      <c r="AB512" s="24">
        <f ca="1"/>
        <v>133.18378687912698</v>
      </c>
      <c r="AD512" s="21">
        <v>509</v>
      </c>
      <c r="AE512" s="24">
        <f ca="1"/>
        <v>537.35091678229742</v>
      </c>
      <c r="AF512" s="24">
        <f ca="1"/>
        <v>127.59366008440458</v>
      </c>
      <c r="AH512" s="21">
        <v>509</v>
      </c>
      <c r="AI512" s="24">
        <f t="shared" ca="1" si="142"/>
        <v>52.692900000000002</v>
      </c>
      <c r="AJ512" s="24">
        <f t="shared" ca="1" si="143"/>
        <v>67.406300000000002</v>
      </c>
      <c r="AK512" s="24">
        <f t="shared" ca="1" si="144"/>
        <v>301.64109999999999</v>
      </c>
      <c r="AL512" s="24">
        <f t="shared" ca="1" si="145"/>
        <v>61.816200000000002</v>
      </c>
      <c r="AM512" s="26"/>
      <c r="AN512" s="26" t="str">
        <f ca="1">IF(AI512="","","G1 "&amp;Input!D55&amp;" "&amp;AI512&amp;" "&amp;Input!D$56&amp;" "&amp;AJ512&amp;" "&amp;Input!D$57&amp;" "&amp;AK512&amp;" "&amp;Input!D$58&amp;" "&amp;AL512&amp;" F "&amp;Input!D$51&amp;"")</f>
        <v>G1 X 52.6929 Y 67.4063 U 301.6411 Z 61.8162 F 400</v>
      </c>
      <c r="AO512" s="26"/>
      <c r="AP512" s="26" t="str">
        <f ca="1">IF(AS512="","","G1 "&amp;Input!D$55&amp;" "&amp;AS512&amp;" "&amp;Input!D$56&amp;" "&amp;AT512&amp;" "&amp;Input!D$57&amp;" "&amp;AU512&amp;" "&amp;Input!D$58&amp;" "&amp;AV512&amp;" F "&amp;Input!D$52&amp;"")</f>
        <v>G1 X 288.4027 Y 133.1838 U 537.3509 Z 127.5937 F 400</v>
      </c>
      <c r="AQ512" s="26"/>
      <c r="AR512" s="21">
        <v>509</v>
      </c>
      <c r="AS512" s="24">
        <f t="shared" ca="1" si="150"/>
        <v>288.40269999999998</v>
      </c>
      <c r="AT512" s="24">
        <f t="shared" ca="1" si="151"/>
        <v>133.18379999999999</v>
      </c>
      <c r="AU512" s="24">
        <f t="shared" ca="1" si="152"/>
        <v>537.35090000000002</v>
      </c>
      <c r="AV512" s="24">
        <f t="shared" ca="1" si="153"/>
        <v>127.5937</v>
      </c>
      <c r="BC512" t="s">
        <v>937</v>
      </c>
      <c r="BF512" s="74" t="str">
        <f ca="1">IF(AI511="","","G1 "&amp;Input!D$55&amp;" "&amp;AI511&amp;" "&amp;Input!D$56&amp;" "&amp;AJ511&amp;" "&amp;Input!D$57&amp;" "&amp;AK511&amp;" "&amp;Input!D$58&amp;" "&amp;AL511&amp;" F "&amp;Input!D$51&amp;"")</f>
        <v>G1 X 52.959 Y 68.0727 U 301.7963 Z 62.1808 F 400</v>
      </c>
      <c r="BO512" s="132">
        <f t="shared" ca="1" si="159"/>
        <v>52.692900000000002</v>
      </c>
      <c r="BP512" s="132">
        <f t="shared" ca="1" si="159"/>
        <v>67.406300000000002</v>
      </c>
      <c r="BQ512" s="132">
        <f t="shared" ca="1" si="159"/>
        <v>301.64109999999999</v>
      </c>
      <c r="BR512" s="132">
        <f t="shared" ca="1" si="159"/>
        <v>61.816200000000002</v>
      </c>
      <c r="BT512" s="132" t="str">
        <f t="shared" si="160"/>
        <v/>
      </c>
      <c r="BU512" s="132" t="str">
        <f t="shared" si="160"/>
        <v/>
      </c>
      <c r="BV512" s="132" t="str">
        <f t="shared" si="160"/>
        <v/>
      </c>
      <c r="BW512" s="132" t="str">
        <f t="shared" si="160"/>
        <v/>
      </c>
      <c r="BY512" s="132">
        <f t="shared" ca="1" si="154"/>
        <v>288.40269999999998</v>
      </c>
      <c r="BZ512" s="132">
        <f t="shared" ca="1" si="154"/>
        <v>133.18379999999999</v>
      </c>
      <c r="CA512" s="132">
        <f t="shared" ca="1" si="154"/>
        <v>537.35090000000002</v>
      </c>
      <c r="CB512" s="132">
        <f t="shared" ca="1" si="146"/>
        <v>127.5937</v>
      </c>
    </row>
    <row r="513" spans="2:80" x14ac:dyDescent="0.2">
      <c r="B513" s="21" t="str">
        <f>IF(C513&lt;&gt;"",ROWS(B$3:Me)-1,"")</f>
        <v/>
      </c>
      <c r="C513" s="22" t="str">
        <f>IF(Drela!N513="","",Drela!N513)</f>
        <v/>
      </c>
      <c r="D513" s="23" t="str">
        <f>IF(Drela!O513="","",Drela!O513)</f>
        <v/>
      </c>
      <c r="F513" s="21" t="str">
        <f t="shared" si="147"/>
        <v/>
      </c>
      <c r="G513" s="22" t="str">
        <f>IF(Drela!Q513="","",Drela!Q513)</f>
        <v/>
      </c>
      <c r="H513" s="23" t="str">
        <f>IF(Drela!R513="","",Drela!R513)</f>
        <v/>
      </c>
      <c r="I513" s="29"/>
      <c r="J513" s="21" t="str">
        <f t="shared" si="148"/>
        <v/>
      </c>
      <c r="K513" s="22" t="str">
        <f>IF(Drela!AF513="","",Drela!AF513)</f>
        <v/>
      </c>
      <c r="L513" s="23" t="str">
        <f>IF(Drela!AG513="","",Drela!AG513)</f>
        <v/>
      </c>
      <c r="M513" s="29"/>
      <c r="N513" s="21" t="str">
        <f t="shared" si="149"/>
        <v/>
      </c>
      <c r="O513" s="22" t="str">
        <f>IF(Drela!AI513="","",Drela!AI513)</f>
        <v/>
      </c>
      <c r="P513" s="23" t="str">
        <f>IF(Drela!AJ513="","",Drela!AJ513)</f>
        <v/>
      </c>
      <c r="R513" s="21">
        <v>510</v>
      </c>
      <c r="S513" s="24">
        <f ca="1"/>
        <v>52.409328776775283</v>
      </c>
      <c r="T513" s="24">
        <f ca="1"/>
        <v>66.651706618563921</v>
      </c>
      <c r="V513" s="21">
        <v>510</v>
      </c>
      <c r="W513" s="24">
        <f ca="1"/>
        <v>301.47517958155584</v>
      </c>
      <c r="X513" s="24">
        <f ca="1"/>
        <v>61.403097009207613</v>
      </c>
      <c r="Y513" s="30"/>
      <c r="Z513" s="21">
        <v>510</v>
      </c>
      <c r="AA513" s="24">
        <f ca="1"/>
        <v>288.56861293409929</v>
      </c>
      <c r="AB513" s="24">
        <f ca="1"/>
        <v>133.59690299079239</v>
      </c>
      <c r="AD513" s="21">
        <v>510</v>
      </c>
      <c r="AE513" s="24">
        <f ca="1"/>
        <v>537.63446373887984</v>
      </c>
      <c r="AF513" s="24">
        <f ca="1"/>
        <v>128.34829338143606</v>
      </c>
      <c r="AH513" s="21">
        <v>510</v>
      </c>
      <c r="AI513" s="24">
        <f t="shared" ca="1" si="142"/>
        <v>52.409300000000002</v>
      </c>
      <c r="AJ513" s="24">
        <f t="shared" ca="1" si="143"/>
        <v>66.651700000000005</v>
      </c>
      <c r="AK513" s="24">
        <f t="shared" ca="1" si="144"/>
        <v>301.47519999999997</v>
      </c>
      <c r="AL513" s="24">
        <f t="shared" ca="1" si="145"/>
        <v>61.403100000000002</v>
      </c>
      <c r="AM513" s="26"/>
      <c r="AN513" s="26" t="str">
        <f ca="1">IF(AI513="","","G1 "&amp;Input!D55&amp;" "&amp;AI513&amp;" "&amp;Input!D$56&amp;" "&amp;AJ513&amp;" "&amp;Input!D$57&amp;" "&amp;AK513&amp;" "&amp;Input!D$58&amp;" "&amp;AL513&amp;" F "&amp;Input!D$51&amp;"")</f>
        <v>G1 X 52.4093 Y 66.6517 U 301.4752 Z 61.4031 F 400</v>
      </c>
      <c r="AO513" s="26"/>
      <c r="AP513" s="26" t="str">
        <f ca="1">IF(AS513="","","G1 "&amp;Input!D$55&amp;" "&amp;AS513&amp;" "&amp;Input!D$56&amp;" "&amp;AT513&amp;" "&amp;Input!D$57&amp;" "&amp;AU513&amp;" "&amp;Input!D$58&amp;" "&amp;AV513&amp;" F "&amp;Input!D$52&amp;"")</f>
        <v>G1 X 288.5686 Y 133.5969 U 537.6345 Z 128.3483 F 400</v>
      </c>
      <c r="AQ513" s="26"/>
      <c r="AR513" s="21">
        <v>510</v>
      </c>
      <c r="AS513" s="24">
        <f t="shared" ca="1" si="150"/>
        <v>288.5686</v>
      </c>
      <c r="AT513" s="24">
        <f t="shared" ca="1" si="151"/>
        <v>133.59690000000001</v>
      </c>
      <c r="AU513" s="24">
        <f t="shared" ca="1" si="152"/>
        <v>537.6345</v>
      </c>
      <c r="AV513" s="24">
        <f t="shared" ca="1" si="153"/>
        <v>128.34829999999999</v>
      </c>
      <c r="BC513" t="s">
        <v>938</v>
      </c>
      <c r="BF513" s="74" t="str">
        <f ca="1">IF(AI512="","","G1 "&amp;Input!D$55&amp;" "&amp;AI512&amp;" "&amp;Input!D$56&amp;" "&amp;AJ512&amp;" "&amp;Input!D$57&amp;" "&amp;AK512&amp;" "&amp;Input!D$58&amp;" "&amp;AL512&amp;" F "&amp;Input!D$51&amp;"")</f>
        <v>G1 X 52.6929 Y 67.4063 U 301.6411 Z 61.8162 F 400</v>
      </c>
      <c r="BO513" s="132">
        <f t="shared" ca="1" si="159"/>
        <v>52.409300000000002</v>
      </c>
      <c r="BP513" s="132">
        <f t="shared" ca="1" si="159"/>
        <v>66.651700000000005</v>
      </c>
      <c r="BQ513" s="132">
        <f t="shared" ca="1" si="159"/>
        <v>301.47519999999997</v>
      </c>
      <c r="BR513" s="132">
        <f t="shared" ca="1" si="159"/>
        <v>61.403100000000002</v>
      </c>
      <c r="BT513" s="132" t="str">
        <f t="shared" si="160"/>
        <v/>
      </c>
      <c r="BU513" s="132" t="str">
        <f t="shared" si="160"/>
        <v/>
      </c>
      <c r="BV513" s="132" t="str">
        <f t="shared" si="160"/>
        <v/>
      </c>
      <c r="BW513" s="132" t="str">
        <f t="shared" si="160"/>
        <v/>
      </c>
      <c r="BY513" s="132">
        <f t="shared" ca="1" si="154"/>
        <v>288.5686</v>
      </c>
      <c r="BZ513" s="132">
        <f t="shared" ca="1" si="154"/>
        <v>133.59690000000001</v>
      </c>
      <c r="CA513" s="132">
        <f t="shared" ca="1" si="154"/>
        <v>537.6345</v>
      </c>
      <c r="CB513" s="132">
        <f t="shared" ca="1" si="146"/>
        <v>128.34829999999999</v>
      </c>
    </row>
    <row r="514" spans="2:80" x14ac:dyDescent="0.2">
      <c r="B514" s="21" t="str">
        <f>IF(C514&lt;&gt;"",ROWS(B$3:Me)-1,"")</f>
        <v/>
      </c>
      <c r="C514" s="22" t="str">
        <f>IF(Drela!N514="","",Drela!N514)</f>
        <v/>
      </c>
      <c r="D514" s="23" t="str">
        <f>IF(Drela!O514="","",Drela!O514)</f>
        <v/>
      </c>
      <c r="F514" s="21" t="str">
        <f t="shared" si="147"/>
        <v/>
      </c>
      <c r="G514" s="22" t="str">
        <f>IF(Drela!Q514="","",Drela!Q514)</f>
        <v/>
      </c>
      <c r="H514" s="23" t="str">
        <f>IF(Drela!R514="","",Drela!R514)</f>
        <v/>
      </c>
      <c r="I514" s="29"/>
      <c r="J514" s="21" t="str">
        <f t="shared" si="148"/>
        <v/>
      </c>
      <c r="K514" s="22" t="str">
        <f>IF(Drela!AF514="","",Drela!AF514)</f>
        <v/>
      </c>
      <c r="L514" s="23" t="str">
        <f>IF(Drela!AG514="","",Drela!AG514)</f>
        <v/>
      </c>
      <c r="M514" s="29"/>
      <c r="N514" s="21" t="str">
        <f t="shared" si="149"/>
        <v/>
      </c>
      <c r="O514" s="22" t="str">
        <f>IF(Drela!AI514="","",Drela!AI514)</f>
        <v/>
      </c>
      <c r="P514" s="23" t="str">
        <f>IF(Drela!AJ514="","",Drela!AJ514)</f>
        <v/>
      </c>
      <c r="R514" s="21">
        <v>511</v>
      </c>
      <c r="S514" s="24">
        <f ca="1"/>
        <v>52.104492796612938</v>
      </c>
      <c r="T514" s="24">
        <f ca="1"/>
        <v>65.836633173396592</v>
      </c>
      <c r="V514" s="21">
        <v>511</v>
      </c>
      <c r="W514" s="24">
        <f ca="1"/>
        <v>301.29673527715374</v>
      </c>
      <c r="X514" s="24">
        <f ca="1"/>
        <v>60.956875893861259</v>
      </c>
      <c r="Y514" s="30"/>
      <c r="Z514" s="21">
        <v>511</v>
      </c>
      <c r="AA514" s="24">
        <f ca="1"/>
        <v>288.74705723850138</v>
      </c>
      <c r="AB514" s="24">
        <f ca="1"/>
        <v>134.04312410613875</v>
      </c>
      <c r="AD514" s="21">
        <v>511</v>
      </c>
      <c r="AE514" s="24">
        <f ca="1"/>
        <v>537.9392997190422</v>
      </c>
      <c r="AF514" s="24">
        <f ca="1"/>
        <v>129.16336682660341</v>
      </c>
      <c r="AH514" s="21">
        <v>511</v>
      </c>
      <c r="AI514" s="24">
        <f t="shared" ca="1" si="142"/>
        <v>52.104500000000002</v>
      </c>
      <c r="AJ514" s="24">
        <f t="shared" ca="1" si="143"/>
        <v>65.836600000000004</v>
      </c>
      <c r="AK514" s="24">
        <f t="shared" ca="1" si="144"/>
        <v>301.29669999999999</v>
      </c>
      <c r="AL514" s="24">
        <f t="shared" ca="1" si="145"/>
        <v>60.956899999999997</v>
      </c>
      <c r="AM514" s="26"/>
      <c r="AN514" s="26" t="str">
        <f ca="1">IF(AI514="","","G1 "&amp;Input!D55&amp;" "&amp;AI514&amp;" "&amp;Input!D$56&amp;" "&amp;AJ514&amp;" "&amp;Input!D$57&amp;" "&amp;AK514&amp;" "&amp;Input!D$58&amp;" "&amp;AL514&amp;" F "&amp;Input!D$51&amp;"")</f>
        <v>G1 X 52.1045 Y 65.8366 U 301.2967 Z 60.9569 F 400</v>
      </c>
      <c r="AO514" s="26"/>
      <c r="AP514" s="26" t="str">
        <f ca="1">IF(AS514="","","G1 "&amp;Input!D$55&amp;" "&amp;AS514&amp;" "&amp;Input!D$56&amp;" "&amp;AT514&amp;" "&amp;Input!D$57&amp;" "&amp;AU514&amp;" "&amp;Input!D$58&amp;" "&amp;AV514&amp;" F "&amp;Input!D$52&amp;"")</f>
        <v>G1 X 288.7471 Y 134.0431 U 537.9393 Z 129.1634 F 400</v>
      </c>
      <c r="AQ514" s="26"/>
      <c r="AR514" s="21">
        <v>511</v>
      </c>
      <c r="AS514" s="24">
        <f t="shared" ca="1" si="150"/>
        <v>288.74709999999999</v>
      </c>
      <c r="AT514" s="24">
        <f t="shared" ca="1" si="151"/>
        <v>134.04310000000001</v>
      </c>
      <c r="AU514" s="24">
        <f t="shared" ca="1" si="152"/>
        <v>537.9393</v>
      </c>
      <c r="AV514" s="24">
        <f t="shared" ca="1" si="153"/>
        <v>129.1634</v>
      </c>
      <c r="BC514" t="s">
        <v>939</v>
      </c>
      <c r="BF514" s="74" t="str">
        <f ca="1">IF(AI513="","","G1 "&amp;Input!D$55&amp;" "&amp;AI513&amp;" "&amp;Input!D$56&amp;" "&amp;AJ513&amp;" "&amp;Input!D$57&amp;" "&amp;AK513&amp;" "&amp;Input!D$58&amp;" "&amp;AL513&amp;" F "&amp;Input!D$51&amp;"")</f>
        <v>G1 X 52.4093 Y 66.6517 U 301.4752 Z 61.4031 F 400</v>
      </c>
      <c r="BO514" s="132">
        <f t="shared" ca="1" si="159"/>
        <v>52.104500000000002</v>
      </c>
      <c r="BP514" s="132">
        <f t="shared" ca="1" si="159"/>
        <v>65.836600000000004</v>
      </c>
      <c r="BQ514" s="132">
        <f t="shared" ca="1" si="159"/>
        <v>301.29669999999999</v>
      </c>
      <c r="BR514" s="132">
        <f t="shared" ca="1" si="159"/>
        <v>60.956899999999997</v>
      </c>
      <c r="BT514" s="132" t="str">
        <f t="shared" si="160"/>
        <v/>
      </c>
      <c r="BU514" s="132" t="str">
        <f t="shared" si="160"/>
        <v/>
      </c>
      <c r="BV514" s="132" t="str">
        <f t="shared" si="160"/>
        <v/>
      </c>
      <c r="BW514" s="132" t="str">
        <f t="shared" si="160"/>
        <v/>
      </c>
      <c r="BY514" s="132">
        <f t="shared" ca="1" si="154"/>
        <v>288.74709999999999</v>
      </c>
      <c r="BZ514" s="132">
        <f t="shared" ca="1" si="154"/>
        <v>134.04310000000001</v>
      </c>
      <c r="CA514" s="132">
        <f t="shared" ca="1" si="154"/>
        <v>537.9393</v>
      </c>
      <c r="CB514" s="132">
        <f t="shared" ca="1" si="146"/>
        <v>129.1634</v>
      </c>
    </row>
    <row r="515" spans="2:80" x14ac:dyDescent="0.2">
      <c r="B515" s="21" t="str">
        <f>IF(C515&lt;&gt;"",ROWS(B$3:Me)-1,"")</f>
        <v/>
      </c>
      <c r="C515" s="22" t="str">
        <f>IF(Drela!N515="","",Drela!N515)</f>
        <v/>
      </c>
      <c r="D515" s="23" t="str">
        <f>IF(Drela!O515="","",Drela!O515)</f>
        <v/>
      </c>
      <c r="F515" s="21" t="str">
        <f t="shared" si="147"/>
        <v/>
      </c>
      <c r="G515" s="22" t="str">
        <f>IF(Drela!Q515="","",Drela!Q515)</f>
        <v/>
      </c>
      <c r="H515" s="23" t="str">
        <f>IF(Drela!R515="","",Drela!R515)</f>
        <v/>
      </c>
      <c r="I515" s="29"/>
      <c r="J515" s="21" t="str">
        <f t="shared" si="148"/>
        <v/>
      </c>
      <c r="K515" s="22" t="str">
        <f>IF(Drela!AF515="","",Drela!AF515)</f>
        <v/>
      </c>
      <c r="L515" s="23" t="str">
        <f>IF(Drela!AG515="","",Drela!AG515)</f>
        <v/>
      </c>
      <c r="M515" s="29"/>
      <c r="N515" s="21" t="str">
        <f t="shared" si="149"/>
        <v/>
      </c>
      <c r="O515" s="22" t="str">
        <f>IF(Drela!AI515="","",Drela!AI515)</f>
        <v/>
      </c>
      <c r="P515" s="23" t="str">
        <f>IF(Drela!AJ515="","",Drela!AJ515)</f>
        <v/>
      </c>
      <c r="R515" s="21">
        <v>512</v>
      </c>
      <c r="S515" s="24">
        <f ca="1"/>
        <v>51.782925928143847</v>
      </c>
      <c r="T515" s="24">
        <f ca="1"/>
        <v>64.999836476832698</v>
      </c>
      <c r="V515" s="21">
        <v>512</v>
      </c>
      <c r="W515" s="24">
        <f ca="1"/>
        <v>301.10878336213386</v>
      </c>
      <c r="X515" s="24">
        <f ca="1"/>
        <v>60.498869210478269</v>
      </c>
      <c r="Y515" s="30"/>
      <c r="Z515" s="21">
        <v>512</v>
      </c>
      <c r="AA515" s="24">
        <f ca="1"/>
        <v>288.93500915352132</v>
      </c>
      <c r="AB515" s="24">
        <f ca="1"/>
        <v>134.50113078952174</v>
      </c>
      <c r="AD515" s="21">
        <v>512</v>
      </c>
      <c r="AE515" s="24">
        <f ca="1"/>
        <v>538.26086658751126</v>
      </c>
      <c r="AF515" s="24">
        <f ca="1"/>
        <v>130.00016352316732</v>
      </c>
      <c r="AH515" s="21">
        <v>512</v>
      </c>
      <c r="AI515" s="24">
        <f t="shared" ca="1" si="142"/>
        <v>51.782899999999998</v>
      </c>
      <c r="AJ515" s="24">
        <f t="shared" ca="1" si="143"/>
        <v>64.999799999999993</v>
      </c>
      <c r="AK515" s="24">
        <f t="shared" ca="1" si="144"/>
        <v>301.10879999999997</v>
      </c>
      <c r="AL515" s="24">
        <f t="shared" ca="1" si="145"/>
        <v>60.498899999999999</v>
      </c>
      <c r="AM515" s="26"/>
      <c r="AN515" s="26" t="str">
        <f ca="1">IF(AI515="","","G1 "&amp;Input!D55&amp;" "&amp;AI515&amp;" "&amp;Input!D$56&amp;" "&amp;AJ515&amp;" "&amp;Input!D$57&amp;" "&amp;AK515&amp;" "&amp;Input!D$58&amp;" "&amp;AL515&amp;" F "&amp;Input!D$51&amp;"")</f>
        <v>G1 X 51.7829 Y 64.9998 U 301.1088 Z 60.4989 F 400</v>
      </c>
      <c r="AO515" s="26"/>
      <c r="AP515" s="26" t="str">
        <f ca="1">IF(AS515="","","G1 "&amp;Input!D$55&amp;" "&amp;AS515&amp;" "&amp;Input!D$56&amp;" "&amp;AT515&amp;" "&amp;Input!D$57&amp;" "&amp;AU515&amp;" "&amp;Input!D$58&amp;" "&amp;AV515&amp;" F "&amp;Input!D$52&amp;"")</f>
        <v>G1 X 288.935 Y 134.5011 U 538.2609 Z 130.0002 F 400</v>
      </c>
      <c r="AQ515" s="26"/>
      <c r="AR515" s="21">
        <v>512</v>
      </c>
      <c r="AS515" s="24">
        <f t="shared" ca="1" si="150"/>
        <v>288.935</v>
      </c>
      <c r="AT515" s="24">
        <f t="shared" ca="1" si="151"/>
        <v>134.50110000000001</v>
      </c>
      <c r="AU515" s="24">
        <f t="shared" ca="1" si="152"/>
        <v>538.26089999999999</v>
      </c>
      <c r="AV515" s="24">
        <f t="shared" ca="1" si="153"/>
        <v>130.00020000000001</v>
      </c>
      <c r="BC515" t="s">
        <v>940</v>
      </c>
      <c r="BF515" s="74" t="str">
        <f ca="1">IF(AI514="","","G1 "&amp;Input!D$55&amp;" "&amp;AI514&amp;" "&amp;Input!D$56&amp;" "&amp;AJ514&amp;" "&amp;Input!D$57&amp;" "&amp;AK514&amp;" "&amp;Input!D$58&amp;" "&amp;AL514&amp;" F "&amp;Input!D$51&amp;"")</f>
        <v>G1 X 52.1045 Y 65.8366 U 301.2967 Z 60.9569 F 400</v>
      </c>
      <c r="BO515" s="132">
        <f t="shared" ca="1" si="159"/>
        <v>51.782899999999998</v>
      </c>
      <c r="BP515" s="132">
        <f t="shared" ca="1" si="159"/>
        <v>64.999799999999993</v>
      </c>
      <c r="BQ515" s="132">
        <f t="shared" ca="1" si="159"/>
        <v>301.10879999999997</v>
      </c>
      <c r="BR515" s="132">
        <f t="shared" ca="1" si="159"/>
        <v>60.498899999999999</v>
      </c>
      <c r="BT515" s="132" t="str">
        <f t="shared" si="160"/>
        <v/>
      </c>
      <c r="BU515" s="132" t="str">
        <f t="shared" si="160"/>
        <v/>
      </c>
      <c r="BV515" s="132" t="str">
        <f t="shared" si="160"/>
        <v/>
      </c>
      <c r="BW515" s="132" t="str">
        <f t="shared" si="160"/>
        <v/>
      </c>
      <c r="BY515" s="132">
        <f t="shared" ca="1" si="154"/>
        <v>288.935</v>
      </c>
      <c r="BZ515" s="132">
        <f t="shared" ca="1" si="154"/>
        <v>134.50110000000001</v>
      </c>
      <c r="CA515" s="132">
        <f t="shared" ca="1" si="154"/>
        <v>538.26089999999999</v>
      </c>
      <c r="CB515" s="132">
        <f t="shared" ca="1" si="146"/>
        <v>130.00020000000001</v>
      </c>
    </row>
    <row r="516" spans="2:80" x14ac:dyDescent="0.2">
      <c r="B516" s="21" t="str">
        <f>IF(C516&lt;&gt;"",ROWS(B$3:Me)-1,"")</f>
        <v/>
      </c>
      <c r="C516" s="22" t="str">
        <f>IF(Drela!N516="","",Drela!N516)</f>
        <v/>
      </c>
      <c r="D516" s="23" t="str">
        <f>IF(Drela!O516="","",Drela!O516)</f>
        <v/>
      </c>
      <c r="F516" s="21" t="str">
        <f t="shared" si="147"/>
        <v/>
      </c>
      <c r="G516" s="22" t="str">
        <f>IF(Drela!Q516="","",Drela!Q516)</f>
        <v/>
      </c>
      <c r="H516" s="23" t="str">
        <f>IF(Drela!R516="","",Drela!R516)</f>
        <v/>
      </c>
      <c r="I516" s="29"/>
      <c r="J516" s="21" t="str">
        <f t="shared" si="148"/>
        <v/>
      </c>
      <c r="K516" s="22" t="str">
        <f>IF(Drela!AF516="","",Drela!AF516)</f>
        <v/>
      </c>
      <c r="L516" s="23" t="str">
        <f>IF(Drela!AG516="","",Drela!AG516)</f>
        <v/>
      </c>
      <c r="M516" s="29"/>
      <c r="N516" s="21" t="str">
        <f t="shared" si="149"/>
        <v/>
      </c>
      <c r="O516" s="22" t="str">
        <f>IF(Drela!AI516="","",Drela!AI516)</f>
        <v/>
      </c>
      <c r="P516" s="23" t="str">
        <f>IF(Drela!AJ516="","",Drela!AJ516)</f>
        <v/>
      </c>
      <c r="R516" s="21">
        <v>513</v>
      </c>
      <c r="S516" s="24">
        <f ca="1"/>
        <v>51.482741127810094</v>
      </c>
      <c r="T516" s="24">
        <f ca="1"/>
        <v>64.22347842552287</v>
      </c>
      <c r="V516" s="21">
        <v>513</v>
      </c>
      <c r="W516" s="24">
        <f ca="1"/>
        <v>300.93338868587489</v>
      </c>
      <c r="X516" s="24">
        <f ca="1"/>
        <v>60.073965543474984</v>
      </c>
      <c r="Y516" s="30"/>
      <c r="Z516" s="21">
        <v>513</v>
      </c>
      <c r="AA516" s="24">
        <f ca="1"/>
        <v>289.11040382978024</v>
      </c>
      <c r="AB516" s="24">
        <f ca="1"/>
        <v>134.926034456525</v>
      </c>
      <c r="AD516" s="21">
        <v>513</v>
      </c>
      <c r="AE516" s="24">
        <f ca="1"/>
        <v>538.56105138784494</v>
      </c>
      <c r="AF516" s="24">
        <f ca="1"/>
        <v>130.77652157447713</v>
      </c>
      <c r="AH516" s="21">
        <v>513</v>
      </c>
      <c r="AI516" s="24">
        <f t="shared" ref="AI516:AI579" ca="1" si="161">IF(ISNA(S516),"",ROUND(S516,4))</f>
        <v>51.482700000000001</v>
      </c>
      <c r="AJ516" s="24">
        <f t="shared" ref="AJ516:AJ579" ca="1" si="162">IF(ISNA(T516),"",ROUND(T516,4))</f>
        <v>64.223500000000001</v>
      </c>
      <c r="AK516" s="24">
        <f t="shared" ref="AK516:AK579" ca="1" si="163">IF(ISNA(W516),"",ROUND(W516,4))</f>
        <v>300.93340000000001</v>
      </c>
      <c r="AL516" s="24">
        <f t="shared" ref="AL516:AL579" ca="1" si="164">IF(ISNA(X516),"",ROUND(X516,4))</f>
        <v>60.073999999999998</v>
      </c>
      <c r="AM516" s="26"/>
      <c r="AN516" s="26" t="str">
        <f ca="1">IF(AI516="","","G1 "&amp;Input!D55&amp;" "&amp;AI516&amp;" "&amp;Input!D$56&amp;" "&amp;AJ516&amp;" "&amp;Input!D$57&amp;" "&amp;AK516&amp;" "&amp;Input!D$58&amp;" "&amp;AL516&amp;" F "&amp;Input!D$51&amp;"")</f>
        <v>G1 X 51.4827 Y 64.2235 U 300.9334 Z 60.074 F 400</v>
      </c>
      <c r="AO516" s="26"/>
      <c r="AP516" s="26" t="str">
        <f ca="1">IF(AS516="","","G1 "&amp;Input!D$55&amp;" "&amp;AS516&amp;" "&amp;Input!D$56&amp;" "&amp;AT516&amp;" "&amp;Input!D$57&amp;" "&amp;AU516&amp;" "&amp;Input!D$58&amp;" "&amp;AV516&amp;" F "&amp;Input!D$52&amp;"")</f>
        <v>G1 X 289.1104 Y 134.926 U 538.5611 Z 130.7765 F 400</v>
      </c>
      <c r="AQ516" s="26"/>
      <c r="AR516" s="21">
        <v>513</v>
      </c>
      <c r="AS516" s="24">
        <f t="shared" ca="1" si="150"/>
        <v>289.11040000000003</v>
      </c>
      <c r="AT516" s="24">
        <f t="shared" ca="1" si="151"/>
        <v>134.92599999999999</v>
      </c>
      <c r="AU516" s="24">
        <f t="shared" ca="1" si="152"/>
        <v>538.56110000000001</v>
      </c>
      <c r="AV516" s="24">
        <f t="shared" ca="1" si="153"/>
        <v>130.7765</v>
      </c>
      <c r="BC516" t="s">
        <v>941</v>
      </c>
      <c r="BF516" s="74" t="str">
        <f ca="1">IF(AI515="","","G1 "&amp;Input!D$55&amp;" "&amp;AI515&amp;" "&amp;Input!D$56&amp;" "&amp;AJ515&amp;" "&amp;Input!D$57&amp;" "&amp;AK515&amp;" "&amp;Input!D$58&amp;" "&amp;AL515&amp;" F "&amp;Input!D$51&amp;"")</f>
        <v>G1 X 51.7829 Y 64.9998 U 301.1088 Z 60.4989 F 400</v>
      </c>
      <c r="BO516" s="132">
        <f t="shared" ca="1" si="159"/>
        <v>51.482700000000001</v>
      </c>
      <c r="BP516" s="132">
        <f t="shared" ca="1" si="159"/>
        <v>64.223500000000001</v>
      </c>
      <c r="BQ516" s="132">
        <f t="shared" ca="1" si="159"/>
        <v>300.93340000000001</v>
      </c>
      <c r="BR516" s="132">
        <f t="shared" ca="1" si="159"/>
        <v>60.073999999999998</v>
      </c>
      <c r="BT516" s="132" t="str">
        <f t="shared" si="160"/>
        <v/>
      </c>
      <c r="BU516" s="132" t="str">
        <f t="shared" si="160"/>
        <v/>
      </c>
      <c r="BV516" s="132" t="str">
        <f t="shared" si="160"/>
        <v/>
      </c>
      <c r="BW516" s="132" t="str">
        <f t="shared" si="160"/>
        <v/>
      </c>
      <c r="BY516" s="132">
        <f t="shared" ca="1" si="154"/>
        <v>289.11040000000003</v>
      </c>
      <c r="BZ516" s="132">
        <f t="shared" ca="1" si="154"/>
        <v>134.92599999999999</v>
      </c>
      <c r="CA516" s="132">
        <f t="shared" ca="1" si="154"/>
        <v>538.56110000000001</v>
      </c>
      <c r="CB516" s="132">
        <f t="shared" ca="1" si="154"/>
        <v>130.7765</v>
      </c>
    </row>
    <row r="517" spans="2:80" x14ac:dyDescent="0.2">
      <c r="B517" s="21" t="str">
        <f>IF(C517&lt;&gt;"",ROWS(B$3:Me)-1,"")</f>
        <v/>
      </c>
      <c r="C517" s="22" t="str">
        <f>IF(Drela!N517="","",Drela!N517)</f>
        <v/>
      </c>
      <c r="D517" s="23" t="str">
        <f>IF(Drela!O517="","",Drela!O517)</f>
        <v/>
      </c>
      <c r="F517" s="21" t="str">
        <f t="shared" ref="F517:F580" si="165">B517</f>
        <v/>
      </c>
      <c r="G517" s="22" t="str">
        <f>IF(Drela!Q517="","",Drela!Q517)</f>
        <v/>
      </c>
      <c r="H517" s="23" t="str">
        <f>IF(Drela!R517="","",Drela!R517)</f>
        <v/>
      </c>
      <c r="I517" s="29"/>
      <c r="J517" s="21" t="str">
        <f t="shared" ref="J517:J580" si="166">F517</f>
        <v/>
      </c>
      <c r="K517" s="22" t="str">
        <f>IF(Drela!AF517="","",Drela!AF517)</f>
        <v/>
      </c>
      <c r="L517" s="23" t="str">
        <f>IF(Drela!AG517="","",Drela!AG517)</f>
        <v/>
      </c>
      <c r="M517" s="29"/>
      <c r="N517" s="21" t="str">
        <f t="shared" ref="N517:N580" si="167">J517</f>
        <v/>
      </c>
      <c r="O517" s="22" t="str">
        <f>IF(Drela!AI517="","",Drela!AI517)</f>
        <v/>
      </c>
      <c r="P517" s="23" t="str">
        <f>IF(Drela!AJ517="","",Drela!AJ517)</f>
        <v/>
      </c>
      <c r="R517" s="21">
        <v>514</v>
      </c>
      <c r="S517" s="24">
        <f ca="1"/>
        <v>51.250440057346005</v>
      </c>
      <c r="T517" s="24">
        <f ca="1"/>
        <v>63.600582166095613</v>
      </c>
      <c r="V517" s="21">
        <v>514</v>
      </c>
      <c r="W517" s="24">
        <f ca="1"/>
        <v>300.7973827411916</v>
      </c>
      <c r="X517" s="24">
        <f ca="1"/>
        <v>59.73294576446078</v>
      </c>
      <c r="Y517" s="30"/>
      <c r="Z517" s="21">
        <v>514</v>
      </c>
      <c r="AA517" s="24">
        <f ca="1"/>
        <v>289.24640977446353</v>
      </c>
      <c r="AB517" s="24">
        <f ca="1"/>
        <v>135.26705423553921</v>
      </c>
      <c r="AD517" s="21">
        <v>514</v>
      </c>
      <c r="AE517" s="24">
        <f ca="1"/>
        <v>538.79335245830907</v>
      </c>
      <c r="AF517" s="24">
        <f ca="1"/>
        <v>131.39941783390438</v>
      </c>
      <c r="AH517" s="21">
        <v>514</v>
      </c>
      <c r="AI517" s="24">
        <f t="shared" ca="1" si="161"/>
        <v>51.250399999999999</v>
      </c>
      <c r="AJ517" s="24">
        <f t="shared" ca="1" si="162"/>
        <v>63.6006</v>
      </c>
      <c r="AK517" s="24">
        <f t="shared" ca="1" si="163"/>
        <v>300.79739999999998</v>
      </c>
      <c r="AL517" s="24">
        <f t="shared" ca="1" si="164"/>
        <v>59.732900000000001</v>
      </c>
      <c r="AM517" s="26"/>
      <c r="AN517" s="26" t="str">
        <f ca="1">IF(AI517="","","G1 "&amp;Input!D55&amp;" "&amp;AI517&amp;" "&amp;Input!D$56&amp;" "&amp;AJ517&amp;" "&amp;Input!D$57&amp;" "&amp;AK517&amp;" "&amp;Input!D$58&amp;" "&amp;AL517&amp;" F "&amp;Input!D$51&amp;"")</f>
        <v>G1 X 51.2504 Y 63.6006 U 300.7974 Z 59.7329 F 400</v>
      </c>
      <c r="AO517" s="26"/>
      <c r="AP517" s="26" t="str">
        <f ca="1">IF(AS517="","","G1 "&amp;Input!D$55&amp;" "&amp;AS517&amp;" "&amp;Input!D$56&amp;" "&amp;AT517&amp;" "&amp;Input!D$57&amp;" "&amp;AU517&amp;" "&amp;Input!D$58&amp;" "&amp;AV517&amp;" F "&amp;Input!D$52&amp;"")</f>
        <v>G1 X 289.2464 Y 135.2671 U 538.7934 Z 131.3994 F 400</v>
      </c>
      <c r="AQ517" s="26"/>
      <c r="AR517" s="21">
        <v>514</v>
      </c>
      <c r="AS517" s="24">
        <f t="shared" ref="AS517:AS580" ca="1" si="168">IF(ISNA(AA517),"",ROUND(AA517,4))</f>
        <v>289.24639999999999</v>
      </c>
      <c r="AT517" s="24">
        <f t="shared" ref="AT517:AT580" ca="1" si="169">IF(ISNA(AB517),"",ROUND(AB517,4))</f>
        <v>135.2671</v>
      </c>
      <c r="AU517" s="24">
        <f t="shared" ref="AU517:AU580" ca="1" si="170">IF(ISNA(AE517),"",ROUND(AE517,4))</f>
        <v>538.79340000000002</v>
      </c>
      <c r="AV517" s="24">
        <f t="shared" ref="AV517:AV580" ca="1" si="171">IF(ISNA(AF517),"",ROUND(AF517,4))</f>
        <v>131.39940000000001</v>
      </c>
      <c r="BC517" t="s">
        <v>942</v>
      </c>
      <c r="BF517" s="74" t="str">
        <f ca="1">IF(AI516="","","G1 "&amp;Input!D$55&amp;" "&amp;AI516&amp;" "&amp;Input!D$56&amp;" "&amp;AJ516&amp;" "&amp;Input!D$57&amp;" "&amp;AK516&amp;" "&amp;Input!D$58&amp;" "&amp;AL516&amp;" F "&amp;Input!D$51&amp;"")</f>
        <v>G1 X 51.4827 Y 64.2235 U 300.9334 Z 60.074 F 400</v>
      </c>
      <c r="BO517" s="132">
        <f t="shared" ca="1" si="159"/>
        <v>51.250399999999999</v>
      </c>
      <c r="BP517" s="132">
        <f t="shared" ca="1" si="159"/>
        <v>63.6006</v>
      </c>
      <c r="BQ517" s="132">
        <f t="shared" ca="1" si="159"/>
        <v>300.79739999999998</v>
      </c>
      <c r="BR517" s="132">
        <f t="shared" ca="1" si="159"/>
        <v>59.732900000000001</v>
      </c>
      <c r="BT517" s="132" t="str">
        <f t="shared" si="160"/>
        <v/>
      </c>
      <c r="BU517" s="132" t="str">
        <f t="shared" si="160"/>
        <v/>
      </c>
      <c r="BV517" s="132" t="str">
        <f t="shared" si="160"/>
        <v/>
      </c>
      <c r="BW517" s="132" t="str">
        <f t="shared" si="160"/>
        <v/>
      </c>
      <c r="BY517" s="132">
        <f t="shared" ref="BY517:CB580" ca="1" si="172">IFERROR(MID($AP517,FIND(" ",$AP517,FIND(BY$2,$AP517,1)),FIND(" ",$AP517,FIND(" ",$AP517,FIND(BY$2,$AP517,1))+1)-FIND(" ",$AP517,FIND(BY$2,$AP517,1)))*1,"")</f>
        <v>289.24639999999999</v>
      </c>
      <c r="BZ517" s="132">
        <f t="shared" ca="1" si="172"/>
        <v>135.2671</v>
      </c>
      <c r="CA517" s="132">
        <f t="shared" ca="1" si="172"/>
        <v>538.79340000000002</v>
      </c>
      <c r="CB517" s="132">
        <f t="shared" ca="1" si="172"/>
        <v>131.39940000000001</v>
      </c>
    </row>
    <row r="518" spans="2:80" x14ac:dyDescent="0.2">
      <c r="B518" s="21" t="str">
        <f>IF(C518&lt;&gt;"",ROWS(B$3:Me)-1,"")</f>
        <v/>
      </c>
      <c r="C518" s="22" t="str">
        <f>IF(Drela!N518="","",Drela!N518)</f>
        <v/>
      </c>
      <c r="D518" s="23" t="str">
        <f>IF(Drela!O518="","",Drela!O518)</f>
        <v/>
      </c>
      <c r="F518" s="21" t="str">
        <f t="shared" si="165"/>
        <v/>
      </c>
      <c r="G518" s="22" t="str">
        <f>IF(Drela!Q518="","",Drela!Q518)</f>
        <v/>
      </c>
      <c r="H518" s="23" t="str">
        <f>IF(Drela!R518="","",Drela!R518)</f>
        <v/>
      </c>
      <c r="I518" s="29"/>
      <c r="J518" s="21" t="str">
        <f t="shared" si="166"/>
        <v/>
      </c>
      <c r="K518" s="22" t="str">
        <f>IF(Drela!AF518="","",Drela!AF518)</f>
        <v/>
      </c>
      <c r="L518" s="23" t="str">
        <f>IF(Drela!AG518="","",Drela!AG518)</f>
        <v/>
      </c>
      <c r="M518" s="29"/>
      <c r="N518" s="21" t="str">
        <f t="shared" si="167"/>
        <v/>
      </c>
      <c r="O518" s="22" t="str">
        <f>IF(Drela!AI518="","",Drela!AI518)</f>
        <v/>
      </c>
      <c r="P518" s="23" t="str">
        <f>IF(Drela!AJ518="","",Drela!AJ518)</f>
        <v/>
      </c>
      <c r="R518" s="21">
        <v>515</v>
      </c>
      <c r="S518" s="24">
        <f ca="1"/>
        <v>51.116428119547152</v>
      </c>
      <c r="T518" s="24">
        <f ca="1"/>
        <v>63.191352084102263</v>
      </c>
      <c r="V518" s="21">
        <v>515</v>
      </c>
      <c r="W518" s="24">
        <f ca="1"/>
        <v>300.71830176218606</v>
      </c>
      <c r="X518" s="24">
        <f ca="1"/>
        <v>59.508671295172825</v>
      </c>
      <c r="Y518" s="30"/>
      <c r="Z518" s="21">
        <v>515</v>
      </c>
      <c r="AA518" s="24">
        <f ca="1"/>
        <v>289.32549075346907</v>
      </c>
      <c r="AB518" s="24">
        <f ca="1"/>
        <v>135.49132870482714</v>
      </c>
      <c r="AD518" s="21">
        <v>515</v>
      </c>
      <c r="AE518" s="24">
        <f ca="1"/>
        <v>538.92736439610792</v>
      </c>
      <c r="AF518" s="24">
        <f ca="1"/>
        <v>131.80864791589772</v>
      </c>
      <c r="AH518" s="21">
        <v>515</v>
      </c>
      <c r="AI518" s="24">
        <f t="shared" ca="1" si="161"/>
        <v>51.116399999999999</v>
      </c>
      <c r="AJ518" s="24">
        <f t="shared" ca="1" si="162"/>
        <v>63.191400000000002</v>
      </c>
      <c r="AK518" s="24">
        <f t="shared" ca="1" si="163"/>
        <v>300.7183</v>
      </c>
      <c r="AL518" s="24">
        <f t="shared" ca="1" si="164"/>
        <v>59.508699999999997</v>
      </c>
      <c r="AM518" s="26"/>
      <c r="AN518" s="26" t="str">
        <f ca="1">IF(AI518="","","G1 "&amp;Input!D55&amp;" "&amp;AI518&amp;" "&amp;Input!D$56&amp;" "&amp;AJ518&amp;" "&amp;Input!D$57&amp;" "&amp;AK518&amp;" "&amp;Input!D$58&amp;" "&amp;AL518&amp;" F "&amp;Input!D$51&amp;"")</f>
        <v>G1 X 51.1164 Y 63.1914 U 300.7183 Z 59.5087 F 400</v>
      </c>
      <c r="AO518" s="26"/>
      <c r="AP518" s="26" t="str">
        <f ca="1">IF(AS518="","","G1 "&amp;Input!D$55&amp;" "&amp;AS518&amp;" "&amp;Input!D$56&amp;" "&amp;AT518&amp;" "&amp;Input!D$57&amp;" "&amp;AU518&amp;" "&amp;Input!D$58&amp;" "&amp;AV518&amp;" F "&amp;Input!D$52&amp;"")</f>
        <v>G1 X 289.3255 Y 135.4913 U 538.9274 Z 131.8086 F 400</v>
      </c>
      <c r="AQ518" s="26"/>
      <c r="AR518" s="21">
        <v>515</v>
      </c>
      <c r="AS518" s="24">
        <f t="shared" ca="1" si="168"/>
        <v>289.32549999999998</v>
      </c>
      <c r="AT518" s="24">
        <f t="shared" ca="1" si="169"/>
        <v>135.4913</v>
      </c>
      <c r="AU518" s="24">
        <f t="shared" ca="1" si="170"/>
        <v>538.92740000000003</v>
      </c>
      <c r="AV518" s="24">
        <f t="shared" ca="1" si="171"/>
        <v>131.80860000000001</v>
      </c>
      <c r="BC518" t="s">
        <v>943</v>
      </c>
      <c r="BF518" s="74" t="str">
        <f ca="1">IF(AI517="","","G1 "&amp;Input!D$55&amp;" "&amp;AI517&amp;" "&amp;Input!D$56&amp;" "&amp;AJ517&amp;" "&amp;Input!D$57&amp;" "&amp;AK517&amp;" "&amp;Input!D$58&amp;" "&amp;AL517&amp;" F "&amp;Input!D$51&amp;"")</f>
        <v>G1 X 51.2504 Y 63.6006 U 300.7974 Z 59.7329 F 400</v>
      </c>
      <c r="BO518" s="132">
        <f t="shared" ca="1" si="159"/>
        <v>51.116399999999999</v>
      </c>
      <c r="BP518" s="132">
        <f t="shared" ca="1" si="159"/>
        <v>63.191400000000002</v>
      </c>
      <c r="BQ518" s="132">
        <f t="shared" ca="1" si="159"/>
        <v>300.7183</v>
      </c>
      <c r="BR518" s="132">
        <f t="shared" ca="1" si="159"/>
        <v>59.508699999999997</v>
      </c>
      <c r="BT518" s="132" t="str">
        <f t="shared" si="160"/>
        <v/>
      </c>
      <c r="BU518" s="132" t="str">
        <f t="shared" si="160"/>
        <v/>
      </c>
      <c r="BV518" s="132" t="str">
        <f t="shared" si="160"/>
        <v/>
      </c>
      <c r="BW518" s="132" t="str">
        <f t="shared" si="160"/>
        <v/>
      </c>
      <c r="BY518" s="132">
        <f t="shared" ca="1" si="172"/>
        <v>289.32549999999998</v>
      </c>
      <c r="BZ518" s="132">
        <f t="shared" ca="1" si="172"/>
        <v>135.4913</v>
      </c>
      <c r="CA518" s="132">
        <f t="shared" ca="1" si="172"/>
        <v>538.92740000000003</v>
      </c>
      <c r="CB518" s="132">
        <f t="shared" ca="1" si="172"/>
        <v>131.80860000000001</v>
      </c>
    </row>
    <row r="519" spans="2:80" x14ac:dyDescent="0.2">
      <c r="B519" s="21" t="str">
        <f>IF(C519&lt;&gt;"",ROWS(B$3:Me)-1,"")</f>
        <v/>
      </c>
      <c r="C519" s="22" t="str">
        <f>IF(Drela!N519="","",Drela!N519)</f>
        <v/>
      </c>
      <c r="D519" s="23" t="str">
        <f>IF(Drela!O519="","",Drela!O519)</f>
        <v/>
      </c>
      <c r="F519" s="21" t="str">
        <f t="shared" si="165"/>
        <v/>
      </c>
      <c r="G519" s="22" t="str">
        <f>IF(Drela!Q519="","",Drela!Q519)</f>
        <v/>
      </c>
      <c r="H519" s="23" t="str">
        <f>IF(Drela!R519="","",Drela!R519)</f>
        <v/>
      </c>
      <c r="I519" s="29"/>
      <c r="J519" s="21" t="str">
        <f t="shared" si="166"/>
        <v/>
      </c>
      <c r="K519" s="22" t="str">
        <f>IF(Drela!AF519="","",Drela!AF519)</f>
        <v/>
      </c>
      <c r="L519" s="23" t="str">
        <f>IF(Drela!AG519="","",Drela!AG519)</f>
        <v/>
      </c>
      <c r="M519" s="29"/>
      <c r="N519" s="21" t="str">
        <f t="shared" si="167"/>
        <v/>
      </c>
      <c r="O519" s="22" t="str">
        <f>IF(Drela!AI519="","",Drela!AI519)</f>
        <v/>
      </c>
      <c r="P519" s="23" t="str">
        <f>IF(Drela!AJ519="","",Drela!AJ519)</f>
        <v/>
      </c>
      <c r="R519" s="21">
        <v>516</v>
      </c>
      <c r="S519" s="24">
        <f ca="1"/>
        <v>51.046725681454049</v>
      </c>
      <c r="T519" s="24">
        <f ca="1"/>
        <v>62.924717520785606</v>
      </c>
      <c r="V519" s="21">
        <v>516</v>
      </c>
      <c r="W519" s="24">
        <f ca="1"/>
        <v>300.67650094811023</v>
      </c>
      <c r="X519" s="24">
        <f ca="1"/>
        <v>59.362325757859566</v>
      </c>
      <c r="Y519" s="30"/>
      <c r="Z519" s="21">
        <v>516</v>
      </c>
      <c r="AA519" s="24">
        <f ca="1"/>
        <v>289.36729156754484</v>
      </c>
      <c r="AB519" s="24">
        <f ca="1"/>
        <v>135.63767424214041</v>
      </c>
      <c r="AD519" s="21">
        <v>516</v>
      </c>
      <c r="AE519" s="24">
        <f ca="1"/>
        <v>538.99706683420106</v>
      </c>
      <c r="AF519" s="24">
        <f ca="1"/>
        <v>132.07528247921437</v>
      </c>
      <c r="AH519" s="21">
        <v>516</v>
      </c>
      <c r="AI519" s="24">
        <f t="shared" ca="1" si="161"/>
        <v>51.046700000000001</v>
      </c>
      <c r="AJ519" s="24">
        <f t="shared" ca="1" si="162"/>
        <v>62.924700000000001</v>
      </c>
      <c r="AK519" s="24">
        <f t="shared" ca="1" si="163"/>
        <v>300.67649999999998</v>
      </c>
      <c r="AL519" s="24">
        <f t="shared" ca="1" si="164"/>
        <v>59.362299999999998</v>
      </c>
      <c r="AM519" s="26"/>
      <c r="AN519" s="26" t="str">
        <f ca="1">IF(AI519="","","G1 "&amp;Input!D55&amp;" "&amp;AI519&amp;" "&amp;Input!D$56&amp;" "&amp;AJ519&amp;" "&amp;Input!D$57&amp;" "&amp;AK519&amp;" "&amp;Input!D$58&amp;" "&amp;AL519&amp;" F "&amp;Input!D$51&amp;"")</f>
        <v>G1 X 51.0467 Y 62.9247 U 300.6765 Z 59.3623 F 400</v>
      </c>
      <c r="AO519" s="26"/>
      <c r="AP519" s="26" t="str">
        <f ca="1">IF(AS519="","","G1 "&amp;Input!D$55&amp;" "&amp;AS519&amp;" "&amp;Input!D$56&amp;" "&amp;AT519&amp;" "&amp;Input!D$57&amp;" "&amp;AU519&amp;" "&amp;Input!D$58&amp;" "&amp;AV519&amp;" F "&amp;Input!D$52&amp;"")</f>
        <v>G1 X 289.3673 Y 135.6377 U 538.9971 Z 132.0753 F 400</v>
      </c>
      <c r="AQ519" s="26"/>
      <c r="AR519" s="21">
        <v>516</v>
      </c>
      <c r="AS519" s="24">
        <f t="shared" ca="1" si="168"/>
        <v>289.3673</v>
      </c>
      <c r="AT519" s="24">
        <f t="shared" ca="1" si="169"/>
        <v>135.6377</v>
      </c>
      <c r="AU519" s="24">
        <f t="shared" ca="1" si="170"/>
        <v>538.99710000000005</v>
      </c>
      <c r="AV519" s="24">
        <f t="shared" ca="1" si="171"/>
        <v>132.0753</v>
      </c>
      <c r="BC519" t="s">
        <v>944</v>
      </c>
      <c r="BF519" s="74" t="str">
        <f ca="1">IF(AI518="","","G1 "&amp;Input!D$55&amp;" "&amp;AI518&amp;" "&amp;Input!D$56&amp;" "&amp;AJ518&amp;" "&amp;Input!D$57&amp;" "&amp;AK518&amp;" "&amp;Input!D$58&amp;" "&amp;AL518&amp;" F "&amp;Input!D$51&amp;"")</f>
        <v>G1 X 51.1164 Y 63.1914 U 300.7183 Z 59.5087 F 400</v>
      </c>
      <c r="BO519" s="132">
        <f t="shared" ca="1" si="159"/>
        <v>51.046700000000001</v>
      </c>
      <c r="BP519" s="132">
        <f t="shared" ca="1" si="159"/>
        <v>62.924700000000001</v>
      </c>
      <c r="BQ519" s="132">
        <f t="shared" ca="1" si="159"/>
        <v>300.67649999999998</v>
      </c>
      <c r="BR519" s="132">
        <f t="shared" ca="1" si="159"/>
        <v>59.362299999999998</v>
      </c>
      <c r="BT519" s="132" t="str">
        <f t="shared" si="160"/>
        <v/>
      </c>
      <c r="BU519" s="132" t="str">
        <f t="shared" si="160"/>
        <v/>
      </c>
      <c r="BV519" s="132" t="str">
        <f t="shared" si="160"/>
        <v/>
      </c>
      <c r="BW519" s="132" t="str">
        <f t="shared" si="160"/>
        <v/>
      </c>
      <c r="BY519" s="132">
        <f t="shared" ca="1" si="172"/>
        <v>289.3673</v>
      </c>
      <c r="BZ519" s="132">
        <f t="shared" ca="1" si="172"/>
        <v>135.6377</v>
      </c>
      <c r="CA519" s="132">
        <f t="shared" ca="1" si="172"/>
        <v>538.99710000000005</v>
      </c>
      <c r="CB519" s="132">
        <f t="shared" ca="1" si="172"/>
        <v>132.0753</v>
      </c>
    </row>
    <row r="520" spans="2:80" x14ac:dyDescent="0.2">
      <c r="B520" s="21" t="str">
        <f>IF(C520&lt;&gt;"",ROWS(B$3:Me)-1,"")</f>
        <v/>
      </c>
      <c r="C520" s="22" t="str">
        <f>IF(Drela!N520="","",Drela!N520)</f>
        <v/>
      </c>
      <c r="D520" s="23" t="str">
        <f>IF(Drela!O520="","",Drela!O520)</f>
        <v/>
      </c>
      <c r="F520" s="21" t="str">
        <f t="shared" si="165"/>
        <v/>
      </c>
      <c r="G520" s="22" t="str">
        <f>IF(Drela!Q520="","",Drela!Q520)</f>
        <v/>
      </c>
      <c r="H520" s="23" t="str">
        <f>IF(Drela!R520="","",Drela!R520)</f>
        <v/>
      </c>
      <c r="I520" s="29"/>
      <c r="J520" s="21" t="str">
        <f t="shared" si="166"/>
        <v/>
      </c>
      <c r="K520" s="22" t="str">
        <f>IF(Drela!AF520="","",Drela!AF520)</f>
        <v/>
      </c>
      <c r="L520" s="23" t="str">
        <f>IF(Drela!AG520="","",Drela!AG520)</f>
        <v/>
      </c>
      <c r="M520" s="29"/>
      <c r="N520" s="21" t="str">
        <f t="shared" si="167"/>
        <v/>
      </c>
      <c r="O520" s="22" t="str">
        <f>IF(Drela!AI520="","",Drela!AI520)</f>
        <v/>
      </c>
      <c r="P520" s="23" t="str">
        <f>IF(Drela!AJ520="","",Drela!AJ520)</f>
        <v/>
      </c>
      <c r="R520" s="21">
        <v>517</v>
      </c>
      <c r="S520" s="24">
        <f ca="1"/>
        <v>50.991256851168473</v>
      </c>
      <c r="T520" s="24">
        <f ca="1"/>
        <v>62.696789056311289</v>
      </c>
      <c r="V520" s="21">
        <v>517</v>
      </c>
      <c r="W520" s="24">
        <f ca="1"/>
        <v>300.64304023950353</v>
      </c>
      <c r="X520" s="24">
        <f ca="1"/>
        <v>59.237173324897277</v>
      </c>
      <c r="Y520" s="30"/>
      <c r="Z520" s="21">
        <v>517</v>
      </c>
      <c r="AA520" s="24">
        <f ca="1"/>
        <v>289.40075227615148</v>
      </c>
      <c r="AB520" s="24">
        <f ca="1"/>
        <v>135.7628266751027</v>
      </c>
      <c r="AD520" s="21">
        <v>517</v>
      </c>
      <c r="AE520" s="24">
        <f ca="1"/>
        <v>539.05253566448664</v>
      </c>
      <c r="AF520" s="24">
        <f ca="1"/>
        <v>132.3032109436887</v>
      </c>
      <c r="AH520" s="21">
        <v>517</v>
      </c>
      <c r="AI520" s="24">
        <f t="shared" ca="1" si="161"/>
        <v>50.991300000000003</v>
      </c>
      <c r="AJ520" s="24">
        <f t="shared" ca="1" si="162"/>
        <v>62.696800000000003</v>
      </c>
      <c r="AK520" s="24">
        <f t="shared" ca="1" si="163"/>
        <v>300.64299999999997</v>
      </c>
      <c r="AL520" s="24">
        <f t="shared" ca="1" si="164"/>
        <v>59.237200000000001</v>
      </c>
      <c r="AM520" s="26"/>
      <c r="AN520" s="26" t="str">
        <f ca="1">IF(AI520="","","G1 "&amp;Input!D55&amp;" "&amp;AI520&amp;" "&amp;Input!D$56&amp;" "&amp;AJ520&amp;" "&amp;Input!D$57&amp;" "&amp;AK520&amp;" "&amp;Input!D$58&amp;" "&amp;AL520&amp;" F "&amp;Input!D$51&amp;"")</f>
        <v>G1 X 50.9913 Y 62.6968 U 300.643 Z 59.2372 F 400</v>
      </c>
      <c r="AO520" s="26"/>
      <c r="AP520" s="26" t="str">
        <f ca="1">IF(AS520="","","G1 "&amp;Input!D$55&amp;" "&amp;AS520&amp;" "&amp;Input!D$56&amp;" "&amp;AT520&amp;" "&amp;Input!D$57&amp;" "&amp;AU520&amp;" "&amp;Input!D$58&amp;" "&amp;AV520&amp;" F "&amp;Input!D$52&amp;"")</f>
        <v>G1 X 289.4008 Y 135.7628 U 539.0525 Z 132.3032 F 400</v>
      </c>
      <c r="AQ520" s="26"/>
      <c r="AR520" s="21">
        <v>517</v>
      </c>
      <c r="AS520" s="24">
        <f t="shared" ca="1" si="168"/>
        <v>289.4008</v>
      </c>
      <c r="AT520" s="24">
        <f t="shared" ca="1" si="169"/>
        <v>135.7628</v>
      </c>
      <c r="AU520" s="24">
        <f t="shared" ca="1" si="170"/>
        <v>539.05250000000001</v>
      </c>
      <c r="AV520" s="24">
        <f t="shared" ca="1" si="171"/>
        <v>132.3032</v>
      </c>
      <c r="BC520" t="s">
        <v>945</v>
      </c>
      <c r="BF520" s="74" t="str">
        <f ca="1">IF(AI519="","","G1 "&amp;Input!D$55&amp;" "&amp;AI519&amp;" "&amp;Input!D$56&amp;" "&amp;AJ519&amp;" "&amp;Input!D$57&amp;" "&amp;AK519&amp;" "&amp;Input!D$58&amp;" "&amp;AL519&amp;" F "&amp;Input!D$51&amp;"")</f>
        <v>G1 X 51.0467 Y 62.9247 U 300.6765 Z 59.3623 F 400</v>
      </c>
      <c r="BO520" s="132">
        <f t="shared" ca="1" si="159"/>
        <v>50.991300000000003</v>
      </c>
      <c r="BP520" s="132">
        <f t="shared" ca="1" si="159"/>
        <v>62.696800000000003</v>
      </c>
      <c r="BQ520" s="132">
        <f t="shared" ca="1" si="159"/>
        <v>300.64299999999997</v>
      </c>
      <c r="BR520" s="132">
        <f t="shared" ca="1" si="159"/>
        <v>59.237200000000001</v>
      </c>
      <c r="BT520" s="132" t="str">
        <f t="shared" si="160"/>
        <v/>
      </c>
      <c r="BU520" s="132" t="str">
        <f t="shared" si="160"/>
        <v/>
      </c>
      <c r="BV520" s="132" t="str">
        <f t="shared" si="160"/>
        <v/>
      </c>
      <c r="BW520" s="132" t="str">
        <f t="shared" si="160"/>
        <v/>
      </c>
      <c r="BY520" s="132">
        <f t="shared" ca="1" si="172"/>
        <v>289.4008</v>
      </c>
      <c r="BZ520" s="132">
        <f t="shared" ca="1" si="172"/>
        <v>135.7628</v>
      </c>
      <c r="CA520" s="132">
        <f t="shared" ca="1" si="172"/>
        <v>539.05250000000001</v>
      </c>
      <c r="CB520" s="132">
        <f t="shared" ca="1" si="172"/>
        <v>132.3032</v>
      </c>
    </row>
    <row r="521" spans="2:80" x14ac:dyDescent="0.2">
      <c r="B521" s="21" t="str">
        <f>IF(C521&lt;&gt;"",ROWS(B$3:Me)-1,"")</f>
        <v/>
      </c>
      <c r="C521" s="22" t="str">
        <f>IF(Drela!N521="","",Drela!N521)</f>
        <v/>
      </c>
      <c r="D521" s="23" t="str">
        <f>IF(Drela!O521="","",Drela!O521)</f>
        <v/>
      </c>
      <c r="F521" s="21" t="str">
        <f t="shared" si="165"/>
        <v/>
      </c>
      <c r="G521" s="22" t="str">
        <f>IF(Drela!Q521="","",Drela!Q521)</f>
        <v/>
      </c>
      <c r="H521" s="23" t="str">
        <f>IF(Drela!R521="","",Drela!R521)</f>
        <v/>
      </c>
      <c r="I521" s="29"/>
      <c r="J521" s="21" t="str">
        <f t="shared" si="166"/>
        <v/>
      </c>
      <c r="K521" s="22" t="str">
        <f>IF(Drela!AF521="","",Drela!AF521)</f>
        <v/>
      </c>
      <c r="L521" s="23" t="str">
        <f>IF(Drela!AG521="","",Drela!AG521)</f>
        <v/>
      </c>
      <c r="M521" s="29"/>
      <c r="N521" s="21" t="str">
        <f t="shared" si="167"/>
        <v/>
      </c>
      <c r="O521" s="22" t="str">
        <f>IF(Drela!AI521="","",Drela!AI521)</f>
        <v/>
      </c>
      <c r="P521" s="23" t="str">
        <f>IF(Drela!AJ521="","",Drela!AJ521)</f>
        <v/>
      </c>
      <c r="R521" s="21">
        <v>518</v>
      </c>
      <c r="S521" s="24">
        <f ca="1"/>
        <v>50.911893164822416</v>
      </c>
      <c r="T521" s="24">
        <f ca="1"/>
        <v>62.425405044508956</v>
      </c>
      <c r="V521" s="21">
        <v>518</v>
      </c>
      <c r="W521" s="24">
        <f ca="1"/>
        <v>300.59584622823593</v>
      </c>
      <c r="X521" s="24">
        <f ca="1"/>
        <v>59.088325743086479</v>
      </c>
      <c r="Y521" s="30"/>
      <c r="Z521" s="21">
        <v>518</v>
      </c>
      <c r="AA521" s="24">
        <f ca="1"/>
        <v>289.44794628741909</v>
      </c>
      <c r="AB521" s="24">
        <f ca="1"/>
        <v>135.91167425691353</v>
      </c>
      <c r="AD521" s="21">
        <v>518</v>
      </c>
      <c r="AE521" s="24">
        <f ca="1"/>
        <v>539.13189935083267</v>
      </c>
      <c r="AF521" s="24">
        <f ca="1"/>
        <v>132.57459495549105</v>
      </c>
      <c r="AH521" s="21">
        <v>518</v>
      </c>
      <c r="AI521" s="24">
        <f t="shared" ca="1" si="161"/>
        <v>50.911900000000003</v>
      </c>
      <c r="AJ521" s="24">
        <f t="shared" ca="1" si="162"/>
        <v>62.425400000000003</v>
      </c>
      <c r="AK521" s="24">
        <f t="shared" ca="1" si="163"/>
        <v>300.5958</v>
      </c>
      <c r="AL521" s="24">
        <f t="shared" ca="1" si="164"/>
        <v>59.088299999999997</v>
      </c>
      <c r="AM521" s="26"/>
      <c r="AN521" s="26" t="str">
        <f ca="1">IF(AI521="","","G1 "&amp;Input!D55&amp;" "&amp;AI521&amp;" "&amp;Input!D$56&amp;" "&amp;AJ521&amp;" "&amp;Input!D$57&amp;" "&amp;AK521&amp;" "&amp;Input!D$58&amp;" "&amp;AL521&amp;" F "&amp;Input!D$51&amp;"")</f>
        <v>G1 X 50.9119 Y 62.4254 U 300.5958 Z 59.0883 F 400</v>
      </c>
      <c r="AO521" s="26"/>
      <c r="AP521" s="26" t="str">
        <f ca="1">IF(AS521="","","G1 "&amp;Input!D$55&amp;" "&amp;AS521&amp;" "&amp;Input!D$56&amp;" "&amp;AT521&amp;" "&amp;Input!D$57&amp;" "&amp;AU521&amp;" "&amp;Input!D$58&amp;" "&amp;AV521&amp;" F "&amp;Input!D$52&amp;"")</f>
        <v>G1 X 289.4479 Y 135.9117 U 539.1319 Z 132.5746 F 400</v>
      </c>
      <c r="AQ521" s="26"/>
      <c r="AR521" s="21">
        <v>518</v>
      </c>
      <c r="AS521" s="24">
        <f t="shared" ca="1" si="168"/>
        <v>289.4479</v>
      </c>
      <c r="AT521" s="24">
        <f t="shared" ca="1" si="169"/>
        <v>135.9117</v>
      </c>
      <c r="AU521" s="24">
        <f t="shared" ca="1" si="170"/>
        <v>539.13189999999997</v>
      </c>
      <c r="AV521" s="24">
        <f t="shared" ca="1" si="171"/>
        <v>132.5746</v>
      </c>
      <c r="BC521" t="s">
        <v>946</v>
      </c>
      <c r="BF521" s="74" t="str">
        <f ca="1">IF(AI520="","","G1 "&amp;Input!D$55&amp;" "&amp;AI520&amp;" "&amp;Input!D$56&amp;" "&amp;AJ520&amp;" "&amp;Input!D$57&amp;" "&amp;AK520&amp;" "&amp;Input!D$58&amp;" "&amp;AL520&amp;" F "&amp;Input!D$51&amp;"")</f>
        <v>G1 X 50.9913 Y 62.6968 U 300.643 Z 59.2372 F 400</v>
      </c>
      <c r="BO521" s="132">
        <f t="shared" ca="1" si="159"/>
        <v>50.911900000000003</v>
      </c>
      <c r="BP521" s="132">
        <f t="shared" ca="1" si="159"/>
        <v>62.425400000000003</v>
      </c>
      <c r="BQ521" s="132">
        <f t="shared" ca="1" si="159"/>
        <v>300.5958</v>
      </c>
      <c r="BR521" s="132">
        <f t="shared" ca="1" si="159"/>
        <v>59.088299999999997</v>
      </c>
      <c r="BT521" s="132" t="str">
        <f t="shared" si="160"/>
        <v/>
      </c>
      <c r="BU521" s="132" t="str">
        <f t="shared" si="160"/>
        <v/>
      </c>
      <c r="BV521" s="132" t="str">
        <f t="shared" si="160"/>
        <v/>
      </c>
      <c r="BW521" s="132" t="str">
        <f t="shared" si="160"/>
        <v/>
      </c>
      <c r="BY521" s="132">
        <f t="shared" ca="1" si="172"/>
        <v>289.4479</v>
      </c>
      <c r="BZ521" s="132">
        <f t="shared" ca="1" si="172"/>
        <v>135.9117</v>
      </c>
      <c r="CA521" s="132">
        <f t="shared" ca="1" si="172"/>
        <v>539.13189999999997</v>
      </c>
      <c r="CB521" s="132">
        <f t="shared" ca="1" si="172"/>
        <v>132.5746</v>
      </c>
    </row>
    <row r="522" spans="2:80" x14ac:dyDescent="0.2">
      <c r="B522" s="21" t="str">
        <f>IF(C522&lt;&gt;"",ROWS(B$3:Me)-1,"")</f>
        <v/>
      </c>
      <c r="C522" s="22" t="str">
        <f>IF(Drela!N522="","",Drela!N522)</f>
        <v/>
      </c>
      <c r="D522" s="23" t="str">
        <f>IF(Drela!O522="","",Drela!O522)</f>
        <v/>
      </c>
      <c r="F522" s="21" t="str">
        <f t="shared" si="165"/>
        <v/>
      </c>
      <c r="G522" s="22" t="str">
        <f>IF(Drela!Q522="","",Drela!Q522)</f>
        <v/>
      </c>
      <c r="H522" s="23" t="str">
        <f>IF(Drela!R522="","",Drela!R522)</f>
        <v/>
      </c>
      <c r="I522" s="29"/>
      <c r="J522" s="21" t="str">
        <f t="shared" si="166"/>
        <v/>
      </c>
      <c r="K522" s="22" t="str">
        <f>IF(Drela!AF522="","",Drela!AF522)</f>
        <v/>
      </c>
      <c r="L522" s="23" t="str">
        <f>IF(Drela!AG522="","",Drela!AG522)</f>
        <v/>
      </c>
      <c r="M522" s="29"/>
      <c r="N522" s="21" t="str">
        <f t="shared" si="167"/>
        <v/>
      </c>
      <c r="O522" s="22" t="str">
        <f>IF(Drela!AI522="","",Drela!AI522)</f>
        <v/>
      </c>
      <c r="P522" s="23" t="str">
        <f>IF(Drela!AJ522="","",Drela!AJ522)</f>
        <v/>
      </c>
      <c r="R522" s="21">
        <v>519</v>
      </c>
      <c r="S522" s="24">
        <f ca="1"/>
        <v>50.818295870668841</v>
      </c>
      <c r="T522" s="24">
        <f ca="1"/>
        <v>62.11531493386429</v>
      </c>
      <c r="V522" s="21">
        <v>519</v>
      </c>
      <c r="W522" s="24">
        <f ca="1"/>
        <v>300.54031211149913</v>
      </c>
      <c r="X522" s="24">
        <f ca="1"/>
        <v>58.918285056924709</v>
      </c>
      <c r="Y522" s="30"/>
      <c r="Z522" s="21">
        <v>519</v>
      </c>
      <c r="AA522" s="24">
        <f ca="1"/>
        <v>289.50348040415594</v>
      </c>
      <c r="AB522" s="24">
        <f ca="1"/>
        <v>136.0817149430753</v>
      </c>
      <c r="AD522" s="21">
        <v>519</v>
      </c>
      <c r="AE522" s="24">
        <f ca="1"/>
        <v>539.22549664498626</v>
      </c>
      <c r="AF522" s="24">
        <f ca="1"/>
        <v>132.88468506613572</v>
      </c>
      <c r="AH522" s="21">
        <v>519</v>
      </c>
      <c r="AI522" s="24">
        <f t="shared" ca="1" si="161"/>
        <v>50.818300000000001</v>
      </c>
      <c r="AJ522" s="24">
        <f t="shared" ca="1" si="162"/>
        <v>62.115299999999998</v>
      </c>
      <c r="AK522" s="24">
        <f t="shared" ca="1" si="163"/>
        <v>300.5403</v>
      </c>
      <c r="AL522" s="24">
        <f t="shared" ca="1" si="164"/>
        <v>58.918300000000002</v>
      </c>
      <c r="AM522" s="26"/>
      <c r="AN522" s="26" t="str">
        <f ca="1">IF(AI522="","","G1 "&amp;Input!D55&amp;" "&amp;AI522&amp;" "&amp;Input!D$56&amp;" "&amp;AJ522&amp;" "&amp;Input!D$57&amp;" "&amp;AK522&amp;" "&amp;Input!D$58&amp;" "&amp;AL522&amp;" F "&amp;Input!D$51&amp;"")</f>
        <v>G1 X 50.8183 Y 62.1153 U 300.5403 Z 58.9183 F 400</v>
      </c>
      <c r="AO522" s="26"/>
      <c r="AP522" s="26" t="str">
        <f ca="1">IF(AS522="","","G1 "&amp;Input!D$55&amp;" "&amp;AS522&amp;" "&amp;Input!D$56&amp;" "&amp;AT522&amp;" "&amp;Input!D$57&amp;" "&amp;AU522&amp;" "&amp;Input!D$58&amp;" "&amp;AV522&amp;" F "&amp;Input!D$52&amp;"")</f>
        <v>G1 X 289.5035 Y 136.0817 U 539.2255 Z 132.8847 F 400</v>
      </c>
      <c r="AQ522" s="26"/>
      <c r="AR522" s="21">
        <v>519</v>
      </c>
      <c r="AS522" s="24">
        <f t="shared" ca="1" si="168"/>
        <v>289.50349999999997</v>
      </c>
      <c r="AT522" s="24">
        <f t="shared" ca="1" si="169"/>
        <v>136.08170000000001</v>
      </c>
      <c r="AU522" s="24">
        <f t="shared" ca="1" si="170"/>
        <v>539.22550000000001</v>
      </c>
      <c r="AV522" s="24">
        <f t="shared" ca="1" si="171"/>
        <v>132.88470000000001</v>
      </c>
      <c r="BC522" t="s">
        <v>947</v>
      </c>
      <c r="BF522" s="74" t="str">
        <f ca="1">IF(AI521="","","G1 "&amp;Input!D$55&amp;" "&amp;AI521&amp;" "&amp;Input!D$56&amp;" "&amp;AJ521&amp;" "&amp;Input!D$57&amp;" "&amp;AK521&amp;" "&amp;Input!D$58&amp;" "&amp;AL521&amp;" F "&amp;Input!D$51&amp;"")</f>
        <v>G1 X 50.9119 Y 62.4254 U 300.5958 Z 59.0883 F 400</v>
      </c>
      <c r="BO522" s="132">
        <f t="shared" ca="1" si="159"/>
        <v>50.818300000000001</v>
      </c>
      <c r="BP522" s="132">
        <f t="shared" ca="1" si="159"/>
        <v>62.115299999999998</v>
      </c>
      <c r="BQ522" s="132">
        <f t="shared" ca="1" si="159"/>
        <v>300.5403</v>
      </c>
      <c r="BR522" s="132">
        <f t="shared" ca="1" si="159"/>
        <v>58.918300000000002</v>
      </c>
      <c r="BT522" s="132" t="str">
        <f t="shared" si="160"/>
        <v/>
      </c>
      <c r="BU522" s="132" t="str">
        <f t="shared" si="160"/>
        <v/>
      </c>
      <c r="BV522" s="132" t="str">
        <f t="shared" si="160"/>
        <v/>
      </c>
      <c r="BW522" s="132" t="str">
        <f t="shared" si="160"/>
        <v/>
      </c>
      <c r="BY522" s="132">
        <f t="shared" ca="1" si="172"/>
        <v>289.50349999999997</v>
      </c>
      <c r="BZ522" s="132">
        <f t="shared" ca="1" si="172"/>
        <v>136.08170000000001</v>
      </c>
      <c r="CA522" s="132">
        <f t="shared" ca="1" si="172"/>
        <v>539.22550000000001</v>
      </c>
      <c r="CB522" s="132">
        <f t="shared" ca="1" si="172"/>
        <v>132.88470000000001</v>
      </c>
    </row>
    <row r="523" spans="2:80" x14ac:dyDescent="0.2">
      <c r="B523" s="21" t="str">
        <f>IF(C523&lt;&gt;"",ROWS(B$3:Me)-1,"")</f>
        <v/>
      </c>
      <c r="C523" s="22" t="str">
        <f>IF(Drela!N523="","",Drela!N523)</f>
        <v/>
      </c>
      <c r="D523" s="23" t="str">
        <f>IF(Drela!O523="","",Drela!O523)</f>
        <v/>
      </c>
      <c r="F523" s="21" t="str">
        <f t="shared" si="165"/>
        <v/>
      </c>
      <c r="G523" s="22" t="str">
        <f>IF(Drela!Q523="","",Drela!Q523)</f>
        <v/>
      </c>
      <c r="H523" s="23" t="str">
        <f>IF(Drela!R523="","",Drela!R523)</f>
        <v/>
      </c>
      <c r="I523" s="29"/>
      <c r="J523" s="21" t="str">
        <f t="shared" si="166"/>
        <v/>
      </c>
      <c r="K523" s="22" t="str">
        <f>IF(Drela!AF523="","",Drela!AF523)</f>
        <v/>
      </c>
      <c r="L523" s="23" t="str">
        <f>IF(Drela!AG523="","",Drela!AG523)</f>
        <v/>
      </c>
      <c r="M523" s="29"/>
      <c r="N523" s="21" t="str">
        <f t="shared" si="167"/>
        <v/>
      </c>
      <c r="O523" s="22" t="str">
        <f>IF(Drela!AI523="","",Drela!AI523)</f>
        <v/>
      </c>
      <c r="P523" s="23" t="str">
        <f>IF(Drela!AJ523="","",Drela!AJ523)</f>
        <v/>
      </c>
      <c r="R523" s="21">
        <v>520</v>
      </c>
      <c r="S523" s="24">
        <f ca="1"/>
        <v>50.73207364499094</v>
      </c>
      <c r="T523" s="24">
        <f ca="1"/>
        <v>61.792995946526979</v>
      </c>
      <c r="V523" s="21">
        <v>520</v>
      </c>
      <c r="W523" s="24">
        <f ca="1"/>
        <v>300.48869773781547</v>
      </c>
      <c r="X523" s="24">
        <f ca="1"/>
        <v>58.741400885333768</v>
      </c>
      <c r="Y523" s="30"/>
      <c r="Z523" s="21">
        <v>520</v>
      </c>
      <c r="AA523" s="24">
        <f ca="1"/>
        <v>289.5550947778396</v>
      </c>
      <c r="AB523" s="24">
        <f ca="1"/>
        <v>136.25859911466625</v>
      </c>
      <c r="AD523" s="21">
        <v>520</v>
      </c>
      <c r="AE523" s="24">
        <f ca="1"/>
        <v>539.31171887066409</v>
      </c>
      <c r="AF523" s="24">
        <f ca="1"/>
        <v>133.20700405347304</v>
      </c>
      <c r="AH523" s="21">
        <v>520</v>
      </c>
      <c r="AI523" s="24">
        <f t="shared" ca="1" si="161"/>
        <v>50.732100000000003</v>
      </c>
      <c r="AJ523" s="24">
        <f t="shared" ca="1" si="162"/>
        <v>61.792999999999999</v>
      </c>
      <c r="AK523" s="24">
        <f t="shared" ca="1" si="163"/>
        <v>300.48869999999999</v>
      </c>
      <c r="AL523" s="24">
        <f t="shared" ca="1" si="164"/>
        <v>58.741399999999999</v>
      </c>
      <c r="AM523" s="26"/>
      <c r="AN523" s="26" t="str">
        <f ca="1">IF(AI523="","","G1 "&amp;Input!D55&amp;" "&amp;AI523&amp;" "&amp;Input!D$56&amp;" "&amp;AJ523&amp;" "&amp;Input!D$57&amp;" "&amp;AK523&amp;" "&amp;Input!D$58&amp;" "&amp;AL523&amp;" F "&amp;Input!D$51&amp;"")</f>
        <v>G1 X 50.7321 Y 61.793 U 300.4887 Z 58.7414 F 400</v>
      </c>
      <c r="AO523" s="26"/>
      <c r="AP523" s="26" t="str">
        <f ca="1">IF(AS523="","","G1 "&amp;Input!D$55&amp;" "&amp;AS523&amp;" "&amp;Input!D$56&amp;" "&amp;AT523&amp;" "&amp;Input!D$57&amp;" "&amp;AU523&amp;" "&amp;Input!D$58&amp;" "&amp;AV523&amp;" F "&amp;Input!D$52&amp;"")</f>
        <v>G1 X 289.5551 Y 136.2586 U 539.3117 Z 133.207 F 400</v>
      </c>
      <c r="AQ523" s="26"/>
      <c r="AR523" s="21">
        <v>520</v>
      </c>
      <c r="AS523" s="24">
        <f t="shared" ca="1" si="168"/>
        <v>289.55509999999998</v>
      </c>
      <c r="AT523" s="24">
        <f t="shared" ca="1" si="169"/>
        <v>136.2586</v>
      </c>
      <c r="AU523" s="24">
        <f t="shared" ca="1" si="170"/>
        <v>539.31169999999997</v>
      </c>
      <c r="AV523" s="24">
        <f t="shared" ca="1" si="171"/>
        <v>133.20699999999999</v>
      </c>
      <c r="BC523" t="s">
        <v>948</v>
      </c>
      <c r="BF523" s="74" t="str">
        <f ca="1">IF(AI522="","","G1 "&amp;Input!D$55&amp;" "&amp;AI522&amp;" "&amp;Input!D$56&amp;" "&amp;AJ522&amp;" "&amp;Input!D$57&amp;" "&amp;AK522&amp;" "&amp;Input!D$58&amp;" "&amp;AL522&amp;" F "&amp;Input!D$51&amp;"")</f>
        <v>G1 X 50.8183 Y 62.1153 U 300.5403 Z 58.9183 F 400</v>
      </c>
      <c r="BO523" s="132">
        <f t="shared" ca="1" si="159"/>
        <v>50.732100000000003</v>
      </c>
      <c r="BP523" s="132">
        <f t="shared" ca="1" si="159"/>
        <v>61.792999999999999</v>
      </c>
      <c r="BQ523" s="132">
        <f t="shared" ca="1" si="159"/>
        <v>300.48869999999999</v>
      </c>
      <c r="BR523" s="132">
        <f t="shared" ca="1" si="159"/>
        <v>58.741399999999999</v>
      </c>
      <c r="BT523" s="132" t="str">
        <f t="shared" si="160"/>
        <v/>
      </c>
      <c r="BU523" s="132" t="str">
        <f t="shared" si="160"/>
        <v/>
      </c>
      <c r="BV523" s="132" t="str">
        <f t="shared" si="160"/>
        <v/>
      </c>
      <c r="BW523" s="132" t="str">
        <f t="shared" si="160"/>
        <v/>
      </c>
      <c r="BY523" s="132">
        <f t="shared" ca="1" si="172"/>
        <v>289.55509999999998</v>
      </c>
      <c r="BZ523" s="132">
        <f t="shared" ca="1" si="172"/>
        <v>136.2586</v>
      </c>
      <c r="CA523" s="132">
        <f t="shared" ca="1" si="172"/>
        <v>539.31169999999997</v>
      </c>
      <c r="CB523" s="132">
        <f t="shared" ca="1" si="172"/>
        <v>133.20699999999999</v>
      </c>
    </row>
    <row r="524" spans="2:80" x14ac:dyDescent="0.2">
      <c r="B524" s="21" t="str">
        <f>IF(C524&lt;&gt;"",ROWS(B$3:Me)-1,"")</f>
        <v/>
      </c>
      <c r="C524" s="22" t="str">
        <f>IF(Drela!N524="","",Drela!N524)</f>
        <v/>
      </c>
      <c r="D524" s="23" t="str">
        <f>IF(Drela!O524="","",Drela!O524)</f>
        <v/>
      </c>
      <c r="F524" s="21" t="str">
        <f t="shared" si="165"/>
        <v/>
      </c>
      <c r="G524" s="22" t="str">
        <f>IF(Drela!Q524="","",Drela!Q524)</f>
        <v/>
      </c>
      <c r="H524" s="23" t="str">
        <f>IF(Drela!R524="","",Drela!R524)</f>
        <v/>
      </c>
      <c r="I524" s="29"/>
      <c r="J524" s="21" t="str">
        <f t="shared" si="166"/>
        <v/>
      </c>
      <c r="K524" s="22" t="str">
        <f>IF(Drela!AF524="","",Drela!AF524)</f>
        <v/>
      </c>
      <c r="L524" s="23" t="str">
        <f>IF(Drela!AG524="","",Drela!AG524)</f>
        <v/>
      </c>
      <c r="M524" s="29"/>
      <c r="N524" s="21" t="str">
        <f t="shared" si="167"/>
        <v/>
      </c>
      <c r="O524" s="22" t="str">
        <f>IF(Drela!AI524="","",Drela!AI524)</f>
        <v/>
      </c>
      <c r="P524" s="23" t="str">
        <f>IF(Drela!AJ524="","",Drela!AJ524)</f>
        <v/>
      </c>
      <c r="R524" s="21">
        <v>521</v>
      </c>
      <c r="S524" s="24">
        <f ca="1"/>
        <v>50.669005730548129</v>
      </c>
      <c r="T524" s="24">
        <f ca="1"/>
        <v>61.479245321197411</v>
      </c>
      <c r="V524" s="21">
        <v>521</v>
      </c>
      <c r="W524" s="24">
        <f ca="1"/>
        <v>300.44997378069763</v>
      </c>
      <c r="X524" s="24">
        <f ca="1"/>
        <v>58.568959370879497</v>
      </c>
      <c r="Y524" s="30"/>
      <c r="Z524" s="21">
        <v>521</v>
      </c>
      <c r="AA524" s="24">
        <f ca="1"/>
        <v>289.59381873495744</v>
      </c>
      <c r="AB524" s="24">
        <f ca="1"/>
        <v>136.4310406291205</v>
      </c>
      <c r="AD524" s="21">
        <v>521</v>
      </c>
      <c r="AE524" s="24">
        <f ca="1"/>
        <v>539.37478678510695</v>
      </c>
      <c r="AF524" s="24">
        <f ca="1"/>
        <v>133.5207546788026</v>
      </c>
      <c r="AH524" s="21">
        <v>521</v>
      </c>
      <c r="AI524" s="24">
        <f t="shared" ca="1" si="161"/>
        <v>50.668999999999997</v>
      </c>
      <c r="AJ524" s="24">
        <f t="shared" ca="1" si="162"/>
        <v>61.479199999999999</v>
      </c>
      <c r="AK524" s="24">
        <f t="shared" ca="1" si="163"/>
        <v>300.45</v>
      </c>
      <c r="AL524" s="24">
        <f t="shared" ca="1" si="164"/>
        <v>58.569000000000003</v>
      </c>
      <c r="AM524" s="26"/>
      <c r="AN524" s="26" t="str">
        <f ca="1">IF(AI524="","","G1 "&amp;Input!D55&amp;" "&amp;AI524&amp;" "&amp;Input!D$56&amp;" "&amp;AJ524&amp;" "&amp;Input!D$57&amp;" "&amp;AK524&amp;" "&amp;Input!D$58&amp;" "&amp;AL524&amp;" F "&amp;Input!D$51&amp;"")</f>
        <v>G1 X 50.669 Y 61.4792 U 300.45 Z 58.569 F 400</v>
      </c>
      <c r="AO524" s="26"/>
      <c r="AP524" s="26" t="str">
        <f ca="1">IF(AS524="","","G1 "&amp;Input!D$55&amp;" "&amp;AS524&amp;" "&amp;Input!D$56&amp;" "&amp;AT524&amp;" "&amp;Input!D$57&amp;" "&amp;AU524&amp;" "&amp;Input!D$58&amp;" "&amp;AV524&amp;" F "&amp;Input!D$52&amp;"")</f>
        <v>G1 X 289.5938 Y 136.431 U 539.3748 Z 133.5208 F 400</v>
      </c>
      <c r="AQ524" s="26"/>
      <c r="AR524" s="21">
        <v>521</v>
      </c>
      <c r="AS524" s="24">
        <f t="shared" ca="1" si="168"/>
        <v>289.59379999999999</v>
      </c>
      <c r="AT524" s="24">
        <f t="shared" ca="1" si="169"/>
        <v>136.43100000000001</v>
      </c>
      <c r="AU524" s="24">
        <f t="shared" ca="1" si="170"/>
        <v>539.37480000000005</v>
      </c>
      <c r="AV524" s="24">
        <f t="shared" ca="1" si="171"/>
        <v>133.52080000000001</v>
      </c>
      <c r="BC524" t="s">
        <v>949</v>
      </c>
      <c r="BF524" s="74" t="str">
        <f ca="1">IF(AI523="","","G1 "&amp;Input!D$55&amp;" "&amp;AI523&amp;" "&amp;Input!D$56&amp;" "&amp;AJ523&amp;" "&amp;Input!D$57&amp;" "&amp;AK523&amp;" "&amp;Input!D$58&amp;" "&amp;AL523&amp;" F "&amp;Input!D$51&amp;"")</f>
        <v>G1 X 50.7321 Y 61.793 U 300.4887 Z 58.7414 F 400</v>
      </c>
      <c r="BO524" s="132">
        <f t="shared" ref="BO524:BR543" ca="1" si="173">IFERROR(MID($AN524,FIND(" ",$AN524,FIND(BO$2,$AN524,1)),FIND(" ",$AN524,FIND(" ",$AN524,FIND(BO$2,$AN524,1))+1)-FIND(" ",$AN524,FIND(BO$2,$AN524,1)))*1,"")</f>
        <v>50.668999999999997</v>
      </c>
      <c r="BP524" s="132">
        <f t="shared" ca="1" si="173"/>
        <v>61.479199999999999</v>
      </c>
      <c r="BQ524" s="132">
        <f t="shared" ca="1" si="173"/>
        <v>300.45</v>
      </c>
      <c r="BR524" s="132">
        <f t="shared" ca="1" si="173"/>
        <v>58.569000000000003</v>
      </c>
      <c r="BT524" s="132" t="str">
        <f t="shared" ref="BT524:BW543" si="174">IFERROR(MID($AO524,FIND(" ",$AO524,FIND(BT$2,$AO524,1)),FIND(" ",$AO524,FIND(" ",$AO524,FIND(BT$2,$AO524,1))+1)-FIND(" ",$AO524,FIND(BT$2,$AO524,1)))*1,"")</f>
        <v/>
      </c>
      <c r="BU524" s="132" t="str">
        <f t="shared" si="174"/>
        <v/>
      </c>
      <c r="BV524" s="132" t="str">
        <f t="shared" si="174"/>
        <v/>
      </c>
      <c r="BW524" s="132" t="str">
        <f t="shared" si="174"/>
        <v/>
      </c>
      <c r="BY524" s="132">
        <f t="shared" ca="1" si="172"/>
        <v>289.59379999999999</v>
      </c>
      <c r="BZ524" s="132">
        <f t="shared" ca="1" si="172"/>
        <v>136.43100000000001</v>
      </c>
      <c r="CA524" s="132">
        <f t="shared" ca="1" si="172"/>
        <v>539.37480000000005</v>
      </c>
      <c r="CB524" s="132">
        <f t="shared" ca="1" si="172"/>
        <v>133.52080000000001</v>
      </c>
    </row>
    <row r="525" spans="2:80" x14ac:dyDescent="0.2">
      <c r="B525" s="21" t="str">
        <f>IF(C525&lt;&gt;"",ROWS(B$3:Me)-1,"")</f>
        <v/>
      </c>
      <c r="C525" s="22" t="str">
        <f>IF(Drela!N525="","",Drela!N525)</f>
        <v/>
      </c>
      <c r="D525" s="23" t="str">
        <f>IF(Drela!O525="","",Drela!O525)</f>
        <v/>
      </c>
      <c r="F525" s="21" t="str">
        <f t="shared" si="165"/>
        <v/>
      </c>
      <c r="G525" s="22" t="str">
        <f>IF(Drela!Q525="","",Drela!Q525)</f>
        <v/>
      </c>
      <c r="H525" s="23" t="str">
        <f>IF(Drela!R525="","",Drela!R525)</f>
        <v/>
      </c>
      <c r="I525" s="29"/>
      <c r="J525" s="21" t="str">
        <f t="shared" si="166"/>
        <v/>
      </c>
      <c r="K525" s="22" t="str">
        <f>IF(Drela!AF525="","",Drela!AF525)</f>
        <v/>
      </c>
      <c r="L525" s="23" t="str">
        <f>IF(Drela!AG525="","",Drela!AG525)</f>
        <v/>
      </c>
      <c r="M525" s="29"/>
      <c r="N525" s="21" t="str">
        <f t="shared" si="167"/>
        <v/>
      </c>
      <c r="O525" s="22" t="str">
        <f>IF(Drela!AI525="","",Drela!AI525)</f>
        <v/>
      </c>
      <c r="P525" s="23" t="str">
        <f>IF(Drela!AJ525="","",Drela!AJ525)</f>
        <v/>
      </c>
      <c r="R525" s="21">
        <v>522</v>
      </c>
      <c r="S525" s="24">
        <f ca="1"/>
        <v>50.621553636004684</v>
      </c>
      <c r="T525" s="24">
        <f ca="1"/>
        <v>61.172140362778777</v>
      </c>
      <c r="V525" s="21">
        <v>522</v>
      </c>
      <c r="W525" s="24">
        <f ca="1"/>
        <v>300.41995421362031</v>
      </c>
      <c r="X525" s="24">
        <f ca="1"/>
        <v>58.399992750703888</v>
      </c>
      <c r="Y525" s="30"/>
      <c r="Z525" s="21">
        <v>522</v>
      </c>
      <c r="AA525" s="24">
        <f ca="1"/>
        <v>289.62383830203476</v>
      </c>
      <c r="AB525" s="24">
        <f ca="1"/>
        <v>136.60000724929611</v>
      </c>
      <c r="AD525" s="21">
        <v>522</v>
      </c>
      <c r="AE525" s="24">
        <f ca="1"/>
        <v>539.42223887965042</v>
      </c>
      <c r="AF525" s="24">
        <f ca="1"/>
        <v>133.82785963722125</v>
      </c>
      <c r="AH525" s="21">
        <v>522</v>
      </c>
      <c r="AI525" s="24">
        <f t="shared" ca="1" si="161"/>
        <v>50.621600000000001</v>
      </c>
      <c r="AJ525" s="24">
        <f t="shared" ca="1" si="162"/>
        <v>61.1721</v>
      </c>
      <c r="AK525" s="24">
        <f t="shared" ca="1" si="163"/>
        <v>300.42</v>
      </c>
      <c r="AL525" s="24">
        <f t="shared" ca="1" si="164"/>
        <v>58.4</v>
      </c>
      <c r="AM525" s="26"/>
      <c r="AN525" s="26" t="str">
        <f ca="1">IF(AI525="","","G1 "&amp;Input!D55&amp;" "&amp;AI525&amp;" "&amp;Input!D$56&amp;" "&amp;AJ525&amp;" "&amp;Input!D$57&amp;" "&amp;AK525&amp;" "&amp;Input!D$58&amp;" "&amp;AL525&amp;" F "&amp;Input!D$51&amp;"")</f>
        <v>G1 X 50.6216 Y 61.1721 U 300.42 Z 58.4 F 400</v>
      </c>
      <c r="AO525" s="26"/>
      <c r="AP525" s="26" t="str">
        <f ca="1">IF(AS525="","","G1 "&amp;Input!D$55&amp;" "&amp;AS525&amp;" "&amp;Input!D$56&amp;" "&amp;AT525&amp;" "&amp;Input!D$57&amp;" "&amp;AU525&amp;" "&amp;Input!D$58&amp;" "&amp;AV525&amp;" F "&amp;Input!D$52&amp;"")</f>
        <v>G1 X 289.6238 Y 136.6 U 539.4222 Z 133.8279 F 400</v>
      </c>
      <c r="AQ525" s="26"/>
      <c r="AR525" s="21">
        <v>522</v>
      </c>
      <c r="AS525" s="24">
        <f t="shared" ca="1" si="168"/>
        <v>289.62380000000002</v>
      </c>
      <c r="AT525" s="24">
        <f t="shared" ca="1" si="169"/>
        <v>136.6</v>
      </c>
      <c r="AU525" s="24">
        <f t="shared" ca="1" si="170"/>
        <v>539.42219999999998</v>
      </c>
      <c r="AV525" s="24">
        <f t="shared" ca="1" si="171"/>
        <v>133.8279</v>
      </c>
      <c r="BC525" t="s">
        <v>950</v>
      </c>
      <c r="BF525" s="74" t="str">
        <f ca="1">IF(AI524="","","G1 "&amp;Input!D$55&amp;" "&amp;AI524&amp;" "&amp;Input!D$56&amp;" "&amp;AJ524&amp;" "&amp;Input!D$57&amp;" "&amp;AK524&amp;" "&amp;Input!D$58&amp;" "&amp;AL524&amp;" F "&amp;Input!D$51&amp;"")</f>
        <v>G1 X 50.669 Y 61.4792 U 300.45 Z 58.569 F 400</v>
      </c>
      <c r="BO525" s="132">
        <f t="shared" ca="1" si="173"/>
        <v>50.621600000000001</v>
      </c>
      <c r="BP525" s="132">
        <f t="shared" ca="1" si="173"/>
        <v>61.1721</v>
      </c>
      <c r="BQ525" s="132">
        <f t="shared" ca="1" si="173"/>
        <v>300.42</v>
      </c>
      <c r="BR525" s="132">
        <f t="shared" ca="1" si="173"/>
        <v>58.4</v>
      </c>
      <c r="BT525" s="132" t="str">
        <f t="shared" si="174"/>
        <v/>
      </c>
      <c r="BU525" s="132" t="str">
        <f t="shared" si="174"/>
        <v/>
      </c>
      <c r="BV525" s="132" t="str">
        <f t="shared" si="174"/>
        <v/>
      </c>
      <c r="BW525" s="132" t="str">
        <f t="shared" si="174"/>
        <v/>
      </c>
      <c r="BY525" s="132">
        <f t="shared" ca="1" si="172"/>
        <v>289.62380000000002</v>
      </c>
      <c r="BZ525" s="132">
        <f t="shared" ca="1" si="172"/>
        <v>136.6</v>
      </c>
      <c r="CA525" s="132">
        <f t="shared" ca="1" si="172"/>
        <v>539.42219999999998</v>
      </c>
      <c r="CB525" s="132">
        <f t="shared" ca="1" si="172"/>
        <v>133.8279</v>
      </c>
    </row>
    <row r="526" spans="2:80" x14ac:dyDescent="0.2">
      <c r="B526" s="21" t="str">
        <f>IF(C526&lt;&gt;"",ROWS(B$3:Me)-1,"")</f>
        <v/>
      </c>
      <c r="C526" s="22" t="str">
        <f>IF(Drela!N526="","",Drela!N526)</f>
        <v/>
      </c>
      <c r="D526" s="23" t="str">
        <f>IF(Drela!O526="","",Drela!O526)</f>
        <v/>
      </c>
      <c r="F526" s="21" t="str">
        <f t="shared" si="165"/>
        <v/>
      </c>
      <c r="G526" s="22" t="str">
        <f>IF(Drela!Q526="","",Drela!Q526)</f>
        <v/>
      </c>
      <c r="H526" s="23" t="str">
        <f>IF(Drela!R526="","",Drela!R526)</f>
        <v/>
      </c>
      <c r="I526" s="29"/>
      <c r="J526" s="21" t="str">
        <f t="shared" si="166"/>
        <v/>
      </c>
      <c r="K526" s="22" t="str">
        <f>IF(Drela!AF526="","",Drela!AF526)</f>
        <v/>
      </c>
      <c r="L526" s="23" t="str">
        <f>IF(Drela!AG526="","",Drela!AG526)</f>
        <v/>
      </c>
      <c r="M526" s="29"/>
      <c r="N526" s="21" t="str">
        <f t="shared" si="167"/>
        <v/>
      </c>
      <c r="O526" s="22" t="str">
        <f>IF(Drela!AI526="","",Drela!AI526)</f>
        <v/>
      </c>
      <c r="P526" s="23" t="str">
        <f>IF(Drela!AJ526="","",Drela!AJ526)</f>
        <v/>
      </c>
      <c r="R526" s="21">
        <v>523</v>
      </c>
      <c r="S526" s="24">
        <f ca="1"/>
        <v>50.57634943650109</v>
      </c>
      <c r="T526" s="24">
        <f ca="1"/>
        <v>60.86407839272497</v>
      </c>
      <c r="V526" s="21">
        <v>523</v>
      </c>
      <c r="W526" s="24">
        <f ca="1"/>
        <v>300.39116383504847</v>
      </c>
      <c r="X526" s="24">
        <f ca="1"/>
        <v>58.230469785592994</v>
      </c>
      <c r="Y526" s="30"/>
      <c r="Z526" s="21">
        <v>523</v>
      </c>
      <c r="AA526" s="24">
        <f ca="1"/>
        <v>289.6526286806066</v>
      </c>
      <c r="AB526" s="24">
        <f ca="1"/>
        <v>136.76953021440698</v>
      </c>
      <c r="AD526" s="21">
        <v>523</v>
      </c>
      <c r="AE526" s="24">
        <f ca="1"/>
        <v>539.46744307915401</v>
      </c>
      <c r="AF526" s="24">
        <f ca="1"/>
        <v>134.13592160727504</v>
      </c>
      <c r="AH526" s="21">
        <v>523</v>
      </c>
      <c r="AI526" s="24">
        <f t="shared" ca="1" si="161"/>
        <v>50.576300000000003</v>
      </c>
      <c r="AJ526" s="24">
        <f t="shared" ca="1" si="162"/>
        <v>60.864100000000001</v>
      </c>
      <c r="AK526" s="24">
        <f t="shared" ca="1" si="163"/>
        <v>300.39120000000003</v>
      </c>
      <c r="AL526" s="24">
        <f t="shared" ca="1" si="164"/>
        <v>58.230499999999999</v>
      </c>
      <c r="AM526" s="26"/>
      <c r="AN526" s="26" t="str">
        <f ca="1">IF(AI526="","","G1 "&amp;Input!D55&amp;" "&amp;AI526&amp;" "&amp;Input!D$56&amp;" "&amp;AJ526&amp;" "&amp;Input!D$57&amp;" "&amp;AK526&amp;" "&amp;Input!D$58&amp;" "&amp;AL526&amp;" F "&amp;Input!D$51&amp;"")</f>
        <v>G1 X 50.5763 Y 60.8641 U 300.3912 Z 58.2305 F 400</v>
      </c>
      <c r="AO526" s="26"/>
      <c r="AP526" s="26" t="str">
        <f ca="1">IF(AS526="","","G1 "&amp;Input!D$55&amp;" "&amp;AS526&amp;" "&amp;Input!D$56&amp;" "&amp;AT526&amp;" "&amp;Input!D$57&amp;" "&amp;AU526&amp;" "&amp;Input!D$58&amp;" "&amp;AV526&amp;" F "&amp;Input!D$52&amp;"")</f>
        <v>G1 X 289.6526 Y 136.7695 U 539.4674 Z 134.1359 F 400</v>
      </c>
      <c r="AQ526" s="26"/>
      <c r="AR526" s="21">
        <v>523</v>
      </c>
      <c r="AS526" s="24">
        <f t="shared" ca="1" si="168"/>
        <v>289.65260000000001</v>
      </c>
      <c r="AT526" s="24">
        <f t="shared" ca="1" si="169"/>
        <v>136.76949999999999</v>
      </c>
      <c r="AU526" s="24">
        <f t="shared" ca="1" si="170"/>
        <v>539.4674</v>
      </c>
      <c r="AV526" s="24">
        <f t="shared" ca="1" si="171"/>
        <v>134.13589999999999</v>
      </c>
      <c r="BC526" t="s">
        <v>951</v>
      </c>
      <c r="BF526" s="74" t="str">
        <f ca="1">IF(AI525="","","G1 "&amp;Input!D$55&amp;" "&amp;AI525&amp;" "&amp;Input!D$56&amp;" "&amp;AJ525&amp;" "&amp;Input!D$57&amp;" "&amp;AK525&amp;" "&amp;Input!D$58&amp;" "&amp;AL525&amp;" F "&amp;Input!D$51&amp;"")</f>
        <v>G1 X 50.6216 Y 61.1721 U 300.42 Z 58.4 F 400</v>
      </c>
      <c r="BO526" s="132">
        <f t="shared" ca="1" si="173"/>
        <v>50.576300000000003</v>
      </c>
      <c r="BP526" s="132">
        <f t="shared" ca="1" si="173"/>
        <v>60.864100000000001</v>
      </c>
      <c r="BQ526" s="132">
        <f t="shared" ca="1" si="173"/>
        <v>300.39120000000003</v>
      </c>
      <c r="BR526" s="132">
        <f t="shared" ca="1" si="173"/>
        <v>58.230499999999999</v>
      </c>
      <c r="BT526" s="132" t="str">
        <f t="shared" si="174"/>
        <v/>
      </c>
      <c r="BU526" s="132" t="str">
        <f t="shared" si="174"/>
        <v/>
      </c>
      <c r="BV526" s="132" t="str">
        <f t="shared" si="174"/>
        <v/>
      </c>
      <c r="BW526" s="132" t="str">
        <f t="shared" si="174"/>
        <v/>
      </c>
      <c r="BY526" s="132">
        <f t="shared" ca="1" si="172"/>
        <v>289.65260000000001</v>
      </c>
      <c r="BZ526" s="132">
        <f t="shared" ca="1" si="172"/>
        <v>136.76949999999999</v>
      </c>
      <c r="CA526" s="132">
        <f t="shared" ca="1" si="172"/>
        <v>539.4674</v>
      </c>
      <c r="CB526" s="132">
        <f t="shared" ca="1" si="172"/>
        <v>134.13589999999999</v>
      </c>
    </row>
    <row r="527" spans="2:80" x14ac:dyDescent="0.2">
      <c r="B527" s="21" t="str">
        <f>IF(C527&lt;&gt;"",ROWS(B$3:Me)-1,"")</f>
        <v/>
      </c>
      <c r="C527" s="22" t="str">
        <f>IF(Drela!N527="","",Drela!N527)</f>
        <v/>
      </c>
      <c r="D527" s="23" t="str">
        <f>IF(Drela!O527="","",Drela!O527)</f>
        <v/>
      </c>
      <c r="F527" s="21" t="str">
        <f t="shared" si="165"/>
        <v/>
      </c>
      <c r="G527" s="22" t="str">
        <f>IF(Drela!Q527="","",Drela!Q527)</f>
        <v/>
      </c>
      <c r="H527" s="23" t="str">
        <f>IF(Drela!R527="","",Drela!R527)</f>
        <v/>
      </c>
      <c r="I527" s="29"/>
      <c r="J527" s="21" t="str">
        <f t="shared" si="166"/>
        <v/>
      </c>
      <c r="K527" s="22" t="str">
        <f>IF(Drela!AF527="","",Drela!AF527)</f>
        <v/>
      </c>
      <c r="L527" s="23" t="str">
        <f>IF(Drela!AG527="","",Drela!AG527)</f>
        <v/>
      </c>
      <c r="M527" s="29"/>
      <c r="N527" s="21" t="str">
        <f t="shared" si="167"/>
        <v/>
      </c>
      <c r="O527" s="22" t="str">
        <f>IF(Drela!AI527="","",Drela!AI527)</f>
        <v/>
      </c>
      <c r="P527" s="23" t="str">
        <f>IF(Drela!AJ527="","",Drela!AJ527)</f>
        <v/>
      </c>
      <c r="R527" s="21">
        <v>524</v>
      </c>
      <c r="S527" s="24">
        <f ca="1"/>
        <v>50.523717378279663</v>
      </c>
      <c r="T527" s="24">
        <f ca="1"/>
        <v>60.550372242734241</v>
      </c>
      <c r="V527" s="21">
        <v>524</v>
      </c>
      <c r="W527" s="24">
        <f ca="1"/>
        <v>300.35820221390657</v>
      </c>
      <c r="X527" s="24">
        <f ca="1"/>
        <v>58.057922997271419</v>
      </c>
      <c r="Y527" s="30"/>
      <c r="Z527" s="21">
        <v>524</v>
      </c>
      <c r="AA527" s="24">
        <f ca="1"/>
        <v>289.6855903017485</v>
      </c>
      <c r="AB527" s="24">
        <f ca="1"/>
        <v>136.94207700272855</v>
      </c>
      <c r="AD527" s="21">
        <v>524</v>
      </c>
      <c r="AE527" s="24">
        <f ca="1"/>
        <v>539.52007513737544</v>
      </c>
      <c r="AF527" s="24">
        <f ca="1"/>
        <v>134.44962775726574</v>
      </c>
      <c r="AH527" s="21">
        <v>524</v>
      </c>
      <c r="AI527" s="24">
        <f t="shared" ca="1" si="161"/>
        <v>50.523699999999998</v>
      </c>
      <c r="AJ527" s="24">
        <f t="shared" ca="1" si="162"/>
        <v>60.550400000000003</v>
      </c>
      <c r="AK527" s="24">
        <f t="shared" ca="1" si="163"/>
        <v>300.35820000000001</v>
      </c>
      <c r="AL527" s="24">
        <f t="shared" ca="1" si="164"/>
        <v>58.057899999999997</v>
      </c>
      <c r="AM527" s="26"/>
      <c r="AN527" s="26" t="str">
        <f ca="1">IF(AI527="","","G1 "&amp;Input!D55&amp;" "&amp;AI527&amp;" "&amp;Input!D$56&amp;" "&amp;AJ527&amp;" "&amp;Input!D$57&amp;" "&amp;AK527&amp;" "&amp;Input!D$58&amp;" "&amp;AL527&amp;" F "&amp;Input!D$51&amp;"")</f>
        <v>G1 X 50.5237 Y 60.5504 U 300.3582 Z 58.0579 F 400</v>
      </c>
      <c r="AO527" s="26"/>
      <c r="AP527" s="26" t="str">
        <f ca="1">IF(AS527="","","G1 "&amp;Input!D$55&amp;" "&amp;AS527&amp;" "&amp;Input!D$56&amp;" "&amp;AT527&amp;" "&amp;Input!D$57&amp;" "&amp;AU527&amp;" "&amp;Input!D$58&amp;" "&amp;AV527&amp;" F "&amp;Input!D$52&amp;"")</f>
        <v>G1 X 289.6856 Y 136.9421 U 539.5201 Z 134.4496 F 400</v>
      </c>
      <c r="AQ527" s="26"/>
      <c r="AR527" s="21">
        <v>524</v>
      </c>
      <c r="AS527" s="24">
        <f t="shared" ca="1" si="168"/>
        <v>289.68560000000002</v>
      </c>
      <c r="AT527" s="24">
        <f t="shared" ca="1" si="169"/>
        <v>136.94210000000001</v>
      </c>
      <c r="AU527" s="24">
        <f t="shared" ca="1" si="170"/>
        <v>539.52009999999996</v>
      </c>
      <c r="AV527" s="24">
        <f t="shared" ca="1" si="171"/>
        <v>134.4496</v>
      </c>
      <c r="BC527" t="s">
        <v>952</v>
      </c>
      <c r="BF527" s="74" t="str">
        <f ca="1">IF(AI526="","","G1 "&amp;Input!D$55&amp;" "&amp;AI526&amp;" "&amp;Input!D$56&amp;" "&amp;AJ526&amp;" "&amp;Input!D$57&amp;" "&amp;AK526&amp;" "&amp;Input!D$58&amp;" "&amp;AL526&amp;" F "&amp;Input!D$51&amp;"")</f>
        <v>G1 X 50.5763 Y 60.8641 U 300.3912 Z 58.2305 F 400</v>
      </c>
      <c r="BO527" s="132">
        <f t="shared" ca="1" si="173"/>
        <v>50.523699999999998</v>
      </c>
      <c r="BP527" s="132">
        <f t="shared" ca="1" si="173"/>
        <v>60.550400000000003</v>
      </c>
      <c r="BQ527" s="132">
        <f t="shared" ca="1" si="173"/>
        <v>300.35820000000001</v>
      </c>
      <c r="BR527" s="132">
        <f t="shared" ca="1" si="173"/>
        <v>58.057899999999997</v>
      </c>
      <c r="BT527" s="132" t="str">
        <f t="shared" si="174"/>
        <v/>
      </c>
      <c r="BU527" s="132" t="str">
        <f t="shared" si="174"/>
        <v/>
      </c>
      <c r="BV527" s="132" t="str">
        <f t="shared" si="174"/>
        <v/>
      </c>
      <c r="BW527" s="132" t="str">
        <f t="shared" si="174"/>
        <v/>
      </c>
      <c r="BY527" s="132">
        <f t="shared" ca="1" si="172"/>
        <v>289.68560000000002</v>
      </c>
      <c r="BZ527" s="132">
        <f t="shared" ca="1" si="172"/>
        <v>136.94210000000001</v>
      </c>
      <c r="CA527" s="132">
        <f t="shared" ca="1" si="172"/>
        <v>539.52009999999996</v>
      </c>
      <c r="CB527" s="132">
        <f t="shared" ca="1" si="172"/>
        <v>134.4496</v>
      </c>
    </row>
    <row r="528" spans="2:80" x14ac:dyDescent="0.2">
      <c r="B528" s="21" t="str">
        <f>IF(C528&lt;&gt;"",ROWS(B$3:Me)-1,"")</f>
        <v/>
      </c>
      <c r="C528" s="22" t="str">
        <f>IF(Drela!N528="","",Drela!N528)</f>
        <v/>
      </c>
      <c r="D528" s="23" t="str">
        <f>IF(Drela!O528="","",Drela!O528)</f>
        <v/>
      </c>
      <c r="F528" s="21" t="str">
        <f t="shared" si="165"/>
        <v/>
      </c>
      <c r="G528" s="22" t="str">
        <f>IF(Drela!Q528="","",Drela!Q528)</f>
        <v/>
      </c>
      <c r="H528" s="23" t="str">
        <f>IF(Drela!R528="","",Drela!R528)</f>
        <v/>
      </c>
      <c r="I528" s="29"/>
      <c r="J528" s="21" t="str">
        <f t="shared" si="166"/>
        <v/>
      </c>
      <c r="K528" s="22" t="str">
        <f>IF(Drela!AF528="","",Drela!AF528)</f>
        <v/>
      </c>
      <c r="L528" s="23" t="str">
        <f>IF(Drela!AG528="","",Drela!AG528)</f>
        <v/>
      </c>
      <c r="M528" s="29"/>
      <c r="N528" s="21" t="str">
        <f t="shared" si="167"/>
        <v/>
      </c>
      <c r="O528" s="22" t="str">
        <f>IF(Drela!AI528="","",Drela!AI528)</f>
        <v/>
      </c>
      <c r="P528" s="23" t="str">
        <f>IF(Drela!AJ528="","",Drela!AJ528)</f>
        <v/>
      </c>
      <c r="R528" s="21">
        <v>525</v>
      </c>
      <c r="S528" s="24">
        <f ca="1"/>
        <v>50.46875039198995</v>
      </c>
      <c r="T528" s="24">
        <f ca="1"/>
        <v>60.237996785482274</v>
      </c>
      <c r="V528" s="21">
        <v>525</v>
      </c>
      <c r="W528" s="24">
        <f ca="1"/>
        <v>300.3239680009562</v>
      </c>
      <c r="X528" s="24">
        <f ca="1"/>
        <v>57.886139951218034</v>
      </c>
      <c r="Y528" s="30"/>
      <c r="Z528" s="21">
        <v>525</v>
      </c>
      <c r="AA528" s="24">
        <f ca="1"/>
        <v>289.71982451469893</v>
      </c>
      <c r="AB528" s="24">
        <f ca="1"/>
        <v>137.11386004878196</v>
      </c>
      <c r="AD528" s="21">
        <v>525</v>
      </c>
      <c r="AE528" s="24">
        <f ca="1"/>
        <v>539.57504212366507</v>
      </c>
      <c r="AF528" s="24">
        <f ca="1"/>
        <v>134.7620032145177</v>
      </c>
      <c r="AH528" s="21">
        <v>525</v>
      </c>
      <c r="AI528" s="24">
        <f t="shared" ca="1" si="161"/>
        <v>50.468800000000002</v>
      </c>
      <c r="AJ528" s="24">
        <f t="shared" ca="1" si="162"/>
        <v>60.238</v>
      </c>
      <c r="AK528" s="24">
        <f t="shared" ca="1" si="163"/>
        <v>300.32400000000001</v>
      </c>
      <c r="AL528" s="24">
        <f t="shared" ca="1" si="164"/>
        <v>57.886099999999999</v>
      </c>
      <c r="AM528" s="26"/>
      <c r="AN528" s="26" t="str">
        <f ca="1">IF(AI528="","","G1 "&amp;Input!D55&amp;" "&amp;AI528&amp;" "&amp;Input!D$56&amp;" "&amp;AJ528&amp;" "&amp;Input!D$57&amp;" "&amp;AK528&amp;" "&amp;Input!D$58&amp;" "&amp;AL528&amp;" F "&amp;Input!D$51&amp;"")</f>
        <v>G1 X 50.4688 Y 60.238 U 300.324 Z 57.8861 F 400</v>
      </c>
      <c r="AO528" s="26"/>
      <c r="AP528" s="26" t="str">
        <f ca="1">IF(AS528="","","G1 "&amp;Input!D$55&amp;" "&amp;AS528&amp;" "&amp;Input!D$56&amp;" "&amp;AT528&amp;" "&amp;Input!D$57&amp;" "&amp;AU528&amp;" "&amp;Input!D$58&amp;" "&amp;AV528&amp;" F "&amp;Input!D$52&amp;"")</f>
        <v>G1 X 289.7198 Y 137.1139 U 539.575 Z 134.762 F 400</v>
      </c>
      <c r="AQ528" s="26"/>
      <c r="AR528" s="21">
        <v>525</v>
      </c>
      <c r="AS528" s="24">
        <f t="shared" ca="1" si="168"/>
        <v>289.71980000000002</v>
      </c>
      <c r="AT528" s="24">
        <f t="shared" ca="1" si="169"/>
        <v>137.1139</v>
      </c>
      <c r="AU528" s="24">
        <f t="shared" ca="1" si="170"/>
        <v>539.57500000000005</v>
      </c>
      <c r="AV528" s="24">
        <f t="shared" ca="1" si="171"/>
        <v>134.762</v>
      </c>
      <c r="BC528" t="s">
        <v>953</v>
      </c>
      <c r="BF528" s="74" t="str">
        <f ca="1">IF(AI527="","","G1 "&amp;Input!D$55&amp;" "&amp;AI527&amp;" "&amp;Input!D$56&amp;" "&amp;AJ527&amp;" "&amp;Input!D$57&amp;" "&amp;AK527&amp;" "&amp;Input!D$58&amp;" "&amp;AL527&amp;" F "&amp;Input!D$51&amp;"")</f>
        <v>G1 X 50.5237 Y 60.5504 U 300.3582 Z 58.0579 F 400</v>
      </c>
      <c r="BO528" s="132">
        <f t="shared" ca="1" si="173"/>
        <v>50.468800000000002</v>
      </c>
      <c r="BP528" s="132">
        <f t="shared" ca="1" si="173"/>
        <v>60.238</v>
      </c>
      <c r="BQ528" s="132">
        <f t="shared" ca="1" si="173"/>
        <v>300.32400000000001</v>
      </c>
      <c r="BR528" s="132">
        <f t="shared" ca="1" si="173"/>
        <v>57.886099999999999</v>
      </c>
      <c r="BT528" s="132" t="str">
        <f t="shared" si="174"/>
        <v/>
      </c>
      <c r="BU528" s="132" t="str">
        <f t="shared" si="174"/>
        <v/>
      </c>
      <c r="BV528" s="132" t="str">
        <f t="shared" si="174"/>
        <v/>
      </c>
      <c r="BW528" s="132" t="str">
        <f t="shared" si="174"/>
        <v/>
      </c>
      <c r="BY528" s="132">
        <f t="shared" ca="1" si="172"/>
        <v>289.71980000000002</v>
      </c>
      <c r="BZ528" s="132">
        <f t="shared" ca="1" si="172"/>
        <v>137.1139</v>
      </c>
      <c r="CA528" s="132">
        <f t="shared" ca="1" si="172"/>
        <v>539.57500000000005</v>
      </c>
      <c r="CB528" s="132">
        <f t="shared" ca="1" si="172"/>
        <v>134.762</v>
      </c>
    </row>
    <row r="529" spans="2:80" x14ac:dyDescent="0.2">
      <c r="B529" s="21" t="str">
        <f>IF(C529&lt;&gt;"",ROWS(B$3:Me)-1,"")</f>
        <v/>
      </c>
      <c r="C529" s="22" t="str">
        <f>IF(Drela!N529="","",Drela!N529)</f>
        <v/>
      </c>
      <c r="D529" s="23" t="str">
        <f>IF(Drela!O529="","",Drela!O529)</f>
        <v/>
      </c>
      <c r="F529" s="21" t="str">
        <f t="shared" si="165"/>
        <v/>
      </c>
      <c r="G529" s="22" t="str">
        <f>IF(Drela!Q529="","",Drela!Q529)</f>
        <v/>
      </c>
      <c r="H529" s="23" t="str">
        <f>IF(Drela!R529="","",Drela!R529)</f>
        <v/>
      </c>
      <c r="I529" s="29"/>
      <c r="J529" s="21" t="str">
        <f t="shared" si="166"/>
        <v/>
      </c>
      <c r="K529" s="22" t="str">
        <f>IF(Drela!AF529="","",Drela!AF529)</f>
        <v/>
      </c>
      <c r="L529" s="23" t="str">
        <f>IF(Drela!AG529="","",Drela!AG529)</f>
        <v/>
      </c>
      <c r="M529" s="29"/>
      <c r="N529" s="21" t="str">
        <f t="shared" si="167"/>
        <v/>
      </c>
      <c r="O529" s="22" t="str">
        <f>IF(Drela!AI529="","",Drela!AI529)</f>
        <v/>
      </c>
      <c r="P529" s="23" t="str">
        <f>IF(Drela!AJ529="","",Drela!AJ529)</f>
        <v/>
      </c>
      <c r="R529" s="21">
        <v>526</v>
      </c>
      <c r="S529" s="24">
        <f ca="1"/>
        <v>50.420233579383329</v>
      </c>
      <c r="T529" s="24">
        <f ca="1"/>
        <v>59.936842403889123</v>
      </c>
      <c r="V529" s="21">
        <v>526</v>
      </c>
      <c r="W529" s="24">
        <f ca="1"/>
        <v>300.29343461741809</v>
      </c>
      <c r="X529" s="24">
        <f ca="1"/>
        <v>57.720471973850273</v>
      </c>
      <c r="Y529" s="30"/>
      <c r="Z529" s="21">
        <v>526</v>
      </c>
      <c r="AA529" s="24">
        <f ca="1"/>
        <v>289.75035789823704</v>
      </c>
      <c r="AB529" s="24">
        <f ca="1"/>
        <v>137.27952802614973</v>
      </c>
      <c r="AD529" s="21">
        <v>526</v>
      </c>
      <c r="AE529" s="24">
        <f ca="1"/>
        <v>539.62355893627171</v>
      </c>
      <c r="AF529" s="24">
        <f ca="1"/>
        <v>135.06315759611087</v>
      </c>
      <c r="AH529" s="21">
        <v>526</v>
      </c>
      <c r="AI529" s="24">
        <f t="shared" ca="1" si="161"/>
        <v>50.420200000000001</v>
      </c>
      <c r="AJ529" s="24">
        <f t="shared" ca="1" si="162"/>
        <v>59.936799999999998</v>
      </c>
      <c r="AK529" s="24">
        <f t="shared" ca="1" si="163"/>
        <v>300.29340000000002</v>
      </c>
      <c r="AL529" s="24">
        <f t="shared" ca="1" si="164"/>
        <v>57.720500000000001</v>
      </c>
      <c r="AM529" s="26"/>
      <c r="AN529" s="26" t="str">
        <f ca="1">IF(AI529="","","G1 "&amp;Input!D55&amp;" "&amp;AI529&amp;" "&amp;Input!D$56&amp;" "&amp;AJ529&amp;" "&amp;Input!D$57&amp;" "&amp;AK529&amp;" "&amp;Input!D$58&amp;" "&amp;AL529&amp;" F "&amp;Input!D$51&amp;"")</f>
        <v>G1 X 50.4202 Y 59.9368 U 300.2934 Z 57.7205 F 400</v>
      </c>
      <c r="AO529" s="26"/>
      <c r="AP529" s="26" t="str">
        <f ca="1">IF(AS529="","","G1 "&amp;Input!D$55&amp;" "&amp;AS529&amp;" "&amp;Input!D$56&amp;" "&amp;AT529&amp;" "&amp;Input!D$57&amp;" "&amp;AU529&amp;" "&amp;Input!D$58&amp;" "&amp;AV529&amp;" F "&amp;Input!D$52&amp;"")</f>
        <v>G1 X 289.7504 Y 137.2795 U 539.6236 Z 135.0632 F 400</v>
      </c>
      <c r="AQ529" s="26"/>
      <c r="AR529" s="21">
        <v>526</v>
      </c>
      <c r="AS529" s="24">
        <f t="shared" ca="1" si="168"/>
        <v>289.75040000000001</v>
      </c>
      <c r="AT529" s="24">
        <f t="shared" ca="1" si="169"/>
        <v>137.27950000000001</v>
      </c>
      <c r="AU529" s="24">
        <f t="shared" ca="1" si="170"/>
        <v>539.62360000000001</v>
      </c>
      <c r="AV529" s="24">
        <f t="shared" ca="1" si="171"/>
        <v>135.06319999999999</v>
      </c>
      <c r="BC529" t="s">
        <v>954</v>
      </c>
      <c r="BF529" s="74" t="str">
        <f ca="1">IF(AI528="","","G1 "&amp;Input!D$55&amp;" "&amp;AI528&amp;" "&amp;Input!D$56&amp;" "&amp;AJ528&amp;" "&amp;Input!D$57&amp;" "&amp;AK528&amp;" "&amp;Input!D$58&amp;" "&amp;AL528&amp;" F "&amp;Input!D$51&amp;"")</f>
        <v>G1 X 50.4688 Y 60.238 U 300.324 Z 57.8861 F 400</v>
      </c>
      <c r="BO529" s="132">
        <f t="shared" ca="1" si="173"/>
        <v>50.420200000000001</v>
      </c>
      <c r="BP529" s="132">
        <f t="shared" ca="1" si="173"/>
        <v>59.936799999999998</v>
      </c>
      <c r="BQ529" s="132">
        <f t="shared" ca="1" si="173"/>
        <v>300.29340000000002</v>
      </c>
      <c r="BR529" s="132">
        <f t="shared" ca="1" si="173"/>
        <v>57.720500000000001</v>
      </c>
      <c r="BT529" s="132" t="str">
        <f t="shared" si="174"/>
        <v/>
      </c>
      <c r="BU529" s="132" t="str">
        <f t="shared" si="174"/>
        <v/>
      </c>
      <c r="BV529" s="132" t="str">
        <f t="shared" si="174"/>
        <v/>
      </c>
      <c r="BW529" s="132" t="str">
        <f t="shared" si="174"/>
        <v/>
      </c>
      <c r="BY529" s="132">
        <f t="shared" ca="1" si="172"/>
        <v>289.75040000000001</v>
      </c>
      <c r="BZ529" s="132">
        <f t="shared" ca="1" si="172"/>
        <v>137.27950000000001</v>
      </c>
      <c r="CA529" s="132">
        <f t="shared" ca="1" si="172"/>
        <v>539.62360000000001</v>
      </c>
      <c r="CB529" s="132">
        <f t="shared" ca="1" si="172"/>
        <v>135.06319999999999</v>
      </c>
    </row>
    <row r="530" spans="2:80" x14ac:dyDescent="0.2">
      <c r="B530" s="21" t="str">
        <f>IF(C530&lt;&gt;"",ROWS(B$3:Me)-1,"")</f>
        <v/>
      </c>
      <c r="C530" s="22" t="str">
        <f>IF(Drela!N530="","",Drela!N530)</f>
        <v/>
      </c>
      <c r="D530" s="23" t="str">
        <f>IF(Drela!O530="","",Drela!O530)</f>
        <v/>
      </c>
      <c r="F530" s="21" t="str">
        <f t="shared" si="165"/>
        <v/>
      </c>
      <c r="G530" s="22" t="str">
        <f>IF(Drela!Q530="","",Drela!Q530)</f>
        <v/>
      </c>
      <c r="H530" s="23" t="str">
        <f>IF(Drela!R530="","",Drela!R530)</f>
        <v/>
      </c>
      <c r="I530" s="29"/>
      <c r="J530" s="21" t="str">
        <f t="shared" si="166"/>
        <v/>
      </c>
      <c r="K530" s="22" t="str">
        <f>IF(Drela!AF530="","",Drela!AF530)</f>
        <v/>
      </c>
      <c r="L530" s="23" t="str">
        <f>IF(Drela!AG530="","",Drela!AG530)</f>
        <v/>
      </c>
      <c r="M530" s="29"/>
      <c r="N530" s="21" t="str">
        <f t="shared" si="167"/>
        <v/>
      </c>
      <c r="O530" s="22" t="str">
        <f>IF(Drela!AI530="","",Drela!AI530)</f>
        <v/>
      </c>
      <c r="P530" s="23" t="str">
        <f>IF(Drela!AJ530="","",Drela!AJ530)</f>
        <v/>
      </c>
      <c r="R530" s="21">
        <v>527</v>
      </c>
      <c r="S530" s="24">
        <f ca="1"/>
        <v>50.384331371825638</v>
      </c>
      <c r="T530" s="24">
        <f ca="1"/>
        <v>59.653073107566271</v>
      </c>
      <c r="V530" s="21">
        <v>527</v>
      </c>
      <c r="W530" s="24">
        <f ca="1"/>
        <v>300.2700822169345</v>
      </c>
      <c r="X530" s="24">
        <f ca="1"/>
        <v>57.564245611554156</v>
      </c>
      <c r="Y530" s="30"/>
      <c r="Z530" s="21">
        <v>527</v>
      </c>
      <c r="AA530" s="24">
        <f ca="1"/>
        <v>289.77371029872057</v>
      </c>
      <c r="AB530" s="24">
        <f ca="1"/>
        <v>137.43575438844584</v>
      </c>
      <c r="AD530" s="21">
        <v>527</v>
      </c>
      <c r="AE530" s="24">
        <f ca="1"/>
        <v>539.65946114382939</v>
      </c>
      <c r="AF530" s="24">
        <f ca="1"/>
        <v>135.34692689243374</v>
      </c>
      <c r="AH530" s="21">
        <v>527</v>
      </c>
      <c r="AI530" s="24">
        <f t="shared" ca="1" si="161"/>
        <v>50.384300000000003</v>
      </c>
      <c r="AJ530" s="24">
        <f t="shared" ca="1" si="162"/>
        <v>59.653100000000002</v>
      </c>
      <c r="AK530" s="24">
        <f t="shared" ca="1" si="163"/>
        <v>300.27010000000001</v>
      </c>
      <c r="AL530" s="24">
        <f t="shared" ca="1" si="164"/>
        <v>57.5642</v>
      </c>
      <c r="AM530" s="26"/>
      <c r="AN530" s="26" t="str">
        <f ca="1">IF(AI530="","","G1 "&amp;Input!D55&amp;" "&amp;AI530&amp;" "&amp;Input!D$56&amp;" "&amp;AJ530&amp;" "&amp;Input!D$57&amp;" "&amp;AK530&amp;" "&amp;Input!D$58&amp;" "&amp;AL530&amp;" F "&amp;Input!D$51&amp;"")</f>
        <v>G1 X 50.3843 Y 59.6531 U 300.2701 Z 57.5642 F 400</v>
      </c>
      <c r="AO530" s="26"/>
      <c r="AP530" s="26" t="str">
        <f ca="1">IF(AS530="","","G1 "&amp;Input!D$55&amp;" "&amp;AS530&amp;" "&amp;Input!D$56&amp;" "&amp;AT530&amp;" "&amp;Input!D$57&amp;" "&amp;AU530&amp;" "&amp;Input!D$58&amp;" "&amp;AV530&amp;" F "&amp;Input!D$52&amp;"")</f>
        <v>G1 X 289.7737 Y 137.4358 U 539.6595 Z 135.3469 F 400</v>
      </c>
      <c r="AQ530" s="26"/>
      <c r="AR530" s="21">
        <v>527</v>
      </c>
      <c r="AS530" s="24">
        <f t="shared" ca="1" si="168"/>
        <v>289.77370000000002</v>
      </c>
      <c r="AT530" s="24">
        <f t="shared" ca="1" si="169"/>
        <v>137.4358</v>
      </c>
      <c r="AU530" s="24">
        <f t="shared" ca="1" si="170"/>
        <v>539.65949999999998</v>
      </c>
      <c r="AV530" s="24">
        <f t="shared" ca="1" si="171"/>
        <v>135.34690000000001</v>
      </c>
      <c r="BC530" t="s">
        <v>955</v>
      </c>
      <c r="BF530" s="74" t="str">
        <f ca="1">IF(AI529="","","G1 "&amp;Input!D$55&amp;" "&amp;AI529&amp;" "&amp;Input!D$56&amp;" "&amp;AJ529&amp;" "&amp;Input!D$57&amp;" "&amp;AK529&amp;" "&amp;Input!D$58&amp;" "&amp;AL529&amp;" F "&amp;Input!D$51&amp;"")</f>
        <v>G1 X 50.4202 Y 59.9368 U 300.2934 Z 57.7205 F 400</v>
      </c>
      <c r="BO530" s="132">
        <f t="shared" ca="1" si="173"/>
        <v>50.384300000000003</v>
      </c>
      <c r="BP530" s="132">
        <f t="shared" ca="1" si="173"/>
        <v>59.653100000000002</v>
      </c>
      <c r="BQ530" s="132">
        <f t="shared" ca="1" si="173"/>
        <v>300.27010000000001</v>
      </c>
      <c r="BR530" s="132">
        <f t="shared" ca="1" si="173"/>
        <v>57.5642</v>
      </c>
      <c r="BT530" s="132" t="str">
        <f t="shared" si="174"/>
        <v/>
      </c>
      <c r="BU530" s="132" t="str">
        <f t="shared" si="174"/>
        <v/>
      </c>
      <c r="BV530" s="132" t="str">
        <f t="shared" si="174"/>
        <v/>
      </c>
      <c r="BW530" s="132" t="str">
        <f t="shared" si="174"/>
        <v/>
      </c>
      <c r="BY530" s="132">
        <f t="shared" ca="1" si="172"/>
        <v>289.77370000000002</v>
      </c>
      <c r="BZ530" s="132">
        <f t="shared" ca="1" si="172"/>
        <v>137.4358</v>
      </c>
      <c r="CA530" s="132">
        <f t="shared" ca="1" si="172"/>
        <v>539.65949999999998</v>
      </c>
      <c r="CB530" s="132">
        <f t="shared" ca="1" si="172"/>
        <v>135.34690000000001</v>
      </c>
    </row>
    <row r="531" spans="2:80" x14ac:dyDescent="0.2">
      <c r="B531" s="21" t="str">
        <f>IF(C531&lt;&gt;"",ROWS(B$3:Me)-1,"")</f>
        <v/>
      </c>
      <c r="C531" s="22" t="str">
        <f>IF(Drela!N531="","",Drela!N531)</f>
        <v/>
      </c>
      <c r="D531" s="23" t="str">
        <f>IF(Drela!O531="","",Drela!O531)</f>
        <v/>
      </c>
      <c r="F531" s="21" t="str">
        <f t="shared" si="165"/>
        <v/>
      </c>
      <c r="G531" s="22" t="str">
        <f>IF(Drela!Q531="","",Drela!Q531)</f>
        <v/>
      </c>
      <c r="H531" s="23" t="str">
        <f>IF(Drela!R531="","",Drela!R531)</f>
        <v/>
      </c>
      <c r="I531" s="29"/>
      <c r="J531" s="21" t="str">
        <f t="shared" si="166"/>
        <v/>
      </c>
      <c r="K531" s="22" t="str">
        <f>IF(Drela!AF531="","",Drela!AF531)</f>
        <v/>
      </c>
      <c r="L531" s="23" t="str">
        <f>IF(Drela!AG531="","",Drela!AG531)</f>
        <v/>
      </c>
      <c r="M531" s="29"/>
      <c r="N531" s="21" t="str">
        <f t="shared" si="167"/>
        <v/>
      </c>
      <c r="O531" s="22" t="str">
        <f>IF(Drela!AI531="","",Drela!AI531)</f>
        <v/>
      </c>
      <c r="P531" s="23" t="str">
        <f>IF(Drela!AJ531="","",Drela!AJ531)</f>
        <v/>
      </c>
      <c r="R531" s="21">
        <v>528</v>
      </c>
      <c r="S531" s="24">
        <f ca="1"/>
        <v>50.35672551914061</v>
      </c>
      <c r="T531" s="24">
        <f ca="1"/>
        <v>59.377947412890911</v>
      </c>
      <c r="V531" s="21">
        <v>528</v>
      </c>
      <c r="W531" s="24">
        <f ca="1"/>
        <v>300.2514178828331</v>
      </c>
      <c r="X531" s="24">
        <f ca="1"/>
        <v>57.412688290590026</v>
      </c>
      <c r="Y531" s="30"/>
      <c r="Z531" s="21">
        <v>528</v>
      </c>
      <c r="AA531" s="24">
        <f ca="1"/>
        <v>289.79237463282197</v>
      </c>
      <c r="AB531" s="24">
        <f ca="1"/>
        <v>137.58731170940996</v>
      </c>
      <c r="AD531" s="21">
        <v>528</v>
      </c>
      <c r="AE531" s="24">
        <f ca="1"/>
        <v>539.68706699651455</v>
      </c>
      <c r="AF531" s="24">
        <f ca="1"/>
        <v>135.6220525871091</v>
      </c>
      <c r="AH531" s="21">
        <v>528</v>
      </c>
      <c r="AI531" s="24">
        <f t="shared" ca="1" si="161"/>
        <v>50.356699999999996</v>
      </c>
      <c r="AJ531" s="24">
        <f t="shared" ca="1" si="162"/>
        <v>59.377899999999997</v>
      </c>
      <c r="AK531" s="24">
        <f t="shared" ca="1" si="163"/>
        <v>300.25139999999999</v>
      </c>
      <c r="AL531" s="24">
        <f t="shared" ca="1" si="164"/>
        <v>57.412700000000001</v>
      </c>
      <c r="AM531" s="26"/>
      <c r="AN531" s="26" t="str">
        <f ca="1">IF(AI531="","","G1 "&amp;Input!D55&amp;" "&amp;AI531&amp;" "&amp;Input!D$56&amp;" "&amp;AJ531&amp;" "&amp;Input!D$57&amp;" "&amp;AK531&amp;" "&amp;Input!D$58&amp;" "&amp;AL531&amp;" F "&amp;Input!D$51&amp;"")</f>
        <v>G1 X 50.3567 Y 59.3779 U 300.2514 Z 57.4127 F 400</v>
      </c>
      <c r="AO531" s="26"/>
      <c r="AP531" s="26" t="str">
        <f ca="1">IF(AS531="","","G1 "&amp;Input!D$55&amp;" "&amp;AS531&amp;" "&amp;Input!D$56&amp;" "&amp;AT531&amp;" "&amp;Input!D$57&amp;" "&amp;AU531&amp;" "&amp;Input!D$58&amp;" "&amp;AV531&amp;" F "&amp;Input!D$52&amp;"")</f>
        <v>G1 X 289.7924 Y 137.5873 U 539.6871 Z 135.6221 F 400</v>
      </c>
      <c r="AQ531" s="26"/>
      <c r="AR531" s="21">
        <v>528</v>
      </c>
      <c r="AS531" s="24">
        <f t="shared" ca="1" si="168"/>
        <v>289.79239999999999</v>
      </c>
      <c r="AT531" s="24">
        <f t="shared" ca="1" si="169"/>
        <v>137.5873</v>
      </c>
      <c r="AU531" s="24">
        <f t="shared" ca="1" si="170"/>
        <v>539.68709999999999</v>
      </c>
      <c r="AV531" s="24">
        <f t="shared" ca="1" si="171"/>
        <v>135.62209999999999</v>
      </c>
      <c r="BC531" t="s">
        <v>956</v>
      </c>
      <c r="BF531" s="74" t="str">
        <f ca="1">IF(AI530="","","G1 "&amp;Input!D$55&amp;" "&amp;AI530&amp;" "&amp;Input!D$56&amp;" "&amp;AJ530&amp;" "&amp;Input!D$57&amp;" "&amp;AK530&amp;" "&amp;Input!D$58&amp;" "&amp;AL530&amp;" F "&amp;Input!D$51&amp;"")</f>
        <v>G1 X 50.3843 Y 59.6531 U 300.2701 Z 57.5642 F 400</v>
      </c>
      <c r="BO531" s="132">
        <f t="shared" ca="1" si="173"/>
        <v>50.356699999999996</v>
      </c>
      <c r="BP531" s="132">
        <f t="shared" ca="1" si="173"/>
        <v>59.377899999999997</v>
      </c>
      <c r="BQ531" s="132">
        <f t="shared" ca="1" si="173"/>
        <v>300.25139999999999</v>
      </c>
      <c r="BR531" s="132">
        <f t="shared" ca="1" si="173"/>
        <v>57.412700000000001</v>
      </c>
      <c r="BT531" s="132" t="str">
        <f t="shared" si="174"/>
        <v/>
      </c>
      <c r="BU531" s="132" t="str">
        <f t="shared" si="174"/>
        <v/>
      </c>
      <c r="BV531" s="132" t="str">
        <f t="shared" si="174"/>
        <v/>
      </c>
      <c r="BW531" s="132" t="str">
        <f t="shared" si="174"/>
        <v/>
      </c>
      <c r="BY531" s="132">
        <f t="shared" ca="1" si="172"/>
        <v>289.79239999999999</v>
      </c>
      <c r="BZ531" s="132">
        <f t="shared" ca="1" si="172"/>
        <v>137.5873</v>
      </c>
      <c r="CA531" s="132">
        <f t="shared" ca="1" si="172"/>
        <v>539.68709999999999</v>
      </c>
      <c r="CB531" s="132">
        <f t="shared" ca="1" si="172"/>
        <v>135.62209999999999</v>
      </c>
    </row>
    <row r="532" spans="2:80" x14ac:dyDescent="0.2">
      <c r="B532" s="21" t="str">
        <f>IF(C532&lt;&gt;"",ROWS(B$3:Me)-1,"")</f>
        <v/>
      </c>
      <c r="C532" s="22" t="str">
        <f>IF(Drela!N532="","",Drela!N532)</f>
        <v/>
      </c>
      <c r="D532" s="23" t="str">
        <f>IF(Drela!O532="","",Drela!O532)</f>
        <v/>
      </c>
      <c r="F532" s="21" t="str">
        <f t="shared" si="165"/>
        <v/>
      </c>
      <c r="G532" s="22" t="str">
        <f>IF(Drela!Q532="","",Drela!Q532)</f>
        <v/>
      </c>
      <c r="H532" s="23" t="str">
        <f>IF(Drela!R532="","",Drela!R532)</f>
        <v/>
      </c>
      <c r="I532" s="29"/>
      <c r="J532" s="21" t="str">
        <f t="shared" si="166"/>
        <v/>
      </c>
      <c r="K532" s="22" t="str">
        <f>IF(Drela!AF532="","",Drela!AF532)</f>
        <v/>
      </c>
      <c r="L532" s="23" t="str">
        <f>IF(Drela!AG532="","",Drela!AG532)</f>
        <v/>
      </c>
      <c r="M532" s="29"/>
      <c r="N532" s="21" t="str">
        <f t="shared" si="167"/>
        <v/>
      </c>
      <c r="O532" s="22" t="str">
        <f>IF(Drela!AI532="","",Drela!AI532)</f>
        <v/>
      </c>
      <c r="P532" s="23" t="str">
        <f>IF(Drela!AJ532="","",Drela!AJ532)</f>
        <v/>
      </c>
      <c r="R532" s="21">
        <v>529</v>
      </c>
      <c r="S532" s="24">
        <f ca="1"/>
        <v>50.330477100766437</v>
      </c>
      <c r="T532" s="24">
        <f ca="1"/>
        <v>59.098997462931692</v>
      </c>
      <c r="V532" s="21">
        <v>529</v>
      </c>
      <c r="W532" s="24">
        <f ca="1"/>
        <v>300.2334554308627</v>
      </c>
      <c r="X532" s="24">
        <f ca="1"/>
        <v>57.259002657186812</v>
      </c>
      <c r="Y532" s="30"/>
      <c r="Z532" s="21">
        <v>529</v>
      </c>
      <c r="AA532" s="24">
        <f ca="1"/>
        <v>289.81033708479231</v>
      </c>
      <c r="AB532" s="24">
        <f ca="1"/>
        <v>137.74099734281316</v>
      </c>
      <c r="AD532" s="21">
        <v>529</v>
      </c>
      <c r="AE532" s="24">
        <f ca="1"/>
        <v>539.71331541488871</v>
      </c>
      <c r="AF532" s="24">
        <f ca="1"/>
        <v>135.90100253706834</v>
      </c>
      <c r="AH532" s="21">
        <v>529</v>
      </c>
      <c r="AI532" s="24">
        <f t="shared" ca="1" si="161"/>
        <v>50.330500000000001</v>
      </c>
      <c r="AJ532" s="24">
        <f t="shared" ca="1" si="162"/>
        <v>59.098999999999997</v>
      </c>
      <c r="AK532" s="24">
        <f t="shared" ca="1" si="163"/>
        <v>300.23349999999999</v>
      </c>
      <c r="AL532" s="24">
        <f t="shared" ca="1" si="164"/>
        <v>57.259</v>
      </c>
      <c r="AM532" s="26"/>
      <c r="AN532" s="26" t="str">
        <f ca="1">IF(AI532="","","G1 "&amp;Input!D55&amp;" "&amp;AI532&amp;" "&amp;Input!D$56&amp;" "&amp;AJ532&amp;" "&amp;Input!D$57&amp;" "&amp;AK532&amp;" "&amp;Input!D$58&amp;" "&amp;AL532&amp;" F "&amp;Input!D$51&amp;"")</f>
        <v>G1 X 50.3305 Y 59.099 U 300.2335 Z 57.259 F 400</v>
      </c>
      <c r="AO532" s="26"/>
      <c r="AP532" s="26" t="str">
        <f ca="1">IF(AS532="","","G1 "&amp;Input!D$55&amp;" "&amp;AS532&amp;" "&amp;Input!D$56&amp;" "&amp;AT532&amp;" "&amp;Input!D$57&amp;" "&amp;AU532&amp;" "&amp;Input!D$58&amp;" "&amp;AV532&amp;" F "&amp;Input!D$52&amp;"")</f>
        <v>G1 X 289.8103 Y 137.741 U 539.7133 Z 135.901 F 400</v>
      </c>
      <c r="AQ532" s="26"/>
      <c r="AR532" s="21">
        <v>529</v>
      </c>
      <c r="AS532" s="24">
        <f t="shared" ca="1" si="168"/>
        <v>289.81029999999998</v>
      </c>
      <c r="AT532" s="24">
        <f t="shared" ca="1" si="169"/>
        <v>137.74100000000001</v>
      </c>
      <c r="AU532" s="24">
        <f t="shared" ca="1" si="170"/>
        <v>539.7133</v>
      </c>
      <c r="AV532" s="24">
        <f t="shared" ca="1" si="171"/>
        <v>135.90100000000001</v>
      </c>
      <c r="BC532" t="s">
        <v>957</v>
      </c>
      <c r="BF532" s="74" t="str">
        <f ca="1">IF(AI531="","","G1 "&amp;Input!D$55&amp;" "&amp;AI531&amp;" "&amp;Input!D$56&amp;" "&amp;AJ531&amp;" "&amp;Input!D$57&amp;" "&amp;AK531&amp;" "&amp;Input!D$58&amp;" "&amp;AL531&amp;" F "&amp;Input!D$51&amp;"")</f>
        <v>G1 X 50.3567 Y 59.3779 U 300.2514 Z 57.4127 F 400</v>
      </c>
      <c r="BO532" s="132">
        <f t="shared" ca="1" si="173"/>
        <v>50.330500000000001</v>
      </c>
      <c r="BP532" s="132">
        <f t="shared" ca="1" si="173"/>
        <v>59.098999999999997</v>
      </c>
      <c r="BQ532" s="132">
        <f t="shared" ca="1" si="173"/>
        <v>300.23349999999999</v>
      </c>
      <c r="BR532" s="132">
        <f t="shared" ca="1" si="173"/>
        <v>57.259</v>
      </c>
      <c r="BT532" s="132" t="str">
        <f t="shared" si="174"/>
        <v/>
      </c>
      <c r="BU532" s="132" t="str">
        <f t="shared" si="174"/>
        <v/>
      </c>
      <c r="BV532" s="132" t="str">
        <f t="shared" si="174"/>
        <v/>
      </c>
      <c r="BW532" s="132" t="str">
        <f t="shared" si="174"/>
        <v/>
      </c>
      <c r="BY532" s="132">
        <f t="shared" ca="1" si="172"/>
        <v>289.81029999999998</v>
      </c>
      <c r="BZ532" s="132">
        <f t="shared" ca="1" si="172"/>
        <v>137.74100000000001</v>
      </c>
      <c r="CA532" s="132">
        <f t="shared" ca="1" si="172"/>
        <v>539.7133</v>
      </c>
      <c r="CB532" s="132">
        <f t="shared" ca="1" si="172"/>
        <v>135.90100000000001</v>
      </c>
    </row>
    <row r="533" spans="2:80" x14ac:dyDescent="0.2">
      <c r="B533" s="21" t="str">
        <f>IF(C533&lt;&gt;"",ROWS(B$3:Me)-1,"")</f>
        <v/>
      </c>
      <c r="C533" s="22" t="str">
        <f>IF(Drela!N533="","",Drela!N533)</f>
        <v/>
      </c>
      <c r="D533" s="23" t="str">
        <f>IF(Drela!O533="","",Drela!O533)</f>
        <v/>
      </c>
      <c r="F533" s="21" t="str">
        <f t="shared" si="165"/>
        <v/>
      </c>
      <c r="G533" s="22" t="str">
        <f>IF(Drela!Q533="","",Drela!Q533)</f>
        <v/>
      </c>
      <c r="H533" s="23" t="str">
        <f>IF(Drela!R533="","",Drela!R533)</f>
        <v/>
      </c>
      <c r="I533" s="29"/>
      <c r="J533" s="21" t="str">
        <f t="shared" si="166"/>
        <v/>
      </c>
      <c r="K533" s="22" t="str">
        <f>IF(Drela!AF533="","",Drela!AF533)</f>
        <v/>
      </c>
      <c r="L533" s="23" t="str">
        <f>IF(Drela!AG533="","",Drela!AG533)</f>
        <v/>
      </c>
      <c r="M533" s="29"/>
      <c r="N533" s="21" t="str">
        <f t="shared" si="167"/>
        <v/>
      </c>
      <c r="O533" s="22" t="str">
        <f>IF(Drela!AI533="","",Drela!AI533)</f>
        <v/>
      </c>
      <c r="P533" s="23" t="str">
        <f>IF(Drela!AJ533="","",Drela!AJ533)</f>
        <v/>
      </c>
      <c r="R533" s="21">
        <v>530</v>
      </c>
      <c r="S533" s="24">
        <f ca="1"/>
        <v>50.300507691558295</v>
      </c>
      <c r="T533" s="24">
        <f ca="1"/>
        <v>58.809186104828989</v>
      </c>
      <c r="V533" s="21">
        <v>530</v>
      </c>
      <c r="W533" s="24">
        <f ca="1"/>
        <v>300.21330344414571</v>
      </c>
      <c r="X533" s="24">
        <f ca="1"/>
        <v>57.099366579643494</v>
      </c>
      <c r="Y533" s="30"/>
      <c r="Z533" s="21">
        <v>530</v>
      </c>
      <c r="AA533" s="24">
        <f ca="1"/>
        <v>289.83048907150931</v>
      </c>
      <c r="AB533" s="24">
        <f ca="1"/>
        <v>137.90063342035648</v>
      </c>
      <c r="AD533" s="21">
        <v>530</v>
      </c>
      <c r="AE533" s="24">
        <f ca="1"/>
        <v>539.7432848240968</v>
      </c>
      <c r="AF533" s="24">
        <f ca="1"/>
        <v>136.19081389517103</v>
      </c>
      <c r="AH533" s="21">
        <v>530</v>
      </c>
      <c r="AI533" s="24">
        <f t="shared" ca="1" si="161"/>
        <v>50.3005</v>
      </c>
      <c r="AJ533" s="24">
        <f t="shared" ca="1" si="162"/>
        <v>58.809199999999997</v>
      </c>
      <c r="AK533" s="24">
        <f t="shared" ca="1" si="163"/>
        <v>300.2133</v>
      </c>
      <c r="AL533" s="24">
        <f t="shared" ca="1" si="164"/>
        <v>57.099400000000003</v>
      </c>
      <c r="AM533" s="26"/>
      <c r="AN533" s="26" t="str">
        <f ca="1">IF(AI533="","","G1 "&amp;Input!D55&amp;" "&amp;AI533&amp;" "&amp;Input!D$56&amp;" "&amp;AJ533&amp;" "&amp;Input!D$57&amp;" "&amp;AK533&amp;" "&amp;Input!D$58&amp;" "&amp;AL533&amp;" F "&amp;Input!D$51&amp;"")</f>
        <v>G1 X 50.3005 Y 58.8092 U 300.2133 Z 57.0994 F 400</v>
      </c>
      <c r="AO533" s="26"/>
      <c r="AP533" s="26" t="str">
        <f ca="1">IF(AS533="","","G1 "&amp;Input!D$55&amp;" "&amp;AS533&amp;" "&amp;Input!D$56&amp;" "&amp;AT533&amp;" "&amp;Input!D$57&amp;" "&amp;AU533&amp;" "&amp;Input!D$58&amp;" "&amp;AV533&amp;" F "&amp;Input!D$52&amp;"")</f>
        <v>G1 X 289.8305 Y 137.9006 U 539.7433 Z 136.1908 F 400</v>
      </c>
      <c r="AQ533" s="26"/>
      <c r="AR533" s="21">
        <v>530</v>
      </c>
      <c r="AS533" s="24">
        <f t="shared" ca="1" si="168"/>
        <v>289.83049999999997</v>
      </c>
      <c r="AT533" s="24">
        <f t="shared" ca="1" si="169"/>
        <v>137.9006</v>
      </c>
      <c r="AU533" s="24">
        <f t="shared" ca="1" si="170"/>
        <v>539.74329999999998</v>
      </c>
      <c r="AV533" s="24">
        <f t="shared" ca="1" si="171"/>
        <v>136.1908</v>
      </c>
      <c r="BC533" t="s">
        <v>958</v>
      </c>
      <c r="BF533" s="74" t="str">
        <f ca="1">IF(AI532="","","G1 "&amp;Input!D$55&amp;" "&amp;AI532&amp;" "&amp;Input!D$56&amp;" "&amp;AJ532&amp;" "&amp;Input!D$57&amp;" "&amp;AK532&amp;" "&amp;Input!D$58&amp;" "&amp;AL532&amp;" F "&amp;Input!D$51&amp;"")</f>
        <v>G1 X 50.3305 Y 59.099 U 300.2335 Z 57.259 F 400</v>
      </c>
      <c r="BO533" s="132">
        <f t="shared" ca="1" si="173"/>
        <v>50.3005</v>
      </c>
      <c r="BP533" s="132">
        <f t="shared" ca="1" si="173"/>
        <v>58.809199999999997</v>
      </c>
      <c r="BQ533" s="132">
        <f t="shared" ca="1" si="173"/>
        <v>300.2133</v>
      </c>
      <c r="BR533" s="132">
        <f t="shared" ca="1" si="173"/>
        <v>57.099400000000003</v>
      </c>
      <c r="BT533" s="132" t="str">
        <f t="shared" si="174"/>
        <v/>
      </c>
      <c r="BU533" s="132" t="str">
        <f t="shared" si="174"/>
        <v/>
      </c>
      <c r="BV533" s="132" t="str">
        <f t="shared" si="174"/>
        <v/>
      </c>
      <c r="BW533" s="132" t="str">
        <f t="shared" si="174"/>
        <v/>
      </c>
      <c r="BY533" s="132">
        <f t="shared" ca="1" si="172"/>
        <v>289.83049999999997</v>
      </c>
      <c r="BZ533" s="132">
        <f t="shared" ca="1" si="172"/>
        <v>137.9006</v>
      </c>
      <c r="CA533" s="132">
        <f t="shared" ca="1" si="172"/>
        <v>539.74329999999998</v>
      </c>
      <c r="CB533" s="132">
        <f t="shared" ca="1" si="172"/>
        <v>136.1908</v>
      </c>
    </row>
    <row r="534" spans="2:80" x14ac:dyDescent="0.2">
      <c r="B534" s="21" t="str">
        <f>IF(C534&lt;&gt;"",ROWS(B$3:Me)-1,"")</f>
        <v/>
      </c>
      <c r="C534" s="22" t="str">
        <f>IF(Drela!N534="","",Drela!N534)</f>
        <v/>
      </c>
      <c r="D534" s="23" t="str">
        <f>IF(Drela!O534="","",Drela!O534)</f>
        <v/>
      </c>
      <c r="F534" s="21" t="str">
        <f t="shared" si="165"/>
        <v/>
      </c>
      <c r="G534" s="22" t="str">
        <f>IF(Drela!Q534="","",Drela!Q534)</f>
        <v/>
      </c>
      <c r="H534" s="23" t="str">
        <f>IF(Drela!R534="","",Drela!R534)</f>
        <v/>
      </c>
      <c r="I534" s="29"/>
      <c r="J534" s="21" t="str">
        <f t="shared" si="166"/>
        <v/>
      </c>
      <c r="K534" s="22" t="str">
        <f>IF(Drela!AF534="","",Drela!AF534)</f>
        <v/>
      </c>
      <c r="L534" s="23" t="str">
        <f>IF(Drela!AG534="","",Drela!AG534)</f>
        <v/>
      </c>
      <c r="M534" s="29"/>
      <c r="N534" s="21" t="str">
        <f t="shared" si="167"/>
        <v/>
      </c>
      <c r="O534" s="22" t="str">
        <f>IF(Drela!AI534="","",Drela!AI534)</f>
        <v/>
      </c>
      <c r="P534" s="23" t="str">
        <f>IF(Drela!AJ534="","",Drela!AJ534)</f>
        <v/>
      </c>
      <c r="R534" s="21">
        <v>531</v>
      </c>
      <c r="S534" s="24">
        <f ca="1"/>
        <v>50.269180848039312</v>
      </c>
      <c r="T534" s="24">
        <f ca="1"/>
        <v>58.523199002010138</v>
      </c>
      <c r="V534" s="21">
        <v>531</v>
      </c>
      <c r="W534" s="24">
        <f ca="1"/>
        <v>300.19244957529764</v>
      </c>
      <c r="X534" s="24">
        <f ca="1"/>
        <v>56.941858814539259</v>
      </c>
      <c r="Y534" s="30"/>
      <c r="Z534" s="21">
        <v>531</v>
      </c>
      <c r="AA534" s="24">
        <f ca="1"/>
        <v>289.85134294035743</v>
      </c>
      <c r="AB534" s="24">
        <f ca="1"/>
        <v>138.05814118546076</v>
      </c>
      <c r="AD534" s="21">
        <v>531</v>
      </c>
      <c r="AE534" s="24">
        <f ca="1"/>
        <v>539.77461166761577</v>
      </c>
      <c r="AF534" s="24">
        <f ca="1"/>
        <v>136.47680099798987</v>
      </c>
      <c r="AH534" s="21">
        <v>531</v>
      </c>
      <c r="AI534" s="24">
        <f t="shared" ca="1" si="161"/>
        <v>50.269199999999998</v>
      </c>
      <c r="AJ534" s="24">
        <f t="shared" ca="1" si="162"/>
        <v>58.523200000000003</v>
      </c>
      <c r="AK534" s="24">
        <f t="shared" ca="1" si="163"/>
        <v>300.19240000000002</v>
      </c>
      <c r="AL534" s="24">
        <f t="shared" ca="1" si="164"/>
        <v>56.941899999999997</v>
      </c>
      <c r="AM534" s="26"/>
      <c r="AN534" s="26" t="str">
        <f ca="1">IF(AI534="","","G1 "&amp;Input!D55&amp;" "&amp;AI534&amp;" "&amp;Input!D$56&amp;" "&amp;AJ534&amp;" "&amp;Input!D$57&amp;" "&amp;AK534&amp;" "&amp;Input!D$58&amp;" "&amp;AL534&amp;" F "&amp;Input!D$51&amp;"")</f>
        <v>G1 X 50.2692 Y 58.5232 U 300.1924 Z 56.9419 F 400</v>
      </c>
      <c r="AO534" s="26"/>
      <c r="AP534" s="26" t="str">
        <f ca="1">IF(AS534="","","G1 "&amp;Input!D$55&amp;" "&amp;AS534&amp;" "&amp;Input!D$56&amp;" "&amp;AT534&amp;" "&amp;Input!D$57&amp;" "&amp;AU534&amp;" "&amp;Input!D$58&amp;" "&amp;AV534&amp;" F "&amp;Input!D$52&amp;"")</f>
        <v>G1 X 289.8513 Y 138.0581 U 539.7746 Z 136.4768 F 400</v>
      </c>
      <c r="AQ534" s="26"/>
      <c r="AR534" s="21">
        <v>531</v>
      </c>
      <c r="AS534" s="24">
        <f t="shared" ca="1" si="168"/>
        <v>289.85129999999998</v>
      </c>
      <c r="AT534" s="24">
        <f t="shared" ca="1" si="169"/>
        <v>138.0581</v>
      </c>
      <c r="AU534" s="24">
        <f t="shared" ca="1" si="170"/>
        <v>539.77459999999996</v>
      </c>
      <c r="AV534" s="24">
        <f t="shared" ca="1" si="171"/>
        <v>136.4768</v>
      </c>
      <c r="BC534" t="s">
        <v>959</v>
      </c>
      <c r="BF534" s="74" t="str">
        <f ca="1">IF(AI533="","","G1 "&amp;Input!D$55&amp;" "&amp;AI533&amp;" "&amp;Input!D$56&amp;" "&amp;AJ533&amp;" "&amp;Input!D$57&amp;" "&amp;AK533&amp;" "&amp;Input!D$58&amp;" "&amp;AL533&amp;" F "&amp;Input!D$51&amp;"")</f>
        <v>G1 X 50.3005 Y 58.8092 U 300.2133 Z 57.0994 F 400</v>
      </c>
      <c r="BO534" s="132">
        <f t="shared" ca="1" si="173"/>
        <v>50.269199999999998</v>
      </c>
      <c r="BP534" s="132">
        <f t="shared" ca="1" si="173"/>
        <v>58.523200000000003</v>
      </c>
      <c r="BQ534" s="132">
        <f t="shared" ca="1" si="173"/>
        <v>300.19240000000002</v>
      </c>
      <c r="BR534" s="132">
        <f t="shared" ca="1" si="173"/>
        <v>56.941899999999997</v>
      </c>
      <c r="BT534" s="132" t="str">
        <f t="shared" si="174"/>
        <v/>
      </c>
      <c r="BU534" s="132" t="str">
        <f t="shared" si="174"/>
        <v/>
      </c>
      <c r="BV534" s="132" t="str">
        <f t="shared" si="174"/>
        <v/>
      </c>
      <c r="BW534" s="132" t="str">
        <f t="shared" si="174"/>
        <v/>
      </c>
      <c r="BY534" s="132">
        <f t="shared" ca="1" si="172"/>
        <v>289.85129999999998</v>
      </c>
      <c r="BZ534" s="132">
        <f t="shared" ca="1" si="172"/>
        <v>138.0581</v>
      </c>
      <c r="CA534" s="132">
        <f t="shared" ca="1" si="172"/>
        <v>539.77459999999996</v>
      </c>
      <c r="CB534" s="132">
        <f t="shared" ca="1" si="172"/>
        <v>136.4768</v>
      </c>
    </row>
    <row r="535" spans="2:80" x14ac:dyDescent="0.2">
      <c r="B535" s="21" t="str">
        <f>IF(C535&lt;&gt;"",ROWS(B$3:Me)-1,"")</f>
        <v/>
      </c>
      <c r="C535" s="22" t="str">
        <f>IF(Drela!N535="","",Drela!N535)</f>
        <v/>
      </c>
      <c r="D535" s="23" t="str">
        <f>IF(Drela!O535="","",Drela!O535)</f>
        <v/>
      </c>
      <c r="F535" s="21" t="str">
        <f t="shared" si="165"/>
        <v/>
      </c>
      <c r="G535" s="22" t="str">
        <f>IF(Drela!Q535="","",Drela!Q535)</f>
        <v/>
      </c>
      <c r="H535" s="23" t="str">
        <f>IF(Drela!R535="","",Drela!R535)</f>
        <v/>
      </c>
      <c r="I535" s="29"/>
      <c r="J535" s="21" t="str">
        <f t="shared" si="166"/>
        <v/>
      </c>
      <c r="K535" s="22" t="str">
        <f>IF(Drela!AF535="","",Drela!AF535)</f>
        <v/>
      </c>
      <c r="L535" s="23" t="str">
        <f>IF(Drela!AG535="","",Drela!AG535)</f>
        <v/>
      </c>
      <c r="M535" s="29"/>
      <c r="N535" s="21" t="str">
        <f t="shared" si="167"/>
        <v/>
      </c>
      <c r="O535" s="22" t="str">
        <f>IF(Drela!AI535="","",Drela!AI535)</f>
        <v/>
      </c>
      <c r="P535" s="23" t="str">
        <f>IF(Drela!AJ535="","",Drela!AJ535)</f>
        <v/>
      </c>
      <c r="R535" s="21">
        <v>532</v>
      </c>
      <c r="S535" s="24">
        <f ca="1"/>
        <v>50.240720622149574</v>
      </c>
      <c r="T535" s="24">
        <f ca="1"/>
        <v>58.261152521974246</v>
      </c>
      <c r="V535" s="21">
        <v>532</v>
      </c>
      <c r="W535" s="24">
        <f ca="1"/>
        <v>300.17347624430738</v>
      </c>
      <c r="X535" s="24">
        <f ca="1"/>
        <v>56.79753334052338</v>
      </c>
      <c r="Y535" s="30"/>
      <c r="Z535" s="21">
        <v>532</v>
      </c>
      <c r="AA535" s="24">
        <f ca="1"/>
        <v>289.87031627134769</v>
      </c>
      <c r="AB535" s="24">
        <f ca="1"/>
        <v>138.20246665947664</v>
      </c>
      <c r="AD535" s="21">
        <v>532</v>
      </c>
      <c r="AE535" s="24">
        <f ca="1"/>
        <v>539.80307189350549</v>
      </c>
      <c r="AF535" s="24">
        <f ca="1"/>
        <v>136.73884747802575</v>
      </c>
      <c r="AH535" s="21">
        <v>532</v>
      </c>
      <c r="AI535" s="24">
        <f t="shared" ca="1" si="161"/>
        <v>50.240699999999997</v>
      </c>
      <c r="AJ535" s="24">
        <f t="shared" ca="1" si="162"/>
        <v>58.261200000000002</v>
      </c>
      <c r="AK535" s="24">
        <f t="shared" ca="1" si="163"/>
        <v>300.17349999999999</v>
      </c>
      <c r="AL535" s="24">
        <f t="shared" ca="1" si="164"/>
        <v>56.797499999999999</v>
      </c>
      <c r="AM535" s="26"/>
      <c r="AN535" s="26" t="str">
        <f ca="1">IF(AI535="","","G1 "&amp;Input!D55&amp;" "&amp;AI535&amp;" "&amp;Input!D$56&amp;" "&amp;AJ535&amp;" "&amp;Input!D$57&amp;" "&amp;AK535&amp;" "&amp;Input!D$58&amp;" "&amp;AL535&amp;" F "&amp;Input!D$51&amp;"")</f>
        <v>G1 X 50.2407 Y 58.2612 U 300.1735 Z 56.7975 F 400</v>
      </c>
      <c r="AO535" s="26"/>
      <c r="AP535" s="26" t="str">
        <f ca="1">IF(AS535="","","G1 "&amp;Input!D$55&amp;" "&amp;AS535&amp;" "&amp;Input!D$56&amp;" "&amp;AT535&amp;" "&amp;Input!D$57&amp;" "&amp;AU535&amp;" "&amp;Input!D$58&amp;" "&amp;AV535&amp;" F "&amp;Input!D$52&amp;"")</f>
        <v>G1 X 289.8703 Y 138.2025 U 539.8031 Z 136.7388 F 400</v>
      </c>
      <c r="AQ535" s="26"/>
      <c r="AR535" s="21">
        <v>532</v>
      </c>
      <c r="AS535" s="24">
        <f t="shared" ca="1" si="168"/>
        <v>289.87029999999999</v>
      </c>
      <c r="AT535" s="24">
        <f t="shared" ca="1" si="169"/>
        <v>138.20249999999999</v>
      </c>
      <c r="AU535" s="24">
        <f t="shared" ca="1" si="170"/>
        <v>539.80309999999997</v>
      </c>
      <c r="AV535" s="24">
        <f t="shared" ca="1" si="171"/>
        <v>136.7388</v>
      </c>
      <c r="BC535" t="s">
        <v>960</v>
      </c>
      <c r="BF535" s="74" t="str">
        <f ca="1">IF(AI534="","","G1 "&amp;Input!D$55&amp;" "&amp;AI534&amp;" "&amp;Input!D$56&amp;" "&amp;AJ534&amp;" "&amp;Input!D$57&amp;" "&amp;AK534&amp;" "&amp;Input!D$58&amp;" "&amp;AL534&amp;" F "&amp;Input!D$51&amp;"")</f>
        <v>G1 X 50.2692 Y 58.5232 U 300.1924 Z 56.9419 F 400</v>
      </c>
      <c r="BO535" s="132">
        <f t="shared" ca="1" si="173"/>
        <v>50.240699999999997</v>
      </c>
      <c r="BP535" s="132">
        <f t="shared" ca="1" si="173"/>
        <v>58.261200000000002</v>
      </c>
      <c r="BQ535" s="132">
        <f t="shared" ca="1" si="173"/>
        <v>300.17349999999999</v>
      </c>
      <c r="BR535" s="132">
        <f t="shared" ca="1" si="173"/>
        <v>56.797499999999999</v>
      </c>
      <c r="BT535" s="132" t="str">
        <f t="shared" si="174"/>
        <v/>
      </c>
      <c r="BU535" s="132" t="str">
        <f t="shared" si="174"/>
        <v/>
      </c>
      <c r="BV535" s="132" t="str">
        <f t="shared" si="174"/>
        <v/>
      </c>
      <c r="BW535" s="132" t="str">
        <f t="shared" si="174"/>
        <v/>
      </c>
      <c r="BY535" s="132">
        <f t="shared" ca="1" si="172"/>
        <v>289.87029999999999</v>
      </c>
      <c r="BZ535" s="132">
        <f t="shared" ca="1" si="172"/>
        <v>138.20249999999999</v>
      </c>
      <c r="CA535" s="132">
        <f t="shared" ca="1" si="172"/>
        <v>539.80309999999997</v>
      </c>
      <c r="CB535" s="132">
        <f t="shared" ca="1" si="172"/>
        <v>136.7388</v>
      </c>
    </row>
    <row r="536" spans="2:80" x14ac:dyDescent="0.2">
      <c r="B536" s="21" t="str">
        <f>IF(C536&lt;&gt;"",ROWS(B$3:Me)-1,"")</f>
        <v/>
      </c>
      <c r="C536" s="22" t="str">
        <f>IF(Drela!N536="","",Drela!N536)</f>
        <v/>
      </c>
      <c r="D536" s="23" t="str">
        <f>IF(Drela!O536="","",Drela!O536)</f>
        <v/>
      </c>
      <c r="F536" s="21" t="str">
        <f t="shared" si="165"/>
        <v/>
      </c>
      <c r="G536" s="22" t="str">
        <f>IF(Drela!Q536="","",Drela!Q536)</f>
        <v/>
      </c>
      <c r="H536" s="23" t="str">
        <f>IF(Drela!R536="","",Drela!R536)</f>
        <v/>
      </c>
      <c r="I536" s="29"/>
      <c r="J536" s="21" t="str">
        <f t="shared" si="166"/>
        <v/>
      </c>
      <c r="K536" s="22" t="str">
        <f>IF(Drela!AF536="","",Drela!AF536)</f>
        <v/>
      </c>
      <c r="L536" s="23" t="str">
        <f>IF(Drela!AG536="","",Drela!AG536)</f>
        <v/>
      </c>
      <c r="M536" s="29"/>
      <c r="N536" s="21" t="str">
        <f t="shared" si="167"/>
        <v/>
      </c>
      <c r="O536" s="22" t="str">
        <f>IF(Drela!AI536="","",Drela!AI536)</f>
        <v/>
      </c>
      <c r="P536" s="23" t="str">
        <f>IF(Drela!AJ536="","",Drela!AJ536)</f>
        <v/>
      </c>
      <c r="R536" s="21">
        <v>533</v>
      </c>
      <c r="S536" s="24">
        <f ca="1"/>
        <v>50.218130751348454</v>
      </c>
      <c r="T536" s="24">
        <f ca="1"/>
        <v>58.036835097565195</v>
      </c>
      <c r="V536" s="21">
        <v>533</v>
      </c>
      <c r="W536" s="24">
        <f ca="1"/>
        <v>300.15821339449553</v>
      </c>
      <c r="X536" s="24">
        <f ca="1"/>
        <v>56.673965576281496</v>
      </c>
      <c r="Y536" s="30"/>
      <c r="Z536" s="21">
        <v>533</v>
      </c>
      <c r="AA536" s="24">
        <f ca="1"/>
        <v>289.88557912115954</v>
      </c>
      <c r="AB536" s="24">
        <f ca="1"/>
        <v>138.32603442371854</v>
      </c>
      <c r="AD536" s="21">
        <v>533</v>
      </c>
      <c r="AE536" s="24">
        <f ca="1"/>
        <v>539.82566176430657</v>
      </c>
      <c r="AF536" s="24">
        <f ca="1"/>
        <v>136.96316490243478</v>
      </c>
      <c r="AH536" s="21">
        <v>533</v>
      </c>
      <c r="AI536" s="24">
        <f t="shared" ca="1" si="161"/>
        <v>50.2181</v>
      </c>
      <c r="AJ536" s="24">
        <f t="shared" ca="1" si="162"/>
        <v>58.036799999999999</v>
      </c>
      <c r="AK536" s="24">
        <f t="shared" ca="1" si="163"/>
        <v>300.15820000000002</v>
      </c>
      <c r="AL536" s="24">
        <f t="shared" ca="1" si="164"/>
        <v>56.673999999999999</v>
      </c>
      <c r="AM536" s="26"/>
      <c r="AN536" s="26" t="str">
        <f ca="1">IF(AI536="","","G1 "&amp;Input!D55&amp;" "&amp;AI536&amp;" "&amp;Input!D$56&amp;" "&amp;AJ536&amp;" "&amp;Input!D$57&amp;" "&amp;AK536&amp;" "&amp;Input!D$58&amp;" "&amp;AL536&amp;" F "&amp;Input!D$51&amp;"")</f>
        <v>G1 X 50.2181 Y 58.0368 U 300.1582 Z 56.674 F 400</v>
      </c>
      <c r="AO536" s="26"/>
      <c r="AP536" s="26" t="str">
        <f ca="1">IF(AS536="","","G1 "&amp;Input!D$55&amp;" "&amp;AS536&amp;" "&amp;Input!D$56&amp;" "&amp;AT536&amp;" "&amp;Input!D$57&amp;" "&amp;AU536&amp;" "&amp;Input!D$58&amp;" "&amp;AV536&amp;" F "&amp;Input!D$52&amp;"")</f>
        <v>G1 X 289.8856 Y 138.326 U 539.8257 Z 136.9632 F 400</v>
      </c>
      <c r="AQ536" s="26"/>
      <c r="AR536" s="21">
        <v>533</v>
      </c>
      <c r="AS536" s="24">
        <f t="shared" ca="1" si="168"/>
        <v>289.88560000000001</v>
      </c>
      <c r="AT536" s="24">
        <f t="shared" ca="1" si="169"/>
        <v>138.32599999999999</v>
      </c>
      <c r="AU536" s="24">
        <f t="shared" ca="1" si="170"/>
        <v>539.82569999999998</v>
      </c>
      <c r="AV536" s="24">
        <f t="shared" ca="1" si="171"/>
        <v>136.9632</v>
      </c>
      <c r="BC536" t="s">
        <v>961</v>
      </c>
      <c r="BF536" s="74" t="str">
        <f ca="1">IF(AI535="","","G1 "&amp;Input!D$55&amp;" "&amp;AI535&amp;" "&amp;Input!D$56&amp;" "&amp;AJ535&amp;" "&amp;Input!D$57&amp;" "&amp;AK535&amp;" "&amp;Input!D$58&amp;" "&amp;AL535&amp;" F "&amp;Input!D$51&amp;"")</f>
        <v>G1 X 50.2407 Y 58.2612 U 300.1735 Z 56.7975 F 400</v>
      </c>
      <c r="BO536" s="132">
        <f t="shared" ca="1" si="173"/>
        <v>50.2181</v>
      </c>
      <c r="BP536" s="132">
        <f t="shared" ca="1" si="173"/>
        <v>58.036799999999999</v>
      </c>
      <c r="BQ536" s="132">
        <f t="shared" ca="1" si="173"/>
        <v>300.15820000000002</v>
      </c>
      <c r="BR536" s="132">
        <f t="shared" ca="1" si="173"/>
        <v>56.673999999999999</v>
      </c>
      <c r="BT536" s="132" t="str">
        <f t="shared" si="174"/>
        <v/>
      </c>
      <c r="BU536" s="132" t="str">
        <f t="shared" si="174"/>
        <v/>
      </c>
      <c r="BV536" s="132" t="str">
        <f t="shared" si="174"/>
        <v/>
      </c>
      <c r="BW536" s="132" t="str">
        <f t="shared" si="174"/>
        <v/>
      </c>
      <c r="BY536" s="132">
        <f t="shared" ca="1" si="172"/>
        <v>289.88560000000001</v>
      </c>
      <c r="BZ536" s="132">
        <f t="shared" ca="1" si="172"/>
        <v>138.32599999999999</v>
      </c>
      <c r="CA536" s="132">
        <f t="shared" ca="1" si="172"/>
        <v>539.82569999999998</v>
      </c>
      <c r="CB536" s="132">
        <f t="shared" ca="1" si="172"/>
        <v>136.9632</v>
      </c>
    </row>
    <row r="537" spans="2:80" x14ac:dyDescent="0.2">
      <c r="B537" s="21" t="str">
        <f>IF(C537&lt;&gt;"",ROWS(B$3:Me)-1,"")</f>
        <v/>
      </c>
      <c r="C537" s="22" t="str">
        <f>IF(Drela!N537="","",Drela!N537)</f>
        <v/>
      </c>
      <c r="D537" s="23" t="str">
        <f>IF(Drela!O537="","",Drela!O537)</f>
        <v/>
      </c>
      <c r="F537" s="21" t="str">
        <f t="shared" si="165"/>
        <v/>
      </c>
      <c r="G537" s="22" t="str">
        <f>IF(Drela!Q537="","",Drela!Q537)</f>
        <v/>
      </c>
      <c r="H537" s="23" t="str">
        <f>IF(Drela!R537="","",Drela!R537)</f>
        <v/>
      </c>
      <c r="I537" s="29"/>
      <c r="J537" s="21" t="str">
        <f t="shared" si="166"/>
        <v/>
      </c>
      <c r="K537" s="22" t="str">
        <f>IF(Drela!AF537="","",Drela!AF537)</f>
        <v/>
      </c>
      <c r="L537" s="23" t="str">
        <f>IF(Drela!AG537="","",Drela!AG537)</f>
        <v/>
      </c>
      <c r="M537" s="29"/>
      <c r="N537" s="21" t="str">
        <f t="shared" si="167"/>
        <v/>
      </c>
      <c r="O537" s="22" t="str">
        <f>IF(Drela!AI537="","",Drela!AI537)</f>
        <v/>
      </c>
      <c r="P537" s="23" t="str">
        <f>IF(Drela!AJ537="","",Drela!AJ537)</f>
        <v/>
      </c>
      <c r="R537" s="21">
        <v>534</v>
      </c>
      <c r="S537" s="24">
        <f ca="1"/>
        <v>50.199533715172343</v>
      </c>
      <c r="T537" s="24">
        <f ca="1"/>
        <v>57.838723423006051</v>
      </c>
      <c r="V537" s="21">
        <v>534</v>
      </c>
      <c r="W537" s="24">
        <f ca="1"/>
        <v>300.14548106250942</v>
      </c>
      <c r="X537" s="24">
        <f ca="1"/>
        <v>56.564816700644869</v>
      </c>
      <c r="Y537" s="30"/>
      <c r="Z537" s="21">
        <v>534</v>
      </c>
      <c r="AA537" s="24">
        <f ca="1"/>
        <v>289.89831145314565</v>
      </c>
      <c r="AB537" s="24">
        <f ca="1"/>
        <v>138.43518329935515</v>
      </c>
      <c r="AD537" s="21">
        <v>534</v>
      </c>
      <c r="AE537" s="24">
        <f ca="1"/>
        <v>539.84425880048275</v>
      </c>
      <c r="AF537" s="24">
        <f ca="1"/>
        <v>137.16127657699394</v>
      </c>
      <c r="AH537" s="21">
        <v>534</v>
      </c>
      <c r="AI537" s="24">
        <f t="shared" ca="1" si="161"/>
        <v>50.1995</v>
      </c>
      <c r="AJ537" s="24">
        <f t="shared" ca="1" si="162"/>
        <v>57.838700000000003</v>
      </c>
      <c r="AK537" s="24">
        <f t="shared" ca="1" si="163"/>
        <v>300.14550000000003</v>
      </c>
      <c r="AL537" s="24">
        <f t="shared" ca="1" si="164"/>
        <v>56.564799999999998</v>
      </c>
      <c r="AM537" s="26"/>
      <c r="AN537" s="26" t="str">
        <f ca="1">IF(AI537="","","G1 "&amp;Input!D55&amp;" "&amp;AI537&amp;" "&amp;Input!D$56&amp;" "&amp;AJ537&amp;" "&amp;Input!D$57&amp;" "&amp;AK537&amp;" "&amp;Input!D$58&amp;" "&amp;AL537&amp;" F "&amp;Input!D$51&amp;"")</f>
        <v>G1 X 50.1995 Y 57.8387 U 300.1455 Z 56.5648 F 400</v>
      </c>
      <c r="AO537" s="26"/>
      <c r="AP537" s="26" t="str">
        <f ca="1">IF(AS537="","","G1 "&amp;Input!D$55&amp;" "&amp;AS537&amp;" "&amp;Input!D$56&amp;" "&amp;AT537&amp;" "&amp;Input!D$57&amp;" "&amp;AU537&amp;" "&amp;Input!D$58&amp;" "&amp;AV537&amp;" F "&amp;Input!D$52&amp;"")</f>
        <v>G1 X 289.8983 Y 138.4352 U 539.8443 Z 137.1613 F 400</v>
      </c>
      <c r="AQ537" s="26"/>
      <c r="AR537" s="21">
        <v>534</v>
      </c>
      <c r="AS537" s="24">
        <f t="shared" ca="1" si="168"/>
        <v>289.89830000000001</v>
      </c>
      <c r="AT537" s="24">
        <f t="shared" ca="1" si="169"/>
        <v>138.43520000000001</v>
      </c>
      <c r="AU537" s="24">
        <f t="shared" ca="1" si="170"/>
        <v>539.84429999999998</v>
      </c>
      <c r="AV537" s="24">
        <f t="shared" ca="1" si="171"/>
        <v>137.16130000000001</v>
      </c>
      <c r="BC537" t="s">
        <v>962</v>
      </c>
      <c r="BF537" s="74" t="str">
        <f ca="1">IF(AI536="","","G1 "&amp;Input!D$55&amp;" "&amp;AI536&amp;" "&amp;Input!D$56&amp;" "&amp;AJ536&amp;" "&amp;Input!D$57&amp;" "&amp;AK536&amp;" "&amp;Input!D$58&amp;" "&amp;AL536&amp;" F "&amp;Input!D$51&amp;"")</f>
        <v>G1 X 50.2181 Y 58.0368 U 300.1582 Z 56.674 F 400</v>
      </c>
      <c r="BO537" s="132">
        <f t="shared" ca="1" si="173"/>
        <v>50.1995</v>
      </c>
      <c r="BP537" s="132">
        <f t="shared" ca="1" si="173"/>
        <v>57.838700000000003</v>
      </c>
      <c r="BQ537" s="132">
        <f t="shared" ca="1" si="173"/>
        <v>300.14550000000003</v>
      </c>
      <c r="BR537" s="132">
        <f t="shared" ca="1" si="173"/>
        <v>56.564799999999998</v>
      </c>
      <c r="BT537" s="132" t="str">
        <f t="shared" si="174"/>
        <v/>
      </c>
      <c r="BU537" s="132" t="str">
        <f t="shared" si="174"/>
        <v/>
      </c>
      <c r="BV537" s="132" t="str">
        <f t="shared" si="174"/>
        <v/>
      </c>
      <c r="BW537" s="132" t="str">
        <f t="shared" si="174"/>
        <v/>
      </c>
      <c r="BY537" s="132">
        <f t="shared" ca="1" si="172"/>
        <v>289.89830000000001</v>
      </c>
      <c r="BZ537" s="132">
        <f t="shared" ca="1" si="172"/>
        <v>138.43520000000001</v>
      </c>
      <c r="CA537" s="132">
        <f t="shared" ca="1" si="172"/>
        <v>539.84429999999998</v>
      </c>
      <c r="CB537" s="132">
        <f t="shared" ca="1" si="172"/>
        <v>137.16130000000001</v>
      </c>
    </row>
    <row r="538" spans="2:80" x14ac:dyDescent="0.2">
      <c r="B538" s="21" t="str">
        <f>IF(C538&lt;&gt;"",ROWS(B$3:Me)-1,"")</f>
        <v/>
      </c>
      <c r="C538" s="22" t="str">
        <f>IF(Drela!N538="","",Drela!N538)</f>
        <v/>
      </c>
      <c r="D538" s="23" t="str">
        <f>IF(Drela!O538="","",Drela!O538)</f>
        <v/>
      </c>
      <c r="F538" s="21" t="str">
        <f t="shared" si="165"/>
        <v/>
      </c>
      <c r="G538" s="22" t="str">
        <f>IF(Drela!Q538="","",Drela!Q538)</f>
        <v/>
      </c>
      <c r="H538" s="23" t="str">
        <f>IF(Drela!R538="","",Drela!R538)</f>
        <v/>
      </c>
      <c r="I538" s="29"/>
      <c r="J538" s="21" t="str">
        <f t="shared" si="166"/>
        <v/>
      </c>
      <c r="K538" s="22" t="str">
        <f>IF(Drela!AF538="","",Drela!AF538)</f>
        <v/>
      </c>
      <c r="L538" s="23" t="str">
        <f>IF(Drela!AG538="","",Drela!AG538)</f>
        <v/>
      </c>
      <c r="M538" s="29"/>
      <c r="N538" s="21" t="str">
        <f t="shared" si="167"/>
        <v/>
      </c>
      <c r="O538" s="22" t="str">
        <f>IF(Drela!AI538="","",Drela!AI538)</f>
        <v/>
      </c>
      <c r="P538" s="23" t="str">
        <f>IF(Drela!AJ538="","",Drela!AJ538)</f>
        <v/>
      </c>
      <c r="R538" s="21">
        <v>535</v>
      </c>
      <c r="S538" s="24">
        <f ca="1"/>
        <v>50.181831678676915</v>
      </c>
      <c r="T538" s="24">
        <f ca="1"/>
        <v>57.648966257864707</v>
      </c>
      <c r="V538" s="21">
        <v>535</v>
      </c>
      <c r="W538" s="24">
        <f ca="1"/>
        <v>300.13334680832787</v>
      </c>
      <c r="X538" s="24">
        <f ca="1"/>
        <v>56.460269332481154</v>
      </c>
      <c r="Y538" s="30"/>
      <c r="Z538" s="21">
        <v>535</v>
      </c>
      <c r="AA538" s="24">
        <f ca="1"/>
        <v>289.9104457073272</v>
      </c>
      <c r="AB538" s="24">
        <f ca="1"/>
        <v>138.53973066751885</v>
      </c>
      <c r="AD538" s="21">
        <v>535</v>
      </c>
      <c r="AE538" s="24">
        <f ca="1"/>
        <v>539.86196083697814</v>
      </c>
      <c r="AF538" s="24">
        <f ca="1"/>
        <v>137.35103374213529</v>
      </c>
      <c r="AH538" s="21">
        <v>535</v>
      </c>
      <c r="AI538" s="24">
        <f t="shared" ca="1" si="161"/>
        <v>50.181800000000003</v>
      </c>
      <c r="AJ538" s="24">
        <f t="shared" ca="1" si="162"/>
        <v>57.649000000000001</v>
      </c>
      <c r="AK538" s="24">
        <f t="shared" ca="1" si="163"/>
        <v>300.13330000000002</v>
      </c>
      <c r="AL538" s="24">
        <f t="shared" ca="1" si="164"/>
        <v>56.460299999999997</v>
      </c>
      <c r="AM538" s="26"/>
      <c r="AN538" s="26" t="str">
        <f ca="1">IF(AI538="","","G1 "&amp;Input!D55&amp;" "&amp;AI538&amp;" "&amp;Input!D$56&amp;" "&amp;AJ538&amp;" "&amp;Input!D$57&amp;" "&amp;AK538&amp;" "&amp;Input!D$58&amp;" "&amp;AL538&amp;" F "&amp;Input!D$51&amp;"")</f>
        <v>G1 X 50.1818 Y 57.649 U 300.1333 Z 56.4603 F 400</v>
      </c>
      <c r="AO538" s="26"/>
      <c r="AP538" s="26" t="str">
        <f ca="1">IF(AS538="","","G1 "&amp;Input!D$55&amp;" "&amp;AS538&amp;" "&amp;Input!D$56&amp;" "&amp;AT538&amp;" "&amp;Input!D$57&amp;" "&amp;AU538&amp;" "&amp;Input!D$58&amp;" "&amp;AV538&amp;" F "&amp;Input!D$52&amp;"")</f>
        <v>G1 X 289.9104 Y 138.5397 U 539.862 Z 137.351 F 400</v>
      </c>
      <c r="AQ538" s="26"/>
      <c r="AR538" s="21">
        <v>535</v>
      </c>
      <c r="AS538" s="24">
        <f t="shared" ca="1" si="168"/>
        <v>289.91039999999998</v>
      </c>
      <c r="AT538" s="24">
        <f t="shared" ca="1" si="169"/>
        <v>138.53970000000001</v>
      </c>
      <c r="AU538" s="24">
        <f t="shared" ca="1" si="170"/>
        <v>539.86199999999997</v>
      </c>
      <c r="AV538" s="24">
        <f t="shared" ca="1" si="171"/>
        <v>137.351</v>
      </c>
      <c r="BC538" t="s">
        <v>963</v>
      </c>
      <c r="BF538" s="74" t="str">
        <f ca="1">IF(AI537="","","G1 "&amp;Input!D$55&amp;" "&amp;AI537&amp;" "&amp;Input!D$56&amp;" "&amp;AJ537&amp;" "&amp;Input!D$57&amp;" "&amp;AK537&amp;" "&amp;Input!D$58&amp;" "&amp;AL537&amp;" F "&amp;Input!D$51&amp;"")</f>
        <v>G1 X 50.1995 Y 57.8387 U 300.1455 Z 56.5648 F 400</v>
      </c>
      <c r="BO538" s="132">
        <f t="shared" ca="1" si="173"/>
        <v>50.181800000000003</v>
      </c>
      <c r="BP538" s="132">
        <f t="shared" ca="1" si="173"/>
        <v>57.649000000000001</v>
      </c>
      <c r="BQ538" s="132">
        <f t="shared" ca="1" si="173"/>
        <v>300.13330000000002</v>
      </c>
      <c r="BR538" s="132">
        <f t="shared" ca="1" si="173"/>
        <v>56.460299999999997</v>
      </c>
      <c r="BT538" s="132" t="str">
        <f t="shared" si="174"/>
        <v/>
      </c>
      <c r="BU538" s="132" t="str">
        <f t="shared" si="174"/>
        <v/>
      </c>
      <c r="BV538" s="132" t="str">
        <f t="shared" si="174"/>
        <v/>
      </c>
      <c r="BW538" s="132" t="str">
        <f t="shared" si="174"/>
        <v/>
      </c>
      <c r="BY538" s="132">
        <f t="shared" ca="1" si="172"/>
        <v>289.91039999999998</v>
      </c>
      <c r="BZ538" s="132">
        <f t="shared" ca="1" si="172"/>
        <v>138.53970000000001</v>
      </c>
      <c r="CA538" s="132">
        <f t="shared" ca="1" si="172"/>
        <v>539.86199999999997</v>
      </c>
      <c r="CB538" s="132">
        <f t="shared" ca="1" si="172"/>
        <v>137.351</v>
      </c>
    </row>
    <row r="539" spans="2:80" x14ac:dyDescent="0.2">
      <c r="B539" s="21" t="str">
        <f>IF(C539&lt;&gt;"",ROWS(B$3:Me)-1,"")</f>
        <v/>
      </c>
      <c r="C539" s="22" t="str">
        <f>IF(Drela!N539="","",Drela!N539)</f>
        <v/>
      </c>
      <c r="D539" s="23" t="str">
        <f>IF(Drela!O539="","",Drela!O539)</f>
        <v/>
      </c>
      <c r="F539" s="21" t="str">
        <f t="shared" si="165"/>
        <v/>
      </c>
      <c r="G539" s="22" t="str">
        <f>IF(Drela!Q539="","",Drela!Q539)</f>
        <v/>
      </c>
      <c r="H539" s="23" t="str">
        <f>IF(Drela!R539="","",Drela!R539)</f>
        <v/>
      </c>
      <c r="I539" s="29"/>
      <c r="J539" s="21" t="str">
        <f t="shared" si="166"/>
        <v/>
      </c>
      <c r="K539" s="22" t="str">
        <f>IF(Drela!AF539="","",Drela!AF539)</f>
        <v/>
      </c>
      <c r="L539" s="23" t="str">
        <f>IF(Drela!AG539="","",Drela!AG539)</f>
        <v/>
      </c>
      <c r="M539" s="29"/>
      <c r="N539" s="21" t="str">
        <f t="shared" si="167"/>
        <v/>
      </c>
      <c r="O539" s="22" t="str">
        <f>IF(Drela!AI539="","",Drela!AI539)</f>
        <v/>
      </c>
      <c r="P539" s="23" t="str">
        <f>IF(Drela!AJ539="","",Drela!AJ539)</f>
        <v/>
      </c>
      <c r="R539" s="21">
        <v>536</v>
      </c>
      <c r="S539" s="24">
        <f ca="1"/>
        <v>50.162661085339046</v>
      </c>
      <c r="T539" s="24">
        <f ca="1"/>
        <v>57.452877938713804</v>
      </c>
      <c r="V539" s="21">
        <v>536</v>
      </c>
      <c r="W539" s="24">
        <f ca="1"/>
        <v>300.12032297933541</v>
      </c>
      <c r="X539" s="24">
        <f ca="1"/>
        <v>56.35224471521115</v>
      </c>
      <c r="Y539" s="30"/>
      <c r="Z539" s="21">
        <v>536</v>
      </c>
      <c r="AA539" s="24">
        <f ca="1"/>
        <v>289.92346953631966</v>
      </c>
      <c r="AB539" s="24">
        <f ca="1"/>
        <v>138.64775528478884</v>
      </c>
      <c r="AD539" s="21">
        <v>536</v>
      </c>
      <c r="AE539" s="24">
        <f ca="1"/>
        <v>539.88113143031603</v>
      </c>
      <c r="AF539" s="24">
        <f ca="1"/>
        <v>137.54712206128619</v>
      </c>
      <c r="AH539" s="21">
        <v>536</v>
      </c>
      <c r="AI539" s="24">
        <f t="shared" ca="1" si="161"/>
        <v>50.162700000000001</v>
      </c>
      <c r="AJ539" s="24">
        <f t="shared" ca="1" si="162"/>
        <v>57.4529</v>
      </c>
      <c r="AK539" s="24">
        <f t="shared" ca="1" si="163"/>
        <v>300.12029999999999</v>
      </c>
      <c r="AL539" s="24">
        <f t="shared" ca="1" si="164"/>
        <v>56.352200000000003</v>
      </c>
      <c r="AM539" s="26"/>
      <c r="AN539" s="26" t="str">
        <f ca="1">IF(AI539="","","G1 "&amp;Input!D55&amp;" "&amp;AI539&amp;" "&amp;Input!D$56&amp;" "&amp;AJ539&amp;" "&amp;Input!D$57&amp;" "&amp;AK539&amp;" "&amp;Input!D$58&amp;" "&amp;AL539&amp;" F "&amp;Input!D$51&amp;"")</f>
        <v>G1 X 50.1627 Y 57.4529 U 300.1203 Z 56.3522 F 400</v>
      </c>
      <c r="AO539" s="26"/>
      <c r="AP539" s="26" t="str">
        <f ca="1">IF(AS539="","","G1 "&amp;Input!D$55&amp;" "&amp;AS539&amp;" "&amp;Input!D$56&amp;" "&amp;AT539&amp;" "&amp;Input!D$57&amp;" "&amp;AU539&amp;" "&amp;Input!D$58&amp;" "&amp;AV539&amp;" F "&amp;Input!D$52&amp;"")</f>
        <v>G1 X 289.9235 Y 138.6478 U 539.8811 Z 137.5471 F 400</v>
      </c>
      <c r="AQ539" s="26"/>
      <c r="AR539" s="21">
        <v>536</v>
      </c>
      <c r="AS539" s="24">
        <f t="shared" ca="1" si="168"/>
        <v>289.92349999999999</v>
      </c>
      <c r="AT539" s="24">
        <f t="shared" ca="1" si="169"/>
        <v>138.64779999999999</v>
      </c>
      <c r="AU539" s="24">
        <f t="shared" ca="1" si="170"/>
        <v>539.88109999999995</v>
      </c>
      <c r="AV539" s="24">
        <f t="shared" ca="1" si="171"/>
        <v>137.5471</v>
      </c>
      <c r="BC539" t="s">
        <v>964</v>
      </c>
      <c r="BF539" s="74" t="str">
        <f ca="1">IF(AI538="","","G1 "&amp;Input!D$55&amp;" "&amp;AI538&amp;" "&amp;Input!D$56&amp;" "&amp;AJ538&amp;" "&amp;Input!D$57&amp;" "&amp;AK538&amp;" "&amp;Input!D$58&amp;" "&amp;AL538&amp;" F "&amp;Input!D$51&amp;"")</f>
        <v>G1 X 50.1818 Y 57.649 U 300.1333 Z 56.4603 F 400</v>
      </c>
      <c r="BO539" s="132">
        <f t="shared" ca="1" si="173"/>
        <v>50.162700000000001</v>
      </c>
      <c r="BP539" s="132">
        <f t="shared" ca="1" si="173"/>
        <v>57.4529</v>
      </c>
      <c r="BQ539" s="132">
        <f t="shared" ca="1" si="173"/>
        <v>300.12029999999999</v>
      </c>
      <c r="BR539" s="132">
        <f t="shared" ca="1" si="173"/>
        <v>56.352200000000003</v>
      </c>
      <c r="BT539" s="132" t="str">
        <f t="shared" si="174"/>
        <v/>
      </c>
      <c r="BU539" s="132" t="str">
        <f t="shared" si="174"/>
        <v/>
      </c>
      <c r="BV539" s="132" t="str">
        <f t="shared" si="174"/>
        <v/>
      </c>
      <c r="BW539" s="132" t="str">
        <f t="shared" si="174"/>
        <v/>
      </c>
      <c r="BY539" s="132">
        <f t="shared" ca="1" si="172"/>
        <v>289.92349999999999</v>
      </c>
      <c r="BZ539" s="132">
        <f t="shared" ca="1" si="172"/>
        <v>138.64779999999999</v>
      </c>
      <c r="CA539" s="132">
        <f t="shared" ca="1" si="172"/>
        <v>539.88109999999995</v>
      </c>
      <c r="CB539" s="132">
        <f t="shared" ca="1" si="172"/>
        <v>137.5471</v>
      </c>
    </row>
    <row r="540" spans="2:80" x14ac:dyDescent="0.2">
      <c r="B540" s="21" t="str">
        <f>IF(C540&lt;&gt;"",ROWS(B$3:Me)-1,"")</f>
        <v/>
      </c>
      <c r="C540" s="22" t="str">
        <f>IF(Drela!N540="","",Drela!N540)</f>
        <v/>
      </c>
      <c r="D540" s="23" t="str">
        <f>IF(Drela!O540="","",Drela!O540)</f>
        <v/>
      </c>
      <c r="F540" s="21" t="str">
        <f t="shared" si="165"/>
        <v/>
      </c>
      <c r="G540" s="22" t="str">
        <f>IF(Drela!Q540="","",Drela!Q540)</f>
        <v/>
      </c>
      <c r="H540" s="23" t="str">
        <f>IF(Drela!R540="","",Drela!R540)</f>
        <v/>
      </c>
      <c r="I540" s="29"/>
      <c r="J540" s="21" t="str">
        <f t="shared" si="166"/>
        <v/>
      </c>
      <c r="K540" s="22" t="str">
        <f>IF(Drela!AF540="","",Drela!AF540)</f>
        <v/>
      </c>
      <c r="L540" s="23" t="str">
        <f>IF(Drela!AG540="","",Drela!AG540)</f>
        <v/>
      </c>
      <c r="M540" s="29"/>
      <c r="N540" s="21" t="str">
        <f t="shared" si="167"/>
        <v/>
      </c>
      <c r="O540" s="22" t="str">
        <f>IF(Drela!AI540="","",Drela!AI540)</f>
        <v/>
      </c>
      <c r="P540" s="23" t="str">
        <f>IF(Drela!AJ540="","",Drela!AJ540)</f>
        <v/>
      </c>
      <c r="R540" s="21">
        <v>537</v>
      </c>
      <c r="S540" s="24">
        <f ca="1"/>
        <v>50.142595492320503</v>
      </c>
      <c r="T540" s="24">
        <f ca="1"/>
        <v>57.24843511014511</v>
      </c>
      <c r="V540" s="21">
        <v>537</v>
      </c>
      <c r="W540" s="24">
        <f ca="1"/>
        <v>300.10670107253833</v>
      </c>
      <c r="X540" s="24">
        <f ca="1"/>
        <v>56.23961859046824</v>
      </c>
      <c r="Y540" s="30"/>
      <c r="Z540" s="21">
        <v>537</v>
      </c>
      <c r="AA540" s="24">
        <f ca="1"/>
        <v>289.9370914431168</v>
      </c>
      <c r="AB540" s="24">
        <f ca="1"/>
        <v>138.76038140953176</v>
      </c>
      <c r="AD540" s="21">
        <v>537</v>
      </c>
      <c r="AE540" s="24">
        <f ca="1"/>
        <v>539.90119702333459</v>
      </c>
      <c r="AF540" s="24">
        <f ca="1"/>
        <v>137.7515648898549</v>
      </c>
      <c r="AH540" s="21">
        <v>537</v>
      </c>
      <c r="AI540" s="24">
        <f t="shared" ca="1" si="161"/>
        <v>50.142600000000002</v>
      </c>
      <c r="AJ540" s="24">
        <f t="shared" ca="1" si="162"/>
        <v>57.248399999999997</v>
      </c>
      <c r="AK540" s="24">
        <f t="shared" ca="1" si="163"/>
        <v>300.10669999999999</v>
      </c>
      <c r="AL540" s="24">
        <f t="shared" ca="1" si="164"/>
        <v>56.239600000000003</v>
      </c>
      <c r="AM540" s="26"/>
      <c r="AN540" s="26" t="str">
        <f ca="1">IF(AI540="","","G1 "&amp;Input!D55&amp;" "&amp;AI540&amp;" "&amp;Input!D$56&amp;" "&amp;AJ540&amp;" "&amp;Input!D$57&amp;" "&amp;AK540&amp;" "&amp;Input!D$58&amp;" "&amp;AL540&amp;" F "&amp;Input!D$51&amp;"")</f>
        <v>G1 X 50.1426 Y 57.2484 U 300.1067 Z 56.2396 F 400</v>
      </c>
      <c r="AO540" s="26"/>
      <c r="AP540" s="26" t="str">
        <f ca="1">IF(AS540="","","G1 "&amp;Input!D$55&amp;" "&amp;AS540&amp;" "&amp;Input!D$56&amp;" "&amp;AT540&amp;" "&amp;Input!D$57&amp;" "&amp;AU540&amp;" "&amp;Input!D$58&amp;" "&amp;AV540&amp;" F "&amp;Input!D$52&amp;"")</f>
        <v>G1 X 289.9371 Y 138.7604 U 539.9012 Z 137.7516 F 400</v>
      </c>
      <c r="AQ540" s="26"/>
      <c r="AR540" s="21">
        <v>537</v>
      </c>
      <c r="AS540" s="24">
        <f t="shared" ca="1" si="168"/>
        <v>289.93709999999999</v>
      </c>
      <c r="AT540" s="24">
        <f t="shared" ca="1" si="169"/>
        <v>138.7604</v>
      </c>
      <c r="AU540" s="24">
        <f t="shared" ca="1" si="170"/>
        <v>539.90120000000002</v>
      </c>
      <c r="AV540" s="24">
        <f t="shared" ca="1" si="171"/>
        <v>137.7516</v>
      </c>
      <c r="BC540" t="s">
        <v>965</v>
      </c>
      <c r="BF540" s="74" t="str">
        <f ca="1">IF(AI539="","","G1 "&amp;Input!D$55&amp;" "&amp;AI539&amp;" "&amp;Input!D$56&amp;" "&amp;AJ539&amp;" "&amp;Input!D$57&amp;" "&amp;AK539&amp;" "&amp;Input!D$58&amp;" "&amp;AL539&amp;" F "&amp;Input!D$51&amp;"")</f>
        <v>G1 X 50.1627 Y 57.4529 U 300.1203 Z 56.3522 F 400</v>
      </c>
      <c r="BO540" s="132">
        <f t="shared" ca="1" si="173"/>
        <v>50.142600000000002</v>
      </c>
      <c r="BP540" s="132">
        <f t="shared" ca="1" si="173"/>
        <v>57.248399999999997</v>
      </c>
      <c r="BQ540" s="132">
        <f t="shared" ca="1" si="173"/>
        <v>300.10669999999999</v>
      </c>
      <c r="BR540" s="132">
        <f t="shared" ca="1" si="173"/>
        <v>56.239600000000003</v>
      </c>
      <c r="BT540" s="132" t="str">
        <f t="shared" si="174"/>
        <v/>
      </c>
      <c r="BU540" s="132" t="str">
        <f t="shared" si="174"/>
        <v/>
      </c>
      <c r="BV540" s="132" t="str">
        <f t="shared" si="174"/>
        <v/>
      </c>
      <c r="BW540" s="132" t="str">
        <f t="shared" si="174"/>
        <v/>
      </c>
      <c r="BY540" s="132">
        <f t="shared" ca="1" si="172"/>
        <v>289.93709999999999</v>
      </c>
      <c r="BZ540" s="132">
        <f t="shared" ca="1" si="172"/>
        <v>138.7604</v>
      </c>
      <c r="CA540" s="132">
        <f t="shared" ca="1" si="172"/>
        <v>539.90120000000002</v>
      </c>
      <c r="CB540" s="132">
        <f t="shared" ca="1" si="172"/>
        <v>137.7516</v>
      </c>
    </row>
    <row r="541" spans="2:80" x14ac:dyDescent="0.2">
      <c r="B541" s="21" t="str">
        <f>IF(C541&lt;&gt;"",ROWS(B$3:Me)-1,"")</f>
        <v/>
      </c>
      <c r="C541" s="22" t="str">
        <f>IF(Drela!N541="","",Drela!N541)</f>
        <v/>
      </c>
      <c r="D541" s="23" t="str">
        <f>IF(Drela!O541="","",Drela!O541)</f>
        <v/>
      </c>
      <c r="F541" s="21" t="str">
        <f t="shared" si="165"/>
        <v/>
      </c>
      <c r="G541" s="22" t="str">
        <f>IF(Drela!Q541="","",Drela!Q541)</f>
        <v/>
      </c>
      <c r="H541" s="23" t="str">
        <f>IF(Drela!R541="","",Drela!R541)</f>
        <v/>
      </c>
      <c r="I541" s="29"/>
      <c r="J541" s="21" t="str">
        <f t="shared" si="166"/>
        <v/>
      </c>
      <c r="K541" s="22" t="str">
        <f>IF(Drela!AF541="","",Drela!AF541)</f>
        <v/>
      </c>
      <c r="L541" s="23" t="str">
        <f>IF(Drela!AG541="","",Drela!AG541)</f>
        <v/>
      </c>
      <c r="M541" s="29"/>
      <c r="N541" s="21" t="str">
        <f t="shared" si="167"/>
        <v/>
      </c>
      <c r="O541" s="22" t="str">
        <f>IF(Drela!AI541="","",Drela!AI541)</f>
        <v/>
      </c>
      <c r="P541" s="23" t="str">
        <f>IF(Drela!AJ541="","",Drela!AJ541)</f>
        <v/>
      </c>
      <c r="R541" s="21">
        <v>538</v>
      </c>
      <c r="S541" s="24">
        <f ca="1"/>
        <v>50.122942735204269</v>
      </c>
      <c r="T541" s="24">
        <f ca="1"/>
        <v>57.036779993755161</v>
      </c>
      <c r="V541" s="21">
        <v>538</v>
      </c>
      <c r="W541" s="24">
        <f ca="1"/>
        <v>300.09321737234836</v>
      </c>
      <c r="X541" s="24">
        <f ca="1"/>
        <v>56.123005324438957</v>
      </c>
      <c r="Y541" s="30"/>
      <c r="Z541" s="21">
        <v>538</v>
      </c>
      <c r="AA541" s="24">
        <f ca="1"/>
        <v>289.95057514330671</v>
      </c>
      <c r="AB541" s="24">
        <f ca="1"/>
        <v>138.87699467556104</v>
      </c>
      <c r="AD541" s="21">
        <v>538</v>
      </c>
      <c r="AE541" s="24">
        <f ca="1"/>
        <v>539.92084978045079</v>
      </c>
      <c r="AF541" s="24">
        <f ca="1"/>
        <v>137.96322000624485</v>
      </c>
      <c r="AH541" s="21">
        <v>538</v>
      </c>
      <c r="AI541" s="24">
        <f t="shared" ca="1" si="161"/>
        <v>50.122900000000001</v>
      </c>
      <c r="AJ541" s="24">
        <f t="shared" ca="1" si="162"/>
        <v>57.036799999999999</v>
      </c>
      <c r="AK541" s="24">
        <f t="shared" ca="1" si="163"/>
        <v>300.09320000000002</v>
      </c>
      <c r="AL541" s="24">
        <f t="shared" ca="1" si="164"/>
        <v>56.122999999999998</v>
      </c>
      <c r="AM541" s="26"/>
      <c r="AN541" s="26" t="str">
        <f ca="1">IF(AI541="","","G1 "&amp;Input!D55&amp;" "&amp;AI541&amp;" "&amp;Input!D$56&amp;" "&amp;AJ541&amp;" "&amp;Input!D$57&amp;" "&amp;AK541&amp;" "&amp;Input!D$58&amp;" "&amp;AL541&amp;" F "&amp;Input!D$51&amp;"")</f>
        <v>G1 X 50.1229 Y 57.0368 U 300.0932 Z 56.123 F 400</v>
      </c>
      <c r="AO541" s="26"/>
      <c r="AP541" s="26" t="str">
        <f ca="1">IF(AS541="","","G1 "&amp;Input!D$55&amp;" "&amp;AS541&amp;" "&amp;Input!D$56&amp;" "&amp;AT541&amp;" "&amp;Input!D$57&amp;" "&amp;AU541&amp;" "&amp;Input!D$58&amp;" "&amp;AV541&amp;" F "&amp;Input!D$52&amp;"")</f>
        <v>G1 X 289.9506 Y 138.877 U 539.9208 Z 137.9632 F 400</v>
      </c>
      <c r="AQ541" s="26"/>
      <c r="AR541" s="21">
        <v>538</v>
      </c>
      <c r="AS541" s="24">
        <f t="shared" ca="1" si="168"/>
        <v>289.95060000000001</v>
      </c>
      <c r="AT541" s="24">
        <f t="shared" ca="1" si="169"/>
        <v>138.87700000000001</v>
      </c>
      <c r="AU541" s="24">
        <f t="shared" ca="1" si="170"/>
        <v>539.92079999999999</v>
      </c>
      <c r="AV541" s="24">
        <f t="shared" ca="1" si="171"/>
        <v>137.9632</v>
      </c>
      <c r="BC541" t="s">
        <v>966</v>
      </c>
      <c r="BF541" s="74" t="str">
        <f ca="1">IF(AI540="","","G1 "&amp;Input!D$55&amp;" "&amp;AI540&amp;" "&amp;Input!D$56&amp;" "&amp;AJ540&amp;" "&amp;Input!D$57&amp;" "&amp;AK540&amp;" "&amp;Input!D$58&amp;" "&amp;AL540&amp;" F "&amp;Input!D$51&amp;"")</f>
        <v>G1 X 50.1426 Y 57.2484 U 300.1067 Z 56.2396 F 400</v>
      </c>
      <c r="BO541" s="132">
        <f t="shared" ca="1" si="173"/>
        <v>50.122900000000001</v>
      </c>
      <c r="BP541" s="132">
        <f t="shared" ca="1" si="173"/>
        <v>57.036799999999999</v>
      </c>
      <c r="BQ541" s="132">
        <f t="shared" ca="1" si="173"/>
        <v>300.09320000000002</v>
      </c>
      <c r="BR541" s="132">
        <f t="shared" ca="1" si="173"/>
        <v>56.122999999999998</v>
      </c>
      <c r="BT541" s="132" t="str">
        <f t="shared" si="174"/>
        <v/>
      </c>
      <c r="BU541" s="132" t="str">
        <f t="shared" si="174"/>
        <v/>
      </c>
      <c r="BV541" s="132" t="str">
        <f t="shared" si="174"/>
        <v/>
      </c>
      <c r="BW541" s="132" t="str">
        <f t="shared" si="174"/>
        <v/>
      </c>
      <c r="BY541" s="132">
        <f t="shared" ca="1" si="172"/>
        <v>289.95060000000001</v>
      </c>
      <c r="BZ541" s="132">
        <f t="shared" ca="1" si="172"/>
        <v>138.87700000000001</v>
      </c>
      <c r="CA541" s="132">
        <f t="shared" ca="1" si="172"/>
        <v>539.92079999999999</v>
      </c>
      <c r="CB541" s="132">
        <f t="shared" ca="1" si="172"/>
        <v>137.9632</v>
      </c>
    </row>
    <row r="542" spans="2:80" x14ac:dyDescent="0.2">
      <c r="B542" s="21" t="str">
        <f>IF(C542&lt;&gt;"",ROWS(B$3:Me)-1,"")</f>
        <v/>
      </c>
      <c r="C542" s="22" t="str">
        <f>IF(Drela!N542="","",Drela!N542)</f>
        <v/>
      </c>
      <c r="D542" s="23" t="str">
        <f>IF(Drela!O542="","",Drela!O542)</f>
        <v/>
      </c>
      <c r="F542" s="21" t="str">
        <f t="shared" si="165"/>
        <v/>
      </c>
      <c r="G542" s="22" t="str">
        <f>IF(Drela!Q542="","",Drela!Q542)</f>
        <v/>
      </c>
      <c r="H542" s="23" t="str">
        <f>IF(Drela!R542="","",Drela!R542)</f>
        <v/>
      </c>
      <c r="I542" s="29"/>
      <c r="J542" s="21" t="str">
        <f t="shared" si="166"/>
        <v/>
      </c>
      <c r="K542" s="22" t="str">
        <f>IF(Drela!AF542="","",Drela!AF542)</f>
        <v/>
      </c>
      <c r="L542" s="23" t="str">
        <f>IF(Drela!AG542="","",Drela!AG542)</f>
        <v/>
      </c>
      <c r="M542" s="29"/>
      <c r="N542" s="21" t="str">
        <f t="shared" si="167"/>
        <v/>
      </c>
      <c r="O542" s="22" t="str">
        <f>IF(Drela!AI542="","",Drela!AI542)</f>
        <v/>
      </c>
      <c r="P542" s="23" t="str">
        <f>IF(Drela!AJ542="","",Drela!AJ542)</f>
        <v/>
      </c>
      <c r="R542" s="21">
        <v>539</v>
      </c>
      <c r="S542" s="24">
        <f ca="1"/>
        <v>50.104550609294279</v>
      </c>
      <c r="T542" s="24">
        <f ca="1"/>
        <v>56.8194631399315</v>
      </c>
      <c r="V542" s="21">
        <v>539</v>
      </c>
      <c r="W542" s="24">
        <f ca="1"/>
        <v>300.0803592483781</v>
      </c>
      <c r="X542" s="24">
        <f ca="1"/>
        <v>56.003250450587387</v>
      </c>
      <c r="Y542" s="30"/>
      <c r="Z542" s="21">
        <v>539</v>
      </c>
      <c r="AA542" s="24">
        <f ca="1"/>
        <v>289.96343326727691</v>
      </c>
      <c r="AB542" s="24">
        <f ca="1"/>
        <v>138.99674954941261</v>
      </c>
      <c r="AD542" s="21">
        <v>539</v>
      </c>
      <c r="AE542" s="24">
        <f ca="1"/>
        <v>539.93924190636073</v>
      </c>
      <c r="AF542" s="24">
        <f ca="1"/>
        <v>138.18053686006851</v>
      </c>
      <c r="AH542" s="21">
        <v>539</v>
      </c>
      <c r="AI542" s="24">
        <f t="shared" ca="1" si="161"/>
        <v>50.104599999999998</v>
      </c>
      <c r="AJ542" s="24">
        <f t="shared" ca="1" si="162"/>
        <v>56.819499999999998</v>
      </c>
      <c r="AK542" s="24">
        <f t="shared" ca="1" si="163"/>
        <v>300.0804</v>
      </c>
      <c r="AL542" s="24">
        <f t="shared" ca="1" si="164"/>
        <v>56.003300000000003</v>
      </c>
      <c r="AM542" s="26"/>
      <c r="AN542" s="26" t="str">
        <f ca="1">IF(AI542="","","G1 "&amp;Input!D55&amp;" "&amp;AI542&amp;" "&amp;Input!D$56&amp;" "&amp;AJ542&amp;" "&amp;Input!D$57&amp;" "&amp;AK542&amp;" "&amp;Input!D$58&amp;" "&amp;AL542&amp;" F "&amp;Input!D$51&amp;"")</f>
        <v>G1 X 50.1046 Y 56.8195 U 300.0804 Z 56.0033 F 400</v>
      </c>
      <c r="AO542" s="26"/>
      <c r="AP542" s="26" t="str">
        <f ca="1">IF(AS542="","","G1 "&amp;Input!D$55&amp;" "&amp;AS542&amp;" "&amp;Input!D$56&amp;" "&amp;AT542&amp;" "&amp;Input!D$57&amp;" "&amp;AU542&amp;" "&amp;Input!D$58&amp;" "&amp;AV542&amp;" F "&amp;Input!D$52&amp;"")</f>
        <v>G1 X 289.9634 Y 138.9967 U 539.9392 Z 138.1805 F 400</v>
      </c>
      <c r="AQ542" s="26"/>
      <c r="AR542" s="21">
        <v>539</v>
      </c>
      <c r="AS542" s="24">
        <f t="shared" ca="1" si="168"/>
        <v>289.96339999999998</v>
      </c>
      <c r="AT542" s="24">
        <f t="shared" ca="1" si="169"/>
        <v>138.9967</v>
      </c>
      <c r="AU542" s="24">
        <f t="shared" ca="1" si="170"/>
        <v>539.93920000000003</v>
      </c>
      <c r="AV542" s="24">
        <f t="shared" ca="1" si="171"/>
        <v>138.18049999999999</v>
      </c>
      <c r="BC542" t="s">
        <v>967</v>
      </c>
      <c r="BF542" s="74" t="str">
        <f ca="1">IF(AI541="","","G1 "&amp;Input!D$55&amp;" "&amp;AI541&amp;" "&amp;Input!D$56&amp;" "&amp;AJ541&amp;" "&amp;Input!D$57&amp;" "&amp;AK541&amp;" "&amp;Input!D$58&amp;" "&amp;AL541&amp;" F "&amp;Input!D$51&amp;"")</f>
        <v>G1 X 50.1229 Y 57.0368 U 300.0932 Z 56.123 F 400</v>
      </c>
      <c r="BO542" s="132">
        <f t="shared" ca="1" si="173"/>
        <v>50.104599999999998</v>
      </c>
      <c r="BP542" s="132">
        <f t="shared" ca="1" si="173"/>
        <v>56.819499999999998</v>
      </c>
      <c r="BQ542" s="132">
        <f t="shared" ca="1" si="173"/>
        <v>300.0804</v>
      </c>
      <c r="BR542" s="132">
        <f t="shared" ca="1" si="173"/>
        <v>56.003300000000003</v>
      </c>
      <c r="BT542" s="132" t="str">
        <f t="shared" si="174"/>
        <v/>
      </c>
      <c r="BU542" s="132" t="str">
        <f t="shared" si="174"/>
        <v/>
      </c>
      <c r="BV542" s="132" t="str">
        <f t="shared" si="174"/>
        <v/>
      </c>
      <c r="BW542" s="132" t="str">
        <f t="shared" si="174"/>
        <v/>
      </c>
      <c r="BY542" s="132">
        <f t="shared" ca="1" si="172"/>
        <v>289.96339999999998</v>
      </c>
      <c r="BZ542" s="132">
        <f t="shared" ca="1" si="172"/>
        <v>138.9967</v>
      </c>
      <c r="CA542" s="132">
        <f t="shared" ca="1" si="172"/>
        <v>539.93920000000003</v>
      </c>
      <c r="CB542" s="132">
        <f t="shared" ca="1" si="172"/>
        <v>138.18049999999999</v>
      </c>
    </row>
    <row r="543" spans="2:80" x14ac:dyDescent="0.2">
      <c r="B543" s="21" t="str">
        <f>IF(C543&lt;&gt;"",ROWS(B$3:Me)-1,"")</f>
        <v/>
      </c>
      <c r="C543" s="22" t="str">
        <f>IF(Drela!N543="","",Drela!N543)</f>
        <v/>
      </c>
      <c r="D543" s="23" t="str">
        <f>IF(Drela!O543="","",Drela!O543)</f>
        <v/>
      </c>
      <c r="F543" s="21" t="str">
        <f t="shared" si="165"/>
        <v/>
      </c>
      <c r="G543" s="22" t="str">
        <f>IF(Drela!Q543="","",Drela!Q543)</f>
        <v/>
      </c>
      <c r="H543" s="23" t="str">
        <f>IF(Drela!R543="","",Drela!R543)</f>
        <v/>
      </c>
      <c r="I543" s="29"/>
      <c r="J543" s="21" t="str">
        <f t="shared" si="166"/>
        <v/>
      </c>
      <c r="K543" s="22" t="str">
        <f>IF(Drela!AF543="","",Drela!AF543)</f>
        <v/>
      </c>
      <c r="L543" s="23" t="str">
        <f>IF(Drela!AG543="","",Drela!AG543)</f>
        <v/>
      </c>
      <c r="M543" s="29"/>
      <c r="N543" s="21" t="str">
        <f t="shared" si="167"/>
        <v/>
      </c>
      <c r="O543" s="22" t="str">
        <f>IF(Drela!AI543="","",Drela!AI543)</f>
        <v/>
      </c>
      <c r="P543" s="23" t="str">
        <f>IF(Drela!AJ543="","",Drela!AJ543)</f>
        <v/>
      </c>
      <c r="R543" s="21">
        <v>540</v>
      </c>
      <c r="S543" s="24">
        <f ca="1"/>
        <v>50.086426748778216</v>
      </c>
      <c r="T543" s="24">
        <f ca="1"/>
        <v>56.599668414225668</v>
      </c>
      <c r="V543" s="21">
        <v>540</v>
      </c>
      <c r="W543" s="24">
        <f ca="1"/>
        <v>300.0676184110431</v>
      </c>
      <c r="X543" s="24">
        <f ca="1"/>
        <v>55.882124171487874</v>
      </c>
      <c r="Y543" s="30"/>
      <c r="Z543" s="21">
        <v>540</v>
      </c>
      <c r="AA543" s="24">
        <f ca="1"/>
        <v>289.97617410461191</v>
      </c>
      <c r="AB543" s="24">
        <f ca="1"/>
        <v>139.1178758285121</v>
      </c>
      <c r="AD543" s="21">
        <v>540</v>
      </c>
      <c r="AE543" s="24">
        <f ca="1"/>
        <v>539.95736576687682</v>
      </c>
      <c r="AF543" s="24">
        <f ca="1"/>
        <v>138.40033158577432</v>
      </c>
      <c r="AH543" s="21">
        <v>540</v>
      </c>
      <c r="AI543" s="24">
        <f t="shared" ca="1" si="161"/>
        <v>50.086399999999998</v>
      </c>
      <c r="AJ543" s="24">
        <f t="shared" ca="1" si="162"/>
        <v>56.599699999999999</v>
      </c>
      <c r="AK543" s="24">
        <f t="shared" ca="1" si="163"/>
        <v>300.06760000000003</v>
      </c>
      <c r="AL543" s="24">
        <f t="shared" ca="1" si="164"/>
        <v>55.882100000000001</v>
      </c>
      <c r="AM543" s="26"/>
      <c r="AN543" s="26" t="str">
        <f ca="1">IF(AI543="","","G1 "&amp;Input!D55&amp;" "&amp;AI543&amp;" "&amp;Input!D$56&amp;" "&amp;AJ543&amp;" "&amp;Input!D$57&amp;" "&amp;AK543&amp;" "&amp;Input!D$58&amp;" "&amp;AL543&amp;" F "&amp;Input!D$51&amp;"")</f>
        <v>G1 X 50.0864 Y 56.5997 U 300.0676 Z 55.8821 F 400</v>
      </c>
      <c r="AO543" s="26"/>
      <c r="AP543" s="26" t="str">
        <f ca="1">IF(AS543="","","G1 "&amp;Input!D$55&amp;" "&amp;AS543&amp;" "&amp;Input!D$56&amp;" "&amp;AT543&amp;" "&amp;Input!D$57&amp;" "&amp;AU543&amp;" "&amp;Input!D$58&amp;" "&amp;AV543&amp;" F "&amp;Input!D$52&amp;"")</f>
        <v>G1 X 289.9762 Y 139.1179 U 539.9574 Z 138.4003 F 400</v>
      </c>
      <c r="AQ543" s="26"/>
      <c r="AR543" s="21">
        <v>540</v>
      </c>
      <c r="AS543" s="24">
        <f t="shared" ca="1" si="168"/>
        <v>289.97620000000001</v>
      </c>
      <c r="AT543" s="24">
        <f t="shared" ca="1" si="169"/>
        <v>139.11789999999999</v>
      </c>
      <c r="AU543" s="24">
        <f t="shared" ca="1" si="170"/>
        <v>539.95740000000001</v>
      </c>
      <c r="AV543" s="24">
        <f t="shared" ca="1" si="171"/>
        <v>138.40029999999999</v>
      </c>
      <c r="BC543" t="s">
        <v>968</v>
      </c>
      <c r="BF543" s="74" t="str">
        <f ca="1">IF(AI542="","","G1 "&amp;Input!D$55&amp;" "&amp;AI542&amp;" "&amp;Input!D$56&amp;" "&amp;AJ542&amp;" "&amp;Input!D$57&amp;" "&amp;AK542&amp;" "&amp;Input!D$58&amp;" "&amp;AL542&amp;" F "&amp;Input!D$51&amp;"")</f>
        <v>G1 X 50.1046 Y 56.8195 U 300.0804 Z 56.0033 F 400</v>
      </c>
      <c r="BO543" s="132">
        <f t="shared" ca="1" si="173"/>
        <v>50.086399999999998</v>
      </c>
      <c r="BP543" s="132">
        <f t="shared" ca="1" si="173"/>
        <v>56.599699999999999</v>
      </c>
      <c r="BQ543" s="132">
        <f t="shared" ca="1" si="173"/>
        <v>300.06760000000003</v>
      </c>
      <c r="BR543" s="132">
        <f t="shared" ca="1" si="173"/>
        <v>55.882100000000001</v>
      </c>
      <c r="BT543" s="132" t="str">
        <f t="shared" si="174"/>
        <v/>
      </c>
      <c r="BU543" s="132" t="str">
        <f t="shared" si="174"/>
        <v/>
      </c>
      <c r="BV543" s="132" t="str">
        <f t="shared" si="174"/>
        <v/>
      </c>
      <c r="BW543" s="132" t="str">
        <f t="shared" si="174"/>
        <v/>
      </c>
      <c r="BY543" s="132">
        <f t="shared" ca="1" si="172"/>
        <v>289.97620000000001</v>
      </c>
      <c r="BZ543" s="132">
        <f t="shared" ca="1" si="172"/>
        <v>139.11789999999999</v>
      </c>
      <c r="CA543" s="132">
        <f t="shared" ca="1" si="172"/>
        <v>539.95740000000001</v>
      </c>
      <c r="CB543" s="132">
        <f t="shared" ca="1" si="172"/>
        <v>138.40029999999999</v>
      </c>
    </row>
    <row r="544" spans="2:80" x14ac:dyDescent="0.2">
      <c r="B544" s="21" t="str">
        <f>IF(C544&lt;&gt;"",ROWS(B$3:Me)-1,"")</f>
        <v/>
      </c>
      <c r="C544" s="22" t="str">
        <f>IF(Drela!N544="","",Drela!N544)</f>
        <v/>
      </c>
      <c r="D544" s="23" t="str">
        <f>IF(Drela!O544="","",Drela!O544)</f>
        <v/>
      </c>
      <c r="F544" s="21" t="str">
        <f t="shared" si="165"/>
        <v/>
      </c>
      <c r="G544" s="22" t="str">
        <f>IF(Drela!Q544="","",Drela!Q544)</f>
        <v/>
      </c>
      <c r="H544" s="23" t="str">
        <f>IF(Drela!R544="","",Drela!R544)</f>
        <v/>
      </c>
      <c r="I544" s="29"/>
      <c r="J544" s="21" t="str">
        <f t="shared" si="166"/>
        <v/>
      </c>
      <c r="K544" s="22" t="str">
        <f>IF(Drela!AF544="","",Drela!AF544)</f>
        <v/>
      </c>
      <c r="L544" s="23" t="str">
        <f>IF(Drela!AG544="","",Drela!AG544)</f>
        <v/>
      </c>
      <c r="M544" s="29"/>
      <c r="N544" s="21" t="str">
        <f t="shared" si="167"/>
        <v/>
      </c>
      <c r="O544" s="22" t="str">
        <f>IF(Drela!AI544="","",Drela!AI544)</f>
        <v/>
      </c>
      <c r="P544" s="23" t="str">
        <f>IF(Drela!AJ544="","",Drela!AJ544)</f>
        <v/>
      </c>
      <c r="R544" s="21">
        <v>541</v>
      </c>
      <c r="S544" s="24">
        <f ca="1"/>
        <v>50.067118747564727</v>
      </c>
      <c r="T544" s="24">
        <f ca="1"/>
        <v>56.38098801098019</v>
      </c>
      <c r="V544" s="21">
        <v>541</v>
      </c>
      <c r="W544" s="24">
        <f ca="1"/>
        <v>300.05423765595953</v>
      </c>
      <c r="X544" s="24">
        <f ca="1"/>
        <v>55.76162785699232</v>
      </c>
      <c r="Y544" s="30"/>
      <c r="Z544" s="21">
        <v>541</v>
      </c>
      <c r="AA544" s="24">
        <f ca="1"/>
        <v>289.98955485969549</v>
      </c>
      <c r="AB544" s="24">
        <f ca="1"/>
        <v>139.23837214300767</v>
      </c>
      <c r="AD544" s="21">
        <v>541</v>
      </c>
      <c r="AE544" s="24">
        <f ca="1"/>
        <v>539.97667376809034</v>
      </c>
      <c r="AF544" s="24">
        <f ca="1"/>
        <v>138.61901198901981</v>
      </c>
      <c r="AH544" s="21">
        <v>541</v>
      </c>
      <c r="AI544" s="24">
        <f t="shared" ca="1" si="161"/>
        <v>50.067100000000003</v>
      </c>
      <c r="AJ544" s="24">
        <f t="shared" ca="1" si="162"/>
        <v>56.381</v>
      </c>
      <c r="AK544" s="24">
        <f t="shared" ca="1" si="163"/>
        <v>300.05419999999998</v>
      </c>
      <c r="AL544" s="24">
        <f t="shared" ca="1" si="164"/>
        <v>55.761600000000001</v>
      </c>
      <c r="AM544" s="26"/>
      <c r="AN544" s="26" t="str">
        <f ca="1">IF(AI544="","","G1 "&amp;Input!D55&amp;" "&amp;AI544&amp;" "&amp;Input!D$56&amp;" "&amp;AJ544&amp;" "&amp;Input!D$57&amp;" "&amp;AK544&amp;" "&amp;Input!D$58&amp;" "&amp;AL544&amp;" F "&amp;Input!D$51&amp;"")</f>
        <v>G1 X 50.0671 Y 56.381 U 300.0542 Z 55.7616 F 400</v>
      </c>
      <c r="AO544" s="26"/>
      <c r="AP544" s="26" t="str">
        <f ca="1">IF(AS544="","","G1 "&amp;Input!D$55&amp;" "&amp;AS544&amp;" "&amp;Input!D$56&amp;" "&amp;AT544&amp;" "&amp;Input!D$57&amp;" "&amp;AU544&amp;" "&amp;Input!D$58&amp;" "&amp;AV544&amp;" F "&amp;Input!D$52&amp;"")</f>
        <v>G1 X 289.9896 Y 139.2384 U 539.9767 Z 138.619 F 400</v>
      </c>
      <c r="AQ544" s="26"/>
      <c r="AR544" s="21">
        <v>541</v>
      </c>
      <c r="AS544" s="24">
        <f t="shared" ca="1" si="168"/>
        <v>289.9896</v>
      </c>
      <c r="AT544" s="24">
        <f t="shared" ca="1" si="169"/>
        <v>139.23840000000001</v>
      </c>
      <c r="AU544" s="24">
        <f t="shared" ca="1" si="170"/>
        <v>539.97670000000005</v>
      </c>
      <c r="AV544" s="24">
        <f t="shared" ca="1" si="171"/>
        <v>138.619</v>
      </c>
      <c r="BC544" t="s">
        <v>969</v>
      </c>
      <c r="BF544" s="74" t="str">
        <f ca="1">IF(AI543="","","G1 "&amp;Input!D$55&amp;" "&amp;AI543&amp;" "&amp;Input!D$56&amp;" "&amp;AJ543&amp;" "&amp;Input!D$57&amp;" "&amp;AK543&amp;" "&amp;Input!D$58&amp;" "&amp;AL543&amp;" F "&amp;Input!D$51&amp;"")</f>
        <v>G1 X 50.0864 Y 56.5997 U 300.0676 Z 55.8821 F 400</v>
      </c>
      <c r="BO544" s="132">
        <f t="shared" ref="BO544:BR563" ca="1" si="175">IFERROR(MID($AN544,FIND(" ",$AN544,FIND(BO$2,$AN544,1)),FIND(" ",$AN544,FIND(" ",$AN544,FIND(BO$2,$AN544,1))+1)-FIND(" ",$AN544,FIND(BO$2,$AN544,1)))*1,"")</f>
        <v>50.067100000000003</v>
      </c>
      <c r="BP544" s="132">
        <f t="shared" ca="1" si="175"/>
        <v>56.381</v>
      </c>
      <c r="BQ544" s="132">
        <f t="shared" ca="1" si="175"/>
        <v>300.05419999999998</v>
      </c>
      <c r="BR544" s="132">
        <f t="shared" ca="1" si="175"/>
        <v>55.761600000000001</v>
      </c>
      <c r="BT544" s="132" t="str">
        <f t="shared" ref="BT544:BW563" si="176">IFERROR(MID($AO544,FIND(" ",$AO544,FIND(BT$2,$AO544,1)),FIND(" ",$AO544,FIND(" ",$AO544,FIND(BT$2,$AO544,1))+1)-FIND(" ",$AO544,FIND(BT$2,$AO544,1)))*1,"")</f>
        <v/>
      </c>
      <c r="BU544" s="132" t="str">
        <f t="shared" si="176"/>
        <v/>
      </c>
      <c r="BV544" s="132" t="str">
        <f t="shared" si="176"/>
        <v/>
      </c>
      <c r="BW544" s="132" t="str">
        <f t="shared" si="176"/>
        <v/>
      </c>
      <c r="BY544" s="132">
        <f t="shared" ca="1" si="172"/>
        <v>289.9896</v>
      </c>
      <c r="BZ544" s="132">
        <f t="shared" ca="1" si="172"/>
        <v>139.23840000000001</v>
      </c>
      <c r="CA544" s="132">
        <f t="shared" ca="1" si="172"/>
        <v>539.97670000000005</v>
      </c>
      <c r="CB544" s="132">
        <f t="shared" ca="1" si="172"/>
        <v>138.619</v>
      </c>
    </row>
    <row r="545" spans="2:80" x14ac:dyDescent="0.2">
      <c r="B545" s="21" t="str">
        <f>IF(C545&lt;&gt;"",ROWS(B$3:Me)-1,"")</f>
        <v/>
      </c>
      <c r="C545" s="22" t="str">
        <f>IF(Drela!N545="","",Drela!N545)</f>
        <v/>
      </c>
      <c r="D545" s="23" t="str">
        <f>IF(Drela!O545="","",Drela!O545)</f>
        <v/>
      </c>
      <c r="F545" s="21" t="str">
        <f t="shared" si="165"/>
        <v/>
      </c>
      <c r="G545" s="22" t="str">
        <f>IF(Drela!Q545="","",Drela!Q545)</f>
        <v/>
      </c>
      <c r="H545" s="23" t="str">
        <f>IF(Drela!R545="","",Drela!R545)</f>
        <v/>
      </c>
      <c r="I545" s="29"/>
      <c r="J545" s="21" t="str">
        <f t="shared" si="166"/>
        <v/>
      </c>
      <c r="K545" s="22" t="str">
        <f>IF(Drela!AF545="","",Drela!AF545)</f>
        <v/>
      </c>
      <c r="L545" s="23" t="str">
        <f>IF(Drela!AG545="","",Drela!AG545)</f>
        <v/>
      </c>
      <c r="M545" s="29"/>
      <c r="N545" s="21" t="str">
        <f t="shared" si="167"/>
        <v/>
      </c>
      <c r="O545" s="22" t="str">
        <f>IF(Drela!AI545="","",Drela!AI545)</f>
        <v/>
      </c>
      <c r="P545" s="23" t="str">
        <f>IF(Drela!AJ545="","",Drela!AJ545)</f>
        <v/>
      </c>
      <c r="R545" s="21">
        <v>542</v>
      </c>
      <c r="S545" s="24">
        <f ca="1"/>
        <v>50.046068555917948</v>
      </c>
      <c r="T545" s="24">
        <f ca="1"/>
        <v>56.165445035123014</v>
      </c>
      <c r="V545" s="21">
        <v>542</v>
      </c>
      <c r="W545" s="24">
        <f ca="1"/>
        <v>300.03993404487244</v>
      </c>
      <c r="X545" s="24">
        <f ca="1"/>
        <v>55.642885434250459</v>
      </c>
      <c r="Y545" s="30"/>
      <c r="Z545" s="21">
        <v>542</v>
      </c>
      <c r="AA545" s="24">
        <f ca="1"/>
        <v>290.00385847078263</v>
      </c>
      <c r="AB545" s="24">
        <f ca="1"/>
        <v>139.35711456574953</v>
      </c>
      <c r="AD545" s="21">
        <v>542</v>
      </c>
      <c r="AE545" s="24">
        <f ca="1"/>
        <v>539.99772395973719</v>
      </c>
      <c r="AF545" s="24">
        <f ca="1"/>
        <v>138.83455496487699</v>
      </c>
      <c r="AH545" s="21">
        <v>542</v>
      </c>
      <c r="AI545" s="24">
        <f t="shared" ca="1" si="161"/>
        <v>50.046100000000003</v>
      </c>
      <c r="AJ545" s="24">
        <f t="shared" ca="1" si="162"/>
        <v>56.165399999999998</v>
      </c>
      <c r="AK545" s="24">
        <f t="shared" ca="1" si="163"/>
        <v>300.03989999999999</v>
      </c>
      <c r="AL545" s="24">
        <f t="shared" ca="1" si="164"/>
        <v>55.642899999999997</v>
      </c>
      <c r="AM545" s="26"/>
      <c r="AN545" s="26" t="str">
        <f ca="1">IF(AI545="","","G1 "&amp;Input!D55&amp;" "&amp;AI545&amp;" "&amp;Input!D$56&amp;" "&amp;AJ545&amp;" "&amp;Input!D$57&amp;" "&amp;AK545&amp;" "&amp;Input!D$58&amp;" "&amp;AL545&amp;" F "&amp;Input!D$51&amp;"")</f>
        <v>G1 X 50.0461 Y 56.1654 U 300.0399 Z 55.6429 F 400</v>
      </c>
      <c r="AO545" s="26"/>
      <c r="AP545" s="26" t="str">
        <f ca="1">IF(AS545="","","G1 "&amp;Input!D$55&amp;" "&amp;AS545&amp;" "&amp;Input!D$56&amp;" "&amp;AT545&amp;" "&amp;Input!D$57&amp;" "&amp;AU545&amp;" "&amp;Input!D$58&amp;" "&amp;AV545&amp;" F "&amp;Input!D$52&amp;"")</f>
        <v>G1 X 290.0039 Y 139.3571 U 539.9977 Z 138.8346 F 400</v>
      </c>
      <c r="AQ545" s="26"/>
      <c r="AR545" s="21">
        <v>542</v>
      </c>
      <c r="AS545" s="24">
        <f t="shared" ca="1" si="168"/>
        <v>290.00389999999999</v>
      </c>
      <c r="AT545" s="24">
        <f t="shared" ca="1" si="169"/>
        <v>139.3571</v>
      </c>
      <c r="AU545" s="24">
        <f t="shared" ca="1" si="170"/>
        <v>539.99770000000001</v>
      </c>
      <c r="AV545" s="24">
        <f t="shared" ca="1" si="171"/>
        <v>138.83459999999999</v>
      </c>
      <c r="BC545" t="s">
        <v>970</v>
      </c>
      <c r="BF545" s="74" t="str">
        <f ca="1">IF(AI544="","","G1 "&amp;Input!D$55&amp;" "&amp;AI544&amp;" "&amp;Input!D$56&amp;" "&amp;AJ544&amp;" "&amp;Input!D$57&amp;" "&amp;AK544&amp;" "&amp;Input!D$58&amp;" "&amp;AL544&amp;" F "&amp;Input!D$51&amp;"")</f>
        <v>G1 X 50.0671 Y 56.381 U 300.0542 Z 55.7616 F 400</v>
      </c>
      <c r="BO545" s="132">
        <f t="shared" ca="1" si="175"/>
        <v>50.046100000000003</v>
      </c>
      <c r="BP545" s="132">
        <f t="shared" ca="1" si="175"/>
        <v>56.165399999999998</v>
      </c>
      <c r="BQ545" s="132">
        <f t="shared" ca="1" si="175"/>
        <v>300.03989999999999</v>
      </c>
      <c r="BR545" s="132">
        <f t="shared" ca="1" si="175"/>
        <v>55.642899999999997</v>
      </c>
      <c r="BT545" s="132" t="str">
        <f t="shared" si="176"/>
        <v/>
      </c>
      <c r="BU545" s="132" t="str">
        <f t="shared" si="176"/>
        <v/>
      </c>
      <c r="BV545" s="132" t="str">
        <f t="shared" si="176"/>
        <v/>
      </c>
      <c r="BW545" s="132" t="str">
        <f t="shared" si="176"/>
        <v/>
      </c>
      <c r="BY545" s="132">
        <f t="shared" ca="1" si="172"/>
        <v>290.00389999999999</v>
      </c>
      <c r="BZ545" s="132">
        <f t="shared" ca="1" si="172"/>
        <v>139.3571</v>
      </c>
      <c r="CA545" s="132">
        <f t="shared" ca="1" si="172"/>
        <v>539.99770000000001</v>
      </c>
      <c r="CB545" s="132">
        <f t="shared" ca="1" si="172"/>
        <v>138.83459999999999</v>
      </c>
    </row>
    <row r="546" spans="2:80" x14ac:dyDescent="0.2">
      <c r="B546" s="21" t="str">
        <f>IF(C546&lt;&gt;"",ROWS(B$3:Me)-1,"")</f>
        <v/>
      </c>
      <c r="C546" s="22" t="str">
        <f>IF(Drela!N546="","",Drela!N546)</f>
        <v/>
      </c>
      <c r="D546" s="23" t="str">
        <f>IF(Drela!O546="","",Drela!O546)</f>
        <v/>
      </c>
      <c r="F546" s="21" t="str">
        <f t="shared" si="165"/>
        <v/>
      </c>
      <c r="G546" s="22" t="str">
        <f>IF(Drela!Q546="","",Drela!Q546)</f>
        <v/>
      </c>
      <c r="H546" s="23" t="str">
        <f>IF(Drela!R546="","",Drela!R546)</f>
        <v/>
      </c>
      <c r="I546" s="29"/>
      <c r="J546" s="21" t="str">
        <f t="shared" si="166"/>
        <v/>
      </c>
      <c r="K546" s="22" t="str">
        <f>IF(Drela!AF546="","",Drela!AF546)</f>
        <v/>
      </c>
      <c r="L546" s="23" t="str">
        <f>IF(Drela!AG546="","",Drela!AG546)</f>
        <v/>
      </c>
      <c r="M546" s="29"/>
      <c r="N546" s="21" t="str">
        <f t="shared" si="167"/>
        <v/>
      </c>
      <c r="O546" s="22" t="str">
        <f>IF(Drela!AI546="","",Drela!AI546)</f>
        <v/>
      </c>
      <c r="P546" s="23" t="str">
        <f>IF(Drela!AJ546="","",Drela!AJ546)</f>
        <v/>
      </c>
      <c r="R546" s="21">
        <v>543</v>
      </c>
      <c r="S546" s="24">
        <f ca="1"/>
        <v>50.026295549524072</v>
      </c>
      <c r="T546" s="24">
        <f ca="1"/>
        <v>55.94878623392372</v>
      </c>
      <c r="V546" s="21">
        <v>543</v>
      </c>
      <c r="W546" s="24">
        <f ca="1"/>
        <v>300.02632170404183</v>
      </c>
      <c r="X546" s="24">
        <f ca="1"/>
        <v>55.523511059603408</v>
      </c>
      <c r="Y546" s="30"/>
      <c r="Z546" s="21">
        <v>543</v>
      </c>
      <c r="AA546" s="24">
        <f ca="1"/>
        <v>290.01747081161329</v>
      </c>
      <c r="AB546" s="24">
        <f ca="1"/>
        <v>139.47648894039662</v>
      </c>
      <c r="AD546" s="21">
        <v>543</v>
      </c>
      <c r="AE546" s="24">
        <f ca="1"/>
        <v>540.01749696613103</v>
      </c>
      <c r="AF546" s="24">
        <f ca="1"/>
        <v>139.05121376607627</v>
      </c>
      <c r="AH546" s="21">
        <v>543</v>
      </c>
      <c r="AI546" s="24">
        <f t="shared" ca="1" si="161"/>
        <v>50.026299999999999</v>
      </c>
      <c r="AJ546" s="24">
        <f t="shared" ca="1" si="162"/>
        <v>55.948799999999999</v>
      </c>
      <c r="AK546" s="24">
        <f t="shared" ca="1" si="163"/>
        <v>300.02629999999999</v>
      </c>
      <c r="AL546" s="24">
        <f t="shared" ca="1" si="164"/>
        <v>55.523499999999999</v>
      </c>
      <c r="AM546" s="26"/>
      <c r="AN546" s="26" t="str">
        <f ca="1">IF(AI546="","","G1 "&amp;Input!D55&amp;" "&amp;AI546&amp;" "&amp;Input!D$56&amp;" "&amp;AJ546&amp;" "&amp;Input!D$57&amp;" "&amp;AK546&amp;" "&amp;Input!D$58&amp;" "&amp;AL546&amp;" F "&amp;Input!D$51&amp;"")</f>
        <v>G1 X 50.0263 Y 55.9488 U 300.0263 Z 55.5235 F 400</v>
      </c>
      <c r="AO546" s="26"/>
      <c r="AP546" s="26" t="str">
        <f ca="1">IF(AS546="","","G1 "&amp;Input!D$55&amp;" "&amp;AS546&amp;" "&amp;Input!D$56&amp;" "&amp;AT546&amp;" "&amp;Input!D$57&amp;" "&amp;AU546&amp;" "&amp;Input!D$58&amp;" "&amp;AV546&amp;" F "&amp;Input!D$52&amp;"")</f>
        <v>G1 X 290.0175 Y 139.4765 U 540.0175 Z 139.0512 F 400</v>
      </c>
      <c r="AQ546" s="26"/>
      <c r="AR546" s="21">
        <v>543</v>
      </c>
      <c r="AS546" s="24">
        <f t="shared" ca="1" si="168"/>
        <v>290.01749999999998</v>
      </c>
      <c r="AT546" s="24">
        <f t="shared" ca="1" si="169"/>
        <v>139.47649999999999</v>
      </c>
      <c r="AU546" s="24">
        <f t="shared" ca="1" si="170"/>
        <v>540.01750000000004</v>
      </c>
      <c r="AV546" s="24">
        <f t="shared" ca="1" si="171"/>
        <v>139.05119999999999</v>
      </c>
      <c r="BC546" t="s">
        <v>971</v>
      </c>
      <c r="BF546" s="74" t="str">
        <f ca="1">IF(AI545="","","G1 "&amp;Input!D$55&amp;" "&amp;AI545&amp;" "&amp;Input!D$56&amp;" "&amp;AJ545&amp;" "&amp;Input!D$57&amp;" "&amp;AK545&amp;" "&amp;Input!D$58&amp;" "&amp;AL545&amp;" F "&amp;Input!D$51&amp;"")</f>
        <v>G1 X 50.0461 Y 56.1654 U 300.0399 Z 55.6429 F 400</v>
      </c>
      <c r="BO546" s="132">
        <f t="shared" ca="1" si="175"/>
        <v>50.026299999999999</v>
      </c>
      <c r="BP546" s="132">
        <f t="shared" ca="1" si="175"/>
        <v>55.948799999999999</v>
      </c>
      <c r="BQ546" s="132">
        <f t="shared" ca="1" si="175"/>
        <v>300.02629999999999</v>
      </c>
      <c r="BR546" s="132">
        <f t="shared" ca="1" si="175"/>
        <v>55.523499999999999</v>
      </c>
      <c r="BT546" s="132" t="str">
        <f t="shared" si="176"/>
        <v/>
      </c>
      <c r="BU546" s="132" t="str">
        <f t="shared" si="176"/>
        <v/>
      </c>
      <c r="BV546" s="132" t="str">
        <f t="shared" si="176"/>
        <v/>
      </c>
      <c r="BW546" s="132" t="str">
        <f t="shared" si="176"/>
        <v/>
      </c>
      <c r="BY546" s="132">
        <f t="shared" ca="1" si="172"/>
        <v>290.01749999999998</v>
      </c>
      <c r="BZ546" s="132">
        <f t="shared" ca="1" si="172"/>
        <v>139.47649999999999</v>
      </c>
      <c r="CA546" s="132">
        <f t="shared" ca="1" si="172"/>
        <v>540.01750000000004</v>
      </c>
      <c r="CB546" s="132">
        <f t="shared" ca="1" si="172"/>
        <v>139.05119999999999</v>
      </c>
    </row>
    <row r="547" spans="2:80" x14ac:dyDescent="0.2">
      <c r="B547" s="21" t="str">
        <f>IF(C547&lt;&gt;"",ROWS(B$3:Me)-1,"")</f>
        <v/>
      </c>
      <c r="C547" s="22" t="str">
        <f>IF(Drela!N547="","",Drela!N547)</f>
        <v/>
      </c>
      <c r="D547" s="23" t="str">
        <f>IF(Drela!O547="","",Drela!O547)</f>
        <v/>
      </c>
      <c r="F547" s="21" t="str">
        <f t="shared" si="165"/>
        <v/>
      </c>
      <c r="G547" s="22" t="str">
        <f>IF(Drela!Q547="","",Drela!Q547)</f>
        <v/>
      </c>
      <c r="H547" s="23" t="str">
        <f>IF(Drela!R547="","",Drela!R547)</f>
        <v/>
      </c>
      <c r="I547" s="29"/>
      <c r="J547" s="21" t="str">
        <f t="shared" si="166"/>
        <v/>
      </c>
      <c r="K547" s="22" t="str">
        <f>IF(Drela!AF547="","",Drela!AF547)</f>
        <v/>
      </c>
      <c r="L547" s="23" t="str">
        <f>IF(Drela!AG547="","",Drela!AG547)</f>
        <v/>
      </c>
      <c r="M547" s="29"/>
      <c r="N547" s="21" t="str">
        <f t="shared" si="167"/>
        <v/>
      </c>
      <c r="O547" s="22" t="str">
        <f>IF(Drela!AI547="","",Drela!AI547)</f>
        <v/>
      </c>
      <c r="P547" s="23" t="str">
        <f>IF(Drela!AJ547="","",Drela!AJ547)</f>
        <v/>
      </c>
      <c r="R547" s="21">
        <v>544</v>
      </c>
      <c r="S547" s="24">
        <f ca="1"/>
        <v>50.011713460424765</v>
      </c>
      <c r="T547" s="24">
        <f ca="1"/>
        <v>55.725189265237312</v>
      </c>
      <c r="V547" s="21">
        <v>544</v>
      </c>
      <c r="W547" s="24">
        <f ca="1"/>
        <v>300.01548902585643</v>
      </c>
      <c r="X547" s="24">
        <f ca="1"/>
        <v>55.400241446690096</v>
      </c>
      <c r="Y547" s="30"/>
      <c r="Z547" s="21">
        <v>544</v>
      </c>
      <c r="AA547" s="24">
        <f ca="1"/>
        <v>290.0283034897987</v>
      </c>
      <c r="AB547" s="24">
        <f ca="1"/>
        <v>139.59975855330993</v>
      </c>
      <c r="AD547" s="21">
        <v>544</v>
      </c>
      <c r="AE547" s="24">
        <f ca="1"/>
        <v>540.03207905523038</v>
      </c>
      <c r="AF547" s="24">
        <f ca="1"/>
        <v>139.2748107347627</v>
      </c>
      <c r="AH547" s="21">
        <v>544</v>
      </c>
      <c r="AI547" s="24">
        <f t="shared" ca="1" si="161"/>
        <v>50.011699999999998</v>
      </c>
      <c r="AJ547" s="24">
        <f t="shared" ca="1" si="162"/>
        <v>55.725200000000001</v>
      </c>
      <c r="AK547" s="24">
        <f t="shared" ca="1" si="163"/>
        <v>300.01549999999997</v>
      </c>
      <c r="AL547" s="24">
        <f t="shared" ca="1" si="164"/>
        <v>55.400199999999998</v>
      </c>
      <c r="AM547" s="26"/>
      <c r="AN547" s="26" t="str">
        <f ca="1">IF(AI547="","","G1 "&amp;Input!D55&amp;" "&amp;AI547&amp;" "&amp;Input!D$56&amp;" "&amp;AJ547&amp;" "&amp;Input!D$57&amp;" "&amp;AK547&amp;" "&amp;Input!D$58&amp;" "&amp;AL547&amp;" F "&amp;Input!D$51&amp;"")</f>
        <v>G1 X 50.0117 Y 55.7252 U 300.0155 Z 55.4002 F 400</v>
      </c>
      <c r="AO547" s="26"/>
      <c r="AP547" s="26" t="str">
        <f ca="1">IF(AS547="","","G1 "&amp;Input!D$55&amp;" "&amp;AS547&amp;" "&amp;Input!D$56&amp;" "&amp;AT547&amp;" "&amp;Input!D$57&amp;" "&amp;AU547&amp;" "&amp;Input!D$58&amp;" "&amp;AV547&amp;" F "&amp;Input!D$52&amp;"")</f>
        <v>G1 X 290.0283 Y 139.5998 U 540.0321 Z 139.2748 F 400</v>
      </c>
      <c r="AQ547" s="26"/>
      <c r="AR547" s="21">
        <v>544</v>
      </c>
      <c r="AS547" s="24">
        <f t="shared" ca="1" si="168"/>
        <v>290.0283</v>
      </c>
      <c r="AT547" s="24">
        <f t="shared" ca="1" si="169"/>
        <v>139.59979999999999</v>
      </c>
      <c r="AU547" s="24">
        <f t="shared" ca="1" si="170"/>
        <v>540.03210000000001</v>
      </c>
      <c r="AV547" s="24">
        <f t="shared" ca="1" si="171"/>
        <v>139.2748</v>
      </c>
      <c r="BC547" t="s">
        <v>972</v>
      </c>
      <c r="BF547" s="74" t="str">
        <f ca="1">IF(AI546="","","G1 "&amp;Input!D$55&amp;" "&amp;AI546&amp;" "&amp;Input!D$56&amp;" "&amp;AJ546&amp;" "&amp;Input!D$57&amp;" "&amp;AK546&amp;" "&amp;Input!D$58&amp;" "&amp;AL546&amp;" F "&amp;Input!D$51&amp;"")</f>
        <v>G1 X 50.0263 Y 55.9488 U 300.0263 Z 55.5235 F 400</v>
      </c>
      <c r="BO547" s="132">
        <f t="shared" ca="1" si="175"/>
        <v>50.011699999999998</v>
      </c>
      <c r="BP547" s="132">
        <f t="shared" ca="1" si="175"/>
        <v>55.725200000000001</v>
      </c>
      <c r="BQ547" s="132">
        <f t="shared" ca="1" si="175"/>
        <v>300.01549999999997</v>
      </c>
      <c r="BR547" s="132">
        <f t="shared" ca="1" si="175"/>
        <v>55.400199999999998</v>
      </c>
      <c r="BT547" s="132" t="str">
        <f t="shared" si="176"/>
        <v/>
      </c>
      <c r="BU547" s="132" t="str">
        <f t="shared" si="176"/>
        <v/>
      </c>
      <c r="BV547" s="132" t="str">
        <f t="shared" si="176"/>
        <v/>
      </c>
      <c r="BW547" s="132" t="str">
        <f t="shared" si="176"/>
        <v/>
      </c>
      <c r="BY547" s="132">
        <f t="shared" ca="1" si="172"/>
        <v>290.0283</v>
      </c>
      <c r="BZ547" s="132">
        <f t="shared" ca="1" si="172"/>
        <v>139.59979999999999</v>
      </c>
      <c r="CA547" s="132">
        <f t="shared" ca="1" si="172"/>
        <v>540.03210000000001</v>
      </c>
      <c r="CB547" s="132">
        <f t="shared" ca="1" si="172"/>
        <v>139.2748</v>
      </c>
    </row>
    <row r="548" spans="2:80" x14ac:dyDescent="0.2">
      <c r="B548" s="21" t="str">
        <f>IF(C548&lt;&gt;"",ROWS(B$3:Me)-1,"")</f>
        <v/>
      </c>
      <c r="C548" s="22" t="str">
        <f>IF(Drela!N548="","",Drela!N548)</f>
        <v/>
      </c>
      <c r="D548" s="23" t="str">
        <f>IF(Drela!O548="","",Drela!O548)</f>
        <v/>
      </c>
      <c r="F548" s="21" t="str">
        <f t="shared" si="165"/>
        <v/>
      </c>
      <c r="G548" s="22" t="str">
        <f>IF(Drela!Q548="","",Drela!Q548)</f>
        <v/>
      </c>
      <c r="H548" s="23" t="str">
        <f>IF(Drela!R548="","",Drela!R548)</f>
        <v/>
      </c>
      <c r="I548" s="29"/>
      <c r="J548" s="21" t="str">
        <f t="shared" si="166"/>
        <v/>
      </c>
      <c r="K548" s="22" t="str">
        <f>IF(Drela!AF548="","",Drela!AF548)</f>
        <v/>
      </c>
      <c r="L548" s="23" t="str">
        <f>IF(Drela!AG548="","",Drela!AG548)</f>
        <v/>
      </c>
      <c r="M548" s="29"/>
      <c r="N548" s="21" t="str">
        <f t="shared" si="167"/>
        <v/>
      </c>
      <c r="O548" s="22" t="str">
        <f>IF(Drela!AI548="","",Drela!AI548)</f>
        <v/>
      </c>
      <c r="P548" s="23" t="str">
        <f>IF(Drela!AJ548="","",Drela!AJ548)</f>
        <v/>
      </c>
      <c r="R548" s="21">
        <v>545</v>
      </c>
      <c r="S548" s="24">
        <f ca="1"/>
        <v>50.004819353353909</v>
      </c>
      <c r="T548" s="24">
        <f ca="1"/>
        <v>55.490515270888949</v>
      </c>
      <c r="V548" s="21">
        <v>545</v>
      </c>
      <c r="W548" s="24">
        <f ca="1"/>
        <v>300.00876318451765</v>
      </c>
      <c r="X548" s="24">
        <f ca="1"/>
        <v>55.270760408603479</v>
      </c>
      <c r="Y548" s="30"/>
      <c r="Z548" s="21">
        <v>545</v>
      </c>
      <c r="AA548" s="24">
        <f ca="1"/>
        <v>290.03502933113748</v>
      </c>
      <c r="AB548" s="24">
        <f ca="1"/>
        <v>139.72923959139655</v>
      </c>
      <c r="AD548" s="21">
        <v>545</v>
      </c>
      <c r="AE548" s="24">
        <f ca="1"/>
        <v>540.0389731623012</v>
      </c>
      <c r="AF548" s="24">
        <f ca="1"/>
        <v>139.50948472911105</v>
      </c>
      <c r="AH548" s="21">
        <v>545</v>
      </c>
      <c r="AI548" s="24">
        <f t="shared" ca="1" si="161"/>
        <v>50.004800000000003</v>
      </c>
      <c r="AJ548" s="24">
        <f t="shared" ca="1" si="162"/>
        <v>55.490499999999997</v>
      </c>
      <c r="AK548" s="24">
        <f t="shared" ca="1" si="163"/>
        <v>300.00880000000001</v>
      </c>
      <c r="AL548" s="24">
        <f t="shared" ca="1" si="164"/>
        <v>55.270800000000001</v>
      </c>
      <c r="AM548" s="26"/>
      <c r="AN548" s="26" t="str">
        <f ca="1">IF(AI548="","","G1 "&amp;Input!D55&amp;" "&amp;AI548&amp;" "&amp;Input!D$56&amp;" "&amp;AJ548&amp;" "&amp;Input!D$57&amp;" "&amp;AK548&amp;" "&amp;Input!D$58&amp;" "&amp;AL548&amp;" F "&amp;Input!D$51&amp;"")</f>
        <v>G1 X 50.0048 Y 55.4905 U 300.0088 Z 55.2708 F 400</v>
      </c>
      <c r="AO548" s="26"/>
      <c r="AP548" s="26" t="str">
        <f ca="1">IF(AS548="","","G1 "&amp;Input!D$55&amp;" "&amp;AS548&amp;" "&amp;Input!D$56&amp;" "&amp;AT548&amp;" "&amp;Input!D$57&amp;" "&amp;AU548&amp;" "&amp;Input!D$58&amp;" "&amp;AV548&amp;" F "&amp;Input!D$52&amp;"")</f>
        <v>G1 X 290.035 Y 139.7292 U 540.039 Z 139.5095 F 400</v>
      </c>
      <c r="AQ548" s="26"/>
      <c r="AR548" s="21">
        <v>545</v>
      </c>
      <c r="AS548" s="24">
        <f t="shared" ca="1" si="168"/>
        <v>290.03500000000003</v>
      </c>
      <c r="AT548" s="24">
        <f t="shared" ca="1" si="169"/>
        <v>139.72919999999999</v>
      </c>
      <c r="AU548" s="24">
        <f t="shared" ca="1" si="170"/>
        <v>540.03899999999999</v>
      </c>
      <c r="AV548" s="24">
        <f t="shared" ca="1" si="171"/>
        <v>139.5095</v>
      </c>
      <c r="BC548" t="s">
        <v>973</v>
      </c>
      <c r="BF548" s="74" t="str">
        <f ca="1">IF(AI547="","","G1 "&amp;Input!D$55&amp;" "&amp;AI547&amp;" "&amp;Input!D$56&amp;" "&amp;AJ547&amp;" "&amp;Input!D$57&amp;" "&amp;AK547&amp;" "&amp;Input!D$58&amp;" "&amp;AL547&amp;" F "&amp;Input!D$51&amp;"")</f>
        <v>G1 X 50.0117 Y 55.7252 U 300.0155 Z 55.4002 F 400</v>
      </c>
      <c r="BO548" s="132">
        <f t="shared" ca="1" si="175"/>
        <v>50.004800000000003</v>
      </c>
      <c r="BP548" s="132">
        <f t="shared" ca="1" si="175"/>
        <v>55.490499999999997</v>
      </c>
      <c r="BQ548" s="132">
        <f t="shared" ca="1" si="175"/>
        <v>300.00880000000001</v>
      </c>
      <c r="BR548" s="132">
        <f t="shared" ca="1" si="175"/>
        <v>55.270800000000001</v>
      </c>
      <c r="BT548" s="132" t="str">
        <f t="shared" si="176"/>
        <v/>
      </c>
      <c r="BU548" s="132" t="str">
        <f t="shared" si="176"/>
        <v/>
      </c>
      <c r="BV548" s="132" t="str">
        <f t="shared" si="176"/>
        <v/>
      </c>
      <c r="BW548" s="132" t="str">
        <f t="shared" si="176"/>
        <v/>
      </c>
      <c r="BY548" s="132">
        <f t="shared" ca="1" si="172"/>
        <v>290.03500000000003</v>
      </c>
      <c r="BZ548" s="132">
        <f t="shared" ca="1" si="172"/>
        <v>139.72919999999999</v>
      </c>
      <c r="CA548" s="132">
        <f t="shared" ca="1" si="172"/>
        <v>540.03899999999999</v>
      </c>
      <c r="CB548" s="132">
        <f t="shared" ca="1" si="172"/>
        <v>139.5095</v>
      </c>
    </row>
    <row r="549" spans="2:80" x14ac:dyDescent="0.2">
      <c r="B549" s="21" t="str">
        <f>IF(C549&lt;&gt;"",ROWS(B$3:Me)-1,"")</f>
        <v/>
      </c>
      <c r="C549" s="22" t="str">
        <f>IF(Drela!N549="","",Drela!N549)</f>
        <v/>
      </c>
      <c r="D549" s="23" t="str">
        <f>IF(Drela!O549="","",Drela!O549)</f>
        <v/>
      </c>
      <c r="F549" s="21" t="str">
        <f t="shared" si="165"/>
        <v/>
      </c>
      <c r="G549" s="22" t="str">
        <f>IF(Drela!Q549="","",Drela!Q549)</f>
        <v/>
      </c>
      <c r="H549" s="23" t="str">
        <f>IF(Drela!R549="","",Drela!R549)</f>
        <v/>
      </c>
      <c r="I549" s="29"/>
      <c r="J549" s="21" t="str">
        <f t="shared" si="166"/>
        <v/>
      </c>
      <c r="K549" s="22" t="str">
        <f>IF(Drela!AF549="","",Drela!AF549)</f>
        <v/>
      </c>
      <c r="L549" s="23" t="str">
        <f>IF(Drela!AG549="","",Drela!AG549)</f>
        <v/>
      </c>
      <c r="M549" s="29"/>
      <c r="N549" s="21" t="str">
        <f t="shared" si="167"/>
        <v/>
      </c>
      <c r="O549" s="22" t="str">
        <f>IF(Drela!AI549="","",Drela!AI549)</f>
        <v/>
      </c>
      <c r="P549" s="23" t="str">
        <f>IF(Drela!AJ549="","",Drela!AJ549)</f>
        <v/>
      </c>
      <c r="R549" s="21">
        <v>546</v>
      </c>
      <c r="S549" s="24">
        <f ca="1"/>
        <v>50.002443623814067</v>
      </c>
      <c r="T549" s="24">
        <f ca="1"/>
        <v>55.247359328584501</v>
      </c>
      <c r="V549" s="21">
        <v>546</v>
      </c>
      <c r="W549" s="24">
        <f ca="1"/>
        <v>300.00442648147731</v>
      </c>
      <c r="X549" s="24">
        <f ca="1"/>
        <v>55.136540156252472</v>
      </c>
      <c r="Y549" s="30"/>
      <c r="Z549" s="21">
        <v>546</v>
      </c>
      <c r="AA549" s="24">
        <f ca="1"/>
        <v>290.03936603417776</v>
      </c>
      <c r="AB549" s="24">
        <f ca="1"/>
        <v>139.86345984374753</v>
      </c>
      <c r="AD549" s="21">
        <v>546</v>
      </c>
      <c r="AE549" s="24">
        <f ca="1"/>
        <v>540.04134889184093</v>
      </c>
      <c r="AF549" s="24">
        <f ca="1"/>
        <v>139.75264067141549</v>
      </c>
      <c r="AH549" s="21">
        <v>546</v>
      </c>
      <c r="AI549" s="24">
        <f t="shared" ca="1" si="161"/>
        <v>50.002400000000002</v>
      </c>
      <c r="AJ549" s="24">
        <f t="shared" ca="1" si="162"/>
        <v>55.247399999999999</v>
      </c>
      <c r="AK549" s="24">
        <f t="shared" ca="1" si="163"/>
        <v>300.00439999999998</v>
      </c>
      <c r="AL549" s="24">
        <f t="shared" ca="1" si="164"/>
        <v>55.136499999999998</v>
      </c>
      <c r="AM549" s="26"/>
      <c r="AN549" s="26" t="str">
        <f ca="1">IF(AI549="","","G1 "&amp;Input!D55&amp;" "&amp;AI549&amp;" "&amp;Input!D$56&amp;" "&amp;AJ549&amp;" "&amp;Input!D$57&amp;" "&amp;AK549&amp;" "&amp;Input!D$58&amp;" "&amp;AL549&amp;" F "&amp;Input!D$51&amp;"")</f>
        <v>G1 X 50.0024 Y 55.2474 U 300.0044 Z 55.1365 F 400</v>
      </c>
      <c r="AO549" s="26"/>
      <c r="AP549" s="26" t="str">
        <f ca="1">IF(AS549="","","G1 "&amp;Input!D$55&amp;" "&amp;AS549&amp;" "&amp;Input!D$56&amp;" "&amp;AT549&amp;" "&amp;Input!D$57&amp;" "&amp;AU549&amp;" "&amp;Input!D$58&amp;" "&amp;AV549&amp;" F "&amp;Input!D$52&amp;"")</f>
        <v>G1 X 290.0394 Y 139.8635 U 540.0413 Z 139.7526 F 400</v>
      </c>
      <c r="AQ549" s="26"/>
      <c r="AR549" s="21">
        <v>546</v>
      </c>
      <c r="AS549" s="24">
        <f t="shared" ca="1" si="168"/>
        <v>290.0394</v>
      </c>
      <c r="AT549" s="24">
        <f t="shared" ca="1" si="169"/>
        <v>139.86349999999999</v>
      </c>
      <c r="AU549" s="24">
        <f t="shared" ca="1" si="170"/>
        <v>540.04129999999998</v>
      </c>
      <c r="AV549" s="24">
        <f t="shared" ca="1" si="171"/>
        <v>139.7526</v>
      </c>
      <c r="BC549" t="s">
        <v>974</v>
      </c>
      <c r="BF549" s="74" t="str">
        <f ca="1">IF(AI548="","","G1 "&amp;Input!D$55&amp;" "&amp;AI548&amp;" "&amp;Input!D$56&amp;" "&amp;AJ548&amp;" "&amp;Input!D$57&amp;" "&amp;AK548&amp;" "&amp;Input!D$58&amp;" "&amp;AL548&amp;" F "&amp;Input!D$51&amp;"")</f>
        <v>G1 X 50.0048 Y 55.4905 U 300.0088 Z 55.2708 F 400</v>
      </c>
      <c r="BO549" s="132">
        <f t="shared" ca="1" si="175"/>
        <v>50.002400000000002</v>
      </c>
      <c r="BP549" s="132">
        <f t="shared" ca="1" si="175"/>
        <v>55.247399999999999</v>
      </c>
      <c r="BQ549" s="132">
        <f t="shared" ca="1" si="175"/>
        <v>300.00439999999998</v>
      </c>
      <c r="BR549" s="132">
        <f t="shared" ca="1" si="175"/>
        <v>55.136499999999998</v>
      </c>
      <c r="BT549" s="132" t="str">
        <f t="shared" si="176"/>
        <v/>
      </c>
      <c r="BU549" s="132" t="str">
        <f t="shared" si="176"/>
        <v/>
      </c>
      <c r="BV549" s="132" t="str">
        <f t="shared" si="176"/>
        <v/>
      </c>
      <c r="BW549" s="132" t="str">
        <f t="shared" si="176"/>
        <v/>
      </c>
      <c r="BY549" s="132">
        <f t="shared" ca="1" si="172"/>
        <v>290.0394</v>
      </c>
      <c r="BZ549" s="132">
        <f t="shared" ca="1" si="172"/>
        <v>139.86349999999999</v>
      </c>
      <c r="CA549" s="132">
        <f t="shared" ca="1" si="172"/>
        <v>540.04129999999998</v>
      </c>
      <c r="CB549" s="132">
        <f t="shared" ca="1" si="172"/>
        <v>139.7526</v>
      </c>
    </row>
    <row r="550" spans="2:80" x14ac:dyDescent="0.2">
      <c r="B550" s="21" t="str">
        <f>IF(C550&lt;&gt;"",ROWS(B$3:Me)-1,"")</f>
        <v/>
      </c>
      <c r="C550" s="22" t="str">
        <f>IF(Drela!N550="","",Drela!N550)</f>
        <v/>
      </c>
      <c r="D550" s="23" t="str">
        <f>IF(Drela!O550="","",Drela!O550)</f>
        <v/>
      </c>
      <c r="F550" s="21" t="str">
        <f t="shared" si="165"/>
        <v/>
      </c>
      <c r="G550" s="22" t="str">
        <f>IF(Drela!Q550="","",Drela!Q550)</f>
        <v/>
      </c>
      <c r="H550" s="23" t="str">
        <f>IF(Drela!R550="","",Drela!R550)</f>
        <v/>
      </c>
      <c r="I550" s="29"/>
      <c r="J550" s="21" t="str">
        <f t="shared" si="166"/>
        <v/>
      </c>
      <c r="K550" s="22" t="str">
        <f>IF(Drela!AF550="","",Drela!AF550)</f>
        <v/>
      </c>
      <c r="L550" s="23" t="str">
        <f>IF(Drela!AG550="","",Drela!AG550)</f>
        <v/>
      </c>
      <c r="M550" s="29"/>
      <c r="N550" s="21" t="str">
        <f t="shared" si="167"/>
        <v/>
      </c>
      <c r="O550" s="22" t="str">
        <f>IF(Drela!AI550="","",Drela!AI550)</f>
        <v/>
      </c>
      <c r="P550" s="23" t="str">
        <f>IF(Drela!AJ550="","",Drela!AJ550)</f>
        <v/>
      </c>
      <c r="R550" s="21">
        <v>547</v>
      </c>
      <c r="S550" s="24">
        <f ca="1"/>
        <v>50</v>
      </c>
      <c r="T550" s="24">
        <f ca="1"/>
        <v>55</v>
      </c>
      <c r="V550" s="21">
        <v>547</v>
      </c>
      <c r="W550" s="24">
        <f ca="1"/>
        <v>300</v>
      </c>
      <c r="X550" s="24">
        <f ca="1"/>
        <v>55</v>
      </c>
      <c r="Y550" s="30"/>
      <c r="Z550" s="21">
        <v>547</v>
      </c>
      <c r="AA550" s="24">
        <f ca="1"/>
        <v>290.04379251565507</v>
      </c>
      <c r="AB550" s="24">
        <f ca="1"/>
        <v>140</v>
      </c>
      <c r="AD550" s="21">
        <v>547</v>
      </c>
      <c r="AE550" s="24">
        <f ca="1"/>
        <v>540.04379251565501</v>
      </c>
      <c r="AF550" s="24">
        <f ca="1"/>
        <v>140</v>
      </c>
      <c r="AH550" s="21">
        <v>547</v>
      </c>
      <c r="AI550" s="24">
        <f t="shared" ca="1" si="161"/>
        <v>50</v>
      </c>
      <c r="AJ550" s="24">
        <f t="shared" ca="1" si="162"/>
        <v>55</v>
      </c>
      <c r="AK550" s="24">
        <f t="shared" ca="1" si="163"/>
        <v>300</v>
      </c>
      <c r="AL550" s="24">
        <f t="shared" ca="1" si="164"/>
        <v>55</v>
      </c>
      <c r="AM550" s="26"/>
      <c r="AN550" s="26" t="str">
        <f ca="1">IF(AI550="","","G1 "&amp;Input!D55&amp;" "&amp;AI550&amp;" "&amp;Input!D$56&amp;" "&amp;AJ550&amp;" "&amp;Input!D$57&amp;" "&amp;AK550&amp;" "&amp;Input!D$58&amp;" "&amp;AL550&amp;" F "&amp;Input!D$51&amp;"")</f>
        <v>G1 X 50 Y 55 U 300 Z 55 F 400</v>
      </c>
      <c r="AO550" s="26"/>
      <c r="AP550" s="26" t="str">
        <f ca="1">IF(AS550="","","G1 "&amp;Input!D$55&amp;" "&amp;AS550&amp;" "&amp;Input!D$56&amp;" "&amp;AT550&amp;" "&amp;Input!D$57&amp;" "&amp;AU550&amp;" "&amp;Input!D$58&amp;" "&amp;AV550&amp;" F "&amp;Input!D$52&amp;"")</f>
        <v>G1 X 290.0438 Y 140 U 540.0438 Z 140 F 400</v>
      </c>
      <c r="AQ550" s="26"/>
      <c r="AR550" s="21">
        <v>547</v>
      </c>
      <c r="AS550" s="24">
        <f t="shared" ca="1" si="168"/>
        <v>290.04379999999998</v>
      </c>
      <c r="AT550" s="24">
        <f t="shared" ca="1" si="169"/>
        <v>140</v>
      </c>
      <c r="AU550" s="24">
        <f t="shared" ca="1" si="170"/>
        <v>540.04380000000003</v>
      </c>
      <c r="AV550" s="24">
        <f t="shared" ca="1" si="171"/>
        <v>140</v>
      </c>
      <c r="BC550" t="s">
        <v>975</v>
      </c>
      <c r="BF550" s="74" t="str">
        <f ca="1">IF(AI549="","","G1 "&amp;Input!D$55&amp;" "&amp;AI549&amp;" "&amp;Input!D$56&amp;" "&amp;AJ549&amp;" "&amp;Input!D$57&amp;" "&amp;AK549&amp;" "&amp;Input!D$58&amp;" "&amp;AL549&amp;" F "&amp;Input!D$51&amp;"")</f>
        <v>G1 X 50.0024 Y 55.2474 U 300.0044 Z 55.1365 F 400</v>
      </c>
      <c r="BO550" s="132">
        <f t="shared" ca="1" si="175"/>
        <v>50</v>
      </c>
      <c r="BP550" s="132">
        <f t="shared" ca="1" si="175"/>
        <v>55</v>
      </c>
      <c r="BQ550" s="132">
        <f t="shared" ca="1" si="175"/>
        <v>300</v>
      </c>
      <c r="BR550" s="132">
        <f t="shared" ca="1" si="175"/>
        <v>55</v>
      </c>
      <c r="BT550" s="132" t="str">
        <f t="shared" si="176"/>
        <v/>
      </c>
      <c r="BU550" s="132" t="str">
        <f t="shared" si="176"/>
        <v/>
      </c>
      <c r="BV550" s="132" t="str">
        <f t="shared" si="176"/>
        <v/>
      </c>
      <c r="BW550" s="132" t="str">
        <f t="shared" si="176"/>
        <v/>
      </c>
      <c r="BY550" s="132">
        <f t="shared" ca="1" si="172"/>
        <v>290.04379999999998</v>
      </c>
      <c r="BZ550" s="132">
        <f t="shared" ca="1" si="172"/>
        <v>140</v>
      </c>
      <c r="CA550" s="132">
        <f t="shared" ca="1" si="172"/>
        <v>540.04380000000003</v>
      </c>
      <c r="CB550" s="132">
        <f t="shared" ca="1" si="172"/>
        <v>140</v>
      </c>
    </row>
    <row r="551" spans="2:80" x14ac:dyDescent="0.2">
      <c r="B551" s="21" t="str">
        <f>IF(C551&lt;&gt;"",ROWS(B$3:Me)-1,"")</f>
        <v/>
      </c>
      <c r="C551" s="22" t="str">
        <f>IF(Drela!N551="","",Drela!N551)</f>
        <v/>
      </c>
      <c r="D551" s="23" t="str">
        <f>IF(Drela!O551="","",Drela!O551)</f>
        <v/>
      </c>
      <c r="F551" s="21" t="str">
        <f t="shared" si="165"/>
        <v/>
      </c>
      <c r="G551" s="22" t="str">
        <f>IF(Drela!Q551="","",Drela!Q551)</f>
        <v/>
      </c>
      <c r="H551" s="23" t="str">
        <f>IF(Drela!R551="","",Drela!R551)</f>
        <v/>
      </c>
      <c r="I551" s="29"/>
      <c r="J551" s="21" t="str">
        <f t="shared" si="166"/>
        <v/>
      </c>
      <c r="K551" s="22" t="str">
        <f>IF(Drela!AF551="","",Drela!AF551)</f>
        <v/>
      </c>
      <c r="L551" s="23" t="str">
        <f>IF(Drela!AG551="","",Drela!AG551)</f>
        <v/>
      </c>
      <c r="M551" s="29"/>
      <c r="N551" s="21" t="str">
        <f t="shared" si="167"/>
        <v/>
      </c>
      <c r="O551" s="22" t="str">
        <f>IF(Drela!AI551="","",Drela!AI551)</f>
        <v/>
      </c>
      <c r="P551" s="23" t="str">
        <f>IF(Drela!AJ551="","",Drela!AJ551)</f>
        <v/>
      </c>
      <c r="R551" s="21">
        <v>548</v>
      </c>
      <c r="S551" s="24">
        <f ca="1"/>
        <v>49.994453598799616</v>
      </c>
      <c r="T551" s="24">
        <f ca="1"/>
        <v>54.752690788346165</v>
      </c>
      <c r="V551" s="21">
        <v>548</v>
      </c>
      <c r="W551" s="24">
        <f ca="1"/>
        <v>299.99386105507432</v>
      </c>
      <c r="X551" s="24">
        <f ca="1"/>
        <v>54.863526114721836</v>
      </c>
      <c r="Y551" s="30"/>
      <c r="Z551" s="21">
        <v>548</v>
      </c>
      <c r="AA551" s="24">
        <f ca="1"/>
        <v>290.04993146058075</v>
      </c>
      <c r="AB551" s="24">
        <f ca="1"/>
        <v>140.13647388527815</v>
      </c>
      <c r="AD551" s="21">
        <v>548</v>
      </c>
      <c r="AE551" s="24">
        <f ca="1"/>
        <v>540.0493389168555</v>
      </c>
      <c r="AF551" s="24">
        <f ca="1"/>
        <v>140.24730921165383</v>
      </c>
      <c r="AH551" s="21">
        <v>548</v>
      </c>
      <c r="AI551" s="24">
        <f t="shared" ca="1" si="161"/>
        <v>49.994500000000002</v>
      </c>
      <c r="AJ551" s="24">
        <f t="shared" ca="1" si="162"/>
        <v>54.752699999999997</v>
      </c>
      <c r="AK551" s="24">
        <f t="shared" ca="1" si="163"/>
        <v>299.9939</v>
      </c>
      <c r="AL551" s="24">
        <f t="shared" ca="1" si="164"/>
        <v>54.863500000000002</v>
      </c>
      <c r="AM551" s="26"/>
      <c r="AN551" s="26" t="str">
        <f ca="1">IF(AI551="","","G1 "&amp;Input!D55&amp;" "&amp;AI551&amp;" "&amp;Input!D$56&amp;" "&amp;AJ551&amp;" "&amp;Input!D$57&amp;" "&amp;AK551&amp;" "&amp;Input!D$58&amp;" "&amp;AL551&amp;" F "&amp;Input!D$51&amp;"")</f>
        <v>G1 X 49.9945 Y 54.7527 U 299.9939 Z 54.8635 F 400</v>
      </c>
      <c r="AO551" s="26"/>
      <c r="AP551" s="26" t="str">
        <f ca="1">IF(AS551="","","G1 "&amp;Input!D$55&amp;" "&amp;AS551&amp;" "&amp;Input!D$56&amp;" "&amp;AT551&amp;" "&amp;Input!D$57&amp;" "&amp;AU551&amp;" "&amp;Input!D$58&amp;" "&amp;AV551&amp;" F "&amp;Input!D$52&amp;"")</f>
        <v>G1 X 290.0499 Y 140.1365 U 540.0493 Z 140.2473 F 400</v>
      </c>
      <c r="AQ551" s="26"/>
      <c r="AR551" s="21">
        <v>548</v>
      </c>
      <c r="AS551" s="24">
        <f t="shared" ca="1" si="168"/>
        <v>290.04989999999998</v>
      </c>
      <c r="AT551" s="24">
        <f t="shared" ca="1" si="169"/>
        <v>140.13650000000001</v>
      </c>
      <c r="AU551" s="24">
        <f t="shared" ca="1" si="170"/>
        <v>540.04930000000002</v>
      </c>
      <c r="AV551" s="24">
        <f t="shared" ca="1" si="171"/>
        <v>140.2473</v>
      </c>
      <c r="BC551" t="s">
        <v>976</v>
      </c>
      <c r="BF551" s="74" t="str">
        <f ca="1">IF(AI550="","","G1 "&amp;Input!D$55&amp;" "&amp;AI550&amp;" "&amp;Input!D$56&amp;" "&amp;AJ550&amp;" "&amp;Input!D$57&amp;" "&amp;AK550&amp;" "&amp;Input!D$58&amp;" "&amp;AL550&amp;" F "&amp;Input!D$51&amp;"")</f>
        <v>G1 X 50 Y 55 U 300 Z 55 F 400</v>
      </c>
      <c r="BO551" s="132">
        <f t="shared" ca="1" si="175"/>
        <v>49.994500000000002</v>
      </c>
      <c r="BP551" s="132">
        <f t="shared" ca="1" si="175"/>
        <v>54.752699999999997</v>
      </c>
      <c r="BQ551" s="132">
        <f t="shared" ca="1" si="175"/>
        <v>299.9939</v>
      </c>
      <c r="BR551" s="132">
        <f t="shared" ca="1" si="175"/>
        <v>54.863500000000002</v>
      </c>
      <c r="BT551" s="132" t="str">
        <f t="shared" si="176"/>
        <v/>
      </c>
      <c r="BU551" s="132" t="str">
        <f t="shared" si="176"/>
        <v/>
      </c>
      <c r="BV551" s="132" t="str">
        <f t="shared" si="176"/>
        <v/>
      </c>
      <c r="BW551" s="132" t="str">
        <f t="shared" si="176"/>
        <v/>
      </c>
      <c r="BY551" s="132">
        <f t="shared" ca="1" si="172"/>
        <v>290.04989999999998</v>
      </c>
      <c r="BZ551" s="132">
        <f t="shared" ca="1" si="172"/>
        <v>140.13650000000001</v>
      </c>
      <c r="CA551" s="132">
        <f t="shared" ca="1" si="172"/>
        <v>540.04930000000002</v>
      </c>
      <c r="CB551" s="132">
        <f t="shared" ca="1" si="172"/>
        <v>140.2473</v>
      </c>
    </row>
    <row r="552" spans="2:80" x14ac:dyDescent="0.2">
      <c r="B552" s="21" t="str">
        <f>IF(C552&lt;&gt;"",ROWS(B$3:Me)-1,"")</f>
        <v/>
      </c>
      <c r="C552" s="22" t="str">
        <f>IF(Drela!N552="","",Drela!N552)</f>
        <v/>
      </c>
      <c r="D552" s="23" t="str">
        <f>IF(Drela!O552="","",Drela!O552)</f>
        <v/>
      </c>
      <c r="F552" s="21" t="str">
        <f t="shared" si="165"/>
        <v/>
      </c>
      <c r="G552" s="22" t="str">
        <f>IF(Drela!Q552="","",Drela!Q552)</f>
        <v/>
      </c>
      <c r="H552" s="23" t="str">
        <f>IF(Drela!R552="","",Drela!R552)</f>
        <v/>
      </c>
      <c r="I552" s="29"/>
      <c r="J552" s="21" t="str">
        <f t="shared" si="166"/>
        <v/>
      </c>
      <c r="K552" s="22" t="str">
        <f>IF(Drela!AF552="","",Drela!AF552)</f>
        <v/>
      </c>
      <c r="L552" s="23" t="str">
        <f>IF(Drela!AG552="","",Drela!AG552)</f>
        <v/>
      </c>
      <c r="M552" s="29"/>
      <c r="N552" s="21" t="str">
        <f t="shared" si="167"/>
        <v/>
      </c>
      <c r="O552" s="22" t="str">
        <f>IF(Drela!AI552="","",Drela!AI552)</f>
        <v/>
      </c>
      <c r="P552" s="23" t="str">
        <f>IF(Drela!AJ552="","",Drela!AJ552)</f>
        <v/>
      </c>
      <c r="R552" s="21">
        <v>549</v>
      </c>
      <c r="S552" s="24">
        <f ca="1"/>
        <v>49.988975091873456</v>
      </c>
      <c r="T552" s="24">
        <f ca="1"/>
        <v>54.509584962972376</v>
      </c>
      <c r="V552" s="21">
        <v>549</v>
      </c>
      <c r="W552" s="24">
        <f ca="1"/>
        <v>299.98781188858567</v>
      </c>
      <c r="X552" s="24">
        <f ca="1"/>
        <v>54.729372133345137</v>
      </c>
      <c r="Y552" s="30"/>
      <c r="Z552" s="21">
        <v>549</v>
      </c>
      <c r="AA552" s="24">
        <f ca="1"/>
        <v>290.0559806270694</v>
      </c>
      <c r="AB552" s="24">
        <f ca="1"/>
        <v>140.27062786665485</v>
      </c>
      <c r="AD552" s="21">
        <v>549</v>
      </c>
      <c r="AE552" s="24">
        <f ca="1"/>
        <v>540.05481742378174</v>
      </c>
      <c r="AF552" s="24">
        <f ca="1"/>
        <v>140.49041503702762</v>
      </c>
      <c r="AH552" s="21">
        <v>549</v>
      </c>
      <c r="AI552" s="24">
        <f t="shared" ca="1" si="161"/>
        <v>49.988999999999997</v>
      </c>
      <c r="AJ552" s="24">
        <f t="shared" ca="1" si="162"/>
        <v>54.509599999999999</v>
      </c>
      <c r="AK552" s="24">
        <f t="shared" ca="1" si="163"/>
        <v>299.98779999999999</v>
      </c>
      <c r="AL552" s="24">
        <f t="shared" ca="1" si="164"/>
        <v>54.729399999999998</v>
      </c>
      <c r="AM552" s="26"/>
      <c r="AN552" s="26" t="str">
        <f ca="1">IF(AI552="","","G1 "&amp;Input!D55&amp;" "&amp;AI552&amp;" "&amp;Input!D$56&amp;" "&amp;AJ552&amp;" "&amp;Input!D$57&amp;" "&amp;AK552&amp;" "&amp;Input!D$58&amp;" "&amp;AL552&amp;" F "&amp;Input!D$51&amp;"")</f>
        <v>G1 X 49.989 Y 54.5096 U 299.9878 Z 54.7294 F 400</v>
      </c>
      <c r="AO552" s="26"/>
      <c r="AP552" s="26" t="str">
        <f ca="1">IF(AS552="","","G1 "&amp;Input!D$55&amp;" "&amp;AS552&amp;" "&amp;Input!D$56&amp;" "&amp;AT552&amp;" "&amp;Input!D$57&amp;" "&amp;AU552&amp;" "&amp;Input!D$58&amp;" "&amp;AV552&amp;" F "&amp;Input!D$52&amp;"")</f>
        <v>G1 X 290.056 Y 140.2706 U 540.0548 Z 140.4904 F 400</v>
      </c>
      <c r="AQ552" s="26"/>
      <c r="AR552" s="21">
        <v>549</v>
      </c>
      <c r="AS552" s="24">
        <f t="shared" ca="1" si="168"/>
        <v>290.05599999999998</v>
      </c>
      <c r="AT552" s="24">
        <f t="shared" ca="1" si="169"/>
        <v>140.2706</v>
      </c>
      <c r="AU552" s="24">
        <f t="shared" ca="1" si="170"/>
        <v>540.0548</v>
      </c>
      <c r="AV552" s="24">
        <f t="shared" ca="1" si="171"/>
        <v>140.49039999999999</v>
      </c>
      <c r="BC552" t="s">
        <v>977</v>
      </c>
      <c r="BF552" s="74" t="str">
        <f ca="1">IF(AI551="","","G1 "&amp;Input!D$55&amp;" "&amp;AI551&amp;" "&amp;Input!D$56&amp;" "&amp;AJ551&amp;" "&amp;Input!D$57&amp;" "&amp;AK551&amp;" "&amp;Input!D$58&amp;" "&amp;AL551&amp;" F "&amp;Input!D$51&amp;"")</f>
        <v>G1 X 49.9945 Y 54.7527 U 299.9939 Z 54.8635 F 400</v>
      </c>
      <c r="BO552" s="132">
        <f t="shared" ca="1" si="175"/>
        <v>49.988999999999997</v>
      </c>
      <c r="BP552" s="132">
        <f t="shared" ca="1" si="175"/>
        <v>54.509599999999999</v>
      </c>
      <c r="BQ552" s="132">
        <f t="shared" ca="1" si="175"/>
        <v>299.98779999999999</v>
      </c>
      <c r="BR552" s="132">
        <f t="shared" ca="1" si="175"/>
        <v>54.729399999999998</v>
      </c>
      <c r="BT552" s="132" t="str">
        <f t="shared" si="176"/>
        <v/>
      </c>
      <c r="BU552" s="132" t="str">
        <f t="shared" si="176"/>
        <v/>
      </c>
      <c r="BV552" s="132" t="str">
        <f t="shared" si="176"/>
        <v/>
      </c>
      <c r="BW552" s="132" t="str">
        <f t="shared" si="176"/>
        <v/>
      </c>
      <c r="BY552" s="132">
        <f t="shared" ca="1" si="172"/>
        <v>290.05599999999998</v>
      </c>
      <c r="BZ552" s="132">
        <f t="shared" ca="1" si="172"/>
        <v>140.2706</v>
      </c>
      <c r="CA552" s="132">
        <f t="shared" ca="1" si="172"/>
        <v>540.0548</v>
      </c>
      <c r="CB552" s="132">
        <f t="shared" ca="1" si="172"/>
        <v>140.49039999999999</v>
      </c>
    </row>
    <row r="553" spans="2:80" x14ac:dyDescent="0.2">
      <c r="B553" s="21" t="str">
        <f>IF(C553&lt;&gt;"",ROWS(B$3:Me)-1,"")</f>
        <v/>
      </c>
      <c r="C553" s="22" t="str">
        <f>IF(Drela!N553="","",Drela!N553)</f>
        <v/>
      </c>
      <c r="D553" s="23" t="str">
        <f>IF(Drela!O553="","",Drela!O553)</f>
        <v/>
      </c>
      <c r="F553" s="21" t="str">
        <f t="shared" si="165"/>
        <v/>
      </c>
      <c r="G553" s="22" t="str">
        <f>IF(Drela!Q553="","",Drela!Q553)</f>
        <v/>
      </c>
      <c r="H553" s="23" t="str">
        <f>IF(Drela!R553="","",Drela!R553)</f>
        <v/>
      </c>
      <c r="I553" s="29"/>
      <c r="J553" s="21" t="str">
        <f t="shared" si="166"/>
        <v/>
      </c>
      <c r="K553" s="22" t="str">
        <f>IF(Drela!AF553="","",Drela!AF553)</f>
        <v/>
      </c>
      <c r="L553" s="23" t="str">
        <f>IF(Drela!AG553="","",Drela!AG553)</f>
        <v/>
      </c>
      <c r="M553" s="29"/>
      <c r="N553" s="21" t="str">
        <f t="shared" si="167"/>
        <v/>
      </c>
      <c r="O553" s="22" t="str">
        <f>IF(Drela!AI553="","",Drela!AI553)</f>
        <v/>
      </c>
      <c r="P553" s="23" t="str">
        <f>IF(Drela!AJ553="","",Drela!AJ553)</f>
        <v/>
      </c>
      <c r="R553" s="21">
        <v>550</v>
      </c>
      <c r="S553" s="24">
        <f ca="1"/>
        <v>49.988286539575235</v>
      </c>
      <c r="T553" s="24">
        <f ca="1"/>
        <v>54.274810734762688</v>
      </c>
      <c r="V553" s="21">
        <v>550</v>
      </c>
      <c r="W553" s="24">
        <f ca="1"/>
        <v>299.98451097414357</v>
      </c>
      <c r="X553" s="24">
        <f ca="1"/>
        <v>54.599758553309904</v>
      </c>
      <c r="Y553" s="30"/>
      <c r="Z553" s="21">
        <v>550</v>
      </c>
      <c r="AA553" s="24">
        <f ca="1"/>
        <v>290.0592815415115</v>
      </c>
      <c r="AB553" s="24">
        <f ca="1"/>
        <v>140.40024144669007</v>
      </c>
      <c r="AD553" s="21">
        <v>550</v>
      </c>
      <c r="AE553" s="24">
        <f ca="1"/>
        <v>540.05550597607998</v>
      </c>
      <c r="AF553" s="24">
        <f ca="1"/>
        <v>140.7251892652373</v>
      </c>
      <c r="AH553" s="21">
        <v>550</v>
      </c>
      <c r="AI553" s="24">
        <f t="shared" ca="1" si="161"/>
        <v>49.988300000000002</v>
      </c>
      <c r="AJ553" s="24">
        <f t="shared" ca="1" si="162"/>
        <v>54.274799999999999</v>
      </c>
      <c r="AK553" s="24">
        <f t="shared" ca="1" si="163"/>
        <v>299.98450000000003</v>
      </c>
      <c r="AL553" s="24">
        <f t="shared" ca="1" si="164"/>
        <v>54.599800000000002</v>
      </c>
      <c r="AM553" s="26"/>
      <c r="AN553" s="26" t="str">
        <f ca="1">IF(AI553="","","G1 "&amp;Input!D55&amp;" "&amp;AI553&amp;" "&amp;Input!D$56&amp;" "&amp;AJ553&amp;" "&amp;Input!D$57&amp;" "&amp;AK553&amp;" "&amp;Input!D$58&amp;" "&amp;AL553&amp;" F "&amp;Input!D$51&amp;"")</f>
        <v>G1 X 49.9883 Y 54.2748 U 299.9845 Z 54.5998 F 400</v>
      </c>
      <c r="AO553" s="26"/>
      <c r="AP553" s="26" t="str">
        <f ca="1">IF(AS553="","","G1 "&amp;Input!D$55&amp;" "&amp;AS553&amp;" "&amp;Input!D$56&amp;" "&amp;AT553&amp;" "&amp;Input!D$57&amp;" "&amp;AU553&amp;" "&amp;Input!D$58&amp;" "&amp;AV553&amp;" F "&amp;Input!D$52&amp;"")</f>
        <v>G1 X 290.0593 Y 140.4002 U 540.0555 Z 140.7252 F 400</v>
      </c>
      <c r="AQ553" s="26"/>
      <c r="AR553" s="21">
        <v>550</v>
      </c>
      <c r="AS553" s="24">
        <f t="shared" ca="1" si="168"/>
        <v>290.05930000000001</v>
      </c>
      <c r="AT553" s="24">
        <f t="shared" ca="1" si="169"/>
        <v>140.40020000000001</v>
      </c>
      <c r="AU553" s="24">
        <f t="shared" ca="1" si="170"/>
        <v>540.05550000000005</v>
      </c>
      <c r="AV553" s="24">
        <f t="shared" ca="1" si="171"/>
        <v>140.7252</v>
      </c>
      <c r="BC553" t="s">
        <v>978</v>
      </c>
      <c r="BF553" s="74" t="str">
        <f ca="1">IF(AI552="","","G1 "&amp;Input!D$55&amp;" "&amp;AI552&amp;" "&amp;Input!D$56&amp;" "&amp;AJ552&amp;" "&amp;Input!D$57&amp;" "&amp;AK552&amp;" "&amp;Input!D$58&amp;" "&amp;AL552&amp;" F "&amp;Input!D$51&amp;"")</f>
        <v>G1 X 49.989 Y 54.5096 U 299.9878 Z 54.7294 F 400</v>
      </c>
      <c r="BO553" s="132">
        <f t="shared" ca="1" si="175"/>
        <v>49.988300000000002</v>
      </c>
      <c r="BP553" s="132">
        <f t="shared" ca="1" si="175"/>
        <v>54.274799999999999</v>
      </c>
      <c r="BQ553" s="132">
        <f t="shared" ca="1" si="175"/>
        <v>299.98450000000003</v>
      </c>
      <c r="BR553" s="132">
        <f t="shared" ca="1" si="175"/>
        <v>54.599800000000002</v>
      </c>
      <c r="BT553" s="132" t="str">
        <f t="shared" si="176"/>
        <v/>
      </c>
      <c r="BU553" s="132" t="str">
        <f t="shared" si="176"/>
        <v/>
      </c>
      <c r="BV553" s="132" t="str">
        <f t="shared" si="176"/>
        <v/>
      </c>
      <c r="BW553" s="132" t="str">
        <f t="shared" si="176"/>
        <v/>
      </c>
      <c r="BY553" s="132">
        <f t="shared" ca="1" si="172"/>
        <v>290.05930000000001</v>
      </c>
      <c r="BZ553" s="132">
        <f t="shared" ca="1" si="172"/>
        <v>140.40020000000001</v>
      </c>
      <c r="CA553" s="132">
        <f t="shared" ca="1" si="172"/>
        <v>540.05550000000005</v>
      </c>
      <c r="CB553" s="132">
        <f t="shared" ca="1" si="172"/>
        <v>140.7252</v>
      </c>
    </row>
    <row r="554" spans="2:80" x14ac:dyDescent="0.2">
      <c r="B554" s="21" t="str">
        <f>IF(C554&lt;&gt;"",ROWS(B$3:Me)-1,"")</f>
        <v/>
      </c>
      <c r="C554" s="22" t="str">
        <f>IF(Drela!N554="","",Drela!N554)</f>
        <v/>
      </c>
      <c r="D554" s="23" t="str">
        <f>IF(Drela!O554="","",Drela!O554)</f>
        <v/>
      </c>
      <c r="F554" s="21" t="str">
        <f t="shared" si="165"/>
        <v/>
      </c>
      <c r="G554" s="22" t="str">
        <f>IF(Drela!Q554="","",Drela!Q554)</f>
        <v/>
      </c>
      <c r="H554" s="23" t="str">
        <f>IF(Drela!R554="","",Drela!R554)</f>
        <v/>
      </c>
      <c r="I554" s="29"/>
      <c r="J554" s="21" t="str">
        <f t="shared" si="166"/>
        <v/>
      </c>
      <c r="K554" s="22" t="str">
        <f>IF(Drela!AF554="","",Drela!AF554)</f>
        <v/>
      </c>
      <c r="L554" s="23" t="str">
        <f>IF(Drela!AG554="","",Drela!AG554)</f>
        <v/>
      </c>
      <c r="M554" s="29"/>
      <c r="N554" s="21" t="str">
        <f t="shared" si="167"/>
        <v/>
      </c>
      <c r="O554" s="22" t="str">
        <f>IF(Drela!AI554="","",Drela!AI554)</f>
        <v/>
      </c>
      <c r="P554" s="23" t="str">
        <f>IF(Drela!AJ554="","",Drela!AJ554)</f>
        <v/>
      </c>
      <c r="R554" s="21">
        <v>551</v>
      </c>
      <c r="S554" s="24">
        <f ca="1"/>
        <v>49.995639703938494</v>
      </c>
      <c r="T554" s="24">
        <f ca="1"/>
        <v>54.050859461709599</v>
      </c>
      <c r="V554" s="21">
        <v>551</v>
      </c>
      <c r="W554" s="24">
        <f ca="1"/>
        <v>299.98578464943057</v>
      </c>
      <c r="X554" s="24">
        <f ca="1"/>
        <v>54.476020434139912</v>
      </c>
      <c r="Y554" s="30"/>
      <c r="Z554" s="21">
        <v>551</v>
      </c>
      <c r="AA554" s="24">
        <f ca="1"/>
        <v>290.0580078662245</v>
      </c>
      <c r="AB554" s="24">
        <f ca="1"/>
        <v>140.52397956586006</v>
      </c>
      <c r="AD554" s="21">
        <v>551</v>
      </c>
      <c r="AE554" s="24">
        <f ca="1"/>
        <v>540.0481528117167</v>
      </c>
      <c r="AF554" s="24">
        <f ca="1"/>
        <v>140.94914053829038</v>
      </c>
      <c r="AH554" s="21">
        <v>551</v>
      </c>
      <c r="AI554" s="24">
        <f t="shared" ca="1" si="161"/>
        <v>49.995600000000003</v>
      </c>
      <c r="AJ554" s="24">
        <f t="shared" ca="1" si="162"/>
        <v>54.050899999999999</v>
      </c>
      <c r="AK554" s="24">
        <f t="shared" ca="1" si="163"/>
        <v>299.98579999999998</v>
      </c>
      <c r="AL554" s="24">
        <f t="shared" ca="1" si="164"/>
        <v>54.475999999999999</v>
      </c>
      <c r="AM554" s="26"/>
      <c r="AN554" s="26" t="str">
        <f ca="1">IF(AI554="","","G1 "&amp;Input!D55&amp;" "&amp;AI554&amp;" "&amp;Input!D$56&amp;" "&amp;AJ554&amp;" "&amp;Input!D$57&amp;" "&amp;AK554&amp;" "&amp;Input!D$58&amp;" "&amp;AL554&amp;" F "&amp;Input!D$51&amp;"")</f>
        <v>G1 X 49.9956 Y 54.0509 U 299.9858 Z 54.476 F 400</v>
      </c>
      <c r="AO554" s="26"/>
      <c r="AP554" s="26" t="str">
        <f ca="1">IF(AS554="","","G1 "&amp;Input!D$55&amp;" "&amp;AS554&amp;" "&amp;Input!D$56&amp;" "&amp;AT554&amp;" "&amp;Input!D$57&amp;" "&amp;AU554&amp;" "&amp;Input!D$58&amp;" "&amp;AV554&amp;" F "&amp;Input!D$52&amp;"")</f>
        <v>G1 X 290.058 Y 140.524 U 540.0482 Z 140.9491 F 400</v>
      </c>
      <c r="AQ554" s="26"/>
      <c r="AR554" s="21">
        <v>551</v>
      </c>
      <c r="AS554" s="24">
        <f t="shared" ca="1" si="168"/>
        <v>290.05799999999999</v>
      </c>
      <c r="AT554" s="24">
        <f t="shared" ca="1" si="169"/>
        <v>140.524</v>
      </c>
      <c r="AU554" s="24">
        <f t="shared" ca="1" si="170"/>
        <v>540.04819999999995</v>
      </c>
      <c r="AV554" s="24">
        <f t="shared" ca="1" si="171"/>
        <v>140.94909999999999</v>
      </c>
      <c r="BC554" t="s">
        <v>979</v>
      </c>
      <c r="BF554" s="74" t="str">
        <f ca="1">IF(AI553="","","G1 "&amp;Input!D$55&amp;" "&amp;AI553&amp;" "&amp;Input!D$56&amp;" "&amp;AJ553&amp;" "&amp;Input!D$57&amp;" "&amp;AK553&amp;" "&amp;Input!D$58&amp;" "&amp;AL553&amp;" F "&amp;Input!D$51&amp;"")</f>
        <v>G1 X 49.9883 Y 54.2748 U 299.9845 Z 54.5998 F 400</v>
      </c>
      <c r="BO554" s="132">
        <f t="shared" ca="1" si="175"/>
        <v>49.995600000000003</v>
      </c>
      <c r="BP554" s="132">
        <f t="shared" ca="1" si="175"/>
        <v>54.050899999999999</v>
      </c>
      <c r="BQ554" s="132">
        <f t="shared" ca="1" si="175"/>
        <v>299.98579999999998</v>
      </c>
      <c r="BR554" s="132">
        <f t="shared" ca="1" si="175"/>
        <v>54.475999999999999</v>
      </c>
      <c r="BT554" s="132" t="str">
        <f t="shared" si="176"/>
        <v/>
      </c>
      <c r="BU554" s="132" t="str">
        <f t="shared" si="176"/>
        <v/>
      </c>
      <c r="BV554" s="132" t="str">
        <f t="shared" si="176"/>
        <v/>
      </c>
      <c r="BW554" s="132" t="str">
        <f t="shared" si="176"/>
        <v/>
      </c>
      <c r="BY554" s="132">
        <f t="shared" ca="1" si="172"/>
        <v>290.05799999999999</v>
      </c>
      <c r="BZ554" s="132">
        <f t="shared" ca="1" si="172"/>
        <v>140.524</v>
      </c>
      <c r="CA554" s="132">
        <f t="shared" ca="1" si="172"/>
        <v>540.04819999999995</v>
      </c>
      <c r="CB554" s="132">
        <f t="shared" ca="1" si="172"/>
        <v>140.94909999999999</v>
      </c>
    </row>
    <row r="555" spans="2:80" x14ac:dyDescent="0.2">
      <c r="B555" s="21" t="str">
        <f>IF(C555&lt;&gt;"",ROWS(B$3:Me)-1,"")</f>
        <v/>
      </c>
      <c r="C555" s="22" t="str">
        <f>IF(Drela!N555="","",Drela!N555)</f>
        <v/>
      </c>
      <c r="D555" s="23" t="str">
        <f>IF(Drela!O555="","",Drela!O555)</f>
        <v/>
      </c>
      <c r="F555" s="21" t="str">
        <f t="shared" si="165"/>
        <v/>
      </c>
      <c r="G555" s="22" t="str">
        <f>IF(Drela!Q555="","",Drela!Q555)</f>
        <v/>
      </c>
      <c r="H555" s="23" t="str">
        <f>IF(Drela!R555="","",Drela!R555)</f>
        <v/>
      </c>
      <c r="I555" s="29"/>
      <c r="J555" s="21" t="str">
        <f t="shared" si="166"/>
        <v/>
      </c>
      <c r="K555" s="22" t="str">
        <f>IF(Drela!AF555="","",Drela!AF555)</f>
        <v/>
      </c>
      <c r="L555" s="23" t="str">
        <f>IF(Drela!AG555="","",Drela!AG555)</f>
        <v/>
      </c>
      <c r="M555" s="29"/>
      <c r="N555" s="21" t="str">
        <f t="shared" si="167"/>
        <v/>
      </c>
      <c r="O555" s="22" t="str">
        <f>IF(Drela!AI555="","",Drela!AI555)</f>
        <v/>
      </c>
      <c r="P555" s="23" t="str">
        <f>IF(Drela!AJ555="","",Drela!AJ555)</f>
        <v/>
      </c>
      <c r="R555" s="21">
        <v>552</v>
      </c>
      <c r="S555" s="24">
        <f ca="1"/>
        <v>50.008405153716161</v>
      </c>
      <c r="T555" s="24">
        <f ca="1"/>
        <v>53.833675090239311</v>
      </c>
      <c r="V555" s="21">
        <v>552</v>
      </c>
      <c r="W555" s="24">
        <f ca="1"/>
        <v>299.99013070842113</v>
      </c>
      <c r="X555" s="24">
        <f ca="1"/>
        <v>54.355951083693945</v>
      </c>
      <c r="Y555" s="30"/>
      <c r="Z555" s="21">
        <v>552</v>
      </c>
      <c r="AA555" s="24">
        <f ca="1"/>
        <v>290.05366180723399</v>
      </c>
      <c r="AB555" s="24">
        <f ca="1"/>
        <v>140.64404891630605</v>
      </c>
      <c r="AD555" s="21">
        <v>552</v>
      </c>
      <c r="AE555" s="24">
        <f ca="1"/>
        <v>540.03538736193889</v>
      </c>
      <c r="AF555" s="24">
        <f ca="1"/>
        <v>141.16632490976068</v>
      </c>
      <c r="AH555" s="21">
        <v>552</v>
      </c>
      <c r="AI555" s="24">
        <f t="shared" ca="1" si="161"/>
        <v>50.008400000000002</v>
      </c>
      <c r="AJ555" s="24">
        <f t="shared" ca="1" si="162"/>
        <v>53.8337</v>
      </c>
      <c r="AK555" s="24">
        <f t="shared" ca="1" si="163"/>
        <v>299.99009999999998</v>
      </c>
      <c r="AL555" s="24">
        <f t="shared" ca="1" si="164"/>
        <v>54.356000000000002</v>
      </c>
      <c r="AM555" s="26"/>
      <c r="AN555" s="26" t="str">
        <f ca="1">IF(AI555="","","G1 "&amp;Input!D55&amp;" "&amp;AI555&amp;" "&amp;Input!D$56&amp;" "&amp;AJ555&amp;" "&amp;Input!D$57&amp;" "&amp;AK555&amp;" "&amp;Input!D$58&amp;" "&amp;AL555&amp;" F "&amp;Input!D$51&amp;"")</f>
        <v>G1 X 50.0084 Y 53.8337 U 299.9901 Z 54.356 F 400</v>
      </c>
      <c r="AO555" s="26"/>
      <c r="AP555" s="26" t="str">
        <f ca="1">IF(AS555="","","G1 "&amp;Input!D$55&amp;" "&amp;AS555&amp;" "&amp;Input!D$56&amp;" "&amp;AT555&amp;" "&amp;Input!D$57&amp;" "&amp;AU555&amp;" "&amp;Input!D$58&amp;" "&amp;AV555&amp;" F "&amp;Input!D$52&amp;"")</f>
        <v>G1 X 290.0537 Y 140.644 U 540.0354 Z 141.1663 F 400</v>
      </c>
      <c r="AQ555" s="26"/>
      <c r="AR555" s="21">
        <v>552</v>
      </c>
      <c r="AS555" s="24">
        <f t="shared" ca="1" si="168"/>
        <v>290.05369999999999</v>
      </c>
      <c r="AT555" s="24">
        <f t="shared" ca="1" si="169"/>
        <v>140.64400000000001</v>
      </c>
      <c r="AU555" s="24">
        <f t="shared" ca="1" si="170"/>
        <v>540.03539999999998</v>
      </c>
      <c r="AV555" s="24">
        <f t="shared" ca="1" si="171"/>
        <v>141.16630000000001</v>
      </c>
      <c r="BC555" t="s">
        <v>980</v>
      </c>
      <c r="BF555" s="74" t="str">
        <f ca="1">IF(AI554="","","G1 "&amp;Input!D$55&amp;" "&amp;AI554&amp;" "&amp;Input!D$56&amp;" "&amp;AJ554&amp;" "&amp;Input!D$57&amp;" "&amp;AK554&amp;" "&amp;Input!D$58&amp;" "&amp;AL554&amp;" F "&amp;Input!D$51&amp;"")</f>
        <v>G1 X 49.9956 Y 54.0509 U 299.9858 Z 54.476 F 400</v>
      </c>
      <c r="BO555" s="132">
        <f t="shared" ca="1" si="175"/>
        <v>50.008400000000002</v>
      </c>
      <c r="BP555" s="132">
        <f t="shared" ca="1" si="175"/>
        <v>53.8337</v>
      </c>
      <c r="BQ555" s="132">
        <f t="shared" ca="1" si="175"/>
        <v>299.99009999999998</v>
      </c>
      <c r="BR555" s="132">
        <f t="shared" ca="1" si="175"/>
        <v>54.356000000000002</v>
      </c>
      <c r="BT555" s="132" t="str">
        <f t="shared" si="176"/>
        <v/>
      </c>
      <c r="BU555" s="132" t="str">
        <f t="shared" si="176"/>
        <v/>
      </c>
      <c r="BV555" s="132" t="str">
        <f t="shared" si="176"/>
        <v/>
      </c>
      <c r="BW555" s="132" t="str">
        <f t="shared" si="176"/>
        <v/>
      </c>
      <c r="BY555" s="132">
        <f t="shared" ca="1" si="172"/>
        <v>290.05369999999999</v>
      </c>
      <c r="BZ555" s="132">
        <f t="shared" ca="1" si="172"/>
        <v>140.64400000000001</v>
      </c>
      <c r="CA555" s="132">
        <f t="shared" ca="1" si="172"/>
        <v>540.03539999999998</v>
      </c>
      <c r="CB555" s="132">
        <f t="shared" ca="1" si="172"/>
        <v>141.16630000000001</v>
      </c>
    </row>
    <row r="556" spans="2:80" x14ac:dyDescent="0.2">
      <c r="B556" s="21" t="str">
        <f>IF(C556&lt;&gt;"",ROWS(B$3:Me)-1,"")</f>
        <v/>
      </c>
      <c r="C556" s="22" t="str">
        <f>IF(Drela!N556="","",Drela!N556)</f>
        <v/>
      </c>
      <c r="D556" s="23" t="str">
        <f>IF(Drela!O556="","",Drela!O556)</f>
        <v/>
      </c>
      <c r="F556" s="21" t="str">
        <f t="shared" si="165"/>
        <v/>
      </c>
      <c r="G556" s="22" t="str">
        <f>IF(Drela!Q556="","",Drela!Q556)</f>
        <v/>
      </c>
      <c r="H556" s="23" t="str">
        <f>IF(Drela!R556="","",Drela!R556)</f>
        <v/>
      </c>
      <c r="I556" s="29"/>
      <c r="J556" s="21" t="str">
        <f t="shared" si="166"/>
        <v/>
      </c>
      <c r="K556" s="22" t="str">
        <f>IF(Drela!AF556="","",Drela!AF556)</f>
        <v/>
      </c>
      <c r="L556" s="23" t="str">
        <f>IF(Drela!AG556="","",Drela!AG556)</f>
        <v/>
      </c>
      <c r="M556" s="29"/>
      <c r="N556" s="21" t="str">
        <f t="shared" si="167"/>
        <v/>
      </c>
      <c r="O556" s="22" t="str">
        <f>IF(Drela!AI556="","",Drela!AI556)</f>
        <v/>
      </c>
      <c r="P556" s="23" t="str">
        <f>IF(Drela!AJ556="","",Drela!AJ556)</f>
        <v/>
      </c>
      <c r="R556" s="21">
        <v>553</v>
      </c>
      <c r="S556" s="24">
        <f ca="1"/>
        <v>50.022483159341022</v>
      </c>
      <c r="T556" s="24">
        <f ca="1"/>
        <v>53.617564713886487</v>
      </c>
      <c r="V556" s="21">
        <v>553</v>
      </c>
      <c r="W556" s="24">
        <f ca="1"/>
        <v>299.99521480916263</v>
      </c>
      <c r="X556" s="24">
        <f ca="1"/>
        <v>54.23645837191458</v>
      </c>
      <c r="Y556" s="30"/>
      <c r="Z556" s="21">
        <v>553</v>
      </c>
      <c r="AA556" s="24">
        <f ca="1"/>
        <v>290.04857770649249</v>
      </c>
      <c r="AB556" s="24">
        <f ca="1"/>
        <v>140.76354162808542</v>
      </c>
      <c r="AD556" s="21">
        <v>553</v>
      </c>
      <c r="AE556" s="24">
        <f ca="1"/>
        <v>540.02130935631396</v>
      </c>
      <c r="AF556" s="24">
        <f ca="1"/>
        <v>141.38243528611349</v>
      </c>
      <c r="AH556" s="21">
        <v>553</v>
      </c>
      <c r="AI556" s="24">
        <f t="shared" ca="1" si="161"/>
        <v>50.022500000000001</v>
      </c>
      <c r="AJ556" s="24">
        <f t="shared" ca="1" si="162"/>
        <v>53.617600000000003</v>
      </c>
      <c r="AK556" s="24">
        <f t="shared" ca="1" si="163"/>
        <v>299.99520000000001</v>
      </c>
      <c r="AL556" s="24">
        <f t="shared" ca="1" si="164"/>
        <v>54.236499999999999</v>
      </c>
      <c r="AM556" s="26"/>
      <c r="AN556" s="26" t="str">
        <f ca="1">IF(AI556="","","G1 "&amp;Input!D55&amp;" "&amp;AI556&amp;" "&amp;Input!D$56&amp;" "&amp;AJ556&amp;" "&amp;Input!D$57&amp;" "&amp;AK556&amp;" "&amp;Input!D$58&amp;" "&amp;AL556&amp;" F "&amp;Input!D$51&amp;"")</f>
        <v>G1 X 50.0225 Y 53.6176 U 299.9952 Z 54.2365 F 400</v>
      </c>
      <c r="AO556" s="26"/>
      <c r="AP556" s="26" t="str">
        <f ca="1">IF(AS556="","","G1 "&amp;Input!D$55&amp;" "&amp;AS556&amp;" "&amp;Input!D$56&amp;" "&amp;AT556&amp;" "&amp;Input!D$57&amp;" "&amp;AU556&amp;" "&amp;Input!D$58&amp;" "&amp;AV556&amp;" F "&amp;Input!D$52&amp;"")</f>
        <v>G1 X 290.0486 Y 140.7635 U 540.0213 Z 141.3824 F 400</v>
      </c>
      <c r="AQ556" s="26"/>
      <c r="AR556" s="21">
        <v>553</v>
      </c>
      <c r="AS556" s="24">
        <f t="shared" ca="1" si="168"/>
        <v>290.04860000000002</v>
      </c>
      <c r="AT556" s="24">
        <f t="shared" ca="1" si="169"/>
        <v>140.76349999999999</v>
      </c>
      <c r="AU556" s="24">
        <f t="shared" ca="1" si="170"/>
        <v>540.0213</v>
      </c>
      <c r="AV556" s="24">
        <f t="shared" ca="1" si="171"/>
        <v>141.38239999999999</v>
      </c>
      <c r="BC556" t="s">
        <v>981</v>
      </c>
      <c r="BF556" s="74" t="str">
        <f ca="1">IF(AI555="","","G1 "&amp;Input!D$55&amp;" "&amp;AI555&amp;" "&amp;Input!D$56&amp;" "&amp;AJ555&amp;" "&amp;Input!D$57&amp;" "&amp;AK555&amp;" "&amp;Input!D$58&amp;" "&amp;AL555&amp;" F "&amp;Input!D$51&amp;"")</f>
        <v>G1 X 50.0084 Y 53.8337 U 299.9901 Z 54.356 F 400</v>
      </c>
      <c r="BO556" s="132">
        <f t="shared" ca="1" si="175"/>
        <v>50.022500000000001</v>
      </c>
      <c r="BP556" s="132">
        <f t="shared" ca="1" si="175"/>
        <v>53.617600000000003</v>
      </c>
      <c r="BQ556" s="132">
        <f t="shared" ca="1" si="175"/>
        <v>299.99520000000001</v>
      </c>
      <c r="BR556" s="132">
        <f t="shared" ca="1" si="175"/>
        <v>54.236499999999999</v>
      </c>
      <c r="BT556" s="132" t="str">
        <f t="shared" si="176"/>
        <v/>
      </c>
      <c r="BU556" s="132" t="str">
        <f t="shared" si="176"/>
        <v/>
      </c>
      <c r="BV556" s="132" t="str">
        <f t="shared" si="176"/>
        <v/>
      </c>
      <c r="BW556" s="132" t="str">
        <f t="shared" si="176"/>
        <v/>
      </c>
      <c r="BY556" s="132">
        <f t="shared" ca="1" si="172"/>
        <v>290.04860000000002</v>
      </c>
      <c r="BZ556" s="132">
        <f t="shared" ca="1" si="172"/>
        <v>140.76349999999999</v>
      </c>
      <c r="CA556" s="132">
        <f t="shared" ca="1" si="172"/>
        <v>540.0213</v>
      </c>
      <c r="CB556" s="132">
        <f t="shared" ca="1" si="172"/>
        <v>141.38239999999999</v>
      </c>
    </row>
    <row r="557" spans="2:80" x14ac:dyDescent="0.2">
      <c r="B557" s="21" t="str">
        <f>IF(C557&lt;&gt;"",ROWS(B$3:Me)-1,"")</f>
        <v/>
      </c>
      <c r="C557" s="22" t="str">
        <f>IF(Drela!N557="","",Drela!N557)</f>
        <v/>
      </c>
      <c r="D557" s="23" t="str">
        <f>IF(Drela!O557="","",Drela!O557)</f>
        <v/>
      </c>
      <c r="F557" s="21" t="str">
        <f t="shared" si="165"/>
        <v/>
      </c>
      <c r="G557" s="22" t="str">
        <f>IF(Drela!Q557="","",Drela!Q557)</f>
        <v/>
      </c>
      <c r="H557" s="23" t="str">
        <f>IF(Drela!R557="","",Drela!R557)</f>
        <v/>
      </c>
      <c r="I557" s="29"/>
      <c r="J557" s="21" t="str">
        <f t="shared" si="166"/>
        <v/>
      </c>
      <c r="K557" s="22" t="str">
        <f>IF(Drela!AF557="","",Drela!AF557)</f>
        <v/>
      </c>
      <c r="L557" s="23" t="str">
        <f>IF(Drela!AG557="","",Drela!AG557)</f>
        <v/>
      </c>
      <c r="M557" s="29"/>
      <c r="N557" s="21" t="str">
        <f t="shared" si="167"/>
        <v/>
      </c>
      <c r="O557" s="22" t="str">
        <f>IF(Drela!AI557="","",Drela!AI557)</f>
        <v/>
      </c>
      <c r="P557" s="23" t="str">
        <f>IF(Drela!AJ557="","",Drela!AJ557)</f>
        <v/>
      </c>
      <c r="R557" s="21">
        <v>554</v>
      </c>
      <c r="S557" s="24">
        <f ca="1"/>
        <v>50.034718556578433</v>
      </c>
      <c r="T557" s="24">
        <f ca="1"/>
        <v>53.398374812821437</v>
      </c>
      <c r="V557" s="21">
        <v>554</v>
      </c>
      <c r="W557" s="24">
        <f ca="1"/>
        <v>299.99924326852101</v>
      </c>
      <c r="X557" s="24">
        <f ca="1"/>
        <v>54.11528833465777</v>
      </c>
      <c r="Y557" s="30"/>
      <c r="Z557" s="21">
        <v>554</v>
      </c>
      <c r="AA557" s="24">
        <f ca="1"/>
        <v>290.04454924713411</v>
      </c>
      <c r="AB557" s="24">
        <f ca="1"/>
        <v>140.88471166534225</v>
      </c>
      <c r="AD557" s="21">
        <v>554</v>
      </c>
      <c r="AE557" s="24">
        <f ca="1"/>
        <v>540.00907395907655</v>
      </c>
      <c r="AF557" s="24">
        <f ca="1"/>
        <v>141.60162518717854</v>
      </c>
      <c r="AH557" s="21">
        <v>554</v>
      </c>
      <c r="AI557" s="24">
        <f t="shared" ca="1" si="161"/>
        <v>50.034700000000001</v>
      </c>
      <c r="AJ557" s="24">
        <f t="shared" ca="1" si="162"/>
        <v>53.398400000000002</v>
      </c>
      <c r="AK557" s="24">
        <f t="shared" ca="1" si="163"/>
        <v>299.99919999999997</v>
      </c>
      <c r="AL557" s="24">
        <f t="shared" ca="1" si="164"/>
        <v>54.115299999999998</v>
      </c>
      <c r="AM557" s="26"/>
      <c r="AN557" s="26" t="str">
        <f ca="1">IF(AI557="","","G1 "&amp;Input!D55&amp;" "&amp;AI557&amp;" "&amp;Input!D$56&amp;" "&amp;AJ557&amp;" "&amp;Input!D$57&amp;" "&amp;AK557&amp;" "&amp;Input!D$58&amp;" "&amp;AL557&amp;" F "&amp;Input!D$51&amp;"")</f>
        <v>G1 X 50.0347 Y 53.3984 U 299.9992 Z 54.1153 F 400</v>
      </c>
      <c r="AO557" s="26"/>
      <c r="AP557" s="26" t="str">
        <f ca="1">IF(AS557="","","G1 "&amp;Input!D$55&amp;" "&amp;AS557&amp;" "&amp;Input!D$56&amp;" "&amp;AT557&amp;" "&amp;Input!D$57&amp;" "&amp;AU557&amp;" "&amp;Input!D$58&amp;" "&amp;AV557&amp;" F "&amp;Input!D$52&amp;"")</f>
        <v>G1 X 290.0445 Y 140.8847 U 540.0091 Z 141.6016 F 400</v>
      </c>
      <c r="AQ557" s="26"/>
      <c r="AR557" s="21">
        <v>554</v>
      </c>
      <c r="AS557" s="24">
        <f t="shared" ca="1" si="168"/>
        <v>290.04450000000003</v>
      </c>
      <c r="AT557" s="24">
        <f t="shared" ca="1" si="169"/>
        <v>140.88470000000001</v>
      </c>
      <c r="AU557" s="24">
        <f t="shared" ca="1" si="170"/>
        <v>540.00909999999999</v>
      </c>
      <c r="AV557" s="24">
        <f t="shared" ca="1" si="171"/>
        <v>141.60159999999999</v>
      </c>
      <c r="BC557" t="s">
        <v>982</v>
      </c>
      <c r="BF557" s="74" t="str">
        <f ca="1">IF(AI556="","","G1 "&amp;Input!D$55&amp;" "&amp;AI556&amp;" "&amp;Input!D$56&amp;" "&amp;AJ556&amp;" "&amp;Input!D$57&amp;" "&amp;AK556&amp;" "&amp;Input!D$58&amp;" "&amp;AL556&amp;" F "&amp;Input!D$51&amp;"")</f>
        <v>G1 X 50.0225 Y 53.6176 U 299.9952 Z 54.2365 F 400</v>
      </c>
      <c r="BO557" s="132">
        <f t="shared" ca="1" si="175"/>
        <v>50.034700000000001</v>
      </c>
      <c r="BP557" s="132">
        <f t="shared" ca="1" si="175"/>
        <v>53.398400000000002</v>
      </c>
      <c r="BQ557" s="132">
        <f t="shared" ca="1" si="175"/>
        <v>299.99919999999997</v>
      </c>
      <c r="BR557" s="132">
        <f t="shared" ca="1" si="175"/>
        <v>54.115299999999998</v>
      </c>
      <c r="BT557" s="132" t="str">
        <f t="shared" si="176"/>
        <v/>
      </c>
      <c r="BU557" s="132" t="str">
        <f t="shared" si="176"/>
        <v/>
      </c>
      <c r="BV557" s="132" t="str">
        <f t="shared" si="176"/>
        <v/>
      </c>
      <c r="BW557" s="132" t="str">
        <f t="shared" si="176"/>
        <v/>
      </c>
      <c r="BY557" s="132">
        <f t="shared" ca="1" si="172"/>
        <v>290.04450000000003</v>
      </c>
      <c r="BZ557" s="132">
        <f t="shared" ca="1" si="172"/>
        <v>140.88470000000001</v>
      </c>
      <c r="CA557" s="132">
        <f t="shared" ca="1" si="172"/>
        <v>540.00909999999999</v>
      </c>
      <c r="CB557" s="132">
        <f t="shared" ca="1" si="172"/>
        <v>141.60159999999999</v>
      </c>
    </row>
    <row r="558" spans="2:80" x14ac:dyDescent="0.2">
      <c r="B558" s="21" t="str">
        <f>IF(C558&lt;&gt;"",ROWS(B$3:Me)-1,"")</f>
        <v/>
      </c>
      <c r="C558" s="22" t="str">
        <f>IF(Drela!N558="","",Drela!N558)</f>
        <v/>
      </c>
      <c r="D558" s="23" t="str">
        <f>IF(Drela!O558="","",Drela!O558)</f>
        <v/>
      </c>
      <c r="F558" s="21" t="str">
        <f t="shared" si="165"/>
        <v/>
      </c>
      <c r="G558" s="22" t="str">
        <f>IF(Drela!Q558="","",Drela!Q558)</f>
        <v/>
      </c>
      <c r="H558" s="23" t="str">
        <f>IF(Drela!R558="","",Drela!R558)</f>
        <v/>
      </c>
      <c r="I558" s="29"/>
      <c r="J558" s="21" t="str">
        <f t="shared" si="166"/>
        <v/>
      </c>
      <c r="K558" s="22" t="str">
        <f>IF(Drela!AF558="","",Drela!AF558)</f>
        <v/>
      </c>
      <c r="L558" s="23" t="str">
        <f>IF(Drela!AG558="","",Drela!AG558)</f>
        <v/>
      </c>
      <c r="M558" s="29"/>
      <c r="N558" s="21" t="str">
        <f t="shared" si="167"/>
        <v/>
      </c>
      <c r="O558" s="22" t="str">
        <f>IF(Drela!AI558="","",Drela!AI558)</f>
        <v/>
      </c>
      <c r="P558" s="23" t="str">
        <f>IF(Drela!AJ558="","",Drela!AJ558)</f>
        <v/>
      </c>
      <c r="R558" s="21">
        <v>555</v>
      </c>
      <c r="S558" s="24">
        <f ca="1"/>
        <v>50.045734442524115</v>
      </c>
      <c r="T558" s="24">
        <f ca="1"/>
        <v>53.178109413757177</v>
      </c>
      <c r="V558" s="21">
        <v>555</v>
      </c>
      <c r="W558" s="24">
        <f ca="1"/>
        <v>300.00258503863637</v>
      </c>
      <c r="X558" s="24">
        <f ca="1"/>
        <v>53.993539671433126</v>
      </c>
      <c r="Y558" s="30"/>
      <c r="Z558" s="21">
        <v>555</v>
      </c>
      <c r="AA558" s="24">
        <f ca="1"/>
        <v>290.0412074770187</v>
      </c>
      <c r="AB558" s="24">
        <f ca="1"/>
        <v>141.0064603285669</v>
      </c>
      <c r="AD558" s="21">
        <v>555</v>
      </c>
      <c r="AE558" s="24">
        <f ca="1"/>
        <v>539.99805807313089</v>
      </c>
      <c r="AF558" s="24">
        <f ca="1"/>
        <v>141.8218905862428</v>
      </c>
      <c r="AH558" s="21">
        <v>555</v>
      </c>
      <c r="AI558" s="24">
        <f t="shared" ca="1" si="161"/>
        <v>50.045699999999997</v>
      </c>
      <c r="AJ558" s="24">
        <f t="shared" ca="1" si="162"/>
        <v>53.178100000000001</v>
      </c>
      <c r="AK558" s="24">
        <f t="shared" ca="1" si="163"/>
        <v>300.00259999999997</v>
      </c>
      <c r="AL558" s="24">
        <f t="shared" ca="1" si="164"/>
        <v>53.993499999999997</v>
      </c>
      <c r="AM558" s="26"/>
      <c r="AN558" s="26" t="str">
        <f ca="1">IF(AI558="","","G1 "&amp;Input!D55&amp;" "&amp;AI558&amp;" "&amp;Input!D$56&amp;" "&amp;AJ558&amp;" "&amp;Input!D$57&amp;" "&amp;AK558&amp;" "&amp;Input!D$58&amp;" "&amp;AL558&amp;" F "&amp;Input!D$51&amp;"")</f>
        <v>G1 X 50.0457 Y 53.1781 U 300.0026 Z 53.9935 F 400</v>
      </c>
      <c r="AO558" s="26"/>
      <c r="AP558" s="26" t="str">
        <f ca="1">IF(AS558="","","G1 "&amp;Input!D$55&amp;" "&amp;AS558&amp;" "&amp;Input!D$56&amp;" "&amp;AT558&amp;" "&amp;Input!D$57&amp;" "&amp;AU558&amp;" "&amp;Input!D$58&amp;" "&amp;AV558&amp;" F "&amp;Input!D$52&amp;"")</f>
        <v>G1 X 290.0412 Y 141.0065 U 539.9981 Z 141.8219 F 400</v>
      </c>
      <c r="AQ558" s="26"/>
      <c r="AR558" s="21">
        <v>555</v>
      </c>
      <c r="AS558" s="24">
        <f t="shared" ca="1" si="168"/>
        <v>290.0412</v>
      </c>
      <c r="AT558" s="24">
        <f t="shared" ca="1" si="169"/>
        <v>141.00649999999999</v>
      </c>
      <c r="AU558" s="24">
        <f t="shared" ca="1" si="170"/>
        <v>539.99810000000002</v>
      </c>
      <c r="AV558" s="24">
        <f t="shared" ca="1" si="171"/>
        <v>141.8219</v>
      </c>
      <c r="BC558" t="s">
        <v>983</v>
      </c>
      <c r="BF558" s="74" t="str">
        <f ca="1">IF(AI557="","","G1 "&amp;Input!D$55&amp;" "&amp;AI557&amp;" "&amp;Input!D$56&amp;" "&amp;AJ557&amp;" "&amp;Input!D$57&amp;" "&amp;AK557&amp;" "&amp;Input!D$58&amp;" "&amp;AL557&amp;" F "&amp;Input!D$51&amp;"")</f>
        <v>G1 X 50.0347 Y 53.3984 U 299.9992 Z 54.1153 F 400</v>
      </c>
      <c r="BO558" s="132">
        <f t="shared" ca="1" si="175"/>
        <v>50.045699999999997</v>
      </c>
      <c r="BP558" s="132">
        <f t="shared" ca="1" si="175"/>
        <v>53.178100000000001</v>
      </c>
      <c r="BQ558" s="132">
        <f t="shared" ca="1" si="175"/>
        <v>300.00259999999997</v>
      </c>
      <c r="BR558" s="132">
        <f t="shared" ca="1" si="175"/>
        <v>53.993499999999997</v>
      </c>
      <c r="BT558" s="132" t="str">
        <f t="shared" si="176"/>
        <v/>
      </c>
      <c r="BU558" s="132" t="str">
        <f t="shared" si="176"/>
        <v/>
      </c>
      <c r="BV558" s="132" t="str">
        <f t="shared" si="176"/>
        <v/>
      </c>
      <c r="BW558" s="132" t="str">
        <f t="shared" si="176"/>
        <v/>
      </c>
      <c r="BY558" s="132">
        <f t="shared" ca="1" si="172"/>
        <v>290.0412</v>
      </c>
      <c r="BZ558" s="132">
        <f t="shared" ca="1" si="172"/>
        <v>141.00649999999999</v>
      </c>
      <c r="CA558" s="132">
        <f t="shared" ca="1" si="172"/>
        <v>539.99810000000002</v>
      </c>
      <c r="CB558" s="132">
        <f t="shared" ca="1" si="172"/>
        <v>141.8219</v>
      </c>
    </row>
    <row r="559" spans="2:80" x14ac:dyDescent="0.2">
      <c r="B559" s="21" t="str">
        <f>IF(C559&lt;&gt;"",ROWS(B$3:Me)-1,"")</f>
        <v/>
      </c>
      <c r="C559" s="22" t="str">
        <f>IF(Drela!N559="","",Drela!N559)</f>
        <v/>
      </c>
      <c r="D559" s="23" t="str">
        <f>IF(Drela!O559="","",Drela!O559)</f>
        <v/>
      </c>
      <c r="F559" s="21" t="str">
        <f t="shared" si="165"/>
        <v/>
      </c>
      <c r="G559" s="22" t="str">
        <f>IF(Drela!Q559="","",Drela!Q559)</f>
        <v/>
      </c>
      <c r="H559" s="23" t="str">
        <f>IF(Drela!R559="","",Drela!R559)</f>
        <v/>
      </c>
      <c r="I559" s="29"/>
      <c r="J559" s="21" t="str">
        <f t="shared" si="166"/>
        <v/>
      </c>
      <c r="K559" s="22" t="str">
        <f>IF(Drela!AF559="","",Drela!AF559)</f>
        <v/>
      </c>
      <c r="L559" s="23" t="str">
        <f>IF(Drela!AG559="","",Drela!AG559)</f>
        <v/>
      </c>
      <c r="M559" s="29"/>
      <c r="N559" s="21" t="str">
        <f t="shared" si="167"/>
        <v/>
      </c>
      <c r="O559" s="22" t="str">
        <f>IF(Drela!AI559="","",Drela!AI559)</f>
        <v/>
      </c>
      <c r="P559" s="23" t="str">
        <f>IF(Drela!AJ559="","",Drela!AJ559)</f>
        <v/>
      </c>
      <c r="R559" s="21">
        <v>556</v>
      </c>
      <c r="S559" s="24">
        <f ca="1"/>
        <v>50.057098479606374</v>
      </c>
      <c r="T559" s="24">
        <f ca="1"/>
        <v>52.960311930042387</v>
      </c>
      <c r="V559" s="21">
        <v>556</v>
      </c>
      <c r="W559" s="24">
        <f ca="1"/>
        <v>300.00614973046726</v>
      </c>
      <c r="X559" s="24">
        <f ca="1"/>
        <v>53.873149247663669</v>
      </c>
      <c r="Y559" s="30"/>
      <c r="Z559" s="21">
        <v>556</v>
      </c>
      <c r="AA559" s="24">
        <f ca="1"/>
        <v>290.03764278518776</v>
      </c>
      <c r="AB559" s="24">
        <f ca="1"/>
        <v>141.12685075233637</v>
      </c>
      <c r="AD559" s="21">
        <v>556</v>
      </c>
      <c r="AE559" s="24">
        <f ca="1"/>
        <v>539.98669403604868</v>
      </c>
      <c r="AF559" s="24">
        <f ca="1"/>
        <v>142.03968806995761</v>
      </c>
      <c r="AH559" s="21">
        <v>556</v>
      </c>
      <c r="AI559" s="24">
        <f t="shared" ca="1" si="161"/>
        <v>50.057099999999998</v>
      </c>
      <c r="AJ559" s="24">
        <f t="shared" ca="1" si="162"/>
        <v>52.960299999999997</v>
      </c>
      <c r="AK559" s="24">
        <f t="shared" ca="1" si="163"/>
        <v>300.0061</v>
      </c>
      <c r="AL559" s="24">
        <f t="shared" ca="1" si="164"/>
        <v>53.873100000000001</v>
      </c>
      <c r="AM559" s="26"/>
      <c r="AN559" s="26" t="str">
        <f ca="1">IF(AI559="","","G1 "&amp;Input!D55&amp;" "&amp;AI559&amp;" "&amp;Input!D$56&amp;" "&amp;AJ559&amp;" "&amp;Input!D$57&amp;" "&amp;AK559&amp;" "&amp;Input!D$58&amp;" "&amp;AL559&amp;" F "&amp;Input!D$51&amp;"")</f>
        <v>G1 X 50.0571 Y 52.9603 U 300.0061 Z 53.8731 F 400</v>
      </c>
      <c r="AO559" s="26"/>
      <c r="AP559" s="26" t="str">
        <f ca="1">IF(AS559="","","G1 "&amp;Input!D$55&amp;" "&amp;AS559&amp;" "&amp;Input!D$56&amp;" "&amp;AT559&amp;" "&amp;Input!D$57&amp;" "&amp;AU559&amp;" "&amp;Input!D$58&amp;" "&amp;AV559&amp;" F "&amp;Input!D$52&amp;"")</f>
        <v>G1 X 290.0376 Y 141.1269 U 539.9867 Z 142.0397 F 400</v>
      </c>
      <c r="AQ559" s="26"/>
      <c r="AR559" s="21">
        <v>556</v>
      </c>
      <c r="AS559" s="24">
        <f t="shared" ca="1" si="168"/>
        <v>290.0376</v>
      </c>
      <c r="AT559" s="24">
        <f t="shared" ca="1" si="169"/>
        <v>141.12690000000001</v>
      </c>
      <c r="AU559" s="24">
        <f t="shared" ca="1" si="170"/>
        <v>539.98670000000004</v>
      </c>
      <c r="AV559" s="24">
        <f t="shared" ca="1" si="171"/>
        <v>142.03970000000001</v>
      </c>
      <c r="BC559" t="s">
        <v>984</v>
      </c>
      <c r="BF559" s="74" t="str">
        <f ca="1">IF(AI558="","","G1 "&amp;Input!D$55&amp;" "&amp;AI558&amp;" "&amp;Input!D$56&amp;" "&amp;AJ558&amp;" "&amp;Input!D$57&amp;" "&amp;AK558&amp;" "&amp;Input!D$58&amp;" "&amp;AL558&amp;" F "&amp;Input!D$51&amp;"")</f>
        <v>G1 X 50.0457 Y 53.1781 U 300.0026 Z 53.9935 F 400</v>
      </c>
      <c r="BO559" s="132">
        <f t="shared" ca="1" si="175"/>
        <v>50.057099999999998</v>
      </c>
      <c r="BP559" s="132">
        <f t="shared" ca="1" si="175"/>
        <v>52.960299999999997</v>
      </c>
      <c r="BQ559" s="132">
        <f t="shared" ca="1" si="175"/>
        <v>300.0061</v>
      </c>
      <c r="BR559" s="132">
        <f t="shared" ca="1" si="175"/>
        <v>53.873100000000001</v>
      </c>
      <c r="BT559" s="132" t="str">
        <f t="shared" si="176"/>
        <v/>
      </c>
      <c r="BU559" s="132" t="str">
        <f t="shared" si="176"/>
        <v/>
      </c>
      <c r="BV559" s="132" t="str">
        <f t="shared" si="176"/>
        <v/>
      </c>
      <c r="BW559" s="132" t="str">
        <f t="shared" si="176"/>
        <v/>
      </c>
      <c r="BY559" s="132">
        <f t="shared" ca="1" si="172"/>
        <v>290.0376</v>
      </c>
      <c r="BZ559" s="132">
        <f t="shared" ca="1" si="172"/>
        <v>141.12690000000001</v>
      </c>
      <c r="CA559" s="132">
        <f t="shared" ca="1" si="172"/>
        <v>539.98670000000004</v>
      </c>
      <c r="CB559" s="132">
        <f t="shared" ca="1" si="172"/>
        <v>142.03970000000001</v>
      </c>
    </row>
    <row r="560" spans="2:80" x14ac:dyDescent="0.2">
      <c r="B560" s="21" t="str">
        <f>IF(C560&lt;&gt;"",ROWS(B$3:Me)-1,"")</f>
        <v/>
      </c>
      <c r="C560" s="22" t="str">
        <f>IF(Drela!N560="","",Drela!N560)</f>
        <v/>
      </c>
      <c r="D560" s="23" t="str">
        <f>IF(Drela!O560="","",Drela!O560)</f>
        <v/>
      </c>
      <c r="F560" s="21" t="str">
        <f t="shared" si="165"/>
        <v/>
      </c>
      <c r="G560" s="22" t="str">
        <f>IF(Drela!Q560="","",Drela!Q560)</f>
        <v/>
      </c>
      <c r="H560" s="23" t="str">
        <f>IF(Drela!R560="","",Drela!R560)</f>
        <v/>
      </c>
      <c r="I560" s="29"/>
      <c r="J560" s="21" t="str">
        <f t="shared" si="166"/>
        <v/>
      </c>
      <c r="K560" s="22" t="str">
        <f>IF(Drela!AF560="","",Drela!AF560)</f>
        <v/>
      </c>
      <c r="L560" s="23" t="str">
        <f>IF(Drela!AG560="","",Drela!AG560)</f>
        <v/>
      </c>
      <c r="M560" s="29"/>
      <c r="N560" s="21" t="str">
        <f t="shared" si="167"/>
        <v/>
      </c>
      <c r="O560" s="22" t="str">
        <f>IF(Drela!AI560="","",Drela!AI560)</f>
        <v/>
      </c>
      <c r="P560" s="23" t="str">
        <f>IF(Drela!AJ560="","",Drela!AJ560)</f>
        <v/>
      </c>
      <c r="R560" s="21">
        <v>557</v>
      </c>
      <c r="S560" s="24">
        <f ca="1"/>
        <v>50.069905342515554</v>
      </c>
      <c r="T560" s="24">
        <f ca="1"/>
        <v>52.748132516764997</v>
      </c>
      <c r="V560" s="21">
        <v>557</v>
      </c>
      <c r="W560" s="24">
        <f ca="1"/>
        <v>300.01058091939763</v>
      </c>
      <c r="X560" s="24">
        <f ca="1"/>
        <v>53.755842689665009</v>
      </c>
      <c r="Y560" s="30"/>
      <c r="Z560" s="21">
        <v>557</v>
      </c>
      <c r="AA560" s="24">
        <f ca="1"/>
        <v>290.03321159625739</v>
      </c>
      <c r="AB560" s="24">
        <f ca="1"/>
        <v>141.24415731033503</v>
      </c>
      <c r="AD560" s="21">
        <v>557</v>
      </c>
      <c r="AE560" s="24">
        <f ca="1"/>
        <v>539.97388717313947</v>
      </c>
      <c r="AF560" s="24">
        <f ca="1"/>
        <v>142.251867483235</v>
      </c>
      <c r="AH560" s="21">
        <v>557</v>
      </c>
      <c r="AI560" s="24">
        <f t="shared" ca="1" si="161"/>
        <v>50.069899999999997</v>
      </c>
      <c r="AJ560" s="24">
        <f t="shared" ca="1" si="162"/>
        <v>52.748100000000001</v>
      </c>
      <c r="AK560" s="24">
        <f t="shared" ca="1" si="163"/>
        <v>300.01060000000001</v>
      </c>
      <c r="AL560" s="24">
        <f t="shared" ca="1" si="164"/>
        <v>53.755800000000001</v>
      </c>
      <c r="AM560" s="26"/>
      <c r="AN560" s="26" t="str">
        <f ca="1">IF(AI560="","","G1 "&amp;Input!D55&amp;" "&amp;AI560&amp;" "&amp;Input!D$56&amp;" "&amp;AJ560&amp;" "&amp;Input!D$57&amp;" "&amp;AK560&amp;" "&amp;Input!D$58&amp;" "&amp;AL560&amp;" F "&amp;Input!D$51&amp;"")</f>
        <v>G1 X 50.0699 Y 52.7481 U 300.0106 Z 53.7558 F 400</v>
      </c>
      <c r="AO560" s="26"/>
      <c r="AP560" s="26" t="str">
        <f ca="1">IF(AS560="","","G1 "&amp;Input!D$55&amp;" "&amp;AS560&amp;" "&amp;Input!D$56&amp;" "&amp;AT560&amp;" "&amp;Input!D$57&amp;" "&amp;AU560&amp;" "&amp;Input!D$58&amp;" "&amp;AV560&amp;" F "&amp;Input!D$52&amp;"")</f>
        <v>G1 X 290.0332 Y 141.2442 U 539.9739 Z 142.2519 F 400</v>
      </c>
      <c r="AQ560" s="26"/>
      <c r="AR560" s="21">
        <v>557</v>
      </c>
      <c r="AS560" s="24">
        <f t="shared" ca="1" si="168"/>
        <v>290.03320000000002</v>
      </c>
      <c r="AT560" s="24">
        <f t="shared" ca="1" si="169"/>
        <v>141.24420000000001</v>
      </c>
      <c r="AU560" s="24">
        <f t="shared" ca="1" si="170"/>
        <v>539.97389999999996</v>
      </c>
      <c r="AV560" s="24">
        <f t="shared" ca="1" si="171"/>
        <v>142.25190000000001</v>
      </c>
      <c r="BC560" t="s">
        <v>423</v>
      </c>
      <c r="BF560" s="74" t="str">
        <f ca="1">IF(AI559="","","G1 "&amp;Input!D$55&amp;" "&amp;AI559&amp;" "&amp;Input!D$56&amp;" "&amp;AJ559&amp;" "&amp;Input!D$57&amp;" "&amp;AK559&amp;" "&amp;Input!D$58&amp;" "&amp;AL559&amp;" F "&amp;Input!D$51&amp;"")</f>
        <v>G1 X 50.0571 Y 52.9603 U 300.0061 Z 53.8731 F 400</v>
      </c>
      <c r="BO560" s="132">
        <f t="shared" ca="1" si="175"/>
        <v>50.069899999999997</v>
      </c>
      <c r="BP560" s="132">
        <f t="shared" ca="1" si="175"/>
        <v>52.748100000000001</v>
      </c>
      <c r="BQ560" s="132">
        <f t="shared" ca="1" si="175"/>
        <v>300.01060000000001</v>
      </c>
      <c r="BR560" s="132">
        <f t="shared" ca="1" si="175"/>
        <v>53.755800000000001</v>
      </c>
      <c r="BT560" s="132" t="str">
        <f t="shared" si="176"/>
        <v/>
      </c>
      <c r="BU560" s="132" t="str">
        <f t="shared" si="176"/>
        <v/>
      </c>
      <c r="BV560" s="132" t="str">
        <f t="shared" si="176"/>
        <v/>
      </c>
      <c r="BW560" s="132" t="str">
        <f t="shared" si="176"/>
        <v/>
      </c>
      <c r="BY560" s="132">
        <f t="shared" ca="1" si="172"/>
        <v>290.03320000000002</v>
      </c>
      <c r="BZ560" s="132">
        <f t="shared" ca="1" si="172"/>
        <v>141.24420000000001</v>
      </c>
      <c r="CA560" s="132">
        <f t="shared" ca="1" si="172"/>
        <v>539.97389999999996</v>
      </c>
      <c r="CB560" s="132">
        <f t="shared" ca="1" si="172"/>
        <v>142.25190000000001</v>
      </c>
    </row>
    <row r="561" spans="2:80" x14ac:dyDescent="0.2">
      <c r="B561" s="21" t="str">
        <f>IF(C561&lt;&gt;"",ROWS(B$3:Me)-1,"")</f>
        <v/>
      </c>
      <c r="C561" s="22" t="str">
        <f>IF(Drela!N561="","",Drela!N561)</f>
        <v/>
      </c>
      <c r="D561" s="23" t="str">
        <f>IF(Drela!O561="","",Drela!O561)</f>
        <v/>
      </c>
      <c r="F561" s="21" t="str">
        <f t="shared" si="165"/>
        <v/>
      </c>
      <c r="G561" s="22" t="str">
        <f>IF(Drela!Q561="","",Drela!Q561)</f>
        <v/>
      </c>
      <c r="H561" s="23" t="str">
        <f>IF(Drela!R561="","",Drela!R561)</f>
        <v/>
      </c>
      <c r="I561" s="29"/>
      <c r="J561" s="21" t="str">
        <f t="shared" si="166"/>
        <v/>
      </c>
      <c r="K561" s="22" t="str">
        <f>IF(Drela!AF561="","",Drela!AF561)</f>
        <v/>
      </c>
      <c r="L561" s="23" t="str">
        <f>IF(Drela!AG561="","",Drela!AG561)</f>
        <v/>
      </c>
      <c r="M561" s="29"/>
      <c r="N561" s="21" t="str">
        <f t="shared" si="167"/>
        <v/>
      </c>
      <c r="O561" s="22" t="str">
        <f>IF(Drela!AI561="","",Drela!AI561)</f>
        <v/>
      </c>
      <c r="P561" s="23" t="str">
        <f>IF(Drela!AJ561="","",Drela!AJ561)</f>
        <v/>
      </c>
      <c r="R561" s="21">
        <v>558</v>
      </c>
      <c r="S561" s="24">
        <f ca="1"/>
        <v>50.083357754990146</v>
      </c>
      <c r="T561" s="24">
        <f ca="1"/>
        <v>52.543148295969907</v>
      </c>
      <c r="V561" s="21">
        <v>558</v>
      </c>
      <c r="W561" s="24">
        <f ca="1"/>
        <v>300.01545803851258</v>
      </c>
      <c r="X561" s="24">
        <f ca="1"/>
        <v>53.642500667323191</v>
      </c>
      <c r="Y561" s="30"/>
      <c r="Z561" s="21">
        <v>558</v>
      </c>
      <c r="AA561" s="24">
        <f ca="1"/>
        <v>290.02833447714249</v>
      </c>
      <c r="AB561" s="24">
        <f ca="1"/>
        <v>141.35749933267684</v>
      </c>
      <c r="AD561" s="21">
        <v>558</v>
      </c>
      <c r="AE561" s="24">
        <f ca="1"/>
        <v>539.96043476066495</v>
      </c>
      <c r="AF561" s="24">
        <f ca="1"/>
        <v>142.45685170403007</v>
      </c>
      <c r="AH561" s="21">
        <v>558</v>
      </c>
      <c r="AI561" s="24">
        <f t="shared" ca="1" si="161"/>
        <v>50.083399999999997</v>
      </c>
      <c r="AJ561" s="24">
        <f t="shared" ca="1" si="162"/>
        <v>52.543100000000003</v>
      </c>
      <c r="AK561" s="24">
        <f t="shared" ca="1" si="163"/>
        <v>300.01549999999997</v>
      </c>
      <c r="AL561" s="24">
        <f t="shared" ca="1" si="164"/>
        <v>53.642499999999998</v>
      </c>
      <c r="AM561" s="26"/>
      <c r="AN561" s="26" t="str">
        <f ca="1">IF(AI561="","","G1 "&amp;Input!D55&amp;" "&amp;AI561&amp;" "&amp;Input!D$56&amp;" "&amp;AJ561&amp;" "&amp;Input!D$57&amp;" "&amp;AK561&amp;" "&amp;Input!D$58&amp;" "&amp;AL561&amp;" F "&amp;Input!D$51&amp;"")</f>
        <v>G1 X 50.0834 Y 52.5431 U 300.0155 Z 53.6425 F 400</v>
      </c>
      <c r="AO561" s="26"/>
      <c r="AP561" s="26" t="str">
        <f ca="1">IF(AS561="","","G1 "&amp;Input!D$55&amp;" "&amp;AS561&amp;" "&amp;Input!D$56&amp;" "&amp;AT561&amp;" "&amp;Input!D$57&amp;" "&amp;AU561&amp;" "&amp;Input!D$58&amp;" "&amp;AV561&amp;" F "&amp;Input!D$52&amp;"")</f>
        <v>G1 X 290.0283 Y 141.3575 U 539.9604 Z 142.4569 F 400</v>
      </c>
      <c r="AQ561" s="26"/>
      <c r="AR561" s="21">
        <v>558</v>
      </c>
      <c r="AS561" s="24">
        <f t="shared" ca="1" si="168"/>
        <v>290.0283</v>
      </c>
      <c r="AT561" s="24">
        <f t="shared" ca="1" si="169"/>
        <v>141.35749999999999</v>
      </c>
      <c r="AU561" s="24">
        <f t="shared" ca="1" si="170"/>
        <v>539.96040000000005</v>
      </c>
      <c r="AV561" s="24">
        <f t="shared" ca="1" si="171"/>
        <v>142.45689999999999</v>
      </c>
      <c r="BC561" t="s">
        <v>985</v>
      </c>
      <c r="BF561" s="74" t="str">
        <f ca="1">IF(AI560="","","G1 "&amp;Input!D$55&amp;" "&amp;AI560&amp;" "&amp;Input!D$56&amp;" "&amp;AJ560&amp;" "&amp;Input!D$57&amp;" "&amp;AK560&amp;" "&amp;Input!D$58&amp;" "&amp;AL560&amp;" F "&amp;Input!D$51&amp;"")</f>
        <v>G1 X 50.0699 Y 52.7481 U 300.0106 Z 53.7558 F 400</v>
      </c>
      <c r="BO561" s="132">
        <f t="shared" ca="1" si="175"/>
        <v>50.083399999999997</v>
      </c>
      <c r="BP561" s="132">
        <f t="shared" ca="1" si="175"/>
        <v>52.543100000000003</v>
      </c>
      <c r="BQ561" s="132">
        <f t="shared" ca="1" si="175"/>
        <v>300.01549999999997</v>
      </c>
      <c r="BR561" s="132">
        <f t="shared" ca="1" si="175"/>
        <v>53.642499999999998</v>
      </c>
      <c r="BT561" s="132" t="str">
        <f t="shared" si="176"/>
        <v/>
      </c>
      <c r="BU561" s="132" t="str">
        <f t="shared" si="176"/>
        <v/>
      </c>
      <c r="BV561" s="132" t="str">
        <f t="shared" si="176"/>
        <v/>
      </c>
      <c r="BW561" s="132" t="str">
        <f t="shared" si="176"/>
        <v/>
      </c>
      <c r="BY561" s="132">
        <f t="shared" ca="1" si="172"/>
        <v>290.0283</v>
      </c>
      <c r="BZ561" s="132">
        <f t="shared" ca="1" si="172"/>
        <v>141.35749999999999</v>
      </c>
      <c r="CA561" s="132">
        <f t="shared" ca="1" si="172"/>
        <v>539.96040000000005</v>
      </c>
      <c r="CB561" s="132">
        <f t="shared" ca="1" si="172"/>
        <v>142.45689999999999</v>
      </c>
    </row>
    <row r="562" spans="2:80" x14ac:dyDescent="0.2">
      <c r="B562" s="21" t="str">
        <f>IF(C562&lt;&gt;"",ROWS(B$3:Me)-1,"")</f>
        <v/>
      </c>
      <c r="C562" s="22" t="str">
        <f>IF(Drela!N562="","",Drela!N562)</f>
        <v/>
      </c>
      <c r="D562" s="23" t="str">
        <f>IF(Drela!O562="","",Drela!O562)</f>
        <v/>
      </c>
      <c r="F562" s="21" t="str">
        <f t="shared" si="165"/>
        <v/>
      </c>
      <c r="G562" s="22" t="str">
        <f>IF(Drela!Q562="","",Drela!Q562)</f>
        <v/>
      </c>
      <c r="H562" s="23" t="str">
        <f>IF(Drela!R562="","",Drela!R562)</f>
        <v/>
      </c>
      <c r="I562" s="29"/>
      <c r="J562" s="21" t="str">
        <f t="shared" si="166"/>
        <v/>
      </c>
      <c r="K562" s="22" t="str">
        <f>IF(Drela!AF562="","",Drela!AF562)</f>
        <v/>
      </c>
      <c r="L562" s="23" t="str">
        <f>IF(Drela!AG562="","",Drela!AG562)</f>
        <v/>
      </c>
      <c r="M562" s="29"/>
      <c r="N562" s="21" t="str">
        <f t="shared" si="167"/>
        <v/>
      </c>
      <c r="O562" s="22" t="str">
        <f>IF(Drela!AI562="","",Drela!AI562)</f>
        <v/>
      </c>
      <c r="P562" s="23" t="str">
        <f>IF(Drela!AJ562="","",Drela!AJ562)</f>
        <v/>
      </c>
      <c r="R562" s="21">
        <v>559</v>
      </c>
      <c r="S562" s="24">
        <f ca="1"/>
        <v>50.096185453030692</v>
      </c>
      <c r="T562" s="24">
        <f ca="1"/>
        <v>52.346543131441265</v>
      </c>
      <c r="V562" s="21">
        <v>559</v>
      </c>
      <c r="W562" s="24">
        <f ca="1"/>
        <v>300.02009448532232</v>
      </c>
      <c r="X562" s="24">
        <f ca="1"/>
        <v>53.53379261141685</v>
      </c>
      <c r="Y562" s="30"/>
      <c r="Z562" s="21">
        <v>559</v>
      </c>
      <c r="AA562" s="24">
        <f ca="1"/>
        <v>290.02369803033275</v>
      </c>
      <c r="AB562" s="24">
        <f ca="1"/>
        <v>141.46620738858317</v>
      </c>
      <c r="AD562" s="21">
        <v>559</v>
      </c>
      <c r="AE562" s="24">
        <f ca="1"/>
        <v>539.94760706262434</v>
      </c>
      <c r="AF562" s="24">
        <f ca="1"/>
        <v>142.65345686855872</v>
      </c>
      <c r="AH562" s="21">
        <v>559</v>
      </c>
      <c r="AI562" s="24">
        <f t="shared" ca="1" si="161"/>
        <v>50.096200000000003</v>
      </c>
      <c r="AJ562" s="24">
        <f t="shared" ca="1" si="162"/>
        <v>52.346499999999999</v>
      </c>
      <c r="AK562" s="24">
        <f t="shared" ca="1" si="163"/>
        <v>300.02010000000001</v>
      </c>
      <c r="AL562" s="24">
        <f t="shared" ca="1" si="164"/>
        <v>53.533799999999999</v>
      </c>
      <c r="AM562" s="26"/>
      <c r="AN562" s="26" t="str">
        <f ca="1">IF(AI562="","","G1 "&amp;Input!D55&amp;" "&amp;AI562&amp;" "&amp;Input!D$56&amp;" "&amp;AJ562&amp;" "&amp;Input!D$57&amp;" "&amp;AK562&amp;" "&amp;Input!D$58&amp;" "&amp;AL562&amp;" F "&amp;Input!D$51&amp;"")</f>
        <v>G1 X 50.0962 Y 52.3465 U 300.0201 Z 53.5338 F 400</v>
      </c>
      <c r="AO562" s="26"/>
      <c r="AP562" s="26" t="str">
        <f ca="1">IF(AS562="","","G1 "&amp;Input!D$55&amp;" "&amp;AS562&amp;" "&amp;Input!D$56&amp;" "&amp;AT562&amp;" "&amp;Input!D$57&amp;" "&amp;AU562&amp;" "&amp;Input!D$58&amp;" "&amp;AV562&amp;" F "&amp;Input!D$52&amp;"")</f>
        <v>G1 X 290.0237 Y 141.4662 U 539.9476 Z 142.6535 F 400</v>
      </c>
      <c r="AQ562" s="26"/>
      <c r="AR562" s="21">
        <v>559</v>
      </c>
      <c r="AS562" s="24">
        <f t="shared" ca="1" si="168"/>
        <v>290.02370000000002</v>
      </c>
      <c r="AT562" s="24">
        <f t="shared" ca="1" si="169"/>
        <v>141.46619999999999</v>
      </c>
      <c r="AU562" s="24">
        <f t="shared" ca="1" si="170"/>
        <v>539.94759999999997</v>
      </c>
      <c r="AV562" s="24">
        <f t="shared" ca="1" si="171"/>
        <v>142.65350000000001</v>
      </c>
      <c r="BC562" t="s">
        <v>986</v>
      </c>
      <c r="BF562" s="74" t="str">
        <f ca="1">IF(AI561="","","G1 "&amp;Input!D$55&amp;" "&amp;AI561&amp;" "&amp;Input!D$56&amp;" "&amp;AJ561&amp;" "&amp;Input!D$57&amp;" "&amp;AK561&amp;" "&amp;Input!D$58&amp;" "&amp;AL561&amp;" F "&amp;Input!D$51&amp;"")</f>
        <v>G1 X 50.0834 Y 52.5431 U 300.0155 Z 53.6425 F 400</v>
      </c>
      <c r="BO562" s="132">
        <f t="shared" ca="1" si="175"/>
        <v>50.096200000000003</v>
      </c>
      <c r="BP562" s="132">
        <f t="shared" ca="1" si="175"/>
        <v>52.346499999999999</v>
      </c>
      <c r="BQ562" s="132">
        <f t="shared" ca="1" si="175"/>
        <v>300.02010000000001</v>
      </c>
      <c r="BR562" s="132">
        <f t="shared" ca="1" si="175"/>
        <v>53.533799999999999</v>
      </c>
      <c r="BT562" s="132" t="str">
        <f t="shared" si="176"/>
        <v/>
      </c>
      <c r="BU562" s="132" t="str">
        <f t="shared" si="176"/>
        <v/>
      </c>
      <c r="BV562" s="132" t="str">
        <f t="shared" si="176"/>
        <v/>
      </c>
      <c r="BW562" s="132" t="str">
        <f t="shared" si="176"/>
        <v/>
      </c>
      <c r="BY562" s="132">
        <f t="shared" ca="1" si="172"/>
        <v>290.02370000000002</v>
      </c>
      <c r="BZ562" s="132">
        <f t="shared" ca="1" si="172"/>
        <v>141.46619999999999</v>
      </c>
      <c r="CA562" s="132">
        <f t="shared" ca="1" si="172"/>
        <v>539.94759999999997</v>
      </c>
      <c r="CB562" s="132">
        <f t="shared" ca="1" si="172"/>
        <v>142.65350000000001</v>
      </c>
    </row>
    <row r="563" spans="2:80" x14ac:dyDescent="0.2">
      <c r="B563" s="21" t="str">
        <f>IF(C563&lt;&gt;"",ROWS(B$3:Me)-1,"")</f>
        <v/>
      </c>
      <c r="C563" s="22" t="str">
        <f>IF(Drela!N563="","",Drela!N563)</f>
        <v/>
      </c>
      <c r="D563" s="23" t="str">
        <f>IF(Drela!O563="","",Drela!O563)</f>
        <v/>
      </c>
      <c r="F563" s="21" t="str">
        <f t="shared" si="165"/>
        <v/>
      </c>
      <c r="G563" s="22" t="str">
        <f>IF(Drela!Q563="","",Drela!Q563)</f>
        <v/>
      </c>
      <c r="H563" s="23" t="str">
        <f>IF(Drela!R563="","",Drela!R563)</f>
        <v/>
      </c>
      <c r="I563" s="29"/>
      <c r="J563" s="21" t="str">
        <f t="shared" si="166"/>
        <v/>
      </c>
      <c r="K563" s="22" t="str">
        <f>IF(Drela!AF563="","",Drela!AF563)</f>
        <v/>
      </c>
      <c r="L563" s="23" t="str">
        <f>IF(Drela!AG563="","",Drela!AG563)</f>
        <v/>
      </c>
      <c r="M563" s="29"/>
      <c r="N563" s="21" t="str">
        <f t="shared" si="167"/>
        <v/>
      </c>
      <c r="O563" s="22" t="str">
        <f>IF(Drela!AI563="","",Drela!AI563)</f>
        <v/>
      </c>
      <c r="P563" s="23" t="str">
        <f>IF(Drela!AJ563="","",Drela!AJ563)</f>
        <v/>
      </c>
      <c r="R563" s="21">
        <v>560</v>
      </c>
      <c r="S563" s="24">
        <f ca="1"/>
        <v>50.107749832115566</v>
      </c>
      <c r="T563" s="24">
        <f ca="1"/>
        <v>52.156313246946347</v>
      </c>
      <c r="V563" s="21">
        <v>560</v>
      </c>
      <c r="W563" s="24">
        <f ca="1"/>
        <v>300.02411274893552</v>
      </c>
      <c r="X563" s="24">
        <f ca="1"/>
        <v>53.428620153653256</v>
      </c>
      <c r="Y563" s="30"/>
      <c r="Z563" s="21">
        <v>560</v>
      </c>
      <c r="AA563" s="24">
        <f ca="1"/>
        <v>290.01967976671955</v>
      </c>
      <c r="AB563" s="24">
        <f ca="1"/>
        <v>141.57137984634676</v>
      </c>
      <c r="AD563" s="21">
        <v>560</v>
      </c>
      <c r="AE563" s="24">
        <f ca="1"/>
        <v>539.93604268353954</v>
      </c>
      <c r="AF563" s="24">
        <f ca="1"/>
        <v>142.84368675305365</v>
      </c>
      <c r="AH563" s="21">
        <v>560</v>
      </c>
      <c r="AI563" s="24">
        <f t="shared" ca="1" si="161"/>
        <v>50.107700000000001</v>
      </c>
      <c r="AJ563" s="24">
        <f t="shared" ca="1" si="162"/>
        <v>52.156300000000002</v>
      </c>
      <c r="AK563" s="24">
        <f t="shared" ca="1" si="163"/>
        <v>300.02409999999998</v>
      </c>
      <c r="AL563" s="24">
        <f t="shared" ca="1" si="164"/>
        <v>53.428600000000003</v>
      </c>
      <c r="AM563" s="26"/>
      <c r="AN563" s="26" t="str">
        <f ca="1">IF(AI563="","","G1 "&amp;Input!D55&amp;" "&amp;AI563&amp;" "&amp;Input!D$56&amp;" "&amp;AJ563&amp;" "&amp;Input!D$57&amp;" "&amp;AK563&amp;" "&amp;Input!D$58&amp;" "&amp;AL563&amp;" F "&amp;Input!D$51&amp;"")</f>
        <v>G1 X 50.1077 Y 52.1563 U 300.0241 Z 53.4286 F 400</v>
      </c>
      <c r="AO563" s="26"/>
      <c r="AP563" s="26" t="str">
        <f ca="1">IF(AS563="","","G1 "&amp;Input!D$55&amp;" "&amp;AS563&amp;" "&amp;Input!D$56&amp;" "&amp;AT563&amp;" "&amp;Input!D$57&amp;" "&amp;AU563&amp;" "&amp;Input!D$58&amp;" "&amp;AV563&amp;" F "&amp;Input!D$52&amp;"")</f>
        <v>G1 X 290.0197 Y 141.5714 U 539.936 Z 142.8437 F 400</v>
      </c>
      <c r="AQ563" s="26"/>
      <c r="AR563" s="21">
        <v>560</v>
      </c>
      <c r="AS563" s="24">
        <f t="shared" ca="1" si="168"/>
        <v>290.0197</v>
      </c>
      <c r="AT563" s="24">
        <f t="shared" ca="1" si="169"/>
        <v>141.57140000000001</v>
      </c>
      <c r="AU563" s="24">
        <f t="shared" ca="1" si="170"/>
        <v>539.93600000000004</v>
      </c>
      <c r="AV563" s="24">
        <f t="shared" ca="1" si="171"/>
        <v>142.84370000000001</v>
      </c>
      <c r="BC563" t="s">
        <v>987</v>
      </c>
      <c r="BF563" s="74" t="str">
        <f ca="1">IF(AI562="","","G1 "&amp;Input!D$55&amp;" "&amp;AI562&amp;" "&amp;Input!D$56&amp;" "&amp;AJ562&amp;" "&amp;Input!D$57&amp;" "&amp;AK562&amp;" "&amp;Input!D$58&amp;" "&amp;AL562&amp;" F "&amp;Input!D$51&amp;"")</f>
        <v>G1 X 50.0962 Y 52.3465 U 300.0201 Z 53.5338 F 400</v>
      </c>
      <c r="BO563" s="132">
        <f t="shared" ca="1" si="175"/>
        <v>50.107700000000001</v>
      </c>
      <c r="BP563" s="132">
        <f t="shared" ca="1" si="175"/>
        <v>52.156300000000002</v>
      </c>
      <c r="BQ563" s="132">
        <f t="shared" ca="1" si="175"/>
        <v>300.02409999999998</v>
      </c>
      <c r="BR563" s="132">
        <f t="shared" ca="1" si="175"/>
        <v>53.428600000000003</v>
      </c>
      <c r="BT563" s="132" t="str">
        <f t="shared" si="176"/>
        <v/>
      </c>
      <c r="BU563" s="132" t="str">
        <f t="shared" si="176"/>
        <v/>
      </c>
      <c r="BV563" s="132" t="str">
        <f t="shared" si="176"/>
        <v/>
      </c>
      <c r="BW563" s="132" t="str">
        <f t="shared" si="176"/>
        <v/>
      </c>
      <c r="BY563" s="132">
        <f t="shared" ca="1" si="172"/>
        <v>290.0197</v>
      </c>
      <c r="BZ563" s="132">
        <f t="shared" ca="1" si="172"/>
        <v>141.57140000000001</v>
      </c>
      <c r="CA563" s="132">
        <f t="shared" ca="1" si="172"/>
        <v>539.93600000000004</v>
      </c>
      <c r="CB563" s="132">
        <f t="shared" ca="1" si="172"/>
        <v>142.84370000000001</v>
      </c>
    </row>
    <row r="564" spans="2:80" x14ac:dyDescent="0.2">
      <c r="B564" s="21" t="str">
        <f>IF(C564&lt;&gt;"",ROWS(B$3:Me)-1,"")</f>
        <v/>
      </c>
      <c r="C564" s="22" t="str">
        <f>IF(Drela!N564="","",Drela!N564)</f>
        <v/>
      </c>
      <c r="D564" s="23" t="str">
        <f>IF(Drela!O564="","",Drela!O564)</f>
        <v/>
      </c>
      <c r="F564" s="21" t="str">
        <f t="shared" si="165"/>
        <v/>
      </c>
      <c r="G564" s="22" t="str">
        <f>IF(Drela!Q564="","",Drela!Q564)</f>
        <v/>
      </c>
      <c r="H564" s="23" t="str">
        <f>IF(Drela!R564="","",Drela!R564)</f>
        <v/>
      </c>
      <c r="I564" s="29"/>
      <c r="J564" s="21" t="str">
        <f t="shared" si="166"/>
        <v/>
      </c>
      <c r="K564" s="22" t="str">
        <f>IF(Drela!AF564="","",Drela!AF564)</f>
        <v/>
      </c>
      <c r="L564" s="23" t="str">
        <f>IF(Drela!AG564="","",Drela!AG564)</f>
        <v/>
      </c>
      <c r="M564" s="29"/>
      <c r="N564" s="21" t="str">
        <f t="shared" si="167"/>
        <v/>
      </c>
      <c r="O564" s="22" t="str">
        <f>IF(Drela!AI564="","",Drela!AI564)</f>
        <v/>
      </c>
      <c r="P564" s="23" t="str">
        <f>IF(Drela!AJ564="","",Drela!AJ564)</f>
        <v/>
      </c>
      <c r="R564" s="21">
        <v>561</v>
      </c>
      <c r="S564" s="24">
        <f ca="1"/>
        <v>50.119938925634486</v>
      </c>
      <c r="T564" s="24">
        <f ca="1"/>
        <v>51.957704306184993</v>
      </c>
      <c r="V564" s="21">
        <v>561</v>
      </c>
      <c r="W564" s="24">
        <f ca="1"/>
        <v>300.02837168485394</v>
      </c>
      <c r="X564" s="24">
        <f ca="1"/>
        <v>53.318813729454178</v>
      </c>
      <c r="Y564" s="30"/>
      <c r="Z564" s="21">
        <v>561</v>
      </c>
      <c r="AA564" s="24">
        <f ca="1"/>
        <v>290.01542083080119</v>
      </c>
      <c r="AB564" s="24">
        <f ca="1"/>
        <v>141.68118627054582</v>
      </c>
      <c r="AD564" s="21">
        <v>561</v>
      </c>
      <c r="AE564" s="24">
        <f ca="1"/>
        <v>539.9238535900206</v>
      </c>
      <c r="AF564" s="24">
        <f ca="1"/>
        <v>143.04229569381502</v>
      </c>
      <c r="AH564" s="21">
        <v>561</v>
      </c>
      <c r="AI564" s="24">
        <f t="shared" ca="1" si="161"/>
        <v>50.119900000000001</v>
      </c>
      <c r="AJ564" s="24">
        <f t="shared" ca="1" si="162"/>
        <v>51.957700000000003</v>
      </c>
      <c r="AK564" s="24">
        <f t="shared" ca="1" si="163"/>
        <v>300.02839999999998</v>
      </c>
      <c r="AL564" s="24">
        <f t="shared" ca="1" si="164"/>
        <v>53.318800000000003</v>
      </c>
      <c r="AM564" s="26"/>
      <c r="AN564" s="26" t="str">
        <f ca="1">IF(AI564="","","G1 "&amp;Input!D55&amp;" "&amp;AI564&amp;" "&amp;Input!D$56&amp;" "&amp;AJ564&amp;" "&amp;Input!D$57&amp;" "&amp;AK564&amp;" "&amp;Input!D$58&amp;" "&amp;AL564&amp;" F "&amp;Input!D$51&amp;"")</f>
        <v>G1 X 50.1199 Y 51.9577 U 300.0284 Z 53.3188 F 400</v>
      </c>
      <c r="AO564" s="26"/>
      <c r="AP564" s="26" t="str">
        <f ca="1">IF(AS564="","","G1 "&amp;Input!D$55&amp;" "&amp;AS564&amp;" "&amp;Input!D$56&amp;" "&amp;AT564&amp;" "&amp;Input!D$57&amp;" "&amp;AU564&amp;" "&amp;Input!D$58&amp;" "&amp;AV564&amp;" F "&amp;Input!D$52&amp;"")</f>
        <v>G1 X 290.0154 Y 141.6812 U 539.9239 Z 143.0423 F 400</v>
      </c>
      <c r="AQ564" s="26"/>
      <c r="AR564" s="21">
        <v>561</v>
      </c>
      <c r="AS564" s="24">
        <f t="shared" ca="1" si="168"/>
        <v>290.0154</v>
      </c>
      <c r="AT564" s="24">
        <f t="shared" ca="1" si="169"/>
        <v>141.68119999999999</v>
      </c>
      <c r="AU564" s="24">
        <f t="shared" ca="1" si="170"/>
        <v>539.9239</v>
      </c>
      <c r="AV564" s="24">
        <f t="shared" ca="1" si="171"/>
        <v>143.04230000000001</v>
      </c>
      <c r="BC564" t="s">
        <v>988</v>
      </c>
      <c r="BF564" s="74" t="str">
        <f ca="1">IF(AI563="","","G1 "&amp;Input!D$55&amp;" "&amp;AI563&amp;" "&amp;Input!D$56&amp;" "&amp;AJ563&amp;" "&amp;Input!D$57&amp;" "&amp;AK563&amp;" "&amp;Input!D$58&amp;" "&amp;AL563&amp;" F "&amp;Input!D$51&amp;"")</f>
        <v>G1 X 50.1077 Y 52.1563 U 300.0241 Z 53.4286 F 400</v>
      </c>
      <c r="BO564" s="132">
        <f t="shared" ref="BO564:BR583" ca="1" si="177">IFERROR(MID($AN564,FIND(" ",$AN564,FIND(BO$2,$AN564,1)),FIND(" ",$AN564,FIND(" ",$AN564,FIND(BO$2,$AN564,1))+1)-FIND(" ",$AN564,FIND(BO$2,$AN564,1)))*1,"")</f>
        <v>50.119900000000001</v>
      </c>
      <c r="BP564" s="132">
        <f t="shared" ca="1" si="177"/>
        <v>51.957700000000003</v>
      </c>
      <c r="BQ564" s="132">
        <f t="shared" ca="1" si="177"/>
        <v>300.02839999999998</v>
      </c>
      <c r="BR564" s="132">
        <f t="shared" ca="1" si="177"/>
        <v>53.318800000000003</v>
      </c>
      <c r="BT564" s="132" t="str">
        <f t="shared" ref="BT564:BW583" si="178">IFERROR(MID($AO564,FIND(" ",$AO564,FIND(BT$2,$AO564,1)),FIND(" ",$AO564,FIND(" ",$AO564,FIND(BT$2,$AO564,1))+1)-FIND(" ",$AO564,FIND(BT$2,$AO564,1)))*1,"")</f>
        <v/>
      </c>
      <c r="BU564" s="132" t="str">
        <f t="shared" si="178"/>
        <v/>
      </c>
      <c r="BV564" s="132" t="str">
        <f t="shared" si="178"/>
        <v/>
      </c>
      <c r="BW564" s="132" t="str">
        <f t="shared" si="178"/>
        <v/>
      </c>
      <c r="BY564" s="132">
        <f t="shared" ca="1" si="172"/>
        <v>290.0154</v>
      </c>
      <c r="BZ564" s="132">
        <f t="shared" ca="1" si="172"/>
        <v>141.68119999999999</v>
      </c>
      <c r="CA564" s="132">
        <f t="shared" ca="1" si="172"/>
        <v>539.9239</v>
      </c>
      <c r="CB564" s="132">
        <f t="shared" ca="1" si="172"/>
        <v>143.04230000000001</v>
      </c>
    </row>
    <row r="565" spans="2:80" x14ac:dyDescent="0.2">
      <c r="B565" s="21" t="str">
        <f>IF(C565&lt;&gt;"",ROWS(B$3:Me)-1,"")</f>
        <v/>
      </c>
      <c r="C565" s="22" t="str">
        <f>IF(Drela!N565="","",Drela!N565)</f>
        <v/>
      </c>
      <c r="D565" s="23" t="str">
        <f>IF(Drela!O565="","",Drela!O565)</f>
        <v/>
      </c>
      <c r="F565" s="21" t="str">
        <f t="shared" si="165"/>
        <v/>
      </c>
      <c r="G565" s="22" t="str">
        <f>IF(Drela!Q565="","",Drela!Q565)</f>
        <v/>
      </c>
      <c r="H565" s="23" t="str">
        <f>IF(Drela!R565="","",Drela!R565)</f>
        <v/>
      </c>
      <c r="I565" s="29"/>
      <c r="J565" s="21" t="str">
        <f t="shared" si="166"/>
        <v/>
      </c>
      <c r="K565" s="22" t="str">
        <f>IF(Drela!AF565="","",Drela!AF565)</f>
        <v/>
      </c>
      <c r="L565" s="23" t="str">
        <f>IF(Drela!AG565="","",Drela!AG565)</f>
        <v/>
      </c>
      <c r="M565" s="29"/>
      <c r="N565" s="21" t="str">
        <f t="shared" si="167"/>
        <v/>
      </c>
      <c r="O565" s="22" t="str">
        <f>IF(Drela!AI565="","",Drela!AI565)</f>
        <v/>
      </c>
      <c r="P565" s="23" t="str">
        <f>IF(Drela!AJ565="","",Drela!AJ565)</f>
        <v/>
      </c>
      <c r="R565" s="21">
        <v>562</v>
      </c>
      <c r="S565" s="24">
        <f ca="1"/>
        <v>50.135272426455003</v>
      </c>
      <c r="T565" s="24">
        <f ca="1"/>
        <v>51.732774332840151</v>
      </c>
      <c r="V565" s="21">
        <v>562</v>
      </c>
      <c r="W565" s="24">
        <f ca="1"/>
        <v>300.03403924017744</v>
      </c>
      <c r="X565" s="24">
        <f ca="1"/>
        <v>53.194435975170016</v>
      </c>
      <c r="Y565" s="30"/>
      <c r="Z565" s="21">
        <v>562</v>
      </c>
      <c r="AA565" s="24">
        <f ca="1"/>
        <v>290.00975327547769</v>
      </c>
      <c r="AB565" s="24">
        <f ca="1"/>
        <v>141.80556402482998</v>
      </c>
      <c r="AD565" s="21">
        <v>562</v>
      </c>
      <c r="AE565" s="24">
        <f ca="1"/>
        <v>539.90852008920012</v>
      </c>
      <c r="AF565" s="24">
        <f ca="1"/>
        <v>143.26722566715986</v>
      </c>
      <c r="AH565" s="21">
        <v>562</v>
      </c>
      <c r="AI565" s="24">
        <f t="shared" ca="1" si="161"/>
        <v>50.135300000000001</v>
      </c>
      <c r="AJ565" s="24">
        <f t="shared" ca="1" si="162"/>
        <v>51.732799999999997</v>
      </c>
      <c r="AK565" s="24">
        <f t="shared" ca="1" si="163"/>
        <v>300.03399999999999</v>
      </c>
      <c r="AL565" s="24">
        <f t="shared" ca="1" si="164"/>
        <v>53.194400000000002</v>
      </c>
      <c r="AM565" s="26"/>
      <c r="AN565" s="26" t="str">
        <f ca="1">IF(AI565="","","G1 "&amp;Input!D55&amp;" "&amp;AI565&amp;" "&amp;Input!D$56&amp;" "&amp;AJ565&amp;" "&amp;Input!D$57&amp;" "&amp;AK565&amp;" "&amp;Input!D$58&amp;" "&amp;AL565&amp;" F "&amp;Input!D$51&amp;"")</f>
        <v>G1 X 50.1353 Y 51.7328 U 300.034 Z 53.1944 F 400</v>
      </c>
      <c r="AO565" s="26"/>
      <c r="AP565" s="26" t="str">
        <f ca="1">IF(AS565="","","G1 "&amp;Input!D$55&amp;" "&amp;AS565&amp;" "&amp;Input!D$56&amp;" "&amp;AT565&amp;" "&amp;Input!D$57&amp;" "&amp;AU565&amp;" "&amp;Input!D$58&amp;" "&amp;AV565&amp;" F "&amp;Input!D$52&amp;"")</f>
        <v>G1 X 290.0098 Y 141.8056 U 539.9085 Z 143.2672 F 400</v>
      </c>
      <c r="AQ565" s="26"/>
      <c r="AR565" s="21">
        <v>562</v>
      </c>
      <c r="AS565" s="24">
        <f t="shared" ca="1" si="168"/>
        <v>290.00979999999998</v>
      </c>
      <c r="AT565" s="24">
        <f t="shared" ca="1" si="169"/>
        <v>141.8056</v>
      </c>
      <c r="AU565" s="24">
        <f t="shared" ca="1" si="170"/>
        <v>539.9085</v>
      </c>
      <c r="AV565" s="24">
        <f t="shared" ca="1" si="171"/>
        <v>143.2672</v>
      </c>
      <c r="BC565" t="s">
        <v>989</v>
      </c>
      <c r="BF565" s="74" t="str">
        <f ca="1">IF(AI564="","","G1 "&amp;Input!D$55&amp;" "&amp;AI564&amp;" "&amp;Input!D$56&amp;" "&amp;AJ564&amp;" "&amp;Input!D$57&amp;" "&amp;AK564&amp;" "&amp;Input!D$58&amp;" "&amp;AL564&amp;" F "&amp;Input!D$51&amp;"")</f>
        <v>G1 X 50.1199 Y 51.9577 U 300.0284 Z 53.3188 F 400</v>
      </c>
      <c r="BO565" s="132">
        <f t="shared" ca="1" si="177"/>
        <v>50.135300000000001</v>
      </c>
      <c r="BP565" s="132">
        <f t="shared" ca="1" si="177"/>
        <v>51.732799999999997</v>
      </c>
      <c r="BQ565" s="132">
        <f t="shared" ca="1" si="177"/>
        <v>300.03399999999999</v>
      </c>
      <c r="BR565" s="132">
        <f t="shared" ca="1" si="177"/>
        <v>53.194400000000002</v>
      </c>
      <c r="BT565" s="132" t="str">
        <f t="shared" si="178"/>
        <v/>
      </c>
      <c r="BU565" s="132" t="str">
        <f t="shared" si="178"/>
        <v/>
      </c>
      <c r="BV565" s="132" t="str">
        <f t="shared" si="178"/>
        <v/>
      </c>
      <c r="BW565" s="132" t="str">
        <f t="shared" si="178"/>
        <v/>
      </c>
      <c r="BY565" s="132">
        <f t="shared" ca="1" si="172"/>
        <v>290.00979999999998</v>
      </c>
      <c r="BZ565" s="132">
        <f t="shared" ca="1" si="172"/>
        <v>141.8056</v>
      </c>
      <c r="CA565" s="132">
        <f t="shared" ca="1" si="172"/>
        <v>539.9085</v>
      </c>
      <c r="CB565" s="132">
        <f t="shared" ca="1" si="172"/>
        <v>143.2672</v>
      </c>
    </row>
    <row r="566" spans="2:80" x14ac:dyDescent="0.2">
      <c r="B566" s="21" t="str">
        <f>IF(C566&lt;&gt;"",ROWS(B$3:Me)-1,"")</f>
        <v/>
      </c>
      <c r="C566" s="22" t="str">
        <f>IF(Drela!N566="","",Drela!N566)</f>
        <v/>
      </c>
      <c r="D566" s="23" t="str">
        <f>IF(Drela!O566="","",Drela!O566)</f>
        <v/>
      </c>
      <c r="F566" s="21" t="str">
        <f t="shared" si="165"/>
        <v/>
      </c>
      <c r="G566" s="22" t="str">
        <f>IF(Drela!Q566="","",Drela!Q566)</f>
        <v/>
      </c>
      <c r="H566" s="23" t="str">
        <f>IF(Drela!R566="","",Drela!R566)</f>
        <v/>
      </c>
      <c r="I566" s="29"/>
      <c r="J566" s="21" t="str">
        <f t="shared" si="166"/>
        <v/>
      </c>
      <c r="K566" s="22" t="str">
        <f>IF(Drela!AF566="","",Drela!AF566)</f>
        <v/>
      </c>
      <c r="L566" s="23" t="str">
        <f>IF(Drela!AG566="","",Drela!AG566)</f>
        <v/>
      </c>
      <c r="M566" s="29"/>
      <c r="N566" s="21" t="str">
        <f t="shared" si="167"/>
        <v/>
      </c>
      <c r="O566" s="22" t="str">
        <f>IF(Drela!AI566="","",Drela!AI566)</f>
        <v/>
      </c>
      <c r="P566" s="23" t="str">
        <f>IF(Drela!AJ566="","",Drela!AJ566)</f>
        <v/>
      </c>
      <c r="R566" s="21">
        <v>563</v>
      </c>
      <c r="S566" s="24">
        <f ca="1"/>
        <v>50.155254717380835</v>
      </c>
      <c r="T566" s="24">
        <f ca="1"/>
        <v>51.469945395684725</v>
      </c>
      <c r="V566" s="21">
        <v>563</v>
      </c>
      <c r="W566" s="24">
        <f ca="1"/>
        <v>300.04180196822858</v>
      </c>
      <c r="X566" s="24">
        <f ca="1"/>
        <v>53.049075836920288</v>
      </c>
      <c r="Y566" s="30"/>
      <c r="Z566" s="21">
        <v>563</v>
      </c>
      <c r="AA566" s="24">
        <f ca="1"/>
        <v>290.00199054742654</v>
      </c>
      <c r="AB566" s="24">
        <f ca="1"/>
        <v>141.95092416307972</v>
      </c>
      <c r="AD566" s="21">
        <v>563</v>
      </c>
      <c r="AE566" s="24">
        <f ca="1"/>
        <v>539.88853779827434</v>
      </c>
      <c r="AF566" s="24">
        <f ca="1"/>
        <v>143.5300546043153</v>
      </c>
      <c r="AH566" s="21">
        <v>563</v>
      </c>
      <c r="AI566" s="24">
        <f t="shared" ca="1" si="161"/>
        <v>50.155299999999997</v>
      </c>
      <c r="AJ566" s="24">
        <f t="shared" ca="1" si="162"/>
        <v>51.469900000000003</v>
      </c>
      <c r="AK566" s="24">
        <f t="shared" ca="1" si="163"/>
        <v>300.04180000000002</v>
      </c>
      <c r="AL566" s="24">
        <f t="shared" ca="1" si="164"/>
        <v>53.049100000000003</v>
      </c>
      <c r="AM566" s="26"/>
      <c r="AN566" s="26" t="str">
        <f ca="1">IF(AI566="","","G1 "&amp;Input!D55&amp;" "&amp;AI566&amp;" "&amp;Input!D$56&amp;" "&amp;AJ566&amp;" "&amp;Input!D$57&amp;" "&amp;AK566&amp;" "&amp;Input!D$58&amp;" "&amp;AL566&amp;" F "&amp;Input!D$51&amp;"")</f>
        <v>G1 X 50.1553 Y 51.4699 U 300.0418 Z 53.0491 F 400</v>
      </c>
      <c r="AO566" s="26"/>
      <c r="AP566" s="26" t="str">
        <f ca="1">IF(AS566="","","G1 "&amp;Input!D$55&amp;" "&amp;AS566&amp;" "&amp;Input!D$56&amp;" "&amp;AT566&amp;" "&amp;Input!D$57&amp;" "&amp;AU566&amp;" "&amp;Input!D$58&amp;" "&amp;AV566&amp;" F "&amp;Input!D$52&amp;"")</f>
        <v>G1 X 290.002 Y 141.9509 U 539.8885 Z 143.5301 F 400</v>
      </c>
      <c r="AQ566" s="26"/>
      <c r="AR566" s="21">
        <v>563</v>
      </c>
      <c r="AS566" s="24">
        <f t="shared" ca="1" si="168"/>
        <v>290.00200000000001</v>
      </c>
      <c r="AT566" s="24">
        <f t="shared" ca="1" si="169"/>
        <v>141.95089999999999</v>
      </c>
      <c r="AU566" s="24">
        <f t="shared" ca="1" si="170"/>
        <v>539.88850000000002</v>
      </c>
      <c r="AV566" s="24">
        <f t="shared" ca="1" si="171"/>
        <v>143.5301</v>
      </c>
      <c r="BC566" t="s">
        <v>990</v>
      </c>
      <c r="BF566" s="74" t="str">
        <f ca="1">IF(AI565="","","G1 "&amp;Input!D$55&amp;" "&amp;AI565&amp;" "&amp;Input!D$56&amp;" "&amp;AJ565&amp;" "&amp;Input!D$57&amp;" "&amp;AK565&amp;" "&amp;Input!D$58&amp;" "&amp;AL565&amp;" F "&amp;Input!D$51&amp;"")</f>
        <v>G1 X 50.1353 Y 51.7328 U 300.034 Z 53.1944 F 400</v>
      </c>
      <c r="BO566" s="132">
        <f t="shared" ca="1" si="177"/>
        <v>50.155299999999997</v>
      </c>
      <c r="BP566" s="132">
        <f t="shared" ca="1" si="177"/>
        <v>51.469900000000003</v>
      </c>
      <c r="BQ566" s="132">
        <f t="shared" ca="1" si="177"/>
        <v>300.04180000000002</v>
      </c>
      <c r="BR566" s="132">
        <f t="shared" ca="1" si="177"/>
        <v>53.049100000000003</v>
      </c>
      <c r="BT566" s="132" t="str">
        <f t="shared" si="178"/>
        <v/>
      </c>
      <c r="BU566" s="132" t="str">
        <f t="shared" si="178"/>
        <v/>
      </c>
      <c r="BV566" s="132" t="str">
        <f t="shared" si="178"/>
        <v/>
      </c>
      <c r="BW566" s="132" t="str">
        <f t="shared" si="178"/>
        <v/>
      </c>
      <c r="BY566" s="132">
        <f t="shared" ca="1" si="172"/>
        <v>290.00200000000001</v>
      </c>
      <c r="BZ566" s="132">
        <f t="shared" ca="1" si="172"/>
        <v>141.95089999999999</v>
      </c>
      <c r="CA566" s="132">
        <f t="shared" ca="1" si="172"/>
        <v>539.88850000000002</v>
      </c>
      <c r="CB566" s="132">
        <f t="shared" ca="1" si="172"/>
        <v>143.5301</v>
      </c>
    </row>
    <row r="567" spans="2:80" x14ac:dyDescent="0.2">
      <c r="B567" s="21" t="str">
        <f>IF(C567&lt;&gt;"",ROWS(B$3:Me)-1,"")</f>
        <v/>
      </c>
      <c r="C567" s="22" t="str">
        <f>IF(Drela!N567="","",Drela!N567)</f>
        <v/>
      </c>
      <c r="D567" s="23" t="str">
        <f>IF(Drela!O567="","",Drela!O567)</f>
        <v/>
      </c>
      <c r="F567" s="21" t="str">
        <f t="shared" si="165"/>
        <v/>
      </c>
      <c r="G567" s="22" t="str">
        <f>IF(Drela!Q567="","",Drela!Q567)</f>
        <v/>
      </c>
      <c r="H567" s="23" t="str">
        <f>IF(Drela!R567="","",Drela!R567)</f>
        <v/>
      </c>
      <c r="I567" s="29"/>
      <c r="J567" s="21" t="str">
        <f t="shared" si="166"/>
        <v/>
      </c>
      <c r="K567" s="22" t="str">
        <f>IF(Drela!AF567="","",Drela!AF567)</f>
        <v/>
      </c>
      <c r="L567" s="23" t="str">
        <f>IF(Drela!AG567="","",Drela!AG567)</f>
        <v/>
      </c>
      <c r="M567" s="29"/>
      <c r="N567" s="21" t="str">
        <f t="shared" si="167"/>
        <v/>
      </c>
      <c r="O567" s="22" t="str">
        <f>IF(Drela!AI567="","",Drela!AI567)</f>
        <v/>
      </c>
      <c r="P567" s="23" t="str">
        <f>IF(Drela!AJ567="","",Drela!AJ567)</f>
        <v/>
      </c>
      <c r="R567" s="21">
        <v>564</v>
      </c>
      <c r="S567" s="24">
        <f ca="1"/>
        <v>50.17732894096028</v>
      </c>
      <c r="T567" s="24">
        <f ca="1"/>
        <v>51.183095743851325</v>
      </c>
      <c r="V567" s="21">
        <v>564</v>
      </c>
      <c r="W567" s="24">
        <f ca="1"/>
        <v>300.05042084722004</v>
      </c>
      <c r="X567" s="24">
        <f ca="1"/>
        <v>52.890427499900973</v>
      </c>
      <c r="Y567" s="30"/>
      <c r="Z567" s="21">
        <v>564</v>
      </c>
      <c r="AA567" s="24">
        <f ca="1"/>
        <v>289.99337166843509</v>
      </c>
      <c r="AB567" s="24">
        <f ca="1"/>
        <v>142.10957250009903</v>
      </c>
      <c r="AD567" s="21">
        <v>564</v>
      </c>
      <c r="AE567" s="24">
        <f ca="1"/>
        <v>539.86646357469488</v>
      </c>
      <c r="AF567" s="24">
        <f ca="1"/>
        <v>143.81690425614866</v>
      </c>
      <c r="AH567" s="21">
        <v>564</v>
      </c>
      <c r="AI567" s="24">
        <f t="shared" ca="1" si="161"/>
        <v>50.177300000000002</v>
      </c>
      <c r="AJ567" s="24">
        <f t="shared" ca="1" si="162"/>
        <v>51.183100000000003</v>
      </c>
      <c r="AK567" s="24">
        <f t="shared" ca="1" si="163"/>
        <v>300.05040000000002</v>
      </c>
      <c r="AL567" s="24">
        <f t="shared" ca="1" si="164"/>
        <v>52.8904</v>
      </c>
      <c r="AM567" s="26"/>
      <c r="AN567" s="26" t="str">
        <f ca="1">IF(AI567="","","G1 "&amp;Input!D55&amp;" "&amp;AI567&amp;" "&amp;Input!D$56&amp;" "&amp;AJ567&amp;" "&amp;Input!D$57&amp;" "&amp;AK567&amp;" "&amp;Input!D$58&amp;" "&amp;AL567&amp;" F "&amp;Input!D$51&amp;"")</f>
        <v>G1 X 50.1773 Y 51.1831 U 300.0504 Z 52.8904 F 400</v>
      </c>
      <c r="AO567" s="26"/>
      <c r="AP567" s="26" t="str">
        <f ca="1">IF(AS567="","","G1 "&amp;Input!D$55&amp;" "&amp;AS567&amp;" "&amp;Input!D$56&amp;" "&amp;AT567&amp;" "&amp;Input!D$57&amp;" "&amp;AU567&amp;" "&amp;Input!D$58&amp;" "&amp;AV567&amp;" F "&amp;Input!D$52&amp;"")</f>
        <v>G1 X 289.9934 Y 142.1096 U 539.8665 Z 143.8169 F 400</v>
      </c>
      <c r="AQ567" s="26"/>
      <c r="AR567" s="21">
        <v>564</v>
      </c>
      <c r="AS567" s="24">
        <f t="shared" ca="1" si="168"/>
        <v>289.99340000000001</v>
      </c>
      <c r="AT567" s="24">
        <f t="shared" ca="1" si="169"/>
        <v>142.1096</v>
      </c>
      <c r="AU567" s="24">
        <f t="shared" ca="1" si="170"/>
        <v>539.86649999999997</v>
      </c>
      <c r="AV567" s="24">
        <f t="shared" ca="1" si="171"/>
        <v>143.8169</v>
      </c>
      <c r="BC567" t="s">
        <v>991</v>
      </c>
      <c r="BF567" s="74" t="str">
        <f ca="1">IF(AI566="","","G1 "&amp;Input!D$55&amp;" "&amp;AI566&amp;" "&amp;Input!D$56&amp;" "&amp;AJ566&amp;" "&amp;Input!D$57&amp;" "&amp;AK566&amp;" "&amp;Input!D$58&amp;" "&amp;AL566&amp;" F "&amp;Input!D$51&amp;"")</f>
        <v>G1 X 50.1553 Y 51.4699 U 300.0418 Z 53.0491 F 400</v>
      </c>
      <c r="BO567" s="132">
        <f t="shared" ca="1" si="177"/>
        <v>50.177300000000002</v>
      </c>
      <c r="BP567" s="132">
        <f t="shared" ca="1" si="177"/>
        <v>51.183100000000003</v>
      </c>
      <c r="BQ567" s="132">
        <f t="shared" ca="1" si="177"/>
        <v>300.05040000000002</v>
      </c>
      <c r="BR567" s="132">
        <f t="shared" ca="1" si="177"/>
        <v>52.8904</v>
      </c>
      <c r="BT567" s="132" t="str">
        <f t="shared" si="178"/>
        <v/>
      </c>
      <c r="BU567" s="132" t="str">
        <f t="shared" si="178"/>
        <v/>
      </c>
      <c r="BV567" s="132" t="str">
        <f t="shared" si="178"/>
        <v/>
      </c>
      <c r="BW567" s="132" t="str">
        <f t="shared" si="178"/>
        <v/>
      </c>
      <c r="BY567" s="132">
        <f t="shared" ca="1" si="172"/>
        <v>289.99340000000001</v>
      </c>
      <c r="BZ567" s="132">
        <f t="shared" ca="1" si="172"/>
        <v>142.1096</v>
      </c>
      <c r="CA567" s="132">
        <f t="shared" ca="1" si="172"/>
        <v>539.86649999999997</v>
      </c>
      <c r="CB567" s="132">
        <f t="shared" ca="1" si="172"/>
        <v>143.8169</v>
      </c>
    </row>
    <row r="568" spans="2:80" x14ac:dyDescent="0.2">
      <c r="B568" s="21" t="str">
        <f>IF(C568&lt;&gt;"",ROWS(B$3:Me)-1,"")</f>
        <v/>
      </c>
      <c r="C568" s="22" t="str">
        <f>IF(Drela!N568="","",Drela!N568)</f>
        <v/>
      </c>
      <c r="D568" s="23" t="str">
        <f>IF(Drela!O568="","",Drela!O568)</f>
        <v/>
      </c>
      <c r="F568" s="21" t="str">
        <f t="shared" si="165"/>
        <v/>
      </c>
      <c r="G568" s="22" t="str">
        <f>IF(Drela!Q568="","",Drela!Q568)</f>
        <v/>
      </c>
      <c r="H568" s="23" t="str">
        <f>IF(Drela!R568="","",Drela!R568)</f>
        <v/>
      </c>
      <c r="I568" s="29"/>
      <c r="J568" s="21" t="str">
        <f t="shared" si="166"/>
        <v/>
      </c>
      <c r="K568" s="22" t="str">
        <f>IF(Drela!AF568="","",Drela!AF568)</f>
        <v/>
      </c>
      <c r="L568" s="23" t="str">
        <f>IF(Drela!AG568="","",Drela!AG568)</f>
        <v/>
      </c>
      <c r="M568" s="29"/>
      <c r="N568" s="21" t="str">
        <f t="shared" si="167"/>
        <v/>
      </c>
      <c r="O568" s="22" t="str">
        <f>IF(Drela!AI568="","",Drela!AI568)</f>
        <v/>
      </c>
      <c r="P568" s="23" t="str">
        <f>IF(Drela!AJ568="","",Drela!AJ568)</f>
        <v/>
      </c>
      <c r="R568" s="21">
        <v>565</v>
      </c>
      <c r="S568" s="24">
        <f ca="1"/>
        <v>50.197922929677823</v>
      </c>
      <c r="T568" s="24">
        <f ca="1"/>
        <v>50.8924676715625</v>
      </c>
      <c r="V568" s="21">
        <v>565</v>
      </c>
      <c r="W568" s="24">
        <f ca="1"/>
        <v>300.05817546158698</v>
      </c>
      <c r="X568" s="24">
        <f ca="1"/>
        <v>52.729711459077159</v>
      </c>
      <c r="Y568" s="30"/>
      <c r="Z568" s="21">
        <v>565</v>
      </c>
      <c r="AA568" s="24">
        <f ca="1"/>
        <v>289.98561705406814</v>
      </c>
      <c r="AB568" s="24">
        <f ca="1"/>
        <v>142.27028854092285</v>
      </c>
      <c r="AD568" s="21">
        <v>565</v>
      </c>
      <c r="AE568" s="24">
        <f ca="1"/>
        <v>539.84586958597731</v>
      </c>
      <c r="AF568" s="24">
        <f ca="1"/>
        <v>144.10753232843749</v>
      </c>
      <c r="AH568" s="21">
        <v>565</v>
      </c>
      <c r="AI568" s="24">
        <f t="shared" ca="1" si="161"/>
        <v>50.197899999999997</v>
      </c>
      <c r="AJ568" s="24">
        <f t="shared" ca="1" si="162"/>
        <v>50.892499999999998</v>
      </c>
      <c r="AK568" s="24">
        <f t="shared" ca="1" si="163"/>
        <v>300.0582</v>
      </c>
      <c r="AL568" s="24">
        <f t="shared" ca="1" si="164"/>
        <v>52.729700000000001</v>
      </c>
      <c r="AM568" s="26"/>
      <c r="AN568" s="26" t="str">
        <f ca="1">IF(AI568="","","G1 "&amp;Input!D55&amp;" "&amp;AI568&amp;" "&amp;Input!D$56&amp;" "&amp;AJ568&amp;" "&amp;Input!D$57&amp;" "&amp;AK568&amp;" "&amp;Input!D$58&amp;" "&amp;AL568&amp;" F "&amp;Input!D$51&amp;"")</f>
        <v>G1 X 50.1979 Y 50.8925 U 300.0582 Z 52.7297 F 400</v>
      </c>
      <c r="AO568" s="26"/>
      <c r="AP568" s="26" t="str">
        <f ca="1">IF(AS568="","","G1 "&amp;Input!D$55&amp;" "&amp;AS568&amp;" "&amp;Input!D$56&amp;" "&amp;AT568&amp;" "&amp;Input!D$57&amp;" "&amp;AU568&amp;" "&amp;Input!D$58&amp;" "&amp;AV568&amp;" F "&amp;Input!D$52&amp;"")</f>
        <v>G1 X 289.9856 Y 142.2703 U 539.8459 Z 144.1075 F 400</v>
      </c>
      <c r="AQ568" s="26"/>
      <c r="AR568" s="21">
        <v>565</v>
      </c>
      <c r="AS568" s="24">
        <f t="shared" ca="1" si="168"/>
        <v>289.98559999999998</v>
      </c>
      <c r="AT568" s="24">
        <f t="shared" ca="1" si="169"/>
        <v>142.27029999999999</v>
      </c>
      <c r="AU568" s="24">
        <f t="shared" ca="1" si="170"/>
        <v>539.84590000000003</v>
      </c>
      <c r="AV568" s="24">
        <f t="shared" ca="1" si="171"/>
        <v>144.10749999999999</v>
      </c>
      <c r="BC568" t="s">
        <v>992</v>
      </c>
      <c r="BF568" s="74" t="str">
        <f ca="1">IF(AI567="","","G1 "&amp;Input!D$55&amp;" "&amp;AI567&amp;" "&amp;Input!D$56&amp;" "&amp;AJ567&amp;" "&amp;Input!D$57&amp;" "&amp;AK567&amp;" "&amp;Input!D$58&amp;" "&amp;AL567&amp;" F "&amp;Input!D$51&amp;"")</f>
        <v>G1 X 50.1773 Y 51.1831 U 300.0504 Z 52.8904 F 400</v>
      </c>
      <c r="BO568" s="132">
        <f t="shared" ca="1" si="177"/>
        <v>50.197899999999997</v>
      </c>
      <c r="BP568" s="132">
        <f t="shared" ca="1" si="177"/>
        <v>50.892499999999998</v>
      </c>
      <c r="BQ568" s="132">
        <f t="shared" ca="1" si="177"/>
        <v>300.0582</v>
      </c>
      <c r="BR568" s="132">
        <f t="shared" ca="1" si="177"/>
        <v>52.729700000000001</v>
      </c>
      <c r="BT568" s="132" t="str">
        <f t="shared" si="178"/>
        <v/>
      </c>
      <c r="BU568" s="132" t="str">
        <f t="shared" si="178"/>
        <v/>
      </c>
      <c r="BV568" s="132" t="str">
        <f t="shared" si="178"/>
        <v/>
      </c>
      <c r="BW568" s="132" t="str">
        <f t="shared" si="178"/>
        <v/>
      </c>
      <c r="BY568" s="132">
        <f t="shared" ca="1" si="172"/>
        <v>289.98559999999998</v>
      </c>
      <c r="BZ568" s="132">
        <f t="shared" ca="1" si="172"/>
        <v>142.27029999999999</v>
      </c>
      <c r="CA568" s="132">
        <f t="shared" ca="1" si="172"/>
        <v>539.84590000000003</v>
      </c>
      <c r="CB568" s="132">
        <f t="shared" ca="1" si="172"/>
        <v>144.10749999999999</v>
      </c>
    </row>
    <row r="569" spans="2:80" x14ac:dyDescent="0.2">
      <c r="B569" s="21" t="str">
        <f>IF(C569&lt;&gt;"",ROWS(B$3:Me)-1,"")</f>
        <v/>
      </c>
      <c r="C569" s="22" t="str">
        <f>IF(Drela!N569="","",Drela!N569)</f>
        <v/>
      </c>
      <c r="D569" s="23" t="str">
        <f>IF(Drela!O569="","",Drela!O569)</f>
        <v/>
      </c>
      <c r="F569" s="21" t="str">
        <f t="shared" si="165"/>
        <v/>
      </c>
      <c r="G569" s="22" t="str">
        <f>IF(Drela!Q569="","",Drela!Q569)</f>
        <v/>
      </c>
      <c r="H569" s="23" t="str">
        <f>IF(Drela!R569="","",Drela!R569)</f>
        <v/>
      </c>
      <c r="I569" s="29"/>
      <c r="J569" s="21" t="str">
        <f t="shared" si="166"/>
        <v/>
      </c>
      <c r="K569" s="22" t="str">
        <f>IF(Drela!AF569="","",Drela!AF569)</f>
        <v/>
      </c>
      <c r="L569" s="23" t="str">
        <f>IF(Drela!AG569="","",Drela!AG569)</f>
        <v/>
      </c>
      <c r="M569" s="29"/>
      <c r="N569" s="21" t="str">
        <f t="shared" si="167"/>
        <v/>
      </c>
      <c r="O569" s="22" t="str">
        <f>IF(Drela!AI569="","",Drela!AI569)</f>
        <v/>
      </c>
      <c r="P569" s="23" t="str">
        <f>IF(Drela!AJ569="","",Drela!AJ569)</f>
        <v/>
      </c>
      <c r="R569" s="21">
        <v>566</v>
      </c>
      <c r="S569" s="24">
        <f ca="1"/>
        <v>50.215148650143732</v>
      </c>
      <c r="T569" s="24">
        <f ca="1"/>
        <v>50.612815515118413</v>
      </c>
      <c r="V569" s="21">
        <v>566</v>
      </c>
      <c r="W569" s="24">
        <f ca="1"/>
        <v>300.06420695582773</v>
      </c>
      <c r="X569" s="24">
        <f ca="1"/>
        <v>52.575097279027084</v>
      </c>
      <c r="Y569" s="30"/>
      <c r="Z569" s="21">
        <v>566</v>
      </c>
      <c r="AA569" s="24">
        <f ca="1"/>
        <v>289.9795855598274</v>
      </c>
      <c r="AB569" s="24">
        <f ca="1"/>
        <v>142.42490272097291</v>
      </c>
      <c r="AD569" s="21">
        <v>566</v>
      </c>
      <c r="AE569" s="24">
        <f ca="1"/>
        <v>539.82864386551137</v>
      </c>
      <c r="AF569" s="24">
        <f ca="1"/>
        <v>144.38718448488157</v>
      </c>
      <c r="AH569" s="21">
        <v>566</v>
      </c>
      <c r="AI569" s="24">
        <f t="shared" ca="1" si="161"/>
        <v>50.2151</v>
      </c>
      <c r="AJ569" s="24">
        <f t="shared" ca="1" si="162"/>
        <v>50.6128</v>
      </c>
      <c r="AK569" s="24">
        <f t="shared" ca="1" si="163"/>
        <v>300.06420000000003</v>
      </c>
      <c r="AL569" s="24">
        <f t="shared" ca="1" si="164"/>
        <v>52.575099999999999</v>
      </c>
      <c r="AM569" s="26"/>
      <c r="AN569" s="26" t="str">
        <f ca="1">IF(AI569="","","G1 "&amp;Input!D55&amp;" "&amp;AI569&amp;" "&amp;Input!D$56&amp;" "&amp;AJ569&amp;" "&amp;Input!D$57&amp;" "&amp;AK569&amp;" "&amp;Input!D$58&amp;" "&amp;AL569&amp;" F "&amp;Input!D$51&amp;"")</f>
        <v>G1 X 50.2151 Y 50.6128 U 300.0642 Z 52.5751 F 400</v>
      </c>
      <c r="AO569" s="26"/>
      <c r="AP569" s="26" t="str">
        <f ca="1">IF(AS569="","","G1 "&amp;Input!D$55&amp;" "&amp;AS569&amp;" "&amp;Input!D$56&amp;" "&amp;AT569&amp;" "&amp;Input!D$57&amp;" "&amp;AU569&amp;" "&amp;Input!D$58&amp;" "&amp;AV569&amp;" F "&amp;Input!D$52&amp;"")</f>
        <v>G1 X 289.9796 Y 142.4249 U 539.8286 Z 144.3872 F 400</v>
      </c>
      <c r="AQ569" s="26"/>
      <c r="AR569" s="21">
        <v>566</v>
      </c>
      <c r="AS569" s="24">
        <f t="shared" ca="1" si="168"/>
        <v>289.9796</v>
      </c>
      <c r="AT569" s="24">
        <f t="shared" ca="1" si="169"/>
        <v>142.42490000000001</v>
      </c>
      <c r="AU569" s="24">
        <f t="shared" ca="1" si="170"/>
        <v>539.82860000000005</v>
      </c>
      <c r="AV569" s="24">
        <f t="shared" ca="1" si="171"/>
        <v>144.38720000000001</v>
      </c>
      <c r="BC569" t="s">
        <v>993</v>
      </c>
      <c r="BF569" s="74" t="str">
        <f ca="1">IF(AI568="","","G1 "&amp;Input!D$55&amp;" "&amp;AI568&amp;" "&amp;Input!D$56&amp;" "&amp;AJ568&amp;" "&amp;Input!D$57&amp;" "&amp;AK568&amp;" "&amp;Input!D$58&amp;" "&amp;AL568&amp;" F "&amp;Input!D$51&amp;"")</f>
        <v>G1 X 50.1979 Y 50.8925 U 300.0582 Z 52.7297 F 400</v>
      </c>
      <c r="BO569" s="132">
        <f t="shared" ca="1" si="177"/>
        <v>50.2151</v>
      </c>
      <c r="BP569" s="132">
        <f t="shared" ca="1" si="177"/>
        <v>50.6128</v>
      </c>
      <c r="BQ569" s="132">
        <f t="shared" ca="1" si="177"/>
        <v>300.06420000000003</v>
      </c>
      <c r="BR569" s="132">
        <f t="shared" ca="1" si="177"/>
        <v>52.575099999999999</v>
      </c>
      <c r="BT569" s="132" t="str">
        <f t="shared" si="178"/>
        <v/>
      </c>
      <c r="BU569" s="132" t="str">
        <f t="shared" si="178"/>
        <v/>
      </c>
      <c r="BV569" s="132" t="str">
        <f t="shared" si="178"/>
        <v/>
      </c>
      <c r="BW569" s="132" t="str">
        <f t="shared" si="178"/>
        <v/>
      </c>
      <c r="BY569" s="132">
        <f t="shared" ca="1" si="172"/>
        <v>289.9796</v>
      </c>
      <c r="BZ569" s="132">
        <f t="shared" ca="1" si="172"/>
        <v>142.42490000000001</v>
      </c>
      <c r="CA569" s="132">
        <f t="shared" ca="1" si="172"/>
        <v>539.82860000000005</v>
      </c>
      <c r="CB569" s="132">
        <f t="shared" ca="1" si="172"/>
        <v>144.38720000000001</v>
      </c>
    </row>
    <row r="570" spans="2:80" x14ac:dyDescent="0.2">
      <c r="B570" s="21" t="str">
        <f>IF(C570&lt;&gt;"",ROWS(B$3:Me)-1,"")</f>
        <v/>
      </c>
      <c r="C570" s="22" t="str">
        <f>IF(Drela!N570="","",Drela!N570)</f>
        <v/>
      </c>
      <c r="D570" s="23" t="str">
        <f>IF(Drela!O570="","",Drela!O570)</f>
        <v/>
      </c>
      <c r="F570" s="21" t="str">
        <f t="shared" si="165"/>
        <v/>
      </c>
      <c r="G570" s="22" t="str">
        <f>IF(Drela!Q570="","",Drela!Q570)</f>
        <v/>
      </c>
      <c r="H570" s="23" t="str">
        <f>IF(Drela!R570="","",Drela!R570)</f>
        <v/>
      </c>
      <c r="I570" s="29"/>
      <c r="J570" s="21" t="str">
        <f t="shared" si="166"/>
        <v/>
      </c>
      <c r="K570" s="22" t="str">
        <f>IF(Drela!AF570="","",Drela!AF570)</f>
        <v/>
      </c>
      <c r="L570" s="23" t="str">
        <f>IF(Drela!AG570="","",Drela!AG570)</f>
        <v/>
      </c>
      <c r="M570" s="29"/>
      <c r="N570" s="21" t="str">
        <f t="shared" si="167"/>
        <v/>
      </c>
      <c r="O570" s="22" t="str">
        <f>IF(Drela!AI570="","",Drela!AI570)</f>
        <v/>
      </c>
      <c r="P570" s="23" t="str">
        <f>IF(Drela!AJ570="","",Drela!AJ570)</f>
        <v/>
      </c>
      <c r="R570" s="21">
        <v>567</v>
      </c>
      <c r="S570" s="24">
        <f ca="1"/>
        <v>50.233854605471556</v>
      </c>
      <c r="T570" s="24">
        <f ca="1"/>
        <v>50.336941779129752</v>
      </c>
      <c r="V570" s="21">
        <v>567</v>
      </c>
      <c r="W570" s="24">
        <f ca="1"/>
        <v>300.07110271469293</v>
      </c>
      <c r="X570" s="24">
        <f ca="1"/>
        <v>52.422550802781501</v>
      </c>
      <c r="Y570" s="30"/>
      <c r="Z570" s="21">
        <v>567</v>
      </c>
      <c r="AA570" s="24">
        <f ca="1"/>
        <v>289.97268980096209</v>
      </c>
      <c r="AB570" s="24">
        <f ca="1"/>
        <v>142.57744919721847</v>
      </c>
      <c r="AD570" s="21">
        <v>567</v>
      </c>
      <c r="AE570" s="24">
        <f ca="1"/>
        <v>539.80993791018352</v>
      </c>
      <c r="AF570" s="24">
        <f ca="1"/>
        <v>144.66305822087023</v>
      </c>
      <c r="AH570" s="21">
        <v>567</v>
      </c>
      <c r="AI570" s="24">
        <f t="shared" ca="1" si="161"/>
        <v>50.233899999999998</v>
      </c>
      <c r="AJ570" s="24">
        <f t="shared" ca="1" si="162"/>
        <v>50.3369</v>
      </c>
      <c r="AK570" s="24">
        <f t="shared" ca="1" si="163"/>
        <v>300.0711</v>
      </c>
      <c r="AL570" s="24">
        <f t="shared" ca="1" si="164"/>
        <v>52.422600000000003</v>
      </c>
      <c r="AM570" s="26"/>
      <c r="AN570" s="26" t="str">
        <f ca="1">IF(AI570="","","G1 "&amp;Input!D55&amp;" "&amp;AI570&amp;" "&amp;Input!D$56&amp;" "&amp;AJ570&amp;" "&amp;Input!D$57&amp;" "&amp;AK570&amp;" "&amp;Input!D$58&amp;" "&amp;AL570&amp;" F "&amp;Input!D$51&amp;"")</f>
        <v>G1 X 50.2339 Y 50.3369 U 300.0711 Z 52.4226 F 400</v>
      </c>
      <c r="AO570" s="26"/>
      <c r="AP570" s="26" t="str">
        <f ca="1">IF(AS570="","","G1 "&amp;Input!D$55&amp;" "&amp;AS570&amp;" "&amp;Input!D$56&amp;" "&amp;AT570&amp;" "&amp;Input!D$57&amp;" "&amp;AU570&amp;" "&amp;Input!D$58&amp;" "&amp;AV570&amp;" F "&amp;Input!D$52&amp;"")</f>
        <v>G1 X 289.9727 Y 142.5774 U 539.8099 Z 144.6631 F 400</v>
      </c>
      <c r="AQ570" s="26"/>
      <c r="AR570" s="21">
        <v>567</v>
      </c>
      <c r="AS570" s="24">
        <f t="shared" ca="1" si="168"/>
        <v>289.97269999999997</v>
      </c>
      <c r="AT570" s="24">
        <f t="shared" ca="1" si="169"/>
        <v>142.57740000000001</v>
      </c>
      <c r="AU570" s="24">
        <f t="shared" ca="1" si="170"/>
        <v>539.80989999999997</v>
      </c>
      <c r="AV570" s="24">
        <f t="shared" ca="1" si="171"/>
        <v>144.66309999999999</v>
      </c>
      <c r="BC570" t="s">
        <v>994</v>
      </c>
      <c r="BF570" s="74" t="str">
        <f ca="1">IF(AI569="","","G1 "&amp;Input!D$55&amp;" "&amp;AI569&amp;" "&amp;Input!D$56&amp;" "&amp;AJ569&amp;" "&amp;Input!D$57&amp;" "&amp;AK569&amp;" "&amp;Input!D$58&amp;" "&amp;AL569&amp;" F "&amp;Input!D$51&amp;"")</f>
        <v>G1 X 50.2151 Y 50.6128 U 300.0642 Z 52.5751 F 400</v>
      </c>
      <c r="BO570" s="132">
        <f t="shared" ca="1" si="177"/>
        <v>50.233899999999998</v>
      </c>
      <c r="BP570" s="132">
        <f t="shared" ca="1" si="177"/>
        <v>50.3369</v>
      </c>
      <c r="BQ570" s="132">
        <f t="shared" ca="1" si="177"/>
        <v>300.0711</v>
      </c>
      <c r="BR570" s="132">
        <f t="shared" ca="1" si="177"/>
        <v>52.422600000000003</v>
      </c>
      <c r="BT570" s="132" t="str">
        <f t="shared" si="178"/>
        <v/>
      </c>
      <c r="BU570" s="132" t="str">
        <f t="shared" si="178"/>
        <v/>
      </c>
      <c r="BV570" s="132" t="str">
        <f t="shared" si="178"/>
        <v/>
      </c>
      <c r="BW570" s="132" t="str">
        <f t="shared" si="178"/>
        <v/>
      </c>
      <c r="BY570" s="132">
        <f t="shared" ca="1" si="172"/>
        <v>289.97269999999997</v>
      </c>
      <c r="BZ570" s="132">
        <f t="shared" ca="1" si="172"/>
        <v>142.57740000000001</v>
      </c>
      <c r="CA570" s="132">
        <f t="shared" ca="1" si="172"/>
        <v>539.80989999999997</v>
      </c>
      <c r="CB570" s="132">
        <f t="shared" ca="1" si="172"/>
        <v>144.66309999999999</v>
      </c>
    </row>
    <row r="571" spans="2:80" x14ac:dyDescent="0.2">
      <c r="B571" s="21" t="str">
        <f>IF(C571&lt;&gt;"",ROWS(B$3:Me)-1,"")</f>
        <v/>
      </c>
      <c r="C571" s="22" t="str">
        <f>IF(Drela!N571="","",Drela!N571)</f>
        <v/>
      </c>
      <c r="D571" s="23" t="str">
        <f>IF(Drela!O571="","",Drela!O571)</f>
        <v/>
      </c>
      <c r="F571" s="21" t="str">
        <f t="shared" si="165"/>
        <v/>
      </c>
      <c r="G571" s="22" t="str">
        <f>IF(Drela!Q571="","",Drela!Q571)</f>
        <v/>
      </c>
      <c r="H571" s="23" t="str">
        <f>IF(Drela!R571="","",Drela!R571)</f>
        <v/>
      </c>
      <c r="I571" s="29"/>
      <c r="J571" s="21" t="str">
        <f t="shared" si="166"/>
        <v/>
      </c>
      <c r="K571" s="22" t="str">
        <f>IF(Drela!AF571="","",Drela!AF571)</f>
        <v/>
      </c>
      <c r="L571" s="23" t="str">
        <f>IF(Drela!AG571="","",Drela!AG571)</f>
        <v/>
      </c>
      <c r="M571" s="29"/>
      <c r="N571" s="21" t="str">
        <f t="shared" si="167"/>
        <v/>
      </c>
      <c r="O571" s="22" t="str">
        <f>IF(Drela!AI571="","",Drela!AI571)</f>
        <v/>
      </c>
      <c r="P571" s="23" t="str">
        <f>IF(Drela!AJ571="","",Drela!AJ571)</f>
        <v/>
      </c>
      <c r="R571" s="21">
        <v>568</v>
      </c>
      <c r="S571" s="24">
        <f ca="1"/>
        <v>50.260573432900657</v>
      </c>
      <c r="T571" s="24">
        <f ca="1"/>
        <v>50.052161010284841</v>
      </c>
      <c r="V571" s="21">
        <v>568</v>
      </c>
      <c r="W571" s="24">
        <f ca="1"/>
        <v>300.08231168299653</v>
      </c>
      <c r="X571" s="24">
        <f ca="1"/>
        <v>52.264986942984308</v>
      </c>
      <c r="Y571" s="30"/>
      <c r="Z571" s="21">
        <v>568</v>
      </c>
      <c r="AA571" s="24">
        <f ca="1"/>
        <v>289.96148083265848</v>
      </c>
      <c r="AB571" s="24">
        <f ca="1"/>
        <v>142.73501305701566</v>
      </c>
      <c r="AD571" s="21">
        <v>568</v>
      </c>
      <c r="AE571" s="24">
        <f ca="1"/>
        <v>539.78321908275439</v>
      </c>
      <c r="AF571" s="24">
        <f ca="1"/>
        <v>144.94783898971514</v>
      </c>
      <c r="AH571" s="21">
        <v>568</v>
      </c>
      <c r="AI571" s="24">
        <f t="shared" ca="1" si="161"/>
        <v>50.260599999999997</v>
      </c>
      <c r="AJ571" s="24">
        <f t="shared" ca="1" si="162"/>
        <v>50.052199999999999</v>
      </c>
      <c r="AK571" s="24">
        <f t="shared" ca="1" si="163"/>
        <v>300.08229999999998</v>
      </c>
      <c r="AL571" s="24">
        <f t="shared" ca="1" si="164"/>
        <v>52.265000000000001</v>
      </c>
      <c r="AM571" s="26"/>
      <c r="AN571" s="26" t="str">
        <f ca="1">IF(AI571="","","G1 "&amp;Input!D55&amp;" "&amp;AI571&amp;" "&amp;Input!D$56&amp;" "&amp;AJ571&amp;" "&amp;Input!D$57&amp;" "&amp;AK571&amp;" "&amp;Input!D$58&amp;" "&amp;AL571&amp;" F "&amp;Input!D$51&amp;"")</f>
        <v>G1 X 50.2606 Y 50.0522 U 300.0823 Z 52.265 F 400</v>
      </c>
      <c r="AO571" s="26"/>
      <c r="AP571" s="26" t="str">
        <f ca="1">IF(AS571="","","G1 "&amp;Input!D$55&amp;" "&amp;AS571&amp;" "&amp;Input!D$56&amp;" "&amp;AT571&amp;" "&amp;Input!D$57&amp;" "&amp;AU571&amp;" "&amp;Input!D$58&amp;" "&amp;AV571&amp;" F "&amp;Input!D$52&amp;"")</f>
        <v>G1 X 289.9615 Y 142.735 U 539.7832 Z 144.9478 F 400</v>
      </c>
      <c r="AQ571" s="26"/>
      <c r="AR571" s="21">
        <v>568</v>
      </c>
      <c r="AS571" s="24">
        <f t="shared" ca="1" si="168"/>
        <v>289.9615</v>
      </c>
      <c r="AT571" s="24">
        <f t="shared" ca="1" si="169"/>
        <v>142.73500000000001</v>
      </c>
      <c r="AU571" s="24">
        <f t="shared" ca="1" si="170"/>
        <v>539.78319999999997</v>
      </c>
      <c r="AV571" s="24">
        <f t="shared" ca="1" si="171"/>
        <v>144.9478</v>
      </c>
      <c r="BC571" t="s">
        <v>995</v>
      </c>
      <c r="BF571" s="74" t="str">
        <f ca="1">IF(AI570="","","G1 "&amp;Input!D$55&amp;" "&amp;AI570&amp;" "&amp;Input!D$56&amp;" "&amp;AJ570&amp;" "&amp;Input!D$57&amp;" "&amp;AK570&amp;" "&amp;Input!D$58&amp;" "&amp;AL570&amp;" F "&amp;Input!D$51&amp;"")</f>
        <v>G1 X 50.2339 Y 50.3369 U 300.0711 Z 52.4226 F 400</v>
      </c>
      <c r="BO571" s="132">
        <f t="shared" ca="1" si="177"/>
        <v>50.260599999999997</v>
      </c>
      <c r="BP571" s="132">
        <f t="shared" ca="1" si="177"/>
        <v>50.052199999999999</v>
      </c>
      <c r="BQ571" s="132">
        <f t="shared" ca="1" si="177"/>
        <v>300.08229999999998</v>
      </c>
      <c r="BR571" s="132">
        <f t="shared" ca="1" si="177"/>
        <v>52.265000000000001</v>
      </c>
      <c r="BT571" s="132" t="str">
        <f t="shared" si="178"/>
        <v/>
      </c>
      <c r="BU571" s="132" t="str">
        <f t="shared" si="178"/>
        <v/>
      </c>
      <c r="BV571" s="132" t="str">
        <f t="shared" si="178"/>
        <v/>
      </c>
      <c r="BW571" s="132" t="str">
        <f t="shared" si="178"/>
        <v/>
      </c>
      <c r="BY571" s="132">
        <f t="shared" ca="1" si="172"/>
        <v>289.9615</v>
      </c>
      <c r="BZ571" s="132">
        <f t="shared" ca="1" si="172"/>
        <v>142.73500000000001</v>
      </c>
      <c r="CA571" s="132">
        <f t="shared" ca="1" si="172"/>
        <v>539.78319999999997</v>
      </c>
      <c r="CB571" s="132">
        <f t="shared" ca="1" si="172"/>
        <v>144.9478</v>
      </c>
    </row>
    <row r="572" spans="2:80" x14ac:dyDescent="0.2">
      <c r="B572" s="21" t="str">
        <f>IF(C572&lt;&gt;"",ROWS(B$3:Me)-1,"")</f>
        <v/>
      </c>
      <c r="C572" s="22" t="str">
        <f>IF(Drela!N572="","",Drela!N572)</f>
        <v/>
      </c>
      <c r="D572" s="23" t="str">
        <f>IF(Drela!O572="","",Drela!O572)</f>
        <v/>
      </c>
      <c r="F572" s="21" t="str">
        <f t="shared" si="165"/>
        <v/>
      </c>
      <c r="G572" s="22" t="str">
        <f>IF(Drela!Q572="","",Drela!Q572)</f>
        <v/>
      </c>
      <c r="H572" s="23" t="str">
        <f>IF(Drela!R572="","",Drela!R572)</f>
        <v/>
      </c>
      <c r="I572" s="29"/>
      <c r="J572" s="21" t="str">
        <f t="shared" si="166"/>
        <v/>
      </c>
      <c r="K572" s="22" t="str">
        <f>IF(Drela!AF572="","",Drela!AF572)</f>
        <v/>
      </c>
      <c r="L572" s="23" t="str">
        <f>IF(Drela!AG572="","",Drela!AG572)</f>
        <v/>
      </c>
      <c r="M572" s="29"/>
      <c r="N572" s="21" t="str">
        <f t="shared" si="167"/>
        <v/>
      </c>
      <c r="O572" s="22" t="str">
        <f>IF(Drela!AI572="","",Drela!AI572)</f>
        <v/>
      </c>
      <c r="P572" s="23" t="str">
        <f>IF(Drela!AJ572="","",Drela!AJ572)</f>
        <v/>
      </c>
      <c r="R572" s="21">
        <v>569</v>
      </c>
      <c r="S572" s="24">
        <f ca="1"/>
        <v>50.299338813829536</v>
      </c>
      <c r="T572" s="24">
        <f ca="1"/>
        <v>49.749596822219402</v>
      </c>
      <c r="V572" s="21">
        <v>569</v>
      </c>
      <c r="W572" s="24">
        <f ca="1"/>
        <v>300.09995048441147</v>
      </c>
      <c r="X572" s="24">
        <f ca="1"/>
        <v>52.097454740348354</v>
      </c>
      <c r="Y572" s="30"/>
      <c r="Z572" s="21">
        <v>569</v>
      </c>
      <c r="AA572" s="24">
        <f ca="1"/>
        <v>289.94384203124355</v>
      </c>
      <c r="AB572" s="24">
        <f ca="1"/>
        <v>142.90254525965162</v>
      </c>
      <c r="AD572" s="21">
        <v>569</v>
      </c>
      <c r="AE572" s="24">
        <f ca="1"/>
        <v>539.74445370182559</v>
      </c>
      <c r="AF572" s="24">
        <f ca="1"/>
        <v>145.25040317778058</v>
      </c>
      <c r="AH572" s="21">
        <v>569</v>
      </c>
      <c r="AI572" s="24">
        <f t="shared" ca="1" si="161"/>
        <v>50.299300000000002</v>
      </c>
      <c r="AJ572" s="24">
        <f t="shared" ca="1" si="162"/>
        <v>49.749600000000001</v>
      </c>
      <c r="AK572" s="24">
        <f t="shared" ca="1" si="163"/>
        <v>300.10000000000002</v>
      </c>
      <c r="AL572" s="24">
        <f t="shared" ca="1" si="164"/>
        <v>52.097499999999997</v>
      </c>
      <c r="AM572" s="26"/>
      <c r="AN572" s="26" t="str">
        <f ca="1">IF(AI572="","","G1 "&amp;Input!D55&amp;" "&amp;AI572&amp;" "&amp;Input!D$56&amp;" "&amp;AJ572&amp;" "&amp;Input!D$57&amp;" "&amp;AK572&amp;" "&amp;Input!D$58&amp;" "&amp;AL572&amp;" F "&amp;Input!D$51&amp;"")</f>
        <v>G1 X 50.2993 Y 49.7496 U 300.1 Z 52.0975 F 400</v>
      </c>
      <c r="AO572" s="26"/>
      <c r="AP572" s="26" t="str">
        <f ca="1">IF(AS572="","","G1 "&amp;Input!D$55&amp;" "&amp;AS572&amp;" "&amp;Input!D$56&amp;" "&amp;AT572&amp;" "&amp;Input!D$57&amp;" "&amp;AU572&amp;" "&amp;Input!D$58&amp;" "&amp;AV572&amp;" F "&amp;Input!D$52&amp;"")</f>
        <v>G1 X 289.9438 Y 142.9025 U 539.7445 Z 145.2504 F 400</v>
      </c>
      <c r="AQ572" s="26"/>
      <c r="AR572" s="21">
        <v>569</v>
      </c>
      <c r="AS572" s="24">
        <f t="shared" ca="1" si="168"/>
        <v>289.94380000000001</v>
      </c>
      <c r="AT572" s="24">
        <f t="shared" ca="1" si="169"/>
        <v>142.9025</v>
      </c>
      <c r="AU572" s="24">
        <f t="shared" ca="1" si="170"/>
        <v>539.74450000000002</v>
      </c>
      <c r="AV572" s="24">
        <f t="shared" ca="1" si="171"/>
        <v>145.25040000000001</v>
      </c>
      <c r="BC572" t="s">
        <v>996</v>
      </c>
      <c r="BF572" s="74" t="str">
        <f ca="1">IF(AI571="","","G1 "&amp;Input!D$55&amp;" "&amp;AI571&amp;" "&amp;Input!D$56&amp;" "&amp;AJ571&amp;" "&amp;Input!D$57&amp;" "&amp;AK571&amp;" "&amp;Input!D$58&amp;" "&amp;AL571&amp;" F "&amp;Input!D$51&amp;"")</f>
        <v>G1 X 50.2606 Y 50.0522 U 300.0823 Z 52.265 F 400</v>
      </c>
      <c r="BO572" s="132">
        <f t="shared" ca="1" si="177"/>
        <v>50.299300000000002</v>
      </c>
      <c r="BP572" s="132">
        <f t="shared" ca="1" si="177"/>
        <v>49.749600000000001</v>
      </c>
      <c r="BQ572" s="132">
        <f t="shared" ca="1" si="177"/>
        <v>300.10000000000002</v>
      </c>
      <c r="BR572" s="132">
        <f t="shared" ca="1" si="177"/>
        <v>52.097499999999997</v>
      </c>
      <c r="BT572" s="132" t="str">
        <f t="shared" si="178"/>
        <v/>
      </c>
      <c r="BU572" s="132" t="str">
        <f t="shared" si="178"/>
        <v/>
      </c>
      <c r="BV572" s="132" t="str">
        <f t="shared" si="178"/>
        <v/>
      </c>
      <c r="BW572" s="132" t="str">
        <f t="shared" si="178"/>
        <v/>
      </c>
      <c r="BY572" s="132">
        <f t="shared" ca="1" si="172"/>
        <v>289.94380000000001</v>
      </c>
      <c r="BZ572" s="132">
        <f t="shared" ca="1" si="172"/>
        <v>142.9025</v>
      </c>
      <c r="CA572" s="132">
        <f t="shared" ca="1" si="172"/>
        <v>539.74450000000002</v>
      </c>
      <c r="CB572" s="132">
        <f t="shared" ca="1" si="172"/>
        <v>145.25040000000001</v>
      </c>
    </row>
    <row r="573" spans="2:80" x14ac:dyDescent="0.2">
      <c r="B573" s="21" t="str">
        <f>IF(C573&lt;&gt;"",ROWS(B$3:Me)-1,"")</f>
        <v/>
      </c>
      <c r="C573" s="22" t="str">
        <f>IF(Drela!N573="","",Drela!N573)</f>
        <v/>
      </c>
      <c r="D573" s="23" t="str">
        <f>IF(Drela!O573="","",Drela!O573)</f>
        <v/>
      </c>
      <c r="F573" s="21" t="str">
        <f t="shared" si="165"/>
        <v/>
      </c>
      <c r="G573" s="22" t="str">
        <f>IF(Drela!Q573="","",Drela!Q573)</f>
        <v/>
      </c>
      <c r="H573" s="23" t="str">
        <f>IF(Drela!R573="","",Drela!R573)</f>
        <v/>
      </c>
      <c r="I573" s="29"/>
      <c r="J573" s="21" t="str">
        <f t="shared" si="166"/>
        <v/>
      </c>
      <c r="K573" s="22" t="str">
        <f>IF(Drela!AF573="","",Drela!AF573)</f>
        <v/>
      </c>
      <c r="L573" s="23" t="str">
        <f>IF(Drela!AG573="","",Drela!AG573)</f>
        <v/>
      </c>
      <c r="M573" s="29"/>
      <c r="N573" s="21" t="str">
        <f t="shared" si="167"/>
        <v/>
      </c>
      <c r="O573" s="22" t="str">
        <f>IF(Drela!AI573="","",Drela!AI573)</f>
        <v/>
      </c>
      <c r="P573" s="23" t="str">
        <f>IF(Drela!AJ573="","",Drela!AJ573)</f>
        <v/>
      </c>
      <c r="R573" s="21">
        <v>570</v>
      </c>
      <c r="S573" s="24">
        <f ca="1"/>
        <v>50.34418860629328</v>
      </c>
      <c r="T573" s="24">
        <f ca="1"/>
        <v>49.43560909635881</v>
      </c>
      <c r="V573" s="21">
        <v>570</v>
      </c>
      <c r="W573" s="24">
        <f ca="1"/>
        <v>300.12080645804724</v>
      </c>
      <c r="X573" s="24">
        <f ca="1"/>
        <v>51.923539747862314</v>
      </c>
      <c r="Y573" s="30"/>
      <c r="Z573" s="21">
        <v>570</v>
      </c>
      <c r="AA573" s="24">
        <f ca="1"/>
        <v>289.92298605760777</v>
      </c>
      <c r="AB573" s="24">
        <f ca="1"/>
        <v>143.07646025213765</v>
      </c>
      <c r="AD573" s="21">
        <v>570</v>
      </c>
      <c r="AE573" s="24">
        <f ca="1"/>
        <v>539.69960390936183</v>
      </c>
      <c r="AF573" s="24">
        <f ca="1"/>
        <v>145.56439090364117</v>
      </c>
      <c r="AH573" s="21">
        <v>570</v>
      </c>
      <c r="AI573" s="24">
        <f t="shared" ca="1" si="161"/>
        <v>50.344200000000001</v>
      </c>
      <c r="AJ573" s="24">
        <f t="shared" ca="1" si="162"/>
        <v>49.435600000000001</v>
      </c>
      <c r="AK573" s="24">
        <f t="shared" ca="1" si="163"/>
        <v>300.12079999999997</v>
      </c>
      <c r="AL573" s="24">
        <f t="shared" ca="1" si="164"/>
        <v>51.923499999999997</v>
      </c>
      <c r="AM573" s="26"/>
      <c r="AN573" s="26" t="str">
        <f ca="1">IF(AI573="","","G1 "&amp;Input!D55&amp;" "&amp;AI573&amp;" "&amp;Input!D$56&amp;" "&amp;AJ573&amp;" "&amp;Input!D$57&amp;" "&amp;AK573&amp;" "&amp;Input!D$58&amp;" "&amp;AL573&amp;" F "&amp;Input!D$51&amp;"")</f>
        <v>G1 X 50.3442 Y 49.4356 U 300.1208 Z 51.9235 F 400</v>
      </c>
      <c r="AO573" s="26"/>
      <c r="AP573" s="26" t="str">
        <f ca="1">IF(AS573="","","G1 "&amp;Input!D$55&amp;" "&amp;AS573&amp;" "&amp;Input!D$56&amp;" "&amp;AT573&amp;" "&amp;Input!D$57&amp;" "&amp;AU573&amp;" "&amp;Input!D$58&amp;" "&amp;AV573&amp;" F "&amp;Input!D$52&amp;"")</f>
        <v>G1 X 289.923 Y 143.0765 U 539.6996 Z 145.5644 F 400</v>
      </c>
      <c r="AQ573" s="26"/>
      <c r="AR573" s="21">
        <v>570</v>
      </c>
      <c r="AS573" s="24">
        <f t="shared" ca="1" si="168"/>
        <v>289.923</v>
      </c>
      <c r="AT573" s="24">
        <f t="shared" ca="1" si="169"/>
        <v>143.07650000000001</v>
      </c>
      <c r="AU573" s="24">
        <f t="shared" ca="1" si="170"/>
        <v>539.69960000000003</v>
      </c>
      <c r="AV573" s="24">
        <f t="shared" ca="1" si="171"/>
        <v>145.56440000000001</v>
      </c>
      <c r="BC573" t="s">
        <v>997</v>
      </c>
      <c r="BF573" s="74" t="str">
        <f ca="1">IF(AI572="","","G1 "&amp;Input!D$55&amp;" "&amp;AI572&amp;" "&amp;Input!D$56&amp;" "&amp;AJ572&amp;" "&amp;Input!D$57&amp;" "&amp;AK572&amp;" "&amp;Input!D$58&amp;" "&amp;AL572&amp;" F "&amp;Input!D$51&amp;"")</f>
        <v>G1 X 50.2993 Y 49.7496 U 300.1 Z 52.0975 F 400</v>
      </c>
      <c r="BO573" s="132">
        <f t="shared" ca="1" si="177"/>
        <v>50.344200000000001</v>
      </c>
      <c r="BP573" s="132">
        <f t="shared" ca="1" si="177"/>
        <v>49.435600000000001</v>
      </c>
      <c r="BQ573" s="132">
        <f t="shared" ca="1" si="177"/>
        <v>300.12079999999997</v>
      </c>
      <c r="BR573" s="132">
        <f t="shared" ca="1" si="177"/>
        <v>51.923499999999997</v>
      </c>
      <c r="BT573" s="132" t="str">
        <f t="shared" si="178"/>
        <v/>
      </c>
      <c r="BU573" s="132" t="str">
        <f t="shared" si="178"/>
        <v/>
      </c>
      <c r="BV573" s="132" t="str">
        <f t="shared" si="178"/>
        <v/>
      </c>
      <c r="BW573" s="132" t="str">
        <f t="shared" si="178"/>
        <v/>
      </c>
      <c r="BY573" s="132">
        <f t="shared" ca="1" si="172"/>
        <v>289.923</v>
      </c>
      <c r="BZ573" s="132">
        <f t="shared" ca="1" si="172"/>
        <v>143.07650000000001</v>
      </c>
      <c r="CA573" s="132">
        <f t="shared" ca="1" si="172"/>
        <v>539.69960000000003</v>
      </c>
      <c r="CB573" s="132">
        <f t="shared" ca="1" si="172"/>
        <v>145.56440000000001</v>
      </c>
    </row>
    <row r="574" spans="2:80" x14ac:dyDescent="0.2">
      <c r="B574" s="21" t="str">
        <f>IF(C574&lt;&gt;"",ROWS(B$3:Me)-1,"")</f>
        <v/>
      </c>
      <c r="C574" s="22" t="str">
        <f>IF(Drela!N574="","",Drela!N574)</f>
        <v/>
      </c>
      <c r="D574" s="23" t="str">
        <f>IF(Drela!O574="","",Drela!O574)</f>
        <v/>
      </c>
      <c r="F574" s="21" t="str">
        <f t="shared" si="165"/>
        <v/>
      </c>
      <c r="G574" s="22" t="str">
        <f>IF(Drela!Q574="","",Drela!Q574)</f>
        <v/>
      </c>
      <c r="H574" s="23" t="str">
        <f>IF(Drela!R574="","",Drela!R574)</f>
        <v/>
      </c>
      <c r="I574" s="29"/>
      <c r="J574" s="21" t="str">
        <f t="shared" si="166"/>
        <v/>
      </c>
      <c r="K574" s="22" t="str">
        <f>IF(Drela!AF574="","",Drela!AF574)</f>
        <v/>
      </c>
      <c r="L574" s="23" t="str">
        <f>IF(Drela!AG574="","",Drela!AG574)</f>
        <v/>
      </c>
      <c r="M574" s="29"/>
      <c r="N574" s="21" t="str">
        <f t="shared" si="167"/>
        <v/>
      </c>
      <c r="O574" s="22" t="str">
        <f>IF(Drela!AI574="","",Drela!AI574)</f>
        <v/>
      </c>
      <c r="P574" s="23" t="str">
        <f>IF(Drela!AJ574="","",Drela!AJ574)</f>
        <v/>
      </c>
      <c r="R574" s="21">
        <v>571</v>
      </c>
      <c r="S574" s="24">
        <f ca="1"/>
        <v>50.386661712486109</v>
      </c>
      <c r="T574" s="24">
        <f ca="1"/>
        <v>49.120366781075845</v>
      </c>
      <c r="V574" s="21">
        <v>571</v>
      </c>
      <c r="W574" s="24">
        <f ca="1"/>
        <v>300.14033462187263</v>
      </c>
      <c r="X574" s="24">
        <f ca="1"/>
        <v>51.748961646583822</v>
      </c>
      <c r="Y574" s="30"/>
      <c r="Z574" s="21">
        <v>571</v>
      </c>
      <c r="AA574" s="24">
        <f ca="1"/>
        <v>289.90345789378244</v>
      </c>
      <c r="AB574" s="24">
        <f ca="1"/>
        <v>143.25103835341616</v>
      </c>
      <c r="AD574" s="21">
        <v>571</v>
      </c>
      <c r="AE574" s="24">
        <f ca="1"/>
        <v>539.65713080316903</v>
      </c>
      <c r="AF574" s="24">
        <f ca="1"/>
        <v>145.87963321892414</v>
      </c>
      <c r="AH574" s="21">
        <v>571</v>
      </c>
      <c r="AI574" s="24">
        <f t="shared" ca="1" si="161"/>
        <v>50.386699999999998</v>
      </c>
      <c r="AJ574" s="24">
        <f t="shared" ca="1" si="162"/>
        <v>49.120399999999997</v>
      </c>
      <c r="AK574" s="24">
        <f t="shared" ca="1" si="163"/>
        <v>300.14030000000002</v>
      </c>
      <c r="AL574" s="24">
        <f t="shared" ca="1" si="164"/>
        <v>51.749000000000002</v>
      </c>
      <c r="AM574" s="26"/>
      <c r="AN574" s="26" t="str">
        <f ca="1">IF(AI574="","","G1 "&amp;Input!D55&amp;" "&amp;AI574&amp;" "&amp;Input!D$56&amp;" "&amp;AJ574&amp;" "&amp;Input!D$57&amp;" "&amp;AK574&amp;" "&amp;Input!D$58&amp;" "&amp;AL574&amp;" F "&amp;Input!D$51&amp;"")</f>
        <v>G1 X 50.3867 Y 49.1204 U 300.1403 Z 51.749 F 400</v>
      </c>
      <c r="AO574" s="26"/>
      <c r="AP574" s="26" t="str">
        <f ca="1">IF(AS574="","","G1 "&amp;Input!D$55&amp;" "&amp;AS574&amp;" "&amp;Input!D$56&amp;" "&amp;AT574&amp;" "&amp;Input!D$57&amp;" "&amp;AU574&amp;" "&amp;Input!D$58&amp;" "&amp;AV574&amp;" F "&amp;Input!D$52&amp;"")</f>
        <v>G1 X 289.9035 Y 143.251 U 539.6571 Z 145.8796 F 400</v>
      </c>
      <c r="AQ574" s="26"/>
      <c r="AR574" s="21">
        <v>571</v>
      </c>
      <c r="AS574" s="24">
        <f t="shared" ca="1" si="168"/>
        <v>289.90350000000001</v>
      </c>
      <c r="AT574" s="24">
        <f t="shared" ca="1" si="169"/>
        <v>143.251</v>
      </c>
      <c r="AU574" s="24">
        <f t="shared" ca="1" si="170"/>
        <v>539.65710000000001</v>
      </c>
      <c r="AV574" s="24">
        <f t="shared" ca="1" si="171"/>
        <v>145.87960000000001</v>
      </c>
      <c r="BC574" t="s">
        <v>998</v>
      </c>
      <c r="BF574" s="74" t="str">
        <f ca="1">IF(AI573="","","G1 "&amp;Input!D$55&amp;" "&amp;AI573&amp;" "&amp;Input!D$56&amp;" "&amp;AJ573&amp;" "&amp;Input!D$57&amp;" "&amp;AK573&amp;" "&amp;Input!D$58&amp;" "&amp;AL573&amp;" F "&amp;Input!D$51&amp;"")</f>
        <v>G1 X 50.3442 Y 49.4356 U 300.1208 Z 51.9235 F 400</v>
      </c>
      <c r="BO574" s="132">
        <f t="shared" ca="1" si="177"/>
        <v>50.386699999999998</v>
      </c>
      <c r="BP574" s="132">
        <f t="shared" ca="1" si="177"/>
        <v>49.120399999999997</v>
      </c>
      <c r="BQ574" s="132">
        <f t="shared" ca="1" si="177"/>
        <v>300.14030000000002</v>
      </c>
      <c r="BR574" s="132">
        <f t="shared" ca="1" si="177"/>
        <v>51.749000000000002</v>
      </c>
      <c r="BT574" s="132" t="str">
        <f t="shared" si="178"/>
        <v/>
      </c>
      <c r="BU574" s="132" t="str">
        <f t="shared" si="178"/>
        <v/>
      </c>
      <c r="BV574" s="132" t="str">
        <f t="shared" si="178"/>
        <v/>
      </c>
      <c r="BW574" s="132" t="str">
        <f t="shared" si="178"/>
        <v/>
      </c>
      <c r="BY574" s="132">
        <f t="shared" ca="1" si="172"/>
        <v>289.90350000000001</v>
      </c>
      <c r="BZ574" s="132">
        <f t="shared" ca="1" si="172"/>
        <v>143.251</v>
      </c>
      <c r="CA574" s="132">
        <f t="shared" ca="1" si="172"/>
        <v>539.65710000000001</v>
      </c>
      <c r="CB574" s="132">
        <f t="shared" ca="1" si="172"/>
        <v>145.87960000000001</v>
      </c>
    </row>
    <row r="575" spans="2:80" x14ac:dyDescent="0.2">
      <c r="B575" s="21" t="str">
        <f>IF(C575&lt;&gt;"",ROWS(B$3:Me)-1,"")</f>
        <v/>
      </c>
      <c r="C575" s="22" t="str">
        <f>IF(Drela!N575="","",Drela!N575)</f>
        <v/>
      </c>
      <c r="D575" s="23" t="str">
        <f>IF(Drela!O575="","",Drela!O575)</f>
        <v/>
      </c>
      <c r="F575" s="21" t="str">
        <f t="shared" si="165"/>
        <v/>
      </c>
      <c r="G575" s="22" t="str">
        <f>IF(Drela!Q575="","",Drela!Q575)</f>
        <v/>
      </c>
      <c r="H575" s="23" t="str">
        <f>IF(Drela!R575="","",Drela!R575)</f>
        <v/>
      </c>
      <c r="I575" s="29"/>
      <c r="J575" s="21" t="str">
        <f t="shared" si="166"/>
        <v/>
      </c>
      <c r="K575" s="22" t="str">
        <f>IF(Drela!AF575="","",Drela!AF575)</f>
        <v/>
      </c>
      <c r="L575" s="23" t="str">
        <f>IF(Drela!AG575="","",Drela!AG575)</f>
        <v/>
      </c>
      <c r="M575" s="29"/>
      <c r="N575" s="21" t="str">
        <f t="shared" si="167"/>
        <v/>
      </c>
      <c r="O575" s="22" t="str">
        <f>IF(Drela!AI575="","",Drela!AI575)</f>
        <v/>
      </c>
      <c r="P575" s="23" t="str">
        <f>IF(Drela!AJ575="","",Drela!AJ575)</f>
        <v/>
      </c>
      <c r="R575" s="21">
        <v>572</v>
      </c>
      <c r="S575" s="24">
        <f ca="1"/>
        <v>50.421893119947406</v>
      </c>
      <c r="T575" s="24">
        <f ca="1"/>
        <v>48.811005592536482</v>
      </c>
      <c r="V575" s="21">
        <v>572</v>
      </c>
      <c r="W575" s="24">
        <f ca="1"/>
        <v>300.15593770751804</v>
      </c>
      <c r="X575" s="24">
        <f ca="1"/>
        <v>51.577720689693706</v>
      </c>
      <c r="Y575" s="30"/>
      <c r="Z575" s="21">
        <v>572</v>
      </c>
      <c r="AA575" s="24">
        <f ca="1"/>
        <v>289.88785480813704</v>
      </c>
      <c r="AB575" s="24">
        <f ca="1"/>
        <v>143.42227931030629</v>
      </c>
      <c r="AD575" s="21">
        <v>572</v>
      </c>
      <c r="AE575" s="24">
        <f ca="1"/>
        <v>539.62189939570771</v>
      </c>
      <c r="AF575" s="24">
        <f ca="1"/>
        <v>146.1889944074635</v>
      </c>
      <c r="AH575" s="21">
        <v>572</v>
      </c>
      <c r="AI575" s="24">
        <f t="shared" ca="1" si="161"/>
        <v>50.421900000000001</v>
      </c>
      <c r="AJ575" s="24">
        <f t="shared" ca="1" si="162"/>
        <v>48.811</v>
      </c>
      <c r="AK575" s="24">
        <f t="shared" ca="1" si="163"/>
        <v>300.15589999999997</v>
      </c>
      <c r="AL575" s="24">
        <f t="shared" ca="1" si="164"/>
        <v>51.5777</v>
      </c>
      <c r="AM575" s="26"/>
      <c r="AN575" s="26" t="str">
        <f ca="1">IF(AI575="","","G1 "&amp;Input!D55&amp;" "&amp;AI575&amp;" "&amp;Input!D$56&amp;" "&amp;AJ575&amp;" "&amp;Input!D$57&amp;" "&amp;AK575&amp;" "&amp;Input!D$58&amp;" "&amp;AL575&amp;" F "&amp;Input!D$51&amp;"")</f>
        <v>G1 X 50.4219 Y 48.811 U 300.1559 Z 51.5777 F 400</v>
      </c>
      <c r="AO575" s="26"/>
      <c r="AP575" s="26" t="str">
        <f ca="1">IF(AS575="","","G1 "&amp;Input!D$55&amp;" "&amp;AS575&amp;" "&amp;Input!D$56&amp;" "&amp;AT575&amp;" "&amp;Input!D$57&amp;" "&amp;AU575&amp;" "&amp;Input!D$58&amp;" "&amp;AV575&amp;" F "&amp;Input!D$52&amp;"")</f>
        <v>G1 X 289.8879 Y 143.4223 U 539.6219 Z 146.189 F 400</v>
      </c>
      <c r="AQ575" s="26"/>
      <c r="AR575" s="21">
        <v>572</v>
      </c>
      <c r="AS575" s="24">
        <f t="shared" ca="1" si="168"/>
        <v>289.8879</v>
      </c>
      <c r="AT575" s="24">
        <f t="shared" ca="1" si="169"/>
        <v>143.42230000000001</v>
      </c>
      <c r="AU575" s="24">
        <f t="shared" ca="1" si="170"/>
        <v>539.62189999999998</v>
      </c>
      <c r="AV575" s="24">
        <f t="shared" ca="1" si="171"/>
        <v>146.18899999999999</v>
      </c>
      <c r="BC575" t="s">
        <v>999</v>
      </c>
      <c r="BF575" s="74" t="str">
        <f ca="1">IF(AI574="","","G1 "&amp;Input!D$55&amp;" "&amp;AI574&amp;" "&amp;Input!D$56&amp;" "&amp;AJ574&amp;" "&amp;Input!D$57&amp;" "&amp;AK574&amp;" "&amp;Input!D$58&amp;" "&amp;AL574&amp;" F "&amp;Input!D$51&amp;"")</f>
        <v>G1 X 50.3867 Y 49.1204 U 300.1403 Z 51.749 F 400</v>
      </c>
      <c r="BO575" s="132">
        <f t="shared" ca="1" si="177"/>
        <v>50.421900000000001</v>
      </c>
      <c r="BP575" s="132">
        <f t="shared" ca="1" si="177"/>
        <v>48.811</v>
      </c>
      <c r="BQ575" s="132">
        <f t="shared" ca="1" si="177"/>
        <v>300.15589999999997</v>
      </c>
      <c r="BR575" s="132">
        <f t="shared" ca="1" si="177"/>
        <v>51.5777</v>
      </c>
      <c r="BT575" s="132" t="str">
        <f t="shared" si="178"/>
        <v/>
      </c>
      <c r="BU575" s="132" t="str">
        <f t="shared" si="178"/>
        <v/>
      </c>
      <c r="BV575" s="132" t="str">
        <f t="shared" si="178"/>
        <v/>
      </c>
      <c r="BW575" s="132" t="str">
        <f t="shared" si="178"/>
        <v/>
      </c>
      <c r="BY575" s="132">
        <f t="shared" ca="1" si="172"/>
        <v>289.8879</v>
      </c>
      <c r="BZ575" s="132">
        <f t="shared" ca="1" si="172"/>
        <v>143.42230000000001</v>
      </c>
      <c r="CA575" s="132">
        <f t="shared" ca="1" si="172"/>
        <v>539.62189999999998</v>
      </c>
      <c r="CB575" s="132">
        <f t="shared" ca="1" si="172"/>
        <v>146.18899999999999</v>
      </c>
    </row>
    <row r="576" spans="2:80" x14ac:dyDescent="0.2">
      <c r="B576" s="21" t="str">
        <f>IF(C576&lt;&gt;"",ROWS(B$3:Me)-1,"")</f>
        <v/>
      </c>
      <c r="C576" s="22" t="str">
        <f>IF(Drela!N576="","",Drela!N576)</f>
        <v/>
      </c>
      <c r="D576" s="23" t="str">
        <f>IF(Drela!O576="","",Drela!O576)</f>
        <v/>
      </c>
      <c r="F576" s="21" t="str">
        <f t="shared" si="165"/>
        <v/>
      </c>
      <c r="G576" s="22" t="str">
        <f>IF(Drela!Q576="","",Drela!Q576)</f>
        <v/>
      </c>
      <c r="H576" s="23" t="str">
        <f>IF(Drela!R576="","",Drela!R576)</f>
        <v/>
      </c>
      <c r="I576" s="29"/>
      <c r="J576" s="21" t="str">
        <f t="shared" si="166"/>
        <v/>
      </c>
      <c r="K576" s="22" t="str">
        <f>IF(Drela!AF576="","",Drela!AF576)</f>
        <v/>
      </c>
      <c r="L576" s="23" t="str">
        <f>IF(Drela!AG576="","",Drela!AG576)</f>
        <v/>
      </c>
      <c r="M576" s="29"/>
      <c r="N576" s="21" t="str">
        <f t="shared" si="167"/>
        <v/>
      </c>
      <c r="O576" s="22" t="str">
        <f>IF(Drela!AI576="","",Drela!AI576)</f>
        <v/>
      </c>
      <c r="P576" s="23" t="str">
        <f>IF(Drela!AJ576="","",Drela!AJ576)</f>
        <v/>
      </c>
      <c r="R576" s="21">
        <v>573</v>
      </c>
      <c r="S576" s="24">
        <f ca="1"/>
        <v>50.459402157597118</v>
      </c>
      <c r="T576" s="24">
        <f ca="1"/>
        <v>48.502528318079413</v>
      </c>
      <c r="V576" s="21">
        <v>573</v>
      </c>
      <c r="W576" s="24">
        <f ca="1"/>
        <v>300.17280930126094</v>
      </c>
      <c r="X576" s="24">
        <f ca="1"/>
        <v>51.406939418865626</v>
      </c>
      <c r="Y576" s="30"/>
      <c r="Z576" s="21">
        <v>573</v>
      </c>
      <c r="AA576" s="24">
        <f ca="1"/>
        <v>289.87098321439407</v>
      </c>
      <c r="AB576" s="24">
        <f ca="1"/>
        <v>143.59306058113438</v>
      </c>
      <c r="AD576" s="21">
        <v>573</v>
      </c>
      <c r="AE576" s="24">
        <f ca="1"/>
        <v>539.58439035805793</v>
      </c>
      <c r="AF576" s="24">
        <f ca="1"/>
        <v>146.49747168192056</v>
      </c>
      <c r="AH576" s="21">
        <v>573</v>
      </c>
      <c r="AI576" s="24">
        <f t="shared" ca="1" si="161"/>
        <v>50.459400000000002</v>
      </c>
      <c r="AJ576" s="24">
        <f t="shared" ca="1" si="162"/>
        <v>48.502499999999998</v>
      </c>
      <c r="AK576" s="24">
        <f t="shared" ca="1" si="163"/>
        <v>300.1728</v>
      </c>
      <c r="AL576" s="24">
        <f t="shared" ca="1" si="164"/>
        <v>51.4069</v>
      </c>
      <c r="AM576" s="26"/>
      <c r="AN576" s="26" t="str">
        <f ca="1">IF(AI576="","","G1 "&amp;Input!D55&amp;" "&amp;AI576&amp;" "&amp;Input!D$56&amp;" "&amp;AJ576&amp;" "&amp;Input!D$57&amp;" "&amp;AK576&amp;" "&amp;Input!D$58&amp;" "&amp;AL576&amp;" F "&amp;Input!D$51&amp;"")</f>
        <v>G1 X 50.4594 Y 48.5025 U 300.1728 Z 51.4069 F 400</v>
      </c>
      <c r="AO576" s="26"/>
      <c r="AP576" s="26" t="str">
        <f ca="1">IF(AS576="","","G1 "&amp;Input!D$55&amp;" "&amp;AS576&amp;" "&amp;Input!D$56&amp;" "&amp;AT576&amp;" "&amp;Input!D$57&amp;" "&amp;AU576&amp;" "&amp;Input!D$58&amp;" "&amp;AV576&amp;" F "&amp;Input!D$52&amp;"")</f>
        <v>G1 X 289.871 Y 143.5931 U 539.5844 Z 146.4975 F 400</v>
      </c>
      <c r="AQ576" s="26"/>
      <c r="AR576" s="21">
        <v>573</v>
      </c>
      <c r="AS576" s="24">
        <f t="shared" ca="1" si="168"/>
        <v>289.87099999999998</v>
      </c>
      <c r="AT576" s="24">
        <f t="shared" ca="1" si="169"/>
        <v>143.59309999999999</v>
      </c>
      <c r="AU576" s="24">
        <f t="shared" ca="1" si="170"/>
        <v>539.58439999999996</v>
      </c>
      <c r="AV576" s="24">
        <f t="shared" ca="1" si="171"/>
        <v>146.4975</v>
      </c>
      <c r="BC576" t="s">
        <v>1000</v>
      </c>
      <c r="BF576" s="74" t="str">
        <f ca="1">IF(AI575="","","G1 "&amp;Input!D$55&amp;" "&amp;AI575&amp;" "&amp;Input!D$56&amp;" "&amp;AJ575&amp;" "&amp;Input!D$57&amp;" "&amp;AK575&amp;" "&amp;Input!D$58&amp;" "&amp;AL575&amp;" F "&amp;Input!D$51&amp;"")</f>
        <v>G1 X 50.4219 Y 48.811 U 300.1559 Z 51.5777 F 400</v>
      </c>
      <c r="BO576" s="132">
        <f t="shared" ca="1" si="177"/>
        <v>50.459400000000002</v>
      </c>
      <c r="BP576" s="132">
        <f t="shared" ca="1" si="177"/>
        <v>48.502499999999998</v>
      </c>
      <c r="BQ576" s="132">
        <f t="shared" ca="1" si="177"/>
        <v>300.1728</v>
      </c>
      <c r="BR576" s="132">
        <f t="shared" ca="1" si="177"/>
        <v>51.4069</v>
      </c>
      <c r="BT576" s="132" t="str">
        <f t="shared" si="178"/>
        <v/>
      </c>
      <c r="BU576" s="132" t="str">
        <f t="shared" si="178"/>
        <v/>
      </c>
      <c r="BV576" s="132" t="str">
        <f t="shared" si="178"/>
        <v/>
      </c>
      <c r="BW576" s="132" t="str">
        <f t="shared" si="178"/>
        <v/>
      </c>
      <c r="BY576" s="132">
        <f t="shared" ca="1" si="172"/>
        <v>289.87099999999998</v>
      </c>
      <c r="BZ576" s="132">
        <f t="shared" ca="1" si="172"/>
        <v>143.59309999999999</v>
      </c>
      <c r="CA576" s="132">
        <f t="shared" ca="1" si="172"/>
        <v>539.58439999999996</v>
      </c>
      <c r="CB576" s="132">
        <f t="shared" ca="1" si="172"/>
        <v>146.4975</v>
      </c>
    </row>
    <row r="577" spans="2:80" x14ac:dyDescent="0.2">
      <c r="B577" s="21" t="str">
        <f>IF(C577&lt;&gt;"",ROWS(B$3:Me)-1,"")</f>
        <v/>
      </c>
      <c r="C577" s="22" t="str">
        <f>IF(Drela!N577="","",Drela!N577)</f>
        <v/>
      </c>
      <c r="D577" s="23" t="str">
        <f>IF(Drela!O577="","",Drela!O577)</f>
        <v/>
      </c>
      <c r="F577" s="21" t="str">
        <f t="shared" si="165"/>
        <v/>
      </c>
      <c r="G577" s="22" t="str">
        <f>IF(Drela!Q577="","",Drela!Q577)</f>
        <v/>
      </c>
      <c r="H577" s="23" t="str">
        <f>IF(Drela!R577="","",Drela!R577)</f>
        <v/>
      </c>
      <c r="I577" s="29"/>
      <c r="J577" s="21" t="str">
        <f t="shared" si="166"/>
        <v/>
      </c>
      <c r="K577" s="22" t="str">
        <f>IF(Drela!AF577="","",Drela!AF577)</f>
        <v/>
      </c>
      <c r="L577" s="23" t="str">
        <f>IF(Drela!AG577="","",Drela!AG577)</f>
        <v/>
      </c>
      <c r="M577" s="29"/>
      <c r="N577" s="21" t="str">
        <f t="shared" si="167"/>
        <v/>
      </c>
      <c r="O577" s="22" t="str">
        <f>IF(Drela!AI577="","",Drela!AI577)</f>
        <v/>
      </c>
      <c r="P577" s="23" t="str">
        <f>IF(Drela!AJ577="","",Drela!AJ577)</f>
        <v/>
      </c>
      <c r="R577" s="21">
        <v>574</v>
      </c>
      <c r="S577" s="24">
        <f ca="1"/>
        <v>50.512304239700335</v>
      </c>
      <c r="T577" s="24">
        <f ca="1"/>
        <v>48.18690451283652</v>
      </c>
      <c r="V577" s="21">
        <v>574</v>
      </c>
      <c r="W577" s="24">
        <f ca="1"/>
        <v>300.19809070304075</v>
      </c>
      <c r="X577" s="24">
        <f ca="1"/>
        <v>51.232020947896451</v>
      </c>
      <c r="Y577" s="30"/>
      <c r="Z577" s="21">
        <v>574</v>
      </c>
      <c r="AA577" s="24">
        <f ca="1"/>
        <v>289.84570181261427</v>
      </c>
      <c r="AB577" s="24">
        <f ca="1"/>
        <v>143.76797905210356</v>
      </c>
      <c r="AD577" s="21">
        <v>574</v>
      </c>
      <c r="AE577" s="24">
        <f ca="1"/>
        <v>539.53148827595464</v>
      </c>
      <c r="AF577" s="24">
        <f ca="1"/>
        <v>146.81309548716345</v>
      </c>
      <c r="AH577" s="21">
        <v>574</v>
      </c>
      <c r="AI577" s="24">
        <f t="shared" ca="1" si="161"/>
        <v>50.512300000000003</v>
      </c>
      <c r="AJ577" s="24">
        <f t="shared" ca="1" si="162"/>
        <v>48.186900000000001</v>
      </c>
      <c r="AK577" s="24">
        <f t="shared" ca="1" si="163"/>
        <v>300.19810000000001</v>
      </c>
      <c r="AL577" s="24">
        <f t="shared" ca="1" si="164"/>
        <v>51.231999999999999</v>
      </c>
      <c r="AM577" s="26"/>
      <c r="AN577" s="26" t="str">
        <f ca="1">IF(AI577="","","G1 "&amp;Input!D55&amp;" "&amp;AI577&amp;" "&amp;Input!D$56&amp;" "&amp;AJ577&amp;" "&amp;Input!D$57&amp;" "&amp;AK577&amp;" "&amp;Input!D$58&amp;" "&amp;AL577&amp;" F "&amp;Input!D$51&amp;"")</f>
        <v>G1 X 50.5123 Y 48.1869 U 300.1981 Z 51.232 F 400</v>
      </c>
      <c r="AO577" s="26"/>
      <c r="AP577" s="26" t="str">
        <f ca="1">IF(AS577="","","G1 "&amp;Input!D$55&amp;" "&amp;AS577&amp;" "&amp;Input!D$56&amp;" "&amp;AT577&amp;" "&amp;Input!D$57&amp;" "&amp;AU577&amp;" "&amp;Input!D$58&amp;" "&amp;AV577&amp;" F "&amp;Input!D$52&amp;"")</f>
        <v>G1 X 289.8457 Y 143.768 U 539.5315 Z 146.8131 F 400</v>
      </c>
      <c r="AQ577" s="26"/>
      <c r="AR577" s="21">
        <v>574</v>
      </c>
      <c r="AS577" s="24">
        <f t="shared" ca="1" si="168"/>
        <v>289.84570000000002</v>
      </c>
      <c r="AT577" s="24">
        <f t="shared" ca="1" si="169"/>
        <v>143.768</v>
      </c>
      <c r="AU577" s="24">
        <f t="shared" ca="1" si="170"/>
        <v>539.53150000000005</v>
      </c>
      <c r="AV577" s="24">
        <f t="shared" ca="1" si="171"/>
        <v>146.81309999999999</v>
      </c>
      <c r="BC577" t="s">
        <v>1001</v>
      </c>
      <c r="BF577" s="74" t="str">
        <f ca="1">IF(AI576="","","G1 "&amp;Input!D$55&amp;" "&amp;AI576&amp;" "&amp;Input!D$56&amp;" "&amp;AJ576&amp;" "&amp;Input!D$57&amp;" "&amp;AK576&amp;" "&amp;Input!D$58&amp;" "&amp;AL576&amp;" F "&amp;Input!D$51&amp;"")</f>
        <v>G1 X 50.4594 Y 48.5025 U 300.1728 Z 51.4069 F 400</v>
      </c>
      <c r="BO577" s="132">
        <f t="shared" ca="1" si="177"/>
        <v>50.512300000000003</v>
      </c>
      <c r="BP577" s="132">
        <f t="shared" ca="1" si="177"/>
        <v>48.186900000000001</v>
      </c>
      <c r="BQ577" s="132">
        <f t="shared" ca="1" si="177"/>
        <v>300.19810000000001</v>
      </c>
      <c r="BR577" s="132">
        <f t="shared" ca="1" si="177"/>
        <v>51.231999999999999</v>
      </c>
      <c r="BT577" s="132" t="str">
        <f t="shared" si="178"/>
        <v/>
      </c>
      <c r="BU577" s="132" t="str">
        <f t="shared" si="178"/>
        <v/>
      </c>
      <c r="BV577" s="132" t="str">
        <f t="shared" si="178"/>
        <v/>
      </c>
      <c r="BW577" s="132" t="str">
        <f t="shared" si="178"/>
        <v/>
      </c>
      <c r="BY577" s="132">
        <f t="shared" ca="1" si="172"/>
        <v>289.84570000000002</v>
      </c>
      <c r="BZ577" s="132">
        <f t="shared" ca="1" si="172"/>
        <v>143.768</v>
      </c>
      <c r="CA577" s="132">
        <f t="shared" ca="1" si="172"/>
        <v>539.53150000000005</v>
      </c>
      <c r="CB577" s="132">
        <f t="shared" ca="1" si="172"/>
        <v>146.81309999999999</v>
      </c>
    </row>
    <row r="578" spans="2:80" x14ac:dyDescent="0.2">
      <c r="B578" s="21" t="str">
        <f>IF(C578&lt;&gt;"",ROWS(B$3:Me)-1,"")</f>
        <v/>
      </c>
      <c r="C578" s="22" t="str">
        <f>IF(Drela!N578="","",Drela!N578)</f>
        <v/>
      </c>
      <c r="D578" s="23" t="str">
        <f>IF(Drela!O578="","",Drela!O578)</f>
        <v/>
      </c>
      <c r="F578" s="21" t="str">
        <f t="shared" si="165"/>
        <v/>
      </c>
      <c r="G578" s="22" t="str">
        <f>IF(Drela!Q578="","",Drela!Q578)</f>
        <v/>
      </c>
      <c r="H578" s="23" t="str">
        <f>IF(Drela!R578="","",Drela!R578)</f>
        <v/>
      </c>
      <c r="I578" s="29"/>
      <c r="J578" s="21" t="str">
        <f t="shared" si="166"/>
        <v/>
      </c>
      <c r="K578" s="22" t="str">
        <f>IF(Drela!AF578="","",Drela!AF578)</f>
        <v/>
      </c>
      <c r="L578" s="23" t="str">
        <f>IF(Drela!AG578="","",Drela!AG578)</f>
        <v/>
      </c>
      <c r="M578" s="29"/>
      <c r="N578" s="21" t="str">
        <f t="shared" si="167"/>
        <v/>
      </c>
      <c r="O578" s="22" t="str">
        <f>IF(Drela!AI578="","",Drela!AI578)</f>
        <v/>
      </c>
      <c r="P578" s="23" t="str">
        <f>IF(Drela!AJ578="","",Drela!AJ578)</f>
        <v/>
      </c>
      <c r="R578" s="21">
        <v>575</v>
      </c>
      <c r="S578" s="24">
        <f ca="1"/>
        <v>50.588071829471289</v>
      </c>
      <c r="T578" s="24">
        <f ca="1"/>
        <v>47.861969020562597</v>
      </c>
      <c r="V578" s="21">
        <v>575</v>
      </c>
      <c r="W578" s="24">
        <f ca="1"/>
        <v>300.23588062861</v>
      </c>
      <c r="X578" s="24">
        <f ca="1"/>
        <v>51.051676900987118</v>
      </c>
      <c r="Y578" s="30"/>
      <c r="Z578" s="21">
        <v>575</v>
      </c>
      <c r="AA578" s="24">
        <f ca="1"/>
        <v>289.80791188704495</v>
      </c>
      <c r="AB578" s="24">
        <f ca="1"/>
        <v>143.9483230990129</v>
      </c>
      <c r="AD578" s="21">
        <v>575</v>
      </c>
      <c r="AE578" s="24">
        <f ca="1"/>
        <v>539.45572068618367</v>
      </c>
      <c r="AF578" s="24">
        <f ca="1"/>
        <v>147.13803097943739</v>
      </c>
      <c r="AH578" s="21">
        <v>575</v>
      </c>
      <c r="AI578" s="24">
        <f t="shared" ca="1" si="161"/>
        <v>50.588099999999997</v>
      </c>
      <c r="AJ578" s="24">
        <f t="shared" ca="1" si="162"/>
        <v>47.862000000000002</v>
      </c>
      <c r="AK578" s="24">
        <f t="shared" ca="1" si="163"/>
        <v>300.23590000000002</v>
      </c>
      <c r="AL578" s="24">
        <f t="shared" ca="1" si="164"/>
        <v>51.051699999999997</v>
      </c>
      <c r="AM578" s="26"/>
      <c r="AN578" s="26" t="str">
        <f ca="1">IF(AI578="","","G1 "&amp;Input!D55&amp;" "&amp;AI578&amp;" "&amp;Input!D$56&amp;" "&amp;AJ578&amp;" "&amp;Input!D$57&amp;" "&amp;AK578&amp;" "&amp;Input!D$58&amp;" "&amp;AL578&amp;" F "&amp;Input!D$51&amp;"")</f>
        <v>G1 X 50.5881 Y 47.862 U 300.2359 Z 51.0517 F 400</v>
      </c>
      <c r="AO578" s="26"/>
      <c r="AP578" s="26" t="str">
        <f ca="1">IF(AS578="","","G1 "&amp;Input!D$55&amp;" "&amp;AS578&amp;" "&amp;Input!D$56&amp;" "&amp;AT578&amp;" "&amp;Input!D$57&amp;" "&amp;AU578&amp;" "&amp;Input!D$58&amp;" "&amp;AV578&amp;" F "&amp;Input!D$52&amp;"")</f>
        <v>G1 X 289.8079 Y 143.9483 U 539.4557 Z 147.138 F 400</v>
      </c>
      <c r="AQ578" s="26"/>
      <c r="AR578" s="21">
        <v>575</v>
      </c>
      <c r="AS578" s="24">
        <f t="shared" ca="1" si="168"/>
        <v>289.80790000000002</v>
      </c>
      <c r="AT578" s="24">
        <f t="shared" ca="1" si="169"/>
        <v>143.94829999999999</v>
      </c>
      <c r="AU578" s="24">
        <f t="shared" ca="1" si="170"/>
        <v>539.45569999999998</v>
      </c>
      <c r="AV578" s="24">
        <f t="shared" ca="1" si="171"/>
        <v>147.13800000000001</v>
      </c>
      <c r="BC578" t="s">
        <v>1002</v>
      </c>
      <c r="BF578" s="74" t="str">
        <f ca="1">IF(AI577="","","G1 "&amp;Input!D$55&amp;" "&amp;AI577&amp;" "&amp;Input!D$56&amp;" "&amp;AJ577&amp;" "&amp;Input!D$57&amp;" "&amp;AK577&amp;" "&amp;Input!D$58&amp;" "&amp;AL577&amp;" F "&amp;Input!D$51&amp;"")</f>
        <v>G1 X 50.5123 Y 48.1869 U 300.1981 Z 51.232 F 400</v>
      </c>
      <c r="BO578" s="132">
        <f t="shared" ca="1" si="177"/>
        <v>50.588099999999997</v>
      </c>
      <c r="BP578" s="132">
        <f t="shared" ca="1" si="177"/>
        <v>47.862000000000002</v>
      </c>
      <c r="BQ578" s="132">
        <f t="shared" ca="1" si="177"/>
        <v>300.23590000000002</v>
      </c>
      <c r="BR578" s="132">
        <f t="shared" ca="1" si="177"/>
        <v>51.051699999999997</v>
      </c>
      <c r="BT578" s="132" t="str">
        <f t="shared" si="178"/>
        <v/>
      </c>
      <c r="BU578" s="132" t="str">
        <f t="shared" si="178"/>
        <v/>
      </c>
      <c r="BV578" s="132" t="str">
        <f t="shared" si="178"/>
        <v/>
      </c>
      <c r="BW578" s="132" t="str">
        <f t="shared" si="178"/>
        <v/>
      </c>
      <c r="BY578" s="132">
        <f t="shared" ca="1" si="172"/>
        <v>289.80790000000002</v>
      </c>
      <c r="BZ578" s="132">
        <f t="shared" ca="1" si="172"/>
        <v>143.94829999999999</v>
      </c>
      <c r="CA578" s="132">
        <f t="shared" ca="1" si="172"/>
        <v>539.45569999999998</v>
      </c>
      <c r="CB578" s="132">
        <f t="shared" ca="1" si="172"/>
        <v>147.13800000000001</v>
      </c>
    </row>
    <row r="579" spans="2:80" x14ac:dyDescent="0.2">
      <c r="B579" s="21" t="str">
        <f>IF(C579&lt;&gt;"",ROWS(B$3:Me)-1,"")</f>
        <v/>
      </c>
      <c r="C579" s="22" t="str">
        <f>IF(Drela!N579="","",Drela!N579)</f>
        <v/>
      </c>
      <c r="D579" s="23" t="str">
        <f>IF(Drela!O579="","",Drela!O579)</f>
        <v/>
      </c>
      <c r="F579" s="21" t="str">
        <f t="shared" si="165"/>
        <v/>
      </c>
      <c r="G579" s="22" t="str">
        <f>IF(Drela!Q579="","",Drela!Q579)</f>
        <v/>
      </c>
      <c r="H579" s="23" t="str">
        <f>IF(Drela!R579="","",Drela!R579)</f>
        <v/>
      </c>
      <c r="I579" s="29"/>
      <c r="J579" s="21" t="str">
        <f t="shared" si="166"/>
        <v/>
      </c>
      <c r="K579" s="22" t="str">
        <f>IF(Drela!AF579="","",Drela!AF579)</f>
        <v/>
      </c>
      <c r="L579" s="23" t="str">
        <f>IF(Drela!AG579="","",Drela!AG579)</f>
        <v/>
      </c>
      <c r="M579" s="29"/>
      <c r="N579" s="21" t="str">
        <f t="shared" si="167"/>
        <v/>
      </c>
      <c r="O579" s="22" t="str">
        <f>IF(Drela!AI579="","",Drela!AI579)</f>
        <v/>
      </c>
      <c r="P579" s="23" t="str">
        <f>IF(Drela!AJ579="","",Drela!AJ579)</f>
        <v/>
      </c>
      <c r="R579" s="21">
        <v>576</v>
      </c>
      <c r="S579" s="24">
        <f ca="1"/>
        <v>50.671605585920716</v>
      </c>
      <c r="T579" s="24">
        <f ca="1"/>
        <v>47.549017839504046</v>
      </c>
      <c r="V579" s="21">
        <v>576</v>
      </c>
      <c r="W579" s="24">
        <f ca="1"/>
        <v>300.27810745697474</v>
      </c>
      <c r="X579" s="24">
        <f ca="1"/>
        <v>50.877852943954863</v>
      </c>
      <c r="Y579" s="30"/>
      <c r="Z579" s="21">
        <v>576</v>
      </c>
      <c r="AA579" s="24">
        <f ca="1"/>
        <v>289.76568505868022</v>
      </c>
      <c r="AB579" s="24">
        <f ca="1"/>
        <v>144.12214705604515</v>
      </c>
      <c r="AD579" s="21">
        <v>576</v>
      </c>
      <c r="AE579" s="24">
        <f ca="1"/>
        <v>539.3721869297342</v>
      </c>
      <c r="AF579" s="24">
        <f ca="1"/>
        <v>147.45098216049595</v>
      </c>
      <c r="AH579" s="21">
        <v>576</v>
      </c>
      <c r="AI579" s="24">
        <f t="shared" ca="1" si="161"/>
        <v>50.671599999999998</v>
      </c>
      <c r="AJ579" s="24">
        <f t="shared" ca="1" si="162"/>
        <v>47.548999999999999</v>
      </c>
      <c r="AK579" s="24">
        <f t="shared" ca="1" si="163"/>
        <v>300.27809999999999</v>
      </c>
      <c r="AL579" s="24">
        <f t="shared" ca="1" si="164"/>
        <v>50.877899999999997</v>
      </c>
      <c r="AM579" s="26"/>
      <c r="AN579" s="26" t="str">
        <f ca="1">IF(AI579="","","G1 "&amp;Input!D55&amp;" "&amp;AI579&amp;" "&amp;Input!D$56&amp;" "&amp;AJ579&amp;" "&amp;Input!D$57&amp;" "&amp;AK579&amp;" "&amp;Input!D$58&amp;" "&amp;AL579&amp;" F "&amp;Input!D$51&amp;"")</f>
        <v>G1 X 50.6716 Y 47.549 U 300.2781 Z 50.8779 F 400</v>
      </c>
      <c r="AO579" s="26"/>
      <c r="AP579" s="26" t="str">
        <f ca="1">IF(AS579="","","G1 "&amp;Input!D$55&amp;" "&amp;AS579&amp;" "&amp;Input!D$56&amp;" "&amp;AT579&amp;" "&amp;Input!D$57&amp;" "&amp;AU579&amp;" "&amp;Input!D$58&amp;" "&amp;AV579&amp;" F "&amp;Input!D$52&amp;"")</f>
        <v>G1 X 289.7657 Y 144.1221 U 539.3722 Z 147.451 F 400</v>
      </c>
      <c r="AQ579" s="26"/>
      <c r="AR579" s="21">
        <v>576</v>
      </c>
      <c r="AS579" s="24">
        <f t="shared" ca="1" si="168"/>
        <v>289.76569999999998</v>
      </c>
      <c r="AT579" s="24">
        <f t="shared" ca="1" si="169"/>
        <v>144.12209999999999</v>
      </c>
      <c r="AU579" s="24">
        <f t="shared" ca="1" si="170"/>
        <v>539.37220000000002</v>
      </c>
      <c r="AV579" s="24">
        <f t="shared" ca="1" si="171"/>
        <v>147.45099999999999</v>
      </c>
      <c r="BC579" t="s">
        <v>1003</v>
      </c>
      <c r="BF579" s="74" t="str">
        <f ca="1">IF(AI578="","","G1 "&amp;Input!D$55&amp;" "&amp;AI578&amp;" "&amp;Input!D$56&amp;" "&amp;AJ578&amp;" "&amp;Input!D$57&amp;" "&amp;AK578&amp;" "&amp;Input!D$58&amp;" "&amp;AL578&amp;" F "&amp;Input!D$51&amp;"")</f>
        <v>G1 X 50.5881 Y 47.862 U 300.2359 Z 51.0517 F 400</v>
      </c>
      <c r="BO579" s="132">
        <f t="shared" ca="1" si="177"/>
        <v>50.671599999999998</v>
      </c>
      <c r="BP579" s="132">
        <f t="shared" ca="1" si="177"/>
        <v>47.548999999999999</v>
      </c>
      <c r="BQ579" s="132">
        <f t="shared" ca="1" si="177"/>
        <v>300.27809999999999</v>
      </c>
      <c r="BR579" s="132">
        <f t="shared" ca="1" si="177"/>
        <v>50.877899999999997</v>
      </c>
      <c r="BT579" s="132" t="str">
        <f t="shared" si="178"/>
        <v/>
      </c>
      <c r="BU579" s="132" t="str">
        <f t="shared" si="178"/>
        <v/>
      </c>
      <c r="BV579" s="132" t="str">
        <f t="shared" si="178"/>
        <v/>
      </c>
      <c r="BW579" s="132" t="str">
        <f t="shared" si="178"/>
        <v/>
      </c>
      <c r="BY579" s="132">
        <f t="shared" ca="1" si="172"/>
        <v>289.76569999999998</v>
      </c>
      <c r="BZ579" s="132">
        <f t="shared" ca="1" si="172"/>
        <v>144.12209999999999</v>
      </c>
      <c r="CA579" s="132">
        <f t="shared" ca="1" si="172"/>
        <v>539.37220000000002</v>
      </c>
      <c r="CB579" s="132">
        <f t="shared" ca="1" si="172"/>
        <v>147.45099999999999</v>
      </c>
    </row>
    <row r="580" spans="2:80" x14ac:dyDescent="0.2">
      <c r="B580" s="21" t="str">
        <f>IF(C580&lt;&gt;"",ROWS(B$3:Me)-1,"")</f>
        <v/>
      </c>
      <c r="C580" s="22" t="str">
        <f>IF(Drela!N580="","",Drela!N580)</f>
        <v/>
      </c>
      <c r="D580" s="23" t="str">
        <f>IF(Drela!O580="","",Drela!O580)</f>
        <v/>
      </c>
      <c r="F580" s="21" t="str">
        <f t="shared" si="165"/>
        <v/>
      </c>
      <c r="G580" s="22" t="str">
        <f>IF(Drela!Q580="","",Drela!Q580)</f>
        <v/>
      </c>
      <c r="H580" s="23" t="str">
        <f>IF(Drela!R580="","",Drela!R580)</f>
        <v/>
      </c>
      <c r="I580" s="29"/>
      <c r="J580" s="21" t="str">
        <f t="shared" si="166"/>
        <v/>
      </c>
      <c r="K580" s="22" t="str">
        <f>IF(Drela!AF580="","",Drela!AF580)</f>
        <v/>
      </c>
      <c r="L580" s="23" t="str">
        <f>IF(Drela!AG580="","",Drela!AG580)</f>
        <v/>
      </c>
      <c r="M580" s="29"/>
      <c r="N580" s="21" t="str">
        <f t="shared" si="167"/>
        <v/>
      </c>
      <c r="O580" s="22" t="str">
        <f>IF(Drela!AI580="","",Drela!AI580)</f>
        <v/>
      </c>
      <c r="P580" s="23" t="str">
        <f>IF(Drela!AJ580="","",Drela!AJ580)</f>
        <v/>
      </c>
      <c r="R580" s="21">
        <v>577</v>
      </c>
      <c r="S580" s="24">
        <f ca="1"/>
        <v>50.742163217008482</v>
      </c>
      <c r="T580" s="24">
        <f ca="1"/>
        <v>47.275212256530196</v>
      </c>
      <c r="V580" s="21">
        <v>577</v>
      </c>
      <c r="W580" s="24">
        <f ca="1"/>
        <v>300.31365698295429</v>
      </c>
      <c r="X580" s="24">
        <f ca="1"/>
        <v>50.725803253021006</v>
      </c>
      <c r="Y580" s="30"/>
      <c r="Z580" s="21">
        <v>577</v>
      </c>
      <c r="AA580" s="24">
        <f ca="1"/>
        <v>289.73013553270073</v>
      </c>
      <c r="AB580" s="24">
        <f ca="1"/>
        <v>144.27419674697899</v>
      </c>
      <c r="AD580" s="21">
        <v>577</v>
      </c>
      <c r="AE580" s="24">
        <f ca="1"/>
        <v>539.3016292986465</v>
      </c>
      <c r="AF580" s="24">
        <f ca="1"/>
        <v>147.72478774346982</v>
      </c>
      <c r="AH580" s="21">
        <v>577</v>
      </c>
      <c r="AI580" s="24">
        <f t="shared" ref="AI580:AI643" ca="1" si="179">IF(ISNA(S580),"",ROUND(S580,4))</f>
        <v>50.742199999999997</v>
      </c>
      <c r="AJ580" s="24">
        <f t="shared" ref="AJ580:AJ643" ca="1" si="180">IF(ISNA(T580),"",ROUND(T580,4))</f>
        <v>47.275199999999998</v>
      </c>
      <c r="AK580" s="24">
        <f t="shared" ref="AK580:AK643" ca="1" si="181">IF(ISNA(W580),"",ROUND(W580,4))</f>
        <v>300.31369999999998</v>
      </c>
      <c r="AL580" s="24">
        <f t="shared" ref="AL580:AL643" ca="1" si="182">IF(ISNA(X580),"",ROUND(X580,4))</f>
        <v>50.7258</v>
      </c>
      <c r="AM580" s="26"/>
      <c r="AN580" s="26" t="str">
        <f ca="1">IF(AI580="","","G1 "&amp;Input!D55&amp;" "&amp;AI580&amp;" "&amp;Input!D$56&amp;" "&amp;AJ580&amp;" "&amp;Input!D$57&amp;" "&amp;AK580&amp;" "&amp;Input!D$58&amp;" "&amp;AL580&amp;" F "&amp;Input!D$51&amp;"")</f>
        <v>G1 X 50.7422 Y 47.2752 U 300.3137 Z 50.7258 F 400</v>
      </c>
      <c r="AO580" s="26"/>
      <c r="AP580" s="26" t="str">
        <f ca="1">IF(AS580="","","G1 "&amp;Input!D$55&amp;" "&amp;AS580&amp;" "&amp;Input!D$56&amp;" "&amp;AT580&amp;" "&amp;Input!D$57&amp;" "&amp;AU580&amp;" "&amp;Input!D$58&amp;" "&amp;AV580&amp;" F "&amp;Input!D$52&amp;"")</f>
        <v>G1 X 289.7301 Y 144.2742 U 539.3016 Z 147.7248 F 400</v>
      </c>
      <c r="AQ580" s="26"/>
      <c r="AR580" s="21">
        <v>577</v>
      </c>
      <c r="AS580" s="24">
        <f t="shared" ca="1" si="168"/>
        <v>289.73009999999999</v>
      </c>
      <c r="AT580" s="24">
        <f t="shared" ca="1" si="169"/>
        <v>144.27420000000001</v>
      </c>
      <c r="AU580" s="24">
        <f t="shared" ca="1" si="170"/>
        <v>539.30160000000001</v>
      </c>
      <c r="AV580" s="24">
        <f t="shared" ca="1" si="171"/>
        <v>147.72479999999999</v>
      </c>
      <c r="BC580" t="s">
        <v>1004</v>
      </c>
      <c r="BF580" s="74" t="str">
        <f ca="1">IF(AI579="","","G1 "&amp;Input!D$55&amp;" "&amp;AI579&amp;" "&amp;Input!D$56&amp;" "&amp;AJ579&amp;" "&amp;Input!D$57&amp;" "&amp;AK579&amp;" "&amp;Input!D$58&amp;" "&amp;AL579&amp;" F "&amp;Input!D$51&amp;"")</f>
        <v>G1 X 50.6716 Y 47.549 U 300.2781 Z 50.8779 F 400</v>
      </c>
      <c r="BO580" s="132">
        <f t="shared" ca="1" si="177"/>
        <v>50.742199999999997</v>
      </c>
      <c r="BP580" s="132">
        <f t="shared" ca="1" si="177"/>
        <v>47.275199999999998</v>
      </c>
      <c r="BQ580" s="132">
        <f t="shared" ca="1" si="177"/>
        <v>300.31369999999998</v>
      </c>
      <c r="BR580" s="132">
        <f t="shared" ca="1" si="177"/>
        <v>50.7258</v>
      </c>
      <c r="BT580" s="132" t="str">
        <f t="shared" si="178"/>
        <v/>
      </c>
      <c r="BU580" s="132" t="str">
        <f t="shared" si="178"/>
        <v/>
      </c>
      <c r="BV580" s="132" t="str">
        <f t="shared" si="178"/>
        <v/>
      </c>
      <c r="BW580" s="132" t="str">
        <f t="shared" si="178"/>
        <v/>
      </c>
      <c r="BY580" s="132">
        <f t="shared" ca="1" si="172"/>
        <v>289.73009999999999</v>
      </c>
      <c r="BZ580" s="132">
        <f t="shared" ca="1" si="172"/>
        <v>144.27420000000001</v>
      </c>
      <c r="CA580" s="132">
        <f t="shared" ca="1" si="172"/>
        <v>539.30160000000001</v>
      </c>
      <c r="CB580" s="132">
        <f t="shared" ref="CB580:CB643" ca="1" si="183">IFERROR(MID($AP580,FIND(" ",$AP580,FIND(CB$2,$AP580,1)),FIND(" ",$AP580,FIND(" ",$AP580,FIND(CB$2,$AP580,1))+1)-FIND(" ",$AP580,FIND(CB$2,$AP580,1)))*1,"")</f>
        <v>147.72479999999999</v>
      </c>
    </row>
    <row r="581" spans="2:80" x14ac:dyDescent="0.2">
      <c r="B581" s="21" t="str">
        <f>IF(C581&lt;&gt;"",ROWS(B$3:Me)-1,"")</f>
        <v/>
      </c>
      <c r="C581" s="22" t="str">
        <f>IF(Drela!N581="","",Drela!N581)</f>
        <v/>
      </c>
      <c r="D581" s="23" t="str">
        <f>IF(Drela!O581="","",Drela!O581)</f>
        <v/>
      </c>
      <c r="F581" s="21" t="str">
        <f t="shared" ref="F581:F644" si="184">B581</f>
        <v/>
      </c>
      <c r="G581" s="22" t="str">
        <f>IF(Drela!Q581="","",Drela!Q581)</f>
        <v/>
      </c>
      <c r="H581" s="23" t="str">
        <f>IF(Drela!R581="","",Drela!R581)</f>
        <v/>
      </c>
      <c r="I581" s="29"/>
      <c r="J581" s="21" t="str">
        <f t="shared" ref="J581:J644" si="185">F581</f>
        <v/>
      </c>
      <c r="K581" s="22" t="str">
        <f>IF(Drela!AF581="","",Drela!AF581)</f>
        <v/>
      </c>
      <c r="L581" s="23" t="str">
        <f>IF(Drela!AG581="","",Drela!AG581)</f>
        <v/>
      </c>
      <c r="M581" s="29"/>
      <c r="N581" s="21" t="str">
        <f t="shared" ref="N581:N644" si="186">J581</f>
        <v/>
      </c>
      <c r="O581" s="22" t="str">
        <f>IF(Drela!AI581="","",Drela!AI581)</f>
        <v/>
      </c>
      <c r="P581" s="23" t="str">
        <f>IF(Drela!AJ581="","",Drela!AJ581)</f>
        <v/>
      </c>
      <c r="R581" s="21">
        <v>578</v>
      </c>
      <c r="S581" s="24">
        <f ca="1"/>
        <v>50.790241903161721</v>
      </c>
      <c r="T581" s="24">
        <f ca="1"/>
        <v>47.045611263525686</v>
      </c>
      <c r="V581" s="21">
        <v>578</v>
      </c>
      <c r="W581" s="24">
        <f ca="1"/>
        <v>300.33734550388988</v>
      </c>
      <c r="X581" s="24">
        <f ca="1"/>
        <v>50.59843919030029</v>
      </c>
      <c r="Y581" s="30"/>
      <c r="Z581" s="21">
        <v>578</v>
      </c>
      <c r="AA581" s="24">
        <f ca="1"/>
        <v>289.70644701176514</v>
      </c>
      <c r="AB581" s="24">
        <f ca="1"/>
        <v>144.4015608096997</v>
      </c>
      <c r="AD581" s="21">
        <v>578</v>
      </c>
      <c r="AE581" s="24">
        <f ca="1"/>
        <v>539.25355061249331</v>
      </c>
      <c r="AF581" s="24">
        <f ca="1"/>
        <v>147.95438873647433</v>
      </c>
      <c r="AH581" s="21">
        <v>578</v>
      </c>
      <c r="AI581" s="24">
        <f t="shared" ca="1" si="179"/>
        <v>50.790199999999999</v>
      </c>
      <c r="AJ581" s="24">
        <f t="shared" ca="1" si="180"/>
        <v>47.0456</v>
      </c>
      <c r="AK581" s="24">
        <f t="shared" ca="1" si="181"/>
        <v>300.33730000000003</v>
      </c>
      <c r="AL581" s="24">
        <f t="shared" ca="1" si="182"/>
        <v>50.598399999999998</v>
      </c>
      <c r="AM581" s="26"/>
      <c r="AN581" s="26" t="str">
        <f ca="1">IF(AI581="","","G1 "&amp;Input!D55&amp;" "&amp;AI581&amp;" "&amp;Input!D$56&amp;" "&amp;AJ581&amp;" "&amp;Input!D$57&amp;" "&amp;AK581&amp;" "&amp;Input!D$58&amp;" "&amp;AL581&amp;" F "&amp;Input!D$51&amp;"")</f>
        <v>G1 X 50.7902 Y 47.0456 U 300.3373 Z 50.5984 F 400</v>
      </c>
      <c r="AO581" s="26"/>
      <c r="AP581" s="26" t="str">
        <f ca="1">IF(AS581="","","G1 "&amp;Input!D$55&amp;" "&amp;AS581&amp;" "&amp;Input!D$56&amp;" "&amp;AT581&amp;" "&amp;Input!D$57&amp;" "&amp;AU581&amp;" "&amp;Input!D$58&amp;" "&amp;AV581&amp;" F "&amp;Input!D$52&amp;"")</f>
        <v>G1 X 289.7064 Y 144.4016 U 539.2536 Z 147.9544 F 400</v>
      </c>
      <c r="AQ581" s="26"/>
      <c r="AR581" s="21">
        <v>578</v>
      </c>
      <c r="AS581" s="24">
        <f t="shared" ref="AS581:AS644" ca="1" si="187">IF(ISNA(AA581),"",ROUND(AA581,4))</f>
        <v>289.70639999999997</v>
      </c>
      <c r="AT581" s="24">
        <f t="shared" ref="AT581:AT644" ca="1" si="188">IF(ISNA(AB581),"",ROUND(AB581,4))</f>
        <v>144.4016</v>
      </c>
      <c r="AU581" s="24">
        <f t="shared" ref="AU581:AU644" ca="1" si="189">IF(ISNA(AE581),"",ROUND(AE581,4))</f>
        <v>539.25360000000001</v>
      </c>
      <c r="AV581" s="24">
        <f t="shared" ref="AV581:AV644" ca="1" si="190">IF(ISNA(AF581),"",ROUND(AF581,4))</f>
        <v>147.95439999999999</v>
      </c>
      <c r="BC581" t="s">
        <v>1005</v>
      </c>
      <c r="BF581" s="74" t="str">
        <f ca="1">IF(AI580="","","G1 "&amp;Input!D$55&amp;" "&amp;AI580&amp;" "&amp;Input!D$56&amp;" "&amp;AJ580&amp;" "&amp;Input!D$57&amp;" "&amp;AK580&amp;" "&amp;Input!D$58&amp;" "&amp;AL580&amp;" F "&amp;Input!D$51&amp;"")</f>
        <v>G1 X 50.7422 Y 47.2752 U 300.3137 Z 50.7258 F 400</v>
      </c>
      <c r="BO581" s="132">
        <f t="shared" ca="1" si="177"/>
        <v>50.790199999999999</v>
      </c>
      <c r="BP581" s="132">
        <f t="shared" ca="1" si="177"/>
        <v>47.0456</v>
      </c>
      <c r="BQ581" s="132">
        <f t="shared" ca="1" si="177"/>
        <v>300.33730000000003</v>
      </c>
      <c r="BR581" s="132">
        <f t="shared" ca="1" si="177"/>
        <v>50.598399999999998</v>
      </c>
      <c r="BT581" s="132" t="str">
        <f t="shared" si="178"/>
        <v/>
      </c>
      <c r="BU581" s="132" t="str">
        <f t="shared" si="178"/>
        <v/>
      </c>
      <c r="BV581" s="132" t="str">
        <f t="shared" si="178"/>
        <v/>
      </c>
      <c r="BW581" s="132" t="str">
        <f t="shared" si="178"/>
        <v/>
      </c>
      <c r="BY581" s="132">
        <f t="shared" ref="BY581:CB644" ca="1" si="191">IFERROR(MID($AP581,FIND(" ",$AP581,FIND(BY$2,$AP581,1)),FIND(" ",$AP581,FIND(" ",$AP581,FIND(BY$2,$AP581,1))+1)-FIND(" ",$AP581,FIND(BY$2,$AP581,1)))*1,"")</f>
        <v>289.70639999999997</v>
      </c>
      <c r="BZ581" s="132">
        <f t="shared" ca="1" si="191"/>
        <v>144.4016</v>
      </c>
      <c r="CA581" s="132">
        <f t="shared" ca="1" si="191"/>
        <v>539.25360000000001</v>
      </c>
      <c r="CB581" s="132">
        <f t="shared" ca="1" si="183"/>
        <v>147.95439999999999</v>
      </c>
    </row>
    <row r="582" spans="2:80" x14ac:dyDescent="0.2">
      <c r="B582" s="21" t="str">
        <f>IF(C582&lt;&gt;"",ROWS(B$3:Me)-1,"")</f>
        <v/>
      </c>
      <c r="C582" s="22" t="str">
        <f>IF(Drela!N582="","",Drela!N582)</f>
        <v/>
      </c>
      <c r="D582" s="23" t="str">
        <f>IF(Drela!O582="","",Drela!O582)</f>
        <v/>
      </c>
      <c r="F582" s="21" t="str">
        <f t="shared" si="184"/>
        <v/>
      </c>
      <c r="G582" s="22" t="str">
        <f>IF(Drela!Q582="","",Drela!Q582)</f>
        <v/>
      </c>
      <c r="H582" s="23" t="str">
        <f>IF(Drela!R582="","",Drela!R582)</f>
        <v/>
      </c>
      <c r="I582" s="29"/>
      <c r="J582" s="21" t="str">
        <f t="shared" si="185"/>
        <v/>
      </c>
      <c r="K582" s="22" t="str">
        <f>IF(Drela!AF582="","",Drela!AF582)</f>
        <v/>
      </c>
      <c r="L582" s="23" t="str">
        <f>IF(Drela!AG582="","",Drela!AG582)</f>
        <v/>
      </c>
      <c r="M582" s="29"/>
      <c r="N582" s="21" t="str">
        <f t="shared" si="186"/>
        <v/>
      </c>
      <c r="O582" s="22" t="str">
        <f>IF(Drela!AI582="","",Drela!AI582)</f>
        <v/>
      </c>
      <c r="P582" s="23" t="str">
        <f>IF(Drela!AJ582="","",Drela!AJ582)</f>
        <v/>
      </c>
      <c r="R582" s="21">
        <v>579</v>
      </c>
      <c r="S582" s="24">
        <f ca="1"/>
        <v>50.851296714676621</v>
      </c>
      <c r="T582" s="24">
        <f ca="1"/>
        <v>46.776864672436481</v>
      </c>
      <c r="V582" s="21">
        <v>579</v>
      </c>
      <c r="W582" s="24">
        <f ca="1"/>
        <v>300.36771132721071</v>
      </c>
      <c r="X582" s="24">
        <f ca="1"/>
        <v>50.449300861481177</v>
      </c>
      <c r="Y582" s="30"/>
      <c r="Z582" s="21">
        <v>579</v>
      </c>
      <c r="AA582" s="24">
        <f ca="1"/>
        <v>289.67608118844436</v>
      </c>
      <c r="AB582" s="24">
        <f ca="1"/>
        <v>144.55069913851881</v>
      </c>
      <c r="AD582" s="21">
        <v>579</v>
      </c>
      <c r="AE582" s="24">
        <f ca="1"/>
        <v>539.19249580097835</v>
      </c>
      <c r="AF582" s="24">
        <f ca="1"/>
        <v>148.22313532756354</v>
      </c>
      <c r="AH582" s="21">
        <v>579</v>
      </c>
      <c r="AI582" s="24">
        <f t="shared" ca="1" si="179"/>
        <v>50.851300000000002</v>
      </c>
      <c r="AJ582" s="24">
        <f t="shared" ca="1" si="180"/>
        <v>46.776899999999998</v>
      </c>
      <c r="AK582" s="24">
        <f t="shared" ca="1" si="181"/>
        <v>300.36770000000001</v>
      </c>
      <c r="AL582" s="24">
        <f t="shared" ca="1" si="182"/>
        <v>50.449300000000001</v>
      </c>
      <c r="AM582" s="26"/>
      <c r="AN582" s="26" t="str">
        <f ca="1">IF(AI582="","","G1 "&amp;Input!D55&amp;" "&amp;AI582&amp;" "&amp;Input!D$56&amp;" "&amp;AJ582&amp;" "&amp;Input!D$57&amp;" "&amp;AK582&amp;" "&amp;Input!D$58&amp;" "&amp;AL582&amp;" F "&amp;Input!D$51&amp;"")</f>
        <v>G1 X 50.8513 Y 46.7769 U 300.3677 Z 50.4493 F 400</v>
      </c>
      <c r="AO582" s="26"/>
      <c r="AP582" s="26" t="str">
        <f ca="1">IF(AS582="","","G1 "&amp;Input!D$55&amp;" "&amp;AS582&amp;" "&amp;Input!D$56&amp;" "&amp;AT582&amp;" "&amp;Input!D$57&amp;" "&amp;AU582&amp;" "&amp;Input!D$58&amp;" "&amp;AV582&amp;" F "&amp;Input!D$52&amp;"")</f>
        <v>G1 X 289.6761 Y 144.5507 U 539.1925 Z 148.2231 F 400</v>
      </c>
      <c r="AQ582" s="26"/>
      <c r="AR582" s="21">
        <v>579</v>
      </c>
      <c r="AS582" s="24">
        <f t="shared" ca="1" si="187"/>
        <v>289.67610000000002</v>
      </c>
      <c r="AT582" s="24">
        <f t="shared" ca="1" si="188"/>
        <v>144.55070000000001</v>
      </c>
      <c r="AU582" s="24">
        <f t="shared" ca="1" si="189"/>
        <v>539.1925</v>
      </c>
      <c r="AV582" s="24">
        <f t="shared" ca="1" si="190"/>
        <v>148.22309999999999</v>
      </c>
      <c r="BC582" t="s">
        <v>1006</v>
      </c>
      <c r="BF582" s="74" t="str">
        <f ca="1">IF(AI581="","","G1 "&amp;Input!D$55&amp;" "&amp;AI581&amp;" "&amp;Input!D$56&amp;" "&amp;AJ581&amp;" "&amp;Input!D$57&amp;" "&amp;AK581&amp;" "&amp;Input!D$58&amp;" "&amp;AL581&amp;" F "&amp;Input!D$51&amp;"")</f>
        <v>G1 X 50.7902 Y 47.0456 U 300.3373 Z 50.5984 F 400</v>
      </c>
      <c r="BO582" s="132">
        <f t="shared" ca="1" si="177"/>
        <v>50.851300000000002</v>
      </c>
      <c r="BP582" s="132">
        <f t="shared" ca="1" si="177"/>
        <v>46.776899999999998</v>
      </c>
      <c r="BQ582" s="132">
        <f t="shared" ca="1" si="177"/>
        <v>300.36770000000001</v>
      </c>
      <c r="BR582" s="132">
        <f t="shared" ca="1" si="177"/>
        <v>50.449300000000001</v>
      </c>
      <c r="BT582" s="132" t="str">
        <f t="shared" si="178"/>
        <v/>
      </c>
      <c r="BU582" s="132" t="str">
        <f t="shared" si="178"/>
        <v/>
      </c>
      <c r="BV582" s="132" t="str">
        <f t="shared" si="178"/>
        <v/>
      </c>
      <c r="BW582" s="132" t="str">
        <f t="shared" si="178"/>
        <v/>
      </c>
      <c r="BY582" s="132">
        <f t="shared" ca="1" si="191"/>
        <v>289.67610000000002</v>
      </c>
      <c r="BZ582" s="132">
        <f t="shared" ca="1" si="191"/>
        <v>144.55070000000001</v>
      </c>
      <c r="CA582" s="132">
        <f t="shared" ca="1" si="191"/>
        <v>539.1925</v>
      </c>
      <c r="CB582" s="132">
        <f t="shared" ca="1" si="183"/>
        <v>148.22309999999999</v>
      </c>
    </row>
    <row r="583" spans="2:80" x14ac:dyDescent="0.2">
      <c r="B583" s="21" t="str">
        <f>IF(C583&lt;&gt;"",ROWS(B$3:Me)-1,"")</f>
        <v/>
      </c>
      <c r="C583" s="22" t="str">
        <f>IF(Drela!N583="","",Drela!N583)</f>
        <v/>
      </c>
      <c r="D583" s="23" t="str">
        <f>IF(Drela!O583="","",Drela!O583)</f>
        <v/>
      </c>
      <c r="F583" s="21" t="str">
        <f t="shared" si="184"/>
        <v/>
      </c>
      <c r="G583" s="22" t="str">
        <f>IF(Drela!Q583="","",Drela!Q583)</f>
        <v/>
      </c>
      <c r="H583" s="23" t="str">
        <f>IF(Drela!R583="","",Drela!R583)</f>
        <v/>
      </c>
      <c r="I583" s="29"/>
      <c r="J583" s="21" t="str">
        <f t="shared" si="185"/>
        <v/>
      </c>
      <c r="K583" s="22" t="str">
        <f>IF(Drela!AF583="","",Drela!AF583)</f>
        <v/>
      </c>
      <c r="L583" s="23" t="str">
        <f>IF(Drela!AG583="","",Drela!AG583)</f>
        <v/>
      </c>
      <c r="M583" s="29"/>
      <c r="N583" s="21" t="str">
        <f t="shared" si="186"/>
        <v/>
      </c>
      <c r="O583" s="22" t="str">
        <f>IF(Drela!AI583="","",Drela!AI583)</f>
        <v/>
      </c>
      <c r="P583" s="23" t="str">
        <f>IF(Drela!AJ583="","",Drela!AJ583)</f>
        <v/>
      </c>
      <c r="R583" s="21">
        <v>580</v>
      </c>
      <c r="S583" s="24">
        <f ca="1"/>
        <v>50.972022194316629</v>
      </c>
      <c r="T583" s="24">
        <f ca="1"/>
        <v>46.363520000223851</v>
      </c>
      <c r="V583" s="21">
        <v>580</v>
      </c>
      <c r="W583" s="24">
        <f ca="1"/>
        <v>300.42922326286788</v>
      </c>
      <c r="X583" s="24">
        <f ca="1"/>
        <v>50.219585558145553</v>
      </c>
      <c r="Y583" s="30"/>
      <c r="Z583" s="21">
        <v>580</v>
      </c>
      <c r="AA583" s="24">
        <f ca="1"/>
        <v>289.61456925278719</v>
      </c>
      <c r="AB583" s="24">
        <f ca="1"/>
        <v>144.78041444185442</v>
      </c>
      <c r="AD583" s="21">
        <v>580</v>
      </c>
      <c r="AE583" s="24">
        <f ca="1"/>
        <v>539.07177032133836</v>
      </c>
      <c r="AF583" s="24">
        <f ca="1"/>
        <v>148.63647999977616</v>
      </c>
      <c r="AH583" s="21">
        <v>580</v>
      </c>
      <c r="AI583" s="24">
        <f t="shared" ca="1" si="179"/>
        <v>50.972000000000001</v>
      </c>
      <c r="AJ583" s="24">
        <f t="shared" ca="1" si="180"/>
        <v>46.363500000000002</v>
      </c>
      <c r="AK583" s="24">
        <f t="shared" ca="1" si="181"/>
        <v>300.42919999999998</v>
      </c>
      <c r="AL583" s="24">
        <f t="shared" ca="1" si="182"/>
        <v>50.2196</v>
      </c>
      <c r="AM583" s="26"/>
      <c r="AN583" s="26" t="str">
        <f ca="1">IF(AI583="","","G1 "&amp;Input!D55&amp;" "&amp;AI583&amp;" "&amp;Input!D$56&amp;" "&amp;AJ583&amp;" "&amp;Input!D$57&amp;" "&amp;AK583&amp;" "&amp;Input!D$58&amp;" "&amp;AL583&amp;" F "&amp;Input!D$51&amp;"")</f>
        <v>G1 X 50.972 Y 46.3635 U 300.4292 Z 50.2196 F 400</v>
      </c>
      <c r="AO583" s="26"/>
      <c r="AP583" s="26" t="str">
        <f ca="1">IF(AS583="","","G1 "&amp;Input!D$55&amp;" "&amp;AS583&amp;" "&amp;Input!D$56&amp;" "&amp;AT583&amp;" "&amp;Input!D$57&amp;" "&amp;AU583&amp;" "&amp;Input!D$58&amp;" "&amp;AV583&amp;" F "&amp;Input!D$52&amp;"")</f>
        <v>G1 X 289.6146 Y 144.7804 U 539.0718 Z 148.6365 F 400</v>
      </c>
      <c r="AQ583" s="26"/>
      <c r="AR583" s="21">
        <v>580</v>
      </c>
      <c r="AS583" s="24">
        <f t="shared" ca="1" si="187"/>
        <v>289.6146</v>
      </c>
      <c r="AT583" s="24">
        <f t="shared" ca="1" si="188"/>
        <v>144.78039999999999</v>
      </c>
      <c r="AU583" s="24">
        <f t="shared" ca="1" si="189"/>
        <v>539.07180000000005</v>
      </c>
      <c r="AV583" s="24">
        <f t="shared" ca="1" si="190"/>
        <v>148.63650000000001</v>
      </c>
      <c r="BC583" t="s">
        <v>1007</v>
      </c>
      <c r="BF583" s="74" t="str">
        <f ca="1">IF(AI582="","","G1 "&amp;Input!D$55&amp;" "&amp;AI582&amp;" "&amp;Input!D$56&amp;" "&amp;AJ582&amp;" "&amp;Input!D$57&amp;" "&amp;AK582&amp;" "&amp;Input!D$58&amp;" "&amp;AL582&amp;" F "&amp;Input!D$51&amp;"")</f>
        <v>G1 X 50.8513 Y 46.7769 U 300.3677 Z 50.4493 F 400</v>
      </c>
      <c r="BO583" s="132">
        <f t="shared" ca="1" si="177"/>
        <v>50.972000000000001</v>
      </c>
      <c r="BP583" s="132">
        <f t="shared" ca="1" si="177"/>
        <v>46.363500000000002</v>
      </c>
      <c r="BQ583" s="132">
        <f t="shared" ca="1" si="177"/>
        <v>300.42919999999998</v>
      </c>
      <c r="BR583" s="132">
        <f t="shared" ca="1" si="177"/>
        <v>50.2196</v>
      </c>
      <c r="BT583" s="132" t="str">
        <f t="shared" si="178"/>
        <v/>
      </c>
      <c r="BU583" s="132" t="str">
        <f t="shared" si="178"/>
        <v/>
      </c>
      <c r="BV583" s="132" t="str">
        <f t="shared" si="178"/>
        <v/>
      </c>
      <c r="BW583" s="132" t="str">
        <f t="shared" si="178"/>
        <v/>
      </c>
      <c r="BY583" s="132">
        <f t="shared" ca="1" si="191"/>
        <v>289.6146</v>
      </c>
      <c r="BZ583" s="132">
        <f t="shared" ca="1" si="191"/>
        <v>144.78039999999999</v>
      </c>
      <c r="CA583" s="132">
        <f t="shared" ca="1" si="191"/>
        <v>539.07180000000005</v>
      </c>
      <c r="CB583" s="132">
        <f t="shared" ca="1" si="183"/>
        <v>148.63650000000001</v>
      </c>
    </row>
    <row r="584" spans="2:80" x14ac:dyDescent="0.2">
      <c r="B584" s="21" t="str">
        <f>IF(C584&lt;&gt;"",ROWS(B$3:Me)-1,"")</f>
        <v/>
      </c>
      <c r="C584" s="22" t="str">
        <f>IF(Drela!N584="","",Drela!N584)</f>
        <v/>
      </c>
      <c r="D584" s="23" t="str">
        <f>IF(Drela!O584="","",Drela!O584)</f>
        <v/>
      </c>
      <c r="F584" s="21" t="str">
        <f t="shared" si="184"/>
        <v/>
      </c>
      <c r="G584" s="22" t="str">
        <f>IF(Drela!Q584="","",Drela!Q584)</f>
        <v/>
      </c>
      <c r="H584" s="23" t="str">
        <f>IF(Drela!R584="","",Drela!R584)</f>
        <v/>
      </c>
      <c r="I584" s="29"/>
      <c r="J584" s="21" t="str">
        <f t="shared" si="185"/>
        <v/>
      </c>
      <c r="K584" s="22" t="str">
        <f>IF(Drela!AF584="","",Drela!AF584)</f>
        <v/>
      </c>
      <c r="L584" s="23" t="str">
        <f>IF(Drela!AG584="","",Drela!AG584)</f>
        <v/>
      </c>
      <c r="M584" s="29"/>
      <c r="N584" s="21" t="str">
        <f t="shared" si="186"/>
        <v/>
      </c>
      <c r="O584" s="22" t="str">
        <f>IF(Drela!AI584="","",Drela!AI584)</f>
        <v/>
      </c>
      <c r="P584" s="23" t="str">
        <f>IF(Drela!AJ584="","",Drela!AJ584)</f>
        <v/>
      </c>
      <c r="R584" s="21">
        <v>581</v>
      </c>
      <c r="S584" s="24">
        <f ca="1"/>
        <v>51.184084941760304</v>
      </c>
      <c r="T584" s="24">
        <f ca="1"/>
        <v>45.733446251767518</v>
      </c>
      <c r="V584" s="21">
        <v>581</v>
      </c>
      <c r="W584" s="24">
        <f ca="1"/>
        <v>300.53846752507775</v>
      </c>
      <c r="X584" s="24">
        <f ca="1"/>
        <v>49.869074791060854</v>
      </c>
      <c r="Y584" s="30"/>
      <c r="Z584" s="21">
        <v>581</v>
      </c>
      <c r="AA584" s="24">
        <f ca="1"/>
        <v>289.50532499057732</v>
      </c>
      <c r="AB584" s="24">
        <f ca="1"/>
        <v>145.13092520893912</v>
      </c>
      <c r="AD584" s="21">
        <v>581</v>
      </c>
      <c r="AE584" s="24">
        <f ca="1"/>
        <v>538.85970757389475</v>
      </c>
      <c r="AF584" s="24">
        <f ca="1"/>
        <v>149.2665537482325</v>
      </c>
      <c r="AH584" s="21">
        <v>581</v>
      </c>
      <c r="AI584" s="24">
        <f t="shared" ca="1" si="179"/>
        <v>51.184100000000001</v>
      </c>
      <c r="AJ584" s="24">
        <f t="shared" ca="1" si="180"/>
        <v>45.733400000000003</v>
      </c>
      <c r="AK584" s="24">
        <f t="shared" ca="1" si="181"/>
        <v>300.5385</v>
      </c>
      <c r="AL584" s="24">
        <f t="shared" ca="1" si="182"/>
        <v>49.869100000000003</v>
      </c>
      <c r="AM584" s="26"/>
      <c r="AN584" s="26" t="str">
        <f ca="1">IF(AI584="","","G1 "&amp;Input!D55&amp;" "&amp;AI584&amp;" "&amp;Input!D$56&amp;" "&amp;AJ584&amp;" "&amp;Input!D$57&amp;" "&amp;AK584&amp;" "&amp;Input!D$58&amp;" "&amp;AL584&amp;" F "&amp;Input!D$51&amp;"")</f>
        <v>G1 X 51.1841 Y 45.7334 U 300.5385 Z 49.8691 F 400</v>
      </c>
      <c r="AO584" s="26"/>
      <c r="AP584" s="26" t="str">
        <f ca="1">IF(AS584="","","G1 "&amp;Input!D$55&amp;" "&amp;AS584&amp;" "&amp;Input!D$56&amp;" "&amp;AT584&amp;" "&amp;Input!D$57&amp;" "&amp;AU584&amp;" "&amp;Input!D$58&amp;" "&amp;AV584&amp;" F "&amp;Input!D$52&amp;"")</f>
        <v>G1 X 289.5053 Y 145.1309 U 538.8597 Z 149.2666 F 400</v>
      </c>
      <c r="AQ584" s="26"/>
      <c r="AR584" s="21">
        <v>581</v>
      </c>
      <c r="AS584" s="24">
        <f t="shared" ca="1" si="187"/>
        <v>289.50529999999998</v>
      </c>
      <c r="AT584" s="24">
        <f t="shared" ca="1" si="188"/>
        <v>145.1309</v>
      </c>
      <c r="AU584" s="24">
        <f t="shared" ca="1" si="189"/>
        <v>538.85969999999998</v>
      </c>
      <c r="AV584" s="24">
        <f t="shared" ca="1" si="190"/>
        <v>149.26660000000001</v>
      </c>
      <c r="BC584" t="s">
        <v>1008</v>
      </c>
      <c r="BF584" s="74" t="str">
        <f ca="1">IF(AI583="","","G1 "&amp;Input!D$55&amp;" "&amp;AI583&amp;" "&amp;Input!D$56&amp;" "&amp;AJ583&amp;" "&amp;Input!D$57&amp;" "&amp;AK583&amp;" "&amp;Input!D$58&amp;" "&amp;AL583&amp;" F "&amp;Input!D$51&amp;"")</f>
        <v>G1 X 50.972 Y 46.3635 U 300.4292 Z 50.2196 F 400</v>
      </c>
      <c r="BO584" s="132">
        <f t="shared" ref="BO584:BR603" ca="1" si="192">IFERROR(MID($AN584,FIND(" ",$AN584,FIND(BO$2,$AN584,1)),FIND(" ",$AN584,FIND(" ",$AN584,FIND(BO$2,$AN584,1))+1)-FIND(" ",$AN584,FIND(BO$2,$AN584,1)))*1,"")</f>
        <v>51.184100000000001</v>
      </c>
      <c r="BP584" s="132">
        <f t="shared" ca="1" si="192"/>
        <v>45.733400000000003</v>
      </c>
      <c r="BQ584" s="132">
        <f t="shared" ca="1" si="192"/>
        <v>300.5385</v>
      </c>
      <c r="BR584" s="132">
        <f t="shared" ca="1" si="192"/>
        <v>49.869100000000003</v>
      </c>
      <c r="BT584" s="132" t="str">
        <f t="shared" ref="BT584:BW603" si="193">IFERROR(MID($AO584,FIND(" ",$AO584,FIND(BT$2,$AO584,1)),FIND(" ",$AO584,FIND(" ",$AO584,FIND(BT$2,$AO584,1))+1)-FIND(" ",$AO584,FIND(BT$2,$AO584,1)))*1,"")</f>
        <v/>
      </c>
      <c r="BU584" s="132" t="str">
        <f t="shared" si="193"/>
        <v/>
      </c>
      <c r="BV584" s="132" t="str">
        <f t="shared" si="193"/>
        <v/>
      </c>
      <c r="BW584" s="132" t="str">
        <f t="shared" si="193"/>
        <v/>
      </c>
      <c r="BY584" s="132">
        <f t="shared" ca="1" si="191"/>
        <v>289.50529999999998</v>
      </c>
      <c r="BZ584" s="132">
        <f t="shared" ca="1" si="191"/>
        <v>145.1309</v>
      </c>
      <c r="CA584" s="132">
        <f t="shared" ca="1" si="191"/>
        <v>538.85969999999998</v>
      </c>
      <c r="CB584" s="132">
        <f t="shared" ca="1" si="183"/>
        <v>149.26660000000001</v>
      </c>
    </row>
    <row r="585" spans="2:80" x14ac:dyDescent="0.2">
      <c r="B585" s="21" t="str">
        <f>IF(C585&lt;&gt;"",ROWS(B$3:Me)-1,"")</f>
        <v/>
      </c>
      <c r="C585" s="22" t="str">
        <f>IF(Drela!N585="","",Drela!N585)</f>
        <v/>
      </c>
      <c r="D585" s="23" t="str">
        <f>IF(Drela!O585="","",Drela!O585)</f>
        <v/>
      </c>
      <c r="F585" s="21" t="str">
        <f t="shared" si="184"/>
        <v/>
      </c>
      <c r="G585" s="22" t="str">
        <f>IF(Drela!Q585="","",Drela!Q585)</f>
        <v/>
      </c>
      <c r="H585" s="23" t="str">
        <f>IF(Drela!R585="","",Drela!R585)</f>
        <v/>
      </c>
      <c r="I585" s="29"/>
      <c r="J585" s="21" t="str">
        <f t="shared" si="185"/>
        <v/>
      </c>
      <c r="K585" s="22" t="str">
        <f>IF(Drela!AF585="","",Drela!AF585)</f>
        <v/>
      </c>
      <c r="L585" s="23" t="str">
        <f>IF(Drela!AG585="","",Drela!AG585)</f>
        <v/>
      </c>
      <c r="M585" s="29"/>
      <c r="N585" s="21" t="str">
        <f t="shared" si="186"/>
        <v/>
      </c>
      <c r="O585" s="22" t="str">
        <f>IF(Drela!AI585="","",Drela!AI585)</f>
        <v/>
      </c>
      <c r="P585" s="23" t="str">
        <f>IF(Drela!AJ585="","",Drela!AJ585)</f>
        <v/>
      </c>
      <c r="R585" s="21">
        <v>582</v>
      </c>
      <c r="S585" s="24">
        <f ca="1"/>
        <v>51.459039784346615</v>
      </c>
      <c r="T585" s="24">
        <f ca="1"/>
        <v>44.947798383620921</v>
      </c>
      <c r="V585" s="21">
        <v>582</v>
      </c>
      <c r="W585" s="24">
        <f ca="1"/>
        <v>300.68049994511733</v>
      </c>
      <c r="X585" s="24">
        <f ca="1"/>
        <v>49.431886947736629</v>
      </c>
      <c r="Y585" s="30"/>
      <c r="Z585" s="21">
        <v>582</v>
      </c>
      <c r="AA585" s="24">
        <f ca="1"/>
        <v>289.36329257053768</v>
      </c>
      <c r="AB585" s="24">
        <f ca="1"/>
        <v>145.56811305226336</v>
      </c>
      <c r="AD585" s="21">
        <v>582</v>
      </c>
      <c r="AE585" s="24">
        <f ca="1"/>
        <v>538.58475273130841</v>
      </c>
      <c r="AF585" s="24">
        <f ca="1"/>
        <v>150.05220161637908</v>
      </c>
      <c r="AH585" s="21">
        <v>582</v>
      </c>
      <c r="AI585" s="24">
        <f t="shared" ca="1" si="179"/>
        <v>51.459000000000003</v>
      </c>
      <c r="AJ585" s="24">
        <f t="shared" ca="1" si="180"/>
        <v>44.947800000000001</v>
      </c>
      <c r="AK585" s="24">
        <f t="shared" ca="1" si="181"/>
        <v>300.68049999999999</v>
      </c>
      <c r="AL585" s="24">
        <f t="shared" ca="1" si="182"/>
        <v>49.431899999999999</v>
      </c>
      <c r="AM585" s="26"/>
      <c r="AN585" s="26" t="str">
        <f ca="1">IF(AI585="","","G1 "&amp;Input!D55&amp;" "&amp;AI585&amp;" "&amp;Input!D$56&amp;" "&amp;AJ585&amp;" "&amp;Input!D$57&amp;" "&amp;AK585&amp;" "&amp;Input!D$58&amp;" "&amp;AL585&amp;" F "&amp;Input!D$51&amp;"")</f>
        <v>G1 X 51.459 Y 44.9478 U 300.6805 Z 49.4319 F 400</v>
      </c>
      <c r="AO585" s="26"/>
      <c r="AP585" s="26" t="str">
        <f ca="1">IF(AS585="","","G1 "&amp;Input!D$55&amp;" "&amp;AS585&amp;" "&amp;Input!D$56&amp;" "&amp;AT585&amp;" "&amp;Input!D$57&amp;" "&amp;AU585&amp;" "&amp;Input!D$58&amp;" "&amp;AV585&amp;" F "&amp;Input!D$52&amp;"")</f>
        <v>G1 X 289.3633 Y 145.5681 U 538.5848 Z 150.0522 F 400</v>
      </c>
      <c r="AQ585" s="26"/>
      <c r="AR585" s="21">
        <v>582</v>
      </c>
      <c r="AS585" s="24">
        <f t="shared" ca="1" si="187"/>
        <v>289.36329999999998</v>
      </c>
      <c r="AT585" s="24">
        <f t="shared" ca="1" si="188"/>
        <v>145.56809999999999</v>
      </c>
      <c r="AU585" s="24">
        <f t="shared" ca="1" si="189"/>
        <v>538.58479999999997</v>
      </c>
      <c r="AV585" s="24">
        <f t="shared" ca="1" si="190"/>
        <v>150.0522</v>
      </c>
      <c r="BC585" t="s">
        <v>1009</v>
      </c>
      <c r="BF585" s="74" t="str">
        <f ca="1">IF(AI584="","","G1 "&amp;Input!D$55&amp;" "&amp;AI584&amp;" "&amp;Input!D$56&amp;" "&amp;AJ584&amp;" "&amp;Input!D$57&amp;" "&amp;AK584&amp;" "&amp;Input!D$58&amp;" "&amp;AL584&amp;" F "&amp;Input!D$51&amp;"")</f>
        <v>G1 X 51.1841 Y 45.7334 U 300.5385 Z 49.8691 F 400</v>
      </c>
      <c r="BO585" s="132">
        <f t="shared" ca="1" si="192"/>
        <v>51.459000000000003</v>
      </c>
      <c r="BP585" s="132">
        <f t="shared" ca="1" si="192"/>
        <v>44.947800000000001</v>
      </c>
      <c r="BQ585" s="132">
        <f t="shared" ca="1" si="192"/>
        <v>300.68049999999999</v>
      </c>
      <c r="BR585" s="132">
        <f t="shared" ca="1" si="192"/>
        <v>49.431899999999999</v>
      </c>
      <c r="BT585" s="132" t="str">
        <f t="shared" si="193"/>
        <v/>
      </c>
      <c r="BU585" s="132" t="str">
        <f t="shared" si="193"/>
        <v/>
      </c>
      <c r="BV585" s="132" t="str">
        <f t="shared" si="193"/>
        <v/>
      </c>
      <c r="BW585" s="132" t="str">
        <f t="shared" si="193"/>
        <v/>
      </c>
      <c r="BY585" s="132">
        <f t="shared" ca="1" si="191"/>
        <v>289.36329999999998</v>
      </c>
      <c r="BZ585" s="132">
        <f t="shared" ca="1" si="191"/>
        <v>145.56809999999999</v>
      </c>
      <c r="CA585" s="132">
        <f t="shared" ca="1" si="191"/>
        <v>538.58479999999997</v>
      </c>
      <c r="CB585" s="132">
        <f t="shared" ca="1" si="183"/>
        <v>150.0522</v>
      </c>
    </row>
    <row r="586" spans="2:80" x14ac:dyDescent="0.2">
      <c r="B586" s="21" t="str">
        <f>IF(C586&lt;&gt;"",ROWS(B$3:Me)-1,"")</f>
        <v/>
      </c>
      <c r="C586" s="22" t="str">
        <f>IF(Drela!N586="","",Drela!N586)</f>
        <v/>
      </c>
      <c r="D586" s="23" t="str">
        <f>IF(Drela!O586="","",Drela!O586)</f>
        <v/>
      </c>
      <c r="F586" s="21" t="str">
        <f t="shared" si="184"/>
        <v/>
      </c>
      <c r="G586" s="22" t="str">
        <f>IF(Drela!Q586="","",Drela!Q586)</f>
        <v/>
      </c>
      <c r="H586" s="23" t="str">
        <f>IF(Drela!R586="","",Drela!R586)</f>
        <v/>
      </c>
      <c r="I586" s="29"/>
      <c r="J586" s="21" t="str">
        <f t="shared" si="185"/>
        <v/>
      </c>
      <c r="K586" s="22" t="str">
        <f>IF(Drela!AF586="","",Drela!AF586)</f>
        <v/>
      </c>
      <c r="L586" s="23" t="str">
        <f>IF(Drela!AG586="","",Drela!AG586)</f>
        <v/>
      </c>
      <c r="M586" s="29"/>
      <c r="N586" s="21" t="str">
        <f t="shared" si="186"/>
        <v/>
      </c>
      <c r="O586" s="22" t="str">
        <f>IF(Drela!AI586="","",Drela!AI586)</f>
        <v/>
      </c>
      <c r="P586" s="23" t="str">
        <f>IF(Drela!AJ586="","",Drela!AJ586)</f>
        <v/>
      </c>
      <c r="R586" s="21">
        <v>583</v>
      </c>
      <c r="S586" s="24">
        <f ca="1"/>
        <v>51.753413606329666</v>
      </c>
      <c r="T586" s="24">
        <f ca="1"/>
        <v>44.101052840255932</v>
      </c>
      <c r="V586" s="21">
        <v>583</v>
      </c>
      <c r="W586" s="24">
        <f ca="1"/>
        <v>300.83249375852904</v>
      </c>
      <c r="X586" s="24">
        <f ca="1"/>
        <v>48.960724634867972</v>
      </c>
      <c r="Y586" s="30"/>
      <c r="Z586" s="21">
        <v>583</v>
      </c>
      <c r="AA586" s="24">
        <f ca="1"/>
        <v>289.21129875712597</v>
      </c>
      <c r="AB586" s="24">
        <f ca="1"/>
        <v>146.03927536513203</v>
      </c>
      <c r="AD586" s="21">
        <v>583</v>
      </c>
      <c r="AE586" s="24">
        <f ca="1"/>
        <v>538.29037890932534</v>
      </c>
      <c r="AF586" s="24">
        <f ca="1"/>
        <v>150.89894715974407</v>
      </c>
      <c r="AH586" s="21">
        <v>583</v>
      </c>
      <c r="AI586" s="24">
        <f t="shared" ca="1" si="179"/>
        <v>51.753399999999999</v>
      </c>
      <c r="AJ586" s="24">
        <f t="shared" ca="1" si="180"/>
        <v>44.101100000000002</v>
      </c>
      <c r="AK586" s="24">
        <f t="shared" ca="1" si="181"/>
        <v>300.83249999999998</v>
      </c>
      <c r="AL586" s="24">
        <f t="shared" ca="1" si="182"/>
        <v>48.960700000000003</v>
      </c>
      <c r="AM586" s="26"/>
      <c r="AN586" s="26" t="str">
        <f ca="1">IF(AI586="","","G1 "&amp;Input!D55&amp;" "&amp;AI586&amp;" "&amp;Input!D$56&amp;" "&amp;AJ586&amp;" "&amp;Input!D$57&amp;" "&amp;AK586&amp;" "&amp;Input!D$58&amp;" "&amp;AL586&amp;" F "&amp;Input!D$51&amp;"")</f>
        <v>G1 X 51.7534 Y 44.1011 U 300.8325 Z 48.9607 F 400</v>
      </c>
      <c r="AO586" s="26"/>
      <c r="AP586" s="26" t="str">
        <f ca="1">IF(AS586="","","G1 "&amp;Input!D$55&amp;" "&amp;AS586&amp;" "&amp;Input!D$56&amp;" "&amp;AT586&amp;" "&amp;Input!D$57&amp;" "&amp;AU586&amp;" "&amp;Input!D$58&amp;" "&amp;AV586&amp;" F "&amp;Input!D$52&amp;"")</f>
        <v>G1 X 289.2113 Y 146.0393 U 538.2904 Z 150.8989 F 400</v>
      </c>
      <c r="AQ586" s="26"/>
      <c r="AR586" s="21">
        <v>583</v>
      </c>
      <c r="AS586" s="24">
        <f t="shared" ca="1" si="187"/>
        <v>289.21129999999999</v>
      </c>
      <c r="AT586" s="24">
        <f t="shared" ca="1" si="188"/>
        <v>146.0393</v>
      </c>
      <c r="AU586" s="24">
        <f t="shared" ca="1" si="189"/>
        <v>538.29039999999998</v>
      </c>
      <c r="AV586" s="24">
        <f t="shared" ca="1" si="190"/>
        <v>150.8989</v>
      </c>
      <c r="BC586" t="s">
        <v>1010</v>
      </c>
      <c r="BF586" s="74" t="str">
        <f ca="1">IF(AI585="","","G1 "&amp;Input!D$55&amp;" "&amp;AI585&amp;" "&amp;Input!D$56&amp;" "&amp;AJ585&amp;" "&amp;Input!D$57&amp;" "&amp;AK585&amp;" "&amp;Input!D$58&amp;" "&amp;AL585&amp;" F "&amp;Input!D$51&amp;"")</f>
        <v>G1 X 51.459 Y 44.9478 U 300.6805 Z 49.4319 F 400</v>
      </c>
      <c r="BO586" s="132">
        <f t="shared" ca="1" si="192"/>
        <v>51.753399999999999</v>
      </c>
      <c r="BP586" s="132">
        <f t="shared" ca="1" si="192"/>
        <v>44.101100000000002</v>
      </c>
      <c r="BQ586" s="132">
        <f t="shared" ca="1" si="192"/>
        <v>300.83249999999998</v>
      </c>
      <c r="BR586" s="132">
        <f t="shared" ca="1" si="192"/>
        <v>48.960700000000003</v>
      </c>
      <c r="BT586" s="132" t="str">
        <f t="shared" si="193"/>
        <v/>
      </c>
      <c r="BU586" s="132" t="str">
        <f t="shared" si="193"/>
        <v/>
      </c>
      <c r="BV586" s="132" t="str">
        <f t="shared" si="193"/>
        <v/>
      </c>
      <c r="BW586" s="132" t="str">
        <f t="shared" si="193"/>
        <v/>
      </c>
      <c r="BY586" s="132">
        <f t="shared" ca="1" si="191"/>
        <v>289.21129999999999</v>
      </c>
      <c r="BZ586" s="132">
        <f t="shared" ca="1" si="191"/>
        <v>146.0393</v>
      </c>
      <c r="CA586" s="132">
        <f t="shared" ca="1" si="191"/>
        <v>538.29039999999998</v>
      </c>
      <c r="CB586" s="132">
        <f t="shared" ca="1" si="183"/>
        <v>150.8989</v>
      </c>
    </row>
    <row r="587" spans="2:80" x14ac:dyDescent="0.2">
      <c r="B587" s="21" t="str">
        <f>IF(C587&lt;&gt;"",ROWS(B$3:Me)-1,"")</f>
        <v/>
      </c>
      <c r="C587" s="22" t="str">
        <f>IF(Drela!N587="","",Drela!N587)</f>
        <v/>
      </c>
      <c r="D587" s="23" t="str">
        <f>IF(Drela!O587="","",Drela!O587)</f>
        <v/>
      </c>
      <c r="F587" s="21" t="str">
        <f t="shared" si="184"/>
        <v/>
      </c>
      <c r="G587" s="22" t="str">
        <f>IF(Drela!Q587="","",Drela!Q587)</f>
        <v/>
      </c>
      <c r="H587" s="23" t="str">
        <f>IF(Drela!R587="","",Drela!R587)</f>
        <v/>
      </c>
      <c r="I587" s="29"/>
      <c r="J587" s="21" t="str">
        <f t="shared" si="185"/>
        <v/>
      </c>
      <c r="K587" s="22" t="str">
        <f>IF(Drela!AF587="","",Drela!AF587)</f>
        <v/>
      </c>
      <c r="L587" s="23" t="str">
        <f>IF(Drela!AG587="","",Drela!AG587)</f>
        <v/>
      </c>
      <c r="M587" s="29"/>
      <c r="N587" s="21" t="str">
        <f t="shared" si="186"/>
        <v/>
      </c>
      <c r="O587" s="22" t="str">
        <f>IF(Drela!AI587="","",Drela!AI587)</f>
        <v/>
      </c>
      <c r="P587" s="23" t="str">
        <f>IF(Drela!AJ587="","",Drela!AJ587)</f>
        <v/>
      </c>
      <c r="R587" s="21">
        <v>584</v>
      </c>
      <c r="S587" s="24">
        <f ca="1"/>
        <v>52.031766844839169</v>
      </c>
      <c r="T587" s="24">
        <f ca="1"/>
        <v>43.276559559246294</v>
      </c>
      <c r="V587" s="21">
        <v>584</v>
      </c>
      <c r="W587" s="24">
        <f ca="1"/>
        <v>300.97591921663496</v>
      </c>
      <c r="X587" s="24">
        <f ca="1"/>
        <v>48.502047415549548</v>
      </c>
      <c r="Y587" s="30"/>
      <c r="Z587" s="21">
        <v>584</v>
      </c>
      <c r="AA587" s="24">
        <f ca="1"/>
        <v>289.06787329902005</v>
      </c>
      <c r="AB587" s="24">
        <f ca="1"/>
        <v>146.49795258445045</v>
      </c>
      <c r="AD587" s="21">
        <v>584</v>
      </c>
      <c r="AE587" s="24">
        <f ca="1"/>
        <v>538.01202567081589</v>
      </c>
      <c r="AF587" s="24">
        <f ca="1"/>
        <v>151.72344044075371</v>
      </c>
      <c r="AH587" s="21">
        <v>584</v>
      </c>
      <c r="AI587" s="24">
        <f t="shared" ca="1" si="179"/>
        <v>52.031799999999997</v>
      </c>
      <c r="AJ587" s="24">
        <f t="shared" ca="1" si="180"/>
        <v>43.276600000000002</v>
      </c>
      <c r="AK587" s="24">
        <f t="shared" ca="1" si="181"/>
        <v>300.97590000000002</v>
      </c>
      <c r="AL587" s="24">
        <f t="shared" ca="1" si="182"/>
        <v>48.502000000000002</v>
      </c>
      <c r="AM587" s="26"/>
      <c r="AN587" s="26" t="str">
        <f ca="1">IF(AI587="","","G1 "&amp;Input!D55&amp;" "&amp;AI587&amp;" "&amp;Input!D$56&amp;" "&amp;AJ587&amp;" "&amp;Input!D$57&amp;" "&amp;AK587&amp;" "&amp;Input!D$58&amp;" "&amp;AL587&amp;" F "&amp;Input!D$51&amp;"")</f>
        <v>G1 X 52.0318 Y 43.2766 U 300.9759 Z 48.502 F 400</v>
      </c>
      <c r="AO587" s="26"/>
      <c r="AP587" s="26" t="str">
        <f ca="1">IF(AS587="","","G1 "&amp;Input!D$55&amp;" "&amp;AS587&amp;" "&amp;Input!D$56&amp;" "&amp;AT587&amp;" "&amp;Input!D$57&amp;" "&amp;AU587&amp;" "&amp;Input!D$58&amp;" "&amp;AV587&amp;" F "&amp;Input!D$52&amp;"")</f>
        <v>G1 X 289.0679 Y 146.498 U 538.012 Z 151.7234 F 400</v>
      </c>
      <c r="AQ587" s="26"/>
      <c r="AR587" s="21">
        <v>584</v>
      </c>
      <c r="AS587" s="24">
        <f t="shared" ca="1" si="187"/>
        <v>289.06790000000001</v>
      </c>
      <c r="AT587" s="24">
        <f t="shared" ca="1" si="188"/>
        <v>146.49799999999999</v>
      </c>
      <c r="AU587" s="24">
        <f t="shared" ca="1" si="189"/>
        <v>538.01199999999994</v>
      </c>
      <c r="AV587" s="24">
        <f t="shared" ca="1" si="190"/>
        <v>151.7234</v>
      </c>
      <c r="BC587" t="s">
        <v>1011</v>
      </c>
      <c r="BF587" s="74" t="str">
        <f ca="1">IF(AI586="","","G1 "&amp;Input!D$55&amp;" "&amp;AI586&amp;" "&amp;Input!D$56&amp;" "&amp;AJ586&amp;" "&amp;Input!D$57&amp;" "&amp;AK586&amp;" "&amp;Input!D$58&amp;" "&amp;AL586&amp;" F "&amp;Input!D$51&amp;"")</f>
        <v>G1 X 51.7534 Y 44.1011 U 300.8325 Z 48.9607 F 400</v>
      </c>
      <c r="BO587" s="132">
        <f t="shared" ca="1" si="192"/>
        <v>52.031799999999997</v>
      </c>
      <c r="BP587" s="132">
        <f t="shared" ca="1" si="192"/>
        <v>43.276600000000002</v>
      </c>
      <c r="BQ587" s="132">
        <f t="shared" ca="1" si="192"/>
        <v>300.97590000000002</v>
      </c>
      <c r="BR587" s="132">
        <f t="shared" ca="1" si="192"/>
        <v>48.502000000000002</v>
      </c>
      <c r="BT587" s="132" t="str">
        <f t="shared" si="193"/>
        <v/>
      </c>
      <c r="BU587" s="132" t="str">
        <f t="shared" si="193"/>
        <v/>
      </c>
      <c r="BV587" s="132" t="str">
        <f t="shared" si="193"/>
        <v/>
      </c>
      <c r="BW587" s="132" t="str">
        <f t="shared" si="193"/>
        <v/>
      </c>
      <c r="BY587" s="132">
        <f t="shared" ca="1" si="191"/>
        <v>289.06790000000001</v>
      </c>
      <c r="BZ587" s="132">
        <f t="shared" ca="1" si="191"/>
        <v>146.49799999999999</v>
      </c>
      <c r="CA587" s="132">
        <f t="shared" ca="1" si="191"/>
        <v>538.01199999999994</v>
      </c>
      <c r="CB587" s="132">
        <f t="shared" ca="1" si="183"/>
        <v>151.7234</v>
      </c>
    </row>
    <row r="588" spans="2:80" x14ac:dyDescent="0.2">
      <c r="B588" s="21" t="str">
        <f>IF(C588&lt;&gt;"",ROWS(B$3:Me)-1,"")</f>
        <v/>
      </c>
      <c r="C588" s="22" t="str">
        <f>IF(Drela!N588="","",Drela!N588)</f>
        <v/>
      </c>
      <c r="D588" s="23" t="str">
        <f>IF(Drela!O588="","",Drela!O588)</f>
        <v/>
      </c>
      <c r="F588" s="21" t="str">
        <f t="shared" si="184"/>
        <v/>
      </c>
      <c r="G588" s="22" t="str">
        <f>IF(Drela!Q588="","",Drela!Q588)</f>
        <v/>
      </c>
      <c r="H588" s="23" t="str">
        <f>IF(Drela!R588="","",Drela!R588)</f>
        <v/>
      </c>
      <c r="I588" s="29"/>
      <c r="J588" s="21" t="str">
        <f t="shared" si="185"/>
        <v/>
      </c>
      <c r="K588" s="22" t="str">
        <f>IF(Drela!AF588="","",Drela!AF588)</f>
        <v/>
      </c>
      <c r="L588" s="23" t="str">
        <f>IF(Drela!AG588="","",Drela!AG588)</f>
        <v/>
      </c>
      <c r="M588" s="29"/>
      <c r="N588" s="21" t="str">
        <f t="shared" si="186"/>
        <v/>
      </c>
      <c r="O588" s="22" t="str">
        <f>IF(Drela!AI588="","",Drela!AI588)</f>
        <v/>
      </c>
      <c r="P588" s="23" t="str">
        <f>IF(Drela!AJ588="","",Drela!AJ588)</f>
        <v/>
      </c>
      <c r="R588" s="21">
        <v>585</v>
      </c>
      <c r="S588" s="24">
        <f ca="1"/>
        <v>52.290794148507409</v>
      </c>
      <c r="T588" s="24">
        <f ca="1"/>
        <v>42.513162450573297</v>
      </c>
      <c r="V588" s="21">
        <v>585</v>
      </c>
      <c r="W588" s="24">
        <f ca="1"/>
        <v>301.10943463387673</v>
      </c>
      <c r="X588" s="24">
        <f ca="1"/>
        <v>48.077342678474317</v>
      </c>
      <c r="Y588" s="30"/>
      <c r="Z588" s="21">
        <v>585</v>
      </c>
      <c r="AA588" s="24">
        <f ca="1"/>
        <v>288.93435788177834</v>
      </c>
      <c r="AB588" s="24">
        <f ca="1"/>
        <v>146.92265732152569</v>
      </c>
      <c r="AD588" s="21">
        <v>585</v>
      </c>
      <c r="AE588" s="24">
        <f ca="1"/>
        <v>537.7529983671476</v>
      </c>
      <c r="AF588" s="24">
        <f ca="1"/>
        <v>152.4868375494267</v>
      </c>
      <c r="AH588" s="21">
        <v>585</v>
      </c>
      <c r="AI588" s="24">
        <f t="shared" ca="1" si="179"/>
        <v>52.290799999999997</v>
      </c>
      <c r="AJ588" s="24">
        <f t="shared" ca="1" si="180"/>
        <v>42.513199999999998</v>
      </c>
      <c r="AK588" s="24">
        <f t="shared" ca="1" si="181"/>
        <v>301.10939999999999</v>
      </c>
      <c r="AL588" s="24">
        <f t="shared" ca="1" si="182"/>
        <v>48.077300000000001</v>
      </c>
      <c r="AM588" s="26"/>
      <c r="AN588" s="26" t="str">
        <f ca="1">IF(AI588="","","G1 "&amp;Input!D55&amp;" "&amp;AI588&amp;" "&amp;Input!D$56&amp;" "&amp;AJ588&amp;" "&amp;Input!D$57&amp;" "&amp;AK588&amp;" "&amp;Input!D$58&amp;" "&amp;AL588&amp;" F "&amp;Input!D$51&amp;"")</f>
        <v>G1 X 52.2908 Y 42.5132 U 301.1094 Z 48.0773 F 400</v>
      </c>
      <c r="AO588" s="26"/>
      <c r="AP588" s="26" t="str">
        <f ca="1">IF(AS588="","","G1 "&amp;Input!D$55&amp;" "&amp;AS588&amp;" "&amp;Input!D$56&amp;" "&amp;AT588&amp;" "&amp;Input!D$57&amp;" "&amp;AU588&amp;" "&amp;Input!D$58&amp;" "&amp;AV588&amp;" F "&amp;Input!D$52&amp;"")</f>
        <v>G1 X 288.9344 Y 146.9227 U 537.753 Z 152.4868 F 400</v>
      </c>
      <c r="AQ588" s="26"/>
      <c r="AR588" s="21">
        <v>585</v>
      </c>
      <c r="AS588" s="24">
        <f t="shared" ca="1" si="187"/>
        <v>288.93439999999998</v>
      </c>
      <c r="AT588" s="24">
        <f t="shared" ca="1" si="188"/>
        <v>146.92269999999999</v>
      </c>
      <c r="AU588" s="24">
        <f t="shared" ca="1" si="189"/>
        <v>537.75300000000004</v>
      </c>
      <c r="AV588" s="24">
        <f t="shared" ca="1" si="190"/>
        <v>152.48679999999999</v>
      </c>
      <c r="BC588" t="s">
        <v>1012</v>
      </c>
      <c r="BF588" s="74" t="str">
        <f ca="1">IF(AI587="","","G1 "&amp;Input!D$55&amp;" "&amp;AI587&amp;" "&amp;Input!D$56&amp;" "&amp;AJ587&amp;" "&amp;Input!D$57&amp;" "&amp;AK587&amp;" "&amp;Input!D$58&amp;" "&amp;AL587&amp;" F "&amp;Input!D$51&amp;"")</f>
        <v>G1 X 52.0318 Y 43.2766 U 300.9759 Z 48.502 F 400</v>
      </c>
      <c r="BO588" s="132">
        <f t="shared" ca="1" si="192"/>
        <v>52.290799999999997</v>
      </c>
      <c r="BP588" s="132">
        <f t="shared" ca="1" si="192"/>
        <v>42.513199999999998</v>
      </c>
      <c r="BQ588" s="132">
        <f t="shared" ca="1" si="192"/>
        <v>301.10939999999999</v>
      </c>
      <c r="BR588" s="132">
        <f t="shared" ca="1" si="192"/>
        <v>48.077300000000001</v>
      </c>
      <c r="BT588" s="132" t="str">
        <f t="shared" si="193"/>
        <v/>
      </c>
      <c r="BU588" s="132" t="str">
        <f t="shared" si="193"/>
        <v/>
      </c>
      <c r="BV588" s="132" t="str">
        <f t="shared" si="193"/>
        <v/>
      </c>
      <c r="BW588" s="132" t="str">
        <f t="shared" si="193"/>
        <v/>
      </c>
      <c r="BY588" s="132">
        <f t="shared" ca="1" si="191"/>
        <v>288.93439999999998</v>
      </c>
      <c r="BZ588" s="132">
        <f t="shared" ca="1" si="191"/>
        <v>146.92269999999999</v>
      </c>
      <c r="CA588" s="132">
        <f t="shared" ca="1" si="191"/>
        <v>537.75300000000004</v>
      </c>
      <c r="CB588" s="132">
        <f t="shared" ca="1" si="183"/>
        <v>152.48679999999999</v>
      </c>
    </row>
    <row r="589" spans="2:80" x14ac:dyDescent="0.2">
      <c r="B589" s="21" t="str">
        <f>IF(C589&lt;&gt;"",ROWS(B$3:Me)-1,"")</f>
        <v/>
      </c>
      <c r="C589" s="22" t="str">
        <f>IF(Drela!N589="","",Drela!N589)</f>
        <v/>
      </c>
      <c r="D589" s="23" t="str">
        <f>IF(Drela!O589="","",Drela!O589)</f>
        <v/>
      </c>
      <c r="F589" s="21" t="str">
        <f t="shared" si="184"/>
        <v/>
      </c>
      <c r="G589" s="22" t="str">
        <f>IF(Drela!Q589="","",Drela!Q589)</f>
        <v/>
      </c>
      <c r="H589" s="23" t="str">
        <f>IF(Drela!R589="","",Drela!R589)</f>
        <v/>
      </c>
      <c r="I589" s="29"/>
      <c r="J589" s="21" t="str">
        <f t="shared" si="185"/>
        <v/>
      </c>
      <c r="K589" s="22" t="str">
        <f>IF(Drela!AF589="","",Drela!AF589)</f>
        <v/>
      </c>
      <c r="L589" s="23" t="str">
        <f>IF(Drela!AG589="","",Drela!AG589)</f>
        <v/>
      </c>
      <c r="M589" s="29"/>
      <c r="N589" s="21" t="str">
        <f t="shared" si="186"/>
        <v/>
      </c>
      <c r="O589" s="22" t="str">
        <f>IF(Drela!AI589="","",Drela!AI589)</f>
        <v/>
      </c>
      <c r="P589" s="23" t="str">
        <f>IF(Drela!AJ589="","",Drela!AJ589)</f>
        <v/>
      </c>
      <c r="R589" s="21">
        <v>586</v>
      </c>
      <c r="S589" s="24">
        <f ca="1"/>
        <v>52.53522371884231</v>
      </c>
      <c r="T589" s="24">
        <f ca="1"/>
        <v>41.838578917320092</v>
      </c>
      <c r="V589" s="21">
        <v>586</v>
      </c>
      <c r="W589" s="24">
        <f ca="1"/>
        <v>301.23599534047588</v>
      </c>
      <c r="X589" s="24">
        <f ca="1"/>
        <v>47.701854768734812</v>
      </c>
      <c r="Y589" s="30"/>
      <c r="Z589" s="21">
        <v>586</v>
      </c>
      <c r="AA589" s="24">
        <f ca="1"/>
        <v>288.80779717517925</v>
      </c>
      <c r="AB589" s="24">
        <f ca="1"/>
        <v>147.29814523126518</v>
      </c>
      <c r="AD589" s="21">
        <v>586</v>
      </c>
      <c r="AE589" s="24">
        <f ca="1"/>
        <v>537.50856879681271</v>
      </c>
      <c r="AF589" s="24">
        <f ca="1"/>
        <v>153.16142108267991</v>
      </c>
      <c r="AH589" s="21">
        <v>586</v>
      </c>
      <c r="AI589" s="24">
        <f t="shared" ca="1" si="179"/>
        <v>52.535200000000003</v>
      </c>
      <c r="AJ589" s="24">
        <f t="shared" ca="1" si="180"/>
        <v>41.8386</v>
      </c>
      <c r="AK589" s="24">
        <f t="shared" ca="1" si="181"/>
        <v>301.23599999999999</v>
      </c>
      <c r="AL589" s="24">
        <f t="shared" ca="1" si="182"/>
        <v>47.701900000000002</v>
      </c>
      <c r="AM589" s="26"/>
      <c r="AN589" s="26" t="str">
        <f ca="1">IF(AI589="","","G1 "&amp;Input!D55&amp;" "&amp;AI589&amp;" "&amp;Input!D$56&amp;" "&amp;AJ589&amp;" "&amp;Input!D$57&amp;" "&amp;AK589&amp;" "&amp;Input!D$58&amp;" "&amp;AL589&amp;" F "&amp;Input!D$51&amp;"")</f>
        <v>G1 X 52.5352 Y 41.8386 U 301.236 Z 47.7019 F 400</v>
      </c>
      <c r="AO589" s="26"/>
      <c r="AP589" s="26" t="str">
        <f ca="1">IF(AS589="","","G1 "&amp;Input!D$55&amp;" "&amp;AS589&amp;" "&amp;Input!D$56&amp;" "&amp;AT589&amp;" "&amp;Input!D$57&amp;" "&amp;AU589&amp;" "&amp;Input!D$58&amp;" "&amp;AV589&amp;" F "&amp;Input!D$52&amp;"")</f>
        <v>G1 X 288.8078 Y 147.2981 U 537.5086 Z 153.1614 F 400</v>
      </c>
      <c r="AQ589" s="26"/>
      <c r="AR589" s="21">
        <v>586</v>
      </c>
      <c r="AS589" s="24">
        <f t="shared" ca="1" si="187"/>
        <v>288.80779999999999</v>
      </c>
      <c r="AT589" s="24">
        <f t="shared" ca="1" si="188"/>
        <v>147.29810000000001</v>
      </c>
      <c r="AU589" s="24">
        <f t="shared" ca="1" si="189"/>
        <v>537.5086</v>
      </c>
      <c r="AV589" s="24">
        <f t="shared" ca="1" si="190"/>
        <v>153.16139999999999</v>
      </c>
      <c r="BC589" t="s">
        <v>1013</v>
      </c>
      <c r="BF589" s="74" t="str">
        <f ca="1">IF(AI588="","","G1 "&amp;Input!D$55&amp;" "&amp;AI588&amp;" "&amp;Input!D$56&amp;" "&amp;AJ588&amp;" "&amp;Input!D$57&amp;" "&amp;AK588&amp;" "&amp;Input!D$58&amp;" "&amp;AL588&amp;" F "&amp;Input!D$51&amp;"")</f>
        <v>G1 X 52.2908 Y 42.5132 U 301.1094 Z 48.0773 F 400</v>
      </c>
      <c r="BO589" s="132">
        <f t="shared" ca="1" si="192"/>
        <v>52.535200000000003</v>
      </c>
      <c r="BP589" s="132">
        <f t="shared" ca="1" si="192"/>
        <v>41.8386</v>
      </c>
      <c r="BQ589" s="132">
        <f t="shared" ca="1" si="192"/>
        <v>301.23599999999999</v>
      </c>
      <c r="BR589" s="132">
        <f t="shared" ca="1" si="192"/>
        <v>47.701900000000002</v>
      </c>
      <c r="BT589" s="132" t="str">
        <f t="shared" si="193"/>
        <v/>
      </c>
      <c r="BU589" s="132" t="str">
        <f t="shared" si="193"/>
        <v/>
      </c>
      <c r="BV589" s="132" t="str">
        <f t="shared" si="193"/>
        <v/>
      </c>
      <c r="BW589" s="132" t="str">
        <f t="shared" si="193"/>
        <v/>
      </c>
      <c r="BY589" s="132">
        <f t="shared" ca="1" si="191"/>
        <v>288.80779999999999</v>
      </c>
      <c r="BZ589" s="132">
        <f t="shared" ca="1" si="191"/>
        <v>147.29810000000001</v>
      </c>
      <c r="CA589" s="132">
        <f t="shared" ca="1" si="191"/>
        <v>537.5086</v>
      </c>
      <c r="CB589" s="132">
        <f t="shared" ca="1" si="183"/>
        <v>153.16139999999999</v>
      </c>
    </row>
    <row r="590" spans="2:80" x14ac:dyDescent="0.2">
      <c r="B590" s="21" t="str">
        <f>IF(C590&lt;&gt;"",ROWS(B$3:Me)-1,"")</f>
        <v/>
      </c>
      <c r="C590" s="22" t="str">
        <f>IF(Drela!N590="","",Drela!N590)</f>
        <v/>
      </c>
      <c r="D590" s="23" t="str">
        <f>IF(Drela!O590="","",Drela!O590)</f>
        <v/>
      </c>
      <c r="F590" s="21" t="str">
        <f t="shared" si="184"/>
        <v/>
      </c>
      <c r="G590" s="22" t="str">
        <f>IF(Drela!Q590="","",Drela!Q590)</f>
        <v/>
      </c>
      <c r="H590" s="23" t="str">
        <f>IF(Drela!R590="","",Drela!R590)</f>
        <v/>
      </c>
      <c r="I590" s="29"/>
      <c r="J590" s="21" t="str">
        <f t="shared" si="185"/>
        <v/>
      </c>
      <c r="K590" s="22" t="str">
        <f>IF(Drela!AF590="","",Drela!AF590)</f>
        <v/>
      </c>
      <c r="L590" s="23" t="str">
        <f>IF(Drela!AG590="","",Drela!AG590)</f>
        <v/>
      </c>
      <c r="M590" s="29"/>
      <c r="N590" s="21" t="str">
        <f t="shared" si="186"/>
        <v/>
      </c>
      <c r="O590" s="22" t="str">
        <f>IF(Drela!AI590="","",Drela!AI590)</f>
        <v/>
      </c>
      <c r="P590" s="23" t="str">
        <f>IF(Drela!AJ590="","",Drela!AJ590)</f>
        <v/>
      </c>
      <c r="R590" s="21">
        <v>587</v>
      </c>
      <c r="S590" s="24">
        <f ca="1"/>
        <v>52.768990764536788</v>
      </c>
      <c r="T590" s="24">
        <f ca="1"/>
        <v>41.268366335695042</v>
      </c>
      <c r="V590" s="21">
        <v>587</v>
      </c>
      <c r="W590" s="24">
        <f ca="1"/>
        <v>301.35796756498132</v>
      </c>
      <c r="X590" s="24">
        <f ca="1"/>
        <v>47.384124175321283</v>
      </c>
      <c r="Y590" s="30"/>
      <c r="Z590" s="21">
        <v>587</v>
      </c>
      <c r="AA590" s="24">
        <f ca="1"/>
        <v>288.6858249506738</v>
      </c>
      <c r="AB590" s="24">
        <f ca="1"/>
        <v>147.61587582467871</v>
      </c>
      <c r="AD590" s="21">
        <v>587</v>
      </c>
      <c r="AE590" s="24">
        <f ca="1"/>
        <v>537.27480175111828</v>
      </c>
      <c r="AF590" s="24">
        <f ca="1"/>
        <v>153.73163366430495</v>
      </c>
      <c r="AH590" s="21">
        <v>587</v>
      </c>
      <c r="AI590" s="24">
        <f t="shared" ca="1" si="179"/>
        <v>52.768999999999998</v>
      </c>
      <c r="AJ590" s="24">
        <f t="shared" ca="1" si="180"/>
        <v>41.2684</v>
      </c>
      <c r="AK590" s="24">
        <f t="shared" ca="1" si="181"/>
        <v>301.358</v>
      </c>
      <c r="AL590" s="24">
        <f t="shared" ca="1" si="182"/>
        <v>47.384099999999997</v>
      </c>
      <c r="AM590" s="26"/>
      <c r="AN590" s="26" t="str">
        <f ca="1">IF(AI590="","","G1 "&amp;Input!D55&amp;" "&amp;AI590&amp;" "&amp;Input!D$56&amp;" "&amp;AJ590&amp;" "&amp;Input!D$57&amp;" "&amp;AK590&amp;" "&amp;Input!D$58&amp;" "&amp;AL590&amp;" F "&amp;Input!D$51&amp;"")</f>
        <v>G1 X 52.769 Y 41.2684 U 301.358 Z 47.3841 F 400</v>
      </c>
      <c r="AO590" s="26"/>
      <c r="AP590" s="26" t="str">
        <f ca="1">IF(AS590="","","G1 "&amp;Input!D$55&amp;" "&amp;AS590&amp;" "&amp;Input!D$56&amp;" "&amp;AT590&amp;" "&amp;Input!D$57&amp;" "&amp;AU590&amp;" "&amp;Input!D$58&amp;" "&amp;AV590&amp;" F "&amp;Input!D$52&amp;"")</f>
        <v>G1 X 288.6858 Y 147.6159 U 537.2748 Z 153.7316 F 400</v>
      </c>
      <c r="AQ590" s="26"/>
      <c r="AR590" s="21">
        <v>587</v>
      </c>
      <c r="AS590" s="24">
        <f t="shared" ca="1" si="187"/>
        <v>288.68579999999997</v>
      </c>
      <c r="AT590" s="24">
        <f t="shared" ca="1" si="188"/>
        <v>147.61590000000001</v>
      </c>
      <c r="AU590" s="24">
        <f t="shared" ca="1" si="189"/>
        <v>537.27480000000003</v>
      </c>
      <c r="AV590" s="24">
        <f t="shared" ca="1" si="190"/>
        <v>153.73159999999999</v>
      </c>
      <c r="BC590" t="s">
        <v>1014</v>
      </c>
      <c r="BF590" s="74" t="str">
        <f ca="1">IF(AI589="","","G1 "&amp;Input!D$55&amp;" "&amp;AI589&amp;" "&amp;Input!D$56&amp;" "&amp;AJ589&amp;" "&amp;Input!D$57&amp;" "&amp;AK589&amp;" "&amp;Input!D$58&amp;" "&amp;AL589&amp;" F "&amp;Input!D$51&amp;"")</f>
        <v>G1 X 52.5352 Y 41.8386 U 301.236 Z 47.7019 F 400</v>
      </c>
      <c r="BO590" s="132">
        <f t="shared" ca="1" si="192"/>
        <v>52.768999999999998</v>
      </c>
      <c r="BP590" s="132">
        <f t="shared" ca="1" si="192"/>
        <v>41.2684</v>
      </c>
      <c r="BQ590" s="132">
        <f t="shared" ca="1" si="192"/>
        <v>301.358</v>
      </c>
      <c r="BR590" s="132">
        <f t="shared" ca="1" si="192"/>
        <v>47.384099999999997</v>
      </c>
      <c r="BT590" s="132" t="str">
        <f t="shared" si="193"/>
        <v/>
      </c>
      <c r="BU590" s="132" t="str">
        <f t="shared" si="193"/>
        <v/>
      </c>
      <c r="BV590" s="132" t="str">
        <f t="shared" si="193"/>
        <v/>
      </c>
      <c r="BW590" s="132" t="str">
        <f t="shared" si="193"/>
        <v/>
      </c>
      <c r="BY590" s="132">
        <f t="shared" ca="1" si="191"/>
        <v>288.68579999999997</v>
      </c>
      <c r="BZ590" s="132">
        <f t="shared" ca="1" si="191"/>
        <v>147.61590000000001</v>
      </c>
      <c r="CA590" s="132">
        <f t="shared" ca="1" si="191"/>
        <v>537.27480000000003</v>
      </c>
      <c r="CB590" s="132">
        <f t="shared" ca="1" si="183"/>
        <v>153.73159999999999</v>
      </c>
    </row>
    <row r="591" spans="2:80" x14ac:dyDescent="0.2">
      <c r="B591" s="21" t="str">
        <f>IF(C591&lt;&gt;"",ROWS(B$3:Me)-1,"")</f>
        <v/>
      </c>
      <c r="C591" s="22" t="str">
        <f>IF(Drela!N591="","",Drela!N591)</f>
        <v/>
      </c>
      <c r="D591" s="23" t="str">
        <f>IF(Drela!O591="","",Drela!O591)</f>
        <v/>
      </c>
      <c r="F591" s="21" t="str">
        <f t="shared" si="184"/>
        <v/>
      </c>
      <c r="G591" s="22" t="str">
        <f>IF(Drela!Q591="","",Drela!Q591)</f>
        <v/>
      </c>
      <c r="H591" s="23" t="str">
        <f>IF(Drela!R591="","",Drela!R591)</f>
        <v/>
      </c>
      <c r="I591" s="29"/>
      <c r="J591" s="21" t="str">
        <f t="shared" si="185"/>
        <v/>
      </c>
      <c r="K591" s="22" t="str">
        <f>IF(Drela!AF591="","",Drela!AF591)</f>
        <v/>
      </c>
      <c r="L591" s="23" t="str">
        <f>IF(Drela!AG591="","",Drela!AG591)</f>
        <v/>
      </c>
      <c r="M591" s="29"/>
      <c r="N591" s="21" t="str">
        <f t="shared" si="186"/>
        <v/>
      </c>
      <c r="O591" s="22" t="str">
        <f>IF(Drela!AI591="","",Drela!AI591)</f>
        <v/>
      </c>
      <c r="P591" s="23" t="str">
        <f>IF(Drela!AJ591="","",Drela!AJ591)</f>
        <v/>
      </c>
      <c r="R591" s="21">
        <v>588</v>
      </c>
      <c r="S591" s="24">
        <f ca="1"/>
        <v>52.992858523023784</v>
      </c>
      <c r="T591" s="24">
        <f ca="1"/>
        <v>40.7694419744073</v>
      </c>
      <c r="V591" s="21">
        <v>588</v>
      </c>
      <c r="W591" s="24">
        <f ca="1"/>
        <v>301.47536112925224</v>
      </c>
      <c r="X591" s="24">
        <f ca="1"/>
        <v>47.105875962814835</v>
      </c>
      <c r="Y591" s="30"/>
      <c r="Z591" s="21">
        <v>588</v>
      </c>
      <c r="AA591" s="24">
        <f ca="1"/>
        <v>288.56843138640289</v>
      </c>
      <c r="AB591" s="24">
        <f ca="1"/>
        <v>147.89412403718518</v>
      </c>
      <c r="AD591" s="21">
        <v>588</v>
      </c>
      <c r="AE591" s="24">
        <f ca="1"/>
        <v>537.05093399263137</v>
      </c>
      <c r="AF591" s="24">
        <f ca="1"/>
        <v>154.2305580255927</v>
      </c>
      <c r="AH591" s="21">
        <v>588</v>
      </c>
      <c r="AI591" s="24">
        <f t="shared" ca="1" si="179"/>
        <v>52.992899999999999</v>
      </c>
      <c r="AJ591" s="24">
        <f t="shared" ca="1" si="180"/>
        <v>40.769399999999997</v>
      </c>
      <c r="AK591" s="24">
        <f t="shared" ca="1" si="181"/>
        <v>301.47539999999998</v>
      </c>
      <c r="AL591" s="24">
        <f t="shared" ca="1" si="182"/>
        <v>47.105899999999998</v>
      </c>
      <c r="AM591" s="26"/>
      <c r="AN591" s="26" t="str">
        <f ca="1">IF(AI591="","","G1 "&amp;Input!D55&amp;" "&amp;AI591&amp;" "&amp;Input!D$56&amp;" "&amp;AJ591&amp;" "&amp;Input!D$57&amp;" "&amp;AK591&amp;" "&amp;Input!D$58&amp;" "&amp;AL591&amp;" F "&amp;Input!D$51&amp;"")</f>
        <v>G1 X 52.9929 Y 40.7694 U 301.4754 Z 47.1059 F 400</v>
      </c>
      <c r="AO591" s="26"/>
      <c r="AP591" s="26" t="str">
        <f ca="1">IF(AS591="","","G1 "&amp;Input!D$55&amp;" "&amp;AS591&amp;" "&amp;Input!D$56&amp;" "&amp;AT591&amp;" "&amp;Input!D$57&amp;" "&amp;AU591&amp;" "&amp;Input!D$58&amp;" "&amp;AV591&amp;" F "&amp;Input!D$52&amp;"")</f>
        <v>G1 X 288.5684 Y 147.8941 U 537.0509 Z 154.2306 F 400</v>
      </c>
      <c r="AQ591" s="26"/>
      <c r="AR591" s="21">
        <v>588</v>
      </c>
      <c r="AS591" s="24">
        <f t="shared" ca="1" si="187"/>
        <v>288.5684</v>
      </c>
      <c r="AT591" s="24">
        <f t="shared" ca="1" si="188"/>
        <v>147.89410000000001</v>
      </c>
      <c r="AU591" s="24">
        <f t="shared" ca="1" si="189"/>
        <v>537.05089999999996</v>
      </c>
      <c r="AV591" s="24">
        <f t="shared" ca="1" si="190"/>
        <v>154.23060000000001</v>
      </c>
      <c r="BC591" t="s">
        <v>1015</v>
      </c>
      <c r="BF591" s="74" t="str">
        <f ca="1">IF(AI590="","","G1 "&amp;Input!D$55&amp;" "&amp;AI590&amp;" "&amp;Input!D$56&amp;" "&amp;AJ590&amp;" "&amp;Input!D$57&amp;" "&amp;AK590&amp;" "&amp;Input!D$58&amp;" "&amp;AL590&amp;" F "&amp;Input!D$51&amp;"")</f>
        <v>G1 X 52.769 Y 41.2684 U 301.358 Z 47.3841 F 400</v>
      </c>
      <c r="BO591" s="132">
        <f t="shared" ca="1" si="192"/>
        <v>52.992899999999999</v>
      </c>
      <c r="BP591" s="132">
        <f t="shared" ca="1" si="192"/>
        <v>40.769399999999997</v>
      </c>
      <c r="BQ591" s="132">
        <f t="shared" ca="1" si="192"/>
        <v>301.47539999999998</v>
      </c>
      <c r="BR591" s="132">
        <f t="shared" ca="1" si="192"/>
        <v>47.105899999999998</v>
      </c>
      <c r="BT591" s="132" t="str">
        <f t="shared" si="193"/>
        <v/>
      </c>
      <c r="BU591" s="132" t="str">
        <f t="shared" si="193"/>
        <v/>
      </c>
      <c r="BV591" s="132" t="str">
        <f t="shared" si="193"/>
        <v/>
      </c>
      <c r="BW591" s="132" t="str">
        <f t="shared" si="193"/>
        <v/>
      </c>
      <c r="BY591" s="132">
        <f t="shared" ca="1" si="191"/>
        <v>288.5684</v>
      </c>
      <c r="BZ591" s="132">
        <f t="shared" ca="1" si="191"/>
        <v>147.89410000000001</v>
      </c>
      <c r="CA591" s="132">
        <f t="shared" ca="1" si="191"/>
        <v>537.05089999999996</v>
      </c>
      <c r="CB591" s="132">
        <f t="shared" ca="1" si="183"/>
        <v>154.23060000000001</v>
      </c>
    </row>
    <row r="592" spans="2:80" x14ac:dyDescent="0.2">
      <c r="B592" s="21" t="str">
        <f>IF(C592&lt;&gt;"",ROWS(B$3:Me)-1,"")</f>
        <v/>
      </c>
      <c r="C592" s="22" t="str">
        <f>IF(Drela!N592="","",Drela!N592)</f>
        <v/>
      </c>
      <c r="D592" s="23" t="str">
        <f>IF(Drela!O592="","",Drela!O592)</f>
        <v/>
      </c>
      <c r="F592" s="21" t="str">
        <f t="shared" si="184"/>
        <v/>
      </c>
      <c r="G592" s="22" t="str">
        <f>IF(Drela!Q592="","",Drela!Q592)</f>
        <v/>
      </c>
      <c r="H592" s="23" t="str">
        <f>IF(Drela!R592="","",Drela!R592)</f>
        <v/>
      </c>
      <c r="I592" s="29"/>
      <c r="J592" s="21" t="str">
        <f t="shared" si="185"/>
        <v/>
      </c>
      <c r="K592" s="22" t="str">
        <f>IF(Drela!AF592="","",Drela!AF592)</f>
        <v/>
      </c>
      <c r="L592" s="23" t="str">
        <f>IF(Drela!AG592="","",Drela!AG592)</f>
        <v/>
      </c>
      <c r="M592" s="29"/>
      <c r="N592" s="21" t="str">
        <f t="shared" si="186"/>
        <v/>
      </c>
      <c r="O592" s="22" t="str">
        <f>IF(Drela!AI592="","",Drela!AI592)</f>
        <v/>
      </c>
      <c r="P592" s="23" t="str">
        <f>IF(Drela!AJ592="","",Drela!AJ592)</f>
        <v/>
      </c>
      <c r="R592" s="21">
        <v>589</v>
      </c>
      <c r="S592" s="24">
        <f ca="1"/>
        <v>53.206797238921226</v>
      </c>
      <c r="T592" s="24">
        <f ca="1"/>
        <v>40.296563075291211</v>
      </c>
      <c r="V592" s="21">
        <v>589</v>
      </c>
      <c r="W592" s="24">
        <f ca="1"/>
        <v>301.58759675347505</v>
      </c>
      <c r="X592" s="24">
        <f ca="1"/>
        <v>46.842131339694291</v>
      </c>
      <c r="Y592" s="30"/>
      <c r="Z592" s="21">
        <v>589</v>
      </c>
      <c r="AA592" s="24">
        <f ca="1"/>
        <v>288.45619576218002</v>
      </c>
      <c r="AB592" s="24">
        <f ca="1"/>
        <v>148.15786866030572</v>
      </c>
      <c r="AD592" s="21">
        <v>589</v>
      </c>
      <c r="AE592" s="24">
        <f ca="1"/>
        <v>536.83699527673389</v>
      </c>
      <c r="AF592" s="24">
        <f ca="1"/>
        <v>154.7034369247088</v>
      </c>
      <c r="AH592" s="21">
        <v>589</v>
      </c>
      <c r="AI592" s="24">
        <f t="shared" ca="1" si="179"/>
        <v>53.206800000000001</v>
      </c>
      <c r="AJ592" s="24">
        <f t="shared" ca="1" si="180"/>
        <v>40.296599999999998</v>
      </c>
      <c r="AK592" s="24">
        <f t="shared" ca="1" si="181"/>
        <v>301.58760000000001</v>
      </c>
      <c r="AL592" s="24">
        <f t="shared" ca="1" si="182"/>
        <v>46.842100000000002</v>
      </c>
      <c r="AM592" s="26"/>
      <c r="AN592" s="26" t="str">
        <f ca="1">IF(AI592="","","G1 "&amp;Input!D55&amp;" "&amp;AI592&amp;" "&amp;Input!D$56&amp;" "&amp;AJ592&amp;" "&amp;Input!D$57&amp;" "&amp;AK592&amp;" "&amp;Input!D$58&amp;" "&amp;AL592&amp;" F "&amp;Input!D$51&amp;"")</f>
        <v>G1 X 53.2068 Y 40.2966 U 301.5876 Z 46.8421 F 400</v>
      </c>
      <c r="AO592" s="26"/>
      <c r="AP592" s="26" t="str">
        <f ca="1">IF(AS592="","","G1 "&amp;Input!D$55&amp;" "&amp;AS592&amp;" "&amp;Input!D$56&amp;" "&amp;AT592&amp;" "&amp;Input!D$57&amp;" "&amp;AU592&amp;" "&amp;Input!D$58&amp;" "&amp;AV592&amp;" F "&amp;Input!D$52&amp;"")</f>
        <v>G1 X 288.4562 Y 148.1579 U 536.837 Z 154.7034 F 400</v>
      </c>
      <c r="AQ592" s="26"/>
      <c r="AR592" s="21">
        <v>589</v>
      </c>
      <c r="AS592" s="24">
        <f t="shared" ca="1" si="187"/>
        <v>288.45620000000002</v>
      </c>
      <c r="AT592" s="24">
        <f t="shared" ca="1" si="188"/>
        <v>148.15790000000001</v>
      </c>
      <c r="AU592" s="24">
        <f t="shared" ca="1" si="189"/>
        <v>536.83699999999999</v>
      </c>
      <c r="AV592" s="24">
        <f t="shared" ca="1" si="190"/>
        <v>154.70339999999999</v>
      </c>
      <c r="BC592" t="s">
        <v>1016</v>
      </c>
      <c r="BF592" s="74" t="str">
        <f ca="1">IF(AI591="","","G1 "&amp;Input!D$55&amp;" "&amp;AI591&amp;" "&amp;Input!D$56&amp;" "&amp;AJ591&amp;" "&amp;Input!D$57&amp;" "&amp;AK591&amp;" "&amp;Input!D$58&amp;" "&amp;AL591&amp;" F "&amp;Input!D$51&amp;"")</f>
        <v>G1 X 52.9929 Y 40.7694 U 301.4754 Z 47.1059 F 400</v>
      </c>
      <c r="BO592" s="132">
        <f t="shared" ca="1" si="192"/>
        <v>53.206800000000001</v>
      </c>
      <c r="BP592" s="132">
        <f t="shared" ca="1" si="192"/>
        <v>40.296599999999998</v>
      </c>
      <c r="BQ592" s="132">
        <f t="shared" ca="1" si="192"/>
        <v>301.58760000000001</v>
      </c>
      <c r="BR592" s="132">
        <f t="shared" ca="1" si="192"/>
        <v>46.842100000000002</v>
      </c>
      <c r="BT592" s="132" t="str">
        <f t="shared" si="193"/>
        <v/>
      </c>
      <c r="BU592" s="132" t="str">
        <f t="shared" si="193"/>
        <v/>
      </c>
      <c r="BV592" s="132" t="str">
        <f t="shared" si="193"/>
        <v/>
      </c>
      <c r="BW592" s="132" t="str">
        <f t="shared" si="193"/>
        <v/>
      </c>
      <c r="BY592" s="132">
        <f t="shared" ca="1" si="191"/>
        <v>288.45620000000002</v>
      </c>
      <c r="BZ592" s="132">
        <f t="shared" ca="1" si="191"/>
        <v>148.15790000000001</v>
      </c>
      <c r="CA592" s="132">
        <f t="shared" ca="1" si="191"/>
        <v>536.83699999999999</v>
      </c>
      <c r="CB592" s="132">
        <f t="shared" ca="1" si="183"/>
        <v>154.70339999999999</v>
      </c>
    </row>
    <row r="593" spans="2:80" x14ac:dyDescent="0.2">
      <c r="B593" s="21" t="str">
        <f>IF(C593&lt;&gt;"",ROWS(B$3:Me)-1,"")</f>
        <v/>
      </c>
      <c r="C593" s="22" t="str">
        <f>IF(Drela!N593="","",Drela!N593)</f>
        <v/>
      </c>
      <c r="D593" s="23" t="str">
        <f>IF(Drela!O593="","",Drela!O593)</f>
        <v/>
      </c>
      <c r="F593" s="21" t="str">
        <f t="shared" si="184"/>
        <v/>
      </c>
      <c r="G593" s="22" t="str">
        <f>IF(Drela!Q593="","",Drela!Q593)</f>
        <v/>
      </c>
      <c r="H593" s="23" t="str">
        <f>IF(Drela!R593="","",Drela!R593)</f>
        <v/>
      </c>
      <c r="I593" s="29"/>
      <c r="J593" s="21" t="str">
        <f t="shared" si="185"/>
        <v/>
      </c>
      <c r="K593" s="22" t="str">
        <f>IF(Drela!AF593="","",Drela!AF593)</f>
        <v/>
      </c>
      <c r="L593" s="23" t="str">
        <f>IF(Drela!AG593="","",Drela!AG593)</f>
        <v/>
      </c>
      <c r="M593" s="29"/>
      <c r="N593" s="21" t="str">
        <f t="shared" si="186"/>
        <v/>
      </c>
      <c r="O593" s="22" t="str">
        <f>IF(Drela!AI593="","",Drela!AI593)</f>
        <v/>
      </c>
      <c r="P593" s="23" t="str">
        <f>IF(Drela!AJ593="","",Drela!AJ593)</f>
        <v/>
      </c>
      <c r="R593" s="21">
        <v>590</v>
      </c>
      <c r="S593" s="24">
        <f ca="1"/>
        <v>53.414113265518004</v>
      </c>
      <c r="T593" s="24">
        <f ca="1"/>
        <v>39.810947758069133</v>
      </c>
      <c r="V593" s="21">
        <v>590</v>
      </c>
      <c r="W593" s="24">
        <f ca="1"/>
        <v>301.69601744807574</v>
      </c>
      <c r="X593" s="24">
        <f ca="1"/>
        <v>46.571437152271969</v>
      </c>
      <c r="Y593" s="30"/>
      <c r="Z593" s="21">
        <v>590</v>
      </c>
      <c r="AA593" s="24">
        <f ca="1"/>
        <v>288.34777506757933</v>
      </c>
      <c r="AB593" s="24">
        <f ca="1"/>
        <v>148.42856284772805</v>
      </c>
      <c r="AD593" s="21">
        <v>590</v>
      </c>
      <c r="AE593" s="24">
        <f ca="1"/>
        <v>536.62967925013709</v>
      </c>
      <c r="AF593" s="24">
        <f ca="1"/>
        <v>155.18905224193088</v>
      </c>
      <c r="AH593" s="21">
        <v>590</v>
      </c>
      <c r="AI593" s="24">
        <f t="shared" ca="1" si="179"/>
        <v>53.414099999999998</v>
      </c>
      <c r="AJ593" s="24">
        <f t="shared" ca="1" si="180"/>
        <v>39.810899999999997</v>
      </c>
      <c r="AK593" s="24">
        <f t="shared" ca="1" si="181"/>
        <v>301.69600000000003</v>
      </c>
      <c r="AL593" s="24">
        <f t="shared" ca="1" si="182"/>
        <v>46.571399999999997</v>
      </c>
      <c r="AM593" s="26"/>
      <c r="AN593" s="26" t="str">
        <f ca="1">IF(AI593="","","G1 "&amp;Input!D55&amp;" "&amp;AI593&amp;" "&amp;Input!D$56&amp;" "&amp;AJ593&amp;" "&amp;Input!D$57&amp;" "&amp;AK593&amp;" "&amp;Input!D$58&amp;" "&amp;AL593&amp;" F "&amp;Input!D$51&amp;"")</f>
        <v>G1 X 53.4141 Y 39.8109 U 301.696 Z 46.5714 F 400</v>
      </c>
      <c r="AO593" s="26"/>
      <c r="AP593" s="26" t="str">
        <f ca="1">IF(AS593="","","G1 "&amp;Input!D$55&amp;" "&amp;AS593&amp;" "&amp;Input!D$56&amp;" "&amp;AT593&amp;" "&amp;Input!D$57&amp;" "&amp;AU593&amp;" "&amp;Input!D$58&amp;" "&amp;AV593&amp;" F "&amp;Input!D$52&amp;"")</f>
        <v>G1 X 288.3478 Y 148.4286 U 536.6297 Z 155.1891 F 400</v>
      </c>
      <c r="AQ593" s="26"/>
      <c r="AR593" s="21">
        <v>590</v>
      </c>
      <c r="AS593" s="24">
        <f t="shared" ca="1" si="187"/>
        <v>288.34780000000001</v>
      </c>
      <c r="AT593" s="24">
        <f t="shared" ca="1" si="188"/>
        <v>148.42859999999999</v>
      </c>
      <c r="AU593" s="24">
        <f t="shared" ca="1" si="189"/>
        <v>536.62969999999996</v>
      </c>
      <c r="AV593" s="24">
        <f t="shared" ca="1" si="190"/>
        <v>155.1891</v>
      </c>
      <c r="BC593" t="s">
        <v>1017</v>
      </c>
      <c r="BF593" s="74" t="str">
        <f ca="1">IF(AI592="","","G1 "&amp;Input!D$55&amp;" "&amp;AI592&amp;" "&amp;Input!D$56&amp;" "&amp;AJ592&amp;" "&amp;Input!D$57&amp;" "&amp;AK592&amp;" "&amp;Input!D$58&amp;" "&amp;AL592&amp;" F "&amp;Input!D$51&amp;"")</f>
        <v>G1 X 53.2068 Y 40.2966 U 301.5876 Z 46.8421 F 400</v>
      </c>
      <c r="BO593" s="132">
        <f t="shared" ca="1" si="192"/>
        <v>53.414099999999998</v>
      </c>
      <c r="BP593" s="132">
        <f t="shared" ca="1" si="192"/>
        <v>39.810899999999997</v>
      </c>
      <c r="BQ593" s="132">
        <f t="shared" ca="1" si="192"/>
        <v>301.69600000000003</v>
      </c>
      <c r="BR593" s="132">
        <f t="shared" ca="1" si="192"/>
        <v>46.571399999999997</v>
      </c>
      <c r="BT593" s="132" t="str">
        <f t="shared" si="193"/>
        <v/>
      </c>
      <c r="BU593" s="132" t="str">
        <f t="shared" si="193"/>
        <v/>
      </c>
      <c r="BV593" s="132" t="str">
        <f t="shared" si="193"/>
        <v/>
      </c>
      <c r="BW593" s="132" t="str">
        <f t="shared" si="193"/>
        <v/>
      </c>
      <c r="BY593" s="132">
        <f t="shared" ca="1" si="191"/>
        <v>288.34780000000001</v>
      </c>
      <c r="BZ593" s="132">
        <f t="shared" ca="1" si="191"/>
        <v>148.42859999999999</v>
      </c>
      <c r="CA593" s="132">
        <f t="shared" ca="1" si="191"/>
        <v>536.62969999999996</v>
      </c>
      <c r="CB593" s="132">
        <f t="shared" ca="1" si="183"/>
        <v>155.1891</v>
      </c>
    </row>
    <row r="594" spans="2:80" x14ac:dyDescent="0.2">
      <c r="B594" s="21" t="str">
        <f>IF(C594&lt;&gt;"",ROWS(B$3:Me)-1,"")</f>
        <v/>
      </c>
      <c r="C594" s="22" t="str">
        <f>IF(Drela!N594="","",Drela!N594)</f>
        <v/>
      </c>
      <c r="D594" s="23" t="str">
        <f>IF(Drela!O594="","",Drela!O594)</f>
        <v/>
      </c>
      <c r="F594" s="21" t="str">
        <f t="shared" si="184"/>
        <v/>
      </c>
      <c r="G594" s="22" t="str">
        <f>IF(Drela!Q594="","",Drela!Q594)</f>
        <v/>
      </c>
      <c r="H594" s="23" t="str">
        <f>IF(Drela!R594="","",Drela!R594)</f>
        <v/>
      </c>
      <c r="I594" s="29"/>
      <c r="J594" s="21" t="str">
        <f t="shared" si="185"/>
        <v/>
      </c>
      <c r="K594" s="22" t="str">
        <f>IF(Drela!AF594="","",Drela!AF594)</f>
        <v/>
      </c>
      <c r="L594" s="23" t="str">
        <f>IF(Drela!AG594="","",Drela!AG594)</f>
        <v/>
      </c>
      <c r="M594" s="29"/>
      <c r="N594" s="21" t="str">
        <f t="shared" si="186"/>
        <v/>
      </c>
      <c r="O594" s="22" t="str">
        <f>IF(Drela!AI594="","",Drela!AI594)</f>
        <v/>
      </c>
      <c r="P594" s="23" t="str">
        <f>IF(Drela!AJ594="","",Drela!AJ594)</f>
        <v/>
      </c>
      <c r="R594" s="21">
        <v>591</v>
      </c>
      <c r="S594" s="24">
        <f ca="1"/>
        <v>53.631457390786828</v>
      </c>
      <c r="T594" s="24">
        <f ca="1"/>
        <v>39.299657654015476</v>
      </c>
      <c r="V594" s="21">
        <v>591</v>
      </c>
      <c r="W594" s="24">
        <f ca="1"/>
        <v>301.80965538443735</v>
      </c>
      <c r="X594" s="24">
        <f ca="1"/>
        <v>46.286442798194152</v>
      </c>
      <c r="Y594" s="30"/>
      <c r="Z594" s="21">
        <v>591</v>
      </c>
      <c r="AA594" s="24">
        <f ca="1"/>
        <v>288.23413713121772</v>
      </c>
      <c r="AB594" s="24">
        <f ca="1"/>
        <v>148.71355720180586</v>
      </c>
      <c r="AD594" s="21">
        <v>591</v>
      </c>
      <c r="AE594" s="24">
        <f ca="1"/>
        <v>536.41233512486815</v>
      </c>
      <c r="AF594" s="24">
        <f ca="1"/>
        <v>155.70034234598452</v>
      </c>
      <c r="AH594" s="21">
        <v>591</v>
      </c>
      <c r="AI594" s="24">
        <f t="shared" ca="1" si="179"/>
        <v>53.631500000000003</v>
      </c>
      <c r="AJ594" s="24">
        <f t="shared" ca="1" si="180"/>
        <v>39.299700000000001</v>
      </c>
      <c r="AK594" s="24">
        <f t="shared" ca="1" si="181"/>
        <v>301.80970000000002</v>
      </c>
      <c r="AL594" s="24">
        <f t="shared" ca="1" si="182"/>
        <v>46.2864</v>
      </c>
      <c r="AM594" s="26"/>
      <c r="AN594" s="26" t="str">
        <f ca="1">IF(AI594="","","G1 "&amp;Input!D55&amp;" "&amp;AI594&amp;" "&amp;Input!D$56&amp;" "&amp;AJ594&amp;" "&amp;Input!D$57&amp;" "&amp;AK594&amp;" "&amp;Input!D$58&amp;" "&amp;AL594&amp;" F "&amp;Input!D$51&amp;"")</f>
        <v>G1 X 53.6315 Y 39.2997 U 301.8097 Z 46.2864 F 400</v>
      </c>
      <c r="AO594" s="26"/>
      <c r="AP594" s="26" t="str">
        <f ca="1">IF(AS594="","","G1 "&amp;Input!D$55&amp;" "&amp;AS594&amp;" "&amp;Input!D$56&amp;" "&amp;AT594&amp;" "&amp;Input!D$57&amp;" "&amp;AU594&amp;" "&amp;Input!D$58&amp;" "&amp;AV594&amp;" F "&amp;Input!D$52&amp;"")</f>
        <v>G1 X 288.2341 Y 148.7136 U 536.4123 Z 155.7003 F 400</v>
      </c>
      <c r="AQ594" s="26"/>
      <c r="AR594" s="21">
        <v>591</v>
      </c>
      <c r="AS594" s="24">
        <f t="shared" ca="1" si="187"/>
        <v>288.23410000000001</v>
      </c>
      <c r="AT594" s="24">
        <f t="shared" ca="1" si="188"/>
        <v>148.71360000000001</v>
      </c>
      <c r="AU594" s="24">
        <f t="shared" ca="1" si="189"/>
        <v>536.41229999999996</v>
      </c>
      <c r="AV594" s="24">
        <f t="shared" ca="1" si="190"/>
        <v>155.7003</v>
      </c>
      <c r="BC594" t="s">
        <v>1018</v>
      </c>
      <c r="BF594" s="74" t="str">
        <f ca="1">IF(AI593="","","G1 "&amp;Input!D$55&amp;" "&amp;AI593&amp;" "&amp;Input!D$56&amp;" "&amp;AJ593&amp;" "&amp;Input!D$57&amp;" "&amp;AK593&amp;" "&amp;Input!D$58&amp;" "&amp;AL593&amp;" F "&amp;Input!D$51&amp;"")</f>
        <v>G1 X 53.4141 Y 39.8109 U 301.696 Z 46.5714 F 400</v>
      </c>
      <c r="BO594" s="132">
        <f t="shared" ca="1" si="192"/>
        <v>53.631500000000003</v>
      </c>
      <c r="BP594" s="132">
        <f t="shared" ca="1" si="192"/>
        <v>39.299700000000001</v>
      </c>
      <c r="BQ594" s="132">
        <f t="shared" ca="1" si="192"/>
        <v>301.80970000000002</v>
      </c>
      <c r="BR594" s="132">
        <f t="shared" ca="1" si="192"/>
        <v>46.2864</v>
      </c>
      <c r="BT594" s="132" t="str">
        <f t="shared" si="193"/>
        <v/>
      </c>
      <c r="BU594" s="132" t="str">
        <f t="shared" si="193"/>
        <v/>
      </c>
      <c r="BV594" s="132" t="str">
        <f t="shared" si="193"/>
        <v/>
      </c>
      <c r="BW594" s="132" t="str">
        <f t="shared" si="193"/>
        <v/>
      </c>
      <c r="BY594" s="132">
        <f t="shared" ca="1" si="191"/>
        <v>288.23410000000001</v>
      </c>
      <c r="BZ594" s="132">
        <f t="shared" ca="1" si="191"/>
        <v>148.71360000000001</v>
      </c>
      <c r="CA594" s="132">
        <f t="shared" ca="1" si="191"/>
        <v>536.41229999999996</v>
      </c>
      <c r="CB594" s="132">
        <f t="shared" ca="1" si="183"/>
        <v>155.7003</v>
      </c>
    </row>
    <row r="595" spans="2:80" x14ac:dyDescent="0.2">
      <c r="B595" s="21" t="str">
        <f>IF(C595&lt;&gt;"",ROWS(B$3:Me)-1,"")</f>
        <v/>
      </c>
      <c r="C595" s="22" t="str">
        <f>IF(Drela!N595="","",Drela!N595)</f>
        <v/>
      </c>
      <c r="D595" s="23" t="str">
        <f>IF(Drela!O595="","",Drela!O595)</f>
        <v/>
      </c>
      <c r="F595" s="21" t="str">
        <f t="shared" si="184"/>
        <v/>
      </c>
      <c r="G595" s="22" t="str">
        <f>IF(Drela!Q595="","",Drela!Q595)</f>
        <v/>
      </c>
      <c r="H595" s="23" t="str">
        <f>IF(Drela!R595="","",Drela!R595)</f>
        <v/>
      </c>
      <c r="I595" s="29"/>
      <c r="J595" s="21" t="str">
        <f t="shared" si="185"/>
        <v/>
      </c>
      <c r="K595" s="22" t="str">
        <f>IF(Drela!AF595="","",Drela!AF595)</f>
        <v/>
      </c>
      <c r="L595" s="23" t="str">
        <f>IF(Drela!AG595="","",Drela!AG595)</f>
        <v/>
      </c>
      <c r="M595" s="29"/>
      <c r="N595" s="21" t="str">
        <f t="shared" si="186"/>
        <v/>
      </c>
      <c r="O595" s="22" t="str">
        <f>IF(Drela!AI595="","",Drela!AI595)</f>
        <v/>
      </c>
      <c r="P595" s="23" t="str">
        <f>IF(Drela!AJ595="","",Drela!AJ595)</f>
        <v/>
      </c>
      <c r="R595" s="21">
        <v>592</v>
      </c>
      <c r="S595" s="24">
        <f ca="1"/>
        <v>53.878816511371362</v>
      </c>
      <c r="T595" s="24">
        <f ca="1"/>
        <v>38.756215272292657</v>
      </c>
      <c r="V595" s="21">
        <v>592</v>
      </c>
      <c r="W595" s="24">
        <f ca="1"/>
        <v>301.93946502418214</v>
      </c>
      <c r="X595" s="24">
        <f ca="1"/>
        <v>45.983323312940648</v>
      </c>
      <c r="Y595" s="30"/>
      <c r="Z595" s="21">
        <v>592</v>
      </c>
      <c r="AA595" s="24">
        <f ca="1"/>
        <v>288.10432749147293</v>
      </c>
      <c r="AB595" s="24">
        <f ca="1"/>
        <v>149.01667668705934</v>
      </c>
      <c r="AD595" s="21">
        <v>592</v>
      </c>
      <c r="AE595" s="24">
        <f ca="1"/>
        <v>536.16497600428363</v>
      </c>
      <c r="AF595" s="24">
        <f ca="1"/>
        <v>156.24378472770735</v>
      </c>
      <c r="AH595" s="21">
        <v>592</v>
      </c>
      <c r="AI595" s="24">
        <f t="shared" ca="1" si="179"/>
        <v>53.878799999999998</v>
      </c>
      <c r="AJ595" s="24">
        <f t="shared" ca="1" si="180"/>
        <v>38.7562</v>
      </c>
      <c r="AK595" s="24">
        <f t="shared" ca="1" si="181"/>
        <v>301.93950000000001</v>
      </c>
      <c r="AL595" s="24">
        <f t="shared" ca="1" si="182"/>
        <v>45.9833</v>
      </c>
      <c r="AM595" s="26"/>
      <c r="AN595" s="26" t="str">
        <f ca="1">IF(AI595="","","G1 "&amp;Input!D55&amp;" "&amp;AI595&amp;" "&amp;Input!D$56&amp;" "&amp;AJ595&amp;" "&amp;Input!D$57&amp;" "&amp;AK595&amp;" "&amp;Input!D$58&amp;" "&amp;AL595&amp;" F "&amp;Input!D$51&amp;"")</f>
        <v>G1 X 53.8788 Y 38.7562 U 301.9395 Z 45.9833 F 400</v>
      </c>
      <c r="AO595" s="26"/>
      <c r="AP595" s="26" t="str">
        <f ca="1">IF(AS595="","","G1 "&amp;Input!D$55&amp;" "&amp;AS595&amp;" "&amp;Input!D$56&amp;" "&amp;AT595&amp;" "&amp;Input!D$57&amp;" "&amp;AU595&amp;" "&amp;Input!D$58&amp;" "&amp;AV595&amp;" F "&amp;Input!D$52&amp;"")</f>
        <v>G1 X 288.1043 Y 149.0167 U 536.165 Z 156.2438 F 400</v>
      </c>
      <c r="AQ595" s="26"/>
      <c r="AR595" s="21">
        <v>592</v>
      </c>
      <c r="AS595" s="24">
        <f t="shared" ca="1" si="187"/>
        <v>288.10430000000002</v>
      </c>
      <c r="AT595" s="24">
        <f t="shared" ca="1" si="188"/>
        <v>149.01669999999999</v>
      </c>
      <c r="AU595" s="24">
        <f t="shared" ca="1" si="189"/>
        <v>536.16499999999996</v>
      </c>
      <c r="AV595" s="24">
        <f t="shared" ca="1" si="190"/>
        <v>156.24379999999999</v>
      </c>
      <c r="BC595" t="s">
        <v>1019</v>
      </c>
      <c r="BF595" s="74" t="str">
        <f ca="1">IF(AI594="","","G1 "&amp;Input!D$55&amp;" "&amp;AI594&amp;" "&amp;Input!D$56&amp;" "&amp;AJ594&amp;" "&amp;Input!D$57&amp;" "&amp;AK594&amp;" "&amp;Input!D$58&amp;" "&amp;AL594&amp;" F "&amp;Input!D$51&amp;"")</f>
        <v>G1 X 53.6315 Y 39.2997 U 301.8097 Z 46.2864 F 400</v>
      </c>
      <c r="BO595" s="132">
        <f t="shared" ca="1" si="192"/>
        <v>53.878799999999998</v>
      </c>
      <c r="BP595" s="132">
        <f t="shared" ca="1" si="192"/>
        <v>38.7562</v>
      </c>
      <c r="BQ595" s="132">
        <f t="shared" ca="1" si="192"/>
        <v>301.93950000000001</v>
      </c>
      <c r="BR595" s="132">
        <f t="shared" ca="1" si="192"/>
        <v>45.9833</v>
      </c>
      <c r="BT595" s="132" t="str">
        <f t="shared" si="193"/>
        <v/>
      </c>
      <c r="BU595" s="132" t="str">
        <f t="shared" si="193"/>
        <v/>
      </c>
      <c r="BV595" s="132" t="str">
        <f t="shared" si="193"/>
        <v/>
      </c>
      <c r="BW595" s="132" t="str">
        <f t="shared" si="193"/>
        <v/>
      </c>
      <c r="BY595" s="132">
        <f t="shared" ca="1" si="191"/>
        <v>288.10430000000002</v>
      </c>
      <c r="BZ595" s="132">
        <f t="shared" ca="1" si="191"/>
        <v>149.01669999999999</v>
      </c>
      <c r="CA595" s="132">
        <f t="shared" ca="1" si="191"/>
        <v>536.16499999999996</v>
      </c>
      <c r="CB595" s="132">
        <f t="shared" ca="1" si="183"/>
        <v>156.24379999999999</v>
      </c>
    </row>
    <row r="596" spans="2:80" x14ac:dyDescent="0.2">
      <c r="B596" s="21" t="str">
        <f>IF(C596&lt;&gt;"",ROWS(B$3:Me)-1,"")</f>
        <v/>
      </c>
      <c r="C596" s="22" t="str">
        <f>IF(Drela!N596="","",Drela!N596)</f>
        <v/>
      </c>
      <c r="D596" s="23" t="str">
        <f>IF(Drela!O596="","",Drela!O596)</f>
        <v/>
      </c>
      <c r="F596" s="21" t="str">
        <f t="shared" si="184"/>
        <v/>
      </c>
      <c r="G596" s="22" t="str">
        <f>IF(Drela!Q596="","",Drela!Q596)</f>
        <v/>
      </c>
      <c r="H596" s="23" t="str">
        <f>IF(Drela!R596="","",Drela!R596)</f>
        <v/>
      </c>
      <c r="I596" s="29"/>
      <c r="J596" s="21" t="str">
        <f t="shared" si="185"/>
        <v/>
      </c>
      <c r="K596" s="22" t="str">
        <f>IF(Drela!AF596="","",Drela!AF596)</f>
        <v/>
      </c>
      <c r="L596" s="23" t="str">
        <f>IF(Drela!AG596="","",Drela!AG596)</f>
        <v/>
      </c>
      <c r="M596" s="29"/>
      <c r="N596" s="21" t="str">
        <f t="shared" si="186"/>
        <v/>
      </c>
      <c r="O596" s="22" t="str">
        <f>IF(Drela!AI596="","",Drela!AI596)</f>
        <v/>
      </c>
      <c r="P596" s="23" t="str">
        <f>IF(Drela!AJ596="","",Drela!AJ596)</f>
        <v/>
      </c>
      <c r="R596" s="21">
        <v>593</v>
      </c>
      <c r="S596" s="24">
        <f ca="1"/>
        <v>54.168702422265433</v>
      </c>
      <c r="T596" s="24">
        <f ca="1"/>
        <v>38.177998674808613</v>
      </c>
      <c r="V596" s="21">
        <v>593</v>
      </c>
      <c r="W596" s="24">
        <f ca="1"/>
        <v>302.09232168617336</v>
      </c>
      <c r="X596" s="24">
        <f ca="1"/>
        <v>45.660475432244326</v>
      </c>
      <c r="Y596" s="30"/>
      <c r="Z596" s="21">
        <v>593</v>
      </c>
      <c r="AA596" s="24">
        <f ca="1"/>
        <v>287.95147082948171</v>
      </c>
      <c r="AB596" s="24">
        <f ca="1"/>
        <v>149.33952456775566</v>
      </c>
      <c r="AD596" s="21">
        <v>593</v>
      </c>
      <c r="AE596" s="24">
        <f ca="1"/>
        <v>535.87509009338953</v>
      </c>
      <c r="AF596" s="24">
        <f ca="1"/>
        <v>156.82200132519139</v>
      </c>
      <c r="AH596" s="21">
        <v>593</v>
      </c>
      <c r="AI596" s="24">
        <f t="shared" ca="1" si="179"/>
        <v>54.168700000000001</v>
      </c>
      <c r="AJ596" s="24">
        <f t="shared" ca="1" si="180"/>
        <v>38.177999999999997</v>
      </c>
      <c r="AK596" s="24">
        <f t="shared" ca="1" si="181"/>
        <v>302.09230000000002</v>
      </c>
      <c r="AL596" s="24">
        <f t="shared" ca="1" si="182"/>
        <v>45.660499999999999</v>
      </c>
      <c r="AM596" s="26"/>
      <c r="AN596" s="26" t="str">
        <f ca="1">IF(AI596="","","G1 "&amp;Input!D55&amp;" "&amp;AI596&amp;" "&amp;Input!D$56&amp;" "&amp;AJ596&amp;" "&amp;Input!D$57&amp;" "&amp;AK596&amp;" "&amp;Input!D$58&amp;" "&amp;AL596&amp;" F "&amp;Input!D$51&amp;"")</f>
        <v>G1 X 54.1687 Y 38.178 U 302.0923 Z 45.6605 F 400</v>
      </c>
      <c r="AO596" s="26"/>
      <c r="AP596" s="26" t="str">
        <f ca="1">IF(AS596="","","G1 "&amp;Input!D$55&amp;" "&amp;AS596&amp;" "&amp;Input!D$56&amp;" "&amp;AT596&amp;" "&amp;Input!D$57&amp;" "&amp;AU596&amp;" "&amp;Input!D$58&amp;" "&amp;AV596&amp;" F "&amp;Input!D$52&amp;"")</f>
        <v>G1 X 287.9515 Y 149.3395 U 535.8751 Z 156.822 F 400</v>
      </c>
      <c r="AQ596" s="26"/>
      <c r="AR596" s="21">
        <v>593</v>
      </c>
      <c r="AS596" s="24">
        <f t="shared" ca="1" si="187"/>
        <v>287.95150000000001</v>
      </c>
      <c r="AT596" s="24">
        <f t="shared" ca="1" si="188"/>
        <v>149.33949999999999</v>
      </c>
      <c r="AU596" s="24">
        <f t="shared" ca="1" si="189"/>
        <v>535.87509999999997</v>
      </c>
      <c r="AV596" s="24">
        <f t="shared" ca="1" si="190"/>
        <v>156.822</v>
      </c>
      <c r="BC596" t="s">
        <v>1020</v>
      </c>
      <c r="BF596" s="74" t="str">
        <f ca="1">IF(AI595="","","G1 "&amp;Input!D$55&amp;" "&amp;AI595&amp;" "&amp;Input!D$56&amp;" "&amp;AJ595&amp;" "&amp;Input!D$57&amp;" "&amp;AK595&amp;" "&amp;Input!D$58&amp;" "&amp;AL595&amp;" F "&amp;Input!D$51&amp;"")</f>
        <v>G1 X 53.8788 Y 38.7562 U 301.9395 Z 45.9833 F 400</v>
      </c>
      <c r="BO596" s="132">
        <f t="shared" ca="1" si="192"/>
        <v>54.168700000000001</v>
      </c>
      <c r="BP596" s="132">
        <f t="shared" ca="1" si="192"/>
        <v>38.177999999999997</v>
      </c>
      <c r="BQ596" s="132">
        <f t="shared" ca="1" si="192"/>
        <v>302.09230000000002</v>
      </c>
      <c r="BR596" s="132">
        <f t="shared" ca="1" si="192"/>
        <v>45.660499999999999</v>
      </c>
      <c r="BT596" s="132" t="str">
        <f t="shared" si="193"/>
        <v/>
      </c>
      <c r="BU596" s="132" t="str">
        <f t="shared" si="193"/>
        <v/>
      </c>
      <c r="BV596" s="132" t="str">
        <f t="shared" si="193"/>
        <v/>
      </c>
      <c r="BW596" s="132" t="str">
        <f t="shared" si="193"/>
        <v/>
      </c>
      <c r="BY596" s="132">
        <f t="shared" ca="1" si="191"/>
        <v>287.95150000000001</v>
      </c>
      <c r="BZ596" s="132">
        <f t="shared" ca="1" si="191"/>
        <v>149.33949999999999</v>
      </c>
      <c r="CA596" s="132">
        <f t="shared" ca="1" si="191"/>
        <v>535.87509999999997</v>
      </c>
      <c r="CB596" s="132">
        <f t="shared" ca="1" si="183"/>
        <v>156.822</v>
      </c>
    </row>
    <row r="597" spans="2:80" x14ac:dyDescent="0.2">
      <c r="B597" s="21" t="str">
        <f>IF(C597&lt;&gt;"",ROWS(B$3:Me)-1,"")</f>
        <v/>
      </c>
      <c r="C597" s="22" t="str">
        <f>IF(Drela!N597="","",Drela!N597)</f>
        <v/>
      </c>
      <c r="D597" s="23" t="str">
        <f>IF(Drela!O597="","",Drela!O597)</f>
        <v/>
      </c>
      <c r="F597" s="21" t="str">
        <f t="shared" si="184"/>
        <v/>
      </c>
      <c r="G597" s="22" t="str">
        <f>IF(Drela!Q597="","",Drela!Q597)</f>
        <v/>
      </c>
      <c r="H597" s="23" t="str">
        <f>IF(Drela!R597="","",Drela!R597)</f>
        <v/>
      </c>
      <c r="I597" s="29"/>
      <c r="J597" s="21" t="str">
        <f t="shared" si="185"/>
        <v/>
      </c>
      <c r="K597" s="22" t="str">
        <f>IF(Drela!AF597="","",Drela!AF597)</f>
        <v/>
      </c>
      <c r="L597" s="23" t="str">
        <f>IF(Drela!AG597="","",Drela!AG597)</f>
        <v/>
      </c>
      <c r="M597" s="29"/>
      <c r="N597" s="21" t="str">
        <f t="shared" si="186"/>
        <v/>
      </c>
      <c r="O597" s="22" t="str">
        <f>IF(Drela!AI597="","",Drela!AI597)</f>
        <v/>
      </c>
      <c r="P597" s="23" t="str">
        <f>IF(Drela!AJ597="","",Drela!AJ597)</f>
        <v/>
      </c>
      <c r="R597" s="21">
        <v>594</v>
      </c>
      <c r="S597" s="24">
        <f ca="1"/>
        <v>54.483726511863544</v>
      </c>
      <c r="T597" s="24">
        <f ca="1"/>
        <v>37.577808134453385</v>
      </c>
      <c r="V597" s="21">
        <v>594</v>
      </c>
      <c r="W597" s="24">
        <f ca="1"/>
        <v>302.25878411823754</v>
      </c>
      <c r="X597" s="24">
        <f ca="1"/>
        <v>45.325182692850426</v>
      </c>
      <c r="Y597" s="30"/>
      <c r="Z597" s="21">
        <v>594</v>
      </c>
      <c r="AA597" s="24">
        <f ca="1"/>
        <v>287.78500839741753</v>
      </c>
      <c r="AB597" s="24">
        <f ca="1"/>
        <v>149.67481730714957</v>
      </c>
      <c r="AD597" s="21">
        <v>594</v>
      </c>
      <c r="AE597" s="24">
        <f ca="1"/>
        <v>535.56006600379146</v>
      </c>
      <c r="AF597" s="24">
        <f ca="1"/>
        <v>157.42219186554661</v>
      </c>
      <c r="AH597" s="21">
        <v>594</v>
      </c>
      <c r="AI597" s="24">
        <f t="shared" ca="1" si="179"/>
        <v>54.483699999999999</v>
      </c>
      <c r="AJ597" s="24">
        <f t="shared" ca="1" si="180"/>
        <v>37.577800000000003</v>
      </c>
      <c r="AK597" s="24">
        <f t="shared" ca="1" si="181"/>
        <v>302.25880000000001</v>
      </c>
      <c r="AL597" s="24">
        <f t="shared" ca="1" si="182"/>
        <v>45.325200000000002</v>
      </c>
      <c r="AM597" s="26"/>
      <c r="AN597" s="26" t="str">
        <f ca="1">IF(AI597="","","G1 "&amp;Input!D55&amp;" "&amp;AI597&amp;" "&amp;Input!D$56&amp;" "&amp;AJ597&amp;" "&amp;Input!D$57&amp;" "&amp;AK597&amp;" "&amp;Input!D$58&amp;" "&amp;AL597&amp;" F "&amp;Input!D$51&amp;"")</f>
        <v>G1 X 54.4837 Y 37.5778 U 302.2588 Z 45.3252 F 400</v>
      </c>
      <c r="AO597" s="26"/>
      <c r="AP597" s="26" t="str">
        <f ca="1">IF(AS597="","","G1 "&amp;Input!D$55&amp;" "&amp;AS597&amp;" "&amp;Input!D$56&amp;" "&amp;AT597&amp;" "&amp;Input!D$57&amp;" "&amp;AU597&amp;" "&amp;Input!D$58&amp;" "&amp;AV597&amp;" F "&amp;Input!D$52&amp;"")</f>
        <v>G1 X 287.785 Y 149.6748 U 535.5601 Z 157.4222 F 400</v>
      </c>
      <c r="AQ597" s="26"/>
      <c r="AR597" s="21">
        <v>594</v>
      </c>
      <c r="AS597" s="24">
        <f t="shared" ca="1" si="187"/>
        <v>287.78500000000003</v>
      </c>
      <c r="AT597" s="24">
        <f t="shared" ca="1" si="188"/>
        <v>149.6748</v>
      </c>
      <c r="AU597" s="24">
        <f t="shared" ca="1" si="189"/>
        <v>535.56010000000003</v>
      </c>
      <c r="AV597" s="24">
        <f t="shared" ca="1" si="190"/>
        <v>157.4222</v>
      </c>
      <c r="BC597" t="s">
        <v>1021</v>
      </c>
      <c r="BF597" s="74" t="str">
        <f ca="1">IF(AI596="","","G1 "&amp;Input!D$55&amp;" "&amp;AI596&amp;" "&amp;Input!D$56&amp;" "&amp;AJ596&amp;" "&amp;Input!D$57&amp;" "&amp;AK596&amp;" "&amp;Input!D$58&amp;" "&amp;AL596&amp;" F "&amp;Input!D$51&amp;"")</f>
        <v>G1 X 54.1687 Y 38.178 U 302.0923 Z 45.6605 F 400</v>
      </c>
      <c r="BO597" s="132">
        <f t="shared" ca="1" si="192"/>
        <v>54.483699999999999</v>
      </c>
      <c r="BP597" s="132">
        <f t="shared" ca="1" si="192"/>
        <v>37.577800000000003</v>
      </c>
      <c r="BQ597" s="132">
        <f t="shared" ca="1" si="192"/>
        <v>302.25880000000001</v>
      </c>
      <c r="BR597" s="132">
        <f t="shared" ca="1" si="192"/>
        <v>45.325200000000002</v>
      </c>
      <c r="BT597" s="132" t="str">
        <f t="shared" si="193"/>
        <v/>
      </c>
      <c r="BU597" s="132" t="str">
        <f t="shared" si="193"/>
        <v/>
      </c>
      <c r="BV597" s="132" t="str">
        <f t="shared" si="193"/>
        <v/>
      </c>
      <c r="BW597" s="132" t="str">
        <f t="shared" si="193"/>
        <v/>
      </c>
      <c r="BY597" s="132">
        <f t="shared" ca="1" si="191"/>
        <v>287.78500000000003</v>
      </c>
      <c r="BZ597" s="132">
        <f t="shared" ca="1" si="191"/>
        <v>149.6748</v>
      </c>
      <c r="CA597" s="132">
        <f t="shared" ca="1" si="191"/>
        <v>535.56010000000003</v>
      </c>
      <c r="CB597" s="132">
        <f t="shared" ca="1" si="183"/>
        <v>157.4222</v>
      </c>
    </row>
    <row r="598" spans="2:80" x14ac:dyDescent="0.2">
      <c r="B598" s="21" t="str">
        <f>IF(C598&lt;&gt;"",ROWS(B$3:Me)-1,"")</f>
        <v/>
      </c>
      <c r="C598" s="22" t="str">
        <f>IF(Drela!N598="","",Drela!N598)</f>
        <v/>
      </c>
      <c r="D598" s="23" t="str">
        <f>IF(Drela!O598="","",Drela!O598)</f>
        <v/>
      </c>
      <c r="F598" s="21" t="str">
        <f t="shared" si="184"/>
        <v/>
      </c>
      <c r="G598" s="22" t="str">
        <f>IF(Drela!Q598="","",Drela!Q598)</f>
        <v/>
      </c>
      <c r="H598" s="23" t="str">
        <f>IF(Drela!R598="","",Drela!R598)</f>
        <v/>
      </c>
      <c r="I598" s="29"/>
      <c r="J598" s="21" t="str">
        <f t="shared" si="185"/>
        <v/>
      </c>
      <c r="K598" s="22" t="str">
        <f>IF(Drela!AF598="","",Drela!AF598)</f>
        <v/>
      </c>
      <c r="L598" s="23" t="str">
        <f>IF(Drela!AG598="","",Drela!AG598)</f>
        <v/>
      </c>
      <c r="M598" s="29"/>
      <c r="N598" s="21" t="str">
        <f t="shared" si="186"/>
        <v/>
      </c>
      <c r="O598" s="22" t="str">
        <f>IF(Drela!AI598="","",Drela!AI598)</f>
        <v/>
      </c>
      <c r="P598" s="23" t="str">
        <f>IF(Drela!AJ598="","",Drela!AJ598)</f>
        <v/>
      </c>
      <c r="R598" s="21">
        <v>595</v>
      </c>
      <c r="S598" s="24">
        <f ca="1"/>
        <v>54.79902506691036</v>
      </c>
      <c r="T598" s="24">
        <f ca="1"/>
        <v>36.972299476862545</v>
      </c>
      <c r="V598" s="21">
        <v>595</v>
      </c>
      <c r="W598" s="24">
        <f ca="1"/>
        <v>302.42533192544209</v>
      </c>
      <c r="X598" s="24">
        <f ca="1"/>
        <v>44.986950331757278</v>
      </c>
      <c r="Y598" s="30"/>
      <c r="Z598" s="21">
        <v>595</v>
      </c>
      <c r="AA598" s="24">
        <f ca="1"/>
        <v>287.61846059021298</v>
      </c>
      <c r="AB598" s="24">
        <f ca="1"/>
        <v>150.01304966824273</v>
      </c>
      <c r="AD598" s="21">
        <v>595</v>
      </c>
      <c r="AE598" s="24">
        <f ca="1"/>
        <v>535.24476744874471</v>
      </c>
      <c r="AF598" s="24">
        <f ca="1"/>
        <v>158.02770052313744</v>
      </c>
      <c r="AH598" s="21">
        <v>595</v>
      </c>
      <c r="AI598" s="24">
        <f t="shared" ca="1" si="179"/>
        <v>54.798999999999999</v>
      </c>
      <c r="AJ598" s="24">
        <f t="shared" ca="1" si="180"/>
        <v>36.972299999999997</v>
      </c>
      <c r="AK598" s="24">
        <f t="shared" ca="1" si="181"/>
        <v>302.42529999999999</v>
      </c>
      <c r="AL598" s="24">
        <f t="shared" ca="1" si="182"/>
        <v>44.987000000000002</v>
      </c>
      <c r="AM598" s="26"/>
      <c r="AN598" s="26" t="str">
        <f ca="1">IF(AI598="","","G1 "&amp;Input!D55&amp;" "&amp;AI598&amp;" "&amp;Input!D$56&amp;" "&amp;AJ598&amp;" "&amp;Input!D$57&amp;" "&amp;AK598&amp;" "&amp;Input!D$58&amp;" "&amp;AL598&amp;" F "&amp;Input!D$51&amp;"")</f>
        <v>G1 X 54.799 Y 36.9723 U 302.4253 Z 44.987 F 400</v>
      </c>
      <c r="AO598" s="26"/>
      <c r="AP598" s="26" t="str">
        <f ca="1">IF(AS598="","","G1 "&amp;Input!D$55&amp;" "&amp;AS598&amp;" "&amp;Input!D$56&amp;" "&amp;AT598&amp;" "&amp;Input!D$57&amp;" "&amp;AU598&amp;" "&amp;Input!D$58&amp;" "&amp;AV598&amp;" F "&amp;Input!D$52&amp;"")</f>
        <v>G1 X 287.6185 Y 150.013 U 535.2448 Z 158.0277 F 400</v>
      </c>
      <c r="AQ598" s="26"/>
      <c r="AR598" s="21">
        <v>595</v>
      </c>
      <c r="AS598" s="24">
        <f t="shared" ca="1" si="187"/>
        <v>287.61849999999998</v>
      </c>
      <c r="AT598" s="24">
        <f t="shared" ca="1" si="188"/>
        <v>150.01300000000001</v>
      </c>
      <c r="AU598" s="24">
        <f t="shared" ca="1" si="189"/>
        <v>535.24480000000005</v>
      </c>
      <c r="AV598" s="24">
        <f t="shared" ca="1" si="190"/>
        <v>158.02770000000001</v>
      </c>
      <c r="BC598" t="s">
        <v>1022</v>
      </c>
      <c r="BF598" s="74" t="str">
        <f ca="1">IF(AI597="","","G1 "&amp;Input!D$55&amp;" "&amp;AI597&amp;" "&amp;Input!D$56&amp;" "&amp;AJ597&amp;" "&amp;Input!D$57&amp;" "&amp;AK597&amp;" "&amp;Input!D$58&amp;" "&amp;AL597&amp;" F "&amp;Input!D$51&amp;"")</f>
        <v>G1 X 54.4837 Y 37.5778 U 302.2588 Z 45.3252 F 400</v>
      </c>
      <c r="BO598" s="132">
        <f t="shared" ca="1" si="192"/>
        <v>54.798999999999999</v>
      </c>
      <c r="BP598" s="132">
        <f t="shared" ca="1" si="192"/>
        <v>36.972299999999997</v>
      </c>
      <c r="BQ598" s="132">
        <f t="shared" ca="1" si="192"/>
        <v>302.42529999999999</v>
      </c>
      <c r="BR598" s="132">
        <f t="shared" ca="1" si="192"/>
        <v>44.987000000000002</v>
      </c>
      <c r="BT598" s="132" t="str">
        <f t="shared" si="193"/>
        <v/>
      </c>
      <c r="BU598" s="132" t="str">
        <f t="shared" si="193"/>
        <v/>
      </c>
      <c r="BV598" s="132" t="str">
        <f t="shared" si="193"/>
        <v/>
      </c>
      <c r="BW598" s="132" t="str">
        <f t="shared" si="193"/>
        <v/>
      </c>
      <c r="BY598" s="132">
        <f t="shared" ca="1" si="191"/>
        <v>287.61849999999998</v>
      </c>
      <c r="BZ598" s="132">
        <f t="shared" ca="1" si="191"/>
        <v>150.01300000000001</v>
      </c>
      <c r="CA598" s="132">
        <f t="shared" ca="1" si="191"/>
        <v>535.24480000000005</v>
      </c>
      <c r="CB598" s="132">
        <f t="shared" ca="1" si="183"/>
        <v>158.02770000000001</v>
      </c>
    </row>
    <row r="599" spans="2:80" x14ac:dyDescent="0.2">
      <c r="B599" s="21" t="str">
        <f>IF(C599&lt;&gt;"",ROWS(B$3:Me)-1,"")</f>
        <v/>
      </c>
      <c r="C599" s="22" t="str">
        <f>IF(Drela!N599="","",Drela!N599)</f>
        <v/>
      </c>
      <c r="D599" s="23" t="str">
        <f>IF(Drela!O599="","",Drela!O599)</f>
        <v/>
      </c>
      <c r="F599" s="21" t="str">
        <f t="shared" si="184"/>
        <v/>
      </c>
      <c r="G599" s="22" t="str">
        <f>IF(Drela!Q599="","",Drela!Q599)</f>
        <v/>
      </c>
      <c r="H599" s="23" t="str">
        <f>IF(Drela!R599="","",Drela!R599)</f>
        <v/>
      </c>
      <c r="I599" s="29"/>
      <c r="J599" s="21" t="str">
        <f t="shared" si="185"/>
        <v/>
      </c>
      <c r="K599" s="22" t="str">
        <f>IF(Drela!AF599="","",Drela!AF599)</f>
        <v/>
      </c>
      <c r="L599" s="23" t="str">
        <f>IF(Drela!AG599="","",Drela!AG599)</f>
        <v/>
      </c>
      <c r="M599" s="29"/>
      <c r="N599" s="21" t="str">
        <f t="shared" si="186"/>
        <v/>
      </c>
      <c r="O599" s="22" t="str">
        <f>IF(Drela!AI599="","",Drela!AI599)</f>
        <v/>
      </c>
      <c r="P599" s="23" t="str">
        <f>IF(Drela!AJ599="","",Drela!AJ599)</f>
        <v/>
      </c>
      <c r="R599" s="21">
        <v>596</v>
      </c>
      <c r="S599" s="24">
        <f ca="1"/>
        <v>55.097930790086096</v>
      </c>
      <c r="T599" s="24">
        <f ca="1"/>
        <v>36.374349291538351</v>
      </c>
      <c r="V599" s="21">
        <v>596</v>
      </c>
      <c r="W599" s="24">
        <f ca="1"/>
        <v>302.58292305278519</v>
      </c>
      <c r="X599" s="24">
        <f ca="1"/>
        <v>44.653095047530186</v>
      </c>
      <c r="Y599" s="30"/>
      <c r="Z599" s="21">
        <v>596</v>
      </c>
      <c r="AA599" s="24">
        <f ca="1"/>
        <v>287.46086946286988</v>
      </c>
      <c r="AB599" s="24">
        <f ca="1"/>
        <v>150.34690495246983</v>
      </c>
      <c r="AD599" s="21">
        <v>596</v>
      </c>
      <c r="AE599" s="24">
        <f ca="1"/>
        <v>534.94586172556899</v>
      </c>
      <c r="AF599" s="24">
        <f ca="1"/>
        <v>158.62565070846165</v>
      </c>
      <c r="AH599" s="21">
        <v>596</v>
      </c>
      <c r="AI599" s="24">
        <f t="shared" ca="1" si="179"/>
        <v>55.097900000000003</v>
      </c>
      <c r="AJ599" s="24">
        <f t="shared" ca="1" si="180"/>
        <v>36.374299999999998</v>
      </c>
      <c r="AK599" s="24">
        <f t="shared" ca="1" si="181"/>
        <v>302.5829</v>
      </c>
      <c r="AL599" s="24">
        <f t="shared" ca="1" si="182"/>
        <v>44.653100000000002</v>
      </c>
      <c r="AM599" s="26"/>
      <c r="AN599" s="26" t="str">
        <f ca="1">IF(AI599="","","G1 "&amp;Input!D55&amp;" "&amp;AI599&amp;" "&amp;Input!D$56&amp;" "&amp;AJ599&amp;" "&amp;Input!D$57&amp;" "&amp;AK599&amp;" "&amp;Input!D$58&amp;" "&amp;AL599&amp;" F "&amp;Input!D$51&amp;"")</f>
        <v>G1 X 55.0979 Y 36.3743 U 302.5829 Z 44.6531 F 400</v>
      </c>
      <c r="AO599" s="26"/>
      <c r="AP599" s="26" t="str">
        <f ca="1">IF(AS599="","","G1 "&amp;Input!D$55&amp;" "&amp;AS599&amp;" "&amp;Input!D$56&amp;" "&amp;AT599&amp;" "&amp;Input!D$57&amp;" "&amp;AU599&amp;" "&amp;Input!D$58&amp;" "&amp;AV599&amp;" F "&amp;Input!D$52&amp;"")</f>
        <v>G1 X 287.4609 Y 150.3469 U 534.9459 Z 158.6257 F 400</v>
      </c>
      <c r="AQ599" s="26"/>
      <c r="AR599" s="21">
        <v>596</v>
      </c>
      <c r="AS599" s="24">
        <f t="shared" ca="1" si="187"/>
        <v>287.46089999999998</v>
      </c>
      <c r="AT599" s="24">
        <f t="shared" ca="1" si="188"/>
        <v>150.34690000000001</v>
      </c>
      <c r="AU599" s="24">
        <f t="shared" ca="1" si="189"/>
        <v>534.94590000000005</v>
      </c>
      <c r="AV599" s="24">
        <f t="shared" ca="1" si="190"/>
        <v>158.62569999999999</v>
      </c>
      <c r="BC599" t="s">
        <v>1023</v>
      </c>
      <c r="BF599" s="74" t="str">
        <f ca="1">IF(AI598="","","G1 "&amp;Input!D$55&amp;" "&amp;AI598&amp;" "&amp;Input!D$56&amp;" "&amp;AJ598&amp;" "&amp;Input!D$57&amp;" "&amp;AK598&amp;" "&amp;Input!D$58&amp;" "&amp;AL598&amp;" F "&amp;Input!D$51&amp;"")</f>
        <v>G1 X 54.799 Y 36.9723 U 302.4253 Z 44.987 F 400</v>
      </c>
      <c r="BO599" s="132">
        <f t="shared" ca="1" si="192"/>
        <v>55.097900000000003</v>
      </c>
      <c r="BP599" s="132">
        <f t="shared" ca="1" si="192"/>
        <v>36.374299999999998</v>
      </c>
      <c r="BQ599" s="132">
        <f t="shared" ca="1" si="192"/>
        <v>302.5829</v>
      </c>
      <c r="BR599" s="132">
        <f t="shared" ca="1" si="192"/>
        <v>44.653100000000002</v>
      </c>
      <c r="BT599" s="132" t="str">
        <f t="shared" si="193"/>
        <v/>
      </c>
      <c r="BU599" s="132" t="str">
        <f t="shared" si="193"/>
        <v/>
      </c>
      <c r="BV599" s="132" t="str">
        <f t="shared" si="193"/>
        <v/>
      </c>
      <c r="BW599" s="132" t="str">
        <f t="shared" si="193"/>
        <v/>
      </c>
      <c r="BY599" s="132">
        <f t="shared" ca="1" si="191"/>
        <v>287.46089999999998</v>
      </c>
      <c r="BZ599" s="132">
        <f t="shared" ca="1" si="191"/>
        <v>150.34690000000001</v>
      </c>
      <c r="CA599" s="132">
        <f t="shared" ca="1" si="191"/>
        <v>534.94590000000005</v>
      </c>
      <c r="CB599" s="132">
        <f t="shared" ca="1" si="183"/>
        <v>158.62569999999999</v>
      </c>
    </row>
    <row r="600" spans="2:80" x14ac:dyDescent="0.2">
      <c r="B600" s="21" t="str">
        <f>IF(C600&lt;&gt;"",ROWS(B$3:Me)-1,"")</f>
        <v/>
      </c>
      <c r="C600" s="22" t="str">
        <f>IF(Drela!N600="","",Drela!N600)</f>
        <v/>
      </c>
      <c r="D600" s="23" t="str">
        <f>IF(Drela!O600="","",Drela!O600)</f>
        <v/>
      </c>
      <c r="F600" s="21" t="str">
        <f t="shared" si="184"/>
        <v/>
      </c>
      <c r="G600" s="22" t="str">
        <f>IF(Drela!Q600="","",Drela!Q600)</f>
        <v/>
      </c>
      <c r="H600" s="23" t="str">
        <f>IF(Drela!R600="","",Drela!R600)</f>
        <v/>
      </c>
      <c r="I600" s="29"/>
      <c r="J600" s="21" t="str">
        <f t="shared" si="185"/>
        <v/>
      </c>
      <c r="K600" s="22" t="str">
        <f>IF(Drela!AF600="","",Drela!AF600)</f>
        <v/>
      </c>
      <c r="L600" s="23" t="str">
        <f>IF(Drela!AG600="","",Drela!AG600)</f>
        <v/>
      </c>
      <c r="M600" s="29"/>
      <c r="N600" s="21" t="str">
        <f t="shared" si="186"/>
        <v/>
      </c>
      <c r="O600" s="22" t="str">
        <f>IF(Drela!AI600="","",Drela!AI600)</f>
        <v/>
      </c>
      <c r="P600" s="23" t="str">
        <f>IF(Drela!AJ600="","",Drela!AJ600)</f>
        <v/>
      </c>
      <c r="R600" s="21">
        <v>597</v>
      </c>
      <c r="S600" s="24">
        <f ca="1"/>
        <v>55.39656204781312</v>
      </c>
      <c r="T600" s="24">
        <f ca="1"/>
        <v>35.78171722344976</v>
      </c>
      <c r="V600" s="21">
        <v>597</v>
      </c>
      <c r="W600" s="24">
        <f ca="1"/>
        <v>302.74042880498791</v>
      </c>
      <c r="X600" s="24">
        <f ca="1"/>
        <v>44.322179385002343</v>
      </c>
      <c r="Y600" s="30"/>
      <c r="Z600" s="21">
        <v>597</v>
      </c>
      <c r="AA600" s="24">
        <f ca="1"/>
        <v>287.30336371066716</v>
      </c>
      <c r="AB600" s="24">
        <f ca="1"/>
        <v>150.67782061499767</v>
      </c>
      <c r="AD600" s="21">
        <v>597</v>
      </c>
      <c r="AE600" s="24">
        <f ca="1"/>
        <v>534.64723046784195</v>
      </c>
      <c r="AF600" s="24">
        <f ca="1"/>
        <v>159.21828277655024</v>
      </c>
      <c r="AH600" s="21">
        <v>597</v>
      </c>
      <c r="AI600" s="24">
        <f t="shared" ca="1" si="179"/>
        <v>55.396599999999999</v>
      </c>
      <c r="AJ600" s="24">
        <f t="shared" ca="1" si="180"/>
        <v>35.781700000000001</v>
      </c>
      <c r="AK600" s="24">
        <f t="shared" ca="1" si="181"/>
        <v>302.74040000000002</v>
      </c>
      <c r="AL600" s="24">
        <f t="shared" ca="1" si="182"/>
        <v>44.322200000000002</v>
      </c>
      <c r="AM600" s="26"/>
      <c r="AN600" s="26" t="str">
        <f ca="1">IF(AI600="","","G1 "&amp;Input!D55&amp;" "&amp;AI600&amp;" "&amp;Input!D$56&amp;" "&amp;AJ600&amp;" "&amp;Input!D$57&amp;" "&amp;AK600&amp;" "&amp;Input!D$58&amp;" "&amp;AL600&amp;" F "&amp;Input!D$51&amp;"")</f>
        <v>G1 X 55.3966 Y 35.7817 U 302.7404 Z 44.3222 F 400</v>
      </c>
      <c r="AO600" s="26"/>
      <c r="AP600" s="26" t="str">
        <f ca="1">IF(AS600="","","G1 "&amp;Input!D$55&amp;" "&amp;AS600&amp;" "&amp;Input!D$56&amp;" "&amp;AT600&amp;" "&amp;Input!D$57&amp;" "&amp;AU600&amp;" "&amp;Input!D$58&amp;" "&amp;AV600&amp;" F "&amp;Input!D$52&amp;"")</f>
        <v>G1 X 287.3034 Y 150.6778 U 534.6472 Z 159.2183 F 400</v>
      </c>
      <c r="AQ600" s="26"/>
      <c r="AR600" s="21">
        <v>597</v>
      </c>
      <c r="AS600" s="24">
        <f t="shared" ca="1" si="187"/>
        <v>287.30340000000001</v>
      </c>
      <c r="AT600" s="24">
        <f t="shared" ca="1" si="188"/>
        <v>150.67779999999999</v>
      </c>
      <c r="AU600" s="24">
        <f t="shared" ca="1" si="189"/>
        <v>534.6472</v>
      </c>
      <c r="AV600" s="24">
        <f t="shared" ca="1" si="190"/>
        <v>159.2183</v>
      </c>
      <c r="BC600" t="s">
        <v>1024</v>
      </c>
      <c r="BF600" s="74" t="str">
        <f ca="1">IF(AI599="","","G1 "&amp;Input!D$55&amp;" "&amp;AI599&amp;" "&amp;Input!D$56&amp;" "&amp;AJ599&amp;" "&amp;Input!D$57&amp;" "&amp;AK599&amp;" "&amp;Input!D$58&amp;" "&amp;AL599&amp;" F "&amp;Input!D$51&amp;"")</f>
        <v>G1 X 55.0979 Y 36.3743 U 302.5829 Z 44.6531 F 400</v>
      </c>
      <c r="BO600" s="132">
        <f t="shared" ca="1" si="192"/>
        <v>55.396599999999999</v>
      </c>
      <c r="BP600" s="132">
        <f t="shared" ca="1" si="192"/>
        <v>35.781700000000001</v>
      </c>
      <c r="BQ600" s="132">
        <f t="shared" ca="1" si="192"/>
        <v>302.74040000000002</v>
      </c>
      <c r="BR600" s="132">
        <f t="shared" ca="1" si="192"/>
        <v>44.322200000000002</v>
      </c>
      <c r="BT600" s="132" t="str">
        <f t="shared" si="193"/>
        <v/>
      </c>
      <c r="BU600" s="132" t="str">
        <f t="shared" si="193"/>
        <v/>
      </c>
      <c r="BV600" s="132" t="str">
        <f t="shared" si="193"/>
        <v/>
      </c>
      <c r="BW600" s="132" t="str">
        <f t="shared" si="193"/>
        <v/>
      </c>
      <c r="BY600" s="132">
        <f t="shared" ca="1" si="191"/>
        <v>287.30340000000001</v>
      </c>
      <c r="BZ600" s="132">
        <f t="shared" ca="1" si="191"/>
        <v>150.67779999999999</v>
      </c>
      <c r="CA600" s="132">
        <f t="shared" ca="1" si="191"/>
        <v>534.6472</v>
      </c>
      <c r="CB600" s="132">
        <f t="shared" ca="1" si="183"/>
        <v>159.2183</v>
      </c>
    </row>
    <row r="601" spans="2:80" x14ac:dyDescent="0.2">
      <c r="B601" s="21" t="str">
        <f>IF(C601&lt;&gt;"",ROWS(B$3:Me)-1,"")</f>
        <v/>
      </c>
      <c r="C601" s="22" t="str">
        <f>IF(Drela!N601="","",Drela!N601)</f>
        <v/>
      </c>
      <c r="D601" s="23" t="str">
        <f>IF(Drela!O601="","",Drela!O601)</f>
        <v/>
      </c>
      <c r="F601" s="21" t="str">
        <f t="shared" si="184"/>
        <v/>
      </c>
      <c r="G601" s="22" t="str">
        <f>IF(Drela!Q601="","",Drela!Q601)</f>
        <v/>
      </c>
      <c r="H601" s="23" t="str">
        <f>IF(Drela!R601="","",Drela!R601)</f>
        <v/>
      </c>
      <c r="I601" s="29"/>
      <c r="J601" s="21" t="str">
        <f t="shared" si="185"/>
        <v/>
      </c>
      <c r="K601" s="22" t="str">
        <f>IF(Drela!AF601="","",Drela!AF601)</f>
        <v/>
      </c>
      <c r="L601" s="23" t="str">
        <f>IF(Drela!AG601="","",Drela!AG601)</f>
        <v/>
      </c>
      <c r="M601" s="29"/>
      <c r="N601" s="21" t="str">
        <f t="shared" si="186"/>
        <v/>
      </c>
      <c r="O601" s="22" t="str">
        <f>IF(Drela!AI601="","",Drela!AI601)</f>
        <v/>
      </c>
      <c r="P601" s="23" t="str">
        <f>IF(Drela!AJ601="","",Drela!AJ601)</f>
        <v/>
      </c>
      <c r="R601" s="21">
        <v>598</v>
      </c>
      <c r="S601" s="24">
        <f ca="1"/>
        <v>55.719233622449359</v>
      </c>
      <c r="T601" s="24">
        <f ca="1"/>
        <v>35.188383681432427</v>
      </c>
      <c r="V601" s="21">
        <v>598</v>
      </c>
      <c r="W601" s="24">
        <f ca="1"/>
        <v>302.9111988267021</v>
      </c>
      <c r="X601" s="24">
        <f ca="1"/>
        <v>43.990577350573901</v>
      </c>
      <c r="Y601" s="30"/>
      <c r="Z601" s="21">
        <v>598</v>
      </c>
      <c r="AA601" s="24">
        <f ca="1"/>
        <v>287.13259368895297</v>
      </c>
      <c r="AB601" s="24">
        <f ca="1"/>
        <v>151.00942264942611</v>
      </c>
      <c r="AD601" s="21">
        <v>598</v>
      </c>
      <c r="AE601" s="24">
        <f ca="1"/>
        <v>534.32455889320568</v>
      </c>
      <c r="AF601" s="24">
        <f ca="1"/>
        <v>159.81161631856759</v>
      </c>
      <c r="AH601" s="21">
        <v>598</v>
      </c>
      <c r="AI601" s="24">
        <f t="shared" ca="1" si="179"/>
        <v>55.719200000000001</v>
      </c>
      <c r="AJ601" s="24">
        <f t="shared" ca="1" si="180"/>
        <v>35.188400000000001</v>
      </c>
      <c r="AK601" s="24">
        <f t="shared" ca="1" si="181"/>
        <v>302.91120000000001</v>
      </c>
      <c r="AL601" s="24">
        <f t="shared" ca="1" si="182"/>
        <v>43.990600000000001</v>
      </c>
      <c r="AM601" s="26"/>
      <c r="AN601" s="26" t="str">
        <f ca="1">IF(AI601="","","G1 "&amp;Input!D55&amp;" "&amp;AI601&amp;" "&amp;Input!D$56&amp;" "&amp;AJ601&amp;" "&amp;Input!D$57&amp;" "&amp;AK601&amp;" "&amp;Input!D$58&amp;" "&amp;AL601&amp;" F "&amp;Input!D$51&amp;"")</f>
        <v>G1 X 55.7192 Y 35.1884 U 302.9112 Z 43.9906 F 400</v>
      </c>
      <c r="AO601" s="26"/>
      <c r="AP601" s="26" t="str">
        <f ca="1">IF(AS601="","","G1 "&amp;Input!D$55&amp;" "&amp;AS601&amp;" "&amp;Input!D$56&amp;" "&amp;AT601&amp;" "&amp;Input!D$57&amp;" "&amp;AU601&amp;" "&amp;Input!D$58&amp;" "&amp;AV601&amp;" F "&amp;Input!D$52&amp;"")</f>
        <v>G1 X 287.1326 Y 151.0094 U 534.3246 Z 159.8116 F 400</v>
      </c>
      <c r="AQ601" s="26"/>
      <c r="AR601" s="21">
        <v>598</v>
      </c>
      <c r="AS601" s="24">
        <f t="shared" ca="1" si="187"/>
        <v>287.13260000000002</v>
      </c>
      <c r="AT601" s="24">
        <f t="shared" ca="1" si="188"/>
        <v>151.0094</v>
      </c>
      <c r="AU601" s="24">
        <f t="shared" ca="1" si="189"/>
        <v>534.32460000000003</v>
      </c>
      <c r="AV601" s="24">
        <f t="shared" ca="1" si="190"/>
        <v>159.8116</v>
      </c>
      <c r="BC601" t="s">
        <v>1025</v>
      </c>
      <c r="BF601" s="74" t="str">
        <f ca="1">IF(AI600="","","G1 "&amp;Input!D$55&amp;" "&amp;AI600&amp;" "&amp;Input!D$56&amp;" "&amp;AJ600&amp;" "&amp;Input!D$57&amp;" "&amp;AK600&amp;" "&amp;Input!D$58&amp;" "&amp;AL600&amp;" F "&amp;Input!D$51&amp;"")</f>
        <v>G1 X 55.3966 Y 35.7817 U 302.7404 Z 44.3222 F 400</v>
      </c>
      <c r="BO601" s="132">
        <f t="shared" ca="1" si="192"/>
        <v>55.719200000000001</v>
      </c>
      <c r="BP601" s="132">
        <f t="shared" ca="1" si="192"/>
        <v>35.188400000000001</v>
      </c>
      <c r="BQ601" s="132">
        <f t="shared" ca="1" si="192"/>
        <v>302.91120000000001</v>
      </c>
      <c r="BR601" s="132">
        <f t="shared" ca="1" si="192"/>
        <v>43.990600000000001</v>
      </c>
      <c r="BT601" s="132" t="str">
        <f t="shared" si="193"/>
        <v/>
      </c>
      <c r="BU601" s="132" t="str">
        <f t="shared" si="193"/>
        <v/>
      </c>
      <c r="BV601" s="132" t="str">
        <f t="shared" si="193"/>
        <v/>
      </c>
      <c r="BW601" s="132" t="str">
        <f t="shared" si="193"/>
        <v/>
      </c>
      <c r="BY601" s="132">
        <f t="shared" ca="1" si="191"/>
        <v>287.13260000000002</v>
      </c>
      <c r="BZ601" s="132">
        <f t="shared" ca="1" si="191"/>
        <v>151.0094</v>
      </c>
      <c r="CA601" s="132">
        <f t="shared" ca="1" si="191"/>
        <v>534.32460000000003</v>
      </c>
      <c r="CB601" s="132">
        <f t="shared" ca="1" si="183"/>
        <v>159.8116</v>
      </c>
    </row>
    <row r="602" spans="2:80" x14ac:dyDescent="0.2">
      <c r="B602" s="21" t="str">
        <f>IF(C602&lt;&gt;"",ROWS(B$3:Me)-1,"")</f>
        <v/>
      </c>
      <c r="C602" s="22" t="str">
        <f>IF(Drela!N602="","",Drela!N602)</f>
        <v/>
      </c>
      <c r="D602" s="23" t="str">
        <f>IF(Drela!O602="","",Drela!O602)</f>
        <v/>
      </c>
      <c r="F602" s="21" t="str">
        <f t="shared" si="184"/>
        <v/>
      </c>
      <c r="G602" s="22" t="str">
        <f>IF(Drela!Q602="","",Drela!Q602)</f>
        <v/>
      </c>
      <c r="H602" s="23" t="str">
        <f>IF(Drela!R602="","",Drela!R602)</f>
        <v/>
      </c>
      <c r="I602" s="29"/>
      <c r="J602" s="21" t="str">
        <f t="shared" si="185"/>
        <v/>
      </c>
      <c r="K602" s="22" t="str">
        <f>IF(Drela!AF602="","",Drela!AF602)</f>
        <v/>
      </c>
      <c r="L602" s="23" t="str">
        <f>IF(Drela!AG602="","",Drela!AG602)</f>
        <v/>
      </c>
      <c r="M602" s="29"/>
      <c r="N602" s="21" t="str">
        <f t="shared" si="186"/>
        <v/>
      </c>
      <c r="O602" s="22" t="str">
        <f>IF(Drela!AI602="","",Drela!AI602)</f>
        <v/>
      </c>
      <c r="P602" s="23" t="str">
        <f>IF(Drela!AJ602="","",Drela!AJ602)</f>
        <v/>
      </c>
      <c r="R602" s="21">
        <v>599</v>
      </c>
      <c r="S602" s="24">
        <f ca="1"/>
        <v>56.082389353359076</v>
      </c>
      <c r="T602" s="24">
        <f ca="1"/>
        <v>34.589319388691329</v>
      </c>
      <c r="V602" s="21">
        <v>599</v>
      </c>
      <c r="W602" s="24">
        <f ca="1"/>
        <v>303.10424942469666</v>
      </c>
      <c r="X602" s="24">
        <f ca="1"/>
        <v>43.655307637123457</v>
      </c>
      <c r="Y602" s="30"/>
      <c r="Z602" s="21">
        <v>599</v>
      </c>
      <c r="AA602" s="24">
        <f ca="1"/>
        <v>286.93954309095835</v>
      </c>
      <c r="AB602" s="24">
        <f ca="1"/>
        <v>151.34469236287654</v>
      </c>
      <c r="AD602" s="21">
        <v>599</v>
      </c>
      <c r="AE602" s="24">
        <f ca="1"/>
        <v>533.96140316229594</v>
      </c>
      <c r="AF602" s="24">
        <f ca="1"/>
        <v>160.41068061130869</v>
      </c>
      <c r="AH602" s="21">
        <v>599</v>
      </c>
      <c r="AI602" s="24">
        <f t="shared" ca="1" si="179"/>
        <v>56.0824</v>
      </c>
      <c r="AJ602" s="24">
        <f t="shared" ca="1" si="180"/>
        <v>34.589300000000001</v>
      </c>
      <c r="AK602" s="24">
        <f t="shared" ca="1" si="181"/>
        <v>303.10419999999999</v>
      </c>
      <c r="AL602" s="24">
        <f t="shared" ca="1" si="182"/>
        <v>43.655299999999997</v>
      </c>
      <c r="AM602" s="26"/>
      <c r="AN602" s="26" t="str">
        <f ca="1">IF(AI602="","","G1 "&amp;Input!D55&amp;" "&amp;AI602&amp;" "&amp;Input!D$56&amp;" "&amp;AJ602&amp;" "&amp;Input!D$57&amp;" "&amp;AK602&amp;" "&amp;Input!D$58&amp;" "&amp;AL602&amp;" F "&amp;Input!D$51&amp;"")</f>
        <v>G1 X 56.0824 Y 34.5893 U 303.1042 Z 43.6553 F 400</v>
      </c>
      <c r="AO602" s="26"/>
      <c r="AP602" s="26" t="str">
        <f ca="1">IF(AS602="","","G1 "&amp;Input!D$55&amp;" "&amp;AS602&amp;" "&amp;Input!D$56&amp;" "&amp;AT602&amp;" "&amp;Input!D$57&amp;" "&amp;AU602&amp;" "&amp;Input!D$58&amp;" "&amp;AV602&amp;" F "&amp;Input!D$52&amp;"")</f>
        <v>G1 X 286.9395 Y 151.3447 U 533.9614 Z 160.4107 F 400</v>
      </c>
      <c r="AQ602" s="26"/>
      <c r="AR602" s="21">
        <v>599</v>
      </c>
      <c r="AS602" s="24">
        <f t="shared" ca="1" si="187"/>
        <v>286.93950000000001</v>
      </c>
      <c r="AT602" s="24">
        <f t="shared" ca="1" si="188"/>
        <v>151.34469999999999</v>
      </c>
      <c r="AU602" s="24">
        <f t="shared" ca="1" si="189"/>
        <v>533.96140000000003</v>
      </c>
      <c r="AV602" s="24">
        <f t="shared" ca="1" si="190"/>
        <v>160.41069999999999</v>
      </c>
      <c r="BC602" t="s">
        <v>1026</v>
      </c>
      <c r="BF602" s="74" t="str">
        <f ca="1">IF(AI601="","","G1 "&amp;Input!D$55&amp;" "&amp;AI601&amp;" "&amp;Input!D$56&amp;" "&amp;AJ601&amp;" "&amp;Input!D$57&amp;" "&amp;AK601&amp;" "&amp;Input!D$58&amp;" "&amp;AL601&amp;" F "&amp;Input!D$51&amp;"")</f>
        <v>G1 X 55.7192 Y 35.1884 U 302.9112 Z 43.9906 F 400</v>
      </c>
      <c r="BO602" s="132">
        <f t="shared" ca="1" si="192"/>
        <v>56.0824</v>
      </c>
      <c r="BP602" s="132">
        <f t="shared" ca="1" si="192"/>
        <v>34.589300000000001</v>
      </c>
      <c r="BQ602" s="132">
        <f t="shared" ca="1" si="192"/>
        <v>303.10419999999999</v>
      </c>
      <c r="BR602" s="132">
        <f t="shared" ca="1" si="192"/>
        <v>43.655299999999997</v>
      </c>
      <c r="BT602" s="132" t="str">
        <f t="shared" si="193"/>
        <v/>
      </c>
      <c r="BU602" s="132" t="str">
        <f t="shared" si="193"/>
        <v/>
      </c>
      <c r="BV602" s="132" t="str">
        <f t="shared" si="193"/>
        <v/>
      </c>
      <c r="BW602" s="132" t="str">
        <f t="shared" si="193"/>
        <v/>
      </c>
      <c r="BY602" s="132">
        <f t="shared" ca="1" si="191"/>
        <v>286.93950000000001</v>
      </c>
      <c r="BZ602" s="132">
        <f t="shared" ca="1" si="191"/>
        <v>151.34469999999999</v>
      </c>
      <c r="CA602" s="132">
        <f t="shared" ca="1" si="191"/>
        <v>533.96140000000003</v>
      </c>
      <c r="CB602" s="132">
        <f t="shared" ca="1" si="183"/>
        <v>160.41069999999999</v>
      </c>
    </row>
    <row r="603" spans="2:80" x14ac:dyDescent="0.2">
      <c r="B603" s="21" t="str">
        <f>IF(C603&lt;&gt;"",ROWS(B$3:Me)-1,"")</f>
        <v/>
      </c>
      <c r="C603" s="22" t="str">
        <f>IF(Drela!N603="","",Drela!N603)</f>
        <v/>
      </c>
      <c r="D603" s="23" t="str">
        <f>IF(Drela!O603="","",Drela!O603)</f>
        <v/>
      </c>
      <c r="F603" s="21" t="str">
        <f t="shared" si="184"/>
        <v/>
      </c>
      <c r="G603" s="22" t="str">
        <f>IF(Drela!Q603="","",Drela!Q603)</f>
        <v/>
      </c>
      <c r="H603" s="23" t="str">
        <f>IF(Drela!R603="","",Drela!R603)</f>
        <v/>
      </c>
      <c r="I603" s="29"/>
      <c r="J603" s="21" t="str">
        <f t="shared" si="185"/>
        <v/>
      </c>
      <c r="K603" s="22" t="str">
        <f>IF(Drela!AF603="","",Drela!AF603)</f>
        <v/>
      </c>
      <c r="L603" s="23" t="str">
        <f>IF(Drela!AG603="","",Drela!AG603)</f>
        <v/>
      </c>
      <c r="M603" s="29"/>
      <c r="N603" s="21" t="str">
        <f t="shared" si="186"/>
        <v/>
      </c>
      <c r="O603" s="22" t="str">
        <f>IF(Drela!AI603="","",Drela!AI603)</f>
        <v/>
      </c>
      <c r="P603" s="23" t="str">
        <f>IF(Drela!AJ603="","",Drela!AJ603)</f>
        <v/>
      </c>
      <c r="R603" s="21">
        <v>600</v>
      </c>
      <c r="S603" s="24">
        <f ca="1"/>
        <v>56.47098930793193</v>
      </c>
      <c r="T603" s="24">
        <f ca="1"/>
        <v>33.983456325908818</v>
      </c>
      <c r="V603" s="21">
        <v>600</v>
      </c>
      <c r="W603" s="24">
        <f ca="1"/>
        <v>303.31126355420935</v>
      </c>
      <c r="X603" s="24">
        <f ca="1"/>
        <v>43.315967683443361</v>
      </c>
      <c r="Y603" s="30"/>
      <c r="Z603" s="21">
        <v>600</v>
      </c>
      <c r="AA603" s="24">
        <f ca="1"/>
        <v>286.73252896144572</v>
      </c>
      <c r="AB603" s="24">
        <f ca="1"/>
        <v>151.68403231655662</v>
      </c>
      <c r="AD603" s="21">
        <v>600</v>
      </c>
      <c r="AE603" s="24">
        <f ca="1"/>
        <v>533.57280320772304</v>
      </c>
      <c r="AF603" s="24">
        <f ca="1"/>
        <v>161.0165436740912</v>
      </c>
      <c r="AH603" s="21">
        <v>600</v>
      </c>
      <c r="AI603" s="24">
        <f t="shared" ca="1" si="179"/>
        <v>56.470999999999997</v>
      </c>
      <c r="AJ603" s="24">
        <f t="shared" ca="1" si="180"/>
        <v>33.983499999999999</v>
      </c>
      <c r="AK603" s="24">
        <f t="shared" ca="1" si="181"/>
        <v>303.31130000000002</v>
      </c>
      <c r="AL603" s="24">
        <f t="shared" ca="1" si="182"/>
        <v>43.316000000000003</v>
      </c>
      <c r="AM603" s="26"/>
      <c r="AN603" s="26" t="str">
        <f ca="1">IF(AI603="","","G1 "&amp;Input!D55&amp;" "&amp;AI603&amp;" "&amp;Input!D$56&amp;" "&amp;AJ603&amp;" "&amp;Input!D$57&amp;" "&amp;AK603&amp;" "&amp;Input!D$58&amp;" "&amp;AL603&amp;" F "&amp;Input!D$51&amp;"")</f>
        <v>G1 X 56.471 Y 33.9835 U 303.3113 Z 43.316 F 400</v>
      </c>
      <c r="AO603" s="26"/>
      <c r="AP603" s="26" t="str">
        <f ca="1">IF(AS603="","","G1 "&amp;Input!D$55&amp;" "&amp;AS603&amp;" "&amp;Input!D$56&amp;" "&amp;AT603&amp;" "&amp;Input!D$57&amp;" "&amp;AU603&amp;" "&amp;Input!D$58&amp;" "&amp;AV603&amp;" F "&amp;Input!D$52&amp;"")</f>
        <v>G1 X 286.7325 Y 151.684 U 533.5728 Z 161.0165 F 400</v>
      </c>
      <c r="AQ603" s="26"/>
      <c r="AR603" s="21">
        <v>600</v>
      </c>
      <c r="AS603" s="24">
        <f t="shared" ca="1" si="187"/>
        <v>286.73250000000002</v>
      </c>
      <c r="AT603" s="24">
        <f t="shared" ca="1" si="188"/>
        <v>151.684</v>
      </c>
      <c r="AU603" s="24">
        <f t="shared" ca="1" si="189"/>
        <v>533.57280000000003</v>
      </c>
      <c r="AV603" s="24">
        <f t="shared" ca="1" si="190"/>
        <v>161.01650000000001</v>
      </c>
      <c r="BC603" t="s">
        <v>1027</v>
      </c>
      <c r="BF603" s="74" t="str">
        <f ca="1">IF(AI602="","","G1 "&amp;Input!D$55&amp;" "&amp;AI602&amp;" "&amp;Input!D$56&amp;" "&amp;AJ602&amp;" "&amp;Input!D$57&amp;" "&amp;AK602&amp;" "&amp;Input!D$58&amp;" "&amp;AL602&amp;" F "&amp;Input!D$51&amp;"")</f>
        <v>G1 X 56.0824 Y 34.5893 U 303.1042 Z 43.6553 F 400</v>
      </c>
      <c r="BO603" s="132">
        <f t="shared" ca="1" si="192"/>
        <v>56.470999999999997</v>
      </c>
      <c r="BP603" s="132">
        <f t="shared" ca="1" si="192"/>
        <v>33.983499999999999</v>
      </c>
      <c r="BQ603" s="132">
        <f t="shared" ca="1" si="192"/>
        <v>303.31130000000002</v>
      </c>
      <c r="BR603" s="132">
        <f t="shared" ca="1" si="192"/>
        <v>43.316000000000003</v>
      </c>
      <c r="BT603" s="132" t="str">
        <f t="shared" si="193"/>
        <v/>
      </c>
      <c r="BU603" s="132" t="str">
        <f t="shared" si="193"/>
        <v/>
      </c>
      <c r="BV603" s="132" t="str">
        <f t="shared" si="193"/>
        <v/>
      </c>
      <c r="BW603" s="132" t="str">
        <f t="shared" si="193"/>
        <v/>
      </c>
      <c r="BY603" s="132">
        <f t="shared" ca="1" si="191"/>
        <v>286.73250000000002</v>
      </c>
      <c r="BZ603" s="132">
        <f t="shared" ca="1" si="191"/>
        <v>151.684</v>
      </c>
      <c r="CA603" s="132">
        <f t="shared" ca="1" si="191"/>
        <v>533.57280000000003</v>
      </c>
      <c r="CB603" s="132">
        <f t="shared" ca="1" si="183"/>
        <v>161.01650000000001</v>
      </c>
    </row>
    <row r="604" spans="2:80" x14ac:dyDescent="0.2">
      <c r="B604" s="21" t="str">
        <f>IF(C604&lt;&gt;"",ROWS(B$3:Me)-1,"")</f>
        <v/>
      </c>
      <c r="C604" s="22" t="str">
        <f>IF(Drela!N604="","",Drela!N604)</f>
        <v/>
      </c>
      <c r="D604" s="23" t="str">
        <f>IF(Drela!O604="","",Drela!O604)</f>
        <v/>
      </c>
      <c r="F604" s="21" t="str">
        <f t="shared" si="184"/>
        <v/>
      </c>
      <c r="G604" s="22" t="str">
        <f>IF(Drela!Q604="","",Drela!Q604)</f>
        <v/>
      </c>
      <c r="H604" s="23" t="str">
        <f>IF(Drela!R604="","",Drela!R604)</f>
        <v/>
      </c>
      <c r="I604" s="29"/>
      <c r="J604" s="21" t="str">
        <f t="shared" si="185"/>
        <v/>
      </c>
      <c r="K604" s="22" t="str">
        <f>IF(Drela!AF604="","",Drela!AF604)</f>
        <v/>
      </c>
      <c r="L604" s="23" t="str">
        <f>IF(Drela!AG604="","",Drela!AG604)</f>
        <v/>
      </c>
      <c r="M604" s="29"/>
      <c r="N604" s="21" t="str">
        <f t="shared" si="186"/>
        <v/>
      </c>
      <c r="O604" s="22" t="str">
        <f>IF(Drela!AI604="","",Drela!AI604)</f>
        <v/>
      </c>
      <c r="P604" s="23" t="str">
        <f>IF(Drela!AJ604="","",Drela!AJ604)</f>
        <v/>
      </c>
      <c r="R604" s="21">
        <v>601</v>
      </c>
      <c r="S604" s="24">
        <f ca="1"/>
        <v>56.862122610563929</v>
      </c>
      <c r="T604" s="24">
        <f ca="1"/>
        <v>33.370716788136562</v>
      </c>
      <c r="V604" s="21">
        <v>601</v>
      </c>
      <c r="W604" s="24">
        <f ca="1"/>
        <v>303.51959083259499</v>
      </c>
      <c r="X604" s="24">
        <f ca="1"/>
        <v>42.972799614804416</v>
      </c>
      <c r="Y604" s="30"/>
      <c r="Z604" s="21">
        <v>601</v>
      </c>
      <c r="AA604" s="24">
        <f ca="1"/>
        <v>286.52420168306008</v>
      </c>
      <c r="AB604" s="24">
        <f ca="1"/>
        <v>152.02720038519558</v>
      </c>
      <c r="AD604" s="21">
        <v>601</v>
      </c>
      <c r="AE604" s="24">
        <f ca="1"/>
        <v>533.1816699050911</v>
      </c>
      <c r="AF604" s="24">
        <f ca="1"/>
        <v>161.62928321186345</v>
      </c>
      <c r="AH604" s="21">
        <v>601</v>
      </c>
      <c r="AI604" s="24">
        <f t="shared" ca="1" si="179"/>
        <v>56.862099999999998</v>
      </c>
      <c r="AJ604" s="24">
        <f t="shared" ca="1" si="180"/>
        <v>33.370699999999999</v>
      </c>
      <c r="AK604" s="24">
        <f t="shared" ca="1" si="181"/>
        <v>303.51960000000003</v>
      </c>
      <c r="AL604" s="24">
        <f t="shared" ca="1" si="182"/>
        <v>42.972799999999999</v>
      </c>
      <c r="AM604" s="26"/>
      <c r="AN604" s="26" t="str">
        <f ca="1">IF(AI604="","","G1 "&amp;Input!D55&amp;" "&amp;AI604&amp;" "&amp;Input!D$56&amp;" "&amp;AJ604&amp;" "&amp;Input!D$57&amp;" "&amp;AK604&amp;" "&amp;Input!D$58&amp;" "&amp;AL604&amp;" F "&amp;Input!D$51&amp;"")</f>
        <v>G1 X 56.8621 Y 33.3707 U 303.5196 Z 42.9728 F 400</v>
      </c>
      <c r="AO604" s="26"/>
      <c r="AP604" s="26" t="str">
        <f ca="1">IF(AS604="","","G1 "&amp;Input!D$55&amp;" "&amp;AS604&amp;" "&amp;Input!D$56&amp;" "&amp;AT604&amp;" "&amp;Input!D$57&amp;" "&amp;AU604&amp;" "&amp;Input!D$58&amp;" "&amp;AV604&amp;" F "&amp;Input!D$52&amp;"")</f>
        <v>G1 X 286.5242 Y 152.0272 U 533.1817 Z 161.6293 F 400</v>
      </c>
      <c r="AQ604" s="26"/>
      <c r="AR604" s="21">
        <v>601</v>
      </c>
      <c r="AS604" s="24">
        <f t="shared" ca="1" si="187"/>
        <v>286.52420000000001</v>
      </c>
      <c r="AT604" s="24">
        <f t="shared" ca="1" si="188"/>
        <v>152.02719999999999</v>
      </c>
      <c r="AU604" s="24">
        <f t="shared" ca="1" si="189"/>
        <v>533.18169999999998</v>
      </c>
      <c r="AV604" s="24">
        <f t="shared" ca="1" si="190"/>
        <v>161.6293</v>
      </c>
      <c r="BC604" t="s">
        <v>1028</v>
      </c>
      <c r="BF604" s="74" t="str">
        <f ca="1">IF(AI603="","","G1 "&amp;Input!D$55&amp;" "&amp;AI603&amp;" "&amp;Input!D$56&amp;" "&amp;AJ603&amp;" "&amp;Input!D$57&amp;" "&amp;AK603&amp;" "&amp;Input!D$58&amp;" "&amp;AL603&amp;" F "&amp;Input!D$51&amp;"")</f>
        <v>G1 X 56.471 Y 33.9835 U 303.3113 Z 43.316 F 400</v>
      </c>
      <c r="BO604" s="132">
        <f t="shared" ref="BO604:BR623" ca="1" si="194">IFERROR(MID($AN604,FIND(" ",$AN604,FIND(BO$2,$AN604,1)),FIND(" ",$AN604,FIND(" ",$AN604,FIND(BO$2,$AN604,1))+1)-FIND(" ",$AN604,FIND(BO$2,$AN604,1)))*1,"")</f>
        <v>56.862099999999998</v>
      </c>
      <c r="BP604" s="132">
        <f t="shared" ca="1" si="194"/>
        <v>33.370699999999999</v>
      </c>
      <c r="BQ604" s="132">
        <f t="shared" ca="1" si="194"/>
        <v>303.51960000000003</v>
      </c>
      <c r="BR604" s="132">
        <f t="shared" ca="1" si="194"/>
        <v>42.972799999999999</v>
      </c>
      <c r="BT604" s="132" t="str">
        <f t="shared" ref="BT604:BW623" si="195">IFERROR(MID($AO604,FIND(" ",$AO604,FIND(BT$2,$AO604,1)),FIND(" ",$AO604,FIND(" ",$AO604,FIND(BT$2,$AO604,1))+1)-FIND(" ",$AO604,FIND(BT$2,$AO604,1)))*1,"")</f>
        <v/>
      </c>
      <c r="BU604" s="132" t="str">
        <f t="shared" si="195"/>
        <v/>
      </c>
      <c r="BV604" s="132" t="str">
        <f t="shared" si="195"/>
        <v/>
      </c>
      <c r="BW604" s="132" t="str">
        <f t="shared" si="195"/>
        <v/>
      </c>
      <c r="BY604" s="132">
        <f t="shared" ca="1" si="191"/>
        <v>286.52420000000001</v>
      </c>
      <c r="BZ604" s="132">
        <f t="shared" ca="1" si="191"/>
        <v>152.02719999999999</v>
      </c>
      <c r="CA604" s="132">
        <f t="shared" ca="1" si="191"/>
        <v>533.18169999999998</v>
      </c>
      <c r="CB604" s="132">
        <f t="shared" ca="1" si="183"/>
        <v>161.6293</v>
      </c>
    </row>
    <row r="605" spans="2:80" x14ac:dyDescent="0.2">
      <c r="B605" s="21" t="str">
        <f>IF(C605&lt;&gt;"",ROWS(B$3:Me)-1,"")</f>
        <v/>
      </c>
      <c r="C605" s="22" t="str">
        <f>IF(Drela!N605="","",Drela!N605)</f>
        <v/>
      </c>
      <c r="D605" s="23" t="str">
        <f>IF(Drela!O605="","",Drela!O605)</f>
        <v/>
      </c>
      <c r="F605" s="21" t="str">
        <f t="shared" si="184"/>
        <v/>
      </c>
      <c r="G605" s="22" t="str">
        <f>IF(Drela!Q605="","",Drela!Q605)</f>
        <v/>
      </c>
      <c r="H605" s="23" t="str">
        <f>IF(Drela!R605="","",Drela!R605)</f>
        <v/>
      </c>
      <c r="I605" s="29"/>
      <c r="J605" s="21" t="str">
        <f t="shared" si="185"/>
        <v/>
      </c>
      <c r="K605" s="22" t="str">
        <f>IF(Drela!AF605="","",Drela!AF605)</f>
        <v/>
      </c>
      <c r="L605" s="23" t="str">
        <f>IF(Drela!AG605="","",Drela!AG605)</f>
        <v/>
      </c>
      <c r="M605" s="29"/>
      <c r="N605" s="21" t="str">
        <f t="shared" si="186"/>
        <v/>
      </c>
      <c r="O605" s="22" t="str">
        <f>IF(Drela!AI605="","",Drela!AI605)</f>
        <v/>
      </c>
      <c r="P605" s="23" t="str">
        <f>IF(Drela!AJ605="","",Drela!AJ605)</f>
        <v/>
      </c>
      <c r="R605" s="21">
        <v>602</v>
      </c>
      <c r="S605" s="24">
        <f ca="1"/>
        <v>57.239669892911529</v>
      </c>
      <c r="T605" s="24">
        <f ca="1"/>
        <v>32.75327910070196</v>
      </c>
      <c r="V605" s="21">
        <v>602</v>
      </c>
      <c r="W605" s="24">
        <f ca="1"/>
        <v>303.72035863026497</v>
      </c>
      <c r="X605" s="24">
        <f ca="1"/>
        <v>42.627206651368148</v>
      </c>
      <c r="Y605" s="30"/>
      <c r="Z605" s="21">
        <v>602</v>
      </c>
      <c r="AA605" s="24">
        <f ca="1"/>
        <v>286.3234338853901</v>
      </c>
      <c r="AB605" s="24">
        <f ca="1"/>
        <v>152.37279334863186</v>
      </c>
      <c r="AD605" s="21">
        <v>602</v>
      </c>
      <c r="AE605" s="24">
        <f ca="1"/>
        <v>532.80412262274353</v>
      </c>
      <c r="AF605" s="24">
        <f ca="1"/>
        <v>162.24672089929803</v>
      </c>
      <c r="AH605" s="21">
        <v>602</v>
      </c>
      <c r="AI605" s="24">
        <f t="shared" ca="1" si="179"/>
        <v>57.239699999999999</v>
      </c>
      <c r="AJ605" s="24">
        <f t="shared" ca="1" si="180"/>
        <v>32.753300000000003</v>
      </c>
      <c r="AK605" s="24">
        <f t="shared" ca="1" si="181"/>
        <v>303.72039999999998</v>
      </c>
      <c r="AL605" s="24">
        <f t="shared" ca="1" si="182"/>
        <v>42.627200000000002</v>
      </c>
      <c r="AM605" s="26"/>
      <c r="AN605" s="26" t="str">
        <f ca="1">IF(AI605="","","G1 "&amp;Input!D55&amp;" "&amp;AI605&amp;" "&amp;Input!D$56&amp;" "&amp;AJ605&amp;" "&amp;Input!D$57&amp;" "&amp;AK605&amp;" "&amp;Input!D$58&amp;" "&amp;AL605&amp;" F "&amp;Input!D$51&amp;"")</f>
        <v>G1 X 57.2397 Y 32.7533 U 303.7204 Z 42.6272 F 400</v>
      </c>
      <c r="AO605" s="26"/>
      <c r="AP605" s="26" t="str">
        <f ca="1">IF(AS605="","","G1 "&amp;Input!D$55&amp;" "&amp;AS605&amp;" "&amp;Input!D$56&amp;" "&amp;AT605&amp;" "&amp;Input!D$57&amp;" "&amp;AU605&amp;" "&amp;Input!D$58&amp;" "&amp;AV605&amp;" F "&amp;Input!D$52&amp;"")</f>
        <v>G1 X 286.3234 Y 152.3728 U 532.8041 Z 162.2467 F 400</v>
      </c>
      <c r="AQ605" s="26"/>
      <c r="AR605" s="21">
        <v>602</v>
      </c>
      <c r="AS605" s="24">
        <f t="shared" ca="1" si="187"/>
        <v>286.32339999999999</v>
      </c>
      <c r="AT605" s="24">
        <f t="shared" ca="1" si="188"/>
        <v>152.37280000000001</v>
      </c>
      <c r="AU605" s="24">
        <f t="shared" ca="1" si="189"/>
        <v>532.80409999999995</v>
      </c>
      <c r="AV605" s="24">
        <f t="shared" ca="1" si="190"/>
        <v>162.2467</v>
      </c>
      <c r="BC605" t="s">
        <v>1029</v>
      </c>
      <c r="BF605" s="74" t="str">
        <f ca="1">IF(AI604="","","G1 "&amp;Input!D$55&amp;" "&amp;AI604&amp;" "&amp;Input!D$56&amp;" "&amp;AJ604&amp;" "&amp;Input!D$57&amp;" "&amp;AK604&amp;" "&amp;Input!D$58&amp;" "&amp;AL604&amp;" F "&amp;Input!D$51&amp;"")</f>
        <v>G1 X 56.8621 Y 33.3707 U 303.5196 Z 42.9728 F 400</v>
      </c>
      <c r="BO605" s="132">
        <f t="shared" ca="1" si="194"/>
        <v>57.239699999999999</v>
      </c>
      <c r="BP605" s="132">
        <f t="shared" ca="1" si="194"/>
        <v>32.753300000000003</v>
      </c>
      <c r="BQ605" s="132">
        <f t="shared" ca="1" si="194"/>
        <v>303.72039999999998</v>
      </c>
      <c r="BR605" s="132">
        <f t="shared" ca="1" si="194"/>
        <v>42.627200000000002</v>
      </c>
      <c r="BT605" s="132" t="str">
        <f t="shared" si="195"/>
        <v/>
      </c>
      <c r="BU605" s="132" t="str">
        <f t="shared" si="195"/>
        <v/>
      </c>
      <c r="BV605" s="132" t="str">
        <f t="shared" si="195"/>
        <v/>
      </c>
      <c r="BW605" s="132" t="str">
        <f t="shared" si="195"/>
        <v/>
      </c>
      <c r="BY605" s="132">
        <f t="shared" ca="1" si="191"/>
        <v>286.32339999999999</v>
      </c>
      <c r="BZ605" s="132">
        <f t="shared" ca="1" si="191"/>
        <v>152.37280000000001</v>
      </c>
      <c r="CA605" s="132">
        <f t="shared" ca="1" si="191"/>
        <v>532.80409999999995</v>
      </c>
      <c r="CB605" s="132">
        <f t="shared" ca="1" si="183"/>
        <v>162.2467</v>
      </c>
    </row>
    <row r="606" spans="2:80" x14ac:dyDescent="0.2">
      <c r="B606" s="21" t="str">
        <f>IF(C606&lt;&gt;"",ROWS(B$3:Me)-1,"")</f>
        <v/>
      </c>
      <c r="C606" s="22" t="str">
        <f>IF(Drela!N606="","",Drela!N606)</f>
        <v/>
      </c>
      <c r="D606" s="23" t="str">
        <f>IF(Drela!O606="","",Drela!O606)</f>
        <v/>
      </c>
      <c r="F606" s="21" t="str">
        <f t="shared" si="184"/>
        <v/>
      </c>
      <c r="G606" s="22" t="str">
        <f>IF(Drela!Q606="","",Drela!Q606)</f>
        <v/>
      </c>
      <c r="H606" s="23" t="str">
        <f>IF(Drela!R606="","",Drela!R606)</f>
        <v/>
      </c>
      <c r="I606" s="29"/>
      <c r="J606" s="21" t="str">
        <f t="shared" si="185"/>
        <v/>
      </c>
      <c r="K606" s="22" t="str">
        <f>IF(Drela!AF606="","",Drela!AF606)</f>
        <v/>
      </c>
      <c r="L606" s="23" t="str">
        <f>IF(Drela!AG606="","",Drela!AG606)</f>
        <v/>
      </c>
      <c r="M606" s="29"/>
      <c r="N606" s="21" t="str">
        <f t="shared" si="186"/>
        <v/>
      </c>
      <c r="O606" s="22" t="str">
        <f>IF(Drela!AI606="","",Drela!AI606)</f>
        <v/>
      </c>
      <c r="P606" s="23" t="str">
        <f>IF(Drela!AJ606="","",Drela!AJ606)</f>
        <v/>
      </c>
      <c r="R606" s="21">
        <v>603</v>
      </c>
      <c r="S606" s="24">
        <f ca="1"/>
        <v>57.614677815672948</v>
      </c>
      <c r="T606" s="24">
        <f ca="1"/>
        <v>32.142345710035272</v>
      </c>
      <c r="V606" s="21">
        <v>603</v>
      </c>
      <c r="W606" s="24">
        <f ca="1"/>
        <v>303.91980532985707</v>
      </c>
      <c r="X606" s="24">
        <f ca="1"/>
        <v>42.285236392859076</v>
      </c>
      <c r="Y606" s="30"/>
      <c r="Z606" s="21">
        <v>603</v>
      </c>
      <c r="AA606" s="24">
        <f ca="1"/>
        <v>286.12398718579806</v>
      </c>
      <c r="AB606" s="24">
        <f ca="1"/>
        <v>152.71476360714092</v>
      </c>
      <c r="AD606" s="21">
        <v>603</v>
      </c>
      <c r="AE606" s="24">
        <f ca="1"/>
        <v>532.42911469998216</v>
      </c>
      <c r="AF606" s="24">
        <f ca="1"/>
        <v>162.85765428996473</v>
      </c>
      <c r="AH606" s="21">
        <v>603</v>
      </c>
      <c r="AI606" s="24">
        <f t="shared" ca="1" si="179"/>
        <v>57.614699999999999</v>
      </c>
      <c r="AJ606" s="24">
        <f t="shared" ca="1" si="180"/>
        <v>32.142299999999999</v>
      </c>
      <c r="AK606" s="24">
        <f t="shared" ca="1" si="181"/>
        <v>303.91980000000001</v>
      </c>
      <c r="AL606" s="24">
        <f t="shared" ca="1" si="182"/>
        <v>42.285200000000003</v>
      </c>
      <c r="AM606" s="26"/>
      <c r="AN606" s="26" t="str">
        <f ca="1">IF(AI606="","","G1 "&amp;Input!D55&amp;" "&amp;AI606&amp;" "&amp;Input!D$56&amp;" "&amp;AJ606&amp;" "&amp;Input!D$57&amp;" "&amp;AK606&amp;" "&amp;Input!D$58&amp;" "&amp;AL606&amp;" F "&amp;Input!D$51&amp;"")</f>
        <v>G1 X 57.6147 Y 32.1423 U 303.9198 Z 42.2852 F 400</v>
      </c>
      <c r="AO606" s="26"/>
      <c r="AP606" s="26" t="str">
        <f ca="1">IF(AS606="","","G1 "&amp;Input!D$55&amp;" "&amp;AS606&amp;" "&amp;Input!D$56&amp;" "&amp;AT606&amp;" "&amp;Input!D$57&amp;" "&amp;AU606&amp;" "&amp;Input!D$58&amp;" "&amp;AV606&amp;" F "&amp;Input!D$52&amp;"")</f>
        <v>G1 X 286.124 Y 152.7148 U 532.4291 Z 162.8577 F 400</v>
      </c>
      <c r="AQ606" s="26"/>
      <c r="AR606" s="21">
        <v>603</v>
      </c>
      <c r="AS606" s="24">
        <f t="shared" ca="1" si="187"/>
        <v>286.12400000000002</v>
      </c>
      <c r="AT606" s="24">
        <f t="shared" ca="1" si="188"/>
        <v>152.7148</v>
      </c>
      <c r="AU606" s="24">
        <f t="shared" ca="1" si="189"/>
        <v>532.42909999999995</v>
      </c>
      <c r="AV606" s="24">
        <f t="shared" ca="1" si="190"/>
        <v>162.85769999999999</v>
      </c>
      <c r="BC606" t="s">
        <v>1030</v>
      </c>
      <c r="BF606" s="74" t="str">
        <f ca="1">IF(AI605="","","G1 "&amp;Input!D$55&amp;" "&amp;AI605&amp;" "&amp;Input!D$56&amp;" "&amp;AJ605&amp;" "&amp;Input!D$57&amp;" "&amp;AK605&amp;" "&amp;Input!D$58&amp;" "&amp;AL605&amp;" F "&amp;Input!D$51&amp;"")</f>
        <v>G1 X 57.2397 Y 32.7533 U 303.7204 Z 42.6272 F 400</v>
      </c>
      <c r="BO606" s="132">
        <f t="shared" ca="1" si="194"/>
        <v>57.614699999999999</v>
      </c>
      <c r="BP606" s="132">
        <f t="shared" ca="1" si="194"/>
        <v>32.142299999999999</v>
      </c>
      <c r="BQ606" s="132">
        <f t="shared" ca="1" si="194"/>
        <v>303.91980000000001</v>
      </c>
      <c r="BR606" s="132">
        <f t="shared" ca="1" si="194"/>
        <v>42.285200000000003</v>
      </c>
      <c r="BT606" s="132" t="str">
        <f t="shared" si="195"/>
        <v/>
      </c>
      <c r="BU606" s="132" t="str">
        <f t="shared" si="195"/>
        <v/>
      </c>
      <c r="BV606" s="132" t="str">
        <f t="shared" si="195"/>
        <v/>
      </c>
      <c r="BW606" s="132" t="str">
        <f t="shared" si="195"/>
        <v/>
      </c>
      <c r="BY606" s="132">
        <f t="shared" ca="1" si="191"/>
        <v>286.12400000000002</v>
      </c>
      <c r="BZ606" s="132">
        <f t="shared" ca="1" si="191"/>
        <v>152.7148</v>
      </c>
      <c r="CA606" s="132">
        <f t="shared" ca="1" si="191"/>
        <v>532.42909999999995</v>
      </c>
      <c r="CB606" s="132">
        <f t="shared" ca="1" si="183"/>
        <v>162.85769999999999</v>
      </c>
    </row>
    <row r="607" spans="2:80" x14ac:dyDescent="0.2">
      <c r="B607" s="21" t="str">
        <f>IF(C607&lt;&gt;"",ROWS(B$3:Me)-1,"")</f>
        <v/>
      </c>
      <c r="C607" s="22" t="str">
        <f>IF(Drela!N607="","",Drela!N607)</f>
        <v/>
      </c>
      <c r="D607" s="23" t="str">
        <f>IF(Drela!O607="","",Drela!O607)</f>
        <v/>
      </c>
      <c r="F607" s="21" t="str">
        <f t="shared" si="184"/>
        <v/>
      </c>
      <c r="G607" s="22" t="str">
        <f>IF(Drela!Q607="","",Drela!Q607)</f>
        <v/>
      </c>
      <c r="H607" s="23" t="str">
        <f>IF(Drela!R607="","",Drela!R607)</f>
        <v/>
      </c>
      <c r="I607" s="29"/>
      <c r="J607" s="21" t="str">
        <f t="shared" si="185"/>
        <v/>
      </c>
      <c r="K607" s="22" t="str">
        <f>IF(Drela!AF607="","",Drela!AF607)</f>
        <v/>
      </c>
      <c r="L607" s="23" t="str">
        <f>IF(Drela!AG607="","",Drela!AG607)</f>
        <v/>
      </c>
      <c r="M607" s="29"/>
      <c r="N607" s="21" t="str">
        <f t="shared" si="186"/>
        <v/>
      </c>
      <c r="O607" s="22" t="str">
        <f>IF(Drela!AI607="","",Drela!AI607)</f>
        <v/>
      </c>
      <c r="P607" s="23" t="str">
        <f>IF(Drela!AJ607="","",Drela!AJ607)</f>
        <v/>
      </c>
      <c r="R607" s="21">
        <v>604</v>
      </c>
      <c r="S607" s="24">
        <f ca="1"/>
        <v>58.004984546806845</v>
      </c>
      <c r="T607" s="24">
        <f ca="1"/>
        <v>31.551375092842456</v>
      </c>
      <c r="V607" s="21">
        <v>604</v>
      </c>
      <c r="W607" s="24">
        <f ca="1"/>
        <v>304.12794706706558</v>
      </c>
      <c r="X607" s="24">
        <f ca="1"/>
        <v>41.954097533892465</v>
      </c>
      <c r="Y607" s="30"/>
      <c r="Z607" s="21">
        <v>604</v>
      </c>
      <c r="AA607" s="24">
        <f ca="1"/>
        <v>285.91584544858955</v>
      </c>
      <c r="AB607" s="24">
        <f ca="1"/>
        <v>153.04590246610755</v>
      </c>
      <c r="AD607" s="21">
        <v>604</v>
      </c>
      <c r="AE607" s="24">
        <f ca="1"/>
        <v>532.03880796884823</v>
      </c>
      <c r="AF607" s="24">
        <f ca="1"/>
        <v>163.44862490715752</v>
      </c>
      <c r="AH607" s="21">
        <v>604</v>
      </c>
      <c r="AI607" s="24">
        <f t="shared" ca="1" si="179"/>
        <v>58.005000000000003</v>
      </c>
      <c r="AJ607" s="24">
        <f t="shared" ca="1" si="180"/>
        <v>31.551400000000001</v>
      </c>
      <c r="AK607" s="24">
        <f t="shared" ca="1" si="181"/>
        <v>304.12790000000001</v>
      </c>
      <c r="AL607" s="24">
        <f t="shared" ca="1" si="182"/>
        <v>41.954099999999997</v>
      </c>
      <c r="AM607" s="26"/>
      <c r="AN607" s="26" t="str">
        <f ca="1">IF(AI607="","","G1 "&amp;Input!D55&amp;" "&amp;AI607&amp;" "&amp;Input!D$56&amp;" "&amp;AJ607&amp;" "&amp;Input!D$57&amp;" "&amp;AK607&amp;" "&amp;Input!D$58&amp;" "&amp;AL607&amp;" F "&amp;Input!D$51&amp;"")</f>
        <v>G1 X 58.005 Y 31.5514 U 304.1279 Z 41.9541 F 400</v>
      </c>
      <c r="AO607" s="26"/>
      <c r="AP607" s="26" t="str">
        <f ca="1">IF(AS607="","","G1 "&amp;Input!D$55&amp;" "&amp;AS607&amp;" "&amp;Input!D$56&amp;" "&amp;AT607&amp;" "&amp;Input!D$57&amp;" "&amp;AU607&amp;" "&amp;Input!D$58&amp;" "&amp;AV607&amp;" F "&amp;Input!D$52&amp;"")</f>
        <v>G1 X 285.9158 Y 153.0459 U 532.0388 Z 163.4486 F 400</v>
      </c>
      <c r="AQ607" s="26"/>
      <c r="AR607" s="21">
        <v>604</v>
      </c>
      <c r="AS607" s="24">
        <f t="shared" ca="1" si="187"/>
        <v>285.91579999999999</v>
      </c>
      <c r="AT607" s="24">
        <f t="shared" ca="1" si="188"/>
        <v>153.04589999999999</v>
      </c>
      <c r="AU607" s="24">
        <f t="shared" ca="1" si="189"/>
        <v>532.03880000000004</v>
      </c>
      <c r="AV607" s="24">
        <f t="shared" ca="1" si="190"/>
        <v>163.4486</v>
      </c>
      <c r="BC607" t="s">
        <v>1031</v>
      </c>
      <c r="BF607" s="74" t="str">
        <f ca="1">IF(AI606="","","G1 "&amp;Input!D$55&amp;" "&amp;AI606&amp;" "&amp;Input!D$56&amp;" "&amp;AJ606&amp;" "&amp;Input!D$57&amp;" "&amp;AK606&amp;" "&amp;Input!D$58&amp;" "&amp;AL606&amp;" F "&amp;Input!D$51&amp;"")</f>
        <v>G1 X 57.6147 Y 32.1423 U 303.9198 Z 42.2852 F 400</v>
      </c>
      <c r="BO607" s="132">
        <f t="shared" ca="1" si="194"/>
        <v>58.005000000000003</v>
      </c>
      <c r="BP607" s="132">
        <f t="shared" ca="1" si="194"/>
        <v>31.551400000000001</v>
      </c>
      <c r="BQ607" s="132">
        <f t="shared" ca="1" si="194"/>
        <v>304.12790000000001</v>
      </c>
      <c r="BR607" s="132">
        <f t="shared" ca="1" si="194"/>
        <v>41.954099999999997</v>
      </c>
      <c r="BT607" s="132" t="str">
        <f t="shared" si="195"/>
        <v/>
      </c>
      <c r="BU607" s="132" t="str">
        <f t="shared" si="195"/>
        <v/>
      </c>
      <c r="BV607" s="132" t="str">
        <f t="shared" si="195"/>
        <v/>
      </c>
      <c r="BW607" s="132" t="str">
        <f t="shared" si="195"/>
        <v/>
      </c>
      <c r="BY607" s="132">
        <f t="shared" ca="1" si="191"/>
        <v>285.91579999999999</v>
      </c>
      <c r="BZ607" s="132">
        <f t="shared" ca="1" si="191"/>
        <v>153.04589999999999</v>
      </c>
      <c r="CA607" s="132">
        <f t="shared" ca="1" si="191"/>
        <v>532.03880000000004</v>
      </c>
      <c r="CB607" s="132">
        <f t="shared" ca="1" si="183"/>
        <v>163.4486</v>
      </c>
    </row>
    <row r="608" spans="2:80" x14ac:dyDescent="0.2">
      <c r="B608" s="21" t="str">
        <f>IF(C608&lt;&gt;"",ROWS(B$3:Me)-1,"")</f>
        <v/>
      </c>
      <c r="C608" s="22" t="str">
        <f>IF(Drela!N608="","",Drela!N608)</f>
        <v/>
      </c>
      <c r="D608" s="23" t="str">
        <f>IF(Drela!O608="","",Drela!O608)</f>
        <v/>
      </c>
      <c r="F608" s="21" t="str">
        <f t="shared" si="184"/>
        <v/>
      </c>
      <c r="G608" s="22" t="str">
        <f>IF(Drela!Q608="","",Drela!Q608)</f>
        <v/>
      </c>
      <c r="H608" s="23" t="str">
        <f>IF(Drela!R608="","",Drela!R608)</f>
        <v/>
      </c>
      <c r="I608" s="29"/>
      <c r="J608" s="21" t="str">
        <f t="shared" si="185"/>
        <v/>
      </c>
      <c r="K608" s="22" t="str">
        <f>IF(Drela!AF608="","",Drela!AF608)</f>
        <v/>
      </c>
      <c r="L608" s="23" t="str">
        <f>IF(Drela!AG608="","",Drela!AG608)</f>
        <v/>
      </c>
      <c r="M608" s="29"/>
      <c r="N608" s="21" t="str">
        <f t="shared" si="186"/>
        <v/>
      </c>
      <c r="O608" s="22" t="str">
        <f>IF(Drela!AI608="","",Drela!AI608)</f>
        <v/>
      </c>
      <c r="P608" s="23" t="str">
        <f>IF(Drela!AJ608="","",Drela!AJ608)</f>
        <v/>
      </c>
      <c r="R608" s="21">
        <v>605</v>
      </c>
      <c r="S608" s="24">
        <f ca="1"/>
        <v>58.422848356976793</v>
      </c>
      <c r="T608" s="24">
        <f ca="1"/>
        <v>30.988801613285318</v>
      </c>
      <c r="V608" s="21">
        <v>605</v>
      </c>
      <c r="W608" s="24">
        <f ca="1"/>
        <v>304.35165673452025</v>
      </c>
      <c r="X608" s="24">
        <f ca="1"/>
        <v>41.638294303853897</v>
      </c>
      <c r="Y608" s="30"/>
      <c r="Z608" s="21">
        <v>605</v>
      </c>
      <c r="AA608" s="24">
        <f ca="1"/>
        <v>285.69213578113488</v>
      </c>
      <c r="AB608" s="24">
        <f ca="1"/>
        <v>153.36170569614612</v>
      </c>
      <c r="AD608" s="21">
        <v>605</v>
      </c>
      <c r="AE608" s="24">
        <f ca="1"/>
        <v>531.6209441586783</v>
      </c>
      <c r="AF608" s="24">
        <f ca="1"/>
        <v>164.01119838671465</v>
      </c>
      <c r="AH608" s="21">
        <v>605</v>
      </c>
      <c r="AI608" s="24">
        <f t="shared" ca="1" si="179"/>
        <v>58.422800000000002</v>
      </c>
      <c r="AJ608" s="24">
        <f t="shared" ca="1" si="180"/>
        <v>30.988800000000001</v>
      </c>
      <c r="AK608" s="24">
        <f t="shared" ca="1" si="181"/>
        <v>304.35169999999999</v>
      </c>
      <c r="AL608" s="24">
        <f t="shared" ca="1" si="182"/>
        <v>41.638300000000001</v>
      </c>
      <c r="AM608" s="26"/>
      <c r="AN608" s="26" t="str">
        <f ca="1">IF(AI608="","","G1 "&amp;Input!D55&amp;" "&amp;AI608&amp;" "&amp;Input!D$56&amp;" "&amp;AJ608&amp;" "&amp;Input!D$57&amp;" "&amp;AK608&amp;" "&amp;Input!D$58&amp;" "&amp;AL608&amp;" F "&amp;Input!D$51&amp;"")</f>
        <v>G1 X 58.4228 Y 30.9888 U 304.3517 Z 41.6383 F 400</v>
      </c>
      <c r="AO608" s="26"/>
      <c r="AP608" s="26" t="str">
        <f ca="1">IF(AS608="","","G1 "&amp;Input!D$55&amp;" "&amp;AS608&amp;" "&amp;Input!D$56&amp;" "&amp;AT608&amp;" "&amp;Input!D$57&amp;" "&amp;AU608&amp;" "&amp;Input!D$58&amp;" "&amp;AV608&amp;" F "&amp;Input!D$52&amp;"")</f>
        <v>G1 X 285.6921 Y 153.3617 U 531.6209 Z 164.0112 F 400</v>
      </c>
      <c r="AQ608" s="26"/>
      <c r="AR608" s="21">
        <v>605</v>
      </c>
      <c r="AS608" s="24">
        <f t="shared" ca="1" si="187"/>
        <v>285.69209999999998</v>
      </c>
      <c r="AT608" s="24">
        <f t="shared" ca="1" si="188"/>
        <v>153.36170000000001</v>
      </c>
      <c r="AU608" s="24">
        <f t="shared" ca="1" si="189"/>
        <v>531.62090000000001</v>
      </c>
      <c r="AV608" s="24">
        <f t="shared" ca="1" si="190"/>
        <v>164.0112</v>
      </c>
      <c r="BC608" t="s">
        <v>1032</v>
      </c>
      <c r="BF608" s="74" t="str">
        <f ca="1">IF(AI607="","","G1 "&amp;Input!D$55&amp;" "&amp;AI607&amp;" "&amp;Input!D$56&amp;" "&amp;AJ607&amp;" "&amp;Input!D$57&amp;" "&amp;AK607&amp;" "&amp;Input!D$58&amp;" "&amp;AL607&amp;" F "&amp;Input!D$51&amp;"")</f>
        <v>G1 X 58.005 Y 31.5514 U 304.1279 Z 41.9541 F 400</v>
      </c>
      <c r="BO608" s="132">
        <f t="shared" ca="1" si="194"/>
        <v>58.422800000000002</v>
      </c>
      <c r="BP608" s="132">
        <f t="shared" ca="1" si="194"/>
        <v>30.988800000000001</v>
      </c>
      <c r="BQ608" s="132">
        <f t="shared" ca="1" si="194"/>
        <v>304.35169999999999</v>
      </c>
      <c r="BR608" s="132">
        <f t="shared" ca="1" si="194"/>
        <v>41.638300000000001</v>
      </c>
      <c r="BT608" s="132" t="str">
        <f t="shared" si="195"/>
        <v/>
      </c>
      <c r="BU608" s="132" t="str">
        <f t="shared" si="195"/>
        <v/>
      </c>
      <c r="BV608" s="132" t="str">
        <f t="shared" si="195"/>
        <v/>
      </c>
      <c r="BW608" s="132" t="str">
        <f t="shared" si="195"/>
        <v/>
      </c>
      <c r="BY608" s="132">
        <f t="shared" ca="1" si="191"/>
        <v>285.69209999999998</v>
      </c>
      <c r="BZ608" s="132">
        <f t="shared" ca="1" si="191"/>
        <v>153.36170000000001</v>
      </c>
      <c r="CA608" s="132">
        <f t="shared" ca="1" si="191"/>
        <v>531.62090000000001</v>
      </c>
      <c r="CB608" s="132">
        <f t="shared" ca="1" si="183"/>
        <v>164.0112</v>
      </c>
    </row>
    <row r="609" spans="2:80" x14ac:dyDescent="0.2">
      <c r="B609" s="21" t="str">
        <f>IF(C609&lt;&gt;"",ROWS(B$3:Me)-1,"")</f>
        <v/>
      </c>
      <c r="C609" s="22" t="str">
        <f>IF(Drela!N609="","",Drela!N609)</f>
        <v/>
      </c>
      <c r="D609" s="23" t="str">
        <f>IF(Drela!O609="","",Drela!O609)</f>
        <v/>
      </c>
      <c r="F609" s="21" t="str">
        <f t="shared" si="184"/>
        <v/>
      </c>
      <c r="G609" s="22" t="str">
        <f>IF(Drela!Q609="","",Drela!Q609)</f>
        <v/>
      </c>
      <c r="H609" s="23" t="str">
        <f>IF(Drela!R609="","",Drela!R609)</f>
        <v/>
      </c>
      <c r="I609" s="29"/>
      <c r="J609" s="21" t="str">
        <f t="shared" si="185"/>
        <v/>
      </c>
      <c r="K609" s="22" t="str">
        <f>IF(Drela!AF609="","",Drela!AF609)</f>
        <v/>
      </c>
      <c r="L609" s="23" t="str">
        <f>IF(Drela!AG609="","",Drela!AG609)</f>
        <v/>
      </c>
      <c r="M609" s="29"/>
      <c r="N609" s="21" t="str">
        <f t="shared" si="186"/>
        <v/>
      </c>
      <c r="O609" s="22" t="str">
        <f>IF(Drela!AI609="","",Drela!AI609)</f>
        <v/>
      </c>
      <c r="P609" s="23" t="str">
        <f>IF(Drela!AJ609="","",Drela!AJ609)</f>
        <v/>
      </c>
      <c r="R609" s="21">
        <v>606</v>
      </c>
      <c r="S609" s="24">
        <f ca="1"/>
        <v>58.85820792766598</v>
      </c>
      <c r="T609" s="24">
        <f ca="1"/>
        <v>30.442963185348983</v>
      </c>
      <c r="V609" s="21">
        <v>606</v>
      </c>
      <c r="W609" s="24">
        <f ca="1"/>
        <v>304.58523425259267</v>
      </c>
      <c r="X609" s="24">
        <f ca="1"/>
        <v>41.33151307121021</v>
      </c>
      <c r="Y609" s="30"/>
      <c r="Z609" s="21">
        <v>606</v>
      </c>
      <c r="AA609" s="24">
        <f ca="1"/>
        <v>285.4585582630624</v>
      </c>
      <c r="AB609" s="24">
        <f ca="1"/>
        <v>153.6684869287898</v>
      </c>
      <c r="AD609" s="21">
        <v>606</v>
      </c>
      <c r="AE609" s="24">
        <f ca="1"/>
        <v>531.18558458798907</v>
      </c>
      <c r="AF609" s="24">
        <f ca="1"/>
        <v>164.55703681465098</v>
      </c>
      <c r="AH609" s="21">
        <v>606</v>
      </c>
      <c r="AI609" s="24">
        <f t="shared" ca="1" si="179"/>
        <v>58.858199999999997</v>
      </c>
      <c r="AJ609" s="24">
        <f t="shared" ca="1" si="180"/>
        <v>30.443000000000001</v>
      </c>
      <c r="AK609" s="24">
        <f t="shared" ca="1" si="181"/>
        <v>304.58519999999999</v>
      </c>
      <c r="AL609" s="24">
        <f t="shared" ca="1" si="182"/>
        <v>41.331499999999998</v>
      </c>
      <c r="AM609" s="26"/>
      <c r="AN609" s="26" t="str">
        <f ca="1">IF(AI609="","","G1 "&amp;Input!D55&amp;" "&amp;AI609&amp;" "&amp;Input!D$56&amp;" "&amp;AJ609&amp;" "&amp;Input!D$57&amp;" "&amp;AK609&amp;" "&amp;Input!D$58&amp;" "&amp;AL609&amp;" F "&amp;Input!D$51&amp;"")</f>
        <v>G1 X 58.8582 Y 30.443 U 304.5852 Z 41.3315 F 400</v>
      </c>
      <c r="AO609" s="26"/>
      <c r="AP609" s="26" t="str">
        <f ca="1">IF(AS609="","","G1 "&amp;Input!D$55&amp;" "&amp;AS609&amp;" "&amp;Input!D$56&amp;" "&amp;AT609&amp;" "&amp;Input!D$57&amp;" "&amp;AU609&amp;" "&amp;Input!D$58&amp;" "&amp;AV609&amp;" F "&amp;Input!D$52&amp;"")</f>
        <v>G1 X 285.4586 Y 153.6685 U 531.1856 Z 164.557 F 400</v>
      </c>
      <c r="AQ609" s="26"/>
      <c r="AR609" s="21">
        <v>606</v>
      </c>
      <c r="AS609" s="24">
        <f t="shared" ca="1" si="187"/>
        <v>285.45859999999999</v>
      </c>
      <c r="AT609" s="24">
        <f t="shared" ca="1" si="188"/>
        <v>153.66849999999999</v>
      </c>
      <c r="AU609" s="24">
        <f t="shared" ca="1" si="189"/>
        <v>531.18560000000002</v>
      </c>
      <c r="AV609" s="24">
        <f t="shared" ca="1" si="190"/>
        <v>164.55699999999999</v>
      </c>
      <c r="BC609" t="s">
        <v>1033</v>
      </c>
      <c r="BF609" s="74" t="str">
        <f ca="1">IF(AI608="","","G1 "&amp;Input!D$55&amp;" "&amp;AI608&amp;" "&amp;Input!D$56&amp;" "&amp;AJ608&amp;" "&amp;Input!D$57&amp;" "&amp;AK608&amp;" "&amp;Input!D$58&amp;" "&amp;AL608&amp;" F "&amp;Input!D$51&amp;"")</f>
        <v>G1 X 58.4228 Y 30.9888 U 304.3517 Z 41.6383 F 400</v>
      </c>
      <c r="BO609" s="132">
        <f t="shared" ca="1" si="194"/>
        <v>58.858199999999997</v>
      </c>
      <c r="BP609" s="132">
        <f t="shared" ca="1" si="194"/>
        <v>30.443000000000001</v>
      </c>
      <c r="BQ609" s="132">
        <f t="shared" ca="1" si="194"/>
        <v>304.58519999999999</v>
      </c>
      <c r="BR609" s="132">
        <f t="shared" ca="1" si="194"/>
        <v>41.331499999999998</v>
      </c>
      <c r="BT609" s="132" t="str">
        <f t="shared" si="195"/>
        <v/>
      </c>
      <c r="BU609" s="132" t="str">
        <f t="shared" si="195"/>
        <v/>
      </c>
      <c r="BV609" s="132" t="str">
        <f t="shared" si="195"/>
        <v/>
      </c>
      <c r="BW609" s="132" t="str">
        <f t="shared" si="195"/>
        <v/>
      </c>
      <c r="BY609" s="132">
        <f t="shared" ca="1" si="191"/>
        <v>285.45859999999999</v>
      </c>
      <c r="BZ609" s="132">
        <f t="shared" ca="1" si="191"/>
        <v>153.66849999999999</v>
      </c>
      <c r="CA609" s="132">
        <f t="shared" ca="1" si="191"/>
        <v>531.18560000000002</v>
      </c>
      <c r="CB609" s="132">
        <f t="shared" ca="1" si="183"/>
        <v>164.55699999999999</v>
      </c>
    </row>
    <row r="610" spans="2:80" x14ac:dyDescent="0.2">
      <c r="B610" s="21" t="str">
        <f>IF(C610&lt;&gt;"",ROWS(B$3:Me)-1,"")</f>
        <v/>
      </c>
      <c r="C610" s="22" t="str">
        <f>IF(Drela!N610="","",Drela!N610)</f>
        <v/>
      </c>
      <c r="D610" s="23" t="str">
        <f>IF(Drela!O610="","",Drela!O610)</f>
        <v/>
      </c>
      <c r="F610" s="21" t="str">
        <f t="shared" si="184"/>
        <v/>
      </c>
      <c r="G610" s="22" t="str">
        <f>IF(Drela!Q610="","",Drela!Q610)</f>
        <v/>
      </c>
      <c r="H610" s="23" t="str">
        <f>IF(Drela!R610="","",Drela!R610)</f>
        <v/>
      </c>
      <c r="I610" s="29"/>
      <c r="J610" s="21" t="str">
        <f t="shared" si="185"/>
        <v/>
      </c>
      <c r="K610" s="22" t="str">
        <f>IF(Drela!AF610="","",Drela!AF610)</f>
        <v/>
      </c>
      <c r="L610" s="23" t="str">
        <f>IF(Drela!AG610="","",Drela!AG610)</f>
        <v/>
      </c>
      <c r="M610" s="29"/>
      <c r="N610" s="21" t="str">
        <f t="shared" si="186"/>
        <v/>
      </c>
      <c r="O610" s="22" t="str">
        <f>IF(Drela!AI610="","",Drela!AI610)</f>
        <v/>
      </c>
      <c r="P610" s="23" t="str">
        <f>IF(Drela!AJ610="","",Drela!AJ610)</f>
        <v/>
      </c>
      <c r="R610" s="21">
        <v>607</v>
      </c>
      <c r="S610" s="24">
        <f ca="1"/>
        <v>59.295422043062501</v>
      </c>
      <c r="T610" s="24">
        <f ca="1"/>
        <v>29.897173610474411</v>
      </c>
      <c r="V610" s="21">
        <v>607</v>
      </c>
      <c r="W610" s="24">
        <f ca="1"/>
        <v>304.81983629859002</v>
      </c>
      <c r="X610" s="24">
        <f ca="1"/>
        <v>41.024735739198583</v>
      </c>
      <c r="Y610" s="30"/>
      <c r="Z610" s="21">
        <v>607</v>
      </c>
      <c r="AA610" s="24">
        <f ca="1"/>
        <v>285.22395621706505</v>
      </c>
      <c r="AB610" s="24">
        <f ca="1"/>
        <v>153.97526426080142</v>
      </c>
      <c r="AD610" s="21">
        <v>607</v>
      </c>
      <c r="AE610" s="24">
        <f ca="1"/>
        <v>530.74837047259257</v>
      </c>
      <c r="AF610" s="24">
        <f ca="1"/>
        <v>165.10282638952557</v>
      </c>
      <c r="AH610" s="21">
        <v>607</v>
      </c>
      <c r="AI610" s="24">
        <f t="shared" ca="1" si="179"/>
        <v>59.295400000000001</v>
      </c>
      <c r="AJ610" s="24">
        <f t="shared" ca="1" si="180"/>
        <v>29.897200000000002</v>
      </c>
      <c r="AK610" s="24">
        <f t="shared" ca="1" si="181"/>
        <v>304.81979999999999</v>
      </c>
      <c r="AL610" s="24">
        <f t="shared" ca="1" si="182"/>
        <v>41.024700000000003</v>
      </c>
      <c r="AM610" s="26"/>
      <c r="AN610" s="26" t="str">
        <f ca="1">IF(AI610="","","G1 "&amp;Input!D55&amp;" "&amp;AI610&amp;" "&amp;Input!D$56&amp;" "&amp;AJ610&amp;" "&amp;Input!D$57&amp;" "&amp;AK610&amp;" "&amp;Input!D$58&amp;" "&amp;AL610&amp;" F "&amp;Input!D$51&amp;"")</f>
        <v>G1 X 59.2954 Y 29.8972 U 304.8198 Z 41.0247 F 400</v>
      </c>
      <c r="AO610" s="26"/>
      <c r="AP610" s="26" t="str">
        <f ca="1">IF(AS610="","","G1 "&amp;Input!D$55&amp;" "&amp;AS610&amp;" "&amp;Input!D$56&amp;" "&amp;AT610&amp;" "&amp;Input!D$57&amp;" "&amp;AU610&amp;" "&amp;Input!D$58&amp;" "&amp;AV610&amp;" F "&amp;Input!D$52&amp;"")</f>
        <v>G1 X 285.224 Y 153.9753 U 530.7484 Z 165.1028 F 400</v>
      </c>
      <c r="AQ610" s="26"/>
      <c r="AR610" s="21">
        <v>607</v>
      </c>
      <c r="AS610" s="24">
        <f t="shared" ca="1" si="187"/>
        <v>285.22399999999999</v>
      </c>
      <c r="AT610" s="24">
        <f t="shared" ca="1" si="188"/>
        <v>153.9753</v>
      </c>
      <c r="AU610" s="24">
        <f t="shared" ca="1" si="189"/>
        <v>530.74839999999995</v>
      </c>
      <c r="AV610" s="24">
        <f t="shared" ca="1" si="190"/>
        <v>165.1028</v>
      </c>
      <c r="BC610" t="s">
        <v>1034</v>
      </c>
      <c r="BF610" s="74" t="str">
        <f ca="1">IF(AI609="","","G1 "&amp;Input!D$55&amp;" "&amp;AI609&amp;" "&amp;Input!D$56&amp;" "&amp;AJ609&amp;" "&amp;Input!D$57&amp;" "&amp;AK609&amp;" "&amp;Input!D$58&amp;" "&amp;AL609&amp;" F "&amp;Input!D$51&amp;"")</f>
        <v>G1 X 58.8582 Y 30.443 U 304.5852 Z 41.3315 F 400</v>
      </c>
      <c r="BO610" s="132">
        <f t="shared" ca="1" si="194"/>
        <v>59.295400000000001</v>
      </c>
      <c r="BP610" s="132">
        <f t="shared" ca="1" si="194"/>
        <v>29.897200000000002</v>
      </c>
      <c r="BQ610" s="132">
        <f t="shared" ca="1" si="194"/>
        <v>304.81979999999999</v>
      </c>
      <c r="BR610" s="132">
        <f t="shared" ca="1" si="194"/>
        <v>41.024700000000003</v>
      </c>
      <c r="BT610" s="132" t="str">
        <f t="shared" si="195"/>
        <v/>
      </c>
      <c r="BU610" s="132" t="str">
        <f t="shared" si="195"/>
        <v/>
      </c>
      <c r="BV610" s="132" t="str">
        <f t="shared" si="195"/>
        <v/>
      </c>
      <c r="BW610" s="132" t="str">
        <f t="shared" si="195"/>
        <v/>
      </c>
      <c r="BY610" s="132">
        <f t="shared" ca="1" si="191"/>
        <v>285.22399999999999</v>
      </c>
      <c r="BZ610" s="132">
        <f t="shared" ca="1" si="191"/>
        <v>153.9753</v>
      </c>
      <c r="CA610" s="132">
        <f t="shared" ca="1" si="191"/>
        <v>530.74839999999995</v>
      </c>
      <c r="CB610" s="132">
        <f t="shared" ca="1" si="183"/>
        <v>165.1028</v>
      </c>
    </row>
    <row r="611" spans="2:80" x14ac:dyDescent="0.2">
      <c r="B611" s="21" t="str">
        <f>IF(C611&lt;&gt;"",ROWS(B$3:Me)-1,"")</f>
        <v/>
      </c>
      <c r="C611" s="22" t="str">
        <f>IF(Drela!N611="","",Drela!N611)</f>
        <v/>
      </c>
      <c r="D611" s="23" t="str">
        <f>IF(Drela!O611="","",Drela!O611)</f>
        <v/>
      </c>
      <c r="F611" s="21" t="str">
        <f t="shared" si="184"/>
        <v/>
      </c>
      <c r="G611" s="22" t="str">
        <f>IF(Drela!Q611="","",Drela!Q611)</f>
        <v/>
      </c>
      <c r="H611" s="23" t="str">
        <f>IF(Drela!R611="","",Drela!R611)</f>
        <v/>
      </c>
      <c r="I611" s="29"/>
      <c r="J611" s="21" t="str">
        <f t="shared" si="185"/>
        <v/>
      </c>
      <c r="K611" s="22" t="str">
        <f>IF(Drela!AF611="","",Drela!AF611)</f>
        <v/>
      </c>
      <c r="L611" s="23" t="str">
        <f>IF(Drela!AG611="","",Drela!AG611)</f>
        <v/>
      </c>
      <c r="M611" s="29"/>
      <c r="N611" s="21" t="str">
        <f t="shared" si="186"/>
        <v/>
      </c>
      <c r="O611" s="22" t="str">
        <f>IF(Drela!AI611="","",Drela!AI611)</f>
        <v/>
      </c>
      <c r="P611" s="23" t="str">
        <f>IF(Drela!AJ611="","",Drela!AJ611)</f>
        <v/>
      </c>
      <c r="R611" s="21">
        <v>608</v>
      </c>
      <c r="S611" s="24">
        <f ca="1"/>
        <v>59.723445044389308</v>
      </c>
      <c r="T611" s="24">
        <f ca="1"/>
        <v>29.34029247193499</v>
      </c>
      <c r="V611" s="21">
        <v>608</v>
      </c>
      <c r="W611" s="24">
        <f ca="1"/>
        <v>305.04922581474199</v>
      </c>
      <c r="X611" s="24">
        <f ca="1"/>
        <v>40.711948943099763</v>
      </c>
      <c r="Y611" s="30"/>
      <c r="Z611" s="21">
        <v>608</v>
      </c>
      <c r="AA611" s="24">
        <f ca="1"/>
        <v>284.99456670091308</v>
      </c>
      <c r="AB611" s="24">
        <f ca="1"/>
        <v>154.28805105690023</v>
      </c>
      <c r="AD611" s="21">
        <v>608</v>
      </c>
      <c r="AE611" s="24">
        <f ca="1"/>
        <v>530.32034747126579</v>
      </c>
      <c r="AF611" s="24">
        <f ca="1"/>
        <v>165.65970752806501</v>
      </c>
      <c r="AH611" s="21">
        <v>608</v>
      </c>
      <c r="AI611" s="24">
        <f t="shared" ca="1" si="179"/>
        <v>59.723399999999998</v>
      </c>
      <c r="AJ611" s="24">
        <f t="shared" ca="1" si="180"/>
        <v>29.340299999999999</v>
      </c>
      <c r="AK611" s="24">
        <f t="shared" ca="1" si="181"/>
        <v>305.04919999999998</v>
      </c>
      <c r="AL611" s="24">
        <f t="shared" ca="1" si="182"/>
        <v>40.7119</v>
      </c>
      <c r="AM611" s="26"/>
      <c r="AN611" s="26" t="str">
        <f ca="1">IF(AI611="","","G1 "&amp;Input!D55&amp;" "&amp;AI611&amp;" "&amp;Input!D$56&amp;" "&amp;AJ611&amp;" "&amp;Input!D$57&amp;" "&amp;AK611&amp;" "&amp;Input!D$58&amp;" "&amp;AL611&amp;" F "&amp;Input!D$51&amp;"")</f>
        <v>G1 X 59.7234 Y 29.3403 U 305.0492 Z 40.7119 F 400</v>
      </c>
      <c r="AO611" s="26"/>
      <c r="AP611" s="26" t="str">
        <f ca="1">IF(AS611="","","G1 "&amp;Input!D$55&amp;" "&amp;AS611&amp;" "&amp;Input!D$56&amp;" "&amp;AT611&amp;" "&amp;Input!D$57&amp;" "&amp;AU611&amp;" "&amp;Input!D$58&amp;" "&amp;AV611&amp;" F "&amp;Input!D$52&amp;"")</f>
        <v>G1 X 284.9946 Y 154.2881 U 530.3203 Z 165.6597 F 400</v>
      </c>
      <c r="AQ611" s="26"/>
      <c r="AR611" s="21">
        <v>608</v>
      </c>
      <c r="AS611" s="24">
        <f t="shared" ca="1" si="187"/>
        <v>284.99459999999999</v>
      </c>
      <c r="AT611" s="24">
        <f t="shared" ca="1" si="188"/>
        <v>154.28809999999999</v>
      </c>
      <c r="AU611" s="24">
        <f t="shared" ca="1" si="189"/>
        <v>530.32029999999997</v>
      </c>
      <c r="AV611" s="24">
        <f t="shared" ca="1" si="190"/>
        <v>165.65969999999999</v>
      </c>
      <c r="BC611" t="s">
        <v>1035</v>
      </c>
      <c r="BF611" s="74" t="str">
        <f ca="1">IF(AI610="","","G1 "&amp;Input!D$55&amp;" "&amp;AI610&amp;" "&amp;Input!D$56&amp;" "&amp;AJ610&amp;" "&amp;Input!D$57&amp;" "&amp;AK610&amp;" "&amp;Input!D$58&amp;" "&amp;AL610&amp;" F "&amp;Input!D$51&amp;"")</f>
        <v>G1 X 59.2954 Y 29.8972 U 304.8198 Z 41.0247 F 400</v>
      </c>
      <c r="BO611" s="132">
        <f t="shared" ca="1" si="194"/>
        <v>59.723399999999998</v>
      </c>
      <c r="BP611" s="132">
        <f t="shared" ca="1" si="194"/>
        <v>29.340299999999999</v>
      </c>
      <c r="BQ611" s="132">
        <f t="shared" ca="1" si="194"/>
        <v>305.04919999999998</v>
      </c>
      <c r="BR611" s="132">
        <f t="shared" ca="1" si="194"/>
        <v>40.7119</v>
      </c>
      <c r="BT611" s="132" t="str">
        <f t="shared" si="195"/>
        <v/>
      </c>
      <c r="BU611" s="132" t="str">
        <f t="shared" si="195"/>
        <v/>
      </c>
      <c r="BV611" s="132" t="str">
        <f t="shared" si="195"/>
        <v/>
      </c>
      <c r="BW611" s="132" t="str">
        <f t="shared" si="195"/>
        <v/>
      </c>
      <c r="BY611" s="132">
        <f t="shared" ca="1" si="191"/>
        <v>284.99459999999999</v>
      </c>
      <c r="BZ611" s="132">
        <f t="shared" ca="1" si="191"/>
        <v>154.28809999999999</v>
      </c>
      <c r="CA611" s="132">
        <f t="shared" ca="1" si="191"/>
        <v>530.32029999999997</v>
      </c>
      <c r="CB611" s="132">
        <f t="shared" ca="1" si="183"/>
        <v>165.65969999999999</v>
      </c>
    </row>
    <row r="612" spans="2:80" x14ac:dyDescent="0.2">
      <c r="B612" s="21" t="str">
        <f>IF(C612&lt;&gt;"",ROWS(B$3:Me)-1,"")</f>
        <v/>
      </c>
      <c r="C612" s="22" t="str">
        <f>IF(Drela!N612="","",Drela!N612)</f>
        <v/>
      </c>
      <c r="D612" s="23" t="str">
        <f>IF(Drela!O612="","",Drela!O612)</f>
        <v/>
      </c>
      <c r="F612" s="21" t="str">
        <f t="shared" si="184"/>
        <v/>
      </c>
      <c r="G612" s="22" t="str">
        <f>IF(Drela!Q612="","",Drela!Q612)</f>
        <v/>
      </c>
      <c r="H612" s="23" t="str">
        <f>IF(Drela!R612="","",Drela!R612)</f>
        <v/>
      </c>
      <c r="I612" s="29"/>
      <c r="J612" s="21" t="str">
        <f t="shared" si="185"/>
        <v/>
      </c>
      <c r="K612" s="22" t="str">
        <f>IF(Drela!AF612="","",Drela!AF612)</f>
        <v/>
      </c>
      <c r="L612" s="23" t="str">
        <f>IF(Drela!AG612="","",Drela!AG612)</f>
        <v/>
      </c>
      <c r="M612" s="29"/>
      <c r="N612" s="21" t="str">
        <f t="shared" si="186"/>
        <v/>
      </c>
      <c r="O612" s="22" t="str">
        <f>IF(Drela!AI612="","",Drela!AI612)</f>
        <v/>
      </c>
      <c r="P612" s="23" t="str">
        <f>IF(Drela!AJ612="","",Drela!AJ612)</f>
        <v/>
      </c>
      <c r="R612" s="21">
        <v>609</v>
      </c>
      <c r="S612" s="24">
        <f ca="1"/>
        <v>60.14961350100878</v>
      </c>
      <c r="T612" s="24">
        <f ca="1"/>
        <v>28.78336248033381</v>
      </c>
      <c r="V612" s="21">
        <v>609</v>
      </c>
      <c r="W612" s="24">
        <f ca="1"/>
        <v>305.27759080296909</v>
      </c>
      <c r="X612" s="24">
        <f ca="1"/>
        <v>40.399158246368891</v>
      </c>
      <c r="Y612" s="30"/>
      <c r="Z612" s="21">
        <v>609</v>
      </c>
      <c r="AA612" s="24">
        <f ca="1"/>
        <v>284.76620171268598</v>
      </c>
      <c r="AB612" s="24">
        <f ca="1"/>
        <v>154.60084175363107</v>
      </c>
      <c r="AD612" s="21">
        <v>609</v>
      </c>
      <c r="AE612" s="24">
        <f ca="1"/>
        <v>529.89417901464628</v>
      </c>
      <c r="AF612" s="24">
        <f ca="1"/>
        <v>166.21663751966619</v>
      </c>
      <c r="AH612" s="21">
        <v>609</v>
      </c>
      <c r="AI612" s="24">
        <f t="shared" ca="1" si="179"/>
        <v>60.1496</v>
      </c>
      <c r="AJ612" s="24">
        <f t="shared" ca="1" si="180"/>
        <v>28.7834</v>
      </c>
      <c r="AK612" s="24">
        <f t="shared" ca="1" si="181"/>
        <v>305.27760000000001</v>
      </c>
      <c r="AL612" s="24">
        <f t="shared" ca="1" si="182"/>
        <v>40.3992</v>
      </c>
      <c r="AM612" s="26"/>
      <c r="AN612" s="26" t="str">
        <f ca="1">IF(AI612="","","G1 "&amp;Input!D55&amp;" "&amp;AI612&amp;" "&amp;Input!D$56&amp;" "&amp;AJ612&amp;" "&amp;Input!D$57&amp;" "&amp;AK612&amp;" "&amp;Input!D$58&amp;" "&amp;AL612&amp;" F "&amp;Input!D$51&amp;"")</f>
        <v>G1 X 60.1496 Y 28.7834 U 305.2776 Z 40.3992 F 400</v>
      </c>
      <c r="AO612" s="26"/>
      <c r="AP612" s="26" t="str">
        <f ca="1">IF(AS612="","","G1 "&amp;Input!D$55&amp;" "&amp;AS612&amp;" "&amp;Input!D$56&amp;" "&amp;AT612&amp;" "&amp;Input!D$57&amp;" "&amp;AU612&amp;" "&amp;Input!D$58&amp;" "&amp;AV612&amp;" F "&amp;Input!D$52&amp;"")</f>
        <v>G1 X 284.7662 Y 154.6008 U 529.8942 Z 166.2166 F 400</v>
      </c>
      <c r="AQ612" s="26"/>
      <c r="AR612" s="21">
        <v>609</v>
      </c>
      <c r="AS612" s="24">
        <f t="shared" ca="1" si="187"/>
        <v>284.76620000000003</v>
      </c>
      <c r="AT612" s="24">
        <f t="shared" ca="1" si="188"/>
        <v>154.60079999999999</v>
      </c>
      <c r="AU612" s="24">
        <f t="shared" ca="1" si="189"/>
        <v>529.89419999999996</v>
      </c>
      <c r="AV612" s="24">
        <f t="shared" ca="1" si="190"/>
        <v>166.2166</v>
      </c>
      <c r="BC612" t="s">
        <v>1036</v>
      </c>
      <c r="BF612" s="74" t="str">
        <f ca="1">IF(AI611="","","G1 "&amp;Input!D$55&amp;" "&amp;AI611&amp;" "&amp;Input!D$56&amp;" "&amp;AJ611&amp;" "&amp;Input!D$57&amp;" "&amp;AK611&amp;" "&amp;Input!D$58&amp;" "&amp;AL611&amp;" F "&amp;Input!D$51&amp;"")</f>
        <v>G1 X 59.7234 Y 29.3403 U 305.0492 Z 40.7119 F 400</v>
      </c>
      <c r="BO612" s="132">
        <f t="shared" ca="1" si="194"/>
        <v>60.1496</v>
      </c>
      <c r="BP612" s="132">
        <f t="shared" ca="1" si="194"/>
        <v>28.7834</v>
      </c>
      <c r="BQ612" s="132">
        <f t="shared" ca="1" si="194"/>
        <v>305.27760000000001</v>
      </c>
      <c r="BR612" s="132">
        <f t="shared" ca="1" si="194"/>
        <v>40.3992</v>
      </c>
      <c r="BT612" s="132" t="str">
        <f t="shared" si="195"/>
        <v/>
      </c>
      <c r="BU612" s="132" t="str">
        <f t="shared" si="195"/>
        <v/>
      </c>
      <c r="BV612" s="132" t="str">
        <f t="shared" si="195"/>
        <v/>
      </c>
      <c r="BW612" s="132" t="str">
        <f t="shared" si="195"/>
        <v/>
      </c>
      <c r="BY612" s="132">
        <f t="shared" ca="1" si="191"/>
        <v>284.76620000000003</v>
      </c>
      <c r="BZ612" s="132">
        <f t="shared" ca="1" si="191"/>
        <v>154.60079999999999</v>
      </c>
      <c r="CA612" s="132">
        <f t="shared" ca="1" si="191"/>
        <v>529.89419999999996</v>
      </c>
      <c r="CB612" s="132">
        <f t="shared" ca="1" si="183"/>
        <v>166.2166</v>
      </c>
    </row>
    <row r="613" spans="2:80" x14ac:dyDescent="0.2">
      <c r="B613" s="21" t="str">
        <f>IF(C613&lt;&gt;"",ROWS(B$3:Me)-1,"")</f>
        <v/>
      </c>
      <c r="C613" s="22" t="str">
        <f>IF(Drela!N613="","",Drela!N613)</f>
        <v/>
      </c>
      <c r="D613" s="23" t="str">
        <f>IF(Drela!O613="","",Drela!O613)</f>
        <v/>
      </c>
      <c r="F613" s="21" t="str">
        <f t="shared" si="184"/>
        <v/>
      </c>
      <c r="G613" s="22" t="str">
        <f>IF(Drela!Q613="","",Drela!Q613)</f>
        <v/>
      </c>
      <c r="H613" s="23" t="str">
        <f>IF(Drela!R613="","",Drela!R613)</f>
        <v/>
      </c>
      <c r="I613" s="29"/>
      <c r="J613" s="21" t="str">
        <f t="shared" si="185"/>
        <v/>
      </c>
      <c r="K613" s="22" t="str">
        <f>IF(Drela!AF613="","",Drela!AF613)</f>
        <v/>
      </c>
      <c r="L613" s="23" t="str">
        <f>IF(Drela!AG613="","",Drela!AG613)</f>
        <v/>
      </c>
      <c r="M613" s="29"/>
      <c r="N613" s="21" t="str">
        <f t="shared" si="186"/>
        <v/>
      </c>
      <c r="O613" s="22" t="str">
        <f>IF(Drela!AI613="","",Drela!AI613)</f>
        <v/>
      </c>
      <c r="P613" s="23" t="str">
        <f>IF(Drela!AJ613="","",Drela!AJ613)</f>
        <v/>
      </c>
      <c r="R613" s="21">
        <v>610</v>
      </c>
      <c r="S613" s="24">
        <f ca="1"/>
        <v>60.585859539318136</v>
      </c>
      <c r="T613" s="24">
        <f ca="1"/>
        <v>28.242972128106388</v>
      </c>
      <c r="V613" s="21">
        <v>610</v>
      </c>
      <c r="W613" s="24">
        <f ca="1"/>
        <v>305.51172553011446</v>
      </c>
      <c r="X613" s="24">
        <f ca="1"/>
        <v>40.095373944504701</v>
      </c>
      <c r="Y613" s="30"/>
      <c r="Z613" s="21">
        <v>610</v>
      </c>
      <c r="AA613" s="24">
        <f ca="1"/>
        <v>284.53206698554061</v>
      </c>
      <c r="AB613" s="24">
        <f ca="1"/>
        <v>154.90462605549527</v>
      </c>
      <c r="AD613" s="21">
        <v>610</v>
      </c>
      <c r="AE613" s="24">
        <f ca="1"/>
        <v>529.45793297633691</v>
      </c>
      <c r="AF613" s="24">
        <f ca="1"/>
        <v>166.75702787189363</v>
      </c>
      <c r="AH613" s="21">
        <v>610</v>
      </c>
      <c r="AI613" s="24">
        <f t="shared" ca="1" si="179"/>
        <v>60.585900000000002</v>
      </c>
      <c r="AJ613" s="24">
        <f t="shared" ca="1" si="180"/>
        <v>28.242999999999999</v>
      </c>
      <c r="AK613" s="24">
        <f t="shared" ca="1" si="181"/>
        <v>305.51170000000002</v>
      </c>
      <c r="AL613" s="24">
        <f t="shared" ca="1" si="182"/>
        <v>40.095399999999998</v>
      </c>
      <c r="AM613" s="26"/>
      <c r="AN613" s="26" t="str">
        <f ca="1">IF(AI613="","","G1 "&amp;Input!D55&amp;" "&amp;AI613&amp;" "&amp;Input!D$56&amp;" "&amp;AJ613&amp;" "&amp;Input!D$57&amp;" "&amp;AK613&amp;" "&amp;Input!D$58&amp;" "&amp;AL613&amp;" F "&amp;Input!D$51&amp;"")</f>
        <v>G1 X 60.5859 Y 28.243 U 305.5117 Z 40.0954 F 400</v>
      </c>
      <c r="AO613" s="26"/>
      <c r="AP613" s="26" t="str">
        <f ca="1">IF(AS613="","","G1 "&amp;Input!D$55&amp;" "&amp;AS613&amp;" "&amp;Input!D$56&amp;" "&amp;AT613&amp;" "&amp;Input!D$57&amp;" "&amp;AU613&amp;" "&amp;Input!D$58&amp;" "&amp;AV613&amp;" F "&amp;Input!D$52&amp;"")</f>
        <v>G1 X 284.5321 Y 154.9046 U 529.4579 Z 166.757 F 400</v>
      </c>
      <c r="AQ613" s="26"/>
      <c r="AR613" s="21">
        <v>610</v>
      </c>
      <c r="AS613" s="24">
        <f t="shared" ca="1" si="187"/>
        <v>284.53210000000001</v>
      </c>
      <c r="AT613" s="24">
        <f t="shared" ca="1" si="188"/>
        <v>154.90459999999999</v>
      </c>
      <c r="AU613" s="24">
        <f t="shared" ca="1" si="189"/>
        <v>529.4579</v>
      </c>
      <c r="AV613" s="24">
        <f t="shared" ca="1" si="190"/>
        <v>166.75700000000001</v>
      </c>
      <c r="BC613" t="s">
        <v>1037</v>
      </c>
      <c r="BF613" s="74" t="str">
        <f ca="1">IF(AI612="","","G1 "&amp;Input!D$55&amp;" "&amp;AI612&amp;" "&amp;Input!D$56&amp;" "&amp;AJ612&amp;" "&amp;Input!D$57&amp;" "&amp;AK612&amp;" "&amp;Input!D$58&amp;" "&amp;AL612&amp;" F "&amp;Input!D$51&amp;"")</f>
        <v>G1 X 60.1496 Y 28.7834 U 305.2776 Z 40.3992 F 400</v>
      </c>
      <c r="BO613" s="132">
        <f t="shared" ca="1" si="194"/>
        <v>60.585900000000002</v>
      </c>
      <c r="BP613" s="132">
        <f t="shared" ca="1" si="194"/>
        <v>28.242999999999999</v>
      </c>
      <c r="BQ613" s="132">
        <f t="shared" ca="1" si="194"/>
        <v>305.51170000000002</v>
      </c>
      <c r="BR613" s="132">
        <f t="shared" ca="1" si="194"/>
        <v>40.095399999999998</v>
      </c>
      <c r="BT613" s="132" t="str">
        <f t="shared" si="195"/>
        <v/>
      </c>
      <c r="BU613" s="132" t="str">
        <f t="shared" si="195"/>
        <v/>
      </c>
      <c r="BV613" s="132" t="str">
        <f t="shared" si="195"/>
        <v/>
      </c>
      <c r="BW613" s="132" t="str">
        <f t="shared" si="195"/>
        <v/>
      </c>
      <c r="BY613" s="132">
        <f t="shared" ca="1" si="191"/>
        <v>284.53210000000001</v>
      </c>
      <c r="BZ613" s="132">
        <f t="shared" ca="1" si="191"/>
        <v>154.90459999999999</v>
      </c>
      <c r="CA613" s="132">
        <f t="shared" ca="1" si="191"/>
        <v>529.4579</v>
      </c>
      <c r="CB613" s="132">
        <f t="shared" ca="1" si="183"/>
        <v>166.75700000000001</v>
      </c>
    </row>
    <row r="614" spans="2:80" x14ac:dyDescent="0.2">
      <c r="B614" s="21" t="str">
        <f>IF(C614&lt;&gt;"",ROWS(B$3:Me)-1,"")</f>
        <v/>
      </c>
      <c r="C614" s="22" t="str">
        <f>IF(Drela!N614="","",Drela!N614)</f>
        <v/>
      </c>
      <c r="D614" s="23" t="str">
        <f>IF(Drela!O614="","",Drela!O614)</f>
        <v/>
      </c>
      <c r="F614" s="21" t="str">
        <f t="shared" si="184"/>
        <v/>
      </c>
      <c r="G614" s="22" t="str">
        <f>IF(Drela!Q614="","",Drela!Q614)</f>
        <v/>
      </c>
      <c r="H614" s="23" t="str">
        <f>IF(Drela!R614="","",Drela!R614)</f>
        <v/>
      </c>
      <c r="I614" s="29"/>
      <c r="J614" s="21" t="str">
        <f t="shared" si="185"/>
        <v/>
      </c>
      <c r="K614" s="22" t="str">
        <f>IF(Drela!AF614="","",Drela!AF614)</f>
        <v/>
      </c>
      <c r="L614" s="23" t="str">
        <f>IF(Drela!AG614="","",Drela!AG614)</f>
        <v/>
      </c>
      <c r="M614" s="29"/>
      <c r="N614" s="21" t="str">
        <f t="shared" si="186"/>
        <v/>
      </c>
      <c r="O614" s="22" t="str">
        <f>IF(Drela!AI614="","",Drela!AI614)</f>
        <v/>
      </c>
      <c r="P614" s="23" t="str">
        <f>IF(Drela!AJ614="","",Drela!AJ614)</f>
        <v/>
      </c>
      <c r="R614" s="21">
        <v>611</v>
      </c>
      <c r="S614" s="24">
        <f ca="1"/>
        <v>61.040419087869878</v>
      </c>
      <c r="T614" s="24">
        <f ca="1"/>
        <v>27.730130480721861</v>
      </c>
      <c r="V614" s="21">
        <v>611</v>
      </c>
      <c r="W614" s="24">
        <f ca="1"/>
        <v>305.7563141283598</v>
      </c>
      <c r="X614" s="24">
        <f ca="1"/>
        <v>39.806571836356454</v>
      </c>
      <c r="Y614" s="30"/>
      <c r="Z614" s="21">
        <v>611</v>
      </c>
      <c r="AA614" s="24">
        <f ca="1"/>
        <v>284.28747838729532</v>
      </c>
      <c r="AB614" s="24">
        <f ca="1"/>
        <v>155.19342816364352</v>
      </c>
      <c r="AD614" s="21">
        <v>611</v>
      </c>
      <c r="AE614" s="24">
        <f ca="1"/>
        <v>529.00337342778516</v>
      </c>
      <c r="AF614" s="24">
        <f ca="1"/>
        <v>167.26986951927816</v>
      </c>
      <c r="AH614" s="21">
        <v>611</v>
      </c>
      <c r="AI614" s="24">
        <f t="shared" ca="1" si="179"/>
        <v>61.040399999999998</v>
      </c>
      <c r="AJ614" s="24">
        <f t="shared" ca="1" si="180"/>
        <v>27.7301</v>
      </c>
      <c r="AK614" s="24">
        <f t="shared" ca="1" si="181"/>
        <v>305.75630000000001</v>
      </c>
      <c r="AL614" s="24">
        <f t="shared" ca="1" si="182"/>
        <v>39.806600000000003</v>
      </c>
      <c r="AM614" s="26"/>
      <c r="AN614" s="26" t="str">
        <f ca="1">IF(AI614="","","G1 "&amp;Input!D55&amp;" "&amp;AI614&amp;" "&amp;Input!D$56&amp;" "&amp;AJ614&amp;" "&amp;Input!D$57&amp;" "&amp;AK614&amp;" "&amp;Input!D$58&amp;" "&amp;AL614&amp;" F "&amp;Input!D$51&amp;"")</f>
        <v>G1 X 61.0404 Y 27.7301 U 305.7563 Z 39.8066 F 400</v>
      </c>
      <c r="AO614" s="26"/>
      <c r="AP614" s="26" t="str">
        <f ca="1">IF(AS614="","","G1 "&amp;Input!D$55&amp;" "&amp;AS614&amp;" "&amp;Input!D$56&amp;" "&amp;AT614&amp;" "&amp;Input!D$57&amp;" "&amp;AU614&amp;" "&amp;Input!D$58&amp;" "&amp;AV614&amp;" F "&amp;Input!D$52&amp;"")</f>
        <v>G1 X 284.2875 Y 155.1934 U 529.0034 Z 167.2699 F 400</v>
      </c>
      <c r="AQ614" s="26"/>
      <c r="AR614" s="21">
        <v>611</v>
      </c>
      <c r="AS614" s="24">
        <f t="shared" ca="1" si="187"/>
        <v>284.28750000000002</v>
      </c>
      <c r="AT614" s="24">
        <f t="shared" ca="1" si="188"/>
        <v>155.1934</v>
      </c>
      <c r="AU614" s="24">
        <f t="shared" ca="1" si="189"/>
        <v>529.00340000000006</v>
      </c>
      <c r="AV614" s="24">
        <f t="shared" ca="1" si="190"/>
        <v>167.26990000000001</v>
      </c>
      <c r="BC614" t="s">
        <v>1038</v>
      </c>
      <c r="BF614" s="74" t="str">
        <f ca="1">IF(AI613="","","G1 "&amp;Input!D$55&amp;" "&amp;AI613&amp;" "&amp;Input!D$56&amp;" "&amp;AJ613&amp;" "&amp;Input!D$57&amp;" "&amp;AK613&amp;" "&amp;Input!D$58&amp;" "&amp;AL613&amp;" F "&amp;Input!D$51&amp;"")</f>
        <v>G1 X 60.5859 Y 28.243 U 305.5117 Z 40.0954 F 400</v>
      </c>
      <c r="BO614" s="132">
        <f t="shared" ca="1" si="194"/>
        <v>61.040399999999998</v>
      </c>
      <c r="BP614" s="132">
        <f t="shared" ca="1" si="194"/>
        <v>27.7301</v>
      </c>
      <c r="BQ614" s="132">
        <f t="shared" ca="1" si="194"/>
        <v>305.75630000000001</v>
      </c>
      <c r="BR614" s="132">
        <f t="shared" ca="1" si="194"/>
        <v>39.806600000000003</v>
      </c>
      <c r="BT614" s="132" t="str">
        <f t="shared" si="195"/>
        <v/>
      </c>
      <c r="BU614" s="132" t="str">
        <f t="shared" si="195"/>
        <v/>
      </c>
      <c r="BV614" s="132" t="str">
        <f t="shared" si="195"/>
        <v/>
      </c>
      <c r="BW614" s="132" t="str">
        <f t="shared" si="195"/>
        <v/>
      </c>
      <c r="BY614" s="132">
        <f t="shared" ca="1" si="191"/>
        <v>284.28750000000002</v>
      </c>
      <c r="BZ614" s="132">
        <f t="shared" ca="1" si="191"/>
        <v>155.1934</v>
      </c>
      <c r="CA614" s="132">
        <f t="shared" ca="1" si="191"/>
        <v>529.00340000000006</v>
      </c>
      <c r="CB614" s="132">
        <f t="shared" ca="1" si="183"/>
        <v>167.26990000000001</v>
      </c>
    </row>
    <row r="615" spans="2:80" x14ac:dyDescent="0.2">
      <c r="B615" s="21" t="str">
        <f>IF(C615&lt;&gt;"",ROWS(B$3:Me)-1,"")</f>
        <v/>
      </c>
      <c r="C615" s="22" t="str">
        <f>IF(Drela!N615="","",Drela!N615)</f>
        <v/>
      </c>
      <c r="D615" s="23" t="str">
        <f>IF(Drela!O615="","",Drela!O615)</f>
        <v/>
      </c>
      <c r="F615" s="21" t="str">
        <f t="shared" si="184"/>
        <v/>
      </c>
      <c r="G615" s="22" t="str">
        <f>IF(Drela!Q615="","",Drela!Q615)</f>
        <v/>
      </c>
      <c r="H615" s="23" t="str">
        <f>IF(Drela!R615="","",Drela!R615)</f>
        <v/>
      </c>
      <c r="I615" s="29"/>
      <c r="J615" s="21" t="str">
        <f t="shared" si="185"/>
        <v/>
      </c>
      <c r="K615" s="22" t="str">
        <f>IF(Drela!AF615="","",Drela!AF615)</f>
        <v/>
      </c>
      <c r="L615" s="23" t="str">
        <f>IF(Drela!AG615="","",Drela!AG615)</f>
        <v/>
      </c>
      <c r="M615" s="29"/>
      <c r="N615" s="21" t="str">
        <f t="shared" si="186"/>
        <v/>
      </c>
      <c r="O615" s="22" t="str">
        <f>IF(Drela!AI615="","",Drela!AI615)</f>
        <v/>
      </c>
      <c r="P615" s="23" t="str">
        <f>IF(Drela!AJ615="","",Drela!AJ615)</f>
        <v/>
      </c>
      <c r="R615" s="21">
        <v>612</v>
      </c>
      <c r="S615" s="24">
        <f ca="1"/>
        <v>61.506743283837523</v>
      </c>
      <c r="T615" s="24">
        <f ca="1"/>
        <v>27.233528895783845</v>
      </c>
      <c r="V615" s="21">
        <v>612</v>
      </c>
      <c r="W615" s="24">
        <f ca="1"/>
        <v>306.00760019124044</v>
      </c>
      <c r="X615" s="24">
        <f ca="1"/>
        <v>39.52658973417558</v>
      </c>
      <c r="Y615" s="30"/>
      <c r="Z615" s="21">
        <v>612</v>
      </c>
      <c r="AA615" s="24">
        <f ca="1"/>
        <v>284.03619232441469</v>
      </c>
      <c r="AB615" s="24">
        <f ca="1"/>
        <v>155.47341026582441</v>
      </c>
      <c r="AD615" s="21">
        <v>612</v>
      </c>
      <c r="AE615" s="24">
        <f ca="1"/>
        <v>528.53704923181749</v>
      </c>
      <c r="AF615" s="24">
        <f ca="1"/>
        <v>167.76647110421618</v>
      </c>
      <c r="AH615" s="21">
        <v>612</v>
      </c>
      <c r="AI615" s="24">
        <f t="shared" ca="1" si="179"/>
        <v>61.506700000000002</v>
      </c>
      <c r="AJ615" s="24">
        <f t="shared" ca="1" si="180"/>
        <v>27.233499999999999</v>
      </c>
      <c r="AK615" s="24">
        <f t="shared" ca="1" si="181"/>
        <v>306.00760000000002</v>
      </c>
      <c r="AL615" s="24">
        <f t="shared" ca="1" si="182"/>
        <v>39.526600000000002</v>
      </c>
      <c r="AM615" s="26"/>
      <c r="AN615" s="26" t="str">
        <f ca="1">IF(AI615="","","G1 "&amp;Input!D55&amp;" "&amp;AI615&amp;" "&amp;Input!D$56&amp;" "&amp;AJ615&amp;" "&amp;Input!D$57&amp;" "&amp;AK615&amp;" "&amp;Input!D$58&amp;" "&amp;AL615&amp;" F "&amp;Input!D$51&amp;"")</f>
        <v>G1 X 61.5067 Y 27.2335 U 306.0076 Z 39.5266 F 400</v>
      </c>
      <c r="AO615" s="26"/>
      <c r="AP615" s="26" t="str">
        <f ca="1">IF(AS615="","","G1 "&amp;Input!D$55&amp;" "&amp;AS615&amp;" "&amp;Input!D$56&amp;" "&amp;AT615&amp;" "&amp;Input!D$57&amp;" "&amp;AU615&amp;" "&amp;Input!D$58&amp;" "&amp;AV615&amp;" F "&amp;Input!D$52&amp;"")</f>
        <v>G1 X 284.0362 Y 155.4734 U 528.537 Z 167.7665 F 400</v>
      </c>
      <c r="AQ615" s="26"/>
      <c r="AR615" s="21">
        <v>612</v>
      </c>
      <c r="AS615" s="24">
        <f t="shared" ca="1" si="187"/>
        <v>284.03620000000001</v>
      </c>
      <c r="AT615" s="24">
        <f t="shared" ca="1" si="188"/>
        <v>155.4734</v>
      </c>
      <c r="AU615" s="24">
        <f t="shared" ca="1" si="189"/>
        <v>528.53700000000003</v>
      </c>
      <c r="AV615" s="24">
        <f t="shared" ca="1" si="190"/>
        <v>167.76650000000001</v>
      </c>
      <c r="BC615" t="s">
        <v>1039</v>
      </c>
      <c r="BF615" s="74" t="str">
        <f ca="1">IF(AI614="","","G1 "&amp;Input!D$55&amp;" "&amp;AI614&amp;" "&amp;Input!D$56&amp;" "&amp;AJ614&amp;" "&amp;Input!D$57&amp;" "&amp;AK614&amp;" "&amp;Input!D$58&amp;" "&amp;AL614&amp;" F "&amp;Input!D$51&amp;"")</f>
        <v>G1 X 61.0404 Y 27.7301 U 305.7563 Z 39.8066 F 400</v>
      </c>
      <c r="BO615" s="132">
        <f t="shared" ca="1" si="194"/>
        <v>61.506700000000002</v>
      </c>
      <c r="BP615" s="132">
        <f t="shared" ca="1" si="194"/>
        <v>27.233499999999999</v>
      </c>
      <c r="BQ615" s="132">
        <f t="shared" ca="1" si="194"/>
        <v>306.00760000000002</v>
      </c>
      <c r="BR615" s="132">
        <f t="shared" ca="1" si="194"/>
        <v>39.526600000000002</v>
      </c>
      <c r="BT615" s="132" t="str">
        <f t="shared" si="195"/>
        <v/>
      </c>
      <c r="BU615" s="132" t="str">
        <f t="shared" si="195"/>
        <v/>
      </c>
      <c r="BV615" s="132" t="str">
        <f t="shared" si="195"/>
        <v/>
      </c>
      <c r="BW615" s="132" t="str">
        <f t="shared" si="195"/>
        <v/>
      </c>
      <c r="BY615" s="132">
        <f t="shared" ca="1" si="191"/>
        <v>284.03620000000001</v>
      </c>
      <c r="BZ615" s="132">
        <f t="shared" ca="1" si="191"/>
        <v>155.4734</v>
      </c>
      <c r="CA615" s="132">
        <f t="shared" ca="1" si="191"/>
        <v>528.53700000000003</v>
      </c>
      <c r="CB615" s="132">
        <f t="shared" ca="1" si="183"/>
        <v>167.76650000000001</v>
      </c>
    </row>
    <row r="616" spans="2:80" x14ac:dyDescent="0.2">
      <c r="B616" s="21" t="str">
        <f>IF(C616&lt;&gt;"",ROWS(B$3:Me)-1,"")</f>
        <v/>
      </c>
      <c r="C616" s="22" t="str">
        <f>IF(Drela!N616="","",Drela!N616)</f>
        <v/>
      </c>
      <c r="D616" s="23" t="str">
        <f>IF(Drela!O616="","",Drela!O616)</f>
        <v/>
      </c>
      <c r="F616" s="21" t="str">
        <f t="shared" si="184"/>
        <v/>
      </c>
      <c r="G616" s="22" t="str">
        <f>IF(Drela!Q616="","",Drela!Q616)</f>
        <v/>
      </c>
      <c r="H616" s="23" t="str">
        <f>IF(Drela!R616="","",Drela!R616)</f>
        <v/>
      </c>
      <c r="I616" s="29"/>
      <c r="J616" s="21" t="str">
        <f t="shared" si="185"/>
        <v/>
      </c>
      <c r="K616" s="22" t="str">
        <f>IF(Drela!AF616="","",Drela!AF616)</f>
        <v/>
      </c>
      <c r="L616" s="23" t="str">
        <f>IF(Drela!AG616="","",Drela!AG616)</f>
        <v/>
      </c>
      <c r="M616" s="29"/>
      <c r="N616" s="21" t="str">
        <f t="shared" si="186"/>
        <v/>
      </c>
      <c r="O616" s="22" t="str">
        <f>IF(Drela!AI616="","",Drela!AI616)</f>
        <v/>
      </c>
      <c r="P616" s="23" t="str">
        <f>IF(Drela!AJ616="","",Drela!AJ616)</f>
        <v/>
      </c>
      <c r="R616" s="21">
        <v>613</v>
      </c>
      <c r="S616" s="24">
        <f ca="1"/>
        <v>61.974587066549844</v>
      </c>
      <c r="T616" s="24">
        <f ca="1"/>
        <v>26.736279303929575</v>
      </c>
      <c r="V616" s="21">
        <v>613</v>
      </c>
      <c r="W616" s="24">
        <f ca="1"/>
        <v>306.25971717763025</v>
      </c>
      <c r="X616" s="24">
        <f ca="1"/>
        <v>39.246230953564044</v>
      </c>
      <c r="Y616" s="30"/>
      <c r="Z616" s="21">
        <v>613</v>
      </c>
      <c r="AA616" s="24">
        <f ca="1"/>
        <v>283.78407533802488</v>
      </c>
      <c r="AB616" s="24">
        <f ca="1"/>
        <v>155.75376904643596</v>
      </c>
      <c r="AD616" s="21">
        <v>613</v>
      </c>
      <c r="AE616" s="24">
        <f ca="1"/>
        <v>528.0692054491052</v>
      </c>
      <c r="AF616" s="24">
        <f ca="1"/>
        <v>168.26372069607044</v>
      </c>
      <c r="AH616" s="21">
        <v>613</v>
      </c>
      <c r="AI616" s="24">
        <f t="shared" ca="1" si="179"/>
        <v>61.974600000000002</v>
      </c>
      <c r="AJ616" s="24">
        <f t="shared" ca="1" si="180"/>
        <v>26.7363</v>
      </c>
      <c r="AK616" s="24">
        <f t="shared" ca="1" si="181"/>
        <v>306.25970000000001</v>
      </c>
      <c r="AL616" s="24">
        <f t="shared" ca="1" si="182"/>
        <v>39.246200000000002</v>
      </c>
      <c r="AM616" s="26"/>
      <c r="AN616" s="26" t="str">
        <f ca="1">IF(AI616="","","G1 "&amp;Input!D55&amp;" "&amp;AI616&amp;" "&amp;Input!D$56&amp;" "&amp;AJ616&amp;" "&amp;Input!D$57&amp;" "&amp;AK616&amp;" "&amp;Input!D$58&amp;" "&amp;AL616&amp;" F "&amp;Input!D$51&amp;"")</f>
        <v>G1 X 61.9746 Y 26.7363 U 306.2597 Z 39.2462 F 400</v>
      </c>
      <c r="AO616" s="26"/>
      <c r="AP616" s="26" t="str">
        <f ca="1">IF(AS616="","","G1 "&amp;Input!D$55&amp;" "&amp;AS616&amp;" "&amp;Input!D$56&amp;" "&amp;AT616&amp;" "&amp;Input!D$57&amp;" "&amp;AU616&amp;" "&amp;Input!D$58&amp;" "&amp;AV616&amp;" F "&amp;Input!D$52&amp;"")</f>
        <v>G1 X 283.7841 Y 155.7538 U 528.0692 Z 168.2637 F 400</v>
      </c>
      <c r="AQ616" s="26"/>
      <c r="AR616" s="21">
        <v>613</v>
      </c>
      <c r="AS616" s="24">
        <f t="shared" ca="1" si="187"/>
        <v>283.78410000000002</v>
      </c>
      <c r="AT616" s="24">
        <f t="shared" ca="1" si="188"/>
        <v>155.75380000000001</v>
      </c>
      <c r="AU616" s="24">
        <f t="shared" ca="1" si="189"/>
        <v>528.06920000000002</v>
      </c>
      <c r="AV616" s="24">
        <f t="shared" ca="1" si="190"/>
        <v>168.2637</v>
      </c>
      <c r="BC616" t="s">
        <v>1040</v>
      </c>
      <c r="BF616" s="74" t="str">
        <f ca="1">IF(AI615="","","G1 "&amp;Input!D$55&amp;" "&amp;AI615&amp;" "&amp;Input!D$56&amp;" "&amp;AJ615&amp;" "&amp;Input!D$57&amp;" "&amp;AK615&amp;" "&amp;Input!D$58&amp;" "&amp;AL615&amp;" F "&amp;Input!D$51&amp;"")</f>
        <v>G1 X 61.5067 Y 27.2335 U 306.0076 Z 39.5266 F 400</v>
      </c>
      <c r="BO616" s="132">
        <f t="shared" ca="1" si="194"/>
        <v>61.974600000000002</v>
      </c>
      <c r="BP616" s="132">
        <f t="shared" ca="1" si="194"/>
        <v>26.7363</v>
      </c>
      <c r="BQ616" s="132">
        <f t="shared" ca="1" si="194"/>
        <v>306.25970000000001</v>
      </c>
      <c r="BR616" s="132">
        <f t="shared" ca="1" si="194"/>
        <v>39.246200000000002</v>
      </c>
      <c r="BT616" s="132" t="str">
        <f t="shared" si="195"/>
        <v/>
      </c>
      <c r="BU616" s="132" t="str">
        <f t="shared" si="195"/>
        <v/>
      </c>
      <c r="BV616" s="132" t="str">
        <f t="shared" si="195"/>
        <v/>
      </c>
      <c r="BW616" s="132" t="str">
        <f t="shared" si="195"/>
        <v/>
      </c>
      <c r="BY616" s="132">
        <f t="shared" ca="1" si="191"/>
        <v>283.78410000000002</v>
      </c>
      <c r="BZ616" s="132">
        <f t="shared" ca="1" si="191"/>
        <v>155.75380000000001</v>
      </c>
      <c r="CA616" s="132">
        <f t="shared" ca="1" si="191"/>
        <v>528.06920000000002</v>
      </c>
      <c r="CB616" s="132">
        <f t="shared" ca="1" si="183"/>
        <v>168.2637</v>
      </c>
    </row>
    <row r="617" spans="2:80" x14ac:dyDescent="0.2">
      <c r="B617" s="21" t="str">
        <f>IF(C617&lt;&gt;"",ROWS(B$3:Me)-1,"")</f>
        <v/>
      </c>
      <c r="C617" s="22" t="str">
        <f>IF(Drela!N617="","",Drela!N617)</f>
        <v/>
      </c>
      <c r="D617" s="23" t="str">
        <f>IF(Drela!O617="","",Drela!O617)</f>
        <v/>
      </c>
      <c r="F617" s="21" t="str">
        <f t="shared" si="184"/>
        <v/>
      </c>
      <c r="G617" s="22" t="str">
        <f>IF(Drela!Q617="","",Drela!Q617)</f>
        <v/>
      </c>
      <c r="H617" s="23" t="str">
        <f>IF(Drela!R617="","",Drela!R617)</f>
        <v/>
      </c>
      <c r="I617" s="29"/>
      <c r="J617" s="21" t="str">
        <f t="shared" si="185"/>
        <v/>
      </c>
      <c r="K617" s="22" t="str">
        <f>IF(Drela!AF617="","",Drela!AF617)</f>
        <v/>
      </c>
      <c r="L617" s="23" t="str">
        <f>IF(Drela!AG617="","",Drela!AG617)</f>
        <v/>
      </c>
      <c r="M617" s="29"/>
      <c r="N617" s="21" t="str">
        <f t="shared" si="186"/>
        <v/>
      </c>
      <c r="O617" s="22" t="str">
        <f>IF(Drela!AI617="","",Drela!AI617)</f>
        <v/>
      </c>
      <c r="P617" s="23" t="str">
        <f>IF(Drela!AJ617="","",Drela!AJ617)</f>
        <v/>
      </c>
      <c r="R617" s="21">
        <v>614</v>
      </c>
      <c r="S617" s="24">
        <f ca="1"/>
        <v>62.436597357297394</v>
      </c>
      <c r="T617" s="24">
        <f ca="1"/>
        <v>26.227277215332613</v>
      </c>
      <c r="V617" s="21">
        <v>614</v>
      </c>
      <c r="W617" s="24">
        <f ca="1"/>
        <v>306.5084672019899</v>
      </c>
      <c r="X617" s="24">
        <f ca="1"/>
        <v>38.9594560272783</v>
      </c>
      <c r="Y617" s="30"/>
      <c r="Z617" s="21">
        <v>614</v>
      </c>
      <c r="AA617" s="24">
        <f ca="1"/>
        <v>283.53532531366523</v>
      </c>
      <c r="AB617" s="24">
        <f ca="1"/>
        <v>156.04054397272168</v>
      </c>
      <c r="AD617" s="21">
        <v>614</v>
      </c>
      <c r="AE617" s="24">
        <f ca="1"/>
        <v>527.60719515835774</v>
      </c>
      <c r="AF617" s="24">
        <f ca="1"/>
        <v>168.77272278466739</v>
      </c>
      <c r="AH617" s="21">
        <v>614</v>
      </c>
      <c r="AI617" s="24">
        <f t="shared" ca="1" si="179"/>
        <v>62.436599999999999</v>
      </c>
      <c r="AJ617" s="24">
        <f t="shared" ca="1" si="180"/>
        <v>26.2273</v>
      </c>
      <c r="AK617" s="24">
        <f t="shared" ca="1" si="181"/>
        <v>306.50850000000003</v>
      </c>
      <c r="AL617" s="24">
        <f t="shared" ca="1" si="182"/>
        <v>38.959499999999998</v>
      </c>
      <c r="AM617" s="26"/>
      <c r="AN617" s="26" t="str">
        <f ca="1">IF(AI617="","","G1 "&amp;Input!D55&amp;" "&amp;AI617&amp;" "&amp;Input!D$56&amp;" "&amp;AJ617&amp;" "&amp;Input!D$57&amp;" "&amp;AK617&amp;" "&amp;Input!D$58&amp;" "&amp;AL617&amp;" F "&amp;Input!D$51&amp;"")</f>
        <v>G1 X 62.4366 Y 26.2273 U 306.5085 Z 38.9595 F 400</v>
      </c>
      <c r="AO617" s="26"/>
      <c r="AP617" s="26" t="str">
        <f ca="1">IF(AS617="","","G1 "&amp;Input!D$55&amp;" "&amp;AS617&amp;" "&amp;Input!D$56&amp;" "&amp;AT617&amp;" "&amp;Input!D$57&amp;" "&amp;AU617&amp;" "&amp;Input!D$58&amp;" "&amp;AV617&amp;" F "&amp;Input!D$52&amp;"")</f>
        <v>G1 X 283.5353 Y 156.0405 U 527.6072 Z 168.7727 F 400</v>
      </c>
      <c r="AQ617" s="26"/>
      <c r="AR617" s="21">
        <v>614</v>
      </c>
      <c r="AS617" s="24">
        <f t="shared" ca="1" si="187"/>
        <v>283.53530000000001</v>
      </c>
      <c r="AT617" s="24">
        <f t="shared" ca="1" si="188"/>
        <v>156.04050000000001</v>
      </c>
      <c r="AU617" s="24">
        <f t="shared" ca="1" si="189"/>
        <v>527.60720000000003</v>
      </c>
      <c r="AV617" s="24">
        <f t="shared" ca="1" si="190"/>
        <v>168.77269999999999</v>
      </c>
      <c r="BC617" t="s">
        <v>1041</v>
      </c>
      <c r="BF617" s="74" t="str">
        <f ca="1">IF(AI616="","","G1 "&amp;Input!D$55&amp;" "&amp;AI616&amp;" "&amp;Input!D$56&amp;" "&amp;AJ616&amp;" "&amp;Input!D$57&amp;" "&amp;AK616&amp;" "&amp;Input!D$58&amp;" "&amp;AL616&amp;" F "&amp;Input!D$51&amp;"")</f>
        <v>G1 X 61.9746 Y 26.7363 U 306.2597 Z 39.2462 F 400</v>
      </c>
      <c r="BO617" s="132">
        <f t="shared" ca="1" si="194"/>
        <v>62.436599999999999</v>
      </c>
      <c r="BP617" s="132">
        <f t="shared" ca="1" si="194"/>
        <v>26.2273</v>
      </c>
      <c r="BQ617" s="132">
        <f t="shared" ca="1" si="194"/>
        <v>306.50850000000003</v>
      </c>
      <c r="BR617" s="132">
        <f t="shared" ca="1" si="194"/>
        <v>38.959499999999998</v>
      </c>
      <c r="BT617" s="132" t="str">
        <f t="shared" si="195"/>
        <v/>
      </c>
      <c r="BU617" s="132" t="str">
        <f t="shared" si="195"/>
        <v/>
      </c>
      <c r="BV617" s="132" t="str">
        <f t="shared" si="195"/>
        <v/>
      </c>
      <c r="BW617" s="132" t="str">
        <f t="shared" si="195"/>
        <v/>
      </c>
      <c r="BY617" s="132">
        <f t="shared" ca="1" si="191"/>
        <v>283.53530000000001</v>
      </c>
      <c r="BZ617" s="132">
        <f t="shared" ca="1" si="191"/>
        <v>156.04050000000001</v>
      </c>
      <c r="CA617" s="132">
        <f t="shared" ca="1" si="191"/>
        <v>527.60720000000003</v>
      </c>
      <c r="CB617" s="132">
        <f t="shared" ca="1" si="183"/>
        <v>168.77269999999999</v>
      </c>
    </row>
    <row r="618" spans="2:80" x14ac:dyDescent="0.2">
      <c r="B618" s="21" t="str">
        <f>IF(C618&lt;&gt;"",ROWS(B$3:Me)-1,"")</f>
        <v/>
      </c>
      <c r="C618" s="22" t="str">
        <f>IF(Drela!N618="","",Drela!N618)</f>
        <v/>
      </c>
      <c r="D618" s="23" t="str">
        <f>IF(Drela!O618="","",Drela!O618)</f>
        <v/>
      </c>
      <c r="F618" s="21" t="str">
        <f t="shared" si="184"/>
        <v/>
      </c>
      <c r="G618" s="22" t="str">
        <f>IF(Drela!Q618="","",Drela!Q618)</f>
        <v/>
      </c>
      <c r="H618" s="23" t="str">
        <f>IF(Drela!R618="","",Drela!R618)</f>
        <v/>
      </c>
      <c r="I618" s="29"/>
      <c r="J618" s="21" t="str">
        <f t="shared" si="185"/>
        <v/>
      </c>
      <c r="K618" s="22" t="str">
        <f>IF(Drela!AF618="","",Drela!AF618)</f>
        <v/>
      </c>
      <c r="L618" s="23" t="str">
        <f>IF(Drela!AG618="","",Drela!AG618)</f>
        <v/>
      </c>
      <c r="M618" s="29"/>
      <c r="N618" s="21" t="str">
        <f t="shared" si="186"/>
        <v/>
      </c>
      <c r="O618" s="22" t="str">
        <f>IF(Drela!AI618="","",Drela!AI618)</f>
        <v/>
      </c>
      <c r="P618" s="23" t="str">
        <f>IF(Drela!AJ618="","",Drela!AJ618)</f>
        <v/>
      </c>
      <c r="R618" s="21">
        <v>615</v>
      </c>
      <c r="S618" s="24">
        <f ca="1"/>
        <v>62.896989005217776</v>
      </c>
      <c r="T618" s="24">
        <f ca="1"/>
        <v>25.718552458311837</v>
      </c>
      <c r="V618" s="21">
        <v>615</v>
      </c>
      <c r="W618" s="24">
        <f ca="1"/>
        <v>306.75632700112749</v>
      </c>
      <c r="X618" s="24">
        <f ca="1"/>
        <v>38.672854356692795</v>
      </c>
      <c r="Y618" s="30"/>
      <c r="Z618" s="21">
        <v>615</v>
      </c>
      <c r="AA618" s="24">
        <f ca="1"/>
        <v>283.28746551452758</v>
      </c>
      <c r="AB618" s="24">
        <f ca="1"/>
        <v>156.32714564330718</v>
      </c>
      <c r="AD618" s="21">
        <v>615</v>
      </c>
      <c r="AE618" s="24">
        <f ca="1"/>
        <v>527.14680351043739</v>
      </c>
      <c r="AF618" s="24">
        <f ca="1"/>
        <v>169.28144754168818</v>
      </c>
      <c r="AH618" s="21">
        <v>615</v>
      </c>
      <c r="AI618" s="24">
        <f t="shared" ca="1" si="179"/>
        <v>62.896999999999998</v>
      </c>
      <c r="AJ618" s="24">
        <f t="shared" ca="1" si="180"/>
        <v>25.718599999999999</v>
      </c>
      <c r="AK618" s="24">
        <f t="shared" ca="1" si="181"/>
        <v>306.75630000000001</v>
      </c>
      <c r="AL618" s="24">
        <f t="shared" ca="1" si="182"/>
        <v>38.672899999999998</v>
      </c>
      <c r="AM618" s="26"/>
      <c r="AN618" s="26" t="str">
        <f ca="1">IF(AI618="","","G1 "&amp;Input!D55&amp;" "&amp;AI618&amp;" "&amp;Input!D$56&amp;" "&amp;AJ618&amp;" "&amp;Input!D$57&amp;" "&amp;AK618&amp;" "&amp;Input!D$58&amp;" "&amp;AL618&amp;" F "&amp;Input!D$51&amp;"")</f>
        <v>G1 X 62.897 Y 25.7186 U 306.7563 Z 38.6729 F 400</v>
      </c>
      <c r="AO618" s="26"/>
      <c r="AP618" s="26" t="str">
        <f ca="1">IF(AS618="","","G1 "&amp;Input!D$55&amp;" "&amp;AS618&amp;" "&amp;Input!D$56&amp;" "&amp;AT618&amp;" "&amp;Input!D$57&amp;" "&amp;AU618&amp;" "&amp;Input!D$58&amp;" "&amp;AV618&amp;" F "&amp;Input!D$52&amp;"")</f>
        <v>G1 X 283.2875 Y 156.3271 U 527.1468 Z 169.2814 F 400</v>
      </c>
      <c r="AQ618" s="26"/>
      <c r="AR618" s="21">
        <v>615</v>
      </c>
      <c r="AS618" s="24">
        <f t="shared" ca="1" si="187"/>
        <v>283.28750000000002</v>
      </c>
      <c r="AT618" s="24">
        <f t="shared" ca="1" si="188"/>
        <v>156.3271</v>
      </c>
      <c r="AU618" s="24">
        <f t="shared" ca="1" si="189"/>
        <v>527.14679999999998</v>
      </c>
      <c r="AV618" s="24">
        <f t="shared" ca="1" si="190"/>
        <v>169.28139999999999</v>
      </c>
      <c r="BC618" t="s">
        <v>1042</v>
      </c>
      <c r="BF618" s="74" t="str">
        <f ca="1">IF(AI617="","","G1 "&amp;Input!D$55&amp;" "&amp;AI617&amp;" "&amp;Input!D$56&amp;" "&amp;AJ617&amp;" "&amp;Input!D$57&amp;" "&amp;AK617&amp;" "&amp;Input!D$58&amp;" "&amp;AL617&amp;" F "&amp;Input!D$51&amp;"")</f>
        <v>G1 X 62.4366 Y 26.2273 U 306.5085 Z 38.9595 F 400</v>
      </c>
      <c r="BO618" s="132">
        <f t="shared" ca="1" si="194"/>
        <v>62.896999999999998</v>
      </c>
      <c r="BP618" s="132">
        <f t="shared" ca="1" si="194"/>
        <v>25.718599999999999</v>
      </c>
      <c r="BQ618" s="132">
        <f t="shared" ca="1" si="194"/>
        <v>306.75630000000001</v>
      </c>
      <c r="BR618" s="132">
        <f t="shared" ca="1" si="194"/>
        <v>38.672899999999998</v>
      </c>
      <c r="BT618" s="132" t="str">
        <f t="shared" si="195"/>
        <v/>
      </c>
      <c r="BU618" s="132" t="str">
        <f t="shared" si="195"/>
        <v/>
      </c>
      <c r="BV618" s="132" t="str">
        <f t="shared" si="195"/>
        <v/>
      </c>
      <c r="BW618" s="132" t="str">
        <f t="shared" si="195"/>
        <v/>
      </c>
      <c r="BY618" s="132">
        <f t="shared" ca="1" si="191"/>
        <v>283.28750000000002</v>
      </c>
      <c r="BZ618" s="132">
        <f t="shared" ca="1" si="191"/>
        <v>156.3271</v>
      </c>
      <c r="CA618" s="132">
        <f t="shared" ca="1" si="191"/>
        <v>527.14679999999998</v>
      </c>
      <c r="CB618" s="132">
        <f t="shared" ca="1" si="183"/>
        <v>169.28139999999999</v>
      </c>
    </row>
    <row r="619" spans="2:80" x14ac:dyDescent="0.2">
      <c r="B619" s="21" t="str">
        <f>IF(C619&lt;&gt;"",ROWS(B$3:Me)-1,"")</f>
        <v/>
      </c>
      <c r="C619" s="22" t="str">
        <f>IF(Drela!N619="","",Drela!N619)</f>
        <v/>
      </c>
      <c r="D619" s="23" t="str">
        <f>IF(Drela!O619="","",Drela!O619)</f>
        <v/>
      </c>
      <c r="F619" s="21" t="str">
        <f t="shared" si="184"/>
        <v/>
      </c>
      <c r="G619" s="22" t="str">
        <f>IF(Drela!Q619="","",Drela!Q619)</f>
        <v/>
      </c>
      <c r="H619" s="23" t="str">
        <f>IF(Drela!R619="","",Drela!R619)</f>
        <v/>
      </c>
      <c r="I619" s="29"/>
      <c r="J619" s="21" t="str">
        <f t="shared" si="185"/>
        <v/>
      </c>
      <c r="K619" s="22" t="str">
        <f>IF(Drela!AF619="","",Drela!AF619)</f>
        <v/>
      </c>
      <c r="L619" s="23" t="str">
        <f>IF(Drela!AG619="","",Drela!AG619)</f>
        <v/>
      </c>
      <c r="M619" s="29"/>
      <c r="N619" s="21" t="str">
        <f t="shared" si="186"/>
        <v/>
      </c>
      <c r="O619" s="22" t="str">
        <f>IF(Drela!AI619="","",Drela!AI619)</f>
        <v/>
      </c>
      <c r="P619" s="23" t="str">
        <f>IF(Drela!AJ619="","",Drela!AJ619)</f>
        <v/>
      </c>
      <c r="R619" s="21">
        <v>616</v>
      </c>
      <c r="S619" s="24">
        <f ca="1"/>
        <v>63.362868841410346</v>
      </c>
      <c r="T619" s="24">
        <f ca="1"/>
        <v>25.227918440722448</v>
      </c>
      <c r="V619" s="21">
        <v>616</v>
      </c>
      <c r="W619" s="24">
        <f ca="1"/>
        <v>307.00744196743807</v>
      </c>
      <c r="X619" s="24">
        <f ca="1"/>
        <v>38.396172560336488</v>
      </c>
      <c r="Y619" s="30"/>
      <c r="Z619" s="21">
        <v>616</v>
      </c>
      <c r="AA619" s="24">
        <f ca="1"/>
        <v>283.036350548217</v>
      </c>
      <c r="AB619" s="24">
        <f ca="1"/>
        <v>156.60382743966346</v>
      </c>
      <c r="AD619" s="21">
        <v>616</v>
      </c>
      <c r="AE619" s="24">
        <f ca="1"/>
        <v>526.68092367424481</v>
      </c>
      <c r="AF619" s="24">
        <f ca="1"/>
        <v>169.77208155927758</v>
      </c>
      <c r="AH619" s="21">
        <v>616</v>
      </c>
      <c r="AI619" s="24">
        <f t="shared" ca="1" si="179"/>
        <v>63.362900000000003</v>
      </c>
      <c r="AJ619" s="24">
        <f t="shared" ca="1" si="180"/>
        <v>25.227900000000002</v>
      </c>
      <c r="AK619" s="24">
        <f t="shared" ca="1" si="181"/>
        <v>307.00740000000002</v>
      </c>
      <c r="AL619" s="24">
        <f t="shared" ca="1" si="182"/>
        <v>38.3962</v>
      </c>
      <c r="AM619" s="26"/>
      <c r="AN619" s="26" t="str">
        <f ca="1">IF(AI619="","","G1 "&amp;Input!D55&amp;" "&amp;AI619&amp;" "&amp;Input!D$56&amp;" "&amp;AJ619&amp;" "&amp;Input!D$57&amp;" "&amp;AK619&amp;" "&amp;Input!D$58&amp;" "&amp;AL619&amp;" F "&amp;Input!D$51&amp;"")</f>
        <v>G1 X 63.3629 Y 25.2279 U 307.0074 Z 38.3962 F 400</v>
      </c>
      <c r="AO619" s="26"/>
      <c r="AP619" s="26" t="str">
        <f ca="1">IF(AS619="","","G1 "&amp;Input!D$55&amp;" "&amp;AS619&amp;" "&amp;Input!D$56&amp;" "&amp;AT619&amp;" "&amp;Input!D$57&amp;" "&amp;AU619&amp;" "&amp;Input!D$58&amp;" "&amp;AV619&amp;" F "&amp;Input!D$52&amp;"")</f>
        <v>G1 X 283.0364 Y 156.6038 U 526.6809 Z 169.7721 F 400</v>
      </c>
      <c r="AQ619" s="26"/>
      <c r="AR619" s="21">
        <v>616</v>
      </c>
      <c r="AS619" s="24">
        <f t="shared" ca="1" si="187"/>
        <v>283.03640000000001</v>
      </c>
      <c r="AT619" s="24">
        <f t="shared" ca="1" si="188"/>
        <v>156.60380000000001</v>
      </c>
      <c r="AU619" s="24">
        <f t="shared" ca="1" si="189"/>
        <v>526.68089999999995</v>
      </c>
      <c r="AV619" s="24">
        <f t="shared" ca="1" si="190"/>
        <v>169.77209999999999</v>
      </c>
      <c r="BC619" t="s">
        <v>1043</v>
      </c>
      <c r="BF619" s="74" t="str">
        <f ca="1">IF(AI618="","","G1 "&amp;Input!D$55&amp;" "&amp;AI618&amp;" "&amp;Input!D$56&amp;" "&amp;AJ618&amp;" "&amp;Input!D$57&amp;" "&amp;AK618&amp;" "&amp;Input!D$58&amp;" "&amp;AL618&amp;" F "&amp;Input!D$51&amp;"")</f>
        <v>G1 X 62.897 Y 25.7186 U 306.7563 Z 38.6729 F 400</v>
      </c>
      <c r="BO619" s="132">
        <f t="shared" ca="1" si="194"/>
        <v>63.362900000000003</v>
      </c>
      <c r="BP619" s="132">
        <f t="shared" ca="1" si="194"/>
        <v>25.227900000000002</v>
      </c>
      <c r="BQ619" s="132">
        <f t="shared" ca="1" si="194"/>
        <v>307.00740000000002</v>
      </c>
      <c r="BR619" s="132">
        <f t="shared" ca="1" si="194"/>
        <v>38.3962</v>
      </c>
      <c r="BT619" s="132" t="str">
        <f t="shared" si="195"/>
        <v/>
      </c>
      <c r="BU619" s="132" t="str">
        <f t="shared" si="195"/>
        <v/>
      </c>
      <c r="BV619" s="132" t="str">
        <f t="shared" si="195"/>
        <v/>
      </c>
      <c r="BW619" s="132" t="str">
        <f t="shared" si="195"/>
        <v/>
      </c>
      <c r="BY619" s="132">
        <f t="shared" ca="1" si="191"/>
        <v>283.03640000000001</v>
      </c>
      <c r="BZ619" s="132">
        <f t="shared" ca="1" si="191"/>
        <v>156.60380000000001</v>
      </c>
      <c r="CA619" s="132">
        <f t="shared" ca="1" si="191"/>
        <v>526.68089999999995</v>
      </c>
      <c r="CB619" s="132">
        <f t="shared" ca="1" si="183"/>
        <v>169.77209999999999</v>
      </c>
    </row>
    <row r="620" spans="2:80" x14ac:dyDescent="0.2">
      <c r="B620" s="21" t="str">
        <f>IF(C620&lt;&gt;"",ROWS(B$3:Me)-1,"")</f>
        <v/>
      </c>
      <c r="C620" s="22" t="str">
        <f>IF(Drela!N620="","",Drela!N620)</f>
        <v/>
      </c>
      <c r="D620" s="23" t="str">
        <f>IF(Drela!O620="","",Drela!O620)</f>
        <v/>
      </c>
      <c r="F620" s="21" t="str">
        <f t="shared" si="184"/>
        <v/>
      </c>
      <c r="G620" s="22" t="str">
        <f>IF(Drela!Q620="","",Drela!Q620)</f>
        <v/>
      </c>
      <c r="H620" s="23" t="str">
        <f>IF(Drela!R620="","",Drela!R620)</f>
        <v/>
      </c>
      <c r="I620" s="29"/>
      <c r="J620" s="21" t="str">
        <f t="shared" si="185"/>
        <v/>
      </c>
      <c r="K620" s="22" t="str">
        <f>IF(Drela!AF620="","",Drela!AF620)</f>
        <v/>
      </c>
      <c r="L620" s="23" t="str">
        <f>IF(Drela!AG620="","",Drela!AG620)</f>
        <v/>
      </c>
      <c r="M620" s="29"/>
      <c r="N620" s="21" t="str">
        <f t="shared" si="186"/>
        <v/>
      </c>
      <c r="O620" s="22" t="str">
        <f>IF(Drela!AI620="","",Drela!AI620)</f>
        <v/>
      </c>
      <c r="P620" s="23" t="str">
        <f>IF(Drela!AJ620="","",Drela!AJ620)</f>
        <v/>
      </c>
      <c r="R620" s="21">
        <v>617</v>
      </c>
      <c r="S620" s="24">
        <f ca="1"/>
        <v>63.839150958845721</v>
      </c>
      <c r="T620" s="24">
        <f ca="1"/>
        <v>24.767268623204643</v>
      </c>
      <c r="V620" s="21">
        <v>617</v>
      </c>
      <c r="W620" s="24">
        <f ca="1"/>
        <v>307.2646732035538</v>
      </c>
      <c r="X620" s="24">
        <f ca="1"/>
        <v>38.135916049993995</v>
      </c>
      <c r="Y620" s="30"/>
      <c r="Z620" s="21">
        <v>617</v>
      </c>
      <c r="AA620" s="24">
        <f ca="1"/>
        <v>282.77911931210127</v>
      </c>
      <c r="AB620" s="24">
        <f ca="1"/>
        <v>156.86408395000598</v>
      </c>
      <c r="AD620" s="21">
        <v>617</v>
      </c>
      <c r="AE620" s="24">
        <f ca="1"/>
        <v>526.20464155680941</v>
      </c>
      <c r="AF620" s="24">
        <f ca="1"/>
        <v>170.23273137679539</v>
      </c>
      <c r="AH620" s="21">
        <v>617</v>
      </c>
      <c r="AI620" s="24">
        <f t="shared" ca="1" si="179"/>
        <v>63.839199999999998</v>
      </c>
      <c r="AJ620" s="24">
        <f t="shared" ca="1" si="180"/>
        <v>24.767299999999999</v>
      </c>
      <c r="AK620" s="24">
        <f t="shared" ca="1" si="181"/>
        <v>307.2647</v>
      </c>
      <c r="AL620" s="24">
        <f t="shared" ca="1" si="182"/>
        <v>38.135899999999999</v>
      </c>
      <c r="AM620" s="26"/>
      <c r="AN620" s="26" t="str">
        <f ca="1">IF(AI620="","","G1 "&amp;Input!D55&amp;" "&amp;AI620&amp;" "&amp;Input!D$56&amp;" "&amp;AJ620&amp;" "&amp;Input!D$57&amp;" "&amp;AK620&amp;" "&amp;Input!D$58&amp;" "&amp;AL620&amp;" F "&amp;Input!D$51&amp;"")</f>
        <v>G1 X 63.8392 Y 24.7673 U 307.2647 Z 38.1359 F 400</v>
      </c>
      <c r="AO620" s="26"/>
      <c r="AP620" s="26" t="str">
        <f ca="1">IF(AS620="","","G1 "&amp;Input!D$55&amp;" "&amp;AS620&amp;" "&amp;Input!D$56&amp;" "&amp;AT620&amp;" "&amp;Input!D$57&amp;" "&amp;AU620&amp;" "&amp;Input!D$58&amp;" "&amp;AV620&amp;" F "&amp;Input!D$52&amp;"")</f>
        <v>G1 X 282.7791 Y 156.8641 U 526.2046 Z 170.2327 F 400</v>
      </c>
      <c r="AQ620" s="26"/>
      <c r="AR620" s="21">
        <v>617</v>
      </c>
      <c r="AS620" s="24">
        <f t="shared" ca="1" si="187"/>
        <v>282.77910000000003</v>
      </c>
      <c r="AT620" s="24">
        <f t="shared" ca="1" si="188"/>
        <v>156.86410000000001</v>
      </c>
      <c r="AU620" s="24">
        <f t="shared" ca="1" si="189"/>
        <v>526.20460000000003</v>
      </c>
      <c r="AV620" s="24">
        <f t="shared" ca="1" si="190"/>
        <v>170.23269999999999</v>
      </c>
      <c r="BC620" t="s">
        <v>1044</v>
      </c>
      <c r="BF620" s="74" t="str">
        <f ca="1">IF(AI619="","","G1 "&amp;Input!D$55&amp;" "&amp;AI619&amp;" "&amp;Input!D$56&amp;" "&amp;AJ619&amp;" "&amp;Input!D$57&amp;" "&amp;AK619&amp;" "&amp;Input!D$58&amp;" "&amp;AL619&amp;" F "&amp;Input!D$51&amp;"")</f>
        <v>G1 X 63.3629 Y 25.2279 U 307.0074 Z 38.3962 F 400</v>
      </c>
      <c r="BO620" s="132">
        <f t="shared" ca="1" si="194"/>
        <v>63.839199999999998</v>
      </c>
      <c r="BP620" s="132">
        <f t="shared" ca="1" si="194"/>
        <v>24.767299999999999</v>
      </c>
      <c r="BQ620" s="132">
        <f t="shared" ca="1" si="194"/>
        <v>307.2647</v>
      </c>
      <c r="BR620" s="132">
        <f t="shared" ca="1" si="194"/>
        <v>38.135899999999999</v>
      </c>
      <c r="BT620" s="132" t="str">
        <f t="shared" si="195"/>
        <v/>
      </c>
      <c r="BU620" s="132" t="str">
        <f t="shared" si="195"/>
        <v/>
      </c>
      <c r="BV620" s="132" t="str">
        <f t="shared" si="195"/>
        <v/>
      </c>
      <c r="BW620" s="132" t="str">
        <f t="shared" si="195"/>
        <v/>
      </c>
      <c r="BY620" s="132">
        <f t="shared" ca="1" si="191"/>
        <v>282.77910000000003</v>
      </c>
      <c r="BZ620" s="132">
        <f t="shared" ca="1" si="191"/>
        <v>156.86410000000001</v>
      </c>
      <c r="CA620" s="132">
        <f t="shared" ca="1" si="191"/>
        <v>526.20460000000003</v>
      </c>
      <c r="CB620" s="132">
        <f t="shared" ca="1" si="183"/>
        <v>170.23269999999999</v>
      </c>
    </row>
    <row r="621" spans="2:80" x14ac:dyDescent="0.2">
      <c r="B621" s="21" t="str">
        <f>IF(C621&lt;&gt;"",ROWS(B$3:Me)-1,"")</f>
        <v/>
      </c>
      <c r="C621" s="22" t="str">
        <f>IF(Drela!N621="","",Drela!N621)</f>
        <v/>
      </c>
      <c r="D621" s="23" t="str">
        <f>IF(Drela!O621="","",Drela!O621)</f>
        <v/>
      </c>
      <c r="F621" s="21" t="str">
        <f t="shared" si="184"/>
        <v/>
      </c>
      <c r="G621" s="22" t="str">
        <f>IF(Drela!Q621="","",Drela!Q621)</f>
        <v/>
      </c>
      <c r="H621" s="23" t="str">
        <f>IF(Drela!R621="","",Drela!R621)</f>
        <v/>
      </c>
      <c r="I621" s="29"/>
      <c r="J621" s="21" t="str">
        <f t="shared" si="185"/>
        <v/>
      </c>
      <c r="K621" s="22" t="str">
        <f>IF(Drela!AF621="","",Drela!AF621)</f>
        <v/>
      </c>
      <c r="L621" s="23" t="str">
        <f>IF(Drela!AG621="","",Drela!AG621)</f>
        <v/>
      </c>
      <c r="M621" s="29"/>
      <c r="N621" s="21" t="str">
        <f t="shared" si="186"/>
        <v/>
      </c>
      <c r="O621" s="22" t="str">
        <f>IF(Drela!AI621="","",Drela!AI621)</f>
        <v/>
      </c>
      <c r="P621" s="23" t="str">
        <f>IF(Drela!AJ621="","",Drela!AJ621)</f>
        <v/>
      </c>
      <c r="R621" s="21">
        <v>618</v>
      </c>
      <c r="S621" s="24">
        <f ca="1"/>
        <v>64.321978497979487</v>
      </c>
      <c r="T621" s="24">
        <f ca="1"/>
        <v>24.324816677538585</v>
      </c>
      <c r="V621" s="21">
        <v>618</v>
      </c>
      <c r="W621" s="24">
        <f ca="1"/>
        <v>307.52574465305582</v>
      </c>
      <c r="X621" s="24">
        <f ca="1"/>
        <v>37.885625410472628</v>
      </c>
      <c r="Y621" s="30"/>
      <c r="Z621" s="21">
        <v>618</v>
      </c>
      <c r="AA621" s="24">
        <f ca="1"/>
        <v>282.51804786259925</v>
      </c>
      <c r="AB621" s="24">
        <f ca="1"/>
        <v>157.11437458952736</v>
      </c>
      <c r="AD621" s="21">
        <v>618</v>
      </c>
      <c r="AE621" s="24">
        <f ca="1"/>
        <v>525.72181401767557</v>
      </c>
      <c r="AF621" s="24">
        <f ca="1"/>
        <v>170.67518332246144</v>
      </c>
      <c r="AH621" s="21">
        <v>618</v>
      </c>
      <c r="AI621" s="24">
        <f t="shared" ca="1" si="179"/>
        <v>64.322000000000003</v>
      </c>
      <c r="AJ621" s="24">
        <f t="shared" ca="1" si="180"/>
        <v>24.3248</v>
      </c>
      <c r="AK621" s="24">
        <f t="shared" ca="1" si="181"/>
        <v>307.52569999999997</v>
      </c>
      <c r="AL621" s="24">
        <f t="shared" ca="1" si="182"/>
        <v>37.885599999999997</v>
      </c>
      <c r="AM621" s="26"/>
      <c r="AN621" s="26" t="str">
        <f ca="1">IF(AI621="","","G1 "&amp;Input!D55&amp;" "&amp;AI621&amp;" "&amp;Input!D$56&amp;" "&amp;AJ621&amp;" "&amp;Input!D$57&amp;" "&amp;AK621&amp;" "&amp;Input!D$58&amp;" "&amp;AL621&amp;" F "&amp;Input!D$51&amp;"")</f>
        <v>G1 X 64.322 Y 24.3248 U 307.5257 Z 37.8856 F 400</v>
      </c>
      <c r="AO621" s="26"/>
      <c r="AP621" s="26" t="str">
        <f ca="1">IF(AS621="","","G1 "&amp;Input!D$55&amp;" "&amp;AS621&amp;" "&amp;Input!D$56&amp;" "&amp;AT621&amp;" "&amp;Input!D$57&amp;" "&amp;AU621&amp;" "&amp;Input!D$58&amp;" "&amp;AV621&amp;" F "&amp;Input!D$52&amp;"")</f>
        <v>G1 X 282.518 Y 157.1144 U 525.7218 Z 170.6752 F 400</v>
      </c>
      <c r="AQ621" s="26"/>
      <c r="AR621" s="21">
        <v>618</v>
      </c>
      <c r="AS621" s="24">
        <f t="shared" ca="1" si="187"/>
        <v>282.51799999999997</v>
      </c>
      <c r="AT621" s="24">
        <f t="shared" ca="1" si="188"/>
        <v>157.11439999999999</v>
      </c>
      <c r="AU621" s="24">
        <f t="shared" ca="1" si="189"/>
        <v>525.72180000000003</v>
      </c>
      <c r="AV621" s="24">
        <f t="shared" ca="1" si="190"/>
        <v>170.67519999999999</v>
      </c>
      <c r="BC621" t="s">
        <v>1045</v>
      </c>
      <c r="BF621" s="74" t="str">
        <f ca="1">IF(AI620="","","G1 "&amp;Input!D$55&amp;" "&amp;AI620&amp;" "&amp;Input!D$56&amp;" "&amp;AJ620&amp;" "&amp;Input!D$57&amp;" "&amp;AK620&amp;" "&amp;Input!D$58&amp;" "&amp;AL620&amp;" F "&amp;Input!D$51&amp;"")</f>
        <v>G1 X 63.8392 Y 24.7673 U 307.2647 Z 38.1359 F 400</v>
      </c>
      <c r="BO621" s="132">
        <f t="shared" ca="1" si="194"/>
        <v>64.322000000000003</v>
      </c>
      <c r="BP621" s="132">
        <f t="shared" ca="1" si="194"/>
        <v>24.3248</v>
      </c>
      <c r="BQ621" s="132">
        <f t="shared" ca="1" si="194"/>
        <v>307.52569999999997</v>
      </c>
      <c r="BR621" s="132">
        <f t="shared" ca="1" si="194"/>
        <v>37.885599999999997</v>
      </c>
      <c r="BT621" s="132" t="str">
        <f t="shared" si="195"/>
        <v/>
      </c>
      <c r="BU621" s="132" t="str">
        <f t="shared" si="195"/>
        <v/>
      </c>
      <c r="BV621" s="132" t="str">
        <f t="shared" si="195"/>
        <v/>
      </c>
      <c r="BW621" s="132" t="str">
        <f t="shared" si="195"/>
        <v/>
      </c>
      <c r="BY621" s="132">
        <f t="shared" ca="1" si="191"/>
        <v>282.51799999999997</v>
      </c>
      <c r="BZ621" s="132">
        <f t="shared" ca="1" si="191"/>
        <v>157.11439999999999</v>
      </c>
      <c r="CA621" s="132">
        <f t="shared" ca="1" si="191"/>
        <v>525.72180000000003</v>
      </c>
      <c r="CB621" s="132">
        <f t="shared" ca="1" si="183"/>
        <v>170.67519999999999</v>
      </c>
    </row>
    <row r="622" spans="2:80" x14ac:dyDescent="0.2">
      <c r="B622" s="21" t="str">
        <f>IF(C622&lt;&gt;"",ROWS(B$3:Me)-1,"")</f>
        <v/>
      </c>
      <c r="C622" s="22" t="str">
        <f>IF(Drela!N622="","",Drela!N622)</f>
        <v/>
      </c>
      <c r="D622" s="23" t="str">
        <f>IF(Drela!O622="","",Drela!O622)</f>
        <v/>
      </c>
      <c r="F622" s="21" t="str">
        <f t="shared" si="184"/>
        <v/>
      </c>
      <c r="G622" s="22" t="str">
        <f>IF(Drela!Q622="","",Drela!Q622)</f>
        <v/>
      </c>
      <c r="H622" s="23" t="str">
        <f>IF(Drela!R622="","",Drela!R622)</f>
        <v/>
      </c>
      <c r="I622" s="29"/>
      <c r="J622" s="21" t="str">
        <f t="shared" si="185"/>
        <v/>
      </c>
      <c r="K622" s="22" t="str">
        <f>IF(Drela!AF622="","",Drela!AF622)</f>
        <v/>
      </c>
      <c r="L622" s="23" t="str">
        <f>IF(Drela!AG622="","",Drela!AG622)</f>
        <v/>
      </c>
      <c r="M622" s="29"/>
      <c r="N622" s="21" t="str">
        <f t="shared" si="186"/>
        <v/>
      </c>
      <c r="O622" s="22" t="str">
        <f>IF(Drela!AI622="","",Drela!AI622)</f>
        <v/>
      </c>
      <c r="P622" s="23" t="str">
        <f>IF(Drela!AJ622="","",Drela!AJ622)</f>
        <v/>
      </c>
      <c r="R622" s="21">
        <v>619</v>
      </c>
      <c r="S622" s="24">
        <f ca="1"/>
        <v>64.80530186113846</v>
      </c>
      <c r="T622" s="24">
        <f ca="1"/>
        <v>23.882856328289435</v>
      </c>
      <c r="V622" s="21">
        <v>619</v>
      </c>
      <c r="W622" s="24">
        <f ca="1"/>
        <v>307.78709596976239</v>
      </c>
      <c r="X622" s="24">
        <f ca="1"/>
        <v>37.635600019835358</v>
      </c>
      <c r="Y622" s="30"/>
      <c r="Z622" s="21">
        <v>619</v>
      </c>
      <c r="AA622" s="24">
        <f ca="1"/>
        <v>282.25669654589268</v>
      </c>
      <c r="AB622" s="24">
        <f ca="1"/>
        <v>157.36439998016465</v>
      </c>
      <c r="AD622" s="21">
        <v>619</v>
      </c>
      <c r="AE622" s="24">
        <f ca="1"/>
        <v>525.23849065451657</v>
      </c>
      <c r="AF622" s="24">
        <f ca="1"/>
        <v>171.11714367171058</v>
      </c>
      <c r="AH622" s="21">
        <v>619</v>
      </c>
      <c r="AI622" s="24">
        <f t="shared" ca="1" si="179"/>
        <v>64.805300000000003</v>
      </c>
      <c r="AJ622" s="24">
        <f t="shared" ca="1" si="180"/>
        <v>23.882899999999999</v>
      </c>
      <c r="AK622" s="24">
        <f t="shared" ca="1" si="181"/>
        <v>307.78710000000001</v>
      </c>
      <c r="AL622" s="24">
        <f t="shared" ca="1" si="182"/>
        <v>37.635599999999997</v>
      </c>
      <c r="AM622" s="26"/>
      <c r="AN622" s="26" t="str">
        <f ca="1">IF(AI622="","","G1 "&amp;Input!D55&amp;" "&amp;AI622&amp;" "&amp;Input!D$56&amp;" "&amp;AJ622&amp;" "&amp;Input!D$57&amp;" "&amp;AK622&amp;" "&amp;Input!D$58&amp;" "&amp;AL622&amp;" F "&amp;Input!D$51&amp;"")</f>
        <v>G1 X 64.8053 Y 23.8829 U 307.7871 Z 37.6356 F 400</v>
      </c>
      <c r="AO622" s="26"/>
      <c r="AP622" s="26" t="str">
        <f ca="1">IF(AS622="","","G1 "&amp;Input!D$55&amp;" "&amp;AS622&amp;" "&amp;Input!D$56&amp;" "&amp;AT622&amp;" "&amp;Input!D$57&amp;" "&amp;AU622&amp;" "&amp;Input!D$58&amp;" "&amp;AV622&amp;" F "&amp;Input!D$52&amp;"")</f>
        <v>G1 X 282.2567 Y 157.3644 U 525.2385 Z 171.1171 F 400</v>
      </c>
      <c r="AQ622" s="26"/>
      <c r="AR622" s="21">
        <v>619</v>
      </c>
      <c r="AS622" s="24">
        <f t="shared" ca="1" si="187"/>
        <v>282.25670000000002</v>
      </c>
      <c r="AT622" s="24">
        <f t="shared" ca="1" si="188"/>
        <v>157.36439999999999</v>
      </c>
      <c r="AU622" s="24">
        <f t="shared" ca="1" si="189"/>
        <v>525.23850000000004</v>
      </c>
      <c r="AV622" s="24">
        <f t="shared" ca="1" si="190"/>
        <v>171.11709999999999</v>
      </c>
      <c r="BC622" t="s">
        <v>1046</v>
      </c>
      <c r="BF622" s="74" t="str">
        <f ca="1">IF(AI621="","","G1 "&amp;Input!D$55&amp;" "&amp;AI621&amp;" "&amp;Input!D$56&amp;" "&amp;AJ621&amp;" "&amp;Input!D$57&amp;" "&amp;AK621&amp;" "&amp;Input!D$58&amp;" "&amp;AL621&amp;" F "&amp;Input!D$51&amp;"")</f>
        <v>G1 X 64.322 Y 24.3248 U 307.5257 Z 37.8856 F 400</v>
      </c>
      <c r="BO622" s="132">
        <f t="shared" ca="1" si="194"/>
        <v>64.805300000000003</v>
      </c>
      <c r="BP622" s="132">
        <f t="shared" ca="1" si="194"/>
        <v>23.882899999999999</v>
      </c>
      <c r="BQ622" s="132">
        <f t="shared" ca="1" si="194"/>
        <v>307.78710000000001</v>
      </c>
      <c r="BR622" s="132">
        <f t="shared" ca="1" si="194"/>
        <v>37.635599999999997</v>
      </c>
      <c r="BT622" s="132" t="str">
        <f t="shared" si="195"/>
        <v/>
      </c>
      <c r="BU622" s="132" t="str">
        <f t="shared" si="195"/>
        <v/>
      </c>
      <c r="BV622" s="132" t="str">
        <f t="shared" si="195"/>
        <v/>
      </c>
      <c r="BW622" s="132" t="str">
        <f t="shared" si="195"/>
        <v/>
      </c>
      <c r="BY622" s="132">
        <f t="shared" ca="1" si="191"/>
        <v>282.25670000000002</v>
      </c>
      <c r="BZ622" s="132">
        <f t="shared" ca="1" si="191"/>
        <v>157.36439999999999</v>
      </c>
      <c r="CA622" s="132">
        <f t="shared" ca="1" si="191"/>
        <v>525.23850000000004</v>
      </c>
      <c r="CB622" s="132">
        <f t="shared" ca="1" si="183"/>
        <v>171.11709999999999</v>
      </c>
    </row>
    <row r="623" spans="2:80" x14ac:dyDescent="0.2">
      <c r="B623" s="21" t="str">
        <f>IF(C623&lt;&gt;"",ROWS(B$3:Me)-1,"")</f>
        <v/>
      </c>
      <c r="C623" s="22" t="str">
        <f>IF(Drela!N623="","",Drela!N623)</f>
        <v/>
      </c>
      <c r="D623" s="23" t="str">
        <f>IF(Drela!O623="","",Drela!O623)</f>
        <v/>
      </c>
      <c r="F623" s="21" t="str">
        <f t="shared" si="184"/>
        <v/>
      </c>
      <c r="G623" s="22" t="str">
        <f>IF(Drela!Q623="","",Drela!Q623)</f>
        <v/>
      </c>
      <c r="H623" s="23" t="str">
        <f>IF(Drela!R623="","",Drela!R623)</f>
        <v/>
      </c>
      <c r="I623" s="29"/>
      <c r="J623" s="21" t="str">
        <f t="shared" si="185"/>
        <v/>
      </c>
      <c r="K623" s="22" t="str">
        <f>IF(Drela!AF623="","",Drela!AF623)</f>
        <v/>
      </c>
      <c r="L623" s="23" t="str">
        <f>IF(Drela!AG623="","",Drela!AG623)</f>
        <v/>
      </c>
      <c r="M623" s="29"/>
      <c r="N623" s="21" t="str">
        <f t="shared" si="186"/>
        <v/>
      </c>
      <c r="O623" s="22" t="str">
        <f>IF(Drela!AI623="","",Drela!AI623)</f>
        <v/>
      </c>
      <c r="P623" s="23" t="str">
        <f>IF(Drela!AJ623="","",Drela!AJ623)</f>
        <v/>
      </c>
      <c r="R623" s="21">
        <v>620</v>
      </c>
      <c r="S623" s="24">
        <f ca="1"/>
        <v>65.284907201106208</v>
      </c>
      <c r="T623" s="24">
        <f ca="1"/>
        <v>23.429419776841954</v>
      </c>
      <c r="V623" s="21">
        <v>620</v>
      </c>
      <c r="W623" s="24">
        <f ca="1"/>
        <v>308.04625174173293</v>
      </c>
      <c r="X623" s="24">
        <f ca="1"/>
        <v>37.379284711713026</v>
      </c>
      <c r="Y623" s="30"/>
      <c r="Z623" s="21">
        <v>620</v>
      </c>
      <c r="AA623" s="24">
        <f ca="1"/>
        <v>281.99754077392214</v>
      </c>
      <c r="AB623" s="24">
        <f ca="1"/>
        <v>157.62071528828699</v>
      </c>
      <c r="AD623" s="21">
        <v>620</v>
      </c>
      <c r="AE623" s="24">
        <f ca="1"/>
        <v>524.75888531454882</v>
      </c>
      <c r="AF623" s="24">
        <f ca="1"/>
        <v>171.57058022315806</v>
      </c>
      <c r="AH623" s="21">
        <v>620</v>
      </c>
      <c r="AI623" s="24">
        <f t="shared" ca="1" si="179"/>
        <v>65.284899999999993</v>
      </c>
      <c r="AJ623" s="24">
        <f t="shared" ca="1" si="180"/>
        <v>23.429400000000001</v>
      </c>
      <c r="AK623" s="24">
        <f t="shared" ca="1" si="181"/>
        <v>308.04629999999997</v>
      </c>
      <c r="AL623" s="24">
        <f t="shared" ca="1" si="182"/>
        <v>37.379300000000001</v>
      </c>
      <c r="AM623" s="26"/>
      <c r="AN623" s="26" t="str">
        <f ca="1">IF(AI623="","","G1 "&amp;Input!D55&amp;" "&amp;AI623&amp;" "&amp;Input!D$56&amp;" "&amp;AJ623&amp;" "&amp;Input!D$57&amp;" "&amp;AK623&amp;" "&amp;Input!D$58&amp;" "&amp;AL623&amp;" F "&amp;Input!D$51&amp;"")</f>
        <v>G1 X 65.2849 Y 23.4294 U 308.0463 Z 37.3793 F 400</v>
      </c>
      <c r="AO623" s="26"/>
      <c r="AP623" s="26" t="str">
        <f ca="1">IF(AS623="","","G1 "&amp;Input!D$55&amp;" "&amp;AS623&amp;" "&amp;Input!D$56&amp;" "&amp;AT623&amp;" "&amp;Input!D$57&amp;" "&amp;AU623&amp;" "&amp;Input!D$58&amp;" "&amp;AV623&amp;" F "&amp;Input!D$52&amp;"")</f>
        <v>G1 X 281.9975 Y 157.6207 U 524.7589 Z 171.5706 F 400</v>
      </c>
      <c r="AQ623" s="26"/>
      <c r="AR623" s="21">
        <v>620</v>
      </c>
      <c r="AS623" s="24">
        <f t="shared" ca="1" si="187"/>
        <v>281.9975</v>
      </c>
      <c r="AT623" s="24">
        <f t="shared" ca="1" si="188"/>
        <v>157.6207</v>
      </c>
      <c r="AU623" s="24">
        <f t="shared" ca="1" si="189"/>
        <v>524.75890000000004</v>
      </c>
      <c r="AV623" s="24">
        <f t="shared" ca="1" si="190"/>
        <v>171.57060000000001</v>
      </c>
      <c r="BC623" t="s">
        <v>1047</v>
      </c>
      <c r="BF623" s="74" t="str">
        <f ca="1">IF(AI622="","","G1 "&amp;Input!D$55&amp;" "&amp;AI622&amp;" "&amp;Input!D$56&amp;" "&amp;AJ622&amp;" "&amp;Input!D$57&amp;" "&amp;AK622&amp;" "&amp;Input!D$58&amp;" "&amp;AL622&amp;" F "&amp;Input!D$51&amp;"")</f>
        <v>G1 X 64.8053 Y 23.8829 U 307.7871 Z 37.6356 F 400</v>
      </c>
      <c r="BO623" s="132">
        <f t="shared" ca="1" si="194"/>
        <v>65.284899999999993</v>
      </c>
      <c r="BP623" s="132">
        <f t="shared" ca="1" si="194"/>
        <v>23.429400000000001</v>
      </c>
      <c r="BQ623" s="132">
        <f t="shared" ca="1" si="194"/>
        <v>308.04629999999997</v>
      </c>
      <c r="BR623" s="132">
        <f t="shared" ca="1" si="194"/>
        <v>37.379300000000001</v>
      </c>
      <c r="BT623" s="132" t="str">
        <f t="shared" si="195"/>
        <v/>
      </c>
      <c r="BU623" s="132" t="str">
        <f t="shared" si="195"/>
        <v/>
      </c>
      <c r="BV623" s="132" t="str">
        <f t="shared" si="195"/>
        <v/>
      </c>
      <c r="BW623" s="132" t="str">
        <f t="shared" si="195"/>
        <v/>
      </c>
      <c r="BY623" s="132">
        <f t="shared" ca="1" si="191"/>
        <v>281.9975</v>
      </c>
      <c r="BZ623" s="132">
        <f t="shared" ca="1" si="191"/>
        <v>157.6207</v>
      </c>
      <c r="CA623" s="132">
        <f t="shared" ca="1" si="191"/>
        <v>524.75890000000004</v>
      </c>
      <c r="CB623" s="132">
        <f t="shared" ca="1" si="183"/>
        <v>171.57060000000001</v>
      </c>
    </row>
    <row r="624" spans="2:80" x14ac:dyDescent="0.2">
      <c r="B624" s="21" t="str">
        <f>IF(C624&lt;&gt;"",ROWS(B$3:Me)-1,"")</f>
        <v/>
      </c>
      <c r="C624" s="22" t="str">
        <f>IF(Drela!N624="","",Drela!N624)</f>
        <v/>
      </c>
      <c r="D624" s="23" t="str">
        <f>IF(Drela!O624="","",Drela!O624)</f>
        <v/>
      </c>
      <c r="F624" s="21" t="str">
        <f t="shared" si="184"/>
        <v/>
      </c>
      <c r="G624" s="22" t="str">
        <f>IF(Drela!Q624="","",Drela!Q624)</f>
        <v/>
      </c>
      <c r="H624" s="23" t="str">
        <f>IF(Drela!R624="","",Drela!R624)</f>
        <v/>
      </c>
      <c r="I624" s="29"/>
      <c r="J624" s="21" t="str">
        <f t="shared" si="185"/>
        <v/>
      </c>
      <c r="K624" s="22" t="str">
        <f>IF(Drela!AF624="","",Drela!AF624)</f>
        <v/>
      </c>
      <c r="L624" s="23" t="str">
        <f>IF(Drela!AG624="","",Drela!AG624)</f>
        <v/>
      </c>
      <c r="M624" s="29"/>
      <c r="N624" s="21" t="str">
        <f t="shared" si="186"/>
        <v/>
      </c>
      <c r="O624" s="22" t="str">
        <f>IF(Drela!AI624="","",Drela!AI624)</f>
        <v/>
      </c>
      <c r="P624" s="23" t="str">
        <f>IF(Drela!AJ624="","",Drela!AJ624)</f>
        <v/>
      </c>
      <c r="R624" s="21">
        <v>621</v>
      </c>
      <c r="S624" s="24">
        <f ca="1"/>
        <v>65.763923672493291</v>
      </c>
      <c r="T624" s="24">
        <f ca="1"/>
        <v>22.975493131859324</v>
      </c>
      <c r="V624" s="21">
        <v>621</v>
      </c>
      <c r="W624" s="24">
        <f ca="1"/>
        <v>308.30507629399102</v>
      </c>
      <c r="X624" s="24">
        <f ca="1"/>
        <v>37.122706142007821</v>
      </c>
      <c r="Y624" s="30"/>
      <c r="Z624" s="21">
        <v>621</v>
      </c>
      <c r="AA624" s="24">
        <f ca="1"/>
        <v>281.73871622166405</v>
      </c>
      <c r="AB624" s="24">
        <f ca="1"/>
        <v>157.87729385799219</v>
      </c>
      <c r="AD624" s="21">
        <v>621</v>
      </c>
      <c r="AE624" s="24">
        <f ca="1"/>
        <v>524.27986884316169</v>
      </c>
      <c r="AF624" s="24">
        <f ca="1"/>
        <v>172.02450686814066</v>
      </c>
      <c r="AH624" s="21">
        <v>621</v>
      </c>
      <c r="AI624" s="24">
        <f t="shared" ca="1" si="179"/>
        <v>65.763900000000007</v>
      </c>
      <c r="AJ624" s="24">
        <f t="shared" ca="1" si="180"/>
        <v>22.9755</v>
      </c>
      <c r="AK624" s="24">
        <f t="shared" ca="1" si="181"/>
        <v>308.30509999999998</v>
      </c>
      <c r="AL624" s="24">
        <f t="shared" ca="1" si="182"/>
        <v>37.122700000000002</v>
      </c>
      <c r="AM624" s="26"/>
      <c r="AN624" s="26" t="str">
        <f ca="1">IF(AI624="","","G1 "&amp;Input!D55&amp;" "&amp;AI624&amp;" "&amp;Input!D$56&amp;" "&amp;AJ624&amp;" "&amp;Input!D$57&amp;" "&amp;AK624&amp;" "&amp;Input!D$58&amp;" "&amp;AL624&amp;" F "&amp;Input!D$51&amp;"")</f>
        <v>G1 X 65.7639 Y 22.9755 U 308.3051 Z 37.1227 F 400</v>
      </c>
      <c r="AO624" s="26"/>
      <c r="AP624" s="26" t="str">
        <f ca="1">IF(AS624="","","G1 "&amp;Input!D$55&amp;" "&amp;AS624&amp;" "&amp;Input!D$56&amp;" "&amp;AT624&amp;" "&amp;Input!D$57&amp;" "&amp;AU624&amp;" "&amp;Input!D$58&amp;" "&amp;AV624&amp;" F "&amp;Input!D$52&amp;"")</f>
        <v>G1 X 281.7387 Y 157.8773 U 524.2799 Z 172.0245 F 400</v>
      </c>
      <c r="AQ624" s="26"/>
      <c r="AR624" s="21">
        <v>621</v>
      </c>
      <c r="AS624" s="24">
        <f t="shared" ca="1" si="187"/>
        <v>281.73869999999999</v>
      </c>
      <c r="AT624" s="24">
        <f t="shared" ca="1" si="188"/>
        <v>157.87729999999999</v>
      </c>
      <c r="AU624" s="24">
        <f t="shared" ca="1" si="189"/>
        <v>524.2799</v>
      </c>
      <c r="AV624" s="24">
        <f t="shared" ca="1" si="190"/>
        <v>172.02449999999999</v>
      </c>
      <c r="BC624" t="s">
        <v>1048</v>
      </c>
      <c r="BF624" s="74" t="str">
        <f ca="1">IF(AI623="","","G1 "&amp;Input!D$55&amp;" "&amp;AI623&amp;" "&amp;Input!D$56&amp;" "&amp;AJ623&amp;" "&amp;Input!D$57&amp;" "&amp;AK623&amp;" "&amp;Input!D$58&amp;" "&amp;AL623&amp;" F "&amp;Input!D$51&amp;"")</f>
        <v>G1 X 65.2849 Y 23.4294 U 308.0463 Z 37.3793 F 400</v>
      </c>
      <c r="BO624" s="132">
        <f t="shared" ref="BO624:BR643" ca="1" si="196">IFERROR(MID($AN624,FIND(" ",$AN624,FIND(BO$2,$AN624,1)),FIND(" ",$AN624,FIND(" ",$AN624,FIND(BO$2,$AN624,1))+1)-FIND(" ",$AN624,FIND(BO$2,$AN624,1)))*1,"")</f>
        <v>65.763900000000007</v>
      </c>
      <c r="BP624" s="132">
        <f t="shared" ca="1" si="196"/>
        <v>22.9755</v>
      </c>
      <c r="BQ624" s="132">
        <f t="shared" ca="1" si="196"/>
        <v>308.30509999999998</v>
      </c>
      <c r="BR624" s="132">
        <f t="shared" ca="1" si="196"/>
        <v>37.122700000000002</v>
      </c>
      <c r="BT624" s="132" t="str">
        <f t="shared" ref="BT624:BW643" si="197">IFERROR(MID($AO624,FIND(" ",$AO624,FIND(BT$2,$AO624,1)),FIND(" ",$AO624,FIND(" ",$AO624,FIND(BT$2,$AO624,1))+1)-FIND(" ",$AO624,FIND(BT$2,$AO624,1)))*1,"")</f>
        <v/>
      </c>
      <c r="BU624" s="132" t="str">
        <f t="shared" si="197"/>
        <v/>
      </c>
      <c r="BV624" s="132" t="str">
        <f t="shared" si="197"/>
        <v/>
      </c>
      <c r="BW624" s="132" t="str">
        <f t="shared" si="197"/>
        <v/>
      </c>
      <c r="BY624" s="132">
        <f t="shared" ca="1" si="191"/>
        <v>281.73869999999999</v>
      </c>
      <c r="BZ624" s="132">
        <f t="shared" ca="1" si="191"/>
        <v>157.87729999999999</v>
      </c>
      <c r="CA624" s="132">
        <f t="shared" ca="1" si="191"/>
        <v>524.2799</v>
      </c>
      <c r="CB624" s="132">
        <f t="shared" ca="1" si="183"/>
        <v>172.02449999999999</v>
      </c>
    </row>
    <row r="625" spans="2:80" x14ac:dyDescent="0.2">
      <c r="B625" s="21" t="str">
        <f>IF(C625&lt;&gt;"",ROWS(B$3:Me)-1,"")</f>
        <v/>
      </c>
      <c r="C625" s="22" t="str">
        <f>IF(Drela!N625="","",Drela!N625)</f>
        <v/>
      </c>
      <c r="D625" s="23" t="str">
        <f>IF(Drela!O625="","",Drela!O625)</f>
        <v/>
      </c>
      <c r="F625" s="21" t="str">
        <f t="shared" si="184"/>
        <v/>
      </c>
      <c r="G625" s="22" t="str">
        <f>IF(Drela!Q625="","",Drela!Q625)</f>
        <v/>
      </c>
      <c r="H625" s="23" t="str">
        <f>IF(Drela!R625="","",Drela!R625)</f>
        <v/>
      </c>
      <c r="I625" s="29"/>
      <c r="J625" s="21" t="str">
        <f t="shared" si="185"/>
        <v/>
      </c>
      <c r="K625" s="22" t="str">
        <f>IF(Drela!AF625="","",Drela!AF625)</f>
        <v/>
      </c>
      <c r="L625" s="23" t="str">
        <f>IF(Drela!AG625="","",Drela!AG625)</f>
        <v/>
      </c>
      <c r="M625" s="29"/>
      <c r="N625" s="21" t="str">
        <f t="shared" si="186"/>
        <v/>
      </c>
      <c r="O625" s="22" t="str">
        <f>IF(Drela!AI625="","",Drela!AI625)</f>
        <v/>
      </c>
      <c r="P625" s="23" t="str">
        <f>IF(Drela!AJ625="","",Drela!AJ625)</f>
        <v/>
      </c>
      <c r="R625" s="21">
        <v>622</v>
      </c>
      <c r="S625" s="24">
        <f ca="1"/>
        <v>66.247316180367022</v>
      </c>
      <c r="T625" s="24">
        <f ca="1"/>
        <v>22.53780097882434</v>
      </c>
      <c r="V625" s="21">
        <v>622</v>
      </c>
      <c r="W625" s="24">
        <f ca="1"/>
        <v>308.56651888580114</v>
      </c>
      <c r="X625" s="24">
        <f ca="1"/>
        <v>36.875036422189808</v>
      </c>
      <c r="Y625" s="30"/>
      <c r="Z625" s="21">
        <v>622</v>
      </c>
      <c r="AA625" s="24">
        <f ca="1"/>
        <v>281.47727362985393</v>
      </c>
      <c r="AB625" s="24">
        <f ca="1"/>
        <v>158.12496357781021</v>
      </c>
      <c r="AD625" s="21">
        <v>622</v>
      </c>
      <c r="AE625" s="24">
        <f ca="1"/>
        <v>523.79647633528805</v>
      </c>
      <c r="AF625" s="24">
        <f ca="1"/>
        <v>172.46219902117565</v>
      </c>
      <c r="AH625" s="21">
        <v>622</v>
      </c>
      <c r="AI625" s="24">
        <f t="shared" ca="1" si="179"/>
        <v>66.247299999999996</v>
      </c>
      <c r="AJ625" s="24">
        <f t="shared" ca="1" si="180"/>
        <v>22.537800000000001</v>
      </c>
      <c r="AK625" s="24">
        <f t="shared" ca="1" si="181"/>
        <v>308.56650000000002</v>
      </c>
      <c r="AL625" s="24">
        <f t="shared" ca="1" si="182"/>
        <v>36.875</v>
      </c>
      <c r="AM625" s="26"/>
      <c r="AN625" s="26" t="str">
        <f ca="1">IF(AI625="","","G1 "&amp;Input!D55&amp;" "&amp;AI625&amp;" "&amp;Input!D$56&amp;" "&amp;AJ625&amp;" "&amp;Input!D$57&amp;" "&amp;AK625&amp;" "&amp;Input!D$58&amp;" "&amp;AL625&amp;" F "&amp;Input!D$51&amp;"")</f>
        <v>G1 X 66.2473 Y 22.5378 U 308.5665 Z 36.875 F 400</v>
      </c>
      <c r="AO625" s="26"/>
      <c r="AP625" s="26" t="str">
        <f ca="1">IF(AS625="","","G1 "&amp;Input!D$55&amp;" "&amp;AS625&amp;" "&amp;Input!D$56&amp;" "&amp;AT625&amp;" "&amp;Input!D$57&amp;" "&amp;AU625&amp;" "&amp;Input!D$58&amp;" "&amp;AV625&amp;" F "&amp;Input!D$52&amp;"")</f>
        <v>G1 X 281.4773 Y 158.125 U 523.7965 Z 172.4622 F 400</v>
      </c>
      <c r="AQ625" s="26"/>
      <c r="AR625" s="21">
        <v>622</v>
      </c>
      <c r="AS625" s="24">
        <f t="shared" ca="1" si="187"/>
        <v>281.47730000000001</v>
      </c>
      <c r="AT625" s="24">
        <f t="shared" ca="1" si="188"/>
        <v>158.125</v>
      </c>
      <c r="AU625" s="24">
        <f t="shared" ca="1" si="189"/>
        <v>523.79650000000004</v>
      </c>
      <c r="AV625" s="24">
        <f t="shared" ca="1" si="190"/>
        <v>172.4622</v>
      </c>
      <c r="BC625" t="s">
        <v>1049</v>
      </c>
      <c r="BF625" s="74" t="str">
        <f ca="1">IF(AI624="","","G1 "&amp;Input!D$55&amp;" "&amp;AI624&amp;" "&amp;Input!D$56&amp;" "&amp;AJ624&amp;" "&amp;Input!D$57&amp;" "&amp;AK624&amp;" "&amp;Input!D$58&amp;" "&amp;AL624&amp;" F "&amp;Input!D$51&amp;"")</f>
        <v>G1 X 65.7639 Y 22.9755 U 308.3051 Z 37.1227 F 400</v>
      </c>
      <c r="BO625" s="132">
        <f t="shared" ca="1" si="196"/>
        <v>66.247299999999996</v>
      </c>
      <c r="BP625" s="132">
        <f t="shared" ca="1" si="196"/>
        <v>22.537800000000001</v>
      </c>
      <c r="BQ625" s="132">
        <f t="shared" ca="1" si="196"/>
        <v>308.56650000000002</v>
      </c>
      <c r="BR625" s="132">
        <f t="shared" ca="1" si="196"/>
        <v>36.875</v>
      </c>
      <c r="BT625" s="132" t="str">
        <f t="shared" si="197"/>
        <v/>
      </c>
      <c r="BU625" s="132" t="str">
        <f t="shared" si="197"/>
        <v/>
      </c>
      <c r="BV625" s="132" t="str">
        <f t="shared" si="197"/>
        <v/>
      </c>
      <c r="BW625" s="132" t="str">
        <f t="shared" si="197"/>
        <v/>
      </c>
      <c r="BY625" s="132">
        <f t="shared" ca="1" si="191"/>
        <v>281.47730000000001</v>
      </c>
      <c r="BZ625" s="132">
        <f t="shared" ca="1" si="191"/>
        <v>158.125</v>
      </c>
      <c r="CA625" s="132">
        <f t="shared" ca="1" si="191"/>
        <v>523.79650000000004</v>
      </c>
      <c r="CB625" s="132">
        <f t="shared" ca="1" si="183"/>
        <v>172.4622</v>
      </c>
    </row>
    <row r="626" spans="2:80" x14ac:dyDescent="0.2">
      <c r="B626" s="21" t="str">
        <f>IF(C626&lt;&gt;"",ROWS(B$3:Me)-1,"")</f>
        <v/>
      </c>
      <c r="C626" s="22" t="str">
        <f>IF(Drela!N626="","",Drela!N626)</f>
        <v/>
      </c>
      <c r="D626" s="23" t="str">
        <f>IF(Drela!O626="","",Drela!O626)</f>
        <v/>
      </c>
      <c r="F626" s="21" t="str">
        <f t="shared" si="184"/>
        <v/>
      </c>
      <c r="G626" s="22" t="str">
        <f>IF(Drela!Q626="","",Drela!Q626)</f>
        <v/>
      </c>
      <c r="H626" s="23" t="str">
        <f>IF(Drela!R626="","",Drela!R626)</f>
        <v/>
      </c>
      <c r="I626" s="29"/>
      <c r="J626" s="21" t="str">
        <f t="shared" si="185"/>
        <v/>
      </c>
      <c r="K626" s="22" t="str">
        <f>IF(Drela!AF626="","",Drela!AF626)</f>
        <v/>
      </c>
      <c r="L626" s="23" t="str">
        <f>IF(Drela!AG626="","",Drela!AG626)</f>
        <v/>
      </c>
      <c r="M626" s="29"/>
      <c r="N626" s="21" t="str">
        <f t="shared" si="186"/>
        <v/>
      </c>
      <c r="O626" s="22" t="str">
        <f>IF(Drela!AI626="","",Drela!AI626)</f>
        <v/>
      </c>
      <c r="P626" s="23" t="str">
        <f>IF(Drela!AJ626="","",Drela!AJ626)</f>
        <v/>
      </c>
      <c r="R626" s="21">
        <v>623</v>
      </c>
      <c r="S626" s="24">
        <f ca="1"/>
        <v>66.738482851629868</v>
      </c>
      <c r="T626" s="24">
        <f ca="1"/>
        <v>22.127578642552585</v>
      </c>
      <c r="V626" s="21">
        <v>623</v>
      </c>
      <c r="W626" s="24">
        <f ca="1"/>
        <v>308.83259544598656</v>
      </c>
      <c r="X626" s="24">
        <f ca="1"/>
        <v>36.642436457693499</v>
      </c>
      <c r="Y626" s="30"/>
      <c r="Z626" s="21">
        <v>623</v>
      </c>
      <c r="AA626" s="24">
        <f ca="1"/>
        <v>281.21119706966851</v>
      </c>
      <c r="AB626" s="24">
        <f ca="1"/>
        <v>158.35756354230651</v>
      </c>
      <c r="AD626" s="21">
        <v>623</v>
      </c>
      <c r="AE626" s="24">
        <f ca="1"/>
        <v>523.30530966402523</v>
      </c>
      <c r="AF626" s="24">
        <f ca="1"/>
        <v>172.87242135744739</v>
      </c>
      <c r="AH626" s="21">
        <v>623</v>
      </c>
      <c r="AI626" s="24">
        <f t="shared" ca="1" si="179"/>
        <v>66.738500000000002</v>
      </c>
      <c r="AJ626" s="24">
        <f t="shared" ca="1" si="180"/>
        <v>22.127600000000001</v>
      </c>
      <c r="AK626" s="24">
        <f t="shared" ca="1" si="181"/>
        <v>308.83260000000001</v>
      </c>
      <c r="AL626" s="24">
        <f t="shared" ca="1" si="182"/>
        <v>36.642400000000002</v>
      </c>
      <c r="AM626" s="26"/>
      <c r="AN626" s="26" t="str">
        <f ca="1">IF(AI626="","","G1 "&amp;Input!D55&amp;" "&amp;AI626&amp;" "&amp;Input!D$56&amp;" "&amp;AJ626&amp;" "&amp;Input!D$57&amp;" "&amp;AK626&amp;" "&amp;Input!D$58&amp;" "&amp;AL626&amp;" F "&amp;Input!D$51&amp;"")</f>
        <v>G1 X 66.7385 Y 22.1276 U 308.8326 Z 36.6424 F 400</v>
      </c>
      <c r="AO626" s="26"/>
      <c r="AP626" s="26" t="str">
        <f ca="1">IF(AS626="","","G1 "&amp;Input!D$55&amp;" "&amp;AS626&amp;" "&amp;Input!D$56&amp;" "&amp;AT626&amp;" "&amp;Input!D$57&amp;" "&amp;AU626&amp;" "&amp;Input!D$58&amp;" "&amp;AV626&amp;" F "&amp;Input!D$52&amp;"")</f>
        <v>G1 X 281.2112 Y 158.3576 U 523.3053 Z 172.8724 F 400</v>
      </c>
      <c r="AQ626" s="26"/>
      <c r="AR626" s="21">
        <v>623</v>
      </c>
      <c r="AS626" s="24">
        <f t="shared" ca="1" si="187"/>
        <v>281.21120000000002</v>
      </c>
      <c r="AT626" s="24">
        <f t="shared" ca="1" si="188"/>
        <v>158.35759999999999</v>
      </c>
      <c r="AU626" s="24">
        <f t="shared" ca="1" si="189"/>
        <v>523.30529999999999</v>
      </c>
      <c r="AV626" s="24">
        <f t="shared" ca="1" si="190"/>
        <v>172.8724</v>
      </c>
      <c r="BC626" t="s">
        <v>1050</v>
      </c>
      <c r="BF626" s="74" t="str">
        <f ca="1">IF(AI625="","","G1 "&amp;Input!D$55&amp;" "&amp;AI625&amp;" "&amp;Input!D$56&amp;" "&amp;AJ625&amp;" "&amp;Input!D$57&amp;" "&amp;AK625&amp;" "&amp;Input!D$58&amp;" "&amp;AL625&amp;" F "&amp;Input!D$51&amp;"")</f>
        <v>G1 X 66.2473 Y 22.5378 U 308.5665 Z 36.875 F 400</v>
      </c>
      <c r="BO626" s="132">
        <f t="shared" ca="1" si="196"/>
        <v>66.738500000000002</v>
      </c>
      <c r="BP626" s="132">
        <f t="shared" ca="1" si="196"/>
        <v>22.127600000000001</v>
      </c>
      <c r="BQ626" s="132">
        <f t="shared" ca="1" si="196"/>
        <v>308.83260000000001</v>
      </c>
      <c r="BR626" s="132">
        <f t="shared" ca="1" si="196"/>
        <v>36.642400000000002</v>
      </c>
      <c r="BT626" s="132" t="str">
        <f t="shared" si="197"/>
        <v/>
      </c>
      <c r="BU626" s="132" t="str">
        <f t="shared" si="197"/>
        <v/>
      </c>
      <c r="BV626" s="132" t="str">
        <f t="shared" si="197"/>
        <v/>
      </c>
      <c r="BW626" s="132" t="str">
        <f t="shared" si="197"/>
        <v/>
      </c>
      <c r="BY626" s="132">
        <f t="shared" ca="1" si="191"/>
        <v>281.21120000000002</v>
      </c>
      <c r="BZ626" s="132">
        <f t="shared" ca="1" si="191"/>
        <v>158.35759999999999</v>
      </c>
      <c r="CA626" s="132">
        <f t="shared" ca="1" si="191"/>
        <v>523.30529999999999</v>
      </c>
      <c r="CB626" s="132">
        <f t="shared" ca="1" si="183"/>
        <v>172.8724</v>
      </c>
    </row>
    <row r="627" spans="2:80" x14ac:dyDescent="0.2">
      <c r="B627" s="21" t="str">
        <f>IF(C627&lt;&gt;"",ROWS(B$3:Me)-1,"")</f>
        <v/>
      </c>
      <c r="C627" s="22" t="str">
        <f>IF(Drela!N627="","",Drela!N627)</f>
        <v/>
      </c>
      <c r="D627" s="23" t="str">
        <f>IF(Drela!O627="","",Drela!O627)</f>
        <v/>
      </c>
      <c r="F627" s="21" t="str">
        <f t="shared" si="184"/>
        <v/>
      </c>
      <c r="G627" s="22" t="str">
        <f>IF(Drela!Q627="","",Drela!Q627)</f>
        <v/>
      </c>
      <c r="H627" s="23" t="str">
        <f>IF(Drela!R627="","",Drela!R627)</f>
        <v/>
      </c>
      <c r="I627" s="29"/>
      <c r="J627" s="21" t="str">
        <f t="shared" si="185"/>
        <v/>
      </c>
      <c r="K627" s="22" t="str">
        <f>IF(Drela!AF627="","",Drela!AF627)</f>
        <v/>
      </c>
      <c r="L627" s="23" t="str">
        <f>IF(Drela!AG627="","",Drela!AG627)</f>
        <v/>
      </c>
      <c r="M627" s="29"/>
      <c r="N627" s="21" t="str">
        <f t="shared" si="186"/>
        <v/>
      </c>
      <c r="O627" s="22" t="str">
        <f>IF(Drela!AI627="","",Drela!AI627)</f>
        <v/>
      </c>
      <c r="P627" s="23" t="str">
        <f>IF(Drela!AJ627="","",Drela!AJ627)</f>
        <v/>
      </c>
      <c r="R627" s="21">
        <v>624</v>
      </c>
      <c r="S627" s="24">
        <f ca="1"/>
        <v>67.234554700525095</v>
      </c>
      <c r="T627" s="24">
        <f ca="1"/>
        <v>21.734104405190841</v>
      </c>
      <c r="V627" s="21">
        <v>624</v>
      </c>
      <c r="W627" s="24">
        <f ca="1"/>
        <v>309.10158858160497</v>
      </c>
      <c r="X627" s="24">
        <f ca="1"/>
        <v>36.419022329811312</v>
      </c>
      <c r="Y627" s="30"/>
      <c r="Z627" s="21">
        <v>624</v>
      </c>
      <c r="AA627" s="24">
        <f ca="1"/>
        <v>280.9422039340501</v>
      </c>
      <c r="AB627" s="24">
        <f ca="1"/>
        <v>158.5809776701887</v>
      </c>
      <c r="AD627" s="21">
        <v>624</v>
      </c>
      <c r="AE627" s="24">
        <f ca="1"/>
        <v>522.80923781513002</v>
      </c>
      <c r="AF627" s="24">
        <f ca="1"/>
        <v>173.26589559480914</v>
      </c>
      <c r="AH627" s="21">
        <v>624</v>
      </c>
      <c r="AI627" s="24">
        <f t="shared" ca="1" si="179"/>
        <v>67.2346</v>
      </c>
      <c r="AJ627" s="24">
        <f t="shared" ca="1" si="180"/>
        <v>21.734100000000002</v>
      </c>
      <c r="AK627" s="24">
        <f t="shared" ca="1" si="181"/>
        <v>309.10160000000002</v>
      </c>
      <c r="AL627" s="24">
        <f t="shared" ca="1" si="182"/>
        <v>36.418999999999997</v>
      </c>
      <c r="AM627" s="26"/>
      <c r="AN627" s="26" t="str">
        <f ca="1">IF(AI627="","","G1 "&amp;Input!D55&amp;" "&amp;AI627&amp;" "&amp;Input!D$56&amp;" "&amp;AJ627&amp;" "&amp;Input!D$57&amp;" "&amp;AK627&amp;" "&amp;Input!D$58&amp;" "&amp;AL627&amp;" F "&amp;Input!D$51&amp;"")</f>
        <v>G1 X 67.2346 Y 21.7341 U 309.1016 Z 36.419 F 400</v>
      </c>
      <c r="AO627" s="26"/>
      <c r="AP627" s="26" t="str">
        <f ca="1">IF(AS627="","","G1 "&amp;Input!D$55&amp;" "&amp;AS627&amp;" "&amp;Input!D$56&amp;" "&amp;AT627&amp;" "&amp;Input!D$57&amp;" "&amp;AU627&amp;" "&amp;Input!D$58&amp;" "&amp;AV627&amp;" F "&amp;Input!D$52&amp;"")</f>
        <v>G1 X 280.9422 Y 158.581 U 522.8092 Z 173.2659 F 400</v>
      </c>
      <c r="AQ627" s="26"/>
      <c r="AR627" s="21">
        <v>624</v>
      </c>
      <c r="AS627" s="24">
        <f t="shared" ca="1" si="187"/>
        <v>280.94220000000001</v>
      </c>
      <c r="AT627" s="24">
        <f t="shared" ca="1" si="188"/>
        <v>158.58099999999999</v>
      </c>
      <c r="AU627" s="24">
        <f t="shared" ca="1" si="189"/>
        <v>522.80920000000003</v>
      </c>
      <c r="AV627" s="24">
        <f t="shared" ca="1" si="190"/>
        <v>173.26589999999999</v>
      </c>
      <c r="BC627" t="s">
        <v>1051</v>
      </c>
      <c r="BF627" s="74" t="str">
        <f ca="1">IF(AI626="","","G1 "&amp;Input!D$55&amp;" "&amp;AI626&amp;" "&amp;Input!D$56&amp;" "&amp;AJ626&amp;" "&amp;Input!D$57&amp;" "&amp;AK626&amp;" "&amp;Input!D$58&amp;" "&amp;AL626&amp;" F "&amp;Input!D$51&amp;"")</f>
        <v>G1 X 66.7385 Y 22.1276 U 308.8326 Z 36.6424 F 400</v>
      </c>
      <c r="BO627" s="132">
        <f t="shared" ca="1" si="196"/>
        <v>67.2346</v>
      </c>
      <c r="BP627" s="132">
        <f t="shared" ca="1" si="196"/>
        <v>21.734100000000002</v>
      </c>
      <c r="BQ627" s="132">
        <f t="shared" ca="1" si="196"/>
        <v>309.10160000000002</v>
      </c>
      <c r="BR627" s="132">
        <f t="shared" ca="1" si="196"/>
        <v>36.418999999999997</v>
      </c>
      <c r="BT627" s="132" t="str">
        <f t="shared" si="197"/>
        <v/>
      </c>
      <c r="BU627" s="132" t="str">
        <f t="shared" si="197"/>
        <v/>
      </c>
      <c r="BV627" s="132" t="str">
        <f t="shared" si="197"/>
        <v/>
      </c>
      <c r="BW627" s="132" t="str">
        <f t="shared" si="197"/>
        <v/>
      </c>
      <c r="BY627" s="132">
        <f t="shared" ca="1" si="191"/>
        <v>280.94220000000001</v>
      </c>
      <c r="BZ627" s="132">
        <f t="shared" ca="1" si="191"/>
        <v>158.58099999999999</v>
      </c>
      <c r="CA627" s="132">
        <f t="shared" ca="1" si="191"/>
        <v>522.80920000000003</v>
      </c>
      <c r="CB627" s="132">
        <f t="shared" ca="1" si="183"/>
        <v>173.26589999999999</v>
      </c>
    </row>
    <row r="628" spans="2:80" x14ac:dyDescent="0.2">
      <c r="B628" s="21" t="str">
        <f>IF(C628&lt;&gt;"",ROWS(B$3:Me)-1,"")</f>
        <v/>
      </c>
      <c r="C628" s="22" t="str">
        <f>IF(Drela!N628="","",Drela!N628)</f>
        <v/>
      </c>
      <c r="D628" s="23" t="str">
        <f>IF(Drela!O628="","",Drela!O628)</f>
        <v/>
      </c>
      <c r="F628" s="21" t="str">
        <f t="shared" si="184"/>
        <v/>
      </c>
      <c r="G628" s="22" t="str">
        <f>IF(Drela!Q628="","",Drela!Q628)</f>
        <v/>
      </c>
      <c r="H628" s="23" t="str">
        <f>IF(Drela!R628="","",Drela!R628)</f>
        <v/>
      </c>
      <c r="I628" s="29"/>
      <c r="J628" s="21" t="str">
        <f t="shared" si="185"/>
        <v/>
      </c>
      <c r="K628" s="22" t="str">
        <f>IF(Drela!AF628="","",Drela!AF628)</f>
        <v/>
      </c>
      <c r="L628" s="23" t="str">
        <f>IF(Drela!AG628="","",Drela!AG628)</f>
        <v/>
      </c>
      <c r="M628" s="29"/>
      <c r="N628" s="21" t="str">
        <f t="shared" si="186"/>
        <v/>
      </c>
      <c r="O628" s="22" t="str">
        <f>IF(Drela!AI628="","",Drela!AI628)</f>
        <v/>
      </c>
      <c r="P628" s="23" t="str">
        <f>IF(Drela!AJ628="","",Drela!AJ628)</f>
        <v/>
      </c>
      <c r="R628" s="21">
        <v>625</v>
      </c>
      <c r="S628" s="24">
        <f ca="1"/>
        <v>67.731095963131096</v>
      </c>
      <c r="T628" s="24">
        <f ca="1"/>
        <v>21.341167288218685</v>
      </c>
      <c r="V628" s="21">
        <v>625</v>
      </c>
      <c r="W628" s="24">
        <f ca="1"/>
        <v>309.37084756927271</v>
      </c>
      <c r="X628" s="24">
        <f ca="1"/>
        <v>36.195898913800129</v>
      </c>
      <c r="Y628" s="30"/>
      <c r="Z628" s="21">
        <v>625</v>
      </c>
      <c r="AA628" s="24">
        <f ca="1"/>
        <v>280.67294494638236</v>
      </c>
      <c r="AB628" s="24">
        <f ca="1"/>
        <v>158.80410108619989</v>
      </c>
      <c r="AD628" s="21">
        <v>625</v>
      </c>
      <c r="AE628" s="24">
        <f ca="1"/>
        <v>522.31269655252402</v>
      </c>
      <c r="AF628" s="24">
        <f ca="1"/>
        <v>173.65883271178129</v>
      </c>
      <c r="AH628" s="21">
        <v>625</v>
      </c>
      <c r="AI628" s="24">
        <f t="shared" ca="1" si="179"/>
        <v>67.731099999999998</v>
      </c>
      <c r="AJ628" s="24">
        <f t="shared" ca="1" si="180"/>
        <v>21.341200000000001</v>
      </c>
      <c r="AK628" s="24">
        <f t="shared" ca="1" si="181"/>
        <v>309.37079999999997</v>
      </c>
      <c r="AL628" s="24">
        <f t="shared" ca="1" si="182"/>
        <v>36.195900000000002</v>
      </c>
      <c r="AM628" s="26"/>
      <c r="AN628" s="26" t="str">
        <f ca="1">IF(AI628="","","G1 "&amp;Input!D55&amp;" "&amp;AI628&amp;" "&amp;Input!D$56&amp;" "&amp;AJ628&amp;" "&amp;Input!D$57&amp;" "&amp;AK628&amp;" "&amp;Input!D$58&amp;" "&amp;AL628&amp;" F "&amp;Input!D$51&amp;"")</f>
        <v>G1 X 67.7311 Y 21.3412 U 309.3708 Z 36.1959 F 400</v>
      </c>
      <c r="AO628" s="26"/>
      <c r="AP628" s="26" t="str">
        <f ca="1">IF(AS628="","","G1 "&amp;Input!D$55&amp;" "&amp;AS628&amp;" "&amp;Input!D$56&amp;" "&amp;AT628&amp;" "&amp;Input!D$57&amp;" "&amp;AU628&amp;" "&amp;Input!D$58&amp;" "&amp;AV628&amp;" F "&amp;Input!D$52&amp;"")</f>
        <v>G1 X 280.6729 Y 158.8041 U 522.3127 Z 173.6588 F 400</v>
      </c>
      <c r="AQ628" s="26"/>
      <c r="AR628" s="21">
        <v>625</v>
      </c>
      <c r="AS628" s="24">
        <f t="shared" ca="1" si="187"/>
        <v>280.67290000000003</v>
      </c>
      <c r="AT628" s="24">
        <f t="shared" ca="1" si="188"/>
        <v>158.80410000000001</v>
      </c>
      <c r="AU628" s="24">
        <f t="shared" ca="1" si="189"/>
        <v>522.31269999999995</v>
      </c>
      <c r="AV628" s="24">
        <f t="shared" ca="1" si="190"/>
        <v>173.65880000000001</v>
      </c>
      <c r="BC628" t="s">
        <v>1052</v>
      </c>
      <c r="BF628" s="74" t="str">
        <f ca="1">IF(AI627="","","G1 "&amp;Input!D$55&amp;" "&amp;AI627&amp;" "&amp;Input!D$56&amp;" "&amp;AJ627&amp;" "&amp;Input!D$57&amp;" "&amp;AK627&amp;" "&amp;Input!D$58&amp;" "&amp;AL627&amp;" F "&amp;Input!D$51&amp;"")</f>
        <v>G1 X 67.2346 Y 21.7341 U 309.1016 Z 36.419 F 400</v>
      </c>
      <c r="BO628" s="132">
        <f t="shared" ca="1" si="196"/>
        <v>67.731099999999998</v>
      </c>
      <c r="BP628" s="132">
        <f t="shared" ca="1" si="196"/>
        <v>21.341200000000001</v>
      </c>
      <c r="BQ628" s="132">
        <f t="shared" ca="1" si="196"/>
        <v>309.37079999999997</v>
      </c>
      <c r="BR628" s="132">
        <f t="shared" ca="1" si="196"/>
        <v>36.195900000000002</v>
      </c>
      <c r="BT628" s="132" t="str">
        <f t="shared" si="197"/>
        <v/>
      </c>
      <c r="BU628" s="132" t="str">
        <f t="shared" si="197"/>
        <v/>
      </c>
      <c r="BV628" s="132" t="str">
        <f t="shared" si="197"/>
        <v/>
      </c>
      <c r="BW628" s="132" t="str">
        <f t="shared" si="197"/>
        <v/>
      </c>
      <c r="BY628" s="132">
        <f t="shared" ca="1" si="191"/>
        <v>280.67290000000003</v>
      </c>
      <c r="BZ628" s="132">
        <f t="shared" ca="1" si="191"/>
        <v>158.80410000000001</v>
      </c>
      <c r="CA628" s="132">
        <f t="shared" ca="1" si="191"/>
        <v>522.31269999999995</v>
      </c>
      <c r="CB628" s="132">
        <f t="shared" ca="1" si="183"/>
        <v>173.65880000000001</v>
      </c>
    </row>
    <row r="629" spans="2:80" x14ac:dyDescent="0.2">
      <c r="B629" s="21" t="str">
        <f>IF(C629&lt;&gt;"",ROWS(B$3:Me)-1,"")</f>
        <v/>
      </c>
      <c r="C629" s="22" t="str">
        <f>IF(Drela!N629="","",Drela!N629)</f>
        <v/>
      </c>
      <c r="D629" s="23" t="str">
        <f>IF(Drela!O629="","",Drela!O629)</f>
        <v/>
      </c>
      <c r="F629" s="21" t="str">
        <f t="shared" si="184"/>
        <v/>
      </c>
      <c r="G629" s="22" t="str">
        <f>IF(Drela!Q629="","",Drela!Q629)</f>
        <v/>
      </c>
      <c r="H629" s="23" t="str">
        <f>IF(Drela!R629="","",Drela!R629)</f>
        <v/>
      </c>
      <c r="I629" s="29"/>
      <c r="J629" s="21" t="str">
        <f t="shared" si="185"/>
        <v/>
      </c>
      <c r="K629" s="22" t="str">
        <f>IF(Drela!AF629="","",Drela!AF629)</f>
        <v/>
      </c>
      <c r="L629" s="23" t="str">
        <f>IF(Drela!AG629="","",Drela!AG629)</f>
        <v/>
      </c>
      <c r="M629" s="29"/>
      <c r="N629" s="21" t="str">
        <f t="shared" si="186"/>
        <v/>
      </c>
      <c r="O629" s="22" t="str">
        <f>IF(Drela!AI629="","",Drela!AI629)</f>
        <v/>
      </c>
      <c r="P629" s="23" t="str">
        <f>IF(Drela!AJ629="","",Drela!AJ629)</f>
        <v/>
      </c>
      <c r="R629" s="21">
        <v>626</v>
      </c>
      <c r="S629" s="24">
        <f ca="1"/>
        <v>68.224977484837339</v>
      </c>
      <c r="T629" s="24">
        <f ca="1"/>
        <v>20.937781182972934</v>
      </c>
      <c r="V629" s="21">
        <v>626</v>
      </c>
      <c r="W629" s="24">
        <f ca="1"/>
        <v>309.63850808396626</v>
      </c>
      <c r="X629" s="24">
        <f ca="1"/>
        <v>35.967039553757743</v>
      </c>
      <c r="Y629" s="30"/>
      <c r="Z629" s="21">
        <v>626</v>
      </c>
      <c r="AA629" s="24">
        <f ca="1"/>
        <v>280.40528443168881</v>
      </c>
      <c r="AB629" s="24">
        <f ca="1"/>
        <v>159.03296044624227</v>
      </c>
      <c r="AD629" s="21">
        <v>626</v>
      </c>
      <c r="AE629" s="24">
        <f ca="1"/>
        <v>521.81881503081775</v>
      </c>
      <c r="AF629" s="24">
        <f ca="1"/>
        <v>174.06221881702703</v>
      </c>
      <c r="AH629" s="21">
        <v>626</v>
      </c>
      <c r="AI629" s="24">
        <f t="shared" ca="1" si="179"/>
        <v>68.224999999999994</v>
      </c>
      <c r="AJ629" s="24">
        <f t="shared" ca="1" si="180"/>
        <v>20.937799999999999</v>
      </c>
      <c r="AK629" s="24">
        <f t="shared" ca="1" si="181"/>
        <v>309.63850000000002</v>
      </c>
      <c r="AL629" s="24">
        <f t="shared" ca="1" si="182"/>
        <v>35.966999999999999</v>
      </c>
      <c r="AM629" s="26"/>
      <c r="AN629" s="26" t="str">
        <f ca="1">IF(AI629="","","G1 "&amp;Input!D55&amp;" "&amp;AI629&amp;" "&amp;Input!D$56&amp;" "&amp;AJ629&amp;" "&amp;Input!D$57&amp;" "&amp;AK629&amp;" "&amp;Input!D$58&amp;" "&amp;AL629&amp;" F "&amp;Input!D$51&amp;"")</f>
        <v>G1 X 68.225 Y 20.9378 U 309.6385 Z 35.967 F 400</v>
      </c>
      <c r="AO629" s="26"/>
      <c r="AP629" s="26" t="str">
        <f ca="1">IF(AS629="","","G1 "&amp;Input!D$55&amp;" "&amp;AS629&amp;" "&amp;Input!D$56&amp;" "&amp;AT629&amp;" "&amp;Input!D$57&amp;" "&amp;AU629&amp;" "&amp;Input!D$58&amp;" "&amp;AV629&amp;" F "&amp;Input!D$52&amp;"")</f>
        <v>G1 X 280.4053 Y 159.033 U 521.8188 Z 174.0622 F 400</v>
      </c>
      <c r="AQ629" s="26"/>
      <c r="AR629" s="21">
        <v>626</v>
      </c>
      <c r="AS629" s="24">
        <f t="shared" ca="1" si="187"/>
        <v>280.40530000000001</v>
      </c>
      <c r="AT629" s="24">
        <f t="shared" ca="1" si="188"/>
        <v>159.03299999999999</v>
      </c>
      <c r="AU629" s="24">
        <f t="shared" ca="1" si="189"/>
        <v>521.81880000000001</v>
      </c>
      <c r="AV629" s="24">
        <f t="shared" ca="1" si="190"/>
        <v>174.06219999999999</v>
      </c>
      <c r="BC629" t="s">
        <v>1053</v>
      </c>
      <c r="BF629" s="74" t="str">
        <f ca="1">IF(AI628="","","G1 "&amp;Input!D$55&amp;" "&amp;AI628&amp;" "&amp;Input!D$56&amp;" "&amp;AJ628&amp;" "&amp;Input!D$57&amp;" "&amp;AK628&amp;" "&amp;Input!D$58&amp;" "&amp;AL628&amp;" F "&amp;Input!D$51&amp;"")</f>
        <v>G1 X 67.7311 Y 21.3412 U 309.3708 Z 36.1959 F 400</v>
      </c>
      <c r="BO629" s="132">
        <f t="shared" ca="1" si="196"/>
        <v>68.224999999999994</v>
      </c>
      <c r="BP629" s="132">
        <f t="shared" ca="1" si="196"/>
        <v>20.937799999999999</v>
      </c>
      <c r="BQ629" s="132">
        <f t="shared" ca="1" si="196"/>
        <v>309.63850000000002</v>
      </c>
      <c r="BR629" s="132">
        <f t="shared" ca="1" si="196"/>
        <v>35.966999999999999</v>
      </c>
      <c r="BT629" s="132" t="str">
        <f t="shared" si="197"/>
        <v/>
      </c>
      <c r="BU629" s="132" t="str">
        <f t="shared" si="197"/>
        <v/>
      </c>
      <c r="BV629" s="132" t="str">
        <f t="shared" si="197"/>
        <v/>
      </c>
      <c r="BW629" s="132" t="str">
        <f t="shared" si="197"/>
        <v/>
      </c>
      <c r="BY629" s="132">
        <f t="shared" ca="1" si="191"/>
        <v>280.40530000000001</v>
      </c>
      <c r="BZ629" s="132">
        <f t="shared" ca="1" si="191"/>
        <v>159.03299999999999</v>
      </c>
      <c r="CA629" s="132">
        <f t="shared" ca="1" si="191"/>
        <v>521.81880000000001</v>
      </c>
      <c r="CB629" s="132">
        <f t="shared" ca="1" si="183"/>
        <v>174.06219999999999</v>
      </c>
    </row>
    <row r="630" spans="2:80" x14ac:dyDescent="0.2">
      <c r="B630" s="21" t="str">
        <f>IF(C630&lt;&gt;"",ROWS(B$3:Me)-1,"")</f>
        <v/>
      </c>
      <c r="C630" s="22" t="str">
        <f>IF(Drela!N630="","",Drela!N630)</f>
        <v/>
      </c>
      <c r="D630" s="23" t="str">
        <f>IF(Drela!O630="","",Drela!O630)</f>
        <v/>
      </c>
      <c r="F630" s="21" t="str">
        <f t="shared" si="184"/>
        <v/>
      </c>
      <c r="G630" s="22" t="str">
        <f>IF(Drela!Q630="","",Drela!Q630)</f>
        <v/>
      </c>
      <c r="H630" s="23" t="str">
        <f>IF(Drela!R630="","",Drela!R630)</f>
        <v/>
      </c>
      <c r="I630" s="29"/>
      <c r="J630" s="21" t="str">
        <f t="shared" si="185"/>
        <v/>
      </c>
      <c r="K630" s="22" t="str">
        <f>IF(Drela!AF630="","",Drela!AF630)</f>
        <v/>
      </c>
      <c r="L630" s="23" t="str">
        <f>IF(Drela!AG630="","",Drela!AG630)</f>
        <v/>
      </c>
      <c r="M630" s="29"/>
      <c r="N630" s="21" t="str">
        <f t="shared" si="186"/>
        <v/>
      </c>
      <c r="O630" s="22" t="str">
        <f>IF(Drela!AI630="","",Drela!AI630)</f>
        <v/>
      </c>
      <c r="P630" s="23" t="str">
        <f>IF(Drela!AJ630="","",Drela!AJ630)</f>
        <v/>
      </c>
      <c r="R630" s="21">
        <v>627</v>
      </c>
      <c r="S630" s="24">
        <f ca="1"/>
        <v>68.718296548277323</v>
      </c>
      <c r="T630" s="24">
        <f ca="1"/>
        <v>20.533859460219354</v>
      </c>
      <c r="V630" s="21">
        <v>627</v>
      </c>
      <c r="W630" s="24">
        <f ca="1"/>
        <v>309.90585139410251</v>
      </c>
      <c r="X630" s="24">
        <f ca="1"/>
        <v>35.737891469145588</v>
      </c>
      <c r="Y630" s="30"/>
      <c r="Z630" s="21">
        <v>627</v>
      </c>
      <c r="AA630" s="24">
        <f ca="1"/>
        <v>280.13794112155256</v>
      </c>
      <c r="AB630" s="24">
        <f ca="1"/>
        <v>159.26210853085442</v>
      </c>
      <c r="AD630" s="21">
        <v>627</v>
      </c>
      <c r="AE630" s="24">
        <f ca="1"/>
        <v>521.32549596737772</v>
      </c>
      <c r="AF630" s="24">
        <f ca="1"/>
        <v>174.46614053978061</v>
      </c>
      <c r="AH630" s="21">
        <v>627</v>
      </c>
      <c r="AI630" s="24">
        <f t="shared" ca="1" si="179"/>
        <v>68.718299999999999</v>
      </c>
      <c r="AJ630" s="24">
        <f t="shared" ca="1" si="180"/>
        <v>20.533899999999999</v>
      </c>
      <c r="AK630" s="24">
        <f t="shared" ca="1" si="181"/>
        <v>309.90589999999997</v>
      </c>
      <c r="AL630" s="24">
        <f t="shared" ca="1" si="182"/>
        <v>35.737900000000003</v>
      </c>
      <c r="AM630" s="26"/>
      <c r="AN630" s="26" t="str">
        <f ca="1">IF(AI630="","","G1 "&amp;Input!D55&amp;" "&amp;AI630&amp;" "&amp;Input!D$56&amp;" "&amp;AJ630&amp;" "&amp;Input!D$57&amp;" "&amp;AK630&amp;" "&amp;Input!D$58&amp;" "&amp;AL630&amp;" F "&amp;Input!D$51&amp;"")</f>
        <v>G1 X 68.7183 Y 20.5339 U 309.9059 Z 35.7379 F 400</v>
      </c>
      <c r="AO630" s="26"/>
      <c r="AP630" s="26" t="str">
        <f ca="1">IF(AS630="","","G1 "&amp;Input!D$55&amp;" "&amp;AS630&amp;" "&amp;Input!D$56&amp;" "&amp;AT630&amp;" "&amp;Input!D$57&amp;" "&amp;AU630&amp;" "&amp;Input!D$58&amp;" "&amp;AV630&amp;" F "&amp;Input!D$52&amp;"")</f>
        <v>G1 X 280.1379 Y 159.2621 U 521.3255 Z 174.4661 F 400</v>
      </c>
      <c r="AQ630" s="26"/>
      <c r="AR630" s="21">
        <v>627</v>
      </c>
      <c r="AS630" s="24">
        <f t="shared" ca="1" si="187"/>
        <v>280.1379</v>
      </c>
      <c r="AT630" s="24">
        <f t="shared" ca="1" si="188"/>
        <v>159.2621</v>
      </c>
      <c r="AU630" s="24">
        <f t="shared" ca="1" si="189"/>
        <v>521.32550000000003</v>
      </c>
      <c r="AV630" s="24">
        <f t="shared" ca="1" si="190"/>
        <v>174.46610000000001</v>
      </c>
      <c r="BC630" t="s">
        <v>1054</v>
      </c>
      <c r="BF630" s="74" t="str">
        <f ca="1">IF(AI629="","","G1 "&amp;Input!D$55&amp;" "&amp;AI629&amp;" "&amp;Input!D$56&amp;" "&amp;AJ629&amp;" "&amp;Input!D$57&amp;" "&amp;AK629&amp;" "&amp;Input!D$58&amp;" "&amp;AL629&amp;" F "&amp;Input!D$51&amp;"")</f>
        <v>G1 X 68.225 Y 20.9378 U 309.6385 Z 35.967 F 400</v>
      </c>
      <c r="BO630" s="132">
        <f t="shared" ca="1" si="196"/>
        <v>68.718299999999999</v>
      </c>
      <c r="BP630" s="132">
        <f t="shared" ca="1" si="196"/>
        <v>20.533899999999999</v>
      </c>
      <c r="BQ630" s="132">
        <f t="shared" ca="1" si="196"/>
        <v>309.90589999999997</v>
      </c>
      <c r="BR630" s="132">
        <f t="shared" ca="1" si="196"/>
        <v>35.737900000000003</v>
      </c>
      <c r="BT630" s="132" t="str">
        <f t="shared" si="197"/>
        <v/>
      </c>
      <c r="BU630" s="132" t="str">
        <f t="shared" si="197"/>
        <v/>
      </c>
      <c r="BV630" s="132" t="str">
        <f t="shared" si="197"/>
        <v/>
      </c>
      <c r="BW630" s="132" t="str">
        <f t="shared" si="197"/>
        <v/>
      </c>
      <c r="BY630" s="132">
        <f t="shared" ca="1" si="191"/>
        <v>280.1379</v>
      </c>
      <c r="BZ630" s="132">
        <f t="shared" ca="1" si="191"/>
        <v>159.2621</v>
      </c>
      <c r="CA630" s="132">
        <f t="shared" ca="1" si="191"/>
        <v>521.32550000000003</v>
      </c>
      <c r="CB630" s="132">
        <f t="shared" ca="1" si="183"/>
        <v>174.46610000000001</v>
      </c>
    </row>
    <row r="631" spans="2:80" x14ac:dyDescent="0.2">
      <c r="B631" s="21" t="str">
        <f>IF(C631&lt;&gt;"",ROWS(B$3:Me)-1,"")</f>
        <v/>
      </c>
      <c r="C631" s="22" t="str">
        <f>IF(Drela!N631="","",Drela!N631)</f>
        <v/>
      </c>
      <c r="D631" s="23" t="str">
        <f>IF(Drela!O631="","",Drela!O631)</f>
        <v/>
      </c>
      <c r="F631" s="21" t="str">
        <f t="shared" si="184"/>
        <v/>
      </c>
      <c r="G631" s="22" t="str">
        <f>IF(Drela!Q631="","",Drela!Q631)</f>
        <v/>
      </c>
      <c r="H631" s="23" t="str">
        <f>IF(Drela!R631="","",Drela!R631)</f>
        <v/>
      </c>
      <c r="I631" s="29"/>
      <c r="J631" s="21" t="str">
        <f t="shared" si="185"/>
        <v/>
      </c>
      <c r="K631" s="22" t="str">
        <f>IF(Drela!AF631="","",Drela!AF631)</f>
        <v/>
      </c>
      <c r="L631" s="23" t="str">
        <f>IF(Drela!AG631="","",Drela!AG631)</f>
        <v/>
      </c>
      <c r="M631" s="29"/>
      <c r="N631" s="21" t="str">
        <f t="shared" si="186"/>
        <v/>
      </c>
      <c r="O631" s="22" t="str">
        <f>IF(Drela!AI631="","",Drela!AI631)</f>
        <v/>
      </c>
      <c r="P631" s="23" t="str">
        <f>IF(Drela!AJ631="","",Drela!AJ631)</f>
        <v/>
      </c>
      <c r="R631" s="21">
        <v>628</v>
      </c>
      <c r="S631" s="24">
        <f ca="1"/>
        <v>69.214457045395591</v>
      </c>
      <c r="T631" s="24">
        <f ca="1"/>
        <v>20.144540360580955</v>
      </c>
      <c r="V631" s="21">
        <v>628</v>
      </c>
      <c r="W631" s="24">
        <f ca="1"/>
        <v>310.17494516645871</v>
      </c>
      <c r="X631" s="24">
        <f ca="1"/>
        <v>35.516770348266014</v>
      </c>
      <c r="Y631" s="30"/>
      <c r="Z631" s="21">
        <v>628</v>
      </c>
      <c r="AA631" s="24">
        <f ca="1"/>
        <v>279.86884734919636</v>
      </c>
      <c r="AB631" s="24">
        <f ca="1"/>
        <v>159.48322965173398</v>
      </c>
      <c r="AD631" s="21">
        <v>628</v>
      </c>
      <c r="AE631" s="24">
        <f ca="1"/>
        <v>520.82933547025948</v>
      </c>
      <c r="AF631" s="24">
        <f ca="1"/>
        <v>174.85545963941902</v>
      </c>
      <c r="AH631" s="21">
        <v>628</v>
      </c>
      <c r="AI631" s="24">
        <f t="shared" ca="1" si="179"/>
        <v>69.214500000000001</v>
      </c>
      <c r="AJ631" s="24">
        <f t="shared" ca="1" si="180"/>
        <v>20.144500000000001</v>
      </c>
      <c r="AK631" s="24">
        <f t="shared" ca="1" si="181"/>
        <v>310.17489999999998</v>
      </c>
      <c r="AL631" s="24">
        <f t="shared" ca="1" si="182"/>
        <v>35.516800000000003</v>
      </c>
      <c r="AM631" s="26"/>
      <c r="AN631" s="26" t="str">
        <f ca="1">IF(AI631="","","G1 "&amp;Input!D55&amp;" "&amp;AI631&amp;" "&amp;Input!D$56&amp;" "&amp;AJ631&amp;" "&amp;Input!D$57&amp;" "&amp;AK631&amp;" "&amp;Input!D$58&amp;" "&amp;AL631&amp;" F "&amp;Input!D$51&amp;"")</f>
        <v>G1 X 69.2145 Y 20.1445 U 310.1749 Z 35.5168 F 400</v>
      </c>
      <c r="AO631" s="26"/>
      <c r="AP631" s="26" t="str">
        <f ca="1">IF(AS631="","","G1 "&amp;Input!D$55&amp;" "&amp;AS631&amp;" "&amp;Input!D$56&amp;" "&amp;AT631&amp;" "&amp;Input!D$57&amp;" "&amp;AU631&amp;" "&amp;Input!D$58&amp;" "&amp;AV631&amp;" F "&amp;Input!D$52&amp;"")</f>
        <v>G1 X 279.8688 Y 159.4832 U 520.8293 Z 174.8555 F 400</v>
      </c>
      <c r="AQ631" s="26"/>
      <c r="AR631" s="21">
        <v>628</v>
      </c>
      <c r="AS631" s="24">
        <f t="shared" ca="1" si="187"/>
        <v>279.86880000000002</v>
      </c>
      <c r="AT631" s="24">
        <f t="shared" ca="1" si="188"/>
        <v>159.48320000000001</v>
      </c>
      <c r="AU631" s="24">
        <f t="shared" ca="1" si="189"/>
        <v>520.82929999999999</v>
      </c>
      <c r="AV631" s="24">
        <f t="shared" ca="1" si="190"/>
        <v>174.85550000000001</v>
      </c>
      <c r="BC631" t="s">
        <v>1055</v>
      </c>
      <c r="BF631" s="74" t="str">
        <f ca="1">IF(AI630="","","G1 "&amp;Input!D$55&amp;" "&amp;AI630&amp;" "&amp;Input!D$56&amp;" "&amp;AJ630&amp;" "&amp;Input!D$57&amp;" "&amp;AK630&amp;" "&amp;Input!D$58&amp;" "&amp;AL630&amp;" F "&amp;Input!D$51&amp;"")</f>
        <v>G1 X 68.7183 Y 20.5339 U 309.9059 Z 35.7379 F 400</v>
      </c>
      <c r="BO631" s="132">
        <f t="shared" ca="1" si="196"/>
        <v>69.214500000000001</v>
      </c>
      <c r="BP631" s="132">
        <f t="shared" ca="1" si="196"/>
        <v>20.144500000000001</v>
      </c>
      <c r="BQ631" s="132">
        <f t="shared" ca="1" si="196"/>
        <v>310.17489999999998</v>
      </c>
      <c r="BR631" s="132">
        <f t="shared" ca="1" si="196"/>
        <v>35.516800000000003</v>
      </c>
      <c r="BT631" s="132" t="str">
        <f t="shared" si="197"/>
        <v/>
      </c>
      <c r="BU631" s="132" t="str">
        <f t="shared" si="197"/>
        <v/>
      </c>
      <c r="BV631" s="132" t="str">
        <f t="shared" si="197"/>
        <v/>
      </c>
      <c r="BW631" s="132" t="str">
        <f t="shared" si="197"/>
        <v/>
      </c>
      <c r="BY631" s="132">
        <f t="shared" ca="1" si="191"/>
        <v>279.86880000000002</v>
      </c>
      <c r="BZ631" s="132">
        <f t="shared" ca="1" si="191"/>
        <v>159.48320000000001</v>
      </c>
      <c r="CA631" s="132">
        <f t="shared" ca="1" si="191"/>
        <v>520.82929999999999</v>
      </c>
      <c r="CB631" s="132">
        <f t="shared" ca="1" si="183"/>
        <v>174.85550000000001</v>
      </c>
    </row>
    <row r="632" spans="2:80" x14ac:dyDescent="0.2">
      <c r="B632" s="21" t="str">
        <f>IF(C632&lt;&gt;"",ROWS(B$3:Me)-1,"")</f>
        <v/>
      </c>
      <c r="C632" s="22" t="str">
        <f>IF(Drela!N632="","",Drela!N632)</f>
        <v/>
      </c>
      <c r="D632" s="23" t="str">
        <f>IF(Drela!O632="","",Drela!O632)</f>
        <v/>
      </c>
      <c r="F632" s="21" t="str">
        <f t="shared" si="184"/>
        <v/>
      </c>
      <c r="G632" s="22" t="str">
        <f>IF(Drela!Q632="","",Drela!Q632)</f>
        <v/>
      </c>
      <c r="H632" s="23" t="str">
        <f>IF(Drela!R632="","",Drela!R632)</f>
        <v/>
      </c>
      <c r="I632" s="29"/>
      <c r="J632" s="21" t="str">
        <f t="shared" si="185"/>
        <v/>
      </c>
      <c r="K632" s="22" t="str">
        <f>IF(Drela!AF632="","",Drela!AF632)</f>
        <v/>
      </c>
      <c r="L632" s="23" t="str">
        <f>IF(Drela!AG632="","",Drela!AG632)</f>
        <v/>
      </c>
      <c r="M632" s="29"/>
      <c r="N632" s="21" t="str">
        <f t="shared" si="186"/>
        <v/>
      </c>
      <c r="O632" s="22" t="str">
        <f>IF(Drela!AI632="","",Drela!AI632)</f>
        <v/>
      </c>
      <c r="P632" s="23" t="str">
        <f>IF(Drela!AJ632="","",Drela!AJ632)</f>
        <v/>
      </c>
      <c r="R632" s="21">
        <v>629</v>
      </c>
      <c r="S632" s="24">
        <f ca="1"/>
        <v>69.715822707029261</v>
      </c>
      <c r="T632" s="24">
        <f ca="1"/>
        <v>19.779995349947583</v>
      </c>
      <c r="V632" s="21">
        <v>629</v>
      </c>
      <c r="W632" s="24">
        <f ca="1"/>
        <v>310.44722099012745</v>
      </c>
      <c r="X632" s="24">
        <f ca="1"/>
        <v>35.309262593719062</v>
      </c>
      <c r="Y632" s="30"/>
      <c r="Z632" s="21">
        <v>629</v>
      </c>
      <c r="AA632" s="24">
        <f ca="1"/>
        <v>279.59657152552762</v>
      </c>
      <c r="AB632" s="24">
        <f ca="1"/>
        <v>159.69073740628093</v>
      </c>
      <c r="AD632" s="21">
        <v>629</v>
      </c>
      <c r="AE632" s="24">
        <f ca="1"/>
        <v>520.32796980862577</v>
      </c>
      <c r="AF632" s="24">
        <f ca="1"/>
        <v>175.2200046500524</v>
      </c>
      <c r="AH632" s="21">
        <v>629</v>
      </c>
      <c r="AI632" s="24">
        <f t="shared" ca="1" si="179"/>
        <v>69.715800000000002</v>
      </c>
      <c r="AJ632" s="24">
        <f t="shared" ca="1" si="180"/>
        <v>19.78</v>
      </c>
      <c r="AK632" s="24">
        <f t="shared" ca="1" si="181"/>
        <v>310.44720000000001</v>
      </c>
      <c r="AL632" s="24">
        <f t="shared" ca="1" si="182"/>
        <v>35.3093</v>
      </c>
      <c r="AM632" s="26"/>
      <c r="AN632" s="26" t="str">
        <f ca="1">IF(AI632="","","G1 "&amp;Input!D55&amp;" "&amp;AI632&amp;" "&amp;Input!D$56&amp;" "&amp;AJ632&amp;" "&amp;Input!D$57&amp;" "&amp;AK632&amp;" "&amp;Input!D$58&amp;" "&amp;AL632&amp;" F "&amp;Input!D$51&amp;"")</f>
        <v>G1 X 69.7158 Y 19.78 U 310.4472 Z 35.3093 F 400</v>
      </c>
      <c r="AO632" s="26"/>
      <c r="AP632" s="26" t="str">
        <f ca="1">IF(AS632="","","G1 "&amp;Input!D$55&amp;" "&amp;AS632&amp;" "&amp;Input!D$56&amp;" "&amp;AT632&amp;" "&amp;Input!D$57&amp;" "&amp;AU632&amp;" "&amp;Input!D$58&amp;" "&amp;AV632&amp;" F "&amp;Input!D$52&amp;"")</f>
        <v>G1 X 279.5966 Y 159.6907 U 520.328 Z 175.22 F 400</v>
      </c>
      <c r="AQ632" s="26"/>
      <c r="AR632" s="21">
        <v>629</v>
      </c>
      <c r="AS632" s="24">
        <f t="shared" ca="1" si="187"/>
        <v>279.59660000000002</v>
      </c>
      <c r="AT632" s="24">
        <f t="shared" ca="1" si="188"/>
        <v>159.69069999999999</v>
      </c>
      <c r="AU632" s="24">
        <f t="shared" ca="1" si="189"/>
        <v>520.32799999999997</v>
      </c>
      <c r="AV632" s="24">
        <f t="shared" ca="1" si="190"/>
        <v>175.22</v>
      </c>
      <c r="BC632" t="s">
        <v>1056</v>
      </c>
      <c r="BF632" s="74" t="str">
        <f ca="1">IF(AI631="","","G1 "&amp;Input!D$55&amp;" "&amp;AI631&amp;" "&amp;Input!D$56&amp;" "&amp;AJ631&amp;" "&amp;Input!D$57&amp;" "&amp;AK631&amp;" "&amp;Input!D$58&amp;" "&amp;AL631&amp;" F "&amp;Input!D$51&amp;"")</f>
        <v>G1 X 69.2145 Y 20.1445 U 310.1749 Z 35.5168 F 400</v>
      </c>
      <c r="BO632" s="132">
        <f t="shared" ca="1" si="196"/>
        <v>69.715800000000002</v>
      </c>
      <c r="BP632" s="132">
        <f t="shared" ca="1" si="196"/>
        <v>19.78</v>
      </c>
      <c r="BQ632" s="132">
        <f t="shared" ca="1" si="196"/>
        <v>310.44720000000001</v>
      </c>
      <c r="BR632" s="132">
        <f t="shared" ca="1" si="196"/>
        <v>35.3093</v>
      </c>
      <c r="BT632" s="132" t="str">
        <f t="shared" si="197"/>
        <v/>
      </c>
      <c r="BU632" s="132" t="str">
        <f t="shared" si="197"/>
        <v/>
      </c>
      <c r="BV632" s="132" t="str">
        <f t="shared" si="197"/>
        <v/>
      </c>
      <c r="BW632" s="132" t="str">
        <f t="shared" si="197"/>
        <v/>
      </c>
      <c r="BY632" s="132">
        <f t="shared" ca="1" si="191"/>
        <v>279.59660000000002</v>
      </c>
      <c r="BZ632" s="132">
        <f t="shared" ca="1" si="191"/>
        <v>159.69069999999999</v>
      </c>
      <c r="CA632" s="132">
        <f t="shared" ca="1" si="191"/>
        <v>520.32799999999997</v>
      </c>
      <c r="CB632" s="132">
        <f t="shared" ca="1" si="183"/>
        <v>175.22</v>
      </c>
    </row>
    <row r="633" spans="2:80" x14ac:dyDescent="0.2">
      <c r="B633" s="21" t="str">
        <f>IF(C633&lt;&gt;"",ROWS(B$3:Me)-1,"")</f>
        <v/>
      </c>
      <c r="C633" s="22" t="str">
        <f>IF(Drela!N633="","",Drela!N633)</f>
        <v/>
      </c>
      <c r="D633" s="23" t="str">
        <f>IF(Drela!O633="","",Drela!O633)</f>
        <v/>
      </c>
      <c r="F633" s="21" t="str">
        <f t="shared" si="184"/>
        <v/>
      </c>
      <c r="G633" s="22" t="str">
        <f>IF(Drela!Q633="","",Drela!Q633)</f>
        <v/>
      </c>
      <c r="H633" s="23" t="str">
        <f>IF(Drela!R633="","",Drela!R633)</f>
        <v/>
      </c>
      <c r="I633" s="29"/>
      <c r="J633" s="21" t="str">
        <f t="shared" si="185"/>
        <v/>
      </c>
      <c r="K633" s="22" t="str">
        <f>IF(Drela!AF633="","",Drela!AF633)</f>
        <v/>
      </c>
      <c r="L633" s="23" t="str">
        <f>IF(Drela!AG633="","",Drela!AG633)</f>
        <v/>
      </c>
      <c r="M633" s="29"/>
      <c r="N633" s="21" t="str">
        <f t="shared" si="186"/>
        <v/>
      </c>
      <c r="O633" s="22" t="str">
        <f>IF(Drela!AI633="","",Drela!AI633)</f>
        <v/>
      </c>
      <c r="P633" s="23" t="str">
        <f>IF(Drela!AJ633="","",Drela!AJ633)</f>
        <v/>
      </c>
      <c r="R633" s="21">
        <v>630</v>
      </c>
      <c r="S633" s="24">
        <f ca="1"/>
        <v>70.220596619585692</v>
      </c>
      <c r="T633" s="24">
        <f ca="1"/>
        <v>19.43052879527648</v>
      </c>
      <c r="V633" s="21">
        <v>630</v>
      </c>
      <c r="W633" s="24">
        <f ca="1"/>
        <v>310.72156614346346</v>
      </c>
      <c r="X633" s="24">
        <f ca="1"/>
        <v>35.110037465295541</v>
      </c>
      <c r="Y633" s="30"/>
      <c r="Z633" s="21">
        <v>630</v>
      </c>
      <c r="AA633" s="24">
        <f ca="1"/>
        <v>279.32222637219161</v>
      </c>
      <c r="AB633" s="24">
        <f ca="1"/>
        <v>159.88996253470444</v>
      </c>
      <c r="AD633" s="21">
        <v>630</v>
      </c>
      <c r="AE633" s="24">
        <f ca="1"/>
        <v>519.82319589606936</v>
      </c>
      <c r="AF633" s="24">
        <f ca="1"/>
        <v>175.56947120472356</v>
      </c>
      <c r="AH633" s="21">
        <v>630</v>
      </c>
      <c r="AI633" s="24">
        <f t="shared" ca="1" si="179"/>
        <v>70.220600000000005</v>
      </c>
      <c r="AJ633" s="24">
        <f t="shared" ca="1" si="180"/>
        <v>19.430499999999999</v>
      </c>
      <c r="AK633" s="24">
        <f t="shared" ca="1" si="181"/>
        <v>310.72160000000002</v>
      </c>
      <c r="AL633" s="24">
        <f t="shared" ca="1" si="182"/>
        <v>35.11</v>
      </c>
      <c r="AM633" s="26"/>
      <c r="AN633" s="26" t="str">
        <f ca="1">IF(AI633="","","G1 "&amp;Input!D55&amp;" "&amp;AI633&amp;" "&amp;Input!D$56&amp;" "&amp;AJ633&amp;" "&amp;Input!D$57&amp;" "&amp;AK633&amp;" "&amp;Input!D$58&amp;" "&amp;AL633&amp;" F "&amp;Input!D$51&amp;"")</f>
        <v>G1 X 70.2206 Y 19.4305 U 310.7216 Z 35.11 F 400</v>
      </c>
      <c r="AO633" s="26"/>
      <c r="AP633" s="26" t="str">
        <f ca="1">IF(AS633="","","G1 "&amp;Input!D$55&amp;" "&amp;AS633&amp;" "&amp;Input!D$56&amp;" "&amp;AT633&amp;" "&amp;Input!D$57&amp;" "&amp;AU633&amp;" "&amp;Input!D$58&amp;" "&amp;AV633&amp;" F "&amp;Input!D$52&amp;"")</f>
        <v>G1 X 279.3222 Y 159.89 U 519.8232 Z 175.5695 F 400</v>
      </c>
      <c r="AQ633" s="26"/>
      <c r="AR633" s="21">
        <v>630</v>
      </c>
      <c r="AS633" s="24">
        <f t="shared" ca="1" si="187"/>
        <v>279.32220000000001</v>
      </c>
      <c r="AT633" s="24">
        <f t="shared" ca="1" si="188"/>
        <v>159.88999999999999</v>
      </c>
      <c r="AU633" s="24">
        <f t="shared" ca="1" si="189"/>
        <v>519.82320000000004</v>
      </c>
      <c r="AV633" s="24">
        <f t="shared" ca="1" si="190"/>
        <v>175.56950000000001</v>
      </c>
      <c r="BC633" t="s">
        <v>1057</v>
      </c>
      <c r="BF633" s="74" t="str">
        <f ca="1">IF(AI632="","","G1 "&amp;Input!D$55&amp;" "&amp;AI632&amp;" "&amp;Input!D$56&amp;" "&amp;AJ632&amp;" "&amp;Input!D$57&amp;" "&amp;AK632&amp;" "&amp;Input!D$58&amp;" "&amp;AL632&amp;" F "&amp;Input!D$51&amp;"")</f>
        <v>G1 X 69.7158 Y 19.78 U 310.4472 Z 35.3093 F 400</v>
      </c>
      <c r="BO633" s="132">
        <f t="shared" ca="1" si="196"/>
        <v>70.220600000000005</v>
      </c>
      <c r="BP633" s="132">
        <f t="shared" ca="1" si="196"/>
        <v>19.430499999999999</v>
      </c>
      <c r="BQ633" s="132">
        <f t="shared" ca="1" si="196"/>
        <v>310.72160000000002</v>
      </c>
      <c r="BR633" s="132">
        <f t="shared" ca="1" si="196"/>
        <v>35.11</v>
      </c>
      <c r="BT633" s="132" t="str">
        <f t="shared" si="197"/>
        <v/>
      </c>
      <c r="BU633" s="132" t="str">
        <f t="shared" si="197"/>
        <v/>
      </c>
      <c r="BV633" s="132" t="str">
        <f t="shared" si="197"/>
        <v/>
      </c>
      <c r="BW633" s="132" t="str">
        <f t="shared" si="197"/>
        <v/>
      </c>
      <c r="BY633" s="132">
        <f t="shared" ca="1" si="191"/>
        <v>279.32220000000001</v>
      </c>
      <c r="BZ633" s="132">
        <f t="shared" ca="1" si="191"/>
        <v>159.88999999999999</v>
      </c>
      <c r="CA633" s="132">
        <f t="shared" ca="1" si="191"/>
        <v>519.82320000000004</v>
      </c>
      <c r="CB633" s="132">
        <f t="shared" ca="1" si="183"/>
        <v>175.56950000000001</v>
      </c>
    </row>
    <row r="634" spans="2:80" x14ac:dyDescent="0.2">
      <c r="B634" s="21" t="str">
        <f>IF(C634&lt;&gt;"",ROWS(B$3:Me)-1,"")</f>
        <v/>
      </c>
      <c r="C634" s="22" t="str">
        <f>IF(Drela!N634="","",Drela!N634)</f>
        <v/>
      </c>
      <c r="D634" s="23" t="str">
        <f>IF(Drela!O634="","",Drela!O634)</f>
        <v/>
      </c>
      <c r="F634" s="21" t="str">
        <f t="shared" si="184"/>
        <v/>
      </c>
      <c r="G634" s="22" t="str">
        <f>IF(Drela!Q634="","",Drela!Q634)</f>
        <v/>
      </c>
      <c r="H634" s="23" t="str">
        <f>IF(Drela!R634="","",Drela!R634)</f>
        <v/>
      </c>
      <c r="I634" s="29"/>
      <c r="J634" s="21" t="str">
        <f t="shared" si="185"/>
        <v/>
      </c>
      <c r="K634" s="22" t="str">
        <f>IF(Drela!AF634="","",Drela!AF634)</f>
        <v/>
      </c>
      <c r="L634" s="23" t="str">
        <f>IF(Drela!AG634="","",Drela!AG634)</f>
        <v/>
      </c>
      <c r="M634" s="29"/>
      <c r="N634" s="21" t="str">
        <f t="shared" si="186"/>
        <v/>
      </c>
      <c r="O634" s="22" t="str">
        <f>IF(Drela!AI634="","",Drela!AI634)</f>
        <v/>
      </c>
      <c r="P634" s="23" t="str">
        <f>IF(Drela!AJ634="","",Drela!AJ634)</f>
        <v/>
      </c>
      <c r="R634" s="21">
        <v>631</v>
      </c>
      <c r="S634" s="24">
        <f ca="1"/>
        <v>70.725941708364857</v>
      </c>
      <c r="T634" s="24">
        <f ca="1"/>
        <v>19.081478288791718</v>
      </c>
      <c r="V634" s="21">
        <v>631</v>
      </c>
      <c r="W634" s="24">
        <f ca="1"/>
        <v>310.99623182713714</v>
      </c>
      <c r="X634" s="24">
        <f ca="1"/>
        <v>34.911034937083961</v>
      </c>
      <c r="Y634" s="30"/>
      <c r="Z634" s="21">
        <v>631</v>
      </c>
      <c r="AA634" s="24">
        <f ca="1"/>
        <v>279.04756068851793</v>
      </c>
      <c r="AB634" s="24">
        <f ca="1"/>
        <v>160.08896506291603</v>
      </c>
      <c r="AD634" s="21">
        <v>631</v>
      </c>
      <c r="AE634" s="24">
        <f ca="1"/>
        <v>519.31785080729026</v>
      </c>
      <c r="AF634" s="24">
        <f ca="1"/>
        <v>175.91852171120831</v>
      </c>
      <c r="AH634" s="21">
        <v>631</v>
      </c>
      <c r="AI634" s="24">
        <f t="shared" ca="1" si="179"/>
        <v>70.725899999999996</v>
      </c>
      <c r="AJ634" s="24">
        <f t="shared" ca="1" si="180"/>
        <v>19.081499999999998</v>
      </c>
      <c r="AK634" s="24">
        <f t="shared" ca="1" si="181"/>
        <v>310.99619999999999</v>
      </c>
      <c r="AL634" s="24">
        <f t="shared" ca="1" si="182"/>
        <v>34.911000000000001</v>
      </c>
      <c r="AM634" s="26"/>
      <c r="AN634" s="26" t="str">
        <f ca="1">IF(AI634="","","G1 "&amp;Input!D55&amp;" "&amp;AI634&amp;" "&amp;Input!D$56&amp;" "&amp;AJ634&amp;" "&amp;Input!D$57&amp;" "&amp;AK634&amp;" "&amp;Input!D$58&amp;" "&amp;AL634&amp;" F "&amp;Input!D$51&amp;"")</f>
        <v>G1 X 70.7259 Y 19.0815 U 310.9962 Z 34.911 F 400</v>
      </c>
      <c r="AO634" s="26"/>
      <c r="AP634" s="26" t="str">
        <f ca="1">IF(AS634="","","G1 "&amp;Input!D$55&amp;" "&amp;AS634&amp;" "&amp;Input!D$56&amp;" "&amp;AT634&amp;" "&amp;Input!D$57&amp;" "&amp;AU634&amp;" "&amp;Input!D$58&amp;" "&amp;AV634&amp;" F "&amp;Input!D$52&amp;"")</f>
        <v>G1 X 279.0476 Y 160.089 U 519.3179 Z 175.9185 F 400</v>
      </c>
      <c r="AQ634" s="26"/>
      <c r="AR634" s="21">
        <v>631</v>
      </c>
      <c r="AS634" s="24">
        <f t="shared" ca="1" si="187"/>
        <v>279.04759999999999</v>
      </c>
      <c r="AT634" s="24">
        <f t="shared" ca="1" si="188"/>
        <v>160.089</v>
      </c>
      <c r="AU634" s="24">
        <f t="shared" ca="1" si="189"/>
        <v>519.31790000000001</v>
      </c>
      <c r="AV634" s="24">
        <f t="shared" ca="1" si="190"/>
        <v>175.91849999999999</v>
      </c>
      <c r="BC634" t="s">
        <v>1058</v>
      </c>
      <c r="BF634" s="74" t="str">
        <f ca="1">IF(AI633="","","G1 "&amp;Input!D$55&amp;" "&amp;AI633&amp;" "&amp;Input!D$56&amp;" "&amp;AJ633&amp;" "&amp;Input!D$57&amp;" "&amp;AK633&amp;" "&amp;Input!D$58&amp;" "&amp;AL633&amp;" F "&amp;Input!D$51&amp;"")</f>
        <v>G1 X 70.2206 Y 19.4305 U 310.7216 Z 35.11 F 400</v>
      </c>
      <c r="BO634" s="132">
        <f t="shared" ca="1" si="196"/>
        <v>70.725899999999996</v>
      </c>
      <c r="BP634" s="132">
        <f t="shared" ca="1" si="196"/>
        <v>19.081499999999998</v>
      </c>
      <c r="BQ634" s="132">
        <f t="shared" ca="1" si="196"/>
        <v>310.99619999999999</v>
      </c>
      <c r="BR634" s="132">
        <f t="shared" ca="1" si="196"/>
        <v>34.911000000000001</v>
      </c>
      <c r="BT634" s="132" t="str">
        <f t="shared" si="197"/>
        <v/>
      </c>
      <c r="BU634" s="132" t="str">
        <f t="shared" si="197"/>
        <v/>
      </c>
      <c r="BV634" s="132" t="str">
        <f t="shared" si="197"/>
        <v/>
      </c>
      <c r="BW634" s="132" t="str">
        <f t="shared" si="197"/>
        <v/>
      </c>
      <c r="BY634" s="132">
        <f t="shared" ca="1" si="191"/>
        <v>279.04759999999999</v>
      </c>
      <c r="BZ634" s="132">
        <f t="shared" ca="1" si="191"/>
        <v>160.089</v>
      </c>
      <c r="CA634" s="132">
        <f t="shared" ca="1" si="191"/>
        <v>519.31790000000001</v>
      </c>
      <c r="CB634" s="132">
        <f t="shared" ca="1" si="183"/>
        <v>175.91849999999999</v>
      </c>
    </row>
    <row r="635" spans="2:80" x14ac:dyDescent="0.2">
      <c r="B635" s="21" t="str">
        <f>IF(C635&lt;&gt;"",ROWS(B$3:Me)-1,"")</f>
        <v/>
      </c>
      <c r="C635" s="22" t="str">
        <f>IF(Drela!N635="","",Drela!N635)</f>
        <v/>
      </c>
      <c r="D635" s="23" t="str">
        <f>IF(Drela!O635="","",Drela!O635)</f>
        <v/>
      </c>
      <c r="F635" s="21" t="str">
        <f t="shared" si="184"/>
        <v/>
      </c>
      <c r="G635" s="22" t="str">
        <f>IF(Drela!Q635="","",Drela!Q635)</f>
        <v/>
      </c>
      <c r="H635" s="23" t="str">
        <f>IF(Drela!R635="","",Drela!R635)</f>
        <v/>
      </c>
      <c r="I635" s="29"/>
      <c r="J635" s="21" t="str">
        <f t="shared" si="185"/>
        <v/>
      </c>
      <c r="K635" s="22" t="str">
        <f>IF(Drela!AF635="","",Drela!AF635)</f>
        <v/>
      </c>
      <c r="L635" s="23" t="str">
        <f>IF(Drela!AG635="","",Drela!AG635)</f>
        <v/>
      </c>
      <c r="M635" s="29"/>
      <c r="N635" s="21" t="str">
        <f t="shared" si="186"/>
        <v/>
      </c>
      <c r="O635" s="22" t="str">
        <f>IF(Drela!AI635="","",Drela!AI635)</f>
        <v/>
      </c>
      <c r="P635" s="23" t="str">
        <f>IF(Drela!AJ635="","",Drela!AJ635)</f>
        <v/>
      </c>
      <c r="R635" s="21">
        <v>632</v>
      </c>
      <c r="S635" s="24">
        <f ca="1"/>
        <v>71.229760690733215</v>
      </c>
      <c r="T635" s="24">
        <f ca="1"/>
        <v>18.722930459727536</v>
      </c>
      <c r="V635" s="21">
        <v>632</v>
      </c>
      <c r="W635" s="24">
        <f ca="1"/>
        <v>311.26993677273146</v>
      </c>
      <c r="X635" s="24">
        <f ca="1"/>
        <v>34.706807789622886</v>
      </c>
      <c r="Y635" s="30"/>
      <c r="Z635" s="21">
        <v>632</v>
      </c>
      <c r="AA635" s="24">
        <f ca="1"/>
        <v>278.77385574292362</v>
      </c>
      <c r="AB635" s="24">
        <f ca="1"/>
        <v>160.29319221037713</v>
      </c>
      <c r="AD635" s="21">
        <v>632</v>
      </c>
      <c r="AE635" s="24">
        <f ca="1"/>
        <v>518.81403182492193</v>
      </c>
      <c r="AF635" s="24">
        <f ca="1"/>
        <v>176.27706954027249</v>
      </c>
      <c r="AH635" s="21">
        <v>632</v>
      </c>
      <c r="AI635" s="24">
        <f t="shared" ca="1" si="179"/>
        <v>71.229799999999997</v>
      </c>
      <c r="AJ635" s="24">
        <f t="shared" ca="1" si="180"/>
        <v>18.722899999999999</v>
      </c>
      <c r="AK635" s="24">
        <f t="shared" ca="1" si="181"/>
        <v>311.26990000000001</v>
      </c>
      <c r="AL635" s="24">
        <f t="shared" ca="1" si="182"/>
        <v>34.706800000000001</v>
      </c>
      <c r="AM635" s="26"/>
      <c r="AN635" s="26" t="str">
        <f ca="1">IF(AI635="","","G1 "&amp;Input!D55&amp;" "&amp;AI635&amp;" "&amp;Input!D$56&amp;" "&amp;AJ635&amp;" "&amp;Input!D$57&amp;" "&amp;AK635&amp;" "&amp;Input!D$58&amp;" "&amp;AL635&amp;" F "&amp;Input!D$51&amp;"")</f>
        <v>G1 X 71.2298 Y 18.7229 U 311.2699 Z 34.7068 F 400</v>
      </c>
      <c r="AO635" s="26"/>
      <c r="AP635" s="26" t="str">
        <f ca="1">IF(AS635="","","G1 "&amp;Input!D$55&amp;" "&amp;AS635&amp;" "&amp;Input!D$56&amp;" "&amp;AT635&amp;" "&amp;Input!D$57&amp;" "&amp;AU635&amp;" "&amp;Input!D$58&amp;" "&amp;AV635&amp;" F "&amp;Input!D$52&amp;"")</f>
        <v>G1 X 278.7739 Y 160.2932 U 518.814 Z 176.2771 F 400</v>
      </c>
      <c r="AQ635" s="26"/>
      <c r="AR635" s="21">
        <v>632</v>
      </c>
      <c r="AS635" s="24">
        <f t="shared" ca="1" si="187"/>
        <v>278.77390000000003</v>
      </c>
      <c r="AT635" s="24">
        <f t="shared" ca="1" si="188"/>
        <v>160.29320000000001</v>
      </c>
      <c r="AU635" s="24">
        <f t="shared" ca="1" si="189"/>
        <v>518.81399999999996</v>
      </c>
      <c r="AV635" s="24">
        <f t="shared" ca="1" si="190"/>
        <v>176.27709999999999</v>
      </c>
      <c r="BC635" t="s">
        <v>1059</v>
      </c>
      <c r="BF635" s="74" t="str">
        <f ca="1">IF(AI634="","","G1 "&amp;Input!D$55&amp;" "&amp;AI634&amp;" "&amp;Input!D$56&amp;" "&amp;AJ634&amp;" "&amp;Input!D$57&amp;" "&amp;AK634&amp;" "&amp;Input!D$58&amp;" "&amp;AL634&amp;" F "&amp;Input!D$51&amp;"")</f>
        <v>G1 X 70.7259 Y 19.0815 U 310.9962 Z 34.911 F 400</v>
      </c>
      <c r="BO635" s="132">
        <f t="shared" ca="1" si="196"/>
        <v>71.229799999999997</v>
      </c>
      <c r="BP635" s="132">
        <f t="shared" ca="1" si="196"/>
        <v>18.722899999999999</v>
      </c>
      <c r="BQ635" s="132">
        <f t="shared" ca="1" si="196"/>
        <v>311.26990000000001</v>
      </c>
      <c r="BR635" s="132">
        <f t="shared" ca="1" si="196"/>
        <v>34.706800000000001</v>
      </c>
      <c r="BT635" s="132" t="str">
        <f t="shared" si="197"/>
        <v/>
      </c>
      <c r="BU635" s="132" t="str">
        <f t="shared" si="197"/>
        <v/>
      </c>
      <c r="BV635" s="132" t="str">
        <f t="shared" si="197"/>
        <v/>
      </c>
      <c r="BW635" s="132" t="str">
        <f t="shared" si="197"/>
        <v/>
      </c>
      <c r="BY635" s="132">
        <f t="shared" ca="1" si="191"/>
        <v>278.77390000000003</v>
      </c>
      <c r="BZ635" s="132">
        <f t="shared" ca="1" si="191"/>
        <v>160.29320000000001</v>
      </c>
      <c r="CA635" s="132">
        <f t="shared" ca="1" si="191"/>
        <v>518.81399999999996</v>
      </c>
      <c r="CB635" s="132">
        <f t="shared" ca="1" si="183"/>
        <v>176.27709999999999</v>
      </c>
    </row>
    <row r="636" spans="2:80" x14ac:dyDescent="0.2">
      <c r="B636" s="21" t="str">
        <f>IF(C636&lt;&gt;"",ROWS(B$3:Me)-1,"")</f>
        <v/>
      </c>
      <c r="C636" s="22" t="str">
        <f>IF(Drela!N636="","",Drela!N636)</f>
        <v/>
      </c>
      <c r="D636" s="23" t="str">
        <f>IF(Drela!O636="","",Drela!O636)</f>
        <v/>
      </c>
      <c r="F636" s="21" t="str">
        <f t="shared" si="184"/>
        <v/>
      </c>
      <c r="G636" s="22" t="str">
        <f>IF(Drela!Q636="","",Drela!Q636)</f>
        <v/>
      </c>
      <c r="H636" s="23" t="str">
        <f>IF(Drela!R636="","",Drela!R636)</f>
        <v/>
      </c>
      <c r="I636" s="29"/>
      <c r="J636" s="21" t="str">
        <f t="shared" si="185"/>
        <v/>
      </c>
      <c r="K636" s="22" t="str">
        <f>IF(Drela!AF636="","",Drela!AF636)</f>
        <v/>
      </c>
      <c r="L636" s="23" t="str">
        <f>IF(Drela!AG636="","",Drela!AG636)</f>
        <v/>
      </c>
      <c r="M636" s="29"/>
      <c r="N636" s="21" t="str">
        <f t="shared" si="186"/>
        <v/>
      </c>
      <c r="O636" s="22" t="str">
        <f>IF(Drela!AI636="","",Drela!AI636)</f>
        <v/>
      </c>
      <c r="P636" s="23" t="str">
        <f>IF(Drela!AJ636="","",Drela!AJ636)</f>
        <v/>
      </c>
      <c r="R636" s="21">
        <v>633</v>
      </c>
      <c r="S636" s="24">
        <f ca="1"/>
        <v>71.732915452323411</v>
      </c>
      <c r="T636" s="24">
        <f ca="1"/>
        <v>18.363968085358767</v>
      </c>
      <c r="V636" s="21">
        <v>633</v>
      </c>
      <c r="W636" s="24">
        <f ca="1"/>
        <v>311.5432698354802</v>
      </c>
      <c r="X636" s="24">
        <f ca="1"/>
        <v>34.502360029251108</v>
      </c>
      <c r="Y636" s="30"/>
      <c r="Z636" s="21">
        <v>633</v>
      </c>
      <c r="AA636" s="24">
        <f ca="1"/>
        <v>278.50052268017487</v>
      </c>
      <c r="AB636" s="24">
        <f ca="1"/>
        <v>160.49763997074891</v>
      </c>
      <c r="AD636" s="21">
        <v>633</v>
      </c>
      <c r="AE636" s="24">
        <f ca="1"/>
        <v>518.31087706333176</v>
      </c>
      <c r="AF636" s="24">
        <f ca="1"/>
        <v>176.63603191464125</v>
      </c>
      <c r="AH636" s="21">
        <v>633</v>
      </c>
      <c r="AI636" s="24">
        <f t="shared" ca="1" si="179"/>
        <v>71.732900000000001</v>
      </c>
      <c r="AJ636" s="24">
        <f t="shared" ca="1" si="180"/>
        <v>18.364000000000001</v>
      </c>
      <c r="AK636" s="24">
        <f t="shared" ca="1" si="181"/>
        <v>311.54329999999999</v>
      </c>
      <c r="AL636" s="24">
        <f t="shared" ca="1" si="182"/>
        <v>34.502400000000002</v>
      </c>
      <c r="AM636" s="26"/>
      <c r="AN636" s="26" t="str">
        <f ca="1">IF(AI636="","","G1 "&amp;Input!D55&amp;" "&amp;AI636&amp;" "&amp;Input!D$56&amp;" "&amp;AJ636&amp;" "&amp;Input!D$57&amp;" "&amp;AK636&amp;" "&amp;Input!D$58&amp;" "&amp;AL636&amp;" F "&amp;Input!D$51&amp;"")</f>
        <v>G1 X 71.7329 Y 18.364 U 311.5433 Z 34.5024 F 400</v>
      </c>
      <c r="AO636" s="26"/>
      <c r="AP636" s="26" t="str">
        <f ca="1">IF(AS636="","","G1 "&amp;Input!D$55&amp;" "&amp;AS636&amp;" "&amp;Input!D$56&amp;" "&amp;AT636&amp;" "&amp;Input!D$57&amp;" "&amp;AU636&amp;" "&amp;Input!D$58&amp;" "&amp;AV636&amp;" F "&amp;Input!D$52&amp;"")</f>
        <v>G1 X 278.5005 Y 160.4976 U 518.3109 Z 176.636 F 400</v>
      </c>
      <c r="AQ636" s="26"/>
      <c r="AR636" s="21">
        <v>633</v>
      </c>
      <c r="AS636" s="24">
        <f t="shared" ca="1" si="187"/>
        <v>278.50049999999999</v>
      </c>
      <c r="AT636" s="24">
        <f t="shared" ca="1" si="188"/>
        <v>160.49760000000001</v>
      </c>
      <c r="AU636" s="24">
        <f t="shared" ca="1" si="189"/>
        <v>518.31089999999995</v>
      </c>
      <c r="AV636" s="24">
        <f t="shared" ca="1" si="190"/>
        <v>176.636</v>
      </c>
      <c r="BC636" t="s">
        <v>1060</v>
      </c>
      <c r="BF636" s="74" t="str">
        <f ca="1">IF(AI635="","","G1 "&amp;Input!D$55&amp;" "&amp;AI635&amp;" "&amp;Input!D$56&amp;" "&amp;AJ635&amp;" "&amp;Input!D$57&amp;" "&amp;AK635&amp;" "&amp;Input!D$58&amp;" "&amp;AL635&amp;" F "&amp;Input!D$51&amp;"")</f>
        <v>G1 X 71.2298 Y 18.7229 U 311.2699 Z 34.7068 F 400</v>
      </c>
      <c r="BO636" s="132">
        <f t="shared" ca="1" si="196"/>
        <v>71.732900000000001</v>
      </c>
      <c r="BP636" s="132">
        <f t="shared" ca="1" si="196"/>
        <v>18.364000000000001</v>
      </c>
      <c r="BQ636" s="132">
        <f t="shared" ca="1" si="196"/>
        <v>311.54329999999999</v>
      </c>
      <c r="BR636" s="132">
        <f t="shared" ca="1" si="196"/>
        <v>34.502400000000002</v>
      </c>
      <c r="BT636" s="132" t="str">
        <f t="shared" si="197"/>
        <v/>
      </c>
      <c r="BU636" s="132" t="str">
        <f t="shared" si="197"/>
        <v/>
      </c>
      <c r="BV636" s="132" t="str">
        <f t="shared" si="197"/>
        <v/>
      </c>
      <c r="BW636" s="132" t="str">
        <f t="shared" si="197"/>
        <v/>
      </c>
      <c r="BY636" s="132">
        <f t="shared" ca="1" si="191"/>
        <v>278.50049999999999</v>
      </c>
      <c r="BZ636" s="132">
        <f t="shared" ca="1" si="191"/>
        <v>160.49760000000001</v>
      </c>
      <c r="CA636" s="132">
        <f t="shared" ca="1" si="191"/>
        <v>518.31089999999995</v>
      </c>
      <c r="CB636" s="132">
        <f t="shared" ca="1" si="183"/>
        <v>176.636</v>
      </c>
    </row>
    <row r="637" spans="2:80" x14ac:dyDescent="0.2">
      <c r="B637" s="21" t="str">
        <f>IF(C637&lt;&gt;"",ROWS(B$3:Me)-1,"")</f>
        <v/>
      </c>
      <c r="C637" s="22" t="str">
        <f>IF(Drela!N637="","",Drela!N637)</f>
        <v/>
      </c>
      <c r="D637" s="23" t="str">
        <f>IF(Drela!O637="","",Drela!O637)</f>
        <v/>
      </c>
      <c r="F637" s="21" t="str">
        <f t="shared" si="184"/>
        <v/>
      </c>
      <c r="G637" s="22" t="str">
        <f>IF(Drela!Q637="","",Drela!Q637)</f>
        <v/>
      </c>
      <c r="H637" s="23" t="str">
        <f>IF(Drela!R637="","",Drela!R637)</f>
        <v/>
      </c>
      <c r="I637" s="29"/>
      <c r="J637" s="21" t="str">
        <f t="shared" si="185"/>
        <v/>
      </c>
      <c r="K637" s="22" t="str">
        <f>IF(Drela!AF637="","",Drela!AF637)</f>
        <v/>
      </c>
      <c r="L637" s="23" t="str">
        <f>IF(Drela!AG637="","",Drela!AG637)</f>
        <v/>
      </c>
      <c r="M637" s="29"/>
      <c r="N637" s="21" t="str">
        <f t="shared" si="186"/>
        <v/>
      </c>
      <c r="O637" s="22" t="str">
        <f>IF(Drela!AI637="","",Drela!AI637)</f>
        <v/>
      </c>
      <c r="P637" s="23" t="str">
        <f>IF(Drela!AJ637="","",Drela!AJ637)</f>
        <v/>
      </c>
      <c r="R637" s="21">
        <v>634</v>
      </c>
      <c r="S637" s="24">
        <f ca="1"/>
        <v>72.237007670834572</v>
      </c>
      <c r="T637" s="24">
        <f ca="1"/>
        <v>18.018422979970396</v>
      </c>
      <c r="V637" s="21">
        <v>634</v>
      </c>
      <c r="W637" s="24">
        <f ca="1"/>
        <v>311.81728740152988</v>
      </c>
      <c r="X637" s="24">
        <f ca="1"/>
        <v>34.305308468757474</v>
      </c>
      <c r="Y637" s="30"/>
      <c r="Z637" s="21">
        <v>634</v>
      </c>
      <c r="AA637" s="24">
        <f ca="1"/>
        <v>278.22650511412519</v>
      </c>
      <c r="AB637" s="24">
        <f ca="1"/>
        <v>160.69469153124254</v>
      </c>
      <c r="AD637" s="21">
        <v>634</v>
      </c>
      <c r="AE637" s="24">
        <f ca="1"/>
        <v>517.80678484482053</v>
      </c>
      <c r="AF637" s="24">
        <f ca="1"/>
        <v>176.98157702002959</v>
      </c>
      <c r="AH637" s="21">
        <v>634</v>
      </c>
      <c r="AI637" s="24">
        <f t="shared" ca="1" si="179"/>
        <v>72.236999999999995</v>
      </c>
      <c r="AJ637" s="24">
        <f t="shared" ca="1" si="180"/>
        <v>18.0184</v>
      </c>
      <c r="AK637" s="24">
        <f t="shared" ca="1" si="181"/>
        <v>311.81729999999999</v>
      </c>
      <c r="AL637" s="24">
        <f t="shared" ca="1" si="182"/>
        <v>34.305300000000003</v>
      </c>
      <c r="AM637" s="26"/>
      <c r="AN637" s="26" t="str">
        <f ca="1">IF(AI637="","","G1 "&amp;Input!D55&amp;" "&amp;AI637&amp;" "&amp;Input!D$56&amp;" "&amp;AJ637&amp;" "&amp;Input!D$57&amp;" "&amp;AK637&amp;" "&amp;Input!D$58&amp;" "&amp;AL637&amp;" F "&amp;Input!D$51&amp;"")</f>
        <v>G1 X 72.237 Y 18.0184 U 311.8173 Z 34.3053 F 400</v>
      </c>
      <c r="AO637" s="26"/>
      <c r="AP637" s="26" t="str">
        <f ca="1">IF(AS637="","","G1 "&amp;Input!D$55&amp;" "&amp;AS637&amp;" "&amp;Input!D$56&amp;" "&amp;AT637&amp;" "&amp;Input!D$57&amp;" "&amp;AU637&amp;" "&amp;Input!D$58&amp;" "&amp;AV637&amp;" F "&amp;Input!D$52&amp;"")</f>
        <v>G1 X 278.2265 Y 160.6947 U 517.8068 Z 176.9816 F 400</v>
      </c>
      <c r="AQ637" s="26"/>
      <c r="AR637" s="21">
        <v>634</v>
      </c>
      <c r="AS637" s="24">
        <f t="shared" ca="1" si="187"/>
        <v>278.22649999999999</v>
      </c>
      <c r="AT637" s="24">
        <f t="shared" ca="1" si="188"/>
        <v>160.69470000000001</v>
      </c>
      <c r="AU637" s="24">
        <f t="shared" ca="1" si="189"/>
        <v>517.80679999999995</v>
      </c>
      <c r="AV637" s="24">
        <f t="shared" ca="1" si="190"/>
        <v>176.98159999999999</v>
      </c>
      <c r="BC637" t="s">
        <v>1061</v>
      </c>
      <c r="BF637" s="74" t="str">
        <f ca="1">IF(AI636="","","G1 "&amp;Input!D$55&amp;" "&amp;AI636&amp;" "&amp;Input!D$56&amp;" "&amp;AJ636&amp;" "&amp;Input!D$57&amp;" "&amp;AK636&amp;" "&amp;Input!D$58&amp;" "&amp;AL636&amp;" F "&amp;Input!D$51&amp;"")</f>
        <v>G1 X 71.7329 Y 18.364 U 311.5433 Z 34.5024 F 400</v>
      </c>
      <c r="BO637" s="132">
        <f t="shared" ca="1" si="196"/>
        <v>72.236999999999995</v>
      </c>
      <c r="BP637" s="132">
        <f t="shared" ca="1" si="196"/>
        <v>18.0184</v>
      </c>
      <c r="BQ637" s="132">
        <f t="shared" ca="1" si="196"/>
        <v>311.81729999999999</v>
      </c>
      <c r="BR637" s="132">
        <f t="shared" ca="1" si="196"/>
        <v>34.305300000000003</v>
      </c>
      <c r="BT637" s="132" t="str">
        <f t="shared" si="197"/>
        <v/>
      </c>
      <c r="BU637" s="132" t="str">
        <f t="shared" si="197"/>
        <v/>
      </c>
      <c r="BV637" s="132" t="str">
        <f t="shared" si="197"/>
        <v/>
      </c>
      <c r="BW637" s="132" t="str">
        <f t="shared" si="197"/>
        <v/>
      </c>
      <c r="BY637" s="132">
        <f t="shared" ca="1" si="191"/>
        <v>278.22649999999999</v>
      </c>
      <c r="BZ637" s="132">
        <f t="shared" ca="1" si="191"/>
        <v>160.69470000000001</v>
      </c>
      <c r="CA637" s="132">
        <f t="shared" ca="1" si="191"/>
        <v>517.80679999999995</v>
      </c>
      <c r="CB637" s="132">
        <f t="shared" ca="1" si="183"/>
        <v>176.98159999999999</v>
      </c>
    </row>
    <row r="638" spans="2:80" x14ac:dyDescent="0.2">
      <c r="B638" s="21" t="str">
        <f>IF(C638&lt;&gt;"",ROWS(B$3:Me)-1,"")</f>
        <v/>
      </c>
      <c r="C638" s="22" t="str">
        <f>IF(Drela!N638="","",Drela!N638)</f>
        <v/>
      </c>
      <c r="D638" s="23" t="str">
        <f>IF(Drela!O638="","",Drela!O638)</f>
        <v/>
      </c>
      <c r="F638" s="21" t="str">
        <f t="shared" si="184"/>
        <v/>
      </c>
      <c r="G638" s="22" t="str">
        <f>IF(Drela!Q638="","",Drela!Q638)</f>
        <v/>
      </c>
      <c r="H638" s="23" t="str">
        <f>IF(Drela!R638="","",Drela!R638)</f>
        <v/>
      </c>
      <c r="I638" s="29"/>
      <c r="J638" s="21" t="str">
        <f t="shared" si="185"/>
        <v/>
      </c>
      <c r="K638" s="22" t="str">
        <f>IF(Drela!AF638="","",Drela!AF638)</f>
        <v/>
      </c>
      <c r="L638" s="23" t="str">
        <f>IF(Drela!AG638="","",Drela!AG638)</f>
        <v/>
      </c>
      <c r="M638" s="29"/>
      <c r="N638" s="21" t="str">
        <f t="shared" si="186"/>
        <v/>
      </c>
      <c r="O638" s="22" t="str">
        <f>IF(Drela!AI638="","",Drela!AI638)</f>
        <v/>
      </c>
      <c r="P638" s="23" t="str">
        <f>IF(Drela!AJ638="","",Drela!AJ638)</f>
        <v/>
      </c>
      <c r="R638" s="21">
        <v>635</v>
      </c>
      <c r="S638" s="24">
        <f ca="1"/>
        <v>72.743376529138573</v>
      </c>
      <c r="T638" s="24">
        <f ca="1"/>
        <v>17.69550180290458</v>
      </c>
      <c r="V638" s="21">
        <v>635</v>
      </c>
      <c r="W638" s="24">
        <f ca="1"/>
        <v>312.09284338979751</v>
      </c>
      <c r="X638" s="24">
        <f ca="1"/>
        <v>34.120719573598279</v>
      </c>
      <c r="Y638" s="30"/>
      <c r="Z638" s="21">
        <v>635</v>
      </c>
      <c r="AA638" s="24">
        <f ca="1"/>
        <v>277.95094912585756</v>
      </c>
      <c r="AB638" s="24">
        <f ca="1"/>
        <v>160.87928042640172</v>
      </c>
      <c r="AD638" s="21">
        <v>635</v>
      </c>
      <c r="AE638" s="24">
        <f ca="1"/>
        <v>517.30041598651644</v>
      </c>
      <c r="AF638" s="24">
        <f ca="1"/>
        <v>177.3044981970954</v>
      </c>
      <c r="AH638" s="21">
        <v>635</v>
      </c>
      <c r="AI638" s="24">
        <f t="shared" ca="1" si="179"/>
        <v>72.743399999999994</v>
      </c>
      <c r="AJ638" s="24">
        <f t="shared" ca="1" si="180"/>
        <v>17.695499999999999</v>
      </c>
      <c r="AK638" s="24">
        <f t="shared" ca="1" si="181"/>
        <v>312.09280000000001</v>
      </c>
      <c r="AL638" s="24">
        <f t="shared" ca="1" si="182"/>
        <v>34.120699999999999</v>
      </c>
      <c r="AM638" s="26"/>
      <c r="AN638" s="26" t="str">
        <f ca="1">IF(AI638="","","G1 "&amp;Input!D55&amp;" "&amp;AI638&amp;" "&amp;Input!D$56&amp;" "&amp;AJ638&amp;" "&amp;Input!D$57&amp;" "&amp;AK638&amp;" "&amp;Input!D$58&amp;" "&amp;AL638&amp;" F "&amp;Input!D$51&amp;"")</f>
        <v>G1 X 72.7434 Y 17.6955 U 312.0928 Z 34.1207 F 400</v>
      </c>
      <c r="AO638" s="26"/>
      <c r="AP638" s="26" t="str">
        <f ca="1">IF(AS638="","","G1 "&amp;Input!D$55&amp;" "&amp;AS638&amp;" "&amp;Input!D$56&amp;" "&amp;AT638&amp;" "&amp;Input!D$57&amp;" "&amp;AU638&amp;" "&amp;Input!D$58&amp;" "&amp;AV638&amp;" F "&amp;Input!D$52&amp;"")</f>
        <v>G1 X 277.9509 Y 160.8793 U 517.3004 Z 177.3045 F 400</v>
      </c>
      <c r="AQ638" s="26"/>
      <c r="AR638" s="21">
        <v>635</v>
      </c>
      <c r="AS638" s="24">
        <f t="shared" ca="1" si="187"/>
        <v>277.95089999999999</v>
      </c>
      <c r="AT638" s="24">
        <f t="shared" ca="1" si="188"/>
        <v>160.8793</v>
      </c>
      <c r="AU638" s="24">
        <f t="shared" ca="1" si="189"/>
        <v>517.30039999999997</v>
      </c>
      <c r="AV638" s="24">
        <f t="shared" ca="1" si="190"/>
        <v>177.30449999999999</v>
      </c>
      <c r="BC638" t="s">
        <v>1062</v>
      </c>
      <c r="BF638" s="74" t="str">
        <f ca="1">IF(AI637="","","G1 "&amp;Input!D$55&amp;" "&amp;AI637&amp;" "&amp;Input!D$56&amp;" "&amp;AJ637&amp;" "&amp;Input!D$57&amp;" "&amp;AK637&amp;" "&amp;Input!D$58&amp;" "&amp;AL637&amp;" F "&amp;Input!D$51&amp;"")</f>
        <v>G1 X 72.237 Y 18.0184 U 311.8173 Z 34.3053 F 400</v>
      </c>
      <c r="BO638" s="132">
        <f t="shared" ca="1" si="196"/>
        <v>72.743399999999994</v>
      </c>
      <c r="BP638" s="132">
        <f t="shared" ca="1" si="196"/>
        <v>17.695499999999999</v>
      </c>
      <c r="BQ638" s="132">
        <f t="shared" ca="1" si="196"/>
        <v>312.09280000000001</v>
      </c>
      <c r="BR638" s="132">
        <f t="shared" ca="1" si="196"/>
        <v>34.120699999999999</v>
      </c>
      <c r="BT638" s="132" t="str">
        <f t="shared" si="197"/>
        <v/>
      </c>
      <c r="BU638" s="132" t="str">
        <f t="shared" si="197"/>
        <v/>
      </c>
      <c r="BV638" s="132" t="str">
        <f t="shared" si="197"/>
        <v/>
      </c>
      <c r="BW638" s="132" t="str">
        <f t="shared" si="197"/>
        <v/>
      </c>
      <c r="BY638" s="132">
        <f t="shared" ca="1" si="191"/>
        <v>277.95089999999999</v>
      </c>
      <c r="BZ638" s="132">
        <f t="shared" ca="1" si="191"/>
        <v>160.8793</v>
      </c>
      <c r="CA638" s="132">
        <f t="shared" ca="1" si="191"/>
        <v>517.30039999999997</v>
      </c>
      <c r="CB638" s="132">
        <f t="shared" ca="1" si="183"/>
        <v>177.30449999999999</v>
      </c>
    </row>
    <row r="639" spans="2:80" x14ac:dyDescent="0.2">
      <c r="B639" s="21" t="str">
        <f>IF(C639&lt;&gt;"",ROWS(B$3:Me)-1,"")</f>
        <v/>
      </c>
      <c r="C639" s="22" t="str">
        <f>IF(Drela!N639="","",Drela!N639)</f>
        <v/>
      </c>
      <c r="D639" s="23" t="str">
        <f>IF(Drela!O639="","",Drela!O639)</f>
        <v/>
      </c>
      <c r="F639" s="21" t="str">
        <f t="shared" si="184"/>
        <v/>
      </c>
      <c r="G639" s="22" t="str">
        <f>IF(Drela!Q639="","",Drela!Q639)</f>
        <v/>
      </c>
      <c r="H639" s="23" t="str">
        <f>IF(Drela!R639="","",Drela!R639)</f>
        <v/>
      </c>
      <c r="I639" s="29"/>
      <c r="J639" s="21" t="str">
        <f t="shared" si="185"/>
        <v/>
      </c>
      <c r="K639" s="22" t="str">
        <f>IF(Drela!AF639="","",Drela!AF639)</f>
        <v/>
      </c>
      <c r="L639" s="23" t="str">
        <f>IF(Drela!AG639="","",Drela!AG639)</f>
        <v/>
      </c>
      <c r="M639" s="29"/>
      <c r="N639" s="21" t="str">
        <f t="shared" si="186"/>
        <v/>
      </c>
      <c r="O639" s="22" t="str">
        <f>IF(Drela!AI639="","",Drela!AI639)</f>
        <v/>
      </c>
      <c r="P639" s="23" t="str">
        <f>IF(Drela!AJ639="","",Drela!AJ639)</f>
        <v/>
      </c>
      <c r="R639" s="21">
        <v>636</v>
      </c>
      <c r="S639" s="24">
        <f ca="1"/>
        <v>73.252311230798114</v>
      </c>
      <c r="T639" s="24">
        <f ca="1"/>
        <v>17.385910593732163</v>
      </c>
      <c r="V639" s="21">
        <v>636</v>
      </c>
      <c r="W639" s="24">
        <f ca="1"/>
        <v>312.36998185028222</v>
      </c>
      <c r="X639" s="24">
        <f ca="1"/>
        <v>33.943458419899592</v>
      </c>
      <c r="Y639" s="30"/>
      <c r="Z639" s="21">
        <v>636</v>
      </c>
      <c r="AA639" s="24">
        <f ca="1"/>
        <v>277.67381066537286</v>
      </c>
      <c r="AB639" s="24">
        <f ca="1"/>
        <v>161.0565415801004</v>
      </c>
      <c r="AD639" s="21">
        <v>636</v>
      </c>
      <c r="AE639" s="24">
        <f ca="1"/>
        <v>516.7914812848569</v>
      </c>
      <c r="AF639" s="24">
        <f ca="1"/>
        <v>177.61408940626782</v>
      </c>
      <c r="AH639" s="21">
        <v>636</v>
      </c>
      <c r="AI639" s="24">
        <f t="shared" ca="1" si="179"/>
        <v>73.252300000000005</v>
      </c>
      <c r="AJ639" s="24">
        <f t="shared" ca="1" si="180"/>
        <v>17.385899999999999</v>
      </c>
      <c r="AK639" s="24">
        <f t="shared" ca="1" si="181"/>
        <v>312.37</v>
      </c>
      <c r="AL639" s="24">
        <f t="shared" ca="1" si="182"/>
        <v>33.9435</v>
      </c>
      <c r="AM639" s="26"/>
      <c r="AN639" s="26" t="str">
        <f ca="1">IF(AI639="","","G1 "&amp;Input!D55&amp;" "&amp;AI639&amp;" "&amp;Input!D$56&amp;" "&amp;AJ639&amp;" "&amp;Input!D$57&amp;" "&amp;AK639&amp;" "&amp;Input!D$58&amp;" "&amp;AL639&amp;" F "&amp;Input!D$51&amp;"")</f>
        <v>G1 X 73.2523 Y 17.3859 U 312.37 Z 33.9435 F 400</v>
      </c>
      <c r="AO639" s="26"/>
      <c r="AP639" s="26" t="str">
        <f ca="1">IF(AS639="","","G1 "&amp;Input!D$55&amp;" "&amp;AS639&amp;" "&amp;Input!D$56&amp;" "&amp;AT639&amp;" "&amp;Input!D$57&amp;" "&amp;AU639&amp;" "&amp;Input!D$58&amp;" "&amp;AV639&amp;" F "&amp;Input!D$52&amp;"")</f>
        <v>G1 X 277.6738 Y 161.0565 U 516.7915 Z 177.6141 F 400</v>
      </c>
      <c r="AQ639" s="26"/>
      <c r="AR639" s="21">
        <v>636</v>
      </c>
      <c r="AS639" s="24">
        <f t="shared" ca="1" si="187"/>
        <v>277.67380000000003</v>
      </c>
      <c r="AT639" s="24">
        <f t="shared" ca="1" si="188"/>
        <v>161.0565</v>
      </c>
      <c r="AU639" s="24">
        <f t="shared" ca="1" si="189"/>
        <v>516.79150000000004</v>
      </c>
      <c r="AV639" s="24">
        <f t="shared" ca="1" si="190"/>
        <v>177.61410000000001</v>
      </c>
      <c r="BC639" t="s">
        <v>1063</v>
      </c>
      <c r="BF639" s="74" t="str">
        <f ca="1">IF(AI638="","","G1 "&amp;Input!D$55&amp;" "&amp;AI638&amp;" "&amp;Input!D$56&amp;" "&amp;AJ638&amp;" "&amp;Input!D$57&amp;" "&amp;AK638&amp;" "&amp;Input!D$58&amp;" "&amp;AL638&amp;" F "&amp;Input!D$51&amp;"")</f>
        <v>G1 X 72.7434 Y 17.6955 U 312.0928 Z 34.1207 F 400</v>
      </c>
      <c r="BO639" s="132">
        <f t="shared" ca="1" si="196"/>
        <v>73.252300000000005</v>
      </c>
      <c r="BP639" s="132">
        <f t="shared" ca="1" si="196"/>
        <v>17.385899999999999</v>
      </c>
      <c r="BQ639" s="132">
        <f t="shared" ca="1" si="196"/>
        <v>312.37</v>
      </c>
      <c r="BR639" s="132">
        <f t="shared" ca="1" si="196"/>
        <v>33.9435</v>
      </c>
      <c r="BT639" s="132" t="str">
        <f t="shared" si="197"/>
        <v/>
      </c>
      <c r="BU639" s="132" t="str">
        <f t="shared" si="197"/>
        <v/>
      </c>
      <c r="BV639" s="132" t="str">
        <f t="shared" si="197"/>
        <v/>
      </c>
      <c r="BW639" s="132" t="str">
        <f t="shared" si="197"/>
        <v/>
      </c>
      <c r="BY639" s="132">
        <f t="shared" ca="1" si="191"/>
        <v>277.67380000000003</v>
      </c>
      <c r="BZ639" s="132">
        <f t="shared" ca="1" si="191"/>
        <v>161.0565</v>
      </c>
      <c r="CA639" s="132">
        <f t="shared" ca="1" si="191"/>
        <v>516.79150000000004</v>
      </c>
      <c r="CB639" s="132">
        <f t="shared" ca="1" si="183"/>
        <v>177.61410000000001</v>
      </c>
    </row>
    <row r="640" spans="2:80" x14ac:dyDescent="0.2">
      <c r="B640" s="21" t="str">
        <f>IF(C640&lt;&gt;"",ROWS(B$3:Me)-1,"")</f>
        <v/>
      </c>
      <c r="C640" s="22" t="str">
        <f>IF(Drela!N640="","",Drela!N640)</f>
        <v/>
      </c>
      <c r="D640" s="23" t="str">
        <f>IF(Drela!O640="","",Drela!O640)</f>
        <v/>
      </c>
      <c r="F640" s="21" t="str">
        <f t="shared" si="184"/>
        <v/>
      </c>
      <c r="G640" s="22" t="str">
        <f>IF(Drela!Q640="","",Drela!Q640)</f>
        <v/>
      </c>
      <c r="H640" s="23" t="str">
        <f>IF(Drela!R640="","",Drela!R640)</f>
        <v/>
      </c>
      <c r="I640" s="29"/>
      <c r="J640" s="21" t="str">
        <f t="shared" si="185"/>
        <v/>
      </c>
      <c r="K640" s="22" t="str">
        <f>IF(Drela!AF640="","",Drela!AF640)</f>
        <v/>
      </c>
      <c r="L640" s="23" t="str">
        <f>IF(Drela!AG640="","",Drela!AG640)</f>
        <v/>
      </c>
      <c r="M640" s="29"/>
      <c r="N640" s="21" t="str">
        <f t="shared" si="186"/>
        <v/>
      </c>
      <c r="O640" s="22" t="str">
        <f>IF(Drela!AI640="","",Drela!AI640)</f>
        <v/>
      </c>
      <c r="P640" s="23" t="str">
        <f>IF(Drela!AJ640="","",Drela!AJ640)</f>
        <v/>
      </c>
      <c r="R640" s="21">
        <v>637</v>
      </c>
      <c r="S640" s="24">
        <f ca="1"/>
        <v>73.763838484548614</v>
      </c>
      <c r="T640" s="24">
        <f ca="1"/>
        <v>17.075730237081142</v>
      </c>
      <c r="V640" s="21">
        <v>637</v>
      </c>
      <c r="W640" s="24">
        <f ca="1"/>
        <v>312.64854436575371</v>
      </c>
      <c r="X640" s="24">
        <f ca="1"/>
        <v>33.765839736454929</v>
      </c>
      <c r="Y640" s="30"/>
      <c r="Z640" s="21">
        <v>637</v>
      </c>
      <c r="AA640" s="24">
        <f ca="1"/>
        <v>277.39524814990136</v>
      </c>
      <c r="AB640" s="24">
        <f ca="1"/>
        <v>161.23416026354505</v>
      </c>
      <c r="AD640" s="21">
        <v>637</v>
      </c>
      <c r="AE640" s="24">
        <f ca="1"/>
        <v>516.2799540311064</v>
      </c>
      <c r="AF640" s="24">
        <f ca="1"/>
        <v>177.92426976291884</v>
      </c>
      <c r="AH640" s="21">
        <v>637</v>
      </c>
      <c r="AI640" s="24">
        <f t="shared" ca="1" si="179"/>
        <v>73.763800000000003</v>
      </c>
      <c r="AJ640" s="24">
        <f t="shared" ca="1" si="180"/>
        <v>17.075700000000001</v>
      </c>
      <c r="AK640" s="24">
        <f t="shared" ca="1" si="181"/>
        <v>312.64850000000001</v>
      </c>
      <c r="AL640" s="24">
        <f t="shared" ca="1" si="182"/>
        <v>33.765799999999999</v>
      </c>
      <c r="AM640" s="26"/>
      <c r="AN640" s="26" t="str">
        <f ca="1">IF(AI640="","","G1 "&amp;Input!D55&amp;" "&amp;AI640&amp;" "&amp;Input!D$56&amp;" "&amp;AJ640&amp;" "&amp;Input!D$57&amp;" "&amp;AK640&amp;" "&amp;Input!D$58&amp;" "&amp;AL640&amp;" F "&amp;Input!D$51&amp;"")</f>
        <v>G1 X 73.7638 Y 17.0757 U 312.6485 Z 33.7658 F 400</v>
      </c>
      <c r="AO640" s="26"/>
      <c r="AP640" s="26" t="str">
        <f ca="1">IF(AS640="","","G1 "&amp;Input!D$55&amp;" "&amp;AS640&amp;" "&amp;Input!D$56&amp;" "&amp;AT640&amp;" "&amp;Input!D$57&amp;" "&amp;AU640&amp;" "&amp;Input!D$58&amp;" "&amp;AV640&amp;" F "&amp;Input!D$52&amp;"")</f>
        <v>G1 X 277.3952 Y 161.2342 U 516.28 Z 177.9243 F 400</v>
      </c>
      <c r="AQ640" s="26"/>
      <c r="AR640" s="21">
        <v>637</v>
      </c>
      <c r="AS640" s="24">
        <f t="shared" ca="1" si="187"/>
        <v>277.39519999999999</v>
      </c>
      <c r="AT640" s="24">
        <f t="shared" ca="1" si="188"/>
        <v>161.23419999999999</v>
      </c>
      <c r="AU640" s="24">
        <f t="shared" ca="1" si="189"/>
        <v>516.28</v>
      </c>
      <c r="AV640" s="24">
        <f t="shared" ca="1" si="190"/>
        <v>177.92429999999999</v>
      </c>
      <c r="BC640" t="s">
        <v>1064</v>
      </c>
      <c r="BF640" s="74" t="str">
        <f ca="1">IF(AI639="","","G1 "&amp;Input!D$55&amp;" "&amp;AI639&amp;" "&amp;Input!D$56&amp;" "&amp;AJ639&amp;" "&amp;Input!D$57&amp;" "&amp;AK639&amp;" "&amp;Input!D$58&amp;" "&amp;AL639&amp;" F "&amp;Input!D$51&amp;"")</f>
        <v>G1 X 73.2523 Y 17.3859 U 312.37 Z 33.9435 F 400</v>
      </c>
      <c r="BO640" s="132">
        <f t="shared" ca="1" si="196"/>
        <v>73.763800000000003</v>
      </c>
      <c r="BP640" s="132">
        <f t="shared" ca="1" si="196"/>
        <v>17.075700000000001</v>
      </c>
      <c r="BQ640" s="132">
        <f t="shared" ca="1" si="196"/>
        <v>312.64850000000001</v>
      </c>
      <c r="BR640" s="132">
        <f t="shared" ca="1" si="196"/>
        <v>33.765799999999999</v>
      </c>
      <c r="BT640" s="132" t="str">
        <f t="shared" si="197"/>
        <v/>
      </c>
      <c r="BU640" s="132" t="str">
        <f t="shared" si="197"/>
        <v/>
      </c>
      <c r="BV640" s="132" t="str">
        <f t="shared" si="197"/>
        <v/>
      </c>
      <c r="BW640" s="132" t="str">
        <f t="shared" si="197"/>
        <v/>
      </c>
      <c r="BY640" s="132">
        <f t="shared" ca="1" si="191"/>
        <v>277.39519999999999</v>
      </c>
      <c r="BZ640" s="132">
        <f t="shared" ca="1" si="191"/>
        <v>161.23419999999999</v>
      </c>
      <c r="CA640" s="132">
        <f t="shared" ca="1" si="191"/>
        <v>516.28</v>
      </c>
      <c r="CB640" s="132">
        <f t="shared" ca="1" si="183"/>
        <v>177.92429999999999</v>
      </c>
    </row>
    <row r="641" spans="2:80" x14ac:dyDescent="0.2">
      <c r="B641" s="21" t="str">
        <f>IF(C641&lt;&gt;"",ROWS(B$3:Me)-1,"")</f>
        <v/>
      </c>
      <c r="C641" s="22" t="str">
        <f>IF(Drela!N641="","",Drela!N641)</f>
        <v/>
      </c>
      <c r="D641" s="23" t="str">
        <f>IF(Drela!O641="","",Drela!O641)</f>
        <v/>
      </c>
      <c r="F641" s="21" t="str">
        <f t="shared" si="184"/>
        <v/>
      </c>
      <c r="G641" s="22" t="str">
        <f>IF(Drela!Q641="","",Drela!Q641)</f>
        <v/>
      </c>
      <c r="H641" s="23" t="str">
        <f>IF(Drela!R641="","",Drela!R641)</f>
        <v/>
      </c>
      <c r="I641" s="29"/>
      <c r="J641" s="21" t="str">
        <f t="shared" si="185"/>
        <v/>
      </c>
      <c r="K641" s="22" t="str">
        <f>IF(Drela!AF641="","",Drela!AF641)</f>
        <v/>
      </c>
      <c r="L641" s="23" t="str">
        <f>IF(Drela!AG641="","",Drela!AG641)</f>
        <v/>
      </c>
      <c r="M641" s="29"/>
      <c r="N641" s="21" t="str">
        <f t="shared" si="186"/>
        <v/>
      </c>
      <c r="O641" s="22" t="str">
        <f>IF(Drela!AI641="","",Drela!AI641)</f>
        <v/>
      </c>
      <c r="P641" s="23" t="str">
        <f>IF(Drela!AJ641="","",Drela!AJ641)</f>
        <v/>
      </c>
      <c r="R641" s="21">
        <v>638</v>
      </c>
      <c r="S641" s="24">
        <f ca="1"/>
        <v>74.277112914104521</v>
      </c>
      <c r="T641" s="24">
        <f ca="1"/>
        <v>16.755939734900032</v>
      </c>
      <c r="V641" s="21">
        <v>638</v>
      </c>
      <c r="W641" s="24">
        <f ca="1"/>
        <v>312.92795196459696</v>
      </c>
      <c r="X641" s="24">
        <f ca="1"/>
        <v>33.582893420713901</v>
      </c>
      <c r="Y641" s="30"/>
      <c r="Z641" s="21">
        <v>638</v>
      </c>
      <c r="AA641" s="24">
        <f ca="1"/>
        <v>277.11584055105811</v>
      </c>
      <c r="AB641" s="24">
        <f ca="1"/>
        <v>161.41710657928607</v>
      </c>
      <c r="AD641" s="21">
        <v>638</v>
      </c>
      <c r="AE641" s="24">
        <f ca="1"/>
        <v>515.76667960155055</v>
      </c>
      <c r="AF641" s="24">
        <f ca="1"/>
        <v>178.24406026509996</v>
      </c>
      <c r="AH641" s="21">
        <v>638</v>
      </c>
      <c r="AI641" s="24">
        <f t="shared" ca="1" si="179"/>
        <v>74.277100000000004</v>
      </c>
      <c r="AJ641" s="24">
        <f t="shared" ca="1" si="180"/>
        <v>16.7559</v>
      </c>
      <c r="AK641" s="24">
        <f t="shared" ca="1" si="181"/>
        <v>312.928</v>
      </c>
      <c r="AL641" s="24">
        <f t="shared" ca="1" si="182"/>
        <v>33.582900000000002</v>
      </c>
      <c r="AM641" s="26"/>
      <c r="AN641" s="26" t="str">
        <f ca="1">IF(AI641="","","G1 "&amp;Input!D55&amp;" "&amp;AI641&amp;" "&amp;Input!D$56&amp;" "&amp;AJ641&amp;" "&amp;Input!D$57&amp;" "&amp;AK641&amp;" "&amp;Input!D$58&amp;" "&amp;AL641&amp;" F "&amp;Input!D$51&amp;"")</f>
        <v>G1 X 74.2771 Y 16.7559 U 312.928 Z 33.5829 F 400</v>
      </c>
      <c r="AO641" s="26"/>
      <c r="AP641" s="26" t="str">
        <f ca="1">IF(AS641="","","G1 "&amp;Input!D$55&amp;" "&amp;AS641&amp;" "&amp;Input!D$56&amp;" "&amp;AT641&amp;" "&amp;Input!D$57&amp;" "&amp;AU641&amp;" "&amp;Input!D$58&amp;" "&amp;AV641&amp;" F "&amp;Input!D$52&amp;"")</f>
        <v>G1 X 277.1158 Y 161.4171 U 515.7667 Z 178.2441 F 400</v>
      </c>
      <c r="AQ641" s="26"/>
      <c r="AR641" s="21">
        <v>638</v>
      </c>
      <c r="AS641" s="24">
        <f t="shared" ca="1" si="187"/>
        <v>277.11579999999998</v>
      </c>
      <c r="AT641" s="24">
        <f t="shared" ca="1" si="188"/>
        <v>161.4171</v>
      </c>
      <c r="AU641" s="24">
        <f t="shared" ca="1" si="189"/>
        <v>515.76670000000001</v>
      </c>
      <c r="AV641" s="24">
        <f t="shared" ca="1" si="190"/>
        <v>178.2441</v>
      </c>
      <c r="BC641" t="s">
        <v>1065</v>
      </c>
      <c r="BF641" s="74" t="str">
        <f ca="1">IF(AI640="","","G1 "&amp;Input!D$55&amp;" "&amp;AI640&amp;" "&amp;Input!D$56&amp;" "&amp;AJ640&amp;" "&amp;Input!D$57&amp;" "&amp;AK640&amp;" "&amp;Input!D$58&amp;" "&amp;AL640&amp;" F "&amp;Input!D$51&amp;"")</f>
        <v>G1 X 73.7638 Y 17.0757 U 312.6485 Z 33.7658 F 400</v>
      </c>
      <c r="BO641" s="132">
        <f t="shared" ca="1" si="196"/>
        <v>74.277100000000004</v>
      </c>
      <c r="BP641" s="132">
        <f t="shared" ca="1" si="196"/>
        <v>16.7559</v>
      </c>
      <c r="BQ641" s="132">
        <f t="shared" ca="1" si="196"/>
        <v>312.928</v>
      </c>
      <c r="BR641" s="132">
        <f t="shared" ca="1" si="196"/>
        <v>33.582900000000002</v>
      </c>
      <c r="BT641" s="132" t="str">
        <f t="shared" si="197"/>
        <v/>
      </c>
      <c r="BU641" s="132" t="str">
        <f t="shared" si="197"/>
        <v/>
      </c>
      <c r="BV641" s="132" t="str">
        <f t="shared" si="197"/>
        <v/>
      </c>
      <c r="BW641" s="132" t="str">
        <f t="shared" si="197"/>
        <v/>
      </c>
      <c r="BY641" s="132">
        <f t="shared" ca="1" si="191"/>
        <v>277.11579999999998</v>
      </c>
      <c r="BZ641" s="132">
        <f t="shared" ca="1" si="191"/>
        <v>161.4171</v>
      </c>
      <c r="CA641" s="132">
        <f t="shared" ca="1" si="191"/>
        <v>515.76670000000001</v>
      </c>
      <c r="CB641" s="132">
        <f t="shared" ca="1" si="183"/>
        <v>178.2441</v>
      </c>
    </row>
    <row r="642" spans="2:80" x14ac:dyDescent="0.2">
      <c r="B642" s="21" t="str">
        <f>IF(C642&lt;&gt;"",ROWS(B$3:Me)-1,"")</f>
        <v/>
      </c>
      <c r="C642" s="22" t="str">
        <f>IF(Drela!N642="","",Drela!N642)</f>
        <v/>
      </c>
      <c r="D642" s="23" t="str">
        <f>IF(Drela!O642="","",Drela!O642)</f>
        <v/>
      </c>
      <c r="F642" s="21" t="str">
        <f t="shared" si="184"/>
        <v/>
      </c>
      <c r="G642" s="22" t="str">
        <f>IF(Drela!Q642="","",Drela!Q642)</f>
        <v/>
      </c>
      <c r="H642" s="23" t="str">
        <f>IF(Drela!R642="","",Drela!R642)</f>
        <v/>
      </c>
      <c r="I642" s="29"/>
      <c r="J642" s="21" t="str">
        <f t="shared" si="185"/>
        <v/>
      </c>
      <c r="K642" s="22" t="str">
        <f>IF(Drela!AF642="","",Drela!AF642)</f>
        <v/>
      </c>
      <c r="L642" s="23" t="str">
        <f>IF(Drela!AG642="","",Drela!AG642)</f>
        <v/>
      </c>
      <c r="M642" s="29"/>
      <c r="N642" s="21" t="str">
        <f t="shared" si="186"/>
        <v/>
      </c>
      <c r="O642" s="22" t="str">
        <f>IF(Drela!AI642="","",Drela!AI642)</f>
        <v/>
      </c>
      <c r="P642" s="23" t="str">
        <f>IF(Drela!AJ642="","",Drela!AJ642)</f>
        <v/>
      </c>
      <c r="R642" s="21">
        <v>639</v>
      </c>
      <c r="S642" s="24">
        <f ca="1"/>
        <v>74.787800803096516</v>
      </c>
      <c r="T642" s="24">
        <f ca="1"/>
        <v>16.437110558419349</v>
      </c>
      <c r="V642" s="21">
        <v>639</v>
      </c>
      <c r="W642" s="24">
        <f ca="1"/>
        <v>313.20594345765841</v>
      </c>
      <c r="X642" s="24">
        <f ca="1"/>
        <v>33.400510044750511</v>
      </c>
      <c r="Y642" s="30"/>
      <c r="Z642" s="21">
        <v>639</v>
      </c>
      <c r="AA642" s="24">
        <f ca="1"/>
        <v>276.83784905799666</v>
      </c>
      <c r="AB642" s="24">
        <f ca="1"/>
        <v>161.59948995524948</v>
      </c>
      <c r="AD642" s="21">
        <v>639</v>
      </c>
      <c r="AE642" s="24">
        <f ca="1"/>
        <v>515.25599171255851</v>
      </c>
      <c r="AF642" s="24">
        <f ca="1"/>
        <v>178.56288944158067</v>
      </c>
      <c r="AH642" s="21">
        <v>639</v>
      </c>
      <c r="AI642" s="24">
        <f t="shared" ca="1" si="179"/>
        <v>74.787800000000004</v>
      </c>
      <c r="AJ642" s="24">
        <f t="shared" ca="1" si="180"/>
        <v>16.437100000000001</v>
      </c>
      <c r="AK642" s="24">
        <f t="shared" ca="1" si="181"/>
        <v>313.20589999999999</v>
      </c>
      <c r="AL642" s="24">
        <f t="shared" ca="1" si="182"/>
        <v>33.400500000000001</v>
      </c>
      <c r="AM642" s="26"/>
      <c r="AN642" s="26" t="str">
        <f ca="1">IF(AI642="","","G1 "&amp;Input!D55&amp;" "&amp;AI642&amp;" "&amp;Input!D$56&amp;" "&amp;AJ642&amp;" "&amp;Input!D$57&amp;" "&amp;AK642&amp;" "&amp;Input!D$58&amp;" "&amp;AL642&amp;" F "&amp;Input!D$51&amp;"")</f>
        <v>G1 X 74.7878 Y 16.4371 U 313.2059 Z 33.4005 F 400</v>
      </c>
      <c r="AO642" s="26"/>
      <c r="AP642" s="26" t="str">
        <f ca="1">IF(AS642="","","G1 "&amp;Input!D$55&amp;" "&amp;AS642&amp;" "&amp;Input!D$56&amp;" "&amp;AT642&amp;" "&amp;Input!D$57&amp;" "&amp;AU642&amp;" "&amp;Input!D$58&amp;" "&amp;AV642&amp;" F "&amp;Input!D$52&amp;"")</f>
        <v>G1 X 276.8378 Y 161.5995 U 515.256 Z 178.5629 F 400</v>
      </c>
      <c r="AQ642" s="26"/>
      <c r="AR642" s="21">
        <v>639</v>
      </c>
      <c r="AS642" s="24">
        <f t="shared" ca="1" si="187"/>
        <v>276.83780000000002</v>
      </c>
      <c r="AT642" s="24">
        <f t="shared" ca="1" si="188"/>
        <v>161.59950000000001</v>
      </c>
      <c r="AU642" s="24">
        <f t="shared" ca="1" si="189"/>
        <v>515.25599999999997</v>
      </c>
      <c r="AV642" s="24">
        <f t="shared" ca="1" si="190"/>
        <v>178.56290000000001</v>
      </c>
      <c r="BC642" t="s">
        <v>1066</v>
      </c>
      <c r="BF642" s="74" t="str">
        <f ca="1">IF(AI641="","","G1 "&amp;Input!D$55&amp;" "&amp;AI641&amp;" "&amp;Input!D$56&amp;" "&amp;AJ641&amp;" "&amp;Input!D$57&amp;" "&amp;AK641&amp;" "&amp;Input!D$58&amp;" "&amp;AL641&amp;" F "&amp;Input!D$51&amp;"")</f>
        <v>G1 X 74.2771 Y 16.7559 U 312.928 Z 33.5829 F 400</v>
      </c>
      <c r="BO642" s="132">
        <f t="shared" ca="1" si="196"/>
        <v>74.787800000000004</v>
      </c>
      <c r="BP642" s="132">
        <f t="shared" ca="1" si="196"/>
        <v>16.437100000000001</v>
      </c>
      <c r="BQ642" s="132">
        <f t="shared" ca="1" si="196"/>
        <v>313.20589999999999</v>
      </c>
      <c r="BR642" s="132">
        <f t="shared" ca="1" si="196"/>
        <v>33.400500000000001</v>
      </c>
      <c r="BT642" s="132" t="str">
        <f t="shared" si="197"/>
        <v/>
      </c>
      <c r="BU642" s="132" t="str">
        <f t="shared" si="197"/>
        <v/>
      </c>
      <c r="BV642" s="132" t="str">
        <f t="shared" si="197"/>
        <v/>
      </c>
      <c r="BW642" s="132" t="str">
        <f t="shared" si="197"/>
        <v/>
      </c>
      <c r="BY642" s="132">
        <f t="shared" ca="1" si="191"/>
        <v>276.83780000000002</v>
      </c>
      <c r="BZ642" s="132">
        <f t="shared" ca="1" si="191"/>
        <v>161.59950000000001</v>
      </c>
      <c r="CA642" s="132">
        <f t="shared" ca="1" si="191"/>
        <v>515.25599999999997</v>
      </c>
      <c r="CB642" s="132">
        <f t="shared" ca="1" si="183"/>
        <v>178.56290000000001</v>
      </c>
    </row>
    <row r="643" spans="2:80" x14ac:dyDescent="0.2">
      <c r="B643" s="21" t="str">
        <f>IF(C643&lt;&gt;"",ROWS(B$3:Me)-1,"")</f>
        <v/>
      </c>
      <c r="C643" s="22" t="str">
        <f>IF(Drela!N643="","",Drela!N643)</f>
        <v/>
      </c>
      <c r="D643" s="23" t="str">
        <f>IF(Drela!O643="","",Drela!O643)</f>
        <v/>
      </c>
      <c r="F643" s="21" t="str">
        <f t="shared" si="184"/>
        <v/>
      </c>
      <c r="G643" s="22" t="str">
        <f>IF(Drela!Q643="","",Drela!Q643)</f>
        <v/>
      </c>
      <c r="H643" s="23" t="str">
        <f>IF(Drela!R643="","",Drela!R643)</f>
        <v/>
      </c>
      <c r="I643" s="29"/>
      <c r="J643" s="21" t="str">
        <f t="shared" si="185"/>
        <v/>
      </c>
      <c r="K643" s="22" t="str">
        <f>IF(Drela!AF643="","",Drela!AF643)</f>
        <v/>
      </c>
      <c r="L643" s="23" t="str">
        <f>IF(Drela!AG643="","",Drela!AG643)</f>
        <v/>
      </c>
      <c r="M643" s="29"/>
      <c r="N643" s="21" t="str">
        <f t="shared" si="186"/>
        <v/>
      </c>
      <c r="O643" s="22" t="str">
        <f>IF(Drela!AI643="","",Drela!AI643)</f>
        <v/>
      </c>
      <c r="P643" s="23" t="str">
        <f>IF(Drela!AJ643="","",Drela!AJ643)</f>
        <v/>
      </c>
      <c r="R643" s="21">
        <v>640</v>
      </c>
      <c r="S643" s="24">
        <f ca="1"/>
        <v>75.290696350134311</v>
      </c>
      <c r="T643" s="24">
        <f ca="1"/>
        <v>16.134712296190102</v>
      </c>
      <c r="V643" s="21">
        <v>640</v>
      </c>
      <c r="W643" s="24">
        <f ca="1"/>
        <v>313.47983710139982</v>
      </c>
      <c r="X643" s="24">
        <f ca="1"/>
        <v>33.22729534929487</v>
      </c>
      <c r="Y643" s="30"/>
      <c r="Z643" s="21">
        <v>640</v>
      </c>
      <c r="AA643" s="24">
        <f ca="1"/>
        <v>276.56395541425525</v>
      </c>
      <c r="AB643" s="24">
        <f ca="1"/>
        <v>161.77270465070512</v>
      </c>
      <c r="AD643" s="21">
        <v>640</v>
      </c>
      <c r="AE643" s="24">
        <f ca="1"/>
        <v>514.75309616552079</v>
      </c>
      <c r="AF643" s="24">
        <f ca="1"/>
        <v>178.86528770380991</v>
      </c>
      <c r="AH643" s="21">
        <v>640</v>
      </c>
      <c r="AI643" s="24">
        <f t="shared" ca="1" si="179"/>
        <v>75.290700000000001</v>
      </c>
      <c r="AJ643" s="24">
        <f t="shared" ca="1" si="180"/>
        <v>16.134699999999999</v>
      </c>
      <c r="AK643" s="24">
        <f t="shared" ca="1" si="181"/>
        <v>313.47980000000001</v>
      </c>
      <c r="AL643" s="24">
        <f t="shared" ca="1" si="182"/>
        <v>33.2273</v>
      </c>
      <c r="AM643" s="26"/>
      <c r="AN643" s="26" t="str">
        <f ca="1">IF(AI643="","","G1 "&amp;Input!D55&amp;" "&amp;AI643&amp;" "&amp;Input!D$56&amp;" "&amp;AJ643&amp;" "&amp;Input!D$57&amp;" "&amp;AK643&amp;" "&amp;Input!D$58&amp;" "&amp;AL643&amp;" F "&amp;Input!D$51&amp;"")</f>
        <v>G1 X 75.2907 Y 16.1347 U 313.4798 Z 33.2273 F 400</v>
      </c>
      <c r="AO643" s="26"/>
      <c r="AP643" s="26" t="str">
        <f ca="1">IF(AS643="","","G1 "&amp;Input!D$55&amp;" "&amp;AS643&amp;" "&amp;Input!D$56&amp;" "&amp;AT643&amp;" "&amp;Input!D$57&amp;" "&amp;AU643&amp;" "&amp;Input!D$58&amp;" "&amp;AV643&amp;" F "&amp;Input!D$52&amp;"")</f>
        <v>G1 X 276.564 Y 161.7727 U 514.7531 Z 178.8653 F 400</v>
      </c>
      <c r="AQ643" s="26"/>
      <c r="AR643" s="21">
        <v>640</v>
      </c>
      <c r="AS643" s="24">
        <f t="shared" ca="1" si="187"/>
        <v>276.56400000000002</v>
      </c>
      <c r="AT643" s="24">
        <f t="shared" ca="1" si="188"/>
        <v>161.77269999999999</v>
      </c>
      <c r="AU643" s="24">
        <f t="shared" ca="1" si="189"/>
        <v>514.75310000000002</v>
      </c>
      <c r="AV643" s="24">
        <f t="shared" ca="1" si="190"/>
        <v>178.86529999999999</v>
      </c>
      <c r="BC643" t="s">
        <v>1067</v>
      </c>
      <c r="BF643" s="74" t="str">
        <f ca="1">IF(AI642="","","G1 "&amp;Input!D$55&amp;" "&amp;AI642&amp;" "&amp;Input!D$56&amp;" "&amp;AJ642&amp;" "&amp;Input!D$57&amp;" "&amp;AK642&amp;" "&amp;Input!D$58&amp;" "&amp;AL642&amp;" F "&amp;Input!D$51&amp;"")</f>
        <v>G1 X 74.7878 Y 16.4371 U 313.2059 Z 33.4005 F 400</v>
      </c>
      <c r="BO643" s="132">
        <f t="shared" ca="1" si="196"/>
        <v>75.290700000000001</v>
      </c>
      <c r="BP643" s="132">
        <f t="shared" ca="1" si="196"/>
        <v>16.134699999999999</v>
      </c>
      <c r="BQ643" s="132">
        <f t="shared" ca="1" si="196"/>
        <v>313.47980000000001</v>
      </c>
      <c r="BR643" s="132">
        <f t="shared" ca="1" si="196"/>
        <v>33.2273</v>
      </c>
      <c r="BT643" s="132" t="str">
        <f t="shared" si="197"/>
        <v/>
      </c>
      <c r="BU643" s="132" t="str">
        <f t="shared" si="197"/>
        <v/>
      </c>
      <c r="BV643" s="132" t="str">
        <f t="shared" si="197"/>
        <v/>
      </c>
      <c r="BW643" s="132" t="str">
        <f t="shared" si="197"/>
        <v/>
      </c>
      <c r="BY643" s="132">
        <f t="shared" ca="1" si="191"/>
        <v>276.56400000000002</v>
      </c>
      <c r="BZ643" s="132">
        <f t="shared" ca="1" si="191"/>
        <v>161.77269999999999</v>
      </c>
      <c r="CA643" s="132">
        <f t="shared" ca="1" si="191"/>
        <v>514.75310000000002</v>
      </c>
      <c r="CB643" s="132">
        <f t="shared" ca="1" si="183"/>
        <v>178.86529999999999</v>
      </c>
    </row>
    <row r="644" spans="2:80" x14ac:dyDescent="0.2">
      <c r="B644" s="21" t="str">
        <f>IF(C644&lt;&gt;"",ROWS(B$3:Me)-1,"")</f>
        <v/>
      </c>
      <c r="C644" s="22" t="str">
        <f>IF(Drela!N644="","",Drela!N644)</f>
        <v/>
      </c>
      <c r="D644" s="23" t="str">
        <f>IF(Drela!O644="","",Drela!O644)</f>
        <v/>
      </c>
      <c r="F644" s="21" t="str">
        <f t="shared" si="184"/>
        <v/>
      </c>
      <c r="G644" s="22" t="str">
        <f>IF(Drela!Q644="","",Drela!Q644)</f>
        <v/>
      </c>
      <c r="H644" s="23" t="str">
        <f>IF(Drela!R644="","",Drela!R644)</f>
        <v/>
      </c>
      <c r="I644" s="29"/>
      <c r="J644" s="21" t="str">
        <f t="shared" si="185"/>
        <v/>
      </c>
      <c r="K644" s="22" t="str">
        <f>IF(Drela!AF644="","",Drela!AF644)</f>
        <v/>
      </c>
      <c r="L644" s="23" t="str">
        <f>IF(Drela!AG644="","",Drela!AG644)</f>
        <v/>
      </c>
      <c r="M644" s="29"/>
      <c r="N644" s="21" t="str">
        <f t="shared" si="186"/>
        <v/>
      </c>
      <c r="O644" s="22" t="str">
        <f>IF(Drela!AI644="","",Drela!AI644)</f>
        <v/>
      </c>
      <c r="P644" s="23" t="str">
        <f>IF(Drela!AJ644="","",Drela!AJ644)</f>
        <v/>
      </c>
      <c r="R644" s="21">
        <v>641</v>
      </c>
      <c r="S644" s="24">
        <f ca="1"/>
        <v>75.785657410544914</v>
      </c>
      <c r="T644" s="24">
        <f ca="1"/>
        <v>15.85754016620942</v>
      </c>
      <c r="V644" s="21">
        <v>641</v>
      </c>
      <c r="W644" s="24">
        <f ca="1"/>
        <v>313.74966383439534</v>
      </c>
      <c r="X644" s="24">
        <f ca="1"/>
        <v>33.068107066009965</v>
      </c>
      <c r="Y644" s="30"/>
      <c r="Z644" s="21">
        <v>641</v>
      </c>
      <c r="AA644" s="24">
        <f ca="1"/>
        <v>276.29412868125974</v>
      </c>
      <c r="AB644" s="24">
        <f ca="1"/>
        <v>161.93189293399004</v>
      </c>
      <c r="AD644" s="21">
        <v>641</v>
      </c>
      <c r="AE644" s="24">
        <f ca="1"/>
        <v>514.25813510511011</v>
      </c>
      <c r="AF644" s="24">
        <f ca="1"/>
        <v>179.14245983379058</v>
      </c>
      <c r="AH644" s="21">
        <v>641</v>
      </c>
      <c r="AI644" s="24">
        <f t="shared" ref="AI644:AI707" ca="1" si="198">IF(ISNA(S644),"",ROUND(S644,4))</f>
        <v>75.785700000000006</v>
      </c>
      <c r="AJ644" s="24">
        <f t="shared" ref="AJ644:AJ707" ca="1" si="199">IF(ISNA(T644),"",ROUND(T644,4))</f>
        <v>15.8575</v>
      </c>
      <c r="AK644" s="24">
        <f t="shared" ref="AK644:AK707" ca="1" si="200">IF(ISNA(W644),"",ROUND(W644,4))</f>
        <v>313.74970000000002</v>
      </c>
      <c r="AL644" s="24">
        <f t="shared" ref="AL644:AL707" ca="1" si="201">IF(ISNA(X644),"",ROUND(X644,4))</f>
        <v>33.068100000000001</v>
      </c>
      <c r="AM644" s="26"/>
      <c r="AN644" s="26" t="str">
        <f ca="1">IF(AI644="","","G1 "&amp;Input!D55&amp;" "&amp;AI644&amp;" "&amp;Input!D$56&amp;" "&amp;AJ644&amp;" "&amp;Input!D$57&amp;" "&amp;AK644&amp;" "&amp;Input!D$58&amp;" "&amp;AL644&amp;" F "&amp;Input!D$51&amp;"")</f>
        <v>G1 X 75.7857 Y 15.8575 U 313.7497 Z 33.0681 F 400</v>
      </c>
      <c r="AO644" s="26"/>
      <c r="AP644" s="26" t="str">
        <f ca="1">IF(AS644="","","G1 "&amp;Input!D$55&amp;" "&amp;AS644&amp;" "&amp;Input!D$56&amp;" "&amp;AT644&amp;" "&amp;Input!D$57&amp;" "&amp;AU644&amp;" "&amp;Input!D$58&amp;" "&amp;AV644&amp;" F "&amp;Input!D$52&amp;"")</f>
        <v>G1 X 276.2941 Y 161.9319 U 514.2581 Z 179.1425 F 400</v>
      </c>
      <c r="AQ644" s="26"/>
      <c r="AR644" s="21">
        <v>641</v>
      </c>
      <c r="AS644" s="24">
        <f t="shared" ca="1" si="187"/>
        <v>276.29410000000001</v>
      </c>
      <c r="AT644" s="24">
        <f t="shared" ca="1" si="188"/>
        <v>161.93190000000001</v>
      </c>
      <c r="AU644" s="24">
        <f t="shared" ca="1" si="189"/>
        <v>514.25810000000001</v>
      </c>
      <c r="AV644" s="24">
        <f t="shared" ca="1" si="190"/>
        <v>179.14250000000001</v>
      </c>
      <c r="BC644" t="s">
        <v>1068</v>
      </c>
      <c r="BF644" s="74" t="str">
        <f ca="1">IF(AI643="","","G1 "&amp;Input!D$55&amp;" "&amp;AI643&amp;" "&amp;Input!D$56&amp;" "&amp;AJ643&amp;" "&amp;Input!D$57&amp;" "&amp;AK643&amp;" "&amp;Input!D$58&amp;" "&amp;AL643&amp;" F "&amp;Input!D$51&amp;"")</f>
        <v>G1 X 75.2907 Y 16.1347 U 313.4798 Z 33.2273 F 400</v>
      </c>
      <c r="BO644" s="132">
        <f t="shared" ref="BO644:BR663" ca="1" si="202">IFERROR(MID($AN644,FIND(" ",$AN644,FIND(BO$2,$AN644,1)),FIND(" ",$AN644,FIND(" ",$AN644,FIND(BO$2,$AN644,1))+1)-FIND(" ",$AN644,FIND(BO$2,$AN644,1)))*1,"")</f>
        <v>75.785700000000006</v>
      </c>
      <c r="BP644" s="132">
        <f t="shared" ca="1" si="202"/>
        <v>15.8575</v>
      </c>
      <c r="BQ644" s="132">
        <f t="shared" ca="1" si="202"/>
        <v>313.74970000000002</v>
      </c>
      <c r="BR644" s="132">
        <f t="shared" ca="1" si="202"/>
        <v>33.068100000000001</v>
      </c>
      <c r="BT644" s="132" t="str">
        <f t="shared" ref="BT644:BW663" si="203">IFERROR(MID($AO644,FIND(" ",$AO644,FIND(BT$2,$AO644,1)),FIND(" ",$AO644,FIND(" ",$AO644,FIND(BT$2,$AO644,1))+1)-FIND(" ",$AO644,FIND(BT$2,$AO644,1)))*1,"")</f>
        <v/>
      </c>
      <c r="BU644" s="132" t="str">
        <f t="shared" si="203"/>
        <v/>
      </c>
      <c r="BV644" s="132" t="str">
        <f t="shared" si="203"/>
        <v/>
      </c>
      <c r="BW644" s="132" t="str">
        <f t="shared" si="203"/>
        <v/>
      </c>
      <c r="BY644" s="132">
        <f t="shared" ca="1" si="191"/>
        <v>276.29410000000001</v>
      </c>
      <c r="BZ644" s="132">
        <f t="shared" ca="1" si="191"/>
        <v>161.93190000000001</v>
      </c>
      <c r="CA644" s="132">
        <f t="shared" ca="1" si="191"/>
        <v>514.25810000000001</v>
      </c>
      <c r="CB644" s="132">
        <f t="shared" ca="1" si="191"/>
        <v>179.14250000000001</v>
      </c>
    </row>
    <row r="645" spans="2:80" x14ac:dyDescent="0.2">
      <c r="B645" s="21" t="str">
        <f>IF(C645&lt;&gt;"",ROWS(B$3:Me)-1,"")</f>
        <v/>
      </c>
      <c r="C645" s="22" t="str">
        <f>IF(Drela!N645="","",Drela!N645)</f>
        <v/>
      </c>
      <c r="D645" s="23" t="str">
        <f>IF(Drela!O645="","",Drela!O645)</f>
        <v/>
      </c>
      <c r="F645" s="21" t="str">
        <f t="shared" ref="F645:F708" si="204">B645</f>
        <v/>
      </c>
      <c r="G645" s="22" t="str">
        <f>IF(Drela!Q645="","",Drela!Q645)</f>
        <v/>
      </c>
      <c r="H645" s="23" t="str">
        <f>IF(Drela!R645="","",Drela!R645)</f>
        <v/>
      </c>
      <c r="I645" s="29"/>
      <c r="J645" s="21" t="str">
        <f t="shared" ref="J645:J708" si="205">F645</f>
        <v/>
      </c>
      <c r="K645" s="22" t="str">
        <f>IF(Drela!AF645="","",Drela!AF645)</f>
        <v/>
      </c>
      <c r="L645" s="23" t="str">
        <f>IF(Drela!AG645="","",Drela!AG645)</f>
        <v/>
      </c>
      <c r="M645" s="29"/>
      <c r="N645" s="21" t="str">
        <f t="shared" ref="N645:N708" si="206">J645</f>
        <v/>
      </c>
      <c r="O645" s="22" t="str">
        <f>IF(Drela!AI645="","",Drela!AI645)</f>
        <v/>
      </c>
      <c r="P645" s="23" t="str">
        <f>IF(Drela!AJ645="","",Drela!AJ645)</f>
        <v/>
      </c>
      <c r="R645" s="21">
        <v>642</v>
      </c>
      <c r="S645" s="24">
        <f ca="1"/>
        <v>76.29279646652455</v>
      </c>
      <c r="T645" s="24">
        <f ca="1"/>
        <v>15.587691904258866</v>
      </c>
      <c r="V645" s="21">
        <v>642</v>
      </c>
      <c r="W645" s="24">
        <f ca="1"/>
        <v>314.0263053236684</v>
      </c>
      <c r="X645" s="24">
        <f ca="1"/>
        <v>32.912810890290295</v>
      </c>
      <c r="Y645" s="30"/>
      <c r="Z645" s="21">
        <v>642</v>
      </c>
      <c r="AA645" s="24">
        <f ca="1"/>
        <v>276.01748719198662</v>
      </c>
      <c r="AB645" s="24">
        <f ca="1"/>
        <v>162.0871891097097</v>
      </c>
      <c r="AD645" s="21">
        <v>642</v>
      </c>
      <c r="AE645" s="24">
        <f ca="1"/>
        <v>513.75099604913044</v>
      </c>
      <c r="AF645" s="24">
        <f ca="1"/>
        <v>179.41230809574114</v>
      </c>
      <c r="AH645" s="21">
        <v>642</v>
      </c>
      <c r="AI645" s="24">
        <f t="shared" ca="1" si="198"/>
        <v>76.2928</v>
      </c>
      <c r="AJ645" s="24">
        <f t="shared" ca="1" si="199"/>
        <v>15.5877</v>
      </c>
      <c r="AK645" s="24">
        <f t="shared" ca="1" si="200"/>
        <v>314.02629999999999</v>
      </c>
      <c r="AL645" s="24">
        <f t="shared" ca="1" si="201"/>
        <v>32.912799999999997</v>
      </c>
      <c r="AM645" s="26"/>
      <c r="AN645" s="26" t="str">
        <f ca="1">IF(AI645="","","G1 "&amp;Input!D55&amp;" "&amp;AI645&amp;" "&amp;Input!D$56&amp;" "&amp;AJ645&amp;" "&amp;Input!D$57&amp;" "&amp;AK645&amp;" "&amp;Input!D$58&amp;" "&amp;AL645&amp;" F "&amp;Input!D$51&amp;"")</f>
        <v>G1 X 76.2928 Y 15.5877 U 314.0263 Z 32.9128 F 400</v>
      </c>
      <c r="AO645" s="26"/>
      <c r="AP645" s="26" t="str">
        <f ca="1">IF(AS645="","","G1 "&amp;Input!D$55&amp;" "&amp;AS645&amp;" "&amp;Input!D$56&amp;" "&amp;AT645&amp;" "&amp;Input!D$57&amp;" "&amp;AU645&amp;" "&amp;Input!D$58&amp;" "&amp;AV645&amp;" F "&amp;Input!D$52&amp;"")</f>
        <v>G1 X 276.0175 Y 162.0872 U 513.751 Z 179.4123 F 400</v>
      </c>
      <c r="AQ645" s="26"/>
      <c r="AR645" s="21">
        <v>642</v>
      </c>
      <c r="AS645" s="24">
        <f t="shared" ref="AS645:AS708" ca="1" si="207">IF(ISNA(AA645),"",ROUND(AA645,4))</f>
        <v>276.01749999999998</v>
      </c>
      <c r="AT645" s="24">
        <f t="shared" ref="AT645:AT708" ca="1" si="208">IF(ISNA(AB645),"",ROUND(AB645,4))</f>
        <v>162.0872</v>
      </c>
      <c r="AU645" s="24">
        <f t="shared" ref="AU645:AU708" ca="1" si="209">IF(ISNA(AE645),"",ROUND(AE645,4))</f>
        <v>513.75099999999998</v>
      </c>
      <c r="AV645" s="24">
        <f t="shared" ref="AV645:AV708" ca="1" si="210">IF(ISNA(AF645),"",ROUND(AF645,4))</f>
        <v>179.41229999999999</v>
      </c>
      <c r="BC645" t="s">
        <v>1069</v>
      </c>
      <c r="BF645" s="74" t="str">
        <f ca="1">IF(AI644="","","G1 "&amp;Input!D$55&amp;" "&amp;AI644&amp;" "&amp;Input!D$56&amp;" "&amp;AJ644&amp;" "&amp;Input!D$57&amp;" "&amp;AK644&amp;" "&amp;Input!D$58&amp;" "&amp;AL644&amp;" F "&amp;Input!D$51&amp;"")</f>
        <v>G1 X 75.7857 Y 15.8575 U 313.7497 Z 33.0681 F 400</v>
      </c>
      <c r="BO645" s="132">
        <f t="shared" ca="1" si="202"/>
        <v>76.2928</v>
      </c>
      <c r="BP645" s="132">
        <f t="shared" ca="1" si="202"/>
        <v>15.5877</v>
      </c>
      <c r="BQ645" s="132">
        <f t="shared" ca="1" si="202"/>
        <v>314.02629999999999</v>
      </c>
      <c r="BR645" s="132">
        <f t="shared" ca="1" si="202"/>
        <v>32.912799999999997</v>
      </c>
      <c r="BT645" s="132" t="str">
        <f t="shared" si="203"/>
        <v/>
      </c>
      <c r="BU645" s="132" t="str">
        <f t="shared" si="203"/>
        <v/>
      </c>
      <c r="BV645" s="132" t="str">
        <f t="shared" si="203"/>
        <v/>
      </c>
      <c r="BW645" s="132" t="str">
        <f t="shared" si="203"/>
        <v/>
      </c>
      <c r="BY645" s="132">
        <f t="shared" ref="BY645:CB708" ca="1" si="211">IFERROR(MID($AP645,FIND(" ",$AP645,FIND(BY$2,$AP645,1)),FIND(" ",$AP645,FIND(" ",$AP645,FIND(BY$2,$AP645,1))+1)-FIND(" ",$AP645,FIND(BY$2,$AP645,1)))*1,"")</f>
        <v>276.01749999999998</v>
      </c>
      <c r="BZ645" s="132">
        <f t="shared" ca="1" si="211"/>
        <v>162.0872</v>
      </c>
      <c r="CA645" s="132">
        <f t="shared" ca="1" si="211"/>
        <v>513.75099999999998</v>
      </c>
      <c r="CB645" s="132">
        <f t="shared" ca="1" si="211"/>
        <v>179.41229999999999</v>
      </c>
    </row>
    <row r="646" spans="2:80" x14ac:dyDescent="0.2">
      <c r="B646" s="21" t="str">
        <f>IF(C646&lt;&gt;"",ROWS(B$3:Me)-1,"")</f>
        <v/>
      </c>
      <c r="C646" s="22" t="str">
        <f>IF(Drela!N646="","",Drela!N646)</f>
        <v/>
      </c>
      <c r="D646" s="23" t="str">
        <f>IF(Drela!O646="","",Drela!O646)</f>
        <v/>
      </c>
      <c r="F646" s="21" t="str">
        <f t="shared" si="204"/>
        <v/>
      </c>
      <c r="G646" s="22" t="str">
        <f>IF(Drela!Q646="","",Drela!Q646)</f>
        <v/>
      </c>
      <c r="H646" s="23" t="str">
        <f>IF(Drela!R646="","",Drela!R646)</f>
        <v/>
      </c>
      <c r="I646" s="29"/>
      <c r="J646" s="21" t="str">
        <f t="shared" si="205"/>
        <v/>
      </c>
      <c r="K646" s="22" t="str">
        <f>IF(Drela!AF646="","",Drela!AF646)</f>
        <v/>
      </c>
      <c r="L646" s="23" t="str">
        <f>IF(Drela!AG646="","",Drela!AG646)</f>
        <v/>
      </c>
      <c r="M646" s="29"/>
      <c r="N646" s="21" t="str">
        <f t="shared" si="206"/>
        <v/>
      </c>
      <c r="O646" s="22" t="str">
        <f>IF(Drela!AI646="","",Drela!AI646)</f>
        <v/>
      </c>
      <c r="P646" s="23" t="str">
        <f>IF(Drela!AJ646="","",Drela!AJ646)</f>
        <v/>
      </c>
      <c r="R646" s="21">
        <v>643</v>
      </c>
      <c r="S646" s="24">
        <f ca="1"/>
        <v>76.837289656986698</v>
      </c>
      <c r="T646" s="24">
        <f ca="1"/>
        <v>15.300590875566117</v>
      </c>
      <c r="V646" s="21">
        <v>643</v>
      </c>
      <c r="W646" s="24">
        <f ca="1"/>
        <v>314.32335591835482</v>
      </c>
      <c r="X646" s="24">
        <f ca="1"/>
        <v>32.747524508463236</v>
      </c>
      <c r="Y646" s="30"/>
      <c r="Z646" s="21">
        <v>643</v>
      </c>
      <c r="AA646" s="24">
        <f ca="1"/>
        <v>275.72043659730019</v>
      </c>
      <c r="AB646" s="24">
        <f ca="1"/>
        <v>162.25247549153676</v>
      </c>
      <c r="AD646" s="21">
        <v>643</v>
      </c>
      <c r="AE646" s="24">
        <f ca="1"/>
        <v>513.20650285866827</v>
      </c>
      <c r="AF646" s="24">
        <f ca="1"/>
        <v>179.69940912443388</v>
      </c>
      <c r="AH646" s="21">
        <v>643</v>
      </c>
      <c r="AI646" s="24">
        <f t="shared" ca="1" si="198"/>
        <v>76.837299999999999</v>
      </c>
      <c r="AJ646" s="24">
        <f t="shared" ca="1" si="199"/>
        <v>15.300599999999999</v>
      </c>
      <c r="AK646" s="24">
        <f t="shared" ca="1" si="200"/>
        <v>314.32339999999999</v>
      </c>
      <c r="AL646" s="24">
        <f t="shared" ca="1" si="201"/>
        <v>32.747500000000002</v>
      </c>
      <c r="AM646" s="26"/>
      <c r="AN646" s="26" t="str">
        <f ca="1">IF(AI646="","","G1 "&amp;Input!D55&amp;" "&amp;AI646&amp;" "&amp;Input!D$56&amp;" "&amp;AJ646&amp;" "&amp;Input!D$57&amp;" "&amp;AK646&amp;" "&amp;Input!D$58&amp;" "&amp;AL646&amp;" F "&amp;Input!D$51&amp;"")</f>
        <v>G1 X 76.8373 Y 15.3006 U 314.3234 Z 32.7475 F 400</v>
      </c>
      <c r="AO646" s="26"/>
      <c r="AP646" s="26" t="str">
        <f ca="1">IF(AS646="","","G1 "&amp;Input!D$55&amp;" "&amp;AS646&amp;" "&amp;Input!D$56&amp;" "&amp;AT646&amp;" "&amp;Input!D$57&amp;" "&amp;AU646&amp;" "&amp;Input!D$58&amp;" "&amp;AV646&amp;" F "&amp;Input!D$52&amp;"")</f>
        <v>G1 X 275.7204 Y 162.2525 U 513.2065 Z 179.6994 F 400</v>
      </c>
      <c r="AQ646" s="26"/>
      <c r="AR646" s="21">
        <v>643</v>
      </c>
      <c r="AS646" s="24">
        <f t="shared" ca="1" si="207"/>
        <v>275.72039999999998</v>
      </c>
      <c r="AT646" s="24">
        <f t="shared" ca="1" si="208"/>
        <v>162.2525</v>
      </c>
      <c r="AU646" s="24">
        <f t="shared" ca="1" si="209"/>
        <v>513.20650000000001</v>
      </c>
      <c r="AV646" s="24">
        <f t="shared" ca="1" si="210"/>
        <v>179.6994</v>
      </c>
      <c r="BC646" t="s">
        <v>1070</v>
      </c>
      <c r="BF646" s="74" t="str">
        <f ca="1">IF(AI645="","","G1 "&amp;Input!D$55&amp;" "&amp;AI645&amp;" "&amp;Input!D$56&amp;" "&amp;AJ645&amp;" "&amp;Input!D$57&amp;" "&amp;AK645&amp;" "&amp;Input!D$58&amp;" "&amp;AL645&amp;" F "&amp;Input!D$51&amp;"")</f>
        <v>G1 X 76.2928 Y 15.5877 U 314.0263 Z 32.9128 F 400</v>
      </c>
      <c r="BO646" s="132">
        <f t="shared" ca="1" si="202"/>
        <v>76.837299999999999</v>
      </c>
      <c r="BP646" s="132">
        <f t="shared" ca="1" si="202"/>
        <v>15.300599999999999</v>
      </c>
      <c r="BQ646" s="132">
        <f t="shared" ca="1" si="202"/>
        <v>314.32339999999999</v>
      </c>
      <c r="BR646" s="132">
        <f t="shared" ca="1" si="202"/>
        <v>32.747500000000002</v>
      </c>
      <c r="BT646" s="132" t="str">
        <f t="shared" si="203"/>
        <v/>
      </c>
      <c r="BU646" s="132" t="str">
        <f t="shared" si="203"/>
        <v/>
      </c>
      <c r="BV646" s="132" t="str">
        <f t="shared" si="203"/>
        <v/>
      </c>
      <c r="BW646" s="132" t="str">
        <f t="shared" si="203"/>
        <v/>
      </c>
      <c r="BY646" s="132">
        <f t="shared" ca="1" si="211"/>
        <v>275.72039999999998</v>
      </c>
      <c r="BZ646" s="132">
        <f t="shared" ca="1" si="211"/>
        <v>162.2525</v>
      </c>
      <c r="CA646" s="132">
        <f t="shared" ca="1" si="211"/>
        <v>513.20650000000001</v>
      </c>
      <c r="CB646" s="132">
        <f t="shared" ca="1" si="211"/>
        <v>179.6994</v>
      </c>
    </row>
    <row r="647" spans="2:80" x14ac:dyDescent="0.2">
      <c r="B647" s="21" t="str">
        <f>IF(C647&lt;&gt;"",ROWS(B$3:Me)-1,"")</f>
        <v/>
      </c>
      <c r="C647" s="22" t="str">
        <f>IF(Drela!N647="","",Drela!N647)</f>
        <v/>
      </c>
      <c r="D647" s="23" t="str">
        <f>IF(Drela!O647="","",Drela!O647)</f>
        <v/>
      </c>
      <c r="F647" s="21" t="str">
        <f t="shared" si="204"/>
        <v/>
      </c>
      <c r="G647" s="22" t="str">
        <f>IF(Drela!Q647="","",Drela!Q647)</f>
        <v/>
      </c>
      <c r="H647" s="23" t="str">
        <f>IF(Drela!R647="","",Drela!R647)</f>
        <v/>
      </c>
      <c r="I647" s="29"/>
      <c r="J647" s="21" t="str">
        <f t="shared" si="205"/>
        <v/>
      </c>
      <c r="K647" s="22" t="str">
        <f>IF(Drela!AF647="","",Drela!AF647)</f>
        <v/>
      </c>
      <c r="L647" s="23" t="str">
        <f>IF(Drela!AG647="","",Drela!AG647)</f>
        <v/>
      </c>
      <c r="M647" s="29"/>
      <c r="N647" s="21" t="str">
        <f t="shared" si="206"/>
        <v/>
      </c>
      <c r="O647" s="22" t="str">
        <f>IF(Drela!AI647="","",Drela!AI647)</f>
        <v/>
      </c>
      <c r="P647" s="23" t="str">
        <f>IF(Drela!AJ647="","",Drela!AJ647)</f>
        <v/>
      </c>
      <c r="R647" s="21">
        <v>644</v>
      </c>
      <c r="S647" s="24">
        <f ca="1"/>
        <v>77.42345318703245</v>
      </c>
      <c r="T647" s="24">
        <f ca="1"/>
        <v>14.985541799973674</v>
      </c>
      <c r="V647" s="21">
        <v>644</v>
      </c>
      <c r="W647" s="24">
        <f ca="1"/>
        <v>314.64306559912183</v>
      </c>
      <c r="X647" s="24">
        <f ca="1"/>
        <v>32.566289209661107</v>
      </c>
      <c r="Y647" s="30"/>
      <c r="Z647" s="21">
        <v>644</v>
      </c>
      <c r="AA647" s="24">
        <f ca="1"/>
        <v>275.40072691653319</v>
      </c>
      <c r="AB647" s="24">
        <f ca="1"/>
        <v>162.43371079033889</v>
      </c>
      <c r="AD647" s="21">
        <v>644</v>
      </c>
      <c r="AE647" s="24">
        <f ca="1"/>
        <v>512.62033932862255</v>
      </c>
      <c r="AF647" s="24">
        <f ca="1"/>
        <v>180.01445820002633</v>
      </c>
      <c r="AH647" s="21">
        <v>644</v>
      </c>
      <c r="AI647" s="24">
        <f t="shared" ca="1" si="198"/>
        <v>77.423500000000004</v>
      </c>
      <c r="AJ647" s="24">
        <f t="shared" ca="1" si="199"/>
        <v>14.9855</v>
      </c>
      <c r="AK647" s="24">
        <f t="shared" ca="1" si="200"/>
        <v>314.6431</v>
      </c>
      <c r="AL647" s="24">
        <f t="shared" ca="1" si="201"/>
        <v>32.566299999999998</v>
      </c>
      <c r="AM647" s="26"/>
      <c r="AN647" s="26" t="str">
        <f ca="1">IF(AI647="","","G1 "&amp;Input!D55&amp;" "&amp;AI647&amp;" "&amp;Input!D$56&amp;" "&amp;AJ647&amp;" "&amp;Input!D$57&amp;" "&amp;AK647&amp;" "&amp;Input!D$58&amp;" "&amp;AL647&amp;" F "&amp;Input!D$51&amp;"")</f>
        <v>G1 X 77.4235 Y 14.9855 U 314.6431 Z 32.5663 F 400</v>
      </c>
      <c r="AO647" s="26"/>
      <c r="AP647" s="26" t="str">
        <f ca="1">IF(AS647="","","G1 "&amp;Input!D$55&amp;" "&amp;AS647&amp;" "&amp;Input!D$56&amp;" "&amp;AT647&amp;" "&amp;Input!D$57&amp;" "&amp;AU647&amp;" "&amp;Input!D$58&amp;" "&amp;AV647&amp;" F "&amp;Input!D$52&amp;"")</f>
        <v>G1 X 275.4007 Y 162.4337 U 512.6203 Z 180.0145 F 400</v>
      </c>
      <c r="AQ647" s="26"/>
      <c r="AR647" s="21">
        <v>644</v>
      </c>
      <c r="AS647" s="24">
        <f t="shared" ca="1" si="207"/>
        <v>275.40069999999997</v>
      </c>
      <c r="AT647" s="24">
        <f t="shared" ca="1" si="208"/>
        <v>162.43369999999999</v>
      </c>
      <c r="AU647" s="24">
        <f t="shared" ca="1" si="209"/>
        <v>512.62030000000004</v>
      </c>
      <c r="AV647" s="24">
        <f t="shared" ca="1" si="210"/>
        <v>180.0145</v>
      </c>
      <c r="BC647" t="s">
        <v>1071</v>
      </c>
      <c r="BF647" s="74" t="str">
        <f ca="1">IF(AI646="","","G1 "&amp;Input!D$55&amp;" "&amp;AI646&amp;" "&amp;Input!D$56&amp;" "&amp;AJ646&amp;" "&amp;Input!D$57&amp;" "&amp;AK646&amp;" "&amp;Input!D$58&amp;" "&amp;AL646&amp;" F "&amp;Input!D$51&amp;"")</f>
        <v>G1 X 76.8373 Y 15.3006 U 314.3234 Z 32.7475 F 400</v>
      </c>
      <c r="BO647" s="132">
        <f t="shared" ca="1" si="202"/>
        <v>77.423500000000004</v>
      </c>
      <c r="BP647" s="132">
        <f t="shared" ca="1" si="202"/>
        <v>14.9855</v>
      </c>
      <c r="BQ647" s="132">
        <f t="shared" ca="1" si="202"/>
        <v>314.6431</v>
      </c>
      <c r="BR647" s="132">
        <f t="shared" ca="1" si="202"/>
        <v>32.566299999999998</v>
      </c>
      <c r="BT647" s="132" t="str">
        <f t="shared" si="203"/>
        <v/>
      </c>
      <c r="BU647" s="132" t="str">
        <f t="shared" si="203"/>
        <v/>
      </c>
      <c r="BV647" s="132" t="str">
        <f t="shared" si="203"/>
        <v/>
      </c>
      <c r="BW647" s="132" t="str">
        <f t="shared" si="203"/>
        <v/>
      </c>
      <c r="BY647" s="132">
        <f t="shared" ca="1" si="211"/>
        <v>275.40069999999997</v>
      </c>
      <c r="BZ647" s="132">
        <f t="shared" ca="1" si="211"/>
        <v>162.43369999999999</v>
      </c>
      <c r="CA647" s="132">
        <f t="shared" ca="1" si="211"/>
        <v>512.62030000000004</v>
      </c>
      <c r="CB647" s="132">
        <f t="shared" ca="1" si="211"/>
        <v>180.0145</v>
      </c>
    </row>
    <row r="648" spans="2:80" x14ac:dyDescent="0.2">
      <c r="B648" s="21" t="str">
        <f>IF(C648&lt;&gt;"",ROWS(B$3:Me)-1,"")</f>
        <v/>
      </c>
      <c r="C648" s="22" t="str">
        <f>IF(Drela!N648="","",Drela!N648)</f>
        <v/>
      </c>
      <c r="D648" s="23" t="str">
        <f>IF(Drela!O648="","",Drela!O648)</f>
        <v/>
      </c>
      <c r="F648" s="21" t="str">
        <f t="shared" si="204"/>
        <v/>
      </c>
      <c r="G648" s="22" t="str">
        <f>IF(Drela!Q648="","",Drela!Q648)</f>
        <v/>
      </c>
      <c r="H648" s="23" t="str">
        <f>IF(Drela!R648="","",Drela!R648)</f>
        <v/>
      </c>
      <c r="I648" s="29"/>
      <c r="J648" s="21" t="str">
        <f t="shared" si="205"/>
        <v/>
      </c>
      <c r="K648" s="22" t="str">
        <f>IF(Drela!AF648="","",Drela!AF648)</f>
        <v/>
      </c>
      <c r="L648" s="23" t="str">
        <f>IF(Drela!AG648="","",Drela!AG648)</f>
        <v/>
      </c>
      <c r="M648" s="29"/>
      <c r="N648" s="21" t="str">
        <f t="shared" si="206"/>
        <v/>
      </c>
      <c r="O648" s="22" t="str">
        <f>IF(Drela!AI648="","",Drela!AI648)</f>
        <v/>
      </c>
      <c r="P648" s="23" t="str">
        <f>IF(Drela!AJ648="","",Drela!AJ648)</f>
        <v/>
      </c>
      <c r="R648" s="21">
        <v>645</v>
      </c>
      <c r="S648" s="24">
        <f ca="1"/>
        <v>77.972163526513199</v>
      </c>
      <c r="T648" s="24">
        <f ca="1"/>
        <v>14.687374815783352</v>
      </c>
      <c r="V648" s="21">
        <v>645</v>
      </c>
      <c r="W648" s="24">
        <f ca="1"/>
        <v>314.94230687276269</v>
      </c>
      <c r="X648" s="24">
        <f ca="1"/>
        <v>32.394840694235938</v>
      </c>
      <c r="Y648" s="30"/>
      <c r="Z648" s="21">
        <v>645</v>
      </c>
      <c r="AA648" s="24">
        <f ca="1"/>
        <v>275.10148564289238</v>
      </c>
      <c r="AB648" s="24">
        <f ca="1"/>
        <v>162.60515930576403</v>
      </c>
      <c r="AD648" s="21">
        <v>645</v>
      </c>
      <c r="AE648" s="24">
        <f ca="1"/>
        <v>512.0716289891418</v>
      </c>
      <c r="AF648" s="24">
        <f ca="1"/>
        <v>180.31262518421664</v>
      </c>
      <c r="AH648" s="21">
        <v>645</v>
      </c>
      <c r="AI648" s="24">
        <f t="shared" ca="1" si="198"/>
        <v>77.972200000000001</v>
      </c>
      <c r="AJ648" s="24">
        <f t="shared" ca="1" si="199"/>
        <v>14.6874</v>
      </c>
      <c r="AK648" s="24">
        <f t="shared" ca="1" si="200"/>
        <v>314.94229999999999</v>
      </c>
      <c r="AL648" s="24">
        <f t="shared" ca="1" si="201"/>
        <v>32.394799999999996</v>
      </c>
      <c r="AM648" s="26"/>
      <c r="AN648" s="26" t="str">
        <f ca="1">IF(AI648="","","G1 "&amp;Input!D55&amp;" "&amp;AI648&amp;" "&amp;Input!D$56&amp;" "&amp;AJ648&amp;" "&amp;Input!D$57&amp;" "&amp;AK648&amp;" "&amp;Input!D$58&amp;" "&amp;AL648&amp;" F "&amp;Input!D$51&amp;"")</f>
        <v>G1 X 77.9722 Y 14.6874 U 314.9423 Z 32.3948 F 400</v>
      </c>
      <c r="AO648" s="26"/>
      <c r="AP648" s="26" t="str">
        <f ca="1">IF(AS648="","","G1 "&amp;Input!D$55&amp;" "&amp;AS648&amp;" "&amp;Input!D$56&amp;" "&amp;AT648&amp;" "&amp;Input!D$57&amp;" "&amp;AU648&amp;" "&amp;Input!D$58&amp;" "&amp;AV648&amp;" F "&amp;Input!D$52&amp;"")</f>
        <v>G1 X 275.1015 Y 162.6052 U 512.0716 Z 180.3126 F 400</v>
      </c>
      <c r="AQ648" s="26"/>
      <c r="AR648" s="21">
        <v>645</v>
      </c>
      <c r="AS648" s="24">
        <f t="shared" ca="1" si="207"/>
        <v>275.10149999999999</v>
      </c>
      <c r="AT648" s="24">
        <f t="shared" ca="1" si="208"/>
        <v>162.6052</v>
      </c>
      <c r="AU648" s="24">
        <f t="shared" ca="1" si="209"/>
        <v>512.07159999999999</v>
      </c>
      <c r="AV648" s="24">
        <f t="shared" ca="1" si="210"/>
        <v>180.3126</v>
      </c>
      <c r="BC648" t="s">
        <v>1072</v>
      </c>
      <c r="BF648" s="74" t="str">
        <f ca="1">IF(AI647="","","G1 "&amp;Input!D$55&amp;" "&amp;AI647&amp;" "&amp;Input!D$56&amp;" "&amp;AJ647&amp;" "&amp;Input!D$57&amp;" "&amp;AK647&amp;" "&amp;Input!D$58&amp;" "&amp;AL647&amp;" F "&amp;Input!D$51&amp;"")</f>
        <v>G1 X 77.4235 Y 14.9855 U 314.6431 Z 32.5663 F 400</v>
      </c>
      <c r="BO648" s="132">
        <f t="shared" ca="1" si="202"/>
        <v>77.972200000000001</v>
      </c>
      <c r="BP648" s="132">
        <f t="shared" ca="1" si="202"/>
        <v>14.6874</v>
      </c>
      <c r="BQ648" s="132">
        <f t="shared" ca="1" si="202"/>
        <v>314.94229999999999</v>
      </c>
      <c r="BR648" s="132">
        <f t="shared" ca="1" si="202"/>
        <v>32.394799999999996</v>
      </c>
      <c r="BT648" s="132" t="str">
        <f t="shared" si="203"/>
        <v/>
      </c>
      <c r="BU648" s="132" t="str">
        <f t="shared" si="203"/>
        <v/>
      </c>
      <c r="BV648" s="132" t="str">
        <f t="shared" si="203"/>
        <v/>
      </c>
      <c r="BW648" s="132" t="str">
        <f t="shared" si="203"/>
        <v/>
      </c>
      <c r="BY648" s="132">
        <f t="shared" ca="1" si="211"/>
        <v>275.10149999999999</v>
      </c>
      <c r="BZ648" s="132">
        <f t="shared" ca="1" si="211"/>
        <v>162.6052</v>
      </c>
      <c r="CA648" s="132">
        <f t="shared" ca="1" si="211"/>
        <v>512.07159999999999</v>
      </c>
      <c r="CB648" s="132">
        <f t="shared" ca="1" si="211"/>
        <v>180.3126</v>
      </c>
    </row>
    <row r="649" spans="2:80" x14ac:dyDescent="0.2">
      <c r="B649" s="21" t="str">
        <f>IF(C649&lt;&gt;"",ROWS(B$3:Me)-1,"")</f>
        <v/>
      </c>
      <c r="C649" s="22" t="str">
        <f>IF(Drela!N649="","",Drela!N649)</f>
        <v/>
      </c>
      <c r="D649" s="23" t="str">
        <f>IF(Drela!O649="","",Drela!O649)</f>
        <v/>
      </c>
      <c r="F649" s="21" t="str">
        <f t="shared" si="204"/>
        <v/>
      </c>
      <c r="G649" s="22" t="str">
        <f>IF(Drela!Q649="","",Drela!Q649)</f>
        <v/>
      </c>
      <c r="H649" s="23" t="str">
        <f>IF(Drela!R649="","",Drela!R649)</f>
        <v/>
      </c>
      <c r="I649" s="29"/>
      <c r="J649" s="21" t="str">
        <f t="shared" si="205"/>
        <v/>
      </c>
      <c r="K649" s="22" t="str">
        <f>IF(Drela!AF649="","",Drela!AF649)</f>
        <v/>
      </c>
      <c r="L649" s="23" t="str">
        <f>IF(Drela!AG649="","",Drela!AG649)</f>
        <v/>
      </c>
      <c r="M649" s="29"/>
      <c r="N649" s="21" t="str">
        <f t="shared" si="206"/>
        <v/>
      </c>
      <c r="O649" s="22" t="str">
        <f>IF(Drela!AI649="","",Drela!AI649)</f>
        <v/>
      </c>
      <c r="P649" s="23" t="str">
        <f>IF(Drela!AJ649="","",Drela!AJ649)</f>
        <v/>
      </c>
      <c r="R649" s="21">
        <v>646</v>
      </c>
      <c r="S649" s="24">
        <f ca="1"/>
        <v>78.383437211467879</v>
      </c>
      <c r="T649" s="24">
        <f ca="1"/>
        <v>14.46480141591179</v>
      </c>
      <c r="V649" s="21">
        <v>646</v>
      </c>
      <c r="W649" s="24">
        <f ca="1"/>
        <v>315.1666078776019</v>
      </c>
      <c r="X649" s="24">
        <f ca="1"/>
        <v>32.266838265344703</v>
      </c>
      <c r="Y649" s="30"/>
      <c r="Z649" s="21">
        <v>646</v>
      </c>
      <c r="AA649" s="24">
        <f ca="1"/>
        <v>274.87718463805317</v>
      </c>
      <c r="AB649" s="24">
        <f ca="1"/>
        <v>162.73316173465528</v>
      </c>
      <c r="AD649" s="21">
        <v>646</v>
      </c>
      <c r="AE649" s="24">
        <f ca="1"/>
        <v>511.66035530418719</v>
      </c>
      <c r="AF649" s="24">
        <f ca="1"/>
        <v>180.53519858408822</v>
      </c>
      <c r="AH649" s="21">
        <v>646</v>
      </c>
      <c r="AI649" s="24">
        <f t="shared" ca="1" si="198"/>
        <v>78.383399999999995</v>
      </c>
      <c r="AJ649" s="24">
        <f t="shared" ca="1" si="199"/>
        <v>14.4648</v>
      </c>
      <c r="AK649" s="24">
        <f t="shared" ca="1" si="200"/>
        <v>315.16660000000002</v>
      </c>
      <c r="AL649" s="24">
        <f t="shared" ca="1" si="201"/>
        <v>32.266800000000003</v>
      </c>
      <c r="AM649" s="26"/>
      <c r="AN649" s="26" t="str">
        <f ca="1">IF(AI649="","","G1 "&amp;Input!D55&amp;" "&amp;AI649&amp;" "&amp;Input!D$56&amp;" "&amp;AJ649&amp;" "&amp;Input!D$57&amp;" "&amp;AK649&amp;" "&amp;Input!D$58&amp;" "&amp;AL649&amp;" F "&amp;Input!D$51&amp;"")</f>
        <v>G1 X 78.3834 Y 14.4648 U 315.1666 Z 32.2668 F 400</v>
      </c>
      <c r="AO649" s="26"/>
      <c r="AP649" s="26" t="str">
        <f ca="1">IF(AS649="","","G1 "&amp;Input!D$55&amp;" "&amp;AS649&amp;" "&amp;Input!D$56&amp;" "&amp;AT649&amp;" "&amp;Input!D$57&amp;" "&amp;AU649&amp;" "&amp;Input!D$58&amp;" "&amp;AV649&amp;" F "&amp;Input!D$52&amp;"")</f>
        <v>G1 X 274.8772 Y 162.7332 U 511.6604 Z 180.5352 F 400</v>
      </c>
      <c r="AQ649" s="26"/>
      <c r="AR649" s="21">
        <v>646</v>
      </c>
      <c r="AS649" s="24">
        <f t="shared" ca="1" si="207"/>
        <v>274.87720000000002</v>
      </c>
      <c r="AT649" s="24">
        <f t="shared" ca="1" si="208"/>
        <v>162.73320000000001</v>
      </c>
      <c r="AU649" s="24">
        <f t="shared" ca="1" si="209"/>
        <v>511.66039999999998</v>
      </c>
      <c r="AV649" s="24">
        <f t="shared" ca="1" si="210"/>
        <v>180.5352</v>
      </c>
      <c r="BC649" t="s">
        <v>1073</v>
      </c>
      <c r="BF649" s="74" t="str">
        <f ca="1">IF(AI648="","","G1 "&amp;Input!D$55&amp;" "&amp;AI648&amp;" "&amp;Input!D$56&amp;" "&amp;AJ648&amp;" "&amp;Input!D$57&amp;" "&amp;AK648&amp;" "&amp;Input!D$58&amp;" "&amp;AL648&amp;" F "&amp;Input!D$51&amp;"")</f>
        <v>G1 X 77.9722 Y 14.6874 U 314.9423 Z 32.3948 F 400</v>
      </c>
      <c r="BO649" s="132">
        <f t="shared" ca="1" si="202"/>
        <v>78.383399999999995</v>
      </c>
      <c r="BP649" s="132">
        <f t="shared" ca="1" si="202"/>
        <v>14.4648</v>
      </c>
      <c r="BQ649" s="132">
        <f t="shared" ca="1" si="202"/>
        <v>315.16660000000002</v>
      </c>
      <c r="BR649" s="132">
        <f t="shared" ca="1" si="202"/>
        <v>32.266800000000003</v>
      </c>
      <c r="BT649" s="132" t="str">
        <f t="shared" si="203"/>
        <v/>
      </c>
      <c r="BU649" s="132" t="str">
        <f t="shared" si="203"/>
        <v/>
      </c>
      <c r="BV649" s="132" t="str">
        <f t="shared" si="203"/>
        <v/>
      </c>
      <c r="BW649" s="132" t="str">
        <f t="shared" si="203"/>
        <v/>
      </c>
      <c r="BY649" s="132">
        <f t="shared" ca="1" si="211"/>
        <v>274.87720000000002</v>
      </c>
      <c r="BZ649" s="132">
        <f t="shared" ca="1" si="211"/>
        <v>162.73320000000001</v>
      </c>
      <c r="CA649" s="132">
        <f t="shared" ca="1" si="211"/>
        <v>511.66039999999998</v>
      </c>
      <c r="CB649" s="132">
        <f t="shared" ca="1" si="211"/>
        <v>180.5352</v>
      </c>
    </row>
    <row r="650" spans="2:80" x14ac:dyDescent="0.2">
      <c r="B650" s="21" t="str">
        <f>IF(C650&lt;&gt;"",ROWS(B$3:Me)-1,"")</f>
        <v/>
      </c>
      <c r="C650" s="22" t="str">
        <f>IF(Drela!N650="","",Drela!N650)</f>
        <v/>
      </c>
      <c r="D650" s="23" t="str">
        <f>IF(Drela!O650="","",Drela!O650)</f>
        <v/>
      </c>
      <c r="F650" s="21" t="str">
        <f t="shared" si="204"/>
        <v/>
      </c>
      <c r="G650" s="22" t="str">
        <f>IF(Drela!Q650="","",Drela!Q650)</f>
        <v/>
      </c>
      <c r="H650" s="23" t="str">
        <f>IF(Drela!R650="","",Drela!R650)</f>
        <v/>
      </c>
      <c r="I650" s="29"/>
      <c r="J650" s="21" t="str">
        <f t="shared" si="205"/>
        <v/>
      </c>
      <c r="K650" s="22" t="str">
        <f>IF(Drela!AF650="","",Drela!AF650)</f>
        <v/>
      </c>
      <c r="L650" s="23" t="str">
        <f>IF(Drela!AG650="","",Drela!AG650)</f>
        <v/>
      </c>
      <c r="M650" s="29"/>
      <c r="N650" s="21" t="str">
        <f t="shared" si="206"/>
        <v/>
      </c>
      <c r="O650" s="22" t="str">
        <f>IF(Drela!AI650="","",Drela!AI650)</f>
        <v/>
      </c>
      <c r="P650" s="23" t="str">
        <f>IF(Drela!AJ650="","",Drela!AJ650)</f>
        <v/>
      </c>
      <c r="R650" s="21">
        <v>647</v>
      </c>
      <c r="S650" s="24">
        <f ca="1"/>
        <v>78.594959487397219</v>
      </c>
      <c r="T650" s="24">
        <f ca="1"/>
        <v>14.355205431263162</v>
      </c>
      <c r="V650" s="21">
        <v>647</v>
      </c>
      <c r="W650" s="24">
        <f ca="1"/>
        <v>315.28202884410052</v>
      </c>
      <c r="X650" s="24">
        <f ca="1"/>
        <v>32.203697299641064</v>
      </c>
      <c r="Y650" s="30"/>
      <c r="Z650" s="21">
        <v>647</v>
      </c>
      <c r="AA650" s="24">
        <f ca="1"/>
        <v>274.76176367155455</v>
      </c>
      <c r="AB650" s="24">
        <f ca="1"/>
        <v>162.79630270035892</v>
      </c>
      <c r="AD650" s="21">
        <v>647</v>
      </c>
      <c r="AE650" s="24">
        <f ca="1"/>
        <v>511.44883302825787</v>
      </c>
      <c r="AF650" s="24">
        <f ca="1"/>
        <v>180.64479456873684</v>
      </c>
      <c r="AH650" s="21">
        <v>647</v>
      </c>
      <c r="AI650" s="24">
        <f t="shared" ca="1" si="198"/>
        <v>78.594999999999999</v>
      </c>
      <c r="AJ650" s="24">
        <f t="shared" ca="1" si="199"/>
        <v>14.3552</v>
      </c>
      <c r="AK650" s="24">
        <f t="shared" ca="1" si="200"/>
        <v>315.28199999999998</v>
      </c>
      <c r="AL650" s="24">
        <f t="shared" ca="1" si="201"/>
        <v>32.203699999999998</v>
      </c>
      <c r="AM650" s="26"/>
      <c r="AN650" s="26" t="str">
        <f ca="1">IF(AI650="","","G1 "&amp;Input!D55&amp;" "&amp;AI650&amp;" "&amp;Input!D$56&amp;" "&amp;AJ650&amp;" "&amp;Input!D$57&amp;" "&amp;AK650&amp;" "&amp;Input!D$58&amp;" "&amp;AL650&amp;" F "&amp;Input!D$51&amp;"")</f>
        <v>G1 X 78.595 Y 14.3552 U 315.282 Z 32.2037 F 400</v>
      </c>
      <c r="AO650" s="26"/>
      <c r="AP650" s="26" t="str">
        <f ca="1">IF(AS650="","","G1 "&amp;Input!D$55&amp;" "&amp;AS650&amp;" "&amp;Input!D$56&amp;" "&amp;AT650&amp;" "&amp;Input!D$57&amp;" "&amp;AU650&amp;" "&amp;Input!D$58&amp;" "&amp;AV650&amp;" F "&amp;Input!D$52&amp;"")</f>
        <v>G1 X 274.7618 Y 162.7963 U 511.4488 Z 180.6448 F 400</v>
      </c>
      <c r="AQ650" s="26"/>
      <c r="AR650" s="21">
        <v>647</v>
      </c>
      <c r="AS650" s="24">
        <f t="shared" ca="1" si="207"/>
        <v>274.76179999999999</v>
      </c>
      <c r="AT650" s="24">
        <f t="shared" ca="1" si="208"/>
        <v>162.7963</v>
      </c>
      <c r="AU650" s="24">
        <f t="shared" ca="1" si="209"/>
        <v>511.44880000000001</v>
      </c>
      <c r="AV650" s="24">
        <f t="shared" ca="1" si="210"/>
        <v>180.6448</v>
      </c>
      <c r="BC650" t="s">
        <v>1074</v>
      </c>
      <c r="BF650" s="74" t="str">
        <f ca="1">IF(AI649="","","G1 "&amp;Input!D$55&amp;" "&amp;AI649&amp;" "&amp;Input!D$56&amp;" "&amp;AJ649&amp;" "&amp;Input!D$57&amp;" "&amp;AK649&amp;" "&amp;Input!D$58&amp;" "&amp;AL649&amp;" F "&amp;Input!D$51&amp;"")</f>
        <v>G1 X 78.3834 Y 14.4648 U 315.1666 Z 32.2668 F 400</v>
      </c>
      <c r="BO650" s="132">
        <f t="shared" ca="1" si="202"/>
        <v>78.594999999999999</v>
      </c>
      <c r="BP650" s="132">
        <f t="shared" ca="1" si="202"/>
        <v>14.3552</v>
      </c>
      <c r="BQ650" s="132">
        <f t="shared" ca="1" si="202"/>
        <v>315.28199999999998</v>
      </c>
      <c r="BR650" s="132">
        <f t="shared" ca="1" si="202"/>
        <v>32.203699999999998</v>
      </c>
      <c r="BT650" s="132" t="str">
        <f t="shared" si="203"/>
        <v/>
      </c>
      <c r="BU650" s="132" t="str">
        <f t="shared" si="203"/>
        <v/>
      </c>
      <c r="BV650" s="132" t="str">
        <f t="shared" si="203"/>
        <v/>
      </c>
      <c r="BW650" s="132" t="str">
        <f t="shared" si="203"/>
        <v/>
      </c>
      <c r="BY650" s="132">
        <f t="shared" ca="1" si="211"/>
        <v>274.76179999999999</v>
      </c>
      <c r="BZ650" s="132">
        <f t="shared" ca="1" si="211"/>
        <v>162.7963</v>
      </c>
      <c r="CA650" s="132">
        <f t="shared" ca="1" si="211"/>
        <v>511.44880000000001</v>
      </c>
      <c r="CB650" s="132">
        <f t="shared" ca="1" si="211"/>
        <v>180.6448</v>
      </c>
    </row>
    <row r="651" spans="2:80" x14ac:dyDescent="0.2">
      <c r="B651" s="21" t="str">
        <f>IF(C651&lt;&gt;"",ROWS(B$3:Me)-1,"")</f>
        <v/>
      </c>
      <c r="C651" s="22" t="str">
        <f>IF(Drela!N651="","",Drela!N651)</f>
        <v/>
      </c>
      <c r="D651" s="23" t="str">
        <f>IF(Drela!O651="","",Drela!O651)</f>
        <v/>
      </c>
      <c r="F651" s="21" t="str">
        <f t="shared" si="204"/>
        <v/>
      </c>
      <c r="G651" s="22" t="str">
        <f>IF(Drela!Q651="","",Drela!Q651)</f>
        <v/>
      </c>
      <c r="H651" s="23" t="str">
        <f>IF(Drela!R651="","",Drela!R651)</f>
        <v/>
      </c>
      <c r="I651" s="29"/>
      <c r="J651" s="21" t="str">
        <f t="shared" si="205"/>
        <v/>
      </c>
      <c r="K651" s="22" t="str">
        <f>IF(Drela!AF651="","",Drela!AF651)</f>
        <v/>
      </c>
      <c r="L651" s="23" t="str">
        <f>IF(Drela!AG651="","",Drela!AG651)</f>
        <v/>
      </c>
      <c r="M651" s="29"/>
      <c r="N651" s="21" t="str">
        <f t="shared" si="206"/>
        <v/>
      </c>
      <c r="O651" s="22" t="str">
        <f>IF(Drela!AI651="","",Drela!AI651)</f>
        <v/>
      </c>
      <c r="P651" s="23" t="str">
        <f>IF(Drela!AJ651="","",Drela!AJ651)</f>
        <v/>
      </c>
      <c r="R651" s="21">
        <v>648</v>
      </c>
      <c r="S651" s="24">
        <f ca="1"/>
        <v>78.695090437649057</v>
      </c>
      <c r="T651" s="24">
        <f ca="1"/>
        <v>14.310660044691772</v>
      </c>
      <c r="V651" s="21">
        <v>648</v>
      </c>
      <c r="W651" s="24">
        <f ca="1"/>
        <v>315.33675837126464</v>
      </c>
      <c r="X651" s="24">
        <f ca="1"/>
        <v>32.177857467765527</v>
      </c>
      <c r="Y651" s="30"/>
      <c r="Z651" s="21">
        <v>648</v>
      </c>
      <c r="AA651" s="24">
        <f ca="1"/>
        <v>274.70703414439043</v>
      </c>
      <c r="AB651" s="24">
        <f ca="1"/>
        <v>162.82214253223447</v>
      </c>
      <c r="AD651" s="21">
        <v>648</v>
      </c>
      <c r="AE651" s="24">
        <f ca="1"/>
        <v>511.348702078006</v>
      </c>
      <c r="AF651" s="24">
        <f ca="1"/>
        <v>180.68933995530824</v>
      </c>
      <c r="AH651" s="21">
        <v>648</v>
      </c>
      <c r="AI651" s="24">
        <f t="shared" ca="1" si="198"/>
        <v>78.695099999999996</v>
      </c>
      <c r="AJ651" s="24">
        <f t="shared" ca="1" si="199"/>
        <v>14.310700000000001</v>
      </c>
      <c r="AK651" s="24">
        <f t="shared" ca="1" si="200"/>
        <v>315.33679999999998</v>
      </c>
      <c r="AL651" s="24">
        <f t="shared" ca="1" si="201"/>
        <v>32.177900000000001</v>
      </c>
      <c r="AM651" s="26"/>
      <c r="AN651" s="26" t="str">
        <f ca="1">IF(AI651="","","G1 "&amp;Input!D55&amp;" "&amp;AI651&amp;" "&amp;Input!D$56&amp;" "&amp;AJ651&amp;" "&amp;Input!D$57&amp;" "&amp;AK651&amp;" "&amp;Input!D$58&amp;" "&amp;AL651&amp;" F "&amp;Input!D$51&amp;"")</f>
        <v>G1 X 78.6951 Y 14.3107 U 315.3368 Z 32.1779 F 400</v>
      </c>
      <c r="AO651" s="26"/>
      <c r="AP651" s="26" t="str">
        <f ca="1">IF(AS651="","","G1 "&amp;Input!D$55&amp;" "&amp;AS651&amp;" "&amp;Input!D$56&amp;" "&amp;AT651&amp;" "&amp;Input!D$57&amp;" "&amp;AU651&amp;" "&amp;Input!D$58&amp;" "&amp;AV651&amp;" F "&amp;Input!D$52&amp;"")</f>
        <v>G1 X 274.707 Y 162.8221 U 511.3487 Z 180.6893 F 400</v>
      </c>
      <c r="AQ651" s="26"/>
      <c r="AR651" s="21">
        <v>648</v>
      </c>
      <c r="AS651" s="24">
        <f t="shared" ca="1" si="207"/>
        <v>274.70699999999999</v>
      </c>
      <c r="AT651" s="24">
        <f t="shared" ca="1" si="208"/>
        <v>162.82210000000001</v>
      </c>
      <c r="AU651" s="24">
        <f t="shared" ca="1" si="209"/>
        <v>511.34870000000001</v>
      </c>
      <c r="AV651" s="24">
        <f t="shared" ca="1" si="210"/>
        <v>180.6893</v>
      </c>
      <c r="BC651" t="s">
        <v>1075</v>
      </c>
      <c r="BF651" s="74" t="str">
        <f ca="1">IF(AI650="","","G1 "&amp;Input!D$55&amp;" "&amp;AI650&amp;" "&amp;Input!D$56&amp;" "&amp;AJ650&amp;" "&amp;Input!D$57&amp;" "&amp;AK650&amp;" "&amp;Input!D$58&amp;" "&amp;AL650&amp;" F "&amp;Input!D$51&amp;"")</f>
        <v>G1 X 78.595 Y 14.3552 U 315.282 Z 32.2037 F 400</v>
      </c>
      <c r="BO651" s="132">
        <f t="shared" ca="1" si="202"/>
        <v>78.695099999999996</v>
      </c>
      <c r="BP651" s="132">
        <f t="shared" ca="1" si="202"/>
        <v>14.310700000000001</v>
      </c>
      <c r="BQ651" s="132">
        <f t="shared" ca="1" si="202"/>
        <v>315.33679999999998</v>
      </c>
      <c r="BR651" s="132">
        <f t="shared" ca="1" si="202"/>
        <v>32.177900000000001</v>
      </c>
      <c r="BT651" s="132" t="str">
        <f t="shared" si="203"/>
        <v/>
      </c>
      <c r="BU651" s="132" t="str">
        <f t="shared" si="203"/>
        <v/>
      </c>
      <c r="BV651" s="132" t="str">
        <f t="shared" si="203"/>
        <v/>
      </c>
      <c r="BW651" s="132" t="str">
        <f t="shared" si="203"/>
        <v/>
      </c>
      <c r="BY651" s="132">
        <f t="shared" ca="1" si="211"/>
        <v>274.70699999999999</v>
      </c>
      <c r="BZ651" s="132">
        <f t="shared" ca="1" si="211"/>
        <v>162.82210000000001</v>
      </c>
      <c r="CA651" s="132">
        <f t="shared" ca="1" si="211"/>
        <v>511.34870000000001</v>
      </c>
      <c r="CB651" s="132">
        <f t="shared" ca="1" si="211"/>
        <v>180.6893</v>
      </c>
    </row>
    <row r="652" spans="2:80" x14ac:dyDescent="0.2">
      <c r="B652" s="21" t="str">
        <f>IF(C652&lt;&gt;"",ROWS(B$3:Me)-1,"")</f>
        <v/>
      </c>
      <c r="C652" s="22" t="str">
        <f>IF(Drela!N652="","",Drela!N652)</f>
        <v/>
      </c>
      <c r="D652" s="23" t="str">
        <f>IF(Drela!O652="","",Drela!O652)</f>
        <v/>
      </c>
      <c r="F652" s="21" t="str">
        <f t="shared" si="204"/>
        <v/>
      </c>
      <c r="G652" s="22" t="str">
        <f>IF(Drela!Q652="","",Drela!Q652)</f>
        <v/>
      </c>
      <c r="H652" s="23" t="str">
        <f>IF(Drela!R652="","",Drela!R652)</f>
        <v/>
      </c>
      <c r="I652" s="29"/>
      <c r="J652" s="21" t="str">
        <f t="shared" si="205"/>
        <v/>
      </c>
      <c r="K652" s="22" t="str">
        <f>IF(Drela!AF652="","",Drela!AF652)</f>
        <v/>
      </c>
      <c r="L652" s="23" t="str">
        <f>IF(Drela!AG652="","",Drela!AG652)</f>
        <v/>
      </c>
      <c r="M652" s="29"/>
      <c r="N652" s="21" t="str">
        <f t="shared" si="206"/>
        <v/>
      </c>
      <c r="O652" s="22" t="str">
        <f>IF(Drela!AI652="","",Drela!AI652)</f>
        <v/>
      </c>
      <c r="P652" s="23" t="str">
        <f>IF(Drela!AJ652="","",Drela!AJ652)</f>
        <v/>
      </c>
      <c r="R652" s="21">
        <v>649</v>
      </c>
      <c r="S652" s="24">
        <f ca="1"/>
        <v>78.809858855032957</v>
      </c>
      <c r="T652" s="24">
        <f ca="1"/>
        <v>14.261910777039459</v>
      </c>
      <c r="V652" s="21">
        <v>649</v>
      </c>
      <c r="W652" s="24">
        <f ca="1"/>
        <v>315.39951715023659</v>
      </c>
      <c r="X652" s="24">
        <f ca="1"/>
        <v>32.149514513855308</v>
      </c>
      <c r="Y652" s="30"/>
      <c r="Z652" s="21">
        <v>649</v>
      </c>
      <c r="AA652" s="24">
        <f ca="1"/>
        <v>274.64427536541848</v>
      </c>
      <c r="AB652" s="24">
        <f ca="1"/>
        <v>162.85048548614469</v>
      </c>
      <c r="AD652" s="21">
        <v>649</v>
      </c>
      <c r="AE652" s="24">
        <f ca="1"/>
        <v>511.23393366062209</v>
      </c>
      <c r="AF652" s="24">
        <f ca="1"/>
        <v>180.73808922296055</v>
      </c>
      <c r="AH652" s="21">
        <v>649</v>
      </c>
      <c r="AI652" s="24">
        <f t="shared" ca="1" si="198"/>
        <v>78.809899999999999</v>
      </c>
      <c r="AJ652" s="24">
        <f t="shared" ca="1" si="199"/>
        <v>14.261900000000001</v>
      </c>
      <c r="AK652" s="24">
        <f t="shared" ca="1" si="200"/>
        <v>315.39949999999999</v>
      </c>
      <c r="AL652" s="24">
        <f t="shared" ca="1" si="201"/>
        <v>32.149500000000003</v>
      </c>
      <c r="AM652" s="26"/>
      <c r="AN652" s="26" t="str">
        <f ca="1">IF(AI652="","","G1 "&amp;Input!D55&amp;" "&amp;AI652&amp;" "&amp;Input!D$56&amp;" "&amp;AJ652&amp;" "&amp;Input!D$57&amp;" "&amp;AK652&amp;" "&amp;Input!D$58&amp;" "&amp;AL652&amp;" F "&amp;Input!D$51&amp;"")</f>
        <v>G1 X 78.8099 Y 14.2619 U 315.3995 Z 32.1495 F 400</v>
      </c>
      <c r="AO652" s="26"/>
      <c r="AP652" s="26" t="str">
        <f ca="1">IF(AS652="","","G1 "&amp;Input!D$55&amp;" "&amp;AS652&amp;" "&amp;Input!D$56&amp;" "&amp;AT652&amp;" "&amp;Input!D$57&amp;" "&amp;AU652&amp;" "&amp;Input!D$58&amp;" "&amp;AV652&amp;" F "&amp;Input!D$52&amp;"")</f>
        <v>G1 X 274.6443 Y 162.8505 U 511.2339 Z 180.7381 F 400</v>
      </c>
      <c r="AQ652" s="26"/>
      <c r="AR652" s="21">
        <v>649</v>
      </c>
      <c r="AS652" s="24">
        <f t="shared" ca="1" si="207"/>
        <v>274.64429999999999</v>
      </c>
      <c r="AT652" s="24">
        <f t="shared" ca="1" si="208"/>
        <v>162.85050000000001</v>
      </c>
      <c r="AU652" s="24">
        <f t="shared" ca="1" si="209"/>
        <v>511.23390000000001</v>
      </c>
      <c r="AV652" s="24">
        <f t="shared" ca="1" si="210"/>
        <v>180.7381</v>
      </c>
      <c r="BC652" t="s">
        <v>1076</v>
      </c>
      <c r="BF652" s="74" t="str">
        <f ca="1">IF(AI651="","","G1 "&amp;Input!D$55&amp;" "&amp;AI651&amp;" "&amp;Input!D$56&amp;" "&amp;AJ651&amp;" "&amp;Input!D$57&amp;" "&amp;AK651&amp;" "&amp;Input!D$58&amp;" "&amp;AL651&amp;" F "&amp;Input!D$51&amp;"")</f>
        <v>G1 X 78.6951 Y 14.3107 U 315.3368 Z 32.1779 F 400</v>
      </c>
      <c r="BO652" s="132">
        <f t="shared" ca="1" si="202"/>
        <v>78.809899999999999</v>
      </c>
      <c r="BP652" s="132">
        <f t="shared" ca="1" si="202"/>
        <v>14.261900000000001</v>
      </c>
      <c r="BQ652" s="132">
        <f t="shared" ca="1" si="202"/>
        <v>315.39949999999999</v>
      </c>
      <c r="BR652" s="132">
        <f t="shared" ca="1" si="202"/>
        <v>32.149500000000003</v>
      </c>
      <c r="BT652" s="132" t="str">
        <f t="shared" si="203"/>
        <v/>
      </c>
      <c r="BU652" s="132" t="str">
        <f t="shared" si="203"/>
        <v/>
      </c>
      <c r="BV652" s="132" t="str">
        <f t="shared" si="203"/>
        <v/>
      </c>
      <c r="BW652" s="132" t="str">
        <f t="shared" si="203"/>
        <v/>
      </c>
      <c r="BY652" s="132">
        <f t="shared" ca="1" si="211"/>
        <v>274.64429999999999</v>
      </c>
      <c r="BZ652" s="132">
        <f t="shared" ca="1" si="211"/>
        <v>162.85050000000001</v>
      </c>
      <c r="CA652" s="132">
        <f t="shared" ca="1" si="211"/>
        <v>511.23390000000001</v>
      </c>
      <c r="CB652" s="132">
        <f t="shared" ca="1" si="211"/>
        <v>180.7381</v>
      </c>
    </row>
    <row r="653" spans="2:80" x14ac:dyDescent="0.2">
      <c r="B653" s="21" t="str">
        <f>IF(C653&lt;&gt;"",ROWS(B$3:Me)-1,"")</f>
        <v/>
      </c>
      <c r="C653" s="22" t="str">
        <f>IF(Drela!N653="","",Drela!N653)</f>
        <v/>
      </c>
      <c r="D653" s="23" t="str">
        <f>IF(Drela!O653="","",Drela!O653)</f>
        <v/>
      </c>
      <c r="F653" s="21" t="str">
        <f t="shared" si="204"/>
        <v/>
      </c>
      <c r="G653" s="22" t="str">
        <f>IF(Drela!Q653="","",Drela!Q653)</f>
        <v/>
      </c>
      <c r="H653" s="23" t="str">
        <f>IF(Drela!R653="","",Drela!R653)</f>
        <v/>
      </c>
      <c r="I653" s="29"/>
      <c r="J653" s="21" t="str">
        <f t="shared" si="205"/>
        <v/>
      </c>
      <c r="K653" s="22" t="str">
        <f>IF(Drela!AF653="","",Drela!AF653)</f>
        <v/>
      </c>
      <c r="L653" s="23" t="str">
        <f>IF(Drela!AG653="","",Drela!AG653)</f>
        <v/>
      </c>
      <c r="M653" s="29"/>
      <c r="N653" s="21" t="str">
        <f t="shared" si="206"/>
        <v/>
      </c>
      <c r="O653" s="22" t="str">
        <f>IF(Drela!AI653="","",Drela!AI653)</f>
        <v/>
      </c>
      <c r="P653" s="23" t="str">
        <f>IF(Drela!AJ653="","",Drela!AJ653)</f>
        <v/>
      </c>
      <c r="R653" s="21">
        <v>650</v>
      </c>
      <c r="S653" s="24">
        <f ca="1"/>
        <v>79.03416515455659</v>
      </c>
      <c r="T653" s="24">
        <f ca="1"/>
        <v>14.156551242674681</v>
      </c>
      <c r="V653" s="21">
        <v>650</v>
      </c>
      <c r="W653" s="24">
        <f ca="1"/>
        <v>315.52204905996132</v>
      </c>
      <c r="X653" s="24">
        <f ca="1"/>
        <v>32.088553509640725</v>
      </c>
      <c r="Y653" s="30"/>
      <c r="Z653" s="21">
        <v>650</v>
      </c>
      <c r="AA653" s="24">
        <f ca="1"/>
        <v>274.52174345569375</v>
      </c>
      <c r="AB653" s="24">
        <f ca="1"/>
        <v>162.91144649035928</v>
      </c>
      <c r="AD653" s="21">
        <v>650</v>
      </c>
      <c r="AE653" s="24">
        <f ca="1"/>
        <v>511.00962736109841</v>
      </c>
      <c r="AF653" s="24">
        <f ca="1"/>
        <v>180.84344875732532</v>
      </c>
      <c r="AH653" s="21">
        <v>650</v>
      </c>
      <c r="AI653" s="24">
        <f t="shared" ca="1" si="198"/>
        <v>79.034199999999998</v>
      </c>
      <c r="AJ653" s="24">
        <f t="shared" ca="1" si="199"/>
        <v>14.156599999999999</v>
      </c>
      <c r="AK653" s="24">
        <f t="shared" ca="1" si="200"/>
        <v>315.52199999999999</v>
      </c>
      <c r="AL653" s="24">
        <f t="shared" ca="1" si="201"/>
        <v>32.0886</v>
      </c>
      <c r="AM653" s="26"/>
      <c r="AN653" s="26" t="str">
        <f ca="1">IF(AI653="","","G1 "&amp;Input!D55&amp;" "&amp;AI653&amp;" "&amp;Input!D$56&amp;" "&amp;AJ653&amp;" "&amp;Input!D$57&amp;" "&amp;AK653&amp;" "&amp;Input!D$58&amp;" "&amp;AL653&amp;" F "&amp;Input!D$51&amp;"")</f>
        <v>G1 X 79.0342 Y 14.1566 U 315.522 Z 32.0886 F 400</v>
      </c>
      <c r="AO653" s="26"/>
      <c r="AP653" s="26" t="str">
        <f ca="1">IF(AS653="","","G1 "&amp;Input!D$55&amp;" "&amp;AS653&amp;" "&amp;Input!D$56&amp;" "&amp;AT653&amp;" "&amp;Input!D$57&amp;" "&amp;AU653&amp;" "&amp;Input!D$58&amp;" "&amp;AV653&amp;" F "&amp;Input!D$52&amp;"")</f>
        <v>G1 X 274.5217 Y 162.9114 U 511.0096 Z 180.8434 F 400</v>
      </c>
      <c r="AQ653" s="26"/>
      <c r="AR653" s="21">
        <v>650</v>
      </c>
      <c r="AS653" s="24">
        <f t="shared" ca="1" si="207"/>
        <v>274.52170000000001</v>
      </c>
      <c r="AT653" s="24">
        <f t="shared" ca="1" si="208"/>
        <v>162.91139999999999</v>
      </c>
      <c r="AU653" s="24">
        <f t="shared" ca="1" si="209"/>
        <v>511.00959999999998</v>
      </c>
      <c r="AV653" s="24">
        <f t="shared" ca="1" si="210"/>
        <v>180.8434</v>
      </c>
      <c r="BC653" t="s">
        <v>1077</v>
      </c>
      <c r="BF653" s="74" t="str">
        <f ca="1">IF(AI652="","","G1 "&amp;Input!D$55&amp;" "&amp;AI652&amp;" "&amp;Input!D$56&amp;" "&amp;AJ652&amp;" "&amp;Input!D$57&amp;" "&amp;AK652&amp;" "&amp;Input!D$58&amp;" "&amp;AL652&amp;" F "&amp;Input!D$51&amp;"")</f>
        <v>G1 X 78.8099 Y 14.2619 U 315.3995 Z 32.1495 F 400</v>
      </c>
      <c r="BO653" s="132">
        <f t="shared" ca="1" si="202"/>
        <v>79.034199999999998</v>
      </c>
      <c r="BP653" s="132">
        <f t="shared" ca="1" si="202"/>
        <v>14.156599999999999</v>
      </c>
      <c r="BQ653" s="132">
        <f t="shared" ca="1" si="202"/>
        <v>315.52199999999999</v>
      </c>
      <c r="BR653" s="132">
        <f t="shared" ca="1" si="202"/>
        <v>32.0886</v>
      </c>
      <c r="BT653" s="132" t="str">
        <f t="shared" si="203"/>
        <v/>
      </c>
      <c r="BU653" s="132" t="str">
        <f t="shared" si="203"/>
        <v/>
      </c>
      <c r="BV653" s="132" t="str">
        <f t="shared" si="203"/>
        <v/>
      </c>
      <c r="BW653" s="132" t="str">
        <f t="shared" si="203"/>
        <v/>
      </c>
      <c r="BY653" s="132">
        <f t="shared" ca="1" si="211"/>
        <v>274.52170000000001</v>
      </c>
      <c r="BZ653" s="132">
        <f t="shared" ca="1" si="211"/>
        <v>162.91139999999999</v>
      </c>
      <c r="CA653" s="132">
        <f t="shared" ca="1" si="211"/>
        <v>511.00959999999998</v>
      </c>
      <c r="CB653" s="132">
        <f t="shared" ca="1" si="211"/>
        <v>180.8434</v>
      </c>
    </row>
    <row r="654" spans="2:80" x14ac:dyDescent="0.2">
      <c r="B654" s="21" t="str">
        <f>IF(C654&lt;&gt;"",ROWS(B$3:Me)-1,"")</f>
        <v/>
      </c>
      <c r="C654" s="22" t="str">
        <f>IF(Drela!N654="","",Drela!N654)</f>
        <v/>
      </c>
      <c r="D654" s="23" t="str">
        <f>IF(Drela!O654="","",Drela!O654)</f>
        <v/>
      </c>
      <c r="F654" s="21" t="str">
        <f t="shared" si="204"/>
        <v/>
      </c>
      <c r="G654" s="22" t="str">
        <f>IF(Drela!Q654="","",Drela!Q654)</f>
        <v/>
      </c>
      <c r="H654" s="23" t="str">
        <f>IF(Drela!R654="","",Drela!R654)</f>
        <v/>
      </c>
      <c r="I654" s="29"/>
      <c r="J654" s="21" t="str">
        <f t="shared" si="205"/>
        <v/>
      </c>
      <c r="K654" s="22" t="str">
        <f>IF(Drela!AF654="","",Drela!AF654)</f>
        <v/>
      </c>
      <c r="L654" s="23" t="str">
        <f>IF(Drela!AG654="","",Drela!AG654)</f>
        <v/>
      </c>
      <c r="M654" s="29"/>
      <c r="N654" s="21" t="str">
        <f t="shared" si="206"/>
        <v/>
      </c>
      <c r="O654" s="22" t="str">
        <f>IF(Drela!AI654="","",Drela!AI654)</f>
        <v/>
      </c>
      <c r="P654" s="23" t="str">
        <f>IF(Drela!AJ654="","",Drela!AJ654)</f>
        <v/>
      </c>
      <c r="R654" s="21">
        <v>651</v>
      </c>
      <c r="S654" s="24">
        <f ca="1"/>
        <v>79.338396240019847</v>
      </c>
      <c r="T654" s="24">
        <f ca="1"/>
        <v>14.009567430072385</v>
      </c>
      <c r="V654" s="21">
        <v>651</v>
      </c>
      <c r="W654" s="24">
        <f ca="1"/>
        <v>315.68819073059342</v>
      </c>
      <c r="X654" s="24">
        <f ca="1"/>
        <v>32.003616837224563</v>
      </c>
      <c r="Y654" s="30"/>
      <c r="Z654" s="21">
        <v>651</v>
      </c>
      <c r="AA654" s="24">
        <f ca="1"/>
        <v>274.35560178506165</v>
      </c>
      <c r="AB654" s="24">
        <f ca="1"/>
        <v>162.99638316277546</v>
      </c>
      <c r="AD654" s="21">
        <v>651</v>
      </c>
      <c r="AE654" s="24">
        <f ca="1"/>
        <v>510.70539627563517</v>
      </c>
      <c r="AF654" s="24">
        <f ca="1"/>
        <v>180.99043256992758</v>
      </c>
      <c r="AH654" s="21">
        <v>651</v>
      </c>
      <c r="AI654" s="24">
        <f t="shared" ca="1" si="198"/>
        <v>79.338399999999993</v>
      </c>
      <c r="AJ654" s="24">
        <f t="shared" ca="1" si="199"/>
        <v>14.009600000000001</v>
      </c>
      <c r="AK654" s="24">
        <f t="shared" ca="1" si="200"/>
        <v>315.68819999999999</v>
      </c>
      <c r="AL654" s="24">
        <f t="shared" ca="1" si="201"/>
        <v>32.003599999999999</v>
      </c>
      <c r="AM654" s="26"/>
      <c r="AN654" s="26" t="str">
        <f ca="1">IF(AI654="","","G1 "&amp;Input!D55&amp;" "&amp;AI654&amp;" "&amp;Input!D$56&amp;" "&amp;AJ654&amp;" "&amp;Input!D$57&amp;" "&amp;AK654&amp;" "&amp;Input!D$58&amp;" "&amp;AL654&amp;" F "&amp;Input!D$51&amp;"")</f>
        <v>G1 X 79.3384 Y 14.0096 U 315.6882 Z 32.0036 F 400</v>
      </c>
      <c r="AO654" s="26"/>
      <c r="AP654" s="26" t="str">
        <f ca="1">IF(AS654="","","G1 "&amp;Input!D$55&amp;" "&amp;AS654&amp;" "&amp;Input!D$56&amp;" "&amp;AT654&amp;" "&amp;Input!D$57&amp;" "&amp;AU654&amp;" "&amp;Input!D$58&amp;" "&amp;AV654&amp;" F "&amp;Input!D$52&amp;"")</f>
        <v>G1 X 274.3556 Y 162.9964 U 510.7054 Z 180.9904 F 400</v>
      </c>
      <c r="AQ654" s="26"/>
      <c r="AR654" s="21">
        <v>651</v>
      </c>
      <c r="AS654" s="24">
        <f t="shared" ca="1" si="207"/>
        <v>274.35559999999998</v>
      </c>
      <c r="AT654" s="24">
        <f t="shared" ca="1" si="208"/>
        <v>162.99639999999999</v>
      </c>
      <c r="AU654" s="24">
        <f t="shared" ca="1" si="209"/>
        <v>510.7054</v>
      </c>
      <c r="AV654" s="24">
        <f t="shared" ca="1" si="210"/>
        <v>180.99039999999999</v>
      </c>
      <c r="BC654" t="s">
        <v>1078</v>
      </c>
      <c r="BF654" s="74" t="str">
        <f ca="1">IF(AI653="","","G1 "&amp;Input!D$55&amp;" "&amp;AI653&amp;" "&amp;Input!D$56&amp;" "&amp;AJ653&amp;" "&amp;Input!D$57&amp;" "&amp;AK653&amp;" "&amp;Input!D$58&amp;" "&amp;AL653&amp;" F "&amp;Input!D$51&amp;"")</f>
        <v>G1 X 79.0342 Y 14.1566 U 315.522 Z 32.0886 F 400</v>
      </c>
      <c r="BO654" s="132">
        <f t="shared" ca="1" si="202"/>
        <v>79.338399999999993</v>
      </c>
      <c r="BP654" s="132">
        <f t="shared" ca="1" si="202"/>
        <v>14.009600000000001</v>
      </c>
      <c r="BQ654" s="132">
        <f t="shared" ca="1" si="202"/>
        <v>315.68819999999999</v>
      </c>
      <c r="BR654" s="132">
        <f t="shared" ca="1" si="202"/>
        <v>32.003599999999999</v>
      </c>
      <c r="BT654" s="132" t="str">
        <f t="shared" si="203"/>
        <v/>
      </c>
      <c r="BU654" s="132" t="str">
        <f t="shared" si="203"/>
        <v/>
      </c>
      <c r="BV654" s="132" t="str">
        <f t="shared" si="203"/>
        <v/>
      </c>
      <c r="BW654" s="132" t="str">
        <f t="shared" si="203"/>
        <v/>
      </c>
      <c r="BY654" s="132">
        <f t="shared" ca="1" si="211"/>
        <v>274.35559999999998</v>
      </c>
      <c r="BZ654" s="132">
        <f t="shared" ca="1" si="211"/>
        <v>162.99639999999999</v>
      </c>
      <c r="CA654" s="132">
        <f t="shared" ca="1" si="211"/>
        <v>510.7054</v>
      </c>
      <c r="CB654" s="132">
        <f t="shared" ca="1" si="211"/>
        <v>180.99039999999999</v>
      </c>
    </row>
    <row r="655" spans="2:80" x14ac:dyDescent="0.2">
      <c r="B655" s="21" t="str">
        <f>IF(C655&lt;&gt;"",ROWS(B$3:Me)-1,"")</f>
        <v/>
      </c>
      <c r="C655" s="22" t="str">
        <f>IF(Drela!N655="","",Drela!N655)</f>
        <v/>
      </c>
      <c r="D655" s="23" t="str">
        <f>IF(Drela!O655="","",Drela!O655)</f>
        <v/>
      </c>
      <c r="F655" s="21" t="str">
        <f t="shared" si="204"/>
        <v/>
      </c>
      <c r="G655" s="22" t="str">
        <f>IF(Drela!Q655="","",Drela!Q655)</f>
        <v/>
      </c>
      <c r="H655" s="23" t="str">
        <f>IF(Drela!R655="","",Drela!R655)</f>
        <v/>
      </c>
      <c r="I655" s="29"/>
      <c r="J655" s="21" t="str">
        <f t="shared" si="205"/>
        <v/>
      </c>
      <c r="K655" s="22" t="str">
        <f>IF(Drela!AF655="","",Drela!AF655)</f>
        <v/>
      </c>
      <c r="L655" s="23" t="str">
        <f>IF(Drela!AG655="","",Drela!AG655)</f>
        <v/>
      </c>
      <c r="M655" s="29"/>
      <c r="N655" s="21" t="str">
        <f t="shared" si="206"/>
        <v/>
      </c>
      <c r="O655" s="22" t="str">
        <f>IF(Drela!AI655="","",Drela!AI655)</f>
        <v/>
      </c>
      <c r="P655" s="23" t="str">
        <f>IF(Drela!AJ655="","",Drela!AJ655)</f>
        <v/>
      </c>
      <c r="R655" s="21">
        <v>652</v>
      </c>
      <c r="S655" s="24">
        <f ca="1"/>
        <v>79.661810637420672</v>
      </c>
      <c r="T655" s="24">
        <f ca="1"/>
        <v>13.852793421234137</v>
      </c>
      <c r="V655" s="21">
        <v>652</v>
      </c>
      <c r="W655" s="24">
        <f ca="1"/>
        <v>315.86480198009014</v>
      </c>
      <c r="X655" s="24">
        <f ca="1"/>
        <v>31.913036206302703</v>
      </c>
      <c r="Y655" s="30"/>
      <c r="Z655" s="21">
        <v>652</v>
      </c>
      <c r="AA655" s="24">
        <f ca="1"/>
        <v>274.17899053556494</v>
      </c>
      <c r="AB655" s="24">
        <f ca="1"/>
        <v>163.08696379369732</v>
      </c>
      <c r="AD655" s="21">
        <v>652</v>
      </c>
      <c r="AE655" s="24">
        <f ca="1"/>
        <v>510.38198187823434</v>
      </c>
      <c r="AF655" s="24">
        <f ca="1"/>
        <v>181.14720657876583</v>
      </c>
      <c r="AH655" s="21">
        <v>652</v>
      </c>
      <c r="AI655" s="24">
        <f t="shared" ca="1" si="198"/>
        <v>79.661799999999999</v>
      </c>
      <c r="AJ655" s="24">
        <f t="shared" ca="1" si="199"/>
        <v>13.8528</v>
      </c>
      <c r="AK655" s="24">
        <f t="shared" ca="1" si="200"/>
        <v>315.8648</v>
      </c>
      <c r="AL655" s="24">
        <f t="shared" ca="1" si="201"/>
        <v>31.913</v>
      </c>
      <c r="AM655" s="26"/>
      <c r="AN655" s="26" t="str">
        <f ca="1">IF(AI655="","","G1 "&amp;Input!D55&amp;" "&amp;AI655&amp;" "&amp;Input!D$56&amp;" "&amp;AJ655&amp;" "&amp;Input!D$57&amp;" "&amp;AK655&amp;" "&amp;Input!D$58&amp;" "&amp;AL655&amp;" F "&amp;Input!D$51&amp;"")</f>
        <v>G1 X 79.6618 Y 13.8528 U 315.8648 Z 31.913 F 400</v>
      </c>
      <c r="AO655" s="26"/>
      <c r="AP655" s="26" t="str">
        <f ca="1">IF(AS655="","","G1 "&amp;Input!D$55&amp;" "&amp;AS655&amp;" "&amp;Input!D$56&amp;" "&amp;AT655&amp;" "&amp;Input!D$57&amp;" "&amp;AU655&amp;" "&amp;Input!D$58&amp;" "&amp;AV655&amp;" F "&amp;Input!D$52&amp;"")</f>
        <v>G1 X 274.179 Y 163.087 U 510.382 Z 181.1472 F 400</v>
      </c>
      <c r="AQ655" s="26"/>
      <c r="AR655" s="21">
        <v>652</v>
      </c>
      <c r="AS655" s="24">
        <f t="shared" ca="1" si="207"/>
        <v>274.17899999999997</v>
      </c>
      <c r="AT655" s="24">
        <f t="shared" ca="1" si="208"/>
        <v>163.08699999999999</v>
      </c>
      <c r="AU655" s="24">
        <f t="shared" ca="1" si="209"/>
        <v>510.38200000000001</v>
      </c>
      <c r="AV655" s="24">
        <f t="shared" ca="1" si="210"/>
        <v>181.1472</v>
      </c>
      <c r="BC655" t="s">
        <v>1079</v>
      </c>
      <c r="BF655" s="74" t="str">
        <f ca="1">IF(AI654="","","G1 "&amp;Input!D$55&amp;" "&amp;AI654&amp;" "&amp;Input!D$56&amp;" "&amp;AJ654&amp;" "&amp;Input!D$57&amp;" "&amp;AK654&amp;" "&amp;Input!D$58&amp;" "&amp;AL654&amp;" F "&amp;Input!D$51&amp;"")</f>
        <v>G1 X 79.3384 Y 14.0096 U 315.6882 Z 32.0036 F 400</v>
      </c>
      <c r="BO655" s="132">
        <f t="shared" ca="1" si="202"/>
        <v>79.661799999999999</v>
      </c>
      <c r="BP655" s="132">
        <f t="shared" ca="1" si="202"/>
        <v>13.8528</v>
      </c>
      <c r="BQ655" s="132">
        <f t="shared" ca="1" si="202"/>
        <v>315.8648</v>
      </c>
      <c r="BR655" s="132">
        <f t="shared" ca="1" si="202"/>
        <v>31.913</v>
      </c>
      <c r="BT655" s="132" t="str">
        <f t="shared" si="203"/>
        <v/>
      </c>
      <c r="BU655" s="132" t="str">
        <f t="shared" si="203"/>
        <v/>
      </c>
      <c r="BV655" s="132" t="str">
        <f t="shared" si="203"/>
        <v/>
      </c>
      <c r="BW655" s="132" t="str">
        <f t="shared" si="203"/>
        <v/>
      </c>
      <c r="BY655" s="132">
        <f t="shared" ca="1" si="211"/>
        <v>274.17899999999997</v>
      </c>
      <c r="BZ655" s="132">
        <f t="shared" ca="1" si="211"/>
        <v>163.08699999999999</v>
      </c>
      <c r="CA655" s="132">
        <f t="shared" ca="1" si="211"/>
        <v>510.38200000000001</v>
      </c>
      <c r="CB655" s="132">
        <f t="shared" ca="1" si="211"/>
        <v>181.1472</v>
      </c>
    </row>
    <row r="656" spans="2:80" x14ac:dyDescent="0.2">
      <c r="B656" s="21" t="str">
        <f>IF(C656&lt;&gt;"",ROWS(B$3:Me)-1,"")</f>
        <v/>
      </c>
      <c r="C656" s="22" t="str">
        <f>IF(Drela!N656="","",Drela!N656)</f>
        <v/>
      </c>
      <c r="D656" s="23" t="str">
        <f>IF(Drela!O656="","",Drela!O656)</f>
        <v/>
      </c>
      <c r="F656" s="21" t="str">
        <f t="shared" si="204"/>
        <v/>
      </c>
      <c r="G656" s="22" t="str">
        <f>IF(Drela!Q656="","",Drela!Q656)</f>
        <v/>
      </c>
      <c r="H656" s="23" t="str">
        <f>IF(Drela!R656="","",Drela!R656)</f>
        <v/>
      </c>
      <c r="I656" s="29"/>
      <c r="J656" s="21" t="str">
        <f t="shared" si="205"/>
        <v/>
      </c>
      <c r="K656" s="22" t="str">
        <f>IF(Drela!AF656="","",Drela!AF656)</f>
        <v/>
      </c>
      <c r="L656" s="23" t="str">
        <f>IF(Drela!AG656="","",Drela!AG656)</f>
        <v/>
      </c>
      <c r="M656" s="29"/>
      <c r="N656" s="21" t="str">
        <f t="shared" si="206"/>
        <v/>
      </c>
      <c r="O656" s="22" t="str">
        <f>IF(Drela!AI656="","",Drela!AI656)</f>
        <v/>
      </c>
      <c r="P656" s="23" t="str">
        <f>IF(Drela!AJ656="","",Drela!AJ656)</f>
        <v/>
      </c>
      <c r="R656" s="21">
        <v>653</v>
      </c>
      <c r="S656" s="24">
        <f ca="1"/>
        <v>79.956321035357107</v>
      </c>
      <c r="T656" s="24">
        <f ca="1"/>
        <v>13.711417200442517</v>
      </c>
      <c r="V656" s="21">
        <v>653</v>
      </c>
      <c r="W656" s="24">
        <f ca="1"/>
        <v>316.02564648507416</v>
      </c>
      <c r="X656" s="24">
        <f ca="1"/>
        <v>31.831316496148457</v>
      </c>
      <c r="Y656" s="30"/>
      <c r="Z656" s="21">
        <v>653</v>
      </c>
      <c r="AA656" s="24">
        <f ca="1"/>
        <v>274.01814603058091</v>
      </c>
      <c r="AB656" s="24">
        <f ca="1"/>
        <v>163.16868350385155</v>
      </c>
      <c r="AD656" s="21">
        <v>653</v>
      </c>
      <c r="AE656" s="24">
        <f ca="1"/>
        <v>510.08747148029789</v>
      </c>
      <c r="AF656" s="24">
        <f ca="1"/>
        <v>181.28858279955747</v>
      </c>
      <c r="AH656" s="21">
        <v>653</v>
      </c>
      <c r="AI656" s="24">
        <f t="shared" ca="1" si="198"/>
        <v>79.956299999999999</v>
      </c>
      <c r="AJ656" s="24">
        <f t="shared" ca="1" si="199"/>
        <v>13.711399999999999</v>
      </c>
      <c r="AK656" s="24">
        <f t="shared" ca="1" si="200"/>
        <v>316.0256</v>
      </c>
      <c r="AL656" s="24">
        <f t="shared" ca="1" si="201"/>
        <v>31.831299999999999</v>
      </c>
      <c r="AM656" s="26"/>
      <c r="AN656" s="26" t="str">
        <f ca="1">IF(AI656="","","G1 "&amp;Input!D55&amp;" "&amp;AI656&amp;" "&amp;Input!D$56&amp;" "&amp;AJ656&amp;" "&amp;Input!D$57&amp;" "&amp;AK656&amp;" "&amp;Input!D$58&amp;" "&amp;AL656&amp;" F "&amp;Input!D$51&amp;"")</f>
        <v>G1 X 79.9563 Y 13.7114 U 316.0256 Z 31.8313 F 400</v>
      </c>
      <c r="AO656" s="26"/>
      <c r="AP656" s="26" t="str">
        <f ca="1">IF(AS656="","","G1 "&amp;Input!D$55&amp;" "&amp;AS656&amp;" "&amp;Input!D$56&amp;" "&amp;AT656&amp;" "&amp;Input!D$57&amp;" "&amp;AU656&amp;" "&amp;Input!D$58&amp;" "&amp;AV656&amp;" F "&amp;Input!D$52&amp;"")</f>
        <v>G1 X 274.0181 Y 163.1687 U 510.0875 Z 181.2886 F 400</v>
      </c>
      <c r="AQ656" s="26"/>
      <c r="AR656" s="21">
        <v>653</v>
      </c>
      <c r="AS656" s="24">
        <f t="shared" ca="1" si="207"/>
        <v>274.0181</v>
      </c>
      <c r="AT656" s="24">
        <f t="shared" ca="1" si="208"/>
        <v>163.1687</v>
      </c>
      <c r="AU656" s="24">
        <f t="shared" ca="1" si="209"/>
        <v>510.08749999999998</v>
      </c>
      <c r="AV656" s="24">
        <f t="shared" ca="1" si="210"/>
        <v>181.2886</v>
      </c>
      <c r="BC656" t="s">
        <v>1080</v>
      </c>
      <c r="BF656" s="74" t="str">
        <f ca="1">IF(AI655="","","G1 "&amp;Input!D$55&amp;" "&amp;AI655&amp;" "&amp;Input!D$56&amp;" "&amp;AJ655&amp;" "&amp;Input!D$57&amp;" "&amp;AK655&amp;" "&amp;Input!D$58&amp;" "&amp;AL655&amp;" F "&amp;Input!D$51&amp;"")</f>
        <v>G1 X 79.6618 Y 13.8528 U 315.8648 Z 31.913 F 400</v>
      </c>
      <c r="BO656" s="132">
        <f t="shared" ca="1" si="202"/>
        <v>79.956299999999999</v>
      </c>
      <c r="BP656" s="132">
        <f t="shared" ca="1" si="202"/>
        <v>13.711399999999999</v>
      </c>
      <c r="BQ656" s="132">
        <f t="shared" ca="1" si="202"/>
        <v>316.0256</v>
      </c>
      <c r="BR656" s="132">
        <f t="shared" ca="1" si="202"/>
        <v>31.831299999999999</v>
      </c>
      <c r="BT656" s="132" t="str">
        <f t="shared" si="203"/>
        <v/>
      </c>
      <c r="BU656" s="132" t="str">
        <f t="shared" si="203"/>
        <v/>
      </c>
      <c r="BV656" s="132" t="str">
        <f t="shared" si="203"/>
        <v/>
      </c>
      <c r="BW656" s="132" t="str">
        <f t="shared" si="203"/>
        <v/>
      </c>
      <c r="BY656" s="132">
        <f t="shared" ca="1" si="211"/>
        <v>274.0181</v>
      </c>
      <c r="BZ656" s="132">
        <f t="shared" ca="1" si="211"/>
        <v>163.1687</v>
      </c>
      <c r="CA656" s="132">
        <f t="shared" ca="1" si="211"/>
        <v>510.08749999999998</v>
      </c>
      <c r="CB656" s="132">
        <f t="shared" ca="1" si="211"/>
        <v>181.2886</v>
      </c>
    </row>
    <row r="657" spans="2:80" x14ac:dyDescent="0.2">
      <c r="B657" s="21" t="str">
        <f>IF(C657&lt;&gt;"",ROWS(B$3:Me)-1,"")</f>
        <v/>
      </c>
      <c r="C657" s="22" t="str">
        <f>IF(Drela!N657="","",Drela!N657)</f>
        <v/>
      </c>
      <c r="D657" s="23" t="str">
        <f>IF(Drela!O657="","",Drela!O657)</f>
        <v/>
      </c>
      <c r="F657" s="21" t="str">
        <f t="shared" si="204"/>
        <v/>
      </c>
      <c r="G657" s="22" t="str">
        <f>IF(Drela!Q657="","",Drela!Q657)</f>
        <v/>
      </c>
      <c r="H657" s="23" t="str">
        <f>IF(Drela!R657="","",Drela!R657)</f>
        <v/>
      </c>
      <c r="I657" s="29"/>
      <c r="J657" s="21" t="str">
        <f t="shared" si="205"/>
        <v/>
      </c>
      <c r="K657" s="22" t="str">
        <f>IF(Drela!AF657="","",Drela!AF657)</f>
        <v/>
      </c>
      <c r="L657" s="23" t="str">
        <f>IF(Drela!AG657="","",Drela!AG657)</f>
        <v/>
      </c>
      <c r="M657" s="29"/>
      <c r="N657" s="21" t="str">
        <f t="shared" si="206"/>
        <v/>
      </c>
      <c r="O657" s="22" t="str">
        <f>IF(Drela!AI657="","",Drela!AI657)</f>
        <v/>
      </c>
      <c r="P657" s="23" t="str">
        <f>IF(Drela!AJ657="","",Drela!AJ657)</f>
        <v/>
      </c>
      <c r="R657" s="21">
        <v>654</v>
      </c>
      <c r="S657" s="24">
        <f ca="1"/>
        <v>80.224456772827651</v>
      </c>
      <c r="T657" s="24">
        <f ca="1"/>
        <v>13.584042361104144</v>
      </c>
      <c r="V657" s="21">
        <v>654</v>
      </c>
      <c r="W657" s="24">
        <f ca="1"/>
        <v>316.17210335683075</v>
      </c>
      <c r="X657" s="24">
        <f ca="1"/>
        <v>31.757655264344812</v>
      </c>
      <c r="Y657" s="30"/>
      <c r="Z657" s="21">
        <v>654</v>
      </c>
      <c r="AA657" s="24">
        <f ca="1"/>
        <v>273.87168915882432</v>
      </c>
      <c r="AB657" s="24">
        <f ca="1"/>
        <v>163.24234473565519</v>
      </c>
      <c r="AD657" s="21">
        <v>654</v>
      </c>
      <c r="AE657" s="24">
        <f ca="1"/>
        <v>509.81933574282732</v>
      </c>
      <c r="AF657" s="24">
        <f ca="1"/>
        <v>181.41595763889586</v>
      </c>
      <c r="AH657" s="21">
        <v>654</v>
      </c>
      <c r="AI657" s="24">
        <f t="shared" ca="1" si="198"/>
        <v>80.224500000000006</v>
      </c>
      <c r="AJ657" s="24">
        <f t="shared" ca="1" si="199"/>
        <v>13.584</v>
      </c>
      <c r="AK657" s="24">
        <f t="shared" ca="1" si="200"/>
        <v>316.1721</v>
      </c>
      <c r="AL657" s="24">
        <f t="shared" ca="1" si="201"/>
        <v>31.7577</v>
      </c>
      <c r="AM657" s="26"/>
      <c r="AN657" s="26" t="str">
        <f ca="1">IF(AI657="","","G1 "&amp;Input!D55&amp;" "&amp;AI657&amp;" "&amp;Input!D$56&amp;" "&amp;AJ657&amp;" "&amp;Input!D$57&amp;" "&amp;AK657&amp;" "&amp;Input!D$58&amp;" "&amp;AL657&amp;" F "&amp;Input!D$51&amp;"")</f>
        <v>G1 X 80.2245 Y 13.584 U 316.1721 Z 31.7577 F 400</v>
      </c>
      <c r="AO657" s="26"/>
      <c r="AP657" s="26" t="str">
        <f ca="1">IF(AS657="","","G1 "&amp;Input!D$55&amp;" "&amp;AS657&amp;" "&amp;Input!D$56&amp;" "&amp;AT657&amp;" "&amp;Input!D$57&amp;" "&amp;AU657&amp;" "&amp;Input!D$58&amp;" "&amp;AV657&amp;" F "&amp;Input!D$52&amp;"")</f>
        <v>G1 X 273.8717 Y 163.2423 U 509.8193 Z 181.416 F 400</v>
      </c>
      <c r="AQ657" s="26"/>
      <c r="AR657" s="21">
        <v>654</v>
      </c>
      <c r="AS657" s="24">
        <f t="shared" ca="1" si="207"/>
        <v>273.87169999999998</v>
      </c>
      <c r="AT657" s="24">
        <f t="shared" ca="1" si="208"/>
        <v>163.2423</v>
      </c>
      <c r="AU657" s="24">
        <f t="shared" ca="1" si="209"/>
        <v>509.8193</v>
      </c>
      <c r="AV657" s="24">
        <f t="shared" ca="1" si="210"/>
        <v>181.416</v>
      </c>
      <c r="BC657" t="s">
        <v>1081</v>
      </c>
      <c r="BF657" s="74" t="str">
        <f ca="1">IF(AI656="","","G1 "&amp;Input!D$55&amp;" "&amp;AI656&amp;" "&amp;Input!D$56&amp;" "&amp;AJ656&amp;" "&amp;Input!D$57&amp;" "&amp;AK656&amp;" "&amp;Input!D$58&amp;" "&amp;AL656&amp;" F "&amp;Input!D$51&amp;"")</f>
        <v>G1 X 79.9563 Y 13.7114 U 316.0256 Z 31.8313 F 400</v>
      </c>
      <c r="BO657" s="132">
        <f t="shared" ca="1" si="202"/>
        <v>80.224500000000006</v>
      </c>
      <c r="BP657" s="132">
        <f t="shared" ca="1" si="202"/>
        <v>13.584</v>
      </c>
      <c r="BQ657" s="132">
        <f t="shared" ca="1" si="202"/>
        <v>316.1721</v>
      </c>
      <c r="BR657" s="132">
        <f t="shared" ca="1" si="202"/>
        <v>31.7577</v>
      </c>
      <c r="BT657" s="132" t="str">
        <f t="shared" si="203"/>
        <v/>
      </c>
      <c r="BU657" s="132" t="str">
        <f t="shared" si="203"/>
        <v/>
      </c>
      <c r="BV657" s="132" t="str">
        <f t="shared" si="203"/>
        <v/>
      </c>
      <c r="BW657" s="132" t="str">
        <f t="shared" si="203"/>
        <v/>
      </c>
      <c r="BY657" s="132">
        <f t="shared" ca="1" si="211"/>
        <v>273.87169999999998</v>
      </c>
      <c r="BZ657" s="132">
        <f t="shared" ca="1" si="211"/>
        <v>163.2423</v>
      </c>
      <c r="CA657" s="132">
        <f t="shared" ca="1" si="211"/>
        <v>509.8193</v>
      </c>
      <c r="CB657" s="132">
        <f t="shared" ca="1" si="211"/>
        <v>181.416</v>
      </c>
    </row>
    <row r="658" spans="2:80" x14ac:dyDescent="0.2">
      <c r="B658" s="21" t="str">
        <f>IF(C658&lt;&gt;"",ROWS(B$3:Me)-1,"")</f>
        <v/>
      </c>
      <c r="C658" s="22" t="str">
        <f>IF(Drela!N658="","",Drela!N658)</f>
        <v/>
      </c>
      <c r="D658" s="23" t="str">
        <f>IF(Drela!O658="","",Drela!O658)</f>
        <v/>
      </c>
      <c r="F658" s="21" t="str">
        <f t="shared" si="204"/>
        <v/>
      </c>
      <c r="G658" s="22" t="str">
        <f>IF(Drela!Q658="","",Drela!Q658)</f>
        <v/>
      </c>
      <c r="H658" s="23" t="str">
        <f>IF(Drela!R658="","",Drela!R658)</f>
        <v/>
      </c>
      <c r="I658" s="29"/>
      <c r="J658" s="21" t="str">
        <f t="shared" si="205"/>
        <v/>
      </c>
      <c r="K658" s="22" t="str">
        <f>IF(Drela!AF658="","",Drela!AF658)</f>
        <v/>
      </c>
      <c r="L658" s="23" t="str">
        <f>IF(Drela!AG658="","",Drela!AG658)</f>
        <v/>
      </c>
      <c r="M658" s="29"/>
      <c r="N658" s="21" t="str">
        <f t="shared" si="206"/>
        <v/>
      </c>
      <c r="O658" s="22" t="str">
        <f>IF(Drela!AI658="","",Drela!AI658)</f>
        <v/>
      </c>
      <c r="P658" s="23" t="str">
        <f>IF(Drela!AJ658="","",Drela!AJ658)</f>
        <v/>
      </c>
      <c r="R658" s="21">
        <v>655</v>
      </c>
      <c r="S658" s="24">
        <f ca="1"/>
        <v>80.48140135143089</v>
      </c>
      <c r="T658" s="24">
        <f ca="1"/>
        <v>13.462626398906648</v>
      </c>
      <c r="V658" s="21">
        <v>655</v>
      </c>
      <c r="W658" s="24">
        <f ca="1"/>
        <v>316.31245556531064</v>
      </c>
      <c r="X658" s="24">
        <f ca="1"/>
        <v>31.687423238052176</v>
      </c>
      <c r="Y658" s="30"/>
      <c r="Z658" s="21">
        <v>655</v>
      </c>
      <c r="AA658" s="24">
        <f ca="1"/>
        <v>273.73133695034443</v>
      </c>
      <c r="AB658" s="24">
        <f ca="1"/>
        <v>163.31257676194781</v>
      </c>
      <c r="AD658" s="21">
        <v>655</v>
      </c>
      <c r="AE658" s="24">
        <f ca="1"/>
        <v>509.5623911642241</v>
      </c>
      <c r="AF658" s="24">
        <f ca="1"/>
        <v>181.53737360109338</v>
      </c>
      <c r="AH658" s="21">
        <v>655</v>
      </c>
      <c r="AI658" s="24">
        <f t="shared" ca="1" si="198"/>
        <v>80.481399999999994</v>
      </c>
      <c r="AJ658" s="24">
        <f t="shared" ca="1" si="199"/>
        <v>13.4626</v>
      </c>
      <c r="AK658" s="24">
        <f t="shared" ca="1" si="200"/>
        <v>316.3125</v>
      </c>
      <c r="AL658" s="24">
        <f t="shared" ca="1" si="201"/>
        <v>31.6874</v>
      </c>
      <c r="AM658" s="26"/>
      <c r="AN658" s="26" t="str">
        <f ca="1">IF(AI658="","","G1 "&amp;Input!D55&amp;" "&amp;AI658&amp;" "&amp;Input!D$56&amp;" "&amp;AJ658&amp;" "&amp;Input!D$57&amp;" "&amp;AK658&amp;" "&amp;Input!D$58&amp;" "&amp;AL658&amp;" F "&amp;Input!D$51&amp;"")</f>
        <v>G1 X 80.4814 Y 13.4626 U 316.3125 Z 31.6874 F 400</v>
      </c>
      <c r="AO658" s="26"/>
      <c r="AP658" s="26" t="str">
        <f ca="1">IF(AS658="","","G1 "&amp;Input!D$55&amp;" "&amp;AS658&amp;" "&amp;Input!D$56&amp;" "&amp;AT658&amp;" "&amp;Input!D$57&amp;" "&amp;AU658&amp;" "&amp;Input!D$58&amp;" "&amp;AV658&amp;" F "&amp;Input!D$52&amp;"")</f>
        <v>G1 X 273.7313 Y 163.3126 U 509.5624 Z 181.5374 F 400</v>
      </c>
      <c r="AQ658" s="26"/>
      <c r="AR658" s="21">
        <v>655</v>
      </c>
      <c r="AS658" s="24">
        <f t="shared" ca="1" si="207"/>
        <v>273.73129999999998</v>
      </c>
      <c r="AT658" s="24">
        <f t="shared" ca="1" si="208"/>
        <v>163.3126</v>
      </c>
      <c r="AU658" s="24">
        <f t="shared" ca="1" si="209"/>
        <v>509.56240000000003</v>
      </c>
      <c r="AV658" s="24">
        <f t="shared" ca="1" si="210"/>
        <v>181.53739999999999</v>
      </c>
      <c r="BC658" t="s">
        <v>1082</v>
      </c>
      <c r="BF658" s="74" t="str">
        <f ca="1">IF(AI657="","","G1 "&amp;Input!D$55&amp;" "&amp;AI657&amp;" "&amp;Input!D$56&amp;" "&amp;AJ657&amp;" "&amp;Input!D$57&amp;" "&amp;AK657&amp;" "&amp;Input!D$58&amp;" "&amp;AL657&amp;" F "&amp;Input!D$51&amp;"")</f>
        <v>G1 X 80.2245 Y 13.584 U 316.1721 Z 31.7577 F 400</v>
      </c>
      <c r="BO658" s="132">
        <f t="shared" ca="1" si="202"/>
        <v>80.481399999999994</v>
      </c>
      <c r="BP658" s="132">
        <f t="shared" ca="1" si="202"/>
        <v>13.4626</v>
      </c>
      <c r="BQ658" s="132">
        <f t="shared" ca="1" si="202"/>
        <v>316.3125</v>
      </c>
      <c r="BR658" s="132">
        <f t="shared" ca="1" si="202"/>
        <v>31.6874</v>
      </c>
      <c r="BT658" s="132" t="str">
        <f t="shared" si="203"/>
        <v/>
      </c>
      <c r="BU658" s="132" t="str">
        <f t="shared" si="203"/>
        <v/>
      </c>
      <c r="BV658" s="132" t="str">
        <f t="shared" si="203"/>
        <v/>
      </c>
      <c r="BW658" s="132" t="str">
        <f t="shared" si="203"/>
        <v/>
      </c>
      <c r="BY658" s="132">
        <f t="shared" ca="1" si="211"/>
        <v>273.73129999999998</v>
      </c>
      <c r="BZ658" s="132">
        <f t="shared" ca="1" si="211"/>
        <v>163.3126</v>
      </c>
      <c r="CA658" s="132">
        <f t="shared" ca="1" si="211"/>
        <v>509.56240000000003</v>
      </c>
      <c r="CB658" s="132">
        <f t="shared" ca="1" si="211"/>
        <v>181.53739999999999</v>
      </c>
    </row>
    <row r="659" spans="2:80" x14ac:dyDescent="0.2">
      <c r="B659" s="21" t="str">
        <f>IF(C659&lt;&gt;"",ROWS(B$3:Me)-1,"")</f>
        <v/>
      </c>
      <c r="C659" s="22" t="str">
        <f>IF(Drela!N659="","",Drela!N659)</f>
        <v/>
      </c>
      <c r="D659" s="23" t="str">
        <f>IF(Drela!O659="","",Drela!O659)</f>
        <v/>
      </c>
      <c r="F659" s="21" t="str">
        <f t="shared" si="204"/>
        <v/>
      </c>
      <c r="G659" s="22" t="str">
        <f>IF(Drela!Q659="","",Drela!Q659)</f>
        <v/>
      </c>
      <c r="H659" s="23" t="str">
        <f>IF(Drela!R659="","",Drela!R659)</f>
        <v/>
      </c>
      <c r="I659" s="29"/>
      <c r="J659" s="21" t="str">
        <f t="shared" si="205"/>
        <v/>
      </c>
      <c r="K659" s="22" t="str">
        <f>IF(Drela!AF659="","",Drela!AF659)</f>
        <v/>
      </c>
      <c r="L659" s="23" t="str">
        <f>IF(Drela!AG659="","",Drela!AG659)</f>
        <v/>
      </c>
      <c r="M659" s="29"/>
      <c r="N659" s="21" t="str">
        <f t="shared" si="206"/>
        <v/>
      </c>
      <c r="O659" s="22" t="str">
        <f>IF(Drela!AI659="","",Drela!AI659)</f>
        <v/>
      </c>
      <c r="P659" s="23" t="str">
        <f>IF(Drela!AJ659="","",Drela!AJ659)</f>
        <v/>
      </c>
      <c r="R659" s="21">
        <v>656</v>
      </c>
      <c r="S659" s="24">
        <f ca="1"/>
        <v>80.739980517373098</v>
      </c>
      <c r="T659" s="24">
        <f ca="1"/>
        <v>13.340582490551455</v>
      </c>
      <c r="V659" s="21">
        <v>656</v>
      </c>
      <c r="W659" s="24">
        <f ca="1"/>
        <v>316.45370244031153</v>
      </c>
      <c r="X659" s="24">
        <f ca="1"/>
        <v>31.616824178467638</v>
      </c>
      <c r="Y659" s="30"/>
      <c r="Z659" s="21">
        <v>656</v>
      </c>
      <c r="AA659" s="24">
        <f ca="1"/>
        <v>273.59009007534354</v>
      </c>
      <c r="AB659" s="24">
        <f ca="1"/>
        <v>163.38317582153235</v>
      </c>
      <c r="AD659" s="21">
        <v>656</v>
      </c>
      <c r="AE659" s="24">
        <f ca="1"/>
        <v>509.3038119982819</v>
      </c>
      <c r="AF659" s="24">
        <f ca="1"/>
        <v>181.65941750944856</v>
      </c>
      <c r="AH659" s="21">
        <v>656</v>
      </c>
      <c r="AI659" s="24">
        <f t="shared" ca="1" si="198"/>
        <v>80.739999999999995</v>
      </c>
      <c r="AJ659" s="24">
        <f t="shared" ca="1" si="199"/>
        <v>13.3406</v>
      </c>
      <c r="AK659" s="24">
        <f t="shared" ca="1" si="200"/>
        <v>316.45370000000003</v>
      </c>
      <c r="AL659" s="24">
        <f t="shared" ca="1" si="201"/>
        <v>31.616800000000001</v>
      </c>
      <c r="AM659" s="26"/>
      <c r="AN659" s="26" t="str">
        <f ca="1">IF(AI659="","","G1 "&amp;Input!D55&amp;" "&amp;AI659&amp;" "&amp;Input!D$56&amp;" "&amp;AJ659&amp;" "&amp;Input!D$57&amp;" "&amp;AK659&amp;" "&amp;Input!D$58&amp;" "&amp;AL659&amp;" F "&amp;Input!D$51&amp;"")</f>
        <v>G1 X 80.74 Y 13.3406 U 316.4537 Z 31.6168 F 400</v>
      </c>
      <c r="AO659" s="26"/>
      <c r="AP659" s="26" t="str">
        <f ca="1">IF(AS659="","","G1 "&amp;Input!D$55&amp;" "&amp;AS659&amp;" "&amp;Input!D$56&amp;" "&amp;AT659&amp;" "&amp;Input!D$57&amp;" "&amp;AU659&amp;" "&amp;Input!D$58&amp;" "&amp;AV659&amp;" F "&amp;Input!D$52&amp;"")</f>
        <v>G1 X 273.5901 Y 163.3832 U 509.3038 Z 181.6594 F 400</v>
      </c>
      <c r="AQ659" s="26"/>
      <c r="AR659" s="21">
        <v>656</v>
      </c>
      <c r="AS659" s="24">
        <f t="shared" ca="1" si="207"/>
        <v>273.59010000000001</v>
      </c>
      <c r="AT659" s="24">
        <f t="shared" ca="1" si="208"/>
        <v>163.38319999999999</v>
      </c>
      <c r="AU659" s="24">
        <f t="shared" ca="1" si="209"/>
        <v>509.30380000000002</v>
      </c>
      <c r="AV659" s="24">
        <f t="shared" ca="1" si="210"/>
        <v>181.65940000000001</v>
      </c>
      <c r="BC659" t="s">
        <v>1083</v>
      </c>
      <c r="BF659" s="74" t="str">
        <f ca="1">IF(AI658="","","G1 "&amp;Input!D$55&amp;" "&amp;AI658&amp;" "&amp;Input!D$56&amp;" "&amp;AJ658&amp;" "&amp;Input!D$57&amp;" "&amp;AK658&amp;" "&amp;Input!D$58&amp;" "&amp;AL658&amp;" F "&amp;Input!D$51&amp;"")</f>
        <v>G1 X 80.4814 Y 13.4626 U 316.3125 Z 31.6874 F 400</v>
      </c>
      <c r="BO659" s="132">
        <f t="shared" ca="1" si="202"/>
        <v>80.739999999999995</v>
      </c>
      <c r="BP659" s="132">
        <f t="shared" ca="1" si="202"/>
        <v>13.3406</v>
      </c>
      <c r="BQ659" s="132">
        <f t="shared" ca="1" si="202"/>
        <v>316.45370000000003</v>
      </c>
      <c r="BR659" s="132">
        <f t="shared" ca="1" si="202"/>
        <v>31.616800000000001</v>
      </c>
      <c r="BT659" s="132" t="str">
        <f t="shared" si="203"/>
        <v/>
      </c>
      <c r="BU659" s="132" t="str">
        <f t="shared" si="203"/>
        <v/>
      </c>
      <c r="BV659" s="132" t="str">
        <f t="shared" si="203"/>
        <v/>
      </c>
      <c r="BW659" s="132" t="str">
        <f t="shared" si="203"/>
        <v/>
      </c>
      <c r="BY659" s="132">
        <f t="shared" ca="1" si="211"/>
        <v>273.59010000000001</v>
      </c>
      <c r="BZ659" s="132">
        <f t="shared" ca="1" si="211"/>
        <v>163.38319999999999</v>
      </c>
      <c r="CA659" s="132">
        <f t="shared" ca="1" si="211"/>
        <v>509.30380000000002</v>
      </c>
      <c r="CB659" s="132">
        <f t="shared" ca="1" si="211"/>
        <v>181.65940000000001</v>
      </c>
    </row>
    <row r="660" spans="2:80" x14ac:dyDescent="0.2">
      <c r="B660" s="21" t="str">
        <f>IF(C660&lt;&gt;"",ROWS(B$3:Me)-1,"")</f>
        <v/>
      </c>
      <c r="C660" s="22" t="str">
        <f>IF(Drela!N660="","",Drela!N660)</f>
        <v/>
      </c>
      <c r="D660" s="23" t="str">
        <f>IF(Drela!O660="","",Drela!O660)</f>
        <v/>
      </c>
      <c r="F660" s="21" t="str">
        <f t="shared" si="204"/>
        <v/>
      </c>
      <c r="G660" s="22" t="str">
        <f>IF(Drela!Q660="","",Drela!Q660)</f>
        <v/>
      </c>
      <c r="H660" s="23" t="str">
        <f>IF(Drela!R660="","",Drela!R660)</f>
        <v/>
      </c>
      <c r="I660" s="29"/>
      <c r="J660" s="21" t="str">
        <f t="shared" si="205"/>
        <v/>
      </c>
      <c r="K660" s="22" t="str">
        <f>IF(Drela!AF660="","",Drela!AF660)</f>
        <v/>
      </c>
      <c r="L660" s="23" t="str">
        <f>IF(Drela!AG660="","",Drela!AG660)</f>
        <v/>
      </c>
      <c r="M660" s="29"/>
      <c r="N660" s="21" t="str">
        <f t="shared" si="206"/>
        <v/>
      </c>
      <c r="O660" s="22" t="str">
        <f>IF(Drela!AI660="","",Drela!AI660)</f>
        <v/>
      </c>
      <c r="P660" s="23" t="str">
        <f>IF(Drela!AJ660="","",Drela!AJ660)</f>
        <v/>
      </c>
      <c r="R660" s="21">
        <v>657</v>
      </c>
      <c r="S660" s="24">
        <f ca="1"/>
        <v>81.003588995291352</v>
      </c>
      <c r="T660" s="24">
        <f ca="1"/>
        <v>13.217146536795161</v>
      </c>
      <c r="V660" s="21">
        <v>657</v>
      </c>
      <c r="W660" s="24">
        <f ca="1"/>
        <v>316.59770875101827</v>
      </c>
      <c r="X660" s="24">
        <f ca="1"/>
        <v>31.545393982935025</v>
      </c>
      <c r="Y660" s="30"/>
      <c r="Z660" s="21">
        <v>657</v>
      </c>
      <c r="AA660" s="24">
        <f ca="1"/>
        <v>273.4460837646368</v>
      </c>
      <c r="AB660" s="24">
        <f ca="1"/>
        <v>163.45460601706495</v>
      </c>
      <c r="AD660" s="21">
        <v>657</v>
      </c>
      <c r="AE660" s="24">
        <f ca="1"/>
        <v>509.04020352036366</v>
      </c>
      <c r="AF660" s="24">
        <f ca="1"/>
        <v>181.78285346320484</v>
      </c>
      <c r="AH660" s="21">
        <v>657</v>
      </c>
      <c r="AI660" s="24">
        <f t="shared" ca="1" si="198"/>
        <v>81.003600000000006</v>
      </c>
      <c r="AJ660" s="24">
        <f t="shared" ca="1" si="199"/>
        <v>13.2171</v>
      </c>
      <c r="AK660" s="24">
        <f t="shared" ca="1" si="200"/>
        <v>316.59769999999997</v>
      </c>
      <c r="AL660" s="24">
        <f t="shared" ca="1" si="201"/>
        <v>31.545400000000001</v>
      </c>
      <c r="AM660" s="26"/>
      <c r="AN660" s="26" t="str">
        <f ca="1">IF(AI660="","","G1 "&amp;Input!D55&amp;" "&amp;AI660&amp;" "&amp;Input!D$56&amp;" "&amp;AJ660&amp;" "&amp;Input!D$57&amp;" "&amp;AK660&amp;" "&amp;Input!D$58&amp;" "&amp;AL660&amp;" F "&amp;Input!D$51&amp;"")</f>
        <v>G1 X 81.0036 Y 13.2171 U 316.5977 Z 31.5454 F 400</v>
      </c>
      <c r="AO660" s="26"/>
      <c r="AP660" s="26" t="str">
        <f ca="1">IF(AS660="","","G1 "&amp;Input!D$55&amp;" "&amp;AS660&amp;" "&amp;Input!D$56&amp;" "&amp;AT660&amp;" "&amp;Input!D$57&amp;" "&amp;AU660&amp;" "&amp;Input!D$58&amp;" "&amp;AV660&amp;" F "&amp;Input!D$52&amp;"")</f>
        <v>G1 X 273.4461 Y 163.4546 U 509.0402 Z 181.7829 F 400</v>
      </c>
      <c r="AQ660" s="26"/>
      <c r="AR660" s="21">
        <v>657</v>
      </c>
      <c r="AS660" s="24">
        <f t="shared" ca="1" si="207"/>
        <v>273.4461</v>
      </c>
      <c r="AT660" s="24">
        <f t="shared" ca="1" si="208"/>
        <v>163.4546</v>
      </c>
      <c r="AU660" s="24">
        <f t="shared" ca="1" si="209"/>
        <v>509.04020000000003</v>
      </c>
      <c r="AV660" s="24">
        <f t="shared" ca="1" si="210"/>
        <v>181.78290000000001</v>
      </c>
      <c r="BC660" t="s">
        <v>1084</v>
      </c>
      <c r="BF660" s="74" t="str">
        <f ca="1">IF(AI659="","","G1 "&amp;Input!D$55&amp;" "&amp;AI659&amp;" "&amp;Input!D$56&amp;" "&amp;AJ659&amp;" "&amp;Input!D$57&amp;" "&amp;AK659&amp;" "&amp;Input!D$58&amp;" "&amp;AL659&amp;" F "&amp;Input!D$51&amp;"")</f>
        <v>G1 X 80.74 Y 13.3406 U 316.4537 Z 31.6168 F 400</v>
      </c>
      <c r="BO660" s="132">
        <f t="shared" ca="1" si="202"/>
        <v>81.003600000000006</v>
      </c>
      <c r="BP660" s="132">
        <f t="shared" ca="1" si="202"/>
        <v>13.2171</v>
      </c>
      <c r="BQ660" s="132">
        <f t="shared" ca="1" si="202"/>
        <v>316.59769999999997</v>
      </c>
      <c r="BR660" s="132">
        <f t="shared" ca="1" si="202"/>
        <v>31.545400000000001</v>
      </c>
      <c r="BT660" s="132" t="str">
        <f t="shared" si="203"/>
        <v/>
      </c>
      <c r="BU660" s="132" t="str">
        <f t="shared" si="203"/>
        <v/>
      </c>
      <c r="BV660" s="132" t="str">
        <f t="shared" si="203"/>
        <v/>
      </c>
      <c r="BW660" s="132" t="str">
        <f t="shared" si="203"/>
        <v/>
      </c>
      <c r="BY660" s="132">
        <f t="shared" ca="1" si="211"/>
        <v>273.4461</v>
      </c>
      <c r="BZ660" s="132">
        <f t="shared" ca="1" si="211"/>
        <v>163.4546</v>
      </c>
      <c r="CA660" s="132">
        <f t="shared" ca="1" si="211"/>
        <v>509.04020000000003</v>
      </c>
      <c r="CB660" s="132">
        <f t="shared" ca="1" si="211"/>
        <v>181.78290000000001</v>
      </c>
    </row>
    <row r="661" spans="2:80" x14ac:dyDescent="0.2">
      <c r="B661" s="21" t="str">
        <f>IF(C661&lt;&gt;"",ROWS(B$3:Me)-1,"")</f>
        <v/>
      </c>
      <c r="C661" s="22" t="str">
        <f>IF(Drela!N661="","",Drela!N661)</f>
        <v/>
      </c>
      <c r="D661" s="23" t="str">
        <f>IF(Drela!O661="","",Drela!O661)</f>
        <v/>
      </c>
      <c r="F661" s="21" t="str">
        <f t="shared" si="204"/>
        <v/>
      </c>
      <c r="G661" s="22" t="str">
        <f>IF(Drela!Q661="","",Drela!Q661)</f>
        <v/>
      </c>
      <c r="H661" s="23" t="str">
        <f>IF(Drela!R661="","",Drela!R661)</f>
        <v/>
      </c>
      <c r="I661" s="29"/>
      <c r="J661" s="21" t="str">
        <f t="shared" si="205"/>
        <v/>
      </c>
      <c r="K661" s="22" t="str">
        <f>IF(Drela!AF661="","",Drela!AF661)</f>
        <v/>
      </c>
      <c r="L661" s="23" t="str">
        <f>IF(Drela!AG661="","",Drela!AG661)</f>
        <v/>
      </c>
      <c r="M661" s="29"/>
      <c r="N661" s="21" t="str">
        <f t="shared" si="206"/>
        <v/>
      </c>
      <c r="O661" s="22" t="str">
        <f>IF(Drela!AI661="","",Drela!AI661)</f>
        <v/>
      </c>
      <c r="P661" s="23" t="str">
        <f>IF(Drela!AJ661="","",Drela!AJ661)</f>
        <v/>
      </c>
      <c r="R661" s="21">
        <v>658</v>
      </c>
      <c r="S661" s="24">
        <f ca="1"/>
        <v>81.273263754430403</v>
      </c>
      <c r="T661" s="24">
        <f ca="1"/>
        <v>13.093010119408156</v>
      </c>
      <c r="V661" s="21">
        <v>658</v>
      </c>
      <c r="W661" s="24">
        <f ca="1"/>
        <v>316.74505562646249</v>
      </c>
      <c r="X661" s="24">
        <f ca="1"/>
        <v>31.473501582834842</v>
      </c>
      <c r="Y661" s="30"/>
      <c r="Z661" s="21">
        <v>658</v>
      </c>
      <c r="AA661" s="24">
        <f ca="1"/>
        <v>273.29873688919258</v>
      </c>
      <c r="AB661" s="24">
        <f ca="1"/>
        <v>163.52649841716513</v>
      </c>
      <c r="AD661" s="21">
        <v>658</v>
      </c>
      <c r="AE661" s="24">
        <f ca="1"/>
        <v>508.77052876122463</v>
      </c>
      <c r="AF661" s="24">
        <f ca="1"/>
        <v>181.90698988059182</v>
      </c>
      <c r="AH661" s="21">
        <v>658</v>
      </c>
      <c r="AI661" s="24">
        <f t="shared" ca="1" si="198"/>
        <v>81.273300000000006</v>
      </c>
      <c r="AJ661" s="24">
        <f t="shared" ca="1" si="199"/>
        <v>13.093</v>
      </c>
      <c r="AK661" s="24">
        <f t="shared" ca="1" si="200"/>
        <v>316.74509999999998</v>
      </c>
      <c r="AL661" s="24">
        <f t="shared" ca="1" si="201"/>
        <v>31.473500000000001</v>
      </c>
      <c r="AM661" s="26"/>
      <c r="AN661" s="26" t="str">
        <f ca="1">IF(AI661="","","G1 "&amp;Input!D55&amp;" "&amp;AI661&amp;" "&amp;Input!D$56&amp;" "&amp;AJ661&amp;" "&amp;Input!D$57&amp;" "&amp;AK661&amp;" "&amp;Input!D$58&amp;" "&amp;AL661&amp;" F "&amp;Input!D$51&amp;"")</f>
        <v>G1 X 81.2733 Y 13.093 U 316.7451 Z 31.4735 F 400</v>
      </c>
      <c r="AO661" s="26"/>
      <c r="AP661" s="26" t="str">
        <f ca="1">IF(AS661="","","G1 "&amp;Input!D$55&amp;" "&amp;AS661&amp;" "&amp;Input!D$56&amp;" "&amp;AT661&amp;" "&amp;Input!D$57&amp;" "&amp;AU661&amp;" "&amp;Input!D$58&amp;" "&amp;AV661&amp;" F "&amp;Input!D$52&amp;"")</f>
        <v>G1 X 273.2987 Y 163.5265 U 508.7705 Z 181.907 F 400</v>
      </c>
      <c r="AQ661" s="26"/>
      <c r="AR661" s="21">
        <v>658</v>
      </c>
      <c r="AS661" s="24">
        <f t="shared" ca="1" si="207"/>
        <v>273.2987</v>
      </c>
      <c r="AT661" s="24">
        <f t="shared" ca="1" si="208"/>
        <v>163.5265</v>
      </c>
      <c r="AU661" s="24">
        <f t="shared" ca="1" si="209"/>
        <v>508.77050000000003</v>
      </c>
      <c r="AV661" s="24">
        <f t="shared" ca="1" si="210"/>
        <v>181.90700000000001</v>
      </c>
      <c r="BC661" t="s">
        <v>1085</v>
      </c>
      <c r="BF661" s="74" t="str">
        <f ca="1">IF(AI660="","","G1 "&amp;Input!D$55&amp;" "&amp;AI660&amp;" "&amp;Input!D$56&amp;" "&amp;AJ660&amp;" "&amp;Input!D$57&amp;" "&amp;AK660&amp;" "&amp;Input!D$58&amp;" "&amp;AL660&amp;" F "&amp;Input!D$51&amp;"")</f>
        <v>G1 X 81.0036 Y 13.2171 U 316.5977 Z 31.5454 F 400</v>
      </c>
      <c r="BO661" s="132">
        <f t="shared" ca="1" si="202"/>
        <v>81.273300000000006</v>
      </c>
      <c r="BP661" s="132">
        <f t="shared" ca="1" si="202"/>
        <v>13.093</v>
      </c>
      <c r="BQ661" s="132">
        <f t="shared" ca="1" si="202"/>
        <v>316.74509999999998</v>
      </c>
      <c r="BR661" s="132">
        <f t="shared" ca="1" si="202"/>
        <v>31.473500000000001</v>
      </c>
      <c r="BT661" s="132" t="str">
        <f t="shared" si="203"/>
        <v/>
      </c>
      <c r="BU661" s="132" t="str">
        <f t="shared" si="203"/>
        <v/>
      </c>
      <c r="BV661" s="132" t="str">
        <f t="shared" si="203"/>
        <v/>
      </c>
      <c r="BW661" s="132" t="str">
        <f t="shared" si="203"/>
        <v/>
      </c>
      <c r="BY661" s="132">
        <f t="shared" ca="1" si="211"/>
        <v>273.2987</v>
      </c>
      <c r="BZ661" s="132">
        <f t="shared" ca="1" si="211"/>
        <v>163.5265</v>
      </c>
      <c r="CA661" s="132">
        <f t="shared" ca="1" si="211"/>
        <v>508.77050000000003</v>
      </c>
      <c r="CB661" s="132">
        <f t="shared" ca="1" si="211"/>
        <v>181.90700000000001</v>
      </c>
    </row>
    <row r="662" spans="2:80" x14ac:dyDescent="0.2">
      <c r="B662" s="21" t="str">
        <f>IF(C662&lt;&gt;"",ROWS(B$3:Me)-1,"")</f>
        <v/>
      </c>
      <c r="C662" s="22" t="str">
        <f>IF(Drela!N662="","",Drela!N662)</f>
        <v/>
      </c>
      <c r="D662" s="23" t="str">
        <f>IF(Drela!O662="","",Drela!O662)</f>
        <v/>
      </c>
      <c r="F662" s="21" t="str">
        <f t="shared" si="204"/>
        <v/>
      </c>
      <c r="G662" s="22" t="str">
        <f>IF(Drela!Q662="","",Drela!Q662)</f>
        <v/>
      </c>
      <c r="H662" s="23" t="str">
        <f>IF(Drela!R662="","",Drela!R662)</f>
        <v/>
      </c>
      <c r="I662" s="29"/>
      <c r="J662" s="21" t="str">
        <f t="shared" si="205"/>
        <v/>
      </c>
      <c r="K662" s="22" t="str">
        <f>IF(Drela!AF662="","",Drela!AF662)</f>
        <v/>
      </c>
      <c r="L662" s="23" t="str">
        <f>IF(Drela!AG662="","",Drela!AG662)</f>
        <v/>
      </c>
      <c r="M662" s="29"/>
      <c r="N662" s="21" t="str">
        <f t="shared" si="206"/>
        <v/>
      </c>
      <c r="O662" s="22" t="str">
        <f>IF(Drela!AI662="","",Drela!AI662)</f>
        <v/>
      </c>
      <c r="P662" s="23" t="str">
        <f>IF(Drela!AJ662="","",Drela!AJ662)</f>
        <v/>
      </c>
      <c r="R662" s="21">
        <v>659</v>
      </c>
      <c r="S662" s="24">
        <f ca="1"/>
        <v>81.547932151906124</v>
      </c>
      <c r="T662" s="24">
        <f ca="1"/>
        <v>12.969484070132632</v>
      </c>
      <c r="V662" s="21">
        <v>659</v>
      </c>
      <c r="W662" s="24">
        <f ca="1"/>
        <v>316.89516715311555</v>
      </c>
      <c r="X662" s="24">
        <f ca="1"/>
        <v>31.401884051192752</v>
      </c>
      <c r="Y662" s="30"/>
      <c r="Z662" s="21">
        <v>659</v>
      </c>
      <c r="AA662" s="24">
        <f ca="1"/>
        <v>273.14862536253952</v>
      </c>
      <c r="AB662" s="24">
        <f ca="1"/>
        <v>163.59811594880722</v>
      </c>
      <c r="AD662" s="21">
        <v>659</v>
      </c>
      <c r="AE662" s="24">
        <f ca="1"/>
        <v>508.49586036374893</v>
      </c>
      <c r="AF662" s="24">
        <f ca="1"/>
        <v>182.03051592986736</v>
      </c>
      <c r="AH662" s="21">
        <v>659</v>
      </c>
      <c r="AI662" s="24">
        <f t="shared" ca="1" si="198"/>
        <v>81.547899999999998</v>
      </c>
      <c r="AJ662" s="24">
        <f t="shared" ca="1" si="199"/>
        <v>12.9695</v>
      </c>
      <c r="AK662" s="24">
        <f t="shared" ca="1" si="200"/>
        <v>316.89519999999999</v>
      </c>
      <c r="AL662" s="24">
        <f t="shared" ca="1" si="201"/>
        <v>31.401900000000001</v>
      </c>
      <c r="AM662" s="26"/>
      <c r="AN662" s="26" t="str">
        <f ca="1">IF(AI662="","","G1 "&amp;Input!D55&amp;" "&amp;AI662&amp;" "&amp;Input!D$56&amp;" "&amp;AJ662&amp;" "&amp;Input!D$57&amp;" "&amp;AK662&amp;" "&amp;Input!D$58&amp;" "&amp;AL662&amp;" F "&amp;Input!D$51&amp;"")</f>
        <v>G1 X 81.5479 Y 12.9695 U 316.8952 Z 31.4019 F 400</v>
      </c>
      <c r="AO662" s="26"/>
      <c r="AP662" s="26" t="str">
        <f ca="1">IF(AS662="","","G1 "&amp;Input!D$55&amp;" "&amp;AS662&amp;" "&amp;Input!D$56&amp;" "&amp;AT662&amp;" "&amp;Input!D$57&amp;" "&amp;AU662&amp;" "&amp;Input!D$58&amp;" "&amp;AV662&amp;" F "&amp;Input!D$52&amp;"")</f>
        <v>G1 X 273.1486 Y 163.5981 U 508.4959 Z 182.0305 F 400</v>
      </c>
      <c r="AQ662" s="26"/>
      <c r="AR662" s="21">
        <v>659</v>
      </c>
      <c r="AS662" s="24">
        <f t="shared" ca="1" si="207"/>
        <v>273.14859999999999</v>
      </c>
      <c r="AT662" s="24">
        <f t="shared" ca="1" si="208"/>
        <v>163.59809999999999</v>
      </c>
      <c r="AU662" s="24">
        <f t="shared" ca="1" si="209"/>
        <v>508.49590000000001</v>
      </c>
      <c r="AV662" s="24">
        <f t="shared" ca="1" si="210"/>
        <v>182.03049999999999</v>
      </c>
      <c r="BC662" t="s">
        <v>1086</v>
      </c>
      <c r="BF662" s="74" t="str">
        <f ca="1">IF(AI661="","","G1 "&amp;Input!D$55&amp;" "&amp;AI661&amp;" "&amp;Input!D$56&amp;" "&amp;AJ661&amp;" "&amp;Input!D$57&amp;" "&amp;AK661&amp;" "&amp;Input!D$58&amp;" "&amp;AL661&amp;" F "&amp;Input!D$51&amp;"")</f>
        <v>G1 X 81.2733 Y 13.093 U 316.7451 Z 31.4735 F 400</v>
      </c>
      <c r="BO662" s="132">
        <f t="shared" ca="1" si="202"/>
        <v>81.547899999999998</v>
      </c>
      <c r="BP662" s="132">
        <f t="shared" ca="1" si="202"/>
        <v>12.9695</v>
      </c>
      <c r="BQ662" s="132">
        <f t="shared" ca="1" si="202"/>
        <v>316.89519999999999</v>
      </c>
      <c r="BR662" s="132">
        <f t="shared" ca="1" si="202"/>
        <v>31.401900000000001</v>
      </c>
      <c r="BT662" s="132" t="str">
        <f t="shared" si="203"/>
        <v/>
      </c>
      <c r="BU662" s="132" t="str">
        <f t="shared" si="203"/>
        <v/>
      </c>
      <c r="BV662" s="132" t="str">
        <f t="shared" si="203"/>
        <v/>
      </c>
      <c r="BW662" s="132" t="str">
        <f t="shared" si="203"/>
        <v/>
      </c>
      <c r="BY662" s="132">
        <f t="shared" ca="1" si="211"/>
        <v>273.14859999999999</v>
      </c>
      <c r="BZ662" s="132">
        <f t="shared" ca="1" si="211"/>
        <v>163.59809999999999</v>
      </c>
      <c r="CA662" s="132">
        <f t="shared" ca="1" si="211"/>
        <v>508.49590000000001</v>
      </c>
      <c r="CB662" s="132">
        <f t="shared" ca="1" si="211"/>
        <v>182.03049999999999</v>
      </c>
    </row>
    <row r="663" spans="2:80" x14ac:dyDescent="0.2">
      <c r="B663" s="21" t="str">
        <f>IF(C663&lt;&gt;"",ROWS(B$3:Me)-1,"")</f>
        <v/>
      </c>
      <c r="C663" s="22" t="str">
        <f>IF(Drela!N663="","",Drela!N663)</f>
        <v/>
      </c>
      <c r="D663" s="23" t="str">
        <f>IF(Drela!O663="","",Drela!O663)</f>
        <v/>
      </c>
      <c r="F663" s="21" t="str">
        <f t="shared" si="204"/>
        <v/>
      </c>
      <c r="G663" s="22" t="str">
        <f>IF(Drela!Q663="","",Drela!Q663)</f>
        <v/>
      </c>
      <c r="H663" s="23" t="str">
        <f>IF(Drela!R663="","",Drela!R663)</f>
        <v/>
      </c>
      <c r="I663" s="29"/>
      <c r="J663" s="21" t="str">
        <f t="shared" si="205"/>
        <v/>
      </c>
      <c r="K663" s="22" t="str">
        <f>IF(Drela!AF663="","",Drela!AF663)</f>
        <v/>
      </c>
      <c r="L663" s="23" t="str">
        <f>IF(Drela!AG663="","",Drela!AG663)</f>
        <v/>
      </c>
      <c r="M663" s="29"/>
      <c r="N663" s="21" t="str">
        <f t="shared" si="206"/>
        <v/>
      </c>
      <c r="O663" s="22" t="str">
        <f>IF(Drela!AI663="","",Drela!AI663)</f>
        <v/>
      </c>
      <c r="P663" s="23" t="str">
        <f>IF(Drela!AJ663="","",Drela!AJ663)</f>
        <v/>
      </c>
      <c r="R663" s="21">
        <v>660</v>
      </c>
      <c r="S663" s="24">
        <f ca="1"/>
        <v>81.818083096318688</v>
      </c>
      <c r="T663" s="24">
        <f ca="1"/>
        <v>12.850356220597993</v>
      </c>
      <c r="V663" s="21">
        <v>660</v>
      </c>
      <c r="W663" s="24">
        <f ca="1"/>
        <v>317.04283924720727</v>
      </c>
      <c r="X663" s="24">
        <f ca="1"/>
        <v>31.332751027615007</v>
      </c>
      <c r="Y663" s="30"/>
      <c r="Z663" s="21">
        <v>660</v>
      </c>
      <c r="AA663" s="24">
        <f ca="1"/>
        <v>273.00095326844774</v>
      </c>
      <c r="AB663" s="24">
        <f ca="1"/>
        <v>163.66724897238498</v>
      </c>
      <c r="AD663" s="21">
        <v>660</v>
      </c>
      <c r="AE663" s="24">
        <f ca="1"/>
        <v>508.2257094193364</v>
      </c>
      <c r="AF663" s="24">
        <f ca="1"/>
        <v>182.14964377940203</v>
      </c>
      <c r="AH663" s="21">
        <v>660</v>
      </c>
      <c r="AI663" s="24">
        <f t="shared" ca="1" si="198"/>
        <v>81.818100000000001</v>
      </c>
      <c r="AJ663" s="24">
        <f t="shared" ca="1" si="199"/>
        <v>12.8504</v>
      </c>
      <c r="AK663" s="24">
        <f t="shared" ca="1" si="200"/>
        <v>317.0428</v>
      </c>
      <c r="AL663" s="24">
        <f t="shared" ca="1" si="201"/>
        <v>31.332799999999999</v>
      </c>
      <c r="AM663" s="26"/>
      <c r="AN663" s="26" t="str">
        <f ca="1">IF(AI663="","","G1 "&amp;Input!D55&amp;" "&amp;AI663&amp;" "&amp;Input!D$56&amp;" "&amp;AJ663&amp;" "&amp;Input!D$57&amp;" "&amp;AK663&amp;" "&amp;Input!D$58&amp;" "&amp;AL663&amp;" F "&amp;Input!D$51&amp;"")</f>
        <v>G1 X 81.8181 Y 12.8504 U 317.0428 Z 31.3328 F 400</v>
      </c>
      <c r="AO663" s="26"/>
      <c r="AP663" s="26" t="str">
        <f ca="1">IF(AS663="","","G1 "&amp;Input!D$55&amp;" "&amp;AS663&amp;" "&amp;Input!D$56&amp;" "&amp;AT663&amp;" "&amp;Input!D$57&amp;" "&amp;AU663&amp;" "&amp;Input!D$58&amp;" "&amp;AV663&amp;" F "&amp;Input!D$52&amp;"")</f>
        <v>G1 X 273.001 Y 163.6672 U 508.2257 Z 182.1496 F 400</v>
      </c>
      <c r="AQ663" s="26"/>
      <c r="AR663" s="21">
        <v>660</v>
      </c>
      <c r="AS663" s="24">
        <f t="shared" ca="1" si="207"/>
        <v>273.00099999999998</v>
      </c>
      <c r="AT663" s="24">
        <f t="shared" ca="1" si="208"/>
        <v>163.66720000000001</v>
      </c>
      <c r="AU663" s="24">
        <f t="shared" ca="1" si="209"/>
        <v>508.22570000000002</v>
      </c>
      <c r="AV663" s="24">
        <f t="shared" ca="1" si="210"/>
        <v>182.14959999999999</v>
      </c>
      <c r="BC663" t="s">
        <v>1087</v>
      </c>
      <c r="BF663" s="74" t="str">
        <f ca="1">IF(AI662="","","G1 "&amp;Input!D$55&amp;" "&amp;AI662&amp;" "&amp;Input!D$56&amp;" "&amp;AJ662&amp;" "&amp;Input!D$57&amp;" "&amp;AK662&amp;" "&amp;Input!D$58&amp;" "&amp;AL662&amp;" F "&amp;Input!D$51&amp;"")</f>
        <v>G1 X 81.5479 Y 12.9695 U 316.8952 Z 31.4019 F 400</v>
      </c>
      <c r="BO663" s="132">
        <f t="shared" ca="1" si="202"/>
        <v>81.818100000000001</v>
      </c>
      <c r="BP663" s="132">
        <f t="shared" ca="1" si="202"/>
        <v>12.8504</v>
      </c>
      <c r="BQ663" s="132">
        <f t="shared" ca="1" si="202"/>
        <v>317.0428</v>
      </c>
      <c r="BR663" s="132">
        <f t="shared" ca="1" si="202"/>
        <v>31.332799999999999</v>
      </c>
      <c r="BT663" s="132" t="str">
        <f t="shared" si="203"/>
        <v/>
      </c>
      <c r="BU663" s="132" t="str">
        <f t="shared" si="203"/>
        <v/>
      </c>
      <c r="BV663" s="132" t="str">
        <f t="shared" si="203"/>
        <v/>
      </c>
      <c r="BW663" s="132" t="str">
        <f t="shared" si="203"/>
        <v/>
      </c>
      <c r="BY663" s="132">
        <f t="shared" ca="1" si="211"/>
        <v>273.00099999999998</v>
      </c>
      <c r="BZ663" s="132">
        <f t="shared" ca="1" si="211"/>
        <v>163.66720000000001</v>
      </c>
      <c r="CA663" s="132">
        <f t="shared" ca="1" si="211"/>
        <v>508.22570000000002</v>
      </c>
      <c r="CB663" s="132">
        <f t="shared" ca="1" si="211"/>
        <v>182.14959999999999</v>
      </c>
    </row>
    <row r="664" spans="2:80" x14ac:dyDescent="0.2">
      <c r="B664" s="21" t="str">
        <f>IF(C664&lt;&gt;"",ROWS(B$3:Me)-1,"")</f>
        <v/>
      </c>
      <c r="C664" s="22" t="str">
        <f>IF(Drela!N664="","",Drela!N664)</f>
        <v/>
      </c>
      <c r="D664" s="23" t="str">
        <f>IF(Drela!O664="","",Drela!O664)</f>
        <v/>
      </c>
      <c r="F664" s="21" t="str">
        <f t="shared" si="204"/>
        <v/>
      </c>
      <c r="G664" s="22" t="str">
        <f>IF(Drela!Q664="","",Drela!Q664)</f>
        <v/>
      </c>
      <c r="H664" s="23" t="str">
        <f>IF(Drela!R664="","",Drela!R664)</f>
        <v/>
      </c>
      <c r="I664" s="29"/>
      <c r="J664" s="21" t="str">
        <f t="shared" si="205"/>
        <v/>
      </c>
      <c r="K664" s="22" t="str">
        <f>IF(Drela!AF664="","",Drela!AF664)</f>
        <v/>
      </c>
      <c r="L664" s="23" t="str">
        <f>IF(Drela!AG664="","",Drela!AG664)</f>
        <v/>
      </c>
      <c r="M664" s="29"/>
      <c r="N664" s="21" t="str">
        <f t="shared" si="206"/>
        <v/>
      </c>
      <c r="O664" s="22" t="str">
        <f>IF(Drela!AI664="","",Drela!AI664)</f>
        <v/>
      </c>
      <c r="P664" s="23" t="str">
        <f>IF(Drela!AJ664="","",Drela!AJ664)</f>
        <v/>
      </c>
      <c r="R664" s="21">
        <v>661</v>
      </c>
      <c r="S664" s="24">
        <f ca="1"/>
        <v>82.072095884139415</v>
      </c>
      <c r="T664" s="24">
        <f ca="1"/>
        <v>12.740033652405447</v>
      </c>
      <c r="V664" s="21">
        <v>661</v>
      </c>
      <c r="W664" s="24">
        <f ca="1"/>
        <v>317.18171078240727</v>
      </c>
      <c r="X664" s="24">
        <f ca="1"/>
        <v>31.268680293353007</v>
      </c>
      <c r="Y664" s="30"/>
      <c r="Z664" s="21">
        <v>661</v>
      </c>
      <c r="AA664" s="24">
        <f ca="1"/>
        <v>272.86208173324781</v>
      </c>
      <c r="AB664" s="24">
        <f ca="1"/>
        <v>163.73131970664699</v>
      </c>
      <c r="AD664" s="21">
        <v>661</v>
      </c>
      <c r="AE664" s="24">
        <f ca="1"/>
        <v>507.97169663151567</v>
      </c>
      <c r="AF664" s="24">
        <f ca="1"/>
        <v>182.25996634759457</v>
      </c>
      <c r="AH664" s="21">
        <v>661</v>
      </c>
      <c r="AI664" s="24">
        <f t="shared" ca="1" si="198"/>
        <v>82.072100000000006</v>
      </c>
      <c r="AJ664" s="24">
        <f t="shared" ca="1" si="199"/>
        <v>12.74</v>
      </c>
      <c r="AK664" s="24">
        <f t="shared" ca="1" si="200"/>
        <v>317.18169999999998</v>
      </c>
      <c r="AL664" s="24">
        <f t="shared" ca="1" si="201"/>
        <v>31.268699999999999</v>
      </c>
      <c r="AM664" s="26"/>
      <c r="AN664" s="26" t="str">
        <f ca="1">IF(AI664="","","G1 "&amp;Input!D55&amp;" "&amp;AI664&amp;" "&amp;Input!D$56&amp;" "&amp;AJ664&amp;" "&amp;Input!D$57&amp;" "&amp;AK664&amp;" "&amp;Input!D$58&amp;" "&amp;AL664&amp;" F "&amp;Input!D$51&amp;"")</f>
        <v>G1 X 82.0721 Y 12.74 U 317.1817 Z 31.2687 F 400</v>
      </c>
      <c r="AO664" s="26"/>
      <c r="AP664" s="26" t="str">
        <f ca="1">IF(AS664="","","G1 "&amp;Input!D$55&amp;" "&amp;AS664&amp;" "&amp;Input!D$56&amp;" "&amp;AT664&amp;" "&amp;Input!D$57&amp;" "&amp;AU664&amp;" "&amp;Input!D$58&amp;" "&amp;AV664&amp;" F "&amp;Input!D$52&amp;"")</f>
        <v>G1 X 272.8621 Y 163.7313 U 507.9717 Z 182.26 F 400</v>
      </c>
      <c r="AQ664" s="26"/>
      <c r="AR664" s="21">
        <v>661</v>
      </c>
      <c r="AS664" s="24">
        <f t="shared" ca="1" si="207"/>
        <v>272.8621</v>
      </c>
      <c r="AT664" s="24">
        <f t="shared" ca="1" si="208"/>
        <v>163.7313</v>
      </c>
      <c r="AU664" s="24">
        <f t="shared" ca="1" si="209"/>
        <v>507.9717</v>
      </c>
      <c r="AV664" s="24">
        <f t="shared" ca="1" si="210"/>
        <v>182.26</v>
      </c>
      <c r="BC664" t="s">
        <v>1088</v>
      </c>
      <c r="BF664" s="74" t="str">
        <f ca="1">IF(AI663="","","G1 "&amp;Input!D$55&amp;" "&amp;AI663&amp;" "&amp;Input!D$56&amp;" "&amp;AJ663&amp;" "&amp;Input!D$57&amp;" "&amp;AK663&amp;" "&amp;Input!D$58&amp;" "&amp;AL663&amp;" F "&amp;Input!D$51&amp;"")</f>
        <v>G1 X 81.8181 Y 12.8504 U 317.0428 Z 31.3328 F 400</v>
      </c>
      <c r="BO664" s="132">
        <f t="shared" ref="BO664:BR683" ca="1" si="212">IFERROR(MID($AN664,FIND(" ",$AN664,FIND(BO$2,$AN664,1)),FIND(" ",$AN664,FIND(" ",$AN664,FIND(BO$2,$AN664,1))+1)-FIND(" ",$AN664,FIND(BO$2,$AN664,1)))*1,"")</f>
        <v>82.072100000000006</v>
      </c>
      <c r="BP664" s="132">
        <f t="shared" ca="1" si="212"/>
        <v>12.74</v>
      </c>
      <c r="BQ664" s="132">
        <f t="shared" ca="1" si="212"/>
        <v>317.18169999999998</v>
      </c>
      <c r="BR664" s="132">
        <f t="shared" ca="1" si="212"/>
        <v>31.268699999999999</v>
      </c>
      <c r="BT664" s="132" t="str">
        <f t="shared" ref="BT664:BW683" si="213">IFERROR(MID($AO664,FIND(" ",$AO664,FIND(BT$2,$AO664,1)),FIND(" ",$AO664,FIND(" ",$AO664,FIND(BT$2,$AO664,1))+1)-FIND(" ",$AO664,FIND(BT$2,$AO664,1)))*1,"")</f>
        <v/>
      </c>
      <c r="BU664" s="132" t="str">
        <f t="shared" si="213"/>
        <v/>
      </c>
      <c r="BV664" s="132" t="str">
        <f t="shared" si="213"/>
        <v/>
      </c>
      <c r="BW664" s="132" t="str">
        <f t="shared" si="213"/>
        <v/>
      </c>
      <c r="BY664" s="132">
        <f t="shared" ca="1" si="211"/>
        <v>272.8621</v>
      </c>
      <c r="BZ664" s="132">
        <f t="shared" ca="1" si="211"/>
        <v>163.7313</v>
      </c>
      <c r="CA664" s="132">
        <f t="shared" ca="1" si="211"/>
        <v>507.9717</v>
      </c>
      <c r="CB664" s="132">
        <f t="shared" ca="1" si="211"/>
        <v>182.26</v>
      </c>
    </row>
    <row r="665" spans="2:80" x14ac:dyDescent="0.2">
      <c r="B665" s="21" t="str">
        <f>IF(C665&lt;&gt;"",ROWS(B$3:Me)-1,"")</f>
        <v/>
      </c>
      <c r="C665" s="22" t="str">
        <f>IF(Drela!N665="","",Drela!N665)</f>
        <v/>
      </c>
      <c r="D665" s="23" t="str">
        <f>IF(Drela!O665="","",Drela!O665)</f>
        <v/>
      </c>
      <c r="F665" s="21" t="str">
        <f t="shared" si="204"/>
        <v/>
      </c>
      <c r="G665" s="22" t="str">
        <f>IF(Drela!Q665="","",Drela!Q665)</f>
        <v/>
      </c>
      <c r="H665" s="23" t="str">
        <f>IF(Drela!R665="","",Drela!R665)</f>
        <v/>
      </c>
      <c r="I665" s="29"/>
      <c r="J665" s="21" t="str">
        <f t="shared" si="205"/>
        <v/>
      </c>
      <c r="K665" s="22" t="str">
        <f>IF(Drela!AF665="","",Drela!AF665)</f>
        <v/>
      </c>
      <c r="L665" s="23" t="str">
        <f>IF(Drela!AG665="","",Drela!AG665)</f>
        <v/>
      </c>
      <c r="M665" s="29"/>
      <c r="N665" s="21" t="str">
        <f t="shared" si="206"/>
        <v/>
      </c>
      <c r="O665" s="22" t="str">
        <f>IF(Drela!AI665="","",Drela!AI665)</f>
        <v/>
      </c>
      <c r="P665" s="23" t="str">
        <f>IF(Drela!AJ665="","",Drela!AJ665)</f>
        <v/>
      </c>
      <c r="R665" s="21">
        <v>662</v>
      </c>
      <c r="S665" s="24">
        <f ca="1"/>
        <v>82.300123265727834</v>
      </c>
      <c r="T665" s="24">
        <f ca="1"/>
        <v>12.642176752704925</v>
      </c>
      <c r="V665" s="21">
        <v>662</v>
      </c>
      <c r="W665" s="24">
        <f ca="1"/>
        <v>317.306390491765</v>
      </c>
      <c r="X665" s="24">
        <f ca="1"/>
        <v>31.211815306170234</v>
      </c>
      <c r="Y665" s="30"/>
      <c r="Z665" s="21">
        <v>662</v>
      </c>
      <c r="AA665" s="24">
        <f ca="1"/>
        <v>272.73740202389007</v>
      </c>
      <c r="AB665" s="24">
        <f ca="1"/>
        <v>163.78818469382978</v>
      </c>
      <c r="AD665" s="21">
        <v>662</v>
      </c>
      <c r="AE665" s="24">
        <f ca="1"/>
        <v>507.74366924992728</v>
      </c>
      <c r="AF665" s="24">
        <f ca="1"/>
        <v>182.35782324729507</v>
      </c>
      <c r="AH665" s="21">
        <v>662</v>
      </c>
      <c r="AI665" s="24">
        <f t="shared" ca="1" si="198"/>
        <v>82.3001</v>
      </c>
      <c r="AJ665" s="24">
        <f t="shared" ca="1" si="199"/>
        <v>12.642200000000001</v>
      </c>
      <c r="AK665" s="24">
        <f t="shared" ca="1" si="200"/>
        <v>317.3064</v>
      </c>
      <c r="AL665" s="24">
        <f t="shared" ca="1" si="201"/>
        <v>31.2118</v>
      </c>
      <c r="AM665" s="26"/>
      <c r="AN665" s="26" t="str">
        <f ca="1">IF(AI665="","","G1 "&amp;Input!D55&amp;" "&amp;AI665&amp;" "&amp;Input!D$56&amp;" "&amp;AJ665&amp;" "&amp;Input!D$57&amp;" "&amp;AK665&amp;" "&amp;Input!D$58&amp;" "&amp;AL665&amp;" F "&amp;Input!D$51&amp;"")</f>
        <v>G1 X 82.3001 Y 12.6422 U 317.3064 Z 31.2118 F 400</v>
      </c>
      <c r="AO665" s="26"/>
      <c r="AP665" s="26" t="str">
        <f ca="1">IF(AS665="","","G1 "&amp;Input!D$55&amp;" "&amp;AS665&amp;" "&amp;Input!D$56&amp;" "&amp;AT665&amp;" "&amp;Input!D$57&amp;" "&amp;AU665&amp;" "&amp;Input!D$58&amp;" "&amp;AV665&amp;" F "&amp;Input!D$52&amp;"")</f>
        <v>G1 X 272.7374 Y 163.7882 U 507.7437 Z 182.3578 F 400</v>
      </c>
      <c r="AQ665" s="26"/>
      <c r="AR665" s="21">
        <v>662</v>
      </c>
      <c r="AS665" s="24">
        <f t="shared" ca="1" si="207"/>
        <v>272.73739999999998</v>
      </c>
      <c r="AT665" s="24">
        <f t="shared" ca="1" si="208"/>
        <v>163.78819999999999</v>
      </c>
      <c r="AU665" s="24">
        <f t="shared" ca="1" si="209"/>
        <v>507.74369999999999</v>
      </c>
      <c r="AV665" s="24">
        <f t="shared" ca="1" si="210"/>
        <v>182.3578</v>
      </c>
      <c r="BC665" t="s">
        <v>1089</v>
      </c>
      <c r="BF665" s="74" t="str">
        <f ca="1">IF(AI664="","","G1 "&amp;Input!D$55&amp;" "&amp;AI664&amp;" "&amp;Input!D$56&amp;" "&amp;AJ664&amp;" "&amp;Input!D$57&amp;" "&amp;AK664&amp;" "&amp;Input!D$58&amp;" "&amp;AL664&amp;" F "&amp;Input!D$51&amp;"")</f>
        <v>G1 X 82.0721 Y 12.74 U 317.1817 Z 31.2687 F 400</v>
      </c>
      <c r="BO665" s="132">
        <f t="shared" ca="1" si="212"/>
        <v>82.3001</v>
      </c>
      <c r="BP665" s="132">
        <f t="shared" ca="1" si="212"/>
        <v>12.642200000000001</v>
      </c>
      <c r="BQ665" s="132">
        <f t="shared" ca="1" si="212"/>
        <v>317.3064</v>
      </c>
      <c r="BR665" s="132">
        <f t="shared" ca="1" si="212"/>
        <v>31.2118</v>
      </c>
      <c r="BT665" s="132" t="str">
        <f t="shared" si="213"/>
        <v/>
      </c>
      <c r="BU665" s="132" t="str">
        <f t="shared" si="213"/>
        <v/>
      </c>
      <c r="BV665" s="132" t="str">
        <f t="shared" si="213"/>
        <v/>
      </c>
      <c r="BW665" s="132" t="str">
        <f t="shared" si="213"/>
        <v/>
      </c>
      <c r="BY665" s="132">
        <f t="shared" ca="1" si="211"/>
        <v>272.73739999999998</v>
      </c>
      <c r="BZ665" s="132">
        <f t="shared" ca="1" si="211"/>
        <v>163.78819999999999</v>
      </c>
      <c r="CA665" s="132">
        <f t="shared" ca="1" si="211"/>
        <v>507.74369999999999</v>
      </c>
      <c r="CB665" s="132">
        <f t="shared" ca="1" si="211"/>
        <v>182.3578</v>
      </c>
    </row>
    <row r="666" spans="2:80" x14ac:dyDescent="0.2">
      <c r="B666" s="21" t="str">
        <f>IF(C666&lt;&gt;"",ROWS(B$3:Me)-1,"")</f>
        <v/>
      </c>
      <c r="C666" s="22" t="str">
        <f>IF(Drela!N666="","",Drela!N666)</f>
        <v/>
      </c>
      <c r="D666" s="23" t="str">
        <f>IF(Drela!O666="","",Drela!O666)</f>
        <v/>
      </c>
      <c r="F666" s="21" t="str">
        <f t="shared" si="204"/>
        <v/>
      </c>
      <c r="G666" s="22" t="str">
        <f>IF(Drela!Q666="","",Drela!Q666)</f>
        <v/>
      </c>
      <c r="H666" s="23" t="str">
        <f>IF(Drela!R666="","",Drela!R666)</f>
        <v/>
      </c>
      <c r="I666" s="29"/>
      <c r="J666" s="21" t="str">
        <f t="shared" si="205"/>
        <v/>
      </c>
      <c r="K666" s="22" t="str">
        <f>IF(Drela!AF666="","",Drela!AF666)</f>
        <v/>
      </c>
      <c r="L666" s="23" t="str">
        <f>IF(Drela!AG666="","",Drela!AG666)</f>
        <v/>
      </c>
      <c r="M666" s="29"/>
      <c r="N666" s="21" t="str">
        <f t="shared" si="206"/>
        <v/>
      </c>
      <c r="O666" s="22" t="str">
        <f>IF(Drela!AI666="","",Drela!AI666)</f>
        <v/>
      </c>
      <c r="P666" s="23" t="str">
        <f>IF(Drela!AJ666="","",Drela!AJ666)</f>
        <v/>
      </c>
      <c r="R666" s="21">
        <v>663</v>
      </c>
      <c r="S666" s="24">
        <f ca="1"/>
        <v>82.499411806996577</v>
      </c>
      <c r="T666" s="24">
        <f ca="1"/>
        <v>12.55745913084124</v>
      </c>
      <c r="V666" s="21">
        <v>663</v>
      </c>
      <c r="W666" s="24">
        <f ca="1"/>
        <v>317.4153665458503</v>
      </c>
      <c r="X666" s="24">
        <f ca="1"/>
        <v>31.162562229878489</v>
      </c>
      <c r="Y666" s="30"/>
      <c r="Z666" s="21">
        <v>663</v>
      </c>
      <c r="AA666" s="24">
        <f ca="1"/>
        <v>272.62842596980482</v>
      </c>
      <c r="AB666" s="24">
        <f ca="1"/>
        <v>163.83743777012151</v>
      </c>
      <c r="AD666" s="21">
        <v>663</v>
      </c>
      <c r="AE666" s="24">
        <f ca="1"/>
        <v>507.54438070865854</v>
      </c>
      <c r="AF666" s="24">
        <f ca="1"/>
        <v>182.44254086915873</v>
      </c>
      <c r="AH666" s="21">
        <v>663</v>
      </c>
      <c r="AI666" s="24">
        <f t="shared" ca="1" si="198"/>
        <v>82.499399999999994</v>
      </c>
      <c r="AJ666" s="24">
        <f t="shared" ca="1" si="199"/>
        <v>12.557499999999999</v>
      </c>
      <c r="AK666" s="24">
        <f t="shared" ca="1" si="200"/>
        <v>317.41539999999998</v>
      </c>
      <c r="AL666" s="24">
        <f t="shared" ca="1" si="201"/>
        <v>31.162600000000001</v>
      </c>
      <c r="AM666" s="26"/>
      <c r="AN666" s="26" t="str">
        <f ca="1">IF(AI666="","","G1 "&amp;Input!D55&amp;" "&amp;AI666&amp;" "&amp;Input!D$56&amp;" "&amp;AJ666&amp;" "&amp;Input!D$57&amp;" "&amp;AK666&amp;" "&amp;Input!D$58&amp;" "&amp;AL666&amp;" F "&amp;Input!D$51&amp;"")</f>
        <v>G1 X 82.4994 Y 12.5575 U 317.4154 Z 31.1626 F 400</v>
      </c>
      <c r="AO666" s="26"/>
      <c r="AP666" s="26" t="str">
        <f ca="1">IF(AS666="","","G1 "&amp;Input!D$55&amp;" "&amp;AS666&amp;" "&amp;Input!D$56&amp;" "&amp;AT666&amp;" "&amp;Input!D$57&amp;" "&amp;AU666&amp;" "&amp;Input!D$58&amp;" "&amp;AV666&amp;" F "&amp;Input!D$52&amp;"")</f>
        <v>G1 X 272.6284 Y 163.8374 U 507.5444 Z 182.4425 F 400</v>
      </c>
      <c r="AQ666" s="26"/>
      <c r="AR666" s="21">
        <v>663</v>
      </c>
      <c r="AS666" s="24">
        <f t="shared" ca="1" si="207"/>
        <v>272.6284</v>
      </c>
      <c r="AT666" s="24">
        <f t="shared" ca="1" si="208"/>
        <v>163.8374</v>
      </c>
      <c r="AU666" s="24">
        <f t="shared" ca="1" si="209"/>
        <v>507.5444</v>
      </c>
      <c r="AV666" s="24">
        <f t="shared" ca="1" si="210"/>
        <v>182.4425</v>
      </c>
      <c r="BC666" t="s">
        <v>1090</v>
      </c>
      <c r="BF666" s="74" t="str">
        <f ca="1">IF(AI665="","","G1 "&amp;Input!D$55&amp;" "&amp;AI665&amp;" "&amp;Input!D$56&amp;" "&amp;AJ665&amp;" "&amp;Input!D$57&amp;" "&amp;AK665&amp;" "&amp;Input!D$58&amp;" "&amp;AL665&amp;" F "&amp;Input!D$51&amp;"")</f>
        <v>G1 X 82.3001 Y 12.6422 U 317.3064 Z 31.2118 F 400</v>
      </c>
      <c r="BO666" s="132">
        <f t="shared" ca="1" si="212"/>
        <v>82.499399999999994</v>
      </c>
      <c r="BP666" s="132">
        <f t="shared" ca="1" si="212"/>
        <v>12.557499999999999</v>
      </c>
      <c r="BQ666" s="132">
        <f t="shared" ca="1" si="212"/>
        <v>317.41539999999998</v>
      </c>
      <c r="BR666" s="132">
        <f t="shared" ca="1" si="212"/>
        <v>31.162600000000001</v>
      </c>
      <c r="BT666" s="132" t="str">
        <f t="shared" si="213"/>
        <v/>
      </c>
      <c r="BU666" s="132" t="str">
        <f t="shared" si="213"/>
        <v/>
      </c>
      <c r="BV666" s="132" t="str">
        <f t="shared" si="213"/>
        <v/>
      </c>
      <c r="BW666" s="132" t="str">
        <f t="shared" si="213"/>
        <v/>
      </c>
      <c r="BY666" s="132">
        <f t="shared" ca="1" si="211"/>
        <v>272.6284</v>
      </c>
      <c r="BZ666" s="132">
        <f t="shared" ca="1" si="211"/>
        <v>163.8374</v>
      </c>
      <c r="CA666" s="132">
        <f t="shared" ca="1" si="211"/>
        <v>507.5444</v>
      </c>
      <c r="CB666" s="132">
        <f t="shared" ca="1" si="211"/>
        <v>182.4425</v>
      </c>
    </row>
    <row r="667" spans="2:80" x14ac:dyDescent="0.2">
      <c r="B667" s="21" t="str">
        <f>IF(C667&lt;&gt;"",ROWS(B$3:Me)-1,"")</f>
        <v/>
      </c>
      <c r="C667" s="22" t="str">
        <f>IF(Drela!N667="","",Drela!N667)</f>
        <v/>
      </c>
      <c r="D667" s="23" t="str">
        <f>IF(Drela!O667="","",Drela!O667)</f>
        <v/>
      </c>
      <c r="F667" s="21" t="str">
        <f t="shared" si="204"/>
        <v/>
      </c>
      <c r="G667" s="22" t="str">
        <f>IF(Drela!Q667="","",Drela!Q667)</f>
        <v/>
      </c>
      <c r="H667" s="23" t="str">
        <f>IF(Drela!R667="","",Drela!R667)</f>
        <v/>
      </c>
      <c r="I667" s="29"/>
      <c r="J667" s="21" t="str">
        <f t="shared" si="205"/>
        <v/>
      </c>
      <c r="K667" s="22" t="str">
        <f>IF(Drela!AF667="","",Drela!AF667)</f>
        <v/>
      </c>
      <c r="L667" s="23" t="str">
        <f>IF(Drela!AG667="","",Drela!AG667)</f>
        <v/>
      </c>
      <c r="M667" s="29"/>
      <c r="N667" s="21" t="str">
        <f t="shared" si="206"/>
        <v/>
      </c>
      <c r="O667" s="22" t="str">
        <f>IF(Drela!AI667="","",Drela!AI667)</f>
        <v/>
      </c>
      <c r="P667" s="23" t="str">
        <f>IF(Drela!AJ667="","",Drela!AJ667)</f>
        <v/>
      </c>
      <c r="R667" s="21">
        <v>664</v>
      </c>
      <c r="S667" s="24">
        <f ca="1"/>
        <v>82.66898152774651</v>
      </c>
      <c r="T667" s="24">
        <f ca="1"/>
        <v>12.485807701707921</v>
      </c>
      <c r="V667" s="21">
        <v>664</v>
      </c>
      <c r="W667" s="24">
        <f ca="1"/>
        <v>317.50809697461295</v>
      </c>
      <c r="X667" s="24">
        <f ca="1"/>
        <v>31.12089290480165</v>
      </c>
      <c r="Y667" s="30"/>
      <c r="Z667" s="21">
        <v>664</v>
      </c>
      <c r="AA667" s="24">
        <f ca="1"/>
        <v>272.53569554104217</v>
      </c>
      <c r="AB667" s="24">
        <f ca="1"/>
        <v>163.87910709519835</v>
      </c>
      <c r="AD667" s="21">
        <v>664</v>
      </c>
      <c r="AE667" s="24">
        <f ca="1"/>
        <v>507.37481098790857</v>
      </c>
      <c r="AF667" s="24">
        <f ca="1"/>
        <v>182.51419229829204</v>
      </c>
      <c r="AH667" s="21">
        <v>664</v>
      </c>
      <c r="AI667" s="24">
        <f t="shared" ca="1" si="198"/>
        <v>82.668999999999997</v>
      </c>
      <c r="AJ667" s="24">
        <f t="shared" ca="1" si="199"/>
        <v>12.485799999999999</v>
      </c>
      <c r="AK667" s="24">
        <f t="shared" ca="1" si="200"/>
        <v>317.50810000000001</v>
      </c>
      <c r="AL667" s="24">
        <f t="shared" ca="1" si="201"/>
        <v>31.120899999999999</v>
      </c>
      <c r="AM667" s="26"/>
      <c r="AN667" s="26" t="str">
        <f ca="1">IF(AI667="","","G1 "&amp;Input!D55&amp;" "&amp;AI667&amp;" "&amp;Input!D$56&amp;" "&amp;AJ667&amp;" "&amp;Input!D$57&amp;" "&amp;AK667&amp;" "&amp;Input!D$58&amp;" "&amp;AL667&amp;" F "&amp;Input!D$51&amp;"")</f>
        <v>G1 X 82.669 Y 12.4858 U 317.5081 Z 31.1209 F 400</v>
      </c>
      <c r="AO667" s="26"/>
      <c r="AP667" s="26" t="str">
        <f ca="1">IF(AS667="","","G1 "&amp;Input!D$55&amp;" "&amp;AS667&amp;" "&amp;Input!D$56&amp;" "&amp;AT667&amp;" "&amp;Input!D$57&amp;" "&amp;AU667&amp;" "&amp;Input!D$58&amp;" "&amp;AV667&amp;" F "&amp;Input!D$52&amp;"")</f>
        <v>G1 X 272.5357 Y 163.8791 U 507.3748 Z 182.5142 F 400</v>
      </c>
      <c r="AQ667" s="26"/>
      <c r="AR667" s="21">
        <v>664</v>
      </c>
      <c r="AS667" s="24">
        <f t="shared" ca="1" si="207"/>
        <v>272.53570000000002</v>
      </c>
      <c r="AT667" s="24">
        <f t="shared" ca="1" si="208"/>
        <v>163.87909999999999</v>
      </c>
      <c r="AU667" s="24">
        <f t="shared" ca="1" si="209"/>
        <v>507.37479999999999</v>
      </c>
      <c r="AV667" s="24">
        <f t="shared" ca="1" si="210"/>
        <v>182.51419999999999</v>
      </c>
      <c r="BC667" t="s">
        <v>1091</v>
      </c>
      <c r="BF667" s="74" t="str">
        <f ca="1">IF(AI666="","","G1 "&amp;Input!D$55&amp;" "&amp;AI666&amp;" "&amp;Input!D$56&amp;" "&amp;AJ666&amp;" "&amp;Input!D$57&amp;" "&amp;AK666&amp;" "&amp;Input!D$58&amp;" "&amp;AL666&amp;" F "&amp;Input!D$51&amp;"")</f>
        <v>G1 X 82.4994 Y 12.5575 U 317.4154 Z 31.1626 F 400</v>
      </c>
      <c r="BO667" s="132">
        <f t="shared" ca="1" si="212"/>
        <v>82.668999999999997</v>
      </c>
      <c r="BP667" s="132">
        <f t="shared" ca="1" si="212"/>
        <v>12.485799999999999</v>
      </c>
      <c r="BQ667" s="132">
        <f t="shared" ca="1" si="212"/>
        <v>317.50810000000001</v>
      </c>
      <c r="BR667" s="132">
        <f t="shared" ca="1" si="212"/>
        <v>31.120899999999999</v>
      </c>
      <c r="BT667" s="132" t="str">
        <f t="shared" si="213"/>
        <v/>
      </c>
      <c r="BU667" s="132" t="str">
        <f t="shared" si="213"/>
        <v/>
      </c>
      <c r="BV667" s="132" t="str">
        <f t="shared" si="213"/>
        <v/>
      </c>
      <c r="BW667" s="132" t="str">
        <f t="shared" si="213"/>
        <v/>
      </c>
      <c r="BY667" s="132">
        <f t="shared" ca="1" si="211"/>
        <v>272.53570000000002</v>
      </c>
      <c r="BZ667" s="132">
        <f t="shared" ca="1" si="211"/>
        <v>163.87909999999999</v>
      </c>
      <c r="CA667" s="132">
        <f t="shared" ca="1" si="211"/>
        <v>507.37479999999999</v>
      </c>
      <c r="CB667" s="132">
        <f t="shared" ca="1" si="211"/>
        <v>182.51419999999999</v>
      </c>
    </row>
    <row r="668" spans="2:80" x14ac:dyDescent="0.2">
      <c r="B668" s="21" t="str">
        <f>IF(C668&lt;&gt;"",ROWS(B$3:Me)-1,"")</f>
        <v/>
      </c>
      <c r="C668" s="22" t="str">
        <f>IF(Drela!N668="","",Drela!N668)</f>
        <v/>
      </c>
      <c r="D668" s="23" t="str">
        <f>IF(Drela!O668="","",Drela!O668)</f>
        <v/>
      </c>
      <c r="F668" s="21" t="str">
        <f t="shared" si="204"/>
        <v/>
      </c>
      <c r="G668" s="22" t="str">
        <f>IF(Drela!Q668="","",Drela!Q668)</f>
        <v/>
      </c>
      <c r="H668" s="23" t="str">
        <f>IF(Drela!R668="","",Drela!R668)</f>
        <v/>
      </c>
      <c r="I668" s="29"/>
      <c r="J668" s="21" t="str">
        <f t="shared" si="205"/>
        <v/>
      </c>
      <c r="K668" s="22" t="str">
        <f>IF(Drela!AF668="","",Drela!AF668)</f>
        <v/>
      </c>
      <c r="L668" s="23" t="str">
        <f>IF(Drela!AG668="","",Drela!AG668)</f>
        <v/>
      </c>
      <c r="M668" s="29"/>
      <c r="N668" s="21" t="str">
        <f t="shared" si="206"/>
        <v/>
      </c>
      <c r="O668" s="22" t="str">
        <f>IF(Drela!AI668="","",Drela!AI668)</f>
        <v/>
      </c>
      <c r="P668" s="23" t="str">
        <f>IF(Drela!AJ668="","",Drela!AJ668)</f>
        <v/>
      </c>
      <c r="R668" s="21">
        <v>665</v>
      </c>
      <c r="S668" s="24">
        <f ca="1"/>
        <v>82.810584362912962</v>
      </c>
      <c r="T668" s="24">
        <f ca="1"/>
        <v>12.426103843112154</v>
      </c>
      <c r="V668" s="21">
        <v>665</v>
      </c>
      <c r="W668" s="24">
        <f ca="1"/>
        <v>317.58553512947668</v>
      </c>
      <c r="X668" s="24">
        <f ca="1"/>
        <v>31.086167928637007</v>
      </c>
      <c r="Y668" s="30"/>
      <c r="Z668" s="21">
        <v>665</v>
      </c>
      <c r="AA668" s="24">
        <f ca="1"/>
        <v>272.45825738617839</v>
      </c>
      <c r="AB668" s="24">
        <f ca="1"/>
        <v>163.91383207136298</v>
      </c>
      <c r="AD668" s="21">
        <v>665</v>
      </c>
      <c r="AE668" s="24">
        <f ca="1"/>
        <v>507.23320815274212</v>
      </c>
      <c r="AF668" s="24">
        <f ca="1"/>
        <v>182.57389615688783</v>
      </c>
      <c r="AH668" s="21">
        <v>665</v>
      </c>
      <c r="AI668" s="24">
        <f t="shared" ca="1" si="198"/>
        <v>82.810599999999994</v>
      </c>
      <c r="AJ668" s="24">
        <f t="shared" ca="1" si="199"/>
        <v>12.4261</v>
      </c>
      <c r="AK668" s="24">
        <f t="shared" ca="1" si="200"/>
        <v>317.58550000000002</v>
      </c>
      <c r="AL668" s="24">
        <f t="shared" ca="1" si="201"/>
        <v>31.086200000000002</v>
      </c>
      <c r="AM668" s="26"/>
      <c r="AN668" s="26" t="str">
        <f ca="1">IF(AI668="","","G1 "&amp;Input!D55&amp;" "&amp;AI668&amp;" "&amp;Input!D$56&amp;" "&amp;AJ668&amp;" "&amp;Input!D$57&amp;" "&amp;AK668&amp;" "&amp;Input!D$58&amp;" "&amp;AL668&amp;" F "&amp;Input!D$51&amp;"")</f>
        <v>G1 X 82.8106 Y 12.4261 U 317.5855 Z 31.0862 F 400</v>
      </c>
      <c r="AO668" s="26"/>
      <c r="AP668" s="26" t="str">
        <f ca="1">IF(AS668="","","G1 "&amp;Input!D$55&amp;" "&amp;AS668&amp;" "&amp;Input!D$56&amp;" "&amp;AT668&amp;" "&amp;Input!D$57&amp;" "&amp;AU668&amp;" "&amp;Input!D$58&amp;" "&amp;AV668&amp;" F "&amp;Input!D$52&amp;"")</f>
        <v>G1 X 272.4583 Y 163.9138 U 507.2332 Z 182.5739 F 400</v>
      </c>
      <c r="AQ668" s="26"/>
      <c r="AR668" s="21">
        <v>665</v>
      </c>
      <c r="AS668" s="24">
        <f t="shared" ca="1" si="207"/>
        <v>272.45830000000001</v>
      </c>
      <c r="AT668" s="24">
        <f t="shared" ca="1" si="208"/>
        <v>163.91380000000001</v>
      </c>
      <c r="AU668" s="24">
        <f t="shared" ca="1" si="209"/>
        <v>507.23320000000001</v>
      </c>
      <c r="AV668" s="24">
        <f t="shared" ca="1" si="210"/>
        <v>182.57390000000001</v>
      </c>
      <c r="BC668" t="s">
        <v>1092</v>
      </c>
      <c r="BF668" s="74" t="str">
        <f ca="1">IF(AI667="","","G1 "&amp;Input!D$55&amp;" "&amp;AI667&amp;" "&amp;Input!D$56&amp;" "&amp;AJ667&amp;" "&amp;Input!D$57&amp;" "&amp;AK667&amp;" "&amp;Input!D$58&amp;" "&amp;AL667&amp;" F "&amp;Input!D$51&amp;"")</f>
        <v>G1 X 82.669 Y 12.4858 U 317.5081 Z 31.1209 F 400</v>
      </c>
      <c r="BO668" s="132">
        <f t="shared" ca="1" si="212"/>
        <v>82.810599999999994</v>
      </c>
      <c r="BP668" s="132">
        <f t="shared" ca="1" si="212"/>
        <v>12.4261</v>
      </c>
      <c r="BQ668" s="132">
        <f t="shared" ca="1" si="212"/>
        <v>317.58550000000002</v>
      </c>
      <c r="BR668" s="132">
        <f t="shared" ca="1" si="212"/>
        <v>31.086200000000002</v>
      </c>
      <c r="BT668" s="132" t="str">
        <f t="shared" si="213"/>
        <v/>
      </c>
      <c r="BU668" s="132" t="str">
        <f t="shared" si="213"/>
        <v/>
      </c>
      <c r="BV668" s="132" t="str">
        <f t="shared" si="213"/>
        <v/>
      </c>
      <c r="BW668" s="132" t="str">
        <f t="shared" si="213"/>
        <v/>
      </c>
      <c r="BY668" s="132">
        <f t="shared" ca="1" si="211"/>
        <v>272.45830000000001</v>
      </c>
      <c r="BZ668" s="132">
        <f t="shared" ca="1" si="211"/>
        <v>163.91380000000001</v>
      </c>
      <c r="CA668" s="132">
        <f t="shared" ca="1" si="211"/>
        <v>507.23320000000001</v>
      </c>
      <c r="CB668" s="132">
        <f t="shared" ca="1" si="211"/>
        <v>182.57390000000001</v>
      </c>
    </row>
    <row r="669" spans="2:80" x14ac:dyDescent="0.2">
      <c r="B669" s="21" t="str">
        <f>IF(C669&lt;&gt;"",ROWS(B$3:Me)-1,"")</f>
        <v/>
      </c>
      <c r="C669" s="22" t="str">
        <f>IF(Drela!N669="","",Drela!N669)</f>
        <v/>
      </c>
      <c r="D669" s="23" t="str">
        <f>IF(Drela!O669="","",Drela!O669)</f>
        <v/>
      </c>
      <c r="F669" s="21" t="str">
        <f t="shared" si="204"/>
        <v/>
      </c>
      <c r="G669" s="22" t="str">
        <f>IF(Drela!Q669="","",Drela!Q669)</f>
        <v/>
      </c>
      <c r="H669" s="23" t="str">
        <f>IF(Drela!R669="","",Drela!R669)</f>
        <v/>
      </c>
      <c r="I669" s="29"/>
      <c r="J669" s="21" t="str">
        <f t="shared" si="205"/>
        <v/>
      </c>
      <c r="K669" s="22" t="str">
        <f>IF(Drela!AF669="","",Drela!AF669)</f>
        <v/>
      </c>
      <c r="L669" s="23" t="str">
        <f>IF(Drela!AG669="","",Drela!AG669)</f>
        <v/>
      </c>
      <c r="M669" s="29"/>
      <c r="N669" s="21" t="str">
        <f t="shared" si="206"/>
        <v/>
      </c>
      <c r="O669" s="22" t="str">
        <f>IF(Drela!AI669="","",Drela!AI669)</f>
        <v/>
      </c>
      <c r="P669" s="23" t="str">
        <f>IF(Drela!AJ669="","",Drela!AJ669)</f>
        <v/>
      </c>
      <c r="R669" s="21">
        <v>666</v>
      </c>
      <c r="S669" s="24">
        <f ca="1"/>
        <v>82.936899907969007</v>
      </c>
      <c r="T669" s="24">
        <f ca="1"/>
        <v>12.373046784515711</v>
      </c>
      <c r="V669" s="21">
        <v>666</v>
      </c>
      <c r="W669" s="24">
        <f ca="1"/>
        <v>317.6546156477612</v>
      </c>
      <c r="X669" s="24">
        <f ca="1"/>
        <v>31.055302928575504</v>
      </c>
      <c r="Y669" s="30"/>
      <c r="Z669" s="21">
        <v>666</v>
      </c>
      <c r="AA669" s="24">
        <f ca="1"/>
        <v>272.38917686789387</v>
      </c>
      <c r="AB669" s="24">
        <f ca="1"/>
        <v>163.94469707142449</v>
      </c>
      <c r="AD669" s="21">
        <v>666</v>
      </c>
      <c r="AE669" s="24">
        <f ca="1"/>
        <v>507.10689260768606</v>
      </c>
      <c r="AF669" s="24">
        <f ca="1"/>
        <v>182.62695321548426</v>
      </c>
      <c r="AH669" s="21">
        <v>666</v>
      </c>
      <c r="AI669" s="24">
        <f t="shared" ca="1" si="198"/>
        <v>82.936899999999994</v>
      </c>
      <c r="AJ669" s="24">
        <f t="shared" ca="1" si="199"/>
        <v>12.372999999999999</v>
      </c>
      <c r="AK669" s="24">
        <f t="shared" ca="1" si="200"/>
        <v>317.65460000000002</v>
      </c>
      <c r="AL669" s="24">
        <f t="shared" ca="1" si="201"/>
        <v>31.055299999999999</v>
      </c>
      <c r="AM669" s="26"/>
      <c r="AN669" s="26" t="str">
        <f ca="1">IF(AI669="","","G1 "&amp;Input!D55&amp;" "&amp;AI669&amp;" "&amp;Input!D$56&amp;" "&amp;AJ669&amp;" "&amp;Input!D$57&amp;" "&amp;AK669&amp;" "&amp;Input!D$58&amp;" "&amp;AL669&amp;" F "&amp;Input!D$51&amp;"")</f>
        <v>G1 X 82.9369 Y 12.373 U 317.6546 Z 31.0553 F 400</v>
      </c>
      <c r="AO669" s="26"/>
      <c r="AP669" s="26" t="str">
        <f ca="1">IF(AS669="","","G1 "&amp;Input!D$55&amp;" "&amp;AS669&amp;" "&amp;Input!D$56&amp;" "&amp;AT669&amp;" "&amp;Input!D$57&amp;" "&amp;AU669&amp;" "&amp;Input!D$58&amp;" "&amp;AV669&amp;" F "&amp;Input!D$52&amp;"")</f>
        <v>G1 X 272.3892 Y 163.9447 U 507.1069 Z 182.627 F 400</v>
      </c>
      <c r="AQ669" s="26"/>
      <c r="AR669" s="21">
        <v>666</v>
      </c>
      <c r="AS669" s="24">
        <f t="shared" ca="1" si="207"/>
        <v>272.38920000000002</v>
      </c>
      <c r="AT669" s="24">
        <f t="shared" ca="1" si="208"/>
        <v>163.94470000000001</v>
      </c>
      <c r="AU669" s="24">
        <f t="shared" ca="1" si="209"/>
        <v>507.1069</v>
      </c>
      <c r="AV669" s="24">
        <f t="shared" ca="1" si="210"/>
        <v>182.62700000000001</v>
      </c>
      <c r="BC669" t="s">
        <v>1093</v>
      </c>
      <c r="BF669" s="74" t="str">
        <f ca="1">IF(AI668="","","G1 "&amp;Input!D$55&amp;" "&amp;AI668&amp;" "&amp;Input!D$56&amp;" "&amp;AJ668&amp;" "&amp;Input!D$57&amp;" "&amp;AK668&amp;" "&amp;Input!D$58&amp;" "&amp;AL668&amp;" F "&amp;Input!D$51&amp;"")</f>
        <v>G1 X 82.8106 Y 12.4261 U 317.5855 Z 31.0862 F 400</v>
      </c>
      <c r="BO669" s="132">
        <f t="shared" ca="1" si="212"/>
        <v>82.936899999999994</v>
      </c>
      <c r="BP669" s="132">
        <f t="shared" ca="1" si="212"/>
        <v>12.372999999999999</v>
      </c>
      <c r="BQ669" s="132">
        <f t="shared" ca="1" si="212"/>
        <v>317.65460000000002</v>
      </c>
      <c r="BR669" s="132">
        <f t="shared" ca="1" si="212"/>
        <v>31.055299999999999</v>
      </c>
      <c r="BT669" s="132" t="str">
        <f t="shared" si="213"/>
        <v/>
      </c>
      <c r="BU669" s="132" t="str">
        <f t="shared" si="213"/>
        <v/>
      </c>
      <c r="BV669" s="132" t="str">
        <f t="shared" si="213"/>
        <v/>
      </c>
      <c r="BW669" s="132" t="str">
        <f t="shared" si="213"/>
        <v/>
      </c>
      <c r="BY669" s="132">
        <f t="shared" ca="1" si="211"/>
        <v>272.38920000000002</v>
      </c>
      <c r="BZ669" s="132">
        <f t="shared" ca="1" si="211"/>
        <v>163.94470000000001</v>
      </c>
      <c r="CA669" s="132">
        <f t="shared" ca="1" si="211"/>
        <v>507.1069</v>
      </c>
      <c r="CB669" s="132">
        <f t="shared" ca="1" si="211"/>
        <v>182.62700000000001</v>
      </c>
    </row>
    <row r="670" spans="2:80" x14ac:dyDescent="0.2">
      <c r="B670" s="21" t="str">
        <f>IF(C670&lt;&gt;"",ROWS(B$3:Me)-1,"")</f>
        <v/>
      </c>
      <c r="C670" s="22" t="str">
        <f>IF(Drela!N670="","",Drela!N670)</f>
        <v/>
      </c>
      <c r="D670" s="23" t="str">
        <f>IF(Drela!O670="","",Drela!O670)</f>
        <v/>
      </c>
      <c r="F670" s="21" t="str">
        <f t="shared" si="204"/>
        <v/>
      </c>
      <c r="G670" s="22" t="str">
        <f>IF(Drela!Q670="","",Drela!Q670)</f>
        <v/>
      </c>
      <c r="H670" s="23" t="str">
        <f>IF(Drela!R670="","",Drela!R670)</f>
        <v/>
      </c>
      <c r="I670" s="29"/>
      <c r="J670" s="21" t="str">
        <f t="shared" si="205"/>
        <v/>
      </c>
      <c r="K670" s="22" t="str">
        <f>IF(Drela!AF670="","",Drela!AF670)</f>
        <v/>
      </c>
      <c r="L670" s="23" t="str">
        <f>IF(Drela!AG670="","",Drela!AG670)</f>
        <v/>
      </c>
      <c r="M670" s="29"/>
      <c r="N670" s="21" t="str">
        <f t="shared" si="206"/>
        <v/>
      </c>
      <c r="O670" s="22" t="str">
        <f>IF(Drela!AI670="","",Drela!AI670)</f>
        <v/>
      </c>
      <c r="P670" s="23" t="str">
        <f>IF(Drela!AJ670="","",Drela!AJ670)</f>
        <v/>
      </c>
      <c r="R670" s="21">
        <v>667</v>
      </c>
      <c r="S670" s="24">
        <f ca="1"/>
        <v>83.063339673522222</v>
      </c>
      <c r="T670" s="24">
        <f ca="1"/>
        <v>12.320290218294021</v>
      </c>
      <c r="V670" s="21">
        <v>667</v>
      </c>
      <c r="W670" s="24">
        <f ca="1"/>
        <v>317.72376848826002</v>
      </c>
      <c r="X670" s="24">
        <f ca="1"/>
        <v>31.024602289181495</v>
      </c>
      <c r="Y670" s="30"/>
      <c r="Z670" s="21">
        <v>667</v>
      </c>
      <c r="AA670" s="24">
        <f ca="1"/>
        <v>272.32002402739505</v>
      </c>
      <c r="AB670" s="24">
        <f ca="1"/>
        <v>163.9753977108185</v>
      </c>
      <c r="AD670" s="21">
        <v>667</v>
      </c>
      <c r="AE670" s="24">
        <f ca="1"/>
        <v>506.98045284213282</v>
      </c>
      <c r="AF670" s="24">
        <f ca="1"/>
        <v>182.67970978170598</v>
      </c>
      <c r="AH670" s="21">
        <v>667</v>
      </c>
      <c r="AI670" s="24">
        <f t="shared" ca="1" si="198"/>
        <v>83.063299999999998</v>
      </c>
      <c r="AJ670" s="24">
        <f t="shared" ca="1" si="199"/>
        <v>12.3203</v>
      </c>
      <c r="AK670" s="24">
        <f t="shared" ca="1" si="200"/>
        <v>317.72379999999998</v>
      </c>
      <c r="AL670" s="24">
        <f t="shared" ca="1" si="201"/>
        <v>31.0246</v>
      </c>
      <c r="AM670" s="26"/>
      <c r="AN670" s="26" t="str">
        <f ca="1">IF(AI670="","","G1 "&amp;Input!D55&amp;" "&amp;AI670&amp;" "&amp;Input!D$56&amp;" "&amp;AJ670&amp;" "&amp;Input!D$57&amp;" "&amp;AK670&amp;" "&amp;Input!D$58&amp;" "&amp;AL670&amp;" F "&amp;Input!D$51&amp;"")</f>
        <v>G1 X 83.0633 Y 12.3203 U 317.7238 Z 31.0246 F 400</v>
      </c>
      <c r="AO670" s="26"/>
      <c r="AP670" s="26" t="str">
        <f ca="1">IF(AS670="","","G1 "&amp;Input!D$55&amp;" "&amp;AS670&amp;" "&amp;Input!D$56&amp;" "&amp;AT670&amp;" "&amp;Input!D$57&amp;" "&amp;AU670&amp;" "&amp;Input!D$58&amp;" "&amp;AV670&amp;" F "&amp;Input!D$52&amp;"")</f>
        <v>G1 X 272.32 Y 163.9754 U 506.9805 Z 182.6797 F 400</v>
      </c>
      <c r="AQ670" s="26"/>
      <c r="AR670" s="21">
        <v>667</v>
      </c>
      <c r="AS670" s="24">
        <f t="shared" ca="1" si="207"/>
        <v>272.32</v>
      </c>
      <c r="AT670" s="24">
        <f t="shared" ca="1" si="208"/>
        <v>163.97540000000001</v>
      </c>
      <c r="AU670" s="24">
        <f t="shared" ca="1" si="209"/>
        <v>506.98050000000001</v>
      </c>
      <c r="AV670" s="24">
        <f t="shared" ca="1" si="210"/>
        <v>182.6797</v>
      </c>
      <c r="BC670" t="s">
        <v>1094</v>
      </c>
      <c r="BF670" s="74" t="str">
        <f ca="1">IF(AI669="","","G1 "&amp;Input!D$55&amp;" "&amp;AI669&amp;" "&amp;Input!D$56&amp;" "&amp;AJ669&amp;" "&amp;Input!D$57&amp;" "&amp;AK669&amp;" "&amp;Input!D$58&amp;" "&amp;AL669&amp;" F "&amp;Input!D$51&amp;"")</f>
        <v>G1 X 82.9369 Y 12.373 U 317.6546 Z 31.0553 F 400</v>
      </c>
      <c r="BO670" s="132">
        <f t="shared" ca="1" si="212"/>
        <v>83.063299999999998</v>
      </c>
      <c r="BP670" s="132">
        <f t="shared" ca="1" si="212"/>
        <v>12.3203</v>
      </c>
      <c r="BQ670" s="132">
        <f t="shared" ca="1" si="212"/>
        <v>317.72379999999998</v>
      </c>
      <c r="BR670" s="132">
        <f t="shared" ca="1" si="212"/>
        <v>31.0246</v>
      </c>
      <c r="BT670" s="132" t="str">
        <f t="shared" si="213"/>
        <v/>
      </c>
      <c r="BU670" s="132" t="str">
        <f t="shared" si="213"/>
        <v/>
      </c>
      <c r="BV670" s="132" t="str">
        <f t="shared" si="213"/>
        <v/>
      </c>
      <c r="BW670" s="132" t="str">
        <f t="shared" si="213"/>
        <v/>
      </c>
      <c r="BY670" s="132">
        <f t="shared" ca="1" si="211"/>
        <v>272.32</v>
      </c>
      <c r="BZ670" s="132">
        <f t="shared" ca="1" si="211"/>
        <v>163.97540000000001</v>
      </c>
      <c r="CA670" s="132">
        <f t="shared" ca="1" si="211"/>
        <v>506.98050000000001</v>
      </c>
      <c r="CB670" s="132">
        <f t="shared" ca="1" si="211"/>
        <v>182.6797</v>
      </c>
    </row>
    <row r="671" spans="2:80" x14ac:dyDescent="0.2">
      <c r="B671" s="21" t="str">
        <f>IF(C671&lt;&gt;"",ROWS(B$3:Me)-1,"")</f>
        <v/>
      </c>
      <c r="C671" s="22" t="str">
        <f>IF(Drela!N671="","",Drela!N671)</f>
        <v/>
      </c>
      <c r="D671" s="23" t="str">
        <f>IF(Drela!O671="","",Drela!O671)</f>
        <v/>
      </c>
      <c r="F671" s="21" t="str">
        <f t="shared" si="204"/>
        <v/>
      </c>
      <c r="G671" s="22" t="str">
        <f>IF(Drela!Q671="","",Drela!Q671)</f>
        <v/>
      </c>
      <c r="H671" s="23" t="str">
        <f>IF(Drela!R671="","",Drela!R671)</f>
        <v/>
      </c>
      <c r="I671" s="29"/>
      <c r="J671" s="21" t="str">
        <f t="shared" si="205"/>
        <v/>
      </c>
      <c r="K671" s="22" t="str">
        <f>IF(Drela!AF671="","",Drela!AF671)</f>
        <v/>
      </c>
      <c r="L671" s="23" t="str">
        <f>IF(Drela!AG671="","",Drela!AG671)</f>
        <v/>
      </c>
      <c r="M671" s="29"/>
      <c r="N671" s="21" t="str">
        <f t="shared" si="206"/>
        <v/>
      </c>
      <c r="O671" s="22" t="str">
        <f>IF(Drela!AI671="","",Drela!AI671)</f>
        <v/>
      </c>
      <c r="P671" s="23" t="str">
        <f>IF(Drela!AJ671="","",Drela!AJ671)</f>
        <v/>
      </c>
      <c r="R671" s="21">
        <v>668</v>
      </c>
      <c r="S671" s="24">
        <f ca="1"/>
        <v>83.201693825871544</v>
      </c>
      <c r="T671" s="24">
        <f ca="1"/>
        <v>12.262919542730103</v>
      </c>
      <c r="V671" s="21">
        <v>668</v>
      </c>
      <c r="W671" s="24">
        <f ca="1"/>
        <v>317.79944202617327</v>
      </c>
      <c r="X671" s="24">
        <f ca="1"/>
        <v>30.99120591199037</v>
      </c>
      <c r="Y671" s="30"/>
      <c r="Z671" s="21">
        <v>668</v>
      </c>
      <c r="AA671" s="24">
        <f ca="1"/>
        <v>272.2443504894818</v>
      </c>
      <c r="AB671" s="24">
        <f ca="1"/>
        <v>164.00879408800964</v>
      </c>
      <c r="AD671" s="21">
        <v>668</v>
      </c>
      <c r="AE671" s="24">
        <f ca="1"/>
        <v>506.84209868978348</v>
      </c>
      <c r="AF671" s="24">
        <f ca="1"/>
        <v>182.73708045726991</v>
      </c>
      <c r="AH671" s="21">
        <v>668</v>
      </c>
      <c r="AI671" s="24">
        <f t="shared" ca="1" si="198"/>
        <v>83.201700000000002</v>
      </c>
      <c r="AJ671" s="24">
        <f t="shared" ca="1" si="199"/>
        <v>12.2629</v>
      </c>
      <c r="AK671" s="24">
        <f t="shared" ca="1" si="200"/>
        <v>317.79939999999999</v>
      </c>
      <c r="AL671" s="24">
        <f t="shared" ca="1" si="201"/>
        <v>30.991199999999999</v>
      </c>
      <c r="AM671" s="26"/>
      <c r="AN671" s="26" t="str">
        <f ca="1">IF(AI671="","","G1 "&amp;Input!D55&amp;" "&amp;AI671&amp;" "&amp;Input!D$56&amp;" "&amp;AJ671&amp;" "&amp;Input!D$57&amp;" "&amp;AK671&amp;" "&amp;Input!D$58&amp;" "&amp;AL671&amp;" F "&amp;Input!D$51&amp;"")</f>
        <v>G1 X 83.2017 Y 12.2629 U 317.7994 Z 30.9912 F 400</v>
      </c>
      <c r="AO671" s="26"/>
      <c r="AP671" s="26" t="str">
        <f ca="1">IF(AS671="","","G1 "&amp;Input!D$55&amp;" "&amp;AS671&amp;" "&amp;Input!D$56&amp;" "&amp;AT671&amp;" "&amp;Input!D$57&amp;" "&amp;AU671&amp;" "&amp;Input!D$58&amp;" "&amp;AV671&amp;" F "&amp;Input!D$52&amp;"")</f>
        <v>G1 X 272.2444 Y 164.0088 U 506.8421 Z 182.7371 F 400</v>
      </c>
      <c r="AQ671" s="26"/>
      <c r="AR671" s="21">
        <v>668</v>
      </c>
      <c r="AS671" s="24">
        <f t="shared" ca="1" si="207"/>
        <v>272.24439999999998</v>
      </c>
      <c r="AT671" s="24">
        <f t="shared" ca="1" si="208"/>
        <v>164.00880000000001</v>
      </c>
      <c r="AU671" s="24">
        <f t="shared" ca="1" si="209"/>
        <v>506.84210000000002</v>
      </c>
      <c r="AV671" s="24">
        <f t="shared" ca="1" si="210"/>
        <v>182.7371</v>
      </c>
      <c r="BC671" t="s">
        <v>1095</v>
      </c>
      <c r="BF671" s="74" t="str">
        <f ca="1">IF(AI670="","","G1 "&amp;Input!D$55&amp;" "&amp;AI670&amp;" "&amp;Input!D$56&amp;" "&amp;AJ670&amp;" "&amp;Input!D$57&amp;" "&amp;AK670&amp;" "&amp;Input!D$58&amp;" "&amp;AL670&amp;" F "&amp;Input!D$51&amp;"")</f>
        <v>G1 X 83.0633 Y 12.3203 U 317.7238 Z 31.0246 F 400</v>
      </c>
      <c r="BO671" s="132">
        <f t="shared" ca="1" si="212"/>
        <v>83.201700000000002</v>
      </c>
      <c r="BP671" s="132">
        <f t="shared" ca="1" si="212"/>
        <v>12.2629</v>
      </c>
      <c r="BQ671" s="132">
        <f t="shared" ca="1" si="212"/>
        <v>317.79939999999999</v>
      </c>
      <c r="BR671" s="132">
        <f t="shared" ca="1" si="212"/>
        <v>30.991199999999999</v>
      </c>
      <c r="BT671" s="132" t="str">
        <f t="shared" si="213"/>
        <v/>
      </c>
      <c r="BU671" s="132" t="str">
        <f t="shared" si="213"/>
        <v/>
      </c>
      <c r="BV671" s="132" t="str">
        <f t="shared" si="213"/>
        <v/>
      </c>
      <c r="BW671" s="132" t="str">
        <f t="shared" si="213"/>
        <v/>
      </c>
      <c r="BY671" s="132">
        <f t="shared" ca="1" si="211"/>
        <v>272.24439999999998</v>
      </c>
      <c r="BZ671" s="132">
        <f t="shared" ca="1" si="211"/>
        <v>164.00880000000001</v>
      </c>
      <c r="CA671" s="132">
        <f t="shared" ca="1" si="211"/>
        <v>506.84210000000002</v>
      </c>
      <c r="CB671" s="132">
        <f t="shared" ca="1" si="211"/>
        <v>182.7371</v>
      </c>
    </row>
    <row r="672" spans="2:80" x14ac:dyDescent="0.2">
      <c r="B672" s="21" t="str">
        <f>IF(C672&lt;&gt;"",ROWS(B$3:Me)-1,"")</f>
        <v/>
      </c>
      <c r="C672" s="22" t="str">
        <f>IF(Drela!N672="","",Drela!N672)</f>
        <v/>
      </c>
      <c r="D672" s="23" t="str">
        <f>IF(Drela!O672="","",Drela!O672)</f>
        <v/>
      </c>
      <c r="F672" s="21" t="str">
        <f t="shared" si="204"/>
        <v/>
      </c>
      <c r="G672" s="22" t="str">
        <f>IF(Drela!Q672="","",Drela!Q672)</f>
        <v/>
      </c>
      <c r="H672" s="23" t="str">
        <f>IF(Drela!R672="","",Drela!R672)</f>
        <v/>
      </c>
      <c r="I672" s="29"/>
      <c r="J672" s="21" t="str">
        <f t="shared" si="205"/>
        <v/>
      </c>
      <c r="K672" s="22" t="str">
        <f>IF(Drela!AF672="","",Drela!AF672)</f>
        <v/>
      </c>
      <c r="L672" s="23" t="str">
        <f>IF(Drela!AG672="","",Drela!AG672)</f>
        <v/>
      </c>
      <c r="M672" s="29"/>
      <c r="N672" s="21" t="str">
        <f t="shared" si="206"/>
        <v/>
      </c>
      <c r="O672" s="22" t="str">
        <f>IF(Drela!AI672="","",Drela!AI672)</f>
        <v/>
      </c>
      <c r="P672" s="23" t="str">
        <f>IF(Drela!AJ672="","",Drela!AJ672)</f>
        <v/>
      </c>
      <c r="R672" s="21">
        <v>669</v>
      </c>
      <c r="S672" s="24">
        <f ca="1"/>
        <v>83.349267154081659</v>
      </c>
      <c r="T672" s="24">
        <f ca="1"/>
        <v>12.20174697973736</v>
      </c>
      <c r="V672" s="21">
        <v>669</v>
      </c>
      <c r="W672" s="24">
        <f ca="1"/>
        <v>317.880158302327</v>
      </c>
      <c r="X672" s="24">
        <f ca="1"/>
        <v>30.955595766421673</v>
      </c>
      <c r="Y672" s="30"/>
      <c r="Z672" s="21">
        <v>669</v>
      </c>
      <c r="AA672" s="24">
        <f ca="1"/>
        <v>272.16363421332807</v>
      </c>
      <c r="AB672" s="24">
        <f ca="1"/>
        <v>164.04440423357835</v>
      </c>
      <c r="AD672" s="21">
        <v>669</v>
      </c>
      <c r="AE672" s="24">
        <f ca="1"/>
        <v>506.69452536157343</v>
      </c>
      <c r="AF672" s="24">
        <f ca="1"/>
        <v>182.79825302026268</v>
      </c>
      <c r="AH672" s="21">
        <v>669</v>
      </c>
      <c r="AI672" s="24">
        <f t="shared" ca="1" si="198"/>
        <v>83.349299999999999</v>
      </c>
      <c r="AJ672" s="24">
        <f t="shared" ca="1" si="199"/>
        <v>12.201700000000001</v>
      </c>
      <c r="AK672" s="24">
        <f t="shared" ca="1" si="200"/>
        <v>317.8802</v>
      </c>
      <c r="AL672" s="24">
        <f t="shared" ca="1" si="201"/>
        <v>30.9556</v>
      </c>
      <c r="AM672" s="26"/>
      <c r="AN672" s="26" t="str">
        <f ca="1">IF(AI672="","","G1 "&amp;Input!D55&amp;" "&amp;AI672&amp;" "&amp;Input!D$56&amp;" "&amp;AJ672&amp;" "&amp;Input!D$57&amp;" "&amp;AK672&amp;" "&amp;Input!D$58&amp;" "&amp;AL672&amp;" F "&amp;Input!D$51&amp;"")</f>
        <v>G1 X 83.3493 Y 12.2017 U 317.8802 Z 30.9556 F 400</v>
      </c>
      <c r="AO672" s="26"/>
      <c r="AP672" s="26" t="str">
        <f ca="1">IF(AS672="","","G1 "&amp;Input!D$55&amp;" "&amp;AS672&amp;" "&amp;Input!D$56&amp;" "&amp;AT672&amp;" "&amp;Input!D$57&amp;" "&amp;AU672&amp;" "&amp;Input!D$58&amp;" "&amp;AV672&amp;" F "&amp;Input!D$52&amp;"")</f>
        <v>G1 X 272.1636 Y 164.0444 U 506.6945 Z 182.7983 F 400</v>
      </c>
      <c r="AQ672" s="26"/>
      <c r="AR672" s="21">
        <v>669</v>
      </c>
      <c r="AS672" s="24">
        <f t="shared" ca="1" si="207"/>
        <v>272.16359999999997</v>
      </c>
      <c r="AT672" s="24">
        <f t="shared" ca="1" si="208"/>
        <v>164.0444</v>
      </c>
      <c r="AU672" s="24">
        <f t="shared" ca="1" si="209"/>
        <v>506.69450000000001</v>
      </c>
      <c r="AV672" s="24">
        <f t="shared" ca="1" si="210"/>
        <v>182.79830000000001</v>
      </c>
      <c r="BC672" t="s">
        <v>1096</v>
      </c>
      <c r="BF672" s="74" t="str">
        <f ca="1">IF(AI671="","","G1 "&amp;Input!D$55&amp;" "&amp;AI671&amp;" "&amp;Input!D$56&amp;" "&amp;AJ671&amp;" "&amp;Input!D$57&amp;" "&amp;AK671&amp;" "&amp;Input!D$58&amp;" "&amp;AL671&amp;" F "&amp;Input!D$51&amp;"")</f>
        <v>G1 X 83.2017 Y 12.2629 U 317.7994 Z 30.9912 F 400</v>
      </c>
      <c r="BO672" s="132">
        <f t="shared" ca="1" si="212"/>
        <v>83.349299999999999</v>
      </c>
      <c r="BP672" s="132">
        <f t="shared" ca="1" si="212"/>
        <v>12.201700000000001</v>
      </c>
      <c r="BQ672" s="132">
        <f t="shared" ca="1" si="212"/>
        <v>317.8802</v>
      </c>
      <c r="BR672" s="132">
        <f t="shared" ca="1" si="212"/>
        <v>30.9556</v>
      </c>
      <c r="BT672" s="132" t="str">
        <f t="shared" si="213"/>
        <v/>
      </c>
      <c r="BU672" s="132" t="str">
        <f t="shared" si="213"/>
        <v/>
      </c>
      <c r="BV672" s="132" t="str">
        <f t="shared" si="213"/>
        <v/>
      </c>
      <c r="BW672" s="132" t="str">
        <f t="shared" si="213"/>
        <v/>
      </c>
      <c r="BY672" s="132">
        <f t="shared" ca="1" si="211"/>
        <v>272.16359999999997</v>
      </c>
      <c r="BZ672" s="132">
        <f t="shared" ca="1" si="211"/>
        <v>164.0444</v>
      </c>
      <c r="CA672" s="132">
        <f t="shared" ca="1" si="211"/>
        <v>506.69450000000001</v>
      </c>
      <c r="CB672" s="132">
        <f t="shared" ca="1" si="211"/>
        <v>182.79830000000001</v>
      </c>
    </row>
    <row r="673" spans="2:80" x14ac:dyDescent="0.2">
      <c r="B673" s="21" t="str">
        <f>IF(C673&lt;&gt;"",ROWS(B$3:Me)-1,"")</f>
        <v/>
      </c>
      <c r="C673" s="22" t="str">
        <f>IF(Drela!N673="","",Drela!N673)</f>
        <v/>
      </c>
      <c r="D673" s="23" t="str">
        <f>IF(Drela!O673="","",Drela!O673)</f>
        <v/>
      </c>
      <c r="F673" s="21" t="str">
        <f t="shared" si="204"/>
        <v/>
      </c>
      <c r="G673" s="22" t="str">
        <f>IF(Drela!Q673="","",Drela!Q673)</f>
        <v/>
      </c>
      <c r="H673" s="23" t="str">
        <f>IF(Drela!R673="","",Drela!R673)</f>
        <v/>
      </c>
      <c r="I673" s="29"/>
      <c r="J673" s="21" t="str">
        <f t="shared" si="205"/>
        <v/>
      </c>
      <c r="K673" s="22" t="str">
        <f>IF(Drela!AF673="","",Drela!AF673)</f>
        <v/>
      </c>
      <c r="L673" s="23" t="str">
        <f>IF(Drela!AG673="","",Drela!AG673)</f>
        <v/>
      </c>
      <c r="M673" s="29"/>
      <c r="N673" s="21" t="str">
        <f t="shared" si="206"/>
        <v/>
      </c>
      <c r="O673" s="22" t="str">
        <f>IF(Drela!AI673="","",Drela!AI673)</f>
        <v/>
      </c>
      <c r="P673" s="23" t="str">
        <f>IF(Drela!AJ673="","",Drela!AJ673)</f>
        <v/>
      </c>
      <c r="R673" s="21">
        <v>670</v>
      </c>
      <c r="S673" s="24">
        <f ca="1"/>
        <v>83.499743102908639</v>
      </c>
      <c r="T673" s="24">
        <f ca="1"/>
        <v>12.139016457136796</v>
      </c>
      <c r="V673" s="21">
        <v>670</v>
      </c>
      <c r="W673" s="24">
        <f ca="1"/>
        <v>317.96245777395376</v>
      </c>
      <c r="X673" s="24">
        <f ca="1"/>
        <v>30.919089338865991</v>
      </c>
      <c r="Y673" s="30"/>
      <c r="Z673" s="21">
        <v>670</v>
      </c>
      <c r="AA673" s="24">
        <f ca="1"/>
        <v>272.08133474170131</v>
      </c>
      <c r="AB673" s="24">
        <f ca="1"/>
        <v>164.08091066113403</v>
      </c>
      <c r="AD673" s="21">
        <v>670</v>
      </c>
      <c r="AE673" s="24">
        <f ca="1"/>
        <v>506.54404941274646</v>
      </c>
      <c r="AF673" s="24">
        <f ca="1"/>
        <v>182.86098354286324</v>
      </c>
      <c r="AH673" s="21">
        <v>670</v>
      </c>
      <c r="AI673" s="24">
        <f t="shared" ca="1" si="198"/>
        <v>83.499700000000004</v>
      </c>
      <c r="AJ673" s="24">
        <f t="shared" ca="1" si="199"/>
        <v>12.138999999999999</v>
      </c>
      <c r="AK673" s="24">
        <f t="shared" ca="1" si="200"/>
        <v>317.96249999999998</v>
      </c>
      <c r="AL673" s="24">
        <f t="shared" ca="1" si="201"/>
        <v>30.9191</v>
      </c>
      <c r="AM673" s="26"/>
      <c r="AN673" s="26" t="str">
        <f ca="1">IF(AI673="","","G1 "&amp;Input!D55&amp;" "&amp;AI673&amp;" "&amp;Input!D$56&amp;" "&amp;AJ673&amp;" "&amp;Input!D$57&amp;" "&amp;AK673&amp;" "&amp;Input!D$58&amp;" "&amp;AL673&amp;" F "&amp;Input!D$51&amp;"")</f>
        <v>G1 X 83.4997 Y 12.139 U 317.9625 Z 30.9191 F 400</v>
      </c>
      <c r="AO673" s="26"/>
      <c r="AP673" s="26" t="str">
        <f ca="1">IF(AS673="","","G1 "&amp;Input!D$55&amp;" "&amp;AS673&amp;" "&amp;Input!D$56&amp;" "&amp;AT673&amp;" "&amp;Input!D$57&amp;" "&amp;AU673&amp;" "&amp;Input!D$58&amp;" "&amp;AV673&amp;" F "&amp;Input!D$52&amp;"")</f>
        <v>G1 X 272.0813 Y 164.0809 U 506.544 Z 182.861 F 400</v>
      </c>
      <c r="AQ673" s="26"/>
      <c r="AR673" s="21">
        <v>670</v>
      </c>
      <c r="AS673" s="24">
        <f t="shared" ca="1" si="207"/>
        <v>272.0813</v>
      </c>
      <c r="AT673" s="24">
        <f t="shared" ca="1" si="208"/>
        <v>164.08090000000001</v>
      </c>
      <c r="AU673" s="24">
        <f t="shared" ca="1" si="209"/>
        <v>506.54399999999998</v>
      </c>
      <c r="AV673" s="24">
        <f t="shared" ca="1" si="210"/>
        <v>182.86099999999999</v>
      </c>
      <c r="BC673" t="s">
        <v>1097</v>
      </c>
      <c r="BF673" s="74" t="str">
        <f ca="1">IF(AI672="","","G1 "&amp;Input!D$55&amp;" "&amp;AI672&amp;" "&amp;Input!D$56&amp;" "&amp;AJ672&amp;" "&amp;Input!D$57&amp;" "&amp;AK672&amp;" "&amp;Input!D$58&amp;" "&amp;AL672&amp;" F "&amp;Input!D$51&amp;"")</f>
        <v>G1 X 83.3493 Y 12.2017 U 317.8802 Z 30.9556 F 400</v>
      </c>
      <c r="BO673" s="132">
        <f t="shared" ca="1" si="212"/>
        <v>83.499700000000004</v>
      </c>
      <c r="BP673" s="132">
        <f t="shared" ca="1" si="212"/>
        <v>12.138999999999999</v>
      </c>
      <c r="BQ673" s="132">
        <f t="shared" ca="1" si="212"/>
        <v>317.96249999999998</v>
      </c>
      <c r="BR673" s="132">
        <f t="shared" ca="1" si="212"/>
        <v>30.9191</v>
      </c>
      <c r="BT673" s="132" t="str">
        <f t="shared" si="213"/>
        <v/>
      </c>
      <c r="BU673" s="132" t="str">
        <f t="shared" si="213"/>
        <v/>
      </c>
      <c r="BV673" s="132" t="str">
        <f t="shared" si="213"/>
        <v/>
      </c>
      <c r="BW673" s="132" t="str">
        <f t="shared" si="213"/>
        <v/>
      </c>
      <c r="BY673" s="132">
        <f t="shared" ca="1" si="211"/>
        <v>272.0813</v>
      </c>
      <c r="BZ673" s="132">
        <f t="shared" ca="1" si="211"/>
        <v>164.08090000000001</v>
      </c>
      <c r="CA673" s="132">
        <f t="shared" ca="1" si="211"/>
        <v>506.54399999999998</v>
      </c>
      <c r="CB673" s="132">
        <f t="shared" ca="1" si="211"/>
        <v>182.86099999999999</v>
      </c>
    </row>
    <row r="674" spans="2:80" x14ac:dyDescent="0.2">
      <c r="B674" s="21" t="str">
        <f>IF(C674&lt;&gt;"",ROWS(B$3:Me)-1,"")</f>
        <v/>
      </c>
      <c r="C674" s="22" t="str">
        <f>IF(Drela!N674="","",Drela!N674)</f>
        <v/>
      </c>
      <c r="D674" s="23" t="str">
        <f>IF(Drela!O674="","",Drela!O674)</f>
        <v/>
      </c>
      <c r="F674" s="21" t="str">
        <f t="shared" si="204"/>
        <v/>
      </c>
      <c r="G674" s="22" t="str">
        <f>IF(Drela!Q674="","",Drela!Q674)</f>
        <v/>
      </c>
      <c r="H674" s="23" t="str">
        <f>IF(Drela!R674="","",Drela!R674)</f>
        <v/>
      </c>
      <c r="I674" s="29"/>
      <c r="J674" s="21" t="str">
        <f t="shared" si="205"/>
        <v/>
      </c>
      <c r="K674" s="22" t="str">
        <f>IF(Drela!AF674="","",Drela!AF674)</f>
        <v/>
      </c>
      <c r="L674" s="23" t="str">
        <f>IF(Drela!AG674="","",Drela!AG674)</f>
        <v/>
      </c>
      <c r="M674" s="29"/>
      <c r="N674" s="21" t="str">
        <f t="shared" si="206"/>
        <v/>
      </c>
      <c r="O674" s="22" t="str">
        <f>IF(Drela!AI674="","",Drela!AI674)</f>
        <v/>
      </c>
      <c r="P674" s="23" t="str">
        <f>IF(Drela!AJ674="","",Drela!AJ674)</f>
        <v/>
      </c>
      <c r="R674" s="21">
        <v>671</v>
      </c>
      <c r="S674" s="24">
        <f ca="1"/>
        <v>83.649466307428582</v>
      </c>
      <c r="T674" s="24">
        <f ca="1"/>
        <v>12.075974092685676</v>
      </c>
      <c r="V674" s="21">
        <v>671</v>
      </c>
      <c r="W674" s="24">
        <f ca="1"/>
        <v>318.04433776535495</v>
      </c>
      <c r="X674" s="24">
        <f ca="1"/>
        <v>30.882420103712274</v>
      </c>
      <c r="Y674" s="30"/>
      <c r="Z674" s="21">
        <v>671</v>
      </c>
      <c r="AA674" s="24">
        <f ca="1"/>
        <v>271.99945475030006</v>
      </c>
      <c r="AB674" s="24">
        <f ca="1"/>
        <v>164.11757989628774</v>
      </c>
      <c r="AD674" s="21">
        <v>671</v>
      </c>
      <c r="AE674" s="24">
        <f ca="1"/>
        <v>506.39432620822652</v>
      </c>
      <c r="AF674" s="24">
        <f ca="1"/>
        <v>182.92402590731436</v>
      </c>
      <c r="AH674" s="21">
        <v>671</v>
      </c>
      <c r="AI674" s="24">
        <f t="shared" ca="1" si="198"/>
        <v>83.649500000000003</v>
      </c>
      <c r="AJ674" s="24">
        <f t="shared" ca="1" si="199"/>
        <v>12.076000000000001</v>
      </c>
      <c r="AK674" s="24">
        <f t="shared" ca="1" si="200"/>
        <v>318.04430000000002</v>
      </c>
      <c r="AL674" s="24">
        <f t="shared" ca="1" si="201"/>
        <v>30.882400000000001</v>
      </c>
      <c r="AM674" s="26"/>
      <c r="AN674" s="26" t="str">
        <f ca="1">IF(AI674="","","G1 "&amp;Input!D55&amp;" "&amp;AI674&amp;" "&amp;Input!D$56&amp;" "&amp;AJ674&amp;" "&amp;Input!D$57&amp;" "&amp;AK674&amp;" "&amp;Input!D$58&amp;" "&amp;AL674&amp;" F "&amp;Input!D$51&amp;"")</f>
        <v>G1 X 83.6495 Y 12.076 U 318.0443 Z 30.8824 F 400</v>
      </c>
      <c r="AO674" s="26"/>
      <c r="AP674" s="26" t="str">
        <f ca="1">IF(AS674="","","G1 "&amp;Input!D$55&amp;" "&amp;AS674&amp;" "&amp;Input!D$56&amp;" "&amp;AT674&amp;" "&amp;Input!D$57&amp;" "&amp;AU674&amp;" "&amp;Input!D$58&amp;" "&amp;AV674&amp;" F "&amp;Input!D$52&amp;"")</f>
        <v>G1 X 271.9995 Y 164.1176 U 506.3943 Z 182.924 F 400</v>
      </c>
      <c r="AQ674" s="26"/>
      <c r="AR674" s="21">
        <v>671</v>
      </c>
      <c r="AS674" s="24">
        <f t="shared" ca="1" si="207"/>
        <v>271.99950000000001</v>
      </c>
      <c r="AT674" s="24">
        <f t="shared" ca="1" si="208"/>
        <v>164.11760000000001</v>
      </c>
      <c r="AU674" s="24">
        <f t="shared" ca="1" si="209"/>
        <v>506.39429999999999</v>
      </c>
      <c r="AV674" s="24">
        <f t="shared" ca="1" si="210"/>
        <v>182.92400000000001</v>
      </c>
      <c r="BC674" t="s">
        <v>1098</v>
      </c>
      <c r="BF674" s="74" t="str">
        <f ca="1">IF(AI673="","","G1 "&amp;Input!D$55&amp;" "&amp;AI673&amp;" "&amp;Input!D$56&amp;" "&amp;AJ673&amp;" "&amp;Input!D$57&amp;" "&amp;AK673&amp;" "&amp;Input!D$58&amp;" "&amp;AL673&amp;" F "&amp;Input!D$51&amp;"")</f>
        <v>G1 X 83.4997 Y 12.139 U 317.9625 Z 30.9191 F 400</v>
      </c>
      <c r="BO674" s="132">
        <f t="shared" ca="1" si="212"/>
        <v>83.649500000000003</v>
      </c>
      <c r="BP674" s="132">
        <f t="shared" ca="1" si="212"/>
        <v>12.076000000000001</v>
      </c>
      <c r="BQ674" s="132">
        <f t="shared" ca="1" si="212"/>
        <v>318.04430000000002</v>
      </c>
      <c r="BR674" s="132">
        <f t="shared" ca="1" si="212"/>
        <v>30.882400000000001</v>
      </c>
      <c r="BT674" s="132" t="str">
        <f t="shared" si="213"/>
        <v/>
      </c>
      <c r="BU674" s="132" t="str">
        <f t="shared" si="213"/>
        <v/>
      </c>
      <c r="BV674" s="132" t="str">
        <f t="shared" si="213"/>
        <v/>
      </c>
      <c r="BW674" s="132" t="str">
        <f t="shared" si="213"/>
        <v/>
      </c>
      <c r="BY674" s="132">
        <f t="shared" ca="1" si="211"/>
        <v>271.99950000000001</v>
      </c>
      <c r="BZ674" s="132">
        <f t="shared" ca="1" si="211"/>
        <v>164.11760000000001</v>
      </c>
      <c r="CA674" s="132">
        <f t="shared" ca="1" si="211"/>
        <v>506.39429999999999</v>
      </c>
      <c r="CB674" s="132">
        <f t="shared" ca="1" si="211"/>
        <v>182.92400000000001</v>
      </c>
    </row>
    <row r="675" spans="2:80" x14ac:dyDescent="0.2">
      <c r="B675" s="21" t="str">
        <f>IF(C675&lt;&gt;"",ROWS(B$3:Me)-1,"")</f>
        <v/>
      </c>
      <c r="C675" s="22" t="str">
        <f>IF(Drela!N675="","",Drela!N675)</f>
        <v/>
      </c>
      <c r="D675" s="23" t="str">
        <f>IF(Drela!O675="","",Drela!O675)</f>
        <v/>
      </c>
      <c r="F675" s="21" t="str">
        <f t="shared" si="204"/>
        <v/>
      </c>
      <c r="G675" s="22" t="str">
        <f>IF(Drela!Q675="","",Drela!Q675)</f>
        <v/>
      </c>
      <c r="H675" s="23" t="str">
        <f>IF(Drela!R675="","",Drela!R675)</f>
        <v/>
      </c>
      <c r="I675" s="29"/>
      <c r="J675" s="21" t="str">
        <f t="shared" si="205"/>
        <v/>
      </c>
      <c r="K675" s="22" t="str">
        <f>IF(Drela!AF675="","",Drela!AF675)</f>
        <v/>
      </c>
      <c r="L675" s="23" t="str">
        <f>IF(Drela!AG675="","",Drela!AG675)</f>
        <v/>
      </c>
      <c r="M675" s="29"/>
      <c r="N675" s="21" t="str">
        <f t="shared" si="206"/>
        <v/>
      </c>
      <c r="O675" s="22" t="str">
        <f>IF(Drela!AI675="","",Drela!AI675)</f>
        <v/>
      </c>
      <c r="P675" s="23" t="str">
        <f>IF(Drela!AJ675="","",Drela!AJ675)</f>
        <v/>
      </c>
      <c r="R675" s="21">
        <v>672</v>
      </c>
      <c r="S675" s="24">
        <f ca="1"/>
        <v>83.805426163997552</v>
      </c>
      <c r="T675" s="24">
        <f ca="1"/>
        <v>12.009874763886332</v>
      </c>
      <c r="V675" s="21">
        <v>672</v>
      </c>
      <c r="W675" s="24">
        <f ca="1"/>
        <v>318.12962306910725</v>
      </c>
      <c r="X675" s="24">
        <f ca="1"/>
        <v>30.843985487342962</v>
      </c>
      <c r="Y675" s="30"/>
      <c r="Z675" s="21">
        <v>672</v>
      </c>
      <c r="AA675" s="24">
        <f ca="1"/>
        <v>271.91416944654776</v>
      </c>
      <c r="AB675" s="24">
        <f ca="1"/>
        <v>164.15601451265704</v>
      </c>
      <c r="AD675" s="21">
        <v>672</v>
      </c>
      <c r="AE675" s="24">
        <f ca="1"/>
        <v>506.23836635165753</v>
      </c>
      <c r="AF675" s="24">
        <f ca="1"/>
        <v>182.99012523611367</v>
      </c>
      <c r="AH675" s="21">
        <v>672</v>
      </c>
      <c r="AI675" s="24">
        <f t="shared" ca="1" si="198"/>
        <v>83.805400000000006</v>
      </c>
      <c r="AJ675" s="24">
        <f t="shared" ca="1" si="199"/>
        <v>12.0099</v>
      </c>
      <c r="AK675" s="24">
        <f t="shared" ca="1" si="200"/>
        <v>318.12959999999998</v>
      </c>
      <c r="AL675" s="24">
        <f t="shared" ca="1" si="201"/>
        <v>30.844000000000001</v>
      </c>
      <c r="AM675" s="26"/>
      <c r="AN675" s="26" t="str">
        <f ca="1">IF(AI675="","","G1 "&amp;Input!D55&amp;" "&amp;AI675&amp;" "&amp;Input!D$56&amp;" "&amp;AJ675&amp;" "&amp;Input!D$57&amp;" "&amp;AK675&amp;" "&amp;Input!D$58&amp;" "&amp;AL675&amp;" F "&amp;Input!D$51&amp;"")</f>
        <v>G1 X 83.8054 Y 12.0099 U 318.1296 Z 30.844 F 400</v>
      </c>
      <c r="AO675" s="26"/>
      <c r="AP675" s="26" t="str">
        <f ca="1">IF(AS675="","","G1 "&amp;Input!D$55&amp;" "&amp;AS675&amp;" "&amp;Input!D$56&amp;" "&amp;AT675&amp;" "&amp;Input!D$57&amp;" "&amp;AU675&amp;" "&amp;Input!D$58&amp;" "&amp;AV675&amp;" F "&amp;Input!D$52&amp;"")</f>
        <v>G1 X 271.9142 Y 164.156 U 506.2384 Z 182.9901 F 400</v>
      </c>
      <c r="AQ675" s="26"/>
      <c r="AR675" s="21">
        <v>672</v>
      </c>
      <c r="AS675" s="24">
        <f t="shared" ca="1" si="207"/>
        <v>271.91419999999999</v>
      </c>
      <c r="AT675" s="24">
        <f t="shared" ca="1" si="208"/>
        <v>164.15600000000001</v>
      </c>
      <c r="AU675" s="24">
        <f t="shared" ca="1" si="209"/>
        <v>506.23840000000001</v>
      </c>
      <c r="AV675" s="24">
        <f t="shared" ca="1" si="210"/>
        <v>182.99010000000001</v>
      </c>
      <c r="BC675" t="s">
        <v>1099</v>
      </c>
      <c r="BF675" s="74" t="str">
        <f ca="1">IF(AI674="","","G1 "&amp;Input!D$55&amp;" "&amp;AI674&amp;" "&amp;Input!D$56&amp;" "&amp;AJ674&amp;" "&amp;Input!D$57&amp;" "&amp;AK674&amp;" "&amp;Input!D$58&amp;" "&amp;AL674&amp;" F "&amp;Input!D$51&amp;"")</f>
        <v>G1 X 83.6495 Y 12.076 U 318.0443 Z 30.8824 F 400</v>
      </c>
      <c r="BO675" s="132">
        <f t="shared" ca="1" si="212"/>
        <v>83.805400000000006</v>
      </c>
      <c r="BP675" s="132">
        <f t="shared" ca="1" si="212"/>
        <v>12.0099</v>
      </c>
      <c r="BQ675" s="132">
        <f t="shared" ca="1" si="212"/>
        <v>318.12959999999998</v>
      </c>
      <c r="BR675" s="132">
        <f t="shared" ca="1" si="212"/>
        <v>30.844000000000001</v>
      </c>
      <c r="BT675" s="132" t="str">
        <f t="shared" si="213"/>
        <v/>
      </c>
      <c r="BU675" s="132" t="str">
        <f t="shared" si="213"/>
        <v/>
      </c>
      <c r="BV675" s="132" t="str">
        <f t="shared" si="213"/>
        <v/>
      </c>
      <c r="BW675" s="132" t="str">
        <f t="shared" si="213"/>
        <v/>
      </c>
      <c r="BY675" s="132">
        <f t="shared" ca="1" si="211"/>
        <v>271.91419999999999</v>
      </c>
      <c r="BZ675" s="132">
        <f t="shared" ca="1" si="211"/>
        <v>164.15600000000001</v>
      </c>
      <c r="CA675" s="132">
        <f t="shared" ca="1" si="211"/>
        <v>506.23840000000001</v>
      </c>
      <c r="CB675" s="132">
        <f t="shared" ca="1" si="211"/>
        <v>182.99010000000001</v>
      </c>
    </row>
    <row r="676" spans="2:80" x14ac:dyDescent="0.2">
      <c r="B676" s="21" t="str">
        <f>IF(C676&lt;&gt;"",ROWS(B$3:Me)-1,"")</f>
        <v/>
      </c>
      <c r="C676" s="22" t="str">
        <f>IF(Drela!N676="","",Drela!N676)</f>
        <v/>
      </c>
      <c r="D676" s="23" t="str">
        <f>IF(Drela!O676="","",Drela!O676)</f>
        <v/>
      </c>
      <c r="F676" s="21" t="str">
        <f t="shared" si="204"/>
        <v/>
      </c>
      <c r="G676" s="22" t="str">
        <f>IF(Drela!Q676="","",Drela!Q676)</f>
        <v/>
      </c>
      <c r="H676" s="23" t="str">
        <f>IF(Drela!R676="","",Drela!R676)</f>
        <v/>
      </c>
      <c r="I676" s="29"/>
      <c r="J676" s="21" t="str">
        <f t="shared" si="205"/>
        <v/>
      </c>
      <c r="K676" s="22" t="str">
        <f>IF(Drela!AF676="","",Drela!AF676)</f>
        <v/>
      </c>
      <c r="L676" s="23" t="str">
        <f>IF(Drela!AG676="","",Drela!AG676)</f>
        <v/>
      </c>
      <c r="M676" s="29"/>
      <c r="N676" s="21" t="str">
        <f t="shared" si="206"/>
        <v/>
      </c>
      <c r="O676" s="22" t="str">
        <f>IF(Drela!AI676="","",Drela!AI676)</f>
        <v/>
      </c>
      <c r="P676" s="23" t="str">
        <f>IF(Drela!AJ676="","",Drela!AJ676)</f>
        <v/>
      </c>
      <c r="R676" s="21">
        <v>673</v>
      </c>
      <c r="S676" s="24">
        <f ca="1"/>
        <v>83.977273259291636</v>
      </c>
      <c r="T676" s="24">
        <f ca="1"/>
        <v>11.936975538177359</v>
      </c>
      <c r="V676" s="21">
        <v>673</v>
      </c>
      <c r="W676" s="24">
        <f ca="1"/>
        <v>318.22359534485611</v>
      </c>
      <c r="X676" s="24">
        <f ca="1"/>
        <v>30.801598904138867</v>
      </c>
      <c r="Y676" s="30"/>
      <c r="Z676" s="21">
        <v>673</v>
      </c>
      <c r="AA676" s="24">
        <f ca="1"/>
        <v>271.82019717079891</v>
      </c>
      <c r="AB676" s="24">
        <f ca="1"/>
        <v>164.19840109586113</v>
      </c>
      <c r="AD676" s="21">
        <v>673</v>
      </c>
      <c r="AE676" s="24">
        <f ca="1"/>
        <v>506.06651925636345</v>
      </c>
      <c r="AF676" s="24">
        <f ca="1"/>
        <v>183.06302446182264</v>
      </c>
      <c r="AH676" s="21">
        <v>673</v>
      </c>
      <c r="AI676" s="24">
        <f t="shared" ca="1" si="198"/>
        <v>83.9773</v>
      </c>
      <c r="AJ676" s="24">
        <f t="shared" ca="1" si="199"/>
        <v>11.936999999999999</v>
      </c>
      <c r="AK676" s="24">
        <f t="shared" ca="1" si="200"/>
        <v>318.22359999999998</v>
      </c>
      <c r="AL676" s="24">
        <f t="shared" ca="1" si="201"/>
        <v>30.801600000000001</v>
      </c>
      <c r="AM676" s="26"/>
      <c r="AN676" s="26" t="str">
        <f ca="1">IF(AI676="","","G1 "&amp;Input!D55&amp;" "&amp;AI676&amp;" "&amp;Input!D$56&amp;" "&amp;AJ676&amp;" "&amp;Input!D$57&amp;" "&amp;AK676&amp;" "&amp;Input!D$58&amp;" "&amp;AL676&amp;" F "&amp;Input!D$51&amp;"")</f>
        <v>G1 X 83.9773 Y 11.937 U 318.2236 Z 30.8016 F 400</v>
      </c>
      <c r="AO676" s="26"/>
      <c r="AP676" s="26" t="str">
        <f ca="1">IF(AS676="","","G1 "&amp;Input!D$55&amp;" "&amp;AS676&amp;" "&amp;Input!D$56&amp;" "&amp;AT676&amp;" "&amp;Input!D$57&amp;" "&amp;AU676&amp;" "&amp;Input!D$58&amp;" "&amp;AV676&amp;" F "&amp;Input!D$52&amp;"")</f>
        <v>G1 X 271.8202 Y 164.1984 U 506.0665 Z 183.063 F 400</v>
      </c>
      <c r="AQ676" s="26"/>
      <c r="AR676" s="21">
        <v>673</v>
      </c>
      <c r="AS676" s="24">
        <f t="shared" ca="1" si="207"/>
        <v>271.8202</v>
      </c>
      <c r="AT676" s="24">
        <f t="shared" ca="1" si="208"/>
        <v>164.19839999999999</v>
      </c>
      <c r="AU676" s="24">
        <f t="shared" ca="1" si="209"/>
        <v>506.06650000000002</v>
      </c>
      <c r="AV676" s="24">
        <f t="shared" ca="1" si="210"/>
        <v>183.06299999999999</v>
      </c>
      <c r="BC676" t="s">
        <v>1100</v>
      </c>
      <c r="BF676" s="74" t="str">
        <f ca="1">IF(AI675="","","G1 "&amp;Input!D$55&amp;" "&amp;AI675&amp;" "&amp;Input!D$56&amp;" "&amp;AJ675&amp;" "&amp;Input!D$57&amp;" "&amp;AK675&amp;" "&amp;Input!D$58&amp;" "&amp;AL675&amp;" F "&amp;Input!D$51&amp;"")</f>
        <v>G1 X 83.8054 Y 12.0099 U 318.1296 Z 30.844 F 400</v>
      </c>
      <c r="BO676" s="132">
        <f t="shared" ca="1" si="212"/>
        <v>83.9773</v>
      </c>
      <c r="BP676" s="132">
        <f t="shared" ca="1" si="212"/>
        <v>11.936999999999999</v>
      </c>
      <c r="BQ676" s="132">
        <f t="shared" ca="1" si="212"/>
        <v>318.22359999999998</v>
      </c>
      <c r="BR676" s="132">
        <f t="shared" ca="1" si="212"/>
        <v>30.801600000000001</v>
      </c>
      <c r="BT676" s="132" t="str">
        <f t="shared" si="213"/>
        <v/>
      </c>
      <c r="BU676" s="132" t="str">
        <f t="shared" si="213"/>
        <v/>
      </c>
      <c r="BV676" s="132" t="str">
        <f t="shared" si="213"/>
        <v/>
      </c>
      <c r="BW676" s="132" t="str">
        <f t="shared" si="213"/>
        <v/>
      </c>
      <c r="BY676" s="132">
        <f t="shared" ca="1" si="211"/>
        <v>271.8202</v>
      </c>
      <c r="BZ676" s="132">
        <f t="shared" ca="1" si="211"/>
        <v>164.19839999999999</v>
      </c>
      <c r="CA676" s="132">
        <f t="shared" ca="1" si="211"/>
        <v>506.06650000000002</v>
      </c>
      <c r="CB676" s="132">
        <f t="shared" ca="1" si="211"/>
        <v>183.06299999999999</v>
      </c>
    </row>
    <row r="677" spans="2:80" x14ac:dyDescent="0.2">
      <c r="B677" s="21" t="str">
        <f>IF(C677&lt;&gt;"",ROWS(B$3:Me)-1,"")</f>
        <v/>
      </c>
      <c r="C677" s="22" t="str">
        <f>IF(Drela!N677="","",Drela!N677)</f>
        <v/>
      </c>
      <c r="D677" s="23" t="str">
        <f>IF(Drela!O677="","",Drela!O677)</f>
        <v/>
      </c>
      <c r="F677" s="21" t="str">
        <f t="shared" si="204"/>
        <v/>
      </c>
      <c r="G677" s="22" t="str">
        <f>IF(Drela!Q677="","",Drela!Q677)</f>
        <v/>
      </c>
      <c r="H677" s="23" t="str">
        <f>IF(Drela!R677="","",Drela!R677)</f>
        <v/>
      </c>
      <c r="I677" s="29"/>
      <c r="J677" s="21" t="str">
        <f t="shared" si="205"/>
        <v/>
      </c>
      <c r="K677" s="22" t="str">
        <f>IF(Drela!AF677="","",Drela!AF677)</f>
        <v/>
      </c>
      <c r="L677" s="23" t="str">
        <f>IF(Drela!AG677="","",Drela!AG677)</f>
        <v/>
      </c>
      <c r="M677" s="29"/>
      <c r="N677" s="21" t="str">
        <f t="shared" si="206"/>
        <v/>
      </c>
      <c r="O677" s="22" t="str">
        <f>IF(Drela!AI677="","",Drela!AI677)</f>
        <v/>
      </c>
      <c r="P677" s="23" t="str">
        <f>IF(Drela!AJ677="","",Drela!AJ677)</f>
        <v/>
      </c>
      <c r="R677" s="21">
        <v>674</v>
      </c>
      <c r="S677" s="24">
        <f ca="1"/>
        <v>84.172125381689398</v>
      </c>
      <c r="T677" s="24">
        <f ca="1"/>
        <v>11.854655474099365</v>
      </c>
      <c r="V677" s="21">
        <v>674</v>
      </c>
      <c r="W677" s="24">
        <f ca="1"/>
        <v>318.3301518171142</v>
      </c>
      <c r="X677" s="24">
        <f ca="1"/>
        <v>30.753724745290096</v>
      </c>
      <c r="Y677" s="30"/>
      <c r="Z677" s="21">
        <v>674</v>
      </c>
      <c r="AA677" s="24">
        <f ca="1"/>
        <v>271.71364069854076</v>
      </c>
      <c r="AB677" s="24">
        <f ca="1"/>
        <v>164.2462752547099</v>
      </c>
      <c r="AD677" s="21">
        <v>674</v>
      </c>
      <c r="AE677" s="24">
        <f ca="1"/>
        <v>505.87166713396567</v>
      </c>
      <c r="AF677" s="24">
        <f ca="1"/>
        <v>183.14534452590064</v>
      </c>
      <c r="AH677" s="21">
        <v>674</v>
      </c>
      <c r="AI677" s="24">
        <f t="shared" ca="1" si="198"/>
        <v>84.1721</v>
      </c>
      <c r="AJ677" s="24">
        <f t="shared" ca="1" si="199"/>
        <v>11.854699999999999</v>
      </c>
      <c r="AK677" s="24">
        <f t="shared" ca="1" si="200"/>
        <v>318.33019999999999</v>
      </c>
      <c r="AL677" s="24">
        <f t="shared" ca="1" si="201"/>
        <v>30.753699999999998</v>
      </c>
      <c r="AM677" s="26"/>
      <c r="AN677" s="26" t="str">
        <f ca="1">IF(AI677="","","G1 "&amp;Input!D55&amp;" "&amp;AI677&amp;" "&amp;Input!D$56&amp;" "&amp;AJ677&amp;" "&amp;Input!D$57&amp;" "&amp;AK677&amp;" "&amp;Input!D$58&amp;" "&amp;AL677&amp;" F "&amp;Input!D$51&amp;"")</f>
        <v>G1 X 84.1721 Y 11.8547 U 318.3302 Z 30.7537 F 400</v>
      </c>
      <c r="AO677" s="26"/>
      <c r="AP677" s="26" t="str">
        <f ca="1">IF(AS677="","","G1 "&amp;Input!D$55&amp;" "&amp;AS677&amp;" "&amp;Input!D$56&amp;" "&amp;AT677&amp;" "&amp;Input!D$57&amp;" "&amp;AU677&amp;" "&amp;Input!D$58&amp;" "&amp;AV677&amp;" F "&amp;Input!D$52&amp;"")</f>
        <v>G1 X 271.7136 Y 164.2463 U 505.8717 Z 183.1453 F 400</v>
      </c>
      <c r="AQ677" s="26"/>
      <c r="AR677" s="21">
        <v>674</v>
      </c>
      <c r="AS677" s="24">
        <f t="shared" ca="1" si="207"/>
        <v>271.71359999999999</v>
      </c>
      <c r="AT677" s="24">
        <f t="shared" ca="1" si="208"/>
        <v>164.24629999999999</v>
      </c>
      <c r="AU677" s="24">
        <f t="shared" ca="1" si="209"/>
        <v>505.87169999999998</v>
      </c>
      <c r="AV677" s="24">
        <f t="shared" ca="1" si="210"/>
        <v>183.14529999999999</v>
      </c>
      <c r="BC677" t="s">
        <v>1101</v>
      </c>
      <c r="BF677" s="74" t="str">
        <f ca="1">IF(AI676="","","G1 "&amp;Input!D$55&amp;" "&amp;AI676&amp;" "&amp;Input!D$56&amp;" "&amp;AJ676&amp;" "&amp;Input!D$57&amp;" "&amp;AK676&amp;" "&amp;Input!D$58&amp;" "&amp;AL676&amp;" F "&amp;Input!D$51&amp;"")</f>
        <v>G1 X 83.9773 Y 11.937 U 318.2236 Z 30.8016 F 400</v>
      </c>
      <c r="BO677" s="132">
        <f t="shared" ca="1" si="212"/>
        <v>84.1721</v>
      </c>
      <c r="BP677" s="132">
        <f t="shared" ca="1" si="212"/>
        <v>11.854699999999999</v>
      </c>
      <c r="BQ677" s="132">
        <f t="shared" ca="1" si="212"/>
        <v>318.33019999999999</v>
      </c>
      <c r="BR677" s="132">
        <f t="shared" ca="1" si="212"/>
        <v>30.753699999999998</v>
      </c>
      <c r="BT677" s="132" t="str">
        <f t="shared" si="213"/>
        <v/>
      </c>
      <c r="BU677" s="132" t="str">
        <f t="shared" si="213"/>
        <v/>
      </c>
      <c r="BV677" s="132" t="str">
        <f t="shared" si="213"/>
        <v/>
      </c>
      <c r="BW677" s="132" t="str">
        <f t="shared" si="213"/>
        <v/>
      </c>
      <c r="BY677" s="132">
        <f t="shared" ca="1" si="211"/>
        <v>271.71359999999999</v>
      </c>
      <c r="BZ677" s="132">
        <f t="shared" ca="1" si="211"/>
        <v>164.24629999999999</v>
      </c>
      <c r="CA677" s="132">
        <f t="shared" ca="1" si="211"/>
        <v>505.87169999999998</v>
      </c>
      <c r="CB677" s="132">
        <f t="shared" ca="1" si="211"/>
        <v>183.14529999999999</v>
      </c>
    </row>
    <row r="678" spans="2:80" x14ac:dyDescent="0.2">
      <c r="B678" s="21" t="str">
        <f>IF(C678&lt;&gt;"",ROWS(B$3:Me)-1,"")</f>
        <v/>
      </c>
      <c r="C678" s="22" t="str">
        <f>IF(Drela!N678="","",Drela!N678)</f>
        <v/>
      </c>
      <c r="D678" s="23" t="str">
        <f>IF(Drela!O678="","",Drela!O678)</f>
        <v/>
      </c>
      <c r="F678" s="21" t="str">
        <f t="shared" si="204"/>
        <v/>
      </c>
      <c r="G678" s="22" t="str">
        <f>IF(Drela!Q678="","",Drela!Q678)</f>
        <v/>
      </c>
      <c r="H678" s="23" t="str">
        <f>IF(Drela!R678="","",Drela!R678)</f>
        <v/>
      </c>
      <c r="I678" s="29"/>
      <c r="J678" s="21" t="str">
        <f t="shared" si="205"/>
        <v/>
      </c>
      <c r="K678" s="22" t="str">
        <f>IF(Drela!AF678="","",Drela!AF678)</f>
        <v/>
      </c>
      <c r="L678" s="23" t="str">
        <f>IF(Drela!AG678="","",Drela!AG678)</f>
        <v/>
      </c>
      <c r="M678" s="29"/>
      <c r="N678" s="21" t="str">
        <f t="shared" si="206"/>
        <v/>
      </c>
      <c r="O678" s="22" t="str">
        <f>IF(Drela!AI678="","",Drela!AI678)</f>
        <v/>
      </c>
      <c r="P678" s="23" t="str">
        <f>IF(Drela!AJ678="","",Drela!AJ678)</f>
        <v/>
      </c>
      <c r="R678" s="21">
        <v>675</v>
      </c>
      <c r="S678" s="24">
        <f ca="1"/>
        <v>84.386969126379384</v>
      </c>
      <c r="T678" s="24">
        <f ca="1"/>
        <v>11.764781594601009</v>
      </c>
      <c r="V678" s="21">
        <v>675</v>
      </c>
      <c r="W678" s="24">
        <f ca="1"/>
        <v>318.4476519698635</v>
      </c>
      <c r="X678" s="24">
        <f ca="1"/>
        <v>30.70143130922397</v>
      </c>
      <c r="Y678" s="30"/>
      <c r="Z678" s="21">
        <v>675</v>
      </c>
      <c r="AA678" s="24">
        <f ca="1"/>
        <v>271.59614054579151</v>
      </c>
      <c r="AB678" s="24">
        <f ca="1"/>
        <v>164.29856869077605</v>
      </c>
      <c r="AD678" s="21">
        <v>675</v>
      </c>
      <c r="AE678" s="24">
        <f ca="1"/>
        <v>505.65682338927564</v>
      </c>
      <c r="AF678" s="24">
        <f ca="1"/>
        <v>183.235218405399</v>
      </c>
      <c r="AH678" s="21">
        <v>675</v>
      </c>
      <c r="AI678" s="24">
        <f t="shared" ca="1" si="198"/>
        <v>84.387</v>
      </c>
      <c r="AJ678" s="24">
        <f t="shared" ca="1" si="199"/>
        <v>11.764799999999999</v>
      </c>
      <c r="AK678" s="24">
        <f t="shared" ca="1" si="200"/>
        <v>318.4477</v>
      </c>
      <c r="AL678" s="24">
        <f t="shared" ca="1" si="201"/>
        <v>30.7014</v>
      </c>
      <c r="AM678" s="26"/>
      <c r="AN678" s="26" t="str">
        <f ca="1">IF(AI678="","","G1 "&amp;Input!D55&amp;" "&amp;AI678&amp;" "&amp;Input!D$56&amp;" "&amp;AJ678&amp;" "&amp;Input!D$57&amp;" "&amp;AK678&amp;" "&amp;Input!D$58&amp;" "&amp;AL678&amp;" F "&amp;Input!D$51&amp;"")</f>
        <v>G1 X 84.387 Y 11.7648 U 318.4477 Z 30.7014 F 400</v>
      </c>
      <c r="AO678" s="26"/>
      <c r="AP678" s="26" t="str">
        <f ca="1">IF(AS678="","","G1 "&amp;Input!D$55&amp;" "&amp;AS678&amp;" "&amp;Input!D$56&amp;" "&amp;AT678&amp;" "&amp;Input!D$57&amp;" "&amp;AU678&amp;" "&amp;Input!D$58&amp;" "&amp;AV678&amp;" F "&amp;Input!D$52&amp;"")</f>
        <v>G1 X 271.5961 Y 164.2986 U 505.6568 Z 183.2352 F 400</v>
      </c>
      <c r="AQ678" s="26"/>
      <c r="AR678" s="21">
        <v>675</v>
      </c>
      <c r="AS678" s="24">
        <f t="shared" ca="1" si="207"/>
        <v>271.59609999999998</v>
      </c>
      <c r="AT678" s="24">
        <f t="shared" ca="1" si="208"/>
        <v>164.29859999999999</v>
      </c>
      <c r="AU678" s="24">
        <f t="shared" ca="1" si="209"/>
        <v>505.65679999999998</v>
      </c>
      <c r="AV678" s="24">
        <f t="shared" ca="1" si="210"/>
        <v>183.23519999999999</v>
      </c>
      <c r="BC678" t="s">
        <v>1102</v>
      </c>
      <c r="BF678" s="74" t="str">
        <f ca="1">IF(AI677="","","G1 "&amp;Input!D$55&amp;" "&amp;AI677&amp;" "&amp;Input!D$56&amp;" "&amp;AJ677&amp;" "&amp;Input!D$57&amp;" "&amp;AK677&amp;" "&amp;Input!D$58&amp;" "&amp;AL677&amp;" F "&amp;Input!D$51&amp;"")</f>
        <v>G1 X 84.1721 Y 11.8547 U 318.3302 Z 30.7537 F 400</v>
      </c>
      <c r="BO678" s="132">
        <f t="shared" ca="1" si="212"/>
        <v>84.387</v>
      </c>
      <c r="BP678" s="132">
        <f t="shared" ca="1" si="212"/>
        <v>11.764799999999999</v>
      </c>
      <c r="BQ678" s="132">
        <f t="shared" ca="1" si="212"/>
        <v>318.4477</v>
      </c>
      <c r="BR678" s="132">
        <f t="shared" ca="1" si="212"/>
        <v>30.7014</v>
      </c>
      <c r="BT678" s="132" t="str">
        <f t="shared" si="213"/>
        <v/>
      </c>
      <c r="BU678" s="132" t="str">
        <f t="shared" si="213"/>
        <v/>
      </c>
      <c r="BV678" s="132" t="str">
        <f t="shared" si="213"/>
        <v/>
      </c>
      <c r="BW678" s="132" t="str">
        <f t="shared" si="213"/>
        <v/>
      </c>
      <c r="BY678" s="132">
        <f t="shared" ca="1" si="211"/>
        <v>271.59609999999998</v>
      </c>
      <c r="BZ678" s="132">
        <f t="shared" ca="1" si="211"/>
        <v>164.29859999999999</v>
      </c>
      <c r="CA678" s="132">
        <f t="shared" ca="1" si="211"/>
        <v>505.65679999999998</v>
      </c>
      <c r="CB678" s="132">
        <f t="shared" ca="1" si="211"/>
        <v>183.23519999999999</v>
      </c>
    </row>
    <row r="679" spans="2:80" x14ac:dyDescent="0.2">
      <c r="B679" s="21" t="str">
        <f>IF(C679&lt;&gt;"",ROWS(B$3:Me)-1,"")</f>
        <v/>
      </c>
      <c r="C679" s="22" t="str">
        <f>IF(Drela!N679="","",Drela!N679)</f>
        <v/>
      </c>
      <c r="D679" s="23" t="str">
        <f>IF(Drela!O679="","",Drela!O679)</f>
        <v/>
      </c>
      <c r="F679" s="21" t="str">
        <f t="shared" si="204"/>
        <v/>
      </c>
      <c r="G679" s="22" t="str">
        <f>IF(Drela!Q679="","",Drela!Q679)</f>
        <v/>
      </c>
      <c r="H679" s="23" t="str">
        <f>IF(Drela!R679="","",Drela!R679)</f>
        <v/>
      </c>
      <c r="I679" s="29"/>
      <c r="J679" s="21" t="str">
        <f t="shared" si="205"/>
        <v/>
      </c>
      <c r="K679" s="22" t="str">
        <f>IF(Drela!AF679="","",Drela!AF679)</f>
        <v/>
      </c>
      <c r="L679" s="23" t="str">
        <f>IF(Drela!AG679="","",Drela!AG679)</f>
        <v/>
      </c>
      <c r="M679" s="29"/>
      <c r="N679" s="21" t="str">
        <f t="shared" si="206"/>
        <v/>
      </c>
      <c r="O679" s="22" t="str">
        <f>IF(Drela!AI679="","",Drela!AI679)</f>
        <v/>
      </c>
      <c r="P679" s="23" t="str">
        <f>IF(Drela!AJ679="","",Drela!AJ679)</f>
        <v/>
      </c>
      <c r="R679" s="21">
        <v>676</v>
      </c>
      <c r="S679" s="24">
        <f ca="1"/>
        <v>84.616258290252688</v>
      </c>
      <c r="T679" s="24">
        <f ca="1"/>
        <v>11.670342913732966</v>
      </c>
      <c r="V679" s="21">
        <v>676</v>
      </c>
      <c r="W679" s="24">
        <f ca="1"/>
        <v>318.57307085195299</v>
      </c>
      <c r="X679" s="24">
        <f ca="1"/>
        <v>30.646437871177103</v>
      </c>
      <c r="Y679" s="30"/>
      <c r="Z679" s="21">
        <v>676</v>
      </c>
      <c r="AA679" s="24">
        <f ca="1"/>
        <v>271.47072166370202</v>
      </c>
      <c r="AB679" s="24">
        <f ca="1"/>
        <v>164.35356212882292</v>
      </c>
      <c r="AD679" s="21">
        <v>676</v>
      </c>
      <c r="AE679" s="24">
        <f ca="1"/>
        <v>505.42753422540233</v>
      </c>
      <c r="AF679" s="24">
        <f ca="1"/>
        <v>183.32965708626705</v>
      </c>
      <c r="AH679" s="21">
        <v>676</v>
      </c>
      <c r="AI679" s="24">
        <f t="shared" ca="1" si="198"/>
        <v>84.616299999999995</v>
      </c>
      <c r="AJ679" s="24">
        <f t="shared" ca="1" si="199"/>
        <v>11.670299999999999</v>
      </c>
      <c r="AK679" s="24">
        <f t="shared" ca="1" si="200"/>
        <v>318.57310000000001</v>
      </c>
      <c r="AL679" s="24">
        <f t="shared" ca="1" si="201"/>
        <v>30.6464</v>
      </c>
      <c r="AM679" s="26"/>
      <c r="AN679" s="26" t="str">
        <f ca="1">IF(AI679="","","G1 "&amp;Input!D55&amp;" "&amp;AI679&amp;" "&amp;Input!D$56&amp;" "&amp;AJ679&amp;" "&amp;Input!D$57&amp;" "&amp;AK679&amp;" "&amp;Input!D$58&amp;" "&amp;AL679&amp;" F "&amp;Input!D$51&amp;"")</f>
        <v>G1 X 84.6163 Y 11.6703 U 318.5731 Z 30.6464 F 400</v>
      </c>
      <c r="AO679" s="26"/>
      <c r="AP679" s="26" t="str">
        <f ca="1">IF(AS679="","","G1 "&amp;Input!D$55&amp;" "&amp;AS679&amp;" "&amp;Input!D$56&amp;" "&amp;AT679&amp;" "&amp;Input!D$57&amp;" "&amp;AU679&amp;" "&amp;Input!D$58&amp;" "&amp;AV679&amp;" F "&amp;Input!D$52&amp;"")</f>
        <v>G1 X 271.4707 Y 164.3536 U 505.4275 Z 183.3297 F 400</v>
      </c>
      <c r="AQ679" s="26"/>
      <c r="AR679" s="21">
        <v>676</v>
      </c>
      <c r="AS679" s="24">
        <f t="shared" ca="1" si="207"/>
        <v>271.47070000000002</v>
      </c>
      <c r="AT679" s="24">
        <f t="shared" ca="1" si="208"/>
        <v>164.3536</v>
      </c>
      <c r="AU679" s="24">
        <f t="shared" ca="1" si="209"/>
        <v>505.42750000000001</v>
      </c>
      <c r="AV679" s="24">
        <f t="shared" ca="1" si="210"/>
        <v>183.3297</v>
      </c>
      <c r="BC679" t="s">
        <v>1103</v>
      </c>
      <c r="BF679" s="74" t="str">
        <f ca="1">IF(AI678="","","G1 "&amp;Input!D$55&amp;" "&amp;AI678&amp;" "&amp;Input!D$56&amp;" "&amp;AJ678&amp;" "&amp;Input!D$57&amp;" "&amp;AK678&amp;" "&amp;Input!D$58&amp;" "&amp;AL678&amp;" F "&amp;Input!D$51&amp;"")</f>
        <v>G1 X 84.387 Y 11.7648 U 318.4477 Z 30.7014 F 400</v>
      </c>
      <c r="BO679" s="132">
        <f t="shared" ca="1" si="212"/>
        <v>84.616299999999995</v>
      </c>
      <c r="BP679" s="132">
        <f t="shared" ca="1" si="212"/>
        <v>11.670299999999999</v>
      </c>
      <c r="BQ679" s="132">
        <f t="shared" ca="1" si="212"/>
        <v>318.57310000000001</v>
      </c>
      <c r="BR679" s="132">
        <f t="shared" ca="1" si="212"/>
        <v>30.6464</v>
      </c>
      <c r="BT679" s="132" t="str">
        <f t="shared" si="213"/>
        <v/>
      </c>
      <c r="BU679" s="132" t="str">
        <f t="shared" si="213"/>
        <v/>
      </c>
      <c r="BV679" s="132" t="str">
        <f t="shared" si="213"/>
        <v/>
      </c>
      <c r="BW679" s="132" t="str">
        <f t="shared" si="213"/>
        <v/>
      </c>
      <c r="BY679" s="132">
        <f t="shared" ca="1" si="211"/>
        <v>271.47070000000002</v>
      </c>
      <c r="BZ679" s="132">
        <f t="shared" ca="1" si="211"/>
        <v>164.3536</v>
      </c>
      <c r="CA679" s="132">
        <f t="shared" ca="1" si="211"/>
        <v>505.42750000000001</v>
      </c>
      <c r="CB679" s="132">
        <f t="shared" ca="1" si="211"/>
        <v>183.3297</v>
      </c>
    </row>
    <row r="680" spans="2:80" x14ac:dyDescent="0.2">
      <c r="B680" s="21" t="str">
        <f>IF(C680&lt;&gt;"",ROWS(B$3:Me)-1,"")</f>
        <v/>
      </c>
      <c r="C680" s="22" t="str">
        <f>IF(Drela!N680="","",Drela!N680)</f>
        <v/>
      </c>
      <c r="D680" s="23" t="str">
        <f>IF(Drela!O680="","",Drela!O680)</f>
        <v/>
      </c>
      <c r="F680" s="21" t="str">
        <f t="shared" si="204"/>
        <v/>
      </c>
      <c r="G680" s="22" t="str">
        <f>IF(Drela!Q680="","",Drela!Q680)</f>
        <v/>
      </c>
      <c r="H680" s="23" t="str">
        <f>IF(Drela!R680="","",Drela!R680)</f>
        <v/>
      </c>
      <c r="I680" s="29"/>
      <c r="J680" s="21" t="str">
        <f t="shared" si="205"/>
        <v/>
      </c>
      <c r="K680" s="22" t="str">
        <f>IF(Drela!AF680="","",Drela!AF680)</f>
        <v/>
      </c>
      <c r="L680" s="23" t="str">
        <f>IF(Drela!AG680="","",Drela!AG680)</f>
        <v/>
      </c>
      <c r="M680" s="29"/>
      <c r="N680" s="21" t="str">
        <f t="shared" si="206"/>
        <v/>
      </c>
      <c r="O680" s="22" t="str">
        <f>IF(Drela!AI680="","",Drela!AI680)</f>
        <v/>
      </c>
      <c r="P680" s="23" t="str">
        <f>IF(Drela!AJ680="","",Drela!AJ680)</f>
        <v/>
      </c>
      <c r="R680" s="21">
        <v>677</v>
      </c>
      <c r="S680" s="24">
        <f ca="1"/>
        <v>84.857483597807075</v>
      </c>
      <c r="T680" s="24">
        <f ca="1"/>
        <v>11.572957409746063</v>
      </c>
      <c r="V680" s="21">
        <v>677</v>
      </c>
      <c r="W680" s="24">
        <f ca="1"/>
        <v>318.70504318594129</v>
      </c>
      <c r="X680" s="24">
        <f ca="1"/>
        <v>30.589668956784138</v>
      </c>
      <c r="Y680" s="30"/>
      <c r="Z680" s="21">
        <v>677</v>
      </c>
      <c r="AA680" s="24">
        <f ca="1"/>
        <v>271.33874932971372</v>
      </c>
      <c r="AB680" s="24">
        <f ca="1"/>
        <v>164.41033104321588</v>
      </c>
      <c r="AD680" s="21">
        <v>677</v>
      </c>
      <c r="AE680" s="24">
        <f ca="1"/>
        <v>505.18630891784795</v>
      </c>
      <c r="AF680" s="24">
        <f ca="1"/>
        <v>183.42704259025396</v>
      </c>
      <c r="AH680" s="21">
        <v>677</v>
      </c>
      <c r="AI680" s="24">
        <f t="shared" ca="1" si="198"/>
        <v>84.857500000000002</v>
      </c>
      <c r="AJ680" s="24">
        <f t="shared" ca="1" si="199"/>
        <v>11.573</v>
      </c>
      <c r="AK680" s="24">
        <f t="shared" ca="1" si="200"/>
        <v>318.70499999999998</v>
      </c>
      <c r="AL680" s="24">
        <f t="shared" ca="1" si="201"/>
        <v>30.589700000000001</v>
      </c>
      <c r="AM680" s="26"/>
      <c r="AN680" s="26" t="str">
        <f ca="1">IF(AI680="","","G1 "&amp;Input!D55&amp;" "&amp;AI680&amp;" "&amp;Input!D$56&amp;" "&amp;AJ680&amp;" "&amp;Input!D$57&amp;" "&amp;AK680&amp;" "&amp;Input!D$58&amp;" "&amp;AL680&amp;" F "&amp;Input!D$51&amp;"")</f>
        <v>G1 X 84.8575 Y 11.573 U 318.705 Z 30.5897 F 400</v>
      </c>
      <c r="AO680" s="26"/>
      <c r="AP680" s="26" t="str">
        <f ca="1">IF(AS680="","","G1 "&amp;Input!D$55&amp;" "&amp;AS680&amp;" "&amp;Input!D$56&amp;" "&amp;AT680&amp;" "&amp;Input!D$57&amp;" "&amp;AU680&amp;" "&amp;Input!D$58&amp;" "&amp;AV680&amp;" F "&amp;Input!D$52&amp;"")</f>
        <v>G1 X 271.3387 Y 164.4103 U 505.1863 Z 183.427 F 400</v>
      </c>
      <c r="AQ680" s="26"/>
      <c r="AR680" s="21">
        <v>677</v>
      </c>
      <c r="AS680" s="24">
        <f t="shared" ca="1" si="207"/>
        <v>271.33870000000002</v>
      </c>
      <c r="AT680" s="24">
        <f t="shared" ca="1" si="208"/>
        <v>164.41030000000001</v>
      </c>
      <c r="AU680" s="24">
        <f t="shared" ca="1" si="209"/>
        <v>505.18630000000002</v>
      </c>
      <c r="AV680" s="24">
        <f t="shared" ca="1" si="210"/>
        <v>183.42699999999999</v>
      </c>
      <c r="BC680" t="s">
        <v>1104</v>
      </c>
      <c r="BF680" s="74" t="str">
        <f ca="1">IF(AI679="","","G1 "&amp;Input!D$55&amp;" "&amp;AI679&amp;" "&amp;Input!D$56&amp;" "&amp;AJ679&amp;" "&amp;Input!D$57&amp;" "&amp;AK679&amp;" "&amp;Input!D$58&amp;" "&amp;AL679&amp;" F "&amp;Input!D$51&amp;"")</f>
        <v>G1 X 84.6163 Y 11.6703 U 318.5731 Z 30.6464 F 400</v>
      </c>
      <c r="BO680" s="132">
        <f t="shared" ca="1" si="212"/>
        <v>84.857500000000002</v>
      </c>
      <c r="BP680" s="132">
        <f t="shared" ca="1" si="212"/>
        <v>11.573</v>
      </c>
      <c r="BQ680" s="132">
        <f t="shared" ca="1" si="212"/>
        <v>318.70499999999998</v>
      </c>
      <c r="BR680" s="132">
        <f t="shared" ca="1" si="212"/>
        <v>30.589700000000001</v>
      </c>
      <c r="BT680" s="132" t="str">
        <f t="shared" si="213"/>
        <v/>
      </c>
      <c r="BU680" s="132" t="str">
        <f t="shared" si="213"/>
        <v/>
      </c>
      <c r="BV680" s="132" t="str">
        <f t="shared" si="213"/>
        <v/>
      </c>
      <c r="BW680" s="132" t="str">
        <f t="shared" si="213"/>
        <v/>
      </c>
      <c r="BY680" s="132">
        <f t="shared" ca="1" si="211"/>
        <v>271.33870000000002</v>
      </c>
      <c r="BZ680" s="132">
        <f t="shared" ca="1" si="211"/>
        <v>164.41030000000001</v>
      </c>
      <c r="CA680" s="132">
        <f t="shared" ca="1" si="211"/>
        <v>505.18630000000002</v>
      </c>
      <c r="CB680" s="132">
        <f t="shared" ca="1" si="211"/>
        <v>183.42699999999999</v>
      </c>
    </row>
    <row r="681" spans="2:80" x14ac:dyDescent="0.2">
      <c r="B681" s="21" t="str">
        <f>IF(C681&lt;&gt;"",ROWS(B$3:Me)-1,"")</f>
        <v/>
      </c>
      <c r="C681" s="22" t="str">
        <f>IF(Drela!N681="","",Drela!N681)</f>
        <v/>
      </c>
      <c r="D681" s="23" t="str">
        <f>IF(Drela!O681="","",Drela!O681)</f>
        <v/>
      </c>
      <c r="F681" s="21" t="str">
        <f t="shared" si="204"/>
        <v/>
      </c>
      <c r="G681" s="22" t="str">
        <f>IF(Drela!Q681="","",Drela!Q681)</f>
        <v/>
      </c>
      <c r="H681" s="23" t="str">
        <f>IF(Drela!R681="","",Drela!R681)</f>
        <v/>
      </c>
      <c r="I681" s="29"/>
      <c r="J681" s="21" t="str">
        <f t="shared" si="205"/>
        <v/>
      </c>
      <c r="K681" s="22" t="str">
        <f>IF(Drela!AF681="","",Drela!AF681)</f>
        <v/>
      </c>
      <c r="L681" s="23" t="str">
        <f>IF(Drela!AG681="","",Drela!AG681)</f>
        <v/>
      </c>
      <c r="M681" s="29"/>
      <c r="N681" s="21" t="str">
        <f t="shared" si="206"/>
        <v/>
      </c>
      <c r="O681" s="22" t="str">
        <f>IF(Drela!AI681="","",Drela!AI681)</f>
        <v/>
      </c>
      <c r="P681" s="23" t="str">
        <f>IF(Drela!AJ681="","",Drela!AJ681)</f>
        <v/>
      </c>
      <c r="R681" s="21">
        <v>678</v>
      </c>
      <c r="S681" s="24">
        <f ca="1"/>
        <v>85.120283483967242</v>
      </c>
      <c r="T681" s="24">
        <f ca="1"/>
        <v>11.468758917691749</v>
      </c>
      <c r="V681" s="21">
        <v>678</v>
      </c>
      <c r="W681" s="24">
        <f ca="1"/>
        <v>318.84884238922467</v>
      </c>
      <c r="X681" s="24">
        <f ca="1"/>
        <v>30.528870093271809</v>
      </c>
      <c r="Y681" s="30"/>
      <c r="Z681" s="21">
        <v>678</v>
      </c>
      <c r="AA681" s="24">
        <f ca="1"/>
        <v>271.1949501264304</v>
      </c>
      <c r="AB681" s="24">
        <f ca="1"/>
        <v>164.47112990672818</v>
      </c>
      <c r="AD681" s="21">
        <v>678</v>
      </c>
      <c r="AE681" s="24">
        <f ca="1"/>
        <v>504.92350903168779</v>
      </c>
      <c r="AF681" s="24">
        <f ca="1"/>
        <v>183.53124108230827</v>
      </c>
      <c r="AH681" s="21">
        <v>678</v>
      </c>
      <c r="AI681" s="24">
        <f t="shared" ca="1" si="198"/>
        <v>85.1203</v>
      </c>
      <c r="AJ681" s="24">
        <f t="shared" ca="1" si="199"/>
        <v>11.4688</v>
      </c>
      <c r="AK681" s="24">
        <f t="shared" ca="1" si="200"/>
        <v>318.84879999999998</v>
      </c>
      <c r="AL681" s="24">
        <f t="shared" ca="1" si="201"/>
        <v>30.5289</v>
      </c>
      <c r="AM681" s="26"/>
      <c r="AN681" s="26" t="str">
        <f ca="1">IF(AI681="","","G1 "&amp;Input!D55&amp;" "&amp;AI681&amp;" "&amp;Input!D$56&amp;" "&amp;AJ681&amp;" "&amp;Input!D$57&amp;" "&amp;AK681&amp;" "&amp;Input!D$58&amp;" "&amp;AL681&amp;" F "&amp;Input!D$51&amp;"")</f>
        <v>G1 X 85.1203 Y 11.4688 U 318.8488 Z 30.5289 F 400</v>
      </c>
      <c r="AO681" s="26"/>
      <c r="AP681" s="26" t="str">
        <f ca="1">IF(AS681="","","G1 "&amp;Input!D$55&amp;" "&amp;AS681&amp;" "&amp;Input!D$56&amp;" "&amp;AT681&amp;" "&amp;Input!D$57&amp;" "&amp;AU681&amp;" "&amp;Input!D$58&amp;" "&amp;AV681&amp;" F "&amp;Input!D$52&amp;"")</f>
        <v>G1 X 271.195 Y 164.4711 U 504.9235 Z 183.5312 F 400</v>
      </c>
      <c r="AQ681" s="26"/>
      <c r="AR681" s="21">
        <v>678</v>
      </c>
      <c r="AS681" s="24">
        <f t="shared" ca="1" si="207"/>
        <v>271.19499999999999</v>
      </c>
      <c r="AT681" s="24">
        <f t="shared" ca="1" si="208"/>
        <v>164.47110000000001</v>
      </c>
      <c r="AU681" s="24">
        <f t="shared" ca="1" si="209"/>
        <v>504.92349999999999</v>
      </c>
      <c r="AV681" s="24">
        <f t="shared" ca="1" si="210"/>
        <v>183.53120000000001</v>
      </c>
      <c r="BC681" t="s">
        <v>1105</v>
      </c>
      <c r="BF681" s="74" t="str">
        <f ca="1">IF(AI680="","","G1 "&amp;Input!D$55&amp;" "&amp;AI680&amp;" "&amp;Input!D$56&amp;" "&amp;AJ680&amp;" "&amp;Input!D$57&amp;" "&amp;AK680&amp;" "&amp;Input!D$58&amp;" "&amp;AL680&amp;" F "&amp;Input!D$51&amp;"")</f>
        <v>G1 X 84.8575 Y 11.573 U 318.705 Z 30.5897 F 400</v>
      </c>
      <c r="BO681" s="132">
        <f t="shared" ca="1" si="212"/>
        <v>85.1203</v>
      </c>
      <c r="BP681" s="132">
        <f t="shared" ca="1" si="212"/>
        <v>11.4688</v>
      </c>
      <c r="BQ681" s="132">
        <f t="shared" ca="1" si="212"/>
        <v>318.84879999999998</v>
      </c>
      <c r="BR681" s="132">
        <f t="shared" ca="1" si="212"/>
        <v>30.5289</v>
      </c>
      <c r="BT681" s="132" t="str">
        <f t="shared" si="213"/>
        <v/>
      </c>
      <c r="BU681" s="132" t="str">
        <f t="shared" si="213"/>
        <v/>
      </c>
      <c r="BV681" s="132" t="str">
        <f t="shared" si="213"/>
        <v/>
      </c>
      <c r="BW681" s="132" t="str">
        <f t="shared" si="213"/>
        <v/>
      </c>
      <c r="BY681" s="132">
        <f t="shared" ca="1" si="211"/>
        <v>271.19499999999999</v>
      </c>
      <c r="BZ681" s="132">
        <f t="shared" ca="1" si="211"/>
        <v>164.47110000000001</v>
      </c>
      <c r="CA681" s="132">
        <f t="shared" ca="1" si="211"/>
        <v>504.92349999999999</v>
      </c>
      <c r="CB681" s="132">
        <f t="shared" ca="1" si="211"/>
        <v>183.53120000000001</v>
      </c>
    </row>
    <row r="682" spans="2:80" x14ac:dyDescent="0.2">
      <c r="B682" s="21" t="str">
        <f>IF(C682&lt;&gt;"",ROWS(B$3:Me)-1,"")</f>
        <v/>
      </c>
      <c r="C682" s="22" t="str">
        <f>IF(Drela!N682="","",Drela!N682)</f>
        <v/>
      </c>
      <c r="D682" s="23" t="str">
        <f>IF(Drela!O682="","",Drela!O682)</f>
        <v/>
      </c>
      <c r="F682" s="21" t="str">
        <f t="shared" si="204"/>
        <v/>
      </c>
      <c r="G682" s="22" t="str">
        <f>IF(Drela!Q682="","",Drela!Q682)</f>
        <v/>
      </c>
      <c r="H682" s="23" t="str">
        <f>IF(Drela!R682="","",Drela!R682)</f>
        <v/>
      </c>
      <c r="I682" s="29"/>
      <c r="J682" s="21" t="str">
        <f t="shared" si="205"/>
        <v/>
      </c>
      <c r="K682" s="22" t="str">
        <f>IF(Drela!AF682="","",Drela!AF682)</f>
        <v/>
      </c>
      <c r="L682" s="23" t="str">
        <f>IF(Drela!AG682="","",Drela!AG682)</f>
        <v/>
      </c>
      <c r="M682" s="29"/>
      <c r="N682" s="21" t="str">
        <f t="shared" si="206"/>
        <v/>
      </c>
      <c r="O682" s="22" t="str">
        <f>IF(Drela!AI682="","",Drela!AI682)</f>
        <v/>
      </c>
      <c r="P682" s="23" t="str">
        <f>IF(Drela!AJ682="","",Drela!AJ682)</f>
        <v/>
      </c>
      <c r="R682" s="21">
        <v>679</v>
      </c>
      <c r="S682" s="24">
        <f ca="1"/>
        <v>85.417333311264571</v>
      </c>
      <c r="T682" s="24">
        <f ca="1"/>
        <v>11.352510236821626</v>
      </c>
      <c r="V682" s="21">
        <v>679</v>
      </c>
      <c r="W682" s="24">
        <f ca="1"/>
        <v>319.01140155290858</v>
      </c>
      <c r="X682" s="24">
        <f ca="1"/>
        <v>30.460992058264878</v>
      </c>
      <c r="Y682" s="30"/>
      <c r="Z682" s="21">
        <v>679</v>
      </c>
      <c r="AA682" s="24">
        <f ca="1"/>
        <v>271.03239096274649</v>
      </c>
      <c r="AB682" s="24">
        <f ca="1"/>
        <v>164.53900794173512</v>
      </c>
      <c r="AD682" s="21">
        <v>679</v>
      </c>
      <c r="AE682" s="24">
        <f ca="1"/>
        <v>504.62645920439047</v>
      </c>
      <c r="AF682" s="24">
        <f ca="1"/>
        <v>183.64748976317838</v>
      </c>
      <c r="AH682" s="21">
        <v>679</v>
      </c>
      <c r="AI682" s="24">
        <f t="shared" ca="1" si="198"/>
        <v>85.417299999999997</v>
      </c>
      <c r="AJ682" s="24">
        <f t="shared" ca="1" si="199"/>
        <v>11.352499999999999</v>
      </c>
      <c r="AK682" s="24">
        <f t="shared" ca="1" si="200"/>
        <v>319.01139999999998</v>
      </c>
      <c r="AL682" s="24">
        <f t="shared" ca="1" si="201"/>
        <v>30.460999999999999</v>
      </c>
      <c r="AM682" s="26"/>
      <c r="AN682" s="26" t="str">
        <f ca="1">IF(AI682="","","G1 "&amp;Input!D55&amp;" "&amp;AI682&amp;" "&amp;Input!D$56&amp;" "&amp;AJ682&amp;" "&amp;Input!D$57&amp;" "&amp;AK682&amp;" "&amp;Input!D$58&amp;" "&amp;AL682&amp;" F "&amp;Input!D$51&amp;"")</f>
        <v>G1 X 85.4173 Y 11.3525 U 319.0114 Z 30.461 F 400</v>
      </c>
      <c r="AO682" s="26"/>
      <c r="AP682" s="26" t="str">
        <f ca="1">IF(AS682="","","G1 "&amp;Input!D$55&amp;" "&amp;AS682&amp;" "&amp;Input!D$56&amp;" "&amp;AT682&amp;" "&amp;Input!D$57&amp;" "&amp;AU682&amp;" "&amp;Input!D$58&amp;" "&amp;AV682&amp;" F "&amp;Input!D$52&amp;"")</f>
        <v>G1 X 271.0324 Y 164.539 U 504.6265 Z 183.6475 F 400</v>
      </c>
      <c r="AQ682" s="26"/>
      <c r="AR682" s="21">
        <v>679</v>
      </c>
      <c r="AS682" s="24">
        <f t="shared" ca="1" si="207"/>
        <v>271.0324</v>
      </c>
      <c r="AT682" s="24">
        <f t="shared" ca="1" si="208"/>
        <v>164.53899999999999</v>
      </c>
      <c r="AU682" s="24">
        <f t="shared" ca="1" si="209"/>
        <v>504.62650000000002</v>
      </c>
      <c r="AV682" s="24">
        <f t="shared" ca="1" si="210"/>
        <v>183.64750000000001</v>
      </c>
      <c r="BC682" t="s">
        <v>1106</v>
      </c>
      <c r="BF682" s="74" t="str">
        <f ca="1">IF(AI681="","","G1 "&amp;Input!D$55&amp;" "&amp;AI681&amp;" "&amp;Input!D$56&amp;" "&amp;AJ681&amp;" "&amp;Input!D$57&amp;" "&amp;AK681&amp;" "&amp;Input!D$58&amp;" "&amp;AL681&amp;" F "&amp;Input!D$51&amp;"")</f>
        <v>G1 X 85.1203 Y 11.4688 U 318.8488 Z 30.5289 F 400</v>
      </c>
      <c r="BO682" s="132">
        <f t="shared" ca="1" si="212"/>
        <v>85.417299999999997</v>
      </c>
      <c r="BP682" s="132">
        <f t="shared" ca="1" si="212"/>
        <v>11.352499999999999</v>
      </c>
      <c r="BQ682" s="132">
        <f t="shared" ca="1" si="212"/>
        <v>319.01139999999998</v>
      </c>
      <c r="BR682" s="132">
        <f t="shared" ca="1" si="212"/>
        <v>30.460999999999999</v>
      </c>
      <c r="BT682" s="132" t="str">
        <f t="shared" si="213"/>
        <v/>
      </c>
      <c r="BU682" s="132" t="str">
        <f t="shared" si="213"/>
        <v/>
      </c>
      <c r="BV682" s="132" t="str">
        <f t="shared" si="213"/>
        <v/>
      </c>
      <c r="BW682" s="132" t="str">
        <f t="shared" si="213"/>
        <v/>
      </c>
      <c r="BY682" s="132">
        <f t="shared" ca="1" si="211"/>
        <v>271.0324</v>
      </c>
      <c r="BZ682" s="132">
        <f t="shared" ca="1" si="211"/>
        <v>164.53899999999999</v>
      </c>
      <c r="CA682" s="132">
        <f t="shared" ca="1" si="211"/>
        <v>504.62650000000002</v>
      </c>
      <c r="CB682" s="132">
        <f t="shared" ca="1" si="211"/>
        <v>183.64750000000001</v>
      </c>
    </row>
    <row r="683" spans="2:80" x14ac:dyDescent="0.2">
      <c r="B683" s="21" t="str">
        <f>IF(C683&lt;&gt;"",ROWS(B$3:Me)-1,"")</f>
        <v/>
      </c>
      <c r="C683" s="22" t="str">
        <f>IF(Drela!N683="","",Drela!N683)</f>
        <v/>
      </c>
      <c r="D683" s="23" t="str">
        <f>IF(Drela!O683="","",Drela!O683)</f>
        <v/>
      </c>
      <c r="F683" s="21" t="str">
        <f t="shared" si="204"/>
        <v/>
      </c>
      <c r="G683" s="22" t="str">
        <f>IF(Drela!Q683="","",Drela!Q683)</f>
        <v/>
      </c>
      <c r="H683" s="23" t="str">
        <f>IF(Drela!R683="","",Drela!R683)</f>
        <v/>
      </c>
      <c r="I683" s="29"/>
      <c r="J683" s="21" t="str">
        <f t="shared" si="205"/>
        <v/>
      </c>
      <c r="K683" s="22" t="str">
        <f>IF(Drela!AF683="","",Drela!AF683)</f>
        <v/>
      </c>
      <c r="L683" s="23" t="str">
        <f>IF(Drela!AG683="","",Drela!AG683)</f>
        <v/>
      </c>
      <c r="M683" s="29"/>
      <c r="N683" s="21" t="str">
        <f t="shared" si="206"/>
        <v/>
      </c>
      <c r="O683" s="22" t="str">
        <f>IF(Drela!AI683="","",Drela!AI683)</f>
        <v/>
      </c>
      <c r="P683" s="23" t="str">
        <f>IF(Drela!AJ683="","",Drela!AJ683)</f>
        <v/>
      </c>
      <c r="R683" s="21">
        <v>680</v>
      </c>
      <c r="S683" s="24">
        <f ca="1"/>
        <v>85.760538684987566</v>
      </c>
      <c r="T683" s="24">
        <f ca="1"/>
        <v>11.219718879392691</v>
      </c>
      <c r="V683" s="21">
        <v>680</v>
      </c>
      <c r="W683" s="24">
        <f ca="1"/>
        <v>319.19923803907142</v>
      </c>
      <c r="X683" s="24">
        <f ca="1"/>
        <v>30.383406372206014</v>
      </c>
      <c r="Y683" s="30"/>
      <c r="Z683" s="21">
        <v>680</v>
      </c>
      <c r="AA683" s="24">
        <f ca="1"/>
        <v>270.84455447658371</v>
      </c>
      <c r="AB683" s="24">
        <f ca="1"/>
        <v>164.616593627794</v>
      </c>
      <c r="AD683" s="21">
        <v>680</v>
      </c>
      <c r="AE683" s="24">
        <f ca="1"/>
        <v>504.28325383066749</v>
      </c>
      <c r="AF683" s="24">
        <f ca="1"/>
        <v>183.78028112060733</v>
      </c>
      <c r="AH683" s="21">
        <v>680</v>
      </c>
      <c r="AI683" s="24">
        <f t="shared" ca="1" si="198"/>
        <v>85.760499999999993</v>
      </c>
      <c r="AJ683" s="24">
        <f t="shared" ca="1" si="199"/>
        <v>11.2197</v>
      </c>
      <c r="AK683" s="24">
        <f t="shared" ca="1" si="200"/>
        <v>319.19920000000002</v>
      </c>
      <c r="AL683" s="24">
        <f t="shared" ca="1" si="201"/>
        <v>30.383400000000002</v>
      </c>
      <c r="AM683" s="26"/>
      <c r="AN683" s="26" t="str">
        <f ca="1">IF(AI683="","","G1 "&amp;Input!D55&amp;" "&amp;AI683&amp;" "&amp;Input!D$56&amp;" "&amp;AJ683&amp;" "&amp;Input!D$57&amp;" "&amp;AK683&amp;" "&amp;Input!D$58&amp;" "&amp;AL683&amp;" F "&amp;Input!D$51&amp;"")</f>
        <v>G1 X 85.7605 Y 11.2197 U 319.1992 Z 30.3834 F 400</v>
      </c>
      <c r="AO683" s="26"/>
      <c r="AP683" s="26" t="str">
        <f ca="1">IF(AS683="","","G1 "&amp;Input!D$55&amp;" "&amp;AS683&amp;" "&amp;Input!D$56&amp;" "&amp;AT683&amp;" "&amp;Input!D$57&amp;" "&amp;AU683&amp;" "&amp;Input!D$58&amp;" "&amp;AV683&amp;" F "&amp;Input!D$52&amp;"")</f>
        <v>G1 X 270.8446 Y 164.6166 U 504.2833 Z 183.7803 F 400</v>
      </c>
      <c r="AQ683" s="26"/>
      <c r="AR683" s="21">
        <v>680</v>
      </c>
      <c r="AS683" s="24">
        <f t="shared" ca="1" si="207"/>
        <v>270.84460000000001</v>
      </c>
      <c r="AT683" s="24">
        <f t="shared" ca="1" si="208"/>
        <v>164.61660000000001</v>
      </c>
      <c r="AU683" s="24">
        <f t="shared" ca="1" si="209"/>
        <v>504.2833</v>
      </c>
      <c r="AV683" s="24">
        <f t="shared" ca="1" si="210"/>
        <v>183.78030000000001</v>
      </c>
      <c r="BC683" t="s">
        <v>1107</v>
      </c>
      <c r="BF683" s="74" t="str">
        <f ca="1">IF(AI682="","","G1 "&amp;Input!D$55&amp;" "&amp;AI682&amp;" "&amp;Input!D$56&amp;" "&amp;AJ682&amp;" "&amp;Input!D$57&amp;" "&amp;AK682&amp;" "&amp;Input!D$58&amp;" "&amp;AL682&amp;" F "&amp;Input!D$51&amp;"")</f>
        <v>G1 X 85.4173 Y 11.3525 U 319.0114 Z 30.461 F 400</v>
      </c>
      <c r="BO683" s="132">
        <f t="shared" ca="1" si="212"/>
        <v>85.760499999999993</v>
      </c>
      <c r="BP683" s="132">
        <f t="shared" ca="1" si="212"/>
        <v>11.2197</v>
      </c>
      <c r="BQ683" s="132">
        <f t="shared" ca="1" si="212"/>
        <v>319.19920000000002</v>
      </c>
      <c r="BR683" s="132">
        <f t="shared" ca="1" si="212"/>
        <v>30.383400000000002</v>
      </c>
      <c r="BT683" s="132" t="str">
        <f t="shared" si="213"/>
        <v/>
      </c>
      <c r="BU683" s="132" t="str">
        <f t="shared" si="213"/>
        <v/>
      </c>
      <c r="BV683" s="132" t="str">
        <f t="shared" si="213"/>
        <v/>
      </c>
      <c r="BW683" s="132" t="str">
        <f t="shared" si="213"/>
        <v/>
      </c>
      <c r="BY683" s="132">
        <f t="shared" ca="1" si="211"/>
        <v>270.84460000000001</v>
      </c>
      <c r="BZ683" s="132">
        <f t="shared" ca="1" si="211"/>
        <v>164.61660000000001</v>
      </c>
      <c r="CA683" s="132">
        <f t="shared" ca="1" si="211"/>
        <v>504.2833</v>
      </c>
      <c r="CB683" s="132">
        <f t="shared" ca="1" si="211"/>
        <v>183.78030000000001</v>
      </c>
    </row>
    <row r="684" spans="2:80" x14ac:dyDescent="0.2">
      <c r="B684" s="21" t="str">
        <f>IF(C684&lt;&gt;"",ROWS(B$3:Me)-1,"")</f>
        <v/>
      </c>
      <c r="C684" s="22" t="str">
        <f>IF(Drela!N684="","",Drela!N684)</f>
        <v/>
      </c>
      <c r="D684" s="23" t="str">
        <f>IF(Drela!O684="","",Drela!O684)</f>
        <v/>
      </c>
      <c r="F684" s="21" t="str">
        <f t="shared" si="204"/>
        <v/>
      </c>
      <c r="G684" s="22" t="str">
        <f>IF(Drela!Q684="","",Drela!Q684)</f>
        <v/>
      </c>
      <c r="H684" s="23" t="str">
        <f>IF(Drela!R684="","",Drela!R684)</f>
        <v/>
      </c>
      <c r="I684" s="29"/>
      <c r="J684" s="21" t="str">
        <f t="shared" si="205"/>
        <v/>
      </c>
      <c r="K684" s="22" t="str">
        <f>IF(Drela!AF684="","",Drela!AF684)</f>
        <v/>
      </c>
      <c r="L684" s="23" t="str">
        <f>IF(Drela!AG684="","",Drela!AG684)</f>
        <v/>
      </c>
      <c r="M684" s="29"/>
      <c r="N684" s="21" t="str">
        <f t="shared" si="206"/>
        <v/>
      </c>
      <c r="O684" s="22" t="str">
        <f>IF(Drela!AI684="","",Drela!AI684)</f>
        <v/>
      </c>
      <c r="P684" s="23" t="str">
        <f>IF(Drela!AJ684="","",Drela!AJ684)</f>
        <v/>
      </c>
      <c r="R684" s="21">
        <v>681</v>
      </c>
      <c r="S684" s="24">
        <f ca="1"/>
        <v>86.158726181453019</v>
      </c>
      <c r="T684" s="24">
        <f ca="1"/>
        <v>11.06887120968352</v>
      </c>
      <c r="V684" s="21">
        <v>681</v>
      </c>
      <c r="W684" s="24">
        <f ca="1"/>
        <v>319.41720629368217</v>
      </c>
      <c r="X684" s="24">
        <f ca="1"/>
        <v>30.295167526809561</v>
      </c>
      <c r="Y684" s="30"/>
      <c r="Z684" s="21">
        <v>681</v>
      </c>
      <c r="AA684" s="24">
        <f ca="1"/>
        <v>270.62658622197296</v>
      </c>
      <c r="AB684" s="24">
        <f ca="1"/>
        <v>164.70483247319046</v>
      </c>
      <c r="AD684" s="21">
        <v>681</v>
      </c>
      <c r="AE684" s="24">
        <f ca="1"/>
        <v>503.88506633420207</v>
      </c>
      <c r="AF684" s="24">
        <f ca="1"/>
        <v>183.93112879031648</v>
      </c>
      <c r="AH684" s="21">
        <v>681</v>
      </c>
      <c r="AI684" s="24">
        <f t="shared" ca="1" si="198"/>
        <v>86.158699999999996</v>
      </c>
      <c r="AJ684" s="24">
        <f t="shared" ca="1" si="199"/>
        <v>11.068899999999999</v>
      </c>
      <c r="AK684" s="24">
        <f t="shared" ca="1" si="200"/>
        <v>319.41719999999998</v>
      </c>
      <c r="AL684" s="24">
        <f t="shared" ca="1" si="201"/>
        <v>30.295200000000001</v>
      </c>
      <c r="AM684" s="26"/>
      <c r="AN684" s="26" t="str">
        <f ca="1">IF(AI684="","","G1 "&amp;Input!D55&amp;" "&amp;AI684&amp;" "&amp;Input!D$56&amp;" "&amp;AJ684&amp;" "&amp;Input!D$57&amp;" "&amp;AK684&amp;" "&amp;Input!D$58&amp;" "&amp;AL684&amp;" F "&amp;Input!D$51&amp;"")</f>
        <v>G1 X 86.1587 Y 11.0689 U 319.4172 Z 30.2952 F 400</v>
      </c>
      <c r="AO684" s="26"/>
      <c r="AP684" s="26" t="str">
        <f ca="1">IF(AS684="","","G1 "&amp;Input!D$55&amp;" "&amp;AS684&amp;" "&amp;Input!D$56&amp;" "&amp;AT684&amp;" "&amp;Input!D$57&amp;" "&amp;AU684&amp;" "&amp;Input!D$58&amp;" "&amp;AV684&amp;" F "&amp;Input!D$52&amp;"")</f>
        <v>G1 X 270.6266 Y 164.7048 U 503.8851 Z 183.9311 F 400</v>
      </c>
      <c r="AQ684" s="26"/>
      <c r="AR684" s="21">
        <v>681</v>
      </c>
      <c r="AS684" s="24">
        <f t="shared" ca="1" si="207"/>
        <v>270.6266</v>
      </c>
      <c r="AT684" s="24">
        <f t="shared" ca="1" si="208"/>
        <v>164.70480000000001</v>
      </c>
      <c r="AU684" s="24">
        <f t="shared" ca="1" si="209"/>
        <v>503.88510000000002</v>
      </c>
      <c r="AV684" s="24">
        <f t="shared" ca="1" si="210"/>
        <v>183.93109999999999</v>
      </c>
      <c r="BC684" t="s">
        <v>1108</v>
      </c>
      <c r="BF684" s="74" t="str">
        <f ca="1">IF(AI683="","","G1 "&amp;Input!D$55&amp;" "&amp;AI683&amp;" "&amp;Input!D$56&amp;" "&amp;AJ683&amp;" "&amp;Input!D$57&amp;" "&amp;AK683&amp;" "&amp;Input!D$58&amp;" "&amp;AL683&amp;" F "&amp;Input!D$51&amp;"")</f>
        <v>G1 X 85.7605 Y 11.2197 U 319.1992 Z 30.3834 F 400</v>
      </c>
      <c r="BO684" s="132">
        <f t="shared" ref="BO684:BR703" ca="1" si="214">IFERROR(MID($AN684,FIND(" ",$AN684,FIND(BO$2,$AN684,1)),FIND(" ",$AN684,FIND(" ",$AN684,FIND(BO$2,$AN684,1))+1)-FIND(" ",$AN684,FIND(BO$2,$AN684,1)))*1,"")</f>
        <v>86.158699999999996</v>
      </c>
      <c r="BP684" s="132">
        <f t="shared" ca="1" si="214"/>
        <v>11.068899999999999</v>
      </c>
      <c r="BQ684" s="132">
        <f t="shared" ca="1" si="214"/>
        <v>319.41719999999998</v>
      </c>
      <c r="BR684" s="132">
        <f t="shared" ca="1" si="214"/>
        <v>30.295200000000001</v>
      </c>
      <c r="BT684" s="132" t="str">
        <f t="shared" ref="BT684:BW703" si="215">IFERROR(MID($AO684,FIND(" ",$AO684,FIND(BT$2,$AO684,1)),FIND(" ",$AO684,FIND(" ",$AO684,FIND(BT$2,$AO684,1))+1)-FIND(" ",$AO684,FIND(BT$2,$AO684,1)))*1,"")</f>
        <v/>
      </c>
      <c r="BU684" s="132" t="str">
        <f t="shared" si="215"/>
        <v/>
      </c>
      <c r="BV684" s="132" t="str">
        <f t="shared" si="215"/>
        <v/>
      </c>
      <c r="BW684" s="132" t="str">
        <f t="shared" si="215"/>
        <v/>
      </c>
      <c r="BY684" s="132">
        <f t="shared" ca="1" si="211"/>
        <v>270.6266</v>
      </c>
      <c r="BZ684" s="132">
        <f t="shared" ca="1" si="211"/>
        <v>164.70480000000001</v>
      </c>
      <c r="CA684" s="132">
        <f t="shared" ca="1" si="211"/>
        <v>503.88510000000002</v>
      </c>
      <c r="CB684" s="132">
        <f t="shared" ca="1" si="211"/>
        <v>183.93109999999999</v>
      </c>
    </row>
    <row r="685" spans="2:80" x14ac:dyDescent="0.2">
      <c r="B685" s="21" t="str">
        <f>IF(C685&lt;&gt;"",ROWS(B$3:Me)-1,"")</f>
        <v/>
      </c>
      <c r="C685" s="22" t="str">
        <f>IF(Drela!N685="","",Drela!N685)</f>
        <v/>
      </c>
      <c r="D685" s="23" t="str">
        <f>IF(Drela!O685="","",Drela!O685)</f>
        <v/>
      </c>
      <c r="F685" s="21" t="str">
        <f t="shared" si="204"/>
        <v/>
      </c>
      <c r="G685" s="22" t="str">
        <f>IF(Drela!Q685="","",Drela!Q685)</f>
        <v/>
      </c>
      <c r="H685" s="23" t="str">
        <f>IF(Drela!R685="","",Drela!R685)</f>
        <v/>
      </c>
      <c r="I685" s="29"/>
      <c r="J685" s="21" t="str">
        <f t="shared" si="205"/>
        <v/>
      </c>
      <c r="K685" s="22" t="str">
        <f>IF(Drela!AF685="","",Drela!AF685)</f>
        <v/>
      </c>
      <c r="L685" s="23" t="str">
        <f>IF(Drela!AG685="","",Drela!AG685)</f>
        <v/>
      </c>
      <c r="M685" s="29"/>
      <c r="N685" s="21" t="str">
        <f t="shared" si="206"/>
        <v/>
      </c>
      <c r="O685" s="22" t="str">
        <f>IF(Drela!AI685="","",Drela!AI685)</f>
        <v/>
      </c>
      <c r="P685" s="23" t="str">
        <f>IF(Drela!AJ685="","",Drela!AJ685)</f>
        <v/>
      </c>
      <c r="R685" s="21">
        <v>682</v>
      </c>
      <c r="S685" s="24">
        <f ca="1"/>
        <v>86.619952619734875</v>
      </c>
      <c r="T685" s="24">
        <f ca="1"/>
        <v>10.899198304978087</v>
      </c>
      <c r="V685" s="21">
        <v>682</v>
      </c>
      <c r="W685" s="24">
        <f ca="1"/>
        <v>319.66974503368255</v>
      </c>
      <c r="X685" s="24">
        <f ca="1"/>
        <v>30.195750756607769</v>
      </c>
      <c r="Y685" s="30"/>
      <c r="Z685" s="21">
        <v>682</v>
      </c>
      <c r="AA685" s="24">
        <f ca="1"/>
        <v>270.37404748197258</v>
      </c>
      <c r="AB685" s="24">
        <f ca="1"/>
        <v>164.80424924339226</v>
      </c>
      <c r="AD685" s="21">
        <v>682</v>
      </c>
      <c r="AE685" s="24">
        <f ca="1"/>
        <v>503.4238398959202</v>
      </c>
      <c r="AF685" s="24">
        <f ca="1"/>
        <v>184.10080169502191</v>
      </c>
      <c r="AH685" s="21">
        <v>682</v>
      </c>
      <c r="AI685" s="24">
        <f t="shared" ca="1" si="198"/>
        <v>86.62</v>
      </c>
      <c r="AJ685" s="24">
        <f t="shared" ca="1" si="199"/>
        <v>10.8992</v>
      </c>
      <c r="AK685" s="24">
        <f t="shared" ca="1" si="200"/>
        <v>319.66969999999998</v>
      </c>
      <c r="AL685" s="24">
        <f t="shared" ca="1" si="201"/>
        <v>30.195799999999998</v>
      </c>
      <c r="AM685" s="26"/>
      <c r="AN685" s="26" t="str">
        <f ca="1">IF(AI685="","","G1 "&amp;Input!D55&amp;" "&amp;AI685&amp;" "&amp;Input!D$56&amp;" "&amp;AJ685&amp;" "&amp;Input!D$57&amp;" "&amp;AK685&amp;" "&amp;Input!D$58&amp;" "&amp;AL685&amp;" F "&amp;Input!D$51&amp;"")</f>
        <v>G1 X 86.62 Y 10.8992 U 319.6697 Z 30.1958 F 400</v>
      </c>
      <c r="AO685" s="26"/>
      <c r="AP685" s="26" t="str">
        <f ca="1">IF(AS685="","","G1 "&amp;Input!D$55&amp;" "&amp;AS685&amp;" "&amp;Input!D$56&amp;" "&amp;AT685&amp;" "&amp;Input!D$57&amp;" "&amp;AU685&amp;" "&amp;Input!D$58&amp;" "&amp;AV685&amp;" F "&amp;Input!D$52&amp;"")</f>
        <v>G1 X 270.374 Y 164.8042 U 503.4238 Z 184.1008 F 400</v>
      </c>
      <c r="AQ685" s="26"/>
      <c r="AR685" s="21">
        <v>682</v>
      </c>
      <c r="AS685" s="24">
        <f t="shared" ca="1" si="207"/>
        <v>270.37400000000002</v>
      </c>
      <c r="AT685" s="24">
        <f t="shared" ca="1" si="208"/>
        <v>164.80420000000001</v>
      </c>
      <c r="AU685" s="24">
        <f t="shared" ca="1" si="209"/>
        <v>503.42380000000003</v>
      </c>
      <c r="AV685" s="24">
        <f t="shared" ca="1" si="210"/>
        <v>184.10079999999999</v>
      </c>
      <c r="BC685" t="s">
        <v>1109</v>
      </c>
      <c r="BF685" s="74" t="str">
        <f ca="1">IF(AI684="","","G1 "&amp;Input!D$55&amp;" "&amp;AI684&amp;" "&amp;Input!D$56&amp;" "&amp;AJ684&amp;" "&amp;Input!D$57&amp;" "&amp;AK684&amp;" "&amp;Input!D$58&amp;" "&amp;AL684&amp;" F "&amp;Input!D$51&amp;"")</f>
        <v>G1 X 86.1587 Y 11.0689 U 319.4172 Z 30.2952 F 400</v>
      </c>
      <c r="BO685" s="132">
        <f t="shared" ca="1" si="214"/>
        <v>86.62</v>
      </c>
      <c r="BP685" s="132">
        <f t="shared" ca="1" si="214"/>
        <v>10.8992</v>
      </c>
      <c r="BQ685" s="132">
        <f t="shared" ca="1" si="214"/>
        <v>319.66969999999998</v>
      </c>
      <c r="BR685" s="132">
        <f t="shared" ca="1" si="214"/>
        <v>30.195799999999998</v>
      </c>
      <c r="BT685" s="132" t="str">
        <f t="shared" si="215"/>
        <v/>
      </c>
      <c r="BU685" s="132" t="str">
        <f t="shared" si="215"/>
        <v/>
      </c>
      <c r="BV685" s="132" t="str">
        <f t="shared" si="215"/>
        <v/>
      </c>
      <c r="BW685" s="132" t="str">
        <f t="shared" si="215"/>
        <v/>
      </c>
      <c r="BY685" s="132">
        <f t="shared" ca="1" si="211"/>
        <v>270.37400000000002</v>
      </c>
      <c r="BZ685" s="132">
        <f t="shared" ca="1" si="211"/>
        <v>164.80420000000001</v>
      </c>
      <c r="CA685" s="132">
        <f t="shared" ca="1" si="211"/>
        <v>503.42380000000003</v>
      </c>
      <c r="CB685" s="132">
        <f t="shared" ca="1" si="211"/>
        <v>184.10079999999999</v>
      </c>
    </row>
    <row r="686" spans="2:80" x14ac:dyDescent="0.2">
      <c r="B686" s="21" t="str">
        <f>IF(C686&lt;&gt;"",ROWS(B$3:Me)-1,"")</f>
        <v/>
      </c>
      <c r="C686" s="22" t="str">
        <f>IF(Drela!N686="","",Drela!N686)</f>
        <v/>
      </c>
      <c r="D686" s="23" t="str">
        <f>IF(Drela!O686="","",Drela!O686)</f>
        <v/>
      </c>
      <c r="F686" s="21" t="str">
        <f t="shared" si="204"/>
        <v/>
      </c>
      <c r="G686" s="22" t="str">
        <f>IF(Drela!Q686="","",Drela!Q686)</f>
        <v/>
      </c>
      <c r="H686" s="23" t="str">
        <f>IF(Drela!R686="","",Drela!R686)</f>
        <v/>
      </c>
      <c r="I686" s="29"/>
      <c r="J686" s="21" t="str">
        <f t="shared" si="205"/>
        <v/>
      </c>
      <c r="K686" s="22" t="str">
        <f>IF(Drela!AF686="","",Drela!AF686)</f>
        <v/>
      </c>
      <c r="L686" s="23" t="str">
        <f>IF(Drela!AG686="","",Drela!AG686)</f>
        <v/>
      </c>
      <c r="M686" s="29"/>
      <c r="N686" s="21" t="str">
        <f t="shared" si="206"/>
        <v/>
      </c>
      <c r="O686" s="22" t="str">
        <f>IF(Drela!AI686="","",Drela!AI686)</f>
        <v/>
      </c>
      <c r="P686" s="23" t="str">
        <f>IF(Drela!AJ686="","",Drela!AJ686)</f>
        <v/>
      </c>
      <c r="R686" s="21">
        <v>683</v>
      </c>
      <c r="S686" s="24">
        <f ca="1"/>
        <v>87.143095100870624</v>
      </c>
      <c r="T686" s="24">
        <f ca="1"/>
        <v>10.712629454177952</v>
      </c>
      <c r="V686" s="21">
        <v>683</v>
      </c>
      <c r="W686" s="24">
        <f ca="1"/>
        <v>319.95625829249599</v>
      </c>
      <c r="X686" s="24">
        <f ca="1"/>
        <v>30.086235218723768</v>
      </c>
      <c r="Y686" s="30"/>
      <c r="Z686" s="21">
        <v>683</v>
      </c>
      <c r="AA686" s="24">
        <f ca="1"/>
        <v>270.08753422315914</v>
      </c>
      <c r="AB686" s="24">
        <f ca="1"/>
        <v>164.91376478127626</v>
      </c>
      <c r="AD686" s="21">
        <v>683</v>
      </c>
      <c r="AE686" s="24">
        <f ca="1"/>
        <v>502.90069741478442</v>
      </c>
      <c r="AF686" s="24">
        <f ca="1"/>
        <v>184.28737054582203</v>
      </c>
      <c r="AH686" s="21">
        <v>683</v>
      </c>
      <c r="AI686" s="24">
        <f t="shared" ca="1" si="198"/>
        <v>87.143100000000004</v>
      </c>
      <c r="AJ686" s="24">
        <f t="shared" ca="1" si="199"/>
        <v>10.7126</v>
      </c>
      <c r="AK686" s="24">
        <f t="shared" ca="1" si="200"/>
        <v>319.9563</v>
      </c>
      <c r="AL686" s="24">
        <f t="shared" ca="1" si="201"/>
        <v>30.086200000000002</v>
      </c>
      <c r="AM686" s="26"/>
      <c r="AN686" s="26" t="str">
        <f ca="1">IF(AI686="","","G1 "&amp;Input!D55&amp;" "&amp;AI686&amp;" "&amp;Input!D$56&amp;" "&amp;AJ686&amp;" "&amp;Input!D$57&amp;" "&amp;AK686&amp;" "&amp;Input!D$58&amp;" "&amp;AL686&amp;" F "&amp;Input!D$51&amp;"")</f>
        <v>G1 X 87.1431 Y 10.7126 U 319.9563 Z 30.0862 F 400</v>
      </c>
      <c r="AO686" s="26"/>
      <c r="AP686" s="26" t="str">
        <f ca="1">IF(AS686="","","G1 "&amp;Input!D$55&amp;" "&amp;AS686&amp;" "&amp;Input!D$56&amp;" "&amp;AT686&amp;" "&amp;Input!D$57&amp;" "&amp;AU686&amp;" "&amp;Input!D$58&amp;" "&amp;AV686&amp;" F "&amp;Input!D$52&amp;"")</f>
        <v>G1 X 270.0875 Y 164.9138 U 502.9007 Z 184.2874 F 400</v>
      </c>
      <c r="AQ686" s="26"/>
      <c r="AR686" s="21">
        <v>683</v>
      </c>
      <c r="AS686" s="24">
        <f t="shared" ca="1" si="207"/>
        <v>270.08749999999998</v>
      </c>
      <c r="AT686" s="24">
        <f t="shared" ca="1" si="208"/>
        <v>164.91380000000001</v>
      </c>
      <c r="AU686" s="24">
        <f t="shared" ca="1" si="209"/>
        <v>502.90069999999997</v>
      </c>
      <c r="AV686" s="24">
        <f t="shared" ca="1" si="210"/>
        <v>184.28739999999999</v>
      </c>
      <c r="BC686" t="s">
        <v>1110</v>
      </c>
      <c r="BF686" s="74" t="str">
        <f ca="1">IF(AI685="","","G1 "&amp;Input!D$55&amp;" "&amp;AI685&amp;" "&amp;Input!D$56&amp;" "&amp;AJ685&amp;" "&amp;Input!D$57&amp;" "&amp;AK685&amp;" "&amp;Input!D$58&amp;" "&amp;AL685&amp;" F "&amp;Input!D$51&amp;"")</f>
        <v>G1 X 86.62 Y 10.8992 U 319.6697 Z 30.1958 F 400</v>
      </c>
      <c r="BO686" s="132">
        <f t="shared" ca="1" si="214"/>
        <v>87.143100000000004</v>
      </c>
      <c r="BP686" s="132">
        <f t="shared" ca="1" si="214"/>
        <v>10.7126</v>
      </c>
      <c r="BQ686" s="132">
        <f t="shared" ca="1" si="214"/>
        <v>319.9563</v>
      </c>
      <c r="BR686" s="132">
        <f t="shared" ca="1" si="214"/>
        <v>30.086200000000002</v>
      </c>
      <c r="BT686" s="132" t="str">
        <f t="shared" si="215"/>
        <v/>
      </c>
      <c r="BU686" s="132" t="str">
        <f t="shared" si="215"/>
        <v/>
      </c>
      <c r="BV686" s="132" t="str">
        <f t="shared" si="215"/>
        <v/>
      </c>
      <c r="BW686" s="132" t="str">
        <f t="shared" si="215"/>
        <v/>
      </c>
      <c r="BY686" s="132">
        <f t="shared" ca="1" si="211"/>
        <v>270.08749999999998</v>
      </c>
      <c r="BZ686" s="132">
        <f t="shared" ca="1" si="211"/>
        <v>164.91380000000001</v>
      </c>
      <c r="CA686" s="132">
        <f t="shared" ca="1" si="211"/>
        <v>502.90069999999997</v>
      </c>
      <c r="CB686" s="132">
        <f t="shared" ca="1" si="211"/>
        <v>184.28739999999999</v>
      </c>
    </row>
    <row r="687" spans="2:80" x14ac:dyDescent="0.2">
      <c r="B687" s="21" t="str">
        <f>IF(C687&lt;&gt;"",ROWS(B$3:Me)-1,"")</f>
        <v/>
      </c>
      <c r="C687" s="22" t="str">
        <f>IF(Drela!N687="","",Drela!N687)</f>
        <v/>
      </c>
      <c r="D687" s="23" t="str">
        <f>IF(Drela!O687="","",Drela!O687)</f>
        <v/>
      </c>
      <c r="F687" s="21" t="str">
        <f t="shared" si="204"/>
        <v/>
      </c>
      <c r="G687" s="22" t="str">
        <f>IF(Drela!Q687="","",Drela!Q687)</f>
        <v/>
      </c>
      <c r="H687" s="23" t="str">
        <f>IF(Drela!R687="","",Drela!R687)</f>
        <v/>
      </c>
      <c r="I687" s="29"/>
      <c r="J687" s="21" t="str">
        <f t="shared" si="205"/>
        <v/>
      </c>
      <c r="K687" s="22" t="str">
        <f>IF(Drela!AF687="","",Drela!AF687)</f>
        <v/>
      </c>
      <c r="L687" s="23" t="str">
        <f>IF(Drela!AG687="","",Drela!AG687)</f>
        <v/>
      </c>
      <c r="M687" s="29"/>
      <c r="N687" s="21" t="str">
        <f t="shared" si="206"/>
        <v/>
      </c>
      <c r="O687" s="22" t="str">
        <f>IF(Drela!AI687="","",Drela!AI687)</f>
        <v/>
      </c>
      <c r="P687" s="23" t="str">
        <f>IF(Drela!AJ687="","",Drela!AJ687)</f>
        <v/>
      </c>
      <c r="R687" s="21">
        <v>684</v>
      </c>
      <c r="S687" s="24">
        <f ca="1"/>
        <v>87.690311853752291</v>
      </c>
      <c r="T687" s="24">
        <f ca="1"/>
        <v>10.521886792655016</v>
      </c>
      <c r="V687" s="21">
        <v>684</v>
      </c>
      <c r="W687" s="24">
        <f ca="1"/>
        <v>320.2560113694725</v>
      </c>
      <c r="X687" s="24">
        <f ca="1"/>
        <v>29.974115760644192</v>
      </c>
      <c r="Y687" s="30"/>
      <c r="Z687" s="21">
        <v>684</v>
      </c>
      <c r="AA687" s="24">
        <f ca="1"/>
        <v>269.78778114618262</v>
      </c>
      <c r="AB687" s="24">
        <f ca="1"/>
        <v>165.02588423935583</v>
      </c>
      <c r="AD687" s="21">
        <v>684</v>
      </c>
      <c r="AE687" s="24">
        <f ca="1"/>
        <v>502.35348066190272</v>
      </c>
      <c r="AF687" s="24">
        <f ca="1"/>
        <v>184.47811320734496</v>
      </c>
      <c r="AH687" s="21">
        <v>684</v>
      </c>
      <c r="AI687" s="24">
        <f t="shared" ca="1" si="198"/>
        <v>87.690299999999993</v>
      </c>
      <c r="AJ687" s="24">
        <f t="shared" ca="1" si="199"/>
        <v>10.5219</v>
      </c>
      <c r="AK687" s="24">
        <f t="shared" ca="1" si="200"/>
        <v>320.25599999999997</v>
      </c>
      <c r="AL687" s="24">
        <f t="shared" ca="1" si="201"/>
        <v>29.9741</v>
      </c>
      <c r="AM687" s="26"/>
      <c r="AN687" s="26" t="str">
        <f ca="1">IF(AI687="","","G1 "&amp;Input!D55&amp;" "&amp;AI687&amp;" "&amp;Input!D$56&amp;" "&amp;AJ687&amp;" "&amp;Input!D$57&amp;" "&amp;AK687&amp;" "&amp;Input!D$58&amp;" "&amp;AL687&amp;" F "&amp;Input!D$51&amp;"")</f>
        <v>G1 X 87.6903 Y 10.5219 U 320.256 Z 29.9741 F 400</v>
      </c>
      <c r="AO687" s="26"/>
      <c r="AP687" s="26" t="str">
        <f ca="1">IF(AS687="","","G1 "&amp;Input!D$55&amp;" "&amp;AS687&amp;" "&amp;Input!D$56&amp;" "&amp;AT687&amp;" "&amp;Input!D$57&amp;" "&amp;AU687&amp;" "&amp;Input!D$58&amp;" "&amp;AV687&amp;" F "&amp;Input!D$52&amp;"")</f>
        <v>G1 X 269.7878 Y 165.0259 U 502.3535 Z 184.4781 F 400</v>
      </c>
      <c r="AQ687" s="26"/>
      <c r="AR687" s="21">
        <v>684</v>
      </c>
      <c r="AS687" s="24">
        <f t="shared" ca="1" si="207"/>
        <v>269.7878</v>
      </c>
      <c r="AT687" s="24">
        <f t="shared" ca="1" si="208"/>
        <v>165.02590000000001</v>
      </c>
      <c r="AU687" s="24">
        <f t="shared" ca="1" si="209"/>
        <v>502.3535</v>
      </c>
      <c r="AV687" s="24">
        <f t="shared" ca="1" si="210"/>
        <v>184.47810000000001</v>
      </c>
      <c r="BC687" t="s">
        <v>1111</v>
      </c>
      <c r="BF687" s="74" t="str">
        <f ca="1">IF(AI686="","","G1 "&amp;Input!D$55&amp;" "&amp;AI686&amp;" "&amp;Input!D$56&amp;" "&amp;AJ686&amp;" "&amp;Input!D$57&amp;" "&amp;AK686&amp;" "&amp;Input!D$58&amp;" "&amp;AL686&amp;" F "&amp;Input!D$51&amp;"")</f>
        <v>G1 X 87.1431 Y 10.7126 U 319.9563 Z 30.0862 F 400</v>
      </c>
      <c r="BO687" s="132">
        <f t="shared" ca="1" si="214"/>
        <v>87.690299999999993</v>
      </c>
      <c r="BP687" s="132">
        <f t="shared" ca="1" si="214"/>
        <v>10.5219</v>
      </c>
      <c r="BQ687" s="132">
        <f t="shared" ca="1" si="214"/>
        <v>320.25599999999997</v>
      </c>
      <c r="BR687" s="132">
        <f t="shared" ca="1" si="214"/>
        <v>29.9741</v>
      </c>
      <c r="BT687" s="132" t="str">
        <f t="shared" si="215"/>
        <v/>
      </c>
      <c r="BU687" s="132" t="str">
        <f t="shared" si="215"/>
        <v/>
      </c>
      <c r="BV687" s="132" t="str">
        <f t="shared" si="215"/>
        <v/>
      </c>
      <c r="BW687" s="132" t="str">
        <f t="shared" si="215"/>
        <v/>
      </c>
      <c r="BY687" s="132">
        <f t="shared" ca="1" si="211"/>
        <v>269.7878</v>
      </c>
      <c r="BZ687" s="132">
        <f t="shared" ca="1" si="211"/>
        <v>165.02590000000001</v>
      </c>
      <c r="CA687" s="132">
        <f t="shared" ca="1" si="211"/>
        <v>502.3535</v>
      </c>
      <c r="CB687" s="132">
        <f t="shared" ca="1" si="211"/>
        <v>184.47810000000001</v>
      </c>
    </row>
    <row r="688" spans="2:80" x14ac:dyDescent="0.2">
      <c r="B688" s="21" t="str">
        <f>IF(C688&lt;&gt;"",ROWS(B$3:Me)-1,"")</f>
        <v/>
      </c>
      <c r="C688" s="22" t="str">
        <f>IF(Drela!N688="","",Drela!N688)</f>
        <v/>
      </c>
      <c r="D688" s="23" t="str">
        <f>IF(Drela!O688="","",Drela!O688)</f>
        <v/>
      </c>
      <c r="F688" s="21" t="str">
        <f t="shared" si="204"/>
        <v/>
      </c>
      <c r="G688" s="22" t="str">
        <f>IF(Drela!Q688="","",Drela!Q688)</f>
        <v/>
      </c>
      <c r="H688" s="23" t="str">
        <f>IF(Drela!R688="","",Drela!R688)</f>
        <v/>
      </c>
      <c r="I688" s="29"/>
      <c r="J688" s="21" t="str">
        <f t="shared" si="205"/>
        <v/>
      </c>
      <c r="K688" s="22" t="str">
        <f>IF(Drela!AF688="","",Drela!AF688)</f>
        <v/>
      </c>
      <c r="L688" s="23" t="str">
        <f>IF(Drela!AG688="","",Drela!AG688)</f>
        <v/>
      </c>
      <c r="M688" s="29"/>
      <c r="N688" s="21" t="str">
        <f t="shared" si="206"/>
        <v/>
      </c>
      <c r="O688" s="22" t="str">
        <f>IF(Drela!AI688="","",Drela!AI688)</f>
        <v/>
      </c>
      <c r="P688" s="23" t="str">
        <f>IF(Drela!AJ688="","",Drela!AJ688)</f>
        <v/>
      </c>
      <c r="R688" s="21">
        <v>685</v>
      </c>
      <c r="S688" s="24">
        <f ca="1"/>
        <v>88.214581389235505</v>
      </c>
      <c r="T688" s="24">
        <f ca="1"/>
        <v>10.342390667398769</v>
      </c>
      <c r="V688" s="21">
        <v>685</v>
      </c>
      <c r="W688" s="24">
        <f ca="1"/>
        <v>320.54323488044372</v>
      </c>
      <c r="X688" s="24">
        <f ca="1"/>
        <v>29.868491152446548</v>
      </c>
      <c r="Y688" s="30"/>
      <c r="Z688" s="21">
        <v>685</v>
      </c>
      <c r="AA688" s="24">
        <f ca="1"/>
        <v>269.50055763521135</v>
      </c>
      <c r="AB688" s="24">
        <f ca="1"/>
        <v>165.13150884755345</v>
      </c>
      <c r="AD688" s="21">
        <v>685</v>
      </c>
      <c r="AE688" s="24">
        <f ca="1"/>
        <v>501.82921112641952</v>
      </c>
      <c r="AF688" s="24">
        <f ca="1"/>
        <v>184.6576093326012</v>
      </c>
      <c r="AH688" s="21">
        <v>685</v>
      </c>
      <c r="AI688" s="24">
        <f t="shared" ca="1" si="198"/>
        <v>88.214600000000004</v>
      </c>
      <c r="AJ688" s="24">
        <f t="shared" ca="1" si="199"/>
        <v>10.3424</v>
      </c>
      <c r="AK688" s="24">
        <f t="shared" ca="1" si="200"/>
        <v>320.54320000000001</v>
      </c>
      <c r="AL688" s="24">
        <f t="shared" ca="1" si="201"/>
        <v>29.868500000000001</v>
      </c>
      <c r="AM688" s="26"/>
      <c r="AN688" s="26" t="str">
        <f ca="1">IF(AI688="","","G1 "&amp;Input!D55&amp;" "&amp;AI688&amp;" "&amp;Input!D$56&amp;" "&amp;AJ688&amp;" "&amp;Input!D$57&amp;" "&amp;AK688&amp;" "&amp;Input!D$58&amp;" "&amp;AL688&amp;" F "&amp;Input!D$51&amp;"")</f>
        <v>G1 X 88.2146 Y 10.3424 U 320.5432 Z 29.8685 F 400</v>
      </c>
      <c r="AO688" s="26"/>
      <c r="AP688" s="26" t="str">
        <f ca="1">IF(AS688="","","G1 "&amp;Input!D$55&amp;" "&amp;AS688&amp;" "&amp;Input!D$56&amp;" "&amp;AT688&amp;" "&amp;Input!D$57&amp;" "&amp;AU688&amp;" "&amp;Input!D$58&amp;" "&amp;AV688&amp;" F "&amp;Input!D$52&amp;"")</f>
        <v>G1 X 269.5006 Y 165.1315 U 501.8292 Z 184.6576 F 400</v>
      </c>
      <c r="AQ688" s="26"/>
      <c r="AR688" s="21">
        <v>685</v>
      </c>
      <c r="AS688" s="24">
        <f t="shared" ca="1" si="207"/>
        <v>269.50060000000002</v>
      </c>
      <c r="AT688" s="24">
        <f t="shared" ca="1" si="208"/>
        <v>165.13149999999999</v>
      </c>
      <c r="AU688" s="24">
        <f t="shared" ca="1" si="209"/>
        <v>501.82920000000001</v>
      </c>
      <c r="AV688" s="24">
        <f t="shared" ca="1" si="210"/>
        <v>184.6576</v>
      </c>
      <c r="BC688" t="s">
        <v>1112</v>
      </c>
      <c r="BF688" s="74" t="str">
        <f ca="1">IF(AI687="","","G1 "&amp;Input!D$55&amp;" "&amp;AI687&amp;" "&amp;Input!D$56&amp;" "&amp;AJ687&amp;" "&amp;Input!D$57&amp;" "&amp;AK687&amp;" "&amp;Input!D$58&amp;" "&amp;AL687&amp;" F "&amp;Input!D$51&amp;"")</f>
        <v>G1 X 87.6903 Y 10.5219 U 320.256 Z 29.9741 F 400</v>
      </c>
      <c r="BO688" s="132">
        <f t="shared" ca="1" si="214"/>
        <v>88.214600000000004</v>
      </c>
      <c r="BP688" s="132">
        <f t="shared" ca="1" si="214"/>
        <v>10.3424</v>
      </c>
      <c r="BQ688" s="132">
        <f t="shared" ca="1" si="214"/>
        <v>320.54320000000001</v>
      </c>
      <c r="BR688" s="132">
        <f t="shared" ca="1" si="214"/>
        <v>29.868500000000001</v>
      </c>
      <c r="BT688" s="132" t="str">
        <f t="shared" si="215"/>
        <v/>
      </c>
      <c r="BU688" s="132" t="str">
        <f t="shared" si="215"/>
        <v/>
      </c>
      <c r="BV688" s="132" t="str">
        <f t="shared" si="215"/>
        <v/>
      </c>
      <c r="BW688" s="132" t="str">
        <f t="shared" si="215"/>
        <v/>
      </c>
      <c r="BY688" s="132">
        <f t="shared" ca="1" si="211"/>
        <v>269.50060000000002</v>
      </c>
      <c r="BZ688" s="132">
        <f t="shared" ca="1" si="211"/>
        <v>165.13149999999999</v>
      </c>
      <c r="CA688" s="132">
        <f t="shared" ca="1" si="211"/>
        <v>501.82920000000001</v>
      </c>
      <c r="CB688" s="132">
        <f t="shared" ca="1" si="211"/>
        <v>184.6576</v>
      </c>
    </row>
    <row r="689" spans="2:80" x14ac:dyDescent="0.2">
      <c r="B689" s="21" t="str">
        <f>IF(C689&lt;&gt;"",ROWS(B$3:Me)-1,"")</f>
        <v/>
      </c>
      <c r="C689" s="22" t="str">
        <f>IF(Drela!N689="","",Drela!N689)</f>
        <v/>
      </c>
      <c r="D689" s="23" t="str">
        <f>IF(Drela!O689="","",Drela!O689)</f>
        <v/>
      </c>
      <c r="F689" s="21" t="str">
        <f t="shared" si="204"/>
        <v/>
      </c>
      <c r="G689" s="22" t="str">
        <f>IF(Drela!Q689="","",Drela!Q689)</f>
        <v/>
      </c>
      <c r="H689" s="23" t="str">
        <f>IF(Drela!R689="","",Drela!R689)</f>
        <v/>
      </c>
      <c r="I689" s="29"/>
      <c r="J689" s="21" t="str">
        <f t="shared" si="205"/>
        <v/>
      </c>
      <c r="K689" s="22" t="str">
        <f>IF(Drela!AF689="","",Drela!AF689)</f>
        <v/>
      </c>
      <c r="L689" s="23" t="str">
        <f>IF(Drela!AG689="","",Drela!AG689)</f>
        <v/>
      </c>
      <c r="M689" s="29"/>
      <c r="N689" s="21" t="str">
        <f t="shared" si="206"/>
        <v/>
      </c>
      <c r="O689" s="22" t="str">
        <f>IF(Drela!AI689="","",Drela!AI689)</f>
        <v/>
      </c>
      <c r="P689" s="23" t="str">
        <f>IF(Drela!AJ689="","",Drela!AJ689)</f>
        <v/>
      </c>
      <c r="R689" s="21">
        <v>686</v>
      </c>
      <c r="S689" s="24">
        <f ca="1"/>
        <v>88.67696145480123</v>
      </c>
      <c r="T689" s="24">
        <f ca="1"/>
        <v>10.186688951761523</v>
      </c>
      <c r="V689" s="21">
        <v>686</v>
      </c>
      <c r="W689" s="24">
        <f ca="1"/>
        <v>320.79658436558805</v>
      </c>
      <c r="X689" s="24">
        <f ca="1"/>
        <v>29.776773719866824</v>
      </c>
      <c r="Y689" s="30"/>
      <c r="Z689" s="21">
        <v>686</v>
      </c>
      <c r="AA689" s="24">
        <f ca="1"/>
        <v>269.24720815006697</v>
      </c>
      <c r="AB689" s="24">
        <f ca="1"/>
        <v>165.22322628013316</v>
      </c>
      <c r="AD689" s="21">
        <v>686</v>
      </c>
      <c r="AE689" s="24">
        <f ca="1"/>
        <v>501.36683106085383</v>
      </c>
      <c r="AF689" s="24">
        <f ca="1"/>
        <v>184.81331104823846</v>
      </c>
      <c r="AH689" s="21">
        <v>686</v>
      </c>
      <c r="AI689" s="24">
        <f t="shared" ca="1" si="198"/>
        <v>88.677000000000007</v>
      </c>
      <c r="AJ689" s="24">
        <f t="shared" ca="1" si="199"/>
        <v>10.1867</v>
      </c>
      <c r="AK689" s="24">
        <f t="shared" ca="1" si="200"/>
        <v>320.79660000000001</v>
      </c>
      <c r="AL689" s="24">
        <f t="shared" ca="1" si="201"/>
        <v>29.776800000000001</v>
      </c>
      <c r="AM689" s="26"/>
      <c r="AN689" s="26" t="str">
        <f ca="1">IF(AI689="","","G1 "&amp;Input!D55&amp;" "&amp;AI689&amp;" "&amp;Input!D$56&amp;" "&amp;AJ689&amp;" "&amp;Input!D$57&amp;" "&amp;AK689&amp;" "&amp;Input!D$58&amp;" "&amp;AL689&amp;" F "&amp;Input!D$51&amp;"")</f>
        <v>G1 X 88.677 Y 10.1867 U 320.7966 Z 29.7768 F 400</v>
      </c>
      <c r="AO689" s="26"/>
      <c r="AP689" s="26" t="str">
        <f ca="1">IF(AS689="","","G1 "&amp;Input!D$55&amp;" "&amp;AS689&amp;" "&amp;Input!D$56&amp;" "&amp;AT689&amp;" "&amp;Input!D$57&amp;" "&amp;AU689&amp;" "&amp;Input!D$58&amp;" "&amp;AV689&amp;" F "&amp;Input!D$52&amp;"")</f>
        <v>G1 X 269.2472 Y 165.2232 U 501.3668 Z 184.8133 F 400</v>
      </c>
      <c r="AQ689" s="26"/>
      <c r="AR689" s="21">
        <v>686</v>
      </c>
      <c r="AS689" s="24">
        <f t="shared" ca="1" si="207"/>
        <v>269.24720000000002</v>
      </c>
      <c r="AT689" s="24">
        <f t="shared" ca="1" si="208"/>
        <v>165.22319999999999</v>
      </c>
      <c r="AU689" s="24">
        <f t="shared" ca="1" si="209"/>
        <v>501.36680000000001</v>
      </c>
      <c r="AV689" s="24">
        <f t="shared" ca="1" si="210"/>
        <v>184.8133</v>
      </c>
      <c r="BC689" t="s">
        <v>1113</v>
      </c>
      <c r="BF689" s="74" t="str">
        <f ca="1">IF(AI688="","","G1 "&amp;Input!D$55&amp;" "&amp;AI688&amp;" "&amp;Input!D$56&amp;" "&amp;AJ688&amp;" "&amp;Input!D$57&amp;" "&amp;AK688&amp;" "&amp;Input!D$58&amp;" "&amp;AL688&amp;" F "&amp;Input!D$51&amp;"")</f>
        <v>G1 X 88.2146 Y 10.3424 U 320.5432 Z 29.8685 F 400</v>
      </c>
      <c r="BO689" s="132">
        <f t="shared" ca="1" si="214"/>
        <v>88.677000000000007</v>
      </c>
      <c r="BP689" s="132">
        <f t="shared" ca="1" si="214"/>
        <v>10.1867</v>
      </c>
      <c r="BQ689" s="132">
        <f t="shared" ca="1" si="214"/>
        <v>320.79660000000001</v>
      </c>
      <c r="BR689" s="132">
        <f t="shared" ca="1" si="214"/>
        <v>29.776800000000001</v>
      </c>
      <c r="BT689" s="132" t="str">
        <f t="shared" si="215"/>
        <v/>
      </c>
      <c r="BU689" s="132" t="str">
        <f t="shared" si="215"/>
        <v/>
      </c>
      <c r="BV689" s="132" t="str">
        <f t="shared" si="215"/>
        <v/>
      </c>
      <c r="BW689" s="132" t="str">
        <f t="shared" si="215"/>
        <v/>
      </c>
      <c r="BY689" s="132">
        <f t="shared" ca="1" si="211"/>
        <v>269.24720000000002</v>
      </c>
      <c r="BZ689" s="132">
        <f t="shared" ca="1" si="211"/>
        <v>165.22319999999999</v>
      </c>
      <c r="CA689" s="132">
        <f t="shared" ca="1" si="211"/>
        <v>501.36680000000001</v>
      </c>
      <c r="CB689" s="132">
        <f t="shared" ca="1" si="211"/>
        <v>184.8133</v>
      </c>
    </row>
    <row r="690" spans="2:80" x14ac:dyDescent="0.2">
      <c r="B690" s="21" t="str">
        <f>IF(C690&lt;&gt;"",ROWS(B$3:Me)-1,"")</f>
        <v/>
      </c>
      <c r="C690" s="22" t="str">
        <f>IF(Drela!N690="","",Drela!N690)</f>
        <v/>
      </c>
      <c r="D690" s="23" t="str">
        <f>IF(Drela!O690="","",Drela!O690)</f>
        <v/>
      </c>
      <c r="F690" s="21" t="str">
        <f t="shared" si="204"/>
        <v/>
      </c>
      <c r="G690" s="22" t="str">
        <f>IF(Drela!Q690="","",Drela!Q690)</f>
        <v/>
      </c>
      <c r="H690" s="23" t="str">
        <f>IF(Drela!R690="","",Drela!R690)</f>
        <v/>
      </c>
      <c r="I690" s="29"/>
      <c r="J690" s="21" t="str">
        <f t="shared" si="205"/>
        <v/>
      </c>
      <c r="K690" s="22" t="str">
        <f>IF(Drela!AF690="","",Drela!AF690)</f>
        <v/>
      </c>
      <c r="L690" s="23" t="str">
        <f>IF(Drela!AG690="","",Drela!AG690)</f>
        <v/>
      </c>
      <c r="M690" s="29"/>
      <c r="N690" s="21" t="str">
        <f t="shared" si="206"/>
        <v/>
      </c>
      <c r="O690" s="22" t="str">
        <f>IF(Drela!AI690="","",Drela!AI690)</f>
        <v/>
      </c>
      <c r="P690" s="23" t="str">
        <f>IF(Drela!AJ690="","",Drela!AJ690)</f>
        <v/>
      </c>
      <c r="R690" s="21">
        <v>687</v>
      </c>
      <c r="S690" s="24">
        <f ca="1"/>
        <v>89.070826744431869</v>
      </c>
      <c r="T690" s="24">
        <f ca="1"/>
        <v>10.055839624546891</v>
      </c>
      <c r="V690" s="21">
        <v>687</v>
      </c>
      <c r="W690" s="24">
        <f ca="1"/>
        <v>321.01241506247055</v>
      </c>
      <c r="X690" s="24">
        <f ca="1"/>
        <v>29.699630011274898</v>
      </c>
      <c r="Y690" s="30"/>
      <c r="Z690" s="21">
        <v>687</v>
      </c>
      <c r="AA690" s="24">
        <f ca="1"/>
        <v>269.03137745318446</v>
      </c>
      <c r="AB690" s="24">
        <f ca="1"/>
        <v>165.30036998872509</v>
      </c>
      <c r="AD690" s="21">
        <v>687</v>
      </c>
      <c r="AE690" s="24">
        <f ca="1"/>
        <v>500.97296577122324</v>
      </c>
      <c r="AF690" s="24">
        <f ca="1"/>
        <v>184.94416037545312</v>
      </c>
      <c r="AH690" s="21">
        <v>687</v>
      </c>
      <c r="AI690" s="24">
        <f t="shared" ca="1" si="198"/>
        <v>89.070800000000006</v>
      </c>
      <c r="AJ690" s="24">
        <f t="shared" ca="1" si="199"/>
        <v>10.0558</v>
      </c>
      <c r="AK690" s="24">
        <f t="shared" ca="1" si="200"/>
        <v>321.01240000000001</v>
      </c>
      <c r="AL690" s="24">
        <f t="shared" ca="1" si="201"/>
        <v>29.6996</v>
      </c>
      <c r="AM690" s="26"/>
      <c r="AN690" s="26" t="str">
        <f ca="1">IF(AI690="","","G1 "&amp;Input!D55&amp;" "&amp;AI690&amp;" "&amp;Input!D$56&amp;" "&amp;AJ690&amp;" "&amp;Input!D$57&amp;" "&amp;AK690&amp;" "&amp;Input!D$58&amp;" "&amp;AL690&amp;" F "&amp;Input!D$51&amp;"")</f>
        <v>G1 X 89.0708 Y 10.0558 U 321.0124 Z 29.6996 F 400</v>
      </c>
      <c r="AO690" s="26"/>
      <c r="AP690" s="26" t="str">
        <f ca="1">IF(AS690="","","G1 "&amp;Input!D$55&amp;" "&amp;AS690&amp;" "&amp;Input!D$56&amp;" "&amp;AT690&amp;" "&amp;Input!D$57&amp;" "&amp;AU690&amp;" "&amp;Input!D$58&amp;" "&amp;AV690&amp;" F "&amp;Input!D$52&amp;"")</f>
        <v>G1 X 269.0314 Y 165.3004 U 500.973 Z 184.9442 F 400</v>
      </c>
      <c r="AQ690" s="26"/>
      <c r="AR690" s="21">
        <v>687</v>
      </c>
      <c r="AS690" s="24">
        <f t="shared" ca="1" si="207"/>
        <v>269.03140000000002</v>
      </c>
      <c r="AT690" s="24">
        <f t="shared" ca="1" si="208"/>
        <v>165.3004</v>
      </c>
      <c r="AU690" s="24">
        <f t="shared" ca="1" si="209"/>
        <v>500.97300000000001</v>
      </c>
      <c r="AV690" s="24">
        <f t="shared" ca="1" si="210"/>
        <v>184.9442</v>
      </c>
      <c r="BC690" t="s">
        <v>1114</v>
      </c>
      <c r="BF690" s="74" t="str">
        <f ca="1">IF(AI689="","","G1 "&amp;Input!D$55&amp;" "&amp;AI689&amp;" "&amp;Input!D$56&amp;" "&amp;AJ689&amp;" "&amp;Input!D$57&amp;" "&amp;AK689&amp;" "&amp;Input!D$58&amp;" "&amp;AL689&amp;" F "&amp;Input!D$51&amp;"")</f>
        <v>G1 X 88.677 Y 10.1867 U 320.7966 Z 29.7768 F 400</v>
      </c>
      <c r="BO690" s="132">
        <f t="shared" ca="1" si="214"/>
        <v>89.070800000000006</v>
      </c>
      <c r="BP690" s="132">
        <f t="shared" ca="1" si="214"/>
        <v>10.0558</v>
      </c>
      <c r="BQ690" s="132">
        <f t="shared" ca="1" si="214"/>
        <v>321.01240000000001</v>
      </c>
      <c r="BR690" s="132">
        <f t="shared" ca="1" si="214"/>
        <v>29.6996</v>
      </c>
      <c r="BT690" s="132" t="str">
        <f t="shared" si="215"/>
        <v/>
      </c>
      <c r="BU690" s="132" t="str">
        <f t="shared" si="215"/>
        <v/>
      </c>
      <c r="BV690" s="132" t="str">
        <f t="shared" si="215"/>
        <v/>
      </c>
      <c r="BW690" s="132" t="str">
        <f t="shared" si="215"/>
        <v/>
      </c>
      <c r="BY690" s="132">
        <f t="shared" ca="1" si="211"/>
        <v>269.03140000000002</v>
      </c>
      <c r="BZ690" s="132">
        <f t="shared" ca="1" si="211"/>
        <v>165.3004</v>
      </c>
      <c r="CA690" s="132">
        <f t="shared" ca="1" si="211"/>
        <v>500.97300000000001</v>
      </c>
      <c r="CB690" s="132">
        <f t="shared" ca="1" si="211"/>
        <v>184.9442</v>
      </c>
    </row>
    <row r="691" spans="2:80" x14ac:dyDescent="0.2">
      <c r="B691" s="21" t="str">
        <f>IF(C691&lt;&gt;"",ROWS(B$3:Me)-1,"")</f>
        <v/>
      </c>
      <c r="C691" s="22" t="str">
        <f>IF(Drela!N691="","",Drela!N691)</f>
        <v/>
      </c>
      <c r="D691" s="23" t="str">
        <f>IF(Drela!O691="","",Drela!O691)</f>
        <v/>
      </c>
      <c r="F691" s="21" t="str">
        <f t="shared" si="204"/>
        <v/>
      </c>
      <c r="G691" s="22" t="str">
        <f>IF(Drela!Q691="","",Drela!Q691)</f>
        <v/>
      </c>
      <c r="H691" s="23" t="str">
        <f>IF(Drela!R691="","",Drela!R691)</f>
        <v/>
      </c>
      <c r="I691" s="29"/>
      <c r="J691" s="21" t="str">
        <f t="shared" si="205"/>
        <v/>
      </c>
      <c r="K691" s="22" t="str">
        <f>IF(Drela!AF691="","",Drela!AF691)</f>
        <v/>
      </c>
      <c r="L691" s="23" t="str">
        <f>IF(Drela!AG691="","",Drela!AG691)</f>
        <v/>
      </c>
      <c r="M691" s="29"/>
      <c r="N691" s="21" t="str">
        <f t="shared" si="206"/>
        <v/>
      </c>
      <c r="O691" s="22" t="str">
        <f>IF(Drela!AI691="","",Drela!AI691)</f>
        <v/>
      </c>
      <c r="P691" s="23" t="str">
        <f>IF(Drela!AJ691="","",Drela!AJ691)</f>
        <v/>
      </c>
      <c r="R691" s="21">
        <v>688</v>
      </c>
      <c r="S691" s="24">
        <f ca="1"/>
        <v>89.397631188735147</v>
      </c>
      <c r="T691" s="24">
        <f ca="1"/>
        <v>9.9480281909213062</v>
      </c>
      <c r="V691" s="21">
        <v>688</v>
      </c>
      <c r="W691" s="24">
        <f ca="1"/>
        <v>321.19150713300291</v>
      </c>
      <c r="X691" s="24">
        <f ca="1"/>
        <v>29.636040130699129</v>
      </c>
      <c r="Y691" s="30"/>
      <c r="Z691" s="21">
        <v>688</v>
      </c>
      <c r="AA691" s="24">
        <f ca="1"/>
        <v>268.8522853826521</v>
      </c>
      <c r="AB691" s="24">
        <f ca="1"/>
        <v>165.36395986930086</v>
      </c>
      <c r="AD691" s="21">
        <v>688</v>
      </c>
      <c r="AE691" s="24">
        <f ca="1"/>
        <v>500.64616132691998</v>
      </c>
      <c r="AF691" s="24">
        <f ca="1"/>
        <v>185.05197180907871</v>
      </c>
      <c r="AH691" s="21">
        <v>688</v>
      </c>
      <c r="AI691" s="24">
        <f t="shared" ca="1" si="198"/>
        <v>89.397599999999997</v>
      </c>
      <c r="AJ691" s="24">
        <f t="shared" ca="1" si="199"/>
        <v>9.9480000000000004</v>
      </c>
      <c r="AK691" s="24">
        <f t="shared" ca="1" si="200"/>
        <v>321.19150000000002</v>
      </c>
      <c r="AL691" s="24">
        <f t="shared" ca="1" si="201"/>
        <v>29.635999999999999</v>
      </c>
      <c r="AM691" s="26"/>
      <c r="AN691" s="26" t="str">
        <f ca="1">IF(AI691="","","G1 "&amp;Input!D55&amp;" "&amp;AI691&amp;" "&amp;Input!D$56&amp;" "&amp;AJ691&amp;" "&amp;Input!D$57&amp;" "&amp;AK691&amp;" "&amp;Input!D$58&amp;" "&amp;AL691&amp;" F "&amp;Input!D$51&amp;"")</f>
        <v>G1 X 89.3976 Y 9.948 U 321.1915 Z 29.636 F 400</v>
      </c>
      <c r="AO691" s="26"/>
      <c r="AP691" s="26" t="str">
        <f ca="1">IF(AS691="","","G1 "&amp;Input!D$55&amp;" "&amp;AS691&amp;" "&amp;Input!D$56&amp;" "&amp;AT691&amp;" "&amp;Input!D$57&amp;" "&amp;AU691&amp;" "&amp;Input!D$58&amp;" "&amp;AV691&amp;" F "&amp;Input!D$52&amp;"")</f>
        <v>G1 X 268.8523 Y 165.364 U 500.6462 Z 185.052 F 400</v>
      </c>
      <c r="AQ691" s="26"/>
      <c r="AR691" s="21">
        <v>688</v>
      </c>
      <c r="AS691" s="24">
        <f t="shared" ca="1" si="207"/>
        <v>268.85230000000001</v>
      </c>
      <c r="AT691" s="24">
        <f t="shared" ca="1" si="208"/>
        <v>165.364</v>
      </c>
      <c r="AU691" s="24">
        <f t="shared" ca="1" si="209"/>
        <v>500.64620000000002</v>
      </c>
      <c r="AV691" s="24">
        <f t="shared" ca="1" si="210"/>
        <v>185.05199999999999</v>
      </c>
      <c r="BC691" t="s">
        <v>1115</v>
      </c>
      <c r="BF691" s="74" t="str">
        <f ca="1">IF(AI690="","","G1 "&amp;Input!D$55&amp;" "&amp;AI690&amp;" "&amp;Input!D$56&amp;" "&amp;AJ690&amp;" "&amp;Input!D$57&amp;" "&amp;AK690&amp;" "&amp;Input!D$58&amp;" "&amp;AL690&amp;" F "&amp;Input!D$51&amp;"")</f>
        <v>G1 X 89.0708 Y 10.0558 U 321.0124 Z 29.6996 F 400</v>
      </c>
      <c r="BO691" s="132">
        <f t="shared" ca="1" si="214"/>
        <v>89.397599999999997</v>
      </c>
      <c r="BP691" s="132">
        <f t="shared" ca="1" si="214"/>
        <v>9.9480000000000004</v>
      </c>
      <c r="BQ691" s="132">
        <f t="shared" ca="1" si="214"/>
        <v>321.19150000000002</v>
      </c>
      <c r="BR691" s="132">
        <f t="shared" ca="1" si="214"/>
        <v>29.635999999999999</v>
      </c>
      <c r="BT691" s="132" t="str">
        <f t="shared" si="215"/>
        <v/>
      </c>
      <c r="BU691" s="132" t="str">
        <f t="shared" si="215"/>
        <v/>
      </c>
      <c r="BV691" s="132" t="str">
        <f t="shared" si="215"/>
        <v/>
      </c>
      <c r="BW691" s="132" t="str">
        <f t="shared" si="215"/>
        <v/>
      </c>
      <c r="BY691" s="132">
        <f t="shared" ca="1" si="211"/>
        <v>268.85230000000001</v>
      </c>
      <c r="BZ691" s="132">
        <f t="shared" ca="1" si="211"/>
        <v>165.364</v>
      </c>
      <c r="CA691" s="132">
        <f t="shared" ca="1" si="211"/>
        <v>500.64620000000002</v>
      </c>
      <c r="CB691" s="132">
        <f t="shared" ca="1" si="211"/>
        <v>185.05199999999999</v>
      </c>
    </row>
    <row r="692" spans="2:80" x14ac:dyDescent="0.2">
      <c r="B692" s="21" t="str">
        <f>IF(C692&lt;&gt;"",ROWS(B$3:Me)-1,"")</f>
        <v/>
      </c>
      <c r="C692" s="22" t="str">
        <f>IF(Drela!N692="","",Drela!N692)</f>
        <v/>
      </c>
      <c r="D692" s="23" t="str">
        <f>IF(Drela!O692="","",Drela!O692)</f>
        <v/>
      </c>
      <c r="F692" s="21" t="str">
        <f t="shared" si="204"/>
        <v/>
      </c>
      <c r="G692" s="22" t="str">
        <f>IF(Drela!Q692="","",Drela!Q692)</f>
        <v/>
      </c>
      <c r="H692" s="23" t="str">
        <f>IF(Drela!R692="","",Drela!R692)</f>
        <v/>
      </c>
      <c r="I692" s="29"/>
      <c r="J692" s="21" t="str">
        <f t="shared" si="205"/>
        <v/>
      </c>
      <c r="K692" s="22" t="str">
        <f>IF(Drela!AF692="","",Drela!AF692)</f>
        <v/>
      </c>
      <c r="L692" s="23" t="str">
        <f>IF(Drela!AG692="","",Drela!AG692)</f>
        <v/>
      </c>
      <c r="M692" s="29"/>
      <c r="N692" s="21" t="str">
        <f t="shared" si="206"/>
        <v/>
      </c>
      <c r="O692" s="22" t="str">
        <f>IF(Drela!AI692="","",Drela!AI692)</f>
        <v/>
      </c>
      <c r="P692" s="23" t="str">
        <f>IF(Drela!AJ692="","",Drela!AJ692)</f>
        <v/>
      </c>
      <c r="R692" s="21">
        <v>689</v>
      </c>
      <c r="S692" s="24">
        <f ca="1"/>
        <v>89.66622787039789</v>
      </c>
      <c r="T692" s="24">
        <f ca="1"/>
        <v>9.8593148977907905</v>
      </c>
      <c r="V692" s="21">
        <v>689</v>
      </c>
      <c r="W692" s="24">
        <f ca="1"/>
        <v>321.33869947510175</v>
      </c>
      <c r="X692" s="24">
        <f ca="1"/>
        <v>29.583718746647758</v>
      </c>
      <c r="Y692" s="30"/>
      <c r="Z692" s="21">
        <v>689</v>
      </c>
      <c r="AA692" s="24">
        <f ca="1"/>
        <v>268.70509304055327</v>
      </c>
      <c r="AB692" s="24">
        <f ca="1"/>
        <v>165.41628125335225</v>
      </c>
      <c r="AD692" s="21">
        <v>689</v>
      </c>
      <c r="AE692" s="24">
        <f ca="1"/>
        <v>500.37756464525728</v>
      </c>
      <c r="AF692" s="24">
        <f ca="1"/>
        <v>185.14068510220923</v>
      </c>
      <c r="AH692" s="21">
        <v>689</v>
      </c>
      <c r="AI692" s="24">
        <f t="shared" ca="1" si="198"/>
        <v>89.666200000000003</v>
      </c>
      <c r="AJ692" s="24">
        <f t="shared" ca="1" si="199"/>
        <v>9.8592999999999993</v>
      </c>
      <c r="AK692" s="24">
        <f t="shared" ca="1" si="200"/>
        <v>321.33870000000002</v>
      </c>
      <c r="AL692" s="24">
        <f t="shared" ca="1" si="201"/>
        <v>29.5837</v>
      </c>
      <c r="AM692" s="26"/>
      <c r="AN692" s="26" t="str">
        <f ca="1">IF(AI692="","","G1 "&amp;Input!D55&amp;" "&amp;AI692&amp;" "&amp;Input!D$56&amp;" "&amp;AJ692&amp;" "&amp;Input!D$57&amp;" "&amp;AK692&amp;" "&amp;Input!D$58&amp;" "&amp;AL692&amp;" F "&amp;Input!D$51&amp;"")</f>
        <v>G1 X 89.6662 Y 9.8593 U 321.3387 Z 29.5837 F 400</v>
      </c>
      <c r="AO692" s="26"/>
      <c r="AP692" s="26" t="str">
        <f ca="1">IF(AS692="","","G1 "&amp;Input!D$55&amp;" "&amp;AS692&amp;" "&amp;Input!D$56&amp;" "&amp;AT692&amp;" "&amp;Input!D$57&amp;" "&amp;AU692&amp;" "&amp;Input!D$58&amp;" "&amp;AV692&amp;" F "&amp;Input!D$52&amp;"")</f>
        <v>G1 X 268.7051 Y 165.4163 U 500.3776 Z 185.1407 F 400</v>
      </c>
      <c r="AQ692" s="26"/>
      <c r="AR692" s="21">
        <v>689</v>
      </c>
      <c r="AS692" s="24">
        <f t="shared" ca="1" si="207"/>
        <v>268.70510000000002</v>
      </c>
      <c r="AT692" s="24">
        <f t="shared" ca="1" si="208"/>
        <v>165.41630000000001</v>
      </c>
      <c r="AU692" s="24">
        <f t="shared" ca="1" si="209"/>
        <v>500.37759999999997</v>
      </c>
      <c r="AV692" s="24">
        <f t="shared" ca="1" si="210"/>
        <v>185.14070000000001</v>
      </c>
      <c r="BC692" t="s">
        <v>1116</v>
      </c>
      <c r="BF692" s="74" t="str">
        <f ca="1">IF(AI691="","","G1 "&amp;Input!D$55&amp;" "&amp;AI691&amp;" "&amp;Input!D$56&amp;" "&amp;AJ691&amp;" "&amp;Input!D$57&amp;" "&amp;AK691&amp;" "&amp;Input!D$58&amp;" "&amp;AL691&amp;" F "&amp;Input!D$51&amp;"")</f>
        <v>G1 X 89.3976 Y 9.948 U 321.1915 Z 29.636 F 400</v>
      </c>
      <c r="BO692" s="132">
        <f t="shared" ca="1" si="214"/>
        <v>89.666200000000003</v>
      </c>
      <c r="BP692" s="132">
        <f t="shared" ca="1" si="214"/>
        <v>9.8592999999999993</v>
      </c>
      <c r="BQ692" s="132">
        <f t="shared" ca="1" si="214"/>
        <v>321.33870000000002</v>
      </c>
      <c r="BR692" s="132">
        <f t="shared" ca="1" si="214"/>
        <v>29.5837</v>
      </c>
      <c r="BT692" s="132" t="str">
        <f t="shared" si="215"/>
        <v/>
      </c>
      <c r="BU692" s="132" t="str">
        <f t="shared" si="215"/>
        <v/>
      </c>
      <c r="BV692" s="132" t="str">
        <f t="shared" si="215"/>
        <v/>
      </c>
      <c r="BW692" s="132" t="str">
        <f t="shared" si="215"/>
        <v/>
      </c>
      <c r="BY692" s="132">
        <f t="shared" ca="1" si="211"/>
        <v>268.70510000000002</v>
      </c>
      <c r="BZ692" s="132">
        <f t="shared" ca="1" si="211"/>
        <v>165.41630000000001</v>
      </c>
      <c r="CA692" s="132">
        <f t="shared" ca="1" si="211"/>
        <v>500.37759999999997</v>
      </c>
      <c r="CB692" s="132">
        <f t="shared" ca="1" si="211"/>
        <v>185.14070000000001</v>
      </c>
    </row>
    <row r="693" spans="2:80" x14ac:dyDescent="0.2">
      <c r="B693" s="21" t="str">
        <f>IF(C693&lt;&gt;"",ROWS(B$3:Me)-1,"")</f>
        <v/>
      </c>
      <c r="C693" s="22" t="str">
        <f>IF(Drela!N693="","",Drela!N693)</f>
        <v/>
      </c>
      <c r="D693" s="23" t="str">
        <f>IF(Drela!O693="","",Drela!O693)</f>
        <v/>
      </c>
      <c r="F693" s="21" t="str">
        <f t="shared" si="204"/>
        <v/>
      </c>
      <c r="G693" s="22" t="str">
        <f>IF(Drela!Q693="","",Drela!Q693)</f>
        <v/>
      </c>
      <c r="H693" s="23" t="str">
        <f>IF(Drela!R693="","",Drela!R693)</f>
        <v/>
      </c>
      <c r="I693" s="29"/>
      <c r="J693" s="21" t="str">
        <f t="shared" si="205"/>
        <v/>
      </c>
      <c r="K693" s="22" t="str">
        <f>IF(Drela!AF693="","",Drela!AF693)</f>
        <v/>
      </c>
      <c r="L693" s="23" t="str">
        <f>IF(Drela!AG693="","",Drela!AG693)</f>
        <v/>
      </c>
      <c r="M693" s="29"/>
      <c r="N693" s="21" t="str">
        <f t="shared" si="206"/>
        <v/>
      </c>
      <c r="O693" s="22" t="str">
        <f>IF(Drela!AI693="","",Drela!AI693)</f>
        <v/>
      </c>
      <c r="P693" s="23" t="str">
        <f>IF(Drela!AJ693="","",Drela!AJ693)</f>
        <v/>
      </c>
      <c r="R693" s="21">
        <v>690</v>
      </c>
      <c r="S693" s="24">
        <f ca="1"/>
        <v>89.915066480423206</v>
      </c>
      <c r="T693" s="24">
        <f ca="1"/>
        <v>9.7772589590197203</v>
      </c>
      <c r="V693" s="21">
        <v>690</v>
      </c>
      <c r="W693" s="24">
        <f ca="1"/>
        <v>321.47506593070301</v>
      </c>
      <c r="X693" s="24">
        <f ca="1"/>
        <v>29.535318785548551</v>
      </c>
      <c r="Y693" s="30"/>
      <c r="Z693" s="21">
        <v>690</v>
      </c>
      <c r="AA693" s="24">
        <f ca="1"/>
        <v>268.568726584952</v>
      </c>
      <c r="AB693" s="24">
        <f ca="1"/>
        <v>165.46468121445147</v>
      </c>
      <c r="AD693" s="21">
        <v>690</v>
      </c>
      <c r="AE693" s="24">
        <f ca="1"/>
        <v>500.12872603523192</v>
      </c>
      <c r="AF693" s="24">
        <f ca="1"/>
        <v>185.22274104098028</v>
      </c>
      <c r="AH693" s="21">
        <v>690</v>
      </c>
      <c r="AI693" s="24">
        <f t="shared" ca="1" si="198"/>
        <v>89.915099999999995</v>
      </c>
      <c r="AJ693" s="24">
        <f t="shared" ca="1" si="199"/>
        <v>9.7773000000000003</v>
      </c>
      <c r="AK693" s="24">
        <f t="shared" ca="1" si="200"/>
        <v>321.4751</v>
      </c>
      <c r="AL693" s="24">
        <f t="shared" ca="1" si="201"/>
        <v>29.535299999999999</v>
      </c>
      <c r="AM693" s="26"/>
      <c r="AN693" s="26" t="str">
        <f ca="1">IF(AI693="","","G1 "&amp;Input!D55&amp;" "&amp;AI693&amp;" "&amp;Input!D$56&amp;" "&amp;AJ693&amp;" "&amp;Input!D$57&amp;" "&amp;AK693&amp;" "&amp;Input!D$58&amp;" "&amp;AL693&amp;" F "&amp;Input!D$51&amp;"")</f>
        <v>G1 X 89.9151 Y 9.7773 U 321.4751 Z 29.5353 F 400</v>
      </c>
      <c r="AO693" s="26"/>
      <c r="AP693" s="26" t="str">
        <f ca="1">IF(AS693="","","G1 "&amp;Input!D$55&amp;" "&amp;AS693&amp;" "&amp;Input!D$56&amp;" "&amp;AT693&amp;" "&amp;Input!D$57&amp;" "&amp;AU693&amp;" "&amp;Input!D$58&amp;" "&amp;AV693&amp;" F "&amp;Input!D$52&amp;"")</f>
        <v>G1 X 268.5687 Y 165.4647 U 500.1287 Z 185.2227 F 400</v>
      </c>
      <c r="AQ693" s="26"/>
      <c r="AR693" s="21">
        <v>690</v>
      </c>
      <c r="AS693" s="24">
        <f t="shared" ca="1" si="207"/>
        <v>268.56869999999998</v>
      </c>
      <c r="AT693" s="24">
        <f t="shared" ca="1" si="208"/>
        <v>165.46469999999999</v>
      </c>
      <c r="AU693" s="24">
        <f t="shared" ca="1" si="209"/>
        <v>500.12869999999998</v>
      </c>
      <c r="AV693" s="24">
        <f t="shared" ca="1" si="210"/>
        <v>185.2227</v>
      </c>
      <c r="BC693" t="s">
        <v>1117</v>
      </c>
      <c r="BF693" s="74" t="str">
        <f ca="1">IF(AI692="","","G1 "&amp;Input!D$55&amp;" "&amp;AI692&amp;" "&amp;Input!D$56&amp;" "&amp;AJ692&amp;" "&amp;Input!D$57&amp;" "&amp;AK692&amp;" "&amp;Input!D$58&amp;" "&amp;AL692&amp;" F "&amp;Input!D$51&amp;"")</f>
        <v>G1 X 89.6662 Y 9.8593 U 321.3387 Z 29.5837 F 400</v>
      </c>
      <c r="BO693" s="132">
        <f t="shared" ca="1" si="214"/>
        <v>89.915099999999995</v>
      </c>
      <c r="BP693" s="132">
        <f t="shared" ca="1" si="214"/>
        <v>9.7773000000000003</v>
      </c>
      <c r="BQ693" s="132">
        <f t="shared" ca="1" si="214"/>
        <v>321.4751</v>
      </c>
      <c r="BR693" s="132">
        <f t="shared" ca="1" si="214"/>
        <v>29.535299999999999</v>
      </c>
      <c r="BT693" s="132" t="str">
        <f t="shared" si="215"/>
        <v/>
      </c>
      <c r="BU693" s="132" t="str">
        <f t="shared" si="215"/>
        <v/>
      </c>
      <c r="BV693" s="132" t="str">
        <f t="shared" si="215"/>
        <v/>
      </c>
      <c r="BW693" s="132" t="str">
        <f t="shared" si="215"/>
        <v/>
      </c>
      <c r="BY693" s="132">
        <f t="shared" ca="1" si="211"/>
        <v>268.56869999999998</v>
      </c>
      <c r="BZ693" s="132">
        <f t="shared" ca="1" si="211"/>
        <v>165.46469999999999</v>
      </c>
      <c r="CA693" s="132">
        <f t="shared" ca="1" si="211"/>
        <v>500.12869999999998</v>
      </c>
      <c r="CB693" s="132">
        <f t="shared" ca="1" si="211"/>
        <v>185.2227</v>
      </c>
    </row>
    <row r="694" spans="2:80" x14ac:dyDescent="0.2">
      <c r="B694" s="21" t="str">
        <f>IF(C694&lt;&gt;"",ROWS(B$3:Me)-1,"")</f>
        <v/>
      </c>
      <c r="C694" s="22" t="str">
        <f>IF(Drela!N694="","",Drela!N694)</f>
        <v/>
      </c>
      <c r="D694" s="23" t="str">
        <f>IF(Drela!O694="","",Drela!O694)</f>
        <v/>
      </c>
      <c r="F694" s="21" t="str">
        <f t="shared" si="204"/>
        <v/>
      </c>
      <c r="G694" s="22" t="str">
        <f>IF(Drela!Q694="","",Drela!Q694)</f>
        <v/>
      </c>
      <c r="H694" s="23" t="str">
        <f>IF(Drela!R694="","",Drela!R694)</f>
        <v/>
      </c>
      <c r="I694" s="29"/>
      <c r="J694" s="21" t="str">
        <f t="shared" si="205"/>
        <v/>
      </c>
      <c r="K694" s="22" t="str">
        <f>IF(Drela!AF694="","",Drela!AF694)</f>
        <v/>
      </c>
      <c r="L694" s="23" t="str">
        <f>IF(Drela!AG694="","",Drela!AG694)</f>
        <v/>
      </c>
      <c r="M694" s="29"/>
      <c r="N694" s="21" t="str">
        <f t="shared" si="206"/>
        <v/>
      </c>
      <c r="O694" s="22" t="str">
        <f>IF(Drela!AI694="","",Drela!AI694)</f>
        <v/>
      </c>
      <c r="P694" s="23" t="str">
        <f>IF(Drela!AJ694="","",Drela!AJ694)</f>
        <v/>
      </c>
      <c r="R694" s="21">
        <v>691</v>
      </c>
      <c r="S694" s="24">
        <f ca="1"/>
        <v>90.189995861893294</v>
      </c>
      <c r="T694" s="24">
        <f ca="1"/>
        <v>9.6872943302120547</v>
      </c>
      <c r="V694" s="21">
        <v>691</v>
      </c>
      <c r="W694" s="24">
        <f ca="1"/>
        <v>321.62573907774754</v>
      </c>
      <c r="X694" s="24">
        <f ca="1"/>
        <v>29.482227738309163</v>
      </c>
      <c r="Y694" s="30"/>
      <c r="Z694" s="21">
        <v>691</v>
      </c>
      <c r="AA694" s="24">
        <f ca="1"/>
        <v>268.41805343790753</v>
      </c>
      <c r="AB694" s="24">
        <f ca="1"/>
        <v>165.51777226169085</v>
      </c>
      <c r="AD694" s="21">
        <v>691</v>
      </c>
      <c r="AE694" s="24">
        <f ca="1"/>
        <v>499.85379665376183</v>
      </c>
      <c r="AF694" s="24">
        <f ca="1"/>
        <v>185.31270566978793</v>
      </c>
      <c r="AH694" s="21">
        <v>691</v>
      </c>
      <c r="AI694" s="24">
        <f t="shared" ca="1" si="198"/>
        <v>90.19</v>
      </c>
      <c r="AJ694" s="24">
        <f t="shared" ca="1" si="199"/>
        <v>9.6873000000000005</v>
      </c>
      <c r="AK694" s="24">
        <f t="shared" ca="1" si="200"/>
        <v>321.62569999999999</v>
      </c>
      <c r="AL694" s="24">
        <f t="shared" ca="1" si="201"/>
        <v>29.482199999999999</v>
      </c>
      <c r="AM694" s="26"/>
      <c r="AN694" s="26" t="str">
        <f ca="1">IF(AI694="","","G1 "&amp;Input!D55&amp;" "&amp;AI694&amp;" "&amp;Input!D$56&amp;" "&amp;AJ694&amp;" "&amp;Input!D$57&amp;" "&amp;AK694&amp;" "&amp;Input!D$58&amp;" "&amp;AL694&amp;" F "&amp;Input!D$51&amp;"")</f>
        <v>G1 X 90.19 Y 9.6873 U 321.6257 Z 29.4822 F 400</v>
      </c>
      <c r="AO694" s="26"/>
      <c r="AP694" s="26" t="str">
        <f ca="1">IF(AS694="","","G1 "&amp;Input!D$55&amp;" "&amp;AS694&amp;" "&amp;Input!D$56&amp;" "&amp;AT694&amp;" "&amp;Input!D$57&amp;" "&amp;AU694&amp;" "&amp;Input!D$58&amp;" "&amp;AV694&amp;" F "&amp;Input!D$52&amp;"")</f>
        <v>G1 X 268.4181 Y 165.5178 U 499.8538 Z 185.3127 F 400</v>
      </c>
      <c r="AQ694" s="26"/>
      <c r="AR694" s="21">
        <v>691</v>
      </c>
      <c r="AS694" s="24">
        <f t="shared" ca="1" si="207"/>
        <v>268.41809999999998</v>
      </c>
      <c r="AT694" s="24">
        <f t="shared" ca="1" si="208"/>
        <v>165.51779999999999</v>
      </c>
      <c r="AU694" s="24">
        <f t="shared" ca="1" si="209"/>
        <v>499.85379999999998</v>
      </c>
      <c r="AV694" s="24">
        <f t="shared" ca="1" si="210"/>
        <v>185.31270000000001</v>
      </c>
      <c r="BC694" t="s">
        <v>1118</v>
      </c>
      <c r="BF694" s="74" t="str">
        <f ca="1">IF(AI693="","","G1 "&amp;Input!D$55&amp;" "&amp;AI693&amp;" "&amp;Input!D$56&amp;" "&amp;AJ693&amp;" "&amp;Input!D$57&amp;" "&amp;AK693&amp;" "&amp;Input!D$58&amp;" "&amp;AL693&amp;" F "&amp;Input!D$51&amp;"")</f>
        <v>G1 X 89.9151 Y 9.7773 U 321.4751 Z 29.5353 F 400</v>
      </c>
      <c r="BO694" s="132">
        <f t="shared" ca="1" si="214"/>
        <v>90.19</v>
      </c>
      <c r="BP694" s="132">
        <f t="shared" ca="1" si="214"/>
        <v>9.6873000000000005</v>
      </c>
      <c r="BQ694" s="132">
        <f t="shared" ca="1" si="214"/>
        <v>321.62569999999999</v>
      </c>
      <c r="BR694" s="132">
        <f t="shared" ca="1" si="214"/>
        <v>29.482199999999999</v>
      </c>
      <c r="BT694" s="132" t="str">
        <f t="shared" si="215"/>
        <v/>
      </c>
      <c r="BU694" s="132" t="str">
        <f t="shared" si="215"/>
        <v/>
      </c>
      <c r="BV694" s="132" t="str">
        <f t="shared" si="215"/>
        <v/>
      </c>
      <c r="BW694" s="132" t="str">
        <f t="shared" si="215"/>
        <v/>
      </c>
      <c r="BY694" s="132">
        <f t="shared" ca="1" si="211"/>
        <v>268.41809999999998</v>
      </c>
      <c r="BZ694" s="132">
        <f t="shared" ca="1" si="211"/>
        <v>165.51779999999999</v>
      </c>
      <c r="CA694" s="132">
        <f t="shared" ca="1" si="211"/>
        <v>499.85379999999998</v>
      </c>
      <c r="CB694" s="132">
        <f t="shared" ca="1" si="211"/>
        <v>185.31270000000001</v>
      </c>
    </row>
    <row r="695" spans="2:80" x14ac:dyDescent="0.2">
      <c r="B695" s="21" t="str">
        <f>IF(C695&lt;&gt;"",ROWS(B$3:Me)-1,"")</f>
        <v/>
      </c>
      <c r="C695" s="22" t="str">
        <f>IF(Drela!N695="","",Drela!N695)</f>
        <v/>
      </c>
      <c r="D695" s="23" t="str">
        <f>IF(Drela!O695="","",Drela!O695)</f>
        <v/>
      </c>
      <c r="F695" s="21" t="str">
        <f t="shared" si="204"/>
        <v/>
      </c>
      <c r="G695" s="22" t="str">
        <f>IF(Drela!Q695="","",Drela!Q695)</f>
        <v/>
      </c>
      <c r="H695" s="23" t="str">
        <f>IF(Drela!R695="","",Drela!R695)</f>
        <v/>
      </c>
      <c r="I695" s="29"/>
      <c r="J695" s="21" t="str">
        <f t="shared" si="205"/>
        <v/>
      </c>
      <c r="K695" s="22" t="str">
        <f>IF(Drela!AF695="","",Drela!AF695)</f>
        <v/>
      </c>
      <c r="L695" s="23" t="str">
        <f>IF(Drela!AG695="","",Drela!AG695)</f>
        <v/>
      </c>
      <c r="M695" s="29"/>
      <c r="N695" s="21" t="str">
        <f t="shared" si="206"/>
        <v/>
      </c>
      <c r="O695" s="22" t="str">
        <f>IF(Drela!AI695="","",Drela!AI695)</f>
        <v/>
      </c>
      <c r="P695" s="23" t="str">
        <f>IF(Drela!AJ695="","",Drela!AJ695)</f>
        <v/>
      </c>
      <c r="R695" s="21">
        <v>692</v>
      </c>
      <c r="S695" s="24">
        <f ca="1"/>
        <v>90.528230235174632</v>
      </c>
      <c r="T695" s="24">
        <f ca="1"/>
        <v>9.5778175181536103</v>
      </c>
      <c r="V695" s="21">
        <v>692</v>
      </c>
      <c r="W695" s="24">
        <f ca="1"/>
        <v>321.81112105400234</v>
      </c>
      <c r="X695" s="24">
        <f ca="1"/>
        <v>29.417576182645409</v>
      </c>
      <c r="Y695" s="30"/>
      <c r="Z695" s="21">
        <v>692</v>
      </c>
      <c r="AA695" s="24">
        <f ca="1"/>
        <v>268.23267146165279</v>
      </c>
      <c r="AB695" s="24">
        <f ca="1"/>
        <v>165.5824238173546</v>
      </c>
      <c r="AD695" s="21">
        <v>692</v>
      </c>
      <c r="AE695" s="24">
        <f ca="1"/>
        <v>499.51556228048042</v>
      </c>
      <c r="AF695" s="24">
        <f ca="1"/>
        <v>185.42218248184639</v>
      </c>
      <c r="AH695" s="21">
        <v>692</v>
      </c>
      <c r="AI695" s="24">
        <f t="shared" ca="1" si="198"/>
        <v>90.528199999999998</v>
      </c>
      <c r="AJ695" s="24">
        <f t="shared" ca="1" si="199"/>
        <v>9.5777999999999999</v>
      </c>
      <c r="AK695" s="24">
        <f t="shared" ca="1" si="200"/>
        <v>321.81110000000001</v>
      </c>
      <c r="AL695" s="24">
        <f t="shared" ca="1" si="201"/>
        <v>29.4176</v>
      </c>
      <c r="AM695" s="26"/>
      <c r="AN695" s="26" t="str">
        <f ca="1">IF(AI695="","","G1 "&amp;Input!D55&amp;" "&amp;AI695&amp;" "&amp;Input!D$56&amp;" "&amp;AJ695&amp;" "&amp;Input!D$57&amp;" "&amp;AK695&amp;" "&amp;Input!D$58&amp;" "&amp;AL695&amp;" F "&amp;Input!D$51&amp;"")</f>
        <v>G1 X 90.5282 Y 9.5778 U 321.8111 Z 29.4176 F 400</v>
      </c>
      <c r="AO695" s="26"/>
      <c r="AP695" s="26" t="str">
        <f ca="1">IF(AS695="","","G1 "&amp;Input!D$55&amp;" "&amp;AS695&amp;" "&amp;Input!D$56&amp;" "&amp;AT695&amp;" "&amp;Input!D$57&amp;" "&amp;AU695&amp;" "&amp;Input!D$58&amp;" "&amp;AV695&amp;" F "&amp;Input!D$52&amp;"")</f>
        <v>G1 X 268.2327 Y 165.5824 U 499.5156 Z 185.4222 F 400</v>
      </c>
      <c r="AQ695" s="26"/>
      <c r="AR695" s="21">
        <v>692</v>
      </c>
      <c r="AS695" s="24">
        <f t="shared" ca="1" si="207"/>
        <v>268.23270000000002</v>
      </c>
      <c r="AT695" s="24">
        <f t="shared" ca="1" si="208"/>
        <v>165.58240000000001</v>
      </c>
      <c r="AU695" s="24">
        <f t="shared" ca="1" si="209"/>
        <v>499.51560000000001</v>
      </c>
      <c r="AV695" s="24">
        <f t="shared" ca="1" si="210"/>
        <v>185.4222</v>
      </c>
      <c r="BC695" t="s">
        <v>1119</v>
      </c>
      <c r="BF695" s="74" t="str">
        <f ca="1">IF(AI694="","","G1 "&amp;Input!D$55&amp;" "&amp;AI694&amp;" "&amp;Input!D$56&amp;" "&amp;AJ694&amp;" "&amp;Input!D$57&amp;" "&amp;AK694&amp;" "&amp;Input!D$58&amp;" "&amp;AL694&amp;" F "&amp;Input!D$51&amp;"")</f>
        <v>G1 X 90.19 Y 9.6873 U 321.6257 Z 29.4822 F 400</v>
      </c>
      <c r="BO695" s="132">
        <f t="shared" ca="1" si="214"/>
        <v>90.528199999999998</v>
      </c>
      <c r="BP695" s="132">
        <f t="shared" ca="1" si="214"/>
        <v>9.5777999999999999</v>
      </c>
      <c r="BQ695" s="132">
        <f t="shared" ca="1" si="214"/>
        <v>321.81110000000001</v>
      </c>
      <c r="BR695" s="132">
        <f t="shared" ca="1" si="214"/>
        <v>29.4176</v>
      </c>
      <c r="BT695" s="132" t="str">
        <f t="shared" si="215"/>
        <v/>
      </c>
      <c r="BU695" s="132" t="str">
        <f t="shared" si="215"/>
        <v/>
      </c>
      <c r="BV695" s="132" t="str">
        <f t="shared" si="215"/>
        <v/>
      </c>
      <c r="BW695" s="132" t="str">
        <f t="shared" si="215"/>
        <v/>
      </c>
      <c r="BY695" s="132">
        <f t="shared" ca="1" si="211"/>
        <v>268.23270000000002</v>
      </c>
      <c r="BZ695" s="132">
        <f t="shared" ca="1" si="211"/>
        <v>165.58240000000001</v>
      </c>
      <c r="CA695" s="132">
        <f t="shared" ca="1" si="211"/>
        <v>499.51560000000001</v>
      </c>
      <c r="CB695" s="132">
        <f t="shared" ca="1" si="211"/>
        <v>185.4222</v>
      </c>
    </row>
    <row r="696" spans="2:80" x14ac:dyDescent="0.2">
      <c r="B696" s="21" t="str">
        <f>IF(C696&lt;&gt;"",ROWS(B$3:Me)-1,"")</f>
        <v/>
      </c>
      <c r="C696" s="22" t="str">
        <f>IF(Drela!N696="","",Drela!N696)</f>
        <v/>
      </c>
      <c r="D696" s="23" t="str">
        <f>IF(Drela!O696="","",Drela!O696)</f>
        <v/>
      </c>
      <c r="F696" s="21" t="str">
        <f t="shared" si="204"/>
        <v/>
      </c>
      <c r="G696" s="22" t="str">
        <f>IF(Drela!Q696="","",Drela!Q696)</f>
        <v/>
      </c>
      <c r="H696" s="23" t="str">
        <f>IF(Drela!R696="","",Drela!R696)</f>
        <v/>
      </c>
      <c r="I696" s="29"/>
      <c r="J696" s="21" t="str">
        <f t="shared" si="205"/>
        <v/>
      </c>
      <c r="K696" s="22" t="str">
        <f>IF(Drela!AF696="","",Drela!AF696)</f>
        <v/>
      </c>
      <c r="L696" s="23" t="str">
        <f>IF(Drela!AG696="","",Drela!AG696)</f>
        <v/>
      </c>
      <c r="M696" s="29"/>
      <c r="N696" s="21" t="str">
        <f t="shared" si="206"/>
        <v/>
      </c>
      <c r="O696" s="22" t="str">
        <f>IF(Drela!AI696="","",Drela!AI696)</f>
        <v/>
      </c>
      <c r="P696" s="23" t="str">
        <f>IF(Drela!AJ696="","",Drela!AJ696)</f>
        <v/>
      </c>
      <c r="R696" s="21">
        <v>693</v>
      </c>
      <c r="S696" s="24">
        <f ca="1"/>
        <v>90.932445329770843</v>
      </c>
      <c r="T696" s="24">
        <f ca="1"/>
        <v>9.4490752343576148</v>
      </c>
      <c r="V696" s="21">
        <v>693</v>
      </c>
      <c r="W696" s="24">
        <f ca="1"/>
        <v>322.0326922365395</v>
      </c>
      <c r="X696" s="24">
        <f ca="1"/>
        <v>29.341467043505755</v>
      </c>
      <c r="Y696" s="30"/>
      <c r="Z696" s="21">
        <v>693</v>
      </c>
      <c r="AA696" s="24">
        <f ca="1"/>
        <v>268.01110027911557</v>
      </c>
      <c r="AB696" s="24">
        <f ca="1"/>
        <v>165.65853295649424</v>
      </c>
      <c r="AD696" s="21">
        <v>693</v>
      </c>
      <c r="AE696" s="24">
        <f ca="1"/>
        <v>499.1113471858842</v>
      </c>
      <c r="AF696" s="24">
        <f ca="1"/>
        <v>185.55092476564238</v>
      </c>
      <c r="AH696" s="21">
        <v>693</v>
      </c>
      <c r="AI696" s="24">
        <f t="shared" ca="1" si="198"/>
        <v>90.932400000000001</v>
      </c>
      <c r="AJ696" s="24">
        <f t="shared" ca="1" si="199"/>
        <v>9.4490999999999996</v>
      </c>
      <c r="AK696" s="24">
        <f t="shared" ca="1" si="200"/>
        <v>322.03269999999998</v>
      </c>
      <c r="AL696" s="24">
        <f t="shared" ca="1" si="201"/>
        <v>29.3415</v>
      </c>
      <c r="AM696" s="26"/>
      <c r="AN696" s="26" t="str">
        <f ca="1">IF(AI696="","","G1 "&amp;Input!D55&amp;" "&amp;AI696&amp;" "&amp;Input!D$56&amp;" "&amp;AJ696&amp;" "&amp;Input!D$57&amp;" "&amp;AK696&amp;" "&amp;Input!D$58&amp;" "&amp;AL696&amp;" F "&amp;Input!D$51&amp;"")</f>
        <v>G1 X 90.9324 Y 9.4491 U 322.0327 Z 29.3415 F 400</v>
      </c>
      <c r="AO696" s="26"/>
      <c r="AP696" s="26" t="str">
        <f ca="1">IF(AS696="","","G1 "&amp;Input!D$55&amp;" "&amp;AS696&amp;" "&amp;Input!D$56&amp;" "&amp;AT696&amp;" "&amp;Input!D$57&amp;" "&amp;AU696&amp;" "&amp;Input!D$58&amp;" "&amp;AV696&amp;" F "&amp;Input!D$52&amp;"")</f>
        <v>G1 X 268.0111 Y 165.6585 U 499.1113 Z 185.5509 F 400</v>
      </c>
      <c r="AQ696" s="26"/>
      <c r="AR696" s="21">
        <v>693</v>
      </c>
      <c r="AS696" s="24">
        <f t="shared" ca="1" si="207"/>
        <v>268.0111</v>
      </c>
      <c r="AT696" s="24">
        <f t="shared" ca="1" si="208"/>
        <v>165.6585</v>
      </c>
      <c r="AU696" s="24">
        <f t="shared" ca="1" si="209"/>
        <v>499.11130000000003</v>
      </c>
      <c r="AV696" s="24">
        <f t="shared" ca="1" si="210"/>
        <v>185.55090000000001</v>
      </c>
      <c r="BC696" t="s">
        <v>1120</v>
      </c>
      <c r="BF696" s="74" t="str">
        <f ca="1">IF(AI695="","","G1 "&amp;Input!D$55&amp;" "&amp;AI695&amp;" "&amp;Input!D$56&amp;" "&amp;AJ695&amp;" "&amp;Input!D$57&amp;" "&amp;AK695&amp;" "&amp;Input!D$58&amp;" "&amp;AL695&amp;" F "&amp;Input!D$51&amp;"")</f>
        <v>G1 X 90.5282 Y 9.5778 U 321.8111 Z 29.4176 F 400</v>
      </c>
      <c r="BO696" s="132">
        <f t="shared" ca="1" si="214"/>
        <v>90.932400000000001</v>
      </c>
      <c r="BP696" s="132">
        <f t="shared" ca="1" si="214"/>
        <v>9.4490999999999996</v>
      </c>
      <c r="BQ696" s="132">
        <f t="shared" ca="1" si="214"/>
        <v>322.03269999999998</v>
      </c>
      <c r="BR696" s="132">
        <f t="shared" ca="1" si="214"/>
        <v>29.3415</v>
      </c>
      <c r="BT696" s="132" t="str">
        <f t="shared" si="215"/>
        <v/>
      </c>
      <c r="BU696" s="132" t="str">
        <f t="shared" si="215"/>
        <v/>
      </c>
      <c r="BV696" s="132" t="str">
        <f t="shared" si="215"/>
        <v/>
      </c>
      <c r="BW696" s="132" t="str">
        <f t="shared" si="215"/>
        <v/>
      </c>
      <c r="BY696" s="132">
        <f t="shared" ca="1" si="211"/>
        <v>268.0111</v>
      </c>
      <c r="BZ696" s="132">
        <f t="shared" ca="1" si="211"/>
        <v>165.6585</v>
      </c>
      <c r="CA696" s="132">
        <f t="shared" ca="1" si="211"/>
        <v>499.11130000000003</v>
      </c>
      <c r="CB696" s="132">
        <f t="shared" ca="1" si="211"/>
        <v>185.55090000000001</v>
      </c>
    </row>
    <row r="697" spans="2:80" x14ac:dyDescent="0.2">
      <c r="B697" s="21" t="str">
        <f>IF(C697&lt;&gt;"",ROWS(B$3:Me)-1,"")</f>
        <v/>
      </c>
      <c r="C697" s="22" t="str">
        <f>IF(Drela!N697="","",Drela!N697)</f>
        <v/>
      </c>
      <c r="D697" s="23" t="str">
        <f>IF(Drela!O697="","",Drela!O697)</f>
        <v/>
      </c>
      <c r="F697" s="21" t="str">
        <f t="shared" si="204"/>
        <v/>
      </c>
      <c r="G697" s="22" t="str">
        <f>IF(Drela!Q697="","",Drela!Q697)</f>
        <v/>
      </c>
      <c r="H697" s="23" t="str">
        <f>IF(Drela!R697="","",Drela!R697)</f>
        <v/>
      </c>
      <c r="I697" s="29"/>
      <c r="J697" s="21" t="str">
        <f t="shared" si="205"/>
        <v/>
      </c>
      <c r="K697" s="22" t="str">
        <f>IF(Drela!AF697="","",Drela!AF697)</f>
        <v/>
      </c>
      <c r="L697" s="23" t="str">
        <f>IF(Drela!AG697="","",Drela!AG697)</f>
        <v/>
      </c>
      <c r="M697" s="29"/>
      <c r="N697" s="21" t="str">
        <f t="shared" si="206"/>
        <v/>
      </c>
      <c r="O697" s="22" t="str">
        <f>IF(Drela!AI697="","",Drela!AI697)</f>
        <v/>
      </c>
      <c r="P697" s="23" t="str">
        <f>IF(Drela!AJ697="","",Drela!AJ697)</f>
        <v/>
      </c>
      <c r="R697" s="21">
        <v>694</v>
      </c>
      <c r="S697" s="24">
        <f ca="1"/>
        <v>91.396682252469859</v>
      </c>
      <c r="T697" s="24">
        <f ca="1"/>
        <v>9.3042767415191516</v>
      </c>
      <c r="V697" s="21">
        <v>694</v>
      </c>
      <c r="W697" s="24">
        <f ca="1"/>
        <v>322.28720256225745</v>
      </c>
      <c r="X697" s="24">
        <f ca="1"/>
        <v>29.255746332646826</v>
      </c>
      <c r="Y697" s="30"/>
      <c r="Z697" s="21">
        <v>694</v>
      </c>
      <c r="AA697" s="24">
        <f ca="1"/>
        <v>267.75658995339768</v>
      </c>
      <c r="AB697" s="24">
        <f ca="1"/>
        <v>165.74425366735315</v>
      </c>
      <c r="AD697" s="21">
        <v>694</v>
      </c>
      <c r="AE697" s="24">
        <f ca="1"/>
        <v>498.64711026318514</v>
      </c>
      <c r="AF697" s="24">
        <f ca="1"/>
        <v>185.69572325848085</v>
      </c>
      <c r="AH697" s="21">
        <v>694</v>
      </c>
      <c r="AI697" s="24">
        <f t="shared" ca="1" si="198"/>
        <v>91.396699999999996</v>
      </c>
      <c r="AJ697" s="24">
        <f t="shared" ca="1" si="199"/>
        <v>9.3042999999999996</v>
      </c>
      <c r="AK697" s="24">
        <f t="shared" ca="1" si="200"/>
        <v>322.28719999999998</v>
      </c>
      <c r="AL697" s="24">
        <f t="shared" ca="1" si="201"/>
        <v>29.255700000000001</v>
      </c>
      <c r="AM697" s="26"/>
      <c r="AN697" s="26" t="str">
        <f ca="1">IF(AI697="","","G1 "&amp;Input!D55&amp;" "&amp;AI697&amp;" "&amp;Input!D$56&amp;" "&amp;AJ697&amp;" "&amp;Input!D$57&amp;" "&amp;AK697&amp;" "&amp;Input!D$58&amp;" "&amp;AL697&amp;" F "&amp;Input!D$51&amp;"")</f>
        <v>G1 X 91.3967 Y 9.3043 U 322.2872 Z 29.2557 F 400</v>
      </c>
      <c r="AO697" s="26"/>
      <c r="AP697" s="26" t="str">
        <f ca="1">IF(AS697="","","G1 "&amp;Input!D$55&amp;" "&amp;AS697&amp;" "&amp;Input!D$56&amp;" "&amp;AT697&amp;" "&amp;Input!D$57&amp;" "&amp;AU697&amp;" "&amp;Input!D$58&amp;" "&amp;AV697&amp;" F "&amp;Input!D$52&amp;"")</f>
        <v>G1 X 267.7566 Y 165.7443 U 498.6471 Z 185.6957 F 400</v>
      </c>
      <c r="AQ697" s="26"/>
      <c r="AR697" s="21">
        <v>694</v>
      </c>
      <c r="AS697" s="24">
        <f t="shared" ca="1" si="207"/>
        <v>267.75659999999999</v>
      </c>
      <c r="AT697" s="24">
        <f t="shared" ca="1" si="208"/>
        <v>165.74430000000001</v>
      </c>
      <c r="AU697" s="24">
        <f t="shared" ca="1" si="209"/>
        <v>498.64710000000002</v>
      </c>
      <c r="AV697" s="24">
        <f t="shared" ca="1" si="210"/>
        <v>185.69569999999999</v>
      </c>
      <c r="BC697" t="s">
        <v>1121</v>
      </c>
      <c r="BF697" s="74" t="str">
        <f ca="1">IF(AI696="","","G1 "&amp;Input!D$55&amp;" "&amp;AI696&amp;" "&amp;Input!D$56&amp;" "&amp;AJ696&amp;" "&amp;Input!D$57&amp;" "&amp;AK696&amp;" "&amp;Input!D$58&amp;" "&amp;AL696&amp;" F "&amp;Input!D$51&amp;"")</f>
        <v>G1 X 90.9324 Y 9.4491 U 322.0327 Z 29.3415 F 400</v>
      </c>
      <c r="BO697" s="132">
        <f t="shared" ca="1" si="214"/>
        <v>91.396699999999996</v>
      </c>
      <c r="BP697" s="132">
        <f t="shared" ca="1" si="214"/>
        <v>9.3042999999999996</v>
      </c>
      <c r="BQ697" s="132">
        <f t="shared" ca="1" si="214"/>
        <v>322.28719999999998</v>
      </c>
      <c r="BR697" s="132">
        <f t="shared" ca="1" si="214"/>
        <v>29.255700000000001</v>
      </c>
      <c r="BT697" s="132" t="str">
        <f t="shared" si="215"/>
        <v/>
      </c>
      <c r="BU697" s="132" t="str">
        <f t="shared" si="215"/>
        <v/>
      </c>
      <c r="BV697" s="132" t="str">
        <f t="shared" si="215"/>
        <v/>
      </c>
      <c r="BW697" s="132" t="str">
        <f t="shared" si="215"/>
        <v/>
      </c>
      <c r="BY697" s="132">
        <f t="shared" ca="1" si="211"/>
        <v>267.75659999999999</v>
      </c>
      <c r="BZ697" s="132">
        <f t="shared" ca="1" si="211"/>
        <v>165.74430000000001</v>
      </c>
      <c r="CA697" s="132">
        <f t="shared" ca="1" si="211"/>
        <v>498.64710000000002</v>
      </c>
      <c r="CB697" s="132">
        <f t="shared" ca="1" si="211"/>
        <v>185.69569999999999</v>
      </c>
    </row>
    <row r="698" spans="2:80" x14ac:dyDescent="0.2">
      <c r="B698" s="21" t="str">
        <f>IF(C698&lt;&gt;"",ROWS(B$3:Me)-1,"")</f>
        <v/>
      </c>
      <c r="C698" s="22" t="str">
        <f>IF(Drela!N698="","",Drela!N698)</f>
        <v/>
      </c>
      <c r="D698" s="23" t="str">
        <f>IF(Drela!O698="","",Drela!O698)</f>
        <v/>
      </c>
      <c r="F698" s="21" t="str">
        <f t="shared" si="204"/>
        <v/>
      </c>
      <c r="G698" s="22" t="str">
        <f>IF(Drela!Q698="","",Drela!Q698)</f>
        <v/>
      </c>
      <c r="H698" s="23" t="str">
        <f>IF(Drela!R698="","",Drela!R698)</f>
        <v/>
      </c>
      <c r="I698" s="29"/>
      <c r="J698" s="21" t="str">
        <f t="shared" si="205"/>
        <v/>
      </c>
      <c r="K698" s="22" t="str">
        <f>IF(Drela!AF698="","",Drela!AF698)</f>
        <v/>
      </c>
      <c r="L698" s="23" t="str">
        <f>IF(Drela!AG698="","",Drela!AG698)</f>
        <v/>
      </c>
      <c r="M698" s="29"/>
      <c r="N698" s="21" t="str">
        <f t="shared" si="206"/>
        <v/>
      </c>
      <c r="O698" s="22" t="str">
        <f>IF(Drela!AI698="","",Drela!AI698)</f>
        <v/>
      </c>
      <c r="P698" s="23" t="str">
        <f>IF(Drela!AJ698="","",Drela!AJ698)</f>
        <v/>
      </c>
      <c r="R698" s="21">
        <v>695</v>
      </c>
      <c r="S698" s="24">
        <f ca="1"/>
        <v>91.911887201448081</v>
      </c>
      <c r="T698" s="24">
        <f ca="1"/>
        <v>9.1473220498228578</v>
      </c>
      <c r="V698" s="21">
        <v>695</v>
      </c>
      <c r="W698" s="24">
        <f ca="1"/>
        <v>322.56970181895781</v>
      </c>
      <c r="X698" s="24">
        <f ca="1"/>
        <v>29.16267993602839</v>
      </c>
      <c r="Y698" s="30"/>
      <c r="Z698" s="21">
        <v>695</v>
      </c>
      <c r="AA698" s="24">
        <f ca="1"/>
        <v>267.47409069669732</v>
      </c>
      <c r="AB698" s="24">
        <f ca="1"/>
        <v>165.83732006397159</v>
      </c>
      <c r="AD698" s="21">
        <v>695</v>
      </c>
      <c r="AE698" s="24">
        <f ca="1"/>
        <v>498.13190531420696</v>
      </c>
      <c r="AF698" s="24">
        <f ca="1"/>
        <v>185.85267795017714</v>
      </c>
      <c r="AH698" s="21">
        <v>695</v>
      </c>
      <c r="AI698" s="24">
        <f t="shared" ca="1" si="198"/>
        <v>91.911900000000003</v>
      </c>
      <c r="AJ698" s="24">
        <f t="shared" ca="1" si="199"/>
        <v>9.1472999999999995</v>
      </c>
      <c r="AK698" s="24">
        <f t="shared" ca="1" si="200"/>
        <v>322.56970000000001</v>
      </c>
      <c r="AL698" s="24">
        <f t="shared" ca="1" si="201"/>
        <v>29.162700000000001</v>
      </c>
      <c r="AM698" s="26"/>
      <c r="AN698" s="26" t="str">
        <f ca="1">IF(AI698="","","G1 "&amp;Input!D55&amp;" "&amp;AI698&amp;" "&amp;Input!D$56&amp;" "&amp;AJ698&amp;" "&amp;Input!D$57&amp;" "&amp;AK698&amp;" "&amp;Input!D$58&amp;" "&amp;AL698&amp;" F "&amp;Input!D$51&amp;"")</f>
        <v>G1 X 91.9119 Y 9.1473 U 322.5697 Z 29.1627 F 400</v>
      </c>
      <c r="AO698" s="26"/>
      <c r="AP698" s="26" t="str">
        <f ca="1">IF(AS698="","","G1 "&amp;Input!D$55&amp;" "&amp;AS698&amp;" "&amp;Input!D$56&amp;" "&amp;AT698&amp;" "&amp;Input!D$57&amp;" "&amp;AU698&amp;" "&amp;Input!D$58&amp;" "&amp;AV698&amp;" F "&amp;Input!D$52&amp;"")</f>
        <v>G1 X 267.4741 Y 165.8373 U 498.1319 Z 185.8527 F 400</v>
      </c>
      <c r="AQ698" s="26"/>
      <c r="AR698" s="21">
        <v>695</v>
      </c>
      <c r="AS698" s="24">
        <f t="shared" ca="1" si="207"/>
        <v>267.47410000000002</v>
      </c>
      <c r="AT698" s="24">
        <f t="shared" ca="1" si="208"/>
        <v>165.8373</v>
      </c>
      <c r="AU698" s="24">
        <f t="shared" ca="1" si="209"/>
        <v>498.13189999999997</v>
      </c>
      <c r="AV698" s="24">
        <f t="shared" ca="1" si="210"/>
        <v>185.8527</v>
      </c>
      <c r="BC698" t="s">
        <v>1122</v>
      </c>
      <c r="BF698" s="74" t="str">
        <f ca="1">IF(AI697="","","G1 "&amp;Input!D$55&amp;" "&amp;AI697&amp;" "&amp;Input!D$56&amp;" "&amp;AJ697&amp;" "&amp;Input!D$57&amp;" "&amp;AK697&amp;" "&amp;Input!D$58&amp;" "&amp;AL697&amp;" F "&amp;Input!D$51&amp;"")</f>
        <v>G1 X 91.3967 Y 9.3043 U 322.2872 Z 29.2557 F 400</v>
      </c>
      <c r="BO698" s="132">
        <f t="shared" ca="1" si="214"/>
        <v>91.911900000000003</v>
      </c>
      <c r="BP698" s="132">
        <f t="shared" ca="1" si="214"/>
        <v>9.1472999999999995</v>
      </c>
      <c r="BQ698" s="132">
        <f t="shared" ca="1" si="214"/>
        <v>322.56970000000001</v>
      </c>
      <c r="BR698" s="132">
        <f t="shared" ca="1" si="214"/>
        <v>29.162700000000001</v>
      </c>
      <c r="BT698" s="132" t="str">
        <f t="shared" si="215"/>
        <v/>
      </c>
      <c r="BU698" s="132" t="str">
        <f t="shared" si="215"/>
        <v/>
      </c>
      <c r="BV698" s="132" t="str">
        <f t="shared" si="215"/>
        <v/>
      </c>
      <c r="BW698" s="132" t="str">
        <f t="shared" si="215"/>
        <v/>
      </c>
      <c r="BY698" s="132">
        <f t="shared" ca="1" si="211"/>
        <v>267.47410000000002</v>
      </c>
      <c r="BZ698" s="132">
        <f t="shared" ca="1" si="211"/>
        <v>165.8373</v>
      </c>
      <c r="CA698" s="132">
        <f t="shared" ca="1" si="211"/>
        <v>498.13189999999997</v>
      </c>
      <c r="CB698" s="132">
        <f t="shared" ca="1" si="211"/>
        <v>185.8527</v>
      </c>
    </row>
    <row r="699" spans="2:80" x14ac:dyDescent="0.2">
      <c r="B699" s="21" t="str">
        <f>IF(C699&lt;&gt;"",ROWS(B$3:Me)-1,"")</f>
        <v/>
      </c>
      <c r="C699" s="22" t="str">
        <f>IF(Drela!N699="","",Drela!N699)</f>
        <v/>
      </c>
      <c r="D699" s="23" t="str">
        <f>IF(Drela!O699="","",Drela!O699)</f>
        <v/>
      </c>
      <c r="F699" s="21" t="str">
        <f t="shared" si="204"/>
        <v/>
      </c>
      <c r="G699" s="22" t="str">
        <f>IF(Drela!Q699="","",Drela!Q699)</f>
        <v/>
      </c>
      <c r="H699" s="23" t="str">
        <f>IF(Drela!R699="","",Drela!R699)</f>
        <v/>
      </c>
      <c r="I699" s="29"/>
      <c r="J699" s="21" t="str">
        <f t="shared" si="205"/>
        <v/>
      </c>
      <c r="K699" s="22" t="str">
        <f>IF(Drela!AF699="","",Drela!AF699)</f>
        <v/>
      </c>
      <c r="L699" s="23" t="str">
        <f>IF(Drela!AG699="","",Drela!AG699)</f>
        <v/>
      </c>
      <c r="M699" s="29"/>
      <c r="N699" s="21" t="str">
        <f t="shared" si="206"/>
        <v/>
      </c>
      <c r="O699" s="22" t="str">
        <f>IF(Drela!AI699="","",Drela!AI699)</f>
        <v/>
      </c>
      <c r="P699" s="23" t="str">
        <f>IF(Drela!AJ699="","",Drela!AJ699)</f>
        <v/>
      </c>
      <c r="R699" s="21">
        <v>696</v>
      </c>
      <c r="S699" s="24">
        <f ca="1"/>
        <v>92.456626740435823</v>
      </c>
      <c r="T699" s="24">
        <f ca="1"/>
        <v>8.9848741594115751</v>
      </c>
      <c r="V699" s="21">
        <v>696</v>
      </c>
      <c r="W699" s="24">
        <f ca="1"/>
        <v>322.8684391980558</v>
      </c>
      <c r="X699" s="24">
        <f ca="1"/>
        <v>29.066213236422737</v>
      </c>
      <c r="Y699" s="30"/>
      <c r="Z699" s="21">
        <v>696</v>
      </c>
      <c r="AA699" s="24">
        <f ca="1"/>
        <v>267.17535331759933</v>
      </c>
      <c r="AB699" s="24">
        <f ca="1"/>
        <v>165.93378676357727</v>
      </c>
      <c r="AD699" s="21">
        <v>696</v>
      </c>
      <c r="AE699" s="24">
        <f ca="1"/>
        <v>497.5871657752192</v>
      </c>
      <c r="AF699" s="24">
        <f ca="1"/>
        <v>186.01512584058844</v>
      </c>
      <c r="AH699" s="21">
        <v>696</v>
      </c>
      <c r="AI699" s="24">
        <f t="shared" ca="1" si="198"/>
        <v>92.456599999999995</v>
      </c>
      <c r="AJ699" s="24">
        <f t="shared" ca="1" si="199"/>
        <v>8.9848999999999997</v>
      </c>
      <c r="AK699" s="24">
        <f t="shared" ca="1" si="200"/>
        <v>322.86840000000001</v>
      </c>
      <c r="AL699" s="24">
        <f t="shared" ca="1" si="201"/>
        <v>29.066199999999998</v>
      </c>
      <c r="AM699" s="26"/>
      <c r="AN699" s="26" t="str">
        <f ca="1">IF(AI699="","","G1 "&amp;Input!D55&amp;" "&amp;AI699&amp;" "&amp;Input!D$56&amp;" "&amp;AJ699&amp;" "&amp;Input!D$57&amp;" "&amp;AK699&amp;" "&amp;Input!D$58&amp;" "&amp;AL699&amp;" F "&amp;Input!D$51&amp;"")</f>
        <v>G1 X 92.4566 Y 8.9849 U 322.8684 Z 29.0662 F 400</v>
      </c>
      <c r="AO699" s="26"/>
      <c r="AP699" s="26" t="str">
        <f ca="1">IF(AS699="","","G1 "&amp;Input!D$55&amp;" "&amp;AS699&amp;" "&amp;Input!D$56&amp;" "&amp;AT699&amp;" "&amp;Input!D$57&amp;" "&amp;AU699&amp;" "&amp;Input!D$58&amp;" "&amp;AV699&amp;" F "&amp;Input!D$52&amp;"")</f>
        <v>G1 X 267.1754 Y 165.9338 U 497.5872 Z 186.0151 F 400</v>
      </c>
      <c r="AQ699" s="26"/>
      <c r="AR699" s="21">
        <v>696</v>
      </c>
      <c r="AS699" s="24">
        <f t="shared" ca="1" si="207"/>
        <v>267.17540000000002</v>
      </c>
      <c r="AT699" s="24">
        <f t="shared" ca="1" si="208"/>
        <v>165.93379999999999</v>
      </c>
      <c r="AU699" s="24">
        <f t="shared" ca="1" si="209"/>
        <v>497.5872</v>
      </c>
      <c r="AV699" s="24">
        <f t="shared" ca="1" si="210"/>
        <v>186.01509999999999</v>
      </c>
      <c r="BC699" t="s">
        <v>1123</v>
      </c>
      <c r="BF699" s="74" t="str">
        <f ca="1">IF(AI698="","","G1 "&amp;Input!D$55&amp;" "&amp;AI698&amp;" "&amp;Input!D$56&amp;" "&amp;AJ698&amp;" "&amp;Input!D$57&amp;" "&amp;AK698&amp;" "&amp;Input!D$58&amp;" "&amp;AL698&amp;" F "&amp;Input!D$51&amp;"")</f>
        <v>G1 X 91.9119 Y 9.1473 U 322.5697 Z 29.1627 F 400</v>
      </c>
      <c r="BO699" s="132">
        <f t="shared" ca="1" si="214"/>
        <v>92.456599999999995</v>
      </c>
      <c r="BP699" s="132">
        <f t="shared" ca="1" si="214"/>
        <v>8.9848999999999997</v>
      </c>
      <c r="BQ699" s="132">
        <f t="shared" ca="1" si="214"/>
        <v>322.86840000000001</v>
      </c>
      <c r="BR699" s="132">
        <f t="shared" ca="1" si="214"/>
        <v>29.066199999999998</v>
      </c>
      <c r="BT699" s="132" t="str">
        <f t="shared" si="215"/>
        <v/>
      </c>
      <c r="BU699" s="132" t="str">
        <f t="shared" si="215"/>
        <v/>
      </c>
      <c r="BV699" s="132" t="str">
        <f t="shared" si="215"/>
        <v/>
      </c>
      <c r="BW699" s="132" t="str">
        <f t="shared" si="215"/>
        <v/>
      </c>
      <c r="BY699" s="132">
        <f t="shared" ca="1" si="211"/>
        <v>267.17540000000002</v>
      </c>
      <c r="BZ699" s="132">
        <f t="shared" ca="1" si="211"/>
        <v>165.93379999999999</v>
      </c>
      <c r="CA699" s="132">
        <f t="shared" ca="1" si="211"/>
        <v>497.5872</v>
      </c>
      <c r="CB699" s="132">
        <f t="shared" ca="1" si="211"/>
        <v>186.01509999999999</v>
      </c>
    </row>
    <row r="700" spans="2:80" x14ac:dyDescent="0.2">
      <c r="B700" s="21" t="str">
        <f>IF(C700&lt;&gt;"",ROWS(B$3:Me)-1,"")</f>
        <v/>
      </c>
      <c r="C700" s="22" t="str">
        <f>IF(Drela!N700="","",Drela!N700)</f>
        <v/>
      </c>
      <c r="D700" s="23" t="str">
        <f>IF(Drela!O700="","",Drela!O700)</f>
        <v/>
      </c>
      <c r="F700" s="21" t="str">
        <f t="shared" si="204"/>
        <v/>
      </c>
      <c r="G700" s="22" t="str">
        <f>IF(Drela!Q700="","",Drela!Q700)</f>
        <v/>
      </c>
      <c r="H700" s="23" t="str">
        <f>IF(Drela!R700="","",Drela!R700)</f>
        <v/>
      </c>
      <c r="I700" s="29"/>
      <c r="J700" s="21" t="str">
        <f t="shared" si="205"/>
        <v/>
      </c>
      <c r="K700" s="22" t="str">
        <f>IF(Drela!AF700="","",Drela!AF700)</f>
        <v/>
      </c>
      <c r="L700" s="23" t="str">
        <f>IF(Drela!AG700="","",Drela!AG700)</f>
        <v/>
      </c>
      <c r="M700" s="29"/>
      <c r="N700" s="21" t="str">
        <f t="shared" si="206"/>
        <v/>
      </c>
      <c r="O700" s="22" t="str">
        <f>IF(Drela!AI700="","",Drela!AI700)</f>
        <v/>
      </c>
      <c r="P700" s="23" t="str">
        <f>IF(Drela!AJ700="","",Drela!AJ700)</f>
        <v/>
      </c>
      <c r="R700" s="21">
        <v>697</v>
      </c>
      <c r="S700" s="24">
        <f ca="1"/>
        <v>93.006372524551878</v>
      </c>
      <c r="T700" s="24">
        <f ca="1"/>
        <v>8.8242868179177023</v>
      </c>
      <c r="V700" s="21">
        <v>697</v>
      </c>
      <c r="W700" s="24">
        <f ca="1"/>
        <v>323.16996374186988</v>
      </c>
      <c r="X700" s="24">
        <f ca="1"/>
        <v>28.970711490805307</v>
      </c>
      <c r="Y700" s="30"/>
      <c r="Z700" s="21">
        <v>697</v>
      </c>
      <c r="AA700" s="24">
        <f ca="1"/>
        <v>266.87382877378519</v>
      </c>
      <c r="AB700" s="24">
        <f ca="1"/>
        <v>166.02928850919471</v>
      </c>
      <c r="AD700" s="21">
        <v>697</v>
      </c>
      <c r="AE700" s="24">
        <f ca="1"/>
        <v>497.03741999110321</v>
      </c>
      <c r="AF700" s="24">
        <f ca="1"/>
        <v>186.17571318208229</v>
      </c>
      <c r="AH700" s="21">
        <v>697</v>
      </c>
      <c r="AI700" s="24">
        <f t="shared" ca="1" si="198"/>
        <v>93.006399999999999</v>
      </c>
      <c r="AJ700" s="24">
        <f t="shared" ca="1" si="199"/>
        <v>8.8242999999999991</v>
      </c>
      <c r="AK700" s="24">
        <f t="shared" ca="1" si="200"/>
        <v>323.17</v>
      </c>
      <c r="AL700" s="24">
        <f t="shared" ca="1" si="201"/>
        <v>28.970700000000001</v>
      </c>
      <c r="AM700" s="26"/>
      <c r="AN700" s="26" t="str">
        <f ca="1">IF(AI700="","","G1 "&amp;Input!D55&amp;" "&amp;AI700&amp;" "&amp;Input!D$56&amp;" "&amp;AJ700&amp;" "&amp;Input!D$57&amp;" "&amp;AK700&amp;" "&amp;Input!D$58&amp;" "&amp;AL700&amp;" F "&amp;Input!D$51&amp;"")</f>
        <v>G1 X 93.0064 Y 8.8243 U 323.17 Z 28.9707 F 400</v>
      </c>
      <c r="AO700" s="26"/>
      <c r="AP700" s="26" t="str">
        <f ca="1">IF(AS700="","","G1 "&amp;Input!D$55&amp;" "&amp;AS700&amp;" "&amp;Input!D$56&amp;" "&amp;AT700&amp;" "&amp;Input!D$57&amp;" "&amp;AU700&amp;" "&amp;Input!D$58&amp;" "&amp;AV700&amp;" F "&amp;Input!D$52&amp;"")</f>
        <v>G1 X 266.8738 Y 166.0293 U 497.0374 Z 186.1757 F 400</v>
      </c>
      <c r="AQ700" s="26"/>
      <c r="AR700" s="21">
        <v>697</v>
      </c>
      <c r="AS700" s="24">
        <f t="shared" ca="1" si="207"/>
        <v>266.87380000000002</v>
      </c>
      <c r="AT700" s="24">
        <f t="shared" ca="1" si="208"/>
        <v>166.02930000000001</v>
      </c>
      <c r="AU700" s="24">
        <f t="shared" ca="1" si="209"/>
        <v>497.03739999999999</v>
      </c>
      <c r="AV700" s="24">
        <f t="shared" ca="1" si="210"/>
        <v>186.17570000000001</v>
      </c>
      <c r="BC700" t="s">
        <v>1124</v>
      </c>
      <c r="BF700" s="74" t="str">
        <f ca="1">IF(AI699="","","G1 "&amp;Input!D$55&amp;" "&amp;AI699&amp;" "&amp;Input!D$56&amp;" "&amp;AJ699&amp;" "&amp;Input!D$57&amp;" "&amp;AK699&amp;" "&amp;Input!D$58&amp;" "&amp;AL699&amp;" F "&amp;Input!D$51&amp;"")</f>
        <v>G1 X 92.4566 Y 8.9849 U 322.8684 Z 29.0662 F 400</v>
      </c>
      <c r="BO700" s="132">
        <f t="shared" ca="1" si="214"/>
        <v>93.006399999999999</v>
      </c>
      <c r="BP700" s="132">
        <f t="shared" ca="1" si="214"/>
        <v>8.8242999999999991</v>
      </c>
      <c r="BQ700" s="132">
        <f t="shared" ca="1" si="214"/>
        <v>323.17</v>
      </c>
      <c r="BR700" s="132">
        <f t="shared" ca="1" si="214"/>
        <v>28.970700000000001</v>
      </c>
      <c r="BT700" s="132" t="str">
        <f t="shared" si="215"/>
        <v/>
      </c>
      <c r="BU700" s="132" t="str">
        <f t="shared" si="215"/>
        <v/>
      </c>
      <c r="BV700" s="132" t="str">
        <f t="shared" si="215"/>
        <v/>
      </c>
      <c r="BW700" s="132" t="str">
        <f t="shared" si="215"/>
        <v/>
      </c>
      <c r="BY700" s="132">
        <f t="shared" ca="1" si="211"/>
        <v>266.87380000000002</v>
      </c>
      <c r="BZ700" s="132">
        <f t="shared" ca="1" si="211"/>
        <v>166.02930000000001</v>
      </c>
      <c r="CA700" s="132">
        <f t="shared" ca="1" si="211"/>
        <v>497.03739999999999</v>
      </c>
      <c r="CB700" s="132">
        <f t="shared" ca="1" si="211"/>
        <v>186.17570000000001</v>
      </c>
    </row>
    <row r="701" spans="2:80" x14ac:dyDescent="0.2">
      <c r="B701" s="21" t="str">
        <f>IF(C701&lt;&gt;"",ROWS(B$3:Me)-1,"")</f>
        <v/>
      </c>
      <c r="C701" s="22" t="str">
        <f>IF(Drela!N701="","",Drela!N701)</f>
        <v/>
      </c>
      <c r="D701" s="23" t="str">
        <f>IF(Drela!O701="","",Drela!O701)</f>
        <v/>
      </c>
      <c r="F701" s="21" t="str">
        <f t="shared" si="204"/>
        <v/>
      </c>
      <c r="G701" s="22" t="str">
        <f>IF(Drela!Q701="","",Drela!Q701)</f>
        <v/>
      </c>
      <c r="H701" s="23" t="str">
        <f>IF(Drela!R701="","",Drela!R701)</f>
        <v/>
      </c>
      <c r="I701" s="29"/>
      <c r="J701" s="21" t="str">
        <f t="shared" si="205"/>
        <v/>
      </c>
      <c r="K701" s="22" t="str">
        <f>IF(Drela!AF701="","",Drela!AF701)</f>
        <v/>
      </c>
      <c r="L701" s="23" t="str">
        <f>IF(Drela!AG701="","",Drela!AG701)</f>
        <v/>
      </c>
      <c r="M701" s="29"/>
      <c r="N701" s="21" t="str">
        <f t="shared" si="206"/>
        <v/>
      </c>
      <c r="O701" s="22" t="str">
        <f>IF(Drela!AI701="","",Drela!AI701)</f>
        <v/>
      </c>
      <c r="P701" s="23" t="str">
        <f>IF(Drela!AJ701="","",Drela!AJ701)</f>
        <v/>
      </c>
      <c r="R701" s="21">
        <v>698</v>
      </c>
      <c r="S701" s="24">
        <f ca="1"/>
        <v>93.54273392443271</v>
      </c>
      <c r="T701" s="24">
        <f ca="1"/>
        <v>8.6709651374631864</v>
      </c>
      <c r="V701" s="21">
        <v>698</v>
      </c>
      <c r="W701" s="24">
        <f ca="1"/>
        <v>323.46418896920562</v>
      </c>
      <c r="X701" s="24">
        <f ca="1"/>
        <v>28.879387729680452</v>
      </c>
      <c r="Y701" s="30"/>
      <c r="Z701" s="21">
        <v>698</v>
      </c>
      <c r="AA701" s="24">
        <f ca="1"/>
        <v>266.57960354644945</v>
      </c>
      <c r="AB701" s="24">
        <f ca="1"/>
        <v>166.12061227031958</v>
      </c>
      <c r="AD701" s="21">
        <v>698</v>
      </c>
      <c r="AE701" s="24">
        <f ca="1"/>
        <v>496.50105859122237</v>
      </c>
      <c r="AF701" s="24">
        <f ca="1"/>
        <v>186.32903486253679</v>
      </c>
      <c r="AH701" s="21">
        <v>698</v>
      </c>
      <c r="AI701" s="24">
        <f t="shared" ca="1" si="198"/>
        <v>93.542699999999996</v>
      </c>
      <c r="AJ701" s="24">
        <f t="shared" ca="1" si="199"/>
        <v>8.6709999999999994</v>
      </c>
      <c r="AK701" s="24">
        <f t="shared" ca="1" si="200"/>
        <v>323.46420000000001</v>
      </c>
      <c r="AL701" s="24">
        <f t="shared" ca="1" si="201"/>
        <v>28.8794</v>
      </c>
      <c r="AM701" s="26"/>
      <c r="AN701" s="26" t="str">
        <f ca="1">IF(AI701="","","G1 "&amp;Input!D55&amp;" "&amp;AI701&amp;" "&amp;Input!D$56&amp;" "&amp;AJ701&amp;" "&amp;Input!D$57&amp;" "&amp;AK701&amp;" "&amp;Input!D$58&amp;" "&amp;AL701&amp;" F "&amp;Input!D$51&amp;"")</f>
        <v>G1 X 93.5427 Y 8.671 U 323.4642 Z 28.8794 F 400</v>
      </c>
      <c r="AO701" s="26"/>
      <c r="AP701" s="26" t="str">
        <f ca="1">IF(AS701="","","G1 "&amp;Input!D$55&amp;" "&amp;AS701&amp;" "&amp;Input!D$56&amp;" "&amp;AT701&amp;" "&amp;Input!D$57&amp;" "&amp;AU701&amp;" "&amp;Input!D$58&amp;" "&amp;AV701&amp;" F "&amp;Input!D$52&amp;"")</f>
        <v>G1 X 266.5796 Y 166.1206 U 496.5011 Z 186.329 F 400</v>
      </c>
      <c r="AQ701" s="26"/>
      <c r="AR701" s="21">
        <v>698</v>
      </c>
      <c r="AS701" s="24">
        <f t="shared" ca="1" si="207"/>
        <v>266.57960000000003</v>
      </c>
      <c r="AT701" s="24">
        <f t="shared" ca="1" si="208"/>
        <v>166.1206</v>
      </c>
      <c r="AU701" s="24">
        <f t="shared" ca="1" si="209"/>
        <v>496.50110000000001</v>
      </c>
      <c r="AV701" s="24">
        <f t="shared" ca="1" si="210"/>
        <v>186.32900000000001</v>
      </c>
      <c r="BC701" t="s">
        <v>1125</v>
      </c>
      <c r="BF701" s="74" t="str">
        <f ca="1">IF(AI700="","","G1 "&amp;Input!D$55&amp;" "&amp;AI700&amp;" "&amp;Input!D$56&amp;" "&amp;AJ700&amp;" "&amp;Input!D$57&amp;" "&amp;AK700&amp;" "&amp;Input!D$58&amp;" "&amp;AL700&amp;" F "&amp;Input!D$51&amp;"")</f>
        <v>G1 X 93.0064 Y 8.8243 U 323.17 Z 28.9707 F 400</v>
      </c>
      <c r="BO701" s="132">
        <f t="shared" ca="1" si="214"/>
        <v>93.542699999999996</v>
      </c>
      <c r="BP701" s="132">
        <f t="shared" ca="1" si="214"/>
        <v>8.6709999999999994</v>
      </c>
      <c r="BQ701" s="132">
        <f t="shared" ca="1" si="214"/>
        <v>323.46420000000001</v>
      </c>
      <c r="BR701" s="132">
        <f t="shared" ca="1" si="214"/>
        <v>28.8794</v>
      </c>
      <c r="BT701" s="132" t="str">
        <f t="shared" si="215"/>
        <v/>
      </c>
      <c r="BU701" s="132" t="str">
        <f t="shared" si="215"/>
        <v/>
      </c>
      <c r="BV701" s="132" t="str">
        <f t="shared" si="215"/>
        <v/>
      </c>
      <c r="BW701" s="132" t="str">
        <f t="shared" si="215"/>
        <v/>
      </c>
      <c r="BY701" s="132">
        <f t="shared" ca="1" si="211"/>
        <v>266.57960000000003</v>
      </c>
      <c r="BZ701" s="132">
        <f t="shared" ca="1" si="211"/>
        <v>166.1206</v>
      </c>
      <c r="CA701" s="132">
        <f t="shared" ca="1" si="211"/>
        <v>496.50110000000001</v>
      </c>
      <c r="CB701" s="132">
        <f t="shared" ca="1" si="211"/>
        <v>186.32900000000001</v>
      </c>
    </row>
    <row r="702" spans="2:80" x14ac:dyDescent="0.2">
      <c r="B702" s="21" t="str">
        <f>IF(C702&lt;&gt;"",ROWS(B$3:Me)-1,"")</f>
        <v/>
      </c>
      <c r="C702" s="22" t="str">
        <f>IF(Drela!N702="","",Drela!N702)</f>
        <v/>
      </c>
      <c r="D702" s="23" t="str">
        <f>IF(Drela!O702="","",Drela!O702)</f>
        <v/>
      </c>
      <c r="F702" s="21" t="str">
        <f t="shared" si="204"/>
        <v/>
      </c>
      <c r="G702" s="22" t="str">
        <f>IF(Drela!Q702="","",Drela!Q702)</f>
        <v/>
      </c>
      <c r="H702" s="23" t="str">
        <f>IF(Drela!R702="","",Drela!R702)</f>
        <v/>
      </c>
      <c r="I702" s="29"/>
      <c r="J702" s="21" t="str">
        <f t="shared" si="205"/>
        <v/>
      </c>
      <c r="K702" s="22" t="str">
        <f>IF(Drela!AF702="","",Drela!AF702)</f>
        <v/>
      </c>
      <c r="L702" s="23" t="str">
        <f>IF(Drela!AG702="","",Drela!AG702)</f>
        <v/>
      </c>
      <c r="M702" s="29"/>
      <c r="N702" s="21" t="str">
        <f t="shared" si="206"/>
        <v/>
      </c>
      <c r="O702" s="22" t="str">
        <f>IF(Drela!AI702="","",Drela!AI702)</f>
        <v/>
      </c>
      <c r="P702" s="23" t="str">
        <f>IF(Drela!AJ702="","",Drela!AJ702)</f>
        <v/>
      </c>
      <c r="R702" s="21">
        <v>699</v>
      </c>
      <c r="S702" s="24">
        <f ca="1"/>
        <v>94.071871172785379</v>
      </c>
      <c r="T702" s="24">
        <f ca="1"/>
        <v>8.522519688128174</v>
      </c>
      <c r="V702" s="21">
        <v>699</v>
      </c>
      <c r="W702" s="24">
        <f ca="1"/>
        <v>323.75448630481657</v>
      </c>
      <c r="X702" s="24">
        <f ca="1"/>
        <v>28.790846077668238</v>
      </c>
      <c r="Y702" s="30"/>
      <c r="Z702" s="21">
        <v>699</v>
      </c>
      <c r="AA702" s="24">
        <f ca="1"/>
        <v>266.28930621083845</v>
      </c>
      <c r="AB702" s="24">
        <f ca="1"/>
        <v>166.20915392233178</v>
      </c>
      <c r="AD702" s="21">
        <v>699</v>
      </c>
      <c r="AE702" s="24">
        <f ca="1"/>
        <v>495.97192134286968</v>
      </c>
      <c r="AF702" s="24">
        <f ca="1"/>
        <v>186.4774803118718</v>
      </c>
      <c r="AH702" s="21">
        <v>699</v>
      </c>
      <c r="AI702" s="24">
        <f t="shared" ca="1" si="198"/>
        <v>94.071899999999999</v>
      </c>
      <c r="AJ702" s="24">
        <f t="shared" ca="1" si="199"/>
        <v>8.5225000000000009</v>
      </c>
      <c r="AK702" s="24">
        <f t="shared" ca="1" si="200"/>
        <v>323.75450000000001</v>
      </c>
      <c r="AL702" s="24">
        <f t="shared" ca="1" si="201"/>
        <v>28.790800000000001</v>
      </c>
      <c r="AM702" s="26"/>
      <c r="AN702" s="26" t="str">
        <f ca="1">IF(AI702="","","G1 "&amp;Input!D55&amp;" "&amp;AI702&amp;" "&amp;Input!D$56&amp;" "&amp;AJ702&amp;" "&amp;Input!D$57&amp;" "&amp;AK702&amp;" "&amp;Input!D$58&amp;" "&amp;AL702&amp;" F "&amp;Input!D$51&amp;"")</f>
        <v>G1 X 94.0719 Y 8.5225 U 323.7545 Z 28.7908 F 400</v>
      </c>
      <c r="AO702" s="26"/>
      <c r="AP702" s="26" t="str">
        <f ca="1">IF(AS702="","","G1 "&amp;Input!D$55&amp;" "&amp;AS702&amp;" "&amp;Input!D$56&amp;" "&amp;AT702&amp;" "&amp;Input!D$57&amp;" "&amp;AU702&amp;" "&amp;Input!D$58&amp;" "&amp;AV702&amp;" F "&amp;Input!D$52&amp;"")</f>
        <v>G1 X 266.2893 Y 166.2092 U 495.9719 Z 186.4775 F 400</v>
      </c>
      <c r="AQ702" s="26"/>
      <c r="AR702" s="21">
        <v>699</v>
      </c>
      <c r="AS702" s="24">
        <f t="shared" ca="1" si="207"/>
        <v>266.28930000000003</v>
      </c>
      <c r="AT702" s="24">
        <f t="shared" ca="1" si="208"/>
        <v>166.20920000000001</v>
      </c>
      <c r="AU702" s="24">
        <f t="shared" ca="1" si="209"/>
        <v>495.97190000000001</v>
      </c>
      <c r="AV702" s="24">
        <f t="shared" ca="1" si="210"/>
        <v>186.47749999999999</v>
      </c>
      <c r="BC702" t="s">
        <v>1126</v>
      </c>
      <c r="BF702" s="74" t="str">
        <f ca="1">IF(AI701="","","G1 "&amp;Input!D$55&amp;" "&amp;AI701&amp;" "&amp;Input!D$56&amp;" "&amp;AJ701&amp;" "&amp;Input!D$57&amp;" "&amp;AK701&amp;" "&amp;Input!D$58&amp;" "&amp;AL701&amp;" F "&amp;Input!D$51&amp;"")</f>
        <v>G1 X 93.5427 Y 8.671 U 323.4642 Z 28.8794 F 400</v>
      </c>
      <c r="BO702" s="132">
        <f t="shared" ca="1" si="214"/>
        <v>94.071899999999999</v>
      </c>
      <c r="BP702" s="132">
        <f t="shared" ca="1" si="214"/>
        <v>8.5225000000000009</v>
      </c>
      <c r="BQ702" s="132">
        <f t="shared" ca="1" si="214"/>
        <v>323.75450000000001</v>
      </c>
      <c r="BR702" s="132">
        <f t="shared" ca="1" si="214"/>
        <v>28.790800000000001</v>
      </c>
      <c r="BT702" s="132" t="str">
        <f t="shared" si="215"/>
        <v/>
      </c>
      <c r="BU702" s="132" t="str">
        <f t="shared" si="215"/>
        <v/>
      </c>
      <c r="BV702" s="132" t="str">
        <f t="shared" si="215"/>
        <v/>
      </c>
      <c r="BW702" s="132" t="str">
        <f t="shared" si="215"/>
        <v/>
      </c>
      <c r="BY702" s="132">
        <f t="shared" ca="1" si="211"/>
        <v>266.28930000000003</v>
      </c>
      <c r="BZ702" s="132">
        <f t="shared" ca="1" si="211"/>
        <v>166.20920000000001</v>
      </c>
      <c r="CA702" s="132">
        <f t="shared" ca="1" si="211"/>
        <v>495.97190000000001</v>
      </c>
      <c r="CB702" s="132">
        <f t="shared" ca="1" si="211"/>
        <v>186.47749999999999</v>
      </c>
    </row>
    <row r="703" spans="2:80" x14ac:dyDescent="0.2">
      <c r="B703" s="21" t="str">
        <f>IF(C703&lt;&gt;"",ROWS(B$3:Me)-1,"")</f>
        <v/>
      </c>
      <c r="C703" s="22" t="str">
        <f>IF(Drela!N703="","",Drela!N703)</f>
        <v/>
      </c>
      <c r="D703" s="23" t="str">
        <f>IF(Drela!O703="","",Drela!O703)</f>
        <v/>
      </c>
      <c r="F703" s="21" t="str">
        <f t="shared" si="204"/>
        <v/>
      </c>
      <c r="G703" s="22" t="str">
        <f>IF(Drela!Q703="","",Drela!Q703)</f>
        <v/>
      </c>
      <c r="H703" s="23" t="str">
        <f>IF(Drela!R703="","",Drela!R703)</f>
        <v/>
      </c>
      <c r="I703" s="29"/>
      <c r="J703" s="21" t="str">
        <f t="shared" si="205"/>
        <v/>
      </c>
      <c r="K703" s="22" t="str">
        <f>IF(Drela!AF703="","",Drela!AF703)</f>
        <v/>
      </c>
      <c r="L703" s="23" t="str">
        <f>IF(Drela!AG703="","",Drela!AG703)</f>
        <v/>
      </c>
      <c r="M703" s="29"/>
      <c r="N703" s="21" t="str">
        <f t="shared" si="206"/>
        <v/>
      </c>
      <c r="O703" s="22" t="str">
        <f>IF(Drela!AI703="","",Drela!AI703)</f>
        <v/>
      </c>
      <c r="P703" s="23" t="str">
        <f>IF(Drela!AJ703="","",Drela!AJ703)</f>
        <v/>
      </c>
      <c r="R703" s="21">
        <v>700</v>
      </c>
      <c r="S703" s="24">
        <f ca="1"/>
        <v>94.606082217834626</v>
      </c>
      <c r="T703" s="24">
        <f ca="1"/>
        <v>8.3746124044823631</v>
      </c>
      <c r="V703" s="21">
        <v>700</v>
      </c>
      <c r="W703" s="24">
        <f ca="1"/>
        <v>324.04759164994329</v>
      </c>
      <c r="X703" s="24">
        <f ca="1"/>
        <v>28.702538432917645</v>
      </c>
      <c r="Y703" s="30"/>
      <c r="Z703" s="21">
        <v>700</v>
      </c>
      <c r="AA703" s="24">
        <f ca="1"/>
        <v>265.99620086571173</v>
      </c>
      <c r="AB703" s="24">
        <f ca="1"/>
        <v>166.29746156708237</v>
      </c>
      <c r="AD703" s="21">
        <v>700</v>
      </c>
      <c r="AE703" s="24">
        <f ca="1"/>
        <v>495.43771029782044</v>
      </c>
      <c r="AF703" s="24">
        <f ca="1"/>
        <v>186.62538759551759</v>
      </c>
      <c r="AH703" s="21">
        <v>700</v>
      </c>
      <c r="AI703" s="24">
        <f t="shared" ca="1" si="198"/>
        <v>94.606099999999998</v>
      </c>
      <c r="AJ703" s="24">
        <f t="shared" ca="1" si="199"/>
        <v>8.3745999999999992</v>
      </c>
      <c r="AK703" s="24">
        <f t="shared" ca="1" si="200"/>
        <v>324.04759999999999</v>
      </c>
      <c r="AL703" s="24">
        <f t="shared" ca="1" si="201"/>
        <v>28.702500000000001</v>
      </c>
      <c r="AM703" s="26"/>
      <c r="AN703" s="26" t="str">
        <f ca="1">IF(AI703="","","G1 "&amp;Input!D55&amp;" "&amp;AI703&amp;" "&amp;Input!D$56&amp;" "&amp;AJ703&amp;" "&amp;Input!D$57&amp;" "&amp;AK703&amp;" "&amp;Input!D$58&amp;" "&amp;AL703&amp;" F "&amp;Input!D$51&amp;"")</f>
        <v>G1 X 94.6061 Y 8.3746 U 324.0476 Z 28.7025 F 400</v>
      </c>
      <c r="AO703" s="26"/>
      <c r="AP703" s="26" t="str">
        <f ca="1">IF(AS703="","","G1 "&amp;Input!D$55&amp;" "&amp;AS703&amp;" "&amp;Input!D$56&amp;" "&amp;AT703&amp;" "&amp;Input!D$57&amp;" "&amp;AU703&amp;" "&amp;Input!D$58&amp;" "&amp;AV703&amp;" F "&amp;Input!D$52&amp;"")</f>
        <v>G1 X 265.9962 Y 166.2975 U 495.4377 Z 186.6254 F 400</v>
      </c>
      <c r="AQ703" s="26"/>
      <c r="AR703" s="21">
        <v>700</v>
      </c>
      <c r="AS703" s="24">
        <f t="shared" ca="1" si="207"/>
        <v>265.99619999999999</v>
      </c>
      <c r="AT703" s="24">
        <f t="shared" ca="1" si="208"/>
        <v>166.29750000000001</v>
      </c>
      <c r="AU703" s="24">
        <f t="shared" ca="1" si="209"/>
        <v>495.43770000000001</v>
      </c>
      <c r="AV703" s="24">
        <f t="shared" ca="1" si="210"/>
        <v>186.62540000000001</v>
      </c>
      <c r="BC703" t="s">
        <v>1127</v>
      </c>
      <c r="BF703" s="74" t="str">
        <f ca="1">IF(AI702="","","G1 "&amp;Input!D$55&amp;" "&amp;AI702&amp;" "&amp;Input!D$56&amp;" "&amp;AJ702&amp;" "&amp;Input!D$57&amp;" "&amp;AK702&amp;" "&amp;Input!D$58&amp;" "&amp;AL702&amp;" F "&amp;Input!D$51&amp;"")</f>
        <v>G1 X 94.0719 Y 8.5225 U 323.7545 Z 28.7908 F 400</v>
      </c>
      <c r="BO703" s="132">
        <f t="shared" ca="1" si="214"/>
        <v>94.606099999999998</v>
      </c>
      <c r="BP703" s="132">
        <f t="shared" ca="1" si="214"/>
        <v>8.3745999999999992</v>
      </c>
      <c r="BQ703" s="132">
        <f t="shared" ca="1" si="214"/>
        <v>324.04759999999999</v>
      </c>
      <c r="BR703" s="132">
        <f t="shared" ca="1" si="214"/>
        <v>28.702500000000001</v>
      </c>
      <c r="BT703" s="132" t="str">
        <f t="shared" si="215"/>
        <v/>
      </c>
      <c r="BU703" s="132" t="str">
        <f t="shared" si="215"/>
        <v/>
      </c>
      <c r="BV703" s="132" t="str">
        <f t="shared" si="215"/>
        <v/>
      </c>
      <c r="BW703" s="132" t="str">
        <f t="shared" si="215"/>
        <v/>
      </c>
      <c r="BY703" s="132">
        <f t="shared" ca="1" si="211"/>
        <v>265.99619999999999</v>
      </c>
      <c r="BZ703" s="132">
        <f t="shared" ca="1" si="211"/>
        <v>166.29750000000001</v>
      </c>
      <c r="CA703" s="132">
        <f t="shared" ca="1" si="211"/>
        <v>495.43770000000001</v>
      </c>
      <c r="CB703" s="132">
        <f t="shared" ca="1" si="211"/>
        <v>186.62540000000001</v>
      </c>
    </row>
    <row r="704" spans="2:80" x14ac:dyDescent="0.2">
      <c r="B704" s="21" t="str">
        <f>IF(C704&lt;&gt;"",ROWS(B$3:Me)-1,"")</f>
        <v/>
      </c>
      <c r="C704" s="22" t="str">
        <f>IF(Drela!N704="","",Drela!N704)</f>
        <v/>
      </c>
      <c r="D704" s="23" t="str">
        <f>IF(Drela!O704="","",Drela!O704)</f>
        <v/>
      </c>
      <c r="F704" s="21" t="str">
        <f t="shared" si="204"/>
        <v/>
      </c>
      <c r="G704" s="22" t="str">
        <f>IF(Drela!Q704="","",Drela!Q704)</f>
        <v/>
      </c>
      <c r="H704" s="23" t="str">
        <f>IF(Drela!R704="","",Drela!R704)</f>
        <v/>
      </c>
      <c r="I704" s="29"/>
      <c r="J704" s="21" t="str">
        <f t="shared" si="205"/>
        <v/>
      </c>
      <c r="K704" s="22" t="str">
        <f>IF(Drela!AF704="","",Drela!AF704)</f>
        <v/>
      </c>
      <c r="L704" s="23" t="str">
        <f>IF(Drela!AG704="","",Drela!AG704)</f>
        <v/>
      </c>
      <c r="M704" s="29"/>
      <c r="N704" s="21" t="str">
        <f t="shared" si="206"/>
        <v/>
      </c>
      <c r="O704" s="22" t="str">
        <f>IF(Drela!AI704="","",Drela!AI704)</f>
        <v/>
      </c>
      <c r="P704" s="23" t="str">
        <f>IF(Drela!AJ704="","",Drela!AJ704)</f>
        <v/>
      </c>
      <c r="R704" s="21">
        <v>701</v>
      </c>
      <c r="S704" s="24">
        <f ca="1"/>
        <v>95.151513269075807</v>
      </c>
      <c r="T704" s="24">
        <f ca="1"/>
        <v>8.2248601926095422</v>
      </c>
      <c r="V704" s="21">
        <v>701</v>
      </c>
      <c r="W704" s="24">
        <f ca="1"/>
        <v>324.34686876575165</v>
      </c>
      <c r="X704" s="24">
        <f ca="1"/>
        <v>28.613072592703794</v>
      </c>
      <c r="Y704" s="30"/>
      <c r="Z704" s="21">
        <v>701</v>
      </c>
      <c r="AA704" s="24">
        <f ca="1"/>
        <v>265.69692374990336</v>
      </c>
      <c r="AB704" s="24">
        <f ca="1"/>
        <v>166.38692740729621</v>
      </c>
      <c r="AD704" s="21">
        <v>701</v>
      </c>
      <c r="AE704" s="24">
        <f ca="1"/>
        <v>494.89227924657928</v>
      </c>
      <c r="AF704" s="24">
        <f ca="1"/>
        <v>186.77513980739042</v>
      </c>
      <c r="AH704" s="21">
        <v>701</v>
      </c>
      <c r="AI704" s="24">
        <f t="shared" ca="1" si="198"/>
        <v>95.151499999999999</v>
      </c>
      <c r="AJ704" s="24">
        <f t="shared" ca="1" si="199"/>
        <v>8.2248999999999999</v>
      </c>
      <c r="AK704" s="24">
        <f t="shared" ca="1" si="200"/>
        <v>324.34690000000001</v>
      </c>
      <c r="AL704" s="24">
        <f t="shared" ca="1" si="201"/>
        <v>28.613099999999999</v>
      </c>
      <c r="AM704" s="26"/>
      <c r="AN704" s="26" t="str">
        <f ca="1">IF(AI704="","","G1 "&amp;Input!D55&amp;" "&amp;AI704&amp;" "&amp;Input!D$56&amp;" "&amp;AJ704&amp;" "&amp;Input!D$57&amp;" "&amp;AK704&amp;" "&amp;Input!D$58&amp;" "&amp;AL704&amp;" F "&amp;Input!D$51&amp;"")</f>
        <v>G1 X 95.1515 Y 8.2249 U 324.3469 Z 28.6131 F 400</v>
      </c>
      <c r="AO704" s="26"/>
      <c r="AP704" s="26" t="str">
        <f ca="1">IF(AS704="","","G1 "&amp;Input!D$55&amp;" "&amp;AS704&amp;" "&amp;Input!D$56&amp;" "&amp;AT704&amp;" "&amp;Input!D$57&amp;" "&amp;AU704&amp;" "&amp;Input!D$58&amp;" "&amp;AV704&amp;" F "&amp;Input!D$52&amp;"")</f>
        <v>G1 X 265.6969 Y 166.3869 U 494.8923 Z 186.7751 F 400</v>
      </c>
      <c r="AQ704" s="26"/>
      <c r="AR704" s="21">
        <v>701</v>
      </c>
      <c r="AS704" s="24">
        <f t="shared" ca="1" si="207"/>
        <v>265.69690000000003</v>
      </c>
      <c r="AT704" s="24">
        <f t="shared" ca="1" si="208"/>
        <v>166.3869</v>
      </c>
      <c r="AU704" s="24">
        <f t="shared" ca="1" si="209"/>
        <v>494.89229999999998</v>
      </c>
      <c r="AV704" s="24">
        <f t="shared" ca="1" si="210"/>
        <v>186.77510000000001</v>
      </c>
      <c r="BC704" t="s">
        <v>1128</v>
      </c>
      <c r="BF704" s="74" t="str">
        <f ca="1">IF(AI703="","","G1 "&amp;Input!D$55&amp;" "&amp;AI703&amp;" "&amp;Input!D$56&amp;" "&amp;AJ703&amp;" "&amp;Input!D$57&amp;" "&amp;AK703&amp;" "&amp;Input!D$58&amp;" "&amp;AL703&amp;" F "&amp;Input!D$51&amp;"")</f>
        <v>G1 X 94.6061 Y 8.3746 U 324.0476 Z 28.7025 F 400</v>
      </c>
      <c r="BO704" s="132">
        <f t="shared" ref="BO704:BR723" ca="1" si="216">IFERROR(MID($AN704,FIND(" ",$AN704,FIND(BO$2,$AN704,1)),FIND(" ",$AN704,FIND(" ",$AN704,FIND(BO$2,$AN704,1))+1)-FIND(" ",$AN704,FIND(BO$2,$AN704,1)))*1,"")</f>
        <v>95.151499999999999</v>
      </c>
      <c r="BP704" s="132">
        <f t="shared" ca="1" si="216"/>
        <v>8.2248999999999999</v>
      </c>
      <c r="BQ704" s="132">
        <f t="shared" ca="1" si="216"/>
        <v>324.34690000000001</v>
      </c>
      <c r="BR704" s="132">
        <f t="shared" ca="1" si="216"/>
        <v>28.613099999999999</v>
      </c>
      <c r="BT704" s="132" t="str">
        <f t="shared" ref="BT704:BW723" si="217">IFERROR(MID($AO704,FIND(" ",$AO704,FIND(BT$2,$AO704,1)),FIND(" ",$AO704,FIND(" ",$AO704,FIND(BT$2,$AO704,1))+1)-FIND(" ",$AO704,FIND(BT$2,$AO704,1)))*1,"")</f>
        <v/>
      </c>
      <c r="BU704" s="132" t="str">
        <f t="shared" si="217"/>
        <v/>
      </c>
      <c r="BV704" s="132" t="str">
        <f t="shared" si="217"/>
        <v/>
      </c>
      <c r="BW704" s="132" t="str">
        <f t="shared" si="217"/>
        <v/>
      </c>
      <c r="BY704" s="132">
        <f t="shared" ca="1" si="211"/>
        <v>265.69690000000003</v>
      </c>
      <c r="BZ704" s="132">
        <f t="shared" ca="1" si="211"/>
        <v>166.3869</v>
      </c>
      <c r="CA704" s="132">
        <f t="shared" ca="1" si="211"/>
        <v>494.89229999999998</v>
      </c>
      <c r="CB704" s="132">
        <f t="shared" ca="1" si="211"/>
        <v>186.77510000000001</v>
      </c>
    </row>
    <row r="705" spans="2:80" x14ac:dyDescent="0.2">
      <c r="B705" s="21" t="str">
        <f>IF(C705&lt;&gt;"",ROWS(B$3:Me)-1,"")</f>
        <v/>
      </c>
      <c r="C705" s="22" t="str">
        <f>IF(Drela!N705="","",Drela!N705)</f>
        <v/>
      </c>
      <c r="D705" s="23" t="str">
        <f>IF(Drela!O705="","",Drela!O705)</f>
        <v/>
      </c>
      <c r="F705" s="21" t="str">
        <f t="shared" si="204"/>
        <v/>
      </c>
      <c r="G705" s="22" t="str">
        <f>IF(Drela!Q705="","",Drela!Q705)</f>
        <v/>
      </c>
      <c r="H705" s="23" t="str">
        <f>IF(Drela!R705="","",Drela!R705)</f>
        <v/>
      </c>
      <c r="I705" s="29"/>
      <c r="J705" s="21" t="str">
        <f t="shared" si="205"/>
        <v/>
      </c>
      <c r="K705" s="22" t="str">
        <f>IF(Drela!AF705="","",Drela!AF705)</f>
        <v/>
      </c>
      <c r="L705" s="23" t="str">
        <f>IF(Drela!AG705="","",Drela!AG705)</f>
        <v/>
      </c>
      <c r="M705" s="29"/>
      <c r="N705" s="21" t="str">
        <f t="shared" si="206"/>
        <v/>
      </c>
      <c r="O705" s="22" t="str">
        <f>IF(Drela!AI705="","",Drela!AI705)</f>
        <v/>
      </c>
      <c r="P705" s="23" t="str">
        <f>IF(Drela!AJ705="","",Drela!AJ705)</f>
        <v/>
      </c>
      <c r="R705" s="21">
        <v>702</v>
      </c>
      <c r="S705" s="24">
        <f ca="1"/>
        <v>95.689703581086789</v>
      </c>
      <c r="T705" s="24">
        <f ca="1"/>
        <v>8.0786998446498597</v>
      </c>
      <c r="V705" s="21">
        <v>702</v>
      </c>
      <c r="W705" s="24">
        <f ca="1"/>
        <v>324.64219285310884</v>
      </c>
      <c r="X705" s="24">
        <f ca="1"/>
        <v>28.525679950806321</v>
      </c>
      <c r="Y705" s="30"/>
      <c r="Z705" s="21">
        <v>702</v>
      </c>
      <c r="AA705" s="24">
        <f ca="1"/>
        <v>265.40159966254618</v>
      </c>
      <c r="AB705" s="24">
        <f ca="1"/>
        <v>166.47432004919369</v>
      </c>
      <c r="AD705" s="21">
        <v>702</v>
      </c>
      <c r="AE705" s="24">
        <f ca="1"/>
        <v>494.35408893456832</v>
      </c>
      <c r="AF705" s="24">
        <f ca="1"/>
        <v>186.92130015535014</v>
      </c>
      <c r="AH705" s="21">
        <v>702</v>
      </c>
      <c r="AI705" s="24">
        <f t="shared" ca="1" si="198"/>
        <v>95.689700000000002</v>
      </c>
      <c r="AJ705" s="24">
        <f t="shared" ca="1" si="199"/>
        <v>8.0786999999999995</v>
      </c>
      <c r="AK705" s="24">
        <f t="shared" ca="1" si="200"/>
        <v>324.6422</v>
      </c>
      <c r="AL705" s="24">
        <f t="shared" ca="1" si="201"/>
        <v>28.525700000000001</v>
      </c>
      <c r="AM705" s="26"/>
      <c r="AN705" s="26" t="str">
        <f ca="1">IF(AI705="","","G1 "&amp;Input!D55&amp;" "&amp;AI705&amp;" "&amp;Input!D$56&amp;" "&amp;AJ705&amp;" "&amp;Input!D$57&amp;" "&amp;AK705&amp;" "&amp;Input!D$58&amp;" "&amp;AL705&amp;" F "&amp;Input!D$51&amp;"")</f>
        <v>G1 X 95.6897 Y 8.0787 U 324.6422 Z 28.5257 F 400</v>
      </c>
      <c r="AO705" s="26"/>
      <c r="AP705" s="26" t="str">
        <f ca="1">IF(AS705="","","G1 "&amp;Input!D$55&amp;" "&amp;AS705&amp;" "&amp;Input!D$56&amp;" "&amp;AT705&amp;" "&amp;Input!D$57&amp;" "&amp;AU705&amp;" "&amp;Input!D$58&amp;" "&amp;AV705&amp;" F "&amp;Input!D$52&amp;"")</f>
        <v>G1 X 265.4016 Y 166.4743 U 494.3541 Z 186.9213 F 400</v>
      </c>
      <c r="AQ705" s="26"/>
      <c r="AR705" s="21">
        <v>702</v>
      </c>
      <c r="AS705" s="24">
        <f t="shared" ca="1" si="207"/>
        <v>265.40159999999997</v>
      </c>
      <c r="AT705" s="24">
        <f t="shared" ca="1" si="208"/>
        <v>166.4743</v>
      </c>
      <c r="AU705" s="24">
        <f t="shared" ca="1" si="209"/>
        <v>494.35410000000002</v>
      </c>
      <c r="AV705" s="24">
        <f t="shared" ca="1" si="210"/>
        <v>186.9213</v>
      </c>
      <c r="BC705" t="s">
        <v>1129</v>
      </c>
      <c r="BF705" s="74" t="str">
        <f ca="1">IF(AI704="","","G1 "&amp;Input!D$55&amp;" "&amp;AI704&amp;" "&amp;Input!D$56&amp;" "&amp;AJ704&amp;" "&amp;Input!D$57&amp;" "&amp;AK704&amp;" "&amp;Input!D$58&amp;" "&amp;AL704&amp;" F "&amp;Input!D$51&amp;"")</f>
        <v>G1 X 95.1515 Y 8.2249 U 324.3469 Z 28.6131 F 400</v>
      </c>
      <c r="BO705" s="132">
        <f t="shared" ca="1" si="216"/>
        <v>95.689700000000002</v>
      </c>
      <c r="BP705" s="132">
        <f t="shared" ca="1" si="216"/>
        <v>8.0786999999999995</v>
      </c>
      <c r="BQ705" s="132">
        <f t="shared" ca="1" si="216"/>
        <v>324.6422</v>
      </c>
      <c r="BR705" s="132">
        <f t="shared" ca="1" si="216"/>
        <v>28.525700000000001</v>
      </c>
      <c r="BT705" s="132" t="str">
        <f t="shared" si="217"/>
        <v/>
      </c>
      <c r="BU705" s="132" t="str">
        <f t="shared" si="217"/>
        <v/>
      </c>
      <c r="BV705" s="132" t="str">
        <f t="shared" si="217"/>
        <v/>
      </c>
      <c r="BW705" s="132" t="str">
        <f t="shared" si="217"/>
        <v/>
      </c>
      <c r="BY705" s="132">
        <f t="shared" ca="1" si="211"/>
        <v>265.40159999999997</v>
      </c>
      <c r="BZ705" s="132">
        <f t="shared" ca="1" si="211"/>
        <v>166.4743</v>
      </c>
      <c r="CA705" s="132">
        <f t="shared" ca="1" si="211"/>
        <v>494.35410000000002</v>
      </c>
      <c r="CB705" s="132">
        <f t="shared" ca="1" si="211"/>
        <v>186.9213</v>
      </c>
    </row>
    <row r="706" spans="2:80" x14ac:dyDescent="0.2">
      <c r="B706" s="21" t="str">
        <f>IF(C706&lt;&gt;"",ROWS(B$3:Me)-1,"")</f>
        <v/>
      </c>
      <c r="C706" s="22" t="str">
        <f>IF(Drela!N706="","",Drela!N706)</f>
        <v/>
      </c>
      <c r="D706" s="23" t="str">
        <f>IF(Drela!O706="","",Drela!O706)</f>
        <v/>
      </c>
      <c r="F706" s="21" t="str">
        <f t="shared" si="204"/>
        <v/>
      </c>
      <c r="G706" s="22" t="str">
        <f>IF(Drela!Q706="","",Drela!Q706)</f>
        <v/>
      </c>
      <c r="H706" s="23" t="str">
        <f>IF(Drela!R706="","",Drela!R706)</f>
        <v/>
      </c>
      <c r="I706" s="29"/>
      <c r="J706" s="21" t="str">
        <f t="shared" si="205"/>
        <v/>
      </c>
      <c r="K706" s="22" t="str">
        <f>IF(Drela!AF706="","",Drela!AF706)</f>
        <v/>
      </c>
      <c r="L706" s="23" t="str">
        <f>IF(Drela!AG706="","",Drela!AG706)</f>
        <v/>
      </c>
      <c r="M706" s="29"/>
      <c r="N706" s="21" t="str">
        <f t="shared" si="206"/>
        <v/>
      </c>
      <c r="O706" s="22" t="str">
        <f>IF(Drela!AI706="","",Drela!AI706)</f>
        <v/>
      </c>
      <c r="P706" s="23" t="str">
        <f>IF(Drela!AJ706="","",Drela!AJ706)</f>
        <v/>
      </c>
      <c r="R706" s="21">
        <v>703</v>
      </c>
      <c r="S706" s="24">
        <f ca="1"/>
        <v>96.196040669716098</v>
      </c>
      <c r="T706" s="24">
        <f ca="1"/>
        <v>7.9435231242575535</v>
      </c>
      <c r="V706" s="21">
        <v>703</v>
      </c>
      <c r="W706" s="24">
        <f ca="1"/>
        <v>324.92006697280721</v>
      </c>
      <c r="X706" s="24">
        <f ca="1"/>
        <v>28.444747800130987</v>
      </c>
      <c r="Y706" s="30"/>
      <c r="Z706" s="21">
        <v>703</v>
      </c>
      <c r="AA706" s="24">
        <f ca="1"/>
        <v>265.12372554284781</v>
      </c>
      <c r="AB706" s="24">
        <f ca="1"/>
        <v>166.55525219986902</v>
      </c>
      <c r="AD706" s="21">
        <v>703</v>
      </c>
      <c r="AE706" s="24">
        <f ca="1"/>
        <v>493.847751845939</v>
      </c>
      <c r="AF706" s="24">
        <f ca="1"/>
        <v>187.05647687574245</v>
      </c>
      <c r="AH706" s="21">
        <v>703</v>
      </c>
      <c r="AI706" s="24">
        <f t="shared" ca="1" si="198"/>
        <v>96.195999999999998</v>
      </c>
      <c r="AJ706" s="24">
        <f t="shared" ca="1" si="199"/>
        <v>7.9435000000000002</v>
      </c>
      <c r="AK706" s="24">
        <f t="shared" ca="1" si="200"/>
        <v>324.92009999999999</v>
      </c>
      <c r="AL706" s="24">
        <f t="shared" ca="1" si="201"/>
        <v>28.444700000000001</v>
      </c>
      <c r="AM706" s="26"/>
      <c r="AN706" s="26" t="str">
        <f ca="1">IF(AI706="","","G1 "&amp;Input!D55&amp;" "&amp;AI706&amp;" "&amp;Input!D$56&amp;" "&amp;AJ706&amp;" "&amp;Input!D$57&amp;" "&amp;AK706&amp;" "&amp;Input!D$58&amp;" "&amp;AL706&amp;" F "&amp;Input!D$51&amp;"")</f>
        <v>G1 X 96.196 Y 7.9435 U 324.9201 Z 28.4447 F 400</v>
      </c>
      <c r="AO706" s="26"/>
      <c r="AP706" s="26" t="str">
        <f ca="1">IF(AS706="","","G1 "&amp;Input!D$55&amp;" "&amp;AS706&amp;" "&amp;Input!D$56&amp;" "&amp;AT706&amp;" "&amp;Input!D$57&amp;" "&amp;AU706&amp;" "&amp;Input!D$58&amp;" "&amp;AV706&amp;" F "&amp;Input!D$52&amp;"")</f>
        <v>G1 X 265.1237 Y 166.5553 U 493.8478 Z 187.0565 F 400</v>
      </c>
      <c r="AQ706" s="26"/>
      <c r="AR706" s="21">
        <v>703</v>
      </c>
      <c r="AS706" s="24">
        <f t="shared" ca="1" si="207"/>
        <v>265.12369999999999</v>
      </c>
      <c r="AT706" s="24">
        <f t="shared" ca="1" si="208"/>
        <v>166.55529999999999</v>
      </c>
      <c r="AU706" s="24">
        <f t="shared" ca="1" si="209"/>
        <v>493.84780000000001</v>
      </c>
      <c r="AV706" s="24">
        <f t="shared" ca="1" si="210"/>
        <v>187.0565</v>
      </c>
      <c r="BC706" t="s">
        <v>1130</v>
      </c>
      <c r="BF706" s="74" t="str">
        <f ca="1">IF(AI705="","","G1 "&amp;Input!D$55&amp;" "&amp;AI705&amp;" "&amp;Input!D$56&amp;" "&amp;AJ705&amp;" "&amp;Input!D$57&amp;" "&amp;AK705&amp;" "&amp;Input!D$58&amp;" "&amp;AL705&amp;" F "&amp;Input!D$51&amp;"")</f>
        <v>G1 X 95.6897 Y 8.0787 U 324.6422 Z 28.5257 F 400</v>
      </c>
      <c r="BO706" s="132">
        <f t="shared" ca="1" si="216"/>
        <v>96.195999999999998</v>
      </c>
      <c r="BP706" s="132">
        <f t="shared" ca="1" si="216"/>
        <v>7.9435000000000002</v>
      </c>
      <c r="BQ706" s="132">
        <f t="shared" ca="1" si="216"/>
        <v>324.92009999999999</v>
      </c>
      <c r="BR706" s="132">
        <f t="shared" ca="1" si="216"/>
        <v>28.444700000000001</v>
      </c>
      <c r="BT706" s="132" t="str">
        <f t="shared" si="217"/>
        <v/>
      </c>
      <c r="BU706" s="132" t="str">
        <f t="shared" si="217"/>
        <v/>
      </c>
      <c r="BV706" s="132" t="str">
        <f t="shared" si="217"/>
        <v/>
      </c>
      <c r="BW706" s="132" t="str">
        <f t="shared" si="217"/>
        <v/>
      </c>
      <c r="BY706" s="132">
        <f t="shared" ca="1" si="211"/>
        <v>265.12369999999999</v>
      </c>
      <c r="BZ706" s="132">
        <f t="shared" ca="1" si="211"/>
        <v>166.55529999999999</v>
      </c>
      <c r="CA706" s="132">
        <f t="shared" ca="1" si="211"/>
        <v>493.84780000000001</v>
      </c>
      <c r="CB706" s="132">
        <f t="shared" ca="1" si="211"/>
        <v>187.0565</v>
      </c>
    </row>
    <row r="707" spans="2:80" x14ac:dyDescent="0.2">
      <c r="B707" s="21" t="str">
        <f>IF(C707&lt;&gt;"",ROWS(B$3:Me)-1,"")</f>
        <v/>
      </c>
      <c r="C707" s="22" t="str">
        <f>IF(Drela!N707="","",Drela!N707)</f>
        <v/>
      </c>
      <c r="D707" s="23" t="str">
        <f>IF(Drela!O707="","",Drela!O707)</f>
        <v/>
      </c>
      <c r="F707" s="21" t="str">
        <f t="shared" si="204"/>
        <v/>
      </c>
      <c r="G707" s="22" t="str">
        <f>IF(Drela!Q707="","",Drela!Q707)</f>
        <v/>
      </c>
      <c r="H707" s="23" t="str">
        <f>IF(Drela!R707="","",Drela!R707)</f>
        <v/>
      </c>
      <c r="I707" s="29"/>
      <c r="J707" s="21" t="str">
        <f t="shared" si="205"/>
        <v/>
      </c>
      <c r="K707" s="22" t="str">
        <f>IF(Drela!AF707="","",Drela!AF707)</f>
        <v/>
      </c>
      <c r="L707" s="23" t="str">
        <f>IF(Drela!AG707="","",Drela!AG707)</f>
        <v/>
      </c>
      <c r="M707" s="29"/>
      <c r="N707" s="21" t="str">
        <f t="shared" si="206"/>
        <v/>
      </c>
      <c r="O707" s="22" t="str">
        <f>IF(Drela!AI707="","",Drela!AI707)</f>
        <v/>
      </c>
      <c r="P707" s="23" t="str">
        <f>IF(Drela!AJ707="","",Drela!AJ707)</f>
        <v/>
      </c>
      <c r="R707" s="21">
        <v>704</v>
      </c>
      <c r="S707" s="24">
        <f ca="1"/>
        <v>96.650042020260557</v>
      </c>
      <c r="T707" s="24">
        <f ca="1"/>
        <v>7.8252392308769831</v>
      </c>
      <c r="V707" s="21">
        <v>704</v>
      </c>
      <c r="W707" s="24">
        <f ca="1"/>
        <v>325.16925595559746</v>
      </c>
      <c r="X707" s="24">
        <f ca="1"/>
        <v>28.373793509378814</v>
      </c>
      <c r="Y707" s="30"/>
      <c r="Z707" s="21">
        <v>704</v>
      </c>
      <c r="AA707" s="24">
        <f ca="1"/>
        <v>264.87453656005755</v>
      </c>
      <c r="AB707" s="24">
        <f ca="1"/>
        <v>166.6262064906212</v>
      </c>
      <c r="AD707" s="21">
        <v>704</v>
      </c>
      <c r="AE707" s="24">
        <f ca="1"/>
        <v>493.39375049539456</v>
      </c>
      <c r="AF707" s="24">
        <f ca="1"/>
        <v>187.174760769123</v>
      </c>
      <c r="AH707" s="21">
        <v>704</v>
      </c>
      <c r="AI707" s="24">
        <f t="shared" ca="1" si="198"/>
        <v>96.65</v>
      </c>
      <c r="AJ707" s="24">
        <f t="shared" ca="1" si="199"/>
        <v>7.8251999999999997</v>
      </c>
      <c r="AK707" s="24">
        <f t="shared" ca="1" si="200"/>
        <v>325.16930000000002</v>
      </c>
      <c r="AL707" s="24">
        <f t="shared" ca="1" si="201"/>
        <v>28.373799999999999</v>
      </c>
      <c r="AM707" s="26"/>
      <c r="AN707" s="26" t="str">
        <f ca="1">IF(AI707="","","G1 "&amp;Input!D55&amp;" "&amp;AI707&amp;" "&amp;Input!D$56&amp;" "&amp;AJ707&amp;" "&amp;Input!D$57&amp;" "&amp;AK707&amp;" "&amp;Input!D$58&amp;" "&amp;AL707&amp;" F "&amp;Input!D$51&amp;"")</f>
        <v>G1 X 96.65 Y 7.8252 U 325.1693 Z 28.3738 F 400</v>
      </c>
      <c r="AO707" s="26"/>
      <c r="AP707" s="26" t="str">
        <f ca="1">IF(AS707="","","G1 "&amp;Input!D$55&amp;" "&amp;AS707&amp;" "&amp;Input!D$56&amp;" "&amp;AT707&amp;" "&amp;Input!D$57&amp;" "&amp;AU707&amp;" "&amp;Input!D$58&amp;" "&amp;AV707&amp;" F "&amp;Input!D$52&amp;"")</f>
        <v>G1 X 264.8745 Y 166.6262 U 493.3938 Z 187.1748 F 400</v>
      </c>
      <c r="AQ707" s="26"/>
      <c r="AR707" s="21">
        <v>704</v>
      </c>
      <c r="AS707" s="24">
        <f t="shared" ca="1" si="207"/>
        <v>264.87450000000001</v>
      </c>
      <c r="AT707" s="24">
        <f t="shared" ca="1" si="208"/>
        <v>166.62620000000001</v>
      </c>
      <c r="AU707" s="24">
        <f t="shared" ca="1" si="209"/>
        <v>493.3938</v>
      </c>
      <c r="AV707" s="24">
        <f t="shared" ca="1" si="210"/>
        <v>187.1748</v>
      </c>
      <c r="BC707" t="s">
        <v>1131</v>
      </c>
      <c r="BF707" s="74" t="str">
        <f ca="1">IF(AI706="","","G1 "&amp;Input!D$55&amp;" "&amp;AI706&amp;" "&amp;Input!D$56&amp;" "&amp;AJ706&amp;" "&amp;Input!D$57&amp;" "&amp;AK706&amp;" "&amp;Input!D$58&amp;" "&amp;AL706&amp;" F "&amp;Input!D$51&amp;"")</f>
        <v>G1 X 96.196 Y 7.9435 U 324.9201 Z 28.4447 F 400</v>
      </c>
      <c r="BO707" s="132">
        <f t="shared" ca="1" si="216"/>
        <v>96.65</v>
      </c>
      <c r="BP707" s="132">
        <f t="shared" ca="1" si="216"/>
        <v>7.8251999999999997</v>
      </c>
      <c r="BQ707" s="132">
        <f t="shared" ca="1" si="216"/>
        <v>325.16930000000002</v>
      </c>
      <c r="BR707" s="132">
        <f t="shared" ca="1" si="216"/>
        <v>28.373799999999999</v>
      </c>
      <c r="BT707" s="132" t="str">
        <f t="shared" si="217"/>
        <v/>
      </c>
      <c r="BU707" s="132" t="str">
        <f t="shared" si="217"/>
        <v/>
      </c>
      <c r="BV707" s="132" t="str">
        <f t="shared" si="217"/>
        <v/>
      </c>
      <c r="BW707" s="132" t="str">
        <f t="shared" si="217"/>
        <v/>
      </c>
      <c r="BY707" s="132">
        <f t="shared" ca="1" si="211"/>
        <v>264.87450000000001</v>
      </c>
      <c r="BZ707" s="132">
        <f t="shared" ca="1" si="211"/>
        <v>166.62620000000001</v>
      </c>
      <c r="CA707" s="132">
        <f t="shared" ca="1" si="211"/>
        <v>493.3938</v>
      </c>
      <c r="CB707" s="132">
        <f t="shared" ca="1" si="211"/>
        <v>187.1748</v>
      </c>
    </row>
    <row r="708" spans="2:80" x14ac:dyDescent="0.2">
      <c r="B708" s="21" t="str">
        <f>IF(C708&lt;&gt;"",ROWS(B$3:Me)-1,"")</f>
        <v/>
      </c>
      <c r="C708" s="22" t="str">
        <f>IF(Drela!N708="","",Drela!N708)</f>
        <v/>
      </c>
      <c r="D708" s="23" t="str">
        <f>IF(Drela!O708="","",Drela!O708)</f>
        <v/>
      </c>
      <c r="F708" s="21" t="str">
        <f t="shared" si="204"/>
        <v/>
      </c>
      <c r="G708" s="22" t="str">
        <f>IF(Drela!Q708="","",Drela!Q708)</f>
        <v/>
      </c>
      <c r="H708" s="23" t="str">
        <f>IF(Drela!R708="","",Drela!R708)</f>
        <v/>
      </c>
      <c r="I708" s="29"/>
      <c r="J708" s="21" t="str">
        <f t="shared" si="205"/>
        <v/>
      </c>
      <c r="K708" s="22" t="str">
        <f>IF(Drela!AF708="","",Drela!AF708)</f>
        <v/>
      </c>
      <c r="L708" s="23" t="str">
        <f>IF(Drela!AG708="","",Drela!AG708)</f>
        <v/>
      </c>
      <c r="M708" s="29"/>
      <c r="N708" s="21" t="str">
        <f t="shared" si="206"/>
        <v/>
      </c>
      <c r="O708" s="22" t="str">
        <f>IF(Drela!AI708="","",Drela!AI708)</f>
        <v/>
      </c>
      <c r="P708" s="23" t="str">
        <f>IF(Drela!AJ708="","",Drela!AJ708)</f>
        <v/>
      </c>
      <c r="R708" s="21">
        <v>705</v>
      </c>
      <c r="S708" s="24">
        <f ca="1"/>
        <v>97.047744995810348</v>
      </c>
      <c r="T708" s="24">
        <f ca="1"/>
        <v>7.7238271071129967</v>
      </c>
      <c r="V708" s="21">
        <v>705</v>
      </c>
      <c r="W708" s="24">
        <f ca="1"/>
        <v>325.38757171206328</v>
      </c>
      <c r="X708" s="24">
        <f ca="1"/>
        <v>28.312854750431868</v>
      </c>
      <c r="Y708" s="30"/>
      <c r="Z708" s="21">
        <v>705</v>
      </c>
      <c r="AA708" s="24">
        <f ca="1"/>
        <v>264.65622080359179</v>
      </c>
      <c r="AB708" s="24">
        <f ca="1"/>
        <v>166.68714524956815</v>
      </c>
      <c r="AD708" s="21">
        <v>705</v>
      </c>
      <c r="AE708" s="24">
        <f ca="1"/>
        <v>492.99604751984475</v>
      </c>
      <c r="AF708" s="24">
        <f ca="1"/>
        <v>187.27617289288696</v>
      </c>
      <c r="AH708" s="21">
        <v>705</v>
      </c>
      <c r="AI708" s="24">
        <f t="shared" ref="AI708:AI771" ca="1" si="218">IF(ISNA(S708),"",ROUND(S708,4))</f>
        <v>97.047700000000006</v>
      </c>
      <c r="AJ708" s="24">
        <f t="shared" ref="AJ708:AJ771" ca="1" si="219">IF(ISNA(T708),"",ROUND(T708,4))</f>
        <v>7.7237999999999998</v>
      </c>
      <c r="AK708" s="24">
        <f t="shared" ref="AK708:AK771" ca="1" si="220">IF(ISNA(W708),"",ROUND(W708,4))</f>
        <v>325.38760000000002</v>
      </c>
      <c r="AL708" s="24">
        <f t="shared" ref="AL708:AL771" ca="1" si="221">IF(ISNA(X708),"",ROUND(X708,4))</f>
        <v>28.312899999999999</v>
      </c>
      <c r="AM708" s="26"/>
      <c r="AN708" s="26" t="str">
        <f ca="1">IF(AI708="","","G1 "&amp;Input!D55&amp;" "&amp;AI708&amp;" "&amp;Input!D$56&amp;" "&amp;AJ708&amp;" "&amp;Input!D$57&amp;" "&amp;AK708&amp;" "&amp;Input!D$58&amp;" "&amp;AL708&amp;" F "&amp;Input!D$51&amp;"")</f>
        <v>G1 X 97.0477 Y 7.7238 U 325.3876 Z 28.3129 F 400</v>
      </c>
      <c r="AO708" s="26"/>
      <c r="AP708" s="26" t="str">
        <f ca="1">IF(AS708="","","G1 "&amp;Input!D$55&amp;" "&amp;AS708&amp;" "&amp;Input!D$56&amp;" "&amp;AT708&amp;" "&amp;Input!D$57&amp;" "&amp;AU708&amp;" "&amp;Input!D$58&amp;" "&amp;AV708&amp;" F "&amp;Input!D$52&amp;"")</f>
        <v>G1 X 264.6562 Y 166.6871 U 492.996 Z 187.2762 F 400</v>
      </c>
      <c r="AQ708" s="26"/>
      <c r="AR708" s="21">
        <v>705</v>
      </c>
      <c r="AS708" s="24">
        <f t="shared" ca="1" si="207"/>
        <v>264.65620000000001</v>
      </c>
      <c r="AT708" s="24">
        <f t="shared" ca="1" si="208"/>
        <v>166.68709999999999</v>
      </c>
      <c r="AU708" s="24">
        <f t="shared" ca="1" si="209"/>
        <v>492.99599999999998</v>
      </c>
      <c r="AV708" s="24">
        <f t="shared" ca="1" si="210"/>
        <v>187.27619999999999</v>
      </c>
      <c r="BC708" t="s">
        <v>1132</v>
      </c>
      <c r="BF708" s="74" t="str">
        <f ca="1">IF(AI707="","","G1 "&amp;Input!D$55&amp;" "&amp;AI707&amp;" "&amp;Input!D$56&amp;" "&amp;AJ707&amp;" "&amp;Input!D$57&amp;" "&amp;AK707&amp;" "&amp;Input!D$58&amp;" "&amp;AL707&amp;" F "&amp;Input!D$51&amp;"")</f>
        <v>G1 X 96.65 Y 7.8252 U 325.1693 Z 28.3738 F 400</v>
      </c>
      <c r="BO708" s="132">
        <f t="shared" ca="1" si="216"/>
        <v>97.047700000000006</v>
      </c>
      <c r="BP708" s="132">
        <f t="shared" ca="1" si="216"/>
        <v>7.7237999999999998</v>
      </c>
      <c r="BQ708" s="132">
        <f t="shared" ca="1" si="216"/>
        <v>325.38760000000002</v>
      </c>
      <c r="BR708" s="132">
        <f t="shared" ca="1" si="216"/>
        <v>28.312899999999999</v>
      </c>
      <c r="BT708" s="132" t="str">
        <f t="shared" si="217"/>
        <v/>
      </c>
      <c r="BU708" s="132" t="str">
        <f t="shared" si="217"/>
        <v/>
      </c>
      <c r="BV708" s="132" t="str">
        <f t="shared" si="217"/>
        <v/>
      </c>
      <c r="BW708" s="132" t="str">
        <f t="shared" si="217"/>
        <v/>
      </c>
      <c r="BY708" s="132">
        <f t="shared" ca="1" si="211"/>
        <v>264.65620000000001</v>
      </c>
      <c r="BZ708" s="132">
        <f t="shared" ca="1" si="211"/>
        <v>166.68709999999999</v>
      </c>
      <c r="CA708" s="132">
        <f t="shared" ca="1" si="211"/>
        <v>492.99599999999998</v>
      </c>
      <c r="CB708" s="132">
        <f t="shared" ref="CB708:CB771" ca="1" si="222">IFERROR(MID($AP708,FIND(" ",$AP708,FIND(CB$2,$AP708,1)),FIND(" ",$AP708,FIND(" ",$AP708,FIND(CB$2,$AP708,1))+1)-FIND(" ",$AP708,FIND(CB$2,$AP708,1)))*1,"")</f>
        <v>187.27619999999999</v>
      </c>
    </row>
    <row r="709" spans="2:80" x14ac:dyDescent="0.2">
      <c r="B709" s="21" t="str">
        <f>IF(C709&lt;&gt;"",ROWS(B$3:Me)-1,"")</f>
        <v/>
      </c>
      <c r="C709" s="22" t="str">
        <f>IF(Drela!N709="","",Drela!N709)</f>
        <v/>
      </c>
      <c r="D709" s="23" t="str">
        <f>IF(Drela!O709="","",Drela!O709)</f>
        <v/>
      </c>
      <c r="F709" s="21" t="str">
        <f t="shared" ref="F709:F772" si="223">B709</f>
        <v/>
      </c>
      <c r="G709" s="22" t="str">
        <f>IF(Drela!Q709="","",Drela!Q709)</f>
        <v/>
      </c>
      <c r="H709" s="23" t="str">
        <f>IF(Drela!R709="","",Drela!R709)</f>
        <v/>
      </c>
      <c r="I709" s="29"/>
      <c r="J709" s="21" t="str">
        <f t="shared" ref="J709:J772" si="224">F709</f>
        <v/>
      </c>
      <c r="K709" s="22" t="str">
        <f>IF(Drela!AF709="","",Drela!AF709)</f>
        <v/>
      </c>
      <c r="L709" s="23" t="str">
        <f>IF(Drela!AG709="","",Drela!AG709)</f>
        <v/>
      </c>
      <c r="M709" s="29"/>
      <c r="N709" s="21" t="str">
        <f t="shared" ref="N709:N772" si="225">J709</f>
        <v/>
      </c>
      <c r="O709" s="22" t="str">
        <f>IF(Drela!AI709="","",Drela!AI709)</f>
        <v/>
      </c>
      <c r="P709" s="23" t="str">
        <f>IF(Drela!AJ709="","",Drela!AJ709)</f>
        <v/>
      </c>
      <c r="R709" s="21">
        <v>706</v>
      </c>
      <c r="S709" s="24">
        <f ca="1"/>
        <v>97.389316928903966</v>
      </c>
      <c r="T709" s="24">
        <f ca="1"/>
        <v>7.6377831313605613</v>
      </c>
      <c r="V709" s="21">
        <v>706</v>
      </c>
      <c r="W709" s="24">
        <f ca="1"/>
        <v>325.57508792274643</v>
      </c>
      <c r="X709" s="24">
        <f ca="1"/>
        <v>28.261099270967467</v>
      </c>
      <c r="Y709" s="30"/>
      <c r="Z709" s="21">
        <v>706</v>
      </c>
      <c r="AA709" s="24">
        <f ca="1"/>
        <v>264.46870459290864</v>
      </c>
      <c r="AB709" s="24">
        <f ca="1"/>
        <v>166.73890072903254</v>
      </c>
      <c r="AD709" s="21">
        <v>706</v>
      </c>
      <c r="AE709" s="24">
        <f ca="1"/>
        <v>492.65447558675112</v>
      </c>
      <c r="AF709" s="24">
        <f ca="1"/>
        <v>187.36221686863939</v>
      </c>
      <c r="AH709" s="21">
        <v>706</v>
      </c>
      <c r="AI709" s="24">
        <f t="shared" ca="1" si="218"/>
        <v>97.389300000000006</v>
      </c>
      <c r="AJ709" s="24">
        <f t="shared" ca="1" si="219"/>
        <v>7.6378000000000004</v>
      </c>
      <c r="AK709" s="24">
        <f t="shared" ca="1" si="220"/>
        <v>325.57510000000002</v>
      </c>
      <c r="AL709" s="24">
        <f t="shared" ca="1" si="221"/>
        <v>28.261099999999999</v>
      </c>
      <c r="AM709" s="26"/>
      <c r="AN709" s="26" t="str">
        <f ca="1">IF(AI709="","","G1 "&amp;Input!D55&amp;" "&amp;AI709&amp;" "&amp;Input!D$56&amp;" "&amp;AJ709&amp;" "&amp;Input!D$57&amp;" "&amp;AK709&amp;" "&amp;Input!D$58&amp;" "&amp;AL709&amp;" F "&amp;Input!D$51&amp;"")</f>
        <v>G1 X 97.3893 Y 7.6378 U 325.5751 Z 28.2611 F 400</v>
      </c>
      <c r="AO709" s="26"/>
      <c r="AP709" s="26" t="str">
        <f ca="1">IF(AS709="","","G1 "&amp;Input!D$55&amp;" "&amp;AS709&amp;" "&amp;Input!D$56&amp;" "&amp;AT709&amp;" "&amp;Input!D$57&amp;" "&amp;AU709&amp;" "&amp;Input!D$58&amp;" "&amp;AV709&amp;" F "&amp;Input!D$52&amp;"")</f>
        <v>G1 X 264.4687 Y 166.7389 U 492.6545 Z 187.3622 F 400</v>
      </c>
      <c r="AQ709" s="26"/>
      <c r="AR709" s="21">
        <v>706</v>
      </c>
      <c r="AS709" s="24">
        <f t="shared" ref="AS709:AS772" ca="1" si="226">IF(ISNA(AA709),"",ROUND(AA709,4))</f>
        <v>264.46870000000001</v>
      </c>
      <c r="AT709" s="24">
        <f t="shared" ref="AT709:AT772" ca="1" si="227">IF(ISNA(AB709),"",ROUND(AB709,4))</f>
        <v>166.7389</v>
      </c>
      <c r="AU709" s="24">
        <f t="shared" ref="AU709:AU772" ca="1" si="228">IF(ISNA(AE709),"",ROUND(AE709,4))</f>
        <v>492.65449999999998</v>
      </c>
      <c r="AV709" s="24">
        <f t="shared" ref="AV709:AV772" ca="1" si="229">IF(ISNA(AF709),"",ROUND(AF709,4))</f>
        <v>187.3622</v>
      </c>
      <c r="BC709" t="s">
        <v>1133</v>
      </c>
      <c r="BF709" s="74" t="str">
        <f ca="1">IF(AI708="","","G1 "&amp;Input!D$55&amp;" "&amp;AI708&amp;" "&amp;Input!D$56&amp;" "&amp;AJ708&amp;" "&amp;Input!D$57&amp;" "&amp;AK708&amp;" "&amp;Input!D$58&amp;" "&amp;AL708&amp;" F "&amp;Input!D$51&amp;"")</f>
        <v>G1 X 97.0477 Y 7.7238 U 325.3876 Z 28.3129 F 400</v>
      </c>
      <c r="BO709" s="132">
        <f t="shared" ca="1" si="216"/>
        <v>97.389300000000006</v>
      </c>
      <c r="BP709" s="132">
        <f t="shared" ca="1" si="216"/>
        <v>7.6378000000000004</v>
      </c>
      <c r="BQ709" s="132">
        <f t="shared" ca="1" si="216"/>
        <v>325.57510000000002</v>
      </c>
      <c r="BR709" s="132">
        <f t="shared" ca="1" si="216"/>
        <v>28.261099999999999</v>
      </c>
      <c r="BT709" s="132" t="str">
        <f t="shared" si="217"/>
        <v/>
      </c>
      <c r="BU709" s="132" t="str">
        <f t="shared" si="217"/>
        <v/>
      </c>
      <c r="BV709" s="132" t="str">
        <f t="shared" si="217"/>
        <v/>
      </c>
      <c r="BW709" s="132" t="str">
        <f t="shared" si="217"/>
        <v/>
      </c>
      <c r="BY709" s="132">
        <f t="shared" ref="BY709:CB772" ca="1" si="230">IFERROR(MID($AP709,FIND(" ",$AP709,FIND(BY$2,$AP709,1)),FIND(" ",$AP709,FIND(" ",$AP709,FIND(BY$2,$AP709,1))+1)-FIND(" ",$AP709,FIND(BY$2,$AP709,1)))*1,"")</f>
        <v>264.46870000000001</v>
      </c>
      <c r="BZ709" s="132">
        <f t="shared" ca="1" si="230"/>
        <v>166.7389</v>
      </c>
      <c r="CA709" s="132">
        <f t="shared" ca="1" si="230"/>
        <v>492.65449999999998</v>
      </c>
      <c r="CB709" s="132">
        <f t="shared" ca="1" si="222"/>
        <v>187.3622</v>
      </c>
    </row>
    <row r="710" spans="2:80" x14ac:dyDescent="0.2">
      <c r="B710" s="21" t="str">
        <f>IF(C710&lt;&gt;"",ROWS(B$3:Me)-1,"")</f>
        <v/>
      </c>
      <c r="C710" s="22" t="str">
        <f>IF(Drela!N710="","",Drela!N710)</f>
        <v/>
      </c>
      <c r="D710" s="23" t="str">
        <f>IF(Drela!O710="","",Drela!O710)</f>
        <v/>
      </c>
      <c r="F710" s="21" t="str">
        <f t="shared" si="223"/>
        <v/>
      </c>
      <c r="G710" s="22" t="str">
        <f>IF(Drela!Q710="","",Drela!Q710)</f>
        <v/>
      </c>
      <c r="H710" s="23" t="str">
        <f>IF(Drela!R710="","",Drela!R710)</f>
        <v/>
      </c>
      <c r="I710" s="29"/>
      <c r="J710" s="21" t="str">
        <f t="shared" si="224"/>
        <v/>
      </c>
      <c r="K710" s="22" t="str">
        <f>IF(Drela!AF710="","",Drela!AF710)</f>
        <v/>
      </c>
      <c r="L710" s="23" t="str">
        <f>IF(Drela!AG710="","",Drela!AG710)</f>
        <v/>
      </c>
      <c r="M710" s="29"/>
      <c r="N710" s="21" t="str">
        <f t="shared" si="225"/>
        <v/>
      </c>
      <c r="O710" s="22" t="str">
        <f>IF(Drela!AI710="","",Drela!AI710)</f>
        <v/>
      </c>
      <c r="P710" s="23" t="str">
        <f>IF(Drela!AJ710="","",Drela!AJ710)</f>
        <v/>
      </c>
      <c r="R710" s="21">
        <v>707</v>
      </c>
      <c r="S710" s="24">
        <f ca="1"/>
        <v>97.678861260430935</v>
      </c>
      <c r="T710" s="24">
        <f ca="1"/>
        <v>7.5649426631500694</v>
      </c>
      <c r="V710" s="21">
        <v>707</v>
      </c>
      <c r="W710" s="24">
        <f ca="1"/>
        <v>325.73404322531144</v>
      </c>
      <c r="X710" s="24">
        <f ca="1"/>
        <v>28.217280892939701</v>
      </c>
      <c r="Y710" s="30"/>
      <c r="Z710" s="21">
        <v>707</v>
      </c>
      <c r="AA710" s="24">
        <f ca="1"/>
        <v>264.30974929034363</v>
      </c>
      <c r="AB710" s="24">
        <f ca="1"/>
        <v>166.7827191070603</v>
      </c>
      <c r="AD710" s="21">
        <v>707</v>
      </c>
      <c r="AE710" s="24">
        <f ca="1"/>
        <v>492.36493125522412</v>
      </c>
      <c r="AF710" s="24">
        <f ca="1"/>
        <v>187.43505733684989</v>
      </c>
      <c r="AH710" s="21">
        <v>707</v>
      </c>
      <c r="AI710" s="24">
        <f t="shared" ca="1" si="218"/>
        <v>97.678899999999999</v>
      </c>
      <c r="AJ710" s="24">
        <f t="shared" ca="1" si="219"/>
        <v>7.5648999999999997</v>
      </c>
      <c r="AK710" s="24">
        <f t="shared" ca="1" si="220"/>
        <v>325.73399999999998</v>
      </c>
      <c r="AL710" s="24">
        <f t="shared" ca="1" si="221"/>
        <v>28.217300000000002</v>
      </c>
      <c r="AM710" s="26"/>
      <c r="AN710" s="26" t="str">
        <f ca="1">IF(AI710="","","G1 "&amp;Input!D55&amp;" "&amp;AI710&amp;" "&amp;Input!D$56&amp;" "&amp;AJ710&amp;" "&amp;Input!D$57&amp;" "&amp;AK710&amp;" "&amp;Input!D$58&amp;" "&amp;AL710&amp;" F "&amp;Input!D$51&amp;"")</f>
        <v>G1 X 97.6789 Y 7.5649 U 325.734 Z 28.2173 F 400</v>
      </c>
      <c r="AO710" s="26"/>
      <c r="AP710" s="26" t="str">
        <f ca="1">IF(AS710="","","G1 "&amp;Input!D$55&amp;" "&amp;AS710&amp;" "&amp;Input!D$56&amp;" "&amp;AT710&amp;" "&amp;Input!D$57&amp;" "&amp;AU710&amp;" "&amp;Input!D$58&amp;" "&amp;AV710&amp;" F "&amp;Input!D$52&amp;"")</f>
        <v>G1 X 264.3097 Y 166.7827 U 492.3649 Z 187.4351 F 400</v>
      </c>
      <c r="AQ710" s="26"/>
      <c r="AR710" s="21">
        <v>707</v>
      </c>
      <c r="AS710" s="24">
        <f t="shared" ca="1" si="226"/>
        <v>264.30970000000002</v>
      </c>
      <c r="AT710" s="24">
        <f t="shared" ca="1" si="227"/>
        <v>166.78270000000001</v>
      </c>
      <c r="AU710" s="24">
        <f t="shared" ca="1" si="228"/>
        <v>492.36489999999998</v>
      </c>
      <c r="AV710" s="24">
        <f t="shared" ca="1" si="229"/>
        <v>187.43510000000001</v>
      </c>
      <c r="BC710" t="s">
        <v>1134</v>
      </c>
      <c r="BF710" s="74" t="str">
        <f ca="1">IF(AI709="","","G1 "&amp;Input!D$55&amp;" "&amp;AI709&amp;" "&amp;Input!D$56&amp;" "&amp;AJ709&amp;" "&amp;Input!D$57&amp;" "&amp;AK709&amp;" "&amp;Input!D$58&amp;" "&amp;AL709&amp;" F "&amp;Input!D$51&amp;"")</f>
        <v>G1 X 97.3893 Y 7.6378 U 325.5751 Z 28.2611 F 400</v>
      </c>
      <c r="BO710" s="132">
        <f t="shared" ca="1" si="216"/>
        <v>97.678899999999999</v>
      </c>
      <c r="BP710" s="132">
        <f t="shared" ca="1" si="216"/>
        <v>7.5648999999999997</v>
      </c>
      <c r="BQ710" s="132">
        <f t="shared" ca="1" si="216"/>
        <v>325.73399999999998</v>
      </c>
      <c r="BR710" s="132">
        <f t="shared" ca="1" si="216"/>
        <v>28.217300000000002</v>
      </c>
      <c r="BT710" s="132" t="str">
        <f t="shared" si="217"/>
        <v/>
      </c>
      <c r="BU710" s="132" t="str">
        <f t="shared" si="217"/>
        <v/>
      </c>
      <c r="BV710" s="132" t="str">
        <f t="shared" si="217"/>
        <v/>
      </c>
      <c r="BW710" s="132" t="str">
        <f t="shared" si="217"/>
        <v/>
      </c>
      <c r="BY710" s="132">
        <f t="shared" ca="1" si="230"/>
        <v>264.30970000000002</v>
      </c>
      <c r="BZ710" s="132">
        <f t="shared" ca="1" si="230"/>
        <v>166.78270000000001</v>
      </c>
      <c r="CA710" s="132">
        <f t="shared" ca="1" si="230"/>
        <v>492.36489999999998</v>
      </c>
      <c r="CB710" s="132">
        <f t="shared" ca="1" si="222"/>
        <v>187.43510000000001</v>
      </c>
    </row>
    <row r="711" spans="2:80" x14ac:dyDescent="0.2">
      <c r="B711" s="21" t="str">
        <f>IF(C711&lt;&gt;"",ROWS(B$3:Me)-1,"")</f>
        <v/>
      </c>
      <c r="C711" s="22" t="str">
        <f>IF(Drela!N711="","",Drela!N711)</f>
        <v/>
      </c>
      <c r="D711" s="23" t="str">
        <f>IF(Drela!O711="","",Drela!O711)</f>
        <v/>
      </c>
      <c r="F711" s="21" t="str">
        <f t="shared" si="223"/>
        <v/>
      </c>
      <c r="G711" s="22" t="str">
        <f>IF(Drela!Q711="","",Drela!Q711)</f>
        <v/>
      </c>
      <c r="H711" s="23" t="str">
        <f>IF(Drela!R711="","",Drela!R711)</f>
        <v/>
      </c>
      <c r="I711" s="29"/>
      <c r="J711" s="21" t="str">
        <f t="shared" si="224"/>
        <v/>
      </c>
      <c r="K711" s="22" t="str">
        <f>IF(Drela!AF711="","",Drela!AF711)</f>
        <v/>
      </c>
      <c r="L711" s="23" t="str">
        <f>IF(Drela!AG711="","",Drela!AG711)</f>
        <v/>
      </c>
      <c r="M711" s="29"/>
      <c r="N711" s="21" t="str">
        <f t="shared" si="225"/>
        <v/>
      </c>
      <c r="O711" s="22" t="str">
        <f>IF(Drela!AI711="","",Drela!AI711)</f>
        <v/>
      </c>
      <c r="P711" s="23" t="str">
        <f>IF(Drela!AJ711="","",Drela!AJ711)</f>
        <v/>
      </c>
      <c r="R711" s="21">
        <v>708</v>
      </c>
      <c r="S711" s="24">
        <f ca="1"/>
        <v>97.936225864684914</v>
      </c>
      <c r="T711" s="24">
        <f ca="1"/>
        <v>7.5004969865536042</v>
      </c>
      <c r="V711" s="21">
        <v>708</v>
      </c>
      <c r="W711" s="24">
        <f ca="1"/>
        <v>325.87533608591332</v>
      </c>
      <c r="X711" s="24">
        <f ca="1"/>
        <v>28.178497735409728</v>
      </c>
      <c r="Y711" s="30"/>
      <c r="Z711" s="21">
        <v>708</v>
      </c>
      <c r="AA711" s="24">
        <f ca="1"/>
        <v>264.1684564297417</v>
      </c>
      <c r="AB711" s="24">
        <f ca="1"/>
        <v>166.82150226459026</v>
      </c>
      <c r="AD711" s="21">
        <v>708</v>
      </c>
      <c r="AE711" s="24">
        <f ca="1"/>
        <v>492.10756665097017</v>
      </c>
      <c r="AF711" s="24">
        <f ca="1"/>
        <v>187.49950301344637</v>
      </c>
      <c r="AH711" s="21">
        <v>708</v>
      </c>
      <c r="AI711" s="24">
        <f t="shared" ca="1" si="218"/>
        <v>97.936199999999999</v>
      </c>
      <c r="AJ711" s="24">
        <f t="shared" ca="1" si="219"/>
        <v>7.5004999999999997</v>
      </c>
      <c r="AK711" s="24">
        <f t="shared" ca="1" si="220"/>
        <v>325.87529999999998</v>
      </c>
      <c r="AL711" s="24">
        <f t="shared" ca="1" si="221"/>
        <v>28.1785</v>
      </c>
      <c r="AM711" s="26"/>
      <c r="AN711" s="26" t="str">
        <f ca="1">IF(AI711="","","G1 "&amp;Input!D55&amp;" "&amp;AI711&amp;" "&amp;Input!D$56&amp;" "&amp;AJ711&amp;" "&amp;Input!D$57&amp;" "&amp;AK711&amp;" "&amp;Input!D$58&amp;" "&amp;AL711&amp;" F "&amp;Input!D$51&amp;"")</f>
        <v>G1 X 97.9362 Y 7.5005 U 325.8753 Z 28.1785 F 400</v>
      </c>
      <c r="AO711" s="26"/>
      <c r="AP711" s="26" t="str">
        <f ca="1">IF(AS711="","","G1 "&amp;Input!D$55&amp;" "&amp;AS711&amp;" "&amp;Input!D$56&amp;" "&amp;AT711&amp;" "&amp;Input!D$57&amp;" "&amp;AU711&amp;" "&amp;Input!D$58&amp;" "&amp;AV711&amp;" F "&amp;Input!D$52&amp;"")</f>
        <v>G1 X 264.1685 Y 166.8215 U 492.1076 Z 187.4995 F 400</v>
      </c>
      <c r="AQ711" s="26"/>
      <c r="AR711" s="21">
        <v>708</v>
      </c>
      <c r="AS711" s="24">
        <f t="shared" ca="1" si="226"/>
        <v>264.16849999999999</v>
      </c>
      <c r="AT711" s="24">
        <f t="shared" ca="1" si="227"/>
        <v>166.82149999999999</v>
      </c>
      <c r="AU711" s="24">
        <f t="shared" ca="1" si="228"/>
        <v>492.10759999999999</v>
      </c>
      <c r="AV711" s="24">
        <f t="shared" ca="1" si="229"/>
        <v>187.49950000000001</v>
      </c>
      <c r="BC711" t="s">
        <v>1135</v>
      </c>
      <c r="BF711" s="74" t="str">
        <f ca="1">IF(AI710="","","G1 "&amp;Input!D$55&amp;" "&amp;AI710&amp;" "&amp;Input!D$56&amp;" "&amp;AJ710&amp;" "&amp;Input!D$57&amp;" "&amp;AK710&amp;" "&amp;Input!D$58&amp;" "&amp;AL710&amp;" F "&amp;Input!D$51&amp;"")</f>
        <v>G1 X 97.6789 Y 7.5649 U 325.734 Z 28.2173 F 400</v>
      </c>
      <c r="BO711" s="132">
        <f t="shared" ca="1" si="216"/>
        <v>97.936199999999999</v>
      </c>
      <c r="BP711" s="132">
        <f t="shared" ca="1" si="216"/>
        <v>7.5004999999999997</v>
      </c>
      <c r="BQ711" s="132">
        <f t="shared" ca="1" si="216"/>
        <v>325.87529999999998</v>
      </c>
      <c r="BR711" s="132">
        <f t="shared" ca="1" si="216"/>
        <v>28.1785</v>
      </c>
      <c r="BT711" s="132" t="str">
        <f t="shared" si="217"/>
        <v/>
      </c>
      <c r="BU711" s="132" t="str">
        <f t="shared" si="217"/>
        <v/>
      </c>
      <c r="BV711" s="132" t="str">
        <f t="shared" si="217"/>
        <v/>
      </c>
      <c r="BW711" s="132" t="str">
        <f t="shared" si="217"/>
        <v/>
      </c>
      <c r="BY711" s="132">
        <f t="shared" ca="1" si="230"/>
        <v>264.16849999999999</v>
      </c>
      <c r="BZ711" s="132">
        <f t="shared" ca="1" si="230"/>
        <v>166.82149999999999</v>
      </c>
      <c r="CA711" s="132">
        <f t="shared" ca="1" si="230"/>
        <v>492.10759999999999</v>
      </c>
      <c r="CB711" s="132">
        <f t="shared" ca="1" si="222"/>
        <v>187.49950000000001</v>
      </c>
    </row>
    <row r="712" spans="2:80" x14ac:dyDescent="0.2">
      <c r="B712" s="21" t="str">
        <f>IF(C712&lt;&gt;"",ROWS(B$3:Me)-1,"")</f>
        <v/>
      </c>
      <c r="C712" s="22" t="str">
        <f>IF(Drela!N712="","",Drela!N712)</f>
        <v/>
      </c>
      <c r="D712" s="23" t="str">
        <f>IF(Drela!O712="","",Drela!O712)</f>
        <v/>
      </c>
      <c r="F712" s="21" t="str">
        <f t="shared" si="223"/>
        <v/>
      </c>
      <c r="G712" s="22" t="str">
        <f>IF(Drela!Q712="","",Drela!Q712)</f>
        <v/>
      </c>
      <c r="H712" s="23" t="str">
        <f>IF(Drela!R712="","",Drela!R712)</f>
        <v/>
      </c>
      <c r="I712" s="29"/>
      <c r="J712" s="21" t="str">
        <f t="shared" si="224"/>
        <v/>
      </c>
      <c r="K712" s="22" t="str">
        <f>IF(Drela!AF712="","",Drela!AF712)</f>
        <v/>
      </c>
      <c r="L712" s="23" t="str">
        <f>IF(Drela!AG712="","",Drela!AG712)</f>
        <v/>
      </c>
      <c r="M712" s="29"/>
      <c r="N712" s="21" t="str">
        <f t="shared" si="225"/>
        <v/>
      </c>
      <c r="O712" s="22" t="str">
        <f>IF(Drela!AI712="","",Drela!AI712)</f>
        <v/>
      </c>
      <c r="P712" s="23" t="str">
        <f>IF(Drela!AJ712="","",Drela!AJ712)</f>
        <v/>
      </c>
      <c r="R712" s="21">
        <v>709</v>
      </c>
      <c r="S712" s="24">
        <f ca="1"/>
        <v>98.185194724310563</v>
      </c>
      <c r="T712" s="24">
        <f ca="1"/>
        <v>7.4389763667786699</v>
      </c>
      <c r="V712" s="21">
        <v>709</v>
      </c>
      <c r="W712" s="24">
        <f ca="1"/>
        <v>326.01202992782987</v>
      </c>
      <c r="X712" s="24">
        <f ca="1"/>
        <v>28.141433991715484</v>
      </c>
      <c r="Y712" s="30"/>
      <c r="Z712" s="21">
        <v>709</v>
      </c>
      <c r="AA712" s="24">
        <f ca="1"/>
        <v>264.0317625878252</v>
      </c>
      <c r="AB712" s="24">
        <f ca="1"/>
        <v>166.8585660082845</v>
      </c>
      <c r="AD712" s="21">
        <v>709</v>
      </c>
      <c r="AE712" s="24">
        <f ca="1"/>
        <v>491.85859779134449</v>
      </c>
      <c r="AF712" s="24">
        <f ca="1"/>
        <v>187.56102363322131</v>
      </c>
      <c r="AH712" s="21">
        <v>709</v>
      </c>
      <c r="AI712" s="24">
        <f t="shared" ca="1" si="218"/>
        <v>98.185199999999995</v>
      </c>
      <c r="AJ712" s="24">
        <f t="shared" ca="1" si="219"/>
        <v>7.4390000000000001</v>
      </c>
      <c r="AK712" s="24">
        <f t="shared" ca="1" si="220"/>
        <v>326.012</v>
      </c>
      <c r="AL712" s="24">
        <f t="shared" ca="1" si="221"/>
        <v>28.141400000000001</v>
      </c>
      <c r="AM712" s="26"/>
      <c r="AN712" s="26" t="str">
        <f ca="1">IF(AI712="","","G1 "&amp;Input!D55&amp;" "&amp;AI712&amp;" "&amp;Input!D$56&amp;" "&amp;AJ712&amp;" "&amp;Input!D$57&amp;" "&amp;AK712&amp;" "&amp;Input!D$58&amp;" "&amp;AL712&amp;" F "&amp;Input!D$51&amp;"")</f>
        <v>G1 X 98.1852 Y 7.439 U 326.012 Z 28.1414 F 400</v>
      </c>
      <c r="AO712" s="26"/>
      <c r="AP712" s="26" t="str">
        <f ca="1">IF(AS712="","","G1 "&amp;Input!D$55&amp;" "&amp;AS712&amp;" "&amp;Input!D$56&amp;" "&amp;AT712&amp;" "&amp;Input!D$57&amp;" "&amp;AU712&amp;" "&amp;Input!D$58&amp;" "&amp;AV712&amp;" F "&amp;Input!D$52&amp;"")</f>
        <v>G1 X 264.0318 Y 166.8586 U 491.8586 Z 187.561 F 400</v>
      </c>
      <c r="AQ712" s="26"/>
      <c r="AR712" s="21">
        <v>709</v>
      </c>
      <c r="AS712" s="24">
        <f t="shared" ca="1" si="226"/>
        <v>264.03179999999998</v>
      </c>
      <c r="AT712" s="24">
        <f t="shared" ca="1" si="227"/>
        <v>166.8586</v>
      </c>
      <c r="AU712" s="24">
        <f t="shared" ca="1" si="228"/>
        <v>491.85860000000002</v>
      </c>
      <c r="AV712" s="24">
        <f t="shared" ca="1" si="229"/>
        <v>187.56100000000001</v>
      </c>
      <c r="BC712" t="s">
        <v>1136</v>
      </c>
      <c r="BF712" s="74" t="str">
        <f ca="1">IF(AI711="","","G1 "&amp;Input!D$55&amp;" "&amp;AI711&amp;" "&amp;Input!D$56&amp;" "&amp;AJ711&amp;" "&amp;Input!D$57&amp;" "&amp;AK711&amp;" "&amp;Input!D$58&amp;" "&amp;AL711&amp;" F "&amp;Input!D$51&amp;"")</f>
        <v>G1 X 97.9362 Y 7.5005 U 325.8753 Z 28.1785 F 400</v>
      </c>
      <c r="BO712" s="132">
        <f t="shared" ca="1" si="216"/>
        <v>98.185199999999995</v>
      </c>
      <c r="BP712" s="132">
        <f t="shared" ca="1" si="216"/>
        <v>7.4390000000000001</v>
      </c>
      <c r="BQ712" s="132">
        <f t="shared" ca="1" si="216"/>
        <v>326.012</v>
      </c>
      <c r="BR712" s="132">
        <f t="shared" ca="1" si="216"/>
        <v>28.141400000000001</v>
      </c>
      <c r="BT712" s="132" t="str">
        <f t="shared" si="217"/>
        <v/>
      </c>
      <c r="BU712" s="132" t="str">
        <f t="shared" si="217"/>
        <v/>
      </c>
      <c r="BV712" s="132" t="str">
        <f t="shared" si="217"/>
        <v/>
      </c>
      <c r="BW712" s="132" t="str">
        <f t="shared" si="217"/>
        <v/>
      </c>
      <c r="BY712" s="132">
        <f t="shared" ca="1" si="230"/>
        <v>264.03179999999998</v>
      </c>
      <c r="BZ712" s="132">
        <f t="shared" ca="1" si="230"/>
        <v>166.8586</v>
      </c>
      <c r="CA712" s="132">
        <f t="shared" ca="1" si="230"/>
        <v>491.85860000000002</v>
      </c>
      <c r="CB712" s="132">
        <f t="shared" ca="1" si="222"/>
        <v>187.56100000000001</v>
      </c>
    </row>
    <row r="713" spans="2:80" x14ac:dyDescent="0.2">
      <c r="B713" s="21" t="str">
        <f>IF(C713&lt;&gt;"",ROWS(B$3:Me)-1,"")</f>
        <v/>
      </c>
      <c r="C713" s="22" t="str">
        <f>IF(Drela!N713="","",Drela!N713)</f>
        <v/>
      </c>
      <c r="D713" s="23" t="str">
        <f>IF(Drela!O713="","",Drela!O713)</f>
        <v/>
      </c>
      <c r="F713" s="21" t="str">
        <f t="shared" si="223"/>
        <v/>
      </c>
      <c r="G713" s="22" t="str">
        <f>IF(Drela!Q713="","",Drela!Q713)</f>
        <v/>
      </c>
      <c r="H713" s="23" t="str">
        <f>IF(Drela!R713="","",Drela!R713)</f>
        <v/>
      </c>
      <c r="I713" s="29"/>
      <c r="J713" s="21" t="str">
        <f t="shared" si="224"/>
        <v/>
      </c>
      <c r="K713" s="22" t="str">
        <f>IF(Drela!AF713="","",Drela!AF713)</f>
        <v/>
      </c>
      <c r="L713" s="23" t="str">
        <f>IF(Drela!AG713="","",Drela!AG713)</f>
        <v/>
      </c>
      <c r="M713" s="29"/>
      <c r="N713" s="21" t="str">
        <f t="shared" si="225"/>
        <v/>
      </c>
      <c r="O713" s="22" t="str">
        <f>IF(Drela!AI713="","",Drela!AI713)</f>
        <v/>
      </c>
      <c r="P713" s="23" t="str">
        <f>IF(Drela!AJ713="","",Drela!AJ713)</f>
        <v/>
      </c>
      <c r="R713" s="21">
        <v>710</v>
      </c>
      <c r="S713" s="24">
        <f ca="1"/>
        <v>98.44444292631222</v>
      </c>
      <c r="T713" s="24">
        <f ca="1"/>
        <v>7.3760691930609932</v>
      </c>
      <c r="V713" s="21">
        <v>710</v>
      </c>
      <c r="W713" s="24">
        <f ca="1"/>
        <v>326.15438188923008</v>
      </c>
      <c r="X713" s="24">
        <f ca="1"/>
        <v>28.103476829946519</v>
      </c>
      <c r="Y713" s="30"/>
      <c r="Z713" s="21">
        <v>710</v>
      </c>
      <c r="AA713" s="24">
        <f ca="1"/>
        <v>263.88941062642505</v>
      </c>
      <c r="AB713" s="24">
        <f ca="1"/>
        <v>166.89652317005346</v>
      </c>
      <c r="AD713" s="21">
        <v>710</v>
      </c>
      <c r="AE713" s="24">
        <f ca="1"/>
        <v>491.59934958934286</v>
      </c>
      <c r="AF713" s="24">
        <f ca="1"/>
        <v>187.623930806939</v>
      </c>
      <c r="AH713" s="21">
        <v>710</v>
      </c>
      <c r="AI713" s="24">
        <f t="shared" ca="1" si="218"/>
        <v>98.444400000000002</v>
      </c>
      <c r="AJ713" s="24">
        <f t="shared" ca="1" si="219"/>
        <v>7.3761000000000001</v>
      </c>
      <c r="AK713" s="24">
        <f t="shared" ca="1" si="220"/>
        <v>326.15440000000001</v>
      </c>
      <c r="AL713" s="24">
        <f t="shared" ca="1" si="221"/>
        <v>28.1035</v>
      </c>
      <c r="AM713" s="26"/>
      <c r="AN713" s="26" t="str">
        <f ca="1">IF(AI713="","","G1 "&amp;Input!D55&amp;" "&amp;AI713&amp;" "&amp;Input!D$56&amp;" "&amp;AJ713&amp;" "&amp;Input!D$57&amp;" "&amp;AK713&amp;" "&amp;Input!D$58&amp;" "&amp;AL713&amp;" F "&amp;Input!D$51&amp;"")</f>
        <v>G1 X 98.4444 Y 7.3761 U 326.1544 Z 28.1035 F 400</v>
      </c>
      <c r="AO713" s="26"/>
      <c r="AP713" s="26" t="str">
        <f ca="1">IF(AS713="","","G1 "&amp;Input!D$55&amp;" "&amp;AS713&amp;" "&amp;Input!D$56&amp;" "&amp;AT713&amp;" "&amp;Input!D$57&amp;" "&amp;AU713&amp;" "&amp;Input!D$58&amp;" "&amp;AV713&amp;" F "&amp;Input!D$52&amp;"")</f>
        <v>G1 X 263.8894 Y 166.8965 U 491.5993 Z 187.6239 F 400</v>
      </c>
      <c r="AQ713" s="26"/>
      <c r="AR713" s="21">
        <v>710</v>
      </c>
      <c r="AS713" s="24">
        <f t="shared" ca="1" si="226"/>
        <v>263.88940000000002</v>
      </c>
      <c r="AT713" s="24">
        <f t="shared" ca="1" si="227"/>
        <v>166.8965</v>
      </c>
      <c r="AU713" s="24">
        <f t="shared" ca="1" si="228"/>
        <v>491.59930000000003</v>
      </c>
      <c r="AV713" s="24">
        <f t="shared" ca="1" si="229"/>
        <v>187.62389999999999</v>
      </c>
      <c r="BC713" t="s">
        <v>1137</v>
      </c>
      <c r="BF713" s="74" t="str">
        <f ca="1">IF(AI712="","","G1 "&amp;Input!D$55&amp;" "&amp;AI712&amp;" "&amp;Input!D$56&amp;" "&amp;AJ712&amp;" "&amp;Input!D$57&amp;" "&amp;AK712&amp;" "&amp;Input!D$58&amp;" "&amp;AL712&amp;" F "&amp;Input!D$51&amp;"")</f>
        <v>G1 X 98.1852 Y 7.439 U 326.012 Z 28.1414 F 400</v>
      </c>
      <c r="BO713" s="132">
        <f t="shared" ca="1" si="216"/>
        <v>98.444400000000002</v>
      </c>
      <c r="BP713" s="132">
        <f t="shared" ca="1" si="216"/>
        <v>7.3761000000000001</v>
      </c>
      <c r="BQ713" s="132">
        <f t="shared" ca="1" si="216"/>
        <v>326.15440000000001</v>
      </c>
      <c r="BR713" s="132">
        <f t="shared" ca="1" si="216"/>
        <v>28.1035</v>
      </c>
      <c r="BT713" s="132" t="str">
        <f t="shared" si="217"/>
        <v/>
      </c>
      <c r="BU713" s="132" t="str">
        <f t="shared" si="217"/>
        <v/>
      </c>
      <c r="BV713" s="132" t="str">
        <f t="shared" si="217"/>
        <v/>
      </c>
      <c r="BW713" s="132" t="str">
        <f t="shared" si="217"/>
        <v/>
      </c>
      <c r="BY713" s="132">
        <f t="shared" ca="1" si="230"/>
        <v>263.88940000000002</v>
      </c>
      <c r="BZ713" s="132">
        <f t="shared" ca="1" si="230"/>
        <v>166.8965</v>
      </c>
      <c r="CA713" s="132">
        <f t="shared" ca="1" si="230"/>
        <v>491.59930000000003</v>
      </c>
      <c r="CB713" s="132">
        <f t="shared" ca="1" si="222"/>
        <v>187.62389999999999</v>
      </c>
    </row>
    <row r="714" spans="2:80" x14ac:dyDescent="0.2">
      <c r="B714" s="21" t="str">
        <f>IF(C714&lt;&gt;"",ROWS(B$3:Me)-1,"")</f>
        <v/>
      </c>
      <c r="C714" s="22" t="str">
        <f>IF(Drela!N714="","",Drela!N714)</f>
        <v/>
      </c>
      <c r="D714" s="23" t="str">
        <f>IF(Drela!O714="","",Drela!O714)</f>
        <v/>
      </c>
      <c r="F714" s="21" t="str">
        <f t="shared" si="223"/>
        <v/>
      </c>
      <c r="G714" s="22" t="str">
        <f>IF(Drela!Q714="","",Drela!Q714)</f>
        <v/>
      </c>
      <c r="H714" s="23" t="str">
        <f>IF(Drela!R714="","",Drela!R714)</f>
        <v/>
      </c>
      <c r="I714" s="29"/>
      <c r="J714" s="21" t="str">
        <f t="shared" si="224"/>
        <v/>
      </c>
      <c r="K714" s="22" t="str">
        <f>IF(Drela!AF714="","",Drela!AF714)</f>
        <v/>
      </c>
      <c r="L714" s="23" t="str">
        <f>IF(Drela!AG714="","",Drela!AG714)</f>
        <v/>
      </c>
      <c r="M714" s="29"/>
      <c r="N714" s="21" t="str">
        <f t="shared" si="225"/>
        <v/>
      </c>
      <c r="O714" s="22" t="str">
        <f>IF(Drela!AI714="","",Drela!AI714)</f>
        <v/>
      </c>
      <c r="P714" s="23" t="str">
        <f>IF(Drela!AJ714="","",Drela!AJ714)</f>
        <v/>
      </c>
      <c r="R714" s="21">
        <v>711</v>
      </c>
      <c r="S714" s="24">
        <f ca="1"/>
        <v>98.712209975132836</v>
      </c>
      <c r="T714" s="24">
        <f ca="1"/>
        <v>7.3120963507491812</v>
      </c>
      <c r="V714" s="21">
        <v>711</v>
      </c>
      <c r="W714" s="24">
        <f ca="1"/>
        <v>326.30142396784834</v>
      </c>
      <c r="X714" s="24">
        <f ca="1"/>
        <v>28.064825317198892</v>
      </c>
      <c r="Y714" s="30"/>
      <c r="Z714" s="21">
        <v>711</v>
      </c>
      <c r="AA714" s="24">
        <f ca="1"/>
        <v>263.74236854780679</v>
      </c>
      <c r="AB714" s="24">
        <f ca="1"/>
        <v>166.93517468280106</v>
      </c>
      <c r="AD714" s="21">
        <v>711</v>
      </c>
      <c r="AE714" s="24">
        <f ca="1"/>
        <v>491.33158254052222</v>
      </c>
      <c r="AF714" s="24">
        <f ca="1"/>
        <v>187.68790364925084</v>
      </c>
      <c r="AH714" s="21">
        <v>711</v>
      </c>
      <c r="AI714" s="24">
        <f t="shared" ca="1" si="218"/>
        <v>98.712199999999996</v>
      </c>
      <c r="AJ714" s="24">
        <f t="shared" ca="1" si="219"/>
        <v>7.3121</v>
      </c>
      <c r="AK714" s="24">
        <f t="shared" ca="1" si="220"/>
        <v>326.3014</v>
      </c>
      <c r="AL714" s="24">
        <f t="shared" ca="1" si="221"/>
        <v>28.064800000000002</v>
      </c>
      <c r="AM714" s="26"/>
      <c r="AN714" s="26" t="str">
        <f ca="1">IF(AI714="","","G1 "&amp;Input!D55&amp;" "&amp;AI714&amp;" "&amp;Input!D$56&amp;" "&amp;AJ714&amp;" "&amp;Input!D$57&amp;" "&amp;AK714&amp;" "&amp;Input!D$58&amp;" "&amp;AL714&amp;" F "&amp;Input!D$51&amp;"")</f>
        <v>G1 X 98.7122 Y 7.3121 U 326.3014 Z 28.0648 F 400</v>
      </c>
      <c r="AO714" s="26"/>
      <c r="AP714" s="26" t="str">
        <f ca="1">IF(AS714="","","G1 "&amp;Input!D$55&amp;" "&amp;AS714&amp;" "&amp;Input!D$56&amp;" "&amp;AT714&amp;" "&amp;Input!D$57&amp;" "&amp;AU714&amp;" "&amp;Input!D$58&amp;" "&amp;AV714&amp;" F "&amp;Input!D$52&amp;"")</f>
        <v>G1 X 263.7424 Y 166.9352 U 491.3316 Z 187.6879 F 400</v>
      </c>
      <c r="AQ714" s="26"/>
      <c r="AR714" s="21">
        <v>711</v>
      </c>
      <c r="AS714" s="24">
        <f t="shared" ca="1" si="226"/>
        <v>263.74239999999998</v>
      </c>
      <c r="AT714" s="24">
        <f t="shared" ca="1" si="227"/>
        <v>166.93520000000001</v>
      </c>
      <c r="AU714" s="24">
        <f t="shared" ca="1" si="228"/>
        <v>491.33159999999998</v>
      </c>
      <c r="AV714" s="24">
        <f t="shared" ca="1" si="229"/>
        <v>187.68790000000001</v>
      </c>
      <c r="BC714" t="s">
        <v>1138</v>
      </c>
      <c r="BF714" s="74" t="str">
        <f ca="1">IF(AI713="","","G1 "&amp;Input!D$55&amp;" "&amp;AI713&amp;" "&amp;Input!D$56&amp;" "&amp;AJ713&amp;" "&amp;Input!D$57&amp;" "&amp;AK713&amp;" "&amp;Input!D$58&amp;" "&amp;AL713&amp;" F "&amp;Input!D$51&amp;"")</f>
        <v>G1 X 98.4444 Y 7.3761 U 326.1544 Z 28.1035 F 400</v>
      </c>
      <c r="BO714" s="132">
        <f t="shared" ca="1" si="216"/>
        <v>98.712199999999996</v>
      </c>
      <c r="BP714" s="132">
        <f t="shared" ca="1" si="216"/>
        <v>7.3121</v>
      </c>
      <c r="BQ714" s="132">
        <f t="shared" ca="1" si="216"/>
        <v>326.3014</v>
      </c>
      <c r="BR714" s="132">
        <f t="shared" ca="1" si="216"/>
        <v>28.064800000000002</v>
      </c>
      <c r="BT714" s="132" t="str">
        <f t="shared" si="217"/>
        <v/>
      </c>
      <c r="BU714" s="132" t="str">
        <f t="shared" si="217"/>
        <v/>
      </c>
      <c r="BV714" s="132" t="str">
        <f t="shared" si="217"/>
        <v/>
      </c>
      <c r="BW714" s="132" t="str">
        <f t="shared" si="217"/>
        <v/>
      </c>
      <c r="BY714" s="132">
        <f t="shared" ca="1" si="230"/>
        <v>263.74239999999998</v>
      </c>
      <c r="BZ714" s="132">
        <f t="shared" ca="1" si="230"/>
        <v>166.93520000000001</v>
      </c>
      <c r="CA714" s="132">
        <f t="shared" ca="1" si="230"/>
        <v>491.33159999999998</v>
      </c>
      <c r="CB714" s="132">
        <f t="shared" ca="1" si="222"/>
        <v>187.68790000000001</v>
      </c>
    </row>
    <row r="715" spans="2:80" x14ac:dyDescent="0.2">
      <c r="B715" s="21" t="str">
        <f>IF(C715&lt;&gt;"",ROWS(B$3:Me)-1,"")</f>
        <v/>
      </c>
      <c r="C715" s="22" t="str">
        <f>IF(Drela!N715="","",Drela!N715)</f>
        <v/>
      </c>
      <c r="D715" s="23" t="str">
        <f>IF(Drela!O715="","",Drela!O715)</f>
        <v/>
      </c>
      <c r="F715" s="21" t="str">
        <f t="shared" si="223"/>
        <v/>
      </c>
      <c r="G715" s="22" t="str">
        <f>IF(Drela!Q715="","",Drela!Q715)</f>
        <v/>
      </c>
      <c r="H715" s="23" t="str">
        <f>IF(Drela!R715="","",Drela!R715)</f>
        <v/>
      </c>
      <c r="I715" s="29"/>
      <c r="J715" s="21" t="str">
        <f t="shared" si="224"/>
        <v/>
      </c>
      <c r="K715" s="22" t="str">
        <f>IF(Drela!AF715="","",Drela!AF715)</f>
        <v/>
      </c>
      <c r="L715" s="23" t="str">
        <f>IF(Drela!AG715="","",Drela!AG715)</f>
        <v/>
      </c>
      <c r="M715" s="29"/>
      <c r="N715" s="21" t="str">
        <f t="shared" si="225"/>
        <v/>
      </c>
      <c r="O715" s="22" t="str">
        <f>IF(Drela!AI715="","",Drela!AI715)</f>
        <v/>
      </c>
      <c r="P715" s="23" t="str">
        <f>IF(Drela!AJ715="","",Drela!AJ715)</f>
        <v/>
      </c>
      <c r="R715" s="21">
        <v>712</v>
      </c>
      <c r="S715" s="24">
        <f ca="1"/>
        <v>98.98162647957497</v>
      </c>
      <c r="T715" s="24">
        <f ca="1"/>
        <v>7.2485368492200628</v>
      </c>
      <c r="V715" s="21">
        <v>712</v>
      </c>
      <c r="W715" s="24">
        <f ca="1"/>
        <v>326.44938187631038</v>
      </c>
      <c r="X715" s="24">
        <f ca="1"/>
        <v>28.026381495320287</v>
      </c>
      <c r="Y715" s="30"/>
      <c r="Z715" s="21">
        <v>712</v>
      </c>
      <c r="AA715" s="24">
        <f ca="1"/>
        <v>263.59441063934474</v>
      </c>
      <c r="AB715" s="24">
        <f ca="1"/>
        <v>166.97361850467968</v>
      </c>
      <c r="AD715" s="21">
        <v>712</v>
      </c>
      <c r="AE715" s="24">
        <f ca="1"/>
        <v>491.0621660360801</v>
      </c>
      <c r="AF715" s="24">
        <f ca="1"/>
        <v>187.75146315077995</v>
      </c>
      <c r="AH715" s="21">
        <v>712</v>
      </c>
      <c r="AI715" s="24">
        <f t="shared" ca="1" si="218"/>
        <v>98.9816</v>
      </c>
      <c r="AJ715" s="24">
        <f t="shared" ca="1" si="219"/>
        <v>7.2484999999999999</v>
      </c>
      <c r="AK715" s="24">
        <f t="shared" ca="1" si="220"/>
        <v>326.44940000000003</v>
      </c>
      <c r="AL715" s="24">
        <f t="shared" ca="1" si="221"/>
        <v>28.026399999999999</v>
      </c>
      <c r="AM715" s="26"/>
      <c r="AN715" s="26" t="str">
        <f ca="1">IF(AI715="","","G1 "&amp;Input!D55&amp;" "&amp;AI715&amp;" "&amp;Input!D$56&amp;" "&amp;AJ715&amp;" "&amp;Input!D$57&amp;" "&amp;AK715&amp;" "&amp;Input!D$58&amp;" "&amp;AL715&amp;" F "&amp;Input!D$51&amp;"")</f>
        <v>G1 X 98.9816 Y 7.2485 U 326.4494 Z 28.0264 F 400</v>
      </c>
      <c r="AO715" s="26"/>
      <c r="AP715" s="26" t="str">
        <f ca="1">IF(AS715="","","G1 "&amp;Input!D$55&amp;" "&amp;AS715&amp;" "&amp;Input!D$56&amp;" "&amp;AT715&amp;" "&amp;Input!D$57&amp;" "&amp;AU715&amp;" "&amp;Input!D$58&amp;" "&amp;AV715&amp;" F "&amp;Input!D$52&amp;"")</f>
        <v>G1 X 263.5944 Y 166.9736 U 491.0622 Z 187.7515 F 400</v>
      </c>
      <c r="AQ715" s="26"/>
      <c r="AR715" s="21">
        <v>712</v>
      </c>
      <c r="AS715" s="24">
        <f t="shared" ca="1" si="226"/>
        <v>263.59440000000001</v>
      </c>
      <c r="AT715" s="24">
        <f t="shared" ca="1" si="227"/>
        <v>166.9736</v>
      </c>
      <c r="AU715" s="24">
        <f t="shared" ca="1" si="228"/>
        <v>491.06220000000002</v>
      </c>
      <c r="AV715" s="24">
        <f t="shared" ca="1" si="229"/>
        <v>187.75149999999999</v>
      </c>
      <c r="BC715" t="s">
        <v>1139</v>
      </c>
      <c r="BF715" s="74" t="str">
        <f ca="1">IF(AI714="","","G1 "&amp;Input!D$55&amp;" "&amp;AI714&amp;" "&amp;Input!D$56&amp;" "&amp;AJ714&amp;" "&amp;Input!D$57&amp;" "&amp;AK714&amp;" "&amp;Input!D$58&amp;" "&amp;AL714&amp;" F "&amp;Input!D$51&amp;"")</f>
        <v>G1 X 98.7122 Y 7.3121 U 326.3014 Z 28.0648 F 400</v>
      </c>
      <c r="BO715" s="132">
        <f t="shared" ca="1" si="216"/>
        <v>98.9816</v>
      </c>
      <c r="BP715" s="132">
        <f t="shared" ca="1" si="216"/>
        <v>7.2484999999999999</v>
      </c>
      <c r="BQ715" s="132">
        <f t="shared" ca="1" si="216"/>
        <v>326.44940000000003</v>
      </c>
      <c r="BR715" s="132">
        <f t="shared" ca="1" si="216"/>
        <v>28.026399999999999</v>
      </c>
      <c r="BT715" s="132" t="str">
        <f t="shared" si="217"/>
        <v/>
      </c>
      <c r="BU715" s="132" t="str">
        <f t="shared" si="217"/>
        <v/>
      </c>
      <c r="BV715" s="132" t="str">
        <f t="shared" si="217"/>
        <v/>
      </c>
      <c r="BW715" s="132" t="str">
        <f t="shared" si="217"/>
        <v/>
      </c>
      <c r="BY715" s="132">
        <f t="shared" ca="1" si="230"/>
        <v>263.59440000000001</v>
      </c>
      <c r="BZ715" s="132">
        <f t="shared" ca="1" si="230"/>
        <v>166.9736</v>
      </c>
      <c r="CA715" s="132">
        <f t="shared" ca="1" si="230"/>
        <v>491.06220000000002</v>
      </c>
      <c r="CB715" s="132">
        <f t="shared" ca="1" si="222"/>
        <v>187.75149999999999</v>
      </c>
    </row>
    <row r="716" spans="2:80" x14ac:dyDescent="0.2">
      <c r="B716" s="21" t="str">
        <f>IF(C716&lt;&gt;"",ROWS(B$3:Me)-1,"")</f>
        <v/>
      </c>
      <c r="C716" s="22" t="str">
        <f>IF(Drela!N716="","",Drela!N716)</f>
        <v/>
      </c>
      <c r="D716" s="23" t="str">
        <f>IF(Drela!O716="","",Drela!O716)</f>
        <v/>
      </c>
      <c r="F716" s="21" t="str">
        <f t="shared" si="223"/>
        <v/>
      </c>
      <c r="G716" s="22" t="str">
        <f>IF(Drela!Q716="","",Drela!Q716)</f>
        <v/>
      </c>
      <c r="H716" s="23" t="str">
        <f>IF(Drela!R716="","",Drela!R716)</f>
        <v/>
      </c>
      <c r="I716" s="29"/>
      <c r="J716" s="21" t="str">
        <f t="shared" si="224"/>
        <v/>
      </c>
      <c r="K716" s="22" t="str">
        <f>IF(Drela!AF716="","",Drela!AF716)</f>
        <v/>
      </c>
      <c r="L716" s="23" t="str">
        <f>IF(Drela!AG716="","",Drela!AG716)</f>
        <v/>
      </c>
      <c r="M716" s="29"/>
      <c r="N716" s="21" t="str">
        <f t="shared" si="225"/>
        <v/>
      </c>
      <c r="O716" s="22" t="str">
        <f>IF(Drela!AI716="","",Drela!AI716)</f>
        <v/>
      </c>
      <c r="P716" s="23" t="str">
        <f>IF(Drela!AJ716="","",Drela!AJ716)</f>
        <v/>
      </c>
      <c r="R716" s="21">
        <v>713</v>
      </c>
      <c r="S716" s="24">
        <f ca="1"/>
        <v>99.247551527225312</v>
      </c>
      <c r="T716" s="24">
        <f ca="1"/>
        <v>7.1864872837588045</v>
      </c>
      <c r="V716" s="21">
        <v>713</v>
      </c>
      <c r="W716" s="24">
        <f ca="1"/>
        <v>326.59543088713747</v>
      </c>
      <c r="X716" s="24">
        <f ca="1"/>
        <v>27.988814766490798</v>
      </c>
      <c r="Y716" s="30"/>
      <c r="Z716" s="21">
        <v>713</v>
      </c>
      <c r="AA716" s="24">
        <f ca="1"/>
        <v>263.44836162851766</v>
      </c>
      <c r="AB716" s="24">
        <f ca="1"/>
        <v>167.01118523350917</v>
      </c>
      <c r="AD716" s="21">
        <v>713</v>
      </c>
      <c r="AE716" s="24">
        <f ca="1"/>
        <v>490.79624098842976</v>
      </c>
      <c r="AF716" s="24">
        <f ca="1"/>
        <v>187.81351271624121</v>
      </c>
      <c r="AH716" s="21">
        <v>713</v>
      </c>
      <c r="AI716" s="24">
        <f t="shared" ca="1" si="218"/>
        <v>99.247600000000006</v>
      </c>
      <c r="AJ716" s="24">
        <f t="shared" ca="1" si="219"/>
        <v>7.1864999999999997</v>
      </c>
      <c r="AK716" s="24">
        <f t="shared" ca="1" si="220"/>
        <v>326.59539999999998</v>
      </c>
      <c r="AL716" s="24">
        <f t="shared" ca="1" si="221"/>
        <v>27.988800000000001</v>
      </c>
      <c r="AM716" s="26"/>
      <c r="AN716" s="26" t="str">
        <f ca="1">IF(AI716="","","G1 "&amp;Input!D55&amp;" "&amp;AI716&amp;" "&amp;Input!D$56&amp;" "&amp;AJ716&amp;" "&amp;Input!D$57&amp;" "&amp;AK716&amp;" "&amp;Input!D$58&amp;" "&amp;AL716&amp;" F "&amp;Input!D$51&amp;"")</f>
        <v>G1 X 99.2476 Y 7.1865 U 326.5954 Z 27.9888 F 400</v>
      </c>
      <c r="AO716" s="26"/>
      <c r="AP716" s="26" t="str">
        <f ca="1">IF(AS716="","","G1 "&amp;Input!D$55&amp;" "&amp;AS716&amp;" "&amp;Input!D$56&amp;" "&amp;AT716&amp;" "&amp;Input!D$57&amp;" "&amp;AU716&amp;" "&amp;Input!D$58&amp;" "&amp;AV716&amp;" F "&amp;Input!D$52&amp;"")</f>
        <v>G1 X 263.4484 Y 167.0112 U 490.7962 Z 187.8135 F 400</v>
      </c>
      <c r="AQ716" s="26"/>
      <c r="AR716" s="21">
        <v>713</v>
      </c>
      <c r="AS716" s="24">
        <f t="shared" ca="1" si="226"/>
        <v>263.44839999999999</v>
      </c>
      <c r="AT716" s="24">
        <f t="shared" ca="1" si="227"/>
        <v>167.0112</v>
      </c>
      <c r="AU716" s="24">
        <f t="shared" ca="1" si="228"/>
        <v>490.7962</v>
      </c>
      <c r="AV716" s="24">
        <f t="shared" ca="1" si="229"/>
        <v>187.8135</v>
      </c>
      <c r="BC716" t="s">
        <v>1140</v>
      </c>
      <c r="BF716" s="74" t="str">
        <f ca="1">IF(AI715="","","G1 "&amp;Input!D$55&amp;" "&amp;AI715&amp;" "&amp;Input!D$56&amp;" "&amp;AJ715&amp;" "&amp;Input!D$57&amp;" "&amp;AK715&amp;" "&amp;Input!D$58&amp;" "&amp;AL715&amp;" F "&amp;Input!D$51&amp;"")</f>
        <v>G1 X 98.9816 Y 7.2485 U 326.4494 Z 28.0264 F 400</v>
      </c>
      <c r="BO716" s="132">
        <f t="shared" ca="1" si="216"/>
        <v>99.247600000000006</v>
      </c>
      <c r="BP716" s="132">
        <f t="shared" ca="1" si="216"/>
        <v>7.1864999999999997</v>
      </c>
      <c r="BQ716" s="132">
        <f t="shared" ca="1" si="216"/>
        <v>326.59539999999998</v>
      </c>
      <c r="BR716" s="132">
        <f t="shared" ca="1" si="216"/>
        <v>27.988800000000001</v>
      </c>
      <c r="BT716" s="132" t="str">
        <f t="shared" si="217"/>
        <v/>
      </c>
      <c r="BU716" s="132" t="str">
        <f t="shared" si="217"/>
        <v/>
      </c>
      <c r="BV716" s="132" t="str">
        <f t="shared" si="217"/>
        <v/>
      </c>
      <c r="BW716" s="132" t="str">
        <f t="shared" si="217"/>
        <v/>
      </c>
      <c r="BY716" s="132">
        <f t="shared" ca="1" si="230"/>
        <v>263.44839999999999</v>
      </c>
      <c r="BZ716" s="132">
        <f t="shared" ca="1" si="230"/>
        <v>167.0112</v>
      </c>
      <c r="CA716" s="132">
        <f t="shared" ca="1" si="230"/>
        <v>490.7962</v>
      </c>
      <c r="CB716" s="132">
        <f t="shared" ca="1" si="222"/>
        <v>187.8135</v>
      </c>
    </row>
    <row r="717" spans="2:80" x14ac:dyDescent="0.2">
      <c r="B717" s="21" t="str">
        <f>IF(C717&lt;&gt;"",ROWS(B$3:Me)-1,"")</f>
        <v/>
      </c>
      <c r="C717" s="22" t="str">
        <f>IF(Drela!N717="","",Drela!N717)</f>
        <v/>
      </c>
      <c r="D717" s="23" t="str">
        <f>IF(Drela!O717="","",Drela!O717)</f>
        <v/>
      </c>
      <c r="F717" s="21" t="str">
        <f t="shared" si="223"/>
        <v/>
      </c>
      <c r="G717" s="22" t="str">
        <f>IF(Drela!Q717="","",Drela!Q717)</f>
        <v/>
      </c>
      <c r="H717" s="23" t="str">
        <f>IF(Drela!R717="","",Drela!R717)</f>
        <v/>
      </c>
      <c r="I717" s="29"/>
      <c r="J717" s="21" t="str">
        <f t="shared" si="224"/>
        <v/>
      </c>
      <c r="K717" s="22" t="str">
        <f>IF(Drela!AF717="","",Drela!AF717)</f>
        <v/>
      </c>
      <c r="L717" s="23" t="str">
        <f>IF(Drela!AG717="","",Drela!AG717)</f>
        <v/>
      </c>
      <c r="M717" s="29"/>
      <c r="N717" s="21" t="str">
        <f t="shared" si="225"/>
        <v/>
      </c>
      <c r="O717" s="22" t="str">
        <f>IF(Drela!AI717="","",Drela!AI717)</f>
        <v/>
      </c>
      <c r="P717" s="23" t="str">
        <f>IF(Drela!AJ717="","",Drela!AJ717)</f>
        <v/>
      </c>
      <c r="R717" s="21">
        <v>714</v>
      </c>
      <c r="S717" s="24">
        <f ca="1"/>
        <v>99.511758120806775</v>
      </c>
      <c r="T717" s="24">
        <f ca="1"/>
        <v>7.1255145932839357</v>
      </c>
      <c r="V717" s="21">
        <v>714</v>
      </c>
      <c r="W717" s="24">
        <f ca="1"/>
        <v>326.74054451243268</v>
      </c>
      <c r="X717" s="24">
        <f ca="1"/>
        <v>27.951863974220164</v>
      </c>
      <c r="Y717" s="30"/>
      <c r="Z717" s="21">
        <v>714</v>
      </c>
      <c r="AA717" s="24">
        <f ca="1"/>
        <v>263.30324800322245</v>
      </c>
      <c r="AB717" s="24">
        <f ca="1"/>
        <v>167.04813602577983</v>
      </c>
      <c r="AD717" s="21">
        <v>714</v>
      </c>
      <c r="AE717" s="24">
        <f ca="1"/>
        <v>490.53203439484827</v>
      </c>
      <c r="AF717" s="24">
        <f ca="1"/>
        <v>187.87448540671608</v>
      </c>
      <c r="AH717" s="21">
        <v>714</v>
      </c>
      <c r="AI717" s="24">
        <f t="shared" ca="1" si="218"/>
        <v>99.511799999999994</v>
      </c>
      <c r="AJ717" s="24">
        <f t="shared" ca="1" si="219"/>
        <v>7.1254999999999997</v>
      </c>
      <c r="AK717" s="24">
        <f t="shared" ca="1" si="220"/>
        <v>326.7405</v>
      </c>
      <c r="AL717" s="24">
        <f t="shared" ca="1" si="221"/>
        <v>27.951899999999998</v>
      </c>
      <c r="AM717" s="26"/>
      <c r="AN717" s="26" t="str">
        <f ca="1">IF(AI717="","","G1 "&amp;Input!D55&amp;" "&amp;AI717&amp;" "&amp;Input!D$56&amp;" "&amp;AJ717&amp;" "&amp;Input!D$57&amp;" "&amp;AK717&amp;" "&amp;Input!D$58&amp;" "&amp;AL717&amp;" F "&amp;Input!D$51&amp;"")</f>
        <v>G1 X 99.5118 Y 7.1255 U 326.7405 Z 27.9519 F 400</v>
      </c>
      <c r="AO717" s="26"/>
      <c r="AP717" s="26" t="str">
        <f ca="1">IF(AS717="","","G1 "&amp;Input!D$55&amp;" "&amp;AS717&amp;" "&amp;Input!D$56&amp;" "&amp;AT717&amp;" "&amp;Input!D$57&amp;" "&amp;AU717&amp;" "&amp;Input!D$58&amp;" "&amp;AV717&amp;" F "&amp;Input!D$52&amp;"")</f>
        <v>G1 X 263.3032 Y 167.0481 U 490.532 Z 187.8745 F 400</v>
      </c>
      <c r="AQ717" s="26"/>
      <c r="AR717" s="21">
        <v>714</v>
      </c>
      <c r="AS717" s="24">
        <f t="shared" ca="1" si="226"/>
        <v>263.3032</v>
      </c>
      <c r="AT717" s="24">
        <f t="shared" ca="1" si="227"/>
        <v>167.04810000000001</v>
      </c>
      <c r="AU717" s="24">
        <f t="shared" ca="1" si="228"/>
        <v>490.53199999999998</v>
      </c>
      <c r="AV717" s="24">
        <f t="shared" ca="1" si="229"/>
        <v>187.87450000000001</v>
      </c>
      <c r="BC717" t="s">
        <v>1141</v>
      </c>
      <c r="BF717" s="74" t="str">
        <f ca="1">IF(AI716="","","G1 "&amp;Input!D$55&amp;" "&amp;AI716&amp;" "&amp;Input!D$56&amp;" "&amp;AJ716&amp;" "&amp;Input!D$57&amp;" "&amp;AK716&amp;" "&amp;Input!D$58&amp;" "&amp;AL716&amp;" F "&amp;Input!D$51&amp;"")</f>
        <v>G1 X 99.2476 Y 7.1865 U 326.5954 Z 27.9888 F 400</v>
      </c>
      <c r="BO717" s="132">
        <f t="shared" ca="1" si="216"/>
        <v>99.511799999999994</v>
      </c>
      <c r="BP717" s="132">
        <f t="shared" ca="1" si="216"/>
        <v>7.1254999999999997</v>
      </c>
      <c r="BQ717" s="132">
        <f t="shared" ca="1" si="216"/>
        <v>326.7405</v>
      </c>
      <c r="BR717" s="132">
        <f t="shared" ca="1" si="216"/>
        <v>27.951899999999998</v>
      </c>
      <c r="BT717" s="132" t="str">
        <f t="shared" si="217"/>
        <v/>
      </c>
      <c r="BU717" s="132" t="str">
        <f t="shared" si="217"/>
        <v/>
      </c>
      <c r="BV717" s="132" t="str">
        <f t="shared" si="217"/>
        <v/>
      </c>
      <c r="BW717" s="132" t="str">
        <f t="shared" si="217"/>
        <v/>
      </c>
      <c r="BY717" s="132">
        <f t="shared" ca="1" si="230"/>
        <v>263.3032</v>
      </c>
      <c r="BZ717" s="132">
        <f t="shared" ca="1" si="230"/>
        <v>167.04810000000001</v>
      </c>
      <c r="CA717" s="132">
        <f t="shared" ca="1" si="230"/>
        <v>490.53199999999998</v>
      </c>
      <c r="CB717" s="132">
        <f t="shared" ca="1" si="222"/>
        <v>187.87450000000001</v>
      </c>
    </row>
    <row r="718" spans="2:80" x14ac:dyDescent="0.2">
      <c r="B718" s="21" t="str">
        <f>IF(C718&lt;&gt;"",ROWS(B$3:Me)-1,"")</f>
        <v/>
      </c>
      <c r="C718" s="22" t="str">
        <f>IF(Drela!N718="","",Drela!N718)</f>
        <v/>
      </c>
      <c r="D718" s="23" t="str">
        <f>IF(Drela!O718="","",Drela!O718)</f>
        <v/>
      </c>
      <c r="F718" s="21" t="str">
        <f t="shared" si="223"/>
        <v/>
      </c>
      <c r="G718" s="22" t="str">
        <f>IF(Drela!Q718="","",Drela!Q718)</f>
        <v/>
      </c>
      <c r="H718" s="23" t="str">
        <f>IF(Drela!R718="","",Drela!R718)</f>
        <v/>
      </c>
      <c r="I718" s="29"/>
      <c r="J718" s="21" t="str">
        <f t="shared" si="224"/>
        <v/>
      </c>
      <c r="K718" s="22" t="str">
        <f>IF(Drela!AF718="","",Drela!AF718)</f>
        <v/>
      </c>
      <c r="L718" s="23" t="str">
        <f>IF(Drela!AG718="","",Drela!AG718)</f>
        <v/>
      </c>
      <c r="M718" s="29"/>
      <c r="N718" s="21" t="str">
        <f t="shared" si="225"/>
        <v/>
      </c>
      <c r="O718" s="22" t="str">
        <f>IF(Drela!AI718="","",Drela!AI718)</f>
        <v/>
      </c>
      <c r="P718" s="23" t="str">
        <f>IF(Drela!AJ718="","",Drela!AJ718)</f>
        <v/>
      </c>
      <c r="R718" s="21">
        <v>715</v>
      </c>
      <c r="S718" s="24">
        <f ca="1"/>
        <v>99.777747741826403</v>
      </c>
      <c r="T718" s="24">
        <f ca="1"/>
        <v>7.064803302622324</v>
      </c>
      <c r="V718" s="21">
        <v>715</v>
      </c>
      <c r="W718" s="24">
        <f ca="1"/>
        <v>326.88664582419455</v>
      </c>
      <c r="X718" s="24">
        <f ca="1"/>
        <v>27.915035322350551</v>
      </c>
      <c r="Y718" s="30"/>
      <c r="Z718" s="21">
        <v>715</v>
      </c>
      <c r="AA718" s="24">
        <f ca="1"/>
        <v>263.15714669146058</v>
      </c>
      <c r="AB718" s="24">
        <f ca="1"/>
        <v>167.08496467764945</v>
      </c>
      <c r="AD718" s="21">
        <v>715</v>
      </c>
      <c r="AE718" s="24">
        <f ca="1"/>
        <v>490.26604477382864</v>
      </c>
      <c r="AF718" s="24">
        <f ca="1"/>
        <v>187.93519669737768</v>
      </c>
      <c r="AH718" s="21">
        <v>715</v>
      </c>
      <c r="AI718" s="24">
        <f t="shared" ca="1" si="218"/>
        <v>99.777699999999996</v>
      </c>
      <c r="AJ718" s="24">
        <f t="shared" ca="1" si="219"/>
        <v>7.0648</v>
      </c>
      <c r="AK718" s="24">
        <f t="shared" ca="1" si="220"/>
        <v>326.88659999999999</v>
      </c>
      <c r="AL718" s="24">
        <f t="shared" ca="1" si="221"/>
        <v>27.914999999999999</v>
      </c>
      <c r="AM718" s="26"/>
      <c r="AN718" s="26" t="str">
        <f ca="1">IF(AI718="","","G1 "&amp;Input!D55&amp;" "&amp;AI718&amp;" "&amp;Input!D$56&amp;" "&amp;AJ718&amp;" "&amp;Input!D$57&amp;" "&amp;AK718&amp;" "&amp;Input!D$58&amp;" "&amp;AL718&amp;" F "&amp;Input!D$51&amp;"")</f>
        <v>G1 X 99.7777 Y 7.0648 U 326.8866 Z 27.915 F 400</v>
      </c>
      <c r="AO718" s="26"/>
      <c r="AP718" s="26" t="str">
        <f ca="1">IF(AS718="","","G1 "&amp;Input!D$55&amp;" "&amp;AS718&amp;" "&amp;Input!D$56&amp;" "&amp;AT718&amp;" "&amp;Input!D$57&amp;" "&amp;AU718&amp;" "&amp;Input!D$58&amp;" "&amp;AV718&amp;" F "&amp;Input!D$52&amp;"")</f>
        <v>G1 X 263.1571 Y 167.085 U 490.266 Z 187.9352 F 400</v>
      </c>
      <c r="AQ718" s="26"/>
      <c r="AR718" s="21">
        <v>715</v>
      </c>
      <c r="AS718" s="24">
        <f t="shared" ca="1" si="226"/>
        <v>263.15710000000001</v>
      </c>
      <c r="AT718" s="24">
        <f t="shared" ca="1" si="227"/>
        <v>167.08500000000001</v>
      </c>
      <c r="AU718" s="24">
        <f t="shared" ca="1" si="228"/>
        <v>490.26600000000002</v>
      </c>
      <c r="AV718" s="24">
        <f t="shared" ca="1" si="229"/>
        <v>187.93520000000001</v>
      </c>
      <c r="BC718" t="s">
        <v>1142</v>
      </c>
      <c r="BF718" s="74" t="str">
        <f ca="1">IF(AI717="","","G1 "&amp;Input!D$55&amp;" "&amp;AI717&amp;" "&amp;Input!D$56&amp;" "&amp;AJ717&amp;" "&amp;Input!D$57&amp;" "&amp;AK717&amp;" "&amp;Input!D$58&amp;" "&amp;AL717&amp;" F "&amp;Input!D$51&amp;"")</f>
        <v>G1 X 99.5118 Y 7.1255 U 326.7405 Z 27.9519 F 400</v>
      </c>
      <c r="BO718" s="132">
        <f t="shared" ca="1" si="216"/>
        <v>99.777699999999996</v>
      </c>
      <c r="BP718" s="132">
        <f t="shared" ca="1" si="216"/>
        <v>7.0648</v>
      </c>
      <c r="BQ718" s="132">
        <f t="shared" ca="1" si="216"/>
        <v>326.88659999999999</v>
      </c>
      <c r="BR718" s="132">
        <f t="shared" ca="1" si="216"/>
        <v>27.914999999999999</v>
      </c>
      <c r="BT718" s="132" t="str">
        <f t="shared" si="217"/>
        <v/>
      </c>
      <c r="BU718" s="132" t="str">
        <f t="shared" si="217"/>
        <v/>
      </c>
      <c r="BV718" s="132" t="str">
        <f t="shared" si="217"/>
        <v/>
      </c>
      <c r="BW718" s="132" t="str">
        <f t="shared" si="217"/>
        <v/>
      </c>
      <c r="BY718" s="132">
        <f t="shared" ca="1" si="230"/>
        <v>263.15710000000001</v>
      </c>
      <c r="BZ718" s="132">
        <f t="shared" ca="1" si="230"/>
        <v>167.08500000000001</v>
      </c>
      <c r="CA718" s="132">
        <f t="shared" ca="1" si="230"/>
        <v>490.26600000000002</v>
      </c>
      <c r="CB718" s="132">
        <f t="shared" ca="1" si="222"/>
        <v>187.93520000000001</v>
      </c>
    </row>
    <row r="719" spans="2:80" x14ac:dyDescent="0.2">
      <c r="B719" s="21" t="str">
        <f>IF(C719&lt;&gt;"",ROWS(B$3:Me)-1,"")</f>
        <v/>
      </c>
      <c r="C719" s="22" t="str">
        <f>IF(Drela!N719="","",Drela!N719)</f>
        <v/>
      </c>
      <c r="D719" s="23" t="str">
        <f>IF(Drela!O719="","",Drela!O719)</f>
        <v/>
      </c>
      <c r="F719" s="21" t="str">
        <f t="shared" si="223"/>
        <v/>
      </c>
      <c r="G719" s="22" t="str">
        <f>IF(Drela!Q719="","",Drela!Q719)</f>
        <v/>
      </c>
      <c r="H719" s="23" t="str">
        <f>IF(Drela!R719="","",Drela!R719)</f>
        <v/>
      </c>
      <c r="I719" s="29"/>
      <c r="J719" s="21" t="str">
        <f t="shared" si="224"/>
        <v/>
      </c>
      <c r="K719" s="22" t="str">
        <f>IF(Drela!AF719="","",Drela!AF719)</f>
        <v/>
      </c>
      <c r="L719" s="23" t="str">
        <f>IF(Drela!AG719="","",Drela!AG719)</f>
        <v/>
      </c>
      <c r="M719" s="29"/>
      <c r="N719" s="21" t="str">
        <f t="shared" si="225"/>
        <v/>
      </c>
      <c r="O719" s="22" t="str">
        <f>IF(Drela!AI719="","",Drela!AI719)</f>
        <v/>
      </c>
      <c r="P719" s="23" t="str">
        <f>IF(Drela!AJ719="","",Drela!AJ719)</f>
        <v/>
      </c>
      <c r="R719" s="21">
        <v>716</v>
      </c>
      <c r="S719" s="24">
        <f ca="1"/>
        <v>100.04727988392007</v>
      </c>
      <c r="T719" s="24">
        <f ca="1"/>
        <v>7.0039704967217231</v>
      </c>
      <c r="V719" s="21">
        <v>716</v>
      </c>
      <c r="W719" s="24">
        <f ca="1"/>
        <v>327.03470149982115</v>
      </c>
      <c r="X719" s="24">
        <f ca="1"/>
        <v>27.878095508780621</v>
      </c>
      <c r="Y719" s="30"/>
      <c r="Z719" s="21">
        <v>716</v>
      </c>
      <c r="AA719" s="24">
        <f ca="1"/>
        <v>263.00909101583397</v>
      </c>
      <c r="AB719" s="24">
        <f ca="1"/>
        <v>167.1219044912194</v>
      </c>
      <c r="AD719" s="21">
        <v>716</v>
      </c>
      <c r="AE719" s="24">
        <f ca="1"/>
        <v>489.99651263173502</v>
      </c>
      <c r="AF719" s="24">
        <f ca="1"/>
        <v>187.99602950327827</v>
      </c>
      <c r="AH719" s="21">
        <v>716</v>
      </c>
      <c r="AI719" s="24">
        <f t="shared" ca="1" si="218"/>
        <v>100.04730000000001</v>
      </c>
      <c r="AJ719" s="24">
        <f t="shared" ca="1" si="219"/>
        <v>7.0039999999999996</v>
      </c>
      <c r="AK719" s="24">
        <f t="shared" ca="1" si="220"/>
        <v>327.03469999999999</v>
      </c>
      <c r="AL719" s="24">
        <f t="shared" ca="1" si="221"/>
        <v>27.8781</v>
      </c>
      <c r="AM719" s="26"/>
      <c r="AN719" s="26" t="str">
        <f ca="1">IF(AI719="","","G1 "&amp;Input!D55&amp;" "&amp;AI719&amp;" "&amp;Input!D$56&amp;" "&amp;AJ719&amp;" "&amp;Input!D$57&amp;" "&amp;AK719&amp;" "&amp;Input!D$58&amp;" "&amp;AL719&amp;" F "&amp;Input!D$51&amp;"")</f>
        <v>G1 X 100.0473 Y 7.004 U 327.0347 Z 27.8781 F 400</v>
      </c>
      <c r="AO719" s="26"/>
      <c r="AP719" s="26" t="str">
        <f ca="1">IF(AS719="","","G1 "&amp;Input!D$55&amp;" "&amp;AS719&amp;" "&amp;Input!D$56&amp;" "&amp;AT719&amp;" "&amp;Input!D$57&amp;" "&amp;AU719&amp;" "&amp;Input!D$58&amp;" "&amp;AV719&amp;" F "&amp;Input!D$52&amp;"")</f>
        <v>G1 X 263.0091 Y 167.1219 U 489.9965 Z 187.996 F 400</v>
      </c>
      <c r="AQ719" s="26"/>
      <c r="AR719" s="21">
        <v>716</v>
      </c>
      <c r="AS719" s="24">
        <f t="shared" ca="1" si="226"/>
        <v>263.00909999999999</v>
      </c>
      <c r="AT719" s="24">
        <f t="shared" ca="1" si="227"/>
        <v>167.12190000000001</v>
      </c>
      <c r="AU719" s="24">
        <f t="shared" ca="1" si="228"/>
        <v>489.99650000000003</v>
      </c>
      <c r="AV719" s="24">
        <f t="shared" ca="1" si="229"/>
        <v>187.99600000000001</v>
      </c>
      <c r="BC719" t="s">
        <v>1143</v>
      </c>
      <c r="BF719" s="74" t="str">
        <f ca="1">IF(AI718="","","G1 "&amp;Input!D$55&amp;" "&amp;AI718&amp;" "&amp;Input!D$56&amp;" "&amp;AJ718&amp;" "&amp;Input!D$57&amp;" "&amp;AK718&amp;" "&amp;Input!D$58&amp;" "&amp;AL718&amp;" F "&amp;Input!D$51&amp;"")</f>
        <v>G1 X 99.7777 Y 7.0648 U 326.8866 Z 27.915 F 400</v>
      </c>
      <c r="BO719" s="132">
        <f t="shared" ca="1" si="216"/>
        <v>100.04730000000001</v>
      </c>
      <c r="BP719" s="132">
        <f t="shared" ca="1" si="216"/>
        <v>7.0039999999999996</v>
      </c>
      <c r="BQ719" s="132">
        <f t="shared" ca="1" si="216"/>
        <v>327.03469999999999</v>
      </c>
      <c r="BR719" s="132">
        <f t="shared" ca="1" si="216"/>
        <v>27.8781</v>
      </c>
      <c r="BT719" s="132" t="str">
        <f t="shared" si="217"/>
        <v/>
      </c>
      <c r="BU719" s="132" t="str">
        <f t="shared" si="217"/>
        <v/>
      </c>
      <c r="BV719" s="132" t="str">
        <f t="shared" si="217"/>
        <v/>
      </c>
      <c r="BW719" s="132" t="str">
        <f t="shared" si="217"/>
        <v/>
      </c>
      <c r="BY719" s="132">
        <f t="shared" ca="1" si="230"/>
        <v>263.00909999999999</v>
      </c>
      <c r="BZ719" s="132">
        <f t="shared" ca="1" si="230"/>
        <v>167.12190000000001</v>
      </c>
      <c r="CA719" s="132">
        <f t="shared" ca="1" si="230"/>
        <v>489.99650000000003</v>
      </c>
      <c r="CB719" s="132">
        <f t="shared" ca="1" si="222"/>
        <v>187.99600000000001</v>
      </c>
    </row>
    <row r="720" spans="2:80" x14ac:dyDescent="0.2">
      <c r="B720" s="21" t="str">
        <f>IF(C720&lt;&gt;"",ROWS(B$3:Me)-1,"")</f>
        <v/>
      </c>
      <c r="C720" s="22" t="str">
        <f>IF(Drela!N720="","",Drela!N720)</f>
        <v/>
      </c>
      <c r="D720" s="23" t="str">
        <f>IF(Drela!O720="","",Drela!O720)</f>
        <v/>
      </c>
      <c r="F720" s="21" t="str">
        <f t="shared" si="223"/>
        <v/>
      </c>
      <c r="G720" s="22" t="str">
        <f>IF(Drela!Q720="","",Drela!Q720)</f>
        <v/>
      </c>
      <c r="H720" s="23" t="str">
        <f>IF(Drela!R720="","",Drela!R720)</f>
        <v/>
      </c>
      <c r="I720" s="29"/>
      <c r="J720" s="21" t="str">
        <f t="shared" si="224"/>
        <v/>
      </c>
      <c r="K720" s="22" t="str">
        <f>IF(Drela!AF720="","",Drela!AF720)</f>
        <v/>
      </c>
      <c r="L720" s="23" t="str">
        <f>IF(Drela!AG720="","",Drela!AG720)</f>
        <v/>
      </c>
      <c r="M720" s="29"/>
      <c r="N720" s="21" t="str">
        <f t="shared" si="225"/>
        <v/>
      </c>
      <c r="O720" s="22" t="str">
        <f>IF(Drela!AI720="","",Drela!AI720)</f>
        <v/>
      </c>
      <c r="P720" s="23" t="str">
        <f>IF(Drela!AJ720="","",Drela!AJ720)</f>
        <v/>
      </c>
      <c r="R720" s="21">
        <v>717</v>
      </c>
      <c r="S720" s="24">
        <f ca="1"/>
        <v>100.31514608923919</v>
      </c>
      <c r="T720" s="24">
        <f ca="1"/>
        <v>6.9443635010134299</v>
      </c>
      <c r="V720" s="21">
        <v>717</v>
      </c>
      <c r="W720" s="24">
        <f ca="1"/>
        <v>327.18185263830884</v>
      </c>
      <c r="X720" s="24">
        <f ca="1"/>
        <v>27.841853207635076</v>
      </c>
      <c r="Y720" s="30"/>
      <c r="Z720" s="21">
        <v>717</v>
      </c>
      <c r="AA720" s="24">
        <f ca="1"/>
        <v>262.86193987734629</v>
      </c>
      <c r="AB720" s="24">
        <f ca="1"/>
        <v>167.15814679236493</v>
      </c>
      <c r="AD720" s="21">
        <v>717</v>
      </c>
      <c r="AE720" s="24">
        <f ca="1"/>
        <v>489.72864642641588</v>
      </c>
      <c r="AF720" s="24">
        <f ca="1"/>
        <v>188.05563649898656</v>
      </c>
      <c r="AH720" s="21">
        <v>717</v>
      </c>
      <c r="AI720" s="24">
        <f t="shared" ca="1" si="218"/>
        <v>100.3151</v>
      </c>
      <c r="AJ720" s="24">
        <f t="shared" ca="1" si="219"/>
        <v>6.9443999999999999</v>
      </c>
      <c r="AK720" s="24">
        <f t="shared" ca="1" si="220"/>
        <v>327.18189999999998</v>
      </c>
      <c r="AL720" s="24">
        <f t="shared" ca="1" si="221"/>
        <v>27.841899999999999</v>
      </c>
      <c r="AM720" s="26"/>
      <c r="AN720" s="26" t="str">
        <f ca="1">IF(AI720="","","G1 "&amp;Input!D55&amp;" "&amp;AI720&amp;" "&amp;Input!D$56&amp;" "&amp;AJ720&amp;" "&amp;Input!D$57&amp;" "&amp;AK720&amp;" "&amp;Input!D$58&amp;" "&amp;AL720&amp;" F "&amp;Input!D$51&amp;"")</f>
        <v>G1 X 100.3151 Y 6.9444 U 327.1819 Z 27.8419 F 400</v>
      </c>
      <c r="AO720" s="26"/>
      <c r="AP720" s="26" t="str">
        <f ca="1">IF(AS720="","","G1 "&amp;Input!D$55&amp;" "&amp;AS720&amp;" "&amp;Input!D$56&amp;" "&amp;AT720&amp;" "&amp;Input!D$57&amp;" "&amp;AU720&amp;" "&amp;Input!D$58&amp;" "&amp;AV720&amp;" F "&amp;Input!D$52&amp;"")</f>
        <v>G1 X 262.8619 Y 167.1581 U 489.7286 Z 188.0556 F 400</v>
      </c>
      <c r="AQ720" s="26"/>
      <c r="AR720" s="21">
        <v>717</v>
      </c>
      <c r="AS720" s="24">
        <f t="shared" ca="1" si="226"/>
        <v>262.86189999999999</v>
      </c>
      <c r="AT720" s="24">
        <f t="shared" ca="1" si="227"/>
        <v>167.15809999999999</v>
      </c>
      <c r="AU720" s="24">
        <f t="shared" ca="1" si="228"/>
        <v>489.72859999999997</v>
      </c>
      <c r="AV720" s="24">
        <f t="shared" ca="1" si="229"/>
        <v>188.0556</v>
      </c>
      <c r="BC720" t="s">
        <v>1144</v>
      </c>
      <c r="BF720" s="74" t="str">
        <f ca="1">IF(AI719="","","G1 "&amp;Input!D$55&amp;" "&amp;AI719&amp;" "&amp;Input!D$56&amp;" "&amp;AJ719&amp;" "&amp;Input!D$57&amp;" "&amp;AK719&amp;" "&amp;Input!D$58&amp;" "&amp;AL719&amp;" F "&amp;Input!D$51&amp;"")</f>
        <v>G1 X 100.0473 Y 7.004 U 327.0347 Z 27.8781 F 400</v>
      </c>
      <c r="BO720" s="132">
        <f t="shared" ca="1" si="216"/>
        <v>100.3151</v>
      </c>
      <c r="BP720" s="132">
        <f t="shared" ca="1" si="216"/>
        <v>6.9443999999999999</v>
      </c>
      <c r="BQ720" s="132">
        <f t="shared" ca="1" si="216"/>
        <v>327.18189999999998</v>
      </c>
      <c r="BR720" s="132">
        <f t="shared" ca="1" si="216"/>
        <v>27.841899999999999</v>
      </c>
      <c r="BT720" s="132" t="str">
        <f t="shared" si="217"/>
        <v/>
      </c>
      <c r="BU720" s="132" t="str">
        <f t="shared" si="217"/>
        <v/>
      </c>
      <c r="BV720" s="132" t="str">
        <f t="shared" si="217"/>
        <v/>
      </c>
      <c r="BW720" s="132" t="str">
        <f t="shared" si="217"/>
        <v/>
      </c>
      <c r="BY720" s="132">
        <f t="shared" ca="1" si="230"/>
        <v>262.86189999999999</v>
      </c>
      <c r="BZ720" s="132">
        <f t="shared" ca="1" si="230"/>
        <v>167.15809999999999</v>
      </c>
      <c r="CA720" s="132">
        <f t="shared" ca="1" si="230"/>
        <v>489.72859999999997</v>
      </c>
      <c r="CB720" s="132">
        <f t="shared" ca="1" si="222"/>
        <v>188.0556</v>
      </c>
    </row>
    <row r="721" spans="2:80" x14ac:dyDescent="0.2">
      <c r="B721" s="21" t="str">
        <f>IF(C721&lt;&gt;"",ROWS(B$3:Me)-1,"")</f>
        <v/>
      </c>
      <c r="C721" s="22" t="str">
        <f>IF(Drela!N721="","",Drela!N721)</f>
        <v/>
      </c>
      <c r="D721" s="23" t="str">
        <f>IF(Drela!O721="","",Drela!O721)</f>
        <v/>
      </c>
      <c r="F721" s="21" t="str">
        <f t="shared" si="223"/>
        <v/>
      </c>
      <c r="G721" s="22" t="str">
        <f>IF(Drela!Q721="","",Drela!Q721)</f>
        <v/>
      </c>
      <c r="H721" s="23" t="str">
        <f>IF(Drela!R721="","",Drela!R721)</f>
        <v/>
      </c>
      <c r="I721" s="29"/>
      <c r="J721" s="21" t="str">
        <f t="shared" si="224"/>
        <v/>
      </c>
      <c r="K721" s="22" t="str">
        <f>IF(Drela!AF721="","",Drela!AF721)</f>
        <v/>
      </c>
      <c r="L721" s="23" t="str">
        <f>IF(Drela!AG721="","",Drela!AG721)</f>
        <v/>
      </c>
      <c r="M721" s="29"/>
      <c r="N721" s="21" t="str">
        <f t="shared" si="225"/>
        <v/>
      </c>
      <c r="O721" s="22" t="str">
        <f>IF(Drela!AI721="","",Drela!AI721)</f>
        <v/>
      </c>
      <c r="P721" s="23" t="str">
        <f>IF(Drela!AJ721="","",Drela!AJ721)</f>
        <v/>
      </c>
      <c r="R721" s="21">
        <v>718</v>
      </c>
      <c r="S721" s="24">
        <f ca="1"/>
        <v>100.57439591206403</v>
      </c>
      <c r="T721" s="24">
        <f ca="1"/>
        <v>6.8877622010496271</v>
      </c>
      <c r="V721" s="21">
        <v>718</v>
      </c>
      <c r="W721" s="24">
        <f ca="1"/>
        <v>327.32428394405343</v>
      </c>
      <c r="X721" s="24">
        <f ca="1"/>
        <v>27.807377587095122</v>
      </c>
      <c r="Y721" s="30"/>
      <c r="Z721" s="21">
        <v>718</v>
      </c>
      <c r="AA721" s="24">
        <f ca="1"/>
        <v>262.71950857160169</v>
      </c>
      <c r="AB721" s="24">
        <f ca="1"/>
        <v>167.19262241290488</v>
      </c>
      <c r="AD721" s="21">
        <v>718</v>
      </c>
      <c r="AE721" s="24">
        <f ca="1"/>
        <v>489.46939660359106</v>
      </c>
      <c r="AF721" s="24">
        <f ca="1"/>
        <v>188.11223779895036</v>
      </c>
      <c r="AH721" s="21">
        <v>718</v>
      </c>
      <c r="AI721" s="24">
        <f t="shared" ca="1" si="218"/>
        <v>100.5744</v>
      </c>
      <c r="AJ721" s="24">
        <f t="shared" ca="1" si="219"/>
        <v>6.8878000000000004</v>
      </c>
      <c r="AK721" s="24">
        <f t="shared" ca="1" si="220"/>
        <v>327.32429999999999</v>
      </c>
      <c r="AL721" s="24">
        <f t="shared" ca="1" si="221"/>
        <v>27.807400000000001</v>
      </c>
      <c r="AM721" s="26"/>
      <c r="AN721" s="26" t="str">
        <f ca="1">IF(AI721="","","G1 "&amp;Input!D55&amp;" "&amp;AI721&amp;" "&amp;Input!D$56&amp;" "&amp;AJ721&amp;" "&amp;Input!D$57&amp;" "&amp;AK721&amp;" "&amp;Input!D$58&amp;" "&amp;AL721&amp;" F "&amp;Input!D$51&amp;"")</f>
        <v>G1 X 100.5744 Y 6.8878 U 327.3243 Z 27.8074 F 400</v>
      </c>
      <c r="AO721" s="26"/>
      <c r="AP721" s="26" t="str">
        <f ca="1">IF(AS721="","","G1 "&amp;Input!D$55&amp;" "&amp;AS721&amp;" "&amp;Input!D$56&amp;" "&amp;AT721&amp;" "&amp;Input!D$57&amp;" "&amp;AU721&amp;" "&amp;Input!D$58&amp;" "&amp;AV721&amp;" F "&amp;Input!D$52&amp;"")</f>
        <v>G1 X 262.7195 Y 167.1926 U 489.4694 Z 188.1122 F 400</v>
      </c>
      <c r="AQ721" s="26"/>
      <c r="AR721" s="21">
        <v>718</v>
      </c>
      <c r="AS721" s="24">
        <f t="shared" ca="1" si="226"/>
        <v>262.71949999999998</v>
      </c>
      <c r="AT721" s="24">
        <f t="shared" ca="1" si="227"/>
        <v>167.1926</v>
      </c>
      <c r="AU721" s="24">
        <f t="shared" ca="1" si="228"/>
        <v>489.46940000000001</v>
      </c>
      <c r="AV721" s="24">
        <f t="shared" ca="1" si="229"/>
        <v>188.1122</v>
      </c>
      <c r="BC721" t="s">
        <v>1145</v>
      </c>
      <c r="BF721" s="74" t="str">
        <f ca="1">IF(AI720="","","G1 "&amp;Input!D$55&amp;" "&amp;AI720&amp;" "&amp;Input!D$56&amp;" "&amp;AJ720&amp;" "&amp;Input!D$57&amp;" "&amp;AK720&amp;" "&amp;Input!D$58&amp;" "&amp;AL720&amp;" F "&amp;Input!D$51&amp;"")</f>
        <v>G1 X 100.3151 Y 6.9444 U 327.1819 Z 27.8419 F 400</v>
      </c>
      <c r="BO721" s="132">
        <f t="shared" ca="1" si="216"/>
        <v>100.5744</v>
      </c>
      <c r="BP721" s="132">
        <f t="shared" ca="1" si="216"/>
        <v>6.8878000000000004</v>
      </c>
      <c r="BQ721" s="132">
        <f t="shared" ca="1" si="216"/>
        <v>327.32429999999999</v>
      </c>
      <c r="BR721" s="132">
        <f t="shared" ca="1" si="216"/>
        <v>27.807400000000001</v>
      </c>
      <c r="BT721" s="132" t="str">
        <f t="shared" si="217"/>
        <v/>
      </c>
      <c r="BU721" s="132" t="str">
        <f t="shared" si="217"/>
        <v/>
      </c>
      <c r="BV721" s="132" t="str">
        <f t="shared" si="217"/>
        <v/>
      </c>
      <c r="BW721" s="132" t="str">
        <f t="shared" si="217"/>
        <v/>
      </c>
      <c r="BY721" s="132">
        <f t="shared" ca="1" si="230"/>
        <v>262.71949999999998</v>
      </c>
      <c r="BZ721" s="132">
        <f t="shared" ca="1" si="230"/>
        <v>167.1926</v>
      </c>
      <c r="CA721" s="132">
        <f t="shared" ca="1" si="230"/>
        <v>489.46940000000001</v>
      </c>
      <c r="CB721" s="132">
        <f t="shared" ca="1" si="222"/>
        <v>188.1122</v>
      </c>
    </row>
    <row r="722" spans="2:80" x14ac:dyDescent="0.2">
      <c r="B722" s="21" t="str">
        <f>IF(C722&lt;&gt;"",ROWS(B$3:Me)-1,"")</f>
        <v/>
      </c>
      <c r="C722" s="22" t="str">
        <f>IF(Drela!N722="","",Drela!N722)</f>
        <v/>
      </c>
      <c r="D722" s="23" t="str">
        <f>IF(Drela!O722="","",Drela!O722)</f>
        <v/>
      </c>
      <c r="F722" s="21" t="str">
        <f t="shared" si="223"/>
        <v/>
      </c>
      <c r="G722" s="22" t="str">
        <f>IF(Drela!Q722="","",Drela!Q722)</f>
        <v/>
      </c>
      <c r="H722" s="23" t="str">
        <f>IF(Drela!R722="","",Drela!R722)</f>
        <v/>
      </c>
      <c r="I722" s="29"/>
      <c r="J722" s="21" t="str">
        <f t="shared" si="224"/>
        <v/>
      </c>
      <c r="K722" s="22" t="str">
        <f>IF(Drela!AF722="","",Drela!AF722)</f>
        <v/>
      </c>
      <c r="L722" s="23" t="str">
        <f>IF(Drela!AG722="","",Drela!AG722)</f>
        <v/>
      </c>
      <c r="M722" s="29"/>
      <c r="N722" s="21" t="str">
        <f t="shared" si="225"/>
        <v/>
      </c>
      <c r="O722" s="22" t="str">
        <f>IF(Drela!AI722="","",Drela!AI722)</f>
        <v/>
      </c>
      <c r="P722" s="23" t="str">
        <f>IF(Drela!AJ722="","",Drela!AJ722)</f>
        <v/>
      </c>
      <c r="R722" s="21">
        <v>719</v>
      </c>
      <c r="S722" s="24">
        <f ca="1"/>
        <v>100.82325835351402</v>
      </c>
      <c r="T722" s="24">
        <f ca="1"/>
        <v>6.8347237173190623</v>
      </c>
      <c r="V722" s="21">
        <v>719</v>
      </c>
      <c r="W722" s="24">
        <f ca="1"/>
        <v>327.46102455468684</v>
      </c>
      <c r="X722" s="24">
        <f ca="1"/>
        <v>27.774998273661573</v>
      </c>
      <c r="Y722" s="30"/>
      <c r="Z722" s="21">
        <v>719</v>
      </c>
      <c r="AA722" s="24">
        <f ca="1"/>
        <v>262.58276796096823</v>
      </c>
      <c r="AB722" s="24">
        <f ca="1"/>
        <v>167.22500172633841</v>
      </c>
      <c r="AD722" s="21">
        <v>719</v>
      </c>
      <c r="AE722" s="24">
        <f ca="1"/>
        <v>489.22053416214106</v>
      </c>
      <c r="AF722" s="24">
        <f ca="1"/>
        <v>188.16527628268094</v>
      </c>
      <c r="AH722" s="21">
        <v>719</v>
      </c>
      <c r="AI722" s="24">
        <f t="shared" ca="1" si="218"/>
        <v>100.8233</v>
      </c>
      <c r="AJ722" s="24">
        <f t="shared" ca="1" si="219"/>
        <v>6.8346999999999998</v>
      </c>
      <c r="AK722" s="24">
        <f t="shared" ca="1" si="220"/>
        <v>327.46100000000001</v>
      </c>
      <c r="AL722" s="24">
        <f t="shared" ca="1" si="221"/>
        <v>27.774999999999999</v>
      </c>
      <c r="AM722" s="26"/>
      <c r="AN722" s="26" t="str">
        <f ca="1">IF(AI722="","","G1 "&amp;Input!D55&amp;" "&amp;AI722&amp;" "&amp;Input!D$56&amp;" "&amp;AJ722&amp;" "&amp;Input!D$57&amp;" "&amp;AK722&amp;" "&amp;Input!D$58&amp;" "&amp;AL722&amp;" F "&amp;Input!D$51&amp;"")</f>
        <v>G1 X 100.8233 Y 6.8347 U 327.461 Z 27.775 F 400</v>
      </c>
      <c r="AO722" s="26"/>
      <c r="AP722" s="26" t="str">
        <f ca="1">IF(AS722="","","G1 "&amp;Input!D$55&amp;" "&amp;AS722&amp;" "&amp;Input!D$56&amp;" "&amp;AT722&amp;" "&amp;Input!D$57&amp;" "&amp;AU722&amp;" "&amp;Input!D$58&amp;" "&amp;AV722&amp;" F "&amp;Input!D$52&amp;"")</f>
        <v>G1 X 262.5828 Y 167.225 U 489.2205 Z 188.1653 F 400</v>
      </c>
      <c r="AQ722" s="26"/>
      <c r="AR722" s="21">
        <v>719</v>
      </c>
      <c r="AS722" s="24">
        <f t="shared" ca="1" si="226"/>
        <v>262.58280000000002</v>
      </c>
      <c r="AT722" s="24">
        <f t="shared" ca="1" si="227"/>
        <v>167.22499999999999</v>
      </c>
      <c r="AU722" s="24">
        <f t="shared" ca="1" si="228"/>
        <v>489.22050000000002</v>
      </c>
      <c r="AV722" s="24">
        <f t="shared" ca="1" si="229"/>
        <v>188.1653</v>
      </c>
      <c r="BC722" t="s">
        <v>1146</v>
      </c>
      <c r="BF722" s="74" t="str">
        <f ca="1">IF(AI721="","","G1 "&amp;Input!D$55&amp;" "&amp;AI721&amp;" "&amp;Input!D$56&amp;" "&amp;AJ721&amp;" "&amp;Input!D$57&amp;" "&amp;AK721&amp;" "&amp;Input!D$58&amp;" "&amp;AL721&amp;" F "&amp;Input!D$51&amp;"")</f>
        <v>G1 X 100.5744 Y 6.8878 U 327.3243 Z 27.8074 F 400</v>
      </c>
      <c r="BO722" s="132">
        <f t="shared" ca="1" si="216"/>
        <v>100.8233</v>
      </c>
      <c r="BP722" s="132">
        <f t="shared" ca="1" si="216"/>
        <v>6.8346999999999998</v>
      </c>
      <c r="BQ722" s="132">
        <f t="shared" ca="1" si="216"/>
        <v>327.46100000000001</v>
      </c>
      <c r="BR722" s="132">
        <f t="shared" ca="1" si="216"/>
        <v>27.774999999999999</v>
      </c>
      <c r="BT722" s="132" t="str">
        <f t="shared" si="217"/>
        <v/>
      </c>
      <c r="BU722" s="132" t="str">
        <f t="shared" si="217"/>
        <v/>
      </c>
      <c r="BV722" s="132" t="str">
        <f t="shared" si="217"/>
        <v/>
      </c>
      <c r="BW722" s="132" t="str">
        <f t="shared" si="217"/>
        <v/>
      </c>
      <c r="BY722" s="132">
        <f t="shared" ca="1" si="230"/>
        <v>262.58280000000002</v>
      </c>
      <c r="BZ722" s="132">
        <f t="shared" ca="1" si="230"/>
        <v>167.22499999999999</v>
      </c>
      <c r="CA722" s="132">
        <f t="shared" ca="1" si="230"/>
        <v>489.22050000000002</v>
      </c>
      <c r="CB722" s="132">
        <f t="shared" ca="1" si="222"/>
        <v>188.1653</v>
      </c>
    </row>
    <row r="723" spans="2:80" x14ac:dyDescent="0.2">
      <c r="B723" s="21" t="str">
        <f>IF(C723&lt;&gt;"",ROWS(B$3:Me)-1,"")</f>
        <v/>
      </c>
      <c r="C723" s="22" t="str">
        <f>IF(Drela!N723="","",Drela!N723)</f>
        <v/>
      </c>
      <c r="D723" s="23" t="str">
        <f>IF(Drela!O723="","",Drela!O723)</f>
        <v/>
      </c>
      <c r="F723" s="21" t="str">
        <f t="shared" si="223"/>
        <v/>
      </c>
      <c r="G723" s="22" t="str">
        <f>IF(Drela!Q723="","",Drela!Q723)</f>
        <v/>
      </c>
      <c r="H723" s="23" t="str">
        <f>IF(Drela!R723="","",Drela!R723)</f>
        <v/>
      </c>
      <c r="I723" s="29"/>
      <c r="J723" s="21" t="str">
        <f t="shared" si="224"/>
        <v/>
      </c>
      <c r="K723" s="22" t="str">
        <f>IF(Drela!AF723="","",Drela!AF723)</f>
        <v/>
      </c>
      <c r="L723" s="23" t="str">
        <f>IF(Drela!AG723="","",Drela!AG723)</f>
        <v/>
      </c>
      <c r="M723" s="29"/>
      <c r="N723" s="21" t="str">
        <f t="shared" si="225"/>
        <v/>
      </c>
      <c r="O723" s="22" t="str">
        <f>IF(Drela!AI723="","",Drela!AI723)</f>
        <v/>
      </c>
      <c r="P723" s="23" t="str">
        <f>IF(Drela!AJ723="","",Drela!AJ723)</f>
        <v/>
      </c>
      <c r="R723" s="21">
        <v>720</v>
      </c>
      <c r="S723" s="24">
        <f ca="1"/>
        <v>101.080680202065</v>
      </c>
      <c r="T723" s="24">
        <f ca="1"/>
        <v>6.7809141100567514</v>
      </c>
      <c r="V723" s="21">
        <v>720</v>
      </c>
      <c r="W723" s="24">
        <f ca="1"/>
        <v>327.60248134078518</v>
      </c>
      <c r="X723" s="24">
        <f ca="1"/>
        <v>27.74208672711363</v>
      </c>
      <c r="Y723" s="30"/>
      <c r="Z723" s="21">
        <v>720</v>
      </c>
      <c r="AA723" s="24">
        <f ca="1"/>
        <v>262.4413111748699</v>
      </c>
      <c r="AB723" s="24">
        <f ca="1"/>
        <v>167.25791327288633</v>
      </c>
      <c r="AD723" s="21">
        <v>720</v>
      </c>
      <c r="AE723" s="24">
        <f ca="1"/>
        <v>488.96311231359005</v>
      </c>
      <c r="AF723" s="24">
        <f ca="1"/>
        <v>188.21908588994327</v>
      </c>
      <c r="AH723" s="21">
        <v>720</v>
      </c>
      <c r="AI723" s="24">
        <f t="shared" ca="1" si="218"/>
        <v>101.08069999999999</v>
      </c>
      <c r="AJ723" s="24">
        <f t="shared" ca="1" si="219"/>
        <v>6.7808999999999999</v>
      </c>
      <c r="AK723" s="24">
        <f t="shared" ca="1" si="220"/>
        <v>327.60250000000002</v>
      </c>
      <c r="AL723" s="24">
        <f t="shared" ca="1" si="221"/>
        <v>27.742100000000001</v>
      </c>
      <c r="AM723" s="26"/>
      <c r="AN723" s="26" t="str">
        <f ca="1">IF(AI723="","","G1 "&amp;Input!D55&amp;" "&amp;AI723&amp;" "&amp;Input!D$56&amp;" "&amp;AJ723&amp;" "&amp;Input!D$57&amp;" "&amp;AK723&amp;" "&amp;Input!D$58&amp;" "&amp;AL723&amp;" F "&amp;Input!D$51&amp;"")</f>
        <v>G1 X 101.0807 Y 6.7809 U 327.6025 Z 27.7421 F 400</v>
      </c>
      <c r="AO723" s="26"/>
      <c r="AP723" s="26" t="str">
        <f ca="1">IF(AS723="","","G1 "&amp;Input!D$55&amp;" "&amp;AS723&amp;" "&amp;Input!D$56&amp;" "&amp;AT723&amp;" "&amp;Input!D$57&amp;" "&amp;AU723&amp;" "&amp;Input!D$58&amp;" "&amp;AV723&amp;" F "&amp;Input!D$52&amp;"")</f>
        <v>G1 X 262.4413 Y 167.2579 U 488.9631 Z 188.2191 F 400</v>
      </c>
      <c r="AQ723" s="26"/>
      <c r="AR723" s="21">
        <v>720</v>
      </c>
      <c r="AS723" s="24">
        <f t="shared" ca="1" si="226"/>
        <v>262.44130000000001</v>
      </c>
      <c r="AT723" s="24">
        <f t="shared" ca="1" si="227"/>
        <v>167.25790000000001</v>
      </c>
      <c r="AU723" s="24">
        <f t="shared" ca="1" si="228"/>
        <v>488.9631</v>
      </c>
      <c r="AV723" s="24">
        <f t="shared" ca="1" si="229"/>
        <v>188.2191</v>
      </c>
      <c r="BC723" t="s">
        <v>1147</v>
      </c>
      <c r="BF723" s="74" t="str">
        <f ca="1">IF(AI722="","","G1 "&amp;Input!D$55&amp;" "&amp;AI722&amp;" "&amp;Input!D$56&amp;" "&amp;AJ722&amp;" "&amp;Input!D$57&amp;" "&amp;AK722&amp;" "&amp;Input!D$58&amp;" "&amp;AL722&amp;" F "&amp;Input!D$51&amp;"")</f>
        <v>G1 X 100.8233 Y 6.8347 U 327.461 Z 27.775 F 400</v>
      </c>
      <c r="BO723" s="132">
        <f t="shared" ca="1" si="216"/>
        <v>101.08069999999999</v>
      </c>
      <c r="BP723" s="132">
        <f t="shared" ca="1" si="216"/>
        <v>6.7808999999999999</v>
      </c>
      <c r="BQ723" s="132">
        <f t="shared" ca="1" si="216"/>
        <v>327.60250000000002</v>
      </c>
      <c r="BR723" s="132">
        <f t="shared" ca="1" si="216"/>
        <v>27.742100000000001</v>
      </c>
      <c r="BT723" s="132" t="str">
        <f t="shared" si="217"/>
        <v/>
      </c>
      <c r="BU723" s="132" t="str">
        <f t="shared" si="217"/>
        <v/>
      </c>
      <c r="BV723" s="132" t="str">
        <f t="shared" si="217"/>
        <v/>
      </c>
      <c r="BW723" s="132" t="str">
        <f t="shared" si="217"/>
        <v/>
      </c>
      <c r="BY723" s="132">
        <f t="shared" ca="1" si="230"/>
        <v>262.44130000000001</v>
      </c>
      <c r="BZ723" s="132">
        <f t="shared" ca="1" si="230"/>
        <v>167.25790000000001</v>
      </c>
      <c r="CA723" s="132">
        <f t="shared" ca="1" si="230"/>
        <v>488.9631</v>
      </c>
      <c r="CB723" s="132">
        <f t="shared" ca="1" si="222"/>
        <v>188.2191</v>
      </c>
    </row>
    <row r="724" spans="2:80" x14ac:dyDescent="0.2">
      <c r="B724" s="21" t="str">
        <f>IF(C724&lt;&gt;"",ROWS(B$3:Me)-1,"")</f>
        <v/>
      </c>
      <c r="C724" s="22" t="str">
        <f>IF(Drela!N724="","",Drela!N724)</f>
        <v/>
      </c>
      <c r="D724" s="23" t="str">
        <f>IF(Drela!O724="","",Drela!O724)</f>
        <v/>
      </c>
      <c r="F724" s="21" t="str">
        <f t="shared" si="223"/>
        <v/>
      </c>
      <c r="G724" s="22" t="str">
        <f>IF(Drela!Q724="","",Drela!Q724)</f>
        <v/>
      </c>
      <c r="H724" s="23" t="str">
        <f>IF(Drela!R724="","",Drela!R724)</f>
        <v/>
      </c>
      <c r="I724" s="29"/>
      <c r="J724" s="21" t="str">
        <f t="shared" si="224"/>
        <v/>
      </c>
      <c r="K724" s="22" t="str">
        <f>IF(Drela!AF724="","",Drela!AF724)</f>
        <v/>
      </c>
      <c r="L724" s="23" t="str">
        <f>IF(Drela!AG724="","",Drela!AG724)</f>
        <v/>
      </c>
      <c r="M724" s="29"/>
      <c r="N724" s="21" t="str">
        <f t="shared" si="225"/>
        <v/>
      </c>
      <c r="O724" s="22" t="str">
        <f>IF(Drela!AI724="","",Drela!AI724)</f>
        <v/>
      </c>
      <c r="P724" s="23" t="str">
        <f>IF(Drela!AJ724="","",Drela!AJ724)</f>
        <v/>
      </c>
      <c r="R724" s="21">
        <v>721</v>
      </c>
      <c r="S724" s="24">
        <f ca="1"/>
        <v>101.37078769303199</v>
      </c>
      <c r="T724" s="24">
        <f ca="1"/>
        <v>6.7207766744342727</v>
      </c>
      <c r="V724" s="21">
        <v>721</v>
      </c>
      <c r="W724" s="24">
        <f ca="1"/>
        <v>327.76190560616055</v>
      </c>
      <c r="X724" s="24">
        <f ca="1"/>
        <v>27.705274865550095</v>
      </c>
      <c r="Y724" s="30"/>
      <c r="Z724" s="21">
        <v>721</v>
      </c>
      <c r="AA724" s="24">
        <f ca="1"/>
        <v>262.28188690949452</v>
      </c>
      <c r="AB724" s="24">
        <f ca="1"/>
        <v>167.29472513444986</v>
      </c>
      <c r="AD724" s="21">
        <v>721</v>
      </c>
      <c r="AE724" s="24">
        <f ca="1"/>
        <v>488.67300482262306</v>
      </c>
      <c r="AF724" s="24">
        <f ca="1"/>
        <v>188.27922332556577</v>
      </c>
      <c r="AH724" s="21">
        <v>721</v>
      </c>
      <c r="AI724" s="24">
        <f t="shared" ca="1" si="218"/>
        <v>101.3708</v>
      </c>
      <c r="AJ724" s="24">
        <f t="shared" ca="1" si="219"/>
        <v>6.7207999999999997</v>
      </c>
      <c r="AK724" s="24">
        <f t="shared" ca="1" si="220"/>
        <v>327.76190000000003</v>
      </c>
      <c r="AL724" s="24">
        <f t="shared" ca="1" si="221"/>
        <v>27.705300000000001</v>
      </c>
      <c r="AM724" s="26"/>
      <c r="AN724" s="26" t="str">
        <f ca="1">IF(AI724="","","G1 "&amp;Input!D55&amp;" "&amp;AI724&amp;" "&amp;Input!D$56&amp;" "&amp;AJ724&amp;" "&amp;Input!D$57&amp;" "&amp;AK724&amp;" "&amp;Input!D$58&amp;" "&amp;AL724&amp;" F "&amp;Input!D$51&amp;"")</f>
        <v>G1 X 101.3708 Y 6.7208 U 327.7619 Z 27.7053 F 400</v>
      </c>
      <c r="AO724" s="26"/>
      <c r="AP724" s="26" t="str">
        <f ca="1">IF(AS724="","","G1 "&amp;Input!D$55&amp;" "&amp;AS724&amp;" "&amp;Input!D$56&amp;" "&amp;AT724&amp;" "&amp;Input!D$57&amp;" "&amp;AU724&amp;" "&amp;Input!D$58&amp;" "&amp;AV724&amp;" F "&amp;Input!D$52&amp;"")</f>
        <v>G1 X 262.2819 Y 167.2947 U 488.673 Z 188.2792 F 400</v>
      </c>
      <c r="AQ724" s="26"/>
      <c r="AR724" s="21">
        <v>721</v>
      </c>
      <c r="AS724" s="24">
        <f t="shared" ca="1" si="226"/>
        <v>262.28190000000001</v>
      </c>
      <c r="AT724" s="24">
        <f t="shared" ca="1" si="227"/>
        <v>167.29470000000001</v>
      </c>
      <c r="AU724" s="24">
        <f t="shared" ca="1" si="228"/>
        <v>488.673</v>
      </c>
      <c r="AV724" s="24">
        <f t="shared" ca="1" si="229"/>
        <v>188.2792</v>
      </c>
      <c r="BC724" t="s">
        <v>1148</v>
      </c>
      <c r="BF724" s="74" t="str">
        <f ca="1">IF(AI723="","","G1 "&amp;Input!D$55&amp;" "&amp;AI723&amp;" "&amp;Input!D$56&amp;" "&amp;AJ723&amp;" "&amp;Input!D$57&amp;" "&amp;AK723&amp;" "&amp;Input!D$58&amp;" "&amp;AL723&amp;" F "&amp;Input!D$51&amp;"")</f>
        <v>G1 X 101.0807 Y 6.7809 U 327.6025 Z 27.7421 F 400</v>
      </c>
      <c r="BO724" s="132">
        <f t="shared" ref="BO724:BR743" ca="1" si="231">IFERROR(MID($AN724,FIND(" ",$AN724,FIND(BO$2,$AN724,1)),FIND(" ",$AN724,FIND(" ",$AN724,FIND(BO$2,$AN724,1))+1)-FIND(" ",$AN724,FIND(BO$2,$AN724,1)))*1,"")</f>
        <v>101.3708</v>
      </c>
      <c r="BP724" s="132">
        <f t="shared" ca="1" si="231"/>
        <v>6.7207999999999997</v>
      </c>
      <c r="BQ724" s="132">
        <f t="shared" ca="1" si="231"/>
        <v>327.76190000000003</v>
      </c>
      <c r="BR724" s="132">
        <f t="shared" ca="1" si="231"/>
        <v>27.705300000000001</v>
      </c>
      <c r="BT724" s="132" t="str">
        <f t="shared" ref="BT724:BW743" si="232">IFERROR(MID($AO724,FIND(" ",$AO724,FIND(BT$2,$AO724,1)),FIND(" ",$AO724,FIND(" ",$AO724,FIND(BT$2,$AO724,1))+1)-FIND(" ",$AO724,FIND(BT$2,$AO724,1)))*1,"")</f>
        <v/>
      </c>
      <c r="BU724" s="132" t="str">
        <f t="shared" si="232"/>
        <v/>
      </c>
      <c r="BV724" s="132" t="str">
        <f t="shared" si="232"/>
        <v/>
      </c>
      <c r="BW724" s="132" t="str">
        <f t="shared" si="232"/>
        <v/>
      </c>
      <c r="BY724" s="132">
        <f t="shared" ca="1" si="230"/>
        <v>262.28190000000001</v>
      </c>
      <c r="BZ724" s="132">
        <f t="shared" ca="1" si="230"/>
        <v>167.29470000000001</v>
      </c>
      <c r="CA724" s="132">
        <f t="shared" ca="1" si="230"/>
        <v>488.673</v>
      </c>
      <c r="CB724" s="132">
        <f t="shared" ca="1" si="222"/>
        <v>188.2792</v>
      </c>
    </row>
    <row r="725" spans="2:80" x14ac:dyDescent="0.2">
      <c r="B725" s="21" t="str">
        <f>IF(C725&lt;&gt;"",ROWS(B$3:Me)-1,"")</f>
        <v/>
      </c>
      <c r="C725" s="22" t="str">
        <f>IF(Drela!N725="","",Drela!N725)</f>
        <v/>
      </c>
      <c r="D725" s="23" t="str">
        <f>IF(Drela!O725="","",Drela!O725)</f>
        <v/>
      </c>
      <c r="F725" s="21" t="str">
        <f t="shared" si="223"/>
        <v/>
      </c>
      <c r="G725" s="22" t="str">
        <f>IF(Drela!Q725="","",Drela!Q725)</f>
        <v/>
      </c>
      <c r="H725" s="23" t="str">
        <f>IF(Drela!R725="","",Drela!R725)</f>
        <v/>
      </c>
      <c r="I725" s="29"/>
      <c r="J725" s="21" t="str">
        <f t="shared" si="224"/>
        <v/>
      </c>
      <c r="K725" s="22" t="str">
        <f>IF(Drela!AF725="","",Drela!AF725)</f>
        <v/>
      </c>
      <c r="L725" s="23" t="str">
        <f>IF(Drela!AG725="","",Drela!AG725)</f>
        <v/>
      </c>
      <c r="M725" s="29"/>
      <c r="N725" s="21" t="str">
        <f t="shared" si="225"/>
        <v/>
      </c>
      <c r="O725" s="22" t="str">
        <f>IF(Drela!AI725="","",Drela!AI725)</f>
        <v/>
      </c>
      <c r="P725" s="23" t="str">
        <f>IF(Drela!AJ725="","",Drela!AJ725)</f>
        <v/>
      </c>
      <c r="R725" s="21">
        <v>722</v>
      </c>
      <c r="S725" s="24">
        <f ca="1"/>
        <v>101.71372236739715</v>
      </c>
      <c r="T725" s="24">
        <f ca="1"/>
        <v>6.6498067249862247</v>
      </c>
      <c r="V725" s="21">
        <v>722</v>
      </c>
      <c r="W725" s="24">
        <f ca="1"/>
        <v>327.95036173681882</v>
      </c>
      <c r="X725" s="24">
        <f ca="1"/>
        <v>27.661825014098792</v>
      </c>
      <c r="Y725" s="30"/>
      <c r="Z725" s="21">
        <v>722</v>
      </c>
      <c r="AA725" s="24">
        <f ca="1"/>
        <v>262.09343077883625</v>
      </c>
      <c r="AB725" s="24">
        <f ca="1"/>
        <v>167.33817498590116</v>
      </c>
      <c r="AD725" s="21">
        <v>722</v>
      </c>
      <c r="AE725" s="24">
        <f ca="1"/>
        <v>488.3300701482579</v>
      </c>
      <c r="AF725" s="24">
        <f ca="1"/>
        <v>188.35019327501379</v>
      </c>
      <c r="AH725" s="21">
        <v>722</v>
      </c>
      <c r="AI725" s="24">
        <f t="shared" ca="1" si="218"/>
        <v>101.7137</v>
      </c>
      <c r="AJ725" s="24">
        <f t="shared" ca="1" si="219"/>
        <v>6.6497999999999999</v>
      </c>
      <c r="AK725" s="24">
        <f t="shared" ca="1" si="220"/>
        <v>327.9504</v>
      </c>
      <c r="AL725" s="24">
        <f t="shared" ca="1" si="221"/>
        <v>27.661799999999999</v>
      </c>
      <c r="AM725" s="26"/>
      <c r="AN725" s="26" t="str">
        <f ca="1">IF(AI725="","","G1 "&amp;Input!D55&amp;" "&amp;AI725&amp;" "&amp;Input!D$56&amp;" "&amp;AJ725&amp;" "&amp;Input!D$57&amp;" "&amp;AK725&amp;" "&amp;Input!D$58&amp;" "&amp;AL725&amp;" F "&amp;Input!D$51&amp;"")</f>
        <v>G1 X 101.7137 Y 6.6498 U 327.9504 Z 27.6618 F 400</v>
      </c>
      <c r="AO725" s="26"/>
      <c r="AP725" s="26" t="str">
        <f ca="1">IF(AS725="","","G1 "&amp;Input!D$55&amp;" "&amp;AS725&amp;" "&amp;Input!D$56&amp;" "&amp;AT725&amp;" "&amp;Input!D$57&amp;" "&amp;AU725&amp;" "&amp;Input!D$58&amp;" "&amp;AV725&amp;" F "&amp;Input!D$52&amp;"")</f>
        <v>G1 X 262.0934 Y 167.3382 U 488.3301 Z 188.3502 F 400</v>
      </c>
      <c r="AQ725" s="26"/>
      <c r="AR725" s="21">
        <v>722</v>
      </c>
      <c r="AS725" s="24">
        <f t="shared" ca="1" si="226"/>
        <v>262.09339999999997</v>
      </c>
      <c r="AT725" s="24">
        <f t="shared" ca="1" si="227"/>
        <v>167.3382</v>
      </c>
      <c r="AU725" s="24">
        <f t="shared" ca="1" si="228"/>
        <v>488.33010000000002</v>
      </c>
      <c r="AV725" s="24">
        <f t="shared" ca="1" si="229"/>
        <v>188.3502</v>
      </c>
      <c r="BC725" t="s">
        <v>1149</v>
      </c>
      <c r="BF725" s="74" t="str">
        <f ca="1">IF(AI724="","","G1 "&amp;Input!D$55&amp;" "&amp;AI724&amp;" "&amp;Input!D$56&amp;" "&amp;AJ724&amp;" "&amp;Input!D$57&amp;" "&amp;AK724&amp;" "&amp;Input!D$58&amp;" "&amp;AL724&amp;" F "&amp;Input!D$51&amp;"")</f>
        <v>G1 X 101.3708 Y 6.7208 U 327.7619 Z 27.7053 F 400</v>
      </c>
      <c r="BO725" s="132">
        <f t="shared" ca="1" si="231"/>
        <v>101.7137</v>
      </c>
      <c r="BP725" s="132">
        <f t="shared" ca="1" si="231"/>
        <v>6.6497999999999999</v>
      </c>
      <c r="BQ725" s="132">
        <f t="shared" ca="1" si="231"/>
        <v>327.9504</v>
      </c>
      <c r="BR725" s="132">
        <f t="shared" ca="1" si="231"/>
        <v>27.661799999999999</v>
      </c>
      <c r="BT725" s="132" t="str">
        <f t="shared" si="232"/>
        <v/>
      </c>
      <c r="BU725" s="132" t="str">
        <f t="shared" si="232"/>
        <v/>
      </c>
      <c r="BV725" s="132" t="str">
        <f t="shared" si="232"/>
        <v/>
      </c>
      <c r="BW725" s="132" t="str">
        <f t="shared" si="232"/>
        <v/>
      </c>
      <c r="BY725" s="132">
        <f t="shared" ca="1" si="230"/>
        <v>262.09339999999997</v>
      </c>
      <c r="BZ725" s="132">
        <f t="shared" ca="1" si="230"/>
        <v>167.3382</v>
      </c>
      <c r="CA725" s="132">
        <f t="shared" ca="1" si="230"/>
        <v>488.33010000000002</v>
      </c>
      <c r="CB725" s="132">
        <f t="shared" ca="1" si="222"/>
        <v>188.3502</v>
      </c>
    </row>
    <row r="726" spans="2:80" x14ac:dyDescent="0.2">
      <c r="B726" s="21" t="str">
        <f>IF(C726&lt;&gt;"",ROWS(B$3:Me)-1,"")</f>
        <v/>
      </c>
      <c r="C726" s="22" t="str">
        <f>IF(Drela!N726="","",Drela!N726)</f>
        <v/>
      </c>
      <c r="D726" s="23" t="str">
        <f>IF(Drela!O726="","",Drela!O726)</f>
        <v/>
      </c>
      <c r="F726" s="21" t="str">
        <f t="shared" si="223"/>
        <v/>
      </c>
      <c r="G726" s="22" t="str">
        <f>IF(Drela!Q726="","",Drela!Q726)</f>
        <v/>
      </c>
      <c r="H726" s="23" t="str">
        <f>IF(Drela!R726="","",Drela!R726)</f>
        <v/>
      </c>
      <c r="I726" s="29"/>
      <c r="J726" s="21" t="str">
        <f t="shared" si="224"/>
        <v/>
      </c>
      <c r="K726" s="22" t="str">
        <f>IF(Drela!AF726="","",Drela!AF726)</f>
        <v/>
      </c>
      <c r="L726" s="23" t="str">
        <f>IF(Drela!AG726="","",Drela!AG726)</f>
        <v/>
      </c>
      <c r="M726" s="29"/>
      <c r="N726" s="21" t="str">
        <f t="shared" si="225"/>
        <v/>
      </c>
      <c r="O726" s="22" t="str">
        <f>IF(Drela!AI726="","",Drela!AI726)</f>
        <v/>
      </c>
      <c r="P726" s="23" t="str">
        <f>IF(Drela!AJ726="","",Drela!AJ726)</f>
        <v/>
      </c>
      <c r="R726" s="21">
        <v>723</v>
      </c>
      <c r="S726" s="24">
        <f ca="1"/>
        <v>102.11368698881147</v>
      </c>
      <c r="T726" s="24">
        <f ca="1"/>
        <v>6.5677076536992702</v>
      </c>
      <c r="V726" s="21">
        <v>723</v>
      </c>
      <c r="W726" s="24">
        <f ca="1"/>
        <v>328.17016644754085</v>
      </c>
      <c r="X726" s="24">
        <f ca="1"/>
        <v>27.611521126003616</v>
      </c>
      <c r="Y726" s="30"/>
      <c r="Z726" s="21">
        <v>723</v>
      </c>
      <c r="AA726" s="24">
        <f ca="1"/>
        <v>261.87362606811428</v>
      </c>
      <c r="AB726" s="24">
        <f ca="1"/>
        <v>167.38847887399635</v>
      </c>
      <c r="AD726" s="21">
        <v>723</v>
      </c>
      <c r="AE726" s="24">
        <f ca="1"/>
        <v>487.93010552684359</v>
      </c>
      <c r="AF726" s="24">
        <f ca="1"/>
        <v>188.43229234630073</v>
      </c>
      <c r="AH726" s="21">
        <v>723</v>
      </c>
      <c r="AI726" s="24">
        <f t="shared" ca="1" si="218"/>
        <v>102.11369999999999</v>
      </c>
      <c r="AJ726" s="24">
        <f t="shared" ca="1" si="219"/>
        <v>6.5677000000000003</v>
      </c>
      <c r="AK726" s="24">
        <f t="shared" ca="1" si="220"/>
        <v>328.17020000000002</v>
      </c>
      <c r="AL726" s="24">
        <f t="shared" ca="1" si="221"/>
        <v>27.611499999999999</v>
      </c>
      <c r="AM726" s="26"/>
      <c r="AN726" s="26" t="str">
        <f ca="1">IF(AI726="","","G1 "&amp;Input!D55&amp;" "&amp;AI726&amp;" "&amp;Input!D$56&amp;" "&amp;AJ726&amp;" "&amp;Input!D$57&amp;" "&amp;AK726&amp;" "&amp;Input!D$58&amp;" "&amp;AL726&amp;" F "&amp;Input!D$51&amp;"")</f>
        <v>G1 X 102.1137 Y 6.5677 U 328.1702 Z 27.6115 F 400</v>
      </c>
      <c r="AO726" s="26"/>
      <c r="AP726" s="26" t="str">
        <f ca="1">IF(AS726="","","G1 "&amp;Input!D$55&amp;" "&amp;AS726&amp;" "&amp;Input!D$56&amp;" "&amp;AT726&amp;" "&amp;Input!D$57&amp;" "&amp;AU726&amp;" "&amp;Input!D$58&amp;" "&amp;AV726&amp;" F "&amp;Input!D$52&amp;"")</f>
        <v>G1 X 261.8736 Y 167.3885 U 487.9301 Z 188.4323 F 400</v>
      </c>
      <c r="AQ726" s="26"/>
      <c r="AR726" s="21">
        <v>723</v>
      </c>
      <c r="AS726" s="24">
        <f t="shared" ca="1" si="226"/>
        <v>261.87360000000001</v>
      </c>
      <c r="AT726" s="24">
        <f t="shared" ca="1" si="227"/>
        <v>167.38849999999999</v>
      </c>
      <c r="AU726" s="24">
        <f t="shared" ca="1" si="228"/>
        <v>487.93009999999998</v>
      </c>
      <c r="AV726" s="24">
        <f t="shared" ca="1" si="229"/>
        <v>188.4323</v>
      </c>
      <c r="BC726" t="s">
        <v>1150</v>
      </c>
      <c r="BF726" s="74" t="str">
        <f ca="1">IF(AI725="","","G1 "&amp;Input!D$55&amp;" "&amp;AI725&amp;" "&amp;Input!D$56&amp;" "&amp;AJ725&amp;" "&amp;Input!D$57&amp;" "&amp;AK725&amp;" "&amp;Input!D$58&amp;" "&amp;AL725&amp;" F "&amp;Input!D$51&amp;"")</f>
        <v>G1 X 101.7137 Y 6.6498 U 327.9504 Z 27.6618 F 400</v>
      </c>
      <c r="BO726" s="132">
        <f t="shared" ca="1" si="231"/>
        <v>102.11369999999999</v>
      </c>
      <c r="BP726" s="132">
        <f t="shared" ca="1" si="231"/>
        <v>6.5677000000000003</v>
      </c>
      <c r="BQ726" s="132">
        <f t="shared" ca="1" si="231"/>
        <v>328.17020000000002</v>
      </c>
      <c r="BR726" s="132">
        <f t="shared" ca="1" si="231"/>
        <v>27.611499999999999</v>
      </c>
      <c r="BT726" s="132" t="str">
        <f t="shared" si="232"/>
        <v/>
      </c>
      <c r="BU726" s="132" t="str">
        <f t="shared" si="232"/>
        <v/>
      </c>
      <c r="BV726" s="132" t="str">
        <f t="shared" si="232"/>
        <v/>
      </c>
      <c r="BW726" s="132" t="str">
        <f t="shared" si="232"/>
        <v/>
      </c>
      <c r="BY726" s="132">
        <f t="shared" ca="1" si="230"/>
        <v>261.87360000000001</v>
      </c>
      <c r="BZ726" s="132">
        <f t="shared" ca="1" si="230"/>
        <v>167.38849999999999</v>
      </c>
      <c r="CA726" s="132">
        <f t="shared" ca="1" si="230"/>
        <v>487.93009999999998</v>
      </c>
      <c r="CB726" s="132">
        <f t="shared" ca="1" si="222"/>
        <v>188.4323</v>
      </c>
    </row>
    <row r="727" spans="2:80" x14ac:dyDescent="0.2">
      <c r="B727" s="21" t="str">
        <f>IF(C727&lt;&gt;"",ROWS(B$3:Me)-1,"")</f>
        <v/>
      </c>
      <c r="C727" s="22" t="str">
        <f>IF(Drela!N727="","",Drela!N727)</f>
        <v/>
      </c>
      <c r="D727" s="23" t="str">
        <f>IF(Drela!O727="","",Drela!O727)</f>
        <v/>
      </c>
      <c r="F727" s="21" t="str">
        <f t="shared" si="223"/>
        <v/>
      </c>
      <c r="G727" s="22" t="str">
        <f>IF(Drela!Q727="","",Drela!Q727)</f>
        <v/>
      </c>
      <c r="H727" s="23" t="str">
        <f>IF(Drela!R727="","",Drela!R727)</f>
        <v/>
      </c>
      <c r="I727" s="29"/>
      <c r="J727" s="21" t="str">
        <f t="shared" si="224"/>
        <v/>
      </c>
      <c r="K727" s="22" t="str">
        <f>IF(Drela!AF727="","",Drela!AF727)</f>
        <v/>
      </c>
      <c r="L727" s="23" t="str">
        <f>IF(Drela!AG727="","",Drela!AG727)</f>
        <v/>
      </c>
      <c r="M727" s="29"/>
      <c r="N727" s="21" t="str">
        <f t="shared" si="225"/>
        <v/>
      </c>
      <c r="O727" s="22" t="str">
        <f>IF(Drela!AI727="","",Drela!AI727)</f>
        <v/>
      </c>
      <c r="P727" s="23" t="str">
        <f>IF(Drela!AJ727="","",Drela!AJ727)</f>
        <v/>
      </c>
      <c r="R727" s="21">
        <v>724</v>
      </c>
      <c r="S727" s="24">
        <f ca="1"/>
        <v>102.5708996265931</v>
      </c>
      <c r="T727" s="24">
        <f ca="1"/>
        <v>6.475234871923087</v>
      </c>
      <c r="V727" s="21">
        <v>724</v>
      </c>
      <c r="W727" s="24">
        <f ca="1"/>
        <v>328.42144953530124</v>
      </c>
      <c r="X727" s="24">
        <f ca="1"/>
        <v>27.554777561537488</v>
      </c>
      <c r="Y727" s="30"/>
      <c r="Z727" s="21">
        <v>724</v>
      </c>
      <c r="AA727" s="24">
        <f ca="1"/>
        <v>261.62234298035389</v>
      </c>
      <c r="AB727" s="24">
        <f ca="1"/>
        <v>167.44522243846251</v>
      </c>
      <c r="AD727" s="21">
        <v>724</v>
      </c>
      <c r="AE727" s="24">
        <f ca="1"/>
        <v>487.47289288906194</v>
      </c>
      <c r="AF727" s="24">
        <f ca="1"/>
        <v>188.52476512807689</v>
      </c>
      <c r="AH727" s="21">
        <v>724</v>
      </c>
      <c r="AI727" s="24">
        <f t="shared" ca="1" si="218"/>
        <v>102.57089999999999</v>
      </c>
      <c r="AJ727" s="24">
        <f t="shared" ca="1" si="219"/>
        <v>6.4752000000000001</v>
      </c>
      <c r="AK727" s="24">
        <f t="shared" ca="1" si="220"/>
        <v>328.42140000000001</v>
      </c>
      <c r="AL727" s="24">
        <f t="shared" ca="1" si="221"/>
        <v>27.5548</v>
      </c>
      <c r="AM727" s="26"/>
      <c r="AN727" s="26" t="str">
        <f ca="1">IF(AI727="","","G1 "&amp;Input!D55&amp;" "&amp;AI727&amp;" "&amp;Input!D$56&amp;" "&amp;AJ727&amp;" "&amp;Input!D$57&amp;" "&amp;AK727&amp;" "&amp;Input!D$58&amp;" "&amp;AL727&amp;" F "&amp;Input!D$51&amp;"")</f>
        <v>G1 X 102.5709 Y 6.4752 U 328.4214 Z 27.5548 F 400</v>
      </c>
      <c r="AO727" s="26"/>
      <c r="AP727" s="26" t="str">
        <f ca="1">IF(AS727="","","G1 "&amp;Input!D$55&amp;" "&amp;AS727&amp;" "&amp;Input!D$56&amp;" "&amp;AT727&amp;" "&amp;Input!D$57&amp;" "&amp;AU727&amp;" "&amp;Input!D$58&amp;" "&amp;AV727&amp;" F "&amp;Input!D$52&amp;"")</f>
        <v>G1 X 261.6223 Y 167.4452 U 487.4729 Z 188.5248 F 400</v>
      </c>
      <c r="AQ727" s="26"/>
      <c r="AR727" s="21">
        <v>724</v>
      </c>
      <c r="AS727" s="24">
        <f t="shared" ca="1" si="226"/>
        <v>261.6223</v>
      </c>
      <c r="AT727" s="24">
        <f t="shared" ca="1" si="227"/>
        <v>167.4452</v>
      </c>
      <c r="AU727" s="24">
        <f t="shared" ca="1" si="228"/>
        <v>487.47289999999998</v>
      </c>
      <c r="AV727" s="24">
        <f t="shared" ca="1" si="229"/>
        <v>188.5248</v>
      </c>
      <c r="BC727" t="s">
        <v>1151</v>
      </c>
      <c r="BF727" s="74" t="str">
        <f ca="1">IF(AI726="","","G1 "&amp;Input!D$55&amp;" "&amp;AI726&amp;" "&amp;Input!D$56&amp;" "&amp;AJ726&amp;" "&amp;Input!D$57&amp;" "&amp;AK726&amp;" "&amp;Input!D$58&amp;" "&amp;AL726&amp;" F "&amp;Input!D$51&amp;"")</f>
        <v>G1 X 102.1137 Y 6.5677 U 328.1702 Z 27.6115 F 400</v>
      </c>
      <c r="BO727" s="132">
        <f t="shared" ca="1" si="231"/>
        <v>102.57089999999999</v>
      </c>
      <c r="BP727" s="132">
        <f t="shared" ca="1" si="231"/>
        <v>6.4752000000000001</v>
      </c>
      <c r="BQ727" s="132">
        <f t="shared" ca="1" si="231"/>
        <v>328.42140000000001</v>
      </c>
      <c r="BR727" s="132">
        <f t="shared" ca="1" si="231"/>
        <v>27.5548</v>
      </c>
      <c r="BT727" s="132" t="str">
        <f t="shared" si="232"/>
        <v/>
      </c>
      <c r="BU727" s="132" t="str">
        <f t="shared" si="232"/>
        <v/>
      </c>
      <c r="BV727" s="132" t="str">
        <f t="shared" si="232"/>
        <v/>
      </c>
      <c r="BW727" s="132" t="str">
        <f t="shared" si="232"/>
        <v/>
      </c>
      <c r="BY727" s="132">
        <f t="shared" ca="1" si="230"/>
        <v>261.6223</v>
      </c>
      <c r="BZ727" s="132">
        <f t="shared" ca="1" si="230"/>
        <v>167.4452</v>
      </c>
      <c r="CA727" s="132">
        <f t="shared" ca="1" si="230"/>
        <v>487.47289999999998</v>
      </c>
      <c r="CB727" s="132">
        <f t="shared" ca="1" si="222"/>
        <v>188.5248</v>
      </c>
    </row>
    <row r="728" spans="2:80" x14ac:dyDescent="0.2">
      <c r="B728" s="21" t="str">
        <f>IF(C728&lt;&gt;"",ROWS(B$3:Me)-1,"")</f>
        <v/>
      </c>
      <c r="C728" s="22" t="str">
        <f>IF(Drela!N728="","",Drela!N728)</f>
        <v/>
      </c>
      <c r="D728" s="23" t="str">
        <f>IF(Drela!O728="","",Drela!O728)</f>
        <v/>
      </c>
      <c r="F728" s="21" t="str">
        <f t="shared" si="223"/>
        <v/>
      </c>
      <c r="G728" s="22" t="str">
        <f>IF(Drela!Q728="","",Drela!Q728)</f>
        <v/>
      </c>
      <c r="H728" s="23" t="str">
        <f>IF(Drela!R728="","",Drela!R728)</f>
        <v/>
      </c>
      <c r="I728" s="29"/>
      <c r="J728" s="21" t="str">
        <f t="shared" si="224"/>
        <v/>
      </c>
      <c r="K728" s="22" t="str">
        <f>IF(Drela!AF728="","",Drela!AF728)</f>
        <v/>
      </c>
      <c r="L728" s="23" t="str">
        <f>IF(Drela!AG728="","",Drela!AG728)</f>
        <v/>
      </c>
      <c r="M728" s="29"/>
      <c r="N728" s="21" t="str">
        <f t="shared" si="225"/>
        <v/>
      </c>
      <c r="O728" s="22" t="str">
        <f>IF(Drela!AI728="","",Drela!AI728)</f>
        <v/>
      </c>
      <c r="P728" s="23" t="str">
        <f>IF(Drela!AJ728="","",Drela!AJ728)</f>
        <v/>
      </c>
      <c r="R728" s="21">
        <v>725</v>
      </c>
      <c r="S728" s="24">
        <f ca="1"/>
        <v>103.08135058308446</v>
      </c>
      <c r="T728" s="24">
        <f ca="1"/>
        <v>6.3738130782031099</v>
      </c>
      <c r="V728" s="21">
        <v>725</v>
      </c>
      <c r="W728" s="24">
        <f ca="1"/>
        <v>328.70201491399604</v>
      </c>
      <c r="X728" s="24">
        <f ca="1"/>
        <v>27.492430800194828</v>
      </c>
      <c r="Y728" s="30"/>
      <c r="Z728" s="21">
        <v>725</v>
      </c>
      <c r="AA728" s="24">
        <f ca="1"/>
        <v>261.34177760165909</v>
      </c>
      <c r="AB728" s="24">
        <f ca="1"/>
        <v>167.50756919980518</v>
      </c>
      <c r="AD728" s="21">
        <v>725</v>
      </c>
      <c r="AE728" s="24">
        <f ca="1"/>
        <v>486.96244193257058</v>
      </c>
      <c r="AF728" s="24">
        <f ca="1"/>
        <v>188.62618692179686</v>
      </c>
      <c r="AH728" s="21">
        <v>725</v>
      </c>
      <c r="AI728" s="24">
        <f t="shared" ca="1" si="218"/>
        <v>103.0814</v>
      </c>
      <c r="AJ728" s="24">
        <f t="shared" ca="1" si="219"/>
        <v>6.3738000000000001</v>
      </c>
      <c r="AK728" s="24">
        <f t="shared" ca="1" si="220"/>
        <v>328.702</v>
      </c>
      <c r="AL728" s="24">
        <f t="shared" ca="1" si="221"/>
        <v>27.4924</v>
      </c>
      <c r="AM728" s="26"/>
      <c r="AN728" s="26" t="str">
        <f ca="1">IF(AI728="","","G1 "&amp;Input!D55&amp;" "&amp;AI728&amp;" "&amp;Input!D$56&amp;" "&amp;AJ728&amp;" "&amp;Input!D$57&amp;" "&amp;AK728&amp;" "&amp;Input!D$58&amp;" "&amp;AL728&amp;" F "&amp;Input!D$51&amp;"")</f>
        <v>G1 X 103.0814 Y 6.3738 U 328.702 Z 27.4924 F 400</v>
      </c>
      <c r="AO728" s="26"/>
      <c r="AP728" s="26" t="str">
        <f ca="1">IF(AS728="","","G1 "&amp;Input!D$55&amp;" "&amp;AS728&amp;" "&amp;Input!D$56&amp;" "&amp;AT728&amp;" "&amp;Input!D$57&amp;" "&amp;AU728&amp;" "&amp;Input!D$58&amp;" "&amp;AV728&amp;" F "&amp;Input!D$52&amp;"")</f>
        <v>G1 X 261.3418 Y 167.5076 U 486.9624 Z 188.6262 F 400</v>
      </c>
      <c r="AQ728" s="26"/>
      <c r="AR728" s="21">
        <v>725</v>
      </c>
      <c r="AS728" s="24">
        <f t="shared" ca="1" si="226"/>
        <v>261.34179999999998</v>
      </c>
      <c r="AT728" s="24">
        <f t="shared" ca="1" si="227"/>
        <v>167.5076</v>
      </c>
      <c r="AU728" s="24">
        <f t="shared" ca="1" si="228"/>
        <v>486.9624</v>
      </c>
      <c r="AV728" s="24">
        <f t="shared" ca="1" si="229"/>
        <v>188.62620000000001</v>
      </c>
      <c r="BC728" t="s">
        <v>1152</v>
      </c>
      <c r="BF728" s="74" t="str">
        <f ca="1">IF(AI727="","","G1 "&amp;Input!D$55&amp;" "&amp;AI727&amp;" "&amp;Input!D$56&amp;" "&amp;AJ727&amp;" "&amp;Input!D$57&amp;" "&amp;AK727&amp;" "&amp;Input!D$58&amp;" "&amp;AL727&amp;" F "&amp;Input!D$51&amp;"")</f>
        <v>G1 X 102.5709 Y 6.4752 U 328.4214 Z 27.5548 F 400</v>
      </c>
      <c r="BO728" s="132">
        <f t="shared" ca="1" si="231"/>
        <v>103.0814</v>
      </c>
      <c r="BP728" s="132">
        <f t="shared" ca="1" si="231"/>
        <v>6.3738000000000001</v>
      </c>
      <c r="BQ728" s="132">
        <f t="shared" ca="1" si="231"/>
        <v>328.702</v>
      </c>
      <c r="BR728" s="132">
        <f t="shared" ca="1" si="231"/>
        <v>27.4924</v>
      </c>
      <c r="BT728" s="132" t="str">
        <f t="shared" si="232"/>
        <v/>
      </c>
      <c r="BU728" s="132" t="str">
        <f t="shared" si="232"/>
        <v/>
      </c>
      <c r="BV728" s="132" t="str">
        <f t="shared" si="232"/>
        <v/>
      </c>
      <c r="BW728" s="132" t="str">
        <f t="shared" si="232"/>
        <v/>
      </c>
      <c r="BY728" s="132">
        <f t="shared" ca="1" si="230"/>
        <v>261.34179999999998</v>
      </c>
      <c r="BZ728" s="132">
        <f t="shared" ca="1" si="230"/>
        <v>167.5076</v>
      </c>
      <c r="CA728" s="132">
        <f t="shared" ca="1" si="230"/>
        <v>486.9624</v>
      </c>
      <c r="CB728" s="132">
        <f t="shared" ca="1" si="222"/>
        <v>188.62620000000001</v>
      </c>
    </row>
    <row r="729" spans="2:80" x14ac:dyDescent="0.2">
      <c r="B729" s="21" t="str">
        <f>IF(C729&lt;&gt;"",ROWS(B$3:Me)-1,"")</f>
        <v/>
      </c>
      <c r="C729" s="22" t="str">
        <f>IF(Drela!N729="","",Drela!N729)</f>
        <v/>
      </c>
      <c r="D729" s="23" t="str">
        <f>IF(Drela!O729="","",Drela!O729)</f>
        <v/>
      </c>
      <c r="F729" s="21" t="str">
        <f t="shared" si="223"/>
        <v/>
      </c>
      <c r="G729" s="22" t="str">
        <f>IF(Drela!Q729="","",Drela!Q729)</f>
        <v/>
      </c>
      <c r="H729" s="23" t="str">
        <f>IF(Drela!R729="","",Drela!R729)</f>
        <v/>
      </c>
      <c r="I729" s="29"/>
      <c r="J729" s="21" t="str">
        <f t="shared" si="224"/>
        <v/>
      </c>
      <c r="K729" s="22" t="str">
        <f>IF(Drela!AF729="","",Drela!AF729)</f>
        <v/>
      </c>
      <c r="L729" s="23" t="str">
        <f>IF(Drela!AG729="","",Drela!AG729)</f>
        <v/>
      </c>
      <c r="M729" s="29"/>
      <c r="N729" s="21" t="str">
        <f t="shared" si="225"/>
        <v/>
      </c>
      <c r="O729" s="22" t="str">
        <f>IF(Drela!AI729="","",Drela!AI729)</f>
        <v/>
      </c>
      <c r="P729" s="23" t="str">
        <f>IF(Drela!AJ729="","",Drela!AJ729)</f>
        <v/>
      </c>
      <c r="R729" s="21">
        <v>726</v>
      </c>
      <c r="S729" s="24">
        <f ca="1"/>
        <v>103.62411909272495</v>
      </c>
      <c r="T729" s="24">
        <f ca="1"/>
        <v>6.2675441198677913</v>
      </c>
      <c r="V729" s="21">
        <v>726</v>
      </c>
      <c r="W729" s="24">
        <f ca="1"/>
        <v>329.0003629652071</v>
      </c>
      <c r="X729" s="24">
        <f ca="1"/>
        <v>27.427005798356106</v>
      </c>
      <c r="Y729" s="30"/>
      <c r="Z729" s="21">
        <v>726</v>
      </c>
      <c r="AA729" s="24">
        <f ca="1"/>
        <v>261.04342955044791</v>
      </c>
      <c r="AB729" s="24">
        <f ca="1"/>
        <v>167.57299420164392</v>
      </c>
      <c r="AD729" s="21">
        <v>726</v>
      </c>
      <c r="AE729" s="24">
        <f ca="1"/>
        <v>486.41967342293009</v>
      </c>
      <c r="AF729" s="24">
        <f ca="1"/>
        <v>188.73245588013216</v>
      </c>
      <c r="AH729" s="21">
        <v>726</v>
      </c>
      <c r="AI729" s="24">
        <f t="shared" ca="1" si="218"/>
        <v>103.6241</v>
      </c>
      <c r="AJ729" s="24">
        <f t="shared" ca="1" si="219"/>
        <v>6.2675000000000001</v>
      </c>
      <c r="AK729" s="24">
        <f t="shared" ca="1" si="220"/>
        <v>329.00040000000001</v>
      </c>
      <c r="AL729" s="24">
        <f t="shared" ca="1" si="221"/>
        <v>27.427</v>
      </c>
      <c r="AM729" s="26"/>
      <c r="AN729" s="26" t="str">
        <f ca="1">IF(AI729="","","G1 "&amp;Input!D55&amp;" "&amp;AI729&amp;" "&amp;Input!D$56&amp;" "&amp;AJ729&amp;" "&amp;Input!D$57&amp;" "&amp;AK729&amp;" "&amp;Input!D$58&amp;" "&amp;AL729&amp;" F "&amp;Input!D$51&amp;"")</f>
        <v>G1 X 103.6241 Y 6.2675 U 329.0004 Z 27.427 F 400</v>
      </c>
      <c r="AO729" s="26"/>
      <c r="AP729" s="26" t="str">
        <f ca="1">IF(AS729="","","G1 "&amp;Input!D$55&amp;" "&amp;AS729&amp;" "&amp;Input!D$56&amp;" "&amp;AT729&amp;" "&amp;Input!D$57&amp;" "&amp;AU729&amp;" "&amp;Input!D$58&amp;" "&amp;AV729&amp;" F "&amp;Input!D$52&amp;"")</f>
        <v>G1 X 261.0434 Y 167.573 U 486.4197 Z 188.7325 F 400</v>
      </c>
      <c r="AQ729" s="26"/>
      <c r="AR729" s="21">
        <v>726</v>
      </c>
      <c r="AS729" s="24">
        <f t="shared" ca="1" si="226"/>
        <v>261.04340000000002</v>
      </c>
      <c r="AT729" s="24">
        <f t="shared" ca="1" si="227"/>
        <v>167.57300000000001</v>
      </c>
      <c r="AU729" s="24">
        <f t="shared" ca="1" si="228"/>
        <v>486.41969999999998</v>
      </c>
      <c r="AV729" s="24">
        <f t="shared" ca="1" si="229"/>
        <v>188.73249999999999</v>
      </c>
      <c r="BC729" t="s">
        <v>1153</v>
      </c>
      <c r="BF729" s="74" t="str">
        <f ca="1">IF(AI728="","","G1 "&amp;Input!D$55&amp;" "&amp;AI728&amp;" "&amp;Input!D$56&amp;" "&amp;AJ728&amp;" "&amp;Input!D$57&amp;" "&amp;AK728&amp;" "&amp;Input!D$58&amp;" "&amp;AL728&amp;" F "&amp;Input!D$51&amp;"")</f>
        <v>G1 X 103.0814 Y 6.3738 U 328.702 Z 27.4924 F 400</v>
      </c>
      <c r="BO729" s="132">
        <f t="shared" ca="1" si="231"/>
        <v>103.6241</v>
      </c>
      <c r="BP729" s="132">
        <f t="shared" ca="1" si="231"/>
        <v>6.2675000000000001</v>
      </c>
      <c r="BQ729" s="132">
        <f t="shared" ca="1" si="231"/>
        <v>329.00040000000001</v>
      </c>
      <c r="BR729" s="132">
        <f t="shared" ca="1" si="231"/>
        <v>27.427</v>
      </c>
      <c r="BT729" s="132" t="str">
        <f t="shared" si="232"/>
        <v/>
      </c>
      <c r="BU729" s="132" t="str">
        <f t="shared" si="232"/>
        <v/>
      </c>
      <c r="BV729" s="132" t="str">
        <f t="shared" si="232"/>
        <v/>
      </c>
      <c r="BW729" s="132" t="str">
        <f t="shared" si="232"/>
        <v/>
      </c>
      <c r="BY729" s="132">
        <f t="shared" ca="1" si="230"/>
        <v>261.04340000000002</v>
      </c>
      <c r="BZ729" s="132">
        <f t="shared" ca="1" si="230"/>
        <v>167.57300000000001</v>
      </c>
      <c r="CA729" s="132">
        <f t="shared" ca="1" si="230"/>
        <v>486.41969999999998</v>
      </c>
      <c r="CB729" s="132">
        <f t="shared" ca="1" si="222"/>
        <v>188.73249999999999</v>
      </c>
    </row>
    <row r="730" spans="2:80" x14ac:dyDescent="0.2">
      <c r="B730" s="21" t="str">
        <f>IF(C730&lt;&gt;"",ROWS(B$3:Me)-1,"")</f>
        <v/>
      </c>
      <c r="C730" s="22" t="str">
        <f>IF(Drela!N730="","",Drela!N730)</f>
        <v/>
      </c>
      <c r="D730" s="23" t="str">
        <f>IF(Drela!O730="","",Drela!O730)</f>
        <v/>
      </c>
      <c r="F730" s="21" t="str">
        <f t="shared" si="223"/>
        <v/>
      </c>
      <c r="G730" s="22" t="str">
        <f>IF(Drela!Q730="","",Drela!Q730)</f>
        <v/>
      </c>
      <c r="H730" s="23" t="str">
        <f>IF(Drela!R730="","",Drela!R730)</f>
        <v/>
      </c>
      <c r="I730" s="29"/>
      <c r="J730" s="21" t="str">
        <f t="shared" si="224"/>
        <v/>
      </c>
      <c r="K730" s="22" t="str">
        <f>IF(Drela!AF730="","",Drela!AF730)</f>
        <v/>
      </c>
      <c r="L730" s="23" t="str">
        <f>IF(Drela!AG730="","",Drela!AG730)</f>
        <v/>
      </c>
      <c r="M730" s="29"/>
      <c r="N730" s="21" t="str">
        <f t="shared" si="225"/>
        <v/>
      </c>
      <c r="O730" s="22" t="str">
        <f>IF(Drela!AI730="","",Drela!AI730)</f>
        <v/>
      </c>
      <c r="P730" s="23" t="str">
        <f>IF(Drela!AJ730="","",Drela!AJ730)</f>
        <v/>
      </c>
      <c r="R730" s="21">
        <v>727</v>
      </c>
      <c r="S730" s="24">
        <f ca="1"/>
        <v>104.17405662297823</v>
      </c>
      <c r="T730" s="24">
        <f ca="1"/>
        <v>6.1611991314413395</v>
      </c>
      <c r="V730" s="21">
        <v>727</v>
      </c>
      <c r="W730" s="24">
        <f ca="1"/>
        <v>329.30266818743786</v>
      </c>
      <c r="X730" s="24">
        <f ca="1"/>
        <v>27.361449631623291</v>
      </c>
      <c r="Y730" s="30"/>
      <c r="Z730" s="21">
        <v>727</v>
      </c>
      <c r="AA730" s="24">
        <f ca="1"/>
        <v>260.74112432821715</v>
      </c>
      <c r="AB730" s="24">
        <f ca="1"/>
        <v>167.63855036837674</v>
      </c>
      <c r="AD730" s="21">
        <v>727</v>
      </c>
      <c r="AE730" s="24">
        <f ca="1"/>
        <v>485.86973589267683</v>
      </c>
      <c r="AF730" s="24">
        <f ca="1"/>
        <v>188.83880086855862</v>
      </c>
      <c r="AH730" s="21">
        <v>727</v>
      </c>
      <c r="AI730" s="24">
        <f t="shared" ca="1" si="218"/>
        <v>104.1741</v>
      </c>
      <c r="AJ730" s="24">
        <f t="shared" ca="1" si="219"/>
        <v>6.1612</v>
      </c>
      <c r="AK730" s="24">
        <f t="shared" ca="1" si="220"/>
        <v>329.30270000000002</v>
      </c>
      <c r="AL730" s="24">
        <f t="shared" ca="1" si="221"/>
        <v>27.3614</v>
      </c>
      <c r="AM730" s="26"/>
      <c r="AN730" s="26" t="str">
        <f ca="1">IF(AI730="","","G1 "&amp;Input!D55&amp;" "&amp;AI730&amp;" "&amp;Input!D$56&amp;" "&amp;AJ730&amp;" "&amp;Input!D$57&amp;" "&amp;AK730&amp;" "&amp;Input!D$58&amp;" "&amp;AL730&amp;" F "&amp;Input!D$51&amp;"")</f>
        <v>G1 X 104.1741 Y 6.1612 U 329.3027 Z 27.3614 F 400</v>
      </c>
      <c r="AO730" s="26"/>
      <c r="AP730" s="26" t="str">
        <f ca="1">IF(AS730="","","G1 "&amp;Input!D$55&amp;" "&amp;AS730&amp;" "&amp;Input!D$56&amp;" "&amp;AT730&amp;" "&amp;Input!D$57&amp;" "&amp;AU730&amp;" "&amp;Input!D$58&amp;" "&amp;AV730&amp;" F "&amp;Input!D$52&amp;"")</f>
        <v>G1 X 260.7411 Y 167.6386 U 485.8697 Z 188.8388 F 400</v>
      </c>
      <c r="AQ730" s="26"/>
      <c r="AR730" s="21">
        <v>727</v>
      </c>
      <c r="AS730" s="24">
        <f t="shared" ca="1" si="226"/>
        <v>260.74110000000002</v>
      </c>
      <c r="AT730" s="24">
        <f t="shared" ca="1" si="227"/>
        <v>167.6386</v>
      </c>
      <c r="AU730" s="24">
        <f t="shared" ca="1" si="228"/>
        <v>485.86970000000002</v>
      </c>
      <c r="AV730" s="24">
        <f t="shared" ca="1" si="229"/>
        <v>188.83879999999999</v>
      </c>
      <c r="BC730" t="s">
        <v>1154</v>
      </c>
      <c r="BF730" s="74" t="str">
        <f ca="1">IF(AI729="","","G1 "&amp;Input!D$55&amp;" "&amp;AI729&amp;" "&amp;Input!D$56&amp;" "&amp;AJ729&amp;" "&amp;Input!D$57&amp;" "&amp;AK729&amp;" "&amp;Input!D$58&amp;" "&amp;AL729&amp;" F "&amp;Input!D$51&amp;"")</f>
        <v>G1 X 103.6241 Y 6.2675 U 329.0004 Z 27.427 F 400</v>
      </c>
      <c r="BO730" s="132">
        <f t="shared" ca="1" si="231"/>
        <v>104.1741</v>
      </c>
      <c r="BP730" s="132">
        <f t="shared" ca="1" si="231"/>
        <v>6.1612</v>
      </c>
      <c r="BQ730" s="132">
        <f t="shared" ca="1" si="231"/>
        <v>329.30270000000002</v>
      </c>
      <c r="BR730" s="132">
        <f t="shared" ca="1" si="231"/>
        <v>27.3614</v>
      </c>
      <c r="BT730" s="132" t="str">
        <f t="shared" si="232"/>
        <v/>
      </c>
      <c r="BU730" s="132" t="str">
        <f t="shared" si="232"/>
        <v/>
      </c>
      <c r="BV730" s="132" t="str">
        <f t="shared" si="232"/>
        <v/>
      </c>
      <c r="BW730" s="132" t="str">
        <f t="shared" si="232"/>
        <v/>
      </c>
      <c r="BY730" s="132">
        <f t="shared" ca="1" si="230"/>
        <v>260.74110000000002</v>
      </c>
      <c r="BZ730" s="132">
        <f t="shared" ca="1" si="230"/>
        <v>167.6386</v>
      </c>
      <c r="CA730" s="132">
        <f t="shared" ca="1" si="230"/>
        <v>485.86970000000002</v>
      </c>
      <c r="CB730" s="132">
        <f t="shared" ca="1" si="222"/>
        <v>188.83879999999999</v>
      </c>
    </row>
    <row r="731" spans="2:80" x14ac:dyDescent="0.2">
      <c r="B731" s="21" t="str">
        <f>IF(C731&lt;&gt;"",ROWS(B$3:Me)-1,"")</f>
        <v/>
      </c>
      <c r="C731" s="22" t="str">
        <f>IF(Drela!N731="","",Drela!N731)</f>
        <v/>
      </c>
      <c r="D731" s="23" t="str">
        <f>IF(Drela!O731="","",Drela!O731)</f>
        <v/>
      </c>
      <c r="F731" s="21" t="str">
        <f t="shared" si="223"/>
        <v/>
      </c>
      <c r="G731" s="22" t="str">
        <f>IF(Drela!Q731="","",Drela!Q731)</f>
        <v/>
      </c>
      <c r="H731" s="23" t="str">
        <f>IF(Drela!R731="","",Drela!R731)</f>
        <v/>
      </c>
      <c r="I731" s="29"/>
      <c r="J731" s="21" t="str">
        <f t="shared" si="224"/>
        <v/>
      </c>
      <c r="K731" s="22" t="str">
        <f>IF(Drela!AF731="","",Drela!AF731)</f>
        <v/>
      </c>
      <c r="L731" s="23" t="str">
        <f>IF(Drela!AG731="","",Drela!AG731)</f>
        <v/>
      </c>
      <c r="M731" s="29"/>
      <c r="N731" s="21" t="str">
        <f t="shared" si="225"/>
        <v/>
      </c>
      <c r="O731" s="22" t="str">
        <f>IF(Drela!AI731="","",Drela!AI731)</f>
        <v/>
      </c>
      <c r="P731" s="23" t="str">
        <f>IF(Drela!AJ731="","",Drela!AJ731)</f>
        <v/>
      </c>
      <c r="R731" s="21">
        <v>728</v>
      </c>
      <c r="S731" s="24">
        <f ca="1"/>
        <v>104.71223192936007</v>
      </c>
      <c r="T731" s="24">
        <f ca="1"/>
        <v>6.0584149138383045</v>
      </c>
      <c r="V731" s="21">
        <v>728</v>
      </c>
      <c r="W731" s="24">
        <f ca="1"/>
        <v>329.59852361927483</v>
      </c>
      <c r="X731" s="24">
        <f ca="1"/>
        <v>27.298005746696443</v>
      </c>
      <c r="Y731" s="30"/>
      <c r="Z731" s="21">
        <v>728</v>
      </c>
      <c r="AA731" s="24">
        <f ca="1"/>
        <v>260.44526889638013</v>
      </c>
      <c r="AB731" s="24">
        <f ca="1"/>
        <v>167.70199425330358</v>
      </c>
      <c r="AD731" s="21">
        <v>728</v>
      </c>
      <c r="AE731" s="24">
        <f ca="1"/>
        <v>485.33156058629498</v>
      </c>
      <c r="AF731" s="24">
        <f ca="1"/>
        <v>188.94158508616167</v>
      </c>
      <c r="AH731" s="21">
        <v>728</v>
      </c>
      <c r="AI731" s="24">
        <f t="shared" ca="1" si="218"/>
        <v>104.7122</v>
      </c>
      <c r="AJ731" s="24">
        <f t="shared" ca="1" si="219"/>
        <v>6.0583999999999998</v>
      </c>
      <c r="AK731" s="24">
        <f t="shared" ca="1" si="220"/>
        <v>329.5985</v>
      </c>
      <c r="AL731" s="24">
        <f t="shared" ca="1" si="221"/>
        <v>27.297999999999998</v>
      </c>
      <c r="AM731" s="26"/>
      <c r="AN731" s="26" t="str">
        <f ca="1">IF(AI731="","","G1 "&amp;Input!D55&amp;" "&amp;AI731&amp;" "&amp;Input!D$56&amp;" "&amp;AJ731&amp;" "&amp;Input!D$57&amp;" "&amp;AK731&amp;" "&amp;Input!D$58&amp;" "&amp;AL731&amp;" F "&amp;Input!D$51&amp;"")</f>
        <v>G1 X 104.7122 Y 6.0584 U 329.5985 Z 27.298 F 400</v>
      </c>
      <c r="AO731" s="26"/>
      <c r="AP731" s="26" t="str">
        <f ca="1">IF(AS731="","","G1 "&amp;Input!D$55&amp;" "&amp;AS731&amp;" "&amp;Input!D$56&amp;" "&amp;AT731&amp;" "&amp;Input!D$57&amp;" "&amp;AU731&amp;" "&amp;Input!D$58&amp;" "&amp;AV731&amp;" F "&amp;Input!D$52&amp;"")</f>
        <v>G1 X 260.4453 Y 167.702 U 485.3316 Z 188.9416 F 400</v>
      </c>
      <c r="AQ731" s="26"/>
      <c r="AR731" s="21">
        <v>728</v>
      </c>
      <c r="AS731" s="24">
        <f t="shared" ca="1" si="226"/>
        <v>260.44529999999997</v>
      </c>
      <c r="AT731" s="24">
        <f t="shared" ca="1" si="227"/>
        <v>167.702</v>
      </c>
      <c r="AU731" s="24">
        <f t="shared" ca="1" si="228"/>
        <v>485.33159999999998</v>
      </c>
      <c r="AV731" s="24">
        <f t="shared" ca="1" si="229"/>
        <v>188.94159999999999</v>
      </c>
      <c r="BC731" t="s">
        <v>1155</v>
      </c>
      <c r="BF731" s="74" t="str">
        <f ca="1">IF(AI730="","","G1 "&amp;Input!D$55&amp;" "&amp;AI730&amp;" "&amp;Input!D$56&amp;" "&amp;AJ730&amp;" "&amp;Input!D$57&amp;" "&amp;AK730&amp;" "&amp;Input!D$58&amp;" "&amp;AL730&amp;" F "&amp;Input!D$51&amp;"")</f>
        <v>G1 X 104.1741 Y 6.1612 U 329.3027 Z 27.3614 F 400</v>
      </c>
      <c r="BO731" s="132">
        <f t="shared" ca="1" si="231"/>
        <v>104.7122</v>
      </c>
      <c r="BP731" s="132">
        <f t="shared" ca="1" si="231"/>
        <v>6.0583999999999998</v>
      </c>
      <c r="BQ731" s="132">
        <f t="shared" ca="1" si="231"/>
        <v>329.5985</v>
      </c>
      <c r="BR731" s="132">
        <f t="shared" ca="1" si="231"/>
        <v>27.297999999999998</v>
      </c>
      <c r="BT731" s="132" t="str">
        <f t="shared" si="232"/>
        <v/>
      </c>
      <c r="BU731" s="132" t="str">
        <f t="shared" si="232"/>
        <v/>
      </c>
      <c r="BV731" s="132" t="str">
        <f t="shared" si="232"/>
        <v/>
      </c>
      <c r="BW731" s="132" t="str">
        <f t="shared" si="232"/>
        <v/>
      </c>
      <c r="BY731" s="132">
        <f t="shared" ca="1" si="230"/>
        <v>260.44529999999997</v>
      </c>
      <c r="BZ731" s="132">
        <f t="shared" ca="1" si="230"/>
        <v>167.702</v>
      </c>
      <c r="CA731" s="132">
        <f t="shared" ca="1" si="230"/>
        <v>485.33159999999998</v>
      </c>
      <c r="CB731" s="132">
        <f t="shared" ca="1" si="222"/>
        <v>188.94159999999999</v>
      </c>
    </row>
    <row r="732" spans="2:80" x14ac:dyDescent="0.2">
      <c r="B732" s="21" t="str">
        <f>IF(C732&lt;&gt;"",ROWS(B$3:Me)-1,"")</f>
        <v/>
      </c>
      <c r="C732" s="22" t="str">
        <f>IF(Drela!N732="","",Drela!N732)</f>
        <v/>
      </c>
      <c r="D732" s="23" t="str">
        <f>IF(Drela!O732="","",Drela!O732)</f>
        <v/>
      </c>
      <c r="F732" s="21" t="str">
        <f t="shared" si="223"/>
        <v/>
      </c>
      <c r="G732" s="22" t="str">
        <f>IF(Drela!Q732="","",Drela!Q732)</f>
        <v/>
      </c>
      <c r="H732" s="23" t="str">
        <f>IF(Drela!R732="","",Drela!R732)</f>
        <v/>
      </c>
      <c r="I732" s="29"/>
      <c r="J732" s="21" t="str">
        <f t="shared" si="224"/>
        <v/>
      </c>
      <c r="K732" s="22" t="str">
        <f>IF(Drela!AF732="","",Drela!AF732)</f>
        <v/>
      </c>
      <c r="L732" s="23" t="str">
        <f>IF(Drela!AG732="","",Drela!AG732)</f>
        <v/>
      </c>
      <c r="M732" s="29"/>
      <c r="N732" s="21" t="str">
        <f t="shared" si="225"/>
        <v/>
      </c>
      <c r="O732" s="22" t="str">
        <f>IF(Drela!AI732="","",Drela!AI732)</f>
        <v/>
      </c>
      <c r="P732" s="23" t="str">
        <f>IF(Drela!AJ732="","",Drela!AJ732)</f>
        <v/>
      </c>
      <c r="R732" s="21">
        <v>729</v>
      </c>
      <c r="S732" s="24">
        <f ca="1"/>
        <v>105.24458291959478</v>
      </c>
      <c r="T732" s="24">
        <f ca="1"/>
        <v>5.9582909335346042</v>
      </c>
      <c r="V732" s="21">
        <v>729</v>
      </c>
      <c r="W732" s="24">
        <f ca="1"/>
        <v>329.89119645963768</v>
      </c>
      <c r="X732" s="24">
        <f ca="1"/>
        <v>27.236103074667962</v>
      </c>
      <c r="Y732" s="30"/>
      <c r="Z732" s="21">
        <v>729</v>
      </c>
      <c r="AA732" s="24">
        <f ca="1"/>
        <v>260.15259605601733</v>
      </c>
      <c r="AB732" s="24">
        <f ca="1"/>
        <v>167.76389692533206</v>
      </c>
      <c r="AD732" s="21">
        <v>729</v>
      </c>
      <c r="AE732" s="24">
        <f ca="1"/>
        <v>484.79920959606028</v>
      </c>
      <c r="AF732" s="24">
        <f ca="1"/>
        <v>189.04170906646542</v>
      </c>
      <c r="AH732" s="21">
        <v>729</v>
      </c>
      <c r="AI732" s="24">
        <f t="shared" ca="1" si="218"/>
        <v>105.24460000000001</v>
      </c>
      <c r="AJ732" s="24">
        <f t="shared" ca="1" si="219"/>
        <v>5.9583000000000004</v>
      </c>
      <c r="AK732" s="24">
        <f t="shared" ca="1" si="220"/>
        <v>329.89120000000003</v>
      </c>
      <c r="AL732" s="24">
        <f t="shared" ca="1" si="221"/>
        <v>27.2361</v>
      </c>
      <c r="AM732" s="26"/>
      <c r="AN732" s="26" t="str">
        <f ca="1">IF(AI732="","","G1 "&amp;Input!D55&amp;" "&amp;AI732&amp;" "&amp;Input!D$56&amp;" "&amp;AJ732&amp;" "&amp;Input!D$57&amp;" "&amp;AK732&amp;" "&amp;Input!D$58&amp;" "&amp;AL732&amp;" F "&amp;Input!D$51&amp;"")</f>
        <v>G1 X 105.2446 Y 5.9583 U 329.8912 Z 27.2361 F 400</v>
      </c>
      <c r="AO732" s="26"/>
      <c r="AP732" s="26" t="str">
        <f ca="1">IF(AS732="","","G1 "&amp;Input!D$55&amp;" "&amp;AS732&amp;" "&amp;Input!D$56&amp;" "&amp;AT732&amp;" "&amp;Input!D$57&amp;" "&amp;AU732&amp;" "&amp;Input!D$58&amp;" "&amp;AV732&amp;" F "&amp;Input!D$52&amp;"")</f>
        <v>G1 X 260.1526 Y 167.7639 U 484.7992 Z 189.0417 F 400</v>
      </c>
      <c r="AQ732" s="26"/>
      <c r="AR732" s="21">
        <v>729</v>
      </c>
      <c r="AS732" s="24">
        <f t="shared" ca="1" si="226"/>
        <v>260.15260000000001</v>
      </c>
      <c r="AT732" s="24">
        <f t="shared" ca="1" si="227"/>
        <v>167.76390000000001</v>
      </c>
      <c r="AU732" s="24">
        <f t="shared" ca="1" si="228"/>
        <v>484.79919999999998</v>
      </c>
      <c r="AV732" s="24">
        <f t="shared" ca="1" si="229"/>
        <v>189.04169999999999</v>
      </c>
      <c r="BC732" t="s">
        <v>1156</v>
      </c>
      <c r="BF732" s="74" t="str">
        <f ca="1">IF(AI731="","","G1 "&amp;Input!D$55&amp;" "&amp;AI731&amp;" "&amp;Input!D$56&amp;" "&amp;AJ731&amp;" "&amp;Input!D$57&amp;" "&amp;AK731&amp;" "&amp;Input!D$58&amp;" "&amp;AL731&amp;" F "&amp;Input!D$51&amp;"")</f>
        <v>G1 X 104.7122 Y 6.0584 U 329.5985 Z 27.298 F 400</v>
      </c>
      <c r="BO732" s="132">
        <f t="shared" ca="1" si="231"/>
        <v>105.24460000000001</v>
      </c>
      <c r="BP732" s="132">
        <f t="shared" ca="1" si="231"/>
        <v>5.9583000000000004</v>
      </c>
      <c r="BQ732" s="132">
        <f t="shared" ca="1" si="231"/>
        <v>329.89120000000003</v>
      </c>
      <c r="BR732" s="132">
        <f t="shared" ca="1" si="231"/>
        <v>27.2361</v>
      </c>
      <c r="BT732" s="132" t="str">
        <f t="shared" si="232"/>
        <v/>
      </c>
      <c r="BU732" s="132" t="str">
        <f t="shared" si="232"/>
        <v/>
      </c>
      <c r="BV732" s="132" t="str">
        <f t="shared" si="232"/>
        <v/>
      </c>
      <c r="BW732" s="132" t="str">
        <f t="shared" si="232"/>
        <v/>
      </c>
      <c r="BY732" s="132">
        <f t="shared" ca="1" si="230"/>
        <v>260.15260000000001</v>
      </c>
      <c r="BZ732" s="132">
        <f t="shared" ca="1" si="230"/>
        <v>167.76390000000001</v>
      </c>
      <c r="CA732" s="132">
        <f t="shared" ca="1" si="230"/>
        <v>484.79919999999998</v>
      </c>
      <c r="CB732" s="132">
        <f t="shared" ca="1" si="222"/>
        <v>189.04169999999999</v>
      </c>
    </row>
    <row r="733" spans="2:80" x14ac:dyDescent="0.2">
      <c r="B733" s="21" t="str">
        <f>IF(C733&lt;&gt;"",ROWS(B$3:Me)-1,"")</f>
        <v/>
      </c>
      <c r="C733" s="22" t="str">
        <f>IF(Drela!N733="","",Drela!N733)</f>
        <v/>
      </c>
      <c r="D733" s="23" t="str">
        <f>IF(Drela!O733="","",Drela!O733)</f>
        <v/>
      </c>
      <c r="F733" s="21" t="str">
        <f t="shared" si="223"/>
        <v/>
      </c>
      <c r="G733" s="22" t="str">
        <f>IF(Drela!Q733="","",Drela!Q733)</f>
        <v/>
      </c>
      <c r="H733" s="23" t="str">
        <f>IF(Drela!R733="","",Drela!R733)</f>
        <v/>
      </c>
      <c r="I733" s="29"/>
      <c r="J733" s="21" t="str">
        <f t="shared" si="224"/>
        <v/>
      </c>
      <c r="K733" s="22" t="str">
        <f>IF(Drela!AF733="","",Drela!AF733)</f>
        <v/>
      </c>
      <c r="L733" s="23" t="str">
        <f>IF(Drela!AG733="","",Drela!AG733)</f>
        <v/>
      </c>
      <c r="M733" s="29"/>
      <c r="N733" s="21" t="str">
        <f t="shared" si="225"/>
        <v/>
      </c>
      <c r="O733" s="22" t="str">
        <f>IF(Drela!AI733="","",Drela!AI733)</f>
        <v/>
      </c>
      <c r="P733" s="23" t="str">
        <f>IF(Drela!AJ733="","",Drela!AJ733)</f>
        <v/>
      </c>
      <c r="R733" s="21">
        <v>730</v>
      </c>
      <c r="S733" s="24">
        <f ca="1"/>
        <v>105.78326478945877</v>
      </c>
      <c r="T733" s="24">
        <f ca="1"/>
        <v>5.8587923233964947</v>
      </c>
      <c r="V733" s="21">
        <v>730</v>
      </c>
      <c r="W733" s="24">
        <f ca="1"/>
        <v>330.18737244752924</v>
      </c>
      <c r="X733" s="24">
        <f ca="1"/>
        <v>27.174466917728338</v>
      </c>
      <c r="Y733" s="30"/>
      <c r="Z733" s="21">
        <v>730</v>
      </c>
      <c r="AA733" s="24">
        <f ca="1"/>
        <v>259.85642006812577</v>
      </c>
      <c r="AB733" s="24">
        <f ca="1"/>
        <v>167.82553308227168</v>
      </c>
      <c r="AD733" s="21">
        <v>730</v>
      </c>
      <c r="AE733" s="24">
        <f ca="1"/>
        <v>484.2605277261963</v>
      </c>
      <c r="AF733" s="24">
        <f ca="1"/>
        <v>189.14120767660353</v>
      </c>
      <c r="AH733" s="21">
        <v>730</v>
      </c>
      <c r="AI733" s="24">
        <f t="shared" ca="1" si="218"/>
        <v>105.7833</v>
      </c>
      <c r="AJ733" s="24">
        <f t="shared" ca="1" si="219"/>
        <v>5.8587999999999996</v>
      </c>
      <c r="AK733" s="24">
        <f t="shared" ca="1" si="220"/>
        <v>330.18740000000003</v>
      </c>
      <c r="AL733" s="24">
        <f t="shared" ca="1" si="221"/>
        <v>27.174499999999998</v>
      </c>
      <c r="AM733" s="26"/>
      <c r="AN733" s="26" t="str">
        <f ca="1">IF(AI733="","","G1 "&amp;Input!D55&amp;" "&amp;AI733&amp;" "&amp;Input!D$56&amp;" "&amp;AJ733&amp;" "&amp;Input!D$57&amp;" "&amp;AK733&amp;" "&amp;Input!D$58&amp;" "&amp;AL733&amp;" F "&amp;Input!D$51&amp;"")</f>
        <v>G1 X 105.7833 Y 5.8588 U 330.1874 Z 27.1745 F 400</v>
      </c>
      <c r="AO733" s="26"/>
      <c r="AP733" s="26" t="str">
        <f ca="1">IF(AS733="","","G1 "&amp;Input!D$55&amp;" "&amp;AS733&amp;" "&amp;Input!D$56&amp;" "&amp;AT733&amp;" "&amp;Input!D$57&amp;" "&amp;AU733&amp;" "&amp;Input!D$58&amp;" "&amp;AV733&amp;" F "&amp;Input!D$52&amp;"")</f>
        <v>G1 X 259.8564 Y 167.8255 U 484.2605 Z 189.1412 F 400</v>
      </c>
      <c r="AQ733" s="26"/>
      <c r="AR733" s="21">
        <v>730</v>
      </c>
      <c r="AS733" s="24">
        <f t="shared" ca="1" si="226"/>
        <v>259.85640000000001</v>
      </c>
      <c r="AT733" s="24">
        <f t="shared" ca="1" si="227"/>
        <v>167.82550000000001</v>
      </c>
      <c r="AU733" s="24">
        <f t="shared" ca="1" si="228"/>
        <v>484.26049999999998</v>
      </c>
      <c r="AV733" s="24">
        <f t="shared" ca="1" si="229"/>
        <v>189.1412</v>
      </c>
      <c r="BC733" t="s">
        <v>1157</v>
      </c>
      <c r="BF733" s="74" t="str">
        <f ca="1">IF(AI732="","","G1 "&amp;Input!D$55&amp;" "&amp;AI732&amp;" "&amp;Input!D$56&amp;" "&amp;AJ732&amp;" "&amp;Input!D$57&amp;" "&amp;AK732&amp;" "&amp;Input!D$58&amp;" "&amp;AL732&amp;" F "&amp;Input!D$51&amp;"")</f>
        <v>G1 X 105.2446 Y 5.9583 U 329.8912 Z 27.2361 F 400</v>
      </c>
      <c r="BO733" s="132">
        <f t="shared" ca="1" si="231"/>
        <v>105.7833</v>
      </c>
      <c r="BP733" s="132">
        <f t="shared" ca="1" si="231"/>
        <v>5.8587999999999996</v>
      </c>
      <c r="BQ733" s="132">
        <f t="shared" ca="1" si="231"/>
        <v>330.18740000000003</v>
      </c>
      <c r="BR733" s="132">
        <f t="shared" ca="1" si="231"/>
        <v>27.174499999999998</v>
      </c>
      <c r="BT733" s="132" t="str">
        <f t="shared" si="232"/>
        <v/>
      </c>
      <c r="BU733" s="132" t="str">
        <f t="shared" si="232"/>
        <v/>
      </c>
      <c r="BV733" s="132" t="str">
        <f t="shared" si="232"/>
        <v/>
      </c>
      <c r="BW733" s="132" t="str">
        <f t="shared" si="232"/>
        <v/>
      </c>
      <c r="BY733" s="132">
        <f t="shared" ca="1" si="230"/>
        <v>259.85640000000001</v>
      </c>
      <c r="BZ733" s="132">
        <f t="shared" ca="1" si="230"/>
        <v>167.82550000000001</v>
      </c>
      <c r="CA733" s="132">
        <f t="shared" ca="1" si="230"/>
        <v>484.26049999999998</v>
      </c>
      <c r="CB733" s="132">
        <f t="shared" ca="1" si="222"/>
        <v>189.1412</v>
      </c>
    </row>
    <row r="734" spans="2:80" x14ac:dyDescent="0.2">
      <c r="B734" s="21" t="str">
        <f>IF(C734&lt;&gt;"",ROWS(B$3:Me)-1,"")</f>
        <v/>
      </c>
      <c r="C734" s="22" t="str">
        <f>IF(Drela!N734="","",Drela!N734)</f>
        <v/>
      </c>
      <c r="D734" s="23" t="str">
        <f>IF(Drela!O734="","",Drela!O734)</f>
        <v/>
      </c>
      <c r="F734" s="21" t="str">
        <f t="shared" si="223"/>
        <v/>
      </c>
      <c r="G734" s="22" t="str">
        <f>IF(Drela!Q734="","",Drela!Q734)</f>
        <v/>
      </c>
      <c r="H734" s="23" t="str">
        <f>IF(Drela!R734="","",Drela!R734)</f>
        <v/>
      </c>
      <c r="I734" s="29"/>
      <c r="J734" s="21" t="str">
        <f t="shared" si="224"/>
        <v/>
      </c>
      <c r="K734" s="22" t="str">
        <f>IF(Drela!AF734="","",Drela!AF734)</f>
        <v/>
      </c>
      <c r="L734" s="23" t="str">
        <f>IF(Drela!AG734="","",Drela!AG734)</f>
        <v/>
      </c>
      <c r="M734" s="29"/>
      <c r="N734" s="21" t="str">
        <f t="shared" si="225"/>
        <v/>
      </c>
      <c r="O734" s="22" t="str">
        <f>IF(Drela!AI734="","",Drela!AI734)</f>
        <v/>
      </c>
      <c r="P734" s="23" t="str">
        <f>IF(Drela!AJ734="","",Drela!AJ734)</f>
        <v/>
      </c>
      <c r="R734" s="21">
        <v>731</v>
      </c>
      <c r="S734" s="24">
        <f ca="1"/>
        <v>106.33411114904111</v>
      </c>
      <c r="T734" s="24">
        <f ca="1"/>
        <v>5.7590391306361983</v>
      </c>
      <c r="V734" s="21">
        <v>731</v>
      </c>
      <c r="W734" s="24">
        <f ca="1"/>
        <v>330.49026145371977</v>
      </c>
      <c r="X734" s="24">
        <f ca="1"/>
        <v>27.112538867418589</v>
      </c>
      <c r="Y734" s="30"/>
      <c r="Z734" s="21">
        <v>731</v>
      </c>
      <c r="AA734" s="24">
        <f ca="1"/>
        <v>259.55353106193525</v>
      </c>
      <c r="AB734" s="24">
        <f ca="1"/>
        <v>167.88746113258142</v>
      </c>
      <c r="AD734" s="21">
        <v>731</v>
      </c>
      <c r="AE734" s="24">
        <f ca="1"/>
        <v>483.70968136661395</v>
      </c>
      <c r="AF734" s="24">
        <f ca="1"/>
        <v>189.24096086936382</v>
      </c>
      <c r="AH734" s="21">
        <v>731</v>
      </c>
      <c r="AI734" s="24">
        <f t="shared" ca="1" si="218"/>
        <v>106.33410000000001</v>
      </c>
      <c r="AJ734" s="24">
        <f t="shared" ca="1" si="219"/>
        <v>5.7590000000000003</v>
      </c>
      <c r="AK734" s="24">
        <f t="shared" ca="1" si="220"/>
        <v>330.49029999999999</v>
      </c>
      <c r="AL734" s="24">
        <f t="shared" ca="1" si="221"/>
        <v>27.112500000000001</v>
      </c>
      <c r="AM734" s="26"/>
      <c r="AN734" s="26" t="str">
        <f ca="1">IF(AI734="","","G1 "&amp;Input!D55&amp;" "&amp;AI734&amp;" "&amp;Input!D$56&amp;" "&amp;AJ734&amp;" "&amp;Input!D$57&amp;" "&amp;AK734&amp;" "&amp;Input!D$58&amp;" "&amp;AL734&amp;" F "&amp;Input!D$51&amp;"")</f>
        <v>G1 X 106.3341 Y 5.759 U 330.4903 Z 27.1125 F 400</v>
      </c>
      <c r="AO734" s="26"/>
      <c r="AP734" s="26" t="str">
        <f ca="1">IF(AS734="","","G1 "&amp;Input!D$55&amp;" "&amp;AS734&amp;" "&amp;Input!D$56&amp;" "&amp;AT734&amp;" "&amp;Input!D$57&amp;" "&amp;AU734&amp;" "&amp;Input!D$58&amp;" "&amp;AV734&amp;" F "&amp;Input!D$52&amp;"")</f>
        <v>G1 X 259.5535 Y 167.8875 U 483.7097 Z 189.241 F 400</v>
      </c>
      <c r="AQ734" s="26"/>
      <c r="AR734" s="21">
        <v>731</v>
      </c>
      <c r="AS734" s="24">
        <f t="shared" ca="1" si="226"/>
        <v>259.55349999999999</v>
      </c>
      <c r="AT734" s="24">
        <f t="shared" ca="1" si="227"/>
        <v>167.88749999999999</v>
      </c>
      <c r="AU734" s="24">
        <f t="shared" ca="1" si="228"/>
        <v>483.7097</v>
      </c>
      <c r="AV734" s="24">
        <f t="shared" ca="1" si="229"/>
        <v>189.24100000000001</v>
      </c>
      <c r="BC734" t="s">
        <v>1158</v>
      </c>
      <c r="BF734" s="74" t="str">
        <f ca="1">IF(AI733="","","G1 "&amp;Input!D$55&amp;" "&amp;AI733&amp;" "&amp;Input!D$56&amp;" "&amp;AJ733&amp;" "&amp;Input!D$57&amp;" "&amp;AK733&amp;" "&amp;Input!D$58&amp;" "&amp;AL733&amp;" F "&amp;Input!D$51&amp;"")</f>
        <v>G1 X 105.7833 Y 5.8588 U 330.1874 Z 27.1745 F 400</v>
      </c>
      <c r="BO734" s="132">
        <f t="shared" ca="1" si="231"/>
        <v>106.33410000000001</v>
      </c>
      <c r="BP734" s="132">
        <f t="shared" ca="1" si="231"/>
        <v>5.7590000000000003</v>
      </c>
      <c r="BQ734" s="132">
        <f t="shared" ca="1" si="231"/>
        <v>330.49029999999999</v>
      </c>
      <c r="BR734" s="132">
        <f t="shared" ca="1" si="231"/>
        <v>27.112500000000001</v>
      </c>
      <c r="BT734" s="132" t="str">
        <f t="shared" si="232"/>
        <v/>
      </c>
      <c r="BU734" s="132" t="str">
        <f t="shared" si="232"/>
        <v/>
      </c>
      <c r="BV734" s="132" t="str">
        <f t="shared" si="232"/>
        <v/>
      </c>
      <c r="BW734" s="132" t="str">
        <f t="shared" si="232"/>
        <v/>
      </c>
      <c r="BY734" s="132">
        <f t="shared" ca="1" si="230"/>
        <v>259.55349999999999</v>
      </c>
      <c r="BZ734" s="132">
        <f t="shared" ca="1" si="230"/>
        <v>167.88749999999999</v>
      </c>
      <c r="CA734" s="132">
        <f t="shared" ca="1" si="230"/>
        <v>483.7097</v>
      </c>
      <c r="CB734" s="132">
        <f t="shared" ca="1" si="222"/>
        <v>189.24100000000001</v>
      </c>
    </row>
    <row r="735" spans="2:80" x14ac:dyDescent="0.2">
      <c r="B735" s="21" t="str">
        <f>IF(C735&lt;&gt;"",ROWS(B$3:Me)-1,"")</f>
        <v/>
      </c>
      <c r="C735" s="22" t="str">
        <f>IF(Drela!N735="","",Drela!N735)</f>
        <v/>
      </c>
      <c r="D735" s="23" t="str">
        <f>IF(Drela!O735="","",Drela!O735)</f>
        <v/>
      </c>
      <c r="F735" s="21" t="str">
        <f t="shared" si="223"/>
        <v/>
      </c>
      <c r="G735" s="22" t="str">
        <f>IF(Drela!Q735="","",Drela!Q735)</f>
        <v/>
      </c>
      <c r="H735" s="23" t="str">
        <f>IF(Drela!R735="","",Drela!R735)</f>
        <v/>
      </c>
      <c r="I735" s="29"/>
      <c r="J735" s="21" t="str">
        <f t="shared" si="224"/>
        <v/>
      </c>
      <c r="K735" s="22" t="str">
        <f>IF(Drela!AF735="","",Drela!AF735)</f>
        <v/>
      </c>
      <c r="L735" s="23" t="str">
        <f>IF(Drela!AG735="","",Drela!AG735)</f>
        <v/>
      </c>
      <c r="M735" s="29"/>
      <c r="N735" s="21" t="str">
        <f t="shared" si="225"/>
        <v/>
      </c>
      <c r="O735" s="22" t="str">
        <f>IF(Drela!AI735="","",Drela!AI735)</f>
        <v/>
      </c>
      <c r="P735" s="23" t="str">
        <f>IF(Drela!AJ735="","",Drela!AJ735)</f>
        <v/>
      </c>
      <c r="R735" s="21">
        <v>732</v>
      </c>
      <c r="S735" s="24">
        <f ca="1"/>
        <v>106.8776692656815</v>
      </c>
      <c r="T735" s="24">
        <f ca="1"/>
        <v>5.6627710598497867</v>
      </c>
      <c r="V735" s="21">
        <v>732</v>
      </c>
      <c r="W735" s="24">
        <f ca="1"/>
        <v>330.78916987604907</v>
      </c>
      <c r="X735" s="24">
        <f ca="1"/>
        <v>27.052625672681877</v>
      </c>
      <c r="Y735" s="30"/>
      <c r="Z735" s="21">
        <v>732</v>
      </c>
      <c r="AA735" s="24">
        <f ca="1"/>
        <v>259.254622639606</v>
      </c>
      <c r="AB735" s="24">
        <f ca="1"/>
        <v>167.94737432731816</v>
      </c>
      <c r="AD735" s="21">
        <v>732</v>
      </c>
      <c r="AE735" s="24">
        <f ca="1"/>
        <v>483.16612324997357</v>
      </c>
      <c r="AF735" s="24">
        <f ca="1"/>
        <v>189.33722894015023</v>
      </c>
      <c r="AH735" s="21">
        <v>732</v>
      </c>
      <c r="AI735" s="24">
        <f t="shared" ca="1" si="218"/>
        <v>106.8777</v>
      </c>
      <c r="AJ735" s="24">
        <f t="shared" ca="1" si="219"/>
        <v>5.6627999999999998</v>
      </c>
      <c r="AK735" s="24">
        <f t="shared" ca="1" si="220"/>
        <v>330.78919999999999</v>
      </c>
      <c r="AL735" s="24">
        <f t="shared" ca="1" si="221"/>
        <v>27.052600000000002</v>
      </c>
      <c r="AM735" s="26"/>
      <c r="AN735" s="26" t="str">
        <f ca="1">IF(AI735="","","G1 "&amp;Input!D55&amp;" "&amp;AI735&amp;" "&amp;Input!D$56&amp;" "&amp;AJ735&amp;" "&amp;Input!D$57&amp;" "&amp;AK735&amp;" "&amp;Input!D$58&amp;" "&amp;AL735&amp;" F "&amp;Input!D$51&amp;"")</f>
        <v>G1 X 106.8777 Y 5.6628 U 330.7892 Z 27.0526 F 400</v>
      </c>
      <c r="AO735" s="26"/>
      <c r="AP735" s="26" t="str">
        <f ca="1">IF(AS735="","","G1 "&amp;Input!D$55&amp;" "&amp;AS735&amp;" "&amp;Input!D$56&amp;" "&amp;AT735&amp;" "&amp;Input!D$57&amp;" "&amp;AU735&amp;" "&amp;Input!D$58&amp;" "&amp;AV735&amp;" F "&amp;Input!D$52&amp;"")</f>
        <v>G1 X 259.2546 Y 167.9474 U 483.1661 Z 189.3372 F 400</v>
      </c>
      <c r="AQ735" s="26"/>
      <c r="AR735" s="21">
        <v>732</v>
      </c>
      <c r="AS735" s="24">
        <f t="shared" ca="1" si="226"/>
        <v>259.25459999999998</v>
      </c>
      <c r="AT735" s="24">
        <f t="shared" ca="1" si="227"/>
        <v>167.94739999999999</v>
      </c>
      <c r="AU735" s="24">
        <f t="shared" ca="1" si="228"/>
        <v>483.16609999999997</v>
      </c>
      <c r="AV735" s="24">
        <f t="shared" ca="1" si="229"/>
        <v>189.3372</v>
      </c>
      <c r="BC735" t="s">
        <v>1159</v>
      </c>
      <c r="BF735" s="74" t="str">
        <f ca="1">IF(AI734="","","G1 "&amp;Input!D$55&amp;" "&amp;AI734&amp;" "&amp;Input!D$56&amp;" "&amp;AJ734&amp;" "&amp;Input!D$57&amp;" "&amp;AK734&amp;" "&amp;Input!D$58&amp;" "&amp;AL734&amp;" F "&amp;Input!D$51&amp;"")</f>
        <v>G1 X 106.3341 Y 5.759 U 330.4903 Z 27.1125 F 400</v>
      </c>
      <c r="BO735" s="132">
        <f t="shared" ca="1" si="231"/>
        <v>106.8777</v>
      </c>
      <c r="BP735" s="132">
        <f t="shared" ca="1" si="231"/>
        <v>5.6627999999999998</v>
      </c>
      <c r="BQ735" s="132">
        <f t="shared" ca="1" si="231"/>
        <v>330.78919999999999</v>
      </c>
      <c r="BR735" s="132">
        <f t="shared" ca="1" si="231"/>
        <v>27.052600000000002</v>
      </c>
      <c r="BT735" s="132" t="str">
        <f t="shared" si="232"/>
        <v/>
      </c>
      <c r="BU735" s="132" t="str">
        <f t="shared" si="232"/>
        <v/>
      </c>
      <c r="BV735" s="132" t="str">
        <f t="shared" si="232"/>
        <v/>
      </c>
      <c r="BW735" s="132" t="str">
        <f t="shared" si="232"/>
        <v/>
      </c>
      <c r="BY735" s="132">
        <f t="shared" ca="1" si="230"/>
        <v>259.25459999999998</v>
      </c>
      <c r="BZ735" s="132">
        <f t="shared" ca="1" si="230"/>
        <v>167.94739999999999</v>
      </c>
      <c r="CA735" s="132">
        <f t="shared" ca="1" si="230"/>
        <v>483.16609999999997</v>
      </c>
      <c r="CB735" s="132">
        <f t="shared" ca="1" si="222"/>
        <v>189.3372</v>
      </c>
    </row>
    <row r="736" spans="2:80" x14ac:dyDescent="0.2">
      <c r="B736" s="21" t="str">
        <f>IF(C736&lt;&gt;"",ROWS(B$3:Me)-1,"")</f>
        <v/>
      </c>
      <c r="C736" s="22" t="str">
        <f>IF(Drela!N736="","",Drela!N736)</f>
        <v/>
      </c>
      <c r="D736" s="23" t="str">
        <f>IF(Drela!O736="","",Drela!O736)</f>
        <v/>
      </c>
      <c r="F736" s="21" t="str">
        <f t="shared" si="223"/>
        <v/>
      </c>
      <c r="G736" s="22" t="str">
        <f>IF(Drela!Q736="","",Drela!Q736)</f>
        <v/>
      </c>
      <c r="H736" s="23" t="str">
        <f>IF(Drela!R736="","",Drela!R736)</f>
        <v/>
      </c>
      <c r="I736" s="29"/>
      <c r="J736" s="21" t="str">
        <f t="shared" si="224"/>
        <v/>
      </c>
      <c r="K736" s="22" t="str">
        <f>IF(Drela!AF736="","",Drela!AF736)</f>
        <v/>
      </c>
      <c r="L736" s="23" t="str">
        <f>IF(Drela!AG736="","",Drela!AG736)</f>
        <v/>
      </c>
      <c r="M736" s="29"/>
      <c r="N736" s="21" t="str">
        <f t="shared" si="225"/>
        <v/>
      </c>
      <c r="O736" s="22" t="str">
        <f>IF(Drela!AI736="","",Drela!AI736)</f>
        <v/>
      </c>
      <c r="P736" s="23" t="str">
        <f>IF(Drela!AJ736="","",Drela!AJ736)</f>
        <v/>
      </c>
      <c r="R736" s="21">
        <v>733</v>
      </c>
      <c r="S736" s="24">
        <f ca="1"/>
        <v>107.38816482103232</v>
      </c>
      <c r="T736" s="24">
        <f ca="1"/>
        <v>5.5748827299792945</v>
      </c>
      <c r="V736" s="21">
        <v>733</v>
      </c>
      <c r="W736" s="24">
        <f ca="1"/>
        <v>331.0699282441243</v>
      </c>
      <c r="X736" s="24">
        <f ca="1"/>
        <v>26.997750371811893</v>
      </c>
      <c r="Y736" s="30"/>
      <c r="Z736" s="21">
        <v>733</v>
      </c>
      <c r="AA736" s="24">
        <f ca="1"/>
        <v>258.97386427153077</v>
      </c>
      <c r="AB736" s="24">
        <f ca="1"/>
        <v>168.00224962818814</v>
      </c>
      <c r="AD736" s="21">
        <v>733</v>
      </c>
      <c r="AE736" s="24">
        <f ca="1"/>
        <v>482.65562769462275</v>
      </c>
      <c r="AF736" s="24">
        <f ca="1"/>
        <v>189.42511727002071</v>
      </c>
      <c r="AH736" s="21">
        <v>733</v>
      </c>
      <c r="AI736" s="24">
        <f t="shared" ca="1" si="218"/>
        <v>107.3882</v>
      </c>
      <c r="AJ736" s="24">
        <f t="shared" ca="1" si="219"/>
        <v>5.5749000000000004</v>
      </c>
      <c r="AK736" s="24">
        <f t="shared" ca="1" si="220"/>
        <v>331.06990000000002</v>
      </c>
      <c r="AL736" s="24">
        <f t="shared" ca="1" si="221"/>
        <v>26.997800000000002</v>
      </c>
      <c r="AM736" s="26"/>
      <c r="AN736" s="26" t="str">
        <f ca="1">IF(AI736="","","G1 "&amp;Input!D55&amp;" "&amp;AI736&amp;" "&amp;Input!D$56&amp;" "&amp;AJ736&amp;" "&amp;Input!D$57&amp;" "&amp;AK736&amp;" "&amp;Input!D$58&amp;" "&amp;AL736&amp;" F "&amp;Input!D$51&amp;"")</f>
        <v>G1 X 107.3882 Y 5.5749 U 331.0699 Z 26.9978 F 400</v>
      </c>
      <c r="AO736" s="26"/>
      <c r="AP736" s="26" t="str">
        <f ca="1">IF(AS736="","","G1 "&amp;Input!D$55&amp;" "&amp;AS736&amp;" "&amp;Input!D$56&amp;" "&amp;AT736&amp;" "&amp;Input!D$57&amp;" "&amp;AU736&amp;" "&amp;Input!D$58&amp;" "&amp;AV736&amp;" F "&amp;Input!D$52&amp;"")</f>
        <v>G1 X 258.9739 Y 168.0022 U 482.6556 Z 189.4251 F 400</v>
      </c>
      <c r="AQ736" s="26"/>
      <c r="AR736" s="21">
        <v>733</v>
      </c>
      <c r="AS736" s="24">
        <f t="shared" ca="1" si="226"/>
        <v>258.97390000000001</v>
      </c>
      <c r="AT736" s="24">
        <f t="shared" ca="1" si="227"/>
        <v>168.00219999999999</v>
      </c>
      <c r="AU736" s="24">
        <f t="shared" ca="1" si="228"/>
        <v>482.65559999999999</v>
      </c>
      <c r="AV736" s="24">
        <f t="shared" ca="1" si="229"/>
        <v>189.42509999999999</v>
      </c>
      <c r="BC736" t="s">
        <v>1160</v>
      </c>
      <c r="BF736" s="74" t="str">
        <f ca="1">IF(AI735="","","G1 "&amp;Input!D$55&amp;" "&amp;AI735&amp;" "&amp;Input!D$56&amp;" "&amp;AJ735&amp;" "&amp;Input!D$57&amp;" "&amp;AK735&amp;" "&amp;Input!D$58&amp;" "&amp;AL735&amp;" F "&amp;Input!D$51&amp;"")</f>
        <v>G1 X 106.8777 Y 5.6628 U 330.7892 Z 27.0526 F 400</v>
      </c>
      <c r="BO736" s="132">
        <f t="shared" ca="1" si="231"/>
        <v>107.3882</v>
      </c>
      <c r="BP736" s="132">
        <f t="shared" ca="1" si="231"/>
        <v>5.5749000000000004</v>
      </c>
      <c r="BQ736" s="132">
        <f t="shared" ca="1" si="231"/>
        <v>331.06990000000002</v>
      </c>
      <c r="BR736" s="132">
        <f t="shared" ca="1" si="231"/>
        <v>26.997800000000002</v>
      </c>
      <c r="BT736" s="132" t="str">
        <f t="shared" si="232"/>
        <v/>
      </c>
      <c r="BU736" s="132" t="str">
        <f t="shared" si="232"/>
        <v/>
      </c>
      <c r="BV736" s="132" t="str">
        <f t="shared" si="232"/>
        <v/>
      </c>
      <c r="BW736" s="132" t="str">
        <f t="shared" si="232"/>
        <v/>
      </c>
      <c r="BY736" s="132">
        <f t="shared" ca="1" si="230"/>
        <v>258.97390000000001</v>
      </c>
      <c r="BZ736" s="132">
        <f t="shared" ca="1" si="230"/>
        <v>168.00219999999999</v>
      </c>
      <c r="CA736" s="132">
        <f t="shared" ca="1" si="230"/>
        <v>482.65559999999999</v>
      </c>
      <c r="CB736" s="132">
        <f t="shared" ca="1" si="222"/>
        <v>189.42509999999999</v>
      </c>
    </row>
    <row r="737" spans="2:80" x14ac:dyDescent="0.2">
      <c r="B737" s="21" t="str">
        <f>IF(C737&lt;&gt;"",ROWS(B$3:Me)-1,"")</f>
        <v/>
      </c>
      <c r="C737" s="22" t="str">
        <f>IF(Drela!N737="","",Drela!N737)</f>
        <v/>
      </c>
      <c r="D737" s="23" t="str">
        <f>IF(Drela!O737="","",Drela!O737)</f>
        <v/>
      </c>
      <c r="F737" s="21" t="str">
        <f t="shared" si="223"/>
        <v/>
      </c>
      <c r="G737" s="22" t="str">
        <f>IF(Drela!Q737="","",Drela!Q737)</f>
        <v/>
      </c>
      <c r="H737" s="23" t="str">
        <f>IF(Drela!R737="","",Drela!R737)</f>
        <v/>
      </c>
      <c r="I737" s="29"/>
      <c r="J737" s="21" t="str">
        <f t="shared" si="224"/>
        <v/>
      </c>
      <c r="K737" s="22" t="str">
        <f>IF(Drela!AF737="","",Drela!AF737)</f>
        <v/>
      </c>
      <c r="L737" s="23" t="str">
        <f>IF(Drela!AG737="","",Drela!AG737)</f>
        <v/>
      </c>
      <c r="M737" s="29"/>
      <c r="N737" s="21" t="str">
        <f t="shared" si="225"/>
        <v/>
      </c>
      <c r="O737" s="22" t="str">
        <f>IF(Drela!AI737="","",Drela!AI737)</f>
        <v/>
      </c>
      <c r="P737" s="23" t="str">
        <f>IF(Drela!AJ737="","",Drela!AJ737)</f>
        <v/>
      </c>
      <c r="R737" s="21">
        <v>734</v>
      </c>
      <c r="S737" s="24">
        <f ca="1"/>
        <v>107.84428860862549</v>
      </c>
      <c r="T737" s="24">
        <f ca="1"/>
        <v>5.4991909292165637</v>
      </c>
      <c r="V737" s="21">
        <v>734</v>
      </c>
      <c r="W737" s="24">
        <f ca="1"/>
        <v>331.32081892951675</v>
      </c>
      <c r="X737" s="24">
        <f ca="1"/>
        <v>26.950285368515058</v>
      </c>
      <c r="Y737" s="30"/>
      <c r="Z737" s="21">
        <v>734</v>
      </c>
      <c r="AA737" s="24">
        <f ca="1"/>
        <v>258.72297358613832</v>
      </c>
      <c r="AB737" s="24">
        <f ca="1"/>
        <v>168.04971463148499</v>
      </c>
      <c r="AD737" s="21">
        <v>734</v>
      </c>
      <c r="AE737" s="24">
        <f ca="1"/>
        <v>482.19950390702957</v>
      </c>
      <c r="AF737" s="24">
        <f ca="1"/>
        <v>189.50080907078345</v>
      </c>
      <c r="AH737" s="21">
        <v>734</v>
      </c>
      <c r="AI737" s="24">
        <f t="shared" ca="1" si="218"/>
        <v>107.8443</v>
      </c>
      <c r="AJ737" s="24">
        <f t="shared" ca="1" si="219"/>
        <v>5.4992000000000001</v>
      </c>
      <c r="AK737" s="24">
        <f t="shared" ca="1" si="220"/>
        <v>331.32080000000002</v>
      </c>
      <c r="AL737" s="24">
        <f t="shared" ca="1" si="221"/>
        <v>26.950299999999999</v>
      </c>
      <c r="AM737" s="26"/>
      <c r="AN737" s="26" t="str">
        <f ca="1">IF(AI737="","","G1 "&amp;Input!D55&amp;" "&amp;AI737&amp;" "&amp;Input!D$56&amp;" "&amp;AJ737&amp;" "&amp;Input!D$57&amp;" "&amp;AK737&amp;" "&amp;Input!D$58&amp;" "&amp;AL737&amp;" F "&amp;Input!D$51&amp;"")</f>
        <v>G1 X 107.8443 Y 5.4992 U 331.3208 Z 26.9503 F 400</v>
      </c>
      <c r="AO737" s="26"/>
      <c r="AP737" s="26" t="str">
        <f ca="1">IF(AS737="","","G1 "&amp;Input!D$55&amp;" "&amp;AS737&amp;" "&amp;Input!D$56&amp;" "&amp;AT737&amp;" "&amp;Input!D$57&amp;" "&amp;AU737&amp;" "&amp;Input!D$58&amp;" "&amp;AV737&amp;" F "&amp;Input!D$52&amp;"")</f>
        <v>G1 X 258.723 Y 168.0497 U 482.1995 Z 189.5008 F 400</v>
      </c>
      <c r="AQ737" s="26"/>
      <c r="AR737" s="21">
        <v>734</v>
      </c>
      <c r="AS737" s="24">
        <f t="shared" ca="1" si="226"/>
        <v>258.72300000000001</v>
      </c>
      <c r="AT737" s="24">
        <f t="shared" ca="1" si="227"/>
        <v>168.0497</v>
      </c>
      <c r="AU737" s="24">
        <f t="shared" ca="1" si="228"/>
        <v>482.1995</v>
      </c>
      <c r="AV737" s="24">
        <f t="shared" ca="1" si="229"/>
        <v>189.5008</v>
      </c>
      <c r="BC737" t="s">
        <v>1161</v>
      </c>
      <c r="BF737" s="74" t="str">
        <f ca="1">IF(AI736="","","G1 "&amp;Input!D$55&amp;" "&amp;AI736&amp;" "&amp;Input!D$56&amp;" "&amp;AJ736&amp;" "&amp;Input!D$57&amp;" "&amp;AK736&amp;" "&amp;Input!D$58&amp;" "&amp;AL736&amp;" F "&amp;Input!D$51&amp;"")</f>
        <v>G1 X 107.3882 Y 5.5749 U 331.0699 Z 26.9978 F 400</v>
      </c>
      <c r="BO737" s="132">
        <f t="shared" ca="1" si="231"/>
        <v>107.8443</v>
      </c>
      <c r="BP737" s="132">
        <f t="shared" ca="1" si="231"/>
        <v>5.4992000000000001</v>
      </c>
      <c r="BQ737" s="132">
        <f t="shared" ca="1" si="231"/>
        <v>331.32080000000002</v>
      </c>
      <c r="BR737" s="132">
        <f t="shared" ca="1" si="231"/>
        <v>26.950299999999999</v>
      </c>
      <c r="BT737" s="132" t="str">
        <f t="shared" si="232"/>
        <v/>
      </c>
      <c r="BU737" s="132" t="str">
        <f t="shared" si="232"/>
        <v/>
      </c>
      <c r="BV737" s="132" t="str">
        <f t="shared" si="232"/>
        <v/>
      </c>
      <c r="BW737" s="132" t="str">
        <f t="shared" si="232"/>
        <v/>
      </c>
      <c r="BY737" s="132">
        <f t="shared" ca="1" si="230"/>
        <v>258.72300000000001</v>
      </c>
      <c r="BZ737" s="132">
        <f t="shared" ca="1" si="230"/>
        <v>168.0497</v>
      </c>
      <c r="CA737" s="132">
        <f t="shared" ca="1" si="230"/>
        <v>482.1995</v>
      </c>
      <c r="CB737" s="132">
        <f t="shared" ca="1" si="222"/>
        <v>189.5008</v>
      </c>
    </row>
    <row r="738" spans="2:80" x14ac:dyDescent="0.2">
      <c r="B738" s="21" t="str">
        <f>IF(C738&lt;&gt;"",ROWS(B$3:Me)-1,"")</f>
        <v/>
      </c>
      <c r="C738" s="22" t="str">
        <f>IF(Drela!N738="","",Drela!N738)</f>
        <v/>
      </c>
      <c r="D738" s="23" t="str">
        <f>IF(Drela!O738="","",Drela!O738)</f>
        <v/>
      </c>
      <c r="F738" s="21" t="str">
        <f t="shared" si="223"/>
        <v/>
      </c>
      <c r="G738" s="22" t="str">
        <f>IF(Drela!Q738="","",Drela!Q738)</f>
        <v/>
      </c>
      <c r="H738" s="23" t="str">
        <f>IF(Drela!R738="","",Drela!R738)</f>
        <v/>
      </c>
      <c r="I738" s="29"/>
      <c r="J738" s="21" t="str">
        <f t="shared" si="224"/>
        <v/>
      </c>
      <c r="K738" s="22" t="str">
        <f>IF(Drela!AF738="","",Drela!AF738)</f>
        <v/>
      </c>
      <c r="L738" s="23" t="str">
        <f>IF(Drela!AG738="","",Drela!AG738)</f>
        <v/>
      </c>
      <c r="M738" s="29"/>
      <c r="N738" s="21" t="str">
        <f t="shared" si="225"/>
        <v/>
      </c>
      <c r="O738" s="22" t="str">
        <f>IF(Drela!AI738="","",Drela!AI738)</f>
        <v/>
      </c>
      <c r="P738" s="23" t="str">
        <f>IF(Drela!AJ738="","",Drela!AJ738)</f>
        <v/>
      </c>
      <c r="R738" s="21">
        <v>735</v>
      </c>
      <c r="S738" s="24">
        <f ca="1"/>
        <v>108.24259186951139</v>
      </c>
      <c r="T738" s="24">
        <f ca="1"/>
        <v>5.4352011227526615</v>
      </c>
      <c r="V738" s="21">
        <v>735</v>
      </c>
      <c r="W738" s="24">
        <f ca="1"/>
        <v>331.53993167165424</v>
      </c>
      <c r="X738" s="24">
        <f ca="1"/>
        <v>26.910000528148682</v>
      </c>
      <c r="Y738" s="30"/>
      <c r="Z738" s="21">
        <v>735</v>
      </c>
      <c r="AA738" s="24">
        <f ca="1"/>
        <v>258.50386084400083</v>
      </c>
      <c r="AB738" s="24">
        <f ca="1"/>
        <v>168.08999947185134</v>
      </c>
      <c r="AD738" s="21">
        <v>735</v>
      </c>
      <c r="AE738" s="24">
        <f ca="1"/>
        <v>481.80120064614368</v>
      </c>
      <c r="AF738" s="24">
        <f ca="1"/>
        <v>189.56479887724734</v>
      </c>
      <c r="AH738" s="21">
        <v>735</v>
      </c>
      <c r="AI738" s="24">
        <f t="shared" ca="1" si="218"/>
        <v>108.2426</v>
      </c>
      <c r="AJ738" s="24">
        <f t="shared" ca="1" si="219"/>
        <v>5.4352</v>
      </c>
      <c r="AK738" s="24">
        <f t="shared" ca="1" si="220"/>
        <v>331.53989999999999</v>
      </c>
      <c r="AL738" s="24">
        <f t="shared" ca="1" si="221"/>
        <v>26.91</v>
      </c>
      <c r="AM738" s="26"/>
      <c r="AN738" s="26" t="str">
        <f ca="1">IF(AI738="","","G1 "&amp;Input!D55&amp;" "&amp;AI738&amp;" "&amp;Input!D$56&amp;" "&amp;AJ738&amp;" "&amp;Input!D$57&amp;" "&amp;AK738&amp;" "&amp;Input!D$58&amp;" "&amp;AL738&amp;" F "&amp;Input!D$51&amp;"")</f>
        <v>G1 X 108.2426 Y 5.4352 U 331.5399 Z 26.91 F 400</v>
      </c>
      <c r="AO738" s="26"/>
      <c r="AP738" s="26" t="str">
        <f ca="1">IF(AS738="","","G1 "&amp;Input!D$55&amp;" "&amp;AS738&amp;" "&amp;Input!D$56&amp;" "&amp;AT738&amp;" "&amp;Input!D$57&amp;" "&amp;AU738&amp;" "&amp;Input!D$58&amp;" "&amp;AV738&amp;" F "&amp;Input!D$52&amp;"")</f>
        <v>G1 X 258.5039 Y 168.09 U 481.8012 Z 189.5648 F 400</v>
      </c>
      <c r="AQ738" s="26"/>
      <c r="AR738" s="21">
        <v>735</v>
      </c>
      <c r="AS738" s="24">
        <f t="shared" ca="1" si="226"/>
        <v>258.50389999999999</v>
      </c>
      <c r="AT738" s="24">
        <f t="shared" ca="1" si="227"/>
        <v>168.09</v>
      </c>
      <c r="AU738" s="24">
        <f t="shared" ca="1" si="228"/>
        <v>481.80119999999999</v>
      </c>
      <c r="AV738" s="24">
        <f t="shared" ca="1" si="229"/>
        <v>189.56479999999999</v>
      </c>
      <c r="BC738" t="s">
        <v>1162</v>
      </c>
      <c r="BF738" s="74" t="str">
        <f ca="1">IF(AI737="","","G1 "&amp;Input!D$55&amp;" "&amp;AI737&amp;" "&amp;Input!D$56&amp;" "&amp;AJ737&amp;" "&amp;Input!D$57&amp;" "&amp;AK737&amp;" "&amp;Input!D$58&amp;" "&amp;AL737&amp;" F "&amp;Input!D$51&amp;"")</f>
        <v>G1 X 107.8443 Y 5.4992 U 331.3208 Z 26.9503 F 400</v>
      </c>
      <c r="BO738" s="132">
        <f t="shared" ca="1" si="231"/>
        <v>108.2426</v>
      </c>
      <c r="BP738" s="132">
        <f t="shared" ca="1" si="231"/>
        <v>5.4352</v>
      </c>
      <c r="BQ738" s="132">
        <f t="shared" ca="1" si="231"/>
        <v>331.53989999999999</v>
      </c>
      <c r="BR738" s="132">
        <f t="shared" ca="1" si="231"/>
        <v>26.91</v>
      </c>
      <c r="BT738" s="132" t="str">
        <f t="shared" si="232"/>
        <v/>
      </c>
      <c r="BU738" s="132" t="str">
        <f t="shared" si="232"/>
        <v/>
      </c>
      <c r="BV738" s="132" t="str">
        <f t="shared" si="232"/>
        <v/>
      </c>
      <c r="BW738" s="132" t="str">
        <f t="shared" si="232"/>
        <v/>
      </c>
      <c r="BY738" s="132">
        <f t="shared" ca="1" si="230"/>
        <v>258.50389999999999</v>
      </c>
      <c r="BZ738" s="132">
        <f t="shared" ca="1" si="230"/>
        <v>168.09</v>
      </c>
      <c r="CA738" s="132">
        <f t="shared" ca="1" si="230"/>
        <v>481.80119999999999</v>
      </c>
      <c r="CB738" s="132">
        <f t="shared" ca="1" si="222"/>
        <v>189.56479999999999</v>
      </c>
    </row>
    <row r="739" spans="2:80" x14ac:dyDescent="0.2">
      <c r="B739" s="21" t="str">
        <f>IF(C739&lt;&gt;"",ROWS(B$3:Me)-1,"")</f>
        <v/>
      </c>
      <c r="C739" s="22" t="str">
        <f>IF(Drela!N739="","",Drela!N739)</f>
        <v/>
      </c>
      <c r="D739" s="23" t="str">
        <f>IF(Drela!O739="","",Drela!O739)</f>
        <v/>
      </c>
      <c r="F739" s="21" t="str">
        <f t="shared" si="223"/>
        <v/>
      </c>
      <c r="G739" s="22" t="str">
        <f>IF(Drela!Q739="","",Drela!Q739)</f>
        <v/>
      </c>
      <c r="H739" s="23" t="str">
        <f>IF(Drela!R739="","",Drela!R739)</f>
        <v/>
      </c>
      <c r="I739" s="29"/>
      <c r="J739" s="21" t="str">
        <f t="shared" si="224"/>
        <v/>
      </c>
      <c r="K739" s="22" t="str">
        <f>IF(Drela!AF739="","",Drela!AF739)</f>
        <v/>
      </c>
      <c r="L739" s="23" t="str">
        <f>IF(Drela!AG739="","",Drela!AG739)</f>
        <v/>
      </c>
      <c r="M739" s="29"/>
      <c r="N739" s="21" t="str">
        <f t="shared" si="225"/>
        <v/>
      </c>
      <c r="O739" s="22" t="str">
        <f>IF(Drela!AI739="","",Drela!AI739)</f>
        <v/>
      </c>
      <c r="P739" s="23" t="str">
        <f>IF(Drela!AJ739="","",Drela!AJ739)</f>
        <v/>
      </c>
      <c r="R739" s="21">
        <v>736</v>
      </c>
      <c r="S739" s="24">
        <f ca="1"/>
        <v>108.58409095661992</v>
      </c>
      <c r="T739" s="24">
        <f ca="1"/>
        <v>5.3813409450284597</v>
      </c>
      <c r="V739" s="21">
        <v>736</v>
      </c>
      <c r="W739" s="24">
        <f ca="1"/>
        <v>331.72780805192889</v>
      </c>
      <c r="X739" s="24">
        <f ca="1"/>
        <v>26.876015081482805</v>
      </c>
      <c r="Y739" s="30"/>
      <c r="Z739" s="21">
        <v>736</v>
      </c>
      <c r="AA739" s="24">
        <f ca="1"/>
        <v>258.31598446372618</v>
      </c>
      <c r="AB739" s="24">
        <f ca="1"/>
        <v>168.12398491851721</v>
      </c>
      <c r="AD739" s="21">
        <v>736</v>
      </c>
      <c r="AE739" s="24">
        <f ca="1"/>
        <v>481.45970155903518</v>
      </c>
      <c r="AF739" s="24">
        <f ca="1"/>
        <v>189.61865905497154</v>
      </c>
      <c r="AH739" s="21">
        <v>736</v>
      </c>
      <c r="AI739" s="24">
        <f t="shared" ca="1" si="218"/>
        <v>108.58410000000001</v>
      </c>
      <c r="AJ739" s="24">
        <f t="shared" ca="1" si="219"/>
        <v>5.3813000000000004</v>
      </c>
      <c r="AK739" s="24">
        <f t="shared" ca="1" si="220"/>
        <v>331.7278</v>
      </c>
      <c r="AL739" s="24">
        <f t="shared" ca="1" si="221"/>
        <v>26.876000000000001</v>
      </c>
      <c r="AM739" s="26"/>
      <c r="AN739" s="26" t="str">
        <f ca="1">IF(AI739="","","G1 "&amp;Input!D55&amp;" "&amp;AI739&amp;" "&amp;Input!D$56&amp;" "&amp;AJ739&amp;" "&amp;Input!D$57&amp;" "&amp;AK739&amp;" "&amp;Input!D$58&amp;" "&amp;AL739&amp;" F "&amp;Input!D$51&amp;"")</f>
        <v>G1 X 108.5841 Y 5.3813 U 331.7278 Z 26.876 F 400</v>
      </c>
      <c r="AO739" s="26"/>
      <c r="AP739" s="26" t="str">
        <f ca="1">IF(AS739="","","G1 "&amp;Input!D$55&amp;" "&amp;AS739&amp;" "&amp;Input!D$56&amp;" "&amp;AT739&amp;" "&amp;Input!D$57&amp;" "&amp;AU739&amp;" "&amp;Input!D$58&amp;" "&amp;AV739&amp;" F "&amp;Input!D$52&amp;"")</f>
        <v>G1 X 258.316 Y 168.124 U 481.4597 Z 189.6187 F 400</v>
      </c>
      <c r="AQ739" s="26"/>
      <c r="AR739" s="21">
        <v>736</v>
      </c>
      <c r="AS739" s="24">
        <f t="shared" ca="1" si="226"/>
        <v>258.31599999999997</v>
      </c>
      <c r="AT739" s="24">
        <f t="shared" ca="1" si="227"/>
        <v>168.124</v>
      </c>
      <c r="AU739" s="24">
        <f t="shared" ca="1" si="228"/>
        <v>481.4597</v>
      </c>
      <c r="AV739" s="24">
        <f t="shared" ca="1" si="229"/>
        <v>189.61869999999999</v>
      </c>
      <c r="BC739" t="s">
        <v>1163</v>
      </c>
      <c r="BF739" s="74" t="str">
        <f ca="1">IF(AI738="","","G1 "&amp;Input!D$55&amp;" "&amp;AI738&amp;" "&amp;Input!D$56&amp;" "&amp;AJ738&amp;" "&amp;Input!D$57&amp;" "&amp;AK738&amp;" "&amp;Input!D$58&amp;" "&amp;AL738&amp;" F "&amp;Input!D$51&amp;"")</f>
        <v>G1 X 108.2426 Y 5.4352 U 331.5399 Z 26.91 F 400</v>
      </c>
      <c r="BO739" s="132">
        <f t="shared" ca="1" si="231"/>
        <v>108.58410000000001</v>
      </c>
      <c r="BP739" s="132">
        <f t="shared" ca="1" si="231"/>
        <v>5.3813000000000004</v>
      </c>
      <c r="BQ739" s="132">
        <f t="shared" ca="1" si="231"/>
        <v>331.7278</v>
      </c>
      <c r="BR739" s="132">
        <f t="shared" ca="1" si="231"/>
        <v>26.876000000000001</v>
      </c>
      <c r="BT739" s="132" t="str">
        <f t="shared" si="232"/>
        <v/>
      </c>
      <c r="BU739" s="132" t="str">
        <f t="shared" si="232"/>
        <v/>
      </c>
      <c r="BV739" s="132" t="str">
        <f t="shared" si="232"/>
        <v/>
      </c>
      <c r="BW739" s="132" t="str">
        <f t="shared" si="232"/>
        <v/>
      </c>
      <c r="BY739" s="132">
        <f t="shared" ca="1" si="230"/>
        <v>258.31599999999997</v>
      </c>
      <c r="BZ739" s="132">
        <f t="shared" ca="1" si="230"/>
        <v>168.124</v>
      </c>
      <c r="CA739" s="132">
        <f t="shared" ca="1" si="230"/>
        <v>481.4597</v>
      </c>
      <c r="CB739" s="132">
        <f t="shared" ca="1" si="222"/>
        <v>189.61869999999999</v>
      </c>
    </row>
    <row r="740" spans="2:80" x14ac:dyDescent="0.2">
      <c r="B740" s="21" t="str">
        <f>IF(C740&lt;&gt;"",ROWS(B$3:Me)-1,"")</f>
        <v/>
      </c>
      <c r="C740" s="22" t="str">
        <f>IF(Drela!N740="","",Drela!N740)</f>
        <v/>
      </c>
      <c r="D740" s="23" t="str">
        <f>IF(Drela!O740="","",Drela!O740)</f>
        <v/>
      </c>
      <c r="F740" s="21" t="str">
        <f t="shared" si="223"/>
        <v/>
      </c>
      <c r="G740" s="22" t="str">
        <f>IF(Drela!Q740="","",Drela!Q740)</f>
        <v/>
      </c>
      <c r="H740" s="23" t="str">
        <f>IF(Drela!R740="","",Drela!R740)</f>
        <v/>
      </c>
      <c r="I740" s="29"/>
      <c r="J740" s="21" t="str">
        <f t="shared" si="224"/>
        <v/>
      </c>
      <c r="K740" s="22" t="str">
        <f>IF(Drela!AF740="","",Drela!AF740)</f>
        <v/>
      </c>
      <c r="L740" s="23" t="str">
        <f>IF(Drela!AG740="","",Drela!AG740)</f>
        <v/>
      </c>
      <c r="M740" s="29"/>
      <c r="N740" s="21" t="str">
        <f t="shared" si="225"/>
        <v/>
      </c>
      <c r="O740" s="22" t="str">
        <f>IF(Drela!AI740="","",Drela!AI740)</f>
        <v/>
      </c>
      <c r="P740" s="23" t="str">
        <f>IF(Drela!AJ740="","",Drela!AJ740)</f>
        <v/>
      </c>
      <c r="R740" s="21">
        <v>737</v>
      </c>
      <c r="S740" s="24">
        <f ca="1"/>
        <v>108.8736256425032</v>
      </c>
      <c r="T740" s="24">
        <f ca="1"/>
        <v>5.3357199171391381</v>
      </c>
      <c r="V740" s="21">
        <v>737</v>
      </c>
      <c r="W740" s="24">
        <f ca="1"/>
        <v>331.88709665781033</v>
      </c>
      <c r="X740" s="24">
        <f ca="1"/>
        <v>26.847225058439726</v>
      </c>
      <c r="Y740" s="30"/>
      <c r="Z740" s="21">
        <v>737</v>
      </c>
      <c r="AA740" s="24">
        <f ca="1"/>
        <v>258.15669585784474</v>
      </c>
      <c r="AB740" s="24">
        <f ca="1"/>
        <v>168.15277494156027</v>
      </c>
      <c r="AD740" s="21">
        <v>737</v>
      </c>
      <c r="AE740" s="24">
        <f ca="1"/>
        <v>481.17016687315191</v>
      </c>
      <c r="AF740" s="24">
        <f ca="1"/>
        <v>189.66428008286087</v>
      </c>
      <c r="AH740" s="21">
        <v>737</v>
      </c>
      <c r="AI740" s="24">
        <f t="shared" ca="1" si="218"/>
        <v>108.8736</v>
      </c>
      <c r="AJ740" s="24">
        <f t="shared" ca="1" si="219"/>
        <v>5.3357000000000001</v>
      </c>
      <c r="AK740" s="24">
        <f t="shared" ca="1" si="220"/>
        <v>331.88709999999998</v>
      </c>
      <c r="AL740" s="24">
        <f t="shared" ca="1" si="221"/>
        <v>26.847200000000001</v>
      </c>
      <c r="AM740" s="26"/>
      <c r="AN740" s="26" t="str">
        <f ca="1">IF(AI740="","","G1 "&amp;Input!D55&amp;" "&amp;AI740&amp;" "&amp;Input!D$56&amp;" "&amp;AJ740&amp;" "&amp;Input!D$57&amp;" "&amp;AK740&amp;" "&amp;Input!D$58&amp;" "&amp;AL740&amp;" F "&amp;Input!D$51&amp;"")</f>
        <v>G1 X 108.8736 Y 5.3357 U 331.8871 Z 26.8472 F 400</v>
      </c>
      <c r="AO740" s="26"/>
      <c r="AP740" s="26" t="str">
        <f ca="1">IF(AS740="","","G1 "&amp;Input!D$55&amp;" "&amp;AS740&amp;" "&amp;Input!D$56&amp;" "&amp;AT740&amp;" "&amp;Input!D$57&amp;" "&amp;AU740&amp;" "&amp;Input!D$58&amp;" "&amp;AV740&amp;" F "&amp;Input!D$52&amp;"")</f>
        <v>G1 X 258.1567 Y 168.1528 U 481.1702 Z 189.6643 F 400</v>
      </c>
      <c r="AQ740" s="26"/>
      <c r="AR740" s="21">
        <v>737</v>
      </c>
      <c r="AS740" s="24">
        <f t="shared" ca="1" si="226"/>
        <v>258.1567</v>
      </c>
      <c r="AT740" s="24">
        <f t="shared" ca="1" si="227"/>
        <v>168.15280000000001</v>
      </c>
      <c r="AU740" s="24">
        <f t="shared" ca="1" si="228"/>
        <v>481.17020000000002</v>
      </c>
      <c r="AV740" s="24">
        <f t="shared" ca="1" si="229"/>
        <v>189.6643</v>
      </c>
      <c r="BC740" t="s">
        <v>1164</v>
      </c>
      <c r="BF740" s="74" t="str">
        <f ca="1">IF(AI739="","","G1 "&amp;Input!D$55&amp;" "&amp;AI739&amp;" "&amp;Input!D$56&amp;" "&amp;AJ739&amp;" "&amp;Input!D$57&amp;" "&amp;AK739&amp;" "&amp;Input!D$58&amp;" "&amp;AL739&amp;" F "&amp;Input!D$51&amp;"")</f>
        <v>G1 X 108.5841 Y 5.3813 U 331.7278 Z 26.876 F 400</v>
      </c>
      <c r="BO740" s="132">
        <f t="shared" ca="1" si="231"/>
        <v>108.8736</v>
      </c>
      <c r="BP740" s="132">
        <f t="shared" ca="1" si="231"/>
        <v>5.3357000000000001</v>
      </c>
      <c r="BQ740" s="132">
        <f t="shared" ca="1" si="231"/>
        <v>331.88709999999998</v>
      </c>
      <c r="BR740" s="132">
        <f t="shared" ca="1" si="231"/>
        <v>26.847200000000001</v>
      </c>
      <c r="BT740" s="132" t="str">
        <f t="shared" si="232"/>
        <v/>
      </c>
      <c r="BU740" s="132" t="str">
        <f t="shared" si="232"/>
        <v/>
      </c>
      <c r="BV740" s="132" t="str">
        <f t="shared" si="232"/>
        <v/>
      </c>
      <c r="BW740" s="132" t="str">
        <f t="shared" si="232"/>
        <v/>
      </c>
      <c r="BY740" s="132">
        <f t="shared" ca="1" si="230"/>
        <v>258.1567</v>
      </c>
      <c r="BZ740" s="132">
        <f t="shared" ca="1" si="230"/>
        <v>168.15280000000001</v>
      </c>
      <c r="CA740" s="132">
        <f t="shared" ca="1" si="230"/>
        <v>481.17020000000002</v>
      </c>
      <c r="CB740" s="132">
        <f t="shared" ca="1" si="222"/>
        <v>189.6643</v>
      </c>
    </row>
    <row r="741" spans="2:80" x14ac:dyDescent="0.2">
      <c r="B741" s="21" t="str">
        <f>IF(C741&lt;&gt;"",ROWS(B$3:Me)-1,"")</f>
        <v/>
      </c>
      <c r="C741" s="22" t="str">
        <f>IF(Drela!N741="","",Drela!N741)</f>
        <v/>
      </c>
      <c r="D741" s="23" t="str">
        <f>IF(Drela!O741="","",Drela!O741)</f>
        <v/>
      </c>
      <c r="F741" s="21" t="str">
        <f t="shared" si="223"/>
        <v/>
      </c>
      <c r="G741" s="22" t="str">
        <f>IF(Drela!Q741="","",Drela!Q741)</f>
        <v/>
      </c>
      <c r="H741" s="23" t="str">
        <f>IF(Drela!R741="","",Drela!R741)</f>
        <v/>
      </c>
      <c r="I741" s="29"/>
      <c r="J741" s="21" t="str">
        <f t="shared" si="224"/>
        <v/>
      </c>
      <c r="K741" s="22" t="str">
        <f>IF(Drela!AF741="","",Drela!AF741)</f>
        <v/>
      </c>
      <c r="L741" s="23" t="str">
        <f>IF(Drela!AG741="","",Drela!AG741)</f>
        <v/>
      </c>
      <c r="M741" s="29"/>
      <c r="N741" s="21" t="str">
        <f t="shared" si="225"/>
        <v/>
      </c>
      <c r="O741" s="22" t="str">
        <f>IF(Drela!AI741="","",Drela!AI741)</f>
        <v/>
      </c>
      <c r="P741" s="23" t="str">
        <f>IF(Drela!AJ741="","",Drela!AJ741)</f>
        <v/>
      </c>
      <c r="R741" s="21">
        <v>738</v>
      </c>
      <c r="S741" s="24">
        <f ca="1"/>
        <v>109.13132937820198</v>
      </c>
      <c r="T741" s="24">
        <f ca="1"/>
        <v>5.2951751067971058</v>
      </c>
      <c r="V741" s="21">
        <v>738</v>
      </c>
      <c r="W741" s="24">
        <f ca="1"/>
        <v>332.02887410107911</v>
      </c>
      <c r="X741" s="24">
        <f ca="1"/>
        <v>26.821633685550779</v>
      </c>
      <c r="Y741" s="30"/>
      <c r="Z741" s="21">
        <v>738</v>
      </c>
      <c r="AA741" s="24">
        <f ca="1"/>
        <v>258.01491841457596</v>
      </c>
      <c r="AB741" s="24">
        <f ca="1"/>
        <v>168.17836631444919</v>
      </c>
      <c r="AD741" s="21">
        <v>738</v>
      </c>
      <c r="AE741" s="24">
        <f ca="1"/>
        <v>480.91246313745313</v>
      </c>
      <c r="AF741" s="24">
        <f ca="1"/>
        <v>189.7048248932029</v>
      </c>
      <c r="AH741" s="21">
        <v>738</v>
      </c>
      <c r="AI741" s="24">
        <f t="shared" ca="1" si="218"/>
        <v>109.1313</v>
      </c>
      <c r="AJ741" s="24">
        <f t="shared" ca="1" si="219"/>
        <v>5.2952000000000004</v>
      </c>
      <c r="AK741" s="24">
        <f t="shared" ca="1" si="220"/>
        <v>332.02890000000002</v>
      </c>
      <c r="AL741" s="24">
        <f t="shared" ca="1" si="221"/>
        <v>26.8216</v>
      </c>
      <c r="AM741" s="26"/>
      <c r="AN741" s="26" t="str">
        <f ca="1">IF(AI741="","","G1 "&amp;Input!D55&amp;" "&amp;AI741&amp;" "&amp;Input!D$56&amp;" "&amp;AJ741&amp;" "&amp;Input!D$57&amp;" "&amp;AK741&amp;" "&amp;Input!D$58&amp;" "&amp;AL741&amp;" F "&amp;Input!D$51&amp;"")</f>
        <v>G1 X 109.1313 Y 5.2952 U 332.0289 Z 26.8216 F 400</v>
      </c>
      <c r="AO741" s="26"/>
      <c r="AP741" s="26" t="str">
        <f ca="1">IF(AS741="","","G1 "&amp;Input!D$55&amp;" "&amp;AS741&amp;" "&amp;Input!D$56&amp;" "&amp;AT741&amp;" "&amp;Input!D$57&amp;" "&amp;AU741&amp;" "&amp;Input!D$58&amp;" "&amp;AV741&amp;" F "&amp;Input!D$52&amp;"")</f>
        <v>G1 X 258.0149 Y 168.1784 U 480.9125 Z 189.7048 F 400</v>
      </c>
      <c r="AQ741" s="26"/>
      <c r="AR741" s="21">
        <v>738</v>
      </c>
      <c r="AS741" s="24">
        <f t="shared" ca="1" si="226"/>
        <v>258.01490000000001</v>
      </c>
      <c r="AT741" s="24">
        <f t="shared" ca="1" si="227"/>
        <v>168.17840000000001</v>
      </c>
      <c r="AU741" s="24">
        <f t="shared" ca="1" si="228"/>
        <v>480.91250000000002</v>
      </c>
      <c r="AV741" s="24">
        <f t="shared" ca="1" si="229"/>
        <v>189.70480000000001</v>
      </c>
      <c r="BC741" t="s">
        <v>1165</v>
      </c>
      <c r="BF741" s="74" t="str">
        <f ca="1">IF(AI740="","","G1 "&amp;Input!D$55&amp;" "&amp;AI740&amp;" "&amp;Input!D$56&amp;" "&amp;AJ740&amp;" "&amp;Input!D$57&amp;" "&amp;AK740&amp;" "&amp;Input!D$58&amp;" "&amp;AL740&amp;" F "&amp;Input!D$51&amp;"")</f>
        <v>G1 X 108.8736 Y 5.3357 U 331.8871 Z 26.8472 F 400</v>
      </c>
      <c r="BO741" s="132">
        <f t="shared" ca="1" si="231"/>
        <v>109.1313</v>
      </c>
      <c r="BP741" s="132">
        <f t="shared" ca="1" si="231"/>
        <v>5.2952000000000004</v>
      </c>
      <c r="BQ741" s="132">
        <f t="shared" ca="1" si="231"/>
        <v>332.02890000000002</v>
      </c>
      <c r="BR741" s="132">
        <f t="shared" ca="1" si="231"/>
        <v>26.8216</v>
      </c>
      <c r="BT741" s="132" t="str">
        <f t="shared" si="232"/>
        <v/>
      </c>
      <c r="BU741" s="132" t="str">
        <f t="shared" si="232"/>
        <v/>
      </c>
      <c r="BV741" s="132" t="str">
        <f t="shared" si="232"/>
        <v/>
      </c>
      <c r="BW741" s="132" t="str">
        <f t="shared" si="232"/>
        <v/>
      </c>
      <c r="BY741" s="132">
        <f t="shared" ca="1" si="230"/>
        <v>258.01490000000001</v>
      </c>
      <c r="BZ741" s="132">
        <f t="shared" ca="1" si="230"/>
        <v>168.17840000000001</v>
      </c>
      <c r="CA741" s="132">
        <f t="shared" ca="1" si="230"/>
        <v>480.91250000000002</v>
      </c>
      <c r="CB741" s="132">
        <f t="shared" ca="1" si="222"/>
        <v>189.70480000000001</v>
      </c>
    </row>
    <row r="742" spans="2:80" x14ac:dyDescent="0.2">
      <c r="B742" s="21" t="str">
        <f>IF(C742&lt;&gt;"",ROWS(B$3:Me)-1,"")</f>
        <v/>
      </c>
      <c r="C742" s="22" t="str">
        <f>IF(Drela!N742="","",Drela!N742)</f>
        <v/>
      </c>
      <c r="D742" s="23" t="str">
        <f>IF(Drela!O742="","",Drela!O742)</f>
        <v/>
      </c>
      <c r="F742" s="21" t="str">
        <f t="shared" si="223"/>
        <v/>
      </c>
      <c r="G742" s="22" t="str">
        <f>IF(Drela!Q742="","",Drela!Q742)</f>
        <v/>
      </c>
      <c r="H742" s="23" t="str">
        <f>IF(Drela!R742="","",Drela!R742)</f>
        <v/>
      </c>
      <c r="I742" s="29"/>
      <c r="J742" s="21" t="str">
        <f t="shared" si="224"/>
        <v/>
      </c>
      <c r="K742" s="22" t="str">
        <f>IF(Drela!AF742="","",Drela!AF742)</f>
        <v/>
      </c>
      <c r="L742" s="23" t="str">
        <f>IF(Drela!AG742="","",Drela!AG742)</f>
        <v/>
      </c>
      <c r="M742" s="29"/>
      <c r="N742" s="21" t="str">
        <f t="shared" si="225"/>
        <v/>
      </c>
      <c r="O742" s="22" t="str">
        <f>IF(Drela!AI742="","",Drela!AI742)</f>
        <v/>
      </c>
      <c r="P742" s="23" t="str">
        <f>IF(Drela!AJ742="","",Drela!AJ742)</f>
        <v/>
      </c>
      <c r="R742" s="21">
        <v>739</v>
      </c>
      <c r="S742" s="24">
        <f ca="1"/>
        <v>109.38115903437912</v>
      </c>
      <c r="T742" s="24">
        <f ca="1"/>
        <v>5.2562254683690774</v>
      </c>
      <c r="V742" s="21">
        <v>739</v>
      </c>
      <c r="W742" s="24">
        <f ca="1"/>
        <v>332.16632399959343</v>
      </c>
      <c r="X742" s="24">
        <f ca="1"/>
        <v>26.797020988499561</v>
      </c>
      <c r="Y742" s="30"/>
      <c r="Z742" s="21">
        <v>739</v>
      </c>
      <c r="AA742" s="24">
        <f ca="1"/>
        <v>257.87746851606158</v>
      </c>
      <c r="AB742" s="24">
        <f ca="1"/>
        <v>168.20297901150042</v>
      </c>
      <c r="AD742" s="21">
        <v>739</v>
      </c>
      <c r="AE742" s="24">
        <f ca="1"/>
        <v>480.66263348127598</v>
      </c>
      <c r="AF742" s="24">
        <f ca="1"/>
        <v>189.74377453163092</v>
      </c>
      <c r="AH742" s="21">
        <v>739</v>
      </c>
      <c r="AI742" s="24">
        <f t="shared" ca="1" si="218"/>
        <v>109.38120000000001</v>
      </c>
      <c r="AJ742" s="24">
        <f t="shared" ca="1" si="219"/>
        <v>5.2561999999999998</v>
      </c>
      <c r="AK742" s="24">
        <f t="shared" ca="1" si="220"/>
        <v>332.16629999999998</v>
      </c>
      <c r="AL742" s="24">
        <f t="shared" ca="1" si="221"/>
        <v>26.797000000000001</v>
      </c>
      <c r="AM742" s="26"/>
      <c r="AN742" s="26" t="str">
        <f ca="1">IF(AI742="","","G1 "&amp;Input!D55&amp;" "&amp;AI742&amp;" "&amp;Input!D$56&amp;" "&amp;AJ742&amp;" "&amp;Input!D$57&amp;" "&amp;AK742&amp;" "&amp;Input!D$58&amp;" "&amp;AL742&amp;" F "&amp;Input!D$51&amp;"")</f>
        <v>G1 X 109.3812 Y 5.2562 U 332.1663 Z 26.797 F 400</v>
      </c>
      <c r="AO742" s="26"/>
      <c r="AP742" s="26" t="str">
        <f ca="1">IF(AS742="","","G1 "&amp;Input!D$55&amp;" "&amp;AS742&amp;" "&amp;Input!D$56&amp;" "&amp;AT742&amp;" "&amp;Input!D$57&amp;" "&amp;AU742&amp;" "&amp;Input!D$58&amp;" "&amp;AV742&amp;" F "&amp;Input!D$52&amp;"")</f>
        <v>G1 X 257.8775 Y 168.203 U 480.6626 Z 189.7438 F 400</v>
      </c>
      <c r="AQ742" s="26"/>
      <c r="AR742" s="21">
        <v>739</v>
      </c>
      <c r="AS742" s="24">
        <f t="shared" ca="1" si="226"/>
        <v>257.8775</v>
      </c>
      <c r="AT742" s="24">
        <f t="shared" ca="1" si="227"/>
        <v>168.203</v>
      </c>
      <c r="AU742" s="24">
        <f t="shared" ca="1" si="228"/>
        <v>480.6626</v>
      </c>
      <c r="AV742" s="24">
        <f t="shared" ca="1" si="229"/>
        <v>189.74379999999999</v>
      </c>
      <c r="BC742" t="s">
        <v>1166</v>
      </c>
      <c r="BF742" s="74" t="str">
        <f ca="1">IF(AI741="","","G1 "&amp;Input!D$55&amp;" "&amp;AI741&amp;" "&amp;Input!D$56&amp;" "&amp;AJ741&amp;" "&amp;Input!D$57&amp;" "&amp;AK741&amp;" "&amp;Input!D$58&amp;" "&amp;AL741&amp;" F "&amp;Input!D$51&amp;"")</f>
        <v>G1 X 109.1313 Y 5.2952 U 332.0289 Z 26.8216 F 400</v>
      </c>
      <c r="BO742" s="132">
        <f t="shared" ca="1" si="231"/>
        <v>109.38120000000001</v>
      </c>
      <c r="BP742" s="132">
        <f t="shared" ca="1" si="231"/>
        <v>5.2561999999999998</v>
      </c>
      <c r="BQ742" s="132">
        <f t="shared" ca="1" si="231"/>
        <v>332.16629999999998</v>
      </c>
      <c r="BR742" s="132">
        <f t="shared" ca="1" si="231"/>
        <v>26.797000000000001</v>
      </c>
      <c r="BT742" s="132" t="str">
        <f t="shared" si="232"/>
        <v/>
      </c>
      <c r="BU742" s="132" t="str">
        <f t="shared" si="232"/>
        <v/>
      </c>
      <c r="BV742" s="132" t="str">
        <f t="shared" si="232"/>
        <v/>
      </c>
      <c r="BW742" s="132" t="str">
        <f t="shared" si="232"/>
        <v/>
      </c>
      <c r="BY742" s="132">
        <f t="shared" ca="1" si="230"/>
        <v>257.8775</v>
      </c>
      <c r="BZ742" s="132">
        <f t="shared" ca="1" si="230"/>
        <v>168.203</v>
      </c>
      <c r="CA742" s="132">
        <f t="shared" ca="1" si="230"/>
        <v>480.6626</v>
      </c>
      <c r="CB742" s="132">
        <f t="shared" ca="1" si="222"/>
        <v>189.74379999999999</v>
      </c>
    </row>
    <row r="743" spans="2:80" x14ac:dyDescent="0.2">
      <c r="B743" s="21" t="str">
        <f>IF(C743&lt;&gt;"",ROWS(B$3:Me)-1,"")</f>
        <v/>
      </c>
      <c r="C743" s="22" t="str">
        <f>IF(Drela!N743="","",Drela!N743)</f>
        <v/>
      </c>
      <c r="D743" s="23" t="str">
        <f>IF(Drela!O743="","",Drela!O743)</f>
        <v/>
      </c>
      <c r="F743" s="21" t="str">
        <f t="shared" si="223"/>
        <v/>
      </c>
      <c r="G743" s="22" t="str">
        <f>IF(Drela!Q743="","",Drela!Q743)</f>
        <v/>
      </c>
      <c r="H743" s="23" t="str">
        <f>IF(Drela!R743="","",Drela!R743)</f>
        <v/>
      </c>
      <c r="I743" s="29"/>
      <c r="J743" s="21" t="str">
        <f t="shared" si="224"/>
        <v/>
      </c>
      <c r="K743" s="22" t="str">
        <f>IF(Drela!AF743="","",Drela!AF743)</f>
        <v/>
      </c>
      <c r="L743" s="23" t="str">
        <f>IF(Drela!AG743="","",Drela!AG743)</f>
        <v/>
      </c>
      <c r="M743" s="29"/>
      <c r="N743" s="21" t="str">
        <f t="shared" si="225"/>
        <v/>
      </c>
      <c r="O743" s="22" t="str">
        <f>IF(Drela!AI743="","",Drela!AI743)</f>
        <v/>
      </c>
      <c r="P743" s="23" t="str">
        <f>IF(Drela!AJ743="","",Drela!AJ743)</f>
        <v/>
      </c>
      <c r="R743" s="21">
        <v>740</v>
      </c>
      <c r="S743" s="24">
        <f ca="1"/>
        <v>109.6419451665481</v>
      </c>
      <c r="T743" s="24">
        <f ca="1"/>
        <v>5.2161388829977424</v>
      </c>
      <c r="V743" s="21">
        <v>740</v>
      </c>
      <c r="W743" s="24">
        <f ca="1"/>
        <v>332.30980897784843</v>
      </c>
      <c r="X743" s="24">
        <f ca="1"/>
        <v>26.771644260886685</v>
      </c>
      <c r="Y743" s="30"/>
      <c r="Z743" s="21">
        <v>740</v>
      </c>
      <c r="AA743" s="24">
        <f ca="1"/>
        <v>257.73398353780658</v>
      </c>
      <c r="AB743" s="24">
        <f ca="1"/>
        <v>168.22835573911331</v>
      </c>
      <c r="AD743" s="21">
        <v>740</v>
      </c>
      <c r="AE743" s="24">
        <f ca="1"/>
        <v>480.40184734910702</v>
      </c>
      <c r="AF743" s="24">
        <f ca="1"/>
        <v>189.78386111700226</v>
      </c>
      <c r="AH743" s="21">
        <v>740</v>
      </c>
      <c r="AI743" s="24">
        <f t="shared" ca="1" si="218"/>
        <v>109.64190000000001</v>
      </c>
      <c r="AJ743" s="24">
        <f t="shared" ca="1" si="219"/>
        <v>5.2161</v>
      </c>
      <c r="AK743" s="24">
        <f t="shared" ca="1" si="220"/>
        <v>332.3098</v>
      </c>
      <c r="AL743" s="24">
        <f t="shared" ca="1" si="221"/>
        <v>26.771599999999999</v>
      </c>
      <c r="AM743" s="26"/>
      <c r="AN743" s="26" t="str">
        <f ca="1">IF(AI743="","","G1 "&amp;Input!D55&amp;" "&amp;AI743&amp;" "&amp;Input!D$56&amp;" "&amp;AJ743&amp;" "&amp;Input!D$57&amp;" "&amp;AK743&amp;" "&amp;Input!D$58&amp;" "&amp;AL743&amp;" F "&amp;Input!D$51&amp;"")</f>
        <v>G1 X 109.6419 Y 5.2161 U 332.3098 Z 26.7716 F 400</v>
      </c>
      <c r="AO743" s="26"/>
      <c r="AP743" s="26" t="str">
        <f ca="1">IF(AS743="","","G1 "&amp;Input!D$55&amp;" "&amp;AS743&amp;" "&amp;Input!D$56&amp;" "&amp;AT743&amp;" "&amp;Input!D$57&amp;" "&amp;AU743&amp;" "&amp;Input!D$58&amp;" "&amp;AV743&amp;" F "&amp;Input!D$52&amp;"")</f>
        <v>G1 X 257.734 Y 168.2284 U 480.4018 Z 189.7839 F 400</v>
      </c>
      <c r="AQ743" s="26"/>
      <c r="AR743" s="21">
        <v>740</v>
      </c>
      <c r="AS743" s="24">
        <f t="shared" ca="1" si="226"/>
        <v>257.73399999999998</v>
      </c>
      <c r="AT743" s="24">
        <f t="shared" ca="1" si="227"/>
        <v>168.22839999999999</v>
      </c>
      <c r="AU743" s="24">
        <f t="shared" ca="1" si="228"/>
        <v>480.40179999999998</v>
      </c>
      <c r="AV743" s="24">
        <f t="shared" ca="1" si="229"/>
        <v>189.78389999999999</v>
      </c>
      <c r="BC743" t="s">
        <v>1167</v>
      </c>
      <c r="BF743" s="74" t="str">
        <f ca="1">IF(AI742="","","G1 "&amp;Input!D$55&amp;" "&amp;AI742&amp;" "&amp;Input!D$56&amp;" "&amp;AJ742&amp;" "&amp;Input!D$57&amp;" "&amp;AK742&amp;" "&amp;Input!D$58&amp;" "&amp;AL742&amp;" F "&amp;Input!D$51&amp;"")</f>
        <v>G1 X 109.3812 Y 5.2562 U 332.1663 Z 26.797 F 400</v>
      </c>
      <c r="BO743" s="132">
        <f t="shared" ca="1" si="231"/>
        <v>109.64190000000001</v>
      </c>
      <c r="BP743" s="132">
        <f t="shared" ca="1" si="231"/>
        <v>5.2161</v>
      </c>
      <c r="BQ743" s="132">
        <f t="shared" ca="1" si="231"/>
        <v>332.3098</v>
      </c>
      <c r="BR743" s="132">
        <f t="shared" ca="1" si="231"/>
        <v>26.771599999999999</v>
      </c>
      <c r="BT743" s="132" t="str">
        <f t="shared" si="232"/>
        <v/>
      </c>
      <c r="BU743" s="132" t="str">
        <f t="shared" si="232"/>
        <v/>
      </c>
      <c r="BV743" s="132" t="str">
        <f t="shared" si="232"/>
        <v/>
      </c>
      <c r="BW743" s="132" t="str">
        <f t="shared" si="232"/>
        <v/>
      </c>
      <c r="BY743" s="132">
        <f t="shared" ca="1" si="230"/>
        <v>257.73399999999998</v>
      </c>
      <c r="BZ743" s="132">
        <f t="shared" ca="1" si="230"/>
        <v>168.22839999999999</v>
      </c>
      <c r="CA743" s="132">
        <f t="shared" ca="1" si="230"/>
        <v>480.40179999999998</v>
      </c>
      <c r="CB743" s="132">
        <f t="shared" ca="1" si="222"/>
        <v>189.78389999999999</v>
      </c>
    </row>
    <row r="744" spans="2:80" x14ac:dyDescent="0.2">
      <c r="B744" s="21" t="str">
        <f>IF(C744&lt;&gt;"",ROWS(B$3:Me)-1,"")</f>
        <v/>
      </c>
      <c r="C744" s="22" t="str">
        <f>IF(Drela!N744="","",Drela!N744)</f>
        <v/>
      </c>
      <c r="D744" s="23" t="str">
        <f>IF(Drela!O744="","",Drela!O744)</f>
        <v/>
      </c>
      <c r="F744" s="21" t="str">
        <f t="shared" si="223"/>
        <v/>
      </c>
      <c r="G744" s="22" t="str">
        <f>IF(Drela!Q744="","",Drela!Q744)</f>
        <v/>
      </c>
      <c r="H744" s="23" t="str">
        <f>IF(Drela!R744="","",Drela!R744)</f>
        <v/>
      </c>
      <c r="I744" s="29"/>
      <c r="J744" s="21" t="str">
        <f t="shared" si="224"/>
        <v/>
      </c>
      <c r="K744" s="22" t="str">
        <f>IF(Drela!AF744="","",Drela!AF744)</f>
        <v/>
      </c>
      <c r="L744" s="23" t="str">
        <f>IF(Drela!AG744="","",Drela!AG744)</f>
        <v/>
      </c>
      <c r="M744" s="29"/>
      <c r="N744" s="21" t="str">
        <f t="shared" si="225"/>
        <v/>
      </c>
      <c r="O744" s="22" t="str">
        <f>IF(Drela!AI744="","",Drela!AI744)</f>
        <v/>
      </c>
      <c r="P744" s="23" t="str">
        <f>IF(Drela!AJ744="","",Drela!AJ744)</f>
        <v/>
      </c>
      <c r="R744" s="21">
        <v>741</v>
      </c>
      <c r="S744" s="24">
        <f ca="1"/>
        <v>109.91201306962463</v>
      </c>
      <c r="T744" s="24">
        <f ca="1"/>
        <v>5.1751789389296885</v>
      </c>
      <c r="V744" s="21">
        <v>741</v>
      </c>
      <c r="W744" s="24">
        <f ca="1"/>
        <v>332.45840768688657</v>
      </c>
      <c r="X744" s="24">
        <f ca="1"/>
        <v>26.745669867980816</v>
      </c>
      <c r="Y744" s="30"/>
      <c r="Z744" s="21">
        <v>741</v>
      </c>
      <c r="AA744" s="24">
        <f ca="1"/>
        <v>257.5853848287685</v>
      </c>
      <c r="AB744" s="24">
        <f ca="1"/>
        <v>168.25433013201919</v>
      </c>
      <c r="AD744" s="21">
        <v>741</v>
      </c>
      <c r="AE744" s="24">
        <f ca="1"/>
        <v>480.13177944603046</v>
      </c>
      <c r="AF744" s="24">
        <f ca="1"/>
        <v>189.82482106107031</v>
      </c>
      <c r="AH744" s="21">
        <v>741</v>
      </c>
      <c r="AI744" s="24">
        <f t="shared" ca="1" si="218"/>
        <v>109.91200000000001</v>
      </c>
      <c r="AJ744" s="24">
        <f t="shared" ca="1" si="219"/>
        <v>5.1752000000000002</v>
      </c>
      <c r="AK744" s="24">
        <f t="shared" ca="1" si="220"/>
        <v>332.45839999999998</v>
      </c>
      <c r="AL744" s="24">
        <f t="shared" ca="1" si="221"/>
        <v>26.745699999999999</v>
      </c>
      <c r="AM744" s="26"/>
      <c r="AN744" s="26" t="str">
        <f ca="1">IF(AI744="","","G1 "&amp;Input!D55&amp;" "&amp;AI744&amp;" "&amp;Input!D$56&amp;" "&amp;AJ744&amp;" "&amp;Input!D$57&amp;" "&amp;AK744&amp;" "&amp;Input!D$58&amp;" "&amp;AL744&amp;" F "&amp;Input!D$51&amp;"")</f>
        <v>G1 X 109.912 Y 5.1752 U 332.4584 Z 26.7457 F 400</v>
      </c>
      <c r="AO744" s="26"/>
      <c r="AP744" s="26" t="str">
        <f ca="1">IF(AS744="","","G1 "&amp;Input!D$55&amp;" "&amp;AS744&amp;" "&amp;Input!D$56&amp;" "&amp;AT744&amp;" "&amp;Input!D$57&amp;" "&amp;AU744&amp;" "&amp;Input!D$58&amp;" "&amp;AV744&amp;" F "&amp;Input!D$52&amp;"")</f>
        <v>G1 X 257.5854 Y 168.2543 U 480.1318 Z 189.8248 F 400</v>
      </c>
      <c r="AQ744" s="26"/>
      <c r="AR744" s="21">
        <v>741</v>
      </c>
      <c r="AS744" s="24">
        <f t="shared" ca="1" si="226"/>
        <v>257.58539999999999</v>
      </c>
      <c r="AT744" s="24">
        <f t="shared" ca="1" si="227"/>
        <v>168.2543</v>
      </c>
      <c r="AU744" s="24">
        <f t="shared" ca="1" si="228"/>
        <v>480.1318</v>
      </c>
      <c r="AV744" s="24">
        <f t="shared" ca="1" si="229"/>
        <v>189.82480000000001</v>
      </c>
      <c r="BC744" t="s">
        <v>1168</v>
      </c>
      <c r="BF744" s="74" t="str">
        <f ca="1">IF(AI743="","","G1 "&amp;Input!D$55&amp;" "&amp;AI743&amp;" "&amp;Input!D$56&amp;" "&amp;AJ743&amp;" "&amp;Input!D$57&amp;" "&amp;AK743&amp;" "&amp;Input!D$58&amp;" "&amp;AL743&amp;" F "&amp;Input!D$51&amp;"")</f>
        <v>G1 X 109.6419 Y 5.2161 U 332.3098 Z 26.7716 F 400</v>
      </c>
      <c r="BO744" s="132">
        <f t="shared" ref="BO744:BR763" ca="1" si="233">IFERROR(MID($AN744,FIND(" ",$AN744,FIND(BO$2,$AN744,1)),FIND(" ",$AN744,FIND(" ",$AN744,FIND(BO$2,$AN744,1))+1)-FIND(" ",$AN744,FIND(BO$2,$AN744,1)))*1,"")</f>
        <v>109.91200000000001</v>
      </c>
      <c r="BP744" s="132">
        <f t="shared" ca="1" si="233"/>
        <v>5.1752000000000002</v>
      </c>
      <c r="BQ744" s="132">
        <f t="shared" ca="1" si="233"/>
        <v>332.45839999999998</v>
      </c>
      <c r="BR744" s="132">
        <f t="shared" ca="1" si="233"/>
        <v>26.745699999999999</v>
      </c>
      <c r="BT744" s="132" t="str">
        <f t="shared" ref="BT744:BW763" si="234">IFERROR(MID($AO744,FIND(" ",$AO744,FIND(BT$2,$AO744,1)),FIND(" ",$AO744,FIND(" ",$AO744,FIND(BT$2,$AO744,1))+1)-FIND(" ",$AO744,FIND(BT$2,$AO744,1)))*1,"")</f>
        <v/>
      </c>
      <c r="BU744" s="132" t="str">
        <f t="shared" si="234"/>
        <v/>
      </c>
      <c r="BV744" s="132" t="str">
        <f t="shared" si="234"/>
        <v/>
      </c>
      <c r="BW744" s="132" t="str">
        <f t="shared" si="234"/>
        <v/>
      </c>
      <c r="BY744" s="132">
        <f t="shared" ca="1" si="230"/>
        <v>257.58539999999999</v>
      </c>
      <c r="BZ744" s="132">
        <f t="shared" ca="1" si="230"/>
        <v>168.2543</v>
      </c>
      <c r="CA744" s="132">
        <f t="shared" ca="1" si="230"/>
        <v>480.1318</v>
      </c>
      <c r="CB744" s="132">
        <f t="shared" ca="1" si="222"/>
        <v>189.82480000000001</v>
      </c>
    </row>
    <row r="745" spans="2:80" x14ac:dyDescent="0.2">
      <c r="B745" s="21" t="str">
        <f>IF(C745&lt;&gt;"",ROWS(B$3:Me)-1,"")</f>
        <v/>
      </c>
      <c r="C745" s="22" t="str">
        <f>IF(Drela!N745="","",Drela!N745)</f>
        <v/>
      </c>
      <c r="D745" s="23" t="str">
        <f>IF(Drela!O745="","",Drela!O745)</f>
        <v/>
      </c>
      <c r="F745" s="21" t="str">
        <f t="shared" si="223"/>
        <v/>
      </c>
      <c r="G745" s="22" t="str">
        <f>IF(Drela!Q745="","",Drela!Q745)</f>
        <v/>
      </c>
      <c r="H745" s="23" t="str">
        <f>IF(Drela!R745="","",Drela!R745)</f>
        <v/>
      </c>
      <c r="I745" s="29"/>
      <c r="J745" s="21" t="str">
        <f t="shared" si="224"/>
        <v/>
      </c>
      <c r="K745" s="22" t="str">
        <f>IF(Drela!AF745="","",Drela!AF745)</f>
        <v/>
      </c>
      <c r="L745" s="23" t="str">
        <f>IF(Drela!AG745="","",Drela!AG745)</f>
        <v/>
      </c>
      <c r="M745" s="29"/>
      <c r="N745" s="21" t="str">
        <f t="shared" si="225"/>
        <v/>
      </c>
      <c r="O745" s="22" t="str">
        <f>IF(Drela!AI745="","",Drela!AI745)</f>
        <v/>
      </c>
      <c r="P745" s="23" t="str">
        <f>IF(Drela!AJ745="","",Drela!AJ745)</f>
        <v/>
      </c>
      <c r="R745" s="21">
        <v>742</v>
      </c>
      <c r="S745" s="24">
        <f ca="1"/>
        <v>110.18456172337504</v>
      </c>
      <c r="T745" s="24">
        <f ca="1"/>
        <v>5.1343581511874765</v>
      </c>
      <c r="V745" s="21">
        <v>742</v>
      </c>
      <c r="W745" s="24">
        <f ca="1"/>
        <v>332.60837778438707</v>
      </c>
      <c r="X745" s="24">
        <f ca="1"/>
        <v>26.719741442967635</v>
      </c>
      <c r="Y745" s="30"/>
      <c r="Z745" s="21">
        <v>742</v>
      </c>
      <c r="AA745" s="24">
        <f ca="1"/>
        <v>257.435414731268</v>
      </c>
      <c r="AB745" s="24">
        <f ca="1"/>
        <v>168.2802585570324</v>
      </c>
      <c r="AD745" s="21">
        <v>742</v>
      </c>
      <c r="AE745" s="24">
        <f ca="1"/>
        <v>479.85923079228002</v>
      </c>
      <c r="AF745" s="24">
        <f ca="1"/>
        <v>189.86564184881252</v>
      </c>
      <c r="AH745" s="21">
        <v>742</v>
      </c>
      <c r="AI745" s="24">
        <f t="shared" ca="1" si="218"/>
        <v>110.1846</v>
      </c>
      <c r="AJ745" s="24">
        <f t="shared" ca="1" si="219"/>
        <v>5.1344000000000003</v>
      </c>
      <c r="AK745" s="24">
        <f t="shared" ca="1" si="220"/>
        <v>332.60840000000002</v>
      </c>
      <c r="AL745" s="24">
        <f t="shared" ca="1" si="221"/>
        <v>26.7197</v>
      </c>
      <c r="AM745" s="26"/>
      <c r="AN745" s="26" t="str">
        <f ca="1">IF(AI745="","","G1 "&amp;Input!D55&amp;" "&amp;AI745&amp;" "&amp;Input!D$56&amp;" "&amp;AJ745&amp;" "&amp;Input!D$57&amp;" "&amp;AK745&amp;" "&amp;Input!D$58&amp;" "&amp;AL745&amp;" F "&amp;Input!D$51&amp;"")</f>
        <v>G1 X 110.1846 Y 5.1344 U 332.6084 Z 26.7197 F 400</v>
      </c>
      <c r="AO745" s="26"/>
      <c r="AP745" s="26" t="str">
        <f ca="1">IF(AS745="","","G1 "&amp;Input!D$55&amp;" "&amp;AS745&amp;" "&amp;Input!D$56&amp;" "&amp;AT745&amp;" "&amp;Input!D$57&amp;" "&amp;AU745&amp;" "&amp;Input!D$58&amp;" "&amp;AV745&amp;" F "&amp;Input!D$52&amp;"")</f>
        <v>G1 X 257.4354 Y 168.2803 U 479.8592 Z 189.8656 F 400</v>
      </c>
      <c r="AQ745" s="26"/>
      <c r="AR745" s="21">
        <v>742</v>
      </c>
      <c r="AS745" s="24">
        <f t="shared" ca="1" si="226"/>
        <v>257.43540000000002</v>
      </c>
      <c r="AT745" s="24">
        <f t="shared" ca="1" si="227"/>
        <v>168.28030000000001</v>
      </c>
      <c r="AU745" s="24">
        <f t="shared" ca="1" si="228"/>
        <v>479.85919999999999</v>
      </c>
      <c r="AV745" s="24">
        <f t="shared" ca="1" si="229"/>
        <v>189.8656</v>
      </c>
      <c r="BC745" t="s">
        <v>1169</v>
      </c>
      <c r="BF745" s="74" t="str">
        <f ca="1">IF(AI744="","","G1 "&amp;Input!D$55&amp;" "&amp;AI744&amp;" "&amp;Input!D$56&amp;" "&amp;AJ744&amp;" "&amp;Input!D$57&amp;" "&amp;AK744&amp;" "&amp;Input!D$58&amp;" "&amp;AL744&amp;" F "&amp;Input!D$51&amp;"")</f>
        <v>G1 X 109.912 Y 5.1752 U 332.4584 Z 26.7457 F 400</v>
      </c>
      <c r="BO745" s="132">
        <f t="shared" ca="1" si="233"/>
        <v>110.1846</v>
      </c>
      <c r="BP745" s="132">
        <f t="shared" ca="1" si="233"/>
        <v>5.1344000000000003</v>
      </c>
      <c r="BQ745" s="132">
        <f t="shared" ca="1" si="233"/>
        <v>332.60840000000002</v>
      </c>
      <c r="BR745" s="132">
        <f t="shared" ca="1" si="233"/>
        <v>26.7197</v>
      </c>
      <c r="BT745" s="132" t="str">
        <f t="shared" si="234"/>
        <v/>
      </c>
      <c r="BU745" s="132" t="str">
        <f t="shared" si="234"/>
        <v/>
      </c>
      <c r="BV745" s="132" t="str">
        <f t="shared" si="234"/>
        <v/>
      </c>
      <c r="BW745" s="132" t="str">
        <f t="shared" si="234"/>
        <v/>
      </c>
      <c r="BY745" s="132">
        <f t="shared" ca="1" si="230"/>
        <v>257.43540000000002</v>
      </c>
      <c r="BZ745" s="132">
        <f t="shared" ca="1" si="230"/>
        <v>168.28030000000001</v>
      </c>
      <c r="CA745" s="132">
        <f t="shared" ca="1" si="230"/>
        <v>479.85919999999999</v>
      </c>
      <c r="CB745" s="132">
        <f t="shared" ca="1" si="222"/>
        <v>189.8656</v>
      </c>
    </row>
    <row r="746" spans="2:80" x14ac:dyDescent="0.2">
      <c r="B746" s="21" t="str">
        <f>IF(C746&lt;&gt;"",ROWS(B$3:Me)-1,"")</f>
        <v/>
      </c>
      <c r="C746" s="22" t="str">
        <f>IF(Drela!N746="","",Drela!N746)</f>
        <v/>
      </c>
      <c r="D746" s="23" t="str">
        <f>IF(Drela!O746="","",Drela!O746)</f>
        <v/>
      </c>
      <c r="F746" s="21" t="str">
        <f t="shared" si="223"/>
        <v/>
      </c>
      <c r="G746" s="22" t="str">
        <f>IF(Drela!Q746="","",Drela!Q746)</f>
        <v/>
      </c>
      <c r="H746" s="23" t="str">
        <f>IF(Drela!R746="","",Drela!R746)</f>
        <v/>
      </c>
      <c r="I746" s="29"/>
      <c r="J746" s="21" t="str">
        <f t="shared" si="224"/>
        <v/>
      </c>
      <c r="K746" s="22" t="str">
        <f>IF(Drela!AF746="","",Drela!AF746)</f>
        <v/>
      </c>
      <c r="L746" s="23" t="str">
        <f>IF(Drela!AG746="","",Drela!AG746)</f>
        <v/>
      </c>
      <c r="M746" s="29"/>
      <c r="N746" s="21" t="str">
        <f t="shared" si="225"/>
        <v/>
      </c>
      <c r="O746" s="22" t="str">
        <f>IF(Drela!AI746="","",Drela!AI746)</f>
        <v/>
      </c>
      <c r="P746" s="23" t="str">
        <f>IF(Drela!AJ746="","",Drela!AJ746)</f>
        <v/>
      </c>
      <c r="R746" s="21">
        <v>743</v>
      </c>
      <c r="S746" s="24">
        <f ca="1"/>
        <v>110.45443379779805</v>
      </c>
      <c r="T746" s="24">
        <f ca="1"/>
        <v>5.0944259475076672</v>
      </c>
      <c r="V746" s="21">
        <v>743</v>
      </c>
      <c r="W746" s="24">
        <f ca="1"/>
        <v>332.75688115948418</v>
      </c>
      <c r="X746" s="24">
        <f ca="1"/>
        <v>26.694336916197901</v>
      </c>
      <c r="Y746" s="30"/>
      <c r="Z746" s="21">
        <v>743</v>
      </c>
      <c r="AA746" s="24">
        <f ca="1"/>
        <v>257.28691135617089</v>
      </c>
      <c r="AB746" s="24">
        <f ca="1"/>
        <v>168.30566308380213</v>
      </c>
      <c r="AD746" s="21">
        <v>743</v>
      </c>
      <c r="AE746" s="24">
        <f ca="1"/>
        <v>479.58935871785695</v>
      </c>
      <c r="AF746" s="24">
        <f ca="1"/>
        <v>189.90557405249234</v>
      </c>
      <c r="AH746" s="21">
        <v>743</v>
      </c>
      <c r="AI746" s="24">
        <f t="shared" ca="1" si="218"/>
        <v>110.45440000000001</v>
      </c>
      <c r="AJ746" s="24">
        <f t="shared" ca="1" si="219"/>
        <v>5.0944000000000003</v>
      </c>
      <c r="AK746" s="24">
        <f t="shared" ca="1" si="220"/>
        <v>332.75689999999997</v>
      </c>
      <c r="AL746" s="24">
        <f t="shared" ca="1" si="221"/>
        <v>26.694299999999998</v>
      </c>
      <c r="AM746" s="26"/>
      <c r="AN746" s="26" t="str">
        <f ca="1">IF(AI746="","","G1 "&amp;Input!D55&amp;" "&amp;AI746&amp;" "&amp;Input!D$56&amp;" "&amp;AJ746&amp;" "&amp;Input!D$57&amp;" "&amp;AK746&amp;" "&amp;Input!D$58&amp;" "&amp;AL746&amp;" F "&amp;Input!D$51&amp;"")</f>
        <v>G1 X 110.4544 Y 5.0944 U 332.7569 Z 26.6943 F 400</v>
      </c>
      <c r="AO746" s="26"/>
      <c r="AP746" s="26" t="str">
        <f ca="1">IF(AS746="","","G1 "&amp;Input!D$55&amp;" "&amp;AS746&amp;" "&amp;Input!D$56&amp;" "&amp;AT746&amp;" "&amp;Input!D$57&amp;" "&amp;AU746&amp;" "&amp;Input!D$58&amp;" "&amp;AV746&amp;" F "&amp;Input!D$52&amp;"")</f>
        <v>G1 X 257.2869 Y 168.3057 U 479.5894 Z 189.9056 F 400</v>
      </c>
      <c r="AQ746" s="26"/>
      <c r="AR746" s="21">
        <v>743</v>
      </c>
      <c r="AS746" s="24">
        <f t="shared" ca="1" si="226"/>
        <v>257.2869</v>
      </c>
      <c r="AT746" s="24">
        <f t="shared" ca="1" si="227"/>
        <v>168.3057</v>
      </c>
      <c r="AU746" s="24">
        <f t="shared" ca="1" si="228"/>
        <v>479.58940000000001</v>
      </c>
      <c r="AV746" s="24">
        <f t="shared" ca="1" si="229"/>
        <v>189.90559999999999</v>
      </c>
      <c r="BC746" t="s">
        <v>1170</v>
      </c>
      <c r="BF746" s="74" t="str">
        <f ca="1">IF(AI745="","","G1 "&amp;Input!D$55&amp;" "&amp;AI745&amp;" "&amp;Input!D$56&amp;" "&amp;AJ745&amp;" "&amp;Input!D$57&amp;" "&amp;AK745&amp;" "&amp;Input!D$58&amp;" "&amp;AL745&amp;" F "&amp;Input!D$51&amp;"")</f>
        <v>G1 X 110.1846 Y 5.1344 U 332.6084 Z 26.7197 F 400</v>
      </c>
      <c r="BO746" s="132">
        <f t="shared" ca="1" si="233"/>
        <v>110.45440000000001</v>
      </c>
      <c r="BP746" s="132">
        <f t="shared" ca="1" si="233"/>
        <v>5.0944000000000003</v>
      </c>
      <c r="BQ746" s="132">
        <f t="shared" ca="1" si="233"/>
        <v>332.75689999999997</v>
      </c>
      <c r="BR746" s="132">
        <f t="shared" ca="1" si="233"/>
        <v>26.694299999999998</v>
      </c>
      <c r="BT746" s="132" t="str">
        <f t="shared" si="234"/>
        <v/>
      </c>
      <c r="BU746" s="132" t="str">
        <f t="shared" si="234"/>
        <v/>
      </c>
      <c r="BV746" s="132" t="str">
        <f t="shared" si="234"/>
        <v/>
      </c>
      <c r="BW746" s="132" t="str">
        <f t="shared" si="234"/>
        <v/>
      </c>
      <c r="BY746" s="132">
        <f t="shared" ca="1" si="230"/>
        <v>257.2869</v>
      </c>
      <c r="BZ746" s="132">
        <f t="shared" ca="1" si="230"/>
        <v>168.3057</v>
      </c>
      <c r="CA746" s="132">
        <f t="shared" ca="1" si="230"/>
        <v>479.58940000000001</v>
      </c>
      <c r="CB746" s="132">
        <f t="shared" ca="1" si="222"/>
        <v>189.90559999999999</v>
      </c>
    </row>
    <row r="747" spans="2:80" x14ac:dyDescent="0.2">
      <c r="B747" s="21" t="str">
        <f>IF(C747&lt;&gt;"",ROWS(B$3:Me)-1,"")</f>
        <v/>
      </c>
      <c r="C747" s="22" t="str">
        <f>IF(Drela!N747="","",Drela!N747)</f>
        <v/>
      </c>
      <c r="D747" s="23" t="str">
        <f>IF(Drela!O747="","",Drela!O747)</f>
        <v/>
      </c>
      <c r="F747" s="21" t="str">
        <f t="shared" si="223"/>
        <v/>
      </c>
      <c r="G747" s="22" t="str">
        <f>IF(Drela!Q747="","",Drela!Q747)</f>
        <v/>
      </c>
      <c r="H747" s="23" t="str">
        <f>IF(Drela!R747="","",Drela!R747)</f>
        <v/>
      </c>
      <c r="I747" s="29"/>
      <c r="J747" s="21" t="str">
        <f t="shared" si="224"/>
        <v/>
      </c>
      <c r="K747" s="22" t="str">
        <f>IF(Drela!AF747="","",Drela!AF747)</f>
        <v/>
      </c>
      <c r="L747" s="23" t="str">
        <f>IF(Drela!AG747="","",Drela!AG747)</f>
        <v/>
      </c>
      <c r="M747" s="29"/>
      <c r="N747" s="21" t="str">
        <f t="shared" si="225"/>
        <v/>
      </c>
      <c r="O747" s="22" t="str">
        <f>IF(Drela!AI747="","",Drela!AI747)</f>
        <v/>
      </c>
      <c r="P747" s="23" t="str">
        <f>IF(Drela!AJ747="","",Drela!AJ747)</f>
        <v/>
      </c>
      <c r="R747" s="21">
        <v>744</v>
      </c>
      <c r="S747" s="24">
        <f ca="1"/>
        <v>110.72304672382222</v>
      </c>
      <c r="T747" s="24">
        <f ca="1"/>
        <v>5.0550794064828182</v>
      </c>
      <c r="V747" s="21">
        <v>744</v>
      </c>
      <c r="W747" s="24">
        <f ca="1"/>
        <v>332.90469662713167</v>
      </c>
      <c r="X747" s="24">
        <f ca="1"/>
        <v>26.669271406682693</v>
      </c>
      <c r="Y747" s="30"/>
      <c r="Z747" s="21">
        <v>744</v>
      </c>
      <c r="AA747" s="24">
        <f ca="1"/>
        <v>257.1390958885234</v>
      </c>
      <c r="AB747" s="24">
        <f ca="1"/>
        <v>168.3307285933173</v>
      </c>
      <c r="AD747" s="21">
        <v>744</v>
      </c>
      <c r="AE747" s="24">
        <f ca="1"/>
        <v>479.32074579183279</v>
      </c>
      <c r="AF747" s="24">
        <f ca="1"/>
        <v>189.9449205935172</v>
      </c>
      <c r="AH747" s="21">
        <v>744</v>
      </c>
      <c r="AI747" s="24">
        <f t="shared" ca="1" si="218"/>
        <v>110.723</v>
      </c>
      <c r="AJ747" s="24">
        <f t="shared" ca="1" si="219"/>
        <v>5.0551000000000004</v>
      </c>
      <c r="AK747" s="24">
        <f t="shared" ca="1" si="220"/>
        <v>332.90469999999999</v>
      </c>
      <c r="AL747" s="24">
        <f t="shared" ca="1" si="221"/>
        <v>26.6693</v>
      </c>
      <c r="AM747" s="26"/>
      <c r="AN747" s="26" t="str">
        <f ca="1">IF(AI747="","","G1 "&amp;Input!D55&amp;" "&amp;AI747&amp;" "&amp;Input!D$56&amp;" "&amp;AJ747&amp;" "&amp;Input!D$57&amp;" "&amp;AK747&amp;" "&amp;Input!D$58&amp;" "&amp;AL747&amp;" F "&amp;Input!D$51&amp;"")</f>
        <v>G1 X 110.723 Y 5.0551 U 332.9047 Z 26.6693 F 400</v>
      </c>
      <c r="AO747" s="26"/>
      <c r="AP747" s="26" t="str">
        <f ca="1">IF(AS747="","","G1 "&amp;Input!D$55&amp;" "&amp;AS747&amp;" "&amp;Input!D$56&amp;" "&amp;AT747&amp;" "&amp;Input!D$57&amp;" "&amp;AU747&amp;" "&amp;Input!D$58&amp;" "&amp;AV747&amp;" F "&amp;Input!D$52&amp;"")</f>
        <v>G1 X 257.1391 Y 168.3307 U 479.3207 Z 189.9449 F 400</v>
      </c>
      <c r="AQ747" s="26"/>
      <c r="AR747" s="21">
        <v>744</v>
      </c>
      <c r="AS747" s="24">
        <f t="shared" ca="1" si="226"/>
        <v>257.13909999999998</v>
      </c>
      <c r="AT747" s="24">
        <f t="shared" ca="1" si="227"/>
        <v>168.33070000000001</v>
      </c>
      <c r="AU747" s="24">
        <f t="shared" ca="1" si="228"/>
        <v>479.32069999999999</v>
      </c>
      <c r="AV747" s="24">
        <f t="shared" ca="1" si="229"/>
        <v>189.94489999999999</v>
      </c>
      <c r="BC747" t="s">
        <v>1171</v>
      </c>
      <c r="BF747" s="74" t="str">
        <f ca="1">IF(AI746="","","G1 "&amp;Input!D$55&amp;" "&amp;AI746&amp;" "&amp;Input!D$56&amp;" "&amp;AJ746&amp;" "&amp;Input!D$57&amp;" "&amp;AK746&amp;" "&amp;Input!D$58&amp;" "&amp;AL746&amp;" F "&amp;Input!D$51&amp;"")</f>
        <v>G1 X 110.4544 Y 5.0944 U 332.7569 Z 26.6943 F 400</v>
      </c>
      <c r="BO747" s="132">
        <f t="shared" ca="1" si="233"/>
        <v>110.723</v>
      </c>
      <c r="BP747" s="132">
        <f t="shared" ca="1" si="233"/>
        <v>5.0551000000000004</v>
      </c>
      <c r="BQ747" s="132">
        <f t="shared" ca="1" si="233"/>
        <v>332.90469999999999</v>
      </c>
      <c r="BR747" s="132">
        <f t="shared" ca="1" si="233"/>
        <v>26.6693</v>
      </c>
      <c r="BT747" s="132" t="str">
        <f t="shared" si="234"/>
        <v/>
      </c>
      <c r="BU747" s="132" t="str">
        <f t="shared" si="234"/>
        <v/>
      </c>
      <c r="BV747" s="132" t="str">
        <f t="shared" si="234"/>
        <v/>
      </c>
      <c r="BW747" s="132" t="str">
        <f t="shared" si="234"/>
        <v/>
      </c>
      <c r="BY747" s="132">
        <f t="shared" ca="1" si="230"/>
        <v>257.13909999999998</v>
      </c>
      <c r="BZ747" s="132">
        <f t="shared" ca="1" si="230"/>
        <v>168.33070000000001</v>
      </c>
      <c r="CA747" s="132">
        <f t="shared" ca="1" si="230"/>
        <v>479.32069999999999</v>
      </c>
      <c r="CB747" s="132">
        <f t="shared" ca="1" si="222"/>
        <v>189.94489999999999</v>
      </c>
    </row>
    <row r="748" spans="2:80" x14ac:dyDescent="0.2">
      <c r="B748" s="21" t="str">
        <f>IF(C748&lt;&gt;"",ROWS(B$3:Me)-1,"")</f>
        <v/>
      </c>
      <c r="C748" s="22" t="str">
        <f>IF(Drela!N748="","",Drela!N748)</f>
        <v/>
      </c>
      <c r="D748" s="23" t="str">
        <f>IF(Drela!O748="","",Drela!O748)</f>
        <v/>
      </c>
      <c r="F748" s="21" t="str">
        <f t="shared" si="223"/>
        <v/>
      </c>
      <c r="G748" s="22" t="str">
        <f>IF(Drela!Q748="","",Drela!Q748)</f>
        <v/>
      </c>
      <c r="H748" s="23" t="str">
        <f>IF(Drela!R748="","",Drela!R748)</f>
        <v/>
      </c>
      <c r="I748" s="29"/>
      <c r="J748" s="21" t="str">
        <f t="shared" si="224"/>
        <v/>
      </c>
      <c r="K748" s="22" t="str">
        <f>IF(Drela!AF748="","",Drela!AF748)</f>
        <v/>
      </c>
      <c r="L748" s="23" t="str">
        <f>IF(Drela!AG748="","",Drela!AG748)</f>
        <v/>
      </c>
      <c r="M748" s="29"/>
      <c r="N748" s="21" t="str">
        <f t="shared" si="225"/>
        <v/>
      </c>
      <c r="O748" s="22" t="str">
        <f>IF(Drela!AI748="","",Drela!AI748)</f>
        <v/>
      </c>
      <c r="P748" s="23" t="str">
        <f>IF(Drela!AJ748="","",Drela!AJ748)</f>
        <v/>
      </c>
      <c r="R748" s="21">
        <v>745</v>
      </c>
      <c r="S748" s="24">
        <f ca="1"/>
        <v>110.99346162260854</v>
      </c>
      <c r="T748" s="24">
        <f ca="1"/>
        <v>5.0157525194194861</v>
      </c>
      <c r="V748" s="21">
        <v>745</v>
      </c>
      <c r="W748" s="24">
        <f ca="1"/>
        <v>333.05350723373817</v>
      </c>
      <c r="X748" s="24">
        <f ca="1"/>
        <v>26.644194330598172</v>
      </c>
      <c r="Y748" s="30"/>
      <c r="Z748" s="21">
        <v>745</v>
      </c>
      <c r="AA748" s="24">
        <f ca="1"/>
        <v>256.9902852819169</v>
      </c>
      <c r="AB748" s="24">
        <f ca="1"/>
        <v>168.3558056694018</v>
      </c>
      <c r="AD748" s="21">
        <v>745</v>
      </c>
      <c r="AE748" s="24">
        <f ca="1"/>
        <v>479.05033089304646</v>
      </c>
      <c r="AF748" s="24">
        <f ca="1"/>
        <v>189.98424748058054</v>
      </c>
      <c r="AH748" s="21">
        <v>745</v>
      </c>
      <c r="AI748" s="24">
        <f t="shared" ca="1" si="218"/>
        <v>110.9935</v>
      </c>
      <c r="AJ748" s="24">
        <f t="shared" ca="1" si="219"/>
        <v>5.0157999999999996</v>
      </c>
      <c r="AK748" s="24">
        <f t="shared" ca="1" si="220"/>
        <v>333.05349999999999</v>
      </c>
      <c r="AL748" s="24">
        <f t="shared" ca="1" si="221"/>
        <v>26.644200000000001</v>
      </c>
      <c r="AM748" s="26"/>
      <c r="AN748" s="26" t="str">
        <f ca="1">IF(AI748="","","G1 "&amp;Input!D55&amp;" "&amp;AI748&amp;" "&amp;Input!D$56&amp;" "&amp;AJ748&amp;" "&amp;Input!D$57&amp;" "&amp;AK748&amp;" "&amp;Input!D$58&amp;" "&amp;AL748&amp;" F "&amp;Input!D$51&amp;"")</f>
        <v>G1 X 110.9935 Y 5.0158 U 333.0535 Z 26.6442 F 400</v>
      </c>
      <c r="AO748" s="26"/>
      <c r="AP748" s="26" t="str">
        <f ca="1">IF(AS748="","","G1 "&amp;Input!D$55&amp;" "&amp;AS748&amp;" "&amp;Input!D$56&amp;" "&amp;AT748&amp;" "&amp;Input!D$57&amp;" "&amp;AU748&amp;" "&amp;Input!D$58&amp;" "&amp;AV748&amp;" F "&amp;Input!D$52&amp;"")</f>
        <v>G1 X 256.9903 Y 168.3558 U 479.0503 Z 189.9842 F 400</v>
      </c>
      <c r="AQ748" s="26"/>
      <c r="AR748" s="21">
        <v>745</v>
      </c>
      <c r="AS748" s="24">
        <f t="shared" ca="1" si="226"/>
        <v>256.99029999999999</v>
      </c>
      <c r="AT748" s="24">
        <f t="shared" ca="1" si="227"/>
        <v>168.35579999999999</v>
      </c>
      <c r="AU748" s="24">
        <f t="shared" ca="1" si="228"/>
        <v>479.05029999999999</v>
      </c>
      <c r="AV748" s="24">
        <f t="shared" ca="1" si="229"/>
        <v>189.98419999999999</v>
      </c>
      <c r="BC748" t="s">
        <v>1172</v>
      </c>
      <c r="BF748" s="74" t="str">
        <f ca="1">IF(AI747="","","G1 "&amp;Input!D$55&amp;" "&amp;AI747&amp;" "&amp;Input!D$56&amp;" "&amp;AJ747&amp;" "&amp;Input!D$57&amp;" "&amp;AK747&amp;" "&amp;Input!D$58&amp;" "&amp;AL747&amp;" F "&amp;Input!D$51&amp;"")</f>
        <v>G1 X 110.723 Y 5.0551 U 332.9047 Z 26.6693 F 400</v>
      </c>
      <c r="BO748" s="132">
        <f t="shared" ca="1" si="233"/>
        <v>110.9935</v>
      </c>
      <c r="BP748" s="132">
        <f t="shared" ca="1" si="233"/>
        <v>5.0157999999999996</v>
      </c>
      <c r="BQ748" s="132">
        <f t="shared" ca="1" si="233"/>
        <v>333.05349999999999</v>
      </c>
      <c r="BR748" s="132">
        <f t="shared" ca="1" si="233"/>
        <v>26.644200000000001</v>
      </c>
      <c r="BT748" s="132" t="str">
        <f t="shared" si="234"/>
        <v/>
      </c>
      <c r="BU748" s="132" t="str">
        <f t="shared" si="234"/>
        <v/>
      </c>
      <c r="BV748" s="132" t="str">
        <f t="shared" si="234"/>
        <v/>
      </c>
      <c r="BW748" s="132" t="str">
        <f t="shared" si="234"/>
        <v/>
      </c>
      <c r="BY748" s="132">
        <f t="shared" ca="1" si="230"/>
        <v>256.99029999999999</v>
      </c>
      <c r="BZ748" s="132">
        <f t="shared" ca="1" si="230"/>
        <v>168.35579999999999</v>
      </c>
      <c r="CA748" s="132">
        <f t="shared" ca="1" si="230"/>
        <v>479.05029999999999</v>
      </c>
      <c r="CB748" s="132">
        <f t="shared" ca="1" si="222"/>
        <v>189.98419999999999</v>
      </c>
    </row>
    <row r="749" spans="2:80" x14ac:dyDescent="0.2">
      <c r="B749" s="21" t="str">
        <f>IF(C749&lt;&gt;"",ROWS(B$3:Me)-1,"")</f>
        <v/>
      </c>
      <c r="C749" s="22" t="str">
        <f>IF(Drela!N749="","",Drela!N749)</f>
        <v/>
      </c>
      <c r="D749" s="23" t="str">
        <f>IF(Drela!O749="","",Drela!O749)</f>
        <v/>
      </c>
      <c r="F749" s="21" t="str">
        <f t="shared" si="223"/>
        <v/>
      </c>
      <c r="G749" s="22" t="str">
        <f>IF(Drela!Q749="","",Drela!Q749)</f>
        <v/>
      </c>
      <c r="H749" s="23" t="str">
        <f>IF(Drela!R749="","",Drela!R749)</f>
        <v/>
      </c>
      <c r="I749" s="29"/>
      <c r="J749" s="21" t="str">
        <f t="shared" si="224"/>
        <v/>
      </c>
      <c r="K749" s="22" t="str">
        <f>IF(Drela!AF749="","",Drela!AF749)</f>
        <v/>
      </c>
      <c r="L749" s="23" t="str">
        <f>IF(Drela!AG749="","",Drela!AG749)</f>
        <v/>
      </c>
      <c r="M749" s="29"/>
      <c r="N749" s="21" t="str">
        <f t="shared" si="225"/>
        <v/>
      </c>
      <c r="O749" s="22" t="str">
        <f>IF(Drela!AI749="","",Drela!AI749)</f>
        <v/>
      </c>
      <c r="P749" s="23" t="str">
        <f>IF(Drela!AJ749="","",Drela!AJ749)</f>
        <v/>
      </c>
      <c r="R749" s="21">
        <v>746</v>
      </c>
      <c r="S749" s="24">
        <f ca="1"/>
        <v>111.26711958593147</v>
      </c>
      <c r="T749" s="24">
        <f ca="1"/>
        <v>4.9761234255718412</v>
      </c>
      <c r="V749" s="21">
        <v>746</v>
      </c>
      <c r="W749" s="24">
        <f ca="1"/>
        <v>333.20410462212396</v>
      </c>
      <c r="X749" s="24">
        <f ca="1"/>
        <v>26.618910055923493</v>
      </c>
      <c r="Y749" s="30"/>
      <c r="Z749" s="21">
        <v>746</v>
      </c>
      <c r="AA749" s="24">
        <f ca="1"/>
        <v>256.83968789353111</v>
      </c>
      <c r="AB749" s="24">
        <f ca="1"/>
        <v>168.38108994407648</v>
      </c>
      <c r="AD749" s="21">
        <v>746</v>
      </c>
      <c r="AE749" s="24">
        <f ca="1"/>
        <v>478.77667292972353</v>
      </c>
      <c r="AF749" s="24">
        <f ca="1"/>
        <v>190.02387657442819</v>
      </c>
      <c r="AH749" s="21">
        <v>746</v>
      </c>
      <c r="AI749" s="24">
        <f t="shared" ca="1" si="218"/>
        <v>111.2671</v>
      </c>
      <c r="AJ749" s="24">
        <f t="shared" ca="1" si="219"/>
        <v>4.9760999999999997</v>
      </c>
      <c r="AK749" s="24">
        <f t="shared" ca="1" si="220"/>
        <v>333.20409999999998</v>
      </c>
      <c r="AL749" s="24">
        <f t="shared" ca="1" si="221"/>
        <v>26.6189</v>
      </c>
      <c r="AM749" s="26"/>
      <c r="AN749" s="26" t="str">
        <f ca="1">IF(AI749="","","G1 "&amp;Input!D55&amp;" "&amp;AI749&amp;" "&amp;Input!D$56&amp;" "&amp;AJ749&amp;" "&amp;Input!D$57&amp;" "&amp;AK749&amp;" "&amp;Input!D$58&amp;" "&amp;AL749&amp;" F "&amp;Input!D$51&amp;"")</f>
        <v>G1 X 111.2671 Y 4.9761 U 333.2041 Z 26.6189 F 400</v>
      </c>
      <c r="AO749" s="26"/>
      <c r="AP749" s="26" t="str">
        <f ca="1">IF(AS749="","","G1 "&amp;Input!D$55&amp;" "&amp;AS749&amp;" "&amp;Input!D$56&amp;" "&amp;AT749&amp;" "&amp;Input!D$57&amp;" "&amp;AU749&amp;" "&amp;Input!D$58&amp;" "&amp;AV749&amp;" F "&amp;Input!D$52&amp;"")</f>
        <v>G1 X 256.8397 Y 168.3811 U 478.7767 Z 190.0239 F 400</v>
      </c>
      <c r="AQ749" s="26"/>
      <c r="AR749" s="21">
        <v>746</v>
      </c>
      <c r="AS749" s="24">
        <f t="shared" ca="1" si="226"/>
        <v>256.83969999999999</v>
      </c>
      <c r="AT749" s="24">
        <f t="shared" ca="1" si="227"/>
        <v>168.3811</v>
      </c>
      <c r="AU749" s="24">
        <f t="shared" ca="1" si="228"/>
        <v>478.77670000000001</v>
      </c>
      <c r="AV749" s="24">
        <f t="shared" ca="1" si="229"/>
        <v>190.0239</v>
      </c>
      <c r="BC749" t="s">
        <v>1173</v>
      </c>
      <c r="BF749" s="74" t="str">
        <f ca="1">IF(AI748="","","G1 "&amp;Input!D$55&amp;" "&amp;AI748&amp;" "&amp;Input!D$56&amp;" "&amp;AJ748&amp;" "&amp;Input!D$57&amp;" "&amp;AK748&amp;" "&amp;Input!D$58&amp;" "&amp;AL748&amp;" F "&amp;Input!D$51&amp;"")</f>
        <v>G1 X 110.9935 Y 5.0158 U 333.0535 Z 26.6442 F 400</v>
      </c>
      <c r="BO749" s="132">
        <f t="shared" ca="1" si="233"/>
        <v>111.2671</v>
      </c>
      <c r="BP749" s="132">
        <f t="shared" ca="1" si="233"/>
        <v>4.9760999999999997</v>
      </c>
      <c r="BQ749" s="132">
        <f t="shared" ca="1" si="233"/>
        <v>333.20409999999998</v>
      </c>
      <c r="BR749" s="132">
        <f t="shared" ca="1" si="233"/>
        <v>26.6189</v>
      </c>
      <c r="BT749" s="132" t="str">
        <f t="shared" si="234"/>
        <v/>
      </c>
      <c r="BU749" s="132" t="str">
        <f t="shared" si="234"/>
        <v/>
      </c>
      <c r="BV749" s="132" t="str">
        <f t="shared" si="234"/>
        <v/>
      </c>
      <c r="BW749" s="132" t="str">
        <f t="shared" si="234"/>
        <v/>
      </c>
      <c r="BY749" s="132">
        <f t="shared" ca="1" si="230"/>
        <v>256.83969999999999</v>
      </c>
      <c r="BZ749" s="132">
        <f t="shared" ca="1" si="230"/>
        <v>168.3811</v>
      </c>
      <c r="CA749" s="132">
        <f t="shared" ca="1" si="230"/>
        <v>478.77670000000001</v>
      </c>
      <c r="CB749" s="132">
        <f t="shared" ca="1" si="222"/>
        <v>190.0239</v>
      </c>
    </row>
    <row r="750" spans="2:80" x14ac:dyDescent="0.2">
      <c r="B750" s="21" t="str">
        <f>IF(C750&lt;&gt;"",ROWS(B$3:Me)-1,"")</f>
        <v/>
      </c>
      <c r="C750" s="22" t="str">
        <f>IF(Drela!N750="","",Drela!N750)</f>
        <v/>
      </c>
      <c r="D750" s="23" t="str">
        <f>IF(Drela!O750="","",Drela!O750)</f>
        <v/>
      </c>
      <c r="F750" s="21" t="str">
        <f t="shared" si="223"/>
        <v/>
      </c>
      <c r="G750" s="22" t="str">
        <f>IF(Drela!Q750="","",Drela!Q750)</f>
        <v/>
      </c>
      <c r="H750" s="23" t="str">
        <f>IF(Drela!R750="","",Drela!R750)</f>
        <v/>
      </c>
      <c r="I750" s="29"/>
      <c r="J750" s="21" t="str">
        <f t="shared" si="224"/>
        <v/>
      </c>
      <c r="K750" s="22" t="str">
        <f>IF(Drela!AF750="","",Drela!AF750)</f>
        <v/>
      </c>
      <c r="L750" s="23" t="str">
        <f>IF(Drela!AG750="","",Drela!AG750)</f>
        <v/>
      </c>
      <c r="M750" s="29"/>
      <c r="N750" s="21" t="str">
        <f t="shared" si="225"/>
        <v/>
      </c>
      <c r="O750" s="22" t="str">
        <f>IF(Drela!AI750="","",Drela!AI750)</f>
        <v/>
      </c>
      <c r="P750" s="23" t="str">
        <f>IF(Drela!AJ750="","",Drela!AJ750)</f>
        <v/>
      </c>
      <c r="R750" s="21">
        <v>747</v>
      </c>
      <c r="S750" s="24">
        <f ca="1"/>
        <v>111.53898158801927</v>
      </c>
      <c r="T750" s="24">
        <f ca="1"/>
        <v>4.93684685598451</v>
      </c>
      <c r="V750" s="21">
        <v>747</v>
      </c>
      <c r="W750" s="24">
        <f ca="1"/>
        <v>333.35371482075567</v>
      </c>
      <c r="X750" s="24">
        <f ca="1"/>
        <v>26.593842757849785</v>
      </c>
      <c r="Y750" s="30"/>
      <c r="Z750" s="21">
        <v>747</v>
      </c>
      <c r="AA750" s="24">
        <f ca="1"/>
        <v>256.6900776948994</v>
      </c>
      <c r="AB750" s="24">
        <f ca="1"/>
        <v>168.40615724215021</v>
      </c>
      <c r="AD750" s="21">
        <v>747</v>
      </c>
      <c r="AE750" s="24">
        <f ca="1"/>
        <v>478.50481092763579</v>
      </c>
      <c r="AF750" s="24">
        <f ca="1"/>
        <v>190.0631531440155</v>
      </c>
      <c r="AH750" s="21">
        <v>747</v>
      </c>
      <c r="AI750" s="24">
        <f t="shared" ca="1" si="218"/>
        <v>111.539</v>
      </c>
      <c r="AJ750" s="24">
        <f t="shared" ca="1" si="219"/>
        <v>4.9367999999999999</v>
      </c>
      <c r="AK750" s="24">
        <f t="shared" ca="1" si="220"/>
        <v>333.3537</v>
      </c>
      <c r="AL750" s="24">
        <f t="shared" ca="1" si="221"/>
        <v>26.593800000000002</v>
      </c>
      <c r="AM750" s="26"/>
      <c r="AN750" s="26" t="str">
        <f ca="1">IF(AI750="","","G1 "&amp;Input!D55&amp;" "&amp;AI750&amp;" "&amp;Input!D$56&amp;" "&amp;AJ750&amp;" "&amp;Input!D$57&amp;" "&amp;AK750&amp;" "&amp;Input!D$58&amp;" "&amp;AL750&amp;" F "&amp;Input!D$51&amp;"")</f>
        <v>G1 X 111.539 Y 4.9368 U 333.3537 Z 26.5938 F 400</v>
      </c>
      <c r="AO750" s="26"/>
      <c r="AP750" s="26" t="str">
        <f ca="1">IF(AS750="","","G1 "&amp;Input!D$55&amp;" "&amp;AS750&amp;" "&amp;Input!D$56&amp;" "&amp;AT750&amp;" "&amp;Input!D$57&amp;" "&amp;AU750&amp;" "&amp;Input!D$58&amp;" "&amp;AV750&amp;" F "&amp;Input!D$52&amp;"")</f>
        <v>G1 X 256.6901 Y 168.4062 U 478.5048 Z 190.0632 F 400</v>
      </c>
      <c r="AQ750" s="26"/>
      <c r="AR750" s="21">
        <v>747</v>
      </c>
      <c r="AS750" s="24">
        <f t="shared" ca="1" si="226"/>
        <v>256.69009999999997</v>
      </c>
      <c r="AT750" s="24">
        <f t="shared" ca="1" si="227"/>
        <v>168.40620000000001</v>
      </c>
      <c r="AU750" s="24">
        <f t="shared" ca="1" si="228"/>
        <v>478.50479999999999</v>
      </c>
      <c r="AV750" s="24">
        <f t="shared" ca="1" si="229"/>
        <v>190.06319999999999</v>
      </c>
      <c r="BC750" t="s">
        <v>1174</v>
      </c>
      <c r="BF750" s="74" t="str">
        <f ca="1">IF(AI749="","","G1 "&amp;Input!D$55&amp;" "&amp;AI749&amp;" "&amp;Input!D$56&amp;" "&amp;AJ749&amp;" "&amp;Input!D$57&amp;" "&amp;AK749&amp;" "&amp;Input!D$58&amp;" "&amp;AL749&amp;" F "&amp;Input!D$51&amp;"")</f>
        <v>G1 X 111.2671 Y 4.9761 U 333.2041 Z 26.6189 F 400</v>
      </c>
      <c r="BO750" s="132">
        <f t="shared" ca="1" si="233"/>
        <v>111.539</v>
      </c>
      <c r="BP750" s="132">
        <f t="shared" ca="1" si="233"/>
        <v>4.9367999999999999</v>
      </c>
      <c r="BQ750" s="132">
        <f t="shared" ca="1" si="233"/>
        <v>333.3537</v>
      </c>
      <c r="BR750" s="132">
        <f t="shared" ca="1" si="233"/>
        <v>26.593800000000002</v>
      </c>
      <c r="BT750" s="132" t="str">
        <f t="shared" si="234"/>
        <v/>
      </c>
      <c r="BU750" s="132" t="str">
        <f t="shared" si="234"/>
        <v/>
      </c>
      <c r="BV750" s="132" t="str">
        <f t="shared" si="234"/>
        <v/>
      </c>
      <c r="BW750" s="132" t="str">
        <f t="shared" si="234"/>
        <v/>
      </c>
      <c r="BY750" s="132">
        <f t="shared" ca="1" si="230"/>
        <v>256.69009999999997</v>
      </c>
      <c r="BZ750" s="132">
        <f t="shared" ca="1" si="230"/>
        <v>168.40620000000001</v>
      </c>
      <c r="CA750" s="132">
        <f t="shared" ca="1" si="230"/>
        <v>478.50479999999999</v>
      </c>
      <c r="CB750" s="132">
        <f t="shared" ca="1" si="222"/>
        <v>190.06319999999999</v>
      </c>
    </row>
    <row r="751" spans="2:80" x14ac:dyDescent="0.2">
      <c r="B751" s="21" t="str">
        <f>IF(C751&lt;&gt;"",ROWS(B$3:Me)-1,"")</f>
        <v/>
      </c>
      <c r="C751" s="22" t="str">
        <f>IF(Drela!N751="","",Drela!N751)</f>
        <v/>
      </c>
      <c r="D751" s="23" t="str">
        <f>IF(Drela!O751="","",Drela!O751)</f>
        <v/>
      </c>
      <c r="F751" s="21" t="str">
        <f t="shared" si="223"/>
        <v/>
      </c>
      <c r="G751" s="22" t="str">
        <f>IF(Drela!Q751="","",Drela!Q751)</f>
        <v/>
      </c>
      <c r="H751" s="23" t="str">
        <f>IF(Drela!R751="","",Drela!R751)</f>
        <v/>
      </c>
      <c r="I751" s="29"/>
      <c r="J751" s="21" t="str">
        <f t="shared" si="224"/>
        <v/>
      </c>
      <c r="K751" s="22" t="str">
        <f>IF(Drela!AF751="","",Drela!AF751)</f>
        <v/>
      </c>
      <c r="L751" s="23" t="str">
        <f>IF(Drela!AG751="","",Drela!AG751)</f>
        <v/>
      </c>
      <c r="M751" s="29"/>
      <c r="N751" s="21" t="str">
        <f t="shared" si="225"/>
        <v/>
      </c>
      <c r="O751" s="22" t="str">
        <f>IF(Drela!AI751="","",Drela!AI751)</f>
        <v/>
      </c>
      <c r="P751" s="23" t="str">
        <f>IF(Drela!AJ751="","",Drela!AJ751)</f>
        <v/>
      </c>
      <c r="R751" s="21">
        <v>748</v>
      </c>
      <c r="S751" s="24">
        <f ca="1"/>
        <v>111.80238857371369</v>
      </c>
      <c r="T751" s="24">
        <f ca="1"/>
        <v>4.8988216896497301</v>
      </c>
      <c r="V751" s="21">
        <v>748</v>
      </c>
      <c r="W751" s="24">
        <f ca="1"/>
        <v>333.49867245451168</v>
      </c>
      <c r="X751" s="24">
        <f ca="1"/>
        <v>26.569571563371177</v>
      </c>
      <c r="Y751" s="30"/>
      <c r="Z751" s="21">
        <v>748</v>
      </c>
      <c r="AA751" s="24">
        <f ca="1"/>
        <v>256.54512006114339</v>
      </c>
      <c r="AB751" s="24">
        <f ca="1"/>
        <v>168.43042843662883</v>
      </c>
      <c r="AD751" s="21">
        <v>748</v>
      </c>
      <c r="AE751" s="24">
        <f ca="1"/>
        <v>478.24140394194137</v>
      </c>
      <c r="AF751" s="24">
        <f ca="1"/>
        <v>190.10117831035026</v>
      </c>
      <c r="AH751" s="21">
        <v>748</v>
      </c>
      <c r="AI751" s="24">
        <f t="shared" ca="1" si="218"/>
        <v>111.80240000000001</v>
      </c>
      <c r="AJ751" s="24">
        <f t="shared" ca="1" si="219"/>
        <v>4.8987999999999996</v>
      </c>
      <c r="AK751" s="24">
        <f t="shared" ca="1" si="220"/>
        <v>333.49869999999999</v>
      </c>
      <c r="AL751" s="24">
        <f t="shared" ca="1" si="221"/>
        <v>26.569600000000001</v>
      </c>
      <c r="AM751" s="26"/>
      <c r="AN751" s="26" t="str">
        <f ca="1">IF(AI751="","","G1 "&amp;Input!D55&amp;" "&amp;AI751&amp;" "&amp;Input!D$56&amp;" "&amp;AJ751&amp;" "&amp;Input!D$57&amp;" "&amp;AK751&amp;" "&amp;Input!D$58&amp;" "&amp;AL751&amp;" F "&amp;Input!D$51&amp;"")</f>
        <v>G1 X 111.8024 Y 4.8988 U 333.4987 Z 26.5696 F 400</v>
      </c>
      <c r="AO751" s="26"/>
      <c r="AP751" s="26" t="str">
        <f ca="1">IF(AS751="","","G1 "&amp;Input!D$55&amp;" "&amp;AS751&amp;" "&amp;Input!D$56&amp;" "&amp;AT751&amp;" "&amp;Input!D$57&amp;" "&amp;AU751&amp;" "&amp;Input!D$58&amp;" "&amp;AV751&amp;" F "&amp;Input!D$52&amp;"")</f>
        <v>G1 X 256.5451 Y 168.4304 U 478.2414 Z 190.1012 F 400</v>
      </c>
      <c r="AQ751" s="26"/>
      <c r="AR751" s="21">
        <v>748</v>
      </c>
      <c r="AS751" s="24">
        <f t="shared" ca="1" si="226"/>
        <v>256.54509999999999</v>
      </c>
      <c r="AT751" s="24">
        <f t="shared" ca="1" si="227"/>
        <v>168.43039999999999</v>
      </c>
      <c r="AU751" s="24">
        <f t="shared" ca="1" si="228"/>
        <v>478.2414</v>
      </c>
      <c r="AV751" s="24">
        <f t="shared" ca="1" si="229"/>
        <v>190.10120000000001</v>
      </c>
      <c r="BC751" t="s">
        <v>1175</v>
      </c>
      <c r="BF751" s="74" t="str">
        <f ca="1">IF(AI750="","","G1 "&amp;Input!D$55&amp;" "&amp;AI750&amp;" "&amp;Input!D$56&amp;" "&amp;AJ750&amp;" "&amp;Input!D$57&amp;" "&amp;AK750&amp;" "&amp;Input!D$58&amp;" "&amp;AL750&amp;" F "&amp;Input!D$51&amp;"")</f>
        <v>G1 X 111.539 Y 4.9368 U 333.3537 Z 26.5938 F 400</v>
      </c>
      <c r="BO751" s="132">
        <f t="shared" ca="1" si="233"/>
        <v>111.80240000000001</v>
      </c>
      <c r="BP751" s="132">
        <f t="shared" ca="1" si="233"/>
        <v>4.8987999999999996</v>
      </c>
      <c r="BQ751" s="132">
        <f t="shared" ca="1" si="233"/>
        <v>333.49869999999999</v>
      </c>
      <c r="BR751" s="132">
        <f t="shared" ca="1" si="233"/>
        <v>26.569600000000001</v>
      </c>
      <c r="BT751" s="132" t="str">
        <f t="shared" si="234"/>
        <v/>
      </c>
      <c r="BU751" s="132" t="str">
        <f t="shared" si="234"/>
        <v/>
      </c>
      <c r="BV751" s="132" t="str">
        <f t="shared" si="234"/>
        <v/>
      </c>
      <c r="BW751" s="132" t="str">
        <f t="shared" si="234"/>
        <v/>
      </c>
      <c r="BY751" s="132">
        <f t="shared" ca="1" si="230"/>
        <v>256.54509999999999</v>
      </c>
      <c r="BZ751" s="132">
        <f t="shared" ca="1" si="230"/>
        <v>168.43039999999999</v>
      </c>
      <c r="CA751" s="132">
        <f t="shared" ca="1" si="230"/>
        <v>478.2414</v>
      </c>
      <c r="CB751" s="132">
        <f t="shared" ca="1" si="222"/>
        <v>190.10120000000001</v>
      </c>
    </row>
    <row r="752" spans="2:80" x14ac:dyDescent="0.2">
      <c r="B752" s="21" t="str">
        <f>IF(C752&lt;&gt;"",ROWS(B$3:Me)-1,"")</f>
        <v/>
      </c>
      <c r="C752" s="22" t="str">
        <f>IF(Drela!N752="","",Drela!N752)</f>
        <v/>
      </c>
      <c r="D752" s="23" t="str">
        <f>IF(Drela!O752="","",Drela!O752)</f>
        <v/>
      </c>
      <c r="F752" s="21" t="str">
        <f t="shared" si="223"/>
        <v/>
      </c>
      <c r="G752" s="22" t="str">
        <f>IF(Drela!Q752="","",Drela!Q752)</f>
        <v/>
      </c>
      <c r="H752" s="23" t="str">
        <f>IF(Drela!R752="","",Drela!R752)</f>
        <v/>
      </c>
      <c r="I752" s="29"/>
      <c r="J752" s="21" t="str">
        <f t="shared" si="224"/>
        <v/>
      </c>
      <c r="K752" s="22" t="str">
        <f>IF(Drela!AF752="","",Drela!AF752)</f>
        <v/>
      </c>
      <c r="L752" s="23" t="str">
        <f>IF(Drela!AG752="","",Drela!AG752)</f>
        <v/>
      </c>
      <c r="M752" s="29"/>
      <c r="N752" s="21" t="str">
        <f t="shared" si="225"/>
        <v/>
      </c>
      <c r="O752" s="22" t="str">
        <f>IF(Drela!AI752="","",Drela!AI752)</f>
        <v/>
      </c>
      <c r="P752" s="23" t="str">
        <f>IF(Drela!AJ752="","",Drela!AJ752)</f>
        <v/>
      </c>
      <c r="R752" s="21">
        <v>749</v>
      </c>
      <c r="S752" s="24">
        <f ca="1"/>
        <v>112.055719511707</v>
      </c>
      <c r="T752" s="24">
        <f ca="1"/>
        <v>4.8622300448114784</v>
      </c>
      <c r="V752" s="21">
        <v>749</v>
      </c>
      <c r="W752" s="24">
        <f ca="1"/>
        <v>333.63808479493611</v>
      </c>
      <c r="X752" s="24">
        <f ca="1"/>
        <v>26.546217189285386</v>
      </c>
      <c r="Y752" s="30"/>
      <c r="Z752" s="21">
        <v>749</v>
      </c>
      <c r="AA752" s="24">
        <f ca="1"/>
        <v>256.40570772071902</v>
      </c>
      <c r="AB752" s="24">
        <f ca="1"/>
        <v>168.45378281071461</v>
      </c>
      <c r="AD752" s="21">
        <v>749</v>
      </c>
      <c r="AE752" s="24">
        <f ca="1"/>
        <v>477.9880730039481</v>
      </c>
      <c r="AF752" s="24">
        <f ca="1"/>
        <v>190.1377699551885</v>
      </c>
      <c r="AH752" s="21">
        <v>749</v>
      </c>
      <c r="AI752" s="24">
        <f t="shared" ca="1" si="218"/>
        <v>112.0557</v>
      </c>
      <c r="AJ752" s="24">
        <f t="shared" ca="1" si="219"/>
        <v>4.8621999999999996</v>
      </c>
      <c r="AK752" s="24">
        <f t="shared" ca="1" si="220"/>
        <v>333.63810000000001</v>
      </c>
      <c r="AL752" s="24">
        <f t="shared" ca="1" si="221"/>
        <v>26.546199999999999</v>
      </c>
      <c r="AM752" s="26"/>
      <c r="AN752" s="26" t="str">
        <f ca="1">IF(AI752="","","G1 "&amp;Input!D55&amp;" "&amp;AI752&amp;" "&amp;Input!D$56&amp;" "&amp;AJ752&amp;" "&amp;Input!D$57&amp;" "&amp;AK752&amp;" "&amp;Input!D$58&amp;" "&amp;AL752&amp;" F "&amp;Input!D$51&amp;"")</f>
        <v>G1 X 112.0557 Y 4.8622 U 333.6381 Z 26.5462 F 400</v>
      </c>
      <c r="AO752" s="26"/>
      <c r="AP752" s="26" t="str">
        <f ca="1">IF(AS752="","","G1 "&amp;Input!D$55&amp;" "&amp;AS752&amp;" "&amp;Input!D$56&amp;" "&amp;AT752&amp;" "&amp;Input!D$57&amp;" "&amp;AU752&amp;" "&amp;Input!D$58&amp;" "&amp;AV752&amp;" F "&amp;Input!D$52&amp;"")</f>
        <v>G1 X 256.4057 Y 168.4538 U 477.9881 Z 190.1378 F 400</v>
      </c>
      <c r="AQ752" s="26"/>
      <c r="AR752" s="21">
        <v>749</v>
      </c>
      <c r="AS752" s="24">
        <f t="shared" ca="1" si="226"/>
        <v>256.40570000000002</v>
      </c>
      <c r="AT752" s="24">
        <f t="shared" ca="1" si="227"/>
        <v>168.4538</v>
      </c>
      <c r="AU752" s="24">
        <f t="shared" ca="1" si="228"/>
        <v>477.98809999999997</v>
      </c>
      <c r="AV752" s="24">
        <f t="shared" ca="1" si="229"/>
        <v>190.1378</v>
      </c>
      <c r="BC752" t="s">
        <v>1176</v>
      </c>
      <c r="BF752" s="74" t="str">
        <f ca="1">IF(AI751="","","G1 "&amp;Input!D$55&amp;" "&amp;AI751&amp;" "&amp;Input!D$56&amp;" "&amp;AJ751&amp;" "&amp;Input!D$57&amp;" "&amp;AK751&amp;" "&amp;Input!D$58&amp;" "&amp;AL751&amp;" F "&amp;Input!D$51&amp;"")</f>
        <v>G1 X 111.8024 Y 4.8988 U 333.4987 Z 26.5696 F 400</v>
      </c>
      <c r="BO752" s="132">
        <f t="shared" ca="1" si="233"/>
        <v>112.0557</v>
      </c>
      <c r="BP752" s="132">
        <f t="shared" ca="1" si="233"/>
        <v>4.8621999999999996</v>
      </c>
      <c r="BQ752" s="132">
        <f t="shared" ca="1" si="233"/>
        <v>333.63810000000001</v>
      </c>
      <c r="BR752" s="132">
        <f t="shared" ca="1" si="233"/>
        <v>26.546199999999999</v>
      </c>
      <c r="BT752" s="132" t="str">
        <f t="shared" si="234"/>
        <v/>
      </c>
      <c r="BU752" s="132" t="str">
        <f t="shared" si="234"/>
        <v/>
      </c>
      <c r="BV752" s="132" t="str">
        <f t="shared" si="234"/>
        <v/>
      </c>
      <c r="BW752" s="132" t="str">
        <f t="shared" si="234"/>
        <v/>
      </c>
      <c r="BY752" s="132">
        <f t="shared" ca="1" si="230"/>
        <v>256.40570000000002</v>
      </c>
      <c r="BZ752" s="132">
        <f t="shared" ca="1" si="230"/>
        <v>168.4538</v>
      </c>
      <c r="CA752" s="132">
        <f t="shared" ca="1" si="230"/>
        <v>477.98809999999997</v>
      </c>
      <c r="CB752" s="132">
        <f t="shared" ca="1" si="222"/>
        <v>190.1378</v>
      </c>
    </row>
    <row r="753" spans="2:80" x14ac:dyDescent="0.2">
      <c r="B753" s="21" t="str">
        <f>IF(C753&lt;&gt;"",ROWS(B$3:Me)-1,"")</f>
        <v/>
      </c>
      <c r="C753" s="22" t="str">
        <f>IF(Drela!N753="","",Drela!N753)</f>
        <v/>
      </c>
      <c r="D753" s="23" t="str">
        <f>IF(Drela!O753="","",Drela!O753)</f>
        <v/>
      </c>
      <c r="F753" s="21" t="str">
        <f t="shared" si="223"/>
        <v/>
      </c>
      <c r="G753" s="22" t="str">
        <f>IF(Drela!Q753="","",Drela!Q753)</f>
        <v/>
      </c>
      <c r="H753" s="23" t="str">
        <f>IF(Drela!R753="","",Drela!R753)</f>
        <v/>
      </c>
      <c r="I753" s="29"/>
      <c r="J753" s="21" t="str">
        <f t="shared" si="224"/>
        <v/>
      </c>
      <c r="K753" s="22" t="str">
        <f>IF(Drela!AF753="","",Drela!AF753)</f>
        <v/>
      </c>
      <c r="L753" s="23" t="str">
        <f>IF(Drela!AG753="","",Drela!AG753)</f>
        <v/>
      </c>
      <c r="M753" s="29"/>
      <c r="N753" s="21" t="str">
        <f t="shared" si="225"/>
        <v/>
      </c>
      <c r="O753" s="22" t="str">
        <f>IF(Drela!AI753="","",Drela!AI753)</f>
        <v/>
      </c>
      <c r="P753" s="23" t="str">
        <f>IF(Drela!AJ753="","",Drela!AJ753)</f>
        <v/>
      </c>
      <c r="R753" s="21">
        <v>750</v>
      </c>
      <c r="S753" s="24">
        <f ca="1"/>
        <v>112.31750546609369</v>
      </c>
      <c r="T753" s="24">
        <f ca="1"/>
        <v>4.8243869967206763</v>
      </c>
      <c r="V753" s="21">
        <v>750</v>
      </c>
      <c r="W753" s="24">
        <f ca="1"/>
        <v>333.78214970023618</v>
      </c>
      <c r="X753" s="24">
        <f ca="1"/>
        <v>26.522066711604495</v>
      </c>
      <c r="Y753" s="30"/>
      <c r="Z753" s="21">
        <v>750</v>
      </c>
      <c r="AA753" s="24">
        <f ca="1"/>
        <v>256.2616428154189</v>
      </c>
      <c r="AB753" s="24">
        <f ca="1"/>
        <v>168.47793328839549</v>
      </c>
      <c r="AD753" s="21">
        <v>750</v>
      </c>
      <c r="AE753" s="24">
        <f ca="1"/>
        <v>477.72628704956139</v>
      </c>
      <c r="AF753" s="24">
        <f ca="1"/>
        <v>190.1756130032793</v>
      </c>
      <c r="AH753" s="21">
        <v>750</v>
      </c>
      <c r="AI753" s="24">
        <f t="shared" ca="1" si="218"/>
        <v>112.3175</v>
      </c>
      <c r="AJ753" s="24">
        <f t="shared" ca="1" si="219"/>
        <v>4.8243999999999998</v>
      </c>
      <c r="AK753" s="24">
        <f t="shared" ca="1" si="220"/>
        <v>333.78210000000001</v>
      </c>
      <c r="AL753" s="24">
        <f t="shared" ca="1" si="221"/>
        <v>26.522099999999998</v>
      </c>
      <c r="AM753" s="26"/>
      <c r="AN753" s="26" t="str">
        <f ca="1">IF(AI753="","","G1 "&amp;Input!D55&amp;" "&amp;AI753&amp;" "&amp;Input!D$56&amp;" "&amp;AJ753&amp;" "&amp;Input!D$57&amp;" "&amp;AK753&amp;" "&amp;Input!D$58&amp;" "&amp;AL753&amp;" F "&amp;Input!D$51&amp;"")</f>
        <v>G1 X 112.3175 Y 4.8244 U 333.7821 Z 26.5221 F 400</v>
      </c>
      <c r="AO753" s="26"/>
      <c r="AP753" s="26" t="str">
        <f ca="1">IF(AS753="","","G1 "&amp;Input!D$55&amp;" "&amp;AS753&amp;" "&amp;Input!D$56&amp;" "&amp;AT753&amp;" "&amp;Input!D$57&amp;" "&amp;AU753&amp;" "&amp;Input!D$58&amp;" "&amp;AV753&amp;" F "&amp;Input!D$52&amp;"")</f>
        <v>G1 X 256.2616 Y 168.4779 U 477.7263 Z 190.1756 F 400</v>
      </c>
      <c r="AQ753" s="26"/>
      <c r="AR753" s="21">
        <v>750</v>
      </c>
      <c r="AS753" s="24">
        <f t="shared" ca="1" si="226"/>
        <v>256.26159999999999</v>
      </c>
      <c r="AT753" s="24">
        <f t="shared" ca="1" si="227"/>
        <v>168.47790000000001</v>
      </c>
      <c r="AU753" s="24">
        <f t="shared" ca="1" si="228"/>
        <v>477.72629999999998</v>
      </c>
      <c r="AV753" s="24">
        <f t="shared" ca="1" si="229"/>
        <v>190.1756</v>
      </c>
      <c r="BC753" t="s">
        <v>1177</v>
      </c>
      <c r="BF753" s="74" t="str">
        <f ca="1">IF(AI752="","","G1 "&amp;Input!D$55&amp;" "&amp;AI752&amp;" "&amp;Input!D$56&amp;" "&amp;AJ752&amp;" "&amp;Input!D$57&amp;" "&amp;AK752&amp;" "&amp;Input!D$58&amp;" "&amp;AL752&amp;" F "&amp;Input!D$51&amp;"")</f>
        <v>G1 X 112.0557 Y 4.8622 U 333.6381 Z 26.5462 F 400</v>
      </c>
      <c r="BO753" s="132">
        <f t="shared" ca="1" si="233"/>
        <v>112.3175</v>
      </c>
      <c r="BP753" s="132">
        <f t="shared" ca="1" si="233"/>
        <v>4.8243999999999998</v>
      </c>
      <c r="BQ753" s="132">
        <f t="shared" ca="1" si="233"/>
        <v>333.78210000000001</v>
      </c>
      <c r="BR753" s="132">
        <f t="shared" ca="1" si="233"/>
        <v>26.522099999999998</v>
      </c>
      <c r="BT753" s="132" t="str">
        <f t="shared" si="234"/>
        <v/>
      </c>
      <c r="BU753" s="132" t="str">
        <f t="shared" si="234"/>
        <v/>
      </c>
      <c r="BV753" s="132" t="str">
        <f t="shared" si="234"/>
        <v/>
      </c>
      <c r="BW753" s="132" t="str">
        <f t="shared" si="234"/>
        <v/>
      </c>
      <c r="BY753" s="132">
        <f t="shared" ca="1" si="230"/>
        <v>256.26159999999999</v>
      </c>
      <c r="BZ753" s="132">
        <f t="shared" ca="1" si="230"/>
        <v>168.47790000000001</v>
      </c>
      <c r="CA753" s="132">
        <f t="shared" ca="1" si="230"/>
        <v>477.72629999999998</v>
      </c>
      <c r="CB753" s="132">
        <f t="shared" ca="1" si="222"/>
        <v>190.1756</v>
      </c>
    </row>
    <row r="754" spans="2:80" x14ac:dyDescent="0.2">
      <c r="B754" s="21" t="str">
        <f>IF(C754&lt;&gt;"",ROWS(B$3:Me)-1,"")</f>
        <v/>
      </c>
      <c r="C754" s="22" t="str">
        <f>IF(Drela!N754="","",Drela!N754)</f>
        <v/>
      </c>
      <c r="D754" s="23" t="str">
        <f>IF(Drela!O754="","",Drela!O754)</f>
        <v/>
      </c>
      <c r="F754" s="21" t="str">
        <f t="shared" si="223"/>
        <v/>
      </c>
      <c r="G754" s="22" t="str">
        <f>IF(Drela!Q754="","",Drela!Q754)</f>
        <v/>
      </c>
      <c r="H754" s="23" t="str">
        <f>IF(Drela!R754="","",Drela!R754)</f>
        <v/>
      </c>
      <c r="I754" s="29"/>
      <c r="J754" s="21" t="str">
        <f t="shared" si="224"/>
        <v/>
      </c>
      <c r="K754" s="22" t="str">
        <f>IF(Drela!AF754="","",Drela!AF754)</f>
        <v/>
      </c>
      <c r="L754" s="23" t="str">
        <f>IF(Drela!AG754="","",Drela!AG754)</f>
        <v/>
      </c>
      <c r="M754" s="29"/>
      <c r="N754" s="21" t="str">
        <f t="shared" si="225"/>
        <v/>
      </c>
      <c r="O754" s="22" t="str">
        <f>IF(Drela!AI754="","",Drela!AI754)</f>
        <v/>
      </c>
      <c r="P754" s="23" t="str">
        <f>IF(Drela!AJ754="","",Drela!AJ754)</f>
        <v/>
      </c>
      <c r="R754" s="21">
        <v>751</v>
      </c>
      <c r="S754" s="24">
        <f ca="1"/>
        <v>112.61131552481882</v>
      </c>
      <c r="T754" s="24">
        <f ca="1"/>
        <v>4.781890859879983</v>
      </c>
      <c r="V754" s="21">
        <v>751</v>
      </c>
      <c r="W754" s="24">
        <f ca="1"/>
        <v>333.94383767528518</v>
      </c>
      <c r="X754" s="24">
        <f ca="1"/>
        <v>26.494948796144186</v>
      </c>
      <c r="Y754" s="30"/>
      <c r="Z754" s="21">
        <v>751</v>
      </c>
      <c r="AA754" s="24">
        <f ca="1"/>
        <v>256.09995484036995</v>
      </c>
      <c r="AB754" s="24">
        <f ca="1"/>
        <v>168.5050512038558</v>
      </c>
      <c r="AD754" s="21">
        <v>751</v>
      </c>
      <c r="AE754" s="24">
        <f ca="1"/>
        <v>477.43247699083628</v>
      </c>
      <c r="AF754" s="24">
        <f ca="1"/>
        <v>190.21810914011999</v>
      </c>
      <c r="AH754" s="21">
        <v>751</v>
      </c>
      <c r="AI754" s="24">
        <f t="shared" ca="1" si="218"/>
        <v>112.6113</v>
      </c>
      <c r="AJ754" s="24">
        <f t="shared" ca="1" si="219"/>
        <v>4.7819000000000003</v>
      </c>
      <c r="AK754" s="24">
        <f t="shared" ca="1" si="220"/>
        <v>333.94380000000001</v>
      </c>
      <c r="AL754" s="24">
        <f t="shared" ca="1" si="221"/>
        <v>26.494900000000001</v>
      </c>
      <c r="AM754" s="26"/>
      <c r="AN754" s="26" t="str">
        <f ca="1">IF(AI754="","","G1 "&amp;Input!D55&amp;" "&amp;AI754&amp;" "&amp;Input!D$56&amp;" "&amp;AJ754&amp;" "&amp;Input!D$57&amp;" "&amp;AK754&amp;" "&amp;Input!D$58&amp;" "&amp;AL754&amp;" F "&amp;Input!D$51&amp;"")</f>
        <v>G1 X 112.6113 Y 4.7819 U 333.9438 Z 26.4949 F 400</v>
      </c>
      <c r="AO754" s="26"/>
      <c r="AP754" s="26" t="str">
        <f ca="1">IF(AS754="","","G1 "&amp;Input!D$55&amp;" "&amp;AS754&amp;" "&amp;Input!D$56&amp;" "&amp;AT754&amp;" "&amp;Input!D$57&amp;" "&amp;AU754&amp;" "&amp;Input!D$58&amp;" "&amp;AV754&amp;" F "&amp;Input!D$52&amp;"")</f>
        <v>G1 X 256.1 Y 168.5051 U 477.4325 Z 190.2181 F 400</v>
      </c>
      <c r="AQ754" s="26"/>
      <c r="AR754" s="21">
        <v>751</v>
      </c>
      <c r="AS754" s="24">
        <f t="shared" ca="1" si="226"/>
        <v>256.10000000000002</v>
      </c>
      <c r="AT754" s="24">
        <f t="shared" ca="1" si="227"/>
        <v>168.5051</v>
      </c>
      <c r="AU754" s="24">
        <f t="shared" ca="1" si="228"/>
        <v>477.4325</v>
      </c>
      <c r="AV754" s="24">
        <f t="shared" ca="1" si="229"/>
        <v>190.21809999999999</v>
      </c>
      <c r="BC754" t="s">
        <v>1178</v>
      </c>
      <c r="BF754" s="74" t="str">
        <f ca="1">IF(AI753="","","G1 "&amp;Input!D$55&amp;" "&amp;AI753&amp;" "&amp;Input!D$56&amp;" "&amp;AJ753&amp;" "&amp;Input!D$57&amp;" "&amp;AK753&amp;" "&amp;Input!D$58&amp;" "&amp;AL753&amp;" F "&amp;Input!D$51&amp;"")</f>
        <v>G1 X 112.3175 Y 4.8244 U 333.7821 Z 26.5221 F 400</v>
      </c>
      <c r="BO754" s="132">
        <f t="shared" ca="1" si="233"/>
        <v>112.6113</v>
      </c>
      <c r="BP754" s="132">
        <f t="shared" ca="1" si="233"/>
        <v>4.7819000000000003</v>
      </c>
      <c r="BQ754" s="132">
        <f t="shared" ca="1" si="233"/>
        <v>333.94380000000001</v>
      </c>
      <c r="BR754" s="132">
        <f t="shared" ca="1" si="233"/>
        <v>26.494900000000001</v>
      </c>
      <c r="BT754" s="132" t="str">
        <f t="shared" si="234"/>
        <v/>
      </c>
      <c r="BU754" s="132" t="str">
        <f t="shared" si="234"/>
        <v/>
      </c>
      <c r="BV754" s="132" t="str">
        <f t="shared" si="234"/>
        <v/>
      </c>
      <c r="BW754" s="132" t="str">
        <f t="shared" si="234"/>
        <v/>
      </c>
      <c r="BY754" s="132">
        <f t="shared" ca="1" si="230"/>
        <v>256.10000000000002</v>
      </c>
      <c r="BZ754" s="132">
        <f t="shared" ca="1" si="230"/>
        <v>168.5051</v>
      </c>
      <c r="CA754" s="132">
        <f t="shared" ca="1" si="230"/>
        <v>477.4325</v>
      </c>
      <c r="CB754" s="132">
        <f t="shared" ca="1" si="222"/>
        <v>190.21809999999999</v>
      </c>
    </row>
    <row r="755" spans="2:80" x14ac:dyDescent="0.2">
      <c r="B755" s="21" t="str">
        <f>IF(C755&lt;&gt;"",ROWS(B$3:Me)-1,"")</f>
        <v/>
      </c>
      <c r="C755" s="22" t="str">
        <f>IF(Drela!N755="","",Drela!N755)</f>
        <v/>
      </c>
      <c r="D755" s="23" t="str">
        <f>IF(Drela!O755="","",Drela!O755)</f>
        <v/>
      </c>
      <c r="F755" s="21" t="str">
        <f t="shared" si="223"/>
        <v/>
      </c>
      <c r="G755" s="22" t="str">
        <f>IF(Drela!Q755="","",Drela!Q755)</f>
        <v/>
      </c>
      <c r="H755" s="23" t="str">
        <f>IF(Drela!R755="","",Drela!R755)</f>
        <v/>
      </c>
      <c r="I755" s="29"/>
      <c r="J755" s="21" t="str">
        <f t="shared" si="224"/>
        <v/>
      </c>
      <c r="K755" s="22" t="str">
        <f>IF(Drela!AF755="","",Drela!AF755)</f>
        <v/>
      </c>
      <c r="L755" s="23" t="str">
        <f>IF(Drela!AG755="","",Drela!AG755)</f>
        <v/>
      </c>
      <c r="M755" s="29"/>
      <c r="N755" s="21" t="str">
        <f t="shared" si="225"/>
        <v/>
      </c>
      <c r="O755" s="22" t="str">
        <f>IF(Drela!AI755="","",Drela!AI755)</f>
        <v/>
      </c>
      <c r="P755" s="23" t="str">
        <f>IF(Drela!AJ755="","",Drela!AJ755)</f>
        <v/>
      </c>
      <c r="R755" s="21">
        <v>752</v>
      </c>
      <c r="S755" s="24">
        <f ca="1"/>
        <v>112.95676965698932</v>
      </c>
      <c r="T755" s="24">
        <f ca="1"/>
        <v>4.7321761488104697</v>
      </c>
      <c r="V755" s="21">
        <v>752</v>
      </c>
      <c r="W755" s="24">
        <f ca="1"/>
        <v>334.1339492639367</v>
      </c>
      <c r="X755" s="24">
        <f ca="1"/>
        <v>26.463202916276341</v>
      </c>
      <c r="Y755" s="30"/>
      <c r="Z755" s="21">
        <v>752</v>
      </c>
      <c r="AA755" s="24">
        <f ca="1"/>
        <v>255.90984325171846</v>
      </c>
      <c r="AB755" s="24">
        <f ca="1"/>
        <v>168.53679708372366</v>
      </c>
      <c r="AD755" s="21">
        <v>752</v>
      </c>
      <c r="AE755" s="24">
        <f ca="1"/>
        <v>477.08702285866576</v>
      </c>
      <c r="AF755" s="24">
        <f ca="1"/>
        <v>190.26782385118952</v>
      </c>
      <c r="AH755" s="21">
        <v>752</v>
      </c>
      <c r="AI755" s="24">
        <f t="shared" ca="1" si="218"/>
        <v>112.9568</v>
      </c>
      <c r="AJ755" s="24">
        <f t="shared" ca="1" si="219"/>
        <v>4.7321999999999997</v>
      </c>
      <c r="AK755" s="24">
        <f t="shared" ca="1" si="220"/>
        <v>334.13389999999998</v>
      </c>
      <c r="AL755" s="24">
        <f t="shared" ca="1" si="221"/>
        <v>26.463200000000001</v>
      </c>
      <c r="AM755" s="26"/>
      <c r="AN755" s="26" t="str">
        <f ca="1">IF(AI755="","","G1 "&amp;Input!D55&amp;" "&amp;AI755&amp;" "&amp;Input!D$56&amp;" "&amp;AJ755&amp;" "&amp;Input!D$57&amp;" "&amp;AK755&amp;" "&amp;Input!D$58&amp;" "&amp;AL755&amp;" F "&amp;Input!D$51&amp;"")</f>
        <v>G1 X 112.9568 Y 4.7322 U 334.1339 Z 26.4632 F 400</v>
      </c>
      <c r="AO755" s="26"/>
      <c r="AP755" s="26" t="str">
        <f ca="1">IF(AS755="","","G1 "&amp;Input!D$55&amp;" "&amp;AS755&amp;" "&amp;Input!D$56&amp;" "&amp;AT755&amp;" "&amp;Input!D$57&amp;" "&amp;AU755&amp;" "&amp;Input!D$58&amp;" "&amp;AV755&amp;" F "&amp;Input!D$52&amp;"")</f>
        <v>G1 X 255.9098 Y 168.5368 U 477.087 Z 190.2678 F 400</v>
      </c>
      <c r="AQ755" s="26"/>
      <c r="AR755" s="21">
        <v>752</v>
      </c>
      <c r="AS755" s="24">
        <f t="shared" ca="1" si="226"/>
        <v>255.90979999999999</v>
      </c>
      <c r="AT755" s="24">
        <f t="shared" ca="1" si="227"/>
        <v>168.5368</v>
      </c>
      <c r="AU755" s="24">
        <f t="shared" ca="1" si="228"/>
        <v>477.08699999999999</v>
      </c>
      <c r="AV755" s="24">
        <f t="shared" ca="1" si="229"/>
        <v>190.26779999999999</v>
      </c>
      <c r="BC755" t="s">
        <v>1179</v>
      </c>
      <c r="BF755" s="74" t="str">
        <f ca="1">IF(AI754="","","G1 "&amp;Input!D$55&amp;" "&amp;AI754&amp;" "&amp;Input!D$56&amp;" "&amp;AJ754&amp;" "&amp;Input!D$57&amp;" "&amp;AK754&amp;" "&amp;Input!D$58&amp;" "&amp;AL754&amp;" F "&amp;Input!D$51&amp;"")</f>
        <v>G1 X 112.6113 Y 4.7819 U 333.9438 Z 26.4949 F 400</v>
      </c>
      <c r="BO755" s="132">
        <f t="shared" ca="1" si="233"/>
        <v>112.9568</v>
      </c>
      <c r="BP755" s="132">
        <f t="shared" ca="1" si="233"/>
        <v>4.7321999999999997</v>
      </c>
      <c r="BQ755" s="132">
        <f t="shared" ca="1" si="233"/>
        <v>334.13389999999998</v>
      </c>
      <c r="BR755" s="132">
        <f t="shared" ca="1" si="233"/>
        <v>26.463200000000001</v>
      </c>
      <c r="BT755" s="132" t="str">
        <f t="shared" si="234"/>
        <v/>
      </c>
      <c r="BU755" s="132" t="str">
        <f t="shared" si="234"/>
        <v/>
      </c>
      <c r="BV755" s="132" t="str">
        <f t="shared" si="234"/>
        <v/>
      </c>
      <c r="BW755" s="132" t="str">
        <f t="shared" si="234"/>
        <v/>
      </c>
      <c r="BY755" s="132">
        <f t="shared" ca="1" si="230"/>
        <v>255.90979999999999</v>
      </c>
      <c r="BZ755" s="132">
        <f t="shared" ca="1" si="230"/>
        <v>168.5368</v>
      </c>
      <c r="CA755" s="132">
        <f t="shared" ca="1" si="230"/>
        <v>477.08699999999999</v>
      </c>
      <c r="CB755" s="132">
        <f t="shared" ca="1" si="222"/>
        <v>190.26779999999999</v>
      </c>
    </row>
    <row r="756" spans="2:80" x14ac:dyDescent="0.2">
      <c r="B756" s="21" t="str">
        <f>IF(C756&lt;&gt;"",ROWS(B$3:Me)-1,"")</f>
        <v/>
      </c>
      <c r="C756" s="22" t="str">
        <f>IF(Drela!N756="","",Drela!N756)</f>
        <v/>
      </c>
      <c r="D756" s="23" t="str">
        <f>IF(Drela!O756="","",Drela!O756)</f>
        <v/>
      </c>
      <c r="F756" s="21" t="str">
        <f t="shared" si="223"/>
        <v/>
      </c>
      <c r="G756" s="22" t="str">
        <f>IF(Drela!Q756="","",Drela!Q756)</f>
        <v/>
      </c>
      <c r="H756" s="23" t="str">
        <f>IF(Drela!R756="","",Drela!R756)</f>
        <v/>
      </c>
      <c r="I756" s="29"/>
      <c r="J756" s="21" t="str">
        <f t="shared" si="224"/>
        <v/>
      </c>
      <c r="K756" s="22" t="str">
        <f>IF(Drela!AF756="","",Drela!AF756)</f>
        <v/>
      </c>
      <c r="L756" s="23" t="str">
        <f>IF(Drela!AG756="","",Drela!AG756)</f>
        <v/>
      </c>
      <c r="M756" s="29"/>
      <c r="N756" s="21" t="str">
        <f t="shared" si="225"/>
        <v/>
      </c>
      <c r="O756" s="22" t="str">
        <f>IF(Drela!AI756="","",Drela!AI756)</f>
        <v/>
      </c>
      <c r="P756" s="23" t="str">
        <f>IF(Drela!AJ756="","",Drela!AJ756)</f>
        <v/>
      </c>
      <c r="R756" s="21">
        <v>753</v>
      </c>
      <c r="S756" s="24">
        <f ca="1"/>
        <v>113.35769135635967</v>
      </c>
      <c r="T756" s="24">
        <f ca="1"/>
        <v>4.6760221781068578</v>
      </c>
      <c r="V756" s="21">
        <v>753</v>
      </c>
      <c r="W756" s="24">
        <f ca="1"/>
        <v>334.35460516596646</v>
      </c>
      <c r="X756" s="24">
        <f ca="1"/>
        <v>26.427211775597648</v>
      </c>
      <c r="Y756" s="30"/>
      <c r="Z756" s="21">
        <v>753</v>
      </c>
      <c r="AA756" s="24">
        <f ca="1"/>
        <v>255.68918734968867</v>
      </c>
      <c r="AB756" s="24">
        <f ca="1"/>
        <v>168.57278822440233</v>
      </c>
      <c r="AD756" s="21">
        <v>753</v>
      </c>
      <c r="AE756" s="24">
        <f ca="1"/>
        <v>476.68610115929545</v>
      </c>
      <c r="AF756" s="24">
        <f ca="1"/>
        <v>190.32397782189312</v>
      </c>
      <c r="AH756" s="21">
        <v>753</v>
      </c>
      <c r="AI756" s="24">
        <f t="shared" ca="1" si="218"/>
        <v>113.35769999999999</v>
      </c>
      <c r="AJ756" s="24">
        <f t="shared" ca="1" si="219"/>
        <v>4.6760000000000002</v>
      </c>
      <c r="AK756" s="24">
        <f t="shared" ca="1" si="220"/>
        <v>334.3546</v>
      </c>
      <c r="AL756" s="24">
        <f t="shared" ca="1" si="221"/>
        <v>26.427199999999999</v>
      </c>
      <c r="AM756" s="26"/>
      <c r="AN756" s="26" t="str">
        <f ca="1">IF(AI756="","","G1 "&amp;Input!D55&amp;" "&amp;AI756&amp;" "&amp;Input!D$56&amp;" "&amp;AJ756&amp;" "&amp;Input!D$57&amp;" "&amp;AK756&amp;" "&amp;Input!D$58&amp;" "&amp;AL756&amp;" F "&amp;Input!D$51&amp;"")</f>
        <v>G1 X 113.3577 Y 4.676 U 334.3546 Z 26.4272 F 400</v>
      </c>
      <c r="AO756" s="26"/>
      <c r="AP756" s="26" t="str">
        <f ca="1">IF(AS756="","","G1 "&amp;Input!D$55&amp;" "&amp;AS756&amp;" "&amp;Input!D$56&amp;" "&amp;AT756&amp;" "&amp;Input!D$57&amp;" "&amp;AU756&amp;" "&amp;Input!D$58&amp;" "&amp;AV756&amp;" F "&amp;Input!D$52&amp;"")</f>
        <v>G1 X 255.6892 Y 168.5728 U 476.6861 Z 190.324 F 400</v>
      </c>
      <c r="AQ756" s="26"/>
      <c r="AR756" s="21">
        <v>753</v>
      </c>
      <c r="AS756" s="24">
        <f t="shared" ca="1" si="226"/>
        <v>255.6892</v>
      </c>
      <c r="AT756" s="24">
        <f t="shared" ca="1" si="227"/>
        <v>168.5728</v>
      </c>
      <c r="AU756" s="24">
        <f t="shared" ca="1" si="228"/>
        <v>476.68610000000001</v>
      </c>
      <c r="AV756" s="24">
        <f t="shared" ca="1" si="229"/>
        <v>190.32400000000001</v>
      </c>
      <c r="BC756" t="s">
        <v>1180</v>
      </c>
      <c r="BF756" s="74" t="str">
        <f ca="1">IF(AI755="","","G1 "&amp;Input!D$55&amp;" "&amp;AI755&amp;" "&amp;Input!D$56&amp;" "&amp;AJ755&amp;" "&amp;Input!D$57&amp;" "&amp;AK755&amp;" "&amp;Input!D$58&amp;" "&amp;AL755&amp;" F "&amp;Input!D$51&amp;"")</f>
        <v>G1 X 112.9568 Y 4.7322 U 334.1339 Z 26.4632 F 400</v>
      </c>
      <c r="BO756" s="132">
        <f t="shared" ca="1" si="233"/>
        <v>113.35769999999999</v>
      </c>
      <c r="BP756" s="132">
        <f t="shared" ca="1" si="233"/>
        <v>4.6760000000000002</v>
      </c>
      <c r="BQ756" s="132">
        <f t="shared" ca="1" si="233"/>
        <v>334.3546</v>
      </c>
      <c r="BR756" s="132">
        <f t="shared" ca="1" si="233"/>
        <v>26.427199999999999</v>
      </c>
      <c r="BT756" s="132" t="str">
        <f t="shared" si="234"/>
        <v/>
      </c>
      <c r="BU756" s="132" t="str">
        <f t="shared" si="234"/>
        <v/>
      </c>
      <c r="BV756" s="132" t="str">
        <f t="shared" si="234"/>
        <v/>
      </c>
      <c r="BW756" s="132" t="str">
        <f t="shared" si="234"/>
        <v/>
      </c>
      <c r="BY756" s="132">
        <f t="shared" ca="1" si="230"/>
        <v>255.6892</v>
      </c>
      <c r="BZ756" s="132">
        <f t="shared" ca="1" si="230"/>
        <v>168.5728</v>
      </c>
      <c r="CA756" s="132">
        <f t="shared" ca="1" si="230"/>
        <v>476.68610000000001</v>
      </c>
      <c r="CB756" s="132">
        <f t="shared" ca="1" si="222"/>
        <v>190.32400000000001</v>
      </c>
    </row>
    <row r="757" spans="2:80" x14ac:dyDescent="0.2">
      <c r="B757" s="21" t="str">
        <f>IF(C757&lt;&gt;"",ROWS(B$3:Me)-1,"")</f>
        <v/>
      </c>
      <c r="C757" s="22" t="str">
        <f>IF(Drela!N757="","",Drela!N757)</f>
        <v/>
      </c>
      <c r="D757" s="23" t="str">
        <f>IF(Drela!O757="","",Drela!O757)</f>
        <v/>
      </c>
      <c r="F757" s="21" t="str">
        <f t="shared" si="223"/>
        <v/>
      </c>
      <c r="G757" s="22" t="str">
        <f>IF(Drela!Q757="","",Drela!Q757)</f>
        <v/>
      </c>
      <c r="H757" s="23" t="str">
        <f>IF(Drela!R757="","",Drela!R757)</f>
        <v/>
      </c>
      <c r="I757" s="29"/>
      <c r="J757" s="21" t="str">
        <f t="shared" si="224"/>
        <v/>
      </c>
      <c r="K757" s="22" t="str">
        <f>IF(Drela!AF757="","",Drela!AF757)</f>
        <v/>
      </c>
      <c r="L757" s="23" t="str">
        <f>IF(Drela!AG757="","",Drela!AG757)</f>
        <v/>
      </c>
      <c r="M757" s="29"/>
      <c r="N757" s="21" t="str">
        <f t="shared" si="225"/>
        <v/>
      </c>
      <c r="O757" s="22" t="str">
        <f>IF(Drela!AI757="","",Drela!AI757)</f>
        <v/>
      </c>
      <c r="P757" s="23" t="str">
        <f>IF(Drela!AJ757="","",Drela!AJ757)</f>
        <v/>
      </c>
      <c r="R757" s="21">
        <v>754</v>
      </c>
      <c r="S757" s="24">
        <f ca="1"/>
        <v>113.81395499784625</v>
      </c>
      <c r="T757" s="24">
        <f ca="1"/>
        <v>4.6150444623822819</v>
      </c>
      <c r="V757" s="21">
        <v>754</v>
      </c>
      <c r="W757" s="24">
        <f ca="1"/>
        <v>334.60575612013082</v>
      </c>
      <c r="X757" s="24">
        <f ca="1"/>
        <v>26.38786888526101</v>
      </c>
      <c r="Y757" s="30"/>
      <c r="Z757" s="21">
        <v>754</v>
      </c>
      <c r="AA757" s="24">
        <f ca="1"/>
        <v>255.43803639552428</v>
      </c>
      <c r="AB757" s="24">
        <f ca="1"/>
        <v>168.61213111473899</v>
      </c>
      <c r="AD757" s="21">
        <v>754</v>
      </c>
      <c r="AE757" s="24">
        <f ca="1"/>
        <v>476.22983751780885</v>
      </c>
      <c r="AF757" s="24">
        <f ca="1"/>
        <v>190.38495553761771</v>
      </c>
      <c r="AH757" s="21">
        <v>754</v>
      </c>
      <c r="AI757" s="24">
        <f t="shared" ca="1" si="218"/>
        <v>113.81399999999999</v>
      </c>
      <c r="AJ757" s="24">
        <f t="shared" ca="1" si="219"/>
        <v>4.6150000000000002</v>
      </c>
      <c r="AK757" s="24">
        <f t="shared" ca="1" si="220"/>
        <v>334.60579999999999</v>
      </c>
      <c r="AL757" s="24">
        <f t="shared" ca="1" si="221"/>
        <v>26.387899999999998</v>
      </c>
      <c r="AM757" s="26"/>
      <c r="AN757" s="26" t="str">
        <f ca="1">IF(AI757="","","G1 "&amp;Input!D55&amp;" "&amp;AI757&amp;" "&amp;Input!D$56&amp;" "&amp;AJ757&amp;" "&amp;Input!D$57&amp;" "&amp;AK757&amp;" "&amp;Input!D$58&amp;" "&amp;AL757&amp;" F "&amp;Input!D$51&amp;"")</f>
        <v>G1 X 113.814 Y 4.615 U 334.6058 Z 26.3879 F 400</v>
      </c>
      <c r="AO757" s="26"/>
      <c r="AP757" s="26" t="str">
        <f ca="1">IF(AS757="","","G1 "&amp;Input!D$55&amp;" "&amp;AS757&amp;" "&amp;Input!D$56&amp;" "&amp;AT757&amp;" "&amp;Input!D$57&amp;" "&amp;AU757&amp;" "&amp;Input!D$58&amp;" "&amp;AV757&amp;" F "&amp;Input!D$52&amp;"")</f>
        <v>G1 X 255.438 Y 168.6121 U 476.2298 Z 190.385 F 400</v>
      </c>
      <c r="AQ757" s="26"/>
      <c r="AR757" s="21">
        <v>754</v>
      </c>
      <c r="AS757" s="24">
        <f t="shared" ca="1" si="226"/>
        <v>255.43799999999999</v>
      </c>
      <c r="AT757" s="24">
        <f t="shared" ca="1" si="227"/>
        <v>168.6121</v>
      </c>
      <c r="AU757" s="24">
        <f t="shared" ca="1" si="228"/>
        <v>476.22980000000001</v>
      </c>
      <c r="AV757" s="24">
        <f t="shared" ca="1" si="229"/>
        <v>190.38499999999999</v>
      </c>
      <c r="BC757" t="s">
        <v>1181</v>
      </c>
      <c r="BF757" s="74" t="str">
        <f ca="1">IF(AI756="","","G1 "&amp;Input!D$55&amp;" "&amp;AI756&amp;" "&amp;Input!D$56&amp;" "&amp;AJ756&amp;" "&amp;Input!D$57&amp;" "&amp;AK756&amp;" "&amp;Input!D$58&amp;" "&amp;AL756&amp;" F "&amp;Input!D$51&amp;"")</f>
        <v>G1 X 113.3577 Y 4.676 U 334.3546 Z 26.4272 F 400</v>
      </c>
      <c r="BO757" s="132">
        <f t="shared" ca="1" si="233"/>
        <v>113.81399999999999</v>
      </c>
      <c r="BP757" s="132">
        <f t="shared" ca="1" si="233"/>
        <v>4.6150000000000002</v>
      </c>
      <c r="BQ757" s="132">
        <f t="shared" ca="1" si="233"/>
        <v>334.60579999999999</v>
      </c>
      <c r="BR757" s="132">
        <f t="shared" ca="1" si="233"/>
        <v>26.387899999999998</v>
      </c>
      <c r="BT757" s="132" t="str">
        <f t="shared" si="234"/>
        <v/>
      </c>
      <c r="BU757" s="132" t="str">
        <f t="shared" si="234"/>
        <v/>
      </c>
      <c r="BV757" s="132" t="str">
        <f t="shared" si="234"/>
        <v/>
      </c>
      <c r="BW757" s="132" t="str">
        <f t="shared" si="234"/>
        <v/>
      </c>
      <c r="BY757" s="132">
        <f t="shared" ca="1" si="230"/>
        <v>255.43799999999999</v>
      </c>
      <c r="BZ757" s="132">
        <f t="shared" ca="1" si="230"/>
        <v>168.6121</v>
      </c>
      <c r="CA757" s="132">
        <f t="shared" ca="1" si="230"/>
        <v>476.22980000000001</v>
      </c>
      <c r="CB757" s="132">
        <f t="shared" ca="1" si="222"/>
        <v>190.38499999999999</v>
      </c>
    </row>
    <row r="758" spans="2:80" x14ac:dyDescent="0.2">
      <c r="B758" s="21" t="str">
        <f>IF(C758&lt;&gt;"",ROWS(B$3:Me)-1,"")</f>
        <v/>
      </c>
      <c r="C758" s="22" t="str">
        <f>IF(Drela!N758="","",Drela!N758)</f>
        <v/>
      </c>
      <c r="D758" s="23" t="str">
        <f>IF(Drela!O758="","",Drela!O758)</f>
        <v/>
      </c>
      <c r="F758" s="21" t="str">
        <f t="shared" si="223"/>
        <v/>
      </c>
      <c r="G758" s="22" t="str">
        <f>IF(Drela!Q758="","",Drela!Q758)</f>
        <v/>
      </c>
      <c r="H758" s="23" t="str">
        <f>IF(Drela!R758="","",Drela!R758)</f>
        <v/>
      </c>
      <c r="I758" s="29"/>
      <c r="J758" s="21" t="str">
        <f t="shared" si="224"/>
        <v/>
      </c>
      <c r="K758" s="22" t="str">
        <f>IF(Drela!AF758="","",Drela!AF758)</f>
        <v/>
      </c>
      <c r="L758" s="23" t="str">
        <f>IF(Drela!AG758="","",Drela!AG758)</f>
        <v/>
      </c>
      <c r="M758" s="29"/>
      <c r="N758" s="21" t="str">
        <f t="shared" si="225"/>
        <v/>
      </c>
      <c r="O758" s="22" t="str">
        <f>IF(Drela!AI758="","",Drela!AI758)</f>
        <v/>
      </c>
      <c r="P758" s="23" t="str">
        <f>IF(Drela!AJ758="","",Drela!AJ758)</f>
        <v/>
      </c>
      <c r="R758" s="21">
        <v>755</v>
      </c>
      <c r="S758" s="24">
        <f ca="1"/>
        <v>114.32165650435918</v>
      </c>
      <c r="T758" s="24">
        <f ca="1"/>
        <v>4.5509471165455082</v>
      </c>
      <c r="V758" s="21">
        <v>755</v>
      </c>
      <c r="W758" s="24">
        <f ca="1"/>
        <v>334.88526783105783</v>
      </c>
      <c r="X758" s="24">
        <f ca="1"/>
        <v>26.346163680462755</v>
      </c>
      <c r="Y758" s="30"/>
      <c r="Z758" s="21">
        <v>755</v>
      </c>
      <c r="AA758" s="24">
        <f ca="1"/>
        <v>255.15852468459724</v>
      </c>
      <c r="AB758" s="24">
        <f ca="1"/>
        <v>168.65383631953725</v>
      </c>
      <c r="AD758" s="21">
        <v>755</v>
      </c>
      <c r="AE758" s="24">
        <f ca="1"/>
        <v>475.7221360112959</v>
      </c>
      <c r="AF758" s="24">
        <f ca="1"/>
        <v>190.4490528834545</v>
      </c>
      <c r="AH758" s="21">
        <v>755</v>
      </c>
      <c r="AI758" s="24">
        <f t="shared" ca="1" si="218"/>
        <v>114.32170000000001</v>
      </c>
      <c r="AJ758" s="24">
        <f t="shared" ca="1" si="219"/>
        <v>4.5509000000000004</v>
      </c>
      <c r="AK758" s="24">
        <f t="shared" ca="1" si="220"/>
        <v>334.88529999999997</v>
      </c>
      <c r="AL758" s="24">
        <f t="shared" ca="1" si="221"/>
        <v>26.3462</v>
      </c>
      <c r="AM758" s="26"/>
      <c r="AN758" s="26" t="str">
        <f ca="1">IF(AI758="","","G1 "&amp;Input!D55&amp;" "&amp;AI758&amp;" "&amp;Input!D$56&amp;" "&amp;AJ758&amp;" "&amp;Input!D$57&amp;" "&amp;AK758&amp;" "&amp;Input!D$58&amp;" "&amp;AL758&amp;" F "&amp;Input!D$51&amp;"")</f>
        <v>G1 X 114.3217 Y 4.5509 U 334.8853 Z 26.3462 F 400</v>
      </c>
      <c r="AO758" s="26"/>
      <c r="AP758" s="26" t="str">
        <f ca="1">IF(AS758="","","G1 "&amp;Input!D$55&amp;" "&amp;AS758&amp;" "&amp;Input!D$56&amp;" "&amp;AT758&amp;" "&amp;Input!D$57&amp;" "&amp;AU758&amp;" "&amp;Input!D$58&amp;" "&amp;AV758&amp;" F "&amp;Input!D$52&amp;"")</f>
        <v>G1 X 255.1585 Y 168.6538 U 475.7221 Z 190.4491 F 400</v>
      </c>
      <c r="AQ758" s="26"/>
      <c r="AR758" s="21">
        <v>755</v>
      </c>
      <c r="AS758" s="24">
        <f t="shared" ca="1" si="226"/>
        <v>255.1585</v>
      </c>
      <c r="AT758" s="24">
        <f t="shared" ca="1" si="227"/>
        <v>168.65379999999999</v>
      </c>
      <c r="AU758" s="24">
        <f t="shared" ca="1" si="228"/>
        <v>475.72210000000001</v>
      </c>
      <c r="AV758" s="24">
        <f t="shared" ca="1" si="229"/>
        <v>190.44909999999999</v>
      </c>
      <c r="BC758" t="s">
        <v>1182</v>
      </c>
      <c r="BF758" s="74" t="str">
        <f ca="1">IF(AI757="","","G1 "&amp;Input!D$55&amp;" "&amp;AI757&amp;" "&amp;Input!D$56&amp;" "&amp;AJ757&amp;" "&amp;Input!D$57&amp;" "&amp;AK757&amp;" "&amp;Input!D$58&amp;" "&amp;AL757&amp;" F "&amp;Input!D$51&amp;"")</f>
        <v>G1 X 113.814 Y 4.615 U 334.6058 Z 26.3879 F 400</v>
      </c>
      <c r="BO758" s="132">
        <f t="shared" ca="1" si="233"/>
        <v>114.32170000000001</v>
      </c>
      <c r="BP758" s="132">
        <f t="shared" ca="1" si="233"/>
        <v>4.5509000000000004</v>
      </c>
      <c r="BQ758" s="132">
        <f t="shared" ca="1" si="233"/>
        <v>334.88529999999997</v>
      </c>
      <c r="BR758" s="132">
        <f t="shared" ca="1" si="233"/>
        <v>26.3462</v>
      </c>
      <c r="BT758" s="132" t="str">
        <f t="shared" si="234"/>
        <v/>
      </c>
      <c r="BU758" s="132" t="str">
        <f t="shared" si="234"/>
        <v/>
      </c>
      <c r="BV758" s="132" t="str">
        <f t="shared" si="234"/>
        <v/>
      </c>
      <c r="BW758" s="132" t="str">
        <f t="shared" si="234"/>
        <v/>
      </c>
      <c r="BY758" s="132">
        <f t="shared" ca="1" si="230"/>
        <v>255.1585</v>
      </c>
      <c r="BZ758" s="132">
        <f t="shared" ca="1" si="230"/>
        <v>168.65379999999999</v>
      </c>
      <c r="CA758" s="132">
        <f t="shared" ca="1" si="230"/>
        <v>475.72210000000001</v>
      </c>
      <c r="CB758" s="132">
        <f t="shared" ca="1" si="222"/>
        <v>190.44909999999999</v>
      </c>
    </row>
    <row r="759" spans="2:80" x14ac:dyDescent="0.2">
      <c r="B759" s="21" t="str">
        <f>IF(C759&lt;&gt;"",ROWS(B$3:Me)-1,"")</f>
        <v/>
      </c>
      <c r="C759" s="22" t="str">
        <f>IF(Drela!N759="","",Drela!N759)</f>
        <v/>
      </c>
      <c r="D759" s="23" t="str">
        <f>IF(Drela!O759="","",Drela!O759)</f>
        <v/>
      </c>
      <c r="F759" s="21" t="str">
        <f t="shared" si="223"/>
        <v/>
      </c>
      <c r="G759" s="22" t="str">
        <f>IF(Drela!Q759="","",Drela!Q759)</f>
        <v/>
      </c>
      <c r="H759" s="23" t="str">
        <f>IF(Drela!R759="","",Drela!R759)</f>
        <v/>
      </c>
      <c r="I759" s="29"/>
      <c r="J759" s="21" t="str">
        <f t="shared" si="224"/>
        <v/>
      </c>
      <c r="K759" s="22" t="str">
        <f>IF(Drela!AF759="","",Drela!AF759)</f>
        <v/>
      </c>
      <c r="L759" s="23" t="str">
        <f>IF(Drela!AG759="","",Drela!AG759)</f>
        <v/>
      </c>
      <c r="M759" s="29"/>
      <c r="N759" s="21" t="str">
        <f t="shared" si="225"/>
        <v/>
      </c>
      <c r="O759" s="22" t="str">
        <f>IF(Drela!AI759="","",Drela!AI759)</f>
        <v/>
      </c>
      <c r="P759" s="23" t="str">
        <f>IF(Drela!AJ759="","",Drela!AJ759)</f>
        <v/>
      </c>
      <c r="R759" s="21">
        <v>756</v>
      </c>
      <c r="S759" s="24">
        <f ca="1"/>
        <v>114.86177799078352</v>
      </c>
      <c r="T759" s="24">
        <f ca="1"/>
        <v>4.4857886566878227</v>
      </c>
      <c r="V759" s="21">
        <v>756</v>
      </c>
      <c r="W759" s="24">
        <f ca="1"/>
        <v>335.18266586686258</v>
      </c>
      <c r="X759" s="24">
        <f ca="1"/>
        <v>26.303469292572952</v>
      </c>
      <c r="Y759" s="30"/>
      <c r="Z759" s="21">
        <v>756</v>
      </c>
      <c r="AA759" s="24">
        <f ca="1"/>
        <v>254.86112664879244</v>
      </c>
      <c r="AB759" s="24">
        <f ca="1"/>
        <v>168.69653070742706</v>
      </c>
      <c r="AD759" s="21">
        <v>756</v>
      </c>
      <c r="AE759" s="24">
        <f ca="1"/>
        <v>475.18201452487153</v>
      </c>
      <c r="AF759" s="24">
        <f ca="1"/>
        <v>190.51421134331221</v>
      </c>
      <c r="AH759" s="21">
        <v>756</v>
      </c>
      <c r="AI759" s="24">
        <f t="shared" ca="1" si="218"/>
        <v>114.8618</v>
      </c>
      <c r="AJ759" s="24">
        <f t="shared" ca="1" si="219"/>
        <v>4.4858000000000002</v>
      </c>
      <c r="AK759" s="24">
        <f t="shared" ca="1" si="220"/>
        <v>335.18270000000001</v>
      </c>
      <c r="AL759" s="24">
        <f t="shared" ca="1" si="221"/>
        <v>26.3035</v>
      </c>
      <c r="AM759" s="26"/>
      <c r="AN759" s="26" t="str">
        <f ca="1">IF(AI759="","","G1 "&amp;Input!D55&amp;" "&amp;AI759&amp;" "&amp;Input!D$56&amp;" "&amp;AJ759&amp;" "&amp;Input!D$57&amp;" "&amp;AK759&amp;" "&amp;Input!D$58&amp;" "&amp;AL759&amp;" F "&amp;Input!D$51&amp;"")</f>
        <v>G1 X 114.8618 Y 4.4858 U 335.1827 Z 26.3035 F 400</v>
      </c>
      <c r="AO759" s="26"/>
      <c r="AP759" s="26" t="str">
        <f ca="1">IF(AS759="","","G1 "&amp;Input!D$55&amp;" "&amp;AS759&amp;" "&amp;Input!D$56&amp;" "&amp;AT759&amp;" "&amp;Input!D$57&amp;" "&amp;AU759&amp;" "&amp;Input!D$58&amp;" "&amp;AV759&amp;" F "&amp;Input!D$52&amp;"")</f>
        <v>G1 X 254.8611 Y 168.6965 U 475.182 Z 190.5142 F 400</v>
      </c>
      <c r="AQ759" s="26"/>
      <c r="AR759" s="21">
        <v>756</v>
      </c>
      <c r="AS759" s="24">
        <f t="shared" ca="1" si="226"/>
        <v>254.86109999999999</v>
      </c>
      <c r="AT759" s="24">
        <f t="shared" ca="1" si="227"/>
        <v>168.69649999999999</v>
      </c>
      <c r="AU759" s="24">
        <f t="shared" ca="1" si="228"/>
        <v>475.18200000000002</v>
      </c>
      <c r="AV759" s="24">
        <f t="shared" ca="1" si="229"/>
        <v>190.51419999999999</v>
      </c>
      <c r="BC759" t="s">
        <v>1183</v>
      </c>
      <c r="BF759" s="74" t="str">
        <f ca="1">IF(AI758="","","G1 "&amp;Input!D$55&amp;" "&amp;AI758&amp;" "&amp;Input!D$56&amp;" "&amp;AJ758&amp;" "&amp;Input!D$57&amp;" "&amp;AK758&amp;" "&amp;Input!D$58&amp;" "&amp;AL758&amp;" F "&amp;Input!D$51&amp;"")</f>
        <v>G1 X 114.3217 Y 4.5509 U 334.8853 Z 26.3462 F 400</v>
      </c>
      <c r="BO759" s="132">
        <f t="shared" ca="1" si="233"/>
        <v>114.8618</v>
      </c>
      <c r="BP759" s="132">
        <f t="shared" ca="1" si="233"/>
        <v>4.4858000000000002</v>
      </c>
      <c r="BQ759" s="132">
        <f t="shared" ca="1" si="233"/>
        <v>335.18270000000001</v>
      </c>
      <c r="BR759" s="132">
        <f t="shared" ca="1" si="233"/>
        <v>26.3035</v>
      </c>
      <c r="BT759" s="132" t="str">
        <f t="shared" si="234"/>
        <v/>
      </c>
      <c r="BU759" s="132" t="str">
        <f t="shared" si="234"/>
        <v/>
      </c>
      <c r="BV759" s="132" t="str">
        <f t="shared" si="234"/>
        <v/>
      </c>
      <c r="BW759" s="132" t="str">
        <f t="shared" si="234"/>
        <v/>
      </c>
      <c r="BY759" s="132">
        <f t="shared" ca="1" si="230"/>
        <v>254.86109999999999</v>
      </c>
      <c r="BZ759" s="132">
        <f t="shared" ca="1" si="230"/>
        <v>168.69649999999999</v>
      </c>
      <c r="CA759" s="132">
        <f t="shared" ca="1" si="230"/>
        <v>475.18200000000002</v>
      </c>
      <c r="CB759" s="132">
        <f t="shared" ca="1" si="222"/>
        <v>190.51419999999999</v>
      </c>
    </row>
    <row r="760" spans="2:80" x14ac:dyDescent="0.2">
      <c r="B760" s="21" t="str">
        <f>IF(C760&lt;&gt;"",ROWS(B$3:Me)-1,"")</f>
        <v/>
      </c>
      <c r="C760" s="22" t="str">
        <f>IF(Drela!N760="","",Drela!N760)</f>
        <v/>
      </c>
      <c r="D760" s="23" t="str">
        <f>IF(Drela!O760="","",Drela!O760)</f>
        <v/>
      </c>
      <c r="F760" s="21" t="str">
        <f t="shared" si="223"/>
        <v/>
      </c>
      <c r="G760" s="22" t="str">
        <f>IF(Drela!Q760="","",Drela!Q760)</f>
        <v/>
      </c>
      <c r="H760" s="23" t="str">
        <f>IF(Drela!R760="","",Drela!R760)</f>
        <v/>
      </c>
      <c r="I760" s="29"/>
      <c r="J760" s="21" t="str">
        <f t="shared" si="224"/>
        <v/>
      </c>
      <c r="K760" s="22" t="str">
        <f>IF(Drela!AF760="","",Drela!AF760)</f>
        <v/>
      </c>
      <c r="L760" s="23" t="str">
        <f>IF(Drela!AG760="","",Drela!AG760)</f>
        <v/>
      </c>
      <c r="M760" s="29"/>
      <c r="N760" s="21" t="str">
        <f t="shared" si="225"/>
        <v/>
      </c>
      <c r="O760" s="22" t="str">
        <f>IF(Drela!AI760="","",Drela!AI760)</f>
        <v/>
      </c>
      <c r="P760" s="23" t="str">
        <f>IF(Drela!AJ760="","",Drela!AJ760)</f>
        <v/>
      </c>
      <c r="R760" s="21">
        <v>757</v>
      </c>
      <c r="S760" s="24">
        <f ca="1"/>
        <v>115.41152311999812</v>
      </c>
      <c r="T760" s="24">
        <f ca="1"/>
        <v>4.421716199196144</v>
      </c>
      <c r="V760" s="21">
        <v>757</v>
      </c>
      <c r="W760" s="24">
        <f ca="1"/>
        <v>335.48539076153202</v>
      </c>
      <c r="X760" s="24">
        <f ca="1"/>
        <v>26.261254777005107</v>
      </c>
      <c r="Y760" s="30"/>
      <c r="Z760" s="21">
        <v>757</v>
      </c>
      <c r="AA760" s="24">
        <f ca="1"/>
        <v>254.558401754123</v>
      </c>
      <c r="AB760" s="24">
        <f ca="1"/>
        <v>168.73874522299491</v>
      </c>
      <c r="AD760" s="21">
        <v>757</v>
      </c>
      <c r="AE760" s="24">
        <f ca="1"/>
        <v>474.63226939565692</v>
      </c>
      <c r="AF760" s="24">
        <f ca="1"/>
        <v>190.57828380080389</v>
      </c>
      <c r="AH760" s="21">
        <v>757</v>
      </c>
      <c r="AI760" s="24">
        <f t="shared" ca="1" si="218"/>
        <v>115.4115</v>
      </c>
      <c r="AJ760" s="24">
        <f t="shared" ca="1" si="219"/>
        <v>4.4217000000000004</v>
      </c>
      <c r="AK760" s="24">
        <f t="shared" ca="1" si="220"/>
        <v>335.48540000000003</v>
      </c>
      <c r="AL760" s="24">
        <f t="shared" ca="1" si="221"/>
        <v>26.261299999999999</v>
      </c>
      <c r="AM760" s="26"/>
      <c r="AN760" s="26" t="str">
        <f ca="1">IF(AI760="","","G1 "&amp;Input!D55&amp;" "&amp;AI760&amp;" "&amp;Input!D$56&amp;" "&amp;AJ760&amp;" "&amp;Input!D$57&amp;" "&amp;AK760&amp;" "&amp;Input!D$58&amp;" "&amp;AL760&amp;" F "&amp;Input!D$51&amp;"")</f>
        <v>G1 X 115.4115 Y 4.4217 U 335.4854 Z 26.2613 F 400</v>
      </c>
      <c r="AO760" s="26"/>
      <c r="AP760" s="26" t="str">
        <f ca="1">IF(AS760="","","G1 "&amp;Input!D$55&amp;" "&amp;AS760&amp;" "&amp;Input!D$56&amp;" "&amp;AT760&amp;" "&amp;Input!D$57&amp;" "&amp;AU760&amp;" "&amp;Input!D$58&amp;" "&amp;AV760&amp;" F "&amp;Input!D$52&amp;"")</f>
        <v>G1 X 254.5584 Y 168.7387 U 474.6323 Z 190.5783 F 400</v>
      </c>
      <c r="AQ760" s="26"/>
      <c r="AR760" s="21">
        <v>757</v>
      </c>
      <c r="AS760" s="24">
        <f t="shared" ca="1" si="226"/>
        <v>254.55840000000001</v>
      </c>
      <c r="AT760" s="24">
        <f t="shared" ca="1" si="227"/>
        <v>168.73869999999999</v>
      </c>
      <c r="AU760" s="24">
        <f t="shared" ca="1" si="228"/>
        <v>474.63229999999999</v>
      </c>
      <c r="AV760" s="24">
        <f t="shared" ca="1" si="229"/>
        <v>190.57830000000001</v>
      </c>
      <c r="BC760" t="s">
        <v>1184</v>
      </c>
      <c r="BF760" s="74" t="str">
        <f ca="1">IF(AI759="","","G1 "&amp;Input!D$55&amp;" "&amp;AI759&amp;" "&amp;Input!D$56&amp;" "&amp;AJ759&amp;" "&amp;Input!D$57&amp;" "&amp;AK759&amp;" "&amp;Input!D$58&amp;" "&amp;AL759&amp;" F "&amp;Input!D$51&amp;"")</f>
        <v>G1 X 114.8618 Y 4.4858 U 335.1827 Z 26.3035 F 400</v>
      </c>
      <c r="BO760" s="132">
        <f t="shared" ca="1" si="233"/>
        <v>115.4115</v>
      </c>
      <c r="BP760" s="132">
        <f t="shared" ca="1" si="233"/>
        <v>4.4217000000000004</v>
      </c>
      <c r="BQ760" s="132">
        <f t="shared" ca="1" si="233"/>
        <v>335.48540000000003</v>
      </c>
      <c r="BR760" s="132">
        <f t="shared" ca="1" si="233"/>
        <v>26.261299999999999</v>
      </c>
      <c r="BT760" s="132" t="str">
        <f t="shared" si="234"/>
        <v/>
      </c>
      <c r="BU760" s="132" t="str">
        <f t="shared" si="234"/>
        <v/>
      </c>
      <c r="BV760" s="132" t="str">
        <f t="shared" si="234"/>
        <v/>
      </c>
      <c r="BW760" s="132" t="str">
        <f t="shared" si="234"/>
        <v/>
      </c>
      <c r="BY760" s="132">
        <f t="shared" ca="1" si="230"/>
        <v>254.55840000000001</v>
      </c>
      <c r="BZ760" s="132">
        <f t="shared" ca="1" si="230"/>
        <v>168.73869999999999</v>
      </c>
      <c r="CA760" s="132">
        <f t="shared" ca="1" si="230"/>
        <v>474.63229999999999</v>
      </c>
      <c r="CB760" s="132">
        <f t="shared" ca="1" si="222"/>
        <v>190.57830000000001</v>
      </c>
    </row>
    <row r="761" spans="2:80" x14ac:dyDescent="0.2">
      <c r="B761" s="21" t="str">
        <f>IF(C761&lt;&gt;"",ROWS(B$3:Me)-1,"")</f>
        <v/>
      </c>
      <c r="C761" s="22" t="str">
        <f>IF(Drela!N761="","",Drela!N761)</f>
        <v/>
      </c>
      <c r="D761" s="23" t="str">
        <f>IF(Drela!O761="","",Drela!O761)</f>
        <v/>
      </c>
      <c r="F761" s="21" t="str">
        <f t="shared" si="223"/>
        <v/>
      </c>
      <c r="G761" s="22" t="str">
        <f>IF(Drela!Q761="","",Drela!Q761)</f>
        <v/>
      </c>
      <c r="H761" s="23" t="str">
        <f>IF(Drela!R761="","",Drela!R761)</f>
        <v/>
      </c>
      <c r="I761" s="29"/>
      <c r="J761" s="21" t="str">
        <f t="shared" si="224"/>
        <v/>
      </c>
      <c r="K761" s="22" t="str">
        <f>IF(Drela!AF761="","",Drela!AF761)</f>
        <v/>
      </c>
      <c r="L761" s="23" t="str">
        <f>IF(Drela!AG761="","",Drela!AG761)</f>
        <v/>
      </c>
      <c r="M761" s="29"/>
      <c r="N761" s="21" t="str">
        <f t="shared" si="225"/>
        <v/>
      </c>
      <c r="O761" s="22" t="str">
        <f>IF(Drela!AI761="","",Drela!AI761)</f>
        <v/>
      </c>
      <c r="P761" s="23" t="str">
        <f>IF(Drela!AJ761="","",Drela!AJ761)</f>
        <v/>
      </c>
      <c r="R761" s="21">
        <v>758</v>
      </c>
      <c r="S761" s="24">
        <f ca="1"/>
        <v>115.95291417078221</v>
      </c>
      <c r="T761" s="24">
        <f ca="1"/>
        <v>4.3603506585712477</v>
      </c>
      <c r="V761" s="21">
        <v>758</v>
      </c>
      <c r="W761" s="24">
        <f ca="1"/>
        <v>335.78353692819553</v>
      </c>
      <c r="X761" s="24">
        <f ca="1"/>
        <v>26.220638718786152</v>
      </c>
      <c r="Y761" s="30"/>
      <c r="Z761" s="21">
        <v>758</v>
      </c>
      <c r="AA761" s="24">
        <f ca="1"/>
        <v>254.26025558745951</v>
      </c>
      <c r="AB761" s="24">
        <f ca="1"/>
        <v>168.77936128121385</v>
      </c>
      <c r="AD761" s="21">
        <v>758</v>
      </c>
      <c r="AE761" s="24">
        <f ca="1"/>
        <v>474.09087834487286</v>
      </c>
      <c r="AF761" s="24">
        <f ca="1"/>
        <v>190.63964934142876</v>
      </c>
      <c r="AH761" s="21">
        <v>758</v>
      </c>
      <c r="AI761" s="24">
        <f t="shared" ca="1" si="218"/>
        <v>115.9529</v>
      </c>
      <c r="AJ761" s="24">
        <f t="shared" ca="1" si="219"/>
        <v>4.3604000000000003</v>
      </c>
      <c r="AK761" s="24">
        <f t="shared" ca="1" si="220"/>
        <v>335.7835</v>
      </c>
      <c r="AL761" s="24">
        <f t="shared" ca="1" si="221"/>
        <v>26.220600000000001</v>
      </c>
      <c r="AM761" s="26"/>
      <c r="AN761" s="26" t="str">
        <f ca="1">IF(AI761="","","G1 "&amp;Input!D55&amp;" "&amp;AI761&amp;" "&amp;Input!D$56&amp;" "&amp;AJ761&amp;" "&amp;Input!D$57&amp;" "&amp;AK761&amp;" "&amp;Input!D$58&amp;" "&amp;AL761&amp;" F "&amp;Input!D$51&amp;"")</f>
        <v>G1 X 115.9529 Y 4.3604 U 335.7835 Z 26.2206 F 400</v>
      </c>
      <c r="AO761" s="26"/>
      <c r="AP761" s="26" t="str">
        <f ca="1">IF(AS761="","","G1 "&amp;Input!D$55&amp;" "&amp;AS761&amp;" "&amp;Input!D$56&amp;" "&amp;AT761&amp;" "&amp;Input!D$57&amp;" "&amp;AU761&amp;" "&amp;Input!D$58&amp;" "&amp;AV761&amp;" F "&amp;Input!D$52&amp;"")</f>
        <v>G1 X 254.2603 Y 168.7794 U 474.0909 Z 190.6396 F 400</v>
      </c>
      <c r="AQ761" s="26"/>
      <c r="AR761" s="21">
        <v>758</v>
      </c>
      <c r="AS761" s="24">
        <f t="shared" ca="1" si="226"/>
        <v>254.2603</v>
      </c>
      <c r="AT761" s="24">
        <f t="shared" ca="1" si="227"/>
        <v>168.77940000000001</v>
      </c>
      <c r="AU761" s="24">
        <f t="shared" ca="1" si="228"/>
        <v>474.09089999999998</v>
      </c>
      <c r="AV761" s="24">
        <f t="shared" ca="1" si="229"/>
        <v>190.6396</v>
      </c>
      <c r="BC761" t="s">
        <v>1185</v>
      </c>
      <c r="BF761" s="74" t="str">
        <f ca="1">IF(AI760="","","G1 "&amp;Input!D$55&amp;" "&amp;AI760&amp;" "&amp;Input!D$56&amp;" "&amp;AJ760&amp;" "&amp;Input!D$57&amp;" "&amp;AK760&amp;" "&amp;Input!D$58&amp;" "&amp;AL760&amp;" F "&amp;Input!D$51&amp;"")</f>
        <v>G1 X 115.4115 Y 4.4217 U 335.4854 Z 26.2613 F 400</v>
      </c>
      <c r="BO761" s="132">
        <f t="shared" ca="1" si="233"/>
        <v>115.9529</v>
      </c>
      <c r="BP761" s="132">
        <f t="shared" ca="1" si="233"/>
        <v>4.3604000000000003</v>
      </c>
      <c r="BQ761" s="132">
        <f t="shared" ca="1" si="233"/>
        <v>335.7835</v>
      </c>
      <c r="BR761" s="132">
        <f t="shared" ca="1" si="233"/>
        <v>26.220600000000001</v>
      </c>
      <c r="BT761" s="132" t="str">
        <f t="shared" si="234"/>
        <v/>
      </c>
      <c r="BU761" s="132" t="str">
        <f t="shared" si="234"/>
        <v/>
      </c>
      <c r="BV761" s="132" t="str">
        <f t="shared" si="234"/>
        <v/>
      </c>
      <c r="BW761" s="132" t="str">
        <f t="shared" si="234"/>
        <v/>
      </c>
      <c r="BY761" s="132">
        <f t="shared" ca="1" si="230"/>
        <v>254.2603</v>
      </c>
      <c r="BZ761" s="132">
        <f t="shared" ca="1" si="230"/>
        <v>168.77940000000001</v>
      </c>
      <c r="CA761" s="132">
        <f t="shared" ca="1" si="230"/>
        <v>474.09089999999998</v>
      </c>
      <c r="CB761" s="132">
        <f t="shared" ca="1" si="222"/>
        <v>190.6396</v>
      </c>
    </row>
    <row r="762" spans="2:80" x14ac:dyDescent="0.2">
      <c r="B762" s="21" t="str">
        <f>IF(C762&lt;&gt;"",ROWS(B$3:Me)-1,"")</f>
        <v/>
      </c>
      <c r="C762" s="22" t="str">
        <f>IF(Drela!N762="","",Drela!N762)</f>
        <v/>
      </c>
      <c r="D762" s="23" t="str">
        <f>IF(Drela!O762="","",Drela!O762)</f>
        <v/>
      </c>
      <c r="F762" s="21" t="str">
        <f t="shared" si="223"/>
        <v/>
      </c>
      <c r="G762" s="22" t="str">
        <f>IF(Drela!Q762="","",Drela!Q762)</f>
        <v/>
      </c>
      <c r="H762" s="23" t="str">
        <f>IF(Drela!R762="","",Drela!R762)</f>
        <v/>
      </c>
      <c r="I762" s="29"/>
      <c r="J762" s="21" t="str">
        <f t="shared" si="224"/>
        <v/>
      </c>
      <c r="K762" s="22" t="str">
        <f>IF(Drela!AF762="","",Drela!AF762)</f>
        <v/>
      </c>
      <c r="L762" s="23" t="str">
        <f>IF(Drela!AG762="","",Drela!AG762)</f>
        <v/>
      </c>
      <c r="M762" s="29"/>
      <c r="N762" s="21" t="str">
        <f t="shared" si="225"/>
        <v/>
      </c>
      <c r="O762" s="22" t="str">
        <f>IF(Drela!AI762="","",Drela!AI762)</f>
        <v/>
      </c>
      <c r="P762" s="23" t="str">
        <f>IF(Drela!AJ762="","",Drela!AJ762)</f>
        <v/>
      </c>
      <c r="R762" s="21">
        <v>759</v>
      </c>
      <c r="S762" s="24">
        <f ca="1"/>
        <v>116.48724788551671</v>
      </c>
      <c r="T762" s="24">
        <f ca="1"/>
        <v>4.3012081417693446</v>
      </c>
      <c r="V762" s="21">
        <v>759</v>
      </c>
      <c r="W762" s="24">
        <f ca="1"/>
        <v>336.07781429655273</v>
      </c>
      <c r="X762" s="24">
        <f ca="1"/>
        <v>26.181337821396724</v>
      </c>
      <c r="Y762" s="30"/>
      <c r="Z762" s="21">
        <v>759</v>
      </c>
      <c r="AA762" s="24">
        <f ca="1"/>
        <v>253.96597821910234</v>
      </c>
      <c r="AB762" s="24">
        <f ca="1"/>
        <v>168.81866217860326</v>
      </c>
      <c r="AD762" s="21">
        <v>759</v>
      </c>
      <c r="AE762" s="24">
        <f ca="1"/>
        <v>473.55654463013838</v>
      </c>
      <c r="AF762" s="24">
        <f ca="1"/>
        <v>190.69879185823066</v>
      </c>
      <c r="AH762" s="21">
        <v>759</v>
      </c>
      <c r="AI762" s="24">
        <f t="shared" ca="1" si="218"/>
        <v>116.4872</v>
      </c>
      <c r="AJ762" s="24">
        <f t="shared" ca="1" si="219"/>
        <v>4.3011999999999997</v>
      </c>
      <c r="AK762" s="24">
        <f t="shared" ca="1" si="220"/>
        <v>336.07780000000002</v>
      </c>
      <c r="AL762" s="24">
        <f t="shared" ca="1" si="221"/>
        <v>26.1813</v>
      </c>
      <c r="AM762" s="26"/>
      <c r="AN762" s="26" t="str">
        <f ca="1">IF(AI762="","","G1 "&amp;Input!D55&amp;" "&amp;AI762&amp;" "&amp;Input!D$56&amp;" "&amp;AJ762&amp;" "&amp;Input!D$57&amp;" "&amp;AK762&amp;" "&amp;Input!D$58&amp;" "&amp;AL762&amp;" F "&amp;Input!D$51&amp;"")</f>
        <v>G1 X 116.4872 Y 4.3012 U 336.0778 Z 26.1813 F 400</v>
      </c>
      <c r="AO762" s="26"/>
      <c r="AP762" s="26" t="str">
        <f ca="1">IF(AS762="","","G1 "&amp;Input!D$55&amp;" "&amp;AS762&amp;" "&amp;Input!D$56&amp;" "&amp;AT762&amp;" "&amp;Input!D$57&amp;" "&amp;AU762&amp;" "&amp;Input!D$58&amp;" "&amp;AV762&amp;" F "&amp;Input!D$52&amp;"")</f>
        <v>G1 X 253.966 Y 168.8187 U 473.5565 Z 190.6988 F 400</v>
      </c>
      <c r="AQ762" s="26"/>
      <c r="AR762" s="21">
        <v>759</v>
      </c>
      <c r="AS762" s="24">
        <f t="shared" ca="1" si="226"/>
        <v>253.96600000000001</v>
      </c>
      <c r="AT762" s="24">
        <f t="shared" ca="1" si="227"/>
        <v>168.81870000000001</v>
      </c>
      <c r="AU762" s="24">
        <f t="shared" ca="1" si="228"/>
        <v>473.55650000000003</v>
      </c>
      <c r="AV762" s="24">
        <f t="shared" ca="1" si="229"/>
        <v>190.69880000000001</v>
      </c>
      <c r="BC762" t="s">
        <v>1186</v>
      </c>
      <c r="BF762" s="74" t="str">
        <f ca="1">IF(AI761="","","G1 "&amp;Input!D$55&amp;" "&amp;AI761&amp;" "&amp;Input!D$56&amp;" "&amp;AJ761&amp;" "&amp;Input!D$57&amp;" "&amp;AK761&amp;" "&amp;Input!D$58&amp;" "&amp;AL761&amp;" F "&amp;Input!D$51&amp;"")</f>
        <v>G1 X 115.9529 Y 4.3604 U 335.7835 Z 26.2206 F 400</v>
      </c>
      <c r="BO762" s="132">
        <f t="shared" ca="1" si="233"/>
        <v>116.4872</v>
      </c>
      <c r="BP762" s="132">
        <f t="shared" ca="1" si="233"/>
        <v>4.3011999999999997</v>
      </c>
      <c r="BQ762" s="132">
        <f t="shared" ca="1" si="233"/>
        <v>336.07780000000002</v>
      </c>
      <c r="BR762" s="132">
        <f t="shared" ca="1" si="233"/>
        <v>26.1813</v>
      </c>
      <c r="BT762" s="132" t="str">
        <f t="shared" si="234"/>
        <v/>
      </c>
      <c r="BU762" s="132" t="str">
        <f t="shared" si="234"/>
        <v/>
      </c>
      <c r="BV762" s="132" t="str">
        <f t="shared" si="234"/>
        <v/>
      </c>
      <c r="BW762" s="132" t="str">
        <f t="shared" si="234"/>
        <v/>
      </c>
      <c r="BY762" s="132">
        <f t="shared" ca="1" si="230"/>
        <v>253.96600000000001</v>
      </c>
      <c r="BZ762" s="132">
        <f t="shared" ca="1" si="230"/>
        <v>168.81870000000001</v>
      </c>
      <c r="CA762" s="132">
        <f t="shared" ca="1" si="230"/>
        <v>473.55650000000003</v>
      </c>
      <c r="CB762" s="132">
        <f t="shared" ca="1" si="222"/>
        <v>190.69880000000001</v>
      </c>
    </row>
    <row r="763" spans="2:80" x14ac:dyDescent="0.2">
      <c r="B763" s="21" t="str">
        <f>IF(C763&lt;&gt;"",ROWS(B$3:Me)-1,"")</f>
        <v/>
      </c>
      <c r="C763" s="22" t="str">
        <f>IF(Drela!N763="","",Drela!N763)</f>
        <v/>
      </c>
      <c r="D763" s="23" t="str">
        <f>IF(Drela!O763="","",Drela!O763)</f>
        <v/>
      </c>
      <c r="F763" s="21" t="str">
        <f t="shared" si="223"/>
        <v/>
      </c>
      <c r="G763" s="22" t="str">
        <f>IF(Drela!Q763="","",Drela!Q763)</f>
        <v/>
      </c>
      <c r="H763" s="23" t="str">
        <f>IF(Drela!R763="","",Drela!R763)</f>
        <v/>
      </c>
      <c r="I763" s="29"/>
      <c r="J763" s="21" t="str">
        <f t="shared" si="224"/>
        <v/>
      </c>
      <c r="K763" s="22" t="str">
        <f>IF(Drela!AF763="","",Drela!AF763)</f>
        <v/>
      </c>
      <c r="L763" s="23" t="str">
        <f>IF(Drela!AG763="","",Drela!AG763)</f>
        <v/>
      </c>
      <c r="M763" s="29"/>
      <c r="N763" s="21" t="str">
        <f t="shared" si="225"/>
        <v/>
      </c>
      <c r="O763" s="22" t="str">
        <f>IF(Drela!AI763="","",Drela!AI763)</f>
        <v/>
      </c>
      <c r="P763" s="23" t="str">
        <f>IF(Drela!AJ763="","",Drela!AJ763)</f>
        <v/>
      </c>
      <c r="R763" s="21">
        <v>760</v>
      </c>
      <c r="S763" s="24">
        <f ca="1"/>
        <v>117.02063962248299</v>
      </c>
      <c r="T763" s="24">
        <f ca="1"/>
        <v>4.2432785538605025</v>
      </c>
      <c r="V763" s="21">
        <v>760</v>
      </c>
      <c r="W763" s="24">
        <f ca="1"/>
        <v>336.37158667544571</v>
      </c>
      <c r="X763" s="24">
        <f ca="1"/>
        <v>26.142718317930903</v>
      </c>
      <c r="Y763" s="30"/>
      <c r="Z763" s="21">
        <v>760</v>
      </c>
      <c r="AA763" s="24">
        <f ca="1"/>
        <v>253.67220584020936</v>
      </c>
      <c r="AB763" s="24">
        <f ca="1"/>
        <v>168.85728168206907</v>
      </c>
      <c r="AD763" s="21">
        <v>760</v>
      </c>
      <c r="AE763" s="24">
        <f ca="1"/>
        <v>473.0231528931721</v>
      </c>
      <c r="AF763" s="24">
        <f ca="1"/>
        <v>190.75672144613949</v>
      </c>
      <c r="AH763" s="21">
        <v>760</v>
      </c>
      <c r="AI763" s="24">
        <f t="shared" ca="1" si="218"/>
        <v>117.0206</v>
      </c>
      <c r="AJ763" s="24">
        <f t="shared" ca="1" si="219"/>
        <v>4.2432999999999996</v>
      </c>
      <c r="AK763" s="24">
        <f t="shared" ca="1" si="220"/>
        <v>336.3716</v>
      </c>
      <c r="AL763" s="24">
        <f t="shared" ca="1" si="221"/>
        <v>26.142700000000001</v>
      </c>
      <c r="AM763" s="26"/>
      <c r="AN763" s="26" t="str">
        <f ca="1">IF(AI763="","","G1 "&amp;Input!D55&amp;" "&amp;AI763&amp;" "&amp;Input!D$56&amp;" "&amp;AJ763&amp;" "&amp;Input!D$57&amp;" "&amp;AK763&amp;" "&amp;Input!D$58&amp;" "&amp;AL763&amp;" F "&amp;Input!D$51&amp;"")</f>
        <v>G1 X 117.0206 Y 4.2433 U 336.3716 Z 26.1427 F 400</v>
      </c>
      <c r="AO763" s="26"/>
      <c r="AP763" s="26" t="str">
        <f ca="1">IF(AS763="","","G1 "&amp;Input!D$55&amp;" "&amp;AS763&amp;" "&amp;Input!D$56&amp;" "&amp;AT763&amp;" "&amp;Input!D$57&amp;" "&amp;AU763&amp;" "&amp;Input!D$58&amp;" "&amp;AV763&amp;" F "&amp;Input!D$52&amp;"")</f>
        <v>G1 X 253.6722 Y 168.8573 U 473.0232 Z 190.7567 F 400</v>
      </c>
      <c r="AQ763" s="26"/>
      <c r="AR763" s="21">
        <v>760</v>
      </c>
      <c r="AS763" s="24">
        <f t="shared" ca="1" si="226"/>
        <v>253.6722</v>
      </c>
      <c r="AT763" s="24">
        <f t="shared" ca="1" si="227"/>
        <v>168.85730000000001</v>
      </c>
      <c r="AU763" s="24">
        <f t="shared" ca="1" si="228"/>
        <v>473.02319999999997</v>
      </c>
      <c r="AV763" s="24">
        <f t="shared" ca="1" si="229"/>
        <v>190.7567</v>
      </c>
      <c r="BC763" t="s">
        <v>1187</v>
      </c>
      <c r="BF763" s="74" t="str">
        <f ca="1">IF(AI762="","","G1 "&amp;Input!D$55&amp;" "&amp;AI762&amp;" "&amp;Input!D$56&amp;" "&amp;AJ762&amp;" "&amp;Input!D$57&amp;" "&amp;AK762&amp;" "&amp;Input!D$58&amp;" "&amp;AL762&amp;" F "&amp;Input!D$51&amp;"")</f>
        <v>G1 X 116.4872 Y 4.3012 U 336.0778 Z 26.1813 F 400</v>
      </c>
      <c r="BO763" s="132">
        <f t="shared" ca="1" si="233"/>
        <v>117.0206</v>
      </c>
      <c r="BP763" s="132">
        <f t="shared" ca="1" si="233"/>
        <v>4.2432999999999996</v>
      </c>
      <c r="BQ763" s="132">
        <f t="shared" ca="1" si="233"/>
        <v>336.3716</v>
      </c>
      <c r="BR763" s="132">
        <f t="shared" ca="1" si="233"/>
        <v>26.142700000000001</v>
      </c>
      <c r="BT763" s="132" t="str">
        <f t="shared" si="234"/>
        <v/>
      </c>
      <c r="BU763" s="132" t="str">
        <f t="shared" si="234"/>
        <v/>
      </c>
      <c r="BV763" s="132" t="str">
        <f t="shared" si="234"/>
        <v/>
      </c>
      <c r="BW763" s="132" t="str">
        <f t="shared" si="234"/>
        <v/>
      </c>
      <c r="BY763" s="132">
        <f t="shared" ca="1" si="230"/>
        <v>253.6722</v>
      </c>
      <c r="BZ763" s="132">
        <f t="shared" ca="1" si="230"/>
        <v>168.85730000000001</v>
      </c>
      <c r="CA763" s="132">
        <f t="shared" ca="1" si="230"/>
        <v>473.02319999999997</v>
      </c>
      <c r="CB763" s="132">
        <f t="shared" ca="1" si="222"/>
        <v>190.7567</v>
      </c>
    </row>
    <row r="764" spans="2:80" x14ac:dyDescent="0.2">
      <c r="B764" s="21" t="str">
        <f>IF(C764&lt;&gt;"",ROWS(B$3:Me)-1,"")</f>
        <v/>
      </c>
      <c r="C764" s="22" t="str">
        <f>IF(Drela!N764="","",Drela!N764)</f>
        <v/>
      </c>
      <c r="D764" s="23" t="str">
        <f>IF(Drela!O764="","",Drela!O764)</f>
        <v/>
      </c>
      <c r="F764" s="21" t="str">
        <f t="shared" si="223"/>
        <v/>
      </c>
      <c r="G764" s="22" t="str">
        <f>IF(Drela!Q764="","",Drela!Q764)</f>
        <v/>
      </c>
      <c r="H764" s="23" t="str">
        <f>IF(Drela!R764="","",Drela!R764)</f>
        <v/>
      </c>
      <c r="I764" s="29"/>
      <c r="J764" s="21" t="str">
        <f t="shared" si="224"/>
        <v/>
      </c>
      <c r="K764" s="22" t="str">
        <f>IF(Drela!AF764="","",Drela!AF764)</f>
        <v/>
      </c>
      <c r="L764" s="23" t="str">
        <f>IF(Drela!AG764="","",Drela!AG764)</f>
        <v/>
      </c>
      <c r="M764" s="29"/>
      <c r="N764" s="21" t="str">
        <f t="shared" si="225"/>
        <v/>
      </c>
      <c r="O764" s="22" t="str">
        <f>IF(Drela!AI764="","",Drela!AI764)</f>
        <v/>
      </c>
      <c r="P764" s="23" t="str">
        <f>IF(Drela!AJ764="","",Drela!AJ764)</f>
        <v/>
      </c>
      <c r="R764" s="21">
        <v>761</v>
      </c>
      <c r="S764" s="24">
        <f ca="1"/>
        <v>117.55790599373911</v>
      </c>
      <c r="T764" s="24">
        <f ca="1"/>
        <v>4.1859116335513029</v>
      </c>
      <c r="V764" s="21">
        <v>761</v>
      </c>
      <c r="W764" s="24">
        <f ca="1"/>
        <v>336.66750529428208</v>
      </c>
      <c r="X764" s="24">
        <f ca="1"/>
        <v>26.10436126799156</v>
      </c>
      <c r="Y764" s="30"/>
      <c r="Z764" s="21">
        <v>761</v>
      </c>
      <c r="AA764" s="24">
        <f ca="1"/>
        <v>253.37628722137299</v>
      </c>
      <c r="AB764" s="24">
        <f ca="1"/>
        <v>168.89563873200842</v>
      </c>
      <c r="AD764" s="21">
        <v>761</v>
      </c>
      <c r="AE764" s="24">
        <f ca="1"/>
        <v>472.48588652191597</v>
      </c>
      <c r="AF764" s="24">
        <f ca="1"/>
        <v>190.81408836644869</v>
      </c>
      <c r="AH764" s="21">
        <v>761</v>
      </c>
      <c r="AI764" s="24">
        <f t="shared" ca="1" si="218"/>
        <v>117.5579</v>
      </c>
      <c r="AJ764" s="24">
        <f t="shared" ca="1" si="219"/>
        <v>4.1859000000000002</v>
      </c>
      <c r="AK764" s="24">
        <f t="shared" ca="1" si="220"/>
        <v>336.66750000000002</v>
      </c>
      <c r="AL764" s="24">
        <f t="shared" ca="1" si="221"/>
        <v>26.104399999999998</v>
      </c>
      <c r="AM764" s="26"/>
      <c r="AN764" s="26" t="str">
        <f ca="1">IF(AI764="","","G1 "&amp;Input!D55&amp;" "&amp;AI764&amp;" "&amp;Input!D$56&amp;" "&amp;AJ764&amp;" "&amp;Input!D$57&amp;" "&amp;AK764&amp;" "&amp;Input!D$58&amp;" "&amp;AL764&amp;" F "&amp;Input!D$51&amp;"")</f>
        <v>G1 X 117.5579 Y 4.1859 U 336.6675 Z 26.1044 F 400</v>
      </c>
      <c r="AO764" s="26"/>
      <c r="AP764" s="26" t="str">
        <f ca="1">IF(AS764="","","G1 "&amp;Input!D$55&amp;" "&amp;AS764&amp;" "&amp;Input!D$56&amp;" "&amp;AT764&amp;" "&amp;Input!D$57&amp;" "&amp;AU764&amp;" "&amp;Input!D$58&amp;" "&amp;AV764&amp;" F "&amp;Input!D$52&amp;"")</f>
        <v>G1 X 253.3763 Y 168.8956 U 472.4859 Z 190.8141 F 400</v>
      </c>
      <c r="AQ764" s="26"/>
      <c r="AR764" s="21">
        <v>761</v>
      </c>
      <c r="AS764" s="24">
        <f t="shared" ca="1" si="226"/>
        <v>253.37629999999999</v>
      </c>
      <c r="AT764" s="24">
        <f t="shared" ca="1" si="227"/>
        <v>168.8956</v>
      </c>
      <c r="AU764" s="24">
        <f t="shared" ca="1" si="228"/>
        <v>472.48590000000002</v>
      </c>
      <c r="AV764" s="24">
        <f t="shared" ca="1" si="229"/>
        <v>190.8141</v>
      </c>
      <c r="BC764" t="s">
        <v>1188</v>
      </c>
      <c r="BF764" s="74" t="str">
        <f ca="1">IF(AI763="","","G1 "&amp;Input!D$55&amp;" "&amp;AI763&amp;" "&amp;Input!D$56&amp;" "&amp;AJ763&amp;" "&amp;Input!D$57&amp;" "&amp;AK763&amp;" "&amp;Input!D$58&amp;" "&amp;AL763&amp;" F "&amp;Input!D$51&amp;"")</f>
        <v>G1 X 117.0206 Y 4.2433 U 336.3716 Z 26.1427 F 400</v>
      </c>
      <c r="BO764" s="132">
        <f t="shared" ref="BO764:BR783" ca="1" si="235">IFERROR(MID($AN764,FIND(" ",$AN764,FIND(BO$2,$AN764,1)),FIND(" ",$AN764,FIND(" ",$AN764,FIND(BO$2,$AN764,1))+1)-FIND(" ",$AN764,FIND(BO$2,$AN764,1)))*1,"")</f>
        <v>117.5579</v>
      </c>
      <c r="BP764" s="132">
        <f t="shared" ca="1" si="235"/>
        <v>4.1859000000000002</v>
      </c>
      <c r="BQ764" s="132">
        <f t="shared" ca="1" si="235"/>
        <v>336.66750000000002</v>
      </c>
      <c r="BR764" s="132">
        <f t="shared" ca="1" si="235"/>
        <v>26.104399999999998</v>
      </c>
      <c r="BT764" s="132" t="str">
        <f t="shared" ref="BT764:BW783" si="236">IFERROR(MID($AO764,FIND(" ",$AO764,FIND(BT$2,$AO764,1)),FIND(" ",$AO764,FIND(" ",$AO764,FIND(BT$2,$AO764,1))+1)-FIND(" ",$AO764,FIND(BT$2,$AO764,1)))*1,"")</f>
        <v/>
      </c>
      <c r="BU764" s="132" t="str">
        <f t="shared" si="236"/>
        <v/>
      </c>
      <c r="BV764" s="132" t="str">
        <f t="shared" si="236"/>
        <v/>
      </c>
      <c r="BW764" s="132" t="str">
        <f t="shared" si="236"/>
        <v/>
      </c>
      <c r="BY764" s="132">
        <f t="shared" ca="1" si="230"/>
        <v>253.37629999999999</v>
      </c>
      <c r="BZ764" s="132">
        <f t="shared" ca="1" si="230"/>
        <v>168.8956</v>
      </c>
      <c r="CA764" s="132">
        <f t="shared" ca="1" si="230"/>
        <v>472.48590000000002</v>
      </c>
      <c r="CB764" s="132">
        <f t="shared" ca="1" si="222"/>
        <v>190.8141</v>
      </c>
    </row>
    <row r="765" spans="2:80" x14ac:dyDescent="0.2">
      <c r="B765" s="21" t="str">
        <f>IF(C765&lt;&gt;"",ROWS(B$3:Me)-1,"")</f>
        <v/>
      </c>
      <c r="C765" s="22" t="str">
        <f>IF(Drela!N765="","",Drela!N765)</f>
        <v/>
      </c>
      <c r="D765" s="23" t="str">
        <f>IF(Drela!O765="","",Drela!O765)</f>
        <v/>
      </c>
      <c r="F765" s="21" t="str">
        <f t="shared" si="223"/>
        <v/>
      </c>
      <c r="G765" s="22" t="str">
        <f>IF(Drela!Q765="","",Drela!Q765)</f>
        <v/>
      </c>
      <c r="H765" s="23" t="str">
        <f>IF(Drela!R765="","",Drela!R765)</f>
        <v/>
      </c>
      <c r="I765" s="29"/>
      <c r="J765" s="21" t="str">
        <f t="shared" si="224"/>
        <v/>
      </c>
      <c r="K765" s="22" t="str">
        <f>IF(Drela!AF765="","",Drela!AF765)</f>
        <v/>
      </c>
      <c r="L765" s="23" t="str">
        <f>IF(Drela!AG765="","",Drela!AG765)</f>
        <v/>
      </c>
      <c r="M765" s="29"/>
      <c r="N765" s="21" t="str">
        <f t="shared" si="225"/>
        <v/>
      </c>
      <c r="O765" s="22" t="str">
        <f>IF(Drela!AI765="","",Drela!AI765)</f>
        <v/>
      </c>
      <c r="P765" s="23" t="str">
        <f>IF(Drela!AJ765="","",Drela!AJ765)</f>
        <v/>
      </c>
      <c r="R765" s="21">
        <v>762</v>
      </c>
      <c r="S765" s="24">
        <f ca="1"/>
        <v>118.09866862645006</v>
      </c>
      <c r="T765" s="24">
        <f ca="1"/>
        <v>4.1298964540943848</v>
      </c>
      <c r="V765" s="21">
        <v>762</v>
      </c>
      <c r="W765" s="24">
        <f ca="1"/>
        <v>336.96537106473102</v>
      </c>
      <c r="X765" s="24">
        <f ca="1"/>
        <v>26.066707037216784</v>
      </c>
      <c r="Y765" s="30"/>
      <c r="Z765" s="21">
        <v>762</v>
      </c>
      <c r="AA765" s="24">
        <f ca="1"/>
        <v>253.07842145092405</v>
      </c>
      <c r="AB765" s="24">
        <f ca="1"/>
        <v>168.93329296278318</v>
      </c>
      <c r="AD765" s="21">
        <v>762</v>
      </c>
      <c r="AE765" s="24">
        <f ca="1"/>
        <v>471.94512388920504</v>
      </c>
      <c r="AF765" s="24">
        <f ca="1"/>
        <v>190.87010354590561</v>
      </c>
      <c r="AH765" s="21">
        <v>762</v>
      </c>
      <c r="AI765" s="24">
        <f t="shared" ca="1" si="218"/>
        <v>118.09869999999999</v>
      </c>
      <c r="AJ765" s="24">
        <f t="shared" ca="1" si="219"/>
        <v>4.1299000000000001</v>
      </c>
      <c r="AK765" s="24">
        <f t="shared" ca="1" si="220"/>
        <v>336.96539999999999</v>
      </c>
      <c r="AL765" s="24">
        <f t="shared" ca="1" si="221"/>
        <v>26.066700000000001</v>
      </c>
      <c r="AM765" s="26"/>
      <c r="AN765" s="26" t="str">
        <f ca="1">IF(AI765="","","G1 "&amp;Input!D55&amp;" "&amp;AI765&amp;" "&amp;Input!D$56&amp;" "&amp;AJ765&amp;" "&amp;Input!D$57&amp;" "&amp;AK765&amp;" "&amp;Input!D$58&amp;" "&amp;AL765&amp;" F "&amp;Input!D$51&amp;"")</f>
        <v>G1 X 118.0987 Y 4.1299 U 336.9654 Z 26.0667 F 400</v>
      </c>
      <c r="AO765" s="26"/>
      <c r="AP765" s="26" t="str">
        <f ca="1">IF(AS765="","","G1 "&amp;Input!D$55&amp;" "&amp;AS765&amp;" "&amp;Input!D$56&amp;" "&amp;AT765&amp;" "&amp;Input!D$57&amp;" "&amp;AU765&amp;" "&amp;Input!D$58&amp;" "&amp;AV765&amp;" F "&amp;Input!D$52&amp;"")</f>
        <v>G1 X 253.0784 Y 168.9333 U 471.9451 Z 190.8701 F 400</v>
      </c>
      <c r="AQ765" s="26"/>
      <c r="AR765" s="21">
        <v>762</v>
      </c>
      <c r="AS765" s="24">
        <f t="shared" ca="1" si="226"/>
        <v>253.07839999999999</v>
      </c>
      <c r="AT765" s="24">
        <f t="shared" ca="1" si="227"/>
        <v>168.9333</v>
      </c>
      <c r="AU765" s="24">
        <f t="shared" ca="1" si="228"/>
        <v>471.94510000000002</v>
      </c>
      <c r="AV765" s="24">
        <f t="shared" ca="1" si="229"/>
        <v>190.87010000000001</v>
      </c>
      <c r="BC765" t="s">
        <v>1189</v>
      </c>
      <c r="BF765" s="74" t="str">
        <f ca="1">IF(AI764="","","G1 "&amp;Input!D$55&amp;" "&amp;AI764&amp;" "&amp;Input!D$56&amp;" "&amp;AJ764&amp;" "&amp;Input!D$57&amp;" "&amp;AK764&amp;" "&amp;Input!D$58&amp;" "&amp;AL764&amp;" F "&amp;Input!D$51&amp;"")</f>
        <v>G1 X 117.5579 Y 4.1859 U 336.6675 Z 26.1044 F 400</v>
      </c>
      <c r="BO765" s="132">
        <f t="shared" ca="1" si="235"/>
        <v>118.09869999999999</v>
      </c>
      <c r="BP765" s="132">
        <f t="shared" ca="1" si="235"/>
        <v>4.1299000000000001</v>
      </c>
      <c r="BQ765" s="132">
        <f t="shared" ca="1" si="235"/>
        <v>336.96539999999999</v>
      </c>
      <c r="BR765" s="132">
        <f t="shared" ca="1" si="235"/>
        <v>26.066700000000001</v>
      </c>
      <c r="BT765" s="132" t="str">
        <f t="shared" si="236"/>
        <v/>
      </c>
      <c r="BU765" s="132" t="str">
        <f t="shared" si="236"/>
        <v/>
      </c>
      <c r="BV765" s="132" t="str">
        <f t="shared" si="236"/>
        <v/>
      </c>
      <c r="BW765" s="132" t="str">
        <f t="shared" si="236"/>
        <v/>
      </c>
      <c r="BY765" s="132">
        <f t="shared" ca="1" si="230"/>
        <v>253.07839999999999</v>
      </c>
      <c r="BZ765" s="132">
        <f t="shared" ca="1" si="230"/>
        <v>168.9333</v>
      </c>
      <c r="CA765" s="132">
        <f t="shared" ca="1" si="230"/>
        <v>471.94510000000002</v>
      </c>
      <c r="CB765" s="132">
        <f t="shared" ca="1" si="222"/>
        <v>190.87010000000001</v>
      </c>
    </row>
    <row r="766" spans="2:80" x14ac:dyDescent="0.2">
      <c r="B766" s="21" t="str">
        <f>IF(C766&lt;&gt;"",ROWS(B$3:Me)-1,"")</f>
        <v/>
      </c>
      <c r="C766" s="22" t="str">
        <f>IF(Drela!N766="","",Drela!N766)</f>
        <v/>
      </c>
      <c r="D766" s="23" t="str">
        <f>IF(Drela!O766="","",Drela!O766)</f>
        <v/>
      </c>
      <c r="F766" s="21" t="str">
        <f t="shared" si="223"/>
        <v/>
      </c>
      <c r="G766" s="22" t="str">
        <f>IF(Drela!Q766="","",Drela!Q766)</f>
        <v/>
      </c>
      <c r="H766" s="23" t="str">
        <f>IF(Drela!R766="","",Drela!R766)</f>
        <v/>
      </c>
      <c r="I766" s="29"/>
      <c r="J766" s="21" t="str">
        <f t="shared" si="224"/>
        <v/>
      </c>
      <c r="K766" s="22" t="str">
        <f>IF(Drela!AF766="","",Drela!AF766)</f>
        <v/>
      </c>
      <c r="L766" s="23" t="str">
        <f>IF(Drela!AG766="","",Drela!AG766)</f>
        <v/>
      </c>
      <c r="M766" s="29"/>
      <c r="N766" s="21" t="str">
        <f t="shared" si="225"/>
        <v/>
      </c>
      <c r="O766" s="22" t="str">
        <f>IF(Drela!AI766="","",Drela!AI766)</f>
        <v/>
      </c>
      <c r="P766" s="23" t="str">
        <f>IF(Drela!AJ766="","",Drela!AJ766)</f>
        <v/>
      </c>
      <c r="R766" s="21">
        <v>763</v>
      </c>
      <c r="S766" s="24">
        <f ca="1"/>
        <v>118.64125040155757</v>
      </c>
      <c r="T766" s="24">
        <f ca="1"/>
        <v>4.0763819223788982</v>
      </c>
      <c r="V766" s="21">
        <v>763</v>
      </c>
      <c r="W766" s="24">
        <f ca="1"/>
        <v>337.26427231902716</v>
      </c>
      <c r="X766" s="24">
        <f ca="1"/>
        <v>26.030410817753467</v>
      </c>
      <c r="Y766" s="30"/>
      <c r="Z766" s="21">
        <v>763</v>
      </c>
      <c r="AA766" s="24">
        <f ca="1"/>
        <v>252.77952019662791</v>
      </c>
      <c r="AB766" s="24">
        <f ca="1"/>
        <v>168.96958918224652</v>
      </c>
      <c r="AD766" s="21">
        <v>763</v>
      </c>
      <c r="AE766" s="24">
        <f ca="1"/>
        <v>471.40254211409751</v>
      </c>
      <c r="AF766" s="24">
        <f ca="1"/>
        <v>190.92361807762111</v>
      </c>
      <c r="AH766" s="21">
        <v>763</v>
      </c>
      <c r="AI766" s="24">
        <f t="shared" ca="1" si="218"/>
        <v>118.6413</v>
      </c>
      <c r="AJ766" s="24">
        <f t="shared" ca="1" si="219"/>
        <v>4.0763999999999996</v>
      </c>
      <c r="AK766" s="24">
        <f t="shared" ca="1" si="220"/>
        <v>337.26429999999999</v>
      </c>
      <c r="AL766" s="24">
        <f t="shared" ca="1" si="221"/>
        <v>26.0304</v>
      </c>
      <c r="AM766" s="26"/>
      <c r="AN766" s="26" t="str">
        <f ca="1">IF(AI766="","","G1 "&amp;Input!D55&amp;" "&amp;AI766&amp;" "&amp;Input!D$56&amp;" "&amp;AJ766&amp;" "&amp;Input!D$57&amp;" "&amp;AK766&amp;" "&amp;Input!D$58&amp;" "&amp;AL766&amp;" F "&amp;Input!D$51&amp;"")</f>
        <v>G1 X 118.6413 Y 4.0764 U 337.2643 Z 26.0304 F 400</v>
      </c>
      <c r="AO766" s="26"/>
      <c r="AP766" s="26" t="str">
        <f ca="1">IF(AS766="","","G1 "&amp;Input!D$55&amp;" "&amp;AS766&amp;" "&amp;Input!D$56&amp;" "&amp;AT766&amp;" "&amp;Input!D$57&amp;" "&amp;AU766&amp;" "&amp;Input!D$58&amp;" "&amp;AV766&amp;" F "&amp;Input!D$52&amp;"")</f>
        <v>G1 X 252.7795 Y 168.9696 U 471.4025 Z 190.9236 F 400</v>
      </c>
      <c r="AQ766" s="26"/>
      <c r="AR766" s="21">
        <v>763</v>
      </c>
      <c r="AS766" s="24">
        <f t="shared" ca="1" si="226"/>
        <v>252.77950000000001</v>
      </c>
      <c r="AT766" s="24">
        <f t="shared" ca="1" si="227"/>
        <v>168.96960000000001</v>
      </c>
      <c r="AU766" s="24">
        <f t="shared" ca="1" si="228"/>
        <v>471.40249999999997</v>
      </c>
      <c r="AV766" s="24">
        <f t="shared" ca="1" si="229"/>
        <v>190.92359999999999</v>
      </c>
      <c r="BC766" t="s">
        <v>1190</v>
      </c>
      <c r="BF766" s="74" t="str">
        <f ca="1">IF(AI765="","","G1 "&amp;Input!D$55&amp;" "&amp;AI765&amp;" "&amp;Input!D$56&amp;" "&amp;AJ765&amp;" "&amp;Input!D$57&amp;" "&amp;AK765&amp;" "&amp;Input!D$58&amp;" "&amp;AL765&amp;" F "&amp;Input!D$51&amp;"")</f>
        <v>G1 X 118.0987 Y 4.1299 U 336.9654 Z 26.0667 F 400</v>
      </c>
      <c r="BO766" s="132">
        <f t="shared" ca="1" si="235"/>
        <v>118.6413</v>
      </c>
      <c r="BP766" s="132">
        <f t="shared" ca="1" si="235"/>
        <v>4.0763999999999996</v>
      </c>
      <c r="BQ766" s="132">
        <f t="shared" ca="1" si="235"/>
        <v>337.26429999999999</v>
      </c>
      <c r="BR766" s="132">
        <f t="shared" ca="1" si="235"/>
        <v>26.0304</v>
      </c>
      <c r="BT766" s="132" t="str">
        <f t="shared" si="236"/>
        <v/>
      </c>
      <c r="BU766" s="132" t="str">
        <f t="shared" si="236"/>
        <v/>
      </c>
      <c r="BV766" s="132" t="str">
        <f t="shared" si="236"/>
        <v/>
      </c>
      <c r="BW766" s="132" t="str">
        <f t="shared" si="236"/>
        <v/>
      </c>
      <c r="BY766" s="132">
        <f t="shared" ca="1" si="230"/>
        <v>252.77950000000001</v>
      </c>
      <c r="BZ766" s="132">
        <f t="shared" ca="1" si="230"/>
        <v>168.96960000000001</v>
      </c>
      <c r="CA766" s="132">
        <f t="shared" ca="1" si="230"/>
        <v>471.40249999999997</v>
      </c>
      <c r="CB766" s="132">
        <f t="shared" ca="1" si="222"/>
        <v>190.92359999999999</v>
      </c>
    </row>
    <row r="767" spans="2:80" x14ac:dyDescent="0.2">
      <c r="B767" s="21" t="str">
        <f>IF(C767&lt;&gt;"",ROWS(B$3:Me)-1,"")</f>
        <v/>
      </c>
      <c r="C767" s="22" t="str">
        <f>IF(Drela!N767="","",Drela!N767)</f>
        <v/>
      </c>
      <c r="D767" s="23" t="str">
        <f>IF(Drela!O767="","",Drela!O767)</f>
        <v/>
      </c>
      <c r="F767" s="21" t="str">
        <f t="shared" si="223"/>
        <v/>
      </c>
      <c r="G767" s="22" t="str">
        <f>IF(Drela!Q767="","",Drela!Q767)</f>
        <v/>
      </c>
      <c r="H767" s="23" t="str">
        <f>IF(Drela!R767="","",Drela!R767)</f>
        <v/>
      </c>
      <c r="I767" s="29"/>
      <c r="J767" s="21" t="str">
        <f t="shared" si="224"/>
        <v/>
      </c>
      <c r="K767" s="22" t="str">
        <f>IF(Drela!AF767="","",Drela!AF767)</f>
        <v/>
      </c>
      <c r="L767" s="23" t="str">
        <f>IF(Drela!AG767="","",Drela!AG767)</f>
        <v/>
      </c>
      <c r="M767" s="29"/>
      <c r="N767" s="21" t="str">
        <f t="shared" si="225"/>
        <v/>
      </c>
      <c r="O767" s="22" t="str">
        <f>IF(Drela!AI767="","",Drela!AI767)</f>
        <v/>
      </c>
      <c r="P767" s="23" t="str">
        <f>IF(Drela!AJ767="","",Drela!AJ767)</f>
        <v/>
      </c>
      <c r="R767" s="21">
        <v>764</v>
      </c>
      <c r="S767" s="24">
        <f ca="1"/>
        <v>119.18351416991806</v>
      </c>
      <c r="T767" s="24">
        <f ca="1"/>
        <v>4.0256793682735434</v>
      </c>
      <c r="V767" s="21">
        <v>764</v>
      </c>
      <c r="W767" s="24">
        <f ca="1"/>
        <v>337.56303298029712</v>
      </c>
      <c r="X767" s="24">
        <f ca="1"/>
        <v>25.995671086816291</v>
      </c>
      <c r="Y767" s="30"/>
      <c r="Z767" s="21">
        <v>764</v>
      </c>
      <c r="AA767" s="24">
        <f ca="1"/>
        <v>252.48075953535792</v>
      </c>
      <c r="AB767" s="24">
        <f ca="1"/>
        <v>169.00432891318371</v>
      </c>
      <c r="AD767" s="21">
        <v>764</v>
      </c>
      <c r="AE767" s="24">
        <f ca="1"/>
        <v>470.86027834573702</v>
      </c>
      <c r="AF767" s="24">
        <f ca="1"/>
        <v>190.97432063172647</v>
      </c>
      <c r="AH767" s="21">
        <v>764</v>
      </c>
      <c r="AI767" s="24">
        <f t="shared" ca="1" si="218"/>
        <v>119.1835</v>
      </c>
      <c r="AJ767" s="24">
        <f t="shared" ca="1" si="219"/>
        <v>4.0256999999999996</v>
      </c>
      <c r="AK767" s="24">
        <f t="shared" ca="1" si="220"/>
        <v>337.56299999999999</v>
      </c>
      <c r="AL767" s="24">
        <f t="shared" ca="1" si="221"/>
        <v>25.995699999999999</v>
      </c>
      <c r="AM767" s="26"/>
      <c r="AN767" s="26" t="str">
        <f ca="1">IF(AI767="","","G1 "&amp;Input!D55&amp;" "&amp;AI767&amp;" "&amp;Input!D$56&amp;" "&amp;AJ767&amp;" "&amp;Input!D$57&amp;" "&amp;AK767&amp;" "&amp;Input!D$58&amp;" "&amp;AL767&amp;" F "&amp;Input!D$51&amp;"")</f>
        <v>G1 X 119.1835 Y 4.0257 U 337.563 Z 25.9957 F 400</v>
      </c>
      <c r="AO767" s="26"/>
      <c r="AP767" s="26" t="str">
        <f ca="1">IF(AS767="","","G1 "&amp;Input!D$55&amp;" "&amp;AS767&amp;" "&amp;Input!D$56&amp;" "&amp;AT767&amp;" "&amp;Input!D$57&amp;" "&amp;AU767&amp;" "&amp;Input!D$58&amp;" "&amp;AV767&amp;" F "&amp;Input!D$52&amp;"")</f>
        <v>G1 X 252.4808 Y 169.0043 U 470.8603 Z 190.9743 F 400</v>
      </c>
      <c r="AQ767" s="26"/>
      <c r="AR767" s="21">
        <v>764</v>
      </c>
      <c r="AS767" s="24">
        <f t="shared" ca="1" si="226"/>
        <v>252.48079999999999</v>
      </c>
      <c r="AT767" s="24">
        <f t="shared" ca="1" si="227"/>
        <v>169.0043</v>
      </c>
      <c r="AU767" s="24">
        <f t="shared" ca="1" si="228"/>
        <v>470.8603</v>
      </c>
      <c r="AV767" s="24">
        <f t="shared" ca="1" si="229"/>
        <v>190.9743</v>
      </c>
      <c r="BC767" t="s">
        <v>1191</v>
      </c>
      <c r="BF767" s="74" t="str">
        <f ca="1">IF(AI766="","","G1 "&amp;Input!D$55&amp;" "&amp;AI766&amp;" "&amp;Input!D$56&amp;" "&amp;AJ766&amp;" "&amp;Input!D$57&amp;" "&amp;AK766&amp;" "&amp;Input!D$58&amp;" "&amp;AL766&amp;" F "&amp;Input!D$51&amp;"")</f>
        <v>G1 X 118.6413 Y 4.0764 U 337.2643 Z 26.0304 F 400</v>
      </c>
      <c r="BO767" s="132">
        <f t="shared" ca="1" si="235"/>
        <v>119.1835</v>
      </c>
      <c r="BP767" s="132">
        <f t="shared" ca="1" si="235"/>
        <v>4.0256999999999996</v>
      </c>
      <c r="BQ767" s="132">
        <f t="shared" ca="1" si="235"/>
        <v>337.56299999999999</v>
      </c>
      <c r="BR767" s="132">
        <f t="shared" ca="1" si="235"/>
        <v>25.995699999999999</v>
      </c>
      <c r="BT767" s="132" t="str">
        <f t="shared" si="236"/>
        <v/>
      </c>
      <c r="BU767" s="132" t="str">
        <f t="shared" si="236"/>
        <v/>
      </c>
      <c r="BV767" s="132" t="str">
        <f t="shared" si="236"/>
        <v/>
      </c>
      <c r="BW767" s="132" t="str">
        <f t="shared" si="236"/>
        <v/>
      </c>
      <c r="BY767" s="132">
        <f t="shared" ca="1" si="230"/>
        <v>252.48079999999999</v>
      </c>
      <c r="BZ767" s="132">
        <f t="shared" ca="1" si="230"/>
        <v>169.0043</v>
      </c>
      <c r="CA767" s="132">
        <f t="shared" ca="1" si="230"/>
        <v>470.8603</v>
      </c>
      <c r="CB767" s="132">
        <f t="shared" ca="1" si="222"/>
        <v>190.9743</v>
      </c>
    </row>
    <row r="768" spans="2:80" x14ac:dyDescent="0.2">
      <c r="B768" s="21" t="str">
        <f>IF(C768&lt;&gt;"",ROWS(B$3:Me)-1,"")</f>
        <v/>
      </c>
      <c r="C768" s="22" t="str">
        <f>IF(Drela!N768="","",Drela!N768)</f>
        <v/>
      </c>
      <c r="D768" s="23" t="str">
        <f>IF(Drela!O768="","",Drela!O768)</f>
        <v/>
      </c>
      <c r="F768" s="21" t="str">
        <f t="shared" si="223"/>
        <v/>
      </c>
      <c r="G768" s="22" t="str">
        <f>IF(Drela!Q768="","",Drela!Q768)</f>
        <v/>
      </c>
      <c r="H768" s="23" t="str">
        <f>IF(Drela!R768="","",Drela!R768)</f>
        <v/>
      </c>
      <c r="I768" s="29"/>
      <c r="J768" s="21" t="str">
        <f t="shared" si="224"/>
        <v/>
      </c>
      <c r="K768" s="22" t="str">
        <f>IF(Drela!AF768="","",Drela!AF768)</f>
        <v/>
      </c>
      <c r="L768" s="23" t="str">
        <f>IF(Drela!AG768="","",Drela!AG768)</f>
        <v/>
      </c>
      <c r="M768" s="29"/>
      <c r="N768" s="21" t="str">
        <f t="shared" si="225"/>
        <v/>
      </c>
      <c r="O768" s="22" t="str">
        <f>IF(Drela!AI768="","",Drela!AI768)</f>
        <v/>
      </c>
      <c r="P768" s="23" t="str">
        <f>IF(Drela!AJ768="","",Drela!AJ768)</f>
        <v/>
      </c>
      <c r="R768" s="21">
        <v>765</v>
      </c>
      <c r="S768" s="24">
        <f ca="1"/>
        <v>119.72148266204684</v>
      </c>
      <c r="T768" s="24">
        <f ca="1"/>
        <v>3.9747498135652153</v>
      </c>
      <c r="V768" s="21">
        <v>765</v>
      </c>
      <c r="W768" s="24">
        <f ca="1"/>
        <v>337.85941933523594</v>
      </c>
      <c r="X768" s="24">
        <f ca="1"/>
        <v>25.960859461891069</v>
      </c>
      <c r="Y768" s="30"/>
      <c r="Z768" s="21">
        <v>765</v>
      </c>
      <c r="AA768" s="24">
        <f ca="1"/>
        <v>252.18437318041904</v>
      </c>
      <c r="AB768" s="24">
        <f ca="1"/>
        <v>169.03914053810894</v>
      </c>
      <c r="AD768" s="21">
        <v>765</v>
      </c>
      <c r="AE768" s="24">
        <f ca="1"/>
        <v>470.32230985360826</v>
      </c>
      <c r="AF768" s="24">
        <f ca="1"/>
        <v>191.02525018643479</v>
      </c>
      <c r="AH768" s="21">
        <v>765</v>
      </c>
      <c r="AI768" s="24">
        <f t="shared" ca="1" si="218"/>
        <v>119.72150000000001</v>
      </c>
      <c r="AJ768" s="24">
        <f t="shared" ca="1" si="219"/>
        <v>3.9746999999999999</v>
      </c>
      <c r="AK768" s="24">
        <f t="shared" ca="1" si="220"/>
        <v>337.85939999999999</v>
      </c>
      <c r="AL768" s="24">
        <f t="shared" ca="1" si="221"/>
        <v>25.960899999999999</v>
      </c>
      <c r="AM768" s="26"/>
      <c r="AN768" s="26" t="str">
        <f ca="1">IF(AI768="","","G1 "&amp;Input!D55&amp;" "&amp;AI768&amp;" "&amp;Input!D$56&amp;" "&amp;AJ768&amp;" "&amp;Input!D$57&amp;" "&amp;AK768&amp;" "&amp;Input!D$58&amp;" "&amp;AL768&amp;" F "&amp;Input!D$51&amp;"")</f>
        <v>G1 X 119.7215 Y 3.9747 U 337.8594 Z 25.9609 F 400</v>
      </c>
      <c r="AO768" s="26"/>
      <c r="AP768" s="26" t="str">
        <f ca="1">IF(AS768="","","G1 "&amp;Input!D$55&amp;" "&amp;AS768&amp;" "&amp;Input!D$56&amp;" "&amp;AT768&amp;" "&amp;Input!D$57&amp;" "&amp;AU768&amp;" "&amp;Input!D$58&amp;" "&amp;AV768&amp;" F "&amp;Input!D$52&amp;"")</f>
        <v>G1 X 252.1844 Y 169.0391 U 470.3223 Z 191.0253 F 400</v>
      </c>
      <c r="AQ768" s="26"/>
      <c r="AR768" s="21">
        <v>765</v>
      </c>
      <c r="AS768" s="24">
        <f t="shared" ca="1" si="226"/>
        <v>252.18440000000001</v>
      </c>
      <c r="AT768" s="24">
        <f t="shared" ca="1" si="227"/>
        <v>169.03909999999999</v>
      </c>
      <c r="AU768" s="24">
        <f t="shared" ca="1" si="228"/>
        <v>470.32229999999998</v>
      </c>
      <c r="AV768" s="24">
        <f t="shared" ca="1" si="229"/>
        <v>191.02529999999999</v>
      </c>
      <c r="BC768" t="s">
        <v>1192</v>
      </c>
      <c r="BF768" s="74" t="str">
        <f ca="1">IF(AI767="","","G1 "&amp;Input!D$55&amp;" "&amp;AI767&amp;" "&amp;Input!D$56&amp;" "&amp;AJ767&amp;" "&amp;Input!D$57&amp;" "&amp;AK767&amp;" "&amp;Input!D$58&amp;" "&amp;AL767&amp;" F "&amp;Input!D$51&amp;"")</f>
        <v>G1 X 119.1835 Y 4.0257 U 337.563 Z 25.9957 F 400</v>
      </c>
      <c r="BO768" s="132">
        <f t="shared" ca="1" si="235"/>
        <v>119.72150000000001</v>
      </c>
      <c r="BP768" s="132">
        <f t="shared" ca="1" si="235"/>
        <v>3.9746999999999999</v>
      </c>
      <c r="BQ768" s="132">
        <f t="shared" ca="1" si="235"/>
        <v>337.85939999999999</v>
      </c>
      <c r="BR768" s="132">
        <f t="shared" ca="1" si="235"/>
        <v>25.960899999999999</v>
      </c>
      <c r="BT768" s="132" t="str">
        <f t="shared" si="236"/>
        <v/>
      </c>
      <c r="BU768" s="132" t="str">
        <f t="shared" si="236"/>
        <v/>
      </c>
      <c r="BV768" s="132" t="str">
        <f t="shared" si="236"/>
        <v/>
      </c>
      <c r="BW768" s="132" t="str">
        <f t="shared" si="236"/>
        <v/>
      </c>
      <c r="BY768" s="132">
        <f t="shared" ca="1" si="230"/>
        <v>252.18440000000001</v>
      </c>
      <c r="BZ768" s="132">
        <f t="shared" ca="1" si="230"/>
        <v>169.03909999999999</v>
      </c>
      <c r="CA768" s="132">
        <f t="shared" ca="1" si="230"/>
        <v>470.32229999999998</v>
      </c>
      <c r="CB768" s="132">
        <f t="shared" ca="1" si="222"/>
        <v>191.02529999999999</v>
      </c>
    </row>
    <row r="769" spans="2:80" x14ac:dyDescent="0.2">
      <c r="B769" s="21" t="str">
        <f>IF(C769&lt;&gt;"",ROWS(B$3:Me)-1,"")</f>
        <v/>
      </c>
      <c r="C769" s="22" t="str">
        <f>IF(Drela!N769="","",Drela!N769)</f>
        <v/>
      </c>
      <c r="D769" s="23" t="str">
        <f>IF(Drela!O769="","",Drela!O769)</f>
        <v/>
      </c>
      <c r="F769" s="21" t="str">
        <f t="shared" si="223"/>
        <v/>
      </c>
      <c r="G769" s="22" t="str">
        <f>IF(Drela!Q769="","",Drela!Q769)</f>
        <v/>
      </c>
      <c r="H769" s="23" t="str">
        <f>IF(Drela!R769="","",Drela!R769)</f>
        <v/>
      </c>
      <c r="I769" s="29"/>
      <c r="J769" s="21" t="str">
        <f t="shared" si="224"/>
        <v/>
      </c>
      <c r="K769" s="22" t="str">
        <f>IF(Drela!AF769="","",Drela!AF769)</f>
        <v/>
      </c>
      <c r="L769" s="23" t="str">
        <f>IF(Drela!AG769="","",Drela!AG769)</f>
        <v/>
      </c>
      <c r="M769" s="29"/>
      <c r="N769" s="21" t="str">
        <f t="shared" si="225"/>
        <v/>
      </c>
      <c r="O769" s="22" t="str">
        <f>IF(Drela!AI769="","",Drela!AI769)</f>
        <v/>
      </c>
      <c r="P769" s="23" t="str">
        <f>IF(Drela!AJ769="","",Drela!AJ769)</f>
        <v/>
      </c>
      <c r="R769" s="21">
        <v>766</v>
      </c>
      <c r="S769" s="24">
        <f ca="1"/>
        <v>120.25071857837392</v>
      </c>
      <c r="T769" s="24">
        <f ca="1"/>
        <v>3.9197167030203572</v>
      </c>
      <c r="V769" s="21">
        <v>766</v>
      </c>
      <c r="W769" s="24">
        <f ca="1"/>
        <v>338.15093326143068</v>
      </c>
      <c r="X769" s="24">
        <f ca="1"/>
        <v>25.923890845531403</v>
      </c>
      <c r="Y769" s="30"/>
      <c r="Z769" s="21">
        <v>766</v>
      </c>
      <c r="AA769" s="24">
        <f ca="1"/>
        <v>251.89285925422431</v>
      </c>
      <c r="AB769" s="24">
        <f ca="1"/>
        <v>169.07610915446861</v>
      </c>
      <c r="AD769" s="21">
        <v>766</v>
      </c>
      <c r="AE769" s="24">
        <f ca="1"/>
        <v>469.79307393728118</v>
      </c>
      <c r="AF769" s="24">
        <f ca="1"/>
        <v>191.08028329697964</v>
      </c>
      <c r="AH769" s="21">
        <v>766</v>
      </c>
      <c r="AI769" s="24">
        <f t="shared" ca="1" si="218"/>
        <v>120.25069999999999</v>
      </c>
      <c r="AJ769" s="24">
        <f t="shared" ca="1" si="219"/>
        <v>3.9197000000000002</v>
      </c>
      <c r="AK769" s="24">
        <f t="shared" ca="1" si="220"/>
        <v>338.15089999999998</v>
      </c>
      <c r="AL769" s="24">
        <f t="shared" ca="1" si="221"/>
        <v>25.9239</v>
      </c>
      <c r="AM769" s="26"/>
      <c r="AN769" s="26" t="str">
        <f ca="1">IF(AI769="","","G1 "&amp;Input!D55&amp;" "&amp;AI769&amp;" "&amp;Input!D$56&amp;" "&amp;AJ769&amp;" "&amp;Input!D$57&amp;" "&amp;AK769&amp;" "&amp;Input!D$58&amp;" "&amp;AL769&amp;" F "&amp;Input!D$51&amp;"")</f>
        <v>G1 X 120.2507 Y 3.9197 U 338.1509 Z 25.9239 F 400</v>
      </c>
      <c r="AO769" s="26"/>
      <c r="AP769" s="26" t="str">
        <f ca="1">IF(AS769="","","G1 "&amp;Input!D$55&amp;" "&amp;AS769&amp;" "&amp;Input!D$56&amp;" "&amp;AT769&amp;" "&amp;Input!D$57&amp;" "&amp;AU769&amp;" "&amp;Input!D$58&amp;" "&amp;AV769&amp;" F "&amp;Input!D$52&amp;"")</f>
        <v>G1 X 251.8929 Y 169.0761 U 469.7931 Z 191.0803 F 400</v>
      </c>
      <c r="AQ769" s="26"/>
      <c r="AR769" s="21">
        <v>766</v>
      </c>
      <c r="AS769" s="24">
        <f t="shared" ca="1" si="226"/>
        <v>251.8929</v>
      </c>
      <c r="AT769" s="24">
        <f t="shared" ca="1" si="227"/>
        <v>169.0761</v>
      </c>
      <c r="AU769" s="24">
        <f t="shared" ca="1" si="228"/>
        <v>469.79309999999998</v>
      </c>
      <c r="AV769" s="24">
        <f t="shared" ca="1" si="229"/>
        <v>191.08029999999999</v>
      </c>
      <c r="BC769" t="s">
        <v>1193</v>
      </c>
      <c r="BF769" s="74" t="str">
        <f ca="1">IF(AI768="","","G1 "&amp;Input!D$55&amp;" "&amp;AI768&amp;" "&amp;Input!D$56&amp;" "&amp;AJ768&amp;" "&amp;Input!D$57&amp;" "&amp;AK768&amp;" "&amp;Input!D$58&amp;" "&amp;AL768&amp;" F "&amp;Input!D$51&amp;"")</f>
        <v>G1 X 119.7215 Y 3.9747 U 337.8594 Z 25.9609 F 400</v>
      </c>
      <c r="BO769" s="132">
        <f t="shared" ca="1" si="235"/>
        <v>120.25069999999999</v>
      </c>
      <c r="BP769" s="132">
        <f t="shared" ca="1" si="235"/>
        <v>3.9197000000000002</v>
      </c>
      <c r="BQ769" s="132">
        <f t="shared" ca="1" si="235"/>
        <v>338.15089999999998</v>
      </c>
      <c r="BR769" s="132">
        <f t="shared" ca="1" si="235"/>
        <v>25.9239</v>
      </c>
      <c r="BT769" s="132" t="str">
        <f t="shared" si="236"/>
        <v/>
      </c>
      <c r="BU769" s="132" t="str">
        <f t="shared" si="236"/>
        <v/>
      </c>
      <c r="BV769" s="132" t="str">
        <f t="shared" si="236"/>
        <v/>
      </c>
      <c r="BW769" s="132" t="str">
        <f t="shared" si="236"/>
        <v/>
      </c>
      <c r="BY769" s="132">
        <f t="shared" ca="1" si="230"/>
        <v>251.8929</v>
      </c>
      <c r="BZ769" s="132">
        <f t="shared" ca="1" si="230"/>
        <v>169.0761</v>
      </c>
      <c r="CA769" s="132">
        <f t="shared" ca="1" si="230"/>
        <v>469.79309999999998</v>
      </c>
      <c r="CB769" s="132">
        <f t="shared" ca="1" si="222"/>
        <v>191.08029999999999</v>
      </c>
    </row>
    <row r="770" spans="2:80" x14ac:dyDescent="0.2">
      <c r="B770" s="21" t="str">
        <f>IF(C770&lt;&gt;"",ROWS(B$3:Me)-1,"")</f>
        <v/>
      </c>
      <c r="C770" s="22" t="str">
        <f>IF(Drela!N770="","",Drela!N770)</f>
        <v/>
      </c>
      <c r="D770" s="23" t="str">
        <f>IF(Drela!O770="","",Drela!O770)</f>
        <v/>
      </c>
      <c r="F770" s="21" t="str">
        <f t="shared" si="223"/>
        <v/>
      </c>
      <c r="G770" s="22" t="str">
        <f>IF(Drela!Q770="","",Drela!Q770)</f>
        <v/>
      </c>
      <c r="H770" s="23" t="str">
        <f>IF(Drela!R770="","",Drela!R770)</f>
        <v/>
      </c>
      <c r="I770" s="29"/>
      <c r="J770" s="21" t="str">
        <f t="shared" si="224"/>
        <v/>
      </c>
      <c r="K770" s="22" t="str">
        <f>IF(Drela!AF770="","",Drela!AF770)</f>
        <v/>
      </c>
      <c r="L770" s="23" t="str">
        <f>IF(Drela!AG770="","",Drela!AG770)</f>
        <v/>
      </c>
      <c r="M770" s="29"/>
      <c r="N770" s="21" t="str">
        <f t="shared" si="225"/>
        <v/>
      </c>
      <c r="O770" s="22" t="str">
        <f>IF(Drela!AI770="","",Drela!AI770)</f>
        <v/>
      </c>
      <c r="P770" s="23" t="str">
        <f>IF(Drela!AJ770="","",Drela!AJ770)</f>
        <v/>
      </c>
      <c r="R770" s="21">
        <v>767</v>
      </c>
      <c r="S770" s="24">
        <f ca="1"/>
        <v>120.77078140392463</v>
      </c>
      <c r="T770" s="24">
        <f ca="1"/>
        <v>3.8599903279527799</v>
      </c>
      <c r="V770" s="21">
        <v>767</v>
      </c>
      <c r="W770" s="24">
        <f ca="1"/>
        <v>338.43732420799472</v>
      </c>
      <c r="X770" s="24">
        <f ca="1"/>
        <v>25.884445131609308</v>
      </c>
      <c r="Y770" s="30"/>
      <c r="Z770" s="21">
        <v>767</v>
      </c>
      <c r="AA770" s="24">
        <f ca="1"/>
        <v>251.60646830766029</v>
      </c>
      <c r="AB770" s="24">
        <f ca="1"/>
        <v>169.11555486839069</v>
      </c>
      <c r="AD770" s="21">
        <v>767</v>
      </c>
      <c r="AE770" s="24">
        <f ca="1"/>
        <v>469.27301111173045</v>
      </c>
      <c r="AF770" s="24">
        <f ca="1"/>
        <v>191.1400096720472</v>
      </c>
      <c r="AH770" s="21">
        <v>767</v>
      </c>
      <c r="AI770" s="24">
        <f t="shared" ca="1" si="218"/>
        <v>120.77079999999999</v>
      </c>
      <c r="AJ770" s="24">
        <f t="shared" ca="1" si="219"/>
        <v>3.86</v>
      </c>
      <c r="AK770" s="24">
        <f t="shared" ca="1" si="220"/>
        <v>338.43729999999999</v>
      </c>
      <c r="AL770" s="24">
        <f t="shared" ca="1" si="221"/>
        <v>25.884399999999999</v>
      </c>
      <c r="AM770" s="26"/>
      <c r="AN770" s="26" t="str">
        <f ca="1">IF(AI770="","","G1 "&amp;Input!D55&amp;" "&amp;AI770&amp;" "&amp;Input!D$56&amp;" "&amp;AJ770&amp;" "&amp;Input!D$57&amp;" "&amp;AK770&amp;" "&amp;Input!D$58&amp;" "&amp;AL770&amp;" F "&amp;Input!D$51&amp;"")</f>
        <v>G1 X 120.7708 Y 3.86 U 338.4373 Z 25.8844 F 400</v>
      </c>
      <c r="AO770" s="26"/>
      <c r="AP770" s="26" t="str">
        <f ca="1">IF(AS770="","","G1 "&amp;Input!D$55&amp;" "&amp;AS770&amp;" "&amp;Input!D$56&amp;" "&amp;AT770&amp;" "&amp;Input!D$57&amp;" "&amp;AU770&amp;" "&amp;Input!D$58&amp;" "&amp;AV770&amp;" F "&amp;Input!D$52&amp;"")</f>
        <v>G1 X 251.6065 Y 169.1156 U 469.273 Z 191.14 F 400</v>
      </c>
      <c r="AQ770" s="26"/>
      <c r="AR770" s="21">
        <v>767</v>
      </c>
      <c r="AS770" s="24">
        <f t="shared" ca="1" si="226"/>
        <v>251.60650000000001</v>
      </c>
      <c r="AT770" s="24">
        <f t="shared" ca="1" si="227"/>
        <v>169.1156</v>
      </c>
      <c r="AU770" s="24">
        <f t="shared" ca="1" si="228"/>
        <v>469.27300000000002</v>
      </c>
      <c r="AV770" s="24">
        <f t="shared" ca="1" si="229"/>
        <v>191.14</v>
      </c>
      <c r="BC770" t="s">
        <v>1194</v>
      </c>
      <c r="BF770" s="74" t="str">
        <f ca="1">IF(AI769="","","G1 "&amp;Input!D$55&amp;" "&amp;AI769&amp;" "&amp;Input!D$56&amp;" "&amp;AJ769&amp;" "&amp;Input!D$57&amp;" "&amp;AK769&amp;" "&amp;Input!D$58&amp;" "&amp;AL769&amp;" F "&amp;Input!D$51&amp;"")</f>
        <v>G1 X 120.2507 Y 3.9197 U 338.1509 Z 25.9239 F 400</v>
      </c>
      <c r="BO770" s="132">
        <f t="shared" ca="1" si="235"/>
        <v>120.77079999999999</v>
      </c>
      <c r="BP770" s="132">
        <f t="shared" ca="1" si="235"/>
        <v>3.86</v>
      </c>
      <c r="BQ770" s="132">
        <f t="shared" ca="1" si="235"/>
        <v>338.43729999999999</v>
      </c>
      <c r="BR770" s="132">
        <f t="shared" ca="1" si="235"/>
        <v>25.884399999999999</v>
      </c>
      <c r="BT770" s="132" t="str">
        <f t="shared" si="236"/>
        <v/>
      </c>
      <c r="BU770" s="132" t="str">
        <f t="shared" si="236"/>
        <v/>
      </c>
      <c r="BV770" s="132" t="str">
        <f t="shared" si="236"/>
        <v/>
      </c>
      <c r="BW770" s="132" t="str">
        <f t="shared" si="236"/>
        <v/>
      </c>
      <c r="BY770" s="132">
        <f t="shared" ca="1" si="230"/>
        <v>251.60650000000001</v>
      </c>
      <c r="BZ770" s="132">
        <f t="shared" ca="1" si="230"/>
        <v>169.1156</v>
      </c>
      <c r="CA770" s="132">
        <f t="shared" ca="1" si="230"/>
        <v>469.27300000000002</v>
      </c>
      <c r="CB770" s="132">
        <f t="shared" ca="1" si="222"/>
        <v>191.14</v>
      </c>
    </row>
    <row r="771" spans="2:80" x14ac:dyDescent="0.2">
      <c r="B771" s="21" t="str">
        <f>IF(C771&lt;&gt;"",ROWS(B$3:Me)-1,"")</f>
        <v/>
      </c>
      <c r="C771" s="22" t="str">
        <f>IF(Drela!N771="","",Drela!N771)</f>
        <v/>
      </c>
      <c r="D771" s="23" t="str">
        <f>IF(Drela!O771="","",Drela!O771)</f>
        <v/>
      </c>
      <c r="F771" s="21" t="str">
        <f t="shared" si="223"/>
        <v/>
      </c>
      <c r="G771" s="22" t="str">
        <f>IF(Drela!Q771="","",Drela!Q771)</f>
        <v/>
      </c>
      <c r="H771" s="23" t="str">
        <f>IF(Drela!R771="","",Drela!R771)</f>
        <v/>
      </c>
      <c r="I771" s="29"/>
      <c r="J771" s="21" t="str">
        <f t="shared" si="224"/>
        <v/>
      </c>
      <c r="K771" s="22" t="str">
        <f>IF(Drela!AF771="","",Drela!AF771)</f>
        <v/>
      </c>
      <c r="L771" s="23" t="str">
        <f>IF(Drela!AG771="","",Drela!AG771)</f>
        <v/>
      </c>
      <c r="M771" s="29"/>
      <c r="N771" s="21" t="str">
        <f t="shared" si="225"/>
        <v/>
      </c>
      <c r="O771" s="22" t="str">
        <f>IF(Drela!AI771="","",Drela!AI771)</f>
        <v/>
      </c>
      <c r="P771" s="23" t="str">
        <f>IF(Drela!AJ771="","",Drela!AJ771)</f>
        <v/>
      </c>
      <c r="R771" s="21">
        <v>768</v>
      </c>
      <c r="S771" s="24">
        <f ca="1"/>
        <v>121.29721776210546</v>
      </c>
      <c r="T771" s="24">
        <f ca="1"/>
        <v>3.8081283658657616</v>
      </c>
      <c r="V771" s="21">
        <v>768</v>
      </c>
      <c r="W771" s="24">
        <f ca="1"/>
        <v>338.72733191014657</v>
      </c>
      <c r="X771" s="24">
        <f ca="1"/>
        <v>25.849262179270468</v>
      </c>
      <c r="Y771" s="30"/>
      <c r="Z771" s="21">
        <v>768</v>
      </c>
      <c r="AA771" s="24">
        <f ca="1"/>
        <v>251.31646060550844</v>
      </c>
      <c r="AB771" s="24">
        <f ca="1"/>
        <v>169.15073782072952</v>
      </c>
      <c r="AD771" s="21">
        <v>768</v>
      </c>
      <c r="AE771" s="24">
        <f ca="1"/>
        <v>468.74657475354962</v>
      </c>
      <c r="AF771" s="24">
        <f ca="1"/>
        <v>191.1918716341342</v>
      </c>
      <c r="AH771" s="21">
        <v>768</v>
      </c>
      <c r="AI771" s="24">
        <f t="shared" ca="1" si="218"/>
        <v>121.2972</v>
      </c>
      <c r="AJ771" s="24">
        <f t="shared" ca="1" si="219"/>
        <v>3.8081</v>
      </c>
      <c r="AK771" s="24">
        <f t="shared" ca="1" si="220"/>
        <v>338.72730000000001</v>
      </c>
      <c r="AL771" s="24">
        <f t="shared" ca="1" si="221"/>
        <v>25.849299999999999</v>
      </c>
      <c r="AM771" s="26"/>
      <c r="AN771" s="26" t="str">
        <f ca="1">IF(AI771="","","G1 "&amp;Input!D55&amp;" "&amp;AI771&amp;" "&amp;Input!D$56&amp;" "&amp;AJ771&amp;" "&amp;Input!D$57&amp;" "&amp;AK771&amp;" "&amp;Input!D$58&amp;" "&amp;AL771&amp;" F "&amp;Input!D$51&amp;"")</f>
        <v>G1 X 121.2972 Y 3.8081 U 338.7273 Z 25.8493 F 400</v>
      </c>
      <c r="AO771" s="26"/>
      <c r="AP771" s="26" t="str">
        <f ca="1">IF(AS771="","","G1 "&amp;Input!D$55&amp;" "&amp;AS771&amp;" "&amp;Input!D$56&amp;" "&amp;AT771&amp;" "&amp;Input!D$57&amp;" "&amp;AU771&amp;" "&amp;Input!D$58&amp;" "&amp;AV771&amp;" F "&amp;Input!D$52&amp;"")</f>
        <v>G1 X 251.3165 Y 169.1507 U 468.7466 Z 191.1919 F 400</v>
      </c>
      <c r="AQ771" s="26"/>
      <c r="AR771" s="21">
        <v>768</v>
      </c>
      <c r="AS771" s="24">
        <f t="shared" ca="1" si="226"/>
        <v>251.31649999999999</v>
      </c>
      <c r="AT771" s="24">
        <f t="shared" ca="1" si="227"/>
        <v>169.1507</v>
      </c>
      <c r="AU771" s="24">
        <f t="shared" ca="1" si="228"/>
        <v>468.7466</v>
      </c>
      <c r="AV771" s="24">
        <f t="shared" ca="1" si="229"/>
        <v>191.1919</v>
      </c>
      <c r="BC771" t="s">
        <v>1195</v>
      </c>
      <c r="BF771" s="74" t="str">
        <f ca="1">IF(AI770="","","G1 "&amp;Input!D$55&amp;" "&amp;AI770&amp;" "&amp;Input!D$56&amp;" "&amp;AJ770&amp;" "&amp;Input!D$57&amp;" "&amp;AK770&amp;" "&amp;Input!D$58&amp;" "&amp;AL770&amp;" F "&amp;Input!D$51&amp;"")</f>
        <v>G1 X 120.7708 Y 3.86 U 338.4373 Z 25.8844 F 400</v>
      </c>
      <c r="BO771" s="132">
        <f t="shared" ca="1" si="235"/>
        <v>121.2972</v>
      </c>
      <c r="BP771" s="132">
        <f t="shared" ca="1" si="235"/>
        <v>3.8081</v>
      </c>
      <c r="BQ771" s="132">
        <f t="shared" ca="1" si="235"/>
        <v>338.72730000000001</v>
      </c>
      <c r="BR771" s="132">
        <f t="shared" ca="1" si="235"/>
        <v>25.849299999999999</v>
      </c>
      <c r="BT771" s="132" t="str">
        <f t="shared" si="236"/>
        <v/>
      </c>
      <c r="BU771" s="132" t="str">
        <f t="shared" si="236"/>
        <v/>
      </c>
      <c r="BV771" s="132" t="str">
        <f t="shared" si="236"/>
        <v/>
      </c>
      <c r="BW771" s="132" t="str">
        <f t="shared" si="236"/>
        <v/>
      </c>
      <c r="BY771" s="132">
        <f t="shared" ca="1" si="230"/>
        <v>251.31649999999999</v>
      </c>
      <c r="BZ771" s="132">
        <f t="shared" ca="1" si="230"/>
        <v>169.1507</v>
      </c>
      <c r="CA771" s="132">
        <f t="shared" ca="1" si="230"/>
        <v>468.7466</v>
      </c>
      <c r="CB771" s="132">
        <f t="shared" ca="1" si="222"/>
        <v>191.1919</v>
      </c>
    </row>
    <row r="772" spans="2:80" x14ac:dyDescent="0.2">
      <c r="B772" s="21" t="str">
        <f>IF(C772&lt;&gt;"",ROWS(B$3:Me)-1,"")</f>
        <v/>
      </c>
      <c r="C772" s="22" t="str">
        <f>IF(Drela!N772="","",Drela!N772)</f>
        <v/>
      </c>
      <c r="D772" s="23" t="str">
        <f>IF(Drela!O772="","",Drela!O772)</f>
        <v/>
      </c>
      <c r="F772" s="21" t="str">
        <f t="shared" si="223"/>
        <v/>
      </c>
      <c r="G772" s="22" t="str">
        <f>IF(Drela!Q772="","",Drela!Q772)</f>
        <v/>
      </c>
      <c r="H772" s="23" t="str">
        <f>IF(Drela!R772="","",Drela!R772)</f>
        <v/>
      </c>
      <c r="I772" s="29"/>
      <c r="J772" s="21" t="str">
        <f t="shared" si="224"/>
        <v/>
      </c>
      <c r="K772" s="22" t="str">
        <f>IF(Drela!AF772="","",Drela!AF772)</f>
        <v/>
      </c>
      <c r="L772" s="23" t="str">
        <f>IF(Drela!AG772="","",Drela!AG772)</f>
        <v/>
      </c>
      <c r="M772" s="29"/>
      <c r="N772" s="21" t="str">
        <f t="shared" si="225"/>
        <v/>
      </c>
      <c r="O772" s="22" t="str">
        <f>IF(Drela!AI772="","",Drela!AI772)</f>
        <v/>
      </c>
      <c r="P772" s="23" t="str">
        <f>IF(Drela!AJ772="","",Drela!AJ772)</f>
        <v/>
      </c>
      <c r="R772" s="21">
        <v>769</v>
      </c>
      <c r="S772" s="24">
        <f ca="1"/>
        <v>121.84957106091822</v>
      </c>
      <c r="T772" s="24">
        <f ca="1"/>
        <v>3.7799753408099472</v>
      </c>
      <c r="V772" s="21">
        <v>769</v>
      </c>
      <c r="W772" s="24">
        <f ca="1"/>
        <v>339.03194367463124</v>
      </c>
      <c r="X772" s="24">
        <f ca="1"/>
        <v>25.826846838978994</v>
      </c>
      <c r="Y772" s="30"/>
      <c r="Z772" s="21">
        <v>769</v>
      </c>
      <c r="AA772" s="24">
        <f ca="1"/>
        <v>251.01184884102383</v>
      </c>
      <c r="AB772" s="24">
        <f ca="1"/>
        <v>169.17315316102099</v>
      </c>
      <c r="AD772" s="21">
        <v>769</v>
      </c>
      <c r="AE772" s="24">
        <f ca="1"/>
        <v>468.19422145473686</v>
      </c>
      <c r="AF772" s="24">
        <f ca="1"/>
        <v>191.22002465919002</v>
      </c>
      <c r="AH772" s="21">
        <v>769</v>
      </c>
      <c r="AI772" s="24">
        <f t="shared" ref="AI772:AI835" ca="1" si="237">IF(ISNA(S772),"",ROUND(S772,4))</f>
        <v>121.8496</v>
      </c>
      <c r="AJ772" s="24">
        <f t="shared" ref="AJ772:AJ835" ca="1" si="238">IF(ISNA(T772),"",ROUND(T772,4))</f>
        <v>3.78</v>
      </c>
      <c r="AK772" s="24">
        <f t="shared" ref="AK772:AK835" ca="1" si="239">IF(ISNA(W772),"",ROUND(W772,4))</f>
        <v>339.03190000000001</v>
      </c>
      <c r="AL772" s="24">
        <f t="shared" ref="AL772:AL835" ca="1" si="240">IF(ISNA(X772),"",ROUND(X772,4))</f>
        <v>25.826799999999999</v>
      </c>
      <c r="AM772" s="26"/>
      <c r="AN772" s="26" t="str">
        <f ca="1">IF(AI772="","","G1 "&amp;Input!D55&amp;" "&amp;AI772&amp;" "&amp;Input!D$56&amp;" "&amp;AJ772&amp;" "&amp;Input!D$57&amp;" "&amp;AK772&amp;" "&amp;Input!D$58&amp;" "&amp;AL772&amp;" F "&amp;Input!D$51&amp;"")</f>
        <v>G1 X 121.8496 Y 3.78 U 339.0319 Z 25.8268 F 400</v>
      </c>
      <c r="AO772" s="26"/>
      <c r="AP772" s="26" t="str">
        <f ca="1">IF(AS772="","","G1 "&amp;Input!D$55&amp;" "&amp;AS772&amp;" "&amp;Input!D$56&amp;" "&amp;AT772&amp;" "&amp;Input!D$57&amp;" "&amp;AU772&amp;" "&amp;Input!D$58&amp;" "&amp;AV772&amp;" F "&amp;Input!D$52&amp;"")</f>
        <v>G1 X 251.0118 Y 169.1732 U 468.1942 Z 191.22 F 400</v>
      </c>
      <c r="AQ772" s="26"/>
      <c r="AR772" s="21">
        <v>769</v>
      </c>
      <c r="AS772" s="24">
        <f t="shared" ca="1" si="226"/>
        <v>251.01179999999999</v>
      </c>
      <c r="AT772" s="24">
        <f t="shared" ca="1" si="227"/>
        <v>169.17320000000001</v>
      </c>
      <c r="AU772" s="24">
        <f t="shared" ca="1" si="228"/>
        <v>468.19420000000002</v>
      </c>
      <c r="AV772" s="24">
        <f t="shared" ca="1" si="229"/>
        <v>191.22</v>
      </c>
      <c r="BC772" t="s">
        <v>1196</v>
      </c>
      <c r="BF772" s="74" t="str">
        <f ca="1">IF(AI771="","","G1 "&amp;Input!D$55&amp;" "&amp;AI771&amp;" "&amp;Input!D$56&amp;" "&amp;AJ771&amp;" "&amp;Input!D$57&amp;" "&amp;AK771&amp;" "&amp;Input!D$58&amp;" "&amp;AL771&amp;" F "&amp;Input!D$51&amp;"")</f>
        <v>G1 X 121.2972 Y 3.8081 U 338.7273 Z 25.8493 F 400</v>
      </c>
      <c r="BO772" s="132">
        <f t="shared" ca="1" si="235"/>
        <v>121.8496</v>
      </c>
      <c r="BP772" s="132">
        <f t="shared" ca="1" si="235"/>
        <v>3.78</v>
      </c>
      <c r="BQ772" s="132">
        <f t="shared" ca="1" si="235"/>
        <v>339.03190000000001</v>
      </c>
      <c r="BR772" s="132">
        <f t="shared" ca="1" si="235"/>
        <v>25.826799999999999</v>
      </c>
      <c r="BT772" s="132" t="str">
        <f t="shared" si="236"/>
        <v/>
      </c>
      <c r="BU772" s="132" t="str">
        <f t="shared" si="236"/>
        <v/>
      </c>
      <c r="BV772" s="132" t="str">
        <f t="shared" si="236"/>
        <v/>
      </c>
      <c r="BW772" s="132" t="str">
        <f t="shared" si="236"/>
        <v/>
      </c>
      <c r="BY772" s="132">
        <f t="shared" ca="1" si="230"/>
        <v>251.01179999999999</v>
      </c>
      <c r="BZ772" s="132">
        <f t="shared" ca="1" si="230"/>
        <v>169.17320000000001</v>
      </c>
      <c r="CA772" s="132">
        <f t="shared" ca="1" si="230"/>
        <v>468.19420000000002</v>
      </c>
      <c r="CB772" s="132">
        <f t="shared" ca="1" si="230"/>
        <v>191.22</v>
      </c>
    </row>
    <row r="773" spans="2:80" x14ac:dyDescent="0.2">
      <c r="B773" s="21" t="str">
        <f>IF(C773&lt;&gt;"",ROWS(B$3:Me)-1,"")</f>
        <v/>
      </c>
      <c r="C773" s="22" t="str">
        <f>IF(Drela!N773="","",Drela!N773)</f>
        <v/>
      </c>
      <c r="D773" s="23" t="str">
        <f>IF(Drela!O773="","",Drela!O773)</f>
        <v/>
      </c>
      <c r="F773" s="21" t="str">
        <f t="shared" ref="F773:F836" si="241">B773</f>
        <v/>
      </c>
      <c r="G773" s="22" t="str">
        <f>IF(Drela!Q773="","",Drela!Q773)</f>
        <v/>
      </c>
      <c r="H773" s="23" t="str">
        <f>IF(Drela!R773="","",Drela!R773)</f>
        <v/>
      </c>
      <c r="I773" s="29"/>
      <c r="J773" s="21" t="str">
        <f t="shared" ref="J773:J836" si="242">F773</f>
        <v/>
      </c>
      <c r="K773" s="22" t="str">
        <f>IF(Drela!AF773="","",Drela!AF773)</f>
        <v/>
      </c>
      <c r="L773" s="23" t="str">
        <f>IF(Drela!AG773="","",Drela!AG773)</f>
        <v/>
      </c>
      <c r="M773" s="29"/>
      <c r="N773" s="21" t="str">
        <f t="shared" ref="N773:N836" si="243">J773</f>
        <v/>
      </c>
      <c r="O773" s="22" t="str">
        <f>IF(Drela!AI773="","",Drela!AI773)</f>
        <v/>
      </c>
      <c r="P773" s="23" t="str">
        <f>IF(Drela!AJ773="","",Drela!AJ773)</f>
        <v/>
      </c>
      <c r="R773" s="21">
        <v>770</v>
      </c>
      <c r="S773" s="24">
        <f ca="1"/>
        <v>122.43223626842601</v>
      </c>
      <c r="T773" s="24">
        <f ca="1"/>
        <v>3.7785014383268911</v>
      </c>
      <c r="V773" s="21">
        <v>770</v>
      </c>
      <c r="W773" s="24">
        <f ca="1"/>
        <v>339.35362297617178</v>
      </c>
      <c r="X773" s="24">
        <f ca="1"/>
        <v>25.818784315388218</v>
      </c>
      <c r="Y773" s="30"/>
      <c r="Z773" s="21">
        <v>770</v>
      </c>
      <c r="AA773" s="24">
        <f ca="1"/>
        <v>250.69016953948332</v>
      </c>
      <c r="AB773" s="24">
        <f ca="1"/>
        <v>169.18121568461177</v>
      </c>
      <c r="AD773" s="21">
        <v>770</v>
      </c>
      <c r="AE773" s="24">
        <f ca="1"/>
        <v>467.61155624722903</v>
      </c>
      <c r="AF773" s="24">
        <f ca="1"/>
        <v>191.22149856167309</v>
      </c>
      <c r="AH773" s="21">
        <v>770</v>
      </c>
      <c r="AI773" s="24">
        <f t="shared" ca="1" si="237"/>
        <v>122.43219999999999</v>
      </c>
      <c r="AJ773" s="24">
        <f t="shared" ca="1" si="238"/>
        <v>3.7785000000000002</v>
      </c>
      <c r="AK773" s="24">
        <f t="shared" ca="1" si="239"/>
        <v>339.35359999999997</v>
      </c>
      <c r="AL773" s="24">
        <f t="shared" ca="1" si="240"/>
        <v>25.8188</v>
      </c>
      <c r="AM773" s="26"/>
      <c r="AN773" s="26" t="str">
        <f ca="1">IF(AI773="","","G1 "&amp;Input!D55&amp;" "&amp;AI773&amp;" "&amp;Input!D$56&amp;" "&amp;AJ773&amp;" "&amp;Input!D$57&amp;" "&amp;AK773&amp;" "&amp;Input!D$58&amp;" "&amp;AL773&amp;" F "&amp;Input!D$51&amp;"")</f>
        <v>G1 X 122.4322 Y 3.7785 U 339.3536 Z 25.8188 F 400</v>
      </c>
      <c r="AO773" s="26"/>
      <c r="AP773" s="26" t="str">
        <f ca="1">IF(AS773="","","G1 "&amp;Input!D$55&amp;" "&amp;AS773&amp;" "&amp;Input!D$56&amp;" "&amp;AT773&amp;" "&amp;Input!D$57&amp;" "&amp;AU773&amp;" "&amp;Input!D$58&amp;" "&amp;AV773&amp;" F "&amp;Input!D$52&amp;"")</f>
        <v>G1 X 250.6902 Y 169.1812 U 467.6116 Z 191.2215 F 400</v>
      </c>
      <c r="AQ773" s="26"/>
      <c r="AR773" s="21">
        <v>770</v>
      </c>
      <c r="AS773" s="24">
        <f t="shared" ref="AS773:AS836" ca="1" si="244">IF(ISNA(AA773),"",ROUND(AA773,4))</f>
        <v>250.6902</v>
      </c>
      <c r="AT773" s="24">
        <f t="shared" ref="AT773:AT836" ca="1" si="245">IF(ISNA(AB773),"",ROUND(AB773,4))</f>
        <v>169.18119999999999</v>
      </c>
      <c r="AU773" s="24">
        <f t="shared" ref="AU773:AU836" ca="1" si="246">IF(ISNA(AE773),"",ROUND(AE773,4))</f>
        <v>467.61160000000001</v>
      </c>
      <c r="AV773" s="24">
        <f t="shared" ref="AV773:AV836" ca="1" si="247">IF(ISNA(AF773),"",ROUND(AF773,4))</f>
        <v>191.22149999999999</v>
      </c>
      <c r="BC773" t="s">
        <v>1197</v>
      </c>
      <c r="BF773" s="74" t="str">
        <f ca="1">IF(AI772="","","G1 "&amp;Input!D$55&amp;" "&amp;AI772&amp;" "&amp;Input!D$56&amp;" "&amp;AJ772&amp;" "&amp;Input!D$57&amp;" "&amp;AK772&amp;" "&amp;Input!D$58&amp;" "&amp;AL772&amp;" F "&amp;Input!D$51&amp;"")</f>
        <v>G1 X 121.8496 Y 3.78 U 339.0319 Z 25.8268 F 400</v>
      </c>
      <c r="BO773" s="132">
        <f t="shared" ca="1" si="235"/>
        <v>122.43219999999999</v>
      </c>
      <c r="BP773" s="132">
        <f t="shared" ca="1" si="235"/>
        <v>3.7785000000000002</v>
      </c>
      <c r="BQ773" s="132">
        <f t="shared" ca="1" si="235"/>
        <v>339.35359999999997</v>
      </c>
      <c r="BR773" s="132">
        <f t="shared" ca="1" si="235"/>
        <v>25.8188</v>
      </c>
      <c r="BT773" s="132" t="str">
        <f t="shared" si="236"/>
        <v/>
      </c>
      <c r="BU773" s="132" t="str">
        <f t="shared" si="236"/>
        <v/>
      </c>
      <c r="BV773" s="132" t="str">
        <f t="shared" si="236"/>
        <v/>
      </c>
      <c r="BW773" s="132" t="str">
        <f t="shared" si="236"/>
        <v/>
      </c>
      <c r="BY773" s="132">
        <f t="shared" ref="BY773:CB836" ca="1" si="248">IFERROR(MID($AP773,FIND(" ",$AP773,FIND(BY$2,$AP773,1)),FIND(" ",$AP773,FIND(" ",$AP773,FIND(BY$2,$AP773,1))+1)-FIND(" ",$AP773,FIND(BY$2,$AP773,1)))*1,"")</f>
        <v>250.6902</v>
      </c>
      <c r="BZ773" s="132">
        <f t="shared" ca="1" si="248"/>
        <v>169.18119999999999</v>
      </c>
      <c r="CA773" s="132">
        <f t="shared" ca="1" si="248"/>
        <v>467.61160000000001</v>
      </c>
      <c r="CB773" s="132">
        <f t="shared" ca="1" si="248"/>
        <v>191.22149999999999</v>
      </c>
    </row>
    <row r="774" spans="2:80" x14ac:dyDescent="0.2">
      <c r="B774" s="21" t="str">
        <f>IF(C774&lt;&gt;"",ROWS(B$3:Me)-1,"")</f>
        <v/>
      </c>
      <c r="C774" s="22" t="str">
        <f>IF(Drela!N774="","",Drela!N774)</f>
        <v/>
      </c>
      <c r="D774" s="23" t="str">
        <f>IF(Drela!O774="","",Drela!O774)</f>
        <v/>
      </c>
      <c r="F774" s="21" t="str">
        <f t="shared" si="241"/>
        <v/>
      </c>
      <c r="G774" s="22" t="str">
        <f>IF(Drela!Q774="","",Drela!Q774)</f>
        <v/>
      </c>
      <c r="H774" s="23" t="str">
        <f>IF(Drela!R774="","",Drela!R774)</f>
        <v/>
      </c>
      <c r="I774" s="29"/>
      <c r="J774" s="21" t="str">
        <f t="shared" si="242"/>
        <v/>
      </c>
      <c r="K774" s="22" t="str">
        <f>IF(Drela!AF774="","",Drela!AF774)</f>
        <v/>
      </c>
      <c r="L774" s="23" t="str">
        <f>IF(Drela!AG774="","",Drela!AG774)</f>
        <v/>
      </c>
      <c r="M774" s="29"/>
      <c r="N774" s="21" t="str">
        <f t="shared" si="243"/>
        <v/>
      </c>
      <c r="O774" s="22" t="str">
        <f>IF(Drela!AI774="","",Drela!AI774)</f>
        <v/>
      </c>
      <c r="P774" s="23" t="str">
        <f>IF(Drela!AJ774="","",Drela!AJ774)</f>
        <v/>
      </c>
      <c r="R774" s="21">
        <v>771</v>
      </c>
      <c r="S774" s="24">
        <f ca="1"/>
        <v>122.98901459293704</v>
      </c>
      <c r="T774" s="24">
        <f ca="1"/>
        <v>3.7551794899217832</v>
      </c>
      <c r="V774" s="21">
        <v>771</v>
      </c>
      <c r="W774" s="24">
        <f ca="1"/>
        <v>339.66073796140432</v>
      </c>
      <c r="X774" s="24">
        <f ca="1"/>
        <v>25.798981229908378</v>
      </c>
      <c r="Y774" s="30"/>
      <c r="Z774" s="21">
        <v>771</v>
      </c>
      <c r="AA774" s="24">
        <f ca="1"/>
        <v>250.38305455425075</v>
      </c>
      <c r="AB774" s="24">
        <f ca="1"/>
        <v>169.20101877009162</v>
      </c>
      <c r="AD774" s="21">
        <v>771</v>
      </c>
      <c r="AE774" s="24">
        <f ca="1"/>
        <v>467.05477792271802</v>
      </c>
      <c r="AF774" s="24">
        <f ca="1"/>
        <v>191.24482051007823</v>
      </c>
      <c r="AH774" s="21">
        <v>771</v>
      </c>
      <c r="AI774" s="24">
        <f t="shared" ca="1" si="237"/>
        <v>122.989</v>
      </c>
      <c r="AJ774" s="24">
        <f t="shared" ca="1" si="238"/>
        <v>3.7551999999999999</v>
      </c>
      <c r="AK774" s="24">
        <f t="shared" ca="1" si="239"/>
        <v>339.66070000000002</v>
      </c>
      <c r="AL774" s="24">
        <f t="shared" ca="1" si="240"/>
        <v>25.798999999999999</v>
      </c>
      <c r="AM774" s="26"/>
      <c r="AN774" s="26" t="str">
        <f ca="1">IF(AI774="","","G1 "&amp;Input!D55&amp;" "&amp;AI774&amp;" "&amp;Input!D$56&amp;" "&amp;AJ774&amp;" "&amp;Input!D$57&amp;" "&amp;AK774&amp;" "&amp;Input!D$58&amp;" "&amp;AL774&amp;" F "&amp;Input!D$51&amp;"")</f>
        <v>G1 X 122.989 Y 3.7552 U 339.6607 Z 25.799 F 400</v>
      </c>
      <c r="AO774" s="26"/>
      <c r="AP774" s="26" t="str">
        <f ca="1">IF(AS774="","","G1 "&amp;Input!D$55&amp;" "&amp;AS774&amp;" "&amp;Input!D$56&amp;" "&amp;AT774&amp;" "&amp;Input!D$57&amp;" "&amp;AU774&amp;" "&amp;Input!D$58&amp;" "&amp;AV774&amp;" F "&amp;Input!D$52&amp;"")</f>
        <v>G1 X 250.3831 Y 169.201 U 467.0548 Z 191.2448 F 400</v>
      </c>
      <c r="AQ774" s="26"/>
      <c r="AR774" s="21">
        <v>771</v>
      </c>
      <c r="AS774" s="24">
        <f t="shared" ca="1" si="244"/>
        <v>250.38310000000001</v>
      </c>
      <c r="AT774" s="24">
        <f t="shared" ca="1" si="245"/>
        <v>169.20099999999999</v>
      </c>
      <c r="AU774" s="24">
        <f t="shared" ca="1" si="246"/>
        <v>467.0548</v>
      </c>
      <c r="AV774" s="24">
        <f t="shared" ca="1" si="247"/>
        <v>191.2448</v>
      </c>
      <c r="BC774" t="s">
        <v>1198</v>
      </c>
      <c r="BF774" s="74" t="str">
        <f ca="1">IF(AI773="","","G1 "&amp;Input!D$55&amp;" "&amp;AI773&amp;" "&amp;Input!D$56&amp;" "&amp;AJ773&amp;" "&amp;Input!D$57&amp;" "&amp;AK773&amp;" "&amp;Input!D$58&amp;" "&amp;AL773&amp;" F "&amp;Input!D$51&amp;"")</f>
        <v>G1 X 122.4322 Y 3.7785 U 339.3536 Z 25.8188 F 400</v>
      </c>
      <c r="BO774" s="132">
        <f t="shared" ca="1" si="235"/>
        <v>122.989</v>
      </c>
      <c r="BP774" s="132">
        <f t="shared" ca="1" si="235"/>
        <v>3.7551999999999999</v>
      </c>
      <c r="BQ774" s="132">
        <f t="shared" ca="1" si="235"/>
        <v>339.66070000000002</v>
      </c>
      <c r="BR774" s="132">
        <f t="shared" ca="1" si="235"/>
        <v>25.798999999999999</v>
      </c>
      <c r="BT774" s="132" t="str">
        <f t="shared" si="236"/>
        <v/>
      </c>
      <c r="BU774" s="132" t="str">
        <f t="shared" si="236"/>
        <v/>
      </c>
      <c r="BV774" s="132" t="str">
        <f t="shared" si="236"/>
        <v/>
      </c>
      <c r="BW774" s="132" t="str">
        <f t="shared" si="236"/>
        <v/>
      </c>
      <c r="BY774" s="132">
        <f t="shared" ca="1" si="248"/>
        <v>250.38310000000001</v>
      </c>
      <c r="BZ774" s="132">
        <f t="shared" ca="1" si="248"/>
        <v>169.20099999999999</v>
      </c>
      <c r="CA774" s="132">
        <f t="shared" ca="1" si="248"/>
        <v>467.0548</v>
      </c>
      <c r="CB774" s="132">
        <f t="shared" ca="1" si="248"/>
        <v>191.2448</v>
      </c>
    </row>
    <row r="775" spans="2:80" x14ac:dyDescent="0.2">
      <c r="B775" s="21" t="str">
        <f>IF(C775&lt;&gt;"",ROWS(B$3:Me)-1,"")</f>
        <v/>
      </c>
      <c r="C775" s="22" t="str">
        <f>IF(Drela!N775="","",Drela!N775)</f>
        <v/>
      </c>
      <c r="D775" s="23" t="str">
        <f>IF(Drela!O775="","",Drela!O775)</f>
        <v/>
      </c>
      <c r="F775" s="21" t="str">
        <f t="shared" si="241"/>
        <v/>
      </c>
      <c r="G775" s="22" t="str">
        <f>IF(Drela!Q775="","",Drela!Q775)</f>
        <v/>
      </c>
      <c r="H775" s="23" t="str">
        <f>IF(Drela!R775="","",Drela!R775)</f>
        <v/>
      </c>
      <c r="I775" s="29"/>
      <c r="J775" s="21" t="str">
        <f t="shared" si="242"/>
        <v/>
      </c>
      <c r="K775" s="22" t="str">
        <f>IF(Drela!AF775="","",Drela!AF775)</f>
        <v/>
      </c>
      <c r="L775" s="23" t="str">
        <f>IF(Drela!AG775="","",Drela!AG775)</f>
        <v/>
      </c>
      <c r="M775" s="29"/>
      <c r="N775" s="21" t="str">
        <f t="shared" si="243"/>
        <v/>
      </c>
      <c r="O775" s="22" t="str">
        <f>IF(Drela!AI775="","",Drela!AI775)</f>
        <v/>
      </c>
      <c r="P775" s="23" t="str">
        <f>IF(Drela!AJ775="","",Drela!AJ775)</f>
        <v/>
      </c>
      <c r="R775" s="21">
        <v>772</v>
      </c>
      <c r="S775" s="24">
        <f ca="1"/>
        <v>123.44855880282081</v>
      </c>
      <c r="T775" s="24">
        <f ca="1"/>
        <v>3.6486079885907223</v>
      </c>
      <c r="V775" s="21">
        <v>772</v>
      </c>
      <c r="W775" s="24">
        <f ca="1"/>
        <v>339.9131329449433</v>
      </c>
      <c r="X775" s="24">
        <f ca="1"/>
        <v>25.734424558138954</v>
      </c>
      <c r="Y775" s="30"/>
      <c r="Z775" s="21">
        <v>772</v>
      </c>
      <c r="AA775" s="24">
        <f ca="1"/>
        <v>250.1306595707118</v>
      </c>
      <c r="AB775" s="24">
        <f ca="1"/>
        <v>169.26557544186105</v>
      </c>
      <c r="AD775" s="21">
        <v>772</v>
      </c>
      <c r="AE775" s="24">
        <f ca="1"/>
        <v>466.59523371283422</v>
      </c>
      <c r="AF775" s="24">
        <f ca="1"/>
        <v>191.3513920114093</v>
      </c>
      <c r="AH775" s="21">
        <v>772</v>
      </c>
      <c r="AI775" s="24">
        <f t="shared" ca="1" si="237"/>
        <v>123.4486</v>
      </c>
      <c r="AJ775" s="24">
        <f t="shared" ca="1" si="238"/>
        <v>3.6486000000000001</v>
      </c>
      <c r="AK775" s="24">
        <f t="shared" ca="1" si="239"/>
        <v>339.91309999999999</v>
      </c>
      <c r="AL775" s="24">
        <f t="shared" ca="1" si="240"/>
        <v>25.734400000000001</v>
      </c>
      <c r="AM775" s="26"/>
      <c r="AN775" s="26" t="str">
        <f ca="1">IF(AI775="","","G1 "&amp;Input!D55&amp;" "&amp;AI775&amp;" "&amp;Input!D$56&amp;" "&amp;AJ775&amp;" "&amp;Input!D$57&amp;" "&amp;AK775&amp;" "&amp;Input!D$58&amp;" "&amp;AL775&amp;" F "&amp;Input!D$51&amp;"")</f>
        <v>G1 X 123.4486 Y 3.6486 U 339.9131 Z 25.7344 F 400</v>
      </c>
      <c r="AO775" s="26"/>
      <c r="AP775" s="26" t="str">
        <f ca="1">IF(AS775="","","G1 "&amp;Input!D$55&amp;" "&amp;AS775&amp;" "&amp;Input!D$56&amp;" "&amp;AT775&amp;" "&amp;Input!D$57&amp;" "&amp;AU775&amp;" "&amp;Input!D$58&amp;" "&amp;AV775&amp;" F "&amp;Input!D$52&amp;"")</f>
        <v>G1 X 250.1307 Y 169.2656 U 466.5952 Z 191.3514 F 400</v>
      </c>
      <c r="AQ775" s="26"/>
      <c r="AR775" s="21">
        <v>772</v>
      </c>
      <c r="AS775" s="24">
        <f t="shared" ca="1" si="244"/>
        <v>250.13069999999999</v>
      </c>
      <c r="AT775" s="24">
        <f t="shared" ca="1" si="245"/>
        <v>169.26560000000001</v>
      </c>
      <c r="AU775" s="24">
        <f t="shared" ca="1" si="246"/>
        <v>466.59519999999998</v>
      </c>
      <c r="AV775" s="24">
        <f t="shared" ca="1" si="247"/>
        <v>191.35140000000001</v>
      </c>
      <c r="BC775" t="s">
        <v>1199</v>
      </c>
      <c r="BF775" s="74" t="str">
        <f ca="1">IF(AI774="","","G1 "&amp;Input!D$55&amp;" "&amp;AI774&amp;" "&amp;Input!D$56&amp;" "&amp;AJ774&amp;" "&amp;Input!D$57&amp;" "&amp;AK774&amp;" "&amp;Input!D$58&amp;" "&amp;AL774&amp;" F "&amp;Input!D$51&amp;"")</f>
        <v>G1 X 122.989 Y 3.7552 U 339.6607 Z 25.799 F 400</v>
      </c>
      <c r="BO775" s="132">
        <f t="shared" ca="1" si="235"/>
        <v>123.4486</v>
      </c>
      <c r="BP775" s="132">
        <f t="shared" ca="1" si="235"/>
        <v>3.6486000000000001</v>
      </c>
      <c r="BQ775" s="132">
        <f t="shared" ca="1" si="235"/>
        <v>339.91309999999999</v>
      </c>
      <c r="BR775" s="132">
        <f t="shared" ca="1" si="235"/>
        <v>25.734400000000001</v>
      </c>
      <c r="BT775" s="132" t="str">
        <f t="shared" si="236"/>
        <v/>
      </c>
      <c r="BU775" s="132" t="str">
        <f t="shared" si="236"/>
        <v/>
      </c>
      <c r="BV775" s="132" t="str">
        <f t="shared" si="236"/>
        <v/>
      </c>
      <c r="BW775" s="132" t="str">
        <f t="shared" si="236"/>
        <v/>
      </c>
      <c r="BY775" s="132">
        <f t="shared" ca="1" si="248"/>
        <v>250.13069999999999</v>
      </c>
      <c r="BZ775" s="132">
        <f t="shared" ca="1" si="248"/>
        <v>169.26560000000001</v>
      </c>
      <c r="CA775" s="132">
        <f t="shared" ca="1" si="248"/>
        <v>466.59519999999998</v>
      </c>
      <c r="CB775" s="132">
        <f t="shared" ca="1" si="248"/>
        <v>191.35140000000001</v>
      </c>
    </row>
    <row r="776" spans="2:80" x14ac:dyDescent="0.2">
      <c r="B776" s="21" t="str">
        <f>IF(C776&lt;&gt;"",ROWS(B$3:Me)-1,"")</f>
        <v/>
      </c>
      <c r="C776" s="22" t="str">
        <f>IF(Drela!N776="","",Drela!N776)</f>
        <v/>
      </c>
      <c r="D776" s="23" t="str">
        <f>IF(Drela!O776="","",Drela!O776)</f>
        <v/>
      </c>
      <c r="F776" s="21" t="str">
        <f t="shared" si="241"/>
        <v/>
      </c>
      <c r="G776" s="22" t="str">
        <f>IF(Drela!Q776="","",Drela!Q776)</f>
        <v/>
      </c>
      <c r="H776" s="23" t="str">
        <f>IF(Drela!R776="","",Drela!R776)</f>
        <v/>
      </c>
      <c r="I776" s="29"/>
      <c r="J776" s="21" t="str">
        <f t="shared" si="242"/>
        <v/>
      </c>
      <c r="K776" s="22" t="str">
        <f>IF(Drela!AF776="","",Drela!AF776)</f>
        <v/>
      </c>
      <c r="L776" s="23" t="str">
        <f>IF(Drela!AG776="","",Drela!AG776)</f>
        <v/>
      </c>
      <c r="M776" s="29"/>
      <c r="N776" s="21" t="str">
        <f t="shared" si="243"/>
        <v/>
      </c>
      <c r="O776" s="22" t="str">
        <f>IF(Drela!AI776="","",Drela!AI776)</f>
        <v/>
      </c>
      <c r="P776" s="23" t="str">
        <f>IF(Drela!AJ776="","",Drela!AJ776)</f>
        <v/>
      </c>
      <c r="R776" s="21">
        <v>773</v>
      </c>
      <c r="S776" s="24">
        <f ca="1"/>
        <v>123.76609931551343</v>
      </c>
      <c r="T776" s="24">
        <f ca="1"/>
        <v>3.4481903755504684</v>
      </c>
      <c r="V776" s="21">
        <v>773</v>
      </c>
      <c r="W776" s="24">
        <f ca="1"/>
        <v>340.08595818340194</v>
      </c>
      <c r="X776" s="24">
        <f ca="1"/>
        <v>25.619820756083673</v>
      </c>
      <c r="Y776" s="30"/>
      <c r="Z776" s="21">
        <v>773</v>
      </c>
      <c r="AA776" s="24">
        <f ca="1"/>
        <v>249.95783433225319</v>
      </c>
      <c r="AB776" s="24">
        <f ca="1"/>
        <v>169.38017924391633</v>
      </c>
      <c r="AD776" s="21">
        <v>773</v>
      </c>
      <c r="AE776" s="24">
        <f ca="1"/>
        <v>466.27769320014158</v>
      </c>
      <c r="AF776" s="24">
        <f ca="1"/>
        <v>191.55180962444956</v>
      </c>
      <c r="AH776" s="21">
        <v>773</v>
      </c>
      <c r="AI776" s="24">
        <f t="shared" ca="1" si="237"/>
        <v>123.76609999999999</v>
      </c>
      <c r="AJ776" s="24">
        <f t="shared" ca="1" si="238"/>
        <v>3.4481999999999999</v>
      </c>
      <c r="AK776" s="24">
        <f t="shared" ca="1" si="239"/>
        <v>340.08600000000001</v>
      </c>
      <c r="AL776" s="24">
        <f t="shared" ca="1" si="240"/>
        <v>25.619800000000001</v>
      </c>
      <c r="AM776" s="26"/>
      <c r="AN776" s="26" t="str">
        <f ca="1">IF(AI776="","","G1 "&amp;Input!D55&amp;" "&amp;AI776&amp;" "&amp;Input!D$56&amp;" "&amp;AJ776&amp;" "&amp;Input!D$57&amp;" "&amp;AK776&amp;" "&amp;Input!D$58&amp;" "&amp;AL776&amp;" F "&amp;Input!D$51&amp;"")</f>
        <v>G1 X 123.7661 Y 3.4482 U 340.086 Z 25.6198 F 400</v>
      </c>
      <c r="AO776" s="26"/>
      <c r="AP776" s="26" t="str">
        <f ca="1">IF(AS776="","","G1 "&amp;Input!D$55&amp;" "&amp;AS776&amp;" "&amp;Input!D$56&amp;" "&amp;AT776&amp;" "&amp;Input!D$57&amp;" "&amp;AU776&amp;" "&amp;Input!D$58&amp;" "&amp;AV776&amp;" F "&amp;Input!D$52&amp;"")</f>
        <v>G1 X 249.9578 Y 169.3802 U 466.2777 Z 191.5518 F 400</v>
      </c>
      <c r="AQ776" s="26"/>
      <c r="AR776" s="21">
        <v>773</v>
      </c>
      <c r="AS776" s="24">
        <f t="shared" ca="1" si="244"/>
        <v>249.95779999999999</v>
      </c>
      <c r="AT776" s="24">
        <f t="shared" ca="1" si="245"/>
        <v>169.3802</v>
      </c>
      <c r="AU776" s="24">
        <f t="shared" ca="1" si="246"/>
        <v>466.27769999999998</v>
      </c>
      <c r="AV776" s="24">
        <f t="shared" ca="1" si="247"/>
        <v>191.55179999999999</v>
      </c>
      <c r="BC776" t="s">
        <v>1200</v>
      </c>
      <c r="BF776" s="74" t="str">
        <f ca="1">IF(AI775="","","G1 "&amp;Input!D$55&amp;" "&amp;AI775&amp;" "&amp;Input!D$56&amp;" "&amp;AJ775&amp;" "&amp;Input!D$57&amp;" "&amp;AK775&amp;" "&amp;Input!D$58&amp;" "&amp;AL775&amp;" F "&amp;Input!D$51&amp;"")</f>
        <v>G1 X 123.4486 Y 3.6486 U 339.9131 Z 25.7344 F 400</v>
      </c>
      <c r="BO776" s="132">
        <f t="shared" ca="1" si="235"/>
        <v>123.76609999999999</v>
      </c>
      <c r="BP776" s="132">
        <f t="shared" ca="1" si="235"/>
        <v>3.4481999999999999</v>
      </c>
      <c r="BQ776" s="132">
        <f t="shared" ca="1" si="235"/>
        <v>340.08600000000001</v>
      </c>
      <c r="BR776" s="132">
        <f t="shared" ca="1" si="235"/>
        <v>25.619800000000001</v>
      </c>
      <c r="BT776" s="132" t="str">
        <f t="shared" si="236"/>
        <v/>
      </c>
      <c r="BU776" s="132" t="str">
        <f t="shared" si="236"/>
        <v/>
      </c>
      <c r="BV776" s="132" t="str">
        <f t="shared" si="236"/>
        <v/>
      </c>
      <c r="BW776" s="132" t="str">
        <f t="shared" si="236"/>
        <v/>
      </c>
      <c r="BY776" s="132">
        <f t="shared" ca="1" si="248"/>
        <v>249.95779999999999</v>
      </c>
      <c r="BZ776" s="132">
        <f t="shared" ca="1" si="248"/>
        <v>169.3802</v>
      </c>
      <c r="CA776" s="132">
        <f t="shared" ca="1" si="248"/>
        <v>466.27769999999998</v>
      </c>
      <c r="CB776" s="132">
        <f t="shared" ca="1" si="248"/>
        <v>191.55179999999999</v>
      </c>
    </row>
    <row r="777" spans="2:80" x14ac:dyDescent="0.2">
      <c r="B777" s="21" t="str">
        <f>IF(C777&lt;&gt;"",ROWS(B$3:Me)-1,"")</f>
        <v/>
      </c>
      <c r="C777" s="22" t="str">
        <f>IF(Drela!N777="","",Drela!N777)</f>
        <v/>
      </c>
      <c r="D777" s="23" t="str">
        <f>IF(Drela!O777="","",Drela!O777)</f>
        <v/>
      </c>
      <c r="F777" s="21" t="str">
        <f t="shared" si="241"/>
        <v/>
      </c>
      <c r="G777" s="22" t="str">
        <f>IF(Drela!Q777="","",Drela!Q777)</f>
        <v/>
      </c>
      <c r="H777" s="23" t="str">
        <f>IF(Drela!R777="","",Drela!R777)</f>
        <v/>
      </c>
      <c r="I777" s="29"/>
      <c r="J777" s="21" t="str">
        <f t="shared" si="242"/>
        <v/>
      </c>
      <c r="K777" s="22" t="str">
        <f>IF(Drela!AF777="","",Drela!AF777)</f>
        <v/>
      </c>
      <c r="L777" s="23" t="str">
        <f>IF(Drela!AG777="","",Drela!AG777)</f>
        <v/>
      </c>
      <c r="M777" s="29"/>
      <c r="N777" s="21" t="str">
        <f t="shared" si="243"/>
        <v/>
      </c>
      <c r="O777" s="22" t="str">
        <f>IF(Drela!AI777="","",Drela!AI777)</f>
        <v/>
      </c>
      <c r="P777" s="23" t="str">
        <f>IF(Drela!AJ777="","",Drela!AJ777)</f>
        <v/>
      </c>
      <c r="R777" s="21">
        <v>774</v>
      </c>
      <c r="S777" s="24">
        <f ca="1"/>
        <v>124.00317714471728</v>
      </c>
      <c r="T777" s="24">
        <f ca="1"/>
        <v>3.3465498849004249</v>
      </c>
      <c r="V777" s="21">
        <v>774</v>
      </c>
      <c r="W777" s="24">
        <f ca="1"/>
        <v>340.21558770138898</v>
      </c>
      <c r="X777" s="24">
        <f ca="1"/>
        <v>25.560754201363309</v>
      </c>
      <c r="Y777" s="30"/>
      <c r="Z777" s="21">
        <v>774</v>
      </c>
      <c r="AA777" s="24">
        <f ca="1"/>
        <v>249.82820481426609</v>
      </c>
      <c r="AB777" s="24">
        <f ca="1"/>
        <v>169.4392457986367</v>
      </c>
      <c r="AD777" s="21">
        <v>774</v>
      </c>
      <c r="AE777" s="24">
        <f ca="1"/>
        <v>466.04061537093776</v>
      </c>
      <c r="AF777" s="24">
        <f ca="1"/>
        <v>191.65345011509959</v>
      </c>
      <c r="AH777" s="21">
        <v>774</v>
      </c>
      <c r="AI777" s="24">
        <f t="shared" ca="1" si="237"/>
        <v>124.00320000000001</v>
      </c>
      <c r="AJ777" s="24">
        <f t="shared" ca="1" si="238"/>
        <v>3.3464999999999998</v>
      </c>
      <c r="AK777" s="24">
        <f t="shared" ca="1" si="239"/>
        <v>340.21559999999999</v>
      </c>
      <c r="AL777" s="24">
        <f t="shared" ca="1" si="240"/>
        <v>25.5608</v>
      </c>
      <c r="AM777" s="26"/>
      <c r="AN777" s="26" t="str">
        <f ca="1">IF(AI777="","","G1 "&amp;Input!D55&amp;" "&amp;AI777&amp;" "&amp;Input!D$56&amp;" "&amp;AJ777&amp;" "&amp;Input!D$57&amp;" "&amp;AK777&amp;" "&amp;Input!D$58&amp;" "&amp;AL777&amp;" F "&amp;Input!D$51&amp;"")</f>
        <v>G1 X 124.0032 Y 3.3465 U 340.2156 Z 25.5608 F 400</v>
      </c>
      <c r="AO777" s="26"/>
      <c r="AP777" s="26" t="str">
        <f ca="1">IF(AS777="","","G1 "&amp;Input!D$55&amp;" "&amp;AS777&amp;" "&amp;Input!D$56&amp;" "&amp;AT777&amp;" "&amp;Input!D$57&amp;" "&amp;AU777&amp;" "&amp;Input!D$58&amp;" "&amp;AV777&amp;" F "&amp;Input!D$52&amp;"")</f>
        <v>G1 X 249.8282 Y 169.4392 U 466.0406 Z 191.6535 F 400</v>
      </c>
      <c r="AQ777" s="26"/>
      <c r="AR777" s="21">
        <v>774</v>
      </c>
      <c r="AS777" s="24">
        <f t="shared" ca="1" si="244"/>
        <v>249.82820000000001</v>
      </c>
      <c r="AT777" s="24">
        <f t="shared" ca="1" si="245"/>
        <v>169.4392</v>
      </c>
      <c r="AU777" s="24">
        <f t="shared" ca="1" si="246"/>
        <v>466.04059999999998</v>
      </c>
      <c r="AV777" s="24">
        <f t="shared" ca="1" si="247"/>
        <v>191.65350000000001</v>
      </c>
      <c r="BC777" t="s">
        <v>1201</v>
      </c>
      <c r="BF777" s="74" t="str">
        <f ca="1">IF(AI776="","","G1 "&amp;Input!D$55&amp;" "&amp;AI776&amp;" "&amp;Input!D$56&amp;" "&amp;AJ776&amp;" "&amp;Input!D$57&amp;" "&amp;AK776&amp;" "&amp;Input!D$58&amp;" "&amp;AL776&amp;" F "&amp;Input!D$51&amp;"")</f>
        <v>G1 X 123.7661 Y 3.4482 U 340.086 Z 25.6198 F 400</v>
      </c>
      <c r="BO777" s="132">
        <f t="shared" ca="1" si="235"/>
        <v>124.00320000000001</v>
      </c>
      <c r="BP777" s="132">
        <f t="shared" ca="1" si="235"/>
        <v>3.3464999999999998</v>
      </c>
      <c r="BQ777" s="132">
        <f t="shared" ca="1" si="235"/>
        <v>340.21559999999999</v>
      </c>
      <c r="BR777" s="132">
        <f t="shared" ca="1" si="235"/>
        <v>25.5608</v>
      </c>
      <c r="BT777" s="132" t="str">
        <f t="shared" si="236"/>
        <v/>
      </c>
      <c r="BU777" s="132" t="str">
        <f t="shared" si="236"/>
        <v/>
      </c>
      <c r="BV777" s="132" t="str">
        <f t="shared" si="236"/>
        <v/>
      </c>
      <c r="BW777" s="132" t="str">
        <f t="shared" si="236"/>
        <v/>
      </c>
      <c r="BY777" s="132">
        <f t="shared" ca="1" si="248"/>
        <v>249.82820000000001</v>
      </c>
      <c r="BZ777" s="132">
        <f t="shared" ca="1" si="248"/>
        <v>169.4392</v>
      </c>
      <c r="CA777" s="132">
        <f t="shared" ca="1" si="248"/>
        <v>466.04059999999998</v>
      </c>
      <c r="CB777" s="132">
        <f t="shared" ca="1" si="248"/>
        <v>191.65350000000001</v>
      </c>
    </row>
    <row r="778" spans="2:80" x14ac:dyDescent="0.2">
      <c r="B778" s="21" t="str">
        <f>IF(C778&lt;&gt;"",ROWS(B$3:Me)-1,"")</f>
        <v/>
      </c>
      <c r="C778" s="22" t="str">
        <f>IF(Drela!N778="","",Drela!N778)</f>
        <v/>
      </c>
      <c r="D778" s="23" t="str">
        <f>IF(Drela!O778="","",Drela!O778)</f>
        <v/>
      </c>
      <c r="F778" s="21" t="str">
        <f t="shared" si="241"/>
        <v/>
      </c>
      <c r="G778" s="22" t="str">
        <f>IF(Drela!Q778="","",Drela!Q778)</f>
        <v/>
      </c>
      <c r="H778" s="23" t="str">
        <f>IF(Drela!R778="","",Drela!R778)</f>
        <v/>
      </c>
      <c r="I778" s="29"/>
      <c r="J778" s="21" t="str">
        <f t="shared" si="242"/>
        <v/>
      </c>
      <c r="K778" s="22" t="str">
        <f>IF(Drela!AF778="","",Drela!AF778)</f>
        <v/>
      </c>
      <c r="L778" s="23" t="str">
        <f>IF(Drela!AG778="","",Drela!AG778)</f>
        <v/>
      </c>
      <c r="M778" s="29"/>
      <c r="N778" s="21" t="str">
        <f t="shared" si="243"/>
        <v/>
      </c>
      <c r="O778" s="22" t="str">
        <f>IF(Drela!AI778="","",Drela!AI778)</f>
        <v/>
      </c>
      <c r="P778" s="23" t="str">
        <f>IF(Drela!AJ778="","",Drela!AJ778)</f>
        <v/>
      </c>
      <c r="R778" s="21">
        <v>775</v>
      </c>
      <c r="S778" s="24">
        <f ca="1"/>
        <v>124.24791095320138</v>
      </c>
      <c r="T778" s="24">
        <f ca="1"/>
        <v>3.5871146989606575</v>
      </c>
      <c r="V778" s="21">
        <v>775</v>
      </c>
      <c r="W778" s="24">
        <f ca="1"/>
        <v>340.3537014655123</v>
      </c>
      <c r="X778" s="24">
        <f ca="1"/>
        <v>25.690528752002901</v>
      </c>
      <c r="Y778" s="30"/>
      <c r="Z778" s="21">
        <v>775</v>
      </c>
      <c r="AA778" s="24">
        <f ca="1"/>
        <v>249.6900910501428</v>
      </c>
      <c r="AB778" s="24">
        <f ca="1"/>
        <v>169.30947124799712</v>
      </c>
      <c r="AD778" s="21">
        <v>775</v>
      </c>
      <c r="AE778" s="24">
        <f ca="1"/>
        <v>465.79588156245364</v>
      </c>
      <c r="AF778" s="24">
        <f ca="1"/>
        <v>191.41288530103935</v>
      </c>
      <c r="AH778" s="21">
        <v>775</v>
      </c>
      <c r="AI778" s="24">
        <f t="shared" ca="1" si="237"/>
        <v>124.2479</v>
      </c>
      <c r="AJ778" s="24">
        <f t="shared" ca="1" si="238"/>
        <v>3.5871</v>
      </c>
      <c r="AK778" s="24">
        <f t="shared" ca="1" si="239"/>
        <v>340.3537</v>
      </c>
      <c r="AL778" s="24">
        <f t="shared" ca="1" si="240"/>
        <v>25.6905</v>
      </c>
      <c r="AM778" s="26"/>
      <c r="AN778" s="26" t="str">
        <f ca="1">IF(AI778="","","G1 "&amp;Input!D55&amp;" "&amp;AI778&amp;" "&amp;Input!D$56&amp;" "&amp;AJ778&amp;" "&amp;Input!D$57&amp;" "&amp;AK778&amp;" "&amp;Input!D$58&amp;" "&amp;AL778&amp;" F "&amp;Input!D$51&amp;"")</f>
        <v>G1 X 124.2479 Y 3.5871 U 340.3537 Z 25.6905 F 400</v>
      </c>
      <c r="AO778" s="26"/>
      <c r="AP778" s="26" t="str">
        <f ca="1">IF(AS778="","","G1 "&amp;Input!D$55&amp;" "&amp;AS778&amp;" "&amp;Input!D$56&amp;" "&amp;AT778&amp;" "&amp;Input!D$57&amp;" "&amp;AU778&amp;" "&amp;Input!D$58&amp;" "&amp;AV778&amp;" F "&amp;Input!D$52&amp;"")</f>
        <v>G1 X 249.6901 Y 169.3095 U 465.7959 Z 191.4129 F 400</v>
      </c>
      <c r="AQ778" s="26"/>
      <c r="AR778" s="21">
        <v>775</v>
      </c>
      <c r="AS778" s="24">
        <f t="shared" ca="1" si="244"/>
        <v>249.6901</v>
      </c>
      <c r="AT778" s="24">
        <f t="shared" ca="1" si="245"/>
        <v>169.30950000000001</v>
      </c>
      <c r="AU778" s="24">
        <f t="shared" ca="1" si="246"/>
        <v>465.79590000000002</v>
      </c>
      <c r="AV778" s="24">
        <f t="shared" ca="1" si="247"/>
        <v>191.41290000000001</v>
      </c>
      <c r="BC778" t="s">
        <v>1202</v>
      </c>
      <c r="BF778" s="74" t="str">
        <f ca="1">IF(AI777="","","G1 "&amp;Input!D$55&amp;" "&amp;AI777&amp;" "&amp;Input!D$56&amp;" "&amp;AJ777&amp;" "&amp;Input!D$57&amp;" "&amp;AK777&amp;" "&amp;Input!D$58&amp;" "&amp;AL777&amp;" F "&amp;Input!D$51&amp;"")</f>
        <v>G1 X 124.0032 Y 3.3465 U 340.2156 Z 25.5608 F 400</v>
      </c>
      <c r="BO778" s="132">
        <f t="shared" ca="1" si="235"/>
        <v>124.2479</v>
      </c>
      <c r="BP778" s="132">
        <f t="shared" ca="1" si="235"/>
        <v>3.5871</v>
      </c>
      <c r="BQ778" s="132">
        <f t="shared" ca="1" si="235"/>
        <v>340.3537</v>
      </c>
      <c r="BR778" s="132">
        <f t="shared" ca="1" si="235"/>
        <v>25.6905</v>
      </c>
      <c r="BT778" s="132" t="str">
        <f t="shared" si="236"/>
        <v/>
      </c>
      <c r="BU778" s="132" t="str">
        <f t="shared" si="236"/>
        <v/>
      </c>
      <c r="BV778" s="132" t="str">
        <f t="shared" si="236"/>
        <v/>
      </c>
      <c r="BW778" s="132" t="str">
        <f t="shared" si="236"/>
        <v/>
      </c>
      <c r="BY778" s="132">
        <f t="shared" ca="1" si="248"/>
        <v>249.6901</v>
      </c>
      <c r="BZ778" s="132">
        <f t="shared" ca="1" si="248"/>
        <v>169.30950000000001</v>
      </c>
      <c r="CA778" s="132">
        <f t="shared" ca="1" si="248"/>
        <v>465.79590000000002</v>
      </c>
      <c r="CB778" s="132">
        <f t="shared" ca="1" si="248"/>
        <v>191.41290000000001</v>
      </c>
    </row>
    <row r="779" spans="2:80" x14ac:dyDescent="0.2">
      <c r="B779" s="21" t="str">
        <f>IF(C779&lt;&gt;"",ROWS(B$3:Me)-1,"")</f>
        <v/>
      </c>
      <c r="C779" s="22" t="str">
        <f>IF(Drela!N779="","",Drela!N779)</f>
        <v/>
      </c>
      <c r="D779" s="23" t="str">
        <f>IF(Drela!O779="","",Drela!O779)</f>
        <v/>
      </c>
      <c r="F779" s="21" t="str">
        <f t="shared" si="241"/>
        <v/>
      </c>
      <c r="G779" s="22" t="str">
        <f>IF(Drela!Q779="","",Drela!Q779)</f>
        <v/>
      </c>
      <c r="H779" s="23" t="str">
        <f>IF(Drela!R779="","",Drela!R779)</f>
        <v/>
      </c>
      <c r="I779" s="29"/>
      <c r="J779" s="21" t="str">
        <f t="shared" si="242"/>
        <v/>
      </c>
      <c r="K779" s="22" t="str">
        <f>IF(Drela!AF779="","",Drela!AF779)</f>
        <v/>
      </c>
      <c r="L779" s="23" t="str">
        <f>IF(Drela!AG779="","",Drela!AG779)</f>
        <v/>
      </c>
      <c r="M779" s="29"/>
      <c r="N779" s="21" t="str">
        <f t="shared" si="243"/>
        <v/>
      </c>
      <c r="O779" s="22" t="str">
        <f>IF(Drela!AI779="","",Drela!AI779)</f>
        <v/>
      </c>
      <c r="P779" s="23" t="str">
        <f>IF(Drela!AJ779="","",Drela!AJ779)</f>
        <v/>
      </c>
      <c r="R779" s="21">
        <v>776</v>
      </c>
      <c r="S779" s="24">
        <f ca="1"/>
        <v>124.52884363605942</v>
      </c>
      <c r="T779" s="24">
        <f ca="1"/>
        <v>4.3413993187519901</v>
      </c>
      <c r="V779" s="21">
        <v>776</v>
      </c>
      <c r="W779" s="24">
        <f ca="1"/>
        <v>340.51819216866267</v>
      </c>
      <c r="X779" s="24">
        <f ca="1"/>
        <v>26.103484877458325</v>
      </c>
      <c r="Y779" s="30"/>
      <c r="Z779" s="21">
        <v>776</v>
      </c>
      <c r="AA779" s="24">
        <f ca="1"/>
        <v>249.52560034699241</v>
      </c>
      <c r="AB779" s="24">
        <f ca="1"/>
        <v>168.8965151225417</v>
      </c>
      <c r="AD779" s="21">
        <v>776</v>
      </c>
      <c r="AE779" s="24">
        <f ca="1"/>
        <v>465.51494887959564</v>
      </c>
      <c r="AF779" s="24">
        <f ca="1"/>
        <v>190.658600681248</v>
      </c>
      <c r="AH779" s="21">
        <v>776</v>
      </c>
      <c r="AI779" s="24">
        <f t="shared" ca="1" si="237"/>
        <v>124.5288</v>
      </c>
      <c r="AJ779" s="24">
        <f t="shared" ca="1" si="238"/>
        <v>4.3414000000000001</v>
      </c>
      <c r="AK779" s="24">
        <f t="shared" ca="1" si="239"/>
        <v>340.51819999999998</v>
      </c>
      <c r="AL779" s="24">
        <f t="shared" ca="1" si="240"/>
        <v>26.1035</v>
      </c>
      <c r="AM779" s="26"/>
      <c r="AN779" s="26" t="str">
        <f ca="1">IF(AI779="","","G1 "&amp;Input!D55&amp;" "&amp;AI779&amp;" "&amp;Input!D$56&amp;" "&amp;AJ779&amp;" "&amp;Input!D$57&amp;" "&amp;AK779&amp;" "&amp;Input!D$58&amp;" "&amp;AL779&amp;" F "&amp;Input!D$51&amp;"")</f>
        <v>G1 X 124.5288 Y 4.3414 U 340.5182 Z 26.1035 F 400</v>
      </c>
      <c r="AO779" s="26"/>
      <c r="AP779" s="26" t="str">
        <f ca="1">IF(AS779="","","G1 "&amp;Input!D$55&amp;" "&amp;AS779&amp;" "&amp;Input!D$56&amp;" "&amp;AT779&amp;" "&amp;Input!D$57&amp;" "&amp;AU779&amp;" "&amp;Input!D$58&amp;" "&amp;AV779&amp;" F "&amp;Input!D$52&amp;"")</f>
        <v>G1 X 249.5256 Y 168.8965 U 465.5149 Z 190.6586 F 400</v>
      </c>
      <c r="AQ779" s="26"/>
      <c r="AR779" s="21">
        <v>776</v>
      </c>
      <c r="AS779" s="24">
        <f t="shared" ca="1" si="244"/>
        <v>249.5256</v>
      </c>
      <c r="AT779" s="24">
        <f t="shared" ca="1" si="245"/>
        <v>168.8965</v>
      </c>
      <c r="AU779" s="24">
        <f t="shared" ca="1" si="246"/>
        <v>465.51490000000001</v>
      </c>
      <c r="AV779" s="24">
        <f t="shared" ca="1" si="247"/>
        <v>190.65860000000001</v>
      </c>
      <c r="BC779" t="s">
        <v>1203</v>
      </c>
      <c r="BF779" s="74" t="str">
        <f ca="1">IF(AI778="","","G1 "&amp;Input!D$55&amp;" "&amp;AI778&amp;" "&amp;Input!D$56&amp;" "&amp;AJ778&amp;" "&amp;Input!D$57&amp;" "&amp;AK778&amp;" "&amp;Input!D$58&amp;" "&amp;AL778&amp;" F "&amp;Input!D$51&amp;"")</f>
        <v>G1 X 124.2479 Y 3.5871 U 340.3537 Z 25.6905 F 400</v>
      </c>
      <c r="BO779" s="132">
        <f t="shared" ca="1" si="235"/>
        <v>124.5288</v>
      </c>
      <c r="BP779" s="132">
        <f t="shared" ca="1" si="235"/>
        <v>4.3414000000000001</v>
      </c>
      <c r="BQ779" s="132">
        <f t="shared" ca="1" si="235"/>
        <v>340.51819999999998</v>
      </c>
      <c r="BR779" s="132">
        <f t="shared" ca="1" si="235"/>
        <v>26.1035</v>
      </c>
      <c r="BT779" s="132" t="str">
        <f t="shared" si="236"/>
        <v/>
      </c>
      <c r="BU779" s="132" t="str">
        <f t="shared" si="236"/>
        <v/>
      </c>
      <c r="BV779" s="132" t="str">
        <f t="shared" si="236"/>
        <v/>
      </c>
      <c r="BW779" s="132" t="str">
        <f t="shared" si="236"/>
        <v/>
      </c>
      <c r="BY779" s="132">
        <f t="shared" ca="1" si="248"/>
        <v>249.5256</v>
      </c>
      <c r="BZ779" s="132">
        <f t="shared" ca="1" si="248"/>
        <v>168.8965</v>
      </c>
      <c r="CA779" s="132">
        <f t="shared" ca="1" si="248"/>
        <v>465.51490000000001</v>
      </c>
      <c r="CB779" s="132">
        <f t="shared" ca="1" si="248"/>
        <v>190.65860000000001</v>
      </c>
    </row>
    <row r="780" spans="2:80" x14ac:dyDescent="0.2">
      <c r="B780" s="21" t="str">
        <f>IF(C780&lt;&gt;"",ROWS(B$3:Me)-1,"")</f>
        <v/>
      </c>
      <c r="C780" s="22" t="str">
        <f>IF(Drela!N780="","",Drela!N780)</f>
        <v/>
      </c>
      <c r="D780" s="23" t="str">
        <f>IF(Drela!O780="","",Drela!O780)</f>
        <v/>
      </c>
      <c r="F780" s="21" t="str">
        <f t="shared" si="241"/>
        <v/>
      </c>
      <c r="G780" s="22" t="str">
        <f>IF(Drela!Q780="","",Drela!Q780)</f>
        <v/>
      </c>
      <c r="H780" s="23" t="str">
        <f>IF(Drela!R780="","",Drela!R780)</f>
        <v/>
      </c>
      <c r="I780" s="29"/>
      <c r="J780" s="21" t="str">
        <f t="shared" si="242"/>
        <v/>
      </c>
      <c r="K780" s="22" t="str">
        <f>IF(Drela!AF780="","",Drela!AF780)</f>
        <v/>
      </c>
      <c r="L780" s="23" t="str">
        <f>IF(Drela!AG780="","",Drela!AG780)</f>
        <v/>
      </c>
      <c r="M780" s="29"/>
      <c r="N780" s="21" t="str">
        <f t="shared" si="243"/>
        <v/>
      </c>
      <c r="O780" s="22" t="str">
        <f>IF(Drela!AI780="","",Drela!AI780)</f>
        <v/>
      </c>
      <c r="P780" s="23" t="str">
        <f>IF(Drela!AJ780="","",Drela!AJ780)</f>
        <v/>
      </c>
      <c r="R780" s="21">
        <v>777</v>
      </c>
      <c r="S780" s="24">
        <f ca="1"/>
        <v>124.63621501768391</v>
      </c>
      <c r="T780" s="24">
        <f ca="1"/>
        <v>5.4932635200982913</v>
      </c>
      <c r="V780" s="21">
        <v>777</v>
      </c>
      <c r="W780" s="24">
        <f ca="1"/>
        <v>340.5918034088636</v>
      </c>
      <c r="X780" s="24">
        <f ca="1"/>
        <v>26.738109492908833</v>
      </c>
      <c r="Y780" s="30"/>
      <c r="Z780" s="21">
        <v>777</v>
      </c>
      <c r="AA780" s="24">
        <f ca="1"/>
        <v>249.45198910679144</v>
      </c>
      <c r="AB780" s="24">
        <f ca="1"/>
        <v>168.26189050709118</v>
      </c>
      <c r="AD780" s="21">
        <v>777</v>
      </c>
      <c r="AE780" s="24">
        <f ca="1"/>
        <v>465.40757749797115</v>
      </c>
      <c r="AF780" s="24">
        <f ca="1"/>
        <v>189.50673647990169</v>
      </c>
      <c r="AH780" s="21">
        <v>777</v>
      </c>
      <c r="AI780" s="24">
        <f t="shared" ca="1" si="237"/>
        <v>124.6362</v>
      </c>
      <c r="AJ780" s="24">
        <f t="shared" ca="1" si="238"/>
        <v>5.4932999999999996</v>
      </c>
      <c r="AK780" s="24">
        <f t="shared" ca="1" si="239"/>
        <v>340.59179999999998</v>
      </c>
      <c r="AL780" s="24">
        <f t="shared" ca="1" si="240"/>
        <v>26.738099999999999</v>
      </c>
      <c r="AM780" s="26"/>
      <c r="AN780" s="26" t="str">
        <f ca="1">IF(AI780="","","G1 "&amp;Input!D55&amp;" "&amp;AI780&amp;" "&amp;Input!D$56&amp;" "&amp;AJ780&amp;" "&amp;Input!D$57&amp;" "&amp;AK780&amp;" "&amp;Input!D$58&amp;" "&amp;AL780&amp;" F "&amp;Input!D$51&amp;"")</f>
        <v>G1 X 124.6362 Y 5.4933 U 340.5918 Z 26.7381 F 400</v>
      </c>
      <c r="AO780" s="26"/>
      <c r="AP780" s="26" t="str">
        <f ca="1">IF(AS780="","","G1 "&amp;Input!D$55&amp;" "&amp;AS780&amp;" "&amp;Input!D$56&amp;" "&amp;AT780&amp;" "&amp;Input!D$57&amp;" "&amp;AU780&amp;" "&amp;Input!D$58&amp;" "&amp;AV780&amp;" F "&amp;Input!D$52&amp;"")</f>
        <v>G1 X 249.452 Y 168.2619 U 465.4076 Z 189.5067 F 400</v>
      </c>
      <c r="AQ780" s="26"/>
      <c r="AR780" s="21">
        <v>777</v>
      </c>
      <c r="AS780" s="24">
        <f t="shared" ca="1" si="244"/>
        <v>249.452</v>
      </c>
      <c r="AT780" s="24">
        <f t="shared" ca="1" si="245"/>
        <v>168.2619</v>
      </c>
      <c r="AU780" s="24">
        <f t="shared" ca="1" si="246"/>
        <v>465.4076</v>
      </c>
      <c r="AV780" s="24">
        <f t="shared" ca="1" si="247"/>
        <v>189.5067</v>
      </c>
      <c r="BC780" t="s">
        <v>1204</v>
      </c>
      <c r="BF780" s="74" t="str">
        <f ca="1">IF(AI779="","","G1 "&amp;Input!D$55&amp;" "&amp;AI779&amp;" "&amp;Input!D$56&amp;" "&amp;AJ779&amp;" "&amp;Input!D$57&amp;" "&amp;AK779&amp;" "&amp;Input!D$58&amp;" "&amp;AL779&amp;" F "&amp;Input!D$51&amp;"")</f>
        <v>G1 X 124.5288 Y 4.3414 U 340.5182 Z 26.1035 F 400</v>
      </c>
      <c r="BO780" s="132">
        <f t="shared" ca="1" si="235"/>
        <v>124.6362</v>
      </c>
      <c r="BP780" s="132">
        <f t="shared" ca="1" si="235"/>
        <v>5.4932999999999996</v>
      </c>
      <c r="BQ780" s="132">
        <f t="shared" ca="1" si="235"/>
        <v>340.59179999999998</v>
      </c>
      <c r="BR780" s="132">
        <f t="shared" ca="1" si="235"/>
        <v>26.738099999999999</v>
      </c>
      <c r="BT780" s="132" t="str">
        <f t="shared" si="236"/>
        <v/>
      </c>
      <c r="BU780" s="132" t="str">
        <f t="shared" si="236"/>
        <v/>
      </c>
      <c r="BV780" s="132" t="str">
        <f t="shared" si="236"/>
        <v/>
      </c>
      <c r="BW780" s="132" t="str">
        <f t="shared" si="236"/>
        <v/>
      </c>
      <c r="BY780" s="132">
        <f t="shared" ca="1" si="248"/>
        <v>249.452</v>
      </c>
      <c r="BZ780" s="132">
        <f t="shared" ca="1" si="248"/>
        <v>168.2619</v>
      </c>
      <c r="CA780" s="132">
        <f t="shared" ca="1" si="248"/>
        <v>465.4076</v>
      </c>
      <c r="CB780" s="132">
        <f t="shared" ca="1" si="248"/>
        <v>189.5067</v>
      </c>
    </row>
    <row r="781" spans="2:80" x14ac:dyDescent="0.2">
      <c r="B781" s="21" t="str">
        <f>IF(C781&lt;&gt;"",ROWS(B$3:Me)-1,"")</f>
        <v/>
      </c>
      <c r="C781" s="22" t="str">
        <f>IF(Drela!N781="","",Drela!N781)</f>
        <v/>
      </c>
      <c r="D781" s="23" t="str">
        <f>IF(Drela!O781="","",Drela!O781)</f>
        <v/>
      </c>
      <c r="F781" s="21" t="str">
        <f t="shared" si="241"/>
        <v/>
      </c>
      <c r="G781" s="22" t="str">
        <f>IF(Drela!Q781="","",Drela!Q781)</f>
        <v/>
      </c>
      <c r="H781" s="23" t="str">
        <f>IF(Drela!R781="","",Drela!R781)</f>
        <v/>
      </c>
      <c r="I781" s="29"/>
      <c r="J781" s="21" t="str">
        <f t="shared" si="242"/>
        <v/>
      </c>
      <c r="K781" s="22" t="str">
        <f>IF(Drela!AF781="","",Drela!AF781)</f>
        <v/>
      </c>
      <c r="L781" s="23" t="str">
        <f>IF(Drela!AG781="","",Drela!AG781)</f>
        <v/>
      </c>
      <c r="M781" s="29"/>
      <c r="N781" s="21" t="str">
        <f t="shared" si="243"/>
        <v/>
      </c>
      <c r="O781" s="22" t="str">
        <f>IF(Drela!AI781="","",Drela!AI781)</f>
        <v/>
      </c>
      <c r="P781" s="23" t="str">
        <f>IF(Drela!AJ781="","",Drela!AJ781)</f>
        <v/>
      </c>
      <c r="R781" s="21">
        <v>778</v>
      </c>
      <c r="S781" s="24">
        <f ca="1"/>
        <v>124.30068915479201</v>
      </c>
      <c r="T781" s="24">
        <f ca="1"/>
        <v>6.8546533975241868</v>
      </c>
      <c r="V781" s="21">
        <v>778</v>
      </c>
      <c r="W781" s="24">
        <f ca="1"/>
        <v>340.42349151042185</v>
      </c>
      <c r="X781" s="24">
        <f ca="1"/>
        <v>27.493926124964517</v>
      </c>
      <c r="Y781" s="30"/>
      <c r="Z781" s="21">
        <v>778</v>
      </c>
      <c r="AA781" s="24">
        <f ca="1"/>
        <v>249.62030100523319</v>
      </c>
      <c r="AB781" s="24">
        <f ca="1"/>
        <v>167.5060738750355</v>
      </c>
      <c r="AD781" s="21">
        <v>778</v>
      </c>
      <c r="AE781" s="24">
        <f ca="1"/>
        <v>465.74310336086307</v>
      </c>
      <c r="AF781" s="24">
        <f ca="1"/>
        <v>188.1453466024758</v>
      </c>
      <c r="AH781" s="21">
        <v>778</v>
      </c>
      <c r="AI781" s="24">
        <f t="shared" ca="1" si="237"/>
        <v>124.30070000000001</v>
      </c>
      <c r="AJ781" s="24">
        <f t="shared" ca="1" si="238"/>
        <v>6.8547000000000002</v>
      </c>
      <c r="AK781" s="24">
        <f t="shared" ca="1" si="239"/>
        <v>340.42349999999999</v>
      </c>
      <c r="AL781" s="24">
        <f t="shared" ca="1" si="240"/>
        <v>27.4939</v>
      </c>
      <c r="AM781" s="26"/>
      <c r="AN781" s="26" t="str">
        <f ca="1">IF(AI781="","","G1 "&amp;Input!D55&amp;" "&amp;AI781&amp;" "&amp;Input!D$56&amp;" "&amp;AJ781&amp;" "&amp;Input!D$57&amp;" "&amp;AK781&amp;" "&amp;Input!D$58&amp;" "&amp;AL781&amp;" F "&amp;Input!D$51&amp;"")</f>
        <v>G1 X 124.3007 Y 6.8547 U 340.4235 Z 27.4939 F 400</v>
      </c>
      <c r="AO781" s="26"/>
      <c r="AP781" s="26" t="str">
        <f ca="1">IF(AS781="","","G1 "&amp;Input!D$55&amp;" "&amp;AS781&amp;" "&amp;Input!D$56&amp;" "&amp;AT781&amp;" "&amp;Input!D$57&amp;" "&amp;AU781&amp;" "&amp;Input!D$58&amp;" "&amp;AV781&amp;" F "&amp;Input!D$52&amp;"")</f>
        <v>G1 X 249.6203 Y 167.5061 U 465.7431 Z 188.1453 F 400</v>
      </c>
      <c r="AQ781" s="26"/>
      <c r="AR781" s="21">
        <v>778</v>
      </c>
      <c r="AS781" s="24">
        <f t="shared" ca="1" si="244"/>
        <v>249.62029999999999</v>
      </c>
      <c r="AT781" s="24">
        <f t="shared" ca="1" si="245"/>
        <v>167.5061</v>
      </c>
      <c r="AU781" s="24">
        <f t="shared" ca="1" si="246"/>
        <v>465.74310000000003</v>
      </c>
      <c r="AV781" s="24">
        <f t="shared" ca="1" si="247"/>
        <v>188.14529999999999</v>
      </c>
      <c r="BC781" t="s">
        <v>1205</v>
      </c>
      <c r="BF781" s="74" t="str">
        <f ca="1">IF(AI780="","","G1 "&amp;Input!D$55&amp;" "&amp;AI780&amp;" "&amp;Input!D$56&amp;" "&amp;AJ780&amp;" "&amp;Input!D$57&amp;" "&amp;AK780&amp;" "&amp;Input!D$58&amp;" "&amp;AL780&amp;" F "&amp;Input!D$51&amp;"")</f>
        <v>G1 X 124.6362 Y 5.4933 U 340.5918 Z 26.7381 F 400</v>
      </c>
      <c r="BO781" s="132">
        <f t="shared" ca="1" si="235"/>
        <v>124.30070000000001</v>
      </c>
      <c r="BP781" s="132">
        <f t="shared" ca="1" si="235"/>
        <v>6.8547000000000002</v>
      </c>
      <c r="BQ781" s="132">
        <f t="shared" ca="1" si="235"/>
        <v>340.42349999999999</v>
      </c>
      <c r="BR781" s="132">
        <f t="shared" ca="1" si="235"/>
        <v>27.4939</v>
      </c>
      <c r="BT781" s="132" t="str">
        <f t="shared" si="236"/>
        <v/>
      </c>
      <c r="BU781" s="132" t="str">
        <f t="shared" si="236"/>
        <v/>
      </c>
      <c r="BV781" s="132" t="str">
        <f t="shared" si="236"/>
        <v/>
      </c>
      <c r="BW781" s="132" t="str">
        <f t="shared" si="236"/>
        <v/>
      </c>
      <c r="BY781" s="132">
        <f t="shared" ca="1" si="248"/>
        <v>249.62029999999999</v>
      </c>
      <c r="BZ781" s="132">
        <f t="shared" ca="1" si="248"/>
        <v>167.5061</v>
      </c>
      <c r="CA781" s="132">
        <f t="shared" ca="1" si="248"/>
        <v>465.74310000000003</v>
      </c>
      <c r="CB781" s="132">
        <f t="shared" ca="1" si="248"/>
        <v>188.14529999999999</v>
      </c>
    </row>
    <row r="782" spans="2:80" x14ac:dyDescent="0.2">
      <c r="B782" s="21" t="str">
        <f>IF(C782&lt;&gt;"",ROWS(B$3:Me)-1,"")</f>
        <v/>
      </c>
      <c r="C782" s="22" t="str">
        <f>IF(Drela!N782="","",Drela!N782)</f>
        <v/>
      </c>
      <c r="D782" s="23" t="str">
        <f>IF(Drela!O782="","",Drela!O782)</f>
        <v/>
      </c>
      <c r="F782" s="21" t="str">
        <f t="shared" si="241"/>
        <v/>
      </c>
      <c r="G782" s="22" t="str">
        <f>IF(Drela!Q782="","",Drela!Q782)</f>
        <v/>
      </c>
      <c r="H782" s="23" t="str">
        <f>IF(Drela!R782="","",Drela!R782)</f>
        <v/>
      </c>
      <c r="I782" s="29"/>
      <c r="J782" s="21" t="str">
        <f t="shared" si="242"/>
        <v/>
      </c>
      <c r="K782" s="22" t="str">
        <f>IF(Drela!AF782="","",Drela!AF782)</f>
        <v/>
      </c>
      <c r="L782" s="23" t="str">
        <f>IF(Drela!AG782="","",Drela!AG782)</f>
        <v/>
      </c>
      <c r="M782" s="29"/>
      <c r="N782" s="21" t="str">
        <f t="shared" si="243"/>
        <v/>
      </c>
      <c r="O782" s="22" t="str">
        <f>IF(Drela!AI782="","",Drela!AI782)</f>
        <v/>
      </c>
      <c r="P782" s="23" t="str">
        <f>IF(Drela!AJ782="","",Drela!AJ782)</f>
        <v/>
      </c>
      <c r="R782" s="21">
        <v>779</v>
      </c>
      <c r="S782" s="24">
        <f ca="1"/>
        <v>123.49034216862184</v>
      </c>
      <c r="T782" s="24">
        <f ca="1"/>
        <v>8.2304198183898691</v>
      </c>
      <c r="V782" s="21">
        <v>779</v>
      </c>
      <c r="W782" s="24">
        <f ca="1"/>
        <v>339.99320306062356</v>
      </c>
      <c r="X782" s="24">
        <f ca="1"/>
        <v>28.263587354168994</v>
      </c>
      <c r="Y782" s="30"/>
      <c r="Z782" s="21">
        <v>779</v>
      </c>
      <c r="AA782" s="24">
        <f ca="1"/>
        <v>250.05058945503148</v>
      </c>
      <c r="AB782" s="24">
        <f ca="1"/>
        <v>166.73641264583102</v>
      </c>
      <c r="AD782" s="21">
        <v>779</v>
      </c>
      <c r="AE782" s="24">
        <f ca="1"/>
        <v>466.55345034703322</v>
      </c>
      <c r="AF782" s="24">
        <f ca="1"/>
        <v>186.76958018161011</v>
      </c>
      <c r="AH782" s="21">
        <v>779</v>
      </c>
      <c r="AI782" s="24">
        <f t="shared" ca="1" si="237"/>
        <v>123.4903</v>
      </c>
      <c r="AJ782" s="24">
        <f t="shared" ca="1" si="238"/>
        <v>8.2303999999999995</v>
      </c>
      <c r="AK782" s="24">
        <f t="shared" ca="1" si="239"/>
        <v>339.9932</v>
      </c>
      <c r="AL782" s="24">
        <f t="shared" ca="1" si="240"/>
        <v>28.2636</v>
      </c>
      <c r="AM782" s="26"/>
      <c r="AN782" s="26" t="str">
        <f ca="1">IF(AI782="","","G1 "&amp;Input!D55&amp;" "&amp;AI782&amp;" "&amp;Input!D$56&amp;" "&amp;AJ782&amp;" "&amp;Input!D$57&amp;" "&amp;AK782&amp;" "&amp;Input!D$58&amp;" "&amp;AL782&amp;" F "&amp;Input!D$51&amp;"")</f>
        <v>G1 X 123.4903 Y 8.2304 U 339.9932 Z 28.2636 F 400</v>
      </c>
      <c r="AO782" s="26"/>
      <c r="AP782" s="26" t="str">
        <f ca="1">IF(AS782="","","G1 "&amp;Input!D$55&amp;" "&amp;AS782&amp;" "&amp;Input!D$56&amp;" "&amp;AT782&amp;" "&amp;Input!D$57&amp;" "&amp;AU782&amp;" "&amp;Input!D$58&amp;" "&amp;AV782&amp;" F "&amp;Input!D$52&amp;"")</f>
        <v>G1 X 250.0506 Y 166.7364 U 466.5535 Z 186.7696 F 400</v>
      </c>
      <c r="AQ782" s="26"/>
      <c r="AR782" s="21">
        <v>779</v>
      </c>
      <c r="AS782" s="24">
        <f t="shared" ca="1" si="244"/>
        <v>250.0506</v>
      </c>
      <c r="AT782" s="24">
        <f t="shared" ca="1" si="245"/>
        <v>166.7364</v>
      </c>
      <c r="AU782" s="24">
        <f t="shared" ca="1" si="246"/>
        <v>466.55349999999999</v>
      </c>
      <c r="AV782" s="24">
        <f t="shared" ca="1" si="247"/>
        <v>186.7696</v>
      </c>
      <c r="BC782" t="s">
        <v>1206</v>
      </c>
      <c r="BF782" s="74" t="str">
        <f ca="1">IF(AI781="","","G1 "&amp;Input!D$55&amp;" "&amp;AI781&amp;" "&amp;Input!D$56&amp;" "&amp;AJ781&amp;" "&amp;Input!D$57&amp;" "&amp;AK781&amp;" "&amp;Input!D$58&amp;" "&amp;AL781&amp;" F "&amp;Input!D$51&amp;"")</f>
        <v>G1 X 124.3007 Y 6.8547 U 340.4235 Z 27.4939 F 400</v>
      </c>
      <c r="BO782" s="132">
        <f t="shared" ca="1" si="235"/>
        <v>123.4903</v>
      </c>
      <c r="BP782" s="132">
        <f t="shared" ca="1" si="235"/>
        <v>8.2303999999999995</v>
      </c>
      <c r="BQ782" s="132">
        <f t="shared" ca="1" si="235"/>
        <v>339.9932</v>
      </c>
      <c r="BR782" s="132">
        <f t="shared" ca="1" si="235"/>
        <v>28.2636</v>
      </c>
      <c r="BT782" s="132" t="str">
        <f t="shared" si="236"/>
        <v/>
      </c>
      <c r="BU782" s="132" t="str">
        <f t="shared" si="236"/>
        <v/>
      </c>
      <c r="BV782" s="132" t="str">
        <f t="shared" si="236"/>
        <v/>
      </c>
      <c r="BW782" s="132" t="str">
        <f t="shared" si="236"/>
        <v/>
      </c>
      <c r="BY782" s="132">
        <f t="shared" ca="1" si="248"/>
        <v>250.0506</v>
      </c>
      <c r="BZ782" s="132">
        <f t="shared" ca="1" si="248"/>
        <v>166.7364</v>
      </c>
      <c r="CA782" s="132">
        <f t="shared" ca="1" si="248"/>
        <v>466.55349999999999</v>
      </c>
      <c r="CB782" s="132">
        <f t="shared" ca="1" si="248"/>
        <v>186.7696</v>
      </c>
    </row>
    <row r="783" spans="2:80" x14ac:dyDescent="0.2">
      <c r="B783" s="21" t="str">
        <f>IF(C783&lt;&gt;"",ROWS(B$3:Me)-1,"")</f>
        <v/>
      </c>
      <c r="C783" s="22" t="str">
        <f>IF(Drela!N783="","",Drela!N783)</f>
        <v/>
      </c>
      <c r="D783" s="23" t="str">
        <f>IF(Drela!O783="","",Drela!O783)</f>
        <v/>
      </c>
      <c r="F783" s="21" t="str">
        <f t="shared" si="241"/>
        <v/>
      </c>
      <c r="G783" s="22" t="str">
        <f>IF(Drela!Q783="","",Drela!Q783)</f>
        <v/>
      </c>
      <c r="H783" s="23" t="str">
        <f>IF(Drela!R783="","",Drela!R783)</f>
        <v/>
      </c>
      <c r="I783" s="29"/>
      <c r="J783" s="21" t="str">
        <f t="shared" si="242"/>
        <v/>
      </c>
      <c r="K783" s="22" t="str">
        <f>IF(Drela!AF783="","",Drela!AF783)</f>
        <v/>
      </c>
      <c r="L783" s="23" t="str">
        <f>IF(Drela!AG783="","",Drela!AG783)</f>
        <v/>
      </c>
      <c r="M783" s="29"/>
      <c r="N783" s="21" t="str">
        <f t="shared" si="243"/>
        <v/>
      </c>
      <c r="O783" s="22" t="str">
        <f>IF(Drela!AI783="","",Drela!AI783)</f>
        <v/>
      </c>
      <c r="P783" s="23" t="str">
        <f>IF(Drela!AJ783="","",Drela!AJ783)</f>
        <v/>
      </c>
      <c r="R783" s="21">
        <v>780</v>
      </c>
      <c r="S783" s="24">
        <f ca="1"/>
        <v>123.12289843849506</v>
      </c>
      <c r="T783" s="24">
        <f ca="1"/>
        <v>9.397032741397787</v>
      </c>
      <c r="V783" s="21">
        <v>780</v>
      </c>
      <c r="W783" s="24">
        <f ca="1"/>
        <v>339.80484569867298</v>
      </c>
      <c r="X783" s="24">
        <f ca="1"/>
        <v>28.912261976799954</v>
      </c>
      <c r="Y783" s="30"/>
      <c r="Z783" s="21">
        <v>780</v>
      </c>
      <c r="AA783" s="24">
        <f ca="1"/>
        <v>250.23894681698212</v>
      </c>
      <c r="AB783" s="24">
        <f ca="1"/>
        <v>166.08773802320007</v>
      </c>
      <c r="AD783" s="21">
        <v>780</v>
      </c>
      <c r="AE783" s="24">
        <f ca="1"/>
        <v>466.92089407715997</v>
      </c>
      <c r="AF783" s="24">
        <f ca="1"/>
        <v>185.60296725860218</v>
      </c>
      <c r="AH783" s="21">
        <v>780</v>
      </c>
      <c r="AI783" s="24">
        <f t="shared" ca="1" si="237"/>
        <v>123.1229</v>
      </c>
      <c r="AJ783" s="24">
        <f t="shared" ca="1" si="238"/>
        <v>9.3970000000000002</v>
      </c>
      <c r="AK783" s="24">
        <f t="shared" ca="1" si="239"/>
        <v>339.8048</v>
      </c>
      <c r="AL783" s="24">
        <f t="shared" ca="1" si="240"/>
        <v>28.912299999999998</v>
      </c>
      <c r="AM783" s="26"/>
      <c r="AN783" s="26" t="str">
        <f ca="1">IF(AI783="","","G1 "&amp;Input!D55&amp;" "&amp;AI783&amp;" "&amp;Input!D$56&amp;" "&amp;AJ783&amp;" "&amp;Input!D$57&amp;" "&amp;AK783&amp;" "&amp;Input!D$58&amp;" "&amp;AL783&amp;" F "&amp;Input!D$51&amp;"")</f>
        <v>G1 X 123.1229 Y 9.397 U 339.8048 Z 28.9123 F 400</v>
      </c>
      <c r="AO783" s="26"/>
      <c r="AP783" s="26" t="str">
        <f ca="1">IF(AS783="","","G1 "&amp;Input!D$55&amp;" "&amp;AS783&amp;" "&amp;Input!D$56&amp;" "&amp;AT783&amp;" "&amp;Input!D$57&amp;" "&amp;AU783&amp;" "&amp;Input!D$58&amp;" "&amp;AV783&amp;" F "&amp;Input!D$52&amp;"")</f>
        <v>G1 X 250.2389 Y 166.0877 U 466.9209 Z 185.603 F 400</v>
      </c>
      <c r="AQ783" s="26"/>
      <c r="AR783" s="21">
        <v>780</v>
      </c>
      <c r="AS783" s="24">
        <f t="shared" ca="1" si="244"/>
        <v>250.2389</v>
      </c>
      <c r="AT783" s="24">
        <f t="shared" ca="1" si="245"/>
        <v>166.08770000000001</v>
      </c>
      <c r="AU783" s="24">
        <f t="shared" ca="1" si="246"/>
        <v>466.92090000000002</v>
      </c>
      <c r="AV783" s="24">
        <f t="shared" ca="1" si="247"/>
        <v>185.60300000000001</v>
      </c>
      <c r="BC783" t="s">
        <v>1207</v>
      </c>
      <c r="BF783" s="74" t="str">
        <f ca="1">IF(AI782="","","G1 "&amp;Input!D$55&amp;" "&amp;AI782&amp;" "&amp;Input!D$56&amp;" "&amp;AJ782&amp;" "&amp;Input!D$57&amp;" "&amp;AK782&amp;" "&amp;Input!D$58&amp;" "&amp;AL782&amp;" F "&amp;Input!D$51&amp;"")</f>
        <v>G1 X 123.4903 Y 8.2304 U 339.9932 Z 28.2636 F 400</v>
      </c>
      <c r="BO783" s="132">
        <f t="shared" ca="1" si="235"/>
        <v>123.1229</v>
      </c>
      <c r="BP783" s="132">
        <f t="shared" ca="1" si="235"/>
        <v>9.3970000000000002</v>
      </c>
      <c r="BQ783" s="132">
        <f t="shared" ca="1" si="235"/>
        <v>339.8048</v>
      </c>
      <c r="BR783" s="132">
        <f t="shared" ca="1" si="235"/>
        <v>28.912299999999998</v>
      </c>
      <c r="BT783" s="132" t="str">
        <f t="shared" si="236"/>
        <v/>
      </c>
      <c r="BU783" s="132" t="str">
        <f t="shared" si="236"/>
        <v/>
      </c>
      <c r="BV783" s="132" t="str">
        <f t="shared" si="236"/>
        <v/>
      </c>
      <c r="BW783" s="132" t="str">
        <f t="shared" si="236"/>
        <v/>
      </c>
      <c r="BY783" s="132">
        <f t="shared" ca="1" si="248"/>
        <v>250.2389</v>
      </c>
      <c r="BZ783" s="132">
        <f t="shared" ca="1" si="248"/>
        <v>166.08770000000001</v>
      </c>
      <c r="CA783" s="132">
        <f t="shared" ca="1" si="248"/>
        <v>466.92090000000002</v>
      </c>
      <c r="CB783" s="132">
        <f t="shared" ca="1" si="248"/>
        <v>185.60300000000001</v>
      </c>
    </row>
    <row r="784" spans="2:80" x14ac:dyDescent="0.2">
      <c r="B784" s="21" t="str">
        <f>IF(C784&lt;&gt;"",ROWS(B$3:Me)-1,"")</f>
        <v/>
      </c>
      <c r="C784" s="22" t="str">
        <f>IF(Drela!N784="","",Drela!N784)</f>
        <v/>
      </c>
      <c r="D784" s="23" t="str">
        <f>IF(Drela!O784="","",Drela!O784)</f>
        <v/>
      </c>
      <c r="F784" s="21" t="str">
        <f t="shared" si="241"/>
        <v/>
      </c>
      <c r="G784" s="22" t="str">
        <f>IF(Drela!Q784="","",Drela!Q784)</f>
        <v/>
      </c>
      <c r="H784" s="23" t="str">
        <f>IF(Drela!R784="","",Drela!R784)</f>
        <v/>
      </c>
      <c r="I784" s="29"/>
      <c r="J784" s="21" t="str">
        <f t="shared" si="242"/>
        <v/>
      </c>
      <c r="K784" s="22" t="str">
        <f>IF(Drela!AF784="","",Drela!AF784)</f>
        <v/>
      </c>
      <c r="L784" s="23" t="str">
        <f>IF(Drela!AG784="","",Drela!AG784)</f>
        <v/>
      </c>
      <c r="M784" s="29"/>
      <c r="N784" s="21" t="str">
        <f t="shared" si="243"/>
        <v/>
      </c>
      <c r="O784" s="22" t="str">
        <f>IF(Drela!AI784="","",Drela!AI784)</f>
        <v/>
      </c>
      <c r="P784" s="23" t="str">
        <f>IF(Drela!AJ784="","",Drela!AJ784)</f>
        <v/>
      </c>
      <c r="R784" s="21">
        <v>781</v>
      </c>
      <c r="S784" s="24">
        <f ca="1"/>
        <v>124.35349440825422</v>
      </c>
      <c r="T784" s="24">
        <f ca="1"/>
        <v>10.12386689808595</v>
      </c>
      <c r="V784" s="21">
        <v>781</v>
      </c>
      <c r="W784" s="24">
        <f ca="1"/>
        <v>340.4933173267537</v>
      </c>
      <c r="X784" s="24">
        <f ca="1"/>
        <v>29.298247843068612</v>
      </c>
      <c r="Y784" s="30"/>
      <c r="Z784" s="21">
        <v>781</v>
      </c>
      <c r="AA784" s="24">
        <f ca="1"/>
        <v>249.55047518890137</v>
      </c>
      <c r="AB784" s="24">
        <f ca="1"/>
        <v>165.70175215693141</v>
      </c>
      <c r="AD784" s="21">
        <v>781</v>
      </c>
      <c r="AE784" s="24">
        <f ca="1"/>
        <v>465.69029810740079</v>
      </c>
      <c r="AF784" s="24">
        <f ca="1"/>
        <v>184.87613310191401</v>
      </c>
      <c r="AH784" s="21">
        <v>781</v>
      </c>
      <c r="AI784" s="24">
        <f t="shared" ca="1" si="237"/>
        <v>124.3535</v>
      </c>
      <c r="AJ784" s="24">
        <f t="shared" ca="1" si="238"/>
        <v>10.123900000000001</v>
      </c>
      <c r="AK784" s="24">
        <f t="shared" ca="1" si="239"/>
        <v>340.49329999999998</v>
      </c>
      <c r="AL784" s="24">
        <f t="shared" ca="1" si="240"/>
        <v>29.298200000000001</v>
      </c>
      <c r="AM784" s="26"/>
      <c r="AN784" s="26" t="str">
        <f ca="1">IF(AI784="","","G1 "&amp;Input!D55&amp;" "&amp;AI784&amp;" "&amp;Input!D$56&amp;" "&amp;AJ784&amp;" "&amp;Input!D$57&amp;" "&amp;AK784&amp;" "&amp;Input!D$58&amp;" "&amp;AL784&amp;" F "&amp;Input!D$51&amp;"")</f>
        <v>G1 X 124.3535 Y 10.1239 U 340.4933 Z 29.2982 F 400</v>
      </c>
      <c r="AO784" s="26"/>
      <c r="AP784" s="26" t="str">
        <f ca="1">IF(AS784="","","G1 "&amp;Input!D$55&amp;" "&amp;AS784&amp;" "&amp;Input!D$56&amp;" "&amp;AT784&amp;" "&amp;Input!D$57&amp;" "&amp;AU784&amp;" "&amp;Input!D$58&amp;" "&amp;AV784&amp;" F "&amp;Input!D$52&amp;"")</f>
        <v>G1 X 249.5505 Y 165.7018 U 465.6903 Z 184.8761 F 400</v>
      </c>
      <c r="AQ784" s="26"/>
      <c r="AR784" s="21">
        <v>781</v>
      </c>
      <c r="AS784" s="24">
        <f t="shared" ca="1" si="244"/>
        <v>249.5505</v>
      </c>
      <c r="AT784" s="24">
        <f t="shared" ca="1" si="245"/>
        <v>165.70179999999999</v>
      </c>
      <c r="AU784" s="24">
        <f t="shared" ca="1" si="246"/>
        <v>465.69029999999998</v>
      </c>
      <c r="AV784" s="24">
        <f t="shared" ca="1" si="247"/>
        <v>184.87610000000001</v>
      </c>
      <c r="BC784" t="s">
        <v>1208</v>
      </c>
      <c r="BF784" s="74" t="str">
        <f ca="1">IF(AI783="","","G1 "&amp;Input!D$55&amp;" "&amp;AI783&amp;" "&amp;Input!D$56&amp;" "&amp;AJ783&amp;" "&amp;Input!D$57&amp;" "&amp;AK783&amp;" "&amp;Input!D$58&amp;" "&amp;AL783&amp;" F "&amp;Input!D$51&amp;"")</f>
        <v>G1 X 123.1229 Y 9.397 U 339.8048 Z 28.9123 F 400</v>
      </c>
      <c r="BO784" s="132">
        <f t="shared" ref="BO784:BR803" ca="1" si="249">IFERROR(MID($AN784,FIND(" ",$AN784,FIND(BO$2,$AN784,1)),FIND(" ",$AN784,FIND(" ",$AN784,FIND(BO$2,$AN784,1))+1)-FIND(" ",$AN784,FIND(BO$2,$AN784,1)))*1,"")</f>
        <v>124.3535</v>
      </c>
      <c r="BP784" s="132">
        <f t="shared" ca="1" si="249"/>
        <v>10.123900000000001</v>
      </c>
      <c r="BQ784" s="132">
        <f t="shared" ca="1" si="249"/>
        <v>340.49329999999998</v>
      </c>
      <c r="BR784" s="132">
        <f t="shared" ca="1" si="249"/>
        <v>29.298200000000001</v>
      </c>
      <c r="BT784" s="132" t="str">
        <f t="shared" ref="BT784:BW803" si="250">IFERROR(MID($AO784,FIND(" ",$AO784,FIND(BT$2,$AO784,1)),FIND(" ",$AO784,FIND(" ",$AO784,FIND(BT$2,$AO784,1))+1)-FIND(" ",$AO784,FIND(BT$2,$AO784,1)))*1,"")</f>
        <v/>
      </c>
      <c r="BU784" s="132" t="str">
        <f t="shared" si="250"/>
        <v/>
      </c>
      <c r="BV784" s="132" t="str">
        <f t="shared" si="250"/>
        <v/>
      </c>
      <c r="BW784" s="132" t="str">
        <f t="shared" si="250"/>
        <v/>
      </c>
      <c r="BY784" s="132">
        <f t="shared" ca="1" si="248"/>
        <v>249.5505</v>
      </c>
      <c r="BZ784" s="132">
        <f t="shared" ca="1" si="248"/>
        <v>165.70179999999999</v>
      </c>
      <c r="CA784" s="132">
        <f t="shared" ca="1" si="248"/>
        <v>465.69029999999998</v>
      </c>
      <c r="CB784" s="132">
        <f t="shared" ca="1" si="248"/>
        <v>184.87610000000001</v>
      </c>
    </row>
    <row r="785" spans="2:80" x14ac:dyDescent="0.2">
      <c r="B785" s="21" t="str">
        <f>IF(C785&lt;&gt;"",ROWS(B$3:Me)-1,"")</f>
        <v/>
      </c>
      <c r="C785" s="22" t="str">
        <f>IF(Drela!N785="","",Drela!N785)</f>
        <v/>
      </c>
      <c r="D785" s="23" t="str">
        <f>IF(Drela!O785="","",Drela!O785)</f>
        <v/>
      </c>
      <c r="F785" s="21" t="str">
        <f t="shared" si="241"/>
        <v/>
      </c>
      <c r="G785" s="22" t="str">
        <f>IF(Drela!Q785="","",Drela!Q785)</f>
        <v/>
      </c>
      <c r="H785" s="23" t="str">
        <f>IF(Drela!R785="","",Drela!R785)</f>
        <v/>
      </c>
      <c r="I785" s="29"/>
      <c r="J785" s="21" t="str">
        <f t="shared" si="242"/>
        <v/>
      </c>
      <c r="K785" s="22" t="str">
        <f>IF(Drela!AF785="","",Drela!AF785)</f>
        <v/>
      </c>
      <c r="L785" s="23" t="str">
        <f>IF(Drela!AG785="","",Drela!AG785)</f>
        <v/>
      </c>
      <c r="M785" s="29"/>
      <c r="N785" s="21" t="str">
        <f t="shared" si="243"/>
        <v/>
      </c>
      <c r="O785" s="22" t="str">
        <f>IF(Drela!AI785="","",Drela!AI785)</f>
        <v/>
      </c>
      <c r="P785" s="23" t="str">
        <f>IF(Drela!AJ785="","",Drela!AJ785)</f>
        <v/>
      </c>
      <c r="R785" s="21">
        <v>782</v>
      </c>
      <c r="S785" s="24">
        <f ca="1"/>
        <v>127.99193392378531</v>
      </c>
      <c r="T785" s="24">
        <f ca="1"/>
        <v>10.273406011469847</v>
      </c>
      <c r="V785" s="21">
        <v>782</v>
      </c>
      <c r="W785" s="24">
        <f ca="1"/>
        <v>342.50401121424062</v>
      </c>
      <c r="X785" s="24">
        <f ca="1"/>
        <v>29.33554576227187</v>
      </c>
      <c r="Y785" s="30"/>
      <c r="Z785" s="21">
        <v>782</v>
      </c>
      <c r="AA785" s="24">
        <f ca="1"/>
        <v>247.53978130141442</v>
      </c>
      <c r="AB785" s="24">
        <f ca="1"/>
        <v>165.66445423772814</v>
      </c>
      <c r="AD785" s="21">
        <v>782</v>
      </c>
      <c r="AE785" s="24">
        <f ca="1"/>
        <v>462.05185859186975</v>
      </c>
      <c r="AF785" s="24">
        <f ca="1"/>
        <v>184.72659398853014</v>
      </c>
      <c r="AH785" s="21">
        <v>782</v>
      </c>
      <c r="AI785" s="24">
        <f t="shared" ca="1" si="237"/>
        <v>127.9919</v>
      </c>
      <c r="AJ785" s="24">
        <f t="shared" ca="1" si="238"/>
        <v>10.273400000000001</v>
      </c>
      <c r="AK785" s="24">
        <f t="shared" ca="1" si="239"/>
        <v>342.50400000000002</v>
      </c>
      <c r="AL785" s="24">
        <f t="shared" ca="1" si="240"/>
        <v>29.3355</v>
      </c>
      <c r="AM785" s="26"/>
      <c r="AN785" s="26" t="str">
        <f ca="1">IF(AI785="","","G1 "&amp;Input!D55&amp;" "&amp;AI785&amp;" "&amp;Input!D$56&amp;" "&amp;AJ785&amp;" "&amp;Input!D$57&amp;" "&amp;AK785&amp;" "&amp;Input!D$58&amp;" "&amp;AL785&amp;" F "&amp;Input!D$51&amp;"")</f>
        <v>G1 X 127.9919 Y 10.2734 U 342.504 Z 29.3355 F 400</v>
      </c>
      <c r="AO785" s="26"/>
      <c r="AP785" s="26" t="str">
        <f ca="1">IF(AS785="","","G1 "&amp;Input!D$55&amp;" "&amp;AS785&amp;" "&amp;Input!D$56&amp;" "&amp;AT785&amp;" "&amp;Input!D$57&amp;" "&amp;AU785&amp;" "&amp;Input!D$58&amp;" "&amp;AV785&amp;" F "&amp;Input!D$52&amp;"")</f>
        <v>G1 X 247.5398 Y 165.6645 U 462.0519 Z 184.7266 F 400</v>
      </c>
      <c r="AQ785" s="26"/>
      <c r="AR785" s="21">
        <v>782</v>
      </c>
      <c r="AS785" s="24">
        <f t="shared" ca="1" si="244"/>
        <v>247.53980000000001</v>
      </c>
      <c r="AT785" s="24">
        <f t="shared" ca="1" si="245"/>
        <v>165.6645</v>
      </c>
      <c r="AU785" s="24">
        <f t="shared" ca="1" si="246"/>
        <v>462.05189999999999</v>
      </c>
      <c r="AV785" s="24">
        <f t="shared" ca="1" si="247"/>
        <v>184.72659999999999</v>
      </c>
      <c r="BC785" t="s">
        <v>1209</v>
      </c>
      <c r="BF785" s="74" t="str">
        <f ca="1">IF(AI784="","","G1 "&amp;Input!D$55&amp;" "&amp;AI784&amp;" "&amp;Input!D$56&amp;" "&amp;AJ784&amp;" "&amp;Input!D$57&amp;" "&amp;AK784&amp;" "&amp;Input!D$58&amp;" "&amp;AL784&amp;" F "&amp;Input!D$51&amp;"")</f>
        <v>G1 X 124.3535 Y 10.1239 U 340.4933 Z 29.2982 F 400</v>
      </c>
      <c r="BO785" s="132">
        <f t="shared" ca="1" si="249"/>
        <v>127.9919</v>
      </c>
      <c r="BP785" s="132">
        <f t="shared" ca="1" si="249"/>
        <v>10.273400000000001</v>
      </c>
      <c r="BQ785" s="132">
        <f t="shared" ca="1" si="249"/>
        <v>342.50400000000002</v>
      </c>
      <c r="BR785" s="132">
        <f t="shared" ca="1" si="249"/>
        <v>29.3355</v>
      </c>
      <c r="BT785" s="132" t="str">
        <f t="shared" si="250"/>
        <v/>
      </c>
      <c r="BU785" s="132" t="str">
        <f t="shared" si="250"/>
        <v/>
      </c>
      <c r="BV785" s="132" t="str">
        <f t="shared" si="250"/>
        <v/>
      </c>
      <c r="BW785" s="132" t="str">
        <f t="shared" si="250"/>
        <v/>
      </c>
      <c r="BY785" s="132">
        <f t="shared" ca="1" si="248"/>
        <v>247.53980000000001</v>
      </c>
      <c r="BZ785" s="132">
        <f t="shared" ca="1" si="248"/>
        <v>165.6645</v>
      </c>
      <c r="CA785" s="132">
        <f t="shared" ca="1" si="248"/>
        <v>462.05189999999999</v>
      </c>
      <c r="CB785" s="132">
        <f t="shared" ca="1" si="248"/>
        <v>184.72659999999999</v>
      </c>
    </row>
    <row r="786" spans="2:80" x14ac:dyDescent="0.2">
      <c r="B786" s="21" t="str">
        <f>IF(C786&lt;&gt;"",ROWS(B$3:Me)-1,"")</f>
        <v/>
      </c>
      <c r="C786" s="22" t="str">
        <f>IF(Drela!N786="","",Drela!N786)</f>
        <v/>
      </c>
      <c r="D786" s="23" t="str">
        <f>IF(Drela!O786="","",Drela!O786)</f>
        <v/>
      </c>
      <c r="F786" s="21" t="str">
        <f t="shared" si="241"/>
        <v/>
      </c>
      <c r="G786" s="22" t="str">
        <f>IF(Drela!Q786="","",Drela!Q786)</f>
        <v/>
      </c>
      <c r="H786" s="23" t="str">
        <f>IF(Drela!R786="","",Drela!R786)</f>
        <v/>
      </c>
      <c r="I786" s="29"/>
      <c r="J786" s="21" t="str">
        <f t="shared" si="242"/>
        <v/>
      </c>
      <c r="K786" s="22" t="str">
        <f>IF(Drela!AF786="","",Drela!AF786)</f>
        <v/>
      </c>
      <c r="L786" s="23" t="str">
        <f>IF(Drela!AG786="","",Drela!AG786)</f>
        <v/>
      </c>
      <c r="M786" s="29"/>
      <c r="N786" s="21" t="str">
        <f t="shared" si="243"/>
        <v/>
      </c>
      <c r="O786" s="22" t="str">
        <f>IF(Drela!AI786="","",Drela!AI786)</f>
        <v/>
      </c>
      <c r="P786" s="23" t="str">
        <f>IF(Drela!AJ786="","",Drela!AJ786)</f>
        <v/>
      </c>
      <c r="R786" s="21">
        <v>783</v>
      </c>
      <c r="S786" s="24">
        <f ca="1"/>
        <v>133.46669043914792</v>
      </c>
      <c r="T786" s="24">
        <f ca="1"/>
        <v>10.080569770474863</v>
      </c>
      <c r="V786" s="21">
        <v>783</v>
      </c>
      <c r="W786" s="24">
        <f ca="1"/>
        <v>345.52430209927314</v>
      </c>
      <c r="X786" s="24">
        <f ca="1"/>
        <v>29.160968380049372</v>
      </c>
      <c r="Y786" s="30"/>
      <c r="Z786" s="21">
        <v>783</v>
      </c>
      <c r="AA786" s="24">
        <f ca="1"/>
        <v>244.51949041638193</v>
      </c>
      <c r="AB786" s="24">
        <f ca="1"/>
        <v>165.83903161995062</v>
      </c>
      <c r="AD786" s="21">
        <v>783</v>
      </c>
      <c r="AE786" s="24">
        <f ca="1"/>
        <v>456.57710207650712</v>
      </c>
      <c r="AF786" s="24">
        <f ca="1"/>
        <v>184.91943022952515</v>
      </c>
      <c r="AH786" s="21">
        <v>783</v>
      </c>
      <c r="AI786" s="24">
        <f t="shared" ca="1" si="237"/>
        <v>133.4667</v>
      </c>
      <c r="AJ786" s="24">
        <f t="shared" ca="1" si="238"/>
        <v>10.0806</v>
      </c>
      <c r="AK786" s="24">
        <f t="shared" ca="1" si="239"/>
        <v>345.52429999999998</v>
      </c>
      <c r="AL786" s="24">
        <f t="shared" ca="1" si="240"/>
        <v>29.161000000000001</v>
      </c>
      <c r="AM786" s="26"/>
      <c r="AN786" s="26" t="str">
        <f ca="1">IF(AI786="","","G1 "&amp;Input!D55&amp;" "&amp;AI786&amp;" "&amp;Input!D$56&amp;" "&amp;AJ786&amp;" "&amp;Input!D$57&amp;" "&amp;AK786&amp;" "&amp;Input!D$58&amp;" "&amp;AL786&amp;" F "&amp;Input!D$51&amp;"")</f>
        <v>G1 X 133.4667 Y 10.0806 U 345.5243 Z 29.161 F 400</v>
      </c>
      <c r="AO786" s="26"/>
      <c r="AP786" s="26" t="str">
        <f ca="1">IF(AS786="","","G1 "&amp;Input!D$55&amp;" "&amp;AS786&amp;" "&amp;Input!D$56&amp;" "&amp;AT786&amp;" "&amp;Input!D$57&amp;" "&amp;AU786&amp;" "&amp;Input!D$58&amp;" "&amp;AV786&amp;" F "&amp;Input!D$52&amp;"")</f>
        <v>G1 X 244.5195 Y 165.839 U 456.5771 Z 184.9194 F 400</v>
      </c>
      <c r="AQ786" s="26"/>
      <c r="AR786" s="21">
        <v>783</v>
      </c>
      <c r="AS786" s="24">
        <f t="shared" ca="1" si="244"/>
        <v>244.51949999999999</v>
      </c>
      <c r="AT786" s="24">
        <f t="shared" ca="1" si="245"/>
        <v>165.839</v>
      </c>
      <c r="AU786" s="24">
        <f t="shared" ca="1" si="246"/>
        <v>456.57709999999997</v>
      </c>
      <c r="AV786" s="24">
        <f t="shared" ca="1" si="247"/>
        <v>184.9194</v>
      </c>
      <c r="BC786" t="s">
        <v>1210</v>
      </c>
      <c r="BF786" s="74" t="str">
        <f ca="1">IF(AI785="","","G1 "&amp;Input!D$55&amp;" "&amp;AI785&amp;" "&amp;Input!D$56&amp;" "&amp;AJ785&amp;" "&amp;Input!D$57&amp;" "&amp;AK785&amp;" "&amp;Input!D$58&amp;" "&amp;AL785&amp;" F "&amp;Input!D$51&amp;"")</f>
        <v>G1 X 127.9919 Y 10.2734 U 342.504 Z 29.3355 F 400</v>
      </c>
      <c r="BO786" s="132">
        <f t="shared" ca="1" si="249"/>
        <v>133.4667</v>
      </c>
      <c r="BP786" s="132">
        <f t="shared" ca="1" si="249"/>
        <v>10.0806</v>
      </c>
      <c r="BQ786" s="132">
        <f t="shared" ca="1" si="249"/>
        <v>345.52429999999998</v>
      </c>
      <c r="BR786" s="132">
        <f t="shared" ca="1" si="249"/>
        <v>29.161000000000001</v>
      </c>
      <c r="BT786" s="132" t="str">
        <f t="shared" si="250"/>
        <v/>
      </c>
      <c r="BU786" s="132" t="str">
        <f t="shared" si="250"/>
        <v/>
      </c>
      <c r="BV786" s="132" t="str">
        <f t="shared" si="250"/>
        <v/>
      </c>
      <c r="BW786" s="132" t="str">
        <f t="shared" si="250"/>
        <v/>
      </c>
      <c r="BY786" s="132">
        <f t="shared" ca="1" si="248"/>
        <v>244.51949999999999</v>
      </c>
      <c r="BZ786" s="132">
        <f t="shared" ca="1" si="248"/>
        <v>165.839</v>
      </c>
      <c r="CA786" s="132">
        <f t="shared" ca="1" si="248"/>
        <v>456.57709999999997</v>
      </c>
      <c r="CB786" s="132">
        <f t="shared" ca="1" si="248"/>
        <v>184.9194</v>
      </c>
    </row>
    <row r="787" spans="2:80" x14ac:dyDescent="0.2">
      <c r="B787" s="21" t="str">
        <f>IF(C787&lt;&gt;"",ROWS(B$3:Me)-1,"")</f>
        <v/>
      </c>
      <c r="C787" s="22" t="str">
        <f>IF(Drela!N787="","",Drela!N787)</f>
        <v/>
      </c>
      <c r="D787" s="23" t="str">
        <f>IF(Drela!O787="","",Drela!O787)</f>
        <v/>
      </c>
      <c r="F787" s="21" t="str">
        <f t="shared" si="241"/>
        <v/>
      </c>
      <c r="G787" s="22" t="str">
        <f>IF(Drela!Q787="","",Drela!Q787)</f>
        <v/>
      </c>
      <c r="H787" s="23" t="str">
        <f>IF(Drela!R787="","",Drela!R787)</f>
        <v/>
      </c>
      <c r="I787" s="29"/>
      <c r="J787" s="21" t="str">
        <f t="shared" si="242"/>
        <v/>
      </c>
      <c r="K787" s="22" t="str">
        <f>IF(Drela!AF787="","",Drela!AF787)</f>
        <v/>
      </c>
      <c r="L787" s="23" t="str">
        <f>IF(Drela!AG787="","",Drela!AG787)</f>
        <v/>
      </c>
      <c r="M787" s="29"/>
      <c r="N787" s="21" t="str">
        <f t="shared" si="243"/>
        <v/>
      </c>
      <c r="O787" s="22" t="str">
        <f>IF(Drela!AI787="","",Drela!AI787)</f>
        <v/>
      </c>
      <c r="P787" s="23" t="str">
        <f>IF(Drela!AJ787="","",Drela!AJ787)</f>
        <v/>
      </c>
      <c r="R787" s="21">
        <v>784</v>
      </c>
      <c r="S787" s="24">
        <f ca="1"/>
        <v>139.86090481044508</v>
      </c>
      <c r="T787" s="24">
        <f ca="1"/>
        <v>9.8733868555038544</v>
      </c>
      <c r="V787" s="21">
        <v>784</v>
      </c>
      <c r="W787" s="24">
        <f ca="1"/>
        <v>349.05206008718164</v>
      </c>
      <c r="X787" s="24">
        <f ca="1"/>
        <v>28.967031301126461</v>
      </c>
      <c r="Y787" s="30"/>
      <c r="Z787" s="21">
        <v>784</v>
      </c>
      <c r="AA787" s="24">
        <f ca="1"/>
        <v>240.9917324284734</v>
      </c>
      <c r="AB787" s="24">
        <f ca="1"/>
        <v>166.03296869887353</v>
      </c>
      <c r="AD787" s="21">
        <v>784</v>
      </c>
      <c r="AE787" s="24">
        <f ca="1"/>
        <v>450.18288770521002</v>
      </c>
      <c r="AF787" s="24">
        <f ca="1"/>
        <v>185.12661314449616</v>
      </c>
      <c r="AH787" s="21">
        <v>784</v>
      </c>
      <c r="AI787" s="24">
        <f t="shared" ca="1" si="237"/>
        <v>139.86089999999999</v>
      </c>
      <c r="AJ787" s="24">
        <f t="shared" ca="1" si="238"/>
        <v>9.8734000000000002</v>
      </c>
      <c r="AK787" s="24">
        <f t="shared" ca="1" si="239"/>
        <v>349.0521</v>
      </c>
      <c r="AL787" s="24">
        <f t="shared" ca="1" si="240"/>
        <v>28.966999999999999</v>
      </c>
      <c r="AM787" s="26"/>
      <c r="AN787" s="26" t="str">
        <f ca="1">IF(AI787="","","G1 "&amp;Input!D55&amp;" "&amp;AI787&amp;" "&amp;Input!D$56&amp;" "&amp;AJ787&amp;" "&amp;Input!D$57&amp;" "&amp;AK787&amp;" "&amp;Input!D$58&amp;" "&amp;AL787&amp;" F "&amp;Input!D$51&amp;"")</f>
        <v>G1 X 139.8609 Y 9.8734 U 349.0521 Z 28.967 F 400</v>
      </c>
      <c r="AO787" s="26"/>
      <c r="AP787" s="26" t="str">
        <f ca="1">IF(AS787="","","G1 "&amp;Input!D$55&amp;" "&amp;AS787&amp;" "&amp;Input!D$56&amp;" "&amp;AT787&amp;" "&amp;Input!D$57&amp;" "&amp;AU787&amp;" "&amp;Input!D$58&amp;" "&amp;AV787&amp;" F "&amp;Input!D$52&amp;"")</f>
        <v>G1 X 240.9917 Y 166.033 U 450.1829 Z 185.1266 F 400</v>
      </c>
      <c r="AQ787" s="26"/>
      <c r="AR787" s="21">
        <v>784</v>
      </c>
      <c r="AS787" s="24">
        <f t="shared" ca="1" si="244"/>
        <v>240.99170000000001</v>
      </c>
      <c r="AT787" s="24">
        <f t="shared" ca="1" si="245"/>
        <v>166.03299999999999</v>
      </c>
      <c r="AU787" s="24">
        <f t="shared" ca="1" si="246"/>
        <v>450.18290000000002</v>
      </c>
      <c r="AV787" s="24">
        <f t="shared" ca="1" si="247"/>
        <v>185.1266</v>
      </c>
      <c r="BC787" t="s">
        <v>1211</v>
      </c>
      <c r="BF787" s="74" t="str">
        <f ca="1">IF(AI786="","","G1 "&amp;Input!D$55&amp;" "&amp;AI786&amp;" "&amp;Input!D$56&amp;" "&amp;AJ786&amp;" "&amp;Input!D$57&amp;" "&amp;AK786&amp;" "&amp;Input!D$58&amp;" "&amp;AL786&amp;" F "&amp;Input!D$51&amp;"")</f>
        <v>G1 X 133.4667 Y 10.0806 U 345.5243 Z 29.161 F 400</v>
      </c>
      <c r="BO787" s="132">
        <f t="shared" ca="1" si="249"/>
        <v>139.86089999999999</v>
      </c>
      <c r="BP787" s="132">
        <f t="shared" ca="1" si="249"/>
        <v>9.8734000000000002</v>
      </c>
      <c r="BQ787" s="132">
        <f t="shared" ca="1" si="249"/>
        <v>349.0521</v>
      </c>
      <c r="BR787" s="132">
        <f t="shared" ca="1" si="249"/>
        <v>28.966999999999999</v>
      </c>
      <c r="BT787" s="132" t="str">
        <f t="shared" si="250"/>
        <v/>
      </c>
      <c r="BU787" s="132" t="str">
        <f t="shared" si="250"/>
        <v/>
      </c>
      <c r="BV787" s="132" t="str">
        <f t="shared" si="250"/>
        <v/>
      </c>
      <c r="BW787" s="132" t="str">
        <f t="shared" si="250"/>
        <v/>
      </c>
      <c r="BY787" s="132">
        <f t="shared" ca="1" si="248"/>
        <v>240.99170000000001</v>
      </c>
      <c r="BZ787" s="132">
        <f t="shared" ca="1" si="248"/>
        <v>166.03299999999999</v>
      </c>
      <c r="CA787" s="132">
        <f t="shared" ca="1" si="248"/>
        <v>450.18290000000002</v>
      </c>
      <c r="CB787" s="132">
        <f t="shared" ca="1" si="248"/>
        <v>185.1266</v>
      </c>
    </row>
    <row r="788" spans="2:80" x14ac:dyDescent="0.2">
      <c r="B788" s="21" t="str">
        <f>IF(C788&lt;&gt;"",ROWS(B$3:Me)-1,"")</f>
        <v/>
      </c>
      <c r="C788" s="22" t="str">
        <f>IF(Drela!N788="","",Drela!N788)</f>
        <v/>
      </c>
      <c r="D788" s="23" t="str">
        <f>IF(Drela!O788="","",Drela!O788)</f>
        <v/>
      </c>
      <c r="F788" s="21" t="str">
        <f t="shared" si="241"/>
        <v/>
      </c>
      <c r="G788" s="22" t="str">
        <f>IF(Drela!Q788="","",Drela!Q788)</f>
        <v/>
      </c>
      <c r="H788" s="23" t="str">
        <f>IF(Drela!R788="","",Drela!R788)</f>
        <v/>
      </c>
      <c r="I788" s="29"/>
      <c r="J788" s="21" t="str">
        <f t="shared" si="242"/>
        <v/>
      </c>
      <c r="K788" s="22" t="str">
        <f>IF(Drela!AF788="","",Drela!AF788)</f>
        <v/>
      </c>
      <c r="L788" s="23" t="str">
        <f>IF(Drela!AG788="","",Drela!AG788)</f>
        <v/>
      </c>
      <c r="M788" s="29"/>
      <c r="N788" s="21" t="str">
        <f t="shared" si="243"/>
        <v/>
      </c>
      <c r="O788" s="22" t="str">
        <f>IF(Drela!AI788="","",Drela!AI788)</f>
        <v/>
      </c>
      <c r="P788" s="23" t="str">
        <f>IF(Drela!AJ788="","",Drela!AJ788)</f>
        <v/>
      </c>
      <c r="R788" s="21">
        <v>785</v>
      </c>
      <c r="S788" s="24">
        <f ca="1"/>
        <v>146.25685165643392</v>
      </c>
      <c r="T788" s="24">
        <f ca="1"/>
        <v>9.8753252781507381</v>
      </c>
      <c r="V788" s="21">
        <v>785</v>
      </c>
      <c r="W788" s="24">
        <f ca="1"/>
        <v>352.5833762138945</v>
      </c>
      <c r="X788" s="24">
        <f ca="1"/>
        <v>28.888531494220164</v>
      </c>
      <c r="Y788" s="30"/>
      <c r="Z788" s="21">
        <v>785</v>
      </c>
      <c r="AA788" s="24">
        <f ca="1"/>
        <v>237.46041630176052</v>
      </c>
      <c r="AB788" s="24">
        <f ca="1"/>
        <v>166.11146850577984</v>
      </c>
      <c r="AD788" s="21">
        <v>785</v>
      </c>
      <c r="AE788" s="24">
        <f ca="1"/>
        <v>443.7869408592212</v>
      </c>
      <c r="AF788" s="24">
        <f ca="1"/>
        <v>185.12467472184929</v>
      </c>
      <c r="AH788" s="21">
        <v>785</v>
      </c>
      <c r="AI788" s="24">
        <f t="shared" ca="1" si="237"/>
        <v>146.2569</v>
      </c>
      <c r="AJ788" s="24">
        <f t="shared" ca="1" si="238"/>
        <v>9.8752999999999993</v>
      </c>
      <c r="AK788" s="24">
        <f t="shared" ca="1" si="239"/>
        <v>352.58339999999998</v>
      </c>
      <c r="AL788" s="24">
        <f t="shared" ca="1" si="240"/>
        <v>28.888500000000001</v>
      </c>
      <c r="AM788" s="26"/>
      <c r="AN788" s="26" t="str">
        <f ca="1">IF(AI788="","","G1 "&amp;Input!D55&amp;" "&amp;AI788&amp;" "&amp;Input!D$56&amp;" "&amp;AJ788&amp;" "&amp;Input!D$57&amp;" "&amp;AK788&amp;" "&amp;Input!D$58&amp;" "&amp;AL788&amp;" F "&amp;Input!D$51&amp;"")</f>
        <v>G1 X 146.2569 Y 9.8753 U 352.5834 Z 28.8885 F 400</v>
      </c>
      <c r="AO788" s="26"/>
      <c r="AP788" s="26" t="str">
        <f ca="1">IF(AS788="","","G1 "&amp;Input!D$55&amp;" "&amp;AS788&amp;" "&amp;Input!D$56&amp;" "&amp;AT788&amp;" "&amp;Input!D$57&amp;" "&amp;AU788&amp;" "&amp;Input!D$58&amp;" "&amp;AV788&amp;" F "&amp;Input!D$52&amp;"")</f>
        <v>G1 X 237.4604 Y 166.1115 U 443.7869 Z 185.1247 F 400</v>
      </c>
      <c r="AQ788" s="26"/>
      <c r="AR788" s="21">
        <v>785</v>
      </c>
      <c r="AS788" s="24">
        <f t="shared" ca="1" si="244"/>
        <v>237.46039999999999</v>
      </c>
      <c r="AT788" s="24">
        <f t="shared" ca="1" si="245"/>
        <v>166.11150000000001</v>
      </c>
      <c r="AU788" s="24">
        <f t="shared" ca="1" si="246"/>
        <v>443.7869</v>
      </c>
      <c r="AV788" s="24">
        <f t="shared" ca="1" si="247"/>
        <v>185.12469999999999</v>
      </c>
      <c r="BC788" t="s">
        <v>1212</v>
      </c>
      <c r="BF788" s="74" t="str">
        <f ca="1">IF(AI787="","","G1 "&amp;Input!D$55&amp;" "&amp;AI787&amp;" "&amp;Input!D$56&amp;" "&amp;AJ787&amp;" "&amp;Input!D$57&amp;" "&amp;AK787&amp;" "&amp;Input!D$58&amp;" "&amp;AL787&amp;" F "&amp;Input!D$51&amp;"")</f>
        <v>G1 X 139.8609 Y 9.8734 U 349.0521 Z 28.967 F 400</v>
      </c>
      <c r="BO788" s="132">
        <f t="shared" ca="1" si="249"/>
        <v>146.2569</v>
      </c>
      <c r="BP788" s="132">
        <f t="shared" ca="1" si="249"/>
        <v>9.8752999999999993</v>
      </c>
      <c r="BQ788" s="132">
        <f t="shared" ca="1" si="249"/>
        <v>352.58339999999998</v>
      </c>
      <c r="BR788" s="132">
        <f t="shared" ca="1" si="249"/>
        <v>28.888500000000001</v>
      </c>
      <c r="BT788" s="132" t="str">
        <f t="shared" si="250"/>
        <v/>
      </c>
      <c r="BU788" s="132" t="str">
        <f t="shared" si="250"/>
        <v/>
      </c>
      <c r="BV788" s="132" t="str">
        <f t="shared" si="250"/>
        <v/>
      </c>
      <c r="BW788" s="132" t="str">
        <f t="shared" si="250"/>
        <v/>
      </c>
      <c r="BY788" s="132">
        <f t="shared" ca="1" si="248"/>
        <v>237.46039999999999</v>
      </c>
      <c r="BZ788" s="132">
        <f t="shared" ca="1" si="248"/>
        <v>166.11150000000001</v>
      </c>
      <c r="CA788" s="132">
        <f t="shared" ca="1" si="248"/>
        <v>443.7869</v>
      </c>
      <c r="CB788" s="132">
        <f t="shared" ca="1" si="248"/>
        <v>185.12469999999999</v>
      </c>
    </row>
    <row r="789" spans="2:80" x14ac:dyDescent="0.2">
      <c r="B789" s="21" t="str">
        <f>IF(C789&lt;&gt;"",ROWS(B$3:Me)-1,"")</f>
        <v/>
      </c>
      <c r="C789" s="22" t="str">
        <f>IF(Drela!N789="","",Drela!N789)</f>
        <v/>
      </c>
      <c r="D789" s="23" t="str">
        <f>IF(Drela!O789="","",Drela!O789)</f>
        <v/>
      </c>
      <c r="F789" s="21" t="str">
        <f t="shared" si="241"/>
        <v/>
      </c>
      <c r="G789" s="22" t="str">
        <f>IF(Drela!Q789="","",Drela!Q789)</f>
        <v/>
      </c>
      <c r="H789" s="23" t="str">
        <f>IF(Drela!R789="","",Drela!R789)</f>
        <v/>
      </c>
      <c r="I789" s="29"/>
      <c r="J789" s="21" t="str">
        <f t="shared" si="242"/>
        <v/>
      </c>
      <c r="K789" s="22" t="str">
        <f>IF(Drela!AF789="","",Drela!AF789)</f>
        <v/>
      </c>
      <c r="L789" s="23" t="str">
        <f>IF(Drela!AG789="","",Drela!AG789)</f>
        <v/>
      </c>
      <c r="M789" s="29"/>
      <c r="N789" s="21" t="str">
        <f t="shared" si="243"/>
        <v/>
      </c>
      <c r="O789" s="22" t="str">
        <f>IF(Drela!AI789="","",Drela!AI789)</f>
        <v/>
      </c>
      <c r="P789" s="23" t="str">
        <f>IF(Drela!AJ789="","",Drela!AJ789)</f>
        <v/>
      </c>
      <c r="R789" s="21">
        <v>786</v>
      </c>
      <c r="S789" s="24">
        <f ca="1"/>
        <v>151.73334064648822</v>
      </c>
      <c r="T789" s="24">
        <f ca="1"/>
        <v>9.891610374773645</v>
      </c>
      <c r="V789" s="21">
        <v>786</v>
      </c>
      <c r="W789" s="24">
        <f ca="1"/>
        <v>355.60722523773137</v>
      </c>
      <c r="X789" s="24">
        <f ca="1"/>
        <v>28.829391384014283</v>
      </c>
      <c r="Y789" s="30"/>
      <c r="Z789" s="21">
        <v>786</v>
      </c>
      <c r="AA789" s="24">
        <f ca="1"/>
        <v>234.4365672779237</v>
      </c>
      <c r="AB789" s="24">
        <f ca="1"/>
        <v>166.17060861598571</v>
      </c>
      <c r="AD789" s="21">
        <v>786</v>
      </c>
      <c r="AE789" s="24">
        <f ca="1"/>
        <v>438.31045186916685</v>
      </c>
      <c r="AF789" s="24">
        <f ca="1"/>
        <v>185.10838962522635</v>
      </c>
      <c r="AH789" s="21">
        <v>786</v>
      </c>
      <c r="AI789" s="24">
        <f t="shared" ca="1" si="237"/>
        <v>151.73330000000001</v>
      </c>
      <c r="AJ789" s="24">
        <f t="shared" ca="1" si="238"/>
        <v>9.8916000000000004</v>
      </c>
      <c r="AK789" s="24">
        <f t="shared" ca="1" si="239"/>
        <v>355.60719999999998</v>
      </c>
      <c r="AL789" s="24">
        <f t="shared" ca="1" si="240"/>
        <v>28.8294</v>
      </c>
      <c r="AM789" s="26"/>
      <c r="AN789" s="26" t="str">
        <f ca="1">IF(AI789="","","G1 "&amp;Input!D55&amp;" "&amp;AI789&amp;" "&amp;Input!D$56&amp;" "&amp;AJ789&amp;" "&amp;Input!D$57&amp;" "&amp;AK789&amp;" "&amp;Input!D$58&amp;" "&amp;AL789&amp;" F "&amp;Input!D$51&amp;"")</f>
        <v>G1 X 151.7333 Y 9.8916 U 355.6072 Z 28.8294 F 400</v>
      </c>
      <c r="AO789" s="26"/>
      <c r="AP789" s="26" t="str">
        <f ca="1">IF(AS789="","","G1 "&amp;Input!D$55&amp;" "&amp;AS789&amp;" "&amp;Input!D$56&amp;" "&amp;AT789&amp;" "&amp;Input!D$57&amp;" "&amp;AU789&amp;" "&amp;Input!D$58&amp;" "&amp;AV789&amp;" F "&amp;Input!D$52&amp;"")</f>
        <v>G1 X 234.4366 Y 166.1706 U 438.3105 Z 185.1084 F 400</v>
      </c>
      <c r="AQ789" s="26"/>
      <c r="AR789" s="21">
        <v>786</v>
      </c>
      <c r="AS789" s="24">
        <f t="shared" ca="1" si="244"/>
        <v>234.4366</v>
      </c>
      <c r="AT789" s="24">
        <f t="shared" ca="1" si="245"/>
        <v>166.17060000000001</v>
      </c>
      <c r="AU789" s="24">
        <f t="shared" ca="1" si="246"/>
        <v>438.31049999999999</v>
      </c>
      <c r="AV789" s="24">
        <f t="shared" ca="1" si="247"/>
        <v>185.10839999999999</v>
      </c>
      <c r="BC789" t="s">
        <v>1213</v>
      </c>
      <c r="BF789" s="74" t="str">
        <f ca="1">IF(AI788="","","G1 "&amp;Input!D$55&amp;" "&amp;AI788&amp;" "&amp;Input!D$56&amp;" "&amp;AJ788&amp;" "&amp;Input!D$57&amp;" "&amp;AK788&amp;" "&amp;Input!D$58&amp;" "&amp;AL788&amp;" F "&amp;Input!D$51&amp;"")</f>
        <v>G1 X 146.2569 Y 9.8753 U 352.5834 Z 28.8885 F 400</v>
      </c>
      <c r="BO789" s="132">
        <f t="shared" ca="1" si="249"/>
        <v>151.73330000000001</v>
      </c>
      <c r="BP789" s="132">
        <f t="shared" ca="1" si="249"/>
        <v>9.8916000000000004</v>
      </c>
      <c r="BQ789" s="132">
        <f t="shared" ca="1" si="249"/>
        <v>355.60719999999998</v>
      </c>
      <c r="BR789" s="132">
        <f t="shared" ca="1" si="249"/>
        <v>28.8294</v>
      </c>
      <c r="BT789" s="132" t="str">
        <f t="shared" si="250"/>
        <v/>
      </c>
      <c r="BU789" s="132" t="str">
        <f t="shared" si="250"/>
        <v/>
      </c>
      <c r="BV789" s="132" t="str">
        <f t="shared" si="250"/>
        <v/>
      </c>
      <c r="BW789" s="132" t="str">
        <f t="shared" si="250"/>
        <v/>
      </c>
      <c r="BY789" s="132">
        <f t="shared" ca="1" si="248"/>
        <v>234.4366</v>
      </c>
      <c r="BZ789" s="132">
        <f t="shared" ca="1" si="248"/>
        <v>166.17060000000001</v>
      </c>
      <c r="CA789" s="132">
        <f t="shared" ca="1" si="248"/>
        <v>438.31049999999999</v>
      </c>
      <c r="CB789" s="132">
        <f t="shared" ca="1" si="248"/>
        <v>185.10839999999999</v>
      </c>
    </row>
    <row r="790" spans="2:80" x14ac:dyDescent="0.2">
      <c r="B790" s="21" t="str">
        <f>IF(C790&lt;&gt;"",ROWS(B$3:Me)-1,"")</f>
        <v/>
      </c>
      <c r="C790" s="22" t="str">
        <f>IF(Drela!N790="","",Drela!N790)</f>
        <v/>
      </c>
      <c r="D790" s="23" t="str">
        <f>IF(Drela!O790="","",Drela!O790)</f>
        <v/>
      </c>
      <c r="F790" s="21" t="str">
        <f t="shared" si="241"/>
        <v/>
      </c>
      <c r="G790" s="22" t="str">
        <f>IF(Drela!Q790="","",Drela!Q790)</f>
        <v/>
      </c>
      <c r="H790" s="23" t="str">
        <f>IF(Drela!R790="","",Drela!R790)</f>
        <v/>
      </c>
      <c r="I790" s="29"/>
      <c r="J790" s="21" t="str">
        <f t="shared" si="242"/>
        <v/>
      </c>
      <c r="K790" s="22" t="str">
        <f>IF(Drela!AF790="","",Drela!AF790)</f>
        <v/>
      </c>
      <c r="L790" s="23" t="str">
        <f>IF(Drela!AG790="","",Drela!AG790)</f>
        <v/>
      </c>
      <c r="M790" s="29"/>
      <c r="N790" s="21" t="str">
        <f t="shared" si="243"/>
        <v/>
      </c>
      <c r="O790" s="22" t="str">
        <f>IF(Drela!AI790="","",Drela!AI790)</f>
        <v/>
      </c>
      <c r="P790" s="23" t="str">
        <f>IF(Drela!AJ790="","",Drela!AJ790)</f>
        <v/>
      </c>
      <c r="R790" s="21">
        <v>787</v>
      </c>
      <c r="S790" s="24">
        <f ca="1"/>
        <v>155.36831521263591</v>
      </c>
      <c r="T790" s="24">
        <f ca="1"/>
        <v>9.6229068129217641</v>
      </c>
      <c r="V790" s="21">
        <v>787</v>
      </c>
      <c r="W790" s="24">
        <f ca="1"/>
        <v>357.61080284760959</v>
      </c>
      <c r="X790" s="24">
        <f ca="1"/>
        <v>28.635814759184314</v>
      </c>
      <c r="Y790" s="30"/>
      <c r="Z790" s="21">
        <v>787</v>
      </c>
      <c r="AA790" s="24">
        <f ca="1"/>
        <v>232.43298966804548</v>
      </c>
      <c r="AB790" s="24">
        <f ca="1"/>
        <v>166.36418524081569</v>
      </c>
      <c r="AD790" s="21">
        <v>787</v>
      </c>
      <c r="AE790" s="24">
        <f ca="1"/>
        <v>434.67547730301919</v>
      </c>
      <c r="AF790" s="24">
        <f ca="1"/>
        <v>185.37709318707823</v>
      </c>
      <c r="AH790" s="21">
        <v>787</v>
      </c>
      <c r="AI790" s="24">
        <f t="shared" ca="1" si="237"/>
        <v>155.3683</v>
      </c>
      <c r="AJ790" s="24">
        <f t="shared" ca="1" si="238"/>
        <v>9.6228999999999996</v>
      </c>
      <c r="AK790" s="24">
        <f t="shared" ca="1" si="239"/>
        <v>357.61079999999998</v>
      </c>
      <c r="AL790" s="24">
        <f t="shared" ca="1" si="240"/>
        <v>28.6358</v>
      </c>
      <c r="AM790" s="26"/>
      <c r="AN790" s="26" t="str">
        <f ca="1">IF(AI790="","","G1 "&amp;Input!D55&amp;" "&amp;AI790&amp;" "&amp;Input!D$56&amp;" "&amp;AJ790&amp;" "&amp;Input!D$57&amp;" "&amp;AK790&amp;" "&amp;Input!D$58&amp;" "&amp;AL790&amp;" F "&amp;Input!D$51&amp;"")</f>
        <v>G1 X 155.3683 Y 9.6229 U 357.6108 Z 28.6358 F 400</v>
      </c>
      <c r="AO790" s="26"/>
      <c r="AP790" s="26" t="str">
        <f ca="1">IF(AS790="","","G1 "&amp;Input!D$55&amp;" "&amp;AS790&amp;" "&amp;Input!D$56&amp;" "&amp;AT790&amp;" "&amp;Input!D$57&amp;" "&amp;AU790&amp;" "&amp;Input!D$58&amp;" "&amp;AV790&amp;" F "&amp;Input!D$52&amp;"")</f>
        <v>G1 X 232.433 Y 166.3642 U 434.6755 Z 185.3771 F 400</v>
      </c>
      <c r="AQ790" s="26"/>
      <c r="AR790" s="21">
        <v>787</v>
      </c>
      <c r="AS790" s="24">
        <f t="shared" ca="1" si="244"/>
        <v>232.43299999999999</v>
      </c>
      <c r="AT790" s="24">
        <f t="shared" ca="1" si="245"/>
        <v>166.36420000000001</v>
      </c>
      <c r="AU790" s="24">
        <f t="shared" ca="1" si="246"/>
        <v>434.6755</v>
      </c>
      <c r="AV790" s="24">
        <f t="shared" ca="1" si="247"/>
        <v>185.37710000000001</v>
      </c>
      <c r="BC790" t="s">
        <v>1214</v>
      </c>
      <c r="BF790" s="74" t="str">
        <f ca="1">IF(AI789="","","G1 "&amp;Input!D$55&amp;" "&amp;AI789&amp;" "&amp;Input!D$56&amp;" "&amp;AJ789&amp;" "&amp;Input!D$57&amp;" "&amp;AK789&amp;" "&amp;Input!D$58&amp;" "&amp;AL789&amp;" F "&amp;Input!D$51&amp;"")</f>
        <v>G1 X 151.7333 Y 9.8916 U 355.6072 Z 28.8294 F 400</v>
      </c>
      <c r="BO790" s="132">
        <f t="shared" ca="1" si="249"/>
        <v>155.3683</v>
      </c>
      <c r="BP790" s="132">
        <f t="shared" ca="1" si="249"/>
        <v>9.6228999999999996</v>
      </c>
      <c r="BQ790" s="132">
        <f t="shared" ca="1" si="249"/>
        <v>357.61079999999998</v>
      </c>
      <c r="BR790" s="132">
        <f t="shared" ca="1" si="249"/>
        <v>28.6358</v>
      </c>
      <c r="BT790" s="132" t="str">
        <f t="shared" si="250"/>
        <v/>
      </c>
      <c r="BU790" s="132" t="str">
        <f t="shared" si="250"/>
        <v/>
      </c>
      <c r="BV790" s="132" t="str">
        <f t="shared" si="250"/>
        <v/>
      </c>
      <c r="BW790" s="132" t="str">
        <f t="shared" si="250"/>
        <v/>
      </c>
      <c r="BY790" s="132">
        <f t="shared" ca="1" si="248"/>
        <v>232.43299999999999</v>
      </c>
      <c r="BZ790" s="132">
        <f t="shared" ca="1" si="248"/>
        <v>166.36420000000001</v>
      </c>
      <c r="CA790" s="132">
        <f t="shared" ca="1" si="248"/>
        <v>434.6755</v>
      </c>
      <c r="CB790" s="132">
        <f t="shared" ca="1" si="248"/>
        <v>185.37710000000001</v>
      </c>
    </row>
    <row r="791" spans="2:80" x14ac:dyDescent="0.2">
      <c r="B791" s="21" t="str">
        <f>IF(C791&lt;&gt;"",ROWS(B$3:Me)-1,"")</f>
        <v/>
      </c>
      <c r="C791" s="22" t="str">
        <f>IF(Drela!N791="","",Drela!N791)</f>
        <v/>
      </c>
      <c r="D791" s="23" t="str">
        <f>IF(Drela!O791="","",Drela!O791)</f>
        <v/>
      </c>
      <c r="F791" s="21" t="str">
        <f t="shared" si="241"/>
        <v/>
      </c>
      <c r="G791" s="22" t="str">
        <f>IF(Drela!Q791="","",Drela!Q791)</f>
        <v/>
      </c>
      <c r="H791" s="23" t="str">
        <f>IF(Drela!R791="","",Drela!R791)</f>
        <v/>
      </c>
      <c r="I791" s="29"/>
      <c r="J791" s="21" t="str">
        <f t="shared" si="242"/>
        <v/>
      </c>
      <c r="K791" s="22" t="str">
        <f>IF(Drela!AF791="","",Drela!AF791)</f>
        <v/>
      </c>
      <c r="L791" s="23" t="str">
        <f>IF(Drela!AG791="","",Drela!AG791)</f>
        <v/>
      </c>
      <c r="M791" s="29"/>
      <c r="N791" s="21" t="str">
        <f t="shared" si="243"/>
        <v/>
      </c>
      <c r="O791" s="22" t="str">
        <f>IF(Drela!AI791="","",Drela!AI791)</f>
        <v/>
      </c>
      <c r="P791" s="23" t="str">
        <f>IF(Drela!AJ791="","",Drela!AJ791)</f>
        <v/>
      </c>
      <c r="R791" s="21">
        <v>788</v>
      </c>
      <c r="S791" s="24">
        <f ca="1"/>
        <v>156.58459481477669</v>
      </c>
      <c r="T791" s="24">
        <f ca="1"/>
        <v>8.8522286838616289</v>
      </c>
      <c r="V791" s="21">
        <v>788</v>
      </c>
      <c r="W791" s="24">
        <f ca="1"/>
        <v>358.27274011149808</v>
      </c>
      <c r="X791" s="24">
        <f ca="1"/>
        <v>28.195181182700221</v>
      </c>
      <c r="Y791" s="30"/>
      <c r="Z791" s="21">
        <v>788</v>
      </c>
      <c r="AA791" s="24">
        <f ca="1"/>
        <v>231.77105240415702</v>
      </c>
      <c r="AB791" s="24">
        <f ca="1"/>
        <v>166.8048188172998</v>
      </c>
      <c r="AD791" s="21">
        <v>788</v>
      </c>
      <c r="AE791" s="24">
        <f ca="1"/>
        <v>433.45919770087841</v>
      </c>
      <c r="AF791" s="24">
        <f ca="1"/>
        <v>186.14777131613835</v>
      </c>
      <c r="AH791" s="21">
        <v>788</v>
      </c>
      <c r="AI791" s="24">
        <f t="shared" ca="1" si="237"/>
        <v>156.58459999999999</v>
      </c>
      <c r="AJ791" s="24">
        <f t="shared" ca="1" si="238"/>
        <v>8.8521999999999998</v>
      </c>
      <c r="AK791" s="24">
        <f t="shared" ca="1" si="239"/>
        <v>358.27269999999999</v>
      </c>
      <c r="AL791" s="24">
        <f t="shared" ca="1" si="240"/>
        <v>28.1952</v>
      </c>
      <c r="AM791" s="26"/>
      <c r="AN791" s="26" t="str">
        <f ca="1">IF(AI791="","","G1 "&amp;Input!D55&amp;" "&amp;AI791&amp;" "&amp;Input!D$56&amp;" "&amp;AJ791&amp;" "&amp;Input!D$57&amp;" "&amp;AK791&amp;" "&amp;Input!D$58&amp;" "&amp;AL791&amp;" F "&amp;Input!D$51&amp;"")</f>
        <v>G1 X 156.5846 Y 8.8522 U 358.2727 Z 28.1952 F 400</v>
      </c>
      <c r="AO791" s="26"/>
      <c r="AP791" s="26" t="str">
        <f ca="1">IF(AS791="","","G1 "&amp;Input!D$55&amp;" "&amp;AS791&amp;" "&amp;Input!D$56&amp;" "&amp;AT791&amp;" "&amp;Input!D$57&amp;" "&amp;AU791&amp;" "&amp;Input!D$58&amp;" "&amp;AV791&amp;" F "&amp;Input!D$52&amp;"")</f>
        <v>G1 X 231.7711 Y 166.8048 U 433.4592 Z 186.1478 F 400</v>
      </c>
      <c r="AQ791" s="26"/>
      <c r="AR791" s="21">
        <v>788</v>
      </c>
      <c r="AS791" s="24">
        <f t="shared" ca="1" si="244"/>
        <v>231.77109999999999</v>
      </c>
      <c r="AT791" s="24">
        <f t="shared" ca="1" si="245"/>
        <v>166.8048</v>
      </c>
      <c r="AU791" s="24">
        <f t="shared" ca="1" si="246"/>
        <v>433.45920000000001</v>
      </c>
      <c r="AV791" s="24">
        <f t="shared" ca="1" si="247"/>
        <v>186.14779999999999</v>
      </c>
      <c r="BC791" t="s">
        <v>1215</v>
      </c>
      <c r="BF791" s="74" t="str">
        <f ca="1">IF(AI790="","","G1 "&amp;Input!D$55&amp;" "&amp;AI790&amp;" "&amp;Input!D$56&amp;" "&amp;AJ790&amp;" "&amp;Input!D$57&amp;" "&amp;AK790&amp;" "&amp;Input!D$58&amp;" "&amp;AL790&amp;" F "&amp;Input!D$51&amp;"")</f>
        <v>G1 X 155.3683 Y 9.6229 U 357.6108 Z 28.6358 F 400</v>
      </c>
      <c r="BO791" s="132">
        <f t="shared" ca="1" si="249"/>
        <v>156.58459999999999</v>
      </c>
      <c r="BP791" s="132">
        <f t="shared" ca="1" si="249"/>
        <v>8.8521999999999998</v>
      </c>
      <c r="BQ791" s="132">
        <f t="shared" ca="1" si="249"/>
        <v>358.27269999999999</v>
      </c>
      <c r="BR791" s="132">
        <f t="shared" ca="1" si="249"/>
        <v>28.1952</v>
      </c>
      <c r="BT791" s="132" t="str">
        <f t="shared" si="250"/>
        <v/>
      </c>
      <c r="BU791" s="132" t="str">
        <f t="shared" si="250"/>
        <v/>
      </c>
      <c r="BV791" s="132" t="str">
        <f t="shared" si="250"/>
        <v/>
      </c>
      <c r="BW791" s="132" t="str">
        <f t="shared" si="250"/>
        <v/>
      </c>
      <c r="BY791" s="132">
        <f t="shared" ca="1" si="248"/>
        <v>231.77109999999999</v>
      </c>
      <c r="BZ791" s="132">
        <f t="shared" ca="1" si="248"/>
        <v>166.8048</v>
      </c>
      <c r="CA791" s="132">
        <f t="shared" ca="1" si="248"/>
        <v>433.45920000000001</v>
      </c>
      <c r="CB791" s="132">
        <f t="shared" ca="1" si="248"/>
        <v>186.14779999999999</v>
      </c>
    </row>
    <row r="792" spans="2:80" x14ac:dyDescent="0.2">
      <c r="B792" s="21" t="str">
        <f>IF(C792&lt;&gt;"",ROWS(B$3:Me)-1,"")</f>
        <v/>
      </c>
      <c r="C792" s="22" t="str">
        <f>IF(Drela!N792="","",Drela!N792)</f>
        <v/>
      </c>
      <c r="D792" s="23" t="str">
        <f>IF(Drela!O792="","",Drela!O792)</f>
        <v/>
      </c>
      <c r="F792" s="21" t="str">
        <f t="shared" si="241"/>
        <v/>
      </c>
      <c r="G792" s="22" t="str">
        <f>IF(Drela!Q792="","",Drela!Q792)</f>
        <v/>
      </c>
      <c r="H792" s="23" t="str">
        <f>IF(Drela!R792="","",Drela!R792)</f>
        <v/>
      </c>
      <c r="I792" s="29"/>
      <c r="J792" s="21" t="str">
        <f t="shared" si="242"/>
        <v/>
      </c>
      <c r="K792" s="22" t="str">
        <f>IF(Drela!AF792="","",Drela!AF792)</f>
        <v/>
      </c>
      <c r="L792" s="23" t="str">
        <f>IF(Drela!AG792="","",Drela!AG792)</f>
        <v/>
      </c>
      <c r="M792" s="29"/>
      <c r="N792" s="21" t="str">
        <f t="shared" si="243"/>
        <v/>
      </c>
      <c r="O792" s="22" t="str">
        <f>IF(Drela!AI792="","",Drela!AI792)</f>
        <v/>
      </c>
      <c r="P792" s="23" t="str">
        <f>IF(Drela!AJ792="","",Drela!AJ792)</f>
        <v/>
      </c>
      <c r="R792" s="21">
        <v>789</v>
      </c>
      <c r="S792" s="24">
        <f ca="1"/>
        <v>156.18450302429753</v>
      </c>
      <c r="T792" s="24">
        <f ca="1"/>
        <v>7.6919877737291582</v>
      </c>
      <c r="V792" s="21">
        <v>789</v>
      </c>
      <c r="W792" s="24">
        <f ca="1"/>
        <v>358.03740961357119</v>
      </c>
      <c r="X792" s="24">
        <f ca="1"/>
        <v>27.559573314709848</v>
      </c>
      <c r="Y792" s="30"/>
      <c r="Z792" s="21">
        <v>789</v>
      </c>
      <c r="AA792" s="24">
        <f ca="1"/>
        <v>232.00638290208391</v>
      </c>
      <c r="AB792" s="24">
        <f ca="1"/>
        <v>167.44042668529016</v>
      </c>
      <c r="AD792" s="21">
        <v>789</v>
      </c>
      <c r="AE792" s="24">
        <f ca="1"/>
        <v>433.85928949135763</v>
      </c>
      <c r="AF792" s="24">
        <f ca="1"/>
        <v>187.30801222627082</v>
      </c>
      <c r="AH792" s="21">
        <v>789</v>
      </c>
      <c r="AI792" s="24">
        <f t="shared" ca="1" si="237"/>
        <v>156.18450000000001</v>
      </c>
      <c r="AJ792" s="24">
        <f t="shared" ca="1" si="238"/>
        <v>7.6920000000000002</v>
      </c>
      <c r="AK792" s="24">
        <f t="shared" ca="1" si="239"/>
        <v>358.03739999999999</v>
      </c>
      <c r="AL792" s="24">
        <f t="shared" ca="1" si="240"/>
        <v>27.5596</v>
      </c>
      <c r="AM792" s="26"/>
      <c r="AN792" s="26" t="str">
        <f ca="1">IF(AI792="","","G1 "&amp;Input!D55&amp;" "&amp;AI792&amp;" "&amp;Input!D$56&amp;" "&amp;AJ792&amp;" "&amp;Input!D$57&amp;" "&amp;AK792&amp;" "&amp;Input!D$58&amp;" "&amp;AL792&amp;" F "&amp;Input!D$51&amp;"")</f>
        <v>G1 X 156.1845 Y 7.692 U 358.0374 Z 27.5596 F 400</v>
      </c>
      <c r="AO792" s="26"/>
      <c r="AP792" s="26" t="str">
        <f ca="1">IF(AS792="","","G1 "&amp;Input!D$55&amp;" "&amp;AS792&amp;" "&amp;Input!D$56&amp;" "&amp;AT792&amp;" "&amp;Input!D$57&amp;" "&amp;AU792&amp;" "&amp;Input!D$58&amp;" "&amp;AV792&amp;" F "&amp;Input!D$52&amp;"")</f>
        <v>G1 X 232.0064 Y 167.4404 U 433.8593 Z 187.308 F 400</v>
      </c>
      <c r="AQ792" s="26"/>
      <c r="AR792" s="21">
        <v>789</v>
      </c>
      <c r="AS792" s="24">
        <f t="shared" ca="1" si="244"/>
        <v>232.00640000000001</v>
      </c>
      <c r="AT792" s="24">
        <f t="shared" ca="1" si="245"/>
        <v>167.44040000000001</v>
      </c>
      <c r="AU792" s="24">
        <f t="shared" ca="1" si="246"/>
        <v>433.85930000000002</v>
      </c>
      <c r="AV792" s="24">
        <f t="shared" ca="1" si="247"/>
        <v>187.30799999999999</v>
      </c>
      <c r="BC792" t="s">
        <v>1216</v>
      </c>
      <c r="BF792" s="74" t="str">
        <f ca="1">IF(AI791="","","G1 "&amp;Input!D$55&amp;" "&amp;AI791&amp;" "&amp;Input!D$56&amp;" "&amp;AJ791&amp;" "&amp;Input!D$57&amp;" "&amp;AK791&amp;" "&amp;Input!D$58&amp;" "&amp;AL791&amp;" F "&amp;Input!D$51&amp;"")</f>
        <v>G1 X 156.5846 Y 8.8522 U 358.2727 Z 28.1952 F 400</v>
      </c>
      <c r="BO792" s="132">
        <f t="shared" ca="1" si="249"/>
        <v>156.18450000000001</v>
      </c>
      <c r="BP792" s="132">
        <f t="shared" ca="1" si="249"/>
        <v>7.6920000000000002</v>
      </c>
      <c r="BQ792" s="132">
        <f t="shared" ca="1" si="249"/>
        <v>358.03739999999999</v>
      </c>
      <c r="BR792" s="132">
        <f t="shared" ca="1" si="249"/>
        <v>27.5596</v>
      </c>
      <c r="BT792" s="132" t="str">
        <f t="shared" si="250"/>
        <v/>
      </c>
      <c r="BU792" s="132" t="str">
        <f t="shared" si="250"/>
        <v/>
      </c>
      <c r="BV792" s="132" t="str">
        <f t="shared" si="250"/>
        <v/>
      </c>
      <c r="BW792" s="132" t="str">
        <f t="shared" si="250"/>
        <v/>
      </c>
      <c r="BY792" s="132">
        <f t="shared" ca="1" si="248"/>
        <v>232.00640000000001</v>
      </c>
      <c r="BZ792" s="132">
        <f t="shared" ca="1" si="248"/>
        <v>167.44040000000001</v>
      </c>
      <c r="CA792" s="132">
        <f t="shared" ca="1" si="248"/>
        <v>433.85930000000002</v>
      </c>
      <c r="CB792" s="132">
        <f t="shared" ca="1" si="248"/>
        <v>187.30799999999999</v>
      </c>
    </row>
    <row r="793" spans="2:80" x14ac:dyDescent="0.2">
      <c r="B793" s="21" t="str">
        <f>IF(C793&lt;&gt;"",ROWS(B$3:Me)-1,"")</f>
        <v/>
      </c>
      <c r="C793" s="22" t="str">
        <f>IF(Drela!N793="","",Drela!N793)</f>
        <v/>
      </c>
      <c r="D793" s="23" t="str">
        <f>IF(Drela!O793="","",Drela!O793)</f>
        <v/>
      </c>
      <c r="F793" s="21" t="str">
        <f t="shared" si="241"/>
        <v/>
      </c>
      <c r="G793" s="22" t="str">
        <f>IF(Drela!Q793="","",Drela!Q793)</f>
        <v/>
      </c>
      <c r="H793" s="23" t="str">
        <f>IF(Drela!R793="","",Drela!R793)</f>
        <v/>
      </c>
      <c r="I793" s="29"/>
      <c r="J793" s="21" t="str">
        <f t="shared" si="242"/>
        <v/>
      </c>
      <c r="K793" s="22" t="str">
        <f>IF(Drela!AF793="","",Drela!AF793)</f>
        <v/>
      </c>
      <c r="L793" s="23" t="str">
        <f>IF(Drela!AG793="","",Drela!AG793)</f>
        <v/>
      </c>
      <c r="M793" s="29"/>
      <c r="N793" s="21" t="str">
        <f t="shared" si="243"/>
        <v/>
      </c>
      <c r="O793" s="22" t="str">
        <f>IF(Drela!AI793="","",Drela!AI793)</f>
        <v/>
      </c>
      <c r="P793" s="23" t="str">
        <f>IF(Drela!AJ793="","",Drela!AJ793)</f>
        <v/>
      </c>
      <c r="R793" s="21">
        <v>790</v>
      </c>
      <c r="S793" s="24">
        <f ca="1"/>
        <v>155.31523944045713</v>
      </c>
      <c r="T793" s="24">
        <f ca="1"/>
        <v>6.3369452923776155</v>
      </c>
      <c r="V793" s="21">
        <v>790</v>
      </c>
      <c r="W793" s="24">
        <f ca="1"/>
        <v>357.54061931705468</v>
      </c>
      <c r="X793" s="24">
        <f ca="1"/>
        <v>26.822249589655506</v>
      </c>
      <c r="Y793" s="30"/>
      <c r="Z793" s="21">
        <v>790</v>
      </c>
      <c r="AA793" s="24">
        <f ca="1"/>
        <v>232.50317319860039</v>
      </c>
      <c r="AB793" s="24">
        <f ca="1"/>
        <v>168.17775041034452</v>
      </c>
      <c r="AD793" s="21">
        <v>790</v>
      </c>
      <c r="AE793" s="24">
        <f ca="1"/>
        <v>434.72855307519802</v>
      </c>
      <c r="AF793" s="24">
        <f ca="1"/>
        <v>188.66305470762236</v>
      </c>
      <c r="AH793" s="21">
        <v>790</v>
      </c>
      <c r="AI793" s="24">
        <f t="shared" ca="1" si="237"/>
        <v>155.3152</v>
      </c>
      <c r="AJ793" s="24">
        <f t="shared" ca="1" si="238"/>
        <v>6.3369</v>
      </c>
      <c r="AK793" s="24">
        <f t="shared" ca="1" si="239"/>
        <v>357.54059999999998</v>
      </c>
      <c r="AL793" s="24">
        <f t="shared" ca="1" si="240"/>
        <v>26.822199999999999</v>
      </c>
      <c r="AM793" s="26"/>
      <c r="AN793" s="26" t="str">
        <f ca="1">IF(AI793="","","G1 "&amp;Input!D55&amp;" "&amp;AI793&amp;" "&amp;Input!D$56&amp;" "&amp;AJ793&amp;" "&amp;Input!D$57&amp;" "&amp;AK793&amp;" "&amp;Input!D$58&amp;" "&amp;AL793&amp;" F "&amp;Input!D$51&amp;"")</f>
        <v>G1 X 155.3152 Y 6.3369 U 357.5406 Z 26.8222 F 400</v>
      </c>
      <c r="AO793" s="26"/>
      <c r="AP793" s="26" t="str">
        <f ca="1">IF(AS793="","","G1 "&amp;Input!D$55&amp;" "&amp;AS793&amp;" "&amp;Input!D$56&amp;" "&amp;AT793&amp;" "&amp;Input!D$57&amp;" "&amp;AU793&amp;" "&amp;Input!D$58&amp;" "&amp;AV793&amp;" F "&amp;Input!D$52&amp;"")</f>
        <v>G1 X 232.5032 Y 168.1778 U 434.7286 Z 188.6631 F 400</v>
      </c>
      <c r="AQ793" s="26"/>
      <c r="AR793" s="21">
        <v>790</v>
      </c>
      <c r="AS793" s="24">
        <f t="shared" ca="1" si="244"/>
        <v>232.50319999999999</v>
      </c>
      <c r="AT793" s="24">
        <f t="shared" ca="1" si="245"/>
        <v>168.17779999999999</v>
      </c>
      <c r="AU793" s="24">
        <f t="shared" ca="1" si="246"/>
        <v>434.72859999999997</v>
      </c>
      <c r="AV793" s="24">
        <f t="shared" ca="1" si="247"/>
        <v>188.66309999999999</v>
      </c>
      <c r="BC793" t="s">
        <v>1217</v>
      </c>
      <c r="BF793" s="74" t="str">
        <f ca="1">IF(AI792="","","G1 "&amp;Input!D$55&amp;" "&amp;AI792&amp;" "&amp;Input!D$56&amp;" "&amp;AJ792&amp;" "&amp;Input!D$57&amp;" "&amp;AK792&amp;" "&amp;Input!D$58&amp;" "&amp;AL792&amp;" F "&amp;Input!D$51&amp;"")</f>
        <v>G1 X 156.1845 Y 7.692 U 358.0374 Z 27.5596 F 400</v>
      </c>
      <c r="BO793" s="132">
        <f t="shared" ca="1" si="249"/>
        <v>155.3152</v>
      </c>
      <c r="BP793" s="132">
        <f t="shared" ca="1" si="249"/>
        <v>6.3369</v>
      </c>
      <c r="BQ793" s="132">
        <f t="shared" ca="1" si="249"/>
        <v>357.54059999999998</v>
      </c>
      <c r="BR793" s="132">
        <f t="shared" ca="1" si="249"/>
        <v>26.822199999999999</v>
      </c>
      <c r="BT793" s="132" t="str">
        <f t="shared" si="250"/>
        <v/>
      </c>
      <c r="BU793" s="132" t="str">
        <f t="shared" si="250"/>
        <v/>
      </c>
      <c r="BV793" s="132" t="str">
        <f t="shared" si="250"/>
        <v/>
      </c>
      <c r="BW793" s="132" t="str">
        <f t="shared" si="250"/>
        <v/>
      </c>
      <c r="BY793" s="132">
        <f t="shared" ca="1" si="248"/>
        <v>232.50319999999999</v>
      </c>
      <c r="BZ793" s="132">
        <f t="shared" ca="1" si="248"/>
        <v>168.17779999999999</v>
      </c>
      <c r="CA793" s="132">
        <f t="shared" ca="1" si="248"/>
        <v>434.72859999999997</v>
      </c>
      <c r="CB793" s="132">
        <f t="shared" ca="1" si="248"/>
        <v>188.66309999999999</v>
      </c>
    </row>
    <row r="794" spans="2:80" x14ac:dyDescent="0.2">
      <c r="B794" s="21" t="str">
        <f>IF(C794&lt;&gt;"",ROWS(B$3:Me)-1,"")</f>
        <v/>
      </c>
      <c r="C794" s="22" t="str">
        <f>IF(Drela!N794="","",Drela!N794)</f>
        <v/>
      </c>
      <c r="D794" s="23" t="str">
        <f>IF(Drela!O794="","",Drela!O794)</f>
        <v/>
      </c>
      <c r="F794" s="21" t="str">
        <f t="shared" si="241"/>
        <v/>
      </c>
      <c r="G794" s="22" t="str">
        <f>IF(Drela!Q794="","",Drela!Q794)</f>
        <v/>
      </c>
      <c r="H794" s="23" t="str">
        <f>IF(Drela!R794="","",Drela!R794)</f>
        <v/>
      </c>
      <c r="I794" s="29"/>
      <c r="J794" s="21" t="str">
        <f t="shared" si="242"/>
        <v/>
      </c>
      <c r="K794" s="22" t="str">
        <f>IF(Drela!AF794="","",Drela!AF794)</f>
        <v/>
      </c>
      <c r="L794" s="23" t="str">
        <f>IF(Drela!AG794="","",Drela!AG794)</f>
        <v/>
      </c>
      <c r="M794" s="29"/>
      <c r="N794" s="21" t="str">
        <f t="shared" si="243"/>
        <v/>
      </c>
      <c r="O794" s="22" t="str">
        <f>IF(Drela!AI794="","",Drela!AI794)</f>
        <v/>
      </c>
      <c r="P794" s="23" t="str">
        <f>IF(Drela!AJ794="","",Drela!AJ794)</f>
        <v/>
      </c>
      <c r="R794" s="21">
        <v>791</v>
      </c>
      <c r="S794" s="24">
        <f ca="1"/>
        <v>154.89799439388179</v>
      </c>
      <c r="T794" s="24">
        <f ca="1"/>
        <v>4.9818759034488682</v>
      </c>
      <c r="V794" s="21">
        <v>791</v>
      </c>
      <c r="W794" s="24">
        <f ca="1"/>
        <v>357.293394463629</v>
      </c>
      <c r="X794" s="24">
        <f ca="1"/>
        <v>26.079287582853393</v>
      </c>
      <c r="Y794" s="30"/>
      <c r="Z794" s="21">
        <v>791</v>
      </c>
      <c r="AA794" s="24">
        <f ca="1"/>
        <v>232.75039805202607</v>
      </c>
      <c r="AB794" s="24">
        <f ca="1"/>
        <v>168.9207124171466</v>
      </c>
      <c r="AD794" s="21">
        <v>791</v>
      </c>
      <c r="AE794" s="24">
        <f ca="1"/>
        <v>435.14579812177334</v>
      </c>
      <c r="AF794" s="24">
        <f ca="1"/>
        <v>190.01812409655113</v>
      </c>
      <c r="AH794" s="21">
        <v>791</v>
      </c>
      <c r="AI794" s="24">
        <f t="shared" ca="1" si="237"/>
        <v>154.898</v>
      </c>
      <c r="AJ794" s="24">
        <f t="shared" ca="1" si="238"/>
        <v>4.9819000000000004</v>
      </c>
      <c r="AK794" s="24">
        <f t="shared" ca="1" si="239"/>
        <v>357.29340000000002</v>
      </c>
      <c r="AL794" s="24">
        <f t="shared" ca="1" si="240"/>
        <v>26.0793</v>
      </c>
      <c r="AM794" s="26"/>
      <c r="AN794" s="26" t="str">
        <f ca="1">IF(AI794="","","G1 "&amp;Input!D55&amp;" "&amp;AI794&amp;" "&amp;Input!D$56&amp;" "&amp;AJ794&amp;" "&amp;Input!D$57&amp;" "&amp;AK794&amp;" "&amp;Input!D$58&amp;" "&amp;AL794&amp;" F "&amp;Input!D$51&amp;"")</f>
        <v>G1 X 154.898 Y 4.9819 U 357.2934 Z 26.0793 F 400</v>
      </c>
      <c r="AO794" s="26"/>
      <c r="AP794" s="26" t="str">
        <f ca="1">IF(AS794="","","G1 "&amp;Input!D$55&amp;" "&amp;AS794&amp;" "&amp;Input!D$56&amp;" "&amp;AT794&amp;" "&amp;Input!D$57&amp;" "&amp;AU794&amp;" "&amp;Input!D$58&amp;" "&amp;AV794&amp;" F "&amp;Input!D$52&amp;"")</f>
        <v>G1 X 232.7504 Y 168.9207 U 435.1458 Z 190.0181 F 400</v>
      </c>
      <c r="AQ794" s="26"/>
      <c r="AR794" s="21">
        <v>791</v>
      </c>
      <c r="AS794" s="24">
        <f t="shared" ca="1" si="244"/>
        <v>232.75040000000001</v>
      </c>
      <c r="AT794" s="24">
        <f t="shared" ca="1" si="245"/>
        <v>168.92070000000001</v>
      </c>
      <c r="AU794" s="24">
        <f t="shared" ca="1" si="246"/>
        <v>435.14580000000001</v>
      </c>
      <c r="AV794" s="24">
        <f t="shared" ca="1" si="247"/>
        <v>190.0181</v>
      </c>
      <c r="BC794" t="s">
        <v>1218</v>
      </c>
      <c r="BF794" s="74" t="str">
        <f ca="1">IF(AI793="","","G1 "&amp;Input!D$55&amp;" "&amp;AI793&amp;" "&amp;Input!D$56&amp;" "&amp;AJ793&amp;" "&amp;Input!D$57&amp;" "&amp;AK793&amp;" "&amp;Input!D$58&amp;" "&amp;AL793&amp;" F "&amp;Input!D$51&amp;"")</f>
        <v>G1 X 155.3152 Y 6.3369 U 357.5406 Z 26.8222 F 400</v>
      </c>
      <c r="BO794" s="132">
        <f t="shared" ca="1" si="249"/>
        <v>154.898</v>
      </c>
      <c r="BP794" s="132">
        <f t="shared" ca="1" si="249"/>
        <v>4.9819000000000004</v>
      </c>
      <c r="BQ794" s="132">
        <f t="shared" ca="1" si="249"/>
        <v>357.29340000000002</v>
      </c>
      <c r="BR794" s="132">
        <f t="shared" ca="1" si="249"/>
        <v>26.0793</v>
      </c>
      <c r="BT794" s="132" t="str">
        <f t="shared" si="250"/>
        <v/>
      </c>
      <c r="BU794" s="132" t="str">
        <f t="shared" si="250"/>
        <v/>
      </c>
      <c r="BV794" s="132" t="str">
        <f t="shared" si="250"/>
        <v/>
      </c>
      <c r="BW794" s="132" t="str">
        <f t="shared" si="250"/>
        <v/>
      </c>
      <c r="BY794" s="132">
        <f t="shared" ca="1" si="248"/>
        <v>232.75040000000001</v>
      </c>
      <c r="BZ794" s="132">
        <f t="shared" ca="1" si="248"/>
        <v>168.92070000000001</v>
      </c>
      <c r="CA794" s="132">
        <f t="shared" ca="1" si="248"/>
        <v>435.14580000000001</v>
      </c>
      <c r="CB794" s="132">
        <f t="shared" ca="1" si="248"/>
        <v>190.0181</v>
      </c>
    </row>
    <row r="795" spans="2:80" x14ac:dyDescent="0.2">
      <c r="B795" s="21" t="str">
        <f>IF(C795&lt;&gt;"",ROWS(B$3:Me)-1,"")</f>
        <v/>
      </c>
      <c r="C795" s="22" t="str">
        <f>IF(Drela!N795="","",Drela!N795)</f>
        <v/>
      </c>
      <c r="D795" s="23" t="str">
        <f>IF(Drela!O795="","",Drela!O795)</f>
        <v/>
      </c>
      <c r="F795" s="21" t="str">
        <f t="shared" si="241"/>
        <v/>
      </c>
      <c r="G795" s="22" t="str">
        <f>IF(Drela!Q795="","",Drela!Q795)</f>
        <v/>
      </c>
      <c r="H795" s="23" t="str">
        <f>IF(Drela!R795="","",Drela!R795)</f>
        <v/>
      </c>
      <c r="I795" s="29"/>
      <c r="J795" s="21" t="str">
        <f t="shared" si="242"/>
        <v/>
      </c>
      <c r="K795" s="22" t="str">
        <f>IF(Drela!AF795="","",Drela!AF795)</f>
        <v/>
      </c>
      <c r="L795" s="23" t="str">
        <f>IF(Drela!AG795="","",Drela!AG795)</f>
        <v/>
      </c>
      <c r="M795" s="29"/>
      <c r="N795" s="21" t="str">
        <f t="shared" si="243"/>
        <v/>
      </c>
      <c r="O795" s="22" t="str">
        <f>IF(Drela!AI795="","",Drela!AI795)</f>
        <v/>
      </c>
      <c r="P795" s="23" t="str">
        <f>IF(Drela!AJ795="","",Drela!AJ795)</f>
        <v/>
      </c>
      <c r="R795" s="21">
        <v>792</v>
      </c>
      <c r="S795" s="24">
        <f ca="1"/>
        <v>154.94992114066764</v>
      </c>
      <c r="T795" s="24">
        <f ca="1"/>
        <v>3.8216080857391934</v>
      </c>
      <c r="V795" s="21">
        <v>792</v>
      </c>
      <c r="W795" s="24">
        <f ca="1"/>
        <v>357.30762940879288</v>
      </c>
      <c r="X795" s="24">
        <f ca="1"/>
        <v>25.438041433115249</v>
      </c>
      <c r="Y795" s="30"/>
      <c r="Z795" s="21">
        <v>792</v>
      </c>
      <c r="AA795" s="24">
        <f ca="1"/>
        <v>232.73616310686216</v>
      </c>
      <c r="AB795" s="24">
        <f ca="1"/>
        <v>169.56195856688475</v>
      </c>
      <c r="AD795" s="21">
        <v>792</v>
      </c>
      <c r="AE795" s="24">
        <f ca="1"/>
        <v>435.09387137498743</v>
      </c>
      <c r="AF795" s="24">
        <f ca="1"/>
        <v>191.17839191426083</v>
      </c>
      <c r="AH795" s="21">
        <v>792</v>
      </c>
      <c r="AI795" s="24">
        <f t="shared" ca="1" si="237"/>
        <v>154.94990000000001</v>
      </c>
      <c r="AJ795" s="24">
        <f t="shared" ca="1" si="238"/>
        <v>3.8216000000000001</v>
      </c>
      <c r="AK795" s="24">
        <f t="shared" ca="1" si="239"/>
        <v>357.30759999999998</v>
      </c>
      <c r="AL795" s="24">
        <f t="shared" ca="1" si="240"/>
        <v>25.437999999999999</v>
      </c>
      <c r="AM795" s="26"/>
      <c r="AN795" s="26" t="str">
        <f ca="1">IF(AI795="","","G1 "&amp;Input!D55&amp;" "&amp;AI795&amp;" "&amp;Input!D$56&amp;" "&amp;AJ795&amp;" "&amp;Input!D$57&amp;" "&amp;AK795&amp;" "&amp;Input!D$58&amp;" "&amp;AL795&amp;" F "&amp;Input!D$51&amp;"")</f>
        <v>G1 X 154.9499 Y 3.8216 U 357.3076 Z 25.438 F 400</v>
      </c>
      <c r="AO795" s="26"/>
      <c r="AP795" s="26" t="str">
        <f ca="1">IF(AS795="","","G1 "&amp;Input!D$55&amp;" "&amp;AS795&amp;" "&amp;Input!D$56&amp;" "&amp;AT795&amp;" "&amp;Input!D$57&amp;" "&amp;AU795&amp;" "&amp;Input!D$58&amp;" "&amp;AV795&amp;" F "&amp;Input!D$52&amp;"")</f>
        <v>G1 X 232.7362 Y 169.562 U 435.0939 Z 191.1784 F 400</v>
      </c>
      <c r="AQ795" s="26"/>
      <c r="AR795" s="21">
        <v>792</v>
      </c>
      <c r="AS795" s="24">
        <f t="shared" ca="1" si="244"/>
        <v>232.7362</v>
      </c>
      <c r="AT795" s="24">
        <f t="shared" ca="1" si="245"/>
        <v>169.56200000000001</v>
      </c>
      <c r="AU795" s="24">
        <f t="shared" ca="1" si="246"/>
        <v>435.09390000000002</v>
      </c>
      <c r="AV795" s="24">
        <f t="shared" ca="1" si="247"/>
        <v>191.17840000000001</v>
      </c>
      <c r="BC795" t="s">
        <v>1219</v>
      </c>
      <c r="BF795" s="74" t="str">
        <f ca="1">IF(AI794="","","G1 "&amp;Input!D$55&amp;" "&amp;AI794&amp;" "&amp;Input!D$56&amp;" "&amp;AJ794&amp;" "&amp;Input!D$57&amp;" "&amp;AK794&amp;" "&amp;Input!D$58&amp;" "&amp;AL794&amp;" F "&amp;Input!D$51&amp;"")</f>
        <v>G1 X 154.898 Y 4.9819 U 357.2934 Z 26.0793 F 400</v>
      </c>
      <c r="BO795" s="132">
        <f t="shared" ca="1" si="249"/>
        <v>154.94990000000001</v>
      </c>
      <c r="BP795" s="132">
        <f t="shared" ca="1" si="249"/>
        <v>3.8216000000000001</v>
      </c>
      <c r="BQ795" s="132">
        <f t="shared" ca="1" si="249"/>
        <v>357.30759999999998</v>
      </c>
      <c r="BR795" s="132">
        <f t="shared" ca="1" si="249"/>
        <v>25.437999999999999</v>
      </c>
      <c r="BT795" s="132" t="str">
        <f t="shared" si="250"/>
        <v/>
      </c>
      <c r="BU795" s="132" t="str">
        <f t="shared" si="250"/>
        <v/>
      </c>
      <c r="BV795" s="132" t="str">
        <f t="shared" si="250"/>
        <v/>
      </c>
      <c r="BW795" s="132" t="str">
        <f t="shared" si="250"/>
        <v/>
      </c>
      <c r="BY795" s="132">
        <f t="shared" ca="1" si="248"/>
        <v>232.7362</v>
      </c>
      <c r="BZ795" s="132">
        <f t="shared" ca="1" si="248"/>
        <v>169.56200000000001</v>
      </c>
      <c r="CA795" s="132">
        <f t="shared" ca="1" si="248"/>
        <v>435.09390000000002</v>
      </c>
      <c r="CB795" s="132">
        <f t="shared" ca="1" si="248"/>
        <v>191.17840000000001</v>
      </c>
    </row>
    <row r="796" spans="2:80" x14ac:dyDescent="0.2">
      <c r="B796" s="21" t="str">
        <f>IF(C796&lt;&gt;"",ROWS(B$3:Me)-1,"")</f>
        <v/>
      </c>
      <c r="C796" s="22" t="str">
        <f>IF(Drela!N796="","",Drela!N796)</f>
        <v/>
      </c>
      <c r="D796" s="23" t="str">
        <f>IF(Drela!O796="","",Drela!O796)</f>
        <v/>
      </c>
      <c r="F796" s="21" t="str">
        <f t="shared" si="241"/>
        <v/>
      </c>
      <c r="G796" s="22" t="str">
        <f>IF(Drela!Q796="","",Drela!Q796)</f>
        <v/>
      </c>
      <c r="H796" s="23" t="str">
        <f>IF(Drela!R796="","",Drela!R796)</f>
        <v/>
      </c>
      <c r="I796" s="29"/>
      <c r="J796" s="21" t="str">
        <f t="shared" si="242"/>
        <v/>
      </c>
      <c r="K796" s="22" t="str">
        <f>IF(Drela!AF796="","",Drela!AF796)</f>
        <v/>
      </c>
      <c r="L796" s="23" t="str">
        <f>IF(Drela!AG796="","",Drela!AG796)</f>
        <v/>
      </c>
      <c r="M796" s="29"/>
      <c r="N796" s="21" t="str">
        <f t="shared" si="243"/>
        <v/>
      </c>
      <c r="O796" s="22" t="str">
        <f>IF(Drela!AI796="","",Drela!AI796)</f>
        <v/>
      </c>
      <c r="P796" s="23" t="str">
        <f>IF(Drela!AJ796="","",Drela!AJ796)</f>
        <v/>
      </c>
      <c r="R796" s="21">
        <v>793</v>
      </c>
      <c r="S796" s="24">
        <f ca="1"/>
        <v>155.26216366827842</v>
      </c>
      <c r="T796" s="24">
        <f ca="1"/>
        <v>3.0509837718334678</v>
      </c>
      <c r="V796" s="21">
        <v>793</v>
      </c>
      <c r="W796" s="24">
        <f ca="1"/>
        <v>357.47043578649971</v>
      </c>
      <c r="X796" s="24">
        <f ca="1"/>
        <v>25.008684420126698</v>
      </c>
      <c r="Y796" s="30"/>
      <c r="Z796" s="21">
        <v>793</v>
      </c>
      <c r="AA796" s="24">
        <f ca="1"/>
        <v>232.57335672915531</v>
      </c>
      <c r="AB796" s="24">
        <f ca="1"/>
        <v>169.99131557987329</v>
      </c>
      <c r="AD796" s="21">
        <v>793</v>
      </c>
      <c r="AE796" s="24">
        <f ca="1"/>
        <v>434.78162884737662</v>
      </c>
      <c r="AF796" s="24">
        <f ca="1"/>
        <v>191.94901622816656</v>
      </c>
      <c r="AH796" s="21">
        <v>793</v>
      </c>
      <c r="AI796" s="24">
        <f t="shared" ca="1" si="237"/>
        <v>155.26220000000001</v>
      </c>
      <c r="AJ796" s="24">
        <f t="shared" ca="1" si="238"/>
        <v>3.0510000000000002</v>
      </c>
      <c r="AK796" s="24">
        <f t="shared" ca="1" si="239"/>
        <v>357.47039999999998</v>
      </c>
      <c r="AL796" s="24">
        <f t="shared" ca="1" si="240"/>
        <v>25.008700000000001</v>
      </c>
      <c r="AM796" s="26"/>
      <c r="AN796" s="26" t="str">
        <f ca="1">IF(AI796="","","G1 "&amp;Input!D55&amp;" "&amp;AI796&amp;" "&amp;Input!D$56&amp;" "&amp;AJ796&amp;" "&amp;Input!D$57&amp;" "&amp;AK796&amp;" "&amp;Input!D$58&amp;" "&amp;AL796&amp;" F "&amp;Input!D$51&amp;"")</f>
        <v>G1 X 155.2622 Y 3.051 U 357.4704 Z 25.0087 F 400</v>
      </c>
      <c r="AO796" s="26"/>
      <c r="AP796" s="26" t="str">
        <f ca="1">IF(AS796="","","G1 "&amp;Input!D$55&amp;" "&amp;AS796&amp;" "&amp;Input!D$56&amp;" "&amp;AT796&amp;" "&amp;Input!D$57&amp;" "&amp;AU796&amp;" "&amp;Input!D$58&amp;" "&amp;AV796&amp;" F "&amp;Input!D$52&amp;"")</f>
        <v>G1 X 232.5734 Y 169.9913 U 434.7816 Z 191.949 F 400</v>
      </c>
      <c r="AQ796" s="26"/>
      <c r="AR796" s="21">
        <v>793</v>
      </c>
      <c r="AS796" s="24">
        <f t="shared" ca="1" si="244"/>
        <v>232.57339999999999</v>
      </c>
      <c r="AT796" s="24">
        <f t="shared" ca="1" si="245"/>
        <v>169.9913</v>
      </c>
      <c r="AU796" s="24">
        <f t="shared" ca="1" si="246"/>
        <v>434.78160000000003</v>
      </c>
      <c r="AV796" s="24">
        <f t="shared" ca="1" si="247"/>
        <v>191.94900000000001</v>
      </c>
      <c r="BC796" t="s">
        <v>1220</v>
      </c>
      <c r="BF796" s="74" t="str">
        <f ca="1">IF(AI795="","","G1 "&amp;Input!D$55&amp;" "&amp;AI795&amp;" "&amp;Input!D$56&amp;" "&amp;AJ795&amp;" "&amp;Input!D$57&amp;" "&amp;AK795&amp;" "&amp;Input!D$58&amp;" "&amp;AL795&amp;" F "&amp;Input!D$51&amp;"")</f>
        <v>G1 X 154.9499 Y 3.8216 U 357.3076 Z 25.438 F 400</v>
      </c>
      <c r="BO796" s="132">
        <f t="shared" ca="1" si="249"/>
        <v>155.26220000000001</v>
      </c>
      <c r="BP796" s="132">
        <f t="shared" ca="1" si="249"/>
        <v>3.0510000000000002</v>
      </c>
      <c r="BQ796" s="132">
        <f t="shared" ca="1" si="249"/>
        <v>357.47039999999998</v>
      </c>
      <c r="BR796" s="132">
        <f t="shared" ca="1" si="249"/>
        <v>25.008700000000001</v>
      </c>
      <c r="BT796" s="132" t="str">
        <f t="shared" si="250"/>
        <v/>
      </c>
      <c r="BU796" s="132" t="str">
        <f t="shared" si="250"/>
        <v/>
      </c>
      <c r="BV796" s="132" t="str">
        <f t="shared" si="250"/>
        <v/>
      </c>
      <c r="BW796" s="132" t="str">
        <f t="shared" si="250"/>
        <v/>
      </c>
      <c r="BY796" s="132">
        <f t="shared" ca="1" si="248"/>
        <v>232.57339999999999</v>
      </c>
      <c r="BZ796" s="132">
        <f t="shared" ca="1" si="248"/>
        <v>169.9913</v>
      </c>
      <c r="CA796" s="132">
        <f t="shared" ca="1" si="248"/>
        <v>434.78160000000003</v>
      </c>
      <c r="CB796" s="132">
        <f t="shared" ca="1" si="248"/>
        <v>191.94900000000001</v>
      </c>
    </row>
    <row r="797" spans="2:80" x14ac:dyDescent="0.2">
      <c r="B797" s="21" t="str">
        <f>IF(C797&lt;&gt;"",ROWS(B$3:Me)-1,"")</f>
        <v/>
      </c>
      <c r="C797" s="22" t="str">
        <f>IF(Drela!N797="","",Drela!N797)</f>
        <v/>
      </c>
      <c r="D797" s="23" t="str">
        <f>IF(Drela!O797="","",Drela!O797)</f>
        <v/>
      </c>
      <c r="F797" s="21" t="str">
        <f t="shared" si="241"/>
        <v/>
      </c>
      <c r="G797" s="22" t="str">
        <f>IF(Drela!Q797="","",Drela!Q797)</f>
        <v/>
      </c>
      <c r="H797" s="23" t="str">
        <f>IF(Drela!R797="","",Drela!R797)</f>
        <v/>
      </c>
      <c r="I797" s="29"/>
      <c r="J797" s="21" t="str">
        <f t="shared" si="242"/>
        <v/>
      </c>
      <c r="K797" s="22" t="str">
        <f>IF(Drela!AF797="","",Drela!AF797)</f>
        <v/>
      </c>
      <c r="L797" s="23" t="str">
        <f>IF(Drela!AG797="","",Drela!AG797)</f>
        <v/>
      </c>
      <c r="M797" s="29"/>
      <c r="N797" s="21" t="str">
        <f t="shared" si="243"/>
        <v/>
      </c>
      <c r="O797" s="22" t="str">
        <f>IF(Drela!AI797="","",Drela!AI797)</f>
        <v/>
      </c>
      <c r="P797" s="23" t="str">
        <f>IF(Drela!AJ797="","",Drela!AJ797)</f>
        <v/>
      </c>
      <c r="R797" s="21">
        <v>794</v>
      </c>
      <c r="S797" s="24">
        <f ca="1"/>
        <v>155.65724727742813</v>
      </c>
      <c r="T797" s="24">
        <f ca="1"/>
        <v>2.7909665017389003</v>
      </c>
      <c r="V797" s="21">
        <v>794</v>
      </c>
      <c r="W797" s="24">
        <f ca="1"/>
        <v>357.68533219543616</v>
      </c>
      <c r="X797" s="24">
        <f ca="1"/>
        <v>24.860210120844449</v>
      </c>
      <c r="Y797" s="30"/>
      <c r="Z797" s="21">
        <v>794</v>
      </c>
      <c r="AA797" s="24">
        <f ca="1"/>
        <v>232.35846032021888</v>
      </c>
      <c r="AB797" s="24">
        <f ca="1"/>
        <v>170.13978987915556</v>
      </c>
      <c r="AD797" s="21">
        <v>794</v>
      </c>
      <c r="AE797" s="24">
        <f ca="1"/>
        <v>434.38654523822692</v>
      </c>
      <c r="AF797" s="24">
        <f ca="1"/>
        <v>192.20903349826111</v>
      </c>
      <c r="AH797" s="21">
        <v>794</v>
      </c>
      <c r="AI797" s="24">
        <f t="shared" ca="1" si="237"/>
        <v>155.65719999999999</v>
      </c>
      <c r="AJ797" s="24">
        <f t="shared" ca="1" si="238"/>
        <v>2.7909999999999999</v>
      </c>
      <c r="AK797" s="24">
        <f t="shared" ca="1" si="239"/>
        <v>357.68529999999998</v>
      </c>
      <c r="AL797" s="24">
        <f t="shared" ca="1" si="240"/>
        <v>24.860199999999999</v>
      </c>
      <c r="AM797" s="26"/>
      <c r="AN797" s="26" t="str">
        <f ca="1">IF(AI797="","","G1 "&amp;Input!D55&amp;" "&amp;AI797&amp;" "&amp;Input!D$56&amp;" "&amp;AJ797&amp;" "&amp;Input!D$57&amp;" "&amp;AK797&amp;" "&amp;Input!D$58&amp;" "&amp;AL797&amp;" F "&amp;Input!D$51&amp;"")</f>
        <v>G1 X 155.6572 Y 2.791 U 357.6853 Z 24.8602 F 400</v>
      </c>
      <c r="AO797" s="26"/>
      <c r="AP797" s="26" t="str">
        <f ca="1">IF(AS797="","","G1 "&amp;Input!D$55&amp;" "&amp;AS797&amp;" "&amp;Input!D$56&amp;" "&amp;AT797&amp;" "&amp;Input!D$57&amp;" "&amp;AU797&amp;" "&amp;Input!D$58&amp;" "&amp;AV797&amp;" F "&amp;Input!D$52&amp;"")</f>
        <v>G1 X 232.3585 Y 170.1398 U 434.3865 Z 192.209 F 400</v>
      </c>
      <c r="AQ797" s="26"/>
      <c r="AR797" s="21">
        <v>794</v>
      </c>
      <c r="AS797" s="24">
        <f t="shared" ca="1" si="244"/>
        <v>232.35849999999999</v>
      </c>
      <c r="AT797" s="24">
        <f t="shared" ca="1" si="245"/>
        <v>170.13980000000001</v>
      </c>
      <c r="AU797" s="24">
        <f t="shared" ca="1" si="246"/>
        <v>434.38650000000001</v>
      </c>
      <c r="AV797" s="24">
        <f t="shared" ca="1" si="247"/>
        <v>192.209</v>
      </c>
      <c r="BC797" t="s">
        <v>1221</v>
      </c>
      <c r="BF797" s="74" t="str">
        <f ca="1">IF(AI796="","","G1 "&amp;Input!D$55&amp;" "&amp;AI796&amp;" "&amp;Input!D$56&amp;" "&amp;AJ796&amp;" "&amp;Input!D$57&amp;" "&amp;AK796&amp;" "&amp;Input!D$58&amp;" "&amp;AL796&amp;" F "&amp;Input!D$51&amp;"")</f>
        <v>G1 X 155.2622 Y 3.051 U 357.4704 Z 25.0087 F 400</v>
      </c>
      <c r="BO797" s="132">
        <f t="shared" ca="1" si="249"/>
        <v>155.65719999999999</v>
      </c>
      <c r="BP797" s="132">
        <f t="shared" ca="1" si="249"/>
        <v>2.7909999999999999</v>
      </c>
      <c r="BQ797" s="132">
        <f t="shared" ca="1" si="249"/>
        <v>357.68529999999998</v>
      </c>
      <c r="BR797" s="132">
        <f t="shared" ca="1" si="249"/>
        <v>24.860199999999999</v>
      </c>
      <c r="BT797" s="132" t="str">
        <f t="shared" si="250"/>
        <v/>
      </c>
      <c r="BU797" s="132" t="str">
        <f t="shared" si="250"/>
        <v/>
      </c>
      <c r="BV797" s="132" t="str">
        <f t="shared" si="250"/>
        <v/>
      </c>
      <c r="BW797" s="132" t="str">
        <f t="shared" si="250"/>
        <v/>
      </c>
      <c r="BY797" s="132">
        <f t="shared" ca="1" si="248"/>
        <v>232.35849999999999</v>
      </c>
      <c r="BZ797" s="132">
        <f t="shared" ca="1" si="248"/>
        <v>170.13980000000001</v>
      </c>
      <c r="CA797" s="132">
        <f t="shared" ca="1" si="248"/>
        <v>434.38650000000001</v>
      </c>
      <c r="CB797" s="132">
        <f t="shared" ca="1" si="248"/>
        <v>192.209</v>
      </c>
    </row>
    <row r="798" spans="2:80" x14ac:dyDescent="0.2">
      <c r="B798" s="21" t="str">
        <f>IF(C798&lt;&gt;"",ROWS(B$3:Me)-1,"")</f>
        <v/>
      </c>
      <c r="C798" s="22" t="str">
        <f>IF(Drela!N798="","",Drela!N798)</f>
        <v/>
      </c>
      <c r="D798" s="23" t="str">
        <f>IF(Drela!O798="","",Drela!O798)</f>
        <v/>
      </c>
      <c r="F798" s="21" t="str">
        <f t="shared" si="241"/>
        <v/>
      </c>
      <c r="G798" s="22" t="str">
        <f>IF(Drela!Q798="","",Drela!Q798)</f>
        <v/>
      </c>
      <c r="H798" s="23" t="str">
        <f>IF(Drela!R798="","",Drela!R798)</f>
        <v/>
      </c>
      <c r="I798" s="29"/>
      <c r="J798" s="21" t="str">
        <f t="shared" si="242"/>
        <v/>
      </c>
      <c r="K798" s="22" t="str">
        <f>IF(Drela!AF798="","",Drela!AF798)</f>
        <v/>
      </c>
      <c r="L798" s="23" t="str">
        <f>IF(Drela!AG798="","",Drela!AG798)</f>
        <v/>
      </c>
      <c r="M798" s="29"/>
      <c r="N798" s="21" t="str">
        <f t="shared" si="243"/>
        <v/>
      </c>
      <c r="O798" s="22" t="str">
        <f>IF(Drela!AI798="","",Drela!AI798)</f>
        <v/>
      </c>
      <c r="P798" s="23" t="str">
        <f>IF(Drela!AJ798="","",Drela!AJ798)</f>
        <v/>
      </c>
      <c r="R798" s="21">
        <v>795</v>
      </c>
      <c r="S798" s="24">
        <f ca="1"/>
        <v>156.08322252183211</v>
      </c>
      <c r="T798" s="24">
        <f ca="1"/>
        <v>2.8670062451520164</v>
      </c>
      <c r="V798" s="21">
        <v>795</v>
      </c>
      <c r="W798" s="24">
        <f ca="1"/>
        <v>357.92146509322197</v>
      </c>
      <c r="X798" s="24">
        <f ca="1"/>
        <v>24.896893301309536</v>
      </c>
      <c r="Y798" s="30"/>
      <c r="Z798" s="21">
        <v>795</v>
      </c>
      <c r="AA798" s="24">
        <f ca="1"/>
        <v>232.12232742243313</v>
      </c>
      <c r="AB798" s="24">
        <f ca="1"/>
        <v>170.10310669869048</v>
      </c>
      <c r="AD798" s="21">
        <v>795</v>
      </c>
      <c r="AE798" s="24">
        <f ca="1"/>
        <v>433.96056999382301</v>
      </c>
      <c r="AF798" s="24">
        <f ca="1"/>
        <v>192.13299375484797</v>
      </c>
      <c r="AH798" s="21">
        <v>795</v>
      </c>
      <c r="AI798" s="24">
        <f t="shared" ca="1" si="237"/>
        <v>156.08320000000001</v>
      </c>
      <c r="AJ798" s="24">
        <f t="shared" ca="1" si="238"/>
        <v>2.867</v>
      </c>
      <c r="AK798" s="24">
        <f t="shared" ca="1" si="239"/>
        <v>357.92149999999998</v>
      </c>
      <c r="AL798" s="24">
        <f t="shared" ca="1" si="240"/>
        <v>24.896899999999999</v>
      </c>
      <c r="AM798" s="26"/>
      <c r="AN798" s="26" t="str">
        <f ca="1">IF(AI798="","","G1 "&amp;Input!D55&amp;" "&amp;AI798&amp;" "&amp;Input!D$56&amp;" "&amp;AJ798&amp;" "&amp;Input!D$57&amp;" "&amp;AK798&amp;" "&amp;Input!D$58&amp;" "&amp;AL798&amp;" F "&amp;Input!D$51&amp;"")</f>
        <v>G1 X 156.0832 Y 2.867 U 357.9215 Z 24.8969 F 400</v>
      </c>
      <c r="AO798" s="26"/>
      <c r="AP798" s="26" t="str">
        <f ca="1">IF(AS798="","","G1 "&amp;Input!D$55&amp;" "&amp;AS798&amp;" "&amp;Input!D$56&amp;" "&amp;AT798&amp;" "&amp;Input!D$57&amp;" "&amp;AU798&amp;" "&amp;Input!D$58&amp;" "&amp;AV798&amp;" F "&amp;Input!D$52&amp;"")</f>
        <v>G1 X 232.1223 Y 170.1031 U 433.9606 Z 192.133 F 400</v>
      </c>
      <c r="AQ798" s="26"/>
      <c r="AR798" s="21">
        <v>795</v>
      </c>
      <c r="AS798" s="24">
        <f t="shared" ca="1" si="244"/>
        <v>232.1223</v>
      </c>
      <c r="AT798" s="24">
        <f t="shared" ca="1" si="245"/>
        <v>170.10310000000001</v>
      </c>
      <c r="AU798" s="24">
        <f t="shared" ca="1" si="246"/>
        <v>433.9606</v>
      </c>
      <c r="AV798" s="24">
        <f t="shared" ca="1" si="247"/>
        <v>192.13300000000001</v>
      </c>
      <c r="BC798" t="s">
        <v>1222</v>
      </c>
      <c r="BF798" s="74" t="str">
        <f ca="1">IF(AI797="","","G1 "&amp;Input!D$55&amp;" "&amp;AI797&amp;" "&amp;Input!D$56&amp;" "&amp;AJ797&amp;" "&amp;Input!D$57&amp;" "&amp;AK797&amp;" "&amp;Input!D$58&amp;" "&amp;AL797&amp;" F "&amp;Input!D$51&amp;"")</f>
        <v>G1 X 155.6572 Y 2.791 U 357.6853 Z 24.8602 F 400</v>
      </c>
      <c r="BO798" s="132">
        <f t="shared" ca="1" si="249"/>
        <v>156.08320000000001</v>
      </c>
      <c r="BP798" s="132">
        <f t="shared" ca="1" si="249"/>
        <v>2.867</v>
      </c>
      <c r="BQ798" s="132">
        <f t="shared" ca="1" si="249"/>
        <v>357.92149999999998</v>
      </c>
      <c r="BR798" s="132">
        <f t="shared" ca="1" si="249"/>
        <v>24.896899999999999</v>
      </c>
      <c r="BT798" s="132" t="str">
        <f t="shared" si="250"/>
        <v/>
      </c>
      <c r="BU798" s="132" t="str">
        <f t="shared" si="250"/>
        <v/>
      </c>
      <c r="BV798" s="132" t="str">
        <f t="shared" si="250"/>
        <v/>
      </c>
      <c r="BW798" s="132" t="str">
        <f t="shared" si="250"/>
        <v/>
      </c>
      <c r="BY798" s="132">
        <f t="shared" ca="1" si="248"/>
        <v>232.1223</v>
      </c>
      <c r="BZ798" s="132">
        <f t="shared" ca="1" si="248"/>
        <v>170.10310000000001</v>
      </c>
      <c r="CA798" s="132">
        <f t="shared" ca="1" si="248"/>
        <v>433.9606</v>
      </c>
      <c r="CB798" s="132">
        <f t="shared" ca="1" si="248"/>
        <v>192.13300000000001</v>
      </c>
    </row>
    <row r="799" spans="2:80" x14ac:dyDescent="0.2">
      <c r="B799" s="21" t="str">
        <f>IF(C799&lt;&gt;"",ROWS(B$3:Me)-1,"")</f>
        <v/>
      </c>
      <c r="C799" s="22" t="str">
        <f>IF(Drela!N799="","",Drela!N799)</f>
        <v/>
      </c>
      <c r="D799" s="23" t="str">
        <f>IF(Drela!O799="","",Drela!O799)</f>
        <v/>
      </c>
      <c r="F799" s="21" t="str">
        <f t="shared" si="241"/>
        <v/>
      </c>
      <c r="G799" s="22" t="str">
        <f>IF(Drela!Q799="","",Drela!Q799)</f>
        <v/>
      </c>
      <c r="H799" s="23" t="str">
        <f>IF(Drela!R799="","",Drela!R799)</f>
        <v/>
      </c>
      <c r="I799" s="29"/>
      <c r="J799" s="21" t="str">
        <f t="shared" si="242"/>
        <v/>
      </c>
      <c r="K799" s="22" t="str">
        <f>IF(Drela!AF799="","",Drela!AF799)</f>
        <v/>
      </c>
      <c r="L799" s="23" t="str">
        <f>IF(Drela!AG799="","",Drela!AG799)</f>
        <v/>
      </c>
      <c r="M799" s="29"/>
      <c r="N799" s="21" t="str">
        <f t="shared" si="243"/>
        <v/>
      </c>
      <c r="O799" s="22" t="str">
        <f>IF(Drela!AI799="","",Drela!AI799)</f>
        <v/>
      </c>
      <c r="P799" s="23" t="str">
        <f>IF(Drela!AJ799="","",Drela!AJ799)</f>
        <v/>
      </c>
      <c r="R799" s="21">
        <v>796</v>
      </c>
      <c r="S799" s="24">
        <f ca="1"/>
        <v>156.51952126845606</v>
      </c>
      <c r="T799" s="24">
        <f ca="1"/>
        <v>3.0306745791916709</v>
      </c>
      <c r="V799" s="21">
        <v>796</v>
      </c>
      <c r="W799" s="24">
        <f ca="1"/>
        <v>358.16438790221014</v>
      </c>
      <c r="X799" s="24">
        <f ca="1"/>
        <v>24.981829024834088</v>
      </c>
      <c r="Y799" s="30"/>
      <c r="Z799" s="21">
        <v>796</v>
      </c>
      <c r="AA799" s="24">
        <f ca="1"/>
        <v>231.87940461344496</v>
      </c>
      <c r="AB799" s="24">
        <f ca="1"/>
        <v>170.01817097516593</v>
      </c>
      <c r="AD799" s="21">
        <v>796</v>
      </c>
      <c r="AE799" s="24">
        <f ca="1"/>
        <v>433.52427124719907</v>
      </c>
      <c r="AF799" s="24">
        <f ca="1"/>
        <v>191.9693254208083</v>
      </c>
      <c r="AH799" s="21">
        <v>796</v>
      </c>
      <c r="AI799" s="24">
        <f t="shared" ca="1" si="237"/>
        <v>156.51949999999999</v>
      </c>
      <c r="AJ799" s="24">
        <f t="shared" ca="1" si="238"/>
        <v>3.0306999999999999</v>
      </c>
      <c r="AK799" s="24">
        <f t="shared" ca="1" si="239"/>
        <v>358.1644</v>
      </c>
      <c r="AL799" s="24">
        <f t="shared" ca="1" si="240"/>
        <v>24.9818</v>
      </c>
      <c r="AM799" s="26"/>
      <c r="AN799" s="26" t="str">
        <f ca="1">IF(AI799="","","G1 "&amp;Input!D55&amp;" "&amp;AI799&amp;" "&amp;Input!D$56&amp;" "&amp;AJ799&amp;" "&amp;Input!D$57&amp;" "&amp;AK799&amp;" "&amp;Input!D$58&amp;" "&amp;AL799&amp;" F "&amp;Input!D$51&amp;"")</f>
        <v>G1 X 156.5195 Y 3.0307 U 358.1644 Z 24.9818 F 400</v>
      </c>
      <c r="AO799" s="26"/>
      <c r="AP799" s="26" t="str">
        <f ca="1">IF(AS799="","","G1 "&amp;Input!D$55&amp;" "&amp;AS799&amp;" "&amp;Input!D$56&amp;" "&amp;AT799&amp;" "&amp;Input!D$57&amp;" "&amp;AU799&amp;" "&amp;Input!D$58&amp;" "&amp;AV799&amp;" F "&amp;Input!D$52&amp;"")</f>
        <v>G1 X 231.8794 Y 170.0182 U 433.5243 Z 191.9693 F 400</v>
      </c>
      <c r="AQ799" s="26"/>
      <c r="AR799" s="21">
        <v>796</v>
      </c>
      <c r="AS799" s="24">
        <f t="shared" ca="1" si="244"/>
        <v>231.8794</v>
      </c>
      <c r="AT799" s="24">
        <f t="shared" ca="1" si="245"/>
        <v>170.01820000000001</v>
      </c>
      <c r="AU799" s="24">
        <f t="shared" ca="1" si="246"/>
        <v>433.52429999999998</v>
      </c>
      <c r="AV799" s="24">
        <f t="shared" ca="1" si="247"/>
        <v>191.9693</v>
      </c>
      <c r="BC799" t="s">
        <v>1223</v>
      </c>
      <c r="BF799" s="74" t="str">
        <f ca="1">IF(AI798="","","G1 "&amp;Input!D$55&amp;" "&amp;AI798&amp;" "&amp;Input!D$56&amp;" "&amp;AJ798&amp;" "&amp;Input!D$57&amp;" "&amp;AK798&amp;" "&amp;Input!D$58&amp;" "&amp;AL798&amp;" F "&amp;Input!D$51&amp;"")</f>
        <v>G1 X 156.0832 Y 2.867 U 357.9215 Z 24.8969 F 400</v>
      </c>
      <c r="BO799" s="132">
        <f t="shared" ca="1" si="249"/>
        <v>156.51949999999999</v>
      </c>
      <c r="BP799" s="132">
        <f t="shared" ca="1" si="249"/>
        <v>3.0306999999999999</v>
      </c>
      <c r="BQ799" s="132">
        <f t="shared" ca="1" si="249"/>
        <v>358.1644</v>
      </c>
      <c r="BR799" s="132">
        <f t="shared" ca="1" si="249"/>
        <v>24.9818</v>
      </c>
      <c r="BT799" s="132" t="str">
        <f t="shared" si="250"/>
        <v/>
      </c>
      <c r="BU799" s="132" t="str">
        <f t="shared" si="250"/>
        <v/>
      </c>
      <c r="BV799" s="132" t="str">
        <f t="shared" si="250"/>
        <v/>
      </c>
      <c r="BW799" s="132" t="str">
        <f t="shared" si="250"/>
        <v/>
      </c>
      <c r="BY799" s="132">
        <f t="shared" ca="1" si="248"/>
        <v>231.8794</v>
      </c>
      <c r="BZ799" s="132">
        <f t="shared" ca="1" si="248"/>
        <v>170.01820000000001</v>
      </c>
      <c r="CA799" s="132">
        <f t="shared" ca="1" si="248"/>
        <v>433.52429999999998</v>
      </c>
      <c r="CB799" s="132">
        <f t="shared" ca="1" si="248"/>
        <v>191.9693</v>
      </c>
    </row>
    <row r="800" spans="2:80" x14ac:dyDescent="0.2">
      <c r="B800" s="21" t="str">
        <f>IF(C800&lt;&gt;"",ROWS(B$3:Me)-1,"")</f>
        <v/>
      </c>
      <c r="C800" s="22" t="str">
        <f>IF(Drela!N800="","",Drela!N800)</f>
        <v/>
      </c>
      <c r="D800" s="23" t="str">
        <f>IF(Drela!O800="","",Drela!O800)</f>
        <v/>
      </c>
      <c r="F800" s="21" t="str">
        <f t="shared" si="241"/>
        <v/>
      </c>
      <c r="G800" s="22" t="str">
        <f>IF(Drela!Q800="","",Drela!Q800)</f>
        <v/>
      </c>
      <c r="H800" s="23" t="str">
        <f>IF(Drela!R800="","",Drela!R800)</f>
        <v/>
      </c>
      <c r="I800" s="29"/>
      <c r="J800" s="21" t="str">
        <f t="shared" si="242"/>
        <v/>
      </c>
      <c r="K800" s="22" t="str">
        <f>IF(Drela!AF800="","",Drela!AF800)</f>
        <v/>
      </c>
      <c r="L800" s="23" t="str">
        <f>IF(Drela!AG800="","",Drela!AG800)</f>
        <v/>
      </c>
      <c r="M800" s="29"/>
      <c r="N800" s="21" t="str">
        <f t="shared" si="243"/>
        <v/>
      </c>
      <c r="O800" s="22" t="str">
        <f>IF(Drela!AI800="","",Drela!AI800)</f>
        <v/>
      </c>
      <c r="P800" s="23" t="str">
        <f>IF(Drela!AJ800="","",Drela!AJ800)</f>
        <v/>
      </c>
      <c r="R800" s="21">
        <v>797</v>
      </c>
      <c r="S800" s="24">
        <f ca="1"/>
        <v>156.94897475377786</v>
      </c>
      <c r="T800" s="24">
        <f ca="1"/>
        <v>3.0871432755418806</v>
      </c>
      <c r="V800" s="21">
        <v>797</v>
      </c>
      <c r="W800" s="24">
        <f ca="1"/>
        <v>358.4021977081506</v>
      </c>
      <c r="X800" s="24">
        <f ca="1"/>
        <v>25.007663483823237</v>
      </c>
      <c r="Y800" s="30"/>
      <c r="Z800" s="21">
        <v>797</v>
      </c>
      <c r="AA800" s="24">
        <f ca="1"/>
        <v>231.6415948075045</v>
      </c>
      <c r="AB800" s="24">
        <f ca="1"/>
        <v>169.99233651617678</v>
      </c>
      <c r="AD800" s="21">
        <v>797</v>
      </c>
      <c r="AE800" s="24">
        <f ca="1"/>
        <v>433.09481776187727</v>
      </c>
      <c r="AF800" s="24">
        <f ca="1"/>
        <v>191.91285672445809</v>
      </c>
      <c r="AH800" s="21">
        <v>797</v>
      </c>
      <c r="AI800" s="24">
        <f t="shared" ca="1" si="237"/>
        <v>156.94900000000001</v>
      </c>
      <c r="AJ800" s="24">
        <f t="shared" ca="1" si="238"/>
        <v>3.0871</v>
      </c>
      <c r="AK800" s="24">
        <f t="shared" ca="1" si="239"/>
        <v>358.40219999999999</v>
      </c>
      <c r="AL800" s="24">
        <f t="shared" ca="1" si="240"/>
        <v>25.0077</v>
      </c>
      <c r="AM800" s="26"/>
      <c r="AN800" s="26" t="str">
        <f ca="1">IF(AI800="","","G1 "&amp;Input!D55&amp;" "&amp;AI800&amp;" "&amp;Input!D$56&amp;" "&amp;AJ800&amp;" "&amp;Input!D$57&amp;" "&amp;AK800&amp;" "&amp;Input!D$58&amp;" "&amp;AL800&amp;" F "&amp;Input!D$51&amp;"")</f>
        <v>G1 X 156.949 Y 3.0871 U 358.4022 Z 25.0077 F 400</v>
      </c>
      <c r="AO800" s="26"/>
      <c r="AP800" s="26" t="str">
        <f ca="1">IF(AS800="","","G1 "&amp;Input!D$55&amp;" "&amp;AS800&amp;" "&amp;Input!D$56&amp;" "&amp;AT800&amp;" "&amp;Input!D$57&amp;" "&amp;AU800&amp;" "&amp;Input!D$58&amp;" "&amp;AV800&amp;" F "&amp;Input!D$52&amp;"")</f>
        <v>G1 X 231.6416 Y 169.9923 U 433.0948 Z 191.9129 F 400</v>
      </c>
      <c r="AQ800" s="26"/>
      <c r="AR800" s="21">
        <v>797</v>
      </c>
      <c r="AS800" s="24">
        <f t="shared" ca="1" si="244"/>
        <v>231.64160000000001</v>
      </c>
      <c r="AT800" s="24">
        <f t="shared" ca="1" si="245"/>
        <v>169.9923</v>
      </c>
      <c r="AU800" s="24">
        <f t="shared" ca="1" si="246"/>
        <v>433.09480000000002</v>
      </c>
      <c r="AV800" s="24">
        <f t="shared" ca="1" si="247"/>
        <v>191.91290000000001</v>
      </c>
      <c r="BC800" t="s">
        <v>1224</v>
      </c>
      <c r="BF800" s="74" t="str">
        <f ca="1">IF(AI799="","","G1 "&amp;Input!D$55&amp;" "&amp;AI799&amp;" "&amp;Input!D$56&amp;" "&amp;AJ799&amp;" "&amp;Input!D$57&amp;" "&amp;AK799&amp;" "&amp;Input!D$58&amp;" "&amp;AL799&amp;" F "&amp;Input!D$51&amp;"")</f>
        <v>G1 X 156.5195 Y 3.0307 U 358.1644 Z 24.9818 F 400</v>
      </c>
      <c r="BO800" s="132">
        <f t="shared" ca="1" si="249"/>
        <v>156.94900000000001</v>
      </c>
      <c r="BP800" s="132">
        <f t="shared" ca="1" si="249"/>
        <v>3.0871</v>
      </c>
      <c r="BQ800" s="132">
        <f t="shared" ca="1" si="249"/>
        <v>358.40219999999999</v>
      </c>
      <c r="BR800" s="132">
        <f t="shared" ca="1" si="249"/>
        <v>25.0077</v>
      </c>
      <c r="BT800" s="132" t="str">
        <f t="shared" si="250"/>
        <v/>
      </c>
      <c r="BU800" s="132" t="str">
        <f t="shared" si="250"/>
        <v/>
      </c>
      <c r="BV800" s="132" t="str">
        <f t="shared" si="250"/>
        <v/>
      </c>
      <c r="BW800" s="132" t="str">
        <f t="shared" si="250"/>
        <v/>
      </c>
      <c r="BY800" s="132">
        <f t="shared" ca="1" si="248"/>
        <v>231.64160000000001</v>
      </c>
      <c r="BZ800" s="132">
        <f t="shared" ca="1" si="248"/>
        <v>169.9923</v>
      </c>
      <c r="CA800" s="132">
        <f t="shared" ca="1" si="248"/>
        <v>433.09480000000002</v>
      </c>
      <c r="CB800" s="132">
        <f t="shared" ca="1" si="248"/>
        <v>191.91290000000001</v>
      </c>
    </row>
    <row r="801" spans="2:80" x14ac:dyDescent="0.2">
      <c r="B801" s="21" t="str">
        <f>IF(C801&lt;&gt;"",ROWS(B$3:Me)-1,"")</f>
        <v/>
      </c>
      <c r="C801" s="22" t="str">
        <f>IF(Drela!N801="","",Drela!N801)</f>
        <v/>
      </c>
      <c r="D801" s="23" t="str">
        <f>IF(Drela!O801="","",Drela!O801)</f>
        <v/>
      </c>
      <c r="F801" s="21" t="str">
        <f t="shared" si="241"/>
        <v/>
      </c>
      <c r="G801" s="22" t="str">
        <f>IF(Drela!Q801="","",Drela!Q801)</f>
        <v/>
      </c>
      <c r="H801" s="23" t="str">
        <f>IF(Drela!R801="","",Drela!R801)</f>
        <v/>
      </c>
      <c r="I801" s="29"/>
      <c r="J801" s="21" t="str">
        <f t="shared" si="242"/>
        <v/>
      </c>
      <c r="K801" s="22" t="str">
        <f>IF(Drela!AF801="","",Drela!AF801)</f>
        <v/>
      </c>
      <c r="L801" s="23" t="str">
        <f>IF(Drela!AG801="","",Drela!AG801)</f>
        <v/>
      </c>
      <c r="M801" s="29"/>
      <c r="N801" s="21" t="str">
        <f t="shared" si="243"/>
        <v/>
      </c>
      <c r="O801" s="22" t="str">
        <f>IF(Drela!AI801="","",Drela!AI801)</f>
        <v/>
      </c>
      <c r="P801" s="23" t="str">
        <f>IF(Drela!AJ801="","",Drela!AJ801)</f>
        <v/>
      </c>
      <c r="R801" s="21">
        <v>798</v>
      </c>
      <c r="S801" s="24">
        <f ca="1"/>
        <v>157.36801169232425</v>
      </c>
      <c r="T801" s="24">
        <f ca="1"/>
        <v>3.0559848841473118</v>
      </c>
      <c r="V801" s="21">
        <v>798</v>
      </c>
      <c r="W801" s="24">
        <f ca="1"/>
        <v>358.63316625038073</v>
      </c>
      <c r="X801" s="24">
        <f ca="1"/>
        <v>24.985247387054159</v>
      </c>
      <c r="Y801" s="30"/>
      <c r="Z801" s="21">
        <v>798</v>
      </c>
      <c r="AA801" s="24">
        <f ca="1"/>
        <v>231.41062626527435</v>
      </c>
      <c r="AB801" s="24">
        <f ca="1"/>
        <v>170.01475261294584</v>
      </c>
      <c r="AD801" s="21">
        <v>798</v>
      </c>
      <c r="AE801" s="24">
        <f ca="1"/>
        <v>432.67578082333085</v>
      </c>
      <c r="AF801" s="24">
        <f ca="1"/>
        <v>191.94401511585266</v>
      </c>
      <c r="AH801" s="21">
        <v>798</v>
      </c>
      <c r="AI801" s="24">
        <f t="shared" ca="1" si="237"/>
        <v>157.36799999999999</v>
      </c>
      <c r="AJ801" s="24">
        <f t="shared" ca="1" si="238"/>
        <v>3.056</v>
      </c>
      <c r="AK801" s="24">
        <f t="shared" ca="1" si="239"/>
        <v>358.63319999999999</v>
      </c>
      <c r="AL801" s="24">
        <f t="shared" ca="1" si="240"/>
        <v>24.985199999999999</v>
      </c>
      <c r="AM801" s="26"/>
      <c r="AN801" s="26" t="str">
        <f ca="1">IF(AI801="","","G1 "&amp;Input!D55&amp;" "&amp;AI801&amp;" "&amp;Input!D$56&amp;" "&amp;AJ801&amp;" "&amp;Input!D$57&amp;" "&amp;AK801&amp;" "&amp;Input!D$58&amp;" "&amp;AL801&amp;" F "&amp;Input!D$51&amp;"")</f>
        <v>G1 X 157.368 Y 3.056 U 358.6332 Z 24.9852 F 400</v>
      </c>
      <c r="AO801" s="26"/>
      <c r="AP801" s="26" t="str">
        <f ca="1">IF(AS801="","","G1 "&amp;Input!D$55&amp;" "&amp;AS801&amp;" "&amp;Input!D$56&amp;" "&amp;AT801&amp;" "&amp;Input!D$57&amp;" "&amp;AU801&amp;" "&amp;Input!D$58&amp;" "&amp;AV801&amp;" F "&amp;Input!D$52&amp;"")</f>
        <v>G1 X 231.4106 Y 170.0148 U 432.6758 Z 191.944 F 400</v>
      </c>
      <c r="AQ801" s="26"/>
      <c r="AR801" s="21">
        <v>798</v>
      </c>
      <c r="AS801" s="24">
        <f t="shared" ca="1" si="244"/>
        <v>231.41059999999999</v>
      </c>
      <c r="AT801" s="24">
        <f t="shared" ca="1" si="245"/>
        <v>170.01480000000001</v>
      </c>
      <c r="AU801" s="24">
        <f t="shared" ca="1" si="246"/>
        <v>432.67579999999998</v>
      </c>
      <c r="AV801" s="24">
        <f t="shared" ca="1" si="247"/>
        <v>191.94399999999999</v>
      </c>
      <c r="BC801" t="s">
        <v>1225</v>
      </c>
      <c r="BF801" s="74" t="str">
        <f ca="1">IF(AI800="","","G1 "&amp;Input!D$55&amp;" "&amp;AI800&amp;" "&amp;Input!D$56&amp;" "&amp;AJ800&amp;" "&amp;Input!D$57&amp;" "&amp;AK800&amp;" "&amp;Input!D$58&amp;" "&amp;AL800&amp;" F "&amp;Input!D$51&amp;"")</f>
        <v>G1 X 156.949 Y 3.0871 U 358.4022 Z 25.0077 F 400</v>
      </c>
      <c r="BO801" s="132">
        <f t="shared" ca="1" si="249"/>
        <v>157.36799999999999</v>
      </c>
      <c r="BP801" s="132">
        <f t="shared" ca="1" si="249"/>
        <v>3.056</v>
      </c>
      <c r="BQ801" s="132">
        <f t="shared" ca="1" si="249"/>
        <v>358.63319999999999</v>
      </c>
      <c r="BR801" s="132">
        <f t="shared" ca="1" si="249"/>
        <v>24.985199999999999</v>
      </c>
      <c r="BT801" s="132" t="str">
        <f t="shared" si="250"/>
        <v/>
      </c>
      <c r="BU801" s="132" t="str">
        <f t="shared" si="250"/>
        <v/>
      </c>
      <c r="BV801" s="132" t="str">
        <f t="shared" si="250"/>
        <v/>
      </c>
      <c r="BW801" s="132" t="str">
        <f t="shared" si="250"/>
        <v/>
      </c>
      <c r="BY801" s="132">
        <f t="shared" ca="1" si="248"/>
        <v>231.41059999999999</v>
      </c>
      <c r="BZ801" s="132">
        <f t="shared" ca="1" si="248"/>
        <v>170.01480000000001</v>
      </c>
      <c r="CA801" s="132">
        <f t="shared" ca="1" si="248"/>
        <v>432.67579999999998</v>
      </c>
      <c r="CB801" s="132">
        <f t="shared" ca="1" si="248"/>
        <v>191.94399999999999</v>
      </c>
    </row>
    <row r="802" spans="2:80" x14ac:dyDescent="0.2">
      <c r="B802" s="21" t="str">
        <f>IF(C802&lt;&gt;"",ROWS(B$3:Me)-1,"")</f>
        <v/>
      </c>
      <c r="C802" s="22" t="str">
        <f>IF(Drela!N802="","",Drela!N802)</f>
        <v/>
      </c>
      <c r="D802" s="23" t="str">
        <f>IF(Drela!O802="","",Drela!O802)</f>
        <v/>
      </c>
      <c r="F802" s="21" t="str">
        <f t="shared" si="241"/>
        <v/>
      </c>
      <c r="G802" s="22" t="str">
        <f>IF(Drela!Q802="","",Drela!Q802)</f>
        <v/>
      </c>
      <c r="H802" s="23" t="str">
        <f>IF(Drela!R802="","",Drela!R802)</f>
        <v/>
      </c>
      <c r="I802" s="29"/>
      <c r="J802" s="21" t="str">
        <f t="shared" si="242"/>
        <v/>
      </c>
      <c r="K802" s="22" t="str">
        <f>IF(Drela!AF802="","",Drela!AF802)</f>
        <v/>
      </c>
      <c r="L802" s="23" t="str">
        <f>IF(Drela!AG802="","",Drela!AG802)</f>
        <v/>
      </c>
      <c r="M802" s="29"/>
      <c r="N802" s="21" t="str">
        <f t="shared" si="243"/>
        <v/>
      </c>
      <c r="O802" s="22" t="str">
        <f>IF(Drela!AI802="","",Drela!AI802)</f>
        <v/>
      </c>
      <c r="P802" s="23" t="str">
        <f>IF(Drela!AJ802="","",Drela!AJ802)</f>
        <v/>
      </c>
      <c r="R802" s="21">
        <v>799</v>
      </c>
      <c r="S802" s="24">
        <f ca="1"/>
        <v>157.77646016813415</v>
      </c>
      <c r="T802" s="24">
        <f ca="1"/>
        <v>3.0103721495177918</v>
      </c>
      <c r="V802" s="21">
        <v>799</v>
      </c>
      <c r="W802" s="24">
        <f ca="1"/>
        <v>358.85810893163483</v>
      </c>
      <c r="X802" s="24">
        <f ca="1"/>
        <v>24.954982572397057</v>
      </c>
      <c r="Y802" s="30"/>
      <c r="Z802" s="21">
        <v>799</v>
      </c>
      <c r="AA802" s="24">
        <f ca="1"/>
        <v>231.18568358402018</v>
      </c>
      <c r="AB802" s="24">
        <f ca="1"/>
        <v>170.04501742760294</v>
      </c>
      <c r="AD802" s="21">
        <v>799</v>
      </c>
      <c r="AE802" s="24">
        <f ca="1"/>
        <v>432.26733234752095</v>
      </c>
      <c r="AF802" s="24">
        <f ca="1"/>
        <v>191.98962785048218</v>
      </c>
      <c r="AH802" s="21">
        <v>799</v>
      </c>
      <c r="AI802" s="24">
        <f t="shared" ca="1" si="237"/>
        <v>157.7765</v>
      </c>
      <c r="AJ802" s="24">
        <f t="shared" ca="1" si="238"/>
        <v>3.0104000000000002</v>
      </c>
      <c r="AK802" s="24">
        <f t="shared" ca="1" si="239"/>
        <v>358.85809999999998</v>
      </c>
      <c r="AL802" s="24">
        <f t="shared" ca="1" si="240"/>
        <v>24.954999999999998</v>
      </c>
      <c r="AM802" s="26"/>
      <c r="AN802" s="26" t="str">
        <f ca="1">IF(AI802="","","G1 "&amp;Input!D55&amp;" "&amp;AI802&amp;" "&amp;Input!D$56&amp;" "&amp;AJ802&amp;" "&amp;Input!D$57&amp;" "&amp;AK802&amp;" "&amp;Input!D$58&amp;" "&amp;AL802&amp;" F "&amp;Input!D$51&amp;"")</f>
        <v>G1 X 157.7765 Y 3.0104 U 358.8581 Z 24.955 F 400</v>
      </c>
      <c r="AO802" s="26"/>
      <c r="AP802" s="26" t="str">
        <f ca="1">IF(AS802="","","G1 "&amp;Input!D$55&amp;" "&amp;AS802&amp;" "&amp;Input!D$56&amp;" "&amp;AT802&amp;" "&amp;Input!D$57&amp;" "&amp;AU802&amp;" "&amp;Input!D$58&amp;" "&amp;AV802&amp;" F "&amp;Input!D$52&amp;"")</f>
        <v>G1 X 231.1857 Y 170.045 U 432.2673 Z 191.9896 F 400</v>
      </c>
      <c r="AQ802" s="26"/>
      <c r="AR802" s="21">
        <v>799</v>
      </c>
      <c r="AS802" s="24">
        <f t="shared" ca="1" si="244"/>
        <v>231.1857</v>
      </c>
      <c r="AT802" s="24">
        <f t="shared" ca="1" si="245"/>
        <v>170.04499999999999</v>
      </c>
      <c r="AU802" s="24">
        <f t="shared" ca="1" si="246"/>
        <v>432.26729999999998</v>
      </c>
      <c r="AV802" s="24">
        <f t="shared" ca="1" si="247"/>
        <v>191.9896</v>
      </c>
      <c r="BC802" t="s">
        <v>1226</v>
      </c>
      <c r="BF802" s="74" t="str">
        <f ca="1">IF(AI801="","","G1 "&amp;Input!D$55&amp;" "&amp;AI801&amp;" "&amp;Input!D$56&amp;" "&amp;AJ801&amp;" "&amp;Input!D$57&amp;" "&amp;AK801&amp;" "&amp;Input!D$58&amp;" "&amp;AL801&amp;" F "&amp;Input!D$51&amp;"")</f>
        <v>G1 X 157.368 Y 3.056 U 358.6332 Z 24.9852 F 400</v>
      </c>
      <c r="BO802" s="132">
        <f t="shared" ca="1" si="249"/>
        <v>157.7765</v>
      </c>
      <c r="BP802" s="132">
        <f t="shared" ca="1" si="249"/>
        <v>3.0104000000000002</v>
      </c>
      <c r="BQ802" s="132">
        <f t="shared" ca="1" si="249"/>
        <v>358.85809999999998</v>
      </c>
      <c r="BR802" s="132">
        <f t="shared" ca="1" si="249"/>
        <v>24.954999999999998</v>
      </c>
      <c r="BT802" s="132" t="str">
        <f t="shared" si="250"/>
        <v/>
      </c>
      <c r="BU802" s="132" t="str">
        <f t="shared" si="250"/>
        <v/>
      </c>
      <c r="BV802" s="132" t="str">
        <f t="shared" si="250"/>
        <v/>
      </c>
      <c r="BW802" s="132" t="str">
        <f t="shared" si="250"/>
        <v/>
      </c>
      <c r="BY802" s="132">
        <f t="shared" ca="1" si="248"/>
        <v>231.1857</v>
      </c>
      <c r="BZ802" s="132">
        <f t="shared" ca="1" si="248"/>
        <v>170.04499999999999</v>
      </c>
      <c r="CA802" s="132">
        <f t="shared" ca="1" si="248"/>
        <v>432.26729999999998</v>
      </c>
      <c r="CB802" s="132">
        <f t="shared" ca="1" si="248"/>
        <v>191.9896</v>
      </c>
    </row>
    <row r="803" spans="2:80" x14ac:dyDescent="0.2">
      <c r="B803" s="21" t="str">
        <f>IF(C803&lt;&gt;"",ROWS(B$3:Me)-1,"")</f>
        <v/>
      </c>
      <c r="C803" s="22" t="str">
        <f>IF(Drela!N803="","",Drela!N803)</f>
        <v/>
      </c>
      <c r="D803" s="23" t="str">
        <f>IF(Drela!O803="","",Drela!O803)</f>
        <v/>
      </c>
      <c r="F803" s="21" t="str">
        <f t="shared" si="241"/>
        <v/>
      </c>
      <c r="G803" s="22" t="str">
        <f>IF(Drela!Q803="","",Drela!Q803)</f>
        <v/>
      </c>
      <c r="H803" s="23" t="str">
        <f>IF(Drela!R803="","",Drela!R803)</f>
        <v/>
      </c>
      <c r="I803" s="29"/>
      <c r="J803" s="21" t="str">
        <f t="shared" si="242"/>
        <v/>
      </c>
      <c r="K803" s="22" t="str">
        <f>IF(Drela!AF803="","",Drela!AF803)</f>
        <v/>
      </c>
      <c r="L803" s="23" t="str">
        <f>IF(Drela!AG803="","",Drela!AG803)</f>
        <v/>
      </c>
      <c r="M803" s="29"/>
      <c r="N803" s="21" t="str">
        <f t="shared" si="243"/>
        <v/>
      </c>
      <c r="O803" s="22" t="str">
        <f>IF(Drela!AI803="","",Drela!AI803)</f>
        <v/>
      </c>
      <c r="P803" s="23" t="str">
        <f>IF(Drela!AJ803="","",Drela!AJ803)</f>
        <v/>
      </c>
      <c r="R803" s="21">
        <v>800</v>
      </c>
      <c r="S803" s="24">
        <f ca="1"/>
        <v>158.19329310342673</v>
      </c>
      <c r="T803" s="24">
        <f ca="1"/>
        <v>3.007748746365559</v>
      </c>
      <c r="V803" s="21">
        <v>800</v>
      </c>
      <c r="W803" s="24">
        <f ca="1"/>
        <v>359.08821560788351</v>
      </c>
      <c r="X803" s="24">
        <f ca="1"/>
        <v>24.948348462420043</v>
      </c>
      <c r="Y803" s="30"/>
      <c r="Z803" s="21">
        <v>800</v>
      </c>
      <c r="AA803" s="24">
        <f ca="1"/>
        <v>230.95557690777147</v>
      </c>
      <c r="AB803" s="24">
        <f ca="1"/>
        <v>170.05165153757994</v>
      </c>
      <c r="AD803" s="21">
        <v>800</v>
      </c>
      <c r="AE803" s="24">
        <f ca="1"/>
        <v>431.85049941222837</v>
      </c>
      <c r="AF803" s="24">
        <f ca="1"/>
        <v>191.99225125363444</v>
      </c>
      <c r="AH803" s="21">
        <v>800</v>
      </c>
      <c r="AI803" s="24">
        <f t="shared" ca="1" si="237"/>
        <v>158.19329999999999</v>
      </c>
      <c r="AJ803" s="24">
        <f t="shared" ca="1" si="238"/>
        <v>3.0076999999999998</v>
      </c>
      <c r="AK803" s="24">
        <f t="shared" ca="1" si="239"/>
        <v>359.08819999999997</v>
      </c>
      <c r="AL803" s="24">
        <f t="shared" ca="1" si="240"/>
        <v>24.9483</v>
      </c>
      <c r="AM803" s="26"/>
      <c r="AN803" s="26" t="str">
        <f ca="1">IF(AI803="","","G1 "&amp;Input!D55&amp;" "&amp;AI803&amp;" "&amp;Input!D$56&amp;" "&amp;AJ803&amp;" "&amp;Input!D$57&amp;" "&amp;AK803&amp;" "&amp;Input!D$58&amp;" "&amp;AL803&amp;" F "&amp;Input!D$51&amp;"")</f>
        <v>G1 X 158.1933 Y 3.0077 U 359.0882 Z 24.9483 F 400</v>
      </c>
      <c r="AO803" s="26"/>
      <c r="AP803" s="26" t="str">
        <f ca="1">IF(AS803="","","G1 "&amp;Input!D$55&amp;" "&amp;AS803&amp;" "&amp;Input!D$56&amp;" "&amp;AT803&amp;" "&amp;Input!D$57&amp;" "&amp;AU803&amp;" "&amp;Input!D$58&amp;" "&amp;AV803&amp;" F "&amp;Input!D$52&amp;"")</f>
        <v>G1 X 230.9556 Y 170.0517 U 431.8505 Z 191.9923 F 400</v>
      </c>
      <c r="AQ803" s="26"/>
      <c r="AR803" s="21">
        <v>800</v>
      </c>
      <c r="AS803" s="24">
        <f t="shared" ca="1" si="244"/>
        <v>230.9556</v>
      </c>
      <c r="AT803" s="24">
        <f t="shared" ca="1" si="245"/>
        <v>170.05170000000001</v>
      </c>
      <c r="AU803" s="24">
        <f t="shared" ca="1" si="246"/>
        <v>431.85050000000001</v>
      </c>
      <c r="AV803" s="24">
        <f t="shared" ca="1" si="247"/>
        <v>191.9923</v>
      </c>
      <c r="BC803" t="s">
        <v>1227</v>
      </c>
      <c r="BF803" s="74" t="str">
        <f ca="1">IF(AI802="","","G1 "&amp;Input!D$55&amp;" "&amp;AI802&amp;" "&amp;Input!D$56&amp;" "&amp;AJ802&amp;" "&amp;Input!D$57&amp;" "&amp;AK802&amp;" "&amp;Input!D$58&amp;" "&amp;AL802&amp;" F "&amp;Input!D$51&amp;"")</f>
        <v>G1 X 157.7765 Y 3.0104 U 358.8581 Z 24.955 F 400</v>
      </c>
      <c r="BO803" s="132">
        <f t="shared" ca="1" si="249"/>
        <v>158.19329999999999</v>
      </c>
      <c r="BP803" s="132">
        <f t="shared" ca="1" si="249"/>
        <v>3.0076999999999998</v>
      </c>
      <c r="BQ803" s="132">
        <f t="shared" ca="1" si="249"/>
        <v>359.08819999999997</v>
      </c>
      <c r="BR803" s="132">
        <f t="shared" ca="1" si="249"/>
        <v>24.9483</v>
      </c>
      <c r="BT803" s="132" t="str">
        <f t="shared" si="250"/>
        <v/>
      </c>
      <c r="BU803" s="132" t="str">
        <f t="shared" si="250"/>
        <v/>
      </c>
      <c r="BV803" s="132" t="str">
        <f t="shared" si="250"/>
        <v/>
      </c>
      <c r="BW803" s="132" t="str">
        <f t="shared" si="250"/>
        <v/>
      </c>
      <c r="BY803" s="132">
        <f t="shared" ca="1" si="248"/>
        <v>230.9556</v>
      </c>
      <c r="BZ803" s="132">
        <f t="shared" ca="1" si="248"/>
        <v>170.05170000000001</v>
      </c>
      <c r="CA803" s="132">
        <f t="shared" ca="1" si="248"/>
        <v>431.85050000000001</v>
      </c>
      <c r="CB803" s="132">
        <f t="shared" ca="1" si="248"/>
        <v>191.9923</v>
      </c>
    </row>
    <row r="804" spans="2:80" x14ac:dyDescent="0.2">
      <c r="B804" s="21" t="str">
        <f>IF(C804&lt;&gt;"",ROWS(B$3:Me)-1,"")</f>
        <v/>
      </c>
      <c r="C804" s="22" t="str">
        <f>IF(Drela!N804="","",Drela!N804)</f>
        <v/>
      </c>
      <c r="D804" s="23" t="str">
        <f>IF(Drela!O804="","",Drela!O804)</f>
        <v/>
      </c>
      <c r="F804" s="21" t="str">
        <f t="shared" si="241"/>
        <v/>
      </c>
      <c r="G804" s="22" t="str">
        <f>IF(Drela!Q804="","",Drela!Q804)</f>
        <v/>
      </c>
      <c r="H804" s="23" t="str">
        <f>IF(Drela!R804="","",Drela!R804)</f>
        <v/>
      </c>
      <c r="I804" s="29"/>
      <c r="J804" s="21" t="str">
        <f t="shared" si="242"/>
        <v/>
      </c>
      <c r="K804" s="22" t="str">
        <f>IF(Drela!AF804="","",Drela!AF804)</f>
        <v/>
      </c>
      <c r="L804" s="23" t="str">
        <f>IF(Drela!AG804="","",Drela!AG804)</f>
        <v/>
      </c>
      <c r="M804" s="29"/>
      <c r="N804" s="21" t="str">
        <f t="shared" si="243"/>
        <v/>
      </c>
      <c r="O804" s="22" t="str">
        <f>IF(Drela!AI804="","",Drela!AI804)</f>
        <v/>
      </c>
      <c r="P804" s="23" t="str">
        <f>IF(Drela!AJ804="","",Drela!AJ804)</f>
        <v/>
      </c>
      <c r="R804" s="21">
        <v>801</v>
      </c>
      <c r="S804" s="24">
        <f ca="1"/>
        <v>158.71406277314227</v>
      </c>
      <c r="T804" s="24">
        <f ca="1"/>
        <v>3.0426420702124952</v>
      </c>
      <c r="V804" s="21">
        <v>801</v>
      </c>
      <c r="W804" s="24">
        <f ca="1"/>
        <v>359.37617394804249</v>
      </c>
      <c r="X804" s="24">
        <f ca="1"/>
        <v>24.961134818482922</v>
      </c>
      <c r="Y804" s="30"/>
      <c r="Z804" s="21">
        <v>801</v>
      </c>
      <c r="AA804" s="24">
        <f ca="1"/>
        <v>230.66761856761252</v>
      </c>
      <c r="AB804" s="24">
        <f ca="1"/>
        <v>170.03886518151708</v>
      </c>
      <c r="AD804" s="21">
        <v>801</v>
      </c>
      <c r="AE804" s="24">
        <f ca="1"/>
        <v>431.32972974251288</v>
      </c>
      <c r="AF804" s="24">
        <f ca="1"/>
        <v>191.95735792978752</v>
      </c>
      <c r="AH804" s="21">
        <v>801</v>
      </c>
      <c r="AI804" s="24">
        <f t="shared" ca="1" si="237"/>
        <v>158.7141</v>
      </c>
      <c r="AJ804" s="24">
        <f t="shared" ca="1" si="238"/>
        <v>3.0426000000000002</v>
      </c>
      <c r="AK804" s="24">
        <f t="shared" ca="1" si="239"/>
        <v>359.37619999999998</v>
      </c>
      <c r="AL804" s="24">
        <f t="shared" ca="1" si="240"/>
        <v>24.961099999999998</v>
      </c>
      <c r="AM804" s="26"/>
      <c r="AN804" s="26" t="str">
        <f ca="1">IF(AI804="","","G1 "&amp;Input!D55&amp;" "&amp;AI804&amp;" "&amp;Input!D$56&amp;" "&amp;AJ804&amp;" "&amp;Input!D$57&amp;" "&amp;AK804&amp;" "&amp;Input!D$58&amp;" "&amp;AL804&amp;" F "&amp;Input!D$51&amp;"")</f>
        <v>G1 X 158.7141 Y 3.0426 U 359.3762 Z 24.9611 F 400</v>
      </c>
      <c r="AO804" s="26"/>
      <c r="AP804" s="26" t="str">
        <f ca="1">IF(AS804="","","G1 "&amp;Input!D$55&amp;" "&amp;AS804&amp;" "&amp;Input!D$56&amp;" "&amp;AT804&amp;" "&amp;Input!D$57&amp;" "&amp;AU804&amp;" "&amp;Input!D$58&amp;" "&amp;AV804&amp;" F "&amp;Input!D$52&amp;"")</f>
        <v>G1 X 230.6676 Y 170.0389 U 431.3297 Z 191.9574 F 400</v>
      </c>
      <c r="AQ804" s="26"/>
      <c r="AR804" s="21">
        <v>801</v>
      </c>
      <c r="AS804" s="24">
        <f t="shared" ca="1" si="244"/>
        <v>230.66759999999999</v>
      </c>
      <c r="AT804" s="24">
        <f t="shared" ca="1" si="245"/>
        <v>170.03890000000001</v>
      </c>
      <c r="AU804" s="24">
        <f t="shared" ca="1" si="246"/>
        <v>431.3297</v>
      </c>
      <c r="AV804" s="24">
        <f t="shared" ca="1" si="247"/>
        <v>191.95740000000001</v>
      </c>
      <c r="BC804" t="s">
        <v>1228</v>
      </c>
      <c r="BF804" s="74" t="str">
        <f ca="1">IF(AI803="","","G1 "&amp;Input!D$55&amp;" "&amp;AI803&amp;" "&amp;Input!D$56&amp;" "&amp;AJ803&amp;" "&amp;Input!D$57&amp;" "&amp;AK803&amp;" "&amp;Input!D$58&amp;" "&amp;AL803&amp;" F "&amp;Input!D$51&amp;"")</f>
        <v>G1 X 158.1933 Y 3.0077 U 359.0882 Z 24.9483 F 400</v>
      </c>
      <c r="BO804" s="132">
        <f t="shared" ref="BO804:BR823" ca="1" si="251">IFERROR(MID($AN804,FIND(" ",$AN804,FIND(BO$2,$AN804,1)),FIND(" ",$AN804,FIND(" ",$AN804,FIND(BO$2,$AN804,1))+1)-FIND(" ",$AN804,FIND(BO$2,$AN804,1)))*1,"")</f>
        <v>158.7141</v>
      </c>
      <c r="BP804" s="132">
        <f t="shared" ca="1" si="251"/>
        <v>3.0426000000000002</v>
      </c>
      <c r="BQ804" s="132">
        <f t="shared" ca="1" si="251"/>
        <v>359.37619999999998</v>
      </c>
      <c r="BR804" s="132">
        <f t="shared" ca="1" si="251"/>
        <v>24.961099999999998</v>
      </c>
      <c r="BT804" s="132" t="str">
        <f t="shared" ref="BT804:BW823" si="252">IFERROR(MID($AO804,FIND(" ",$AO804,FIND(BT$2,$AO804,1)),FIND(" ",$AO804,FIND(" ",$AO804,FIND(BT$2,$AO804,1))+1)-FIND(" ",$AO804,FIND(BT$2,$AO804,1)))*1,"")</f>
        <v/>
      </c>
      <c r="BU804" s="132" t="str">
        <f t="shared" si="252"/>
        <v/>
      </c>
      <c r="BV804" s="132" t="str">
        <f t="shared" si="252"/>
        <v/>
      </c>
      <c r="BW804" s="132" t="str">
        <f t="shared" si="252"/>
        <v/>
      </c>
      <c r="BY804" s="132">
        <f t="shared" ca="1" si="248"/>
        <v>230.66759999999999</v>
      </c>
      <c r="BZ804" s="132">
        <f t="shared" ca="1" si="248"/>
        <v>170.03890000000001</v>
      </c>
      <c r="CA804" s="132">
        <f t="shared" ca="1" si="248"/>
        <v>431.3297</v>
      </c>
      <c r="CB804" s="132">
        <f t="shared" ca="1" si="248"/>
        <v>191.95740000000001</v>
      </c>
    </row>
    <row r="805" spans="2:80" x14ac:dyDescent="0.2">
      <c r="B805" s="21" t="str">
        <f>IF(C805&lt;&gt;"",ROWS(B$3:Me)-1,"")</f>
        <v/>
      </c>
      <c r="C805" s="22" t="str">
        <f>IF(Drela!N805="","",Drela!N805)</f>
        <v/>
      </c>
      <c r="D805" s="23" t="str">
        <f>IF(Drela!O805="","",Drela!O805)</f>
        <v/>
      </c>
      <c r="F805" s="21" t="str">
        <f t="shared" si="241"/>
        <v/>
      </c>
      <c r="G805" s="22" t="str">
        <f>IF(Drela!Q805="","",Drela!Q805)</f>
        <v/>
      </c>
      <c r="H805" s="23" t="str">
        <f>IF(Drela!R805="","",Drela!R805)</f>
        <v/>
      </c>
      <c r="I805" s="29"/>
      <c r="J805" s="21" t="str">
        <f t="shared" si="242"/>
        <v/>
      </c>
      <c r="K805" s="22" t="str">
        <f>IF(Drela!AF805="","",Drela!AF805)</f>
        <v/>
      </c>
      <c r="L805" s="23" t="str">
        <f>IF(Drela!AG805="","",Drela!AG805)</f>
        <v/>
      </c>
      <c r="M805" s="29"/>
      <c r="N805" s="21" t="str">
        <f t="shared" si="243"/>
        <v/>
      </c>
      <c r="O805" s="22" t="str">
        <f>IF(Drela!AI805="","",Drela!AI805)</f>
        <v/>
      </c>
      <c r="P805" s="23" t="str">
        <f>IF(Drela!AJ805="","",Drela!AJ805)</f>
        <v/>
      </c>
      <c r="R805" s="21">
        <v>802</v>
      </c>
      <c r="S805" s="24">
        <f ca="1"/>
        <v>159.45346629040125</v>
      </c>
      <c r="T805" s="24">
        <f ca="1"/>
        <v>3.0938504467828922</v>
      </c>
      <c r="V805" s="21">
        <v>802</v>
      </c>
      <c r="W805" s="24">
        <f ca="1"/>
        <v>359.78504607426368</v>
      </c>
      <c r="X805" s="24">
        <f ca="1"/>
        <v>24.980208986643426</v>
      </c>
      <c r="Y805" s="30"/>
      <c r="Z805" s="21">
        <v>802</v>
      </c>
      <c r="AA805" s="24">
        <f ca="1"/>
        <v>230.25874644139134</v>
      </c>
      <c r="AB805" s="24">
        <f ca="1"/>
        <v>170.01979101335658</v>
      </c>
      <c r="AD805" s="21">
        <v>802</v>
      </c>
      <c r="AE805" s="24">
        <f ca="1"/>
        <v>430.59032622525388</v>
      </c>
      <c r="AF805" s="24">
        <f ca="1"/>
        <v>191.90614955321712</v>
      </c>
      <c r="AH805" s="21">
        <v>802</v>
      </c>
      <c r="AI805" s="24">
        <f t="shared" ca="1" si="237"/>
        <v>159.45349999999999</v>
      </c>
      <c r="AJ805" s="24">
        <f t="shared" ca="1" si="238"/>
        <v>3.0939000000000001</v>
      </c>
      <c r="AK805" s="24">
        <f t="shared" ca="1" si="239"/>
        <v>359.78500000000003</v>
      </c>
      <c r="AL805" s="24">
        <f t="shared" ca="1" si="240"/>
        <v>24.9802</v>
      </c>
      <c r="AM805" s="26"/>
      <c r="AN805" s="26" t="str">
        <f ca="1">IF(AI805="","","G1 "&amp;Input!D55&amp;" "&amp;AI805&amp;" "&amp;Input!D$56&amp;" "&amp;AJ805&amp;" "&amp;Input!D$57&amp;" "&amp;AK805&amp;" "&amp;Input!D$58&amp;" "&amp;AL805&amp;" F "&amp;Input!D$51&amp;"")</f>
        <v>G1 X 159.4535 Y 3.0939 U 359.785 Z 24.9802 F 400</v>
      </c>
      <c r="AO805" s="26"/>
      <c r="AP805" s="26" t="str">
        <f ca="1">IF(AS805="","","G1 "&amp;Input!D$55&amp;" "&amp;AS805&amp;" "&amp;Input!D$56&amp;" "&amp;AT805&amp;" "&amp;Input!D$57&amp;" "&amp;AU805&amp;" "&amp;Input!D$58&amp;" "&amp;AV805&amp;" F "&amp;Input!D$52&amp;"")</f>
        <v>G1 X 230.2587 Y 170.0198 U 430.5903 Z 191.9061 F 400</v>
      </c>
      <c r="AQ805" s="26"/>
      <c r="AR805" s="21">
        <v>802</v>
      </c>
      <c r="AS805" s="24">
        <f t="shared" ca="1" si="244"/>
        <v>230.2587</v>
      </c>
      <c r="AT805" s="24">
        <f t="shared" ca="1" si="245"/>
        <v>170.0198</v>
      </c>
      <c r="AU805" s="24">
        <f t="shared" ca="1" si="246"/>
        <v>430.59030000000001</v>
      </c>
      <c r="AV805" s="24">
        <f t="shared" ca="1" si="247"/>
        <v>191.90610000000001</v>
      </c>
      <c r="BC805" t="s">
        <v>1229</v>
      </c>
      <c r="BF805" s="74" t="str">
        <f ca="1">IF(AI804="","","G1 "&amp;Input!D$55&amp;" "&amp;AI804&amp;" "&amp;Input!D$56&amp;" "&amp;AJ804&amp;" "&amp;Input!D$57&amp;" "&amp;AK804&amp;" "&amp;Input!D$58&amp;" "&amp;AL804&amp;" F "&amp;Input!D$51&amp;"")</f>
        <v>G1 X 158.7141 Y 3.0426 U 359.3762 Z 24.9611 F 400</v>
      </c>
      <c r="BO805" s="132">
        <f t="shared" ca="1" si="251"/>
        <v>159.45349999999999</v>
      </c>
      <c r="BP805" s="132">
        <f t="shared" ca="1" si="251"/>
        <v>3.0939000000000001</v>
      </c>
      <c r="BQ805" s="132">
        <f t="shared" ca="1" si="251"/>
        <v>359.78500000000003</v>
      </c>
      <c r="BR805" s="132">
        <f t="shared" ca="1" si="251"/>
        <v>24.9802</v>
      </c>
      <c r="BT805" s="132" t="str">
        <f t="shared" si="252"/>
        <v/>
      </c>
      <c r="BU805" s="132" t="str">
        <f t="shared" si="252"/>
        <v/>
      </c>
      <c r="BV805" s="132" t="str">
        <f t="shared" si="252"/>
        <v/>
      </c>
      <c r="BW805" s="132" t="str">
        <f t="shared" si="252"/>
        <v/>
      </c>
      <c r="BY805" s="132">
        <f t="shared" ca="1" si="248"/>
        <v>230.2587</v>
      </c>
      <c r="BZ805" s="132">
        <f t="shared" ca="1" si="248"/>
        <v>170.0198</v>
      </c>
      <c r="CA805" s="132">
        <f t="shared" ca="1" si="248"/>
        <v>430.59030000000001</v>
      </c>
      <c r="CB805" s="132">
        <f t="shared" ca="1" si="248"/>
        <v>191.90610000000001</v>
      </c>
    </row>
    <row r="806" spans="2:80" x14ac:dyDescent="0.2">
      <c r="B806" s="21" t="str">
        <f>IF(C806&lt;&gt;"",ROWS(B$3:Me)-1,"")</f>
        <v/>
      </c>
      <c r="C806" s="22" t="str">
        <f>IF(Drela!N806="","",Drela!N806)</f>
        <v/>
      </c>
      <c r="D806" s="23" t="str">
        <f>IF(Drela!O806="","",Drela!O806)</f>
        <v/>
      </c>
      <c r="F806" s="21" t="str">
        <f t="shared" si="241"/>
        <v/>
      </c>
      <c r="G806" s="22" t="str">
        <f>IF(Drela!Q806="","",Drela!Q806)</f>
        <v/>
      </c>
      <c r="H806" s="23" t="str">
        <f>IF(Drela!R806="","",Drela!R806)</f>
        <v/>
      </c>
      <c r="I806" s="29"/>
      <c r="J806" s="21" t="str">
        <f t="shared" si="242"/>
        <v/>
      </c>
      <c r="K806" s="22" t="str">
        <f>IF(Drela!AF806="","",Drela!AF806)</f>
        <v/>
      </c>
      <c r="L806" s="23" t="str">
        <f>IF(Drela!AG806="","",Drela!AG806)</f>
        <v/>
      </c>
      <c r="M806" s="29"/>
      <c r="N806" s="21" t="str">
        <f t="shared" si="243"/>
        <v/>
      </c>
      <c r="O806" s="22" t="str">
        <f>IF(Drela!AI806="","",Drela!AI806)</f>
        <v/>
      </c>
      <c r="P806" s="23" t="str">
        <f>IF(Drela!AJ806="","",Drela!AJ806)</f>
        <v/>
      </c>
      <c r="R806" s="21">
        <v>803</v>
      </c>
      <c r="S806" s="24">
        <f ca="1"/>
        <v>160.47718174754118</v>
      </c>
      <c r="T806" s="24">
        <f ca="1"/>
        <v>3.1436522703666179</v>
      </c>
      <c r="V806" s="21">
        <v>803</v>
      </c>
      <c r="W806" s="24">
        <f ca="1"/>
        <v>360.35087331389377</v>
      </c>
      <c r="X806" s="24">
        <f ca="1"/>
        <v>24.994969538440714</v>
      </c>
      <c r="Y806" s="30"/>
      <c r="Z806" s="21">
        <v>803</v>
      </c>
      <c r="AA806" s="24">
        <f ca="1"/>
        <v>229.6929192017613</v>
      </c>
      <c r="AB806" s="24">
        <f ca="1"/>
        <v>170.0050304615593</v>
      </c>
      <c r="AD806" s="21">
        <v>803</v>
      </c>
      <c r="AE806" s="24">
        <f ca="1"/>
        <v>429.56661076811395</v>
      </c>
      <c r="AF806" s="24">
        <f ca="1"/>
        <v>191.8563477296334</v>
      </c>
      <c r="AH806" s="21">
        <v>803</v>
      </c>
      <c r="AI806" s="24">
        <f t="shared" ca="1" si="237"/>
        <v>160.47720000000001</v>
      </c>
      <c r="AJ806" s="24">
        <f t="shared" ca="1" si="238"/>
        <v>3.1436999999999999</v>
      </c>
      <c r="AK806" s="24">
        <f t="shared" ca="1" si="239"/>
        <v>360.35090000000002</v>
      </c>
      <c r="AL806" s="24">
        <f t="shared" ca="1" si="240"/>
        <v>24.995000000000001</v>
      </c>
      <c r="AM806" s="26"/>
      <c r="AN806" s="26" t="str">
        <f ca="1">IF(AI806="","","G1 "&amp;Input!D55&amp;" "&amp;AI806&amp;" "&amp;Input!D$56&amp;" "&amp;AJ806&amp;" "&amp;Input!D$57&amp;" "&amp;AK806&amp;" "&amp;Input!D$58&amp;" "&amp;AL806&amp;" F "&amp;Input!D$51&amp;"")</f>
        <v>G1 X 160.4772 Y 3.1437 U 360.3509 Z 24.995 F 400</v>
      </c>
      <c r="AO806" s="26"/>
      <c r="AP806" s="26" t="str">
        <f ca="1">IF(AS806="","","G1 "&amp;Input!D$55&amp;" "&amp;AS806&amp;" "&amp;Input!D$56&amp;" "&amp;AT806&amp;" "&amp;Input!D$57&amp;" "&amp;AU806&amp;" "&amp;Input!D$58&amp;" "&amp;AV806&amp;" F "&amp;Input!D$52&amp;"")</f>
        <v>G1 X 229.6929 Y 170.005 U 429.5666 Z 191.8563 F 400</v>
      </c>
      <c r="AQ806" s="26"/>
      <c r="AR806" s="21">
        <v>803</v>
      </c>
      <c r="AS806" s="24">
        <f t="shared" ca="1" si="244"/>
        <v>229.69290000000001</v>
      </c>
      <c r="AT806" s="24">
        <f t="shared" ca="1" si="245"/>
        <v>170.005</v>
      </c>
      <c r="AU806" s="24">
        <f t="shared" ca="1" si="246"/>
        <v>429.56659999999999</v>
      </c>
      <c r="AV806" s="24">
        <f t="shared" ca="1" si="247"/>
        <v>191.8563</v>
      </c>
      <c r="BC806" t="s">
        <v>1230</v>
      </c>
      <c r="BF806" s="74" t="str">
        <f ca="1">IF(AI805="","","G1 "&amp;Input!D$55&amp;" "&amp;AI805&amp;" "&amp;Input!D$56&amp;" "&amp;AJ805&amp;" "&amp;Input!D$57&amp;" "&amp;AK805&amp;" "&amp;Input!D$58&amp;" "&amp;AL805&amp;" F "&amp;Input!D$51&amp;"")</f>
        <v>G1 X 159.4535 Y 3.0939 U 359.785 Z 24.9802 F 400</v>
      </c>
      <c r="BO806" s="132">
        <f t="shared" ca="1" si="251"/>
        <v>160.47720000000001</v>
      </c>
      <c r="BP806" s="132">
        <f t="shared" ca="1" si="251"/>
        <v>3.1436999999999999</v>
      </c>
      <c r="BQ806" s="132">
        <f t="shared" ca="1" si="251"/>
        <v>360.35090000000002</v>
      </c>
      <c r="BR806" s="132">
        <f t="shared" ca="1" si="251"/>
        <v>24.995000000000001</v>
      </c>
      <c r="BT806" s="132" t="str">
        <f t="shared" si="252"/>
        <v/>
      </c>
      <c r="BU806" s="132" t="str">
        <f t="shared" si="252"/>
        <v/>
      </c>
      <c r="BV806" s="132" t="str">
        <f t="shared" si="252"/>
        <v/>
      </c>
      <c r="BW806" s="132" t="str">
        <f t="shared" si="252"/>
        <v/>
      </c>
      <c r="BY806" s="132">
        <f t="shared" ca="1" si="248"/>
        <v>229.69290000000001</v>
      </c>
      <c r="BZ806" s="132">
        <f t="shared" ca="1" si="248"/>
        <v>170.005</v>
      </c>
      <c r="CA806" s="132">
        <f t="shared" ca="1" si="248"/>
        <v>429.56659999999999</v>
      </c>
      <c r="CB806" s="132">
        <f t="shared" ca="1" si="248"/>
        <v>191.8563</v>
      </c>
    </row>
    <row r="807" spans="2:80" x14ac:dyDescent="0.2">
      <c r="B807" s="21" t="str">
        <f>IF(C807&lt;&gt;"",ROWS(B$3:Me)-1,"")</f>
        <v/>
      </c>
      <c r="C807" s="22" t="str">
        <f>IF(Drela!N807="","",Drela!N807)</f>
        <v/>
      </c>
      <c r="D807" s="23" t="str">
        <f>IF(Drela!O807="","",Drela!O807)</f>
        <v/>
      </c>
      <c r="F807" s="21" t="str">
        <f t="shared" si="241"/>
        <v/>
      </c>
      <c r="G807" s="22" t="str">
        <f>IF(Drela!Q807="","",Drela!Q807)</f>
        <v/>
      </c>
      <c r="H807" s="23" t="str">
        <f>IF(Drela!R807="","",Drela!R807)</f>
        <v/>
      </c>
      <c r="I807" s="29"/>
      <c r="J807" s="21" t="str">
        <f t="shared" si="242"/>
        <v/>
      </c>
      <c r="K807" s="22" t="str">
        <f>IF(Drela!AF807="","",Drela!AF807)</f>
        <v/>
      </c>
      <c r="L807" s="23" t="str">
        <f>IF(Drela!AG807="","",Drela!AG807)</f>
        <v/>
      </c>
      <c r="M807" s="29"/>
      <c r="N807" s="21" t="str">
        <f t="shared" si="243"/>
        <v/>
      </c>
      <c r="O807" s="22" t="str">
        <f>IF(Drela!AI807="","",Drela!AI807)</f>
        <v/>
      </c>
      <c r="P807" s="23" t="str">
        <f>IF(Drela!AJ807="","",Drela!AJ807)</f>
        <v/>
      </c>
      <c r="R807" s="21">
        <v>804</v>
      </c>
      <c r="S807" s="24">
        <f ca="1"/>
        <v>161.65481115376747</v>
      </c>
      <c r="T807" s="24">
        <f ca="1"/>
        <v>3.1882462095158446</v>
      </c>
      <c r="V807" s="21">
        <v>804</v>
      </c>
      <c r="W807" s="24">
        <f ca="1"/>
        <v>361.00161381505779</v>
      </c>
      <c r="X807" s="24">
        <f ca="1"/>
        <v>25.004939947339697</v>
      </c>
      <c r="Y807" s="30"/>
      <c r="Z807" s="21">
        <v>804</v>
      </c>
      <c r="AA807" s="24">
        <f ca="1"/>
        <v>229.04217870059728</v>
      </c>
      <c r="AB807" s="24">
        <f ca="1"/>
        <v>169.99506005266031</v>
      </c>
      <c r="AD807" s="21">
        <v>804</v>
      </c>
      <c r="AE807" s="24">
        <f ca="1"/>
        <v>428.38898136188766</v>
      </c>
      <c r="AF807" s="24">
        <f ca="1"/>
        <v>191.81175379048415</v>
      </c>
      <c r="AH807" s="21">
        <v>804</v>
      </c>
      <c r="AI807" s="24">
        <f t="shared" ca="1" si="237"/>
        <v>161.65479999999999</v>
      </c>
      <c r="AJ807" s="24">
        <f t="shared" ca="1" si="238"/>
        <v>3.1882000000000001</v>
      </c>
      <c r="AK807" s="24">
        <f t="shared" ca="1" si="239"/>
        <v>361.0016</v>
      </c>
      <c r="AL807" s="24">
        <f t="shared" ca="1" si="240"/>
        <v>25.004899999999999</v>
      </c>
      <c r="AM807" s="26"/>
      <c r="AN807" s="26" t="str">
        <f ca="1">IF(AI807="","","G1 "&amp;Input!D55&amp;" "&amp;AI807&amp;" "&amp;Input!D$56&amp;" "&amp;AJ807&amp;" "&amp;Input!D$57&amp;" "&amp;AK807&amp;" "&amp;Input!D$58&amp;" "&amp;AL807&amp;" F "&amp;Input!D$51&amp;"")</f>
        <v>G1 X 161.6548 Y 3.1882 U 361.0016 Z 25.0049 F 400</v>
      </c>
      <c r="AO807" s="26"/>
      <c r="AP807" s="26" t="str">
        <f ca="1">IF(AS807="","","G1 "&amp;Input!D$55&amp;" "&amp;AS807&amp;" "&amp;Input!D$56&amp;" "&amp;AT807&amp;" "&amp;Input!D$57&amp;" "&amp;AU807&amp;" "&amp;Input!D$58&amp;" "&amp;AV807&amp;" F "&amp;Input!D$52&amp;"")</f>
        <v>G1 X 229.0422 Y 169.9951 U 428.389 Z 191.8118 F 400</v>
      </c>
      <c r="AQ807" s="26"/>
      <c r="AR807" s="21">
        <v>804</v>
      </c>
      <c r="AS807" s="24">
        <f t="shared" ca="1" si="244"/>
        <v>229.04220000000001</v>
      </c>
      <c r="AT807" s="24">
        <f t="shared" ca="1" si="245"/>
        <v>169.99510000000001</v>
      </c>
      <c r="AU807" s="24">
        <f t="shared" ca="1" si="246"/>
        <v>428.38900000000001</v>
      </c>
      <c r="AV807" s="24">
        <f t="shared" ca="1" si="247"/>
        <v>191.81180000000001</v>
      </c>
      <c r="BC807" t="s">
        <v>1231</v>
      </c>
      <c r="BF807" s="74" t="str">
        <f ca="1">IF(AI806="","","G1 "&amp;Input!D$55&amp;" "&amp;AI806&amp;" "&amp;Input!D$56&amp;" "&amp;AJ806&amp;" "&amp;Input!D$57&amp;" "&amp;AK806&amp;" "&amp;Input!D$58&amp;" "&amp;AL806&amp;" F "&amp;Input!D$51&amp;"")</f>
        <v>G1 X 160.4772 Y 3.1437 U 360.3509 Z 24.995 F 400</v>
      </c>
      <c r="BO807" s="132">
        <f t="shared" ca="1" si="251"/>
        <v>161.65479999999999</v>
      </c>
      <c r="BP807" s="132">
        <f t="shared" ca="1" si="251"/>
        <v>3.1882000000000001</v>
      </c>
      <c r="BQ807" s="132">
        <f t="shared" ca="1" si="251"/>
        <v>361.0016</v>
      </c>
      <c r="BR807" s="132">
        <f t="shared" ca="1" si="251"/>
        <v>25.004899999999999</v>
      </c>
      <c r="BT807" s="132" t="str">
        <f t="shared" si="252"/>
        <v/>
      </c>
      <c r="BU807" s="132" t="str">
        <f t="shared" si="252"/>
        <v/>
      </c>
      <c r="BV807" s="132" t="str">
        <f t="shared" si="252"/>
        <v/>
      </c>
      <c r="BW807" s="132" t="str">
        <f t="shared" si="252"/>
        <v/>
      </c>
      <c r="BY807" s="132">
        <f t="shared" ca="1" si="248"/>
        <v>229.04220000000001</v>
      </c>
      <c r="BZ807" s="132">
        <f t="shared" ca="1" si="248"/>
        <v>169.99510000000001</v>
      </c>
      <c r="CA807" s="132">
        <f t="shared" ca="1" si="248"/>
        <v>428.38900000000001</v>
      </c>
      <c r="CB807" s="132">
        <f t="shared" ca="1" si="248"/>
        <v>191.81180000000001</v>
      </c>
    </row>
    <row r="808" spans="2:80" x14ac:dyDescent="0.2">
      <c r="B808" s="21" t="str">
        <f>IF(C808&lt;&gt;"",ROWS(B$3:Me)-1,"")</f>
        <v/>
      </c>
      <c r="C808" s="22" t="str">
        <f>IF(Drela!N808="","",Drela!N808)</f>
        <v/>
      </c>
      <c r="D808" s="23" t="str">
        <f>IF(Drela!O808="","",Drela!O808)</f>
        <v/>
      </c>
      <c r="F808" s="21" t="str">
        <f t="shared" si="241"/>
        <v/>
      </c>
      <c r="G808" s="22" t="str">
        <f>IF(Drela!Q808="","",Drela!Q808)</f>
        <v/>
      </c>
      <c r="H808" s="23" t="str">
        <f>IF(Drela!R808="","",Drela!R808)</f>
        <v/>
      </c>
      <c r="I808" s="29"/>
      <c r="J808" s="21" t="str">
        <f t="shared" si="242"/>
        <v/>
      </c>
      <c r="K808" s="22" t="str">
        <f>IF(Drela!AF808="","",Drela!AF808)</f>
        <v/>
      </c>
      <c r="L808" s="23" t="str">
        <f>IF(Drela!AG808="","",Drela!AG808)</f>
        <v/>
      </c>
      <c r="M808" s="29"/>
      <c r="N808" s="21" t="str">
        <f t="shared" si="243"/>
        <v/>
      </c>
      <c r="O808" s="22" t="str">
        <f>IF(Drela!AI808="","",Drela!AI808)</f>
        <v/>
      </c>
      <c r="P808" s="23" t="str">
        <f>IF(Drela!AJ808="","",Drela!AJ808)</f>
        <v/>
      </c>
      <c r="R808" s="21">
        <v>805</v>
      </c>
      <c r="S808" s="24">
        <f ca="1"/>
        <v>162.80693749750242</v>
      </c>
      <c r="T808" s="24">
        <f ca="1"/>
        <v>3.2273110013483204</v>
      </c>
      <c r="V808" s="21">
        <v>805</v>
      </c>
      <c r="W808" s="24">
        <f ca="1"/>
        <v>361.63820493107545</v>
      </c>
      <c r="X808" s="24">
        <f ca="1"/>
        <v>25.012174912286717</v>
      </c>
      <c r="Y808" s="30"/>
      <c r="Z808" s="21">
        <v>805</v>
      </c>
      <c r="AA808" s="24">
        <f ca="1"/>
        <v>228.40558758457962</v>
      </c>
      <c r="AB808" s="24">
        <f ca="1"/>
        <v>169.98782508771328</v>
      </c>
      <c r="AD808" s="21">
        <v>805</v>
      </c>
      <c r="AE808" s="24">
        <f ca="1"/>
        <v>427.23685501815265</v>
      </c>
      <c r="AF808" s="24">
        <f ca="1"/>
        <v>191.77268899865166</v>
      </c>
      <c r="AH808" s="21">
        <v>805</v>
      </c>
      <c r="AI808" s="24">
        <f t="shared" ca="1" si="237"/>
        <v>162.80690000000001</v>
      </c>
      <c r="AJ808" s="24">
        <f t="shared" ca="1" si="238"/>
        <v>3.2273000000000001</v>
      </c>
      <c r="AK808" s="24">
        <f t="shared" ca="1" si="239"/>
        <v>361.63819999999998</v>
      </c>
      <c r="AL808" s="24">
        <f t="shared" ca="1" si="240"/>
        <v>25.0122</v>
      </c>
      <c r="AM808" s="26"/>
      <c r="AN808" s="26" t="str">
        <f ca="1">IF(AI808="","","G1 "&amp;Input!D55&amp;" "&amp;AI808&amp;" "&amp;Input!D$56&amp;" "&amp;AJ808&amp;" "&amp;Input!D$57&amp;" "&amp;AK808&amp;" "&amp;Input!D$58&amp;" "&amp;AL808&amp;" F "&amp;Input!D$51&amp;"")</f>
        <v>G1 X 162.8069 Y 3.2273 U 361.6382 Z 25.0122 F 400</v>
      </c>
      <c r="AO808" s="26"/>
      <c r="AP808" s="26" t="str">
        <f ca="1">IF(AS808="","","G1 "&amp;Input!D$55&amp;" "&amp;AS808&amp;" "&amp;Input!D$56&amp;" "&amp;AT808&amp;" "&amp;Input!D$57&amp;" "&amp;AU808&amp;" "&amp;Input!D$58&amp;" "&amp;AV808&amp;" F "&amp;Input!D$52&amp;"")</f>
        <v>G1 X 228.4056 Y 169.9878 U 427.2369 Z 191.7727 F 400</v>
      </c>
      <c r="AQ808" s="26"/>
      <c r="AR808" s="21">
        <v>805</v>
      </c>
      <c r="AS808" s="24">
        <f t="shared" ca="1" si="244"/>
        <v>228.40559999999999</v>
      </c>
      <c r="AT808" s="24">
        <f t="shared" ca="1" si="245"/>
        <v>169.98779999999999</v>
      </c>
      <c r="AU808" s="24">
        <f t="shared" ca="1" si="246"/>
        <v>427.23689999999999</v>
      </c>
      <c r="AV808" s="24">
        <f t="shared" ca="1" si="247"/>
        <v>191.77269999999999</v>
      </c>
      <c r="BC808" t="s">
        <v>1232</v>
      </c>
      <c r="BF808" s="74" t="str">
        <f ca="1">IF(AI807="","","G1 "&amp;Input!D$55&amp;" "&amp;AI807&amp;" "&amp;Input!D$56&amp;" "&amp;AJ807&amp;" "&amp;Input!D$57&amp;" "&amp;AK807&amp;" "&amp;Input!D$58&amp;" "&amp;AL807&amp;" F "&amp;Input!D$51&amp;"")</f>
        <v>G1 X 161.6548 Y 3.1882 U 361.0016 Z 25.0049 F 400</v>
      </c>
      <c r="BO808" s="132">
        <f t="shared" ca="1" si="251"/>
        <v>162.80690000000001</v>
      </c>
      <c r="BP808" s="132">
        <f t="shared" ca="1" si="251"/>
        <v>3.2273000000000001</v>
      </c>
      <c r="BQ808" s="132">
        <f t="shared" ca="1" si="251"/>
        <v>361.63819999999998</v>
      </c>
      <c r="BR808" s="132">
        <f t="shared" ca="1" si="251"/>
        <v>25.0122</v>
      </c>
      <c r="BT808" s="132" t="str">
        <f t="shared" si="252"/>
        <v/>
      </c>
      <c r="BU808" s="132" t="str">
        <f t="shared" si="252"/>
        <v/>
      </c>
      <c r="BV808" s="132" t="str">
        <f t="shared" si="252"/>
        <v/>
      </c>
      <c r="BW808" s="132" t="str">
        <f t="shared" si="252"/>
        <v/>
      </c>
      <c r="BY808" s="132">
        <f t="shared" ca="1" si="248"/>
        <v>228.40559999999999</v>
      </c>
      <c r="BZ808" s="132">
        <f t="shared" ca="1" si="248"/>
        <v>169.98779999999999</v>
      </c>
      <c r="CA808" s="132">
        <f t="shared" ca="1" si="248"/>
        <v>427.23689999999999</v>
      </c>
      <c r="CB808" s="132">
        <f t="shared" ca="1" si="248"/>
        <v>191.77269999999999</v>
      </c>
    </row>
    <row r="809" spans="2:80" x14ac:dyDescent="0.2">
      <c r="B809" s="21" t="str">
        <f>IF(C809&lt;&gt;"",ROWS(B$3:Me)-1,"")</f>
        <v/>
      </c>
      <c r="C809" s="22" t="str">
        <f>IF(Drela!N809="","",Drela!N809)</f>
        <v/>
      </c>
      <c r="D809" s="23" t="str">
        <f>IF(Drela!O809="","",Drela!O809)</f>
        <v/>
      </c>
      <c r="F809" s="21" t="str">
        <f t="shared" si="241"/>
        <v/>
      </c>
      <c r="G809" s="22" t="str">
        <f>IF(Drela!Q809="","",Drela!Q809)</f>
        <v/>
      </c>
      <c r="H809" s="23" t="str">
        <f>IF(Drela!R809="","",Drela!R809)</f>
        <v/>
      </c>
      <c r="I809" s="29"/>
      <c r="J809" s="21" t="str">
        <f t="shared" si="242"/>
        <v/>
      </c>
      <c r="K809" s="22" t="str">
        <f>IF(Drela!AF809="","",Drela!AF809)</f>
        <v/>
      </c>
      <c r="L809" s="23" t="str">
        <f>IF(Drela!AG809="","",Drela!AG809)</f>
        <v/>
      </c>
      <c r="M809" s="29"/>
      <c r="N809" s="21" t="str">
        <f t="shared" si="243"/>
        <v/>
      </c>
      <c r="O809" s="22" t="str">
        <f>IF(Drela!AI809="","",Drela!AI809)</f>
        <v/>
      </c>
      <c r="P809" s="23" t="str">
        <f>IF(Drela!AJ809="","",Drela!AJ809)</f>
        <v/>
      </c>
      <c r="R809" s="21">
        <v>806</v>
      </c>
      <c r="S809" s="24">
        <f ca="1"/>
        <v>163.79139953754333</v>
      </c>
      <c r="T809" s="24">
        <f ca="1"/>
        <v>3.2607434109699338</v>
      </c>
      <c r="V809" s="21">
        <v>806</v>
      </c>
      <c r="W809" s="24">
        <f ca="1"/>
        <v>362.18215616134063</v>
      </c>
      <c r="X809" s="24">
        <f ca="1"/>
        <v>25.018386020786348</v>
      </c>
      <c r="Y809" s="30"/>
      <c r="Z809" s="21">
        <v>806</v>
      </c>
      <c r="AA809" s="24">
        <f ca="1"/>
        <v>227.86163635431447</v>
      </c>
      <c r="AB809" s="24">
        <f ca="1"/>
        <v>169.98161397921365</v>
      </c>
      <c r="AD809" s="21">
        <v>806</v>
      </c>
      <c r="AE809" s="24">
        <f ca="1"/>
        <v>426.25239297811174</v>
      </c>
      <c r="AF809" s="24">
        <f ca="1"/>
        <v>191.73925658903005</v>
      </c>
      <c r="AH809" s="21">
        <v>806</v>
      </c>
      <c r="AI809" s="24">
        <f t="shared" ca="1" si="237"/>
        <v>163.79140000000001</v>
      </c>
      <c r="AJ809" s="24">
        <f t="shared" ca="1" si="238"/>
        <v>3.2606999999999999</v>
      </c>
      <c r="AK809" s="24">
        <f t="shared" ca="1" si="239"/>
        <v>362.18220000000002</v>
      </c>
      <c r="AL809" s="24">
        <f t="shared" ca="1" si="240"/>
        <v>25.0184</v>
      </c>
      <c r="AM809" s="26"/>
      <c r="AN809" s="26" t="str">
        <f ca="1">IF(AI809="","","G1 "&amp;Input!D55&amp;" "&amp;AI809&amp;" "&amp;Input!D$56&amp;" "&amp;AJ809&amp;" "&amp;Input!D$57&amp;" "&amp;AK809&amp;" "&amp;Input!D$58&amp;" "&amp;AL809&amp;" F "&amp;Input!D$51&amp;"")</f>
        <v>G1 X 163.7914 Y 3.2607 U 362.1822 Z 25.0184 F 400</v>
      </c>
      <c r="AO809" s="26"/>
      <c r="AP809" s="26" t="str">
        <f ca="1">IF(AS809="","","G1 "&amp;Input!D$55&amp;" "&amp;AS809&amp;" "&amp;Input!D$56&amp;" "&amp;AT809&amp;" "&amp;Input!D$57&amp;" "&amp;AU809&amp;" "&amp;Input!D$58&amp;" "&amp;AV809&amp;" F "&amp;Input!D$52&amp;"")</f>
        <v>G1 X 227.8616 Y 169.9816 U 426.2524 Z 191.7393 F 400</v>
      </c>
      <c r="AQ809" s="26"/>
      <c r="AR809" s="21">
        <v>806</v>
      </c>
      <c r="AS809" s="24">
        <f t="shared" ca="1" si="244"/>
        <v>227.86160000000001</v>
      </c>
      <c r="AT809" s="24">
        <f t="shared" ca="1" si="245"/>
        <v>169.98159999999999</v>
      </c>
      <c r="AU809" s="24">
        <f t="shared" ca="1" si="246"/>
        <v>426.25240000000002</v>
      </c>
      <c r="AV809" s="24">
        <f t="shared" ca="1" si="247"/>
        <v>191.73929999999999</v>
      </c>
      <c r="BC809" t="s">
        <v>1233</v>
      </c>
      <c r="BF809" s="74" t="str">
        <f ca="1">IF(AI808="","","G1 "&amp;Input!D$55&amp;" "&amp;AI808&amp;" "&amp;Input!D$56&amp;" "&amp;AJ808&amp;" "&amp;Input!D$57&amp;" "&amp;AK808&amp;" "&amp;Input!D$58&amp;" "&amp;AL808&amp;" F "&amp;Input!D$51&amp;"")</f>
        <v>G1 X 162.8069 Y 3.2273 U 361.6382 Z 25.0122 F 400</v>
      </c>
      <c r="BO809" s="132">
        <f t="shared" ca="1" si="251"/>
        <v>163.79140000000001</v>
      </c>
      <c r="BP809" s="132">
        <f t="shared" ca="1" si="251"/>
        <v>3.2606999999999999</v>
      </c>
      <c r="BQ809" s="132">
        <f t="shared" ca="1" si="251"/>
        <v>362.18220000000002</v>
      </c>
      <c r="BR809" s="132">
        <f t="shared" ca="1" si="251"/>
        <v>25.0184</v>
      </c>
      <c r="BT809" s="132" t="str">
        <f t="shared" si="252"/>
        <v/>
      </c>
      <c r="BU809" s="132" t="str">
        <f t="shared" si="252"/>
        <v/>
      </c>
      <c r="BV809" s="132" t="str">
        <f t="shared" si="252"/>
        <v/>
      </c>
      <c r="BW809" s="132" t="str">
        <f t="shared" si="252"/>
        <v/>
      </c>
      <c r="BY809" s="132">
        <f t="shared" ca="1" si="248"/>
        <v>227.86160000000001</v>
      </c>
      <c r="BZ809" s="132">
        <f t="shared" ca="1" si="248"/>
        <v>169.98159999999999</v>
      </c>
      <c r="CA809" s="132">
        <f t="shared" ca="1" si="248"/>
        <v>426.25240000000002</v>
      </c>
      <c r="CB809" s="132">
        <f t="shared" ca="1" si="248"/>
        <v>191.73929999999999</v>
      </c>
    </row>
    <row r="810" spans="2:80" x14ac:dyDescent="0.2">
      <c r="B810" s="21" t="str">
        <f>IF(C810&lt;&gt;"",ROWS(B$3:Me)-1,"")</f>
        <v/>
      </c>
      <c r="C810" s="22" t="str">
        <f>IF(Drela!N810="","",Drela!N810)</f>
        <v/>
      </c>
      <c r="D810" s="23" t="str">
        <f>IF(Drela!O810="","",Drela!O810)</f>
        <v/>
      </c>
      <c r="F810" s="21" t="str">
        <f t="shared" si="241"/>
        <v/>
      </c>
      <c r="G810" s="22" t="str">
        <f>IF(Drela!Q810="","",Drela!Q810)</f>
        <v/>
      </c>
      <c r="H810" s="23" t="str">
        <f>IF(Drela!R810="","",Drela!R810)</f>
        <v/>
      </c>
      <c r="I810" s="29"/>
      <c r="J810" s="21" t="str">
        <f t="shared" si="242"/>
        <v/>
      </c>
      <c r="K810" s="22" t="str">
        <f>IF(Drela!AF810="","",Drela!AF810)</f>
        <v/>
      </c>
      <c r="L810" s="23" t="str">
        <f>IF(Drela!AG810="","",Drela!AG810)</f>
        <v/>
      </c>
      <c r="M810" s="29"/>
      <c r="N810" s="21" t="str">
        <f t="shared" si="243"/>
        <v/>
      </c>
      <c r="O810" s="22" t="str">
        <f>IF(Drela!AI810="","",Drela!AI810)</f>
        <v/>
      </c>
      <c r="P810" s="23" t="str">
        <f>IF(Drela!AJ810="","",Drela!AJ810)</f>
        <v/>
      </c>
      <c r="R810" s="21">
        <v>807</v>
      </c>
      <c r="S810" s="24">
        <f ca="1"/>
        <v>164.61505911418692</v>
      </c>
      <c r="T810" s="24">
        <f ca="1"/>
        <v>3.2893123154391364</v>
      </c>
      <c r="V810" s="21">
        <v>807</v>
      </c>
      <c r="W810" s="24">
        <f ca="1"/>
        <v>362.63726558954352</v>
      </c>
      <c r="X810" s="24">
        <f ca="1"/>
        <v>25.023912414576078</v>
      </c>
      <c r="Y810" s="30"/>
      <c r="Z810" s="21">
        <v>807</v>
      </c>
      <c r="AA810" s="24">
        <f ca="1"/>
        <v>227.40652692611152</v>
      </c>
      <c r="AB810" s="24">
        <f ca="1"/>
        <v>169.97608758542393</v>
      </c>
      <c r="AD810" s="21">
        <v>807</v>
      </c>
      <c r="AE810" s="24">
        <f ca="1"/>
        <v>425.42873340146809</v>
      </c>
      <c r="AF810" s="24">
        <f ca="1"/>
        <v>191.71068768456084</v>
      </c>
      <c r="AH810" s="21">
        <v>807</v>
      </c>
      <c r="AI810" s="24">
        <f t="shared" ca="1" si="237"/>
        <v>164.61510000000001</v>
      </c>
      <c r="AJ810" s="24">
        <f t="shared" ca="1" si="238"/>
        <v>3.2892999999999999</v>
      </c>
      <c r="AK810" s="24">
        <f t="shared" ca="1" si="239"/>
        <v>362.63729999999998</v>
      </c>
      <c r="AL810" s="24">
        <f t="shared" ca="1" si="240"/>
        <v>25.023900000000001</v>
      </c>
      <c r="AM810" s="26"/>
      <c r="AN810" s="26" t="str">
        <f ca="1">IF(AI810="","","G1 "&amp;Input!D55&amp;" "&amp;AI810&amp;" "&amp;Input!D$56&amp;" "&amp;AJ810&amp;" "&amp;Input!D$57&amp;" "&amp;AK810&amp;" "&amp;Input!D$58&amp;" "&amp;AL810&amp;" F "&amp;Input!D$51&amp;"")</f>
        <v>G1 X 164.6151 Y 3.2893 U 362.6373 Z 25.0239 F 400</v>
      </c>
      <c r="AO810" s="26"/>
      <c r="AP810" s="26" t="str">
        <f ca="1">IF(AS810="","","G1 "&amp;Input!D$55&amp;" "&amp;AS810&amp;" "&amp;Input!D$56&amp;" "&amp;AT810&amp;" "&amp;Input!D$57&amp;" "&amp;AU810&amp;" "&amp;Input!D$58&amp;" "&amp;AV810&amp;" F "&amp;Input!D$52&amp;"")</f>
        <v>G1 X 227.4065 Y 169.9761 U 425.4287 Z 191.7107 F 400</v>
      </c>
      <c r="AQ810" s="26"/>
      <c r="AR810" s="21">
        <v>807</v>
      </c>
      <c r="AS810" s="24">
        <f t="shared" ca="1" si="244"/>
        <v>227.40649999999999</v>
      </c>
      <c r="AT810" s="24">
        <f t="shared" ca="1" si="245"/>
        <v>169.9761</v>
      </c>
      <c r="AU810" s="24">
        <f t="shared" ca="1" si="246"/>
        <v>425.42869999999999</v>
      </c>
      <c r="AV810" s="24">
        <f t="shared" ca="1" si="247"/>
        <v>191.7107</v>
      </c>
      <c r="BC810" t="s">
        <v>1234</v>
      </c>
      <c r="BF810" s="74" t="str">
        <f ca="1">IF(AI809="","","G1 "&amp;Input!D$55&amp;" "&amp;AI809&amp;" "&amp;Input!D$56&amp;" "&amp;AJ809&amp;" "&amp;Input!D$57&amp;" "&amp;AK809&amp;" "&amp;Input!D$58&amp;" "&amp;AL809&amp;" F "&amp;Input!D$51&amp;"")</f>
        <v>G1 X 163.7914 Y 3.2607 U 362.1822 Z 25.0184 F 400</v>
      </c>
      <c r="BO810" s="132">
        <f t="shared" ca="1" si="251"/>
        <v>164.61510000000001</v>
      </c>
      <c r="BP810" s="132">
        <f t="shared" ca="1" si="251"/>
        <v>3.2892999999999999</v>
      </c>
      <c r="BQ810" s="132">
        <f t="shared" ca="1" si="251"/>
        <v>362.63729999999998</v>
      </c>
      <c r="BR810" s="132">
        <f t="shared" ca="1" si="251"/>
        <v>25.023900000000001</v>
      </c>
      <c r="BT810" s="132" t="str">
        <f t="shared" si="252"/>
        <v/>
      </c>
      <c r="BU810" s="132" t="str">
        <f t="shared" si="252"/>
        <v/>
      </c>
      <c r="BV810" s="132" t="str">
        <f t="shared" si="252"/>
        <v/>
      </c>
      <c r="BW810" s="132" t="str">
        <f t="shared" si="252"/>
        <v/>
      </c>
      <c r="BY810" s="132">
        <f t="shared" ca="1" si="248"/>
        <v>227.40649999999999</v>
      </c>
      <c r="BZ810" s="132">
        <f t="shared" ca="1" si="248"/>
        <v>169.9761</v>
      </c>
      <c r="CA810" s="132">
        <f t="shared" ca="1" si="248"/>
        <v>425.42869999999999</v>
      </c>
      <c r="CB810" s="132">
        <f t="shared" ca="1" si="248"/>
        <v>191.7107</v>
      </c>
    </row>
    <row r="811" spans="2:80" x14ac:dyDescent="0.2">
      <c r="B811" s="21" t="str">
        <f>IF(C811&lt;&gt;"",ROWS(B$3:Me)-1,"")</f>
        <v/>
      </c>
      <c r="C811" s="22" t="str">
        <f>IF(Drela!N811="","",Drela!N811)</f>
        <v/>
      </c>
      <c r="D811" s="23" t="str">
        <f>IF(Drela!O811="","",Drela!O811)</f>
        <v/>
      </c>
      <c r="F811" s="21" t="str">
        <f t="shared" si="241"/>
        <v/>
      </c>
      <c r="G811" s="22" t="str">
        <f>IF(Drela!Q811="","",Drela!Q811)</f>
        <v/>
      </c>
      <c r="H811" s="23" t="str">
        <f>IF(Drela!R811="","",Drela!R811)</f>
        <v/>
      </c>
      <c r="I811" s="29"/>
      <c r="J811" s="21" t="str">
        <f t="shared" si="242"/>
        <v/>
      </c>
      <c r="K811" s="22" t="str">
        <f>IF(Drela!AF811="","",Drela!AF811)</f>
        <v/>
      </c>
      <c r="L811" s="23" t="str">
        <f>IF(Drela!AG811="","",Drela!AG811)</f>
        <v/>
      </c>
      <c r="M811" s="29"/>
      <c r="N811" s="21" t="str">
        <f t="shared" si="243"/>
        <v/>
      </c>
      <c r="O811" s="22" t="str">
        <f>IF(Drela!AI811="","",Drela!AI811)</f>
        <v/>
      </c>
      <c r="P811" s="23" t="str">
        <f>IF(Drela!AJ811="","",Drela!AJ811)</f>
        <v/>
      </c>
      <c r="R811" s="21">
        <v>808</v>
      </c>
      <c r="S811" s="24">
        <f ca="1"/>
        <v>165.32203383810491</v>
      </c>
      <c r="T811" s="24">
        <f ca="1"/>
        <v>3.3140046198025201</v>
      </c>
      <c r="V811" s="21">
        <v>808</v>
      </c>
      <c r="W811" s="24">
        <f ca="1"/>
        <v>363.0279034454486</v>
      </c>
      <c r="X811" s="24">
        <f ca="1"/>
        <v>25.028750123951617</v>
      </c>
      <c r="Y811" s="30"/>
      <c r="Z811" s="21">
        <v>808</v>
      </c>
      <c r="AA811" s="24">
        <f ca="1"/>
        <v>227.01588907020647</v>
      </c>
      <c r="AB811" s="24">
        <f ca="1"/>
        <v>169.97124987604838</v>
      </c>
      <c r="AD811" s="21">
        <v>808</v>
      </c>
      <c r="AE811" s="24">
        <f ca="1"/>
        <v>424.7217586775501</v>
      </c>
      <c r="AF811" s="24">
        <f ca="1"/>
        <v>191.68599538019745</v>
      </c>
      <c r="AH811" s="21">
        <v>808</v>
      </c>
      <c r="AI811" s="24">
        <f t="shared" ca="1" si="237"/>
        <v>165.322</v>
      </c>
      <c r="AJ811" s="24">
        <f t="shared" ca="1" si="238"/>
        <v>3.3140000000000001</v>
      </c>
      <c r="AK811" s="24">
        <f t="shared" ca="1" si="239"/>
        <v>363.02789999999999</v>
      </c>
      <c r="AL811" s="24">
        <f t="shared" ca="1" si="240"/>
        <v>25.0288</v>
      </c>
      <c r="AM811" s="26"/>
      <c r="AN811" s="26" t="str">
        <f ca="1">IF(AI811="","","G1 "&amp;Input!D55&amp;" "&amp;AI811&amp;" "&amp;Input!D$56&amp;" "&amp;AJ811&amp;" "&amp;Input!D$57&amp;" "&amp;AK811&amp;" "&amp;Input!D$58&amp;" "&amp;AL811&amp;" F "&amp;Input!D$51&amp;"")</f>
        <v>G1 X 165.322 Y 3.314 U 363.0279 Z 25.0288 F 400</v>
      </c>
      <c r="AO811" s="26"/>
      <c r="AP811" s="26" t="str">
        <f ca="1">IF(AS811="","","G1 "&amp;Input!D$55&amp;" "&amp;AS811&amp;" "&amp;Input!D$56&amp;" "&amp;AT811&amp;" "&amp;Input!D$57&amp;" "&amp;AU811&amp;" "&amp;Input!D$58&amp;" "&amp;AV811&amp;" F "&amp;Input!D$52&amp;"")</f>
        <v>G1 X 227.0159 Y 169.9712 U 424.7218 Z 191.686 F 400</v>
      </c>
      <c r="AQ811" s="26"/>
      <c r="AR811" s="21">
        <v>808</v>
      </c>
      <c r="AS811" s="24">
        <f t="shared" ca="1" si="244"/>
        <v>227.01589999999999</v>
      </c>
      <c r="AT811" s="24">
        <f t="shared" ca="1" si="245"/>
        <v>169.97120000000001</v>
      </c>
      <c r="AU811" s="24">
        <f t="shared" ca="1" si="246"/>
        <v>424.72179999999997</v>
      </c>
      <c r="AV811" s="24">
        <f t="shared" ca="1" si="247"/>
        <v>191.68600000000001</v>
      </c>
      <c r="BC811" t="s">
        <v>1235</v>
      </c>
      <c r="BF811" s="74" t="str">
        <f ca="1">IF(AI810="","","G1 "&amp;Input!D$55&amp;" "&amp;AI810&amp;" "&amp;Input!D$56&amp;" "&amp;AJ810&amp;" "&amp;Input!D$57&amp;" "&amp;AK810&amp;" "&amp;Input!D$58&amp;" "&amp;AL810&amp;" F "&amp;Input!D$51&amp;"")</f>
        <v>G1 X 164.6151 Y 3.2893 U 362.6373 Z 25.0239 F 400</v>
      </c>
      <c r="BO811" s="132">
        <f t="shared" ca="1" si="251"/>
        <v>165.322</v>
      </c>
      <c r="BP811" s="132">
        <f t="shared" ca="1" si="251"/>
        <v>3.3140000000000001</v>
      </c>
      <c r="BQ811" s="132">
        <f t="shared" ca="1" si="251"/>
        <v>363.02789999999999</v>
      </c>
      <c r="BR811" s="132">
        <f t="shared" ca="1" si="251"/>
        <v>25.0288</v>
      </c>
      <c r="BT811" s="132" t="str">
        <f t="shared" si="252"/>
        <v/>
      </c>
      <c r="BU811" s="132" t="str">
        <f t="shared" si="252"/>
        <v/>
      </c>
      <c r="BV811" s="132" t="str">
        <f t="shared" si="252"/>
        <v/>
      </c>
      <c r="BW811" s="132" t="str">
        <f t="shared" si="252"/>
        <v/>
      </c>
      <c r="BY811" s="132">
        <f t="shared" ca="1" si="248"/>
        <v>227.01589999999999</v>
      </c>
      <c r="BZ811" s="132">
        <f t="shared" ca="1" si="248"/>
        <v>169.97120000000001</v>
      </c>
      <c r="CA811" s="132">
        <f t="shared" ca="1" si="248"/>
        <v>424.72179999999997</v>
      </c>
      <c r="CB811" s="132">
        <f t="shared" ca="1" si="248"/>
        <v>191.68600000000001</v>
      </c>
    </row>
    <row r="812" spans="2:80" x14ac:dyDescent="0.2">
      <c r="B812" s="21" t="str">
        <f>IF(C812&lt;&gt;"",ROWS(B$3:Me)-1,"")</f>
        <v/>
      </c>
      <c r="C812" s="22" t="str">
        <f>IF(Drela!N812="","",Drela!N812)</f>
        <v/>
      </c>
      <c r="D812" s="23" t="str">
        <f>IF(Drela!O812="","",Drela!O812)</f>
        <v/>
      </c>
      <c r="F812" s="21" t="str">
        <f t="shared" si="241"/>
        <v/>
      </c>
      <c r="G812" s="22" t="str">
        <f>IF(Drela!Q812="","",Drela!Q812)</f>
        <v/>
      </c>
      <c r="H812" s="23" t="str">
        <f>IF(Drela!R812="","",Drela!R812)</f>
        <v/>
      </c>
      <c r="I812" s="29"/>
      <c r="J812" s="21" t="str">
        <f t="shared" si="242"/>
        <v/>
      </c>
      <c r="K812" s="22" t="str">
        <f>IF(Drela!AF812="","",Drela!AF812)</f>
        <v/>
      </c>
      <c r="L812" s="23" t="str">
        <f>IF(Drela!AG812="","",Drela!AG812)</f>
        <v/>
      </c>
      <c r="M812" s="29"/>
      <c r="N812" s="21" t="str">
        <f t="shared" si="243"/>
        <v/>
      </c>
      <c r="O812" s="22" t="str">
        <f>IF(Drela!AI812="","",Drela!AI812)</f>
        <v/>
      </c>
      <c r="P812" s="23" t="str">
        <f>IF(Drela!AJ812="","",Drela!AJ812)</f>
        <v/>
      </c>
      <c r="R812" s="21">
        <v>809</v>
      </c>
      <c r="S812" s="24">
        <f ca="1"/>
        <v>165.96087241481072</v>
      </c>
      <c r="T812" s="24">
        <f ca="1"/>
        <v>3.3360348172443013</v>
      </c>
      <c r="V812" s="21">
        <v>809</v>
      </c>
      <c r="W812" s="24">
        <f ca="1"/>
        <v>363.38088925982134</v>
      </c>
      <c r="X812" s="24">
        <f ca="1"/>
        <v>25.032965707904669</v>
      </c>
      <c r="Y812" s="30"/>
      <c r="Z812" s="21">
        <v>809</v>
      </c>
      <c r="AA812" s="24">
        <f ca="1"/>
        <v>226.66290325583373</v>
      </c>
      <c r="AB812" s="24">
        <f ca="1"/>
        <v>169.96703429209532</v>
      </c>
      <c r="AD812" s="21">
        <v>809</v>
      </c>
      <c r="AE812" s="24">
        <f ca="1"/>
        <v>424.08292010084432</v>
      </c>
      <c r="AF812" s="24">
        <f ca="1"/>
        <v>191.6639651827557</v>
      </c>
      <c r="AH812" s="21">
        <v>809</v>
      </c>
      <c r="AI812" s="24">
        <f t="shared" ca="1" si="237"/>
        <v>165.96090000000001</v>
      </c>
      <c r="AJ812" s="24">
        <f t="shared" ca="1" si="238"/>
        <v>3.3359999999999999</v>
      </c>
      <c r="AK812" s="24">
        <f t="shared" ca="1" si="239"/>
        <v>363.3809</v>
      </c>
      <c r="AL812" s="24">
        <f t="shared" ca="1" si="240"/>
        <v>25.033000000000001</v>
      </c>
      <c r="AM812" s="26"/>
      <c r="AN812" s="26" t="str">
        <f ca="1">IF(AI812="","","G1 "&amp;Input!D55&amp;" "&amp;AI812&amp;" "&amp;Input!D$56&amp;" "&amp;AJ812&amp;" "&amp;Input!D$57&amp;" "&amp;AK812&amp;" "&amp;Input!D$58&amp;" "&amp;AL812&amp;" F "&amp;Input!D$51&amp;"")</f>
        <v>G1 X 165.9609 Y 3.336 U 363.3809 Z 25.033 F 400</v>
      </c>
      <c r="AO812" s="26"/>
      <c r="AP812" s="26" t="str">
        <f ca="1">IF(AS812="","","G1 "&amp;Input!D$55&amp;" "&amp;AS812&amp;" "&amp;Input!D$56&amp;" "&amp;AT812&amp;" "&amp;Input!D$57&amp;" "&amp;AU812&amp;" "&amp;Input!D$58&amp;" "&amp;AV812&amp;" F "&amp;Input!D$52&amp;"")</f>
        <v>G1 X 226.6629 Y 169.967 U 424.0829 Z 191.664 F 400</v>
      </c>
      <c r="AQ812" s="26"/>
      <c r="AR812" s="21">
        <v>809</v>
      </c>
      <c r="AS812" s="24">
        <f t="shared" ca="1" si="244"/>
        <v>226.66290000000001</v>
      </c>
      <c r="AT812" s="24">
        <f t="shared" ca="1" si="245"/>
        <v>169.96700000000001</v>
      </c>
      <c r="AU812" s="24">
        <f t="shared" ca="1" si="246"/>
        <v>424.0829</v>
      </c>
      <c r="AV812" s="24">
        <f t="shared" ca="1" si="247"/>
        <v>191.66399999999999</v>
      </c>
      <c r="BC812" t="s">
        <v>1236</v>
      </c>
      <c r="BF812" s="74" t="str">
        <f ca="1">IF(AI811="","","G1 "&amp;Input!D$55&amp;" "&amp;AI811&amp;" "&amp;Input!D$56&amp;" "&amp;AJ811&amp;" "&amp;Input!D$57&amp;" "&amp;AK811&amp;" "&amp;Input!D$58&amp;" "&amp;AL811&amp;" F "&amp;Input!D$51&amp;"")</f>
        <v>G1 X 165.322 Y 3.314 U 363.0279 Z 25.0288 F 400</v>
      </c>
      <c r="BO812" s="132">
        <f t="shared" ca="1" si="251"/>
        <v>165.96090000000001</v>
      </c>
      <c r="BP812" s="132">
        <f t="shared" ca="1" si="251"/>
        <v>3.3359999999999999</v>
      </c>
      <c r="BQ812" s="132">
        <f t="shared" ca="1" si="251"/>
        <v>363.3809</v>
      </c>
      <c r="BR812" s="132">
        <f t="shared" ca="1" si="251"/>
        <v>25.033000000000001</v>
      </c>
      <c r="BT812" s="132" t="str">
        <f t="shared" si="252"/>
        <v/>
      </c>
      <c r="BU812" s="132" t="str">
        <f t="shared" si="252"/>
        <v/>
      </c>
      <c r="BV812" s="132" t="str">
        <f t="shared" si="252"/>
        <v/>
      </c>
      <c r="BW812" s="132" t="str">
        <f t="shared" si="252"/>
        <v/>
      </c>
      <c r="BY812" s="132">
        <f t="shared" ca="1" si="248"/>
        <v>226.66290000000001</v>
      </c>
      <c r="BZ812" s="132">
        <f t="shared" ca="1" si="248"/>
        <v>169.96700000000001</v>
      </c>
      <c r="CA812" s="132">
        <f t="shared" ca="1" si="248"/>
        <v>424.0829</v>
      </c>
      <c r="CB812" s="132">
        <f t="shared" ca="1" si="248"/>
        <v>191.66399999999999</v>
      </c>
    </row>
    <row r="813" spans="2:80" x14ac:dyDescent="0.2">
      <c r="B813" s="21" t="str">
        <f>IF(C813&lt;&gt;"",ROWS(B$3:Me)-1,"")</f>
        <v/>
      </c>
      <c r="C813" s="22" t="str">
        <f>IF(Drela!N813="","",Drela!N813)</f>
        <v/>
      </c>
      <c r="D813" s="23" t="str">
        <f>IF(Drela!O813="","",Drela!O813)</f>
        <v/>
      </c>
      <c r="F813" s="21" t="str">
        <f t="shared" si="241"/>
        <v/>
      </c>
      <c r="G813" s="22" t="str">
        <f>IF(Drela!Q813="","",Drela!Q813)</f>
        <v/>
      </c>
      <c r="H813" s="23" t="str">
        <f>IF(Drela!R813="","",Drela!R813)</f>
        <v/>
      </c>
      <c r="I813" s="29"/>
      <c r="J813" s="21" t="str">
        <f t="shared" si="242"/>
        <v/>
      </c>
      <c r="K813" s="22" t="str">
        <f>IF(Drela!AF813="","",Drela!AF813)</f>
        <v/>
      </c>
      <c r="L813" s="23" t="str">
        <f>IF(Drela!AG813="","",Drela!AG813)</f>
        <v/>
      </c>
      <c r="M813" s="29"/>
      <c r="N813" s="21" t="str">
        <f t="shared" si="243"/>
        <v/>
      </c>
      <c r="O813" s="22" t="str">
        <f>IF(Drela!AI813="","",Drela!AI813)</f>
        <v/>
      </c>
      <c r="P813" s="23" t="str">
        <f>IF(Drela!AJ813="","",Drela!AJ813)</f>
        <v/>
      </c>
      <c r="R813" s="21">
        <v>810</v>
      </c>
      <c r="S813" s="24">
        <f ca="1"/>
        <v>166.59784792918492</v>
      </c>
      <c r="T813" s="24">
        <f ca="1"/>
        <v>3.3575277534991881</v>
      </c>
      <c r="V813" s="21">
        <v>810</v>
      </c>
      <c r="W813" s="24">
        <f ca="1"/>
        <v>363.73283976743181</v>
      </c>
      <c r="X813" s="24">
        <f ca="1"/>
        <v>25.036907840210873</v>
      </c>
      <c r="Y813" s="30"/>
      <c r="Z813" s="21">
        <v>810</v>
      </c>
      <c r="AA813" s="24">
        <f ca="1"/>
        <v>226.31095274822329</v>
      </c>
      <c r="AB813" s="24">
        <f ca="1"/>
        <v>169.96309215978911</v>
      </c>
      <c r="AD813" s="21">
        <v>810</v>
      </c>
      <c r="AE813" s="24">
        <f ca="1"/>
        <v>423.44594458647009</v>
      </c>
      <c r="AF813" s="24">
        <f ca="1"/>
        <v>191.64247224650083</v>
      </c>
      <c r="AH813" s="21">
        <v>810</v>
      </c>
      <c r="AI813" s="24">
        <f t="shared" ca="1" si="237"/>
        <v>166.59780000000001</v>
      </c>
      <c r="AJ813" s="24">
        <f t="shared" ca="1" si="238"/>
        <v>3.3574999999999999</v>
      </c>
      <c r="AK813" s="24">
        <f t="shared" ca="1" si="239"/>
        <v>363.7328</v>
      </c>
      <c r="AL813" s="24">
        <f t="shared" ca="1" si="240"/>
        <v>25.036899999999999</v>
      </c>
      <c r="AM813" s="26"/>
      <c r="AN813" s="26" t="str">
        <f ca="1">IF(AI813="","","G1 "&amp;Input!D55&amp;" "&amp;AI813&amp;" "&amp;Input!D$56&amp;" "&amp;AJ813&amp;" "&amp;Input!D$57&amp;" "&amp;AK813&amp;" "&amp;Input!D$58&amp;" "&amp;AL813&amp;" F "&amp;Input!D$51&amp;"")</f>
        <v>G1 X 166.5978 Y 3.3575 U 363.7328 Z 25.0369 F 400</v>
      </c>
      <c r="AO813" s="26"/>
      <c r="AP813" s="26" t="str">
        <f ca="1">IF(AS813="","","G1 "&amp;Input!D$55&amp;" "&amp;AS813&amp;" "&amp;Input!D$56&amp;" "&amp;AT813&amp;" "&amp;Input!D$57&amp;" "&amp;AU813&amp;" "&amp;Input!D$58&amp;" "&amp;AV813&amp;" F "&amp;Input!D$52&amp;"")</f>
        <v>G1 X 226.311 Y 169.9631 U 423.4459 Z 191.6425 F 400</v>
      </c>
      <c r="AQ813" s="26"/>
      <c r="AR813" s="21">
        <v>810</v>
      </c>
      <c r="AS813" s="24">
        <f t="shared" ca="1" si="244"/>
        <v>226.31100000000001</v>
      </c>
      <c r="AT813" s="24">
        <f t="shared" ca="1" si="245"/>
        <v>169.9631</v>
      </c>
      <c r="AU813" s="24">
        <f t="shared" ca="1" si="246"/>
        <v>423.44589999999999</v>
      </c>
      <c r="AV813" s="24">
        <f t="shared" ca="1" si="247"/>
        <v>191.64250000000001</v>
      </c>
      <c r="BC813" t="s">
        <v>1237</v>
      </c>
      <c r="BF813" s="74" t="str">
        <f ca="1">IF(AI812="","","G1 "&amp;Input!D$55&amp;" "&amp;AI812&amp;" "&amp;Input!D$56&amp;" "&amp;AJ812&amp;" "&amp;Input!D$57&amp;" "&amp;AK812&amp;" "&amp;Input!D$58&amp;" "&amp;AL812&amp;" F "&amp;Input!D$51&amp;"")</f>
        <v>G1 X 165.9609 Y 3.336 U 363.3809 Z 25.033 F 400</v>
      </c>
      <c r="BO813" s="132">
        <f t="shared" ca="1" si="251"/>
        <v>166.59780000000001</v>
      </c>
      <c r="BP813" s="132">
        <f t="shared" ca="1" si="251"/>
        <v>3.3574999999999999</v>
      </c>
      <c r="BQ813" s="132">
        <f t="shared" ca="1" si="251"/>
        <v>363.7328</v>
      </c>
      <c r="BR813" s="132">
        <f t="shared" ca="1" si="251"/>
        <v>25.036899999999999</v>
      </c>
      <c r="BT813" s="132" t="str">
        <f t="shared" si="252"/>
        <v/>
      </c>
      <c r="BU813" s="132" t="str">
        <f t="shared" si="252"/>
        <v/>
      </c>
      <c r="BV813" s="132" t="str">
        <f t="shared" si="252"/>
        <v/>
      </c>
      <c r="BW813" s="132" t="str">
        <f t="shared" si="252"/>
        <v/>
      </c>
      <c r="BY813" s="132">
        <f t="shared" ca="1" si="248"/>
        <v>226.31100000000001</v>
      </c>
      <c r="BZ813" s="132">
        <f t="shared" ca="1" si="248"/>
        <v>169.9631</v>
      </c>
      <c r="CA813" s="132">
        <f t="shared" ca="1" si="248"/>
        <v>423.44589999999999</v>
      </c>
      <c r="CB813" s="132">
        <f t="shared" ca="1" si="248"/>
        <v>191.64250000000001</v>
      </c>
    </row>
    <row r="814" spans="2:80" x14ac:dyDescent="0.2">
      <c r="B814" s="21" t="str">
        <f>IF(C814&lt;&gt;"",ROWS(B$3:Me)-1,"")</f>
        <v/>
      </c>
      <c r="C814" s="22" t="str">
        <f>IF(Drela!N814="","",Drela!N814)</f>
        <v/>
      </c>
      <c r="D814" s="23" t="str">
        <f>IF(Drela!O814="","",Drela!O814)</f>
        <v/>
      </c>
      <c r="F814" s="21" t="str">
        <f t="shared" si="241"/>
        <v/>
      </c>
      <c r="G814" s="22" t="str">
        <f>IF(Drela!Q814="","",Drela!Q814)</f>
        <v/>
      </c>
      <c r="H814" s="23" t="str">
        <f>IF(Drela!R814="","",Drela!R814)</f>
        <v/>
      </c>
      <c r="I814" s="29"/>
      <c r="J814" s="21" t="str">
        <f t="shared" si="242"/>
        <v/>
      </c>
      <c r="K814" s="22" t="str">
        <f>IF(Drela!AF814="","",Drela!AF814)</f>
        <v/>
      </c>
      <c r="L814" s="23" t="str">
        <f>IF(Drela!AG814="","",Drela!AG814)</f>
        <v/>
      </c>
      <c r="M814" s="29"/>
      <c r="N814" s="21" t="str">
        <f t="shared" si="243"/>
        <v/>
      </c>
      <c r="O814" s="22" t="str">
        <f>IF(Drela!AI814="","",Drela!AI814)</f>
        <v/>
      </c>
      <c r="P814" s="23" t="str">
        <f>IF(Drela!AJ814="","",Drela!AJ814)</f>
        <v/>
      </c>
      <c r="R814" s="21">
        <v>811</v>
      </c>
      <c r="S814" s="24">
        <f ca="1"/>
        <v>167.30366456094995</v>
      </c>
      <c r="T814" s="24">
        <f ca="1"/>
        <v>3.380835862439513</v>
      </c>
      <c r="V814" s="21">
        <v>811</v>
      </c>
      <c r="W814" s="24">
        <f ca="1"/>
        <v>364.12282100405116</v>
      </c>
      <c r="X814" s="24">
        <f ca="1"/>
        <v>25.040995723341865</v>
      </c>
      <c r="Y814" s="30"/>
      <c r="Z814" s="21">
        <v>811</v>
      </c>
      <c r="AA814" s="24">
        <f ca="1"/>
        <v>225.92097151160394</v>
      </c>
      <c r="AB814" s="24">
        <f ca="1"/>
        <v>169.95900427665813</v>
      </c>
      <c r="AD814" s="21">
        <v>811</v>
      </c>
      <c r="AE814" s="24">
        <f ca="1"/>
        <v>422.74012795470509</v>
      </c>
      <c r="AF814" s="24">
        <f ca="1"/>
        <v>191.61916413756052</v>
      </c>
      <c r="AH814" s="21">
        <v>811</v>
      </c>
      <c r="AI814" s="24">
        <f t="shared" ca="1" si="237"/>
        <v>167.30369999999999</v>
      </c>
      <c r="AJ814" s="24">
        <f t="shared" ca="1" si="238"/>
        <v>3.3807999999999998</v>
      </c>
      <c r="AK814" s="24">
        <f t="shared" ca="1" si="239"/>
        <v>364.12279999999998</v>
      </c>
      <c r="AL814" s="24">
        <f t="shared" ca="1" si="240"/>
        <v>25.041</v>
      </c>
      <c r="AM814" s="26"/>
      <c r="AN814" s="26" t="str">
        <f ca="1">IF(AI814="","","G1 "&amp;Input!D55&amp;" "&amp;AI814&amp;" "&amp;Input!D$56&amp;" "&amp;AJ814&amp;" "&amp;Input!D$57&amp;" "&amp;AK814&amp;" "&amp;Input!D$58&amp;" "&amp;AL814&amp;" F "&amp;Input!D$51&amp;"")</f>
        <v>G1 X 167.3037 Y 3.3808 U 364.1228 Z 25.041 F 400</v>
      </c>
      <c r="AO814" s="26"/>
      <c r="AP814" s="26" t="str">
        <f ca="1">IF(AS814="","","G1 "&amp;Input!D$55&amp;" "&amp;AS814&amp;" "&amp;Input!D$56&amp;" "&amp;AT814&amp;" "&amp;Input!D$57&amp;" "&amp;AU814&amp;" "&amp;Input!D$58&amp;" "&amp;AV814&amp;" F "&amp;Input!D$52&amp;"")</f>
        <v>G1 X 225.921 Y 169.959 U 422.7401 Z 191.6192 F 400</v>
      </c>
      <c r="AQ814" s="26"/>
      <c r="AR814" s="21">
        <v>811</v>
      </c>
      <c r="AS814" s="24">
        <f t="shared" ca="1" si="244"/>
        <v>225.92099999999999</v>
      </c>
      <c r="AT814" s="24">
        <f t="shared" ca="1" si="245"/>
        <v>169.959</v>
      </c>
      <c r="AU814" s="24">
        <f t="shared" ca="1" si="246"/>
        <v>422.74009999999998</v>
      </c>
      <c r="AV814" s="24">
        <f t="shared" ca="1" si="247"/>
        <v>191.61920000000001</v>
      </c>
      <c r="BC814" t="s">
        <v>1238</v>
      </c>
      <c r="BF814" s="74" t="str">
        <f ca="1">IF(AI813="","","G1 "&amp;Input!D$55&amp;" "&amp;AI813&amp;" "&amp;Input!D$56&amp;" "&amp;AJ813&amp;" "&amp;Input!D$57&amp;" "&amp;AK813&amp;" "&amp;Input!D$58&amp;" "&amp;AL813&amp;" F "&amp;Input!D$51&amp;"")</f>
        <v>G1 X 166.5978 Y 3.3575 U 363.7328 Z 25.0369 F 400</v>
      </c>
      <c r="BO814" s="132">
        <f t="shared" ca="1" si="251"/>
        <v>167.30369999999999</v>
      </c>
      <c r="BP814" s="132">
        <f t="shared" ca="1" si="251"/>
        <v>3.3807999999999998</v>
      </c>
      <c r="BQ814" s="132">
        <f t="shared" ca="1" si="251"/>
        <v>364.12279999999998</v>
      </c>
      <c r="BR814" s="132">
        <f t="shared" ca="1" si="251"/>
        <v>25.041</v>
      </c>
      <c r="BT814" s="132" t="str">
        <f t="shared" si="252"/>
        <v/>
      </c>
      <c r="BU814" s="132" t="str">
        <f t="shared" si="252"/>
        <v/>
      </c>
      <c r="BV814" s="132" t="str">
        <f t="shared" si="252"/>
        <v/>
      </c>
      <c r="BW814" s="132" t="str">
        <f t="shared" si="252"/>
        <v/>
      </c>
      <c r="BY814" s="132">
        <f t="shared" ca="1" si="248"/>
        <v>225.92099999999999</v>
      </c>
      <c r="BZ814" s="132">
        <f t="shared" ca="1" si="248"/>
        <v>169.959</v>
      </c>
      <c r="CA814" s="132">
        <f t="shared" ca="1" si="248"/>
        <v>422.74009999999998</v>
      </c>
      <c r="CB814" s="132">
        <f t="shared" ca="1" si="248"/>
        <v>191.61920000000001</v>
      </c>
    </row>
    <row r="815" spans="2:80" x14ac:dyDescent="0.2">
      <c r="B815" s="21" t="str">
        <f>IF(C815&lt;&gt;"",ROWS(B$3:Me)-1,"")</f>
        <v/>
      </c>
      <c r="C815" s="22" t="str">
        <f>IF(Drela!N815="","",Drela!N815)</f>
        <v/>
      </c>
      <c r="D815" s="23" t="str">
        <f>IF(Drela!O815="","",Drela!O815)</f>
        <v/>
      </c>
      <c r="F815" s="21" t="str">
        <f t="shared" si="241"/>
        <v/>
      </c>
      <c r="G815" s="22" t="str">
        <f>IF(Drela!Q815="","",Drela!Q815)</f>
        <v/>
      </c>
      <c r="H815" s="23" t="str">
        <f>IF(Drela!R815="","",Drela!R815)</f>
        <v/>
      </c>
      <c r="I815" s="29"/>
      <c r="J815" s="21" t="str">
        <f t="shared" si="242"/>
        <v/>
      </c>
      <c r="K815" s="22" t="str">
        <f>IF(Drela!AF815="","",Drela!AF815)</f>
        <v/>
      </c>
      <c r="L815" s="23" t="str">
        <f>IF(Drela!AG815="","",Drela!AG815)</f>
        <v/>
      </c>
      <c r="M815" s="29"/>
      <c r="N815" s="21" t="str">
        <f t="shared" si="243"/>
        <v/>
      </c>
      <c r="O815" s="22" t="str">
        <f>IF(Drela!AI815="","",Drela!AI815)</f>
        <v/>
      </c>
      <c r="P815" s="23" t="str">
        <f>IF(Drela!AJ815="","",Drela!AJ815)</f>
        <v/>
      </c>
      <c r="R815" s="21">
        <v>812</v>
      </c>
      <c r="S815" s="24">
        <f ca="1"/>
        <v>168.13354928679664</v>
      </c>
      <c r="T815" s="24">
        <f ca="1"/>
        <v>3.4078480983492447</v>
      </c>
      <c r="V815" s="21">
        <v>812</v>
      </c>
      <c r="W815" s="24">
        <f ca="1"/>
        <v>364.58134805844793</v>
      </c>
      <c r="X815" s="24">
        <f ca="1"/>
        <v>25.045585213378846</v>
      </c>
      <c r="Y815" s="30"/>
      <c r="Z815" s="21">
        <v>812</v>
      </c>
      <c r="AA815" s="24">
        <f ca="1"/>
        <v>225.46244445720717</v>
      </c>
      <c r="AB815" s="24">
        <f ca="1"/>
        <v>169.95441478662116</v>
      </c>
      <c r="AD815" s="21">
        <v>812</v>
      </c>
      <c r="AE815" s="24">
        <f ca="1"/>
        <v>421.91024322885841</v>
      </c>
      <c r="AF815" s="24">
        <f ca="1"/>
        <v>191.59215190165079</v>
      </c>
      <c r="AH815" s="21">
        <v>812</v>
      </c>
      <c r="AI815" s="24">
        <f t="shared" ca="1" si="237"/>
        <v>168.1335</v>
      </c>
      <c r="AJ815" s="24">
        <f t="shared" ca="1" si="238"/>
        <v>3.4077999999999999</v>
      </c>
      <c r="AK815" s="24">
        <f t="shared" ca="1" si="239"/>
        <v>364.5813</v>
      </c>
      <c r="AL815" s="24">
        <f t="shared" ca="1" si="240"/>
        <v>25.0456</v>
      </c>
      <c r="AM815" s="26"/>
      <c r="AN815" s="26" t="str">
        <f ca="1">IF(AI815="","","G1 "&amp;Input!D55&amp;" "&amp;AI815&amp;" "&amp;Input!D$56&amp;" "&amp;AJ815&amp;" "&amp;Input!D$57&amp;" "&amp;AK815&amp;" "&amp;Input!D$58&amp;" "&amp;AL815&amp;" F "&amp;Input!D$51&amp;"")</f>
        <v>G1 X 168.1335 Y 3.4078 U 364.5813 Z 25.0456 F 400</v>
      </c>
      <c r="AO815" s="26"/>
      <c r="AP815" s="26" t="str">
        <f ca="1">IF(AS815="","","G1 "&amp;Input!D$55&amp;" "&amp;AS815&amp;" "&amp;Input!D$56&amp;" "&amp;AT815&amp;" "&amp;Input!D$57&amp;" "&amp;AU815&amp;" "&amp;Input!D$58&amp;" "&amp;AV815&amp;" F "&amp;Input!D$52&amp;"")</f>
        <v>G1 X 225.4624 Y 169.9544 U 421.9102 Z 191.5922 F 400</v>
      </c>
      <c r="AQ815" s="26"/>
      <c r="AR815" s="21">
        <v>812</v>
      </c>
      <c r="AS815" s="24">
        <f t="shared" ca="1" si="244"/>
        <v>225.4624</v>
      </c>
      <c r="AT815" s="24">
        <f t="shared" ca="1" si="245"/>
        <v>169.95439999999999</v>
      </c>
      <c r="AU815" s="24">
        <f t="shared" ca="1" si="246"/>
        <v>421.91019999999997</v>
      </c>
      <c r="AV815" s="24">
        <f t="shared" ca="1" si="247"/>
        <v>191.59219999999999</v>
      </c>
      <c r="BC815" t="s">
        <v>1239</v>
      </c>
      <c r="BF815" s="74" t="str">
        <f ca="1">IF(AI814="","","G1 "&amp;Input!D$55&amp;" "&amp;AI814&amp;" "&amp;Input!D$56&amp;" "&amp;AJ814&amp;" "&amp;Input!D$57&amp;" "&amp;AK814&amp;" "&amp;Input!D$58&amp;" "&amp;AL814&amp;" F "&amp;Input!D$51&amp;"")</f>
        <v>G1 X 167.3037 Y 3.3808 U 364.1228 Z 25.041 F 400</v>
      </c>
      <c r="BO815" s="132">
        <f t="shared" ca="1" si="251"/>
        <v>168.1335</v>
      </c>
      <c r="BP815" s="132">
        <f t="shared" ca="1" si="251"/>
        <v>3.4077999999999999</v>
      </c>
      <c r="BQ815" s="132">
        <f t="shared" ca="1" si="251"/>
        <v>364.5813</v>
      </c>
      <c r="BR815" s="132">
        <f t="shared" ca="1" si="251"/>
        <v>25.0456</v>
      </c>
      <c r="BT815" s="132" t="str">
        <f t="shared" si="252"/>
        <v/>
      </c>
      <c r="BU815" s="132" t="str">
        <f t="shared" si="252"/>
        <v/>
      </c>
      <c r="BV815" s="132" t="str">
        <f t="shared" si="252"/>
        <v/>
      </c>
      <c r="BW815" s="132" t="str">
        <f t="shared" si="252"/>
        <v/>
      </c>
      <c r="BY815" s="132">
        <f t="shared" ca="1" si="248"/>
        <v>225.4624</v>
      </c>
      <c r="BZ815" s="132">
        <f t="shared" ca="1" si="248"/>
        <v>169.95439999999999</v>
      </c>
      <c r="CA815" s="132">
        <f t="shared" ca="1" si="248"/>
        <v>421.91019999999997</v>
      </c>
      <c r="CB815" s="132">
        <f t="shared" ca="1" si="248"/>
        <v>191.59219999999999</v>
      </c>
    </row>
    <row r="816" spans="2:80" x14ac:dyDescent="0.2">
      <c r="B816" s="21" t="str">
        <f>IF(C816&lt;&gt;"",ROWS(B$3:Me)-1,"")</f>
        <v/>
      </c>
      <c r="C816" s="22" t="str">
        <f>IF(Drela!N816="","",Drela!N816)</f>
        <v/>
      </c>
      <c r="D816" s="23" t="str">
        <f>IF(Drela!O816="","",Drela!O816)</f>
        <v/>
      </c>
      <c r="F816" s="21" t="str">
        <f t="shared" si="241"/>
        <v/>
      </c>
      <c r="G816" s="22" t="str">
        <f>IF(Drela!Q816="","",Drela!Q816)</f>
        <v/>
      </c>
      <c r="H816" s="23" t="str">
        <f>IF(Drela!R816="","",Drela!R816)</f>
        <v/>
      </c>
      <c r="I816" s="29"/>
      <c r="J816" s="21" t="str">
        <f t="shared" si="242"/>
        <v/>
      </c>
      <c r="K816" s="22" t="str">
        <f>IF(Drela!AF816="","",Drela!AF816)</f>
        <v/>
      </c>
      <c r="L816" s="23" t="str">
        <f>IF(Drela!AG816="","",Drela!AG816)</f>
        <v/>
      </c>
      <c r="M816" s="29"/>
      <c r="N816" s="21" t="str">
        <f t="shared" si="243"/>
        <v/>
      </c>
      <c r="O816" s="22" t="str">
        <f>IF(Drela!AI816="","",Drela!AI816)</f>
        <v/>
      </c>
      <c r="P816" s="23" t="str">
        <f>IF(Drela!AJ816="","",Drela!AJ816)</f>
        <v/>
      </c>
      <c r="R816" s="21">
        <v>813</v>
      </c>
      <c r="S816" s="24">
        <f ca="1"/>
        <v>169.08082027128964</v>
      </c>
      <c r="T816" s="24">
        <f ca="1"/>
        <v>3.438599497158898</v>
      </c>
      <c r="V816" s="21">
        <v>813</v>
      </c>
      <c r="W816" s="24">
        <f ca="1"/>
        <v>365.1047322313799</v>
      </c>
      <c r="X816" s="24">
        <f ca="1"/>
        <v>25.05077878084132</v>
      </c>
      <c r="Y816" s="30"/>
      <c r="Z816" s="21">
        <v>813</v>
      </c>
      <c r="AA816" s="24">
        <f ca="1"/>
        <v>224.93906028427514</v>
      </c>
      <c r="AB816" s="24">
        <f ca="1"/>
        <v>169.94922121915869</v>
      </c>
      <c r="AD816" s="21">
        <v>813</v>
      </c>
      <c r="AE816" s="24">
        <f ca="1"/>
        <v>420.9629722443654</v>
      </c>
      <c r="AF816" s="24">
        <f ca="1"/>
        <v>191.56140050284114</v>
      </c>
      <c r="AH816" s="21">
        <v>813</v>
      </c>
      <c r="AI816" s="24">
        <f t="shared" ca="1" si="237"/>
        <v>169.08080000000001</v>
      </c>
      <c r="AJ816" s="24">
        <f t="shared" ca="1" si="238"/>
        <v>3.4386000000000001</v>
      </c>
      <c r="AK816" s="24">
        <f t="shared" ca="1" si="239"/>
        <v>365.10469999999998</v>
      </c>
      <c r="AL816" s="24">
        <f t="shared" ca="1" si="240"/>
        <v>25.050799999999999</v>
      </c>
      <c r="AM816" s="26"/>
      <c r="AN816" s="26" t="str">
        <f ca="1">IF(AI816="","","G1 "&amp;Input!D55&amp;" "&amp;AI816&amp;" "&amp;Input!D$56&amp;" "&amp;AJ816&amp;" "&amp;Input!D$57&amp;" "&amp;AK816&amp;" "&amp;Input!D$58&amp;" "&amp;AL816&amp;" F "&amp;Input!D$51&amp;"")</f>
        <v>G1 X 169.0808 Y 3.4386 U 365.1047 Z 25.0508 F 400</v>
      </c>
      <c r="AO816" s="26"/>
      <c r="AP816" s="26" t="str">
        <f ca="1">IF(AS816="","","G1 "&amp;Input!D$55&amp;" "&amp;AS816&amp;" "&amp;Input!D$56&amp;" "&amp;AT816&amp;" "&amp;Input!D$57&amp;" "&amp;AU816&amp;" "&amp;Input!D$58&amp;" "&amp;AV816&amp;" F "&amp;Input!D$52&amp;"")</f>
        <v>G1 X 224.9391 Y 169.9492 U 420.963 Z 191.5614 F 400</v>
      </c>
      <c r="AQ816" s="26"/>
      <c r="AR816" s="21">
        <v>813</v>
      </c>
      <c r="AS816" s="24">
        <f t="shared" ca="1" si="244"/>
        <v>224.9391</v>
      </c>
      <c r="AT816" s="24">
        <f t="shared" ca="1" si="245"/>
        <v>169.94919999999999</v>
      </c>
      <c r="AU816" s="24">
        <f t="shared" ca="1" si="246"/>
        <v>420.96300000000002</v>
      </c>
      <c r="AV816" s="24">
        <f t="shared" ca="1" si="247"/>
        <v>191.56139999999999</v>
      </c>
      <c r="BC816" t="s">
        <v>1240</v>
      </c>
      <c r="BF816" s="74" t="str">
        <f ca="1">IF(AI815="","","G1 "&amp;Input!D$55&amp;" "&amp;AI815&amp;" "&amp;Input!D$56&amp;" "&amp;AJ815&amp;" "&amp;Input!D$57&amp;" "&amp;AK815&amp;" "&amp;Input!D$58&amp;" "&amp;AL815&amp;" F "&amp;Input!D$51&amp;"")</f>
        <v>G1 X 168.1335 Y 3.4078 U 364.5813 Z 25.0456 F 400</v>
      </c>
      <c r="BO816" s="132">
        <f t="shared" ca="1" si="251"/>
        <v>169.08080000000001</v>
      </c>
      <c r="BP816" s="132">
        <f t="shared" ca="1" si="251"/>
        <v>3.4386000000000001</v>
      </c>
      <c r="BQ816" s="132">
        <f t="shared" ca="1" si="251"/>
        <v>365.10469999999998</v>
      </c>
      <c r="BR816" s="132">
        <f t="shared" ca="1" si="251"/>
        <v>25.050799999999999</v>
      </c>
      <c r="BT816" s="132" t="str">
        <f t="shared" si="252"/>
        <v/>
      </c>
      <c r="BU816" s="132" t="str">
        <f t="shared" si="252"/>
        <v/>
      </c>
      <c r="BV816" s="132" t="str">
        <f t="shared" si="252"/>
        <v/>
      </c>
      <c r="BW816" s="132" t="str">
        <f t="shared" si="252"/>
        <v/>
      </c>
      <c r="BY816" s="132">
        <f t="shared" ca="1" si="248"/>
        <v>224.9391</v>
      </c>
      <c r="BZ816" s="132">
        <f t="shared" ca="1" si="248"/>
        <v>169.94919999999999</v>
      </c>
      <c r="CA816" s="132">
        <f t="shared" ca="1" si="248"/>
        <v>420.96300000000002</v>
      </c>
      <c r="CB816" s="132">
        <f t="shared" ca="1" si="248"/>
        <v>191.56139999999999</v>
      </c>
    </row>
    <row r="817" spans="2:80" x14ac:dyDescent="0.2">
      <c r="B817" s="21" t="str">
        <f>IF(C817&lt;&gt;"",ROWS(B$3:Me)-1,"")</f>
        <v/>
      </c>
      <c r="C817" s="22" t="str">
        <f>IF(Drela!N817="","",Drela!N817)</f>
        <v/>
      </c>
      <c r="D817" s="23" t="str">
        <f>IF(Drela!O817="","",Drela!O817)</f>
        <v/>
      </c>
      <c r="F817" s="21" t="str">
        <f t="shared" si="241"/>
        <v/>
      </c>
      <c r="G817" s="22" t="str">
        <f>IF(Drela!Q817="","",Drela!Q817)</f>
        <v/>
      </c>
      <c r="H817" s="23" t="str">
        <f>IF(Drela!R817="","",Drela!R817)</f>
        <v/>
      </c>
      <c r="I817" s="29"/>
      <c r="J817" s="21" t="str">
        <f t="shared" si="242"/>
        <v/>
      </c>
      <c r="K817" s="22" t="str">
        <f>IF(Drela!AF817="","",Drela!AF817)</f>
        <v/>
      </c>
      <c r="L817" s="23" t="str">
        <f>IF(Drela!AG817="","",Drela!AG817)</f>
        <v/>
      </c>
      <c r="M817" s="29"/>
      <c r="N817" s="21" t="str">
        <f t="shared" si="243"/>
        <v/>
      </c>
      <c r="O817" s="22" t="str">
        <f>IF(Drela!AI817="","",Drela!AI817)</f>
        <v/>
      </c>
      <c r="P817" s="23" t="str">
        <f>IF(Drela!AJ817="","",Drela!AJ817)</f>
        <v/>
      </c>
      <c r="R817" s="21">
        <v>814</v>
      </c>
      <c r="S817" s="24">
        <f ca="1"/>
        <v>170.12331847596218</v>
      </c>
      <c r="T817" s="24">
        <f ca="1"/>
        <v>3.4726616152106238</v>
      </c>
      <c r="V817" s="21">
        <v>814</v>
      </c>
      <c r="W817" s="24">
        <f ca="1"/>
        <v>365.68073387660229</v>
      </c>
      <c r="X817" s="24">
        <f ca="1"/>
        <v>25.056615549858371</v>
      </c>
      <c r="Y817" s="30"/>
      <c r="Z817" s="21">
        <v>814</v>
      </c>
      <c r="AA817" s="24">
        <f ca="1"/>
        <v>224.36305863905275</v>
      </c>
      <c r="AB817" s="24">
        <f ca="1"/>
        <v>169.94338445014165</v>
      </c>
      <c r="AD817" s="21">
        <v>814</v>
      </c>
      <c r="AE817" s="24">
        <f ca="1"/>
        <v>419.92047403969292</v>
      </c>
      <c r="AF817" s="24">
        <f ca="1"/>
        <v>191.5273383847894</v>
      </c>
      <c r="AH817" s="21">
        <v>814</v>
      </c>
      <c r="AI817" s="24">
        <f t="shared" ca="1" si="237"/>
        <v>170.1233</v>
      </c>
      <c r="AJ817" s="24">
        <f t="shared" ca="1" si="238"/>
        <v>3.4727000000000001</v>
      </c>
      <c r="AK817" s="24">
        <f t="shared" ca="1" si="239"/>
        <v>365.6807</v>
      </c>
      <c r="AL817" s="24">
        <f t="shared" ca="1" si="240"/>
        <v>25.0566</v>
      </c>
      <c r="AM817" s="26"/>
      <c r="AN817" s="26" t="str">
        <f ca="1">IF(AI817="","","G1 "&amp;Input!D55&amp;" "&amp;AI817&amp;" "&amp;Input!D$56&amp;" "&amp;AJ817&amp;" "&amp;Input!D$57&amp;" "&amp;AK817&amp;" "&amp;Input!D$58&amp;" "&amp;AL817&amp;" F "&amp;Input!D$51&amp;"")</f>
        <v>G1 X 170.1233 Y 3.4727 U 365.6807 Z 25.0566 F 400</v>
      </c>
      <c r="AO817" s="26"/>
      <c r="AP817" s="26" t="str">
        <f ca="1">IF(AS817="","","G1 "&amp;Input!D$55&amp;" "&amp;AS817&amp;" "&amp;Input!D$56&amp;" "&amp;AT817&amp;" "&amp;Input!D$57&amp;" "&amp;AU817&amp;" "&amp;Input!D$58&amp;" "&amp;AV817&amp;" F "&amp;Input!D$52&amp;"")</f>
        <v>G1 X 224.3631 Y 169.9434 U 419.9205 Z 191.5273 F 400</v>
      </c>
      <c r="AQ817" s="26"/>
      <c r="AR817" s="21">
        <v>814</v>
      </c>
      <c r="AS817" s="24">
        <f t="shared" ca="1" si="244"/>
        <v>224.3631</v>
      </c>
      <c r="AT817" s="24">
        <f t="shared" ca="1" si="245"/>
        <v>169.9434</v>
      </c>
      <c r="AU817" s="24">
        <f t="shared" ca="1" si="246"/>
        <v>419.9205</v>
      </c>
      <c r="AV817" s="24">
        <f t="shared" ca="1" si="247"/>
        <v>191.5273</v>
      </c>
      <c r="BC817" t="s">
        <v>1241</v>
      </c>
      <c r="BF817" s="74" t="str">
        <f ca="1">IF(AI816="","","G1 "&amp;Input!D$55&amp;" "&amp;AI816&amp;" "&amp;Input!D$56&amp;" "&amp;AJ816&amp;" "&amp;Input!D$57&amp;" "&amp;AK816&amp;" "&amp;Input!D$58&amp;" "&amp;AL816&amp;" F "&amp;Input!D$51&amp;"")</f>
        <v>G1 X 169.0808 Y 3.4386 U 365.1047 Z 25.0508 F 400</v>
      </c>
      <c r="BO817" s="132">
        <f t="shared" ca="1" si="251"/>
        <v>170.1233</v>
      </c>
      <c r="BP817" s="132">
        <f t="shared" ca="1" si="251"/>
        <v>3.4727000000000001</v>
      </c>
      <c r="BQ817" s="132">
        <f t="shared" ca="1" si="251"/>
        <v>365.6807</v>
      </c>
      <c r="BR817" s="132">
        <f t="shared" ca="1" si="251"/>
        <v>25.0566</v>
      </c>
      <c r="BT817" s="132" t="str">
        <f t="shared" si="252"/>
        <v/>
      </c>
      <c r="BU817" s="132" t="str">
        <f t="shared" si="252"/>
        <v/>
      </c>
      <c r="BV817" s="132" t="str">
        <f t="shared" si="252"/>
        <v/>
      </c>
      <c r="BW817" s="132" t="str">
        <f t="shared" si="252"/>
        <v/>
      </c>
      <c r="BY817" s="132">
        <f t="shared" ca="1" si="248"/>
        <v>224.3631</v>
      </c>
      <c r="BZ817" s="132">
        <f t="shared" ca="1" si="248"/>
        <v>169.9434</v>
      </c>
      <c r="CA817" s="132">
        <f t="shared" ca="1" si="248"/>
        <v>419.9205</v>
      </c>
      <c r="CB817" s="132">
        <f t="shared" ca="1" si="248"/>
        <v>191.5273</v>
      </c>
    </row>
    <row r="818" spans="2:80" x14ac:dyDescent="0.2">
      <c r="B818" s="21" t="str">
        <f>IF(C818&lt;&gt;"",ROWS(B$3:Me)-1,"")</f>
        <v/>
      </c>
      <c r="C818" s="22" t="str">
        <f>IF(Drela!N818="","",Drela!N818)</f>
        <v/>
      </c>
      <c r="D818" s="23" t="str">
        <f>IF(Drela!O818="","",Drela!O818)</f>
        <v/>
      </c>
      <c r="F818" s="21" t="str">
        <f t="shared" si="241"/>
        <v/>
      </c>
      <c r="G818" s="22" t="str">
        <f>IF(Drela!Q818="","",Drela!Q818)</f>
        <v/>
      </c>
      <c r="H818" s="23" t="str">
        <f>IF(Drela!R818="","",Drela!R818)</f>
        <v/>
      </c>
      <c r="I818" s="29"/>
      <c r="J818" s="21" t="str">
        <f t="shared" si="242"/>
        <v/>
      </c>
      <c r="K818" s="22" t="str">
        <f>IF(Drela!AF818="","",Drela!AF818)</f>
        <v/>
      </c>
      <c r="L818" s="23" t="str">
        <f>IF(Drela!AG818="","",Drela!AG818)</f>
        <v/>
      </c>
      <c r="M818" s="29"/>
      <c r="N818" s="21" t="str">
        <f t="shared" si="243"/>
        <v/>
      </c>
      <c r="O818" s="22" t="str">
        <f>IF(Drela!AI818="","",Drela!AI818)</f>
        <v/>
      </c>
      <c r="P818" s="23" t="str">
        <f>IF(Drela!AJ818="","",Drela!AJ818)</f>
        <v/>
      </c>
      <c r="R818" s="21">
        <v>815</v>
      </c>
      <c r="S818" s="24">
        <f ca="1"/>
        <v>171.23430429888762</v>
      </c>
      <c r="T818" s="24">
        <f ca="1"/>
        <v>3.5095047027942683</v>
      </c>
      <c r="V818" s="21">
        <v>815</v>
      </c>
      <c r="W818" s="24">
        <f ca="1"/>
        <v>366.29458309418465</v>
      </c>
      <c r="X818" s="24">
        <f ca="1"/>
        <v>25.063135697468379</v>
      </c>
      <c r="Y818" s="30"/>
      <c r="Z818" s="21">
        <v>815</v>
      </c>
      <c r="AA818" s="24">
        <f ca="1"/>
        <v>223.74920942147034</v>
      </c>
      <c r="AB818" s="24">
        <f ca="1"/>
        <v>169.93686430253163</v>
      </c>
      <c r="AD818" s="21">
        <v>815</v>
      </c>
      <c r="AE818" s="24">
        <f ca="1"/>
        <v>418.80948821676753</v>
      </c>
      <c r="AF818" s="24">
        <f ca="1"/>
        <v>191.49049529720574</v>
      </c>
      <c r="AH818" s="21">
        <v>815</v>
      </c>
      <c r="AI818" s="24">
        <f t="shared" ca="1" si="237"/>
        <v>171.23429999999999</v>
      </c>
      <c r="AJ818" s="24">
        <f t="shared" ca="1" si="238"/>
        <v>3.5095000000000001</v>
      </c>
      <c r="AK818" s="24">
        <f t="shared" ca="1" si="239"/>
        <v>366.2946</v>
      </c>
      <c r="AL818" s="24">
        <f t="shared" ca="1" si="240"/>
        <v>25.063099999999999</v>
      </c>
      <c r="AM818" s="26"/>
      <c r="AN818" s="26" t="str">
        <f ca="1">IF(AI818="","","G1 "&amp;Input!D55&amp;" "&amp;AI818&amp;" "&amp;Input!D$56&amp;" "&amp;AJ818&amp;" "&amp;Input!D$57&amp;" "&amp;AK818&amp;" "&amp;Input!D$58&amp;" "&amp;AL818&amp;" F "&amp;Input!D$51&amp;"")</f>
        <v>G1 X 171.2343 Y 3.5095 U 366.2946 Z 25.0631 F 400</v>
      </c>
      <c r="AO818" s="26"/>
      <c r="AP818" s="26" t="str">
        <f ca="1">IF(AS818="","","G1 "&amp;Input!D$55&amp;" "&amp;AS818&amp;" "&amp;Input!D$56&amp;" "&amp;AT818&amp;" "&amp;Input!D$57&amp;" "&amp;AU818&amp;" "&amp;Input!D$58&amp;" "&amp;AV818&amp;" F "&amp;Input!D$52&amp;"")</f>
        <v>G1 X 223.7492 Y 169.9369 U 418.8095 Z 191.4905 F 400</v>
      </c>
      <c r="AQ818" s="26"/>
      <c r="AR818" s="21">
        <v>815</v>
      </c>
      <c r="AS818" s="24">
        <f t="shared" ca="1" si="244"/>
        <v>223.7492</v>
      </c>
      <c r="AT818" s="24">
        <f t="shared" ca="1" si="245"/>
        <v>169.93690000000001</v>
      </c>
      <c r="AU818" s="24">
        <f t="shared" ca="1" si="246"/>
        <v>418.80950000000001</v>
      </c>
      <c r="AV818" s="24">
        <f t="shared" ca="1" si="247"/>
        <v>191.4905</v>
      </c>
      <c r="BC818" t="s">
        <v>1242</v>
      </c>
      <c r="BF818" s="74" t="str">
        <f ca="1">IF(AI817="","","G1 "&amp;Input!D$55&amp;" "&amp;AI817&amp;" "&amp;Input!D$56&amp;" "&amp;AJ817&amp;" "&amp;Input!D$57&amp;" "&amp;AK817&amp;" "&amp;Input!D$58&amp;" "&amp;AL817&amp;" F "&amp;Input!D$51&amp;"")</f>
        <v>G1 X 170.1233 Y 3.4727 U 365.6807 Z 25.0566 F 400</v>
      </c>
      <c r="BO818" s="132">
        <f t="shared" ca="1" si="251"/>
        <v>171.23429999999999</v>
      </c>
      <c r="BP818" s="132">
        <f t="shared" ca="1" si="251"/>
        <v>3.5095000000000001</v>
      </c>
      <c r="BQ818" s="132">
        <f t="shared" ca="1" si="251"/>
        <v>366.2946</v>
      </c>
      <c r="BR818" s="132">
        <f t="shared" ca="1" si="251"/>
        <v>25.063099999999999</v>
      </c>
      <c r="BT818" s="132" t="str">
        <f t="shared" si="252"/>
        <v/>
      </c>
      <c r="BU818" s="132" t="str">
        <f t="shared" si="252"/>
        <v/>
      </c>
      <c r="BV818" s="132" t="str">
        <f t="shared" si="252"/>
        <v/>
      </c>
      <c r="BW818" s="132" t="str">
        <f t="shared" si="252"/>
        <v/>
      </c>
      <c r="BY818" s="132">
        <f t="shared" ca="1" si="248"/>
        <v>223.7492</v>
      </c>
      <c r="BZ818" s="132">
        <f t="shared" ca="1" si="248"/>
        <v>169.93690000000001</v>
      </c>
      <c r="CA818" s="132">
        <f t="shared" ca="1" si="248"/>
        <v>418.80950000000001</v>
      </c>
      <c r="CB818" s="132">
        <f t="shared" ca="1" si="248"/>
        <v>191.4905</v>
      </c>
    </row>
    <row r="819" spans="2:80" x14ac:dyDescent="0.2">
      <c r="B819" s="21" t="str">
        <f>IF(C819&lt;&gt;"",ROWS(B$3:Me)-1,"")</f>
        <v/>
      </c>
      <c r="C819" s="22" t="str">
        <f>IF(Drela!N819="","",Drela!N819)</f>
        <v/>
      </c>
      <c r="D819" s="23" t="str">
        <f>IF(Drela!O819="","",Drela!O819)</f>
        <v/>
      </c>
      <c r="F819" s="21" t="str">
        <f t="shared" si="241"/>
        <v/>
      </c>
      <c r="G819" s="22" t="str">
        <f>IF(Drela!Q819="","",Drela!Q819)</f>
        <v/>
      </c>
      <c r="H819" s="23" t="str">
        <f>IF(Drela!R819="","",Drela!R819)</f>
        <v/>
      </c>
      <c r="I819" s="29"/>
      <c r="J819" s="21" t="str">
        <f t="shared" si="242"/>
        <v/>
      </c>
      <c r="K819" s="22" t="str">
        <f>IF(Drela!AF819="","",Drela!AF819)</f>
        <v/>
      </c>
      <c r="L819" s="23" t="str">
        <f>IF(Drela!AG819="","",Drela!AG819)</f>
        <v/>
      </c>
      <c r="M819" s="29"/>
      <c r="N819" s="21" t="str">
        <f t="shared" si="243"/>
        <v/>
      </c>
      <c r="O819" s="22" t="str">
        <f>IF(Drela!AI819="","",Drela!AI819)</f>
        <v/>
      </c>
      <c r="P819" s="23" t="str">
        <f>IF(Drela!AJ819="","",Drela!AJ819)</f>
        <v/>
      </c>
      <c r="R819" s="21">
        <v>816</v>
      </c>
      <c r="S819" s="24">
        <f ca="1"/>
        <v>172.36871588430029</v>
      </c>
      <c r="T819" s="24">
        <f ca="1"/>
        <v>3.5481937859904567</v>
      </c>
      <c r="V819" s="21">
        <v>816</v>
      </c>
      <c r="W819" s="24">
        <f ca="1"/>
        <v>366.92138896945465</v>
      </c>
      <c r="X819" s="24">
        <f ca="1"/>
        <v>25.070383612346927</v>
      </c>
      <c r="Y819" s="30"/>
      <c r="Z819" s="21">
        <v>816</v>
      </c>
      <c r="AA819" s="24">
        <f ca="1"/>
        <v>223.12240354620039</v>
      </c>
      <c r="AB819" s="24">
        <f ca="1"/>
        <v>169.92961638765308</v>
      </c>
      <c r="AD819" s="21">
        <v>816</v>
      </c>
      <c r="AE819" s="24">
        <f ca="1"/>
        <v>417.67507663135484</v>
      </c>
      <c r="AF819" s="24">
        <f ca="1"/>
        <v>191.45180621400954</v>
      </c>
      <c r="AH819" s="21">
        <v>816</v>
      </c>
      <c r="AI819" s="24">
        <f t="shared" ca="1" si="237"/>
        <v>172.36869999999999</v>
      </c>
      <c r="AJ819" s="24">
        <f t="shared" ca="1" si="238"/>
        <v>3.5482</v>
      </c>
      <c r="AK819" s="24">
        <f t="shared" ca="1" si="239"/>
        <v>366.92140000000001</v>
      </c>
      <c r="AL819" s="24">
        <f t="shared" ca="1" si="240"/>
        <v>25.070399999999999</v>
      </c>
      <c r="AM819" s="26"/>
      <c r="AN819" s="26" t="str">
        <f ca="1">IF(AI819="","","G1 "&amp;Input!D55&amp;" "&amp;AI819&amp;" "&amp;Input!D$56&amp;" "&amp;AJ819&amp;" "&amp;Input!D$57&amp;" "&amp;AK819&amp;" "&amp;Input!D$58&amp;" "&amp;AL819&amp;" F "&amp;Input!D$51&amp;"")</f>
        <v>G1 X 172.3687 Y 3.5482 U 366.9214 Z 25.0704 F 400</v>
      </c>
      <c r="AO819" s="26"/>
      <c r="AP819" s="26" t="str">
        <f ca="1">IF(AS819="","","G1 "&amp;Input!D$55&amp;" "&amp;AS819&amp;" "&amp;Input!D$56&amp;" "&amp;AT819&amp;" "&amp;Input!D$57&amp;" "&amp;AU819&amp;" "&amp;Input!D$58&amp;" "&amp;AV819&amp;" F "&amp;Input!D$52&amp;"")</f>
        <v>G1 X 223.1224 Y 169.9296 U 417.6751 Z 191.4518 F 400</v>
      </c>
      <c r="AQ819" s="26"/>
      <c r="AR819" s="21">
        <v>816</v>
      </c>
      <c r="AS819" s="24">
        <f t="shared" ca="1" si="244"/>
        <v>223.1224</v>
      </c>
      <c r="AT819" s="24">
        <f t="shared" ca="1" si="245"/>
        <v>169.92959999999999</v>
      </c>
      <c r="AU819" s="24">
        <f t="shared" ca="1" si="246"/>
        <v>417.67509999999999</v>
      </c>
      <c r="AV819" s="24">
        <f t="shared" ca="1" si="247"/>
        <v>191.45179999999999</v>
      </c>
      <c r="BC819" t="s">
        <v>1243</v>
      </c>
      <c r="BF819" s="74" t="str">
        <f ca="1">IF(AI818="","","G1 "&amp;Input!D$55&amp;" "&amp;AI818&amp;" "&amp;Input!D$56&amp;" "&amp;AJ818&amp;" "&amp;Input!D$57&amp;" "&amp;AK818&amp;" "&amp;Input!D$58&amp;" "&amp;AL818&amp;" F "&amp;Input!D$51&amp;"")</f>
        <v>G1 X 171.2343 Y 3.5095 U 366.2946 Z 25.0631 F 400</v>
      </c>
      <c r="BO819" s="132">
        <f t="shared" ca="1" si="251"/>
        <v>172.36869999999999</v>
      </c>
      <c r="BP819" s="132">
        <f t="shared" ca="1" si="251"/>
        <v>3.5482</v>
      </c>
      <c r="BQ819" s="132">
        <f t="shared" ca="1" si="251"/>
        <v>366.92140000000001</v>
      </c>
      <c r="BR819" s="132">
        <f t="shared" ca="1" si="251"/>
        <v>25.070399999999999</v>
      </c>
      <c r="BT819" s="132" t="str">
        <f t="shared" si="252"/>
        <v/>
      </c>
      <c r="BU819" s="132" t="str">
        <f t="shared" si="252"/>
        <v/>
      </c>
      <c r="BV819" s="132" t="str">
        <f t="shared" si="252"/>
        <v/>
      </c>
      <c r="BW819" s="132" t="str">
        <f t="shared" si="252"/>
        <v/>
      </c>
      <c r="BY819" s="132">
        <f t="shared" ca="1" si="248"/>
        <v>223.1224</v>
      </c>
      <c r="BZ819" s="132">
        <f t="shared" ca="1" si="248"/>
        <v>169.92959999999999</v>
      </c>
      <c r="CA819" s="132">
        <f t="shared" ca="1" si="248"/>
        <v>417.67509999999999</v>
      </c>
      <c r="CB819" s="132">
        <f t="shared" ca="1" si="248"/>
        <v>191.45179999999999</v>
      </c>
    </row>
    <row r="820" spans="2:80" x14ac:dyDescent="0.2">
      <c r="B820" s="21" t="str">
        <f>IF(C820&lt;&gt;"",ROWS(B$3:Me)-1,"")</f>
        <v/>
      </c>
      <c r="C820" s="22" t="str">
        <f>IF(Drela!N820="","",Drela!N820)</f>
        <v/>
      </c>
      <c r="D820" s="23" t="str">
        <f>IF(Drela!O820="","",Drela!O820)</f>
        <v/>
      </c>
      <c r="F820" s="21" t="str">
        <f t="shared" si="241"/>
        <v/>
      </c>
      <c r="G820" s="22" t="str">
        <f>IF(Drela!Q820="","",Drela!Q820)</f>
        <v/>
      </c>
      <c r="H820" s="23" t="str">
        <f>IF(Drela!R820="","",Drela!R820)</f>
        <v/>
      </c>
      <c r="I820" s="29"/>
      <c r="J820" s="21" t="str">
        <f t="shared" si="242"/>
        <v/>
      </c>
      <c r="K820" s="22" t="str">
        <f>IF(Drela!AF820="","",Drela!AF820)</f>
        <v/>
      </c>
      <c r="L820" s="23" t="str">
        <f>IF(Drela!AG820="","",Drela!AG820)</f>
        <v/>
      </c>
      <c r="M820" s="29"/>
      <c r="N820" s="21" t="str">
        <f t="shared" si="243"/>
        <v/>
      </c>
      <c r="O820" s="22" t="str">
        <f>IF(Drela!AI820="","",Drela!AI820)</f>
        <v/>
      </c>
      <c r="P820" s="23" t="str">
        <f>IF(Drela!AJ820="","",Drela!AJ820)</f>
        <v/>
      </c>
      <c r="R820" s="21">
        <v>817</v>
      </c>
      <c r="S820" s="24">
        <f ca="1"/>
        <v>173.47691081297478</v>
      </c>
      <c r="T820" s="24">
        <f ca="1"/>
        <v>3.5876925848275083</v>
      </c>
      <c r="V820" s="21">
        <v>817</v>
      </c>
      <c r="W820" s="24">
        <f ca="1"/>
        <v>367.53373033405421</v>
      </c>
      <c r="X820" s="24">
        <f ca="1"/>
        <v>25.078404736078902</v>
      </c>
      <c r="Y820" s="30"/>
      <c r="Z820" s="21">
        <v>817</v>
      </c>
      <c r="AA820" s="24">
        <f ca="1"/>
        <v>222.5100621816008</v>
      </c>
      <c r="AB820" s="24">
        <f ca="1"/>
        <v>169.92159526392109</v>
      </c>
      <c r="AD820" s="21">
        <v>817</v>
      </c>
      <c r="AE820" s="24">
        <f ca="1"/>
        <v>416.56688170268035</v>
      </c>
      <c r="AF820" s="24">
        <f ca="1"/>
        <v>191.41230741517248</v>
      </c>
      <c r="AH820" s="21">
        <v>817</v>
      </c>
      <c r="AI820" s="24">
        <f t="shared" ca="1" si="237"/>
        <v>173.4769</v>
      </c>
      <c r="AJ820" s="24">
        <f t="shared" ca="1" si="238"/>
        <v>3.5876999999999999</v>
      </c>
      <c r="AK820" s="24">
        <f t="shared" ca="1" si="239"/>
        <v>367.53370000000001</v>
      </c>
      <c r="AL820" s="24">
        <f t="shared" ca="1" si="240"/>
        <v>25.078399999999998</v>
      </c>
      <c r="AM820" s="26"/>
      <c r="AN820" s="26" t="str">
        <f ca="1">IF(AI820="","","G1 "&amp;Input!D55&amp;" "&amp;AI820&amp;" "&amp;Input!D$56&amp;" "&amp;AJ820&amp;" "&amp;Input!D$57&amp;" "&amp;AK820&amp;" "&amp;Input!D$58&amp;" "&amp;AL820&amp;" F "&amp;Input!D$51&amp;"")</f>
        <v>G1 X 173.4769 Y 3.5877 U 367.5337 Z 25.0784 F 400</v>
      </c>
      <c r="AO820" s="26"/>
      <c r="AP820" s="26" t="str">
        <f ca="1">IF(AS820="","","G1 "&amp;Input!D$55&amp;" "&amp;AS820&amp;" "&amp;Input!D$56&amp;" "&amp;AT820&amp;" "&amp;Input!D$57&amp;" "&amp;AU820&amp;" "&amp;Input!D$58&amp;" "&amp;AV820&amp;" F "&amp;Input!D$52&amp;"")</f>
        <v>G1 X 222.5101 Y 169.9216 U 416.5669 Z 191.4123 F 400</v>
      </c>
      <c r="AQ820" s="26"/>
      <c r="AR820" s="21">
        <v>817</v>
      </c>
      <c r="AS820" s="24">
        <f t="shared" ca="1" si="244"/>
        <v>222.51009999999999</v>
      </c>
      <c r="AT820" s="24">
        <f t="shared" ca="1" si="245"/>
        <v>169.92160000000001</v>
      </c>
      <c r="AU820" s="24">
        <f t="shared" ca="1" si="246"/>
        <v>416.56689999999998</v>
      </c>
      <c r="AV820" s="24">
        <f t="shared" ca="1" si="247"/>
        <v>191.41229999999999</v>
      </c>
      <c r="BC820" t="s">
        <v>1244</v>
      </c>
      <c r="BF820" s="74" t="str">
        <f ca="1">IF(AI819="","","G1 "&amp;Input!D$55&amp;" "&amp;AI819&amp;" "&amp;Input!D$56&amp;" "&amp;AJ819&amp;" "&amp;Input!D$57&amp;" "&amp;AK819&amp;" "&amp;Input!D$58&amp;" "&amp;AL819&amp;" F "&amp;Input!D$51&amp;"")</f>
        <v>G1 X 172.3687 Y 3.5482 U 366.9214 Z 25.0704 F 400</v>
      </c>
      <c r="BO820" s="132">
        <f t="shared" ca="1" si="251"/>
        <v>173.4769</v>
      </c>
      <c r="BP820" s="132">
        <f t="shared" ca="1" si="251"/>
        <v>3.5876999999999999</v>
      </c>
      <c r="BQ820" s="132">
        <f t="shared" ca="1" si="251"/>
        <v>367.53370000000001</v>
      </c>
      <c r="BR820" s="132">
        <f t="shared" ca="1" si="251"/>
        <v>25.078399999999998</v>
      </c>
      <c r="BT820" s="132" t="str">
        <f t="shared" si="252"/>
        <v/>
      </c>
      <c r="BU820" s="132" t="str">
        <f t="shared" si="252"/>
        <v/>
      </c>
      <c r="BV820" s="132" t="str">
        <f t="shared" si="252"/>
        <v/>
      </c>
      <c r="BW820" s="132" t="str">
        <f t="shared" si="252"/>
        <v/>
      </c>
      <c r="BY820" s="132">
        <f t="shared" ca="1" si="248"/>
        <v>222.51009999999999</v>
      </c>
      <c r="BZ820" s="132">
        <f t="shared" ca="1" si="248"/>
        <v>169.92160000000001</v>
      </c>
      <c r="CA820" s="132">
        <f t="shared" ca="1" si="248"/>
        <v>416.56689999999998</v>
      </c>
      <c r="CB820" s="132">
        <f t="shared" ca="1" si="248"/>
        <v>191.41229999999999</v>
      </c>
    </row>
    <row r="821" spans="2:80" x14ac:dyDescent="0.2">
      <c r="B821" s="21" t="str">
        <f>IF(C821&lt;&gt;"",ROWS(B$3:Me)-1,"")</f>
        <v/>
      </c>
      <c r="C821" s="22" t="str">
        <f>IF(Drela!N821="","",Drela!N821)</f>
        <v/>
      </c>
      <c r="D821" s="23" t="str">
        <f>IF(Drela!O821="","",Drela!O821)</f>
        <v/>
      </c>
      <c r="F821" s="21" t="str">
        <f t="shared" si="241"/>
        <v/>
      </c>
      <c r="G821" s="22" t="str">
        <f>IF(Drela!Q821="","",Drela!Q821)</f>
        <v/>
      </c>
      <c r="H821" s="23" t="str">
        <f>IF(Drela!R821="","",Drela!R821)</f>
        <v/>
      </c>
      <c r="I821" s="29"/>
      <c r="J821" s="21" t="str">
        <f t="shared" si="242"/>
        <v/>
      </c>
      <c r="K821" s="22" t="str">
        <f>IF(Drela!AF821="","",Drela!AF821)</f>
        <v/>
      </c>
      <c r="L821" s="23" t="str">
        <f>IF(Drela!AG821="","",Drela!AG821)</f>
        <v/>
      </c>
      <c r="M821" s="29"/>
      <c r="N821" s="21" t="str">
        <f t="shared" si="243"/>
        <v/>
      </c>
      <c r="O821" s="22" t="str">
        <f>IF(Drela!AI821="","",Drela!AI821)</f>
        <v/>
      </c>
      <c r="P821" s="23" t="str">
        <f>IF(Drela!AJ821="","",Drela!AJ821)</f>
        <v/>
      </c>
      <c r="R821" s="21">
        <v>818</v>
      </c>
      <c r="S821" s="24">
        <f ca="1"/>
        <v>174.53454504739429</v>
      </c>
      <c r="T821" s="24">
        <f ca="1"/>
        <v>3.6277846972210108</v>
      </c>
      <c r="V821" s="21">
        <v>818</v>
      </c>
      <c r="W821" s="24">
        <f ca="1"/>
        <v>368.11816381104484</v>
      </c>
      <c r="X821" s="24">
        <f ca="1"/>
        <v>25.087382446833072</v>
      </c>
      <c r="Y821" s="30"/>
      <c r="Z821" s="21">
        <v>818</v>
      </c>
      <c r="AA821" s="24">
        <f ca="1"/>
        <v>221.9256287046102</v>
      </c>
      <c r="AB821" s="24">
        <f ca="1"/>
        <v>169.91261755316691</v>
      </c>
      <c r="AD821" s="21">
        <v>818</v>
      </c>
      <c r="AE821" s="24">
        <f ca="1"/>
        <v>415.50924746826081</v>
      </c>
      <c r="AF821" s="24">
        <f ca="1"/>
        <v>191.37221530277898</v>
      </c>
      <c r="AH821" s="21">
        <v>818</v>
      </c>
      <c r="AI821" s="24">
        <f t="shared" ca="1" si="237"/>
        <v>174.53450000000001</v>
      </c>
      <c r="AJ821" s="24">
        <f t="shared" ca="1" si="238"/>
        <v>3.6278000000000001</v>
      </c>
      <c r="AK821" s="24">
        <f t="shared" ca="1" si="239"/>
        <v>368.1182</v>
      </c>
      <c r="AL821" s="24">
        <f t="shared" ca="1" si="240"/>
        <v>25.087399999999999</v>
      </c>
      <c r="AM821" s="26"/>
      <c r="AN821" s="26" t="str">
        <f ca="1">IF(AI821="","","G1 "&amp;Input!D55&amp;" "&amp;AI821&amp;" "&amp;Input!D$56&amp;" "&amp;AJ821&amp;" "&amp;Input!D$57&amp;" "&amp;AK821&amp;" "&amp;Input!D$58&amp;" "&amp;AL821&amp;" F "&amp;Input!D$51&amp;"")</f>
        <v>G1 X 174.5345 Y 3.6278 U 368.1182 Z 25.0874 F 400</v>
      </c>
      <c r="AO821" s="26"/>
      <c r="AP821" s="26" t="str">
        <f ca="1">IF(AS821="","","G1 "&amp;Input!D$55&amp;" "&amp;AS821&amp;" "&amp;Input!D$56&amp;" "&amp;AT821&amp;" "&amp;Input!D$57&amp;" "&amp;AU821&amp;" "&amp;Input!D$58&amp;" "&amp;AV821&amp;" F "&amp;Input!D$52&amp;"")</f>
        <v>G1 X 221.9256 Y 169.9126 U 415.5092 Z 191.3722 F 400</v>
      </c>
      <c r="AQ821" s="26"/>
      <c r="AR821" s="21">
        <v>818</v>
      </c>
      <c r="AS821" s="24">
        <f t="shared" ca="1" si="244"/>
        <v>221.9256</v>
      </c>
      <c r="AT821" s="24">
        <f t="shared" ca="1" si="245"/>
        <v>169.9126</v>
      </c>
      <c r="AU821" s="24">
        <f t="shared" ca="1" si="246"/>
        <v>415.50920000000002</v>
      </c>
      <c r="AV821" s="24">
        <f t="shared" ca="1" si="247"/>
        <v>191.37219999999999</v>
      </c>
      <c r="BC821" t="s">
        <v>1245</v>
      </c>
      <c r="BF821" s="74" t="str">
        <f ca="1">IF(AI820="","","G1 "&amp;Input!D$55&amp;" "&amp;AI820&amp;" "&amp;Input!D$56&amp;" "&amp;AJ820&amp;" "&amp;Input!D$57&amp;" "&amp;AK820&amp;" "&amp;Input!D$58&amp;" "&amp;AL820&amp;" F "&amp;Input!D$51&amp;"")</f>
        <v>G1 X 173.4769 Y 3.5877 U 367.5337 Z 25.0784 F 400</v>
      </c>
      <c r="BO821" s="132">
        <f t="shared" ca="1" si="251"/>
        <v>174.53450000000001</v>
      </c>
      <c r="BP821" s="132">
        <f t="shared" ca="1" si="251"/>
        <v>3.6278000000000001</v>
      </c>
      <c r="BQ821" s="132">
        <f t="shared" ca="1" si="251"/>
        <v>368.1182</v>
      </c>
      <c r="BR821" s="132">
        <f t="shared" ca="1" si="251"/>
        <v>25.087399999999999</v>
      </c>
      <c r="BT821" s="132" t="str">
        <f t="shared" si="252"/>
        <v/>
      </c>
      <c r="BU821" s="132" t="str">
        <f t="shared" si="252"/>
        <v/>
      </c>
      <c r="BV821" s="132" t="str">
        <f t="shared" si="252"/>
        <v/>
      </c>
      <c r="BW821" s="132" t="str">
        <f t="shared" si="252"/>
        <v/>
      </c>
      <c r="BY821" s="132">
        <f t="shared" ca="1" si="248"/>
        <v>221.9256</v>
      </c>
      <c r="BZ821" s="132">
        <f t="shared" ca="1" si="248"/>
        <v>169.9126</v>
      </c>
      <c r="CA821" s="132">
        <f t="shared" ca="1" si="248"/>
        <v>415.50920000000002</v>
      </c>
      <c r="CB821" s="132">
        <f t="shared" ca="1" si="248"/>
        <v>191.37219999999999</v>
      </c>
    </row>
    <row r="822" spans="2:80" x14ac:dyDescent="0.2">
      <c r="B822" s="21" t="str">
        <f>IF(C822&lt;&gt;"",ROWS(B$3:Me)-1,"")</f>
        <v/>
      </c>
      <c r="C822" s="22" t="str">
        <f>IF(Drela!N822="","",Drela!N822)</f>
        <v/>
      </c>
      <c r="D822" s="23" t="str">
        <f>IF(Drela!O822="","",Drela!O822)</f>
        <v/>
      </c>
      <c r="F822" s="21" t="str">
        <f t="shared" si="241"/>
        <v/>
      </c>
      <c r="G822" s="22" t="str">
        <f>IF(Drela!Q822="","",Drela!Q822)</f>
        <v/>
      </c>
      <c r="H822" s="23" t="str">
        <f>IF(Drela!R822="","",Drela!R822)</f>
        <v/>
      </c>
      <c r="I822" s="29"/>
      <c r="J822" s="21" t="str">
        <f t="shared" si="242"/>
        <v/>
      </c>
      <c r="K822" s="22" t="str">
        <f>IF(Drela!AF822="","",Drela!AF822)</f>
        <v/>
      </c>
      <c r="L822" s="23" t="str">
        <f>IF(Drela!AG822="","",Drela!AG822)</f>
        <v/>
      </c>
      <c r="M822" s="29"/>
      <c r="N822" s="21" t="str">
        <f t="shared" si="243"/>
        <v/>
      </c>
      <c r="O822" s="22" t="str">
        <f>IF(Drela!AI822="","",Drela!AI822)</f>
        <v/>
      </c>
      <c r="P822" s="23" t="str">
        <f>IF(Drela!AJ822="","",Drela!AJ822)</f>
        <v/>
      </c>
      <c r="R822" s="21">
        <v>819</v>
      </c>
      <c r="S822" s="24">
        <f ca="1"/>
        <v>175.61846807687638</v>
      </c>
      <c r="T822" s="24">
        <f ca="1"/>
        <v>3.6715332326356207</v>
      </c>
      <c r="V822" s="21">
        <v>819</v>
      </c>
      <c r="W822" s="24">
        <f ca="1"/>
        <v>368.71715718916533</v>
      </c>
      <c r="X822" s="24">
        <f ca="1"/>
        <v>25.098051869113743</v>
      </c>
      <c r="Y822" s="30"/>
      <c r="Z822" s="21">
        <v>819</v>
      </c>
      <c r="AA822" s="24">
        <f ca="1"/>
        <v>221.32663532648976</v>
      </c>
      <c r="AB822" s="24">
        <f ca="1"/>
        <v>169.90194813088627</v>
      </c>
      <c r="AD822" s="21">
        <v>819</v>
      </c>
      <c r="AE822" s="24">
        <f ca="1"/>
        <v>414.42532443877872</v>
      </c>
      <c r="AF822" s="24">
        <f ca="1"/>
        <v>191.32846676736438</v>
      </c>
      <c r="AH822" s="21">
        <v>819</v>
      </c>
      <c r="AI822" s="24">
        <f t="shared" ca="1" si="237"/>
        <v>175.61850000000001</v>
      </c>
      <c r="AJ822" s="24">
        <f t="shared" ca="1" si="238"/>
        <v>3.6715</v>
      </c>
      <c r="AK822" s="24">
        <f t="shared" ca="1" si="239"/>
        <v>368.71719999999999</v>
      </c>
      <c r="AL822" s="24">
        <f t="shared" ca="1" si="240"/>
        <v>25.098099999999999</v>
      </c>
      <c r="AM822" s="26"/>
      <c r="AN822" s="26" t="str">
        <f ca="1">IF(AI822="","","G1 "&amp;Input!D55&amp;" "&amp;AI822&amp;" "&amp;Input!D$56&amp;" "&amp;AJ822&amp;" "&amp;Input!D$57&amp;" "&amp;AK822&amp;" "&amp;Input!D$58&amp;" "&amp;AL822&amp;" F "&amp;Input!D$51&amp;"")</f>
        <v>G1 X 175.6185 Y 3.6715 U 368.7172 Z 25.0981 F 400</v>
      </c>
      <c r="AO822" s="26"/>
      <c r="AP822" s="26" t="str">
        <f ca="1">IF(AS822="","","G1 "&amp;Input!D$55&amp;" "&amp;AS822&amp;" "&amp;Input!D$56&amp;" "&amp;AT822&amp;" "&amp;Input!D$57&amp;" "&amp;AU822&amp;" "&amp;Input!D$58&amp;" "&amp;AV822&amp;" F "&amp;Input!D$52&amp;"")</f>
        <v>G1 X 221.3266 Y 169.9019 U 414.4253 Z 191.3285 F 400</v>
      </c>
      <c r="AQ822" s="26"/>
      <c r="AR822" s="21">
        <v>819</v>
      </c>
      <c r="AS822" s="24">
        <f t="shared" ca="1" si="244"/>
        <v>221.32660000000001</v>
      </c>
      <c r="AT822" s="24">
        <f t="shared" ca="1" si="245"/>
        <v>169.90190000000001</v>
      </c>
      <c r="AU822" s="24">
        <f t="shared" ca="1" si="246"/>
        <v>414.42529999999999</v>
      </c>
      <c r="AV822" s="24">
        <f t="shared" ca="1" si="247"/>
        <v>191.32849999999999</v>
      </c>
      <c r="BC822" t="s">
        <v>1246</v>
      </c>
      <c r="BF822" s="74" t="str">
        <f ca="1">IF(AI821="","","G1 "&amp;Input!D$55&amp;" "&amp;AI821&amp;" "&amp;Input!D$56&amp;" "&amp;AJ821&amp;" "&amp;Input!D$57&amp;" "&amp;AK821&amp;" "&amp;Input!D$58&amp;" "&amp;AL821&amp;" F "&amp;Input!D$51&amp;"")</f>
        <v>G1 X 174.5345 Y 3.6278 U 368.1182 Z 25.0874 F 400</v>
      </c>
      <c r="BO822" s="132">
        <f t="shared" ca="1" si="251"/>
        <v>175.61850000000001</v>
      </c>
      <c r="BP822" s="132">
        <f t="shared" ca="1" si="251"/>
        <v>3.6715</v>
      </c>
      <c r="BQ822" s="132">
        <f t="shared" ca="1" si="251"/>
        <v>368.71719999999999</v>
      </c>
      <c r="BR822" s="132">
        <f t="shared" ca="1" si="251"/>
        <v>25.098099999999999</v>
      </c>
      <c r="BT822" s="132" t="str">
        <f t="shared" si="252"/>
        <v/>
      </c>
      <c r="BU822" s="132" t="str">
        <f t="shared" si="252"/>
        <v/>
      </c>
      <c r="BV822" s="132" t="str">
        <f t="shared" si="252"/>
        <v/>
      </c>
      <c r="BW822" s="132" t="str">
        <f t="shared" si="252"/>
        <v/>
      </c>
      <c r="BY822" s="132">
        <f t="shared" ca="1" si="248"/>
        <v>221.32660000000001</v>
      </c>
      <c r="BZ822" s="132">
        <f t="shared" ca="1" si="248"/>
        <v>169.90190000000001</v>
      </c>
      <c r="CA822" s="132">
        <f t="shared" ca="1" si="248"/>
        <v>414.42529999999999</v>
      </c>
      <c r="CB822" s="132">
        <f t="shared" ca="1" si="248"/>
        <v>191.32849999999999</v>
      </c>
    </row>
    <row r="823" spans="2:80" x14ac:dyDescent="0.2">
      <c r="B823" s="21" t="str">
        <f>IF(C823&lt;&gt;"",ROWS(B$3:Me)-1,"")</f>
        <v/>
      </c>
      <c r="C823" s="22" t="str">
        <f>IF(Drela!N823="","",Drela!N823)</f>
        <v/>
      </c>
      <c r="D823" s="23" t="str">
        <f>IF(Drela!O823="","",Drela!O823)</f>
        <v/>
      </c>
      <c r="F823" s="21" t="str">
        <f t="shared" si="241"/>
        <v/>
      </c>
      <c r="G823" s="22" t="str">
        <f>IF(Drela!Q823="","",Drela!Q823)</f>
        <v/>
      </c>
      <c r="H823" s="23" t="str">
        <f>IF(Drela!R823="","",Drela!R823)</f>
        <v/>
      </c>
      <c r="I823" s="29"/>
      <c r="J823" s="21" t="str">
        <f t="shared" si="242"/>
        <v/>
      </c>
      <c r="K823" s="22" t="str">
        <f>IF(Drela!AF823="","",Drela!AF823)</f>
        <v/>
      </c>
      <c r="L823" s="23" t="str">
        <f>IF(Drela!AG823="","",Drela!AG823)</f>
        <v/>
      </c>
      <c r="M823" s="29"/>
      <c r="N823" s="21" t="str">
        <f t="shared" si="243"/>
        <v/>
      </c>
      <c r="O823" s="22" t="str">
        <f>IF(Drela!AI823="","",Drela!AI823)</f>
        <v/>
      </c>
      <c r="P823" s="23" t="str">
        <f>IF(Drela!AJ823="","",Drela!AJ823)</f>
        <v/>
      </c>
      <c r="R823" s="21">
        <v>820</v>
      </c>
      <c r="S823" s="24">
        <f ca="1"/>
        <v>176.83082777244724</v>
      </c>
      <c r="T823" s="24">
        <f ca="1"/>
        <v>3.7228211784232621</v>
      </c>
      <c r="V823" s="21">
        <v>820</v>
      </c>
      <c r="W823" s="24">
        <f ca="1"/>
        <v>369.38715604857384</v>
      </c>
      <c r="X823" s="24">
        <f ca="1"/>
        <v>25.111286064009093</v>
      </c>
      <c r="Y823" s="30"/>
      <c r="Z823" s="21">
        <v>820</v>
      </c>
      <c r="AA823" s="24">
        <f ca="1"/>
        <v>220.65663646708123</v>
      </c>
      <c r="AB823" s="24">
        <f ca="1"/>
        <v>169.88871393599092</v>
      </c>
      <c r="AD823" s="21">
        <v>820</v>
      </c>
      <c r="AE823" s="24">
        <f ca="1"/>
        <v>413.21296474320786</v>
      </c>
      <c r="AF823" s="24">
        <f ca="1"/>
        <v>191.27717882157674</v>
      </c>
      <c r="AH823" s="21">
        <v>820</v>
      </c>
      <c r="AI823" s="24">
        <f t="shared" ca="1" si="237"/>
        <v>176.83080000000001</v>
      </c>
      <c r="AJ823" s="24">
        <f t="shared" ca="1" si="238"/>
        <v>3.7227999999999999</v>
      </c>
      <c r="AK823" s="24">
        <f t="shared" ca="1" si="239"/>
        <v>369.38720000000001</v>
      </c>
      <c r="AL823" s="24">
        <f t="shared" ca="1" si="240"/>
        <v>25.1113</v>
      </c>
      <c r="AM823" s="26"/>
      <c r="AN823" s="26" t="str">
        <f ca="1">IF(AI823="","","G1 "&amp;Input!D55&amp;" "&amp;AI823&amp;" "&amp;Input!D$56&amp;" "&amp;AJ823&amp;" "&amp;Input!D$57&amp;" "&amp;AK823&amp;" "&amp;Input!D$58&amp;" "&amp;AL823&amp;" F "&amp;Input!D$51&amp;"")</f>
        <v>G1 X 176.8308 Y 3.7228 U 369.3872 Z 25.1113 F 400</v>
      </c>
      <c r="AO823" s="26"/>
      <c r="AP823" s="26" t="str">
        <f ca="1">IF(AS823="","","G1 "&amp;Input!D$55&amp;" "&amp;AS823&amp;" "&amp;Input!D$56&amp;" "&amp;AT823&amp;" "&amp;Input!D$57&amp;" "&amp;AU823&amp;" "&amp;Input!D$58&amp;" "&amp;AV823&amp;" F "&amp;Input!D$52&amp;"")</f>
        <v>G1 X 220.6566 Y 169.8887 U 413.213 Z 191.2772 F 400</v>
      </c>
      <c r="AQ823" s="26"/>
      <c r="AR823" s="21">
        <v>820</v>
      </c>
      <c r="AS823" s="24">
        <f t="shared" ca="1" si="244"/>
        <v>220.6566</v>
      </c>
      <c r="AT823" s="24">
        <f t="shared" ca="1" si="245"/>
        <v>169.8887</v>
      </c>
      <c r="AU823" s="24">
        <f t="shared" ca="1" si="246"/>
        <v>413.21300000000002</v>
      </c>
      <c r="AV823" s="24">
        <f t="shared" ca="1" si="247"/>
        <v>191.27719999999999</v>
      </c>
      <c r="BC823" t="s">
        <v>1247</v>
      </c>
      <c r="BF823" s="74" t="str">
        <f ca="1">IF(AI822="","","G1 "&amp;Input!D$55&amp;" "&amp;AI822&amp;" "&amp;Input!D$56&amp;" "&amp;AJ822&amp;" "&amp;Input!D$57&amp;" "&amp;AK822&amp;" "&amp;Input!D$58&amp;" "&amp;AL822&amp;" F "&amp;Input!D$51&amp;"")</f>
        <v>G1 X 175.6185 Y 3.6715 U 368.7172 Z 25.0981 F 400</v>
      </c>
      <c r="BO823" s="132">
        <f t="shared" ca="1" si="251"/>
        <v>176.83080000000001</v>
      </c>
      <c r="BP823" s="132">
        <f t="shared" ca="1" si="251"/>
        <v>3.7227999999999999</v>
      </c>
      <c r="BQ823" s="132">
        <f t="shared" ca="1" si="251"/>
        <v>369.38720000000001</v>
      </c>
      <c r="BR823" s="132">
        <f t="shared" ca="1" si="251"/>
        <v>25.1113</v>
      </c>
      <c r="BT823" s="132" t="str">
        <f t="shared" si="252"/>
        <v/>
      </c>
      <c r="BU823" s="132" t="str">
        <f t="shared" si="252"/>
        <v/>
      </c>
      <c r="BV823" s="132" t="str">
        <f t="shared" si="252"/>
        <v/>
      </c>
      <c r="BW823" s="132" t="str">
        <f t="shared" si="252"/>
        <v/>
      </c>
      <c r="BY823" s="132">
        <f t="shared" ca="1" si="248"/>
        <v>220.6566</v>
      </c>
      <c r="BZ823" s="132">
        <f t="shared" ca="1" si="248"/>
        <v>169.8887</v>
      </c>
      <c r="CA823" s="132">
        <f t="shared" ca="1" si="248"/>
        <v>413.21300000000002</v>
      </c>
      <c r="CB823" s="132">
        <f t="shared" ca="1" si="248"/>
        <v>191.27719999999999</v>
      </c>
    </row>
    <row r="824" spans="2:80" x14ac:dyDescent="0.2">
      <c r="B824" s="21" t="str">
        <f>IF(C824&lt;&gt;"",ROWS(B$3:Me)-1,"")</f>
        <v/>
      </c>
      <c r="C824" s="22" t="str">
        <f>IF(Drela!N824="","",Drela!N824)</f>
        <v/>
      </c>
      <c r="D824" s="23" t="str">
        <f>IF(Drela!O824="","",Drela!O824)</f>
        <v/>
      </c>
      <c r="F824" s="21" t="str">
        <f t="shared" si="241"/>
        <v/>
      </c>
      <c r="G824" s="22" t="str">
        <f>IF(Drela!Q824="","",Drela!Q824)</f>
        <v/>
      </c>
      <c r="H824" s="23" t="str">
        <f>IF(Drela!R824="","",Drela!R824)</f>
        <v/>
      </c>
      <c r="I824" s="29"/>
      <c r="J824" s="21" t="str">
        <f t="shared" si="242"/>
        <v/>
      </c>
      <c r="K824" s="22" t="str">
        <f>IF(Drela!AF824="","",Drela!AF824)</f>
        <v/>
      </c>
      <c r="L824" s="23" t="str">
        <f>IF(Drela!AG824="","",Drela!AG824)</f>
        <v/>
      </c>
      <c r="M824" s="29"/>
      <c r="N824" s="21" t="str">
        <f t="shared" si="243"/>
        <v/>
      </c>
      <c r="O824" s="22" t="str">
        <f>IF(Drela!AI824="","",Drela!AI824)</f>
        <v/>
      </c>
      <c r="P824" s="23" t="str">
        <f>IF(Drela!AJ824="","",Drela!AJ824)</f>
        <v/>
      </c>
      <c r="R824" s="21">
        <v>821</v>
      </c>
      <c r="S824" s="24">
        <f ca="1"/>
        <v>178.26048005197148</v>
      </c>
      <c r="T824" s="24">
        <f ca="1"/>
        <v>3.785785025406097</v>
      </c>
      <c r="V824" s="21">
        <v>821</v>
      </c>
      <c r="W824" s="24">
        <f ca="1"/>
        <v>370.17727044931502</v>
      </c>
      <c r="X824" s="24">
        <f ca="1"/>
        <v>25.128263416593665</v>
      </c>
      <c r="Y824" s="30"/>
      <c r="Z824" s="21">
        <v>821</v>
      </c>
      <c r="AA824" s="24">
        <f ca="1"/>
        <v>219.86652206634008</v>
      </c>
      <c r="AB824" s="24">
        <f ca="1"/>
        <v>169.87173658340635</v>
      </c>
      <c r="AD824" s="21">
        <v>821</v>
      </c>
      <c r="AE824" s="24">
        <f ca="1"/>
        <v>411.78331246368361</v>
      </c>
      <c r="AF824" s="24">
        <f ca="1"/>
        <v>191.21421497459389</v>
      </c>
      <c r="AH824" s="21">
        <v>821</v>
      </c>
      <c r="AI824" s="24">
        <f t="shared" ca="1" si="237"/>
        <v>178.26050000000001</v>
      </c>
      <c r="AJ824" s="24">
        <f t="shared" ca="1" si="238"/>
        <v>3.7858000000000001</v>
      </c>
      <c r="AK824" s="24">
        <f t="shared" ca="1" si="239"/>
        <v>370.1773</v>
      </c>
      <c r="AL824" s="24">
        <f t="shared" ca="1" si="240"/>
        <v>25.128299999999999</v>
      </c>
      <c r="AM824" s="26"/>
      <c r="AN824" s="26" t="str">
        <f ca="1">IF(AI824="","","G1 "&amp;Input!D55&amp;" "&amp;AI824&amp;" "&amp;Input!D$56&amp;" "&amp;AJ824&amp;" "&amp;Input!D$57&amp;" "&amp;AK824&amp;" "&amp;Input!D$58&amp;" "&amp;AL824&amp;" F "&amp;Input!D$51&amp;"")</f>
        <v>G1 X 178.2605 Y 3.7858 U 370.1773 Z 25.1283 F 400</v>
      </c>
      <c r="AO824" s="26"/>
      <c r="AP824" s="26" t="str">
        <f ca="1">IF(AS824="","","G1 "&amp;Input!D$55&amp;" "&amp;AS824&amp;" "&amp;Input!D$56&amp;" "&amp;AT824&amp;" "&amp;Input!D$57&amp;" "&amp;AU824&amp;" "&amp;Input!D$58&amp;" "&amp;AV824&amp;" F "&amp;Input!D$52&amp;"")</f>
        <v>G1 X 219.8665 Y 169.8717 U 411.7833 Z 191.2142 F 400</v>
      </c>
      <c r="AQ824" s="26"/>
      <c r="AR824" s="21">
        <v>821</v>
      </c>
      <c r="AS824" s="24">
        <f t="shared" ca="1" si="244"/>
        <v>219.8665</v>
      </c>
      <c r="AT824" s="24">
        <f t="shared" ca="1" si="245"/>
        <v>169.8717</v>
      </c>
      <c r="AU824" s="24">
        <f t="shared" ca="1" si="246"/>
        <v>411.7833</v>
      </c>
      <c r="AV824" s="24">
        <f t="shared" ca="1" si="247"/>
        <v>191.21420000000001</v>
      </c>
      <c r="BC824" t="s">
        <v>1248</v>
      </c>
      <c r="BF824" s="74" t="str">
        <f ca="1">IF(AI823="","","G1 "&amp;Input!D$55&amp;" "&amp;AI823&amp;" "&amp;Input!D$56&amp;" "&amp;AJ823&amp;" "&amp;Input!D$57&amp;" "&amp;AK823&amp;" "&amp;Input!D$58&amp;" "&amp;AL823&amp;" F "&amp;Input!D$51&amp;"")</f>
        <v>G1 X 176.8308 Y 3.7228 U 369.3872 Z 25.1113 F 400</v>
      </c>
      <c r="BO824" s="132">
        <f t="shared" ref="BO824:BR843" ca="1" si="253">IFERROR(MID($AN824,FIND(" ",$AN824,FIND(BO$2,$AN824,1)),FIND(" ",$AN824,FIND(" ",$AN824,FIND(BO$2,$AN824,1))+1)-FIND(" ",$AN824,FIND(BO$2,$AN824,1)))*1,"")</f>
        <v>178.26050000000001</v>
      </c>
      <c r="BP824" s="132">
        <f t="shared" ca="1" si="253"/>
        <v>3.7858000000000001</v>
      </c>
      <c r="BQ824" s="132">
        <f t="shared" ca="1" si="253"/>
        <v>370.1773</v>
      </c>
      <c r="BR824" s="132">
        <f t="shared" ca="1" si="253"/>
        <v>25.128299999999999</v>
      </c>
      <c r="BT824" s="132" t="str">
        <f t="shared" ref="BT824:BW843" si="254">IFERROR(MID($AO824,FIND(" ",$AO824,FIND(BT$2,$AO824,1)),FIND(" ",$AO824,FIND(" ",$AO824,FIND(BT$2,$AO824,1))+1)-FIND(" ",$AO824,FIND(BT$2,$AO824,1)))*1,"")</f>
        <v/>
      </c>
      <c r="BU824" s="132" t="str">
        <f t="shared" si="254"/>
        <v/>
      </c>
      <c r="BV824" s="132" t="str">
        <f t="shared" si="254"/>
        <v/>
      </c>
      <c r="BW824" s="132" t="str">
        <f t="shared" si="254"/>
        <v/>
      </c>
      <c r="BY824" s="132">
        <f t="shared" ca="1" si="248"/>
        <v>219.8665</v>
      </c>
      <c r="BZ824" s="132">
        <f t="shared" ca="1" si="248"/>
        <v>169.8717</v>
      </c>
      <c r="CA824" s="132">
        <f t="shared" ca="1" si="248"/>
        <v>411.7833</v>
      </c>
      <c r="CB824" s="132">
        <f t="shared" ca="1" si="248"/>
        <v>191.21420000000001</v>
      </c>
    </row>
    <row r="825" spans="2:80" x14ac:dyDescent="0.2">
      <c r="B825" s="21" t="str">
        <f>IF(C825&lt;&gt;"",ROWS(B$3:Me)-1,"")</f>
        <v/>
      </c>
      <c r="C825" s="22" t="str">
        <f>IF(Drela!N825="","",Drela!N825)</f>
        <v/>
      </c>
      <c r="D825" s="23" t="str">
        <f>IF(Drela!O825="","",Drela!O825)</f>
        <v/>
      </c>
      <c r="F825" s="21" t="str">
        <f t="shared" si="241"/>
        <v/>
      </c>
      <c r="G825" s="22" t="str">
        <f>IF(Drela!Q825="","",Drela!Q825)</f>
        <v/>
      </c>
      <c r="H825" s="23" t="str">
        <f>IF(Drela!R825="","",Drela!R825)</f>
        <v/>
      </c>
      <c r="I825" s="29"/>
      <c r="J825" s="21" t="str">
        <f t="shared" si="242"/>
        <v/>
      </c>
      <c r="K825" s="22" t="str">
        <f>IF(Drela!AF825="","",Drela!AF825)</f>
        <v/>
      </c>
      <c r="L825" s="23" t="str">
        <f>IF(Drela!AG825="","",Drela!AG825)</f>
        <v/>
      </c>
      <c r="M825" s="29"/>
      <c r="N825" s="21" t="str">
        <f t="shared" si="243"/>
        <v/>
      </c>
      <c r="O825" s="22" t="str">
        <f>IF(Drela!AI825="","",Drela!AI825)</f>
        <v/>
      </c>
      <c r="P825" s="23" t="str">
        <f>IF(Drela!AJ825="","",Drela!AJ825)</f>
        <v/>
      </c>
      <c r="R825" s="21">
        <v>822</v>
      </c>
      <c r="S825" s="24">
        <f ca="1"/>
        <v>179.94311302066757</v>
      </c>
      <c r="T825" s="24">
        <f ca="1"/>
        <v>3.8655752782872406</v>
      </c>
      <c r="V825" s="21">
        <v>822</v>
      </c>
      <c r="W825" s="24">
        <f ca="1"/>
        <v>371.10726837097877</v>
      </c>
      <c r="X825" s="24">
        <f ca="1"/>
        <v>25.151383607887421</v>
      </c>
      <c r="Y825" s="30"/>
      <c r="Z825" s="21">
        <v>822</v>
      </c>
      <c r="AA825" s="24">
        <f ca="1"/>
        <v>218.93652414467627</v>
      </c>
      <c r="AB825" s="24">
        <f ca="1"/>
        <v>169.84861639211258</v>
      </c>
      <c r="AD825" s="21">
        <v>822</v>
      </c>
      <c r="AE825" s="24">
        <f ca="1"/>
        <v>410.10067949498756</v>
      </c>
      <c r="AF825" s="24">
        <f ca="1"/>
        <v>191.13442472171275</v>
      </c>
      <c r="AH825" s="21">
        <v>822</v>
      </c>
      <c r="AI825" s="24">
        <f t="shared" ca="1" si="237"/>
        <v>179.94309999999999</v>
      </c>
      <c r="AJ825" s="24">
        <f t="shared" ca="1" si="238"/>
        <v>3.8656000000000001</v>
      </c>
      <c r="AK825" s="24">
        <f t="shared" ca="1" si="239"/>
        <v>371.10730000000001</v>
      </c>
      <c r="AL825" s="24">
        <f t="shared" ca="1" si="240"/>
        <v>25.151399999999999</v>
      </c>
      <c r="AM825" s="26"/>
      <c r="AN825" s="26" t="str">
        <f ca="1">IF(AI825="","","G1 "&amp;Input!D55&amp;" "&amp;AI825&amp;" "&amp;Input!D$56&amp;" "&amp;AJ825&amp;" "&amp;Input!D$57&amp;" "&amp;AK825&amp;" "&amp;Input!D$58&amp;" "&amp;AL825&amp;" F "&amp;Input!D$51&amp;"")</f>
        <v>G1 X 179.9431 Y 3.8656 U 371.1073 Z 25.1514 F 400</v>
      </c>
      <c r="AO825" s="26"/>
      <c r="AP825" s="26" t="str">
        <f ca="1">IF(AS825="","","G1 "&amp;Input!D$55&amp;" "&amp;AS825&amp;" "&amp;Input!D$56&amp;" "&amp;AT825&amp;" "&amp;Input!D$57&amp;" "&amp;AU825&amp;" "&amp;Input!D$58&amp;" "&amp;AV825&amp;" F "&amp;Input!D$52&amp;"")</f>
        <v>G1 X 218.9365 Y 169.8486 U 410.1007 Z 191.1344 F 400</v>
      </c>
      <c r="AQ825" s="26"/>
      <c r="AR825" s="21">
        <v>822</v>
      </c>
      <c r="AS825" s="24">
        <f t="shared" ca="1" si="244"/>
        <v>218.9365</v>
      </c>
      <c r="AT825" s="24">
        <f t="shared" ca="1" si="245"/>
        <v>169.8486</v>
      </c>
      <c r="AU825" s="24">
        <f t="shared" ca="1" si="246"/>
        <v>410.10070000000002</v>
      </c>
      <c r="AV825" s="24">
        <f t="shared" ca="1" si="247"/>
        <v>191.1344</v>
      </c>
      <c r="BC825" t="s">
        <v>1249</v>
      </c>
      <c r="BF825" s="74" t="str">
        <f ca="1">IF(AI824="","","G1 "&amp;Input!D$55&amp;" "&amp;AI824&amp;" "&amp;Input!D$56&amp;" "&amp;AJ824&amp;" "&amp;Input!D$57&amp;" "&amp;AK824&amp;" "&amp;Input!D$58&amp;" "&amp;AL824&amp;" F "&amp;Input!D$51&amp;"")</f>
        <v>G1 X 178.2605 Y 3.7858 U 370.1773 Z 25.1283 F 400</v>
      </c>
      <c r="BO825" s="132">
        <f t="shared" ca="1" si="253"/>
        <v>179.94309999999999</v>
      </c>
      <c r="BP825" s="132">
        <f t="shared" ca="1" si="253"/>
        <v>3.8656000000000001</v>
      </c>
      <c r="BQ825" s="132">
        <f t="shared" ca="1" si="253"/>
        <v>371.10730000000001</v>
      </c>
      <c r="BR825" s="132">
        <f t="shared" ca="1" si="253"/>
        <v>25.151399999999999</v>
      </c>
      <c r="BT825" s="132" t="str">
        <f t="shared" si="254"/>
        <v/>
      </c>
      <c r="BU825" s="132" t="str">
        <f t="shared" si="254"/>
        <v/>
      </c>
      <c r="BV825" s="132" t="str">
        <f t="shared" si="254"/>
        <v/>
      </c>
      <c r="BW825" s="132" t="str">
        <f t="shared" si="254"/>
        <v/>
      </c>
      <c r="BY825" s="132">
        <f t="shared" ca="1" si="248"/>
        <v>218.9365</v>
      </c>
      <c r="BZ825" s="132">
        <f t="shared" ca="1" si="248"/>
        <v>169.8486</v>
      </c>
      <c r="CA825" s="132">
        <f t="shared" ca="1" si="248"/>
        <v>410.10070000000002</v>
      </c>
      <c r="CB825" s="132">
        <f t="shared" ca="1" si="248"/>
        <v>191.1344</v>
      </c>
    </row>
    <row r="826" spans="2:80" x14ac:dyDescent="0.2">
      <c r="B826" s="21" t="str">
        <f>IF(C826&lt;&gt;"",ROWS(B$3:Me)-1,"")</f>
        <v/>
      </c>
      <c r="C826" s="22" t="str">
        <f>IF(Drela!N826="","",Drela!N826)</f>
        <v/>
      </c>
      <c r="D826" s="23" t="str">
        <f>IF(Drela!O826="","",Drela!O826)</f>
        <v/>
      </c>
      <c r="F826" s="21" t="str">
        <f t="shared" si="241"/>
        <v/>
      </c>
      <c r="G826" s="22" t="str">
        <f>IF(Drela!Q826="","",Drela!Q826)</f>
        <v/>
      </c>
      <c r="H826" s="23" t="str">
        <f>IF(Drela!R826="","",Drela!R826)</f>
        <v/>
      </c>
      <c r="I826" s="29"/>
      <c r="J826" s="21" t="str">
        <f t="shared" si="242"/>
        <v/>
      </c>
      <c r="K826" s="22" t="str">
        <f>IF(Drela!AF826="","",Drela!AF826)</f>
        <v/>
      </c>
      <c r="L826" s="23" t="str">
        <f>IF(Drela!AG826="","",Drela!AG826)</f>
        <v/>
      </c>
      <c r="M826" s="29"/>
      <c r="N826" s="21" t="str">
        <f t="shared" si="243"/>
        <v/>
      </c>
      <c r="O826" s="22" t="str">
        <f>IF(Drela!AI826="","",Drela!AI826)</f>
        <v/>
      </c>
      <c r="P826" s="23" t="str">
        <f>IF(Drela!AJ826="","",Drela!AJ826)</f>
        <v/>
      </c>
      <c r="R826" s="21">
        <v>823</v>
      </c>
      <c r="S826" s="24">
        <f ca="1"/>
        <v>181.90112283059227</v>
      </c>
      <c r="T826" s="24">
        <f ca="1"/>
        <v>3.9675959452400469</v>
      </c>
      <c r="V826" s="21">
        <v>823</v>
      </c>
      <c r="W826" s="24">
        <f ca="1"/>
        <v>372.18958227304154</v>
      </c>
      <c r="X826" s="24">
        <f ca="1"/>
        <v>25.183351642896678</v>
      </c>
      <c r="Y826" s="30"/>
      <c r="Z826" s="21">
        <v>823</v>
      </c>
      <c r="AA826" s="24">
        <f ca="1"/>
        <v>217.85421024261348</v>
      </c>
      <c r="AB826" s="24">
        <f ca="1"/>
        <v>169.81664835710333</v>
      </c>
      <c r="AD826" s="21">
        <v>823</v>
      </c>
      <c r="AE826" s="24">
        <f ca="1"/>
        <v>408.14266968506286</v>
      </c>
      <c r="AF826" s="24">
        <f ca="1"/>
        <v>191.03240405475992</v>
      </c>
      <c r="AH826" s="21">
        <v>823</v>
      </c>
      <c r="AI826" s="24">
        <f t="shared" ca="1" si="237"/>
        <v>181.90110000000001</v>
      </c>
      <c r="AJ826" s="24">
        <f t="shared" ca="1" si="238"/>
        <v>3.9676</v>
      </c>
      <c r="AK826" s="24">
        <f t="shared" ca="1" si="239"/>
        <v>372.18959999999998</v>
      </c>
      <c r="AL826" s="24">
        <f t="shared" ca="1" si="240"/>
        <v>25.183399999999999</v>
      </c>
      <c r="AM826" s="26"/>
      <c r="AN826" s="26" t="str">
        <f ca="1">IF(AI826="","","G1 "&amp;Input!D55&amp;" "&amp;AI826&amp;" "&amp;Input!D$56&amp;" "&amp;AJ826&amp;" "&amp;Input!D$57&amp;" "&amp;AK826&amp;" "&amp;Input!D$58&amp;" "&amp;AL826&amp;" F "&amp;Input!D$51&amp;"")</f>
        <v>G1 X 181.9011 Y 3.9676 U 372.1896 Z 25.1834 F 400</v>
      </c>
      <c r="AO826" s="26"/>
      <c r="AP826" s="26" t="str">
        <f ca="1">IF(AS826="","","G1 "&amp;Input!D$55&amp;" "&amp;AS826&amp;" "&amp;Input!D$56&amp;" "&amp;AT826&amp;" "&amp;Input!D$57&amp;" "&amp;AU826&amp;" "&amp;Input!D$58&amp;" "&amp;AV826&amp;" F "&amp;Input!D$52&amp;"")</f>
        <v>G1 X 217.8542 Y 169.8166 U 408.1427 Z 191.0324 F 400</v>
      </c>
      <c r="AQ826" s="26"/>
      <c r="AR826" s="21">
        <v>823</v>
      </c>
      <c r="AS826" s="24">
        <f t="shared" ca="1" si="244"/>
        <v>217.85419999999999</v>
      </c>
      <c r="AT826" s="24">
        <f t="shared" ca="1" si="245"/>
        <v>169.81659999999999</v>
      </c>
      <c r="AU826" s="24">
        <f t="shared" ca="1" si="246"/>
        <v>408.14269999999999</v>
      </c>
      <c r="AV826" s="24">
        <f t="shared" ca="1" si="247"/>
        <v>191.0324</v>
      </c>
      <c r="BC826" t="s">
        <v>1250</v>
      </c>
      <c r="BF826" s="74" t="str">
        <f ca="1">IF(AI825="","","G1 "&amp;Input!D$55&amp;" "&amp;AI825&amp;" "&amp;Input!D$56&amp;" "&amp;AJ825&amp;" "&amp;Input!D$57&amp;" "&amp;AK825&amp;" "&amp;Input!D$58&amp;" "&amp;AL825&amp;" F "&amp;Input!D$51&amp;"")</f>
        <v>G1 X 179.9431 Y 3.8656 U 371.1073 Z 25.1514 F 400</v>
      </c>
      <c r="BO826" s="132">
        <f t="shared" ca="1" si="253"/>
        <v>181.90110000000001</v>
      </c>
      <c r="BP826" s="132">
        <f t="shared" ca="1" si="253"/>
        <v>3.9676</v>
      </c>
      <c r="BQ826" s="132">
        <f t="shared" ca="1" si="253"/>
        <v>372.18959999999998</v>
      </c>
      <c r="BR826" s="132">
        <f t="shared" ca="1" si="253"/>
        <v>25.183399999999999</v>
      </c>
      <c r="BT826" s="132" t="str">
        <f t="shared" si="254"/>
        <v/>
      </c>
      <c r="BU826" s="132" t="str">
        <f t="shared" si="254"/>
        <v/>
      </c>
      <c r="BV826" s="132" t="str">
        <f t="shared" si="254"/>
        <v/>
      </c>
      <c r="BW826" s="132" t="str">
        <f t="shared" si="254"/>
        <v/>
      </c>
      <c r="BY826" s="132">
        <f t="shared" ca="1" si="248"/>
        <v>217.85419999999999</v>
      </c>
      <c r="BZ826" s="132">
        <f t="shared" ca="1" si="248"/>
        <v>169.81659999999999</v>
      </c>
      <c r="CA826" s="132">
        <f t="shared" ca="1" si="248"/>
        <v>408.14269999999999</v>
      </c>
      <c r="CB826" s="132">
        <f t="shared" ca="1" si="248"/>
        <v>191.0324</v>
      </c>
    </row>
    <row r="827" spans="2:80" x14ac:dyDescent="0.2">
      <c r="B827" s="21" t="str">
        <f>IF(C827&lt;&gt;"",ROWS(B$3:Me)-1,"")</f>
        <v/>
      </c>
      <c r="C827" s="22" t="str">
        <f>IF(Drela!N827="","",Drela!N827)</f>
        <v/>
      </c>
      <c r="D827" s="23" t="str">
        <f>IF(Drela!O827="","",Drela!O827)</f>
        <v/>
      </c>
      <c r="F827" s="21" t="str">
        <f t="shared" si="241"/>
        <v/>
      </c>
      <c r="G827" s="22" t="str">
        <f>IF(Drela!Q827="","",Drela!Q827)</f>
        <v/>
      </c>
      <c r="H827" s="23" t="str">
        <f>IF(Drela!R827="","",Drela!R827)</f>
        <v/>
      </c>
      <c r="I827" s="29"/>
      <c r="J827" s="21" t="str">
        <f t="shared" si="242"/>
        <v/>
      </c>
      <c r="K827" s="22" t="str">
        <f>IF(Drela!AF827="","",Drela!AF827)</f>
        <v/>
      </c>
      <c r="L827" s="23" t="str">
        <f>IF(Drela!AG827="","",Drela!AG827)</f>
        <v/>
      </c>
      <c r="M827" s="29"/>
      <c r="N827" s="21" t="str">
        <f t="shared" si="243"/>
        <v/>
      </c>
      <c r="O827" s="22" t="str">
        <f>IF(Drela!AI827="","",Drela!AI827)</f>
        <v/>
      </c>
      <c r="P827" s="23" t="str">
        <f>IF(Drela!AJ827="","",Drela!AJ827)</f>
        <v/>
      </c>
      <c r="R827" s="21">
        <v>824</v>
      </c>
      <c r="S827" s="24">
        <f ca="1"/>
        <v>184.12125359774626</v>
      </c>
      <c r="T827" s="24">
        <f ca="1"/>
        <v>4.0943335990657399</v>
      </c>
      <c r="V827" s="21">
        <v>824</v>
      </c>
      <c r="W827" s="24">
        <f ca="1"/>
        <v>373.41692433061939</v>
      </c>
      <c r="X827" s="24">
        <f ca="1"/>
        <v>25.225705305797756</v>
      </c>
      <c r="Y827" s="30"/>
      <c r="Z827" s="21">
        <v>824</v>
      </c>
      <c r="AA827" s="24">
        <f ca="1"/>
        <v>216.62686818503559</v>
      </c>
      <c r="AB827" s="24">
        <f ca="1"/>
        <v>169.77429469420227</v>
      </c>
      <c r="AD827" s="21">
        <v>824</v>
      </c>
      <c r="AE827" s="24">
        <f ca="1"/>
        <v>405.92253891790887</v>
      </c>
      <c r="AF827" s="24">
        <f ca="1"/>
        <v>190.90566640093422</v>
      </c>
      <c r="AH827" s="21">
        <v>824</v>
      </c>
      <c r="AI827" s="24">
        <f t="shared" ca="1" si="237"/>
        <v>184.12129999999999</v>
      </c>
      <c r="AJ827" s="24">
        <f t="shared" ca="1" si="238"/>
        <v>4.0942999999999996</v>
      </c>
      <c r="AK827" s="24">
        <f t="shared" ca="1" si="239"/>
        <v>373.4169</v>
      </c>
      <c r="AL827" s="24">
        <f t="shared" ca="1" si="240"/>
        <v>25.2257</v>
      </c>
      <c r="AM827" s="26"/>
      <c r="AN827" s="26" t="str">
        <f ca="1">IF(AI827="","","G1 "&amp;Input!D55&amp;" "&amp;AI827&amp;" "&amp;Input!D$56&amp;" "&amp;AJ827&amp;" "&amp;Input!D$57&amp;" "&amp;AK827&amp;" "&amp;Input!D$58&amp;" "&amp;AL827&amp;" F "&amp;Input!D$51&amp;"")</f>
        <v>G1 X 184.1213 Y 4.0943 U 373.4169 Z 25.2257 F 400</v>
      </c>
      <c r="AO827" s="26"/>
      <c r="AP827" s="26" t="str">
        <f ca="1">IF(AS827="","","G1 "&amp;Input!D$55&amp;" "&amp;AS827&amp;" "&amp;Input!D$56&amp;" "&amp;AT827&amp;" "&amp;Input!D$57&amp;" "&amp;AU827&amp;" "&amp;Input!D$58&amp;" "&amp;AV827&amp;" F "&amp;Input!D$52&amp;"")</f>
        <v>G1 X 216.6269 Y 169.7743 U 405.9225 Z 190.9057 F 400</v>
      </c>
      <c r="AQ827" s="26"/>
      <c r="AR827" s="21">
        <v>824</v>
      </c>
      <c r="AS827" s="24">
        <f t="shared" ca="1" si="244"/>
        <v>216.62690000000001</v>
      </c>
      <c r="AT827" s="24">
        <f t="shared" ca="1" si="245"/>
        <v>169.77430000000001</v>
      </c>
      <c r="AU827" s="24">
        <f t="shared" ca="1" si="246"/>
        <v>405.92250000000001</v>
      </c>
      <c r="AV827" s="24">
        <f t="shared" ca="1" si="247"/>
        <v>190.9057</v>
      </c>
      <c r="BC827" t="s">
        <v>1251</v>
      </c>
      <c r="BF827" s="74" t="str">
        <f ca="1">IF(AI826="","","G1 "&amp;Input!D$55&amp;" "&amp;AI826&amp;" "&amp;Input!D$56&amp;" "&amp;AJ826&amp;" "&amp;Input!D$57&amp;" "&amp;AK826&amp;" "&amp;Input!D$58&amp;" "&amp;AL826&amp;" F "&amp;Input!D$51&amp;"")</f>
        <v>G1 X 181.9011 Y 3.9676 U 372.1896 Z 25.1834 F 400</v>
      </c>
      <c r="BO827" s="132">
        <f t="shared" ca="1" si="253"/>
        <v>184.12129999999999</v>
      </c>
      <c r="BP827" s="132">
        <f t="shared" ca="1" si="253"/>
        <v>4.0942999999999996</v>
      </c>
      <c r="BQ827" s="132">
        <f t="shared" ca="1" si="253"/>
        <v>373.4169</v>
      </c>
      <c r="BR827" s="132">
        <f t="shared" ca="1" si="253"/>
        <v>25.2257</v>
      </c>
      <c r="BT827" s="132" t="str">
        <f t="shared" si="254"/>
        <v/>
      </c>
      <c r="BU827" s="132" t="str">
        <f t="shared" si="254"/>
        <v/>
      </c>
      <c r="BV827" s="132" t="str">
        <f t="shared" si="254"/>
        <v/>
      </c>
      <c r="BW827" s="132" t="str">
        <f t="shared" si="254"/>
        <v/>
      </c>
      <c r="BY827" s="132">
        <f t="shared" ca="1" si="248"/>
        <v>216.62690000000001</v>
      </c>
      <c r="BZ827" s="132">
        <f t="shared" ca="1" si="248"/>
        <v>169.77430000000001</v>
      </c>
      <c r="CA827" s="132">
        <f t="shared" ca="1" si="248"/>
        <v>405.92250000000001</v>
      </c>
      <c r="CB827" s="132">
        <f t="shared" ca="1" si="248"/>
        <v>190.9057</v>
      </c>
    </row>
    <row r="828" spans="2:80" x14ac:dyDescent="0.2">
      <c r="B828" s="21" t="str">
        <f>IF(C828&lt;&gt;"",ROWS(B$3:Me)-1,"")</f>
        <v/>
      </c>
      <c r="C828" s="22" t="str">
        <f>IF(Drela!N828="","",Drela!N828)</f>
        <v/>
      </c>
      <c r="D828" s="23" t="str">
        <f>IF(Drela!O828="","",Drela!O828)</f>
        <v/>
      </c>
      <c r="F828" s="21" t="str">
        <f t="shared" si="241"/>
        <v/>
      </c>
      <c r="G828" s="22" t="str">
        <f>IF(Drela!Q828="","",Drela!Q828)</f>
        <v/>
      </c>
      <c r="H828" s="23" t="str">
        <f>IF(Drela!R828="","",Drela!R828)</f>
        <v/>
      </c>
      <c r="I828" s="29"/>
      <c r="J828" s="21" t="str">
        <f t="shared" si="242"/>
        <v/>
      </c>
      <c r="K828" s="22" t="str">
        <f>IF(Drela!AF828="","",Drela!AF828)</f>
        <v/>
      </c>
      <c r="L828" s="23" t="str">
        <f>IF(Drela!AG828="","",Drela!AG828)</f>
        <v/>
      </c>
      <c r="M828" s="29"/>
      <c r="N828" s="21" t="str">
        <f t="shared" si="243"/>
        <v/>
      </c>
      <c r="O828" s="22" t="str">
        <f>IF(Drela!AI828="","",Drela!AI828)</f>
        <v/>
      </c>
      <c r="P828" s="23" t="str">
        <f>IF(Drela!AJ828="","",Drela!AJ828)</f>
        <v/>
      </c>
      <c r="R828" s="21">
        <v>825</v>
      </c>
      <c r="S828" s="24">
        <f ca="1"/>
        <v>186.44764129390541</v>
      </c>
      <c r="T828" s="24">
        <f ca="1"/>
        <v>4.2366050710770198</v>
      </c>
      <c r="V828" s="21">
        <v>825</v>
      </c>
      <c r="W828" s="24">
        <f ca="1"/>
        <v>374.70312558138738</v>
      </c>
      <c r="X828" s="24">
        <f ca="1"/>
        <v>25.275313497446966</v>
      </c>
      <c r="Y828" s="30"/>
      <c r="Z828" s="21">
        <v>825</v>
      </c>
      <c r="AA828" s="24">
        <f ca="1"/>
        <v>215.3406669342676</v>
      </c>
      <c r="AB828" s="24">
        <f ca="1"/>
        <v>169.72468650255306</v>
      </c>
      <c r="AD828" s="21">
        <v>825</v>
      </c>
      <c r="AE828" s="24">
        <f ca="1"/>
        <v>403.59615122174972</v>
      </c>
      <c r="AF828" s="24">
        <f ca="1"/>
        <v>190.76339492892296</v>
      </c>
      <c r="AH828" s="21">
        <v>825</v>
      </c>
      <c r="AI828" s="24">
        <f t="shared" ca="1" si="237"/>
        <v>186.44759999999999</v>
      </c>
      <c r="AJ828" s="24">
        <f t="shared" ca="1" si="238"/>
        <v>4.2366000000000001</v>
      </c>
      <c r="AK828" s="24">
        <f t="shared" ca="1" si="239"/>
        <v>374.70310000000001</v>
      </c>
      <c r="AL828" s="24">
        <f t="shared" ca="1" si="240"/>
        <v>25.275300000000001</v>
      </c>
      <c r="AM828" s="26"/>
      <c r="AN828" s="26" t="str">
        <f ca="1">IF(AI828="","","G1 "&amp;Input!D55&amp;" "&amp;AI828&amp;" "&amp;Input!D$56&amp;" "&amp;AJ828&amp;" "&amp;Input!D$57&amp;" "&amp;AK828&amp;" "&amp;Input!D$58&amp;" "&amp;AL828&amp;" F "&amp;Input!D$51&amp;"")</f>
        <v>G1 X 186.4476 Y 4.2366 U 374.7031 Z 25.2753 F 400</v>
      </c>
      <c r="AO828" s="26"/>
      <c r="AP828" s="26" t="str">
        <f ca="1">IF(AS828="","","G1 "&amp;Input!D$55&amp;" "&amp;AS828&amp;" "&amp;Input!D$56&amp;" "&amp;AT828&amp;" "&amp;Input!D$57&amp;" "&amp;AU828&amp;" "&amp;Input!D$58&amp;" "&amp;AV828&amp;" F "&amp;Input!D$52&amp;"")</f>
        <v>G1 X 215.3407 Y 169.7247 U 403.5962 Z 190.7634 F 400</v>
      </c>
      <c r="AQ828" s="26"/>
      <c r="AR828" s="21">
        <v>825</v>
      </c>
      <c r="AS828" s="24">
        <f t="shared" ca="1" si="244"/>
        <v>215.3407</v>
      </c>
      <c r="AT828" s="24">
        <f t="shared" ca="1" si="245"/>
        <v>169.72470000000001</v>
      </c>
      <c r="AU828" s="24">
        <f t="shared" ca="1" si="246"/>
        <v>403.59620000000001</v>
      </c>
      <c r="AV828" s="24">
        <f t="shared" ca="1" si="247"/>
        <v>190.76339999999999</v>
      </c>
      <c r="BC828" t="s">
        <v>1252</v>
      </c>
      <c r="BF828" s="74" t="str">
        <f ca="1">IF(AI827="","","G1 "&amp;Input!D$55&amp;" "&amp;AI827&amp;" "&amp;Input!D$56&amp;" "&amp;AJ827&amp;" "&amp;Input!D$57&amp;" "&amp;AK827&amp;" "&amp;Input!D$58&amp;" "&amp;AL827&amp;" F "&amp;Input!D$51&amp;"")</f>
        <v>G1 X 184.1213 Y 4.0943 U 373.4169 Z 25.2257 F 400</v>
      </c>
      <c r="BO828" s="132">
        <f t="shared" ca="1" si="253"/>
        <v>186.44759999999999</v>
      </c>
      <c r="BP828" s="132">
        <f t="shared" ca="1" si="253"/>
        <v>4.2366000000000001</v>
      </c>
      <c r="BQ828" s="132">
        <f t="shared" ca="1" si="253"/>
        <v>374.70310000000001</v>
      </c>
      <c r="BR828" s="132">
        <f t="shared" ca="1" si="253"/>
        <v>25.275300000000001</v>
      </c>
      <c r="BT828" s="132" t="str">
        <f t="shared" si="254"/>
        <v/>
      </c>
      <c r="BU828" s="132" t="str">
        <f t="shared" si="254"/>
        <v/>
      </c>
      <c r="BV828" s="132" t="str">
        <f t="shared" si="254"/>
        <v/>
      </c>
      <c r="BW828" s="132" t="str">
        <f t="shared" si="254"/>
        <v/>
      </c>
      <c r="BY828" s="132">
        <f t="shared" ca="1" si="248"/>
        <v>215.3407</v>
      </c>
      <c r="BZ828" s="132">
        <f t="shared" ca="1" si="248"/>
        <v>169.72470000000001</v>
      </c>
      <c r="CA828" s="132">
        <f t="shared" ca="1" si="248"/>
        <v>403.59620000000001</v>
      </c>
      <c r="CB828" s="132">
        <f t="shared" ca="1" si="248"/>
        <v>190.76339999999999</v>
      </c>
    </row>
    <row r="829" spans="2:80" x14ac:dyDescent="0.2">
      <c r="B829" s="21" t="str">
        <f>IF(C829&lt;&gt;"",ROWS(B$3:Me)-1,"")</f>
        <v/>
      </c>
      <c r="C829" s="22" t="str">
        <f>IF(Drela!N829="","",Drela!N829)</f>
        <v/>
      </c>
      <c r="D829" s="23" t="str">
        <f>IF(Drela!O829="","",Drela!O829)</f>
        <v/>
      </c>
      <c r="F829" s="21" t="str">
        <f t="shared" si="241"/>
        <v/>
      </c>
      <c r="G829" s="22" t="str">
        <f>IF(Drela!Q829="","",Drela!Q829)</f>
        <v/>
      </c>
      <c r="H829" s="23" t="str">
        <f>IF(Drela!R829="","",Drela!R829)</f>
        <v/>
      </c>
      <c r="I829" s="29"/>
      <c r="J829" s="21" t="str">
        <f t="shared" si="242"/>
        <v/>
      </c>
      <c r="K829" s="22" t="str">
        <f>IF(Drela!AF829="","",Drela!AF829)</f>
        <v/>
      </c>
      <c r="L829" s="23" t="str">
        <f>IF(Drela!AG829="","",Drela!AG829)</f>
        <v/>
      </c>
      <c r="M829" s="29"/>
      <c r="N829" s="21" t="str">
        <f t="shared" si="243"/>
        <v/>
      </c>
      <c r="O829" s="22" t="str">
        <f>IF(Drela!AI829="","",Drela!AI829)</f>
        <v/>
      </c>
      <c r="P829" s="23" t="str">
        <f>IF(Drela!AJ829="","",Drela!AJ829)</f>
        <v/>
      </c>
      <c r="R829" s="21">
        <v>826</v>
      </c>
      <c r="S829" s="24">
        <f ca="1"/>
        <v>188.68876985478929</v>
      </c>
      <c r="T829" s="24">
        <f ca="1"/>
        <v>4.3823097572144594</v>
      </c>
      <c r="V829" s="21">
        <v>826</v>
      </c>
      <c r="W829" s="24">
        <f ca="1"/>
        <v>375.94229677866025</v>
      </c>
      <c r="X829" s="24">
        <f ca="1"/>
        <v>25.327877897870632</v>
      </c>
      <c r="Y829" s="30"/>
      <c r="Z829" s="21">
        <v>826</v>
      </c>
      <c r="AA829" s="24">
        <f ca="1"/>
        <v>214.10149573699476</v>
      </c>
      <c r="AB829" s="24">
        <f ca="1"/>
        <v>169.67212210212941</v>
      </c>
      <c r="AD829" s="21">
        <v>826</v>
      </c>
      <c r="AE829" s="24">
        <f ca="1"/>
        <v>401.35502266086581</v>
      </c>
      <c r="AF829" s="24">
        <f ca="1"/>
        <v>190.61769024278553</v>
      </c>
      <c r="AH829" s="21">
        <v>826</v>
      </c>
      <c r="AI829" s="24">
        <f t="shared" ca="1" si="237"/>
        <v>188.68879999999999</v>
      </c>
      <c r="AJ829" s="24">
        <f t="shared" ca="1" si="238"/>
        <v>4.3822999999999999</v>
      </c>
      <c r="AK829" s="24">
        <f t="shared" ca="1" si="239"/>
        <v>375.94229999999999</v>
      </c>
      <c r="AL829" s="24">
        <f t="shared" ca="1" si="240"/>
        <v>25.3279</v>
      </c>
      <c r="AM829" s="26"/>
      <c r="AN829" s="26" t="str">
        <f ca="1">IF(AI829="","","G1 "&amp;Input!D55&amp;" "&amp;AI829&amp;" "&amp;Input!D$56&amp;" "&amp;AJ829&amp;" "&amp;Input!D$57&amp;" "&amp;AK829&amp;" "&amp;Input!D$58&amp;" "&amp;AL829&amp;" F "&amp;Input!D$51&amp;"")</f>
        <v>G1 X 188.6888 Y 4.3823 U 375.9423 Z 25.3279 F 400</v>
      </c>
      <c r="AO829" s="26"/>
      <c r="AP829" s="26" t="str">
        <f ca="1">IF(AS829="","","G1 "&amp;Input!D$55&amp;" "&amp;AS829&amp;" "&amp;Input!D$56&amp;" "&amp;AT829&amp;" "&amp;Input!D$57&amp;" "&amp;AU829&amp;" "&amp;Input!D$58&amp;" "&amp;AV829&amp;" F "&amp;Input!D$52&amp;"")</f>
        <v>G1 X 214.1015 Y 169.6721 U 401.355 Z 190.6177 F 400</v>
      </c>
      <c r="AQ829" s="26"/>
      <c r="AR829" s="21">
        <v>826</v>
      </c>
      <c r="AS829" s="24">
        <f t="shared" ca="1" si="244"/>
        <v>214.10149999999999</v>
      </c>
      <c r="AT829" s="24">
        <f t="shared" ca="1" si="245"/>
        <v>169.6721</v>
      </c>
      <c r="AU829" s="24">
        <f t="shared" ca="1" si="246"/>
        <v>401.35500000000002</v>
      </c>
      <c r="AV829" s="24">
        <f t="shared" ca="1" si="247"/>
        <v>190.61770000000001</v>
      </c>
      <c r="BC829" t="s">
        <v>1253</v>
      </c>
      <c r="BF829" s="74" t="str">
        <f ca="1">IF(AI828="","","G1 "&amp;Input!D$55&amp;" "&amp;AI828&amp;" "&amp;Input!D$56&amp;" "&amp;AJ828&amp;" "&amp;Input!D$57&amp;" "&amp;AK828&amp;" "&amp;Input!D$58&amp;" "&amp;AL828&amp;" F "&amp;Input!D$51&amp;"")</f>
        <v>G1 X 186.4476 Y 4.2366 U 374.7031 Z 25.2753 F 400</v>
      </c>
      <c r="BO829" s="132">
        <f t="shared" ca="1" si="253"/>
        <v>188.68879999999999</v>
      </c>
      <c r="BP829" s="132">
        <f t="shared" ca="1" si="253"/>
        <v>4.3822999999999999</v>
      </c>
      <c r="BQ829" s="132">
        <f t="shared" ca="1" si="253"/>
        <v>375.94229999999999</v>
      </c>
      <c r="BR829" s="132">
        <f t="shared" ca="1" si="253"/>
        <v>25.3279</v>
      </c>
      <c r="BT829" s="132" t="str">
        <f t="shared" si="254"/>
        <v/>
      </c>
      <c r="BU829" s="132" t="str">
        <f t="shared" si="254"/>
        <v/>
      </c>
      <c r="BV829" s="132" t="str">
        <f t="shared" si="254"/>
        <v/>
      </c>
      <c r="BW829" s="132" t="str">
        <f t="shared" si="254"/>
        <v/>
      </c>
      <c r="BY829" s="132">
        <f t="shared" ca="1" si="248"/>
        <v>214.10149999999999</v>
      </c>
      <c r="BZ829" s="132">
        <f t="shared" ca="1" si="248"/>
        <v>169.6721</v>
      </c>
      <c r="CA829" s="132">
        <f t="shared" ca="1" si="248"/>
        <v>401.35500000000002</v>
      </c>
      <c r="CB829" s="132">
        <f t="shared" ca="1" si="248"/>
        <v>190.61770000000001</v>
      </c>
    </row>
    <row r="830" spans="2:80" x14ac:dyDescent="0.2">
      <c r="B830" s="21" t="str">
        <f>IF(C830&lt;&gt;"",ROWS(B$3:Me)-1,"")</f>
        <v/>
      </c>
      <c r="C830" s="22" t="str">
        <f>IF(Drela!N830="","",Drela!N830)</f>
        <v/>
      </c>
      <c r="D830" s="23" t="str">
        <f>IF(Drela!O830="","",Drela!O830)</f>
        <v/>
      </c>
      <c r="F830" s="21" t="str">
        <f t="shared" si="241"/>
        <v/>
      </c>
      <c r="G830" s="22" t="str">
        <f>IF(Drela!Q830="","",Drela!Q830)</f>
        <v/>
      </c>
      <c r="H830" s="23" t="str">
        <f>IF(Drela!R830="","",Drela!R830)</f>
        <v/>
      </c>
      <c r="I830" s="29"/>
      <c r="J830" s="21" t="str">
        <f t="shared" si="242"/>
        <v/>
      </c>
      <c r="K830" s="22" t="str">
        <f>IF(Drela!AF830="","",Drela!AF830)</f>
        <v/>
      </c>
      <c r="L830" s="23" t="str">
        <f>IF(Drela!AG830="","",Drela!AG830)</f>
        <v/>
      </c>
      <c r="M830" s="29"/>
      <c r="N830" s="21" t="str">
        <f t="shared" si="243"/>
        <v/>
      </c>
      <c r="O830" s="22" t="str">
        <f>IF(Drela!AI830="","",Drela!AI830)</f>
        <v/>
      </c>
      <c r="P830" s="23" t="str">
        <f>IF(Drela!AJ830="","",Drela!AJ830)</f>
        <v/>
      </c>
      <c r="R830" s="21">
        <v>827</v>
      </c>
      <c r="S830" s="24">
        <f ca="1"/>
        <v>190.6818491278427</v>
      </c>
      <c r="T830" s="24">
        <f ca="1"/>
        <v>4.5204703130524519</v>
      </c>
      <c r="V830" s="21">
        <v>827</v>
      </c>
      <c r="W830" s="24">
        <f ca="1"/>
        <v>377.04442262887494</v>
      </c>
      <c r="X830" s="24">
        <f ca="1"/>
        <v>25.379362984136069</v>
      </c>
      <c r="Y830" s="30"/>
      <c r="Z830" s="21">
        <v>827</v>
      </c>
      <c r="AA830" s="24">
        <f ca="1"/>
        <v>212.9993698867801</v>
      </c>
      <c r="AB830" s="24">
        <f ca="1"/>
        <v>169.62063701586396</v>
      </c>
      <c r="AD830" s="21">
        <v>827</v>
      </c>
      <c r="AE830" s="24">
        <f ca="1"/>
        <v>399.3619433878124</v>
      </c>
      <c r="AF830" s="24">
        <f ca="1"/>
        <v>190.47952968694756</v>
      </c>
      <c r="AH830" s="21">
        <v>827</v>
      </c>
      <c r="AI830" s="24">
        <f t="shared" ca="1" si="237"/>
        <v>190.68180000000001</v>
      </c>
      <c r="AJ830" s="24">
        <f t="shared" ca="1" si="238"/>
        <v>4.5205000000000002</v>
      </c>
      <c r="AK830" s="24">
        <f t="shared" ca="1" si="239"/>
        <v>377.0444</v>
      </c>
      <c r="AL830" s="24">
        <f t="shared" ca="1" si="240"/>
        <v>25.3794</v>
      </c>
      <c r="AM830" s="26"/>
      <c r="AN830" s="26" t="str">
        <f ca="1">IF(AI830="","","G1 "&amp;Input!D55&amp;" "&amp;AI830&amp;" "&amp;Input!D$56&amp;" "&amp;AJ830&amp;" "&amp;Input!D$57&amp;" "&amp;AK830&amp;" "&amp;Input!D$58&amp;" "&amp;AL830&amp;" F "&amp;Input!D$51&amp;"")</f>
        <v>G1 X 190.6818 Y 4.5205 U 377.0444 Z 25.3794 F 400</v>
      </c>
      <c r="AO830" s="26"/>
      <c r="AP830" s="26" t="str">
        <f ca="1">IF(AS830="","","G1 "&amp;Input!D$55&amp;" "&amp;AS830&amp;" "&amp;Input!D$56&amp;" "&amp;AT830&amp;" "&amp;Input!D$57&amp;" "&amp;AU830&amp;" "&amp;Input!D$58&amp;" "&amp;AV830&amp;" F "&amp;Input!D$52&amp;"")</f>
        <v>G1 X 212.9994 Y 169.6206 U 399.3619 Z 190.4795 F 400</v>
      </c>
      <c r="AQ830" s="26"/>
      <c r="AR830" s="21">
        <v>827</v>
      </c>
      <c r="AS830" s="24">
        <f t="shared" ca="1" si="244"/>
        <v>212.99940000000001</v>
      </c>
      <c r="AT830" s="24">
        <f t="shared" ca="1" si="245"/>
        <v>169.6206</v>
      </c>
      <c r="AU830" s="24">
        <f t="shared" ca="1" si="246"/>
        <v>399.36189999999999</v>
      </c>
      <c r="AV830" s="24">
        <f t="shared" ca="1" si="247"/>
        <v>190.4795</v>
      </c>
      <c r="BC830" t="s">
        <v>1254</v>
      </c>
      <c r="BF830" s="74" t="str">
        <f ca="1">IF(AI829="","","G1 "&amp;Input!D$55&amp;" "&amp;AI829&amp;" "&amp;Input!D$56&amp;" "&amp;AJ829&amp;" "&amp;Input!D$57&amp;" "&amp;AK829&amp;" "&amp;Input!D$58&amp;" "&amp;AL829&amp;" F "&amp;Input!D$51&amp;"")</f>
        <v>G1 X 188.6888 Y 4.3823 U 375.9423 Z 25.3279 F 400</v>
      </c>
      <c r="BO830" s="132">
        <f t="shared" ca="1" si="253"/>
        <v>190.68180000000001</v>
      </c>
      <c r="BP830" s="132">
        <f t="shared" ca="1" si="253"/>
        <v>4.5205000000000002</v>
      </c>
      <c r="BQ830" s="132">
        <f t="shared" ca="1" si="253"/>
        <v>377.0444</v>
      </c>
      <c r="BR830" s="132">
        <f t="shared" ca="1" si="253"/>
        <v>25.3794</v>
      </c>
      <c r="BT830" s="132" t="str">
        <f t="shared" si="254"/>
        <v/>
      </c>
      <c r="BU830" s="132" t="str">
        <f t="shared" si="254"/>
        <v/>
      </c>
      <c r="BV830" s="132" t="str">
        <f t="shared" si="254"/>
        <v/>
      </c>
      <c r="BW830" s="132" t="str">
        <f t="shared" si="254"/>
        <v/>
      </c>
      <c r="BY830" s="132">
        <f t="shared" ca="1" si="248"/>
        <v>212.99940000000001</v>
      </c>
      <c r="BZ830" s="132">
        <f t="shared" ca="1" si="248"/>
        <v>169.6206</v>
      </c>
      <c r="CA830" s="132">
        <f t="shared" ca="1" si="248"/>
        <v>399.36189999999999</v>
      </c>
      <c r="CB830" s="132">
        <f t="shared" ca="1" si="248"/>
        <v>190.4795</v>
      </c>
    </row>
    <row r="831" spans="2:80" x14ac:dyDescent="0.2">
      <c r="B831" s="21" t="str">
        <f>IF(C831&lt;&gt;"",ROWS(B$3:Me)-1,"")</f>
        <v/>
      </c>
      <c r="C831" s="22" t="str">
        <f>IF(Drela!N831="","",Drela!N831)</f>
        <v/>
      </c>
      <c r="D831" s="23" t="str">
        <f>IF(Drela!O831="","",Drela!O831)</f>
        <v/>
      </c>
      <c r="F831" s="21" t="str">
        <f t="shared" si="241"/>
        <v/>
      </c>
      <c r="G831" s="22" t="str">
        <f>IF(Drela!Q831="","",Drela!Q831)</f>
        <v/>
      </c>
      <c r="H831" s="23" t="str">
        <f>IF(Drela!R831="","",Drela!R831)</f>
        <v/>
      </c>
      <c r="I831" s="29"/>
      <c r="J831" s="21" t="str">
        <f t="shared" si="242"/>
        <v/>
      </c>
      <c r="K831" s="22" t="str">
        <f>IF(Drela!AF831="","",Drela!AF831)</f>
        <v/>
      </c>
      <c r="L831" s="23" t="str">
        <f>IF(Drela!AG831="","",Drela!AG831)</f>
        <v/>
      </c>
      <c r="M831" s="29"/>
      <c r="N831" s="21" t="str">
        <f t="shared" si="243"/>
        <v/>
      </c>
      <c r="O831" s="22" t="str">
        <f>IF(Drela!AI831="","",Drela!AI831)</f>
        <v/>
      </c>
      <c r="P831" s="23" t="str">
        <f>IF(Drela!AJ831="","",Drela!AJ831)</f>
        <v/>
      </c>
      <c r="R831" s="21">
        <v>828</v>
      </c>
      <c r="S831" s="24">
        <f ca="1"/>
        <v>192.37899260741102</v>
      </c>
      <c r="T831" s="24">
        <f ca="1"/>
        <v>4.6446024327006858</v>
      </c>
      <c r="V831" s="21">
        <v>828</v>
      </c>
      <c r="W831" s="24">
        <f ca="1"/>
        <v>377.98298365095746</v>
      </c>
      <c r="X831" s="24">
        <f ca="1"/>
        <v>25.426784421474618</v>
      </c>
      <c r="Y831" s="30"/>
      <c r="Z831" s="21">
        <v>828</v>
      </c>
      <c r="AA831" s="24">
        <f ca="1"/>
        <v>212.06080886469761</v>
      </c>
      <c r="AB831" s="24">
        <f ca="1"/>
        <v>169.57321557852538</v>
      </c>
      <c r="AD831" s="21">
        <v>828</v>
      </c>
      <c r="AE831" s="24">
        <f ca="1"/>
        <v>397.66479990824411</v>
      </c>
      <c r="AF831" s="24">
        <f ca="1"/>
        <v>190.35539756729932</v>
      </c>
      <c r="AH831" s="21">
        <v>828</v>
      </c>
      <c r="AI831" s="24">
        <f t="shared" ca="1" si="237"/>
        <v>192.37899999999999</v>
      </c>
      <c r="AJ831" s="24">
        <f t="shared" ca="1" si="238"/>
        <v>4.6445999999999996</v>
      </c>
      <c r="AK831" s="24">
        <f t="shared" ca="1" si="239"/>
        <v>377.983</v>
      </c>
      <c r="AL831" s="24">
        <f t="shared" ca="1" si="240"/>
        <v>25.4268</v>
      </c>
      <c r="AM831" s="26"/>
      <c r="AN831" s="26" t="str">
        <f ca="1">IF(AI831="","","G1 "&amp;Input!D55&amp;" "&amp;AI831&amp;" "&amp;Input!D$56&amp;" "&amp;AJ831&amp;" "&amp;Input!D$57&amp;" "&amp;AK831&amp;" "&amp;Input!D$58&amp;" "&amp;AL831&amp;" F "&amp;Input!D$51&amp;"")</f>
        <v>G1 X 192.379 Y 4.6446 U 377.983 Z 25.4268 F 400</v>
      </c>
      <c r="AO831" s="26"/>
      <c r="AP831" s="26" t="str">
        <f ca="1">IF(AS831="","","G1 "&amp;Input!D$55&amp;" "&amp;AS831&amp;" "&amp;Input!D$56&amp;" "&amp;AT831&amp;" "&amp;Input!D$57&amp;" "&amp;AU831&amp;" "&amp;Input!D$58&amp;" "&amp;AV831&amp;" F "&amp;Input!D$52&amp;"")</f>
        <v>G1 X 212.0608 Y 169.5732 U 397.6648 Z 190.3554 F 400</v>
      </c>
      <c r="AQ831" s="26"/>
      <c r="AR831" s="21">
        <v>828</v>
      </c>
      <c r="AS831" s="24">
        <f t="shared" ca="1" si="244"/>
        <v>212.0608</v>
      </c>
      <c r="AT831" s="24">
        <f t="shared" ca="1" si="245"/>
        <v>169.57320000000001</v>
      </c>
      <c r="AU831" s="24">
        <f t="shared" ca="1" si="246"/>
        <v>397.66480000000001</v>
      </c>
      <c r="AV831" s="24">
        <f t="shared" ca="1" si="247"/>
        <v>190.3554</v>
      </c>
      <c r="BC831" t="s">
        <v>1255</v>
      </c>
      <c r="BF831" s="74" t="str">
        <f ca="1">IF(AI830="","","G1 "&amp;Input!D$55&amp;" "&amp;AI830&amp;" "&amp;Input!D$56&amp;" "&amp;AJ830&amp;" "&amp;Input!D$57&amp;" "&amp;AK830&amp;" "&amp;Input!D$58&amp;" "&amp;AL830&amp;" F "&amp;Input!D$51&amp;"")</f>
        <v>G1 X 190.6818 Y 4.5205 U 377.0444 Z 25.3794 F 400</v>
      </c>
      <c r="BO831" s="132">
        <f t="shared" ca="1" si="253"/>
        <v>192.37899999999999</v>
      </c>
      <c r="BP831" s="132">
        <f t="shared" ca="1" si="253"/>
        <v>4.6445999999999996</v>
      </c>
      <c r="BQ831" s="132">
        <f t="shared" ca="1" si="253"/>
        <v>377.983</v>
      </c>
      <c r="BR831" s="132">
        <f t="shared" ca="1" si="253"/>
        <v>25.4268</v>
      </c>
      <c r="BT831" s="132" t="str">
        <f t="shared" si="254"/>
        <v/>
      </c>
      <c r="BU831" s="132" t="str">
        <f t="shared" si="254"/>
        <v/>
      </c>
      <c r="BV831" s="132" t="str">
        <f t="shared" si="254"/>
        <v/>
      </c>
      <c r="BW831" s="132" t="str">
        <f t="shared" si="254"/>
        <v/>
      </c>
      <c r="BY831" s="132">
        <f t="shared" ca="1" si="248"/>
        <v>212.0608</v>
      </c>
      <c r="BZ831" s="132">
        <f t="shared" ca="1" si="248"/>
        <v>169.57320000000001</v>
      </c>
      <c r="CA831" s="132">
        <f t="shared" ca="1" si="248"/>
        <v>397.66480000000001</v>
      </c>
      <c r="CB831" s="132">
        <f t="shared" ca="1" si="248"/>
        <v>190.3554</v>
      </c>
    </row>
    <row r="832" spans="2:80" x14ac:dyDescent="0.2">
      <c r="B832" s="21" t="str">
        <f>IF(C832&lt;&gt;"",ROWS(B$3:Me)-1,"")</f>
        <v/>
      </c>
      <c r="C832" s="22" t="str">
        <f>IF(Drela!N832="","",Drela!N832)</f>
        <v/>
      </c>
      <c r="D832" s="23" t="str">
        <f>IF(Drela!O832="","",Drela!O832)</f>
        <v/>
      </c>
      <c r="F832" s="21" t="str">
        <f t="shared" si="241"/>
        <v/>
      </c>
      <c r="G832" s="22" t="str">
        <f>IF(Drela!Q832="","",Drela!Q832)</f>
        <v/>
      </c>
      <c r="H832" s="23" t="str">
        <f>IF(Drela!R832="","",Drela!R832)</f>
        <v/>
      </c>
      <c r="I832" s="29"/>
      <c r="J832" s="21" t="str">
        <f t="shared" si="242"/>
        <v/>
      </c>
      <c r="K832" s="22" t="str">
        <f>IF(Drela!AF832="","",Drela!AF832)</f>
        <v/>
      </c>
      <c r="L832" s="23" t="str">
        <f>IF(Drela!AG832="","",Drela!AG832)</f>
        <v/>
      </c>
      <c r="M832" s="29"/>
      <c r="N832" s="21" t="str">
        <f t="shared" si="243"/>
        <v/>
      </c>
      <c r="O832" s="22" t="str">
        <f>IF(Drela!AI832="","",Drela!AI832)</f>
        <v/>
      </c>
      <c r="P832" s="23" t="str">
        <f>IF(Drela!AJ832="","",Drela!AJ832)</f>
        <v/>
      </c>
      <c r="R832" s="21">
        <v>829</v>
      </c>
      <c r="S832" s="24">
        <f ca="1"/>
        <v>193.76103969956478</v>
      </c>
      <c r="T832" s="24">
        <f ca="1"/>
        <v>4.749345069902672</v>
      </c>
      <c r="V832" s="21">
        <v>829</v>
      </c>
      <c r="W832" s="24">
        <f ca="1"/>
        <v>378.74733431695603</v>
      </c>
      <c r="X832" s="24">
        <f ca="1"/>
        <v>25.467420672158628</v>
      </c>
      <c r="Y832" s="30"/>
      <c r="Z832" s="21">
        <v>829</v>
      </c>
      <c r="AA832" s="24">
        <f ca="1"/>
        <v>211.29645819869904</v>
      </c>
      <c r="AB832" s="24">
        <f ca="1"/>
        <v>169.53257932784135</v>
      </c>
      <c r="AD832" s="21">
        <v>829</v>
      </c>
      <c r="AE832" s="24">
        <f ca="1"/>
        <v>396.28275281609035</v>
      </c>
      <c r="AF832" s="24">
        <f ca="1"/>
        <v>190.25065493009734</v>
      </c>
      <c r="AH832" s="21">
        <v>829</v>
      </c>
      <c r="AI832" s="24">
        <f t="shared" ca="1" si="237"/>
        <v>193.761</v>
      </c>
      <c r="AJ832" s="24">
        <f t="shared" ca="1" si="238"/>
        <v>4.7492999999999999</v>
      </c>
      <c r="AK832" s="24">
        <f t="shared" ca="1" si="239"/>
        <v>378.7473</v>
      </c>
      <c r="AL832" s="24">
        <f t="shared" ca="1" si="240"/>
        <v>25.467400000000001</v>
      </c>
      <c r="AM832" s="26"/>
      <c r="AN832" s="26" t="str">
        <f ca="1">IF(AI832="","","G1 "&amp;Input!D55&amp;" "&amp;AI832&amp;" "&amp;Input!D$56&amp;" "&amp;AJ832&amp;" "&amp;Input!D$57&amp;" "&amp;AK832&amp;" "&amp;Input!D$58&amp;" "&amp;AL832&amp;" F "&amp;Input!D$51&amp;"")</f>
        <v>G1 X 193.761 Y 4.7493 U 378.7473 Z 25.4674 F 400</v>
      </c>
      <c r="AO832" s="26"/>
      <c r="AP832" s="26" t="str">
        <f ca="1">IF(AS832="","","G1 "&amp;Input!D$55&amp;" "&amp;AS832&amp;" "&amp;Input!D$56&amp;" "&amp;AT832&amp;" "&amp;Input!D$57&amp;" "&amp;AU832&amp;" "&amp;Input!D$58&amp;" "&amp;AV832&amp;" F "&amp;Input!D$52&amp;"")</f>
        <v>G1 X 211.2965 Y 169.5326 U 396.2828 Z 190.2507 F 400</v>
      </c>
      <c r="AQ832" s="26"/>
      <c r="AR832" s="21">
        <v>829</v>
      </c>
      <c r="AS832" s="24">
        <f t="shared" ca="1" si="244"/>
        <v>211.29650000000001</v>
      </c>
      <c r="AT832" s="24">
        <f t="shared" ca="1" si="245"/>
        <v>169.5326</v>
      </c>
      <c r="AU832" s="24">
        <f t="shared" ca="1" si="246"/>
        <v>396.28280000000001</v>
      </c>
      <c r="AV832" s="24">
        <f t="shared" ca="1" si="247"/>
        <v>190.25069999999999</v>
      </c>
      <c r="BC832" t="s">
        <v>1256</v>
      </c>
      <c r="BF832" s="74" t="str">
        <f ca="1">IF(AI831="","","G1 "&amp;Input!D$55&amp;" "&amp;AI831&amp;" "&amp;Input!D$56&amp;" "&amp;AJ831&amp;" "&amp;Input!D$57&amp;" "&amp;AK831&amp;" "&amp;Input!D$58&amp;" "&amp;AL831&amp;" F "&amp;Input!D$51&amp;"")</f>
        <v>G1 X 192.379 Y 4.6446 U 377.983 Z 25.4268 F 400</v>
      </c>
      <c r="BO832" s="132">
        <f t="shared" ca="1" si="253"/>
        <v>193.761</v>
      </c>
      <c r="BP832" s="132">
        <f t="shared" ca="1" si="253"/>
        <v>4.7492999999999999</v>
      </c>
      <c r="BQ832" s="132">
        <f t="shared" ca="1" si="253"/>
        <v>378.7473</v>
      </c>
      <c r="BR832" s="132">
        <f t="shared" ca="1" si="253"/>
        <v>25.467400000000001</v>
      </c>
      <c r="BT832" s="132" t="str">
        <f t="shared" si="254"/>
        <v/>
      </c>
      <c r="BU832" s="132" t="str">
        <f t="shared" si="254"/>
        <v/>
      </c>
      <c r="BV832" s="132" t="str">
        <f t="shared" si="254"/>
        <v/>
      </c>
      <c r="BW832" s="132" t="str">
        <f t="shared" si="254"/>
        <v/>
      </c>
      <c r="BY832" s="132">
        <f t="shared" ca="1" si="248"/>
        <v>211.29650000000001</v>
      </c>
      <c r="BZ832" s="132">
        <f t="shared" ca="1" si="248"/>
        <v>169.5326</v>
      </c>
      <c r="CA832" s="132">
        <f t="shared" ca="1" si="248"/>
        <v>396.28280000000001</v>
      </c>
      <c r="CB832" s="132">
        <f t="shared" ca="1" si="248"/>
        <v>190.25069999999999</v>
      </c>
    </row>
    <row r="833" spans="2:80" x14ac:dyDescent="0.2">
      <c r="B833" s="21" t="str">
        <f>IF(C833&lt;&gt;"",ROWS(B$3:Me)-1,"")</f>
        <v/>
      </c>
      <c r="C833" s="22" t="str">
        <f>IF(Drela!N833="","",Drela!N833)</f>
        <v/>
      </c>
      <c r="D833" s="23" t="str">
        <f>IF(Drela!O833="","",Drela!O833)</f>
        <v/>
      </c>
      <c r="F833" s="21" t="str">
        <f t="shared" si="241"/>
        <v/>
      </c>
      <c r="G833" s="22" t="str">
        <f>IF(Drela!Q833="","",Drela!Q833)</f>
        <v/>
      </c>
      <c r="H833" s="23" t="str">
        <f>IF(Drela!R833="","",Drela!R833)</f>
        <v/>
      </c>
      <c r="I833" s="29"/>
      <c r="J833" s="21" t="str">
        <f t="shared" si="242"/>
        <v/>
      </c>
      <c r="K833" s="22" t="str">
        <f>IF(Drela!AF833="","",Drela!AF833)</f>
        <v/>
      </c>
      <c r="L833" s="23" t="str">
        <f>IF(Drela!AG833="","",Drela!AG833)</f>
        <v/>
      </c>
      <c r="M833" s="29"/>
      <c r="N833" s="21" t="str">
        <f t="shared" si="243"/>
        <v/>
      </c>
      <c r="O833" s="22" t="str">
        <f>IF(Drela!AI833="","",Drela!AI833)</f>
        <v/>
      </c>
      <c r="P833" s="23" t="str">
        <f>IF(Drela!AJ833="","",Drela!AJ833)</f>
        <v/>
      </c>
      <c r="R833" s="21">
        <v>830</v>
      </c>
      <c r="S833" s="24">
        <f ca="1"/>
        <v>194.82560379924783</v>
      </c>
      <c r="T833" s="24">
        <f ca="1"/>
        <v>4.8312362596602956</v>
      </c>
      <c r="V833" s="21">
        <v>830</v>
      </c>
      <c r="W833" s="24">
        <f ca="1"/>
        <v>379.33611387946883</v>
      </c>
      <c r="X833" s="24">
        <f ca="1"/>
        <v>25.499390027759599</v>
      </c>
      <c r="Y833" s="30"/>
      <c r="Z833" s="21">
        <v>830</v>
      </c>
      <c r="AA833" s="24">
        <f ca="1"/>
        <v>210.70767863618624</v>
      </c>
      <c r="AB833" s="24">
        <f ca="1"/>
        <v>169.50060997224037</v>
      </c>
      <c r="AD833" s="21">
        <v>830</v>
      </c>
      <c r="AE833" s="24">
        <f ca="1"/>
        <v>395.21818871640727</v>
      </c>
      <c r="AF833" s="24">
        <f ca="1"/>
        <v>190.16876374033973</v>
      </c>
      <c r="AH833" s="21">
        <v>830</v>
      </c>
      <c r="AI833" s="24">
        <f t="shared" ca="1" si="237"/>
        <v>194.82560000000001</v>
      </c>
      <c r="AJ833" s="24">
        <f t="shared" ca="1" si="238"/>
        <v>4.8311999999999999</v>
      </c>
      <c r="AK833" s="24">
        <f t="shared" ca="1" si="239"/>
        <v>379.33609999999999</v>
      </c>
      <c r="AL833" s="24">
        <f t="shared" ca="1" si="240"/>
        <v>25.499400000000001</v>
      </c>
      <c r="AM833" s="26"/>
      <c r="AN833" s="26" t="str">
        <f ca="1">IF(AI833="","","G1 "&amp;Input!D55&amp;" "&amp;AI833&amp;" "&amp;Input!D$56&amp;" "&amp;AJ833&amp;" "&amp;Input!D$57&amp;" "&amp;AK833&amp;" "&amp;Input!D$58&amp;" "&amp;AL833&amp;" F "&amp;Input!D$51&amp;"")</f>
        <v>G1 X 194.8256 Y 4.8312 U 379.3361 Z 25.4994 F 400</v>
      </c>
      <c r="AO833" s="26"/>
      <c r="AP833" s="26" t="str">
        <f ca="1">IF(AS833="","","G1 "&amp;Input!D$55&amp;" "&amp;AS833&amp;" "&amp;Input!D$56&amp;" "&amp;AT833&amp;" "&amp;Input!D$57&amp;" "&amp;AU833&amp;" "&amp;Input!D$58&amp;" "&amp;AV833&amp;" F "&amp;Input!D$52&amp;"")</f>
        <v>G1 X 210.7077 Y 169.5006 U 395.2182 Z 190.1688 F 400</v>
      </c>
      <c r="AQ833" s="26"/>
      <c r="AR833" s="21">
        <v>830</v>
      </c>
      <c r="AS833" s="24">
        <f t="shared" ca="1" si="244"/>
        <v>210.70769999999999</v>
      </c>
      <c r="AT833" s="24">
        <f t="shared" ca="1" si="245"/>
        <v>169.50059999999999</v>
      </c>
      <c r="AU833" s="24">
        <f t="shared" ca="1" si="246"/>
        <v>395.21820000000002</v>
      </c>
      <c r="AV833" s="24">
        <f t="shared" ca="1" si="247"/>
        <v>190.1688</v>
      </c>
      <c r="BC833" t="s">
        <v>1257</v>
      </c>
      <c r="BF833" s="74" t="str">
        <f ca="1">IF(AI832="","","G1 "&amp;Input!D$55&amp;" "&amp;AI832&amp;" "&amp;Input!D$56&amp;" "&amp;AJ832&amp;" "&amp;Input!D$57&amp;" "&amp;AK832&amp;" "&amp;Input!D$58&amp;" "&amp;AL832&amp;" F "&amp;Input!D$51&amp;"")</f>
        <v>G1 X 193.761 Y 4.7493 U 378.7473 Z 25.4674 F 400</v>
      </c>
      <c r="BO833" s="132">
        <f t="shared" ca="1" si="253"/>
        <v>194.82560000000001</v>
      </c>
      <c r="BP833" s="132">
        <f t="shared" ca="1" si="253"/>
        <v>4.8311999999999999</v>
      </c>
      <c r="BQ833" s="132">
        <f t="shared" ca="1" si="253"/>
        <v>379.33609999999999</v>
      </c>
      <c r="BR833" s="132">
        <f t="shared" ca="1" si="253"/>
        <v>25.499400000000001</v>
      </c>
      <c r="BT833" s="132" t="str">
        <f t="shared" si="254"/>
        <v/>
      </c>
      <c r="BU833" s="132" t="str">
        <f t="shared" si="254"/>
        <v/>
      </c>
      <c r="BV833" s="132" t="str">
        <f t="shared" si="254"/>
        <v/>
      </c>
      <c r="BW833" s="132" t="str">
        <f t="shared" si="254"/>
        <v/>
      </c>
      <c r="BY833" s="132">
        <f t="shared" ca="1" si="248"/>
        <v>210.70769999999999</v>
      </c>
      <c r="BZ833" s="132">
        <f t="shared" ca="1" si="248"/>
        <v>169.50059999999999</v>
      </c>
      <c r="CA833" s="132">
        <f t="shared" ca="1" si="248"/>
        <v>395.21820000000002</v>
      </c>
      <c r="CB833" s="132">
        <f t="shared" ca="1" si="248"/>
        <v>190.1688</v>
      </c>
    </row>
    <row r="834" spans="2:80" x14ac:dyDescent="0.2">
      <c r="B834" s="21" t="str">
        <f>IF(C834&lt;&gt;"",ROWS(B$3:Me)-1,"")</f>
        <v/>
      </c>
      <c r="C834" s="22" t="str">
        <f>IF(Drela!N834="","",Drela!N834)</f>
        <v/>
      </c>
      <c r="D834" s="23" t="str">
        <f>IF(Drela!O834="","",Drela!O834)</f>
        <v/>
      </c>
      <c r="F834" s="21" t="str">
        <f t="shared" si="241"/>
        <v/>
      </c>
      <c r="G834" s="22" t="str">
        <f>IF(Drela!Q834="","",Drela!Q834)</f>
        <v/>
      </c>
      <c r="H834" s="23" t="str">
        <f>IF(Drela!R834="","",Drela!R834)</f>
        <v/>
      </c>
      <c r="I834" s="29"/>
      <c r="J834" s="21" t="str">
        <f t="shared" si="242"/>
        <v/>
      </c>
      <c r="K834" s="22" t="str">
        <f>IF(Drela!AF834="","",Drela!AF834)</f>
        <v/>
      </c>
      <c r="L834" s="23" t="str">
        <f>IF(Drela!AG834="","",Drela!AG834)</f>
        <v/>
      </c>
      <c r="M834" s="29"/>
      <c r="N834" s="21" t="str">
        <f t="shared" si="243"/>
        <v/>
      </c>
      <c r="O834" s="22" t="str">
        <f>IF(Drela!AI834="","",Drela!AI834)</f>
        <v/>
      </c>
      <c r="P834" s="23" t="str">
        <f>IF(Drela!AJ834="","",Drela!AJ834)</f>
        <v/>
      </c>
      <c r="R834" s="21">
        <v>831</v>
      </c>
      <c r="S834" s="24">
        <f ca="1"/>
        <v>195.63739425689752</v>
      </c>
      <c r="T834" s="24">
        <f ca="1"/>
        <v>4.8944103620089416</v>
      </c>
      <c r="V834" s="21">
        <v>831</v>
      </c>
      <c r="W834" s="24">
        <f ca="1"/>
        <v>379.78510071329379</v>
      </c>
      <c r="X834" s="24">
        <f ca="1"/>
        <v>25.524170097045683</v>
      </c>
      <c r="Y834" s="30"/>
      <c r="Z834" s="21">
        <v>831</v>
      </c>
      <c r="AA834" s="24">
        <f ca="1"/>
        <v>210.25869180236126</v>
      </c>
      <c r="AB834" s="24">
        <f ca="1"/>
        <v>169.47582990295427</v>
      </c>
      <c r="AD834" s="21">
        <v>831</v>
      </c>
      <c r="AE834" s="24">
        <f ca="1"/>
        <v>394.40639825875758</v>
      </c>
      <c r="AF834" s="24">
        <f ca="1"/>
        <v>190.10558963799107</v>
      </c>
      <c r="AH834" s="21">
        <v>831</v>
      </c>
      <c r="AI834" s="24">
        <f t="shared" ca="1" si="237"/>
        <v>195.63740000000001</v>
      </c>
      <c r="AJ834" s="24">
        <f t="shared" ca="1" si="238"/>
        <v>4.8944000000000001</v>
      </c>
      <c r="AK834" s="24">
        <f t="shared" ca="1" si="239"/>
        <v>379.7851</v>
      </c>
      <c r="AL834" s="24">
        <f t="shared" ca="1" si="240"/>
        <v>25.5242</v>
      </c>
      <c r="AM834" s="26"/>
      <c r="AN834" s="26" t="str">
        <f ca="1">IF(AI834="","","G1 "&amp;Input!D55&amp;" "&amp;AI834&amp;" "&amp;Input!D$56&amp;" "&amp;AJ834&amp;" "&amp;Input!D$57&amp;" "&amp;AK834&amp;" "&amp;Input!D$58&amp;" "&amp;AL834&amp;" F "&amp;Input!D$51&amp;"")</f>
        <v>G1 X 195.6374 Y 4.8944 U 379.7851 Z 25.5242 F 400</v>
      </c>
      <c r="AO834" s="26"/>
      <c r="AP834" s="26" t="str">
        <f ca="1">IF(AS834="","","G1 "&amp;Input!D$55&amp;" "&amp;AS834&amp;" "&amp;Input!D$56&amp;" "&amp;AT834&amp;" "&amp;Input!D$57&amp;" "&amp;AU834&amp;" "&amp;Input!D$58&amp;" "&amp;AV834&amp;" F "&amp;Input!D$52&amp;"")</f>
        <v>G1 X 210.2587 Y 169.4758 U 394.4064 Z 190.1056 F 400</v>
      </c>
      <c r="AQ834" s="26"/>
      <c r="AR834" s="21">
        <v>831</v>
      </c>
      <c r="AS834" s="24">
        <f t="shared" ca="1" si="244"/>
        <v>210.2587</v>
      </c>
      <c r="AT834" s="24">
        <f t="shared" ca="1" si="245"/>
        <v>169.47579999999999</v>
      </c>
      <c r="AU834" s="24">
        <f t="shared" ca="1" si="246"/>
        <v>394.40640000000002</v>
      </c>
      <c r="AV834" s="24">
        <f t="shared" ca="1" si="247"/>
        <v>190.10560000000001</v>
      </c>
      <c r="BC834" t="s">
        <v>1258</v>
      </c>
      <c r="BF834" s="74" t="str">
        <f ca="1">IF(AI833="","","G1 "&amp;Input!D$55&amp;" "&amp;AI833&amp;" "&amp;Input!D$56&amp;" "&amp;AJ833&amp;" "&amp;Input!D$57&amp;" "&amp;AK833&amp;" "&amp;Input!D$58&amp;" "&amp;AL833&amp;" F "&amp;Input!D$51&amp;"")</f>
        <v>G1 X 194.8256 Y 4.8312 U 379.3361 Z 25.4994 F 400</v>
      </c>
      <c r="BO834" s="132">
        <f t="shared" ca="1" si="253"/>
        <v>195.63740000000001</v>
      </c>
      <c r="BP834" s="132">
        <f t="shared" ca="1" si="253"/>
        <v>4.8944000000000001</v>
      </c>
      <c r="BQ834" s="132">
        <f t="shared" ca="1" si="253"/>
        <v>379.7851</v>
      </c>
      <c r="BR834" s="132">
        <f t="shared" ca="1" si="253"/>
        <v>25.5242</v>
      </c>
      <c r="BT834" s="132" t="str">
        <f t="shared" si="254"/>
        <v/>
      </c>
      <c r="BU834" s="132" t="str">
        <f t="shared" si="254"/>
        <v/>
      </c>
      <c r="BV834" s="132" t="str">
        <f t="shared" si="254"/>
        <v/>
      </c>
      <c r="BW834" s="132" t="str">
        <f t="shared" si="254"/>
        <v/>
      </c>
      <c r="BY834" s="132">
        <f t="shared" ca="1" si="248"/>
        <v>210.2587</v>
      </c>
      <c r="BZ834" s="132">
        <f t="shared" ca="1" si="248"/>
        <v>169.47579999999999</v>
      </c>
      <c r="CA834" s="132">
        <f t="shared" ca="1" si="248"/>
        <v>394.40640000000002</v>
      </c>
      <c r="CB834" s="132">
        <f t="shared" ca="1" si="248"/>
        <v>190.10560000000001</v>
      </c>
    </row>
    <row r="835" spans="2:80" x14ac:dyDescent="0.2">
      <c r="B835" s="21" t="str">
        <f>IF(C835&lt;&gt;"",ROWS(B$3:Me)-1,"")</f>
        <v/>
      </c>
      <c r="C835" s="22" t="str">
        <f>IF(Drela!N835="","",Drela!N835)</f>
        <v/>
      </c>
      <c r="D835" s="23" t="str">
        <f>IF(Drela!O835="","",Drela!O835)</f>
        <v/>
      </c>
      <c r="F835" s="21" t="str">
        <f t="shared" si="241"/>
        <v/>
      </c>
      <c r="G835" s="22" t="str">
        <f>IF(Drela!Q835="","",Drela!Q835)</f>
        <v/>
      </c>
      <c r="H835" s="23" t="str">
        <f>IF(Drela!R835="","",Drela!R835)</f>
        <v/>
      </c>
      <c r="I835" s="29"/>
      <c r="J835" s="21" t="str">
        <f t="shared" si="242"/>
        <v/>
      </c>
      <c r="K835" s="22" t="str">
        <f>IF(Drela!AF835="","",Drela!AF835)</f>
        <v/>
      </c>
      <c r="L835" s="23" t="str">
        <f>IF(Drela!AG835="","",Drela!AG835)</f>
        <v/>
      </c>
      <c r="M835" s="29"/>
      <c r="N835" s="21" t="str">
        <f t="shared" si="243"/>
        <v/>
      </c>
      <c r="O835" s="22" t="str">
        <f>IF(Drela!AI835="","",Drela!AI835)</f>
        <v/>
      </c>
      <c r="P835" s="23" t="str">
        <f>IF(Drela!AJ835="","",Drela!AJ835)</f>
        <v/>
      </c>
      <c r="R835" s="21">
        <v>832</v>
      </c>
      <c r="S835" s="24">
        <f ca="1"/>
        <v>196.27789441182458</v>
      </c>
      <c r="T835" s="24">
        <f ca="1"/>
        <v>4.944900818242373</v>
      </c>
      <c r="V835" s="21">
        <v>832</v>
      </c>
      <c r="W835" s="24">
        <f ca="1"/>
        <v>380.13935797377877</v>
      </c>
      <c r="X835" s="24">
        <f ca="1"/>
        <v>25.544078318084185</v>
      </c>
      <c r="Y835" s="30"/>
      <c r="Z835" s="21">
        <v>832</v>
      </c>
      <c r="AA835" s="24">
        <f ca="1"/>
        <v>209.9044345418763</v>
      </c>
      <c r="AB835" s="24">
        <f ca="1"/>
        <v>169.45592168191578</v>
      </c>
      <c r="AD835" s="21">
        <v>832</v>
      </c>
      <c r="AE835" s="24">
        <f ca="1"/>
        <v>393.76589810383047</v>
      </c>
      <c r="AF835" s="24">
        <f ca="1"/>
        <v>190.05509918175764</v>
      </c>
      <c r="AH835" s="21">
        <v>832</v>
      </c>
      <c r="AI835" s="24">
        <f t="shared" ca="1" si="237"/>
        <v>196.27789999999999</v>
      </c>
      <c r="AJ835" s="24">
        <f t="shared" ca="1" si="238"/>
        <v>4.9448999999999996</v>
      </c>
      <c r="AK835" s="24">
        <f t="shared" ca="1" si="239"/>
        <v>380.13940000000002</v>
      </c>
      <c r="AL835" s="24">
        <f t="shared" ca="1" si="240"/>
        <v>25.5441</v>
      </c>
      <c r="AM835" s="26"/>
      <c r="AN835" s="26" t="str">
        <f ca="1">IF(AI835="","","G1 "&amp;Input!D55&amp;" "&amp;AI835&amp;" "&amp;Input!D$56&amp;" "&amp;AJ835&amp;" "&amp;Input!D$57&amp;" "&amp;AK835&amp;" "&amp;Input!D$58&amp;" "&amp;AL835&amp;" F "&amp;Input!D$51&amp;"")</f>
        <v>G1 X 196.2779 Y 4.9449 U 380.1394 Z 25.5441 F 400</v>
      </c>
      <c r="AO835" s="26"/>
      <c r="AP835" s="26" t="str">
        <f ca="1">IF(AS835="","","G1 "&amp;Input!D$55&amp;" "&amp;AS835&amp;" "&amp;Input!D$56&amp;" "&amp;AT835&amp;" "&amp;Input!D$57&amp;" "&amp;AU835&amp;" "&amp;Input!D$58&amp;" "&amp;AV835&amp;" F "&amp;Input!D$52&amp;"")</f>
        <v>G1 X 209.9044 Y 169.4559 U 393.7659 Z 190.0551 F 400</v>
      </c>
      <c r="AQ835" s="26"/>
      <c r="AR835" s="21">
        <v>832</v>
      </c>
      <c r="AS835" s="24">
        <f t="shared" ca="1" si="244"/>
        <v>209.90440000000001</v>
      </c>
      <c r="AT835" s="24">
        <f t="shared" ca="1" si="245"/>
        <v>169.45590000000001</v>
      </c>
      <c r="AU835" s="24">
        <f t="shared" ca="1" si="246"/>
        <v>393.76589999999999</v>
      </c>
      <c r="AV835" s="24">
        <f t="shared" ca="1" si="247"/>
        <v>190.05510000000001</v>
      </c>
      <c r="BC835" t="s">
        <v>1259</v>
      </c>
      <c r="BF835" s="74" t="str">
        <f ca="1">IF(AI834="","","G1 "&amp;Input!D$55&amp;" "&amp;AI834&amp;" "&amp;Input!D$56&amp;" "&amp;AJ834&amp;" "&amp;Input!D$57&amp;" "&amp;AK834&amp;" "&amp;Input!D$58&amp;" "&amp;AL834&amp;" F "&amp;Input!D$51&amp;"")</f>
        <v>G1 X 195.6374 Y 4.8944 U 379.7851 Z 25.5242 F 400</v>
      </c>
      <c r="BO835" s="132">
        <f t="shared" ca="1" si="253"/>
        <v>196.27789999999999</v>
      </c>
      <c r="BP835" s="132">
        <f t="shared" ca="1" si="253"/>
        <v>4.9448999999999996</v>
      </c>
      <c r="BQ835" s="132">
        <f t="shared" ca="1" si="253"/>
        <v>380.13940000000002</v>
      </c>
      <c r="BR835" s="132">
        <f t="shared" ca="1" si="253"/>
        <v>25.5441</v>
      </c>
      <c r="BT835" s="132" t="str">
        <f t="shared" si="254"/>
        <v/>
      </c>
      <c r="BU835" s="132" t="str">
        <f t="shared" si="254"/>
        <v/>
      </c>
      <c r="BV835" s="132" t="str">
        <f t="shared" si="254"/>
        <v/>
      </c>
      <c r="BW835" s="132" t="str">
        <f t="shared" si="254"/>
        <v/>
      </c>
      <c r="BY835" s="132">
        <f t="shared" ca="1" si="248"/>
        <v>209.90440000000001</v>
      </c>
      <c r="BZ835" s="132">
        <f t="shared" ca="1" si="248"/>
        <v>169.45590000000001</v>
      </c>
      <c r="CA835" s="132">
        <f t="shared" ca="1" si="248"/>
        <v>393.76589999999999</v>
      </c>
      <c r="CB835" s="132">
        <f t="shared" ca="1" si="248"/>
        <v>190.05510000000001</v>
      </c>
    </row>
    <row r="836" spans="2:80" x14ac:dyDescent="0.2">
      <c r="B836" s="21" t="str">
        <f>IF(C836&lt;&gt;"",ROWS(B$3:Me)-1,"")</f>
        <v/>
      </c>
      <c r="C836" s="22" t="str">
        <f>IF(Drela!N836="","",Drela!N836)</f>
        <v/>
      </c>
      <c r="D836" s="23" t="str">
        <f>IF(Drela!O836="","",Drela!O836)</f>
        <v/>
      </c>
      <c r="F836" s="21" t="str">
        <f t="shared" si="241"/>
        <v/>
      </c>
      <c r="G836" s="22" t="str">
        <f>IF(Drela!Q836="","",Drela!Q836)</f>
        <v/>
      </c>
      <c r="H836" s="23" t="str">
        <f>IF(Drela!R836="","",Drela!R836)</f>
        <v/>
      </c>
      <c r="I836" s="29"/>
      <c r="J836" s="21" t="str">
        <f t="shared" si="242"/>
        <v/>
      </c>
      <c r="K836" s="22" t="str">
        <f>IF(Drela!AF836="","",Drela!AF836)</f>
        <v/>
      </c>
      <c r="L836" s="23" t="str">
        <f>IF(Drela!AG836="","",Drela!AG836)</f>
        <v/>
      </c>
      <c r="M836" s="29"/>
      <c r="N836" s="21" t="str">
        <f t="shared" si="243"/>
        <v/>
      </c>
      <c r="O836" s="22" t="str">
        <f>IF(Drela!AI836="","",Drela!AI836)</f>
        <v/>
      </c>
      <c r="P836" s="23" t="str">
        <f>IF(Drela!AJ836="","",Drela!AJ836)</f>
        <v/>
      </c>
      <c r="R836" s="21">
        <v>833</v>
      </c>
      <c r="S836" s="24">
        <f ca="1"/>
        <v>196.82744881403363</v>
      </c>
      <c r="T836" s="24">
        <f ca="1"/>
        <v>4.9887297087011602</v>
      </c>
      <c r="V836" s="21">
        <v>833</v>
      </c>
      <c r="W836" s="24">
        <f ca="1"/>
        <v>380.44331993337624</v>
      </c>
      <c r="X836" s="24">
        <f ca="1"/>
        <v>25.561440023733521</v>
      </c>
      <c r="Y836" s="30"/>
      <c r="Z836" s="21">
        <v>833</v>
      </c>
      <c r="AA836" s="24">
        <f ca="1"/>
        <v>209.6004725822788</v>
      </c>
      <c r="AB836" s="24">
        <f ca="1"/>
        <v>169.43855997626648</v>
      </c>
      <c r="AD836" s="21">
        <v>833</v>
      </c>
      <c r="AE836" s="24">
        <f ca="1"/>
        <v>393.21634370162138</v>
      </c>
      <c r="AF836" s="24">
        <f ca="1"/>
        <v>190.01127029129884</v>
      </c>
      <c r="AH836" s="21">
        <v>833</v>
      </c>
      <c r="AI836" s="24">
        <f t="shared" ref="AI836:AI899" ca="1" si="255">IF(ISNA(S836),"",ROUND(S836,4))</f>
        <v>196.82740000000001</v>
      </c>
      <c r="AJ836" s="24">
        <f t="shared" ref="AJ836:AJ899" ca="1" si="256">IF(ISNA(T836),"",ROUND(T836,4))</f>
        <v>4.9886999999999997</v>
      </c>
      <c r="AK836" s="24">
        <f t="shared" ref="AK836:AK899" ca="1" si="257">IF(ISNA(W836),"",ROUND(W836,4))</f>
        <v>380.44330000000002</v>
      </c>
      <c r="AL836" s="24">
        <f t="shared" ref="AL836:AL899" ca="1" si="258">IF(ISNA(X836),"",ROUND(X836,4))</f>
        <v>25.561399999999999</v>
      </c>
      <c r="AM836" s="26"/>
      <c r="AN836" s="26" t="str">
        <f ca="1">IF(AI836="","","G1 "&amp;Input!D55&amp;" "&amp;AI836&amp;" "&amp;Input!D$56&amp;" "&amp;AJ836&amp;" "&amp;Input!D$57&amp;" "&amp;AK836&amp;" "&amp;Input!D$58&amp;" "&amp;AL836&amp;" F "&amp;Input!D$51&amp;"")</f>
        <v>G1 X 196.8274 Y 4.9887 U 380.4433 Z 25.5614 F 400</v>
      </c>
      <c r="AO836" s="26"/>
      <c r="AP836" s="26" t="str">
        <f ca="1">IF(AS836="","","G1 "&amp;Input!D$55&amp;" "&amp;AS836&amp;" "&amp;Input!D$56&amp;" "&amp;AT836&amp;" "&amp;Input!D$57&amp;" "&amp;AU836&amp;" "&amp;Input!D$58&amp;" "&amp;AV836&amp;" F "&amp;Input!D$52&amp;"")</f>
        <v>G1 X 209.6005 Y 169.4386 U 393.2163 Z 190.0113 F 400</v>
      </c>
      <c r="AQ836" s="26"/>
      <c r="AR836" s="21">
        <v>833</v>
      </c>
      <c r="AS836" s="24">
        <f t="shared" ca="1" si="244"/>
        <v>209.60050000000001</v>
      </c>
      <c r="AT836" s="24">
        <f t="shared" ca="1" si="245"/>
        <v>169.43860000000001</v>
      </c>
      <c r="AU836" s="24">
        <f t="shared" ca="1" si="246"/>
        <v>393.21629999999999</v>
      </c>
      <c r="AV836" s="24">
        <f t="shared" ca="1" si="247"/>
        <v>190.01130000000001</v>
      </c>
      <c r="BC836" t="s">
        <v>1260</v>
      </c>
      <c r="BF836" s="74" t="str">
        <f ca="1">IF(AI835="","","G1 "&amp;Input!D$55&amp;" "&amp;AI835&amp;" "&amp;Input!D$56&amp;" "&amp;AJ835&amp;" "&amp;Input!D$57&amp;" "&amp;AK835&amp;" "&amp;Input!D$58&amp;" "&amp;AL835&amp;" F "&amp;Input!D$51&amp;"")</f>
        <v>G1 X 196.2779 Y 4.9449 U 380.1394 Z 25.5441 F 400</v>
      </c>
      <c r="BO836" s="132">
        <f t="shared" ca="1" si="253"/>
        <v>196.82740000000001</v>
      </c>
      <c r="BP836" s="132">
        <f t="shared" ca="1" si="253"/>
        <v>4.9886999999999997</v>
      </c>
      <c r="BQ836" s="132">
        <f t="shared" ca="1" si="253"/>
        <v>380.44330000000002</v>
      </c>
      <c r="BR836" s="132">
        <f t="shared" ca="1" si="253"/>
        <v>25.561399999999999</v>
      </c>
      <c r="BT836" s="132" t="str">
        <f t="shared" si="254"/>
        <v/>
      </c>
      <c r="BU836" s="132" t="str">
        <f t="shared" si="254"/>
        <v/>
      </c>
      <c r="BV836" s="132" t="str">
        <f t="shared" si="254"/>
        <v/>
      </c>
      <c r="BW836" s="132" t="str">
        <f t="shared" si="254"/>
        <v/>
      </c>
      <c r="BY836" s="132">
        <f t="shared" ca="1" si="248"/>
        <v>209.60050000000001</v>
      </c>
      <c r="BZ836" s="132">
        <f t="shared" ca="1" si="248"/>
        <v>169.43860000000001</v>
      </c>
      <c r="CA836" s="132">
        <f t="shared" ca="1" si="248"/>
        <v>393.21629999999999</v>
      </c>
      <c r="CB836" s="132">
        <f t="shared" ref="CB836:CB899" ca="1" si="259">IFERROR(MID($AP836,FIND(" ",$AP836,FIND(CB$2,$AP836,1)),FIND(" ",$AP836,FIND(" ",$AP836,FIND(CB$2,$AP836,1))+1)-FIND(" ",$AP836,FIND(CB$2,$AP836,1)))*1,"")</f>
        <v>190.01130000000001</v>
      </c>
    </row>
    <row r="837" spans="2:80" x14ac:dyDescent="0.2">
      <c r="B837" s="21" t="str">
        <f>IF(C837&lt;&gt;"",ROWS(B$3:Me)-1,"")</f>
        <v/>
      </c>
      <c r="C837" s="22" t="str">
        <f>IF(Drela!N837="","",Drela!N837)</f>
        <v/>
      </c>
      <c r="D837" s="23" t="str">
        <f>IF(Drela!O837="","",Drela!O837)</f>
        <v/>
      </c>
      <c r="F837" s="21" t="str">
        <f t="shared" ref="F837:F900" si="260">B837</f>
        <v/>
      </c>
      <c r="G837" s="22" t="str">
        <f>IF(Drela!Q837="","",Drela!Q837)</f>
        <v/>
      </c>
      <c r="H837" s="23" t="str">
        <f>IF(Drela!R837="","",Drela!R837)</f>
        <v/>
      </c>
      <c r="I837" s="29"/>
      <c r="J837" s="21" t="str">
        <f t="shared" ref="J837:J900" si="261">F837</f>
        <v/>
      </c>
      <c r="K837" s="22" t="str">
        <f>IF(Drela!AF837="","",Drela!AF837)</f>
        <v/>
      </c>
      <c r="L837" s="23" t="str">
        <f>IF(Drela!AG837="","",Drela!AG837)</f>
        <v/>
      </c>
      <c r="M837" s="29"/>
      <c r="N837" s="21" t="str">
        <f t="shared" ref="N837:N900" si="262">J837</f>
        <v/>
      </c>
      <c r="O837" s="22" t="str">
        <f>IF(Drela!AI837="","",Drela!AI837)</f>
        <v/>
      </c>
      <c r="P837" s="23" t="str">
        <f>IF(Drela!AJ837="","",Drela!AJ837)</f>
        <v/>
      </c>
      <c r="R837" s="21">
        <v>834</v>
      </c>
      <c r="S837" s="24">
        <f ca="1"/>
        <v>197.36184685630499</v>
      </c>
      <c r="T837" s="24">
        <f ca="1"/>
        <v>5.031873669913117</v>
      </c>
      <c r="V837" s="21">
        <v>834</v>
      </c>
      <c r="W837" s="24">
        <f ca="1"/>
        <v>380.73890533295764</v>
      </c>
      <c r="X837" s="24">
        <f ca="1"/>
        <v>25.578612126016527</v>
      </c>
      <c r="Y837" s="30"/>
      <c r="Z837" s="21">
        <v>834</v>
      </c>
      <c r="AA837" s="24">
        <f ca="1"/>
        <v>209.30488718269743</v>
      </c>
      <c r="AB837" s="24">
        <f ca="1"/>
        <v>169.42138787398346</v>
      </c>
      <c r="AD837" s="21">
        <v>834</v>
      </c>
      <c r="AE837" s="24">
        <f ca="1"/>
        <v>392.68194565934999</v>
      </c>
      <c r="AF837" s="24">
        <f ca="1"/>
        <v>189.9681263300869</v>
      </c>
      <c r="AH837" s="21">
        <v>834</v>
      </c>
      <c r="AI837" s="24">
        <f t="shared" ca="1" si="255"/>
        <v>197.36179999999999</v>
      </c>
      <c r="AJ837" s="24">
        <f t="shared" ca="1" si="256"/>
        <v>5.0319000000000003</v>
      </c>
      <c r="AK837" s="24">
        <f t="shared" ca="1" si="257"/>
        <v>380.7389</v>
      </c>
      <c r="AL837" s="24">
        <f t="shared" ca="1" si="258"/>
        <v>25.578600000000002</v>
      </c>
      <c r="AM837" s="26"/>
      <c r="AN837" s="26" t="str">
        <f ca="1">IF(AI837="","","G1 "&amp;Input!D55&amp;" "&amp;AI837&amp;" "&amp;Input!D$56&amp;" "&amp;AJ837&amp;" "&amp;Input!D$57&amp;" "&amp;AK837&amp;" "&amp;Input!D$58&amp;" "&amp;AL837&amp;" F "&amp;Input!D$51&amp;"")</f>
        <v>G1 X 197.3618 Y 5.0319 U 380.7389 Z 25.5786 F 400</v>
      </c>
      <c r="AO837" s="26"/>
      <c r="AP837" s="26" t="str">
        <f ca="1">IF(AS837="","","G1 "&amp;Input!D$55&amp;" "&amp;AS837&amp;" "&amp;Input!D$56&amp;" "&amp;AT837&amp;" "&amp;Input!D$57&amp;" "&amp;AU837&amp;" "&amp;Input!D$58&amp;" "&amp;AV837&amp;" F "&amp;Input!D$52&amp;"")</f>
        <v>G1 X 209.3049 Y 169.4214 U 392.6819 Z 189.9681 F 400</v>
      </c>
      <c r="AQ837" s="26"/>
      <c r="AR837" s="21">
        <v>834</v>
      </c>
      <c r="AS837" s="24">
        <f t="shared" ref="AS837:AS900" ca="1" si="263">IF(ISNA(AA837),"",ROUND(AA837,4))</f>
        <v>209.3049</v>
      </c>
      <c r="AT837" s="24">
        <f t="shared" ref="AT837:AT900" ca="1" si="264">IF(ISNA(AB837),"",ROUND(AB837,4))</f>
        <v>169.42140000000001</v>
      </c>
      <c r="AU837" s="24">
        <f t="shared" ref="AU837:AU900" ca="1" si="265">IF(ISNA(AE837),"",ROUND(AE837,4))</f>
        <v>392.68189999999998</v>
      </c>
      <c r="AV837" s="24">
        <f t="shared" ref="AV837:AV900" ca="1" si="266">IF(ISNA(AF837),"",ROUND(AF837,4))</f>
        <v>189.96809999999999</v>
      </c>
      <c r="BC837" t="s">
        <v>1261</v>
      </c>
      <c r="BF837" s="74" t="str">
        <f ca="1">IF(AI836="","","G1 "&amp;Input!D$55&amp;" "&amp;AI836&amp;" "&amp;Input!D$56&amp;" "&amp;AJ836&amp;" "&amp;Input!D$57&amp;" "&amp;AK836&amp;" "&amp;Input!D$58&amp;" "&amp;AL836&amp;" F "&amp;Input!D$51&amp;"")</f>
        <v>G1 X 196.8274 Y 4.9887 U 380.4433 Z 25.5614 F 400</v>
      </c>
      <c r="BO837" s="132">
        <f t="shared" ca="1" si="253"/>
        <v>197.36179999999999</v>
      </c>
      <c r="BP837" s="132">
        <f t="shared" ca="1" si="253"/>
        <v>5.0319000000000003</v>
      </c>
      <c r="BQ837" s="132">
        <f t="shared" ca="1" si="253"/>
        <v>380.7389</v>
      </c>
      <c r="BR837" s="132">
        <f t="shared" ca="1" si="253"/>
        <v>25.578600000000002</v>
      </c>
      <c r="BT837" s="132" t="str">
        <f t="shared" si="254"/>
        <v/>
      </c>
      <c r="BU837" s="132" t="str">
        <f t="shared" si="254"/>
        <v/>
      </c>
      <c r="BV837" s="132" t="str">
        <f t="shared" si="254"/>
        <v/>
      </c>
      <c r="BW837" s="132" t="str">
        <f t="shared" si="254"/>
        <v/>
      </c>
      <c r="BY837" s="132">
        <f t="shared" ref="BY837:CB900" ca="1" si="267">IFERROR(MID($AP837,FIND(" ",$AP837,FIND(BY$2,$AP837,1)),FIND(" ",$AP837,FIND(" ",$AP837,FIND(BY$2,$AP837,1))+1)-FIND(" ",$AP837,FIND(BY$2,$AP837,1)))*1,"")</f>
        <v>209.3049</v>
      </c>
      <c r="BZ837" s="132">
        <f t="shared" ca="1" si="267"/>
        <v>169.42140000000001</v>
      </c>
      <c r="CA837" s="132">
        <f t="shared" ca="1" si="267"/>
        <v>392.68189999999998</v>
      </c>
      <c r="CB837" s="132">
        <f t="shared" ca="1" si="259"/>
        <v>189.96809999999999</v>
      </c>
    </row>
    <row r="838" spans="2:80" x14ac:dyDescent="0.2">
      <c r="B838" s="21" t="str">
        <f>IF(C838&lt;&gt;"",ROWS(B$3:Me)-1,"")</f>
        <v/>
      </c>
      <c r="C838" s="22" t="str">
        <f>IF(Drela!N838="","",Drela!N838)</f>
        <v/>
      </c>
      <c r="D838" s="23" t="str">
        <f>IF(Drela!O838="","",Drela!O838)</f>
        <v/>
      </c>
      <c r="F838" s="21" t="str">
        <f t="shared" si="260"/>
        <v/>
      </c>
      <c r="G838" s="22" t="str">
        <f>IF(Drela!Q838="","",Drela!Q838)</f>
        <v/>
      </c>
      <c r="H838" s="23" t="str">
        <f>IF(Drela!R838="","",Drela!R838)</f>
        <v/>
      </c>
      <c r="I838" s="29"/>
      <c r="J838" s="21" t="str">
        <f t="shared" si="261"/>
        <v/>
      </c>
      <c r="K838" s="22" t="str">
        <f>IF(Drela!AF838="","",Drela!AF838)</f>
        <v/>
      </c>
      <c r="L838" s="23" t="str">
        <f>IF(Drela!AG838="","",Drela!AG838)</f>
        <v/>
      </c>
      <c r="M838" s="29"/>
      <c r="N838" s="21" t="str">
        <f t="shared" si="262"/>
        <v/>
      </c>
      <c r="O838" s="22" t="str">
        <f>IF(Drela!AI838="","",Drela!AI838)</f>
        <v/>
      </c>
      <c r="P838" s="23" t="str">
        <f>IF(Drela!AJ838="","",Drela!AJ838)</f>
        <v/>
      </c>
      <c r="R838" s="21">
        <v>835</v>
      </c>
      <c r="S838" s="24">
        <f ca="1"/>
        <v>197.95573914211286</v>
      </c>
      <c r="T838" s="24">
        <f ca="1"/>
        <v>5.0802979774528696</v>
      </c>
      <c r="V838" s="21">
        <v>835</v>
      </c>
      <c r="W838" s="24">
        <f ca="1"/>
        <v>381.06740403049895</v>
      </c>
      <c r="X838" s="24">
        <f ca="1"/>
        <v>25.597959431747149</v>
      </c>
      <c r="Y838" s="30"/>
      <c r="Z838" s="21">
        <v>835</v>
      </c>
      <c r="AA838" s="24">
        <f ca="1"/>
        <v>208.97638848515612</v>
      </c>
      <c r="AB838" s="24">
        <f ca="1"/>
        <v>169.40204056825286</v>
      </c>
      <c r="AD838" s="21">
        <v>835</v>
      </c>
      <c r="AE838" s="24">
        <f ca="1"/>
        <v>392.08805337354215</v>
      </c>
      <c r="AF838" s="24">
        <f ca="1"/>
        <v>189.91970202254714</v>
      </c>
      <c r="AH838" s="21">
        <v>835</v>
      </c>
      <c r="AI838" s="24">
        <f t="shared" ca="1" si="255"/>
        <v>197.95570000000001</v>
      </c>
      <c r="AJ838" s="24">
        <f t="shared" ca="1" si="256"/>
        <v>5.0803000000000003</v>
      </c>
      <c r="AK838" s="24">
        <f t="shared" ca="1" si="257"/>
        <v>381.06740000000002</v>
      </c>
      <c r="AL838" s="24">
        <f t="shared" ca="1" si="258"/>
        <v>25.597999999999999</v>
      </c>
      <c r="AM838" s="26"/>
      <c r="AN838" s="26" t="str">
        <f ca="1">IF(AI838="","","G1 "&amp;Input!D55&amp;" "&amp;AI838&amp;" "&amp;Input!D$56&amp;" "&amp;AJ838&amp;" "&amp;Input!D$57&amp;" "&amp;AK838&amp;" "&amp;Input!D$58&amp;" "&amp;AL838&amp;" F "&amp;Input!D$51&amp;"")</f>
        <v>G1 X 197.9557 Y 5.0803 U 381.0674 Z 25.598 F 400</v>
      </c>
      <c r="AO838" s="26"/>
      <c r="AP838" s="26" t="str">
        <f ca="1">IF(AS838="","","G1 "&amp;Input!D$55&amp;" "&amp;AS838&amp;" "&amp;Input!D$56&amp;" "&amp;AT838&amp;" "&amp;Input!D$57&amp;" "&amp;AU838&amp;" "&amp;Input!D$58&amp;" "&amp;AV838&amp;" F "&amp;Input!D$52&amp;"")</f>
        <v>G1 X 208.9764 Y 169.402 U 392.0881 Z 189.9197 F 400</v>
      </c>
      <c r="AQ838" s="26"/>
      <c r="AR838" s="21">
        <v>835</v>
      </c>
      <c r="AS838" s="24">
        <f t="shared" ca="1" si="263"/>
        <v>208.97640000000001</v>
      </c>
      <c r="AT838" s="24">
        <f t="shared" ca="1" si="264"/>
        <v>169.40199999999999</v>
      </c>
      <c r="AU838" s="24">
        <f t="shared" ca="1" si="265"/>
        <v>392.0881</v>
      </c>
      <c r="AV838" s="24">
        <f t="shared" ca="1" si="266"/>
        <v>189.91970000000001</v>
      </c>
      <c r="BC838" t="s">
        <v>1262</v>
      </c>
      <c r="BF838" s="74" t="str">
        <f ca="1">IF(AI837="","","G1 "&amp;Input!D$55&amp;" "&amp;AI837&amp;" "&amp;Input!D$56&amp;" "&amp;AJ837&amp;" "&amp;Input!D$57&amp;" "&amp;AK837&amp;" "&amp;Input!D$58&amp;" "&amp;AL837&amp;" F "&amp;Input!D$51&amp;"")</f>
        <v>G1 X 197.3618 Y 5.0319 U 380.7389 Z 25.5786 F 400</v>
      </c>
      <c r="BO838" s="132">
        <f t="shared" ca="1" si="253"/>
        <v>197.95570000000001</v>
      </c>
      <c r="BP838" s="132">
        <f t="shared" ca="1" si="253"/>
        <v>5.0803000000000003</v>
      </c>
      <c r="BQ838" s="132">
        <f t="shared" ca="1" si="253"/>
        <v>381.06740000000002</v>
      </c>
      <c r="BR838" s="132">
        <f t="shared" ca="1" si="253"/>
        <v>25.597999999999999</v>
      </c>
      <c r="BT838" s="132" t="str">
        <f t="shared" si="254"/>
        <v/>
      </c>
      <c r="BU838" s="132" t="str">
        <f t="shared" si="254"/>
        <v/>
      </c>
      <c r="BV838" s="132" t="str">
        <f t="shared" si="254"/>
        <v/>
      </c>
      <c r="BW838" s="132" t="str">
        <f t="shared" si="254"/>
        <v/>
      </c>
      <c r="BY838" s="132">
        <f t="shared" ca="1" si="267"/>
        <v>208.97640000000001</v>
      </c>
      <c r="BZ838" s="132">
        <f t="shared" ca="1" si="267"/>
        <v>169.40199999999999</v>
      </c>
      <c r="CA838" s="132">
        <f t="shared" ca="1" si="267"/>
        <v>392.0881</v>
      </c>
      <c r="CB838" s="132">
        <f t="shared" ca="1" si="259"/>
        <v>189.91970000000001</v>
      </c>
    </row>
    <row r="839" spans="2:80" x14ac:dyDescent="0.2">
      <c r="B839" s="21" t="str">
        <f>IF(C839&lt;&gt;"",ROWS(B$3:Me)-1,"")</f>
        <v/>
      </c>
      <c r="C839" s="22" t="str">
        <f>IF(Drela!N839="","",Drela!N839)</f>
        <v/>
      </c>
      <c r="D839" s="23" t="str">
        <f>IF(Drela!O839="","",Drela!O839)</f>
        <v/>
      </c>
      <c r="F839" s="21" t="str">
        <f t="shared" si="260"/>
        <v/>
      </c>
      <c r="G839" s="22" t="str">
        <f>IF(Drela!Q839="","",Drela!Q839)</f>
        <v/>
      </c>
      <c r="H839" s="23" t="str">
        <f>IF(Drela!R839="","",Drela!R839)</f>
        <v/>
      </c>
      <c r="I839" s="29"/>
      <c r="J839" s="21" t="str">
        <f t="shared" si="261"/>
        <v/>
      </c>
      <c r="K839" s="22" t="str">
        <f>IF(Drela!AF839="","",Drela!AF839)</f>
        <v/>
      </c>
      <c r="L839" s="23" t="str">
        <f>IF(Drela!AG839="","",Drela!AG839)</f>
        <v/>
      </c>
      <c r="M839" s="29"/>
      <c r="N839" s="21" t="str">
        <f t="shared" si="262"/>
        <v/>
      </c>
      <c r="O839" s="22" t="str">
        <f>IF(Drela!AI839="","",Drela!AI839)</f>
        <v/>
      </c>
      <c r="P839" s="23" t="str">
        <f>IF(Drela!AJ839="","",Drela!AJ839)</f>
        <v/>
      </c>
      <c r="R839" s="21">
        <v>836</v>
      </c>
      <c r="S839" s="24">
        <f ca="1"/>
        <v>198.67014578891633</v>
      </c>
      <c r="T839" s="24">
        <f ca="1"/>
        <v>5.1390677591909624</v>
      </c>
      <c r="V839" s="21">
        <v>836</v>
      </c>
      <c r="W839" s="24">
        <f ca="1"/>
        <v>381.4625691028985</v>
      </c>
      <c r="X839" s="24">
        <f ca="1"/>
        <v>25.621519336307234</v>
      </c>
      <c r="Y839" s="30"/>
      <c r="Z839" s="21">
        <v>836</v>
      </c>
      <c r="AA839" s="24">
        <f ca="1"/>
        <v>208.58122341275657</v>
      </c>
      <c r="AB839" s="24">
        <f ca="1"/>
        <v>169.37848066369276</v>
      </c>
      <c r="AD839" s="21">
        <v>836</v>
      </c>
      <c r="AE839" s="24">
        <f ca="1"/>
        <v>391.37364672673868</v>
      </c>
      <c r="AF839" s="24">
        <f ca="1"/>
        <v>189.86093224080906</v>
      </c>
      <c r="AH839" s="21">
        <v>836</v>
      </c>
      <c r="AI839" s="24">
        <f t="shared" ca="1" si="255"/>
        <v>198.67009999999999</v>
      </c>
      <c r="AJ839" s="24">
        <f t="shared" ca="1" si="256"/>
        <v>5.1391</v>
      </c>
      <c r="AK839" s="24">
        <f t="shared" ca="1" si="257"/>
        <v>381.46260000000001</v>
      </c>
      <c r="AL839" s="24">
        <f t="shared" ca="1" si="258"/>
        <v>25.621500000000001</v>
      </c>
      <c r="AM839" s="26"/>
      <c r="AN839" s="26" t="str">
        <f ca="1">IF(AI839="","","G1 "&amp;Input!D55&amp;" "&amp;AI839&amp;" "&amp;Input!D$56&amp;" "&amp;AJ839&amp;" "&amp;Input!D$57&amp;" "&amp;AK839&amp;" "&amp;Input!D$58&amp;" "&amp;AL839&amp;" F "&amp;Input!D$51&amp;"")</f>
        <v>G1 X 198.6701 Y 5.1391 U 381.4626 Z 25.6215 F 400</v>
      </c>
      <c r="AO839" s="26"/>
      <c r="AP839" s="26" t="str">
        <f ca="1">IF(AS839="","","G1 "&amp;Input!D$55&amp;" "&amp;AS839&amp;" "&amp;Input!D$56&amp;" "&amp;AT839&amp;" "&amp;Input!D$57&amp;" "&amp;AU839&amp;" "&amp;Input!D$58&amp;" "&amp;AV839&amp;" F "&amp;Input!D$52&amp;"")</f>
        <v>G1 X 208.5812 Y 169.3785 U 391.3736 Z 189.8609 F 400</v>
      </c>
      <c r="AQ839" s="26"/>
      <c r="AR839" s="21">
        <v>836</v>
      </c>
      <c r="AS839" s="24">
        <f t="shared" ca="1" si="263"/>
        <v>208.5812</v>
      </c>
      <c r="AT839" s="24">
        <f t="shared" ca="1" si="264"/>
        <v>169.3785</v>
      </c>
      <c r="AU839" s="24">
        <f t="shared" ca="1" si="265"/>
        <v>391.37360000000001</v>
      </c>
      <c r="AV839" s="24">
        <f t="shared" ca="1" si="266"/>
        <v>189.86089999999999</v>
      </c>
      <c r="BC839" t="s">
        <v>1263</v>
      </c>
      <c r="BF839" s="74" t="str">
        <f ca="1">IF(AI838="","","G1 "&amp;Input!D$55&amp;" "&amp;AI838&amp;" "&amp;Input!D$56&amp;" "&amp;AJ838&amp;" "&amp;Input!D$57&amp;" "&amp;AK838&amp;" "&amp;Input!D$58&amp;" "&amp;AL838&amp;" F "&amp;Input!D$51&amp;"")</f>
        <v>G1 X 197.9557 Y 5.0803 U 381.0674 Z 25.598 F 400</v>
      </c>
      <c r="BO839" s="132">
        <f t="shared" ca="1" si="253"/>
        <v>198.67009999999999</v>
      </c>
      <c r="BP839" s="132">
        <f t="shared" ca="1" si="253"/>
        <v>5.1391</v>
      </c>
      <c r="BQ839" s="132">
        <f t="shared" ca="1" si="253"/>
        <v>381.46260000000001</v>
      </c>
      <c r="BR839" s="132">
        <f t="shared" ca="1" si="253"/>
        <v>25.621500000000001</v>
      </c>
      <c r="BT839" s="132" t="str">
        <f t="shared" si="254"/>
        <v/>
      </c>
      <c r="BU839" s="132" t="str">
        <f t="shared" si="254"/>
        <v/>
      </c>
      <c r="BV839" s="132" t="str">
        <f t="shared" si="254"/>
        <v/>
      </c>
      <c r="BW839" s="132" t="str">
        <f t="shared" si="254"/>
        <v/>
      </c>
      <c r="BY839" s="132">
        <f t="shared" ca="1" si="267"/>
        <v>208.5812</v>
      </c>
      <c r="BZ839" s="132">
        <f t="shared" ca="1" si="267"/>
        <v>169.3785</v>
      </c>
      <c r="CA839" s="132">
        <f t="shared" ca="1" si="267"/>
        <v>391.37360000000001</v>
      </c>
      <c r="CB839" s="132">
        <f t="shared" ca="1" si="259"/>
        <v>189.86089999999999</v>
      </c>
    </row>
    <row r="840" spans="2:80" x14ac:dyDescent="0.2">
      <c r="B840" s="21" t="str">
        <f>IF(C840&lt;&gt;"",ROWS(B$3:Me)-1,"")</f>
        <v/>
      </c>
      <c r="C840" s="22" t="str">
        <f>IF(Drela!N840="","",Drela!N840)</f>
        <v/>
      </c>
      <c r="D840" s="23" t="str">
        <f>IF(Drela!O840="","",Drela!O840)</f>
        <v/>
      </c>
      <c r="F840" s="21" t="str">
        <f t="shared" si="260"/>
        <v/>
      </c>
      <c r="G840" s="22" t="str">
        <f>IF(Drela!Q840="","",Drela!Q840)</f>
        <v/>
      </c>
      <c r="H840" s="23" t="str">
        <f>IF(Drela!R840="","",Drela!R840)</f>
        <v/>
      </c>
      <c r="I840" s="29"/>
      <c r="J840" s="21" t="str">
        <f t="shared" si="261"/>
        <v/>
      </c>
      <c r="K840" s="22" t="str">
        <f>IF(Drela!AF840="","",Drela!AF840)</f>
        <v/>
      </c>
      <c r="L840" s="23" t="str">
        <f>IF(Drela!AG840="","",Drela!AG840)</f>
        <v/>
      </c>
      <c r="M840" s="29"/>
      <c r="N840" s="21" t="str">
        <f t="shared" si="262"/>
        <v/>
      </c>
      <c r="O840" s="22" t="str">
        <f>IF(Drela!AI840="","",Drela!AI840)</f>
        <v/>
      </c>
      <c r="P840" s="23" t="str">
        <f>IF(Drela!AJ840="","",Drela!AJ840)</f>
        <v/>
      </c>
      <c r="R840" s="21">
        <v>837</v>
      </c>
      <c r="S840" s="24">
        <f ca="1"/>
        <v>199.51156497011397</v>
      </c>
      <c r="T840" s="24">
        <f ca="1"/>
        <v>5.2096475521816163</v>
      </c>
      <c r="V840" s="21">
        <v>837</v>
      </c>
      <c r="W840" s="24">
        <f ca="1"/>
        <v>381.92800650274381</v>
      </c>
      <c r="X840" s="24">
        <f ca="1"/>
        <v>25.650019589350212</v>
      </c>
      <c r="Y840" s="30"/>
      <c r="Z840" s="21">
        <v>837</v>
      </c>
      <c r="AA840" s="24">
        <f ca="1"/>
        <v>208.11578601291126</v>
      </c>
      <c r="AB840" s="24">
        <f ca="1"/>
        <v>169.34998041064978</v>
      </c>
      <c r="AD840" s="21">
        <v>837</v>
      </c>
      <c r="AE840" s="24">
        <f ca="1"/>
        <v>390.5322275455411</v>
      </c>
      <c r="AF840" s="24">
        <f ca="1"/>
        <v>189.79035244781841</v>
      </c>
      <c r="AH840" s="21">
        <v>837</v>
      </c>
      <c r="AI840" s="24">
        <f t="shared" ca="1" si="255"/>
        <v>199.51159999999999</v>
      </c>
      <c r="AJ840" s="24">
        <f t="shared" ca="1" si="256"/>
        <v>5.2096</v>
      </c>
      <c r="AK840" s="24">
        <f t="shared" ca="1" si="257"/>
        <v>381.928</v>
      </c>
      <c r="AL840" s="24">
        <f t="shared" ca="1" si="258"/>
        <v>25.65</v>
      </c>
      <c r="AM840" s="26"/>
      <c r="AN840" s="26" t="str">
        <f ca="1">IF(AI840="","","G1 "&amp;Input!D55&amp;" "&amp;AI840&amp;" "&amp;Input!D$56&amp;" "&amp;AJ840&amp;" "&amp;Input!D$57&amp;" "&amp;AK840&amp;" "&amp;Input!D$58&amp;" "&amp;AL840&amp;" F "&amp;Input!D$51&amp;"")</f>
        <v>G1 X 199.5116 Y 5.2096 U 381.928 Z 25.65 F 400</v>
      </c>
      <c r="AO840" s="26"/>
      <c r="AP840" s="26" t="str">
        <f ca="1">IF(AS840="","","G1 "&amp;Input!D$55&amp;" "&amp;AS840&amp;" "&amp;Input!D$56&amp;" "&amp;AT840&amp;" "&amp;Input!D$57&amp;" "&amp;AU840&amp;" "&amp;Input!D$58&amp;" "&amp;AV840&amp;" F "&amp;Input!D$52&amp;"")</f>
        <v>G1 X 208.1158 Y 169.35 U 390.5322 Z 189.7904 F 400</v>
      </c>
      <c r="AQ840" s="26"/>
      <c r="AR840" s="21">
        <v>837</v>
      </c>
      <c r="AS840" s="24">
        <f t="shared" ca="1" si="263"/>
        <v>208.11580000000001</v>
      </c>
      <c r="AT840" s="24">
        <f t="shared" ca="1" si="264"/>
        <v>169.35</v>
      </c>
      <c r="AU840" s="24">
        <f t="shared" ca="1" si="265"/>
        <v>390.53219999999999</v>
      </c>
      <c r="AV840" s="24">
        <f t="shared" ca="1" si="266"/>
        <v>189.79040000000001</v>
      </c>
      <c r="BC840" t="s">
        <v>1264</v>
      </c>
      <c r="BF840" s="74" t="str">
        <f ca="1">IF(AI839="","","G1 "&amp;Input!D$55&amp;" "&amp;AI839&amp;" "&amp;Input!D$56&amp;" "&amp;AJ839&amp;" "&amp;Input!D$57&amp;" "&amp;AK839&amp;" "&amp;Input!D$58&amp;" "&amp;AL839&amp;" F "&amp;Input!D$51&amp;"")</f>
        <v>G1 X 198.6701 Y 5.1391 U 381.4626 Z 25.6215 F 400</v>
      </c>
      <c r="BO840" s="132">
        <f t="shared" ca="1" si="253"/>
        <v>199.51159999999999</v>
      </c>
      <c r="BP840" s="132">
        <f t="shared" ca="1" si="253"/>
        <v>5.2096</v>
      </c>
      <c r="BQ840" s="132">
        <f t="shared" ca="1" si="253"/>
        <v>381.928</v>
      </c>
      <c r="BR840" s="132">
        <f t="shared" ca="1" si="253"/>
        <v>25.65</v>
      </c>
      <c r="BT840" s="132" t="str">
        <f t="shared" si="254"/>
        <v/>
      </c>
      <c r="BU840" s="132" t="str">
        <f t="shared" si="254"/>
        <v/>
      </c>
      <c r="BV840" s="132" t="str">
        <f t="shared" si="254"/>
        <v/>
      </c>
      <c r="BW840" s="132" t="str">
        <f t="shared" si="254"/>
        <v/>
      </c>
      <c r="BY840" s="132">
        <f t="shared" ca="1" si="267"/>
        <v>208.11580000000001</v>
      </c>
      <c r="BZ840" s="132">
        <f t="shared" ca="1" si="267"/>
        <v>169.35</v>
      </c>
      <c r="CA840" s="132">
        <f t="shared" ca="1" si="267"/>
        <v>390.53219999999999</v>
      </c>
      <c r="CB840" s="132">
        <f t="shared" ca="1" si="259"/>
        <v>189.79040000000001</v>
      </c>
    </row>
    <row r="841" spans="2:80" x14ac:dyDescent="0.2">
      <c r="B841" s="21" t="str">
        <f>IF(C841&lt;&gt;"",ROWS(B$3:Me)-1,"")</f>
        <v/>
      </c>
      <c r="C841" s="22" t="str">
        <f>IF(Drela!N841="","",Drela!N841)</f>
        <v/>
      </c>
      <c r="D841" s="23" t="str">
        <f>IF(Drela!O841="","",Drela!O841)</f>
        <v/>
      </c>
      <c r="F841" s="21" t="str">
        <f t="shared" si="260"/>
        <v/>
      </c>
      <c r="G841" s="22" t="str">
        <f>IF(Drela!Q841="","",Drela!Q841)</f>
        <v/>
      </c>
      <c r="H841" s="23" t="str">
        <f>IF(Drela!R841="","",Drela!R841)</f>
        <v/>
      </c>
      <c r="I841" s="29"/>
      <c r="J841" s="21" t="str">
        <f t="shared" si="261"/>
        <v/>
      </c>
      <c r="K841" s="22" t="str">
        <f>IF(Drela!AF841="","",Drela!AF841)</f>
        <v/>
      </c>
      <c r="L841" s="23" t="str">
        <f>IF(Drela!AG841="","",Drela!AG841)</f>
        <v/>
      </c>
      <c r="M841" s="29"/>
      <c r="N841" s="21" t="str">
        <f t="shared" si="262"/>
        <v/>
      </c>
      <c r="O841" s="22" t="str">
        <f>IF(Drela!AI841="","",Drela!AI841)</f>
        <v/>
      </c>
      <c r="P841" s="23" t="str">
        <f>IF(Drela!AJ841="","",Drela!AJ841)</f>
        <v/>
      </c>
      <c r="R841" s="21">
        <v>838</v>
      </c>
      <c r="S841" s="24">
        <f ca="1"/>
        <v>200.47286437308918</v>
      </c>
      <c r="T841" s="24">
        <f ca="1"/>
        <v>5.2926017457749728</v>
      </c>
      <c r="V841" s="21">
        <v>838</v>
      </c>
      <c r="W841" s="24">
        <f ca="1"/>
        <v>382.45978540154471</v>
      </c>
      <c r="X841" s="24">
        <f ca="1"/>
        <v>25.683860529097416</v>
      </c>
      <c r="Y841" s="30"/>
      <c r="Z841" s="21">
        <v>838</v>
      </c>
      <c r="AA841" s="24">
        <f ca="1"/>
        <v>207.58400711411036</v>
      </c>
      <c r="AB841" s="24">
        <f ca="1"/>
        <v>169.31613947090256</v>
      </c>
      <c r="AD841" s="21">
        <v>838</v>
      </c>
      <c r="AE841" s="24">
        <f ca="1"/>
        <v>389.57092814256589</v>
      </c>
      <c r="AF841" s="24">
        <f ca="1"/>
        <v>189.70739825422504</v>
      </c>
      <c r="AH841" s="21">
        <v>838</v>
      </c>
      <c r="AI841" s="24">
        <f t="shared" ca="1" si="255"/>
        <v>200.47290000000001</v>
      </c>
      <c r="AJ841" s="24">
        <f t="shared" ca="1" si="256"/>
        <v>5.2926000000000002</v>
      </c>
      <c r="AK841" s="24">
        <f t="shared" ca="1" si="257"/>
        <v>382.45979999999997</v>
      </c>
      <c r="AL841" s="24">
        <f t="shared" ca="1" si="258"/>
        <v>25.683900000000001</v>
      </c>
      <c r="AM841" s="26"/>
      <c r="AN841" s="26" t="str">
        <f ca="1">IF(AI841="","","G1 "&amp;Input!D55&amp;" "&amp;AI841&amp;" "&amp;Input!D$56&amp;" "&amp;AJ841&amp;" "&amp;Input!D$57&amp;" "&amp;AK841&amp;" "&amp;Input!D$58&amp;" "&amp;AL841&amp;" F "&amp;Input!D$51&amp;"")</f>
        <v>G1 X 200.4729 Y 5.2926 U 382.4598 Z 25.6839 F 400</v>
      </c>
      <c r="AO841" s="26"/>
      <c r="AP841" s="26" t="str">
        <f ca="1">IF(AS841="","","G1 "&amp;Input!D$55&amp;" "&amp;AS841&amp;" "&amp;Input!D$56&amp;" "&amp;AT841&amp;" "&amp;Input!D$57&amp;" "&amp;AU841&amp;" "&amp;Input!D$58&amp;" "&amp;AV841&amp;" F "&amp;Input!D$52&amp;"")</f>
        <v>G1 X 207.584 Y 169.3161 U 389.5709 Z 189.7074 F 400</v>
      </c>
      <c r="AQ841" s="26"/>
      <c r="AR841" s="21">
        <v>838</v>
      </c>
      <c r="AS841" s="24">
        <f t="shared" ca="1" si="263"/>
        <v>207.584</v>
      </c>
      <c r="AT841" s="24">
        <f t="shared" ca="1" si="264"/>
        <v>169.31610000000001</v>
      </c>
      <c r="AU841" s="24">
        <f t="shared" ca="1" si="265"/>
        <v>389.57089999999999</v>
      </c>
      <c r="AV841" s="24">
        <f t="shared" ca="1" si="266"/>
        <v>189.70740000000001</v>
      </c>
      <c r="BC841" t="s">
        <v>1265</v>
      </c>
      <c r="BF841" s="74" t="str">
        <f ca="1">IF(AI840="","","G1 "&amp;Input!D$55&amp;" "&amp;AI840&amp;" "&amp;Input!D$56&amp;" "&amp;AJ840&amp;" "&amp;Input!D$57&amp;" "&amp;AK840&amp;" "&amp;Input!D$58&amp;" "&amp;AL840&amp;" F "&amp;Input!D$51&amp;"")</f>
        <v>G1 X 199.5116 Y 5.2096 U 381.928 Z 25.65 F 400</v>
      </c>
      <c r="BO841" s="132">
        <f t="shared" ca="1" si="253"/>
        <v>200.47290000000001</v>
      </c>
      <c r="BP841" s="132">
        <f t="shared" ca="1" si="253"/>
        <v>5.2926000000000002</v>
      </c>
      <c r="BQ841" s="132">
        <f t="shared" ca="1" si="253"/>
        <v>382.45979999999997</v>
      </c>
      <c r="BR841" s="132">
        <f t="shared" ca="1" si="253"/>
        <v>25.683900000000001</v>
      </c>
      <c r="BT841" s="132" t="str">
        <f t="shared" si="254"/>
        <v/>
      </c>
      <c r="BU841" s="132" t="str">
        <f t="shared" si="254"/>
        <v/>
      </c>
      <c r="BV841" s="132" t="str">
        <f t="shared" si="254"/>
        <v/>
      </c>
      <c r="BW841" s="132" t="str">
        <f t="shared" si="254"/>
        <v/>
      </c>
      <c r="BY841" s="132">
        <f t="shared" ca="1" si="267"/>
        <v>207.584</v>
      </c>
      <c r="BZ841" s="132">
        <f t="shared" ca="1" si="267"/>
        <v>169.31610000000001</v>
      </c>
      <c r="CA841" s="132">
        <f t="shared" ca="1" si="267"/>
        <v>389.57089999999999</v>
      </c>
      <c r="CB841" s="132">
        <f t="shared" ca="1" si="259"/>
        <v>189.70740000000001</v>
      </c>
    </row>
    <row r="842" spans="2:80" x14ac:dyDescent="0.2">
      <c r="B842" s="21" t="str">
        <f>IF(C842&lt;&gt;"",ROWS(B$3:Me)-1,"")</f>
        <v/>
      </c>
      <c r="C842" s="22" t="str">
        <f>IF(Drela!N842="","",Drela!N842)</f>
        <v/>
      </c>
      <c r="D842" s="23" t="str">
        <f>IF(Drela!O842="","",Drela!O842)</f>
        <v/>
      </c>
      <c r="F842" s="21" t="str">
        <f t="shared" si="260"/>
        <v/>
      </c>
      <c r="G842" s="22" t="str">
        <f>IF(Drela!Q842="","",Drela!Q842)</f>
        <v/>
      </c>
      <c r="H842" s="23" t="str">
        <f>IF(Drela!R842="","",Drela!R842)</f>
        <v/>
      </c>
      <c r="I842" s="29"/>
      <c r="J842" s="21" t="str">
        <f t="shared" si="261"/>
        <v/>
      </c>
      <c r="K842" s="22" t="str">
        <f>IF(Drela!AF842="","",Drela!AF842)</f>
        <v/>
      </c>
      <c r="L842" s="23" t="str">
        <f>IF(Drela!AG842="","",Drela!AG842)</f>
        <v/>
      </c>
      <c r="M842" s="29"/>
      <c r="N842" s="21" t="str">
        <f t="shared" si="262"/>
        <v/>
      </c>
      <c r="O842" s="22" t="str">
        <f>IF(Drela!AI842="","",Drela!AI842)</f>
        <v/>
      </c>
      <c r="P842" s="23" t="str">
        <f>IF(Drela!AJ842="","",Drela!AJ842)</f>
        <v/>
      </c>
      <c r="R842" s="21">
        <v>839</v>
      </c>
      <c r="S842" s="24">
        <f ca="1"/>
        <v>201.54040802361266</v>
      </c>
      <c r="T842" s="24">
        <f ca="1"/>
        <v>5.3876507397836271</v>
      </c>
      <c r="V842" s="21">
        <v>839</v>
      </c>
      <c r="W842" s="24">
        <f ca="1"/>
        <v>383.05037370814711</v>
      </c>
      <c r="X842" s="24">
        <f ca="1"/>
        <v>25.723057425386383</v>
      </c>
      <c r="Y842" s="30"/>
      <c r="Z842" s="21">
        <v>839</v>
      </c>
      <c r="AA842" s="24">
        <f ca="1"/>
        <v>206.99341880750802</v>
      </c>
      <c r="AB842" s="24">
        <f ca="1"/>
        <v>169.2769425746136</v>
      </c>
      <c r="AD842" s="21">
        <v>839</v>
      </c>
      <c r="AE842" s="24">
        <f ca="1"/>
        <v>388.50338449204241</v>
      </c>
      <c r="AF842" s="24">
        <f ca="1"/>
        <v>189.61234926021638</v>
      </c>
      <c r="AH842" s="21">
        <v>839</v>
      </c>
      <c r="AI842" s="24">
        <f t="shared" ca="1" si="255"/>
        <v>201.54040000000001</v>
      </c>
      <c r="AJ842" s="24">
        <f t="shared" ca="1" si="256"/>
        <v>5.3876999999999997</v>
      </c>
      <c r="AK842" s="24">
        <f t="shared" ca="1" si="257"/>
        <v>383.05040000000002</v>
      </c>
      <c r="AL842" s="24">
        <f t="shared" ca="1" si="258"/>
        <v>25.723099999999999</v>
      </c>
      <c r="AM842" s="26"/>
      <c r="AN842" s="26" t="str">
        <f ca="1">IF(AI842="","","G1 "&amp;Input!D55&amp;" "&amp;AI842&amp;" "&amp;Input!D$56&amp;" "&amp;AJ842&amp;" "&amp;Input!D$57&amp;" "&amp;AK842&amp;" "&amp;Input!D$58&amp;" "&amp;AL842&amp;" F "&amp;Input!D$51&amp;"")</f>
        <v>G1 X 201.5404 Y 5.3877 U 383.0504 Z 25.7231 F 400</v>
      </c>
      <c r="AO842" s="26"/>
      <c r="AP842" s="26" t="str">
        <f ca="1">IF(AS842="","","G1 "&amp;Input!D$55&amp;" "&amp;AS842&amp;" "&amp;Input!D$56&amp;" "&amp;AT842&amp;" "&amp;Input!D$57&amp;" "&amp;AU842&amp;" "&amp;Input!D$58&amp;" "&amp;AV842&amp;" F "&amp;Input!D$52&amp;"")</f>
        <v>G1 X 206.9934 Y 169.2769 U 388.5034 Z 189.6123 F 400</v>
      </c>
      <c r="AQ842" s="26"/>
      <c r="AR842" s="21">
        <v>839</v>
      </c>
      <c r="AS842" s="24">
        <f t="shared" ca="1" si="263"/>
        <v>206.99340000000001</v>
      </c>
      <c r="AT842" s="24">
        <f t="shared" ca="1" si="264"/>
        <v>169.27690000000001</v>
      </c>
      <c r="AU842" s="24">
        <f t="shared" ca="1" si="265"/>
        <v>388.5034</v>
      </c>
      <c r="AV842" s="24">
        <f t="shared" ca="1" si="266"/>
        <v>189.6123</v>
      </c>
      <c r="BC842" t="s">
        <v>1266</v>
      </c>
      <c r="BF842" s="74" t="str">
        <f ca="1">IF(AI841="","","G1 "&amp;Input!D$55&amp;" "&amp;AI841&amp;" "&amp;Input!D$56&amp;" "&amp;AJ841&amp;" "&amp;Input!D$57&amp;" "&amp;AK841&amp;" "&amp;Input!D$58&amp;" "&amp;AL841&amp;" F "&amp;Input!D$51&amp;"")</f>
        <v>G1 X 200.4729 Y 5.2926 U 382.4598 Z 25.6839 F 400</v>
      </c>
      <c r="BO842" s="132">
        <f t="shared" ca="1" si="253"/>
        <v>201.54040000000001</v>
      </c>
      <c r="BP842" s="132">
        <f t="shared" ca="1" si="253"/>
        <v>5.3876999999999997</v>
      </c>
      <c r="BQ842" s="132">
        <f t="shared" ca="1" si="253"/>
        <v>383.05040000000002</v>
      </c>
      <c r="BR842" s="132">
        <f t="shared" ca="1" si="253"/>
        <v>25.723099999999999</v>
      </c>
      <c r="BT842" s="132" t="str">
        <f t="shared" si="254"/>
        <v/>
      </c>
      <c r="BU842" s="132" t="str">
        <f t="shared" si="254"/>
        <v/>
      </c>
      <c r="BV842" s="132" t="str">
        <f t="shared" si="254"/>
        <v/>
      </c>
      <c r="BW842" s="132" t="str">
        <f t="shared" si="254"/>
        <v/>
      </c>
      <c r="BY842" s="132">
        <f t="shared" ca="1" si="267"/>
        <v>206.99340000000001</v>
      </c>
      <c r="BZ842" s="132">
        <f t="shared" ca="1" si="267"/>
        <v>169.27690000000001</v>
      </c>
      <c r="CA842" s="132">
        <f t="shared" ca="1" si="267"/>
        <v>388.5034</v>
      </c>
      <c r="CB842" s="132">
        <f t="shared" ca="1" si="259"/>
        <v>189.6123</v>
      </c>
    </row>
    <row r="843" spans="2:80" x14ac:dyDescent="0.2">
      <c r="B843" s="21" t="str">
        <f>IF(C843&lt;&gt;"",ROWS(B$3:Me)-1,"")</f>
        <v/>
      </c>
      <c r="C843" s="22" t="str">
        <f>IF(Drela!N843="","",Drela!N843)</f>
        <v/>
      </c>
      <c r="D843" s="23" t="str">
        <f>IF(Drela!O843="","",Drela!O843)</f>
        <v/>
      </c>
      <c r="F843" s="21" t="str">
        <f t="shared" si="260"/>
        <v/>
      </c>
      <c r="G843" s="22" t="str">
        <f>IF(Drela!Q843="","",Drela!Q843)</f>
        <v/>
      </c>
      <c r="H843" s="23" t="str">
        <f>IF(Drela!R843="","",Drela!R843)</f>
        <v/>
      </c>
      <c r="I843" s="29"/>
      <c r="J843" s="21" t="str">
        <f t="shared" si="261"/>
        <v/>
      </c>
      <c r="K843" s="22" t="str">
        <f>IF(Drela!AF843="","",Drela!AF843)</f>
        <v/>
      </c>
      <c r="L843" s="23" t="str">
        <f>IF(Drela!AG843="","",Drela!AG843)</f>
        <v/>
      </c>
      <c r="M843" s="29"/>
      <c r="N843" s="21" t="str">
        <f t="shared" si="262"/>
        <v/>
      </c>
      <c r="O843" s="22" t="str">
        <f>IF(Drela!AI843="","",Drela!AI843)</f>
        <v/>
      </c>
      <c r="P843" s="23" t="str">
        <f>IF(Drela!AJ843="","",Drela!AJ843)</f>
        <v/>
      </c>
      <c r="R843" s="21">
        <v>840</v>
      </c>
      <c r="S843" s="24">
        <f ca="1"/>
        <v>202.67454530100406</v>
      </c>
      <c r="T843" s="24">
        <f ca="1"/>
        <v>5.4911389758700011</v>
      </c>
      <c r="V843" s="21">
        <v>840</v>
      </c>
      <c r="W843" s="24">
        <f ca="1"/>
        <v>383.67783428074119</v>
      </c>
      <c r="X843" s="24">
        <f ca="1"/>
        <v>25.766085274519472</v>
      </c>
      <c r="Y843" s="30"/>
      <c r="Z843" s="21">
        <v>840</v>
      </c>
      <c r="AA843" s="24">
        <f ca="1"/>
        <v>206.3659582349139</v>
      </c>
      <c r="AB843" s="24">
        <f ca="1"/>
        <v>169.2339147254805</v>
      </c>
      <c r="AD843" s="21">
        <v>840</v>
      </c>
      <c r="AE843" s="24">
        <f ca="1"/>
        <v>387.36924721465101</v>
      </c>
      <c r="AF843" s="24">
        <f ca="1"/>
        <v>189.50886102413</v>
      </c>
      <c r="AH843" s="21">
        <v>840</v>
      </c>
      <c r="AI843" s="24">
        <f t="shared" ca="1" si="255"/>
        <v>202.67449999999999</v>
      </c>
      <c r="AJ843" s="24">
        <f t="shared" ca="1" si="256"/>
        <v>5.4911000000000003</v>
      </c>
      <c r="AK843" s="24">
        <f t="shared" ca="1" si="257"/>
        <v>383.67779999999999</v>
      </c>
      <c r="AL843" s="24">
        <f t="shared" ca="1" si="258"/>
        <v>25.766100000000002</v>
      </c>
      <c r="AM843" s="26"/>
      <c r="AN843" s="26" t="str">
        <f ca="1">IF(AI843="","","G1 "&amp;Input!D55&amp;" "&amp;AI843&amp;" "&amp;Input!D$56&amp;" "&amp;AJ843&amp;" "&amp;Input!D$57&amp;" "&amp;AK843&amp;" "&amp;Input!D$58&amp;" "&amp;AL843&amp;" F "&amp;Input!D$51&amp;"")</f>
        <v>G1 X 202.6745 Y 5.4911 U 383.6778 Z 25.7661 F 400</v>
      </c>
      <c r="AO843" s="26"/>
      <c r="AP843" s="26" t="str">
        <f ca="1">IF(AS843="","","G1 "&amp;Input!D$55&amp;" "&amp;AS843&amp;" "&amp;Input!D$56&amp;" "&amp;AT843&amp;" "&amp;Input!D$57&amp;" "&amp;AU843&amp;" "&amp;Input!D$58&amp;" "&amp;AV843&amp;" F "&amp;Input!D$52&amp;"")</f>
        <v>G1 X 206.366 Y 169.2339 U 387.3692 Z 189.5089 F 400</v>
      </c>
      <c r="AQ843" s="26"/>
      <c r="AR843" s="21">
        <v>840</v>
      </c>
      <c r="AS843" s="24">
        <f t="shared" ca="1" si="263"/>
        <v>206.36600000000001</v>
      </c>
      <c r="AT843" s="24">
        <f t="shared" ca="1" si="264"/>
        <v>169.23390000000001</v>
      </c>
      <c r="AU843" s="24">
        <f t="shared" ca="1" si="265"/>
        <v>387.36919999999998</v>
      </c>
      <c r="AV843" s="24">
        <f t="shared" ca="1" si="266"/>
        <v>189.50890000000001</v>
      </c>
      <c r="BC843" t="s">
        <v>1267</v>
      </c>
      <c r="BF843" s="74" t="str">
        <f ca="1">IF(AI842="","","G1 "&amp;Input!D$55&amp;" "&amp;AI842&amp;" "&amp;Input!D$56&amp;" "&amp;AJ842&amp;" "&amp;Input!D$57&amp;" "&amp;AK842&amp;" "&amp;Input!D$58&amp;" "&amp;AL842&amp;" F "&amp;Input!D$51&amp;"")</f>
        <v>G1 X 201.5404 Y 5.3877 U 383.0504 Z 25.7231 F 400</v>
      </c>
      <c r="BO843" s="132">
        <f t="shared" ca="1" si="253"/>
        <v>202.67449999999999</v>
      </c>
      <c r="BP843" s="132">
        <f t="shared" ca="1" si="253"/>
        <v>5.4911000000000003</v>
      </c>
      <c r="BQ843" s="132">
        <f t="shared" ca="1" si="253"/>
        <v>383.67779999999999</v>
      </c>
      <c r="BR843" s="132">
        <f t="shared" ca="1" si="253"/>
        <v>25.766100000000002</v>
      </c>
      <c r="BT843" s="132" t="str">
        <f t="shared" si="254"/>
        <v/>
      </c>
      <c r="BU843" s="132" t="str">
        <f t="shared" si="254"/>
        <v/>
      </c>
      <c r="BV843" s="132" t="str">
        <f t="shared" si="254"/>
        <v/>
      </c>
      <c r="BW843" s="132" t="str">
        <f t="shared" si="254"/>
        <v/>
      </c>
      <c r="BY843" s="132">
        <f t="shared" ca="1" si="267"/>
        <v>206.36600000000001</v>
      </c>
      <c r="BZ843" s="132">
        <f t="shared" ca="1" si="267"/>
        <v>169.23390000000001</v>
      </c>
      <c r="CA843" s="132">
        <f t="shared" ca="1" si="267"/>
        <v>387.36919999999998</v>
      </c>
      <c r="CB843" s="132">
        <f t="shared" ca="1" si="259"/>
        <v>189.50890000000001</v>
      </c>
    </row>
    <row r="844" spans="2:80" x14ac:dyDescent="0.2">
      <c r="B844" s="21" t="str">
        <f>IF(C844&lt;&gt;"",ROWS(B$3:Me)-1,"")</f>
        <v/>
      </c>
      <c r="C844" s="22" t="str">
        <f>IF(Drela!N844="","",Drela!N844)</f>
        <v/>
      </c>
      <c r="D844" s="23" t="str">
        <f>IF(Drela!O844="","",Drela!O844)</f>
        <v/>
      </c>
      <c r="F844" s="21" t="str">
        <f t="shared" si="260"/>
        <v/>
      </c>
      <c r="G844" s="22" t="str">
        <f>IF(Drela!Q844="","",Drela!Q844)</f>
        <v/>
      </c>
      <c r="H844" s="23" t="str">
        <f>IF(Drela!R844="","",Drela!R844)</f>
        <v/>
      </c>
      <c r="I844" s="29"/>
      <c r="J844" s="21" t="str">
        <f t="shared" si="261"/>
        <v/>
      </c>
      <c r="K844" s="22" t="str">
        <f>IF(Drela!AF844="","",Drela!AF844)</f>
        <v/>
      </c>
      <c r="L844" s="23" t="str">
        <f>IF(Drela!AG844="","",Drela!AG844)</f>
        <v/>
      </c>
      <c r="M844" s="29"/>
      <c r="N844" s="21" t="str">
        <f t="shared" si="262"/>
        <v/>
      </c>
      <c r="O844" s="22" t="str">
        <f>IF(Drela!AI844="","",Drela!AI844)</f>
        <v/>
      </c>
      <c r="P844" s="23" t="str">
        <f>IF(Drela!AJ844="","",Drela!AJ844)</f>
        <v/>
      </c>
      <c r="R844" s="21">
        <v>841</v>
      </c>
      <c r="S844" s="24">
        <f ca="1"/>
        <v>203.82912192297036</v>
      </c>
      <c r="T844" s="24">
        <f ca="1"/>
        <v>5.5985669061589691</v>
      </c>
      <c r="V844" s="21">
        <v>841</v>
      </c>
      <c r="W844" s="24">
        <f ca="1"/>
        <v>384.31662871485344</v>
      </c>
      <c r="X844" s="24">
        <f ca="1"/>
        <v>25.811034004415255</v>
      </c>
      <c r="Y844" s="30"/>
      <c r="Z844" s="21">
        <v>841</v>
      </c>
      <c r="AA844" s="24">
        <f ca="1"/>
        <v>205.72716380080169</v>
      </c>
      <c r="AB844" s="24">
        <f ca="1"/>
        <v>169.18896599558474</v>
      </c>
      <c r="AD844" s="21">
        <v>841</v>
      </c>
      <c r="AE844" s="24">
        <f ca="1"/>
        <v>386.21467059268468</v>
      </c>
      <c r="AF844" s="24">
        <f ca="1"/>
        <v>189.40143309384104</v>
      </c>
      <c r="AH844" s="21">
        <v>841</v>
      </c>
      <c r="AI844" s="24">
        <f t="shared" ca="1" si="255"/>
        <v>203.82910000000001</v>
      </c>
      <c r="AJ844" s="24">
        <f t="shared" ca="1" si="256"/>
        <v>5.5986000000000002</v>
      </c>
      <c r="AK844" s="24">
        <f t="shared" ca="1" si="257"/>
        <v>384.31659999999999</v>
      </c>
      <c r="AL844" s="24">
        <f t="shared" ca="1" si="258"/>
        <v>25.811</v>
      </c>
      <c r="AM844" s="26"/>
      <c r="AN844" s="26" t="str">
        <f ca="1">IF(AI844="","","G1 "&amp;Input!D55&amp;" "&amp;AI844&amp;" "&amp;Input!D$56&amp;" "&amp;AJ844&amp;" "&amp;Input!D$57&amp;" "&amp;AK844&amp;" "&amp;Input!D$58&amp;" "&amp;AL844&amp;" F "&amp;Input!D$51&amp;"")</f>
        <v>G1 X 203.8291 Y 5.5986 U 384.3166 Z 25.811 F 400</v>
      </c>
      <c r="AO844" s="26"/>
      <c r="AP844" s="26" t="str">
        <f ca="1">IF(AS844="","","G1 "&amp;Input!D$55&amp;" "&amp;AS844&amp;" "&amp;Input!D$56&amp;" "&amp;AT844&amp;" "&amp;Input!D$57&amp;" "&amp;AU844&amp;" "&amp;Input!D$58&amp;" "&amp;AV844&amp;" F "&amp;Input!D$52&amp;"")</f>
        <v>G1 X 205.7272 Y 169.189 U 386.2147 Z 189.4014 F 400</v>
      </c>
      <c r="AQ844" s="26"/>
      <c r="AR844" s="21">
        <v>841</v>
      </c>
      <c r="AS844" s="24">
        <f t="shared" ca="1" si="263"/>
        <v>205.72720000000001</v>
      </c>
      <c r="AT844" s="24">
        <f t="shared" ca="1" si="264"/>
        <v>169.18899999999999</v>
      </c>
      <c r="AU844" s="24">
        <f t="shared" ca="1" si="265"/>
        <v>386.21469999999999</v>
      </c>
      <c r="AV844" s="24">
        <f t="shared" ca="1" si="266"/>
        <v>189.4014</v>
      </c>
      <c r="BC844" t="s">
        <v>1268</v>
      </c>
      <c r="BF844" s="74" t="str">
        <f ca="1">IF(AI843="","","G1 "&amp;Input!D$55&amp;" "&amp;AI843&amp;" "&amp;Input!D$56&amp;" "&amp;AJ843&amp;" "&amp;Input!D$57&amp;" "&amp;AK843&amp;" "&amp;Input!D$58&amp;" "&amp;AL843&amp;" F "&amp;Input!D$51&amp;"")</f>
        <v>G1 X 202.6745 Y 5.4911 U 383.6778 Z 25.7661 F 400</v>
      </c>
      <c r="BO844" s="132">
        <f t="shared" ref="BO844:BR863" ca="1" si="268">IFERROR(MID($AN844,FIND(" ",$AN844,FIND(BO$2,$AN844,1)),FIND(" ",$AN844,FIND(" ",$AN844,FIND(BO$2,$AN844,1))+1)-FIND(" ",$AN844,FIND(BO$2,$AN844,1)))*1,"")</f>
        <v>203.82910000000001</v>
      </c>
      <c r="BP844" s="132">
        <f t="shared" ca="1" si="268"/>
        <v>5.5986000000000002</v>
      </c>
      <c r="BQ844" s="132">
        <f t="shared" ca="1" si="268"/>
        <v>384.31659999999999</v>
      </c>
      <c r="BR844" s="132">
        <f t="shared" ca="1" si="268"/>
        <v>25.811</v>
      </c>
      <c r="BT844" s="132" t="str">
        <f t="shared" ref="BT844:BW863" si="269">IFERROR(MID($AO844,FIND(" ",$AO844,FIND(BT$2,$AO844,1)),FIND(" ",$AO844,FIND(" ",$AO844,FIND(BT$2,$AO844,1))+1)-FIND(" ",$AO844,FIND(BT$2,$AO844,1)))*1,"")</f>
        <v/>
      </c>
      <c r="BU844" s="132" t="str">
        <f t="shared" si="269"/>
        <v/>
      </c>
      <c r="BV844" s="132" t="str">
        <f t="shared" si="269"/>
        <v/>
      </c>
      <c r="BW844" s="132" t="str">
        <f t="shared" si="269"/>
        <v/>
      </c>
      <c r="BY844" s="132">
        <f t="shared" ca="1" si="267"/>
        <v>205.72720000000001</v>
      </c>
      <c r="BZ844" s="132">
        <f t="shared" ca="1" si="267"/>
        <v>169.18899999999999</v>
      </c>
      <c r="CA844" s="132">
        <f t="shared" ca="1" si="267"/>
        <v>386.21469999999999</v>
      </c>
      <c r="CB844" s="132">
        <f t="shared" ca="1" si="259"/>
        <v>189.4014</v>
      </c>
    </row>
    <row r="845" spans="2:80" x14ac:dyDescent="0.2">
      <c r="B845" s="21" t="str">
        <f>IF(C845&lt;&gt;"",ROWS(B$3:Me)-1,"")</f>
        <v/>
      </c>
      <c r="C845" s="22" t="str">
        <f>IF(Drela!N845="","",Drela!N845)</f>
        <v/>
      </c>
      <c r="D845" s="23" t="str">
        <f>IF(Drela!O845="","",Drela!O845)</f>
        <v/>
      </c>
      <c r="F845" s="21" t="str">
        <f t="shared" si="260"/>
        <v/>
      </c>
      <c r="G845" s="22" t="str">
        <f>IF(Drela!Q845="","",Drela!Q845)</f>
        <v/>
      </c>
      <c r="H845" s="23" t="str">
        <f>IF(Drela!R845="","",Drela!R845)</f>
        <v/>
      </c>
      <c r="I845" s="29"/>
      <c r="J845" s="21" t="str">
        <f t="shared" si="261"/>
        <v/>
      </c>
      <c r="K845" s="22" t="str">
        <f>IF(Drela!AF845="","",Drela!AF845)</f>
        <v/>
      </c>
      <c r="L845" s="23" t="str">
        <f>IF(Drela!AG845="","",Drela!AG845)</f>
        <v/>
      </c>
      <c r="M845" s="29"/>
      <c r="N845" s="21" t="str">
        <f t="shared" si="262"/>
        <v/>
      </c>
      <c r="O845" s="22" t="str">
        <f>IF(Drela!AI845="","",Drela!AI845)</f>
        <v/>
      </c>
      <c r="P845" s="23" t="str">
        <f>IF(Drela!AJ845="","",Drela!AJ845)</f>
        <v/>
      </c>
      <c r="R845" s="21">
        <v>842</v>
      </c>
      <c r="S845" s="24">
        <f ca="1"/>
        <v>204.96654976491035</v>
      </c>
      <c r="T845" s="24">
        <f ca="1"/>
        <v>5.7062421481829286</v>
      </c>
      <c r="V845" s="21">
        <v>842</v>
      </c>
      <c r="W845" s="24">
        <f ca="1"/>
        <v>384.94595814358559</v>
      </c>
      <c r="X845" s="24">
        <f ca="1"/>
        <v>25.856332621368189</v>
      </c>
      <c r="Y845" s="30"/>
      <c r="Z845" s="21">
        <v>842</v>
      </c>
      <c r="AA845" s="24">
        <f ca="1"/>
        <v>205.09783437206951</v>
      </c>
      <c r="AB845" s="24">
        <f ca="1"/>
        <v>169.14366737863182</v>
      </c>
      <c r="AD845" s="21">
        <v>842</v>
      </c>
      <c r="AE845" s="24">
        <f ca="1"/>
        <v>385.07724275074469</v>
      </c>
      <c r="AF845" s="24">
        <f ca="1"/>
        <v>189.29375785181708</v>
      </c>
      <c r="AH845" s="21">
        <v>842</v>
      </c>
      <c r="AI845" s="24">
        <f t="shared" ca="1" si="255"/>
        <v>204.9665</v>
      </c>
      <c r="AJ845" s="24">
        <f t="shared" ca="1" si="256"/>
        <v>5.7061999999999999</v>
      </c>
      <c r="AK845" s="24">
        <f t="shared" ca="1" si="257"/>
        <v>384.94600000000003</v>
      </c>
      <c r="AL845" s="24">
        <f t="shared" ca="1" si="258"/>
        <v>25.856300000000001</v>
      </c>
      <c r="AM845" s="26"/>
      <c r="AN845" s="26" t="str">
        <f ca="1">IF(AI845="","","G1 "&amp;Input!D55&amp;" "&amp;AI845&amp;" "&amp;Input!D$56&amp;" "&amp;AJ845&amp;" "&amp;Input!D$57&amp;" "&amp;AK845&amp;" "&amp;Input!D$58&amp;" "&amp;AL845&amp;" F "&amp;Input!D$51&amp;"")</f>
        <v>G1 X 204.9665 Y 5.7062 U 384.946 Z 25.8563 F 400</v>
      </c>
      <c r="AO845" s="26"/>
      <c r="AP845" s="26" t="str">
        <f ca="1">IF(AS845="","","G1 "&amp;Input!D$55&amp;" "&amp;AS845&amp;" "&amp;Input!D$56&amp;" "&amp;AT845&amp;" "&amp;Input!D$57&amp;" "&amp;AU845&amp;" "&amp;Input!D$58&amp;" "&amp;AV845&amp;" F "&amp;Input!D$52&amp;"")</f>
        <v>G1 X 205.0978 Y 169.1437 U 385.0772 Z 189.2938 F 400</v>
      </c>
      <c r="AQ845" s="26"/>
      <c r="AR845" s="21">
        <v>842</v>
      </c>
      <c r="AS845" s="24">
        <f t="shared" ca="1" si="263"/>
        <v>205.09780000000001</v>
      </c>
      <c r="AT845" s="24">
        <f t="shared" ca="1" si="264"/>
        <v>169.1437</v>
      </c>
      <c r="AU845" s="24">
        <f t="shared" ca="1" si="265"/>
        <v>385.0772</v>
      </c>
      <c r="AV845" s="24">
        <f t="shared" ca="1" si="266"/>
        <v>189.2938</v>
      </c>
      <c r="BC845" t="s">
        <v>1269</v>
      </c>
      <c r="BF845" s="74" t="str">
        <f ca="1">IF(AI844="","","G1 "&amp;Input!D$55&amp;" "&amp;AI844&amp;" "&amp;Input!D$56&amp;" "&amp;AJ844&amp;" "&amp;Input!D$57&amp;" "&amp;AK844&amp;" "&amp;Input!D$58&amp;" "&amp;AL844&amp;" F "&amp;Input!D$51&amp;"")</f>
        <v>G1 X 203.8291 Y 5.5986 U 384.3166 Z 25.811 F 400</v>
      </c>
      <c r="BO845" s="132">
        <f t="shared" ca="1" si="268"/>
        <v>204.9665</v>
      </c>
      <c r="BP845" s="132">
        <f t="shared" ca="1" si="268"/>
        <v>5.7061999999999999</v>
      </c>
      <c r="BQ845" s="132">
        <f t="shared" ca="1" si="268"/>
        <v>384.94600000000003</v>
      </c>
      <c r="BR845" s="132">
        <f t="shared" ca="1" si="268"/>
        <v>25.856300000000001</v>
      </c>
      <c r="BT845" s="132" t="str">
        <f t="shared" si="269"/>
        <v/>
      </c>
      <c r="BU845" s="132" t="str">
        <f t="shared" si="269"/>
        <v/>
      </c>
      <c r="BV845" s="132" t="str">
        <f t="shared" si="269"/>
        <v/>
      </c>
      <c r="BW845" s="132" t="str">
        <f t="shared" si="269"/>
        <v/>
      </c>
      <c r="BY845" s="132">
        <f t="shared" ca="1" si="267"/>
        <v>205.09780000000001</v>
      </c>
      <c r="BZ845" s="132">
        <f t="shared" ca="1" si="267"/>
        <v>169.1437</v>
      </c>
      <c r="CA845" s="132">
        <f t="shared" ca="1" si="267"/>
        <v>385.0772</v>
      </c>
      <c r="CB845" s="132">
        <f t="shared" ca="1" si="259"/>
        <v>189.2938</v>
      </c>
    </row>
    <row r="846" spans="2:80" x14ac:dyDescent="0.2">
      <c r="B846" s="21" t="str">
        <f>IF(C846&lt;&gt;"",ROWS(B$3:Me)-1,"")</f>
        <v/>
      </c>
      <c r="C846" s="22" t="str">
        <f>IF(Drela!N846="","",Drela!N846)</f>
        <v/>
      </c>
      <c r="D846" s="23" t="str">
        <f>IF(Drela!O846="","",Drela!O846)</f>
        <v/>
      </c>
      <c r="F846" s="21" t="str">
        <f t="shared" si="260"/>
        <v/>
      </c>
      <c r="G846" s="22" t="str">
        <f>IF(Drela!Q846="","",Drela!Q846)</f>
        <v/>
      </c>
      <c r="H846" s="23" t="str">
        <f>IF(Drela!R846="","",Drela!R846)</f>
        <v/>
      </c>
      <c r="I846" s="29"/>
      <c r="J846" s="21" t="str">
        <f t="shared" si="261"/>
        <v/>
      </c>
      <c r="K846" s="22" t="str">
        <f>IF(Drela!AF846="","",Drela!AF846)</f>
        <v/>
      </c>
      <c r="L846" s="23" t="str">
        <f>IF(Drela!AG846="","",Drela!AG846)</f>
        <v/>
      </c>
      <c r="M846" s="29"/>
      <c r="N846" s="21" t="str">
        <f t="shared" si="262"/>
        <v/>
      </c>
      <c r="O846" s="22" t="str">
        <f>IF(Drela!AI846="","",Drela!AI846)</f>
        <v/>
      </c>
      <c r="P846" s="23" t="str">
        <f>IF(Drela!AJ846="","",Drela!AJ846)</f>
        <v/>
      </c>
      <c r="R846" s="21">
        <v>843</v>
      </c>
      <c r="S846" s="24">
        <f ca="1"/>
        <v>206.08350533299037</v>
      </c>
      <c r="T846" s="24">
        <f ca="1"/>
        <v>5.8137009811043612</v>
      </c>
      <c r="V846" s="21">
        <v>843</v>
      </c>
      <c r="W846" s="24">
        <f ca="1"/>
        <v>385.56398185034124</v>
      </c>
      <c r="X846" s="24">
        <f ca="1"/>
        <v>25.901766445176268</v>
      </c>
      <c r="Y846" s="30"/>
      <c r="Z846" s="21">
        <v>843</v>
      </c>
      <c r="AA846" s="24">
        <f ca="1"/>
        <v>204.47981066531381</v>
      </c>
      <c r="AB846" s="24">
        <f ca="1"/>
        <v>169.09823355482374</v>
      </c>
      <c r="AD846" s="21">
        <v>843</v>
      </c>
      <c r="AE846" s="24">
        <f ca="1"/>
        <v>383.96028718266473</v>
      </c>
      <c r="AF846" s="24">
        <f ca="1"/>
        <v>189.18629901889562</v>
      </c>
      <c r="AH846" s="21">
        <v>843</v>
      </c>
      <c r="AI846" s="24">
        <f t="shared" ca="1" si="255"/>
        <v>206.08349999999999</v>
      </c>
      <c r="AJ846" s="24">
        <f t="shared" ca="1" si="256"/>
        <v>5.8136999999999999</v>
      </c>
      <c r="AK846" s="24">
        <f t="shared" ca="1" si="257"/>
        <v>385.56400000000002</v>
      </c>
      <c r="AL846" s="24">
        <f t="shared" ca="1" si="258"/>
        <v>25.901800000000001</v>
      </c>
      <c r="AM846" s="26"/>
      <c r="AN846" s="26" t="str">
        <f ca="1">IF(AI846="","","G1 "&amp;Input!D55&amp;" "&amp;AI846&amp;" "&amp;Input!D$56&amp;" "&amp;AJ846&amp;" "&amp;Input!D$57&amp;" "&amp;AK846&amp;" "&amp;Input!D$58&amp;" "&amp;AL846&amp;" F "&amp;Input!D$51&amp;"")</f>
        <v>G1 X 206.0835 Y 5.8137 U 385.564 Z 25.9018 F 400</v>
      </c>
      <c r="AO846" s="26"/>
      <c r="AP846" s="26" t="str">
        <f ca="1">IF(AS846="","","G1 "&amp;Input!D$55&amp;" "&amp;AS846&amp;" "&amp;Input!D$56&amp;" "&amp;AT846&amp;" "&amp;Input!D$57&amp;" "&amp;AU846&amp;" "&amp;Input!D$58&amp;" "&amp;AV846&amp;" F "&amp;Input!D$52&amp;"")</f>
        <v>G1 X 204.4798 Y 169.0982 U 383.9603 Z 189.1863 F 400</v>
      </c>
      <c r="AQ846" s="26"/>
      <c r="AR846" s="21">
        <v>843</v>
      </c>
      <c r="AS846" s="24">
        <f t="shared" ca="1" si="263"/>
        <v>204.47980000000001</v>
      </c>
      <c r="AT846" s="24">
        <f t="shared" ca="1" si="264"/>
        <v>169.09819999999999</v>
      </c>
      <c r="AU846" s="24">
        <f t="shared" ca="1" si="265"/>
        <v>383.96030000000002</v>
      </c>
      <c r="AV846" s="24">
        <f t="shared" ca="1" si="266"/>
        <v>189.18629999999999</v>
      </c>
      <c r="BC846" t="s">
        <v>1270</v>
      </c>
      <c r="BF846" s="74" t="str">
        <f ca="1">IF(AI845="","","G1 "&amp;Input!D$55&amp;" "&amp;AI845&amp;" "&amp;Input!D$56&amp;" "&amp;AJ845&amp;" "&amp;Input!D$57&amp;" "&amp;AK845&amp;" "&amp;Input!D$58&amp;" "&amp;AL845&amp;" F "&amp;Input!D$51&amp;"")</f>
        <v>G1 X 204.9665 Y 5.7062 U 384.946 Z 25.8563 F 400</v>
      </c>
      <c r="BO846" s="132">
        <f t="shared" ca="1" si="268"/>
        <v>206.08349999999999</v>
      </c>
      <c r="BP846" s="132">
        <f t="shared" ca="1" si="268"/>
        <v>5.8136999999999999</v>
      </c>
      <c r="BQ846" s="132">
        <f t="shared" ca="1" si="268"/>
        <v>385.56400000000002</v>
      </c>
      <c r="BR846" s="132">
        <f t="shared" ca="1" si="268"/>
        <v>25.901800000000001</v>
      </c>
      <c r="BT846" s="132" t="str">
        <f t="shared" si="269"/>
        <v/>
      </c>
      <c r="BU846" s="132" t="str">
        <f t="shared" si="269"/>
        <v/>
      </c>
      <c r="BV846" s="132" t="str">
        <f t="shared" si="269"/>
        <v/>
      </c>
      <c r="BW846" s="132" t="str">
        <f t="shared" si="269"/>
        <v/>
      </c>
      <c r="BY846" s="132">
        <f t="shared" ca="1" si="267"/>
        <v>204.47980000000001</v>
      </c>
      <c r="BZ846" s="132">
        <f t="shared" ca="1" si="267"/>
        <v>169.09819999999999</v>
      </c>
      <c r="CA846" s="132">
        <f t="shared" ca="1" si="267"/>
        <v>383.96030000000002</v>
      </c>
      <c r="CB846" s="132">
        <f t="shared" ca="1" si="259"/>
        <v>189.18629999999999</v>
      </c>
    </row>
    <row r="847" spans="2:80" x14ac:dyDescent="0.2">
      <c r="B847" s="21" t="str">
        <f>IF(C847&lt;&gt;"",ROWS(B$3:Me)-1,"")</f>
        <v/>
      </c>
      <c r="C847" s="22" t="str">
        <f>IF(Drela!N847="","",Drela!N847)</f>
        <v/>
      </c>
      <c r="D847" s="23" t="str">
        <f>IF(Drela!O847="","",Drela!O847)</f>
        <v/>
      </c>
      <c r="F847" s="21" t="str">
        <f t="shared" si="260"/>
        <v/>
      </c>
      <c r="G847" s="22" t="str">
        <f>IF(Drela!Q847="","",Drela!Q847)</f>
        <v/>
      </c>
      <c r="H847" s="23" t="str">
        <f>IF(Drela!R847="","",Drela!R847)</f>
        <v/>
      </c>
      <c r="I847" s="29"/>
      <c r="J847" s="21" t="str">
        <f t="shared" si="261"/>
        <v/>
      </c>
      <c r="K847" s="22" t="str">
        <f>IF(Drela!AF847="","",Drela!AF847)</f>
        <v/>
      </c>
      <c r="L847" s="23" t="str">
        <f>IF(Drela!AG847="","",Drela!AG847)</f>
        <v/>
      </c>
      <c r="M847" s="29"/>
      <c r="N847" s="21" t="str">
        <f t="shared" si="262"/>
        <v/>
      </c>
      <c r="O847" s="22" t="str">
        <f>IF(Drela!AI847="","",Drela!AI847)</f>
        <v/>
      </c>
      <c r="P847" s="23" t="str">
        <f>IF(Drela!AJ847="","",Drela!AJ847)</f>
        <v/>
      </c>
      <c r="R847" s="21">
        <v>844</v>
      </c>
      <c r="S847" s="24">
        <f ca="1"/>
        <v>207.18523129106859</v>
      </c>
      <c r="T847" s="24">
        <f ca="1"/>
        <v>5.9212868494932671</v>
      </c>
      <c r="V847" s="21">
        <v>844</v>
      </c>
      <c r="W847" s="24">
        <f ca="1"/>
        <v>386.1735986560995</v>
      </c>
      <c r="X847" s="24">
        <f ca="1"/>
        <v>25.947459874013379</v>
      </c>
      <c r="Y847" s="30"/>
      <c r="Z847" s="21">
        <v>844</v>
      </c>
      <c r="AA847" s="24">
        <f ca="1"/>
        <v>203.87019385955554</v>
      </c>
      <c r="AB847" s="24">
        <f ca="1"/>
        <v>169.05254012598664</v>
      </c>
      <c r="AD847" s="21">
        <v>844</v>
      </c>
      <c r="AE847" s="24">
        <f ca="1"/>
        <v>382.85856122458654</v>
      </c>
      <c r="AF847" s="24">
        <f ca="1"/>
        <v>189.07871315050673</v>
      </c>
      <c r="AH847" s="21">
        <v>844</v>
      </c>
      <c r="AI847" s="24">
        <f t="shared" ca="1" si="255"/>
        <v>207.18520000000001</v>
      </c>
      <c r="AJ847" s="24">
        <f t="shared" ca="1" si="256"/>
        <v>5.9212999999999996</v>
      </c>
      <c r="AK847" s="24">
        <f t="shared" ca="1" si="257"/>
        <v>386.17360000000002</v>
      </c>
      <c r="AL847" s="24">
        <f t="shared" ca="1" si="258"/>
        <v>25.947500000000002</v>
      </c>
      <c r="AM847" s="26"/>
      <c r="AN847" s="26" t="str">
        <f ca="1">IF(AI847="","","G1 "&amp;Input!D55&amp;" "&amp;AI847&amp;" "&amp;Input!D$56&amp;" "&amp;AJ847&amp;" "&amp;Input!D$57&amp;" "&amp;AK847&amp;" "&amp;Input!D$58&amp;" "&amp;AL847&amp;" F "&amp;Input!D$51&amp;"")</f>
        <v>G1 X 207.1852 Y 5.9213 U 386.1736 Z 25.9475 F 400</v>
      </c>
      <c r="AO847" s="26"/>
      <c r="AP847" s="26" t="str">
        <f ca="1">IF(AS847="","","G1 "&amp;Input!D$55&amp;" "&amp;AS847&amp;" "&amp;Input!D$56&amp;" "&amp;AT847&amp;" "&amp;Input!D$57&amp;" "&amp;AU847&amp;" "&amp;Input!D$58&amp;" "&amp;AV847&amp;" F "&amp;Input!D$52&amp;"")</f>
        <v>G1 X 203.8702 Y 169.0525 U 382.8586 Z 189.0787 F 400</v>
      </c>
      <c r="AQ847" s="26"/>
      <c r="AR847" s="21">
        <v>844</v>
      </c>
      <c r="AS847" s="24">
        <f t="shared" ca="1" si="263"/>
        <v>203.87020000000001</v>
      </c>
      <c r="AT847" s="24">
        <f t="shared" ca="1" si="264"/>
        <v>169.05250000000001</v>
      </c>
      <c r="AU847" s="24">
        <f t="shared" ca="1" si="265"/>
        <v>382.85860000000002</v>
      </c>
      <c r="AV847" s="24">
        <f t="shared" ca="1" si="266"/>
        <v>189.0787</v>
      </c>
      <c r="BC847" t="s">
        <v>1271</v>
      </c>
      <c r="BF847" s="74" t="str">
        <f ca="1">IF(AI846="","","G1 "&amp;Input!D$55&amp;" "&amp;AI846&amp;" "&amp;Input!D$56&amp;" "&amp;AJ846&amp;" "&amp;Input!D$57&amp;" "&amp;AK846&amp;" "&amp;Input!D$58&amp;" "&amp;AL846&amp;" F "&amp;Input!D$51&amp;"")</f>
        <v>G1 X 206.0835 Y 5.8137 U 385.564 Z 25.9018 F 400</v>
      </c>
      <c r="BO847" s="132">
        <f t="shared" ca="1" si="268"/>
        <v>207.18520000000001</v>
      </c>
      <c r="BP847" s="132">
        <f t="shared" ca="1" si="268"/>
        <v>5.9212999999999996</v>
      </c>
      <c r="BQ847" s="132">
        <f t="shared" ca="1" si="268"/>
        <v>386.17360000000002</v>
      </c>
      <c r="BR847" s="132">
        <f t="shared" ca="1" si="268"/>
        <v>25.947500000000002</v>
      </c>
      <c r="BT847" s="132" t="str">
        <f t="shared" si="269"/>
        <v/>
      </c>
      <c r="BU847" s="132" t="str">
        <f t="shared" si="269"/>
        <v/>
      </c>
      <c r="BV847" s="132" t="str">
        <f t="shared" si="269"/>
        <v/>
      </c>
      <c r="BW847" s="132" t="str">
        <f t="shared" si="269"/>
        <v/>
      </c>
      <c r="BY847" s="132">
        <f t="shared" ca="1" si="267"/>
        <v>203.87020000000001</v>
      </c>
      <c r="BZ847" s="132">
        <f t="shared" ca="1" si="267"/>
        <v>169.05250000000001</v>
      </c>
      <c r="CA847" s="132">
        <f t="shared" ca="1" si="267"/>
        <v>382.85860000000002</v>
      </c>
      <c r="CB847" s="132">
        <f t="shared" ca="1" si="259"/>
        <v>189.0787</v>
      </c>
    </row>
    <row r="848" spans="2:80" x14ac:dyDescent="0.2">
      <c r="B848" s="21" t="str">
        <f>IF(C848&lt;&gt;"",ROWS(B$3:Me)-1,"")</f>
        <v/>
      </c>
      <c r="C848" s="22" t="str">
        <f>IF(Drela!N848="","",Drela!N848)</f>
        <v/>
      </c>
      <c r="D848" s="23" t="str">
        <f>IF(Drela!O848="","",Drela!O848)</f>
        <v/>
      </c>
      <c r="F848" s="21" t="str">
        <f t="shared" si="260"/>
        <v/>
      </c>
      <c r="G848" s="22" t="str">
        <f>IF(Drela!Q848="","",Drela!Q848)</f>
        <v/>
      </c>
      <c r="H848" s="23" t="str">
        <f>IF(Drela!R848="","",Drela!R848)</f>
        <v/>
      </c>
      <c r="I848" s="29"/>
      <c r="J848" s="21" t="str">
        <f t="shared" si="261"/>
        <v/>
      </c>
      <c r="K848" s="22" t="str">
        <f>IF(Drela!AF848="","",Drela!AF848)</f>
        <v/>
      </c>
      <c r="L848" s="23" t="str">
        <f>IF(Drela!AG848="","",Drela!AG848)</f>
        <v/>
      </c>
      <c r="M848" s="29"/>
      <c r="N848" s="21" t="str">
        <f t="shared" si="262"/>
        <v/>
      </c>
      <c r="O848" s="22" t="str">
        <f>IF(Drela!AI848="","",Drela!AI848)</f>
        <v/>
      </c>
      <c r="P848" s="23" t="str">
        <f>IF(Drela!AJ848="","",Drela!AJ848)</f>
        <v/>
      </c>
      <c r="R848" s="21">
        <v>845</v>
      </c>
      <c r="S848" s="24">
        <f ca="1"/>
        <v>208.28030730042045</v>
      </c>
      <c r="T848" s="24">
        <f ca="1"/>
        <v>6.0296826088695976</v>
      </c>
      <c r="V848" s="21">
        <v>845</v>
      </c>
      <c r="W848" s="24">
        <f ca="1"/>
        <v>386.77955400745213</v>
      </c>
      <c r="X848" s="24">
        <f ca="1"/>
        <v>25.993683185027983</v>
      </c>
      <c r="Y848" s="30"/>
      <c r="Z848" s="21">
        <v>845</v>
      </c>
      <c r="AA848" s="24">
        <f ca="1"/>
        <v>203.26423850820294</v>
      </c>
      <c r="AB848" s="24">
        <f ca="1"/>
        <v>169.00631681497202</v>
      </c>
      <c r="AD848" s="21">
        <v>845</v>
      </c>
      <c r="AE848" s="24">
        <f ca="1"/>
        <v>381.76348521523471</v>
      </c>
      <c r="AF848" s="24">
        <f ca="1"/>
        <v>188.97031739113041</v>
      </c>
      <c r="AH848" s="21">
        <v>845</v>
      </c>
      <c r="AI848" s="24">
        <f t="shared" ca="1" si="255"/>
        <v>208.28030000000001</v>
      </c>
      <c r="AJ848" s="24">
        <f t="shared" ca="1" si="256"/>
        <v>6.0297000000000001</v>
      </c>
      <c r="AK848" s="24">
        <f t="shared" ca="1" si="257"/>
        <v>386.77960000000002</v>
      </c>
      <c r="AL848" s="24">
        <f t="shared" ca="1" si="258"/>
        <v>25.9937</v>
      </c>
      <c r="AM848" s="26"/>
      <c r="AN848" s="26" t="str">
        <f ca="1">IF(AI848="","","G1 "&amp;Input!D55&amp;" "&amp;AI848&amp;" "&amp;Input!D$56&amp;" "&amp;AJ848&amp;" "&amp;Input!D$57&amp;" "&amp;AK848&amp;" "&amp;Input!D$58&amp;" "&amp;AL848&amp;" F "&amp;Input!D$51&amp;"")</f>
        <v>G1 X 208.2803 Y 6.0297 U 386.7796 Z 25.9937 F 400</v>
      </c>
      <c r="AO848" s="26"/>
      <c r="AP848" s="26" t="str">
        <f ca="1">IF(AS848="","","G1 "&amp;Input!D$55&amp;" "&amp;AS848&amp;" "&amp;Input!D$56&amp;" "&amp;AT848&amp;" "&amp;Input!D$57&amp;" "&amp;AU848&amp;" "&amp;Input!D$58&amp;" "&amp;AV848&amp;" F "&amp;Input!D$52&amp;"")</f>
        <v>G1 X 203.2642 Y 169.0063 U 381.7635 Z 188.9703 F 400</v>
      </c>
      <c r="AQ848" s="26"/>
      <c r="AR848" s="21">
        <v>845</v>
      </c>
      <c r="AS848" s="24">
        <f t="shared" ca="1" si="263"/>
        <v>203.26419999999999</v>
      </c>
      <c r="AT848" s="24">
        <f t="shared" ca="1" si="264"/>
        <v>169.00630000000001</v>
      </c>
      <c r="AU848" s="24">
        <f t="shared" ca="1" si="265"/>
        <v>381.76350000000002</v>
      </c>
      <c r="AV848" s="24">
        <f t="shared" ca="1" si="266"/>
        <v>188.97030000000001</v>
      </c>
      <c r="BC848" t="s">
        <v>1272</v>
      </c>
      <c r="BF848" s="74" t="str">
        <f ca="1">IF(AI847="","","G1 "&amp;Input!D$55&amp;" "&amp;AI847&amp;" "&amp;Input!D$56&amp;" "&amp;AJ847&amp;" "&amp;Input!D$57&amp;" "&amp;AK847&amp;" "&amp;Input!D$58&amp;" "&amp;AL847&amp;" F "&amp;Input!D$51&amp;"")</f>
        <v>G1 X 207.1852 Y 5.9213 U 386.1736 Z 25.9475 F 400</v>
      </c>
      <c r="BO848" s="132">
        <f t="shared" ca="1" si="268"/>
        <v>208.28030000000001</v>
      </c>
      <c r="BP848" s="132">
        <f t="shared" ca="1" si="268"/>
        <v>6.0297000000000001</v>
      </c>
      <c r="BQ848" s="132">
        <f t="shared" ca="1" si="268"/>
        <v>386.77960000000002</v>
      </c>
      <c r="BR848" s="132">
        <f t="shared" ca="1" si="268"/>
        <v>25.9937</v>
      </c>
      <c r="BT848" s="132" t="str">
        <f t="shared" si="269"/>
        <v/>
      </c>
      <c r="BU848" s="132" t="str">
        <f t="shared" si="269"/>
        <v/>
      </c>
      <c r="BV848" s="132" t="str">
        <f t="shared" si="269"/>
        <v/>
      </c>
      <c r="BW848" s="132" t="str">
        <f t="shared" si="269"/>
        <v/>
      </c>
      <c r="BY848" s="132">
        <f t="shared" ca="1" si="267"/>
        <v>203.26419999999999</v>
      </c>
      <c r="BZ848" s="132">
        <f t="shared" ca="1" si="267"/>
        <v>169.00630000000001</v>
      </c>
      <c r="CA848" s="132">
        <f t="shared" ca="1" si="267"/>
        <v>381.76350000000002</v>
      </c>
      <c r="CB848" s="132">
        <f t="shared" ca="1" si="259"/>
        <v>188.97030000000001</v>
      </c>
    </row>
    <row r="849" spans="2:80" x14ac:dyDescent="0.2">
      <c r="B849" s="21" t="str">
        <f>IF(C849&lt;&gt;"",ROWS(B$3:Me)-1,"")</f>
        <v/>
      </c>
      <c r="C849" s="22" t="str">
        <f>IF(Drela!N849="","",Drela!N849)</f>
        <v/>
      </c>
      <c r="D849" s="23" t="str">
        <f>IF(Drela!O849="","",Drela!O849)</f>
        <v/>
      </c>
      <c r="F849" s="21" t="str">
        <f t="shared" si="260"/>
        <v/>
      </c>
      <c r="G849" s="22" t="str">
        <f>IF(Drela!Q849="","",Drela!Q849)</f>
        <v/>
      </c>
      <c r="H849" s="23" t="str">
        <f>IF(Drela!R849="","",Drela!R849)</f>
        <v/>
      </c>
      <c r="I849" s="29"/>
      <c r="J849" s="21" t="str">
        <f t="shared" si="261"/>
        <v/>
      </c>
      <c r="K849" s="22" t="str">
        <f>IF(Drela!AF849="","",Drela!AF849)</f>
        <v/>
      </c>
      <c r="L849" s="23" t="str">
        <f>IF(Drela!AG849="","",Drela!AG849)</f>
        <v/>
      </c>
      <c r="M849" s="29"/>
      <c r="N849" s="21" t="str">
        <f t="shared" si="262"/>
        <v/>
      </c>
      <c r="O849" s="22" t="str">
        <f>IF(Drela!AI849="","",Drela!AI849)</f>
        <v/>
      </c>
      <c r="P849" s="23" t="str">
        <f>IF(Drela!AJ849="","",Drela!AJ849)</f>
        <v/>
      </c>
      <c r="R849" s="21">
        <v>846</v>
      </c>
      <c r="S849" s="24">
        <f ca="1"/>
        <v>209.39066101199035</v>
      </c>
      <c r="T849" s="24">
        <f ca="1"/>
        <v>6.1409287585531018</v>
      </c>
      <c r="V849" s="21">
        <v>846</v>
      </c>
      <c r="W849" s="24">
        <f ca="1"/>
        <v>387.39397985344181</v>
      </c>
      <c r="X849" s="24">
        <f ca="1"/>
        <v>26.041290171266841</v>
      </c>
      <c r="Y849" s="30"/>
      <c r="Z849" s="21">
        <v>846</v>
      </c>
      <c r="AA849" s="24">
        <f ca="1"/>
        <v>202.64981266221326</v>
      </c>
      <c r="AB849" s="24">
        <f ca="1"/>
        <v>168.95870982873316</v>
      </c>
      <c r="AD849" s="21">
        <v>846</v>
      </c>
      <c r="AE849" s="24">
        <f ca="1"/>
        <v>380.65313150366478</v>
      </c>
      <c r="AF849" s="24">
        <f ca="1"/>
        <v>188.85907124144691</v>
      </c>
      <c r="AH849" s="21">
        <v>846</v>
      </c>
      <c r="AI849" s="24">
        <f t="shared" ca="1" si="255"/>
        <v>209.39070000000001</v>
      </c>
      <c r="AJ849" s="24">
        <f t="shared" ca="1" si="256"/>
        <v>6.1409000000000002</v>
      </c>
      <c r="AK849" s="24">
        <f t="shared" ca="1" si="257"/>
        <v>387.39400000000001</v>
      </c>
      <c r="AL849" s="24">
        <f t="shared" ca="1" si="258"/>
        <v>26.0413</v>
      </c>
      <c r="AM849" s="26"/>
      <c r="AN849" s="26" t="str">
        <f ca="1">IF(AI849="","","G1 "&amp;Input!D55&amp;" "&amp;AI849&amp;" "&amp;Input!D$56&amp;" "&amp;AJ849&amp;" "&amp;Input!D$57&amp;" "&amp;AK849&amp;" "&amp;Input!D$58&amp;" "&amp;AL849&amp;" F "&amp;Input!D$51&amp;"")</f>
        <v>G1 X 209.3907 Y 6.1409 U 387.394 Z 26.0413 F 400</v>
      </c>
      <c r="AO849" s="26"/>
      <c r="AP849" s="26" t="str">
        <f ca="1">IF(AS849="","","G1 "&amp;Input!D$55&amp;" "&amp;AS849&amp;" "&amp;Input!D$56&amp;" "&amp;AT849&amp;" "&amp;Input!D$57&amp;" "&amp;AU849&amp;" "&amp;Input!D$58&amp;" "&amp;AV849&amp;" F "&amp;Input!D$52&amp;"")</f>
        <v>G1 X 202.6498 Y 168.9587 U 380.6531 Z 188.8591 F 400</v>
      </c>
      <c r="AQ849" s="26"/>
      <c r="AR849" s="21">
        <v>846</v>
      </c>
      <c r="AS849" s="24">
        <f t="shared" ca="1" si="263"/>
        <v>202.6498</v>
      </c>
      <c r="AT849" s="24">
        <f t="shared" ca="1" si="264"/>
        <v>168.95869999999999</v>
      </c>
      <c r="AU849" s="24">
        <f t="shared" ca="1" si="265"/>
        <v>380.65309999999999</v>
      </c>
      <c r="AV849" s="24">
        <f t="shared" ca="1" si="266"/>
        <v>188.85910000000001</v>
      </c>
      <c r="BC849" t="s">
        <v>1273</v>
      </c>
      <c r="BF849" s="74" t="str">
        <f ca="1">IF(AI848="","","G1 "&amp;Input!D$55&amp;" "&amp;AI848&amp;" "&amp;Input!D$56&amp;" "&amp;AJ848&amp;" "&amp;Input!D$57&amp;" "&amp;AK848&amp;" "&amp;Input!D$58&amp;" "&amp;AL848&amp;" F "&amp;Input!D$51&amp;"")</f>
        <v>G1 X 208.2803 Y 6.0297 U 386.7796 Z 25.9937 F 400</v>
      </c>
      <c r="BO849" s="132">
        <f t="shared" ca="1" si="268"/>
        <v>209.39070000000001</v>
      </c>
      <c r="BP849" s="132">
        <f t="shared" ca="1" si="268"/>
        <v>6.1409000000000002</v>
      </c>
      <c r="BQ849" s="132">
        <f t="shared" ca="1" si="268"/>
        <v>387.39400000000001</v>
      </c>
      <c r="BR849" s="132">
        <f t="shared" ca="1" si="268"/>
        <v>26.0413</v>
      </c>
      <c r="BT849" s="132" t="str">
        <f t="shared" si="269"/>
        <v/>
      </c>
      <c r="BU849" s="132" t="str">
        <f t="shared" si="269"/>
        <v/>
      </c>
      <c r="BV849" s="132" t="str">
        <f t="shared" si="269"/>
        <v/>
      </c>
      <c r="BW849" s="132" t="str">
        <f t="shared" si="269"/>
        <v/>
      </c>
      <c r="BY849" s="132">
        <f t="shared" ca="1" si="267"/>
        <v>202.6498</v>
      </c>
      <c r="BZ849" s="132">
        <f t="shared" ca="1" si="267"/>
        <v>168.95869999999999</v>
      </c>
      <c r="CA849" s="132">
        <f t="shared" ca="1" si="267"/>
        <v>380.65309999999999</v>
      </c>
      <c r="CB849" s="132">
        <f t="shared" ca="1" si="259"/>
        <v>188.85910000000001</v>
      </c>
    </row>
    <row r="850" spans="2:80" x14ac:dyDescent="0.2">
      <c r="B850" s="21" t="str">
        <f>IF(C850&lt;&gt;"",ROWS(B$3:Me)-1,"")</f>
        <v/>
      </c>
      <c r="C850" s="22" t="str">
        <f>IF(Drela!N850="","",Drela!N850)</f>
        <v/>
      </c>
      <c r="D850" s="23" t="str">
        <f>IF(Drela!O850="","",Drela!O850)</f>
        <v/>
      </c>
      <c r="F850" s="21" t="str">
        <f t="shared" si="260"/>
        <v/>
      </c>
      <c r="G850" s="22" t="str">
        <f>IF(Drela!Q850="","",Drela!Q850)</f>
        <v/>
      </c>
      <c r="H850" s="23" t="str">
        <f>IF(Drela!R850="","",Drela!R850)</f>
        <v/>
      </c>
      <c r="I850" s="29"/>
      <c r="J850" s="21" t="str">
        <f t="shared" si="261"/>
        <v/>
      </c>
      <c r="K850" s="22" t="str">
        <f>IF(Drela!AF850="","",Drela!AF850)</f>
        <v/>
      </c>
      <c r="L850" s="23" t="str">
        <f>IF(Drela!AG850="","",Drela!AG850)</f>
        <v/>
      </c>
      <c r="M850" s="29"/>
      <c r="N850" s="21" t="str">
        <f t="shared" si="262"/>
        <v/>
      </c>
      <c r="O850" s="22" t="str">
        <f>IF(Drela!AI850="","",Drela!AI850)</f>
        <v/>
      </c>
      <c r="P850" s="23" t="str">
        <f>IF(Drela!AJ850="","",Drela!AJ850)</f>
        <v/>
      </c>
      <c r="R850" s="21">
        <v>847</v>
      </c>
      <c r="S850" s="24">
        <f ca="1"/>
        <v>210.54155707414</v>
      </c>
      <c r="T850" s="24">
        <f ca="1"/>
        <v>6.2574052088134771</v>
      </c>
      <c r="V850" s="21">
        <v>847</v>
      </c>
      <c r="W850" s="24">
        <f ca="1"/>
        <v>388.030854768724</v>
      </c>
      <c r="X850" s="24">
        <f ca="1"/>
        <v>26.091280504751285</v>
      </c>
      <c r="Y850" s="30"/>
      <c r="Z850" s="21">
        <v>847</v>
      </c>
      <c r="AA850" s="24">
        <f ca="1"/>
        <v>202.0129377469311</v>
      </c>
      <c r="AB850" s="24">
        <f ca="1"/>
        <v>168.9087194952487</v>
      </c>
      <c r="AD850" s="21">
        <v>847</v>
      </c>
      <c r="AE850" s="24">
        <f ca="1"/>
        <v>379.5022354415151</v>
      </c>
      <c r="AF850" s="24">
        <f ca="1"/>
        <v>188.74259479118652</v>
      </c>
      <c r="AH850" s="21">
        <v>847</v>
      </c>
      <c r="AI850" s="24">
        <f t="shared" ca="1" si="255"/>
        <v>210.54159999999999</v>
      </c>
      <c r="AJ850" s="24">
        <f t="shared" ca="1" si="256"/>
        <v>6.2573999999999996</v>
      </c>
      <c r="AK850" s="24">
        <f t="shared" ca="1" si="257"/>
        <v>388.03089999999997</v>
      </c>
      <c r="AL850" s="24">
        <f t="shared" ca="1" si="258"/>
        <v>26.0913</v>
      </c>
      <c r="AM850" s="26"/>
      <c r="AN850" s="26" t="str">
        <f ca="1">IF(AI850="","","G1 "&amp;Input!D55&amp;" "&amp;AI850&amp;" "&amp;Input!D$56&amp;" "&amp;AJ850&amp;" "&amp;Input!D$57&amp;" "&amp;AK850&amp;" "&amp;Input!D$58&amp;" "&amp;AL850&amp;" F "&amp;Input!D$51&amp;"")</f>
        <v>G1 X 210.5416 Y 6.2574 U 388.0309 Z 26.0913 F 400</v>
      </c>
      <c r="AO850" s="26"/>
      <c r="AP850" s="26" t="str">
        <f ca="1">IF(AS850="","","G1 "&amp;Input!D$55&amp;" "&amp;AS850&amp;" "&amp;Input!D$56&amp;" "&amp;AT850&amp;" "&amp;Input!D$57&amp;" "&amp;AU850&amp;" "&amp;Input!D$58&amp;" "&amp;AV850&amp;" F "&amp;Input!D$52&amp;"")</f>
        <v>G1 X 202.0129 Y 168.9087 U 379.5022 Z 188.7426 F 400</v>
      </c>
      <c r="AQ850" s="26"/>
      <c r="AR850" s="21">
        <v>847</v>
      </c>
      <c r="AS850" s="24">
        <f t="shared" ca="1" si="263"/>
        <v>202.0129</v>
      </c>
      <c r="AT850" s="24">
        <f t="shared" ca="1" si="264"/>
        <v>168.90870000000001</v>
      </c>
      <c r="AU850" s="24">
        <f t="shared" ca="1" si="265"/>
        <v>379.50220000000002</v>
      </c>
      <c r="AV850" s="24">
        <f t="shared" ca="1" si="266"/>
        <v>188.74260000000001</v>
      </c>
      <c r="BC850" t="s">
        <v>1274</v>
      </c>
      <c r="BF850" s="74" t="str">
        <f ca="1">IF(AI849="","","G1 "&amp;Input!D$55&amp;" "&amp;AI849&amp;" "&amp;Input!D$56&amp;" "&amp;AJ849&amp;" "&amp;Input!D$57&amp;" "&amp;AK849&amp;" "&amp;Input!D$58&amp;" "&amp;AL849&amp;" F "&amp;Input!D$51&amp;"")</f>
        <v>G1 X 209.3907 Y 6.1409 U 387.394 Z 26.0413 F 400</v>
      </c>
      <c r="BO850" s="132">
        <f t="shared" ca="1" si="268"/>
        <v>210.54159999999999</v>
      </c>
      <c r="BP850" s="132">
        <f t="shared" ca="1" si="268"/>
        <v>6.2573999999999996</v>
      </c>
      <c r="BQ850" s="132">
        <f t="shared" ca="1" si="268"/>
        <v>388.03089999999997</v>
      </c>
      <c r="BR850" s="132">
        <f t="shared" ca="1" si="268"/>
        <v>26.0913</v>
      </c>
      <c r="BT850" s="132" t="str">
        <f t="shared" si="269"/>
        <v/>
      </c>
      <c r="BU850" s="132" t="str">
        <f t="shared" si="269"/>
        <v/>
      </c>
      <c r="BV850" s="132" t="str">
        <f t="shared" si="269"/>
        <v/>
      </c>
      <c r="BW850" s="132" t="str">
        <f t="shared" si="269"/>
        <v/>
      </c>
      <c r="BY850" s="132">
        <f t="shared" ca="1" si="267"/>
        <v>202.0129</v>
      </c>
      <c r="BZ850" s="132">
        <f t="shared" ca="1" si="267"/>
        <v>168.90870000000001</v>
      </c>
      <c r="CA850" s="132">
        <f t="shared" ca="1" si="267"/>
        <v>379.50220000000002</v>
      </c>
      <c r="CB850" s="132">
        <f t="shared" ca="1" si="259"/>
        <v>188.74260000000001</v>
      </c>
    </row>
    <row r="851" spans="2:80" x14ac:dyDescent="0.2">
      <c r="B851" s="21" t="str">
        <f>IF(C851&lt;&gt;"",ROWS(B$3:Me)-1,"")</f>
        <v/>
      </c>
      <c r="C851" s="22" t="str">
        <f>IF(Drela!N851="","",Drela!N851)</f>
        <v/>
      </c>
      <c r="D851" s="23" t="str">
        <f>IF(Drela!O851="","",Drela!O851)</f>
        <v/>
      </c>
      <c r="F851" s="21" t="str">
        <f t="shared" si="260"/>
        <v/>
      </c>
      <c r="G851" s="22" t="str">
        <f>IF(Drela!Q851="","",Drela!Q851)</f>
        <v/>
      </c>
      <c r="H851" s="23" t="str">
        <f>IF(Drela!R851="","",Drela!R851)</f>
        <v/>
      </c>
      <c r="I851" s="29"/>
      <c r="J851" s="21" t="str">
        <f t="shared" si="261"/>
        <v/>
      </c>
      <c r="K851" s="22" t="str">
        <f>IF(Drela!AF851="","",Drela!AF851)</f>
        <v/>
      </c>
      <c r="L851" s="23" t="str">
        <f>IF(Drela!AG851="","",Drela!AG851)</f>
        <v/>
      </c>
      <c r="M851" s="29"/>
      <c r="N851" s="21" t="str">
        <f t="shared" si="262"/>
        <v/>
      </c>
      <c r="O851" s="22" t="str">
        <f>IF(Drela!AI851="","",Drela!AI851)</f>
        <v/>
      </c>
      <c r="P851" s="23" t="str">
        <f>IF(Drela!AJ851="","",Drela!AJ851)</f>
        <v/>
      </c>
      <c r="R851" s="21">
        <v>848</v>
      </c>
      <c r="S851" s="24">
        <f ca="1"/>
        <v>211.75045177862543</v>
      </c>
      <c r="T851" s="24">
        <f ca="1"/>
        <v>6.3806503671979637</v>
      </c>
      <c r="V851" s="21">
        <v>848</v>
      </c>
      <c r="W851" s="24">
        <f ca="1"/>
        <v>388.6998357558129</v>
      </c>
      <c r="X851" s="24">
        <f ca="1"/>
        <v>26.144286393439558</v>
      </c>
      <c r="Y851" s="30"/>
      <c r="Z851" s="21">
        <v>848</v>
      </c>
      <c r="AA851" s="24">
        <f ca="1"/>
        <v>201.3439567598422</v>
      </c>
      <c r="AB851" s="24">
        <f ca="1"/>
        <v>168.85571360656044</v>
      </c>
      <c r="AD851" s="21">
        <v>848</v>
      </c>
      <c r="AE851" s="24">
        <f ca="1"/>
        <v>378.29334073702967</v>
      </c>
      <c r="AF851" s="24">
        <f ca="1"/>
        <v>188.61934963280203</v>
      </c>
      <c r="AH851" s="21">
        <v>848</v>
      </c>
      <c r="AI851" s="24">
        <f t="shared" ca="1" si="255"/>
        <v>211.75049999999999</v>
      </c>
      <c r="AJ851" s="24">
        <f t="shared" ca="1" si="256"/>
        <v>6.3807</v>
      </c>
      <c r="AK851" s="24">
        <f t="shared" ca="1" si="257"/>
        <v>388.69979999999998</v>
      </c>
      <c r="AL851" s="24">
        <f t="shared" ca="1" si="258"/>
        <v>26.144300000000001</v>
      </c>
      <c r="AM851" s="26"/>
      <c r="AN851" s="26" t="str">
        <f ca="1">IF(AI851="","","G1 "&amp;Input!D55&amp;" "&amp;AI851&amp;" "&amp;Input!D$56&amp;" "&amp;AJ851&amp;" "&amp;Input!D$57&amp;" "&amp;AK851&amp;" "&amp;Input!D$58&amp;" "&amp;AL851&amp;" F "&amp;Input!D$51&amp;"")</f>
        <v>G1 X 211.7505 Y 6.3807 U 388.6998 Z 26.1443 F 400</v>
      </c>
      <c r="AO851" s="26"/>
      <c r="AP851" s="26" t="str">
        <f ca="1">IF(AS851="","","G1 "&amp;Input!D$55&amp;" "&amp;AS851&amp;" "&amp;Input!D$56&amp;" "&amp;AT851&amp;" "&amp;Input!D$57&amp;" "&amp;AU851&amp;" "&amp;Input!D$58&amp;" "&amp;AV851&amp;" F "&amp;Input!D$52&amp;"")</f>
        <v>G1 X 201.344 Y 168.8557 U 378.2933 Z 188.6193 F 400</v>
      </c>
      <c r="AQ851" s="26"/>
      <c r="AR851" s="21">
        <v>848</v>
      </c>
      <c r="AS851" s="24">
        <f t="shared" ca="1" si="263"/>
        <v>201.34399999999999</v>
      </c>
      <c r="AT851" s="24">
        <f t="shared" ca="1" si="264"/>
        <v>168.85570000000001</v>
      </c>
      <c r="AU851" s="24">
        <f t="shared" ca="1" si="265"/>
        <v>378.29329999999999</v>
      </c>
      <c r="AV851" s="24">
        <f t="shared" ca="1" si="266"/>
        <v>188.61930000000001</v>
      </c>
      <c r="BC851" t="s">
        <v>1275</v>
      </c>
      <c r="BF851" s="74" t="str">
        <f ca="1">IF(AI850="","","G1 "&amp;Input!D$55&amp;" "&amp;AI850&amp;" "&amp;Input!D$56&amp;" "&amp;AJ850&amp;" "&amp;Input!D$57&amp;" "&amp;AK850&amp;" "&amp;Input!D$58&amp;" "&amp;AL850&amp;" F "&amp;Input!D$51&amp;"")</f>
        <v>G1 X 210.5416 Y 6.2574 U 388.0309 Z 26.0913 F 400</v>
      </c>
      <c r="BO851" s="132">
        <f t="shared" ca="1" si="268"/>
        <v>211.75049999999999</v>
      </c>
      <c r="BP851" s="132">
        <f t="shared" ca="1" si="268"/>
        <v>6.3807</v>
      </c>
      <c r="BQ851" s="132">
        <f t="shared" ca="1" si="268"/>
        <v>388.69979999999998</v>
      </c>
      <c r="BR851" s="132">
        <f t="shared" ca="1" si="268"/>
        <v>26.144300000000001</v>
      </c>
      <c r="BT851" s="132" t="str">
        <f t="shared" si="269"/>
        <v/>
      </c>
      <c r="BU851" s="132" t="str">
        <f t="shared" si="269"/>
        <v/>
      </c>
      <c r="BV851" s="132" t="str">
        <f t="shared" si="269"/>
        <v/>
      </c>
      <c r="BW851" s="132" t="str">
        <f t="shared" si="269"/>
        <v/>
      </c>
      <c r="BY851" s="132">
        <f t="shared" ca="1" si="267"/>
        <v>201.34399999999999</v>
      </c>
      <c r="BZ851" s="132">
        <f t="shared" ca="1" si="267"/>
        <v>168.85570000000001</v>
      </c>
      <c r="CA851" s="132">
        <f t="shared" ca="1" si="267"/>
        <v>378.29329999999999</v>
      </c>
      <c r="CB851" s="132">
        <f t="shared" ca="1" si="259"/>
        <v>188.61930000000001</v>
      </c>
    </row>
    <row r="852" spans="2:80" x14ac:dyDescent="0.2">
      <c r="B852" s="21" t="str">
        <f>IF(C852&lt;&gt;"",ROWS(B$3:Me)-1,"")</f>
        <v/>
      </c>
      <c r="C852" s="22" t="str">
        <f>IF(Drela!N852="","",Drela!N852)</f>
        <v/>
      </c>
      <c r="D852" s="23" t="str">
        <f>IF(Drela!O852="","",Drela!O852)</f>
        <v/>
      </c>
      <c r="F852" s="21" t="str">
        <f t="shared" si="260"/>
        <v/>
      </c>
      <c r="G852" s="22" t="str">
        <f>IF(Drela!Q852="","",Drela!Q852)</f>
        <v/>
      </c>
      <c r="H852" s="23" t="str">
        <f>IF(Drela!R852="","",Drela!R852)</f>
        <v/>
      </c>
      <c r="I852" s="29"/>
      <c r="J852" s="21" t="str">
        <f t="shared" si="261"/>
        <v/>
      </c>
      <c r="K852" s="22" t="str">
        <f>IF(Drela!AF852="","",Drela!AF852)</f>
        <v/>
      </c>
      <c r="L852" s="23" t="str">
        <f>IF(Drela!AG852="","",Drela!AG852)</f>
        <v/>
      </c>
      <c r="M852" s="29"/>
      <c r="N852" s="21" t="str">
        <f t="shared" si="262"/>
        <v/>
      </c>
      <c r="O852" s="22" t="str">
        <f>IF(Drela!AI852="","",Drela!AI852)</f>
        <v/>
      </c>
      <c r="P852" s="23" t="str">
        <f>IF(Drela!AJ852="","",Drela!AJ852)</f>
        <v/>
      </c>
      <c r="R852" s="21">
        <v>849</v>
      </c>
      <c r="S852" s="24">
        <f ca="1"/>
        <v>213.0035679907802</v>
      </c>
      <c r="T852" s="24">
        <f ca="1"/>
        <v>6.5088366303639704</v>
      </c>
      <c r="V852" s="21">
        <v>849</v>
      </c>
      <c r="W852" s="24">
        <f ca="1"/>
        <v>389.39329352865775</v>
      </c>
      <c r="X852" s="24">
        <f ca="1"/>
        <v>26.199470189037498</v>
      </c>
      <c r="Y852" s="30"/>
      <c r="Z852" s="21">
        <v>849</v>
      </c>
      <c r="AA852" s="24">
        <f ca="1"/>
        <v>200.65049898699735</v>
      </c>
      <c r="AB852" s="24">
        <f ca="1"/>
        <v>168.80052981096247</v>
      </c>
      <c r="AD852" s="21">
        <v>849</v>
      </c>
      <c r="AE852" s="24">
        <f ca="1"/>
        <v>377.04022452487493</v>
      </c>
      <c r="AF852" s="24">
        <f ca="1"/>
        <v>188.49116336963601</v>
      </c>
      <c r="AH852" s="21">
        <v>849</v>
      </c>
      <c r="AI852" s="24">
        <f t="shared" ca="1" si="255"/>
        <v>213.00360000000001</v>
      </c>
      <c r="AJ852" s="24">
        <f t="shared" ca="1" si="256"/>
        <v>6.5087999999999999</v>
      </c>
      <c r="AK852" s="24">
        <f t="shared" ca="1" si="257"/>
        <v>389.39330000000001</v>
      </c>
      <c r="AL852" s="24">
        <f t="shared" ca="1" si="258"/>
        <v>26.1995</v>
      </c>
      <c r="AM852" s="26"/>
      <c r="AN852" s="26" t="str">
        <f ca="1">IF(AI852="","","G1 "&amp;Input!D55&amp;" "&amp;AI852&amp;" "&amp;Input!D$56&amp;" "&amp;AJ852&amp;" "&amp;Input!D$57&amp;" "&amp;AK852&amp;" "&amp;Input!D$58&amp;" "&amp;AL852&amp;" F "&amp;Input!D$51&amp;"")</f>
        <v>G1 X 213.0036 Y 6.5088 U 389.3933 Z 26.1995 F 400</v>
      </c>
      <c r="AO852" s="26"/>
      <c r="AP852" s="26" t="str">
        <f ca="1">IF(AS852="","","G1 "&amp;Input!D$55&amp;" "&amp;AS852&amp;" "&amp;Input!D$56&amp;" "&amp;AT852&amp;" "&amp;Input!D$57&amp;" "&amp;AU852&amp;" "&amp;Input!D$58&amp;" "&amp;AV852&amp;" F "&amp;Input!D$52&amp;"")</f>
        <v>G1 X 200.6505 Y 168.8005 U 377.0402 Z 188.4912 F 400</v>
      </c>
      <c r="AQ852" s="26"/>
      <c r="AR852" s="21">
        <v>849</v>
      </c>
      <c r="AS852" s="24">
        <f t="shared" ca="1" si="263"/>
        <v>200.65049999999999</v>
      </c>
      <c r="AT852" s="24">
        <f t="shared" ca="1" si="264"/>
        <v>168.8005</v>
      </c>
      <c r="AU852" s="24">
        <f t="shared" ca="1" si="265"/>
        <v>377.04020000000003</v>
      </c>
      <c r="AV852" s="24">
        <f t="shared" ca="1" si="266"/>
        <v>188.49119999999999</v>
      </c>
      <c r="BC852" t="s">
        <v>1276</v>
      </c>
      <c r="BF852" s="74" t="str">
        <f ca="1">IF(AI851="","","G1 "&amp;Input!D$55&amp;" "&amp;AI851&amp;" "&amp;Input!D$56&amp;" "&amp;AJ851&amp;" "&amp;Input!D$57&amp;" "&amp;AK851&amp;" "&amp;Input!D$58&amp;" "&amp;AL851&amp;" F "&amp;Input!D$51&amp;"")</f>
        <v>G1 X 211.7505 Y 6.3807 U 388.6998 Z 26.1443 F 400</v>
      </c>
      <c r="BO852" s="132">
        <f t="shared" ca="1" si="268"/>
        <v>213.00360000000001</v>
      </c>
      <c r="BP852" s="132">
        <f t="shared" ca="1" si="268"/>
        <v>6.5087999999999999</v>
      </c>
      <c r="BQ852" s="132">
        <f t="shared" ca="1" si="268"/>
        <v>389.39330000000001</v>
      </c>
      <c r="BR852" s="132">
        <f t="shared" ca="1" si="268"/>
        <v>26.1995</v>
      </c>
      <c r="BT852" s="132" t="str">
        <f t="shared" si="269"/>
        <v/>
      </c>
      <c r="BU852" s="132" t="str">
        <f t="shared" si="269"/>
        <v/>
      </c>
      <c r="BV852" s="132" t="str">
        <f t="shared" si="269"/>
        <v/>
      </c>
      <c r="BW852" s="132" t="str">
        <f t="shared" si="269"/>
        <v/>
      </c>
      <c r="BY852" s="132">
        <f t="shared" ca="1" si="267"/>
        <v>200.65049999999999</v>
      </c>
      <c r="BZ852" s="132">
        <f t="shared" ca="1" si="267"/>
        <v>168.8005</v>
      </c>
      <c r="CA852" s="132">
        <f t="shared" ca="1" si="267"/>
        <v>377.04020000000003</v>
      </c>
      <c r="CB852" s="132">
        <f t="shared" ca="1" si="259"/>
        <v>188.49119999999999</v>
      </c>
    </row>
    <row r="853" spans="2:80" x14ac:dyDescent="0.2">
      <c r="B853" s="21" t="str">
        <f>IF(C853&lt;&gt;"",ROWS(B$3:Me)-1,"")</f>
        <v/>
      </c>
      <c r="C853" s="22" t="str">
        <f>IF(Drela!N853="","",Drela!N853)</f>
        <v/>
      </c>
      <c r="D853" s="23" t="str">
        <f>IF(Drela!O853="","",Drela!O853)</f>
        <v/>
      </c>
      <c r="F853" s="21" t="str">
        <f t="shared" si="260"/>
        <v/>
      </c>
      <c r="G853" s="22" t="str">
        <f>IF(Drela!Q853="","",Drela!Q853)</f>
        <v/>
      </c>
      <c r="H853" s="23" t="str">
        <f>IF(Drela!R853="","",Drela!R853)</f>
        <v/>
      </c>
      <c r="I853" s="29"/>
      <c r="J853" s="21" t="str">
        <f t="shared" si="261"/>
        <v/>
      </c>
      <c r="K853" s="22" t="str">
        <f>IF(Drela!AF853="","",Drela!AF853)</f>
        <v/>
      </c>
      <c r="L853" s="23" t="str">
        <f>IF(Drela!AG853="","",Drela!AG853)</f>
        <v/>
      </c>
      <c r="M853" s="29"/>
      <c r="N853" s="21" t="str">
        <f t="shared" si="262"/>
        <v/>
      </c>
      <c r="O853" s="22" t="str">
        <f>IF(Drela!AI853="","",Drela!AI853)</f>
        <v/>
      </c>
      <c r="P853" s="23" t="str">
        <f>IF(Drela!AJ853="","",Drela!AJ853)</f>
        <v/>
      </c>
      <c r="R853" s="21">
        <v>850</v>
      </c>
      <c r="S853" s="24">
        <f ca="1"/>
        <v>214.27932021933225</v>
      </c>
      <c r="T853" s="24">
        <f ca="1"/>
        <v>6.6392948922464496</v>
      </c>
      <c r="V853" s="21">
        <v>850</v>
      </c>
      <c r="W853" s="24">
        <f ca="1"/>
        <v>390.0992772290665</v>
      </c>
      <c r="X853" s="24">
        <f ca="1"/>
        <v>26.255626779187864</v>
      </c>
      <c r="Y853" s="30"/>
      <c r="Z853" s="21">
        <v>850</v>
      </c>
      <c r="AA853" s="24">
        <f ca="1"/>
        <v>199.94451528658857</v>
      </c>
      <c r="AB853" s="24">
        <f ca="1"/>
        <v>168.74437322081212</v>
      </c>
      <c r="AD853" s="21">
        <v>850</v>
      </c>
      <c r="AE853" s="24">
        <f ca="1"/>
        <v>375.76447229632288</v>
      </c>
      <c r="AF853" s="24">
        <f ca="1"/>
        <v>188.36070510775352</v>
      </c>
      <c r="AH853" s="21">
        <v>850</v>
      </c>
      <c r="AI853" s="24">
        <f t="shared" ca="1" si="255"/>
        <v>214.27930000000001</v>
      </c>
      <c r="AJ853" s="24">
        <f t="shared" ca="1" si="256"/>
        <v>6.6393000000000004</v>
      </c>
      <c r="AK853" s="24">
        <f t="shared" ca="1" si="257"/>
        <v>390.09930000000003</v>
      </c>
      <c r="AL853" s="24">
        <f t="shared" ca="1" si="258"/>
        <v>26.255600000000001</v>
      </c>
      <c r="AM853" s="26"/>
      <c r="AN853" s="26" t="str">
        <f ca="1">IF(AI853="","","G1 "&amp;Input!D55&amp;" "&amp;AI853&amp;" "&amp;Input!D$56&amp;" "&amp;AJ853&amp;" "&amp;Input!D$57&amp;" "&amp;AK853&amp;" "&amp;Input!D$58&amp;" "&amp;AL853&amp;" F "&amp;Input!D$51&amp;"")</f>
        <v>G1 X 214.2793 Y 6.6393 U 390.0993 Z 26.2556 F 400</v>
      </c>
      <c r="AO853" s="26"/>
      <c r="AP853" s="26" t="str">
        <f ca="1">IF(AS853="","","G1 "&amp;Input!D$55&amp;" "&amp;AS853&amp;" "&amp;Input!D$56&amp;" "&amp;AT853&amp;" "&amp;Input!D$57&amp;" "&amp;AU853&amp;" "&amp;Input!D$58&amp;" "&amp;AV853&amp;" F "&amp;Input!D$52&amp;"")</f>
        <v>G1 X 199.9445 Y 168.7444 U 375.7645 Z 188.3607 F 400</v>
      </c>
      <c r="AQ853" s="26"/>
      <c r="AR853" s="21">
        <v>850</v>
      </c>
      <c r="AS853" s="24">
        <f t="shared" ca="1" si="263"/>
        <v>199.94450000000001</v>
      </c>
      <c r="AT853" s="24">
        <f t="shared" ca="1" si="264"/>
        <v>168.74440000000001</v>
      </c>
      <c r="AU853" s="24">
        <f t="shared" ca="1" si="265"/>
        <v>375.7645</v>
      </c>
      <c r="AV853" s="24">
        <f t="shared" ca="1" si="266"/>
        <v>188.36070000000001</v>
      </c>
      <c r="BC853" t="s">
        <v>1277</v>
      </c>
      <c r="BF853" s="74" t="str">
        <f ca="1">IF(AI852="","","G1 "&amp;Input!D$55&amp;" "&amp;AI852&amp;" "&amp;Input!D$56&amp;" "&amp;AJ852&amp;" "&amp;Input!D$57&amp;" "&amp;AK852&amp;" "&amp;Input!D$58&amp;" "&amp;AL852&amp;" F "&amp;Input!D$51&amp;"")</f>
        <v>G1 X 213.0036 Y 6.5088 U 389.3933 Z 26.1995 F 400</v>
      </c>
      <c r="BO853" s="132">
        <f t="shared" ca="1" si="268"/>
        <v>214.27930000000001</v>
      </c>
      <c r="BP853" s="132">
        <f t="shared" ca="1" si="268"/>
        <v>6.6393000000000004</v>
      </c>
      <c r="BQ853" s="132">
        <f t="shared" ca="1" si="268"/>
        <v>390.09930000000003</v>
      </c>
      <c r="BR853" s="132">
        <f t="shared" ca="1" si="268"/>
        <v>26.255600000000001</v>
      </c>
      <c r="BT853" s="132" t="str">
        <f t="shared" si="269"/>
        <v/>
      </c>
      <c r="BU853" s="132" t="str">
        <f t="shared" si="269"/>
        <v/>
      </c>
      <c r="BV853" s="132" t="str">
        <f t="shared" si="269"/>
        <v/>
      </c>
      <c r="BW853" s="132" t="str">
        <f t="shared" si="269"/>
        <v/>
      </c>
      <c r="BY853" s="132">
        <f t="shared" ca="1" si="267"/>
        <v>199.94450000000001</v>
      </c>
      <c r="BZ853" s="132">
        <f t="shared" ca="1" si="267"/>
        <v>168.74440000000001</v>
      </c>
      <c r="CA853" s="132">
        <f t="shared" ca="1" si="267"/>
        <v>375.7645</v>
      </c>
      <c r="CB853" s="132">
        <f t="shared" ca="1" si="259"/>
        <v>188.36070000000001</v>
      </c>
    </row>
    <row r="854" spans="2:80" x14ac:dyDescent="0.2">
      <c r="B854" s="21" t="str">
        <f>IF(C854&lt;&gt;"",ROWS(B$3:Me)-1,"")</f>
        <v/>
      </c>
      <c r="C854" s="22" t="str">
        <f>IF(Drela!N854="","",Drela!N854)</f>
        <v/>
      </c>
      <c r="D854" s="23" t="str">
        <f>IF(Drela!O854="","",Drela!O854)</f>
        <v/>
      </c>
      <c r="F854" s="21" t="str">
        <f t="shared" si="260"/>
        <v/>
      </c>
      <c r="G854" s="22" t="str">
        <f>IF(Drela!Q854="","",Drela!Q854)</f>
        <v/>
      </c>
      <c r="H854" s="23" t="str">
        <f>IF(Drela!R854="","",Drela!R854)</f>
        <v/>
      </c>
      <c r="I854" s="29"/>
      <c r="J854" s="21" t="str">
        <f t="shared" si="261"/>
        <v/>
      </c>
      <c r="K854" s="22" t="str">
        <f>IF(Drela!AF854="","",Drela!AF854)</f>
        <v/>
      </c>
      <c r="L854" s="23" t="str">
        <f>IF(Drela!AG854="","",Drela!AG854)</f>
        <v/>
      </c>
      <c r="M854" s="29"/>
      <c r="N854" s="21" t="str">
        <f t="shared" si="262"/>
        <v/>
      </c>
      <c r="O854" s="22" t="str">
        <f>IF(Drela!AI854="","",Drela!AI854)</f>
        <v/>
      </c>
      <c r="P854" s="23" t="str">
        <f>IF(Drela!AJ854="","",Drela!AJ854)</f>
        <v/>
      </c>
      <c r="R854" s="21">
        <v>851</v>
      </c>
      <c r="S854" s="24">
        <f ca="1"/>
        <v>215.55579030923602</v>
      </c>
      <c r="T854" s="24">
        <f ca="1"/>
        <v>6.7696122248235273</v>
      </c>
      <c r="V854" s="21">
        <v>851</v>
      </c>
      <c r="W854" s="24">
        <f ca="1"/>
        <v>390.80565551754285</v>
      </c>
      <c r="X854" s="24">
        <f ca="1"/>
        <v>26.311696629595357</v>
      </c>
      <c r="Y854" s="30"/>
      <c r="Z854" s="21">
        <v>851</v>
      </c>
      <c r="AA854" s="24">
        <f ca="1"/>
        <v>199.2381369981122</v>
      </c>
      <c r="AB854" s="24">
        <f ca="1"/>
        <v>168.68830337040464</v>
      </c>
      <c r="AD854" s="21">
        <v>851</v>
      </c>
      <c r="AE854" s="24">
        <f ca="1"/>
        <v>374.48800220641914</v>
      </c>
      <c r="AF854" s="24">
        <f ca="1"/>
        <v>188.23038777517647</v>
      </c>
      <c r="AH854" s="21">
        <v>851</v>
      </c>
      <c r="AI854" s="24">
        <f t="shared" ca="1" si="255"/>
        <v>215.5558</v>
      </c>
      <c r="AJ854" s="24">
        <f t="shared" ca="1" si="256"/>
        <v>6.7695999999999996</v>
      </c>
      <c r="AK854" s="24">
        <f t="shared" ca="1" si="257"/>
        <v>390.8057</v>
      </c>
      <c r="AL854" s="24">
        <f t="shared" ca="1" si="258"/>
        <v>26.311699999999998</v>
      </c>
      <c r="AM854" s="26"/>
      <c r="AN854" s="26" t="str">
        <f ca="1">IF(AI854="","","G1 "&amp;Input!D55&amp;" "&amp;AI854&amp;" "&amp;Input!D$56&amp;" "&amp;AJ854&amp;" "&amp;Input!D$57&amp;" "&amp;AK854&amp;" "&amp;Input!D$58&amp;" "&amp;AL854&amp;" F "&amp;Input!D$51&amp;"")</f>
        <v>G1 X 215.5558 Y 6.7696 U 390.8057 Z 26.3117 F 400</v>
      </c>
      <c r="AO854" s="26"/>
      <c r="AP854" s="26" t="str">
        <f ca="1">IF(AS854="","","G1 "&amp;Input!D$55&amp;" "&amp;AS854&amp;" "&amp;Input!D$56&amp;" "&amp;AT854&amp;" "&amp;Input!D$57&amp;" "&amp;AU854&amp;" "&amp;Input!D$58&amp;" "&amp;AV854&amp;" F "&amp;Input!D$52&amp;"")</f>
        <v>G1 X 199.2381 Y 168.6883 U 374.488 Z 188.2304 F 400</v>
      </c>
      <c r="AQ854" s="26"/>
      <c r="AR854" s="21">
        <v>851</v>
      </c>
      <c r="AS854" s="24">
        <f t="shared" ca="1" si="263"/>
        <v>199.2381</v>
      </c>
      <c r="AT854" s="24">
        <f t="shared" ca="1" si="264"/>
        <v>168.6883</v>
      </c>
      <c r="AU854" s="24">
        <f t="shared" ca="1" si="265"/>
        <v>374.488</v>
      </c>
      <c r="AV854" s="24">
        <f t="shared" ca="1" si="266"/>
        <v>188.2304</v>
      </c>
      <c r="BC854" t="s">
        <v>1278</v>
      </c>
      <c r="BF854" s="74" t="str">
        <f ca="1">IF(AI853="","","G1 "&amp;Input!D$55&amp;" "&amp;AI853&amp;" "&amp;Input!D$56&amp;" "&amp;AJ853&amp;" "&amp;Input!D$57&amp;" "&amp;AK853&amp;" "&amp;Input!D$58&amp;" "&amp;AL853&amp;" F "&amp;Input!D$51&amp;"")</f>
        <v>G1 X 214.2793 Y 6.6393 U 390.0993 Z 26.2556 F 400</v>
      </c>
      <c r="BO854" s="132">
        <f t="shared" ca="1" si="268"/>
        <v>215.5558</v>
      </c>
      <c r="BP854" s="132">
        <f t="shared" ca="1" si="268"/>
        <v>6.7695999999999996</v>
      </c>
      <c r="BQ854" s="132">
        <f t="shared" ca="1" si="268"/>
        <v>390.8057</v>
      </c>
      <c r="BR854" s="132">
        <f t="shared" ca="1" si="268"/>
        <v>26.311699999999998</v>
      </c>
      <c r="BT854" s="132" t="str">
        <f t="shared" si="269"/>
        <v/>
      </c>
      <c r="BU854" s="132" t="str">
        <f t="shared" si="269"/>
        <v/>
      </c>
      <c r="BV854" s="132" t="str">
        <f t="shared" si="269"/>
        <v/>
      </c>
      <c r="BW854" s="132" t="str">
        <f t="shared" si="269"/>
        <v/>
      </c>
      <c r="BY854" s="132">
        <f t="shared" ca="1" si="267"/>
        <v>199.2381</v>
      </c>
      <c r="BZ854" s="132">
        <f t="shared" ca="1" si="267"/>
        <v>168.6883</v>
      </c>
      <c r="CA854" s="132">
        <f t="shared" ca="1" si="267"/>
        <v>374.488</v>
      </c>
      <c r="CB854" s="132">
        <f t="shared" ca="1" si="259"/>
        <v>188.2304</v>
      </c>
    </row>
    <row r="855" spans="2:80" x14ac:dyDescent="0.2">
      <c r="B855" s="21" t="str">
        <f>IF(C855&lt;&gt;"",ROWS(B$3:Me)-1,"")</f>
        <v/>
      </c>
      <c r="C855" s="22" t="str">
        <f>IF(Drela!N855="","",Drela!N855)</f>
        <v/>
      </c>
      <c r="D855" s="23" t="str">
        <f>IF(Drela!O855="","",Drela!O855)</f>
        <v/>
      </c>
      <c r="F855" s="21" t="str">
        <f t="shared" si="260"/>
        <v/>
      </c>
      <c r="G855" s="22" t="str">
        <f>IF(Drela!Q855="","",Drela!Q855)</f>
        <v/>
      </c>
      <c r="H855" s="23" t="str">
        <f>IF(Drela!R855="","",Drela!R855)</f>
        <v/>
      </c>
      <c r="I855" s="29"/>
      <c r="J855" s="21" t="str">
        <f t="shared" si="261"/>
        <v/>
      </c>
      <c r="K855" s="22" t="str">
        <f>IF(Drela!AF855="","",Drela!AF855)</f>
        <v/>
      </c>
      <c r="L855" s="23" t="str">
        <f>IF(Drela!AG855="","",Drela!AG855)</f>
        <v/>
      </c>
      <c r="M855" s="29"/>
      <c r="N855" s="21" t="str">
        <f t="shared" si="262"/>
        <v/>
      </c>
      <c r="O855" s="22" t="str">
        <f>IF(Drela!AI855="","",Drela!AI855)</f>
        <v/>
      </c>
      <c r="P855" s="23" t="str">
        <f>IF(Drela!AJ855="","",Drela!AJ855)</f>
        <v/>
      </c>
      <c r="R855" s="21">
        <v>852</v>
      </c>
      <c r="S855" s="24">
        <f ca="1"/>
        <v>216.80972945035205</v>
      </c>
      <c r="T855" s="24">
        <f ca="1"/>
        <v>6.898400412246037</v>
      </c>
      <c r="V855" s="21">
        <v>852</v>
      </c>
      <c r="W855" s="24">
        <f ca="1"/>
        <v>391.49957512937311</v>
      </c>
      <c r="X855" s="24">
        <f ca="1"/>
        <v>26.367202518212505</v>
      </c>
      <c r="Y855" s="30"/>
      <c r="Z855" s="21">
        <v>852</v>
      </c>
      <c r="AA855" s="24">
        <f ca="1"/>
        <v>198.54421738628193</v>
      </c>
      <c r="AB855" s="24">
        <f ca="1"/>
        <v>168.63279748178746</v>
      </c>
      <c r="AD855" s="21">
        <v>852</v>
      </c>
      <c r="AE855" s="24">
        <f ca="1"/>
        <v>373.23406306530308</v>
      </c>
      <c r="AF855" s="24">
        <f ca="1"/>
        <v>188.10159958775395</v>
      </c>
      <c r="AH855" s="21">
        <v>852</v>
      </c>
      <c r="AI855" s="24">
        <f t="shared" ca="1" si="255"/>
        <v>216.80969999999999</v>
      </c>
      <c r="AJ855" s="24">
        <f t="shared" ca="1" si="256"/>
        <v>6.8983999999999996</v>
      </c>
      <c r="AK855" s="24">
        <f t="shared" ca="1" si="257"/>
        <v>391.49959999999999</v>
      </c>
      <c r="AL855" s="24">
        <f t="shared" ca="1" si="258"/>
        <v>26.3672</v>
      </c>
      <c r="AM855" s="26"/>
      <c r="AN855" s="26" t="str">
        <f ca="1">IF(AI855="","","G1 "&amp;Input!D55&amp;" "&amp;AI855&amp;" "&amp;Input!D$56&amp;" "&amp;AJ855&amp;" "&amp;Input!D$57&amp;" "&amp;AK855&amp;" "&amp;Input!D$58&amp;" "&amp;AL855&amp;" F "&amp;Input!D$51&amp;"")</f>
        <v>G1 X 216.8097 Y 6.8984 U 391.4996 Z 26.3672 F 400</v>
      </c>
      <c r="AO855" s="26"/>
      <c r="AP855" s="26" t="str">
        <f ca="1">IF(AS855="","","G1 "&amp;Input!D$55&amp;" "&amp;AS855&amp;" "&amp;Input!D$56&amp;" "&amp;AT855&amp;" "&amp;Input!D$57&amp;" "&amp;AU855&amp;" "&amp;Input!D$58&amp;" "&amp;AV855&amp;" F "&amp;Input!D$52&amp;"")</f>
        <v>G1 X 198.5442 Y 168.6328 U 373.2341 Z 188.1016 F 400</v>
      </c>
      <c r="AQ855" s="26"/>
      <c r="AR855" s="21">
        <v>852</v>
      </c>
      <c r="AS855" s="24">
        <f t="shared" ca="1" si="263"/>
        <v>198.54419999999999</v>
      </c>
      <c r="AT855" s="24">
        <f t="shared" ca="1" si="264"/>
        <v>168.6328</v>
      </c>
      <c r="AU855" s="24">
        <f t="shared" ca="1" si="265"/>
        <v>373.23410000000001</v>
      </c>
      <c r="AV855" s="24">
        <f t="shared" ca="1" si="266"/>
        <v>188.10159999999999</v>
      </c>
      <c r="BC855" t="s">
        <v>1279</v>
      </c>
      <c r="BF855" s="74" t="str">
        <f ca="1">IF(AI854="","","G1 "&amp;Input!D$55&amp;" "&amp;AI854&amp;" "&amp;Input!D$56&amp;" "&amp;AJ854&amp;" "&amp;Input!D$57&amp;" "&amp;AK854&amp;" "&amp;Input!D$58&amp;" "&amp;AL854&amp;" F "&amp;Input!D$51&amp;"")</f>
        <v>G1 X 215.5558 Y 6.7696 U 390.8057 Z 26.3117 F 400</v>
      </c>
      <c r="BO855" s="132">
        <f t="shared" ca="1" si="268"/>
        <v>216.80969999999999</v>
      </c>
      <c r="BP855" s="132">
        <f t="shared" ca="1" si="268"/>
        <v>6.8983999999999996</v>
      </c>
      <c r="BQ855" s="132">
        <f t="shared" ca="1" si="268"/>
        <v>391.49959999999999</v>
      </c>
      <c r="BR855" s="132">
        <f t="shared" ca="1" si="268"/>
        <v>26.3672</v>
      </c>
      <c r="BT855" s="132" t="str">
        <f t="shared" si="269"/>
        <v/>
      </c>
      <c r="BU855" s="132" t="str">
        <f t="shared" si="269"/>
        <v/>
      </c>
      <c r="BV855" s="132" t="str">
        <f t="shared" si="269"/>
        <v/>
      </c>
      <c r="BW855" s="132" t="str">
        <f t="shared" si="269"/>
        <v/>
      </c>
      <c r="BY855" s="132">
        <f t="shared" ca="1" si="267"/>
        <v>198.54419999999999</v>
      </c>
      <c r="BZ855" s="132">
        <f t="shared" ca="1" si="267"/>
        <v>168.6328</v>
      </c>
      <c r="CA855" s="132">
        <f t="shared" ca="1" si="267"/>
        <v>373.23410000000001</v>
      </c>
      <c r="CB855" s="132">
        <f t="shared" ca="1" si="259"/>
        <v>188.10159999999999</v>
      </c>
    </row>
    <row r="856" spans="2:80" x14ac:dyDescent="0.2">
      <c r="B856" s="21" t="str">
        <f>IF(C856&lt;&gt;"",ROWS(B$3:Me)-1,"")</f>
        <v/>
      </c>
      <c r="C856" s="22" t="str">
        <f>IF(Drela!N856="","",Drela!N856)</f>
        <v/>
      </c>
      <c r="D856" s="23" t="str">
        <f>IF(Drela!O856="","",Drela!O856)</f>
        <v/>
      </c>
      <c r="F856" s="21" t="str">
        <f t="shared" si="260"/>
        <v/>
      </c>
      <c r="G856" s="22" t="str">
        <f>IF(Drela!Q856="","",Drela!Q856)</f>
        <v/>
      </c>
      <c r="H856" s="23" t="str">
        <f>IF(Drela!R856="","",Drela!R856)</f>
        <v/>
      </c>
      <c r="I856" s="29"/>
      <c r="J856" s="21" t="str">
        <f t="shared" si="261"/>
        <v/>
      </c>
      <c r="K856" s="22" t="str">
        <f>IF(Drela!AF856="","",Drela!AF856)</f>
        <v/>
      </c>
      <c r="L856" s="23" t="str">
        <f>IF(Drela!AG856="","",Drela!AG856)</f>
        <v/>
      </c>
      <c r="M856" s="29"/>
      <c r="N856" s="21" t="str">
        <f t="shared" si="262"/>
        <v/>
      </c>
      <c r="O856" s="22" t="str">
        <f>IF(Drela!AI856="","",Drela!AI856)</f>
        <v/>
      </c>
      <c r="P856" s="23" t="str">
        <f>IF(Drela!AJ856="","",Drela!AJ856)</f>
        <v/>
      </c>
      <c r="R856" s="21">
        <v>853</v>
      </c>
      <c r="S856" s="24">
        <f ca="1"/>
        <v>218.01755616876744</v>
      </c>
      <c r="T856" s="24">
        <f ca="1"/>
        <v>7.0245274167079881</v>
      </c>
      <c r="V856" s="21">
        <v>853</v>
      </c>
      <c r="W856" s="24">
        <f ca="1"/>
        <v>392.16800231853915</v>
      </c>
      <c r="X856" s="24">
        <f ca="1"/>
        <v>26.421812801053797</v>
      </c>
      <c r="Y856" s="30"/>
      <c r="Z856" s="21">
        <v>853</v>
      </c>
      <c r="AA856" s="24">
        <f ca="1"/>
        <v>197.87579019711589</v>
      </c>
      <c r="AB856" s="24">
        <f ca="1"/>
        <v>168.57818719894618</v>
      </c>
      <c r="AD856" s="21">
        <v>853</v>
      </c>
      <c r="AE856" s="24">
        <f ca="1"/>
        <v>372.02623634688769</v>
      </c>
      <c r="AF856" s="24">
        <f ca="1"/>
        <v>187.97547258329203</v>
      </c>
      <c r="AH856" s="21">
        <v>853</v>
      </c>
      <c r="AI856" s="24">
        <f t="shared" ca="1" si="255"/>
        <v>218.01759999999999</v>
      </c>
      <c r="AJ856" s="24">
        <f t="shared" ca="1" si="256"/>
        <v>7.0244999999999997</v>
      </c>
      <c r="AK856" s="24">
        <f t="shared" ca="1" si="257"/>
        <v>392.16800000000001</v>
      </c>
      <c r="AL856" s="24">
        <f t="shared" ca="1" si="258"/>
        <v>26.421800000000001</v>
      </c>
      <c r="AM856" s="26"/>
      <c r="AN856" s="26" t="str">
        <f ca="1">IF(AI856="","","G1 "&amp;Input!D55&amp;" "&amp;AI856&amp;" "&amp;Input!D$56&amp;" "&amp;AJ856&amp;" "&amp;Input!D$57&amp;" "&amp;AK856&amp;" "&amp;Input!D$58&amp;" "&amp;AL856&amp;" F "&amp;Input!D$51&amp;"")</f>
        <v>G1 X 218.0176 Y 7.0245 U 392.168 Z 26.4218 F 400</v>
      </c>
      <c r="AO856" s="26"/>
      <c r="AP856" s="26" t="str">
        <f ca="1">IF(AS856="","","G1 "&amp;Input!D$55&amp;" "&amp;AS856&amp;" "&amp;Input!D$56&amp;" "&amp;AT856&amp;" "&amp;Input!D$57&amp;" "&amp;AU856&amp;" "&amp;Input!D$58&amp;" "&amp;AV856&amp;" F "&amp;Input!D$52&amp;"")</f>
        <v>G1 X 197.8758 Y 168.5782 U 372.0262 Z 187.9755 F 400</v>
      </c>
      <c r="AQ856" s="26"/>
      <c r="AR856" s="21">
        <v>853</v>
      </c>
      <c r="AS856" s="24">
        <f t="shared" ca="1" si="263"/>
        <v>197.8758</v>
      </c>
      <c r="AT856" s="24">
        <f t="shared" ca="1" si="264"/>
        <v>168.57820000000001</v>
      </c>
      <c r="AU856" s="24">
        <f t="shared" ca="1" si="265"/>
        <v>372.02620000000002</v>
      </c>
      <c r="AV856" s="24">
        <f t="shared" ca="1" si="266"/>
        <v>187.97550000000001</v>
      </c>
      <c r="BC856" t="s">
        <v>1280</v>
      </c>
      <c r="BF856" s="74" t="str">
        <f ca="1">IF(AI855="","","G1 "&amp;Input!D$55&amp;" "&amp;AI855&amp;" "&amp;Input!D$56&amp;" "&amp;AJ855&amp;" "&amp;Input!D$57&amp;" "&amp;AK855&amp;" "&amp;Input!D$58&amp;" "&amp;AL855&amp;" F "&amp;Input!D$51&amp;"")</f>
        <v>G1 X 216.8097 Y 6.8984 U 391.4996 Z 26.3672 F 400</v>
      </c>
      <c r="BO856" s="132">
        <f t="shared" ca="1" si="268"/>
        <v>218.01759999999999</v>
      </c>
      <c r="BP856" s="132">
        <f t="shared" ca="1" si="268"/>
        <v>7.0244999999999997</v>
      </c>
      <c r="BQ856" s="132">
        <f t="shared" ca="1" si="268"/>
        <v>392.16800000000001</v>
      </c>
      <c r="BR856" s="132">
        <f t="shared" ca="1" si="268"/>
        <v>26.421800000000001</v>
      </c>
      <c r="BT856" s="132" t="str">
        <f t="shared" si="269"/>
        <v/>
      </c>
      <c r="BU856" s="132" t="str">
        <f t="shared" si="269"/>
        <v/>
      </c>
      <c r="BV856" s="132" t="str">
        <f t="shared" si="269"/>
        <v/>
      </c>
      <c r="BW856" s="132" t="str">
        <f t="shared" si="269"/>
        <v/>
      </c>
      <c r="BY856" s="132">
        <f t="shared" ca="1" si="267"/>
        <v>197.8758</v>
      </c>
      <c r="BZ856" s="132">
        <f t="shared" ca="1" si="267"/>
        <v>168.57820000000001</v>
      </c>
      <c r="CA856" s="132">
        <f t="shared" ca="1" si="267"/>
        <v>372.02620000000002</v>
      </c>
      <c r="CB856" s="132">
        <f t="shared" ca="1" si="259"/>
        <v>187.97550000000001</v>
      </c>
    </row>
    <row r="857" spans="2:80" x14ac:dyDescent="0.2">
      <c r="B857" s="21" t="str">
        <f>IF(C857&lt;&gt;"",ROWS(B$3:Me)-1,"")</f>
        <v/>
      </c>
      <c r="C857" s="22" t="str">
        <f>IF(Drela!N857="","",Drela!N857)</f>
        <v/>
      </c>
      <c r="D857" s="23" t="str">
        <f>IF(Drela!O857="","",Drela!O857)</f>
        <v/>
      </c>
      <c r="F857" s="21" t="str">
        <f t="shared" si="260"/>
        <v/>
      </c>
      <c r="G857" s="22" t="str">
        <f>IF(Drela!Q857="","",Drela!Q857)</f>
        <v/>
      </c>
      <c r="H857" s="23" t="str">
        <f>IF(Drela!R857="","",Drela!R857)</f>
        <v/>
      </c>
      <c r="I857" s="29"/>
      <c r="J857" s="21" t="str">
        <f t="shared" si="261"/>
        <v/>
      </c>
      <c r="K857" s="22" t="str">
        <f>IF(Drela!AF857="","",Drela!AF857)</f>
        <v/>
      </c>
      <c r="L857" s="23" t="str">
        <f>IF(Drela!AG857="","",Drela!AG857)</f>
        <v/>
      </c>
      <c r="M857" s="29"/>
      <c r="N857" s="21" t="str">
        <f t="shared" si="262"/>
        <v/>
      </c>
      <c r="O857" s="22" t="str">
        <f>IF(Drela!AI857="","",Drela!AI857)</f>
        <v/>
      </c>
      <c r="P857" s="23" t="str">
        <f>IF(Drela!AJ857="","",Drela!AJ857)</f>
        <v/>
      </c>
      <c r="R857" s="21">
        <v>854</v>
      </c>
      <c r="S857" s="24">
        <f ca="1"/>
        <v>219.16481001239217</v>
      </c>
      <c r="T857" s="24">
        <f ca="1"/>
        <v>7.1474848780610278</v>
      </c>
      <c r="V857" s="21">
        <v>854</v>
      </c>
      <c r="W857" s="24">
        <f ca="1"/>
        <v>392.80294694215632</v>
      </c>
      <c r="X857" s="24">
        <f ca="1"/>
        <v>26.475426703451333</v>
      </c>
      <c r="Y857" s="30"/>
      <c r="Z857" s="21">
        <v>854</v>
      </c>
      <c r="AA857" s="24">
        <f ca="1"/>
        <v>197.24084557349872</v>
      </c>
      <c r="AB857" s="24">
        <f ca="1"/>
        <v>168.52457329654865</v>
      </c>
      <c r="AD857" s="21">
        <v>854</v>
      </c>
      <c r="AE857" s="24">
        <f ca="1"/>
        <v>370.87898250326293</v>
      </c>
      <c r="AF857" s="24">
        <f ca="1"/>
        <v>187.85251512193901</v>
      </c>
      <c r="AH857" s="21">
        <v>854</v>
      </c>
      <c r="AI857" s="24">
        <f t="shared" ca="1" si="255"/>
        <v>219.16480000000001</v>
      </c>
      <c r="AJ857" s="24">
        <f t="shared" ca="1" si="256"/>
        <v>7.1475</v>
      </c>
      <c r="AK857" s="24">
        <f t="shared" ca="1" si="257"/>
        <v>392.80290000000002</v>
      </c>
      <c r="AL857" s="24">
        <f t="shared" ca="1" si="258"/>
        <v>26.4754</v>
      </c>
      <c r="AM857" s="26"/>
      <c r="AN857" s="26" t="str">
        <f ca="1">IF(AI857="","","G1 "&amp;Input!D55&amp;" "&amp;AI857&amp;" "&amp;Input!D$56&amp;" "&amp;AJ857&amp;" "&amp;Input!D$57&amp;" "&amp;AK857&amp;" "&amp;Input!D$58&amp;" "&amp;AL857&amp;" F "&amp;Input!D$51&amp;"")</f>
        <v>G1 X 219.1648 Y 7.1475 U 392.8029 Z 26.4754 F 400</v>
      </c>
      <c r="AO857" s="26"/>
      <c r="AP857" s="26" t="str">
        <f ca="1">IF(AS857="","","G1 "&amp;Input!D$55&amp;" "&amp;AS857&amp;" "&amp;Input!D$56&amp;" "&amp;AT857&amp;" "&amp;Input!D$57&amp;" "&amp;AU857&amp;" "&amp;Input!D$58&amp;" "&amp;AV857&amp;" F "&amp;Input!D$52&amp;"")</f>
        <v>G1 X 197.2408 Y 168.5246 U 370.879 Z 187.8525 F 400</v>
      </c>
      <c r="AQ857" s="26"/>
      <c r="AR857" s="21">
        <v>854</v>
      </c>
      <c r="AS857" s="24">
        <f t="shared" ca="1" si="263"/>
        <v>197.24080000000001</v>
      </c>
      <c r="AT857" s="24">
        <f t="shared" ca="1" si="264"/>
        <v>168.52459999999999</v>
      </c>
      <c r="AU857" s="24">
        <f t="shared" ca="1" si="265"/>
        <v>370.87900000000002</v>
      </c>
      <c r="AV857" s="24">
        <f t="shared" ca="1" si="266"/>
        <v>187.85249999999999</v>
      </c>
      <c r="BC857" t="s">
        <v>1281</v>
      </c>
      <c r="BF857" s="74" t="str">
        <f ca="1">IF(AI856="","","G1 "&amp;Input!D$55&amp;" "&amp;AI856&amp;" "&amp;Input!D$56&amp;" "&amp;AJ856&amp;" "&amp;Input!D$57&amp;" "&amp;AK856&amp;" "&amp;Input!D$58&amp;" "&amp;AL856&amp;" F "&amp;Input!D$51&amp;"")</f>
        <v>G1 X 218.0176 Y 7.0245 U 392.168 Z 26.4218 F 400</v>
      </c>
      <c r="BO857" s="132">
        <f t="shared" ca="1" si="268"/>
        <v>219.16480000000001</v>
      </c>
      <c r="BP857" s="132">
        <f t="shared" ca="1" si="268"/>
        <v>7.1475</v>
      </c>
      <c r="BQ857" s="132">
        <f t="shared" ca="1" si="268"/>
        <v>392.80290000000002</v>
      </c>
      <c r="BR857" s="132">
        <f t="shared" ca="1" si="268"/>
        <v>26.4754</v>
      </c>
      <c r="BT857" s="132" t="str">
        <f t="shared" si="269"/>
        <v/>
      </c>
      <c r="BU857" s="132" t="str">
        <f t="shared" si="269"/>
        <v/>
      </c>
      <c r="BV857" s="132" t="str">
        <f t="shared" si="269"/>
        <v/>
      </c>
      <c r="BW857" s="132" t="str">
        <f t="shared" si="269"/>
        <v/>
      </c>
      <c r="BY857" s="132">
        <f t="shared" ca="1" si="267"/>
        <v>197.24080000000001</v>
      </c>
      <c r="BZ857" s="132">
        <f t="shared" ca="1" si="267"/>
        <v>168.52459999999999</v>
      </c>
      <c r="CA857" s="132">
        <f t="shared" ca="1" si="267"/>
        <v>370.87900000000002</v>
      </c>
      <c r="CB857" s="132">
        <f t="shared" ca="1" si="259"/>
        <v>187.85249999999999</v>
      </c>
    </row>
    <row r="858" spans="2:80" x14ac:dyDescent="0.2">
      <c r="B858" s="21" t="str">
        <f>IF(C858&lt;&gt;"",ROWS(B$3:Me)-1,"")</f>
        <v/>
      </c>
      <c r="C858" s="22" t="str">
        <f>IF(Drela!N858="","",Drela!N858)</f>
        <v/>
      </c>
      <c r="D858" s="23" t="str">
        <f>IF(Drela!O858="","",Drela!O858)</f>
        <v/>
      </c>
      <c r="F858" s="21" t="str">
        <f t="shared" si="260"/>
        <v/>
      </c>
      <c r="G858" s="22" t="str">
        <f>IF(Drela!Q858="","",Drela!Q858)</f>
        <v/>
      </c>
      <c r="H858" s="23" t="str">
        <f>IF(Drela!R858="","",Drela!R858)</f>
        <v/>
      </c>
      <c r="I858" s="29"/>
      <c r="J858" s="21" t="str">
        <f t="shared" si="261"/>
        <v/>
      </c>
      <c r="K858" s="22" t="str">
        <f>IF(Drela!AF858="","",Drela!AF858)</f>
        <v/>
      </c>
      <c r="L858" s="23" t="str">
        <f>IF(Drela!AG858="","",Drela!AG858)</f>
        <v/>
      </c>
      <c r="M858" s="29"/>
      <c r="N858" s="21" t="str">
        <f t="shared" si="262"/>
        <v/>
      </c>
      <c r="O858" s="22" t="str">
        <f>IF(Drela!AI858="","",Drela!AI858)</f>
        <v/>
      </c>
      <c r="P858" s="23" t="str">
        <f>IF(Drela!AJ858="","",Drela!AJ858)</f>
        <v/>
      </c>
      <c r="R858" s="21">
        <v>855</v>
      </c>
      <c r="S858" s="24">
        <f ca="1"/>
        <v>220.27351461642803</v>
      </c>
      <c r="T858" s="24">
        <f ca="1"/>
        <v>7.2692591467873582</v>
      </c>
      <c r="V858" s="21">
        <v>855</v>
      </c>
      <c r="W858" s="24">
        <f ca="1"/>
        <v>393.41659326987354</v>
      </c>
      <c r="X858" s="24">
        <f ca="1"/>
        <v>26.528866928007695</v>
      </c>
      <c r="Y858" s="30"/>
      <c r="Z858" s="21">
        <v>855</v>
      </c>
      <c r="AA858" s="24">
        <f ca="1"/>
        <v>196.62719924578153</v>
      </c>
      <c r="AB858" s="24">
        <f ca="1"/>
        <v>168.47113307199231</v>
      </c>
      <c r="AD858" s="21">
        <v>855</v>
      </c>
      <c r="AE858" s="24">
        <f ca="1"/>
        <v>369.77027789922704</v>
      </c>
      <c r="AF858" s="24">
        <f ca="1"/>
        <v>187.73074085321267</v>
      </c>
      <c r="AH858" s="21">
        <v>855</v>
      </c>
      <c r="AI858" s="24">
        <f t="shared" ca="1" si="255"/>
        <v>220.27350000000001</v>
      </c>
      <c r="AJ858" s="24">
        <f t="shared" ca="1" si="256"/>
        <v>7.2693000000000003</v>
      </c>
      <c r="AK858" s="24">
        <f t="shared" ca="1" si="257"/>
        <v>393.41660000000002</v>
      </c>
      <c r="AL858" s="24">
        <f t="shared" ca="1" si="258"/>
        <v>26.5289</v>
      </c>
      <c r="AM858" s="26"/>
      <c r="AN858" s="26" t="str">
        <f ca="1">IF(AI858="","","G1 "&amp;Input!D55&amp;" "&amp;AI858&amp;" "&amp;Input!D$56&amp;" "&amp;AJ858&amp;" "&amp;Input!D$57&amp;" "&amp;AK858&amp;" "&amp;Input!D$58&amp;" "&amp;AL858&amp;" F "&amp;Input!D$51&amp;"")</f>
        <v>G1 X 220.2735 Y 7.2693 U 393.4166 Z 26.5289 F 400</v>
      </c>
      <c r="AO858" s="26"/>
      <c r="AP858" s="26" t="str">
        <f ca="1">IF(AS858="","","G1 "&amp;Input!D$55&amp;" "&amp;AS858&amp;" "&amp;Input!D$56&amp;" "&amp;AT858&amp;" "&amp;Input!D$57&amp;" "&amp;AU858&amp;" "&amp;Input!D$58&amp;" "&amp;AV858&amp;" F "&amp;Input!D$52&amp;"")</f>
        <v>G1 X 196.6272 Y 168.4711 U 369.7703 Z 187.7307 F 400</v>
      </c>
      <c r="AQ858" s="26"/>
      <c r="AR858" s="21">
        <v>855</v>
      </c>
      <c r="AS858" s="24">
        <f t="shared" ca="1" si="263"/>
        <v>196.62719999999999</v>
      </c>
      <c r="AT858" s="24">
        <f t="shared" ca="1" si="264"/>
        <v>168.47110000000001</v>
      </c>
      <c r="AU858" s="24">
        <f t="shared" ca="1" si="265"/>
        <v>369.77030000000002</v>
      </c>
      <c r="AV858" s="24">
        <f t="shared" ca="1" si="266"/>
        <v>187.73070000000001</v>
      </c>
      <c r="BC858" t="s">
        <v>1282</v>
      </c>
      <c r="BF858" s="74" t="str">
        <f ca="1">IF(AI857="","","G1 "&amp;Input!D$55&amp;" "&amp;AI857&amp;" "&amp;Input!D$56&amp;" "&amp;AJ857&amp;" "&amp;Input!D$57&amp;" "&amp;AK857&amp;" "&amp;Input!D$58&amp;" "&amp;AL857&amp;" F "&amp;Input!D$51&amp;"")</f>
        <v>G1 X 219.1648 Y 7.1475 U 392.8029 Z 26.4754 F 400</v>
      </c>
      <c r="BO858" s="132">
        <f t="shared" ca="1" si="268"/>
        <v>220.27350000000001</v>
      </c>
      <c r="BP858" s="132">
        <f t="shared" ca="1" si="268"/>
        <v>7.2693000000000003</v>
      </c>
      <c r="BQ858" s="132">
        <f t="shared" ca="1" si="268"/>
        <v>393.41660000000002</v>
      </c>
      <c r="BR858" s="132">
        <f t="shared" ca="1" si="268"/>
        <v>26.5289</v>
      </c>
      <c r="BT858" s="132" t="str">
        <f t="shared" si="269"/>
        <v/>
      </c>
      <c r="BU858" s="132" t="str">
        <f t="shared" si="269"/>
        <v/>
      </c>
      <c r="BV858" s="132" t="str">
        <f t="shared" si="269"/>
        <v/>
      </c>
      <c r="BW858" s="132" t="str">
        <f t="shared" si="269"/>
        <v/>
      </c>
      <c r="BY858" s="132">
        <f t="shared" ca="1" si="267"/>
        <v>196.62719999999999</v>
      </c>
      <c r="BZ858" s="132">
        <f t="shared" ca="1" si="267"/>
        <v>168.47110000000001</v>
      </c>
      <c r="CA858" s="132">
        <f t="shared" ca="1" si="267"/>
        <v>369.77030000000002</v>
      </c>
      <c r="CB858" s="132">
        <f t="shared" ca="1" si="259"/>
        <v>187.73070000000001</v>
      </c>
    </row>
    <row r="859" spans="2:80" x14ac:dyDescent="0.2">
      <c r="B859" s="21" t="str">
        <f>IF(C859&lt;&gt;"",ROWS(B$3:Me)-1,"")</f>
        <v/>
      </c>
      <c r="C859" s="22" t="str">
        <f>IF(Drela!N859="","",Drela!N859)</f>
        <v/>
      </c>
      <c r="D859" s="23" t="str">
        <f>IF(Drela!O859="","",Drela!O859)</f>
        <v/>
      </c>
      <c r="F859" s="21" t="str">
        <f t="shared" si="260"/>
        <v/>
      </c>
      <c r="G859" s="22" t="str">
        <f>IF(Drela!Q859="","",Drela!Q859)</f>
        <v/>
      </c>
      <c r="H859" s="23" t="str">
        <f>IF(Drela!R859="","",Drela!R859)</f>
        <v/>
      </c>
      <c r="I859" s="29"/>
      <c r="J859" s="21" t="str">
        <f t="shared" si="261"/>
        <v/>
      </c>
      <c r="K859" s="22" t="str">
        <f>IF(Drela!AF859="","",Drela!AF859)</f>
        <v/>
      </c>
      <c r="L859" s="23" t="str">
        <f>IF(Drela!AG859="","",Drela!AG859)</f>
        <v/>
      </c>
      <c r="M859" s="29"/>
      <c r="N859" s="21" t="str">
        <f t="shared" si="262"/>
        <v/>
      </c>
      <c r="O859" s="22" t="str">
        <f>IF(Drela!AI859="","",Drela!AI859)</f>
        <v/>
      </c>
      <c r="P859" s="23" t="str">
        <f>IF(Drela!AJ859="","",Drela!AJ859)</f>
        <v/>
      </c>
      <c r="R859" s="21">
        <v>856</v>
      </c>
      <c r="S859" s="24">
        <f ca="1"/>
        <v>221.37481463789976</v>
      </c>
      <c r="T859" s="24">
        <f ca="1"/>
        <v>7.3924602510268231</v>
      </c>
      <c r="V859" s="21">
        <v>856</v>
      </c>
      <c r="W859" s="24">
        <f ca="1"/>
        <v>394.02616917447301</v>
      </c>
      <c r="X859" s="24">
        <f ca="1"/>
        <v>26.583187046643083</v>
      </c>
      <c r="Y859" s="30"/>
      <c r="Z859" s="21">
        <v>856</v>
      </c>
      <c r="AA859" s="24">
        <f ca="1"/>
        <v>196.01762334118203</v>
      </c>
      <c r="AB859" s="24">
        <f ca="1"/>
        <v>168.41681295335692</v>
      </c>
      <c r="AD859" s="21">
        <v>856</v>
      </c>
      <c r="AE859" s="24">
        <f ca="1"/>
        <v>368.66897787775531</v>
      </c>
      <c r="AF859" s="24">
        <f ca="1"/>
        <v>187.60753974897318</v>
      </c>
      <c r="AH859" s="21">
        <v>856</v>
      </c>
      <c r="AI859" s="24">
        <f t="shared" ca="1" si="255"/>
        <v>221.37479999999999</v>
      </c>
      <c r="AJ859" s="24">
        <f t="shared" ca="1" si="256"/>
        <v>7.3925000000000001</v>
      </c>
      <c r="AK859" s="24">
        <f t="shared" ca="1" si="257"/>
        <v>394.02620000000002</v>
      </c>
      <c r="AL859" s="24">
        <f t="shared" ca="1" si="258"/>
        <v>26.583200000000001</v>
      </c>
      <c r="AM859" s="26"/>
      <c r="AN859" s="26" t="str">
        <f ca="1">IF(AI859="","","G1 "&amp;Input!D55&amp;" "&amp;AI859&amp;" "&amp;Input!D$56&amp;" "&amp;AJ859&amp;" "&amp;Input!D$57&amp;" "&amp;AK859&amp;" "&amp;Input!D$58&amp;" "&amp;AL859&amp;" F "&amp;Input!D$51&amp;"")</f>
        <v>G1 X 221.3748 Y 7.3925 U 394.0262 Z 26.5832 F 400</v>
      </c>
      <c r="AO859" s="26"/>
      <c r="AP859" s="26" t="str">
        <f ca="1">IF(AS859="","","G1 "&amp;Input!D$55&amp;" "&amp;AS859&amp;" "&amp;Input!D$56&amp;" "&amp;AT859&amp;" "&amp;Input!D$57&amp;" "&amp;AU859&amp;" "&amp;Input!D$58&amp;" "&amp;AV859&amp;" F "&amp;Input!D$52&amp;"")</f>
        <v>G1 X 196.0176 Y 168.4168 U 368.669 Z 187.6075 F 400</v>
      </c>
      <c r="AQ859" s="26"/>
      <c r="AR859" s="21">
        <v>856</v>
      </c>
      <c r="AS859" s="24">
        <f t="shared" ca="1" si="263"/>
        <v>196.01759999999999</v>
      </c>
      <c r="AT859" s="24">
        <f t="shared" ca="1" si="264"/>
        <v>168.41679999999999</v>
      </c>
      <c r="AU859" s="24">
        <f t="shared" ca="1" si="265"/>
        <v>368.66899999999998</v>
      </c>
      <c r="AV859" s="24">
        <f t="shared" ca="1" si="266"/>
        <v>187.60749999999999</v>
      </c>
      <c r="BC859" t="s">
        <v>1283</v>
      </c>
      <c r="BF859" s="74" t="str">
        <f ca="1">IF(AI858="","","G1 "&amp;Input!D$55&amp;" "&amp;AI858&amp;" "&amp;Input!D$56&amp;" "&amp;AJ858&amp;" "&amp;Input!D$57&amp;" "&amp;AK858&amp;" "&amp;Input!D$58&amp;" "&amp;AL858&amp;" F "&amp;Input!D$51&amp;"")</f>
        <v>G1 X 220.2735 Y 7.2693 U 393.4166 Z 26.5289 F 400</v>
      </c>
      <c r="BO859" s="132">
        <f t="shared" ca="1" si="268"/>
        <v>221.37479999999999</v>
      </c>
      <c r="BP859" s="132">
        <f t="shared" ca="1" si="268"/>
        <v>7.3925000000000001</v>
      </c>
      <c r="BQ859" s="132">
        <f t="shared" ca="1" si="268"/>
        <v>394.02620000000002</v>
      </c>
      <c r="BR859" s="132">
        <f t="shared" ca="1" si="268"/>
        <v>26.583200000000001</v>
      </c>
      <c r="BT859" s="132" t="str">
        <f t="shared" si="269"/>
        <v/>
      </c>
      <c r="BU859" s="132" t="str">
        <f t="shared" si="269"/>
        <v/>
      </c>
      <c r="BV859" s="132" t="str">
        <f t="shared" si="269"/>
        <v/>
      </c>
      <c r="BW859" s="132" t="str">
        <f t="shared" si="269"/>
        <v/>
      </c>
      <c r="BY859" s="132">
        <f t="shared" ca="1" si="267"/>
        <v>196.01759999999999</v>
      </c>
      <c r="BZ859" s="132">
        <f t="shared" ca="1" si="267"/>
        <v>168.41679999999999</v>
      </c>
      <c r="CA859" s="132">
        <f t="shared" ca="1" si="267"/>
        <v>368.66899999999998</v>
      </c>
      <c r="CB859" s="132">
        <f t="shared" ca="1" si="259"/>
        <v>187.60749999999999</v>
      </c>
    </row>
    <row r="860" spans="2:80" x14ac:dyDescent="0.2">
      <c r="B860" s="21" t="str">
        <f>IF(C860&lt;&gt;"",ROWS(B$3:Me)-1,"")</f>
        <v/>
      </c>
      <c r="C860" s="22" t="str">
        <f>IF(Drela!N860="","",Drela!N860)</f>
        <v/>
      </c>
      <c r="D860" s="23" t="str">
        <f>IF(Drela!O860="","",Drela!O860)</f>
        <v/>
      </c>
      <c r="F860" s="21" t="str">
        <f t="shared" si="260"/>
        <v/>
      </c>
      <c r="G860" s="22" t="str">
        <f>IF(Drela!Q860="","",Drela!Q860)</f>
        <v/>
      </c>
      <c r="H860" s="23" t="str">
        <f>IF(Drela!R860="","",Drela!R860)</f>
        <v/>
      </c>
      <c r="I860" s="29"/>
      <c r="J860" s="21" t="str">
        <f t="shared" si="261"/>
        <v/>
      </c>
      <c r="K860" s="22" t="str">
        <f>IF(Drela!AF860="","",Drela!AF860)</f>
        <v/>
      </c>
      <c r="L860" s="23" t="str">
        <f>IF(Drela!AG860="","",Drela!AG860)</f>
        <v/>
      </c>
      <c r="M860" s="29"/>
      <c r="N860" s="21" t="str">
        <f t="shared" si="262"/>
        <v/>
      </c>
      <c r="O860" s="22" t="str">
        <f>IF(Drela!AI860="","",Drela!AI860)</f>
        <v/>
      </c>
      <c r="P860" s="23" t="str">
        <f>IF(Drela!AJ860="","",Drela!AJ860)</f>
        <v/>
      </c>
      <c r="R860" s="21">
        <v>857</v>
      </c>
      <c r="S860" s="24">
        <f ca="1"/>
        <v>222.49195139489026</v>
      </c>
      <c r="T860" s="24">
        <f ca="1"/>
        <v>7.5189728947379892</v>
      </c>
      <c r="V860" s="21">
        <v>857</v>
      </c>
      <c r="W860" s="24">
        <f ca="1"/>
        <v>394.64452996085714</v>
      </c>
      <c r="X860" s="24">
        <f ca="1"/>
        <v>26.639138492664056</v>
      </c>
      <c r="Y860" s="30"/>
      <c r="Z860" s="21">
        <v>857</v>
      </c>
      <c r="AA860" s="24">
        <f ca="1"/>
        <v>195.3992625547979</v>
      </c>
      <c r="AB860" s="24">
        <f ca="1"/>
        <v>168.36086150733595</v>
      </c>
      <c r="AD860" s="21">
        <v>857</v>
      </c>
      <c r="AE860" s="24">
        <f ca="1"/>
        <v>367.55184112076483</v>
      </c>
      <c r="AF860" s="24">
        <f ca="1"/>
        <v>187.481027105262</v>
      </c>
      <c r="AH860" s="21">
        <v>857</v>
      </c>
      <c r="AI860" s="24">
        <f t="shared" ca="1" si="255"/>
        <v>222.49199999999999</v>
      </c>
      <c r="AJ860" s="24">
        <f t="shared" ca="1" si="256"/>
        <v>7.5190000000000001</v>
      </c>
      <c r="AK860" s="24">
        <f t="shared" ca="1" si="257"/>
        <v>394.64449999999999</v>
      </c>
      <c r="AL860" s="24">
        <f t="shared" ca="1" si="258"/>
        <v>26.639099999999999</v>
      </c>
      <c r="AM860" s="26"/>
      <c r="AN860" s="26" t="str">
        <f ca="1">IF(AI860="","","G1 "&amp;Input!D55&amp;" "&amp;AI860&amp;" "&amp;Input!D$56&amp;" "&amp;AJ860&amp;" "&amp;Input!D$57&amp;" "&amp;AK860&amp;" "&amp;Input!D$58&amp;" "&amp;AL860&amp;" F "&amp;Input!D$51&amp;"")</f>
        <v>G1 X 222.492 Y 7.519 U 394.6445 Z 26.6391 F 400</v>
      </c>
      <c r="AO860" s="26"/>
      <c r="AP860" s="26" t="str">
        <f ca="1">IF(AS860="","","G1 "&amp;Input!D$55&amp;" "&amp;AS860&amp;" "&amp;Input!D$56&amp;" "&amp;AT860&amp;" "&amp;Input!D$57&amp;" "&amp;AU860&amp;" "&amp;Input!D$58&amp;" "&amp;AV860&amp;" F "&amp;Input!D$52&amp;"")</f>
        <v>G1 X 195.3993 Y 168.3609 U 367.5518 Z 187.481 F 400</v>
      </c>
      <c r="AQ860" s="26"/>
      <c r="AR860" s="21">
        <v>857</v>
      </c>
      <c r="AS860" s="24">
        <f t="shared" ca="1" si="263"/>
        <v>195.39930000000001</v>
      </c>
      <c r="AT860" s="24">
        <f t="shared" ca="1" si="264"/>
        <v>168.36089999999999</v>
      </c>
      <c r="AU860" s="24">
        <f t="shared" ca="1" si="265"/>
        <v>367.55180000000001</v>
      </c>
      <c r="AV860" s="24">
        <f t="shared" ca="1" si="266"/>
        <v>187.48099999999999</v>
      </c>
      <c r="BC860" t="s">
        <v>1284</v>
      </c>
      <c r="BF860" s="74" t="str">
        <f ca="1">IF(AI859="","","G1 "&amp;Input!D$55&amp;" "&amp;AI859&amp;" "&amp;Input!D$56&amp;" "&amp;AJ859&amp;" "&amp;Input!D$57&amp;" "&amp;AK859&amp;" "&amp;Input!D$58&amp;" "&amp;AL859&amp;" F "&amp;Input!D$51&amp;"")</f>
        <v>G1 X 221.3748 Y 7.3925 U 394.0262 Z 26.5832 F 400</v>
      </c>
      <c r="BO860" s="132">
        <f t="shared" ca="1" si="268"/>
        <v>222.49199999999999</v>
      </c>
      <c r="BP860" s="132">
        <f t="shared" ca="1" si="268"/>
        <v>7.5190000000000001</v>
      </c>
      <c r="BQ860" s="132">
        <f t="shared" ca="1" si="268"/>
        <v>394.64449999999999</v>
      </c>
      <c r="BR860" s="132">
        <f t="shared" ca="1" si="268"/>
        <v>26.639099999999999</v>
      </c>
      <c r="BT860" s="132" t="str">
        <f t="shared" si="269"/>
        <v/>
      </c>
      <c r="BU860" s="132" t="str">
        <f t="shared" si="269"/>
        <v/>
      </c>
      <c r="BV860" s="132" t="str">
        <f t="shared" si="269"/>
        <v/>
      </c>
      <c r="BW860" s="132" t="str">
        <f t="shared" si="269"/>
        <v/>
      </c>
      <c r="BY860" s="132">
        <f t="shared" ca="1" si="267"/>
        <v>195.39930000000001</v>
      </c>
      <c r="BZ860" s="132">
        <f t="shared" ca="1" si="267"/>
        <v>168.36089999999999</v>
      </c>
      <c r="CA860" s="132">
        <f t="shared" ca="1" si="267"/>
        <v>367.55180000000001</v>
      </c>
      <c r="CB860" s="132">
        <f t="shared" ca="1" si="259"/>
        <v>187.48099999999999</v>
      </c>
    </row>
    <row r="861" spans="2:80" x14ac:dyDescent="0.2">
      <c r="B861" s="21" t="str">
        <f>IF(C861&lt;&gt;"",ROWS(B$3:Me)-1,"")</f>
        <v/>
      </c>
      <c r="C861" s="22" t="str">
        <f>IF(Drela!N861="","",Drela!N861)</f>
        <v/>
      </c>
      <c r="D861" s="23" t="str">
        <f>IF(Drela!O861="","",Drela!O861)</f>
        <v/>
      </c>
      <c r="F861" s="21" t="str">
        <f t="shared" si="260"/>
        <v/>
      </c>
      <c r="G861" s="22" t="str">
        <f>IF(Drela!Q861="","",Drela!Q861)</f>
        <v/>
      </c>
      <c r="H861" s="23" t="str">
        <f>IF(Drela!R861="","",Drela!R861)</f>
        <v/>
      </c>
      <c r="I861" s="29"/>
      <c r="J861" s="21" t="str">
        <f t="shared" si="261"/>
        <v/>
      </c>
      <c r="K861" s="22" t="str">
        <f>IF(Drela!AF861="","",Drela!AF861)</f>
        <v/>
      </c>
      <c r="L861" s="23" t="str">
        <f>IF(Drela!AG861="","",Drela!AG861)</f>
        <v/>
      </c>
      <c r="M861" s="29"/>
      <c r="N861" s="21" t="str">
        <f t="shared" si="262"/>
        <v/>
      </c>
      <c r="O861" s="22" t="str">
        <f>IF(Drela!AI861="","",Drela!AI861)</f>
        <v/>
      </c>
      <c r="P861" s="23" t="str">
        <f>IF(Drela!AJ861="","",Drela!AJ861)</f>
        <v/>
      </c>
      <c r="R861" s="21">
        <v>858</v>
      </c>
      <c r="S861" s="24">
        <f ca="1"/>
        <v>223.61655284971525</v>
      </c>
      <c r="T861" s="24">
        <f ca="1"/>
        <v>7.6477804851543274</v>
      </c>
      <c r="V861" s="21">
        <v>858</v>
      </c>
      <c r="W861" s="24">
        <f ca="1"/>
        <v>395.26704066240853</v>
      </c>
      <c r="X861" s="24">
        <f ca="1"/>
        <v>26.696264144922605</v>
      </c>
      <c r="Y861" s="30"/>
      <c r="Z861" s="21">
        <v>858</v>
      </c>
      <c r="AA861" s="24">
        <f ca="1"/>
        <v>194.77675185324651</v>
      </c>
      <c r="AB861" s="24">
        <f ca="1"/>
        <v>168.30373585507743</v>
      </c>
      <c r="AD861" s="21">
        <v>858</v>
      </c>
      <c r="AE861" s="24">
        <f ca="1"/>
        <v>366.42723966593985</v>
      </c>
      <c r="AF861" s="24">
        <f ca="1"/>
        <v>187.35221951484567</v>
      </c>
      <c r="AH861" s="21">
        <v>858</v>
      </c>
      <c r="AI861" s="24">
        <f t="shared" ca="1" si="255"/>
        <v>223.61660000000001</v>
      </c>
      <c r="AJ861" s="24">
        <f t="shared" ca="1" si="256"/>
        <v>7.6478000000000002</v>
      </c>
      <c r="AK861" s="24">
        <f t="shared" ca="1" si="257"/>
        <v>395.267</v>
      </c>
      <c r="AL861" s="24">
        <f t="shared" ca="1" si="258"/>
        <v>26.696300000000001</v>
      </c>
      <c r="AM861" s="26"/>
      <c r="AN861" s="26" t="str">
        <f ca="1">IF(AI861="","","G1 "&amp;Input!D55&amp;" "&amp;AI861&amp;" "&amp;Input!D$56&amp;" "&amp;AJ861&amp;" "&amp;Input!D$57&amp;" "&amp;AK861&amp;" "&amp;Input!D$58&amp;" "&amp;AL861&amp;" F "&amp;Input!D$51&amp;"")</f>
        <v>G1 X 223.6166 Y 7.6478 U 395.267 Z 26.6963 F 400</v>
      </c>
      <c r="AO861" s="26"/>
      <c r="AP861" s="26" t="str">
        <f ca="1">IF(AS861="","","G1 "&amp;Input!D$55&amp;" "&amp;AS861&amp;" "&amp;Input!D$56&amp;" "&amp;AT861&amp;" "&amp;Input!D$57&amp;" "&amp;AU861&amp;" "&amp;Input!D$58&amp;" "&amp;AV861&amp;" F "&amp;Input!D$52&amp;"")</f>
        <v>G1 X 194.7768 Y 168.3037 U 366.4272 Z 187.3522 F 400</v>
      </c>
      <c r="AQ861" s="26"/>
      <c r="AR861" s="21">
        <v>858</v>
      </c>
      <c r="AS861" s="24">
        <f t="shared" ca="1" si="263"/>
        <v>194.77680000000001</v>
      </c>
      <c r="AT861" s="24">
        <f t="shared" ca="1" si="264"/>
        <v>168.30369999999999</v>
      </c>
      <c r="AU861" s="24">
        <f t="shared" ca="1" si="265"/>
        <v>366.42720000000003</v>
      </c>
      <c r="AV861" s="24">
        <f t="shared" ca="1" si="266"/>
        <v>187.35220000000001</v>
      </c>
      <c r="BC861" t="s">
        <v>1285</v>
      </c>
      <c r="BF861" s="74" t="str">
        <f ca="1">IF(AI860="","","G1 "&amp;Input!D$55&amp;" "&amp;AI860&amp;" "&amp;Input!D$56&amp;" "&amp;AJ860&amp;" "&amp;Input!D$57&amp;" "&amp;AK860&amp;" "&amp;Input!D$58&amp;" "&amp;AL860&amp;" F "&amp;Input!D$51&amp;"")</f>
        <v>G1 X 222.492 Y 7.519 U 394.6445 Z 26.6391 F 400</v>
      </c>
      <c r="BO861" s="132">
        <f t="shared" ca="1" si="268"/>
        <v>223.61660000000001</v>
      </c>
      <c r="BP861" s="132">
        <f t="shared" ca="1" si="268"/>
        <v>7.6478000000000002</v>
      </c>
      <c r="BQ861" s="132">
        <f t="shared" ca="1" si="268"/>
        <v>395.267</v>
      </c>
      <c r="BR861" s="132">
        <f t="shared" ca="1" si="268"/>
        <v>26.696300000000001</v>
      </c>
      <c r="BT861" s="132" t="str">
        <f t="shared" si="269"/>
        <v/>
      </c>
      <c r="BU861" s="132" t="str">
        <f t="shared" si="269"/>
        <v/>
      </c>
      <c r="BV861" s="132" t="str">
        <f t="shared" si="269"/>
        <v/>
      </c>
      <c r="BW861" s="132" t="str">
        <f t="shared" si="269"/>
        <v/>
      </c>
      <c r="BY861" s="132">
        <f t="shared" ca="1" si="267"/>
        <v>194.77680000000001</v>
      </c>
      <c r="BZ861" s="132">
        <f t="shared" ca="1" si="267"/>
        <v>168.30369999999999</v>
      </c>
      <c r="CA861" s="132">
        <f t="shared" ca="1" si="267"/>
        <v>366.42720000000003</v>
      </c>
      <c r="CB861" s="132">
        <f t="shared" ca="1" si="259"/>
        <v>187.35220000000001</v>
      </c>
    </row>
    <row r="862" spans="2:80" x14ac:dyDescent="0.2">
      <c r="B862" s="21" t="str">
        <f>IF(C862&lt;&gt;"",ROWS(B$3:Me)-1,"")</f>
        <v/>
      </c>
      <c r="C862" s="22" t="str">
        <f>IF(Drela!N862="","",Drela!N862)</f>
        <v/>
      </c>
      <c r="D862" s="23" t="str">
        <f>IF(Drela!O862="","",Drela!O862)</f>
        <v/>
      </c>
      <c r="F862" s="21" t="str">
        <f t="shared" si="260"/>
        <v/>
      </c>
      <c r="G862" s="22" t="str">
        <f>IF(Drela!Q862="","",Drela!Q862)</f>
        <v/>
      </c>
      <c r="H862" s="23" t="str">
        <f>IF(Drela!R862="","",Drela!R862)</f>
        <v/>
      </c>
      <c r="I862" s="29"/>
      <c r="J862" s="21" t="str">
        <f t="shared" si="261"/>
        <v/>
      </c>
      <c r="K862" s="22" t="str">
        <f>IF(Drela!AF862="","",Drela!AF862)</f>
        <v/>
      </c>
      <c r="L862" s="23" t="str">
        <f>IF(Drela!AG862="","",Drela!AG862)</f>
        <v/>
      </c>
      <c r="M862" s="29"/>
      <c r="N862" s="21" t="str">
        <f t="shared" si="262"/>
        <v/>
      </c>
      <c r="O862" s="22" t="str">
        <f>IF(Drela!AI862="","",Drela!AI862)</f>
        <v/>
      </c>
      <c r="P862" s="23" t="str">
        <f>IF(Drela!AJ862="","",Drela!AJ862)</f>
        <v/>
      </c>
      <c r="R862" s="21">
        <v>859</v>
      </c>
      <c r="S862" s="24">
        <f ca="1"/>
        <v>224.73234362574857</v>
      </c>
      <c r="T862" s="24">
        <f ca="1"/>
        <v>7.7771411053280346</v>
      </c>
      <c r="V862" s="21">
        <v>859</v>
      </c>
      <c r="W862" s="24">
        <f ca="1"/>
        <v>395.88469374462983</v>
      </c>
      <c r="X862" s="24">
        <f ca="1"/>
        <v>26.753804743657074</v>
      </c>
      <c r="Y862" s="30"/>
      <c r="Z862" s="21">
        <v>859</v>
      </c>
      <c r="AA862" s="24">
        <f ca="1"/>
        <v>194.15909877102524</v>
      </c>
      <c r="AB862" s="24">
        <f ca="1"/>
        <v>168.24619525634296</v>
      </c>
      <c r="AD862" s="21">
        <v>859</v>
      </c>
      <c r="AE862" s="24">
        <f ca="1"/>
        <v>365.31144888990656</v>
      </c>
      <c r="AF862" s="24">
        <f ca="1"/>
        <v>187.22285889467196</v>
      </c>
      <c r="AH862" s="21">
        <v>859</v>
      </c>
      <c r="AI862" s="24">
        <f t="shared" ca="1" si="255"/>
        <v>224.73230000000001</v>
      </c>
      <c r="AJ862" s="24">
        <f t="shared" ca="1" si="256"/>
        <v>7.7770999999999999</v>
      </c>
      <c r="AK862" s="24">
        <f t="shared" ca="1" si="257"/>
        <v>395.88470000000001</v>
      </c>
      <c r="AL862" s="24">
        <f t="shared" ca="1" si="258"/>
        <v>26.753799999999998</v>
      </c>
      <c r="AM862" s="26"/>
      <c r="AN862" s="26" t="str">
        <f ca="1">IF(AI862="","","G1 "&amp;Input!D55&amp;" "&amp;AI862&amp;" "&amp;Input!D$56&amp;" "&amp;AJ862&amp;" "&amp;Input!D$57&amp;" "&amp;AK862&amp;" "&amp;Input!D$58&amp;" "&amp;AL862&amp;" F "&amp;Input!D$51&amp;"")</f>
        <v>G1 X 224.7323 Y 7.7771 U 395.8847 Z 26.7538 F 400</v>
      </c>
      <c r="AO862" s="26"/>
      <c r="AP862" s="26" t="str">
        <f ca="1">IF(AS862="","","G1 "&amp;Input!D$55&amp;" "&amp;AS862&amp;" "&amp;Input!D$56&amp;" "&amp;AT862&amp;" "&amp;Input!D$57&amp;" "&amp;AU862&amp;" "&amp;Input!D$58&amp;" "&amp;AV862&amp;" F "&amp;Input!D$52&amp;"")</f>
        <v>G1 X 194.1591 Y 168.2462 U 365.3114 Z 187.2229 F 400</v>
      </c>
      <c r="AQ862" s="26"/>
      <c r="AR862" s="21">
        <v>859</v>
      </c>
      <c r="AS862" s="24">
        <f t="shared" ca="1" si="263"/>
        <v>194.1591</v>
      </c>
      <c r="AT862" s="24">
        <f t="shared" ca="1" si="264"/>
        <v>168.24619999999999</v>
      </c>
      <c r="AU862" s="24">
        <f t="shared" ca="1" si="265"/>
        <v>365.31139999999999</v>
      </c>
      <c r="AV862" s="24">
        <f t="shared" ca="1" si="266"/>
        <v>187.22290000000001</v>
      </c>
      <c r="BC862" t="s">
        <v>1286</v>
      </c>
      <c r="BF862" s="74" t="str">
        <f ca="1">IF(AI861="","","G1 "&amp;Input!D$55&amp;" "&amp;AI861&amp;" "&amp;Input!D$56&amp;" "&amp;AJ861&amp;" "&amp;Input!D$57&amp;" "&amp;AK861&amp;" "&amp;Input!D$58&amp;" "&amp;AL861&amp;" F "&amp;Input!D$51&amp;"")</f>
        <v>G1 X 223.6166 Y 7.6478 U 395.267 Z 26.6963 F 400</v>
      </c>
      <c r="BO862" s="132">
        <f t="shared" ca="1" si="268"/>
        <v>224.73230000000001</v>
      </c>
      <c r="BP862" s="132">
        <f t="shared" ca="1" si="268"/>
        <v>7.7770999999999999</v>
      </c>
      <c r="BQ862" s="132">
        <f t="shared" ca="1" si="268"/>
        <v>395.88470000000001</v>
      </c>
      <c r="BR862" s="132">
        <f t="shared" ca="1" si="268"/>
        <v>26.753799999999998</v>
      </c>
      <c r="BT862" s="132" t="str">
        <f t="shared" si="269"/>
        <v/>
      </c>
      <c r="BU862" s="132" t="str">
        <f t="shared" si="269"/>
        <v/>
      </c>
      <c r="BV862" s="132" t="str">
        <f t="shared" si="269"/>
        <v/>
      </c>
      <c r="BW862" s="132" t="str">
        <f t="shared" si="269"/>
        <v/>
      </c>
      <c r="BY862" s="132">
        <f t="shared" ca="1" si="267"/>
        <v>194.1591</v>
      </c>
      <c r="BZ862" s="132">
        <f t="shared" ca="1" si="267"/>
        <v>168.24619999999999</v>
      </c>
      <c r="CA862" s="132">
        <f t="shared" ca="1" si="267"/>
        <v>365.31139999999999</v>
      </c>
      <c r="CB862" s="132">
        <f t="shared" ca="1" si="259"/>
        <v>187.22290000000001</v>
      </c>
    </row>
    <row r="863" spans="2:80" x14ac:dyDescent="0.2">
      <c r="B863" s="21" t="str">
        <f>IF(C863&lt;&gt;"",ROWS(B$3:Me)-1,"")</f>
        <v/>
      </c>
      <c r="C863" s="22" t="str">
        <f>IF(Drela!N863="","",Drela!N863)</f>
        <v/>
      </c>
      <c r="D863" s="23" t="str">
        <f>IF(Drela!O863="","",Drela!O863)</f>
        <v/>
      </c>
      <c r="F863" s="21" t="str">
        <f t="shared" si="260"/>
        <v/>
      </c>
      <c r="G863" s="22" t="str">
        <f>IF(Drela!Q863="","",Drela!Q863)</f>
        <v/>
      </c>
      <c r="H863" s="23" t="str">
        <f>IF(Drela!R863="","",Drela!R863)</f>
        <v/>
      </c>
      <c r="I863" s="29"/>
      <c r="J863" s="21" t="str">
        <f t="shared" si="261"/>
        <v/>
      </c>
      <c r="K863" s="22" t="str">
        <f>IF(Drela!AF863="","",Drela!AF863)</f>
        <v/>
      </c>
      <c r="L863" s="23" t="str">
        <f>IF(Drela!AG863="","",Drela!AG863)</f>
        <v/>
      </c>
      <c r="M863" s="29"/>
      <c r="N863" s="21" t="str">
        <f t="shared" si="262"/>
        <v/>
      </c>
      <c r="O863" s="22" t="str">
        <f>IF(Drela!AI863="","",Drela!AI863)</f>
        <v/>
      </c>
      <c r="P863" s="23" t="str">
        <f>IF(Drela!AJ863="","",Drela!AJ863)</f>
        <v/>
      </c>
      <c r="R863" s="21">
        <v>860</v>
      </c>
      <c r="S863" s="24">
        <f ca="1"/>
        <v>225.83140287278019</v>
      </c>
      <c r="T863" s="24">
        <f ca="1"/>
        <v>7.9062056221508534</v>
      </c>
      <c r="V863" s="21">
        <v>860</v>
      </c>
      <c r="W863" s="24">
        <f ca="1"/>
        <v>396.49310543115479</v>
      </c>
      <c r="X863" s="24">
        <f ca="1"/>
        <v>26.811390011460144</v>
      </c>
      <c r="Y863" s="30"/>
      <c r="Z863" s="21">
        <v>860</v>
      </c>
      <c r="AA863" s="24">
        <f ca="1"/>
        <v>193.55068708450031</v>
      </c>
      <c r="AB863" s="24">
        <f ca="1"/>
        <v>168.18860998853989</v>
      </c>
      <c r="AD863" s="21">
        <v>860</v>
      </c>
      <c r="AE863" s="24">
        <f ca="1"/>
        <v>364.21238964287494</v>
      </c>
      <c r="AF863" s="24">
        <f ca="1"/>
        <v>187.09379437784912</v>
      </c>
      <c r="AH863" s="21">
        <v>860</v>
      </c>
      <c r="AI863" s="24">
        <f t="shared" ca="1" si="255"/>
        <v>225.8314</v>
      </c>
      <c r="AJ863" s="24">
        <f t="shared" ca="1" si="256"/>
        <v>7.9062000000000001</v>
      </c>
      <c r="AK863" s="24">
        <f t="shared" ca="1" si="257"/>
        <v>396.49310000000003</v>
      </c>
      <c r="AL863" s="24">
        <f t="shared" ca="1" si="258"/>
        <v>26.811399999999999</v>
      </c>
      <c r="AM863" s="26"/>
      <c r="AN863" s="26" t="str">
        <f ca="1">IF(AI863="","","G1 "&amp;Input!D55&amp;" "&amp;AI863&amp;" "&amp;Input!D$56&amp;" "&amp;AJ863&amp;" "&amp;Input!D$57&amp;" "&amp;AK863&amp;" "&amp;Input!D$58&amp;" "&amp;AL863&amp;" F "&amp;Input!D$51&amp;"")</f>
        <v>G1 X 225.8314 Y 7.9062 U 396.4931 Z 26.8114 F 400</v>
      </c>
      <c r="AO863" s="26"/>
      <c r="AP863" s="26" t="str">
        <f ca="1">IF(AS863="","","G1 "&amp;Input!D$55&amp;" "&amp;AS863&amp;" "&amp;Input!D$56&amp;" "&amp;AT863&amp;" "&amp;Input!D$57&amp;" "&amp;AU863&amp;" "&amp;Input!D$58&amp;" "&amp;AV863&amp;" F "&amp;Input!D$52&amp;"")</f>
        <v>G1 X 193.5507 Y 168.1886 U 364.2124 Z 187.0938 F 400</v>
      </c>
      <c r="AQ863" s="26"/>
      <c r="AR863" s="21">
        <v>860</v>
      </c>
      <c r="AS863" s="24">
        <f t="shared" ca="1" si="263"/>
        <v>193.55070000000001</v>
      </c>
      <c r="AT863" s="24">
        <f t="shared" ca="1" si="264"/>
        <v>168.18860000000001</v>
      </c>
      <c r="AU863" s="24">
        <f t="shared" ca="1" si="265"/>
        <v>364.2124</v>
      </c>
      <c r="AV863" s="24">
        <f t="shared" ca="1" si="266"/>
        <v>187.09379999999999</v>
      </c>
      <c r="BC863" t="s">
        <v>1287</v>
      </c>
      <c r="BF863" s="74" t="str">
        <f ca="1">IF(AI862="","","G1 "&amp;Input!D$55&amp;" "&amp;AI862&amp;" "&amp;Input!D$56&amp;" "&amp;AJ862&amp;" "&amp;Input!D$57&amp;" "&amp;AK862&amp;" "&amp;Input!D$58&amp;" "&amp;AL862&amp;" F "&amp;Input!D$51&amp;"")</f>
        <v>G1 X 224.7323 Y 7.7771 U 395.8847 Z 26.7538 F 400</v>
      </c>
      <c r="BO863" s="132">
        <f t="shared" ca="1" si="268"/>
        <v>225.8314</v>
      </c>
      <c r="BP863" s="132">
        <f t="shared" ca="1" si="268"/>
        <v>7.9062000000000001</v>
      </c>
      <c r="BQ863" s="132">
        <f t="shared" ca="1" si="268"/>
        <v>396.49310000000003</v>
      </c>
      <c r="BR863" s="132">
        <f t="shared" ca="1" si="268"/>
        <v>26.811399999999999</v>
      </c>
      <c r="BT863" s="132" t="str">
        <f t="shared" si="269"/>
        <v/>
      </c>
      <c r="BU863" s="132" t="str">
        <f t="shared" si="269"/>
        <v/>
      </c>
      <c r="BV863" s="132" t="str">
        <f t="shared" si="269"/>
        <v/>
      </c>
      <c r="BW863" s="132" t="str">
        <f t="shared" si="269"/>
        <v/>
      </c>
      <c r="BY863" s="132">
        <f t="shared" ca="1" si="267"/>
        <v>193.55070000000001</v>
      </c>
      <c r="BZ863" s="132">
        <f t="shared" ca="1" si="267"/>
        <v>168.18860000000001</v>
      </c>
      <c r="CA863" s="132">
        <f t="shared" ca="1" si="267"/>
        <v>364.2124</v>
      </c>
      <c r="CB863" s="132">
        <f t="shared" ca="1" si="259"/>
        <v>187.09379999999999</v>
      </c>
    </row>
    <row r="864" spans="2:80" x14ac:dyDescent="0.2">
      <c r="B864" s="21" t="str">
        <f>IF(C864&lt;&gt;"",ROWS(B$3:Me)-1,"")</f>
        <v/>
      </c>
      <c r="C864" s="22" t="str">
        <f>IF(Drela!N864="","",Drela!N864)</f>
        <v/>
      </c>
      <c r="D864" s="23" t="str">
        <f>IF(Drela!O864="","",Drela!O864)</f>
        <v/>
      </c>
      <c r="F864" s="21" t="str">
        <f t="shared" si="260"/>
        <v/>
      </c>
      <c r="G864" s="22" t="str">
        <f>IF(Drela!Q864="","",Drela!Q864)</f>
        <v/>
      </c>
      <c r="H864" s="23" t="str">
        <f>IF(Drela!R864="","",Drela!R864)</f>
        <v/>
      </c>
      <c r="I864" s="29"/>
      <c r="J864" s="21" t="str">
        <f t="shared" si="261"/>
        <v/>
      </c>
      <c r="K864" s="22" t="str">
        <f>IF(Drela!AF864="","",Drela!AF864)</f>
        <v/>
      </c>
      <c r="L864" s="23" t="str">
        <f>IF(Drela!AG864="","",Drela!AG864)</f>
        <v/>
      </c>
      <c r="M864" s="29"/>
      <c r="N864" s="21" t="str">
        <f t="shared" si="262"/>
        <v/>
      </c>
      <c r="O864" s="22" t="str">
        <f>IF(Drela!AI864="","",Drela!AI864)</f>
        <v/>
      </c>
      <c r="P864" s="23" t="str">
        <f>IF(Drela!AJ864="","",Drela!AJ864)</f>
        <v/>
      </c>
      <c r="R864" s="21">
        <v>861</v>
      </c>
      <c r="S864" s="24">
        <f ca="1"/>
        <v>226.93922784626426</v>
      </c>
      <c r="T864" s="24">
        <f ca="1"/>
        <v>8.0376960378727098</v>
      </c>
      <c r="V864" s="21">
        <v>861</v>
      </c>
      <c r="W864" s="24">
        <f ca="1"/>
        <v>397.10638697814164</v>
      </c>
      <c r="X864" s="24">
        <f ca="1"/>
        <v>26.870205600341816</v>
      </c>
      <c r="Y864" s="30"/>
      <c r="Z864" s="21">
        <v>861</v>
      </c>
      <c r="AA864" s="24">
        <f ca="1"/>
        <v>192.93740553751351</v>
      </c>
      <c r="AB864" s="24">
        <f ca="1"/>
        <v>168.12979439965821</v>
      </c>
      <c r="AD864" s="21">
        <v>861</v>
      </c>
      <c r="AE864" s="24">
        <f ca="1"/>
        <v>363.10456466939081</v>
      </c>
      <c r="AF864" s="24">
        <f ca="1"/>
        <v>186.96230396212727</v>
      </c>
      <c r="AH864" s="21">
        <v>861</v>
      </c>
      <c r="AI864" s="24">
        <f t="shared" ca="1" si="255"/>
        <v>226.9392</v>
      </c>
      <c r="AJ864" s="24">
        <f t="shared" ca="1" si="256"/>
        <v>8.0376999999999992</v>
      </c>
      <c r="AK864" s="24">
        <f t="shared" ca="1" si="257"/>
        <v>397.10640000000001</v>
      </c>
      <c r="AL864" s="24">
        <f t="shared" ca="1" si="258"/>
        <v>26.870200000000001</v>
      </c>
      <c r="AM864" s="26"/>
      <c r="AN864" s="26" t="str">
        <f ca="1">IF(AI864="","","G1 "&amp;Input!D55&amp;" "&amp;AI864&amp;" "&amp;Input!D$56&amp;" "&amp;AJ864&amp;" "&amp;Input!D$57&amp;" "&amp;AK864&amp;" "&amp;Input!D$58&amp;" "&amp;AL864&amp;" F "&amp;Input!D$51&amp;"")</f>
        <v>G1 X 226.9392 Y 8.0377 U 397.1064 Z 26.8702 F 400</v>
      </c>
      <c r="AO864" s="26"/>
      <c r="AP864" s="26" t="str">
        <f ca="1">IF(AS864="","","G1 "&amp;Input!D$55&amp;" "&amp;AS864&amp;" "&amp;Input!D$56&amp;" "&amp;AT864&amp;" "&amp;Input!D$57&amp;" "&amp;AU864&amp;" "&amp;Input!D$58&amp;" "&amp;AV864&amp;" F "&amp;Input!D$52&amp;"")</f>
        <v>G1 X 192.9374 Y 168.1298 U 363.1046 Z 186.9623 F 400</v>
      </c>
      <c r="AQ864" s="26"/>
      <c r="AR864" s="21">
        <v>861</v>
      </c>
      <c r="AS864" s="24">
        <f t="shared" ca="1" si="263"/>
        <v>192.9374</v>
      </c>
      <c r="AT864" s="24">
        <f t="shared" ca="1" si="264"/>
        <v>168.12979999999999</v>
      </c>
      <c r="AU864" s="24">
        <f t="shared" ca="1" si="265"/>
        <v>363.1046</v>
      </c>
      <c r="AV864" s="24">
        <f t="shared" ca="1" si="266"/>
        <v>186.9623</v>
      </c>
      <c r="BC864" t="s">
        <v>1288</v>
      </c>
      <c r="BF864" s="74" t="str">
        <f ca="1">IF(AI863="","","G1 "&amp;Input!D$55&amp;" "&amp;AI863&amp;" "&amp;Input!D$56&amp;" "&amp;AJ863&amp;" "&amp;Input!D$57&amp;" "&amp;AK863&amp;" "&amp;Input!D$58&amp;" "&amp;AL863&amp;" F "&amp;Input!D$51&amp;"")</f>
        <v>G1 X 225.8314 Y 7.9062 U 396.4931 Z 26.8114 F 400</v>
      </c>
      <c r="BO864" s="132">
        <f t="shared" ref="BO864:BR883" ca="1" si="270">IFERROR(MID($AN864,FIND(" ",$AN864,FIND(BO$2,$AN864,1)),FIND(" ",$AN864,FIND(" ",$AN864,FIND(BO$2,$AN864,1))+1)-FIND(" ",$AN864,FIND(BO$2,$AN864,1)))*1,"")</f>
        <v>226.9392</v>
      </c>
      <c r="BP864" s="132">
        <f t="shared" ca="1" si="270"/>
        <v>8.0376999999999992</v>
      </c>
      <c r="BQ864" s="132">
        <f t="shared" ca="1" si="270"/>
        <v>397.10640000000001</v>
      </c>
      <c r="BR864" s="132">
        <f t="shared" ca="1" si="270"/>
        <v>26.870200000000001</v>
      </c>
      <c r="BT864" s="132" t="str">
        <f t="shared" ref="BT864:BW883" si="271">IFERROR(MID($AO864,FIND(" ",$AO864,FIND(BT$2,$AO864,1)),FIND(" ",$AO864,FIND(" ",$AO864,FIND(BT$2,$AO864,1))+1)-FIND(" ",$AO864,FIND(BT$2,$AO864,1)))*1,"")</f>
        <v/>
      </c>
      <c r="BU864" s="132" t="str">
        <f t="shared" si="271"/>
        <v/>
      </c>
      <c r="BV864" s="132" t="str">
        <f t="shared" si="271"/>
        <v/>
      </c>
      <c r="BW864" s="132" t="str">
        <f t="shared" si="271"/>
        <v/>
      </c>
      <c r="BY864" s="132">
        <f t="shared" ca="1" si="267"/>
        <v>192.9374</v>
      </c>
      <c r="BZ864" s="132">
        <f t="shared" ca="1" si="267"/>
        <v>168.12979999999999</v>
      </c>
      <c r="CA864" s="132">
        <f t="shared" ca="1" si="267"/>
        <v>363.1046</v>
      </c>
      <c r="CB864" s="132">
        <f t="shared" ca="1" si="259"/>
        <v>186.9623</v>
      </c>
    </row>
    <row r="865" spans="2:80" x14ac:dyDescent="0.2">
      <c r="B865" s="21" t="str">
        <f>IF(C865&lt;&gt;"",ROWS(B$3:Me)-1,"")</f>
        <v/>
      </c>
      <c r="C865" s="22" t="str">
        <f>IF(Drela!N865="","",Drela!N865)</f>
        <v/>
      </c>
      <c r="D865" s="23" t="str">
        <f>IF(Drela!O865="","",Drela!O865)</f>
        <v/>
      </c>
      <c r="F865" s="21" t="str">
        <f t="shared" si="260"/>
        <v/>
      </c>
      <c r="G865" s="22" t="str">
        <f>IF(Drela!Q865="","",Drela!Q865)</f>
        <v/>
      </c>
      <c r="H865" s="23" t="str">
        <f>IF(Drela!R865="","",Drela!R865)</f>
        <v/>
      </c>
      <c r="I865" s="29"/>
      <c r="J865" s="21" t="str">
        <f t="shared" si="261"/>
        <v/>
      </c>
      <c r="K865" s="22" t="str">
        <f>IF(Drela!AF865="","",Drela!AF865)</f>
        <v/>
      </c>
      <c r="L865" s="23" t="str">
        <f>IF(Drela!AG865="","",Drela!AG865)</f>
        <v/>
      </c>
      <c r="M865" s="29"/>
      <c r="N865" s="21" t="str">
        <f t="shared" si="262"/>
        <v/>
      </c>
      <c r="O865" s="22" t="str">
        <f>IF(Drela!AI865="","",Drela!AI865)</f>
        <v/>
      </c>
      <c r="P865" s="23" t="str">
        <f>IF(Drela!AJ865="","",Drela!AJ865)</f>
        <v/>
      </c>
      <c r="R865" s="21">
        <v>862</v>
      </c>
      <c r="S865" s="24">
        <f ca="1"/>
        <v>228.08967032807107</v>
      </c>
      <c r="T865" s="24">
        <f ca="1"/>
        <v>8.1752271385830753</v>
      </c>
      <c r="V865" s="21">
        <v>862</v>
      </c>
      <c r="W865" s="24">
        <f ca="1"/>
        <v>397.74327339987957</v>
      </c>
      <c r="X865" s="24">
        <f ca="1"/>
        <v>26.93182614466642</v>
      </c>
      <c r="Y865" s="30"/>
      <c r="Z865" s="21">
        <v>862</v>
      </c>
      <c r="AA865" s="24">
        <f ca="1"/>
        <v>192.30051911577556</v>
      </c>
      <c r="AB865" s="24">
        <f ca="1"/>
        <v>168.06817385533358</v>
      </c>
      <c r="AD865" s="21">
        <v>862</v>
      </c>
      <c r="AE865" s="24">
        <f ca="1"/>
        <v>361.95412218758395</v>
      </c>
      <c r="AF865" s="24">
        <f ca="1"/>
        <v>186.8247728614169</v>
      </c>
      <c r="AH865" s="21">
        <v>862</v>
      </c>
      <c r="AI865" s="24">
        <f t="shared" ca="1" si="255"/>
        <v>228.08969999999999</v>
      </c>
      <c r="AJ865" s="24">
        <f t="shared" ca="1" si="256"/>
        <v>8.1752000000000002</v>
      </c>
      <c r="AK865" s="24">
        <f t="shared" ca="1" si="257"/>
        <v>397.74329999999998</v>
      </c>
      <c r="AL865" s="24">
        <f t="shared" ca="1" si="258"/>
        <v>26.931799999999999</v>
      </c>
      <c r="AM865" s="26"/>
      <c r="AN865" s="26" t="str">
        <f ca="1">IF(AI865="","","G1 "&amp;Input!D55&amp;" "&amp;AI865&amp;" "&amp;Input!D$56&amp;" "&amp;AJ865&amp;" "&amp;Input!D$57&amp;" "&amp;AK865&amp;" "&amp;Input!D$58&amp;" "&amp;AL865&amp;" F "&amp;Input!D$51&amp;"")</f>
        <v>G1 X 228.0897 Y 8.1752 U 397.7433 Z 26.9318 F 400</v>
      </c>
      <c r="AO865" s="26"/>
      <c r="AP865" s="26" t="str">
        <f ca="1">IF(AS865="","","G1 "&amp;Input!D$55&amp;" "&amp;AS865&amp;" "&amp;Input!D$56&amp;" "&amp;AT865&amp;" "&amp;Input!D$57&amp;" "&amp;AU865&amp;" "&amp;Input!D$58&amp;" "&amp;AV865&amp;" F "&amp;Input!D$52&amp;"")</f>
        <v>G1 X 192.3005 Y 168.0682 U 361.9541 Z 186.8248 F 400</v>
      </c>
      <c r="AQ865" s="26"/>
      <c r="AR865" s="21">
        <v>862</v>
      </c>
      <c r="AS865" s="24">
        <f t="shared" ca="1" si="263"/>
        <v>192.3005</v>
      </c>
      <c r="AT865" s="24">
        <f t="shared" ca="1" si="264"/>
        <v>168.06819999999999</v>
      </c>
      <c r="AU865" s="24">
        <f t="shared" ca="1" si="265"/>
        <v>361.95409999999998</v>
      </c>
      <c r="AV865" s="24">
        <f t="shared" ca="1" si="266"/>
        <v>186.82480000000001</v>
      </c>
      <c r="BC865" t="s">
        <v>1289</v>
      </c>
      <c r="BF865" s="74" t="str">
        <f ca="1">IF(AI864="","","G1 "&amp;Input!D$55&amp;" "&amp;AI864&amp;" "&amp;Input!D$56&amp;" "&amp;AJ864&amp;" "&amp;Input!D$57&amp;" "&amp;AK864&amp;" "&amp;Input!D$58&amp;" "&amp;AL864&amp;" F "&amp;Input!D$51&amp;"")</f>
        <v>G1 X 226.9392 Y 8.0377 U 397.1064 Z 26.8702 F 400</v>
      </c>
      <c r="BO865" s="132">
        <f t="shared" ca="1" si="270"/>
        <v>228.08969999999999</v>
      </c>
      <c r="BP865" s="132">
        <f t="shared" ca="1" si="270"/>
        <v>8.1752000000000002</v>
      </c>
      <c r="BQ865" s="132">
        <f t="shared" ca="1" si="270"/>
        <v>397.74329999999998</v>
      </c>
      <c r="BR865" s="132">
        <f t="shared" ca="1" si="270"/>
        <v>26.931799999999999</v>
      </c>
      <c r="BT865" s="132" t="str">
        <f t="shared" si="271"/>
        <v/>
      </c>
      <c r="BU865" s="132" t="str">
        <f t="shared" si="271"/>
        <v/>
      </c>
      <c r="BV865" s="132" t="str">
        <f t="shared" si="271"/>
        <v/>
      </c>
      <c r="BW865" s="132" t="str">
        <f t="shared" si="271"/>
        <v/>
      </c>
      <c r="BY865" s="132">
        <f t="shared" ca="1" si="267"/>
        <v>192.3005</v>
      </c>
      <c r="BZ865" s="132">
        <f t="shared" ca="1" si="267"/>
        <v>168.06819999999999</v>
      </c>
      <c r="CA865" s="132">
        <f t="shared" ca="1" si="267"/>
        <v>361.95409999999998</v>
      </c>
      <c r="CB865" s="132">
        <f t="shared" ca="1" si="259"/>
        <v>186.82480000000001</v>
      </c>
    </row>
    <row r="866" spans="2:80" x14ac:dyDescent="0.2">
      <c r="B866" s="21" t="str">
        <f>IF(C866&lt;&gt;"",ROWS(B$3:Me)-1,"")</f>
        <v/>
      </c>
      <c r="C866" s="22" t="str">
        <f>IF(Drela!N866="","",Drela!N866)</f>
        <v/>
      </c>
      <c r="D866" s="23" t="str">
        <f>IF(Drela!O866="","",Drela!O866)</f>
        <v/>
      </c>
      <c r="F866" s="21" t="str">
        <f t="shared" si="260"/>
        <v/>
      </c>
      <c r="G866" s="22" t="str">
        <f>IF(Drela!Q866="","",Drela!Q866)</f>
        <v/>
      </c>
      <c r="H866" s="23" t="str">
        <f>IF(Drela!R866="","",Drela!R866)</f>
        <v/>
      </c>
      <c r="I866" s="29"/>
      <c r="J866" s="21" t="str">
        <f t="shared" si="261"/>
        <v/>
      </c>
      <c r="K866" s="22" t="str">
        <f>IF(Drela!AF866="","",Drela!AF866)</f>
        <v/>
      </c>
      <c r="L866" s="23" t="str">
        <f>IF(Drela!AG866="","",Drela!AG866)</f>
        <v/>
      </c>
      <c r="M866" s="29"/>
      <c r="N866" s="21" t="str">
        <f t="shared" si="262"/>
        <v/>
      </c>
      <c r="O866" s="22" t="str">
        <f>IF(Drela!AI866="","",Drela!AI866)</f>
        <v/>
      </c>
      <c r="P866" s="23" t="str">
        <f>IF(Drela!AJ866="","",Drela!AJ866)</f>
        <v/>
      </c>
      <c r="R866" s="21">
        <v>863</v>
      </c>
      <c r="S866" s="24">
        <f ca="1"/>
        <v>229.30239529102343</v>
      </c>
      <c r="T866" s="24">
        <f ca="1"/>
        <v>8.320811982244555</v>
      </c>
      <c r="V866" s="21">
        <v>863</v>
      </c>
      <c r="W866" s="24">
        <f ca="1"/>
        <v>398.41464704767748</v>
      </c>
      <c r="X866" s="24">
        <f ca="1"/>
        <v>26.997118436015437</v>
      </c>
      <c r="Y866" s="30"/>
      <c r="Z866" s="21">
        <v>863</v>
      </c>
      <c r="AA866" s="24">
        <f ca="1"/>
        <v>191.62914546797765</v>
      </c>
      <c r="AB866" s="24">
        <f ca="1"/>
        <v>168.00288156398454</v>
      </c>
      <c r="AD866" s="21">
        <v>863</v>
      </c>
      <c r="AE866" s="24">
        <f ca="1"/>
        <v>360.74139722463156</v>
      </c>
      <c r="AF866" s="24">
        <f ca="1"/>
        <v>186.67918801775545</v>
      </c>
      <c r="AH866" s="21">
        <v>863</v>
      </c>
      <c r="AI866" s="24">
        <f t="shared" ca="1" si="255"/>
        <v>229.30240000000001</v>
      </c>
      <c r="AJ866" s="24">
        <f t="shared" ca="1" si="256"/>
        <v>8.3208000000000002</v>
      </c>
      <c r="AK866" s="24">
        <f t="shared" ca="1" si="257"/>
        <v>398.41460000000001</v>
      </c>
      <c r="AL866" s="24">
        <f t="shared" ca="1" si="258"/>
        <v>26.9971</v>
      </c>
      <c r="AM866" s="26"/>
      <c r="AN866" s="26" t="str">
        <f ca="1">IF(AI866="","","G1 "&amp;Input!D55&amp;" "&amp;AI866&amp;" "&amp;Input!D$56&amp;" "&amp;AJ866&amp;" "&amp;Input!D$57&amp;" "&amp;AK866&amp;" "&amp;Input!D$58&amp;" "&amp;AL866&amp;" F "&amp;Input!D$51&amp;"")</f>
        <v>G1 X 229.3024 Y 8.3208 U 398.4146 Z 26.9971 F 400</v>
      </c>
      <c r="AO866" s="26"/>
      <c r="AP866" s="26" t="str">
        <f ca="1">IF(AS866="","","G1 "&amp;Input!D$55&amp;" "&amp;AS866&amp;" "&amp;Input!D$56&amp;" "&amp;AT866&amp;" "&amp;Input!D$57&amp;" "&amp;AU866&amp;" "&amp;Input!D$58&amp;" "&amp;AV866&amp;" F "&amp;Input!D$52&amp;"")</f>
        <v>G1 X 191.6291 Y 168.0029 U 360.7414 Z 186.6792 F 400</v>
      </c>
      <c r="AQ866" s="26"/>
      <c r="AR866" s="21">
        <v>863</v>
      </c>
      <c r="AS866" s="24">
        <f t="shared" ca="1" si="263"/>
        <v>191.62909999999999</v>
      </c>
      <c r="AT866" s="24">
        <f t="shared" ca="1" si="264"/>
        <v>168.00290000000001</v>
      </c>
      <c r="AU866" s="24">
        <f t="shared" ca="1" si="265"/>
        <v>360.7414</v>
      </c>
      <c r="AV866" s="24">
        <f t="shared" ca="1" si="266"/>
        <v>186.67920000000001</v>
      </c>
      <c r="BC866" t="s">
        <v>1290</v>
      </c>
      <c r="BF866" s="74" t="str">
        <f ca="1">IF(AI865="","","G1 "&amp;Input!D$55&amp;" "&amp;AI865&amp;" "&amp;Input!D$56&amp;" "&amp;AJ865&amp;" "&amp;Input!D$57&amp;" "&amp;AK865&amp;" "&amp;Input!D$58&amp;" "&amp;AL865&amp;" F "&amp;Input!D$51&amp;"")</f>
        <v>G1 X 228.0897 Y 8.1752 U 397.7433 Z 26.9318 F 400</v>
      </c>
      <c r="BO866" s="132">
        <f t="shared" ca="1" si="270"/>
        <v>229.30240000000001</v>
      </c>
      <c r="BP866" s="132">
        <f t="shared" ca="1" si="270"/>
        <v>8.3208000000000002</v>
      </c>
      <c r="BQ866" s="132">
        <f t="shared" ca="1" si="270"/>
        <v>398.41460000000001</v>
      </c>
      <c r="BR866" s="132">
        <f t="shared" ca="1" si="270"/>
        <v>26.9971</v>
      </c>
      <c r="BT866" s="132" t="str">
        <f t="shared" si="271"/>
        <v/>
      </c>
      <c r="BU866" s="132" t="str">
        <f t="shared" si="271"/>
        <v/>
      </c>
      <c r="BV866" s="132" t="str">
        <f t="shared" si="271"/>
        <v/>
      </c>
      <c r="BW866" s="132" t="str">
        <f t="shared" si="271"/>
        <v/>
      </c>
      <c r="BY866" s="132">
        <f t="shared" ca="1" si="267"/>
        <v>191.62909999999999</v>
      </c>
      <c r="BZ866" s="132">
        <f t="shared" ca="1" si="267"/>
        <v>168.00290000000001</v>
      </c>
      <c r="CA866" s="132">
        <f t="shared" ca="1" si="267"/>
        <v>360.7414</v>
      </c>
      <c r="CB866" s="132">
        <f t="shared" ca="1" si="259"/>
        <v>186.67920000000001</v>
      </c>
    </row>
    <row r="867" spans="2:80" x14ac:dyDescent="0.2">
      <c r="B867" s="21" t="str">
        <f>IF(C867&lt;&gt;"",ROWS(B$3:Me)-1,"")</f>
        <v/>
      </c>
      <c r="C867" s="22" t="str">
        <f>IF(Drela!N867="","",Drela!N867)</f>
        <v/>
      </c>
      <c r="D867" s="23" t="str">
        <f>IF(Drela!O867="","",Drela!O867)</f>
        <v/>
      </c>
      <c r="F867" s="21" t="str">
        <f t="shared" si="260"/>
        <v/>
      </c>
      <c r="G867" s="22" t="str">
        <f>IF(Drela!Q867="","",Drela!Q867)</f>
        <v/>
      </c>
      <c r="H867" s="23" t="str">
        <f>IF(Drela!R867="","",Drela!R867)</f>
        <v/>
      </c>
      <c r="I867" s="29"/>
      <c r="J867" s="21" t="str">
        <f t="shared" si="261"/>
        <v/>
      </c>
      <c r="K867" s="22" t="str">
        <f>IF(Drela!AF867="","",Drela!AF867)</f>
        <v/>
      </c>
      <c r="L867" s="23" t="str">
        <f>IF(Drela!AG867="","",Drela!AG867)</f>
        <v/>
      </c>
      <c r="M867" s="29"/>
      <c r="N867" s="21" t="str">
        <f t="shared" si="262"/>
        <v/>
      </c>
      <c r="O867" s="22" t="str">
        <f>IF(Drela!AI867="","",Drela!AI867)</f>
        <v/>
      </c>
      <c r="P867" s="23" t="str">
        <f>IF(Drela!AJ867="","",Drela!AJ867)</f>
        <v/>
      </c>
      <c r="R867" s="21">
        <v>864</v>
      </c>
      <c r="S867" s="24">
        <f ca="1"/>
        <v>230.54032047175482</v>
      </c>
      <c r="T867" s="24">
        <f ca="1"/>
        <v>8.4700567143122765</v>
      </c>
      <c r="V867" s="21">
        <v>864</v>
      </c>
      <c r="W867" s="24">
        <f ca="1"/>
        <v>399.09997962092211</v>
      </c>
      <c r="X867" s="24">
        <f ca="1"/>
        <v>27.064117894838951</v>
      </c>
      <c r="Y867" s="30"/>
      <c r="Z867" s="21">
        <v>864</v>
      </c>
      <c r="AA867" s="24">
        <f ca="1"/>
        <v>190.9438128947329</v>
      </c>
      <c r="AB867" s="24">
        <f ca="1"/>
        <v>167.93588210516103</v>
      </c>
      <c r="AD867" s="21">
        <v>864</v>
      </c>
      <c r="AE867" s="24">
        <f ca="1"/>
        <v>359.50347204390016</v>
      </c>
      <c r="AF867" s="24">
        <f ca="1"/>
        <v>186.52994328568772</v>
      </c>
      <c r="AH867" s="21">
        <v>864</v>
      </c>
      <c r="AI867" s="24">
        <f t="shared" ca="1" si="255"/>
        <v>230.5403</v>
      </c>
      <c r="AJ867" s="24">
        <f t="shared" ca="1" si="256"/>
        <v>8.4701000000000004</v>
      </c>
      <c r="AK867" s="24">
        <f t="shared" ca="1" si="257"/>
        <v>399.1</v>
      </c>
      <c r="AL867" s="24">
        <f t="shared" ca="1" si="258"/>
        <v>27.0641</v>
      </c>
      <c r="AM867" s="26"/>
      <c r="AN867" s="26" t="str">
        <f ca="1">IF(AI867="","","G1 "&amp;Input!D55&amp;" "&amp;AI867&amp;" "&amp;Input!D$56&amp;" "&amp;AJ867&amp;" "&amp;Input!D$57&amp;" "&amp;AK867&amp;" "&amp;Input!D$58&amp;" "&amp;AL867&amp;" F "&amp;Input!D$51&amp;"")</f>
        <v>G1 X 230.5403 Y 8.4701 U 399.1 Z 27.0641 F 400</v>
      </c>
      <c r="AO867" s="26"/>
      <c r="AP867" s="26" t="str">
        <f ca="1">IF(AS867="","","G1 "&amp;Input!D$55&amp;" "&amp;AS867&amp;" "&amp;Input!D$56&amp;" "&amp;AT867&amp;" "&amp;Input!D$57&amp;" "&amp;AU867&amp;" "&amp;Input!D$58&amp;" "&amp;AV867&amp;" F "&amp;Input!D$52&amp;"")</f>
        <v>G1 X 190.9438 Y 167.9359 U 359.5035 Z 186.5299 F 400</v>
      </c>
      <c r="AQ867" s="26"/>
      <c r="AR867" s="21">
        <v>864</v>
      </c>
      <c r="AS867" s="24">
        <f t="shared" ca="1" si="263"/>
        <v>190.94380000000001</v>
      </c>
      <c r="AT867" s="24">
        <f t="shared" ca="1" si="264"/>
        <v>167.9359</v>
      </c>
      <c r="AU867" s="24">
        <f t="shared" ca="1" si="265"/>
        <v>359.50349999999997</v>
      </c>
      <c r="AV867" s="24">
        <f t="shared" ca="1" si="266"/>
        <v>186.5299</v>
      </c>
      <c r="BC867" t="s">
        <v>1291</v>
      </c>
      <c r="BF867" s="74" t="str">
        <f ca="1">IF(AI866="","","G1 "&amp;Input!D$55&amp;" "&amp;AI866&amp;" "&amp;Input!D$56&amp;" "&amp;AJ866&amp;" "&amp;Input!D$57&amp;" "&amp;AK866&amp;" "&amp;Input!D$58&amp;" "&amp;AL866&amp;" F "&amp;Input!D$51&amp;"")</f>
        <v>G1 X 229.3024 Y 8.3208 U 398.4146 Z 26.9971 F 400</v>
      </c>
      <c r="BO867" s="132">
        <f t="shared" ca="1" si="270"/>
        <v>230.5403</v>
      </c>
      <c r="BP867" s="132">
        <f t="shared" ca="1" si="270"/>
        <v>8.4701000000000004</v>
      </c>
      <c r="BQ867" s="132">
        <f t="shared" ca="1" si="270"/>
        <v>399.1</v>
      </c>
      <c r="BR867" s="132">
        <f t="shared" ca="1" si="270"/>
        <v>27.0641</v>
      </c>
      <c r="BT867" s="132" t="str">
        <f t="shared" si="271"/>
        <v/>
      </c>
      <c r="BU867" s="132" t="str">
        <f t="shared" si="271"/>
        <v/>
      </c>
      <c r="BV867" s="132" t="str">
        <f t="shared" si="271"/>
        <v/>
      </c>
      <c r="BW867" s="132" t="str">
        <f t="shared" si="271"/>
        <v/>
      </c>
      <c r="BY867" s="132">
        <f t="shared" ca="1" si="267"/>
        <v>190.94380000000001</v>
      </c>
      <c r="BZ867" s="132">
        <f t="shared" ca="1" si="267"/>
        <v>167.9359</v>
      </c>
      <c r="CA867" s="132">
        <f t="shared" ca="1" si="267"/>
        <v>359.50349999999997</v>
      </c>
      <c r="CB867" s="132">
        <f t="shared" ca="1" si="259"/>
        <v>186.5299</v>
      </c>
    </row>
    <row r="868" spans="2:80" x14ac:dyDescent="0.2">
      <c r="B868" s="21" t="str">
        <f>IF(C868&lt;&gt;"",ROWS(B$3:Me)-1,"")</f>
        <v/>
      </c>
      <c r="C868" s="22" t="str">
        <f>IF(Drela!N868="","",Drela!N868)</f>
        <v/>
      </c>
      <c r="D868" s="23" t="str">
        <f>IF(Drela!O868="","",Drela!O868)</f>
        <v/>
      </c>
      <c r="F868" s="21" t="str">
        <f t="shared" si="260"/>
        <v/>
      </c>
      <c r="G868" s="22" t="str">
        <f>IF(Drela!Q868="","",Drela!Q868)</f>
        <v/>
      </c>
      <c r="H868" s="23" t="str">
        <f>IF(Drela!R868="","",Drela!R868)</f>
        <v/>
      </c>
      <c r="I868" s="29"/>
      <c r="J868" s="21" t="str">
        <f t="shared" si="261"/>
        <v/>
      </c>
      <c r="K868" s="22" t="str">
        <f>IF(Drela!AF868="","",Drela!AF868)</f>
        <v/>
      </c>
      <c r="L868" s="23" t="str">
        <f>IF(Drela!AG868="","",Drela!AG868)</f>
        <v/>
      </c>
      <c r="M868" s="29"/>
      <c r="N868" s="21" t="str">
        <f t="shared" si="262"/>
        <v/>
      </c>
      <c r="O868" s="22" t="str">
        <f>IF(Drela!AI868="","",Drela!AI868)</f>
        <v/>
      </c>
      <c r="P868" s="23" t="str">
        <f>IF(Drela!AJ868="","",Drela!AJ868)</f>
        <v/>
      </c>
      <c r="R868" s="21">
        <v>865</v>
      </c>
      <c r="S868" s="24">
        <f ca="1"/>
        <v>231.75217679785129</v>
      </c>
      <c r="T868" s="24">
        <f ca="1"/>
        <v>8.6169657521145044</v>
      </c>
      <c r="V868" s="21">
        <v>865</v>
      </c>
      <c r="W868" s="24">
        <f ca="1"/>
        <v>399.77089015602002</v>
      </c>
      <c r="X868" s="24">
        <f ca="1"/>
        <v>27.130152098804192</v>
      </c>
      <c r="Y868" s="30"/>
      <c r="Z868" s="21">
        <v>865</v>
      </c>
      <c r="AA868" s="24">
        <f ca="1"/>
        <v>190.272902359635</v>
      </c>
      <c r="AB868" s="24">
        <f ca="1"/>
        <v>167.86984790119578</v>
      </c>
      <c r="AD868" s="21">
        <v>865</v>
      </c>
      <c r="AE868" s="24">
        <f ca="1"/>
        <v>358.29161571780372</v>
      </c>
      <c r="AF868" s="24">
        <f ca="1"/>
        <v>186.38303424788552</v>
      </c>
      <c r="AH868" s="21">
        <v>865</v>
      </c>
      <c r="AI868" s="24">
        <f t="shared" ca="1" si="255"/>
        <v>231.75219999999999</v>
      </c>
      <c r="AJ868" s="24">
        <f t="shared" ca="1" si="256"/>
        <v>8.6170000000000009</v>
      </c>
      <c r="AK868" s="24">
        <f t="shared" ca="1" si="257"/>
        <v>399.77089999999998</v>
      </c>
      <c r="AL868" s="24">
        <f t="shared" ca="1" si="258"/>
        <v>27.130199999999999</v>
      </c>
      <c r="AM868" s="26"/>
      <c r="AN868" s="26" t="str">
        <f ca="1">IF(AI868="","","G1 "&amp;Input!D55&amp;" "&amp;AI868&amp;" "&amp;Input!D$56&amp;" "&amp;AJ868&amp;" "&amp;Input!D$57&amp;" "&amp;AK868&amp;" "&amp;Input!D$58&amp;" "&amp;AL868&amp;" F "&amp;Input!D$51&amp;"")</f>
        <v>G1 X 231.7522 Y 8.617 U 399.7709 Z 27.1302 F 400</v>
      </c>
      <c r="AO868" s="26"/>
      <c r="AP868" s="26" t="str">
        <f ca="1">IF(AS868="","","G1 "&amp;Input!D$55&amp;" "&amp;AS868&amp;" "&amp;Input!D$56&amp;" "&amp;AT868&amp;" "&amp;Input!D$57&amp;" "&amp;AU868&amp;" "&amp;Input!D$58&amp;" "&amp;AV868&amp;" F "&amp;Input!D$52&amp;"")</f>
        <v>G1 X 190.2729 Y 167.8698 U 358.2916 Z 186.383 F 400</v>
      </c>
      <c r="AQ868" s="26"/>
      <c r="AR868" s="21">
        <v>865</v>
      </c>
      <c r="AS868" s="24">
        <f t="shared" ca="1" si="263"/>
        <v>190.27289999999999</v>
      </c>
      <c r="AT868" s="24">
        <f t="shared" ca="1" si="264"/>
        <v>167.8698</v>
      </c>
      <c r="AU868" s="24">
        <f t="shared" ca="1" si="265"/>
        <v>358.29160000000002</v>
      </c>
      <c r="AV868" s="24">
        <f t="shared" ca="1" si="266"/>
        <v>186.38300000000001</v>
      </c>
      <c r="BC868" t="s">
        <v>1292</v>
      </c>
      <c r="BF868" s="74" t="str">
        <f ca="1">IF(AI867="","","G1 "&amp;Input!D$55&amp;" "&amp;AI867&amp;" "&amp;Input!D$56&amp;" "&amp;AJ867&amp;" "&amp;Input!D$57&amp;" "&amp;AK867&amp;" "&amp;Input!D$58&amp;" "&amp;AL867&amp;" F "&amp;Input!D$51&amp;"")</f>
        <v>G1 X 230.5403 Y 8.4701 U 399.1 Z 27.0641 F 400</v>
      </c>
      <c r="BO868" s="132">
        <f t="shared" ca="1" si="270"/>
        <v>231.75219999999999</v>
      </c>
      <c r="BP868" s="132">
        <f t="shared" ca="1" si="270"/>
        <v>8.6170000000000009</v>
      </c>
      <c r="BQ868" s="132">
        <f t="shared" ca="1" si="270"/>
        <v>399.77089999999998</v>
      </c>
      <c r="BR868" s="132">
        <f t="shared" ca="1" si="270"/>
        <v>27.130199999999999</v>
      </c>
      <c r="BT868" s="132" t="str">
        <f t="shared" si="271"/>
        <v/>
      </c>
      <c r="BU868" s="132" t="str">
        <f t="shared" si="271"/>
        <v/>
      </c>
      <c r="BV868" s="132" t="str">
        <f t="shared" si="271"/>
        <v/>
      </c>
      <c r="BW868" s="132" t="str">
        <f t="shared" si="271"/>
        <v/>
      </c>
      <c r="BY868" s="132">
        <f t="shared" ca="1" si="267"/>
        <v>190.27289999999999</v>
      </c>
      <c r="BZ868" s="132">
        <f t="shared" ca="1" si="267"/>
        <v>167.8698</v>
      </c>
      <c r="CA868" s="132">
        <f t="shared" ca="1" si="267"/>
        <v>358.29160000000002</v>
      </c>
      <c r="CB868" s="132">
        <f t="shared" ca="1" si="259"/>
        <v>186.38300000000001</v>
      </c>
    </row>
    <row r="869" spans="2:80" x14ac:dyDescent="0.2">
      <c r="B869" s="21" t="str">
        <f>IF(C869&lt;&gt;"",ROWS(B$3:Me)-1,"")</f>
        <v/>
      </c>
      <c r="C869" s="22" t="str">
        <f>IF(Drela!N869="","",Drela!N869)</f>
        <v/>
      </c>
      <c r="D869" s="23" t="str">
        <f>IF(Drela!O869="","",Drela!O869)</f>
        <v/>
      </c>
      <c r="F869" s="21" t="str">
        <f t="shared" si="260"/>
        <v/>
      </c>
      <c r="G869" s="22" t="str">
        <f>IF(Drela!Q869="","",Drela!Q869)</f>
        <v/>
      </c>
      <c r="H869" s="23" t="str">
        <f>IF(Drela!R869="","",Drela!R869)</f>
        <v/>
      </c>
      <c r="I869" s="29"/>
      <c r="J869" s="21" t="str">
        <f t="shared" si="261"/>
        <v/>
      </c>
      <c r="K869" s="22" t="str">
        <f>IF(Drela!AF869="","",Drela!AF869)</f>
        <v/>
      </c>
      <c r="L869" s="23" t="str">
        <f>IF(Drela!AG869="","",Drela!AG869)</f>
        <v/>
      </c>
      <c r="M869" s="29"/>
      <c r="N869" s="21" t="str">
        <f t="shared" si="262"/>
        <v/>
      </c>
      <c r="O869" s="22" t="str">
        <f>IF(Drela!AI869="","",Drela!AI869)</f>
        <v/>
      </c>
      <c r="P869" s="23" t="str">
        <f>IF(Drela!AJ869="","",Drela!AJ869)</f>
        <v/>
      </c>
      <c r="R869" s="21">
        <v>866</v>
      </c>
      <c r="S869" s="24">
        <f ca="1"/>
        <v>232.88422189034117</v>
      </c>
      <c r="T869" s="24">
        <f ca="1"/>
        <v>8.7550541962463893</v>
      </c>
      <c r="V869" s="21">
        <v>866</v>
      </c>
      <c r="W869" s="24">
        <f ca="1"/>
        <v>400.39762605467649</v>
      </c>
      <c r="X869" s="24">
        <f ca="1"/>
        <v>27.19230923660087</v>
      </c>
      <c r="Y869" s="30"/>
      <c r="Z869" s="21">
        <v>866</v>
      </c>
      <c r="AA869" s="24">
        <f ca="1"/>
        <v>189.64616646097855</v>
      </c>
      <c r="AB869" s="24">
        <f ca="1"/>
        <v>167.80769076339911</v>
      </c>
      <c r="AD869" s="21">
        <v>866</v>
      </c>
      <c r="AE869" s="24">
        <f ca="1"/>
        <v>357.1595706253139</v>
      </c>
      <c r="AF869" s="24">
        <f ca="1"/>
        <v>186.24494580375364</v>
      </c>
      <c r="AH869" s="21">
        <v>866</v>
      </c>
      <c r="AI869" s="24">
        <f t="shared" ca="1" si="255"/>
        <v>232.88419999999999</v>
      </c>
      <c r="AJ869" s="24">
        <f t="shared" ca="1" si="256"/>
        <v>8.7551000000000005</v>
      </c>
      <c r="AK869" s="24">
        <f t="shared" ca="1" si="257"/>
        <v>400.39760000000001</v>
      </c>
      <c r="AL869" s="24">
        <f t="shared" ca="1" si="258"/>
        <v>27.192299999999999</v>
      </c>
      <c r="AM869" s="26"/>
      <c r="AN869" s="26" t="str">
        <f ca="1">IF(AI869="","","G1 "&amp;Input!D55&amp;" "&amp;AI869&amp;" "&amp;Input!D$56&amp;" "&amp;AJ869&amp;" "&amp;Input!D$57&amp;" "&amp;AK869&amp;" "&amp;Input!D$58&amp;" "&amp;AL869&amp;" F "&amp;Input!D$51&amp;"")</f>
        <v>G1 X 232.8842 Y 8.7551 U 400.3976 Z 27.1923 F 400</v>
      </c>
      <c r="AO869" s="26"/>
      <c r="AP869" s="26" t="str">
        <f ca="1">IF(AS869="","","G1 "&amp;Input!D$55&amp;" "&amp;AS869&amp;" "&amp;Input!D$56&amp;" "&amp;AT869&amp;" "&amp;Input!D$57&amp;" "&amp;AU869&amp;" "&amp;Input!D$58&amp;" "&amp;AV869&amp;" F "&amp;Input!D$52&amp;"")</f>
        <v>G1 X 189.6462 Y 167.8077 U 357.1596 Z 186.2449 F 400</v>
      </c>
      <c r="AQ869" s="26"/>
      <c r="AR869" s="21">
        <v>866</v>
      </c>
      <c r="AS869" s="24">
        <f t="shared" ca="1" si="263"/>
        <v>189.64619999999999</v>
      </c>
      <c r="AT869" s="24">
        <f t="shared" ca="1" si="264"/>
        <v>167.80770000000001</v>
      </c>
      <c r="AU869" s="24">
        <f t="shared" ca="1" si="265"/>
        <v>357.15960000000001</v>
      </c>
      <c r="AV869" s="24">
        <f t="shared" ca="1" si="266"/>
        <v>186.2449</v>
      </c>
      <c r="BC869" t="s">
        <v>1293</v>
      </c>
      <c r="BF869" s="74" t="str">
        <f ca="1">IF(AI868="","","G1 "&amp;Input!D$55&amp;" "&amp;AI868&amp;" "&amp;Input!D$56&amp;" "&amp;AJ868&amp;" "&amp;Input!D$57&amp;" "&amp;AK868&amp;" "&amp;Input!D$58&amp;" "&amp;AL868&amp;" F "&amp;Input!D$51&amp;"")</f>
        <v>G1 X 231.7522 Y 8.617 U 399.7709 Z 27.1302 F 400</v>
      </c>
      <c r="BO869" s="132">
        <f t="shared" ca="1" si="270"/>
        <v>232.88419999999999</v>
      </c>
      <c r="BP869" s="132">
        <f t="shared" ca="1" si="270"/>
        <v>8.7551000000000005</v>
      </c>
      <c r="BQ869" s="132">
        <f t="shared" ca="1" si="270"/>
        <v>400.39760000000001</v>
      </c>
      <c r="BR869" s="132">
        <f t="shared" ca="1" si="270"/>
        <v>27.192299999999999</v>
      </c>
      <c r="BT869" s="132" t="str">
        <f t="shared" si="271"/>
        <v/>
      </c>
      <c r="BU869" s="132" t="str">
        <f t="shared" si="271"/>
        <v/>
      </c>
      <c r="BV869" s="132" t="str">
        <f t="shared" si="271"/>
        <v/>
      </c>
      <c r="BW869" s="132" t="str">
        <f t="shared" si="271"/>
        <v/>
      </c>
      <c r="BY869" s="132">
        <f t="shared" ca="1" si="267"/>
        <v>189.64619999999999</v>
      </c>
      <c r="BZ869" s="132">
        <f t="shared" ca="1" si="267"/>
        <v>167.80770000000001</v>
      </c>
      <c r="CA869" s="132">
        <f t="shared" ca="1" si="267"/>
        <v>357.15960000000001</v>
      </c>
      <c r="CB869" s="132">
        <f t="shared" ca="1" si="259"/>
        <v>186.2449</v>
      </c>
    </row>
    <row r="870" spans="2:80" x14ac:dyDescent="0.2">
      <c r="B870" s="21" t="str">
        <f>IF(C870&lt;&gt;"",ROWS(B$3:Me)-1,"")</f>
        <v/>
      </c>
      <c r="C870" s="22" t="str">
        <f>IF(Drela!N870="","",Drela!N870)</f>
        <v/>
      </c>
      <c r="D870" s="23" t="str">
        <f>IF(Drela!O870="","",Drela!O870)</f>
        <v/>
      </c>
      <c r="F870" s="21" t="str">
        <f t="shared" si="260"/>
        <v/>
      </c>
      <c r="G870" s="22" t="str">
        <f>IF(Drela!Q870="","",Drela!Q870)</f>
        <v/>
      </c>
      <c r="H870" s="23" t="str">
        <f>IF(Drela!R870="","",Drela!R870)</f>
        <v/>
      </c>
      <c r="I870" s="29"/>
      <c r="J870" s="21" t="str">
        <f t="shared" si="261"/>
        <v/>
      </c>
      <c r="K870" s="22" t="str">
        <f>IF(Drela!AF870="","",Drela!AF870)</f>
        <v/>
      </c>
      <c r="L870" s="23" t="str">
        <f>IF(Drela!AG870="","",Drela!AG870)</f>
        <v/>
      </c>
      <c r="M870" s="29"/>
      <c r="N870" s="21" t="str">
        <f t="shared" si="262"/>
        <v/>
      </c>
      <c r="O870" s="22" t="str">
        <f>IF(Drela!AI870="","",Drela!AI870)</f>
        <v/>
      </c>
      <c r="P870" s="23" t="str">
        <f>IF(Drela!AJ870="","",Drela!AJ870)</f>
        <v/>
      </c>
      <c r="R870" s="21">
        <v>867</v>
      </c>
      <c r="S870" s="24">
        <f ca="1"/>
        <v>233.87282014402183</v>
      </c>
      <c r="T870" s="24">
        <f ca="1"/>
        <v>8.8758798803706469</v>
      </c>
      <c r="V870" s="21">
        <v>867</v>
      </c>
      <c r="W870" s="24">
        <f ca="1"/>
        <v>400.94494817979285</v>
      </c>
      <c r="X870" s="24">
        <f ca="1"/>
        <v>27.246719941008624</v>
      </c>
      <c r="Y870" s="30"/>
      <c r="Z870" s="21">
        <v>867</v>
      </c>
      <c r="AA870" s="24">
        <f ca="1"/>
        <v>189.09884433586225</v>
      </c>
      <c r="AB870" s="24">
        <f ca="1"/>
        <v>167.75328005899135</v>
      </c>
      <c r="AD870" s="21">
        <v>867</v>
      </c>
      <c r="AE870" s="24">
        <f ca="1"/>
        <v>356.17097237163324</v>
      </c>
      <c r="AF870" s="24">
        <f ca="1"/>
        <v>186.12412011962937</v>
      </c>
      <c r="AH870" s="21">
        <v>867</v>
      </c>
      <c r="AI870" s="24">
        <f t="shared" ca="1" si="255"/>
        <v>233.87280000000001</v>
      </c>
      <c r="AJ870" s="24">
        <f t="shared" ca="1" si="256"/>
        <v>8.8758999999999997</v>
      </c>
      <c r="AK870" s="24">
        <f t="shared" ca="1" si="257"/>
        <v>400.94490000000002</v>
      </c>
      <c r="AL870" s="24">
        <f t="shared" ca="1" si="258"/>
        <v>27.246700000000001</v>
      </c>
      <c r="AM870" s="26"/>
      <c r="AN870" s="26" t="str">
        <f ca="1">IF(AI870="","","G1 "&amp;Input!D55&amp;" "&amp;AI870&amp;" "&amp;Input!D$56&amp;" "&amp;AJ870&amp;" "&amp;Input!D$57&amp;" "&amp;AK870&amp;" "&amp;Input!D$58&amp;" "&amp;AL870&amp;" F "&amp;Input!D$51&amp;"")</f>
        <v>G1 X 233.8728 Y 8.8759 U 400.9449 Z 27.2467 F 400</v>
      </c>
      <c r="AO870" s="26"/>
      <c r="AP870" s="26" t="str">
        <f ca="1">IF(AS870="","","G1 "&amp;Input!D$55&amp;" "&amp;AS870&amp;" "&amp;Input!D$56&amp;" "&amp;AT870&amp;" "&amp;Input!D$57&amp;" "&amp;AU870&amp;" "&amp;Input!D$58&amp;" "&amp;AV870&amp;" F "&amp;Input!D$52&amp;"")</f>
        <v>G1 X 189.0988 Y 167.7533 U 356.171 Z 186.1241 F 400</v>
      </c>
      <c r="AQ870" s="26"/>
      <c r="AR870" s="21">
        <v>867</v>
      </c>
      <c r="AS870" s="24">
        <f t="shared" ca="1" si="263"/>
        <v>189.09880000000001</v>
      </c>
      <c r="AT870" s="24">
        <f t="shared" ca="1" si="264"/>
        <v>167.7533</v>
      </c>
      <c r="AU870" s="24">
        <f t="shared" ca="1" si="265"/>
        <v>356.17099999999999</v>
      </c>
      <c r="AV870" s="24">
        <f t="shared" ca="1" si="266"/>
        <v>186.1241</v>
      </c>
      <c r="BC870" t="s">
        <v>1294</v>
      </c>
      <c r="BF870" s="74" t="str">
        <f ca="1">IF(AI869="","","G1 "&amp;Input!D$55&amp;" "&amp;AI869&amp;" "&amp;Input!D$56&amp;" "&amp;AJ869&amp;" "&amp;Input!D$57&amp;" "&amp;AK869&amp;" "&amp;Input!D$58&amp;" "&amp;AL869&amp;" F "&amp;Input!D$51&amp;"")</f>
        <v>G1 X 232.8842 Y 8.7551 U 400.3976 Z 27.1923 F 400</v>
      </c>
      <c r="BO870" s="132">
        <f t="shared" ca="1" si="270"/>
        <v>233.87280000000001</v>
      </c>
      <c r="BP870" s="132">
        <f t="shared" ca="1" si="270"/>
        <v>8.8758999999999997</v>
      </c>
      <c r="BQ870" s="132">
        <f t="shared" ca="1" si="270"/>
        <v>400.94490000000002</v>
      </c>
      <c r="BR870" s="132">
        <f t="shared" ca="1" si="270"/>
        <v>27.246700000000001</v>
      </c>
      <c r="BT870" s="132" t="str">
        <f t="shared" si="271"/>
        <v/>
      </c>
      <c r="BU870" s="132" t="str">
        <f t="shared" si="271"/>
        <v/>
      </c>
      <c r="BV870" s="132" t="str">
        <f t="shared" si="271"/>
        <v/>
      </c>
      <c r="BW870" s="132" t="str">
        <f t="shared" si="271"/>
        <v/>
      </c>
      <c r="BY870" s="132">
        <f t="shared" ca="1" si="267"/>
        <v>189.09880000000001</v>
      </c>
      <c r="BZ870" s="132">
        <f t="shared" ca="1" si="267"/>
        <v>167.7533</v>
      </c>
      <c r="CA870" s="132">
        <f t="shared" ca="1" si="267"/>
        <v>356.17099999999999</v>
      </c>
      <c r="CB870" s="132">
        <f t="shared" ca="1" si="259"/>
        <v>186.1241</v>
      </c>
    </row>
    <row r="871" spans="2:80" x14ac:dyDescent="0.2">
      <c r="B871" s="21" t="str">
        <f>IF(C871&lt;&gt;"",ROWS(B$3:Me)-1,"")</f>
        <v/>
      </c>
      <c r="C871" s="22" t="str">
        <f>IF(Drela!N871="","",Drela!N871)</f>
        <v/>
      </c>
      <c r="D871" s="23" t="str">
        <f>IF(Drela!O871="","",Drela!O871)</f>
        <v/>
      </c>
      <c r="F871" s="21" t="str">
        <f t="shared" si="260"/>
        <v/>
      </c>
      <c r="G871" s="22" t="str">
        <f>IF(Drela!Q871="","",Drela!Q871)</f>
        <v/>
      </c>
      <c r="H871" s="23" t="str">
        <f>IF(Drela!R871="","",Drela!R871)</f>
        <v/>
      </c>
      <c r="I871" s="29"/>
      <c r="J871" s="21" t="str">
        <f t="shared" si="261"/>
        <v/>
      </c>
      <c r="K871" s="22" t="str">
        <f>IF(Drela!AF871="","",Drela!AF871)</f>
        <v/>
      </c>
      <c r="L871" s="23" t="str">
        <f>IF(Drela!AG871="","",Drela!AG871)</f>
        <v/>
      </c>
      <c r="M871" s="29"/>
      <c r="N871" s="21" t="str">
        <f t="shared" si="262"/>
        <v/>
      </c>
      <c r="O871" s="22" t="str">
        <f>IF(Drela!AI871="","",Drela!AI871)</f>
        <v/>
      </c>
      <c r="P871" s="23" t="str">
        <f>IF(Drela!AJ871="","",Drela!AJ871)</f>
        <v/>
      </c>
      <c r="R871" s="21">
        <v>868</v>
      </c>
      <c r="S871" s="24">
        <f ca="1"/>
        <v>234.65186264713299</v>
      </c>
      <c r="T871" s="24">
        <f ca="1"/>
        <v>8.9705113214168826</v>
      </c>
      <c r="V871" s="21">
        <v>868</v>
      </c>
      <c r="W871" s="24">
        <f ca="1"/>
        <v>401.37624575956937</v>
      </c>
      <c r="X871" s="24">
        <f ca="1"/>
        <v>27.289275455829564</v>
      </c>
      <c r="Y871" s="30"/>
      <c r="Z871" s="21">
        <v>868</v>
      </c>
      <c r="AA871" s="24">
        <f ca="1"/>
        <v>188.66754675608573</v>
      </c>
      <c r="AB871" s="24">
        <f ca="1"/>
        <v>167.71072454417043</v>
      </c>
      <c r="AD871" s="21">
        <v>868</v>
      </c>
      <c r="AE871" s="24">
        <f ca="1"/>
        <v>355.39192986852214</v>
      </c>
      <c r="AF871" s="24">
        <f ca="1"/>
        <v>186.02948867858314</v>
      </c>
      <c r="AH871" s="21">
        <v>868</v>
      </c>
      <c r="AI871" s="24">
        <f t="shared" ca="1" si="255"/>
        <v>234.65190000000001</v>
      </c>
      <c r="AJ871" s="24">
        <f t="shared" ca="1" si="256"/>
        <v>8.9704999999999995</v>
      </c>
      <c r="AK871" s="24">
        <f t="shared" ca="1" si="257"/>
        <v>401.37619999999998</v>
      </c>
      <c r="AL871" s="24">
        <f t="shared" ca="1" si="258"/>
        <v>27.289300000000001</v>
      </c>
      <c r="AM871" s="26"/>
      <c r="AN871" s="26" t="str">
        <f ca="1">IF(AI871="","","G1 "&amp;Input!D55&amp;" "&amp;AI871&amp;" "&amp;Input!D$56&amp;" "&amp;AJ871&amp;" "&amp;Input!D$57&amp;" "&amp;AK871&amp;" "&amp;Input!D$58&amp;" "&amp;AL871&amp;" F "&amp;Input!D$51&amp;"")</f>
        <v>G1 X 234.6519 Y 8.9705 U 401.3762 Z 27.2893 F 400</v>
      </c>
      <c r="AO871" s="26"/>
      <c r="AP871" s="26" t="str">
        <f ca="1">IF(AS871="","","G1 "&amp;Input!D$55&amp;" "&amp;AS871&amp;" "&amp;Input!D$56&amp;" "&amp;AT871&amp;" "&amp;Input!D$57&amp;" "&amp;AU871&amp;" "&amp;Input!D$58&amp;" "&amp;AV871&amp;" F "&amp;Input!D$52&amp;"")</f>
        <v>G1 X 188.6675 Y 167.7107 U 355.3919 Z 186.0295 F 400</v>
      </c>
      <c r="AQ871" s="26"/>
      <c r="AR871" s="21">
        <v>868</v>
      </c>
      <c r="AS871" s="24">
        <f t="shared" ca="1" si="263"/>
        <v>188.66749999999999</v>
      </c>
      <c r="AT871" s="24">
        <f t="shared" ca="1" si="264"/>
        <v>167.7107</v>
      </c>
      <c r="AU871" s="24">
        <f t="shared" ca="1" si="265"/>
        <v>355.39190000000002</v>
      </c>
      <c r="AV871" s="24">
        <f t="shared" ca="1" si="266"/>
        <v>186.02950000000001</v>
      </c>
      <c r="BC871" t="s">
        <v>1295</v>
      </c>
      <c r="BF871" s="74" t="str">
        <f ca="1">IF(AI870="","","G1 "&amp;Input!D$55&amp;" "&amp;AI870&amp;" "&amp;Input!D$56&amp;" "&amp;AJ870&amp;" "&amp;Input!D$57&amp;" "&amp;AK870&amp;" "&amp;Input!D$58&amp;" "&amp;AL870&amp;" F "&amp;Input!D$51&amp;"")</f>
        <v>G1 X 233.8728 Y 8.8759 U 400.9449 Z 27.2467 F 400</v>
      </c>
      <c r="BO871" s="132">
        <f t="shared" ca="1" si="270"/>
        <v>234.65190000000001</v>
      </c>
      <c r="BP871" s="132">
        <f t="shared" ca="1" si="270"/>
        <v>8.9704999999999995</v>
      </c>
      <c r="BQ871" s="132">
        <f t="shared" ca="1" si="270"/>
        <v>401.37619999999998</v>
      </c>
      <c r="BR871" s="132">
        <f t="shared" ca="1" si="270"/>
        <v>27.289300000000001</v>
      </c>
      <c r="BT871" s="132" t="str">
        <f t="shared" si="271"/>
        <v/>
      </c>
      <c r="BU871" s="132" t="str">
        <f t="shared" si="271"/>
        <v/>
      </c>
      <c r="BV871" s="132" t="str">
        <f t="shared" si="271"/>
        <v/>
      </c>
      <c r="BW871" s="132" t="str">
        <f t="shared" si="271"/>
        <v/>
      </c>
      <c r="BY871" s="132">
        <f t="shared" ca="1" si="267"/>
        <v>188.66749999999999</v>
      </c>
      <c r="BZ871" s="132">
        <f t="shared" ca="1" si="267"/>
        <v>167.7107</v>
      </c>
      <c r="CA871" s="132">
        <f t="shared" ca="1" si="267"/>
        <v>355.39190000000002</v>
      </c>
      <c r="CB871" s="132">
        <f t="shared" ca="1" si="259"/>
        <v>186.02950000000001</v>
      </c>
    </row>
    <row r="872" spans="2:80" x14ac:dyDescent="0.2">
      <c r="B872" s="21" t="str">
        <f>IF(C872&lt;&gt;"",ROWS(B$3:Me)-1,"")</f>
        <v/>
      </c>
      <c r="C872" s="22" t="str">
        <f>IF(Drela!N872="","",Drela!N872)</f>
        <v/>
      </c>
      <c r="D872" s="23" t="str">
        <f>IF(Drela!O872="","",Drela!O872)</f>
        <v/>
      </c>
      <c r="F872" s="21" t="str">
        <f t="shared" si="260"/>
        <v/>
      </c>
      <c r="G872" s="22" t="str">
        <f>IF(Drela!Q872="","",Drela!Q872)</f>
        <v/>
      </c>
      <c r="H872" s="23" t="str">
        <f>IF(Drela!R872="","",Drela!R872)</f>
        <v/>
      </c>
      <c r="I872" s="29"/>
      <c r="J872" s="21" t="str">
        <f t="shared" si="261"/>
        <v/>
      </c>
      <c r="K872" s="22" t="str">
        <f>IF(Drela!AF872="","",Drela!AF872)</f>
        <v/>
      </c>
      <c r="L872" s="23" t="str">
        <f>IF(Drela!AG872="","",Drela!AG872)</f>
        <v/>
      </c>
      <c r="M872" s="29"/>
      <c r="N872" s="21" t="str">
        <f t="shared" si="262"/>
        <v/>
      </c>
      <c r="O872" s="22" t="str">
        <f>IF(Drela!AI872="","",Drela!AI872)</f>
        <v/>
      </c>
      <c r="P872" s="23" t="str">
        <f>IF(Drela!AJ872="","",Drela!AJ872)</f>
        <v/>
      </c>
      <c r="R872" s="21">
        <v>869</v>
      </c>
      <c r="S872" s="24">
        <f ca="1"/>
        <v>235.18716580017335</v>
      </c>
      <c r="T872" s="24">
        <f ca="1"/>
        <v>9.0343179546769488</v>
      </c>
      <c r="V872" s="21">
        <v>869</v>
      </c>
      <c r="W872" s="24">
        <f ca="1"/>
        <v>401.67258794155202</v>
      </c>
      <c r="X872" s="24">
        <f ca="1"/>
        <v>27.317844449111664</v>
      </c>
      <c r="Y872" s="30"/>
      <c r="Z872" s="21">
        <v>869</v>
      </c>
      <c r="AA872" s="24">
        <f ca="1"/>
        <v>188.37120457410307</v>
      </c>
      <c r="AB872" s="24">
        <f ca="1"/>
        <v>167.68215555088833</v>
      </c>
      <c r="AD872" s="21">
        <v>869</v>
      </c>
      <c r="AE872" s="24">
        <f ca="1"/>
        <v>354.85662671548181</v>
      </c>
      <c r="AF872" s="24">
        <f ca="1"/>
        <v>185.96568204532306</v>
      </c>
      <c r="AH872" s="21">
        <v>869</v>
      </c>
      <c r="AI872" s="24">
        <f t="shared" ca="1" si="255"/>
        <v>235.18719999999999</v>
      </c>
      <c r="AJ872" s="24">
        <f t="shared" ca="1" si="256"/>
        <v>9.0343</v>
      </c>
      <c r="AK872" s="24">
        <f t="shared" ca="1" si="257"/>
        <v>401.67259999999999</v>
      </c>
      <c r="AL872" s="24">
        <f t="shared" ca="1" si="258"/>
        <v>27.317799999999998</v>
      </c>
      <c r="AM872" s="26"/>
      <c r="AN872" s="26" t="str">
        <f ca="1">IF(AI872="","","G1 "&amp;Input!D55&amp;" "&amp;AI872&amp;" "&amp;Input!D$56&amp;" "&amp;AJ872&amp;" "&amp;Input!D$57&amp;" "&amp;AK872&amp;" "&amp;Input!D$58&amp;" "&amp;AL872&amp;" F "&amp;Input!D$51&amp;"")</f>
        <v>G1 X 235.1872 Y 9.0343 U 401.6726 Z 27.3178 F 400</v>
      </c>
      <c r="AO872" s="26"/>
      <c r="AP872" s="26" t="str">
        <f ca="1">IF(AS872="","","G1 "&amp;Input!D$55&amp;" "&amp;AS872&amp;" "&amp;Input!D$56&amp;" "&amp;AT872&amp;" "&amp;Input!D$57&amp;" "&amp;AU872&amp;" "&amp;Input!D$58&amp;" "&amp;AV872&amp;" F "&amp;Input!D$52&amp;"")</f>
        <v>G1 X 188.3712 Y 167.6822 U 354.8566 Z 185.9657 F 400</v>
      </c>
      <c r="AQ872" s="26"/>
      <c r="AR872" s="21">
        <v>869</v>
      </c>
      <c r="AS872" s="24">
        <f t="shared" ca="1" si="263"/>
        <v>188.37119999999999</v>
      </c>
      <c r="AT872" s="24">
        <f t="shared" ca="1" si="264"/>
        <v>167.68219999999999</v>
      </c>
      <c r="AU872" s="24">
        <f t="shared" ca="1" si="265"/>
        <v>354.85660000000001</v>
      </c>
      <c r="AV872" s="24">
        <f t="shared" ca="1" si="266"/>
        <v>185.9657</v>
      </c>
      <c r="BC872" t="s">
        <v>1296</v>
      </c>
      <c r="BF872" s="74" t="str">
        <f ca="1">IF(AI871="","","G1 "&amp;Input!D$55&amp;" "&amp;AI871&amp;" "&amp;Input!D$56&amp;" "&amp;AJ871&amp;" "&amp;Input!D$57&amp;" "&amp;AK871&amp;" "&amp;Input!D$58&amp;" "&amp;AL871&amp;" F "&amp;Input!D$51&amp;"")</f>
        <v>G1 X 234.6519 Y 8.9705 U 401.3762 Z 27.2893 F 400</v>
      </c>
      <c r="BO872" s="132">
        <f t="shared" ca="1" si="270"/>
        <v>235.18719999999999</v>
      </c>
      <c r="BP872" s="132">
        <f t="shared" ca="1" si="270"/>
        <v>9.0343</v>
      </c>
      <c r="BQ872" s="132">
        <f t="shared" ca="1" si="270"/>
        <v>401.67259999999999</v>
      </c>
      <c r="BR872" s="132">
        <f t="shared" ca="1" si="270"/>
        <v>27.317799999999998</v>
      </c>
      <c r="BT872" s="132" t="str">
        <f t="shared" si="271"/>
        <v/>
      </c>
      <c r="BU872" s="132" t="str">
        <f t="shared" si="271"/>
        <v/>
      </c>
      <c r="BV872" s="132" t="str">
        <f t="shared" si="271"/>
        <v/>
      </c>
      <c r="BW872" s="132" t="str">
        <f t="shared" si="271"/>
        <v/>
      </c>
      <c r="BY872" s="132">
        <f t="shared" ca="1" si="267"/>
        <v>188.37119999999999</v>
      </c>
      <c r="BZ872" s="132">
        <f t="shared" ca="1" si="267"/>
        <v>167.68219999999999</v>
      </c>
      <c r="CA872" s="132">
        <f t="shared" ca="1" si="267"/>
        <v>354.85660000000001</v>
      </c>
      <c r="CB872" s="132">
        <f t="shared" ca="1" si="259"/>
        <v>185.9657</v>
      </c>
    </row>
    <row r="873" spans="2:80" x14ac:dyDescent="0.2">
      <c r="B873" s="21" t="str">
        <f>IF(C873&lt;&gt;"",ROWS(B$3:Me)-1,"")</f>
        <v/>
      </c>
      <c r="C873" s="22" t="str">
        <f>IF(Drela!N873="","",Drela!N873)</f>
        <v/>
      </c>
      <c r="D873" s="23" t="str">
        <f>IF(Drela!O873="","",Drela!O873)</f>
        <v/>
      </c>
      <c r="F873" s="21" t="str">
        <f t="shared" si="260"/>
        <v/>
      </c>
      <c r="G873" s="22" t="str">
        <f>IF(Drela!Q873="","",Drela!Q873)</f>
        <v/>
      </c>
      <c r="H873" s="23" t="str">
        <f>IF(Drela!R873="","",Drela!R873)</f>
        <v/>
      </c>
      <c r="I873" s="29"/>
      <c r="J873" s="21" t="str">
        <f t="shared" si="261"/>
        <v/>
      </c>
      <c r="K873" s="22" t="str">
        <f>IF(Drela!AF873="","",Drela!AF873)</f>
        <v/>
      </c>
      <c r="L873" s="23" t="str">
        <f>IF(Drela!AG873="","",Drela!AG873)</f>
        <v/>
      </c>
      <c r="M873" s="29"/>
      <c r="N873" s="21" t="str">
        <f t="shared" si="262"/>
        <v/>
      </c>
      <c r="O873" s="22" t="str">
        <f>IF(Drela!AI873="","",Drela!AI873)</f>
        <v/>
      </c>
      <c r="P873" s="23" t="str">
        <f>IF(Drela!AJ873="","",Drela!AJ873)</f>
        <v/>
      </c>
      <c r="R873" s="21">
        <v>870</v>
      </c>
      <c r="S873" s="24">
        <f ca="1"/>
        <v>235.57224725267793</v>
      </c>
      <c r="T873" s="24">
        <f ca="1"/>
        <v>9.0798728888916891</v>
      </c>
      <c r="V873" s="21">
        <v>870</v>
      </c>
      <c r="W873" s="24">
        <f ca="1"/>
        <v>401.88576355066903</v>
      </c>
      <c r="X873" s="24">
        <f ca="1"/>
        <v>27.338205285886321</v>
      </c>
      <c r="Y873" s="30"/>
      <c r="Z873" s="21">
        <v>870</v>
      </c>
      <c r="AA873" s="24">
        <f ca="1"/>
        <v>188.15802896498604</v>
      </c>
      <c r="AB873" s="24">
        <f ca="1"/>
        <v>167.66179471411368</v>
      </c>
      <c r="AD873" s="21">
        <v>870</v>
      </c>
      <c r="AE873" s="24">
        <f ca="1"/>
        <v>354.4715452629772</v>
      </c>
      <c r="AF873" s="24">
        <f ca="1"/>
        <v>185.92012711110834</v>
      </c>
      <c r="AH873" s="21">
        <v>870</v>
      </c>
      <c r="AI873" s="24">
        <f t="shared" ca="1" si="255"/>
        <v>235.57220000000001</v>
      </c>
      <c r="AJ873" s="24">
        <f t="shared" ca="1" si="256"/>
        <v>9.0799000000000003</v>
      </c>
      <c r="AK873" s="24">
        <f t="shared" ca="1" si="257"/>
        <v>401.88580000000002</v>
      </c>
      <c r="AL873" s="24">
        <f t="shared" ca="1" si="258"/>
        <v>27.338200000000001</v>
      </c>
      <c r="AM873" s="26"/>
      <c r="AN873" s="26" t="str">
        <f ca="1">IF(AI873="","","G1 "&amp;Input!D55&amp;" "&amp;AI873&amp;" "&amp;Input!D$56&amp;" "&amp;AJ873&amp;" "&amp;Input!D$57&amp;" "&amp;AK873&amp;" "&amp;Input!D$58&amp;" "&amp;AL873&amp;" F "&amp;Input!D$51&amp;"")</f>
        <v>G1 X 235.5722 Y 9.0799 U 401.8858 Z 27.3382 F 400</v>
      </c>
      <c r="AO873" s="26"/>
      <c r="AP873" s="26" t="str">
        <f ca="1">IF(AS873="","","G1 "&amp;Input!D$55&amp;" "&amp;AS873&amp;" "&amp;Input!D$56&amp;" "&amp;AT873&amp;" "&amp;Input!D$57&amp;" "&amp;AU873&amp;" "&amp;Input!D$58&amp;" "&amp;AV873&amp;" F "&amp;Input!D$52&amp;"")</f>
        <v>G1 X 188.158 Y 167.6618 U 354.4715 Z 185.9201 F 400</v>
      </c>
      <c r="AQ873" s="26"/>
      <c r="AR873" s="21">
        <v>870</v>
      </c>
      <c r="AS873" s="24">
        <f t="shared" ca="1" si="263"/>
        <v>188.15799999999999</v>
      </c>
      <c r="AT873" s="24">
        <f t="shared" ca="1" si="264"/>
        <v>167.6618</v>
      </c>
      <c r="AU873" s="24">
        <f t="shared" ca="1" si="265"/>
        <v>354.47149999999999</v>
      </c>
      <c r="AV873" s="24">
        <f t="shared" ca="1" si="266"/>
        <v>185.92009999999999</v>
      </c>
      <c r="BC873" t="s">
        <v>1297</v>
      </c>
      <c r="BF873" s="74" t="str">
        <f ca="1">IF(AI872="","","G1 "&amp;Input!D$55&amp;" "&amp;AI872&amp;" "&amp;Input!D$56&amp;" "&amp;AJ872&amp;" "&amp;Input!D$57&amp;" "&amp;AK872&amp;" "&amp;Input!D$58&amp;" "&amp;AL872&amp;" F "&amp;Input!D$51&amp;"")</f>
        <v>G1 X 235.1872 Y 9.0343 U 401.6726 Z 27.3178 F 400</v>
      </c>
      <c r="BO873" s="132">
        <f t="shared" ca="1" si="270"/>
        <v>235.57220000000001</v>
      </c>
      <c r="BP873" s="132">
        <f t="shared" ca="1" si="270"/>
        <v>9.0799000000000003</v>
      </c>
      <c r="BQ873" s="132">
        <f t="shared" ca="1" si="270"/>
        <v>401.88580000000002</v>
      </c>
      <c r="BR873" s="132">
        <f t="shared" ca="1" si="270"/>
        <v>27.338200000000001</v>
      </c>
      <c r="BT873" s="132" t="str">
        <f t="shared" si="271"/>
        <v/>
      </c>
      <c r="BU873" s="132" t="str">
        <f t="shared" si="271"/>
        <v/>
      </c>
      <c r="BV873" s="132" t="str">
        <f t="shared" si="271"/>
        <v/>
      </c>
      <c r="BW873" s="132" t="str">
        <f t="shared" si="271"/>
        <v/>
      </c>
      <c r="BY873" s="132">
        <f t="shared" ca="1" si="267"/>
        <v>188.15799999999999</v>
      </c>
      <c r="BZ873" s="132">
        <f t="shared" ca="1" si="267"/>
        <v>167.6618</v>
      </c>
      <c r="CA873" s="132">
        <f t="shared" ca="1" si="267"/>
        <v>354.47149999999999</v>
      </c>
      <c r="CB873" s="132">
        <f t="shared" ca="1" si="259"/>
        <v>185.92009999999999</v>
      </c>
    </row>
    <row r="874" spans="2:80" x14ac:dyDescent="0.2">
      <c r="B874" s="21" t="str">
        <f>IF(C874&lt;&gt;"",ROWS(B$3:Me)-1,"")</f>
        <v/>
      </c>
      <c r="C874" s="22" t="str">
        <f>IF(Drela!N874="","",Drela!N874)</f>
        <v/>
      </c>
      <c r="D874" s="23" t="str">
        <f>IF(Drela!O874="","",Drela!O874)</f>
        <v/>
      </c>
      <c r="F874" s="21" t="str">
        <f t="shared" si="260"/>
        <v/>
      </c>
      <c r="G874" s="22" t="str">
        <f>IF(Drela!Q874="","",Drela!Q874)</f>
        <v/>
      </c>
      <c r="H874" s="23" t="str">
        <f>IF(Drela!R874="","",Drela!R874)</f>
        <v/>
      </c>
      <c r="I874" s="29"/>
      <c r="J874" s="21" t="str">
        <f t="shared" si="261"/>
        <v/>
      </c>
      <c r="K874" s="22" t="str">
        <f>IF(Drela!AF874="","",Drela!AF874)</f>
        <v/>
      </c>
      <c r="L874" s="23" t="str">
        <f>IF(Drela!AG874="","",Drela!AG874)</f>
        <v/>
      </c>
      <c r="M874" s="29"/>
      <c r="N874" s="21" t="str">
        <f t="shared" si="262"/>
        <v/>
      </c>
      <c r="O874" s="22" t="str">
        <f>IF(Drela!AI874="","",Drela!AI874)</f>
        <v/>
      </c>
      <c r="P874" s="23" t="str">
        <f>IF(Drela!AJ874="","",Drela!AJ874)</f>
        <v/>
      </c>
      <c r="R874" s="21">
        <v>871</v>
      </c>
      <c r="S874" s="24">
        <f ca="1"/>
        <v>235.93254996644075</v>
      </c>
      <c r="T874" s="24">
        <f ca="1"/>
        <v>9.1240501511641909</v>
      </c>
      <c r="V874" s="21">
        <v>871</v>
      </c>
      <c r="W874" s="24">
        <f ca="1"/>
        <v>402.08524133119425</v>
      </c>
      <c r="X874" s="24">
        <f ca="1"/>
        <v>27.358113755430786</v>
      </c>
      <c r="Y874" s="30"/>
      <c r="Z874" s="21">
        <v>871</v>
      </c>
      <c r="AA874" s="24">
        <f ca="1"/>
        <v>187.95855118446082</v>
      </c>
      <c r="AB874" s="24">
        <f ca="1"/>
        <v>167.64188624456921</v>
      </c>
      <c r="AD874" s="21">
        <v>871</v>
      </c>
      <c r="AE874" s="24">
        <f ca="1"/>
        <v>354.11124254921435</v>
      </c>
      <c r="AF874" s="24">
        <f ca="1"/>
        <v>185.87594984883583</v>
      </c>
      <c r="AH874" s="21">
        <v>871</v>
      </c>
      <c r="AI874" s="24">
        <f t="shared" ca="1" si="255"/>
        <v>235.9325</v>
      </c>
      <c r="AJ874" s="24">
        <f t="shared" ca="1" si="256"/>
        <v>9.1241000000000003</v>
      </c>
      <c r="AK874" s="24">
        <f t="shared" ca="1" si="257"/>
        <v>402.08519999999999</v>
      </c>
      <c r="AL874" s="24">
        <f t="shared" ca="1" si="258"/>
        <v>27.3581</v>
      </c>
      <c r="AM874" s="26"/>
      <c r="AN874" s="26" t="str">
        <f ca="1">IF(AI874="","","G1 "&amp;Input!D55&amp;" "&amp;AI874&amp;" "&amp;Input!D$56&amp;" "&amp;AJ874&amp;" "&amp;Input!D$57&amp;" "&amp;AK874&amp;" "&amp;Input!D$58&amp;" "&amp;AL874&amp;" F "&amp;Input!D$51&amp;"")</f>
        <v>G1 X 235.9325 Y 9.1241 U 402.0852 Z 27.3581 F 400</v>
      </c>
      <c r="AO874" s="26"/>
      <c r="AP874" s="26" t="str">
        <f ca="1">IF(AS874="","","G1 "&amp;Input!D$55&amp;" "&amp;AS874&amp;" "&amp;Input!D$56&amp;" "&amp;AT874&amp;" "&amp;Input!D$57&amp;" "&amp;AU874&amp;" "&amp;Input!D$58&amp;" "&amp;AV874&amp;" F "&amp;Input!D$52&amp;"")</f>
        <v>G1 X 187.9586 Y 167.6419 U 354.1112 Z 185.8759 F 400</v>
      </c>
      <c r="AQ874" s="26"/>
      <c r="AR874" s="21">
        <v>871</v>
      </c>
      <c r="AS874" s="24">
        <f t="shared" ca="1" si="263"/>
        <v>187.95859999999999</v>
      </c>
      <c r="AT874" s="24">
        <f t="shared" ca="1" si="264"/>
        <v>167.64189999999999</v>
      </c>
      <c r="AU874" s="24">
        <f t="shared" ca="1" si="265"/>
        <v>354.1112</v>
      </c>
      <c r="AV874" s="24">
        <f t="shared" ca="1" si="266"/>
        <v>185.8759</v>
      </c>
      <c r="BC874" t="s">
        <v>1298</v>
      </c>
      <c r="BF874" s="74" t="str">
        <f ca="1">IF(AI873="","","G1 "&amp;Input!D$55&amp;" "&amp;AI873&amp;" "&amp;Input!D$56&amp;" "&amp;AJ873&amp;" "&amp;Input!D$57&amp;" "&amp;AK873&amp;" "&amp;Input!D$58&amp;" "&amp;AL873&amp;" F "&amp;Input!D$51&amp;"")</f>
        <v>G1 X 235.5722 Y 9.0799 U 401.8858 Z 27.3382 F 400</v>
      </c>
      <c r="BO874" s="132">
        <f t="shared" ca="1" si="270"/>
        <v>235.9325</v>
      </c>
      <c r="BP874" s="132">
        <f t="shared" ca="1" si="270"/>
        <v>9.1241000000000003</v>
      </c>
      <c r="BQ874" s="132">
        <f t="shared" ca="1" si="270"/>
        <v>402.08519999999999</v>
      </c>
      <c r="BR874" s="132">
        <f t="shared" ca="1" si="270"/>
        <v>27.3581</v>
      </c>
      <c r="BT874" s="132" t="str">
        <f t="shared" si="271"/>
        <v/>
      </c>
      <c r="BU874" s="132" t="str">
        <f t="shared" si="271"/>
        <v/>
      </c>
      <c r="BV874" s="132" t="str">
        <f t="shared" si="271"/>
        <v/>
      </c>
      <c r="BW874" s="132" t="str">
        <f t="shared" si="271"/>
        <v/>
      </c>
      <c r="BY874" s="132">
        <f t="shared" ca="1" si="267"/>
        <v>187.95859999999999</v>
      </c>
      <c r="BZ874" s="132">
        <f t="shared" ca="1" si="267"/>
        <v>167.64189999999999</v>
      </c>
      <c r="CA874" s="132">
        <f t="shared" ca="1" si="267"/>
        <v>354.1112</v>
      </c>
      <c r="CB874" s="132">
        <f t="shared" ca="1" si="259"/>
        <v>185.8759</v>
      </c>
    </row>
    <row r="875" spans="2:80" x14ac:dyDescent="0.2">
      <c r="B875" s="21" t="str">
        <f>IF(C875&lt;&gt;"",ROWS(B$3:Me)-1,"")</f>
        <v/>
      </c>
      <c r="C875" s="22" t="str">
        <f>IF(Drela!N875="","",Drela!N875)</f>
        <v/>
      </c>
      <c r="D875" s="23" t="str">
        <f>IF(Drela!O875="","",Drela!O875)</f>
        <v/>
      </c>
      <c r="F875" s="21" t="str">
        <f t="shared" si="260"/>
        <v/>
      </c>
      <c r="G875" s="22" t="str">
        <f>IF(Drela!Q875="","",Drela!Q875)</f>
        <v/>
      </c>
      <c r="H875" s="23" t="str">
        <f>IF(Drela!R875="","",Drela!R875)</f>
        <v/>
      </c>
      <c r="I875" s="29"/>
      <c r="J875" s="21" t="str">
        <f t="shared" si="261"/>
        <v/>
      </c>
      <c r="K875" s="22" t="str">
        <f>IF(Drela!AF875="","",Drela!AF875)</f>
        <v/>
      </c>
      <c r="L875" s="23" t="str">
        <f>IF(Drela!AG875="","",Drela!AG875)</f>
        <v/>
      </c>
      <c r="M875" s="29"/>
      <c r="N875" s="21" t="str">
        <f t="shared" si="262"/>
        <v/>
      </c>
      <c r="O875" s="22" t="str">
        <f>IF(Drela!AI875="","",Drela!AI875)</f>
        <v/>
      </c>
      <c r="P875" s="23" t="str">
        <f>IF(Drela!AJ875="","",Drela!AJ875)</f>
        <v/>
      </c>
      <c r="R875" s="21">
        <v>872</v>
      </c>
      <c r="S875" s="24">
        <f ca="1"/>
        <v>236.373212562118</v>
      </c>
      <c r="T875" s="24">
        <f ca="1"/>
        <v>9.1807020364058314</v>
      </c>
      <c r="V875" s="21">
        <v>872</v>
      </c>
      <c r="W875" s="24">
        <f ca="1"/>
        <v>402.32924212326287</v>
      </c>
      <c r="X875" s="24">
        <f ca="1"/>
        <v>27.38390990643121</v>
      </c>
      <c r="Y875" s="30"/>
      <c r="Z875" s="21">
        <v>872</v>
      </c>
      <c r="AA875" s="24">
        <f ca="1"/>
        <v>187.71455039239223</v>
      </c>
      <c r="AB875" s="24">
        <f ca="1"/>
        <v>167.61609009356877</v>
      </c>
      <c r="AD875" s="21">
        <v>872</v>
      </c>
      <c r="AE875" s="24">
        <f ca="1"/>
        <v>353.67057995353707</v>
      </c>
      <c r="AF875" s="24">
        <f ca="1"/>
        <v>185.81929796359418</v>
      </c>
      <c r="AH875" s="21">
        <v>872</v>
      </c>
      <c r="AI875" s="24">
        <f t="shared" ca="1" si="255"/>
        <v>236.3732</v>
      </c>
      <c r="AJ875" s="24">
        <f t="shared" ca="1" si="256"/>
        <v>9.1806999999999999</v>
      </c>
      <c r="AK875" s="24">
        <f t="shared" ca="1" si="257"/>
        <v>402.32920000000001</v>
      </c>
      <c r="AL875" s="24">
        <f t="shared" ca="1" si="258"/>
        <v>27.383900000000001</v>
      </c>
      <c r="AM875" s="26"/>
      <c r="AN875" s="26" t="str">
        <f ca="1">IF(AI875="","","G1 "&amp;Input!D55&amp;" "&amp;AI875&amp;" "&amp;Input!D$56&amp;" "&amp;AJ875&amp;" "&amp;Input!D$57&amp;" "&amp;AK875&amp;" "&amp;Input!D$58&amp;" "&amp;AL875&amp;" F "&amp;Input!D$51&amp;"")</f>
        <v>G1 X 236.3732 Y 9.1807 U 402.3292 Z 27.3839 F 400</v>
      </c>
      <c r="AO875" s="26"/>
      <c r="AP875" s="26" t="str">
        <f ca="1">IF(AS875="","","G1 "&amp;Input!D$55&amp;" "&amp;AS875&amp;" "&amp;Input!D$56&amp;" "&amp;AT875&amp;" "&amp;Input!D$57&amp;" "&amp;AU875&amp;" "&amp;Input!D$58&amp;" "&amp;AV875&amp;" F "&amp;Input!D$52&amp;"")</f>
        <v>G1 X 187.7146 Y 167.6161 U 353.6706 Z 185.8193 F 400</v>
      </c>
      <c r="AQ875" s="26"/>
      <c r="AR875" s="21">
        <v>872</v>
      </c>
      <c r="AS875" s="24">
        <f t="shared" ca="1" si="263"/>
        <v>187.71459999999999</v>
      </c>
      <c r="AT875" s="24">
        <f t="shared" ca="1" si="264"/>
        <v>167.61609999999999</v>
      </c>
      <c r="AU875" s="24">
        <f t="shared" ca="1" si="265"/>
        <v>353.67059999999998</v>
      </c>
      <c r="AV875" s="24">
        <f t="shared" ca="1" si="266"/>
        <v>185.8193</v>
      </c>
      <c r="BC875" t="s">
        <v>1299</v>
      </c>
      <c r="BF875" s="74" t="str">
        <f ca="1">IF(AI874="","","G1 "&amp;Input!D$55&amp;" "&amp;AI874&amp;" "&amp;Input!D$56&amp;" "&amp;AJ874&amp;" "&amp;Input!D$57&amp;" "&amp;AK874&amp;" "&amp;Input!D$58&amp;" "&amp;AL874&amp;" F "&amp;Input!D$51&amp;"")</f>
        <v>G1 X 235.9325 Y 9.1241 U 402.0852 Z 27.3581 F 400</v>
      </c>
      <c r="BO875" s="132">
        <f t="shared" ca="1" si="270"/>
        <v>236.3732</v>
      </c>
      <c r="BP875" s="132">
        <f t="shared" ca="1" si="270"/>
        <v>9.1806999999999999</v>
      </c>
      <c r="BQ875" s="132">
        <f t="shared" ca="1" si="270"/>
        <v>402.32920000000001</v>
      </c>
      <c r="BR875" s="132">
        <f t="shared" ca="1" si="270"/>
        <v>27.383900000000001</v>
      </c>
      <c r="BT875" s="132" t="str">
        <f t="shared" si="271"/>
        <v/>
      </c>
      <c r="BU875" s="132" t="str">
        <f t="shared" si="271"/>
        <v/>
      </c>
      <c r="BV875" s="132" t="str">
        <f t="shared" si="271"/>
        <v/>
      </c>
      <c r="BW875" s="132" t="str">
        <f t="shared" si="271"/>
        <v/>
      </c>
      <c r="BY875" s="132">
        <f t="shared" ca="1" si="267"/>
        <v>187.71459999999999</v>
      </c>
      <c r="BZ875" s="132">
        <f t="shared" ca="1" si="267"/>
        <v>167.61609999999999</v>
      </c>
      <c r="CA875" s="132">
        <f t="shared" ca="1" si="267"/>
        <v>353.67059999999998</v>
      </c>
      <c r="CB875" s="132">
        <f t="shared" ca="1" si="259"/>
        <v>185.8193</v>
      </c>
    </row>
    <row r="876" spans="2:80" x14ac:dyDescent="0.2">
      <c r="B876" s="21" t="str">
        <f>IF(C876&lt;&gt;"",ROWS(B$3:Me)-1,"")</f>
        <v/>
      </c>
      <c r="C876" s="22" t="str">
        <f>IF(Drela!N876="","",Drela!N876)</f>
        <v/>
      </c>
      <c r="D876" s="23" t="str">
        <f>IF(Drela!O876="","",Drela!O876)</f>
        <v/>
      </c>
      <c r="F876" s="21" t="str">
        <f t="shared" si="260"/>
        <v/>
      </c>
      <c r="G876" s="22" t="str">
        <f>IF(Drela!Q876="","",Drela!Q876)</f>
        <v/>
      </c>
      <c r="H876" s="23" t="str">
        <f>IF(Drela!R876="","",Drela!R876)</f>
        <v/>
      </c>
      <c r="I876" s="29"/>
      <c r="J876" s="21" t="str">
        <f t="shared" si="261"/>
        <v/>
      </c>
      <c r="K876" s="22" t="str">
        <f>IF(Drela!AF876="","",Drela!AF876)</f>
        <v/>
      </c>
      <c r="L876" s="23" t="str">
        <f>IF(Drela!AG876="","",Drela!AG876)</f>
        <v/>
      </c>
      <c r="M876" s="29"/>
      <c r="N876" s="21" t="str">
        <f t="shared" si="262"/>
        <v/>
      </c>
      <c r="O876" s="22" t="str">
        <f>IF(Drela!AI876="","",Drela!AI876)</f>
        <v/>
      </c>
      <c r="P876" s="23" t="str">
        <f>IF(Drela!AJ876="","",Drela!AJ876)</f>
        <v/>
      </c>
      <c r="R876" s="21">
        <v>873</v>
      </c>
      <c r="S876" s="24">
        <f ca="1"/>
        <v>236.91815629581424</v>
      </c>
      <c r="T876" s="24">
        <f ca="1"/>
        <v>9.2515939107611427</v>
      </c>
      <c r="V876" s="21">
        <v>873</v>
      </c>
      <c r="W876" s="24">
        <f ca="1"/>
        <v>402.63099515045525</v>
      </c>
      <c r="X876" s="24">
        <f ca="1"/>
        <v>27.416270825209331</v>
      </c>
      <c r="Y876" s="30"/>
      <c r="Z876" s="21">
        <v>873</v>
      </c>
      <c r="AA876" s="24">
        <f ca="1"/>
        <v>187.41279736519985</v>
      </c>
      <c r="AB876" s="24">
        <f ca="1"/>
        <v>167.58372917479065</v>
      </c>
      <c r="AD876" s="21">
        <v>873</v>
      </c>
      <c r="AE876" s="24">
        <f ca="1"/>
        <v>353.12563621984083</v>
      </c>
      <c r="AF876" s="24">
        <f ca="1"/>
        <v>185.74840608923887</v>
      </c>
      <c r="AH876" s="21">
        <v>873</v>
      </c>
      <c r="AI876" s="24">
        <f t="shared" ca="1" si="255"/>
        <v>236.91820000000001</v>
      </c>
      <c r="AJ876" s="24">
        <f t="shared" ca="1" si="256"/>
        <v>9.2515999999999998</v>
      </c>
      <c r="AK876" s="24">
        <f t="shared" ca="1" si="257"/>
        <v>402.63099999999997</v>
      </c>
      <c r="AL876" s="24">
        <f t="shared" ca="1" si="258"/>
        <v>27.4163</v>
      </c>
      <c r="AM876" s="26"/>
      <c r="AN876" s="26" t="str">
        <f ca="1">IF(AI876="","","G1 "&amp;Input!D55&amp;" "&amp;AI876&amp;" "&amp;Input!D$56&amp;" "&amp;AJ876&amp;" "&amp;Input!D$57&amp;" "&amp;AK876&amp;" "&amp;Input!D$58&amp;" "&amp;AL876&amp;" F "&amp;Input!D$51&amp;"")</f>
        <v>G1 X 236.9182 Y 9.2516 U 402.631 Z 27.4163 F 400</v>
      </c>
      <c r="AO876" s="26"/>
      <c r="AP876" s="26" t="str">
        <f ca="1">IF(AS876="","","G1 "&amp;Input!D$55&amp;" "&amp;AS876&amp;" "&amp;Input!D$56&amp;" "&amp;AT876&amp;" "&amp;Input!D$57&amp;" "&amp;AU876&amp;" "&amp;Input!D$58&amp;" "&amp;AV876&amp;" F "&amp;Input!D$52&amp;"")</f>
        <v>G1 X 187.4128 Y 167.5837 U 353.1256 Z 185.7484 F 400</v>
      </c>
      <c r="AQ876" s="26"/>
      <c r="AR876" s="21">
        <v>873</v>
      </c>
      <c r="AS876" s="24">
        <f t="shared" ca="1" si="263"/>
        <v>187.4128</v>
      </c>
      <c r="AT876" s="24">
        <f t="shared" ca="1" si="264"/>
        <v>167.58369999999999</v>
      </c>
      <c r="AU876" s="24">
        <f t="shared" ca="1" si="265"/>
        <v>353.12560000000002</v>
      </c>
      <c r="AV876" s="24">
        <f t="shared" ca="1" si="266"/>
        <v>185.7484</v>
      </c>
      <c r="BC876" t="s">
        <v>1300</v>
      </c>
      <c r="BF876" s="74" t="str">
        <f ca="1">IF(AI875="","","G1 "&amp;Input!D$55&amp;" "&amp;AI875&amp;" "&amp;Input!D$56&amp;" "&amp;AJ875&amp;" "&amp;Input!D$57&amp;" "&amp;AK875&amp;" "&amp;Input!D$58&amp;" "&amp;AL875&amp;" F "&amp;Input!D$51&amp;"")</f>
        <v>G1 X 236.3732 Y 9.1807 U 402.3292 Z 27.3839 F 400</v>
      </c>
      <c r="BO876" s="132">
        <f t="shared" ca="1" si="270"/>
        <v>236.91820000000001</v>
      </c>
      <c r="BP876" s="132">
        <f t="shared" ca="1" si="270"/>
        <v>9.2515999999999998</v>
      </c>
      <c r="BQ876" s="132">
        <f t="shared" ca="1" si="270"/>
        <v>402.63099999999997</v>
      </c>
      <c r="BR876" s="132">
        <f t="shared" ca="1" si="270"/>
        <v>27.4163</v>
      </c>
      <c r="BT876" s="132" t="str">
        <f t="shared" si="271"/>
        <v/>
      </c>
      <c r="BU876" s="132" t="str">
        <f t="shared" si="271"/>
        <v/>
      </c>
      <c r="BV876" s="132" t="str">
        <f t="shared" si="271"/>
        <v/>
      </c>
      <c r="BW876" s="132" t="str">
        <f t="shared" si="271"/>
        <v/>
      </c>
      <c r="BY876" s="132">
        <f t="shared" ca="1" si="267"/>
        <v>187.4128</v>
      </c>
      <c r="BZ876" s="132">
        <f t="shared" ca="1" si="267"/>
        <v>167.58369999999999</v>
      </c>
      <c r="CA876" s="132">
        <f t="shared" ca="1" si="267"/>
        <v>353.12560000000002</v>
      </c>
      <c r="CB876" s="132">
        <f t="shared" ca="1" si="259"/>
        <v>185.7484</v>
      </c>
    </row>
    <row r="877" spans="2:80" x14ac:dyDescent="0.2">
      <c r="B877" s="21" t="str">
        <f>IF(C877&lt;&gt;"",ROWS(B$3:Me)-1,"")</f>
        <v/>
      </c>
      <c r="C877" s="22" t="str">
        <f>IF(Drela!N877="","",Drela!N877)</f>
        <v/>
      </c>
      <c r="D877" s="23" t="str">
        <f>IF(Drela!O877="","",Drela!O877)</f>
        <v/>
      </c>
      <c r="F877" s="21" t="str">
        <f t="shared" si="260"/>
        <v/>
      </c>
      <c r="G877" s="22" t="str">
        <f>IF(Drela!Q877="","",Drela!Q877)</f>
        <v/>
      </c>
      <c r="H877" s="23" t="str">
        <f>IF(Drela!R877="","",Drela!R877)</f>
        <v/>
      </c>
      <c r="I877" s="29"/>
      <c r="J877" s="21" t="str">
        <f t="shared" si="261"/>
        <v/>
      </c>
      <c r="K877" s="22" t="str">
        <f>IF(Drela!AF877="","",Drela!AF877)</f>
        <v/>
      </c>
      <c r="L877" s="23" t="str">
        <f>IF(Drela!AG877="","",Drela!AG877)</f>
        <v/>
      </c>
      <c r="M877" s="29"/>
      <c r="N877" s="21" t="str">
        <f t="shared" si="262"/>
        <v/>
      </c>
      <c r="O877" s="22" t="str">
        <f>IF(Drela!AI877="","",Drela!AI877)</f>
        <v/>
      </c>
      <c r="P877" s="23" t="str">
        <f>IF(Drela!AJ877="","",Drela!AJ877)</f>
        <v/>
      </c>
      <c r="R877" s="21">
        <v>874</v>
      </c>
      <c r="S877" s="24">
        <f ca="1"/>
        <v>237.57099808249609</v>
      </c>
      <c r="T877" s="24">
        <f ca="1"/>
        <v>9.3354694081829468</v>
      </c>
      <c r="V877" s="21">
        <v>874</v>
      </c>
      <c r="W877" s="24">
        <f ca="1"/>
        <v>402.99248173221315</v>
      </c>
      <c r="X877" s="24">
        <f ca="1"/>
        <v>27.454457857495782</v>
      </c>
      <c r="Y877" s="30"/>
      <c r="Z877" s="21">
        <v>874</v>
      </c>
      <c r="AA877" s="24">
        <f ca="1"/>
        <v>187.05131078344195</v>
      </c>
      <c r="AB877" s="24">
        <f ca="1"/>
        <v>167.54554214250419</v>
      </c>
      <c r="AD877" s="21">
        <v>874</v>
      </c>
      <c r="AE877" s="24">
        <f ca="1"/>
        <v>352.47279443315898</v>
      </c>
      <c r="AF877" s="24">
        <f ca="1"/>
        <v>185.66453059181705</v>
      </c>
      <c r="AH877" s="21">
        <v>874</v>
      </c>
      <c r="AI877" s="24">
        <f t="shared" ca="1" si="255"/>
        <v>237.571</v>
      </c>
      <c r="AJ877" s="24">
        <f t="shared" ca="1" si="256"/>
        <v>9.3354999999999997</v>
      </c>
      <c r="AK877" s="24">
        <f t="shared" ca="1" si="257"/>
        <v>402.99250000000001</v>
      </c>
      <c r="AL877" s="24">
        <f t="shared" ca="1" si="258"/>
        <v>27.454499999999999</v>
      </c>
      <c r="AM877" s="26"/>
      <c r="AN877" s="26" t="str">
        <f ca="1">IF(AI877="","","G1 "&amp;Input!D55&amp;" "&amp;AI877&amp;" "&amp;Input!D$56&amp;" "&amp;AJ877&amp;" "&amp;Input!D$57&amp;" "&amp;AK877&amp;" "&amp;Input!D$58&amp;" "&amp;AL877&amp;" F "&amp;Input!D$51&amp;"")</f>
        <v>G1 X 237.571 Y 9.3355 U 402.9925 Z 27.4545 F 400</v>
      </c>
      <c r="AO877" s="26"/>
      <c r="AP877" s="26" t="str">
        <f ca="1">IF(AS877="","","G1 "&amp;Input!D$55&amp;" "&amp;AS877&amp;" "&amp;Input!D$56&amp;" "&amp;AT877&amp;" "&amp;Input!D$57&amp;" "&amp;AU877&amp;" "&amp;Input!D$58&amp;" "&amp;AV877&amp;" F "&amp;Input!D$52&amp;"")</f>
        <v>G1 X 187.0513 Y 167.5455 U 352.4728 Z 185.6645 F 400</v>
      </c>
      <c r="AQ877" s="26"/>
      <c r="AR877" s="21">
        <v>874</v>
      </c>
      <c r="AS877" s="24">
        <f t="shared" ca="1" si="263"/>
        <v>187.0513</v>
      </c>
      <c r="AT877" s="24">
        <f t="shared" ca="1" si="264"/>
        <v>167.5455</v>
      </c>
      <c r="AU877" s="24">
        <f t="shared" ca="1" si="265"/>
        <v>352.47280000000001</v>
      </c>
      <c r="AV877" s="24">
        <f t="shared" ca="1" si="266"/>
        <v>185.6645</v>
      </c>
      <c r="BC877" t="s">
        <v>1301</v>
      </c>
      <c r="BF877" s="74" t="str">
        <f ca="1">IF(AI876="","","G1 "&amp;Input!D$55&amp;" "&amp;AI876&amp;" "&amp;Input!D$56&amp;" "&amp;AJ876&amp;" "&amp;Input!D$57&amp;" "&amp;AK876&amp;" "&amp;Input!D$58&amp;" "&amp;AL876&amp;" F "&amp;Input!D$51&amp;"")</f>
        <v>G1 X 236.9182 Y 9.2516 U 402.631 Z 27.4163 F 400</v>
      </c>
      <c r="BO877" s="132">
        <f t="shared" ca="1" si="270"/>
        <v>237.571</v>
      </c>
      <c r="BP877" s="132">
        <f t="shared" ca="1" si="270"/>
        <v>9.3354999999999997</v>
      </c>
      <c r="BQ877" s="132">
        <f t="shared" ca="1" si="270"/>
        <v>402.99250000000001</v>
      </c>
      <c r="BR877" s="132">
        <f t="shared" ca="1" si="270"/>
        <v>27.454499999999999</v>
      </c>
      <c r="BT877" s="132" t="str">
        <f t="shared" si="271"/>
        <v/>
      </c>
      <c r="BU877" s="132" t="str">
        <f t="shared" si="271"/>
        <v/>
      </c>
      <c r="BV877" s="132" t="str">
        <f t="shared" si="271"/>
        <v/>
      </c>
      <c r="BW877" s="132" t="str">
        <f t="shared" si="271"/>
        <v/>
      </c>
      <c r="BY877" s="132">
        <f t="shared" ca="1" si="267"/>
        <v>187.0513</v>
      </c>
      <c r="BZ877" s="132">
        <f t="shared" ca="1" si="267"/>
        <v>167.5455</v>
      </c>
      <c r="CA877" s="132">
        <f t="shared" ca="1" si="267"/>
        <v>352.47280000000001</v>
      </c>
      <c r="CB877" s="132">
        <f t="shared" ca="1" si="259"/>
        <v>185.6645</v>
      </c>
    </row>
    <row r="878" spans="2:80" x14ac:dyDescent="0.2">
      <c r="B878" s="21" t="str">
        <f>IF(C878&lt;&gt;"",ROWS(B$3:Me)-1,"")</f>
        <v/>
      </c>
      <c r="C878" s="22" t="str">
        <f>IF(Drela!N878="","",Drela!N878)</f>
        <v/>
      </c>
      <c r="D878" s="23" t="str">
        <f>IF(Drela!O878="","",Drela!O878)</f>
        <v/>
      </c>
      <c r="F878" s="21" t="str">
        <f t="shared" si="260"/>
        <v/>
      </c>
      <c r="G878" s="22" t="str">
        <f>IF(Drela!Q878="","",Drela!Q878)</f>
        <v/>
      </c>
      <c r="H878" s="23" t="str">
        <f>IF(Drela!R878="","",Drela!R878)</f>
        <v/>
      </c>
      <c r="I878" s="29"/>
      <c r="J878" s="21" t="str">
        <f t="shared" si="261"/>
        <v/>
      </c>
      <c r="K878" s="22" t="str">
        <f>IF(Drela!AF878="","",Drela!AF878)</f>
        <v/>
      </c>
      <c r="L878" s="23" t="str">
        <f>IF(Drela!AG878="","",Drela!AG878)</f>
        <v/>
      </c>
      <c r="M878" s="29"/>
      <c r="N878" s="21" t="str">
        <f t="shared" si="262"/>
        <v/>
      </c>
      <c r="O878" s="22" t="str">
        <f>IF(Drela!AI878="","",Drela!AI878)</f>
        <v/>
      </c>
      <c r="P878" s="23" t="str">
        <f>IF(Drela!AJ878="","",Drela!AJ878)</f>
        <v/>
      </c>
      <c r="R878" s="21">
        <v>875</v>
      </c>
      <c r="S878" s="24">
        <f ca="1"/>
        <v>238.3222552818599</v>
      </c>
      <c r="T878" s="24">
        <f ca="1"/>
        <v>9.4299385978625683</v>
      </c>
      <c r="V878" s="21">
        <v>875</v>
      </c>
      <c r="W878" s="24">
        <f ca="1"/>
        <v>403.40843663734472</v>
      </c>
      <c r="X878" s="24">
        <f ca="1"/>
        <v>27.497269459607462</v>
      </c>
      <c r="Y878" s="30"/>
      <c r="Z878" s="21">
        <v>875</v>
      </c>
      <c r="AA878" s="24">
        <f ca="1"/>
        <v>186.63535587831035</v>
      </c>
      <c r="AB878" s="24">
        <f ca="1"/>
        <v>167.50273054039252</v>
      </c>
      <c r="AD878" s="21">
        <v>875</v>
      </c>
      <c r="AE878" s="24">
        <f ca="1"/>
        <v>351.72153723379517</v>
      </c>
      <c r="AF878" s="24">
        <f ca="1"/>
        <v>185.57006140213744</v>
      </c>
      <c r="AH878" s="21">
        <v>875</v>
      </c>
      <c r="AI878" s="24">
        <f t="shared" ca="1" si="255"/>
        <v>238.32230000000001</v>
      </c>
      <c r="AJ878" s="24">
        <f t="shared" ca="1" si="256"/>
        <v>9.4298999999999999</v>
      </c>
      <c r="AK878" s="24">
        <f t="shared" ca="1" si="257"/>
        <v>403.40839999999997</v>
      </c>
      <c r="AL878" s="24">
        <f t="shared" ca="1" si="258"/>
        <v>27.497299999999999</v>
      </c>
      <c r="AM878" s="26"/>
      <c r="AN878" s="26" t="str">
        <f ca="1">IF(AI878="","","G1 "&amp;Input!D55&amp;" "&amp;AI878&amp;" "&amp;Input!D$56&amp;" "&amp;AJ878&amp;" "&amp;Input!D$57&amp;" "&amp;AK878&amp;" "&amp;Input!D$58&amp;" "&amp;AL878&amp;" F "&amp;Input!D$51&amp;"")</f>
        <v>G1 X 238.3223 Y 9.4299 U 403.4084 Z 27.4973 F 400</v>
      </c>
      <c r="AO878" s="26"/>
      <c r="AP878" s="26" t="str">
        <f ca="1">IF(AS878="","","G1 "&amp;Input!D$55&amp;" "&amp;AS878&amp;" "&amp;Input!D$56&amp;" "&amp;AT878&amp;" "&amp;Input!D$57&amp;" "&amp;AU878&amp;" "&amp;Input!D$58&amp;" "&amp;AV878&amp;" F "&amp;Input!D$52&amp;"")</f>
        <v>G1 X 186.6354 Y 167.5027 U 351.7215 Z 185.5701 F 400</v>
      </c>
      <c r="AQ878" s="26"/>
      <c r="AR878" s="21">
        <v>875</v>
      </c>
      <c r="AS878" s="24">
        <f t="shared" ca="1" si="263"/>
        <v>186.6354</v>
      </c>
      <c r="AT878" s="24">
        <f t="shared" ca="1" si="264"/>
        <v>167.5027</v>
      </c>
      <c r="AU878" s="24">
        <f t="shared" ca="1" si="265"/>
        <v>351.72149999999999</v>
      </c>
      <c r="AV878" s="24">
        <f t="shared" ca="1" si="266"/>
        <v>185.5701</v>
      </c>
      <c r="BC878" t="s">
        <v>1302</v>
      </c>
      <c r="BF878" s="74" t="str">
        <f ca="1">IF(AI877="","","G1 "&amp;Input!D$55&amp;" "&amp;AI877&amp;" "&amp;Input!D$56&amp;" "&amp;AJ877&amp;" "&amp;Input!D$57&amp;" "&amp;AK877&amp;" "&amp;Input!D$58&amp;" "&amp;AL877&amp;" F "&amp;Input!D$51&amp;"")</f>
        <v>G1 X 237.571 Y 9.3355 U 402.9925 Z 27.4545 F 400</v>
      </c>
      <c r="BO878" s="132">
        <f t="shared" ca="1" si="270"/>
        <v>238.32230000000001</v>
      </c>
      <c r="BP878" s="132">
        <f t="shared" ca="1" si="270"/>
        <v>9.4298999999999999</v>
      </c>
      <c r="BQ878" s="132">
        <f t="shared" ca="1" si="270"/>
        <v>403.40839999999997</v>
      </c>
      <c r="BR878" s="132">
        <f t="shared" ca="1" si="270"/>
        <v>27.497299999999999</v>
      </c>
      <c r="BT878" s="132" t="str">
        <f t="shared" si="271"/>
        <v/>
      </c>
      <c r="BU878" s="132" t="str">
        <f t="shared" si="271"/>
        <v/>
      </c>
      <c r="BV878" s="132" t="str">
        <f t="shared" si="271"/>
        <v/>
      </c>
      <c r="BW878" s="132" t="str">
        <f t="shared" si="271"/>
        <v/>
      </c>
      <c r="BY878" s="132">
        <f t="shared" ca="1" si="267"/>
        <v>186.6354</v>
      </c>
      <c r="BZ878" s="132">
        <f t="shared" ca="1" si="267"/>
        <v>167.5027</v>
      </c>
      <c r="CA878" s="132">
        <f t="shared" ca="1" si="267"/>
        <v>351.72149999999999</v>
      </c>
      <c r="CB878" s="132">
        <f t="shared" ca="1" si="259"/>
        <v>185.5701</v>
      </c>
    </row>
    <row r="879" spans="2:80" x14ac:dyDescent="0.2">
      <c r="B879" s="21" t="str">
        <f>IF(C879&lt;&gt;"",ROWS(B$3:Me)-1,"")</f>
        <v/>
      </c>
      <c r="C879" s="22" t="str">
        <f>IF(Drela!N879="","",Drela!N879)</f>
        <v/>
      </c>
      <c r="D879" s="23" t="str">
        <f>IF(Drela!O879="","",Drela!O879)</f>
        <v/>
      </c>
      <c r="F879" s="21" t="str">
        <f t="shared" si="260"/>
        <v/>
      </c>
      <c r="G879" s="22" t="str">
        <f>IF(Drela!Q879="","",Drela!Q879)</f>
        <v/>
      </c>
      <c r="H879" s="23" t="str">
        <f>IF(Drela!R879="","",Drela!R879)</f>
        <v/>
      </c>
      <c r="I879" s="29"/>
      <c r="J879" s="21" t="str">
        <f t="shared" si="261"/>
        <v/>
      </c>
      <c r="K879" s="22" t="str">
        <f>IF(Drela!AF879="","",Drela!AF879)</f>
        <v/>
      </c>
      <c r="L879" s="23" t="str">
        <f>IF(Drela!AG879="","",Drela!AG879)</f>
        <v/>
      </c>
      <c r="M879" s="29"/>
      <c r="N879" s="21" t="str">
        <f t="shared" si="262"/>
        <v/>
      </c>
      <c r="O879" s="22" t="str">
        <f>IF(Drela!AI879="","",Drela!AI879)</f>
        <v/>
      </c>
      <c r="P879" s="23" t="str">
        <f>IF(Drela!AJ879="","",Drela!AJ879)</f>
        <v/>
      </c>
      <c r="R879" s="21">
        <v>876</v>
      </c>
      <c r="S879" s="24">
        <f ca="1"/>
        <v>239.11004703252073</v>
      </c>
      <c r="T879" s="24">
        <f ca="1"/>
        <v>9.5280772899453456</v>
      </c>
      <c r="V879" s="21">
        <v>876</v>
      </c>
      <c r="W879" s="24">
        <f ca="1"/>
        <v>403.84460843212395</v>
      </c>
      <c r="X879" s="24">
        <f ca="1"/>
        <v>27.541652530206346</v>
      </c>
      <c r="Y879" s="30"/>
      <c r="Z879" s="21">
        <v>876</v>
      </c>
      <c r="AA879" s="24">
        <f ca="1"/>
        <v>186.19918408353107</v>
      </c>
      <c r="AB879" s="24">
        <f ca="1"/>
        <v>167.45834746979367</v>
      </c>
      <c r="AD879" s="21">
        <v>876</v>
      </c>
      <c r="AE879" s="24">
        <f ca="1"/>
        <v>350.93374548313432</v>
      </c>
      <c r="AF879" s="24">
        <f ca="1"/>
        <v>185.47192271005466</v>
      </c>
      <c r="AH879" s="21">
        <v>876</v>
      </c>
      <c r="AI879" s="24">
        <f t="shared" ca="1" si="255"/>
        <v>239.11</v>
      </c>
      <c r="AJ879" s="24">
        <f t="shared" ca="1" si="256"/>
        <v>9.5281000000000002</v>
      </c>
      <c r="AK879" s="24">
        <f t="shared" ca="1" si="257"/>
        <v>403.84460000000001</v>
      </c>
      <c r="AL879" s="24">
        <f t="shared" ca="1" si="258"/>
        <v>27.541699999999999</v>
      </c>
      <c r="AM879" s="26"/>
      <c r="AN879" s="26" t="str">
        <f ca="1">IF(AI879="","","G1 "&amp;Input!D55&amp;" "&amp;AI879&amp;" "&amp;Input!D$56&amp;" "&amp;AJ879&amp;" "&amp;Input!D$57&amp;" "&amp;AK879&amp;" "&amp;Input!D$58&amp;" "&amp;AL879&amp;" F "&amp;Input!D$51&amp;"")</f>
        <v>G1 X 239.11 Y 9.5281 U 403.8446 Z 27.5417 F 400</v>
      </c>
      <c r="AO879" s="26"/>
      <c r="AP879" s="26" t="str">
        <f ca="1">IF(AS879="","","G1 "&amp;Input!D$55&amp;" "&amp;AS879&amp;" "&amp;Input!D$56&amp;" "&amp;AT879&amp;" "&amp;Input!D$57&amp;" "&amp;AU879&amp;" "&amp;Input!D$58&amp;" "&amp;AV879&amp;" F "&amp;Input!D$52&amp;"")</f>
        <v>G1 X 186.1992 Y 167.4583 U 350.9337 Z 185.4719 F 400</v>
      </c>
      <c r="AQ879" s="26"/>
      <c r="AR879" s="21">
        <v>876</v>
      </c>
      <c r="AS879" s="24">
        <f t="shared" ca="1" si="263"/>
        <v>186.19919999999999</v>
      </c>
      <c r="AT879" s="24">
        <f t="shared" ca="1" si="264"/>
        <v>167.45830000000001</v>
      </c>
      <c r="AU879" s="24">
        <f t="shared" ca="1" si="265"/>
        <v>350.93369999999999</v>
      </c>
      <c r="AV879" s="24">
        <f t="shared" ca="1" si="266"/>
        <v>185.47190000000001</v>
      </c>
      <c r="BC879" t="s">
        <v>1303</v>
      </c>
      <c r="BF879" s="74" t="str">
        <f ca="1">IF(AI878="","","G1 "&amp;Input!D$55&amp;" "&amp;AI878&amp;" "&amp;Input!D$56&amp;" "&amp;AJ878&amp;" "&amp;Input!D$57&amp;" "&amp;AK878&amp;" "&amp;Input!D$58&amp;" "&amp;AL878&amp;" F "&amp;Input!D$51&amp;"")</f>
        <v>G1 X 238.3223 Y 9.4299 U 403.4084 Z 27.4973 F 400</v>
      </c>
      <c r="BO879" s="132">
        <f t="shared" ca="1" si="270"/>
        <v>239.11</v>
      </c>
      <c r="BP879" s="132">
        <f t="shared" ca="1" si="270"/>
        <v>9.5281000000000002</v>
      </c>
      <c r="BQ879" s="132">
        <f t="shared" ca="1" si="270"/>
        <v>403.84460000000001</v>
      </c>
      <c r="BR879" s="132">
        <f t="shared" ca="1" si="270"/>
        <v>27.541699999999999</v>
      </c>
      <c r="BT879" s="132" t="str">
        <f t="shared" si="271"/>
        <v/>
      </c>
      <c r="BU879" s="132" t="str">
        <f t="shared" si="271"/>
        <v/>
      </c>
      <c r="BV879" s="132" t="str">
        <f t="shared" si="271"/>
        <v/>
      </c>
      <c r="BW879" s="132" t="str">
        <f t="shared" si="271"/>
        <v/>
      </c>
      <c r="BY879" s="132">
        <f t="shared" ca="1" si="267"/>
        <v>186.19919999999999</v>
      </c>
      <c r="BZ879" s="132">
        <f t="shared" ca="1" si="267"/>
        <v>167.45830000000001</v>
      </c>
      <c r="CA879" s="132">
        <f t="shared" ca="1" si="267"/>
        <v>350.93369999999999</v>
      </c>
      <c r="CB879" s="132">
        <f t="shared" ca="1" si="259"/>
        <v>185.47190000000001</v>
      </c>
    </row>
    <row r="880" spans="2:80" x14ac:dyDescent="0.2">
      <c r="B880" s="21" t="str">
        <f>IF(C880&lt;&gt;"",ROWS(B$3:Me)-1,"")</f>
        <v/>
      </c>
      <c r="C880" s="22" t="str">
        <f>IF(Drela!N880="","",Drela!N880)</f>
        <v/>
      </c>
      <c r="D880" s="23" t="str">
        <f>IF(Drela!O880="","",Drela!O880)</f>
        <v/>
      </c>
      <c r="F880" s="21" t="str">
        <f t="shared" si="260"/>
        <v/>
      </c>
      <c r="G880" s="22" t="str">
        <f>IF(Drela!Q880="","",Drela!Q880)</f>
        <v/>
      </c>
      <c r="H880" s="23" t="str">
        <f>IF(Drela!R880="","",Drela!R880)</f>
        <v/>
      </c>
      <c r="I880" s="29"/>
      <c r="J880" s="21" t="str">
        <f t="shared" si="261"/>
        <v/>
      </c>
      <c r="K880" s="22" t="str">
        <f>IF(Drela!AF880="","",Drela!AF880)</f>
        <v/>
      </c>
      <c r="L880" s="23" t="str">
        <f>IF(Drela!AG880="","",Drela!AG880)</f>
        <v/>
      </c>
      <c r="M880" s="29"/>
      <c r="N880" s="21" t="str">
        <f t="shared" si="262"/>
        <v/>
      </c>
      <c r="O880" s="22" t="str">
        <f>IF(Drela!AI880="","",Drela!AI880)</f>
        <v/>
      </c>
      <c r="P880" s="23" t="str">
        <f>IF(Drela!AJ880="","",Drela!AJ880)</f>
        <v/>
      </c>
      <c r="R880" s="21">
        <v>877</v>
      </c>
      <c r="S880" s="24">
        <f ca="1"/>
        <v>239.85939291782339</v>
      </c>
      <c r="T880" s="24">
        <f ca="1"/>
        <v>9.6218277298151254</v>
      </c>
      <c r="V880" s="21">
        <v>877</v>
      </c>
      <c r="W880" s="24">
        <f ca="1"/>
        <v>404.25949913219125</v>
      </c>
      <c r="X880" s="24">
        <f ca="1"/>
        <v>27.584091078540673</v>
      </c>
      <c r="Y880" s="30"/>
      <c r="Z880" s="21">
        <v>877</v>
      </c>
      <c r="AA880" s="24">
        <f ca="1"/>
        <v>185.78429338346376</v>
      </c>
      <c r="AB880" s="24">
        <f ca="1"/>
        <v>167.41590892145933</v>
      </c>
      <c r="AD880" s="21">
        <v>877</v>
      </c>
      <c r="AE880" s="24">
        <f ca="1"/>
        <v>350.18439959783166</v>
      </c>
      <c r="AF880" s="24">
        <f ca="1"/>
        <v>185.37817227018488</v>
      </c>
      <c r="AH880" s="21">
        <v>877</v>
      </c>
      <c r="AI880" s="24">
        <f t="shared" ca="1" si="255"/>
        <v>239.85939999999999</v>
      </c>
      <c r="AJ880" s="24">
        <f t="shared" ca="1" si="256"/>
        <v>9.6218000000000004</v>
      </c>
      <c r="AK880" s="24">
        <f t="shared" ca="1" si="257"/>
        <v>404.2595</v>
      </c>
      <c r="AL880" s="24">
        <f t="shared" ca="1" si="258"/>
        <v>27.584099999999999</v>
      </c>
      <c r="AM880" s="26"/>
      <c r="AN880" s="26" t="str">
        <f ca="1">IF(AI880="","","G1 "&amp;Input!D55&amp;" "&amp;AI880&amp;" "&amp;Input!D$56&amp;" "&amp;AJ880&amp;" "&amp;Input!D$57&amp;" "&amp;AK880&amp;" "&amp;Input!D$58&amp;" "&amp;AL880&amp;" F "&amp;Input!D$51&amp;"")</f>
        <v>G1 X 239.8594 Y 9.6218 U 404.2595 Z 27.5841 F 400</v>
      </c>
      <c r="AO880" s="26"/>
      <c r="AP880" s="26" t="str">
        <f ca="1">IF(AS880="","","G1 "&amp;Input!D$55&amp;" "&amp;AS880&amp;" "&amp;Input!D$56&amp;" "&amp;AT880&amp;" "&amp;Input!D$57&amp;" "&amp;AU880&amp;" "&amp;Input!D$58&amp;" "&amp;AV880&amp;" F "&amp;Input!D$52&amp;"")</f>
        <v>G1 X 185.7843 Y 167.4159 U 350.1844 Z 185.3782 F 400</v>
      </c>
      <c r="AQ880" s="26"/>
      <c r="AR880" s="21">
        <v>877</v>
      </c>
      <c r="AS880" s="24">
        <f t="shared" ca="1" si="263"/>
        <v>185.7843</v>
      </c>
      <c r="AT880" s="24">
        <f t="shared" ca="1" si="264"/>
        <v>167.41589999999999</v>
      </c>
      <c r="AU880" s="24">
        <f t="shared" ca="1" si="265"/>
        <v>350.18439999999998</v>
      </c>
      <c r="AV880" s="24">
        <f t="shared" ca="1" si="266"/>
        <v>185.37819999999999</v>
      </c>
      <c r="BC880" t="s">
        <v>1304</v>
      </c>
      <c r="BF880" s="74" t="str">
        <f ca="1">IF(AI879="","","G1 "&amp;Input!D$55&amp;" "&amp;AI879&amp;" "&amp;Input!D$56&amp;" "&amp;AJ879&amp;" "&amp;Input!D$57&amp;" "&amp;AK879&amp;" "&amp;Input!D$58&amp;" "&amp;AL879&amp;" F "&amp;Input!D$51&amp;"")</f>
        <v>G1 X 239.11 Y 9.5281 U 403.8446 Z 27.5417 F 400</v>
      </c>
      <c r="BO880" s="132">
        <f t="shared" ca="1" si="270"/>
        <v>239.85939999999999</v>
      </c>
      <c r="BP880" s="132">
        <f t="shared" ca="1" si="270"/>
        <v>9.6218000000000004</v>
      </c>
      <c r="BQ880" s="132">
        <f t="shared" ca="1" si="270"/>
        <v>404.2595</v>
      </c>
      <c r="BR880" s="132">
        <f t="shared" ca="1" si="270"/>
        <v>27.584099999999999</v>
      </c>
      <c r="BT880" s="132" t="str">
        <f t="shared" si="271"/>
        <v/>
      </c>
      <c r="BU880" s="132" t="str">
        <f t="shared" si="271"/>
        <v/>
      </c>
      <c r="BV880" s="132" t="str">
        <f t="shared" si="271"/>
        <v/>
      </c>
      <c r="BW880" s="132" t="str">
        <f t="shared" si="271"/>
        <v/>
      </c>
      <c r="BY880" s="132">
        <f t="shared" ca="1" si="267"/>
        <v>185.7843</v>
      </c>
      <c r="BZ880" s="132">
        <f t="shared" ca="1" si="267"/>
        <v>167.41589999999999</v>
      </c>
      <c r="CA880" s="132">
        <f t="shared" ca="1" si="267"/>
        <v>350.18439999999998</v>
      </c>
      <c r="CB880" s="132">
        <f t="shared" ca="1" si="259"/>
        <v>185.37819999999999</v>
      </c>
    </row>
    <row r="881" spans="2:80" x14ac:dyDescent="0.2">
      <c r="B881" s="21" t="str">
        <f>IF(C881&lt;&gt;"",ROWS(B$3:Me)-1,"")</f>
        <v/>
      </c>
      <c r="C881" s="22" t="str">
        <f>IF(Drela!N881="","",Drela!N881)</f>
        <v/>
      </c>
      <c r="D881" s="23" t="str">
        <f>IF(Drela!O881="","",Drela!O881)</f>
        <v/>
      </c>
      <c r="F881" s="21" t="str">
        <f t="shared" si="260"/>
        <v/>
      </c>
      <c r="G881" s="22" t="str">
        <f>IF(Drela!Q881="","",Drela!Q881)</f>
        <v/>
      </c>
      <c r="H881" s="23" t="str">
        <f>IF(Drela!R881="","",Drela!R881)</f>
        <v/>
      </c>
      <c r="I881" s="29"/>
      <c r="J881" s="21" t="str">
        <f t="shared" si="261"/>
        <v/>
      </c>
      <c r="K881" s="22" t="str">
        <f>IF(Drela!AF881="","",Drela!AF881)</f>
        <v/>
      </c>
      <c r="L881" s="23" t="str">
        <f>IF(Drela!AG881="","",Drela!AG881)</f>
        <v/>
      </c>
      <c r="M881" s="29"/>
      <c r="N881" s="21" t="str">
        <f t="shared" si="262"/>
        <v/>
      </c>
      <c r="O881" s="22" t="str">
        <f>IF(Drela!AI881="","",Drela!AI881)</f>
        <v/>
      </c>
      <c r="P881" s="23" t="str">
        <f>IF(Drela!AJ881="","",Drela!AJ881)</f>
        <v/>
      </c>
      <c r="R881" s="21">
        <v>878</v>
      </c>
      <c r="S881" s="24">
        <f ca="1"/>
        <v>240.52354967092117</v>
      </c>
      <c r="T881" s="24">
        <f ca="1"/>
        <v>9.7062565632901983</v>
      </c>
      <c r="V881" s="21">
        <v>878</v>
      </c>
      <c r="W881" s="24">
        <f ca="1"/>
        <v>404.62723974958254</v>
      </c>
      <c r="X881" s="24">
        <f ca="1"/>
        <v>27.622442849357732</v>
      </c>
      <c r="Y881" s="30"/>
      <c r="Z881" s="21">
        <v>878</v>
      </c>
      <c r="AA881" s="24">
        <f ca="1"/>
        <v>185.41655276607247</v>
      </c>
      <c r="AB881" s="24">
        <f ca="1"/>
        <v>167.37755715064228</v>
      </c>
      <c r="AD881" s="21">
        <v>878</v>
      </c>
      <c r="AE881" s="24">
        <f ca="1"/>
        <v>349.52024284473384</v>
      </c>
      <c r="AF881" s="24">
        <f ca="1"/>
        <v>185.2937434367098</v>
      </c>
      <c r="AH881" s="21">
        <v>878</v>
      </c>
      <c r="AI881" s="24">
        <f t="shared" ca="1" si="255"/>
        <v>240.52350000000001</v>
      </c>
      <c r="AJ881" s="24">
        <f t="shared" ca="1" si="256"/>
        <v>9.7063000000000006</v>
      </c>
      <c r="AK881" s="24">
        <f t="shared" ca="1" si="257"/>
        <v>404.62720000000002</v>
      </c>
      <c r="AL881" s="24">
        <f t="shared" ca="1" si="258"/>
        <v>27.622399999999999</v>
      </c>
      <c r="AM881" s="26"/>
      <c r="AN881" s="26" t="str">
        <f ca="1">IF(AI881="","","G1 "&amp;Input!D55&amp;" "&amp;AI881&amp;" "&amp;Input!D$56&amp;" "&amp;AJ881&amp;" "&amp;Input!D$57&amp;" "&amp;AK881&amp;" "&amp;Input!D$58&amp;" "&amp;AL881&amp;" F "&amp;Input!D$51&amp;"")</f>
        <v>G1 X 240.5235 Y 9.7063 U 404.6272 Z 27.6224 F 400</v>
      </c>
      <c r="AO881" s="26"/>
      <c r="AP881" s="26" t="str">
        <f ca="1">IF(AS881="","","G1 "&amp;Input!D$55&amp;" "&amp;AS881&amp;" "&amp;Input!D$56&amp;" "&amp;AT881&amp;" "&amp;Input!D$57&amp;" "&amp;AU881&amp;" "&amp;Input!D$58&amp;" "&amp;AV881&amp;" F "&amp;Input!D$52&amp;"")</f>
        <v>G1 X 185.4166 Y 167.3776 U 349.5202 Z 185.2937 F 400</v>
      </c>
      <c r="AQ881" s="26"/>
      <c r="AR881" s="21">
        <v>878</v>
      </c>
      <c r="AS881" s="24">
        <f t="shared" ca="1" si="263"/>
        <v>185.41659999999999</v>
      </c>
      <c r="AT881" s="24">
        <f t="shared" ca="1" si="264"/>
        <v>167.3776</v>
      </c>
      <c r="AU881" s="24">
        <f t="shared" ca="1" si="265"/>
        <v>349.52019999999999</v>
      </c>
      <c r="AV881" s="24">
        <f t="shared" ca="1" si="266"/>
        <v>185.2937</v>
      </c>
      <c r="BC881" t="s">
        <v>1305</v>
      </c>
      <c r="BF881" s="74" t="str">
        <f ca="1">IF(AI880="","","G1 "&amp;Input!D$55&amp;" "&amp;AI880&amp;" "&amp;Input!D$56&amp;" "&amp;AJ880&amp;" "&amp;Input!D$57&amp;" "&amp;AK880&amp;" "&amp;Input!D$58&amp;" "&amp;AL880&amp;" F "&amp;Input!D$51&amp;"")</f>
        <v>G1 X 239.8594 Y 9.6218 U 404.2595 Z 27.5841 F 400</v>
      </c>
      <c r="BO881" s="132">
        <f t="shared" ca="1" si="270"/>
        <v>240.52350000000001</v>
      </c>
      <c r="BP881" s="132">
        <f t="shared" ca="1" si="270"/>
        <v>9.7063000000000006</v>
      </c>
      <c r="BQ881" s="132">
        <f t="shared" ca="1" si="270"/>
        <v>404.62720000000002</v>
      </c>
      <c r="BR881" s="132">
        <f t="shared" ca="1" si="270"/>
        <v>27.622399999999999</v>
      </c>
      <c r="BT881" s="132" t="str">
        <f t="shared" si="271"/>
        <v/>
      </c>
      <c r="BU881" s="132" t="str">
        <f t="shared" si="271"/>
        <v/>
      </c>
      <c r="BV881" s="132" t="str">
        <f t="shared" si="271"/>
        <v/>
      </c>
      <c r="BW881" s="132" t="str">
        <f t="shared" si="271"/>
        <v/>
      </c>
      <c r="BY881" s="132">
        <f t="shared" ca="1" si="267"/>
        <v>185.41659999999999</v>
      </c>
      <c r="BZ881" s="132">
        <f t="shared" ca="1" si="267"/>
        <v>167.3776</v>
      </c>
      <c r="CA881" s="132">
        <f t="shared" ca="1" si="267"/>
        <v>349.52019999999999</v>
      </c>
      <c r="CB881" s="132">
        <f t="shared" ca="1" si="259"/>
        <v>185.2937</v>
      </c>
    </row>
    <row r="882" spans="2:80" x14ac:dyDescent="0.2">
      <c r="B882" s="21" t="str">
        <f>IF(C882&lt;&gt;"",ROWS(B$3:Me)-1,"")</f>
        <v/>
      </c>
      <c r="C882" s="22" t="str">
        <f>IF(Drela!N882="","",Drela!N882)</f>
        <v/>
      </c>
      <c r="D882" s="23" t="str">
        <f>IF(Drela!O882="","",Drela!O882)</f>
        <v/>
      </c>
      <c r="F882" s="21" t="str">
        <f t="shared" si="260"/>
        <v/>
      </c>
      <c r="G882" s="22" t="str">
        <f>IF(Drela!Q882="","",Drela!Q882)</f>
        <v/>
      </c>
      <c r="H882" s="23" t="str">
        <f>IF(Drela!R882="","",Drela!R882)</f>
        <v/>
      </c>
      <c r="I882" s="29"/>
      <c r="J882" s="21" t="str">
        <f t="shared" si="261"/>
        <v/>
      </c>
      <c r="K882" s="22" t="str">
        <f>IF(Drela!AF882="","",Drela!AF882)</f>
        <v/>
      </c>
      <c r="L882" s="23" t="str">
        <f>IF(Drela!AG882="","",Drela!AG882)</f>
        <v/>
      </c>
      <c r="M882" s="29"/>
      <c r="N882" s="21" t="str">
        <f t="shared" si="262"/>
        <v/>
      </c>
      <c r="O882" s="22" t="str">
        <f>IF(Drela!AI882="","",Drela!AI882)</f>
        <v/>
      </c>
      <c r="P882" s="23" t="str">
        <f>IF(Drela!AJ882="","",Drela!AJ882)</f>
        <v/>
      </c>
      <c r="R882" s="21">
        <v>879</v>
      </c>
      <c r="S882" s="24">
        <f ca="1"/>
        <v>241.16872262420159</v>
      </c>
      <c r="T882" s="24">
        <f ca="1"/>
        <v>9.7889280379266452</v>
      </c>
      <c r="V882" s="21">
        <v>879</v>
      </c>
      <c r="W882" s="24">
        <f ca="1"/>
        <v>404.98447728191593</v>
      </c>
      <c r="X882" s="24">
        <f ca="1"/>
        <v>27.660060529400997</v>
      </c>
      <c r="Y882" s="30"/>
      <c r="Z882" s="21">
        <v>879</v>
      </c>
      <c r="AA882" s="24">
        <f ca="1"/>
        <v>185.05931523373906</v>
      </c>
      <c r="AB882" s="24">
        <f ca="1"/>
        <v>167.33993947059898</v>
      </c>
      <c r="AD882" s="21">
        <v>879</v>
      </c>
      <c r="AE882" s="24">
        <f ca="1"/>
        <v>348.87506989145345</v>
      </c>
      <c r="AF882" s="24">
        <f ca="1"/>
        <v>185.21107196207336</v>
      </c>
      <c r="AH882" s="21">
        <v>879</v>
      </c>
      <c r="AI882" s="24">
        <f t="shared" ca="1" si="255"/>
        <v>241.1687</v>
      </c>
      <c r="AJ882" s="24">
        <f t="shared" ca="1" si="256"/>
        <v>9.7888999999999999</v>
      </c>
      <c r="AK882" s="24">
        <f t="shared" ca="1" si="257"/>
        <v>404.98450000000003</v>
      </c>
      <c r="AL882" s="24">
        <f t="shared" ca="1" si="258"/>
        <v>27.6601</v>
      </c>
      <c r="AM882" s="26"/>
      <c r="AN882" s="26" t="str">
        <f ca="1">IF(AI882="","","G1 "&amp;Input!D55&amp;" "&amp;AI882&amp;" "&amp;Input!D$56&amp;" "&amp;AJ882&amp;" "&amp;Input!D$57&amp;" "&amp;AK882&amp;" "&amp;Input!D$58&amp;" "&amp;AL882&amp;" F "&amp;Input!D$51&amp;"")</f>
        <v>G1 X 241.1687 Y 9.7889 U 404.9845 Z 27.6601 F 400</v>
      </c>
      <c r="AO882" s="26"/>
      <c r="AP882" s="26" t="str">
        <f ca="1">IF(AS882="","","G1 "&amp;Input!D$55&amp;" "&amp;AS882&amp;" "&amp;Input!D$56&amp;" "&amp;AT882&amp;" "&amp;Input!D$57&amp;" "&amp;AU882&amp;" "&amp;Input!D$58&amp;" "&amp;AV882&amp;" F "&amp;Input!D$52&amp;"")</f>
        <v>G1 X 185.0593 Y 167.3399 U 348.8751 Z 185.2111 F 400</v>
      </c>
      <c r="AQ882" s="26"/>
      <c r="AR882" s="21">
        <v>879</v>
      </c>
      <c r="AS882" s="24">
        <f t="shared" ca="1" si="263"/>
        <v>185.05930000000001</v>
      </c>
      <c r="AT882" s="24">
        <f t="shared" ca="1" si="264"/>
        <v>167.3399</v>
      </c>
      <c r="AU882" s="24">
        <f t="shared" ca="1" si="265"/>
        <v>348.87509999999997</v>
      </c>
      <c r="AV882" s="24">
        <f t="shared" ca="1" si="266"/>
        <v>185.21109999999999</v>
      </c>
      <c r="BC882" t="s">
        <v>1306</v>
      </c>
      <c r="BF882" s="74" t="str">
        <f ca="1">IF(AI881="","","G1 "&amp;Input!D$55&amp;" "&amp;AI881&amp;" "&amp;Input!D$56&amp;" "&amp;AJ881&amp;" "&amp;Input!D$57&amp;" "&amp;AK881&amp;" "&amp;Input!D$58&amp;" "&amp;AL881&amp;" F "&amp;Input!D$51&amp;"")</f>
        <v>G1 X 240.5235 Y 9.7063 U 404.6272 Z 27.6224 F 400</v>
      </c>
      <c r="BO882" s="132">
        <f t="shared" ca="1" si="270"/>
        <v>241.1687</v>
      </c>
      <c r="BP882" s="132">
        <f t="shared" ca="1" si="270"/>
        <v>9.7888999999999999</v>
      </c>
      <c r="BQ882" s="132">
        <f t="shared" ca="1" si="270"/>
        <v>404.98450000000003</v>
      </c>
      <c r="BR882" s="132">
        <f t="shared" ca="1" si="270"/>
        <v>27.6601</v>
      </c>
      <c r="BT882" s="132" t="str">
        <f t="shared" si="271"/>
        <v/>
      </c>
      <c r="BU882" s="132" t="str">
        <f t="shared" si="271"/>
        <v/>
      </c>
      <c r="BV882" s="132" t="str">
        <f t="shared" si="271"/>
        <v/>
      </c>
      <c r="BW882" s="132" t="str">
        <f t="shared" si="271"/>
        <v/>
      </c>
      <c r="BY882" s="132">
        <f t="shared" ca="1" si="267"/>
        <v>185.05930000000001</v>
      </c>
      <c r="BZ882" s="132">
        <f t="shared" ca="1" si="267"/>
        <v>167.3399</v>
      </c>
      <c r="CA882" s="132">
        <f t="shared" ca="1" si="267"/>
        <v>348.87509999999997</v>
      </c>
      <c r="CB882" s="132">
        <f t="shared" ca="1" si="259"/>
        <v>185.21109999999999</v>
      </c>
    </row>
    <row r="883" spans="2:80" x14ac:dyDescent="0.2">
      <c r="B883" s="21" t="str">
        <f>IF(C883&lt;&gt;"",ROWS(B$3:Me)-1,"")</f>
        <v/>
      </c>
      <c r="C883" s="22" t="str">
        <f>IF(Drela!N883="","",Drela!N883)</f>
        <v/>
      </c>
      <c r="D883" s="23" t="str">
        <f>IF(Drela!O883="","",Drela!O883)</f>
        <v/>
      </c>
      <c r="F883" s="21" t="str">
        <f t="shared" si="260"/>
        <v/>
      </c>
      <c r="G883" s="22" t="str">
        <f>IF(Drela!Q883="","",Drela!Q883)</f>
        <v/>
      </c>
      <c r="H883" s="23" t="str">
        <f>IF(Drela!R883="","",Drela!R883)</f>
        <v/>
      </c>
      <c r="I883" s="29"/>
      <c r="J883" s="21" t="str">
        <f t="shared" si="261"/>
        <v/>
      </c>
      <c r="K883" s="22" t="str">
        <f>IF(Drela!AF883="","",Drela!AF883)</f>
        <v/>
      </c>
      <c r="L883" s="23" t="str">
        <f>IF(Drela!AG883="","",Drela!AG883)</f>
        <v/>
      </c>
      <c r="M883" s="29"/>
      <c r="N883" s="21" t="str">
        <f t="shared" si="262"/>
        <v/>
      </c>
      <c r="O883" s="22" t="str">
        <f>IF(Drela!AI883="","",Drela!AI883)</f>
        <v/>
      </c>
      <c r="P883" s="23" t="str">
        <f>IF(Drela!AJ883="","",Drela!AJ883)</f>
        <v/>
      </c>
      <c r="R883" s="21">
        <v>880</v>
      </c>
      <c r="S883" s="24">
        <f ca="1"/>
        <v>241.88935425986062</v>
      </c>
      <c r="T883" s="24">
        <f ca="1"/>
        <v>9.8805308017149951</v>
      </c>
      <c r="V883" s="21">
        <v>880</v>
      </c>
      <c r="W883" s="24">
        <f ca="1"/>
        <v>405.38348772320518</v>
      </c>
      <c r="X883" s="24">
        <f ca="1"/>
        <v>27.701670540912993</v>
      </c>
      <c r="Y883" s="30"/>
      <c r="Z883" s="21">
        <v>880</v>
      </c>
      <c r="AA883" s="24">
        <f ca="1"/>
        <v>184.66030479244984</v>
      </c>
      <c r="AB883" s="24">
        <f ca="1"/>
        <v>167.29832945908697</v>
      </c>
      <c r="AD883" s="21">
        <v>880</v>
      </c>
      <c r="AE883" s="24">
        <f ca="1"/>
        <v>348.15443825579439</v>
      </c>
      <c r="AF883" s="24">
        <f ca="1"/>
        <v>185.119469198285</v>
      </c>
      <c r="AH883" s="21">
        <v>880</v>
      </c>
      <c r="AI883" s="24">
        <f t="shared" ca="1" si="255"/>
        <v>241.88939999999999</v>
      </c>
      <c r="AJ883" s="24">
        <f t="shared" ca="1" si="256"/>
        <v>9.8804999999999996</v>
      </c>
      <c r="AK883" s="24">
        <f t="shared" ca="1" si="257"/>
        <v>405.38350000000003</v>
      </c>
      <c r="AL883" s="24">
        <f t="shared" ca="1" si="258"/>
        <v>27.701699999999999</v>
      </c>
      <c r="AM883" s="26"/>
      <c r="AN883" s="26" t="str">
        <f ca="1">IF(AI883="","","G1 "&amp;Input!D55&amp;" "&amp;AI883&amp;" "&amp;Input!D$56&amp;" "&amp;AJ883&amp;" "&amp;Input!D$57&amp;" "&amp;AK883&amp;" "&amp;Input!D$58&amp;" "&amp;AL883&amp;" F "&amp;Input!D$51&amp;"")</f>
        <v>G1 X 241.8894 Y 9.8805 U 405.3835 Z 27.7017 F 400</v>
      </c>
      <c r="AO883" s="26"/>
      <c r="AP883" s="26" t="str">
        <f ca="1">IF(AS883="","","G1 "&amp;Input!D$55&amp;" "&amp;AS883&amp;" "&amp;Input!D$56&amp;" "&amp;AT883&amp;" "&amp;Input!D$57&amp;" "&amp;AU883&amp;" "&amp;Input!D$58&amp;" "&amp;AV883&amp;" F "&amp;Input!D$52&amp;"")</f>
        <v>G1 X 184.6603 Y 167.2983 U 348.1544 Z 185.1195 F 400</v>
      </c>
      <c r="AQ883" s="26"/>
      <c r="AR883" s="21">
        <v>880</v>
      </c>
      <c r="AS883" s="24">
        <f t="shared" ca="1" si="263"/>
        <v>184.66030000000001</v>
      </c>
      <c r="AT883" s="24">
        <f t="shared" ca="1" si="264"/>
        <v>167.29830000000001</v>
      </c>
      <c r="AU883" s="24">
        <f t="shared" ca="1" si="265"/>
        <v>348.15440000000001</v>
      </c>
      <c r="AV883" s="24">
        <f t="shared" ca="1" si="266"/>
        <v>185.11949999999999</v>
      </c>
      <c r="BC883" t="s">
        <v>1307</v>
      </c>
      <c r="BF883" s="74" t="str">
        <f ca="1">IF(AI882="","","G1 "&amp;Input!D$55&amp;" "&amp;AI882&amp;" "&amp;Input!D$56&amp;" "&amp;AJ882&amp;" "&amp;Input!D$57&amp;" "&amp;AK882&amp;" "&amp;Input!D$58&amp;" "&amp;AL882&amp;" F "&amp;Input!D$51&amp;"")</f>
        <v>G1 X 241.1687 Y 9.7889 U 404.9845 Z 27.6601 F 400</v>
      </c>
      <c r="BO883" s="132">
        <f t="shared" ca="1" si="270"/>
        <v>241.88939999999999</v>
      </c>
      <c r="BP883" s="132">
        <f t="shared" ca="1" si="270"/>
        <v>9.8804999999999996</v>
      </c>
      <c r="BQ883" s="132">
        <f t="shared" ca="1" si="270"/>
        <v>405.38350000000003</v>
      </c>
      <c r="BR883" s="132">
        <f t="shared" ca="1" si="270"/>
        <v>27.701699999999999</v>
      </c>
      <c r="BT883" s="132" t="str">
        <f t="shared" si="271"/>
        <v/>
      </c>
      <c r="BU883" s="132" t="str">
        <f t="shared" si="271"/>
        <v/>
      </c>
      <c r="BV883" s="132" t="str">
        <f t="shared" si="271"/>
        <v/>
      </c>
      <c r="BW883" s="132" t="str">
        <f t="shared" si="271"/>
        <v/>
      </c>
      <c r="BY883" s="132">
        <f t="shared" ca="1" si="267"/>
        <v>184.66030000000001</v>
      </c>
      <c r="BZ883" s="132">
        <f t="shared" ca="1" si="267"/>
        <v>167.29830000000001</v>
      </c>
      <c r="CA883" s="132">
        <f t="shared" ca="1" si="267"/>
        <v>348.15440000000001</v>
      </c>
      <c r="CB883" s="132">
        <f t="shared" ca="1" si="259"/>
        <v>185.11949999999999</v>
      </c>
    </row>
    <row r="884" spans="2:80" x14ac:dyDescent="0.2">
      <c r="B884" s="21" t="str">
        <f>IF(C884&lt;&gt;"",ROWS(B$3:Me)-1,"")</f>
        <v/>
      </c>
      <c r="C884" s="22" t="str">
        <f>IF(Drela!N884="","",Drela!N884)</f>
        <v/>
      </c>
      <c r="D884" s="23" t="str">
        <f>IF(Drela!O884="","",Drela!O884)</f>
        <v/>
      </c>
      <c r="F884" s="21" t="str">
        <f t="shared" si="260"/>
        <v/>
      </c>
      <c r="G884" s="22" t="str">
        <f>IF(Drela!Q884="","",Drela!Q884)</f>
        <v/>
      </c>
      <c r="H884" s="23" t="str">
        <f>IF(Drela!R884="","",Drela!R884)</f>
        <v/>
      </c>
      <c r="I884" s="29"/>
      <c r="J884" s="21" t="str">
        <f t="shared" si="261"/>
        <v/>
      </c>
      <c r="K884" s="22" t="str">
        <f>IF(Drela!AF884="","",Drela!AF884)</f>
        <v/>
      </c>
      <c r="L884" s="23" t="str">
        <f>IF(Drela!AG884="","",Drela!AG884)</f>
        <v/>
      </c>
      <c r="M884" s="29"/>
      <c r="N884" s="21" t="str">
        <f t="shared" si="262"/>
        <v/>
      </c>
      <c r="O884" s="22" t="str">
        <f>IF(Drela!AI884="","",Drela!AI884)</f>
        <v/>
      </c>
      <c r="P884" s="23" t="str">
        <f>IF(Drela!AJ884="","",Drela!AJ884)</f>
        <v/>
      </c>
      <c r="R884" s="21">
        <v>881</v>
      </c>
      <c r="S884" s="24">
        <f ca="1"/>
        <v>242.78525172756585</v>
      </c>
      <c r="T884" s="24">
        <f ca="1"/>
        <v>9.992836486515019</v>
      </c>
      <c r="V884" s="21">
        <v>881</v>
      </c>
      <c r="W884" s="24">
        <f ca="1"/>
        <v>405.87952244873446</v>
      </c>
      <c r="X884" s="24">
        <f ca="1"/>
        <v>27.752530496525594</v>
      </c>
      <c r="Y884" s="30"/>
      <c r="Z884" s="21">
        <v>881</v>
      </c>
      <c r="AA884" s="24">
        <f ca="1"/>
        <v>184.16427006692058</v>
      </c>
      <c r="AB884" s="24">
        <f ca="1"/>
        <v>167.24746950347438</v>
      </c>
      <c r="AD884" s="21">
        <v>881</v>
      </c>
      <c r="AE884" s="24">
        <f ca="1"/>
        <v>347.25854078808919</v>
      </c>
      <c r="AF884" s="24">
        <f ca="1"/>
        <v>185.00716351348498</v>
      </c>
      <c r="AH884" s="21">
        <v>881</v>
      </c>
      <c r="AI884" s="24">
        <f t="shared" ca="1" si="255"/>
        <v>242.78530000000001</v>
      </c>
      <c r="AJ884" s="24">
        <f t="shared" ca="1" si="256"/>
        <v>9.9928000000000008</v>
      </c>
      <c r="AK884" s="24">
        <f t="shared" ca="1" si="257"/>
        <v>405.87950000000001</v>
      </c>
      <c r="AL884" s="24">
        <f t="shared" ca="1" si="258"/>
        <v>27.752500000000001</v>
      </c>
      <c r="AM884" s="26"/>
      <c r="AN884" s="26" t="str">
        <f ca="1">IF(AI884="","","G1 "&amp;Input!D55&amp;" "&amp;AI884&amp;" "&amp;Input!D$56&amp;" "&amp;AJ884&amp;" "&amp;Input!D$57&amp;" "&amp;AK884&amp;" "&amp;Input!D$58&amp;" "&amp;AL884&amp;" F "&amp;Input!D$51&amp;"")</f>
        <v>G1 X 242.7853 Y 9.9928 U 405.8795 Z 27.7525 F 400</v>
      </c>
      <c r="AO884" s="26"/>
      <c r="AP884" s="26" t="str">
        <f ca="1">IF(AS884="","","G1 "&amp;Input!D$55&amp;" "&amp;AS884&amp;" "&amp;Input!D$56&amp;" "&amp;AT884&amp;" "&amp;Input!D$57&amp;" "&amp;AU884&amp;" "&amp;Input!D$58&amp;" "&amp;AV884&amp;" F "&amp;Input!D$52&amp;"")</f>
        <v>G1 X 184.1643 Y 167.2475 U 347.2585 Z 185.0072 F 400</v>
      </c>
      <c r="AQ884" s="26"/>
      <c r="AR884" s="21">
        <v>881</v>
      </c>
      <c r="AS884" s="24">
        <f t="shared" ca="1" si="263"/>
        <v>184.1643</v>
      </c>
      <c r="AT884" s="24">
        <f t="shared" ca="1" si="264"/>
        <v>167.2475</v>
      </c>
      <c r="AU884" s="24">
        <f t="shared" ca="1" si="265"/>
        <v>347.25850000000003</v>
      </c>
      <c r="AV884" s="24">
        <f t="shared" ca="1" si="266"/>
        <v>185.00720000000001</v>
      </c>
      <c r="BC884" t="s">
        <v>1308</v>
      </c>
      <c r="BF884" s="74" t="str">
        <f ca="1">IF(AI883="","","G1 "&amp;Input!D$55&amp;" "&amp;AI883&amp;" "&amp;Input!D$56&amp;" "&amp;AJ883&amp;" "&amp;Input!D$57&amp;" "&amp;AK883&amp;" "&amp;Input!D$58&amp;" "&amp;AL883&amp;" F "&amp;Input!D$51&amp;"")</f>
        <v>G1 X 241.8894 Y 9.8805 U 405.3835 Z 27.7017 F 400</v>
      </c>
      <c r="BO884" s="132">
        <f t="shared" ref="BO884:BR903" ca="1" si="272">IFERROR(MID($AN884,FIND(" ",$AN884,FIND(BO$2,$AN884,1)),FIND(" ",$AN884,FIND(" ",$AN884,FIND(BO$2,$AN884,1))+1)-FIND(" ",$AN884,FIND(BO$2,$AN884,1)))*1,"")</f>
        <v>242.78530000000001</v>
      </c>
      <c r="BP884" s="132">
        <f t="shared" ca="1" si="272"/>
        <v>9.9928000000000008</v>
      </c>
      <c r="BQ884" s="132">
        <f t="shared" ca="1" si="272"/>
        <v>405.87950000000001</v>
      </c>
      <c r="BR884" s="132">
        <f t="shared" ca="1" si="272"/>
        <v>27.752500000000001</v>
      </c>
      <c r="BT884" s="132" t="str">
        <f t="shared" ref="BT884:BW903" si="273">IFERROR(MID($AO884,FIND(" ",$AO884,FIND(BT$2,$AO884,1)),FIND(" ",$AO884,FIND(" ",$AO884,FIND(BT$2,$AO884,1))+1)-FIND(" ",$AO884,FIND(BT$2,$AO884,1)))*1,"")</f>
        <v/>
      </c>
      <c r="BU884" s="132" t="str">
        <f t="shared" si="273"/>
        <v/>
      </c>
      <c r="BV884" s="132" t="str">
        <f t="shared" si="273"/>
        <v/>
      </c>
      <c r="BW884" s="132" t="str">
        <f t="shared" si="273"/>
        <v/>
      </c>
      <c r="BY884" s="132">
        <f t="shared" ca="1" si="267"/>
        <v>184.1643</v>
      </c>
      <c r="BZ884" s="132">
        <f t="shared" ca="1" si="267"/>
        <v>167.2475</v>
      </c>
      <c r="CA884" s="132">
        <f t="shared" ca="1" si="267"/>
        <v>347.25850000000003</v>
      </c>
      <c r="CB884" s="132">
        <f t="shared" ca="1" si="259"/>
        <v>185.00720000000001</v>
      </c>
    </row>
    <row r="885" spans="2:80" x14ac:dyDescent="0.2">
      <c r="B885" s="21" t="str">
        <f>IF(C885&lt;&gt;"",ROWS(B$3:Me)-1,"")</f>
        <v/>
      </c>
      <c r="C885" s="22" t="str">
        <f>IF(Drela!N885="","",Drela!N885)</f>
        <v/>
      </c>
      <c r="D885" s="23" t="str">
        <f>IF(Drela!O885="","",Drela!O885)</f>
        <v/>
      </c>
      <c r="F885" s="21" t="str">
        <f t="shared" si="260"/>
        <v/>
      </c>
      <c r="G885" s="22" t="str">
        <f>IF(Drela!Q885="","",Drela!Q885)</f>
        <v/>
      </c>
      <c r="H885" s="23" t="str">
        <f>IF(Drela!R885="","",Drela!R885)</f>
        <v/>
      </c>
      <c r="I885" s="29"/>
      <c r="J885" s="21" t="str">
        <f t="shared" si="261"/>
        <v/>
      </c>
      <c r="K885" s="22" t="str">
        <f>IF(Drela!AF885="","",Drela!AF885)</f>
        <v/>
      </c>
      <c r="L885" s="23" t="str">
        <f>IF(Drela!AG885="","",Drela!AG885)</f>
        <v/>
      </c>
      <c r="M885" s="29"/>
      <c r="N885" s="21" t="str">
        <f t="shared" si="262"/>
        <v/>
      </c>
      <c r="O885" s="22" t="str">
        <f>IF(Drela!AI885="","",Drela!AI885)</f>
        <v/>
      </c>
      <c r="P885" s="23" t="str">
        <f>IF(Drela!AJ885="","",Drela!AJ885)</f>
        <v/>
      </c>
      <c r="R885" s="21">
        <v>882</v>
      </c>
      <c r="S885" s="24">
        <f ca="1"/>
        <v>243.97768084687084</v>
      </c>
      <c r="T885" s="24">
        <f ca="1"/>
        <v>10.141948659663468</v>
      </c>
      <c r="V885" s="21">
        <v>882</v>
      </c>
      <c r="W885" s="24">
        <f ca="1"/>
        <v>406.53973435886996</v>
      </c>
      <c r="X885" s="24">
        <f ca="1"/>
        <v>27.820022770428057</v>
      </c>
      <c r="Y885" s="30"/>
      <c r="Z885" s="21">
        <v>882</v>
      </c>
      <c r="AA885" s="24">
        <f ca="1"/>
        <v>183.50405815678508</v>
      </c>
      <c r="AB885" s="24">
        <f ca="1"/>
        <v>167.17997722957193</v>
      </c>
      <c r="AD885" s="21">
        <v>882</v>
      </c>
      <c r="AE885" s="24">
        <f ca="1"/>
        <v>346.06611166878417</v>
      </c>
      <c r="AF885" s="24">
        <f ca="1"/>
        <v>184.85805134033654</v>
      </c>
      <c r="AH885" s="21">
        <v>882</v>
      </c>
      <c r="AI885" s="24">
        <f t="shared" ca="1" si="255"/>
        <v>243.9777</v>
      </c>
      <c r="AJ885" s="24">
        <f t="shared" ca="1" si="256"/>
        <v>10.1419</v>
      </c>
      <c r="AK885" s="24">
        <f t="shared" ca="1" si="257"/>
        <v>406.53969999999998</v>
      </c>
      <c r="AL885" s="24">
        <f t="shared" ca="1" si="258"/>
        <v>27.82</v>
      </c>
      <c r="AM885" s="26"/>
      <c r="AN885" s="26" t="str">
        <f ca="1">IF(AI885="","","G1 "&amp;Input!D55&amp;" "&amp;AI885&amp;" "&amp;Input!D$56&amp;" "&amp;AJ885&amp;" "&amp;Input!D$57&amp;" "&amp;AK885&amp;" "&amp;Input!D$58&amp;" "&amp;AL885&amp;" F "&amp;Input!D$51&amp;"")</f>
        <v>G1 X 243.9777 Y 10.1419 U 406.5397 Z 27.82 F 400</v>
      </c>
      <c r="AO885" s="26"/>
      <c r="AP885" s="26" t="str">
        <f ca="1">IF(AS885="","","G1 "&amp;Input!D$55&amp;" "&amp;AS885&amp;" "&amp;Input!D$56&amp;" "&amp;AT885&amp;" "&amp;Input!D$57&amp;" "&amp;AU885&amp;" "&amp;Input!D$58&amp;" "&amp;AV885&amp;" F "&amp;Input!D$52&amp;"")</f>
        <v>G1 X 183.5041 Y 167.18 U 346.0661 Z 184.8581 F 400</v>
      </c>
      <c r="AQ885" s="26"/>
      <c r="AR885" s="21">
        <v>882</v>
      </c>
      <c r="AS885" s="24">
        <f t="shared" ca="1" si="263"/>
        <v>183.50409999999999</v>
      </c>
      <c r="AT885" s="24">
        <f t="shared" ca="1" si="264"/>
        <v>167.18</v>
      </c>
      <c r="AU885" s="24">
        <f t="shared" ca="1" si="265"/>
        <v>346.06610000000001</v>
      </c>
      <c r="AV885" s="24">
        <f t="shared" ca="1" si="266"/>
        <v>184.85810000000001</v>
      </c>
      <c r="BC885" t="s">
        <v>1309</v>
      </c>
      <c r="BF885" s="74" t="str">
        <f ca="1">IF(AI884="","","G1 "&amp;Input!D$55&amp;" "&amp;AI884&amp;" "&amp;Input!D$56&amp;" "&amp;AJ884&amp;" "&amp;Input!D$57&amp;" "&amp;AK884&amp;" "&amp;Input!D$58&amp;" "&amp;AL884&amp;" F "&amp;Input!D$51&amp;"")</f>
        <v>G1 X 242.7853 Y 9.9928 U 405.8795 Z 27.7525 F 400</v>
      </c>
      <c r="BO885" s="132">
        <f t="shared" ca="1" si="272"/>
        <v>243.9777</v>
      </c>
      <c r="BP885" s="132">
        <f t="shared" ca="1" si="272"/>
        <v>10.1419</v>
      </c>
      <c r="BQ885" s="132">
        <f t="shared" ca="1" si="272"/>
        <v>406.53969999999998</v>
      </c>
      <c r="BR885" s="132">
        <f t="shared" ca="1" si="272"/>
        <v>27.82</v>
      </c>
      <c r="BT885" s="132" t="str">
        <f t="shared" si="273"/>
        <v/>
      </c>
      <c r="BU885" s="132" t="str">
        <f t="shared" si="273"/>
        <v/>
      </c>
      <c r="BV885" s="132" t="str">
        <f t="shared" si="273"/>
        <v/>
      </c>
      <c r="BW885" s="132" t="str">
        <f t="shared" si="273"/>
        <v/>
      </c>
      <c r="BY885" s="132">
        <f t="shared" ca="1" si="267"/>
        <v>183.50409999999999</v>
      </c>
      <c r="BZ885" s="132">
        <f t="shared" ca="1" si="267"/>
        <v>167.18</v>
      </c>
      <c r="CA885" s="132">
        <f t="shared" ca="1" si="267"/>
        <v>346.06610000000001</v>
      </c>
      <c r="CB885" s="132">
        <f t="shared" ca="1" si="259"/>
        <v>184.85810000000001</v>
      </c>
    </row>
    <row r="886" spans="2:80" x14ac:dyDescent="0.2">
      <c r="B886" s="21" t="str">
        <f>IF(C886&lt;&gt;"",ROWS(B$3:Me)-1,"")</f>
        <v/>
      </c>
      <c r="C886" s="22" t="str">
        <f>IF(Drela!N886="","",Drela!N886)</f>
        <v/>
      </c>
      <c r="D886" s="23" t="str">
        <f>IF(Drela!O886="","",Drela!O886)</f>
        <v/>
      </c>
      <c r="F886" s="21" t="str">
        <f t="shared" si="260"/>
        <v/>
      </c>
      <c r="G886" s="22" t="str">
        <f>IF(Drela!Q886="","",Drela!Q886)</f>
        <v/>
      </c>
      <c r="H886" s="23" t="str">
        <f>IF(Drela!R886="","",Drela!R886)</f>
        <v/>
      </c>
      <c r="I886" s="29"/>
      <c r="J886" s="21" t="str">
        <f t="shared" si="261"/>
        <v/>
      </c>
      <c r="K886" s="22" t="str">
        <f>IF(Drela!AF886="","",Drela!AF886)</f>
        <v/>
      </c>
      <c r="L886" s="23" t="str">
        <f>IF(Drela!AG886="","",Drela!AG886)</f>
        <v/>
      </c>
      <c r="M886" s="29"/>
      <c r="N886" s="21" t="str">
        <f t="shared" si="262"/>
        <v/>
      </c>
      <c r="O886" s="22" t="str">
        <f>IF(Drela!AI886="","",Drela!AI886)</f>
        <v/>
      </c>
      <c r="P886" s="23" t="str">
        <f>IF(Drela!AJ886="","",Drela!AJ886)</f>
        <v/>
      </c>
      <c r="R886" s="21">
        <v>883</v>
      </c>
      <c r="S886" s="24">
        <f ca="1"/>
        <v>245.5932721048008</v>
      </c>
      <c r="T886" s="24">
        <f ca="1"/>
        <v>10.345053872366332</v>
      </c>
      <c r="V886" s="21">
        <v>883</v>
      </c>
      <c r="W886" s="24">
        <f ca="1"/>
        <v>407.43425173524855</v>
      </c>
      <c r="X886" s="24">
        <f ca="1"/>
        <v>27.912060927198986</v>
      </c>
      <c r="Y886" s="30"/>
      <c r="Z886" s="21">
        <v>883</v>
      </c>
      <c r="AA886" s="24">
        <f ca="1"/>
        <v>182.60954078040652</v>
      </c>
      <c r="AB886" s="24">
        <f ca="1"/>
        <v>167.08793907280102</v>
      </c>
      <c r="AD886" s="21">
        <v>883</v>
      </c>
      <c r="AE886" s="24">
        <f ca="1"/>
        <v>344.45052041085421</v>
      </c>
      <c r="AF886" s="24">
        <f ca="1"/>
        <v>184.65494612763371</v>
      </c>
      <c r="AH886" s="21">
        <v>883</v>
      </c>
      <c r="AI886" s="24">
        <f t="shared" ca="1" si="255"/>
        <v>245.5933</v>
      </c>
      <c r="AJ886" s="24">
        <f t="shared" ca="1" si="256"/>
        <v>10.3451</v>
      </c>
      <c r="AK886" s="24">
        <f t="shared" ca="1" si="257"/>
        <v>407.43430000000001</v>
      </c>
      <c r="AL886" s="24">
        <f t="shared" ca="1" si="258"/>
        <v>27.912099999999999</v>
      </c>
      <c r="AM886" s="26"/>
      <c r="AN886" s="26" t="str">
        <f ca="1">IF(AI886="","","G1 "&amp;Input!D55&amp;" "&amp;AI886&amp;" "&amp;Input!D$56&amp;" "&amp;AJ886&amp;" "&amp;Input!D$57&amp;" "&amp;AK886&amp;" "&amp;Input!D$58&amp;" "&amp;AL886&amp;" F "&amp;Input!D$51&amp;"")</f>
        <v>G1 X 245.5933 Y 10.3451 U 407.4343 Z 27.9121 F 400</v>
      </c>
      <c r="AO886" s="26"/>
      <c r="AP886" s="26" t="str">
        <f ca="1">IF(AS886="","","G1 "&amp;Input!D$55&amp;" "&amp;AS886&amp;" "&amp;Input!D$56&amp;" "&amp;AT886&amp;" "&amp;Input!D$57&amp;" "&amp;AU886&amp;" "&amp;Input!D$58&amp;" "&amp;AV886&amp;" F "&amp;Input!D$52&amp;"")</f>
        <v>G1 X 182.6095 Y 167.0879 U 344.4505 Z 184.6549 F 400</v>
      </c>
      <c r="AQ886" s="26"/>
      <c r="AR886" s="21">
        <v>883</v>
      </c>
      <c r="AS886" s="24">
        <f t="shared" ca="1" si="263"/>
        <v>182.6095</v>
      </c>
      <c r="AT886" s="24">
        <f t="shared" ca="1" si="264"/>
        <v>167.08789999999999</v>
      </c>
      <c r="AU886" s="24">
        <f t="shared" ca="1" si="265"/>
        <v>344.45049999999998</v>
      </c>
      <c r="AV886" s="24">
        <f t="shared" ca="1" si="266"/>
        <v>184.6549</v>
      </c>
      <c r="BC886" t="s">
        <v>1310</v>
      </c>
      <c r="BF886" s="74" t="str">
        <f ca="1">IF(AI885="","","G1 "&amp;Input!D$55&amp;" "&amp;AI885&amp;" "&amp;Input!D$56&amp;" "&amp;AJ885&amp;" "&amp;Input!D$57&amp;" "&amp;AK885&amp;" "&amp;Input!D$58&amp;" "&amp;AL885&amp;" F "&amp;Input!D$51&amp;"")</f>
        <v>G1 X 243.9777 Y 10.1419 U 406.5397 Z 27.82 F 400</v>
      </c>
      <c r="BO886" s="132">
        <f t="shared" ca="1" si="272"/>
        <v>245.5933</v>
      </c>
      <c r="BP886" s="132">
        <f t="shared" ca="1" si="272"/>
        <v>10.3451</v>
      </c>
      <c r="BQ886" s="132">
        <f t="shared" ca="1" si="272"/>
        <v>407.43430000000001</v>
      </c>
      <c r="BR886" s="132">
        <f t="shared" ca="1" si="272"/>
        <v>27.912099999999999</v>
      </c>
      <c r="BT886" s="132" t="str">
        <f t="shared" si="273"/>
        <v/>
      </c>
      <c r="BU886" s="132" t="str">
        <f t="shared" si="273"/>
        <v/>
      </c>
      <c r="BV886" s="132" t="str">
        <f t="shared" si="273"/>
        <v/>
      </c>
      <c r="BW886" s="132" t="str">
        <f t="shared" si="273"/>
        <v/>
      </c>
      <c r="BY886" s="132">
        <f t="shared" ca="1" si="267"/>
        <v>182.6095</v>
      </c>
      <c r="BZ886" s="132">
        <f t="shared" ca="1" si="267"/>
        <v>167.08789999999999</v>
      </c>
      <c r="CA886" s="132">
        <f t="shared" ca="1" si="267"/>
        <v>344.45049999999998</v>
      </c>
      <c r="CB886" s="132">
        <f t="shared" ca="1" si="259"/>
        <v>184.6549</v>
      </c>
    </row>
    <row r="887" spans="2:80" x14ac:dyDescent="0.2">
      <c r="B887" s="21" t="str">
        <f>IF(C887&lt;&gt;"",ROWS(B$3:Me)-1,"")</f>
        <v/>
      </c>
      <c r="C887" s="22" t="str">
        <f>IF(Drela!N887="","",Drela!N887)</f>
        <v/>
      </c>
      <c r="D887" s="23" t="str">
        <f>IF(Drela!O887="","",Drela!O887)</f>
        <v/>
      </c>
      <c r="F887" s="21" t="str">
        <f t="shared" si="260"/>
        <v/>
      </c>
      <c r="G887" s="22" t="str">
        <f>IF(Drela!Q887="","",Drela!Q887)</f>
        <v/>
      </c>
      <c r="H887" s="23" t="str">
        <f>IF(Drela!R887="","",Drela!R887)</f>
        <v/>
      </c>
      <c r="I887" s="29"/>
      <c r="J887" s="21" t="str">
        <f t="shared" si="261"/>
        <v/>
      </c>
      <c r="K887" s="22" t="str">
        <f>IF(Drela!AF887="","",Drela!AF887)</f>
        <v/>
      </c>
      <c r="L887" s="23" t="str">
        <f>IF(Drela!AG887="","",Drela!AG887)</f>
        <v/>
      </c>
      <c r="M887" s="29"/>
      <c r="N887" s="21" t="str">
        <f t="shared" si="262"/>
        <v/>
      </c>
      <c r="O887" s="22" t="str">
        <f>IF(Drela!AI887="","",Drela!AI887)</f>
        <v/>
      </c>
      <c r="P887" s="23" t="str">
        <f>IF(Drela!AJ887="","",Drela!AJ887)</f>
        <v/>
      </c>
      <c r="R887" s="21">
        <v>884</v>
      </c>
      <c r="S887" s="24">
        <f ca="1"/>
        <v>247.73365661882559</v>
      </c>
      <c r="T887" s="24">
        <f ca="1"/>
        <v>10.616819382206002</v>
      </c>
      <c r="V887" s="21">
        <v>884</v>
      </c>
      <c r="W887" s="24">
        <f ca="1"/>
        <v>408.61936901497722</v>
      </c>
      <c r="X887" s="24">
        <f ca="1"/>
        <v>28.035478603636651</v>
      </c>
      <c r="Y887" s="30"/>
      <c r="Z887" s="21">
        <v>884</v>
      </c>
      <c r="AA887" s="24">
        <f ca="1"/>
        <v>181.42442350067788</v>
      </c>
      <c r="AB887" s="24">
        <f ca="1"/>
        <v>166.96452139636335</v>
      </c>
      <c r="AD887" s="21">
        <v>884</v>
      </c>
      <c r="AE887" s="24">
        <f ca="1"/>
        <v>342.31013589682942</v>
      </c>
      <c r="AF887" s="24">
        <f ca="1"/>
        <v>184.38318061779404</v>
      </c>
      <c r="AH887" s="21">
        <v>884</v>
      </c>
      <c r="AI887" s="24">
        <f t="shared" ca="1" si="255"/>
        <v>247.7337</v>
      </c>
      <c r="AJ887" s="24">
        <f t="shared" ca="1" si="256"/>
        <v>10.6168</v>
      </c>
      <c r="AK887" s="24">
        <f t="shared" ca="1" si="257"/>
        <v>408.61939999999998</v>
      </c>
      <c r="AL887" s="24">
        <f t="shared" ca="1" si="258"/>
        <v>28.035499999999999</v>
      </c>
      <c r="AM887" s="26"/>
      <c r="AN887" s="26" t="str">
        <f ca="1">IF(AI887="","","G1 "&amp;Input!D55&amp;" "&amp;AI887&amp;" "&amp;Input!D$56&amp;" "&amp;AJ887&amp;" "&amp;Input!D$57&amp;" "&amp;AK887&amp;" "&amp;Input!D$58&amp;" "&amp;AL887&amp;" F "&amp;Input!D$51&amp;"")</f>
        <v>G1 X 247.7337 Y 10.6168 U 408.6194 Z 28.0355 F 400</v>
      </c>
      <c r="AO887" s="26"/>
      <c r="AP887" s="26" t="str">
        <f ca="1">IF(AS887="","","G1 "&amp;Input!D$55&amp;" "&amp;AS887&amp;" "&amp;Input!D$56&amp;" "&amp;AT887&amp;" "&amp;Input!D$57&amp;" "&amp;AU887&amp;" "&amp;Input!D$58&amp;" "&amp;AV887&amp;" F "&amp;Input!D$52&amp;"")</f>
        <v>G1 X 181.4244 Y 166.9645 U 342.3101 Z 184.3832 F 400</v>
      </c>
      <c r="AQ887" s="26"/>
      <c r="AR887" s="21">
        <v>884</v>
      </c>
      <c r="AS887" s="24">
        <f t="shared" ca="1" si="263"/>
        <v>181.42439999999999</v>
      </c>
      <c r="AT887" s="24">
        <f t="shared" ca="1" si="264"/>
        <v>166.96449999999999</v>
      </c>
      <c r="AU887" s="24">
        <f t="shared" ca="1" si="265"/>
        <v>342.31009999999998</v>
      </c>
      <c r="AV887" s="24">
        <f t="shared" ca="1" si="266"/>
        <v>184.38319999999999</v>
      </c>
      <c r="BC887" t="s">
        <v>1311</v>
      </c>
      <c r="BF887" s="74" t="str">
        <f ca="1">IF(AI886="","","G1 "&amp;Input!D$55&amp;" "&amp;AI886&amp;" "&amp;Input!D$56&amp;" "&amp;AJ886&amp;" "&amp;Input!D$57&amp;" "&amp;AK886&amp;" "&amp;Input!D$58&amp;" "&amp;AL886&amp;" F "&amp;Input!D$51&amp;"")</f>
        <v>G1 X 245.5933 Y 10.3451 U 407.4343 Z 27.9121 F 400</v>
      </c>
      <c r="BO887" s="132">
        <f t="shared" ca="1" si="272"/>
        <v>247.7337</v>
      </c>
      <c r="BP887" s="132">
        <f t="shared" ca="1" si="272"/>
        <v>10.6168</v>
      </c>
      <c r="BQ887" s="132">
        <f t="shared" ca="1" si="272"/>
        <v>408.61939999999998</v>
      </c>
      <c r="BR887" s="132">
        <f t="shared" ca="1" si="272"/>
        <v>28.035499999999999</v>
      </c>
      <c r="BT887" s="132" t="str">
        <f t="shared" si="273"/>
        <v/>
      </c>
      <c r="BU887" s="132" t="str">
        <f t="shared" si="273"/>
        <v/>
      </c>
      <c r="BV887" s="132" t="str">
        <f t="shared" si="273"/>
        <v/>
      </c>
      <c r="BW887" s="132" t="str">
        <f t="shared" si="273"/>
        <v/>
      </c>
      <c r="BY887" s="132">
        <f t="shared" ca="1" si="267"/>
        <v>181.42439999999999</v>
      </c>
      <c r="BZ887" s="132">
        <f t="shared" ca="1" si="267"/>
        <v>166.96449999999999</v>
      </c>
      <c r="CA887" s="132">
        <f t="shared" ca="1" si="267"/>
        <v>342.31009999999998</v>
      </c>
      <c r="CB887" s="132">
        <f t="shared" ca="1" si="259"/>
        <v>184.38319999999999</v>
      </c>
    </row>
    <row r="888" spans="2:80" x14ac:dyDescent="0.2">
      <c r="B888" s="21" t="str">
        <f>IF(C888&lt;&gt;"",ROWS(B$3:Me)-1,"")</f>
        <v/>
      </c>
      <c r="C888" s="22" t="str">
        <f>IF(Drela!N888="","",Drela!N888)</f>
        <v/>
      </c>
      <c r="D888" s="23" t="str">
        <f>IF(Drela!O888="","",Drela!O888)</f>
        <v/>
      </c>
      <c r="F888" s="21" t="str">
        <f t="shared" si="260"/>
        <v/>
      </c>
      <c r="G888" s="22" t="str">
        <f>IF(Drela!Q888="","",Drela!Q888)</f>
        <v/>
      </c>
      <c r="H888" s="23" t="str">
        <f>IF(Drela!R888="","",Drela!R888)</f>
        <v/>
      </c>
      <c r="I888" s="29"/>
      <c r="J888" s="21" t="str">
        <f t="shared" si="261"/>
        <v/>
      </c>
      <c r="K888" s="22" t="str">
        <f>IF(Drela!AF888="","",Drela!AF888)</f>
        <v/>
      </c>
      <c r="L888" s="23" t="str">
        <f>IF(Drela!AG888="","",Drela!AG888)</f>
        <v/>
      </c>
      <c r="M888" s="29"/>
      <c r="N888" s="21" t="str">
        <f t="shared" si="262"/>
        <v/>
      </c>
      <c r="O888" s="22" t="str">
        <f>IF(Drela!AI888="","",Drela!AI888)</f>
        <v/>
      </c>
      <c r="P888" s="23" t="str">
        <f>IF(Drela!AJ888="","",Drela!AJ888)</f>
        <v/>
      </c>
      <c r="R888" s="21">
        <v>885</v>
      </c>
      <c r="S888" s="24">
        <f ca="1"/>
        <v>250.40046802819413</v>
      </c>
      <c r="T888" s="24">
        <f ca="1"/>
        <v>10.96183527227044</v>
      </c>
      <c r="V888" s="21">
        <v>885</v>
      </c>
      <c r="W888" s="24">
        <f ca="1"/>
        <v>410.09604525704424</v>
      </c>
      <c r="X888" s="24">
        <f ca="1"/>
        <v>28.192789725417949</v>
      </c>
      <c r="Y888" s="30"/>
      <c r="Z888" s="21">
        <v>885</v>
      </c>
      <c r="AA888" s="24">
        <f ca="1"/>
        <v>179.9477472586108</v>
      </c>
      <c r="AB888" s="24">
        <f ca="1"/>
        <v>166.80721027458205</v>
      </c>
      <c r="AD888" s="21">
        <v>885</v>
      </c>
      <c r="AE888" s="24">
        <f ca="1"/>
        <v>339.64332448746097</v>
      </c>
      <c r="AF888" s="24">
        <f ca="1"/>
        <v>184.03816472772959</v>
      </c>
      <c r="AH888" s="21">
        <v>885</v>
      </c>
      <c r="AI888" s="24">
        <f t="shared" ca="1" si="255"/>
        <v>250.40049999999999</v>
      </c>
      <c r="AJ888" s="24">
        <f t="shared" ca="1" si="256"/>
        <v>10.9618</v>
      </c>
      <c r="AK888" s="24">
        <f t="shared" ca="1" si="257"/>
        <v>410.096</v>
      </c>
      <c r="AL888" s="24">
        <f t="shared" ca="1" si="258"/>
        <v>28.192799999999998</v>
      </c>
      <c r="AM888" s="26"/>
      <c r="AN888" s="26" t="str">
        <f ca="1">IF(AI888="","","G1 "&amp;Input!D55&amp;" "&amp;AI888&amp;" "&amp;Input!D$56&amp;" "&amp;AJ888&amp;" "&amp;Input!D$57&amp;" "&amp;AK888&amp;" "&amp;Input!D$58&amp;" "&amp;AL888&amp;" F "&amp;Input!D$51&amp;"")</f>
        <v>G1 X 250.4005 Y 10.9618 U 410.096 Z 28.1928 F 400</v>
      </c>
      <c r="AO888" s="26"/>
      <c r="AP888" s="26" t="str">
        <f ca="1">IF(AS888="","","G1 "&amp;Input!D$55&amp;" "&amp;AS888&amp;" "&amp;Input!D$56&amp;" "&amp;AT888&amp;" "&amp;Input!D$57&amp;" "&amp;AU888&amp;" "&amp;Input!D$58&amp;" "&amp;AV888&amp;" F "&amp;Input!D$52&amp;"")</f>
        <v>G1 X 179.9477 Y 166.8072 U 339.6433 Z 184.0382 F 400</v>
      </c>
      <c r="AQ888" s="26"/>
      <c r="AR888" s="21">
        <v>885</v>
      </c>
      <c r="AS888" s="24">
        <f t="shared" ca="1" si="263"/>
        <v>179.9477</v>
      </c>
      <c r="AT888" s="24">
        <f t="shared" ca="1" si="264"/>
        <v>166.80719999999999</v>
      </c>
      <c r="AU888" s="24">
        <f t="shared" ca="1" si="265"/>
        <v>339.64330000000001</v>
      </c>
      <c r="AV888" s="24">
        <f t="shared" ca="1" si="266"/>
        <v>184.03819999999999</v>
      </c>
      <c r="BC888" t="s">
        <v>1312</v>
      </c>
      <c r="BF888" s="74" t="str">
        <f ca="1">IF(AI887="","","G1 "&amp;Input!D$55&amp;" "&amp;AI887&amp;" "&amp;Input!D$56&amp;" "&amp;AJ887&amp;" "&amp;Input!D$57&amp;" "&amp;AK887&amp;" "&amp;Input!D$58&amp;" "&amp;AL887&amp;" F "&amp;Input!D$51&amp;"")</f>
        <v>G1 X 247.7337 Y 10.6168 U 408.6194 Z 28.0355 F 400</v>
      </c>
      <c r="BO888" s="132">
        <f t="shared" ca="1" si="272"/>
        <v>250.40049999999999</v>
      </c>
      <c r="BP888" s="132">
        <f t="shared" ca="1" si="272"/>
        <v>10.9618</v>
      </c>
      <c r="BQ888" s="132">
        <f t="shared" ca="1" si="272"/>
        <v>410.096</v>
      </c>
      <c r="BR888" s="132">
        <f t="shared" ca="1" si="272"/>
        <v>28.192799999999998</v>
      </c>
      <c r="BT888" s="132" t="str">
        <f t="shared" si="273"/>
        <v/>
      </c>
      <c r="BU888" s="132" t="str">
        <f t="shared" si="273"/>
        <v/>
      </c>
      <c r="BV888" s="132" t="str">
        <f t="shared" si="273"/>
        <v/>
      </c>
      <c r="BW888" s="132" t="str">
        <f t="shared" si="273"/>
        <v/>
      </c>
      <c r="BY888" s="132">
        <f t="shared" ca="1" si="267"/>
        <v>179.9477</v>
      </c>
      <c r="BZ888" s="132">
        <f t="shared" ca="1" si="267"/>
        <v>166.80719999999999</v>
      </c>
      <c r="CA888" s="132">
        <f t="shared" ca="1" si="267"/>
        <v>339.64330000000001</v>
      </c>
      <c r="CB888" s="132">
        <f t="shared" ca="1" si="259"/>
        <v>184.03819999999999</v>
      </c>
    </row>
    <row r="889" spans="2:80" x14ac:dyDescent="0.2">
      <c r="B889" s="21" t="str">
        <f>IF(C889&lt;&gt;"",ROWS(B$3:Me)-1,"")</f>
        <v/>
      </c>
      <c r="C889" s="22" t="str">
        <f>IF(Drela!N889="","",Drela!N889)</f>
        <v/>
      </c>
      <c r="D889" s="23" t="str">
        <f>IF(Drela!O889="","",Drela!O889)</f>
        <v/>
      </c>
      <c r="F889" s="21" t="str">
        <f t="shared" si="260"/>
        <v/>
      </c>
      <c r="G889" s="22" t="str">
        <f>IF(Drela!Q889="","",Drela!Q889)</f>
        <v/>
      </c>
      <c r="H889" s="23" t="str">
        <f>IF(Drela!R889="","",Drela!R889)</f>
        <v/>
      </c>
      <c r="I889" s="29"/>
      <c r="J889" s="21" t="str">
        <f t="shared" si="261"/>
        <v/>
      </c>
      <c r="K889" s="22" t="str">
        <f>IF(Drela!AF889="","",Drela!AF889)</f>
        <v/>
      </c>
      <c r="L889" s="23" t="str">
        <f>IF(Drela!AG889="","",Drela!AG889)</f>
        <v/>
      </c>
      <c r="M889" s="29"/>
      <c r="N889" s="21" t="str">
        <f t="shared" si="262"/>
        <v/>
      </c>
      <c r="O889" s="22" t="str">
        <f>IF(Drela!AI889="","",Drela!AI889)</f>
        <v/>
      </c>
      <c r="P889" s="23" t="str">
        <f>IF(Drela!AJ889="","",Drela!AJ889)</f>
        <v/>
      </c>
      <c r="R889" s="21">
        <v>886</v>
      </c>
      <c r="S889" s="24">
        <f ca="1"/>
        <v>253.57034060260006</v>
      </c>
      <c r="T889" s="24">
        <f ca="1"/>
        <v>11.382172332024011</v>
      </c>
      <c r="V889" s="21">
        <v>886</v>
      </c>
      <c r="W889" s="24">
        <f ca="1"/>
        <v>411.85140567590838</v>
      </c>
      <c r="X889" s="24">
        <f ca="1"/>
        <v>28.385428290439446</v>
      </c>
      <c r="Y889" s="30"/>
      <c r="Z889" s="21">
        <v>886</v>
      </c>
      <c r="AA889" s="24">
        <f ca="1"/>
        <v>178.19238683974666</v>
      </c>
      <c r="AB889" s="24">
        <f ca="1"/>
        <v>166.61457170956055</v>
      </c>
      <c r="AD889" s="21">
        <v>886</v>
      </c>
      <c r="AE889" s="24">
        <f ca="1"/>
        <v>336.47345191305504</v>
      </c>
      <c r="AF889" s="24">
        <f ca="1"/>
        <v>183.61782766797603</v>
      </c>
      <c r="AH889" s="21">
        <v>886</v>
      </c>
      <c r="AI889" s="24">
        <f t="shared" ca="1" si="255"/>
        <v>253.5703</v>
      </c>
      <c r="AJ889" s="24">
        <f t="shared" ca="1" si="256"/>
        <v>11.382199999999999</v>
      </c>
      <c r="AK889" s="24">
        <f t="shared" ca="1" si="257"/>
        <v>411.85140000000001</v>
      </c>
      <c r="AL889" s="24">
        <f t="shared" ca="1" si="258"/>
        <v>28.385400000000001</v>
      </c>
      <c r="AM889" s="26"/>
      <c r="AN889" s="26" t="str">
        <f ca="1">IF(AI889="","","G1 "&amp;Input!D55&amp;" "&amp;AI889&amp;" "&amp;Input!D$56&amp;" "&amp;AJ889&amp;" "&amp;Input!D$57&amp;" "&amp;AK889&amp;" "&amp;Input!D$58&amp;" "&amp;AL889&amp;" F "&amp;Input!D$51&amp;"")</f>
        <v>G1 X 253.5703 Y 11.3822 U 411.8514 Z 28.3854 F 400</v>
      </c>
      <c r="AO889" s="26"/>
      <c r="AP889" s="26" t="str">
        <f ca="1">IF(AS889="","","G1 "&amp;Input!D$55&amp;" "&amp;AS889&amp;" "&amp;Input!D$56&amp;" "&amp;AT889&amp;" "&amp;Input!D$57&amp;" "&amp;AU889&amp;" "&amp;Input!D$58&amp;" "&amp;AV889&amp;" F "&amp;Input!D$52&amp;"")</f>
        <v>G1 X 178.1924 Y 166.6146 U 336.4735 Z 183.6178 F 400</v>
      </c>
      <c r="AQ889" s="26"/>
      <c r="AR889" s="21">
        <v>886</v>
      </c>
      <c r="AS889" s="24">
        <f t="shared" ca="1" si="263"/>
        <v>178.19239999999999</v>
      </c>
      <c r="AT889" s="24">
        <f t="shared" ca="1" si="264"/>
        <v>166.6146</v>
      </c>
      <c r="AU889" s="24">
        <f t="shared" ca="1" si="265"/>
        <v>336.4735</v>
      </c>
      <c r="AV889" s="24">
        <f t="shared" ca="1" si="266"/>
        <v>183.61779999999999</v>
      </c>
      <c r="BC889" t="s">
        <v>1313</v>
      </c>
      <c r="BF889" s="74" t="str">
        <f ca="1">IF(AI888="","","G1 "&amp;Input!D$55&amp;" "&amp;AI888&amp;" "&amp;Input!D$56&amp;" "&amp;AJ888&amp;" "&amp;Input!D$57&amp;" "&amp;AK888&amp;" "&amp;Input!D$58&amp;" "&amp;AL888&amp;" F "&amp;Input!D$51&amp;"")</f>
        <v>G1 X 250.4005 Y 10.9618 U 410.096 Z 28.1928 F 400</v>
      </c>
      <c r="BO889" s="132">
        <f t="shared" ca="1" si="272"/>
        <v>253.5703</v>
      </c>
      <c r="BP889" s="132">
        <f t="shared" ca="1" si="272"/>
        <v>11.382199999999999</v>
      </c>
      <c r="BQ889" s="132">
        <f t="shared" ca="1" si="272"/>
        <v>411.85140000000001</v>
      </c>
      <c r="BR889" s="132">
        <f t="shared" ca="1" si="272"/>
        <v>28.385400000000001</v>
      </c>
      <c r="BT889" s="132" t="str">
        <f t="shared" si="273"/>
        <v/>
      </c>
      <c r="BU889" s="132" t="str">
        <f t="shared" si="273"/>
        <v/>
      </c>
      <c r="BV889" s="132" t="str">
        <f t="shared" si="273"/>
        <v/>
      </c>
      <c r="BW889" s="132" t="str">
        <f t="shared" si="273"/>
        <v/>
      </c>
      <c r="BY889" s="132">
        <f t="shared" ca="1" si="267"/>
        <v>178.19239999999999</v>
      </c>
      <c r="BZ889" s="132">
        <f t="shared" ca="1" si="267"/>
        <v>166.6146</v>
      </c>
      <c r="CA889" s="132">
        <f t="shared" ca="1" si="267"/>
        <v>336.4735</v>
      </c>
      <c r="CB889" s="132">
        <f t="shared" ca="1" si="259"/>
        <v>183.61779999999999</v>
      </c>
    </row>
    <row r="890" spans="2:80" x14ac:dyDescent="0.2">
      <c r="B890" s="21" t="str">
        <f>IF(C890&lt;&gt;"",ROWS(B$3:Me)-1,"")</f>
        <v/>
      </c>
      <c r="C890" s="22" t="str">
        <f>IF(Drela!N890="","",Drela!N890)</f>
        <v/>
      </c>
      <c r="D890" s="23" t="str">
        <f>IF(Drela!O890="","",Drela!O890)</f>
        <v/>
      </c>
      <c r="F890" s="21" t="str">
        <f t="shared" si="260"/>
        <v/>
      </c>
      <c r="G890" s="22" t="str">
        <f>IF(Drela!Q890="","",Drela!Q890)</f>
        <v/>
      </c>
      <c r="H890" s="23" t="str">
        <f>IF(Drela!R890="","",Drela!R890)</f>
        <v/>
      </c>
      <c r="I890" s="29"/>
      <c r="J890" s="21" t="str">
        <f t="shared" si="261"/>
        <v/>
      </c>
      <c r="K890" s="22" t="str">
        <f>IF(Drela!AF890="","",Drela!AF890)</f>
        <v/>
      </c>
      <c r="L890" s="23" t="str">
        <f>IF(Drela!AG890="","",Drela!AG890)</f>
        <v/>
      </c>
      <c r="M890" s="29"/>
      <c r="N890" s="21" t="str">
        <f t="shared" si="262"/>
        <v/>
      </c>
      <c r="O890" s="22" t="str">
        <f>IF(Drela!AI890="","",Drela!AI890)</f>
        <v/>
      </c>
      <c r="P890" s="23" t="str">
        <f>IF(Drela!AJ890="","",Drela!AJ890)</f>
        <v/>
      </c>
      <c r="R890" s="21">
        <v>887</v>
      </c>
      <c r="S890" s="24">
        <f ca="1"/>
        <v>257.15626813421852</v>
      </c>
      <c r="T890" s="24">
        <f ca="1"/>
        <v>11.870046185105526</v>
      </c>
      <c r="V890" s="21">
        <v>887</v>
      </c>
      <c r="W890" s="24">
        <f ca="1"/>
        <v>413.837316080157</v>
      </c>
      <c r="X890" s="24">
        <f ca="1"/>
        <v>28.610178853145499</v>
      </c>
      <c r="Y890" s="30"/>
      <c r="Z890" s="21">
        <v>887</v>
      </c>
      <c r="AA890" s="24">
        <f ca="1"/>
        <v>176.20647643549805</v>
      </c>
      <c r="AB890" s="24">
        <f ca="1"/>
        <v>166.3898211468545</v>
      </c>
      <c r="AD890" s="21">
        <v>887</v>
      </c>
      <c r="AE890" s="24">
        <f ca="1"/>
        <v>332.88752438143655</v>
      </c>
      <c r="AF890" s="24">
        <f ca="1"/>
        <v>183.12995381489452</v>
      </c>
      <c r="AH890" s="21">
        <v>887</v>
      </c>
      <c r="AI890" s="24">
        <f t="shared" ca="1" si="255"/>
        <v>257.15629999999999</v>
      </c>
      <c r="AJ890" s="24">
        <f t="shared" ca="1" si="256"/>
        <v>11.87</v>
      </c>
      <c r="AK890" s="24">
        <f t="shared" ca="1" si="257"/>
        <v>413.83730000000003</v>
      </c>
      <c r="AL890" s="24">
        <f t="shared" ca="1" si="258"/>
        <v>28.610199999999999</v>
      </c>
      <c r="AM890" s="26"/>
      <c r="AN890" s="26" t="str">
        <f ca="1">IF(AI890="","","G1 "&amp;Input!D55&amp;" "&amp;AI890&amp;" "&amp;Input!D$56&amp;" "&amp;AJ890&amp;" "&amp;Input!D$57&amp;" "&amp;AK890&amp;" "&amp;Input!D$58&amp;" "&amp;AL890&amp;" F "&amp;Input!D$51&amp;"")</f>
        <v>G1 X 257.1563 Y 11.87 U 413.8373 Z 28.6102 F 400</v>
      </c>
      <c r="AO890" s="26"/>
      <c r="AP890" s="26" t="str">
        <f ca="1">IF(AS890="","","G1 "&amp;Input!D$55&amp;" "&amp;AS890&amp;" "&amp;Input!D$56&amp;" "&amp;AT890&amp;" "&amp;Input!D$57&amp;" "&amp;AU890&amp;" "&amp;Input!D$58&amp;" "&amp;AV890&amp;" F "&amp;Input!D$52&amp;"")</f>
        <v>G1 X 176.2065 Y 166.3898 U 332.8875 Z 183.13 F 400</v>
      </c>
      <c r="AQ890" s="26"/>
      <c r="AR890" s="21">
        <v>887</v>
      </c>
      <c r="AS890" s="24">
        <f t="shared" ca="1" si="263"/>
        <v>176.20650000000001</v>
      </c>
      <c r="AT890" s="24">
        <f t="shared" ca="1" si="264"/>
        <v>166.38980000000001</v>
      </c>
      <c r="AU890" s="24">
        <f t="shared" ca="1" si="265"/>
        <v>332.88749999999999</v>
      </c>
      <c r="AV890" s="24">
        <f t="shared" ca="1" si="266"/>
        <v>183.13</v>
      </c>
      <c r="BC890" t="s">
        <v>1314</v>
      </c>
      <c r="BF890" s="74" t="str">
        <f ca="1">IF(AI889="","","G1 "&amp;Input!D$55&amp;" "&amp;AI889&amp;" "&amp;Input!D$56&amp;" "&amp;AJ889&amp;" "&amp;Input!D$57&amp;" "&amp;AK889&amp;" "&amp;Input!D$58&amp;" "&amp;AL889&amp;" F "&amp;Input!D$51&amp;"")</f>
        <v>G1 X 253.5703 Y 11.3822 U 411.8514 Z 28.3854 F 400</v>
      </c>
      <c r="BO890" s="132">
        <f t="shared" ca="1" si="272"/>
        <v>257.15629999999999</v>
      </c>
      <c r="BP890" s="132">
        <f t="shared" ca="1" si="272"/>
        <v>11.87</v>
      </c>
      <c r="BQ890" s="132">
        <f t="shared" ca="1" si="272"/>
        <v>413.83730000000003</v>
      </c>
      <c r="BR890" s="132">
        <f t="shared" ca="1" si="272"/>
        <v>28.610199999999999</v>
      </c>
      <c r="BT890" s="132" t="str">
        <f t="shared" si="273"/>
        <v/>
      </c>
      <c r="BU890" s="132" t="str">
        <f t="shared" si="273"/>
        <v/>
      </c>
      <c r="BV890" s="132" t="str">
        <f t="shared" si="273"/>
        <v/>
      </c>
      <c r="BW890" s="132" t="str">
        <f t="shared" si="273"/>
        <v/>
      </c>
      <c r="BY890" s="132">
        <f t="shared" ca="1" si="267"/>
        <v>176.20650000000001</v>
      </c>
      <c r="BZ890" s="132">
        <f t="shared" ca="1" si="267"/>
        <v>166.38980000000001</v>
      </c>
      <c r="CA890" s="132">
        <f t="shared" ca="1" si="267"/>
        <v>332.88749999999999</v>
      </c>
      <c r="CB890" s="132">
        <f t="shared" ca="1" si="259"/>
        <v>183.13</v>
      </c>
    </row>
    <row r="891" spans="2:80" x14ac:dyDescent="0.2">
      <c r="B891" s="21" t="str">
        <f>IF(C891&lt;&gt;"",ROWS(B$3:Me)-1,"")</f>
        <v/>
      </c>
      <c r="C891" s="22" t="str">
        <f>IF(Drela!N891="","",Drela!N891)</f>
        <v/>
      </c>
      <c r="D891" s="23" t="str">
        <f>IF(Drela!O891="","",Drela!O891)</f>
        <v/>
      </c>
      <c r="F891" s="21" t="str">
        <f t="shared" si="260"/>
        <v/>
      </c>
      <c r="G891" s="22" t="str">
        <f>IF(Drela!Q891="","",Drela!Q891)</f>
        <v/>
      </c>
      <c r="H891" s="23" t="str">
        <f>IF(Drela!R891="","",Drela!R891)</f>
        <v/>
      </c>
      <c r="I891" s="29"/>
      <c r="J891" s="21" t="str">
        <f t="shared" si="261"/>
        <v/>
      </c>
      <c r="K891" s="22" t="str">
        <f>IF(Drela!AF891="","",Drela!AF891)</f>
        <v/>
      </c>
      <c r="L891" s="23" t="str">
        <f>IF(Drela!AG891="","",Drela!AG891)</f>
        <v/>
      </c>
      <c r="M891" s="29"/>
      <c r="N891" s="21" t="str">
        <f t="shared" si="262"/>
        <v/>
      </c>
      <c r="O891" s="22" t="str">
        <f>IF(Drela!AI891="","",Drela!AI891)</f>
        <v/>
      </c>
      <c r="P891" s="23" t="str">
        <f>IF(Drela!AJ891="","",Drela!AJ891)</f>
        <v/>
      </c>
      <c r="R891" s="21">
        <v>888</v>
      </c>
      <c r="S891" s="24">
        <f ca="1"/>
        <v>260.81668250515082</v>
      </c>
      <c r="T891" s="24">
        <f ca="1"/>
        <v>12.37825179185162</v>
      </c>
      <c r="V891" s="21">
        <v>888</v>
      </c>
      <c r="W891" s="24">
        <f ca="1"/>
        <v>415.86460465489245</v>
      </c>
      <c r="X891" s="24">
        <f ca="1"/>
        <v>28.845228194171675</v>
      </c>
      <c r="Y891" s="30"/>
      <c r="Z891" s="21">
        <v>888</v>
      </c>
      <c r="AA891" s="24">
        <f ca="1"/>
        <v>174.17918786076254</v>
      </c>
      <c r="AB891" s="24">
        <f ca="1"/>
        <v>166.15477180582832</v>
      </c>
      <c r="AD891" s="21">
        <v>888</v>
      </c>
      <c r="AE891" s="24">
        <f ca="1"/>
        <v>329.2271100105043</v>
      </c>
      <c r="AF891" s="24">
        <f ca="1"/>
        <v>182.6217482081484</v>
      </c>
      <c r="AH891" s="21">
        <v>888</v>
      </c>
      <c r="AI891" s="24">
        <f t="shared" ca="1" si="255"/>
        <v>260.81670000000003</v>
      </c>
      <c r="AJ891" s="24">
        <f t="shared" ca="1" si="256"/>
        <v>12.378299999999999</v>
      </c>
      <c r="AK891" s="24">
        <f t="shared" ca="1" si="257"/>
        <v>415.8646</v>
      </c>
      <c r="AL891" s="24">
        <f t="shared" ca="1" si="258"/>
        <v>28.845199999999998</v>
      </c>
      <c r="AM891" s="26"/>
      <c r="AN891" s="26" t="str">
        <f ca="1">IF(AI891="","","G1 "&amp;Input!D55&amp;" "&amp;AI891&amp;" "&amp;Input!D$56&amp;" "&amp;AJ891&amp;" "&amp;Input!D$57&amp;" "&amp;AK891&amp;" "&amp;Input!D$58&amp;" "&amp;AL891&amp;" F "&amp;Input!D$51&amp;"")</f>
        <v>G1 X 260.8167 Y 12.3783 U 415.8646 Z 28.8452 F 400</v>
      </c>
      <c r="AO891" s="26"/>
      <c r="AP891" s="26" t="str">
        <f ca="1">IF(AS891="","","G1 "&amp;Input!D$55&amp;" "&amp;AS891&amp;" "&amp;Input!D$56&amp;" "&amp;AT891&amp;" "&amp;Input!D$57&amp;" "&amp;AU891&amp;" "&amp;Input!D$58&amp;" "&amp;AV891&amp;" F "&amp;Input!D$52&amp;"")</f>
        <v>G1 X 174.1792 Y 166.1548 U 329.2271 Z 182.6217 F 400</v>
      </c>
      <c r="AQ891" s="26"/>
      <c r="AR891" s="21">
        <v>888</v>
      </c>
      <c r="AS891" s="24">
        <f t="shared" ca="1" si="263"/>
        <v>174.17920000000001</v>
      </c>
      <c r="AT891" s="24">
        <f t="shared" ca="1" si="264"/>
        <v>166.15479999999999</v>
      </c>
      <c r="AU891" s="24">
        <f t="shared" ca="1" si="265"/>
        <v>329.22710000000001</v>
      </c>
      <c r="AV891" s="24">
        <f t="shared" ca="1" si="266"/>
        <v>182.6217</v>
      </c>
      <c r="BC891" t="s">
        <v>1315</v>
      </c>
      <c r="BF891" s="74" t="str">
        <f ca="1">IF(AI890="","","G1 "&amp;Input!D$55&amp;" "&amp;AI890&amp;" "&amp;Input!D$56&amp;" "&amp;AJ890&amp;" "&amp;Input!D$57&amp;" "&amp;AK890&amp;" "&amp;Input!D$58&amp;" "&amp;AL890&amp;" F "&amp;Input!D$51&amp;"")</f>
        <v>G1 X 257.1563 Y 11.87 U 413.8373 Z 28.6102 F 400</v>
      </c>
      <c r="BO891" s="132">
        <f t="shared" ca="1" si="272"/>
        <v>260.81670000000003</v>
      </c>
      <c r="BP891" s="132">
        <f t="shared" ca="1" si="272"/>
        <v>12.378299999999999</v>
      </c>
      <c r="BQ891" s="132">
        <f t="shared" ca="1" si="272"/>
        <v>415.8646</v>
      </c>
      <c r="BR891" s="132">
        <f t="shared" ca="1" si="272"/>
        <v>28.845199999999998</v>
      </c>
      <c r="BT891" s="132" t="str">
        <f t="shared" si="273"/>
        <v/>
      </c>
      <c r="BU891" s="132" t="str">
        <f t="shared" si="273"/>
        <v/>
      </c>
      <c r="BV891" s="132" t="str">
        <f t="shared" si="273"/>
        <v/>
      </c>
      <c r="BW891" s="132" t="str">
        <f t="shared" si="273"/>
        <v/>
      </c>
      <c r="BY891" s="132">
        <f t="shared" ca="1" si="267"/>
        <v>174.17920000000001</v>
      </c>
      <c r="BZ891" s="132">
        <f t="shared" ca="1" si="267"/>
        <v>166.15479999999999</v>
      </c>
      <c r="CA891" s="132">
        <f t="shared" ca="1" si="267"/>
        <v>329.22710000000001</v>
      </c>
      <c r="CB891" s="132">
        <f t="shared" ca="1" si="259"/>
        <v>182.6217</v>
      </c>
    </row>
    <row r="892" spans="2:80" x14ac:dyDescent="0.2">
      <c r="B892" s="21" t="str">
        <f>IF(C892&lt;&gt;"",ROWS(B$3:Me)-1,"")</f>
        <v/>
      </c>
      <c r="C892" s="22" t="str">
        <f>IF(Drela!N892="","",Drela!N892)</f>
        <v/>
      </c>
      <c r="D892" s="23" t="str">
        <f>IF(Drela!O892="","",Drela!O892)</f>
        <v/>
      </c>
      <c r="F892" s="21" t="str">
        <f t="shared" si="260"/>
        <v/>
      </c>
      <c r="G892" s="22" t="str">
        <f>IF(Drela!Q892="","",Drela!Q892)</f>
        <v/>
      </c>
      <c r="H892" s="23" t="str">
        <f>IF(Drela!R892="","",Drela!R892)</f>
        <v/>
      </c>
      <c r="I892" s="29"/>
      <c r="J892" s="21" t="str">
        <f t="shared" si="261"/>
        <v/>
      </c>
      <c r="K892" s="22" t="str">
        <f>IF(Drela!AF892="","",Drela!AF892)</f>
        <v/>
      </c>
      <c r="L892" s="23" t="str">
        <f>IF(Drela!AG892="","",Drela!AG892)</f>
        <v/>
      </c>
      <c r="M892" s="29"/>
      <c r="N892" s="21" t="str">
        <f t="shared" si="262"/>
        <v/>
      </c>
      <c r="O892" s="22" t="str">
        <f>IF(Drela!AI892="","",Drela!AI892)</f>
        <v/>
      </c>
      <c r="P892" s="23" t="str">
        <f>IF(Drela!AJ892="","",Drela!AJ892)</f>
        <v/>
      </c>
      <c r="R892" s="21">
        <v>889</v>
      </c>
      <c r="S892" s="24">
        <f ca="1"/>
        <v>264.1463751199795</v>
      </c>
      <c r="T892" s="24">
        <f ca="1"/>
        <v>12.849728946773375</v>
      </c>
      <c r="V892" s="21">
        <v>889</v>
      </c>
      <c r="W892" s="24">
        <f ca="1"/>
        <v>417.70884017934605</v>
      </c>
      <c r="X892" s="24">
        <f ca="1"/>
        <v>29.064113650701337</v>
      </c>
      <c r="Y892" s="30"/>
      <c r="Z892" s="21">
        <v>889</v>
      </c>
      <c r="AA892" s="24">
        <f ca="1"/>
        <v>172.33495233630896</v>
      </c>
      <c r="AB892" s="24">
        <f ca="1"/>
        <v>165.93588634929867</v>
      </c>
      <c r="AD892" s="21">
        <v>889</v>
      </c>
      <c r="AE892" s="24">
        <f ca="1"/>
        <v>325.89741739567557</v>
      </c>
      <c r="AF892" s="24">
        <f ca="1"/>
        <v>182.15027105322665</v>
      </c>
      <c r="AH892" s="21">
        <v>889</v>
      </c>
      <c r="AI892" s="24">
        <f t="shared" ca="1" si="255"/>
        <v>264.14640000000003</v>
      </c>
      <c r="AJ892" s="24">
        <f t="shared" ca="1" si="256"/>
        <v>12.8497</v>
      </c>
      <c r="AK892" s="24">
        <f t="shared" ca="1" si="257"/>
        <v>417.7088</v>
      </c>
      <c r="AL892" s="24">
        <f t="shared" ca="1" si="258"/>
        <v>29.0641</v>
      </c>
      <c r="AM892" s="26"/>
      <c r="AN892" s="26" t="str">
        <f ca="1">IF(AI892="","","G1 "&amp;Input!D55&amp;" "&amp;AI892&amp;" "&amp;Input!D$56&amp;" "&amp;AJ892&amp;" "&amp;Input!D$57&amp;" "&amp;AK892&amp;" "&amp;Input!D$58&amp;" "&amp;AL892&amp;" F "&amp;Input!D$51&amp;"")</f>
        <v>G1 X 264.1464 Y 12.8497 U 417.7088 Z 29.0641 F 400</v>
      </c>
      <c r="AO892" s="26"/>
      <c r="AP892" s="26" t="str">
        <f ca="1">IF(AS892="","","G1 "&amp;Input!D$55&amp;" "&amp;AS892&amp;" "&amp;Input!D$56&amp;" "&amp;AT892&amp;" "&amp;Input!D$57&amp;" "&amp;AU892&amp;" "&amp;Input!D$58&amp;" "&amp;AV892&amp;" F "&amp;Input!D$52&amp;"")</f>
        <v>G1 X 172.335 Y 165.9359 U 325.8974 Z 182.1503 F 400</v>
      </c>
      <c r="AQ892" s="26"/>
      <c r="AR892" s="21">
        <v>889</v>
      </c>
      <c r="AS892" s="24">
        <f t="shared" ca="1" si="263"/>
        <v>172.33500000000001</v>
      </c>
      <c r="AT892" s="24">
        <f t="shared" ca="1" si="264"/>
        <v>165.9359</v>
      </c>
      <c r="AU892" s="24">
        <f t="shared" ca="1" si="265"/>
        <v>325.8974</v>
      </c>
      <c r="AV892" s="24">
        <f t="shared" ca="1" si="266"/>
        <v>182.15029999999999</v>
      </c>
      <c r="BC892" t="s">
        <v>1316</v>
      </c>
      <c r="BF892" s="74" t="str">
        <f ca="1">IF(AI891="","","G1 "&amp;Input!D$55&amp;" "&amp;AI891&amp;" "&amp;Input!D$56&amp;" "&amp;AJ891&amp;" "&amp;Input!D$57&amp;" "&amp;AK891&amp;" "&amp;Input!D$58&amp;" "&amp;AL891&amp;" F "&amp;Input!D$51&amp;"")</f>
        <v>G1 X 260.8167 Y 12.3783 U 415.8646 Z 28.8452 F 400</v>
      </c>
      <c r="BO892" s="132">
        <f t="shared" ca="1" si="272"/>
        <v>264.14640000000003</v>
      </c>
      <c r="BP892" s="132">
        <f t="shared" ca="1" si="272"/>
        <v>12.8497</v>
      </c>
      <c r="BQ892" s="132">
        <f t="shared" ca="1" si="272"/>
        <v>417.7088</v>
      </c>
      <c r="BR892" s="132">
        <f t="shared" ca="1" si="272"/>
        <v>29.0641</v>
      </c>
      <c r="BT892" s="132" t="str">
        <f t="shared" si="273"/>
        <v/>
      </c>
      <c r="BU892" s="132" t="str">
        <f t="shared" si="273"/>
        <v/>
      </c>
      <c r="BV892" s="132" t="str">
        <f t="shared" si="273"/>
        <v/>
      </c>
      <c r="BW892" s="132" t="str">
        <f t="shared" si="273"/>
        <v/>
      </c>
      <c r="BY892" s="132">
        <f t="shared" ca="1" si="267"/>
        <v>172.33500000000001</v>
      </c>
      <c r="BZ892" s="132">
        <f t="shared" ca="1" si="267"/>
        <v>165.9359</v>
      </c>
      <c r="CA892" s="132">
        <f t="shared" ca="1" si="267"/>
        <v>325.8974</v>
      </c>
      <c r="CB892" s="132">
        <f t="shared" ca="1" si="259"/>
        <v>182.15029999999999</v>
      </c>
    </row>
    <row r="893" spans="2:80" x14ac:dyDescent="0.2">
      <c r="B893" s="21" t="str">
        <f>IF(C893&lt;&gt;"",ROWS(B$3:Me)-1,"")</f>
        <v/>
      </c>
      <c r="C893" s="22" t="str">
        <f>IF(Drela!N893="","",Drela!N893)</f>
        <v/>
      </c>
      <c r="D893" s="23" t="str">
        <f>IF(Drela!O893="","",Drela!O893)</f>
        <v/>
      </c>
      <c r="F893" s="21" t="str">
        <f t="shared" si="260"/>
        <v/>
      </c>
      <c r="G893" s="22" t="str">
        <f>IF(Drela!Q893="","",Drela!Q893)</f>
        <v/>
      </c>
      <c r="H893" s="23" t="str">
        <f>IF(Drela!R893="","",Drela!R893)</f>
        <v/>
      </c>
      <c r="I893" s="29"/>
      <c r="J893" s="21" t="str">
        <f t="shared" si="261"/>
        <v/>
      </c>
      <c r="K893" s="22" t="str">
        <f>IF(Drela!AF893="","",Drela!AF893)</f>
        <v/>
      </c>
      <c r="L893" s="23" t="str">
        <f>IF(Drela!AG893="","",Drela!AG893)</f>
        <v/>
      </c>
      <c r="M893" s="29"/>
      <c r="N893" s="21" t="str">
        <f t="shared" si="262"/>
        <v/>
      </c>
      <c r="O893" s="22" t="str">
        <f>IF(Drela!AI893="","",Drela!AI893)</f>
        <v/>
      </c>
      <c r="P893" s="23" t="str">
        <f>IF(Drela!AJ893="","",Drela!AJ893)</f>
        <v/>
      </c>
      <c r="R893" s="21">
        <v>890</v>
      </c>
      <c r="S893" s="24">
        <f ca="1"/>
        <v>266.81394080026888</v>
      </c>
      <c r="T893" s="24">
        <f ca="1"/>
        <v>13.236818337362143</v>
      </c>
      <c r="V893" s="21">
        <v>890</v>
      </c>
      <c r="W893" s="24">
        <f ca="1"/>
        <v>419.1864562886488</v>
      </c>
      <c r="X893" s="24">
        <f ca="1"/>
        <v>29.244644758905814</v>
      </c>
      <c r="Y893" s="30"/>
      <c r="Z893" s="21">
        <v>890</v>
      </c>
      <c r="AA893" s="24">
        <f ca="1"/>
        <v>170.85733622700624</v>
      </c>
      <c r="AB893" s="24">
        <f ca="1"/>
        <v>165.75535524109421</v>
      </c>
      <c r="AD893" s="21">
        <v>890</v>
      </c>
      <c r="AE893" s="24">
        <f ca="1"/>
        <v>323.22985171538619</v>
      </c>
      <c r="AF893" s="24">
        <f ca="1"/>
        <v>181.76318166263789</v>
      </c>
      <c r="AH893" s="21">
        <v>890</v>
      </c>
      <c r="AI893" s="24">
        <f t="shared" ca="1" si="255"/>
        <v>266.81389999999999</v>
      </c>
      <c r="AJ893" s="24">
        <f t="shared" ca="1" si="256"/>
        <v>13.236800000000001</v>
      </c>
      <c r="AK893" s="24">
        <f t="shared" ca="1" si="257"/>
        <v>419.18650000000002</v>
      </c>
      <c r="AL893" s="24">
        <f t="shared" ca="1" si="258"/>
        <v>29.244599999999998</v>
      </c>
      <c r="AM893" s="26"/>
      <c r="AN893" s="26" t="str">
        <f ca="1">IF(AI893="","","G1 "&amp;Input!D55&amp;" "&amp;AI893&amp;" "&amp;Input!D$56&amp;" "&amp;AJ893&amp;" "&amp;Input!D$57&amp;" "&amp;AK893&amp;" "&amp;Input!D$58&amp;" "&amp;AL893&amp;" F "&amp;Input!D$51&amp;"")</f>
        <v>G1 X 266.8139 Y 13.2368 U 419.1865 Z 29.2446 F 400</v>
      </c>
      <c r="AO893" s="26"/>
      <c r="AP893" s="26" t="str">
        <f ca="1">IF(AS893="","","G1 "&amp;Input!D$55&amp;" "&amp;AS893&amp;" "&amp;Input!D$56&amp;" "&amp;AT893&amp;" "&amp;Input!D$57&amp;" "&amp;AU893&amp;" "&amp;Input!D$58&amp;" "&amp;AV893&amp;" F "&amp;Input!D$52&amp;"")</f>
        <v>G1 X 170.8573 Y 165.7554 U 323.2299 Z 181.7632 F 400</v>
      </c>
      <c r="AQ893" s="26"/>
      <c r="AR893" s="21">
        <v>890</v>
      </c>
      <c r="AS893" s="24">
        <f t="shared" ca="1" si="263"/>
        <v>170.85730000000001</v>
      </c>
      <c r="AT893" s="24">
        <f t="shared" ca="1" si="264"/>
        <v>165.75540000000001</v>
      </c>
      <c r="AU893" s="24">
        <f t="shared" ca="1" si="265"/>
        <v>323.22989999999999</v>
      </c>
      <c r="AV893" s="24">
        <f t="shared" ca="1" si="266"/>
        <v>181.76320000000001</v>
      </c>
      <c r="BC893" t="s">
        <v>1317</v>
      </c>
      <c r="BF893" s="74" t="str">
        <f ca="1">IF(AI892="","","G1 "&amp;Input!D$55&amp;" "&amp;AI892&amp;" "&amp;Input!D$56&amp;" "&amp;AJ892&amp;" "&amp;Input!D$57&amp;" "&amp;AK892&amp;" "&amp;Input!D$58&amp;" "&amp;AL892&amp;" F "&amp;Input!D$51&amp;"")</f>
        <v>G1 X 264.1464 Y 12.8497 U 417.7088 Z 29.0641 F 400</v>
      </c>
      <c r="BO893" s="132">
        <f t="shared" ca="1" si="272"/>
        <v>266.81389999999999</v>
      </c>
      <c r="BP893" s="132">
        <f t="shared" ca="1" si="272"/>
        <v>13.236800000000001</v>
      </c>
      <c r="BQ893" s="132">
        <f t="shared" ca="1" si="272"/>
        <v>419.18650000000002</v>
      </c>
      <c r="BR893" s="132">
        <f t="shared" ca="1" si="272"/>
        <v>29.244599999999998</v>
      </c>
      <c r="BT893" s="132" t="str">
        <f t="shared" si="273"/>
        <v/>
      </c>
      <c r="BU893" s="132" t="str">
        <f t="shared" si="273"/>
        <v/>
      </c>
      <c r="BV893" s="132" t="str">
        <f t="shared" si="273"/>
        <v/>
      </c>
      <c r="BW893" s="132" t="str">
        <f t="shared" si="273"/>
        <v/>
      </c>
      <c r="BY893" s="132">
        <f t="shared" ca="1" si="267"/>
        <v>170.85730000000001</v>
      </c>
      <c r="BZ893" s="132">
        <f t="shared" ca="1" si="267"/>
        <v>165.75540000000001</v>
      </c>
      <c r="CA893" s="132">
        <f t="shared" ca="1" si="267"/>
        <v>323.22989999999999</v>
      </c>
      <c r="CB893" s="132">
        <f t="shared" ca="1" si="259"/>
        <v>181.76320000000001</v>
      </c>
    </row>
    <row r="894" spans="2:80" x14ac:dyDescent="0.2">
      <c r="B894" s="21" t="str">
        <f>IF(C894&lt;&gt;"",ROWS(B$3:Me)-1,"")</f>
        <v/>
      </c>
      <c r="C894" s="22" t="str">
        <f>IF(Drela!N894="","",Drela!N894)</f>
        <v/>
      </c>
      <c r="D894" s="23" t="str">
        <f>IF(Drela!O894="","",Drela!O894)</f>
        <v/>
      </c>
      <c r="F894" s="21" t="str">
        <f t="shared" si="260"/>
        <v/>
      </c>
      <c r="G894" s="22" t="str">
        <f>IF(Drela!Q894="","",Drela!Q894)</f>
        <v/>
      </c>
      <c r="H894" s="23" t="str">
        <f>IF(Drela!R894="","",Drela!R894)</f>
        <v/>
      </c>
      <c r="I894" s="29"/>
      <c r="J894" s="21" t="str">
        <f t="shared" si="261"/>
        <v/>
      </c>
      <c r="K894" s="22" t="str">
        <f>IF(Drela!AF894="","",Drela!AF894)</f>
        <v/>
      </c>
      <c r="L894" s="23" t="str">
        <f>IF(Drela!AG894="","",Drela!AG894)</f>
        <v/>
      </c>
      <c r="M894" s="29"/>
      <c r="N894" s="21" t="str">
        <f t="shared" si="262"/>
        <v/>
      </c>
      <c r="O894" s="22" t="str">
        <f>IF(Drela!AI894="","",Drela!AI894)</f>
        <v/>
      </c>
      <c r="P894" s="23" t="str">
        <f>IF(Drela!AJ894="","",Drela!AJ894)</f>
        <v/>
      </c>
      <c r="R894" s="21">
        <v>891</v>
      </c>
      <c r="S894" s="24">
        <f ca="1"/>
        <v>268.78318803550923</v>
      </c>
      <c r="T894" s="24">
        <f ca="1"/>
        <v>13.52946422303032</v>
      </c>
      <c r="V894" s="21">
        <v>891</v>
      </c>
      <c r="W894" s="24">
        <f ca="1"/>
        <v>420.27734604153102</v>
      </c>
      <c r="X894" s="24">
        <f ca="1"/>
        <v>29.381719850908286</v>
      </c>
      <c r="Y894" s="30"/>
      <c r="Z894" s="21">
        <v>891</v>
      </c>
      <c r="AA894" s="24">
        <f ca="1"/>
        <v>169.76644647412405</v>
      </c>
      <c r="AB894" s="24">
        <f ca="1"/>
        <v>165.61828014909173</v>
      </c>
      <c r="AD894" s="21">
        <v>891</v>
      </c>
      <c r="AE894" s="24">
        <f ca="1"/>
        <v>321.26060448014584</v>
      </c>
      <c r="AF894" s="24">
        <f ca="1"/>
        <v>181.47053577696971</v>
      </c>
      <c r="AH894" s="21">
        <v>891</v>
      </c>
      <c r="AI894" s="24">
        <f t="shared" ca="1" si="255"/>
        <v>268.78320000000002</v>
      </c>
      <c r="AJ894" s="24">
        <f t="shared" ca="1" si="256"/>
        <v>13.529500000000001</v>
      </c>
      <c r="AK894" s="24">
        <f t="shared" ca="1" si="257"/>
        <v>420.27730000000003</v>
      </c>
      <c r="AL894" s="24">
        <f t="shared" ca="1" si="258"/>
        <v>29.381699999999999</v>
      </c>
      <c r="AM894" s="26"/>
      <c r="AN894" s="26" t="str">
        <f ca="1">IF(AI894="","","G1 "&amp;Input!D55&amp;" "&amp;AI894&amp;" "&amp;Input!D$56&amp;" "&amp;AJ894&amp;" "&amp;Input!D$57&amp;" "&amp;AK894&amp;" "&amp;Input!D$58&amp;" "&amp;AL894&amp;" F "&amp;Input!D$51&amp;"")</f>
        <v>G1 X 268.7832 Y 13.5295 U 420.2773 Z 29.3817 F 400</v>
      </c>
      <c r="AO894" s="26"/>
      <c r="AP894" s="26" t="str">
        <f ca="1">IF(AS894="","","G1 "&amp;Input!D$55&amp;" "&amp;AS894&amp;" "&amp;Input!D$56&amp;" "&amp;AT894&amp;" "&amp;Input!D$57&amp;" "&amp;AU894&amp;" "&amp;Input!D$58&amp;" "&amp;AV894&amp;" F "&amp;Input!D$52&amp;"")</f>
        <v>G1 X 169.7664 Y 165.6183 U 321.2606 Z 181.4705 F 400</v>
      </c>
      <c r="AQ894" s="26"/>
      <c r="AR894" s="21">
        <v>891</v>
      </c>
      <c r="AS894" s="24">
        <f t="shared" ca="1" si="263"/>
        <v>169.7664</v>
      </c>
      <c r="AT894" s="24">
        <f t="shared" ca="1" si="264"/>
        <v>165.6183</v>
      </c>
      <c r="AU894" s="24">
        <f t="shared" ca="1" si="265"/>
        <v>321.26060000000001</v>
      </c>
      <c r="AV894" s="24">
        <f t="shared" ca="1" si="266"/>
        <v>181.47049999999999</v>
      </c>
      <c r="BC894" t="s">
        <v>1318</v>
      </c>
      <c r="BF894" s="74" t="str">
        <f ca="1">IF(AI893="","","G1 "&amp;Input!D$55&amp;" "&amp;AI893&amp;" "&amp;Input!D$56&amp;" "&amp;AJ893&amp;" "&amp;Input!D$57&amp;" "&amp;AK893&amp;" "&amp;Input!D$58&amp;" "&amp;AL893&amp;" F "&amp;Input!D$51&amp;"")</f>
        <v>G1 X 266.8139 Y 13.2368 U 419.1865 Z 29.2446 F 400</v>
      </c>
      <c r="BO894" s="132">
        <f t="shared" ca="1" si="272"/>
        <v>268.78320000000002</v>
      </c>
      <c r="BP894" s="132">
        <f t="shared" ca="1" si="272"/>
        <v>13.529500000000001</v>
      </c>
      <c r="BQ894" s="132">
        <f t="shared" ca="1" si="272"/>
        <v>420.27730000000003</v>
      </c>
      <c r="BR894" s="132">
        <f t="shared" ca="1" si="272"/>
        <v>29.381699999999999</v>
      </c>
      <c r="BT894" s="132" t="str">
        <f t="shared" si="273"/>
        <v/>
      </c>
      <c r="BU894" s="132" t="str">
        <f t="shared" si="273"/>
        <v/>
      </c>
      <c r="BV894" s="132" t="str">
        <f t="shared" si="273"/>
        <v/>
      </c>
      <c r="BW894" s="132" t="str">
        <f t="shared" si="273"/>
        <v/>
      </c>
      <c r="BY894" s="132">
        <f t="shared" ca="1" si="267"/>
        <v>169.7664</v>
      </c>
      <c r="BZ894" s="132">
        <f t="shared" ca="1" si="267"/>
        <v>165.6183</v>
      </c>
      <c r="CA894" s="132">
        <f t="shared" ca="1" si="267"/>
        <v>321.26060000000001</v>
      </c>
      <c r="CB894" s="132">
        <f t="shared" ca="1" si="259"/>
        <v>181.47049999999999</v>
      </c>
    </row>
    <row r="895" spans="2:80" x14ac:dyDescent="0.2">
      <c r="B895" s="21" t="str">
        <f>IF(C895&lt;&gt;"",ROWS(B$3:Me)-1,"")</f>
        <v/>
      </c>
      <c r="C895" s="22" t="str">
        <f>IF(Drela!N895="","",Drela!N895)</f>
        <v/>
      </c>
      <c r="D895" s="23" t="str">
        <f>IF(Drela!O895="","",Drela!O895)</f>
        <v/>
      </c>
      <c r="F895" s="21" t="str">
        <f t="shared" si="260"/>
        <v/>
      </c>
      <c r="G895" s="22" t="str">
        <f>IF(Drela!Q895="","",Drela!Q895)</f>
        <v/>
      </c>
      <c r="H895" s="23" t="str">
        <f>IF(Drela!R895="","",Drela!R895)</f>
        <v/>
      </c>
      <c r="I895" s="29"/>
      <c r="J895" s="21" t="str">
        <f t="shared" si="261"/>
        <v/>
      </c>
      <c r="K895" s="22" t="str">
        <f>IF(Drela!AF895="","",Drela!AF895)</f>
        <v/>
      </c>
      <c r="L895" s="23" t="str">
        <f>IF(Drela!AG895="","",Drela!AG895)</f>
        <v/>
      </c>
      <c r="M895" s="29"/>
      <c r="N895" s="21" t="str">
        <f t="shared" si="262"/>
        <v/>
      </c>
      <c r="O895" s="22" t="str">
        <f>IF(Drela!AI895="","",Drela!AI895)</f>
        <v/>
      </c>
      <c r="P895" s="23" t="str">
        <f>IF(Drela!AJ895="","",Drela!AJ895)</f>
        <v/>
      </c>
      <c r="R895" s="21">
        <v>892</v>
      </c>
      <c r="S895" s="24">
        <f ca="1"/>
        <v>270.09172873217238</v>
      </c>
      <c r="T895" s="24">
        <f ca="1"/>
        <v>13.727011756170572</v>
      </c>
      <c r="V895" s="21">
        <v>892</v>
      </c>
      <c r="W895" s="24">
        <f ca="1"/>
        <v>421.00226735262294</v>
      </c>
      <c r="X895" s="24">
        <f ca="1"/>
        <v>29.474509457819885</v>
      </c>
      <c r="Y895" s="30"/>
      <c r="Z895" s="21">
        <v>892</v>
      </c>
      <c r="AA895" s="24">
        <f ca="1"/>
        <v>169.04152516303213</v>
      </c>
      <c r="AB895" s="24">
        <f ca="1"/>
        <v>165.52549054218014</v>
      </c>
      <c r="AD895" s="21">
        <v>892</v>
      </c>
      <c r="AE895" s="24">
        <f ca="1"/>
        <v>319.95206378348269</v>
      </c>
      <c r="AF895" s="24">
        <f ca="1"/>
        <v>181.27298824382945</v>
      </c>
      <c r="AH895" s="21">
        <v>892</v>
      </c>
      <c r="AI895" s="24">
        <f t="shared" ca="1" si="255"/>
        <v>270.0917</v>
      </c>
      <c r="AJ895" s="24">
        <f t="shared" ca="1" si="256"/>
        <v>13.727</v>
      </c>
      <c r="AK895" s="24">
        <f t="shared" ca="1" si="257"/>
        <v>421.00229999999999</v>
      </c>
      <c r="AL895" s="24">
        <f t="shared" ca="1" si="258"/>
        <v>29.474499999999999</v>
      </c>
      <c r="AM895" s="26"/>
      <c r="AN895" s="26" t="str">
        <f ca="1">IF(AI895="","","G1 "&amp;Input!D55&amp;" "&amp;AI895&amp;" "&amp;Input!D$56&amp;" "&amp;AJ895&amp;" "&amp;Input!D$57&amp;" "&amp;AK895&amp;" "&amp;Input!D$58&amp;" "&amp;AL895&amp;" F "&amp;Input!D$51&amp;"")</f>
        <v>G1 X 270.0917 Y 13.727 U 421.0023 Z 29.4745 F 400</v>
      </c>
      <c r="AO895" s="26"/>
      <c r="AP895" s="26" t="str">
        <f ca="1">IF(AS895="","","G1 "&amp;Input!D$55&amp;" "&amp;AS895&amp;" "&amp;Input!D$56&amp;" "&amp;AT895&amp;" "&amp;Input!D$57&amp;" "&amp;AU895&amp;" "&amp;Input!D$58&amp;" "&amp;AV895&amp;" F "&amp;Input!D$52&amp;"")</f>
        <v>G1 X 169.0415 Y 165.5255 U 319.9521 Z 181.273 F 400</v>
      </c>
      <c r="AQ895" s="26"/>
      <c r="AR895" s="21">
        <v>892</v>
      </c>
      <c r="AS895" s="24">
        <f t="shared" ca="1" si="263"/>
        <v>169.04150000000001</v>
      </c>
      <c r="AT895" s="24">
        <f t="shared" ca="1" si="264"/>
        <v>165.52549999999999</v>
      </c>
      <c r="AU895" s="24">
        <f t="shared" ca="1" si="265"/>
        <v>319.95209999999997</v>
      </c>
      <c r="AV895" s="24">
        <f t="shared" ca="1" si="266"/>
        <v>181.273</v>
      </c>
      <c r="BC895" t="s">
        <v>1319</v>
      </c>
      <c r="BF895" s="74" t="str">
        <f ca="1">IF(AI894="","","G1 "&amp;Input!D$55&amp;" "&amp;AI894&amp;" "&amp;Input!D$56&amp;" "&amp;AJ894&amp;" "&amp;Input!D$57&amp;" "&amp;AK894&amp;" "&amp;Input!D$58&amp;" "&amp;AL894&amp;" F "&amp;Input!D$51&amp;"")</f>
        <v>G1 X 268.7832 Y 13.5295 U 420.2773 Z 29.3817 F 400</v>
      </c>
      <c r="BO895" s="132">
        <f t="shared" ca="1" si="272"/>
        <v>270.0917</v>
      </c>
      <c r="BP895" s="132">
        <f t="shared" ca="1" si="272"/>
        <v>13.727</v>
      </c>
      <c r="BQ895" s="132">
        <f t="shared" ca="1" si="272"/>
        <v>421.00229999999999</v>
      </c>
      <c r="BR895" s="132">
        <f t="shared" ca="1" si="272"/>
        <v>29.474499999999999</v>
      </c>
      <c r="BT895" s="132" t="str">
        <f t="shared" si="273"/>
        <v/>
      </c>
      <c r="BU895" s="132" t="str">
        <f t="shared" si="273"/>
        <v/>
      </c>
      <c r="BV895" s="132" t="str">
        <f t="shared" si="273"/>
        <v/>
      </c>
      <c r="BW895" s="132" t="str">
        <f t="shared" si="273"/>
        <v/>
      </c>
      <c r="BY895" s="132">
        <f t="shared" ca="1" si="267"/>
        <v>169.04150000000001</v>
      </c>
      <c r="BZ895" s="132">
        <f t="shared" ca="1" si="267"/>
        <v>165.52549999999999</v>
      </c>
      <c r="CA895" s="132">
        <f t="shared" ca="1" si="267"/>
        <v>319.95209999999997</v>
      </c>
      <c r="CB895" s="132">
        <f t="shared" ca="1" si="259"/>
        <v>181.273</v>
      </c>
    </row>
    <row r="896" spans="2:80" x14ac:dyDescent="0.2">
      <c r="B896" s="21" t="str">
        <f>IF(C896&lt;&gt;"",ROWS(B$3:Me)-1,"")</f>
        <v/>
      </c>
      <c r="C896" s="22" t="str">
        <f>IF(Drela!N896="","",Drela!N896)</f>
        <v/>
      </c>
      <c r="D896" s="23" t="str">
        <f>IF(Drela!O896="","",Drela!O896)</f>
        <v/>
      </c>
      <c r="F896" s="21" t="str">
        <f t="shared" si="260"/>
        <v/>
      </c>
      <c r="G896" s="22" t="str">
        <f>IF(Drela!Q896="","",Drela!Q896)</f>
        <v/>
      </c>
      <c r="H896" s="23" t="str">
        <f>IF(Drela!R896="","",Drela!R896)</f>
        <v/>
      </c>
      <c r="I896" s="29"/>
      <c r="J896" s="21" t="str">
        <f t="shared" si="261"/>
        <v/>
      </c>
      <c r="K896" s="22" t="str">
        <f>IF(Drela!AF896="","",Drela!AF896)</f>
        <v/>
      </c>
      <c r="L896" s="23" t="str">
        <f>IF(Drela!AG896="","",Drela!AG896)</f>
        <v/>
      </c>
      <c r="M896" s="29"/>
      <c r="N896" s="21" t="str">
        <f t="shared" si="262"/>
        <v/>
      </c>
      <c r="O896" s="22" t="str">
        <f>IF(Drela!AI896="","",Drela!AI896)</f>
        <v/>
      </c>
      <c r="P896" s="23" t="str">
        <f>IF(Drela!AJ896="","",Drela!AJ896)</f>
        <v/>
      </c>
      <c r="R896" s="21">
        <v>893</v>
      </c>
      <c r="S896" s="24">
        <f ca="1"/>
        <v>270.81335772385313</v>
      </c>
      <c r="T896" s="24">
        <f ca="1"/>
        <v>13.835449444622164</v>
      </c>
      <c r="V896" s="21">
        <v>893</v>
      </c>
      <c r="W896" s="24">
        <f ca="1"/>
        <v>421.40203788636626</v>
      </c>
      <c r="X896" s="24">
        <f ca="1"/>
        <v>29.525401859687737</v>
      </c>
      <c r="Y896" s="30"/>
      <c r="Z896" s="21">
        <v>893</v>
      </c>
      <c r="AA896" s="24">
        <f ca="1"/>
        <v>168.64175462928881</v>
      </c>
      <c r="AB896" s="24">
        <f ca="1"/>
        <v>165.47459814031228</v>
      </c>
      <c r="AD896" s="21">
        <v>893</v>
      </c>
      <c r="AE896" s="24">
        <f ca="1"/>
        <v>319.23043479180194</v>
      </c>
      <c r="AF896" s="24">
        <f ca="1"/>
        <v>181.16455055537784</v>
      </c>
      <c r="AH896" s="21">
        <v>893</v>
      </c>
      <c r="AI896" s="24">
        <f t="shared" ca="1" si="255"/>
        <v>270.8134</v>
      </c>
      <c r="AJ896" s="24">
        <f t="shared" ca="1" si="256"/>
        <v>13.8354</v>
      </c>
      <c r="AK896" s="24">
        <f t="shared" ca="1" si="257"/>
        <v>421.40199999999999</v>
      </c>
      <c r="AL896" s="24">
        <f t="shared" ca="1" si="258"/>
        <v>29.525400000000001</v>
      </c>
      <c r="AM896" s="26"/>
      <c r="AN896" s="26" t="str">
        <f ca="1">IF(AI896="","","G1 "&amp;Input!D55&amp;" "&amp;AI896&amp;" "&amp;Input!D$56&amp;" "&amp;AJ896&amp;" "&amp;Input!D$57&amp;" "&amp;AK896&amp;" "&amp;Input!D$58&amp;" "&amp;AL896&amp;" F "&amp;Input!D$51&amp;"")</f>
        <v>G1 X 270.8134 Y 13.8354 U 421.402 Z 29.5254 F 400</v>
      </c>
      <c r="AO896" s="26"/>
      <c r="AP896" s="26" t="str">
        <f ca="1">IF(AS896="","","G1 "&amp;Input!D$55&amp;" "&amp;AS896&amp;" "&amp;Input!D$56&amp;" "&amp;AT896&amp;" "&amp;Input!D$57&amp;" "&amp;AU896&amp;" "&amp;Input!D$58&amp;" "&amp;AV896&amp;" F "&amp;Input!D$52&amp;"")</f>
        <v>G1 X 168.6418 Y 165.4746 U 319.2304 Z 181.1646 F 400</v>
      </c>
      <c r="AQ896" s="26"/>
      <c r="AR896" s="21">
        <v>893</v>
      </c>
      <c r="AS896" s="24">
        <f t="shared" ca="1" si="263"/>
        <v>168.64179999999999</v>
      </c>
      <c r="AT896" s="24">
        <f t="shared" ca="1" si="264"/>
        <v>165.47460000000001</v>
      </c>
      <c r="AU896" s="24">
        <f t="shared" ca="1" si="265"/>
        <v>319.23039999999997</v>
      </c>
      <c r="AV896" s="24">
        <f t="shared" ca="1" si="266"/>
        <v>181.16460000000001</v>
      </c>
      <c r="BC896" t="s">
        <v>1320</v>
      </c>
      <c r="BF896" s="74" t="str">
        <f ca="1">IF(AI895="","","G1 "&amp;Input!D$55&amp;" "&amp;AI895&amp;" "&amp;Input!D$56&amp;" "&amp;AJ895&amp;" "&amp;Input!D$57&amp;" "&amp;AK895&amp;" "&amp;Input!D$58&amp;" "&amp;AL895&amp;" F "&amp;Input!D$51&amp;"")</f>
        <v>G1 X 270.0917 Y 13.727 U 421.0023 Z 29.4745 F 400</v>
      </c>
      <c r="BO896" s="132">
        <f t="shared" ca="1" si="272"/>
        <v>270.8134</v>
      </c>
      <c r="BP896" s="132">
        <f t="shared" ca="1" si="272"/>
        <v>13.8354</v>
      </c>
      <c r="BQ896" s="132">
        <f t="shared" ca="1" si="272"/>
        <v>421.40199999999999</v>
      </c>
      <c r="BR896" s="132">
        <f t="shared" ca="1" si="272"/>
        <v>29.525400000000001</v>
      </c>
      <c r="BT896" s="132" t="str">
        <f t="shared" si="273"/>
        <v/>
      </c>
      <c r="BU896" s="132" t="str">
        <f t="shared" si="273"/>
        <v/>
      </c>
      <c r="BV896" s="132" t="str">
        <f t="shared" si="273"/>
        <v/>
      </c>
      <c r="BW896" s="132" t="str">
        <f t="shared" si="273"/>
        <v/>
      </c>
      <c r="BY896" s="132">
        <f t="shared" ca="1" si="267"/>
        <v>168.64179999999999</v>
      </c>
      <c r="BZ896" s="132">
        <f t="shared" ca="1" si="267"/>
        <v>165.47460000000001</v>
      </c>
      <c r="CA896" s="132">
        <f t="shared" ca="1" si="267"/>
        <v>319.23039999999997</v>
      </c>
      <c r="CB896" s="132">
        <f t="shared" ca="1" si="259"/>
        <v>181.16460000000001</v>
      </c>
    </row>
    <row r="897" spans="2:80" x14ac:dyDescent="0.2">
      <c r="B897" s="21" t="str">
        <f>IF(C897&lt;&gt;"",ROWS(B$3:Me)-1,"")</f>
        <v/>
      </c>
      <c r="C897" s="22" t="str">
        <f>IF(Drela!N897="","",Drela!N897)</f>
        <v/>
      </c>
      <c r="D897" s="23" t="str">
        <f>IF(Drela!O897="","",Drela!O897)</f>
        <v/>
      </c>
      <c r="F897" s="21" t="str">
        <f t="shared" si="260"/>
        <v/>
      </c>
      <c r="G897" s="22" t="str">
        <f>IF(Drela!Q897="","",Drela!Q897)</f>
        <v/>
      </c>
      <c r="H897" s="23" t="str">
        <f>IF(Drela!R897="","",Drela!R897)</f>
        <v/>
      </c>
      <c r="I897" s="29"/>
      <c r="J897" s="21" t="str">
        <f t="shared" si="261"/>
        <v/>
      </c>
      <c r="K897" s="22" t="str">
        <f>IF(Drela!AF897="","",Drela!AF897)</f>
        <v/>
      </c>
      <c r="L897" s="23" t="str">
        <f>IF(Drela!AG897="","",Drela!AG897)</f>
        <v/>
      </c>
      <c r="M897" s="29"/>
      <c r="N897" s="21" t="str">
        <f t="shared" si="262"/>
        <v/>
      </c>
      <c r="O897" s="22" t="str">
        <f>IF(Drela!AI897="","",Drela!AI897)</f>
        <v/>
      </c>
      <c r="P897" s="23" t="str">
        <f>IF(Drela!AJ897="","",Drela!AJ897)</f>
        <v/>
      </c>
      <c r="R897" s="21">
        <v>894</v>
      </c>
      <c r="S897" s="24">
        <f ca="1"/>
        <v>271.16660155263804</v>
      </c>
      <c r="T897" s="24">
        <f ca="1"/>
        <v>13.887339218010785</v>
      </c>
      <c r="V897" s="21">
        <v>894</v>
      </c>
      <c r="W897" s="24">
        <f ca="1"/>
        <v>421.59771430644861</v>
      </c>
      <c r="X897" s="24">
        <f ca="1"/>
        <v>29.549656332302909</v>
      </c>
      <c r="Y897" s="30"/>
      <c r="Z897" s="21">
        <v>894</v>
      </c>
      <c r="AA897" s="24">
        <f ca="1"/>
        <v>168.44607820920643</v>
      </c>
      <c r="AB897" s="24">
        <f ca="1"/>
        <v>165.4503436676971</v>
      </c>
      <c r="AD897" s="21">
        <v>894</v>
      </c>
      <c r="AE897" s="24">
        <f ca="1"/>
        <v>318.87719096301703</v>
      </c>
      <c r="AF897" s="24">
        <f ca="1"/>
        <v>181.11266078198923</v>
      </c>
      <c r="AH897" s="21">
        <v>894</v>
      </c>
      <c r="AI897" s="24">
        <f t="shared" ca="1" si="255"/>
        <v>271.16660000000002</v>
      </c>
      <c r="AJ897" s="24">
        <f t="shared" ca="1" si="256"/>
        <v>13.8873</v>
      </c>
      <c r="AK897" s="24">
        <f t="shared" ca="1" si="257"/>
        <v>421.59769999999997</v>
      </c>
      <c r="AL897" s="24">
        <f t="shared" ca="1" si="258"/>
        <v>29.549700000000001</v>
      </c>
      <c r="AM897" s="26"/>
      <c r="AN897" s="26" t="str">
        <f ca="1">IF(AI897="","","G1 "&amp;Input!D55&amp;" "&amp;AI897&amp;" "&amp;Input!D$56&amp;" "&amp;AJ897&amp;" "&amp;Input!D$57&amp;" "&amp;AK897&amp;" "&amp;Input!D$58&amp;" "&amp;AL897&amp;" F "&amp;Input!D$51&amp;"")</f>
        <v>G1 X 271.1666 Y 13.8873 U 421.5977 Z 29.5497 F 400</v>
      </c>
      <c r="AO897" s="26"/>
      <c r="AP897" s="26" t="str">
        <f ca="1">IF(AS897="","","G1 "&amp;Input!D$55&amp;" "&amp;AS897&amp;" "&amp;Input!D$56&amp;" "&amp;AT897&amp;" "&amp;Input!D$57&amp;" "&amp;AU897&amp;" "&amp;Input!D$58&amp;" "&amp;AV897&amp;" F "&amp;Input!D$52&amp;"")</f>
        <v>G1 X 168.4461 Y 165.4503 U 318.8772 Z 181.1127 F 400</v>
      </c>
      <c r="AQ897" s="26"/>
      <c r="AR897" s="21">
        <v>894</v>
      </c>
      <c r="AS897" s="24">
        <f t="shared" ca="1" si="263"/>
        <v>168.4461</v>
      </c>
      <c r="AT897" s="24">
        <f t="shared" ca="1" si="264"/>
        <v>165.4503</v>
      </c>
      <c r="AU897" s="24">
        <f t="shared" ca="1" si="265"/>
        <v>318.87720000000002</v>
      </c>
      <c r="AV897" s="24">
        <f t="shared" ca="1" si="266"/>
        <v>181.11269999999999</v>
      </c>
      <c r="BC897" t="s">
        <v>1321</v>
      </c>
      <c r="BF897" s="74" t="str">
        <f ca="1">IF(AI896="","","G1 "&amp;Input!D$55&amp;" "&amp;AI896&amp;" "&amp;Input!D$56&amp;" "&amp;AJ896&amp;" "&amp;Input!D$57&amp;" "&amp;AK896&amp;" "&amp;Input!D$58&amp;" "&amp;AL896&amp;" F "&amp;Input!D$51&amp;"")</f>
        <v>G1 X 270.8134 Y 13.8354 U 421.402 Z 29.5254 F 400</v>
      </c>
      <c r="BO897" s="132">
        <f t="shared" ca="1" si="272"/>
        <v>271.16660000000002</v>
      </c>
      <c r="BP897" s="132">
        <f t="shared" ca="1" si="272"/>
        <v>13.8873</v>
      </c>
      <c r="BQ897" s="132">
        <f t="shared" ca="1" si="272"/>
        <v>421.59769999999997</v>
      </c>
      <c r="BR897" s="132">
        <f t="shared" ca="1" si="272"/>
        <v>29.549700000000001</v>
      </c>
      <c r="BT897" s="132" t="str">
        <f t="shared" si="273"/>
        <v/>
      </c>
      <c r="BU897" s="132" t="str">
        <f t="shared" si="273"/>
        <v/>
      </c>
      <c r="BV897" s="132" t="str">
        <f t="shared" si="273"/>
        <v/>
      </c>
      <c r="BW897" s="132" t="str">
        <f t="shared" si="273"/>
        <v/>
      </c>
      <c r="BY897" s="132">
        <f t="shared" ca="1" si="267"/>
        <v>168.4461</v>
      </c>
      <c r="BZ897" s="132">
        <f t="shared" ca="1" si="267"/>
        <v>165.4503</v>
      </c>
      <c r="CA897" s="132">
        <f t="shared" ca="1" si="267"/>
        <v>318.87720000000002</v>
      </c>
      <c r="CB897" s="132">
        <f t="shared" ca="1" si="259"/>
        <v>181.11269999999999</v>
      </c>
    </row>
    <row r="898" spans="2:80" x14ac:dyDescent="0.2">
      <c r="B898" s="21" t="str">
        <f>IF(C898&lt;&gt;"",ROWS(B$3:Me)-1,"")</f>
        <v/>
      </c>
      <c r="C898" s="22" t="str">
        <f>IF(Drela!N898="","",Drela!N898)</f>
        <v/>
      </c>
      <c r="D898" s="23" t="str">
        <f>IF(Drela!O898="","",Drela!O898)</f>
        <v/>
      </c>
      <c r="F898" s="21" t="str">
        <f t="shared" si="260"/>
        <v/>
      </c>
      <c r="G898" s="22" t="str">
        <f>IF(Drela!Q898="","",Drela!Q898)</f>
        <v/>
      </c>
      <c r="H898" s="23" t="str">
        <f>IF(Drela!R898="","",Drela!R898)</f>
        <v/>
      </c>
      <c r="I898" s="29"/>
      <c r="J898" s="21" t="str">
        <f t="shared" si="261"/>
        <v/>
      </c>
      <c r="K898" s="22" t="str">
        <f>IF(Drela!AF898="","",Drela!AF898)</f>
        <v/>
      </c>
      <c r="L898" s="23" t="str">
        <f>IF(Drela!AG898="","",Drela!AG898)</f>
        <v/>
      </c>
      <c r="M898" s="29"/>
      <c r="N898" s="21" t="str">
        <f t="shared" si="262"/>
        <v/>
      </c>
      <c r="O898" s="22" t="str">
        <f>IF(Drela!AI898="","",Drela!AI898)</f>
        <v/>
      </c>
      <c r="P898" s="23" t="str">
        <f>IF(Drela!AJ898="","",Drela!AJ898)</f>
        <v/>
      </c>
      <c r="R898" s="21">
        <v>895</v>
      </c>
      <c r="S898" s="24">
        <f ca="1"/>
        <v>271.40616968773662</v>
      </c>
      <c r="T898" s="24">
        <f ca="1"/>
        <v>13.921886361408729</v>
      </c>
      <c r="V898" s="21">
        <v>895</v>
      </c>
      <c r="W898" s="24">
        <f ca="1"/>
        <v>421.73041302636921</v>
      </c>
      <c r="X898" s="24">
        <f ca="1"/>
        <v>29.565749900392447</v>
      </c>
      <c r="Y898" s="30"/>
      <c r="Z898" s="21">
        <v>895</v>
      </c>
      <c r="AA898" s="24">
        <f ca="1"/>
        <v>168.31337948928586</v>
      </c>
      <c r="AB898" s="24">
        <f ca="1"/>
        <v>165.43425009960757</v>
      </c>
      <c r="AD898" s="21">
        <v>895</v>
      </c>
      <c r="AE898" s="24">
        <f ca="1"/>
        <v>318.63762282791845</v>
      </c>
      <c r="AF898" s="24">
        <f ca="1"/>
        <v>181.07811363859128</v>
      </c>
      <c r="AH898" s="21">
        <v>895</v>
      </c>
      <c r="AI898" s="24">
        <f t="shared" ca="1" si="255"/>
        <v>271.40620000000001</v>
      </c>
      <c r="AJ898" s="24">
        <f t="shared" ca="1" si="256"/>
        <v>13.921900000000001</v>
      </c>
      <c r="AK898" s="24">
        <f t="shared" ca="1" si="257"/>
        <v>421.73039999999997</v>
      </c>
      <c r="AL898" s="24">
        <f t="shared" ca="1" si="258"/>
        <v>29.5657</v>
      </c>
      <c r="AM898" s="26"/>
      <c r="AN898" s="26" t="str">
        <f ca="1">IF(AI898="","","G1 "&amp;Input!D55&amp;" "&amp;AI898&amp;" "&amp;Input!D$56&amp;" "&amp;AJ898&amp;" "&amp;Input!D$57&amp;" "&amp;AK898&amp;" "&amp;Input!D$58&amp;" "&amp;AL898&amp;" F "&amp;Input!D$51&amp;"")</f>
        <v>G1 X 271.4062 Y 13.9219 U 421.7304 Z 29.5657 F 400</v>
      </c>
      <c r="AO898" s="26"/>
      <c r="AP898" s="26" t="str">
        <f ca="1">IF(AS898="","","G1 "&amp;Input!D$55&amp;" "&amp;AS898&amp;" "&amp;Input!D$56&amp;" "&amp;AT898&amp;" "&amp;Input!D$57&amp;" "&amp;AU898&amp;" "&amp;Input!D$58&amp;" "&amp;AV898&amp;" F "&amp;Input!D$52&amp;"")</f>
        <v>G1 X 168.3134 Y 165.4343 U 318.6376 Z 181.0781 F 400</v>
      </c>
      <c r="AQ898" s="26"/>
      <c r="AR898" s="21">
        <v>895</v>
      </c>
      <c r="AS898" s="24">
        <f t="shared" ca="1" si="263"/>
        <v>168.3134</v>
      </c>
      <c r="AT898" s="24">
        <f t="shared" ca="1" si="264"/>
        <v>165.43430000000001</v>
      </c>
      <c r="AU898" s="24">
        <f t="shared" ca="1" si="265"/>
        <v>318.63760000000002</v>
      </c>
      <c r="AV898" s="24">
        <f t="shared" ca="1" si="266"/>
        <v>181.07810000000001</v>
      </c>
      <c r="BC898" t="s">
        <v>1322</v>
      </c>
      <c r="BF898" s="74" t="str">
        <f ca="1">IF(AI897="","","G1 "&amp;Input!D$55&amp;" "&amp;AI897&amp;" "&amp;Input!D$56&amp;" "&amp;AJ897&amp;" "&amp;Input!D$57&amp;" "&amp;AK897&amp;" "&amp;Input!D$58&amp;" "&amp;AL897&amp;" F "&amp;Input!D$51&amp;"")</f>
        <v>G1 X 271.1666 Y 13.8873 U 421.5977 Z 29.5497 F 400</v>
      </c>
      <c r="BO898" s="132">
        <f t="shared" ca="1" si="272"/>
        <v>271.40620000000001</v>
      </c>
      <c r="BP898" s="132">
        <f t="shared" ca="1" si="272"/>
        <v>13.921900000000001</v>
      </c>
      <c r="BQ898" s="132">
        <f t="shared" ca="1" si="272"/>
        <v>421.73039999999997</v>
      </c>
      <c r="BR898" s="132">
        <f t="shared" ca="1" si="272"/>
        <v>29.5657</v>
      </c>
      <c r="BT898" s="132" t="str">
        <f t="shared" si="273"/>
        <v/>
      </c>
      <c r="BU898" s="132" t="str">
        <f t="shared" si="273"/>
        <v/>
      </c>
      <c r="BV898" s="132" t="str">
        <f t="shared" si="273"/>
        <v/>
      </c>
      <c r="BW898" s="132" t="str">
        <f t="shared" si="273"/>
        <v/>
      </c>
      <c r="BY898" s="132">
        <f t="shared" ca="1" si="267"/>
        <v>168.3134</v>
      </c>
      <c r="BZ898" s="132">
        <f t="shared" ca="1" si="267"/>
        <v>165.43430000000001</v>
      </c>
      <c r="CA898" s="132">
        <f t="shared" ca="1" si="267"/>
        <v>318.63760000000002</v>
      </c>
      <c r="CB898" s="132">
        <f t="shared" ca="1" si="259"/>
        <v>181.07810000000001</v>
      </c>
    </row>
    <row r="899" spans="2:80" x14ac:dyDescent="0.2">
      <c r="B899" s="21" t="str">
        <f>IF(C899&lt;&gt;"",ROWS(B$3:Me)-1,"")</f>
        <v/>
      </c>
      <c r="C899" s="22" t="str">
        <f>IF(Drela!N899="","",Drela!N899)</f>
        <v/>
      </c>
      <c r="D899" s="23" t="str">
        <f>IF(Drela!O899="","",Drela!O899)</f>
        <v/>
      </c>
      <c r="F899" s="21" t="str">
        <f t="shared" si="260"/>
        <v/>
      </c>
      <c r="G899" s="22" t="str">
        <f>IF(Drela!Q899="","",Drela!Q899)</f>
        <v/>
      </c>
      <c r="H899" s="23" t="str">
        <f>IF(Drela!R899="","",Drela!R899)</f>
        <v/>
      </c>
      <c r="I899" s="29"/>
      <c r="J899" s="21" t="str">
        <f t="shared" si="261"/>
        <v/>
      </c>
      <c r="K899" s="22" t="str">
        <f>IF(Drela!AF899="","",Drela!AF899)</f>
        <v/>
      </c>
      <c r="L899" s="23" t="str">
        <f>IF(Drela!AG899="","",Drela!AG899)</f>
        <v/>
      </c>
      <c r="M899" s="29"/>
      <c r="N899" s="21" t="str">
        <f t="shared" si="262"/>
        <v/>
      </c>
      <c r="O899" s="22" t="str">
        <f>IF(Drela!AI899="","",Drela!AI899)</f>
        <v/>
      </c>
      <c r="P899" s="23" t="str">
        <f>IF(Drela!AJ899="","",Drela!AJ899)</f>
        <v/>
      </c>
      <c r="R899" s="21">
        <v>896</v>
      </c>
      <c r="S899" s="24">
        <f ca="1"/>
        <v>271.73041633077077</v>
      </c>
      <c r="T899" s="24">
        <f ca="1"/>
        <v>13.969670433963227</v>
      </c>
      <c r="V899" s="21">
        <v>896</v>
      </c>
      <c r="W899" s="24">
        <f ca="1"/>
        <v>421.91002861548537</v>
      </c>
      <c r="X899" s="24">
        <f ca="1"/>
        <v>29.588098303163726</v>
      </c>
      <c r="Y899" s="30"/>
      <c r="Z899" s="21">
        <v>896</v>
      </c>
      <c r="AA899" s="24">
        <f ca="1"/>
        <v>168.1337639001697</v>
      </c>
      <c r="AB899" s="24">
        <f ca="1"/>
        <v>165.41190169683628</v>
      </c>
      <c r="AD899" s="21">
        <v>896</v>
      </c>
      <c r="AE899" s="24">
        <f ca="1"/>
        <v>318.31337618488431</v>
      </c>
      <c r="AF899" s="24">
        <f ca="1"/>
        <v>181.03032956603678</v>
      </c>
      <c r="AH899" s="21">
        <v>896</v>
      </c>
      <c r="AI899" s="24">
        <f t="shared" ca="1" si="255"/>
        <v>271.73039999999997</v>
      </c>
      <c r="AJ899" s="24">
        <f t="shared" ca="1" si="256"/>
        <v>13.9697</v>
      </c>
      <c r="AK899" s="24">
        <f t="shared" ca="1" si="257"/>
        <v>421.91</v>
      </c>
      <c r="AL899" s="24">
        <f t="shared" ca="1" si="258"/>
        <v>29.588100000000001</v>
      </c>
      <c r="AM899" s="26"/>
      <c r="AN899" s="26" t="str">
        <f ca="1">IF(AI899="","","G1 "&amp;Input!D55&amp;" "&amp;AI899&amp;" "&amp;Input!D$56&amp;" "&amp;AJ899&amp;" "&amp;Input!D$57&amp;" "&amp;AK899&amp;" "&amp;Input!D$58&amp;" "&amp;AL899&amp;" F "&amp;Input!D$51&amp;"")</f>
        <v>G1 X 271.7304 Y 13.9697 U 421.91 Z 29.5881 F 400</v>
      </c>
      <c r="AO899" s="26"/>
      <c r="AP899" s="26" t="str">
        <f ca="1">IF(AS899="","","G1 "&amp;Input!D$55&amp;" "&amp;AS899&amp;" "&amp;Input!D$56&amp;" "&amp;AT899&amp;" "&amp;Input!D$57&amp;" "&amp;AU899&amp;" "&amp;Input!D$58&amp;" "&amp;AV899&amp;" F "&amp;Input!D$52&amp;"")</f>
        <v>G1 X 168.1338 Y 165.4119 U 318.3134 Z 181.0303 F 400</v>
      </c>
      <c r="AQ899" s="26"/>
      <c r="AR899" s="21">
        <v>896</v>
      </c>
      <c r="AS899" s="24">
        <f t="shared" ca="1" si="263"/>
        <v>168.13380000000001</v>
      </c>
      <c r="AT899" s="24">
        <f t="shared" ca="1" si="264"/>
        <v>165.4119</v>
      </c>
      <c r="AU899" s="24">
        <f t="shared" ca="1" si="265"/>
        <v>318.3134</v>
      </c>
      <c r="AV899" s="24">
        <f t="shared" ca="1" si="266"/>
        <v>181.03030000000001</v>
      </c>
      <c r="BC899" t="s">
        <v>1323</v>
      </c>
      <c r="BF899" s="74" t="str">
        <f ca="1">IF(AI898="","","G1 "&amp;Input!D$55&amp;" "&amp;AI898&amp;" "&amp;Input!D$56&amp;" "&amp;AJ898&amp;" "&amp;Input!D$57&amp;" "&amp;AK898&amp;" "&amp;Input!D$58&amp;" "&amp;AL898&amp;" F "&amp;Input!D$51&amp;"")</f>
        <v>G1 X 271.4062 Y 13.9219 U 421.7304 Z 29.5657 F 400</v>
      </c>
      <c r="BO899" s="132">
        <f t="shared" ca="1" si="272"/>
        <v>271.73039999999997</v>
      </c>
      <c r="BP899" s="132">
        <f t="shared" ca="1" si="272"/>
        <v>13.9697</v>
      </c>
      <c r="BQ899" s="132">
        <f t="shared" ca="1" si="272"/>
        <v>421.91</v>
      </c>
      <c r="BR899" s="132">
        <f t="shared" ca="1" si="272"/>
        <v>29.588100000000001</v>
      </c>
      <c r="BT899" s="132" t="str">
        <f t="shared" si="273"/>
        <v/>
      </c>
      <c r="BU899" s="132" t="str">
        <f t="shared" si="273"/>
        <v/>
      </c>
      <c r="BV899" s="132" t="str">
        <f t="shared" si="273"/>
        <v/>
      </c>
      <c r="BW899" s="132" t="str">
        <f t="shared" si="273"/>
        <v/>
      </c>
      <c r="BY899" s="132">
        <f t="shared" ca="1" si="267"/>
        <v>168.13380000000001</v>
      </c>
      <c r="BZ899" s="132">
        <f t="shared" ca="1" si="267"/>
        <v>165.4119</v>
      </c>
      <c r="CA899" s="132">
        <f t="shared" ca="1" si="267"/>
        <v>318.3134</v>
      </c>
      <c r="CB899" s="132">
        <f t="shared" ca="1" si="259"/>
        <v>181.03030000000001</v>
      </c>
    </row>
    <row r="900" spans="2:80" x14ac:dyDescent="0.2">
      <c r="B900" s="21" t="str">
        <f>IF(C900&lt;&gt;"",ROWS(B$3:Me)-1,"")</f>
        <v/>
      </c>
      <c r="C900" s="22" t="str">
        <f>IF(Drela!N900="","",Drela!N900)</f>
        <v/>
      </c>
      <c r="D900" s="23" t="str">
        <f>IF(Drela!O900="","",Drela!O900)</f>
        <v/>
      </c>
      <c r="F900" s="21" t="str">
        <f t="shared" si="260"/>
        <v/>
      </c>
      <c r="G900" s="22" t="str">
        <f>IF(Drela!Q900="","",Drela!Q900)</f>
        <v/>
      </c>
      <c r="H900" s="23" t="str">
        <f>IF(Drela!R900="","",Drela!R900)</f>
        <v/>
      </c>
      <c r="I900" s="29"/>
      <c r="J900" s="21" t="str">
        <f t="shared" si="261"/>
        <v/>
      </c>
      <c r="K900" s="22" t="str">
        <f>IF(Drela!AF900="","",Drela!AF900)</f>
        <v/>
      </c>
      <c r="L900" s="23" t="str">
        <f>IF(Drela!AG900="","",Drela!AG900)</f>
        <v/>
      </c>
      <c r="M900" s="29"/>
      <c r="N900" s="21" t="str">
        <f t="shared" si="262"/>
        <v/>
      </c>
      <c r="O900" s="22" t="str">
        <f>IF(Drela!AI900="","",Drela!AI900)</f>
        <v/>
      </c>
      <c r="P900" s="23" t="str">
        <f>IF(Drela!AJ900="","",Drela!AJ900)</f>
        <v/>
      </c>
      <c r="R900" s="21">
        <v>897</v>
      </c>
      <c r="S900" s="24">
        <f ca="1"/>
        <v>272.1122746130124</v>
      </c>
      <c r="T900" s="24">
        <f ca="1"/>
        <v>14.02676809112125</v>
      </c>
      <c r="V900" s="21">
        <v>897</v>
      </c>
      <c r="W900" s="24">
        <f ca="1"/>
        <v>422.12156826658747</v>
      </c>
      <c r="X900" s="24">
        <f ca="1"/>
        <v>29.614872137745401</v>
      </c>
      <c r="Y900" s="30"/>
      <c r="Z900" s="21">
        <v>897</v>
      </c>
      <c r="AA900" s="24">
        <f ca="1"/>
        <v>167.92222424906763</v>
      </c>
      <c r="AB900" s="24">
        <f ca="1"/>
        <v>165.38512786225459</v>
      </c>
      <c r="AD900" s="21">
        <v>897</v>
      </c>
      <c r="AE900" s="24">
        <f ca="1"/>
        <v>317.93151790264267</v>
      </c>
      <c r="AF900" s="24">
        <f ca="1"/>
        <v>180.97323190887877</v>
      </c>
      <c r="AH900" s="21">
        <v>897</v>
      </c>
      <c r="AI900" s="24">
        <f t="shared" ref="AI900:AI964" ca="1" si="274">IF(ISNA(S900),"",ROUND(S900,4))</f>
        <v>272.1123</v>
      </c>
      <c r="AJ900" s="24">
        <f t="shared" ref="AJ900:AJ964" ca="1" si="275">IF(ISNA(T900),"",ROUND(T900,4))</f>
        <v>14.0268</v>
      </c>
      <c r="AK900" s="24">
        <f t="shared" ref="AK900:AK964" ca="1" si="276">IF(ISNA(W900),"",ROUND(W900,4))</f>
        <v>422.1216</v>
      </c>
      <c r="AL900" s="24">
        <f t="shared" ref="AL900:AL964" ca="1" si="277">IF(ISNA(X900),"",ROUND(X900,4))</f>
        <v>29.614899999999999</v>
      </c>
      <c r="AM900" s="26"/>
      <c r="AN900" s="26" t="str">
        <f ca="1">IF(AI900="","","G1 "&amp;Input!D55&amp;" "&amp;AI900&amp;" "&amp;Input!D$56&amp;" "&amp;AJ900&amp;" "&amp;Input!D$57&amp;" "&amp;AK900&amp;" "&amp;Input!D$58&amp;" "&amp;AL900&amp;" F "&amp;Input!D$51&amp;"")</f>
        <v>G1 X 272.1123 Y 14.0268 U 422.1216 Z 29.6149 F 400</v>
      </c>
      <c r="AO900" s="26"/>
      <c r="AP900" s="26" t="str">
        <f ca="1">IF(AS900="","","G1 "&amp;Input!D$55&amp;" "&amp;AS900&amp;" "&amp;Input!D$56&amp;" "&amp;AT900&amp;" "&amp;Input!D$57&amp;" "&amp;AU900&amp;" "&amp;Input!D$58&amp;" "&amp;AV900&amp;" F "&amp;Input!D$52&amp;"")</f>
        <v>G1 X 167.9222 Y 165.3851 U 317.9315 Z 180.9732 F 400</v>
      </c>
      <c r="AQ900" s="26"/>
      <c r="AR900" s="21">
        <v>897</v>
      </c>
      <c r="AS900" s="24">
        <f t="shared" ca="1" si="263"/>
        <v>167.9222</v>
      </c>
      <c r="AT900" s="24">
        <f t="shared" ca="1" si="264"/>
        <v>165.38509999999999</v>
      </c>
      <c r="AU900" s="24">
        <f t="shared" ca="1" si="265"/>
        <v>317.93150000000003</v>
      </c>
      <c r="AV900" s="24">
        <f t="shared" ca="1" si="266"/>
        <v>180.97319999999999</v>
      </c>
      <c r="BC900" t="s">
        <v>1324</v>
      </c>
      <c r="BF900" s="74" t="str">
        <f ca="1">IF(AI899="","","G1 "&amp;Input!D$55&amp;" "&amp;AI899&amp;" "&amp;Input!D$56&amp;" "&amp;AJ899&amp;" "&amp;Input!D$57&amp;" "&amp;AK899&amp;" "&amp;Input!D$58&amp;" "&amp;AL899&amp;" F "&amp;Input!D$51&amp;"")</f>
        <v>G1 X 271.7304 Y 13.9697 U 421.91 Z 29.5881 F 400</v>
      </c>
      <c r="BO900" s="132">
        <f t="shared" ca="1" si="272"/>
        <v>272.1123</v>
      </c>
      <c r="BP900" s="132">
        <f t="shared" ca="1" si="272"/>
        <v>14.0268</v>
      </c>
      <c r="BQ900" s="132">
        <f t="shared" ca="1" si="272"/>
        <v>422.1216</v>
      </c>
      <c r="BR900" s="132">
        <f t="shared" ca="1" si="272"/>
        <v>29.614899999999999</v>
      </c>
      <c r="BT900" s="132" t="str">
        <f t="shared" si="273"/>
        <v/>
      </c>
      <c r="BU900" s="132" t="str">
        <f t="shared" si="273"/>
        <v/>
      </c>
      <c r="BV900" s="132" t="str">
        <f t="shared" si="273"/>
        <v/>
      </c>
      <c r="BW900" s="132" t="str">
        <f t="shared" si="273"/>
        <v/>
      </c>
      <c r="BY900" s="132">
        <f t="shared" ca="1" si="267"/>
        <v>167.9222</v>
      </c>
      <c r="BZ900" s="132">
        <f t="shared" ca="1" si="267"/>
        <v>165.38509999999999</v>
      </c>
      <c r="CA900" s="132">
        <f t="shared" ca="1" si="267"/>
        <v>317.93150000000003</v>
      </c>
      <c r="CB900" s="132">
        <f t="shared" ca="1" si="267"/>
        <v>180.97319999999999</v>
      </c>
    </row>
    <row r="901" spans="2:80" x14ac:dyDescent="0.2">
      <c r="B901" s="21" t="str">
        <f>IF(C901&lt;&gt;"",ROWS(B$3:Me)-1,"")</f>
        <v/>
      </c>
      <c r="C901" s="22" t="str">
        <f>IF(Drela!N901="","",Drela!N901)</f>
        <v/>
      </c>
      <c r="D901" s="23" t="str">
        <f>IF(Drela!O901="","",Drela!O901)</f>
        <v/>
      </c>
      <c r="F901" s="21" t="str">
        <f t="shared" ref="F901:F964" si="278">B901</f>
        <v/>
      </c>
      <c r="G901" s="22" t="str">
        <f>IF(Drela!Q901="","",Drela!Q901)</f>
        <v/>
      </c>
      <c r="H901" s="23" t="str">
        <f>IF(Drela!R901="","",Drela!R901)</f>
        <v/>
      </c>
      <c r="I901" s="29"/>
      <c r="J901" s="21" t="str">
        <f t="shared" ref="J901:J964" si="279">F901</f>
        <v/>
      </c>
      <c r="K901" s="22" t="str">
        <f>IF(Drela!AF901="","",Drela!AF901)</f>
        <v/>
      </c>
      <c r="L901" s="23" t="str">
        <f>IF(Drela!AG901="","",Drela!AG901)</f>
        <v/>
      </c>
      <c r="M901" s="29"/>
      <c r="N901" s="21" t="str">
        <f t="shared" ref="N901:N964" si="280">J901</f>
        <v/>
      </c>
      <c r="O901" s="22" t="str">
        <f>IF(Drela!AI901="","",Drela!AI901)</f>
        <v/>
      </c>
      <c r="P901" s="23" t="str">
        <f>IF(Drela!AJ901="","",Drela!AJ901)</f>
        <v/>
      </c>
      <c r="R901" s="21">
        <v>898</v>
      </c>
      <c r="S901" s="24">
        <f ca="1"/>
        <v>272.46832239814586</v>
      </c>
      <c r="T901" s="24">
        <f ca="1"/>
        <v>14.080630262404702</v>
      </c>
      <c r="V901" s="21">
        <v>898</v>
      </c>
      <c r="W901" s="24">
        <f ca="1"/>
        <v>422.31881732832403</v>
      </c>
      <c r="X901" s="24">
        <f ca="1"/>
        <v>29.64018071574645</v>
      </c>
      <c r="Y901" s="30"/>
      <c r="Z901" s="21">
        <v>898</v>
      </c>
      <c r="AA901" s="24">
        <f ca="1"/>
        <v>167.72497518733107</v>
      </c>
      <c r="AB901" s="24">
        <f ca="1"/>
        <v>165.35981928425355</v>
      </c>
      <c r="AD901" s="21">
        <v>898</v>
      </c>
      <c r="AE901" s="24">
        <f ca="1"/>
        <v>317.57547011750921</v>
      </c>
      <c r="AF901" s="24">
        <f ca="1"/>
        <v>180.91936973759533</v>
      </c>
      <c r="AH901" s="21">
        <v>898</v>
      </c>
      <c r="AI901" s="24">
        <f t="shared" ca="1" si="274"/>
        <v>272.4683</v>
      </c>
      <c r="AJ901" s="24">
        <f t="shared" ca="1" si="275"/>
        <v>14.0806</v>
      </c>
      <c r="AK901" s="24">
        <f t="shared" ca="1" si="276"/>
        <v>422.31880000000001</v>
      </c>
      <c r="AL901" s="24">
        <f t="shared" ca="1" si="277"/>
        <v>29.6402</v>
      </c>
      <c r="AM901" s="26"/>
      <c r="AN901" s="26" t="str">
        <f ca="1">IF(AI901="","","G1 "&amp;Input!D55&amp;" "&amp;AI901&amp;" "&amp;Input!D$56&amp;" "&amp;AJ901&amp;" "&amp;Input!D$57&amp;" "&amp;AK901&amp;" "&amp;Input!D$58&amp;" "&amp;AL901&amp;" F "&amp;Input!D$51&amp;"")</f>
        <v>G1 X 272.4683 Y 14.0806 U 422.3188 Z 29.6402 F 400</v>
      </c>
      <c r="AO901" s="26"/>
      <c r="AP901" s="26" t="str">
        <f ca="1">IF(AS901="","","G1 "&amp;Input!D$55&amp;" "&amp;AS901&amp;" "&amp;Input!D$56&amp;" "&amp;AT901&amp;" "&amp;Input!D$57&amp;" "&amp;AU901&amp;" "&amp;Input!D$58&amp;" "&amp;AV901&amp;" F "&amp;Input!D$52&amp;"")</f>
        <v>G1 X 167.725 Y 165.3598 U 317.5755 Z 180.9194 F 400</v>
      </c>
      <c r="AQ901" s="26"/>
      <c r="AR901" s="21">
        <v>898</v>
      </c>
      <c r="AS901" s="24">
        <f t="shared" ref="AS901:AS964" ca="1" si="281">IF(ISNA(AA901),"",ROUND(AA901,4))</f>
        <v>167.72499999999999</v>
      </c>
      <c r="AT901" s="24">
        <f t="shared" ref="AT901:AT964" ca="1" si="282">IF(ISNA(AB901),"",ROUND(AB901,4))</f>
        <v>165.35980000000001</v>
      </c>
      <c r="AU901" s="24">
        <f t="shared" ref="AU901:AU964" ca="1" si="283">IF(ISNA(AE901),"",ROUND(AE901,4))</f>
        <v>317.57549999999998</v>
      </c>
      <c r="AV901" s="24">
        <f t="shared" ref="AV901:AV964" ca="1" si="284">IF(ISNA(AF901),"",ROUND(AF901,4))</f>
        <v>180.9194</v>
      </c>
      <c r="BC901" t="s">
        <v>1325</v>
      </c>
      <c r="BF901" s="74" t="str">
        <f ca="1">IF(AI900="","","G1 "&amp;Input!D$55&amp;" "&amp;AI900&amp;" "&amp;Input!D$56&amp;" "&amp;AJ900&amp;" "&amp;Input!D$57&amp;" "&amp;AK900&amp;" "&amp;Input!D$58&amp;" "&amp;AL900&amp;" F "&amp;Input!D$51&amp;"")</f>
        <v>G1 X 272.1123 Y 14.0268 U 422.1216 Z 29.6149 F 400</v>
      </c>
      <c r="BO901" s="132">
        <f t="shared" ca="1" si="272"/>
        <v>272.4683</v>
      </c>
      <c r="BP901" s="132">
        <f t="shared" ca="1" si="272"/>
        <v>14.0806</v>
      </c>
      <c r="BQ901" s="132">
        <f t="shared" ca="1" si="272"/>
        <v>422.31880000000001</v>
      </c>
      <c r="BR901" s="132">
        <f t="shared" ca="1" si="272"/>
        <v>29.6402</v>
      </c>
      <c r="BT901" s="132" t="str">
        <f t="shared" si="273"/>
        <v/>
      </c>
      <c r="BU901" s="132" t="str">
        <f t="shared" si="273"/>
        <v/>
      </c>
      <c r="BV901" s="132" t="str">
        <f t="shared" si="273"/>
        <v/>
      </c>
      <c r="BW901" s="132" t="str">
        <f t="shared" si="273"/>
        <v/>
      </c>
      <c r="BY901" s="132">
        <f t="shared" ref="BY901:CB964" ca="1" si="285">IFERROR(MID($AP901,FIND(" ",$AP901,FIND(BY$2,$AP901,1)),FIND(" ",$AP901,FIND(" ",$AP901,FIND(BY$2,$AP901,1))+1)-FIND(" ",$AP901,FIND(BY$2,$AP901,1)))*1,"")</f>
        <v>167.72499999999999</v>
      </c>
      <c r="BZ901" s="132">
        <f t="shared" ca="1" si="285"/>
        <v>165.35980000000001</v>
      </c>
      <c r="CA901" s="132">
        <f t="shared" ca="1" si="285"/>
        <v>317.57549999999998</v>
      </c>
      <c r="CB901" s="132">
        <f t="shared" ca="1" si="285"/>
        <v>180.9194</v>
      </c>
    </row>
    <row r="902" spans="2:80" x14ac:dyDescent="0.2">
      <c r="B902" s="21" t="str">
        <f>IF(C902&lt;&gt;"",ROWS(B$3:Me)-1,"")</f>
        <v/>
      </c>
      <c r="C902" s="22" t="str">
        <f>IF(Drela!N902="","",Drela!N902)</f>
        <v/>
      </c>
      <c r="D902" s="23" t="str">
        <f>IF(Drela!O902="","",Drela!O902)</f>
        <v/>
      </c>
      <c r="F902" s="21" t="str">
        <f t="shared" si="278"/>
        <v/>
      </c>
      <c r="G902" s="22" t="str">
        <f>IF(Drela!Q902="","",Drela!Q902)</f>
        <v/>
      </c>
      <c r="H902" s="23" t="str">
        <f>IF(Drela!R902="","",Drela!R902)</f>
        <v/>
      </c>
      <c r="I902" s="29"/>
      <c r="J902" s="21" t="str">
        <f t="shared" si="279"/>
        <v/>
      </c>
      <c r="K902" s="22" t="str">
        <f>IF(Drela!AF902="","",Drela!AF902)</f>
        <v/>
      </c>
      <c r="L902" s="23" t="str">
        <f>IF(Drela!AG902="","",Drela!AG902)</f>
        <v/>
      </c>
      <c r="M902" s="29"/>
      <c r="N902" s="21" t="str">
        <f t="shared" si="280"/>
        <v/>
      </c>
      <c r="O902" s="22" t="str">
        <f>IF(Drela!AI902="","",Drela!AI902)</f>
        <v/>
      </c>
      <c r="P902" s="23" t="str">
        <f>IF(Drela!AJ902="","",Drela!AJ902)</f>
        <v/>
      </c>
      <c r="R902" s="21">
        <v>899</v>
      </c>
      <c r="S902" s="24">
        <f ca="1"/>
        <v>272.74220441858358</v>
      </c>
      <c r="T902" s="24">
        <f ca="1"/>
        <v>14.122631221888517</v>
      </c>
      <c r="V902" s="21">
        <v>899</v>
      </c>
      <c r="W902" s="24">
        <f ca="1"/>
        <v>422.47055395655332</v>
      </c>
      <c r="X902" s="24">
        <f ca="1"/>
        <v>29.659962751647196</v>
      </c>
      <c r="Y902" s="30"/>
      <c r="Z902" s="21">
        <v>899</v>
      </c>
      <c r="AA902" s="24">
        <f ca="1"/>
        <v>167.57323855910178</v>
      </c>
      <c r="AB902" s="24">
        <f ca="1"/>
        <v>165.34003724835279</v>
      </c>
      <c r="AD902" s="21">
        <v>899</v>
      </c>
      <c r="AE902" s="24">
        <f ca="1"/>
        <v>317.30158809707149</v>
      </c>
      <c r="AF902" s="24">
        <f ca="1"/>
        <v>180.8773687781115</v>
      </c>
      <c r="AH902" s="21">
        <v>899</v>
      </c>
      <c r="AI902" s="24">
        <f t="shared" ca="1" si="274"/>
        <v>272.74220000000003</v>
      </c>
      <c r="AJ902" s="24">
        <f t="shared" ca="1" si="275"/>
        <v>14.1226</v>
      </c>
      <c r="AK902" s="24">
        <f t="shared" ca="1" si="276"/>
        <v>422.47059999999999</v>
      </c>
      <c r="AL902" s="24">
        <f t="shared" ca="1" si="277"/>
        <v>29.66</v>
      </c>
      <c r="AM902" s="26"/>
      <c r="AN902" s="26" t="str">
        <f ca="1">IF(AI902="","","G1 "&amp;Input!D55&amp;" "&amp;AI902&amp;" "&amp;Input!D$56&amp;" "&amp;AJ902&amp;" "&amp;Input!D$57&amp;" "&amp;AK902&amp;" "&amp;Input!D$58&amp;" "&amp;AL902&amp;" F "&amp;Input!D$51&amp;"")</f>
        <v>G1 X 272.7422 Y 14.1226 U 422.4706 Z 29.66 F 400</v>
      </c>
      <c r="AO902" s="26"/>
      <c r="AP902" s="26" t="str">
        <f ca="1">IF(AS902="","","G1 "&amp;Input!D$55&amp;" "&amp;AS902&amp;" "&amp;Input!D$56&amp;" "&amp;AT902&amp;" "&amp;Input!D$57&amp;" "&amp;AU902&amp;" "&amp;Input!D$58&amp;" "&amp;AV902&amp;" F "&amp;Input!D$52&amp;"")</f>
        <v>G1 X 167.5732 Y 165.34 U 317.3016 Z 180.8774 F 400</v>
      </c>
      <c r="AQ902" s="26"/>
      <c r="AR902" s="21">
        <v>899</v>
      </c>
      <c r="AS902" s="24">
        <f t="shared" ca="1" si="281"/>
        <v>167.57320000000001</v>
      </c>
      <c r="AT902" s="24">
        <f t="shared" ca="1" si="282"/>
        <v>165.34</v>
      </c>
      <c r="AU902" s="24">
        <f t="shared" ca="1" si="283"/>
        <v>317.30160000000001</v>
      </c>
      <c r="AV902" s="24">
        <f t="shared" ca="1" si="284"/>
        <v>180.87739999999999</v>
      </c>
      <c r="BC902" t="s">
        <v>1326</v>
      </c>
      <c r="BF902" s="74" t="str">
        <f ca="1">IF(AI901="","","G1 "&amp;Input!D$55&amp;" "&amp;AI901&amp;" "&amp;Input!D$56&amp;" "&amp;AJ901&amp;" "&amp;Input!D$57&amp;" "&amp;AK901&amp;" "&amp;Input!D$58&amp;" "&amp;AL901&amp;" F "&amp;Input!D$51&amp;"")</f>
        <v>G1 X 272.4683 Y 14.0806 U 422.3188 Z 29.6402 F 400</v>
      </c>
      <c r="BO902" s="132">
        <f t="shared" ca="1" si="272"/>
        <v>272.74220000000003</v>
      </c>
      <c r="BP902" s="132">
        <f t="shared" ca="1" si="272"/>
        <v>14.1226</v>
      </c>
      <c r="BQ902" s="132">
        <f t="shared" ca="1" si="272"/>
        <v>422.47059999999999</v>
      </c>
      <c r="BR902" s="132">
        <f t="shared" ca="1" si="272"/>
        <v>29.66</v>
      </c>
      <c r="BT902" s="132" t="str">
        <f t="shared" si="273"/>
        <v/>
      </c>
      <c r="BU902" s="132" t="str">
        <f t="shared" si="273"/>
        <v/>
      </c>
      <c r="BV902" s="132" t="str">
        <f t="shared" si="273"/>
        <v/>
      </c>
      <c r="BW902" s="132" t="str">
        <f t="shared" si="273"/>
        <v/>
      </c>
      <c r="BY902" s="132">
        <f t="shared" ca="1" si="285"/>
        <v>167.57320000000001</v>
      </c>
      <c r="BZ902" s="132">
        <f t="shared" ca="1" si="285"/>
        <v>165.34</v>
      </c>
      <c r="CA902" s="132">
        <f t="shared" ca="1" si="285"/>
        <v>317.30160000000001</v>
      </c>
      <c r="CB902" s="132">
        <f t="shared" ca="1" si="285"/>
        <v>180.87739999999999</v>
      </c>
    </row>
    <row r="903" spans="2:80" x14ac:dyDescent="0.2">
      <c r="B903" s="21" t="str">
        <f>IF(C903&lt;&gt;"",ROWS(B$3:Me)-1,"")</f>
        <v/>
      </c>
      <c r="C903" s="22" t="str">
        <f>IF(Drela!N903="","",Drela!N903)</f>
        <v/>
      </c>
      <c r="D903" s="23" t="str">
        <f>IF(Drela!O903="","",Drela!O903)</f>
        <v/>
      </c>
      <c r="F903" s="21" t="str">
        <f t="shared" si="278"/>
        <v/>
      </c>
      <c r="G903" s="22" t="str">
        <f>IF(Drela!Q903="","",Drela!Q903)</f>
        <v/>
      </c>
      <c r="H903" s="23" t="str">
        <f>IF(Drela!R903="","",Drela!R903)</f>
        <v/>
      </c>
      <c r="I903" s="29"/>
      <c r="J903" s="21" t="str">
        <f t="shared" si="279"/>
        <v/>
      </c>
      <c r="K903" s="22" t="str">
        <f>IF(Drela!AF903="","",Drela!AF903)</f>
        <v/>
      </c>
      <c r="L903" s="23" t="str">
        <f>IF(Drela!AG903="","",Drela!AG903)</f>
        <v/>
      </c>
      <c r="M903" s="29"/>
      <c r="N903" s="21" t="str">
        <f t="shared" si="280"/>
        <v/>
      </c>
      <c r="O903" s="22" t="str">
        <f>IF(Drela!AI903="","",Drela!AI903)</f>
        <v/>
      </c>
      <c r="P903" s="23" t="str">
        <f>IF(Drela!AJ903="","",Drela!AJ903)</f>
        <v/>
      </c>
      <c r="R903" s="21">
        <v>900</v>
      </c>
      <c r="S903" s="24">
        <f ca="1"/>
        <v>272.98583288165059</v>
      </c>
      <c r="T903" s="24">
        <f ca="1"/>
        <v>14.159838621859741</v>
      </c>
      <c r="V903" s="21">
        <v>900</v>
      </c>
      <c r="W903" s="24">
        <f ca="1"/>
        <v>422.60552753597221</v>
      </c>
      <c r="X903" s="24">
        <f ca="1"/>
        <v>29.677474571413331</v>
      </c>
      <c r="Y903" s="30"/>
      <c r="Z903" s="21">
        <v>900</v>
      </c>
      <c r="AA903" s="24">
        <f ca="1"/>
        <v>167.43826497968288</v>
      </c>
      <c r="AB903" s="24">
        <f ca="1"/>
        <v>165.32252542858666</v>
      </c>
      <c r="AD903" s="21">
        <v>900</v>
      </c>
      <c r="AE903" s="24">
        <f ca="1"/>
        <v>317.05795963400448</v>
      </c>
      <c r="AF903" s="24">
        <f ca="1"/>
        <v>180.84016137814027</v>
      </c>
      <c r="AH903" s="21">
        <v>900</v>
      </c>
      <c r="AI903" s="24">
        <f t="shared" ca="1" si="274"/>
        <v>272.98579999999998</v>
      </c>
      <c r="AJ903" s="24">
        <f t="shared" ca="1" si="275"/>
        <v>14.159800000000001</v>
      </c>
      <c r="AK903" s="24">
        <f t="shared" ca="1" si="276"/>
        <v>422.60550000000001</v>
      </c>
      <c r="AL903" s="24">
        <f t="shared" ca="1" si="277"/>
        <v>29.677499999999998</v>
      </c>
      <c r="AM903" s="26"/>
      <c r="AN903" s="26" t="str">
        <f ca="1">IF(AI903="","","G1 "&amp;Input!D55&amp;" "&amp;AI903&amp;" "&amp;Input!D$56&amp;" "&amp;AJ903&amp;" "&amp;Input!D$57&amp;" "&amp;AK903&amp;" "&amp;Input!D$58&amp;" "&amp;AL903&amp;" F "&amp;Input!D$51&amp;"")</f>
        <v>G1 X 272.9858 Y 14.1598 U 422.6055 Z 29.6775 F 400</v>
      </c>
      <c r="AO903" s="26"/>
      <c r="AP903" s="26" t="str">
        <f ca="1">IF(AS903="","","G1 "&amp;Input!D$55&amp;" "&amp;AS903&amp;" "&amp;Input!D$56&amp;" "&amp;AT903&amp;" "&amp;Input!D$57&amp;" "&amp;AU903&amp;" "&amp;Input!D$58&amp;" "&amp;AV903&amp;" F "&amp;Input!D$52&amp;"")</f>
        <v>G1 X 167.4383 Y 165.3225 U 317.058 Z 180.8402 F 400</v>
      </c>
      <c r="AQ903" s="26"/>
      <c r="AR903" s="21">
        <v>900</v>
      </c>
      <c r="AS903" s="24">
        <f t="shared" ca="1" si="281"/>
        <v>167.4383</v>
      </c>
      <c r="AT903" s="24">
        <f t="shared" ca="1" si="282"/>
        <v>165.32249999999999</v>
      </c>
      <c r="AU903" s="24">
        <f t="shared" ca="1" si="283"/>
        <v>317.05799999999999</v>
      </c>
      <c r="AV903" s="24">
        <f t="shared" ca="1" si="284"/>
        <v>180.84020000000001</v>
      </c>
      <c r="BC903" t="s">
        <v>1327</v>
      </c>
      <c r="BF903" s="74" t="str">
        <f ca="1">IF(AI902="","","G1 "&amp;Input!D$55&amp;" "&amp;AI902&amp;" "&amp;Input!D$56&amp;" "&amp;AJ902&amp;" "&amp;Input!D$57&amp;" "&amp;AK902&amp;" "&amp;Input!D$58&amp;" "&amp;AL902&amp;" F "&amp;Input!D$51&amp;"")</f>
        <v>G1 X 272.7422 Y 14.1226 U 422.4706 Z 29.66 F 400</v>
      </c>
      <c r="BO903" s="132">
        <f t="shared" ca="1" si="272"/>
        <v>272.98579999999998</v>
      </c>
      <c r="BP903" s="132">
        <f t="shared" ca="1" si="272"/>
        <v>14.159800000000001</v>
      </c>
      <c r="BQ903" s="132">
        <f t="shared" ca="1" si="272"/>
        <v>422.60550000000001</v>
      </c>
      <c r="BR903" s="132">
        <f t="shared" ca="1" si="272"/>
        <v>29.677499999999998</v>
      </c>
      <c r="BT903" s="132" t="str">
        <f t="shared" si="273"/>
        <v/>
      </c>
      <c r="BU903" s="132" t="str">
        <f t="shared" si="273"/>
        <v/>
      </c>
      <c r="BV903" s="132" t="str">
        <f t="shared" si="273"/>
        <v/>
      </c>
      <c r="BW903" s="132" t="str">
        <f t="shared" si="273"/>
        <v/>
      </c>
      <c r="BY903" s="132">
        <f t="shared" ca="1" si="285"/>
        <v>167.4383</v>
      </c>
      <c r="BZ903" s="132">
        <f t="shared" ca="1" si="285"/>
        <v>165.32249999999999</v>
      </c>
      <c r="CA903" s="132">
        <f t="shared" ca="1" si="285"/>
        <v>317.05799999999999</v>
      </c>
      <c r="CB903" s="132">
        <f t="shared" ca="1" si="285"/>
        <v>180.84020000000001</v>
      </c>
    </row>
    <row r="904" spans="2:80" x14ac:dyDescent="0.2">
      <c r="B904" s="21" t="str">
        <f>IF(C904&lt;&gt;"",ROWS(B$3:Me)-1,"")</f>
        <v/>
      </c>
      <c r="C904" s="22" t="str">
        <f>IF(Drela!N904="","",Drela!N904)</f>
        <v/>
      </c>
      <c r="D904" s="23" t="str">
        <f>IF(Drela!O904="","",Drela!O904)</f>
        <v/>
      </c>
      <c r="F904" s="21" t="str">
        <f t="shared" si="278"/>
        <v/>
      </c>
      <c r="G904" s="22" t="str">
        <f>IF(Drela!Q904="","",Drela!Q904)</f>
        <v/>
      </c>
      <c r="H904" s="23" t="str">
        <f>IF(Drela!R904="","",Drela!R904)</f>
        <v/>
      </c>
      <c r="I904" s="29"/>
      <c r="J904" s="21" t="str">
        <f t="shared" si="279"/>
        <v/>
      </c>
      <c r="K904" s="22" t="str">
        <f>IF(Drela!AF904="","",Drela!AF904)</f>
        <v/>
      </c>
      <c r="L904" s="23" t="str">
        <f>IF(Drela!AG904="","",Drela!AG904)</f>
        <v/>
      </c>
      <c r="M904" s="29"/>
      <c r="N904" s="21" t="str">
        <f t="shared" si="280"/>
        <v/>
      </c>
      <c r="O904" s="22" t="str">
        <f>IF(Drela!AI904="","",Drela!AI904)</f>
        <v/>
      </c>
      <c r="P904" s="23" t="str">
        <f>IF(Drela!AJ904="","",Drela!AJ904)</f>
        <v/>
      </c>
      <c r="R904" s="21">
        <v>901</v>
      </c>
      <c r="S904" s="24">
        <f ca="1"/>
        <v>273.27818686340009</v>
      </c>
      <c r="T904" s="24">
        <f ca="1"/>
        <v>14.203243459158454</v>
      </c>
      <c r="V904" s="21">
        <v>901</v>
      </c>
      <c r="W904" s="24">
        <f ca="1"/>
        <v>422.76748025848718</v>
      </c>
      <c r="X904" s="24">
        <f ca="1"/>
        <v>29.697801903881885</v>
      </c>
      <c r="Y904" s="30"/>
      <c r="Z904" s="21">
        <v>901</v>
      </c>
      <c r="AA904" s="24">
        <f ca="1"/>
        <v>167.27631225716789</v>
      </c>
      <c r="AB904" s="24">
        <f ca="1"/>
        <v>165.3021980961181</v>
      </c>
      <c r="AD904" s="21">
        <v>901</v>
      </c>
      <c r="AE904" s="24">
        <f ca="1"/>
        <v>316.76560565225498</v>
      </c>
      <c r="AF904" s="24">
        <f ca="1"/>
        <v>180.79675654084153</v>
      </c>
      <c r="AH904" s="21">
        <v>901</v>
      </c>
      <c r="AI904" s="24">
        <f t="shared" ca="1" si="274"/>
        <v>273.27820000000003</v>
      </c>
      <c r="AJ904" s="24">
        <f t="shared" ca="1" si="275"/>
        <v>14.203200000000001</v>
      </c>
      <c r="AK904" s="24">
        <f t="shared" ca="1" si="276"/>
        <v>422.76749999999998</v>
      </c>
      <c r="AL904" s="24">
        <f t="shared" ca="1" si="277"/>
        <v>29.697800000000001</v>
      </c>
      <c r="AM904" s="26"/>
      <c r="AN904" s="26" t="str">
        <f ca="1">IF(AI904="","","G1 "&amp;Input!D55&amp;" "&amp;AI904&amp;" "&amp;Input!D$56&amp;" "&amp;AJ904&amp;" "&amp;Input!D$57&amp;" "&amp;AK904&amp;" "&amp;Input!D$58&amp;" "&amp;AL904&amp;" F "&amp;Input!D$51&amp;"")</f>
        <v>G1 X 273.2782 Y 14.2032 U 422.7675 Z 29.6978 F 400</v>
      </c>
      <c r="AO904" s="26"/>
      <c r="AP904" s="26" t="str">
        <f ca="1">IF(AS904="","","G1 "&amp;Input!D$55&amp;" "&amp;AS904&amp;" "&amp;Input!D$56&amp;" "&amp;AT904&amp;" "&amp;Input!D$57&amp;" "&amp;AU904&amp;" "&amp;Input!D$58&amp;" "&amp;AV904&amp;" F "&amp;Input!D$52&amp;"")</f>
        <v>G1 X 167.2763 Y 165.3022 U 316.7656 Z 180.7968 F 400</v>
      </c>
      <c r="AQ904" s="26"/>
      <c r="AR904" s="21">
        <v>901</v>
      </c>
      <c r="AS904" s="24">
        <f t="shared" ca="1" si="281"/>
        <v>167.27629999999999</v>
      </c>
      <c r="AT904" s="24">
        <f t="shared" ca="1" si="282"/>
        <v>165.3022</v>
      </c>
      <c r="AU904" s="24">
        <f t="shared" ca="1" si="283"/>
        <v>316.76560000000001</v>
      </c>
      <c r="AV904" s="24">
        <f t="shared" ca="1" si="284"/>
        <v>180.79679999999999</v>
      </c>
      <c r="BC904" t="s">
        <v>1328</v>
      </c>
      <c r="BF904" s="74" t="str">
        <f ca="1">IF(AI903="","","G1 "&amp;Input!D$55&amp;" "&amp;AI903&amp;" "&amp;Input!D$56&amp;" "&amp;AJ903&amp;" "&amp;Input!D$57&amp;" "&amp;AK903&amp;" "&amp;Input!D$58&amp;" "&amp;AL903&amp;" F "&amp;Input!D$51&amp;"")</f>
        <v>G1 X 272.9858 Y 14.1598 U 422.6055 Z 29.6775 F 400</v>
      </c>
      <c r="BO904" s="132">
        <f t="shared" ref="BO904:BR923" ca="1" si="286">IFERROR(MID($AN904,FIND(" ",$AN904,FIND(BO$2,$AN904,1)),FIND(" ",$AN904,FIND(" ",$AN904,FIND(BO$2,$AN904,1))+1)-FIND(" ",$AN904,FIND(BO$2,$AN904,1)))*1,"")</f>
        <v>273.27820000000003</v>
      </c>
      <c r="BP904" s="132">
        <f t="shared" ca="1" si="286"/>
        <v>14.203200000000001</v>
      </c>
      <c r="BQ904" s="132">
        <f t="shared" ca="1" si="286"/>
        <v>422.76749999999998</v>
      </c>
      <c r="BR904" s="132">
        <f t="shared" ca="1" si="286"/>
        <v>29.697800000000001</v>
      </c>
      <c r="BT904" s="132" t="str">
        <f t="shared" ref="BT904:BW923" si="287">IFERROR(MID($AO904,FIND(" ",$AO904,FIND(BT$2,$AO904,1)),FIND(" ",$AO904,FIND(" ",$AO904,FIND(BT$2,$AO904,1))+1)-FIND(" ",$AO904,FIND(BT$2,$AO904,1)))*1,"")</f>
        <v/>
      </c>
      <c r="BU904" s="132" t="str">
        <f t="shared" si="287"/>
        <v/>
      </c>
      <c r="BV904" s="132" t="str">
        <f t="shared" si="287"/>
        <v/>
      </c>
      <c r="BW904" s="132" t="str">
        <f t="shared" si="287"/>
        <v/>
      </c>
      <c r="BY904" s="132">
        <f t="shared" ca="1" si="285"/>
        <v>167.27629999999999</v>
      </c>
      <c r="BZ904" s="132">
        <f t="shared" ca="1" si="285"/>
        <v>165.3022</v>
      </c>
      <c r="CA904" s="132">
        <f t="shared" ca="1" si="285"/>
        <v>316.76560000000001</v>
      </c>
      <c r="CB904" s="132">
        <f t="shared" ca="1" si="285"/>
        <v>180.79679999999999</v>
      </c>
    </row>
    <row r="905" spans="2:80" x14ac:dyDescent="0.2">
      <c r="B905" s="21" t="str">
        <f>IF(C905&lt;&gt;"",ROWS(B$3:Me)-1,"")</f>
        <v/>
      </c>
      <c r="C905" s="22" t="str">
        <f>IF(Drela!N905="","",Drela!N905)</f>
        <v/>
      </c>
      <c r="D905" s="23" t="str">
        <f>IF(Drela!O905="","",Drela!O905)</f>
        <v/>
      </c>
      <c r="F905" s="21" t="str">
        <f t="shared" si="278"/>
        <v/>
      </c>
      <c r="G905" s="22" t="str">
        <f>IF(Drela!Q905="","",Drela!Q905)</f>
        <v/>
      </c>
      <c r="H905" s="23" t="str">
        <f>IF(Drela!R905="","",Drela!R905)</f>
        <v/>
      </c>
      <c r="I905" s="29"/>
      <c r="J905" s="21" t="str">
        <f t="shared" si="279"/>
        <v/>
      </c>
      <c r="K905" s="22" t="str">
        <f>IF(Drela!AF905="","",Drela!AF905)</f>
        <v/>
      </c>
      <c r="L905" s="23" t="str">
        <f>IF(Drela!AG905="","",Drela!AG905)</f>
        <v/>
      </c>
      <c r="M905" s="29"/>
      <c r="N905" s="21" t="str">
        <f t="shared" si="280"/>
        <v/>
      </c>
      <c r="O905" s="22" t="str">
        <f>IF(Drela!AI905="","",Drela!AI905)</f>
        <v/>
      </c>
      <c r="P905" s="23" t="str">
        <f>IF(Drela!AJ905="","",Drela!AJ905)</f>
        <v/>
      </c>
      <c r="R905" s="21">
        <v>902</v>
      </c>
      <c r="S905" s="24">
        <f ca="1"/>
        <v>273.68393987642577</v>
      </c>
      <c r="T905" s="24">
        <f ca="1"/>
        <v>14.26199395865078</v>
      </c>
      <c r="V905" s="21">
        <v>902</v>
      </c>
      <c r="W905" s="24">
        <f ca="1"/>
        <v>422.99223308829335</v>
      </c>
      <c r="X905" s="24">
        <f ca="1"/>
        <v>29.725191028804044</v>
      </c>
      <c r="Y905" s="30"/>
      <c r="Z905" s="21">
        <v>902</v>
      </c>
      <c r="AA905" s="24">
        <f ca="1"/>
        <v>167.05155942736172</v>
      </c>
      <c r="AB905" s="24">
        <f ca="1"/>
        <v>165.27480897119597</v>
      </c>
      <c r="AD905" s="21">
        <v>902</v>
      </c>
      <c r="AE905" s="24">
        <f ca="1"/>
        <v>316.3598526392293</v>
      </c>
      <c r="AF905" s="24">
        <f ca="1"/>
        <v>180.73800604134919</v>
      </c>
      <c r="AH905" s="21">
        <v>902</v>
      </c>
      <c r="AI905" s="24">
        <f t="shared" ca="1" si="274"/>
        <v>273.68389999999999</v>
      </c>
      <c r="AJ905" s="24">
        <f t="shared" ca="1" si="275"/>
        <v>14.262</v>
      </c>
      <c r="AK905" s="24">
        <f t="shared" ca="1" si="276"/>
        <v>422.99220000000003</v>
      </c>
      <c r="AL905" s="24">
        <f t="shared" ca="1" si="277"/>
        <v>29.725200000000001</v>
      </c>
      <c r="AM905" s="26"/>
      <c r="AN905" s="26" t="str">
        <f ca="1">IF(AI905="","","G1 "&amp;Input!D55&amp;" "&amp;AI905&amp;" "&amp;Input!D$56&amp;" "&amp;AJ905&amp;" "&amp;Input!D$57&amp;" "&amp;AK905&amp;" "&amp;Input!D$58&amp;" "&amp;AL905&amp;" F "&amp;Input!D$51&amp;"")</f>
        <v>G1 X 273.6839 Y 14.262 U 422.9922 Z 29.7252 F 400</v>
      </c>
      <c r="AO905" s="26"/>
      <c r="AP905" s="26" t="str">
        <f ca="1">IF(AS905="","","G1 "&amp;Input!D$55&amp;" "&amp;AS905&amp;" "&amp;Input!D$56&amp;" "&amp;AT905&amp;" "&amp;Input!D$57&amp;" "&amp;AU905&amp;" "&amp;Input!D$58&amp;" "&amp;AV905&amp;" F "&amp;Input!D$52&amp;"")</f>
        <v>G1 X 167.0516 Y 165.2748 U 316.3599 Z 180.738 F 400</v>
      </c>
      <c r="AQ905" s="26"/>
      <c r="AR905" s="21">
        <v>902</v>
      </c>
      <c r="AS905" s="24">
        <f t="shared" ca="1" si="281"/>
        <v>167.05160000000001</v>
      </c>
      <c r="AT905" s="24">
        <f t="shared" ca="1" si="282"/>
        <v>165.2748</v>
      </c>
      <c r="AU905" s="24">
        <f t="shared" ca="1" si="283"/>
        <v>316.35989999999998</v>
      </c>
      <c r="AV905" s="24">
        <f t="shared" ca="1" si="284"/>
        <v>180.738</v>
      </c>
      <c r="BC905" t="s">
        <v>1329</v>
      </c>
      <c r="BF905" s="74" t="str">
        <f ca="1">IF(AI904="","","G1 "&amp;Input!D$55&amp;" "&amp;AI904&amp;" "&amp;Input!D$56&amp;" "&amp;AJ904&amp;" "&amp;Input!D$57&amp;" "&amp;AK904&amp;" "&amp;Input!D$58&amp;" "&amp;AL904&amp;" F "&amp;Input!D$51&amp;"")</f>
        <v>G1 X 273.2782 Y 14.2032 U 422.7675 Z 29.6978 F 400</v>
      </c>
      <c r="BO905" s="132">
        <f t="shared" ca="1" si="286"/>
        <v>273.68389999999999</v>
      </c>
      <c r="BP905" s="132">
        <f t="shared" ca="1" si="286"/>
        <v>14.262</v>
      </c>
      <c r="BQ905" s="132">
        <f t="shared" ca="1" si="286"/>
        <v>422.99220000000003</v>
      </c>
      <c r="BR905" s="132">
        <f t="shared" ca="1" si="286"/>
        <v>29.725200000000001</v>
      </c>
      <c r="BT905" s="132" t="str">
        <f t="shared" si="287"/>
        <v/>
      </c>
      <c r="BU905" s="132" t="str">
        <f t="shared" si="287"/>
        <v/>
      </c>
      <c r="BV905" s="132" t="str">
        <f t="shared" si="287"/>
        <v/>
      </c>
      <c r="BW905" s="132" t="str">
        <f t="shared" si="287"/>
        <v/>
      </c>
      <c r="BY905" s="132">
        <f t="shared" ca="1" si="285"/>
        <v>167.05160000000001</v>
      </c>
      <c r="BZ905" s="132">
        <f t="shared" ca="1" si="285"/>
        <v>165.2748</v>
      </c>
      <c r="CA905" s="132">
        <f t="shared" ca="1" si="285"/>
        <v>316.35989999999998</v>
      </c>
      <c r="CB905" s="132">
        <f t="shared" ca="1" si="285"/>
        <v>180.738</v>
      </c>
    </row>
    <row r="906" spans="2:80" x14ac:dyDescent="0.2">
      <c r="B906" s="21" t="str">
        <f>IF(C906&lt;&gt;"",ROWS(B$3:Me)-1,"")</f>
        <v/>
      </c>
      <c r="C906" s="22" t="str">
        <f>IF(Drela!N906="","",Drela!N906)</f>
        <v/>
      </c>
      <c r="D906" s="23" t="str">
        <f>IF(Drela!O906="","",Drela!O906)</f>
        <v/>
      </c>
      <c r="F906" s="21" t="str">
        <f t="shared" si="278"/>
        <v/>
      </c>
      <c r="G906" s="22" t="str">
        <f>IF(Drela!Q906="","",Drela!Q906)</f>
        <v/>
      </c>
      <c r="H906" s="23" t="str">
        <f>IF(Drela!R906="","",Drela!R906)</f>
        <v/>
      </c>
      <c r="I906" s="29"/>
      <c r="J906" s="21" t="str">
        <f t="shared" si="279"/>
        <v/>
      </c>
      <c r="K906" s="22" t="str">
        <f>IF(Drela!AF906="","",Drela!AF906)</f>
        <v/>
      </c>
      <c r="L906" s="23" t="str">
        <f>IF(Drela!AG906="","",Drela!AG906)</f>
        <v/>
      </c>
      <c r="M906" s="29"/>
      <c r="N906" s="21" t="str">
        <f t="shared" si="280"/>
        <v/>
      </c>
      <c r="O906" s="22" t="str">
        <f>IF(Drela!AI906="","",Drela!AI906)</f>
        <v/>
      </c>
      <c r="P906" s="23" t="str">
        <f>IF(Drela!AJ906="","",Drela!AJ906)</f>
        <v/>
      </c>
      <c r="R906" s="21">
        <v>903</v>
      </c>
      <c r="S906" s="24">
        <f ca="1"/>
        <v>274.21054317948341</v>
      </c>
      <c r="T906" s="24">
        <f ca="1"/>
        <v>14.337867257307057</v>
      </c>
      <c r="V906" s="21">
        <v>903</v>
      </c>
      <c r="W906" s="24">
        <f ca="1"/>
        <v>423.28392207873986</v>
      </c>
      <c r="X906" s="24">
        <f ca="1"/>
        <v>29.760530429587586</v>
      </c>
      <c r="Y906" s="30"/>
      <c r="Z906" s="21">
        <v>903</v>
      </c>
      <c r="AA906" s="24">
        <f ca="1"/>
        <v>166.75987043691515</v>
      </c>
      <c r="AB906" s="24">
        <f ca="1"/>
        <v>165.23946957041244</v>
      </c>
      <c r="AD906" s="21">
        <v>903</v>
      </c>
      <c r="AE906" s="24">
        <f ca="1"/>
        <v>315.83324933617166</v>
      </c>
      <c r="AF906" s="24">
        <f ca="1"/>
        <v>180.66213274269293</v>
      </c>
      <c r="AH906" s="21">
        <v>903</v>
      </c>
      <c r="AI906" s="24">
        <f t="shared" ca="1" si="274"/>
        <v>274.21050000000002</v>
      </c>
      <c r="AJ906" s="24">
        <f t="shared" ca="1" si="275"/>
        <v>14.337899999999999</v>
      </c>
      <c r="AK906" s="24">
        <f t="shared" ca="1" si="276"/>
        <v>423.28390000000002</v>
      </c>
      <c r="AL906" s="24">
        <f t="shared" ca="1" si="277"/>
        <v>29.7605</v>
      </c>
      <c r="AM906" s="26"/>
      <c r="AN906" s="26" t="str">
        <f ca="1">IF(AI906="","","G1 "&amp;Input!D55&amp;" "&amp;AI906&amp;" "&amp;Input!D$56&amp;" "&amp;AJ906&amp;" "&amp;Input!D$57&amp;" "&amp;AK906&amp;" "&amp;Input!D$58&amp;" "&amp;AL906&amp;" F "&amp;Input!D$51&amp;"")</f>
        <v>G1 X 274.2105 Y 14.3379 U 423.2839 Z 29.7605 F 400</v>
      </c>
      <c r="AO906" s="26"/>
      <c r="AP906" s="26" t="str">
        <f ca="1">IF(AS906="","","G1 "&amp;Input!D$55&amp;" "&amp;AS906&amp;" "&amp;Input!D$56&amp;" "&amp;AT906&amp;" "&amp;Input!D$57&amp;" "&amp;AU906&amp;" "&amp;Input!D$58&amp;" "&amp;AV906&amp;" F "&amp;Input!D$52&amp;"")</f>
        <v>G1 X 166.7599 Y 165.2395 U 315.8332 Z 180.6621 F 400</v>
      </c>
      <c r="AQ906" s="26"/>
      <c r="AR906" s="21">
        <v>903</v>
      </c>
      <c r="AS906" s="24">
        <f t="shared" ca="1" si="281"/>
        <v>166.75989999999999</v>
      </c>
      <c r="AT906" s="24">
        <f t="shared" ca="1" si="282"/>
        <v>165.23949999999999</v>
      </c>
      <c r="AU906" s="24">
        <f t="shared" ca="1" si="283"/>
        <v>315.83319999999998</v>
      </c>
      <c r="AV906" s="24">
        <f t="shared" ca="1" si="284"/>
        <v>180.66210000000001</v>
      </c>
      <c r="BC906" t="s">
        <v>1330</v>
      </c>
      <c r="BF906" s="74" t="str">
        <f ca="1">IF(AI905="","","G1 "&amp;Input!D$55&amp;" "&amp;AI905&amp;" "&amp;Input!D$56&amp;" "&amp;AJ905&amp;" "&amp;Input!D$57&amp;" "&amp;AK905&amp;" "&amp;Input!D$58&amp;" "&amp;AL905&amp;" F "&amp;Input!D$51&amp;"")</f>
        <v>G1 X 273.6839 Y 14.262 U 422.9922 Z 29.7252 F 400</v>
      </c>
      <c r="BO906" s="132">
        <f t="shared" ca="1" si="286"/>
        <v>274.21050000000002</v>
      </c>
      <c r="BP906" s="132">
        <f t="shared" ca="1" si="286"/>
        <v>14.337899999999999</v>
      </c>
      <c r="BQ906" s="132">
        <f t="shared" ca="1" si="286"/>
        <v>423.28390000000002</v>
      </c>
      <c r="BR906" s="132">
        <f t="shared" ca="1" si="286"/>
        <v>29.7605</v>
      </c>
      <c r="BT906" s="132" t="str">
        <f t="shared" si="287"/>
        <v/>
      </c>
      <c r="BU906" s="132" t="str">
        <f t="shared" si="287"/>
        <v/>
      </c>
      <c r="BV906" s="132" t="str">
        <f t="shared" si="287"/>
        <v/>
      </c>
      <c r="BW906" s="132" t="str">
        <f t="shared" si="287"/>
        <v/>
      </c>
      <c r="BY906" s="132">
        <f t="shared" ca="1" si="285"/>
        <v>166.75989999999999</v>
      </c>
      <c r="BZ906" s="132">
        <f t="shared" ca="1" si="285"/>
        <v>165.23949999999999</v>
      </c>
      <c r="CA906" s="132">
        <f t="shared" ca="1" si="285"/>
        <v>315.83319999999998</v>
      </c>
      <c r="CB906" s="132">
        <f t="shared" ca="1" si="285"/>
        <v>180.66210000000001</v>
      </c>
    </row>
    <row r="907" spans="2:80" x14ac:dyDescent="0.2">
      <c r="B907" s="21" t="str">
        <f>IF(C907&lt;&gt;"",ROWS(B$3:Me)-1,"")</f>
        <v/>
      </c>
      <c r="C907" s="22" t="str">
        <f>IF(Drela!N907="","",Drela!N907)</f>
        <v/>
      </c>
      <c r="D907" s="23" t="str">
        <f>IF(Drela!O907="","",Drela!O907)</f>
        <v/>
      </c>
      <c r="F907" s="21" t="str">
        <f t="shared" si="278"/>
        <v/>
      </c>
      <c r="G907" s="22" t="str">
        <f>IF(Drela!Q907="","",Drela!Q907)</f>
        <v/>
      </c>
      <c r="H907" s="23" t="str">
        <f>IF(Drela!R907="","",Drela!R907)</f>
        <v/>
      </c>
      <c r="I907" s="29"/>
      <c r="J907" s="21" t="str">
        <f t="shared" si="279"/>
        <v/>
      </c>
      <c r="K907" s="22" t="str">
        <f>IF(Drela!AF907="","",Drela!AF907)</f>
        <v/>
      </c>
      <c r="L907" s="23" t="str">
        <f>IF(Drela!AG907="","",Drela!AG907)</f>
        <v/>
      </c>
      <c r="M907" s="29"/>
      <c r="N907" s="21" t="str">
        <f t="shared" si="280"/>
        <v/>
      </c>
      <c r="O907" s="22" t="str">
        <f>IF(Drela!AI907="","",Drela!AI907)</f>
        <v/>
      </c>
      <c r="P907" s="23" t="str">
        <f>IF(Drela!AJ907="","",Drela!AJ907)</f>
        <v/>
      </c>
      <c r="R907" s="21">
        <v>904</v>
      </c>
      <c r="S907" s="24">
        <f ca="1"/>
        <v>274.85114246786935</v>
      </c>
      <c r="T907" s="24">
        <f ca="1"/>
        <v>14.430797720123664</v>
      </c>
      <c r="V907" s="21">
        <v>904</v>
      </c>
      <c r="W907" s="24">
        <f ca="1"/>
        <v>423.63876205546467</v>
      </c>
      <c r="X907" s="24">
        <f ca="1"/>
        <v>29.80386914055444</v>
      </c>
      <c r="Y907" s="30"/>
      <c r="Z907" s="21">
        <v>904</v>
      </c>
      <c r="AA907" s="24">
        <f ca="1"/>
        <v>166.40503046019035</v>
      </c>
      <c r="AB907" s="24">
        <f ca="1"/>
        <v>165.19613085944559</v>
      </c>
      <c r="AD907" s="21">
        <v>904</v>
      </c>
      <c r="AE907" s="24">
        <f ca="1"/>
        <v>315.19265004778572</v>
      </c>
      <c r="AF907" s="24">
        <f ca="1"/>
        <v>180.56920227987632</v>
      </c>
      <c r="AH907" s="21">
        <v>904</v>
      </c>
      <c r="AI907" s="24">
        <f t="shared" ca="1" si="274"/>
        <v>274.85109999999997</v>
      </c>
      <c r="AJ907" s="24">
        <f t="shared" ca="1" si="275"/>
        <v>14.4308</v>
      </c>
      <c r="AK907" s="24">
        <f t="shared" ca="1" si="276"/>
        <v>423.6388</v>
      </c>
      <c r="AL907" s="24">
        <f t="shared" ca="1" si="277"/>
        <v>29.803899999999999</v>
      </c>
      <c r="AM907" s="26"/>
      <c r="AN907" s="26" t="str">
        <f ca="1">IF(AI907="","","G1 "&amp;Input!D55&amp;" "&amp;AI907&amp;" "&amp;Input!D$56&amp;" "&amp;AJ907&amp;" "&amp;Input!D$57&amp;" "&amp;AK907&amp;" "&amp;Input!D$58&amp;" "&amp;AL907&amp;" F "&amp;Input!D$51&amp;"")</f>
        <v>G1 X 274.8511 Y 14.4308 U 423.6388 Z 29.8039 F 400</v>
      </c>
      <c r="AO907" s="26"/>
      <c r="AP907" s="26" t="str">
        <f ca="1">IF(AS907="","","G1 "&amp;Input!D$55&amp;" "&amp;AS907&amp;" "&amp;Input!D$56&amp;" "&amp;AT907&amp;" "&amp;Input!D$57&amp;" "&amp;AU907&amp;" "&amp;Input!D$58&amp;" "&amp;AV907&amp;" F "&amp;Input!D$52&amp;"")</f>
        <v>G1 X 166.405 Y 165.1961 U 315.1927 Z 180.5692 F 400</v>
      </c>
      <c r="AQ907" s="26"/>
      <c r="AR907" s="21">
        <v>904</v>
      </c>
      <c r="AS907" s="24">
        <f t="shared" ca="1" si="281"/>
        <v>166.405</v>
      </c>
      <c r="AT907" s="24">
        <f t="shared" ca="1" si="282"/>
        <v>165.1961</v>
      </c>
      <c r="AU907" s="24">
        <f t="shared" ca="1" si="283"/>
        <v>315.1927</v>
      </c>
      <c r="AV907" s="24">
        <f t="shared" ca="1" si="284"/>
        <v>180.5692</v>
      </c>
      <c r="BC907" t="s">
        <v>1331</v>
      </c>
      <c r="BF907" s="74" t="str">
        <f ca="1">IF(AI906="","","G1 "&amp;Input!D$55&amp;" "&amp;AI906&amp;" "&amp;Input!D$56&amp;" "&amp;AJ906&amp;" "&amp;Input!D$57&amp;" "&amp;AK906&amp;" "&amp;Input!D$58&amp;" "&amp;AL906&amp;" F "&amp;Input!D$51&amp;"")</f>
        <v>G1 X 274.2105 Y 14.3379 U 423.2839 Z 29.7605 F 400</v>
      </c>
      <c r="BO907" s="132">
        <f t="shared" ca="1" si="286"/>
        <v>274.85109999999997</v>
      </c>
      <c r="BP907" s="132">
        <f t="shared" ca="1" si="286"/>
        <v>14.4308</v>
      </c>
      <c r="BQ907" s="132">
        <f t="shared" ca="1" si="286"/>
        <v>423.6388</v>
      </c>
      <c r="BR907" s="132">
        <f t="shared" ca="1" si="286"/>
        <v>29.803899999999999</v>
      </c>
      <c r="BT907" s="132" t="str">
        <f t="shared" si="287"/>
        <v/>
      </c>
      <c r="BU907" s="132" t="str">
        <f t="shared" si="287"/>
        <v/>
      </c>
      <c r="BV907" s="132" t="str">
        <f t="shared" si="287"/>
        <v/>
      </c>
      <c r="BW907" s="132" t="str">
        <f t="shared" si="287"/>
        <v/>
      </c>
      <c r="BY907" s="132">
        <f t="shared" ca="1" si="285"/>
        <v>166.405</v>
      </c>
      <c r="BZ907" s="132">
        <f t="shared" ca="1" si="285"/>
        <v>165.1961</v>
      </c>
      <c r="CA907" s="132">
        <f t="shared" ca="1" si="285"/>
        <v>315.1927</v>
      </c>
      <c r="CB907" s="132">
        <f t="shared" ca="1" si="285"/>
        <v>180.5692</v>
      </c>
    </row>
    <row r="908" spans="2:80" x14ac:dyDescent="0.2">
      <c r="B908" s="21" t="str">
        <f>IF(C908&lt;&gt;"",ROWS(B$3:Me)-1,"")</f>
        <v/>
      </c>
      <c r="C908" s="22" t="str">
        <f>IF(Drela!N908="","",Drela!N908)</f>
        <v/>
      </c>
      <c r="D908" s="23" t="str">
        <f>IF(Drela!O908="","",Drela!O908)</f>
        <v/>
      </c>
      <c r="F908" s="21" t="str">
        <f t="shared" si="278"/>
        <v/>
      </c>
      <c r="G908" s="22" t="str">
        <f>IF(Drela!Q908="","",Drela!Q908)</f>
        <v/>
      </c>
      <c r="H908" s="23" t="str">
        <f>IF(Drela!R908="","",Drela!R908)</f>
        <v/>
      </c>
      <c r="I908" s="29"/>
      <c r="J908" s="21" t="str">
        <f t="shared" si="279"/>
        <v/>
      </c>
      <c r="K908" s="22" t="str">
        <f>IF(Drela!AF908="","",Drela!AF908)</f>
        <v/>
      </c>
      <c r="L908" s="23" t="str">
        <f>IF(Drela!AG908="","",Drela!AG908)</f>
        <v/>
      </c>
      <c r="M908" s="29"/>
      <c r="N908" s="21" t="str">
        <f t="shared" si="280"/>
        <v/>
      </c>
      <c r="O908" s="22" t="str">
        <f>IF(Drela!AI908="","",Drela!AI908)</f>
        <v/>
      </c>
      <c r="P908" s="23" t="str">
        <f>IF(Drela!AJ908="","",Drela!AJ908)</f>
        <v/>
      </c>
      <c r="R908" s="21">
        <v>905</v>
      </c>
      <c r="S908" s="24">
        <f ca="1"/>
        <v>275.59142268222519</v>
      </c>
      <c r="T908" s="24">
        <f ca="1"/>
        <v>14.539315003828778</v>
      </c>
      <c r="V908" s="21">
        <v>905</v>
      </c>
      <c r="W908" s="24">
        <f ca="1"/>
        <v>424.04883118120989</v>
      </c>
      <c r="X908" s="24">
        <f ca="1"/>
        <v>29.854573453867285</v>
      </c>
      <c r="Y908" s="30"/>
      <c r="Z908" s="21">
        <v>905</v>
      </c>
      <c r="AA908" s="24">
        <f ca="1"/>
        <v>165.99496133444518</v>
      </c>
      <c r="AB908" s="24">
        <f ca="1"/>
        <v>165.14542654613274</v>
      </c>
      <c r="AD908" s="21">
        <v>905</v>
      </c>
      <c r="AE908" s="24">
        <f ca="1"/>
        <v>314.45236983342988</v>
      </c>
      <c r="AF908" s="24">
        <f ca="1"/>
        <v>180.46068499617121</v>
      </c>
      <c r="AH908" s="21">
        <v>905</v>
      </c>
      <c r="AI908" s="24">
        <f t="shared" ca="1" si="274"/>
        <v>275.59140000000002</v>
      </c>
      <c r="AJ908" s="24">
        <f t="shared" ca="1" si="275"/>
        <v>14.539300000000001</v>
      </c>
      <c r="AK908" s="24">
        <f t="shared" ca="1" si="276"/>
        <v>424.04880000000003</v>
      </c>
      <c r="AL908" s="24">
        <f t="shared" ca="1" si="277"/>
        <v>29.854600000000001</v>
      </c>
      <c r="AM908" s="26"/>
      <c r="AN908" s="26" t="str">
        <f ca="1">IF(AI908="","","G1 "&amp;Input!D55&amp;" "&amp;AI908&amp;" "&amp;Input!D$56&amp;" "&amp;AJ908&amp;" "&amp;Input!D$57&amp;" "&amp;AK908&amp;" "&amp;Input!D$58&amp;" "&amp;AL908&amp;" F "&amp;Input!D$51&amp;"")</f>
        <v>G1 X 275.5914 Y 14.5393 U 424.0488 Z 29.8546 F 400</v>
      </c>
      <c r="AO908" s="26"/>
      <c r="AP908" s="26" t="str">
        <f ca="1">IF(AS908="","","G1 "&amp;Input!D$55&amp;" "&amp;AS908&amp;" "&amp;Input!D$56&amp;" "&amp;AT908&amp;" "&amp;Input!D$57&amp;" "&amp;AU908&amp;" "&amp;Input!D$58&amp;" "&amp;AV908&amp;" F "&amp;Input!D$52&amp;"")</f>
        <v>G1 X 165.995 Y 165.1454 U 314.4524 Z 180.4607 F 400</v>
      </c>
      <c r="AQ908" s="26"/>
      <c r="AR908" s="21">
        <v>905</v>
      </c>
      <c r="AS908" s="24">
        <f t="shared" ca="1" si="281"/>
        <v>165.995</v>
      </c>
      <c r="AT908" s="24">
        <f t="shared" ca="1" si="282"/>
        <v>165.1454</v>
      </c>
      <c r="AU908" s="24">
        <f t="shared" ca="1" si="283"/>
        <v>314.45240000000001</v>
      </c>
      <c r="AV908" s="24">
        <f t="shared" ca="1" si="284"/>
        <v>180.4607</v>
      </c>
      <c r="BC908" t="s">
        <v>1332</v>
      </c>
      <c r="BF908" s="74" t="str">
        <f ca="1">IF(AI907="","","G1 "&amp;Input!D$55&amp;" "&amp;AI907&amp;" "&amp;Input!D$56&amp;" "&amp;AJ907&amp;" "&amp;Input!D$57&amp;" "&amp;AK907&amp;" "&amp;Input!D$58&amp;" "&amp;AL907&amp;" F "&amp;Input!D$51&amp;"")</f>
        <v>G1 X 274.8511 Y 14.4308 U 423.6388 Z 29.8039 F 400</v>
      </c>
      <c r="BO908" s="132">
        <f t="shared" ca="1" si="286"/>
        <v>275.59140000000002</v>
      </c>
      <c r="BP908" s="132">
        <f t="shared" ca="1" si="286"/>
        <v>14.539300000000001</v>
      </c>
      <c r="BQ908" s="132">
        <f t="shared" ca="1" si="286"/>
        <v>424.04880000000003</v>
      </c>
      <c r="BR908" s="132">
        <f t="shared" ca="1" si="286"/>
        <v>29.854600000000001</v>
      </c>
      <c r="BT908" s="132" t="str">
        <f t="shared" si="287"/>
        <v/>
      </c>
      <c r="BU908" s="132" t="str">
        <f t="shared" si="287"/>
        <v/>
      </c>
      <c r="BV908" s="132" t="str">
        <f t="shared" si="287"/>
        <v/>
      </c>
      <c r="BW908" s="132" t="str">
        <f t="shared" si="287"/>
        <v/>
      </c>
      <c r="BY908" s="132">
        <f t="shared" ca="1" si="285"/>
        <v>165.995</v>
      </c>
      <c r="BZ908" s="132">
        <f t="shared" ca="1" si="285"/>
        <v>165.1454</v>
      </c>
      <c r="CA908" s="132">
        <f t="shared" ca="1" si="285"/>
        <v>314.45240000000001</v>
      </c>
      <c r="CB908" s="132">
        <f t="shared" ca="1" si="285"/>
        <v>180.4607</v>
      </c>
    </row>
    <row r="909" spans="2:80" x14ac:dyDescent="0.2">
      <c r="B909" s="21" t="str">
        <f>IF(C909&lt;&gt;"",ROWS(B$3:Me)-1,"")</f>
        <v/>
      </c>
      <c r="C909" s="22" t="str">
        <f>IF(Drela!N909="","",Drela!N909)</f>
        <v/>
      </c>
      <c r="D909" s="23" t="str">
        <f>IF(Drela!O909="","",Drela!O909)</f>
        <v/>
      </c>
      <c r="F909" s="21" t="str">
        <f t="shared" si="278"/>
        <v/>
      </c>
      <c r="G909" s="22" t="str">
        <f>IF(Drela!Q909="","",Drela!Q909)</f>
        <v/>
      </c>
      <c r="H909" s="23" t="str">
        <f>IF(Drela!R909="","",Drela!R909)</f>
        <v/>
      </c>
      <c r="I909" s="29"/>
      <c r="J909" s="21" t="str">
        <f t="shared" si="279"/>
        <v/>
      </c>
      <c r="K909" s="22" t="str">
        <f>IF(Drela!AF909="","",Drela!AF909)</f>
        <v/>
      </c>
      <c r="L909" s="23" t="str">
        <f>IF(Drela!AG909="","",Drela!AG909)</f>
        <v/>
      </c>
      <c r="M909" s="29"/>
      <c r="N909" s="21" t="str">
        <f t="shared" si="280"/>
        <v/>
      </c>
      <c r="O909" s="22" t="str">
        <f>IF(Drela!AI909="","",Drela!AI909)</f>
        <v/>
      </c>
      <c r="P909" s="23" t="str">
        <f>IF(Drela!AJ909="","",Drela!AJ909)</f>
        <v/>
      </c>
      <c r="R909" s="21">
        <v>906</v>
      </c>
      <c r="S909" s="24">
        <f ca="1"/>
        <v>276.38722574457398</v>
      </c>
      <c r="T909" s="24">
        <f ca="1"/>
        <v>14.65632993207773</v>
      </c>
      <c r="V909" s="21">
        <v>906</v>
      </c>
      <c r="W909" s="24">
        <f ca="1"/>
        <v>424.48966096713519</v>
      </c>
      <c r="X909" s="24">
        <f ca="1"/>
        <v>29.909278693051821</v>
      </c>
      <c r="Y909" s="30"/>
      <c r="Z909" s="21">
        <v>906</v>
      </c>
      <c r="AA909" s="24">
        <f ca="1"/>
        <v>165.55413154851988</v>
      </c>
      <c r="AB909" s="24">
        <f ca="1"/>
        <v>165.09072130694818</v>
      </c>
      <c r="AD909" s="21">
        <v>906</v>
      </c>
      <c r="AE909" s="24">
        <f ca="1"/>
        <v>313.65656677108109</v>
      </c>
      <c r="AF909" s="24">
        <f ca="1"/>
        <v>180.34367006792226</v>
      </c>
      <c r="AH909" s="21">
        <v>906</v>
      </c>
      <c r="AI909" s="24">
        <f t="shared" ca="1" si="274"/>
        <v>276.38720000000001</v>
      </c>
      <c r="AJ909" s="24">
        <f t="shared" ca="1" si="275"/>
        <v>14.6563</v>
      </c>
      <c r="AK909" s="24">
        <f t="shared" ca="1" si="276"/>
        <v>424.48970000000003</v>
      </c>
      <c r="AL909" s="24">
        <f t="shared" ca="1" si="277"/>
        <v>29.909300000000002</v>
      </c>
      <c r="AM909" s="26"/>
      <c r="AN909" s="26" t="str">
        <f ca="1">IF(AI909="","","G1 "&amp;Input!D55&amp;" "&amp;AI909&amp;" "&amp;Input!D$56&amp;" "&amp;AJ909&amp;" "&amp;Input!D$57&amp;" "&amp;AK909&amp;" "&amp;Input!D$58&amp;" "&amp;AL909&amp;" F "&amp;Input!D$51&amp;"")</f>
        <v>G1 X 276.3872 Y 14.6563 U 424.4897 Z 29.9093 F 400</v>
      </c>
      <c r="AO909" s="26"/>
      <c r="AP909" s="26" t="str">
        <f ca="1">IF(AS909="","","G1 "&amp;Input!D$55&amp;" "&amp;AS909&amp;" "&amp;Input!D$56&amp;" "&amp;AT909&amp;" "&amp;Input!D$57&amp;" "&amp;AU909&amp;" "&amp;Input!D$58&amp;" "&amp;AV909&amp;" F "&amp;Input!D$52&amp;"")</f>
        <v>G1 X 165.5541 Y 165.0907 U 313.6566 Z 180.3437 F 400</v>
      </c>
      <c r="AQ909" s="26"/>
      <c r="AR909" s="21">
        <v>906</v>
      </c>
      <c r="AS909" s="24">
        <f t="shared" ca="1" si="281"/>
        <v>165.55410000000001</v>
      </c>
      <c r="AT909" s="24">
        <f t="shared" ca="1" si="282"/>
        <v>165.0907</v>
      </c>
      <c r="AU909" s="24">
        <f t="shared" ca="1" si="283"/>
        <v>313.65660000000003</v>
      </c>
      <c r="AV909" s="24">
        <f t="shared" ca="1" si="284"/>
        <v>180.34370000000001</v>
      </c>
      <c r="BC909" t="s">
        <v>1333</v>
      </c>
      <c r="BF909" s="74" t="str">
        <f ca="1">IF(AI908="","","G1 "&amp;Input!D$55&amp;" "&amp;AI908&amp;" "&amp;Input!D$56&amp;" "&amp;AJ908&amp;" "&amp;Input!D$57&amp;" "&amp;AK908&amp;" "&amp;Input!D$58&amp;" "&amp;AL908&amp;" F "&amp;Input!D$51&amp;"")</f>
        <v>G1 X 275.5914 Y 14.5393 U 424.0488 Z 29.8546 F 400</v>
      </c>
      <c r="BO909" s="132">
        <f t="shared" ca="1" si="286"/>
        <v>276.38720000000001</v>
      </c>
      <c r="BP909" s="132">
        <f t="shared" ca="1" si="286"/>
        <v>14.6563</v>
      </c>
      <c r="BQ909" s="132">
        <f t="shared" ca="1" si="286"/>
        <v>424.48970000000003</v>
      </c>
      <c r="BR909" s="132">
        <f t="shared" ca="1" si="286"/>
        <v>29.909300000000002</v>
      </c>
      <c r="BT909" s="132" t="str">
        <f t="shared" si="287"/>
        <v/>
      </c>
      <c r="BU909" s="132" t="str">
        <f t="shared" si="287"/>
        <v/>
      </c>
      <c r="BV909" s="132" t="str">
        <f t="shared" si="287"/>
        <v/>
      </c>
      <c r="BW909" s="132" t="str">
        <f t="shared" si="287"/>
        <v/>
      </c>
      <c r="BY909" s="132">
        <f t="shared" ca="1" si="285"/>
        <v>165.55410000000001</v>
      </c>
      <c r="BZ909" s="132">
        <f t="shared" ca="1" si="285"/>
        <v>165.0907</v>
      </c>
      <c r="CA909" s="132">
        <f t="shared" ca="1" si="285"/>
        <v>313.65660000000003</v>
      </c>
      <c r="CB909" s="132">
        <f t="shared" ca="1" si="285"/>
        <v>180.34370000000001</v>
      </c>
    </row>
    <row r="910" spans="2:80" x14ac:dyDescent="0.2">
      <c r="B910" s="21" t="str">
        <f>IF(C910&lt;&gt;"",ROWS(B$3:Me)-1,"")</f>
        <v/>
      </c>
      <c r="C910" s="22" t="str">
        <f>IF(Drela!N910="","",Drela!N910)</f>
        <v/>
      </c>
      <c r="D910" s="23" t="str">
        <f>IF(Drela!O910="","",Drela!O910)</f>
        <v/>
      </c>
      <c r="F910" s="21" t="str">
        <f t="shared" si="278"/>
        <v/>
      </c>
      <c r="G910" s="22" t="str">
        <f>IF(Drela!Q910="","",Drela!Q910)</f>
        <v/>
      </c>
      <c r="H910" s="23" t="str">
        <f>IF(Drela!R910="","",Drela!R910)</f>
        <v/>
      </c>
      <c r="I910" s="29"/>
      <c r="J910" s="21" t="str">
        <f t="shared" si="279"/>
        <v/>
      </c>
      <c r="K910" s="22" t="str">
        <f>IF(Drela!AF910="","",Drela!AF910)</f>
        <v/>
      </c>
      <c r="L910" s="23" t="str">
        <f>IF(Drela!AG910="","",Drela!AG910)</f>
        <v/>
      </c>
      <c r="M910" s="29"/>
      <c r="N910" s="21" t="str">
        <f t="shared" si="280"/>
        <v/>
      </c>
      <c r="O910" s="22" t="str">
        <f>IF(Drela!AI910="","",Drela!AI910)</f>
        <v/>
      </c>
      <c r="P910" s="23" t="str">
        <f>IF(Drela!AJ910="","",Drela!AJ910)</f>
        <v/>
      </c>
      <c r="R910" s="21">
        <v>907</v>
      </c>
      <c r="S910" s="24">
        <f ca="1"/>
        <v>277.18693282228401</v>
      </c>
      <c r="T910" s="24">
        <f ca="1"/>
        <v>14.773348620257639</v>
      </c>
      <c r="V910" s="21">
        <v>907</v>
      </c>
      <c r="W910" s="24">
        <f ca="1"/>
        <v>424.93264626150477</v>
      </c>
      <c r="X910" s="24">
        <f ca="1"/>
        <v>29.963937439474499</v>
      </c>
      <c r="Y910" s="30"/>
      <c r="Z910" s="21">
        <v>907</v>
      </c>
      <c r="AA910" s="24">
        <f ca="1"/>
        <v>165.11114625415033</v>
      </c>
      <c r="AB910" s="24">
        <f ca="1"/>
        <v>165.03606256052549</v>
      </c>
      <c r="AD910" s="21">
        <v>907</v>
      </c>
      <c r="AE910" s="24">
        <f ca="1"/>
        <v>312.85685969337106</v>
      </c>
      <c r="AF910" s="24">
        <f ca="1"/>
        <v>180.22665137974235</v>
      </c>
      <c r="AH910" s="21">
        <v>907</v>
      </c>
      <c r="AI910" s="24">
        <f t="shared" ca="1" si="274"/>
        <v>277.18689999999998</v>
      </c>
      <c r="AJ910" s="24">
        <f t="shared" ca="1" si="275"/>
        <v>14.773300000000001</v>
      </c>
      <c r="AK910" s="24">
        <f t="shared" ca="1" si="276"/>
        <v>424.93259999999998</v>
      </c>
      <c r="AL910" s="24">
        <f t="shared" ca="1" si="277"/>
        <v>29.963899999999999</v>
      </c>
      <c r="AM910" s="26"/>
      <c r="AN910" s="26" t="str">
        <f ca="1">IF(AI910="","","G1 "&amp;Input!D55&amp;" "&amp;AI910&amp;" "&amp;Input!D$56&amp;" "&amp;AJ910&amp;" "&amp;Input!D$57&amp;" "&amp;AK910&amp;" "&amp;Input!D$58&amp;" "&amp;AL910&amp;" F "&amp;Input!D$51&amp;"")</f>
        <v>G1 X 277.1869 Y 14.7733 U 424.9326 Z 29.9639 F 400</v>
      </c>
      <c r="AO910" s="26"/>
      <c r="AP910" s="26" t="str">
        <f ca="1">IF(AS910="","","G1 "&amp;Input!D$55&amp;" "&amp;AS910&amp;" "&amp;Input!D$56&amp;" "&amp;AT910&amp;" "&amp;Input!D$57&amp;" "&amp;AU910&amp;" "&amp;Input!D$58&amp;" "&amp;AV910&amp;" F "&amp;Input!D$52&amp;"")</f>
        <v>G1 X 165.1111 Y 165.0361 U 312.8569 Z 180.2267 F 400</v>
      </c>
      <c r="AQ910" s="26"/>
      <c r="AR910" s="21">
        <v>907</v>
      </c>
      <c r="AS910" s="24">
        <f t="shared" ca="1" si="281"/>
        <v>165.11109999999999</v>
      </c>
      <c r="AT910" s="24">
        <f t="shared" ca="1" si="282"/>
        <v>165.0361</v>
      </c>
      <c r="AU910" s="24">
        <f t="shared" ca="1" si="283"/>
        <v>312.8569</v>
      </c>
      <c r="AV910" s="24">
        <f t="shared" ca="1" si="284"/>
        <v>180.22669999999999</v>
      </c>
      <c r="BC910" t="s">
        <v>1334</v>
      </c>
      <c r="BF910" s="74" t="str">
        <f ca="1">IF(AI909="","","G1 "&amp;Input!D$55&amp;" "&amp;AI909&amp;" "&amp;Input!D$56&amp;" "&amp;AJ909&amp;" "&amp;Input!D$57&amp;" "&amp;AK909&amp;" "&amp;Input!D$58&amp;" "&amp;AL909&amp;" F "&amp;Input!D$51&amp;"")</f>
        <v>G1 X 276.3872 Y 14.6563 U 424.4897 Z 29.9093 F 400</v>
      </c>
      <c r="BO910" s="132">
        <f t="shared" ca="1" si="286"/>
        <v>277.18689999999998</v>
      </c>
      <c r="BP910" s="132">
        <f t="shared" ca="1" si="286"/>
        <v>14.773300000000001</v>
      </c>
      <c r="BQ910" s="132">
        <f t="shared" ca="1" si="286"/>
        <v>424.93259999999998</v>
      </c>
      <c r="BR910" s="132">
        <f t="shared" ca="1" si="286"/>
        <v>29.963899999999999</v>
      </c>
      <c r="BT910" s="132" t="str">
        <f t="shared" si="287"/>
        <v/>
      </c>
      <c r="BU910" s="132" t="str">
        <f t="shared" si="287"/>
        <v/>
      </c>
      <c r="BV910" s="132" t="str">
        <f t="shared" si="287"/>
        <v/>
      </c>
      <c r="BW910" s="132" t="str">
        <f t="shared" si="287"/>
        <v/>
      </c>
      <c r="BY910" s="132">
        <f t="shared" ca="1" si="285"/>
        <v>165.11109999999999</v>
      </c>
      <c r="BZ910" s="132">
        <f t="shared" ca="1" si="285"/>
        <v>165.0361</v>
      </c>
      <c r="CA910" s="132">
        <f t="shared" ca="1" si="285"/>
        <v>312.8569</v>
      </c>
      <c r="CB910" s="132">
        <f t="shared" ca="1" si="285"/>
        <v>180.22669999999999</v>
      </c>
    </row>
    <row r="911" spans="2:80" x14ac:dyDescent="0.2">
      <c r="B911" s="21" t="str">
        <f>IF(C911&lt;&gt;"",ROWS(B$3:Me)-1,"")</f>
        <v/>
      </c>
      <c r="C911" s="22" t="str">
        <f>IF(Drela!N911="","",Drela!N911)</f>
        <v/>
      </c>
      <c r="D911" s="23" t="str">
        <f>IF(Drela!O911="","",Drela!O911)</f>
        <v/>
      </c>
      <c r="F911" s="21" t="str">
        <f t="shared" si="278"/>
        <v/>
      </c>
      <c r="G911" s="22" t="str">
        <f>IF(Drela!Q911="","",Drela!Q911)</f>
        <v/>
      </c>
      <c r="H911" s="23" t="str">
        <f>IF(Drela!R911="","",Drela!R911)</f>
        <v/>
      </c>
      <c r="I911" s="29"/>
      <c r="J911" s="21" t="str">
        <f t="shared" si="279"/>
        <v/>
      </c>
      <c r="K911" s="22" t="str">
        <f>IF(Drela!AF911="","",Drela!AF911)</f>
        <v/>
      </c>
      <c r="L911" s="23" t="str">
        <f>IF(Drela!AG911="","",Drela!AG911)</f>
        <v/>
      </c>
      <c r="M911" s="29"/>
      <c r="N911" s="21" t="str">
        <f t="shared" si="280"/>
        <v/>
      </c>
      <c r="O911" s="22" t="str">
        <f>IF(Drela!AI911="","",Drela!AI911)</f>
        <v/>
      </c>
      <c r="P911" s="23" t="str">
        <f>IF(Drela!AJ911="","",Drela!AJ911)</f>
        <v/>
      </c>
      <c r="R911" s="21">
        <v>908</v>
      </c>
      <c r="S911" s="24">
        <f ca="1"/>
        <v>277.94891916538705</v>
      </c>
      <c r="T911" s="24">
        <f ca="1"/>
        <v>14.88368587316214</v>
      </c>
      <c r="V911" s="21">
        <v>908</v>
      </c>
      <c r="W911" s="24">
        <f ca="1"/>
        <v>425.3547222872304</v>
      </c>
      <c r="X911" s="24">
        <f ca="1"/>
        <v>30.015376543950389</v>
      </c>
      <c r="Y911" s="30"/>
      <c r="Z911" s="21">
        <v>908</v>
      </c>
      <c r="AA911" s="24">
        <f ca="1"/>
        <v>164.6890702284247</v>
      </c>
      <c r="AB911" s="24">
        <f ca="1"/>
        <v>164.9846234560496</v>
      </c>
      <c r="AD911" s="21">
        <v>908</v>
      </c>
      <c r="AE911" s="24">
        <f ca="1"/>
        <v>312.09487335026807</v>
      </c>
      <c r="AF911" s="24">
        <f ca="1"/>
        <v>180.11631412683784</v>
      </c>
      <c r="AH911" s="21">
        <v>908</v>
      </c>
      <c r="AI911" s="24">
        <f t="shared" ca="1" si="274"/>
        <v>277.94889999999998</v>
      </c>
      <c r="AJ911" s="24">
        <f t="shared" ca="1" si="275"/>
        <v>14.883699999999999</v>
      </c>
      <c r="AK911" s="24">
        <f t="shared" ca="1" si="276"/>
        <v>425.35469999999998</v>
      </c>
      <c r="AL911" s="24">
        <f t="shared" ca="1" si="277"/>
        <v>30.0154</v>
      </c>
      <c r="AM911" s="26"/>
      <c r="AN911" s="26" t="str">
        <f ca="1">IF(AI911="","","G1 "&amp;Input!D55&amp;" "&amp;AI911&amp;" "&amp;Input!D$56&amp;" "&amp;AJ911&amp;" "&amp;Input!D$57&amp;" "&amp;AK911&amp;" "&amp;Input!D$58&amp;" "&amp;AL911&amp;" F "&amp;Input!D$51&amp;"")</f>
        <v>G1 X 277.9489 Y 14.8837 U 425.3547 Z 30.0154 F 400</v>
      </c>
      <c r="AO911" s="26"/>
      <c r="AP911" s="26" t="str">
        <f ca="1">IF(AS911="","","G1 "&amp;Input!D$55&amp;" "&amp;AS911&amp;" "&amp;Input!D$56&amp;" "&amp;AT911&amp;" "&amp;Input!D$57&amp;" "&amp;AU911&amp;" "&amp;Input!D$58&amp;" "&amp;AV911&amp;" F "&amp;Input!D$52&amp;"")</f>
        <v>G1 X 164.6891 Y 164.9846 U 312.0949 Z 180.1163 F 400</v>
      </c>
      <c r="AQ911" s="26"/>
      <c r="AR911" s="21">
        <v>908</v>
      </c>
      <c r="AS911" s="24">
        <f t="shared" ca="1" si="281"/>
        <v>164.6891</v>
      </c>
      <c r="AT911" s="24">
        <f t="shared" ca="1" si="282"/>
        <v>164.9846</v>
      </c>
      <c r="AU911" s="24">
        <f t="shared" ca="1" si="283"/>
        <v>312.0949</v>
      </c>
      <c r="AV911" s="24">
        <f t="shared" ca="1" si="284"/>
        <v>180.1163</v>
      </c>
      <c r="BC911" t="s">
        <v>1335</v>
      </c>
      <c r="BF911" s="74" t="str">
        <f ca="1">IF(AI910="","","G1 "&amp;Input!D$55&amp;" "&amp;AI910&amp;" "&amp;Input!D$56&amp;" "&amp;AJ910&amp;" "&amp;Input!D$57&amp;" "&amp;AK910&amp;" "&amp;Input!D$58&amp;" "&amp;AL910&amp;" F "&amp;Input!D$51&amp;"")</f>
        <v>G1 X 277.1869 Y 14.7733 U 424.9326 Z 29.9639 F 400</v>
      </c>
      <c r="BO911" s="132">
        <f t="shared" ca="1" si="286"/>
        <v>277.94889999999998</v>
      </c>
      <c r="BP911" s="132">
        <f t="shared" ca="1" si="286"/>
        <v>14.883699999999999</v>
      </c>
      <c r="BQ911" s="132">
        <f t="shared" ca="1" si="286"/>
        <v>425.35469999999998</v>
      </c>
      <c r="BR911" s="132">
        <f t="shared" ca="1" si="286"/>
        <v>30.0154</v>
      </c>
      <c r="BT911" s="132" t="str">
        <f t="shared" si="287"/>
        <v/>
      </c>
      <c r="BU911" s="132" t="str">
        <f t="shared" si="287"/>
        <v/>
      </c>
      <c r="BV911" s="132" t="str">
        <f t="shared" si="287"/>
        <v/>
      </c>
      <c r="BW911" s="132" t="str">
        <f t="shared" si="287"/>
        <v/>
      </c>
      <c r="BY911" s="132">
        <f t="shared" ca="1" si="285"/>
        <v>164.6891</v>
      </c>
      <c r="BZ911" s="132">
        <f t="shared" ca="1" si="285"/>
        <v>164.9846</v>
      </c>
      <c r="CA911" s="132">
        <f t="shared" ca="1" si="285"/>
        <v>312.0949</v>
      </c>
      <c r="CB911" s="132">
        <f t="shared" ca="1" si="285"/>
        <v>180.1163</v>
      </c>
    </row>
    <row r="912" spans="2:80" x14ac:dyDescent="0.2">
      <c r="B912" s="21" t="str">
        <f>IF(C912&lt;&gt;"",ROWS(B$3:Me)-1,"")</f>
        <v/>
      </c>
      <c r="C912" s="22" t="str">
        <f>IF(Drela!N912="","",Drela!N912)</f>
        <v/>
      </c>
      <c r="D912" s="23" t="str">
        <f>IF(Drela!O912="","",Drela!O912)</f>
        <v/>
      </c>
      <c r="F912" s="21" t="str">
        <f t="shared" si="278"/>
        <v/>
      </c>
      <c r="G912" s="22" t="str">
        <f>IF(Drela!Q912="","",Drela!Q912)</f>
        <v/>
      </c>
      <c r="H912" s="23" t="str">
        <f>IF(Drela!R912="","",Drela!R912)</f>
        <v/>
      </c>
      <c r="I912" s="29"/>
      <c r="J912" s="21" t="str">
        <f t="shared" si="279"/>
        <v/>
      </c>
      <c r="K912" s="22" t="str">
        <f>IF(Drela!AF912="","",Drela!AF912)</f>
        <v/>
      </c>
      <c r="L912" s="23" t="str">
        <f>IF(Drela!AG912="","",Drela!AG912)</f>
        <v/>
      </c>
      <c r="M912" s="29"/>
      <c r="N912" s="21" t="str">
        <f t="shared" si="280"/>
        <v/>
      </c>
      <c r="O912" s="22" t="str">
        <f>IF(Drela!AI912="","",Drela!AI912)</f>
        <v/>
      </c>
      <c r="P912" s="23" t="str">
        <f>IF(Drela!AJ912="","",Drela!AJ912)</f>
        <v/>
      </c>
      <c r="R912" s="21">
        <v>909</v>
      </c>
      <c r="S912" s="24">
        <f ca="1"/>
        <v>278.67153635456827</v>
      </c>
      <c r="T912" s="24">
        <f ca="1"/>
        <v>14.987891253210913</v>
      </c>
      <c r="V912" s="21">
        <v>909</v>
      </c>
      <c r="W912" s="24">
        <f ca="1"/>
        <v>425.75498576581487</v>
      </c>
      <c r="X912" s="24">
        <f ca="1"/>
        <v>30.063919935089057</v>
      </c>
      <c r="Y912" s="30"/>
      <c r="Z912" s="21">
        <v>909</v>
      </c>
      <c r="AA912" s="24">
        <f ca="1"/>
        <v>164.28880674984026</v>
      </c>
      <c r="AB912" s="24">
        <f ca="1"/>
        <v>164.93608006491093</v>
      </c>
      <c r="AD912" s="21">
        <v>909</v>
      </c>
      <c r="AE912" s="24">
        <f ca="1"/>
        <v>311.37225616108685</v>
      </c>
      <c r="AF912" s="24">
        <f ca="1"/>
        <v>180.01210874678907</v>
      </c>
      <c r="AH912" s="21">
        <v>909</v>
      </c>
      <c r="AI912" s="24">
        <f t="shared" ca="1" si="274"/>
        <v>278.67149999999998</v>
      </c>
      <c r="AJ912" s="24">
        <f t="shared" ca="1" si="275"/>
        <v>14.9879</v>
      </c>
      <c r="AK912" s="24">
        <f t="shared" ca="1" si="276"/>
        <v>425.755</v>
      </c>
      <c r="AL912" s="24">
        <f t="shared" ca="1" si="277"/>
        <v>30.0639</v>
      </c>
      <c r="AM912" s="26"/>
      <c r="AN912" s="26" t="str">
        <f ca="1">IF(AI912="","","G1 "&amp;Input!D55&amp;" "&amp;AI912&amp;" "&amp;Input!D$56&amp;" "&amp;AJ912&amp;" "&amp;Input!D$57&amp;" "&amp;AK912&amp;" "&amp;Input!D$58&amp;" "&amp;AL912&amp;" F "&amp;Input!D$51&amp;"")</f>
        <v>G1 X 278.6715 Y 14.9879 U 425.755 Z 30.0639 F 400</v>
      </c>
      <c r="AO912" s="26"/>
      <c r="AP912" s="26" t="str">
        <f ca="1">IF(AS912="","","G1 "&amp;Input!D$55&amp;" "&amp;AS912&amp;" "&amp;Input!D$56&amp;" "&amp;AT912&amp;" "&amp;Input!D$57&amp;" "&amp;AU912&amp;" "&amp;Input!D$58&amp;" "&amp;AV912&amp;" F "&amp;Input!D$52&amp;"")</f>
        <v>G1 X 164.2888 Y 164.9361 U 311.3723 Z 180.0121 F 400</v>
      </c>
      <c r="AQ912" s="26"/>
      <c r="AR912" s="21">
        <v>909</v>
      </c>
      <c r="AS912" s="24">
        <f t="shared" ca="1" si="281"/>
        <v>164.28880000000001</v>
      </c>
      <c r="AT912" s="24">
        <f t="shared" ca="1" si="282"/>
        <v>164.93610000000001</v>
      </c>
      <c r="AU912" s="24">
        <f t="shared" ca="1" si="283"/>
        <v>311.3723</v>
      </c>
      <c r="AV912" s="24">
        <f t="shared" ca="1" si="284"/>
        <v>180.0121</v>
      </c>
      <c r="BC912" t="s">
        <v>1336</v>
      </c>
      <c r="BF912" s="74" t="str">
        <f ca="1">IF(AI911="","","G1 "&amp;Input!D$55&amp;" "&amp;AI911&amp;" "&amp;Input!D$56&amp;" "&amp;AJ911&amp;" "&amp;Input!D$57&amp;" "&amp;AK911&amp;" "&amp;Input!D$58&amp;" "&amp;AL911&amp;" F "&amp;Input!D$51&amp;"")</f>
        <v>G1 X 277.9489 Y 14.8837 U 425.3547 Z 30.0154 F 400</v>
      </c>
      <c r="BO912" s="132">
        <f t="shared" ca="1" si="286"/>
        <v>278.67149999999998</v>
      </c>
      <c r="BP912" s="132">
        <f t="shared" ca="1" si="286"/>
        <v>14.9879</v>
      </c>
      <c r="BQ912" s="132">
        <f t="shared" ca="1" si="286"/>
        <v>425.755</v>
      </c>
      <c r="BR912" s="132">
        <f t="shared" ca="1" si="286"/>
        <v>30.0639</v>
      </c>
      <c r="BT912" s="132" t="str">
        <f t="shared" si="287"/>
        <v/>
      </c>
      <c r="BU912" s="132" t="str">
        <f t="shared" si="287"/>
        <v/>
      </c>
      <c r="BV912" s="132" t="str">
        <f t="shared" si="287"/>
        <v/>
      </c>
      <c r="BW912" s="132" t="str">
        <f t="shared" si="287"/>
        <v/>
      </c>
      <c r="BY912" s="132">
        <f t="shared" ca="1" si="285"/>
        <v>164.28880000000001</v>
      </c>
      <c r="BZ912" s="132">
        <f t="shared" ca="1" si="285"/>
        <v>164.93610000000001</v>
      </c>
      <c r="CA912" s="132">
        <f t="shared" ca="1" si="285"/>
        <v>311.3723</v>
      </c>
      <c r="CB912" s="132">
        <f t="shared" ca="1" si="285"/>
        <v>180.0121</v>
      </c>
    </row>
    <row r="913" spans="2:80" x14ac:dyDescent="0.2">
      <c r="B913" s="21" t="str">
        <f>IF(C913&lt;&gt;"",ROWS(B$3:Me)-1,"")</f>
        <v/>
      </c>
      <c r="C913" s="22" t="str">
        <f>IF(Drela!N913="","",Drela!N913)</f>
        <v/>
      </c>
      <c r="D913" s="23" t="str">
        <f>IF(Drela!O913="","",Drela!O913)</f>
        <v/>
      </c>
      <c r="F913" s="21" t="str">
        <f t="shared" si="278"/>
        <v/>
      </c>
      <c r="G913" s="22" t="str">
        <f>IF(Drela!Q913="","",Drela!Q913)</f>
        <v/>
      </c>
      <c r="H913" s="23" t="str">
        <f>IF(Drela!R913="","",Drela!R913)</f>
        <v/>
      </c>
      <c r="I913" s="29"/>
      <c r="J913" s="21" t="str">
        <f t="shared" si="279"/>
        <v/>
      </c>
      <c r="K913" s="22" t="str">
        <f>IF(Drela!AF913="","",Drela!AF913)</f>
        <v/>
      </c>
      <c r="L913" s="23" t="str">
        <f>IF(Drela!AG913="","",Drela!AG913)</f>
        <v/>
      </c>
      <c r="M913" s="29"/>
      <c r="N913" s="21" t="str">
        <f t="shared" si="280"/>
        <v/>
      </c>
      <c r="O913" s="22" t="str">
        <f>IF(Drela!AI913="","",Drela!AI913)</f>
        <v/>
      </c>
      <c r="P913" s="23" t="str">
        <f>IF(Drela!AJ913="","",Drela!AJ913)</f>
        <v/>
      </c>
      <c r="R913" s="21">
        <v>910</v>
      </c>
      <c r="S913" s="24">
        <f ca="1"/>
        <v>279.36313005317623</v>
      </c>
      <c r="T913" s="24">
        <f ca="1"/>
        <v>15.088323012230155</v>
      </c>
      <c r="V913" s="21">
        <v>910</v>
      </c>
      <c r="W913" s="24">
        <f ca="1"/>
        <v>426.13807379340864</v>
      </c>
      <c r="X913" s="24">
        <f ca="1"/>
        <v>30.110765810948692</v>
      </c>
      <c r="Y913" s="30"/>
      <c r="Z913" s="21">
        <v>910</v>
      </c>
      <c r="AA913" s="24">
        <f ca="1"/>
        <v>163.90571872224649</v>
      </c>
      <c r="AB913" s="24">
        <f ca="1"/>
        <v>164.88923418905131</v>
      </c>
      <c r="AD913" s="21">
        <v>910</v>
      </c>
      <c r="AE913" s="24">
        <f ca="1"/>
        <v>310.68066246247889</v>
      </c>
      <c r="AF913" s="24">
        <f ca="1"/>
        <v>179.91167698776982</v>
      </c>
      <c r="AH913" s="21">
        <v>910</v>
      </c>
      <c r="AI913" s="24">
        <f t="shared" ca="1" si="274"/>
        <v>279.36309999999997</v>
      </c>
      <c r="AJ913" s="24">
        <f t="shared" ca="1" si="275"/>
        <v>15.0883</v>
      </c>
      <c r="AK913" s="24">
        <f t="shared" ca="1" si="276"/>
        <v>426.13810000000001</v>
      </c>
      <c r="AL913" s="24">
        <f t="shared" ca="1" si="277"/>
        <v>30.110800000000001</v>
      </c>
      <c r="AM913" s="26"/>
      <c r="AN913" s="26" t="str">
        <f ca="1">IF(AI913="","","G1 "&amp;Input!D55&amp;" "&amp;AI913&amp;" "&amp;Input!D$56&amp;" "&amp;AJ913&amp;" "&amp;Input!D$57&amp;" "&amp;AK913&amp;" "&amp;Input!D$58&amp;" "&amp;AL913&amp;" F "&amp;Input!D$51&amp;"")</f>
        <v>G1 X 279.3631 Y 15.0883 U 426.1381 Z 30.1108 F 400</v>
      </c>
      <c r="AO913" s="26"/>
      <c r="AP913" s="26" t="str">
        <f ca="1">IF(AS913="","","G1 "&amp;Input!D$55&amp;" "&amp;AS913&amp;" "&amp;Input!D$56&amp;" "&amp;AT913&amp;" "&amp;Input!D$57&amp;" "&amp;AU913&amp;" "&amp;Input!D$58&amp;" "&amp;AV913&amp;" F "&amp;Input!D$52&amp;"")</f>
        <v>G1 X 163.9057 Y 164.8892 U 310.6807 Z 179.9117 F 400</v>
      </c>
      <c r="AQ913" s="26"/>
      <c r="AR913" s="21">
        <v>910</v>
      </c>
      <c r="AS913" s="24">
        <f t="shared" ca="1" si="281"/>
        <v>163.9057</v>
      </c>
      <c r="AT913" s="24">
        <f t="shared" ca="1" si="282"/>
        <v>164.88919999999999</v>
      </c>
      <c r="AU913" s="24">
        <f t="shared" ca="1" si="283"/>
        <v>310.6807</v>
      </c>
      <c r="AV913" s="24">
        <f t="shared" ca="1" si="284"/>
        <v>179.9117</v>
      </c>
      <c r="BC913" t="s">
        <v>1337</v>
      </c>
      <c r="BF913" s="74" t="str">
        <f ca="1">IF(AI912="","","G1 "&amp;Input!D$55&amp;" "&amp;AI912&amp;" "&amp;Input!D$56&amp;" "&amp;AJ912&amp;" "&amp;Input!D$57&amp;" "&amp;AK912&amp;" "&amp;Input!D$58&amp;" "&amp;AL912&amp;" F "&amp;Input!D$51&amp;"")</f>
        <v>G1 X 278.6715 Y 14.9879 U 425.755 Z 30.0639 F 400</v>
      </c>
      <c r="BO913" s="132">
        <f t="shared" ca="1" si="286"/>
        <v>279.36309999999997</v>
      </c>
      <c r="BP913" s="132">
        <f t="shared" ca="1" si="286"/>
        <v>15.0883</v>
      </c>
      <c r="BQ913" s="132">
        <f t="shared" ca="1" si="286"/>
        <v>426.13810000000001</v>
      </c>
      <c r="BR913" s="132">
        <f t="shared" ca="1" si="286"/>
        <v>30.110800000000001</v>
      </c>
      <c r="BT913" s="132" t="str">
        <f t="shared" si="287"/>
        <v/>
      </c>
      <c r="BU913" s="132" t="str">
        <f t="shared" si="287"/>
        <v/>
      </c>
      <c r="BV913" s="132" t="str">
        <f t="shared" si="287"/>
        <v/>
      </c>
      <c r="BW913" s="132" t="str">
        <f t="shared" si="287"/>
        <v/>
      </c>
      <c r="BY913" s="132">
        <f t="shared" ca="1" si="285"/>
        <v>163.9057</v>
      </c>
      <c r="BZ913" s="132">
        <f t="shared" ca="1" si="285"/>
        <v>164.88919999999999</v>
      </c>
      <c r="CA913" s="132">
        <f t="shared" ca="1" si="285"/>
        <v>310.6807</v>
      </c>
      <c r="CB913" s="132">
        <f t="shared" ca="1" si="285"/>
        <v>179.9117</v>
      </c>
    </row>
    <row r="914" spans="2:80" x14ac:dyDescent="0.2">
      <c r="B914" s="21" t="str">
        <f>IF(C914&lt;&gt;"",ROWS(B$3:Me)-1,"")</f>
        <v/>
      </c>
      <c r="C914" s="22" t="str">
        <f>IF(Drela!N914="","",Drela!N914)</f>
        <v/>
      </c>
      <c r="D914" s="23" t="str">
        <f>IF(Drela!O914="","",Drela!O914)</f>
        <v/>
      </c>
      <c r="F914" s="21" t="str">
        <f t="shared" si="278"/>
        <v/>
      </c>
      <c r="G914" s="22" t="str">
        <f>IF(Drela!Q914="","",Drela!Q914)</f>
        <v/>
      </c>
      <c r="H914" s="23" t="str">
        <f>IF(Drela!R914="","",Drela!R914)</f>
        <v/>
      </c>
      <c r="I914" s="29"/>
      <c r="J914" s="21" t="str">
        <f t="shared" si="279"/>
        <v/>
      </c>
      <c r="K914" s="22" t="str">
        <f>IF(Drela!AF914="","",Drela!AF914)</f>
        <v/>
      </c>
      <c r="L914" s="23" t="str">
        <f>IF(Drela!AG914="","",Drela!AG914)</f>
        <v/>
      </c>
      <c r="M914" s="29"/>
      <c r="N914" s="21" t="str">
        <f t="shared" si="280"/>
        <v/>
      </c>
      <c r="O914" s="22" t="str">
        <f>IF(Drela!AI914="","",Drela!AI914)</f>
        <v/>
      </c>
      <c r="P914" s="23" t="str">
        <f>IF(Drela!AJ914="","",Drela!AJ914)</f>
        <v/>
      </c>
      <c r="R914" s="21">
        <v>911</v>
      </c>
      <c r="S914" s="24">
        <f ca="1"/>
        <v>280.03172790654736</v>
      </c>
      <c r="T914" s="24">
        <f ca="1"/>
        <v>15.187007739734513</v>
      </c>
      <c r="V914" s="21">
        <v>911</v>
      </c>
      <c r="W914" s="24">
        <f ca="1"/>
        <v>426.50844375784436</v>
      </c>
      <c r="X914" s="24">
        <f ca="1"/>
        <v>30.156933210536636</v>
      </c>
      <c r="Y914" s="30"/>
      <c r="Z914" s="21">
        <v>911</v>
      </c>
      <c r="AA914" s="24">
        <f ca="1"/>
        <v>163.53534875781077</v>
      </c>
      <c r="AB914" s="24">
        <f ca="1"/>
        <v>164.84306678946336</v>
      </c>
      <c r="AD914" s="21">
        <v>911</v>
      </c>
      <c r="AE914" s="24">
        <f ca="1"/>
        <v>310.01206460910777</v>
      </c>
      <c r="AF914" s="24">
        <f ca="1"/>
        <v>179.81299226026547</v>
      </c>
      <c r="AH914" s="21">
        <v>911</v>
      </c>
      <c r="AI914" s="24">
        <f t="shared" ca="1" si="274"/>
        <v>280.0317</v>
      </c>
      <c r="AJ914" s="24">
        <f t="shared" ca="1" si="275"/>
        <v>15.186999999999999</v>
      </c>
      <c r="AK914" s="24">
        <f t="shared" ca="1" si="276"/>
        <v>426.50839999999999</v>
      </c>
      <c r="AL914" s="24">
        <f t="shared" ca="1" si="277"/>
        <v>30.1569</v>
      </c>
      <c r="AM914" s="26"/>
      <c r="AN914" s="26" t="str">
        <f ca="1">IF(AI914="","","G1 "&amp;Input!D55&amp;" "&amp;AI914&amp;" "&amp;Input!D$56&amp;" "&amp;AJ914&amp;" "&amp;Input!D$57&amp;" "&amp;AK914&amp;" "&amp;Input!D$58&amp;" "&amp;AL914&amp;" F "&amp;Input!D$51&amp;"")</f>
        <v>G1 X 280.0317 Y 15.187 U 426.5084 Z 30.1569 F 400</v>
      </c>
      <c r="AO914" s="26"/>
      <c r="AP914" s="26" t="str">
        <f ca="1">IF(AS914="","","G1 "&amp;Input!D$55&amp;" "&amp;AS914&amp;" "&amp;Input!D$56&amp;" "&amp;AT914&amp;" "&amp;Input!D$57&amp;" "&amp;AU914&amp;" "&amp;Input!D$58&amp;" "&amp;AV914&amp;" F "&amp;Input!D$52&amp;"")</f>
        <v>G1 X 163.5353 Y 164.8431 U 310.0121 Z 179.813 F 400</v>
      </c>
      <c r="AQ914" s="26"/>
      <c r="AR914" s="21">
        <v>911</v>
      </c>
      <c r="AS914" s="24">
        <f t="shared" ca="1" si="281"/>
        <v>163.53530000000001</v>
      </c>
      <c r="AT914" s="24">
        <f t="shared" ca="1" si="282"/>
        <v>164.84309999999999</v>
      </c>
      <c r="AU914" s="24">
        <f t="shared" ca="1" si="283"/>
        <v>310.01209999999998</v>
      </c>
      <c r="AV914" s="24">
        <f t="shared" ca="1" si="284"/>
        <v>179.81299999999999</v>
      </c>
      <c r="BC914" t="s">
        <v>1338</v>
      </c>
      <c r="BF914" s="74" t="str">
        <f ca="1">IF(AI913="","","G1 "&amp;Input!D$55&amp;" "&amp;AI913&amp;" "&amp;Input!D$56&amp;" "&amp;AJ913&amp;" "&amp;Input!D$57&amp;" "&amp;AK913&amp;" "&amp;Input!D$58&amp;" "&amp;AL913&amp;" F "&amp;Input!D$51&amp;"")</f>
        <v>G1 X 279.3631 Y 15.0883 U 426.1381 Z 30.1108 F 400</v>
      </c>
      <c r="BO914" s="132">
        <f t="shared" ca="1" si="286"/>
        <v>280.0317</v>
      </c>
      <c r="BP914" s="132">
        <f t="shared" ca="1" si="286"/>
        <v>15.186999999999999</v>
      </c>
      <c r="BQ914" s="132">
        <f t="shared" ca="1" si="286"/>
        <v>426.50839999999999</v>
      </c>
      <c r="BR914" s="132">
        <f t="shared" ca="1" si="286"/>
        <v>30.1569</v>
      </c>
      <c r="BT914" s="132" t="str">
        <f t="shared" si="287"/>
        <v/>
      </c>
      <c r="BU914" s="132" t="str">
        <f t="shared" si="287"/>
        <v/>
      </c>
      <c r="BV914" s="132" t="str">
        <f t="shared" si="287"/>
        <v/>
      </c>
      <c r="BW914" s="132" t="str">
        <f t="shared" si="287"/>
        <v/>
      </c>
      <c r="BY914" s="132">
        <f t="shared" ca="1" si="285"/>
        <v>163.53530000000001</v>
      </c>
      <c r="BZ914" s="132">
        <f t="shared" ca="1" si="285"/>
        <v>164.84309999999999</v>
      </c>
      <c r="CA914" s="132">
        <f t="shared" ca="1" si="285"/>
        <v>310.01209999999998</v>
      </c>
      <c r="CB914" s="132">
        <f t="shared" ca="1" si="285"/>
        <v>179.81299999999999</v>
      </c>
    </row>
    <row r="915" spans="2:80" x14ac:dyDescent="0.2">
      <c r="B915" s="21" t="str">
        <f>IF(C915&lt;&gt;"",ROWS(B$3:Me)-1,"")</f>
        <v/>
      </c>
      <c r="C915" s="22" t="str">
        <f>IF(Drela!N915="","",Drela!N915)</f>
        <v/>
      </c>
      <c r="D915" s="23" t="str">
        <f>IF(Drela!O915="","",Drela!O915)</f>
        <v/>
      </c>
      <c r="F915" s="21" t="str">
        <f t="shared" si="278"/>
        <v/>
      </c>
      <c r="G915" s="22" t="str">
        <f>IF(Drela!Q915="","",Drela!Q915)</f>
        <v/>
      </c>
      <c r="H915" s="23" t="str">
        <f>IF(Drela!R915="","",Drela!R915)</f>
        <v/>
      </c>
      <c r="I915" s="29"/>
      <c r="J915" s="21" t="str">
        <f t="shared" si="279"/>
        <v/>
      </c>
      <c r="K915" s="22" t="str">
        <f>IF(Drela!AF915="","",Drela!AF915)</f>
        <v/>
      </c>
      <c r="L915" s="23" t="str">
        <f>IF(Drela!AG915="","",Drela!AG915)</f>
        <v/>
      </c>
      <c r="M915" s="29"/>
      <c r="N915" s="21" t="str">
        <f t="shared" si="280"/>
        <v/>
      </c>
      <c r="O915" s="22" t="str">
        <f>IF(Drela!AI915="","",Drela!AI915)</f>
        <v/>
      </c>
      <c r="P915" s="23" t="str">
        <f>IF(Drela!AJ915="","",Drela!AJ915)</f>
        <v/>
      </c>
      <c r="R915" s="21">
        <v>912</v>
      </c>
      <c r="S915" s="24">
        <f ca="1"/>
        <v>280.68408548796913</v>
      </c>
      <c r="T915" s="24">
        <f ca="1"/>
        <v>15.284645375992437</v>
      </c>
      <c r="V915" s="21">
        <v>912</v>
      </c>
      <c r="W915" s="24">
        <f ca="1"/>
        <v>426.86983421368348</v>
      </c>
      <c r="X915" s="24">
        <f ca="1"/>
        <v>30.202724536656859</v>
      </c>
      <c r="Y915" s="30"/>
      <c r="Z915" s="21">
        <v>912</v>
      </c>
      <c r="AA915" s="24">
        <f ca="1"/>
        <v>163.17395830197162</v>
      </c>
      <c r="AB915" s="24">
        <f ca="1"/>
        <v>164.79727546334314</v>
      </c>
      <c r="AD915" s="21">
        <v>912</v>
      </c>
      <c r="AE915" s="24">
        <f ca="1"/>
        <v>309.35970702768594</v>
      </c>
      <c r="AF915" s="24">
        <f ca="1"/>
        <v>179.71535462400757</v>
      </c>
      <c r="AH915" s="21">
        <v>912</v>
      </c>
      <c r="AI915" s="24">
        <f t="shared" ca="1" si="274"/>
        <v>280.6841</v>
      </c>
      <c r="AJ915" s="24">
        <f t="shared" ca="1" si="275"/>
        <v>15.284599999999999</v>
      </c>
      <c r="AK915" s="24">
        <f t="shared" ca="1" si="276"/>
        <v>426.8698</v>
      </c>
      <c r="AL915" s="24">
        <f t="shared" ca="1" si="277"/>
        <v>30.2027</v>
      </c>
      <c r="AM915" s="26"/>
      <c r="AN915" s="26" t="str">
        <f ca="1">IF(AI915="","","G1 "&amp;Input!D55&amp;" "&amp;AI915&amp;" "&amp;Input!D$56&amp;" "&amp;AJ915&amp;" "&amp;Input!D$57&amp;" "&amp;AK915&amp;" "&amp;Input!D$58&amp;" "&amp;AL915&amp;" F "&amp;Input!D$51&amp;"")</f>
        <v>G1 X 280.6841 Y 15.2846 U 426.8698 Z 30.2027 F 400</v>
      </c>
      <c r="AO915" s="26"/>
      <c r="AP915" s="26" t="str">
        <f ca="1">IF(AS915="","","G1 "&amp;Input!D$55&amp;" "&amp;AS915&amp;" "&amp;Input!D$56&amp;" "&amp;AT915&amp;" "&amp;Input!D$57&amp;" "&amp;AU915&amp;" "&amp;Input!D$58&amp;" "&amp;AV915&amp;" F "&amp;Input!D$52&amp;"")</f>
        <v>G1 X 163.174 Y 164.7973 U 309.3597 Z 179.7154 F 400</v>
      </c>
      <c r="AQ915" s="26"/>
      <c r="AR915" s="21">
        <v>912</v>
      </c>
      <c r="AS915" s="24">
        <f t="shared" ca="1" si="281"/>
        <v>163.17400000000001</v>
      </c>
      <c r="AT915" s="24">
        <f t="shared" ca="1" si="282"/>
        <v>164.79730000000001</v>
      </c>
      <c r="AU915" s="24">
        <f t="shared" ca="1" si="283"/>
        <v>309.35969999999998</v>
      </c>
      <c r="AV915" s="24">
        <f t="shared" ca="1" si="284"/>
        <v>179.71539999999999</v>
      </c>
      <c r="BC915" t="s">
        <v>1339</v>
      </c>
      <c r="BF915" s="74" t="str">
        <f ca="1">IF(AI914="","","G1 "&amp;Input!D$55&amp;" "&amp;AI914&amp;" "&amp;Input!D$56&amp;" "&amp;AJ914&amp;" "&amp;Input!D$57&amp;" "&amp;AK914&amp;" "&amp;Input!D$58&amp;" "&amp;AL914&amp;" F "&amp;Input!D$51&amp;"")</f>
        <v>G1 X 280.0317 Y 15.187 U 426.5084 Z 30.1569 F 400</v>
      </c>
      <c r="BO915" s="132">
        <f t="shared" ca="1" si="286"/>
        <v>280.6841</v>
      </c>
      <c r="BP915" s="132">
        <f t="shared" ca="1" si="286"/>
        <v>15.284599999999999</v>
      </c>
      <c r="BQ915" s="132">
        <f t="shared" ca="1" si="286"/>
        <v>426.8698</v>
      </c>
      <c r="BR915" s="132">
        <f t="shared" ca="1" si="286"/>
        <v>30.2027</v>
      </c>
      <c r="BT915" s="132" t="str">
        <f t="shared" si="287"/>
        <v/>
      </c>
      <c r="BU915" s="132" t="str">
        <f t="shared" si="287"/>
        <v/>
      </c>
      <c r="BV915" s="132" t="str">
        <f t="shared" si="287"/>
        <v/>
      </c>
      <c r="BW915" s="132" t="str">
        <f t="shared" si="287"/>
        <v/>
      </c>
      <c r="BY915" s="132">
        <f t="shared" ca="1" si="285"/>
        <v>163.17400000000001</v>
      </c>
      <c r="BZ915" s="132">
        <f t="shared" ca="1" si="285"/>
        <v>164.79730000000001</v>
      </c>
      <c r="CA915" s="132">
        <f t="shared" ca="1" si="285"/>
        <v>309.35969999999998</v>
      </c>
      <c r="CB915" s="132">
        <f t="shared" ca="1" si="285"/>
        <v>179.71539999999999</v>
      </c>
    </row>
    <row r="916" spans="2:80" x14ac:dyDescent="0.2">
      <c r="B916" s="21" t="str">
        <f>IF(C916&lt;&gt;"",ROWS(B$3:Me)-1,"")</f>
        <v/>
      </c>
      <c r="C916" s="22" t="str">
        <f>IF(Drela!N916="","",Drela!N916)</f>
        <v/>
      </c>
      <c r="D916" s="23" t="str">
        <f>IF(Drela!O916="","",Drela!O916)</f>
        <v/>
      </c>
      <c r="F916" s="21" t="str">
        <f t="shared" si="278"/>
        <v/>
      </c>
      <c r="G916" s="22" t="str">
        <f>IF(Drela!Q916="","",Drela!Q916)</f>
        <v/>
      </c>
      <c r="H916" s="23" t="str">
        <f>IF(Drela!R916="","",Drela!R916)</f>
        <v/>
      </c>
      <c r="I916" s="29"/>
      <c r="J916" s="21" t="str">
        <f t="shared" si="279"/>
        <v/>
      </c>
      <c r="K916" s="22" t="str">
        <f>IF(Drela!AF916="","",Drela!AF916)</f>
        <v/>
      </c>
      <c r="L916" s="23" t="str">
        <f>IF(Drela!AG916="","",Drela!AG916)</f>
        <v/>
      </c>
      <c r="M916" s="29"/>
      <c r="N916" s="21" t="str">
        <f t="shared" si="280"/>
        <v/>
      </c>
      <c r="O916" s="22" t="str">
        <f>IF(Drela!AI916="","",Drela!AI916)</f>
        <v/>
      </c>
      <c r="P916" s="23" t="str">
        <f>IF(Drela!AJ916="","",Drela!AJ916)</f>
        <v/>
      </c>
      <c r="R916" s="21">
        <v>913</v>
      </c>
      <c r="S916" s="24">
        <f ca="1"/>
        <v>281.32664035271694</v>
      </c>
      <c r="T916" s="24">
        <f ca="1"/>
        <v>15.381604198960824</v>
      </c>
      <c r="V916" s="21">
        <v>913</v>
      </c>
      <c r="W916" s="24">
        <f ca="1"/>
        <v>427.22580400716964</v>
      </c>
      <c r="X916" s="24">
        <f ca="1"/>
        <v>30.248263033062489</v>
      </c>
      <c r="Y916" s="30"/>
      <c r="Z916" s="21">
        <v>913</v>
      </c>
      <c r="AA916" s="24">
        <f ca="1"/>
        <v>162.81798850848543</v>
      </c>
      <c r="AB916" s="24">
        <f ca="1"/>
        <v>164.75173696693753</v>
      </c>
      <c r="AD916" s="21">
        <v>913</v>
      </c>
      <c r="AE916" s="24">
        <f ca="1"/>
        <v>308.71715216293813</v>
      </c>
      <c r="AF916" s="24">
        <f ca="1"/>
        <v>179.61839580103918</v>
      </c>
      <c r="AH916" s="21">
        <v>913</v>
      </c>
      <c r="AI916" s="24">
        <f t="shared" ca="1" si="274"/>
        <v>281.32659999999998</v>
      </c>
      <c r="AJ916" s="24">
        <f t="shared" ca="1" si="275"/>
        <v>15.381600000000001</v>
      </c>
      <c r="AK916" s="24">
        <f t="shared" ca="1" si="276"/>
        <v>427.22579999999999</v>
      </c>
      <c r="AL916" s="24">
        <f t="shared" ca="1" si="277"/>
        <v>30.2483</v>
      </c>
      <c r="AM916" s="26"/>
      <c r="AN916" s="26" t="str">
        <f ca="1">IF(AI916="","","G1 "&amp;Input!D55&amp;" "&amp;AI916&amp;" "&amp;Input!D$56&amp;" "&amp;AJ916&amp;" "&amp;Input!D$57&amp;" "&amp;AK916&amp;" "&amp;Input!D$58&amp;" "&amp;AL916&amp;" F "&amp;Input!D$51&amp;"")</f>
        <v>G1 X 281.3266 Y 15.3816 U 427.2258 Z 30.2483 F 400</v>
      </c>
      <c r="AO916" s="26"/>
      <c r="AP916" s="26" t="str">
        <f ca="1">IF(AS916="","","G1 "&amp;Input!D$55&amp;" "&amp;AS916&amp;" "&amp;Input!D$56&amp;" "&amp;AT916&amp;" "&amp;Input!D$57&amp;" "&amp;AU916&amp;" "&amp;Input!D$58&amp;" "&amp;AV916&amp;" F "&amp;Input!D$52&amp;"")</f>
        <v>G1 X 162.818 Y 164.7517 U 308.7172 Z 179.6184 F 400</v>
      </c>
      <c r="AQ916" s="26"/>
      <c r="AR916" s="21">
        <v>913</v>
      </c>
      <c r="AS916" s="24">
        <f t="shared" ca="1" si="281"/>
        <v>162.81800000000001</v>
      </c>
      <c r="AT916" s="24">
        <f t="shared" ca="1" si="282"/>
        <v>164.7517</v>
      </c>
      <c r="AU916" s="24">
        <f t="shared" ca="1" si="283"/>
        <v>308.71719999999999</v>
      </c>
      <c r="AV916" s="24">
        <f t="shared" ca="1" si="284"/>
        <v>179.61840000000001</v>
      </c>
      <c r="BC916" t="s">
        <v>1340</v>
      </c>
      <c r="BF916" s="74" t="str">
        <f ca="1">IF(AI915="","","G1 "&amp;Input!D$55&amp;" "&amp;AI915&amp;" "&amp;Input!D$56&amp;" "&amp;AJ915&amp;" "&amp;Input!D$57&amp;" "&amp;AK915&amp;" "&amp;Input!D$58&amp;" "&amp;AL915&amp;" F "&amp;Input!D$51&amp;"")</f>
        <v>G1 X 280.6841 Y 15.2846 U 426.8698 Z 30.2027 F 400</v>
      </c>
      <c r="BO916" s="132">
        <f t="shared" ca="1" si="286"/>
        <v>281.32659999999998</v>
      </c>
      <c r="BP916" s="132">
        <f t="shared" ca="1" si="286"/>
        <v>15.381600000000001</v>
      </c>
      <c r="BQ916" s="132">
        <f t="shared" ca="1" si="286"/>
        <v>427.22579999999999</v>
      </c>
      <c r="BR916" s="132">
        <f t="shared" ca="1" si="286"/>
        <v>30.2483</v>
      </c>
      <c r="BT916" s="132" t="str">
        <f t="shared" si="287"/>
        <v/>
      </c>
      <c r="BU916" s="132" t="str">
        <f t="shared" si="287"/>
        <v/>
      </c>
      <c r="BV916" s="132" t="str">
        <f t="shared" si="287"/>
        <v/>
      </c>
      <c r="BW916" s="132" t="str">
        <f t="shared" si="287"/>
        <v/>
      </c>
      <c r="BY916" s="132">
        <f t="shared" ca="1" si="285"/>
        <v>162.81800000000001</v>
      </c>
      <c r="BZ916" s="132">
        <f t="shared" ca="1" si="285"/>
        <v>164.7517</v>
      </c>
      <c r="CA916" s="132">
        <f t="shared" ca="1" si="285"/>
        <v>308.71719999999999</v>
      </c>
      <c r="CB916" s="132">
        <f t="shared" ca="1" si="285"/>
        <v>179.61840000000001</v>
      </c>
    </row>
    <row r="917" spans="2:80" x14ac:dyDescent="0.2">
      <c r="B917" s="21" t="str">
        <f>IF(C917&lt;&gt;"",ROWS(B$3:Me)-1,"")</f>
        <v/>
      </c>
      <c r="C917" s="22" t="str">
        <f>IF(Drela!N917="","",Drela!N917)</f>
        <v/>
      </c>
      <c r="D917" s="23" t="str">
        <f>IF(Drela!O917="","",Drela!O917)</f>
        <v/>
      </c>
      <c r="F917" s="21" t="str">
        <f t="shared" si="278"/>
        <v/>
      </c>
      <c r="G917" s="22" t="str">
        <f>IF(Drela!Q917="","",Drela!Q917)</f>
        <v/>
      </c>
      <c r="H917" s="23" t="str">
        <f>IF(Drela!R917="","",Drela!R917)</f>
        <v/>
      </c>
      <c r="I917" s="29"/>
      <c r="J917" s="21" t="str">
        <f t="shared" si="279"/>
        <v/>
      </c>
      <c r="K917" s="22" t="str">
        <f>IF(Drela!AF917="","",Drela!AF917)</f>
        <v/>
      </c>
      <c r="L917" s="23" t="str">
        <f>IF(Drela!AG917="","",Drela!AG917)</f>
        <v/>
      </c>
      <c r="M917" s="29"/>
      <c r="N917" s="21" t="str">
        <f t="shared" si="280"/>
        <v/>
      </c>
      <c r="O917" s="22" t="str">
        <f>IF(Drela!AI917="","",Drela!AI917)</f>
        <v/>
      </c>
      <c r="P917" s="23" t="str">
        <f>IF(Drela!AJ917="","",Drela!AJ917)</f>
        <v/>
      </c>
      <c r="R917" s="21">
        <v>914</v>
      </c>
      <c r="S917" s="24">
        <f ca="1"/>
        <v>281.96204040881196</v>
      </c>
      <c r="T917" s="24">
        <f ca="1"/>
        <v>15.477752823406705</v>
      </c>
      <c r="V917" s="21">
        <v>914</v>
      </c>
      <c r="W917" s="24">
        <f ca="1"/>
        <v>427.57781345095702</v>
      </c>
      <c r="X917" s="24">
        <f ca="1"/>
        <v>30.293443218301014</v>
      </c>
      <c r="Y917" s="30"/>
      <c r="Z917" s="21">
        <v>914</v>
      </c>
      <c r="AA917" s="24">
        <f ca="1"/>
        <v>162.46597906469808</v>
      </c>
      <c r="AB917" s="24">
        <f ca="1"/>
        <v>164.70655678169902</v>
      </c>
      <c r="AD917" s="21">
        <v>914</v>
      </c>
      <c r="AE917" s="24">
        <f ca="1"/>
        <v>308.08175210684311</v>
      </c>
      <c r="AF917" s="24">
        <f ca="1"/>
        <v>179.52224717659331</v>
      </c>
      <c r="AH917" s="21">
        <v>914</v>
      </c>
      <c r="AI917" s="24">
        <f t="shared" ca="1" si="274"/>
        <v>281.96199999999999</v>
      </c>
      <c r="AJ917" s="24">
        <f t="shared" ca="1" si="275"/>
        <v>15.4778</v>
      </c>
      <c r="AK917" s="24">
        <f t="shared" ca="1" si="276"/>
        <v>427.57780000000002</v>
      </c>
      <c r="AL917" s="24">
        <f t="shared" ca="1" si="277"/>
        <v>30.293399999999998</v>
      </c>
      <c r="AM917" s="26"/>
      <c r="AN917" s="26" t="str">
        <f ca="1">IF(AI917="","","G1 "&amp;Input!D55&amp;" "&amp;AI917&amp;" "&amp;Input!D$56&amp;" "&amp;AJ917&amp;" "&amp;Input!D$57&amp;" "&amp;AK917&amp;" "&amp;Input!D$58&amp;" "&amp;AL917&amp;" F "&amp;Input!D$51&amp;"")</f>
        <v>G1 X 281.962 Y 15.4778 U 427.5778 Z 30.2934 F 400</v>
      </c>
      <c r="AO917" s="26"/>
      <c r="AP917" s="26" t="str">
        <f ca="1">IF(AS917="","","G1 "&amp;Input!D$55&amp;" "&amp;AS917&amp;" "&amp;Input!D$56&amp;" "&amp;AT917&amp;" "&amp;Input!D$57&amp;" "&amp;AU917&amp;" "&amp;Input!D$58&amp;" "&amp;AV917&amp;" F "&amp;Input!D$52&amp;"")</f>
        <v>G1 X 162.466 Y 164.7066 U 308.0818 Z 179.5222 F 400</v>
      </c>
      <c r="AQ917" s="26"/>
      <c r="AR917" s="21">
        <v>914</v>
      </c>
      <c r="AS917" s="24">
        <f t="shared" ca="1" si="281"/>
        <v>162.46600000000001</v>
      </c>
      <c r="AT917" s="24">
        <f t="shared" ca="1" si="282"/>
        <v>164.70660000000001</v>
      </c>
      <c r="AU917" s="24">
        <f t="shared" ca="1" si="283"/>
        <v>308.08179999999999</v>
      </c>
      <c r="AV917" s="24">
        <f t="shared" ca="1" si="284"/>
        <v>179.5222</v>
      </c>
      <c r="BC917" t="s">
        <v>1341</v>
      </c>
      <c r="BF917" s="74" t="str">
        <f ca="1">IF(AI916="","","G1 "&amp;Input!D$55&amp;" "&amp;AI916&amp;" "&amp;Input!D$56&amp;" "&amp;AJ916&amp;" "&amp;Input!D$57&amp;" "&amp;AK916&amp;" "&amp;Input!D$58&amp;" "&amp;AL916&amp;" F "&amp;Input!D$51&amp;"")</f>
        <v>G1 X 281.3266 Y 15.3816 U 427.2258 Z 30.2483 F 400</v>
      </c>
      <c r="BO917" s="132">
        <f t="shared" ca="1" si="286"/>
        <v>281.96199999999999</v>
      </c>
      <c r="BP917" s="132">
        <f t="shared" ca="1" si="286"/>
        <v>15.4778</v>
      </c>
      <c r="BQ917" s="132">
        <f t="shared" ca="1" si="286"/>
        <v>427.57780000000002</v>
      </c>
      <c r="BR917" s="132">
        <f t="shared" ca="1" si="286"/>
        <v>30.293399999999998</v>
      </c>
      <c r="BT917" s="132" t="str">
        <f t="shared" si="287"/>
        <v/>
      </c>
      <c r="BU917" s="132" t="str">
        <f t="shared" si="287"/>
        <v/>
      </c>
      <c r="BV917" s="132" t="str">
        <f t="shared" si="287"/>
        <v/>
      </c>
      <c r="BW917" s="132" t="str">
        <f t="shared" si="287"/>
        <v/>
      </c>
      <c r="BY917" s="132">
        <f t="shared" ca="1" si="285"/>
        <v>162.46600000000001</v>
      </c>
      <c r="BZ917" s="132">
        <f t="shared" ca="1" si="285"/>
        <v>164.70660000000001</v>
      </c>
      <c r="CA917" s="132">
        <f t="shared" ca="1" si="285"/>
        <v>308.08179999999999</v>
      </c>
      <c r="CB917" s="132">
        <f t="shared" ca="1" si="285"/>
        <v>179.5222</v>
      </c>
    </row>
    <row r="918" spans="2:80" x14ac:dyDescent="0.2">
      <c r="B918" s="21" t="str">
        <f>IF(C918&lt;&gt;"",ROWS(B$3:Me)-1,"")</f>
        <v/>
      </c>
      <c r="C918" s="22" t="str">
        <f>IF(Drela!N918="","",Drela!N918)</f>
        <v/>
      </c>
      <c r="D918" s="23" t="str">
        <f>IF(Drela!O918="","",Drela!O918)</f>
        <v/>
      </c>
      <c r="F918" s="21" t="str">
        <f t="shared" si="278"/>
        <v/>
      </c>
      <c r="G918" s="22" t="str">
        <f>IF(Drela!Q918="","",Drela!Q918)</f>
        <v/>
      </c>
      <c r="H918" s="23" t="str">
        <f>IF(Drela!R918="","",Drela!R918)</f>
        <v/>
      </c>
      <c r="I918" s="29"/>
      <c r="J918" s="21" t="str">
        <f t="shared" si="279"/>
        <v/>
      </c>
      <c r="K918" s="22" t="str">
        <f>IF(Drela!AF918="","",Drela!AF918)</f>
        <v/>
      </c>
      <c r="L918" s="23" t="str">
        <f>IF(Drela!AG918="","",Drela!AG918)</f>
        <v/>
      </c>
      <c r="M918" s="29"/>
      <c r="N918" s="21" t="str">
        <f t="shared" si="280"/>
        <v/>
      </c>
      <c r="O918" s="22" t="str">
        <f>IF(Drela!AI918="","",Drela!AI918)</f>
        <v/>
      </c>
      <c r="P918" s="23" t="str">
        <f>IF(Drela!AJ918="","",Drela!AJ918)</f>
        <v/>
      </c>
      <c r="R918" s="21">
        <v>915</v>
      </c>
      <c r="S918" s="24">
        <f ca="1"/>
        <v>282.57777497525899</v>
      </c>
      <c r="T918" s="24">
        <f ca="1"/>
        <v>15.570961211337627</v>
      </c>
      <c r="V918" s="21">
        <v>915</v>
      </c>
      <c r="W918" s="24">
        <f ca="1"/>
        <v>427.91892872334165</v>
      </c>
      <c r="X918" s="24">
        <f ca="1"/>
        <v>30.337244710097377</v>
      </c>
      <c r="Y918" s="30"/>
      <c r="Z918" s="21">
        <v>915</v>
      </c>
      <c r="AA918" s="24">
        <f ca="1"/>
        <v>162.12486379231342</v>
      </c>
      <c r="AB918" s="24">
        <f ca="1"/>
        <v>164.66275528990263</v>
      </c>
      <c r="AD918" s="21">
        <v>915</v>
      </c>
      <c r="AE918" s="24">
        <f ca="1"/>
        <v>307.46601754039608</v>
      </c>
      <c r="AF918" s="24">
        <f ca="1"/>
        <v>179.42903878866235</v>
      </c>
      <c r="AH918" s="21">
        <v>915</v>
      </c>
      <c r="AI918" s="24">
        <f t="shared" ca="1" si="274"/>
        <v>282.57780000000002</v>
      </c>
      <c r="AJ918" s="24">
        <f t="shared" ca="1" si="275"/>
        <v>15.571</v>
      </c>
      <c r="AK918" s="24">
        <f t="shared" ca="1" si="276"/>
        <v>427.91890000000001</v>
      </c>
      <c r="AL918" s="24">
        <f t="shared" ca="1" si="277"/>
        <v>30.337199999999999</v>
      </c>
      <c r="AM918" s="26"/>
      <c r="AN918" s="26" t="str">
        <f ca="1">IF(AI918="","","G1 "&amp;Input!D55&amp;" "&amp;AI918&amp;" "&amp;Input!D$56&amp;" "&amp;AJ918&amp;" "&amp;Input!D$57&amp;" "&amp;AK918&amp;" "&amp;Input!D$58&amp;" "&amp;AL918&amp;" F "&amp;Input!D$51&amp;"")</f>
        <v>G1 X 282.5778 Y 15.571 U 427.9189 Z 30.3372 F 400</v>
      </c>
      <c r="AO918" s="26"/>
      <c r="AP918" s="26" t="str">
        <f ca="1">IF(AS918="","","G1 "&amp;Input!D$55&amp;" "&amp;AS918&amp;" "&amp;Input!D$56&amp;" "&amp;AT918&amp;" "&amp;Input!D$57&amp;" "&amp;AU918&amp;" "&amp;Input!D$58&amp;" "&amp;AV918&amp;" F "&amp;Input!D$52&amp;"")</f>
        <v>G1 X 162.1249 Y 164.6628 U 307.466 Z 179.429 F 400</v>
      </c>
      <c r="AQ918" s="26"/>
      <c r="AR918" s="21">
        <v>915</v>
      </c>
      <c r="AS918" s="24">
        <f t="shared" ca="1" si="281"/>
        <v>162.1249</v>
      </c>
      <c r="AT918" s="24">
        <f t="shared" ca="1" si="282"/>
        <v>164.6628</v>
      </c>
      <c r="AU918" s="24">
        <f t="shared" ca="1" si="283"/>
        <v>307.46600000000001</v>
      </c>
      <c r="AV918" s="24">
        <f t="shared" ca="1" si="284"/>
        <v>179.429</v>
      </c>
      <c r="BC918" t="s">
        <v>1342</v>
      </c>
      <c r="BF918" s="74" t="str">
        <f ca="1">IF(AI917="","","G1 "&amp;Input!D$55&amp;" "&amp;AI917&amp;" "&amp;Input!D$56&amp;" "&amp;AJ917&amp;" "&amp;Input!D$57&amp;" "&amp;AK917&amp;" "&amp;Input!D$58&amp;" "&amp;AL917&amp;" F "&amp;Input!D$51&amp;"")</f>
        <v>G1 X 281.962 Y 15.4778 U 427.5778 Z 30.2934 F 400</v>
      </c>
      <c r="BO918" s="132">
        <f t="shared" ca="1" si="286"/>
        <v>282.57780000000002</v>
      </c>
      <c r="BP918" s="132">
        <f t="shared" ca="1" si="286"/>
        <v>15.571</v>
      </c>
      <c r="BQ918" s="132">
        <f t="shared" ca="1" si="286"/>
        <v>427.91890000000001</v>
      </c>
      <c r="BR918" s="132">
        <f t="shared" ca="1" si="286"/>
        <v>30.337199999999999</v>
      </c>
      <c r="BT918" s="132" t="str">
        <f t="shared" si="287"/>
        <v/>
      </c>
      <c r="BU918" s="132" t="str">
        <f t="shared" si="287"/>
        <v/>
      </c>
      <c r="BV918" s="132" t="str">
        <f t="shared" si="287"/>
        <v/>
      </c>
      <c r="BW918" s="132" t="str">
        <f t="shared" si="287"/>
        <v/>
      </c>
      <c r="BY918" s="132">
        <f t="shared" ca="1" si="285"/>
        <v>162.1249</v>
      </c>
      <c r="BZ918" s="132">
        <f t="shared" ca="1" si="285"/>
        <v>164.6628</v>
      </c>
      <c r="CA918" s="132">
        <f t="shared" ca="1" si="285"/>
        <v>307.46600000000001</v>
      </c>
      <c r="CB918" s="132">
        <f t="shared" ca="1" si="285"/>
        <v>179.429</v>
      </c>
    </row>
    <row r="919" spans="2:80" x14ac:dyDescent="0.2">
      <c r="B919" s="21" t="str">
        <f>IF(C919&lt;&gt;"",ROWS(B$3:Me)-1,"")</f>
        <v/>
      </c>
      <c r="C919" s="22" t="str">
        <f>IF(Drela!N919="","",Drela!N919)</f>
        <v/>
      </c>
      <c r="D919" s="23" t="str">
        <f>IF(Drela!O919="","",Drela!O919)</f>
        <v/>
      </c>
      <c r="F919" s="21" t="str">
        <f t="shared" si="278"/>
        <v/>
      </c>
      <c r="G919" s="22" t="str">
        <f>IF(Drela!Q919="","",Drela!Q919)</f>
        <v/>
      </c>
      <c r="H919" s="23" t="str">
        <f>IF(Drela!R919="","",Drela!R919)</f>
        <v/>
      </c>
      <c r="I919" s="29"/>
      <c r="J919" s="21" t="str">
        <f t="shared" si="279"/>
        <v/>
      </c>
      <c r="K919" s="22" t="str">
        <f>IF(Drela!AF919="","",Drela!AF919)</f>
        <v/>
      </c>
      <c r="L919" s="23" t="str">
        <f>IF(Drela!AG919="","",Drela!AG919)</f>
        <v/>
      </c>
      <c r="M919" s="29"/>
      <c r="N919" s="21" t="str">
        <f t="shared" si="280"/>
        <v/>
      </c>
      <c r="O919" s="22" t="str">
        <f>IF(Drela!AI919="","",Drela!AI919)</f>
        <v/>
      </c>
      <c r="P919" s="23" t="str">
        <f>IF(Drela!AJ919="","",Drela!AJ919)</f>
        <v/>
      </c>
      <c r="R919" s="21">
        <v>916</v>
      </c>
      <c r="S919" s="24">
        <f ca="1"/>
        <v>283.15754372380871</v>
      </c>
      <c r="T919" s="24">
        <f ca="1"/>
        <v>15.658599661571269</v>
      </c>
      <c r="V919" s="21">
        <v>916</v>
      </c>
      <c r="W919" s="24">
        <f ca="1"/>
        <v>428.24011746903011</v>
      </c>
      <c r="X919" s="24">
        <f ca="1"/>
        <v>30.37841840097089</v>
      </c>
      <c r="Y919" s="30"/>
      <c r="Z919" s="21">
        <v>916</v>
      </c>
      <c r="AA919" s="24">
        <f ca="1"/>
        <v>161.80367504662496</v>
      </c>
      <c r="AB919" s="24">
        <f ca="1"/>
        <v>164.62158159902913</v>
      </c>
      <c r="AD919" s="21">
        <v>916</v>
      </c>
      <c r="AE919" s="24">
        <f ca="1"/>
        <v>306.88624879184636</v>
      </c>
      <c r="AF919" s="24">
        <f ca="1"/>
        <v>179.34140033842871</v>
      </c>
      <c r="AH919" s="21">
        <v>916</v>
      </c>
      <c r="AI919" s="24">
        <f t="shared" ca="1" si="274"/>
        <v>283.15750000000003</v>
      </c>
      <c r="AJ919" s="24">
        <f t="shared" ca="1" si="275"/>
        <v>15.6586</v>
      </c>
      <c r="AK919" s="24">
        <f t="shared" ca="1" si="276"/>
        <v>428.24009999999998</v>
      </c>
      <c r="AL919" s="24">
        <f t="shared" ca="1" si="277"/>
        <v>30.378399999999999</v>
      </c>
      <c r="AM919" s="26"/>
      <c r="AN919" s="26" t="str">
        <f ca="1">IF(AI919="","","G1 "&amp;Input!D55&amp;" "&amp;AI919&amp;" "&amp;Input!D$56&amp;" "&amp;AJ919&amp;" "&amp;Input!D$57&amp;" "&amp;AK919&amp;" "&amp;Input!D$58&amp;" "&amp;AL919&amp;" F "&amp;Input!D$51&amp;"")</f>
        <v>G1 X 283.1575 Y 15.6586 U 428.2401 Z 30.3784 F 400</v>
      </c>
      <c r="AO919" s="26"/>
      <c r="AP919" s="26" t="str">
        <f ca="1">IF(AS919="","","G1 "&amp;Input!D$55&amp;" "&amp;AS919&amp;" "&amp;Input!D$56&amp;" "&amp;AT919&amp;" "&amp;Input!D$57&amp;" "&amp;AU919&amp;" "&amp;Input!D$58&amp;" "&amp;AV919&amp;" F "&amp;Input!D$52&amp;"")</f>
        <v>G1 X 161.8037 Y 164.6216 U 306.8862 Z 179.3414 F 400</v>
      </c>
      <c r="AQ919" s="26"/>
      <c r="AR919" s="21">
        <v>916</v>
      </c>
      <c r="AS919" s="24">
        <f t="shared" ca="1" si="281"/>
        <v>161.80369999999999</v>
      </c>
      <c r="AT919" s="24">
        <f t="shared" ca="1" si="282"/>
        <v>164.6216</v>
      </c>
      <c r="AU919" s="24">
        <f t="shared" ca="1" si="283"/>
        <v>306.88619999999997</v>
      </c>
      <c r="AV919" s="24">
        <f t="shared" ca="1" si="284"/>
        <v>179.34139999999999</v>
      </c>
      <c r="BC919" t="s">
        <v>1343</v>
      </c>
      <c r="BF919" s="74" t="str">
        <f ca="1">IF(AI918="","","G1 "&amp;Input!D$55&amp;" "&amp;AI918&amp;" "&amp;Input!D$56&amp;" "&amp;AJ918&amp;" "&amp;Input!D$57&amp;" "&amp;AK918&amp;" "&amp;Input!D$58&amp;" "&amp;AL918&amp;" F "&amp;Input!D$51&amp;"")</f>
        <v>G1 X 282.5778 Y 15.571 U 427.9189 Z 30.3372 F 400</v>
      </c>
      <c r="BO919" s="132">
        <f t="shared" ca="1" si="286"/>
        <v>283.15750000000003</v>
      </c>
      <c r="BP919" s="132">
        <f t="shared" ca="1" si="286"/>
        <v>15.6586</v>
      </c>
      <c r="BQ919" s="132">
        <f t="shared" ca="1" si="286"/>
        <v>428.24009999999998</v>
      </c>
      <c r="BR919" s="132">
        <f t="shared" ca="1" si="286"/>
        <v>30.378399999999999</v>
      </c>
      <c r="BT919" s="132" t="str">
        <f t="shared" si="287"/>
        <v/>
      </c>
      <c r="BU919" s="132" t="str">
        <f t="shared" si="287"/>
        <v/>
      </c>
      <c r="BV919" s="132" t="str">
        <f t="shared" si="287"/>
        <v/>
      </c>
      <c r="BW919" s="132" t="str">
        <f t="shared" si="287"/>
        <v/>
      </c>
      <c r="BY919" s="132">
        <f t="shared" ca="1" si="285"/>
        <v>161.80369999999999</v>
      </c>
      <c r="BZ919" s="132">
        <f t="shared" ca="1" si="285"/>
        <v>164.6216</v>
      </c>
      <c r="CA919" s="132">
        <f t="shared" ca="1" si="285"/>
        <v>306.88619999999997</v>
      </c>
      <c r="CB919" s="132">
        <f t="shared" ca="1" si="285"/>
        <v>179.34139999999999</v>
      </c>
    </row>
    <row r="920" spans="2:80" x14ac:dyDescent="0.2">
      <c r="B920" s="21" t="str">
        <f>IF(C920&lt;&gt;"",ROWS(B$3:Me)-1,"")</f>
        <v/>
      </c>
      <c r="C920" s="22" t="str">
        <f>IF(Drela!N920="","",Drela!N920)</f>
        <v/>
      </c>
      <c r="D920" s="23" t="str">
        <f>IF(Drela!O920="","",Drela!O920)</f>
        <v/>
      </c>
      <c r="F920" s="21" t="str">
        <f t="shared" si="278"/>
        <v/>
      </c>
      <c r="G920" s="22" t="str">
        <f>IF(Drela!Q920="","",Drela!Q920)</f>
        <v/>
      </c>
      <c r="H920" s="23" t="str">
        <f>IF(Drela!R920="","",Drela!R920)</f>
        <v/>
      </c>
      <c r="I920" s="29"/>
      <c r="J920" s="21" t="str">
        <f t="shared" si="279"/>
        <v/>
      </c>
      <c r="K920" s="22" t="str">
        <f>IF(Drela!AF920="","",Drela!AF920)</f>
        <v/>
      </c>
      <c r="L920" s="23" t="str">
        <f>IF(Drela!AG920="","",Drela!AG920)</f>
        <v/>
      </c>
      <c r="M920" s="29"/>
      <c r="N920" s="21" t="str">
        <f t="shared" si="280"/>
        <v/>
      </c>
      <c r="O920" s="22" t="str">
        <f>IF(Drela!AI920="","",Drela!AI920)</f>
        <v/>
      </c>
      <c r="P920" s="23" t="str">
        <f>IF(Drela!AJ920="","",Drela!AJ920)</f>
        <v/>
      </c>
      <c r="R920" s="21">
        <v>917</v>
      </c>
      <c r="S920" s="24">
        <f ca="1"/>
        <v>283.69951294671398</v>
      </c>
      <c r="T920" s="24">
        <f ca="1"/>
        <v>15.740261009808114</v>
      </c>
      <c r="V920" s="21">
        <v>917</v>
      </c>
      <c r="W920" s="24">
        <f ca="1"/>
        <v>428.54036220683412</v>
      </c>
      <c r="X920" s="24">
        <f ca="1"/>
        <v>30.41676230240045</v>
      </c>
      <c r="Y920" s="30"/>
      <c r="Z920" s="21">
        <v>917</v>
      </c>
      <c r="AA920" s="24">
        <f ca="1"/>
        <v>161.50343030882095</v>
      </c>
      <c r="AB920" s="24">
        <f ca="1"/>
        <v>164.58323769759954</v>
      </c>
      <c r="AD920" s="21">
        <v>917</v>
      </c>
      <c r="AE920" s="24">
        <f ca="1"/>
        <v>306.34427956894109</v>
      </c>
      <c r="AF920" s="24">
        <f ca="1"/>
        <v>179.25973899019186</v>
      </c>
      <c r="AH920" s="21">
        <v>917</v>
      </c>
      <c r="AI920" s="24">
        <f t="shared" ca="1" si="274"/>
        <v>283.6995</v>
      </c>
      <c r="AJ920" s="24">
        <f t="shared" ca="1" si="275"/>
        <v>15.7403</v>
      </c>
      <c r="AK920" s="24">
        <f t="shared" ca="1" si="276"/>
        <v>428.54039999999998</v>
      </c>
      <c r="AL920" s="24">
        <f t="shared" ca="1" si="277"/>
        <v>30.416799999999999</v>
      </c>
      <c r="AM920" s="26"/>
      <c r="AN920" s="26" t="str">
        <f ca="1">IF(AI920="","","G1 "&amp;Input!D55&amp;" "&amp;AI920&amp;" "&amp;Input!D$56&amp;" "&amp;AJ920&amp;" "&amp;Input!D$57&amp;" "&amp;AK920&amp;" "&amp;Input!D$58&amp;" "&amp;AL920&amp;" F "&amp;Input!D$51&amp;"")</f>
        <v>G1 X 283.6995 Y 15.7403 U 428.5404 Z 30.4168 F 400</v>
      </c>
      <c r="AO920" s="26"/>
      <c r="AP920" s="26" t="str">
        <f ca="1">IF(AS920="","","G1 "&amp;Input!D$55&amp;" "&amp;AS920&amp;" "&amp;Input!D$56&amp;" "&amp;AT920&amp;" "&amp;Input!D$57&amp;" "&amp;AU920&amp;" "&amp;Input!D$58&amp;" "&amp;AV920&amp;" F "&amp;Input!D$52&amp;"")</f>
        <v>G1 X 161.5034 Y 164.5832 U 306.3443 Z 179.2597 F 400</v>
      </c>
      <c r="AQ920" s="26"/>
      <c r="AR920" s="21">
        <v>917</v>
      </c>
      <c r="AS920" s="24">
        <f t="shared" ca="1" si="281"/>
        <v>161.5034</v>
      </c>
      <c r="AT920" s="24">
        <f t="shared" ca="1" si="282"/>
        <v>164.58320000000001</v>
      </c>
      <c r="AU920" s="24">
        <f t="shared" ca="1" si="283"/>
        <v>306.34429999999998</v>
      </c>
      <c r="AV920" s="24">
        <f t="shared" ca="1" si="284"/>
        <v>179.25970000000001</v>
      </c>
      <c r="BC920" t="s">
        <v>1344</v>
      </c>
      <c r="BF920" s="74" t="str">
        <f ca="1">IF(AI919="","","G1 "&amp;Input!D$55&amp;" "&amp;AI919&amp;" "&amp;Input!D$56&amp;" "&amp;AJ919&amp;" "&amp;Input!D$57&amp;" "&amp;AK919&amp;" "&amp;Input!D$58&amp;" "&amp;AL919&amp;" F "&amp;Input!D$51&amp;"")</f>
        <v>G1 X 283.1575 Y 15.6586 U 428.2401 Z 30.3784 F 400</v>
      </c>
      <c r="BO920" s="132">
        <f t="shared" ca="1" si="286"/>
        <v>283.6995</v>
      </c>
      <c r="BP920" s="132">
        <f t="shared" ca="1" si="286"/>
        <v>15.7403</v>
      </c>
      <c r="BQ920" s="132">
        <f t="shared" ca="1" si="286"/>
        <v>428.54039999999998</v>
      </c>
      <c r="BR920" s="132">
        <f t="shared" ca="1" si="286"/>
        <v>30.416799999999999</v>
      </c>
      <c r="BT920" s="132" t="str">
        <f t="shared" si="287"/>
        <v/>
      </c>
      <c r="BU920" s="132" t="str">
        <f t="shared" si="287"/>
        <v/>
      </c>
      <c r="BV920" s="132" t="str">
        <f t="shared" si="287"/>
        <v/>
      </c>
      <c r="BW920" s="132" t="str">
        <f t="shared" si="287"/>
        <v/>
      </c>
      <c r="BY920" s="132">
        <f t="shared" ca="1" si="285"/>
        <v>161.5034</v>
      </c>
      <c r="BZ920" s="132">
        <f t="shared" ca="1" si="285"/>
        <v>164.58320000000001</v>
      </c>
      <c r="CA920" s="132">
        <f t="shared" ca="1" si="285"/>
        <v>306.34429999999998</v>
      </c>
      <c r="CB920" s="132">
        <f t="shared" ca="1" si="285"/>
        <v>179.25970000000001</v>
      </c>
    </row>
    <row r="921" spans="2:80" x14ac:dyDescent="0.2">
      <c r="B921" s="21" t="str">
        <f>IF(C921&lt;&gt;"",ROWS(B$3:Me)-1,"")</f>
        <v/>
      </c>
      <c r="C921" s="22" t="str">
        <f>IF(Drela!N921="","",Drela!N921)</f>
        <v/>
      </c>
      <c r="D921" s="23" t="str">
        <f>IF(Drela!O921="","",Drela!O921)</f>
        <v/>
      </c>
      <c r="F921" s="21" t="str">
        <f t="shared" si="278"/>
        <v/>
      </c>
      <c r="G921" s="22" t="str">
        <f>IF(Drela!Q921="","",Drela!Q921)</f>
        <v/>
      </c>
      <c r="H921" s="23" t="str">
        <f>IF(Drela!R921="","",Drela!R921)</f>
        <v/>
      </c>
      <c r="I921" s="29"/>
      <c r="J921" s="21" t="str">
        <f t="shared" si="279"/>
        <v/>
      </c>
      <c r="K921" s="22" t="str">
        <f>IF(Drela!AF921="","",Drela!AF921)</f>
        <v/>
      </c>
      <c r="L921" s="23" t="str">
        <f>IF(Drela!AG921="","",Drela!AG921)</f>
        <v/>
      </c>
      <c r="M921" s="29"/>
      <c r="N921" s="21" t="str">
        <f t="shared" si="280"/>
        <v/>
      </c>
      <c r="O921" s="22" t="str">
        <f>IF(Drela!AI921="","",Drela!AI921)</f>
        <v/>
      </c>
      <c r="P921" s="23" t="str">
        <f>IF(Drela!AJ921="","",Drela!AJ921)</f>
        <v/>
      </c>
      <c r="R921" s="21">
        <v>918</v>
      </c>
      <c r="S921" s="24">
        <f ca="1"/>
        <v>284.25971541823623</v>
      </c>
      <c r="T921" s="24">
        <f ca="1"/>
        <v>15.824428239279852</v>
      </c>
      <c r="V921" s="21">
        <v>918</v>
      </c>
      <c r="W921" s="24">
        <f ca="1"/>
        <v>428.85070495198585</v>
      </c>
      <c r="X921" s="24">
        <f ca="1"/>
        <v>30.456262901703322</v>
      </c>
      <c r="Y921" s="30"/>
      <c r="Z921" s="21">
        <v>918</v>
      </c>
      <c r="AA921" s="24">
        <f ca="1"/>
        <v>161.19308756366925</v>
      </c>
      <c r="AB921" s="24">
        <f ca="1"/>
        <v>164.54373709829667</v>
      </c>
      <c r="AD921" s="21">
        <v>918</v>
      </c>
      <c r="AE921" s="24">
        <f ca="1"/>
        <v>305.78407709741884</v>
      </c>
      <c r="AF921" s="24">
        <f ca="1"/>
        <v>179.17557176072012</v>
      </c>
      <c r="AH921" s="21">
        <v>918</v>
      </c>
      <c r="AI921" s="24">
        <f t="shared" ca="1" si="274"/>
        <v>284.25970000000001</v>
      </c>
      <c r="AJ921" s="24">
        <f t="shared" ca="1" si="275"/>
        <v>15.824400000000001</v>
      </c>
      <c r="AK921" s="24">
        <f t="shared" ca="1" si="276"/>
        <v>428.85070000000002</v>
      </c>
      <c r="AL921" s="24">
        <f t="shared" ca="1" si="277"/>
        <v>30.456299999999999</v>
      </c>
      <c r="AM921" s="26"/>
      <c r="AN921" s="26" t="str">
        <f ca="1">IF(AI921="","","G1 "&amp;Input!D55&amp;" "&amp;AI921&amp;" "&amp;Input!D$56&amp;" "&amp;AJ921&amp;" "&amp;Input!D$57&amp;" "&amp;AK921&amp;" "&amp;Input!D$58&amp;" "&amp;AL921&amp;" F "&amp;Input!D$51&amp;"")</f>
        <v>G1 X 284.2597 Y 15.8244 U 428.8507 Z 30.4563 F 400</v>
      </c>
      <c r="AO921" s="26"/>
      <c r="AP921" s="26" t="str">
        <f ca="1">IF(AS921="","","G1 "&amp;Input!D$55&amp;" "&amp;AS921&amp;" "&amp;Input!D$56&amp;" "&amp;AT921&amp;" "&amp;Input!D$57&amp;" "&amp;AU921&amp;" "&amp;Input!D$58&amp;" "&amp;AV921&amp;" F "&amp;Input!D$52&amp;"")</f>
        <v>G1 X 161.1931 Y 164.5437 U 305.7841 Z 179.1756 F 400</v>
      </c>
      <c r="AQ921" s="26"/>
      <c r="AR921" s="21">
        <v>918</v>
      </c>
      <c r="AS921" s="24">
        <f t="shared" ca="1" si="281"/>
        <v>161.19309999999999</v>
      </c>
      <c r="AT921" s="24">
        <f t="shared" ca="1" si="282"/>
        <v>164.5437</v>
      </c>
      <c r="AU921" s="24">
        <f t="shared" ca="1" si="283"/>
        <v>305.78410000000002</v>
      </c>
      <c r="AV921" s="24">
        <f t="shared" ca="1" si="284"/>
        <v>179.1756</v>
      </c>
      <c r="BC921" t="s">
        <v>1345</v>
      </c>
      <c r="BF921" s="74" t="str">
        <f ca="1">IF(AI920="","","G1 "&amp;Input!D$55&amp;" "&amp;AI920&amp;" "&amp;Input!D$56&amp;" "&amp;AJ920&amp;" "&amp;Input!D$57&amp;" "&amp;AK920&amp;" "&amp;Input!D$58&amp;" "&amp;AL920&amp;" F "&amp;Input!D$51&amp;"")</f>
        <v>G1 X 283.6995 Y 15.7403 U 428.5404 Z 30.4168 F 400</v>
      </c>
      <c r="BO921" s="132">
        <f t="shared" ca="1" si="286"/>
        <v>284.25970000000001</v>
      </c>
      <c r="BP921" s="132">
        <f t="shared" ca="1" si="286"/>
        <v>15.824400000000001</v>
      </c>
      <c r="BQ921" s="132">
        <f t="shared" ca="1" si="286"/>
        <v>428.85070000000002</v>
      </c>
      <c r="BR921" s="132">
        <f t="shared" ca="1" si="286"/>
        <v>30.456299999999999</v>
      </c>
      <c r="BT921" s="132" t="str">
        <f t="shared" si="287"/>
        <v/>
      </c>
      <c r="BU921" s="132" t="str">
        <f t="shared" si="287"/>
        <v/>
      </c>
      <c r="BV921" s="132" t="str">
        <f t="shared" si="287"/>
        <v/>
      </c>
      <c r="BW921" s="132" t="str">
        <f t="shared" si="287"/>
        <v/>
      </c>
      <c r="BY921" s="132">
        <f t="shared" ca="1" si="285"/>
        <v>161.19309999999999</v>
      </c>
      <c r="BZ921" s="132">
        <f t="shared" ca="1" si="285"/>
        <v>164.5437</v>
      </c>
      <c r="CA921" s="132">
        <f t="shared" ca="1" si="285"/>
        <v>305.78410000000002</v>
      </c>
      <c r="CB921" s="132">
        <f t="shared" ca="1" si="285"/>
        <v>179.1756</v>
      </c>
    </row>
    <row r="922" spans="2:80" x14ac:dyDescent="0.2">
      <c r="B922" s="21" t="str">
        <f>IF(C922&lt;&gt;"",ROWS(B$3:Me)-1,"")</f>
        <v/>
      </c>
      <c r="C922" s="22" t="str">
        <f>IF(Drela!N922="","",Drela!N922)</f>
        <v/>
      </c>
      <c r="D922" s="23" t="str">
        <f>IF(Drela!O922="","",Drela!O922)</f>
        <v/>
      </c>
      <c r="F922" s="21" t="str">
        <f t="shared" si="278"/>
        <v/>
      </c>
      <c r="G922" s="22" t="str">
        <f>IF(Drela!Q922="","",Drela!Q922)</f>
        <v/>
      </c>
      <c r="H922" s="23" t="str">
        <f>IF(Drela!R922="","",Drela!R922)</f>
        <v/>
      </c>
      <c r="I922" s="29"/>
      <c r="J922" s="21" t="str">
        <f t="shared" si="279"/>
        <v/>
      </c>
      <c r="K922" s="22" t="str">
        <f>IF(Drela!AF922="","",Drela!AF922)</f>
        <v/>
      </c>
      <c r="L922" s="23" t="str">
        <f>IF(Drela!AG922="","",Drela!AG922)</f>
        <v/>
      </c>
      <c r="M922" s="29"/>
      <c r="N922" s="21" t="str">
        <f t="shared" si="280"/>
        <v/>
      </c>
      <c r="O922" s="22" t="str">
        <f>IF(Drela!AI922="","",Drela!AI922)</f>
        <v/>
      </c>
      <c r="P922" s="23" t="str">
        <f>IF(Drela!AJ922="","",Drela!AJ922)</f>
        <v/>
      </c>
      <c r="R922" s="21">
        <v>919</v>
      </c>
      <c r="S922" s="24">
        <f ca="1"/>
        <v>284.90865053313928</v>
      </c>
      <c r="T922" s="24">
        <f ca="1"/>
        <v>15.921806870100982</v>
      </c>
      <c r="V922" s="21">
        <v>919</v>
      </c>
      <c r="W922" s="24">
        <f ca="1"/>
        <v>429.21020259382249</v>
      </c>
      <c r="X922" s="24">
        <f ca="1"/>
        <v>30.501953805156358</v>
      </c>
      <c r="Y922" s="30"/>
      <c r="Z922" s="21">
        <v>919</v>
      </c>
      <c r="AA922" s="24">
        <f ca="1"/>
        <v>160.83358992183258</v>
      </c>
      <c r="AB922" s="24">
        <f ca="1"/>
        <v>164.49804619484362</v>
      </c>
      <c r="AD922" s="21">
        <v>919</v>
      </c>
      <c r="AE922" s="24">
        <f ca="1"/>
        <v>305.13514198251579</v>
      </c>
      <c r="AF922" s="24">
        <f ca="1"/>
        <v>179.07819312989901</v>
      </c>
      <c r="AH922" s="21">
        <v>919</v>
      </c>
      <c r="AI922" s="24">
        <f t="shared" ca="1" si="274"/>
        <v>284.90870000000001</v>
      </c>
      <c r="AJ922" s="24">
        <f t="shared" ca="1" si="275"/>
        <v>15.921799999999999</v>
      </c>
      <c r="AK922" s="24">
        <f t="shared" ca="1" si="276"/>
        <v>429.21019999999999</v>
      </c>
      <c r="AL922" s="24">
        <f t="shared" ca="1" si="277"/>
        <v>30.501999999999999</v>
      </c>
      <c r="AM922" s="26"/>
      <c r="AN922" s="26" t="str">
        <f ca="1">IF(AI922="","","G1 "&amp;Input!D55&amp;" "&amp;AI922&amp;" "&amp;Input!D$56&amp;" "&amp;AJ922&amp;" "&amp;Input!D$57&amp;" "&amp;AK922&amp;" "&amp;Input!D$58&amp;" "&amp;AL922&amp;" F "&amp;Input!D$51&amp;"")</f>
        <v>G1 X 284.9087 Y 15.9218 U 429.2102 Z 30.502 F 400</v>
      </c>
      <c r="AO922" s="26"/>
      <c r="AP922" s="26" t="str">
        <f ca="1">IF(AS922="","","G1 "&amp;Input!D$55&amp;" "&amp;AS922&amp;" "&amp;Input!D$56&amp;" "&amp;AT922&amp;" "&amp;Input!D$57&amp;" "&amp;AU922&amp;" "&amp;Input!D$58&amp;" "&amp;AV922&amp;" F "&amp;Input!D$52&amp;"")</f>
        <v>G1 X 160.8336 Y 164.498 U 305.1351 Z 179.0782 F 400</v>
      </c>
      <c r="AQ922" s="26"/>
      <c r="AR922" s="21">
        <v>919</v>
      </c>
      <c r="AS922" s="24">
        <f t="shared" ca="1" si="281"/>
        <v>160.83359999999999</v>
      </c>
      <c r="AT922" s="24">
        <f t="shared" ca="1" si="282"/>
        <v>164.49799999999999</v>
      </c>
      <c r="AU922" s="24">
        <f t="shared" ca="1" si="283"/>
        <v>305.13510000000002</v>
      </c>
      <c r="AV922" s="24">
        <f t="shared" ca="1" si="284"/>
        <v>179.07820000000001</v>
      </c>
      <c r="BC922" t="s">
        <v>1346</v>
      </c>
      <c r="BF922" s="74" t="str">
        <f ca="1">IF(AI921="","","G1 "&amp;Input!D$55&amp;" "&amp;AI921&amp;" "&amp;Input!D$56&amp;" "&amp;AJ921&amp;" "&amp;Input!D$57&amp;" "&amp;AK921&amp;" "&amp;Input!D$58&amp;" "&amp;AL921&amp;" F "&amp;Input!D$51&amp;"")</f>
        <v>G1 X 284.2597 Y 15.8244 U 428.8507 Z 30.4563 F 400</v>
      </c>
      <c r="BO922" s="132">
        <f t="shared" ca="1" si="286"/>
        <v>284.90870000000001</v>
      </c>
      <c r="BP922" s="132">
        <f t="shared" ca="1" si="286"/>
        <v>15.921799999999999</v>
      </c>
      <c r="BQ922" s="132">
        <f t="shared" ca="1" si="286"/>
        <v>429.21019999999999</v>
      </c>
      <c r="BR922" s="132">
        <f t="shared" ca="1" si="286"/>
        <v>30.501999999999999</v>
      </c>
      <c r="BT922" s="132" t="str">
        <f t="shared" si="287"/>
        <v/>
      </c>
      <c r="BU922" s="132" t="str">
        <f t="shared" si="287"/>
        <v/>
      </c>
      <c r="BV922" s="132" t="str">
        <f t="shared" si="287"/>
        <v/>
      </c>
      <c r="BW922" s="132" t="str">
        <f t="shared" si="287"/>
        <v/>
      </c>
      <c r="BY922" s="132">
        <f t="shared" ca="1" si="285"/>
        <v>160.83359999999999</v>
      </c>
      <c r="BZ922" s="132">
        <f t="shared" ca="1" si="285"/>
        <v>164.49799999999999</v>
      </c>
      <c r="CA922" s="132">
        <f t="shared" ca="1" si="285"/>
        <v>305.13510000000002</v>
      </c>
      <c r="CB922" s="132">
        <f t="shared" ca="1" si="285"/>
        <v>179.07820000000001</v>
      </c>
    </row>
    <row r="923" spans="2:80" x14ac:dyDescent="0.2">
      <c r="B923" s="21" t="str">
        <f>IF(C923&lt;&gt;"",ROWS(B$3:Me)-1,"")</f>
        <v/>
      </c>
      <c r="C923" s="22" t="str">
        <f>IF(Drela!N923="","",Drela!N923)</f>
        <v/>
      </c>
      <c r="D923" s="23" t="str">
        <f>IF(Drela!O923="","",Drela!O923)</f>
        <v/>
      </c>
      <c r="F923" s="21" t="str">
        <f t="shared" si="278"/>
        <v/>
      </c>
      <c r="G923" s="22" t="str">
        <f>IF(Drela!Q923="","",Drela!Q923)</f>
        <v/>
      </c>
      <c r="H923" s="23" t="str">
        <f>IF(Drela!R923="","",Drela!R923)</f>
        <v/>
      </c>
      <c r="I923" s="29"/>
      <c r="J923" s="21" t="str">
        <f t="shared" si="279"/>
        <v/>
      </c>
      <c r="K923" s="22" t="str">
        <f>IF(Drela!AF923="","",Drela!AF923)</f>
        <v/>
      </c>
      <c r="L923" s="23" t="str">
        <f>IF(Drela!AG923="","",Drela!AG923)</f>
        <v/>
      </c>
      <c r="M923" s="29"/>
      <c r="N923" s="21" t="str">
        <f t="shared" si="280"/>
        <v/>
      </c>
      <c r="O923" s="22" t="str">
        <f>IF(Drela!AI923="","",Drela!AI923)</f>
        <v/>
      </c>
      <c r="P923" s="23" t="str">
        <f>IF(Drela!AJ923="","",Drela!AJ923)</f>
        <v/>
      </c>
      <c r="R923" s="21">
        <v>920</v>
      </c>
      <c r="S923" s="24">
        <f ca="1"/>
        <v>285.69617599772806</v>
      </c>
      <c r="T923" s="24">
        <f ca="1"/>
        <v>16.040004197556588</v>
      </c>
      <c r="V923" s="21">
        <v>920</v>
      </c>
      <c r="W923" s="24">
        <f ca="1"/>
        <v>429.64647691173099</v>
      </c>
      <c r="X923" s="24">
        <f ca="1"/>
        <v>30.557414842622407</v>
      </c>
      <c r="Y923" s="30"/>
      <c r="Z923" s="21">
        <v>920</v>
      </c>
      <c r="AA923" s="24">
        <f ca="1"/>
        <v>160.39731560392408</v>
      </c>
      <c r="AB923" s="24">
        <f ca="1"/>
        <v>164.44258515737758</v>
      </c>
      <c r="AD923" s="21">
        <v>920</v>
      </c>
      <c r="AE923" s="24">
        <f ca="1"/>
        <v>304.34761651792701</v>
      </c>
      <c r="AF923" s="24">
        <f ca="1"/>
        <v>178.95999580244342</v>
      </c>
      <c r="AH923" s="21">
        <v>920</v>
      </c>
      <c r="AI923" s="24">
        <f t="shared" ca="1" si="274"/>
        <v>285.69619999999998</v>
      </c>
      <c r="AJ923" s="24">
        <f t="shared" ca="1" si="275"/>
        <v>16.04</v>
      </c>
      <c r="AK923" s="24">
        <f t="shared" ca="1" si="276"/>
        <v>429.6465</v>
      </c>
      <c r="AL923" s="24">
        <f t="shared" ca="1" si="277"/>
        <v>30.557400000000001</v>
      </c>
      <c r="AM923" s="26"/>
      <c r="AN923" s="26" t="str">
        <f ca="1">IF(AI923="","","G1 "&amp;Input!D55&amp;" "&amp;AI923&amp;" "&amp;Input!D$56&amp;" "&amp;AJ923&amp;" "&amp;Input!D$57&amp;" "&amp;AK923&amp;" "&amp;Input!D$58&amp;" "&amp;AL923&amp;" F "&amp;Input!D$51&amp;"")</f>
        <v>G1 X 285.6962 Y 16.04 U 429.6465 Z 30.5574 F 400</v>
      </c>
      <c r="AO923" s="26"/>
      <c r="AP923" s="26" t="str">
        <f ca="1">IF(AS923="","","G1 "&amp;Input!D$55&amp;" "&amp;AS923&amp;" "&amp;Input!D$56&amp;" "&amp;AT923&amp;" "&amp;Input!D$57&amp;" "&amp;AU923&amp;" "&amp;Input!D$58&amp;" "&amp;AV923&amp;" F "&amp;Input!D$52&amp;"")</f>
        <v>G1 X 160.3973 Y 164.4426 U 304.3476 Z 178.96 F 400</v>
      </c>
      <c r="AQ923" s="26"/>
      <c r="AR923" s="21">
        <v>920</v>
      </c>
      <c r="AS923" s="24">
        <f t="shared" ca="1" si="281"/>
        <v>160.3973</v>
      </c>
      <c r="AT923" s="24">
        <f t="shared" ca="1" si="282"/>
        <v>164.4426</v>
      </c>
      <c r="AU923" s="24">
        <f t="shared" ca="1" si="283"/>
        <v>304.3476</v>
      </c>
      <c r="AV923" s="24">
        <f t="shared" ca="1" si="284"/>
        <v>178.96</v>
      </c>
      <c r="BC923" t="s">
        <v>1347</v>
      </c>
      <c r="BF923" s="74" t="str">
        <f ca="1">IF(AI922="","","G1 "&amp;Input!D$55&amp;" "&amp;AI922&amp;" "&amp;Input!D$56&amp;" "&amp;AJ922&amp;" "&amp;Input!D$57&amp;" "&amp;AK922&amp;" "&amp;Input!D$58&amp;" "&amp;AL922&amp;" F "&amp;Input!D$51&amp;"")</f>
        <v>G1 X 284.9087 Y 15.9218 U 429.2102 Z 30.502 F 400</v>
      </c>
      <c r="BO923" s="132">
        <f t="shared" ca="1" si="286"/>
        <v>285.69619999999998</v>
      </c>
      <c r="BP923" s="132">
        <f t="shared" ca="1" si="286"/>
        <v>16.04</v>
      </c>
      <c r="BQ923" s="132">
        <f t="shared" ca="1" si="286"/>
        <v>429.6465</v>
      </c>
      <c r="BR923" s="132">
        <f t="shared" ca="1" si="286"/>
        <v>30.557400000000001</v>
      </c>
      <c r="BT923" s="132" t="str">
        <f t="shared" si="287"/>
        <v/>
      </c>
      <c r="BU923" s="132" t="str">
        <f t="shared" si="287"/>
        <v/>
      </c>
      <c r="BV923" s="132" t="str">
        <f t="shared" si="287"/>
        <v/>
      </c>
      <c r="BW923" s="132" t="str">
        <f t="shared" si="287"/>
        <v/>
      </c>
      <c r="BY923" s="132">
        <f t="shared" ca="1" si="285"/>
        <v>160.3973</v>
      </c>
      <c r="BZ923" s="132">
        <f t="shared" ca="1" si="285"/>
        <v>164.4426</v>
      </c>
      <c r="CA923" s="132">
        <f t="shared" ca="1" si="285"/>
        <v>304.3476</v>
      </c>
      <c r="CB923" s="132">
        <f t="shared" ca="1" si="285"/>
        <v>178.96</v>
      </c>
    </row>
    <row r="924" spans="2:80" x14ac:dyDescent="0.2">
      <c r="B924" s="21" t="str">
        <f>IF(C924&lt;&gt;"",ROWS(B$3:Me)-1,"")</f>
        <v/>
      </c>
      <c r="C924" s="22" t="str">
        <f>IF(Drela!N924="","",Drela!N924)</f>
        <v/>
      </c>
      <c r="D924" s="23" t="str">
        <f>IF(Drela!O924="","",Drela!O924)</f>
        <v/>
      </c>
      <c r="F924" s="21" t="str">
        <f t="shared" si="278"/>
        <v/>
      </c>
      <c r="G924" s="22" t="str">
        <f>IF(Drela!Q924="","",Drela!Q924)</f>
        <v/>
      </c>
      <c r="H924" s="23" t="str">
        <f>IF(Drela!R924="","",Drela!R924)</f>
        <v/>
      </c>
      <c r="I924" s="29"/>
      <c r="J924" s="21" t="str">
        <f t="shared" si="279"/>
        <v/>
      </c>
      <c r="K924" s="22" t="str">
        <f>IF(Drela!AF924="","",Drela!AF924)</f>
        <v/>
      </c>
      <c r="L924" s="23" t="str">
        <f>IF(Drela!AG924="","",Drela!AG924)</f>
        <v/>
      </c>
      <c r="M924" s="29"/>
      <c r="N924" s="21" t="str">
        <f t="shared" si="280"/>
        <v/>
      </c>
      <c r="O924" s="22" t="str">
        <f>IF(Drela!AI924="","",Drela!AI924)</f>
        <v/>
      </c>
      <c r="P924" s="23" t="str">
        <f>IF(Drela!AJ924="","",Drela!AJ924)</f>
        <v/>
      </c>
      <c r="R924" s="21">
        <v>921</v>
      </c>
      <c r="S924" s="24">
        <f ca="1"/>
        <v>286.58958276447271</v>
      </c>
      <c r="T924" s="24">
        <f ca="1"/>
        <v>16.174234617614111</v>
      </c>
      <c r="V924" s="21">
        <v>921</v>
      </c>
      <c r="W924" s="24">
        <f ca="1"/>
        <v>430.14140924529653</v>
      </c>
      <c r="X924" s="24">
        <f ca="1"/>
        <v>30.620410738308276</v>
      </c>
      <c r="Y924" s="30"/>
      <c r="Z924" s="21">
        <v>921</v>
      </c>
      <c r="AA924" s="24">
        <f ca="1"/>
        <v>159.90238327035851</v>
      </c>
      <c r="AB924" s="24">
        <f ca="1"/>
        <v>164.37958926169171</v>
      </c>
      <c r="AD924" s="21">
        <v>921</v>
      </c>
      <c r="AE924" s="24">
        <f ca="1"/>
        <v>303.45420975118236</v>
      </c>
      <c r="AF924" s="24">
        <f ca="1"/>
        <v>178.82576538238592</v>
      </c>
      <c r="AH924" s="21">
        <v>921</v>
      </c>
      <c r="AI924" s="24">
        <f t="shared" ca="1" si="274"/>
        <v>286.58960000000002</v>
      </c>
      <c r="AJ924" s="24">
        <f t="shared" ca="1" si="275"/>
        <v>16.174199999999999</v>
      </c>
      <c r="AK924" s="24">
        <f t="shared" ca="1" si="276"/>
        <v>430.14139999999998</v>
      </c>
      <c r="AL924" s="24">
        <f t="shared" ca="1" si="277"/>
        <v>30.6204</v>
      </c>
      <c r="AM924" s="26"/>
      <c r="AN924" s="26" t="str">
        <f ca="1">IF(AI924="","","G1 "&amp;Input!D55&amp;" "&amp;AI924&amp;" "&amp;Input!D$56&amp;" "&amp;AJ924&amp;" "&amp;Input!D$57&amp;" "&amp;AK924&amp;" "&amp;Input!D$58&amp;" "&amp;AL924&amp;" F "&amp;Input!D$51&amp;"")</f>
        <v>G1 X 286.5896 Y 16.1742 U 430.1414 Z 30.6204 F 400</v>
      </c>
      <c r="AO924" s="26"/>
      <c r="AP924" s="26" t="str">
        <f ca="1">IF(AS924="","","G1 "&amp;Input!D$55&amp;" "&amp;AS924&amp;" "&amp;Input!D$56&amp;" "&amp;AT924&amp;" "&amp;Input!D$57&amp;" "&amp;AU924&amp;" "&amp;Input!D$58&amp;" "&amp;AV924&amp;" F "&amp;Input!D$52&amp;"")</f>
        <v>G1 X 159.9024 Y 164.3796 U 303.4542 Z 178.8258 F 400</v>
      </c>
      <c r="AQ924" s="26"/>
      <c r="AR924" s="21">
        <v>921</v>
      </c>
      <c r="AS924" s="24">
        <f t="shared" ca="1" si="281"/>
        <v>159.9024</v>
      </c>
      <c r="AT924" s="24">
        <f t="shared" ca="1" si="282"/>
        <v>164.37960000000001</v>
      </c>
      <c r="AU924" s="24">
        <f t="shared" ca="1" si="283"/>
        <v>303.45420000000001</v>
      </c>
      <c r="AV924" s="24">
        <f t="shared" ca="1" si="284"/>
        <v>178.82579999999999</v>
      </c>
      <c r="BC924" t="s">
        <v>1348</v>
      </c>
      <c r="BF924" s="74" t="str">
        <f ca="1">IF(AI923="","","G1 "&amp;Input!D$55&amp;" "&amp;AI923&amp;" "&amp;Input!D$56&amp;" "&amp;AJ923&amp;" "&amp;Input!D$57&amp;" "&amp;AK923&amp;" "&amp;Input!D$58&amp;" "&amp;AL923&amp;" F "&amp;Input!D$51&amp;"")</f>
        <v>G1 X 285.6962 Y 16.04 U 429.6465 Z 30.5574 F 400</v>
      </c>
      <c r="BO924" s="132">
        <f t="shared" ref="BO924:BR943" ca="1" si="288">IFERROR(MID($AN924,FIND(" ",$AN924,FIND(BO$2,$AN924,1)),FIND(" ",$AN924,FIND(" ",$AN924,FIND(BO$2,$AN924,1))+1)-FIND(" ",$AN924,FIND(BO$2,$AN924,1)))*1,"")</f>
        <v>286.58960000000002</v>
      </c>
      <c r="BP924" s="132">
        <f t="shared" ca="1" si="288"/>
        <v>16.174199999999999</v>
      </c>
      <c r="BQ924" s="132">
        <f t="shared" ca="1" si="288"/>
        <v>430.14139999999998</v>
      </c>
      <c r="BR924" s="132">
        <f t="shared" ca="1" si="288"/>
        <v>30.6204</v>
      </c>
      <c r="BT924" s="132" t="str">
        <f t="shared" ref="BT924:BW943" si="289">IFERROR(MID($AO924,FIND(" ",$AO924,FIND(BT$2,$AO924,1)),FIND(" ",$AO924,FIND(" ",$AO924,FIND(BT$2,$AO924,1))+1)-FIND(" ",$AO924,FIND(BT$2,$AO924,1)))*1,"")</f>
        <v/>
      </c>
      <c r="BU924" s="132" t="str">
        <f t="shared" si="289"/>
        <v/>
      </c>
      <c r="BV924" s="132" t="str">
        <f t="shared" si="289"/>
        <v/>
      </c>
      <c r="BW924" s="132" t="str">
        <f t="shared" si="289"/>
        <v/>
      </c>
      <c r="BY924" s="132">
        <f t="shared" ca="1" si="285"/>
        <v>159.9024</v>
      </c>
      <c r="BZ924" s="132">
        <f t="shared" ca="1" si="285"/>
        <v>164.37960000000001</v>
      </c>
      <c r="CA924" s="132">
        <f t="shared" ca="1" si="285"/>
        <v>303.45420000000001</v>
      </c>
      <c r="CB924" s="132">
        <f t="shared" ca="1" si="285"/>
        <v>178.82579999999999</v>
      </c>
    </row>
    <row r="925" spans="2:80" x14ac:dyDescent="0.2">
      <c r="B925" s="21" t="str">
        <f>IF(C925&lt;&gt;"",ROWS(B$3:Me)-1,"")</f>
        <v/>
      </c>
      <c r="C925" s="22" t="str">
        <f>IF(Drela!N925="","",Drela!N925)</f>
        <v/>
      </c>
      <c r="D925" s="23" t="str">
        <f>IF(Drela!O925="","",Drela!O925)</f>
        <v/>
      </c>
      <c r="F925" s="21" t="str">
        <f t="shared" si="278"/>
        <v/>
      </c>
      <c r="G925" s="22" t="str">
        <f>IF(Drela!Q925="","",Drela!Q925)</f>
        <v/>
      </c>
      <c r="H925" s="23" t="str">
        <f>IF(Drela!R925="","",Drela!R925)</f>
        <v/>
      </c>
      <c r="I925" s="29"/>
      <c r="J925" s="21" t="str">
        <f t="shared" si="279"/>
        <v/>
      </c>
      <c r="K925" s="22" t="str">
        <f>IF(Drela!AF925="","",Drela!AF925)</f>
        <v/>
      </c>
      <c r="L925" s="23" t="str">
        <f>IF(Drela!AG925="","",Drela!AG925)</f>
        <v/>
      </c>
      <c r="M925" s="29"/>
      <c r="N925" s="21" t="str">
        <f t="shared" si="280"/>
        <v/>
      </c>
      <c r="O925" s="22" t="str">
        <f>IF(Drela!AI925="","",Drela!AI925)</f>
        <v/>
      </c>
      <c r="P925" s="23" t="str">
        <f>IF(Drela!AJ925="","",Drela!AJ925)</f>
        <v/>
      </c>
      <c r="R925" s="21">
        <v>922</v>
      </c>
      <c r="S925" s="24">
        <f ca="1"/>
        <v>287.53552009738479</v>
      </c>
      <c r="T925" s="24">
        <f ca="1"/>
        <v>16.316614301411597</v>
      </c>
      <c r="V925" s="21">
        <v>922</v>
      </c>
      <c r="W925" s="24">
        <f ca="1"/>
        <v>430.66544582415395</v>
      </c>
      <c r="X925" s="24">
        <f ca="1"/>
        <v>30.687252440006773</v>
      </c>
      <c r="Y925" s="30"/>
      <c r="Z925" s="21">
        <v>922</v>
      </c>
      <c r="AA925" s="24">
        <f ca="1"/>
        <v>159.37834669150106</v>
      </c>
      <c r="AB925" s="24">
        <f ca="1"/>
        <v>164.31274755999323</v>
      </c>
      <c r="AD925" s="21">
        <v>922</v>
      </c>
      <c r="AE925" s="24">
        <f ca="1"/>
        <v>302.50827241827028</v>
      </c>
      <c r="AF925" s="24">
        <f ca="1"/>
        <v>178.68338569858844</v>
      </c>
      <c r="AH925" s="21">
        <v>922</v>
      </c>
      <c r="AI925" s="24">
        <f t="shared" ca="1" si="274"/>
        <v>287.53550000000001</v>
      </c>
      <c r="AJ925" s="24">
        <f t="shared" ca="1" si="275"/>
        <v>16.316600000000001</v>
      </c>
      <c r="AK925" s="24">
        <f t="shared" ca="1" si="276"/>
        <v>430.66539999999998</v>
      </c>
      <c r="AL925" s="24">
        <f t="shared" ca="1" si="277"/>
        <v>30.6873</v>
      </c>
      <c r="AM925" s="26"/>
      <c r="AN925" s="26" t="str">
        <f ca="1">IF(AI925="","","G1 "&amp;Input!D55&amp;" "&amp;AI925&amp;" "&amp;Input!D$56&amp;" "&amp;AJ925&amp;" "&amp;Input!D$57&amp;" "&amp;AK925&amp;" "&amp;Input!D$58&amp;" "&amp;AL925&amp;" F "&amp;Input!D$51&amp;"")</f>
        <v>G1 X 287.5355 Y 16.3166 U 430.6654 Z 30.6873 F 400</v>
      </c>
      <c r="AO925" s="26"/>
      <c r="AP925" s="26" t="str">
        <f ca="1">IF(AS925="","","G1 "&amp;Input!D$55&amp;" "&amp;AS925&amp;" "&amp;Input!D$56&amp;" "&amp;AT925&amp;" "&amp;Input!D$57&amp;" "&amp;AU925&amp;" "&amp;Input!D$58&amp;" "&amp;AV925&amp;" F "&amp;Input!D$52&amp;"")</f>
        <v>G1 X 159.3783 Y 164.3127 U 302.5083 Z 178.6834 F 400</v>
      </c>
      <c r="AQ925" s="26"/>
      <c r="AR925" s="21">
        <v>922</v>
      </c>
      <c r="AS925" s="24">
        <f t="shared" ca="1" si="281"/>
        <v>159.3783</v>
      </c>
      <c r="AT925" s="24">
        <f t="shared" ca="1" si="282"/>
        <v>164.31270000000001</v>
      </c>
      <c r="AU925" s="24">
        <f t="shared" ca="1" si="283"/>
        <v>302.50830000000002</v>
      </c>
      <c r="AV925" s="24">
        <f t="shared" ca="1" si="284"/>
        <v>178.68340000000001</v>
      </c>
      <c r="BC925" t="s">
        <v>1349</v>
      </c>
      <c r="BF925" s="74" t="str">
        <f ca="1">IF(AI924="","","G1 "&amp;Input!D$55&amp;" "&amp;AI924&amp;" "&amp;Input!D$56&amp;" "&amp;AJ924&amp;" "&amp;Input!D$57&amp;" "&amp;AK924&amp;" "&amp;Input!D$58&amp;" "&amp;AL924&amp;" F "&amp;Input!D$51&amp;"")</f>
        <v>G1 X 286.5896 Y 16.1742 U 430.1414 Z 30.6204 F 400</v>
      </c>
      <c r="BO925" s="132">
        <f t="shared" ca="1" si="288"/>
        <v>287.53550000000001</v>
      </c>
      <c r="BP925" s="132">
        <f t="shared" ca="1" si="288"/>
        <v>16.316600000000001</v>
      </c>
      <c r="BQ925" s="132">
        <f t="shared" ca="1" si="288"/>
        <v>430.66539999999998</v>
      </c>
      <c r="BR925" s="132">
        <f t="shared" ca="1" si="288"/>
        <v>30.6873</v>
      </c>
      <c r="BT925" s="132" t="str">
        <f t="shared" si="289"/>
        <v/>
      </c>
      <c r="BU925" s="132" t="str">
        <f t="shared" si="289"/>
        <v/>
      </c>
      <c r="BV925" s="132" t="str">
        <f t="shared" si="289"/>
        <v/>
      </c>
      <c r="BW925" s="132" t="str">
        <f t="shared" si="289"/>
        <v/>
      </c>
      <c r="BY925" s="132">
        <f t="shared" ca="1" si="285"/>
        <v>159.3783</v>
      </c>
      <c r="BZ925" s="132">
        <f t="shared" ca="1" si="285"/>
        <v>164.31270000000001</v>
      </c>
      <c r="CA925" s="132">
        <f t="shared" ca="1" si="285"/>
        <v>302.50830000000002</v>
      </c>
      <c r="CB925" s="132">
        <f t="shared" ca="1" si="285"/>
        <v>178.68340000000001</v>
      </c>
    </row>
    <row r="926" spans="2:80" x14ac:dyDescent="0.2">
      <c r="B926" s="21" t="str">
        <f>IF(C926&lt;&gt;"",ROWS(B$3:Me)-1,"")</f>
        <v/>
      </c>
      <c r="C926" s="22" t="str">
        <f>IF(Drela!N926="","",Drela!N926)</f>
        <v/>
      </c>
      <c r="D926" s="23" t="str">
        <f>IF(Drela!O926="","",Drela!O926)</f>
        <v/>
      </c>
      <c r="F926" s="21" t="str">
        <f t="shared" si="278"/>
        <v/>
      </c>
      <c r="G926" s="22" t="str">
        <f>IF(Drela!Q926="","",Drela!Q926)</f>
        <v/>
      </c>
      <c r="H926" s="23" t="str">
        <f>IF(Drela!R926="","",Drela!R926)</f>
        <v/>
      </c>
      <c r="I926" s="29"/>
      <c r="J926" s="21" t="str">
        <f t="shared" si="279"/>
        <v/>
      </c>
      <c r="K926" s="22" t="str">
        <f>IF(Drela!AF926="","",Drela!AF926)</f>
        <v/>
      </c>
      <c r="L926" s="23" t="str">
        <f>IF(Drela!AG926="","",Drela!AG926)</f>
        <v/>
      </c>
      <c r="M926" s="29"/>
      <c r="N926" s="21" t="str">
        <f t="shared" si="280"/>
        <v/>
      </c>
      <c r="O926" s="22" t="str">
        <f>IF(Drela!AI926="","",Drela!AI926)</f>
        <v/>
      </c>
      <c r="P926" s="23" t="str">
        <f>IF(Drela!AJ926="","",Drela!AJ926)</f>
        <v/>
      </c>
      <c r="R926" s="21">
        <v>923</v>
      </c>
      <c r="S926" s="24">
        <f ca="1"/>
        <v>288.48089614491136</v>
      </c>
      <c r="T926" s="24">
        <f ca="1"/>
        <v>16.459233221978344</v>
      </c>
      <c r="V926" s="21">
        <v>923</v>
      </c>
      <c r="W926" s="24">
        <f ca="1"/>
        <v>431.18917548574541</v>
      </c>
      <c r="X926" s="24">
        <f ca="1"/>
        <v>30.754233210464371</v>
      </c>
      <c r="Y926" s="30"/>
      <c r="Z926" s="21">
        <v>923</v>
      </c>
      <c r="AA926" s="24">
        <f ca="1"/>
        <v>158.85461702990963</v>
      </c>
      <c r="AB926" s="24">
        <f ca="1"/>
        <v>164.24576678953562</v>
      </c>
      <c r="AD926" s="21">
        <v>923</v>
      </c>
      <c r="AE926" s="24">
        <f ca="1"/>
        <v>301.56289637074372</v>
      </c>
      <c r="AF926" s="24">
        <f ca="1"/>
        <v>178.54076677802169</v>
      </c>
      <c r="AH926" s="21">
        <v>923</v>
      </c>
      <c r="AI926" s="24">
        <f t="shared" ca="1" si="274"/>
        <v>288.48090000000002</v>
      </c>
      <c r="AJ926" s="24">
        <f t="shared" ca="1" si="275"/>
        <v>16.459199999999999</v>
      </c>
      <c r="AK926" s="24">
        <f t="shared" ca="1" si="276"/>
        <v>431.18920000000003</v>
      </c>
      <c r="AL926" s="24">
        <f t="shared" ca="1" si="277"/>
        <v>30.754200000000001</v>
      </c>
      <c r="AM926" s="26"/>
      <c r="AN926" s="26" t="str">
        <f ca="1">IF(AI926="","","G1 "&amp;Input!D55&amp;" "&amp;AI926&amp;" "&amp;Input!D$56&amp;" "&amp;AJ926&amp;" "&amp;Input!D$57&amp;" "&amp;AK926&amp;" "&amp;Input!D$58&amp;" "&amp;AL926&amp;" F "&amp;Input!D$51&amp;"")</f>
        <v>G1 X 288.4809 Y 16.4592 U 431.1892 Z 30.7542 F 400</v>
      </c>
      <c r="AO926" s="26"/>
      <c r="AP926" s="26" t="str">
        <f ca="1">IF(AS926="","","G1 "&amp;Input!D$55&amp;" "&amp;AS926&amp;" "&amp;Input!D$56&amp;" "&amp;AT926&amp;" "&amp;Input!D$57&amp;" "&amp;AU926&amp;" "&amp;Input!D$58&amp;" "&amp;AV926&amp;" F "&amp;Input!D$52&amp;"")</f>
        <v>G1 X 158.8546 Y 164.2458 U 301.5629 Z 178.5408 F 400</v>
      </c>
      <c r="AQ926" s="26"/>
      <c r="AR926" s="21">
        <v>923</v>
      </c>
      <c r="AS926" s="24">
        <f t="shared" ca="1" si="281"/>
        <v>158.8546</v>
      </c>
      <c r="AT926" s="24">
        <f t="shared" ca="1" si="282"/>
        <v>164.2458</v>
      </c>
      <c r="AU926" s="24">
        <f t="shared" ca="1" si="283"/>
        <v>301.56290000000001</v>
      </c>
      <c r="AV926" s="24">
        <f t="shared" ca="1" si="284"/>
        <v>178.54079999999999</v>
      </c>
      <c r="BC926" t="s">
        <v>1350</v>
      </c>
      <c r="BF926" s="74" t="str">
        <f ca="1">IF(AI925="","","G1 "&amp;Input!D$55&amp;" "&amp;AI925&amp;" "&amp;Input!D$56&amp;" "&amp;AJ925&amp;" "&amp;Input!D$57&amp;" "&amp;AK925&amp;" "&amp;Input!D$58&amp;" "&amp;AL925&amp;" F "&amp;Input!D$51&amp;"")</f>
        <v>G1 X 287.5355 Y 16.3166 U 430.6654 Z 30.6873 F 400</v>
      </c>
      <c r="BO926" s="132">
        <f t="shared" ca="1" si="288"/>
        <v>288.48090000000002</v>
      </c>
      <c r="BP926" s="132">
        <f t="shared" ca="1" si="288"/>
        <v>16.459199999999999</v>
      </c>
      <c r="BQ926" s="132">
        <f t="shared" ca="1" si="288"/>
        <v>431.18920000000003</v>
      </c>
      <c r="BR926" s="132">
        <f t="shared" ca="1" si="288"/>
        <v>30.754200000000001</v>
      </c>
      <c r="BT926" s="132" t="str">
        <f t="shared" si="289"/>
        <v/>
      </c>
      <c r="BU926" s="132" t="str">
        <f t="shared" si="289"/>
        <v/>
      </c>
      <c r="BV926" s="132" t="str">
        <f t="shared" si="289"/>
        <v/>
      </c>
      <c r="BW926" s="132" t="str">
        <f t="shared" si="289"/>
        <v/>
      </c>
      <c r="BY926" s="132">
        <f t="shared" ca="1" si="285"/>
        <v>158.8546</v>
      </c>
      <c r="BZ926" s="132">
        <f t="shared" ca="1" si="285"/>
        <v>164.2458</v>
      </c>
      <c r="CA926" s="132">
        <f t="shared" ca="1" si="285"/>
        <v>301.56290000000001</v>
      </c>
      <c r="CB926" s="132">
        <f t="shared" ca="1" si="285"/>
        <v>178.54079999999999</v>
      </c>
    </row>
    <row r="927" spans="2:80" x14ac:dyDescent="0.2">
      <c r="B927" s="21" t="str">
        <f>IF(C927&lt;&gt;"",ROWS(B$3:Me)-1,"")</f>
        <v/>
      </c>
      <c r="C927" s="22" t="str">
        <f>IF(Drela!N927="","",Drela!N927)</f>
        <v/>
      </c>
      <c r="D927" s="23" t="str">
        <f>IF(Drela!O927="","",Drela!O927)</f>
        <v/>
      </c>
      <c r="F927" s="21" t="str">
        <f t="shared" si="278"/>
        <v/>
      </c>
      <c r="G927" s="22" t="str">
        <f>IF(Drela!Q927="","",Drela!Q927)</f>
        <v/>
      </c>
      <c r="H927" s="23" t="str">
        <f>IF(Drela!R927="","",Drela!R927)</f>
        <v/>
      </c>
      <c r="I927" s="29"/>
      <c r="J927" s="21" t="str">
        <f t="shared" si="279"/>
        <v/>
      </c>
      <c r="K927" s="22" t="str">
        <f>IF(Drela!AF927="","",Drela!AF927)</f>
        <v/>
      </c>
      <c r="L927" s="23" t="str">
        <f>IF(Drela!AG927="","",Drela!AG927)</f>
        <v/>
      </c>
      <c r="M927" s="29"/>
      <c r="N927" s="21" t="str">
        <f t="shared" si="280"/>
        <v/>
      </c>
      <c r="O927" s="22" t="str">
        <f>IF(Drela!AI927="","",Drela!AI927)</f>
        <v/>
      </c>
      <c r="P927" s="23" t="str">
        <f>IF(Drela!AJ927="","",Drela!AJ927)</f>
        <v/>
      </c>
      <c r="R927" s="21">
        <v>924</v>
      </c>
      <c r="S927" s="24">
        <f ca="1"/>
        <v>289.37365459324218</v>
      </c>
      <c r="T927" s="24">
        <f ca="1"/>
        <v>16.594076559908721</v>
      </c>
      <c r="V927" s="21">
        <v>924</v>
      </c>
      <c r="W927" s="24">
        <f ca="1"/>
        <v>431.68375749874195</v>
      </c>
      <c r="X927" s="24">
        <f ca="1"/>
        <v>30.817575572242237</v>
      </c>
      <c r="Y927" s="30"/>
      <c r="Z927" s="21">
        <v>924</v>
      </c>
      <c r="AA927" s="24">
        <f ca="1"/>
        <v>158.36003501691312</v>
      </c>
      <c r="AB927" s="24">
        <f ca="1"/>
        <v>164.18242442775775</v>
      </c>
      <c r="AD927" s="21">
        <v>924</v>
      </c>
      <c r="AE927" s="24">
        <f ca="1"/>
        <v>300.67013792241289</v>
      </c>
      <c r="AF927" s="24">
        <f ca="1"/>
        <v>178.4059234400913</v>
      </c>
      <c r="AH927" s="21">
        <v>924</v>
      </c>
      <c r="AI927" s="24">
        <f t="shared" ca="1" si="274"/>
        <v>289.37369999999999</v>
      </c>
      <c r="AJ927" s="24">
        <f t="shared" ca="1" si="275"/>
        <v>16.594100000000001</v>
      </c>
      <c r="AK927" s="24">
        <f t="shared" ca="1" si="276"/>
        <v>431.68380000000002</v>
      </c>
      <c r="AL927" s="24">
        <f t="shared" ca="1" si="277"/>
        <v>30.817599999999999</v>
      </c>
      <c r="AM927" s="26"/>
      <c r="AN927" s="26" t="str">
        <f ca="1">IF(AI927="","","G1 "&amp;Input!D55&amp;" "&amp;AI927&amp;" "&amp;Input!D$56&amp;" "&amp;AJ927&amp;" "&amp;Input!D$57&amp;" "&amp;AK927&amp;" "&amp;Input!D$58&amp;" "&amp;AL927&amp;" F "&amp;Input!D$51&amp;"")</f>
        <v>G1 X 289.3737 Y 16.5941 U 431.6838 Z 30.8176 F 400</v>
      </c>
      <c r="AO927" s="26"/>
      <c r="AP927" s="26" t="str">
        <f ca="1">IF(AS927="","","G1 "&amp;Input!D$55&amp;" "&amp;AS927&amp;" "&amp;Input!D$56&amp;" "&amp;AT927&amp;" "&amp;Input!D$57&amp;" "&amp;AU927&amp;" "&amp;Input!D$58&amp;" "&amp;AV927&amp;" F "&amp;Input!D$52&amp;"")</f>
        <v>G1 X 158.36 Y 164.1824 U 300.6701 Z 178.4059 F 400</v>
      </c>
      <c r="AQ927" s="26"/>
      <c r="AR927" s="21">
        <v>924</v>
      </c>
      <c r="AS927" s="24">
        <f t="shared" ca="1" si="281"/>
        <v>158.36000000000001</v>
      </c>
      <c r="AT927" s="24">
        <f t="shared" ca="1" si="282"/>
        <v>164.1824</v>
      </c>
      <c r="AU927" s="24">
        <f t="shared" ca="1" si="283"/>
        <v>300.67009999999999</v>
      </c>
      <c r="AV927" s="24">
        <f t="shared" ca="1" si="284"/>
        <v>178.4059</v>
      </c>
      <c r="BC927" t="s">
        <v>1351</v>
      </c>
      <c r="BF927" s="74" t="str">
        <f ca="1">IF(AI926="","","G1 "&amp;Input!D$55&amp;" "&amp;AI926&amp;" "&amp;Input!D$56&amp;" "&amp;AJ926&amp;" "&amp;Input!D$57&amp;" "&amp;AK926&amp;" "&amp;Input!D$58&amp;" "&amp;AL926&amp;" F "&amp;Input!D$51&amp;"")</f>
        <v>G1 X 288.4809 Y 16.4592 U 431.1892 Z 30.7542 F 400</v>
      </c>
      <c r="BO927" s="132">
        <f t="shared" ca="1" si="288"/>
        <v>289.37369999999999</v>
      </c>
      <c r="BP927" s="132">
        <f t="shared" ca="1" si="288"/>
        <v>16.594100000000001</v>
      </c>
      <c r="BQ927" s="132">
        <f t="shared" ca="1" si="288"/>
        <v>431.68380000000002</v>
      </c>
      <c r="BR927" s="132">
        <f t="shared" ca="1" si="288"/>
        <v>30.817599999999999</v>
      </c>
      <c r="BT927" s="132" t="str">
        <f t="shared" si="289"/>
        <v/>
      </c>
      <c r="BU927" s="132" t="str">
        <f t="shared" si="289"/>
        <v/>
      </c>
      <c r="BV927" s="132" t="str">
        <f t="shared" si="289"/>
        <v/>
      </c>
      <c r="BW927" s="132" t="str">
        <f t="shared" si="289"/>
        <v/>
      </c>
      <c r="BY927" s="132">
        <f t="shared" ca="1" si="285"/>
        <v>158.36000000000001</v>
      </c>
      <c r="BZ927" s="132">
        <f t="shared" ca="1" si="285"/>
        <v>164.1824</v>
      </c>
      <c r="CA927" s="132">
        <f t="shared" ca="1" si="285"/>
        <v>300.67009999999999</v>
      </c>
      <c r="CB927" s="132">
        <f t="shared" ca="1" si="285"/>
        <v>178.4059</v>
      </c>
    </row>
    <row r="928" spans="2:80" x14ac:dyDescent="0.2">
      <c r="B928" s="21" t="str">
        <f>IF(C928&lt;&gt;"",ROWS(B$3:Me)-1,"")</f>
        <v/>
      </c>
      <c r="C928" s="22" t="str">
        <f>IF(Drela!N928="","",Drela!N928)</f>
        <v/>
      </c>
      <c r="D928" s="23" t="str">
        <f>IF(Drela!O928="","",Drela!O928)</f>
        <v/>
      </c>
      <c r="F928" s="21" t="str">
        <f t="shared" si="278"/>
        <v/>
      </c>
      <c r="G928" s="22" t="str">
        <f>IF(Drela!Q928="","",Drela!Q928)</f>
        <v/>
      </c>
      <c r="H928" s="23" t="str">
        <f>IF(Drela!R928="","",Drela!R928)</f>
        <v/>
      </c>
      <c r="I928" s="29"/>
      <c r="J928" s="21" t="str">
        <f t="shared" si="279"/>
        <v/>
      </c>
      <c r="K928" s="22" t="str">
        <f>IF(Drela!AF928="","",Drela!AF928)</f>
        <v/>
      </c>
      <c r="L928" s="23" t="str">
        <f>IF(Drela!AG928="","",Drela!AG928)</f>
        <v/>
      </c>
      <c r="M928" s="29"/>
      <c r="N928" s="21" t="str">
        <f t="shared" si="280"/>
        <v/>
      </c>
      <c r="O928" s="22" t="str">
        <f>IF(Drela!AI928="","",Drela!AI928)</f>
        <v/>
      </c>
      <c r="P928" s="23" t="str">
        <f>IF(Drela!AJ928="","",Drela!AJ928)</f>
        <v/>
      </c>
      <c r="R928" s="21">
        <v>925</v>
      </c>
      <c r="S928" s="24">
        <f ca="1"/>
        <v>290.16199801300257</v>
      </c>
      <c r="T928" s="24">
        <f ca="1"/>
        <v>16.71310329768836</v>
      </c>
      <c r="V928" s="21">
        <v>925</v>
      </c>
      <c r="W928" s="24">
        <f ca="1"/>
        <v>432.12049373962202</v>
      </c>
      <c r="X928" s="24">
        <f ca="1"/>
        <v>30.873484362855223</v>
      </c>
      <c r="Y928" s="30"/>
      <c r="Z928" s="21">
        <v>925</v>
      </c>
      <c r="AA928" s="24">
        <f ca="1"/>
        <v>157.92329877603305</v>
      </c>
      <c r="AB928" s="24">
        <f ca="1"/>
        <v>164.12651563714476</v>
      </c>
      <c r="AD928" s="21">
        <v>925</v>
      </c>
      <c r="AE928" s="24">
        <f ca="1"/>
        <v>299.8817945026525</v>
      </c>
      <c r="AF928" s="24">
        <f ca="1"/>
        <v>178.28689670231165</v>
      </c>
      <c r="AH928" s="21">
        <v>925</v>
      </c>
      <c r="AI928" s="24">
        <f t="shared" ca="1" si="274"/>
        <v>290.16199999999998</v>
      </c>
      <c r="AJ928" s="24">
        <f t="shared" ca="1" si="275"/>
        <v>16.713100000000001</v>
      </c>
      <c r="AK928" s="24">
        <f t="shared" ca="1" si="276"/>
        <v>432.12049999999999</v>
      </c>
      <c r="AL928" s="24">
        <f t="shared" ca="1" si="277"/>
        <v>30.8735</v>
      </c>
      <c r="AM928" s="26"/>
      <c r="AN928" s="26" t="str">
        <f ca="1">IF(AI928="","","G1 "&amp;Input!D55&amp;" "&amp;AI928&amp;" "&amp;Input!D$56&amp;" "&amp;AJ928&amp;" "&amp;Input!D$57&amp;" "&amp;AK928&amp;" "&amp;Input!D$58&amp;" "&amp;AL928&amp;" F "&amp;Input!D$51&amp;"")</f>
        <v>G1 X 290.162 Y 16.7131 U 432.1205 Z 30.8735 F 400</v>
      </c>
      <c r="AO928" s="26"/>
      <c r="AP928" s="26" t="str">
        <f ca="1">IF(AS928="","","G1 "&amp;Input!D$55&amp;" "&amp;AS928&amp;" "&amp;Input!D$56&amp;" "&amp;AT928&amp;" "&amp;Input!D$57&amp;" "&amp;AU928&amp;" "&amp;Input!D$58&amp;" "&amp;AV928&amp;" F "&amp;Input!D$52&amp;"")</f>
        <v>G1 X 157.9233 Y 164.1265 U 299.8818 Z 178.2869 F 400</v>
      </c>
      <c r="AQ928" s="26"/>
      <c r="AR928" s="21">
        <v>925</v>
      </c>
      <c r="AS928" s="24">
        <f t="shared" ca="1" si="281"/>
        <v>157.92330000000001</v>
      </c>
      <c r="AT928" s="24">
        <f t="shared" ca="1" si="282"/>
        <v>164.12649999999999</v>
      </c>
      <c r="AU928" s="24">
        <f t="shared" ca="1" si="283"/>
        <v>299.8818</v>
      </c>
      <c r="AV928" s="24">
        <f t="shared" ca="1" si="284"/>
        <v>178.2869</v>
      </c>
      <c r="BC928" t="s">
        <v>1352</v>
      </c>
      <c r="BF928" s="74" t="str">
        <f ca="1">IF(AI927="","","G1 "&amp;Input!D$55&amp;" "&amp;AI927&amp;" "&amp;Input!D$56&amp;" "&amp;AJ927&amp;" "&amp;Input!D$57&amp;" "&amp;AK927&amp;" "&amp;Input!D$58&amp;" "&amp;AL927&amp;" F "&amp;Input!D$51&amp;"")</f>
        <v>G1 X 289.3737 Y 16.5941 U 431.6838 Z 30.8176 F 400</v>
      </c>
      <c r="BO928" s="132">
        <f t="shared" ca="1" si="288"/>
        <v>290.16199999999998</v>
      </c>
      <c r="BP928" s="132">
        <f t="shared" ca="1" si="288"/>
        <v>16.713100000000001</v>
      </c>
      <c r="BQ928" s="132">
        <f t="shared" ca="1" si="288"/>
        <v>432.12049999999999</v>
      </c>
      <c r="BR928" s="132">
        <f t="shared" ca="1" si="288"/>
        <v>30.8735</v>
      </c>
      <c r="BT928" s="132" t="str">
        <f t="shared" si="289"/>
        <v/>
      </c>
      <c r="BU928" s="132" t="str">
        <f t="shared" si="289"/>
        <v/>
      </c>
      <c r="BV928" s="132" t="str">
        <f t="shared" si="289"/>
        <v/>
      </c>
      <c r="BW928" s="132" t="str">
        <f t="shared" si="289"/>
        <v/>
      </c>
      <c r="BY928" s="132">
        <f t="shared" ca="1" si="285"/>
        <v>157.92330000000001</v>
      </c>
      <c r="BZ928" s="132">
        <f t="shared" ca="1" si="285"/>
        <v>164.12649999999999</v>
      </c>
      <c r="CA928" s="132">
        <f t="shared" ca="1" si="285"/>
        <v>299.8818</v>
      </c>
      <c r="CB928" s="132">
        <f t="shared" ca="1" si="285"/>
        <v>178.2869</v>
      </c>
    </row>
    <row r="929" spans="2:80" x14ac:dyDescent="0.2">
      <c r="B929" s="21" t="str">
        <f>IF(C929&lt;&gt;"",ROWS(B$3:Me)-1,"")</f>
        <v/>
      </c>
      <c r="C929" s="22" t="str">
        <f>IF(Drela!N929="","",Drela!N929)</f>
        <v/>
      </c>
      <c r="D929" s="23" t="str">
        <f>IF(Drela!O929="","",Drela!O929)</f>
        <v/>
      </c>
      <c r="F929" s="21" t="str">
        <f t="shared" si="278"/>
        <v/>
      </c>
      <c r="G929" s="22" t="str">
        <f>IF(Drela!Q929="","",Drela!Q929)</f>
        <v/>
      </c>
      <c r="H929" s="23" t="str">
        <f>IF(Drela!R929="","",Drela!R929)</f>
        <v/>
      </c>
      <c r="I929" s="29"/>
      <c r="J929" s="21" t="str">
        <f t="shared" si="279"/>
        <v/>
      </c>
      <c r="K929" s="22" t="str">
        <f>IF(Drela!AF929="","",Drela!AF929)</f>
        <v/>
      </c>
      <c r="L929" s="23" t="str">
        <f>IF(Drela!AG929="","",Drela!AG929)</f>
        <v/>
      </c>
      <c r="M929" s="29"/>
      <c r="N929" s="21" t="str">
        <f t="shared" si="280"/>
        <v/>
      </c>
      <c r="O929" s="22" t="str">
        <f>IF(Drela!AI929="","",Drela!AI929)</f>
        <v/>
      </c>
      <c r="P929" s="23" t="str">
        <f>IF(Drela!AJ929="","",Drela!AJ929)</f>
        <v/>
      </c>
      <c r="R929" s="21">
        <v>926</v>
      </c>
      <c r="S929" s="24">
        <f ca="1"/>
        <v>290.81377864204825</v>
      </c>
      <c r="T929" s="24">
        <f ca="1"/>
        <v>16.811288594515446</v>
      </c>
      <c r="V929" s="21">
        <v>926</v>
      </c>
      <c r="W929" s="24">
        <f ca="1"/>
        <v>432.48157246523687</v>
      </c>
      <c r="X929" s="24">
        <f ca="1"/>
        <v>30.919585237751036</v>
      </c>
      <c r="Y929" s="30"/>
      <c r="Z929" s="21">
        <v>926</v>
      </c>
      <c r="AA929" s="24">
        <f ca="1"/>
        <v>157.5622200504182</v>
      </c>
      <c r="AB929" s="24">
        <f ca="1"/>
        <v>164.08041476224895</v>
      </c>
      <c r="AD929" s="21">
        <v>926</v>
      </c>
      <c r="AE929" s="24">
        <f ca="1"/>
        <v>299.23001387360682</v>
      </c>
      <c r="AF929" s="24">
        <f ca="1"/>
        <v>178.18871140548455</v>
      </c>
      <c r="AH929" s="21">
        <v>926</v>
      </c>
      <c r="AI929" s="24">
        <f t="shared" ca="1" si="274"/>
        <v>290.81380000000001</v>
      </c>
      <c r="AJ929" s="24">
        <f t="shared" ca="1" si="275"/>
        <v>16.811299999999999</v>
      </c>
      <c r="AK929" s="24">
        <f t="shared" ca="1" si="276"/>
        <v>432.48160000000001</v>
      </c>
      <c r="AL929" s="24">
        <f t="shared" ca="1" si="277"/>
        <v>30.919599999999999</v>
      </c>
      <c r="AM929" s="26"/>
      <c r="AN929" s="26" t="str">
        <f ca="1">IF(AI929="","","G1 "&amp;Input!D55&amp;" "&amp;AI929&amp;" "&amp;Input!D$56&amp;" "&amp;AJ929&amp;" "&amp;Input!D$57&amp;" "&amp;AK929&amp;" "&amp;Input!D$58&amp;" "&amp;AL929&amp;" F "&amp;Input!D$51&amp;"")</f>
        <v>G1 X 290.8138 Y 16.8113 U 432.4816 Z 30.9196 F 400</v>
      </c>
      <c r="AO929" s="26"/>
      <c r="AP929" s="26" t="str">
        <f ca="1">IF(AS929="","","G1 "&amp;Input!D$55&amp;" "&amp;AS929&amp;" "&amp;Input!D$56&amp;" "&amp;AT929&amp;" "&amp;Input!D$57&amp;" "&amp;AU929&amp;" "&amp;Input!D$58&amp;" "&amp;AV929&amp;" F "&amp;Input!D$52&amp;"")</f>
        <v>G1 X 157.5622 Y 164.0804 U 299.23 Z 178.1887 F 400</v>
      </c>
      <c r="AQ929" s="26"/>
      <c r="AR929" s="21">
        <v>926</v>
      </c>
      <c r="AS929" s="24">
        <f t="shared" ca="1" si="281"/>
        <v>157.56219999999999</v>
      </c>
      <c r="AT929" s="24">
        <f t="shared" ca="1" si="282"/>
        <v>164.0804</v>
      </c>
      <c r="AU929" s="24">
        <f t="shared" ca="1" si="283"/>
        <v>299.23</v>
      </c>
      <c r="AV929" s="24">
        <f t="shared" ca="1" si="284"/>
        <v>178.18870000000001</v>
      </c>
      <c r="BC929" t="s">
        <v>1353</v>
      </c>
      <c r="BF929" s="74" t="str">
        <f ca="1">IF(AI928="","","G1 "&amp;Input!D$55&amp;" "&amp;AI928&amp;" "&amp;Input!D$56&amp;" "&amp;AJ928&amp;" "&amp;Input!D$57&amp;" "&amp;AK928&amp;" "&amp;Input!D$58&amp;" "&amp;AL928&amp;" F "&amp;Input!D$51&amp;"")</f>
        <v>G1 X 290.162 Y 16.7131 U 432.1205 Z 30.8735 F 400</v>
      </c>
      <c r="BO929" s="132">
        <f t="shared" ca="1" si="288"/>
        <v>290.81380000000001</v>
      </c>
      <c r="BP929" s="132">
        <f t="shared" ca="1" si="288"/>
        <v>16.811299999999999</v>
      </c>
      <c r="BQ929" s="132">
        <f t="shared" ca="1" si="288"/>
        <v>432.48160000000001</v>
      </c>
      <c r="BR929" s="132">
        <f t="shared" ca="1" si="288"/>
        <v>30.919599999999999</v>
      </c>
      <c r="BT929" s="132" t="str">
        <f t="shared" si="289"/>
        <v/>
      </c>
      <c r="BU929" s="132" t="str">
        <f t="shared" si="289"/>
        <v/>
      </c>
      <c r="BV929" s="132" t="str">
        <f t="shared" si="289"/>
        <v/>
      </c>
      <c r="BW929" s="132" t="str">
        <f t="shared" si="289"/>
        <v/>
      </c>
      <c r="BY929" s="132">
        <f t="shared" ca="1" si="285"/>
        <v>157.56219999999999</v>
      </c>
      <c r="BZ929" s="132">
        <f t="shared" ca="1" si="285"/>
        <v>164.0804</v>
      </c>
      <c r="CA929" s="132">
        <f t="shared" ca="1" si="285"/>
        <v>299.23</v>
      </c>
      <c r="CB929" s="132">
        <f t="shared" ca="1" si="285"/>
        <v>178.18870000000001</v>
      </c>
    </row>
    <row r="930" spans="2:80" x14ac:dyDescent="0.2">
      <c r="B930" s="21" t="str">
        <f>IF(C930&lt;&gt;"",ROWS(B$3:Me)-1,"")</f>
        <v/>
      </c>
      <c r="C930" s="22" t="str">
        <f>IF(Drela!N930="","",Drela!N930)</f>
        <v/>
      </c>
      <c r="D930" s="23" t="str">
        <f>IF(Drela!O930="","",Drela!O930)</f>
        <v/>
      </c>
      <c r="F930" s="21" t="str">
        <f t="shared" si="278"/>
        <v/>
      </c>
      <c r="G930" s="22" t="str">
        <f>IF(Drela!Q930="","",Drela!Q930)</f>
        <v/>
      </c>
      <c r="H930" s="23" t="str">
        <f>IF(Drela!R930="","",Drela!R930)</f>
        <v/>
      </c>
      <c r="I930" s="29"/>
      <c r="J930" s="21" t="str">
        <f t="shared" si="279"/>
        <v/>
      </c>
      <c r="K930" s="22" t="str">
        <f>IF(Drela!AF930="","",Drela!AF930)</f>
        <v/>
      </c>
      <c r="L930" s="23" t="str">
        <f>IF(Drela!AG930="","",Drela!AG930)</f>
        <v/>
      </c>
      <c r="M930" s="29"/>
      <c r="N930" s="21" t="str">
        <f t="shared" si="280"/>
        <v/>
      </c>
      <c r="O930" s="22" t="str">
        <f>IF(Drela!AI930="","",Drela!AI930)</f>
        <v/>
      </c>
      <c r="P930" s="23" t="str">
        <f>IF(Drela!AJ930="","",Drela!AJ930)</f>
        <v/>
      </c>
      <c r="R930" s="21">
        <v>927</v>
      </c>
      <c r="S930" s="24">
        <f ca="1"/>
        <v>291.37544738715604</v>
      </c>
      <c r="T930" s="24">
        <f ca="1"/>
        <v>16.895672316438372</v>
      </c>
      <c r="V930" s="21">
        <v>927</v>
      </c>
      <c r="W930" s="24">
        <f ca="1"/>
        <v>432.79272745392922</v>
      </c>
      <c r="X930" s="24">
        <f ca="1"/>
        <v>30.959187124108848</v>
      </c>
      <c r="Y930" s="30"/>
      <c r="Z930" s="21">
        <v>927</v>
      </c>
      <c r="AA930" s="24">
        <f ca="1"/>
        <v>157.25106506172591</v>
      </c>
      <c r="AB930" s="24">
        <f ca="1"/>
        <v>164.04081287589116</v>
      </c>
      <c r="AD930" s="21">
        <v>927</v>
      </c>
      <c r="AE930" s="24">
        <f ca="1"/>
        <v>298.66834512849903</v>
      </c>
      <c r="AF930" s="24">
        <f ca="1"/>
        <v>178.10432768356165</v>
      </c>
      <c r="AH930" s="21">
        <v>927</v>
      </c>
      <c r="AI930" s="24">
        <f t="shared" ca="1" si="274"/>
        <v>291.37540000000001</v>
      </c>
      <c r="AJ930" s="24">
        <f t="shared" ca="1" si="275"/>
        <v>16.895700000000001</v>
      </c>
      <c r="AK930" s="24">
        <f t="shared" ca="1" si="276"/>
        <v>432.79270000000002</v>
      </c>
      <c r="AL930" s="24">
        <f t="shared" ca="1" si="277"/>
        <v>30.959199999999999</v>
      </c>
      <c r="AM930" s="26"/>
      <c r="AN930" s="26" t="str">
        <f ca="1">IF(AI930="","","G1 "&amp;Input!D55&amp;" "&amp;AI930&amp;" "&amp;Input!D$56&amp;" "&amp;AJ930&amp;" "&amp;Input!D$57&amp;" "&amp;AK930&amp;" "&amp;Input!D$58&amp;" "&amp;AL930&amp;" F "&amp;Input!D$51&amp;"")</f>
        <v>G1 X 291.3754 Y 16.8957 U 432.7927 Z 30.9592 F 400</v>
      </c>
      <c r="AO930" s="26"/>
      <c r="AP930" s="26" t="str">
        <f ca="1">IF(AS930="","","G1 "&amp;Input!D$55&amp;" "&amp;AS930&amp;" "&amp;Input!D$56&amp;" "&amp;AT930&amp;" "&amp;Input!D$57&amp;" "&amp;AU930&amp;" "&amp;Input!D$58&amp;" "&amp;AV930&amp;" F "&amp;Input!D$52&amp;"")</f>
        <v>G1 X 157.2511 Y 164.0408 U 298.6683 Z 178.1043 F 400</v>
      </c>
      <c r="AQ930" s="26"/>
      <c r="AR930" s="21">
        <v>927</v>
      </c>
      <c r="AS930" s="24">
        <f t="shared" ca="1" si="281"/>
        <v>157.25110000000001</v>
      </c>
      <c r="AT930" s="24">
        <f t="shared" ca="1" si="282"/>
        <v>164.04079999999999</v>
      </c>
      <c r="AU930" s="24">
        <f t="shared" ca="1" si="283"/>
        <v>298.66829999999999</v>
      </c>
      <c r="AV930" s="24">
        <f t="shared" ca="1" si="284"/>
        <v>178.10429999999999</v>
      </c>
      <c r="BC930" t="s">
        <v>1354</v>
      </c>
      <c r="BF930" s="74" t="str">
        <f ca="1">IF(AI929="","","G1 "&amp;Input!D$55&amp;" "&amp;AI929&amp;" "&amp;Input!D$56&amp;" "&amp;AJ929&amp;" "&amp;Input!D$57&amp;" "&amp;AK929&amp;" "&amp;Input!D$58&amp;" "&amp;AL929&amp;" F "&amp;Input!D$51&amp;"")</f>
        <v>G1 X 290.8138 Y 16.8113 U 432.4816 Z 30.9196 F 400</v>
      </c>
      <c r="BO930" s="132">
        <f t="shared" ca="1" si="288"/>
        <v>291.37540000000001</v>
      </c>
      <c r="BP930" s="132">
        <f t="shared" ca="1" si="288"/>
        <v>16.895700000000001</v>
      </c>
      <c r="BQ930" s="132">
        <f t="shared" ca="1" si="288"/>
        <v>432.79270000000002</v>
      </c>
      <c r="BR930" s="132">
        <f t="shared" ca="1" si="288"/>
        <v>30.959199999999999</v>
      </c>
      <c r="BT930" s="132" t="str">
        <f t="shared" si="289"/>
        <v/>
      </c>
      <c r="BU930" s="132" t="str">
        <f t="shared" si="289"/>
        <v/>
      </c>
      <c r="BV930" s="132" t="str">
        <f t="shared" si="289"/>
        <v/>
      </c>
      <c r="BW930" s="132" t="str">
        <f t="shared" si="289"/>
        <v/>
      </c>
      <c r="BY930" s="132">
        <f t="shared" ca="1" si="285"/>
        <v>157.25110000000001</v>
      </c>
      <c r="BZ930" s="132">
        <f t="shared" ca="1" si="285"/>
        <v>164.04079999999999</v>
      </c>
      <c r="CA930" s="132">
        <f t="shared" ca="1" si="285"/>
        <v>298.66829999999999</v>
      </c>
      <c r="CB930" s="132">
        <f t="shared" ca="1" si="285"/>
        <v>178.10429999999999</v>
      </c>
    </row>
    <row r="931" spans="2:80" x14ac:dyDescent="0.2">
      <c r="B931" s="21" t="str">
        <f>IF(C931&lt;&gt;"",ROWS(B$3:Me)-1,"")</f>
        <v/>
      </c>
      <c r="C931" s="22" t="str">
        <f>IF(Drela!N931="","",Drela!N931)</f>
        <v/>
      </c>
      <c r="D931" s="23" t="str">
        <f>IF(Drela!O931="","",Drela!O931)</f>
        <v/>
      </c>
      <c r="F931" s="21" t="str">
        <f t="shared" si="278"/>
        <v/>
      </c>
      <c r="G931" s="22" t="str">
        <f>IF(Drela!Q931="","",Drela!Q931)</f>
        <v/>
      </c>
      <c r="H931" s="23" t="str">
        <f>IF(Drela!R931="","",Drela!R931)</f>
        <v/>
      </c>
      <c r="I931" s="29"/>
      <c r="J931" s="21" t="str">
        <f t="shared" si="279"/>
        <v/>
      </c>
      <c r="K931" s="22" t="str">
        <f>IF(Drela!AF931="","",Drela!AF931)</f>
        <v/>
      </c>
      <c r="L931" s="23" t="str">
        <f>IF(Drela!AG931="","",Drela!AG931)</f>
        <v/>
      </c>
      <c r="M931" s="29"/>
      <c r="N931" s="21" t="str">
        <f t="shared" si="280"/>
        <v/>
      </c>
      <c r="O931" s="22" t="str">
        <f>IF(Drela!AI931="","",Drela!AI931)</f>
        <v/>
      </c>
      <c r="P931" s="23" t="str">
        <f>IF(Drela!AJ931="","",Drela!AJ931)</f>
        <v/>
      </c>
      <c r="R931" s="21">
        <v>928</v>
      </c>
      <c r="S931" s="24">
        <f ca="1"/>
        <v>291.91310482233308</v>
      </c>
      <c r="T931" s="24">
        <f ca="1"/>
        <v>16.97631050621807</v>
      </c>
      <c r="V931" s="21">
        <v>928</v>
      </c>
      <c r="W931" s="24">
        <f ca="1"/>
        <v>433.09057886441451</v>
      </c>
      <c r="X931" s="24">
        <f ca="1"/>
        <v>30.997019767040694</v>
      </c>
      <c r="Y931" s="30"/>
      <c r="Z931" s="21">
        <v>928</v>
      </c>
      <c r="AA931" s="24">
        <f ca="1"/>
        <v>156.95321365124059</v>
      </c>
      <c r="AB931" s="24">
        <f ca="1"/>
        <v>164.00298023295932</v>
      </c>
      <c r="AD931" s="21">
        <v>928</v>
      </c>
      <c r="AE931" s="24">
        <f ca="1"/>
        <v>298.13068769332199</v>
      </c>
      <c r="AF931" s="24">
        <f ca="1"/>
        <v>178.02368949378194</v>
      </c>
      <c r="AH931" s="21">
        <v>928</v>
      </c>
      <c r="AI931" s="24">
        <f t="shared" ca="1" si="274"/>
        <v>291.91309999999999</v>
      </c>
      <c r="AJ931" s="24">
        <f t="shared" ca="1" si="275"/>
        <v>16.976299999999998</v>
      </c>
      <c r="AK931" s="24">
        <f t="shared" ca="1" si="276"/>
        <v>433.09059999999999</v>
      </c>
      <c r="AL931" s="24">
        <f t="shared" ca="1" si="277"/>
        <v>30.997</v>
      </c>
      <c r="AM931" s="26"/>
      <c r="AN931" s="26" t="str">
        <f ca="1">IF(AI931="","","G1 "&amp;Input!D55&amp;" "&amp;AI931&amp;" "&amp;Input!D$56&amp;" "&amp;AJ931&amp;" "&amp;Input!D$57&amp;" "&amp;AK931&amp;" "&amp;Input!D$58&amp;" "&amp;AL931&amp;" F "&amp;Input!D$51&amp;"")</f>
        <v>G1 X 291.9131 Y 16.9763 U 433.0906 Z 30.997 F 400</v>
      </c>
      <c r="AO931" s="26"/>
      <c r="AP931" s="26" t="str">
        <f ca="1">IF(AS931="","","G1 "&amp;Input!D$55&amp;" "&amp;AS931&amp;" "&amp;Input!D$56&amp;" "&amp;AT931&amp;" "&amp;Input!D$57&amp;" "&amp;AU931&amp;" "&amp;Input!D$58&amp;" "&amp;AV931&amp;" F "&amp;Input!D$52&amp;"")</f>
        <v>G1 X 156.9532 Y 164.003 U 298.1307 Z 178.0237 F 400</v>
      </c>
      <c r="AQ931" s="26"/>
      <c r="AR931" s="21">
        <v>928</v>
      </c>
      <c r="AS931" s="24">
        <f t="shared" ca="1" si="281"/>
        <v>156.95320000000001</v>
      </c>
      <c r="AT931" s="24">
        <f t="shared" ca="1" si="282"/>
        <v>164.00299999999999</v>
      </c>
      <c r="AU931" s="24">
        <f t="shared" ca="1" si="283"/>
        <v>298.13069999999999</v>
      </c>
      <c r="AV931" s="24">
        <f t="shared" ca="1" si="284"/>
        <v>178.02369999999999</v>
      </c>
      <c r="BC931" t="s">
        <v>1355</v>
      </c>
      <c r="BF931" s="74" t="str">
        <f ca="1">IF(AI930="","","G1 "&amp;Input!D$55&amp;" "&amp;AI930&amp;" "&amp;Input!D$56&amp;" "&amp;AJ930&amp;" "&amp;Input!D$57&amp;" "&amp;AK930&amp;" "&amp;Input!D$58&amp;" "&amp;AL930&amp;" F "&amp;Input!D$51&amp;"")</f>
        <v>G1 X 291.3754 Y 16.8957 U 432.7927 Z 30.9592 F 400</v>
      </c>
      <c r="BO931" s="132">
        <f t="shared" ca="1" si="288"/>
        <v>291.91309999999999</v>
      </c>
      <c r="BP931" s="132">
        <f t="shared" ca="1" si="288"/>
        <v>16.976299999999998</v>
      </c>
      <c r="BQ931" s="132">
        <f t="shared" ca="1" si="288"/>
        <v>433.09059999999999</v>
      </c>
      <c r="BR931" s="132">
        <f t="shared" ca="1" si="288"/>
        <v>30.997</v>
      </c>
      <c r="BT931" s="132" t="str">
        <f t="shared" si="289"/>
        <v/>
      </c>
      <c r="BU931" s="132" t="str">
        <f t="shared" si="289"/>
        <v/>
      </c>
      <c r="BV931" s="132" t="str">
        <f t="shared" si="289"/>
        <v/>
      </c>
      <c r="BW931" s="132" t="str">
        <f t="shared" si="289"/>
        <v/>
      </c>
      <c r="BY931" s="132">
        <f t="shared" ca="1" si="285"/>
        <v>156.95320000000001</v>
      </c>
      <c r="BZ931" s="132">
        <f t="shared" ca="1" si="285"/>
        <v>164.00299999999999</v>
      </c>
      <c r="CA931" s="132">
        <f t="shared" ca="1" si="285"/>
        <v>298.13069999999999</v>
      </c>
      <c r="CB931" s="132">
        <f t="shared" ca="1" si="285"/>
        <v>178.02369999999999</v>
      </c>
    </row>
    <row r="932" spans="2:80" x14ac:dyDescent="0.2">
      <c r="B932" s="21" t="str">
        <f>IF(C932&lt;&gt;"",ROWS(B$3:Me)-1,"")</f>
        <v/>
      </c>
      <c r="C932" s="22" t="str">
        <f>IF(Drela!N932="","",Drela!N932)</f>
        <v/>
      </c>
      <c r="D932" s="23" t="str">
        <f>IF(Drela!O932="","",Drela!O932)</f>
        <v/>
      </c>
      <c r="F932" s="21" t="str">
        <f t="shared" si="278"/>
        <v/>
      </c>
      <c r="G932" s="22" t="str">
        <f>IF(Drela!Q932="","",Drela!Q932)</f>
        <v/>
      </c>
      <c r="H932" s="23" t="str">
        <f>IF(Drela!R932="","",Drela!R932)</f>
        <v/>
      </c>
      <c r="I932" s="29"/>
      <c r="J932" s="21" t="str">
        <f t="shared" si="279"/>
        <v/>
      </c>
      <c r="K932" s="22" t="str">
        <f>IF(Drela!AF932="","",Drela!AF932)</f>
        <v/>
      </c>
      <c r="L932" s="23" t="str">
        <f>IF(Drela!AG932="","",Drela!AG932)</f>
        <v/>
      </c>
      <c r="M932" s="29"/>
      <c r="N932" s="21" t="str">
        <f t="shared" si="280"/>
        <v/>
      </c>
      <c r="O932" s="22" t="str">
        <f>IF(Drela!AI932="","",Drela!AI932)</f>
        <v/>
      </c>
      <c r="P932" s="23" t="str">
        <f>IF(Drela!AJ932="","",Drela!AJ932)</f>
        <v/>
      </c>
      <c r="R932" s="21">
        <v>929</v>
      </c>
      <c r="S932" s="24">
        <f ca="1"/>
        <v>292.47883727432031</v>
      </c>
      <c r="T932" s="24">
        <f ca="1"/>
        <v>17.061155452595951</v>
      </c>
      <c r="V932" s="21">
        <v>929</v>
      </c>
      <c r="W932" s="24">
        <f ca="1"/>
        <v>433.40398322065687</v>
      </c>
      <c r="X932" s="24">
        <f ca="1"/>
        <v>31.036825746546384</v>
      </c>
      <c r="Y932" s="30"/>
      <c r="Z932" s="21">
        <v>929</v>
      </c>
      <c r="AA932" s="24">
        <f ca="1"/>
        <v>156.63980929499826</v>
      </c>
      <c r="AB932" s="24">
        <f ca="1"/>
        <v>163.96317425345364</v>
      </c>
      <c r="AD932" s="21">
        <v>929</v>
      </c>
      <c r="AE932" s="24">
        <f ca="1"/>
        <v>297.5649552413347</v>
      </c>
      <c r="AF932" s="24">
        <f ca="1"/>
        <v>177.93884454740407</v>
      </c>
      <c r="AH932" s="21">
        <v>929</v>
      </c>
      <c r="AI932" s="24">
        <f t="shared" ca="1" si="274"/>
        <v>292.47879999999998</v>
      </c>
      <c r="AJ932" s="24">
        <f t="shared" ca="1" si="275"/>
        <v>17.061199999999999</v>
      </c>
      <c r="AK932" s="24">
        <f t="shared" ca="1" si="276"/>
        <v>433.404</v>
      </c>
      <c r="AL932" s="24">
        <f t="shared" ca="1" si="277"/>
        <v>31.036799999999999</v>
      </c>
      <c r="AM932" s="26"/>
      <c r="AN932" s="26" t="str">
        <f ca="1">IF(AI932="","","G1 "&amp;Input!D55&amp;" "&amp;AI932&amp;" "&amp;Input!D$56&amp;" "&amp;AJ932&amp;" "&amp;Input!D$57&amp;" "&amp;AK932&amp;" "&amp;Input!D$58&amp;" "&amp;AL932&amp;" F "&amp;Input!D$51&amp;"")</f>
        <v>G1 X 292.4788 Y 17.0612 U 433.404 Z 31.0368 F 400</v>
      </c>
      <c r="AO932" s="26"/>
      <c r="AP932" s="26" t="str">
        <f ca="1">IF(AS932="","","G1 "&amp;Input!D$55&amp;" "&amp;AS932&amp;" "&amp;Input!D$56&amp;" "&amp;AT932&amp;" "&amp;Input!D$57&amp;" "&amp;AU932&amp;" "&amp;Input!D$58&amp;" "&amp;AV932&amp;" F "&amp;Input!D$52&amp;"")</f>
        <v>G1 X 156.6398 Y 163.9632 U 297.565 Z 177.9388 F 400</v>
      </c>
      <c r="AQ932" s="26"/>
      <c r="AR932" s="21">
        <v>929</v>
      </c>
      <c r="AS932" s="24">
        <f t="shared" ca="1" si="281"/>
        <v>156.63980000000001</v>
      </c>
      <c r="AT932" s="24">
        <f t="shared" ca="1" si="282"/>
        <v>163.9632</v>
      </c>
      <c r="AU932" s="24">
        <f t="shared" ca="1" si="283"/>
        <v>297.565</v>
      </c>
      <c r="AV932" s="24">
        <f t="shared" ca="1" si="284"/>
        <v>177.93879999999999</v>
      </c>
      <c r="BC932" t="s">
        <v>1356</v>
      </c>
      <c r="BF932" s="74" t="str">
        <f ca="1">IF(AI931="","","G1 "&amp;Input!D$55&amp;" "&amp;AI931&amp;" "&amp;Input!D$56&amp;" "&amp;AJ931&amp;" "&amp;Input!D$57&amp;" "&amp;AK931&amp;" "&amp;Input!D$58&amp;" "&amp;AL931&amp;" F "&amp;Input!D$51&amp;"")</f>
        <v>G1 X 291.9131 Y 16.9763 U 433.0906 Z 30.997 F 400</v>
      </c>
      <c r="BO932" s="132">
        <f t="shared" ca="1" si="288"/>
        <v>292.47879999999998</v>
      </c>
      <c r="BP932" s="132">
        <f t="shared" ca="1" si="288"/>
        <v>17.061199999999999</v>
      </c>
      <c r="BQ932" s="132">
        <f t="shared" ca="1" si="288"/>
        <v>433.404</v>
      </c>
      <c r="BR932" s="132">
        <f t="shared" ca="1" si="288"/>
        <v>31.036799999999999</v>
      </c>
      <c r="BT932" s="132" t="str">
        <f t="shared" si="289"/>
        <v/>
      </c>
      <c r="BU932" s="132" t="str">
        <f t="shared" si="289"/>
        <v/>
      </c>
      <c r="BV932" s="132" t="str">
        <f t="shared" si="289"/>
        <v/>
      </c>
      <c r="BW932" s="132" t="str">
        <f t="shared" si="289"/>
        <v/>
      </c>
      <c r="BY932" s="132">
        <f t="shared" ca="1" si="285"/>
        <v>156.63980000000001</v>
      </c>
      <c r="BZ932" s="132">
        <f t="shared" ca="1" si="285"/>
        <v>163.9632</v>
      </c>
      <c r="CA932" s="132">
        <f t="shared" ca="1" si="285"/>
        <v>297.565</v>
      </c>
      <c r="CB932" s="132">
        <f t="shared" ca="1" si="285"/>
        <v>177.93879999999999</v>
      </c>
    </row>
    <row r="933" spans="2:80" x14ac:dyDescent="0.2">
      <c r="B933" s="21" t="str">
        <f>IF(C933&lt;&gt;"",ROWS(B$3:Me)-1,"")</f>
        <v/>
      </c>
      <c r="C933" s="22" t="str">
        <f>IF(Drela!N933="","",Drela!N933)</f>
        <v/>
      </c>
      <c r="D933" s="23" t="str">
        <f>IF(Drela!O933="","",Drela!O933)</f>
        <v/>
      </c>
      <c r="F933" s="21" t="str">
        <f t="shared" si="278"/>
        <v/>
      </c>
      <c r="G933" s="22" t="str">
        <f>IF(Drela!Q933="","",Drela!Q933)</f>
        <v/>
      </c>
      <c r="H933" s="23" t="str">
        <f>IF(Drela!R933="","",Drela!R933)</f>
        <v/>
      </c>
      <c r="I933" s="29"/>
      <c r="J933" s="21" t="str">
        <f t="shared" si="279"/>
        <v/>
      </c>
      <c r="K933" s="22" t="str">
        <f>IF(Drela!AF933="","",Drela!AF933)</f>
        <v/>
      </c>
      <c r="L933" s="23" t="str">
        <f>IF(Drela!AG933="","",Drela!AG933)</f>
        <v/>
      </c>
      <c r="M933" s="29"/>
      <c r="N933" s="21" t="str">
        <f t="shared" si="280"/>
        <v/>
      </c>
      <c r="O933" s="22" t="str">
        <f>IF(Drela!AI933="","",Drela!AI933)</f>
        <v/>
      </c>
      <c r="P933" s="23" t="str">
        <f>IF(Drela!AJ933="","",Drela!AJ933)</f>
        <v/>
      </c>
      <c r="R933" s="21">
        <v>930</v>
      </c>
      <c r="S933" s="24">
        <f ca="1"/>
        <v>293.06867408079376</v>
      </c>
      <c r="T933" s="24">
        <f ca="1"/>
        <v>17.149744428235298</v>
      </c>
      <c r="V933" s="21">
        <v>930</v>
      </c>
      <c r="W933" s="24">
        <f ca="1"/>
        <v>433.73074250761408</v>
      </c>
      <c r="X933" s="24">
        <f ca="1"/>
        <v>31.078398982176797</v>
      </c>
      <c r="Y933" s="30"/>
      <c r="Z933" s="21">
        <v>930</v>
      </c>
      <c r="AA933" s="24">
        <f ca="1"/>
        <v>156.31305000804102</v>
      </c>
      <c r="AB933" s="24">
        <f ca="1"/>
        <v>163.92160101782321</v>
      </c>
      <c r="AD933" s="21">
        <v>930</v>
      </c>
      <c r="AE933" s="24">
        <f ca="1"/>
        <v>296.97511843486126</v>
      </c>
      <c r="AF933" s="24">
        <f ca="1"/>
        <v>177.85025557176473</v>
      </c>
      <c r="AH933" s="21">
        <v>930</v>
      </c>
      <c r="AI933" s="24">
        <f t="shared" ca="1" si="274"/>
        <v>293.06869999999998</v>
      </c>
      <c r="AJ933" s="24">
        <f t="shared" ca="1" si="275"/>
        <v>17.149699999999999</v>
      </c>
      <c r="AK933" s="24">
        <f t="shared" ca="1" si="276"/>
        <v>433.73070000000001</v>
      </c>
      <c r="AL933" s="24">
        <f t="shared" ca="1" si="277"/>
        <v>31.078399999999998</v>
      </c>
      <c r="AM933" s="26"/>
      <c r="AN933" s="26" t="str">
        <f ca="1">IF(AI933="","","G1 "&amp;Input!D55&amp;" "&amp;AI933&amp;" "&amp;Input!D$56&amp;" "&amp;AJ933&amp;" "&amp;Input!D$57&amp;" "&amp;AK933&amp;" "&amp;Input!D$58&amp;" "&amp;AL933&amp;" F "&amp;Input!D$51&amp;"")</f>
        <v>G1 X 293.0687 Y 17.1497 U 433.7307 Z 31.0784 F 400</v>
      </c>
      <c r="AO933" s="26"/>
      <c r="AP933" s="26" t="str">
        <f ca="1">IF(AS933="","","G1 "&amp;Input!D$55&amp;" "&amp;AS933&amp;" "&amp;Input!D$56&amp;" "&amp;AT933&amp;" "&amp;Input!D$57&amp;" "&amp;AU933&amp;" "&amp;Input!D$58&amp;" "&amp;AV933&amp;" F "&amp;Input!D$52&amp;"")</f>
        <v>G1 X 156.3131 Y 163.9216 U 296.9751 Z 177.8503 F 400</v>
      </c>
      <c r="AQ933" s="26"/>
      <c r="AR933" s="21">
        <v>930</v>
      </c>
      <c r="AS933" s="24">
        <f t="shared" ca="1" si="281"/>
        <v>156.31309999999999</v>
      </c>
      <c r="AT933" s="24">
        <f t="shared" ca="1" si="282"/>
        <v>163.92160000000001</v>
      </c>
      <c r="AU933" s="24">
        <f t="shared" ca="1" si="283"/>
        <v>296.9751</v>
      </c>
      <c r="AV933" s="24">
        <f t="shared" ca="1" si="284"/>
        <v>177.8503</v>
      </c>
      <c r="BC933" t="s">
        <v>1357</v>
      </c>
      <c r="BF933" s="74" t="str">
        <f ca="1">IF(AI932="","","G1 "&amp;Input!D$55&amp;" "&amp;AI932&amp;" "&amp;Input!D$56&amp;" "&amp;AJ932&amp;" "&amp;Input!D$57&amp;" "&amp;AK932&amp;" "&amp;Input!D$58&amp;" "&amp;AL932&amp;" F "&amp;Input!D$51&amp;"")</f>
        <v>G1 X 292.4788 Y 17.0612 U 433.404 Z 31.0368 F 400</v>
      </c>
      <c r="BO933" s="132">
        <f t="shared" ca="1" si="288"/>
        <v>293.06869999999998</v>
      </c>
      <c r="BP933" s="132">
        <f t="shared" ca="1" si="288"/>
        <v>17.149699999999999</v>
      </c>
      <c r="BQ933" s="132">
        <f t="shared" ca="1" si="288"/>
        <v>433.73070000000001</v>
      </c>
      <c r="BR933" s="132">
        <f t="shared" ca="1" si="288"/>
        <v>31.078399999999998</v>
      </c>
      <c r="BT933" s="132" t="str">
        <f t="shared" si="289"/>
        <v/>
      </c>
      <c r="BU933" s="132" t="str">
        <f t="shared" si="289"/>
        <v/>
      </c>
      <c r="BV933" s="132" t="str">
        <f t="shared" si="289"/>
        <v/>
      </c>
      <c r="BW933" s="132" t="str">
        <f t="shared" si="289"/>
        <v/>
      </c>
      <c r="BY933" s="132">
        <f t="shared" ca="1" si="285"/>
        <v>156.31309999999999</v>
      </c>
      <c r="BZ933" s="132">
        <f t="shared" ca="1" si="285"/>
        <v>163.92160000000001</v>
      </c>
      <c r="CA933" s="132">
        <f t="shared" ca="1" si="285"/>
        <v>296.9751</v>
      </c>
      <c r="CB933" s="132">
        <f t="shared" ca="1" si="285"/>
        <v>177.8503</v>
      </c>
    </row>
    <row r="934" spans="2:80" x14ac:dyDescent="0.2">
      <c r="B934" s="21" t="str">
        <f>IF(C934&lt;&gt;"",ROWS(B$3:Me)-1,"")</f>
        <v/>
      </c>
      <c r="C934" s="22" t="str">
        <f>IF(Drela!N934="","",Drela!N934)</f>
        <v/>
      </c>
      <c r="D934" s="23" t="str">
        <f>IF(Drela!O934="","",Drela!O934)</f>
        <v/>
      </c>
      <c r="F934" s="21" t="str">
        <f t="shared" si="278"/>
        <v/>
      </c>
      <c r="G934" s="22" t="str">
        <f>IF(Drela!Q934="","",Drela!Q934)</f>
        <v/>
      </c>
      <c r="H934" s="23" t="str">
        <f>IF(Drela!R934="","",Drela!R934)</f>
        <v/>
      </c>
      <c r="I934" s="29"/>
      <c r="J934" s="21" t="str">
        <f t="shared" si="279"/>
        <v/>
      </c>
      <c r="K934" s="22" t="str">
        <f>IF(Drela!AF934="","",Drela!AF934)</f>
        <v/>
      </c>
      <c r="L934" s="23" t="str">
        <f>IF(Drela!AG934="","",Drela!AG934)</f>
        <v/>
      </c>
      <c r="M934" s="29"/>
      <c r="N934" s="21" t="str">
        <f t="shared" si="280"/>
        <v/>
      </c>
      <c r="O934" s="22" t="str">
        <f>IF(Drela!AI934="","",Drela!AI934)</f>
        <v/>
      </c>
      <c r="P934" s="23" t="str">
        <f>IF(Drela!AJ934="","",Drela!AJ934)</f>
        <v/>
      </c>
      <c r="R934" s="21">
        <v>931</v>
      </c>
      <c r="S934" s="24">
        <f ca="1"/>
        <v>293.66463033216314</v>
      </c>
      <c r="T934" s="24">
        <f ca="1"/>
        <v>17.239510951779867</v>
      </c>
      <c r="V934" s="21">
        <v>931</v>
      </c>
      <c r="W934" s="24">
        <f ca="1"/>
        <v>434.06089507549257</v>
      </c>
      <c r="X934" s="24">
        <f ca="1"/>
        <v>31.120546228370586</v>
      </c>
      <c r="Y934" s="30"/>
      <c r="Z934" s="21">
        <v>931</v>
      </c>
      <c r="AA934" s="24">
        <f ca="1"/>
        <v>155.98289744016253</v>
      </c>
      <c r="AB934" s="24">
        <f ca="1"/>
        <v>163.87945377162941</v>
      </c>
      <c r="AD934" s="21">
        <v>931</v>
      </c>
      <c r="AE934" s="24">
        <f ca="1"/>
        <v>296.37916218349187</v>
      </c>
      <c r="AF934" s="24">
        <f ca="1"/>
        <v>177.76048904822017</v>
      </c>
      <c r="AH934" s="21">
        <v>931</v>
      </c>
      <c r="AI934" s="24">
        <f t="shared" ca="1" si="274"/>
        <v>293.66460000000001</v>
      </c>
      <c r="AJ934" s="24">
        <f t="shared" ca="1" si="275"/>
        <v>17.2395</v>
      </c>
      <c r="AK934" s="24">
        <f t="shared" ca="1" si="276"/>
        <v>434.0609</v>
      </c>
      <c r="AL934" s="24">
        <f t="shared" ca="1" si="277"/>
        <v>31.1205</v>
      </c>
      <c r="AM934" s="26"/>
      <c r="AN934" s="26" t="str">
        <f ca="1">IF(AI934="","","G1 "&amp;Input!D55&amp;" "&amp;AI934&amp;" "&amp;Input!D$56&amp;" "&amp;AJ934&amp;" "&amp;Input!D$57&amp;" "&amp;AK934&amp;" "&amp;Input!D$58&amp;" "&amp;AL934&amp;" F "&amp;Input!D$51&amp;"")</f>
        <v>G1 X 293.6646 Y 17.2395 U 434.0609 Z 31.1205 F 400</v>
      </c>
      <c r="AO934" s="26"/>
      <c r="AP934" s="26" t="str">
        <f ca="1">IF(AS934="","","G1 "&amp;Input!D$55&amp;" "&amp;AS934&amp;" "&amp;Input!D$56&amp;" "&amp;AT934&amp;" "&amp;Input!D$57&amp;" "&amp;AU934&amp;" "&amp;Input!D$58&amp;" "&amp;AV934&amp;" F "&amp;Input!D$52&amp;"")</f>
        <v>G1 X 155.9829 Y 163.8795 U 296.3792 Z 177.7605 F 400</v>
      </c>
      <c r="AQ934" s="26"/>
      <c r="AR934" s="21">
        <v>931</v>
      </c>
      <c r="AS934" s="24">
        <f t="shared" ca="1" si="281"/>
        <v>155.9829</v>
      </c>
      <c r="AT934" s="24">
        <f t="shared" ca="1" si="282"/>
        <v>163.87950000000001</v>
      </c>
      <c r="AU934" s="24">
        <f t="shared" ca="1" si="283"/>
        <v>296.37920000000003</v>
      </c>
      <c r="AV934" s="24">
        <f t="shared" ca="1" si="284"/>
        <v>177.76050000000001</v>
      </c>
      <c r="BC934" t="s">
        <v>1358</v>
      </c>
      <c r="BF934" s="74" t="str">
        <f ca="1">IF(AI933="","","G1 "&amp;Input!D$55&amp;" "&amp;AI933&amp;" "&amp;Input!D$56&amp;" "&amp;AJ933&amp;" "&amp;Input!D$57&amp;" "&amp;AK933&amp;" "&amp;Input!D$58&amp;" "&amp;AL933&amp;" F "&amp;Input!D$51&amp;"")</f>
        <v>G1 X 293.0687 Y 17.1497 U 433.7307 Z 31.0784 F 400</v>
      </c>
      <c r="BO934" s="132">
        <f t="shared" ca="1" si="288"/>
        <v>293.66460000000001</v>
      </c>
      <c r="BP934" s="132">
        <f t="shared" ca="1" si="288"/>
        <v>17.2395</v>
      </c>
      <c r="BQ934" s="132">
        <f t="shared" ca="1" si="288"/>
        <v>434.0609</v>
      </c>
      <c r="BR934" s="132">
        <f t="shared" ca="1" si="288"/>
        <v>31.1205</v>
      </c>
      <c r="BT934" s="132" t="str">
        <f t="shared" si="289"/>
        <v/>
      </c>
      <c r="BU934" s="132" t="str">
        <f t="shared" si="289"/>
        <v/>
      </c>
      <c r="BV934" s="132" t="str">
        <f t="shared" si="289"/>
        <v/>
      </c>
      <c r="BW934" s="132" t="str">
        <f t="shared" si="289"/>
        <v/>
      </c>
      <c r="BY934" s="132">
        <f t="shared" ca="1" si="285"/>
        <v>155.9829</v>
      </c>
      <c r="BZ934" s="132">
        <f t="shared" ca="1" si="285"/>
        <v>163.87950000000001</v>
      </c>
      <c r="CA934" s="132">
        <f t="shared" ca="1" si="285"/>
        <v>296.37920000000003</v>
      </c>
      <c r="CB934" s="132">
        <f t="shared" ca="1" si="285"/>
        <v>177.76050000000001</v>
      </c>
    </row>
    <row r="935" spans="2:80" x14ac:dyDescent="0.2">
      <c r="B935" s="21" t="str">
        <f>IF(C935&lt;&gt;"",ROWS(B$3:Me)-1,"")</f>
        <v/>
      </c>
      <c r="C935" s="22" t="str">
        <f>IF(Drela!N935="","",Drela!N935)</f>
        <v/>
      </c>
      <c r="D935" s="23" t="str">
        <f>IF(Drela!O935="","",Drela!O935)</f>
        <v/>
      </c>
      <c r="F935" s="21" t="str">
        <f t="shared" si="278"/>
        <v/>
      </c>
      <c r="G935" s="22" t="str">
        <f>IF(Drela!Q935="","",Drela!Q935)</f>
        <v/>
      </c>
      <c r="H935" s="23" t="str">
        <f>IF(Drela!R935="","",Drela!R935)</f>
        <v/>
      </c>
      <c r="I935" s="29"/>
      <c r="J935" s="21" t="str">
        <f t="shared" si="279"/>
        <v/>
      </c>
      <c r="K935" s="22" t="str">
        <f>IF(Drela!AF935="","",Drela!AF935)</f>
        <v/>
      </c>
      <c r="L935" s="23" t="str">
        <f>IF(Drela!AG935="","",Drela!AG935)</f>
        <v/>
      </c>
      <c r="M935" s="29"/>
      <c r="N935" s="21" t="str">
        <f t="shared" si="280"/>
        <v/>
      </c>
      <c r="O935" s="22" t="str">
        <f>IF(Drela!AI935="","",Drela!AI935)</f>
        <v/>
      </c>
      <c r="P935" s="23" t="str">
        <f>IF(Drela!AJ935="","",Drela!AJ935)</f>
        <v/>
      </c>
      <c r="R935" s="21">
        <v>932</v>
      </c>
      <c r="S935" s="24">
        <f ca="1"/>
        <v>294.25266176823163</v>
      </c>
      <c r="T935" s="24">
        <f ca="1"/>
        <v>17.328413799874347</v>
      </c>
      <c r="V935" s="21">
        <v>932</v>
      </c>
      <c r="W935" s="24">
        <f ca="1"/>
        <v>434.38666149690562</v>
      </c>
      <c r="X935" s="24">
        <f ca="1"/>
        <v>31.162315217454545</v>
      </c>
      <c r="Y935" s="30"/>
      <c r="Z935" s="21">
        <v>932</v>
      </c>
      <c r="AA935" s="24">
        <f ca="1"/>
        <v>155.65713101874948</v>
      </c>
      <c r="AB935" s="24">
        <f ca="1"/>
        <v>163.83768478254544</v>
      </c>
      <c r="AD935" s="21">
        <v>932</v>
      </c>
      <c r="AE935" s="24">
        <f ca="1"/>
        <v>295.79113074742338</v>
      </c>
      <c r="AF935" s="24">
        <f ca="1"/>
        <v>177.67158620012566</v>
      </c>
      <c r="AH935" s="21">
        <v>932</v>
      </c>
      <c r="AI935" s="24">
        <f t="shared" ca="1" si="274"/>
        <v>294.2527</v>
      </c>
      <c r="AJ935" s="24">
        <f t="shared" ca="1" si="275"/>
        <v>17.328399999999998</v>
      </c>
      <c r="AK935" s="24">
        <f t="shared" ca="1" si="276"/>
        <v>434.38670000000002</v>
      </c>
      <c r="AL935" s="24">
        <f t="shared" ca="1" si="277"/>
        <v>31.162299999999998</v>
      </c>
      <c r="AM935" s="26"/>
      <c r="AN935" s="26" t="str">
        <f ca="1">IF(AI935="","","G1 "&amp;Input!D55&amp;" "&amp;AI935&amp;" "&amp;Input!D$56&amp;" "&amp;AJ935&amp;" "&amp;Input!D$57&amp;" "&amp;AK935&amp;" "&amp;Input!D$58&amp;" "&amp;AL935&amp;" F "&amp;Input!D$51&amp;"")</f>
        <v>G1 X 294.2527 Y 17.3284 U 434.3867 Z 31.1623 F 400</v>
      </c>
      <c r="AO935" s="26"/>
      <c r="AP935" s="26" t="str">
        <f ca="1">IF(AS935="","","G1 "&amp;Input!D$55&amp;" "&amp;AS935&amp;" "&amp;Input!D$56&amp;" "&amp;AT935&amp;" "&amp;Input!D$57&amp;" "&amp;AU935&amp;" "&amp;Input!D$58&amp;" "&amp;AV935&amp;" F "&amp;Input!D$52&amp;"")</f>
        <v>G1 X 155.6571 Y 163.8377 U 295.7911 Z 177.6716 F 400</v>
      </c>
      <c r="AQ935" s="26"/>
      <c r="AR935" s="21">
        <v>932</v>
      </c>
      <c r="AS935" s="24">
        <f t="shared" ca="1" si="281"/>
        <v>155.65710000000001</v>
      </c>
      <c r="AT935" s="24">
        <f t="shared" ca="1" si="282"/>
        <v>163.83770000000001</v>
      </c>
      <c r="AU935" s="24">
        <f t="shared" ca="1" si="283"/>
        <v>295.79109999999997</v>
      </c>
      <c r="AV935" s="24">
        <f t="shared" ca="1" si="284"/>
        <v>177.67160000000001</v>
      </c>
      <c r="BC935" t="s">
        <v>1359</v>
      </c>
      <c r="BF935" s="74" t="str">
        <f ca="1">IF(AI934="","","G1 "&amp;Input!D$55&amp;" "&amp;AI934&amp;" "&amp;Input!D$56&amp;" "&amp;AJ934&amp;" "&amp;Input!D$57&amp;" "&amp;AK934&amp;" "&amp;Input!D$58&amp;" "&amp;AL934&amp;" F "&amp;Input!D$51&amp;"")</f>
        <v>G1 X 293.6646 Y 17.2395 U 434.0609 Z 31.1205 F 400</v>
      </c>
      <c r="BO935" s="132">
        <f t="shared" ca="1" si="288"/>
        <v>294.2527</v>
      </c>
      <c r="BP935" s="132">
        <f t="shared" ca="1" si="288"/>
        <v>17.328399999999998</v>
      </c>
      <c r="BQ935" s="132">
        <f t="shared" ca="1" si="288"/>
        <v>434.38670000000002</v>
      </c>
      <c r="BR935" s="132">
        <f t="shared" ca="1" si="288"/>
        <v>31.162299999999998</v>
      </c>
      <c r="BT935" s="132" t="str">
        <f t="shared" si="289"/>
        <v/>
      </c>
      <c r="BU935" s="132" t="str">
        <f t="shared" si="289"/>
        <v/>
      </c>
      <c r="BV935" s="132" t="str">
        <f t="shared" si="289"/>
        <v/>
      </c>
      <c r="BW935" s="132" t="str">
        <f t="shared" si="289"/>
        <v/>
      </c>
      <c r="BY935" s="132">
        <f t="shared" ca="1" si="285"/>
        <v>155.65710000000001</v>
      </c>
      <c r="BZ935" s="132">
        <f t="shared" ca="1" si="285"/>
        <v>163.83770000000001</v>
      </c>
      <c r="CA935" s="132">
        <f t="shared" ca="1" si="285"/>
        <v>295.79109999999997</v>
      </c>
      <c r="CB935" s="132">
        <f t="shared" ca="1" si="285"/>
        <v>177.67160000000001</v>
      </c>
    </row>
    <row r="936" spans="2:80" x14ac:dyDescent="0.2">
      <c r="B936" s="21" t="str">
        <f>IF(C936&lt;&gt;"",ROWS(B$3:Me)-1,"")</f>
        <v/>
      </c>
      <c r="C936" s="22" t="str">
        <f>IF(Drela!N936="","",Drela!N936)</f>
        <v/>
      </c>
      <c r="D936" s="23" t="str">
        <f>IF(Drela!O936="","",Drela!O936)</f>
        <v/>
      </c>
      <c r="F936" s="21" t="str">
        <f t="shared" si="278"/>
        <v/>
      </c>
      <c r="G936" s="22" t="str">
        <f>IF(Drela!Q936="","",Drela!Q936)</f>
        <v/>
      </c>
      <c r="H936" s="23" t="str">
        <f>IF(Drela!R936="","",Drela!R936)</f>
        <v/>
      </c>
      <c r="I936" s="29"/>
      <c r="J936" s="21" t="str">
        <f t="shared" si="279"/>
        <v/>
      </c>
      <c r="K936" s="22" t="str">
        <f>IF(Drela!AF936="","",Drela!AF936)</f>
        <v/>
      </c>
      <c r="L936" s="23" t="str">
        <f>IF(Drela!AG936="","",Drela!AG936)</f>
        <v/>
      </c>
      <c r="M936" s="29"/>
      <c r="N936" s="21" t="str">
        <f t="shared" si="280"/>
        <v/>
      </c>
      <c r="O936" s="22" t="str">
        <f>IF(Drela!AI936="","",Drela!AI936)</f>
        <v/>
      </c>
      <c r="P936" s="23" t="str">
        <f>IF(Drela!AJ936="","",Drela!AJ936)</f>
        <v/>
      </c>
      <c r="R936" s="21">
        <v>933</v>
      </c>
      <c r="S936" s="24">
        <f ca="1"/>
        <v>294.83448672637581</v>
      </c>
      <c r="T936" s="24">
        <f ca="1"/>
        <v>17.416512781167196</v>
      </c>
      <c r="V936" s="21">
        <v>933</v>
      </c>
      <c r="W936" s="24">
        <f ca="1"/>
        <v>434.70899123409441</v>
      </c>
      <c r="X936" s="24">
        <f ca="1"/>
        <v>31.203717593308028</v>
      </c>
      <c r="Y936" s="30"/>
      <c r="Z936" s="21">
        <v>933</v>
      </c>
      <c r="AA936" s="24">
        <f ca="1"/>
        <v>155.33480128156063</v>
      </c>
      <c r="AB936" s="24">
        <f ca="1"/>
        <v>163.79628240669194</v>
      </c>
      <c r="AD936" s="21">
        <v>933</v>
      </c>
      <c r="AE936" s="24">
        <f ca="1"/>
        <v>295.20930578927931</v>
      </c>
      <c r="AF936" s="24">
        <f ca="1"/>
        <v>177.5834872188328</v>
      </c>
      <c r="AH936" s="21">
        <v>933</v>
      </c>
      <c r="AI936" s="24">
        <f t="shared" ca="1" si="274"/>
        <v>294.83449999999999</v>
      </c>
      <c r="AJ936" s="24">
        <f t="shared" ca="1" si="275"/>
        <v>17.416499999999999</v>
      </c>
      <c r="AK936" s="24">
        <f t="shared" ca="1" si="276"/>
        <v>434.709</v>
      </c>
      <c r="AL936" s="24">
        <f t="shared" ca="1" si="277"/>
        <v>31.203700000000001</v>
      </c>
      <c r="AM936" s="26"/>
      <c r="AN936" s="26" t="str">
        <f ca="1">IF(AI936="","","G1 "&amp;Input!D55&amp;" "&amp;AI936&amp;" "&amp;Input!D$56&amp;" "&amp;AJ936&amp;" "&amp;Input!D$57&amp;" "&amp;AK936&amp;" "&amp;Input!D$58&amp;" "&amp;AL936&amp;" F "&amp;Input!D$51&amp;"")</f>
        <v>G1 X 294.8345 Y 17.4165 U 434.709 Z 31.2037 F 400</v>
      </c>
      <c r="AO936" s="26"/>
      <c r="AP936" s="26" t="str">
        <f ca="1">IF(AS936="","","G1 "&amp;Input!D$55&amp;" "&amp;AS936&amp;" "&amp;Input!D$56&amp;" "&amp;AT936&amp;" "&amp;Input!D$57&amp;" "&amp;AU936&amp;" "&amp;Input!D$58&amp;" "&amp;AV936&amp;" F "&amp;Input!D$52&amp;"")</f>
        <v>G1 X 155.3348 Y 163.7963 U 295.2093 Z 177.5835 F 400</v>
      </c>
      <c r="AQ936" s="26"/>
      <c r="AR936" s="21">
        <v>933</v>
      </c>
      <c r="AS936" s="24">
        <f t="shared" ca="1" si="281"/>
        <v>155.3348</v>
      </c>
      <c r="AT936" s="24">
        <f t="shared" ca="1" si="282"/>
        <v>163.7963</v>
      </c>
      <c r="AU936" s="24">
        <f t="shared" ca="1" si="283"/>
        <v>295.20929999999998</v>
      </c>
      <c r="AV936" s="24">
        <f t="shared" ca="1" si="284"/>
        <v>177.58349999999999</v>
      </c>
      <c r="BC936" t="s">
        <v>1360</v>
      </c>
      <c r="BF936" s="74" t="str">
        <f ca="1">IF(AI935="","","G1 "&amp;Input!D$55&amp;" "&amp;AI935&amp;" "&amp;Input!D$56&amp;" "&amp;AJ935&amp;" "&amp;Input!D$57&amp;" "&amp;AK935&amp;" "&amp;Input!D$58&amp;" "&amp;AL935&amp;" F "&amp;Input!D$51&amp;"")</f>
        <v>G1 X 294.2527 Y 17.3284 U 434.3867 Z 31.1623 F 400</v>
      </c>
      <c r="BO936" s="132">
        <f t="shared" ca="1" si="288"/>
        <v>294.83449999999999</v>
      </c>
      <c r="BP936" s="132">
        <f t="shared" ca="1" si="288"/>
        <v>17.416499999999999</v>
      </c>
      <c r="BQ936" s="132">
        <f t="shared" ca="1" si="288"/>
        <v>434.709</v>
      </c>
      <c r="BR936" s="132">
        <f t="shared" ca="1" si="288"/>
        <v>31.203700000000001</v>
      </c>
      <c r="BT936" s="132" t="str">
        <f t="shared" si="289"/>
        <v/>
      </c>
      <c r="BU936" s="132" t="str">
        <f t="shared" si="289"/>
        <v/>
      </c>
      <c r="BV936" s="132" t="str">
        <f t="shared" si="289"/>
        <v/>
      </c>
      <c r="BW936" s="132" t="str">
        <f t="shared" si="289"/>
        <v/>
      </c>
      <c r="BY936" s="132">
        <f t="shared" ca="1" si="285"/>
        <v>155.3348</v>
      </c>
      <c r="BZ936" s="132">
        <f t="shared" ca="1" si="285"/>
        <v>163.7963</v>
      </c>
      <c r="CA936" s="132">
        <f t="shared" ca="1" si="285"/>
        <v>295.20929999999998</v>
      </c>
      <c r="CB936" s="132">
        <f t="shared" ca="1" si="285"/>
        <v>177.58349999999999</v>
      </c>
    </row>
    <row r="937" spans="2:80" x14ac:dyDescent="0.2">
      <c r="B937" s="21" t="str">
        <f>IF(C937&lt;&gt;"",ROWS(B$3:Me)-1,"")</f>
        <v/>
      </c>
      <c r="C937" s="22" t="str">
        <f>IF(Drela!N937="","",Drela!N937)</f>
        <v/>
      </c>
      <c r="D937" s="23" t="str">
        <f>IF(Drela!O937="","",Drela!O937)</f>
        <v/>
      </c>
      <c r="F937" s="21" t="str">
        <f t="shared" si="278"/>
        <v/>
      </c>
      <c r="G937" s="22" t="str">
        <f>IF(Drela!Q937="","",Drela!Q937)</f>
        <v/>
      </c>
      <c r="H937" s="23" t="str">
        <f>IF(Drela!R937="","",Drela!R937)</f>
        <v/>
      </c>
      <c r="I937" s="29"/>
      <c r="J937" s="21" t="str">
        <f t="shared" si="279"/>
        <v/>
      </c>
      <c r="K937" s="22" t="str">
        <f>IF(Drela!AF937="","",Drela!AF937)</f>
        <v/>
      </c>
      <c r="L937" s="23" t="str">
        <f>IF(Drela!AG937="","",Drela!AG937)</f>
        <v/>
      </c>
      <c r="M937" s="29"/>
      <c r="N937" s="21" t="str">
        <f t="shared" si="280"/>
        <v/>
      </c>
      <c r="O937" s="22" t="str">
        <f>IF(Drela!AI937="","",Drela!AI937)</f>
        <v/>
      </c>
      <c r="P937" s="23" t="str">
        <f>IF(Drela!AJ937="","",Drela!AJ937)</f>
        <v/>
      </c>
      <c r="R937" s="21">
        <v>934</v>
      </c>
      <c r="S937" s="24">
        <f ca="1"/>
        <v>295.41576419336542</v>
      </c>
      <c r="T937" s="24">
        <f ca="1"/>
        <v>17.504392962307811</v>
      </c>
      <c r="V937" s="21">
        <v>934</v>
      </c>
      <c r="W937" s="24">
        <f ca="1"/>
        <v>435.03101597170723</v>
      </c>
      <c r="X937" s="24">
        <f ca="1"/>
        <v>31.245005977698526</v>
      </c>
      <c r="Y937" s="30"/>
      <c r="Z937" s="21">
        <v>934</v>
      </c>
      <c r="AA937" s="24">
        <f ca="1"/>
        <v>155.01277654394784</v>
      </c>
      <c r="AB937" s="24">
        <f ca="1"/>
        <v>163.75499402230145</v>
      </c>
      <c r="AD937" s="21">
        <v>934</v>
      </c>
      <c r="AE937" s="24">
        <f ca="1"/>
        <v>294.62802832228971</v>
      </c>
      <c r="AF937" s="24">
        <f ca="1"/>
        <v>177.49560703769217</v>
      </c>
      <c r="AH937" s="21">
        <v>934</v>
      </c>
      <c r="AI937" s="24">
        <f t="shared" ca="1" si="274"/>
        <v>295.41579999999999</v>
      </c>
      <c r="AJ937" s="24">
        <f t="shared" ca="1" si="275"/>
        <v>17.5044</v>
      </c>
      <c r="AK937" s="24">
        <f t="shared" ca="1" si="276"/>
        <v>435.03100000000001</v>
      </c>
      <c r="AL937" s="24">
        <f t="shared" ca="1" si="277"/>
        <v>31.245000000000001</v>
      </c>
      <c r="AM937" s="26"/>
      <c r="AN937" s="26" t="str">
        <f ca="1">IF(AI937="","","G1 "&amp;Input!D55&amp;" "&amp;AI937&amp;" "&amp;Input!D$56&amp;" "&amp;AJ937&amp;" "&amp;Input!D$57&amp;" "&amp;AK937&amp;" "&amp;Input!D$58&amp;" "&amp;AL937&amp;" F "&amp;Input!D$51&amp;"")</f>
        <v>G1 X 295.4158 Y 17.5044 U 435.031 Z 31.245 F 400</v>
      </c>
      <c r="AO937" s="26"/>
      <c r="AP937" s="26" t="str">
        <f ca="1">IF(AS937="","","G1 "&amp;Input!D$55&amp;" "&amp;AS937&amp;" "&amp;Input!D$56&amp;" "&amp;AT937&amp;" "&amp;Input!D$57&amp;" "&amp;AU937&amp;" "&amp;Input!D$58&amp;" "&amp;AV937&amp;" F "&amp;Input!D$52&amp;"")</f>
        <v>G1 X 155.0128 Y 163.755 U 294.628 Z 177.4956 F 400</v>
      </c>
      <c r="AQ937" s="26"/>
      <c r="AR937" s="21">
        <v>934</v>
      </c>
      <c r="AS937" s="24">
        <f t="shared" ca="1" si="281"/>
        <v>155.0128</v>
      </c>
      <c r="AT937" s="24">
        <f t="shared" ca="1" si="282"/>
        <v>163.755</v>
      </c>
      <c r="AU937" s="24">
        <f t="shared" ca="1" si="283"/>
        <v>294.62799999999999</v>
      </c>
      <c r="AV937" s="24">
        <f t="shared" ca="1" si="284"/>
        <v>177.4956</v>
      </c>
      <c r="BC937" t="s">
        <v>1361</v>
      </c>
      <c r="BF937" s="74" t="str">
        <f ca="1">IF(AI936="","","G1 "&amp;Input!D$55&amp;" "&amp;AI936&amp;" "&amp;Input!D$56&amp;" "&amp;AJ936&amp;" "&amp;Input!D$57&amp;" "&amp;AK936&amp;" "&amp;Input!D$58&amp;" "&amp;AL936&amp;" F "&amp;Input!D$51&amp;"")</f>
        <v>G1 X 294.8345 Y 17.4165 U 434.709 Z 31.2037 F 400</v>
      </c>
      <c r="BO937" s="132">
        <f t="shared" ca="1" si="288"/>
        <v>295.41579999999999</v>
      </c>
      <c r="BP937" s="132">
        <f t="shared" ca="1" si="288"/>
        <v>17.5044</v>
      </c>
      <c r="BQ937" s="132">
        <f t="shared" ca="1" si="288"/>
        <v>435.03100000000001</v>
      </c>
      <c r="BR937" s="132">
        <f t="shared" ca="1" si="288"/>
        <v>31.245000000000001</v>
      </c>
      <c r="BT937" s="132" t="str">
        <f t="shared" si="289"/>
        <v/>
      </c>
      <c r="BU937" s="132" t="str">
        <f t="shared" si="289"/>
        <v/>
      </c>
      <c r="BV937" s="132" t="str">
        <f t="shared" si="289"/>
        <v/>
      </c>
      <c r="BW937" s="132" t="str">
        <f t="shared" si="289"/>
        <v/>
      </c>
      <c r="BY937" s="132">
        <f t="shared" ca="1" si="285"/>
        <v>155.0128</v>
      </c>
      <c r="BZ937" s="132">
        <f t="shared" ca="1" si="285"/>
        <v>163.755</v>
      </c>
      <c r="CA937" s="132">
        <f t="shared" ca="1" si="285"/>
        <v>294.62799999999999</v>
      </c>
      <c r="CB937" s="132">
        <f t="shared" ca="1" si="285"/>
        <v>177.4956</v>
      </c>
    </row>
    <row r="938" spans="2:80" x14ac:dyDescent="0.2">
      <c r="B938" s="21" t="str">
        <f>IF(C938&lt;&gt;"",ROWS(B$3:Me)-1,"")</f>
        <v/>
      </c>
      <c r="C938" s="22" t="str">
        <f>IF(Drela!N938="","",Drela!N938)</f>
        <v/>
      </c>
      <c r="D938" s="23" t="str">
        <f>IF(Drela!O938="","",Drela!O938)</f>
        <v/>
      </c>
      <c r="F938" s="21" t="str">
        <f t="shared" si="278"/>
        <v/>
      </c>
      <c r="G938" s="22" t="str">
        <f>IF(Drela!Q938="","",Drela!Q938)</f>
        <v/>
      </c>
      <c r="H938" s="23" t="str">
        <f>IF(Drela!R938="","",Drela!R938)</f>
        <v/>
      </c>
      <c r="I938" s="29"/>
      <c r="J938" s="21" t="str">
        <f t="shared" si="279"/>
        <v/>
      </c>
      <c r="K938" s="22" t="str">
        <f>IF(Drela!AF938="","",Drela!AF938)</f>
        <v/>
      </c>
      <c r="L938" s="23" t="str">
        <f>IF(Drela!AG938="","",Drela!AG938)</f>
        <v/>
      </c>
      <c r="M938" s="29"/>
      <c r="N938" s="21" t="str">
        <f t="shared" si="280"/>
        <v/>
      </c>
      <c r="O938" s="22" t="str">
        <f>IF(Drela!AI938="","",Drela!AI938)</f>
        <v/>
      </c>
      <c r="P938" s="23" t="str">
        <f>IF(Drela!AJ938="","",Drela!AJ938)</f>
        <v/>
      </c>
      <c r="R938" s="21">
        <v>935</v>
      </c>
      <c r="S938" s="24">
        <f ca="1"/>
        <v>296.00044832217742</v>
      </c>
      <c r="T938" s="24">
        <f ca="1"/>
        <v>17.592455291409561</v>
      </c>
      <c r="V938" s="21">
        <v>935</v>
      </c>
      <c r="W938" s="24">
        <f ca="1"/>
        <v>435.35492384116731</v>
      </c>
      <c r="X938" s="24">
        <f ca="1"/>
        <v>31.286352547286757</v>
      </c>
      <c r="Y938" s="30"/>
      <c r="Z938" s="21">
        <v>935</v>
      </c>
      <c r="AA938" s="24">
        <f ca="1"/>
        <v>154.68886867448776</v>
      </c>
      <c r="AB938" s="24">
        <f ca="1"/>
        <v>163.71364745271322</v>
      </c>
      <c r="AD938" s="21">
        <v>935</v>
      </c>
      <c r="AE938" s="24">
        <f ca="1"/>
        <v>294.04334419347765</v>
      </c>
      <c r="AF938" s="24">
        <f ca="1"/>
        <v>177.40754470859042</v>
      </c>
      <c r="AH938" s="21">
        <v>935</v>
      </c>
      <c r="AI938" s="24">
        <f t="shared" ca="1" si="274"/>
        <v>296.00040000000001</v>
      </c>
      <c r="AJ938" s="24">
        <f t="shared" ca="1" si="275"/>
        <v>17.592500000000001</v>
      </c>
      <c r="AK938" s="24">
        <f t="shared" ca="1" si="276"/>
        <v>435.35489999999999</v>
      </c>
      <c r="AL938" s="24">
        <f t="shared" ca="1" si="277"/>
        <v>31.2864</v>
      </c>
      <c r="AM938" s="26"/>
      <c r="AN938" s="26" t="str">
        <f ca="1">IF(AI938="","","G1 "&amp;Input!D55&amp;" "&amp;AI938&amp;" "&amp;Input!D$56&amp;" "&amp;AJ938&amp;" "&amp;Input!D$57&amp;" "&amp;AK938&amp;" "&amp;Input!D$58&amp;" "&amp;AL938&amp;" F "&amp;Input!D$51&amp;"")</f>
        <v>G1 X 296.0004 Y 17.5925 U 435.3549 Z 31.2864 F 400</v>
      </c>
      <c r="AO938" s="26"/>
      <c r="AP938" s="26" t="str">
        <f ca="1">IF(AS938="","","G1 "&amp;Input!D$55&amp;" "&amp;AS938&amp;" "&amp;Input!D$56&amp;" "&amp;AT938&amp;" "&amp;Input!D$57&amp;" "&amp;AU938&amp;" "&amp;Input!D$58&amp;" "&amp;AV938&amp;" F "&amp;Input!D$52&amp;"")</f>
        <v>G1 X 154.6889 Y 163.7136 U 294.0433 Z 177.4075 F 400</v>
      </c>
      <c r="AQ938" s="26"/>
      <c r="AR938" s="21">
        <v>935</v>
      </c>
      <c r="AS938" s="24">
        <f t="shared" ca="1" si="281"/>
        <v>154.68889999999999</v>
      </c>
      <c r="AT938" s="24">
        <f t="shared" ca="1" si="282"/>
        <v>163.71360000000001</v>
      </c>
      <c r="AU938" s="24">
        <f t="shared" ca="1" si="283"/>
        <v>294.04329999999999</v>
      </c>
      <c r="AV938" s="24">
        <f t="shared" ca="1" si="284"/>
        <v>177.4075</v>
      </c>
      <c r="BC938" t="s">
        <v>1362</v>
      </c>
      <c r="BF938" s="74" t="str">
        <f ca="1">IF(AI937="","","G1 "&amp;Input!D$55&amp;" "&amp;AI937&amp;" "&amp;Input!D$56&amp;" "&amp;AJ937&amp;" "&amp;Input!D$57&amp;" "&amp;AK937&amp;" "&amp;Input!D$58&amp;" "&amp;AL937&amp;" F "&amp;Input!D$51&amp;"")</f>
        <v>G1 X 295.4158 Y 17.5044 U 435.031 Z 31.245 F 400</v>
      </c>
      <c r="BO938" s="132">
        <f t="shared" ca="1" si="288"/>
        <v>296.00040000000001</v>
      </c>
      <c r="BP938" s="132">
        <f t="shared" ca="1" si="288"/>
        <v>17.592500000000001</v>
      </c>
      <c r="BQ938" s="132">
        <f t="shared" ca="1" si="288"/>
        <v>435.35489999999999</v>
      </c>
      <c r="BR938" s="132">
        <f t="shared" ca="1" si="288"/>
        <v>31.2864</v>
      </c>
      <c r="BT938" s="132" t="str">
        <f t="shared" si="289"/>
        <v/>
      </c>
      <c r="BU938" s="132" t="str">
        <f t="shared" si="289"/>
        <v/>
      </c>
      <c r="BV938" s="132" t="str">
        <f t="shared" si="289"/>
        <v/>
      </c>
      <c r="BW938" s="132" t="str">
        <f t="shared" si="289"/>
        <v/>
      </c>
      <c r="BY938" s="132">
        <f t="shared" ca="1" si="285"/>
        <v>154.68889999999999</v>
      </c>
      <c r="BZ938" s="132">
        <f t="shared" ca="1" si="285"/>
        <v>163.71360000000001</v>
      </c>
      <c r="CA938" s="132">
        <f t="shared" ca="1" si="285"/>
        <v>294.04329999999999</v>
      </c>
      <c r="CB938" s="132">
        <f t="shared" ca="1" si="285"/>
        <v>177.4075</v>
      </c>
    </row>
    <row r="939" spans="2:80" x14ac:dyDescent="0.2">
      <c r="B939" s="21" t="str">
        <f>IF(C939&lt;&gt;"",ROWS(B$3:Me)-1,"")</f>
        <v/>
      </c>
      <c r="C939" s="22" t="str">
        <f>IF(Drela!N939="","",Drela!N939)</f>
        <v/>
      </c>
      <c r="D939" s="23" t="str">
        <f>IF(Drela!O939="","",Drela!O939)</f>
        <v/>
      </c>
      <c r="F939" s="21" t="str">
        <f t="shared" si="278"/>
        <v/>
      </c>
      <c r="G939" s="22" t="str">
        <f>IF(Drela!Q939="","",Drela!Q939)</f>
        <v/>
      </c>
      <c r="H939" s="23" t="str">
        <f>IF(Drela!R939="","",Drela!R939)</f>
        <v/>
      </c>
      <c r="I939" s="29"/>
      <c r="J939" s="21" t="str">
        <f t="shared" si="279"/>
        <v/>
      </c>
      <c r="K939" s="22" t="str">
        <f>IF(Drela!AF939="","",Drela!AF939)</f>
        <v/>
      </c>
      <c r="L939" s="23" t="str">
        <f>IF(Drela!AG939="","",Drela!AG939)</f>
        <v/>
      </c>
      <c r="M939" s="29"/>
      <c r="N939" s="21" t="str">
        <f t="shared" si="280"/>
        <v/>
      </c>
      <c r="O939" s="22" t="str">
        <f>IF(Drela!AI939="","",Drela!AI939)</f>
        <v/>
      </c>
      <c r="P939" s="23" t="str">
        <f>IF(Drela!AJ939="","",Drela!AJ939)</f>
        <v/>
      </c>
      <c r="R939" s="21">
        <v>936</v>
      </c>
      <c r="S939" s="24">
        <f ca="1"/>
        <v>296.58567393061691</v>
      </c>
      <c r="T939" s="24">
        <f ca="1"/>
        <v>17.680364242441719</v>
      </c>
      <c r="V939" s="21">
        <v>936</v>
      </c>
      <c r="W939" s="24">
        <f ca="1"/>
        <v>435.67912876099848</v>
      </c>
      <c r="X939" s="24">
        <f ca="1"/>
        <v>31.327607698306306</v>
      </c>
      <c r="Y939" s="30"/>
      <c r="Z939" s="21">
        <v>936</v>
      </c>
      <c r="AA939" s="24">
        <f ca="1"/>
        <v>154.36466375465662</v>
      </c>
      <c r="AB939" s="24">
        <f ca="1"/>
        <v>163.67239230169366</v>
      </c>
      <c r="AD939" s="21">
        <v>936</v>
      </c>
      <c r="AE939" s="24">
        <f ca="1"/>
        <v>293.45811858503816</v>
      </c>
      <c r="AF939" s="24">
        <f ca="1"/>
        <v>177.31963575755827</v>
      </c>
      <c r="AH939" s="21">
        <v>936</v>
      </c>
      <c r="AI939" s="24">
        <f t="shared" ca="1" si="274"/>
        <v>296.58569999999997</v>
      </c>
      <c r="AJ939" s="24">
        <f t="shared" ca="1" si="275"/>
        <v>17.680399999999999</v>
      </c>
      <c r="AK939" s="24">
        <f t="shared" ca="1" si="276"/>
        <v>435.67910000000001</v>
      </c>
      <c r="AL939" s="24">
        <f t="shared" ca="1" si="277"/>
        <v>31.3276</v>
      </c>
      <c r="AM939" s="26"/>
      <c r="AN939" s="26" t="str">
        <f ca="1">IF(AI939="","","G1 "&amp;Input!D55&amp;" "&amp;AI939&amp;" "&amp;Input!D$56&amp;" "&amp;AJ939&amp;" "&amp;Input!D$57&amp;" "&amp;AK939&amp;" "&amp;Input!D$58&amp;" "&amp;AL939&amp;" F "&amp;Input!D$51&amp;"")</f>
        <v>G1 X 296.5857 Y 17.6804 U 435.6791 Z 31.3276 F 400</v>
      </c>
      <c r="AO939" s="26"/>
      <c r="AP939" s="26" t="str">
        <f ca="1">IF(AS939="","","G1 "&amp;Input!D$55&amp;" "&amp;AS939&amp;" "&amp;Input!D$56&amp;" "&amp;AT939&amp;" "&amp;Input!D$57&amp;" "&amp;AU939&amp;" "&amp;Input!D$58&amp;" "&amp;AV939&amp;" F "&amp;Input!D$52&amp;"")</f>
        <v>G1 X 154.3647 Y 163.6724 U 293.4581 Z 177.3196 F 400</v>
      </c>
      <c r="AQ939" s="26"/>
      <c r="AR939" s="21">
        <v>936</v>
      </c>
      <c r="AS939" s="24">
        <f t="shared" ca="1" si="281"/>
        <v>154.3647</v>
      </c>
      <c r="AT939" s="24">
        <f t="shared" ca="1" si="282"/>
        <v>163.67240000000001</v>
      </c>
      <c r="AU939" s="24">
        <f t="shared" ca="1" si="283"/>
        <v>293.4581</v>
      </c>
      <c r="AV939" s="24">
        <f t="shared" ca="1" si="284"/>
        <v>177.31960000000001</v>
      </c>
      <c r="BC939" t="s">
        <v>1363</v>
      </c>
      <c r="BF939" s="74" t="str">
        <f ca="1">IF(AI938="","","G1 "&amp;Input!D$55&amp;" "&amp;AI938&amp;" "&amp;Input!D$56&amp;" "&amp;AJ938&amp;" "&amp;Input!D$57&amp;" "&amp;AK938&amp;" "&amp;Input!D$58&amp;" "&amp;AL938&amp;" F "&amp;Input!D$51&amp;"")</f>
        <v>G1 X 296.0004 Y 17.5925 U 435.3549 Z 31.2864 F 400</v>
      </c>
      <c r="BO939" s="132">
        <f t="shared" ca="1" si="288"/>
        <v>296.58569999999997</v>
      </c>
      <c r="BP939" s="132">
        <f t="shared" ca="1" si="288"/>
        <v>17.680399999999999</v>
      </c>
      <c r="BQ939" s="132">
        <f t="shared" ca="1" si="288"/>
        <v>435.67910000000001</v>
      </c>
      <c r="BR939" s="132">
        <f t="shared" ca="1" si="288"/>
        <v>31.3276</v>
      </c>
      <c r="BT939" s="132" t="str">
        <f t="shared" si="289"/>
        <v/>
      </c>
      <c r="BU939" s="132" t="str">
        <f t="shared" si="289"/>
        <v/>
      </c>
      <c r="BV939" s="132" t="str">
        <f t="shared" si="289"/>
        <v/>
      </c>
      <c r="BW939" s="132" t="str">
        <f t="shared" si="289"/>
        <v/>
      </c>
      <c r="BY939" s="132">
        <f t="shared" ca="1" si="285"/>
        <v>154.3647</v>
      </c>
      <c r="BZ939" s="132">
        <f t="shared" ca="1" si="285"/>
        <v>163.67240000000001</v>
      </c>
      <c r="CA939" s="132">
        <f t="shared" ca="1" si="285"/>
        <v>293.4581</v>
      </c>
      <c r="CB939" s="132">
        <f t="shared" ca="1" si="285"/>
        <v>177.31960000000001</v>
      </c>
    </row>
    <row r="940" spans="2:80" x14ac:dyDescent="0.2">
      <c r="B940" s="21" t="str">
        <f>IF(C940&lt;&gt;"",ROWS(B$3:Me)-1,"")</f>
        <v/>
      </c>
      <c r="C940" s="22" t="str">
        <f>IF(Drela!N940="","",Drela!N940)</f>
        <v/>
      </c>
      <c r="D940" s="23" t="str">
        <f>IF(Drela!O940="","",Drela!O940)</f>
        <v/>
      </c>
      <c r="F940" s="21" t="str">
        <f t="shared" si="278"/>
        <v/>
      </c>
      <c r="G940" s="22" t="str">
        <f>IF(Drela!Q940="","",Drela!Q940)</f>
        <v/>
      </c>
      <c r="H940" s="23" t="str">
        <f>IF(Drela!R940="","",Drela!R940)</f>
        <v/>
      </c>
      <c r="I940" s="29"/>
      <c r="J940" s="21" t="str">
        <f t="shared" si="279"/>
        <v/>
      </c>
      <c r="K940" s="22" t="str">
        <f>IF(Drela!AF940="","",Drela!AF940)</f>
        <v/>
      </c>
      <c r="L940" s="23" t="str">
        <f>IF(Drela!AG940="","",Drela!AG940)</f>
        <v/>
      </c>
      <c r="M940" s="29"/>
      <c r="N940" s="21" t="str">
        <f t="shared" si="280"/>
        <v/>
      </c>
      <c r="O940" s="22" t="str">
        <f>IF(Drela!AI940="","",Drela!AI940)</f>
        <v/>
      </c>
      <c r="P940" s="23" t="str">
        <f>IF(Drela!AJ940="","",Drela!AJ940)</f>
        <v/>
      </c>
      <c r="R940" s="21">
        <v>937</v>
      </c>
      <c r="S940" s="24">
        <f ca="1"/>
        <v>297.16687100269587</v>
      </c>
      <c r="T940" s="24">
        <f ca="1"/>
        <v>17.767600170837532</v>
      </c>
      <c r="V940" s="21">
        <v>937</v>
      </c>
      <c r="W940" s="24">
        <f ca="1"/>
        <v>436.00110109649972</v>
      </c>
      <c r="X940" s="24">
        <f ca="1"/>
        <v>31.368541381883986</v>
      </c>
      <c r="Y940" s="30"/>
      <c r="Z940" s="21">
        <v>937</v>
      </c>
      <c r="AA940" s="24">
        <f ca="1"/>
        <v>154.0426914191554</v>
      </c>
      <c r="AB940" s="24">
        <f ca="1"/>
        <v>163.631458618116</v>
      </c>
      <c r="AD940" s="21">
        <v>937</v>
      </c>
      <c r="AE940" s="24">
        <f ca="1"/>
        <v>292.87692151295914</v>
      </c>
      <c r="AF940" s="24">
        <f ca="1"/>
        <v>177.23239982916246</v>
      </c>
      <c r="AH940" s="21">
        <v>937</v>
      </c>
      <c r="AI940" s="24">
        <f t="shared" ca="1" si="274"/>
        <v>297.1669</v>
      </c>
      <c r="AJ940" s="24">
        <f t="shared" ca="1" si="275"/>
        <v>17.767600000000002</v>
      </c>
      <c r="AK940" s="24">
        <f t="shared" ca="1" si="276"/>
        <v>436.00110000000001</v>
      </c>
      <c r="AL940" s="24">
        <f t="shared" ca="1" si="277"/>
        <v>31.368500000000001</v>
      </c>
      <c r="AM940" s="26"/>
      <c r="AN940" s="26" t="str">
        <f ca="1">IF(AI940="","","G1 "&amp;Input!D55&amp;" "&amp;AI940&amp;" "&amp;Input!D$56&amp;" "&amp;AJ940&amp;" "&amp;Input!D$57&amp;" "&amp;AK940&amp;" "&amp;Input!D$58&amp;" "&amp;AL940&amp;" F "&amp;Input!D$51&amp;"")</f>
        <v>G1 X 297.1669 Y 17.7676 U 436.0011 Z 31.3685 F 400</v>
      </c>
      <c r="AO940" s="26"/>
      <c r="AP940" s="26" t="str">
        <f ca="1">IF(AS940="","","G1 "&amp;Input!D$55&amp;" "&amp;AS940&amp;" "&amp;Input!D$56&amp;" "&amp;AT940&amp;" "&amp;Input!D$57&amp;" "&amp;AU940&amp;" "&amp;Input!D$58&amp;" "&amp;AV940&amp;" F "&amp;Input!D$52&amp;"")</f>
        <v>G1 X 154.0427 Y 163.6315 U 292.8769 Z 177.2324 F 400</v>
      </c>
      <c r="AQ940" s="26"/>
      <c r="AR940" s="21">
        <v>937</v>
      </c>
      <c r="AS940" s="24">
        <f t="shared" ca="1" si="281"/>
        <v>154.0427</v>
      </c>
      <c r="AT940" s="24">
        <f t="shared" ca="1" si="282"/>
        <v>163.63149999999999</v>
      </c>
      <c r="AU940" s="24">
        <f t="shared" ca="1" si="283"/>
        <v>292.87689999999998</v>
      </c>
      <c r="AV940" s="24">
        <f t="shared" ca="1" si="284"/>
        <v>177.23240000000001</v>
      </c>
      <c r="BC940" t="s">
        <v>1364</v>
      </c>
      <c r="BF940" s="74" t="str">
        <f ca="1">IF(AI939="","","G1 "&amp;Input!D$55&amp;" "&amp;AI939&amp;" "&amp;Input!D$56&amp;" "&amp;AJ939&amp;" "&amp;Input!D$57&amp;" "&amp;AK939&amp;" "&amp;Input!D$58&amp;" "&amp;AL939&amp;" F "&amp;Input!D$51&amp;"")</f>
        <v>G1 X 296.5857 Y 17.6804 U 435.6791 Z 31.3276 F 400</v>
      </c>
      <c r="BO940" s="132">
        <f t="shared" ca="1" si="288"/>
        <v>297.1669</v>
      </c>
      <c r="BP940" s="132">
        <f t="shared" ca="1" si="288"/>
        <v>17.767600000000002</v>
      </c>
      <c r="BQ940" s="132">
        <f t="shared" ca="1" si="288"/>
        <v>436.00110000000001</v>
      </c>
      <c r="BR940" s="132">
        <f t="shared" ca="1" si="288"/>
        <v>31.368500000000001</v>
      </c>
      <c r="BT940" s="132" t="str">
        <f t="shared" si="289"/>
        <v/>
      </c>
      <c r="BU940" s="132" t="str">
        <f t="shared" si="289"/>
        <v/>
      </c>
      <c r="BV940" s="132" t="str">
        <f t="shared" si="289"/>
        <v/>
      </c>
      <c r="BW940" s="132" t="str">
        <f t="shared" si="289"/>
        <v/>
      </c>
      <c r="BY940" s="132">
        <f t="shared" ca="1" si="285"/>
        <v>154.0427</v>
      </c>
      <c r="BZ940" s="132">
        <f t="shared" ca="1" si="285"/>
        <v>163.63149999999999</v>
      </c>
      <c r="CA940" s="132">
        <f t="shared" ca="1" si="285"/>
        <v>292.87689999999998</v>
      </c>
      <c r="CB940" s="132">
        <f t="shared" ca="1" si="285"/>
        <v>177.23240000000001</v>
      </c>
    </row>
    <row r="941" spans="2:80" x14ac:dyDescent="0.2">
      <c r="B941" s="21" t="str">
        <f>IF(C941&lt;&gt;"",ROWS(B$3:Me)-1,"")</f>
        <v/>
      </c>
      <c r="C941" s="22" t="str">
        <f>IF(Drela!N941="","",Drela!N941)</f>
        <v/>
      </c>
      <c r="D941" s="23" t="str">
        <f>IF(Drela!O941="","",Drela!O941)</f>
        <v/>
      </c>
      <c r="F941" s="21" t="str">
        <f t="shared" si="278"/>
        <v/>
      </c>
      <c r="G941" s="22" t="str">
        <f>IF(Drela!Q941="","",Drela!Q941)</f>
        <v/>
      </c>
      <c r="H941" s="23" t="str">
        <f>IF(Drela!R941="","",Drela!R941)</f>
        <v/>
      </c>
      <c r="I941" s="29"/>
      <c r="J941" s="21" t="str">
        <f t="shared" si="279"/>
        <v/>
      </c>
      <c r="K941" s="22" t="str">
        <f>IF(Drela!AF941="","",Drela!AF941)</f>
        <v/>
      </c>
      <c r="L941" s="23" t="str">
        <f>IF(Drela!AG941="","",Drela!AG941)</f>
        <v/>
      </c>
      <c r="M941" s="29"/>
      <c r="N941" s="21" t="str">
        <f t="shared" si="280"/>
        <v/>
      </c>
      <c r="O941" s="22" t="str">
        <f>IF(Drela!AI941="","",Drela!AI941)</f>
        <v/>
      </c>
      <c r="P941" s="23" t="str">
        <f>IF(Drela!AJ941="","",Drela!AJ941)</f>
        <v/>
      </c>
      <c r="R941" s="21">
        <v>938</v>
      </c>
      <c r="S941" s="24">
        <f ca="1"/>
        <v>297.74233570654258</v>
      </c>
      <c r="T941" s="24">
        <f ca="1"/>
        <v>17.854040987764616</v>
      </c>
      <c r="V941" s="21">
        <v>938</v>
      </c>
      <c r="W941" s="24">
        <f ca="1"/>
        <v>436.31989861931362</v>
      </c>
      <c r="X941" s="24">
        <f ca="1"/>
        <v>31.40910738791829</v>
      </c>
      <c r="Y941" s="30"/>
      <c r="Z941" s="21">
        <v>938</v>
      </c>
      <c r="AA941" s="24">
        <f ca="1"/>
        <v>153.72389389634151</v>
      </c>
      <c r="AB941" s="24">
        <f ca="1"/>
        <v>163.59089261208169</v>
      </c>
      <c r="AD941" s="21">
        <v>938</v>
      </c>
      <c r="AE941" s="24">
        <f ca="1"/>
        <v>292.30145680911244</v>
      </c>
      <c r="AF941" s="24">
        <f ca="1"/>
        <v>177.14595901223538</v>
      </c>
      <c r="AH941" s="21">
        <v>938</v>
      </c>
      <c r="AI941" s="24">
        <f t="shared" ca="1" si="274"/>
        <v>297.7423</v>
      </c>
      <c r="AJ941" s="24">
        <f t="shared" ca="1" si="275"/>
        <v>17.853999999999999</v>
      </c>
      <c r="AK941" s="24">
        <f t="shared" ca="1" si="276"/>
        <v>436.31990000000002</v>
      </c>
      <c r="AL941" s="24">
        <f t="shared" ca="1" si="277"/>
        <v>31.409099999999999</v>
      </c>
      <c r="AM941" s="26"/>
      <c r="AN941" s="26" t="str">
        <f ca="1">IF(AI941="","","G1 "&amp;Input!D55&amp;" "&amp;AI941&amp;" "&amp;Input!D$56&amp;" "&amp;AJ941&amp;" "&amp;Input!D$57&amp;" "&amp;AK941&amp;" "&amp;Input!D$58&amp;" "&amp;AL941&amp;" F "&amp;Input!D$51&amp;"")</f>
        <v>G1 X 297.7423 Y 17.854 U 436.3199 Z 31.4091 F 400</v>
      </c>
      <c r="AO941" s="26"/>
      <c r="AP941" s="26" t="str">
        <f ca="1">IF(AS941="","","G1 "&amp;Input!D$55&amp;" "&amp;AS941&amp;" "&amp;Input!D$56&amp;" "&amp;AT941&amp;" "&amp;Input!D$57&amp;" "&amp;AU941&amp;" "&amp;Input!D$58&amp;" "&amp;AV941&amp;" F "&amp;Input!D$52&amp;"")</f>
        <v>G1 X 153.7239 Y 163.5909 U 292.3015 Z 177.146 F 400</v>
      </c>
      <c r="AQ941" s="26"/>
      <c r="AR941" s="21">
        <v>938</v>
      </c>
      <c r="AS941" s="24">
        <f t="shared" ca="1" si="281"/>
        <v>153.72389999999999</v>
      </c>
      <c r="AT941" s="24">
        <f t="shared" ca="1" si="282"/>
        <v>163.5909</v>
      </c>
      <c r="AU941" s="24">
        <f t="shared" ca="1" si="283"/>
        <v>292.30149999999998</v>
      </c>
      <c r="AV941" s="24">
        <f t="shared" ca="1" si="284"/>
        <v>177.14599999999999</v>
      </c>
      <c r="BC941" t="s">
        <v>1365</v>
      </c>
      <c r="BF941" s="74" t="str">
        <f ca="1">IF(AI940="","","G1 "&amp;Input!D$55&amp;" "&amp;AI940&amp;" "&amp;Input!D$56&amp;" "&amp;AJ940&amp;" "&amp;Input!D$57&amp;" "&amp;AK940&amp;" "&amp;Input!D$58&amp;" "&amp;AL940&amp;" F "&amp;Input!D$51&amp;"")</f>
        <v>G1 X 297.1669 Y 17.7676 U 436.0011 Z 31.3685 F 400</v>
      </c>
      <c r="BO941" s="132">
        <f t="shared" ca="1" si="288"/>
        <v>297.7423</v>
      </c>
      <c r="BP941" s="132">
        <f t="shared" ca="1" si="288"/>
        <v>17.853999999999999</v>
      </c>
      <c r="BQ941" s="132">
        <f t="shared" ca="1" si="288"/>
        <v>436.31990000000002</v>
      </c>
      <c r="BR941" s="132">
        <f t="shared" ca="1" si="288"/>
        <v>31.409099999999999</v>
      </c>
      <c r="BT941" s="132" t="str">
        <f t="shared" si="289"/>
        <v/>
      </c>
      <c r="BU941" s="132" t="str">
        <f t="shared" si="289"/>
        <v/>
      </c>
      <c r="BV941" s="132" t="str">
        <f t="shared" si="289"/>
        <v/>
      </c>
      <c r="BW941" s="132" t="str">
        <f t="shared" si="289"/>
        <v/>
      </c>
      <c r="BY941" s="132">
        <f t="shared" ca="1" si="285"/>
        <v>153.72389999999999</v>
      </c>
      <c r="BZ941" s="132">
        <f t="shared" ca="1" si="285"/>
        <v>163.5909</v>
      </c>
      <c r="CA941" s="132">
        <f t="shared" ca="1" si="285"/>
        <v>292.30149999999998</v>
      </c>
      <c r="CB941" s="132">
        <f t="shared" ca="1" si="285"/>
        <v>177.14599999999999</v>
      </c>
    </row>
    <row r="942" spans="2:80" x14ac:dyDescent="0.2">
      <c r="B942" s="21" t="str">
        <f>IF(C942&lt;&gt;"",ROWS(B$3:Me)-1,"")</f>
        <v/>
      </c>
      <c r="C942" s="22" t="str">
        <f>IF(Drela!N942="","",Drela!N942)</f>
        <v/>
      </c>
      <c r="D942" s="23" t="str">
        <f>IF(Drela!O942="","",Drela!O942)</f>
        <v/>
      </c>
      <c r="F942" s="21" t="str">
        <f t="shared" si="278"/>
        <v/>
      </c>
      <c r="G942" s="22" t="str">
        <f>IF(Drela!Q942="","",Drela!Q942)</f>
        <v/>
      </c>
      <c r="H942" s="23" t="str">
        <f>IF(Drela!R942="","",Drela!R942)</f>
        <v/>
      </c>
      <c r="I942" s="29"/>
      <c r="J942" s="21" t="str">
        <f t="shared" si="279"/>
        <v/>
      </c>
      <c r="K942" s="22" t="str">
        <f>IF(Drela!AF942="","",Drela!AF942)</f>
        <v/>
      </c>
      <c r="L942" s="23" t="str">
        <f>IF(Drela!AG942="","",Drela!AG942)</f>
        <v/>
      </c>
      <c r="M942" s="29"/>
      <c r="N942" s="21" t="str">
        <f t="shared" si="280"/>
        <v/>
      </c>
      <c r="O942" s="22" t="str">
        <f>IF(Drela!AI942="","",Drela!AI942)</f>
        <v/>
      </c>
      <c r="P942" s="23" t="str">
        <f>IF(Drela!AJ942="","",Drela!AJ942)</f>
        <v/>
      </c>
      <c r="R942" s="21">
        <v>939</v>
      </c>
      <c r="S942" s="24">
        <f ca="1"/>
        <v>298.3218289467498</v>
      </c>
      <c r="T942" s="24">
        <f ca="1"/>
        <v>17.941154827328042</v>
      </c>
      <c r="V942" s="21">
        <v>939</v>
      </c>
      <c r="W942" s="24">
        <f ca="1"/>
        <v>436.64092872645745</v>
      </c>
      <c r="X942" s="24">
        <f ca="1"/>
        <v>31.449994861394469</v>
      </c>
      <c r="Y942" s="30"/>
      <c r="Z942" s="21">
        <v>939</v>
      </c>
      <c r="AA942" s="24">
        <f ca="1"/>
        <v>153.40286378919768</v>
      </c>
      <c r="AB942" s="24">
        <f ca="1"/>
        <v>163.55000513860554</v>
      </c>
      <c r="AD942" s="21">
        <v>939</v>
      </c>
      <c r="AE942" s="24">
        <f ca="1"/>
        <v>291.72196356890521</v>
      </c>
      <c r="AF942" s="24">
        <f ca="1"/>
        <v>177.05884517267197</v>
      </c>
      <c r="AH942" s="21">
        <v>939</v>
      </c>
      <c r="AI942" s="24">
        <f t="shared" ca="1" si="274"/>
        <v>298.3218</v>
      </c>
      <c r="AJ942" s="24">
        <f t="shared" ca="1" si="275"/>
        <v>17.941199999999998</v>
      </c>
      <c r="AK942" s="24">
        <f t="shared" ca="1" si="276"/>
        <v>436.64089999999999</v>
      </c>
      <c r="AL942" s="24">
        <f t="shared" ca="1" si="277"/>
        <v>31.45</v>
      </c>
      <c r="AM942" s="26"/>
      <c r="AN942" s="26" t="str">
        <f ca="1">IF(AI942="","","G1 "&amp;Input!D55&amp;" "&amp;AI942&amp;" "&amp;Input!D$56&amp;" "&amp;AJ942&amp;" "&amp;Input!D$57&amp;" "&amp;AK942&amp;" "&amp;Input!D$58&amp;" "&amp;AL942&amp;" F "&amp;Input!D$51&amp;"")</f>
        <v>G1 X 298.3218 Y 17.9412 U 436.6409 Z 31.45 F 400</v>
      </c>
      <c r="AO942" s="26"/>
      <c r="AP942" s="26" t="str">
        <f ca="1">IF(AS942="","","G1 "&amp;Input!D$55&amp;" "&amp;AS942&amp;" "&amp;Input!D$56&amp;" "&amp;AT942&amp;" "&amp;Input!D$57&amp;" "&amp;AU942&amp;" "&amp;Input!D$58&amp;" "&amp;AV942&amp;" F "&amp;Input!D$52&amp;"")</f>
        <v>G1 X 153.4029 Y 163.55 U 291.722 Z 177.0588 F 400</v>
      </c>
      <c r="AQ942" s="26"/>
      <c r="AR942" s="21">
        <v>939</v>
      </c>
      <c r="AS942" s="24">
        <f t="shared" ca="1" si="281"/>
        <v>153.40289999999999</v>
      </c>
      <c r="AT942" s="24">
        <f t="shared" ca="1" si="282"/>
        <v>163.55000000000001</v>
      </c>
      <c r="AU942" s="24">
        <f t="shared" ca="1" si="283"/>
        <v>291.72199999999998</v>
      </c>
      <c r="AV942" s="24">
        <f t="shared" ca="1" si="284"/>
        <v>177.05879999999999</v>
      </c>
      <c r="BC942" t="s">
        <v>1366</v>
      </c>
      <c r="BF942" s="74" t="str">
        <f ca="1">IF(AI941="","","G1 "&amp;Input!D$55&amp;" "&amp;AI941&amp;" "&amp;Input!D$56&amp;" "&amp;AJ941&amp;" "&amp;Input!D$57&amp;" "&amp;AK941&amp;" "&amp;Input!D$58&amp;" "&amp;AL941&amp;" F "&amp;Input!D$51&amp;"")</f>
        <v>G1 X 297.7423 Y 17.854 U 436.3199 Z 31.4091 F 400</v>
      </c>
      <c r="BO942" s="132">
        <f t="shared" ca="1" si="288"/>
        <v>298.3218</v>
      </c>
      <c r="BP942" s="132">
        <f t="shared" ca="1" si="288"/>
        <v>17.941199999999998</v>
      </c>
      <c r="BQ942" s="132">
        <f t="shared" ca="1" si="288"/>
        <v>436.64089999999999</v>
      </c>
      <c r="BR942" s="132">
        <f t="shared" ca="1" si="288"/>
        <v>31.45</v>
      </c>
      <c r="BT942" s="132" t="str">
        <f t="shared" si="289"/>
        <v/>
      </c>
      <c r="BU942" s="132" t="str">
        <f t="shared" si="289"/>
        <v/>
      </c>
      <c r="BV942" s="132" t="str">
        <f t="shared" si="289"/>
        <v/>
      </c>
      <c r="BW942" s="132" t="str">
        <f t="shared" si="289"/>
        <v/>
      </c>
      <c r="BY942" s="132">
        <f t="shared" ca="1" si="285"/>
        <v>153.40289999999999</v>
      </c>
      <c r="BZ942" s="132">
        <f t="shared" ca="1" si="285"/>
        <v>163.55000000000001</v>
      </c>
      <c r="CA942" s="132">
        <f t="shared" ca="1" si="285"/>
        <v>291.72199999999998</v>
      </c>
      <c r="CB942" s="132">
        <f t="shared" ca="1" si="285"/>
        <v>177.05879999999999</v>
      </c>
    </row>
    <row r="943" spans="2:80" x14ac:dyDescent="0.2">
      <c r="B943" s="21" t="str">
        <f>IF(C943&lt;&gt;"",ROWS(B$3:Me)-1,"")</f>
        <v/>
      </c>
      <c r="C943" s="22" t="str">
        <f>IF(Drela!N943="","",Drela!N943)</f>
        <v/>
      </c>
      <c r="D943" s="23" t="str">
        <f>IF(Drela!O943="","",Drela!O943)</f>
        <v/>
      </c>
      <c r="F943" s="21" t="str">
        <f t="shared" si="278"/>
        <v/>
      </c>
      <c r="G943" s="22" t="str">
        <f>IF(Drela!Q943="","",Drela!Q943)</f>
        <v/>
      </c>
      <c r="H943" s="23" t="str">
        <f>IF(Drela!R943="","",Drela!R943)</f>
        <v/>
      </c>
      <c r="I943" s="29"/>
      <c r="J943" s="21" t="str">
        <f t="shared" si="279"/>
        <v/>
      </c>
      <c r="K943" s="22" t="str">
        <f>IF(Drela!AF943="","",Drela!AF943)</f>
        <v/>
      </c>
      <c r="L943" s="23" t="str">
        <f>IF(Drela!AG943="","",Drela!AG943)</f>
        <v/>
      </c>
      <c r="M943" s="29"/>
      <c r="N943" s="21" t="str">
        <f t="shared" si="280"/>
        <v/>
      </c>
      <c r="O943" s="22" t="str">
        <f>IF(Drela!AI943="","",Drela!AI943)</f>
        <v/>
      </c>
      <c r="P943" s="23" t="str">
        <f>IF(Drela!AJ943="","",Drela!AJ943)</f>
        <v/>
      </c>
      <c r="R943" s="21">
        <v>940</v>
      </c>
      <c r="S943" s="24">
        <f ca="1"/>
        <v>298.91797781202638</v>
      </c>
      <c r="T943" s="24">
        <f ca="1"/>
        <v>18.030807379367243</v>
      </c>
      <c r="V943" s="21">
        <v>940</v>
      </c>
      <c r="W943" s="24">
        <f ca="1"/>
        <v>436.97118622129216</v>
      </c>
      <c r="X943" s="24">
        <f ca="1"/>
        <v>31.49207678606945</v>
      </c>
      <c r="Y943" s="30"/>
      <c r="Z943" s="21">
        <v>940</v>
      </c>
      <c r="AA943" s="24">
        <f ca="1"/>
        <v>153.07260629436297</v>
      </c>
      <c r="AB943" s="24">
        <f ca="1"/>
        <v>163.50792321393055</v>
      </c>
      <c r="AD943" s="21">
        <v>940</v>
      </c>
      <c r="AE943" s="24">
        <f ca="1"/>
        <v>291.12581470362869</v>
      </c>
      <c r="AF943" s="24">
        <f ca="1"/>
        <v>176.96919262063275</v>
      </c>
      <c r="AH943" s="21">
        <v>940</v>
      </c>
      <c r="AI943" s="24">
        <f t="shared" ca="1" si="274"/>
        <v>298.91800000000001</v>
      </c>
      <c r="AJ943" s="24">
        <f t="shared" ca="1" si="275"/>
        <v>18.030799999999999</v>
      </c>
      <c r="AK943" s="24">
        <f t="shared" ca="1" si="276"/>
        <v>436.97120000000001</v>
      </c>
      <c r="AL943" s="24">
        <f t="shared" ca="1" si="277"/>
        <v>31.492100000000001</v>
      </c>
      <c r="AM943" s="26"/>
      <c r="AN943" s="26" t="str">
        <f ca="1">IF(AI943="","","G1 "&amp;Input!D55&amp;" "&amp;AI943&amp;" "&amp;Input!D$56&amp;" "&amp;AJ943&amp;" "&amp;Input!D$57&amp;" "&amp;AK943&amp;" "&amp;Input!D$58&amp;" "&amp;AL943&amp;" F "&amp;Input!D$51&amp;"")</f>
        <v>G1 X 298.918 Y 18.0308 U 436.9712 Z 31.4921 F 400</v>
      </c>
      <c r="AO943" s="26"/>
      <c r="AP943" s="26" t="str">
        <f ca="1">IF(AS943="","","G1 "&amp;Input!D$55&amp;" "&amp;AS943&amp;" "&amp;Input!D$56&amp;" "&amp;AT943&amp;" "&amp;Input!D$57&amp;" "&amp;AU943&amp;" "&amp;Input!D$58&amp;" "&amp;AV943&amp;" F "&amp;Input!D$52&amp;"")</f>
        <v>G1 X 153.0726 Y 163.5079 U 291.1258 Z 176.9692 F 400</v>
      </c>
      <c r="AQ943" s="26"/>
      <c r="AR943" s="21">
        <v>940</v>
      </c>
      <c r="AS943" s="24">
        <f t="shared" ca="1" si="281"/>
        <v>153.07259999999999</v>
      </c>
      <c r="AT943" s="24">
        <f t="shared" ca="1" si="282"/>
        <v>163.50790000000001</v>
      </c>
      <c r="AU943" s="24">
        <f t="shared" ca="1" si="283"/>
        <v>291.12580000000003</v>
      </c>
      <c r="AV943" s="24">
        <f t="shared" ca="1" si="284"/>
        <v>176.9692</v>
      </c>
      <c r="BC943" t="s">
        <v>1367</v>
      </c>
      <c r="BF943" s="74" t="str">
        <f ca="1">IF(AI942="","","G1 "&amp;Input!D$55&amp;" "&amp;AI942&amp;" "&amp;Input!D$56&amp;" "&amp;AJ942&amp;" "&amp;Input!D$57&amp;" "&amp;AK942&amp;" "&amp;Input!D$58&amp;" "&amp;AL942&amp;" F "&amp;Input!D$51&amp;"")</f>
        <v>G1 X 298.3218 Y 17.9412 U 436.6409 Z 31.45 F 400</v>
      </c>
      <c r="BO943" s="132">
        <f t="shared" ca="1" si="288"/>
        <v>298.91800000000001</v>
      </c>
      <c r="BP943" s="132">
        <f t="shared" ca="1" si="288"/>
        <v>18.030799999999999</v>
      </c>
      <c r="BQ943" s="132">
        <f t="shared" ca="1" si="288"/>
        <v>436.97120000000001</v>
      </c>
      <c r="BR943" s="132">
        <f t="shared" ca="1" si="288"/>
        <v>31.492100000000001</v>
      </c>
      <c r="BT943" s="132" t="str">
        <f t="shared" si="289"/>
        <v/>
      </c>
      <c r="BU943" s="132" t="str">
        <f t="shared" si="289"/>
        <v/>
      </c>
      <c r="BV943" s="132" t="str">
        <f t="shared" si="289"/>
        <v/>
      </c>
      <c r="BW943" s="132" t="str">
        <f t="shared" si="289"/>
        <v/>
      </c>
      <c r="BY943" s="132">
        <f t="shared" ca="1" si="285"/>
        <v>153.07259999999999</v>
      </c>
      <c r="BZ943" s="132">
        <f t="shared" ca="1" si="285"/>
        <v>163.50790000000001</v>
      </c>
      <c r="CA943" s="132">
        <f t="shared" ca="1" si="285"/>
        <v>291.12580000000003</v>
      </c>
      <c r="CB943" s="132">
        <f t="shared" ca="1" si="285"/>
        <v>176.9692</v>
      </c>
    </row>
    <row r="944" spans="2:80" x14ac:dyDescent="0.2">
      <c r="B944" s="21" t="str">
        <f>IF(C944&lt;&gt;"",ROWS(B$3:Me)-1,"")</f>
        <v/>
      </c>
      <c r="C944" s="22" t="str">
        <f>IF(Drela!N944="","",Drela!N944)</f>
        <v/>
      </c>
      <c r="D944" s="23" t="str">
        <f>IF(Drela!O944="","",Drela!O944)</f>
        <v/>
      </c>
      <c r="F944" s="21" t="str">
        <f t="shared" si="278"/>
        <v/>
      </c>
      <c r="G944" s="22" t="str">
        <f>IF(Drela!Q944="","",Drela!Q944)</f>
        <v/>
      </c>
      <c r="H944" s="23" t="str">
        <f>IF(Drela!R944="","",Drela!R944)</f>
        <v/>
      </c>
      <c r="I944" s="29"/>
      <c r="J944" s="21" t="str">
        <f t="shared" si="279"/>
        <v/>
      </c>
      <c r="K944" s="22" t="str">
        <f>IF(Drela!AF944="","",Drela!AF944)</f>
        <v/>
      </c>
      <c r="L944" s="23" t="str">
        <f>IF(Drela!AG944="","",Drela!AG944)</f>
        <v/>
      </c>
      <c r="M944" s="29"/>
      <c r="N944" s="21" t="str">
        <f t="shared" si="280"/>
        <v/>
      </c>
      <c r="O944" s="22" t="str">
        <f>IF(Drela!AI944="","",Drela!AI944)</f>
        <v/>
      </c>
      <c r="P944" s="23" t="str">
        <f>IF(Drela!AJ944="","",Drela!AJ944)</f>
        <v/>
      </c>
      <c r="R944" s="21">
        <v>941</v>
      </c>
      <c r="S944" s="24">
        <f ca="1"/>
        <v>299.54097352443648</v>
      </c>
      <c r="T944" s="24">
        <f ca="1"/>
        <v>18.124580847174958</v>
      </c>
      <c r="V944" s="21">
        <v>941</v>
      </c>
      <c r="W944" s="24">
        <f ca="1"/>
        <v>437.31631750425009</v>
      </c>
      <c r="X944" s="24">
        <f ca="1"/>
        <v>31.536099932678482</v>
      </c>
      <c r="Y944" s="30"/>
      <c r="Z944" s="21">
        <v>941</v>
      </c>
      <c r="AA944" s="24">
        <f ca="1"/>
        <v>152.72747501140503</v>
      </c>
      <c r="AB944" s="24">
        <f ca="1"/>
        <v>163.46390006732153</v>
      </c>
      <c r="AD944" s="21">
        <v>941</v>
      </c>
      <c r="AE944" s="24">
        <f ca="1"/>
        <v>290.50281899121859</v>
      </c>
      <c r="AF944" s="24">
        <f ca="1"/>
        <v>176.87541915282506</v>
      </c>
      <c r="AH944" s="21">
        <v>941</v>
      </c>
      <c r="AI944" s="24">
        <f t="shared" ca="1" si="274"/>
        <v>299.541</v>
      </c>
      <c r="AJ944" s="24">
        <f t="shared" ca="1" si="275"/>
        <v>18.124600000000001</v>
      </c>
      <c r="AK944" s="24">
        <f t="shared" ca="1" si="276"/>
        <v>437.31630000000001</v>
      </c>
      <c r="AL944" s="24">
        <f t="shared" ca="1" si="277"/>
        <v>31.536100000000001</v>
      </c>
      <c r="AM944" s="26"/>
      <c r="AN944" s="26" t="str">
        <f ca="1">IF(AI944="","","G1 "&amp;Input!D55&amp;" "&amp;AI944&amp;" "&amp;Input!D$56&amp;" "&amp;AJ944&amp;" "&amp;Input!D$57&amp;" "&amp;AK944&amp;" "&amp;Input!D$58&amp;" "&amp;AL944&amp;" F "&amp;Input!D$51&amp;"")</f>
        <v>G1 X 299.541 Y 18.1246 U 437.3163 Z 31.5361 F 400</v>
      </c>
      <c r="AO944" s="26"/>
      <c r="AP944" s="26" t="str">
        <f ca="1">IF(AS944="","","G1 "&amp;Input!D$55&amp;" "&amp;AS944&amp;" "&amp;Input!D$56&amp;" "&amp;AT944&amp;" "&amp;Input!D$57&amp;" "&amp;AU944&amp;" "&amp;Input!D$58&amp;" "&amp;AV944&amp;" F "&amp;Input!D$52&amp;"")</f>
        <v>G1 X 152.7275 Y 163.4639 U 290.5028 Z 176.8754 F 400</v>
      </c>
      <c r="AQ944" s="26"/>
      <c r="AR944" s="21">
        <v>941</v>
      </c>
      <c r="AS944" s="24">
        <f t="shared" ca="1" si="281"/>
        <v>152.72749999999999</v>
      </c>
      <c r="AT944" s="24">
        <f t="shared" ca="1" si="282"/>
        <v>163.4639</v>
      </c>
      <c r="AU944" s="24">
        <f t="shared" ca="1" si="283"/>
        <v>290.50279999999998</v>
      </c>
      <c r="AV944" s="24">
        <f t="shared" ca="1" si="284"/>
        <v>176.87540000000001</v>
      </c>
      <c r="BC944" t="s">
        <v>1368</v>
      </c>
      <c r="BF944" s="74" t="str">
        <f ca="1">IF(AI943="","","G1 "&amp;Input!D$55&amp;" "&amp;AI943&amp;" "&amp;Input!D$56&amp;" "&amp;AJ943&amp;" "&amp;Input!D$57&amp;" "&amp;AK943&amp;" "&amp;Input!D$58&amp;" "&amp;AL943&amp;" F "&amp;Input!D$51&amp;"")</f>
        <v>G1 X 298.918 Y 18.0308 U 436.9712 Z 31.4921 F 400</v>
      </c>
      <c r="BO944" s="132">
        <f t="shared" ref="BO944:BR963" ca="1" si="290">IFERROR(MID($AN944,FIND(" ",$AN944,FIND(BO$2,$AN944,1)),FIND(" ",$AN944,FIND(" ",$AN944,FIND(BO$2,$AN944,1))+1)-FIND(" ",$AN944,FIND(BO$2,$AN944,1)))*1,"")</f>
        <v>299.541</v>
      </c>
      <c r="BP944" s="132">
        <f t="shared" ca="1" si="290"/>
        <v>18.124600000000001</v>
      </c>
      <c r="BQ944" s="132">
        <f t="shared" ca="1" si="290"/>
        <v>437.31630000000001</v>
      </c>
      <c r="BR944" s="132">
        <f t="shared" ca="1" si="290"/>
        <v>31.536100000000001</v>
      </c>
      <c r="BT944" s="132" t="str">
        <f t="shared" ref="BT944:BW963" si="291">IFERROR(MID($AO944,FIND(" ",$AO944,FIND(BT$2,$AO944,1)),FIND(" ",$AO944,FIND(" ",$AO944,FIND(BT$2,$AO944,1))+1)-FIND(" ",$AO944,FIND(BT$2,$AO944,1)))*1,"")</f>
        <v/>
      </c>
      <c r="BU944" s="132" t="str">
        <f t="shared" si="291"/>
        <v/>
      </c>
      <c r="BV944" s="132" t="str">
        <f t="shared" si="291"/>
        <v/>
      </c>
      <c r="BW944" s="132" t="str">
        <f t="shared" si="291"/>
        <v/>
      </c>
      <c r="BY944" s="132">
        <f t="shared" ca="1" si="285"/>
        <v>152.72749999999999</v>
      </c>
      <c r="BZ944" s="132">
        <f t="shared" ca="1" si="285"/>
        <v>163.4639</v>
      </c>
      <c r="CA944" s="132">
        <f t="shared" ca="1" si="285"/>
        <v>290.50279999999998</v>
      </c>
      <c r="CB944" s="132">
        <f t="shared" ca="1" si="285"/>
        <v>176.87540000000001</v>
      </c>
    </row>
    <row r="945" spans="2:80" x14ac:dyDescent="0.2">
      <c r="B945" s="21" t="str">
        <f>IF(C945&lt;&gt;"",ROWS(B$3:Me)-1,"")</f>
        <v/>
      </c>
      <c r="C945" s="22" t="str">
        <f>IF(Drela!N945="","",Drela!N945)</f>
        <v/>
      </c>
      <c r="D945" s="23" t="str">
        <f>IF(Drela!O945="","",Drela!O945)</f>
        <v/>
      </c>
      <c r="F945" s="21" t="str">
        <f t="shared" si="278"/>
        <v/>
      </c>
      <c r="G945" s="22" t="str">
        <f>IF(Drela!Q945="","",Drela!Q945)</f>
        <v/>
      </c>
      <c r="H945" s="23" t="str">
        <f>IF(Drela!R945="","",Drela!R945)</f>
        <v/>
      </c>
      <c r="I945" s="29"/>
      <c r="J945" s="21" t="str">
        <f t="shared" si="279"/>
        <v/>
      </c>
      <c r="K945" s="22" t="str">
        <f>IF(Drela!AF945="","",Drela!AF945)</f>
        <v/>
      </c>
      <c r="L945" s="23" t="str">
        <f>IF(Drela!AG945="","",Drela!AG945)</f>
        <v/>
      </c>
      <c r="M945" s="29"/>
      <c r="N945" s="21" t="str">
        <f t="shared" si="280"/>
        <v/>
      </c>
      <c r="O945" s="22" t="str">
        <f>IF(Drela!AI945="","",Drela!AI945)</f>
        <v/>
      </c>
      <c r="P945" s="23" t="str">
        <f>IF(Drela!AJ945="","",Drela!AJ945)</f>
        <v/>
      </c>
      <c r="R945" s="21">
        <v>942</v>
      </c>
      <c r="S945" s="24">
        <f ca="1"/>
        <v>300.19126383946553</v>
      </c>
      <c r="T945" s="24">
        <f ca="1"/>
        <v>18.222923487857152</v>
      </c>
      <c r="V945" s="21">
        <v>942</v>
      </c>
      <c r="W945" s="24">
        <f ca="1"/>
        <v>437.6765753640492</v>
      </c>
      <c r="X945" s="24">
        <f ca="1"/>
        <v>31.582306219870027</v>
      </c>
      <c r="Y945" s="30"/>
      <c r="Z945" s="21">
        <v>942</v>
      </c>
      <c r="AA945" s="24">
        <f ca="1"/>
        <v>152.3672171516059</v>
      </c>
      <c r="AB945" s="24">
        <f ca="1"/>
        <v>163.41769378012998</v>
      </c>
      <c r="AD945" s="21">
        <v>942</v>
      </c>
      <c r="AE945" s="24">
        <f ca="1"/>
        <v>289.85252867618954</v>
      </c>
      <c r="AF945" s="24">
        <f ca="1"/>
        <v>176.77707651214286</v>
      </c>
      <c r="AH945" s="21">
        <v>942</v>
      </c>
      <c r="AI945" s="24">
        <f t="shared" ca="1" si="274"/>
        <v>300.19130000000001</v>
      </c>
      <c r="AJ945" s="24">
        <f t="shared" ca="1" si="275"/>
        <v>18.222899999999999</v>
      </c>
      <c r="AK945" s="24">
        <f t="shared" ca="1" si="276"/>
        <v>437.67660000000001</v>
      </c>
      <c r="AL945" s="24">
        <f t="shared" ca="1" si="277"/>
        <v>31.5823</v>
      </c>
      <c r="AM945" s="26"/>
      <c r="AN945" s="26" t="str">
        <f ca="1">IF(AI945="","","G1 "&amp;Input!D55&amp;" "&amp;AI945&amp;" "&amp;Input!D$56&amp;" "&amp;AJ945&amp;" "&amp;Input!D$57&amp;" "&amp;AK945&amp;" "&amp;Input!D$58&amp;" "&amp;AL945&amp;" F "&amp;Input!D$51&amp;"")</f>
        <v>G1 X 300.1913 Y 18.2229 U 437.6766 Z 31.5823 F 400</v>
      </c>
      <c r="AO945" s="26"/>
      <c r="AP945" s="26" t="str">
        <f ca="1">IF(AS945="","","G1 "&amp;Input!D$55&amp;" "&amp;AS945&amp;" "&amp;Input!D$56&amp;" "&amp;AT945&amp;" "&amp;Input!D$57&amp;" "&amp;AU945&amp;" "&amp;Input!D$58&amp;" "&amp;AV945&amp;" F "&amp;Input!D$52&amp;"")</f>
        <v>G1 X 152.3672 Y 163.4177 U 289.8525 Z 176.7771 F 400</v>
      </c>
      <c r="AQ945" s="26"/>
      <c r="AR945" s="21">
        <v>942</v>
      </c>
      <c r="AS945" s="24">
        <f t="shared" ca="1" si="281"/>
        <v>152.3672</v>
      </c>
      <c r="AT945" s="24">
        <f t="shared" ca="1" si="282"/>
        <v>163.4177</v>
      </c>
      <c r="AU945" s="24">
        <f t="shared" ca="1" si="283"/>
        <v>289.85250000000002</v>
      </c>
      <c r="AV945" s="24">
        <f t="shared" ca="1" si="284"/>
        <v>176.77709999999999</v>
      </c>
      <c r="BC945" t="s">
        <v>1369</v>
      </c>
      <c r="BF945" s="74" t="str">
        <f ca="1">IF(AI944="","","G1 "&amp;Input!D$55&amp;" "&amp;AI944&amp;" "&amp;Input!D$56&amp;" "&amp;AJ944&amp;" "&amp;Input!D$57&amp;" "&amp;AK944&amp;" "&amp;Input!D$58&amp;" "&amp;AL944&amp;" F "&amp;Input!D$51&amp;"")</f>
        <v>G1 X 299.541 Y 18.1246 U 437.3163 Z 31.5361 F 400</v>
      </c>
      <c r="BO945" s="132">
        <f t="shared" ca="1" si="290"/>
        <v>300.19130000000001</v>
      </c>
      <c r="BP945" s="132">
        <f t="shared" ca="1" si="290"/>
        <v>18.222899999999999</v>
      </c>
      <c r="BQ945" s="132">
        <f t="shared" ca="1" si="290"/>
        <v>437.67660000000001</v>
      </c>
      <c r="BR945" s="132">
        <f t="shared" ca="1" si="290"/>
        <v>31.5823</v>
      </c>
      <c r="BT945" s="132" t="str">
        <f t="shared" si="291"/>
        <v/>
      </c>
      <c r="BU945" s="132" t="str">
        <f t="shared" si="291"/>
        <v/>
      </c>
      <c r="BV945" s="132" t="str">
        <f t="shared" si="291"/>
        <v/>
      </c>
      <c r="BW945" s="132" t="str">
        <f t="shared" si="291"/>
        <v/>
      </c>
      <c r="BY945" s="132">
        <f t="shared" ca="1" si="285"/>
        <v>152.3672</v>
      </c>
      <c r="BZ945" s="132">
        <f t="shared" ca="1" si="285"/>
        <v>163.4177</v>
      </c>
      <c r="CA945" s="132">
        <f t="shared" ca="1" si="285"/>
        <v>289.85250000000002</v>
      </c>
      <c r="CB945" s="132">
        <f t="shared" ca="1" si="285"/>
        <v>176.77709999999999</v>
      </c>
    </row>
    <row r="946" spans="2:80" x14ac:dyDescent="0.2">
      <c r="B946" s="21" t="str">
        <f>IF(C946&lt;&gt;"",ROWS(B$3:Me)-1,"")</f>
        <v/>
      </c>
      <c r="C946" s="22" t="str">
        <f>IF(Drela!N946="","",Drela!N946)</f>
        <v/>
      </c>
      <c r="D946" s="23" t="str">
        <f>IF(Drela!O946="","",Drela!O946)</f>
        <v/>
      </c>
      <c r="F946" s="21" t="str">
        <f t="shared" si="278"/>
        <v/>
      </c>
      <c r="G946" s="22" t="str">
        <f>IF(Drela!Q946="","",Drela!Q946)</f>
        <v/>
      </c>
      <c r="H946" s="23" t="str">
        <f>IF(Drela!R946="","",Drela!R946)</f>
        <v/>
      </c>
      <c r="I946" s="29"/>
      <c r="J946" s="21" t="str">
        <f t="shared" si="279"/>
        <v/>
      </c>
      <c r="K946" s="22" t="str">
        <f>IF(Drela!AF946="","",Drela!AF946)</f>
        <v/>
      </c>
      <c r="L946" s="23" t="str">
        <f>IF(Drela!AG946="","",Drela!AG946)</f>
        <v/>
      </c>
      <c r="M946" s="29"/>
      <c r="N946" s="21" t="str">
        <f t="shared" si="280"/>
        <v/>
      </c>
      <c r="O946" s="22" t="str">
        <f>IF(Drela!AI946="","",Drela!AI946)</f>
        <v/>
      </c>
      <c r="P946" s="23" t="str">
        <f>IF(Drela!AJ946="","",Drela!AJ946)</f>
        <v/>
      </c>
      <c r="R946" s="21">
        <v>943</v>
      </c>
      <c r="S946" s="24">
        <f ca="1"/>
        <v>300.8668606459542</v>
      </c>
      <c r="T946" s="24">
        <f ca="1"/>
        <v>18.32600007197308</v>
      </c>
      <c r="V946" s="21">
        <v>943</v>
      </c>
      <c r="W946" s="24">
        <f ca="1"/>
        <v>438.0508641864788</v>
      </c>
      <c r="X946" s="24">
        <f ca="1"/>
        <v>31.630811353270861</v>
      </c>
      <c r="Y946" s="30"/>
      <c r="Z946" s="21">
        <v>943</v>
      </c>
      <c r="AA946" s="24">
        <f ca="1"/>
        <v>151.99292832917624</v>
      </c>
      <c r="AB946" s="24">
        <f ca="1"/>
        <v>163.36918864672916</v>
      </c>
      <c r="AD946" s="21">
        <v>943</v>
      </c>
      <c r="AE946" s="24">
        <f ca="1"/>
        <v>289.17693186970087</v>
      </c>
      <c r="AF946" s="24">
        <f ca="1"/>
        <v>176.67399992802694</v>
      </c>
      <c r="AH946" s="21">
        <v>943</v>
      </c>
      <c r="AI946" s="24">
        <f t="shared" ca="1" si="274"/>
        <v>300.86689999999999</v>
      </c>
      <c r="AJ946" s="24">
        <f t="shared" ca="1" si="275"/>
        <v>18.326000000000001</v>
      </c>
      <c r="AK946" s="24">
        <f t="shared" ca="1" si="276"/>
        <v>438.05090000000001</v>
      </c>
      <c r="AL946" s="24">
        <f t="shared" ca="1" si="277"/>
        <v>31.630800000000001</v>
      </c>
      <c r="AM946" s="26"/>
      <c r="AN946" s="26" t="str">
        <f ca="1">IF(AI946="","","G1 "&amp;Input!D55&amp;" "&amp;AI946&amp;" "&amp;Input!D$56&amp;" "&amp;AJ946&amp;" "&amp;Input!D$57&amp;" "&amp;AK946&amp;" "&amp;Input!D$58&amp;" "&amp;AL946&amp;" F "&amp;Input!D$51&amp;"")</f>
        <v>G1 X 300.8669 Y 18.326 U 438.0509 Z 31.6308 F 400</v>
      </c>
      <c r="AO946" s="26"/>
      <c r="AP946" s="26" t="str">
        <f ca="1">IF(AS946="","","G1 "&amp;Input!D$55&amp;" "&amp;AS946&amp;" "&amp;Input!D$56&amp;" "&amp;AT946&amp;" "&amp;Input!D$57&amp;" "&amp;AU946&amp;" "&amp;Input!D$58&amp;" "&amp;AV946&amp;" F "&amp;Input!D$52&amp;"")</f>
        <v>G1 X 151.9929 Y 163.3692 U 289.1769 Z 176.674 F 400</v>
      </c>
      <c r="AQ946" s="26"/>
      <c r="AR946" s="21">
        <v>943</v>
      </c>
      <c r="AS946" s="24">
        <f t="shared" ca="1" si="281"/>
        <v>151.99289999999999</v>
      </c>
      <c r="AT946" s="24">
        <f t="shared" ca="1" si="282"/>
        <v>163.36920000000001</v>
      </c>
      <c r="AU946" s="24">
        <f t="shared" ca="1" si="283"/>
        <v>289.17689999999999</v>
      </c>
      <c r="AV946" s="24">
        <f t="shared" ca="1" si="284"/>
        <v>176.67400000000001</v>
      </c>
      <c r="BC946" t="s">
        <v>1370</v>
      </c>
      <c r="BF946" s="74" t="str">
        <f ca="1">IF(AI945="","","G1 "&amp;Input!D$55&amp;" "&amp;AI945&amp;" "&amp;Input!D$56&amp;" "&amp;AJ945&amp;" "&amp;Input!D$57&amp;" "&amp;AK945&amp;" "&amp;Input!D$58&amp;" "&amp;AL945&amp;" F "&amp;Input!D$51&amp;"")</f>
        <v>G1 X 300.1913 Y 18.2229 U 437.6766 Z 31.5823 F 400</v>
      </c>
      <c r="BO946" s="132">
        <f t="shared" ca="1" si="290"/>
        <v>300.86689999999999</v>
      </c>
      <c r="BP946" s="132">
        <f t="shared" ca="1" si="290"/>
        <v>18.326000000000001</v>
      </c>
      <c r="BQ946" s="132">
        <f t="shared" ca="1" si="290"/>
        <v>438.05090000000001</v>
      </c>
      <c r="BR946" s="132">
        <f t="shared" ca="1" si="290"/>
        <v>31.630800000000001</v>
      </c>
      <c r="BT946" s="132" t="str">
        <f t="shared" si="291"/>
        <v/>
      </c>
      <c r="BU946" s="132" t="str">
        <f t="shared" si="291"/>
        <v/>
      </c>
      <c r="BV946" s="132" t="str">
        <f t="shared" si="291"/>
        <v/>
      </c>
      <c r="BW946" s="132" t="str">
        <f t="shared" si="291"/>
        <v/>
      </c>
      <c r="BY946" s="132">
        <f t="shared" ca="1" si="285"/>
        <v>151.99289999999999</v>
      </c>
      <c r="BZ946" s="132">
        <f t="shared" ca="1" si="285"/>
        <v>163.36920000000001</v>
      </c>
      <c r="CA946" s="132">
        <f t="shared" ca="1" si="285"/>
        <v>289.17689999999999</v>
      </c>
      <c r="CB946" s="132">
        <f t="shared" ca="1" si="285"/>
        <v>176.67400000000001</v>
      </c>
    </row>
    <row r="947" spans="2:80" x14ac:dyDescent="0.2">
      <c r="B947" s="21" t="str">
        <f>IF(C947&lt;&gt;"",ROWS(B$3:Me)-1,"")</f>
        <v/>
      </c>
      <c r="C947" s="22" t="str">
        <f>IF(Drela!N947="","",Drela!N947)</f>
        <v/>
      </c>
      <c r="D947" s="23" t="str">
        <f>IF(Drela!O947="","",Drela!O947)</f>
        <v/>
      </c>
      <c r="F947" s="21" t="str">
        <f t="shared" si="278"/>
        <v/>
      </c>
      <c r="G947" s="22" t="str">
        <f>IF(Drela!Q947="","",Drela!Q947)</f>
        <v/>
      </c>
      <c r="H947" s="23" t="str">
        <f>IF(Drela!R947="","",Drela!R947)</f>
        <v/>
      </c>
      <c r="I947" s="29"/>
      <c r="J947" s="21" t="str">
        <f t="shared" si="279"/>
        <v/>
      </c>
      <c r="K947" s="22" t="str">
        <f>IF(Drela!AF947="","",Drela!AF947)</f>
        <v/>
      </c>
      <c r="L947" s="23" t="str">
        <f>IF(Drela!AG947="","",Drela!AG947)</f>
        <v/>
      </c>
      <c r="M947" s="29"/>
      <c r="N947" s="21" t="str">
        <f t="shared" si="280"/>
        <v/>
      </c>
      <c r="O947" s="22" t="str">
        <f>IF(Drela!AI947="","",Drela!AI947)</f>
        <v/>
      </c>
      <c r="P947" s="23" t="str">
        <f>IF(Drela!AJ947="","",Drela!AJ947)</f>
        <v/>
      </c>
      <c r="R947" s="21">
        <v>944</v>
      </c>
      <c r="S947" s="24">
        <f ca="1"/>
        <v>301.56536209787316</v>
      </c>
      <c r="T947" s="24">
        <f ca="1"/>
        <v>18.433712701126385</v>
      </c>
      <c r="V947" s="21">
        <v>944</v>
      </c>
      <c r="W947" s="24">
        <f ca="1"/>
        <v>438.43785666071551</v>
      </c>
      <c r="X947" s="24">
        <f ca="1"/>
        <v>31.681591162441372</v>
      </c>
      <c r="Y947" s="30"/>
      <c r="Z947" s="21">
        <v>944</v>
      </c>
      <c r="AA947" s="24">
        <f ca="1"/>
        <v>151.60593585493953</v>
      </c>
      <c r="AB947" s="24">
        <f ca="1"/>
        <v>163.31840883755862</v>
      </c>
      <c r="AD947" s="21">
        <v>944</v>
      </c>
      <c r="AE947" s="24">
        <f ca="1"/>
        <v>288.47843041778191</v>
      </c>
      <c r="AF947" s="24">
        <f ca="1"/>
        <v>176.56628729887365</v>
      </c>
      <c r="AH947" s="21">
        <v>944</v>
      </c>
      <c r="AI947" s="24">
        <f t="shared" ca="1" si="274"/>
        <v>301.56540000000001</v>
      </c>
      <c r="AJ947" s="24">
        <f t="shared" ca="1" si="275"/>
        <v>18.433700000000002</v>
      </c>
      <c r="AK947" s="24">
        <f t="shared" ca="1" si="276"/>
        <v>438.43790000000001</v>
      </c>
      <c r="AL947" s="24">
        <f t="shared" ca="1" si="277"/>
        <v>31.6816</v>
      </c>
      <c r="AM947" s="26"/>
      <c r="AN947" s="26" t="str">
        <f ca="1">IF(AI947="","","G1 "&amp;Input!D55&amp;" "&amp;AI947&amp;" "&amp;Input!D$56&amp;" "&amp;AJ947&amp;" "&amp;Input!D$57&amp;" "&amp;AK947&amp;" "&amp;Input!D$58&amp;" "&amp;AL947&amp;" F "&amp;Input!D$51&amp;"")</f>
        <v>G1 X 301.5654 Y 18.4337 U 438.4379 Z 31.6816 F 400</v>
      </c>
      <c r="AO947" s="26"/>
      <c r="AP947" s="26" t="str">
        <f ca="1">IF(AS947="","","G1 "&amp;Input!D$55&amp;" "&amp;AS947&amp;" "&amp;Input!D$56&amp;" "&amp;AT947&amp;" "&amp;Input!D$57&amp;" "&amp;AU947&amp;" "&amp;Input!D$58&amp;" "&amp;AV947&amp;" F "&amp;Input!D$52&amp;"")</f>
        <v>G1 X 151.6059 Y 163.3184 U 288.4784 Z 176.5663 F 400</v>
      </c>
      <c r="AQ947" s="26"/>
      <c r="AR947" s="21">
        <v>944</v>
      </c>
      <c r="AS947" s="24">
        <f t="shared" ca="1" si="281"/>
        <v>151.60589999999999</v>
      </c>
      <c r="AT947" s="24">
        <f t="shared" ca="1" si="282"/>
        <v>163.3184</v>
      </c>
      <c r="AU947" s="24">
        <f t="shared" ca="1" si="283"/>
        <v>288.47840000000002</v>
      </c>
      <c r="AV947" s="24">
        <f t="shared" ca="1" si="284"/>
        <v>176.56630000000001</v>
      </c>
      <c r="BC947" t="s">
        <v>1371</v>
      </c>
      <c r="BF947" s="74" t="str">
        <f ca="1">IF(AI946="","","G1 "&amp;Input!D$55&amp;" "&amp;AI946&amp;" "&amp;Input!D$56&amp;" "&amp;AJ946&amp;" "&amp;Input!D$57&amp;" "&amp;AK946&amp;" "&amp;Input!D$58&amp;" "&amp;AL946&amp;" F "&amp;Input!D$51&amp;"")</f>
        <v>G1 X 300.8669 Y 18.326 U 438.0509 Z 31.6308 F 400</v>
      </c>
      <c r="BO947" s="132">
        <f t="shared" ca="1" si="290"/>
        <v>301.56540000000001</v>
      </c>
      <c r="BP947" s="132">
        <f t="shared" ca="1" si="290"/>
        <v>18.433700000000002</v>
      </c>
      <c r="BQ947" s="132">
        <f t="shared" ca="1" si="290"/>
        <v>438.43790000000001</v>
      </c>
      <c r="BR947" s="132">
        <f t="shared" ca="1" si="290"/>
        <v>31.6816</v>
      </c>
      <c r="BT947" s="132" t="str">
        <f t="shared" si="291"/>
        <v/>
      </c>
      <c r="BU947" s="132" t="str">
        <f t="shared" si="291"/>
        <v/>
      </c>
      <c r="BV947" s="132" t="str">
        <f t="shared" si="291"/>
        <v/>
      </c>
      <c r="BW947" s="132" t="str">
        <f t="shared" si="291"/>
        <v/>
      </c>
      <c r="BY947" s="132">
        <f t="shared" ca="1" si="285"/>
        <v>151.60589999999999</v>
      </c>
      <c r="BZ947" s="132">
        <f t="shared" ca="1" si="285"/>
        <v>163.3184</v>
      </c>
      <c r="CA947" s="132">
        <f t="shared" ca="1" si="285"/>
        <v>288.47840000000002</v>
      </c>
      <c r="CB947" s="132">
        <f t="shared" ca="1" si="285"/>
        <v>176.56630000000001</v>
      </c>
    </row>
    <row r="948" spans="2:80" x14ac:dyDescent="0.2">
      <c r="B948" s="21" t="str">
        <f>IF(C948&lt;&gt;"",ROWS(B$3:Me)-1,"")</f>
        <v/>
      </c>
      <c r="C948" s="22" t="str">
        <f>IF(Drela!N948="","",Drela!N948)</f>
        <v/>
      </c>
      <c r="D948" s="23" t="str">
        <f>IF(Drela!O948="","",Drela!O948)</f>
        <v/>
      </c>
      <c r="F948" s="21" t="str">
        <f t="shared" si="278"/>
        <v/>
      </c>
      <c r="G948" s="22" t="str">
        <f>IF(Drela!Q948="","",Drela!Q948)</f>
        <v/>
      </c>
      <c r="H948" s="23" t="str">
        <f>IF(Drela!R948="","",Drela!R948)</f>
        <v/>
      </c>
      <c r="I948" s="29"/>
      <c r="J948" s="21" t="str">
        <f t="shared" si="279"/>
        <v/>
      </c>
      <c r="K948" s="22" t="str">
        <f>IF(Drela!AF948="","",Drela!AF948)</f>
        <v/>
      </c>
      <c r="L948" s="23" t="str">
        <f>IF(Drela!AG948="","",Drela!AG948)</f>
        <v/>
      </c>
      <c r="M948" s="29"/>
      <c r="N948" s="21" t="str">
        <f t="shared" si="280"/>
        <v/>
      </c>
      <c r="O948" s="22" t="str">
        <f>IF(Drela!AI948="","",Drela!AI948)</f>
        <v/>
      </c>
      <c r="P948" s="23" t="str">
        <f>IF(Drela!AJ948="","",Drela!AJ948)</f>
        <v/>
      </c>
      <c r="R948" s="21">
        <v>945</v>
      </c>
      <c r="S948" s="24">
        <f ca="1"/>
        <v>302.28271140971276</v>
      </c>
      <c r="T948" s="24">
        <f ca="1"/>
        <v>18.544912801098182</v>
      </c>
      <c r="V948" s="21">
        <v>945</v>
      </c>
      <c r="W948" s="24">
        <f ca="1"/>
        <v>438.83529868948443</v>
      </c>
      <c r="X948" s="24">
        <f ca="1"/>
        <v>31.734061972676415</v>
      </c>
      <c r="Y948" s="30"/>
      <c r="Z948" s="21">
        <v>945</v>
      </c>
      <c r="AA948" s="24">
        <f ca="1"/>
        <v>151.20849382617058</v>
      </c>
      <c r="AB948" s="24">
        <f ca="1"/>
        <v>163.26593802732359</v>
      </c>
      <c r="AD948" s="21">
        <v>945</v>
      </c>
      <c r="AE948" s="24">
        <f ca="1"/>
        <v>287.76108110594231</v>
      </c>
      <c r="AF948" s="24">
        <f ca="1"/>
        <v>176.45508719890182</v>
      </c>
      <c r="AH948" s="21">
        <v>945</v>
      </c>
      <c r="AI948" s="24">
        <f t="shared" ca="1" si="274"/>
        <v>302.28269999999998</v>
      </c>
      <c r="AJ948" s="24">
        <f t="shared" ca="1" si="275"/>
        <v>18.544899999999998</v>
      </c>
      <c r="AK948" s="24">
        <f t="shared" ca="1" si="276"/>
        <v>438.83530000000002</v>
      </c>
      <c r="AL948" s="24">
        <f t="shared" ca="1" si="277"/>
        <v>31.734100000000002</v>
      </c>
      <c r="AM948" s="26"/>
      <c r="AN948" s="26" t="str">
        <f ca="1">IF(AI948="","","G1 "&amp;Input!D55&amp;" "&amp;AI948&amp;" "&amp;Input!D$56&amp;" "&amp;AJ948&amp;" "&amp;Input!D$57&amp;" "&amp;AK948&amp;" "&amp;Input!D$58&amp;" "&amp;AL948&amp;" F "&amp;Input!D$51&amp;"")</f>
        <v>G1 X 302.2827 Y 18.5449 U 438.8353 Z 31.7341 F 400</v>
      </c>
      <c r="AO948" s="26"/>
      <c r="AP948" s="26" t="str">
        <f ca="1">IF(AS948="","","G1 "&amp;Input!D$55&amp;" "&amp;AS948&amp;" "&amp;Input!D$56&amp;" "&amp;AT948&amp;" "&amp;Input!D$57&amp;" "&amp;AU948&amp;" "&amp;Input!D$58&amp;" "&amp;AV948&amp;" F "&amp;Input!D$52&amp;"")</f>
        <v>G1 X 151.2085 Y 163.2659 U 287.7611 Z 176.4551 F 400</v>
      </c>
      <c r="AQ948" s="26"/>
      <c r="AR948" s="21">
        <v>945</v>
      </c>
      <c r="AS948" s="24">
        <f t="shared" ca="1" si="281"/>
        <v>151.20849999999999</v>
      </c>
      <c r="AT948" s="24">
        <f t="shared" ca="1" si="282"/>
        <v>163.26589999999999</v>
      </c>
      <c r="AU948" s="24">
        <f t="shared" ca="1" si="283"/>
        <v>287.7611</v>
      </c>
      <c r="AV948" s="24">
        <f t="shared" ca="1" si="284"/>
        <v>176.45509999999999</v>
      </c>
      <c r="BC948" t="s">
        <v>1372</v>
      </c>
      <c r="BF948" s="74" t="str">
        <f ca="1">IF(AI947="","","G1 "&amp;Input!D$55&amp;" "&amp;AI947&amp;" "&amp;Input!D$56&amp;" "&amp;AJ947&amp;" "&amp;Input!D$57&amp;" "&amp;AK947&amp;" "&amp;Input!D$58&amp;" "&amp;AL947&amp;" F "&amp;Input!D$51&amp;"")</f>
        <v>G1 X 301.5654 Y 18.4337 U 438.4379 Z 31.6816 F 400</v>
      </c>
      <c r="BO948" s="132">
        <f t="shared" ca="1" si="290"/>
        <v>302.28269999999998</v>
      </c>
      <c r="BP948" s="132">
        <f t="shared" ca="1" si="290"/>
        <v>18.544899999999998</v>
      </c>
      <c r="BQ948" s="132">
        <f t="shared" ca="1" si="290"/>
        <v>438.83530000000002</v>
      </c>
      <c r="BR948" s="132">
        <f t="shared" ca="1" si="290"/>
        <v>31.734100000000002</v>
      </c>
      <c r="BT948" s="132" t="str">
        <f t="shared" si="291"/>
        <v/>
      </c>
      <c r="BU948" s="132" t="str">
        <f t="shared" si="291"/>
        <v/>
      </c>
      <c r="BV948" s="132" t="str">
        <f t="shared" si="291"/>
        <v/>
      </c>
      <c r="BW948" s="132" t="str">
        <f t="shared" si="291"/>
        <v/>
      </c>
      <c r="BY948" s="132">
        <f t="shared" ca="1" si="285"/>
        <v>151.20849999999999</v>
      </c>
      <c r="BZ948" s="132">
        <f t="shared" ca="1" si="285"/>
        <v>163.26589999999999</v>
      </c>
      <c r="CA948" s="132">
        <f t="shared" ca="1" si="285"/>
        <v>287.7611</v>
      </c>
      <c r="CB948" s="132">
        <f t="shared" ca="1" si="285"/>
        <v>176.45509999999999</v>
      </c>
    </row>
    <row r="949" spans="2:80" x14ac:dyDescent="0.2">
      <c r="B949" s="21" t="str">
        <f>IF(C949&lt;&gt;"",ROWS(B$3:Me)-1,"")</f>
        <v/>
      </c>
      <c r="C949" s="22" t="str">
        <f>IF(Drela!N949="","",Drela!N949)</f>
        <v/>
      </c>
      <c r="D949" s="23" t="str">
        <f>IF(Drela!O949="","",Drela!O949)</f>
        <v/>
      </c>
      <c r="F949" s="21" t="str">
        <f t="shared" si="278"/>
        <v/>
      </c>
      <c r="G949" s="22" t="str">
        <f>IF(Drela!Q949="","",Drela!Q949)</f>
        <v/>
      </c>
      <c r="H949" s="23" t="str">
        <f>IF(Drela!R949="","",Drela!R949)</f>
        <v/>
      </c>
      <c r="I949" s="29"/>
      <c r="J949" s="21" t="str">
        <f t="shared" si="279"/>
        <v/>
      </c>
      <c r="K949" s="22" t="str">
        <f>IF(Drela!AF949="","",Drela!AF949)</f>
        <v/>
      </c>
      <c r="L949" s="23" t="str">
        <f>IF(Drela!AG949="","",Drela!AG949)</f>
        <v/>
      </c>
      <c r="M949" s="29"/>
      <c r="N949" s="21" t="str">
        <f t="shared" si="280"/>
        <v/>
      </c>
      <c r="O949" s="22" t="str">
        <f>IF(Drela!AI949="","",Drela!AI949)</f>
        <v/>
      </c>
      <c r="P949" s="23" t="str">
        <f>IF(Drela!AJ949="","",Drela!AJ949)</f>
        <v/>
      </c>
      <c r="R949" s="21">
        <v>946</v>
      </c>
      <c r="S949" s="24">
        <f ca="1"/>
        <v>303.0144380610933</v>
      </c>
      <c r="T949" s="24">
        <f ca="1"/>
        <v>18.658189128713964</v>
      </c>
      <c r="V949" s="21">
        <v>946</v>
      </c>
      <c r="W949" s="24">
        <f ca="1"/>
        <v>439.24070447889795</v>
      </c>
      <c r="X949" s="24">
        <f ca="1"/>
        <v>31.787500233204455</v>
      </c>
      <c r="Y949" s="30"/>
      <c r="Z949" s="21">
        <v>946</v>
      </c>
      <c r="AA949" s="24">
        <f ca="1"/>
        <v>150.80308803675706</v>
      </c>
      <c r="AB949" s="24">
        <f ca="1"/>
        <v>163.21249976679553</v>
      </c>
      <c r="AD949" s="21">
        <v>946</v>
      </c>
      <c r="AE949" s="24">
        <f ca="1"/>
        <v>287.02935445456177</v>
      </c>
      <c r="AF949" s="24">
        <f ca="1"/>
        <v>176.34181087128604</v>
      </c>
      <c r="AH949" s="21">
        <v>946</v>
      </c>
      <c r="AI949" s="24">
        <f t="shared" ca="1" si="274"/>
        <v>303.01440000000002</v>
      </c>
      <c r="AJ949" s="24">
        <f t="shared" ca="1" si="275"/>
        <v>18.658200000000001</v>
      </c>
      <c r="AK949" s="24">
        <f t="shared" ca="1" si="276"/>
        <v>439.2407</v>
      </c>
      <c r="AL949" s="24">
        <f t="shared" ca="1" si="277"/>
        <v>31.787500000000001</v>
      </c>
      <c r="AM949" s="26"/>
      <c r="AN949" s="26" t="str">
        <f ca="1">IF(AI949="","","G1 "&amp;Input!D55&amp;" "&amp;AI949&amp;" "&amp;Input!D$56&amp;" "&amp;AJ949&amp;" "&amp;Input!D$57&amp;" "&amp;AK949&amp;" "&amp;Input!D$58&amp;" "&amp;AL949&amp;" F "&amp;Input!D$51&amp;"")</f>
        <v>G1 X 303.0144 Y 18.6582 U 439.2407 Z 31.7875 F 400</v>
      </c>
      <c r="AO949" s="26"/>
      <c r="AP949" s="26" t="str">
        <f ca="1">IF(AS949="","","G1 "&amp;Input!D$55&amp;" "&amp;AS949&amp;" "&amp;Input!D$56&amp;" "&amp;AT949&amp;" "&amp;Input!D$57&amp;" "&amp;AU949&amp;" "&amp;Input!D$58&amp;" "&amp;AV949&amp;" F "&amp;Input!D$52&amp;"")</f>
        <v>G1 X 150.8031 Y 163.2125 U 287.0294 Z 176.3418 F 400</v>
      </c>
      <c r="AQ949" s="26"/>
      <c r="AR949" s="21">
        <v>946</v>
      </c>
      <c r="AS949" s="24">
        <f t="shared" ca="1" si="281"/>
        <v>150.8031</v>
      </c>
      <c r="AT949" s="24">
        <f t="shared" ca="1" si="282"/>
        <v>163.21250000000001</v>
      </c>
      <c r="AU949" s="24">
        <f t="shared" ca="1" si="283"/>
        <v>287.02940000000001</v>
      </c>
      <c r="AV949" s="24">
        <f t="shared" ca="1" si="284"/>
        <v>176.34180000000001</v>
      </c>
      <c r="BC949" t="s">
        <v>1373</v>
      </c>
      <c r="BF949" s="74" t="str">
        <f ca="1">IF(AI948="","","G1 "&amp;Input!D$55&amp;" "&amp;AI948&amp;" "&amp;Input!D$56&amp;" "&amp;AJ948&amp;" "&amp;Input!D$57&amp;" "&amp;AK948&amp;" "&amp;Input!D$58&amp;" "&amp;AL948&amp;" F "&amp;Input!D$51&amp;"")</f>
        <v>G1 X 302.2827 Y 18.5449 U 438.8353 Z 31.7341 F 400</v>
      </c>
      <c r="BO949" s="132">
        <f t="shared" ca="1" si="290"/>
        <v>303.01440000000002</v>
      </c>
      <c r="BP949" s="132">
        <f t="shared" ca="1" si="290"/>
        <v>18.658200000000001</v>
      </c>
      <c r="BQ949" s="132">
        <f t="shared" ca="1" si="290"/>
        <v>439.2407</v>
      </c>
      <c r="BR949" s="132">
        <f t="shared" ca="1" si="290"/>
        <v>31.787500000000001</v>
      </c>
      <c r="BT949" s="132" t="str">
        <f t="shared" si="291"/>
        <v/>
      </c>
      <c r="BU949" s="132" t="str">
        <f t="shared" si="291"/>
        <v/>
      </c>
      <c r="BV949" s="132" t="str">
        <f t="shared" si="291"/>
        <v/>
      </c>
      <c r="BW949" s="132" t="str">
        <f t="shared" si="291"/>
        <v/>
      </c>
      <c r="BY949" s="132">
        <f t="shared" ca="1" si="285"/>
        <v>150.8031</v>
      </c>
      <c r="BZ949" s="132">
        <f t="shared" ca="1" si="285"/>
        <v>163.21250000000001</v>
      </c>
      <c r="CA949" s="132">
        <f t="shared" ca="1" si="285"/>
        <v>287.02940000000001</v>
      </c>
      <c r="CB949" s="132">
        <f t="shared" ca="1" si="285"/>
        <v>176.34180000000001</v>
      </c>
    </row>
    <row r="950" spans="2:80" x14ac:dyDescent="0.2">
      <c r="B950" s="21" t="str">
        <f>IF(C950&lt;&gt;"",ROWS(B$3:Me)-1,"")</f>
        <v/>
      </c>
      <c r="C950" s="22" t="str">
        <f>IF(Drela!N950="","",Drela!N950)</f>
        <v/>
      </c>
      <c r="D950" s="23" t="str">
        <f>IF(Drela!O950="","",Drela!O950)</f>
        <v/>
      </c>
      <c r="F950" s="21" t="str">
        <f t="shared" si="278"/>
        <v/>
      </c>
      <c r="G950" s="22" t="str">
        <f>IF(Drela!Q950="","",Drela!Q950)</f>
        <v/>
      </c>
      <c r="H950" s="23" t="str">
        <f>IF(Drela!R950="","",Drela!R950)</f>
        <v/>
      </c>
      <c r="I950" s="29"/>
      <c r="J950" s="21" t="str">
        <f t="shared" si="279"/>
        <v/>
      </c>
      <c r="K950" s="22" t="str">
        <f>IF(Drela!AF950="","",Drela!AF950)</f>
        <v/>
      </c>
      <c r="L950" s="23" t="str">
        <f>IF(Drela!AG950="","",Drela!AG950)</f>
        <v/>
      </c>
      <c r="M950" s="29"/>
      <c r="N950" s="21" t="str">
        <f t="shared" si="280"/>
        <v/>
      </c>
      <c r="O950" s="22" t="str">
        <f>IF(Drela!AI950="","",Drela!AI950)</f>
        <v/>
      </c>
      <c r="P950" s="23" t="str">
        <f>IF(Drela!AJ950="","",Drela!AJ950)</f>
        <v/>
      </c>
      <c r="R950" s="21">
        <v>947</v>
      </c>
      <c r="S950" s="24">
        <f ca="1"/>
        <v>303.75269071953068</v>
      </c>
      <c r="T950" s="24">
        <f ca="1"/>
        <v>18.771848002007221</v>
      </c>
      <c r="V950" s="21">
        <v>947</v>
      </c>
      <c r="W950" s="24">
        <f ca="1"/>
        <v>439.64971812752538</v>
      </c>
      <c r="X950" s="24">
        <f ca="1"/>
        <v>31.841068514492562</v>
      </c>
      <c r="Y950" s="30"/>
      <c r="Z950" s="21">
        <v>947</v>
      </c>
      <c r="AA950" s="24">
        <f ca="1"/>
        <v>150.39407438812964</v>
      </c>
      <c r="AB950" s="24">
        <f ca="1"/>
        <v>163.15893148550742</v>
      </c>
      <c r="AD950" s="21">
        <v>947</v>
      </c>
      <c r="AE950" s="24">
        <f ca="1"/>
        <v>286.29110179612439</v>
      </c>
      <c r="AF950" s="24">
        <f ca="1"/>
        <v>176.2281519979928</v>
      </c>
      <c r="AH950" s="21">
        <v>947</v>
      </c>
      <c r="AI950" s="24">
        <f t="shared" ca="1" si="274"/>
        <v>303.7527</v>
      </c>
      <c r="AJ950" s="24">
        <f t="shared" ca="1" si="275"/>
        <v>18.771799999999999</v>
      </c>
      <c r="AK950" s="24">
        <f t="shared" ca="1" si="276"/>
        <v>439.6497</v>
      </c>
      <c r="AL950" s="24">
        <f t="shared" ca="1" si="277"/>
        <v>31.841100000000001</v>
      </c>
      <c r="AM950" s="26"/>
      <c r="AN950" s="26" t="str">
        <f ca="1">IF(AI950="","","G1 "&amp;Input!D55&amp;" "&amp;AI950&amp;" "&amp;Input!D$56&amp;" "&amp;AJ950&amp;" "&amp;Input!D$57&amp;" "&amp;AK950&amp;" "&amp;Input!D$58&amp;" "&amp;AL950&amp;" F "&amp;Input!D$51&amp;"")</f>
        <v>G1 X 303.7527 Y 18.7718 U 439.6497 Z 31.8411 F 400</v>
      </c>
      <c r="AO950" s="26"/>
      <c r="AP950" s="26" t="str">
        <f ca="1">IF(AS950="","","G1 "&amp;Input!D$55&amp;" "&amp;AS950&amp;" "&amp;Input!D$56&amp;" "&amp;AT950&amp;" "&amp;Input!D$57&amp;" "&amp;AU950&amp;" "&amp;Input!D$58&amp;" "&amp;AV950&amp;" F "&amp;Input!D$52&amp;"")</f>
        <v>G1 X 150.3941 Y 163.1589 U 286.2911 Z 176.2282 F 400</v>
      </c>
      <c r="AQ950" s="26"/>
      <c r="AR950" s="21">
        <v>947</v>
      </c>
      <c r="AS950" s="24">
        <f t="shared" ca="1" si="281"/>
        <v>150.39410000000001</v>
      </c>
      <c r="AT950" s="24">
        <f t="shared" ca="1" si="282"/>
        <v>163.15889999999999</v>
      </c>
      <c r="AU950" s="24">
        <f t="shared" ca="1" si="283"/>
        <v>286.29109999999997</v>
      </c>
      <c r="AV950" s="24">
        <f t="shared" ca="1" si="284"/>
        <v>176.22819999999999</v>
      </c>
      <c r="BC950" t="s">
        <v>1374</v>
      </c>
      <c r="BF950" s="74" t="str">
        <f ca="1">IF(AI949="","","G1 "&amp;Input!D$55&amp;" "&amp;AI949&amp;" "&amp;Input!D$56&amp;" "&amp;AJ949&amp;" "&amp;Input!D$57&amp;" "&amp;AK949&amp;" "&amp;Input!D$58&amp;" "&amp;AL949&amp;" F "&amp;Input!D$51&amp;"")</f>
        <v>G1 X 303.0144 Y 18.6582 U 439.2407 Z 31.7875 F 400</v>
      </c>
      <c r="BO950" s="132">
        <f t="shared" ca="1" si="290"/>
        <v>303.7527</v>
      </c>
      <c r="BP950" s="132">
        <f t="shared" ca="1" si="290"/>
        <v>18.771799999999999</v>
      </c>
      <c r="BQ950" s="132">
        <f t="shared" ca="1" si="290"/>
        <v>439.6497</v>
      </c>
      <c r="BR950" s="132">
        <f t="shared" ca="1" si="290"/>
        <v>31.841100000000001</v>
      </c>
      <c r="BT950" s="132" t="str">
        <f t="shared" si="291"/>
        <v/>
      </c>
      <c r="BU950" s="132" t="str">
        <f t="shared" si="291"/>
        <v/>
      </c>
      <c r="BV950" s="132" t="str">
        <f t="shared" si="291"/>
        <v/>
      </c>
      <c r="BW950" s="132" t="str">
        <f t="shared" si="291"/>
        <v/>
      </c>
      <c r="BY950" s="132">
        <f t="shared" ca="1" si="285"/>
        <v>150.39410000000001</v>
      </c>
      <c r="BZ950" s="132">
        <f t="shared" ca="1" si="285"/>
        <v>163.15889999999999</v>
      </c>
      <c r="CA950" s="132">
        <f t="shared" ca="1" si="285"/>
        <v>286.29109999999997</v>
      </c>
      <c r="CB950" s="132">
        <f t="shared" ca="1" si="285"/>
        <v>176.22819999999999</v>
      </c>
    </row>
    <row r="951" spans="2:80" x14ac:dyDescent="0.2">
      <c r="B951" s="21" t="str">
        <f>IF(C951&lt;&gt;"",ROWS(B$3:Me)-1,"")</f>
        <v/>
      </c>
      <c r="C951" s="22" t="str">
        <f>IF(Drela!N951="","",Drela!N951)</f>
        <v/>
      </c>
      <c r="D951" s="23" t="str">
        <f>IF(Drela!O951="","",Drela!O951)</f>
        <v/>
      </c>
      <c r="F951" s="21" t="str">
        <f t="shared" si="278"/>
        <v/>
      </c>
      <c r="G951" s="22" t="str">
        <f>IF(Drela!Q951="","",Drela!Q951)</f>
        <v/>
      </c>
      <c r="H951" s="23" t="str">
        <f>IF(Drela!R951="","",Drela!R951)</f>
        <v/>
      </c>
      <c r="I951" s="29"/>
      <c r="J951" s="21" t="str">
        <f t="shared" si="279"/>
        <v/>
      </c>
      <c r="K951" s="22" t="str">
        <f>IF(Drela!AF951="","",Drela!AF951)</f>
        <v/>
      </c>
      <c r="L951" s="23" t="str">
        <f>IF(Drela!AG951="","",Drela!AG951)</f>
        <v/>
      </c>
      <c r="M951" s="29"/>
      <c r="N951" s="21" t="str">
        <f t="shared" si="280"/>
        <v/>
      </c>
      <c r="O951" s="22" t="str">
        <f>IF(Drela!AI951="","",Drela!AI951)</f>
        <v/>
      </c>
      <c r="P951" s="23" t="str">
        <f>IF(Drela!AJ951="","",Drela!AJ951)</f>
        <v/>
      </c>
      <c r="R951" s="21">
        <v>948</v>
      </c>
      <c r="S951" s="24">
        <f ca="1"/>
        <v>304.47609480412279</v>
      </c>
      <c r="T951" s="24">
        <f ca="1"/>
        <v>18.883065983843451</v>
      </c>
      <c r="V951" s="21">
        <v>948</v>
      </c>
      <c r="W951" s="24">
        <f ca="1"/>
        <v>440.05050330376366</v>
      </c>
      <c r="X951" s="24">
        <f ca="1"/>
        <v>31.893473871962211</v>
      </c>
      <c r="Y951" s="30"/>
      <c r="Z951" s="21">
        <v>948</v>
      </c>
      <c r="AA951" s="24">
        <f ca="1"/>
        <v>149.99328921189132</v>
      </c>
      <c r="AB951" s="24">
        <f ca="1"/>
        <v>163.10652612803779</v>
      </c>
      <c r="AD951" s="21">
        <v>948</v>
      </c>
      <c r="AE951" s="24">
        <f ca="1"/>
        <v>285.56769771153228</v>
      </c>
      <c r="AF951" s="24">
        <f ca="1"/>
        <v>176.11693401615656</v>
      </c>
      <c r="AH951" s="21">
        <v>948</v>
      </c>
      <c r="AI951" s="24">
        <f t="shared" ca="1" si="274"/>
        <v>304.47609999999997</v>
      </c>
      <c r="AJ951" s="24">
        <f t="shared" ca="1" si="275"/>
        <v>18.883099999999999</v>
      </c>
      <c r="AK951" s="24">
        <f t="shared" ca="1" si="276"/>
        <v>440.0505</v>
      </c>
      <c r="AL951" s="24">
        <f t="shared" ca="1" si="277"/>
        <v>31.8935</v>
      </c>
      <c r="AM951" s="26"/>
      <c r="AN951" s="26" t="str">
        <f ca="1">IF(AI951="","","G1 "&amp;Input!D55&amp;" "&amp;AI951&amp;" "&amp;Input!D$56&amp;" "&amp;AJ951&amp;" "&amp;Input!D$57&amp;" "&amp;AK951&amp;" "&amp;Input!D$58&amp;" "&amp;AL951&amp;" F "&amp;Input!D$51&amp;"")</f>
        <v>G1 X 304.4761 Y 18.8831 U 440.0505 Z 31.8935 F 400</v>
      </c>
      <c r="AO951" s="26"/>
      <c r="AP951" s="26" t="str">
        <f ca="1">IF(AS951="","","G1 "&amp;Input!D$55&amp;" "&amp;AS951&amp;" "&amp;Input!D$56&amp;" "&amp;AT951&amp;" "&amp;Input!D$57&amp;" "&amp;AU951&amp;" "&amp;Input!D$58&amp;" "&amp;AV951&amp;" F "&amp;Input!D$52&amp;"")</f>
        <v>G1 X 149.9933 Y 163.1065 U 285.5677 Z 176.1169 F 400</v>
      </c>
      <c r="AQ951" s="26"/>
      <c r="AR951" s="21">
        <v>948</v>
      </c>
      <c r="AS951" s="24">
        <f t="shared" ca="1" si="281"/>
        <v>149.9933</v>
      </c>
      <c r="AT951" s="24">
        <f t="shared" ca="1" si="282"/>
        <v>163.10650000000001</v>
      </c>
      <c r="AU951" s="24">
        <f t="shared" ca="1" si="283"/>
        <v>285.5677</v>
      </c>
      <c r="AV951" s="24">
        <f t="shared" ca="1" si="284"/>
        <v>176.11689999999999</v>
      </c>
      <c r="BC951" t="s">
        <v>1375</v>
      </c>
      <c r="BF951" s="74" t="str">
        <f ca="1">IF(AI950="","","G1 "&amp;Input!D$55&amp;" "&amp;AI950&amp;" "&amp;Input!D$56&amp;" "&amp;AJ950&amp;" "&amp;Input!D$57&amp;" "&amp;AK950&amp;" "&amp;Input!D$58&amp;" "&amp;AL950&amp;" F "&amp;Input!D$51&amp;"")</f>
        <v>G1 X 303.7527 Y 18.7718 U 439.6497 Z 31.8411 F 400</v>
      </c>
      <c r="BO951" s="132">
        <f t="shared" ca="1" si="290"/>
        <v>304.47609999999997</v>
      </c>
      <c r="BP951" s="132">
        <f t="shared" ca="1" si="290"/>
        <v>18.883099999999999</v>
      </c>
      <c r="BQ951" s="132">
        <f t="shared" ca="1" si="290"/>
        <v>440.0505</v>
      </c>
      <c r="BR951" s="132">
        <f t="shared" ca="1" si="290"/>
        <v>31.8935</v>
      </c>
      <c r="BT951" s="132" t="str">
        <f t="shared" si="291"/>
        <v/>
      </c>
      <c r="BU951" s="132" t="str">
        <f t="shared" si="291"/>
        <v/>
      </c>
      <c r="BV951" s="132" t="str">
        <f t="shared" si="291"/>
        <v/>
      </c>
      <c r="BW951" s="132" t="str">
        <f t="shared" si="291"/>
        <v/>
      </c>
      <c r="BY951" s="132">
        <f t="shared" ca="1" si="285"/>
        <v>149.9933</v>
      </c>
      <c r="BZ951" s="132">
        <f t="shared" ca="1" si="285"/>
        <v>163.10650000000001</v>
      </c>
      <c r="CA951" s="132">
        <f t="shared" ca="1" si="285"/>
        <v>285.5677</v>
      </c>
      <c r="CB951" s="132">
        <f t="shared" ca="1" si="285"/>
        <v>176.11689999999999</v>
      </c>
    </row>
    <row r="952" spans="2:80" x14ac:dyDescent="0.2">
      <c r="B952" s="21" t="str">
        <f>IF(C952&lt;&gt;"",ROWS(B$3:Me)-1,"")</f>
        <v/>
      </c>
      <c r="C952" s="22" t="str">
        <f>IF(Drela!N952="","",Drela!N952)</f>
        <v/>
      </c>
      <c r="D952" s="23" t="str">
        <f>IF(Drela!O952="","",Drela!O952)</f>
        <v/>
      </c>
      <c r="F952" s="21" t="str">
        <f t="shared" si="278"/>
        <v/>
      </c>
      <c r="G952" s="22" t="str">
        <f>IF(Drela!Q952="","",Drela!Q952)</f>
        <v/>
      </c>
      <c r="H952" s="23" t="str">
        <f>IF(Drela!R952="","",Drela!R952)</f>
        <v/>
      </c>
      <c r="I952" s="29"/>
      <c r="J952" s="21" t="str">
        <f t="shared" si="279"/>
        <v/>
      </c>
      <c r="K952" s="22" t="str">
        <f>IF(Drela!AF952="","",Drela!AF952)</f>
        <v/>
      </c>
      <c r="L952" s="23" t="str">
        <f>IF(Drela!AG952="","",Drela!AG952)</f>
        <v/>
      </c>
      <c r="M952" s="29"/>
      <c r="N952" s="21" t="str">
        <f t="shared" si="280"/>
        <v/>
      </c>
      <c r="O952" s="22" t="str">
        <f>IF(Drela!AI952="","",Drela!AI952)</f>
        <v/>
      </c>
      <c r="P952" s="23" t="str">
        <f>IF(Drela!AJ952="","",Drela!AJ952)</f>
        <v/>
      </c>
      <c r="R952" s="21">
        <v>949</v>
      </c>
      <c r="S952" s="24">
        <f ca="1"/>
        <v>305.15989492186304</v>
      </c>
      <c r="T952" s="24">
        <f ca="1"/>
        <v>18.988737198296157</v>
      </c>
      <c r="V952" s="21">
        <v>949</v>
      </c>
      <c r="W952" s="24">
        <f ca="1"/>
        <v>440.42935356846681</v>
      </c>
      <c r="X952" s="24">
        <f ca="1"/>
        <v>31.943309482273467</v>
      </c>
      <c r="Y952" s="30"/>
      <c r="Z952" s="21">
        <v>949</v>
      </c>
      <c r="AA952" s="24">
        <f ca="1"/>
        <v>149.61443894718821</v>
      </c>
      <c r="AB952" s="24">
        <f ca="1"/>
        <v>163.05669051772654</v>
      </c>
      <c r="AD952" s="21">
        <v>949</v>
      </c>
      <c r="AE952" s="24">
        <f ca="1"/>
        <v>284.88389759379203</v>
      </c>
      <c r="AF952" s="24">
        <f ca="1"/>
        <v>176.01126280170385</v>
      </c>
      <c r="AH952" s="21">
        <v>949</v>
      </c>
      <c r="AI952" s="24">
        <f t="shared" ca="1" si="274"/>
        <v>305.15989999999999</v>
      </c>
      <c r="AJ952" s="24">
        <f t="shared" ca="1" si="275"/>
        <v>18.988700000000001</v>
      </c>
      <c r="AK952" s="24">
        <f t="shared" ca="1" si="276"/>
        <v>440.42939999999999</v>
      </c>
      <c r="AL952" s="24">
        <f t="shared" ca="1" si="277"/>
        <v>31.943300000000001</v>
      </c>
      <c r="AM952" s="26"/>
      <c r="AN952" s="26" t="str">
        <f ca="1">IF(AI952="","","G1 "&amp;Input!D55&amp;" "&amp;AI952&amp;" "&amp;Input!D$56&amp;" "&amp;AJ952&amp;" "&amp;Input!D$57&amp;" "&amp;AK952&amp;" "&amp;Input!D$58&amp;" "&amp;AL952&amp;" F "&amp;Input!D$51&amp;"")</f>
        <v>G1 X 305.1599 Y 18.9887 U 440.4294 Z 31.9433 F 400</v>
      </c>
      <c r="AO952" s="26"/>
      <c r="AP952" s="26" t="str">
        <f ca="1">IF(AS952="","","G1 "&amp;Input!D$55&amp;" "&amp;AS952&amp;" "&amp;Input!D$56&amp;" "&amp;AT952&amp;" "&amp;Input!D$57&amp;" "&amp;AU952&amp;" "&amp;Input!D$58&amp;" "&amp;AV952&amp;" F "&amp;Input!D$52&amp;"")</f>
        <v>G1 X 149.6144 Y 163.0567 U 284.8839 Z 176.0113 F 400</v>
      </c>
      <c r="AQ952" s="26"/>
      <c r="AR952" s="21">
        <v>949</v>
      </c>
      <c r="AS952" s="24">
        <f t="shared" ca="1" si="281"/>
        <v>149.61439999999999</v>
      </c>
      <c r="AT952" s="24">
        <f t="shared" ca="1" si="282"/>
        <v>163.05670000000001</v>
      </c>
      <c r="AU952" s="24">
        <f t="shared" ca="1" si="283"/>
        <v>284.88389999999998</v>
      </c>
      <c r="AV952" s="24">
        <f t="shared" ca="1" si="284"/>
        <v>176.01130000000001</v>
      </c>
      <c r="BC952" t="s">
        <v>1376</v>
      </c>
      <c r="BF952" s="74" t="str">
        <f ca="1">IF(AI951="","","G1 "&amp;Input!D$55&amp;" "&amp;AI951&amp;" "&amp;Input!D$56&amp;" "&amp;AJ951&amp;" "&amp;Input!D$57&amp;" "&amp;AK951&amp;" "&amp;Input!D$58&amp;" "&amp;AL951&amp;" F "&amp;Input!D$51&amp;"")</f>
        <v>G1 X 304.4761 Y 18.8831 U 440.0505 Z 31.8935 F 400</v>
      </c>
      <c r="BO952" s="132">
        <f t="shared" ca="1" si="290"/>
        <v>305.15989999999999</v>
      </c>
      <c r="BP952" s="132">
        <f t="shared" ca="1" si="290"/>
        <v>18.988700000000001</v>
      </c>
      <c r="BQ952" s="132">
        <f t="shared" ca="1" si="290"/>
        <v>440.42939999999999</v>
      </c>
      <c r="BR952" s="132">
        <f t="shared" ca="1" si="290"/>
        <v>31.943300000000001</v>
      </c>
      <c r="BT952" s="132" t="str">
        <f t="shared" si="291"/>
        <v/>
      </c>
      <c r="BU952" s="132" t="str">
        <f t="shared" si="291"/>
        <v/>
      </c>
      <c r="BV952" s="132" t="str">
        <f t="shared" si="291"/>
        <v/>
      </c>
      <c r="BW952" s="132" t="str">
        <f t="shared" si="291"/>
        <v/>
      </c>
      <c r="BY952" s="132">
        <f t="shared" ca="1" si="285"/>
        <v>149.61439999999999</v>
      </c>
      <c r="BZ952" s="132">
        <f t="shared" ca="1" si="285"/>
        <v>163.05670000000001</v>
      </c>
      <c r="CA952" s="132">
        <f t="shared" ca="1" si="285"/>
        <v>284.88389999999998</v>
      </c>
      <c r="CB952" s="132">
        <f t="shared" ca="1" si="285"/>
        <v>176.01130000000001</v>
      </c>
    </row>
    <row r="953" spans="2:80" x14ac:dyDescent="0.2">
      <c r="B953" s="21" t="str">
        <f>IF(C953&lt;&gt;"",ROWS(B$3:Me)-1,"")</f>
        <v/>
      </c>
      <c r="C953" s="22" t="str">
        <f>IF(Drela!N953="","",Drela!N953)</f>
        <v/>
      </c>
      <c r="D953" s="23" t="str">
        <f>IF(Drela!O953="","",Drela!O953)</f>
        <v/>
      </c>
      <c r="F953" s="21" t="str">
        <f t="shared" si="278"/>
        <v/>
      </c>
      <c r="G953" s="22" t="str">
        <f>IF(Drela!Q953="","",Drela!Q953)</f>
        <v/>
      </c>
      <c r="H953" s="23" t="str">
        <f>IF(Drela!R953="","",Drela!R953)</f>
        <v/>
      </c>
      <c r="I953" s="29"/>
      <c r="J953" s="21" t="str">
        <f t="shared" si="279"/>
        <v/>
      </c>
      <c r="K953" s="22" t="str">
        <f>IF(Drela!AF953="","",Drela!AF953)</f>
        <v/>
      </c>
      <c r="L953" s="23" t="str">
        <f>IF(Drela!AG953="","",Drela!AG953)</f>
        <v/>
      </c>
      <c r="M953" s="29"/>
      <c r="N953" s="21" t="str">
        <f t="shared" si="280"/>
        <v/>
      </c>
      <c r="O953" s="22" t="str">
        <f>IF(Drela!AI953="","",Drela!AI953)</f>
        <v/>
      </c>
      <c r="P953" s="23" t="str">
        <f>IF(Drela!AJ953="","",Drela!AJ953)</f>
        <v/>
      </c>
      <c r="R953" s="21">
        <v>950</v>
      </c>
      <c r="S953" s="24">
        <f ca="1"/>
        <v>305.80128603924794</v>
      </c>
      <c r="T953" s="24">
        <f ca="1"/>
        <v>19.088693998209777</v>
      </c>
      <c r="V953" s="21">
        <v>950</v>
      </c>
      <c r="W953" s="24">
        <f ca="1"/>
        <v>440.78471813762553</v>
      </c>
      <c r="X953" s="24">
        <f ca="1"/>
        <v>31.990517681651177</v>
      </c>
      <c r="Y953" s="30"/>
      <c r="Z953" s="21">
        <v>950</v>
      </c>
      <c r="AA953" s="24">
        <f ca="1"/>
        <v>149.25907437802954</v>
      </c>
      <c r="AB953" s="24">
        <f ca="1"/>
        <v>163.00948231834883</v>
      </c>
      <c r="AD953" s="21">
        <v>950</v>
      </c>
      <c r="AE953" s="24">
        <f ca="1"/>
        <v>284.24250647640713</v>
      </c>
      <c r="AF953" s="24">
        <f ca="1"/>
        <v>175.91130600179022</v>
      </c>
      <c r="AH953" s="21">
        <v>950</v>
      </c>
      <c r="AI953" s="24">
        <f t="shared" ca="1" si="274"/>
        <v>305.80130000000003</v>
      </c>
      <c r="AJ953" s="24">
        <f t="shared" ca="1" si="275"/>
        <v>19.088699999999999</v>
      </c>
      <c r="AK953" s="24">
        <f t="shared" ca="1" si="276"/>
        <v>440.78469999999999</v>
      </c>
      <c r="AL953" s="24">
        <f t="shared" ca="1" si="277"/>
        <v>31.990500000000001</v>
      </c>
      <c r="AM953" s="26"/>
      <c r="AN953" s="26" t="str">
        <f ca="1">IF(AI953="","","G1 "&amp;Input!D55&amp;" "&amp;AI953&amp;" "&amp;Input!D$56&amp;" "&amp;AJ953&amp;" "&amp;Input!D$57&amp;" "&amp;AK953&amp;" "&amp;Input!D$58&amp;" "&amp;AL953&amp;" F "&amp;Input!D$51&amp;"")</f>
        <v>G1 X 305.8013 Y 19.0887 U 440.7847 Z 31.9905 F 400</v>
      </c>
      <c r="AO953" s="26"/>
      <c r="AP953" s="26" t="str">
        <f ca="1">IF(AS953="","","G1 "&amp;Input!D$55&amp;" "&amp;AS953&amp;" "&amp;Input!D$56&amp;" "&amp;AT953&amp;" "&amp;Input!D$57&amp;" "&amp;AU953&amp;" "&amp;Input!D$58&amp;" "&amp;AV953&amp;" F "&amp;Input!D$52&amp;"")</f>
        <v>G1 X 149.2591 Y 163.0095 U 284.2425 Z 175.9113 F 400</v>
      </c>
      <c r="AQ953" s="26"/>
      <c r="AR953" s="21">
        <v>950</v>
      </c>
      <c r="AS953" s="24">
        <f t="shared" ca="1" si="281"/>
        <v>149.25909999999999</v>
      </c>
      <c r="AT953" s="24">
        <f t="shared" ca="1" si="282"/>
        <v>163.0095</v>
      </c>
      <c r="AU953" s="24">
        <f t="shared" ca="1" si="283"/>
        <v>284.24250000000001</v>
      </c>
      <c r="AV953" s="24">
        <f t="shared" ca="1" si="284"/>
        <v>175.91130000000001</v>
      </c>
      <c r="BC953" t="s">
        <v>1377</v>
      </c>
      <c r="BF953" s="74" t="str">
        <f ca="1">IF(AI952="","","G1 "&amp;Input!D$55&amp;" "&amp;AI952&amp;" "&amp;Input!D$56&amp;" "&amp;AJ952&amp;" "&amp;Input!D$57&amp;" "&amp;AK952&amp;" "&amp;Input!D$58&amp;" "&amp;AL952&amp;" F "&amp;Input!D$51&amp;"")</f>
        <v>G1 X 305.1599 Y 18.9887 U 440.4294 Z 31.9433 F 400</v>
      </c>
      <c r="BO953" s="132">
        <f t="shared" ca="1" si="290"/>
        <v>305.80130000000003</v>
      </c>
      <c r="BP953" s="132">
        <f t="shared" ca="1" si="290"/>
        <v>19.088699999999999</v>
      </c>
      <c r="BQ953" s="132">
        <f t="shared" ca="1" si="290"/>
        <v>440.78469999999999</v>
      </c>
      <c r="BR953" s="132">
        <f t="shared" ca="1" si="290"/>
        <v>31.990500000000001</v>
      </c>
      <c r="BT953" s="132" t="str">
        <f t="shared" si="291"/>
        <v/>
      </c>
      <c r="BU953" s="132" t="str">
        <f t="shared" si="291"/>
        <v/>
      </c>
      <c r="BV953" s="132" t="str">
        <f t="shared" si="291"/>
        <v/>
      </c>
      <c r="BW953" s="132" t="str">
        <f t="shared" si="291"/>
        <v/>
      </c>
      <c r="BY953" s="132">
        <f t="shared" ca="1" si="285"/>
        <v>149.25909999999999</v>
      </c>
      <c r="BZ953" s="132">
        <f t="shared" ca="1" si="285"/>
        <v>163.0095</v>
      </c>
      <c r="CA953" s="132">
        <f t="shared" ca="1" si="285"/>
        <v>284.24250000000001</v>
      </c>
      <c r="CB953" s="132">
        <f t="shared" ca="1" si="285"/>
        <v>175.91130000000001</v>
      </c>
    </row>
    <row r="954" spans="2:80" x14ac:dyDescent="0.2">
      <c r="B954" s="21" t="str">
        <f>IF(C954&lt;&gt;"",ROWS(B$3:Me)-1,"")</f>
        <v/>
      </c>
      <c r="C954" s="22" t="str">
        <f>IF(Drela!N954="","",Drela!N954)</f>
        <v/>
      </c>
      <c r="D954" s="23" t="str">
        <f>IF(Drela!O954="","",Drela!O954)</f>
        <v/>
      </c>
      <c r="F954" s="21" t="str">
        <f t="shared" si="278"/>
        <v/>
      </c>
      <c r="G954" s="22" t="str">
        <f>IF(Drela!Q954="","",Drela!Q954)</f>
        <v/>
      </c>
      <c r="H954" s="23" t="str">
        <f>IF(Drela!R954="","",Drela!R954)</f>
        <v/>
      </c>
      <c r="I954" s="29"/>
      <c r="J954" s="21" t="str">
        <f t="shared" si="279"/>
        <v/>
      </c>
      <c r="K954" s="22" t="str">
        <f>IF(Drela!AF954="","",Drela!AF954)</f>
        <v/>
      </c>
      <c r="L954" s="23" t="str">
        <f>IF(Drela!AG954="","",Drela!AG954)</f>
        <v/>
      </c>
      <c r="M954" s="29"/>
      <c r="N954" s="21" t="str">
        <f t="shared" si="280"/>
        <v/>
      </c>
      <c r="O954" s="22" t="str">
        <f>IF(Drela!AI954="","",Drela!AI954)</f>
        <v/>
      </c>
      <c r="P954" s="23" t="str">
        <f>IF(Drela!AJ954="","",Drela!AJ954)</f>
        <v/>
      </c>
      <c r="R954" s="21">
        <v>951</v>
      </c>
      <c r="S954" s="24">
        <f ca="1"/>
        <v>306.48526456078639</v>
      </c>
      <c r="T954" s="24">
        <f ca="1"/>
        <v>19.194521651512485</v>
      </c>
      <c r="V954" s="21">
        <v>951</v>
      </c>
      <c r="W954" s="24">
        <f ca="1"/>
        <v>441.16366884777761</v>
      </c>
      <c r="X954" s="24">
        <f ca="1"/>
        <v>32.04043744457929</v>
      </c>
      <c r="Y954" s="30"/>
      <c r="Z954" s="21">
        <v>951</v>
      </c>
      <c r="AA954" s="24">
        <f ca="1"/>
        <v>148.88012366787746</v>
      </c>
      <c r="AB954" s="24">
        <f ca="1"/>
        <v>162.95956255542069</v>
      </c>
      <c r="AD954" s="21">
        <v>951</v>
      </c>
      <c r="AE954" s="24">
        <f ca="1"/>
        <v>283.55852795486874</v>
      </c>
      <c r="AF954" s="24">
        <f ca="1"/>
        <v>175.8054783484875</v>
      </c>
      <c r="AH954" s="21">
        <v>951</v>
      </c>
      <c r="AI954" s="24">
        <f t="shared" ca="1" si="274"/>
        <v>306.4853</v>
      </c>
      <c r="AJ954" s="24">
        <f t="shared" ca="1" si="275"/>
        <v>19.194500000000001</v>
      </c>
      <c r="AK954" s="24">
        <f t="shared" ca="1" si="276"/>
        <v>441.16370000000001</v>
      </c>
      <c r="AL954" s="24">
        <f t="shared" ca="1" si="277"/>
        <v>32.040399999999998</v>
      </c>
      <c r="AM954" s="26"/>
      <c r="AN954" s="26" t="str">
        <f ca="1">IF(AI954="","","G1 "&amp;Input!D55&amp;" "&amp;AI954&amp;" "&amp;Input!D$56&amp;" "&amp;AJ954&amp;" "&amp;Input!D$57&amp;" "&amp;AK954&amp;" "&amp;Input!D$58&amp;" "&amp;AL954&amp;" F "&amp;Input!D$51&amp;"")</f>
        <v>G1 X 306.4853 Y 19.1945 U 441.1637 Z 32.0404 F 400</v>
      </c>
      <c r="AO954" s="26"/>
      <c r="AP954" s="26" t="str">
        <f ca="1">IF(AS954="","","G1 "&amp;Input!D$55&amp;" "&amp;AS954&amp;" "&amp;Input!D$56&amp;" "&amp;AT954&amp;" "&amp;Input!D$57&amp;" "&amp;AU954&amp;" "&amp;Input!D$58&amp;" "&amp;AV954&amp;" F "&amp;Input!D$52&amp;"")</f>
        <v>G1 X 148.8801 Y 162.9596 U 283.5585 Z 175.8055 F 400</v>
      </c>
      <c r="AQ954" s="26"/>
      <c r="AR954" s="21">
        <v>951</v>
      </c>
      <c r="AS954" s="24">
        <f t="shared" ca="1" si="281"/>
        <v>148.8801</v>
      </c>
      <c r="AT954" s="24">
        <f t="shared" ca="1" si="282"/>
        <v>162.95959999999999</v>
      </c>
      <c r="AU954" s="24">
        <f t="shared" ca="1" si="283"/>
        <v>283.55849999999998</v>
      </c>
      <c r="AV954" s="24">
        <f t="shared" ca="1" si="284"/>
        <v>175.80549999999999</v>
      </c>
      <c r="BC954" t="s">
        <v>1378</v>
      </c>
      <c r="BF954" s="74" t="str">
        <f ca="1">IF(AI953="","","G1 "&amp;Input!D$55&amp;" "&amp;AI953&amp;" "&amp;Input!D$56&amp;" "&amp;AJ953&amp;" "&amp;Input!D$57&amp;" "&amp;AK953&amp;" "&amp;Input!D$58&amp;" "&amp;AL953&amp;" F "&amp;Input!D$51&amp;"")</f>
        <v>G1 X 305.8013 Y 19.0887 U 440.7847 Z 31.9905 F 400</v>
      </c>
      <c r="BO954" s="132">
        <f t="shared" ca="1" si="290"/>
        <v>306.4853</v>
      </c>
      <c r="BP954" s="132">
        <f t="shared" ca="1" si="290"/>
        <v>19.194500000000001</v>
      </c>
      <c r="BQ954" s="132">
        <f t="shared" ca="1" si="290"/>
        <v>441.16370000000001</v>
      </c>
      <c r="BR954" s="132">
        <f t="shared" ca="1" si="290"/>
        <v>32.040399999999998</v>
      </c>
      <c r="BT954" s="132" t="str">
        <f t="shared" si="291"/>
        <v/>
      </c>
      <c r="BU954" s="132" t="str">
        <f t="shared" si="291"/>
        <v/>
      </c>
      <c r="BV954" s="132" t="str">
        <f t="shared" si="291"/>
        <v/>
      </c>
      <c r="BW954" s="132" t="str">
        <f t="shared" si="291"/>
        <v/>
      </c>
      <c r="BY954" s="132">
        <f t="shared" ca="1" si="285"/>
        <v>148.8801</v>
      </c>
      <c r="BZ954" s="132">
        <f t="shared" ca="1" si="285"/>
        <v>162.95959999999999</v>
      </c>
      <c r="CA954" s="132">
        <f t="shared" ca="1" si="285"/>
        <v>283.55849999999998</v>
      </c>
      <c r="CB954" s="132">
        <f t="shared" ca="1" si="285"/>
        <v>175.80549999999999</v>
      </c>
    </row>
    <row r="955" spans="2:80" x14ac:dyDescent="0.2">
      <c r="B955" s="21" t="str">
        <f>IF(C955&lt;&gt;"",ROWS(B$3:Me)-1,"")</f>
        <v/>
      </c>
      <c r="C955" s="22" t="str">
        <f>IF(Drela!N955="","",Drela!N955)</f>
        <v/>
      </c>
      <c r="D955" s="23" t="str">
        <f>IF(Drela!O955="","",Drela!O955)</f>
        <v/>
      </c>
      <c r="F955" s="21" t="str">
        <f t="shared" si="278"/>
        <v/>
      </c>
      <c r="G955" s="22" t="str">
        <f>IF(Drela!Q955="","",Drela!Q955)</f>
        <v/>
      </c>
      <c r="H955" s="23" t="str">
        <f>IF(Drela!R955="","",Drela!R955)</f>
        <v/>
      </c>
      <c r="I955" s="29"/>
      <c r="J955" s="21" t="str">
        <f t="shared" si="279"/>
        <v/>
      </c>
      <c r="K955" s="22" t="str">
        <f>IF(Drela!AF955="","",Drela!AF955)</f>
        <v/>
      </c>
      <c r="L955" s="23" t="str">
        <f>IF(Drela!AG955="","",Drela!AG955)</f>
        <v/>
      </c>
      <c r="M955" s="29"/>
      <c r="N955" s="21" t="str">
        <f t="shared" si="280"/>
        <v/>
      </c>
      <c r="O955" s="22" t="str">
        <f>IF(Drela!AI955="","",Drela!AI955)</f>
        <v/>
      </c>
      <c r="P955" s="23" t="str">
        <f>IF(Drela!AJ955="","",Drela!AJ955)</f>
        <v/>
      </c>
      <c r="R955" s="21">
        <v>952</v>
      </c>
      <c r="S955" s="24">
        <f ca="1"/>
        <v>307.31877725049026</v>
      </c>
      <c r="T955" s="24">
        <f ca="1"/>
        <v>19.320743654903392</v>
      </c>
      <c r="V955" s="21">
        <v>952</v>
      </c>
      <c r="W955" s="24">
        <f ca="1"/>
        <v>441.62543319059773</v>
      </c>
      <c r="X955" s="24">
        <f ca="1"/>
        <v>32.099756905106531</v>
      </c>
      <c r="Y955" s="30"/>
      <c r="Z955" s="21">
        <v>952</v>
      </c>
      <c r="AA955" s="24">
        <f ca="1"/>
        <v>148.41835932505737</v>
      </c>
      <c r="AB955" s="24">
        <f ca="1"/>
        <v>162.90024309489345</v>
      </c>
      <c r="AD955" s="21">
        <v>952</v>
      </c>
      <c r="AE955" s="24">
        <f ca="1"/>
        <v>282.72501526516481</v>
      </c>
      <c r="AF955" s="24">
        <f ca="1"/>
        <v>175.67925634509658</v>
      </c>
      <c r="AH955" s="21">
        <v>952</v>
      </c>
      <c r="AI955" s="24">
        <f t="shared" ca="1" si="274"/>
        <v>307.31880000000001</v>
      </c>
      <c r="AJ955" s="24">
        <f t="shared" ca="1" si="275"/>
        <v>19.320699999999999</v>
      </c>
      <c r="AK955" s="24">
        <f t="shared" ca="1" si="276"/>
        <v>441.62540000000001</v>
      </c>
      <c r="AL955" s="24">
        <f t="shared" ca="1" si="277"/>
        <v>32.099800000000002</v>
      </c>
      <c r="AM955" s="26"/>
      <c r="AN955" s="26" t="str">
        <f ca="1">IF(AI955="","","G1 "&amp;Input!D55&amp;" "&amp;AI955&amp;" "&amp;Input!D$56&amp;" "&amp;AJ955&amp;" "&amp;Input!D$57&amp;" "&amp;AK955&amp;" "&amp;Input!D$58&amp;" "&amp;AL955&amp;" F "&amp;Input!D$51&amp;"")</f>
        <v>G1 X 307.3188 Y 19.3207 U 441.6254 Z 32.0998 F 400</v>
      </c>
      <c r="AO955" s="26"/>
      <c r="AP955" s="26" t="str">
        <f ca="1">IF(AS955="","","G1 "&amp;Input!D$55&amp;" "&amp;AS955&amp;" "&amp;Input!D$56&amp;" "&amp;AT955&amp;" "&amp;Input!D$57&amp;" "&amp;AU955&amp;" "&amp;Input!D$58&amp;" "&amp;AV955&amp;" F "&amp;Input!D$52&amp;"")</f>
        <v>G1 X 148.4184 Y 162.9002 U 282.725 Z 175.6793 F 400</v>
      </c>
      <c r="AQ955" s="26"/>
      <c r="AR955" s="21">
        <v>952</v>
      </c>
      <c r="AS955" s="24">
        <f t="shared" ca="1" si="281"/>
        <v>148.41839999999999</v>
      </c>
      <c r="AT955" s="24">
        <f t="shared" ca="1" si="282"/>
        <v>162.90020000000001</v>
      </c>
      <c r="AU955" s="24">
        <f t="shared" ca="1" si="283"/>
        <v>282.72500000000002</v>
      </c>
      <c r="AV955" s="24">
        <f t="shared" ca="1" si="284"/>
        <v>175.67930000000001</v>
      </c>
      <c r="BC955" t="s">
        <v>1379</v>
      </c>
      <c r="BF955" s="74" t="str">
        <f ca="1">IF(AI954="","","G1 "&amp;Input!D$55&amp;" "&amp;AI954&amp;" "&amp;Input!D$56&amp;" "&amp;AJ954&amp;" "&amp;Input!D$57&amp;" "&amp;AK954&amp;" "&amp;Input!D$58&amp;" "&amp;AL954&amp;" F "&amp;Input!D$51&amp;"")</f>
        <v>G1 X 306.4853 Y 19.1945 U 441.1637 Z 32.0404 F 400</v>
      </c>
      <c r="BO955" s="132">
        <f t="shared" ca="1" si="290"/>
        <v>307.31880000000001</v>
      </c>
      <c r="BP955" s="132">
        <f t="shared" ca="1" si="290"/>
        <v>19.320699999999999</v>
      </c>
      <c r="BQ955" s="132">
        <f t="shared" ca="1" si="290"/>
        <v>441.62540000000001</v>
      </c>
      <c r="BR955" s="132">
        <f t="shared" ca="1" si="290"/>
        <v>32.099800000000002</v>
      </c>
      <c r="BT955" s="132" t="str">
        <f t="shared" si="291"/>
        <v/>
      </c>
      <c r="BU955" s="132" t="str">
        <f t="shared" si="291"/>
        <v/>
      </c>
      <c r="BV955" s="132" t="str">
        <f t="shared" si="291"/>
        <v/>
      </c>
      <c r="BW955" s="132" t="str">
        <f t="shared" si="291"/>
        <v/>
      </c>
      <c r="BY955" s="132">
        <f t="shared" ca="1" si="285"/>
        <v>148.41839999999999</v>
      </c>
      <c r="BZ955" s="132">
        <f t="shared" ca="1" si="285"/>
        <v>162.90020000000001</v>
      </c>
      <c r="CA955" s="132">
        <f t="shared" ca="1" si="285"/>
        <v>282.72500000000002</v>
      </c>
      <c r="CB955" s="132">
        <f t="shared" ca="1" si="285"/>
        <v>175.67930000000001</v>
      </c>
    </row>
    <row r="956" spans="2:80" x14ac:dyDescent="0.2">
      <c r="B956" s="21" t="str">
        <f>IF(C956&lt;&gt;"",ROWS(B$3:Me)-1,"")</f>
        <v/>
      </c>
      <c r="C956" s="22" t="str">
        <f>IF(Drela!N956="","",Drela!N956)</f>
        <v/>
      </c>
      <c r="D956" s="23" t="str">
        <f>IF(Drela!O956="","",Drela!O956)</f>
        <v/>
      </c>
      <c r="F956" s="21" t="str">
        <f t="shared" si="278"/>
        <v/>
      </c>
      <c r="G956" s="22" t="str">
        <f>IF(Drela!Q956="","",Drela!Q956)</f>
        <v/>
      </c>
      <c r="H956" s="23" t="str">
        <f>IF(Drela!R956="","",Drela!R956)</f>
        <v/>
      </c>
      <c r="I956" s="29"/>
      <c r="J956" s="21" t="str">
        <f t="shared" si="279"/>
        <v/>
      </c>
      <c r="K956" s="22" t="str">
        <f>IF(Drela!AF956="","",Drela!AF956)</f>
        <v/>
      </c>
      <c r="L956" s="23" t="str">
        <f>IF(Drela!AG956="","",Drela!AG956)</f>
        <v/>
      </c>
      <c r="M956" s="29"/>
      <c r="N956" s="21" t="str">
        <f t="shared" si="280"/>
        <v/>
      </c>
      <c r="O956" s="22" t="str">
        <f>IF(Drela!AI956="","",Drela!AI956)</f>
        <v/>
      </c>
      <c r="P956" s="23" t="str">
        <f>IF(Drela!AJ956="","",Drela!AJ956)</f>
        <v/>
      </c>
      <c r="R956" s="21">
        <v>953</v>
      </c>
      <c r="S956" s="24">
        <f ca="1"/>
        <v>308.43855138559201</v>
      </c>
      <c r="T956" s="24">
        <f ca="1"/>
        <v>19.488050828460096</v>
      </c>
      <c r="V956" s="21">
        <v>953</v>
      </c>
      <c r="W956" s="24">
        <f ca="1"/>
        <v>442.24575762283717</v>
      </c>
      <c r="X956" s="24">
        <f ca="1"/>
        <v>32.178198772724329</v>
      </c>
      <c r="Y956" s="30"/>
      <c r="Z956" s="21">
        <v>953</v>
      </c>
      <c r="AA956" s="24">
        <f ca="1"/>
        <v>147.7980348928179</v>
      </c>
      <c r="AB956" s="24">
        <f ca="1"/>
        <v>162.82180122727567</v>
      </c>
      <c r="AD956" s="21">
        <v>953</v>
      </c>
      <c r="AE956" s="24">
        <f ca="1"/>
        <v>281.60524113006301</v>
      </c>
      <c r="AF956" s="24">
        <f ca="1"/>
        <v>175.51194917153987</v>
      </c>
      <c r="AH956" s="21">
        <v>953</v>
      </c>
      <c r="AI956" s="24">
        <f t="shared" ca="1" si="274"/>
        <v>308.43860000000001</v>
      </c>
      <c r="AJ956" s="24">
        <f t="shared" ca="1" si="275"/>
        <v>19.488099999999999</v>
      </c>
      <c r="AK956" s="24">
        <f t="shared" ca="1" si="276"/>
        <v>442.24579999999997</v>
      </c>
      <c r="AL956" s="24">
        <f t="shared" ca="1" si="277"/>
        <v>32.178199999999997</v>
      </c>
      <c r="AM956" s="26"/>
      <c r="AN956" s="26" t="str">
        <f ca="1">IF(AI956="","","G1 "&amp;Input!D55&amp;" "&amp;AI956&amp;" "&amp;Input!D$56&amp;" "&amp;AJ956&amp;" "&amp;Input!D$57&amp;" "&amp;AK956&amp;" "&amp;Input!D$58&amp;" "&amp;AL956&amp;" F "&amp;Input!D$51&amp;"")</f>
        <v>G1 X 308.4386 Y 19.4881 U 442.2458 Z 32.1782 F 400</v>
      </c>
      <c r="AO956" s="26"/>
      <c r="AP956" s="26" t="str">
        <f ca="1">IF(AS956="","","G1 "&amp;Input!D$55&amp;" "&amp;AS956&amp;" "&amp;Input!D$56&amp;" "&amp;AT956&amp;" "&amp;Input!D$57&amp;" "&amp;AU956&amp;" "&amp;Input!D$58&amp;" "&amp;AV956&amp;" F "&amp;Input!D$52&amp;"")</f>
        <v>G1 X 147.798 Y 162.8218 U 281.6052 Z 175.5119 F 400</v>
      </c>
      <c r="AQ956" s="26"/>
      <c r="AR956" s="21">
        <v>953</v>
      </c>
      <c r="AS956" s="24">
        <f t="shared" ca="1" si="281"/>
        <v>147.798</v>
      </c>
      <c r="AT956" s="24">
        <f t="shared" ca="1" si="282"/>
        <v>162.8218</v>
      </c>
      <c r="AU956" s="24">
        <f t="shared" ca="1" si="283"/>
        <v>281.60520000000002</v>
      </c>
      <c r="AV956" s="24">
        <f t="shared" ca="1" si="284"/>
        <v>175.5119</v>
      </c>
      <c r="BC956" t="s">
        <v>1380</v>
      </c>
      <c r="BF956" s="74" t="str">
        <f ca="1">IF(AI955="","","G1 "&amp;Input!D$55&amp;" "&amp;AI955&amp;" "&amp;Input!D$56&amp;" "&amp;AJ955&amp;" "&amp;Input!D$57&amp;" "&amp;AK955&amp;" "&amp;Input!D$58&amp;" "&amp;AL955&amp;" F "&amp;Input!D$51&amp;"")</f>
        <v>G1 X 307.3188 Y 19.3207 U 441.6254 Z 32.0998 F 400</v>
      </c>
      <c r="BO956" s="132">
        <f t="shared" ca="1" si="290"/>
        <v>308.43860000000001</v>
      </c>
      <c r="BP956" s="132">
        <f t="shared" ca="1" si="290"/>
        <v>19.488099999999999</v>
      </c>
      <c r="BQ956" s="132">
        <f t="shared" ca="1" si="290"/>
        <v>442.24579999999997</v>
      </c>
      <c r="BR956" s="132">
        <f t="shared" ca="1" si="290"/>
        <v>32.178199999999997</v>
      </c>
      <c r="BT956" s="132" t="str">
        <f t="shared" si="291"/>
        <v/>
      </c>
      <c r="BU956" s="132" t="str">
        <f t="shared" si="291"/>
        <v/>
      </c>
      <c r="BV956" s="132" t="str">
        <f t="shared" si="291"/>
        <v/>
      </c>
      <c r="BW956" s="132" t="str">
        <f t="shared" si="291"/>
        <v/>
      </c>
      <c r="BY956" s="132">
        <f t="shared" ca="1" si="285"/>
        <v>147.798</v>
      </c>
      <c r="BZ956" s="132">
        <f t="shared" ca="1" si="285"/>
        <v>162.8218</v>
      </c>
      <c r="CA956" s="132">
        <f t="shared" ca="1" si="285"/>
        <v>281.60520000000002</v>
      </c>
      <c r="CB956" s="132">
        <f t="shared" ca="1" si="285"/>
        <v>175.5119</v>
      </c>
    </row>
    <row r="957" spans="2:80" x14ac:dyDescent="0.2">
      <c r="B957" s="21" t="str">
        <f>IF(C957&lt;&gt;"",ROWS(B$3:Me)-1,"")</f>
        <v/>
      </c>
      <c r="C957" s="22" t="str">
        <f>IF(Drela!N957="","",Drela!N957)</f>
        <v/>
      </c>
      <c r="D957" s="23" t="str">
        <f>IF(Drela!O957="","",Drela!O957)</f>
        <v/>
      </c>
      <c r="F957" s="21" t="str">
        <f t="shared" si="278"/>
        <v/>
      </c>
      <c r="G957" s="22" t="str">
        <f>IF(Drela!Q957="","",Drela!Q957)</f>
        <v/>
      </c>
      <c r="H957" s="23" t="str">
        <f>IF(Drela!R957="","",Drela!R957)</f>
        <v/>
      </c>
      <c r="I957" s="29"/>
      <c r="J957" s="21" t="str">
        <f t="shared" si="279"/>
        <v/>
      </c>
      <c r="K957" s="22" t="str">
        <f>IF(Drela!AF957="","",Drela!AF957)</f>
        <v/>
      </c>
      <c r="L957" s="23" t="str">
        <f>IF(Drela!AG957="","",Drela!AG957)</f>
        <v/>
      </c>
      <c r="M957" s="29"/>
      <c r="N957" s="21" t="str">
        <f t="shared" si="280"/>
        <v/>
      </c>
      <c r="O957" s="22" t="str">
        <f>IF(Drela!AI957="","",Drela!AI957)</f>
        <v/>
      </c>
      <c r="P957" s="23" t="str">
        <f>IF(Drela!AJ957="","",Drela!AJ957)</f>
        <v/>
      </c>
      <c r="R957" s="21">
        <v>954</v>
      </c>
      <c r="S957" s="24">
        <f ca="1"/>
        <v>310.10043629620588</v>
      </c>
      <c r="T957" s="24">
        <f ca="1"/>
        <v>19.741803285774136</v>
      </c>
      <c r="V957" s="21">
        <v>954</v>
      </c>
      <c r="W957" s="24">
        <f ca="1"/>
        <v>443.16646446155409</v>
      </c>
      <c r="X957" s="24">
        <f ca="1"/>
        <v>32.29762405869495</v>
      </c>
      <c r="Y957" s="30"/>
      <c r="Z957" s="21">
        <v>954</v>
      </c>
      <c r="AA957" s="24">
        <f ca="1"/>
        <v>146.87732805410101</v>
      </c>
      <c r="AB957" s="24">
        <f ca="1"/>
        <v>162.70237594130504</v>
      </c>
      <c r="AD957" s="21">
        <v>954</v>
      </c>
      <c r="AE957" s="24">
        <f ca="1"/>
        <v>279.94335621944913</v>
      </c>
      <c r="AF957" s="24">
        <f ca="1"/>
        <v>175.25819671422582</v>
      </c>
      <c r="AH957" s="21">
        <v>954</v>
      </c>
      <c r="AI957" s="24">
        <f t="shared" ca="1" si="274"/>
        <v>310.10039999999998</v>
      </c>
      <c r="AJ957" s="24">
        <f t="shared" ca="1" si="275"/>
        <v>19.741800000000001</v>
      </c>
      <c r="AK957" s="24">
        <f t="shared" ca="1" si="276"/>
        <v>443.16649999999998</v>
      </c>
      <c r="AL957" s="24">
        <f t="shared" ca="1" si="277"/>
        <v>32.297600000000003</v>
      </c>
      <c r="AM957" s="26"/>
      <c r="AN957" s="26" t="str">
        <f ca="1">IF(AI957="","","G1 "&amp;Input!D55&amp;" "&amp;AI957&amp;" "&amp;Input!D$56&amp;" "&amp;AJ957&amp;" "&amp;Input!D$57&amp;" "&amp;AK957&amp;" "&amp;Input!D$58&amp;" "&amp;AL957&amp;" F "&amp;Input!D$51&amp;"")</f>
        <v>G1 X 310.1004 Y 19.7418 U 443.1665 Z 32.2976 F 400</v>
      </c>
      <c r="AO957" s="26"/>
      <c r="AP957" s="26" t="str">
        <f ca="1">IF(AS957="","","G1 "&amp;Input!D$55&amp;" "&amp;AS957&amp;" "&amp;Input!D$56&amp;" "&amp;AT957&amp;" "&amp;Input!D$57&amp;" "&amp;AU957&amp;" "&amp;Input!D$58&amp;" "&amp;AV957&amp;" F "&amp;Input!D$52&amp;"")</f>
        <v>G1 X 146.8773 Y 162.7024 U 279.9434 Z 175.2582 F 400</v>
      </c>
      <c r="AQ957" s="26"/>
      <c r="AR957" s="21">
        <v>954</v>
      </c>
      <c r="AS957" s="24">
        <f t="shared" ca="1" si="281"/>
        <v>146.87729999999999</v>
      </c>
      <c r="AT957" s="24">
        <f t="shared" ca="1" si="282"/>
        <v>162.70240000000001</v>
      </c>
      <c r="AU957" s="24">
        <f t="shared" ca="1" si="283"/>
        <v>279.9434</v>
      </c>
      <c r="AV957" s="24">
        <f t="shared" ca="1" si="284"/>
        <v>175.25819999999999</v>
      </c>
      <c r="BC957" t="s">
        <v>1381</v>
      </c>
      <c r="BF957" s="74" t="str">
        <f ca="1">IF(AI956="","","G1 "&amp;Input!D$55&amp;" "&amp;AI956&amp;" "&amp;Input!D$56&amp;" "&amp;AJ956&amp;" "&amp;Input!D$57&amp;" "&amp;AK956&amp;" "&amp;Input!D$58&amp;" "&amp;AL956&amp;" F "&amp;Input!D$51&amp;"")</f>
        <v>G1 X 308.4386 Y 19.4881 U 442.2458 Z 32.1782 F 400</v>
      </c>
      <c r="BO957" s="132">
        <f t="shared" ca="1" si="290"/>
        <v>310.10039999999998</v>
      </c>
      <c r="BP957" s="132">
        <f t="shared" ca="1" si="290"/>
        <v>19.741800000000001</v>
      </c>
      <c r="BQ957" s="132">
        <f t="shared" ca="1" si="290"/>
        <v>443.16649999999998</v>
      </c>
      <c r="BR957" s="132">
        <f t="shared" ca="1" si="290"/>
        <v>32.297600000000003</v>
      </c>
      <c r="BT957" s="132" t="str">
        <f t="shared" si="291"/>
        <v/>
      </c>
      <c r="BU957" s="132" t="str">
        <f t="shared" si="291"/>
        <v/>
      </c>
      <c r="BV957" s="132" t="str">
        <f t="shared" si="291"/>
        <v/>
      </c>
      <c r="BW957" s="132" t="str">
        <f t="shared" si="291"/>
        <v/>
      </c>
      <c r="BY957" s="132">
        <f t="shared" ca="1" si="285"/>
        <v>146.87729999999999</v>
      </c>
      <c r="BZ957" s="132">
        <f t="shared" ca="1" si="285"/>
        <v>162.70240000000001</v>
      </c>
      <c r="CA957" s="132">
        <f t="shared" ca="1" si="285"/>
        <v>279.9434</v>
      </c>
      <c r="CB957" s="132">
        <f t="shared" ca="1" si="285"/>
        <v>175.25819999999999</v>
      </c>
    </row>
    <row r="958" spans="2:80" x14ac:dyDescent="0.2">
      <c r="B958" s="21" t="str">
        <f>IF(C958&lt;&gt;"",ROWS(B$3:Me)-1,"")</f>
        <v/>
      </c>
      <c r="C958" s="22" t="str">
        <f>IF(Drela!N958="","",Drela!N958)</f>
        <v/>
      </c>
      <c r="D958" s="23" t="str">
        <f>IF(Drela!O958="","",Drela!O958)</f>
        <v/>
      </c>
      <c r="F958" s="21" t="str">
        <f t="shared" si="278"/>
        <v/>
      </c>
      <c r="G958" s="22" t="str">
        <f>IF(Drela!Q958="","",Drela!Q958)</f>
        <v/>
      </c>
      <c r="H958" s="23" t="str">
        <f>IF(Drela!R958="","",Drela!R958)</f>
        <v/>
      </c>
      <c r="I958" s="29"/>
      <c r="J958" s="21" t="str">
        <f t="shared" si="279"/>
        <v/>
      </c>
      <c r="K958" s="22" t="str">
        <f>IF(Drela!AF958="","",Drela!AF958)</f>
        <v/>
      </c>
      <c r="L958" s="23" t="str">
        <f>IF(Drela!AG958="","",Drela!AG958)</f>
        <v/>
      </c>
      <c r="M958" s="29"/>
      <c r="N958" s="21" t="str">
        <f t="shared" si="280"/>
        <v/>
      </c>
      <c r="O958" s="22" t="str">
        <f>IF(Drela!AI958="","",Drela!AI958)</f>
        <v/>
      </c>
      <c r="P958" s="23" t="str">
        <f>IF(Drela!AJ958="","",Drela!AJ958)</f>
        <v/>
      </c>
      <c r="R958" s="21">
        <v>955</v>
      </c>
      <c r="S958" s="24">
        <f ca="1"/>
        <v>312.59006182566651</v>
      </c>
      <c r="T958" s="24">
        <f ca="1"/>
        <v>20.133528463815534</v>
      </c>
      <c r="V958" s="21">
        <v>955</v>
      </c>
      <c r="W958" s="24">
        <f ca="1"/>
        <v>444.54589498888316</v>
      </c>
      <c r="X958" s="24">
        <f ca="1"/>
        <v>32.482928349723373</v>
      </c>
      <c r="Y958" s="30"/>
      <c r="Z958" s="21">
        <v>955</v>
      </c>
      <c r="AA958" s="24">
        <f ca="1"/>
        <v>145.49789752677191</v>
      </c>
      <c r="AB958" s="24">
        <f ca="1"/>
        <v>162.51707165027662</v>
      </c>
      <c r="AD958" s="21">
        <v>955</v>
      </c>
      <c r="AE958" s="24">
        <f ca="1"/>
        <v>277.4537306899885</v>
      </c>
      <c r="AF958" s="24">
        <f ca="1"/>
        <v>174.86647153618443</v>
      </c>
      <c r="AH958" s="21">
        <v>955</v>
      </c>
      <c r="AI958" s="24">
        <f t="shared" ca="1" si="274"/>
        <v>312.59010000000001</v>
      </c>
      <c r="AJ958" s="24">
        <f t="shared" ca="1" si="275"/>
        <v>20.133500000000002</v>
      </c>
      <c r="AK958" s="24">
        <f t="shared" ca="1" si="276"/>
        <v>444.54590000000002</v>
      </c>
      <c r="AL958" s="24">
        <f t="shared" ca="1" si="277"/>
        <v>32.482900000000001</v>
      </c>
      <c r="AM958" s="26"/>
      <c r="AN958" s="26" t="str">
        <f ca="1">IF(AI958="","","G1 "&amp;Input!D55&amp;" "&amp;AI958&amp;" "&amp;Input!D$56&amp;" "&amp;AJ958&amp;" "&amp;Input!D$57&amp;" "&amp;AK958&amp;" "&amp;Input!D$58&amp;" "&amp;AL958&amp;" F "&amp;Input!D$51&amp;"")</f>
        <v>G1 X 312.5901 Y 20.1335 U 444.5459 Z 32.4829 F 400</v>
      </c>
      <c r="AO958" s="26"/>
      <c r="AP958" s="26" t="str">
        <f ca="1">IF(AS958="","","G1 "&amp;Input!D$55&amp;" "&amp;AS958&amp;" "&amp;Input!D$56&amp;" "&amp;AT958&amp;" "&amp;Input!D$57&amp;" "&amp;AU958&amp;" "&amp;Input!D$58&amp;" "&amp;AV958&amp;" F "&amp;Input!D$52&amp;"")</f>
        <v>G1 X 145.4979 Y 162.5171 U 277.4537 Z 174.8665 F 400</v>
      </c>
      <c r="AQ958" s="26"/>
      <c r="AR958" s="21">
        <v>955</v>
      </c>
      <c r="AS958" s="24">
        <f t="shared" ca="1" si="281"/>
        <v>145.49789999999999</v>
      </c>
      <c r="AT958" s="24">
        <f t="shared" ca="1" si="282"/>
        <v>162.5171</v>
      </c>
      <c r="AU958" s="24">
        <f t="shared" ca="1" si="283"/>
        <v>277.45370000000003</v>
      </c>
      <c r="AV958" s="24">
        <f t="shared" ca="1" si="284"/>
        <v>174.8665</v>
      </c>
      <c r="BC958" t="s">
        <v>1382</v>
      </c>
      <c r="BF958" s="74" t="str">
        <f ca="1">IF(AI957="","","G1 "&amp;Input!D$55&amp;" "&amp;AI957&amp;" "&amp;Input!D$56&amp;" "&amp;AJ957&amp;" "&amp;Input!D$57&amp;" "&amp;AK957&amp;" "&amp;Input!D$58&amp;" "&amp;AL957&amp;" F "&amp;Input!D$51&amp;"")</f>
        <v>G1 X 310.1004 Y 19.7418 U 443.1665 Z 32.2976 F 400</v>
      </c>
      <c r="BO958" s="132">
        <f t="shared" ca="1" si="290"/>
        <v>312.59010000000001</v>
      </c>
      <c r="BP958" s="132">
        <f t="shared" ca="1" si="290"/>
        <v>20.133500000000002</v>
      </c>
      <c r="BQ958" s="132">
        <f t="shared" ca="1" si="290"/>
        <v>444.54590000000002</v>
      </c>
      <c r="BR958" s="132">
        <f t="shared" ca="1" si="290"/>
        <v>32.482900000000001</v>
      </c>
      <c r="BT958" s="132" t="str">
        <f t="shared" si="291"/>
        <v/>
      </c>
      <c r="BU958" s="132" t="str">
        <f t="shared" si="291"/>
        <v/>
      </c>
      <c r="BV958" s="132" t="str">
        <f t="shared" si="291"/>
        <v/>
      </c>
      <c r="BW958" s="132" t="str">
        <f t="shared" si="291"/>
        <v/>
      </c>
      <c r="BY958" s="132">
        <f t="shared" ca="1" si="285"/>
        <v>145.49789999999999</v>
      </c>
      <c r="BZ958" s="132">
        <f t="shared" ca="1" si="285"/>
        <v>162.5171</v>
      </c>
      <c r="CA958" s="132">
        <f t="shared" ca="1" si="285"/>
        <v>277.45370000000003</v>
      </c>
      <c r="CB958" s="132">
        <f t="shared" ca="1" si="285"/>
        <v>174.8665</v>
      </c>
    </row>
    <row r="959" spans="2:80" x14ac:dyDescent="0.2">
      <c r="B959" s="21" t="str">
        <f>IF(C959&lt;&gt;"",ROWS(B$3:Me)-1,"")</f>
        <v/>
      </c>
      <c r="C959" s="22" t="str">
        <f>IF(Drela!N959="","",Drela!N959)</f>
        <v/>
      </c>
      <c r="D959" s="23" t="str">
        <f>IF(Drela!O959="","",Drela!O959)</f>
        <v/>
      </c>
      <c r="F959" s="21" t="str">
        <f t="shared" si="278"/>
        <v/>
      </c>
      <c r="G959" s="22" t="str">
        <f>IF(Drela!Q959="","",Drela!Q959)</f>
        <v/>
      </c>
      <c r="H959" s="23" t="str">
        <f>IF(Drela!R959="","",Drela!R959)</f>
        <v/>
      </c>
      <c r="I959" s="29"/>
      <c r="J959" s="21" t="str">
        <f t="shared" si="279"/>
        <v/>
      </c>
      <c r="K959" s="22" t="str">
        <f>IF(Drela!AF959="","",Drela!AF959)</f>
        <v/>
      </c>
      <c r="L959" s="23" t="str">
        <f>IF(Drela!AG959="","",Drela!AG959)</f>
        <v/>
      </c>
      <c r="M959" s="29"/>
      <c r="N959" s="21" t="str">
        <f t="shared" si="280"/>
        <v/>
      </c>
      <c r="O959" s="22" t="str">
        <f>IF(Drela!AI959="","",Drela!AI959)</f>
        <v/>
      </c>
      <c r="P959" s="23" t="str">
        <f>IF(Drela!AJ959="","",Drela!AJ959)</f>
        <v/>
      </c>
      <c r="R959" s="21">
        <v>956</v>
      </c>
      <c r="S959" s="24">
        <f ca="1"/>
        <v>315.98933265357101</v>
      </c>
      <c r="T959" s="24">
        <f ca="1"/>
        <v>20.677424323640725</v>
      </c>
      <c r="V959" s="21">
        <v>956</v>
      </c>
      <c r="W959" s="24">
        <f ca="1"/>
        <v>446.42944656037446</v>
      </c>
      <c r="X959" s="24">
        <f ca="1"/>
        <v>32.740931588048042</v>
      </c>
      <c r="Y959" s="30"/>
      <c r="Z959" s="21">
        <v>956</v>
      </c>
      <c r="AA959" s="24">
        <f ca="1"/>
        <v>143.61434595528058</v>
      </c>
      <c r="AB959" s="24">
        <f ca="1"/>
        <v>162.25906841195194</v>
      </c>
      <c r="AD959" s="21">
        <v>956</v>
      </c>
      <c r="AE959" s="24">
        <f ca="1"/>
        <v>274.054459862084</v>
      </c>
      <c r="AF959" s="24">
        <f ca="1"/>
        <v>174.32257567635924</v>
      </c>
      <c r="AH959" s="21">
        <v>956</v>
      </c>
      <c r="AI959" s="24">
        <f t="shared" ca="1" si="274"/>
        <v>315.98930000000001</v>
      </c>
      <c r="AJ959" s="24">
        <f t="shared" ca="1" si="275"/>
        <v>20.677399999999999</v>
      </c>
      <c r="AK959" s="24">
        <f t="shared" ca="1" si="276"/>
        <v>446.42939999999999</v>
      </c>
      <c r="AL959" s="24">
        <f t="shared" ca="1" si="277"/>
        <v>32.740900000000003</v>
      </c>
      <c r="AM959" s="26"/>
      <c r="AN959" s="26" t="str">
        <f ca="1">IF(AI959="","","G1 "&amp;Input!D55&amp;" "&amp;AI959&amp;" "&amp;Input!D$56&amp;" "&amp;AJ959&amp;" "&amp;Input!D$57&amp;" "&amp;AK959&amp;" "&amp;Input!D$58&amp;" "&amp;AL959&amp;" F "&amp;Input!D$51&amp;"")</f>
        <v>G1 X 315.9893 Y 20.6774 U 446.4294 Z 32.7409 F 400</v>
      </c>
      <c r="AO959" s="26"/>
      <c r="AP959" s="26" t="str">
        <f ca="1">IF(AS959="","","G1 "&amp;Input!D$55&amp;" "&amp;AS959&amp;" "&amp;Input!D$56&amp;" "&amp;AT959&amp;" "&amp;Input!D$57&amp;" "&amp;AU959&amp;" "&amp;Input!D$58&amp;" "&amp;AV959&amp;" F "&amp;Input!D$52&amp;"")</f>
        <v>G1 X 143.6143 Y 162.2591 U 274.0545 Z 174.3226 F 400</v>
      </c>
      <c r="AQ959" s="26"/>
      <c r="AR959" s="21">
        <v>956</v>
      </c>
      <c r="AS959" s="24">
        <f t="shared" ca="1" si="281"/>
        <v>143.61429999999999</v>
      </c>
      <c r="AT959" s="24">
        <f t="shared" ca="1" si="282"/>
        <v>162.25909999999999</v>
      </c>
      <c r="AU959" s="24">
        <f t="shared" ca="1" si="283"/>
        <v>274.05450000000002</v>
      </c>
      <c r="AV959" s="24">
        <f t="shared" ca="1" si="284"/>
        <v>174.32259999999999</v>
      </c>
      <c r="BC959" t="s">
        <v>1383</v>
      </c>
      <c r="BF959" s="74" t="str">
        <f ca="1">IF(AI958="","","G1 "&amp;Input!D$55&amp;" "&amp;AI958&amp;" "&amp;Input!D$56&amp;" "&amp;AJ958&amp;" "&amp;Input!D$57&amp;" "&amp;AK958&amp;" "&amp;Input!D$58&amp;" "&amp;AL958&amp;" F "&amp;Input!D$51&amp;"")</f>
        <v>G1 X 312.5901 Y 20.1335 U 444.5459 Z 32.4829 F 400</v>
      </c>
      <c r="BO959" s="132">
        <f t="shared" ca="1" si="290"/>
        <v>315.98930000000001</v>
      </c>
      <c r="BP959" s="132">
        <f t="shared" ca="1" si="290"/>
        <v>20.677399999999999</v>
      </c>
      <c r="BQ959" s="132">
        <f t="shared" ca="1" si="290"/>
        <v>446.42939999999999</v>
      </c>
      <c r="BR959" s="132">
        <f t="shared" ca="1" si="290"/>
        <v>32.740900000000003</v>
      </c>
      <c r="BT959" s="132" t="str">
        <f t="shared" si="291"/>
        <v/>
      </c>
      <c r="BU959" s="132" t="str">
        <f t="shared" si="291"/>
        <v/>
      </c>
      <c r="BV959" s="132" t="str">
        <f t="shared" si="291"/>
        <v/>
      </c>
      <c r="BW959" s="132" t="str">
        <f t="shared" si="291"/>
        <v/>
      </c>
      <c r="BY959" s="132">
        <f t="shared" ca="1" si="285"/>
        <v>143.61429999999999</v>
      </c>
      <c r="BZ959" s="132">
        <f t="shared" ca="1" si="285"/>
        <v>162.25909999999999</v>
      </c>
      <c r="CA959" s="132">
        <f t="shared" ca="1" si="285"/>
        <v>274.05450000000002</v>
      </c>
      <c r="CB959" s="132">
        <f t="shared" ca="1" si="285"/>
        <v>174.32259999999999</v>
      </c>
    </row>
    <row r="960" spans="2:80" x14ac:dyDescent="0.2">
      <c r="B960" s="21" t="str">
        <f>IF(C960&lt;&gt;"",ROWS(B$3:Me)-1,"")</f>
        <v/>
      </c>
      <c r="C960" s="22" t="str">
        <f>IF(Drela!N960="","",Drela!N960)</f>
        <v/>
      </c>
      <c r="D960" s="23" t="str">
        <f>IF(Drela!O960="","",Drela!O960)</f>
        <v/>
      </c>
      <c r="F960" s="21" t="str">
        <f t="shared" si="278"/>
        <v/>
      </c>
      <c r="G960" s="22" t="str">
        <f>IF(Drela!Q960="","",Drela!Q960)</f>
        <v/>
      </c>
      <c r="H960" s="23" t="str">
        <f>IF(Drela!R960="","",Drela!R960)</f>
        <v/>
      </c>
      <c r="I960" s="29"/>
      <c r="J960" s="21" t="str">
        <f t="shared" si="279"/>
        <v/>
      </c>
      <c r="K960" s="22" t="str">
        <f>IF(Drela!AF960="","",Drela!AF960)</f>
        <v/>
      </c>
      <c r="L960" s="23" t="str">
        <f>IF(Drela!AG960="","",Drela!AG960)</f>
        <v/>
      </c>
      <c r="M960" s="29"/>
      <c r="N960" s="21" t="str">
        <f t="shared" si="280"/>
        <v/>
      </c>
      <c r="O960" s="22" t="str">
        <f>IF(Drela!AI960="","",Drela!AI960)</f>
        <v/>
      </c>
      <c r="P960" s="23" t="str">
        <f>IF(Drela!AJ960="","",Drela!AJ960)</f>
        <v/>
      </c>
      <c r="R960" s="21">
        <v>957</v>
      </c>
      <c r="S960" s="24">
        <f ca="1"/>
        <v>319.56525280456628</v>
      </c>
      <c r="T960" s="24">
        <f ca="1"/>
        <v>21.238370922651832</v>
      </c>
      <c r="V960" s="21">
        <v>957</v>
      </c>
      <c r="W960" s="24">
        <f ca="1"/>
        <v>448.41074082523903</v>
      </c>
      <c r="X960" s="24">
        <f ca="1"/>
        <v>33.006151138041311</v>
      </c>
      <c r="Y960" s="30"/>
      <c r="Z960" s="21">
        <v>957</v>
      </c>
      <c r="AA960" s="24">
        <f ca="1"/>
        <v>141.63305169041604</v>
      </c>
      <c r="AB960" s="24">
        <f ca="1"/>
        <v>161.99384886195867</v>
      </c>
      <c r="AD960" s="21">
        <v>957</v>
      </c>
      <c r="AE960" s="24">
        <f ca="1"/>
        <v>270.47853971108873</v>
      </c>
      <c r="AF960" s="24">
        <f ca="1"/>
        <v>173.76162907734815</v>
      </c>
      <c r="AH960" s="21">
        <v>957</v>
      </c>
      <c r="AI960" s="24">
        <f t="shared" ca="1" si="274"/>
        <v>319.56529999999998</v>
      </c>
      <c r="AJ960" s="24">
        <f t="shared" ca="1" si="275"/>
        <v>21.238399999999999</v>
      </c>
      <c r="AK960" s="24">
        <f t="shared" ca="1" si="276"/>
        <v>448.41070000000002</v>
      </c>
      <c r="AL960" s="24">
        <f t="shared" ca="1" si="277"/>
        <v>33.0062</v>
      </c>
      <c r="AM960" s="26"/>
      <c r="AN960" s="26" t="str">
        <f ca="1">IF(AI960="","","G1 "&amp;Input!D55&amp;" "&amp;AI960&amp;" "&amp;Input!D$56&amp;" "&amp;AJ960&amp;" "&amp;Input!D$57&amp;" "&amp;AK960&amp;" "&amp;Input!D$58&amp;" "&amp;AL960&amp;" F "&amp;Input!D$51&amp;"")</f>
        <v>G1 X 319.5653 Y 21.2384 U 448.4107 Z 33.0062 F 400</v>
      </c>
      <c r="AO960" s="26"/>
      <c r="AP960" s="26" t="str">
        <f ca="1">IF(AS960="","","G1 "&amp;Input!D$55&amp;" "&amp;AS960&amp;" "&amp;Input!D$56&amp;" "&amp;AT960&amp;" "&amp;Input!D$57&amp;" "&amp;AU960&amp;" "&amp;Input!D$58&amp;" "&amp;AV960&amp;" F "&amp;Input!D$52&amp;"")</f>
        <v>G1 X 141.6331 Y 161.9938 U 270.4785 Z 173.7616 F 400</v>
      </c>
      <c r="AQ960" s="26"/>
      <c r="AR960" s="21">
        <v>957</v>
      </c>
      <c r="AS960" s="24">
        <f t="shared" ca="1" si="281"/>
        <v>141.63310000000001</v>
      </c>
      <c r="AT960" s="24">
        <f t="shared" ca="1" si="282"/>
        <v>161.99379999999999</v>
      </c>
      <c r="AU960" s="24">
        <f t="shared" ca="1" si="283"/>
        <v>270.4785</v>
      </c>
      <c r="AV960" s="24">
        <f t="shared" ca="1" si="284"/>
        <v>173.76159999999999</v>
      </c>
      <c r="BC960" t="s">
        <v>1384</v>
      </c>
      <c r="BF960" s="74" t="str">
        <f ca="1">IF(AI959="","","G1 "&amp;Input!D$55&amp;" "&amp;AI959&amp;" "&amp;Input!D$56&amp;" "&amp;AJ959&amp;" "&amp;Input!D$57&amp;" "&amp;AK959&amp;" "&amp;Input!D$58&amp;" "&amp;AL959&amp;" F "&amp;Input!D$51&amp;"")</f>
        <v>G1 X 315.9893 Y 20.6774 U 446.4294 Z 32.7409 F 400</v>
      </c>
      <c r="BO960" s="132">
        <f t="shared" ca="1" si="290"/>
        <v>319.56529999999998</v>
      </c>
      <c r="BP960" s="132">
        <f t="shared" ca="1" si="290"/>
        <v>21.238399999999999</v>
      </c>
      <c r="BQ960" s="132">
        <f t="shared" ca="1" si="290"/>
        <v>448.41070000000002</v>
      </c>
      <c r="BR960" s="132">
        <f t="shared" ca="1" si="290"/>
        <v>33.0062</v>
      </c>
      <c r="BT960" s="132" t="str">
        <f t="shared" si="291"/>
        <v/>
      </c>
      <c r="BU960" s="132" t="str">
        <f t="shared" si="291"/>
        <v/>
      </c>
      <c r="BV960" s="132" t="str">
        <f t="shared" si="291"/>
        <v/>
      </c>
      <c r="BW960" s="132" t="str">
        <f t="shared" si="291"/>
        <v/>
      </c>
      <c r="BY960" s="132">
        <f t="shared" ca="1" si="285"/>
        <v>141.63310000000001</v>
      </c>
      <c r="BZ960" s="132">
        <f t="shared" ca="1" si="285"/>
        <v>161.99379999999999</v>
      </c>
      <c r="CA960" s="132">
        <f t="shared" ca="1" si="285"/>
        <v>270.4785</v>
      </c>
      <c r="CB960" s="132">
        <f t="shared" ca="1" si="285"/>
        <v>173.76159999999999</v>
      </c>
    </row>
    <row r="961" spans="2:80" x14ac:dyDescent="0.2">
      <c r="B961" s="21" t="str">
        <f>IF(C961&lt;&gt;"",ROWS(B$3:Me)-1,"")</f>
        <v/>
      </c>
      <c r="C961" s="22" t="str">
        <f>IF(Drela!N961="","",Drela!N961)</f>
        <v/>
      </c>
      <c r="D961" s="23" t="str">
        <f>IF(Drela!O961="","",Drela!O961)</f>
        <v/>
      </c>
      <c r="F961" s="21" t="str">
        <f t="shared" si="278"/>
        <v/>
      </c>
      <c r="G961" s="22" t="str">
        <f>IF(Drela!Q961="","",Drela!Q961)</f>
        <v/>
      </c>
      <c r="H961" s="23" t="str">
        <f>IF(Drela!R961="","",Drela!R961)</f>
        <v/>
      </c>
      <c r="I961" s="29"/>
      <c r="J961" s="21" t="str">
        <f t="shared" si="279"/>
        <v/>
      </c>
      <c r="K961" s="22" t="str">
        <f>IF(Drela!AF961="","",Drela!AF961)</f>
        <v/>
      </c>
      <c r="L961" s="23" t="str">
        <f>IF(Drela!AG961="","",Drela!AG961)</f>
        <v/>
      </c>
      <c r="M961" s="29"/>
      <c r="N961" s="21" t="str">
        <f t="shared" si="280"/>
        <v/>
      </c>
      <c r="O961" s="22" t="str">
        <f>IF(Drela!AI961="","",Drela!AI961)</f>
        <v/>
      </c>
      <c r="P961" s="23" t="str">
        <f>IF(Drela!AJ961="","",Drela!AJ961)</f>
        <v/>
      </c>
      <c r="R961" s="21">
        <v>958</v>
      </c>
      <c r="S961" s="24">
        <f ca="1"/>
        <v>322.38110113956174</v>
      </c>
      <c r="T961" s="24">
        <f ca="1"/>
        <v>21.643918842337388</v>
      </c>
      <c r="V961" s="21">
        <v>958</v>
      </c>
      <c r="W961" s="24">
        <f ca="1"/>
        <v>449.97045550610312</v>
      </c>
      <c r="X961" s="24">
        <f ca="1"/>
        <v>33.195028719608992</v>
      </c>
      <c r="Y961" s="30"/>
      <c r="Z961" s="21">
        <v>958</v>
      </c>
      <c r="AA961" s="24">
        <f ca="1"/>
        <v>140.07333700955195</v>
      </c>
      <c r="AB961" s="24">
        <f ca="1"/>
        <v>161.80497128039099</v>
      </c>
      <c r="AD961" s="21">
        <v>958</v>
      </c>
      <c r="AE961" s="24">
        <f ca="1"/>
        <v>267.66269137609333</v>
      </c>
      <c r="AF961" s="24">
        <f ca="1"/>
        <v>173.3560811576626</v>
      </c>
      <c r="AH961" s="21">
        <v>958</v>
      </c>
      <c r="AI961" s="24">
        <f t="shared" ca="1" si="274"/>
        <v>322.3811</v>
      </c>
      <c r="AJ961" s="24">
        <f t="shared" ca="1" si="275"/>
        <v>21.643899999999999</v>
      </c>
      <c r="AK961" s="24">
        <f t="shared" ca="1" si="276"/>
        <v>449.97050000000002</v>
      </c>
      <c r="AL961" s="24">
        <f t="shared" ca="1" si="277"/>
        <v>33.195</v>
      </c>
      <c r="AM961" s="26"/>
      <c r="AN961" s="26" t="str">
        <f ca="1">IF(AI961="","","G1 "&amp;Input!D55&amp;" "&amp;AI961&amp;" "&amp;Input!D$56&amp;" "&amp;AJ961&amp;" "&amp;Input!D$57&amp;" "&amp;AK961&amp;" "&amp;Input!D$58&amp;" "&amp;AL961&amp;" F "&amp;Input!D$51&amp;"")</f>
        <v>G1 X 322.3811 Y 21.6439 U 449.9705 Z 33.195 F 400</v>
      </c>
      <c r="AO961" s="26"/>
      <c r="AP961" s="26" t="str">
        <f ca="1">IF(AS961="","","G1 "&amp;Input!D$55&amp;" "&amp;AS961&amp;" "&amp;Input!D$56&amp;" "&amp;AT961&amp;" "&amp;Input!D$57&amp;" "&amp;AU961&amp;" "&amp;Input!D$58&amp;" "&amp;AV961&amp;" F "&amp;Input!D$52&amp;"")</f>
        <v>G1 X 140.0733 Y 161.805 U 267.6627 Z 173.3561 F 400</v>
      </c>
      <c r="AQ961" s="26"/>
      <c r="AR961" s="21">
        <v>958</v>
      </c>
      <c r="AS961" s="24">
        <f t="shared" ca="1" si="281"/>
        <v>140.07329999999999</v>
      </c>
      <c r="AT961" s="24">
        <f t="shared" ca="1" si="282"/>
        <v>161.80500000000001</v>
      </c>
      <c r="AU961" s="24">
        <f t="shared" ca="1" si="283"/>
        <v>267.66269999999997</v>
      </c>
      <c r="AV961" s="24">
        <f t="shared" ca="1" si="284"/>
        <v>173.3561</v>
      </c>
      <c r="BC961" t="s">
        <v>1385</v>
      </c>
      <c r="BF961" s="74" t="str">
        <f ca="1">IF(AI960="","","G1 "&amp;Input!D$55&amp;" "&amp;AI960&amp;" "&amp;Input!D$56&amp;" "&amp;AJ960&amp;" "&amp;Input!D$57&amp;" "&amp;AK960&amp;" "&amp;Input!D$58&amp;" "&amp;AL960&amp;" F "&amp;Input!D$51&amp;"")</f>
        <v>G1 X 319.5653 Y 21.2384 U 448.4107 Z 33.0062 F 400</v>
      </c>
      <c r="BO961" s="132">
        <f t="shared" ca="1" si="290"/>
        <v>322.3811</v>
      </c>
      <c r="BP961" s="132">
        <f t="shared" ca="1" si="290"/>
        <v>21.643899999999999</v>
      </c>
      <c r="BQ961" s="132">
        <f t="shared" ca="1" si="290"/>
        <v>449.97050000000002</v>
      </c>
      <c r="BR961" s="132">
        <f t="shared" ca="1" si="290"/>
        <v>33.195</v>
      </c>
      <c r="BT961" s="132" t="str">
        <f t="shared" si="291"/>
        <v/>
      </c>
      <c r="BU961" s="132" t="str">
        <f t="shared" si="291"/>
        <v/>
      </c>
      <c r="BV961" s="132" t="str">
        <f t="shared" si="291"/>
        <v/>
      </c>
      <c r="BW961" s="132" t="str">
        <f t="shared" si="291"/>
        <v/>
      </c>
      <c r="BY961" s="132">
        <f t="shared" ca="1" si="285"/>
        <v>140.07329999999999</v>
      </c>
      <c r="BZ961" s="132">
        <f t="shared" ca="1" si="285"/>
        <v>161.80500000000001</v>
      </c>
      <c r="CA961" s="132">
        <f t="shared" ca="1" si="285"/>
        <v>267.66269999999997</v>
      </c>
      <c r="CB961" s="132">
        <f t="shared" ca="1" si="285"/>
        <v>173.3561</v>
      </c>
    </row>
    <row r="962" spans="2:80" x14ac:dyDescent="0.2">
      <c r="B962" s="21" t="str">
        <f>IF(C962&lt;&gt;"",ROWS(B$3:Me)-1,"")</f>
        <v/>
      </c>
      <c r="C962" s="22" t="str">
        <f>IF(Drela!N962="","",Drela!N962)</f>
        <v/>
      </c>
      <c r="D962" s="23" t="str">
        <f>IF(Drela!O962="","",Drela!O962)</f>
        <v/>
      </c>
      <c r="F962" s="21" t="str">
        <f t="shared" si="278"/>
        <v/>
      </c>
      <c r="G962" s="22" t="str">
        <f>IF(Drela!Q962="","",Drela!Q962)</f>
        <v/>
      </c>
      <c r="H962" s="23" t="str">
        <f>IF(Drela!R962="","",Drela!R962)</f>
        <v/>
      </c>
      <c r="I962" s="29"/>
      <c r="J962" s="21" t="str">
        <f t="shared" si="279"/>
        <v/>
      </c>
      <c r="K962" s="22" t="str">
        <f>IF(Drela!AF962="","",Drela!AF962)</f>
        <v/>
      </c>
      <c r="L962" s="23" t="str">
        <f>IF(Drela!AG962="","",Drela!AG962)</f>
        <v/>
      </c>
      <c r="M962" s="29"/>
      <c r="N962" s="21" t="str">
        <f t="shared" si="280"/>
        <v/>
      </c>
      <c r="O962" s="22" t="str">
        <f>IF(Drela!AI962="","",Drela!AI962)</f>
        <v/>
      </c>
      <c r="P962" s="23" t="str">
        <f>IF(Drela!AJ962="","",Drela!AJ962)</f>
        <v/>
      </c>
      <c r="R962" s="21">
        <v>959</v>
      </c>
      <c r="S962" s="24">
        <f ca="1"/>
        <v>323.75433030986937</v>
      </c>
      <c r="T962" s="24">
        <f ca="1"/>
        <v>21.782882335683205</v>
      </c>
      <c r="V962" s="21">
        <v>959</v>
      </c>
      <c r="W962" s="24">
        <f ca="1"/>
        <v>450.73036340500897</v>
      </c>
      <c r="X962" s="24">
        <f ca="1"/>
        <v>33.254668486303991</v>
      </c>
      <c r="Y962" s="30"/>
      <c r="Z962" s="21">
        <v>959</v>
      </c>
      <c r="AA962" s="24">
        <f ca="1"/>
        <v>139.31342911064607</v>
      </c>
      <c r="AB962" s="24">
        <f ca="1"/>
        <v>161.74533151369599</v>
      </c>
      <c r="AD962" s="21">
        <v>959</v>
      </c>
      <c r="AE962" s="24">
        <f ca="1"/>
        <v>266.2894622057857</v>
      </c>
      <c r="AF962" s="24">
        <f ca="1"/>
        <v>173.21711766431679</v>
      </c>
      <c r="AH962" s="21">
        <v>959</v>
      </c>
      <c r="AI962" s="24">
        <f t="shared" ca="1" si="274"/>
        <v>323.7543</v>
      </c>
      <c r="AJ962" s="24">
        <f t="shared" ca="1" si="275"/>
        <v>21.782900000000001</v>
      </c>
      <c r="AK962" s="24">
        <f t="shared" ca="1" si="276"/>
        <v>450.73039999999997</v>
      </c>
      <c r="AL962" s="24">
        <f t="shared" ca="1" si="277"/>
        <v>33.2547</v>
      </c>
      <c r="AM962" s="26"/>
      <c r="AN962" s="26" t="str">
        <f ca="1">IF(AI962="","","G1 "&amp;Input!D55&amp;" "&amp;AI962&amp;" "&amp;Input!D$56&amp;" "&amp;AJ962&amp;" "&amp;Input!D$57&amp;" "&amp;AK962&amp;" "&amp;Input!D$58&amp;" "&amp;AL962&amp;" F "&amp;Input!D$51&amp;"")</f>
        <v>G1 X 323.7543 Y 21.7829 U 450.7304 Z 33.2547 F 400</v>
      </c>
      <c r="AO962" s="26"/>
      <c r="AP962" s="26" t="str">
        <f ca="1">IF(AS962="","","G1 "&amp;Input!D$55&amp;" "&amp;AS962&amp;" "&amp;Input!D$56&amp;" "&amp;AT962&amp;" "&amp;Input!D$57&amp;" "&amp;AU962&amp;" "&amp;Input!D$58&amp;" "&amp;AV962&amp;" F "&amp;Input!D$52&amp;"")</f>
        <v>G1 X 139.3134 Y 161.7453 U 266.2895 Z 173.2171 F 400</v>
      </c>
      <c r="AQ962" s="26"/>
      <c r="AR962" s="21">
        <v>959</v>
      </c>
      <c r="AS962" s="24">
        <f t="shared" ca="1" si="281"/>
        <v>139.3134</v>
      </c>
      <c r="AT962" s="24">
        <f t="shared" ca="1" si="282"/>
        <v>161.74529999999999</v>
      </c>
      <c r="AU962" s="24">
        <f t="shared" ca="1" si="283"/>
        <v>266.28949999999998</v>
      </c>
      <c r="AV962" s="24">
        <f t="shared" ca="1" si="284"/>
        <v>173.21709999999999</v>
      </c>
      <c r="BC962" t="s">
        <v>1386</v>
      </c>
      <c r="BF962" s="74" t="str">
        <f ca="1">IF(AI961="","","G1 "&amp;Input!D$55&amp;" "&amp;AI961&amp;" "&amp;Input!D$56&amp;" "&amp;AJ961&amp;" "&amp;Input!D$57&amp;" "&amp;AK961&amp;" "&amp;Input!D$58&amp;" "&amp;AL961&amp;" F "&amp;Input!D$51&amp;"")</f>
        <v>G1 X 322.3811 Y 21.6439 U 449.9705 Z 33.195 F 400</v>
      </c>
      <c r="BO962" s="132">
        <f t="shared" ca="1" si="290"/>
        <v>323.7543</v>
      </c>
      <c r="BP962" s="132">
        <f t="shared" ca="1" si="290"/>
        <v>21.782900000000001</v>
      </c>
      <c r="BQ962" s="132">
        <f t="shared" ca="1" si="290"/>
        <v>450.73039999999997</v>
      </c>
      <c r="BR962" s="132">
        <f t="shared" ca="1" si="290"/>
        <v>33.2547</v>
      </c>
      <c r="BT962" s="132" t="str">
        <f t="shared" si="291"/>
        <v/>
      </c>
      <c r="BU962" s="132" t="str">
        <f t="shared" si="291"/>
        <v/>
      </c>
      <c r="BV962" s="132" t="str">
        <f t="shared" si="291"/>
        <v/>
      </c>
      <c r="BW962" s="132" t="str">
        <f t="shared" si="291"/>
        <v/>
      </c>
      <c r="BY962" s="132">
        <f t="shared" ca="1" si="285"/>
        <v>139.3134</v>
      </c>
      <c r="BZ962" s="132">
        <f t="shared" ca="1" si="285"/>
        <v>161.74529999999999</v>
      </c>
      <c r="CA962" s="132">
        <f t="shared" ca="1" si="285"/>
        <v>266.28949999999998</v>
      </c>
      <c r="CB962" s="132">
        <f t="shared" ca="1" si="285"/>
        <v>173.21709999999999</v>
      </c>
    </row>
    <row r="963" spans="2:80" x14ac:dyDescent="0.2">
      <c r="B963" s="21" t="str">
        <f>IF(C963&lt;&gt;"",ROWS(B$3:Me)-1,"")</f>
        <v/>
      </c>
      <c r="C963" s="22" t="str">
        <f>IF(Drela!N963="","",Drela!N963)</f>
        <v/>
      </c>
      <c r="D963" s="23" t="str">
        <f>IF(Drela!O963="","",Drela!O963)</f>
        <v/>
      </c>
      <c r="F963" s="21" t="str">
        <f t="shared" si="278"/>
        <v/>
      </c>
      <c r="G963" s="22" t="str">
        <f>IF(Drela!Q963="","",Drela!Q963)</f>
        <v/>
      </c>
      <c r="H963" s="23" t="str">
        <f>IF(Drela!R963="","",Drela!R963)</f>
        <v/>
      </c>
      <c r="I963" s="29"/>
      <c r="J963" s="21" t="str">
        <f t="shared" si="279"/>
        <v/>
      </c>
      <c r="K963" s="22" t="str">
        <f>IF(Drela!AF963="","",Drela!AF963)</f>
        <v/>
      </c>
      <c r="L963" s="23" t="str">
        <f>IF(Drela!AG963="","",Drela!AG963)</f>
        <v/>
      </c>
      <c r="M963" s="29"/>
      <c r="N963" s="21" t="str">
        <f t="shared" si="280"/>
        <v/>
      </c>
      <c r="O963" s="22" t="str">
        <f>IF(Drela!AI963="","",Drela!AI963)</f>
        <v/>
      </c>
      <c r="P963" s="23" t="str">
        <f>IF(Drela!AJ963="","",Drela!AJ963)</f>
        <v/>
      </c>
      <c r="R963" s="21">
        <v>960</v>
      </c>
      <c r="S963" s="24">
        <f ca="1"/>
        <v>324.01908812841179</v>
      </c>
      <c r="T963" s="24">
        <f ca="1"/>
        <v>21.789130341664197</v>
      </c>
      <c r="V963" s="21">
        <v>960</v>
      </c>
      <c r="W963" s="24">
        <f ca="1"/>
        <v>450.8766176416629</v>
      </c>
      <c r="X963" s="24">
        <f ca="1"/>
        <v>33.254824326267553</v>
      </c>
      <c r="Y963" s="30"/>
      <c r="Z963" s="21">
        <v>960</v>
      </c>
      <c r="AA963" s="24">
        <f ca="1"/>
        <v>139.16717487399217</v>
      </c>
      <c r="AB963" s="24">
        <f ca="1"/>
        <v>161.74517567373243</v>
      </c>
      <c r="AD963" s="21">
        <v>960</v>
      </c>
      <c r="AE963" s="24">
        <f ca="1"/>
        <v>266.02470438724328</v>
      </c>
      <c r="AF963" s="24">
        <f ca="1"/>
        <v>173.21086965833581</v>
      </c>
      <c r="AH963" s="21">
        <v>960</v>
      </c>
      <c r="AI963" s="24">
        <f t="shared" ca="1" si="274"/>
        <v>324.01909999999998</v>
      </c>
      <c r="AJ963" s="24">
        <f t="shared" ca="1" si="275"/>
        <v>21.789100000000001</v>
      </c>
      <c r="AK963" s="24">
        <f t="shared" ca="1" si="276"/>
        <v>450.8766</v>
      </c>
      <c r="AL963" s="24">
        <f t="shared" ca="1" si="277"/>
        <v>33.254800000000003</v>
      </c>
      <c r="AM963" s="26"/>
      <c r="AN963" s="26" t="str">
        <f ca="1">IF(AI963="","","G1 "&amp;Input!D55&amp;" "&amp;AI963&amp;" "&amp;Input!D$56&amp;" "&amp;AJ963&amp;" "&amp;Input!D$57&amp;" "&amp;AK963&amp;" "&amp;Input!D$58&amp;" "&amp;AL963&amp;" F "&amp;Input!D$51&amp;"")</f>
        <v>G1 X 324.0191 Y 21.7891 U 450.8766 Z 33.2548 F 400</v>
      </c>
      <c r="AO963" s="26"/>
      <c r="AP963" s="26" t="str">
        <f ca="1">IF(AS963="","","G1 "&amp;Input!D$55&amp;" "&amp;AS963&amp;" "&amp;Input!D$56&amp;" "&amp;AT963&amp;" "&amp;Input!D$57&amp;" "&amp;AU963&amp;" "&amp;Input!D$58&amp;" "&amp;AV963&amp;" F "&amp;Input!D$52&amp;"")</f>
        <v>G1 X 139.1672 Y 161.7452 U 266.0247 Z 173.2109 F 400</v>
      </c>
      <c r="AQ963" s="26"/>
      <c r="AR963" s="21">
        <v>960</v>
      </c>
      <c r="AS963" s="24">
        <f t="shared" ca="1" si="281"/>
        <v>139.16720000000001</v>
      </c>
      <c r="AT963" s="24">
        <f t="shared" ca="1" si="282"/>
        <v>161.74520000000001</v>
      </c>
      <c r="AU963" s="24">
        <f t="shared" ca="1" si="283"/>
        <v>266.0247</v>
      </c>
      <c r="AV963" s="24">
        <f t="shared" ca="1" si="284"/>
        <v>173.21090000000001</v>
      </c>
      <c r="BC963" t="s">
        <v>1387</v>
      </c>
      <c r="BF963" s="74" t="str">
        <f ca="1">IF(AI962="","","G1 "&amp;Input!D$55&amp;" "&amp;AI962&amp;" "&amp;Input!D$56&amp;" "&amp;AJ962&amp;" "&amp;Input!D$57&amp;" "&amp;AK962&amp;" "&amp;Input!D$58&amp;" "&amp;AL962&amp;" F "&amp;Input!D$51&amp;"")</f>
        <v>G1 X 323.7543 Y 21.7829 U 450.7304 Z 33.2547 F 400</v>
      </c>
      <c r="BO963" s="132">
        <f t="shared" ca="1" si="290"/>
        <v>324.01909999999998</v>
      </c>
      <c r="BP963" s="132">
        <f t="shared" ca="1" si="290"/>
        <v>21.789100000000001</v>
      </c>
      <c r="BQ963" s="132">
        <f t="shared" ca="1" si="290"/>
        <v>450.8766</v>
      </c>
      <c r="BR963" s="132">
        <f t="shared" ca="1" si="290"/>
        <v>33.254800000000003</v>
      </c>
      <c r="BT963" s="132" t="str">
        <f t="shared" si="291"/>
        <v/>
      </c>
      <c r="BU963" s="132" t="str">
        <f t="shared" si="291"/>
        <v/>
      </c>
      <c r="BV963" s="132" t="str">
        <f t="shared" si="291"/>
        <v/>
      </c>
      <c r="BW963" s="132" t="str">
        <f t="shared" si="291"/>
        <v/>
      </c>
      <c r="BY963" s="132">
        <f t="shared" ca="1" si="285"/>
        <v>139.16720000000001</v>
      </c>
      <c r="BZ963" s="132">
        <f t="shared" ca="1" si="285"/>
        <v>161.74520000000001</v>
      </c>
      <c r="CA963" s="132">
        <f t="shared" ca="1" si="285"/>
        <v>266.0247</v>
      </c>
      <c r="CB963" s="132">
        <f t="shared" ca="1" si="285"/>
        <v>173.21090000000001</v>
      </c>
    </row>
    <row r="964" spans="2:80" x14ac:dyDescent="0.2">
      <c r="B964" s="21" t="str">
        <f>IF(C964&lt;&gt;"",ROWS(B$3:Me)-1,"")</f>
        <v/>
      </c>
      <c r="C964" s="22" t="str">
        <f>IF(Drela!N964="","",Drela!N964)</f>
        <v/>
      </c>
      <c r="D964" s="23" t="str">
        <f>IF(Drela!O964="","",Drela!O964)</f>
        <v/>
      </c>
      <c r="F964" s="21" t="str">
        <f t="shared" si="278"/>
        <v/>
      </c>
      <c r="G964" s="22" t="str">
        <f>IF(Drela!Q964="","",Drela!Q964)</f>
        <v/>
      </c>
      <c r="H964" s="23" t="str">
        <f>IF(Drela!R964="","",Drela!R964)</f>
        <v/>
      </c>
      <c r="I964" s="29"/>
      <c r="J964" s="21" t="str">
        <f t="shared" si="279"/>
        <v/>
      </c>
      <c r="K964" s="22" t="str">
        <f>IF(Drela!AF964="","",Drela!AF964)</f>
        <v/>
      </c>
      <c r="L964" s="23" t="str">
        <f>IF(Drela!AG964="","",Drela!AG964)</f>
        <v/>
      </c>
      <c r="M964" s="29"/>
      <c r="N964" s="21" t="str">
        <f t="shared" si="280"/>
        <v/>
      </c>
      <c r="O964" s="22" t="str">
        <f>IF(Drela!AI964="","",Drela!AI964)</f>
        <v/>
      </c>
      <c r="P964" s="23" t="str">
        <f>IF(Drela!AJ964="","",Drela!AJ964)</f>
        <v/>
      </c>
      <c r="R964" s="21">
        <v>961</v>
      </c>
      <c r="S964" s="24">
        <f ca="1"/>
        <v>323.76369619851437</v>
      </c>
      <c r="T964" s="24">
        <f ca="1"/>
        <v>21.857795470752567</v>
      </c>
      <c r="V964" s="21">
        <v>961</v>
      </c>
      <c r="W964" s="24">
        <f ca="1"/>
        <v>450.73646641518712</v>
      </c>
      <c r="X964" s="24">
        <f ca="1"/>
        <v>33.295912561288013</v>
      </c>
      <c r="Y964" s="30"/>
      <c r="Z964" s="21">
        <v>961</v>
      </c>
      <c r="AA964" s="24">
        <f ca="1"/>
        <v>139.30732610046795</v>
      </c>
      <c r="AB964" s="24">
        <f ca="1"/>
        <v>161.70408743871198</v>
      </c>
      <c r="AD964" s="21">
        <v>961</v>
      </c>
      <c r="AE964" s="24">
        <f ca="1"/>
        <v>266.2800963171407</v>
      </c>
      <c r="AF964" s="24">
        <f ca="1"/>
        <v>173.14220452924744</v>
      </c>
      <c r="AH964" s="21">
        <v>961</v>
      </c>
      <c r="AI964" s="24">
        <f t="shared" ca="1" si="274"/>
        <v>323.76369999999997</v>
      </c>
      <c r="AJ964" s="24">
        <f t="shared" ca="1" si="275"/>
        <v>21.857800000000001</v>
      </c>
      <c r="AK964" s="24">
        <f t="shared" ca="1" si="276"/>
        <v>450.73649999999998</v>
      </c>
      <c r="AL964" s="24">
        <f t="shared" ca="1" si="277"/>
        <v>33.295900000000003</v>
      </c>
      <c r="AM964" s="26"/>
      <c r="AN964" s="26" t="str">
        <f ca="1">IF(AI964="","","G1 "&amp;Input!D55&amp;" "&amp;AI964&amp;" "&amp;Input!D$56&amp;" "&amp;AJ964&amp;" "&amp;Input!D$57&amp;" "&amp;AK964&amp;" "&amp;Input!D$58&amp;" "&amp;AL964&amp;" F "&amp;Input!D$51&amp;"")</f>
        <v>G1 X 323.7637 Y 21.8578 U 450.7365 Z 33.2959 F 400</v>
      </c>
      <c r="AO964" s="26"/>
      <c r="AP964" s="26" t="str">
        <f ca="1">IF(AS964="","","G1 "&amp;Input!D$55&amp;" "&amp;AS964&amp;" "&amp;Input!D$56&amp;" "&amp;AT964&amp;" "&amp;Input!D$57&amp;" "&amp;AU964&amp;" "&amp;Input!D$58&amp;" "&amp;AV964&amp;" F "&amp;Input!D$52&amp;"")</f>
        <v>G1 X 139.3073 Y 161.7041 U 266.2801 Z 173.1422 F 400</v>
      </c>
      <c r="AQ964" s="26"/>
      <c r="AR964" s="21">
        <v>961</v>
      </c>
      <c r="AS964" s="24">
        <f t="shared" ca="1" si="281"/>
        <v>139.3073</v>
      </c>
      <c r="AT964" s="24">
        <f t="shared" ca="1" si="282"/>
        <v>161.70410000000001</v>
      </c>
      <c r="AU964" s="24">
        <f t="shared" ca="1" si="283"/>
        <v>266.2801</v>
      </c>
      <c r="AV964" s="24">
        <f t="shared" ca="1" si="284"/>
        <v>173.1422</v>
      </c>
      <c r="BC964" t="s">
        <v>1388</v>
      </c>
      <c r="BF964" s="74" t="str">
        <f ca="1">IF(AI963="","","G1 "&amp;Input!D$55&amp;" "&amp;AI963&amp;" "&amp;Input!D$56&amp;" "&amp;AJ963&amp;" "&amp;Input!D$57&amp;" "&amp;AK963&amp;" "&amp;Input!D$58&amp;" "&amp;AL963&amp;" F "&amp;Input!D$51&amp;"")</f>
        <v>G1 X 324.0191 Y 21.7891 U 450.8766 Z 33.2548 F 400</v>
      </c>
      <c r="BO964" s="132">
        <f t="shared" ref="BO964:BR983" ca="1" si="292">IFERROR(MID($AN964,FIND(" ",$AN964,FIND(BO$2,$AN964,1)),FIND(" ",$AN964,FIND(" ",$AN964,FIND(BO$2,$AN964,1))+1)-FIND(" ",$AN964,FIND(BO$2,$AN964,1)))*1,"")</f>
        <v>323.76369999999997</v>
      </c>
      <c r="BP964" s="132">
        <f t="shared" ca="1" si="292"/>
        <v>21.857800000000001</v>
      </c>
      <c r="BQ964" s="132">
        <f t="shared" ca="1" si="292"/>
        <v>450.73649999999998</v>
      </c>
      <c r="BR964" s="132">
        <f t="shared" ca="1" si="292"/>
        <v>33.295900000000003</v>
      </c>
      <c r="BT964" s="132" t="str">
        <f t="shared" ref="BT964:BW983" si="293">IFERROR(MID($AO964,FIND(" ",$AO964,FIND(BT$2,$AO964,1)),FIND(" ",$AO964,FIND(" ",$AO964,FIND(BT$2,$AO964,1))+1)-FIND(" ",$AO964,FIND(BT$2,$AO964,1)))*1,"")</f>
        <v/>
      </c>
      <c r="BU964" s="132" t="str">
        <f t="shared" si="293"/>
        <v/>
      </c>
      <c r="BV964" s="132" t="str">
        <f t="shared" si="293"/>
        <v/>
      </c>
      <c r="BW964" s="132" t="str">
        <f t="shared" si="293"/>
        <v/>
      </c>
      <c r="BY964" s="132">
        <f t="shared" ca="1" si="285"/>
        <v>139.3073</v>
      </c>
      <c r="BZ964" s="132">
        <f t="shared" ca="1" si="285"/>
        <v>161.70410000000001</v>
      </c>
      <c r="CA964" s="132">
        <f t="shared" ca="1" si="285"/>
        <v>266.2801</v>
      </c>
      <c r="CB964" s="132">
        <f t="shared" ref="CB964:CB1027" ca="1" si="294">IFERROR(MID($AP964,FIND(" ",$AP964,FIND(CB$2,$AP964,1)),FIND(" ",$AP964,FIND(" ",$AP964,FIND(CB$2,$AP964,1))+1)-FIND(" ",$AP964,FIND(CB$2,$AP964,1)))*1,"")</f>
        <v>173.1422</v>
      </c>
    </row>
    <row r="965" spans="2:80" x14ac:dyDescent="0.2">
      <c r="B965" s="21" t="str">
        <f>IF(C965&lt;&gt;"",ROWS(B$3:Me)-1,"")</f>
        <v/>
      </c>
      <c r="C965" s="22" t="str">
        <f>IF(Drela!N965="","",Drela!N965)</f>
        <v/>
      </c>
      <c r="D965" s="23" t="str">
        <f>IF(Drela!O965="","",Drela!O965)</f>
        <v/>
      </c>
      <c r="F965" s="21" t="str">
        <f t="shared" ref="F965:F1004" si="295">B965</f>
        <v/>
      </c>
      <c r="G965" s="22" t="str">
        <f>IF(Drela!Q965="","",Drela!Q965)</f>
        <v/>
      </c>
      <c r="H965" s="23" t="str">
        <f>IF(Drela!R965="","",Drela!R965)</f>
        <v/>
      </c>
      <c r="I965" s="29"/>
      <c r="J965" s="21" t="str">
        <f t="shared" ref="J965:J1004" si="296">F965</f>
        <v/>
      </c>
      <c r="K965" s="22" t="str">
        <f>IF(Drela!AF965="","",Drela!AF965)</f>
        <v/>
      </c>
      <c r="L965" s="23" t="str">
        <f>IF(Drela!AG965="","",Drela!AG965)</f>
        <v/>
      </c>
      <c r="M965" s="29"/>
      <c r="N965" s="21" t="str">
        <f t="shared" ref="N965:N1004" si="297">J965</f>
        <v/>
      </c>
      <c r="O965" s="22" t="str">
        <f>IF(Drela!AI965="","",Drela!AI965)</f>
        <v/>
      </c>
      <c r="P965" s="23" t="str">
        <f>IF(Drela!AJ965="","",Drela!AJ965)</f>
        <v/>
      </c>
      <c r="R965" s="21">
        <v>962</v>
      </c>
      <c r="S965" s="24">
        <f ca="1"/>
        <v>323.4738558466189</v>
      </c>
      <c r="T965" s="24">
        <f ca="1"/>
        <v>22.139656664827207</v>
      </c>
      <c r="V965" s="21">
        <v>962</v>
      </c>
      <c r="W965" s="24">
        <f ca="1"/>
        <v>450.57994803915648</v>
      </c>
      <c r="X965" s="24">
        <f ca="1"/>
        <v>33.455137898063789</v>
      </c>
      <c r="Y965" s="30"/>
      <c r="Z965" s="21">
        <v>962</v>
      </c>
      <c r="AA965" s="24">
        <f ca="1"/>
        <v>139.46384447649859</v>
      </c>
      <c r="AB965" s="24">
        <f ca="1"/>
        <v>161.54486210193622</v>
      </c>
      <c r="AD965" s="21">
        <v>962</v>
      </c>
      <c r="AE965" s="24">
        <f ca="1"/>
        <v>266.56993666903611</v>
      </c>
      <c r="AF965" s="24">
        <f ca="1"/>
        <v>172.86034333517279</v>
      </c>
      <c r="AH965" s="21">
        <v>962</v>
      </c>
      <c r="AI965" s="24">
        <f t="shared" ref="AI965:AJ967" ca="1" si="298">IF(ISNA(S965),"",ROUND(S965,4))</f>
        <v>323.47390000000001</v>
      </c>
      <c r="AJ965" s="24">
        <f t="shared" ca="1" si="298"/>
        <v>22.139700000000001</v>
      </c>
      <c r="AK965" s="24">
        <f t="shared" ref="AK965:AL967" ca="1" si="299">IF(ISNA(W965),"",ROUND(W965,4))</f>
        <v>450.57990000000001</v>
      </c>
      <c r="AL965" s="24">
        <f t="shared" ca="1" si="299"/>
        <v>33.455100000000002</v>
      </c>
      <c r="AM965" s="26"/>
      <c r="AN965" s="26" t="str">
        <f ca="1">IF(AI965="","","G1 "&amp;Input!D55&amp;" "&amp;AI965&amp;" "&amp;Input!D$56&amp;" "&amp;AJ965&amp;" "&amp;Input!D$57&amp;" "&amp;AK965&amp;" "&amp;Input!D$58&amp;" "&amp;AL965&amp;" F "&amp;Input!D$51&amp;"")</f>
        <v>G1 X 323.4739 Y 22.1397 U 450.5799 Z 33.4551 F 400</v>
      </c>
      <c r="AO965" s="26"/>
      <c r="AP965" s="26" t="str">
        <f ca="1">IF(AS965="","","G1 "&amp;Input!D$55&amp;" "&amp;AS965&amp;" "&amp;Input!D$56&amp;" "&amp;AT965&amp;" "&amp;Input!D$57&amp;" "&amp;AU965&amp;" "&amp;Input!D$58&amp;" "&amp;AV965&amp;" F "&amp;Input!D$52&amp;"")</f>
        <v>G1 X 139.4638 Y 161.5449 U 266.5699 Z 172.8603 F 400</v>
      </c>
      <c r="AQ965" s="26"/>
      <c r="AR965" s="21">
        <v>962</v>
      </c>
      <c r="AS965" s="24">
        <f t="shared" ref="AS965:AS1028" ca="1" si="300">IF(ISNA(AA965),"",ROUND(AA965,4))</f>
        <v>139.46379999999999</v>
      </c>
      <c r="AT965" s="24">
        <f t="shared" ref="AT965:AT1028" ca="1" si="301">IF(ISNA(AB965),"",ROUND(AB965,4))</f>
        <v>161.54490000000001</v>
      </c>
      <c r="AU965" s="24">
        <f t="shared" ref="AU965:AU1028" ca="1" si="302">IF(ISNA(AE965),"",ROUND(AE965,4))</f>
        <v>266.56990000000002</v>
      </c>
      <c r="AV965" s="24">
        <f t="shared" ref="AV965:AV1028" ca="1" si="303">IF(ISNA(AF965),"",ROUND(AF965,4))</f>
        <v>172.8603</v>
      </c>
      <c r="BC965" t="s">
        <v>1389</v>
      </c>
      <c r="BF965" s="74" t="str">
        <f ca="1">IF(AI964="","","G1 "&amp;Input!D$55&amp;" "&amp;AI964&amp;" "&amp;Input!D$56&amp;" "&amp;AJ964&amp;" "&amp;Input!D$57&amp;" "&amp;AK964&amp;" "&amp;Input!D$58&amp;" "&amp;AL964&amp;" F "&amp;Input!D$51&amp;"")</f>
        <v>G1 X 323.7637 Y 21.8578 U 450.7365 Z 33.2959 F 400</v>
      </c>
      <c r="BO965" s="132">
        <f t="shared" ca="1" si="292"/>
        <v>323.47390000000001</v>
      </c>
      <c r="BP965" s="132">
        <f t="shared" ca="1" si="292"/>
        <v>22.139700000000001</v>
      </c>
      <c r="BQ965" s="132">
        <f t="shared" ca="1" si="292"/>
        <v>450.57990000000001</v>
      </c>
      <c r="BR965" s="132">
        <f t="shared" ca="1" si="292"/>
        <v>33.455100000000002</v>
      </c>
      <c r="BT965" s="132" t="str">
        <f t="shared" si="293"/>
        <v/>
      </c>
      <c r="BU965" s="132" t="str">
        <f t="shared" si="293"/>
        <v/>
      </c>
      <c r="BV965" s="132" t="str">
        <f t="shared" si="293"/>
        <v/>
      </c>
      <c r="BW965" s="132" t="str">
        <f t="shared" si="293"/>
        <v/>
      </c>
      <c r="BY965" s="132">
        <f t="shared" ref="BY965:CB1028" ca="1" si="304">IFERROR(MID($AP965,FIND(" ",$AP965,FIND(BY$2,$AP965,1)),FIND(" ",$AP965,FIND(" ",$AP965,FIND(BY$2,$AP965,1))+1)-FIND(" ",$AP965,FIND(BY$2,$AP965,1)))*1,"")</f>
        <v>139.46379999999999</v>
      </c>
      <c r="BZ965" s="132">
        <f t="shared" ca="1" si="304"/>
        <v>161.54490000000001</v>
      </c>
      <c r="CA965" s="132">
        <f t="shared" ca="1" si="304"/>
        <v>266.56990000000002</v>
      </c>
      <c r="CB965" s="132">
        <f t="shared" ca="1" si="294"/>
        <v>172.8603</v>
      </c>
    </row>
    <row r="966" spans="2:80" x14ac:dyDescent="0.2">
      <c r="B966" s="21" t="str">
        <f>IF(C966&lt;&gt;"",ROWS(B$3:Me)-1,"")</f>
        <v/>
      </c>
      <c r="C966" s="22" t="str">
        <f>IF(Drela!N966="","",Drela!N966)</f>
        <v/>
      </c>
      <c r="D966" s="23" t="str">
        <f>IF(Drela!O966="","",Drela!O966)</f>
        <v/>
      </c>
      <c r="F966" s="21" t="str">
        <f t="shared" si="295"/>
        <v/>
      </c>
      <c r="G966" s="22" t="str">
        <f>IF(Drela!Q966="","",Drela!Q966)</f>
        <v/>
      </c>
      <c r="H966" s="23" t="str">
        <f>IF(Drela!R966="","",Drela!R966)</f>
        <v/>
      </c>
      <c r="I966" s="29"/>
      <c r="J966" s="21" t="str">
        <f t="shared" si="296"/>
        <v/>
      </c>
      <c r="K966" s="22" t="str">
        <f>IF(Drela!AF966="","",Drela!AF966)</f>
        <v/>
      </c>
      <c r="L966" s="23" t="str">
        <f>IF(Drela!AG966="","",Drela!AG966)</f>
        <v/>
      </c>
      <c r="M966" s="29"/>
      <c r="N966" s="21" t="str">
        <f t="shared" si="297"/>
        <v/>
      </c>
      <c r="O966" s="22" t="str">
        <f>IF(Drela!AI966="","",Drela!AI966)</f>
        <v/>
      </c>
      <c r="P966" s="23" t="str">
        <f>IF(Drela!AJ966="","",Drela!AJ966)</f>
        <v/>
      </c>
      <c r="R966" s="21">
        <v>963</v>
      </c>
      <c r="S966" s="24">
        <f ca="1"/>
        <v>323.22478729163373</v>
      </c>
      <c r="T966" s="24">
        <f ca="1"/>
        <v>22.608078191393822</v>
      </c>
      <c r="V966" s="21">
        <v>963</v>
      </c>
      <c r="W966" s="24">
        <f ca="1"/>
        <v>450.44826128495595</v>
      </c>
      <c r="X966" s="24">
        <f ca="1"/>
        <v>33.716858582933668</v>
      </c>
      <c r="Y966" s="30"/>
      <c r="Z966" s="21">
        <v>963</v>
      </c>
      <c r="AA966" s="24">
        <f ca="1"/>
        <v>139.59553123069912</v>
      </c>
      <c r="AB966" s="24">
        <f ca="1"/>
        <v>161.28314141706633</v>
      </c>
      <c r="AD966" s="21">
        <v>963</v>
      </c>
      <c r="AE966" s="24">
        <f ca="1"/>
        <v>266.81900522402123</v>
      </c>
      <c r="AF966" s="24">
        <f ca="1"/>
        <v>172.39192180860618</v>
      </c>
      <c r="AH966" s="21">
        <v>963</v>
      </c>
      <c r="AI966" s="24">
        <f t="shared" ca="1" si="298"/>
        <v>323.22480000000002</v>
      </c>
      <c r="AJ966" s="24">
        <f t="shared" ca="1" si="298"/>
        <v>22.6081</v>
      </c>
      <c r="AK966" s="24">
        <f t="shared" ca="1" si="299"/>
        <v>450.44830000000002</v>
      </c>
      <c r="AL966" s="24">
        <f t="shared" ca="1" si="299"/>
        <v>33.716900000000003</v>
      </c>
      <c r="AM966" s="26"/>
      <c r="AN966" s="26" t="str">
        <f ca="1">IF(AI966="","","G1 "&amp;Input!D55&amp;" "&amp;AI966&amp;" "&amp;Input!D$56&amp;" "&amp;AJ966&amp;" "&amp;Input!D$57&amp;" "&amp;AK966&amp;" "&amp;Input!D$58&amp;" "&amp;AL966&amp;" F "&amp;Input!D$51&amp;"")</f>
        <v>G1 X 323.2248 Y 22.6081 U 450.4483 Z 33.7169 F 400</v>
      </c>
      <c r="AO966" s="26"/>
      <c r="AP966" s="26" t="str">
        <f ca="1">IF(AS966="","","G1 "&amp;Input!D$55&amp;" "&amp;AS966&amp;" "&amp;Input!D$56&amp;" "&amp;AT966&amp;" "&amp;Input!D$57&amp;" "&amp;AU966&amp;" "&amp;Input!D$58&amp;" "&amp;AV966&amp;" F "&amp;Input!D$52&amp;"")</f>
        <v>G1 X 139.5955 Y 161.2831 U 266.819 Z 172.3919 F 400</v>
      </c>
      <c r="AQ966" s="26"/>
      <c r="AR966" s="21">
        <v>963</v>
      </c>
      <c r="AS966" s="24">
        <f t="shared" ca="1" si="300"/>
        <v>139.59549999999999</v>
      </c>
      <c r="AT966" s="24">
        <f t="shared" ca="1" si="301"/>
        <v>161.28309999999999</v>
      </c>
      <c r="AU966" s="24">
        <f t="shared" ca="1" si="302"/>
        <v>266.81900000000002</v>
      </c>
      <c r="AV966" s="24">
        <f t="shared" ca="1" si="303"/>
        <v>172.39189999999999</v>
      </c>
      <c r="BC966" t="s">
        <v>1390</v>
      </c>
      <c r="BF966" s="74" t="str">
        <f ca="1">IF(AI965="","","G1 "&amp;Input!D$55&amp;" "&amp;AI965&amp;" "&amp;Input!D$56&amp;" "&amp;AJ965&amp;" "&amp;Input!D$57&amp;" "&amp;AK965&amp;" "&amp;Input!D$58&amp;" "&amp;AL965&amp;" F "&amp;Input!D$51&amp;"")</f>
        <v>G1 X 323.4739 Y 22.1397 U 450.5799 Z 33.4551 F 400</v>
      </c>
      <c r="BO966" s="132">
        <f t="shared" ca="1" si="292"/>
        <v>323.22480000000002</v>
      </c>
      <c r="BP966" s="132">
        <f t="shared" ca="1" si="292"/>
        <v>22.6081</v>
      </c>
      <c r="BQ966" s="132">
        <f t="shared" ca="1" si="292"/>
        <v>450.44830000000002</v>
      </c>
      <c r="BR966" s="132">
        <f t="shared" ca="1" si="292"/>
        <v>33.716900000000003</v>
      </c>
      <c r="BT966" s="132" t="str">
        <f t="shared" si="293"/>
        <v/>
      </c>
      <c r="BU966" s="132" t="str">
        <f t="shared" si="293"/>
        <v/>
      </c>
      <c r="BV966" s="132" t="str">
        <f t="shared" si="293"/>
        <v/>
      </c>
      <c r="BW966" s="132" t="str">
        <f t="shared" si="293"/>
        <v/>
      </c>
      <c r="BY966" s="132">
        <f t="shared" ca="1" si="304"/>
        <v>139.59549999999999</v>
      </c>
      <c r="BZ966" s="132">
        <f t="shared" ca="1" si="304"/>
        <v>161.28309999999999</v>
      </c>
      <c r="CA966" s="132">
        <f t="shared" ca="1" si="304"/>
        <v>266.81900000000002</v>
      </c>
      <c r="CB966" s="132">
        <f t="shared" ca="1" si="294"/>
        <v>172.39189999999999</v>
      </c>
    </row>
    <row r="967" spans="2:80" x14ac:dyDescent="0.2">
      <c r="B967" s="21" t="str">
        <f>IF(C967&lt;&gt;"",ROWS(B$3:Me)-1,"")</f>
        <v/>
      </c>
      <c r="C967" s="22" t="str">
        <f>IF(Drela!N967="","",Drela!N967)</f>
        <v/>
      </c>
      <c r="D967" s="23" t="str">
        <f>IF(Drela!O967="","",Drela!O967)</f>
        <v/>
      </c>
      <c r="F967" s="21" t="str">
        <f t="shared" si="295"/>
        <v/>
      </c>
      <c r="G967" s="22" t="str">
        <f>IF(Drela!Q967="","",Drela!Q967)</f>
        <v/>
      </c>
      <c r="H967" s="23" t="str">
        <f>IF(Drela!R967="","",Drela!R967)</f>
        <v/>
      </c>
      <c r="I967" s="29"/>
      <c r="J967" s="21" t="str">
        <f t="shared" si="296"/>
        <v/>
      </c>
      <c r="K967" s="22" t="str">
        <f>IF(Drela!AF967="","",Drela!AF967)</f>
        <v/>
      </c>
      <c r="L967" s="23" t="str">
        <f>IF(Drela!AG967="","",Drela!AG967)</f>
        <v/>
      </c>
      <c r="M967" s="29"/>
      <c r="N967" s="21" t="str">
        <f t="shared" si="297"/>
        <v/>
      </c>
      <c r="O967" s="22" t="str">
        <f>IF(Drela!AI967="","",Drela!AI967)</f>
        <v/>
      </c>
      <c r="P967" s="23" t="str">
        <f>IF(Drela!AJ967="","",Drela!AJ967)</f>
        <v/>
      </c>
      <c r="R967" s="21">
        <v>964</v>
      </c>
      <c r="S967" s="24">
        <f ca="1"/>
        <v>322.98909047558385</v>
      </c>
      <c r="T967" s="24">
        <f ca="1"/>
        <v>23.192070649364833</v>
      </c>
      <c r="V967" s="21">
        <v>964</v>
      </c>
      <c r="W967" s="24">
        <f ca="1"/>
        <v>450.32539503842315</v>
      </c>
      <c r="X967" s="24">
        <f ca="1"/>
        <v>34.04222124714655</v>
      </c>
      <c r="Y967" s="30"/>
      <c r="Z967" s="21">
        <v>964</v>
      </c>
      <c r="AA967" s="24">
        <f ca="1"/>
        <v>139.71839747723189</v>
      </c>
      <c r="AB967" s="24">
        <f ca="1"/>
        <v>160.95777875285347</v>
      </c>
      <c r="AD967" s="21">
        <v>964</v>
      </c>
      <c r="AE967" s="24">
        <f ca="1"/>
        <v>267.05470204007111</v>
      </c>
      <c r="AF967" s="24">
        <f ca="1"/>
        <v>171.80792935063516</v>
      </c>
      <c r="AH967" s="21">
        <v>964</v>
      </c>
      <c r="AI967" s="24">
        <f t="shared" ca="1" si="298"/>
        <v>322.98910000000001</v>
      </c>
      <c r="AJ967" s="24">
        <f t="shared" ca="1" si="298"/>
        <v>23.1921</v>
      </c>
      <c r="AK967" s="24">
        <f t="shared" ca="1" si="299"/>
        <v>450.3254</v>
      </c>
      <c r="AL967" s="24">
        <f t="shared" ca="1" si="299"/>
        <v>34.042200000000001</v>
      </c>
      <c r="AM967" s="26"/>
      <c r="AN967" s="26" t="str">
        <f ca="1">IF(AI967="","","G1 "&amp;Input!D55&amp;" "&amp;AI967&amp;" "&amp;Input!D$56&amp;" "&amp;AJ967&amp;" "&amp;Input!D$57&amp;" "&amp;AK967&amp;" "&amp;Input!D$58&amp;" "&amp;AL967&amp;" F "&amp;Input!D$51&amp;"")</f>
        <v>G1 X 322.9891 Y 23.1921 U 450.3254 Z 34.0422 F 400</v>
      </c>
      <c r="AO967" s="26"/>
      <c r="AP967" s="26" t="str">
        <f ca="1">IF(AS967="","","G1 "&amp;Input!D$55&amp;" "&amp;AS967&amp;" "&amp;Input!D$56&amp;" "&amp;AT967&amp;" "&amp;Input!D$57&amp;" "&amp;AU967&amp;" "&amp;Input!D$58&amp;" "&amp;AV967&amp;" F "&amp;Input!D$52&amp;"")</f>
        <v>G1 X 139.7184 Y 160.9578 U 267.0547 Z 171.8079 F 400</v>
      </c>
      <c r="AQ967" s="26"/>
      <c r="AR967" s="21">
        <v>964</v>
      </c>
      <c r="AS967" s="24">
        <f t="shared" ca="1" si="300"/>
        <v>139.7184</v>
      </c>
      <c r="AT967" s="24">
        <f t="shared" ca="1" si="301"/>
        <v>160.95779999999999</v>
      </c>
      <c r="AU967" s="24">
        <f t="shared" ca="1" si="302"/>
        <v>267.05470000000003</v>
      </c>
      <c r="AV967" s="24">
        <f t="shared" ca="1" si="303"/>
        <v>171.80789999999999</v>
      </c>
      <c r="BC967" t="s">
        <v>1391</v>
      </c>
      <c r="BF967" s="74" t="str">
        <f ca="1">IF(AI966="","","G1 "&amp;Input!D$55&amp;" "&amp;AI966&amp;" "&amp;Input!D$56&amp;" "&amp;AJ966&amp;" "&amp;Input!D$57&amp;" "&amp;AK966&amp;" "&amp;Input!D$58&amp;" "&amp;AL966&amp;" F "&amp;Input!D$51&amp;"")</f>
        <v>G1 X 323.2248 Y 22.6081 U 450.4483 Z 33.7169 F 400</v>
      </c>
      <c r="BO967" s="132">
        <f t="shared" ca="1" si="292"/>
        <v>322.98910000000001</v>
      </c>
      <c r="BP967" s="132">
        <f t="shared" ca="1" si="292"/>
        <v>23.1921</v>
      </c>
      <c r="BQ967" s="132">
        <f t="shared" ca="1" si="292"/>
        <v>450.3254</v>
      </c>
      <c r="BR967" s="132">
        <f t="shared" ca="1" si="292"/>
        <v>34.042200000000001</v>
      </c>
      <c r="BT967" s="132" t="str">
        <f t="shared" si="293"/>
        <v/>
      </c>
      <c r="BU967" s="132" t="str">
        <f t="shared" si="293"/>
        <v/>
      </c>
      <c r="BV967" s="132" t="str">
        <f t="shared" si="293"/>
        <v/>
      </c>
      <c r="BW967" s="132" t="str">
        <f t="shared" si="293"/>
        <v/>
      </c>
      <c r="BY967" s="132">
        <f t="shared" ca="1" si="304"/>
        <v>139.7184</v>
      </c>
      <c r="BZ967" s="132">
        <f t="shared" ca="1" si="304"/>
        <v>160.95779999999999</v>
      </c>
      <c r="CA967" s="132">
        <f t="shared" ca="1" si="304"/>
        <v>267.05470000000003</v>
      </c>
      <c r="CB967" s="132">
        <f t="shared" ca="1" si="294"/>
        <v>171.80789999999999</v>
      </c>
    </row>
    <row r="968" spans="2:80" x14ac:dyDescent="0.2">
      <c r="B968" s="21" t="str">
        <f>IF(C968&lt;&gt;"",ROWS(B$3:Me)-1,"")</f>
        <v/>
      </c>
      <c r="C968" s="22" t="str">
        <f>IF(Drela!N968="","",Drela!N968)</f>
        <v/>
      </c>
      <c r="D968" s="23" t="str">
        <f>IF(Drela!O968="","",Drela!O968)</f>
        <v/>
      </c>
      <c r="F968" s="21" t="str">
        <f t="shared" si="295"/>
        <v/>
      </c>
      <c r="G968" s="22" t="str">
        <f>IF(Drela!Q968="","",Drela!Q968)</f>
        <v/>
      </c>
      <c r="H968" s="23" t="str">
        <f>IF(Drela!R968="","",Drela!R968)</f>
        <v/>
      </c>
      <c r="I968" s="29"/>
      <c r="J968" s="21" t="str">
        <f t="shared" si="296"/>
        <v/>
      </c>
      <c r="K968" s="22" t="str">
        <f>IF(Drela!AF968="","",Drela!AF968)</f>
        <v/>
      </c>
      <c r="L968" s="23" t="str">
        <f>IF(Drela!AG968="","",Drela!AG968)</f>
        <v/>
      </c>
      <c r="M968" s="29"/>
      <c r="N968" s="21" t="str">
        <f t="shared" si="297"/>
        <v/>
      </c>
      <c r="O968" s="22" t="str">
        <f>IF(Drela!AI968="","",Drela!AI968)</f>
        <v/>
      </c>
      <c r="P968" s="23" t="str">
        <f>IF(Drela!AJ968="","",Drela!AJ968)</f>
        <v/>
      </c>
      <c r="R968" s="21">
        <v>965</v>
      </c>
      <c r="S968" s="24">
        <f ca="1"/>
        <v>322.74488138813643</v>
      </c>
      <c r="T968" s="24">
        <f ca="1"/>
        <v>23.828975722299038</v>
      </c>
      <c r="V968" s="21">
        <v>965</v>
      </c>
      <c r="W968" s="24">
        <f ca="1"/>
        <v>450.19848731720907</v>
      </c>
      <c r="X968" s="24">
        <f ca="1"/>
        <v>34.396903607221311</v>
      </c>
      <c r="Y968" s="30"/>
      <c r="Z968" s="21">
        <v>965</v>
      </c>
      <c r="AA968" s="24">
        <f ca="1"/>
        <v>139.84530519844597</v>
      </c>
      <c r="AB968" s="24">
        <f ca="1"/>
        <v>160.6030963927787</v>
      </c>
      <c r="AD968" s="21">
        <v>965</v>
      </c>
      <c r="AE968" s="24">
        <f ca="1"/>
        <v>267.29891112751858</v>
      </c>
      <c r="AF968" s="24">
        <f ca="1"/>
        <v>171.17102427770095</v>
      </c>
      <c r="AH968" s="21">
        <v>965</v>
      </c>
      <c r="AI968" s="24">
        <f t="shared" ref="AI968:AI1031" ca="1" si="305">IF(ISNA(S968),"",ROUND(S968,4))</f>
        <v>322.74489999999997</v>
      </c>
      <c r="AJ968" s="24">
        <f t="shared" ref="AJ968:AJ1031" ca="1" si="306">IF(ISNA(T968),"",ROUND(T968,4))</f>
        <v>23.829000000000001</v>
      </c>
      <c r="AK968" s="24">
        <f t="shared" ref="AK968:AK1031" ca="1" si="307">IF(ISNA(W968),"",ROUND(W968,4))</f>
        <v>450.19850000000002</v>
      </c>
      <c r="AL968" s="24">
        <f t="shared" ref="AL968:AL1031" ca="1" si="308">IF(ISNA(X968),"",ROUND(X968,4))</f>
        <v>34.396900000000002</v>
      </c>
      <c r="AM968" s="26"/>
      <c r="AN968" s="26" t="str">
        <f ca="1">IF(AI968="","","G1 "&amp;Input!D55&amp;" "&amp;AI968&amp;" "&amp;Input!D$56&amp;" "&amp;AJ968&amp;" "&amp;Input!D$57&amp;" "&amp;AK968&amp;" "&amp;Input!D$58&amp;" "&amp;AL968&amp;" F "&amp;Input!D$51&amp;"")</f>
        <v>G1 X 322.7449 Y 23.829 U 450.1985 Z 34.3969 F 400</v>
      </c>
      <c r="AP968" s="26" t="str">
        <f ca="1">IF(AS968="","","G1 "&amp;Input!D$55&amp;" "&amp;AS968&amp;" "&amp;Input!D$56&amp;" "&amp;AT968&amp;" "&amp;Input!D$57&amp;" "&amp;AU968&amp;" "&amp;Input!D$58&amp;" "&amp;AV968&amp;" F "&amp;Input!D$52&amp;"")</f>
        <v>G1 X 139.8453 Y 160.6031 U 267.2989 Z 171.171 F 400</v>
      </c>
      <c r="AR968" s="21">
        <v>965</v>
      </c>
      <c r="AS968" s="24">
        <f t="shared" ca="1" si="300"/>
        <v>139.84530000000001</v>
      </c>
      <c r="AT968" s="24">
        <f t="shared" ca="1" si="301"/>
        <v>160.60310000000001</v>
      </c>
      <c r="AU968" s="24">
        <f t="shared" ca="1" si="302"/>
        <v>267.2989</v>
      </c>
      <c r="AV968" s="24">
        <f t="shared" ca="1" si="303"/>
        <v>171.17099999999999</v>
      </c>
      <c r="BC968" t="s">
        <v>1392</v>
      </c>
      <c r="BF968" s="74" t="str">
        <f ca="1">IF(AI967="","","G1 "&amp;Input!D$55&amp;" "&amp;AI967&amp;" "&amp;Input!D$56&amp;" "&amp;AJ967&amp;" "&amp;Input!D$57&amp;" "&amp;AK967&amp;" "&amp;Input!D$58&amp;" "&amp;AL967&amp;" F "&amp;Input!D$51&amp;"")</f>
        <v>G1 X 322.9891 Y 23.1921 U 450.3254 Z 34.0422 F 400</v>
      </c>
      <c r="BO968" s="132">
        <f t="shared" ca="1" si="292"/>
        <v>322.74489999999997</v>
      </c>
      <c r="BP968" s="132">
        <f t="shared" ca="1" si="292"/>
        <v>23.829000000000001</v>
      </c>
      <c r="BQ968" s="132">
        <f t="shared" ca="1" si="292"/>
        <v>450.19850000000002</v>
      </c>
      <c r="BR968" s="132">
        <f t="shared" ca="1" si="292"/>
        <v>34.396900000000002</v>
      </c>
      <c r="BT968" s="132" t="str">
        <f t="shared" si="293"/>
        <v/>
      </c>
      <c r="BU968" s="132" t="str">
        <f t="shared" si="293"/>
        <v/>
      </c>
      <c r="BV968" s="132" t="str">
        <f t="shared" si="293"/>
        <v/>
      </c>
      <c r="BW968" s="132" t="str">
        <f t="shared" si="293"/>
        <v/>
      </c>
      <c r="BY968" s="132">
        <f t="shared" ca="1" si="304"/>
        <v>139.84530000000001</v>
      </c>
      <c r="BZ968" s="132">
        <f t="shared" ca="1" si="304"/>
        <v>160.60310000000001</v>
      </c>
      <c r="CA968" s="132">
        <f t="shared" ca="1" si="304"/>
        <v>267.2989</v>
      </c>
      <c r="CB968" s="132">
        <f t="shared" ca="1" si="294"/>
        <v>171.17099999999999</v>
      </c>
    </row>
    <row r="969" spans="2:80" x14ac:dyDescent="0.2">
      <c r="B969" s="21" t="str">
        <f>IF(C969&lt;&gt;"",ROWS(B$3:Me)-1,"")</f>
        <v/>
      </c>
      <c r="C969" s="22" t="str">
        <f>IF(Drela!N969="","",Drela!N969)</f>
        <v/>
      </c>
      <c r="D969" s="23" t="str">
        <f>IF(Drela!O969="","",Drela!O969)</f>
        <v/>
      </c>
      <c r="F969" s="21" t="str">
        <f t="shared" si="295"/>
        <v/>
      </c>
      <c r="G969" s="22" t="str">
        <f>IF(Drela!Q969="","",Drela!Q969)</f>
        <v/>
      </c>
      <c r="H969" s="23" t="str">
        <f>IF(Drela!R969="","",Drela!R969)</f>
        <v/>
      </c>
      <c r="I969" s="29"/>
      <c r="J969" s="21" t="str">
        <f t="shared" si="296"/>
        <v/>
      </c>
      <c r="K969" s="22" t="str">
        <f>IF(Drela!AF969="","",Drela!AF969)</f>
        <v/>
      </c>
      <c r="L969" s="23" t="str">
        <f>IF(Drela!AG969="","",Drela!AG969)</f>
        <v/>
      </c>
      <c r="M969" s="29"/>
      <c r="N969" s="21" t="str">
        <f t="shared" si="297"/>
        <v/>
      </c>
      <c r="O969" s="22" t="str">
        <f>IF(Drela!AI969="","",Drela!AI969)</f>
        <v/>
      </c>
      <c r="P969" s="23" t="str">
        <f>IF(Drela!AJ969="","",Drela!AJ969)</f>
        <v/>
      </c>
      <c r="R969" s="21">
        <v>966</v>
      </c>
      <c r="S969" s="24">
        <f ca="1"/>
        <v>322.49234020952804</v>
      </c>
      <c r="T969" s="24">
        <f ca="1"/>
        <v>24.489459432340826</v>
      </c>
      <c r="V969" s="21">
        <v>966</v>
      </c>
      <c r="W969" s="24">
        <f ca="1"/>
        <v>450.06727266621823</v>
      </c>
      <c r="X969" s="24">
        <f ca="1"/>
        <v>34.764707720756867</v>
      </c>
      <c r="Y969" s="30"/>
      <c r="Z969" s="21">
        <v>966</v>
      </c>
      <c r="AA969" s="24">
        <f ca="1"/>
        <v>139.97651984943681</v>
      </c>
      <c r="AB969" s="24">
        <f ca="1"/>
        <v>160.23529227924314</v>
      </c>
      <c r="AD969" s="21">
        <v>966</v>
      </c>
      <c r="AE969" s="24">
        <f ca="1"/>
        <v>267.55145230612703</v>
      </c>
      <c r="AF969" s="24">
        <f ca="1"/>
        <v>170.51054056765915</v>
      </c>
      <c r="AH969" s="21">
        <v>966</v>
      </c>
      <c r="AI969" s="24">
        <f t="shared" ca="1" si="305"/>
        <v>322.4923</v>
      </c>
      <c r="AJ969" s="24">
        <f t="shared" ca="1" si="306"/>
        <v>24.4895</v>
      </c>
      <c r="AK969" s="24">
        <f t="shared" ca="1" si="307"/>
        <v>450.06729999999999</v>
      </c>
      <c r="AL969" s="24">
        <f t="shared" ca="1" si="308"/>
        <v>34.764699999999998</v>
      </c>
      <c r="AM969" s="26"/>
      <c r="AN969" s="26" t="str">
        <f ca="1">IF(AI969="","","G1 "&amp;Input!D55&amp;" "&amp;AI969&amp;" "&amp;Input!D$56&amp;" "&amp;AJ969&amp;" "&amp;Input!D$57&amp;" "&amp;AK969&amp;" "&amp;Input!D$58&amp;" "&amp;AL969&amp;" F "&amp;Input!D$51&amp;"")</f>
        <v>G1 X 322.4923 Y 24.4895 U 450.0673 Z 34.7647 F 400</v>
      </c>
      <c r="AP969" s="26" t="str">
        <f ca="1">IF(AS969="","","G1 "&amp;Input!D$55&amp;" "&amp;AS969&amp;" "&amp;Input!D$56&amp;" "&amp;AT969&amp;" "&amp;Input!D$57&amp;" "&amp;AU969&amp;" "&amp;Input!D$58&amp;" "&amp;AV969&amp;" F "&amp;Input!D$52&amp;"")</f>
        <v>G1 X 139.9765 Y 160.2353 U 267.5515 Z 170.5105 F 400</v>
      </c>
      <c r="AR969" s="21">
        <v>966</v>
      </c>
      <c r="AS969" s="24">
        <f t="shared" ca="1" si="300"/>
        <v>139.97649999999999</v>
      </c>
      <c r="AT969" s="24">
        <f t="shared" ca="1" si="301"/>
        <v>160.2353</v>
      </c>
      <c r="AU969" s="24">
        <f t="shared" ca="1" si="302"/>
        <v>267.55149999999998</v>
      </c>
      <c r="AV969" s="24">
        <f t="shared" ca="1" si="303"/>
        <v>170.51050000000001</v>
      </c>
      <c r="BC969" t="s">
        <v>1393</v>
      </c>
      <c r="BF969" s="74" t="str">
        <f ca="1">IF(AI968="","","G1 "&amp;Input!D$55&amp;" "&amp;AI968&amp;" "&amp;Input!D$56&amp;" "&amp;AJ968&amp;" "&amp;Input!D$57&amp;" "&amp;AK968&amp;" "&amp;Input!D$58&amp;" "&amp;AL968&amp;" F "&amp;Input!D$51&amp;"")</f>
        <v>G1 X 322.7449 Y 23.829 U 450.1985 Z 34.3969 F 400</v>
      </c>
      <c r="BO969" s="132">
        <f t="shared" ca="1" si="292"/>
        <v>322.4923</v>
      </c>
      <c r="BP969" s="132">
        <f t="shared" ca="1" si="292"/>
        <v>24.4895</v>
      </c>
      <c r="BQ969" s="132">
        <f t="shared" ca="1" si="292"/>
        <v>450.06729999999999</v>
      </c>
      <c r="BR969" s="132">
        <f t="shared" ca="1" si="292"/>
        <v>34.764699999999998</v>
      </c>
      <c r="BT969" s="132" t="str">
        <f t="shared" si="293"/>
        <v/>
      </c>
      <c r="BU969" s="132" t="str">
        <f t="shared" si="293"/>
        <v/>
      </c>
      <c r="BV969" s="132" t="str">
        <f t="shared" si="293"/>
        <v/>
      </c>
      <c r="BW969" s="132" t="str">
        <f t="shared" si="293"/>
        <v/>
      </c>
      <c r="BY969" s="132">
        <f t="shared" ca="1" si="304"/>
        <v>139.97649999999999</v>
      </c>
      <c r="BZ969" s="132">
        <f t="shared" ca="1" si="304"/>
        <v>160.2353</v>
      </c>
      <c r="CA969" s="132">
        <f t="shared" ca="1" si="304"/>
        <v>267.55149999999998</v>
      </c>
      <c r="CB969" s="132">
        <f t="shared" ca="1" si="294"/>
        <v>170.51050000000001</v>
      </c>
    </row>
    <row r="970" spans="2:80" x14ac:dyDescent="0.2">
      <c r="B970" s="21" t="str">
        <f>IF(C970&lt;&gt;"",ROWS(B$3:Me)-1,"")</f>
        <v/>
      </c>
      <c r="C970" s="22" t="str">
        <f>IF(Drela!N970="","",Drela!N970)</f>
        <v/>
      </c>
      <c r="D970" s="23" t="str">
        <f>IF(Drela!O970="","",Drela!O970)</f>
        <v/>
      </c>
      <c r="F970" s="21" t="str">
        <f t="shared" si="295"/>
        <v/>
      </c>
      <c r="G970" s="22" t="str">
        <f>IF(Drela!Q970="","",Drela!Q970)</f>
        <v/>
      </c>
      <c r="H970" s="23" t="str">
        <f>IF(Drela!R970="","",Drela!R970)</f>
        <v/>
      </c>
      <c r="I970" s="29"/>
      <c r="J970" s="21" t="str">
        <f t="shared" si="296"/>
        <v/>
      </c>
      <c r="K970" s="22" t="str">
        <f>IF(Drela!AF970="","",Drela!AF970)</f>
        <v/>
      </c>
      <c r="L970" s="23" t="str">
        <f>IF(Drela!AG970="","",Drela!AG970)</f>
        <v/>
      </c>
      <c r="M970" s="29"/>
      <c r="N970" s="21" t="str">
        <f t="shared" si="297"/>
        <v/>
      </c>
      <c r="O970" s="22" t="str">
        <f>IF(Drela!AI970="","",Drela!AI970)</f>
        <v/>
      </c>
      <c r="P970" s="23" t="str">
        <f>IF(Drela!AJ970="","",Drela!AJ970)</f>
        <v/>
      </c>
      <c r="R970" s="21">
        <v>967</v>
      </c>
      <c r="S970" s="24">
        <f ca="1"/>
        <v>322.23716316763762</v>
      </c>
      <c r="T970" s="24">
        <f ca="1"/>
        <v>25.152518886280973</v>
      </c>
      <c r="V970" s="21">
        <v>967</v>
      </c>
      <c r="W970" s="24">
        <f ca="1"/>
        <v>449.93463476216851</v>
      </c>
      <c r="X970" s="24">
        <f ca="1"/>
        <v>35.13396673062212</v>
      </c>
      <c r="Y970" s="30"/>
      <c r="Z970" s="21">
        <v>967</v>
      </c>
      <c r="AA970" s="24">
        <f ca="1"/>
        <v>140.10915775348656</v>
      </c>
      <c r="AB970" s="24">
        <f ca="1"/>
        <v>159.86603326937788</v>
      </c>
      <c r="AD970" s="21">
        <v>967</v>
      </c>
      <c r="AE970" s="24">
        <f ca="1"/>
        <v>267.80662934801751</v>
      </c>
      <c r="AF970" s="24">
        <f ca="1"/>
        <v>169.847481113719</v>
      </c>
      <c r="AH970" s="21">
        <v>967</v>
      </c>
      <c r="AI970" s="24">
        <f t="shared" ca="1" si="305"/>
        <v>322.23719999999997</v>
      </c>
      <c r="AJ970" s="24">
        <f t="shared" ca="1" si="306"/>
        <v>25.1525</v>
      </c>
      <c r="AK970" s="24">
        <f t="shared" ca="1" si="307"/>
        <v>449.93459999999999</v>
      </c>
      <c r="AL970" s="24">
        <f t="shared" ca="1" si="308"/>
        <v>35.134</v>
      </c>
      <c r="AM970" s="26"/>
      <c r="AN970" s="26" t="str">
        <f ca="1">IF(AI970="","","G1 "&amp;Input!D55&amp;" "&amp;AI970&amp;" "&amp;Input!D$56&amp;" "&amp;AJ970&amp;" "&amp;Input!D$57&amp;" "&amp;AK970&amp;" "&amp;Input!D$58&amp;" "&amp;AL970&amp;" F "&amp;Input!D$51&amp;"")</f>
        <v>G1 X 322.2372 Y 25.1525 U 449.9346 Z 35.134 F 400</v>
      </c>
      <c r="AP970" s="26" t="str">
        <f ca="1">IF(AS970="","","G1 "&amp;Input!D$55&amp;" "&amp;AS970&amp;" "&amp;Input!D$56&amp;" "&amp;AT970&amp;" "&amp;Input!D$57&amp;" "&amp;AU970&amp;" "&amp;Input!D$58&amp;" "&amp;AV970&amp;" F "&amp;Input!D$52&amp;"")</f>
        <v>G1 X 140.1092 Y 159.866 U 267.8066 Z 169.8475 F 400</v>
      </c>
      <c r="AR970" s="21">
        <v>967</v>
      </c>
      <c r="AS970" s="24">
        <f t="shared" ca="1" si="300"/>
        <v>140.10919999999999</v>
      </c>
      <c r="AT970" s="24">
        <f t="shared" ca="1" si="301"/>
        <v>159.86600000000001</v>
      </c>
      <c r="AU970" s="24">
        <f t="shared" ca="1" si="302"/>
        <v>267.8066</v>
      </c>
      <c r="AV970" s="24">
        <f t="shared" ca="1" si="303"/>
        <v>169.8475</v>
      </c>
      <c r="BC970" t="s">
        <v>1394</v>
      </c>
      <c r="BF970" s="74" t="str">
        <f ca="1">IF(AI969="","","G1 "&amp;Input!D$55&amp;" "&amp;AI969&amp;" "&amp;Input!D$56&amp;" "&amp;AJ969&amp;" "&amp;Input!D$57&amp;" "&amp;AK969&amp;" "&amp;Input!D$58&amp;" "&amp;AL969&amp;" F "&amp;Input!D$51&amp;"")</f>
        <v>G1 X 322.4923 Y 24.4895 U 450.0673 Z 34.7647 F 400</v>
      </c>
      <c r="BO970" s="132">
        <f t="shared" ca="1" si="292"/>
        <v>322.23719999999997</v>
      </c>
      <c r="BP970" s="132">
        <f t="shared" ca="1" si="292"/>
        <v>25.1525</v>
      </c>
      <c r="BQ970" s="132">
        <f t="shared" ca="1" si="292"/>
        <v>449.93459999999999</v>
      </c>
      <c r="BR970" s="132">
        <f t="shared" ca="1" si="292"/>
        <v>35.134</v>
      </c>
      <c r="BT970" s="132" t="str">
        <f t="shared" si="293"/>
        <v/>
      </c>
      <c r="BU970" s="132" t="str">
        <f t="shared" si="293"/>
        <v/>
      </c>
      <c r="BV970" s="132" t="str">
        <f t="shared" si="293"/>
        <v/>
      </c>
      <c r="BW970" s="132" t="str">
        <f t="shared" si="293"/>
        <v/>
      </c>
      <c r="BY970" s="132">
        <f t="shared" ca="1" si="304"/>
        <v>140.10919999999999</v>
      </c>
      <c r="BZ970" s="132">
        <f t="shared" ca="1" si="304"/>
        <v>159.86600000000001</v>
      </c>
      <c r="CA970" s="132">
        <f t="shared" ca="1" si="304"/>
        <v>267.8066</v>
      </c>
      <c r="CB970" s="132">
        <f t="shared" ca="1" si="294"/>
        <v>169.8475</v>
      </c>
    </row>
    <row r="971" spans="2:80" x14ac:dyDescent="0.2">
      <c r="B971" s="21" t="str">
        <f>IF(C971&lt;&gt;"",ROWS(B$3:Me)-1,"")</f>
        <v/>
      </c>
      <c r="C971" s="22" t="str">
        <f>IF(Drela!N971="","",Drela!N971)</f>
        <v/>
      </c>
      <c r="D971" s="23" t="str">
        <f>IF(Drela!O971="","",Drela!O971)</f>
        <v/>
      </c>
      <c r="F971" s="21" t="str">
        <f t="shared" si="295"/>
        <v/>
      </c>
      <c r="G971" s="22" t="str">
        <f>IF(Drela!Q971="","",Drela!Q971)</f>
        <v/>
      </c>
      <c r="H971" s="23" t="str">
        <f>IF(Drela!R971="","",Drela!R971)</f>
        <v/>
      </c>
      <c r="I971" s="29"/>
      <c r="J971" s="21" t="str">
        <f t="shared" si="296"/>
        <v/>
      </c>
      <c r="K971" s="22" t="str">
        <f>IF(Drela!AF971="","",Drela!AF971)</f>
        <v/>
      </c>
      <c r="L971" s="23" t="str">
        <f>IF(Drela!AG971="","",Drela!AG971)</f>
        <v/>
      </c>
      <c r="M971" s="29"/>
      <c r="N971" s="21" t="str">
        <f t="shared" si="297"/>
        <v/>
      </c>
      <c r="O971" s="22" t="str">
        <f>IF(Drela!AI971="","",Drela!AI971)</f>
        <v/>
      </c>
      <c r="P971" s="23" t="str">
        <f>IF(Drela!AJ971="","",Drela!AJ971)</f>
        <v/>
      </c>
      <c r="R971" s="21">
        <v>968</v>
      </c>
      <c r="S971" s="24">
        <f ca="1"/>
        <v>321.98439105497698</v>
      </c>
      <c r="T971" s="24">
        <f ca="1"/>
        <v>25.803784050596246</v>
      </c>
      <c r="V971" s="21">
        <v>968</v>
      </c>
      <c r="W971" s="24">
        <f ca="1"/>
        <v>449.80317792411171</v>
      </c>
      <c r="X971" s="24">
        <f ca="1"/>
        <v>35.496684028673911</v>
      </c>
      <c r="Y971" s="30"/>
      <c r="Z971" s="21">
        <v>968</v>
      </c>
      <c r="AA971" s="24">
        <f ca="1"/>
        <v>140.24061459154333</v>
      </c>
      <c r="AB971" s="24">
        <f ca="1"/>
        <v>159.50331597132609</v>
      </c>
      <c r="AD971" s="21">
        <v>968</v>
      </c>
      <c r="AE971" s="24">
        <f ca="1"/>
        <v>268.05940146067815</v>
      </c>
      <c r="AF971" s="24">
        <f ca="1"/>
        <v>169.19621594940375</v>
      </c>
      <c r="AH971" s="21">
        <v>968</v>
      </c>
      <c r="AI971" s="24">
        <f t="shared" ca="1" si="305"/>
        <v>321.98439999999999</v>
      </c>
      <c r="AJ971" s="24">
        <f t="shared" ca="1" si="306"/>
        <v>25.803799999999999</v>
      </c>
      <c r="AK971" s="24">
        <f t="shared" ca="1" si="307"/>
        <v>449.8032</v>
      </c>
      <c r="AL971" s="24">
        <f t="shared" ca="1" si="308"/>
        <v>35.496699999999997</v>
      </c>
      <c r="AM971" s="26"/>
      <c r="AN971" s="26" t="str">
        <f ca="1">IF(AI971="","","G1 "&amp;Input!D55&amp;" "&amp;AI971&amp;" "&amp;Input!D$56&amp;" "&amp;AJ971&amp;" "&amp;Input!D$57&amp;" "&amp;AK971&amp;" "&amp;Input!D$58&amp;" "&amp;AL971&amp;" F "&amp;Input!D$51&amp;"")</f>
        <v>G1 X 321.9844 Y 25.8038 U 449.8032 Z 35.4967 F 400</v>
      </c>
      <c r="AP971" s="26" t="str">
        <f ca="1">IF(AS971="","","G1 "&amp;Input!D$55&amp;" "&amp;AS971&amp;" "&amp;Input!D$56&amp;" "&amp;AT971&amp;" "&amp;Input!D$57&amp;" "&amp;AU971&amp;" "&amp;Input!D$58&amp;" "&amp;AV971&amp;" F "&amp;Input!D$52&amp;"")</f>
        <v>G1 X 140.2406 Y 159.5033 U 268.0594 Z 169.1962 F 400</v>
      </c>
      <c r="AR971" s="21">
        <v>968</v>
      </c>
      <c r="AS971" s="24">
        <f t="shared" ca="1" si="300"/>
        <v>140.2406</v>
      </c>
      <c r="AT971" s="24">
        <f t="shared" ca="1" si="301"/>
        <v>159.5033</v>
      </c>
      <c r="AU971" s="24">
        <f t="shared" ca="1" si="302"/>
        <v>268.05939999999998</v>
      </c>
      <c r="AV971" s="24">
        <f t="shared" ca="1" si="303"/>
        <v>169.1962</v>
      </c>
      <c r="BC971" t="s">
        <v>1395</v>
      </c>
      <c r="BF971" s="74" t="str">
        <f ca="1">IF(AI970="","","G1 "&amp;Input!D$55&amp;" "&amp;AI970&amp;" "&amp;Input!D$56&amp;" "&amp;AJ970&amp;" "&amp;Input!D$57&amp;" "&amp;AK970&amp;" "&amp;Input!D$58&amp;" "&amp;AL970&amp;" F "&amp;Input!D$51&amp;"")</f>
        <v>G1 X 322.2372 Y 25.1525 U 449.9346 Z 35.134 F 400</v>
      </c>
      <c r="BO971" s="132">
        <f t="shared" ca="1" si="292"/>
        <v>321.98439999999999</v>
      </c>
      <c r="BP971" s="132">
        <f t="shared" ca="1" si="292"/>
        <v>25.803799999999999</v>
      </c>
      <c r="BQ971" s="132">
        <f t="shared" ca="1" si="292"/>
        <v>449.8032</v>
      </c>
      <c r="BR971" s="132">
        <f t="shared" ca="1" si="292"/>
        <v>35.496699999999997</v>
      </c>
      <c r="BT971" s="132" t="str">
        <f t="shared" si="293"/>
        <v/>
      </c>
      <c r="BU971" s="132" t="str">
        <f t="shared" si="293"/>
        <v/>
      </c>
      <c r="BV971" s="132" t="str">
        <f t="shared" si="293"/>
        <v/>
      </c>
      <c r="BW971" s="132" t="str">
        <f t="shared" si="293"/>
        <v/>
      </c>
      <c r="BY971" s="132">
        <f t="shared" ca="1" si="304"/>
        <v>140.2406</v>
      </c>
      <c r="BZ971" s="132">
        <f t="shared" ca="1" si="304"/>
        <v>159.5033</v>
      </c>
      <c r="CA971" s="132">
        <f t="shared" ca="1" si="304"/>
        <v>268.05939999999998</v>
      </c>
      <c r="CB971" s="132">
        <f t="shared" ca="1" si="294"/>
        <v>169.1962</v>
      </c>
    </row>
    <row r="972" spans="2:80" x14ac:dyDescent="0.2">
      <c r="B972" s="21" t="str">
        <f>IF(C972&lt;&gt;"",ROWS(B$3:Me)-1,"")</f>
        <v/>
      </c>
      <c r="C972" s="22" t="str">
        <f>IF(Drela!N972="","",Drela!N972)</f>
        <v/>
      </c>
      <c r="D972" s="23" t="str">
        <f>IF(Drela!O972="","",Drela!O972)</f>
        <v/>
      </c>
      <c r="F972" s="21" t="str">
        <f t="shared" si="295"/>
        <v/>
      </c>
      <c r="G972" s="22" t="str">
        <f>IF(Drela!Q972="","",Drela!Q972)</f>
        <v/>
      </c>
      <c r="H972" s="23" t="str">
        <f>IF(Drela!R972="","",Drela!R972)</f>
        <v/>
      </c>
      <c r="I972" s="29"/>
      <c r="J972" s="21" t="str">
        <f t="shared" si="296"/>
        <v/>
      </c>
      <c r="K972" s="22" t="str">
        <f>IF(Drela!AF972="","",Drela!AF972)</f>
        <v/>
      </c>
      <c r="L972" s="23" t="str">
        <f>IF(Drela!AG972="","",Drela!AG972)</f>
        <v/>
      </c>
      <c r="M972" s="29"/>
      <c r="N972" s="21" t="str">
        <f t="shared" si="297"/>
        <v/>
      </c>
      <c r="O972" s="22" t="str">
        <f>IF(Drela!AI972="","",Drela!AI972)</f>
        <v/>
      </c>
      <c r="P972" s="23" t="str">
        <f>IF(Drela!AJ972="","",Drela!AJ972)</f>
        <v/>
      </c>
      <c r="R972" s="21">
        <v>969</v>
      </c>
      <c r="S972" s="24">
        <f ca="1"/>
        <v>321.73644292259024</v>
      </c>
      <c r="T972" s="24">
        <f ca="1"/>
        <v>26.455416330507362</v>
      </c>
      <c r="V972" s="21">
        <v>969</v>
      </c>
      <c r="W972" s="24">
        <f ca="1"/>
        <v>449.67438904043547</v>
      </c>
      <c r="X972" s="24">
        <f ca="1"/>
        <v>35.859544002720781</v>
      </c>
      <c r="Y972" s="30"/>
      <c r="Z972" s="21">
        <v>969</v>
      </c>
      <c r="AA972" s="24">
        <f ca="1"/>
        <v>140.36940347521954</v>
      </c>
      <c r="AB972" s="24">
        <f ca="1"/>
        <v>159.14045599727919</v>
      </c>
      <c r="AD972" s="21">
        <v>969</v>
      </c>
      <c r="AE972" s="24">
        <f ca="1"/>
        <v>268.30734959306488</v>
      </c>
      <c r="AF972" s="24">
        <f ca="1"/>
        <v>168.54458366949265</v>
      </c>
      <c r="AH972" s="21">
        <v>969</v>
      </c>
      <c r="AI972" s="24">
        <f t="shared" ca="1" si="305"/>
        <v>321.7364</v>
      </c>
      <c r="AJ972" s="24">
        <f t="shared" ca="1" si="306"/>
        <v>26.455400000000001</v>
      </c>
      <c r="AK972" s="24">
        <f t="shared" ca="1" si="307"/>
        <v>449.67439999999999</v>
      </c>
      <c r="AL972" s="24">
        <f t="shared" ca="1" si="308"/>
        <v>35.859499999999997</v>
      </c>
      <c r="AM972" s="26"/>
      <c r="AN972" s="26" t="str">
        <f ca="1">IF(AI972="","","G1 "&amp;Input!D55&amp;" "&amp;AI972&amp;" "&amp;Input!D$56&amp;" "&amp;AJ972&amp;" "&amp;Input!D$57&amp;" "&amp;AK972&amp;" "&amp;Input!D$58&amp;" "&amp;AL972&amp;" F "&amp;Input!D$51&amp;"")</f>
        <v>G1 X 321.7364 Y 26.4554 U 449.6744 Z 35.8595 F 400</v>
      </c>
      <c r="AP972" s="26" t="str">
        <f ca="1">IF(AS972="","","G1 "&amp;Input!D$55&amp;" "&amp;AS972&amp;" "&amp;Input!D$56&amp;" "&amp;AT972&amp;" "&amp;Input!D$57&amp;" "&amp;AU972&amp;" "&amp;Input!D$58&amp;" "&amp;AV972&amp;" F "&amp;Input!D$52&amp;"")</f>
        <v>G1 X 140.3694 Y 159.1405 U 268.3073 Z 168.5446 F 400</v>
      </c>
      <c r="AR972" s="21">
        <v>969</v>
      </c>
      <c r="AS972" s="24">
        <f t="shared" ca="1" si="300"/>
        <v>140.36940000000001</v>
      </c>
      <c r="AT972" s="24">
        <f t="shared" ca="1" si="301"/>
        <v>159.1405</v>
      </c>
      <c r="AU972" s="24">
        <f t="shared" ca="1" si="302"/>
        <v>268.3073</v>
      </c>
      <c r="AV972" s="24">
        <f t="shared" ca="1" si="303"/>
        <v>168.5446</v>
      </c>
      <c r="BC972" t="s">
        <v>1396</v>
      </c>
      <c r="BF972" s="74" t="str">
        <f ca="1">IF(AI971="","","G1 "&amp;Input!D$55&amp;" "&amp;AI971&amp;" "&amp;Input!D$56&amp;" "&amp;AJ971&amp;" "&amp;Input!D$57&amp;" "&amp;AK971&amp;" "&amp;Input!D$58&amp;" "&amp;AL971&amp;" F "&amp;Input!D$51&amp;"")</f>
        <v>G1 X 321.9844 Y 25.8038 U 449.8032 Z 35.4967 F 400</v>
      </c>
      <c r="BO972" s="132">
        <f t="shared" ca="1" si="292"/>
        <v>321.7364</v>
      </c>
      <c r="BP972" s="132">
        <f t="shared" ca="1" si="292"/>
        <v>26.455400000000001</v>
      </c>
      <c r="BQ972" s="132">
        <f t="shared" ca="1" si="292"/>
        <v>449.67439999999999</v>
      </c>
      <c r="BR972" s="132">
        <f t="shared" ca="1" si="292"/>
        <v>35.859499999999997</v>
      </c>
      <c r="BT972" s="132" t="str">
        <f t="shared" si="293"/>
        <v/>
      </c>
      <c r="BU972" s="132" t="str">
        <f t="shared" si="293"/>
        <v/>
      </c>
      <c r="BV972" s="132" t="str">
        <f t="shared" si="293"/>
        <v/>
      </c>
      <c r="BW972" s="132" t="str">
        <f t="shared" si="293"/>
        <v/>
      </c>
      <c r="BY972" s="132">
        <f t="shared" ca="1" si="304"/>
        <v>140.36940000000001</v>
      </c>
      <c r="BZ972" s="132">
        <f t="shared" ca="1" si="304"/>
        <v>159.1405</v>
      </c>
      <c r="CA972" s="132">
        <f t="shared" ca="1" si="304"/>
        <v>268.3073</v>
      </c>
      <c r="CB972" s="132">
        <f t="shared" ca="1" si="294"/>
        <v>168.5446</v>
      </c>
    </row>
    <row r="973" spans="2:80" x14ac:dyDescent="0.2">
      <c r="B973" s="21" t="str">
        <f>IF(C973&lt;&gt;"",ROWS(B$3:Me)-1,"")</f>
        <v/>
      </c>
      <c r="C973" s="22" t="str">
        <f>IF(Drela!N973="","",Drela!N973)</f>
        <v/>
      </c>
      <c r="D973" s="23" t="str">
        <f>IF(Drela!O973="","",Drela!O973)</f>
        <v/>
      </c>
      <c r="F973" s="21" t="str">
        <f t="shared" si="295"/>
        <v/>
      </c>
      <c r="G973" s="22" t="str">
        <f>IF(Drela!Q973="","",Drela!Q973)</f>
        <v/>
      </c>
      <c r="H973" s="23" t="str">
        <f>IF(Drela!R973="","",Drela!R973)</f>
        <v/>
      </c>
      <c r="I973" s="29"/>
      <c r="J973" s="21" t="str">
        <f t="shared" si="296"/>
        <v/>
      </c>
      <c r="K973" s="22" t="str">
        <f>IF(Drela!AF973="","",Drela!AF973)</f>
        <v/>
      </c>
      <c r="L973" s="23" t="str">
        <f>IF(Drela!AG973="","",Drela!AG973)</f>
        <v/>
      </c>
      <c r="M973" s="29"/>
      <c r="N973" s="21" t="str">
        <f t="shared" si="297"/>
        <v/>
      </c>
      <c r="O973" s="22" t="str">
        <f>IF(Drela!AI973="","",Drela!AI973)</f>
        <v/>
      </c>
      <c r="P973" s="23" t="str">
        <f>IF(Drela!AJ973="","",Drela!AJ973)</f>
        <v/>
      </c>
      <c r="R973" s="21">
        <v>970</v>
      </c>
      <c r="S973" s="24">
        <f ca="1"/>
        <v>321.49508238615437</v>
      </c>
      <c r="T973" s="24">
        <f ca="1"/>
        <v>27.126209990921026</v>
      </c>
      <c r="V973" s="21">
        <v>970</v>
      </c>
      <c r="W973" s="24">
        <f ca="1"/>
        <v>449.54947564186142</v>
      </c>
      <c r="X973" s="24">
        <f ca="1"/>
        <v>36.232901289559216</v>
      </c>
      <c r="Y973" s="30"/>
      <c r="Z973" s="21">
        <v>970</v>
      </c>
      <c r="AA973" s="24">
        <f ca="1"/>
        <v>140.49431687379357</v>
      </c>
      <c r="AB973" s="24">
        <f ca="1"/>
        <v>158.76709871044076</v>
      </c>
      <c r="AD973" s="21">
        <v>970</v>
      </c>
      <c r="AE973" s="24">
        <f ca="1"/>
        <v>268.54871012950071</v>
      </c>
      <c r="AF973" s="24">
        <f ca="1"/>
        <v>167.87379000907899</v>
      </c>
      <c r="AH973" s="21">
        <v>970</v>
      </c>
      <c r="AI973" s="24">
        <f t="shared" ca="1" si="305"/>
        <v>321.49509999999998</v>
      </c>
      <c r="AJ973" s="24">
        <f t="shared" ca="1" si="306"/>
        <v>27.126200000000001</v>
      </c>
      <c r="AK973" s="24">
        <f t="shared" ca="1" si="307"/>
        <v>449.54950000000002</v>
      </c>
      <c r="AL973" s="24">
        <f t="shared" ca="1" si="308"/>
        <v>36.232900000000001</v>
      </c>
      <c r="AM973" s="26"/>
      <c r="AN973" s="26" t="str">
        <f ca="1">IF(AI973="","","G1 "&amp;Input!D55&amp;" "&amp;AI973&amp;" "&amp;Input!D$56&amp;" "&amp;AJ973&amp;" "&amp;Input!D$57&amp;" "&amp;AK973&amp;" "&amp;Input!D$58&amp;" "&amp;AL973&amp;" F "&amp;Input!D$51&amp;"")</f>
        <v>G1 X 321.4951 Y 27.1262 U 449.5495 Z 36.2329 F 400</v>
      </c>
      <c r="AP973" s="26" t="str">
        <f ca="1">IF(AS973="","","G1 "&amp;Input!D$55&amp;" "&amp;AS973&amp;" "&amp;Input!D$56&amp;" "&amp;AT973&amp;" "&amp;Input!D$57&amp;" "&amp;AU973&amp;" "&amp;Input!D$58&amp;" "&amp;AV973&amp;" F "&amp;Input!D$52&amp;"")</f>
        <v>G1 X 140.4943 Y 158.7671 U 268.5487 Z 167.8738 F 400</v>
      </c>
      <c r="AR973" s="21">
        <v>970</v>
      </c>
      <c r="AS973" s="24">
        <f t="shared" ca="1" si="300"/>
        <v>140.49430000000001</v>
      </c>
      <c r="AT973" s="24">
        <f t="shared" ca="1" si="301"/>
        <v>158.7671</v>
      </c>
      <c r="AU973" s="24">
        <f t="shared" ca="1" si="302"/>
        <v>268.5487</v>
      </c>
      <c r="AV973" s="24">
        <f t="shared" ca="1" si="303"/>
        <v>167.87379999999999</v>
      </c>
      <c r="BC973" t="s">
        <v>1397</v>
      </c>
      <c r="BF973" s="74" t="str">
        <f ca="1">IF(AI972="","","G1 "&amp;Input!D$55&amp;" "&amp;AI972&amp;" "&amp;Input!D$56&amp;" "&amp;AJ972&amp;" "&amp;Input!D$57&amp;" "&amp;AK972&amp;" "&amp;Input!D$58&amp;" "&amp;AL972&amp;" F "&amp;Input!D$51&amp;"")</f>
        <v>G1 X 321.7364 Y 26.4554 U 449.6744 Z 35.8595 F 400</v>
      </c>
      <c r="BO973" s="132">
        <f t="shared" ca="1" si="292"/>
        <v>321.49509999999998</v>
      </c>
      <c r="BP973" s="132">
        <f t="shared" ca="1" si="292"/>
        <v>27.126200000000001</v>
      </c>
      <c r="BQ973" s="132">
        <f t="shared" ca="1" si="292"/>
        <v>449.54950000000002</v>
      </c>
      <c r="BR973" s="132">
        <f t="shared" ca="1" si="292"/>
        <v>36.232900000000001</v>
      </c>
      <c r="BT973" s="132" t="str">
        <f t="shared" si="293"/>
        <v/>
      </c>
      <c r="BU973" s="132" t="str">
        <f t="shared" si="293"/>
        <v/>
      </c>
      <c r="BV973" s="132" t="str">
        <f t="shared" si="293"/>
        <v/>
      </c>
      <c r="BW973" s="132" t="str">
        <f t="shared" si="293"/>
        <v/>
      </c>
      <c r="BY973" s="132">
        <f t="shared" ca="1" si="304"/>
        <v>140.49430000000001</v>
      </c>
      <c r="BZ973" s="132">
        <f t="shared" ca="1" si="304"/>
        <v>158.7671</v>
      </c>
      <c r="CA973" s="132">
        <f t="shared" ca="1" si="304"/>
        <v>268.5487</v>
      </c>
      <c r="CB973" s="132">
        <f t="shared" ca="1" si="294"/>
        <v>167.87379999999999</v>
      </c>
    </row>
    <row r="974" spans="2:80" x14ac:dyDescent="0.2">
      <c r="B974" s="21" t="str">
        <f>IF(C974&lt;&gt;"",ROWS(B$3:Me)-1,"")</f>
        <v/>
      </c>
      <c r="C974" s="22" t="str">
        <f>IF(Drela!N974="","",Drela!N974)</f>
        <v/>
      </c>
      <c r="D974" s="23" t="str">
        <f>IF(Drela!O974="","",Drela!O974)</f>
        <v/>
      </c>
      <c r="F974" s="21" t="str">
        <f t="shared" si="295"/>
        <v/>
      </c>
      <c r="G974" s="22" t="str">
        <f>IF(Drela!Q974="","",Drela!Q974)</f>
        <v/>
      </c>
      <c r="H974" s="23" t="str">
        <f>IF(Drela!R974="","",Drela!R974)</f>
        <v/>
      </c>
      <c r="I974" s="29"/>
      <c r="J974" s="21" t="str">
        <f t="shared" si="296"/>
        <v/>
      </c>
      <c r="K974" s="22" t="str">
        <f>IF(Drela!AF974="","",Drela!AF974)</f>
        <v/>
      </c>
      <c r="L974" s="23" t="str">
        <f>IF(Drela!AG974="","",Drela!AG974)</f>
        <v/>
      </c>
      <c r="M974" s="29"/>
      <c r="N974" s="21" t="str">
        <f t="shared" si="297"/>
        <v/>
      </c>
      <c r="O974" s="22" t="str">
        <f>IF(Drela!AI974="","",Drela!AI974)</f>
        <v/>
      </c>
      <c r="P974" s="23" t="str">
        <f>IF(Drela!AJ974="","",Drela!AJ974)</f>
        <v/>
      </c>
      <c r="R974" s="21">
        <v>971</v>
      </c>
      <c r="S974" s="24">
        <f ca="1"/>
        <v>321.26360370723518</v>
      </c>
      <c r="T974" s="24">
        <f ca="1"/>
        <v>27.835887822943956</v>
      </c>
      <c r="V974" s="21">
        <v>971</v>
      </c>
      <c r="W974" s="24">
        <f ca="1"/>
        <v>449.43050190169987</v>
      </c>
      <c r="X974" s="24">
        <f ca="1"/>
        <v>36.627604136029369</v>
      </c>
      <c r="Y974" s="30"/>
      <c r="Z974" s="21">
        <v>971</v>
      </c>
      <c r="AA974" s="24">
        <f ca="1"/>
        <v>140.61329061395509</v>
      </c>
      <c r="AB974" s="24">
        <f ca="1"/>
        <v>158.37239586397061</v>
      </c>
      <c r="AD974" s="21">
        <v>971</v>
      </c>
      <c r="AE974" s="24">
        <f ca="1"/>
        <v>268.78018880841989</v>
      </c>
      <c r="AF974" s="24">
        <f ca="1"/>
        <v>167.16411217705607</v>
      </c>
      <c r="AH974" s="21">
        <v>971</v>
      </c>
      <c r="AI974" s="24">
        <f t="shared" ca="1" si="305"/>
        <v>321.2636</v>
      </c>
      <c r="AJ974" s="24">
        <f t="shared" ca="1" si="306"/>
        <v>27.835899999999999</v>
      </c>
      <c r="AK974" s="24">
        <f t="shared" ca="1" si="307"/>
        <v>449.43049999999999</v>
      </c>
      <c r="AL974" s="24">
        <f t="shared" ca="1" si="308"/>
        <v>36.627600000000001</v>
      </c>
      <c r="AM974" s="26"/>
      <c r="AN974" s="26" t="str">
        <f ca="1">IF(AI974="","","G1 "&amp;Input!D55&amp;" "&amp;AI974&amp;" "&amp;Input!D$56&amp;" "&amp;AJ974&amp;" "&amp;Input!D$57&amp;" "&amp;AK974&amp;" "&amp;Input!D$58&amp;" "&amp;AL974&amp;" F "&amp;Input!D$51&amp;"")</f>
        <v>G1 X 321.2636 Y 27.8359 U 449.4305 Z 36.6276 F 400</v>
      </c>
      <c r="AP974" s="26" t="str">
        <f ca="1">IF(AS974="","","G1 "&amp;Input!D$55&amp;" "&amp;AS974&amp;" "&amp;Input!D$56&amp;" "&amp;AT974&amp;" "&amp;Input!D$57&amp;" "&amp;AU974&amp;" "&amp;Input!D$58&amp;" "&amp;AV974&amp;" F "&amp;Input!D$52&amp;"")</f>
        <v>G1 X 140.6133 Y 158.3724 U 268.7802 Z 167.1641 F 400</v>
      </c>
      <c r="AR974" s="21">
        <v>971</v>
      </c>
      <c r="AS974" s="24">
        <f t="shared" ca="1" si="300"/>
        <v>140.61330000000001</v>
      </c>
      <c r="AT974" s="24">
        <f t="shared" ca="1" si="301"/>
        <v>158.3724</v>
      </c>
      <c r="AU974" s="24">
        <f t="shared" ca="1" si="302"/>
        <v>268.78019999999998</v>
      </c>
      <c r="AV974" s="24">
        <f t="shared" ca="1" si="303"/>
        <v>167.16409999999999</v>
      </c>
      <c r="BC974" t="s">
        <v>1398</v>
      </c>
      <c r="BF974" s="74" t="str">
        <f ca="1">IF(AI973="","","G1 "&amp;Input!D$55&amp;" "&amp;AI973&amp;" "&amp;Input!D$56&amp;" "&amp;AJ973&amp;" "&amp;Input!D$57&amp;" "&amp;AK973&amp;" "&amp;Input!D$58&amp;" "&amp;AL973&amp;" F "&amp;Input!D$51&amp;"")</f>
        <v>G1 X 321.4951 Y 27.1262 U 449.5495 Z 36.2329 F 400</v>
      </c>
      <c r="BO974" s="132">
        <f t="shared" ca="1" si="292"/>
        <v>321.2636</v>
      </c>
      <c r="BP974" s="132">
        <f t="shared" ca="1" si="292"/>
        <v>27.835899999999999</v>
      </c>
      <c r="BQ974" s="132">
        <f t="shared" ca="1" si="292"/>
        <v>449.43049999999999</v>
      </c>
      <c r="BR974" s="132">
        <f t="shared" ca="1" si="292"/>
        <v>36.627600000000001</v>
      </c>
      <c r="BT974" s="132" t="str">
        <f t="shared" si="293"/>
        <v/>
      </c>
      <c r="BU974" s="132" t="str">
        <f t="shared" si="293"/>
        <v/>
      </c>
      <c r="BV974" s="132" t="str">
        <f t="shared" si="293"/>
        <v/>
      </c>
      <c r="BW974" s="132" t="str">
        <f t="shared" si="293"/>
        <v/>
      </c>
      <c r="BY974" s="132">
        <f t="shared" ca="1" si="304"/>
        <v>140.61330000000001</v>
      </c>
      <c r="BZ974" s="132">
        <f t="shared" ca="1" si="304"/>
        <v>158.3724</v>
      </c>
      <c r="CA974" s="132">
        <f t="shared" ca="1" si="304"/>
        <v>268.78019999999998</v>
      </c>
      <c r="CB974" s="132">
        <f t="shared" ca="1" si="294"/>
        <v>167.16409999999999</v>
      </c>
    </row>
    <row r="975" spans="2:80" x14ac:dyDescent="0.2">
      <c r="B975" s="21" t="str">
        <f>IF(C975&lt;&gt;"",ROWS(B$3:Me)-1,"")</f>
        <v/>
      </c>
      <c r="C975" s="22" t="str">
        <f>IF(Drela!N975="","",Drela!N975)</f>
        <v/>
      </c>
      <c r="D975" s="23" t="str">
        <f>IF(Drela!O975="","",Drela!O975)</f>
        <v/>
      </c>
      <c r="F975" s="21" t="str">
        <f t="shared" si="295"/>
        <v/>
      </c>
      <c r="G975" s="22" t="str">
        <f>IF(Drela!Q975="","",Drela!Q975)</f>
        <v/>
      </c>
      <c r="H975" s="23" t="str">
        <f>IF(Drela!R975="","",Drela!R975)</f>
        <v/>
      </c>
      <c r="I975" s="29"/>
      <c r="J975" s="21" t="str">
        <f t="shared" si="296"/>
        <v/>
      </c>
      <c r="K975" s="22" t="str">
        <f>IF(Drela!AF975="","",Drela!AF975)</f>
        <v/>
      </c>
      <c r="L975" s="23" t="str">
        <f>IF(Drela!AG975="","",Drela!AG975)</f>
        <v/>
      </c>
      <c r="M975" s="29"/>
      <c r="N975" s="21" t="str">
        <f t="shared" si="297"/>
        <v/>
      </c>
      <c r="O975" s="22" t="str">
        <f>IF(Drela!AI975="","",Drela!AI975)</f>
        <v/>
      </c>
      <c r="P975" s="23" t="str">
        <f>IF(Drela!AJ975="","",Drela!AJ975)</f>
        <v/>
      </c>
      <c r="R975" s="21">
        <v>972</v>
      </c>
      <c r="S975" s="24">
        <f ca="1"/>
        <v>321.05142373095327</v>
      </c>
      <c r="T975" s="24">
        <f ca="1"/>
        <v>28.607886722482903</v>
      </c>
      <c r="V975" s="21">
        <v>972</v>
      </c>
      <c r="W975" s="24">
        <f ca="1"/>
        <v>449.322958563616</v>
      </c>
      <c r="X975" s="24">
        <f ca="1"/>
        <v>37.056475229146152</v>
      </c>
      <c r="Y975" s="30"/>
      <c r="Z975" s="21">
        <v>972</v>
      </c>
      <c r="AA975" s="24">
        <f ca="1"/>
        <v>140.72083395203899</v>
      </c>
      <c r="AB975" s="24">
        <f ca="1"/>
        <v>157.94352477085386</v>
      </c>
      <c r="AD975" s="21">
        <v>972</v>
      </c>
      <c r="AE975" s="24">
        <f ca="1"/>
        <v>268.9923687847018</v>
      </c>
      <c r="AF975" s="24">
        <f ca="1"/>
        <v>166.39211327751713</v>
      </c>
      <c r="AH975" s="21">
        <v>972</v>
      </c>
      <c r="AI975" s="24">
        <f t="shared" ca="1" si="305"/>
        <v>321.0514</v>
      </c>
      <c r="AJ975" s="24">
        <f t="shared" ca="1" si="306"/>
        <v>28.607900000000001</v>
      </c>
      <c r="AK975" s="24">
        <f t="shared" ca="1" si="307"/>
        <v>449.32299999999998</v>
      </c>
      <c r="AL975" s="24">
        <f t="shared" ca="1" si="308"/>
        <v>37.0565</v>
      </c>
      <c r="AM975" s="26"/>
      <c r="AN975" s="26" t="str">
        <f ca="1">IF(AI975="","","G1 "&amp;Input!D55&amp;" "&amp;AI975&amp;" "&amp;Input!D$56&amp;" "&amp;AJ975&amp;" "&amp;Input!D$57&amp;" "&amp;AK975&amp;" "&amp;Input!D$58&amp;" "&amp;AL975&amp;" F "&amp;Input!D$51&amp;"")</f>
        <v>G1 X 321.0514 Y 28.6079 U 449.323 Z 37.0565 F 400</v>
      </c>
      <c r="AP975" s="26" t="str">
        <f ca="1">IF(AS975="","","G1 "&amp;Input!D$55&amp;" "&amp;AS975&amp;" "&amp;Input!D$56&amp;" "&amp;AT975&amp;" "&amp;Input!D$57&amp;" "&amp;AU975&amp;" "&amp;Input!D$58&amp;" "&amp;AV975&amp;" F "&amp;Input!D$52&amp;"")</f>
        <v>G1 X 140.7208 Y 157.9435 U 268.9924 Z 166.3921 F 400</v>
      </c>
      <c r="AR975" s="21">
        <v>972</v>
      </c>
      <c r="AS975" s="24">
        <f t="shared" ca="1" si="300"/>
        <v>140.7208</v>
      </c>
      <c r="AT975" s="24">
        <f t="shared" ca="1" si="301"/>
        <v>157.9435</v>
      </c>
      <c r="AU975" s="24">
        <f t="shared" ca="1" si="302"/>
        <v>268.99239999999998</v>
      </c>
      <c r="AV975" s="24">
        <f t="shared" ca="1" si="303"/>
        <v>166.3921</v>
      </c>
      <c r="BC975" t="s">
        <v>1399</v>
      </c>
      <c r="BF975" s="74" t="str">
        <f ca="1">IF(AI974="","","G1 "&amp;Input!D$55&amp;" "&amp;AI974&amp;" "&amp;Input!D$56&amp;" "&amp;AJ974&amp;" "&amp;Input!D$57&amp;" "&amp;AK974&amp;" "&amp;Input!D$58&amp;" "&amp;AL974&amp;" F "&amp;Input!D$51&amp;"")</f>
        <v>G1 X 321.2636 Y 27.8359 U 449.4305 Z 36.6276 F 400</v>
      </c>
      <c r="BO975" s="132">
        <f t="shared" ca="1" si="292"/>
        <v>321.0514</v>
      </c>
      <c r="BP975" s="132">
        <f t="shared" ca="1" si="292"/>
        <v>28.607900000000001</v>
      </c>
      <c r="BQ975" s="132">
        <f t="shared" ca="1" si="292"/>
        <v>449.32299999999998</v>
      </c>
      <c r="BR975" s="132">
        <f t="shared" ca="1" si="292"/>
        <v>37.0565</v>
      </c>
      <c r="BT975" s="132" t="str">
        <f t="shared" si="293"/>
        <v/>
      </c>
      <c r="BU975" s="132" t="str">
        <f t="shared" si="293"/>
        <v/>
      </c>
      <c r="BV975" s="132" t="str">
        <f t="shared" si="293"/>
        <v/>
      </c>
      <c r="BW975" s="132" t="str">
        <f t="shared" si="293"/>
        <v/>
      </c>
      <c r="BY975" s="132">
        <f t="shared" ca="1" si="304"/>
        <v>140.7208</v>
      </c>
      <c r="BZ975" s="132">
        <f t="shared" ca="1" si="304"/>
        <v>157.9435</v>
      </c>
      <c r="CA975" s="132">
        <f t="shared" ca="1" si="304"/>
        <v>268.99239999999998</v>
      </c>
      <c r="CB975" s="132">
        <f t="shared" ca="1" si="294"/>
        <v>166.3921</v>
      </c>
    </row>
    <row r="976" spans="2:80" x14ac:dyDescent="0.2">
      <c r="B976" s="21" t="str">
        <f>IF(C976&lt;&gt;"",ROWS(B$3:Me)-1,"")</f>
        <v/>
      </c>
      <c r="C976" s="22" t="str">
        <f>IF(Drela!N976="","",Drela!N976)</f>
        <v/>
      </c>
      <c r="D976" s="23" t="str">
        <f>IF(Drela!O976="","",Drela!O976)</f>
        <v/>
      </c>
      <c r="F976" s="21" t="str">
        <f t="shared" si="295"/>
        <v/>
      </c>
      <c r="G976" s="22" t="str">
        <f>IF(Drela!Q976="","",Drela!Q976)</f>
        <v/>
      </c>
      <c r="H976" s="23" t="str">
        <f>IF(Drela!R976="","",Drela!R976)</f>
        <v/>
      </c>
      <c r="I976" s="29"/>
      <c r="J976" s="21" t="str">
        <f t="shared" si="296"/>
        <v/>
      </c>
      <c r="K976" s="22" t="str">
        <f>IF(Drela!AF976="","",Drela!AF976)</f>
        <v/>
      </c>
      <c r="L976" s="23" t="str">
        <f>IF(Drela!AG976="","",Drela!AG976)</f>
        <v/>
      </c>
      <c r="M976" s="29"/>
      <c r="N976" s="21" t="str">
        <f t="shared" si="297"/>
        <v/>
      </c>
      <c r="O976" s="22" t="str">
        <f>IF(Drela!AI976="","",Drela!AI976)</f>
        <v/>
      </c>
      <c r="P976" s="23" t="str">
        <f>IF(Drela!AJ976="","",Drela!AJ976)</f>
        <v/>
      </c>
      <c r="R976" s="21">
        <v>973</v>
      </c>
      <c r="S976" s="24">
        <f ca="1"/>
        <v>320.86948994831806</v>
      </c>
      <c r="T976" s="24">
        <f ca="1"/>
        <v>29.46657211164462</v>
      </c>
      <c r="V976" s="21">
        <v>973</v>
      </c>
      <c r="W976" s="24">
        <f ca="1"/>
        <v>449.23319301386368</v>
      </c>
      <c r="X976" s="24">
        <f ca="1"/>
        <v>37.532830865968151</v>
      </c>
      <c r="Y976" s="30"/>
      <c r="Z976" s="21">
        <v>973</v>
      </c>
      <c r="AA976" s="24">
        <f ca="1"/>
        <v>140.81059950179133</v>
      </c>
      <c r="AB976" s="24">
        <f ca="1"/>
        <v>157.46716913403188</v>
      </c>
      <c r="AD976" s="21">
        <v>973</v>
      </c>
      <c r="AE976" s="24">
        <f ca="1"/>
        <v>269.17430256733701</v>
      </c>
      <c r="AF976" s="24">
        <f ca="1"/>
        <v>165.53342788835539</v>
      </c>
      <c r="AH976" s="21">
        <v>973</v>
      </c>
      <c r="AI976" s="24">
        <f t="shared" ca="1" si="305"/>
        <v>320.86950000000002</v>
      </c>
      <c r="AJ976" s="24">
        <f t="shared" ca="1" si="306"/>
        <v>29.4666</v>
      </c>
      <c r="AK976" s="24">
        <f t="shared" ca="1" si="307"/>
        <v>449.23320000000001</v>
      </c>
      <c r="AL976" s="24">
        <f t="shared" ca="1" si="308"/>
        <v>37.532800000000002</v>
      </c>
      <c r="AM976" s="26"/>
      <c r="AN976" s="26" t="str">
        <f ca="1">IF(AI976="","","G1 "&amp;Input!D55&amp;" "&amp;AI976&amp;" "&amp;Input!D$56&amp;" "&amp;AJ976&amp;" "&amp;Input!D$57&amp;" "&amp;AK976&amp;" "&amp;Input!D$58&amp;" "&amp;AL976&amp;" F "&amp;Input!D$51&amp;"")</f>
        <v>G1 X 320.8695 Y 29.4666 U 449.2332 Z 37.5328 F 400</v>
      </c>
      <c r="AP976" s="26" t="str">
        <f ca="1">IF(AS976="","","G1 "&amp;Input!D$55&amp;" "&amp;AS976&amp;" "&amp;Input!D$56&amp;" "&amp;AT976&amp;" "&amp;Input!D$57&amp;" "&amp;AU976&amp;" "&amp;Input!D$58&amp;" "&amp;AV976&amp;" F "&amp;Input!D$52&amp;"")</f>
        <v>G1 X 140.8106 Y 157.4672 U 269.1743 Z 165.5334 F 400</v>
      </c>
      <c r="AR976" s="21">
        <v>973</v>
      </c>
      <c r="AS976" s="24">
        <f t="shared" ca="1" si="300"/>
        <v>140.81059999999999</v>
      </c>
      <c r="AT976" s="24">
        <f t="shared" ca="1" si="301"/>
        <v>157.46719999999999</v>
      </c>
      <c r="AU976" s="24">
        <f t="shared" ca="1" si="302"/>
        <v>269.17430000000002</v>
      </c>
      <c r="AV976" s="24">
        <f t="shared" ca="1" si="303"/>
        <v>165.5334</v>
      </c>
      <c r="BC976" t="s">
        <v>1400</v>
      </c>
      <c r="BF976" s="74" t="str">
        <f ca="1">IF(AI975="","","G1 "&amp;Input!D$55&amp;" "&amp;AI975&amp;" "&amp;Input!D$56&amp;" "&amp;AJ975&amp;" "&amp;Input!D$57&amp;" "&amp;AK975&amp;" "&amp;Input!D$58&amp;" "&amp;AL975&amp;" F "&amp;Input!D$51&amp;"")</f>
        <v>G1 X 321.0514 Y 28.6079 U 449.323 Z 37.0565 F 400</v>
      </c>
      <c r="BO976" s="132">
        <f t="shared" ca="1" si="292"/>
        <v>320.86950000000002</v>
      </c>
      <c r="BP976" s="132">
        <f t="shared" ca="1" si="292"/>
        <v>29.4666</v>
      </c>
      <c r="BQ976" s="132">
        <f t="shared" ca="1" si="292"/>
        <v>449.23320000000001</v>
      </c>
      <c r="BR976" s="132">
        <f t="shared" ca="1" si="292"/>
        <v>37.532800000000002</v>
      </c>
      <c r="BT976" s="132" t="str">
        <f t="shared" si="293"/>
        <v/>
      </c>
      <c r="BU976" s="132" t="str">
        <f t="shared" si="293"/>
        <v/>
      </c>
      <c r="BV976" s="132" t="str">
        <f t="shared" si="293"/>
        <v/>
      </c>
      <c r="BW976" s="132" t="str">
        <f t="shared" si="293"/>
        <v/>
      </c>
      <c r="BY976" s="132">
        <f t="shared" ca="1" si="304"/>
        <v>140.81059999999999</v>
      </c>
      <c r="BZ976" s="132">
        <f t="shared" ca="1" si="304"/>
        <v>157.46719999999999</v>
      </c>
      <c r="CA976" s="132">
        <f t="shared" ca="1" si="304"/>
        <v>269.17430000000002</v>
      </c>
      <c r="CB976" s="132">
        <f t="shared" ca="1" si="294"/>
        <v>165.5334</v>
      </c>
    </row>
    <row r="977" spans="2:80" x14ac:dyDescent="0.2">
      <c r="B977" s="21" t="str">
        <f>IF(C977&lt;&gt;"",ROWS(B$3:Me)-1,"")</f>
        <v/>
      </c>
      <c r="C977" s="22" t="str">
        <f>IF(Drela!N977="","",Drela!N977)</f>
        <v/>
      </c>
      <c r="D977" s="23" t="str">
        <f>IF(Drela!O977="","",Drela!O977)</f>
        <v/>
      </c>
      <c r="F977" s="21" t="str">
        <f t="shared" si="295"/>
        <v/>
      </c>
      <c r="G977" s="22" t="str">
        <f>IF(Drela!Q977="","",Drela!Q977)</f>
        <v/>
      </c>
      <c r="H977" s="23" t="str">
        <f>IF(Drela!R977="","",Drela!R977)</f>
        <v/>
      </c>
      <c r="I977" s="29"/>
      <c r="J977" s="21" t="str">
        <f t="shared" si="296"/>
        <v/>
      </c>
      <c r="K977" s="22" t="str">
        <f>IF(Drela!AF977="","",Drela!AF977)</f>
        <v/>
      </c>
      <c r="L977" s="23" t="str">
        <f>IF(Drela!AG977="","",Drela!AG977)</f>
        <v/>
      </c>
      <c r="M977" s="29"/>
      <c r="N977" s="21" t="str">
        <f t="shared" si="297"/>
        <v/>
      </c>
      <c r="O977" s="22" t="str">
        <f>IF(Drela!AI977="","",Drela!AI977)</f>
        <v/>
      </c>
      <c r="P977" s="23" t="str">
        <f>IF(Drela!AJ977="","",Drela!AJ977)</f>
        <v/>
      </c>
      <c r="R977" s="21">
        <v>974</v>
      </c>
      <c r="S977" s="24">
        <f ca="1"/>
        <v>320.71297081879698</v>
      </c>
      <c r="T977" s="24">
        <f ca="1"/>
        <v>30.406956829414582</v>
      </c>
      <c r="V977" s="21">
        <v>974</v>
      </c>
      <c r="W977" s="24">
        <f ca="1"/>
        <v>449.15847564735185</v>
      </c>
      <c r="X977" s="24">
        <f ca="1"/>
        <v>38.05397767264396</v>
      </c>
      <c r="Y977" s="30"/>
      <c r="Z977" s="21">
        <v>974</v>
      </c>
      <c r="AA977" s="24">
        <f ca="1"/>
        <v>140.88531686830316</v>
      </c>
      <c r="AB977" s="24">
        <f ca="1"/>
        <v>156.94602232735608</v>
      </c>
      <c r="AD977" s="21">
        <v>974</v>
      </c>
      <c r="AE977" s="24">
        <f ca="1"/>
        <v>269.33082169685804</v>
      </c>
      <c r="AF977" s="24">
        <f ca="1"/>
        <v>164.59304317058542</v>
      </c>
      <c r="AH977" s="21">
        <v>974</v>
      </c>
      <c r="AI977" s="24">
        <f t="shared" ca="1" si="305"/>
        <v>320.71300000000002</v>
      </c>
      <c r="AJ977" s="24">
        <f t="shared" ca="1" si="306"/>
        <v>30.407</v>
      </c>
      <c r="AK977" s="24">
        <f t="shared" ca="1" si="307"/>
        <v>449.1585</v>
      </c>
      <c r="AL977" s="24">
        <f t="shared" ca="1" si="308"/>
        <v>38.054000000000002</v>
      </c>
      <c r="AM977" s="26"/>
      <c r="AN977" s="26" t="str">
        <f ca="1">IF(AI977="","","G1 "&amp;Input!D55&amp;" "&amp;AI977&amp;" "&amp;Input!D$56&amp;" "&amp;AJ977&amp;" "&amp;Input!D$57&amp;" "&amp;AK977&amp;" "&amp;Input!D$58&amp;" "&amp;AL977&amp;" F "&amp;Input!D$51&amp;"")</f>
        <v>G1 X 320.713 Y 30.407 U 449.1585 Z 38.054 F 400</v>
      </c>
      <c r="AP977" s="26" t="str">
        <f ca="1">IF(AS977="","","G1 "&amp;Input!D$55&amp;" "&amp;AS977&amp;" "&amp;Input!D$56&amp;" "&amp;AT977&amp;" "&amp;Input!D$57&amp;" "&amp;AU977&amp;" "&amp;Input!D$58&amp;" "&amp;AV977&amp;" F "&amp;Input!D$52&amp;"")</f>
        <v>G1 X 140.8853 Y 156.946 U 269.3308 Z 164.593 F 400</v>
      </c>
      <c r="AR977" s="21">
        <v>974</v>
      </c>
      <c r="AS977" s="24">
        <f t="shared" ca="1" si="300"/>
        <v>140.8853</v>
      </c>
      <c r="AT977" s="24">
        <f t="shared" ca="1" si="301"/>
        <v>156.946</v>
      </c>
      <c r="AU977" s="24">
        <f t="shared" ca="1" si="302"/>
        <v>269.33080000000001</v>
      </c>
      <c r="AV977" s="24">
        <f t="shared" ca="1" si="303"/>
        <v>164.59299999999999</v>
      </c>
      <c r="BC977" t="s">
        <v>1401</v>
      </c>
      <c r="BF977" s="74" t="str">
        <f ca="1">IF(AI976="","","G1 "&amp;Input!D$55&amp;" "&amp;AI976&amp;" "&amp;Input!D$56&amp;" "&amp;AJ976&amp;" "&amp;Input!D$57&amp;" "&amp;AK976&amp;" "&amp;Input!D$58&amp;" "&amp;AL976&amp;" F "&amp;Input!D$51&amp;"")</f>
        <v>G1 X 320.8695 Y 29.4666 U 449.2332 Z 37.5328 F 400</v>
      </c>
      <c r="BO977" s="132">
        <f t="shared" ca="1" si="292"/>
        <v>320.71300000000002</v>
      </c>
      <c r="BP977" s="132">
        <f t="shared" ca="1" si="292"/>
        <v>30.407</v>
      </c>
      <c r="BQ977" s="132">
        <f t="shared" ca="1" si="292"/>
        <v>449.1585</v>
      </c>
      <c r="BR977" s="132">
        <f t="shared" ca="1" si="292"/>
        <v>38.054000000000002</v>
      </c>
      <c r="BT977" s="132" t="str">
        <f t="shared" si="293"/>
        <v/>
      </c>
      <c r="BU977" s="132" t="str">
        <f t="shared" si="293"/>
        <v/>
      </c>
      <c r="BV977" s="132" t="str">
        <f t="shared" si="293"/>
        <v/>
      </c>
      <c r="BW977" s="132" t="str">
        <f t="shared" si="293"/>
        <v/>
      </c>
      <c r="BY977" s="132">
        <f t="shared" ca="1" si="304"/>
        <v>140.8853</v>
      </c>
      <c r="BZ977" s="132">
        <f t="shared" ca="1" si="304"/>
        <v>156.946</v>
      </c>
      <c r="CA977" s="132">
        <f t="shared" ca="1" si="304"/>
        <v>269.33080000000001</v>
      </c>
      <c r="CB977" s="132">
        <f t="shared" ca="1" si="294"/>
        <v>164.59299999999999</v>
      </c>
    </row>
    <row r="978" spans="2:80" x14ac:dyDescent="0.2">
      <c r="B978" s="21" t="str">
        <f>IF(C978&lt;&gt;"",ROWS(B$3:Me)-1,"")</f>
        <v/>
      </c>
      <c r="C978" s="22" t="str">
        <f>IF(Drela!N978="","",Drela!N978)</f>
        <v/>
      </c>
      <c r="D978" s="23" t="str">
        <f>IF(Drela!O978="","",Drela!O978)</f>
        <v/>
      </c>
      <c r="F978" s="21" t="str">
        <f t="shared" si="295"/>
        <v/>
      </c>
      <c r="G978" s="22" t="str">
        <f>IF(Drela!Q978="","",Drela!Q978)</f>
        <v/>
      </c>
      <c r="H978" s="23" t="str">
        <f>IF(Drela!R978="","",Drela!R978)</f>
        <v/>
      </c>
      <c r="I978" s="29"/>
      <c r="J978" s="21" t="str">
        <f t="shared" si="296"/>
        <v/>
      </c>
      <c r="K978" s="22" t="str">
        <f>IF(Drela!AF978="","",Drela!AF978)</f>
        <v/>
      </c>
      <c r="L978" s="23" t="str">
        <f>IF(Drela!AG978="","",Drela!AG978)</f>
        <v/>
      </c>
      <c r="M978" s="29"/>
      <c r="N978" s="21" t="str">
        <f t="shared" si="297"/>
        <v/>
      </c>
      <c r="O978" s="22" t="str">
        <f>IF(Drela!AI978="","",Drela!AI978)</f>
        <v/>
      </c>
      <c r="P978" s="23" t="str">
        <f>IF(Drela!AJ978="","",Drela!AJ978)</f>
        <v/>
      </c>
      <c r="R978" s="21">
        <v>975</v>
      </c>
      <c r="S978" s="24">
        <f ca="1"/>
        <v>320.51391867569032</v>
      </c>
      <c r="T978" s="24">
        <f ca="1"/>
        <v>31.306643382293135</v>
      </c>
      <c r="V978" s="21">
        <v>975</v>
      </c>
      <c r="W978" s="24">
        <f ca="1"/>
        <v>449.05976889361</v>
      </c>
      <c r="X978" s="24">
        <f ca="1"/>
        <v>38.553183591682227</v>
      </c>
      <c r="Y978" s="30"/>
      <c r="Z978" s="21">
        <v>975</v>
      </c>
      <c r="AA978" s="24">
        <f ca="1"/>
        <v>140.98402362204507</v>
      </c>
      <c r="AB978" s="24">
        <f ca="1"/>
        <v>156.44681640831777</v>
      </c>
      <c r="AD978" s="21">
        <v>975</v>
      </c>
      <c r="AE978" s="24">
        <f ca="1"/>
        <v>269.52987383996469</v>
      </c>
      <c r="AF978" s="24">
        <f ca="1"/>
        <v>163.69335661770685</v>
      </c>
      <c r="AH978" s="21">
        <v>975</v>
      </c>
      <c r="AI978" s="24">
        <f t="shared" ca="1" si="305"/>
        <v>320.51389999999998</v>
      </c>
      <c r="AJ978" s="24">
        <f t="shared" ca="1" si="306"/>
        <v>31.3066</v>
      </c>
      <c r="AK978" s="24">
        <f t="shared" ca="1" si="307"/>
        <v>449.0598</v>
      </c>
      <c r="AL978" s="24">
        <f t="shared" ca="1" si="308"/>
        <v>38.553199999999997</v>
      </c>
      <c r="AM978" s="26"/>
      <c r="AN978" s="26" t="str">
        <f ca="1">IF(AI978="","","G1 "&amp;Input!D55&amp;" "&amp;AI978&amp;" "&amp;Input!D$56&amp;" "&amp;AJ978&amp;" "&amp;Input!D$57&amp;" "&amp;AK978&amp;" "&amp;Input!D$58&amp;" "&amp;AL978&amp;" F "&amp;Input!D$51&amp;"")</f>
        <v>G1 X 320.5139 Y 31.3066 U 449.0598 Z 38.5532 F 400</v>
      </c>
      <c r="AP978" s="26" t="str">
        <f ca="1">IF(AS978="","","G1 "&amp;Input!D$55&amp;" "&amp;AS978&amp;" "&amp;Input!D$56&amp;" "&amp;AT978&amp;" "&amp;Input!D$57&amp;" "&amp;AU978&amp;" "&amp;Input!D$58&amp;" "&amp;AV978&amp;" F "&amp;Input!D$52&amp;"")</f>
        <v>G1 X 140.984 Y 156.4468 U 269.5299 Z 163.6934 F 400</v>
      </c>
      <c r="AR978" s="21">
        <v>975</v>
      </c>
      <c r="AS978" s="24">
        <f t="shared" ca="1" si="300"/>
        <v>140.98400000000001</v>
      </c>
      <c r="AT978" s="24">
        <f t="shared" ca="1" si="301"/>
        <v>156.4468</v>
      </c>
      <c r="AU978" s="24">
        <f t="shared" ca="1" si="302"/>
        <v>269.5299</v>
      </c>
      <c r="AV978" s="24">
        <f t="shared" ca="1" si="303"/>
        <v>163.6934</v>
      </c>
      <c r="BC978" t="s">
        <v>1402</v>
      </c>
      <c r="BF978" s="74" t="str">
        <f ca="1">IF(AI977="","","G1 "&amp;Input!D$55&amp;" "&amp;AI977&amp;" "&amp;Input!D$56&amp;" "&amp;AJ977&amp;" "&amp;Input!D$57&amp;" "&amp;AK977&amp;" "&amp;Input!D$58&amp;" "&amp;AL977&amp;" F "&amp;Input!D$51&amp;"")</f>
        <v>G1 X 320.713 Y 30.407 U 449.1585 Z 38.054 F 400</v>
      </c>
      <c r="BO978" s="132">
        <f t="shared" ca="1" si="292"/>
        <v>320.51389999999998</v>
      </c>
      <c r="BP978" s="132">
        <f t="shared" ca="1" si="292"/>
        <v>31.3066</v>
      </c>
      <c r="BQ978" s="132">
        <f t="shared" ca="1" si="292"/>
        <v>449.0598</v>
      </c>
      <c r="BR978" s="132">
        <f t="shared" ca="1" si="292"/>
        <v>38.553199999999997</v>
      </c>
      <c r="BT978" s="132" t="str">
        <f t="shared" si="293"/>
        <v/>
      </c>
      <c r="BU978" s="132" t="str">
        <f t="shared" si="293"/>
        <v/>
      </c>
      <c r="BV978" s="132" t="str">
        <f t="shared" si="293"/>
        <v/>
      </c>
      <c r="BW978" s="132" t="str">
        <f t="shared" si="293"/>
        <v/>
      </c>
      <c r="BY978" s="132">
        <f t="shared" ca="1" si="304"/>
        <v>140.98400000000001</v>
      </c>
      <c r="BZ978" s="132">
        <f t="shared" ca="1" si="304"/>
        <v>156.4468</v>
      </c>
      <c r="CA978" s="132">
        <f t="shared" ca="1" si="304"/>
        <v>269.5299</v>
      </c>
      <c r="CB978" s="132">
        <f t="shared" ca="1" si="294"/>
        <v>163.6934</v>
      </c>
    </row>
    <row r="979" spans="2:80" x14ac:dyDescent="0.2">
      <c r="B979" s="21" t="str">
        <f>IF(C979&lt;&gt;"",ROWS(B$3:Me)-1,"")</f>
        <v/>
      </c>
      <c r="C979" s="22" t="str">
        <f>IF(Drela!N979="","",Drela!N979)</f>
        <v/>
      </c>
      <c r="D979" s="23" t="str">
        <f>IF(Drela!O979="","",Drela!O979)</f>
        <v/>
      </c>
      <c r="F979" s="21" t="str">
        <f t="shared" si="295"/>
        <v/>
      </c>
      <c r="G979" s="22" t="str">
        <f>IF(Drela!Q979="","",Drela!Q979)</f>
        <v/>
      </c>
      <c r="H979" s="23" t="str">
        <f>IF(Drela!R979="","",Drela!R979)</f>
        <v/>
      </c>
      <c r="I979" s="29"/>
      <c r="J979" s="21" t="str">
        <f t="shared" si="296"/>
        <v/>
      </c>
      <c r="K979" s="22" t="str">
        <f>IF(Drela!AF979="","",Drela!AF979)</f>
        <v/>
      </c>
      <c r="L979" s="23" t="str">
        <f>IF(Drela!AG979="","",Drela!AG979)</f>
        <v/>
      </c>
      <c r="M979" s="29"/>
      <c r="N979" s="21" t="str">
        <f t="shared" si="297"/>
        <v/>
      </c>
      <c r="O979" s="22" t="str">
        <f>IF(Drela!AI979="","",Drela!AI979)</f>
        <v/>
      </c>
      <c r="P979" s="23" t="str">
        <f>IF(Drela!AJ979="","",Drela!AJ979)</f>
        <v/>
      </c>
      <c r="R979" s="21">
        <v>976</v>
      </c>
      <c r="S979" s="24">
        <f ca="1"/>
        <v>320.18860682075638</v>
      </c>
      <c r="T979" s="24">
        <f ca="1"/>
        <v>32.013881693659343</v>
      </c>
      <c r="V979" s="21">
        <v>976</v>
      </c>
      <c r="W979" s="24">
        <f ca="1"/>
        <v>448.88895819082251</v>
      </c>
      <c r="X979" s="24">
        <f ca="1"/>
        <v>38.947706894681595</v>
      </c>
      <c r="Y979" s="30"/>
      <c r="Z979" s="21">
        <v>976</v>
      </c>
      <c r="AA979" s="24">
        <f ca="1"/>
        <v>141.15483432483256</v>
      </c>
      <c r="AB979" s="24">
        <f ca="1"/>
        <v>156.0522931053184</v>
      </c>
      <c r="AD979" s="21">
        <v>976</v>
      </c>
      <c r="AE979" s="24">
        <f ca="1"/>
        <v>269.85518569489864</v>
      </c>
      <c r="AF979" s="24">
        <f ca="1"/>
        <v>162.98611830634064</v>
      </c>
      <c r="AH979" s="21">
        <v>976</v>
      </c>
      <c r="AI979" s="24">
        <f t="shared" ca="1" si="305"/>
        <v>320.18860000000001</v>
      </c>
      <c r="AJ979" s="24">
        <f t="shared" ca="1" si="306"/>
        <v>32.0139</v>
      </c>
      <c r="AK979" s="24">
        <f t="shared" ca="1" si="307"/>
        <v>448.88900000000001</v>
      </c>
      <c r="AL979" s="24">
        <f t="shared" ca="1" si="308"/>
        <v>38.947699999999998</v>
      </c>
      <c r="AM979" s="26"/>
      <c r="AN979" s="26" t="str">
        <f ca="1">IF(AI979="","","G1 "&amp;Input!D55&amp;" "&amp;AI979&amp;" "&amp;Input!D$56&amp;" "&amp;AJ979&amp;" "&amp;Input!D$57&amp;" "&amp;AK979&amp;" "&amp;Input!D$58&amp;" "&amp;AL979&amp;" F "&amp;Input!D$51&amp;"")</f>
        <v>G1 X 320.1886 Y 32.0139 U 448.889 Z 38.9477 F 400</v>
      </c>
      <c r="AP979" s="26" t="str">
        <f ca="1">IF(AS979="","","G1 "&amp;Input!D$55&amp;" "&amp;AS979&amp;" "&amp;Input!D$56&amp;" "&amp;AT979&amp;" "&amp;Input!D$57&amp;" "&amp;AU979&amp;" "&amp;Input!D$58&amp;" "&amp;AV979&amp;" F "&amp;Input!D$52&amp;"")</f>
        <v>G1 X 141.1548 Y 156.0523 U 269.8552 Z 162.9861 F 400</v>
      </c>
      <c r="AR979" s="21">
        <v>976</v>
      </c>
      <c r="AS979" s="24">
        <f t="shared" ca="1" si="300"/>
        <v>141.15479999999999</v>
      </c>
      <c r="AT979" s="24">
        <f t="shared" ca="1" si="301"/>
        <v>156.0523</v>
      </c>
      <c r="AU979" s="24">
        <f t="shared" ca="1" si="302"/>
        <v>269.85520000000002</v>
      </c>
      <c r="AV979" s="24">
        <f t="shared" ca="1" si="303"/>
        <v>162.98609999999999</v>
      </c>
      <c r="BC979" t="s">
        <v>1403</v>
      </c>
      <c r="BF979" s="74" t="str">
        <f ca="1">IF(AI978="","","G1 "&amp;Input!D$55&amp;" "&amp;AI978&amp;" "&amp;Input!D$56&amp;" "&amp;AJ978&amp;" "&amp;Input!D$57&amp;" "&amp;AK978&amp;" "&amp;Input!D$58&amp;" "&amp;AL978&amp;" F "&amp;Input!D$51&amp;"")</f>
        <v>G1 X 320.5139 Y 31.3066 U 449.0598 Z 38.5532 F 400</v>
      </c>
      <c r="BO979" s="132">
        <f t="shared" ca="1" si="292"/>
        <v>320.18860000000001</v>
      </c>
      <c r="BP979" s="132">
        <f t="shared" ca="1" si="292"/>
        <v>32.0139</v>
      </c>
      <c r="BQ979" s="132">
        <f t="shared" ca="1" si="292"/>
        <v>448.88900000000001</v>
      </c>
      <c r="BR979" s="132">
        <f t="shared" ca="1" si="292"/>
        <v>38.947699999999998</v>
      </c>
      <c r="BT979" s="132" t="str">
        <f t="shared" si="293"/>
        <v/>
      </c>
      <c r="BU979" s="132" t="str">
        <f t="shared" si="293"/>
        <v/>
      </c>
      <c r="BV979" s="132" t="str">
        <f t="shared" si="293"/>
        <v/>
      </c>
      <c r="BW979" s="132" t="str">
        <f t="shared" si="293"/>
        <v/>
      </c>
      <c r="BY979" s="132">
        <f t="shared" ca="1" si="304"/>
        <v>141.15479999999999</v>
      </c>
      <c r="BZ979" s="132">
        <f t="shared" ca="1" si="304"/>
        <v>156.0523</v>
      </c>
      <c r="CA979" s="132">
        <f t="shared" ca="1" si="304"/>
        <v>269.85520000000002</v>
      </c>
      <c r="CB979" s="132">
        <f t="shared" ca="1" si="294"/>
        <v>162.98609999999999</v>
      </c>
    </row>
    <row r="980" spans="2:80" x14ac:dyDescent="0.2">
      <c r="B980" s="21" t="str">
        <f>IF(C980&lt;&gt;"",ROWS(B$3:Me)-1,"")</f>
        <v/>
      </c>
      <c r="C980" s="22" t="str">
        <f>IF(Drela!N980="","",Drela!N980)</f>
        <v/>
      </c>
      <c r="D980" s="23" t="str">
        <f>IF(Drela!O980="","",Drela!O980)</f>
        <v/>
      </c>
      <c r="F980" s="21" t="str">
        <f t="shared" si="295"/>
        <v/>
      </c>
      <c r="G980" s="22" t="str">
        <f>IF(Drela!Q980="","",Drela!Q980)</f>
        <v/>
      </c>
      <c r="H980" s="23" t="str">
        <f>IF(Drela!R980="","",Drela!R980)</f>
        <v/>
      </c>
      <c r="I980" s="29"/>
      <c r="J980" s="21" t="str">
        <f t="shared" si="296"/>
        <v/>
      </c>
      <c r="K980" s="22" t="str">
        <f>IF(Drela!AF980="","",Drela!AF980)</f>
        <v/>
      </c>
      <c r="L980" s="23" t="str">
        <f>IF(Drela!AG980="","",Drela!AG980)</f>
        <v/>
      </c>
      <c r="M980" s="29"/>
      <c r="N980" s="21" t="str">
        <f t="shared" si="297"/>
        <v/>
      </c>
      <c r="O980" s="22" t="str">
        <f>IF(Drela!AI980="","",Drela!AI980)</f>
        <v/>
      </c>
      <c r="P980" s="23" t="str">
        <f>IF(Drela!AJ980="","",Drela!AJ980)</f>
        <v/>
      </c>
      <c r="R980" s="21">
        <v>977</v>
      </c>
      <c r="S980" s="24">
        <f ca="1"/>
        <v>319.72757297792703</v>
      </c>
      <c r="T980" s="24">
        <f ca="1"/>
        <v>32.509144492297729</v>
      </c>
      <c r="V980" s="21">
        <v>977</v>
      </c>
      <c r="W980" s="24">
        <f ca="1"/>
        <v>448.64057635071708</v>
      </c>
      <c r="X980" s="24">
        <f ca="1"/>
        <v>39.226884018477705</v>
      </c>
      <c r="Y980" s="30"/>
      <c r="Z980" s="21">
        <v>977</v>
      </c>
      <c r="AA980" s="24">
        <f ca="1"/>
        <v>141.40321616493799</v>
      </c>
      <c r="AB980" s="24">
        <f ca="1"/>
        <v>155.77311598152227</v>
      </c>
      <c r="AD980" s="21">
        <v>977</v>
      </c>
      <c r="AE980" s="24">
        <f ca="1"/>
        <v>270.31621953772799</v>
      </c>
      <c r="AF980" s="24">
        <f ca="1"/>
        <v>162.49085550770226</v>
      </c>
      <c r="AH980" s="21">
        <v>977</v>
      </c>
      <c r="AI980" s="24">
        <f t="shared" ca="1" si="305"/>
        <v>319.7276</v>
      </c>
      <c r="AJ980" s="24">
        <f t="shared" ca="1" si="306"/>
        <v>32.509099999999997</v>
      </c>
      <c r="AK980" s="24">
        <f t="shared" ca="1" si="307"/>
        <v>448.64060000000001</v>
      </c>
      <c r="AL980" s="24">
        <f t="shared" ca="1" si="308"/>
        <v>39.226900000000001</v>
      </c>
      <c r="AM980" s="26"/>
      <c r="AN980" s="26" t="str">
        <f ca="1">IF(AI980="","","G1 "&amp;Input!D55&amp;" "&amp;AI980&amp;" "&amp;Input!D$56&amp;" "&amp;AJ980&amp;" "&amp;Input!D$57&amp;" "&amp;AK980&amp;" "&amp;Input!D$58&amp;" "&amp;AL980&amp;" F "&amp;Input!D$51&amp;"")</f>
        <v>G1 X 319.7276 Y 32.5091 U 448.6406 Z 39.2269 F 400</v>
      </c>
      <c r="AP980" s="26" t="str">
        <f ca="1">IF(AS980="","","G1 "&amp;Input!D$55&amp;" "&amp;AS980&amp;" "&amp;Input!D$56&amp;" "&amp;AT980&amp;" "&amp;Input!D$57&amp;" "&amp;AU980&amp;" "&amp;Input!D$58&amp;" "&amp;AV980&amp;" F "&amp;Input!D$52&amp;"")</f>
        <v>G1 X 141.4032 Y 155.7731 U 270.3162 Z 162.4909 F 400</v>
      </c>
      <c r="AR980" s="21">
        <v>977</v>
      </c>
      <c r="AS980" s="24">
        <f t="shared" ca="1" si="300"/>
        <v>141.4032</v>
      </c>
      <c r="AT980" s="24">
        <f t="shared" ca="1" si="301"/>
        <v>155.7731</v>
      </c>
      <c r="AU980" s="24">
        <f t="shared" ca="1" si="302"/>
        <v>270.31619999999998</v>
      </c>
      <c r="AV980" s="24">
        <f t="shared" ca="1" si="303"/>
        <v>162.49090000000001</v>
      </c>
      <c r="BC980" t="s">
        <v>1404</v>
      </c>
      <c r="BF980" s="74" t="str">
        <f ca="1">IF(AI979="","","G1 "&amp;Input!D$55&amp;" "&amp;AI979&amp;" "&amp;Input!D$56&amp;" "&amp;AJ979&amp;" "&amp;Input!D$57&amp;" "&amp;AK979&amp;" "&amp;Input!D$58&amp;" "&amp;AL979&amp;" F "&amp;Input!D$51&amp;"")</f>
        <v>G1 X 320.1886 Y 32.0139 U 448.889 Z 38.9477 F 400</v>
      </c>
      <c r="BO980" s="132">
        <f t="shared" ca="1" si="292"/>
        <v>319.7276</v>
      </c>
      <c r="BP980" s="132">
        <f t="shared" ca="1" si="292"/>
        <v>32.509099999999997</v>
      </c>
      <c r="BQ980" s="132">
        <f t="shared" ca="1" si="292"/>
        <v>448.64060000000001</v>
      </c>
      <c r="BR980" s="132">
        <f t="shared" ca="1" si="292"/>
        <v>39.226900000000001</v>
      </c>
      <c r="BT980" s="132" t="str">
        <f t="shared" si="293"/>
        <v/>
      </c>
      <c r="BU980" s="132" t="str">
        <f t="shared" si="293"/>
        <v/>
      </c>
      <c r="BV980" s="132" t="str">
        <f t="shared" si="293"/>
        <v/>
      </c>
      <c r="BW980" s="132" t="str">
        <f t="shared" si="293"/>
        <v/>
      </c>
      <c r="BY980" s="132">
        <f t="shared" ca="1" si="304"/>
        <v>141.4032</v>
      </c>
      <c r="BZ980" s="132">
        <f t="shared" ca="1" si="304"/>
        <v>155.7731</v>
      </c>
      <c r="CA980" s="132">
        <f t="shared" ca="1" si="304"/>
        <v>270.31619999999998</v>
      </c>
      <c r="CB980" s="132">
        <f t="shared" ca="1" si="294"/>
        <v>162.49090000000001</v>
      </c>
    </row>
    <row r="981" spans="2:80" x14ac:dyDescent="0.2">
      <c r="B981" s="21" t="str">
        <f>IF(C981&lt;&gt;"",ROWS(B$3:Me)-1,"")</f>
        <v/>
      </c>
      <c r="C981" s="22" t="str">
        <f>IF(Drela!N981="","",Drela!N981)</f>
        <v/>
      </c>
      <c r="D981" s="23" t="str">
        <f>IF(Drela!O981="","",Drela!O981)</f>
        <v/>
      </c>
      <c r="F981" s="21" t="str">
        <f t="shared" si="295"/>
        <v/>
      </c>
      <c r="G981" s="22" t="str">
        <f>IF(Drela!Q981="","",Drela!Q981)</f>
        <v/>
      </c>
      <c r="H981" s="23" t="str">
        <f>IF(Drela!R981="","",Drela!R981)</f>
        <v/>
      </c>
      <c r="I981" s="29"/>
      <c r="J981" s="21" t="str">
        <f t="shared" si="296"/>
        <v/>
      </c>
      <c r="K981" s="22" t="str">
        <f>IF(Drela!AF981="","",Drela!AF981)</f>
        <v/>
      </c>
      <c r="L981" s="23" t="str">
        <f>IF(Drela!AG981="","",Drela!AG981)</f>
        <v/>
      </c>
      <c r="M981" s="29"/>
      <c r="N981" s="21" t="str">
        <f t="shared" si="297"/>
        <v/>
      </c>
      <c r="O981" s="22" t="str">
        <f>IF(Drela!AI981="","",Drela!AI981)</f>
        <v/>
      </c>
      <c r="P981" s="23" t="str">
        <f>IF(Drela!AJ981="","",Drela!AJ981)</f>
        <v/>
      </c>
      <c r="R981" s="21">
        <v>978</v>
      </c>
      <c r="S981" s="24">
        <f ca="1"/>
        <v>319.41841255982808</v>
      </c>
      <c r="T981" s="24">
        <f ca="1"/>
        <v>33.301795728614678</v>
      </c>
      <c r="V981" s="21">
        <v>978</v>
      </c>
      <c r="W981" s="24">
        <f ca="1"/>
        <v>448.47974567919397</v>
      </c>
      <c r="X981" s="24">
        <f ca="1"/>
        <v>39.668364060854167</v>
      </c>
      <c r="Y981" s="30"/>
      <c r="Z981" s="21">
        <v>978</v>
      </c>
      <c r="AA981" s="24">
        <f ca="1"/>
        <v>141.56404683646113</v>
      </c>
      <c r="AB981" s="24">
        <f ca="1"/>
        <v>155.33163593914583</v>
      </c>
      <c r="AD981" s="21">
        <v>978</v>
      </c>
      <c r="AE981" s="24">
        <f ca="1"/>
        <v>270.62537995582693</v>
      </c>
      <c r="AF981" s="24">
        <f ca="1"/>
        <v>161.69820427138532</v>
      </c>
      <c r="AH981" s="21">
        <v>978</v>
      </c>
      <c r="AI981" s="24">
        <f t="shared" ca="1" si="305"/>
        <v>319.41840000000002</v>
      </c>
      <c r="AJ981" s="24">
        <f t="shared" ca="1" si="306"/>
        <v>33.3018</v>
      </c>
      <c r="AK981" s="24">
        <f t="shared" ca="1" si="307"/>
        <v>448.47969999999998</v>
      </c>
      <c r="AL981" s="24">
        <f t="shared" ca="1" si="308"/>
        <v>39.668399999999998</v>
      </c>
      <c r="AM981" s="26"/>
      <c r="AN981" s="26" t="str">
        <f ca="1">IF(AI981="","","G1 "&amp;Input!D55&amp;" "&amp;AI981&amp;" "&amp;Input!D$56&amp;" "&amp;AJ981&amp;" "&amp;Input!D$57&amp;" "&amp;AK981&amp;" "&amp;Input!D$58&amp;" "&amp;AL981&amp;" F "&amp;Input!D$51&amp;"")</f>
        <v>G1 X 319.4184 Y 33.3018 U 448.4797 Z 39.6684 F 400</v>
      </c>
      <c r="AP981" s="26" t="str">
        <f ca="1">IF(AS981="","","G1 "&amp;Input!D$55&amp;" "&amp;AS981&amp;" "&amp;Input!D$56&amp;" "&amp;AT981&amp;" "&amp;Input!D$57&amp;" "&amp;AU981&amp;" "&amp;Input!D$58&amp;" "&amp;AV981&amp;" F "&amp;Input!D$52&amp;"")</f>
        <v>G1 X 141.564 Y 155.3316 U 270.6254 Z 161.6982 F 400</v>
      </c>
      <c r="AR981" s="21">
        <v>978</v>
      </c>
      <c r="AS981" s="24">
        <f t="shared" ca="1" si="300"/>
        <v>141.56399999999999</v>
      </c>
      <c r="AT981" s="24">
        <f t="shared" ca="1" si="301"/>
        <v>155.33160000000001</v>
      </c>
      <c r="AU981" s="24">
        <f t="shared" ca="1" si="302"/>
        <v>270.62540000000001</v>
      </c>
      <c r="AV981" s="24">
        <f t="shared" ca="1" si="303"/>
        <v>161.69820000000001</v>
      </c>
      <c r="BC981" t="s">
        <v>1405</v>
      </c>
      <c r="BF981" s="74" t="str">
        <f ca="1">IF(AI980="","","G1 "&amp;Input!D$55&amp;" "&amp;AI980&amp;" "&amp;Input!D$56&amp;" "&amp;AJ980&amp;" "&amp;Input!D$57&amp;" "&amp;AK980&amp;" "&amp;Input!D$58&amp;" "&amp;AL980&amp;" F "&amp;Input!D$51&amp;"")</f>
        <v>G1 X 319.7276 Y 32.5091 U 448.6406 Z 39.2269 F 400</v>
      </c>
      <c r="BO981" s="132">
        <f t="shared" ca="1" si="292"/>
        <v>319.41840000000002</v>
      </c>
      <c r="BP981" s="132">
        <f t="shared" ca="1" si="292"/>
        <v>33.3018</v>
      </c>
      <c r="BQ981" s="132">
        <f t="shared" ca="1" si="292"/>
        <v>448.47969999999998</v>
      </c>
      <c r="BR981" s="132">
        <f t="shared" ca="1" si="292"/>
        <v>39.668399999999998</v>
      </c>
      <c r="BT981" s="132" t="str">
        <f t="shared" si="293"/>
        <v/>
      </c>
      <c r="BU981" s="132" t="str">
        <f t="shared" si="293"/>
        <v/>
      </c>
      <c r="BV981" s="132" t="str">
        <f t="shared" si="293"/>
        <v/>
      </c>
      <c r="BW981" s="132" t="str">
        <f t="shared" si="293"/>
        <v/>
      </c>
      <c r="BY981" s="132">
        <f t="shared" ca="1" si="304"/>
        <v>141.56399999999999</v>
      </c>
      <c r="BZ981" s="132">
        <f t="shared" ca="1" si="304"/>
        <v>155.33160000000001</v>
      </c>
      <c r="CA981" s="132">
        <f t="shared" ca="1" si="304"/>
        <v>270.62540000000001</v>
      </c>
      <c r="CB981" s="132">
        <f t="shared" ca="1" si="294"/>
        <v>161.69820000000001</v>
      </c>
    </row>
    <row r="982" spans="2:80" x14ac:dyDescent="0.2">
      <c r="B982" s="21" t="str">
        <f>IF(C982&lt;&gt;"",ROWS(B$3:Me)-1,"")</f>
        <v/>
      </c>
      <c r="C982" s="22" t="str">
        <f>IF(Drela!N982="","",Drela!N982)</f>
        <v/>
      </c>
      <c r="D982" s="23" t="str">
        <f>IF(Drela!O982="","",Drela!O982)</f>
        <v/>
      </c>
      <c r="F982" s="21" t="str">
        <f t="shared" si="295"/>
        <v/>
      </c>
      <c r="G982" s="22" t="str">
        <f>IF(Drela!Q982="","",Drela!Q982)</f>
        <v/>
      </c>
      <c r="H982" s="23" t="str">
        <f>IF(Drela!R982="","",Drela!R982)</f>
        <v/>
      </c>
      <c r="I982" s="29"/>
      <c r="J982" s="21" t="str">
        <f t="shared" si="296"/>
        <v/>
      </c>
      <c r="K982" s="22" t="str">
        <f>IF(Drela!AF982="","",Drela!AF982)</f>
        <v/>
      </c>
      <c r="L982" s="23" t="str">
        <f>IF(Drela!AG982="","",Drela!AG982)</f>
        <v/>
      </c>
      <c r="M982" s="29"/>
      <c r="N982" s="21" t="str">
        <f t="shared" si="297"/>
        <v/>
      </c>
      <c r="O982" s="22" t="str">
        <f>IF(Drela!AI982="","",Drela!AI982)</f>
        <v/>
      </c>
      <c r="P982" s="23" t="str">
        <f>IF(Drela!AJ982="","",Drela!AJ982)</f>
        <v/>
      </c>
      <c r="R982" s="21">
        <v>979</v>
      </c>
      <c r="S982" s="24">
        <f ca="1"/>
        <v>319.6229854012588</v>
      </c>
      <c r="T982" s="24">
        <f ca="1"/>
        <v>35.033422158422034</v>
      </c>
      <c r="V982" s="21">
        <v>979</v>
      </c>
      <c r="W982" s="24">
        <f ca="1"/>
        <v>448.61423585569645</v>
      </c>
      <c r="X982" s="24">
        <f ca="1"/>
        <v>40.621874284831577</v>
      </c>
      <c r="Y982" s="30"/>
      <c r="Z982" s="21">
        <v>979</v>
      </c>
      <c r="AA982" s="24">
        <f ca="1"/>
        <v>141.42955665995862</v>
      </c>
      <c r="AB982" s="24">
        <f ca="1"/>
        <v>154.37812571516841</v>
      </c>
      <c r="AD982" s="21">
        <v>979</v>
      </c>
      <c r="AE982" s="24">
        <f ca="1"/>
        <v>270.42080711439627</v>
      </c>
      <c r="AF982" s="24">
        <f ca="1"/>
        <v>159.96657784157799</v>
      </c>
      <c r="AH982" s="21">
        <v>979</v>
      </c>
      <c r="AI982" s="24">
        <f t="shared" ca="1" si="305"/>
        <v>319.62299999999999</v>
      </c>
      <c r="AJ982" s="24">
        <f t="shared" ca="1" si="306"/>
        <v>35.0334</v>
      </c>
      <c r="AK982" s="24">
        <f t="shared" ca="1" si="307"/>
        <v>448.61419999999998</v>
      </c>
      <c r="AL982" s="24">
        <f t="shared" ca="1" si="308"/>
        <v>40.621899999999997</v>
      </c>
      <c r="AM982" s="26"/>
      <c r="AN982" s="26" t="str">
        <f ca="1">IF(AI982="","","G1 "&amp;Input!D55&amp;" "&amp;AI982&amp;" "&amp;Input!D$56&amp;" "&amp;AJ982&amp;" "&amp;Input!D$57&amp;" "&amp;AK982&amp;" "&amp;Input!D$58&amp;" "&amp;AL982&amp;" F "&amp;Input!D$51&amp;"")</f>
        <v>G1 X 319.623 Y 35.0334 U 448.6142 Z 40.6219 F 400</v>
      </c>
      <c r="AP982" s="26" t="str">
        <f ca="1">IF(AS982="","","G1 "&amp;Input!D$55&amp;" "&amp;AS982&amp;" "&amp;Input!D$56&amp;" "&amp;AT982&amp;" "&amp;Input!D$57&amp;" "&amp;AU982&amp;" "&amp;Input!D$58&amp;" "&amp;AV982&amp;" F "&amp;Input!D$52&amp;"")</f>
        <v>G1 X 141.4296 Y 154.3781 U 270.4208 Z 159.9666 F 400</v>
      </c>
      <c r="AR982" s="21">
        <v>979</v>
      </c>
      <c r="AS982" s="24">
        <f t="shared" ca="1" si="300"/>
        <v>141.42959999999999</v>
      </c>
      <c r="AT982" s="24">
        <f t="shared" ca="1" si="301"/>
        <v>154.37809999999999</v>
      </c>
      <c r="AU982" s="24">
        <f t="shared" ca="1" si="302"/>
        <v>270.42079999999999</v>
      </c>
      <c r="AV982" s="24">
        <f t="shared" ca="1" si="303"/>
        <v>159.9666</v>
      </c>
      <c r="BC982" t="s">
        <v>1406</v>
      </c>
      <c r="BF982" s="74" t="str">
        <f ca="1">IF(AI981="","","G1 "&amp;Input!D$55&amp;" "&amp;AI981&amp;" "&amp;Input!D$56&amp;" "&amp;AJ981&amp;" "&amp;Input!D$57&amp;" "&amp;AK981&amp;" "&amp;Input!D$58&amp;" "&amp;AL981&amp;" F "&amp;Input!D$51&amp;"")</f>
        <v>G1 X 319.4184 Y 33.3018 U 448.4797 Z 39.6684 F 400</v>
      </c>
      <c r="BO982" s="132">
        <f t="shared" ca="1" si="292"/>
        <v>319.62299999999999</v>
      </c>
      <c r="BP982" s="132">
        <f t="shared" ca="1" si="292"/>
        <v>35.0334</v>
      </c>
      <c r="BQ982" s="132">
        <f t="shared" ca="1" si="292"/>
        <v>448.61419999999998</v>
      </c>
      <c r="BR982" s="132">
        <f t="shared" ca="1" si="292"/>
        <v>40.621899999999997</v>
      </c>
      <c r="BT982" s="132" t="str">
        <f t="shared" si="293"/>
        <v/>
      </c>
      <c r="BU982" s="132" t="str">
        <f t="shared" si="293"/>
        <v/>
      </c>
      <c r="BV982" s="132" t="str">
        <f t="shared" si="293"/>
        <v/>
      </c>
      <c r="BW982" s="132" t="str">
        <f t="shared" si="293"/>
        <v/>
      </c>
      <c r="BY982" s="132">
        <f t="shared" ca="1" si="304"/>
        <v>141.42959999999999</v>
      </c>
      <c r="BZ982" s="132">
        <f t="shared" ca="1" si="304"/>
        <v>154.37809999999999</v>
      </c>
      <c r="CA982" s="132">
        <f t="shared" ca="1" si="304"/>
        <v>270.42079999999999</v>
      </c>
      <c r="CB982" s="132">
        <f t="shared" ca="1" si="294"/>
        <v>159.9666</v>
      </c>
    </row>
    <row r="983" spans="2:80" x14ac:dyDescent="0.2">
      <c r="B983" s="21" t="str">
        <f>IF(C983&lt;&gt;"",ROWS(B$3:Me)-1,"")</f>
        <v/>
      </c>
      <c r="C983" s="22" t="str">
        <f>IF(Drela!N983="","",Drela!N983)</f>
        <v/>
      </c>
      <c r="D983" s="23" t="str">
        <f>IF(Drela!O983="","",Drela!O983)</f>
        <v/>
      </c>
      <c r="F983" s="21" t="str">
        <f t="shared" si="295"/>
        <v/>
      </c>
      <c r="G983" s="22" t="str">
        <f>IF(Drela!Q983="","",Drela!Q983)</f>
        <v/>
      </c>
      <c r="H983" s="23" t="str">
        <f>IF(Drela!R983="","",Drela!R983)</f>
        <v/>
      </c>
      <c r="I983" s="29"/>
      <c r="J983" s="21" t="str">
        <f t="shared" si="296"/>
        <v/>
      </c>
      <c r="K983" s="22" t="str">
        <f>IF(Drela!AF983="","",Drela!AF983)</f>
        <v/>
      </c>
      <c r="L983" s="23" t="str">
        <f>IF(Drela!AG983="","",Drela!AG983)</f>
        <v/>
      </c>
      <c r="M983" s="29"/>
      <c r="N983" s="21" t="str">
        <f t="shared" si="297"/>
        <v/>
      </c>
      <c r="O983" s="22" t="str">
        <f>IF(Drela!AI983="","",Drela!AI983)</f>
        <v/>
      </c>
      <c r="P983" s="23" t="str">
        <f>IF(Drela!AJ983="","",Drela!AJ983)</f>
        <v/>
      </c>
      <c r="R983" s="21">
        <v>980</v>
      </c>
      <c r="S983" s="24">
        <f ca="1"/>
        <v>320.60297530513748</v>
      </c>
      <c r="T983" s="24">
        <f ca="1"/>
        <v>38.247871999205792</v>
      </c>
      <c r="V983" s="21">
        <v>980</v>
      </c>
      <c r="W983" s="24">
        <f ca="1"/>
        <v>449.19529203109471</v>
      </c>
      <c r="X983" s="24">
        <f ca="1"/>
        <v>42.384425394471435</v>
      </c>
      <c r="Y983" s="30"/>
      <c r="Z983" s="21">
        <v>980</v>
      </c>
      <c r="AA983" s="24">
        <f ca="1"/>
        <v>140.84850048456033</v>
      </c>
      <c r="AB983" s="24">
        <f ca="1"/>
        <v>152.61557460552856</v>
      </c>
      <c r="AD983" s="21">
        <v>980</v>
      </c>
      <c r="AE983" s="24">
        <f ca="1"/>
        <v>269.44081721051765</v>
      </c>
      <c r="AF983" s="24">
        <f ca="1"/>
        <v>156.75212800079424</v>
      </c>
      <c r="AH983" s="21">
        <v>980</v>
      </c>
      <c r="AI983" s="24">
        <f t="shared" ca="1" si="305"/>
        <v>320.60300000000001</v>
      </c>
      <c r="AJ983" s="24">
        <f t="shared" ca="1" si="306"/>
        <v>38.247900000000001</v>
      </c>
      <c r="AK983" s="24">
        <f t="shared" ca="1" si="307"/>
        <v>449.19529999999997</v>
      </c>
      <c r="AL983" s="24">
        <f t="shared" ca="1" si="308"/>
        <v>42.384399999999999</v>
      </c>
      <c r="AM983" s="26"/>
      <c r="AN983" s="26" t="str">
        <f ca="1">IF(AI983="","","G1 "&amp;Input!D55&amp;" "&amp;AI983&amp;" "&amp;Input!D$56&amp;" "&amp;AJ983&amp;" "&amp;Input!D$57&amp;" "&amp;AK983&amp;" "&amp;Input!D$58&amp;" "&amp;AL983&amp;" F "&amp;Input!D$51&amp;"")</f>
        <v>G1 X 320.603 Y 38.2479 U 449.1953 Z 42.3844 F 400</v>
      </c>
      <c r="AP983" s="26" t="str">
        <f ca="1">IF(AS983="","","G1 "&amp;Input!D$55&amp;" "&amp;AS983&amp;" "&amp;Input!D$56&amp;" "&amp;AT983&amp;" "&amp;Input!D$57&amp;" "&amp;AU983&amp;" "&amp;Input!D$58&amp;" "&amp;AV983&amp;" F "&amp;Input!D$52&amp;"")</f>
        <v>G1 X 140.8485 Y 152.6156 U 269.4408 Z 156.7521 F 400</v>
      </c>
      <c r="AR983" s="21">
        <v>980</v>
      </c>
      <c r="AS983" s="24">
        <f t="shared" ca="1" si="300"/>
        <v>140.8485</v>
      </c>
      <c r="AT983" s="24">
        <f t="shared" ca="1" si="301"/>
        <v>152.6156</v>
      </c>
      <c r="AU983" s="24">
        <f t="shared" ca="1" si="302"/>
        <v>269.44080000000002</v>
      </c>
      <c r="AV983" s="24">
        <f t="shared" ca="1" si="303"/>
        <v>156.75210000000001</v>
      </c>
      <c r="BC983" t="s">
        <v>1407</v>
      </c>
      <c r="BF983" s="74" t="str">
        <f ca="1">IF(AI982="","","G1 "&amp;Input!D$55&amp;" "&amp;AI982&amp;" "&amp;Input!D$56&amp;" "&amp;AJ982&amp;" "&amp;Input!D$57&amp;" "&amp;AK982&amp;" "&amp;Input!D$58&amp;" "&amp;AL982&amp;" F "&amp;Input!D$51&amp;"")</f>
        <v>G1 X 319.623 Y 35.0334 U 448.6142 Z 40.6219 F 400</v>
      </c>
      <c r="BO983" s="132">
        <f t="shared" ca="1" si="292"/>
        <v>320.60300000000001</v>
      </c>
      <c r="BP983" s="132">
        <f t="shared" ca="1" si="292"/>
        <v>38.247900000000001</v>
      </c>
      <c r="BQ983" s="132">
        <f t="shared" ca="1" si="292"/>
        <v>449.19529999999997</v>
      </c>
      <c r="BR983" s="132">
        <f t="shared" ca="1" si="292"/>
        <v>42.384399999999999</v>
      </c>
      <c r="BT983" s="132" t="str">
        <f t="shared" si="293"/>
        <v/>
      </c>
      <c r="BU983" s="132" t="str">
        <f t="shared" si="293"/>
        <v/>
      </c>
      <c r="BV983" s="132" t="str">
        <f t="shared" si="293"/>
        <v/>
      </c>
      <c r="BW983" s="132" t="str">
        <f t="shared" si="293"/>
        <v/>
      </c>
      <c r="BY983" s="132">
        <f t="shared" ca="1" si="304"/>
        <v>140.8485</v>
      </c>
      <c r="BZ983" s="132">
        <f t="shared" ca="1" si="304"/>
        <v>152.6156</v>
      </c>
      <c r="CA983" s="132">
        <f t="shared" ca="1" si="304"/>
        <v>269.44080000000002</v>
      </c>
      <c r="CB983" s="132">
        <f t="shared" ca="1" si="294"/>
        <v>156.75210000000001</v>
      </c>
    </row>
    <row r="984" spans="2:80" x14ac:dyDescent="0.2">
      <c r="B984" s="21" t="str">
        <f>IF(C984&lt;&gt;"",ROWS(B$3:Me)-1,"")</f>
        <v/>
      </c>
      <c r="C984" s="22" t="str">
        <f>IF(Drela!N984="","",Drela!N984)</f>
        <v/>
      </c>
      <c r="D984" s="23" t="str">
        <f>IF(Drela!O984="","",Drela!O984)</f>
        <v/>
      </c>
      <c r="F984" s="21" t="str">
        <f t="shared" si="295"/>
        <v/>
      </c>
      <c r="G984" s="22" t="str">
        <f>IF(Drela!Q984="","",Drela!Q984)</f>
        <v/>
      </c>
      <c r="H984" s="23" t="str">
        <f>IF(Drela!R984="","",Drela!R984)</f>
        <v/>
      </c>
      <c r="I984" s="29"/>
      <c r="J984" s="21" t="str">
        <f t="shared" si="296"/>
        <v/>
      </c>
      <c r="K984" s="22" t="str">
        <f>IF(Drela!AF984="","",Drela!AF984)</f>
        <v/>
      </c>
      <c r="L984" s="23" t="str">
        <f>IF(Drela!AG984="","",Drela!AG984)</f>
        <v/>
      </c>
      <c r="M984" s="29"/>
      <c r="N984" s="21" t="str">
        <f t="shared" si="297"/>
        <v/>
      </c>
      <c r="O984" s="22" t="str">
        <f>IF(Drela!AI984="","",Drela!AI984)</f>
        <v/>
      </c>
      <c r="P984" s="23" t="str">
        <f>IF(Drela!AJ984="","",Drela!AJ984)</f>
        <v/>
      </c>
      <c r="R984" s="21">
        <v>981</v>
      </c>
      <c r="S984" s="24">
        <f ca="1"/>
        <v>322.21936194685844</v>
      </c>
      <c r="T984" s="24">
        <f ca="1"/>
        <v>43.098039315148505</v>
      </c>
      <c r="V984" s="21">
        <v>981</v>
      </c>
      <c r="W984" s="24">
        <f ca="1"/>
        <v>450.14806124196599</v>
      </c>
      <c r="X984" s="24">
        <f ca="1"/>
        <v>45.042161857998821</v>
      </c>
      <c r="Y984" s="30"/>
      <c r="Z984" s="21">
        <v>981</v>
      </c>
      <c r="AA984" s="24">
        <f ca="1"/>
        <v>139.89573127368908</v>
      </c>
      <c r="AB984" s="24">
        <f ca="1"/>
        <v>149.95783814200118</v>
      </c>
      <c r="AD984" s="21">
        <v>981</v>
      </c>
      <c r="AE984" s="24">
        <f ca="1"/>
        <v>267.82443056879663</v>
      </c>
      <c r="AF984" s="24">
        <f ca="1"/>
        <v>151.9019606848515</v>
      </c>
      <c r="AH984" s="21">
        <v>981</v>
      </c>
      <c r="AI984" s="24">
        <f t="shared" ca="1" si="305"/>
        <v>322.21940000000001</v>
      </c>
      <c r="AJ984" s="24">
        <f t="shared" ca="1" si="306"/>
        <v>43.097999999999999</v>
      </c>
      <c r="AK984" s="24">
        <f t="shared" ca="1" si="307"/>
        <v>450.1481</v>
      </c>
      <c r="AL984" s="24">
        <f t="shared" ca="1" si="308"/>
        <v>45.042200000000001</v>
      </c>
      <c r="AM984" s="26"/>
      <c r="AN984" s="26" t="str">
        <f ca="1">IF(AI984="","","G1 "&amp;Input!D55&amp;" "&amp;AI984&amp;" "&amp;Input!D$56&amp;" "&amp;AJ984&amp;" "&amp;Input!D$57&amp;" "&amp;AK984&amp;" "&amp;Input!D$58&amp;" "&amp;AL984&amp;" F "&amp;Input!D$51&amp;"")</f>
        <v>G1 X 322.2194 Y 43.098 U 450.1481 Z 45.0422 F 400</v>
      </c>
      <c r="AP984" s="26" t="str">
        <f ca="1">IF(AS984="","","G1 "&amp;Input!D$55&amp;" "&amp;AS984&amp;" "&amp;Input!D$56&amp;" "&amp;AT984&amp;" "&amp;Input!D$57&amp;" "&amp;AU984&amp;" "&amp;Input!D$58&amp;" "&amp;AV984&amp;" F "&amp;Input!D$52&amp;"")</f>
        <v>G1 X 139.8957 Y 149.9578 U 267.8244 Z 151.902 F 400</v>
      </c>
      <c r="AR984" s="21">
        <v>981</v>
      </c>
      <c r="AS984" s="24">
        <f t="shared" ca="1" si="300"/>
        <v>139.89570000000001</v>
      </c>
      <c r="AT984" s="24">
        <f t="shared" ca="1" si="301"/>
        <v>149.95779999999999</v>
      </c>
      <c r="AU984" s="24">
        <f t="shared" ca="1" si="302"/>
        <v>267.82440000000003</v>
      </c>
      <c r="AV984" s="24">
        <f t="shared" ca="1" si="303"/>
        <v>151.90199999999999</v>
      </c>
      <c r="BC984" t="s">
        <v>1408</v>
      </c>
      <c r="BF984" s="74" t="str">
        <f ca="1">IF(AI983="","","G1 "&amp;Input!D$55&amp;" "&amp;AI983&amp;" "&amp;Input!D$56&amp;" "&amp;AJ983&amp;" "&amp;Input!D$57&amp;" "&amp;AK983&amp;" "&amp;Input!D$58&amp;" "&amp;AL983&amp;" F "&amp;Input!D$51&amp;"")</f>
        <v>G1 X 320.603 Y 38.2479 U 449.1953 Z 42.3844 F 400</v>
      </c>
      <c r="BO984" s="132">
        <f t="shared" ref="BO984:BR1003" ca="1" si="309">IFERROR(MID($AN984,FIND(" ",$AN984,FIND(BO$2,$AN984,1)),FIND(" ",$AN984,FIND(" ",$AN984,FIND(BO$2,$AN984,1))+1)-FIND(" ",$AN984,FIND(BO$2,$AN984,1)))*1,"")</f>
        <v>322.21940000000001</v>
      </c>
      <c r="BP984" s="132">
        <f t="shared" ca="1" si="309"/>
        <v>43.097999999999999</v>
      </c>
      <c r="BQ984" s="132">
        <f t="shared" ca="1" si="309"/>
        <v>450.1481</v>
      </c>
      <c r="BR984" s="132">
        <f t="shared" ca="1" si="309"/>
        <v>45.042200000000001</v>
      </c>
      <c r="BT984" s="132" t="str">
        <f t="shared" ref="BT984:BW1003" si="310">IFERROR(MID($AO984,FIND(" ",$AO984,FIND(BT$2,$AO984,1)),FIND(" ",$AO984,FIND(" ",$AO984,FIND(BT$2,$AO984,1))+1)-FIND(" ",$AO984,FIND(BT$2,$AO984,1)))*1,"")</f>
        <v/>
      </c>
      <c r="BU984" s="132" t="str">
        <f t="shared" si="310"/>
        <v/>
      </c>
      <c r="BV984" s="132" t="str">
        <f t="shared" si="310"/>
        <v/>
      </c>
      <c r="BW984" s="132" t="str">
        <f t="shared" si="310"/>
        <v/>
      </c>
      <c r="BY984" s="132">
        <f t="shared" ca="1" si="304"/>
        <v>139.89570000000001</v>
      </c>
      <c r="BZ984" s="132">
        <f t="shared" ca="1" si="304"/>
        <v>149.95779999999999</v>
      </c>
      <c r="CA984" s="132">
        <f t="shared" ca="1" si="304"/>
        <v>267.82440000000003</v>
      </c>
      <c r="CB984" s="132">
        <f t="shared" ca="1" si="294"/>
        <v>151.90199999999999</v>
      </c>
    </row>
    <row r="985" spans="2:80" x14ac:dyDescent="0.2">
      <c r="B985" s="21" t="str">
        <f>IF(C985&lt;&gt;"",ROWS(B$3:Me)-1,"")</f>
        <v/>
      </c>
      <c r="C985" s="22" t="str">
        <f>IF(Drela!N985="","",Drela!N985)</f>
        <v/>
      </c>
      <c r="D985" s="23" t="str">
        <f>IF(Drela!O985="","",Drela!O985)</f>
        <v/>
      </c>
      <c r="F985" s="21" t="str">
        <f t="shared" si="295"/>
        <v/>
      </c>
      <c r="G985" s="22" t="str">
        <f>IF(Drela!Q985="","",Drela!Q985)</f>
        <v/>
      </c>
      <c r="H985" s="23" t="str">
        <f>IF(Drela!R985="","",Drela!R985)</f>
        <v/>
      </c>
      <c r="I985" s="29"/>
      <c r="J985" s="21" t="str">
        <f t="shared" si="296"/>
        <v/>
      </c>
      <c r="K985" s="22" t="str">
        <f>IF(Drela!AF985="","",Drela!AF985)</f>
        <v/>
      </c>
      <c r="L985" s="23" t="str">
        <f>IF(Drela!AG985="","",Drela!AG985)</f>
        <v/>
      </c>
      <c r="M985" s="29"/>
      <c r="N985" s="21" t="str">
        <f t="shared" si="297"/>
        <v/>
      </c>
      <c r="O985" s="22" t="str">
        <f>IF(Drela!AI985="","",Drela!AI985)</f>
        <v/>
      </c>
      <c r="P985" s="23" t="str">
        <f>IF(Drela!AJ985="","",Drela!AJ985)</f>
        <v/>
      </c>
      <c r="R985" s="21">
        <v>982</v>
      </c>
      <c r="S985" s="24">
        <f ca="1"/>
        <v>324.23294896993525</v>
      </c>
      <c r="T985" s="24">
        <f ca="1"/>
        <v>49.639079632106885</v>
      </c>
      <c r="V985" s="21">
        <v>982</v>
      </c>
      <c r="W985" s="24">
        <f ca="1"/>
        <v>451.3411659963142</v>
      </c>
      <c r="X985" s="24">
        <f ca="1"/>
        <v>48.628511584679721</v>
      </c>
      <c r="Y985" s="30"/>
      <c r="Z985" s="21">
        <v>982</v>
      </c>
      <c r="AA985" s="24">
        <f ca="1"/>
        <v>138.70262651934084</v>
      </c>
      <c r="AB985" s="24">
        <f ca="1"/>
        <v>146.3714884153203</v>
      </c>
      <c r="AD985" s="21">
        <v>982</v>
      </c>
      <c r="AE985" s="24">
        <f ca="1"/>
        <v>265.81084354571988</v>
      </c>
      <c r="AF985" s="24">
        <f ca="1"/>
        <v>145.36092036789313</v>
      </c>
      <c r="AH985" s="21">
        <v>982</v>
      </c>
      <c r="AI985" s="24">
        <f t="shared" ca="1" si="305"/>
        <v>324.23289999999997</v>
      </c>
      <c r="AJ985" s="24">
        <f t="shared" ca="1" si="306"/>
        <v>49.639099999999999</v>
      </c>
      <c r="AK985" s="24">
        <f t="shared" ca="1" si="307"/>
        <v>451.34120000000001</v>
      </c>
      <c r="AL985" s="24">
        <f t="shared" ca="1" si="308"/>
        <v>48.628500000000003</v>
      </c>
      <c r="AM985" s="26"/>
      <c r="AN985" s="26" t="str">
        <f ca="1">IF(AI985="","","G1 "&amp;Input!D55&amp;" "&amp;AI985&amp;" "&amp;Input!D$56&amp;" "&amp;AJ985&amp;" "&amp;Input!D$57&amp;" "&amp;AK985&amp;" "&amp;Input!D$58&amp;" "&amp;AL985&amp;" F "&amp;Input!D$51&amp;"")</f>
        <v>G1 X 324.2329 Y 49.6391 U 451.3412 Z 48.6285 F 400</v>
      </c>
      <c r="AP985" s="26" t="str">
        <f ca="1">IF(AS985="","","G1 "&amp;Input!D$55&amp;" "&amp;AS985&amp;" "&amp;Input!D$56&amp;" "&amp;AT985&amp;" "&amp;Input!D$57&amp;" "&amp;AU985&amp;" "&amp;Input!D$58&amp;" "&amp;AV985&amp;" F "&amp;Input!D$52&amp;"")</f>
        <v>G1 X 138.7026 Y 146.3715 U 265.8108 Z 145.3609 F 400</v>
      </c>
      <c r="AR985" s="21">
        <v>982</v>
      </c>
      <c r="AS985" s="24">
        <f t="shared" ca="1" si="300"/>
        <v>138.70259999999999</v>
      </c>
      <c r="AT985" s="24">
        <f t="shared" ca="1" si="301"/>
        <v>146.3715</v>
      </c>
      <c r="AU985" s="24">
        <f t="shared" ca="1" si="302"/>
        <v>265.81079999999997</v>
      </c>
      <c r="AV985" s="24">
        <f t="shared" ca="1" si="303"/>
        <v>145.36089999999999</v>
      </c>
      <c r="BC985" t="s">
        <v>1409</v>
      </c>
      <c r="BF985" s="74" t="str">
        <f ca="1">IF(AI984="","","G1 "&amp;Input!D$55&amp;" "&amp;AI984&amp;" "&amp;Input!D$56&amp;" "&amp;AJ984&amp;" "&amp;Input!D$57&amp;" "&amp;AK984&amp;" "&amp;Input!D$58&amp;" "&amp;AL984&amp;" F "&amp;Input!D$51&amp;"")</f>
        <v>G1 X 322.2194 Y 43.098 U 450.1481 Z 45.0422 F 400</v>
      </c>
      <c r="BO985" s="132">
        <f t="shared" ca="1" si="309"/>
        <v>324.23289999999997</v>
      </c>
      <c r="BP985" s="132">
        <f t="shared" ca="1" si="309"/>
        <v>49.639099999999999</v>
      </c>
      <c r="BQ985" s="132">
        <f t="shared" ca="1" si="309"/>
        <v>451.34120000000001</v>
      </c>
      <c r="BR985" s="132">
        <f t="shared" ca="1" si="309"/>
        <v>48.628500000000003</v>
      </c>
      <c r="BT985" s="132" t="str">
        <f t="shared" si="310"/>
        <v/>
      </c>
      <c r="BU985" s="132" t="str">
        <f t="shared" si="310"/>
        <v/>
      </c>
      <c r="BV985" s="132" t="str">
        <f t="shared" si="310"/>
        <v/>
      </c>
      <c r="BW985" s="132" t="str">
        <f t="shared" si="310"/>
        <v/>
      </c>
      <c r="BY985" s="132">
        <f t="shared" ca="1" si="304"/>
        <v>138.70259999999999</v>
      </c>
      <c r="BZ985" s="132">
        <f t="shared" ca="1" si="304"/>
        <v>146.3715</v>
      </c>
      <c r="CA985" s="132">
        <f t="shared" ca="1" si="304"/>
        <v>265.81079999999997</v>
      </c>
      <c r="CB985" s="132">
        <f t="shared" ca="1" si="294"/>
        <v>145.36089999999999</v>
      </c>
    </row>
    <row r="986" spans="2:80" x14ac:dyDescent="0.2">
      <c r="B986" s="21" t="str">
        <f>IF(C986&lt;&gt;"",ROWS(B$3:Me)-1,"")</f>
        <v/>
      </c>
      <c r="C986" s="22" t="str">
        <f>IF(Drela!N986="","",Drela!N986)</f>
        <v/>
      </c>
      <c r="D986" s="23" t="str">
        <f>IF(Drela!O986="","",Drela!O986)</f>
        <v/>
      </c>
      <c r="F986" s="21" t="str">
        <f t="shared" si="295"/>
        <v/>
      </c>
      <c r="G986" s="22" t="str">
        <f>IF(Drela!Q986="","",Drela!Q986)</f>
        <v/>
      </c>
      <c r="H986" s="23" t="str">
        <f>IF(Drela!R986="","",Drela!R986)</f>
        <v/>
      </c>
      <c r="I986" s="29"/>
      <c r="J986" s="21" t="str">
        <f t="shared" si="296"/>
        <v/>
      </c>
      <c r="K986" s="22" t="str">
        <f>IF(Drela!AF986="","",Drela!AF986)</f>
        <v/>
      </c>
      <c r="L986" s="23" t="str">
        <f>IF(Drela!AG986="","",Drela!AG986)</f>
        <v/>
      </c>
      <c r="M986" s="29"/>
      <c r="N986" s="21" t="str">
        <f t="shared" si="297"/>
        <v/>
      </c>
      <c r="O986" s="22" t="str">
        <f>IF(Drela!AI986="","",Drela!AI986)</f>
        <v/>
      </c>
      <c r="P986" s="23" t="str">
        <f>IF(Drela!AJ986="","",Drela!AJ986)</f>
        <v/>
      </c>
      <c r="R986" s="21">
        <v>983</v>
      </c>
      <c r="S986" s="24">
        <f ca="1"/>
        <v>326.37189958321704</v>
      </c>
      <c r="T986" s="24">
        <f ca="1"/>
        <v>57.407660693665157</v>
      </c>
      <c r="V986" s="21">
        <v>983</v>
      </c>
      <c r="W986" s="24">
        <f ca="1"/>
        <v>452.61875721066565</v>
      </c>
      <c r="X986" s="24">
        <f ca="1"/>
        <v>52.891044172733743</v>
      </c>
      <c r="Y986" s="30"/>
      <c r="Z986" s="21">
        <v>983</v>
      </c>
      <c r="AA986" s="24">
        <f ca="1"/>
        <v>137.42503530498939</v>
      </c>
      <c r="AB986" s="24">
        <f ca="1"/>
        <v>142.10895582726627</v>
      </c>
      <c r="AD986" s="21">
        <v>983</v>
      </c>
      <c r="AE986" s="24">
        <f ca="1"/>
        <v>263.67189293243814</v>
      </c>
      <c r="AF986" s="24">
        <f ca="1"/>
        <v>137.59233930633485</v>
      </c>
      <c r="AH986" s="21">
        <v>983</v>
      </c>
      <c r="AI986" s="24">
        <f t="shared" ca="1" si="305"/>
        <v>326.37189999999998</v>
      </c>
      <c r="AJ986" s="24">
        <f t="shared" ca="1" si="306"/>
        <v>57.407699999999998</v>
      </c>
      <c r="AK986" s="24">
        <f t="shared" ca="1" si="307"/>
        <v>452.61880000000002</v>
      </c>
      <c r="AL986" s="24">
        <f t="shared" ca="1" si="308"/>
        <v>52.890999999999998</v>
      </c>
      <c r="AM986" s="26"/>
      <c r="AN986" s="26" t="str">
        <f ca="1">IF(AI986="","","G1 "&amp;Input!D55&amp;" "&amp;AI986&amp;" "&amp;Input!D$56&amp;" "&amp;AJ986&amp;" "&amp;Input!D$57&amp;" "&amp;AK986&amp;" "&amp;Input!D$58&amp;" "&amp;AL986&amp;" F "&amp;Input!D$51&amp;"")</f>
        <v>G1 X 326.3719 Y 57.4077 U 452.6188 Z 52.891 F 400</v>
      </c>
      <c r="AP986" s="26" t="str">
        <f ca="1">IF(AS986="","","G1 "&amp;Input!D$55&amp;" "&amp;AS986&amp;" "&amp;Input!D$56&amp;" "&amp;AT986&amp;" "&amp;Input!D$57&amp;" "&amp;AU986&amp;" "&amp;Input!D$58&amp;" "&amp;AV986&amp;" F "&amp;Input!D$52&amp;"")</f>
        <v>G1 X 137.425 Y 142.109 U 263.6719 Z 137.5923 F 400</v>
      </c>
      <c r="AR986" s="21">
        <v>983</v>
      </c>
      <c r="AS986" s="24">
        <f t="shared" ca="1" si="300"/>
        <v>137.42500000000001</v>
      </c>
      <c r="AT986" s="24">
        <f t="shared" ca="1" si="301"/>
        <v>142.10900000000001</v>
      </c>
      <c r="AU986" s="24">
        <f t="shared" ca="1" si="302"/>
        <v>263.67189999999999</v>
      </c>
      <c r="AV986" s="24">
        <f t="shared" ca="1" si="303"/>
        <v>137.59229999999999</v>
      </c>
      <c r="BC986" t="s">
        <v>1410</v>
      </c>
      <c r="BF986" s="74" t="str">
        <f ca="1">IF(AI985="","","G1 "&amp;Input!D$55&amp;" "&amp;AI985&amp;" "&amp;Input!D$56&amp;" "&amp;AJ985&amp;" "&amp;Input!D$57&amp;" "&amp;AK985&amp;" "&amp;Input!D$58&amp;" "&amp;AL985&amp;" F "&amp;Input!D$51&amp;"")</f>
        <v>G1 X 324.2329 Y 49.6391 U 451.3412 Z 48.6285 F 400</v>
      </c>
      <c r="BO986" s="132">
        <f t="shared" ca="1" si="309"/>
        <v>326.37189999999998</v>
      </c>
      <c r="BP986" s="132">
        <f t="shared" ca="1" si="309"/>
        <v>57.407699999999998</v>
      </c>
      <c r="BQ986" s="132">
        <f t="shared" ca="1" si="309"/>
        <v>452.61880000000002</v>
      </c>
      <c r="BR986" s="132">
        <f t="shared" ca="1" si="309"/>
        <v>52.890999999999998</v>
      </c>
      <c r="BT986" s="132" t="str">
        <f t="shared" si="310"/>
        <v/>
      </c>
      <c r="BU986" s="132" t="str">
        <f t="shared" si="310"/>
        <v/>
      </c>
      <c r="BV986" s="132" t="str">
        <f t="shared" si="310"/>
        <v/>
      </c>
      <c r="BW986" s="132" t="str">
        <f t="shared" si="310"/>
        <v/>
      </c>
      <c r="BY986" s="132">
        <f t="shared" ca="1" si="304"/>
        <v>137.42500000000001</v>
      </c>
      <c r="BZ986" s="132">
        <f t="shared" ca="1" si="304"/>
        <v>142.10900000000001</v>
      </c>
      <c r="CA986" s="132">
        <f t="shared" ca="1" si="304"/>
        <v>263.67189999999999</v>
      </c>
      <c r="CB986" s="132">
        <f t="shared" ca="1" si="294"/>
        <v>137.59229999999999</v>
      </c>
    </row>
    <row r="987" spans="2:80" x14ac:dyDescent="0.2">
      <c r="B987" s="21" t="str">
        <f>IF(C987&lt;&gt;"",ROWS(B$3:Me)-1,"")</f>
        <v/>
      </c>
      <c r="C987" s="22" t="str">
        <f>IF(Drela!N987="","",Drela!N987)</f>
        <v/>
      </c>
      <c r="D987" s="23" t="str">
        <f>IF(Drela!O987="","",Drela!O987)</f>
        <v/>
      </c>
      <c r="F987" s="21" t="str">
        <f t="shared" si="295"/>
        <v/>
      </c>
      <c r="G987" s="22" t="str">
        <f>IF(Drela!Q987="","",Drela!Q987)</f>
        <v/>
      </c>
      <c r="H987" s="23" t="str">
        <f>IF(Drela!R987="","",Drela!R987)</f>
        <v/>
      </c>
      <c r="I987" s="29"/>
      <c r="J987" s="21" t="str">
        <f t="shared" si="296"/>
        <v/>
      </c>
      <c r="K987" s="22" t="str">
        <f>IF(Drela!AF987="","",Drela!AF987)</f>
        <v/>
      </c>
      <c r="L987" s="23" t="str">
        <f>IF(Drela!AG987="","",Drela!AG987)</f>
        <v/>
      </c>
      <c r="M987" s="29"/>
      <c r="N987" s="21" t="str">
        <f t="shared" si="297"/>
        <v/>
      </c>
      <c r="O987" s="22" t="str">
        <f>IF(Drela!AI987="","",Drela!AI987)</f>
        <v/>
      </c>
      <c r="P987" s="23" t="str">
        <f>IF(Drela!AJ987="","",Drela!AJ987)</f>
        <v/>
      </c>
      <c r="R987" s="21">
        <v>984</v>
      </c>
      <c r="S987" s="24">
        <f ca="1"/>
        <v>328.23381525689615</v>
      </c>
      <c r="T987" s="24">
        <f ca="1"/>
        <v>63.866499114317655</v>
      </c>
      <c r="V987" s="21">
        <v>984</v>
      </c>
      <c r="W987" s="24">
        <f ca="1"/>
        <v>453.72709943563569</v>
      </c>
      <c r="X987" s="24">
        <f ca="1"/>
        <v>56.433895976194982</v>
      </c>
      <c r="Y987" s="30"/>
      <c r="Z987" s="21">
        <v>984</v>
      </c>
      <c r="AA987" s="24">
        <f ca="1"/>
        <v>136.31669308001935</v>
      </c>
      <c r="AB987" s="24">
        <f ca="1"/>
        <v>138.56610402380502</v>
      </c>
      <c r="AD987" s="21">
        <v>984</v>
      </c>
      <c r="AE987" s="24">
        <f ca="1"/>
        <v>261.80997725875898</v>
      </c>
      <c r="AF987" s="24">
        <f ca="1"/>
        <v>131.13350088568237</v>
      </c>
      <c r="AH987" s="21">
        <v>984</v>
      </c>
      <c r="AI987" s="24">
        <f t="shared" ca="1" si="305"/>
        <v>328.23379999999997</v>
      </c>
      <c r="AJ987" s="24">
        <f t="shared" ca="1" si="306"/>
        <v>63.866500000000002</v>
      </c>
      <c r="AK987" s="24">
        <f t="shared" ca="1" si="307"/>
        <v>453.72710000000001</v>
      </c>
      <c r="AL987" s="24">
        <f t="shared" ca="1" si="308"/>
        <v>56.433900000000001</v>
      </c>
      <c r="AM987" s="26"/>
      <c r="AN987" s="26" t="str">
        <f ca="1">IF(AI987="","","G1 "&amp;Input!D55&amp;" "&amp;AI987&amp;" "&amp;Input!D$56&amp;" "&amp;AJ987&amp;" "&amp;Input!D$57&amp;" "&amp;AK987&amp;" "&amp;Input!D$58&amp;" "&amp;AL987&amp;" F "&amp;Input!D$51&amp;"")</f>
        <v>G1 X 328.2338 Y 63.8665 U 453.7271 Z 56.4339 F 400</v>
      </c>
      <c r="AP987" s="26" t="str">
        <f ca="1">IF(AS987="","","G1 "&amp;Input!D$55&amp;" "&amp;AS987&amp;" "&amp;Input!D$56&amp;" "&amp;AT987&amp;" "&amp;Input!D$57&amp;" "&amp;AU987&amp;" "&amp;Input!D$58&amp;" "&amp;AV987&amp;" F "&amp;Input!D$52&amp;"")</f>
        <v>G1 X 136.3167 Y 138.5661 U 261.81 Z 131.1335 F 400</v>
      </c>
      <c r="AR987" s="21">
        <v>984</v>
      </c>
      <c r="AS987" s="24">
        <f t="shared" ca="1" si="300"/>
        <v>136.3167</v>
      </c>
      <c r="AT987" s="24">
        <f t="shared" ca="1" si="301"/>
        <v>138.56610000000001</v>
      </c>
      <c r="AU987" s="24">
        <f t="shared" ca="1" si="302"/>
        <v>261.81</v>
      </c>
      <c r="AV987" s="24">
        <f t="shared" ca="1" si="303"/>
        <v>131.1335</v>
      </c>
      <c r="BC987" t="s">
        <v>1411</v>
      </c>
      <c r="BF987" s="74" t="str">
        <f ca="1">IF(AI986="","","G1 "&amp;Input!D$55&amp;" "&amp;AI986&amp;" "&amp;Input!D$56&amp;" "&amp;AJ986&amp;" "&amp;Input!D$57&amp;" "&amp;AK986&amp;" "&amp;Input!D$58&amp;" "&amp;AL986&amp;" F "&amp;Input!D$51&amp;"")</f>
        <v>G1 X 326.3719 Y 57.4077 U 452.6188 Z 52.891 F 400</v>
      </c>
      <c r="BO987" s="132">
        <f t="shared" ca="1" si="309"/>
        <v>328.23379999999997</v>
      </c>
      <c r="BP987" s="132">
        <f t="shared" ca="1" si="309"/>
        <v>63.866500000000002</v>
      </c>
      <c r="BQ987" s="132">
        <f t="shared" ca="1" si="309"/>
        <v>453.72710000000001</v>
      </c>
      <c r="BR987" s="132">
        <f t="shared" ca="1" si="309"/>
        <v>56.433900000000001</v>
      </c>
      <c r="BT987" s="132" t="str">
        <f t="shared" si="310"/>
        <v/>
      </c>
      <c r="BU987" s="132" t="str">
        <f t="shared" si="310"/>
        <v/>
      </c>
      <c r="BV987" s="132" t="str">
        <f t="shared" si="310"/>
        <v/>
      </c>
      <c r="BW987" s="132" t="str">
        <f t="shared" si="310"/>
        <v/>
      </c>
      <c r="BY987" s="132">
        <f t="shared" ca="1" si="304"/>
        <v>136.3167</v>
      </c>
      <c r="BZ987" s="132">
        <f t="shared" ca="1" si="304"/>
        <v>138.56610000000001</v>
      </c>
      <c r="CA987" s="132">
        <f t="shared" ca="1" si="304"/>
        <v>261.81</v>
      </c>
      <c r="CB987" s="132">
        <f t="shared" ca="1" si="294"/>
        <v>131.1335</v>
      </c>
    </row>
    <row r="988" spans="2:80" x14ac:dyDescent="0.2">
      <c r="B988" s="21" t="str">
        <f>IF(C988&lt;&gt;"",ROWS(B$3:Me)-1,"")</f>
        <v/>
      </c>
      <c r="C988" s="22" t="str">
        <f>IF(Drela!N988="","",Drela!N988)</f>
        <v/>
      </c>
      <c r="D988" s="23" t="str">
        <f>IF(Drela!O988="","",Drela!O988)</f>
        <v/>
      </c>
      <c r="F988" s="21" t="str">
        <f t="shared" si="295"/>
        <v/>
      </c>
      <c r="G988" s="22" t="str">
        <f>IF(Drela!Q988="","",Drela!Q988)</f>
        <v/>
      </c>
      <c r="H988" s="23" t="str">
        <f>IF(Drela!R988="","",Drela!R988)</f>
        <v/>
      </c>
      <c r="I988" s="29"/>
      <c r="J988" s="21" t="str">
        <f t="shared" si="296"/>
        <v/>
      </c>
      <c r="K988" s="22" t="str">
        <f>IF(Drela!AF988="","",Drela!AF988)</f>
        <v/>
      </c>
      <c r="L988" s="23" t="str">
        <f>IF(Drela!AG988="","",Drela!AG988)</f>
        <v/>
      </c>
      <c r="M988" s="29"/>
      <c r="N988" s="21" t="str">
        <f t="shared" si="297"/>
        <v/>
      </c>
      <c r="O988" s="22" t="str">
        <f>IF(Drela!AI988="","",Drela!AI988)</f>
        <v/>
      </c>
      <c r="P988" s="23" t="str">
        <f>IF(Drela!AJ988="","",Drela!AJ988)</f>
        <v/>
      </c>
      <c r="R988" s="21">
        <v>985</v>
      </c>
      <c r="S988" s="24">
        <f ca="1"/>
        <v>329.38365702650088</v>
      </c>
      <c r="T988" s="24">
        <f ca="1"/>
        <v>65.959823726286231</v>
      </c>
      <c r="V988" s="21">
        <v>985</v>
      </c>
      <c r="W988" s="24">
        <f ca="1"/>
        <v>454.38798563036192</v>
      </c>
      <c r="X988" s="24">
        <f ca="1"/>
        <v>57.575345038051161</v>
      </c>
      <c r="Y988" s="30"/>
      <c r="Z988" s="21">
        <v>985</v>
      </c>
      <c r="AA988" s="24">
        <f ca="1"/>
        <v>135.65580688529312</v>
      </c>
      <c r="AB988" s="24">
        <f ca="1"/>
        <v>137.42465496194885</v>
      </c>
      <c r="AD988" s="21">
        <v>985</v>
      </c>
      <c r="AE988" s="24">
        <f ca="1"/>
        <v>260.66013548915424</v>
      </c>
      <c r="AF988" s="24">
        <f ca="1"/>
        <v>129.0401762737138</v>
      </c>
      <c r="AH988" s="21">
        <v>985</v>
      </c>
      <c r="AI988" s="24">
        <f t="shared" ca="1" si="305"/>
        <v>329.38369999999998</v>
      </c>
      <c r="AJ988" s="24">
        <f t="shared" ca="1" si="306"/>
        <v>65.959800000000001</v>
      </c>
      <c r="AK988" s="24">
        <f t="shared" ca="1" si="307"/>
        <v>454.38799999999998</v>
      </c>
      <c r="AL988" s="24">
        <f t="shared" ca="1" si="308"/>
        <v>57.575299999999999</v>
      </c>
      <c r="AM988" s="26"/>
      <c r="AN988" s="26" t="str">
        <f ca="1">IF(AI988="","","G1 "&amp;Input!D55&amp;" "&amp;AI988&amp;" "&amp;Input!D$56&amp;" "&amp;AJ988&amp;" "&amp;Input!D$57&amp;" "&amp;AK988&amp;" "&amp;Input!D$58&amp;" "&amp;AL988&amp;" F "&amp;Input!D$51&amp;"")</f>
        <v>G1 X 329.3837 Y 65.9598 U 454.388 Z 57.5753 F 400</v>
      </c>
      <c r="AP988" s="26" t="str">
        <f ca="1">IF(AS988="","","G1 "&amp;Input!D$55&amp;" "&amp;AS988&amp;" "&amp;Input!D$56&amp;" "&amp;AT988&amp;" "&amp;Input!D$57&amp;" "&amp;AU988&amp;" "&amp;Input!D$58&amp;" "&amp;AV988&amp;" F "&amp;Input!D$52&amp;"")</f>
        <v>G1 X 135.6558 Y 137.4247 U 260.6601 Z 129.0402 F 400</v>
      </c>
      <c r="AR988" s="21">
        <v>985</v>
      </c>
      <c r="AS988" s="24">
        <f t="shared" ca="1" si="300"/>
        <v>135.6558</v>
      </c>
      <c r="AT988" s="24">
        <f t="shared" ca="1" si="301"/>
        <v>137.4247</v>
      </c>
      <c r="AU988" s="24">
        <f t="shared" ca="1" si="302"/>
        <v>260.6601</v>
      </c>
      <c r="AV988" s="24">
        <f t="shared" ca="1" si="303"/>
        <v>129.0402</v>
      </c>
      <c r="BC988" t="s">
        <v>1412</v>
      </c>
      <c r="BF988" s="74" t="str">
        <f ca="1">IF(AI987="","","G1 "&amp;Input!D$55&amp;" "&amp;AI987&amp;" "&amp;Input!D$56&amp;" "&amp;AJ987&amp;" "&amp;Input!D$57&amp;" "&amp;AK987&amp;" "&amp;Input!D$58&amp;" "&amp;AL987&amp;" F "&amp;Input!D$51&amp;"")</f>
        <v>G1 X 328.2338 Y 63.8665 U 453.7271 Z 56.4339 F 400</v>
      </c>
      <c r="BO988" s="132">
        <f t="shared" ca="1" si="309"/>
        <v>329.38369999999998</v>
      </c>
      <c r="BP988" s="132">
        <f t="shared" ca="1" si="309"/>
        <v>65.959800000000001</v>
      </c>
      <c r="BQ988" s="132">
        <f t="shared" ca="1" si="309"/>
        <v>454.38799999999998</v>
      </c>
      <c r="BR988" s="132">
        <f t="shared" ca="1" si="309"/>
        <v>57.575299999999999</v>
      </c>
      <c r="BT988" s="132" t="str">
        <f t="shared" si="310"/>
        <v/>
      </c>
      <c r="BU988" s="132" t="str">
        <f t="shared" si="310"/>
        <v/>
      </c>
      <c r="BV988" s="132" t="str">
        <f t="shared" si="310"/>
        <v/>
      </c>
      <c r="BW988" s="132" t="str">
        <f t="shared" si="310"/>
        <v/>
      </c>
      <c r="BY988" s="132">
        <f t="shared" ca="1" si="304"/>
        <v>135.6558</v>
      </c>
      <c r="BZ988" s="132">
        <f t="shared" ca="1" si="304"/>
        <v>137.4247</v>
      </c>
      <c r="CA988" s="132">
        <f t="shared" ca="1" si="304"/>
        <v>260.6601</v>
      </c>
      <c r="CB988" s="132">
        <f t="shared" ca="1" si="294"/>
        <v>129.0402</v>
      </c>
    </row>
    <row r="989" spans="2:80" x14ac:dyDescent="0.2">
      <c r="B989" s="21" t="str">
        <f>IF(C989&lt;&gt;"",ROWS(B$3:Me)-1,"")</f>
        <v/>
      </c>
      <c r="C989" s="22" t="str">
        <f>IF(Drela!N989="","",Drela!N989)</f>
        <v/>
      </c>
      <c r="D989" s="23" t="str">
        <f>IF(Drela!O989="","",Drela!O989)</f>
        <v/>
      </c>
      <c r="F989" s="21" t="str">
        <f t="shared" si="295"/>
        <v/>
      </c>
      <c r="G989" s="22" t="str">
        <f>IF(Drela!Q989="","",Drela!Q989)</f>
        <v/>
      </c>
      <c r="H989" s="23" t="str">
        <f>IF(Drela!R989="","",Drela!R989)</f>
        <v/>
      </c>
      <c r="I989" s="29"/>
      <c r="J989" s="21" t="str">
        <f t="shared" si="296"/>
        <v/>
      </c>
      <c r="K989" s="22" t="str">
        <f>IF(Drela!AF989="","",Drela!AF989)</f>
        <v/>
      </c>
      <c r="L989" s="23" t="str">
        <f>IF(Drela!AG989="","",Drela!AG989)</f>
        <v/>
      </c>
      <c r="M989" s="29"/>
      <c r="N989" s="21" t="str">
        <f t="shared" si="297"/>
        <v/>
      </c>
      <c r="O989" s="22" t="str">
        <f>IF(Drela!AI989="","",Drela!AI989)</f>
        <v/>
      </c>
      <c r="P989" s="23" t="str">
        <f>IF(Drela!AJ989="","",Drela!AJ989)</f>
        <v/>
      </c>
      <c r="R989" s="21">
        <v>986</v>
      </c>
      <c r="S989" s="24">
        <f ca="1"/>
        <v>329.52599396431054</v>
      </c>
      <c r="T989" s="24">
        <f ca="1"/>
        <v>61.638686399338859</v>
      </c>
      <c r="V989" s="21">
        <v>986</v>
      </c>
      <c r="W989" s="24">
        <f ca="1"/>
        <v>454.41281389068951</v>
      </c>
      <c r="X989" s="24">
        <f ca="1"/>
        <v>55.187813708305548</v>
      </c>
      <c r="Y989" s="30"/>
      <c r="Z989" s="21">
        <v>986</v>
      </c>
      <c r="AA989" s="24">
        <f ca="1"/>
        <v>135.63097862496554</v>
      </c>
      <c r="AB989" s="24">
        <f ca="1"/>
        <v>139.81218629169445</v>
      </c>
      <c r="AD989" s="21">
        <v>986</v>
      </c>
      <c r="AE989" s="24">
        <f ca="1"/>
        <v>260.51779855134453</v>
      </c>
      <c r="AF989" s="24">
        <f ca="1"/>
        <v>133.36131360066116</v>
      </c>
      <c r="AH989" s="21">
        <v>986</v>
      </c>
      <c r="AI989" s="24">
        <f t="shared" ca="1" si="305"/>
        <v>329.52600000000001</v>
      </c>
      <c r="AJ989" s="24">
        <f t="shared" ca="1" si="306"/>
        <v>61.6387</v>
      </c>
      <c r="AK989" s="24">
        <f t="shared" ca="1" si="307"/>
        <v>454.4128</v>
      </c>
      <c r="AL989" s="24">
        <f t="shared" ca="1" si="308"/>
        <v>55.187800000000003</v>
      </c>
      <c r="AM989" s="26"/>
      <c r="AN989" s="26" t="str">
        <f ca="1">IF(AI989="","","G1 "&amp;Input!D55&amp;" "&amp;AI989&amp;" "&amp;Input!D$56&amp;" "&amp;AJ989&amp;" "&amp;Input!D$57&amp;" "&amp;AK989&amp;" "&amp;Input!D$58&amp;" "&amp;AL989&amp;" F "&amp;Input!D$51&amp;"")</f>
        <v>G1 X 329.526 Y 61.6387 U 454.4128 Z 55.1878 F 400</v>
      </c>
      <c r="AP989" s="26" t="str">
        <f ca="1">IF(AS989="","","G1 "&amp;Input!D$55&amp;" "&amp;AS989&amp;" "&amp;Input!D$56&amp;" "&amp;AT989&amp;" "&amp;Input!D$57&amp;" "&amp;AU989&amp;" "&amp;Input!D$58&amp;" "&amp;AV989&amp;" F "&amp;Input!D$52&amp;"")</f>
        <v>G1 X 135.631 Y 139.8122 U 260.5178 Z 133.3613 F 400</v>
      </c>
      <c r="AR989" s="21">
        <v>986</v>
      </c>
      <c r="AS989" s="24">
        <f t="shared" ca="1" si="300"/>
        <v>135.631</v>
      </c>
      <c r="AT989" s="24">
        <f t="shared" ca="1" si="301"/>
        <v>139.81219999999999</v>
      </c>
      <c r="AU989" s="24">
        <f t="shared" ca="1" si="302"/>
        <v>260.51780000000002</v>
      </c>
      <c r="AV989" s="24">
        <f t="shared" ca="1" si="303"/>
        <v>133.3613</v>
      </c>
      <c r="BC989" t="s">
        <v>1413</v>
      </c>
      <c r="BF989" s="74" t="str">
        <f ca="1">IF(AI988="","","G1 "&amp;Input!D$55&amp;" "&amp;AI988&amp;" "&amp;Input!D$56&amp;" "&amp;AJ988&amp;" "&amp;Input!D$57&amp;" "&amp;AK988&amp;" "&amp;Input!D$58&amp;" "&amp;AL988&amp;" F "&amp;Input!D$51&amp;"")</f>
        <v>G1 X 329.3837 Y 65.9598 U 454.388 Z 57.5753 F 400</v>
      </c>
      <c r="BO989" s="132">
        <f t="shared" ca="1" si="309"/>
        <v>329.52600000000001</v>
      </c>
      <c r="BP989" s="132">
        <f t="shared" ca="1" si="309"/>
        <v>61.6387</v>
      </c>
      <c r="BQ989" s="132">
        <f t="shared" ca="1" si="309"/>
        <v>454.4128</v>
      </c>
      <c r="BR989" s="132">
        <f t="shared" ca="1" si="309"/>
        <v>55.187800000000003</v>
      </c>
      <c r="BT989" s="132" t="str">
        <f t="shared" si="310"/>
        <v/>
      </c>
      <c r="BU989" s="132" t="str">
        <f t="shared" si="310"/>
        <v/>
      </c>
      <c r="BV989" s="132" t="str">
        <f t="shared" si="310"/>
        <v/>
      </c>
      <c r="BW989" s="132" t="str">
        <f t="shared" si="310"/>
        <v/>
      </c>
      <c r="BY989" s="132">
        <f t="shared" ca="1" si="304"/>
        <v>135.631</v>
      </c>
      <c r="BZ989" s="132">
        <f t="shared" ca="1" si="304"/>
        <v>139.81219999999999</v>
      </c>
      <c r="CA989" s="132">
        <f t="shared" ca="1" si="304"/>
        <v>260.51780000000002</v>
      </c>
      <c r="CB989" s="132">
        <f t="shared" ca="1" si="294"/>
        <v>133.3613</v>
      </c>
    </row>
    <row r="990" spans="2:80" x14ac:dyDescent="0.2">
      <c r="B990" s="21" t="str">
        <f>IF(C990&lt;&gt;"",ROWS(B$3:Me)-1,"")</f>
        <v/>
      </c>
      <c r="C990" s="22" t="str">
        <f>IF(Drela!N990="","",Drela!N990)</f>
        <v/>
      </c>
      <c r="D990" s="23" t="str">
        <f>IF(Drela!O990="","",Drela!O990)</f>
        <v/>
      </c>
      <c r="F990" s="21" t="str">
        <f t="shared" si="295"/>
        <v/>
      </c>
      <c r="G990" s="22" t="str">
        <f>IF(Drela!Q990="","",Drela!Q990)</f>
        <v/>
      </c>
      <c r="H990" s="23" t="str">
        <f>IF(Drela!R990="","",Drela!R990)</f>
        <v/>
      </c>
      <c r="I990" s="29"/>
      <c r="J990" s="21" t="str">
        <f t="shared" si="296"/>
        <v/>
      </c>
      <c r="K990" s="22" t="str">
        <f>IF(Drela!AF990="","",Drela!AF990)</f>
        <v/>
      </c>
      <c r="L990" s="23" t="str">
        <f>IF(Drela!AG990="","",Drela!AG990)</f>
        <v/>
      </c>
      <c r="M990" s="29"/>
      <c r="N990" s="21" t="str">
        <f t="shared" si="297"/>
        <v/>
      </c>
      <c r="O990" s="22" t="str">
        <f>IF(Drela!AI990="","",Drela!AI990)</f>
        <v/>
      </c>
      <c r="P990" s="23" t="str">
        <f>IF(Drela!AJ990="","",Drela!AJ990)</f>
        <v/>
      </c>
      <c r="R990" s="21">
        <v>987</v>
      </c>
      <c r="S990" s="24">
        <f ca="1"/>
        <v>328.92382728960945</v>
      </c>
      <c r="T990" s="24">
        <f ca="1"/>
        <v>52.881431153427926</v>
      </c>
      <c r="V990" s="21">
        <v>987</v>
      </c>
      <c r="W990" s="24">
        <f ca="1"/>
        <v>453.97140285929368</v>
      </c>
      <c r="X990" s="24">
        <f ca="1"/>
        <v>50.360301565023633</v>
      </c>
      <c r="Y990" s="30"/>
      <c r="Z990" s="21">
        <v>987</v>
      </c>
      <c r="AA990" s="24">
        <f ca="1"/>
        <v>136.07238965636134</v>
      </c>
      <c r="AB990" s="24">
        <f ca="1"/>
        <v>144.63969843497634</v>
      </c>
      <c r="AD990" s="21">
        <v>987</v>
      </c>
      <c r="AE990" s="24">
        <f ca="1"/>
        <v>261.11996522604562</v>
      </c>
      <c r="AF990" s="24">
        <f ca="1"/>
        <v>142.11856884657212</v>
      </c>
      <c r="AH990" s="21">
        <v>987</v>
      </c>
      <c r="AI990" s="24">
        <f t="shared" ca="1" si="305"/>
        <v>328.92380000000003</v>
      </c>
      <c r="AJ990" s="24">
        <f t="shared" ca="1" si="306"/>
        <v>52.881399999999999</v>
      </c>
      <c r="AK990" s="24">
        <f t="shared" ca="1" si="307"/>
        <v>453.97140000000002</v>
      </c>
      <c r="AL990" s="24">
        <f t="shared" ca="1" si="308"/>
        <v>50.360300000000002</v>
      </c>
      <c r="AM990" s="26"/>
      <c r="AN990" s="26" t="str">
        <f ca="1">IF(AI990="","","G1 "&amp;Input!D55&amp;" "&amp;AI990&amp;" "&amp;Input!D$56&amp;" "&amp;AJ990&amp;" "&amp;Input!D$57&amp;" "&amp;AK990&amp;" "&amp;Input!D$58&amp;" "&amp;AL990&amp;" F "&amp;Input!D$51&amp;"")</f>
        <v>G1 X 328.9238 Y 52.8814 U 453.9714 Z 50.3603 F 400</v>
      </c>
      <c r="AP990" s="26" t="str">
        <f ca="1">IF(AS990="","","G1 "&amp;Input!D$55&amp;" "&amp;AS990&amp;" "&amp;Input!D$56&amp;" "&amp;AT990&amp;" "&amp;Input!D$57&amp;" "&amp;AU990&amp;" "&amp;Input!D$58&amp;" "&amp;AV990&amp;" F "&amp;Input!D$52&amp;"")</f>
        <v>G1 X 136.0724 Y 144.6397 U 261.12 Z 142.1186 F 400</v>
      </c>
      <c r="AR990" s="21">
        <v>987</v>
      </c>
      <c r="AS990" s="24">
        <f t="shared" ca="1" si="300"/>
        <v>136.07239999999999</v>
      </c>
      <c r="AT990" s="24">
        <f t="shared" ca="1" si="301"/>
        <v>144.6397</v>
      </c>
      <c r="AU990" s="24">
        <f t="shared" ca="1" si="302"/>
        <v>261.12</v>
      </c>
      <c r="AV990" s="24">
        <f t="shared" ca="1" si="303"/>
        <v>142.11859999999999</v>
      </c>
      <c r="BC990" t="s">
        <v>1414</v>
      </c>
      <c r="BF990" s="74" t="str">
        <f ca="1">IF(AI989="","","G1 "&amp;Input!D$55&amp;" "&amp;AI989&amp;" "&amp;Input!D$56&amp;" "&amp;AJ989&amp;" "&amp;Input!D$57&amp;" "&amp;AK989&amp;" "&amp;Input!D$58&amp;" "&amp;AL989&amp;" F "&amp;Input!D$51&amp;"")</f>
        <v>G1 X 329.526 Y 61.6387 U 454.4128 Z 55.1878 F 400</v>
      </c>
      <c r="BO990" s="132">
        <f t="shared" ca="1" si="309"/>
        <v>328.92380000000003</v>
      </c>
      <c r="BP990" s="132">
        <f t="shared" ca="1" si="309"/>
        <v>52.881399999999999</v>
      </c>
      <c r="BQ990" s="132">
        <f t="shared" ca="1" si="309"/>
        <v>453.97140000000002</v>
      </c>
      <c r="BR990" s="132">
        <f t="shared" ca="1" si="309"/>
        <v>50.360300000000002</v>
      </c>
      <c r="BT990" s="132" t="str">
        <f t="shared" si="310"/>
        <v/>
      </c>
      <c r="BU990" s="132" t="str">
        <f t="shared" si="310"/>
        <v/>
      </c>
      <c r="BV990" s="132" t="str">
        <f t="shared" si="310"/>
        <v/>
      </c>
      <c r="BW990" s="132" t="str">
        <f t="shared" si="310"/>
        <v/>
      </c>
      <c r="BY990" s="132">
        <f t="shared" ca="1" si="304"/>
        <v>136.07239999999999</v>
      </c>
      <c r="BZ990" s="132">
        <f t="shared" ca="1" si="304"/>
        <v>144.6397</v>
      </c>
      <c r="CA990" s="132">
        <f t="shared" ca="1" si="304"/>
        <v>261.12</v>
      </c>
      <c r="CB990" s="132">
        <f t="shared" ca="1" si="294"/>
        <v>142.11859999999999</v>
      </c>
    </row>
    <row r="991" spans="2:80" x14ac:dyDescent="0.2">
      <c r="B991" s="21" t="str">
        <f>IF(C991&lt;&gt;"",ROWS(B$3:Me)-1,"")</f>
        <v/>
      </c>
      <c r="C991" s="22" t="str">
        <f>IF(Drela!N991="","",Drela!N991)</f>
        <v/>
      </c>
      <c r="D991" s="23" t="str">
        <f>IF(Drela!O991="","",Drela!O991)</f>
        <v/>
      </c>
      <c r="F991" s="21" t="str">
        <f t="shared" si="295"/>
        <v/>
      </c>
      <c r="G991" s="22" t="str">
        <f>IF(Drela!Q991="","",Drela!Q991)</f>
        <v/>
      </c>
      <c r="H991" s="23" t="str">
        <f>IF(Drela!R991="","",Drela!R991)</f>
        <v/>
      </c>
      <c r="I991" s="29"/>
      <c r="J991" s="21" t="str">
        <f t="shared" si="296"/>
        <v/>
      </c>
      <c r="K991" s="22" t="str">
        <f>IF(Drela!AF991="","",Drela!AF991)</f>
        <v/>
      </c>
      <c r="L991" s="23" t="str">
        <f>IF(Drela!AG991="","",Drela!AG991)</f>
        <v/>
      </c>
      <c r="M991" s="29"/>
      <c r="N991" s="21" t="str">
        <f t="shared" si="297"/>
        <v/>
      </c>
      <c r="O991" s="22" t="str">
        <f>IF(Drela!AI991="","",Drela!AI991)</f>
        <v/>
      </c>
      <c r="P991" s="23" t="str">
        <f>IF(Drela!AJ991="","",Drela!AJ991)</f>
        <v/>
      </c>
      <c r="R991" s="21">
        <v>988</v>
      </c>
      <c r="S991" s="24">
        <f ca="1"/>
        <v>327.97976625843307</v>
      </c>
      <c r="T991" s="24">
        <f ca="1"/>
        <v>42.673225046051954</v>
      </c>
      <c r="V991" s="21">
        <v>988</v>
      </c>
      <c r="W991" s="24">
        <f ca="1"/>
        <v>453.32317631555719</v>
      </c>
      <c r="X991" s="24">
        <f ca="1"/>
        <v>44.73595249328644</v>
      </c>
      <c r="Y991" s="30"/>
      <c r="Z991" s="21">
        <v>988</v>
      </c>
      <c r="AA991" s="24">
        <f ca="1"/>
        <v>136.72061620009782</v>
      </c>
      <c r="AB991" s="24">
        <f ca="1"/>
        <v>150.26404750671352</v>
      </c>
      <c r="AD991" s="21">
        <v>988</v>
      </c>
      <c r="AE991" s="24">
        <f ca="1"/>
        <v>262.06402625722194</v>
      </c>
      <c r="AF991" s="24">
        <f ca="1"/>
        <v>152.32677495394807</v>
      </c>
      <c r="AH991" s="21">
        <v>988</v>
      </c>
      <c r="AI991" s="24">
        <f t="shared" ca="1" si="305"/>
        <v>327.97980000000001</v>
      </c>
      <c r="AJ991" s="24">
        <f t="shared" ca="1" si="306"/>
        <v>42.673200000000001</v>
      </c>
      <c r="AK991" s="24">
        <f t="shared" ca="1" si="307"/>
        <v>453.32319999999999</v>
      </c>
      <c r="AL991" s="24">
        <f t="shared" ca="1" si="308"/>
        <v>44.735999999999997</v>
      </c>
      <c r="AM991" s="26"/>
      <c r="AN991" s="26" t="str">
        <f ca="1">IF(AI991="","","G1 "&amp;Input!D55&amp;" "&amp;AI991&amp;" "&amp;Input!D$56&amp;" "&amp;AJ991&amp;" "&amp;Input!D$57&amp;" "&amp;AK991&amp;" "&amp;Input!D$58&amp;" "&amp;AL991&amp;" F "&amp;Input!D$51&amp;"")</f>
        <v>G1 X 327.9798 Y 42.6732 U 453.3232 Z 44.736 F 400</v>
      </c>
      <c r="AP991" s="26" t="str">
        <f ca="1">IF(AS991="","","G1 "&amp;Input!D$55&amp;" "&amp;AS991&amp;" "&amp;Input!D$56&amp;" "&amp;AT991&amp;" "&amp;Input!D$57&amp;" "&amp;AU991&amp;" "&amp;Input!D$58&amp;" "&amp;AV991&amp;" F "&amp;Input!D$52&amp;"")</f>
        <v>G1 X 136.7206 Y 150.264 U 262.064 Z 152.3268 F 400</v>
      </c>
      <c r="AR991" s="21">
        <v>988</v>
      </c>
      <c r="AS991" s="24">
        <f t="shared" ca="1" si="300"/>
        <v>136.72059999999999</v>
      </c>
      <c r="AT991" s="24">
        <f t="shared" ca="1" si="301"/>
        <v>150.26400000000001</v>
      </c>
      <c r="AU991" s="24">
        <f t="shared" ca="1" si="302"/>
        <v>262.06400000000002</v>
      </c>
      <c r="AV991" s="24">
        <f t="shared" ca="1" si="303"/>
        <v>152.32679999999999</v>
      </c>
      <c r="BC991" t="s">
        <v>1415</v>
      </c>
      <c r="BF991" s="74" t="str">
        <f ca="1">IF(AI990="","","G1 "&amp;Input!D$55&amp;" "&amp;AI990&amp;" "&amp;Input!D$56&amp;" "&amp;AJ990&amp;" "&amp;Input!D$57&amp;" "&amp;AK990&amp;" "&amp;Input!D$58&amp;" "&amp;AL990&amp;" F "&amp;Input!D$51&amp;"")</f>
        <v>G1 X 328.9238 Y 52.8814 U 453.9714 Z 50.3603 F 400</v>
      </c>
      <c r="BO991" s="132">
        <f t="shared" ca="1" si="309"/>
        <v>327.97980000000001</v>
      </c>
      <c r="BP991" s="132">
        <f t="shared" ca="1" si="309"/>
        <v>42.673200000000001</v>
      </c>
      <c r="BQ991" s="132">
        <f t="shared" ca="1" si="309"/>
        <v>453.32319999999999</v>
      </c>
      <c r="BR991" s="132">
        <f t="shared" ca="1" si="309"/>
        <v>44.735999999999997</v>
      </c>
      <c r="BT991" s="132" t="str">
        <f t="shared" si="310"/>
        <v/>
      </c>
      <c r="BU991" s="132" t="str">
        <f t="shared" si="310"/>
        <v/>
      </c>
      <c r="BV991" s="132" t="str">
        <f t="shared" si="310"/>
        <v/>
      </c>
      <c r="BW991" s="132" t="str">
        <f t="shared" si="310"/>
        <v/>
      </c>
      <c r="BY991" s="132">
        <f t="shared" ca="1" si="304"/>
        <v>136.72059999999999</v>
      </c>
      <c r="BZ991" s="132">
        <f t="shared" ca="1" si="304"/>
        <v>150.26400000000001</v>
      </c>
      <c r="CA991" s="132">
        <f t="shared" ca="1" si="304"/>
        <v>262.06400000000002</v>
      </c>
      <c r="CB991" s="132">
        <f t="shared" ca="1" si="294"/>
        <v>152.32679999999999</v>
      </c>
    </row>
    <row r="992" spans="2:80" x14ac:dyDescent="0.2">
      <c r="B992" s="21" t="str">
        <f>IF(C992&lt;&gt;"",ROWS(B$3:Me)-1,"")</f>
        <v/>
      </c>
      <c r="C992" s="22" t="str">
        <f>IF(Drela!N992="","",Drela!N992)</f>
        <v/>
      </c>
      <c r="D992" s="23" t="str">
        <f>IF(Drela!O992="","",Drela!O992)</f>
        <v/>
      </c>
      <c r="F992" s="21" t="str">
        <f t="shared" si="295"/>
        <v/>
      </c>
      <c r="G992" s="22" t="str">
        <f>IF(Drela!Q992="","",Drela!Q992)</f>
        <v/>
      </c>
      <c r="H992" s="23" t="str">
        <f>IF(Drela!R992="","",Drela!R992)</f>
        <v/>
      </c>
      <c r="I992" s="29"/>
      <c r="J992" s="21" t="str">
        <f t="shared" si="296"/>
        <v/>
      </c>
      <c r="K992" s="22" t="str">
        <f>IF(Drela!AF992="","",Drela!AF992)</f>
        <v/>
      </c>
      <c r="L992" s="23" t="str">
        <f>IF(Drela!AG992="","",Drela!AG992)</f>
        <v/>
      </c>
      <c r="M992" s="29"/>
      <c r="N992" s="21" t="str">
        <f t="shared" si="297"/>
        <v/>
      </c>
      <c r="O992" s="22" t="str">
        <f>IF(Drela!AI992="","",Drela!AI992)</f>
        <v/>
      </c>
      <c r="P992" s="23" t="str">
        <f>IF(Drela!AJ992="","",Drela!AJ992)</f>
        <v/>
      </c>
      <c r="R992" s="21">
        <v>989</v>
      </c>
      <c r="S992" s="24">
        <f ca="1"/>
        <v>327.082955676734</v>
      </c>
      <c r="T992" s="24">
        <f ca="1"/>
        <v>33.599899286516191</v>
      </c>
      <c r="V992" s="21">
        <v>989</v>
      </c>
      <c r="W992" s="24">
        <f ca="1"/>
        <v>452.71515611069759</v>
      </c>
      <c r="X992" s="24">
        <f ca="1"/>
        <v>39.73759895944066</v>
      </c>
      <c r="Y992" s="30"/>
      <c r="Z992" s="21">
        <v>989</v>
      </c>
      <c r="AA992" s="24">
        <f ca="1"/>
        <v>137.32863640495742</v>
      </c>
      <c r="AB992" s="24">
        <f ca="1"/>
        <v>155.2624010405593</v>
      </c>
      <c r="AD992" s="21">
        <v>989</v>
      </c>
      <c r="AE992" s="24">
        <f ca="1"/>
        <v>262.96083683892095</v>
      </c>
      <c r="AF992" s="24">
        <f ca="1"/>
        <v>161.40010071348382</v>
      </c>
      <c r="AH992" s="21">
        <v>989</v>
      </c>
      <c r="AI992" s="24">
        <f t="shared" ca="1" si="305"/>
        <v>327.08300000000003</v>
      </c>
      <c r="AJ992" s="24">
        <f t="shared" ca="1" si="306"/>
        <v>33.599899999999998</v>
      </c>
      <c r="AK992" s="24">
        <f t="shared" ca="1" si="307"/>
        <v>452.71519999999998</v>
      </c>
      <c r="AL992" s="24">
        <f t="shared" ca="1" si="308"/>
        <v>39.7376</v>
      </c>
      <c r="AM992" s="26"/>
      <c r="AN992" s="26" t="str">
        <f ca="1">IF(AI992="","","G1 "&amp;Input!D55&amp;" "&amp;AI992&amp;" "&amp;Input!D$56&amp;" "&amp;AJ992&amp;" "&amp;Input!D$57&amp;" "&amp;AK992&amp;" "&amp;Input!D$58&amp;" "&amp;AL992&amp;" F "&amp;Input!D$51&amp;"")</f>
        <v>G1 X 327.083 Y 33.5999 U 452.7152 Z 39.7376 F 400</v>
      </c>
      <c r="AP992" s="26" t="str">
        <f ca="1">IF(AS992="","","G1 "&amp;Input!D$55&amp;" "&amp;AS992&amp;" "&amp;Input!D$56&amp;" "&amp;AT992&amp;" "&amp;Input!D$57&amp;" "&amp;AU992&amp;" "&amp;Input!D$58&amp;" "&amp;AV992&amp;" F "&amp;Input!D$52&amp;"")</f>
        <v>G1 X 137.3286 Y 155.2624 U 262.9608 Z 161.4001 F 400</v>
      </c>
      <c r="AR992" s="21">
        <v>989</v>
      </c>
      <c r="AS992" s="24">
        <f t="shared" ca="1" si="300"/>
        <v>137.32859999999999</v>
      </c>
      <c r="AT992" s="24">
        <f t="shared" ca="1" si="301"/>
        <v>155.26240000000001</v>
      </c>
      <c r="AU992" s="24">
        <f t="shared" ca="1" si="302"/>
        <v>262.96080000000001</v>
      </c>
      <c r="AV992" s="24">
        <f t="shared" ca="1" si="303"/>
        <v>161.40010000000001</v>
      </c>
      <c r="BC992" t="s">
        <v>1416</v>
      </c>
      <c r="BF992" s="74" t="str">
        <f ca="1">IF(AI991="","","G1 "&amp;Input!D$55&amp;" "&amp;AI991&amp;" "&amp;Input!D$56&amp;" "&amp;AJ991&amp;" "&amp;Input!D$57&amp;" "&amp;AK991&amp;" "&amp;Input!D$58&amp;" "&amp;AL991&amp;" F "&amp;Input!D$51&amp;"")</f>
        <v>G1 X 327.9798 Y 42.6732 U 453.3232 Z 44.736 F 400</v>
      </c>
      <c r="BO992" s="132">
        <f t="shared" ca="1" si="309"/>
        <v>327.08300000000003</v>
      </c>
      <c r="BP992" s="132">
        <f t="shared" ca="1" si="309"/>
        <v>33.599899999999998</v>
      </c>
      <c r="BQ992" s="132">
        <f t="shared" ca="1" si="309"/>
        <v>452.71519999999998</v>
      </c>
      <c r="BR992" s="132">
        <f t="shared" ca="1" si="309"/>
        <v>39.7376</v>
      </c>
      <c r="BT992" s="132" t="str">
        <f t="shared" si="310"/>
        <v/>
      </c>
      <c r="BU992" s="132" t="str">
        <f t="shared" si="310"/>
        <v/>
      </c>
      <c r="BV992" s="132" t="str">
        <f t="shared" si="310"/>
        <v/>
      </c>
      <c r="BW992" s="132" t="str">
        <f t="shared" si="310"/>
        <v/>
      </c>
      <c r="BY992" s="132">
        <f t="shared" ca="1" si="304"/>
        <v>137.32859999999999</v>
      </c>
      <c r="BZ992" s="132">
        <f t="shared" ca="1" si="304"/>
        <v>155.26240000000001</v>
      </c>
      <c r="CA992" s="132">
        <f t="shared" ca="1" si="304"/>
        <v>262.96080000000001</v>
      </c>
      <c r="CB992" s="132">
        <f t="shared" ca="1" si="294"/>
        <v>161.40010000000001</v>
      </c>
    </row>
    <row r="993" spans="2:80" x14ac:dyDescent="0.2">
      <c r="B993" s="21" t="str">
        <f>IF(C993&lt;&gt;"",ROWS(B$3:Me)-1,"")</f>
        <v/>
      </c>
      <c r="C993" s="22" t="str">
        <f>IF(Drela!N993="","",Drela!N993)</f>
        <v/>
      </c>
      <c r="D993" s="23" t="str">
        <f>IF(Drela!O993="","",Drela!O993)</f>
        <v/>
      </c>
      <c r="F993" s="21" t="str">
        <f t="shared" si="295"/>
        <v/>
      </c>
      <c r="G993" s="22" t="str">
        <f>IF(Drela!Q993="","",Drela!Q993)</f>
        <v/>
      </c>
      <c r="H993" s="23" t="str">
        <f>IF(Drela!R993="","",Drela!R993)</f>
        <v/>
      </c>
      <c r="I993" s="29"/>
      <c r="J993" s="21" t="str">
        <f t="shared" si="296"/>
        <v/>
      </c>
      <c r="K993" s="22" t="str">
        <f>IF(Drela!AF993="","",Drela!AF993)</f>
        <v/>
      </c>
      <c r="L993" s="23" t="str">
        <f>IF(Drela!AG993="","",Drela!AG993)</f>
        <v/>
      </c>
      <c r="M993" s="29"/>
      <c r="N993" s="21" t="str">
        <f t="shared" si="297"/>
        <v/>
      </c>
      <c r="O993" s="22" t="str">
        <f>IF(Drela!AI993="","",Drela!AI993)</f>
        <v/>
      </c>
      <c r="P993" s="23" t="str">
        <f>IF(Drela!AJ993="","",Drela!AJ993)</f>
        <v/>
      </c>
      <c r="R993" s="21">
        <v>990</v>
      </c>
      <c r="S993" s="24">
        <f ca="1"/>
        <v>326.56868255013325</v>
      </c>
      <c r="T993" s="24">
        <f ca="1"/>
        <v>26.649941691352886</v>
      </c>
      <c r="V993" s="21">
        <v>990</v>
      </c>
      <c r="W993" s="24">
        <f ca="1"/>
        <v>452.3447563832716</v>
      </c>
      <c r="X993" s="24">
        <f ca="1"/>
        <v>35.906827754895509</v>
      </c>
      <c r="Y993" s="30"/>
      <c r="Z993" s="21">
        <v>990</v>
      </c>
      <c r="AA993" s="24">
        <f ca="1"/>
        <v>137.69903613238341</v>
      </c>
      <c r="AB993" s="24">
        <f ca="1"/>
        <v>159.09317224510445</v>
      </c>
      <c r="AD993" s="21">
        <v>990</v>
      </c>
      <c r="AE993" s="24">
        <f ca="1"/>
        <v>263.47510996552171</v>
      </c>
      <c r="AF993" s="24">
        <f ca="1"/>
        <v>168.35005830864714</v>
      </c>
      <c r="AH993" s="21">
        <v>990</v>
      </c>
      <c r="AI993" s="24">
        <f t="shared" ca="1" si="305"/>
        <v>326.56869999999998</v>
      </c>
      <c r="AJ993" s="24">
        <f t="shared" ca="1" si="306"/>
        <v>26.649899999999999</v>
      </c>
      <c r="AK993" s="24">
        <f t="shared" ca="1" si="307"/>
        <v>452.34480000000002</v>
      </c>
      <c r="AL993" s="24">
        <f t="shared" ca="1" si="308"/>
        <v>35.906799999999997</v>
      </c>
      <c r="AM993" s="26"/>
      <c r="AN993" s="26" t="str">
        <f ca="1">IF(AI993="","","G1 "&amp;Input!D55&amp;" "&amp;AI993&amp;" "&amp;Input!D$56&amp;" "&amp;AJ993&amp;" "&amp;Input!D$57&amp;" "&amp;AK993&amp;" "&amp;Input!D$58&amp;" "&amp;AL993&amp;" F "&amp;Input!D$51&amp;"")</f>
        <v>G1 X 326.5687 Y 26.6499 U 452.3448 Z 35.9068 F 400</v>
      </c>
      <c r="AP993" s="26" t="str">
        <f ca="1">IF(AS993="","","G1 "&amp;Input!D$55&amp;" "&amp;AS993&amp;" "&amp;Input!D$56&amp;" "&amp;AT993&amp;" "&amp;Input!D$57&amp;" "&amp;AU993&amp;" "&amp;Input!D$58&amp;" "&amp;AV993&amp;" F "&amp;Input!D$52&amp;"")</f>
        <v>G1 X 137.699 Y 159.0932 U 263.4751 Z 168.3501 F 400</v>
      </c>
      <c r="AR993" s="21">
        <v>990</v>
      </c>
      <c r="AS993" s="24">
        <f t="shared" ca="1" si="300"/>
        <v>137.69900000000001</v>
      </c>
      <c r="AT993" s="24">
        <f t="shared" ca="1" si="301"/>
        <v>159.0932</v>
      </c>
      <c r="AU993" s="24">
        <f t="shared" ca="1" si="302"/>
        <v>263.4751</v>
      </c>
      <c r="AV993" s="24">
        <f t="shared" ca="1" si="303"/>
        <v>168.3501</v>
      </c>
      <c r="BC993" t="s">
        <v>1417</v>
      </c>
      <c r="BF993" s="74" t="str">
        <f ca="1">IF(AI992="","","G1 "&amp;Input!D$55&amp;" "&amp;AI992&amp;" "&amp;Input!D$56&amp;" "&amp;AJ992&amp;" "&amp;Input!D$57&amp;" "&amp;AK992&amp;" "&amp;Input!D$58&amp;" "&amp;AL992&amp;" F "&amp;Input!D$51&amp;"")</f>
        <v>G1 X 327.083 Y 33.5999 U 452.7152 Z 39.7376 F 400</v>
      </c>
      <c r="BO993" s="132">
        <f t="shared" ca="1" si="309"/>
        <v>326.56869999999998</v>
      </c>
      <c r="BP993" s="132">
        <f t="shared" ca="1" si="309"/>
        <v>26.649899999999999</v>
      </c>
      <c r="BQ993" s="132">
        <f t="shared" ca="1" si="309"/>
        <v>452.34480000000002</v>
      </c>
      <c r="BR993" s="132">
        <f t="shared" ca="1" si="309"/>
        <v>35.906799999999997</v>
      </c>
      <c r="BT993" s="132" t="str">
        <f t="shared" si="310"/>
        <v/>
      </c>
      <c r="BU993" s="132" t="str">
        <f t="shared" si="310"/>
        <v/>
      </c>
      <c r="BV993" s="132" t="str">
        <f t="shared" si="310"/>
        <v/>
      </c>
      <c r="BW993" s="132" t="str">
        <f t="shared" si="310"/>
        <v/>
      </c>
      <c r="BY993" s="132">
        <f t="shared" ca="1" si="304"/>
        <v>137.69900000000001</v>
      </c>
      <c r="BZ993" s="132">
        <f t="shared" ca="1" si="304"/>
        <v>159.0932</v>
      </c>
      <c r="CA993" s="132">
        <f t="shared" ca="1" si="304"/>
        <v>263.4751</v>
      </c>
      <c r="CB993" s="132">
        <f t="shared" ca="1" si="294"/>
        <v>168.3501</v>
      </c>
    </row>
    <row r="994" spans="2:80" x14ac:dyDescent="0.2">
      <c r="B994" s="21" t="str">
        <f>IF(C994&lt;&gt;"",ROWS(B$3:Me)-1,"")</f>
        <v/>
      </c>
      <c r="C994" s="22" t="str">
        <f>IF(Drela!N994="","",Drela!N994)</f>
        <v/>
      </c>
      <c r="D994" s="23" t="str">
        <f>IF(Drela!O994="","",Drela!O994)</f>
        <v/>
      </c>
      <c r="F994" s="21" t="str">
        <f t="shared" si="295"/>
        <v/>
      </c>
      <c r="G994" s="22" t="str">
        <f>IF(Drela!Q994="","",Drela!Q994)</f>
        <v/>
      </c>
      <c r="H994" s="23" t="str">
        <f>IF(Drela!R994="","",Drela!R994)</f>
        <v/>
      </c>
      <c r="I994" s="29"/>
      <c r="J994" s="21" t="str">
        <f t="shared" si="296"/>
        <v/>
      </c>
      <c r="K994" s="22" t="str">
        <f>IF(Drela!AF994="","",Drela!AF994)</f>
        <v/>
      </c>
      <c r="L994" s="23" t="str">
        <f>IF(Drela!AG994="","",Drela!AG994)</f>
        <v/>
      </c>
      <c r="M994" s="29"/>
      <c r="N994" s="21" t="str">
        <f t="shared" si="297"/>
        <v/>
      </c>
      <c r="O994" s="22" t="str">
        <f>IF(Drela!AI994="","",Drela!AI994)</f>
        <v/>
      </c>
      <c r="P994" s="23" t="str">
        <f>IF(Drela!AJ994="","",Drela!AJ994)</f>
        <v/>
      </c>
      <c r="R994" s="21">
        <v>991</v>
      </c>
      <c r="S994" s="24">
        <f ca="1"/>
        <v>326.75876943416893</v>
      </c>
      <c r="T994" s="24">
        <f ca="1"/>
        <v>22.412504228901021</v>
      </c>
      <c r="V994" s="21">
        <v>991</v>
      </c>
      <c r="W994" s="24">
        <f ca="1"/>
        <v>452.39698934367073</v>
      </c>
      <c r="X994" s="24">
        <f ca="1"/>
        <v>33.564914252325863</v>
      </c>
      <c r="Y994" s="30"/>
      <c r="Z994" s="21">
        <v>991</v>
      </c>
      <c r="AA994" s="24">
        <f ca="1"/>
        <v>137.64680317198432</v>
      </c>
      <c r="AB994" s="24">
        <f ca="1"/>
        <v>161.43508574767412</v>
      </c>
      <c r="AD994" s="21">
        <v>991</v>
      </c>
      <c r="AE994" s="24">
        <f ca="1"/>
        <v>263.28502308148609</v>
      </c>
      <c r="AF994" s="24">
        <f ca="1"/>
        <v>172.58749577109899</v>
      </c>
      <c r="AH994" s="21">
        <v>991</v>
      </c>
      <c r="AI994" s="24">
        <f t="shared" ca="1" si="305"/>
        <v>326.75880000000001</v>
      </c>
      <c r="AJ994" s="24">
        <f t="shared" ca="1" si="306"/>
        <v>22.412500000000001</v>
      </c>
      <c r="AK994" s="24">
        <f t="shared" ca="1" si="307"/>
        <v>452.39699999999999</v>
      </c>
      <c r="AL994" s="24">
        <f t="shared" ca="1" si="308"/>
        <v>33.564900000000002</v>
      </c>
      <c r="AM994" s="26"/>
      <c r="AN994" s="26" t="str">
        <f ca="1">IF(AI994="","","G1 "&amp;Input!D55&amp;" "&amp;AI994&amp;" "&amp;Input!D$56&amp;" "&amp;AJ994&amp;" "&amp;Input!D$57&amp;" "&amp;AK994&amp;" "&amp;Input!D$58&amp;" "&amp;AL994&amp;" F "&amp;Input!D$51&amp;"")</f>
        <v>G1 X 326.7588 Y 22.4125 U 452.397 Z 33.5649 F 400</v>
      </c>
      <c r="AP994" s="26" t="str">
        <f ca="1">IF(AS994="","","G1 "&amp;Input!D$55&amp;" "&amp;AS994&amp;" "&amp;Input!D$56&amp;" "&amp;AT994&amp;" "&amp;Input!D$57&amp;" "&amp;AU994&amp;" "&amp;Input!D$58&amp;" "&amp;AV994&amp;" F "&amp;Input!D$52&amp;"")</f>
        <v>G1 X 137.6468 Y 161.4351 U 263.285 Z 172.5875 F 400</v>
      </c>
      <c r="AR994" s="21">
        <v>991</v>
      </c>
      <c r="AS994" s="24">
        <f t="shared" ca="1" si="300"/>
        <v>137.64680000000001</v>
      </c>
      <c r="AT994" s="24">
        <f t="shared" ca="1" si="301"/>
        <v>161.43510000000001</v>
      </c>
      <c r="AU994" s="24">
        <f t="shared" ca="1" si="302"/>
        <v>263.28500000000003</v>
      </c>
      <c r="AV994" s="24">
        <f t="shared" ca="1" si="303"/>
        <v>172.58750000000001</v>
      </c>
      <c r="BC994" t="s">
        <v>1418</v>
      </c>
      <c r="BF994" s="74" t="str">
        <f ca="1">IF(AI993="","","G1 "&amp;Input!D$55&amp;" "&amp;AI993&amp;" "&amp;Input!D$56&amp;" "&amp;AJ993&amp;" "&amp;Input!D$57&amp;" "&amp;AK993&amp;" "&amp;Input!D$58&amp;" "&amp;AL993&amp;" F "&amp;Input!D$51&amp;"")</f>
        <v>G1 X 326.5687 Y 26.6499 U 452.3448 Z 35.9068 F 400</v>
      </c>
      <c r="BO994" s="132">
        <f t="shared" ca="1" si="309"/>
        <v>326.75880000000001</v>
      </c>
      <c r="BP994" s="132">
        <f t="shared" ca="1" si="309"/>
        <v>22.412500000000001</v>
      </c>
      <c r="BQ994" s="132">
        <f t="shared" ca="1" si="309"/>
        <v>452.39699999999999</v>
      </c>
      <c r="BR994" s="132">
        <f t="shared" ca="1" si="309"/>
        <v>33.564900000000002</v>
      </c>
      <c r="BT994" s="132" t="str">
        <f t="shared" si="310"/>
        <v/>
      </c>
      <c r="BU994" s="132" t="str">
        <f t="shared" si="310"/>
        <v/>
      </c>
      <c r="BV994" s="132" t="str">
        <f t="shared" si="310"/>
        <v/>
      </c>
      <c r="BW994" s="132" t="str">
        <f t="shared" si="310"/>
        <v/>
      </c>
      <c r="BY994" s="132">
        <f t="shared" ca="1" si="304"/>
        <v>137.64680000000001</v>
      </c>
      <c r="BZ994" s="132">
        <f t="shared" ca="1" si="304"/>
        <v>161.43510000000001</v>
      </c>
      <c r="CA994" s="132">
        <f t="shared" ca="1" si="304"/>
        <v>263.28500000000003</v>
      </c>
      <c r="CB994" s="132">
        <f t="shared" ca="1" si="294"/>
        <v>172.58750000000001</v>
      </c>
    </row>
    <row r="995" spans="2:80" x14ac:dyDescent="0.2">
      <c r="B995" s="21" t="str">
        <f>IF(C995&lt;&gt;"",ROWS(B$3:Me)-1,"")</f>
        <v/>
      </c>
      <c r="C995" s="22" t="str">
        <f>IF(Drela!N995="","",Drela!N995)</f>
        <v/>
      </c>
      <c r="D995" s="23" t="str">
        <f>IF(Drela!O995="","",Drela!O995)</f>
        <v/>
      </c>
      <c r="F995" s="21" t="str">
        <f t="shared" si="295"/>
        <v/>
      </c>
      <c r="G995" s="22" t="str">
        <f>IF(Drela!Q995="","",Drela!Q995)</f>
        <v/>
      </c>
      <c r="H995" s="23" t="str">
        <f>IF(Drela!R995="","",Drela!R995)</f>
        <v/>
      </c>
      <c r="I995" s="29"/>
      <c r="J995" s="21" t="str">
        <f t="shared" si="296"/>
        <v/>
      </c>
      <c r="K995" s="22" t="str">
        <f>IF(Drela!AF995="","",Drela!AF995)</f>
        <v/>
      </c>
      <c r="L995" s="23" t="str">
        <f>IF(Drela!AG995="","",Drela!AG995)</f>
        <v/>
      </c>
      <c r="M995" s="29"/>
      <c r="N995" s="21" t="str">
        <f t="shared" si="297"/>
        <v/>
      </c>
      <c r="O995" s="22" t="str">
        <f>IF(Drela!AI995="","",Drela!AI995)</f>
        <v/>
      </c>
      <c r="P995" s="23" t="str">
        <f>IF(Drela!AJ995="","",Drela!AJ995)</f>
        <v/>
      </c>
      <c r="R995" s="21">
        <v>992</v>
      </c>
      <c r="S995" s="24">
        <f ca="1"/>
        <v>327.81329774608338</v>
      </c>
      <c r="T995" s="24">
        <f ca="1"/>
        <v>21.142451786355874</v>
      </c>
      <c r="V995" s="21">
        <v>992</v>
      </c>
      <c r="W995" s="24">
        <f ca="1"/>
        <v>452.96340888571984</v>
      </c>
      <c r="X995" s="24">
        <f ca="1"/>
        <v>32.850581408186223</v>
      </c>
      <c r="Y995" s="30"/>
      <c r="Z995" s="21">
        <v>992</v>
      </c>
      <c r="AA995" s="24">
        <f ca="1"/>
        <v>137.08038362993523</v>
      </c>
      <c r="AB995" s="24">
        <f ca="1"/>
        <v>162.14941859181377</v>
      </c>
      <c r="AD995" s="21">
        <v>992</v>
      </c>
      <c r="AE995" s="24">
        <f ca="1"/>
        <v>262.23049476957164</v>
      </c>
      <c r="AF995" s="24">
        <f ca="1"/>
        <v>173.85754821364412</v>
      </c>
      <c r="AH995" s="21">
        <v>992</v>
      </c>
      <c r="AI995" s="24">
        <f t="shared" ca="1" si="305"/>
        <v>327.81330000000003</v>
      </c>
      <c r="AJ995" s="24">
        <f t="shared" ca="1" si="306"/>
        <v>21.142499999999998</v>
      </c>
      <c r="AK995" s="24">
        <f t="shared" ca="1" si="307"/>
        <v>452.96339999999998</v>
      </c>
      <c r="AL995" s="24">
        <f t="shared" ca="1" si="308"/>
        <v>32.8506</v>
      </c>
      <c r="AM995" s="26"/>
      <c r="AN995" s="26" t="str">
        <f ca="1">IF(AI995="","","G1 "&amp;Input!D55&amp;" "&amp;AI995&amp;" "&amp;Input!D$56&amp;" "&amp;AJ995&amp;" "&amp;Input!D$57&amp;" "&amp;AK995&amp;" "&amp;Input!D$58&amp;" "&amp;AL995&amp;" F "&amp;Input!D$51&amp;"")</f>
        <v>G1 X 327.8133 Y 21.1425 U 452.9634 Z 32.8506 F 400</v>
      </c>
      <c r="AP995" s="26" t="str">
        <f ca="1">IF(AS995="","","G1 "&amp;Input!D$55&amp;" "&amp;AS995&amp;" "&amp;Input!D$56&amp;" "&amp;AT995&amp;" "&amp;Input!D$57&amp;" "&amp;AU995&amp;" "&amp;Input!D$58&amp;" "&amp;AV995&amp;" F "&amp;Input!D$52&amp;"")</f>
        <v>G1 X 137.0804 Y 162.1494 U 262.2305 Z 173.8575 F 400</v>
      </c>
      <c r="AR995" s="21">
        <v>992</v>
      </c>
      <c r="AS995" s="24">
        <f t="shared" ca="1" si="300"/>
        <v>137.0804</v>
      </c>
      <c r="AT995" s="24">
        <f t="shared" ca="1" si="301"/>
        <v>162.14940000000001</v>
      </c>
      <c r="AU995" s="24">
        <f t="shared" ca="1" si="302"/>
        <v>262.23050000000001</v>
      </c>
      <c r="AV995" s="24">
        <f t="shared" ca="1" si="303"/>
        <v>173.85749999999999</v>
      </c>
      <c r="BC995" t="s">
        <v>1419</v>
      </c>
      <c r="BF995" s="74" t="str">
        <f ca="1">IF(AI994="","","G1 "&amp;Input!D$55&amp;" "&amp;AI994&amp;" "&amp;Input!D$56&amp;" "&amp;AJ994&amp;" "&amp;Input!D$57&amp;" "&amp;AK994&amp;" "&amp;Input!D$58&amp;" "&amp;AL994&amp;" F "&amp;Input!D$51&amp;"")</f>
        <v>G1 X 326.7588 Y 22.4125 U 452.397 Z 33.5649 F 400</v>
      </c>
      <c r="BO995" s="132">
        <f t="shared" ca="1" si="309"/>
        <v>327.81330000000003</v>
      </c>
      <c r="BP995" s="132">
        <f t="shared" ca="1" si="309"/>
        <v>21.142499999999998</v>
      </c>
      <c r="BQ995" s="132">
        <f t="shared" ca="1" si="309"/>
        <v>452.96339999999998</v>
      </c>
      <c r="BR995" s="132">
        <f t="shared" ca="1" si="309"/>
        <v>32.8506</v>
      </c>
      <c r="BT995" s="132" t="str">
        <f t="shared" si="310"/>
        <v/>
      </c>
      <c r="BU995" s="132" t="str">
        <f t="shared" si="310"/>
        <v/>
      </c>
      <c r="BV995" s="132" t="str">
        <f t="shared" si="310"/>
        <v/>
      </c>
      <c r="BW995" s="132" t="str">
        <f t="shared" si="310"/>
        <v/>
      </c>
      <c r="BY995" s="132">
        <f t="shared" ca="1" si="304"/>
        <v>137.0804</v>
      </c>
      <c r="BZ995" s="132">
        <f t="shared" ca="1" si="304"/>
        <v>162.14940000000001</v>
      </c>
      <c r="CA995" s="132">
        <f t="shared" ca="1" si="304"/>
        <v>262.23050000000001</v>
      </c>
      <c r="CB995" s="132">
        <f t="shared" ca="1" si="294"/>
        <v>173.85749999999999</v>
      </c>
    </row>
    <row r="996" spans="2:80" x14ac:dyDescent="0.2">
      <c r="B996" s="21" t="str">
        <f>IF(C996&lt;&gt;"",ROWS(B$3:Me)-1,"")</f>
        <v/>
      </c>
      <c r="C996" s="22" t="str">
        <f>IF(Drela!N996="","",Drela!N996)</f>
        <v/>
      </c>
      <c r="D996" s="23" t="str">
        <f>IF(Drela!O996="","",Drela!O996)</f>
        <v/>
      </c>
      <c r="F996" s="21" t="str">
        <f t="shared" si="295"/>
        <v/>
      </c>
      <c r="G996" s="22" t="str">
        <f>IF(Drela!Q996="","",Drela!Q996)</f>
        <v/>
      </c>
      <c r="H996" s="23" t="str">
        <f>IF(Drela!R996="","",Drela!R996)</f>
        <v/>
      </c>
      <c r="I996" s="29"/>
      <c r="J996" s="21" t="str">
        <f t="shared" si="296"/>
        <v/>
      </c>
      <c r="K996" s="22" t="str">
        <f>IF(Drela!AF996="","",Drela!AF996)</f>
        <v/>
      </c>
      <c r="L996" s="23" t="str">
        <f>IF(Drela!AG996="","",Drela!AG996)</f>
        <v/>
      </c>
      <c r="M996" s="29"/>
      <c r="N996" s="21" t="str">
        <f t="shared" si="297"/>
        <v/>
      </c>
      <c r="O996" s="22" t="str">
        <f>IF(Drela!AI996="","",Drela!AI996)</f>
        <v/>
      </c>
      <c r="P996" s="23" t="str">
        <f>IF(Drela!AJ996="","",Drela!AJ996)</f>
        <v/>
      </c>
      <c r="R996" s="21">
        <v>993</v>
      </c>
      <c r="S996" s="24">
        <f ca="1"/>
        <v>329.24538434993622</v>
      </c>
      <c r="T996" s="24">
        <f ca="1"/>
        <v>21.757500926337812</v>
      </c>
      <c r="V996" s="21">
        <v>993</v>
      </c>
      <c r="W996" s="24">
        <f ca="1"/>
        <v>453.76173563697768</v>
      </c>
      <c r="X996" s="24">
        <f ca="1"/>
        <v>33.172342514049689</v>
      </c>
      <c r="Y996" s="30"/>
      <c r="Z996" s="21">
        <v>993</v>
      </c>
      <c r="AA996" s="24">
        <f ca="1"/>
        <v>136.28205687867742</v>
      </c>
      <c r="AB996" s="24">
        <f ca="1"/>
        <v>161.82765748595031</v>
      </c>
      <c r="AD996" s="21">
        <v>993</v>
      </c>
      <c r="AE996" s="24">
        <f ca="1"/>
        <v>260.7984081657188</v>
      </c>
      <c r="AF996" s="24">
        <f ca="1"/>
        <v>173.24249907366217</v>
      </c>
      <c r="AH996" s="21">
        <v>993</v>
      </c>
      <c r="AI996" s="24">
        <f t="shared" ca="1" si="305"/>
        <v>329.24540000000002</v>
      </c>
      <c r="AJ996" s="24">
        <f t="shared" ca="1" si="306"/>
        <v>21.7575</v>
      </c>
      <c r="AK996" s="24">
        <f t="shared" ca="1" si="307"/>
        <v>453.76170000000002</v>
      </c>
      <c r="AL996" s="24">
        <f t="shared" ca="1" si="308"/>
        <v>33.1723</v>
      </c>
      <c r="AM996" s="26"/>
      <c r="AN996" s="26" t="str">
        <f ca="1">IF(AI996="","","G1 "&amp;Input!D55&amp;" "&amp;AI996&amp;" "&amp;Input!D$56&amp;" "&amp;AJ996&amp;" "&amp;Input!D$57&amp;" "&amp;AK996&amp;" "&amp;Input!D$58&amp;" "&amp;AL996&amp;" F "&amp;Input!D$51&amp;"")</f>
        <v>G1 X 329.2454 Y 21.7575 U 453.7617 Z 33.1723 F 400</v>
      </c>
      <c r="AP996" s="26" t="str">
        <f ca="1">IF(AS996="","","G1 "&amp;Input!D$55&amp;" "&amp;AS996&amp;" "&amp;Input!D$56&amp;" "&amp;AT996&amp;" "&amp;Input!D$57&amp;" "&amp;AU996&amp;" "&amp;Input!D$58&amp;" "&amp;AV996&amp;" F "&amp;Input!D$52&amp;"")</f>
        <v>G1 X 136.2821 Y 161.8277 U 260.7984 Z 173.2425 F 400</v>
      </c>
      <c r="AR996" s="21">
        <v>993</v>
      </c>
      <c r="AS996" s="24">
        <f t="shared" ca="1" si="300"/>
        <v>136.28210000000001</v>
      </c>
      <c r="AT996" s="24">
        <f t="shared" ca="1" si="301"/>
        <v>161.82769999999999</v>
      </c>
      <c r="AU996" s="24">
        <f t="shared" ca="1" si="302"/>
        <v>260.79840000000002</v>
      </c>
      <c r="AV996" s="24">
        <f t="shared" ca="1" si="303"/>
        <v>173.24250000000001</v>
      </c>
      <c r="BC996" t="s">
        <v>1420</v>
      </c>
      <c r="BF996" s="74" t="str">
        <f ca="1">IF(AI995="","","G1 "&amp;Input!D$55&amp;" "&amp;AI995&amp;" "&amp;Input!D$56&amp;" "&amp;AJ995&amp;" "&amp;Input!D$57&amp;" "&amp;AK995&amp;" "&amp;Input!D$58&amp;" "&amp;AL995&amp;" F "&amp;Input!D$51&amp;"")</f>
        <v>G1 X 327.8133 Y 21.1425 U 452.9634 Z 32.8506 F 400</v>
      </c>
      <c r="BO996" s="132">
        <f t="shared" ca="1" si="309"/>
        <v>329.24540000000002</v>
      </c>
      <c r="BP996" s="132">
        <f t="shared" ca="1" si="309"/>
        <v>21.7575</v>
      </c>
      <c r="BQ996" s="132">
        <f t="shared" ca="1" si="309"/>
        <v>453.76170000000002</v>
      </c>
      <c r="BR996" s="132">
        <f t="shared" ca="1" si="309"/>
        <v>33.1723</v>
      </c>
      <c r="BT996" s="132" t="str">
        <f t="shared" si="310"/>
        <v/>
      </c>
      <c r="BU996" s="132" t="str">
        <f t="shared" si="310"/>
        <v/>
      </c>
      <c r="BV996" s="132" t="str">
        <f t="shared" si="310"/>
        <v/>
      </c>
      <c r="BW996" s="132" t="str">
        <f t="shared" si="310"/>
        <v/>
      </c>
      <c r="BY996" s="132">
        <f t="shared" ca="1" si="304"/>
        <v>136.28210000000001</v>
      </c>
      <c r="BZ996" s="132">
        <f t="shared" ca="1" si="304"/>
        <v>161.82769999999999</v>
      </c>
      <c r="CA996" s="132">
        <f t="shared" ca="1" si="304"/>
        <v>260.79840000000002</v>
      </c>
      <c r="CB996" s="132">
        <f t="shared" ca="1" si="294"/>
        <v>173.24250000000001</v>
      </c>
    </row>
    <row r="997" spans="2:80" x14ac:dyDescent="0.2">
      <c r="B997" s="21" t="str">
        <f>IF(C997&lt;&gt;"",ROWS(B$3:Me)-1,"")</f>
        <v/>
      </c>
      <c r="C997" s="22" t="str">
        <f>IF(Drela!N997="","",Drela!N997)</f>
        <v/>
      </c>
      <c r="D997" s="23" t="str">
        <f>IF(Drela!O997="","",Drela!O997)</f>
        <v/>
      </c>
      <c r="F997" s="21" t="str">
        <f t="shared" si="295"/>
        <v/>
      </c>
      <c r="G997" s="22" t="str">
        <f>IF(Drela!Q997="","",Drela!Q997)</f>
        <v/>
      </c>
      <c r="H997" s="23" t="str">
        <f>IF(Drela!R997="","",Drela!R997)</f>
        <v/>
      </c>
      <c r="I997" s="29"/>
      <c r="J997" s="21" t="str">
        <f t="shared" si="296"/>
        <v/>
      </c>
      <c r="K997" s="22" t="str">
        <f>IF(Drela!AF997="","",Drela!AF997)</f>
        <v/>
      </c>
      <c r="L997" s="23" t="str">
        <f>IF(Drela!AG997="","",Drela!AG997)</f>
        <v/>
      </c>
      <c r="M997" s="29"/>
      <c r="N997" s="21" t="str">
        <f t="shared" si="297"/>
        <v/>
      </c>
      <c r="O997" s="22" t="str">
        <f>IF(Drela!AI997="","",Drela!AI997)</f>
        <v/>
      </c>
      <c r="P997" s="23" t="str">
        <f>IF(Drela!AJ997="","",Drela!AJ997)</f>
        <v/>
      </c>
      <c r="R997" s="21">
        <v>994</v>
      </c>
      <c r="S997" s="24">
        <f ca="1"/>
        <v>330.40640497149144</v>
      </c>
      <c r="T997" s="24">
        <f ca="1"/>
        <v>22.841081130323492</v>
      </c>
      <c r="V997" s="21">
        <v>994</v>
      </c>
      <c r="W997" s="24">
        <f ca="1"/>
        <v>454.41623190843626</v>
      </c>
      <c r="X997" s="24">
        <f ca="1"/>
        <v>33.756158445269001</v>
      </c>
      <c r="Y997" s="30"/>
      <c r="Z997" s="21">
        <v>994</v>
      </c>
      <c r="AA997" s="24">
        <f ca="1"/>
        <v>135.62756060721884</v>
      </c>
      <c r="AB997" s="24">
        <f ca="1"/>
        <v>161.24384155473101</v>
      </c>
      <c r="AD997" s="21">
        <v>994</v>
      </c>
      <c r="AE997" s="24">
        <f ca="1"/>
        <v>259.63738754416363</v>
      </c>
      <c r="AF997" s="24">
        <f ca="1"/>
        <v>172.15891886967648</v>
      </c>
      <c r="AH997" s="21">
        <v>994</v>
      </c>
      <c r="AI997" s="24">
        <f t="shared" ca="1" si="305"/>
        <v>330.40640000000002</v>
      </c>
      <c r="AJ997" s="24">
        <f t="shared" ca="1" si="306"/>
        <v>22.841100000000001</v>
      </c>
      <c r="AK997" s="24">
        <f t="shared" ca="1" si="307"/>
        <v>454.4162</v>
      </c>
      <c r="AL997" s="24">
        <f t="shared" ca="1" si="308"/>
        <v>33.7562</v>
      </c>
      <c r="AM997" s="26"/>
      <c r="AN997" s="26" t="str">
        <f ca="1">IF(AI997="","","G1 "&amp;Input!D55&amp;" "&amp;AI997&amp;" "&amp;Input!D$56&amp;" "&amp;AJ997&amp;" "&amp;Input!D$57&amp;" "&amp;AK997&amp;" "&amp;Input!D$58&amp;" "&amp;AL997&amp;" F "&amp;Input!D$51&amp;"")</f>
        <v>G1 X 330.4064 Y 22.8411 U 454.4162 Z 33.7562 F 400</v>
      </c>
      <c r="AP997" s="26" t="str">
        <f ca="1">IF(AS997="","","G1 "&amp;Input!D$55&amp;" "&amp;AS997&amp;" "&amp;Input!D$56&amp;" "&amp;AT997&amp;" "&amp;Input!D$57&amp;" "&amp;AU997&amp;" "&amp;Input!D$58&amp;" "&amp;AV997&amp;" F "&amp;Input!D$52&amp;"")</f>
        <v>G1 X 135.6276 Y 161.2438 U 259.6374 Z 172.1589 F 400</v>
      </c>
      <c r="AR997" s="21">
        <v>994</v>
      </c>
      <c r="AS997" s="24">
        <f t="shared" ca="1" si="300"/>
        <v>135.6276</v>
      </c>
      <c r="AT997" s="24">
        <f t="shared" ca="1" si="301"/>
        <v>161.24379999999999</v>
      </c>
      <c r="AU997" s="24">
        <f t="shared" ca="1" si="302"/>
        <v>259.63740000000001</v>
      </c>
      <c r="AV997" s="24">
        <f t="shared" ca="1" si="303"/>
        <v>172.15889999999999</v>
      </c>
      <c r="BC997" t="s">
        <v>1421</v>
      </c>
      <c r="BF997" s="74" t="str">
        <f ca="1">IF(AI996="","","G1 "&amp;Input!D$55&amp;" "&amp;AI996&amp;" "&amp;Input!D$56&amp;" "&amp;AJ996&amp;" "&amp;Input!D$57&amp;" "&amp;AK996&amp;" "&amp;Input!D$58&amp;" "&amp;AL996&amp;" F "&amp;Input!D$51&amp;"")</f>
        <v>G1 X 329.2454 Y 21.7575 U 453.7617 Z 33.1723 F 400</v>
      </c>
      <c r="BO997" s="132">
        <f t="shared" ca="1" si="309"/>
        <v>330.40640000000002</v>
      </c>
      <c r="BP997" s="132">
        <f t="shared" ca="1" si="309"/>
        <v>22.841100000000001</v>
      </c>
      <c r="BQ997" s="132">
        <f t="shared" ca="1" si="309"/>
        <v>454.4162</v>
      </c>
      <c r="BR997" s="132">
        <f t="shared" ca="1" si="309"/>
        <v>33.7562</v>
      </c>
      <c r="BT997" s="132" t="str">
        <f t="shared" si="310"/>
        <v/>
      </c>
      <c r="BU997" s="132" t="str">
        <f t="shared" si="310"/>
        <v/>
      </c>
      <c r="BV997" s="132" t="str">
        <f t="shared" si="310"/>
        <v/>
      </c>
      <c r="BW997" s="132" t="str">
        <f t="shared" si="310"/>
        <v/>
      </c>
      <c r="BY997" s="132">
        <f t="shared" ca="1" si="304"/>
        <v>135.6276</v>
      </c>
      <c r="BZ997" s="132">
        <f t="shared" ca="1" si="304"/>
        <v>161.24379999999999</v>
      </c>
      <c r="CA997" s="132">
        <f t="shared" ca="1" si="304"/>
        <v>259.63740000000001</v>
      </c>
      <c r="CB997" s="132">
        <f t="shared" ca="1" si="294"/>
        <v>172.15889999999999</v>
      </c>
    </row>
    <row r="998" spans="2:80" x14ac:dyDescent="0.2">
      <c r="B998" s="21" t="str">
        <f>IF(C998&lt;&gt;"",ROWS(B$3:Me)-1,"")</f>
        <v/>
      </c>
      <c r="C998" s="22" t="str">
        <f>IF(Drela!N998="","",Drela!N998)</f>
        <v/>
      </c>
      <c r="D998" s="23" t="str">
        <f>IF(Drela!O998="","",Drela!O998)</f>
        <v/>
      </c>
      <c r="F998" s="21" t="str">
        <f t="shared" si="295"/>
        <v/>
      </c>
      <c r="G998" s="22" t="str">
        <f>IF(Drela!Q998="","",Drela!Q998)</f>
        <v/>
      </c>
      <c r="H998" s="23" t="str">
        <f>IF(Drela!R998="","",Drela!R998)</f>
        <v/>
      </c>
      <c r="I998" s="29"/>
      <c r="J998" s="21" t="str">
        <f t="shared" si="296"/>
        <v/>
      </c>
      <c r="K998" s="22" t="str">
        <f>IF(Drela!AF998="","",Drela!AF998)</f>
        <v/>
      </c>
      <c r="L998" s="23" t="str">
        <f>IF(Drela!AG998="","",Drela!AG998)</f>
        <v/>
      </c>
      <c r="M998" s="29"/>
      <c r="N998" s="21" t="str">
        <f t="shared" si="297"/>
        <v/>
      </c>
      <c r="O998" s="22" t="str">
        <f>IF(Drela!AI998="","",Drela!AI998)</f>
        <v/>
      </c>
      <c r="P998" s="23" t="str">
        <f>IF(Drela!AJ998="","",Drela!AJ998)</f>
        <v/>
      </c>
      <c r="R998" s="21">
        <v>995</v>
      </c>
      <c r="S998" s="24">
        <f ca="1"/>
        <v>330.83196785148141</v>
      </c>
      <c r="T998" s="24">
        <f ca="1"/>
        <v>23.280650629805017</v>
      </c>
      <c r="V998" s="21">
        <v>995</v>
      </c>
      <c r="W998" s="24">
        <f ca="1"/>
        <v>454.65665969761704</v>
      </c>
      <c r="X998" s="24">
        <f ca="1"/>
        <v>33.993556635766041</v>
      </c>
      <c r="Y998" s="30"/>
      <c r="Z998" s="21">
        <v>995</v>
      </c>
      <c r="AA998" s="24">
        <f ca="1"/>
        <v>135.38713281803803</v>
      </c>
      <c r="AB998" s="24">
        <f ca="1"/>
        <v>161.00644336423395</v>
      </c>
      <c r="AD998" s="21">
        <v>995</v>
      </c>
      <c r="AE998" s="24">
        <f ca="1"/>
        <v>259.21182466417366</v>
      </c>
      <c r="AF998" s="24">
        <f ca="1"/>
        <v>171.71934937019495</v>
      </c>
      <c r="AH998" s="21">
        <v>995</v>
      </c>
      <c r="AI998" s="24">
        <f t="shared" ca="1" si="305"/>
        <v>330.83199999999999</v>
      </c>
      <c r="AJ998" s="24">
        <f t="shared" ca="1" si="306"/>
        <v>23.2807</v>
      </c>
      <c r="AK998" s="24">
        <f t="shared" ca="1" si="307"/>
        <v>454.6567</v>
      </c>
      <c r="AL998" s="24">
        <f t="shared" ca="1" si="308"/>
        <v>33.993600000000001</v>
      </c>
      <c r="AM998" s="26"/>
      <c r="AN998" s="26" t="str">
        <f ca="1">IF(AI998="","","G1 "&amp;Input!D55&amp;" "&amp;AI998&amp;" "&amp;Input!D$56&amp;" "&amp;AJ998&amp;" "&amp;Input!D$57&amp;" "&amp;AK998&amp;" "&amp;Input!D$58&amp;" "&amp;AL998&amp;" F "&amp;Input!D$51&amp;"")</f>
        <v>G1 X 330.832 Y 23.2807 U 454.6567 Z 33.9936 F 400</v>
      </c>
      <c r="AP998" s="26" t="str">
        <f ca="1">IF(AS998="","","G1 "&amp;Input!D$55&amp;" "&amp;AS998&amp;" "&amp;Input!D$56&amp;" "&amp;AT998&amp;" "&amp;Input!D$57&amp;" "&amp;AU998&amp;" "&amp;Input!D$58&amp;" "&amp;AV998&amp;" F "&amp;Input!D$52&amp;"")</f>
        <v>G1 X 135.3871 Y 161.0064 U 259.2118 Z 171.7193 F 400</v>
      </c>
      <c r="AR998" s="21">
        <v>995</v>
      </c>
      <c r="AS998" s="24">
        <f t="shared" ca="1" si="300"/>
        <v>135.3871</v>
      </c>
      <c r="AT998" s="24">
        <f t="shared" ca="1" si="301"/>
        <v>161.00640000000001</v>
      </c>
      <c r="AU998" s="24">
        <f t="shared" ca="1" si="302"/>
        <v>259.21179999999998</v>
      </c>
      <c r="AV998" s="24">
        <f t="shared" ca="1" si="303"/>
        <v>171.7193</v>
      </c>
      <c r="BC998" t="s">
        <v>1422</v>
      </c>
      <c r="BF998" s="74" t="str">
        <f ca="1">IF(AI997="","","G1 "&amp;Input!D$55&amp;" "&amp;AI997&amp;" "&amp;Input!D$56&amp;" "&amp;AJ997&amp;" "&amp;Input!D$57&amp;" "&amp;AK997&amp;" "&amp;Input!D$58&amp;" "&amp;AL997&amp;" F "&amp;Input!D$51&amp;"")</f>
        <v>G1 X 330.4064 Y 22.8411 U 454.4162 Z 33.7562 F 400</v>
      </c>
      <c r="BO998" s="132">
        <f t="shared" ca="1" si="309"/>
        <v>330.83199999999999</v>
      </c>
      <c r="BP998" s="132">
        <f t="shared" ca="1" si="309"/>
        <v>23.2807</v>
      </c>
      <c r="BQ998" s="132">
        <f t="shared" ca="1" si="309"/>
        <v>454.6567</v>
      </c>
      <c r="BR998" s="132">
        <f t="shared" ca="1" si="309"/>
        <v>33.993600000000001</v>
      </c>
      <c r="BT998" s="132" t="str">
        <f t="shared" si="310"/>
        <v/>
      </c>
      <c r="BU998" s="132" t="str">
        <f t="shared" si="310"/>
        <v/>
      </c>
      <c r="BV998" s="132" t="str">
        <f t="shared" si="310"/>
        <v/>
      </c>
      <c r="BW998" s="132" t="str">
        <f t="shared" si="310"/>
        <v/>
      </c>
      <c r="BY998" s="132">
        <f t="shared" ca="1" si="304"/>
        <v>135.3871</v>
      </c>
      <c r="BZ998" s="132">
        <f t="shared" ca="1" si="304"/>
        <v>161.00640000000001</v>
      </c>
      <c r="CA998" s="132">
        <f t="shared" ca="1" si="304"/>
        <v>259.21179999999998</v>
      </c>
      <c r="CB998" s="132">
        <f t="shared" ca="1" si="294"/>
        <v>171.7193</v>
      </c>
    </row>
    <row r="999" spans="2:80" x14ac:dyDescent="0.2">
      <c r="B999" s="21" t="str">
        <f>IF(C999&lt;&gt;"",ROWS(B$3:Me)-1,"")</f>
        <v/>
      </c>
      <c r="C999" s="22" t="str">
        <f>IF(Drela!N999="","",Drela!N999)</f>
        <v/>
      </c>
      <c r="D999" s="23" t="str">
        <f>IF(Drela!O999="","",Drela!O999)</f>
        <v/>
      </c>
      <c r="F999" s="21" t="str">
        <f t="shared" si="295"/>
        <v/>
      </c>
      <c r="G999" s="22" t="str">
        <f>IF(Drela!Q999="","",Drela!Q999)</f>
        <v/>
      </c>
      <c r="H999" s="23" t="str">
        <f>IF(Drela!R999="","",Drela!R999)</f>
        <v/>
      </c>
      <c r="I999" s="29"/>
      <c r="J999" s="21" t="str">
        <f t="shared" si="296"/>
        <v/>
      </c>
      <c r="K999" s="22" t="str">
        <f>IF(Drela!AF999="","",Drela!AF999)</f>
        <v/>
      </c>
      <c r="L999" s="23" t="str">
        <f>IF(Drela!AG999="","",Drela!AG999)</f>
        <v/>
      </c>
      <c r="M999" s="29"/>
      <c r="N999" s="21" t="str">
        <f t="shared" si="297"/>
        <v/>
      </c>
      <c r="O999" s="22" t="str">
        <f>IF(Drela!AI999="","",Drela!AI999)</f>
        <v/>
      </c>
      <c r="P999" s="23" t="str">
        <f>IF(Drela!AJ999="","",Drela!AJ999)</f>
        <v/>
      </c>
      <c r="R999" s="21">
        <v>996</v>
      </c>
      <c r="S999" s="24">
        <f ca="1"/>
        <v>330.79461129051253</v>
      </c>
      <c r="T999" s="24">
        <f ca="1"/>
        <v>23.179782656336307</v>
      </c>
      <c r="V999" s="21">
        <v>996</v>
      </c>
      <c r="W999" s="24">
        <f ca="1"/>
        <v>454.63477974815873</v>
      </c>
      <c r="X999" s="24">
        <f ca="1"/>
        <v>33.938330753739187</v>
      </c>
      <c r="Y999" s="30"/>
      <c r="Z999" s="21">
        <v>996</v>
      </c>
      <c r="AA999" s="24">
        <f ca="1"/>
        <v>135.40901276749636</v>
      </c>
      <c r="AB999" s="24">
        <f ca="1"/>
        <v>161.06166924626081</v>
      </c>
      <c r="AD999" s="21">
        <v>996</v>
      </c>
      <c r="AE999" s="24">
        <f ca="1"/>
        <v>259.24918122514254</v>
      </c>
      <c r="AF999" s="24">
        <f ca="1"/>
        <v>171.82021734366367</v>
      </c>
      <c r="AH999" s="21">
        <v>996</v>
      </c>
      <c r="AI999" s="24">
        <f t="shared" ca="1" si="305"/>
        <v>330.7946</v>
      </c>
      <c r="AJ999" s="24">
        <f t="shared" ca="1" si="306"/>
        <v>23.1798</v>
      </c>
      <c r="AK999" s="24">
        <f t="shared" ca="1" si="307"/>
        <v>454.63479999999998</v>
      </c>
      <c r="AL999" s="24">
        <f t="shared" ca="1" si="308"/>
        <v>33.938299999999998</v>
      </c>
      <c r="AM999" s="26"/>
      <c r="AN999" s="26" t="str">
        <f ca="1">IF(AI999="","","G1 "&amp;Input!D55&amp;" "&amp;AI999&amp;" "&amp;Input!D$56&amp;" "&amp;AJ999&amp;" "&amp;Input!D$57&amp;" "&amp;AK999&amp;" "&amp;Input!D$58&amp;" "&amp;AL999&amp;" F "&amp;Input!D$51&amp;"")</f>
        <v>G1 X 330.7946 Y 23.1798 U 454.6348 Z 33.9383 F 400</v>
      </c>
      <c r="AP999" s="26" t="str">
        <f ca="1">IF(AS999="","","G1 "&amp;Input!D$55&amp;" "&amp;AS999&amp;" "&amp;Input!D$56&amp;" "&amp;AT999&amp;" "&amp;Input!D$57&amp;" "&amp;AU999&amp;" "&amp;Input!D$58&amp;" "&amp;AV999&amp;" F "&amp;Input!D$52&amp;"")</f>
        <v>G1 X 135.409 Y 161.0617 U 259.2492 Z 171.8202 F 400</v>
      </c>
      <c r="AR999" s="21">
        <v>996</v>
      </c>
      <c r="AS999" s="24">
        <f t="shared" ca="1" si="300"/>
        <v>135.40899999999999</v>
      </c>
      <c r="AT999" s="24">
        <f t="shared" ca="1" si="301"/>
        <v>161.0617</v>
      </c>
      <c r="AU999" s="24">
        <f t="shared" ca="1" si="302"/>
        <v>259.24919999999997</v>
      </c>
      <c r="AV999" s="24">
        <f t="shared" ca="1" si="303"/>
        <v>171.8202</v>
      </c>
      <c r="BC999" t="s">
        <v>1423</v>
      </c>
      <c r="BF999" s="74" t="str">
        <f ca="1">IF(AI998="","","G1 "&amp;Input!D$55&amp;" "&amp;AI998&amp;" "&amp;Input!D$56&amp;" "&amp;AJ998&amp;" "&amp;Input!D$57&amp;" "&amp;AK998&amp;" "&amp;Input!D$58&amp;" "&amp;AL998&amp;" F "&amp;Input!D$51&amp;"")</f>
        <v>G1 X 330.832 Y 23.2807 U 454.6567 Z 33.9936 F 400</v>
      </c>
      <c r="BO999" s="132">
        <f t="shared" ca="1" si="309"/>
        <v>330.7946</v>
      </c>
      <c r="BP999" s="132">
        <f t="shared" ca="1" si="309"/>
        <v>23.1798</v>
      </c>
      <c r="BQ999" s="132">
        <f t="shared" ca="1" si="309"/>
        <v>454.63479999999998</v>
      </c>
      <c r="BR999" s="132">
        <f t="shared" ca="1" si="309"/>
        <v>33.938299999999998</v>
      </c>
      <c r="BT999" s="132" t="str">
        <f t="shared" si="310"/>
        <v/>
      </c>
      <c r="BU999" s="132" t="str">
        <f t="shared" si="310"/>
        <v/>
      </c>
      <c r="BV999" s="132" t="str">
        <f t="shared" si="310"/>
        <v/>
      </c>
      <c r="BW999" s="132" t="str">
        <f t="shared" si="310"/>
        <v/>
      </c>
      <c r="BY999" s="132">
        <f t="shared" ca="1" si="304"/>
        <v>135.40899999999999</v>
      </c>
      <c r="BZ999" s="132">
        <f t="shared" ca="1" si="304"/>
        <v>161.0617</v>
      </c>
      <c r="CA999" s="132">
        <f t="shared" ca="1" si="304"/>
        <v>259.24919999999997</v>
      </c>
      <c r="CB999" s="132">
        <f t="shared" ca="1" si="294"/>
        <v>171.8202</v>
      </c>
    </row>
    <row r="1000" spans="2:80" x14ac:dyDescent="0.2">
      <c r="B1000" s="21" t="str">
        <f>IF(C1000&lt;&gt;"",ROWS(B$3:Me)-1,"")</f>
        <v/>
      </c>
      <c r="C1000" s="22" t="str">
        <f>IF(Drela!N1000="","",Drela!N1000)</f>
        <v/>
      </c>
      <c r="D1000" s="23" t="str">
        <f>IF(Drela!O1000="","",Drela!O1000)</f>
        <v/>
      </c>
      <c r="F1000" s="21" t="str">
        <f t="shared" si="295"/>
        <v/>
      </c>
      <c r="G1000" s="22" t="str">
        <f>IF(Drela!Q1000="","",Drela!Q1000)</f>
        <v/>
      </c>
      <c r="H1000" s="23" t="str">
        <f>IF(Drela!R1000="","",Drela!R1000)</f>
        <v/>
      </c>
      <c r="I1000" s="29"/>
      <c r="J1000" s="21" t="str">
        <f t="shared" si="296"/>
        <v/>
      </c>
      <c r="K1000" s="22" t="str">
        <f>IF(Drela!AF1000="","",Drela!AF1000)</f>
        <v/>
      </c>
      <c r="L1000" s="23" t="str">
        <f>IF(Drela!AG1000="","",Drela!AG1000)</f>
        <v/>
      </c>
      <c r="M1000" s="29"/>
      <c r="N1000" s="21" t="str">
        <f t="shared" si="297"/>
        <v/>
      </c>
      <c r="O1000" s="22" t="str">
        <f>IF(Drela!AI1000="","",Drela!AI1000)</f>
        <v/>
      </c>
      <c r="P1000" s="23" t="str">
        <f>IF(Drela!AJ1000="","",Drela!AJ1000)</f>
        <v/>
      </c>
      <c r="R1000" s="21">
        <v>997</v>
      </c>
      <c r="S1000" s="24">
        <f ca="1"/>
        <v>330.75110610415976</v>
      </c>
      <c r="T1000" s="24">
        <f ca="1"/>
        <v>22.946079191486746</v>
      </c>
      <c r="V1000" s="21">
        <v>997</v>
      </c>
      <c r="W1000" s="24">
        <f ca="1"/>
        <v>454.60785249022922</v>
      </c>
      <c r="X1000" s="24">
        <f ca="1"/>
        <v>33.809841025955933</v>
      </c>
      <c r="Y1000" s="30"/>
      <c r="Z1000" s="21">
        <v>997</v>
      </c>
      <c r="AA1000" s="24">
        <f ca="1"/>
        <v>135.43594002542588</v>
      </c>
      <c r="AB1000" s="24">
        <f ca="1"/>
        <v>161.19015897404404</v>
      </c>
      <c r="AD1000" s="21">
        <v>997</v>
      </c>
      <c r="AE1000" s="24">
        <f ca="1"/>
        <v>259.29268641149537</v>
      </c>
      <c r="AF1000" s="24">
        <f ca="1"/>
        <v>172.05392080851325</v>
      </c>
      <c r="AH1000" s="21">
        <v>997</v>
      </c>
      <c r="AI1000" s="24">
        <f t="shared" ca="1" si="305"/>
        <v>330.75110000000001</v>
      </c>
      <c r="AJ1000" s="24">
        <f t="shared" ca="1" si="306"/>
        <v>22.946100000000001</v>
      </c>
      <c r="AK1000" s="24">
        <f t="shared" ca="1" si="307"/>
        <v>454.60789999999997</v>
      </c>
      <c r="AL1000" s="24">
        <f t="shared" ca="1" si="308"/>
        <v>33.809800000000003</v>
      </c>
      <c r="AM1000" s="26"/>
      <c r="AN1000" s="26" t="str">
        <f ca="1">IF(AI1000="","","G1 "&amp;Input!D55&amp;" "&amp;AI1000&amp;" "&amp;Input!D$56&amp;" "&amp;AJ1000&amp;" "&amp;Input!D$57&amp;" "&amp;AK1000&amp;" "&amp;Input!D$58&amp;" "&amp;AL1000&amp;" F "&amp;Input!D$51&amp;"")</f>
        <v>G1 X 330.7511 Y 22.9461 U 454.6079 Z 33.8098 F 400</v>
      </c>
      <c r="AP1000" s="26" t="str">
        <f ca="1">IF(AS1000="","","G1 "&amp;Input!D$55&amp;" "&amp;AS1000&amp;" "&amp;Input!D$56&amp;" "&amp;AT1000&amp;" "&amp;Input!D$57&amp;" "&amp;AU1000&amp;" "&amp;Input!D$58&amp;" "&amp;AV1000&amp;" F "&amp;Input!D$52&amp;"")</f>
        <v>G1 X 135.4359 Y 161.1902 U 259.2927 Z 172.0539 F 400</v>
      </c>
      <c r="AR1000" s="21">
        <v>997</v>
      </c>
      <c r="AS1000" s="24">
        <f t="shared" ca="1" si="300"/>
        <v>135.4359</v>
      </c>
      <c r="AT1000" s="24">
        <f t="shared" ca="1" si="301"/>
        <v>161.1902</v>
      </c>
      <c r="AU1000" s="24">
        <f t="shared" ca="1" si="302"/>
        <v>259.29270000000002</v>
      </c>
      <c r="AV1000" s="24">
        <f t="shared" ca="1" si="303"/>
        <v>172.0539</v>
      </c>
      <c r="BC1000" t="s">
        <v>1424</v>
      </c>
      <c r="BF1000" s="74" t="str">
        <f ca="1">IF(AI999="","","G1 "&amp;Input!D$55&amp;" "&amp;AI999&amp;" "&amp;Input!D$56&amp;" "&amp;AJ999&amp;" "&amp;Input!D$57&amp;" "&amp;AK999&amp;" "&amp;Input!D$58&amp;" "&amp;AL999&amp;" F "&amp;Input!D$51&amp;"")</f>
        <v>G1 X 330.7946 Y 23.1798 U 454.6348 Z 33.9383 F 400</v>
      </c>
      <c r="BO1000" s="132">
        <f t="shared" ca="1" si="309"/>
        <v>330.75110000000001</v>
      </c>
      <c r="BP1000" s="132">
        <f t="shared" ca="1" si="309"/>
        <v>22.946100000000001</v>
      </c>
      <c r="BQ1000" s="132">
        <f t="shared" ca="1" si="309"/>
        <v>454.60789999999997</v>
      </c>
      <c r="BR1000" s="132">
        <f t="shared" ca="1" si="309"/>
        <v>33.809800000000003</v>
      </c>
      <c r="BT1000" s="132" t="str">
        <f t="shared" si="310"/>
        <v/>
      </c>
      <c r="BU1000" s="132" t="str">
        <f t="shared" si="310"/>
        <v/>
      </c>
      <c r="BV1000" s="132" t="str">
        <f t="shared" si="310"/>
        <v/>
      </c>
      <c r="BW1000" s="132" t="str">
        <f t="shared" si="310"/>
        <v/>
      </c>
      <c r="BY1000" s="132">
        <f t="shared" ca="1" si="304"/>
        <v>135.4359</v>
      </c>
      <c r="BZ1000" s="132">
        <f t="shared" ca="1" si="304"/>
        <v>161.1902</v>
      </c>
      <c r="CA1000" s="132">
        <f t="shared" ca="1" si="304"/>
        <v>259.29270000000002</v>
      </c>
      <c r="CB1000" s="132">
        <f t="shared" ca="1" si="294"/>
        <v>172.0539</v>
      </c>
    </row>
    <row r="1001" spans="2:80" x14ac:dyDescent="0.2">
      <c r="B1001" s="21" t="str">
        <f>IF(C1001&lt;&gt;"",ROWS(B$3:Me)-1,"")</f>
        <v/>
      </c>
      <c r="C1001" s="22" t="str">
        <f>IF(Drela!N1001="","",Drela!N1001)</f>
        <v/>
      </c>
      <c r="D1001" s="23" t="str">
        <f>IF(Drela!O1001="","",Drela!O1001)</f>
        <v/>
      </c>
      <c r="F1001" s="21" t="str">
        <f t="shared" si="295"/>
        <v/>
      </c>
      <c r="G1001" s="22" t="str">
        <f>IF(Drela!Q1001="","",Drela!Q1001)</f>
        <v/>
      </c>
      <c r="H1001" s="23" t="str">
        <f>IF(Drela!R1001="","",Drela!R1001)</f>
        <v/>
      </c>
      <c r="I1001" s="29"/>
      <c r="J1001" s="21" t="str">
        <f t="shared" si="296"/>
        <v/>
      </c>
      <c r="K1001" s="22" t="str">
        <f>IF(Drela!AF1001="","",Drela!AF1001)</f>
        <v/>
      </c>
      <c r="L1001" s="23" t="str">
        <f>IF(Drela!AG1001="","",Drela!AG1001)</f>
        <v/>
      </c>
      <c r="M1001" s="29"/>
      <c r="N1001" s="21" t="str">
        <f t="shared" si="297"/>
        <v/>
      </c>
      <c r="O1001" s="22" t="str">
        <f>IF(Drela!AI1001="","",Drela!AI1001)</f>
        <v/>
      </c>
      <c r="P1001" s="23" t="str">
        <f>IF(Drela!AJ1001="","",Drela!AJ1001)</f>
        <v/>
      </c>
      <c r="R1001" s="21">
        <v>998</v>
      </c>
      <c r="S1001" s="24">
        <f ca="1"/>
        <v>331.04866028537742</v>
      </c>
      <c r="T1001" s="24">
        <f ca="1"/>
        <v>22.899674417496374</v>
      </c>
      <c r="V1001" s="21">
        <v>998</v>
      </c>
      <c r="W1001" s="24">
        <f ca="1"/>
        <v>454.7715590216788</v>
      </c>
      <c r="X1001" s="24">
        <f ca="1"/>
        <v>33.780518517579544</v>
      </c>
      <c r="Y1001" s="30"/>
      <c r="Z1001" s="21">
        <v>998</v>
      </c>
      <c r="AA1001" s="24">
        <f ca="1"/>
        <v>135.2722334939763</v>
      </c>
      <c r="AB1001" s="24">
        <f ca="1"/>
        <v>161.21948148242043</v>
      </c>
      <c r="AD1001" s="21">
        <v>998</v>
      </c>
      <c r="AE1001" s="24">
        <f ca="1"/>
        <v>258.9951322302777</v>
      </c>
      <c r="AF1001" s="24">
        <f ca="1"/>
        <v>172.10032558250364</v>
      </c>
      <c r="AH1001" s="21">
        <v>998</v>
      </c>
      <c r="AI1001" s="24">
        <f t="shared" ca="1" si="305"/>
        <v>331.0487</v>
      </c>
      <c r="AJ1001" s="24">
        <f t="shared" ca="1" si="306"/>
        <v>22.899699999999999</v>
      </c>
      <c r="AK1001" s="24">
        <f t="shared" ca="1" si="307"/>
        <v>454.77159999999998</v>
      </c>
      <c r="AL1001" s="24">
        <f t="shared" ca="1" si="308"/>
        <v>33.780500000000004</v>
      </c>
      <c r="AM1001" s="26"/>
      <c r="AN1001" s="26" t="str">
        <f ca="1">IF(AI1001="","","G1 "&amp;Input!D55&amp;" "&amp;AI1001&amp;" "&amp;Input!D$56&amp;" "&amp;AJ1001&amp;" "&amp;Input!D$57&amp;" "&amp;AK1001&amp;" "&amp;Input!D$58&amp;" "&amp;AL1001&amp;" F "&amp;Input!D$51&amp;"")</f>
        <v>G1 X 331.0487 Y 22.8997 U 454.7716 Z 33.7805 F 400</v>
      </c>
      <c r="AP1001" s="26" t="str">
        <f ca="1">IF(AS1001="","","G1 "&amp;Input!D$55&amp;" "&amp;AS1001&amp;" "&amp;Input!D$56&amp;" "&amp;AT1001&amp;" "&amp;Input!D$57&amp;" "&amp;AU1001&amp;" "&amp;Input!D$58&amp;" "&amp;AV1001&amp;" F "&amp;Input!D$52&amp;"")</f>
        <v>G1 X 135.2722 Y 161.2195 U 258.9951 Z 172.1003 F 400</v>
      </c>
      <c r="AR1001" s="21">
        <v>998</v>
      </c>
      <c r="AS1001" s="24">
        <f t="shared" ca="1" si="300"/>
        <v>135.2722</v>
      </c>
      <c r="AT1001" s="24">
        <f t="shared" ca="1" si="301"/>
        <v>161.21950000000001</v>
      </c>
      <c r="AU1001" s="24">
        <f t="shared" ca="1" si="302"/>
        <v>258.99509999999998</v>
      </c>
      <c r="AV1001" s="24">
        <f t="shared" ca="1" si="303"/>
        <v>172.1003</v>
      </c>
      <c r="BC1001" t="s">
        <v>1425</v>
      </c>
      <c r="BF1001" s="74" t="str">
        <f ca="1">IF(AI1000="","","G1 "&amp;Input!D$55&amp;" "&amp;AI1000&amp;" "&amp;Input!D$56&amp;" "&amp;AJ1000&amp;" "&amp;Input!D$57&amp;" "&amp;AK1000&amp;" "&amp;Input!D$58&amp;" "&amp;AL1000&amp;" F "&amp;Input!D$51&amp;"")</f>
        <v>G1 X 330.7511 Y 22.9461 U 454.6079 Z 33.8098 F 400</v>
      </c>
      <c r="BO1001" s="132">
        <f t="shared" ca="1" si="309"/>
        <v>331.0487</v>
      </c>
      <c r="BP1001" s="132">
        <f t="shared" ca="1" si="309"/>
        <v>22.899699999999999</v>
      </c>
      <c r="BQ1001" s="132">
        <f t="shared" ca="1" si="309"/>
        <v>454.77159999999998</v>
      </c>
      <c r="BR1001" s="132">
        <f t="shared" ca="1" si="309"/>
        <v>33.780500000000004</v>
      </c>
      <c r="BT1001" s="132" t="str">
        <f t="shared" si="310"/>
        <v/>
      </c>
      <c r="BU1001" s="132" t="str">
        <f t="shared" si="310"/>
        <v/>
      </c>
      <c r="BV1001" s="132" t="str">
        <f t="shared" si="310"/>
        <v/>
      </c>
      <c r="BW1001" s="132" t="str">
        <f t="shared" si="310"/>
        <v/>
      </c>
      <c r="BY1001" s="132">
        <f t="shared" ca="1" si="304"/>
        <v>135.2722</v>
      </c>
      <c r="BZ1001" s="132">
        <f t="shared" ca="1" si="304"/>
        <v>161.21950000000001</v>
      </c>
      <c r="CA1001" s="132">
        <f t="shared" ca="1" si="304"/>
        <v>258.99509999999998</v>
      </c>
      <c r="CB1001" s="132">
        <f t="shared" ca="1" si="294"/>
        <v>172.1003</v>
      </c>
    </row>
    <row r="1002" spans="2:80" x14ac:dyDescent="0.2">
      <c r="B1002" s="21" t="str">
        <f>IF(C1002&lt;&gt;"",ROWS(B$3:Me)-1,"")</f>
        <v/>
      </c>
      <c r="C1002" s="22" t="str">
        <f>IF(Drela!N1002="","",Drela!N1002)</f>
        <v/>
      </c>
      <c r="D1002" s="23" t="str">
        <f>IF(Drela!O1002="","",Drela!O1002)</f>
        <v/>
      </c>
      <c r="F1002" s="21" t="str">
        <f t="shared" si="295"/>
        <v/>
      </c>
      <c r="G1002" s="22" t="str">
        <f>IF(Drela!Q1002="","",Drela!Q1002)</f>
        <v/>
      </c>
      <c r="H1002" s="23" t="str">
        <f>IF(Drela!R1002="","",Drela!R1002)</f>
        <v/>
      </c>
      <c r="I1002" s="29"/>
      <c r="J1002" s="21" t="str">
        <f t="shared" si="296"/>
        <v/>
      </c>
      <c r="K1002" s="22" t="str">
        <f>IF(Drela!AF1002="","",Drela!AF1002)</f>
        <v/>
      </c>
      <c r="L1002" s="23" t="str">
        <f>IF(Drela!AG1002="","",Drela!AG1002)</f>
        <v/>
      </c>
      <c r="M1002" s="29"/>
      <c r="N1002" s="21" t="str">
        <f t="shared" si="297"/>
        <v/>
      </c>
      <c r="O1002" s="22" t="str">
        <f>IF(Drela!AI1002="","",Drela!AI1002)</f>
        <v/>
      </c>
      <c r="P1002" s="23" t="str">
        <f>IF(Drela!AJ1002="","",Drela!AJ1002)</f>
        <v/>
      </c>
      <c r="R1002" s="21">
        <v>999</v>
      </c>
      <c r="S1002" s="24">
        <f ca="1"/>
        <v>331.5962305366379</v>
      </c>
      <c r="T1002" s="24">
        <f ca="1"/>
        <v>23.010831319287924</v>
      </c>
      <c r="V1002" s="21">
        <v>999</v>
      </c>
      <c r="W1002" s="24">
        <f ca="1"/>
        <v>455.07526311108694</v>
      </c>
      <c r="X1002" s="24">
        <f ca="1"/>
        <v>33.835077647356293</v>
      </c>
      <c r="Y1002" s="30"/>
      <c r="Z1002" s="21">
        <v>999</v>
      </c>
      <c r="AA1002" s="24">
        <f ca="1"/>
        <v>134.96852940456813</v>
      </c>
      <c r="AB1002" s="24">
        <f ca="1"/>
        <v>161.16492235264369</v>
      </c>
      <c r="AD1002" s="21">
        <v>999</v>
      </c>
      <c r="AE1002" s="24">
        <f ca="1"/>
        <v>258.44756197901717</v>
      </c>
      <c r="AF1002" s="24">
        <f ca="1"/>
        <v>171.98916868071211</v>
      </c>
      <c r="AH1002" s="21">
        <v>999</v>
      </c>
      <c r="AI1002" s="24">
        <f t="shared" ca="1" si="305"/>
        <v>331.59620000000001</v>
      </c>
      <c r="AJ1002" s="24">
        <f t="shared" ca="1" si="306"/>
        <v>23.0108</v>
      </c>
      <c r="AK1002" s="24">
        <f t="shared" ca="1" si="307"/>
        <v>455.07530000000003</v>
      </c>
      <c r="AL1002" s="24">
        <f t="shared" ca="1" si="308"/>
        <v>33.835099999999997</v>
      </c>
      <c r="AM1002" s="26"/>
      <c r="AN1002" s="26" t="str">
        <f ca="1">IF(AI1002="","","G1 "&amp;Input!D55&amp;" "&amp;AI1002&amp;" "&amp;Input!D$56&amp;" "&amp;AJ1002&amp;" "&amp;Input!D$57&amp;" "&amp;AK1002&amp;" "&amp;Input!D$58&amp;" "&amp;AL1002&amp;" F "&amp;Input!D$51&amp;"")</f>
        <v>G1 X 331.5962 Y 23.0108 U 455.0753 Z 33.8351 F 400</v>
      </c>
      <c r="AP1002" s="26" t="str">
        <f ca="1">IF(AS1002="","","G1 "&amp;Input!D$55&amp;" "&amp;AS1002&amp;" "&amp;Input!D$56&amp;" "&amp;AT1002&amp;" "&amp;Input!D$57&amp;" "&amp;AU1002&amp;" "&amp;Input!D$58&amp;" "&amp;AV1002&amp;" F "&amp;Input!D$52&amp;"")</f>
        <v>G1 X 134.9685 Y 161.1649 U 258.4476 Z 171.9892 F 400</v>
      </c>
      <c r="AR1002" s="21">
        <v>999</v>
      </c>
      <c r="AS1002" s="24">
        <f t="shared" ca="1" si="300"/>
        <v>134.96850000000001</v>
      </c>
      <c r="AT1002" s="24">
        <f t="shared" ca="1" si="301"/>
        <v>161.16489999999999</v>
      </c>
      <c r="AU1002" s="24">
        <f t="shared" ca="1" si="302"/>
        <v>258.44760000000002</v>
      </c>
      <c r="AV1002" s="24">
        <f t="shared" ca="1" si="303"/>
        <v>171.98920000000001</v>
      </c>
      <c r="BC1002" t="s">
        <v>1426</v>
      </c>
      <c r="BF1002" s="74" t="str">
        <f ca="1">IF(AI1001="","","G1 "&amp;Input!D$55&amp;" "&amp;AI1001&amp;" "&amp;Input!D$56&amp;" "&amp;AJ1001&amp;" "&amp;Input!D$57&amp;" "&amp;AK1001&amp;" "&amp;Input!D$58&amp;" "&amp;AL1001&amp;" F "&amp;Input!D$51&amp;"")</f>
        <v>G1 X 331.0487 Y 22.8997 U 454.7716 Z 33.7805 F 400</v>
      </c>
      <c r="BO1002" s="132">
        <f t="shared" ca="1" si="309"/>
        <v>331.59620000000001</v>
      </c>
      <c r="BP1002" s="132">
        <f t="shared" ca="1" si="309"/>
        <v>23.0108</v>
      </c>
      <c r="BQ1002" s="132">
        <f t="shared" ca="1" si="309"/>
        <v>455.07530000000003</v>
      </c>
      <c r="BR1002" s="132">
        <f t="shared" ca="1" si="309"/>
        <v>33.835099999999997</v>
      </c>
      <c r="BT1002" s="132" t="str">
        <f t="shared" si="310"/>
        <v/>
      </c>
      <c r="BU1002" s="132" t="str">
        <f t="shared" si="310"/>
        <v/>
      </c>
      <c r="BV1002" s="132" t="str">
        <f t="shared" si="310"/>
        <v/>
      </c>
      <c r="BW1002" s="132" t="str">
        <f t="shared" si="310"/>
        <v/>
      </c>
      <c r="BY1002" s="132">
        <f t="shared" ca="1" si="304"/>
        <v>134.96850000000001</v>
      </c>
      <c r="BZ1002" s="132">
        <f t="shared" ca="1" si="304"/>
        <v>161.16489999999999</v>
      </c>
      <c r="CA1002" s="132">
        <f t="shared" ca="1" si="304"/>
        <v>258.44760000000002</v>
      </c>
      <c r="CB1002" s="132">
        <f t="shared" ca="1" si="294"/>
        <v>171.98920000000001</v>
      </c>
    </row>
    <row r="1003" spans="2:80" x14ac:dyDescent="0.2">
      <c r="B1003" s="21" t="str">
        <f>IF(C1003&lt;&gt;"",ROWS(B$3:Me)-1,"")</f>
        <v/>
      </c>
      <c r="C1003" s="22" t="str">
        <f>IF(Drela!N1003="","",Drela!N1003)</f>
        <v/>
      </c>
      <c r="D1003" s="23" t="str">
        <f>IF(Drela!O1003="","",Drela!O1003)</f>
        <v/>
      </c>
      <c r="F1003" s="21" t="str">
        <f t="shared" si="295"/>
        <v/>
      </c>
      <c r="G1003" s="22" t="str">
        <f>IF(Drela!Q1003="","",Drela!Q1003)</f>
        <v/>
      </c>
      <c r="H1003" s="23" t="str">
        <f>IF(Drela!R1003="","",Drela!R1003)</f>
        <v/>
      </c>
      <c r="I1003" s="29"/>
      <c r="J1003" s="21" t="str">
        <f t="shared" si="296"/>
        <v/>
      </c>
      <c r="K1003" s="22" t="str">
        <f>IF(Drela!AF1003="","",Drela!AF1003)</f>
        <v/>
      </c>
      <c r="L1003" s="23" t="str">
        <f>IF(Drela!AG1003="","",Drela!AG1003)</f>
        <v/>
      </c>
      <c r="M1003" s="29"/>
      <c r="N1003" s="21" t="str">
        <f t="shared" si="297"/>
        <v/>
      </c>
      <c r="O1003" s="22" t="str">
        <f>IF(Drela!AI1003="","",Drela!AI1003)</f>
        <v/>
      </c>
      <c r="P1003" s="23" t="str">
        <f>IF(Drela!AJ1003="","",Drela!AJ1003)</f>
        <v/>
      </c>
      <c r="R1003" s="21">
        <v>1000</v>
      </c>
      <c r="S1003" s="24">
        <f ca="1"/>
        <v>332.19321073779321</v>
      </c>
      <c r="T1003" s="24">
        <f ca="1"/>
        <v>23.162345082454802</v>
      </c>
      <c r="V1003" s="21">
        <v>1000</v>
      </c>
      <c r="W1003" s="24">
        <f ca="1"/>
        <v>455.40674919471553</v>
      </c>
      <c r="X1003" s="24">
        <f ca="1"/>
        <v>33.911303672428204</v>
      </c>
      <c r="Y1003" s="30"/>
      <c r="Z1003" s="21">
        <v>1000</v>
      </c>
      <c r="AA1003" s="24">
        <f ca="1"/>
        <v>134.63704332093954</v>
      </c>
      <c r="AB1003" s="24">
        <f ca="1"/>
        <v>161.0886963275718</v>
      </c>
      <c r="AD1003" s="21">
        <v>1000</v>
      </c>
      <c r="AE1003" s="24">
        <f ca="1"/>
        <v>257.85058177786186</v>
      </c>
      <c r="AF1003" s="24">
        <f ca="1"/>
        <v>171.83765491754522</v>
      </c>
      <c r="AH1003" s="21">
        <v>1000</v>
      </c>
      <c r="AI1003" s="24">
        <f t="shared" ca="1" si="305"/>
        <v>332.19319999999999</v>
      </c>
      <c r="AJ1003" s="24">
        <f t="shared" ca="1" si="306"/>
        <v>23.162299999999998</v>
      </c>
      <c r="AK1003" s="24">
        <f t="shared" ca="1" si="307"/>
        <v>455.4067</v>
      </c>
      <c r="AL1003" s="24">
        <f t="shared" ca="1" si="308"/>
        <v>33.911299999999997</v>
      </c>
      <c r="AM1003" s="26"/>
      <c r="AN1003" s="26" t="str">
        <f ca="1">IF(AI1003="","","G1 "&amp;Input!D55&amp;" "&amp;AI1003&amp;" "&amp;Input!D$56&amp;" "&amp;AJ1003&amp;" "&amp;Input!D$57&amp;" "&amp;AK1003&amp;" "&amp;Input!D$58&amp;" "&amp;AL1003&amp;" F "&amp;Input!D$51&amp;"")</f>
        <v>G1 X 332.1932 Y 23.1623 U 455.4067 Z 33.9113 F 400</v>
      </c>
      <c r="AP1003" s="26" t="str">
        <f ca="1">IF(AS1003="","","G1 "&amp;Input!D$55&amp;" "&amp;AS1003&amp;" "&amp;Input!D$56&amp;" "&amp;AT1003&amp;" "&amp;Input!D$57&amp;" "&amp;AU1003&amp;" "&amp;Input!D$58&amp;" "&amp;AV1003&amp;" F "&amp;Input!D$52&amp;"")</f>
        <v>G1 X 134.637 Y 161.0887 U 257.8506 Z 171.8377 F 400</v>
      </c>
      <c r="AR1003" s="21">
        <v>1000</v>
      </c>
      <c r="AS1003" s="24">
        <f t="shared" ca="1" si="300"/>
        <v>134.637</v>
      </c>
      <c r="AT1003" s="24">
        <f t="shared" ca="1" si="301"/>
        <v>161.08869999999999</v>
      </c>
      <c r="AU1003" s="24">
        <f t="shared" ca="1" si="302"/>
        <v>257.85059999999999</v>
      </c>
      <c r="AV1003" s="24">
        <f t="shared" ca="1" si="303"/>
        <v>171.83770000000001</v>
      </c>
      <c r="BC1003" t="s">
        <v>1427</v>
      </c>
      <c r="BF1003" s="74" t="str">
        <f ca="1">IF(AI1002="","","G1 "&amp;Input!D$55&amp;" "&amp;AI1002&amp;" "&amp;Input!D$56&amp;" "&amp;AJ1002&amp;" "&amp;Input!D$57&amp;" "&amp;AK1002&amp;" "&amp;Input!D$58&amp;" "&amp;AL1002&amp;" F "&amp;Input!D$51&amp;"")</f>
        <v>G1 X 331.5962 Y 23.0108 U 455.0753 Z 33.8351 F 400</v>
      </c>
      <c r="BO1003" s="132">
        <f t="shared" ca="1" si="309"/>
        <v>332.19319999999999</v>
      </c>
      <c r="BP1003" s="132">
        <f t="shared" ca="1" si="309"/>
        <v>23.162299999999998</v>
      </c>
      <c r="BQ1003" s="132">
        <f t="shared" ca="1" si="309"/>
        <v>455.4067</v>
      </c>
      <c r="BR1003" s="132">
        <f t="shared" ca="1" si="309"/>
        <v>33.911299999999997</v>
      </c>
      <c r="BT1003" s="132" t="str">
        <f t="shared" si="310"/>
        <v/>
      </c>
      <c r="BU1003" s="132" t="str">
        <f t="shared" si="310"/>
        <v/>
      </c>
      <c r="BV1003" s="132" t="str">
        <f t="shared" si="310"/>
        <v/>
      </c>
      <c r="BW1003" s="132" t="str">
        <f t="shared" si="310"/>
        <v/>
      </c>
      <c r="BY1003" s="132">
        <f t="shared" ca="1" si="304"/>
        <v>134.637</v>
      </c>
      <c r="BZ1003" s="132">
        <f t="shared" ca="1" si="304"/>
        <v>161.08869999999999</v>
      </c>
      <c r="CA1003" s="132">
        <f t="shared" ca="1" si="304"/>
        <v>257.85059999999999</v>
      </c>
      <c r="CB1003" s="132">
        <f t="shared" ca="1" si="294"/>
        <v>171.83770000000001</v>
      </c>
    </row>
    <row r="1004" spans="2:80" x14ac:dyDescent="0.2">
      <c r="B1004" s="21" t="str">
        <f>IF(C1004&lt;&gt;"",ROWS(B$3:Me)-1,"")</f>
        <v/>
      </c>
      <c r="C1004" s="22" t="str">
        <f>IF(Drela!N1004="","",Drela!N1004)</f>
        <v/>
      </c>
      <c r="D1004" s="23" t="str">
        <f>IF(Drela!O1004="","",Drela!O1004)</f>
        <v/>
      </c>
      <c r="F1004" s="21" t="str">
        <f t="shared" si="295"/>
        <v/>
      </c>
      <c r="G1004" s="22" t="str">
        <f>IF(Drela!Q1004="","",Drela!Q1004)</f>
        <v/>
      </c>
      <c r="H1004" s="23" t="str">
        <f>IF(Drela!R1004="","",Drela!R1004)</f>
        <v/>
      </c>
      <c r="I1004" s="29"/>
      <c r="J1004" s="21" t="str">
        <f t="shared" si="296"/>
        <v/>
      </c>
      <c r="K1004" s="22" t="str">
        <f>IF(Drela!AF1004="","",Drela!AF1004)</f>
        <v/>
      </c>
      <c r="L1004" s="23" t="str">
        <f>IF(Drela!AG1004="","",Drela!AG1004)</f>
        <v/>
      </c>
      <c r="M1004" s="29"/>
      <c r="N1004" s="21" t="str">
        <f t="shared" si="297"/>
        <v/>
      </c>
      <c r="O1004" s="22" t="str">
        <f>IF(Drela!AI1004="","",Drela!AI1004)</f>
        <v/>
      </c>
      <c r="P1004" s="23" t="str">
        <f>IF(Drela!AJ1004="","",Drela!AJ1004)</f>
        <v/>
      </c>
      <c r="R1004" s="21">
        <v>1001</v>
      </c>
      <c r="S1004" s="24">
        <f ca="1"/>
        <v>332.68240112355721</v>
      </c>
      <c r="T1004" s="24">
        <f ca="1"/>
        <v>23.261871177215106</v>
      </c>
      <c r="V1004" s="21">
        <v>1001</v>
      </c>
      <c r="W1004" s="24">
        <f ca="1"/>
        <v>455.67807624576039</v>
      </c>
      <c r="X1004" s="24">
        <f ca="1"/>
        <v>33.960167556643952</v>
      </c>
      <c r="Y1004" s="30"/>
      <c r="Z1004" s="21">
        <v>1001</v>
      </c>
      <c r="AA1004" s="24">
        <f ca="1"/>
        <v>134.36571626989468</v>
      </c>
      <c r="AB1004" s="24">
        <f ca="1"/>
        <v>161.03983244335606</v>
      </c>
      <c r="AD1004" s="21">
        <v>1001</v>
      </c>
      <c r="AE1004" s="24">
        <f ca="1"/>
        <v>257.36139139209786</v>
      </c>
      <c r="AF1004" s="24">
        <f ca="1"/>
        <v>171.73812882278492</v>
      </c>
      <c r="AH1004" s="21">
        <v>1001</v>
      </c>
      <c r="AI1004" s="24">
        <f t="shared" ca="1" si="305"/>
        <v>332.68239999999997</v>
      </c>
      <c r="AJ1004" s="24">
        <f t="shared" ca="1" si="306"/>
        <v>23.261900000000001</v>
      </c>
      <c r="AK1004" s="24">
        <f t="shared" ca="1" si="307"/>
        <v>455.67809999999997</v>
      </c>
      <c r="AL1004" s="24">
        <f t="shared" ca="1" si="308"/>
        <v>33.9602</v>
      </c>
      <c r="AM1004" s="26"/>
      <c r="AN1004" s="26" t="str">
        <f ca="1">IF(AI1004="","","G1 "&amp;Input!D55&amp;" "&amp;AI1004&amp;" "&amp;Input!D$56&amp;" "&amp;AJ1004&amp;" "&amp;Input!D$57&amp;" "&amp;AK1004&amp;" "&amp;Input!D$58&amp;" "&amp;AL1004&amp;" F "&amp;Input!D$51&amp;"")</f>
        <v>G1 X 332.6824 Y 23.2619 U 455.6781 Z 33.9602 F 400</v>
      </c>
      <c r="AP1004" s="26" t="str">
        <f ca="1">IF(AS1004="","","G1 "&amp;Input!D$55&amp;" "&amp;AS1004&amp;" "&amp;Input!D$56&amp;" "&amp;AT1004&amp;" "&amp;Input!D$57&amp;" "&amp;AU1004&amp;" "&amp;Input!D$58&amp;" "&amp;AV1004&amp;" F "&amp;Input!D$52&amp;"")</f>
        <v>G1 X 134.3657 Y 161.0398 U 257.3614 Z 171.7381 F 400</v>
      </c>
      <c r="AR1004" s="21">
        <v>1001</v>
      </c>
      <c r="AS1004" s="24">
        <f t="shared" ca="1" si="300"/>
        <v>134.3657</v>
      </c>
      <c r="AT1004" s="24">
        <f t="shared" ca="1" si="301"/>
        <v>161.03980000000001</v>
      </c>
      <c r="AU1004" s="24">
        <f t="shared" ca="1" si="302"/>
        <v>257.3614</v>
      </c>
      <c r="AV1004" s="24">
        <f t="shared" ca="1" si="303"/>
        <v>171.7381</v>
      </c>
      <c r="BC1004" t="s">
        <v>1428</v>
      </c>
      <c r="BF1004" s="74" t="str">
        <f ca="1">IF(AI1003="","","G1 "&amp;Input!D$55&amp;" "&amp;AI1003&amp;" "&amp;Input!D$56&amp;" "&amp;AJ1003&amp;" "&amp;Input!D$57&amp;" "&amp;AK1003&amp;" "&amp;Input!D$58&amp;" "&amp;AL1003&amp;" F "&amp;Input!D$51&amp;"")</f>
        <v>G1 X 332.1932 Y 23.1623 U 455.4067 Z 33.9113 F 400</v>
      </c>
      <c r="BO1004" s="132">
        <f t="shared" ref="BO1004:BR1023" ca="1" si="311">IFERROR(MID($AN1004,FIND(" ",$AN1004,FIND(BO$2,$AN1004,1)),FIND(" ",$AN1004,FIND(" ",$AN1004,FIND(BO$2,$AN1004,1))+1)-FIND(" ",$AN1004,FIND(BO$2,$AN1004,1)))*1,"")</f>
        <v>332.68239999999997</v>
      </c>
      <c r="BP1004" s="132">
        <f t="shared" ca="1" si="311"/>
        <v>23.261900000000001</v>
      </c>
      <c r="BQ1004" s="132">
        <f t="shared" ca="1" si="311"/>
        <v>455.67809999999997</v>
      </c>
      <c r="BR1004" s="132">
        <f t="shared" ca="1" si="311"/>
        <v>33.9602</v>
      </c>
      <c r="BT1004" s="132" t="str">
        <f t="shared" ref="BT1004:BW1023" si="312">IFERROR(MID($AO1004,FIND(" ",$AO1004,FIND(BT$2,$AO1004,1)),FIND(" ",$AO1004,FIND(" ",$AO1004,FIND(BT$2,$AO1004,1))+1)-FIND(" ",$AO1004,FIND(BT$2,$AO1004,1)))*1,"")</f>
        <v/>
      </c>
      <c r="BU1004" s="132" t="str">
        <f t="shared" si="312"/>
        <v/>
      </c>
      <c r="BV1004" s="132" t="str">
        <f t="shared" si="312"/>
        <v/>
      </c>
      <c r="BW1004" s="132" t="str">
        <f t="shared" si="312"/>
        <v/>
      </c>
      <c r="BY1004" s="132">
        <f t="shared" ca="1" si="304"/>
        <v>134.3657</v>
      </c>
      <c r="BZ1004" s="132">
        <f t="shared" ca="1" si="304"/>
        <v>161.03980000000001</v>
      </c>
      <c r="CA1004" s="132">
        <f t="shared" ca="1" si="304"/>
        <v>257.3614</v>
      </c>
      <c r="CB1004" s="132">
        <f t="shared" ca="1" si="294"/>
        <v>171.7381</v>
      </c>
    </row>
    <row r="1005" spans="2:80" x14ac:dyDescent="0.2">
      <c r="B1005" s="34"/>
      <c r="C1005" s="35"/>
      <c r="D1005" s="29"/>
      <c r="F1005" s="34"/>
      <c r="G1005" s="35"/>
      <c r="H1005" s="29"/>
      <c r="I1005" s="29"/>
      <c r="J1005" s="34"/>
      <c r="K1005" s="35"/>
      <c r="L1005" s="29"/>
      <c r="M1005" s="29"/>
      <c r="N1005" s="34"/>
      <c r="O1005" s="35"/>
      <c r="P1005" s="29"/>
      <c r="R1005" s="21">
        <v>1002</v>
      </c>
      <c r="S1005" s="24">
        <f ca="1"/>
        <v>333.08022734809202</v>
      </c>
      <c r="T1005" s="24">
        <f ca="1"/>
        <v>23.31650621228572</v>
      </c>
      <c r="V1005" s="21">
        <v>1002</v>
      </c>
      <c r="W1005" s="24">
        <f ca="1"/>
        <v>455.8984013851537</v>
      </c>
      <c r="X1005" s="24">
        <f ca="1"/>
        <v>33.985383090678823</v>
      </c>
      <c r="Y1005" s="30"/>
      <c r="Z1005" s="21">
        <v>1002</v>
      </c>
      <c r="AA1005" s="24">
        <f ca="1"/>
        <v>134.14539113050137</v>
      </c>
      <c r="AB1005" s="24">
        <f ca="1"/>
        <v>161.01461690932121</v>
      </c>
      <c r="AD1005" s="21">
        <v>1002</v>
      </c>
      <c r="AE1005" s="24">
        <f ca="1"/>
        <v>256.9635651675631</v>
      </c>
      <c r="AF1005" s="24">
        <f ca="1"/>
        <v>171.68349378771427</v>
      </c>
      <c r="AH1005" s="21">
        <v>1002</v>
      </c>
      <c r="AI1005" s="24">
        <f t="shared" ca="1" si="305"/>
        <v>333.08019999999999</v>
      </c>
      <c r="AJ1005" s="24">
        <f t="shared" ca="1" si="306"/>
        <v>23.316500000000001</v>
      </c>
      <c r="AK1005" s="24">
        <f t="shared" ca="1" si="307"/>
        <v>455.89839999999998</v>
      </c>
      <c r="AL1005" s="24">
        <f t="shared" ca="1" si="308"/>
        <v>33.985399999999998</v>
      </c>
      <c r="AM1005" s="26"/>
      <c r="AN1005" s="26" t="str">
        <f ca="1">IF(AI1005="","","G1 "&amp;Input!D55&amp;" "&amp;AI1005&amp;" "&amp;Input!D$56&amp;" "&amp;AJ1005&amp;" "&amp;Input!D$57&amp;" "&amp;AK1005&amp;" "&amp;Input!D$58&amp;" "&amp;AL1005&amp;" F "&amp;Input!D$51&amp;"")</f>
        <v>G1 X 333.0802 Y 23.3165 U 455.8984 Z 33.9854 F 400</v>
      </c>
      <c r="AP1005" s="26" t="str">
        <f ca="1">IF(AS1005="","","G1 "&amp;Input!D$55&amp;" "&amp;AS1005&amp;" "&amp;Input!D$56&amp;" "&amp;AT1005&amp;" "&amp;Input!D$57&amp;" "&amp;AU1005&amp;" "&amp;Input!D$58&amp;" "&amp;AV1005&amp;" F "&amp;Input!D$52&amp;"")</f>
        <v>G1 X 134.1454 Y 161.0146 U 256.9636 Z 171.6835 F 400</v>
      </c>
      <c r="AR1005" s="21">
        <v>1002</v>
      </c>
      <c r="AS1005" s="24">
        <f t="shared" ca="1" si="300"/>
        <v>134.1454</v>
      </c>
      <c r="AT1005" s="24">
        <f t="shared" ca="1" si="301"/>
        <v>161.0146</v>
      </c>
      <c r="AU1005" s="24">
        <f t="shared" ca="1" si="302"/>
        <v>256.96359999999999</v>
      </c>
      <c r="AV1005" s="24">
        <f t="shared" ca="1" si="303"/>
        <v>171.68350000000001</v>
      </c>
      <c r="BC1005" t="s">
        <v>1429</v>
      </c>
      <c r="BF1005" s="74" t="str">
        <f ca="1">IF(AI1004="","","G1 "&amp;Input!D$55&amp;" "&amp;AI1004&amp;" "&amp;Input!D$56&amp;" "&amp;AJ1004&amp;" "&amp;Input!D$57&amp;" "&amp;AK1004&amp;" "&amp;Input!D$58&amp;" "&amp;AL1004&amp;" F "&amp;Input!D$51&amp;"")</f>
        <v>G1 X 332.6824 Y 23.2619 U 455.6781 Z 33.9602 F 400</v>
      </c>
      <c r="BO1005" s="132">
        <f t="shared" ca="1" si="311"/>
        <v>333.08019999999999</v>
      </c>
      <c r="BP1005" s="132">
        <f t="shared" ca="1" si="311"/>
        <v>23.316500000000001</v>
      </c>
      <c r="BQ1005" s="132">
        <f t="shared" ca="1" si="311"/>
        <v>455.89839999999998</v>
      </c>
      <c r="BR1005" s="132">
        <f t="shared" ca="1" si="311"/>
        <v>33.985399999999998</v>
      </c>
      <c r="BT1005" s="132" t="str">
        <f t="shared" si="312"/>
        <v/>
      </c>
      <c r="BU1005" s="132" t="str">
        <f t="shared" si="312"/>
        <v/>
      </c>
      <c r="BV1005" s="132" t="str">
        <f t="shared" si="312"/>
        <v/>
      </c>
      <c r="BW1005" s="132" t="str">
        <f t="shared" si="312"/>
        <v/>
      </c>
      <c r="BY1005" s="132">
        <f t="shared" ca="1" si="304"/>
        <v>134.1454</v>
      </c>
      <c r="BZ1005" s="132">
        <f t="shared" ca="1" si="304"/>
        <v>161.0146</v>
      </c>
      <c r="CA1005" s="132">
        <f t="shared" ca="1" si="304"/>
        <v>256.96359999999999</v>
      </c>
      <c r="CB1005" s="132">
        <f t="shared" ca="1" si="294"/>
        <v>171.68350000000001</v>
      </c>
    </row>
    <row r="1006" spans="2:80" x14ac:dyDescent="0.2">
      <c r="B1006" s="34"/>
      <c r="C1006" s="35"/>
      <c r="D1006" s="29"/>
      <c r="F1006" s="34"/>
      <c r="G1006" s="35"/>
      <c r="H1006" s="29"/>
      <c r="I1006" s="29"/>
      <c r="J1006" s="34"/>
      <c r="K1006" s="35"/>
      <c r="L1006" s="29"/>
      <c r="M1006" s="29"/>
      <c r="N1006" s="34"/>
      <c r="O1006" s="35"/>
      <c r="P1006" s="29"/>
      <c r="R1006" s="21">
        <v>1003</v>
      </c>
      <c r="S1006" s="24">
        <f ca="1"/>
        <v>333.44652142042173</v>
      </c>
      <c r="T1006" s="24">
        <f ca="1"/>
        <v>23.358207081008221</v>
      </c>
      <c r="V1006" s="21">
        <v>1003</v>
      </c>
      <c r="W1006" s="24">
        <f ca="1"/>
        <v>456.10115627076163</v>
      </c>
      <c r="X1006" s="24">
        <f ca="1"/>
        <v>34.003849771914759</v>
      </c>
      <c r="Y1006" s="30"/>
      <c r="Z1006" s="21">
        <v>1003</v>
      </c>
      <c r="AA1006" s="24">
        <f ca="1"/>
        <v>133.94263624489344</v>
      </c>
      <c r="AB1006" s="24">
        <f ca="1"/>
        <v>160.99615022808527</v>
      </c>
      <c r="AD1006" s="21">
        <v>1003</v>
      </c>
      <c r="AE1006" s="24">
        <f ca="1"/>
        <v>256.5972710952334</v>
      </c>
      <c r="AF1006" s="24">
        <f ca="1"/>
        <v>171.64179291899177</v>
      </c>
      <c r="AH1006" s="21">
        <v>1003</v>
      </c>
      <c r="AI1006" s="24">
        <f t="shared" ca="1" si="305"/>
        <v>333.44650000000001</v>
      </c>
      <c r="AJ1006" s="24">
        <f t="shared" ca="1" si="306"/>
        <v>23.3582</v>
      </c>
      <c r="AK1006" s="24">
        <f t="shared" ca="1" si="307"/>
        <v>456.10120000000001</v>
      </c>
      <c r="AL1006" s="24">
        <f t="shared" ca="1" si="308"/>
        <v>34.003799999999998</v>
      </c>
      <c r="AM1006" s="26"/>
      <c r="AN1006" s="26" t="str">
        <f ca="1">IF(AI1006="","","G1 "&amp;Input!D55&amp;" "&amp;AI1006&amp;" "&amp;Input!D$56&amp;" "&amp;AJ1006&amp;" "&amp;Input!D$57&amp;" "&amp;AK1006&amp;" "&amp;Input!D$58&amp;" "&amp;AL1006&amp;" F "&amp;Input!D$51&amp;"")</f>
        <v>G1 X 333.4465 Y 23.3582 U 456.1012 Z 34.0038 F 400</v>
      </c>
      <c r="AP1006" s="26" t="str">
        <f ca="1">IF(AS1006="","","G1 "&amp;Input!D$55&amp;" "&amp;AS1006&amp;" "&amp;Input!D$56&amp;" "&amp;AT1006&amp;" "&amp;Input!D$57&amp;" "&amp;AU1006&amp;" "&amp;Input!D$58&amp;" "&amp;AV1006&amp;" F "&amp;Input!D$52&amp;"")</f>
        <v>G1 X 133.9426 Y 160.9962 U 256.5973 Z 171.6418 F 400</v>
      </c>
      <c r="AR1006" s="21">
        <v>1003</v>
      </c>
      <c r="AS1006" s="24">
        <f t="shared" ca="1" si="300"/>
        <v>133.9426</v>
      </c>
      <c r="AT1006" s="24">
        <f t="shared" ca="1" si="301"/>
        <v>160.99619999999999</v>
      </c>
      <c r="AU1006" s="24">
        <f t="shared" ca="1" si="302"/>
        <v>256.59730000000002</v>
      </c>
      <c r="AV1006" s="24">
        <f t="shared" ca="1" si="303"/>
        <v>171.64179999999999</v>
      </c>
      <c r="BC1006" t="s">
        <v>1430</v>
      </c>
      <c r="BF1006" s="74" t="str">
        <f ca="1">IF(AI1005="","","G1 "&amp;Input!D$55&amp;" "&amp;AI1005&amp;" "&amp;Input!D$56&amp;" "&amp;AJ1005&amp;" "&amp;Input!D$57&amp;" "&amp;AK1005&amp;" "&amp;Input!D$58&amp;" "&amp;AL1005&amp;" F "&amp;Input!D$51&amp;"")</f>
        <v>G1 X 333.0802 Y 23.3165 U 455.8984 Z 33.9854 F 400</v>
      </c>
      <c r="BO1006" s="132">
        <f t="shared" ca="1" si="311"/>
        <v>333.44650000000001</v>
      </c>
      <c r="BP1006" s="132">
        <f t="shared" ca="1" si="311"/>
        <v>23.3582</v>
      </c>
      <c r="BQ1006" s="132">
        <f t="shared" ca="1" si="311"/>
        <v>456.10120000000001</v>
      </c>
      <c r="BR1006" s="132">
        <f t="shared" ca="1" si="311"/>
        <v>34.003799999999998</v>
      </c>
      <c r="BT1006" s="132" t="str">
        <f t="shared" si="312"/>
        <v/>
      </c>
      <c r="BU1006" s="132" t="str">
        <f t="shared" si="312"/>
        <v/>
      </c>
      <c r="BV1006" s="132" t="str">
        <f t="shared" si="312"/>
        <v/>
      </c>
      <c r="BW1006" s="132" t="str">
        <f t="shared" si="312"/>
        <v/>
      </c>
      <c r="BY1006" s="132">
        <f t="shared" ca="1" si="304"/>
        <v>133.9426</v>
      </c>
      <c r="BZ1006" s="132">
        <f t="shared" ca="1" si="304"/>
        <v>160.99619999999999</v>
      </c>
      <c r="CA1006" s="132">
        <f t="shared" ca="1" si="304"/>
        <v>256.59730000000002</v>
      </c>
      <c r="CB1006" s="132">
        <f t="shared" ca="1" si="294"/>
        <v>171.64179999999999</v>
      </c>
    </row>
    <row r="1007" spans="2:80" x14ac:dyDescent="0.2">
      <c r="B1007" s="34"/>
      <c r="C1007" s="35"/>
      <c r="D1007" s="29"/>
      <c r="F1007" s="34"/>
      <c r="G1007" s="35"/>
      <c r="H1007" s="29"/>
      <c r="I1007" s="29"/>
      <c r="J1007" s="34"/>
      <c r="K1007" s="35"/>
      <c r="L1007" s="29"/>
      <c r="M1007" s="29"/>
      <c r="N1007" s="34"/>
      <c r="O1007" s="35"/>
      <c r="P1007" s="29"/>
      <c r="R1007" s="21">
        <v>1004</v>
      </c>
      <c r="S1007" s="24">
        <f ca="1"/>
        <v>333.82735897650718</v>
      </c>
      <c r="T1007" s="24">
        <f ca="1"/>
        <v>23.411915044804172</v>
      </c>
      <c r="V1007" s="21">
        <v>1004</v>
      </c>
      <c r="W1007" s="24">
        <f ca="1"/>
        <v>456.31209019448016</v>
      </c>
      <c r="X1007" s="24">
        <f ca="1"/>
        <v>34.028764807766784</v>
      </c>
      <c r="Y1007" s="30"/>
      <c r="Z1007" s="21">
        <v>1004</v>
      </c>
      <c r="AA1007" s="24">
        <f ca="1"/>
        <v>133.73170232117491</v>
      </c>
      <c r="AB1007" s="24">
        <f ca="1"/>
        <v>160.97123519223325</v>
      </c>
      <c r="AD1007" s="21">
        <v>1004</v>
      </c>
      <c r="AE1007" s="24">
        <f ca="1"/>
        <v>256.21643353914794</v>
      </c>
      <c r="AF1007" s="24">
        <f ca="1"/>
        <v>171.58808495519582</v>
      </c>
      <c r="AH1007" s="21">
        <v>1004</v>
      </c>
      <c r="AI1007" s="24">
        <f t="shared" ca="1" si="305"/>
        <v>333.82740000000001</v>
      </c>
      <c r="AJ1007" s="24">
        <f t="shared" ca="1" si="306"/>
        <v>23.411899999999999</v>
      </c>
      <c r="AK1007" s="24">
        <f t="shared" ca="1" si="307"/>
        <v>456.31209999999999</v>
      </c>
      <c r="AL1007" s="24">
        <f t="shared" ca="1" si="308"/>
        <v>34.028799999999997</v>
      </c>
      <c r="AM1007" s="26"/>
      <c r="AN1007" s="26" t="str">
        <f ca="1">IF(AI1007="","","G1 "&amp;Input!D55&amp;" "&amp;AI1007&amp;" "&amp;Input!D$56&amp;" "&amp;AJ1007&amp;" "&amp;Input!D$57&amp;" "&amp;AK1007&amp;" "&amp;Input!D$58&amp;" "&amp;AL1007&amp;" F "&amp;Input!D$51&amp;"")</f>
        <v>G1 X 333.8274 Y 23.4119 U 456.3121 Z 34.0288 F 400</v>
      </c>
      <c r="AP1007" s="26" t="str">
        <f ca="1">IF(AS1007="","","G1 "&amp;Input!D$55&amp;" "&amp;AS1007&amp;" "&amp;Input!D$56&amp;" "&amp;AT1007&amp;" "&amp;Input!D$57&amp;" "&amp;AU1007&amp;" "&amp;Input!D$58&amp;" "&amp;AV1007&amp;" F "&amp;Input!D$52&amp;"")</f>
        <v>G1 X 133.7317 Y 160.9712 U 256.2164 Z 171.5881 F 400</v>
      </c>
      <c r="AR1007" s="21">
        <v>1004</v>
      </c>
      <c r="AS1007" s="24">
        <f t="shared" ca="1" si="300"/>
        <v>133.73169999999999</v>
      </c>
      <c r="AT1007" s="24">
        <f t="shared" ca="1" si="301"/>
        <v>160.97120000000001</v>
      </c>
      <c r="AU1007" s="24">
        <f t="shared" ca="1" si="302"/>
        <v>256.21640000000002</v>
      </c>
      <c r="AV1007" s="24">
        <f t="shared" ca="1" si="303"/>
        <v>171.5881</v>
      </c>
      <c r="BC1007" t="s">
        <v>1431</v>
      </c>
      <c r="BF1007" s="74" t="str">
        <f ca="1">IF(AI1006="","","G1 "&amp;Input!D$55&amp;" "&amp;AI1006&amp;" "&amp;Input!D$56&amp;" "&amp;AJ1006&amp;" "&amp;Input!D$57&amp;" "&amp;AK1006&amp;" "&amp;Input!D$58&amp;" "&amp;AL1006&amp;" F "&amp;Input!D$51&amp;"")</f>
        <v>G1 X 333.4465 Y 23.3582 U 456.1012 Z 34.0038 F 400</v>
      </c>
      <c r="BO1007" s="132">
        <f t="shared" ca="1" si="311"/>
        <v>333.82740000000001</v>
      </c>
      <c r="BP1007" s="132">
        <f t="shared" ca="1" si="311"/>
        <v>23.411899999999999</v>
      </c>
      <c r="BQ1007" s="132">
        <f t="shared" ca="1" si="311"/>
        <v>456.31209999999999</v>
      </c>
      <c r="BR1007" s="132">
        <f t="shared" ca="1" si="311"/>
        <v>34.028799999999997</v>
      </c>
      <c r="BT1007" s="132" t="str">
        <f t="shared" si="312"/>
        <v/>
      </c>
      <c r="BU1007" s="132" t="str">
        <f t="shared" si="312"/>
        <v/>
      </c>
      <c r="BV1007" s="132" t="str">
        <f t="shared" si="312"/>
        <v/>
      </c>
      <c r="BW1007" s="132" t="str">
        <f t="shared" si="312"/>
        <v/>
      </c>
      <c r="BY1007" s="132">
        <f t="shared" ca="1" si="304"/>
        <v>133.73169999999999</v>
      </c>
      <c r="BZ1007" s="132">
        <f t="shared" ca="1" si="304"/>
        <v>160.97120000000001</v>
      </c>
      <c r="CA1007" s="132">
        <f t="shared" ca="1" si="304"/>
        <v>256.21640000000002</v>
      </c>
      <c r="CB1007" s="132">
        <f t="shared" ca="1" si="294"/>
        <v>171.5881</v>
      </c>
    </row>
    <row r="1008" spans="2:80" x14ac:dyDescent="0.2">
      <c r="B1008" s="34"/>
      <c r="C1008" s="35"/>
      <c r="D1008" s="29"/>
      <c r="F1008" s="34"/>
      <c r="G1008" s="35"/>
      <c r="H1008" s="29"/>
      <c r="I1008" s="29"/>
      <c r="J1008" s="34"/>
      <c r="K1008" s="35"/>
      <c r="L1008" s="29"/>
      <c r="M1008" s="29"/>
      <c r="N1008" s="34"/>
      <c r="O1008" s="35"/>
      <c r="P1008" s="29"/>
      <c r="R1008" s="21">
        <v>1005</v>
      </c>
      <c r="S1008" s="24">
        <f ca="1"/>
        <v>334.21379016005602</v>
      </c>
      <c r="T1008" s="24">
        <f ca="1"/>
        <v>23.474508837415094</v>
      </c>
      <c r="V1008" s="21">
        <v>1005</v>
      </c>
      <c r="W1008" s="24">
        <f ca="1"/>
        <v>456.52622298432425</v>
      </c>
      <c r="X1008" s="24">
        <f ca="1"/>
        <v>34.058516245782258</v>
      </c>
      <c r="Y1008" s="30"/>
      <c r="Z1008" s="21">
        <v>1005</v>
      </c>
      <c r="AA1008" s="24">
        <f ca="1"/>
        <v>133.51756953133091</v>
      </c>
      <c r="AB1008" s="24">
        <f ca="1"/>
        <v>160.94148375421778</v>
      </c>
      <c r="AD1008" s="21">
        <v>1005</v>
      </c>
      <c r="AE1008" s="24">
        <f ca="1"/>
        <v>255.83000235559908</v>
      </c>
      <c r="AF1008" s="24">
        <f ca="1"/>
        <v>171.52549116258493</v>
      </c>
      <c r="AH1008" s="21">
        <v>1005</v>
      </c>
      <c r="AI1008" s="24">
        <f t="shared" ca="1" si="305"/>
        <v>334.21379999999999</v>
      </c>
      <c r="AJ1008" s="24">
        <f t="shared" ca="1" si="306"/>
        <v>23.474499999999999</v>
      </c>
      <c r="AK1008" s="24">
        <f t="shared" ca="1" si="307"/>
        <v>456.52620000000002</v>
      </c>
      <c r="AL1008" s="24">
        <f t="shared" ca="1" si="308"/>
        <v>34.058500000000002</v>
      </c>
      <c r="AM1008" s="26"/>
      <c r="AN1008" s="26" t="str">
        <f ca="1">IF(AI1008="","","G1 "&amp;Input!D55&amp;" "&amp;AI1008&amp;" "&amp;Input!D$56&amp;" "&amp;AJ1008&amp;" "&amp;Input!D$57&amp;" "&amp;AK1008&amp;" "&amp;Input!D$58&amp;" "&amp;AL1008&amp;" F "&amp;Input!D$51&amp;"")</f>
        <v>G1 X 334.2138 Y 23.4745 U 456.5262 Z 34.0585 F 400</v>
      </c>
      <c r="AP1008" s="26" t="str">
        <f ca="1">IF(AS1008="","","G1 "&amp;Input!D$55&amp;" "&amp;AS1008&amp;" "&amp;Input!D$56&amp;" "&amp;AT1008&amp;" "&amp;Input!D$57&amp;" "&amp;AU1008&amp;" "&amp;Input!D$58&amp;" "&amp;AV1008&amp;" F "&amp;Input!D$52&amp;"")</f>
        <v>G1 X 133.5176 Y 160.9415 U 255.83 Z 171.5255 F 400</v>
      </c>
      <c r="AR1008" s="21">
        <v>1005</v>
      </c>
      <c r="AS1008" s="24">
        <f t="shared" ca="1" si="300"/>
        <v>133.51759999999999</v>
      </c>
      <c r="AT1008" s="24">
        <f t="shared" ca="1" si="301"/>
        <v>160.94149999999999</v>
      </c>
      <c r="AU1008" s="24">
        <f t="shared" ca="1" si="302"/>
        <v>255.83</v>
      </c>
      <c r="AV1008" s="24">
        <f t="shared" ca="1" si="303"/>
        <v>171.52549999999999</v>
      </c>
      <c r="BC1008" t="s">
        <v>1432</v>
      </c>
      <c r="BF1008" s="74" t="str">
        <f ca="1">IF(AI1007="","","G1 "&amp;Input!D$55&amp;" "&amp;AI1007&amp;" "&amp;Input!D$56&amp;" "&amp;AJ1007&amp;" "&amp;Input!D$57&amp;" "&amp;AK1007&amp;" "&amp;Input!D$58&amp;" "&amp;AL1007&amp;" F "&amp;Input!D$51&amp;"")</f>
        <v>G1 X 333.8274 Y 23.4119 U 456.3121 Z 34.0288 F 400</v>
      </c>
      <c r="BO1008" s="132">
        <f t="shared" ca="1" si="311"/>
        <v>334.21379999999999</v>
      </c>
      <c r="BP1008" s="132">
        <f t="shared" ca="1" si="311"/>
        <v>23.474499999999999</v>
      </c>
      <c r="BQ1008" s="132">
        <f t="shared" ca="1" si="311"/>
        <v>456.52620000000002</v>
      </c>
      <c r="BR1008" s="132">
        <f t="shared" ca="1" si="311"/>
        <v>34.058500000000002</v>
      </c>
      <c r="BT1008" s="132" t="str">
        <f t="shared" si="312"/>
        <v/>
      </c>
      <c r="BU1008" s="132" t="str">
        <f t="shared" si="312"/>
        <v/>
      </c>
      <c r="BV1008" s="132" t="str">
        <f t="shared" si="312"/>
        <v/>
      </c>
      <c r="BW1008" s="132" t="str">
        <f t="shared" si="312"/>
        <v/>
      </c>
      <c r="BY1008" s="132">
        <f t="shared" ca="1" si="304"/>
        <v>133.51759999999999</v>
      </c>
      <c r="BZ1008" s="132">
        <f t="shared" ca="1" si="304"/>
        <v>160.94149999999999</v>
      </c>
      <c r="CA1008" s="132">
        <f t="shared" ca="1" si="304"/>
        <v>255.83</v>
      </c>
      <c r="CB1008" s="132">
        <f t="shared" ca="1" si="294"/>
        <v>171.52549999999999</v>
      </c>
    </row>
    <row r="1009" spans="18:80" x14ac:dyDescent="0.2">
      <c r="R1009" s="21">
        <v>1006</v>
      </c>
      <c r="S1009" s="24">
        <f ca="1"/>
        <v>334.58310874171281</v>
      </c>
      <c r="T1009" s="24">
        <f ca="1"/>
        <v>23.535851560662493</v>
      </c>
      <c r="V1009" s="21">
        <v>1006</v>
      </c>
      <c r="W1009" s="24">
        <f ca="1"/>
        <v>456.73089210233843</v>
      </c>
      <c r="X1009" s="24">
        <f ca="1"/>
        <v>34.0877898435416</v>
      </c>
      <c r="Y1009" s="30"/>
      <c r="Z1009" s="21">
        <v>1006</v>
      </c>
      <c r="AA1009" s="24">
        <f ca="1"/>
        <v>133.31290041331673</v>
      </c>
      <c r="AB1009" s="24">
        <f ca="1"/>
        <v>160.91221015645843</v>
      </c>
      <c r="AD1009" s="21">
        <v>1006</v>
      </c>
      <c r="AE1009" s="24">
        <f ca="1"/>
        <v>255.46068377394229</v>
      </c>
      <c r="AF1009" s="24">
        <f ca="1"/>
        <v>171.46414843933752</v>
      </c>
      <c r="AH1009" s="21">
        <v>1006</v>
      </c>
      <c r="AI1009" s="24">
        <f t="shared" ca="1" si="305"/>
        <v>334.5831</v>
      </c>
      <c r="AJ1009" s="24">
        <f t="shared" ca="1" si="306"/>
        <v>23.535900000000002</v>
      </c>
      <c r="AK1009" s="24">
        <f t="shared" ca="1" si="307"/>
        <v>456.73090000000002</v>
      </c>
      <c r="AL1009" s="24">
        <f t="shared" ca="1" si="308"/>
        <v>34.087800000000001</v>
      </c>
      <c r="AM1009" s="26"/>
      <c r="AN1009" s="26" t="str">
        <f ca="1">IF(AI1009="","","G1 "&amp;Input!D55&amp;" "&amp;AI1009&amp;" "&amp;Input!D$56&amp;" "&amp;AJ1009&amp;" "&amp;Input!D$57&amp;" "&amp;AK1009&amp;" "&amp;Input!D$58&amp;" "&amp;AL1009&amp;" F "&amp;Input!D$51&amp;"")</f>
        <v>G1 X 334.5831 Y 23.5359 U 456.7309 Z 34.0878 F 400</v>
      </c>
      <c r="AP1009" s="26" t="str">
        <f ca="1">IF(AS1009="","","G1 "&amp;Input!D$55&amp;" "&amp;AS1009&amp;" "&amp;Input!D$56&amp;" "&amp;AT1009&amp;" "&amp;Input!D$57&amp;" "&amp;AU1009&amp;" "&amp;Input!D$58&amp;" "&amp;AV1009&amp;" F "&amp;Input!D$52&amp;"")</f>
        <v>G1 X 133.3129 Y 160.9122 U 255.4607 Z 171.4641 F 400</v>
      </c>
      <c r="AR1009" s="21">
        <v>1006</v>
      </c>
      <c r="AS1009" s="24">
        <f t="shared" ca="1" si="300"/>
        <v>133.31290000000001</v>
      </c>
      <c r="AT1009" s="24">
        <f t="shared" ca="1" si="301"/>
        <v>160.91220000000001</v>
      </c>
      <c r="AU1009" s="24">
        <f t="shared" ca="1" si="302"/>
        <v>255.4607</v>
      </c>
      <c r="AV1009" s="24">
        <f t="shared" ca="1" si="303"/>
        <v>171.4641</v>
      </c>
      <c r="BC1009" t="s">
        <v>1433</v>
      </c>
      <c r="BF1009" s="74" t="str">
        <f ca="1">IF(AI1008="","","G1 "&amp;Input!D$55&amp;" "&amp;AI1008&amp;" "&amp;Input!D$56&amp;" "&amp;AJ1008&amp;" "&amp;Input!D$57&amp;" "&amp;AK1008&amp;" "&amp;Input!D$58&amp;" "&amp;AL1008&amp;" F "&amp;Input!D$51&amp;"")</f>
        <v>G1 X 334.2138 Y 23.4745 U 456.5262 Z 34.0585 F 400</v>
      </c>
      <c r="BO1009" s="132">
        <f t="shared" ca="1" si="311"/>
        <v>334.5831</v>
      </c>
      <c r="BP1009" s="132">
        <f t="shared" ca="1" si="311"/>
        <v>23.535900000000002</v>
      </c>
      <c r="BQ1009" s="132">
        <f t="shared" ca="1" si="311"/>
        <v>456.73090000000002</v>
      </c>
      <c r="BR1009" s="132">
        <f t="shared" ca="1" si="311"/>
        <v>34.087800000000001</v>
      </c>
      <c r="BT1009" s="132" t="str">
        <f t="shared" si="312"/>
        <v/>
      </c>
      <c r="BU1009" s="132" t="str">
        <f t="shared" si="312"/>
        <v/>
      </c>
      <c r="BV1009" s="132" t="str">
        <f t="shared" si="312"/>
        <v/>
      </c>
      <c r="BW1009" s="132" t="str">
        <f t="shared" si="312"/>
        <v/>
      </c>
      <c r="BY1009" s="132">
        <f t="shared" ca="1" si="304"/>
        <v>133.31290000000001</v>
      </c>
      <c r="BZ1009" s="132">
        <f t="shared" ca="1" si="304"/>
        <v>160.91220000000001</v>
      </c>
      <c r="CA1009" s="132">
        <f t="shared" ca="1" si="304"/>
        <v>255.4607</v>
      </c>
      <c r="CB1009" s="132">
        <f t="shared" ca="1" si="294"/>
        <v>171.4641</v>
      </c>
    </row>
    <row r="1010" spans="18:80" x14ac:dyDescent="0.2">
      <c r="R1010" s="21">
        <v>1007</v>
      </c>
      <c r="S1010" s="24">
        <f ca="1"/>
        <v>334.9201081424352</v>
      </c>
      <c r="T1010" s="24">
        <f ca="1"/>
        <v>23.588454639664501</v>
      </c>
      <c r="V1010" s="21">
        <v>1007</v>
      </c>
      <c r="W1010" s="24">
        <f ca="1"/>
        <v>456.91760861973984</v>
      </c>
      <c r="X1010" s="24">
        <f ca="1"/>
        <v>34.112640234204889</v>
      </c>
      <c r="Y1010" s="30"/>
      <c r="Z1010" s="21">
        <v>1007</v>
      </c>
      <c r="AA1010" s="24">
        <f ca="1"/>
        <v>133.12618389591529</v>
      </c>
      <c r="AB1010" s="24">
        <f ca="1"/>
        <v>160.88735976579514</v>
      </c>
      <c r="AD1010" s="21">
        <v>1007</v>
      </c>
      <c r="AE1010" s="24">
        <f ca="1"/>
        <v>255.1236843732199</v>
      </c>
      <c r="AF1010" s="24">
        <f ca="1"/>
        <v>171.41154536033551</v>
      </c>
      <c r="AH1010" s="21">
        <v>1007</v>
      </c>
      <c r="AI1010" s="24">
        <f t="shared" ca="1" si="305"/>
        <v>334.92009999999999</v>
      </c>
      <c r="AJ1010" s="24">
        <f t="shared" ca="1" si="306"/>
        <v>23.5885</v>
      </c>
      <c r="AK1010" s="24">
        <f t="shared" ca="1" si="307"/>
        <v>456.91759999999999</v>
      </c>
      <c r="AL1010" s="24">
        <f t="shared" ca="1" si="308"/>
        <v>34.1126</v>
      </c>
      <c r="AM1010" s="26"/>
      <c r="AN1010" s="26" t="str">
        <f ca="1">IF(AI1010="","","G1 "&amp;Input!D55&amp;" "&amp;AI1010&amp;" "&amp;Input!D$56&amp;" "&amp;AJ1010&amp;" "&amp;Input!D$57&amp;" "&amp;AK1010&amp;" "&amp;Input!D$58&amp;" "&amp;AL1010&amp;" F "&amp;Input!D$51&amp;"")</f>
        <v>G1 X 334.9201 Y 23.5885 U 456.9176 Z 34.1126 F 400</v>
      </c>
      <c r="AP1010" s="26" t="str">
        <f ca="1">IF(AS1010="","","G1 "&amp;Input!D$55&amp;" "&amp;AS1010&amp;" "&amp;Input!D$56&amp;" "&amp;AT1010&amp;" "&amp;Input!D$57&amp;" "&amp;AU1010&amp;" "&amp;Input!D$58&amp;" "&amp;AV1010&amp;" F "&amp;Input!D$52&amp;"")</f>
        <v>G1 X 133.1262 Y 160.8874 U 255.1237 Z 171.4115 F 400</v>
      </c>
      <c r="AR1010" s="21">
        <v>1007</v>
      </c>
      <c r="AS1010" s="24">
        <f t="shared" ca="1" si="300"/>
        <v>133.12620000000001</v>
      </c>
      <c r="AT1010" s="24">
        <f t="shared" ca="1" si="301"/>
        <v>160.88740000000001</v>
      </c>
      <c r="AU1010" s="24">
        <f t="shared" ca="1" si="302"/>
        <v>255.12370000000001</v>
      </c>
      <c r="AV1010" s="24">
        <f t="shared" ca="1" si="303"/>
        <v>171.41149999999999</v>
      </c>
      <c r="BC1010" t="s">
        <v>1434</v>
      </c>
      <c r="BF1010" s="74" t="str">
        <f ca="1">IF(AI1009="","","G1 "&amp;Input!D$55&amp;" "&amp;AI1009&amp;" "&amp;Input!D$56&amp;" "&amp;AJ1009&amp;" "&amp;Input!D$57&amp;" "&amp;AK1009&amp;" "&amp;Input!D$58&amp;" "&amp;AL1009&amp;" F "&amp;Input!D$51&amp;"")</f>
        <v>G1 X 334.5831 Y 23.5359 U 456.7309 Z 34.0878 F 400</v>
      </c>
      <c r="BO1010" s="132">
        <f t="shared" ca="1" si="311"/>
        <v>334.92009999999999</v>
      </c>
      <c r="BP1010" s="132">
        <f t="shared" ca="1" si="311"/>
        <v>23.5885</v>
      </c>
      <c r="BQ1010" s="132">
        <f t="shared" ca="1" si="311"/>
        <v>456.91759999999999</v>
      </c>
      <c r="BR1010" s="132">
        <f t="shared" ca="1" si="311"/>
        <v>34.1126</v>
      </c>
      <c r="BT1010" s="132" t="str">
        <f t="shared" si="312"/>
        <v/>
      </c>
      <c r="BU1010" s="132" t="str">
        <f t="shared" si="312"/>
        <v/>
      </c>
      <c r="BV1010" s="132" t="str">
        <f t="shared" si="312"/>
        <v/>
      </c>
      <c r="BW1010" s="132" t="str">
        <f t="shared" si="312"/>
        <v/>
      </c>
      <c r="BY1010" s="132">
        <f t="shared" ca="1" si="304"/>
        <v>133.12620000000001</v>
      </c>
      <c r="BZ1010" s="132">
        <f t="shared" ca="1" si="304"/>
        <v>160.88740000000001</v>
      </c>
      <c r="CA1010" s="132">
        <f t="shared" ca="1" si="304"/>
        <v>255.12370000000001</v>
      </c>
      <c r="CB1010" s="132">
        <f t="shared" ca="1" si="294"/>
        <v>171.41149999999999</v>
      </c>
    </row>
    <row r="1011" spans="18:80" x14ac:dyDescent="0.2">
      <c r="R1011" s="21">
        <v>1008</v>
      </c>
      <c r="S1011" s="24">
        <f ca="1"/>
        <v>335.23958038443425</v>
      </c>
      <c r="T1011" s="24">
        <f ca="1"/>
        <v>23.63542279272578</v>
      </c>
      <c r="V1011" s="21">
        <v>1008</v>
      </c>
      <c r="W1011" s="24">
        <f ca="1"/>
        <v>457.09457804443548</v>
      </c>
      <c r="X1011" s="24">
        <f ca="1"/>
        <v>34.134597553250742</v>
      </c>
      <c r="Y1011" s="30"/>
      <c r="Z1011" s="21">
        <v>1008</v>
      </c>
      <c r="AA1011" s="24">
        <f ca="1"/>
        <v>132.94921447121962</v>
      </c>
      <c r="AB1011" s="24">
        <f ca="1"/>
        <v>160.86540244674927</v>
      </c>
      <c r="AD1011" s="21">
        <v>1008</v>
      </c>
      <c r="AE1011" s="24">
        <f ca="1"/>
        <v>254.80421213122085</v>
      </c>
      <c r="AF1011" s="24">
        <f ca="1"/>
        <v>171.36457720727421</v>
      </c>
      <c r="AH1011" s="21">
        <v>1008</v>
      </c>
      <c r="AI1011" s="24">
        <f t="shared" ca="1" si="305"/>
        <v>335.2396</v>
      </c>
      <c r="AJ1011" s="24">
        <f t="shared" ca="1" si="306"/>
        <v>23.635400000000001</v>
      </c>
      <c r="AK1011" s="24">
        <f t="shared" ca="1" si="307"/>
        <v>457.09460000000001</v>
      </c>
      <c r="AL1011" s="24">
        <f t="shared" ca="1" si="308"/>
        <v>34.134599999999999</v>
      </c>
      <c r="AM1011" s="26"/>
      <c r="AN1011" s="26" t="str">
        <f ca="1">IF(AI1011="","","G1 "&amp;Input!D55&amp;" "&amp;AI1011&amp;" "&amp;Input!D$56&amp;" "&amp;AJ1011&amp;" "&amp;Input!D$57&amp;" "&amp;AK1011&amp;" "&amp;Input!D$58&amp;" "&amp;AL1011&amp;" F "&amp;Input!D$51&amp;"")</f>
        <v>G1 X 335.2396 Y 23.6354 U 457.0946 Z 34.1346 F 400</v>
      </c>
      <c r="AP1011" s="26" t="str">
        <f ca="1">IF(AS1011="","","G1 "&amp;Input!D$55&amp;" "&amp;AS1011&amp;" "&amp;Input!D$56&amp;" "&amp;AT1011&amp;" "&amp;Input!D$57&amp;" "&amp;AU1011&amp;" "&amp;Input!D$58&amp;" "&amp;AV1011&amp;" F "&amp;Input!D$52&amp;"")</f>
        <v>G1 X 132.9492 Y 160.8654 U 254.8042 Z 171.3646 F 400</v>
      </c>
      <c r="AR1011" s="21">
        <v>1008</v>
      </c>
      <c r="AS1011" s="24">
        <f t="shared" ca="1" si="300"/>
        <v>132.94919999999999</v>
      </c>
      <c r="AT1011" s="24">
        <f t="shared" ca="1" si="301"/>
        <v>160.86539999999999</v>
      </c>
      <c r="AU1011" s="24">
        <f t="shared" ca="1" si="302"/>
        <v>254.80420000000001</v>
      </c>
      <c r="AV1011" s="24">
        <f t="shared" ca="1" si="303"/>
        <v>171.3646</v>
      </c>
      <c r="BC1011" t="s">
        <v>1435</v>
      </c>
      <c r="BF1011" s="74" t="str">
        <f ca="1">IF(AI1010="","","G1 "&amp;Input!D$55&amp;" "&amp;AI1010&amp;" "&amp;Input!D$56&amp;" "&amp;AJ1010&amp;" "&amp;Input!D$57&amp;" "&amp;AK1010&amp;" "&amp;Input!D$58&amp;" "&amp;AL1010&amp;" F "&amp;Input!D$51&amp;"")</f>
        <v>G1 X 334.9201 Y 23.5885 U 456.9176 Z 34.1126 F 400</v>
      </c>
      <c r="BO1011" s="132">
        <f t="shared" ca="1" si="311"/>
        <v>335.2396</v>
      </c>
      <c r="BP1011" s="132">
        <f t="shared" ca="1" si="311"/>
        <v>23.635400000000001</v>
      </c>
      <c r="BQ1011" s="132">
        <f t="shared" ca="1" si="311"/>
        <v>457.09460000000001</v>
      </c>
      <c r="BR1011" s="132">
        <f t="shared" ca="1" si="311"/>
        <v>34.134599999999999</v>
      </c>
      <c r="BT1011" s="132" t="str">
        <f t="shared" si="312"/>
        <v/>
      </c>
      <c r="BU1011" s="132" t="str">
        <f t="shared" si="312"/>
        <v/>
      </c>
      <c r="BV1011" s="132" t="str">
        <f t="shared" si="312"/>
        <v/>
      </c>
      <c r="BW1011" s="132" t="str">
        <f t="shared" si="312"/>
        <v/>
      </c>
      <c r="BY1011" s="132">
        <f t="shared" ca="1" si="304"/>
        <v>132.94919999999999</v>
      </c>
      <c r="BZ1011" s="132">
        <f t="shared" ca="1" si="304"/>
        <v>160.86539999999999</v>
      </c>
      <c r="CA1011" s="132">
        <f t="shared" ca="1" si="304"/>
        <v>254.80420000000001</v>
      </c>
      <c r="CB1011" s="132">
        <f t="shared" ca="1" si="294"/>
        <v>171.3646</v>
      </c>
    </row>
    <row r="1012" spans="18:80" x14ac:dyDescent="0.2">
      <c r="R1012" s="21">
        <v>1009</v>
      </c>
      <c r="S1012" s="24">
        <f ca="1"/>
        <v>335.56381714023433</v>
      </c>
      <c r="T1012" s="24">
        <f ca="1"/>
        <v>23.682509061447607</v>
      </c>
      <c r="V1012" s="21">
        <v>1009</v>
      </c>
      <c r="W1012" s="24">
        <f ca="1"/>
        <v>457.27417949350479</v>
      </c>
      <c r="X1012" s="24">
        <f ca="1"/>
        <v>34.156560811737435</v>
      </c>
      <c r="Y1012" s="30"/>
      <c r="Z1012" s="21">
        <v>1009</v>
      </c>
      <c r="AA1012" s="24">
        <f ca="1"/>
        <v>132.76961302215028</v>
      </c>
      <c r="AB1012" s="24">
        <f ca="1"/>
        <v>160.84343918826258</v>
      </c>
      <c r="AD1012" s="21">
        <v>1009</v>
      </c>
      <c r="AE1012" s="24">
        <f ca="1"/>
        <v>254.47997537542076</v>
      </c>
      <c r="AF1012" s="24">
        <f ca="1"/>
        <v>171.31749093855237</v>
      </c>
      <c r="AH1012" s="21">
        <v>1009</v>
      </c>
      <c r="AI1012" s="24">
        <f t="shared" ca="1" si="305"/>
        <v>335.56380000000001</v>
      </c>
      <c r="AJ1012" s="24">
        <f t="shared" ca="1" si="306"/>
        <v>23.682500000000001</v>
      </c>
      <c r="AK1012" s="24">
        <f t="shared" ca="1" si="307"/>
        <v>457.27420000000001</v>
      </c>
      <c r="AL1012" s="24">
        <f t="shared" ca="1" si="308"/>
        <v>34.156599999999997</v>
      </c>
      <c r="AM1012" s="26"/>
      <c r="AN1012" s="26" t="str">
        <f ca="1">IF(AI1012="","","G1 "&amp;Input!D55&amp;" "&amp;AI1012&amp;" "&amp;Input!D$56&amp;" "&amp;AJ1012&amp;" "&amp;Input!D$57&amp;" "&amp;AK1012&amp;" "&amp;Input!D$58&amp;" "&amp;AL1012&amp;" F "&amp;Input!D$51&amp;"")</f>
        <v>G1 X 335.5638 Y 23.6825 U 457.2742 Z 34.1566 F 400</v>
      </c>
      <c r="AP1012" s="26" t="str">
        <f ca="1">IF(AS1012="","","G1 "&amp;Input!D$55&amp;" "&amp;AS1012&amp;" "&amp;Input!D$56&amp;" "&amp;AT1012&amp;" "&amp;Input!D$57&amp;" "&amp;AU1012&amp;" "&amp;Input!D$58&amp;" "&amp;AV1012&amp;" F "&amp;Input!D$52&amp;"")</f>
        <v>G1 X 132.7696 Y 160.8434 U 254.48 Z 171.3175 F 400</v>
      </c>
      <c r="AR1012" s="21">
        <v>1009</v>
      </c>
      <c r="AS1012" s="24">
        <f t="shared" ca="1" si="300"/>
        <v>132.7696</v>
      </c>
      <c r="AT1012" s="24">
        <f t="shared" ca="1" si="301"/>
        <v>160.8434</v>
      </c>
      <c r="AU1012" s="24">
        <f t="shared" ca="1" si="302"/>
        <v>254.48</v>
      </c>
      <c r="AV1012" s="24">
        <f t="shared" ca="1" si="303"/>
        <v>171.3175</v>
      </c>
      <c r="BC1012" t="s">
        <v>1436</v>
      </c>
      <c r="BF1012" s="74" t="str">
        <f ca="1">IF(AI1011="","","G1 "&amp;Input!D$55&amp;" "&amp;AI1011&amp;" "&amp;Input!D$56&amp;" "&amp;AJ1011&amp;" "&amp;Input!D$57&amp;" "&amp;AK1011&amp;" "&amp;Input!D$58&amp;" "&amp;AL1011&amp;" F "&amp;Input!D$51&amp;"")</f>
        <v>G1 X 335.2396 Y 23.6354 U 457.0946 Z 34.1346 F 400</v>
      </c>
      <c r="BO1012" s="132">
        <f t="shared" ca="1" si="311"/>
        <v>335.56380000000001</v>
      </c>
      <c r="BP1012" s="132">
        <f t="shared" ca="1" si="311"/>
        <v>23.682500000000001</v>
      </c>
      <c r="BQ1012" s="132">
        <f t="shared" ca="1" si="311"/>
        <v>457.27420000000001</v>
      </c>
      <c r="BR1012" s="132">
        <f t="shared" ca="1" si="311"/>
        <v>34.156599999999997</v>
      </c>
      <c r="BT1012" s="132" t="str">
        <f t="shared" si="312"/>
        <v/>
      </c>
      <c r="BU1012" s="132" t="str">
        <f t="shared" si="312"/>
        <v/>
      </c>
      <c r="BV1012" s="132" t="str">
        <f t="shared" si="312"/>
        <v/>
      </c>
      <c r="BW1012" s="132" t="str">
        <f t="shared" si="312"/>
        <v/>
      </c>
      <c r="BY1012" s="132">
        <f t="shared" ca="1" si="304"/>
        <v>132.7696</v>
      </c>
      <c r="BZ1012" s="132">
        <f t="shared" ca="1" si="304"/>
        <v>160.8434</v>
      </c>
      <c r="CA1012" s="132">
        <f t="shared" ca="1" si="304"/>
        <v>254.48</v>
      </c>
      <c r="CB1012" s="132">
        <f t="shared" ca="1" si="294"/>
        <v>171.3175</v>
      </c>
    </row>
    <row r="1013" spans="18:80" x14ac:dyDescent="0.2">
      <c r="R1013" s="21">
        <v>1010</v>
      </c>
      <c r="S1013" s="24">
        <f ca="1"/>
        <v>335.92431615280935</v>
      </c>
      <c r="T1013" s="24">
        <f ca="1"/>
        <v>23.736317357289117</v>
      </c>
      <c r="V1013" s="21">
        <v>1010</v>
      </c>
      <c r="W1013" s="24">
        <f ca="1"/>
        <v>457.47388547013026</v>
      </c>
      <c r="X1013" s="24">
        <f ca="1"/>
        <v>34.181784267978685</v>
      </c>
      <c r="Y1013" s="30"/>
      <c r="Z1013" s="21">
        <v>1010</v>
      </c>
      <c r="AA1013" s="24">
        <f ca="1"/>
        <v>132.56990704552484</v>
      </c>
      <c r="AB1013" s="24">
        <f ca="1"/>
        <v>160.81821573202132</v>
      </c>
      <c r="AD1013" s="21">
        <v>1010</v>
      </c>
      <c r="AE1013" s="24">
        <f ca="1"/>
        <v>254.11947636284577</v>
      </c>
      <c r="AF1013" s="24">
        <f ca="1"/>
        <v>171.26368264271088</v>
      </c>
      <c r="AH1013" s="21">
        <v>1010</v>
      </c>
      <c r="AI1013" s="24">
        <f t="shared" ca="1" si="305"/>
        <v>335.92430000000002</v>
      </c>
      <c r="AJ1013" s="24">
        <f t="shared" ca="1" si="306"/>
        <v>23.7363</v>
      </c>
      <c r="AK1013" s="24">
        <f t="shared" ca="1" si="307"/>
        <v>457.47390000000001</v>
      </c>
      <c r="AL1013" s="24">
        <f t="shared" ca="1" si="308"/>
        <v>34.181800000000003</v>
      </c>
      <c r="AM1013" s="26"/>
      <c r="AN1013" s="26" t="str">
        <f ca="1">IF(AI1013="","","G1 "&amp;Input!D55&amp;" "&amp;AI1013&amp;" "&amp;Input!D$56&amp;" "&amp;AJ1013&amp;" "&amp;Input!D$57&amp;" "&amp;AK1013&amp;" "&amp;Input!D$58&amp;" "&amp;AL1013&amp;" F "&amp;Input!D$51&amp;"")</f>
        <v>G1 X 335.9243 Y 23.7363 U 457.4739 Z 34.1818 F 400</v>
      </c>
      <c r="AP1013" s="26" t="str">
        <f ca="1">IF(AS1013="","","G1 "&amp;Input!D$55&amp;" "&amp;AS1013&amp;" "&amp;Input!D$56&amp;" "&amp;AT1013&amp;" "&amp;Input!D$57&amp;" "&amp;AU1013&amp;" "&amp;Input!D$58&amp;" "&amp;AV1013&amp;" F "&amp;Input!D$52&amp;"")</f>
        <v>G1 X 132.5699 Y 160.8182 U 254.1195 Z 171.2637 F 400</v>
      </c>
      <c r="AR1013" s="21">
        <v>1010</v>
      </c>
      <c r="AS1013" s="24">
        <f t="shared" ca="1" si="300"/>
        <v>132.56989999999999</v>
      </c>
      <c r="AT1013" s="24">
        <f t="shared" ca="1" si="301"/>
        <v>160.81819999999999</v>
      </c>
      <c r="AU1013" s="24">
        <f t="shared" ca="1" si="302"/>
        <v>254.11949999999999</v>
      </c>
      <c r="AV1013" s="24">
        <f t="shared" ca="1" si="303"/>
        <v>171.2637</v>
      </c>
      <c r="BC1013" t="s">
        <v>1437</v>
      </c>
      <c r="BF1013" s="74" t="str">
        <f ca="1">IF(AI1012="","","G1 "&amp;Input!D$55&amp;" "&amp;AI1012&amp;" "&amp;Input!D$56&amp;" "&amp;AJ1012&amp;" "&amp;Input!D$57&amp;" "&amp;AK1012&amp;" "&amp;Input!D$58&amp;" "&amp;AL1012&amp;" F "&amp;Input!D$51&amp;"")</f>
        <v>G1 X 335.5638 Y 23.6825 U 457.2742 Z 34.1566 F 400</v>
      </c>
      <c r="BO1013" s="132">
        <f t="shared" ca="1" si="311"/>
        <v>335.92430000000002</v>
      </c>
      <c r="BP1013" s="132">
        <f t="shared" ca="1" si="311"/>
        <v>23.7363</v>
      </c>
      <c r="BQ1013" s="132">
        <f t="shared" ca="1" si="311"/>
        <v>457.47390000000001</v>
      </c>
      <c r="BR1013" s="132">
        <f t="shared" ca="1" si="311"/>
        <v>34.181800000000003</v>
      </c>
      <c r="BT1013" s="132" t="str">
        <f t="shared" si="312"/>
        <v/>
      </c>
      <c r="BU1013" s="132" t="str">
        <f t="shared" si="312"/>
        <v/>
      </c>
      <c r="BV1013" s="132" t="str">
        <f t="shared" si="312"/>
        <v/>
      </c>
      <c r="BW1013" s="132" t="str">
        <f t="shared" si="312"/>
        <v/>
      </c>
      <c r="BY1013" s="132">
        <f t="shared" ca="1" si="304"/>
        <v>132.56989999999999</v>
      </c>
      <c r="BZ1013" s="132">
        <f t="shared" ca="1" si="304"/>
        <v>160.81819999999999</v>
      </c>
      <c r="CA1013" s="132">
        <f t="shared" ca="1" si="304"/>
        <v>254.11949999999999</v>
      </c>
      <c r="CB1013" s="132">
        <f t="shared" ca="1" si="294"/>
        <v>171.2637</v>
      </c>
    </row>
    <row r="1014" spans="18:80" x14ac:dyDescent="0.2">
      <c r="R1014" s="21">
        <v>1011</v>
      </c>
      <c r="S1014" s="24">
        <f ca="1"/>
        <v>336.38939944693141</v>
      </c>
      <c r="T1014" s="24">
        <f ca="1"/>
        <v>23.806855071140802</v>
      </c>
      <c r="V1014" s="21">
        <v>1011</v>
      </c>
      <c r="W1014" s="24">
        <f ca="1"/>
        <v>457.73154202190631</v>
      </c>
      <c r="X1014" s="24">
        <f ca="1"/>
        <v>34.214943169310061</v>
      </c>
      <c r="Y1014" s="30"/>
      <c r="Z1014" s="21">
        <v>1011</v>
      </c>
      <c r="AA1014" s="24">
        <f ca="1"/>
        <v>132.31225049374876</v>
      </c>
      <c r="AB1014" s="24">
        <f ca="1"/>
        <v>160.78505683068991</v>
      </c>
      <c r="AD1014" s="21">
        <v>1011</v>
      </c>
      <c r="AE1014" s="24">
        <f ca="1"/>
        <v>253.65439306872369</v>
      </c>
      <c r="AF1014" s="24">
        <f ca="1"/>
        <v>171.1931449288592</v>
      </c>
      <c r="AH1014" s="21">
        <v>1011</v>
      </c>
      <c r="AI1014" s="24">
        <f t="shared" ca="1" si="305"/>
        <v>336.38940000000002</v>
      </c>
      <c r="AJ1014" s="24">
        <f t="shared" ca="1" si="306"/>
        <v>23.806899999999999</v>
      </c>
      <c r="AK1014" s="24">
        <f t="shared" ca="1" si="307"/>
        <v>457.73149999999998</v>
      </c>
      <c r="AL1014" s="24">
        <f t="shared" ca="1" si="308"/>
        <v>34.2149</v>
      </c>
      <c r="AM1014" s="26"/>
      <c r="AN1014" s="26" t="str">
        <f ca="1">IF(AI1014="","","G1 "&amp;Input!D55&amp;" "&amp;AI1014&amp;" "&amp;Input!D$56&amp;" "&amp;AJ1014&amp;" "&amp;Input!D$57&amp;" "&amp;AK1014&amp;" "&amp;Input!D$58&amp;" "&amp;AL1014&amp;" F "&amp;Input!D$51&amp;"")</f>
        <v>G1 X 336.3894 Y 23.8069 U 457.7315 Z 34.2149 F 400</v>
      </c>
      <c r="AP1014" s="26" t="str">
        <f ca="1">IF(AS1014="","","G1 "&amp;Input!D$55&amp;" "&amp;AS1014&amp;" "&amp;Input!D$56&amp;" "&amp;AT1014&amp;" "&amp;Input!D$57&amp;" "&amp;AU1014&amp;" "&amp;Input!D$58&amp;" "&amp;AV1014&amp;" F "&amp;Input!D$52&amp;"")</f>
        <v>G1 X 132.3123 Y 160.7851 U 253.6544 Z 171.1931 F 400</v>
      </c>
      <c r="AR1014" s="21">
        <v>1011</v>
      </c>
      <c r="AS1014" s="24">
        <f t="shared" ca="1" si="300"/>
        <v>132.31229999999999</v>
      </c>
      <c r="AT1014" s="24">
        <f t="shared" ca="1" si="301"/>
        <v>160.7851</v>
      </c>
      <c r="AU1014" s="24">
        <f t="shared" ca="1" si="302"/>
        <v>253.65440000000001</v>
      </c>
      <c r="AV1014" s="24">
        <f t="shared" ca="1" si="303"/>
        <v>171.19309999999999</v>
      </c>
      <c r="BC1014" t="s">
        <v>1438</v>
      </c>
      <c r="BF1014" s="74" t="str">
        <f ca="1">IF(AI1013="","","G1 "&amp;Input!D$55&amp;" "&amp;AI1013&amp;" "&amp;Input!D$56&amp;" "&amp;AJ1013&amp;" "&amp;Input!D$57&amp;" "&amp;AK1013&amp;" "&amp;Input!D$58&amp;" "&amp;AL1013&amp;" F "&amp;Input!D$51&amp;"")</f>
        <v>G1 X 335.9243 Y 23.7363 U 457.4739 Z 34.1818 F 400</v>
      </c>
      <c r="BO1014" s="132">
        <f t="shared" ca="1" si="311"/>
        <v>336.38940000000002</v>
      </c>
      <c r="BP1014" s="132">
        <f t="shared" ca="1" si="311"/>
        <v>23.806899999999999</v>
      </c>
      <c r="BQ1014" s="132">
        <f t="shared" ca="1" si="311"/>
        <v>457.73149999999998</v>
      </c>
      <c r="BR1014" s="132">
        <f t="shared" ca="1" si="311"/>
        <v>34.2149</v>
      </c>
      <c r="BT1014" s="132" t="str">
        <f t="shared" si="312"/>
        <v/>
      </c>
      <c r="BU1014" s="132" t="str">
        <f t="shared" si="312"/>
        <v/>
      </c>
      <c r="BV1014" s="132" t="str">
        <f t="shared" si="312"/>
        <v/>
      </c>
      <c r="BW1014" s="132" t="str">
        <f t="shared" si="312"/>
        <v/>
      </c>
      <c r="BY1014" s="132">
        <f t="shared" ca="1" si="304"/>
        <v>132.31229999999999</v>
      </c>
      <c r="BZ1014" s="132">
        <f t="shared" ca="1" si="304"/>
        <v>160.7851</v>
      </c>
      <c r="CA1014" s="132">
        <f t="shared" ca="1" si="304"/>
        <v>253.65440000000001</v>
      </c>
      <c r="CB1014" s="132">
        <f t="shared" ca="1" si="294"/>
        <v>171.19309999999999</v>
      </c>
    </row>
    <row r="1015" spans="18:80" x14ac:dyDescent="0.2">
      <c r="R1015" s="21">
        <v>1012</v>
      </c>
      <c r="S1015" s="24">
        <f ca="1"/>
        <v>337.03659511782223</v>
      </c>
      <c r="T1015" s="24">
        <f ca="1"/>
        <v>23.904980463750999</v>
      </c>
      <c r="V1015" s="21">
        <v>1012</v>
      </c>
      <c r="W1015" s="24">
        <f ca="1"/>
        <v>458.09008858253054</v>
      </c>
      <c r="X1015" s="24">
        <f ca="1"/>
        <v>34.261068010322582</v>
      </c>
      <c r="Y1015" s="30"/>
      <c r="Z1015" s="21">
        <v>1012</v>
      </c>
      <c r="AA1015" s="24">
        <f ca="1"/>
        <v>131.95370393312456</v>
      </c>
      <c r="AB1015" s="24">
        <f ca="1"/>
        <v>160.73893198967738</v>
      </c>
      <c r="AD1015" s="21">
        <v>1012</v>
      </c>
      <c r="AE1015" s="24">
        <f ca="1"/>
        <v>253.00719739783287</v>
      </c>
      <c r="AF1015" s="24">
        <f ca="1"/>
        <v>171.09501953624903</v>
      </c>
      <c r="AH1015" s="21">
        <v>1012</v>
      </c>
      <c r="AI1015" s="24">
        <f t="shared" ca="1" si="305"/>
        <v>337.03660000000002</v>
      </c>
      <c r="AJ1015" s="24">
        <f t="shared" ca="1" si="306"/>
        <v>23.905000000000001</v>
      </c>
      <c r="AK1015" s="24">
        <f t="shared" ca="1" si="307"/>
        <v>458.09010000000001</v>
      </c>
      <c r="AL1015" s="24">
        <f t="shared" ca="1" si="308"/>
        <v>34.261099999999999</v>
      </c>
      <c r="AM1015" s="26"/>
      <c r="AN1015" s="26" t="str">
        <f ca="1">IF(AI1015="","","G1 "&amp;Input!D55&amp;" "&amp;AI1015&amp;" "&amp;Input!D$56&amp;" "&amp;AJ1015&amp;" "&amp;Input!D$57&amp;" "&amp;AK1015&amp;" "&amp;Input!D$58&amp;" "&amp;AL1015&amp;" F "&amp;Input!D$51&amp;"")</f>
        <v>G1 X 337.0366 Y 23.905 U 458.0901 Z 34.2611 F 400</v>
      </c>
      <c r="AP1015" s="26" t="str">
        <f ca="1">IF(AS1015="","","G1 "&amp;Input!D$55&amp;" "&amp;AS1015&amp;" "&amp;Input!D$56&amp;" "&amp;AT1015&amp;" "&amp;Input!D$57&amp;" "&amp;AU1015&amp;" "&amp;Input!D$58&amp;" "&amp;AV1015&amp;" F "&amp;Input!D$52&amp;"")</f>
        <v>G1 X 131.9537 Y 160.7389 U 253.0072 Z 171.095 F 400</v>
      </c>
      <c r="AR1015" s="21">
        <v>1012</v>
      </c>
      <c r="AS1015" s="24">
        <f t="shared" ca="1" si="300"/>
        <v>131.9537</v>
      </c>
      <c r="AT1015" s="24">
        <f t="shared" ca="1" si="301"/>
        <v>160.7389</v>
      </c>
      <c r="AU1015" s="24">
        <f t="shared" ca="1" si="302"/>
        <v>253.00720000000001</v>
      </c>
      <c r="AV1015" s="24">
        <f t="shared" ca="1" si="303"/>
        <v>171.095</v>
      </c>
      <c r="BC1015" t="s">
        <v>1439</v>
      </c>
      <c r="BF1015" s="74" t="str">
        <f ca="1">IF(AI1014="","","G1 "&amp;Input!D$55&amp;" "&amp;AI1014&amp;" "&amp;Input!D$56&amp;" "&amp;AJ1014&amp;" "&amp;Input!D$57&amp;" "&amp;AK1014&amp;" "&amp;Input!D$58&amp;" "&amp;AL1014&amp;" F "&amp;Input!D$51&amp;"")</f>
        <v>G1 X 336.3894 Y 23.8069 U 457.7315 Z 34.2149 F 400</v>
      </c>
      <c r="BO1015" s="132">
        <f t="shared" ca="1" si="311"/>
        <v>337.03660000000002</v>
      </c>
      <c r="BP1015" s="132">
        <f t="shared" ca="1" si="311"/>
        <v>23.905000000000001</v>
      </c>
      <c r="BQ1015" s="132">
        <f t="shared" ca="1" si="311"/>
        <v>458.09010000000001</v>
      </c>
      <c r="BR1015" s="132">
        <f t="shared" ca="1" si="311"/>
        <v>34.261099999999999</v>
      </c>
      <c r="BT1015" s="132" t="str">
        <f t="shared" si="312"/>
        <v/>
      </c>
      <c r="BU1015" s="132" t="str">
        <f t="shared" si="312"/>
        <v/>
      </c>
      <c r="BV1015" s="132" t="str">
        <f t="shared" si="312"/>
        <v/>
      </c>
      <c r="BW1015" s="132" t="str">
        <f t="shared" si="312"/>
        <v/>
      </c>
      <c r="BY1015" s="132">
        <f t="shared" ca="1" si="304"/>
        <v>131.9537</v>
      </c>
      <c r="BZ1015" s="132">
        <f t="shared" ca="1" si="304"/>
        <v>160.7389</v>
      </c>
      <c r="CA1015" s="132">
        <f t="shared" ca="1" si="304"/>
        <v>253.00720000000001</v>
      </c>
      <c r="CB1015" s="132">
        <f t="shared" ca="1" si="294"/>
        <v>171.095</v>
      </c>
    </row>
    <row r="1016" spans="18:80" x14ac:dyDescent="0.2">
      <c r="R1016" s="21">
        <v>1013</v>
      </c>
      <c r="S1016" s="24">
        <f ca="1"/>
        <v>337.90729477086393</v>
      </c>
      <c r="T1016" s="24">
        <f ca="1"/>
        <v>24.036298435580179</v>
      </c>
      <c r="V1016" s="21">
        <v>1013</v>
      </c>
      <c r="W1016" s="24">
        <f ca="1"/>
        <v>458.57244776707347</v>
      </c>
      <c r="X1016" s="24">
        <f ca="1"/>
        <v>34.3227383947928</v>
      </c>
      <c r="Y1016" s="30"/>
      <c r="Z1016" s="21">
        <v>1013</v>
      </c>
      <c r="AA1016" s="24">
        <f ca="1"/>
        <v>131.4713447485816</v>
      </c>
      <c r="AB1016" s="24">
        <f ca="1"/>
        <v>160.67726160520718</v>
      </c>
      <c r="AD1016" s="21">
        <v>1013</v>
      </c>
      <c r="AE1016" s="24">
        <f ca="1"/>
        <v>252.13649774479117</v>
      </c>
      <c r="AF1016" s="24">
        <f ca="1"/>
        <v>170.96370156441986</v>
      </c>
      <c r="AH1016" s="21">
        <v>1013</v>
      </c>
      <c r="AI1016" s="24">
        <f t="shared" ca="1" si="305"/>
        <v>337.90730000000002</v>
      </c>
      <c r="AJ1016" s="24">
        <f t="shared" ca="1" si="306"/>
        <v>24.036300000000001</v>
      </c>
      <c r="AK1016" s="24">
        <f t="shared" ca="1" si="307"/>
        <v>458.57240000000002</v>
      </c>
      <c r="AL1016" s="24">
        <f t="shared" ca="1" si="308"/>
        <v>34.322699999999998</v>
      </c>
      <c r="AM1016" s="26"/>
      <c r="AN1016" s="26" t="str">
        <f ca="1">IF(AI1016="","","G1 "&amp;Input!D55&amp;" "&amp;AI1016&amp;" "&amp;Input!D$56&amp;" "&amp;AJ1016&amp;" "&amp;Input!D$57&amp;" "&amp;AK1016&amp;" "&amp;Input!D$58&amp;" "&amp;AL1016&amp;" F "&amp;Input!D$51&amp;"")</f>
        <v>G1 X 337.9073 Y 24.0363 U 458.5724 Z 34.3227 F 400</v>
      </c>
      <c r="AP1016" s="26" t="str">
        <f ca="1">IF(AS1016="","","G1 "&amp;Input!D$55&amp;" "&amp;AS1016&amp;" "&amp;Input!D$56&amp;" "&amp;AT1016&amp;" "&amp;Input!D$57&amp;" "&amp;AU1016&amp;" "&amp;Input!D$58&amp;" "&amp;AV1016&amp;" F "&amp;Input!D$52&amp;"")</f>
        <v>G1 X 131.4713 Y 160.6773 U 252.1365 Z 170.9637 F 400</v>
      </c>
      <c r="AR1016" s="21">
        <v>1013</v>
      </c>
      <c r="AS1016" s="24">
        <f t="shared" ca="1" si="300"/>
        <v>131.47130000000001</v>
      </c>
      <c r="AT1016" s="24">
        <f t="shared" ca="1" si="301"/>
        <v>160.6773</v>
      </c>
      <c r="AU1016" s="24">
        <f t="shared" ca="1" si="302"/>
        <v>252.13650000000001</v>
      </c>
      <c r="AV1016" s="24">
        <f t="shared" ca="1" si="303"/>
        <v>170.96369999999999</v>
      </c>
      <c r="BC1016" t="s">
        <v>1440</v>
      </c>
      <c r="BF1016" s="74" t="str">
        <f ca="1">IF(AI1015="","","G1 "&amp;Input!D$55&amp;" "&amp;AI1015&amp;" "&amp;Input!D$56&amp;" "&amp;AJ1015&amp;" "&amp;Input!D$57&amp;" "&amp;AK1015&amp;" "&amp;Input!D$58&amp;" "&amp;AL1015&amp;" F "&amp;Input!D$51&amp;"")</f>
        <v>G1 X 337.0366 Y 23.905 U 458.0901 Z 34.2611 F 400</v>
      </c>
      <c r="BO1016" s="132">
        <f t="shared" ca="1" si="311"/>
        <v>337.90730000000002</v>
      </c>
      <c r="BP1016" s="132">
        <f t="shared" ca="1" si="311"/>
        <v>24.036300000000001</v>
      </c>
      <c r="BQ1016" s="132">
        <f t="shared" ca="1" si="311"/>
        <v>458.57240000000002</v>
      </c>
      <c r="BR1016" s="132">
        <f t="shared" ca="1" si="311"/>
        <v>34.322699999999998</v>
      </c>
      <c r="BT1016" s="132" t="str">
        <f t="shared" si="312"/>
        <v/>
      </c>
      <c r="BU1016" s="132" t="str">
        <f t="shared" si="312"/>
        <v/>
      </c>
      <c r="BV1016" s="132" t="str">
        <f t="shared" si="312"/>
        <v/>
      </c>
      <c r="BW1016" s="132" t="str">
        <f t="shared" si="312"/>
        <v/>
      </c>
      <c r="BY1016" s="132">
        <f t="shared" ca="1" si="304"/>
        <v>131.47130000000001</v>
      </c>
      <c r="BZ1016" s="132">
        <f t="shared" ca="1" si="304"/>
        <v>160.6773</v>
      </c>
      <c r="CA1016" s="132">
        <f t="shared" ca="1" si="304"/>
        <v>252.13650000000001</v>
      </c>
      <c r="CB1016" s="132">
        <f t="shared" ca="1" si="294"/>
        <v>170.96369999999999</v>
      </c>
    </row>
    <row r="1017" spans="18:80" x14ac:dyDescent="0.2">
      <c r="R1017" s="21">
        <v>1014</v>
      </c>
      <c r="S1017" s="24">
        <f ca="1"/>
        <v>338.89834405208023</v>
      </c>
      <c r="T1017" s="24">
        <f ca="1"/>
        <v>24.185400445937354</v>
      </c>
      <c r="V1017" s="21">
        <v>1014</v>
      </c>
      <c r="W1017" s="24">
        <f ca="1"/>
        <v>459.12147491609795</v>
      </c>
      <c r="X1017" s="24">
        <f ca="1"/>
        <v>34.392730363239323</v>
      </c>
      <c r="Y1017" s="30"/>
      <c r="Z1017" s="21">
        <v>1014</v>
      </c>
      <c r="AA1017" s="24">
        <f ca="1"/>
        <v>130.92231759955712</v>
      </c>
      <c r="AB1017" s="24">
        <f ca="1"/>
        <v>160.60726963676066</v>
      </c>
      <c r="AD1017" s="21">
        <v>1014</v>
      </c>
      <c r="AE1017" s="24">
        <f ca="1"/>
        <v>251.14544846357484</v>
      </c>
      <c r="AF1017" s="24">
        <f ca="1"/>
        <v>170.81459955406268</v>
      </c>
      <c r="AH1017" s="21">
        <v>1014</v>
      </c>
      <c r="AI1017" s="24">
        <f t="shared" ca="1" si="305"/>
        <v>338.89830000000001</v>
      </c>
      <c r="AJ1017" s="24">
        <f t="shared" ca="1" si="306"/>
        <v>24.185400000000001</v>
      </c>
      <c r="AK1017" s="24">
        <f t="shared" ca="1" si="307"/>
        <v>459.12150000000003</v>
      </c>
      <c r="AL1017" s="24">
        <f t="shared" ca="1" si="308"/>
        <v>34.392699999999998</v>
      </c>
      <c r="AM1017" s="26"/>
      <c r="AN1017" s="26" t="str">
        <f ca="1">IF(AI1017="","","G1 "&amp;Input!D55&amp;" "&amp;AI1017&amp;" "&amp;Input!D$56&amp;" "&amp;AJ1017&amp;" "&amp;Input!D$57&amp;" "&amp;AK1017&amp;" "&amp;Input!D$58&amp;" "&amp;AL1017&amp;" F "&amp;Input!D$51&amp;"")</f>
        <v>G1 X 338.8983 Y 24.1854 U 459.1215 Z 34.3927 F 400</v>
      </c>
      <c r="AP1017" s="26" t="str">
        <f ca="1">IF(AS1017="","","G1 "&amp;Input!D$55&amp;" "&amp;AS1017&amp;" "&amp;Input!D$56&amp;" "&amp;AT1017&amp;" "&amp;Input!D$57&amp;" "&amp;AU1017&amp;" "&amp;Input!D$58&amp;" "&amp;AV1017&amp;" F "&amp;Input!D$52&amp;"")</f>
        <v>G1 X 130.9223 Y 160.6073 U 251.1454 Z 170.8146 F 400</v>
      </c>
      <c r="AR1017" s="21">
        <v>1014</v>
      </c>
      <c r="AS1017" s="24">
        <f t="shared" ca="1" si="300"/>
        <v>130.92230000000001</v>
      </c>
      <c r="AT1017" s="24">
        <f t="shared" ca="1" si="301"/>
        <v>160.60730000000001</v>
      </c>
      <c r="AU1017" s="24">
        <f t="shared" ca="1" si="302"/>
        <v>251.1454</v>
      </c>
      <c r="AV1017" s="24">
        <f t="shared" ca="1" si="303"/>
        <v>170.81460000000001</v>
      </c>
      <c r="BC1017" t="s">
        <v>1441</v>
      </c>
      <c r="BF1017" s="74" t="str">
        <f ca="1">IF(AI1016="","","G1 "&amp;Input!D$55&amp;" "&amp;AI1016&amp;" "&amp;Input!D$56&amp;" "&amp;AJ1016&amp;" "&amp;Input!D$57&amp;" "&amp;AK1016&amp;" "&amp;Input!D$58&amp;" "&amp;AL1016&amp;" F "&amp;Input!D$51&amp;"")</f>
        <v>G1 X 337.9073 Y 24.0363 U 458.5724 Z 34.3227 F 400</v>
      </c>
      <c r="BO1017" s="132">
        <f t="shared" ca="1" si="311"/>
        <v>338.89830000000001</v>
      </c>
      <c r="BP1017" s="132">
        <f t="shared" ca="1" si="311"/>
        <v>24.185400000000001</v>
      </c>
      <c r="BQ1017" s="132">
        <f t="shared" ca="1" si="311"/>
        <v>459.12150000000003</v>
      </c>
      <c r="BR1017" s="132">
        <f t="shared" ca="1" si="311"/>
        <v>34.392699999999998</v>
      </c>
      <c r="BT1017" s="132" t="str">
        <f t="shared" si="312"/>
        <v/>
      </c>
      <c r="BU1017" s="132" t="str">
        <f t="shared" si="312"/>
        <v/>
      </c>
      <c r="BV1017" s="132" t="str">
        <f t="shared" si="312"/>
        <v/>
      </c>
      <c r="BW1017" s="132" t="str">
        <f t="shared" si="312"/>
        <v/>
      </c>
      <c r="BY1017" s="132">
        <f t="shared" ca="1" si="304"/>
        <v>130.92230000000001</v>
      </c>
      <c r="BZ1017" s="132">
        <f t="shared" ca="1" si="304"/>
        <v>160.60730000000001</v>
      </c>
      <c r="CA1017" s="132">
        <f t="shared" ca="1" si="304"/>
        <v>251.1454</v>
      </c>
      <c r="CB1017" s="132">
        <f t="shared" ca="1" si="294"/>
        <v>170.81460000000001</v>
      </c>
    </row>
    <row r="1018" spans="18:80" x14ac:dyDescent="0.2">
      <c r="R1018" s="21">
        <v>1015</v>
      </c>
      <c r="S1018" s="24">
        <f ca="1"/>
        <v>339.87045211765542</v>
      </c>
      <c r="T1018" s="24">
        <f ca="1"/>
        <v>24.331624593843664</v>
      </c>
      <c r="V1018" s="21">
        <v>1015</v>
      </c>
      <c r="W1018" s="24">
        <f ca="1"/>
        <v>459.66000855153982</v>
      </c>
      <c r="X1018" s="24">
        <f ca="1"/>
        <v>34.461369065366277</v>
      </c>
      <c r="Y1018" s="30"/>
      <c r="Z1018" s="21">
        <v>1015</v>
      </c>
      <c r="AA1018" s="24">
        <f ca="1"/>
        <v>130.38378396411522</v>
      </c>
      <c r="AB1018" s="24">
        <f ca="1"/>
        <v>160.53863093463372</v>
      </c>
      <c r="AD1018" s="21">
        <v>1015</v>
      </c>
      <c r="AE1018" s="24">
        <f ca="1"/>
        <v>250.17334039799968</v>
      </c>
      <c r="AF1018" s="24">
        <f ca="1"/>
        <v>170.66837540615634</v>
      </c>
      <c r="AH1018" s="21">
        <v>1015</v>
      </c>
      <c r="AI1018" s="24">
        <f t="shared" ca="1" si="305"/>
        <v>339.87049999999999</v>
      </c>
      <c r="AJ1018" s="24">
        <f t="shared" ca="1" si="306"/>
        <v>24.331600000000002</v>
      </c>
      <c r="AK1018" s="24">
        <f t="shared" ca="1" si="307"/>
        <v>459.66</v>
      </c>
      <c r="AL1018" s="24">
        <f t="shared" ca="1" si="308"/>
        <v>34.461399999999998</v>
      </c>
      <c r="AM1018" s="26"/>
      <c r="AN1018" s="26" t="str">
        <f ca="1">IF(AI1018="","","G1 "&amp;Input!D55&amp;" "&amp;AI1018&amp;" "&amp;Input!D$56&amp;" "&amp;AJ1018&amp;" "&amp;Input!D$57&amp;" "&amp;AK1018&amp;" "&amp;Input!D$58&amp;" "&amp;AL1018&amp;" F "&amp;Input!D$51&amp;"")</f>
        <v>G1 X 339.8705 Y 24.3316 U 459.66 Z 34.4614 F 400</v>
      </c>
      <c r="AP1018" s="26" t="str">
        <f ca="1">IF(AS1018="","","G1 "&amp;Input!D$55&amp;" "&amp;AS1018&amp;" "&amp;Input!D$56&amp;" "&amp;AT1018&amp;" "&amp;Input!D$57&amp;" "&amp;AU1018&amp;" "&amp;Input!D$58&amp;" "&amp;AV1018&amp;" F "&amp;Input!D$52&amp;"")</f>
        <v>G1 X 130.3838 Y 160.5386 U 250.1733 Z 170.6684 F 400</v>
      </c>
      <c r="AR1018" s="21">
        <v>1015</v>
      </c>
      <c r="AS1018" s="24">
        <f t="shared" ca="1" si="300"/>
        <v>130.38380000000001</v>
      </c>
      <c r="AT1018" s="24">
        <f t="shared" ca="1" si="301"/>
        <v>160.5386</v>
      </c>
      <c r="AU1018" s="24">
        <f t="shared" ca="1" si="302"/>
        <v>250.17330000000001</v>
      </c>
      <c r="AV1018" s="24">
        <f t="shared" ca="1" si="303"/>
        <v>170.66839999999999</v>
      </c>
      <c r="BC1018" t="s">
        <v>1442</v>
      </c>
      <c r="BF1018" s="74" t="str">
        <f ca="1">IF(AI1017="","","G1 "&amp;Input!D$55&amp;" "&amp;AI1017&amp;" "&amp;Input!D$56&amp;" "&amp;AJ1017&amp;" "&amp;Input!D$57&amp;" "&amp;AK1017&amp;" "&amp;Input!D$58&amp;" "&amp;AL1017&amp;" F "&amp;Input!D$51&amp;"")</f>
        <v>G1 X 338.8983 Y 24.1854 U 459.1215 Z 34.3927 F 400</v>
      </c>
      <c r="BO1018" s="132">
        <f t="shared" ca="1" si="311"/>
        <v>339.87049999999999</v>
      </c>
      <c r="BP1018" s="132">
        <f t="shared" ca="1" si="311"/>
        <v>24.331600000000002</v>
      </c>
      <c r="BQ1018" s="132">
        <f t="shared" ca="1" si="311"/>
        <v>459.66</v>
      </c>
      <c r="BR1018" s="132">
        <f t="shared" ca="1" si="311"/>
        <v>34.461399999999998</v>
      </c>
      <c r="BT1018" s="132" t="str">
        <f t="shared" si="312"/>
        <v/>
      </c>
      <c r="BU1018" s="132" t="str">
        <f t="shared" si="312"/>
        <v/>
      </c>
      <c r="BV1018" s="132" t="str">
        <f t="shared" si="312"/>
        <v/>
      </c>
      <c r="BW1018" s="132" t="str">
        <f t="shared" si="312"/>
        <v/>
      </c>
      <c r="BY1018" s="132">
        <f t="shared" ca="1" si="304"/>
        <v>130.38380000000001</v>
      </c>
      <c r="BZ1018" s="132">
        <f t="shared" ca="1" si="304"/>
        <v>160.5386</v>
      </c>
      <c r="CA1018" s="132">
        <f t="shared" ca="1" si="304"/>
        <v>250.17330000000001</v>
      </c>
      <c r="CB1018" s="132">
        <f t="shared" ca="1" si="294"/>
        <v>170.66839999999999</v>
      </c>
    </row>
    <row r="1019" spans="18:80" x14ac:dyDescent="0.2">
      <c r="R1019" s="21">
        <v>1016</v>
      </c>
      <c r="S1019" s="24">
        <f ca="1"/>
        <v>340.76930620464526</v>
      </c>
      <c r="T1019" s="24">
        <f ca="1"/>
        <v>24.467032904699192</v>
      </c>
      <c r="V1019" s="21">
        <v>1016</v>
      </c>
      <c r="W1019" s="24">
        <f ca="1"/>
        <v>460.15796308084043</v>
      </c>
      <c r="X1019" s="24">
        <f ca="1"/>
        <v>34.524947522630619</v>
      </c>
      <c r="Y1019" s="30"/>
      <c r="Z1019" s="21">
        <v>1016</v>
      </c>
      <c r="AA1019" s="24">
        <f ca="1"/>
        <v>129.88582943481461</v>
      </c>
      <c r="AB1019" s="24">
        <f ca="1"/>
        <v>160.47505247736936</v>
      </c>
      <c r="AD1019" s="21">
        <v>1016</v>
      </c>
      <c r="AE1019" s="24">
        <f ca="1"/>
        <v>249.27448631100987</v>
      </c>
      <c r="AF1019" s="24">
        <f ca="1"/>
        <v>170.53296709530079</v>
      </c>
      <c r="AH1019" s="21">
        <v>1016</v>
      </c>
      <c r="AI1019" s="24">
        <f t="shared" ca="1" si="305"/>
        <v>340.76929999999999</v>
      </c>
      <c r="AJ1019" s="24">
        <f t="shared" ca="1" si="306"/>
        <v>24.466999999999999</v>
      </c>
      <c r="AK1019" s="24">
        <f t="shared" ca="1" si="307"/>
        <v>460.15800000000002</v>
      </c>
      <c r="AL1019" s="24">
        <f t="shared" ca="1" si="308"/>
        <v>34.524900000000002</v>
      </c>
      <c r="AM1019" s="26"/>
      <c r="AN1019" s="26" t="str">
        <f ca="1">IF(AI1019="","","G1 "&amp;Input!D55&amp;" "&amp;AI1019&amp;" "&amp;Input!D$56&amp;" "&amp;AJ1019&amp;" "&amp;Input!D$57&amp;" "&amp;AK1019&amp;" "&amp;Input!D$58&amp;" "&amp;AL1019&amp;" F "&amp;Input!D$51&amp;"")</f>
        <v>G1 X 340.7693 Y 24.467 U 460.158 Z 34.5249 F 400</v>
      </c>
      <c r="AP1019" s="26" t="str">
        <f ca="1">IF(AS1019="","","G1 "&amp;Input!D$55&amp;" "&amp;AS1019&amp;" "&amp;Input!D$56&amp;" "&amp;AT1019&amp;" "&amp;Input!D$57&amp;" "&amp;AU1019&amp;" "&amp;Input!D$58&amp;" "&amp;AV1019&amp;" F "&amp;Input!D$52&amp;"")</f>
        <v>G1 X 129.8858 Y 160.4751 U 249.2745 Z 170.533 F 400</v>
      </c>
      <c r="AR1019" s="21">
        <v>1016</v>
      </c>
      <c r="AS1019" s="24">
        <f t="shared" ca="1" si="300"/>
        <v>129.88579999999999</v>
      </c>
      <c r="AT1019" s="24">
        <f t="shared" ca="1" si="301"/>
        <v>160.4751</v>
      </c>
      <c r="AU1019" s="24">
        <f t="shared" ca="1" si="302"/>
        <v>249.27449999999999</v>
      </c>
      <c r="AV1019" s="24">
        <f t="shared" ca="1" si="303"/>
        <v>170.53299999999999</v>
      </c>
      <c r="BC1019" t="s">
        <v>1443</v>
      </c>
      <c r="BF1019" s="74" t="str">
        <f ca="1">IF(AI1018="","","G1 "&amp;Input!D$55&amp;" "&amp;AI1018&amp;" "&amp;Input!D$56&amp;" "&amp;AJ1018&amp;" "&amp;Input!D$57&amp;" "&amp;AK1018&amp;" "&amp;Input!D$58&amp;" "&amp;AL1018&amp;" F "&amp;Input!D$51&amp;"")</f>
        <v>G1 X 339.8705 Y 24.3316 U 459.66 Z 34.4614 F 400</v>
      </c>
      <c r="BO1019" s="132">
        <f t="shared" ca="1" si="311"/>
        <v>340.76929999999999</v>
      </c>
      <c r="BP1019" s="132">
        <f t="shared" ca="1" si="311"/>
        <v>24.466999999999999</v>
      </c>
      <c r="BQ1019" s="132">
        <f t="shared" ca="1" si="311"/>
        <v>460.15800000000002</v>
      </c>
      <c r="BR1019" s="132">
        <f t="shared" ca="1" si="311"/>
        <v>34.524900000000002</v>
      </c>
      <c r="BT1019" s="132" t="str">
        <f t="shared" si="312"/>
        <v/>
      </c>
      <c r="BU1019" s="132" t="str">
        <f t="shared" si="312"/>
        <v/>
      </c>
      <c r="BV1019" s="132" t="str">
        <f t="shared" si="312"/>
        <v/>
      </c>
      <c r="BW1019" s="132" t="str">
        <f t="shared" si="312"/>
        <v/>
      </c>
      <c r="BY1019" s="132">
        <f t="shared" ca="1" si="304"/>
        <v>129.88579999999999</v>
      </c>
      <c r="BZ1019" s="132">
        <f t="shared" ca="1" si="304"/>
        <v>160.4751</v>
      </c>
      <c r="CA1019" s="132">
        <f t="shared" ca="1" si="304"/>
        <v>249.27449999999999</v>
      </c>
      <c r="CB1019" s="132">
        <f t="shared" ca="1" si="294"/>
        <v>170.53299999999999</v>
      </c>
    </row>
    <row r="1020" spans="18:80" x14ac:dyDescent="0.2">
      <c r="R1020" s="21">
        <v>1017</v>
      </c>
      <c r="S1020" s="24">
        <f ca="1"/>
        <v>341.88050587359191</v>
      </c>
      <c r="T1020" s="24">
        <f ca="1"/>
        <v>24.634583109419751</v>
      </c>
      <c r="V1020" s="21">
        <v>1017</v>
      </c>
      <c r="W1020" s="24">
        <f ca="1"/>
        <v>460.77355645346273</v>
      </c>
      <c r="X1020" s="24">
        <f ca="1"/>
        <v>34.603630243500625</v>
      </c>
      <c r="Y1020" s="30"/>
      <c r="Z1020" s="21">
        <v>1017</v>
      </c>
      <c r="AA1020" s="24">
        <f ca="1"/>
        <v>129.27023606219231</v>
      </c>
      <c r="AB1020" s="24">
        <f ca="1"/>
        <v>160.39636975649935</v>
      </c>
      <c r="AD1020" s="21">
        <v>1017</v>
      </c>
      <c r="AE1020" s="24">
        <f ca="1"/>
        <v>248.16328664206318</v>
      </c>
      <c r="AF1020" s="24">
        <f ca="1"/>
        <v>170.36541689058024</v>
      </c>
      <c r="AH1020" s="21">
        <v>1017</v>
      </c>
      <c r="AI1020" s="24">
        <f t="shared" ca="1" si="305"/>
        <v>341.88049999999998</v>
      </c>
      <c r="AJ1020" s="24">
        <f t="shared" ca="1" si="306"/>
        <v>24.634599999999999</v>
      </c>
      <c r="AK1020" s="24">
        <f t="shared" ca="1" si="307"/>
        <v>460.77359999999999</v>
      </c>
      <c r="AL1020" s="24">
        <f t="shared" ca="1" si="308"/>
        <v>34.6036</v>
      </c>
      <c r="AM1020" s="26"/>
      <c r="AN1020" s="26" t="str">
        <f ca="1">IF(AI1020="","","G1 "&amp;Input!D55&amp;" "&amp;AI1020&amp;" "&amp;Input!D$56&amp;" "&amp;AJ1020&amp;" "&amp;Input!D$57&amp;" "&amp;AK1020&amp;" "&amp;Input!D$58&amp;" "&amp;AL1020&amp;" F "&amp;Input!D$51&amp;"")</f>
        <v>G1 X 341.8805 Y 24.6346 U 460.7736 Z 34.6036 F 400</v>
      </c>
      <c r="AP1020" s="26" t="str">
        <f ca="1">IF(AS1020="","","G1 "&amp;Input!D$55&amp;" "&amp;AS1020&amp;" "&amp;Input!D$56&amp;" "&amp;AT1020&amp;" "&amp;Input!D$57&amp;" "&amp;AU1020&amp;" "&amp;Input!D$58&amp;" "&amp;AV1020&amp;" F "&amp;Input!D$52&amp;"")</f>
        <v>G1 X 129.2702 Y 160.3964 U 248.1633 Z 170.3654 F 400</v>
      </c>
      <c r="AR1020" s="21">
        <v>1017</v>
      </c>
      <c r="AS1020" s="24">
        <f t="shared" ca="1" si="300"/>
        <v>129.27019999999999</v>
      </c>
      <c r="AT1020" s="24">
        <f t="shared" ca="1" si="301"/>
        <v>160.3964</v>
      </c>
      <c r="AU1020" s="24">
        <f t="shared" ca="1" si="302"/>
        <v>248.16329999999999</v>
      </c>
      <c r="AV1020" s="24">
        <f t="shared" ca="1" si="303"/>
        <v>170.36539999999999</v>
      </c>
      <c r="BC1020" t="s">
        <v>1444</v>
      </c>
      <c r="BF1020" s="74" t="str">
        <f ca="1">IF(AI1019="","","G1 "&amp;Input!D$55&amp;" "&amp;AI1019&amp;" "&amp;Input!D$56&amp;" "&amp;AJ1019&amp;" "&amp;Input!D$57&amp;" "&amp;AK1019&amp;" "&amp;Input!D$58&amp;" "&amp;AL1019&amp;" F "&amp;Input!D$51&amp;"")</f>
        <v>G1 X 340.7693 Y 24.467 U 460.158 Z 34.5249 F 400</v>
      </c>
      <c r="BO1020" s="132">
        <f t="shared" ca="1" si="311"/>
        <v>341.88049999999998</v>
      </c>
      <c r="BP1020" s="132">
        <f t="shared" ca="1" si="311"/>
        <v>24.634599999999999</v>
      </c>
      <c r="BQ1020" s="132">
        <f t="shared" ca="1" si="311"/>
        <v>460.77359999999999</v>
      </c>
      <c r="BR1020" s="132">
        <f t="shared" ca="1" si="311"/>
        <v>34.6036</v>
      </c>
      <c r="BT1020" s="132" t="str">
        <f t="shared" si="312"/>
        <v/>
      </c>
      <c r="BU1020" s="132" t="str">
        <f t="shared" si="312"/>
        <v/>
      </c>
      <c r="BV1020" s="132" t="str">
        <f t="shared" si="312"/>
        <v/>
      </c>
      <c r="BW1020" s="132" t="str">
        <f t="shared" si="312"/>
        <v/>
      </c>
      <c r="BY1020" s="132">
        <f t="shared" ca="1" si="304"/>
        <v>129.27019999999999</v>
      </c>
      <c r="BZ1020" s="132">
        <f t="shared" ca="1" si="304"/>
        <v>160.3964</v>
      </c>
      <c r="CA1020" s="132">
        <f t="shared" ca="1" si="304"/>
        <v>248.16329999999999</v>
      </c>
      <c r="CB1020" s="132">
        <f t="shared" ca="1" si="294"/>
        <v>170.36539999999999</v>
      </c>
    </row>
    <row r="1021" spans="18:80" x14ac:dyDescent="0.2">
      <c r="R1021" s="21">
        <v>1018</v>
      </c>
      <c r="S1021" s="24">
        <f ca="1"/>
        <v>343.57462876590927</v>
      </c>
      <c r="T1021" s="24">
        <f ca="1"/>
        <v>24.889956865300096</v>
      </c>
      <c r="V1021" s="21">
        <v>1018</v>
      </c>
      <c r="W1021" s="24">
        <f ca="1"/>
        <v>461.71208250437519</v>
      </c>
      <c r="X1021" s="24">
        <f ca="1"/>
        <v>34.723549608197388</v>
      </c>
      <c r="Y1021" s="30"/>
      <c r="Z1021" s="21">
        <v>1018</v>
      </c>
      <c r="AA1021" s="24">
        <f ca="1"/>
        <v>128.33171001127988</v>
      </c>
      <c r="AB1021" s="24">
        <f ca="1"/>
        <v>160.2764503918026</v>
      </c>
      <c r="AD1021" s="21">
        <v>1018</v>
      </c>
      <c r="AE1021" s="24">
        <f ca="1"/>
        <v>246.46916374974583</v>
      </c>
      <c r="AF1021" s="24">
        <f ca="1"/>
        <v>170.11004313469988</v>
      </c>
      <c r="AH1021" s="21">
        <v>1018</v>
      </c>
      <c r="AI1021" s="24">
        <f t="shared" ca="1" si="305"/>
        <v>343.57459999999998</v>
      </c>
      <c r="AJ1021" s="24">
        <f t="shared" ca="1" si="306"/>
        <v>24.89</v>
      </c>
      <c r="AK1021" s="24">
        <f t="shared" ca="1" si="307"/>
        <v>461.71210000000002</v>
      </c>
      <c r="AL1021" s="24">
        <f t="shared" ca="1" si="308"/>
        <v>34.723500000000001</v>
      </c>
      <c r="AM1021" s="26"/>
      <c r="AN1021" s="26" t="str">
        <f ca="1">IF(AI1021="","","G1 "&amp;Input!D55&amp;" "&amp;AI1021&amp;" "&amp;Input!D$56&amp;" "&amp;AJ1021&amp;" "&amp;Input!D$57&amp;" "&amp;AK1021&amp;" "&amp;Input!D$58&amp;" "&amp;AL1021&amp;" F "&amp;Input!D$51&amp;"")</f>
        <v>G1 X 343.5746 Y 24.89 U 461.7121 Z 34.7235 F 400</v>
      </c>
      <c r="AP1021" s="26" t="str">
        <f ca="1">IF(AS1021="","","G1 "&amp;Input!D$55&amp;" "&amp;AS1021&amp;" "&amp;Input!D$56&amp;" "&amp;AT1021&amp;" "&amp;Input!D$57&amp;" "&amp;AU1021&amp;" "&amp;Input!D$58&amp;" "&amp;AV1021&amp;" F "&amp;Input!D$52&amp;"")</f>
        <v>G1 X 128.3317 Y 160.2765 U 246.4692 Z 170.11 F 400</v>
      </c>
      <c r="AR1021" s="21">
        <v>1018</v>
      </c>
      <c r="AS1021" s="24">
        <f t="shared" ca="1" si="300"/>
        <v>128.33170000000001</v>
      </c>
      <c r="AT1021" s="24">
        <f t="shared" ca="1" si="301"/>
        <v>160.2765</v>
      </c>
      <c r="AU1021" s="24">
        <f t="shared" ca="1" si="302"/>
        <v>246.4692</v>
      </c>
      <c r="AV1021" s="24">
        <f t="shared" ca="1" si="303"/>
        <v>170.11</v>
      </c>
      <c r="BC1021" t="s">
        <v>1445</v>
      </c>
      <c r="BF1021" s="74" t="str">
        <f ca="1">IF(AI1020="","","G1 "&amp;Input!D$55&amp;" "&amp;AI1020&amp;" "&amp;Input!D$56&amp;" "&amp;AJ1020&amp;" "&amp;Input!D$57&amp;" "&amp;AK1020&amp;" "&amp;Input!D$58&amp;" "&amp;AL1020&amp;" F "&amp;Input!D$51&amp;"")</f>
        <v>G1 X 341.8805 Y 24.6346 U 460.7736 Z 34.6036 F 400</v>
      </c>
      <c r="BO1021" s="132">
        <f t="shared" ca="1" si="311"/>
        <v>343.57459999999998</v>
      </c>
      <c r="BP1021" s="132">
        <f t="shared" ca="1" si="311"/>
        <v>24.89</v>
      </c>
      <c r="BQ1021" s="132">
        <f t="shared" ca="1" si="311"/>
        <v>461.71210000000002</v>
      </c>
      <c r="BR1021" s="132">
        <f t="shared" ca="1" si="311"/>
        <v>34.723500000000001</v>
      </c>
      <c r="BT1021" s="132" t="str">
        <f t="shared" si="312"/>
        <v/>
      </c>
      <c r="BU1021" s="132" t="str">
        <f t="shared" si="312"/>
        <v/>
      </c>
      <c r="BV1021" s="132" t="str">
        <f t="shared" si="312"/>
        <v/>
      </c>
      <c r="BW1021" s="132" t="str">
        <f t="shared" si="312"/>
        <v/>
      </c>
      <c r="BY1021" s="132">
        <f t="shared" ca="1" si="304"/>
        <v>128.33170000000001</v>
      </c>
      <c r="BZ1021" s="132">
        <f t="shared" ca="1" si="304"/>
        <v>160.2765</v>
      </c>
      <c r="CA1021" s="132">
        <f t="shared" ca="1" si="304"/>
        <v>246.4692</v>
      </c>
      <c r="CB1021" s="132">
        <f t="shared" ca="1" si="294"/>
        <v>170.11</v>
      </c>
    </row>
    <row r="1022" spans="18:80" x14ac:dyDescent="0.2">
      <c r="R1022" s="21">
        <v>1019</v>
      </c>
      <c r="S1022" s="24">
        <f ca="1"/>
        <v>346.11022925316422</v>
      </c>
      <c r="T1022" s="24">
        <f ca="1"/>
        <v>25.271987829103228</v>
      </c>
      <c r="V1022" s="21">
        <v>1019</v>
      </c>
      <c r="W1022" s="24">
        <f ca="1"/>
        <v>463.11677584831074</v>
      </c>
      <c r="X1022" s="24">
        <f ca="1"/>
        <v>34.902929626977617</v>
      </c>
      <c r="Y1022" s="30"/>
      <c r="Z1022" s="21">
        <v>1019</v>
      </c>
      <c r="AA1022" s="24">
        <f ca="1"/>
        <v>126.92701666734433</v>
      </c>
      <c r="AB1022" s="24">
        <f ca="1"/>
        <v>160.09707037302238</v>
      </c>
      <c r="AD1022" s="21">
        <v>1019</v>
      </c>
      <c r="AE1022" s="24">
        <f ca="1"/>
        <v>243.93356326249085</v>
      </c>
      <c r="AF1022" s="24">
        <f ca="1"/>
        <v>169.72801217089676</v>
      </c>
      <c r="AH1022" s="21">
        <v>1019</v>
      </c>
      <c r="AI1022" s="24">
        <f t="shared" ca="1" si="305"/>
        <v>346.11020000000002</v>
      </c>
      <c r="AJ1022" s="24">
        <f t="shared" ca="1" si="306"/>
        <v>25.271999999999998</v>
      </c>
      <c r="AK1022" s="24">
        <f t="shared" ca="1" si="307"/>
        <v>463.11680000000001</v>
      </c>
      <c r="AL1022" s="24">
        <f t="shared" ca="1" si="308"/>
        <v>34.902900000000002</v>
      </c>
      <c r="AM1022" s="26"/>
      <c r="AN1022" s="26" t="str">
        <f ca="1">IF(AI1022="","","G1 "&amp;Input!D55&amp;" "&amp;AI1022&amp;" "&amp;Input!D$56&amp;" "&amp;AJ1022&amp;" "&amp;Input!D$57&amp;" "&amp;AK1022&amp;" "&amp;Input!D$58&amp;" "&amp;AL1022&amp;" F "&amp;Input!D$51&amp;"")</f>
        <v>G1 X 346.1102 Y 25.272 U 463.1168 Z 34.9029 F 400</v>
      </c>
      <c r="AP1022" s="26" t="str">
        <f ca="1">IF(AS1022="","","G1 "&amp;Input!D$55&amp;" "&amp;AS1022&amp;" "&amp;Input!D$56&amp;" "&amp;AT1022&amp;" "&amp;Input!D$57&amp;" "&amp;AU1022&amp;" "&amp;Input!D$58&amp;" "&amp;AV1022&amp;" F "&amp;Input!D$52&amp;"")</f>
        <v>G1 X 126.927 Y 160.0971 U 243.9336 Z 169.728 F 400</v>
      </c>
      <c r="AR1022" s="21">
        <v>1019</v>
      </c>
      <c r="AS1022" s="24">
        <f t="shared" ca="1" si="300"/>
        <v>126.92700000000001</v>
      </c>
      <c r="AT1022" s="24">
        <f t="shared" ca="1" si="301"/>
        <v>160.09710000000001</v>
      </c>
      <c r="AU1022" s="24">
        <f t="shared" ca="1" si="302"/>
        <v>243.93360000000001</v>
      </c>
      <c r="AV1022" s="24">
        <f t="shared" ca="1" si="303"/>
        <v>169.72800000000001</v>
      </c>
      <c r="BC1022" t="s">
        <v>1446</v>
      </c>
      <c r="BF1022" s="74" t="str">
        <f ca="1">IF(AI1021="","","G1 "&amp;Input!D$55&amp;" "&amp;AI1021&amp;" "&amp;Input!D$56&amp;" "&amp;AJ1021&amp;" "&amp;Input!D$57&amp;" "&amp;AK1021&amp;" "&amp;Input!D$58&amp;" "&amp;AL1021&amp;" F "&amp;Input!D$51&amp;"")</f>
        <v>G1 X 343.5746 Y 24.89 U 461.7121 Z 34.7235 F 400</v>
      </c>
      <c r="BO1022" s="132">
        <f t="shared" ca="1" si="311"/>
        <v>346.11020000000002</v>
      </c>
      <c r="BP1022" s="132">
        <f t="shared" ca="1" si="311"/>
        <v>25.271999999999998</v>
      </c>
      <c r="BQ1022" s="132">
        <f t="shared" ca="1" si="311"/>
        <v>463.11680000000001</v>
      </c>
      <c r="BR1022" s="132">
        <f t="shared" ca="1" si="311"/>
        <v>34.902900000000002</v>
      </c>
      <c r="BT1022" s="132" t="str">
        <f t="shared" si="312"/>
        <v/>
      </c>
      <c r="BU1022" s="132" t="str">
        <f t="shared" si="312"/>
        <v/>
      </c>
      <c r="BV1022" s="132" t="str">
        <f t="shared" si="312"/>
        <v/>
      </c>
      <c r="BW1022" s="132" t="str">
        <f t="shared" si="312"/>
        <v/>
      </c>
      <c r="BY1022" s="132">
        <f t="shared" ca="1" si="304"/>
        <v>126.92700000000001</v>
      </c>
      <c r="BZ1022" s="132">
        <f t="shared" ca="1" si="304"/>
        <v>160.09710000000001</v>
      </c>
      <c r="CA1022" s="132">
        <f t="shared" ca="1" si="304"/>
        <v>243.93360000000001</v>
      </c>
      <c r="CB1022" s="132">
        <f t="shared" ca="1" si="294"/>
        <v>169.72800000000001</v>
      </c>
    </row>
    <row r="1023" spans="18:80" x14ac:dyDescent="0.2">
      <c r="R1023" s="21">
        <v>1020</v>
      </c>
      <c r="S1023" s="24">
        <f ca="1"/>
        <v>349.29776862753619</v>
      </c>
      <c r="T1023" s="24">
        <f ca="1"/>
        <v>25.752117655465167</v>
      </c>
      <c r="V1023" s="21">
        <v>1020</v>
      </c>
      <c r="W1023" s="24">
        <f ca="1"/>
        <v>464.88263421906066</v>
      </c>
      <c r="X1023" s="24">
        <f ca="1"/>
        <v>35.128360830240446</v>
      </c>
      <c r="Y1023" s="30"/>
      <c r="Z1023" s="21">
        <v>1020</v>
      </c>
      <c r="AA1023" s="24">
        <f ca="1"/>
        <v>125.16115829659439</v>
      </c>
      <c r="AB1023" s="24">
        <f ca="1"/>
        <v>159.87163916975956</v>
      </c>
      <c r="AD1023" s="21">
        <v>1020</v>
      </c>
      <c r="AE1023" s="24">
        <f ca="1"/>
        <v>240.74602388811886</v>
      </c>
      <c r="AF1023" s="24">
        <f ca="1"/>
        <v>169.24788234453482</v>
      </c>
      <c r="AH1023" s="21">
        <v>1020</v>
      </c>
      <c r="AI1023" s="24">
        <f t="shared" ca="1" si="305"/>
        <v>349.2978</v>
      </c>
      <c r="AJ1023" s="24">
        <f t="shared" ca="1" si="306"/>
        <v>25.752099999999999</v>
      </c>
      <c r="AK1023" s="24">
        <f t="shared" ca="1" si="307"/>
        <v>464.88260000000002</v>
      </c>
      <c r="AL1023" s="24">
        <f t="shared" ca="1" si="308"/>
        <v>35.128399999999999</v>
      </c>
      <c r="AM1023" s="26"/>
      <c r="AN1023" s="26" t="str">
        <f ca="1">IF(AI1023="","","G1 "&amp;Input!D55&amp;" "&amp;AI1023&amp;" "&amp;Input!D$56&amp;" "&amp;AJ1023&amp;" "&amp;Input!D$57&amp;" "&amp;AK1023&amp;" "&amp;Input!D$58&amp;" "&amp;AL1023&amp;" F "&amp;Input!D$51&amp;"")</f>
        <v>G1 X 349.2978 Y 25.7521 U 464.8826 Z 35.1284 F 400</v>
      </c>
      <c r="AP1023" s="26" t="str">
        <f ca="1">IF(AS1023="","","G1 "&amp;Input!D$55&amp;" "&amp;AS1023&amp;" "&amp;Input!D$56&amp;" "&amp;AT1023&amp;" "&amp;Input!D$57&amp;" "&amp;AU1023&amp;" "&amp;Input!D$58&amp;" "&amp;AV1023&amp;" F "&amp;Input!D$52&amp;"")</f>
        <v>G1 X 125.1612 Y 159.8716 U 240.746 Z 169.2479 F 400</v>
      </c>
      <c r="AR1023" s="21">
        <v>1020</v>
      </c>
      <c r="AS1023" s="24">
        <f t="shared" ca="1" si="300"/>
        <v>125.16119999999999</v>
      </c>
      <c r="AT1023" s="24">
        <f t="shared" ca="1" si="301"/>
        <v>159.8716</v>
      </c>
      <c r="AU1023" s="24">
        <f t="shared" ca="1" si="302"/>
        <v>240.74600000000001</v>
      </c>
      <c r="AV1023" s="24">
        <f t="shared" ca="1" si="303"/>
        <v>169.24789999999999</v>
      </c>
      <c r="BC1023" t="s">
        <v>1447</v>
      </c>
      <c r="BF1023" s="74" t="str">
        <f ca="1">IF(AI1022="","","G1 "&amp;Input!D$55&amp;" "&amp;AI1022&amp;" "&amp;Input!D$56&amp;" "&amp;AJ1022&amp;" "&amp;Input!D$57&amp;" "&amp;AK1022&amp;" "&amp;Input!D$58&amp;" "&amp;AL1022&amp;" F "&amp;Input!D$51&amp;"")</f>
        <v>G1 X 346.1102 Y 25.272 U 463.1168 Z 34.9029 F 400</v>
      </c>
      <c r="BO1023" s="132">
        <f t="shared" ca="1" si="311"/>
        <v>349.2978</v>
      </c>
      <c r="BP1023" s="132">
        <f t="shared" ca="1" si="311"/>
        <v>25.752099999999999</v>
      </c>
      <c r="BQ1023" s="132">
        <f t="shared" ca="1" si="311"/>
        <v>464.88260000000002</v>
      </c>
      <c r="BR1023" s="132">
        <f t="shared" ca="1" si="311"/>
        <v>35.128399999999999</v>
      </c>
      <c r="BT1023" s="132" t="str">
        <f t="shared" si="312"/>
        <v/>
      </c>
      <c r="BU1023" s="132" t="str">
        <f t="shared" si="312"/>
        <v/>
      </c>
      <c r="BV1023" s="132" t="str">
        <f t="shared" si="312"/>
        <v/>
      </c>
      <c r="BW1023" s="132" t="str">
        <f t="shared" si="312"/>
        <v/>
      </c>
      <c r="BY1023" s="132">
        <f t="shared" ca="1" si="304"/>
        <v>125.16119999999999</v>
      </c>
      <c r="BZ1023" s="132">
        <f t="shared" ca="1" si="304"/>
        <v>159.8716</v>
      </c>
      <c r="CA1023" s="132">
        <f t="shared" ca="1" si="304"/>
        <v>240.74600000000001</v>
      </c>
      <c r="CB1023" s="132">
        <f t="shared" ca="1" si="294"/>
        <v>169.24789999999999</v>
      </c>
    </row>
    <row r="1024" spans="18:80" x14ac:dyDescent="0.2">
      <c r="R1024" s="21">
        <v>1021</v>
      </c>
      <c r="S1024" s="24">
        <f ca="1"/>
        <v>352.83568491135759</v>
      </c>
      <c r="T1024" s="24">
        <f ca="1"/>
        <v>26.284939998490184</v>
      </c>
      <c r="V1024" s="21">
        <v>1021</v>
      </c>
      <c r="W1024" s="24">
        <f ca="1"/>
        <v>466.84259613018077</v>
      </c>
      <c r="X1024" s="24">
        <f ca="1"/>
        <v>35.378525378420591</v>
      </c>
      <c r="Y1024" s="30"/>
      <c r="Z1024" s="21">
        <v>1021</v>
      </c>
      <c r="AA1024" s="24">
        <f ca="1"/>
        <v>123.20119638547426</v>
      </c>
      <c r="AB1024" s="24">
        <f ca="1"/>
        <v>159.62147462157944</v>
      </c>
      <c r="AD1024" s="21">
        <v>1021</v>
      </c>
      <c r="AE1024" s="24">
        <f ca="1"/>
        <v>237.20810760429742</v>
      </c>
      <c r="AF1024" s="24">
        <f ca="1"/>
        <v>168.71506000150981</v>
      </c>
      <c r="AH1024" s="21">
        <v>1021</v>
      </c>
      <c r="AI1024" s="24">
        <f t="shared" ca="1" si="305"/>
        <v>352.83569999999997</v>
      </c>
      <c r="AJ1024" s="24">
        <f t="shared" ca="1" si="306"/>
        <v>26.2849</v>
      </c>
      <c r="AK1024" s="24">
        <f t="shared" ca="1" si="307"/>
        <v>466.8426</v>
      </c>
      <c r="AL1024" s="24">
        <f t="shared" ca="1" si="308"/>
        <v>35.378500000000003</v>
      </c>
      <c r="AM1024" s="26"/>
      <c r="AN1024" s="26" t="str">
        <f ca="1">IF(AI1024="","","G1 "&amp;Input!D55&amp;" "&amp;AI1024&amp;" "&amp;Input!D$56&amp;" "&amp;AJ1024&amp;" "&amp;Input!D$57&amp;" "&amp;AK1024&amp;" "&amp;Input!D$58&amp;" "&amp;AL1024&amp;" F "&amp;Input!D$51&amp;"")</f>
        <v>G1 X 352.8357 Y 26.2849 U 466.8426 Z 35.3785 F 400</v>
      </c>
      <c r="AP1024" s="26" t="str">
        <f ca="1">IF(AS1024="","","G1 "&amp;Input!D$55&amp;" "&amp;AS1024&amp;" "&amp;Input!D$56&amp;" "&amp;AT1024&amp;" "&amp;Input!D$57&amp;" "&amp;AU1024&amp;" "&amp;Input!D$58&amp;" "&amp;AV1024&amp;" F "&amp;Input!D$52&amp;"")</f>
        <v>G1 X 123.2012 Y 159.6215 U 237.2081 Z 168.7151 F 400</v>
      </c>
      <c r="AR1024" s="21">
        <v>1021</v>
      </c>
      <c r="AS1024" s="24">
        <f t="shared" ca="1" si="300"/>
        <v>123.2012</v>
      </c>
      <c r="AT1024" s="24">
        <f t="shared" ca="1" si="301"/>
        <v>159.6215</v>
      </c>
      <c r="AU1024" s="24">
        <f t="shared" ca="1" si="302"/>
        <v>237.2081</v>
      </c>
      <c r="AV1024" s="24">
        <f t="shared" ca="1" si="303"/>
        <v>168.71510000000001</v>
      </c>
      <c r="BC1024" t="s">
        <v>1448</v>
      </c>
      <c r="BF1024" s="74" t="str">
        <f ca="1">IF(AI1023="","","G1 "&amp;Input!D$55&amp;" "&amp;AI1023&amp;" "&amp;Input!D$56&amp;" "&amp;AJ1023&amp;" "&amp;Input!D$57&amp;" "&amp;AK1023&amp;" "&amp;Input!D$58&amp;" "&amp;AL1023&amp;" F "&amp;Input!D$51&amp;"")</f>
        <v>G1 X 349.2978 Y 25.7521 U 464.8826 Z 35.1284 F 400</v>
      </c>
      <c r="BO1024" s="132">
        <f t="shared" ref="BO1024:BR1043" ca="1" si="313">IFERROR(MID($AN1024,FIND(" ",$AN1024,FIND(BO$2,$AN1024,1)),FIND(" ",$AN1024,FIND(" ",$AN1024,FIND(BO$2,$AN1024,1))+1)-FIND(" ",$AN1024,FIND(BO$2,$AN1024,1)))*1,"")</f>
        <v>352.83569999999997</v>
      </c>
      <c r="BP1024" s="132">
        <f t="shared" ca="1" si="313"/>
        <v>26.2849</v>
      </c>
      <c r="BQ1024" s="132">
        <f t="shared" ca="1" si="313"/>
        <v>466.8426</v>
      </c>
      <c r="BR1024" s="132">
        <f t="shared" ca="1" si="313"/>
        <v>35.378500000000003</v>
      </c>
      <c r="BT1024" s="132" t="str">
        <f t="shared" ref="BT1024:BW1043" si="314">IFERROR(MID($AO1024,FIND(" ",$AO1024,FIND(BT$2,$AO1024,1)),FIND(" ",$AO1024,FIND(" ",$AO1024,FIND(BT$2,$AO1024,1))+1)-FIND(" ",$AO1024,FIND(BT$2,$AO1024,1)))*1,"")</f>
        <v/>
      </c>
      <c r="BU1024" s="132" t="str">
        <f t="shared" si="314"/>
        <v/>
      </c>
      <c r="BV1024" s="132" t="str">
        <f t="shared" si="314"/>
        <v/>
      </c>
      <c r="BW1024" s="132" t="str">
        <f t="shared" si="314"/>
        <v/>
      </c>
      <c r="BY1024" s="132">
        <f t="shared" ca="1" si="304"/>
        <v>123.2012</v>
      </c>
      <c r="BZ1024" s="132">
        <f t="shared" ca="1" si="304"/>
        <v>159.6215</v>
      </c>
      <c r="CA1024" s="132">
        <f t="shared" ca="1" si="304"/>
        <v>237.2081</v>
      </c>
      <c r="CB1024" s="132">
        <f t="shared" ca="1" si="294"/>
        <v>168.71510000000001</v>
      </c>
    </row>
    <row r="1025" spans="18:80" x14ac:dyDescent="0.2">
      <c r="R1025" s="21">
        <v>1022</v>
      </c>
      <c r="S1025" s="24">
        <f ca="1"/>
        <v>356.40392090960154</v>
      </c>
      <c r="T1025" s="24">
        <f ca="1"/>
        <v>26.822283429153511</v>
      </c>
      <c r="V1025" s="21">
        <v>1022</v>
      </c>
      <c r="W1025" s="24">
        <f ca="1"/>
        <v>468.81935422660797</v>
      </c>
      <c r="X1025" s="24">
        <f ca="1"/>
        <v>35.630808884149971</v>
      </c>
      <c r="Y1025" s="30"/>
      <c r="Z1025" s="21">
        <v>1022</v>
      </c>
      <c r="AA1025" s="24">
        <f ca="1"/>
        <v>121.22443828904704</v>
      </c>
      <c r="AB1025" s="24">
        <f ca="1"/>
        <v>159.36919111585004</v>
      </c>
      <c r="AD1025" s="21">
        <v>1022</v>
      </c>
      <c r="AE1025" s="24">
        <f ca="1"/>
        <v>233.63987160605348</v>
      </c>
      <c r="AF1025" s="24">
        <f ca="1"/>
        <v>168.17771657084648</v>
      </c>
      <c r="AH1025" s="21">
        <v>1022</v>
      </c>
      <c r="AI1025" s="24">
        <f t="shared" ca="1" si="305"/>
        <v>356.40390000000002</v>
      </c>
      <c r="AJ1025" s="24">
        <f t="shared" ca="1" si="306"/>
        <v>26.822299999999998</v>
      </c>
      <c r="AK1025" s="24">
        <f t="shared" ca="1" si="307"/>
        <v>468.81939999999997</v>
      </c>
      <c r="AL1025" s="24">
        <f t="shared" ca="1" si="308"/>
        <v>35.630800000000001</v>
      </c>
      <c r="AM1025" s="26"/>
      <c r="AN1025" s="26" t="str">
        <f ca="1">IF(AI1025="","","G1 "&amp;Input!D55&amp;" "&amp;AI1025&amp;" "&amp;Input!D$56&amp;" "&amp;AJ1025&amp;" "&amp;Input!D$57&amp;" "&amp;AK1025&amp;" "&amp;Input!D$58&amp;" "&amp;AL1025&amp;" F "&amp;Input!D$51&amp;"")</f>
        <v>G1 X 356.4039 Y 26.8223 U 468.8194 Z 35.6308 F 400</v>
      </c>
      <c r="AP1025" s="26" t="str">
        <f ca="1">IF(AS1025="","","G1 "&amp;Input!D$55&amp;" "&amp;AS1025&amp;" "&amp;Input!D$56&amp;" "&amp;AT1025&amp;" "&amp;Input!D$57&amp;" "&amp;AU1025&amp;" "&amp;Input!D$58&amp;" "&amp;AV1025&amp;" F "&amp;Input!D$52&amp;"")</f>
        <v>G1 X 121.2244 Y 159.3692 U 233.6399 Z 168.1777 F 400</v>
      </c>
      <c r="AR1025" s="21">
        <v>1022</v>
      </c>
      <c r="AS1025" s="24">
        <f t="shared" ca="1" si="300"/>
        <v>121.2244</v>
      </c>
      <c r="AT1025" s="24">
        <f t="shared" ca="1" si="301"/>
        <v>159.36920000000001</v>
      </c>
      <c r="AU1025" s="24">
        <f t="shared" ca="1" si="302"/>
        <v>233.63990000000001</v>
      </c>
      <c r="AV1025" s="24">
        <f t="shared" ca="1" si="303"/>
        <v>168.17769999999999</v>
      </c>
      <c r="BC1025" t="s">
        <v>1449</v>
      </c>
      <c r="BF1025" s="74" t="str">
        <f ca="1">IF(AI1024="","","G1 "&amp;Input!D$55&amp;" "&amp;AI1024&amp;" "&amp;Input!D$56&amp;" "&amp;AJ1024&amp;" "&amp;Input!D$57&amp;" "&amp;AK1024&amp;" "&amp;Input!D$58&amp;" "&amp;AL1024&amp;" F "&amp;Input!D$51&amp;"")</f>
        <v>G1 X 352.8357 Y 26.2849 U 466.8426 Z 35.3785 F 400</v>
      </c>
      <c r="BO1025" s="132">
        <f t="shared" ca="1" si="313"/>
        <v>356.40390000000002</v>
      </c>
      <c r="BP1025" s="132">
        <f t="shared" ca="1" si="313"/>
        <v>26.822299999999998</v>
      </c>
      <c r="BQ1025" s="132">
        <f t="shared" ca="1" si="313"/>
        <v>468.81939999999997</v>
      </c>
      <c r="BR1025" s="132">
        <f t="shared" ca="1" si="313"/>
        <v>35.630800000000001</v>
      </c>
      <c r="BT1025" s="132" t="str">
        <f t="shared" si="314"/>
        <v/>
      </c>
      <c r="BU1025" s="132" t="str">
        <f t="shared" si="314"/>
        <v/>
      </c>
      <c r="BV1025" s="132" t="str">
        <f t="shared" si="314"/>
        <v/>
      </c>
      <c r="BW1025" s="132" t="str">
        <f t="shared" si="314"/>
        <v/>
      </c>
      <c r="BY1025" s="132">
        <f t="shared" ca="1" si="304"/>
        <v>121.2244</v>
      </c>
      <c r="BZ1025" s="132">
        <f t="shared" ca="1" si="304"/>
        <v>159.36920000000001</v>
      </c>
      <c r="CA1025" s="132">
        <f t="shared" ca="1" si="304"/>
        <v>233.63990000000001</v>
      </c>
      <c r="CB1025" s="132">
        <f t="shared" ca="1" si="294"/>
        <v>168.17769999999999</v>
      </c>
    </row>
    <row r="1026" spans="18:80" x14ac:dyDescent="0.2">
      <c r="R1026" s="21">
        <v>1023</v>
      </c>
      <c r="S1026" s="24">
        <f ca="1"/>
        <v>359.60843855780342</v>
      </c>
      <c r="T1026" s="24">
        <f ca="1"/>
        <v>27.304916185914223</v>
      </c>
      <c r="V1026" s="21">
        <v>1023</v>
      </c>
      <c r="W1026" s="24">
        <f ca="1"/>
        <v>470.59461767880339</v>
      </c>
      <c r="X1026" s="24">
        <f ca="1"/>
        <v>35.857410768849235</v>
      </c>
      <c r="Y1026" s="30"/>
      <c r="Z1026" s="21">
        <v>1023</v>
      </c>
      <c r="AA1026" s="24">
        <f ca="1"/>
        <v>119.44917483685163</v>
      </c>
      <c r="AB1026" s="24">
        <f ca="1"/>
        <v>159.14258923115077</v>
      </c>
      <c r="AD1026" s="21">
        <v>1023</v>
      </c>
      <c r="AE1026" s="24">
        <f ca="1"/>
        <v>230.43535395785167</v>
      </c>
      <c r="AF1026" s="24">
        <f ca="1"/>
        <v>167.69508381408576</v>
      </c>
      <c r="AH1026" s="21">
        <v>1023</v>
      </c>
      <c r="AI1026" s="24">
        <f t="shared" ca="1" si="305"/>
        <v>359.60840000000002</v>
      </c>
      <c r="AJ1026" s="24">
        <f t="shared" ca="1" si="306"/>
        <v>27.3049</v>
      </c>
      <c r="AK1026" s="24">
        <f t="shared" ca="1" si="307"/>
        <v>470.59460000000001</v>
      </c>
      <c r="AL1026" s="24">
        <f t="shared" ca="1" si="308"/>
        <v>35.857399999999998</v>
      </c>
      <c r="AM1026" s="26"/>
      <c r="AN1026" s="26" t="str">
        <f ca="1">IF(AI1026="","","G1 "&amp;Input!D55&amp;" "&amp;AI1026&amp;" "&amp;Input!D$56&amp;" "&amp;AJ1026&amp;" "&amp;Input!D$57&amp;" "&amp;AK1026&amp;" "&amp;Input!D$58&amp;" "&amp;AL1026&amp;" F "&amp;Input!D$51&amp;"")</f>
        <v>G1 X 359.6084 Y 27.3049 U 470.5946 Z 35.8574 F 400</v>
      </c>
      <c r="AP1026" s="26" t="str">
        <f ca="1">IF(AS1026="","","G1 "&amp;Input!D$55&amp;" "&amp;AS1026&amp;" "&amp;Input!D$56&amp;" "&amp;AT1026&amp;" "&amp;Input!D$57&amp;" "&amp;AU1026&amp;" "&amp;Input!D$58&amp;" "&amp;AV1026&amp;" F "&amp;Input!D$52&amp;"")</f>
        <v>G1 X 119.4492 Y 159.1426 U 230.4354 Z 167.6951 F 400</v>
      </c>
      <c r="AR1026" s="21">
        <v>1023</v>
      </c>
      <c r="AS1026" s="24">
        <f t="shared" ca="1" si="300"/>
        <v>119.4492</v>
      </c>
      <c r="AT1026" s="24">
        <f t="shared" ca="1" si="301"/>
        <v>159.14259999999999</v>
      </c>
      <c r="AU1026" s="24">
        <f t="shared" ca="1" si="302"/>
        <v>230.43539999999999</v>
      </c>
      <c r="AV1026" s="24">
        <f t="shared" ca="1" si="303"/>
        <v>167.6951</v>
      </c>
      <c r="BC1026" t="s">
        <v>1450</v>
      </c>
      <c r="BF1026" s="74" t="str">
        <f ca="1">IF(AI1025="","","G1 "&amp;Input!D$55&amp;" "&amp;AI1025&amp;" "&amp;Input!D$56&amp;" "&amp;AJ1025&amp;" "&amp;Input!D$57&amp;" "&amp;AK1025&amp;" "&amp;Input!D$58&amp;" "&amp;AL1025&amp;" F "&amp;Input!D$51&amp;"")</f>
        <v>G1 X 356.4039 Y 26.8223 U 468.8194 Z 35.6308 F 400</v>
      </c>
      <c r="BO1026" s="132">
        <f t="shared" ca="1" si="313"/>
        <v>359.60840000000002</v>
      </c>
      <c r="BP1026" s="132">
        <f t="shared" ca="1" si="313"/>
        <v>27.3049</v>
      </c>
      <c r="BQ1026" s="132">
        <f t="shared" ca="1" si="313"/>
        <v>470.59460000000001</v>
      </c>
      <c r="BR1026" s="132">
        <f t="shared" ca="1" si="313"/>
        <v>35.857399999999998</v>
      </c>
      <c r="BT1026" s="132" t="str">
        <f t="shared" si="314"/>
        <v/>
      </c>
      <c r="BU1026" s="132" t="str">
        <f t="shared" si="314"/>
        <v/>
      </c>
      <c r="BV1026" s="132" t="str">
        <f t="shared" si="314"/>
        <v/>
      </c>
      <c r="BW1026" s="132" t="str">
        <f t="shared" si="314"/>
        <v/>
      </c>
      <c r="BY1026" s="132">
        <f t="shared" ca="1" si="304"/>
        <v>119.4492</v>
      </c>
      <c r="BZ1026" s="132">
        <f t="shared" ca="1" si="304"/>
        <v>159.14259999999999</v>
      </c>
      <c r="CA1026" s="132">
        <f t="shared" ca="1" si="304"/>
        <v>230.43539999999999</v>
      </c>
      <c r="CB1026" s="132">
        <f t="shared" ca="1" si="294"/>
        <v>167.6951</v>
      </c>
    </row>
    <row r="1027" spans="18:80" x14ac:dyDescent="0.2">
      <c r="R1027" s="21">
        <v>1024</v>
      </c>
      <c r="S1027" s="24">
        <f ca="1"/>
        <v>362.03670457413909</v>
      </c>
      <c r="T1027" s="24">
        <f ca="1"/>
        <v>27.670841424102363</v>
      </c>
      <c r="V1027" s="21">
        <v>1024</v>
      </c>
      <c r="W1027" s="24">
        <f ca="1"/>
        <v>471.93984978860919</v>
      </c>
      <c r="X1027" s="24">
        <f ca="1"/>
        <v>36.029233906136213</v>
      </c>
      <c r="Y1027" s="30"/>
      <c r="Z1027" s="21">
        <v>1024</v>
      </c>
      <c r="AA1027" s="24">
        <f ca="1"/>
        <v>118.10394272704583</v>
      </c>
      <c r="AB1027" s="24">
        <f ca="1"/>
        <v>158.97076609386377</v>
      </c>
      <c r="AD1027" s="21">
        <v>1024</v>
      </c>
      <c r="AE1027" s="24">
        <f ca="1"/>
        <v>228.00708794151603</v>
      </c>
      <c r="AF1027" s="24">
        <f ca="1"/>
        <v>167.32915857589762</v>
      </c>
      <c r="AH1027" s="21">
        <v>1024</v>
      </c>
      <c r="AI1027" s="24">
        <f t="shared" ca="1" si="305"/>
        <v>362.0367</v>
      </c>
      <c r="AJ1027" s="24">
        <f t="shared" ca="1" si="306"/>
        <v>27.6708</v>
      </c>
      <c r="AK1027" s="24">
        <f t="shared" ca="1" si="307"/>
        <v>471.93979999999999</v>
      </c>
      <c r="AL1027" s="24">
        <f t="shared" ca="1" si="308"/>
        <v>36.029200000000003</v>
      </c>
      <c r="AM1027" s="26"/>
      <c r="AN1027" s="26" t="str">
        <f ca="1">IF(AI1027="","","G1 "&amp;Input!D55&amp;" "&amp;AI1027&amp;" "&amp;Input!D$56&amp;" "&amp;AJ1027&amp;" "&amp;Input!D$57&amp;" "&amp;AK1027&amp;" "&amp;Input!D$58&amp;" "&amp;AL1027&amp;" F "&amp;Input!D$51&amp;"")</f>
        <v>G1 X 362.0367 Y 27.6708 U 471.9398 Z 36.0292 F 400</v>
      </c>
      <c r="AP1027" s="26" t="str">
        <f ca="1">IF(AS1027="","","G1 "&amp;Input!D$55&amp;" "&amp;AS1027&amp;" "&amp;Input!D$56&amp;" "&amp;AT1027&amp;" "&amp;Input!D$57&amp;" "&amp;AU1027&amp;" "&amp;Input!D$58&amp;" "&amp;AV1027&amp;" F "&amp;Input!D$52&amp;"")</f>
        <v>G1 X 118.1039 Y 158.9708 U 228.0071 Z 167.3292 F 400</v>
      </c>
      <c r="AR1027" s="21">
        <v>1024</v>
      </c>
      <c r="AS1027" s="24">
        <f t="shared" ca="1" si="300"/>
        <v>118.1039</v>
      </c>
      <c r="AT1027" s="24">
        <f t="shared" ca="1" si="301"/>
        <v>158.9708</v>
      </c>
      <c r="AU1027" s="24">
        <f t="shared" ca="1" si="302"/>
        <v>228.00710000000001</v>
      </c>
      <c r="AV1027" s="24">
        <f t="shared" ca="1" si="303"/>
        <v>167.32919999999999</v>
      </c>
      <c r="BC1027" t="s">
        <v>1451</v>
      </c>
      <c r="BF1027" s="74" t="str">
        <f ca="1">IF(AI1026="","","G1 "&amp;Input!D$55&amp;" "&amp;AI1026&amp;" "&amp;Input!D$56&amp;" "&amp;AJ1026&amp;" "&amp;Input!D$57&amp;" "&amp;AK1026&amp;" "&amp;Input!D$58&amp;" "&amp;AL1026&amp;" F "&amp;Input!D$51&amp;"")</f>
        <v>G1 X 359.6084 Y 27.3049 U 470.5946 Z 35.8574 F 400</v>
      </c>
      <c r="BO1027" s="132">
        <f t="shared" ca="1" si="313"/>
        <v>362.0367</v>
      </c>
      <c r="BP1027" s="132">
        <f t="shared" ca="1" si="313"/>
        <v>27.6708</v>
      </c>
      <c r="BQ1027" s="132">
        <f t="shared" ca="1" si="313"/>
        <v>471.93979999999999</v>
      </c>
      <c r="BR1027" s="132">
        <f t="shared" ca="1" si="313"/>
        <v>36.029200000000003</v>
      </c>
      <c r="BT1027" s="132" t="str">
        <f t="shared" si="314"/>
        <v/>
      </c>
      <c r="BU1027" s="132" t="str">
        <f t="shared" si="314"/>
        <v/>
      </c>
      <c r="BV1027" s="132" t="str">
        <f t="shared" si="314"/>
        <v/>
      </c>
      <c r="BW1027" s="132" t="str">
        <f t="shared" si="314"/>
        <v/>
      </c>
      <c r="BY1027" s="132">
        <f t="shared" ca="1" si="304"/>
        <v>118.1039</v>
      </c>
      <c r="BZ1027" s="132">
        <f t="shared" ca="1" si="304"/>
        <v>158.9708</v>
      </c>
      <c r="CA1027" s="132">
        <f t="shared" ca="1" si="304"/>
        <v>228.00710000000001</v>
      </c>
      <c r="CB1027" s="132">
        <f t="shared" ca="1" si="294"/>
        <v>167.32919999999999</v>
      </c>
    </row>
    <row r="1028" spans="18:80" x14ac:dyDescent="0.2">
      <c r="R1028" s="21">
        <v>1025</v>
      </c>
      <c r="S1028" s="24">
        <f ca="1"/>
        <v>363.41576040407762</v>
      </c>
      <c r="T1028" s="24">
        <f ca="1"/>
        <v>27.879026882999785</v>
      </c>
      <c r="V1028" s="21">
        <v>1025</v>
      </c>
      <c r="W1028" s="24">
        <f ca="1"/>
        <v>472.70383583757058</v>
      </c>
      <c r="X1028" s="24">
        <f ca="1"/>
        <v>36.127019603733345</v>
      </c>
      <c r="Y1028" s="30"/>
      <c r="Z1028" s="21">
        <v>1025</v>
      </c>
      <c r="AA1028" s="24">
        <f ca="1"/>
        <v>117.33995667808443</v>
      </c>
      <c r="AB1028" s="24">
        <f ca="1"/>
        <v>158.87298039626666</v>
      </c>
      <c r="AD1028" s="21">
        <v>1025</v>
      </c>
      <c r="AE1028" s="24">
        <f ca="1"/>
        <v>226.62803211157754</v>
      </c>
      <c r="AF1028" s="24">
        <f ca="1"/>
        <v>167.1209731170002</v>
      </c>
      <c r="AH1028" s="21">
        <v>1025</v>
      </c>
      <c r="AI1028" s="24">
        <f t="shared" ca="1" si="305"/>
        <v>363.41579999999999</v>
      </c>
      <c r="AJ1028" s="24">
        <f t="shared" ca="1" si="306"/>
        <v>27.879000000000001</v>
      </c>
      <c r="AK1028" s="24">
        <f t="shared" ca="1" si="307"/>
        <v>472.7038</v>
      </c>
      <c r="AL1028" s="24">
        <f t="shared" ca="1" si="308"/>
        <v>36.127000000000002</v>
      </c>
      <c r="AM1028" s="26"/>
      <c r="AN1028" s="26" t="str">
        <f ca="1">IF(AI1028="","","G1 "&amp;Input!D55&amp;" "&amp;AI1028&amp;" "&amp;Input!D$56&amp;" "&amp;AJ1028&amp;" "&amp;Input!D$57&amp;" "&amp;AK1028&amp;" "&amp;Input!D$58&amp;" "&amp;AL1028&amp;" F "&amp;Input!D$51&amp;"")</f>
        <v>G1 X 363.4158 Y 27.879 U 472.7038 Z 36.127 F 400</v>
      </c>
      <c r="AP1028" s="26" t="str">
        <f ca="1">IF(AS1028="","","G1 "&amp;Input!D$55&amp;" "&amp;AS1028&amp;" "&amp;Input!D$56&amp;" "&amp;AT1028&amp;" "&amp;Input!D$57&amp;" "&amp;AU1028&amp;" "&amp;Input!D$58&amp;" "&amp;AV1028&amp;" F "&amp;Input!D$52&amp;"")</f>
        <v>G1 X 117.34 Y 158.873 U 226.628 Z 167.121 F 400</v>
      </c>
      <c r="AR1028" s="21">
        <v>1025</v>
      </c>
      <c r="AS1028" s="24">
        <f t="shared" ca="1" si="300"/>
        <v>117.34</v>
      </c>
      <c r="AT1028" s="24">
        <f t="shared" ca="1" si="301"/>
        <v>158.87299999999999</v>
      </c>
      <c r="AU1028" s="24">
        <f t="shared" ca="1" si="302"/>
        <v>226.62799999999999</v>
      </c>
      <c r="AV1028" s="24">
        <f t="shared" ca="1" si="303"/>
        <v>167.12100000000001</v>
      </c>
      <c r="BC1028" t="s">
        <v>1452</v>
      </c>
      <c r="BF1028" s="74" t="str">
        <f ca="1">IF(AI1027="","","G1 "&amp;Input!D$55&amp;" "&amp;AI1027&amp;" "&amp;Input!D$56&amp;" "&amp;AJ1027&amp;" "&amp;Input!D$57&amp;" "&amp;AK1027&amp;" "&amp;Input!D$58&amp;" "&amp;AL1027&amp;" F "&amp;Input!D$51&amp;"")</f>
        <v>G1 X 362.0367 Y 27.6708 U 471.9398 Z 36.0292 F 400</v>
      </c>
      <c r="BO1028" s="132">
        <f t="shared" ca="1" si="313"/>
        <v>363.41579999999999</v>
      </c>
      <c r="BP1028" s="132">
        <f t="shared" ca="1" si="313"/>
        <v>27.879000000000001</v>
      </c>
      <c r="BQ1028" s="132">
        <f t="shared" ca="1" si="313"/>
        <v>472.7038</v>
      </c>
      <c r="BR1028" s="132">
        <f t="shared" ca="1" si="313"/>
        <v>36.127000000000002</v>
      </c>
      <c r="BT1028" s="132" t="str">
        <f t="shared" si="314"/>
        <v/>
      </c>
      <c r="BU1028" s="132" t="str">
        <f t="shared" si="314"/>
        <v/>
      </c>
      <c r="BV1028" s="132" t="str">
        <f t="shared" si="314"/>
        <v/>
      </c>
      <c r="BW1028" s="132" t="str">
        <f t="shared" si="314"/>
        <v/>
      </c>
      <c r="BY1028" s="132">
        <f t="shared" ca="1" si="304"/>
        <v>117.34</v>
      </c>
      <c r="BZ1028" s="132">
        <f t="shared" ca="1" si="304"/>
        <v>158.87299999999999</v>
      </c>
      <c r="CA1028" s="132">
        <f t="shared" ca="1" si="304"/>
        <v>226.62799999999999</v>
      </c>
      <c r="CB1028" s="132">
        <f t="shared" ca="1" si="304"/>
        <v>167.12100000000001</v>
      </c>
    </row>
    <row r="1029" spans="18:80" x14ac:dyDescent="0.2">
      <c r="R1029" s="21">
        <v>1026</v>
      </c>
      <c r="S1029" s="24">
        <f ca="1"/>
        <v>364.0309464022605</v>
      </c>
      <c r="T1029" s="24">
        <f ca="1"/>
        <v>27.972298637695598</v>
      </c>
      <c r="V1029" s="21">
        <v>1026</v>
      </c>
      <c r="W1029" s="24">
        <f ca="1"/>
        <v>473.04464902604502</v>
      </c>
      <c r="X1029" s="24">
        <f ca="1"/>
        <v>36.170862905781462</v>
      </c>
      <c r="Y1029" s="30"/>
      <c r="Z1029" s="21">
        <v>1026</v>
      </c>
      <c r="AA1029" s="24">
        <f ca="1"/>
        <v>116.99914348961005</v>
      </c>
      <c r="AB1029" s="24">
        <f ca="1"/>
        <v>158.82913709421854</v>
      </c>
      <c r="AD1029" s="21">
        <v>1026</v>
      </c>
      <c r="AE1029" s="24">
        <f ca="1"/>
        <v>226.01284611339463</v>
      </c>
      <c r="AF1029" s="24">
        <f ca="1"/>
        <v>167.02770136230438</v>
      </c>
      <c r="AH1029" s="21">
        <v>1026</v>
      </c>
      <c r="AI1029" s="24">
        <f t="shared" ca="1" si="305"/>
        <v>364.03089999999997</v>
      </c>
      <c r="AJ1029" s="24">
        <f t="shared" ca="1" si="306"/>
        <v>27.972300000000001</v>
      </c>
      <c r="AK1029" s="24">
        <f t="shared" ca="1" si="307"/>
        <v>473.0446</v>
      </c>
      <c r="AL1029" s="24">
        <f t="shared" ca="1" si="308"/>
        <v>36.170900000000003</v>
      </c>
      <c r="AM1029" s="26"/>
      <c r="AN1029" s="26" t="str">
        <f ca="1">IF(AI1029="","","G1 "&amp;Input!D55&amp;" "&amp;AI1029&amp;" "&amp;Input!D$56&amp;" "&amp;AJ1029&amp;" "&amp;Input!D$57&amp;" "&amp;AK1029&amp;" "&amp;Input!D$58&amp;" "&amp;AL1029&amp;" F "&amp;Input!D$51&amp;"")</f>
        <v>G1 X 364.0309 Y 27.9723 U 473.0446 Z 36.1709 F 400</v>
      </c>
      <c r="AP1029" s="26" t="str">
        <f ca="1">IF(AS1029="","","G1 "&amp;Input!D$55&amp;" "&amp;AS1029&amp;" "&amp;Input!D$56&amp;" "&amp;AT1029&amp;" "&amp;Input!D$57&amp;" "&amp;AU1029&amp;" "&amp;Input!D$58&amp;" "&amp;AV1029&amp;" F "&amp;Input!D$52&amp;"")</f>
        <v>G1 X 116.9991 Y 158.8291 U 226.0128 Z 167.0277 F 400</v>
      </c>
      <c r="AR1029" s="21">
        <v>1026</v>
      </c>
      <c r="AS1029" s="24">
        <f t="shared" ref="AS1029:AS1092" ca="1" si="315">IF(ISNA(AA1029),"",ROUND(AA1029,4))</f>
        <v>116.9991</v>
      </c>
      <c r="AT1029" s="24">
        <f t="shared" ref="AT1029:AT1092" ca="1" si="316">IF(ISNA(AB1029),"",ROUND(AB1029,4))</f>
        <v>158.82910000000001</v>
      </c>
      <c r="AU1029" s="24">
        <f t="shared" ref="AU1029:AU1092" ca="1" si="317">IF(ISNA(AE1029),"",ROUND(AE1029,4))</f>
        <v>226.0128</v>
      </c>
      <c r="AV1029" s="24">
        <f t="shared" ref="AV1029:AV1092" ca="1" si="318">IF(ISNA(AF1029),"",ROUND(AF1029,4))</f>
        <v>167.02770000000001</v>
      </c>
      <c r="BC1029" t="s">
        <v>1453</v>
      </c>
      <c r="BF1029" s="74" t="str">
        <f ca="1">IF(AI1028="","","G1 "&amp;Input!D$55&amp;" "&amp;AI1028&amp;" "&amp;Input!D$56&amp;" "&amp;AJ1028&amp;" "&amp;Input!D$57&amp;" "&amp;AK1028&amp;" "&amp;Input!D$58&amp;" "&amp;AL1028&amp;" F "&amp;Input!D$51&amp;"")</f>
        <v>G1 X 363.4158 Y 27.879 U 472.7038 Z 36.127 F 400</v>
      </c>
      <c r="BO1029" s="132">
        <f t="shared" ca="1" si="313"/>
        <v>364.03089999999997</v>
      </c>
      <c r="BP1029" s="132">
        <f t="shared" ca="1" si="313"/>
        <v>27.972300000000001</v>
      </c>
      <c r="BQ1029" s="132">
        <f t="shared" ca="1" si="313"/>
        <v>473.0446</v>
      </c>
      <c r="BR1029" s="132">
        <f t="shared" ca="1" si="313"/>
        <v>36.170900000000003</v>
      </c>
      <c r="BT1029" s="132" t="str">
        <f t="shared" si="314"/>
        <v/>
      </c>
      <c r="BU1029" s="132" t="str">
        <f t="shared" si="314"/>
        <v/>
      </c>
      <c r="BV1029" s="132" t="str">
        <f t="shared" si="314"/>
        <v/>
      </c>
      <c r="BW1029" s="132" t="str">
        <f t="shared" si="314"/>
        <v/>
      </c>
      <c r="BY1029" s="132">
        <f t="shared" ref="BY1029:CB1092" ca="1" si="319">IFERROR(MID($AP1029,FIND(" ",$AP1029,FIND(BY$2,$AP1029,1)),FIND(" ",$AP1029,FIND(" ",$AP1029,FIND(BY$2,$AP1029,1))+1)-FIND(" ",$AP1029,FIND(BY$2,$AP1029,1)))*1,"")</f>
        <v>116.9991</v>
      </c>
      <c r="BZ1029" s="132">
        <f t="shared" ca="1" si="319"/>
        <v>158.82910000000001</v>
      </c>
      <c r="CA1029" s="132">
        <f t="shared" ca="1" si="319"/>
        <v>226.0128</v>
      </c>
      <c r="CB1029" s="132">
        <f t="shared" ca="1" si="319"/>
        <v>167.02770000000001</v>
      </c>
    </row>
    <row r="1030" spans="18:80" x14ac:dyDescent="0.2">
      <c r="R1030" s="21">
        <v>1027</v>
      </c>
      <c r="S1030" s="24">
        <f ca="1"/>
        <v>364.30717765062241</v>
      </c>
      <c r="T1030" s="24">
        <f ca="1"/>
        <v>28.014447347230735</v>
      </c>
      <c r="V1030" s="21">
        <v>1027</v>
      </c>
      <c r="W1030" s="24">
        <f ca="1"/>
        <v>473.19768453409284</v>
      </c>
      <c r="X1030" s="24">
        <f ca="1"/>
        <v>36.190697290526025</v>
      </c>
      <c r="Y1030" s="30"/>
      <c r="Z1030" s="21">
        <v>1027</v>
      </c>
      <c r="AA1030" s="24">
        <f ca="1"/>
        <v>116.8461079815622</v>
      </c>
      <c r="AB1030" s="24">
        <f ca="1"/>
        <v>158.809302709474</v>
      </c>
      <c r="AD1030" s="21">
        <v>1027</v>
      </c>
      <c r="AE1030" s="24">
        <f ca="1"/>
        <v>225.73661486503269</v>
      </c>
      <c r="AF1030" s="24">
        <f ca="1"/>
        <v>166.98555265276926</v>
      </c>
      <c r="AH1030" s="21">
        <v>1027</v>
      </c>
      <c r="AI1030" s="24">
        <f t="shared" ca="1" si="305"/>
        <v>364.30720000000002</v>
      </c>
      <c r="AJ1030" s="24">
        <f t="shared" ca="1" si="306"/>
        <v>28.014399999999998</v>
      </c>
      <c r="AK1030" s="24">
        <f t="shared" ca="1" si="307"/>
        <v>473.1977</v>
      </c>
      <c r="AL1030" s="24">
        <f t="shared" ca="1" si="308"/>
        <v>36.1907</v>
      </c>
      <c r="AM1030" s="26"/>
      <c r="AN1030" s="26" t="str">
        <f ca="1">IF(AI1030="","","G1 "&amp;Input!D55&amp;" "&amp;AI1030&amp;" "&amp;Input!D$56&amp;" "&amp;AJ1030&amp;" "&amp;Input!D$57&amp;" "&amp;AK1030&amp;" "&amp;Input!D$58&amp;" "&amp;AL1030&amp;" F "&amp;Input!D$51&amp;"")</f>
        <v>G1 X 364.3072 Y 28.0144 U 473.1977 Z 36.1907 F 400</v>
      </c>
      <c r="AP1030" s="26" t="str">
        <f ca="1">IF(AS1030="","","G1 "&amp;Input!D$55&amp;" "&amp;AS1030&amp;" "&amp;Input!D$56&amp;" "&amp;AT1030&amp;" "&amp;Input!D$57&amp;" "&amp;AU1030&amp;" "&amp;Input!D$58&amp;" "&amp;AV1030&amp;" F "&amp;Input!D$52&amp;"")</f>
        <v>G1 X 116.8461 Y 158.8093 U 225.7366 Z 166.9856 F 400</v>
      </c>
      <c r="AR1030" s="21">
        <v>1027</v>
      </c>
      <c r="AS1030" s="24">
        <f t="shared" ca="1" si="315"/>
        <v>116.84610000000001</v>
      </c>
      <c r="AT1030" s="24">
        <f t="shared" ca="1" si="316"/>
        <v>158.80930000000001</v>
      </c>
      <c r="AU1030" s="24">
        <f t="shared" ca="1" si="317"/>
        <v>225.73660000000001</v>
      </c>
      <c r="AV1030" s="24">
        <f t="shared" ca="1" si="318"/>
        <v>166.98560000000001</v>
      </c>
      <c r="BC1030" t="s">
        <v>1454</v>
      </c>
      <c r="BF1030" s="74" t="str">
        <f ca="1">IF(AI1029="","","G1 "&amp;Input!D$55&amp;" "&amp;AI1029&amp;" "&amp;Input!D$56&amp;" "&amp;AJ1029&amp;" "&amp;Input!D$57&amp;" "&amp;AK1029&amp;" "&amp;Input!D$58&amp;" "&amp;AL1029&amp;" F "&amp;Input!D$51&amp;"")</f>
        <v>G1 X 364.0309 Y 27.9723 U 473.0446 Z 36.1709 F 400</v>
      </c>
      <c r="BO1030" s="132">
        <f t="shared" ca="1" si="313"/>
        <v>364.30720000000002</v>
      </c>
      <c r="BP1030" s="132">
        <f t="shared" ca="1" si="313"/>
        <v>28.014399999999998</v>
      </c>
      <c r="BQ1030" s="132">
        <f t="shared" ca="1" si="313"/>
        <v>473.1977</v>
      </c>
      <c r="BR1030" s="132">
        <f t="shared" ca="1" si="313"/>
        <v>36.1907</v>
      </c>
      <c r="BT1030" s="132" t="str">
        <f t="shared" si="314"/>
        <v/>
      </c>
      <c r="BU1030" s="132" t="str">
        <f t="shared" si="314"/>
        <v/>
      </c>
      <c r="BV1030" s="132" t="str">
        <f t="shared" si="314"/>
        <v/>
      </c>
      <c r="BW1030" s="132" t="str">
        <f t="shared" si="314"/>
        <v/>
      </c>
      <c r="BY1030" s="132">
        <f t="shared" ca="1" si="319"/>
        <v>116.84610000000001</v>
      </c>
      <c r="BZ1030" s="132">
        <f t="shared" ca="1" si="319"/>
        <v>158.80930000000001</v>
      </c>
      <c r="CA1030" s="132">
        <f t="shared" ca="1" si="319"/>
        <v>225.73660000000001</v>
      </c>
      <c r="CB1030" s="132">
        <f t="shared" ca="1" si="319"/>
        <v>166.98560000000001</v>
      </c>
    </row>
    <row r="1031" spans="18:80" x14ac:dyDescent="0.2">
      <c r="R1031" s="21">
        <v>1028</v>
      </c>
      <c r="S1031" s="24">
        <f ca="1"/>
        <v>364.59646042045949</v>
      </c>
      <c r="T1031" s="24">
        <f ca="1"/>
        <v>28.058248405459842</v>
      </c>
      <c r="V1031" s="21">
        <v>1028</v>
      </c>
      <c r="W1031" s="24">
        <f ca="1"/>
        <v>473.35794652667562</v>
      </c>
      <c r="X1031" s="24">
        <f ca="1"/>
        <v>36.211281590147706</v>
      </c>
      <c r="Y1031" s="30"/>
      <c r="Z1031" s="21">
        <v>1028</v>
      </c>
      <c r="AA1031" s="24">
        <f ca="1"/>
        <v>116.68584598897942</v>
      </c>
      <c r="AB1031" s="24">
        <f ca="1"/>
        <v>158.78871840985229</v>
      </c>
      <c r="AD1031" s="21">
        <v>1028</v>
      </c>
      <c r="AE1031" s="24">
        <f ca="1"/>
        <v>225.44733209519558</v>
      </c>
      <c r="AF1031" s="24">
        <f ca="1"/>
        <v>166.94175159454016</v>
      </c>
      <c r="AH1031" s="21">
        <v>1028</v>
      </c>
      <c r="AI1031" s="24">
        <f t="shared" ca="1" si="305"/>
        <v>364.59649999999999</v>
      </c>
      <c r="AJ1031" s="24">
        <f t="shared" ca="1" si="306"/>
        <v>28.058199999999999</v>
      </c>
      <c r="AK1031" s="24">
        <f t="shared" ca="1" si="307"/>
        <v>473.35789999999997</v>
      </c>
      <c r="AL1031" s="24">
        <f t="shared" ca="1" si="308"/>
        <v>36.211300000000001</v>
      </c>
      <c r="AM1031" s="26"/>
      <c r="AN1031" s="26" t="str">
        <f ca="1">IF(AI1031="","","G1 "&amp;Input!D55&amp;" "&amp;AI1031&amp;" "&amp;Input!D$56&amp;" "&amp;AJ1031&amp;" "&amp;Input!D$57&amp;" "&amp;AK1031&amp;" "&amp;Input!D$58&amp;" "&amp;AL1031&amp;" F "&amp;Input!D$51&amp;"")</f>
        <v>G1 X 364.5965 Y 28.0582 U 473.3579 Z 36.2113 F 400</v>
      </c>
      <c r="AP1031" s="26" t="str">
        <f ca="1">IF(AS1031="","","G1 "&amp;Input!D$55&amp;" "&amp;AS1031&amp;" "&amp;Input!D$56&amp;" "&amp;AT1031&amp;" "&amp;Input!D$57&amp;" "&amp;AU1031&amp;" "&amp;Input!D$58&amp;" "&amp;AV1031&amp;" F "&amp;Input!D$52&amp;"")</f>
        <v>G1 X 116.6858 Y 158.7887 U 225.4473 Z 166.9418 F 400</v>
      </c>
      <c r="AR1031" s="21">
        <v>1028</v>
      </c>
      <c r="AS1031" s="24">
        <f t="shared" ca="1" si="315"/>
        <v>116.6858</v>
      </c>
      <c r="AT1031" s="24">
        <f t="shared" ca="1" si="316"/>
        <v>158.78870000000001</v>
      </c>
      <c r="AU1031" s="24">
        <f t="shared" ca="1" si="317"/>
        <v>225.44730000000001</v>
      </c>
      <c r="AV1031" s="24">
        <f t="shared" ca="1" si="318"/>
        <v>166.9418</v>
      </c>
      <c r="BC1031" t="s">
        <v>1455</v>
      </c>
      <c r="BF1031" s="74" t="str">
        <f ca="1">IF(AI1030="","","G1 "&amp;Input!D$55&amp;" "&amp;AI1030&amp;" "&amp;Input!D$56&amp;" "&amp;AJ1030&amp;" "&amp;Input!D$57&amp;" "&amp;AK1030&amp;" "&amp;Input!D$58&amp;" "&amp;AL1030&amp;" F "&amp;Input!D$51&amp;"")</f>
        <v>G1 X 364.3072 Y 28.0144 U 473.1977 Z 36.1907 F 400</v>
      </c>
      <c r="BO1031" s="132">
        <f t="shared" ca="1" si="313"/>
        <v>364.59649999999999</v>
      </c>
      <c r="BP1031" s="132">
        <f t="shared" ca="1" si="313"/>
        <v>28.058199999999999</v>
      </c>
      <c r="BQ1031" s="132">
        <f t="shared" ca="1" si="313"/>
        <v>473.35789999999997</v>
      </c>
      <c r="BR1031" s="132">
        <f t="shared" ca="1" si="313"/>
        <v>36.211300000000001</v>
      </c>
      <c r="BT1031" s="132" t="str">
        <f t="shared" si="314"/>
        <v/>
      </c>
      <c r="BU1031" s="132" t="str">
        <f t="shared" si="314"/>
        <v/>
      </c>
      <c r="BV1031" s="132" t="str">
        <f t="shared" si="314"/>
        <v/>
      </c>
      <c r="BW1031" s="132" t="str">
        <f t="shared" si="314"/>
        <v/>
      </c>
      <c r="BY1031" s="132">
        <f t="shared" ca="1" si="319"/>
        <v>116.6858</v>
      </c>
      <c r="BZ1031" s="132">
        <f t="shared" ca="1" si="319"/>
        <v>158.78870000000001</v>
      </c>
      <c r="CA1031" s="132">
        <f t="shared" ca="1" si="319"/>
        <v>225.44730000000001</v>
      </c>
      <c r="CB1031" s="132">
        <f t="shared" ca="1" si="319"/>
        <v>166.9418</v>
      </c>
    </row>
    <row r="1032" spans="18:80" x14ac:dyDescent="0.2">
      <c r="R1032" s="21">
        <v>1029</v>
      </c>
      <c r="S1032" s="24">
        <f ca="1"/>
        <v>364.95916574051381</v>
      </c>
      <c r="T1032" s="24">
        <f ca="1"/>
        <v>28.112416145492425</v>
      </c>
      <c r="V1032" s="21">
        <v>1029</v>
      </c>
      <c r="W1032" s="24">
        <f ca="1"/>
        <v>473.55887510835902</v>
      </c>
      <c r="X1032" s="24">
        <f ca="1"/>
        <v>36.236676052568107</v>
      </c>
      <c r="Y1032" s="30"/>
      <c r="Z1032" s="21">
        <v>1029</v>
      </c>
      <c r="AA1032" s="24">
        <f ca="1"/>
        <v>116.48491740729604</v>
      </c>
      <c r="AB1032" s="24">
        <f ca="1"/>
        <v>158.76332394743187</v>
      </c>
      <c r="AD1032" s="21">
        <v>1029</v>
      </c>
      <c r="AE1032" s="24">
        <f ca="1"/>
        <v>225.08462677514117</v>
      </c>
      <c r="AF1032" s="24">
        <f ca="1"/>
        <v>166.88758385450757</v>
      </c>
      <c r="AH1032" s="21">
        <v>1029</v>
      </c>
      <c r="AI1032" s="24">
        <f t="shared" ref="AI1032:AI1095" ca="1" si="320">IF(ISNA(S1032),"",ROUND(S1032,4))</f>
        <v>364.95920000000001</v>
      </c>
      <c r="AJ1032" s="24">
        <f t="shared" ref="AJ1032:AJ1095" ca="1" si="321">IF(ISNA(T1032),"",ROUND(T1032,4))</f>
        <v>28.112400000000001</v>
      </c>
      <c r="AK1032" s="24">
        <f t="shared" ref="AK1032:AK1095" ca="1" si="322">IF(ISNA(W1032),"",ROUND(W1032,4))</f>
        <v>473.55889999999999</v>
      </c>
      <c r="AL1032" s="24">
        <f t="shared" ref="AL1032:AL1095" ca="1" si="323">IF(ISNA(X1032),"",ROUND(X1032,4))</f>
        <v>36.236699999999999</v>
      </c>
      <c r="AM1032" s="26"/>
      <c r="AN1032" s="26" t="str">
        <f ca="1">IF(AI1032="","","G1 "&amp;Input!D55&amp;" "&amp;AI1032&amp;" "&amp;Input!D$56&amp;" "&amp;AJ1032&amp;" "&amp;Input!D$57&amp;" "&amp;AK1032&amp;" "&amp;Input!D$58&amp;" "&amp;AL1032&amp;" F "&amp;Input!D$51&amp;"")</f>
        <v>G1 X 364.9592 Y 28.1124 U 473.5589 Z 36.2367 F 400</v>
      </c>
      <c r="AP1032" s="26" t="str">
        <f ca="1">IF(AS1032="","","G1 "&amp;Input!D$55&amp;" "&amp;AS1032&amp;" "&amp;Input!D$56&amp;" "&amp;AT1032&amp;" "&amp;Input!D$57&amp;" "&amp;AU1032&amp;" "&amp;Input!D$58&amp;" "&amp;AV1032&amp;" F "&amp;Input!D$52&amp;"")</f>
        <v>G1 X 116.4849 Y 158.7633 U 225.0846 Z 166.8876 F 400</v>
      </c>
      <c r="AR1032" s="21">
        <v>1029</v>
      </c>
      <c r="AS1032" s="24">
        <f t="shared" ca="1" si="315"/>
        <v>116.4849</v>
      </c>
      <c r="AT1032" s="24">
        <f t="shared" ca="1" si="316"/>
        <v>158.76329999999999</v>
      </c>
      <c r="AU1032" s="24">
        <f t="shared" ca="1" si="317"/>
        <v>225.08459999999999</v>
      </c>
      <c r="AV1032" s="24">
        <f t="shared" ca="1" si="318"/>
        <v>166.88759999999999</v>
      </c>
      <c r="BC1032" t="s">
        <v>1456</v>
      </c>
      <c r="BF1032" s="74" t="str">
        <f ca="1">IF(AI1031="","","G1 "&amp;Input!D$55&amp;" "&amp;AI1031&amp;" "&amp;Input!D$56&amp;" "&amp;AJ1031&amp;" "&amp;Input!D$57&amp;" "&amp;AK1031&amp;" "&amp;Input!D$58&amp;" "&amp;AL1031&amp;" F "&amp;Input!D$51&amp;"")</f>
        <v>G1 X 364.5965 Y 28.0582 U 473.3579 Z 36.2113 F 400</v>
      </c>
      <c r="BO1032" s="132">
        <f t="shared" ca="1" si="313"/>
        <v>364.95920000000001</v>
      </c>
      <c r="BP1032" s="132">
        <f t="shared" ca="1" si="313"/>
        <v>28.112400000000001</v>
      </c>
      <c r="BQ1032" s="132">
        <f t="shared" ca="1" si="313"/>
        <v>473.55889999999999</v>
      </c>
      <c r="BR1032" s="132">
        <f t="shared" ca="1" si="313"/>
        <v>36.236699999999999</v>
      </c>
      <c r="BT1032" s="132" t="str">
        <f t="shared" si="314"/>
        <v/>
      </c>
      <c r="BU1032" s="132" t="str">
        <f t="shared" si="314"/>
        <v/>
      </c>
      <c r="BV1032" s="132" t="str">
        <f t="shared" si="314"/>
        <v/>
      </c>
      <c r="BW1032" s="132" t="str">
        <f t="shared" si="314"/>
        <v/>
      </c>
      <c r="BY1032" s="132">
        <f t="shared" ca="1" si="319"/>
        <v>116.4849</v>
      </c>
      <c r="BZ1032" s="132">
        <f t="shared" ca="1" si="319"/>
        <v>158.76329999999999</v>
      </c>
      <c r="CA1032" s="132">
        <f t="shared" ca="1" si="319"/>
        <v>225.08459999999999</v>
      </c>
      <c r="CB1032" s="132">
        <f t="shared" ca="1" si="319"/>
        <v>166.88759999999999</v>
      </c>
    </row>
    <row r="1033" spans="18:80" x14ac:dyDescent="0.2">
      <c r="R1033" s="21">
        <v>1030</v>
      </c>
      <c r="S1033" s="24">
        <f ca="1"/>
        <v>365.38275582888912</v>
      </c>
      <c r="T1033" s="24">
        <f ca="1"/>
        <v>28.174649635251722</v>
      </c>
      <c r="V1033" s="21">
        <v>1030</v>
      </c>
      <c r="W1033" s="24">
        <f ca="1"/>
        <v>473.79351936860968</v>
      </c>
      <c r="X1033" s="24">
        <f ca="1"/>
        <v>36.26576627964409</v>
      </c>
      <c r="Y1033" s="30"/>
      <c r="Z1033" s="21">
        <v>1030</v>
      </c>
      <c r="AA1033" s="24">
        <f ca="1"/>
        <v>116.25027314704538</v>
      </c>
      <c r="AB1033" s="24">
        <f ca="1"/>
        <v>158.73423372035589</v>
      </c>
      <c r="AD1033" s="21">
        <v>1030</v>
      </c>
      <c r="AE1033" s="24">
        <f ca="1"/>
        <v>224.6610366867659</v>
      </c>
      <c r="AF1033" s="24">
        <f ca="1"/>
        <v>166.82535036474826</v>
      </c>
      <c r="AH1033" s="21">
        <v>1030</v>
      </c>
      <c r="AI1033" s="24">
        <f t="shared" ca="1" si="320"/>
        <v>365.38279999999997</v>
      </c>
      <c r="AJ1033" s="24">
        <f t="shared" ca="1" si="321"/>
        <v>28.174600000000002</v>
      </c>
      <c r="AK1033" s="24">
        <f t="shared" ca="1" si="322"/>
        <v>473.79349999999999</v>
      </c>
      <c r="AL1033" s="24">
        <f t="shared" ca="1" si="323"/>
        <v>36.265799999999999</v>
      </c>
      <c r="AM1033" s="26"/>
      <c r="AN1033" s="26" t="str">
        <f ca="1">IF(AI1033="","","G1 "&amp;Input!D55&amp;" "&amp;AI1033&amp;" "&amp;Input!D$56&amp;" "&amp;AJ1033&amp;" "&amp;Input!D$57&amp;" "&amp;AK1033&amp;" "&amp;Input!D$58&amp;" "&amp;AL1033&amp;" F "&amp;Input!D$51&amp;"")</f>
        <v>G1 X 365.3828 Y 28.1746 U 473.7935 Z 36.2658 F 400</v>
      </c>
      <c r="AP1033" s="26" t="str">
        <f ca="1">IF(AS1033="","","G1 "&amp;Input!D$55&amp;" "&amp;AS1033&amp;" "&amp;Input!D$56&amp;" "&amp;AT1033&amp;" "&amp;Input!D$57&amp;" "&amp;AU1033&amp;" "&amp;Input!D$58&amp;" "&amp;AV1033&amp;" F "&amp;Input!D$52&amp;"")</f>
        <v>G1 X 116.2503 Y 158.7342 U 224.661 Z 166.8254 F 400</v>
      </c>
      <c r="AR1033" s="21">
        <v>1030</v>
      </c>
      <c r="AS1033" s="24">
        <f t="shared" ca="1" si="315"/>
        <v>116.2503</v>
      </c>
      <c r="AT1033" s="24">
        <f t="shared" ca="1" si="316"/>
        <v>158.73419999999999</v>
      </c>
      <c r="AU1033" s="24">
        <f t="shared" ca="1" si="317"/>
        <v>224.661</v>
      </c>
      <c r="AV1033" s="24">
        <f t="shared" ca="1" si="318"/>
        <v>166.8254</v>
      </c>
      <c r="BC1033" t="s">
        <v>1457</v>
      </c>
      <c r="BF1033" s="74" t="str">
        <f ca="1">IF(AI1032="","","G1 "&amp;Input!D$55&amp;" "&amp;AI1032&amp;" "&amp;Input!D$56&amp;" "&amp;AJ1032&amp;" "&amp;Input!D$57&amp;" "&amp;AK1032&amp;" "&amp;Input!D$58&amp;" "&amp;AL1032&amp;" F "&amp;Input!D$51&amp;"")</f>
        <v>G1 X 364.9592 Y 28.1124 U 473.5589 Z 36.2367 F 400</v>
      </c>
      <c r="BO1033" s="132">
        <f t="shared" ca="1" si="313"/>
        <v>365.38279999999997</v>
      </c>
      <c r="BP1033" s="132">
        <f t="shared" ca="1" si="313"/>
        <v>28.174600000000002</v>
      </c>
      <c r="BQ1033" s="132">
        <f t="shared" ca="1" si="313"/>
        <v>473.79349999999999</v>
      </c>
      <c r="BR1033" s="132">
        <f t="shared" ca="1" si="313"/>
        <v>36.265799999999999</v>
      </c>
      <c r="BT1033" s="132" t="str">
        <f t="shared" si="314"/>
        <v/>
      </c>
      <c r="BU1033" s="132" t="str">
        <f t="shared" si="314"/>
        <v/>
      </c>
      <c r="BV1033" s="132" t="str">
        <f t="shared" si="314"/>
        <v/>
      </c>
      <c r="BW1033" s="132" t="str">
        <f t="shared" si="314"/>
        <v/>
      </c>
      <c r="BY1033" s="132">
        <f t="shared" ca="1" si="319"/>
        <v>116.2503</v>
      </c>
      <c r="BZ1033" s="132">
        <f t="shared" ca="1" si="319"/>
        <v>158.73419999999999</v>
      </c>
      <c r="CA1033" s="132">
        <f t="shared" ca="1" si="319"/>
        <v>224.661</v>
      </c>
      <c r="CB1033" s="132">
        <f t="shared" ca="1" si="319"/>
        <v>166.8254</v>
      </c>
    </row>
    <row r="1034" spans="18:80" x14ac:dyDescent="0.2">
      <c r="R1034" s="21">
        <v>1031</v>
      </c>
      <c r="S1034" s="24">
        <f ca="1"/>
        <v>365.86809898359536</v>
      </c>
      <c r="T1034" s="24">
        <f ca="1"/>
        <v>28.244778843066726</v>
      </c>
      <c r="V1034" s="21">
        <v>1031</v>
      </c>
      <c r="W1034" s="24">
        <f ca="1"/>
        <v>474.06235659163178</v>
      </c>
      <c r="X1034" s="24">
        <f ca="1"/>
        <v>36.298447592271415</v>
      </c>
      <c r="Y1034" s="30"/>
      <c r="Z1034" s="21">
        <v>1031</v>
      </c>
      <c r="AA1034" s="24">
        <f ca="1"/>
        <v>115.9814359240233</v>
      </c>
      <c r="AB1034" s="24">
        <f ca="1"/>
        <v>158.70155240772857</v>
      </c>
      <c r="AD1034" s="21">
        <v>1031</v>
      </c>
      <c r="AE1034" s="24">
        <f ca="1"/>
        <v>224.17569353205968</v>
      </c>
      <c r="AF1034" s="24">
        <f ca="1"/>
        <v>166.75522115693326</v>
      </c>
      <c r="AH1034" s="21">
        <v>1031</v>
      </c>
      <c r="AI1034" s="24">
        <f t="shared" ca="1" si="320"/>
        <v>365.86810000000003</v>
      </c>
      <c r="AJ1034" s="24">
        <f t="shared" ca="1" si="321"/>
        <v>28.244800000000001</v>
      </c>
      <c r="AK1034" s="24">
        <f t="shared" ca="1" si="322"/>
        <v>474.06240000000003</v>
      </c>
      <c r="AL1034" s="24">
        <f t="shared" ca="1" si="323"/>
        <v>36.298400000000001</v>
      </c>
      <c r="AM1034" s="26"/>
      <c r="AN1034" s="26" t="str">
        <f ca="1">IF(AI1034="","","G1 "&amp;Input!D55&amp;" "&amp;AI1034&amp;" "&amp;Input!D$56&amp;" "&amp;AJ1034&amp;" "&amp;Input!D$57&amp;" "&amp;AK1034&amp;" "&amp;Input!D$58&amp;" "&amp;AL1034&amp;" F "&amp;Input!D$51&amp;"")</f>
        <v>G1 X 365.8681 Y 28.2448 U 474.0624 Z 36.2984 F 400</v>
      </c>
      <c r="AP1034" s="26" t="str">
        <f ca="1">IF(AS1034="","","G1 "&amp;Input!D$55&amp;" "&amp;AS1034&amp;" "&amp;Input!D$56&amp;" "&amp;AT1034&amp;" "&amp;Input!D$57&amp;" "&amp;AU1034&amp;" "&amp;Input!D$58&amp;" "&amp;AV1034&amp;" F "&amp;Input!D$52&amp;"")</f>
        <v>G1 X 115.9814 Y 158.7016 U 224.1757 Z 166.7552 F 400</v>
      </c>
      <c r="AR1034" s="21">
        <v>1031</v>
      </c>
      <c r="AS1034" s="24">
        <f t="shared" ca="1" si="315"/>
        <v>115.98139999999999</v>
      </c>
      <c r="AT1034" s="24">
        <f t="shared" ca="1" si="316"/>
        <v>158.70160000000001</v>
      </c>
      <c r="AU1034" s="24">
        <f t="shared" ca="1" si="317"/>
        <v>224.17570000000001</v>
      </c>
      <c r="AV1034" s="24">
        <f t="shared" ca="1" si="318"/>
        <v>166.7552</v>
      </c>
      <c r="BC1034" t="s">
        <v>1458</v>
      </c>
      <c r="BF1034" s="74" t="str">
        <f ca="1">IF(AI1033="","","G1 "&amp;Input!D$55&amp;" "&amp;AI1033&amp;" "&amp;Input!D$56&amp;" "&amp;AJ1033&amp;" "&amp;Input!D$57&amp;" "&amp;AK1033&amp;" "&amp;Input!D$58&amp;" "&amp;AL1033&amp;" F "&amp;Input!D$51&amp;"")</f>
        <v>G1 X 365.3828 Y 28.1746 U 473.7935 Z 36.2658 F 400</v>
      </c>
      <c r="BO1034" s="132">
        <f t="shared" ca="1" si="313"/>
        <v>365.86810000000003</v>
      </c>
      <c r="BP1034" s="132">
        <f t="shared" ca="1" si="313"/>
        <v>28.244800000000001</v>
      </c>
      <c r="BQ1034" s="132">
        <f t="shared" ca="1" si="313"/>
        <v>474.06240000000003</v>
      </c>
      <c r="BR1034" s="132">
        <f t="shared" ca="1" si="313"/>
        <v>36.298400000000001</v>
      </c>
      <c r="BT1034" s="132" t="str">
        <f t="shared" si="314"/>
        <v/>
      </c>
      <c r="BU1034" s="132" t="str">
        <f t="shared" si="314"/>
        <v/>
      </c>
      <c r="BV1034" s="132" t="str">
        <f t="shared" si="314"/>
        <v/>
      </c>
      <c r="BW1034" s="132" t="str">
        <f t="shared" si="314"/>
        <v/>
      </c>
      <c r="BY1034" s="132">
        <f t="shared" ca="1" si="319"/>
        <v>115.98139999999999</v>
      </c>
      <c r="BZ1034" s="132">
        <f t="shared" ca="1" si="319"/>
        <v>158.70160000000001</v>
      </c>
      <c r="CA1034" s="132">
        <f t="shared" ca="1" si="319"/>
        <v>224.17570000000001</v>
      </c>
      <c r="CB1034" s="132">
        <f t="shared" ca="1" si="319"/>
        <v>166.7552</v>
      </c>
    </row>
    <row r="1035" spans="18:80" x14ac:dyDescent="0.2">
      <c r="R1035" s="21">
        <v>1032</v>
      </c>
      <c r="S1035" s="24">
        <f ca="1"/>
        <v>366.46968782226838</v>
      </c>
      <c r="T1035" s="24">
        <f ca="1"/>
        <v>28.331157338889518</v>
      </c>
      <c r="V1035" s="21">
        <v>1032</v>
      </c>
      <c r="W1035" s="24">
        <f ca="1"/>
        <v>474.39557684057905</v>
      </c>
      <c r="X1035" s="24">
        <f ca="1"/>
        <v>36.338654187501596</v>
      </c>
      <c r="Y1035" s="30"/>
      <c r="Z1035" s="21">
        <v>1032</v>
      </c>
      <c r="AA1035" s="24">
        <f ca="1"/>
        <v>115.648215675076</v>
      </c>
      <c r="AB1035" s="24">
        <f ca="1"/>
        <v>158.66134581249841</v>
      </c>
      <c r="AD1035" s="21">
        <v>1032</v>
      </c>
      <c r="AE1035" s="24">
        <f ca="1"/>
        <v>223.57410469338672</v>
      </c>
      <c r="AF1035" s="24">
        <f ca="1"/>
        <v>166.66884266111046</v>
      </c>
      <c r="AH1035" s="21">
        <v>1032</v>
      </c>
      <c r="AI1035" s="24">
        <f t="shared" ca="1" si="320"/>
        <v>366.46969999999999</v>
      </c>
      <c r="AJ1035" s="24">
        <f t="shared" ca="1" si="321"/>
        <v>28.331199999999999</v>
      </c>
      <c r="AK1035" s="24">
        <f t="shared" ca="1" si="322"/>
        <v>474.3956</v>
      </c>
      <c r="AL1035" s="24">
        <f t="shared" ca="1" si="323"/>
        <v>36.338700000000003</v>
      </c>
      <c r="AM1035" s="26"/>
      <c r="AN1035" s="26" t="str">
        <f ca="1">IF(AI1035="","","G1 "&amp;Input!D55&amp;" "&amp;AI1035&amp;" "&amp;Input!D$56&amp;" "&amp;AJ1035&amp;" "&amp;Input!D$57&amp;" "&amp;AK1035&amp;" "&amp;Input!D$58&amp;" "&amp;AL1035&amp;" F "&amp;Input!D$51&amp;"")</f>
        <v>G1 X 366.4697 Y 28.3312 U 474.3956 Z 36.3387 F 400</v>
      </c>
      <c r="AP1035" s="26" t="str">
        <f ca="1">IF(AS1035="","","G1 "&amp;Input!D$55&amp;" "&amp;AS1035&amp;" "&amp;Input!D$56&amp;" "&amp;AT1035&amp;" "&amp;Input!D$57&amp;" "&amp;AU1035&amp;" "&amp;Input!D$58&amp;" "&amp;AV1035&amp;" F "&amp;Input!D$52&amp;"")</f>
        <v>G1 X 115.6482 Y 158.6613 U 223.5741 Z 166.6688 F 400</v>
      </c>
      <c r="AR1035" s="21">
        <v>1032</v>
      </c>
      <c r="AS1035" s="24">
        <f t="shared" ca="1" si="315"/>
        <v>115.6482</v>
      </c>
      <c r="AT1035" s="24">
        <f t="shared" ca="1" si="316"/>
        <v>158.66130000000001</v>
      </c>
      <c r="AU1035" s="24">
        <f t="shared" ca="1" si="317"/>
        <v>223.57409999999999</v>
      </c>
      <c r="AV1035" s="24">
        <f t="shared" ca="1" si="318"/>
        <v>166.6688</v>
      </c>
      <c r="BC1035" t="s">
        <v>1459</v>
      </c>
      <c r="BF1035" s="74" t="str">
        <f ca="1">IF(AI1034="","","G1 "&amp;Input!D$55&amp;" "&amp;AI1034&amp;" "&amp;Input!D$56&amp;" "&amp;AJ1034&amp;" "&amp;Input!D$57&amp;" "&amp;AK1034&amp;" "&amp;Input!D$58&amp;" "&amp;AL1034&amp;" F "&amp;Input!D$51&amp;"")</f>
        <v>G1 X 365.8681 Y 28.2448 U 474.0624 Z 36.2984 F 400</v>
      </c>
      <c r="BO1035" s="132">
        <f t="shared" ca="1" si="313"/>
        <v>366.46969999999999</v>
      </c>
      <c r="BP1035" s="132">
        <f t="shared" ca="1" si="313"/>
        <v>28.331199999999999</v>
      </c>
      <c r="BQ1035" s="132">
        <f t="shared" ca="1" si="313"/>
        <v>474.3956</v>
      </c>
      <c r="BR1035" s="132">
        <f t="shared" ca="1" si="313"/>
        <v>36.338700000000003</v>
      </c>
      <c r="BT1035" s="132" t="str">
        <f t="shared" si="314"/>
        <v/>
      </c>
      <c r="BU1035" s="132" t="str">
        <f t="shared" si="314"/>
        <v/>
      </c>
      <c r="BV1035" s="132" t="str">
        <f t="shared" si="314"/>
        <v/>
      </c>
      <c r="BW1035" s="132" t="str">
        <f t="shared" si="314"/>
        <v/>
      </c>
      <c r="BY1035" s="132">
        <f t="shared" ca="1" si="319"/>
        <v>115.6482</v>
      </c>
      <c r="BZ1035" s="132">
        <f t="shared" ca="1" si="319"/>
        <v>158.66130000000001</v>
      </c>
      <c r="CA1035" s="132">
        <f t="shared" ca="1" si="319"/>
        <v>223.57409999999999</v>
      </c>
      <c r="CB1035" s="132">
        <f t="shared" ca="1" si="319"/>
        <v>166.6688</v>
      </c>
    </row>
    <row r="1036" spans="18:80" x14ac:dyDescent="0.2">
      <c r="R1036" s="21">
        <v>1033</v>
      </c>
      <c r="S1036" s="24">
        <f ca="1"/>
        <v>367.25542104245028</v>
      </c>
      <c r="T1036" s="24">
        <f ca="1"/>
        <v>28.444269593077951</v>
      </c>
      <c r="V1036" s="21">
        <v>1033</v>
      </c>
      <c r="W1036" s="24">
        <f ca="1"/>
        <v>474.83079837334282</v>
      </c>
      <c r="X1036" s="24">
        <f ca="1"/>
        <v>36.391329981425066</v>
      </c>
      <c r="Y1036" s="30"/>
      <c r="Z1036" s="21">
        <v>1033</v>
      </c>
      <c r="AA1036" s="24">
        <f ca="1"/>
        <v>115.21299414231224</v>
      </c>
      <c r="AB1036" s="24">
        <f ca="1"/>
        <v>158.60867001857494</v>
      </c>
      <c r="AD1036" s="21">
        <v>1033</v>
      </c>
      <c r="AE1036" s="24">
        <f ca="1"/>
        <v>222.78837147320482</v>
      </c>
      <c r="AF1036" s="24">
        <f ca="1"/>
        <v>166.55573040692204</v>
      </c>
      <c r="AH1036" s="21">
        <v>1033</v>
      </c>
      <c r="AI1036" s="24">
        <f t="shared" ca="1" si="320"/>
        <v>367.25540000000001</v>
      </c>
      <c r="AJ1036" s="24">
        <f t="shared" ca="1" si="321"/>
        <v>28.444299999999998</v>
      </c>
      <c r="AK1036" s="24">
        <f t="shared" ca="1" si="322"/>
        <v>474.83080000000001</v>
      </c>
      <c r="AL1036" s="24">
        <f t="shared" ca="1" si="323"/>
        <v>36.391300000000001</v>
      </c>
      <c r="AM1036" s="26"/>
      <c r="AN1036" s="26" t="str">
        <f ca="1">IF(AI1036="","","G1 "&amp;Input!D55&amp;" "&amp;AI1036&amp;" "&amp;Input!D$56&amp;" "&amp;AJ1036&amp;" "&amp;Input!D$57&amp;" "&amp;AK1036&amp;" "&amp;Input!D$58&amp;" "&amp;AL1036&amp;" F "&amp;Input!D$51&amp;"")</f>
        <v>G1 X 367.2554 Y 28.4443 U 474.8308 Z 36.3913 F 400</v>
      </c>
      <c r="AP1036" s="26" t="str">
        <f ca="1">IF(AS1036="","","G1 "&amp;Input!D$55&amp;" "&amp;AS1036&amp;" "&amp;Input!D$56&amp;" "&amp;AT1036&amp;" "&amp;Input!D$57&amp;" "&amp;AU1036&amp;" "&amp;Input!D$58&amp;" "&amp;AV1036&amp;" F "&amp;Input!D$52&amp;"")</f>
        <v>G1 X 115.213 Y 158.6087 U 222.7884 Z 166.5557 F 400</v>
      </c>
      <c r="AR1036" s="21">
        <v>1033</v>
      </c>
      <c r="AS1036" s="24">
        <f t="shared" ca="1" si="315"/>
        <v>115.21299999999999</v>
      </c>
      <c r="AT1036" s="24">
        <f t="shared" ca="1" si="316"/>
        <v>158.6087</v>
      </c>
      <c r="AU1036" s="24">
        <f t="shared" ca="1" si="317"/>
        <v>222.7884</v>
      </c>
      <c r="AV1036" s="24">
        <f t="shared" ca="1" si="318"/>
        <v>166.5557</v>
      </c>
      <c r="BC1036" t="s">
        <v>1460</v>
      </c>
      <c r="BF1036" s="74" t="str">
        <f ca="1">IF(AI1035="","","G1 "&amp;Input!D$55&amp;" "&amp;AI1035&amp;" "&amp;Input!D$56&amp;" "&amp;AJ1035&amp;" "&amp;Input!D$57&amp;" "&amp;AK1035&amp;" "&amp;Input!D$58&amp;" "&amp;AL1035&amp;" F "&amp;Input!D$51&amp;"")</f>
        <v>G1 X 366.4697 Y 28.3312 U 474.3956 Z 36.3387 F 400</v>
      </c>
      <c r="BO1036" s="132">
        <f t="shared" ca="1" si="313"/>
        <v>367.25540000000001</v>
      </c>
      <c r="BP1036" s="132">
        <f t="shared" ca="1" si="313"/>
        <v>28.444299999999998</v>
      </c>
      <c r="BQ1036" s="132">
        <f t="shared" ca="1" si="313"/>
        <v>474.83080000000001</v>
      </c>
      <c r="BR1036" s="132">
        <f t="shared" ca="1" si="313"/>
        <v>36.391300000000001</v>
      </c>
      <c r="BT1036" s="132" t="str">
        <f t="shared" si="314"/>
        <v/>
      </c>
      <c r="BU1036" s="132" t="str">
        <f t="shared" si="314"/>
        <v/>
      </c>
      <c r="BV1036" s="132" t="str">
        <f t="shared" si="314"/>
        <v/>
      </c>
      <c r="BW1036" s="132" t="str">
        <f t="shared" si="314"/>
        <v/>
      </c>
      <c r="BY1036" s="132">
        <f t="shared" ca="1" si="319"/>
        <v>115.21299999999999</v>
      </c>
      <c r="BZ1036" s="132">
        <f t="shared" ca="1" si="319"/>
        <v>158.6087</v>
      </c>
      <c r="CA1036" s="132">
        <f t="shared" ca="1" si="319"/>
        <v>222.7884</v>
      </c>
      <c r="CB1036" s="132">
        <f t="shared" ca="1" si="319"/>
        <v>166.5557</v>
      </c>
    </row>
    <row r="1037" spans="18:80" x14ac:dyDescent="0.2">
      <c r="R1037" s="21">
        <v>1034</v>
      </c>
      <c r="S1037" s="24">
        <f ca="1"/>
        <v>368.2785429567146</v>
      </c>
      <c r="T1037" s="24">
        <f ca="1"/>
        <v>28.592303983519919</v>
      </c>
      <c r="V1037" s="21">
        <v>1034</v>
      </c>
      <c r="W1037" s="24">
        <f ca="1"/>
        <v>475.39751999122939</v>
      </c>
      <c r="X1037" s="24">
        <f ca="1"/>
        <v>36.460333496021612</v>
      </c>
      <c r="Y1037" s="30"/>
      <c r="Z1037" s="21">
        <v>1034</v>
      </c>
      <c r="AA1037" s="24">
        <f ca="1"/>
        <v>114.64627252442565</v>
      </c>
      <c r="AB1037" s="24">
        <f ca="1"/>
        <v>158.5396665039784</v>
      </c>
      <c r="AD1037" s="21">
        <v>1034</v>
      </c>
      <c r="AE1037" s="24">
        <f ca="1"/>
        <v>221.7652495589405</v>
      </c>
      <c r="AF1037" s="24">
        <f ca="1"/>
        <v>166.40769601648009</v>
      </c>
      <c r="AH1037" s="21">
        <v>1034</v>
      </c>
      <c r="AI1037" s="24">
        <f t="shared" ca="1" si="320"/>
        <v>368.27850000000001</v>
      </c>
      <c r="AJ1037" s="24">
        <f t="shared" ca="1" si="321"/>
        <v>28.592300000000002</v>
      </c>
      <c r="AK1037" s="24">
        <f t="shared" ca="1" si="322"/>
        <v>475.39749999999998</v>
      </c>
      <c r="AL1037" s="24">
        <f t="shared" ca="1" si="323"/>
        <v>36.460299999999997</v>
      </c>
      <c r="AM1037" s="26"/>
      <c r="AN1037" s="26" t="str">
        <f ca="1">IF(AI1037="","","G1 "&amp;Input!D55&amp;" "&amp;AI1037&amp;" "&amp;Input!D$56&amp;" "&amp;AJ1037&amp;" "&amp;Input!D$57&amp;" "&amp;AK1037&amp;" "&amp;Input!D$58&amp;" "&amp;AL1037&amp;" F "&amp;Input!D$51&amp;"")</f>
        <v>G1 X 368.2785 Y 28.5923 U 475.3975 Z 36.4603 F 400</v>
      </c>
      <c r="AP1037" s="26" t="str">
        <f ca="1">IF(AS1037="","","G1 "&amp;Input!D$55&amp;" "&amp;AS1037&amp;" "&amp;Input!D$56&amp;" "&amp;AT1037&amp;" "&amp;Input!D$57&amp;" "&amp;AU1037&amp;" "&amp;Input!D$58&amp;" "&amp;AV1037&amp;" F "&amp;Input!D$52&amp;"")</f>
        <v>G1 X 114.6463 Y 158.5397 U 221.7652 Z 166.4077 F 400</v>
      </c>
      <c r="AR1037" s="21">
        <v>1034</v>
      </c>
      <c r="AS1037" s="24">
        <f t="shared" ca="1" si="315"/>
        <v>114.6463</v>
      </c>
      <c r="AT1037" s="24">
        <f t="shared" ca="1" si="316"/>
        <v>158.53970000000001</v>
      </c>
      <c r="AU1037" s="24">
        <f t="shared" ca="1" si="317"/>
        <v>221.76519999999999</v>
      </c>
      <c r="AV1037" s="24">
        <f t="shared" ca="1" si="318"/>
        <v>166.40770000000001</v>
      </c>
      <c r="BC1037" t="s">
        <v>1461</v>
      </c>
      <c r="BF1037" s="74" t="str">
        <f ca="1">IF(AI1036="","","G1 "&amp;Input!D$55&amp;" "&amp;AI1036&amp;" "&amp;Input!D$56&amp;" "&amp;AJ1036&amp;" "&amp;Input!D$57&amp;" "&amp;AK1036&amp;" "&amp;Input!D$58&amp;" "&amp;AL1036&amp;" F "&amp;Input!D$51&amp;"")</f>
        <v>G1 X 367.2554 Y 28.4443 U 474.8308 Z 36.3913 F 400</v>
      </c>
      <c r="BO1037" s="132">
        <f t="shared" ca="1" si="313"/>
        <v>368.27850000000001</v>
      </c>
      <c r="BP1037" s="132">
        <f t="shared" ca="1" si="313"/>
        <v>28.592300000000002</v>
      </c>
      <c r="BQ1037" s="132">
        <f t="shared" ca="1" si="313"/>
        <v>475.39749999999998</v>
      </c>
      <c r="BR1037" s="132">
        <f t="shared" ca="1" si="313"/>
        <v>36.460299999999997</v>
      </c>
      <c r="BT1037" s="132" t="str">
        <f t="shared" si="314"/>
        <v/>
      </c>
      <c r="BU1037" s="132" t="str">
        <f t="shared" si="314"/>
        <v/>
      </c>
      <c r="BV1037" s="132" t="str">
        <f t="shared" si="314"/>
        <v/>
      </c>
      <c r="BW1037" s="132" t="str">
        <f t="shared" si="314"/>
        <v/>
      </c>
      <c r="BY1037" s="132">
        <f t="shared" ca="1" si="319"/>
        <v>114.6463</v>
      </c>
      <c r="BZ1037" s="132">
        <f t="shared" ca="1" si="319"/>
        <v>158.53970000000001</v>
      </c>
      <c r="CA1037" s="132">
        <f t="shared" ca="1" si="319"/>
        <v>221.76519999999999</v>
      </c>
      <c r="CB1037" s="132">
        <f t="shared" ca="1" si="319"/>
        <v>166.40770000000001</v>
      </c>
    </row>
    <row r="1038" spans="18:80" x14ac:dyDescent="0.2">
      <c r="R1038" s="21">
        <v>1035</v>
      </c>
      <c r="S1038" s="24">
        <f ca="1"/>
        <v>369.53368033775985</v>
      </c>
      <c r="T1038" s="24">
        <f ca="1"/>
        <v>28.774264518223518</v>
      </c>
      <c r="V1038" s="21">
        <v>1035</v>
      </c>
      <c r="W1038" s="24">
        <f ca="1"/>
        <v>476.09276266920563</v>
      </c>
      <c r="X1038" s="24">
        <f ca="1"/>
        <v>36.545181676828406</v>
      </c>
      <c r="Y1038" s="30"/>
      <c r="Z1038" s="21">
        <v>1035</v>
      </c>
      <c r="AA1038" s="24">
        <f ca="1"/>
        <v>113.95102984644942</v>
      </c>
      <c r="AB1038" s="24">
        <f ca="1"/>
        <v>158.45481832317159</v>
      </c>
      <c r="AD1038" s="21">
        <v>1035</v>
      </c>
      <c r="AE1038" s="24">
        <f ca="1"/>
        <v>220.51011217789525</v>
      </c>
      <c r="AF1038" s="24">
        <f ca="1"/>
        <v>166.2257354817765</v>
      </c>
      <c r="AH1038" s="21">
        <v>1035</v>
      </c>
      <c r="AI1038" s="24">
        <f t="shared" ca="1" si="320"/>
        <v>369.53370000000001</v>
      </c>
      <c r="AJ1038" s="24">
        <f t="shared" ca="1" si="321"/>
        <v>28.7743</v>
      </c>
      <c r="AK1038" s="24">
        <f t="shared" ca="1" si="322"/>
        <v>476.09280000000001</v>
      </c>
      <c r="AL1038" s="24">
        <f t="shared" ca="1" si="323"/>
        <v>36.545200000000001</v>
      </c>
      <c r="AM1038" s="26"/>
      <c r="AN1038" s="26" t="str">
        <f ca="1">IF(AI1038="","","G1 "&amp;Input!D55&amp;" "&amp;AI1038&amp;" "&amp;Input!D$56&amp;" "&amp;AJ1038&amp;" "&amp;Input!D$57&amp;" "&amp;AK1038&amp;" "&amp;Input!D$58&amp;" "&amp;AL1038&amp;" F "&amp;Input!D$51&amp;"")</f>
        <v>G1 X 369.5337 Y 28.7743 U 476.0928 Z 36.5452 F 400</v>
      </c>
      <c r="AP1038" s="26" t="str">
        <f ca="1">IF(AS1038="","","G1 "&amp;Input!D$55&amp;" "&amp;AS1038&amp;" "&amp;Input!D$56&amp;" "&amp;AT1038&amp;" "&amp;Input!D$57&amp;" "&amp;AU1038&amp;" "&amp;Input!D$58&amp;" "&amp;AV1038&amp;" F "&amp;Input!D$52&amp;"")</f>
        <v>G1 X 113.951 Y 158.4548 U 220.5101 Z 166.2257 F 400</v>
      </c>
      <c r="AR1038" s="21">
        <v>1035</v>
      </c>
      <c r="AS1038" s="24">
        <f t="shared" ca="1" si="315"/>
        <v>113.95099999999999</v>
      </c>
      <c r="AT1038" s="24">
        <f t="shared" ca="1" si="316"/>
        <v>158.45480000000001</v>
      </c>
      <c r="AU1038" s="24">
        <f t="shared" ca="1" si="317"/>
        <v>220.51009999999999</v>
      </c>
      <c r="AV1038" s="24">
        <f t="shared" ca="1" si="318"/>
        <v>166.22569999999999</v>
      </c>
      <c r="BC1038" t="s">
        <v>1462</v>
      </c>
      <c r="BF1038" s="74" t="str">
        <f ca="1">IF(AI1037="","","G1 "&amp;Input!D$55&amp;" "&amp;AI1037&amp;" "&amp;Input!D$56&amp;" "&amp;AJ1037&amp;" "&amp;Input!D$57&amp;" "&amp;AK1037&amp;" "&amp;Input!D$58&amp;" "&amp;AL1037&amp;" F "&amp;Input!D$51&amp;"")</f>
        <v>G1 X 368.2785 Y 28.5923 U 475.3975 Z 36.4603 F 400</v>
      </c>
      <c r="BO1038" s="132">
        <f t="shared" ca="1" si="313"/>
        <v>369.53370000000001</v>
      </c>
      <c r="BP1038" s="132">
        <f t="shared" ca="1" si="313"/>
        <v>28.7743</v>
      </c>
      <c r="BQ1038" s="132">
        <f t="shared" ca="1" si="313"/>
        <v>476.09280000000001</v>
      </c>
      <c r="BR1038" s="132">
        <f t="shared" ca="1" si="313"/>
        <v>36.545200000000001</v>
      </c>
      <c r="BT1038" s="132" t="str">
        <f t="shared" si="314"/>
        <v/>
      </c>
      <c r="BU1038" s="132" t="str">
        <f t="shared" si="314"/>
        <v/>
      </c>
      <c r="BV1038" s="132" t="str">
        <f t="shared" si="314"/>
        <v/>
      </c>
      <c r="BW1038" s="132" t="str">
        <f t="shared" si="314"/>
        <v/>
      </c>
      <c r="BY1038" s="132">
        <f t="shared" ca="1" si="319"/>
        <v>113.95099999999999</v>
      </c>
      <c r="BZ1038" s="132">
        <f t="shared" ca="1" si="319"/>
        <v>158.45480000000001</v>
      </c>
      <c r="CA1038" s="132">
        <f t="shared" ca="1" si="319"/>
        <v>220.51009999999999</v>
      </c>
      <c r="CB1038" s="132">
        <f t="shared" ca="1" si="319"/>
        <v>166.22569999999999</v>
      </c>
    </row>
    <row r="1039" spans="18:80" x14ac:dyDescent="0.2">
      <c r="R1039" s="21">
        <v>1036</v>
      </c>
      <c r="S1039" s="24">
        <f ca="1"/>
        <v>371.00080557331574</v>
      </c>
      <c r="T1039" s="24">
        <f ca="1"/>
        <v>28.986859112726876</v>
      </c>
      <c r="V1039" s="21">
        <v>1036</v>
      </c>
      <c r="W1039" s="24">
        <f ca="1"/>
        <v>476.9054279256535</v>
      </c>
      <c r="X1039" s="24">
        <f ca="1"/>
        <v>36.644306075271992</v>
      </c>
      <c r="Y1039" s="30"/>
      <c r="Z1039" s="21">
        <v>1036</v>
      </c>
      <c r="AA1039" s="24">
        <f ca="1"/>
        <v>113.13836459000154</v>
      </c>
      <c r="AB1039" s="24">
        <f ca="1"/>
        <v>158.355693924728</v>
      </c>
      <c r="AD1039" s="21">
        <v>1036</v>
      </c>
      <c r="AE1039" s="24">
        <f ca="1"/>
        <v>219.04298694233933</v>
      </c>
      <c r="AF1039" s="24">
        <f ca="1"/>
        <v>166.01314088727315</v>
      </c>
      <c r="AH1039" s="21">
        <v>1036</v>
      </c>
      <c r="AI1039" s="24">
        <f t="shared" ca="1" si="320"/>
        <v>371.00080000000003</v>
      </c>
      <c r="AJ1039" s="24">
        <f t="shared" ca="1" si="321"/>
        <v>28.986899999999999</v>
      </c>
      <c r="AK1039" s="24">
        <f t="shared" ca="1" si="322"/>
        <v>476.90539999999999</v>
      </c>
      <c r="AL1039" s="24">
        <f t="shared" ca="1" si="323"/>
        <v>36.644300000000001</v>
      </c>
      <c r="AM1039" s="26"/>
      <c r="AN1039" s="26" t="str">
        <f ca="1">IF(AI1039="","","G1 "&amp;Input!D55&amp;" "&amp;AI1039&amp;" "&amp;Input!D$56&amp;" "&amp;AJ1039&amp;" "&amp;Input!D$57&amp;" "&amp;AK1039&amp;" "&amp;Input!D$58&amp;" "&amp;AL1039&amp;" F "&amp;Input!D$51&amp;"")</f>
        <v>G1 X 371.0008 Y 28.9869 U 476.9054 Z 36.6443 F 400</v>
      </c>
      <c r="AP1039" s="26" t="str">
        <f ca="1">IF(AS1039="","","G1 "&amp;Input!D$55&amp;" "&amp;AS1039&amp;" "&amp;Input!D$56&amp;" "&amp;AT1039&amp;" "&amp;Input!D$57&amp;" "&amp;AU1039&amp;" "&amp;Input!D$58&amp;" "&amp;AV1039&amp;" F "&amp;Input!D$52&amp;"")</f>
        <v>G1 X 113.1384 Y 158.3557 U 219.043 Z 166.0131 F 400</v>
      </c>
      <c r="AR1039" s="21">
        <v>1036</v>
      </c>
      <c r="AS1039" s="24">
        <f t="shared" ca="1" si="315"/>
        <v>113.1384</v>
      </c>
      <c r="AT1039" s="24">
        <f t="shared" ca="1" si="316"/>
        <v>158.35570000000001</v>
      </c>
      <c r="AU1039" s="24">
        <f t="shared" ca="1" si="317"/>
        <v>219.04300000000001</v>
      </c>
      <c r="AV1039" s="24">
        <f t="shared" ca="1" si="318"/>
        <v>166.01310000000001</v>
      </c>
      <c r="BC1039" t="s">
        <v>1463</v>
      </c>
      <c r="BF1039" s="74" t="str">
        <f ca="1">IF(AI1038="","","G1 "&amp;Input!D$55&amp;" "&amp;AI1038&amp;" "&amp;Input!D$56&amp;" "&amp;AJ1038&amp;" "&amp;Input!D$57&amp;" "&amp;AK1038&amp;" "&amp;Input!D$58&amp;" "&amp;AL1038&amp;" F "&amp;Input!D$51&amp;"")</f>
        <v>G1 X 369.5337 Y 28.7743 U 476.0928 Z 36.5452 F 400</v>
      </c>
      <c r="BO1039" s="132">
        <f t="shared" ca="1" si="313"/>
        <v>371.00080000000003</v>
      </c>
      <c r="BP1039" s="132">
        <f t="shared" ca="1" si="313"/>
        <v>28.986899999999999</v>
      </c>
      <c r="BQ1039" s="132">
        <f t="shared" ca="1" si="313"/>
        <v>476.90539999999999</v>
      </c>
      <c r="BR1039" s="132">
        <f t="shared" ca="1" si="313"/>
        <v>36.644300000000001</v>
      </c>
      <c r="BT1039" s="132" t="str">
        <f t="shared" si="314"/>
        <v/>
      </c>
      <c r="BU1039" s="132" t="str">
        <f t="shared" si="314"/>
        <v/>
      </c>
      <c r="BV1039" s="132" t="str">
        <f t="shared" si="314"/>
        <v/>
      </c>
      <c r="BW1039" s="132" t="str">
        <f t="shared" si="314"/>
        <v/>
      </c>
      <c r="BY1039" s="132">
        <f t="shared" ca="1" si="319"/>
        <v>113.1384</v>
      </c>
      <c r="BZ1039" s="132">
        <f t="shared" ca="1" si="319"/>
        <v>158.35570000000001</v>
      </c>
      <c r="CA1039" s="132">
        <f t="shared" ca="1" si="319"/>
        <v>219.04300000000001</v>
      </c>
      <c r="CB1039" s="132">
        <f t="shared" ca="1" si="319"/>
        <v>166.01310000000001</v>
      </c>
    </row>
    <row r="1040" spans="18:80" x14ac:dyDescent="0.2">
      <c r="R1040" s="21">
        <v>1037</v>
      </c>
      <c r="S1040" s="24">
        <f ca="1"/>
        <v>372.64016816427693</v>
      </c>
      <c r="T1040" s="24">
        <f ca="1"/>
        <v>29.224039959609271</v>
      </c>
      <c r="V1040" s="21">
        <v>1037</v>
      </c>
      <c r="W1040" s="24">
        <f ca="1"/>
        <v>477.81349371323699</v>
      </c>
      <c r="X1040" s="24">
        <f ca="1"/>
        <v>36.754862135921449</v>
      </c>
      <c r="Y1040" s="30"/>
      <c r="Z1040" s="21">
        <v>1037</v>
      </c>
      <c r="AA1040" s="24">
        <f ca="1"/>
        <v>112.23029880241808</v>
      </c>
      <c r="AB1040" s="24">
        <f ca="1"/>
        <v>158.24513786407854</v>
      </c>
      <c r="AD1040" s="21">
        <v>1037</v>
      </c>
      <c r="AE1040" s="24">
        <f ca="1"/>
        <v>217.40362435137811</v>
      </c>
      <c r="AF1040" s="24">
        <f ca="1"/>
        <v>165.77596004039074</v>
      </c>
      <c r="AH1040" s="21">
        <v>1037</v>
      </c>
      <c r="AI1040" s="24">
        <f t="shared" ca="1" si="320"/>
        <v>372.64019999999999</v>
      </c>
      <c r="AJ1040" s="24">
        <f t="shared" ca="1" si="321"/>
        <v>29.224</v>
      </c>
      <c r="AK1040" s="24">
        <f t="shared" ca="1" si="322"/>
        <v>477.81349999999998</v>
      </c>
      <c r="AL1040" s="24">
        <f t="shared" ca="1" si="323"/>
        <v>36.754899999999999</v>
      </c>
      <c r="AM1040" s="26"/>
      <c r="AN1040" s="26" t="str">
        <f ca="1">IF(AI1040="","","G1 "&amp;Input!D55&amp;" "&amp;AI1040&amp;" "&amp;Input!D$56&amp;" "&amp;AJ1040&amp;" "&amp;Input!D$57&amp;" "&amp;AK1040&amp;" "&amp;Input!D$58&amp;" "&amp;AL1040&amp;" F "&amp;Input!D$51&amp;"")</f>
        <v>G1 X 372.6402 Y 29.224 U 477.8135 Z 36.7549 F 400</v>
      </c>
      <c r="AP1040" s="26" t="str">
        <f ca="1">IF(AS1040="","","G1 "&amp;Input!D$55&amp;" "&amp;AS1040&amp;" "&amp;Input!D$56&amp;" "&amp;AT1040&amp;" "&amp;Input!D$57&amp;" "&amp;AU1040&amp;" "&amp;Input!D$58&amp;" "&amp;AV1040&amp;" F "&amp;Input!D$52&amp;"")</f>
        <v>G1 X 112.2303 Y 158.2451 U 217.4036 Z 165.776 F 400</v>
      </c>
      <c r="AR1040" s="21">
        <v>1037</v>
      </c>
      <c r="AS1040" s="24">
        <f t="shared" ca="1" si="315"/>
        <v>112.2303</v>
      </c>
      <c r="AT1040" s="24">
        <f t="shared" ca="1" si="316"/>
        <v>158.24510000000001</v>
      </c>
      <c r="AU1040" s="24">
        <f t="shared" ca="1" si="317"/>
        <v>217.40360000000001</v>
      </c>
      <c r="AV1040" s="24">
        <f t="shared" ca="1" si="318"/>
        <v>165.77600000000001</v>
      </c>
      <c r="BC1040" t="s">
        <v>1464</v>
      </c>
      <c r="BF1040" s="74" t="str">
        <f ca="1">IF(AI1039="","","G1 "&amp;Input!D$55&amp;" "&amp;AI1039&amp;" "&amp;Input!D$56&amp;" "&amp;AJ1039&amp;" "&amp;Input!D$57&amp;" "&amp;AK1039&amp;" "&amp;Input!D$58&amp;" "&amp;AL1039&amp;" F "&amp;Input!D$51&amp;"")</f>
        <v>G1 X 371.0008 Y 28.9869 U 476.9054 Z 36.6443 F 400</v>
      </c>
      <c r="BO1040" s="132">
        <f t="shared" ca="1" si="313"/>
        <v>372.64019999999999</v>
      </c>
      <c r="BP1040" s="132">
        <f t="shared" ca="1" si="313"/>
        <v>29.224</v>
      </c>
      <c r="BQ1040" s="132">
        <f t="shared" ca="1" si="313"/>
        <v>477.81349999999998</v>
      </c>
      <c r="BR1040" s="132">
        <f t="shared" ca="1" si="313"/>
        <v>36.754899999999999</v>
      </c>
      <c r="BT1040" s="132" t="str">
        <f t="shared" si="314"/>
        <v/>
      </c>
      <c r="BU1040" s="132" t="str">
        <f t="shared" si="314"/>
        <v/>
      </c>
      <c r="BV1040" s="132" t="str">
        <f t="shared" si="314"/>
        <v/>
      </c>
      <c r="BW1040" s="132" t="str">
        <f t="shared" si="314"/>
        <v/>
      </c>
      <c r="BY1040" s="132">
        <f t="shared" ca="1" si="319"/>
        <v>112.2303</v>
      </c>
      <c r="BZ1040" s="132">
        <f t="shared" ca="1" si="319"/>
        <v>158.24510000000001</v>
      </c>
      <c r="CA1040" s="132">
        <f t="shared" ca="1" si="319"/>
        <v>217.40360000000001</v>
      </c>
      <c r="CB1040" s="132">
        <f t="shared" ca="1" si="319"/>
        <v>165.77600000000001</v>
      </c>
    </row>
    <row r="1041" spans="18:80" x14ac:dyDescent="0.2">
      <c r="R1041" s="21">
        <v>1038</v>
      </c>
      <c r="S1041" s="24">
        <f ca="1"/>
        <v>374.33312606419736</v>
      </c>
      <c r="T1041" s="24">
        <f ca="1"/>
        <v>29.468736359614528</v>
      </c>
      <c r="V1041" s="21">
        <v>1038</v>
      </c>
      <c r="W1041" s="24">
        <f ca="1"/>
        <v>478.75124372174804</v>
      </c>
      <c r="X1041" s="24">
        <f ca="1"/>
        <v>36.86890087591609</v>
      </c>
      <c r="Y1041" s="30"/>
      <c r="Z1041" s="21">
        <v>1038</v>
      </c>
      <c r="AA1041" s="24">
        <f ca="1"/>
        <v>111.29254879390702</v>
      </c>
      <c r="AB1041" s="24">
        <f ca="1"/>
        <v>158.1310991240839</v>
      </c>
      <c r="AD1041" s="21">
        <v>1038</v>
      </c>
      <c r="AE1041" s="24">
        <f ca="1"/>
        <v>215.71066645145768</v>
      </c>
      <c r="AF1041" s="24">
        <f ca="1"/>
        <v>165.53126364038548</v>
      </c>
      <c r="AH1041" s="21">
        <v>1038</v>
      </c>
      <c r="AI1041" s="24">
        <f t="shared" ca="1" si="320"/>
        <v>374.3331</v>
      </c>
      <c r="AJ1041" s="24">
        <f t="shared" ca="1" si="321"/>
        <v>29.468699999999998</v>
      </c>
      <c r="AK1041" s="24">
        <f t="shared" ca="1" si="322"/>
        <v>478.75119999999998</v>
      </c>
      <c r="AL1041" s="24">
        <f t="shared" ca="1" si="323"/>
        <v>36.868899999999996</v>
      </c>
      <c r="AM1041" s="26"/>
      <c r="AN1041" s="26" t="str">
        <f ca="1">IF(AI1041="","","G1 "&amp;Input!D55&amp;" "&amp;AI1041&amp;" "&amp;Input!D$56&amp;" "&amp;AJ1041&amp;" "&amp;Input!D$57&amp;" "&amp;AK1041&amp;" "&amp;Input!D$58&amp;" "&amp;AL1041&amp;" F "&amp;Input!D$51&amp;"")</f>
        <v>G1 X 374.3331 Y 29.4687 U 478.7512 Z 36.8689 F 400</v>
      </c>
      <c r="AP1041" s="26" t="str">
        <f ca="1">IF(AS1041="","","G1 "&amp;Input!D$55&amp;" "&amp;AS1041&amp;" "&amp;Input!D$56&amp;" "&amp;AT1041&amp;" "&amp;Input!D$57&amp;" "&amp;AU1041&amp;" "&amp;Input!D$58&amp;" "&amp;AV1041&amp;" F "&amp;Input!D$52&amp;"")</f>
        <v>G1 X 111.2925 Y 158.1311 U 215.7107 Z 165.5313 F 400</v>
      </c>
      <c r="AR1041" s="21">
        <v>1038</v>
      </c>
      <c r="AS1041" s="24">
        <f t="shared" ca="1" si="315"/>
        <v>111.2925</v>
      </c>
      <c r="AT1041" s="24">
        <f t="shared" ca="1" si="316"/>
        <v>158.1311</v>
      </c>
      <c r="AU1041" s="24">
        <f t="shared" ca="1" si="317"/>
        <v>215.7107</v>
      </c>
      <c r="AV1041" s="24">
        <f t="shared" ca="1" si="318"/>
        <v>165.53129999999999</v>
      </c>
      <c r="BC1041" t="s">
        <v>1465</v>
      </c>
      <c r="BF1041" s="74" t="str">
        <f ca="1">IF(AI1040="","","G1 "&amp;Input!D$55&amp;" "&amp;AI1040&amp;" "&amp;Input!D$56&amp;" "&amp;AJ1040&amp;" "&amp;Input!D$57&amp;" "&amp;AK1040&amp;" "&amp;Input!D$58&amp;" "&amp;AL1040&amp;" F "&amp;Input!D$51&amp;"")</f>
        <v>G1 X 372.6402 Y 29.224 U 477.8135 Z 36.7549 F 400</v>
      </c>
      <c r="BO1041" s="132">
        <f t="shared" ca="1" si="313"/>
        <v>374.3331</v>
      </c>
      <c r="BP1041" s="132">
        <f t="shared" ca="1" si="313"/>
        <v>29.468699999999998</v>
      </c>
      <c r="BQ1041" s="132">
        <f t="shared" ca="1" si="313"/>
        <v>478.75119999999998</v>
      </c>
      <c r="BR1041" s="132">
        <f t="shared" ca="1" si="313"/>
        <v>36.868899999999996</v>
      </c>
      <c r="BT1041" s="132" t="str">
        <f t="shared" si="314"/>
        <v/>
      </c>
      <c r="BU1041" s="132" t="str">
        <f t="shared" si="314"/>
        <v/>
      </c>
      <c r="BV1041" s="132" t="str">
        <f t="shared" si="314"/>
        <v/>
      </c>
      <c r="BW1041" s="132" t="str">
        <f t="shared" si="314"/>
        <v/>
      </c>
      <c r="BY1041" s="132">
        <f t="shared" ca="1" si="319"/>
        <v>111.2925</v>
      </c>
      <c r="BZ1041" s="132">
        <f t="shared" ca="1" si="319"/>
        <v>158.1311</v>
      </c>
      <c r="CA1041" s="132">
        <f t="shared" ca="1" si="319"/>
        <v>215.7107</v>
      </c>
      <c r="CB1041" s="132">
        <f t="shared" ca="1" si="319"/>
        <v>165.53129999999999</v>
      </c>
    </row>
    <row r="1042" spans="18:80" x14ac:dyDescent="0.2">
      <c r="R1042" s="21">
        <v>1039</v>
      </c>
      <c r="S1042" s="24">
        <f ca="1"/>
        <v>375.94131433979578</v>
      </c>
      <c r="T1042" s="24">
        <f ca="1"/>
        <v>29.701121890527599</v>
      </c>
      <c r="V1042" s="21">
        <v>1039</v>
      </c>
      <c r="W1042" s="24">
        <f ca="1"/>
        <v>479.64203807526064</v>
      </c>
      <c r="X1042" s="24">
        <f ca="1"/>
        <v>36.977197205537784</v>
      </c>
      <c r="Y1042" s="30"/>
      <c r="Z1042" s="21">
        <v>1039</v>
      </c>
      <c r="AA1042" s="24">
        <f ca="1"/>
        <v>110.4017544403944</v>
      </c>
      <c r="AB1042" s="24">
        <f ca="1"/>
        <v>158.02280279446222</v>
      </c>
      <c r="AD1042" s="21">
        <v>1039</v>
      </c>
      <c r="AE1042" s="24">
        <f ca="1"/>
        <v>214.10247817585929</v>
      </c>
      <c r="AF1042" s="24">
        <f ca="1"/>
        <v>165.29887810947238</v>
      </c>
      <c r="AH1042" s="21">
        <v>1039</v>
      </c>
      <c r="AI1042" s="24">
        <f t="shared" ca="1" si="320"/>
        <v>375.94130000000001</v>
      </c>
      <c r="AJ1042" s="24">
        <f t="shared" ca="1" si="321"/>
        <v>29.7011</v>
      </c>
      <c r="AK1042" s="24">
        <f t="shared" ca="1" si="322"/>
        <v>479.642</v>
      </c>
      <c r="AL1042" s="24">
        <f t="shared" ca="1" si="323"/>
        <v>36.977200000000003</v>
      </c>
      <c r="AM1042" s="26"/>
      <c r="AN1042" s="26" t="str">
        <f ca="1">IF(AI1042="","","G1 "&amp;Input!D55&amp;" "&amp;AI1042&amp;" "&amp;Input!D$56&amp;" "&amp;AJ1042&amp;" "&amp;Input!D$57&amp;" "&amp;AK1042&amp;" "&amp;Input!D$58&amp;" "&amp;AL1042&amp;" F "&amp;Input!D$51&amp;"")</f>
        <v>G1 X 375.9413 Y 29.7011 U 479.642 Z 36.9772 F 400</v>
      </c>
      <c r="AP1042" s="26" t="str">
        <f ca="1">IF(AS1042="","","G1 "&amp;Input!D$55&amp;" "&amp;AS1042&amp;" "&amp;Input!D$56&amp;" "&amp;AT1042&amp;" "&amp;Input!D$57&amp;" "&amp;AU1042&amp;" "&amp;Input!D$58&amp;" "&amp;AV1042&amp;" F "&amp;Input!D$52&amp;"")</f>
        <v>G1 X 110.4018 Y 158.0228 U 214.1025 Z 165.2989 F 400</v>
      </c>
      <c r="AR1042" s="21">
        <v>1039</v>
      </c>
      <c r="AS1042" s="24">
        <f t="shared" ca="1" si="315"/>
        <v>110.40179999999999</v>
      </c>
      <c r="AT1042" s="24">
        <f t="shared" ca="1" si="316"/>
        <v>158.02279999999999</v>
      </c>
      <c r="AU1042" s="24">
        <f t="shared" ca="1" si="317"/>
        <v>214.10249999999999</v>
      </c>
      <c r="AV1042" s="24">
        <f t="shared" ca="1" si="318"/>
        <v>165.2989</v>
      </c>
      <c r="BC1042" t="s">
        <v>1466</v>
      </c>
      <c r="BF1042" s="74" t="str">
        <f ca="1">IF(AI1041="","","G1 "&amp;Input!D$55&amp;" "&amp;AI1041&amp;" "&amp;Input!D$56&amp;" "&amp;AJ1041&amp;" "&amp;Input!D$57&amp;" "&amp;AK1041&amp;" "&amp;Input!D$58&amp;" "&amp;AL1041&amp;" F "&amp;Input!D$51&amp;"")</f>
        <v>G1 X 374.3331 Y 29.4687 U 478.7512 Z 36.8689 F 400</v>
      </c>
      <c r="BO1042" s="132">
        <f t="shared" ca="1" si="313"/>
        <v>375.94130000000001</v>
      </c>
      <c r="BP1042" s="132">
        <f t="shared" ca="1" si="313"/>
        <v>29.7011</v>
      </c>
      <c r="BQ1042" s="132">
        <f t="shared" ca="1" si="313"/>
        <v>479.642</v>
      </c>
      <c r="BR1042" s="132">
        <f t="shared" ca="1" si="313"/>
        <v>36.977200000000003</v>
      </c>
      <c r="BT1042" s="132" t="str">
        <f t="shared" si="314"/>
        <v/>
      </c>
      <c r="BU1042" s="132" t="str">
        <f t="shared" si="314"/>
        <v/>
      </c>
      <c r="BV1042" s="132" t="str">
        <f t="shared" si="314"/>
        <v/>
      </c>
      <c r="BW1042" s="132" t="str">
        <f t="shared" si="314"/>
        <v/>
      </c>
      <c r="BY1042" s="132">
        <f t="shared" ca="1" si="319"/>
        <v>110.40179999999999</v>
      </c>
      <c r="BZ1042" s="132">
        <f t="shared" ca="1" si="319"/>
        <v>158.02279999999999</v>
      </c>
      <c r="CA1042" s="132">
        <f t="shared" ca="1" si="319"/>
        <v>214.10249999999999</v>
      </c>
      <c r="CB1042" s="132">
        <f t="shared" ca="1" si="319"/>
        <v>165.2989</v>
      </c>
    </row>
    <row r="1043" spans="18:80" x14ac:dyDescent="0.2">
      <c r="R1043" s="21">
        <v>1040</v>
      </c>
      <c r="S1043" s="24">
        <f ca="1"/>
        <v>377.35352795678813</v>
      </c>
      <c r="T1043" s="24">
        <f ca="1"/>
        <v>29.905275645375323</v>
      </c>
      <c r="V1043" s="21">
        <v>1040</v>
      </c>
      <c r="W1043" s="24">
        <f ca="1"/>
        <v>480.42428084656649</v>
      </c>
      <c r="X1043" s="24">
        <f ca="1"/>
        <v>37.072344436765448</v>
      </c>
      <c r="Y1043" s="30"/>
      <c r="Z1043" s="21">
        <v>1040</v>
      </c>
      <c r="AA1043" s="24">
        <f ca="1"/>
        <v>109.61951166908852</v>
      </c>
      <c r="AB1043" s="24">
        <f ca="1"/>
        <v>157.92765556323457</v>
      </c>
      <c r="AD1043" s="21">
        <v>1040</v>
      </c>
      <c r="AE1043" s="24">
        <f ca="1"/>
        <v>212.69026455886691</v>
      </c>
      <c r="AF1043" s="24">
        <f ca="1"/>
        <v>165.09472435462467</v>
      </c>
      <c r="AH1043" s="21">
        <v>1040</v>
      </c>
      <c r="AI1043" s="24">
        <f t="shared" ca="1" si="320"/>
        <v>377.3535</v>
      </c>
      <c r="AJ1043" s="24">
        <f t="shared" ca="1" si="321"/>
        <v>29.9053</v>
      </c>
      <c r="AK1043" s="24">
        <f t="shared" ca="1" si="322"/>
        <v>480.42430000000002</v>
      </c>
      <c r="AL1043" s="24">
        <f t="shared" ca="1" si="323"/>
        <v>37.072299999999998</v>
      </c>
      <c r="AM1043" s="26"/>
      <c r="AN1043" s="26" t="str">
        <f ca="1">IF(AI1043="","","G1 "&amp;Input!D55&amp;" "&amp;AI1043&amp;" "&amp;Input!D$56&amp;" "&amp;AJ1043&amp;" "&amp;Input!D$57&amp;" "&amp;AK1043&amp;" "&amp;Input!D$58&amp;" "&amp;AL1043&amp;" F "&amp;Input!D$51&amp;"")</f>
        <v>G1 X 377.3535 Y 29.9053 U 480.4243 Z 37.0723 F 400</v>
      </c>
      <c r="AP1043" s="26" t="str">
        <f ca="1">IF(AS1043="","","G1 "&amp;Input!D$55&amp;" "&amp;AS1043&amp;" "&amp;Input!D$56&amp;" "&amp;AT1043&amp;" "&amp;Input!D$57&amp;" "&amp;AU1043&amp;" "&amp;Input!D$58&amp;" "&amp;AV1043&amp;" F "&amp;Input!D$52&amp;"")</f>
        <v>G1 X 109.6195 Y 157.9277 U 212.6903 Z 165.0947 F 400</v>
      </c>
      <c r="AR1043" s="21">
        <v>1040</v>
      </c>
      <c r="AS1043" s="24">
        <f t="shared" ca="1" si="315"/>
        <v>109.6195</v>
      </c>
      <c r="AT1043" s="24">
        <f t="shared" ca="1" si="316"/>
        <v>157.92769999999999</v>
      </c>
      <c r="AU1043" s="24">
        <f t="shared" ca="1" si="317"/>
        <v>212.69030000000001</v>
      </c>
      <c r="AV1043" s="24">
        <f t="shared" ca="1" si="318"/>
        <v>165.09469999999999</v>
      </c>
      <c r="BC1043" t="s">
        <v>1467</v>
      </c>
      <c r="BF1043" s="74" t="str">
        <f ca="1">IF(AI1042="","","G1 "&amp;Input!D$55&amp;" "&amp;AI1042&amp;" "&amp;Input!D$56&amp;" "&amp;AJ1042&amp;" "&amp;Input!D$57&amp;" "&amp;AK1042&amp;" "&amp;Input!D$58&amp;" "&amp;AL1042&amp;" F "&amp;Input!D$51&amp;"")</f>
        <v>G1 X 375.9413 Y 29.7011 U 479.642 Z 36.9772 F 400</v>
      </c>
      <c r="BO1043" s="132">
        <f t="shared" ca="1" si="313"/>
        <v>377.3535</v>
      </c>
      <c r="BP1043" s="132">
        <f t="shared" ca="1" si="313"/>
        <v>29.9053</v>
      </c>
      <c r="BQ1043" s="132">
        <f t="shared" ca="1" si="313"/>
        <v>480.42430000000002</v>
      </c>
      <c r="BR1043" s="132">
        <f t="shared" ca="1" si="313"/>
        <v>37.072299999999998</v>
      </c>
      <c r="BT1043" s="132" t="str">
        <f t="shared" si="314"/>
        <v/>
      </c>
      <c r="BU1043" s="132" t="str">
        <f t="shared" si="314"/>
        <v/>
      </c>
      <c r="BV1043" s="132" t="str">
        <f t="shared" si="314"/>
        <v/>
      </c>
      <c r="BW1043" s="132" t="str">
        <f t="shared" si="314"/>
        <v/>
      </c>
      <c r="BY1043" s="132">
        <f t="shared" ca="1" si="319"/>
        <v>109.6195</v>
      </c>
      <c r="BZ1043" s="132">
        <f t="shared" ca="1" si="319"/>
        <v>157.92769999999999</v>
      </c>
      <c r="CA1043" s="132">
        <f t="shared" ca="1" si="319"/>
        <v>212.69030000000001</v>
      </c>
      <c r="CB1043" s="132">
        <f t="shared" ca="1" si="319"/>
        <v>165.09469999999999</v>
      </c>
    </row>
    <row r="1044" spans="18:80" x14ac:dyDescent="0.2">
      <c r="R1044" s="21">
        <v>1041</v>
      </c>
      <c r="S1044" s="24">
        <f ca="1"/>
        <v>378.5672014768794</v>
      </c>
      <c r="T1044" s="24">
        <f ca="1"/>
        <v>30.080898778152054</v>
      </c>
      <c r="V1044" s="21">
        <v>1041</v>
      </c>
      <c r="W1044" s="24">
        <f ca="1"/>
        <v>481.09655190332808</v>
      </c>
      <c r="X1044" s="24">
        <f ca="1"/>
        <v>37.154209488366206</v>
      </c>
      <c r="Y1044" s="30"/>
      <c r="Z1044" s="21">
        <v>1041</v>
      </c>
      <c r="AA1044" s="24">
        <f ca="1"/>
        <v>108.94724061232692</v>
      </c>
      <c r="AB1044" s="24">
        <f ca="1"/>
        <v>157.84579051163379</v>
      </c>
      <c r="AD1044" s="21">
        <v>1041</v>
      </c>
      <c r="AE1044" s="24">
        <f ca="1"/>
        <v>211.47659103877567</v>
      </c>
      <c r="AF1044" s="24">
        <f ca="1"/>
        <v>164.91910122184797</v>
      </c>
      <c r="AH1044" s="21">
        <v>1041</v>
      </c>
      <c r="AI1044" s="24">
        <f t="shared" ca="1" si="320"/>
        <v>378.56720000000001</v>
      </c>
      <c r="AJ1044" s="24">
        <f t="shared" ca="1" si="321"/>
        <v>30.0809</v>
      </c>
      <c r="AK1044" s="24">
        <f t="shared" ca="1" si="322"/>
        <v>481.09660000000002</v>
      </c>
      <c r="AL1044" s="24">
        <f t="shared" ca="1" si="323"/>
        <v>37.154200000000003</v>
      </c>
      <c r="AM1044" s="26"/>
      <c r="AN1044" s="26" t="str">
        <f ca="1">IF(AI1044="","","G1 "&amp;Input!D55&amp;" "&amp;AI1044&amp;" "&amp;Input!D$56&amp;" "&amp;AJ1044&amp;" "&amp;Input!D$57&amp;" "&amp;AK1044&amp;" "&amp;Input!D$58&amp;" "&amp;AL1044&amp;" F "&amp;Input!D$51&amp;"")</f>
        <v>G1 X 378.5672 Y 30.0809 U 481.0966 Z 37.1542 F 400</v>
      </c>
      <c r="AP1044" s="26" t="str">
        <f ca="1">IF(AS1044="","","G1 "&amp;Input!D$55&amp;" "&amp;AS1044&amp;" "&amp;Input!D$56&amp;" "&amp;AT1044&amp;" "&amp;Input!D$57&amp;" "&amp;AU1044&amp;" "&amp;Input!D$58&amp;" "&amp;AV1044&amp;" F "&amp;Input!D$52&amp;"")</f>
        <v>G1 X 108.9472 Y 157.8458 U 211.4766 Z 164.9191 F 400</v>
      </c>
      <c r="AR1044" s="21">
        <v>1041</v>
      </c>
      <c r="AS1044" s="24">
        <f t="shared" ca="1" si="315"/>
        <v>108.9472</v>
      </c>
      <c r="AT1044" s="24">
        <f t="shared" ca="1" si="316"/>
        <v>157.8458</v>
      </c>
      <c r="AU1044" s="24">
        <f t="shared" ca="1" si="317"/>
        <v>211.47659999999999</v>
      </c>
      <c r="AV1044" s="24">
        <f t="shared" ca="1" si="318"/>
        <v>164.91909999999999</v>
      </c>
      <c r="BC1044" t="s">
        <v>1468</v>
      </c>
      <c r="BF1044" s="74" t="str">
        <f ca="1">IF(AI1043="","","G1 "&amp;Input!D$55&amp;" "&amp;AI1043&amp;" "&amp;Input!D$56&amp;" "&amp;AJ1043&amp;" "&amp;Input!D$57&amp;" "&amp;AK1043&amp;" "&amp;Input!D$58&amp;" "&amp;AL1043&amp;" F "&amp;Input!D$51&amp;"")</f>
        <v>G1 X 377.3535 Y 29.9053 U 480.4243 Z 37.0723 F 400</v>
      </c>
      <c r="BO1044" s="132">
        <f t="shared" ref="BO1044:BR1063" ca="1" si="324">IFERROR(MID($AN1044,FIND(" ",$AN1044,FIND(BO$2,$AN1044,1)),FIND(" ",$AN1044,FIND(" ",$AN1044,FIND(BO$2,$AN1044,1))+1)-FIND(" ",$AN1044,FIND(BO$2,$AN1044,1)))*1,"")</f>
        <v>378.56720000000001</v>
      </c>
      <c r="BP1044" s="132">
        <f t="shared" ca="1" si="324"/>
        <v>30.0809</v>
      </c>
      <c r="BQ1044" s="132">
        <f t="shared" ca="1" si="324"/>
        <v>481.09660000000002</v>
      </c>
      <c r="BR1044" s="132">
        <f t="shared" ca="1" si="324"/>
        <v>37.154200000000003</v>
      </c>
      <c r="BT1044" s="132" t="str">
        <f t="shared" ref="BT1044:BW1063" si="325">IFERROR(MID($AO1044,FIND(" ",$AO1044,FIND(BT$2,$AO1044,1)),FIND(" ",$AO1044,FIND(" ",$AO1044,FIND(BT$2,$AO1044,1))+1)-FIND(" ",$AO1044,FIND(BT$2,$AO1044,1)))*1,"")</f>
        <v/>
      </c>
      <c r="BU1044" s="132" t="str">
        <f t="shared" si="325"/>
        <v/>
      </c>
      <c r="BV1044" s="132" t="str">
        <f t="shared" si="325"/>
        <v/>
      </c>
      <c r="BW1044" s="132" t="str">
        <f t="shared" si="325"/>
        <v/>
      </c>
      <c r="BY1044" s="132">
        <f t="shared" ca="1" si="319"/>
        <v>108.9472</v>
      </c>
      <c r="BZ1044" s="132">
        <f t="shared" ca="1" si="319"/>
        <v>157.8458</v>
      </c>
      <c r="CA1044" s="132">
        <f t="shared" ca="1" si="319"/>
        <v>211.47659999999999</v>
      </c>
      <c r="CB1044" s="132">
        <f t="shared" ca="1" si="319"/>
        <v>164.91909999999999</v>
      </c>
    </row>
    <row r="1045" spans="18:80" x14ac:dyDescent="0.2">
      <c r="R1045" s="21">
        <v>1042</v>
      </c>
      <c r="S1045" s="24">
        <f ca="1"/>
        <v>379.60692936077163</v>
      </c>
      <c r="T1045" s="24">
        <f ca="1"/>
        <v>30.231597958094024</v>
      </c>
      <c r="V1045" s="21">
        <v>1042</v>
      </c>
      <c r="W1045" s="24">
        <f ca="1"/>
        <v>481.67247506192564</v>
      </c>
      <c r="X1045" s="24">
        <f ca="1"/>
        <v>37.224477680804242</v>
      </c>
      <c r="Y1045" s="30"/>
      <c r="Z1045" s="21">
        <v>1042</v>
      </c>
      <c r="AA1045" s="24">
        <f ca="1"/>
        <v>108.37131745372939</v>
      </c>
      <c r="AB1045" s="24">
        <f ca="1"/>
        <v>157.77552231919574</v>
      </c>
      <c r="AD1045" s="21">
        <v>1042</v>
      </c>
      <c r="AE1045" s="24">
        <f ca="1"/>
        <v>210.43686315488344</v>
      </c>
      <c r="AF1045" s="24">
        <f ca="1"/>
        <v>164.768402041906</v>
      </c>
      <c r="AH1045" s="21">
        <v>1042</v>
      </c>
      <c r="AI1045" s="24">
        <f t="shared" ca="1" si="320"/>
        <v>379.6069</v>
      </c>
      <c r="AJ1045" s="24">
        <f t="shared" ca="1" si="321"/>
        <v>30.2316</v>
      </c>
      <c r="AK1045" s="24">
        <f t="shared" ca="1" si="322"/>
        <v>481.67250000000001</v>
      </c>
      <c r="AL1045" s="24">
        <f t="shared" ca="1" si="323"/>
        <v>37.224499999999999</v>
      </c>
      <c r="AM1045" s="26"/>
      <c r="AN1045" s="26" t="str">
        <f ca="1">IF(AI1045="","","G1 "&amp;Input!D55&amp;" "&amp;AI1045&amp;" "&amp;Input!D$56&amp;" "&amp;AJ1045&amp;" "&amp;Input!D$57&amp;" "&amp;AK1045&amp;" "&amp;Input!D$58&amp;" "&amp;AL1045&amp;" F "&amp;Input!D$51&amp;"")</f>
        <v>G1 X 379.6069 Y 30.2316 U 481.6725 Z 37.2245 F 400</v>
      </c>
      <c r="AP1045" s="26" t="str">
        <f ca="1">IF(AS1045="","","G1 "&amp;Input!D$55&amp;" "&amp;AS1045&amp;" "&amp;Input!D$56&amp;" "&amp;AT1045&amp;" "&amp;Input!D$57&amp;" "&amp;AU1045&amp;" "&amp;Input!D$58&amp;" "&amp;AV1045&amp;" F "&amp;Input!D$52&amp;"")</f>
        <v>G1 X 108.3713 Y 157.7755 U 210.4369 Z 164.7684 F 400</v>
      </c>
      <c r="AR1045" s="21">
        <v>1042</v>
      </c>
      <c r="AS1045" s="24">
        <f t="shared" ca="1" si="315"/>
        <v>108.37130000000001</v>
      </c>
      <c r="AT1045" s="24">
        <f t="shared" ca="1" si="316"/>
        <v>157.77549999999999</v>
      </c>
      <c r="AU1045" s="24">
        <f t="shared" ca="1" si="317"/>
        <v>210.43690000000001</v>
      </c>
      <c r="AV1045" s="24">
        <f t="shared" ca="1" si="318"/>
        <v>164.76840000000001</v>
      </c>
      <c r="BC1045" t="s">
        <v>1469</v>
      </c>
      <c r="BF1045" s="74" t="str">
        <f ca="1">IF(AI1044="","","G1 "&amp;Input!D$55&amp;" "&amp;AI1044&amp;" "&amp;Input!D$56&amp;" "&amp;AJ1044&amp;" "&amp;Input!D$57&amp;" "&amp;AK1044&amp;" "&amp;Input!D$58&amp;" "&amp;AL1044&amp;" F "&amp;Input!D$51&amp;"")</f>
        <v>G1 X 378.5672 Y 30.0809 U 481.0966 Z 37.1542 F 400</v>
      </c>
      <c r="BO1045" s="132">
        <f t="shared" ca="1" si="324"/>
        <v>379.6069</v>
      </c>
      <c r="BP1045" s="132">
        <f t="shared" ca="1" si="324"/>
        <v>30.2316</v>
      </c>
      <c r="BQ1045" s="132">
        <f t="shared" ca="1" si="324"/>
        <v>481.67250000000001</v>
      </c>
      <c r="BR1045" s="132">
        <f t="shared" ca="1" si="324"/>
        <v>37.224499999999999</v>
      </c>
      <c r="BT1045" s="132" t="str">
        <f t="shared" si="325"/>
        <v/>
      </c>
      <c r="BU1045" s="132" t="str">
        <f t="shared" si="325"/>
        <v/>
      </c>
      <c r="BV1045" s="132" t="str">
        <f t="shared" si="325"/>
        <v/>
      </c>
      <c r="BW1045" s="132" t="str">
        <f t="shared" si="325"/>
        <v/>
      </c>
      <c r="BY1045" s="132">
        <f t="shared" ca="1" si="319"/>
        <v>108.37130000000001</v>
      </c>
      <c r="BZ1045" s="132">
        <f t="shared" ca="1" si="319"/>
        <v>157.77549999999999</v>
      </c>
      <c r="CA1045" s="132">
        <f t="shared" ca="1" si="319"/>
        <v>210.43690000000001</v>
      </c>
      <c r="CB1045" s="132">
        <f t="shared" ca="1" si="319"/>
        <v>164.76840000000001</v>
      </c>
    </row>
    <row r="1046" spans="18:80" x14ac:dyDescent="0.2">
      <c r="R1046" s="21">
        <v>1043</v>
      </c>
      <c r="S1046" s="24">
        <f ca="1"/>
        <v>380.4998715074621</v>
      </c>
      <c r="T1046" s="24">
        <f ca="1"/>
        <v>30.361278700443115</v>
      </c>
      <c r="V1046" s="21">
        <v>1043</v>
      </c>
      <c r="W1046" s="24">
        <f ca="1"/>
        <v>482.16709427107679</v>
      </c>
      <c r="X1046" s="24">
        <f ca="1"/>
        <v>37.284967415776599</v>
      </c>
      <c r="Y1046" s="30"/>
      <c r="Z1046" s="21">
        <v>1043</v>
      </c>
      <c r="AA1046" s="24">
        <f ca="1"/>
        <v>107.87669824457824</v>
      </c>
      <c r="AB1046" s="24">
        <f ca="1"/>
        <v>157.71503258422339</v>
      </c>
      <c r="AD1046" s="21">
        <v>1043</v>
      </c>
      <c r="AE1046" s="24">
        <f ca="1"/>
        <v>209.54392100819297</v>
      </c>
      <c r="AF1046" s="24">
        <f ca="1"/>
        <v>164.63872129955692</v>
      </c>
      <c r="AH1046" s="21">
        <v>1043</v>
      </c>
      <c r="AI1046" s="24">
        <f t="shared" ca="1" si="320"/>
        <v>380.49990000000003</v>
      </c>
      <c r="AJ1046" s="24">
        <f t="shared" ca="1" si="321"/>
        <v>30.3613</v>
      </c>
      <c r="AK1046" s="24">
        <f t="shared" ca="1" si="322"/>
        <v>482.1671</v>
      </c>
      <c r="AL1046" s="24">
        <f t="shared" ca="1" si="323"/>
        <v>37.284999999999997</v>
      </c>
      <c r="AM1046" s="26"/>
      <c r="AN1046" s="26" t="str">
        <f ca="1">IF(AI1046="","","G1 "&amp;Input!D55&amp;" "&amp;AI1046&amp;" "&amp;Input!D$56&amp;" "&amp;AJ1046&amp;" "&amp;Input!D$57&amp;" "&amp;AK1046&amp;" "&amp;Input!D$58&amp;" "&amp;AL1046&amp;" F "&amp;Input!D$51&amp;"")</f>
        <v>G1 X 380.4999 Y 30.3613 U 482.1671 Z 37.285 F 400</v>
      </c>
      <c r="AP1046" s="26" t="str">
        <f ca="1">IF(AS1046="","","G1 "&amp;Input!D$55&amp;" "&amp;AS1046&amp;" "&amp;Input!D$56&amp;" "&amp;AT1046&amp;" "&amp;Input!D$57&amp;" "&amp;AU1046&amp;" "&amp;Input!D$58&amp;" "&amp;AV1046&amp;" F "&amp;Input!D$52&amp;"")</f>
        <v>G1 X 107.8767 Y 157.715 U 209.5439 Z 164.6387 F 400</v>
      </c>
      <c r="AR1046" s="21">
        <v>1043</v>
      </c>
      <c r="AS1046" s="24">
        <f t="shared" ca="1" si="315"/>
        <v>107.8767</v>
      </c>
      <c r="AT1046" s="24">
        <f t="shared" ca="1" si="316"/>
        <v>157.715</v>
      </c>
      <c r="AU1046" s="24">
        <f t="shared" ca="1" si="317"/>
        <v>209.54390000000001</v>
      </c>
      <c r="AV1046" s="24">
        <f t="shared" ca="1" si="318"/>
        <v>164.6387</v>
      </c>
      <c r="BC1046" t="s">
        <v>1470</v>
      </c>
      <c r="BF1046" s="74" t="str">
        <f ca="1">IF(AI1045="","","G1 "&amp;Input!D$55&amp;" "&amp;AI1045&amp;" "&amp;Input!D$56&amp;" "&amp;AJ1045&amp;" "&amp;Input!D$57&amp;" "&amp;AK1045&amp;" "&amp;Input!D$58&amp;" "&amp;AL1045&amp;" F "&amp;Input!D$51&amp;"")</f>
        <v>G1 X 379.6069 Y 30.2316 U 481.6725 Z 37.2245 F 400</v>
      </c>
      <c r="BO1046" s="132">
        <f t="shared" ca="1" si="324"/>
        <v>380.49990000000003</v>
      </c>
      <c r="BP1046" s="132">
        <f t="shared" ca="1" si="324"/>
        <v>30.3613</v>
      </c>
      <c r="BQ1046" s="132">
        <f t="shared" ca="1" si="324"/>
        <v>482.1671</v>
      </c>
      <c r="BR1046" s="132">
        <f t="shared" ca="1" si="324"/>
        <v>37.284999999999997</v>
      </c>
      <c r="BT1046" s="132" t="str">
        <f t="shared" si="325"/>
        <v/>
      </c>
      <c r="BU1046" s="132" t="str">
        <f t="shared" si="325"/>
        <v/>
      </c>
      <c r="BV1046" s="132" t="str">
        <f t="shared" si="325"/>
        <v/>
      </c>
      <c r="BW1046" s="132" t="str">
        <f t="shared" si="325"/>
        <v/>
      </c>
      <c r="BY1046" s="132">
        <f t="shared" ca="1" si="319"/>
        <v>107.8767</v>
      </c>
      <c r="BZ1046" s="132">
        <f t="shared" ca="1" si="319"/>
        <v>157.715</v>
      </c>
      <c r="CA1046" s="132">
        <f t="shared" ca="1" si="319"/>
        <v>209.54390000000001</v>
      </c>
      <c r="CB1046" s="132">
        <f t="shared" ca="1" si="319"/>
        <v>164.6387</v>
      </c>
    </row>
    <row r="1047" spans="18:80" x14ac:dyDescent="0.2">
      <c r="R1047" s="21">
        <v>1044</v>
      </c>
      <c r="S1047" s="24">
        <f ca="1"/>
        <v>381.28344956912849</v>
      </c>
      <c r="T1047" s="24">
        <f ca="1"/>
        <v>30.47504190446379</v>
      </c>
      <c r="V1047" s="21">
        <v>1044</v>
      </c>
      <c r="W1047" s="24">
        <f ca="1"/>
        <v>482.60113400884939</v>
      </c>
      <c r="X1047" s="24">
        <f ca="1"/>
        <v>37.338029419911827</v>
      </c>
      <c r="Y1047" s="30"/>
      <c r="Z1047" s="21">
        <v>1044</v>
      </c>
      <c r="AA1047" s="24">
        <f ca="1"/>
        <v>107.44265850680571</v>
      </c>
      <c r="AB1047" s="24">
        <f ca="1"/>
        <v>157.66197058008814</v>
      </c>
      <c r="AD1047" s="21">
        <v>1044</v>
      </c>
      <c r="AE1047" s="24">
        <f ca="1"/>
        <v>208.76034294652658</v>
      </c>
      <c r="AF1047" s="24">
        <f ca="1"/>
        <v>164.52495809553622</v>
      </c>
      <c r="AH1047" s="21">
        <v>1044</v>
      </c>
      <c r="AI1047" s="24">
        <f t="shared" ca="1" si="320"/>
        <v>381.28339999999997</v>
      </c>
      <c r="AJ1047" s="24">
        <f t="shared" ca="1" si="321"/>
        <v>30.475000000000001</v>
      </c>
      <c r="AK1047" s="24">
        <f t="shared" ca="1" si="322"/>
        <v>482.60109999999997</v>
      </c>
      <c r="AL1047" s="24">
        <f t="shared" ca="1" si="323"/>
        <v>37.338000000000001</v>
      </c>
      <c r="AM1047" s="26"/>
      <c r="AN1047" s="26" t="str">
        <f ca="1">IF(AI1047="","","G1 "&amp;Input!D55&amp;" "&amp;AI1047&amp;" "&amp;Input!D$56&amp;" "&amp;AJ1047&amp;" "&amp;Input!D$57&amp;" "&amp;AK1047&amp;" "&amp;Input!D$58&amp;" "&amp;AL1047&amp;" F "&amp;Input!D$51&amp;"")</f>
        <v>G1 X 381.2834 Y 30.475 U 482.6011 Z 37.338 F 400</v>
      </c>
      <c r="AP1047" s="26" t="str">
        <f ca="1">IF(AS1047="","","G1 "&amp;Input!D$55&amp;" "&amp;AS1047&amp;" "&amp;Input!D$56&amp;" "&amp;AT1047&amp;" "&amp;Input!D$57&amp;" "&amp;AU1047&amp;" "&amp;Input!D$58&amp;" "&amp;AV1047&amp;" F "&amp;Input!D$52&amp;"")</f>
        <v>G1 X 107.4427 Y 157.662 U 208.7603 Z 164.525 F 400</v>
      </c>
      <c r="AR1047" s="21">
        <v>1044</v>
      </c>
      <c r="AS1047" s="24">
        <f t="shared" ca="1" si="315"/>
        <v>107.4427</v>
      </c>
      <c r="AT1047" s="24">
        <f t="shared" ca="1" si="316"/>
        <v>157.66200000000001</v>
      </c>
      <c r="AU1047" s="24">
        <f t="shared" ca="1" si="317"/>
        <v>208.7603</v>
      </c>
      <c r="AV1047" s="24">
        <f t="shared" ca="1" si="318"/>
        <v>164.52500000000001</v>
      </c>
      <c r="BC1047" t="s">
        <v>1471</v>
      </c>
      <c r="BF1047" s="74" t="str">
        <f ca="1">IF(AI1046="","","G1 "&amp;Input!D$55&amp;" "&amp;AI1046&amp;" "&amp;Input!D$56&amp;" "&amp;AJ1046&amp;" "&amp;Input!D$57&amp;" "&amp;AK1046&amp;" "&amp;Input!D$58&amp;" "&amp;AL1046&amp;" F "&amp;Input!D$51&amp;"")</f>
        <v>G1 X 380.4999 Y 30.3613 U 482.1671 Z 37.285 F 400</v>
      </c>
      <c r="BO1047" s="132">
        <f t="shared" ca="1" si="324"/>
        <v>381.28339999999997</v>
      </c>
      <c r="BP1047" s="132">
        <f t="shared" ca="1" si="324"/>
        <v>30.475000000000001</v>
      </c>
      <c r="BQ1047" s="132">
        <f t="shared" ca="1" si="324"/>
        <v>482.60109999999997</v>
      </c>
      <c r="BR1047" s="132">
        <f t="shared" ca="1" si="324"/>
        <v>37.338000000000001</v>
      </c>
      <c r="BT1047" s="132" t="str">
        <f t="shared" si="325"/>
        <v/>
      </c>
      <c r="BU1047" s="132" t="str">
        <f t="shared" si="325"/>
        <v/>
      </c>
      <c r="BV1047" s="132" t="str">
        <f t="shared" si="325"/>
        <v/>
      </c>
      <c r="BW1047" s="132" t="str">
        <f t="shared" si="325"/>
        <v/>
      </c>
      <c r="BY1047" s="132">
        <f t="shared" ca="1" si="319"/>
        <v>107.4427</v>
      </c>
      <c r="BZ1047" s="132">
        <f t="shared" ca="1" si="319"/>
        <v>157.66200000000001</v>
      </c>
      <c r="CA1047" s="132">
        <f t="shared" ca="1" si="319"/>
        <v>208.7603</v>
      </c>
      <c r="CB1047" s="132">
        <f t="shared" ca="1" si="319"/>
        <v>164.52500000000001</v>
      </c>
    </row>
    <row r="1048" spans="18:80" x14ac:dyDescent="0.2">
      <c r="R1048" s="21">
        <v>1045</v>
      </c>
      <c r="S1048" s="24">
        <f ca="1"/>
        <v>381.99765063624358</v>
      </c>
      <c r="T1048" s="24">
        <f ca="1"/>
        <v>30.57828731542617</v>
      </c>
      <c r="V1048" s="21">
        <v>1045</v>
      </c>
      <c r="W1048" s="24">
        <f ca="1"/>
        <v>482.9967388856486</v>
      </c>
      <c r="X1048" s="24">
        <f ca="1"/>
        <v>37.386147501071356</v>
      </c>
      <c r="Y1048" s="30"/>
      <c r="Z1048" s="21">
        <v>1045</v>
      </c>
      <c r="AA1048" s="24">
        <f ca="1"/>
        <v>107.04705363000652</v>
      </c>
      <c r="AB1048" s="24">
        <f ca="1"/>
        <v>157.61385249892862</v>
      </c>
      <c r="AD1048" s="21">
        <v>1045</v>
      </c>
      <c r="AE1048" s="24">
        <f ca="1"/>
        <v>208.04614187941152</v>
      </c>
      <c r="AF1048" s="24">
        <f ca="1"/>
        <v>164.42171268457383</v>
      </c>
      <c r="AH1048" s="21">
        <v>1045</v>
      </c>
      <c r="AI1048" s="24">
        <f t="shared" ca="1" si="320"/>
        <v>381.99770000000001</v>
      </c>
      <c r="AJ1048" s="24">
        <f t="shared" ca="1" si="321"/>
        <v>30.578299999999999</v>
      </c>
      <c r="AK1048" s="24">
        <f t="shared" ca="1" si="322"/>
        <v>482.99669999999998</v>
      </c>
      <c r="AL1048" s="24">
        <f t="shared" ca="1" si="323"/>
        <v>37.386099999999999</v>
      </c>
      <c r="AM1048" s="26"/>
      <c r="AN1048" s="26" t="str">
        <f ca="1">IF(AI1048="","","G1 "&amp;Input!D55&amp;" "&amp;AI1048&amp;" "&amp;Input!D$56&amp;" "&amp;AJ1048&amp;" "&amp;Input!D$57&amp;" "&amp;AK1048&amp;" "&amp;Input!D$58&amp;" "&amp;AL1048&amp;" F "&amp;Input!D$51&amp;"")</f>
        <v>G1 X 381.9977 Y 30.5783 U 482.9967 Z 37.3861 F 400</v>
      </c>
      <c r="AP1048" s="26" t="str">
        <f ca="1">IF(AS1048="","","G1 "&amp;Input!D$55&amp;" "&amp;AS1048&amp;" "&amp;Input!D$56&amp;" "&amp;AT1048&amp;" "&amp;Input!D$57&amp;" "&amp;AU1048&amp;" "&amp;Input!D$58&amp;" "&amp;AV1048&amp;" F "&amp;Input!D$52&amp;"")</f>
        <v>G1 X 107.0471 Y 157.6139 U 208.0461 Z 164.4217 F 400</v>
      </c>
      <c r="AR1048" s="21">
        <v>1045</v>
      </c>
      <c r="AS1048" s="24">
        <f t="shared" ca="1" si="315"/>
        <v>107.0471</v>
      </c>
      <c r="AT1048" s="24">
        <f t="shared" ca="1" si="316"/>
        <v>157.6139</v>
      </c>
      <c r="AU1048" s="24">
        <f t="shared" ca="1" si="317"/>
        <v>208.0461</v>
      </c>
      <c r="AV1048" s="24">
        <f t="shared" ca="1" si="318"/>
        <v>164.42169999999999</v>
      </c>
      <c r="BC1048" t="s">
        <v>1472</v>
      </c>
      <c r="BF1048" s="74" t="str">
        <f ca="1">IF(AI1047="","","G1 "&amp;Input!D$55&amp;" "&amp;AI1047&amp;" "&amp;Input!D$56&amp;" "&amp;AJ1047&amp;" "&amp;Input!D$57&amp;" "&amp;AK1047&amp;" "&amp;Input!D$58&amp;" "&amp;AL1047&amp;" F "&amp;Input!D$51&amp;"")</f>
        <v>G1 X 381.2834 Y 30.475 U 482.6011 Z 37.338 F 400</v>
      </c>
      <c r="BO1048" s="132">
        <f t="shared" ca="1" si="324"/>
        <v>381.99770000000001</v>
      </c>
      <c r="BP1048" s="132">
        <f t="shared" ca="1" si="324"/>
        <v>30.578299999999999</v>
      </c>
      <c r="BQ1048" s="132">
        <f t="shared" ca="1" si="324"/>
        <v>482.99669999999998</v>
      </c>
      <c r="BR1048" s="132">
        <f t="shared" ca="1" si="324"/>
        <v>37.386099999999999</v>
      </c>
      <c r="BT1048" s="132" t="str">
        <f t="shared" si="325"/>
        <v/>
      </c>
      <c r="BU1048" s="132" t="str">
        <f t="shared" si="325"/>
        <v/>
      </c>
      <c r="BV1048" s="132" t="str">
        <f t="shared" si="325"/>
        <v/>
      </c>
      <c r="BW1048" s="132" t="str">
        <f t="shared" si="325"/>
        <v/>
      </c>
      <c r="BY1048" s="132">
        <f t="shared" ca="1" si="319"/>
        <v>107.0471</v>
      </c>
      <c r="BZ1048" s="132">
        <f t="shared" ca="1" si="319"/>
        <v>157.6139</v>
      </c>
      <c r="CA1048" s="132">
        <f t="shared" ca="1" si="319"/>
        <v>208.0461</v>
      </c>
      <c r="CB1048" s="132">
        <f t="shared" ca="1" si="319"/>
        <v>164.42169999999999</v>
      </c>
    </row>
    <row r="1049" spans="18:80" x14ac:dyDescent="0.2">
      <c r="R1049" s="21">
        <v>1046</v>
      </c>
      <c r="S1049" s="24">
        <f ca="1"/>
        <v>382.67159395927456</v>
      </c>
      <c r="T1049" s="24">
        <f ca="1"/>
        <v>30.675041949139121</v>
      </c>
      <c r="V1049" s="21">
        <v>1046</v>
      </c>
      <c r="W1049" s="24">
        <f ca="1"/>
        <v>483.37003614718714</v>
      </c>
      <c r="X1049" s="24">
        <f ca="1"/>
        <v>37.431182767422243</v>
      </c>
      <c r="Y1049" s="30"/>
      <c r="Z1049" s="21">
        <v>1046</v>
      </c>
      <c r="AA1049" s="24">
        <f ca="1"/>
        <v>106.67375636846798</v>
      </c>
      <c r="AB1049" s="24">
        <f ca="1"/>
        <v>157.56881723257774</v>
      </c>
      <c r="AD1049" s="21">
        <v>1046</v>
      </c>
      <c r="AE1049" s="24">
        <f ca="1"/>
        <v>207.37219855638051</v>
      </c>
      <c r="AF1049" s="24">
        <f ca="1"/>
        <v>164.32495805086089</v>
      </c>
      <c r="AH1049" s="21">
        <v>1046</v>
      </c>
      <c r="AI1049" s="24">
        <f t="shared" ca="1" si="320"/>
        <v>382.67160000000001</v>
      </c>
      <c r="AJ1049" s="24">
        <f t="shared" ca="1" si="321"/>
        <v>30.675000000000001</v>
      </c>
      <c r="AK1049" s="24">
        <f t="shared" ca="1" si="322"/>
        <v>483.37</v>
      </c>
      <c r="AL1049" s="24">
        <f t="shared" ca="1" si="323"/>
        <v>37.431199999999997</v>
      </c>
      <c r="AM1049" s="26"/>
      <c r="AN1049" s="26" t="str">
        <f ca="1">IF(AI1049="","","G1 "&amp;Input!D55&amp;" "&amp;AI1049&amp;" "&amp;Input!D$56&amp;" "&amp;AJ1049&amp;" "&amp;Input!D$57&amp;" "&amp;AK1049&amp;" "&amp;Input!D$58&amp;" "&amp;AL1049&amp;" F "&amp;Input!D$51&amp;"")</f>
        <v>G1 X 382.6716 Y 30.675 U 483.37 Z 37.4312 F 400</v>
      </c>
      <c r="AP1049" s="26" t="str">
        <f ca="1">IF(AS1049="","","G1 "&amp;Input!D$55&amp;" "&amp;AS1049&amp;" "&amp;Input!D$56&amp;" "&amp;AT1049&amp;" "&amp;Input!D$57&amp;" "&amp;AU1049&amp;" "&amp;Input!D$58&amp;" "&amp;AV1049&amp;" F "&amp;Input!D$52&amp;"")</f>
        <v>G1 X 106.6738 Y 157.5688 U 207.3722 Z 164.325 F 400</v>
      </c>
      <c r="AR1049" s="21">
        <v>1046</v>
      </c>
      <c r="AS1049" s="24">
        <f t="shared" ca="1" si="315"/>
        <v>106.6738</v>
      </c>
      <c r="AT1049" s="24">
        <f t="shared" ca="1" si="316"/>
        <v>157.56880000000001</v>
      </c>
      <c r="AU1049" s="24">
        <f t="shared" ca="1" si="317"/>
        <v>207.37219999999999</v>
      </c>
      <c r="AV1049" s="24">
        <f t="shared" ca="1" si="318"/>
        <v>164.32499999999999</v>
      </c>
      <c r="BC1049" t="s">
        <v>1473</v>
      </c>
      <c r="BF1049" s="74" t="str">
        <f ca="1">IF(AI1048="","","G1 "&amp;Input!D$55&amp;" "&amp;AI1048&amp;" "&amp;Input!D$56&amp;" "&amp;AJ1048&amp;" "&amp;Input!D$57&amp;" "&amp;AK1048&amp;" "&amp;Input!D$58&amp;" "&amp;AL1048&amp;" F "&amp;Input!D$51&amp;"")</f>
        <v>G1 X 381.9977 Y 30.5783 U 482.9967 Z 37.3861 F 400</v>
      </c>
      <c r="BO1049" s="132">
        <f t="shared" ca="1" si="324"/>
        <v>382.67160000000001</v>
      </c>
      <c r="BP1049" s="132">
        <f t="shared" ca="1" si="324"/>
        <v>30.675000000000001</v>
      </c>
      <c r="BQ1049" s="132">
        <f t="shared" ca="1" si="324"/>
        <v>483.37</v>
      </c>
      <c r="BR1049" s="132">
        <f t="shared" ca="1" si="324"/>
        <v>37.431199999999997</v>
      </c>
      <c r="BT1049" s="132" t="str">
        <f t="shared" si="325"/>
        <v/>
      </c>
      <c r="BU1049" s="132" t="str">
        <f t="shared" si="325"/>
        <v/>
      </c>
      <c r="BV1049" s="132" t="str">
        <f t="shared" si="325"/>
        <v/>
      </c>
      <c r="BW1049" s="132" t="str">
        <f t="shared" si="325"/>
        <v/>
      </c>
      <c r="BY1049" s="132">
        <f t="shared" ca="1" si="319"/>
        <v>106.6738</v>
      </c>
      <c r="BZ1049" s="132">
        <f t="shared" ca="1" si="319"/>
        <v>157.56880000000001</v>
      </c>
      <c r="CA1049" s="132">
        <f t="shared" ca="1" si="319"/>
        <v>207.37219999999999</v>
      </c>
      <c r="CB1049" s="132">
        <f t="shared" ca="1" si="319"/>
        <v>164.32499999999999</v>
      </c>
    </row>
    <row r="1050" spans="18:80" x14ac:dyDescent="0.2">
      <c r="R1050" s="21">
        <v>1047</v>
      </c>
      <c r="S1050" s="24">
        <f ca="1"/>
        <v>383.29092742866675</v>
      </c>
      <c r="T1050" s="24">
        <f ca="1"/>
        <v>30.763841903566558</v>
      </c>
      <c r="V1050" s="21">
        <v>1047</v>
      </c>
      <c r="W1050" s="24">
        <f ca="1"/>
        <v>483.71308358040727</v>
      </c>
      <c r="X1050" s="24">
        <f ca="1"/>
        <v>37.472505528354084</v>
      </c>
      <c r="Y1050" s="30"/>
      <c r="Z1050" s="21">
        <v>1047</v>
      </c>
      <c r="AA1050" s="24">
        <f ca="1"/>
        <v>106.33070893524783</v>
      </c>
      <c r="AB1050" s="24">
        <f ca="1"/>
        <v>157.52749447164592</v>
      </c>
      <c r="AD1050" s="21">
        <v>1047</v>
      </c>
      <c r="AE1050" s="24">
        <f ca="1"/>
        <v>206.75286508698832</v>
      </c>
      <c r="AF1050" s="24">
        <f ca="1"/>
        <v>164.23615809643343</v>
      </c>
      <c r="AH1050" s="21">
        <v>1047</v>
      </c>
      <c r="AI1050" s="24">
        <f t="shared" ca="1" si="320"/>
        <v>383.29090000000002</v>
      </c>
      <c r="AJ1050" s="24">
        <f t="shared" ca="1" si="321"/>
        <v>30.7638</v>
      </c>
      <c r="AK1050" s="24">
        <f t="shared" ca="1" si="322"/>
        <v>483.7131</v>
      </c>
      <c r="AL1050" s="24">
        <f t="shared" ca="1" si="323"/>
        <v>37.472499999999997</v>
      </c>
      <c r="AM1050" s="26"/>
      <c r="AN1050" s="26" t="str">
        <f ca="1">IF(AI1050="","","G1 "&amp;Input!D55&amp;" "&amp;AI1050&amp;" "&amp;Input!D$56&amp;" "&amp;AJ1050&amp;" "&amp;Input!D$57&amp;" "&amp;AK1050&amp;" "&amp;Input!D$58&amp;" "&amp;AL1050&amp;" F "&amp;Input!D$51&amp;"")</f>
        <v>G1 X 383.2909 Y 30.7638 U 483.7131 Z 37.4725 F 400</v>
      </c>
      <c r="AP1050" s="26" t="str">
        <f ca="1">IF(AS1050="","","G1 "&amp;Input!D$55&amp;" "&amp;AS1050&amp;" "&amp;Input!D$56&amp;" "&amp;AT1050&amp;" "&amp;Input!D$57&amp;" "&amp;AU1050&amp;" "&amp;Input!D$58&amp;" "&amp;AV1050&amp;" F "&amp;Input!D$52&amp;"")</f>
        <v>G1 X 106.3307 Y 157.5275 U 206.7529 Z 164.2362 F 400</v>
      </c>
      <c r="AR1050" s="21">
        <v>1047</v>
      </c>
      <c r="AS1050" s="24">
        <f t="shared" ca="1" si="315"/>
        <v>106.33069999999999</v>
      </c>
      <c r="AT1050" s="24">
        <f t="shared" ca="1" si="316"/>
        <v>157.5275</v>
      </c>
      <c r="AU1050" s="24">
        <f t="shared" ca="1" si="317"/>
        <v>206.75290000000001</v>
      </c>
      <c r="AV1050" s="24">
        <f t="shared" ca="1" si="318"/>
        <v>164.2362</v>
      </c>
      <c r="BC1050" t="s">
        <v>1474</v>
      </c>
      <c r="BF1050" s="74" t="str">
        <f ca="1">IF(AI1049="","","G1 "&amp;Input!D$55&amp;" "&amp;AI1049&amp;" "&amp;Input!D$56&amp;" "&amp;AJ1049&amp;" "&amp;Input!D$57&amp;" "&amp;AK1049&amp;" "&amp;Input!D$58&amp;" "&amp;AL1049&amp;" F "&amp;Input!D$51&amp;"")</f>
        <v>G1 X 382.6716 Y 30.675 U 483.37 Z 37.4312 F 400</v>
      </c>
      <c r="BO1050" s="132">
        <f t="shared" ca="1" si="324"/>
        <v>383.29090000000002</v>
      </c>
      <c r="BP1050" s="132">
        <f t="shared" ca="1" si="324"/>
        <v>30.7638</v>
      </c>
      <c r="BQ1050" s="132">
        <f t="shared" ca="1" si="324"/>
        <v>483.7131</v>
      </c>
      <c r="BR1050" s="132">
        <f t="shared" ca="1" si="324"/>
        <v>37.472499999999997</v>
      </c>
      <c r="BT1050" s="132" t="str">
        <f t="shared" si="325"/>
        <v/>
      </c>
      <c r="BU1050" s="132" t="str">
        <f t="shared" si="325"/>
        <v/>
      </c>
      <c r="BV1050" s="132" t="str">
        <f t="shared" si="325"/>
        <v/>
      </c>
      <c r="BW1050" s="132" t="str">
        <f t="shared" si="325"/>
        <v/>
      </c>
      <c r="BY1050" s="132">
        <f t="shared" ca="1" si="319"/>
        <v>106.33069999999999</v>
      </c>
      <c r="BZ1050" s="132">
        <f t="shared" ca="1" si="319"/>
        <v>157.5275</v>
      </c>
      <c r="CA1050" s="132">
        <f t="shared" ca="1" si="319"/>
        <v>206.75290000000001</v>
      </c>
      <c r="CB1050" s="132">
        <f t="shared" ca="1" si="319"/>
        <v>164.2362</v>
      </c>
    </row>
    <row r="1051" spans="18:80" x14ac:dyDescent="0.2">
      <c r="R1051" s="21">
        <v>1048</v>
      </c>
      <c r="S1051" s="24">
        <f ca="1"/>
        <v>383.83043109485988</v>
      </c>
      <c r="T1051" s="24">
        <f ca="1"/>
        <v>30.841850547211141</v>
      </c>
      <c r="V1051" s="21">
        <v>1048</v>
      </c>
      <c r="W1051" s="24">
        <f ca="1"/>
        <v>484.01192160755869</v>
      </c>
      <c r="X1051" s="24">
        <f ca="1"/>
        <v>37.508863393562109</v>
      </c>
      <c r="Y1051" s="30"/>
      <c r="Z1051" s="21">
        <v>1048</v>
      </c>
      <c r="AA1051" s="24">
        <f ca="1"/>
        <v>106.03187090809637</v>
      </c>
      <c r="AB1051" s="24">
        <f ca="1"/>
        <v>157.49113660643792</v>
      </c>
      <c r="AD1051" s="21">
        <v>1048</v>
      </c>
      <c r="AE1051" s="24">
        <f ca="1"/>
        <v>206.21336142079517</v>
      </c>
      <c r="AF1051" s="24">
        <f ca="1"/>
        <v>164.15814945278885</v>
      </c>
      <c r="AH1051" s="21">
        <v>1048</v>
      </c>
      <c r="AI1051" s="24">
        <f t="shared" ca="1" si="320"/>
        <v>383.8304</v>
      </c>
      <c r="AJ1051" s="24">
        <f t="shared" ca="1" si="321"/>
        <v>30.841899999999999</v>
      </c>
      <c r="AK1051" s="24">
        <f t="shared" ca="1" si="322"/>
        <v>484.01190000000003</v>
      </c>
      <c r="AL1051" s="24">
        <f t="shared" ca="1" si="323"/>
        <v>37.508899999999997</v>
      </c>
      <c r="AM1051" s="26"/>
      <c r="AN1051" s="26" t="str">
        <f ca="1">IF(AI1051="","","G1 "&amp;Input!D55&amp;" "&amp;AI1051&amp;" "&amp;Input!D$56&amp;" "&amp;AJ1051&amp;" "&amp;Input!D$57&amp;" "&amp;AK1051&amp;" "&amp;Input!D$58&amp;" "&amp;AL1051&amp;" F "&amp;Input!D$51&amp;"")</f>
        <v>G1 X 383.8304 Y 30.8419 U 484.0119 Z 37.5089 F 400</v>
      </c>
      <c r="AP1051" s="26" t="str">
        <f ca="1">IF(AS1051="","","G1 "&amp;Input!D$55&amp;" "&amp;AS1051&amp;" "&amp;Input!D$56&amp;" "&amp;AT1051&amp;" "&amp;Input!D$57&amp;" "&amp;AU1051&amp;" "&amp;Input!D$58&amp;" "&amp;AV1051&amp;" F "&amp;Input!D$52&amp;"")</f>
        <v>G1 X 106.0319 Y 157.4911 U 206.2134 Z 164.1581 F 400</v>
      </c>
      <c r="AR1051" s="21">
        <v>1048</v>
      </c>
      <c r="AS1051" s="24">
        <f t="shared" ca="1" si="315"/>
        <v>106.03189999999999</v>
      </c>
      <c r="AT1051" s="24">
        <f t="shared" ca="1" si="316"/>
        <v>157.49109999999999</v>
      </c>
      <c r="AU1051" s="24">
        <f t="shared" ca="1" si="317"/>
        <v>206.21340000000001</v>
      </c>
      <c r="AV1051" s="24">
        <f t="shared" ca="1" si="318"/>
        <v>164.15809999999999</v>
      </c>
      <c r="BC1051" t="s">
        <v>1475</v>
      </c>
      <c r="BF1051" s="74" t="str">
        <f ca="1">IF(AI1050="","","G1 "&amp;Input!D$55&amp;" "&amp;AI1050&amp;" "&amp;Input!D$56&amp;" "&amp;AJ1050&amp;" "&amp;Input!D$57&amp;" "&amp;AK1050&amp;" "&amp;Input!D$58&amp;" "&amp;AL1050&amp;" F "&amp;Input!D$51&amp;"")</f>
        <v>G1 X 383.2909 Y 30.7638 U 483.7131 Z 37.4725 F 400</v>
      </c>
      <c r="BO1051" s="132">
        <f t="shared" ca="1" si="324"/>
        <v>383.8304</v>
      </c>
      <c r="BP1051" s="132">
        <f t="shared" ca="1" si="324"/>
        <v>30.841899999999999</v>
      </c>
      <c r="BQ1051" s="132">
        <f t="shared" ca="1" si="324"/>
        <v>484.01190000000003</v>
      </c>
      <c r="BR1051" s="132">
        <f t="shared" ca="1" si="324"/>
        <v>37.508899999999997</v>
      </c>
      <c r="BT1051" s="132" t="str">
        <f t="shared" si="325"/>
        <v/>
      </c>
      <c r="BU1051" s="132" t="str">
        <f t="shared" si="325"/>
        <v/>
      </c>
      <c r="BV1051" s="132" t="str">
        <f t="shared" si="325"/>
        <v/>
      </c>
      <c r="BW1051" s="132" t="str">
        <f t="shared" si="325"/>
        <v/>
      </c>
      <c r="BY1051" s="132">
        <f t="shared" ca="1" si="319"/>
        <v>106.03189999999999</v>
      </c>
      <c r="BZ1051" s="132">
        <f t="shared" ca="1" si="319"/>
        <v>157.49109999999999</v>
      </c>
      <c r="CA1051" s="132">
        <f t="shared" ca="1" si="319"/>
        <v>206.21340000000001</v>
      </c>
      <c r="CB1051" s="132">
        <f t="shared" ca="1" si="319"/>
        <v>164.15809999999999</v>
      </c>
    </row>
    <row r="1052" spans="18:80" x14ac:dyDescent="0.2">
      <c r="R1052" s="21">
        <v>1049</v>
      </c>
      <c r="S1052" s="24">
        <f ca="1"/>
        <v>384.27925663295906</v>
      </c>
      <c r="T1052" s="24">
        <f ca="1"/>
        <v>30.907943018945893</v>
      </c>
      <c r="V1052" s="21">
        <v>1049</v>
      </c>
      <c r="W1052" s="24">
        <f ca="1"/>
        <v>484.26054672217015</v>
      </c>
      <c r="X1052" s="24">
        <f ca="1"/>
        <v>37.539770272156176</v>
      </c>
      <c r="Y1052" s="30"/>
      <c r="Z1052" s="21">
        <v>1049</v>
      </c>
      <c r="AA1052" s="24">
        <f ca="1"/>
        <v>105.78324579348491</v>
      </c>
      <c r="AB1052" s="24">
        <f ca="1"/>
        <v>157.46022972784385</v>
      </c>
      <c r="AD1052" s="21">
        <v>1049</v>
      </c>
      <c r="AE1052" s="24">
        <f ca="1"/>
        <v>205.76453588269598</v>
      </c>
      <c r="AF1052" s="24">
        <f ca="1"/>
        <v>164.0920569810541</v>
      </c>
      <c r="AH1052" s="21">
        <v>1049</v>
      </c>
      <c r="AI1052" s="24">
        <f t="shared" ca="1" si="320"/>
        <v>384.27929999999998</v>
      </c>
      <c r="AJ1052" s="24">
        <f t="shared" ca="1" si="321"/>
        <v>30.907900000000001</v>
      </c>
      <c r="AK1052" s="24">
        <f t="shared" ca="1" si="322"/>
        <v>484.26049999999998</v>
      </c>
      <c r="AL1052" s="24">
        <f t="shared" ca="1" si="323"/>
        <v>37.5398</v>
      </c>
      <c r="AM1052" s="26"/>
      <c r="AN1052" s="26" t="str">
        <f ca="1">IF(AI1052="","","G1 "&amp;Input!D55&amp;" "&amp;AI1052&amp;" "&amp;Input!D$56&amp;" "&amp;AJ1052&amp;" "&amp;Input!D$57&amp;" "&amp;AK1052&amp;" "&amp;Input!D$58&amp;" "&amp;AL1052&amp;" F "&amp;Input!D$51&amp;"")</f>
        <v>G1 X 384.2793 Y 30.9079 U 484.2605 Z 37.5398 F 400</v>
      </c>
      <c r="AP1052" s="26" t="str">
        <f ca="1">IF(AS1052="","","G1 "&amp;Input!D$55&amp;" "&amp;AS1052&amp;" "&amp;Input!D$56&amp;" "&amp;AT1052&amp;" "&amp;Input!D$57&amp;" "&amp;AU1052&amp;" "&amp;Input!D$58&amp;" "&amp;AV1052&amp;" F "&amp;Input!D$52&amp;"")</f>
        <v>G1 X 105.7832 Y 157.4602 U 205.7645 Z 164.0921 F 400</v>
      </c>
      <c r="AR1052" s="21">
        <v>1049</v>
      </c>
      <c r="AS1052" s="24">
        <f t="shared" ca="1" si="315"/>
        <v>105.78319999999999</v>
      </c>
      <c r="AT1052" s="24">
        <f t="shared" ca="1" si="316"/>
        <v>157.46019999999999</v>
      </c>
      <c r="AU1052" s="24">
        <f t="shared" ca="1" si="317"/>
        <v>205.7645</v>
      </c>
      <c r="AV1052" s="24">
        <f t="shared" ca="1" si="318"/>
        <v>164.09209999999999</v>
      </c>
      <c r="BC1052" t="s">
        <v>1476</v>
      </c>
      <c r="BF1052" s="74" t="str">
        <f ca="1">IF(AI1051="","","G1 "&amp;Input!D$55&amp;" "&amp;AI1051&amp;" "&amp;Input!D$56&amp;" "&amp;AJ1051&amp;" "&amp;Input!D$57&amp;" "&amp;AK1051&amp;" "&amp;Input!D$58&amp;" "&amp;AL1051&amp;" F "&amp;Input!D$51&amp;"")</f>
        <v>G1 X 383.8304 Y 30.8419 U 484.0119 Z 37.5089 F 400</v>
      </c>
      <c r="BO1052" s="132">
        <f t="shared" ca="1" si="324"/>
        <v>384.27929999999998</v>
      </c>
      <c r="BP1052" s="132">
        <f t="shared" ca="1" si="324"/>
        <v>30.907900000000001</v>
      </c>
      <c r="BQ1052" s="132">
        <f t="shared" ca="1" si="324"/>
        <v>484.26049999999998</v>
      </c>
      <c r="BR1052" s="132">
        <f t="shared" ca="1" si="324"/>
        <v>37.5398</v>
      </c>
      <c r="BT1052" s="132" t="str">
        <f t="shared" si="325"/>
        <v/>
      </c>
      <c r="BU1052" s="132" t="str">
        <f t="shared" si="325"/>
        <v/>
      </c>
      <c r="BV1052" s="132" t="str">
        <f t="shared" si="325"/>
        <v/>
      </c>
      <c r="BW1052" s="132" t="str">
        <f t="shared" si="325"/>
        <v/>
      </c>
      <c r="BY1052" s="132">
        <f t="shared" ca="1" si="319"/>
        <v>105.78319999999999</v>
      </c>
      <c r="BZ1052" s="132">
        <f t="shared" ca="1" si="319"/>
        <v>157.46019999999999</v>
      </c>
      <c r="CA1052" s="132">
        <f t="shared" ca="1" si="319"/>
        <v>205.7645</v>
      </c>
      <c r="CB1052" s="132">
        <f t="shared" ca="1" si="319"/>
        <v>164.09209999999999</v>
      </c>
    </row>
    <row r="1053" spans="18:80" x14ac:dyDescent="0.2">
      <c r="R1053" s="21">
        <v>1050</v>
      </c>
      <c r="S1053" s="24">
        <f ca="1"/>
        <v>384.6840422167308</v>
      </c>
      <c r="T1053" s="24">
        <f ca="1"/>
        <v>30.967841539125249</v>
      </c>
      <c r="V1053" s="21">
        <v>1050</v>
      </c>
      <c r="W1053" s="24">
        <f ca="1"/>
        <v>484.48477970288633</v>
      </c>
      <c r="X1053" s="24">
        <f ca="1"/>
        <v>37.567805270904728</v>
      </c>
      <c r="Y1053" s="30"/>
      <c r="Z1053" s="21">
        <v>1050</v>
      </c>
      <c r="AA1053" s="24">
        <f ca="1"/>
        <v>105.55901281276871</v>
      </c>
      <c r="AB1053" s="24">
        <f ca="1"/>
        <v>157.4321947290953</v>
      </c>
      <c r="AD1053" s="21">
        <v>1050</v>
      </c>
      <c r="AE1053" s="24">
        <f ca="1"/>
        <v>205.3597502989243</v>
      </c>
      <c r="AF1053" s="24">
        <f ca="1"/>
        <v>164.03215846087474</v>
      </c>
      <c r="AH1053" s="21">
        <v>1050</v>
      </c>
      <c r="AI1053" s="24">
        <f t="shared" ca="1" si="320"/>
        <v>384.68400000000003</v>
      </c>
      <c r="AJ1053" s="24">
        <f t="shared" ca="1" si="321"/>
        <v>30.9678</v>
      </c>
      <c r="AK1053" s="24">
        <f t="shared" ca="1" si="322"/>
        <v>484.48480000000001</v>
      </c>
      <c r="AL1053" s="24">
        <f t="shared" ca="1" si="323"/>
        <v>37.567799999999998</v>
      </c>
      <c r="AM1053" s="26"/>
      <c r="AN1053" s="26" t="str">
        <f ca="1">IF(AI1053="","","G1 "&amp;Input!D55&amp;" "&amp;AI1053&amp;" "&amp;Input!D$56&amp;" "&amp;AJ1053&amp;" "&amp;Input!D$57&amp;" "&amp;AK1053&amp;" "&amp;Input!D$58&amp;" "&amp;AL1053&amp;" F "&amp;Input!D$51&amp;"")</f>
        <v>G1 X 384.684 Y 30.9678 U 484.4848 Z 37.5678 F 400</v>
      </c>
      <c r="AP1053" s="26" t="str">
        <f ca="1">IF(AS1053="","","G1 "&amp;Input!D$55&amp;" "&amp;AS1053&amp;" "&amp;Input!D$56&amp;" "&amp;AT1053&amp;" "&amp;Input!D$57&amp;" "&amp;AU1053&amp;" "&amp;Input!D$58&amp;" "&amp;AV1053&amp;" F "&amp;Input!D$52&amp;"")</f>
        <v>G1 X 105.559 Y 157.4322 U 205.3598 Z 164.0322 F 400</v>
      </c>
      <c r="AR1053" s="21">
        <v>1050</v>
      </c>
      <c r="AS1053" s="24">
        <f t="shared" ca="1" si="315"/>
        <v>105.559</v>
      </c>
      <c r="AT1053" s="24">
        <f t="shared" ca="1" si="316"/>
        <v>157.43219999999999</v>
      </c>
      <c r="AU1053" s="24">
        <f t="shared" ca="1" si="317"/>
        <v>205.35980000000001</v>
      </c>
      <c r="AV1053" s="24">
        <f t="shared" ca="1" si="318"/>
        <v>164.03219999999999</v>
      </c>
      <c r="BC1053" t="s">
        <v>1477</v>
      </c>
      <c r="BF1053" s="74" t="str">
        <f ca="1">IF(AI1052="","","G1 "&amp;Input!D$55&amp;" "&amp;AI1052&amp;" "&amp;Input!D$56&amp;" "&amp;AJ1052&amp;" "&amp;Input!D$57&amp;" "&amp;AK1052&amp;" "&amp;Input!D$58&amp;" "&amp;AL1052&amp;" F "&amp;Input!D$51&amp;"")</f>
        <v>G1 X 384.2793 Y 30.9079 U 484.2605 Z 37.5398 F 400</v>
      </c>
      <c r="BO1053" s="132">
        <f t="shared" ca="1" si="324"/>
        <v>384.68400000000003</v>
      </c>
      <c r="BP1053" s="132">
        <f t="shared" ca="1" si="324"/>
        <v>30.9678</v>
      </c>
      <c r="BQ1053" s="132">
        <f t="shared" ca="1" si="324"/>
        <v>484.48480000000001</v>
      </c>
      <c r="BR1053" s="132">
        <f t="shared" ca="1" si="324"/>
        <v>37.567799999999998</v>
      </c>
      <c r="BT1053" s="132" t="str">
        <f t="shared" si="325"/>
        <v/>
      </c>
      <c r="BU1053" s="132" t="str">
        <f t="shared" si="325"/>
        <v/>
      </c>
      <c r="BV1053" s="132" t="str">
        <f t="shared" si="325"/>
        <v/>
      </c>
      <c r="BW1053" s="132" t="str">
        <f t="shared" si="325"/>
        <v/>
      </c>
      <c r="BY1053" s="132">
        <f t="shared" ca="1" si="319"/>
        <v>105.559</v>
      </c>
      <c r="BZ1053" s="132">
        <f t="shared" ca="1" si="319"/>
        <v>157.43219999999999</v>
      </c>
      <c r="CA1053" s="132">
        <f t="shared" ca="1" si="319"/>
        <v>205.35980000000001</v>
      </c>
      <c r="CB1053" s="132">
        <f t="shared" ca="1" si="319"/>
        <v>164.03219999999999</v>
      </c>
    </row>
    <row r="1054" spans="18:80" x14ac:dyDescent="0.2">
      <c r="R1054" s="21">
        <v>1051</v>
      </c>
      <c r="S1054" s="24">
        <f ca="1"/>
        <v>385.10579764460681</v>
      </c>
      <c r="T1054" s="24">
        <f ca="1"/>
        <v>31.028980098473998</v>
      </c>
      <c r="V1054" s="21">
        <v>1051</v>
      </c>
      <c r="W1054" s="24">
        <f ca="1"/>
        <v>484.71839739963104</v>
      </c>
      <c r="X1054" s="24">
        <f ca="1"/>
        <v>37.596313795990817</v>
      </c>
      <c r="Y1054" s="30"/>
      <c r="Z1054" s="21">
        <v>1051</v>
      </c>
      <c r="AA1054" s="24">
        <f ca="1"/>
        <v>105.32539511602401</v>
      </c>
      <c r="AB1054" s="24">
        <f ca="1"/>
        <v>157.4036862040092</v>
      </c>
      <c r="AD1054" s="21">
        <v>1051</v>
      </c>
      <c r="AE1054" s="24">
        <f ca="1"/>
        <v>204.93799487104829</v>
      </c>
      <c r="AF1054" s="24">
        <f ca="1"/>
        <v>163.97101990152598</v>
      </c>
      <c r="AH1054" s="21">
        <v>1051</v>
      </c>
      <c r="AI1054" s="24">
        <f t="shared" ca="1" si="320"/>
        <v>385.10579999999999</v>
      </c>
      <c r="AJ1054" s="24">
        <f t="shared" ca="1" si="321"/>
        <v>31.029</v>
      </c>
      <c r="AK1054" s="24">
        <f t="shared" ca="1" si="322"/>
        <v>484.71839999999997</v>
      </c>
      <c r="AL1054" s="24">
        <f t="shared" ca="1" si="323"/>
        <v>37.596299999999999</v>
      </c>
      <c r="AM1054" s="26"/>
      <c r="AN1054" s="26" t="str">
        <f ca="1">IF(AI1054="","","G1 "&amp;Input!D55&amp;" "&amp;AI1054&amp;" "&amp;Input!D$56&amp;" "&amp;AJ1054&amp;" "&amp;Input!D$57&amp;" "&amp;AK1054&amp;" "&amp;Input!D$58&amp;" "&amp;AL1054&amp;" F "&amp;Input!D$51&amp;"")</f>
        <v>G1 X 385.1058 Y 31.029 U 484.7184 Z 37.5963 F 400</v>
      </c>
      <c r="AP1054" s="26" t="str">
        <f ca="1">IF(AS1054="","","G1 "&amp;Input!D$55&amp;" "&amp;AS1054&amp;" "&amp;Input!D$56&amp;" "&amp;AT1054&amp;" "&amp;Input!D$57&amp;" "&amp;AU1054&amp;" "&amp;Input!D$58&amp;" "&amp;AV1054&amp;" F "&amp;Input!D$52&amp;"")</f>
        <v>G1 X 105.3254 Y 157.4037 U 204.938 Z 163.971 F 400</v>
      </c>
      <c r="AR1054" s="21">
        <v>1051</v>
      </c>
      <c r="AS1054" s="24">
        <f t="shared" ca="1" si="315"/>
        <v>105.3254</v>
      </c>
      <c r="AT1054" s="24">
        <f t="shared" ca="1" si="316"/>
        <v>157.40369999999999</v>
      </c>
      <c r="AU1054" s="24">
        <f t="shared" ca="1" si="317"/>
        <v>204.93799999999999</v>
      </c>
      <c r="AV1054" s="24">
        <f t="shared" ca="1" si="318"/>
        <v>163.971</v>
      </c>
      <c r="BC1054" t="s">
        <v>1478</v>
      </c>
      <c r="BF1054" s="74" t="str">
        <f ca="1">IF(AI1053="","","G1 "&amp;Input!D$55&amp;" "&amp;AI1053&amp;" "&amp;Input!D$56&amp;" "&amp;AJ1053&amp;" "&amp;Input!D$57&amp;" "&amp;AK1053&amp;" "&amp;Input!D$58&amp;" "&amp;AL1053&amp;" F "&amp;Input!D$51&amp;"")</f>
        <v>G1 X 384.684 Y 30.9678 U 484.4848 Z 37.5678 F 400</v>
      </c>
      <c r="BO1054" s="132">
        <f t="shared" ca="1" si="324"/>
        <v>385.10579999999999</v>
      </c>
      <c r="BP1054" s="132">
        <f t="shared" ca="1" si="324"/>
        <v>31.029</v>
      </c>
      <c r="BQ1054" s="132">
        <f t="shared" ca="1" si="324"/>
        <v>484.71839999999997</v>
      </c>
      <c r="BR1054" s="132">
        <f t="shared" ca="1" si="324"/>
        <v>37.596299999999999</v>
      </c>
      <c r="BT1054" s="132" t="str">
        <f t="shared" si="325"/>
        <v/>
      </c>
      <c r="BU1054" s="132" t="str">
        <f t="shared" si="325"/>
        <v/>
      </c>
      <c r="BV1054" s="132" t="str">
        <f t="shared" si="325"/>
        <v/>
      </c>
      <c r="BW1054" s="132" t="str">
        <f t="shared" si="325"/>
        <v/>
      </c>
      <c r="BY1054" s="132">
        <f t="shared" ca="1" si="319"/>
        <v>105.3254</v>
      </c>
      <c r="BZ1054" s="132">
        <f t="shared" ca="1" si="319"/>
        <v>157.40369999999999</v>
      </c>
      <c r="CA1054" s="132">
        <f t="shared" ca="1" si="319"/>
        <v>204.93799999999999</v>
      </c>
      <c r="CB1054" s="132">
        <f t="shared" ca="1" si="319"/>
        <v>163.971</v>
      </c>
    </row>
    <row r="1055" spans="18:80" x14ac:dyDescent="0.2">
      <c r="R1055" s="21">
        <v>1052</v>
      </c>
      <c r="S1055" s="24">
        <f ca="1"/>
        <v>385.57951798188731</v>
      </c>
      <c r="T1055" s="24">
        <f ca="1"/>
        <v>31.095529416677326</v>
      </c>
      <c r="V1055" s="21">
        <v>1052</v>
      </c>
      <c r="W1055" s="24">
        <f ca="1"/>
        <v>484.98077296572103</v>
      </c>
      <c r="X1055" s="24">
        <f ca="1"/>
        <v>37.627163197275863</v>
      </c>
      <c r="Y1055" s="30"/>
      <c r="Z1055" s="21">
        <v>1052</v>
      </c>
      <c r="AA1055" s="24">
        <f ca="1"/>
        <v>105.06301954993407</v>
      </c>
      <c r="AB1055" s="24">
        <f ca="1"/>
        <v>157.37283680272415</v>
      </c>
      <c r="AD1055" s="21">
        <v>1052</v>
      </c>
      <c r="AE1055" s="24">
        <f ca="1"/>
        <v>204.46427453376776</v>
      </c>
      <c r="AF1055" s="24">
        <f ca="1"/>
        <v>163.90447058332265</v>
      </c>
      <c r="AH1055" s="21">
        <v>1052</v>
      </c>
      <c r="AI1055" s="24">
        <f t="shared" ca="1" si="320"/>
        <v>385.5795</v>
      </c>
      <c r="AJ1055" s="24">
        <f t="shared" ca="1" si="321"/>
        <v>31.095500000000001</v>
      </c>
      <c r="AK1055" s="24">
        <f t="shared" ca="1" si="322"/>
        <v>484.98079999999999</v>
      </c>
      <c r="AL1055" s="24">
        <f t="shared" ca="1" si="323"/>
        <v>37.627200000000002</v>
      </c>
      <c r="AM1055" s="26"/>
      <c r="AN1055" s="26" t="str">
        <f ca="1">IF(AI1055="","","G1 "&amp;Input!D55&amp;" "&amp;AI1055&amp;" "&amp;Input!D$56&amp;" "&amp;AJ1055&amp;" "&amp;Input!D$57&amp;" "&amp;AK1055&amp;" "&amp;Input!D$58&amp;" "&amp;AL1055&amp;" F "&amp;Input!D$51&amp;"")</f>
        <v>G1 X 385.5795 Y 31.0955 U 484.9808 Z 37.6272 F 400</v>
      </c>
      <c r="AP1055" s="26" t="str">
        <f ca="1">IF(AS1055="","","G1 "&amp;Input!D$55&amp;" "&amp;AS1055&amp;" "&amp;Input!D$56&amp;" "&amp;AT1055&amp;" "&amp;Input!D$57&amp;" "&amp;AU1055&amp;" "&amp;Input!D$58&amp;" "&amp;AV1055&amp;" F "&amp;Input!D$52&amp;"")</f>
        <v>G1 X 105.063 Y 157.3728 U 204.4643 Z 163.9045 F 400</v>
      </c>
      <c r="AR1055" s="21">
        <v>1052</v>
      </c>
      <c r="AS1055" s="24">
        <f t="shared" ca="1" si="315"/>
        <v>105.063</v>
      </c>
      <c r="AT1055" s="24">
        <f t="shared" ca="1" si="316"/>
        <v>157.37280000000001</v>
      </c>
      <c r="AU1055" s="24">
        <f t="shared" ca="1" si="317"/>
        <v>204.46430000000001</v>
      </c>
      <c r="AV1055" s="24">
        <f t="shared" ca="1" si="318"/>
        <v>163.90450000000001</v>
      </c>
      <c r="BC1055" t="s">
        <v>1479</v>
      </c>
      <c r="BF1055" s="74" t="str">
        <f ca="1">IF(AI1054="","","G1 "&amp;Input!D$55&amp;" "&amp;AI1054&amp;" "&amp;Input!D$56&amp;" "&amp;AJ1054&amp;" "&amp;Input!D$57&amp;" "&amp;AK1054&amp;" "&amp;Input!D$58&amp;" "&amp;AL1054&amp;" F "&amp;Input!D$51&amp;"")</f>
        <v>G1 X 385.1058 Y 31.029 U 484.7184 Z 37.5963 F 400</v>
      </c>
      <c r="BO1055" s="132">
        <f t="shared" ca="1" si="324"/>
        <v>385.5795</v>
      </c>
      <c r="BP1055" s="132">
        <f t="shared" ca="1" si="324"/>
        <v>31.095500000000001</v>
      </c>
      <c r="BQ1055" s="132">
        <f t="shared" ca="1" si="324"/>
        <v>484.98079999999999</v>
      </c>
      <c r="BR1055" s="132">
        <f t="shared" ca="1" si="324"/>
        <v>37.627200000000002</v>
      </c>
      <c r="BT1055" s="132" t="str">
        <f t="shared" si="325"/>
        <v/>
      </c>
      <c r="BU1055" s="132" t="str">
        <f t="shared" si="325"/>
        <v/>
      </c>
      <c r="BV1055" s="132" t="str">
        <f t="shared" si="325"/>
        <v/>
      </c>
      <c r="BW1055" s="132" t="str">
        <f t="shared" si="325"/>
        <v/>
      </c>
      <c r="BY1055" s="132">
        <f t="shared" ca="1" si="319"/>
        <v>105.063</v>
      </c>
      <c r="BZ1055" s="132">
        <f t="shared" ca="1" si="319"/>
        <v>157.37280000000001</v>
      </c>
      <c r="CA1055" s="132">
        <f t="shared" ca="1" si="319"/>
        <v>204.46430000000001</v>
      </c>
      <c r="CB1055" s="132">
        <f t="shared" ca="1" si="319"/>
        <v>163.90450000000001</v>
      </c>
    </row>
    <row r="1056" spans="18:80" x14ac:dyDescent="0.2">
      <c r="R1056" s="21">
        <v>1053</v>
      </c>
      <c r="S1056" s="24">
        <f ca="1"/>
        <v>386.03613936134582</v>
      </c>
      <c r="T1056" s="24">
        <f ca="1"/>
        <v>31.158607129262034</v>
      </c>
      <c r="V1056" s="21">
        <v>1053</v>
      </c>
      <c r="W1056" s="24">
        <f ca="1"/>
        <v>485.23366476804483</v>
      </c>
      <c r="X1056" s="24">
        <f ca="1"/>
        <v>37.656308599334636</v>
      </c>
      <c r="Y1056" s="30"/>
      <c r="Z1056" s="21">
        <v>1053</v>
      </c>
      <c r="AA1056" s="24">
        <f ca="1"/>
        <v>104.81012774761028</v>
      </c>
      <c r="AB1056" s="24">
        <f ca="1"/>
        <v>157.34369140066536</v>
      </c>
      <c r="AD1056" s="21">
        <v>1053</v>
      </c>
      <c r="AE1056" s="24">
        <f ca="1"/>
        <v>204.00765315430922</v>
      </c>
      <c r="AF1056" s="24">
        <f ca="1"/>
        <v>163.84139287073793</v>
      </c>
      <c r="AH1056" s="21">
        <v>1053</v>
      </c>
      <c r="AI1056" s="24">
        <f t="shared" ca="1" si="320"/>
        <v>386.03609999999998</v>
      </c>
      <c r="AJ1056" s="24">
        <f t="shared" ca="1" si="321"/>
        <v>31.1586</v>
      </c>
      <c r="AK1056" s="24">
        <f t="shared" ca="1" si="322"/>
        <v>485.2337</v>
      </c>
      <c r="AL1056" s="24">
        <f t="shared" ca="1" si="323"/>
        <v>37.656300000000002</v>
      </c>
      <c r="AM1056" s="26"/>
      <c r="AN1056" s="26" t="str">
        <f ca="1">IF(AI1056="","","G1 "&amp;Input!D55&amp;" "&amp;AI1056&amp;" "&amp;Input!D$56&amp;" "&amp;AJ1056&amp;" "&amp;Input!D$57&amp;" "&amp;AK1056&amp;" "&amp;Input!D$58&amp;" "&amp;AL1056&amp;" F "&amp;Input!D$51&amp;"")</f>
        <v>G1 X 386.0361 Y 31.1586 U 485.2337 Z 37.6563 F 400</v>
      </c>
      <c r="AP1056" s="26" t="str">
        <f ca="1">IF(AS1056="","","G1 "&amp;Input!D$55&amp;" "&amp;AS1056&amp;" "&amp;Input!D$56&amp;" "&amp;AT1056&amp;" "&amp;Input!D$57&amp;" "&amp;AU1056&amp;" "&amp;Input!D$58&amp;" "&amp;AV1056&amp;" F "&amp;Input!D$52&amp;"")</f>
        <v>G1 X 104.8101 Y 157.3437 U 204.0077 Z 163.8414 F 400</v>
      </c>
      <c r="AR1056" s="21">
        <v>1053</v>
      </c>
      <c r="AS1056" s="24">
        <f t="shared" ca="1" si="315"/>
        <v>104.81010000000001</v>
      </c>
      <c r="AT1056" s="24">
        <f t="shared" ca="1" si="316"/>
        <v>157.34370000000001</v>
      </c>
      <c r="AU1056" s="24">
        <f t="shared" ca="1" si="317"/>
        <v>204.0077</v>
      </c>
      <c r="AV1056" s="24">
        <f t="shared" ca="1" si="318"/>
        <v>163.84139999999999</v>
      </c>
      <c r="BC1056" t="s">
        <v>1480</v>
      </c>
      <c r="BF1056" s="74" t="str">
        <f ca="1">IF(AI1055="","","G1 "&amp;Input!D$55&amp;" "&amp;AI1055&amp;" "&amp;Input!D$56&amp;" "&amp;AJ1055&amp;" "&amp;Input!D$57&amp;" "&amp;AK1055&amp;" "&amp;Input!D$58&amp;" "&amp;AL1055&amp;" F "&amp;Input!D$51&amp;"")</f>
        <v>G1 X 385.5795 Y 31.0955 U 484.9808 Z 37.6272 F 400</v>
      </c>
      <c r="BO1056" s="132">
        <f t="shared" ca="1" si="324"/>
        <v>386.03609999999998</v>
      </c>
      <c r="BP1056" s="132">
        <f t="shared" ca="1" si="324"/>
        <v>31.1586</v>
      </c>
      <c r="BQ1056" s="132">
        <f t="shared" ca="1" si="324"/>
        <v>485.2337</v>
      </c>
      <c r="BR1056" s="132">
        <f t="shared" ca="1" si="324"/>
        <v>37.656300000000002</v>
      </c>
      <c r="BT1056" s="132" t="str">
        <f t="shared" si="325"/>
        <v/>
      </c>
      <c r="BU1056" s="132" t="str">
        <f t="shared" si="325"/>
        <v/>
      </c>
      <c r="BV1056" s="132" t="str">
        <f t="shared" si="325"/>
        <v/>
      </c>
      <c r="BW1056" s="132" t="str">
        <f t="shared" si="325"/>
        <v/>
      </c>
      <c r="BY1056" s="132">
        <f t="shared" ca="1" si="319"/>
        <v>104.81010000000001</v>
      </c>
      <c r="BZ1056" s="132">
        <f t="shared" ca="1" si="319"/>
        <v>157.34370000000001</v>
      </c>
      <c r="CA1056" s="132">
        <f t="shared" ca="1" si="319"/>
        <v>204.0077</v>
      </c>
      <c r="CB1056" s="132">
        <f t="shared" ca="1" si="319"/>
        <v>163.84139999999999</v>
      </c>
    </row>
    <row r="1057" spans="18:80" x14ac:dyDescent="0.2">
      <c r="R1057" s="21">
        <v>1054</v>
      </c>
      <c r="S1057" s="24">
        <f ca="1"/>
        <v>386.38058318262415</v>
      </c>
      <c r="T1057" s="24">
        <f ca="1"/>
        <v>31.206067600715333</v>
      </c>
      <c r="V1057" s="21">
        <v>1054</v>
      </c>
      <c r="W1057" s="24">
        <f ca="1"/>
        <v>485.42442747688403</v>
      </c>
      <c r="X1057" s="24">
        <f ca="1"/>
        <v>37.678227070420263</v>
      </c>
      <c r="Y1057" s="30"/>
      <c r="Z1057" s="21">
        <v>1054</v>
      </c>
      <c r="AA1057" s="24">
        <f ca="1"/>
        <v>104.61936503877105</v>
      </c>
      <c r="AB1057" s="24">
        <f ca="1"/>
        <v>157.32177292957974</v>
      </c>
      <c r="AD1057" s="21">
        <v>1054</v>
      </c>
      <c r="AE1057" s="24">
        <f ca="1"/>
        <v>203.66320933303086</v>
      </c>
      <c r="AF1057" s="24">
        <f ca="1"/>
        <v>163.79393239928464</v>
      </c>
      <c r="AH1057" s="21">
        <v>1054</v>
      </c>
      <c r="AI1057" s="24">
        <f t="shared" ca="1" si="320"/>
        <v>386.38060000000002</v>
      </c>
      <c r="AJ1057" s="24">
        <f t="shared" ca="1" si="321"/>
        <v>31.206099999999999</v>
      </c>
      <c r="AK1057" s="24">
        <f t="shared" ca="1" si="322"/>
        <v>485.42439999999999</v>
      </c>
      <c r="AL1057" s="24">
        <f t="shared" ca="1" si="323"/>
        <v>37.678199999999997</v>
      </c>
      <c r="AM1057" s="26"/>
      <c r="AN1057" s="26" t="str">
        <f ca="1">IF(AI1057="","","G1 "&amp;Input!D55&amp;" "&amp;AI1057&amp;" "&amp;Input!D$56&amp;" "&amp;AJ1057&amp;" "&amp;Input!D$57&amp;" "&amp;AK1057&amp;" "&amp;Input!D$58&amp;" "&amp;AL1057&amp;" F "&amp;Input!D$51&amp;"")</f>
        <v>G1 X 386.3806 Y 31.2061 U 485.4244 Z 37.6782 F 400</v>
      </c>
      <c r="AP1057" s="26" t="str">
        <f ca="1">IF(AS1057="","","G1 "&amp;Input!D$55&amp;" "&amp;AS1057&amp;" "&amp;Input!D$56&amp;" "&amp;AT1057&amp;" "&amp;Input!D$57&amp;" "&amp;AU1057&amp;" "&amp;Input!D$58&amp;" "&amp;AV1057&amp;" F "&amp;Input!D$52&amp;"")</f>
        <v>G1 X 104.6194 Y 157.3218 U 203.6632 Z 163.7939 F 400</v>
      </c>
      <c r="AR1057" s="21">
        <v>1054</v>
      </c>
      <c r="AS1057" s="24">
        <f t="shared" ca="1" si="315"/>
        <v>104.6194</v>
      </c>
      <c r="AT1057" s="24">
        <f t="shared" ca="1" si="316"/>
        <v>157.3218</v>
      </c>
      <c r="AU1057" s="24">
        <f t="shared" ca="1" si="317"/>
        <v>203.66319999999999</v>
      </c>
      <c r="AV1057" s="24">
        <f t="shared" ca="1" si="318"/>
        <v>163.79390000000001</v>
      </c>
      <c r="BC1057" t="s">
        <v>1481</v>
      </c>
      <c r="BF1057" s="74" t="str">
        <f ca="1">IF(AI1056="","","G1 "&amp;Input!D$55&amp;" "&amp;AI1056&amp;" "&amp;Input!D$56&amp;" "&amp;AJ1056&amp;" "&amp;Input!D$57&amp;" "&amp;AK1056&amp;" "&amp;Input!D$58&amp;" "&amp;AL1056&amp;" F "&amp;Input!D$51&amp;"")</f>
        <v>G1 X 386.0361 Y 31.1586 U 485.2337 Z 37.6563 F 400</v>
      </c>
      <c r="BO1057" s="132">
        <f t="shared" ca="1" si="324"/>
        <v>386.38060000000002</v>
      </c>
      <c r="BP1057" s="132">
        <f t="shared" ca="1" si="324"/>
        <v>31.206099999999999</v>
      </c>
      <c r="BQ1057" s="132">
        <f t="shared" ca="1" si="324"/>
        <v>485.42439999999999</v>
      </c>
      <c r="BR1057" s="132">
        <f t="shared" ca="1" si="324"/>
        <v>37.678199999999997</v>
      </c>
      <c r="BT1057" s="132" t="str">
        <f t="shared" si="325"/>
        <v/>
      </c>
      <c r="BU1057" s="132" t="str">
        <f t="shared" si="325"/>
        <v/>
      </c>
      <c r="BV1057" s="132" t="str">
        <f t="shared" si="325"/>
        <v/>
      </c>
      <c r="BW1057" s="132" t="str">
        <f t="shared" si="325"/>
        <v/>
      </c>
      <c r="BY1057" s="132">
        <f t="shared" ca="1" si="319"/>
        <v>104.6194</v>
      </c>
      <c r="BZ1057" s="132">
        <f t="shared" ca="1" si="319"/>
        <v>157.3218</v>
      </c>
      <c r="CA1057" s="132">
        <f t="shared" ca="1" si="319"/>
        <v>203.66319999999999</v>
      </c>
      <c r="CB1057" s="132">
        <f t="shared" ca="1" si="319"/>
        <v>163.79390000000001</v>
      </c>
    </row>
    <row r="1058" spans="18:80" x14ac:dyDescent="0.2">
      <c r="R1058" s="21">
        <v>1055</v>
      </c>
      <c r="S1058" s="24">
        <f ca="1"/>
        <v>386.58684172603893</v>
      </c>
      <c r="T1058" s="24">
        <f ca="1"/>
        <v>31.235081767923088</v>
      </c>
      <c r="V1058" s="21">
        <v>1055</v>
      </c>
      <c r="W1058" s="24">
        <f ca="1"/>
        <v>485.53866666970407</v>
      </c>
      <c r="X1058" s="24">
        <f ca="1"/>
        <v>37.691680199248019</v>
      </c>
      <c r="Y1058" s="30"/>
      <c r="Z1058" s="21">
        <v>1055</v>
      </c>
      <c r="AA1058" s="24">
        <f ca="1"/>
        <v>104.50512584595099</v>
      </c>
      <c r="AB1058" s="24">
        <f ca="1"/>
        <v>157.30831980075197</v>
      </c>
      <c r="AD1058" s="21">
        <v>1055</v>
      </c>
      <c r="AE1058" s="24">
        <f ca="1"/>
        <v>203.45695078961612</v>
      </c>
      <c r="AF1058" s="24">
        <f ca="1"/>
        <v>163.76491823207689</v>
      </c>
      <c r="AH1058" s="21">
        <v>1055</v>
      </c>
      <c r="AI1058" s="24">
        <f t="shared" ca="1" si="320"/>
        <v>386.58679999999998</v>
      </c>
      <c r="AJ1058" s="24">
        <f t="shared" ca="1" si="321"/>
        <v>31.235099999999999</v>
      </c>
      <c r="AK1058" s="24">
        <f t="shared" ca="1" si="322"/>
        <v>485.53870000000001</v>
      </c>
      <c r="AL1058" s="24">
        <f t="shared" ca="1" si="323"/>
        <v>37.691699999999997</v>
      </c>
      <c r="AM1058" s="26"/>
      <c r="AN1058" s="26" t="str">
        <f ca="1">IF(AI1058="","","G1 "&amp;Input!D55&amp;" "&amp;AI1058&amp;" "&amp;Input!D$56&amp;" "&amp;AJ1058&amp;" "&amp;Input!D$57&amp;" "&amp;AK1058&amp;" "&amp;Input!D$58&amp;" "&amp;AL1058&amp;" F "&amp;Input!D$51&amp;"")</f>
        <v>G1 X 386.5868 Y 31.2351 U 485.5387 Z 37.6917 F 400</v>
      </c>
      <c r="AP1058" s="26" t="str">
        <f ca="1">IF(AS1058="","","G1 "&amp;Input!D$55&amp;" "&amp;AS1058&amp;" "&amp;Input!D$56&amp;" "&amp;AT1058&amp;" "&amp;Input!D$57&amp;" "&amp;AU1058&amp;" "&amp;Input!D$58&amp;" "&amp;AV1058&amp;" F "&amp;Input!D$52&amp;"")</f>
        <v>G1 X 104.5051 Y 157.3083 U 203.457 Z 163.7649 F 400</v>
      </c>
      <c r="AR1058" s="21">
        <v>1055</v>
      </c>
      <c r="AS1058" s="24">
        <f t="shared" ca="1" si="315"/>
        <v>104.5051</v>
      </c>
      <c r="AT1058" s="24">
        <f t="shared" ca="1" si="316"/>
        <v>157.3083</v>
      </c>
      <c r="AU1058" s="24">
        <f t="shared" ca="1" si="317"/>
        <v>203.45699999999999</v>
      </c>
      <c r="AV1058" s="24">
        <f t="shared" ca="1" si="318"/>
        <v>163.76490000000001</v>
      </c>
      <c r="BC1058" t="s">
        <v>1482</v>
      </c>
      <c r="BF1058" s="74" t="str">
        <f ca="1">IF(AI1057="","","G1 "&amp;Input!D$55&amp;" "&amp;AI1057&amp;" "&amp;Input!D$56&amp;" "&amp;AJ1057&amp;" "&amp;Input!D$57&amp;" "&amp;AK1057&amp;" "&amp;Input!D$58&amp;" "&amp;AL1057&amp;" F "&amp;Input!D$51&amp;"")</f>
        <v>G1 X 386.3806 Y 31.2061 U 485.4244 Z 37.6782 F 400</v>
      </c>
      <c r="BO1058" s="132">
        <f t="shared" ca="1" si="324"/>
        <v>386.58679999999998</v>
      </c>
      <c r="BP1058" s="132">
        <f t="shared" ca="1" si="324"/>
        <v>31.235099999999999</v>
      </c>
      <c r="BQ1058" s="132">
        <f t="shared" ca="1" si="324"/>
        <v>485.53870000000001</v>
      </c>
      <c r="BR1058" s="132">
        <f t="shared" ca="1" si="324"/>
        <v>37.691699999999997</v>
      </c>
      <c r="BT1058" s="132" t="str">
        <f t="shared" si="325"/>
        <v/>
      </c>
      <c r="BU1058" s="132" t="str">
        <f t="shared" si="325"/>
        <v/>
      </c>
      <c r="BV1058" s="132" t="str">
        <f t="shared" si="325"/>
        <v/>
      </c>
      <c r="BW1058" s="132" t="str">
        <f t="shared" si="325"/>
        <v/>
      </c>
      <c r="BY1058" s="132">
        <f t="shared" ca="1" si="319"/>
        <v>104.5051</v>
      </c>
      <c r="BZ1058" s="132">
        <f t="shared" ca="1" si="319"/>
        <v>157.3083</v>
      </c>
      <c r="CA1058" s="132">
        <f t="shared" ca="1" si="319"/>
        <v>203.45699999999999</v>
      </c>
      <c r="CB1058" s="132">
        <f t="shared" ca="1" si="319"/>
        <v>163.76490000000001</v>
      </c>
    </row>
    <row r="1059" spans="18:80" x14ac:dyDescent="0.2">
      <c r="R1059" s="21">
        <v>1056</v>
      </c>
      <c r="S1059" s="24">
        <f ca="1"/>
        <v>386.90519079460546</v>
      </c>
      <c r="T1059" s="24">
        <f ca="1"/>
        <v>31.280086857365845</v>
      </c>
      <c r="V1059" s="21">
        <v>1056</v>
      </c>
      <c r="W1059" s="24">
        <f ca="1"/>
        <v>485.71499155270573</v>
      </c>
      <c r="X1059" s="24">
        <f ca="1"/>
        <v>37.712567656381822</v>
      </c>
      <c r="Y1059" s="30"/>
      <c r="Z1059" s="21">
        <v>1056</v>
      </c>
      <c r="AA1059" s="24">
        <f ca="1"/>
        <v>104.32880096294932</v>
      </c>
      <c r="AB1059" s="24">
        <f ca="1"/>
        <v>157.28743234361818</v>
      </c>
      <c r="AD1059" s="21">
        <v>1056</v>
      </c>
      <c r="AE1059" s="24">
        <f ca="1"/>
        <v>203.13860172104961</v>
      </c>
      <c r="AF1059" s="24">
        <f ca="1"/>
        <v>163.71991314263417</v>
      </c>
      <c r="AH1059" s="21">
        <v>1056</v>
      </c>
      <c r="AI1059" s="24">
        <f t="shared" ca="1" si="320"/>
        <v>386.90519999999998</v>
      </c>
      <c r="AJ1059" s="24">
        <f t="shared" ca="1" si="321"/>
        <v>31.280100000000001</v>
      </c>
      <c r="AK1059" s="24">
        <f t="shared" ca="1" si="322"/>
        <v>485.71499999999997</v>
      </c>
      <c r="AL1059" s="24">
        <f t="shared" ca="1" si="323"/>
        <v>37.712600000000002</v>
      </c>
      <c r="AM1059" s="26"/>
      <c r="AN1059" s="26" t="str">
        <f ca="1">IF(AI1059="","","G1 "&amp;Input!D55&amp;" "&amp;AI1059&amp;" "&amp;Input!D$56&amp;" "&amp;AJ1059&amp;" "&amp;Input!D$57&amp;" "&amp;AK1059&amp;" "&amp;Input!D$58&amp;" "&amp;AL1059&amp;" F "&amp;Input!D$51&amp;"")</f>
        <v>G1 X 386.9052 Y 31.2801 U 485.715 Z 37.7126 F 400</v>
      </c>
      <c r="AP1059" s="26" t="str">
        <f ca="1">IF(AS1059="","","G1 "&amp;Input!D$55&amp;" "&amp;AS1059&amp;" "&amp;Input!D$56&amp;" "&amp;AT1059&amp;" "&amp;Input!D$57&amp;" "&amp;AU1059&amp;" "&amp;Input!D$58&amp;" "&amp;AV1059&amp;" F "&amp;Input!D$52&amp;"")</f>
        <v>G1 X 104.3288 Y 157.2874 U 203.1386 Z 163.7199 F 400</v>
      </c>
      <c r="AR1059" s="21">
        <v>1056</v>
      </c>
      <c r="AS1059" s="24">
        <f t="shared" ca="1" si="315"/>
        <v>104.3288</v>
      </c>
      <c r="AT1059" s="24">
        <f t="shared" ca="1" si="316"/>
        <v>157.28739999999999</v>
      </c>
      <c r="AU1059" s="24">
        <f t="shared" ca="1" si="317"/>
        <v>203.1386</v>
      </c>
      <c r="AV1059" s="24">
        <f t="shared" ca="1" si="318"/>
        <v>163.7199</v>
      </c>
      <c r="BC1059" t="s">
        <v>1483</v>
      </c>
      <c r="BF1059" s="74" t="str">
        <f ca="1">IF(AI1058="","","G1 "&amp;Input!D$55&amp;" "&amp;AI1058&amp;" "&amp;Input!D$56&amp;" "&amp;AJ1058&amp;" "&amp;Input!D$57&amp;" "&amp;AK1058&amp;" "&amp;Input!D$58&amp;" "&amp;AL1058&amp;" F "&amp;Input!D$51&amp;"")</f>
        <v>G1 X 386.5868 Y 31.2351 U 485.5387 Z 37.6917 F 400</v>
      </c>
      <c r="BO1059" s="132">
        <f t="shared" ca="1" si="324"/>
        <v>386.90519999999998</v>
      </c>
      <c r="BP1059" s="132">
        <f t="shared" ca="1" si="324"/>
        <v>31.280100000000001</v>
      </c>
      <c r="BQ1059" s="132">
        <f t="shared" ca="1" si="324"/>
        <v>485.71499999999997</v>
      </c>
      <c r="BR1059" s="132">
        <f t="shared" ca="1" si="324"/>
        <v>37.712600000000002</v>
      </c>
      <c r="BT1059" s="132" t="str">
        <f t="shared" si="325"/>
        <v/>
      </c>
      <c r="BU1059" s="132" t="str">
        <f t="shared" si="325"/>
        <v/>
      </c>
      <c r="BV1059" s="132" t="str">
        <f t="shared" si="325"/>
        <v/>
      </c>
      <c r="BW1059" s="132" t="str">
        <f t="shared" si="325"/>
        <v/>
      </c>
      <c r="BY1059" s="132">
        <f t="shared" ca="1" si="319"/>
        <v>104.3288</v>
      </c>
      <c r="BZ1059" s="132">
        <f t="shared" ca="1" si="319"/>
        <v>157.28739999999999</v>
      </c>
      <c r="CA1059" s="132">
        <f t="shared" ca="1" si="319"/>
        <v>203.1386</v>
      </c>
      <c r="CB1059" s="132">
        <f t="shared" ca="1" si="319"/>
        <v>163.7199</v>
      </c>
    </row>
    <row r="1060" spans="18:80" x14ac:dyDescent="0.2">
      <c r="R1060" s="21">
        <v>1057</v>
      </c>
      <c r="S1060" s="24">
        <f ca="1"/>
        <v>387.65497707201376</v>
      </c>
      <c r="T1060" s="24">
        <f ca="1"/>
        <v>31.384836667922812</v>
      </c>
      <c r="V1060" s="21">
        <v>1057</v>
      </c>
      <c r="W1060" s="24">
        <f ca="1"/>
        <v>486.13026223927358</v>
      </c>
      <c r="X1060" s="24">
        <f ca="1"/>
        <v>37.761073632847769</v>
      </c>
      <c r="Y1060" s="30"/>
      <c r="Z1060" s="21">
        <v>1057</v>
      </c>
      <c r="AA1060" s="24">
        <f ca="1"/>
        <v>103.91353027638147</v>
      </c>
      <c r="AB1060" s="24">
        <f ca="1"/>
        <v>157.23892636715223</v>
      </c>
      <c r="AD1060" s="21">
        <v>1057</v>
      </c>
      <c r="AE1060" s="24">
        <f ca="1"/>
        <v>202.38881544364133</v>
      </c>
      <c r="AF1060" s="24">
        <f ca="1"/>
        <v>163.6151633320772</v>
      </c>
      <c r="AH1060" s="21">
        <v>1057</v>
      </c>
      <c r="AI1060" s="24">
        <f t="shared" ca="1" si="320"/>
        <v>387.65499999999997</v>
      </c>
      <c r="AJ1060" s="24">
        <f t="shared" ca="1" si="321"/>
        <v>31.384799999999998</v>
      </c>
      <c r="AK1060" s="24">
        <f t="shared" ca="1" si="322"/>
        <v>486.13029999999998</v>
      </c>
      <c r="AL1060" s="24">
        <f t="shared" ca="1" si="323"/>
        <v>37.761099999999999</v>
      </c>
      <c r="AM1060" s="26"/>
      <c r="AN1060" s="26" t="str">
        <f ca="1">IF(AI1060="","","G1 "&amp;Input!D55&amp;" "&amp;AI1060&amp;" "&amp;Input!D$56&amp;" "&amp;AJ1060&amp;" "&amp;Input!D$57&amp;" "&amp;AK1060&amp;" "&amp;Input!D$58&amp;" "&amp;AL1060&amp;" F "&amp;Input!D$51&amp;"")</f>
        <v>G1 X 387.655 Y 31.3848 U 486.1303 Z 37.7611 F 400</v>
      </c>
      <c r="AP1060" s="26" t="str">
        <f ca="1">IF(AS1060="","","G1 "&amp;Input!D$55&amp;" "&amp;AS1060&amp;" "&amp;Input!D$56&amp;" "&amp;AT1060&amp;" "&amp;Input!D$57&amp;" "&amp;AU1060&amp;" "&amp;Input!D$58&amp;" "&amp;AV1060&amp;" F "&amp;Input!D$52&amp;"")</f>
        <v>G1 X 103.9135 Y 157.2389 U 202.3888 Z 163.6152 F 400</v>
      </c>
      <c r="AR1060" s="21">
        <v>1057</v>
      </c>
      <c r="AS1060" s="24">
        <f t="shared" ca="1" si="315"/>
        <v>103.9135</v>
      </c>
      <c r="AT1060" s="24">
        <f t="shared" ca="1" si="316"/>
        <v>157.2389</v>
      </c>
      <c r="AU1060" s="24">
        <f t="shared" ca="1" si="317"/>
        <v>202.3888</v>
      </c>
      <c r="AV1060" s="24">
        <f t="shared" ca="1" si="318"/>
        <v>163.61519999999999</v>
      </c>
      <c r="BC1060" t="s">
        <v>1484</v>
      </c>
      <c r="BF1060" s="74" t="str">
        <f ca="1">IF(AI1059="","","G1 "&amp;Input!D$55&amp;" "&amp;AI1059&amp;" "&amp;Input!D$56&amp;" "&amp;AJ1059&amp;" "&amp;Input!D$57&amp;" "&amp;AK1059&amp;" "&amp;Input!D$58&amp;" "&amp;AL1059&amp;" F "&amp;Input!D$51&amp;"")</f>
        <v>G1 X 386.9052 Y 31.2801 U 485.715 Z 37.7126 F 400</v>
      </c>
      <c r="BO1060" s="132">
        <f t="shared" ca="1" si="324"/>
        <v>387.65499999999997</v>
      </c>
      <c r="BP1060" s="132">
        <f t="shared" ca="1" si="324"/>
        <v>31.384799999999998</v>
      </c>
      <c r="BQ1060" s="132">
        <f t="shared" ca="1" si="324"/>
        <v>486.13029999999998</v>
      </c>
      <c r="BR1060" s="132">
        <f t="shared" ca="1" si="324"/>
        <v>37.761099999999999</v>
      </c>
      <c r="BT1060" s="132" t="str">
        <f t="shared" si="325"/>
        <v/>
      </c>
      <c r="BU1060" s="132" t="str">
        <f t="shared" si="325"/>
        <v/>
      </c>
      <c r="BV1060" s="132" t="str">
        <f t="shared" si="325"/>
        <v/>
      </c>
      <c r="BW1060" s="132" t="str">
        <f t="shared" si="325"/>
        <v/>
      </c>
      <c r="BY1060" s="132">
        <f t="shared" ca="1" si="319"/>
        <v>103.9135</v>
      </c>
      <c r="BZ1060" s="132">
        <f t="shared" ca="1" si="319"/>
        <v>157.2389</v>
      </c>
      <c r="CA1060" s="132">
        <f t="shared" ca="1" si="319"/>
        <v>202.3888</v>
      </c>
      <c r="CB1060" s="132">
        <f t="shared" ca="1" si="319"/>
        <v>163.61519999999999</v>
      </c>
    </row>
    <row r="1061" spans="18:80" x14ac:dyDescent="0.2">
      <c r="R1061" s="21">
        <v>1058</v>
      </c>
      <c r="S1061" s="24">
        <f ca="1"/>
        <v>389.06463482272221</v>
      </c>
      <c r="T1061" s="24">
        <f ca="1"/>
        <v>31.580643861149309</v>
      </c>
      <c r="V1061" s="21">
        <v>1058</v>
      </c>
      <c r="W1061" s="24">
        <f ca="1"/>
        <v>486.91099004389145</v>
      </c>
      <c r="X1061" s="24">
        <f ca="1"/>
        <v>37.851644407030847</v>
      </c>
      <c r="Y1061" s="30"/>
      <c r="Z1061" s="21">
        <v>1058</v>
      </c>
      <c r="AA1061" s="24">
        <f ca="1"/>
        <v>103.1328024717636</v>
      </c>
      <c r="AB1061" s="24">
        <f ca="1"/>
        <v>157.14835559296915</v>
      </c>
      <c r="AD1061" s="21">
        <v>1058</v>
      </c>
      <c r="AE1061" s="24">
        <f ca="1"/>
        <v>200.97915769293289</v>
      </c>
      <c r="AF1061" s="24">
        <f ca="1"/>
        <v>163.4193561388507</v>
      </c>
      <c r="AH1061" s="21">
        <v>1058</v>
      </c>
      <c r="AI1061" s="24">
        <f t="shared" ca="1" si="320"/>
        <v>389.06459999999998</v>
      </c>
      <c r="AJ1061" s="24">
        <f t="shared" ca="1" si="321"/>
        <v>31.5806</v>
      </c>
      <c r="AK1061" s="24">
        <f t="shared" ca="1" si="322"/>
        <v>486.911</v>
      </c>
      <c r="AL1061" s="24">
        <f t="shared" ca="1" si="323"/>
        <v>37.851599999999998</v>
      </c>
      <c r="AM1061" s="26"/>
      <c r="AN1061" s="26" t="str">
        <f ca="1">IF(AI1061="","","G1 "&amp;Input!D55&amp;" "&amp;AI1061&amp;" "&amp;Input!D$56&amp;" "&amp;AJ1061&amp;" "&amp;Input!D$57&amp;" "&amp;AK1061&amp;" "&amp;Input!D$58&amp;" "&amp;AL1061&amp;" F "&amp;Input!D$51&amp;"")</f>
        <v>G1 X 389.0646 Y 31.5806 U 486.911 Z 37.8516 F 400</v>
      </c>
      <c r="AP1061" s="26" t="str">
        <f ca="1">IF(AS1061="","","G1 "&amp;Input!D$55&amp;" "&amp;AS1061&amp;" "&amp;Input!D$56&amp;" "&amp;AT1061&amp;" "&amp;Input!D$57&amp;" "&amp;AU1061&amp;" "&amp;Input!D$58&amp;" "&amp;AV1061&amp;" F "&amp;Input!D$52&amp;"")</f>
        <v>G1 X 103.1328 Y 157.1484 U 200.9792 Z 163.4194 F 400</v>
      </c>
      <c r="AR1061" s="21">
        <v>1058</v>
      </c>
      <c r="AS1061" s="24">
        <f t="shared" ca="1" si="315"/>
        <v>103.1328</v>
      </c>
      <c r="AT1061" s="24">
        <f t="shared" ca="1" si="316"/>
        <v>157.14840000000001</v>
      </c>
      <c r="AU1061" s="24">
        <f t="shared" ca="1" si="317"/>
        <v>200.97919999999999</v>
      </c>
      <c r="AV1061" s="24">
        <f t="shared" ca="1" si="318"/>
        <v>163.4194</v>
      </c>
      <c r="BC1061" t="s">
        <v>1485</v>
      </c>
      <c r="BF1061" s="74" t="str">
        <f ca="1">IF(AI1060="","","G1 "&amp;Input!D$55&amp;" "&amp;AI1060&amp;" "&amp;Input!D$56&amp;" "&amp;AJ1060&amp;" "&amp;Input!D$57&amp;" "&amp;AK1060&amp;" "&amp;Input!D$58&amp;" "&amp;AL1060&amp;" F "&amp;Input!D$51&amp;"")</f>
        <v>G1 X 387.655 Y 31.3848 U 486.1303 Z 37.7611 F 400</v>
      </c>
      <c r="BO1061" s="132">
        <f t="shared" ca="1" si="324"/>
        <v>389.06459999999998</v>
      </c>
      <c r="BP1061" s="132">
        <f t="shared" ca="1" si="324"/>
        <v>31.5806</v>
      </c>
      <c r="BQ1061" s="132">
        <f t="shared" ca="1" si="324"/>
        <v>486.911</v>
      </c>
      <c r="BR1061" s="132">
        <f t="shared" ca="1" si="324"/>
        <v>37.851599999999998</v>
      </c>
      <c r="BT1061" s="132" t="str">
        <f t="shared" si="325"/>
        <v/>
      </c>
      <c r="BU1061" s="132" t="str">
        <f t="shared" si="325"/>
        <v/>
      </c>
      <c r="BV1061" s="132" t="str">
        <f t="shared" si="325"/>
        <v/>
      </c>
      <c r="BW1061" s="132" t="str">
        <f t="shared" si="325"/>
        <v/>
      </c>
      <c r="BY1061" s="132">
        <f t="shared" ca="1" si="319"/>
        <v>103.1328</v>
      </c>
      <c r="BZ1061" s="132">
        <f t="shared" ca="1" si="319"/>
        <v>157.14840000000001</v>
      </c>
      <c r="CA1061" s="132">
        <f t="shared" ca="1" si="319"/>
        <v>200.97919999999999</v>
      </c>
      <c r="CB1061" s="132">
        <f t="shared" ca="1" si="319"/>
        <v>163.4194</v>
      </c>
    </row>
    <row r="1062" spans="18:80" x14ac:dyDescent="0.2">
      <c r="R1062" s="21">
        <v>1059</v>
      </c>
      <c r="S1062" s="24">
        <f ca="1"/>
        <v>390.9989486342626</v>
      </c>
      <c r="T1062" s="24">
        <f ca="1"/>
        <v>31.849056549305086</v>
      </c>
      <c r="V1062" s="21">
        <v>1059</v>
      </c>
      <c r="W1062" s="24">
        <f ca="1"/>
        <v>487.98229108544012</v>
      </c>
      <c r="X1062" s="24">
        <f ca="1"/>
        <v>37.975774606751642</v>
      </c>
      <c r="Y1062" s="30"/>
      <c r="Z1062" s="21">
        <v>1059</v>
      </c>
      <c r="AA1062" s="24">
        <f ca="1"/>
        <v>102.06150143021493</v>
      </c>
      <c r="AB1062" s="24">
        <f ca="1"/>
        <v>157.02422539324837</v>
      </c>
      <c r="AD1062" s="21">
        <v>1059</v>
      </c>
      <c r="AE1062" s="24">
        <f ca="1"/>
        <v>199.04484388139247</v>
      </c>
      <c r="AF1062" s="24">
        <f ca="1"/>
        <v>163.15094345069494</v>
      </c>
      <c r="AH1062" s="21">
        <v>1059</v>
      </c>
      <c r="AI1062" s="24">
        <f t="shared" ca="1" si="320"/>
        <v>390.99889999999999</v>
      </c>
      <c r="AJ1062" s="24">
        <f t="shared" ca="1" si="321"/>
        <v>31.8491</v>
      </c>
      <c r="AK1062" s="24">
        <f t="shared" ca="1" si="322"/>
        <v>487.98230000000001</v>
      </c>
      <c r="AL1062" s="24">
        <f t="shared" ca="1" si="323"/>
        <v>37.9758</v>
      </c>
      <c r="AM1062" s="26"/>
      <c r="AN1062" s="26" t="str">
        <f ca="1">IF(AI1062="","","G1 "&amp;Input!D55&amp;" "&amp;AI1062&amp;" "&amp;Input!D$56&amp;" "&amp;AJ1062&amp;" "&amp;Input!D$57&amp;" "&amp;AK1062&amp;" "&amp;Input!D$58&amp;" "&amp;AL1062&amp;" F "&amp;Input!D$51&amp;"")</f>
        <v>G1 X 390.9989 Y 31.8491 U 487.9823 Z 37.9758 F 400</v>
      </c>
      <c r="AP1062" s="26" t="str">
        <f ca="1">IF(AS1062="","","G1 "&amp;Input!D$55&amp;" "&amp;AS1062&amp;" "&amp;Input!D$56&amp;" "&amp;AT1062&amp;" "&amp;Input!D$57&amp;" "&amp;AU1062&amp;" "&amp;Input!D$58&amp;" "&amp;AV1062&amp;" F "&amp;Input!D$52&amp;"")</f>
        <v>G1 X 102.0615 Y 157.0242 U 199.0448 Z 163.1509 F 400</v>
      </c>
      <c r="AR1062" s="21">
        <v>1059</v>
      </c>
      <c r="AS1062" s="24">
        <f t="shared" ca="1" si="315"/>
        <v>102.0615</v>
      </c>
      <c r="AT1062" s="24">
        <f t="shared" ca="1" si="316"/>
        <v>157.02420000000001</v>
      </c>
      <c r="AU1062" s="24">
        <f t="shared" ca="1" si="317"/>
        <v>199.04480000000001</v>
      </c>
      <c r="AV1062" s="24">
        <f t="shared" ca="1" si="318"/>
        <v>163.15090000000001</v>
      </c>
      <c r="BC1062" t="s">
        <v>1486</v>
      </c>
      <c r="BF1062" s="74" t="str">
        <f ca="1">IF(AI1061="","","G1 "&amp;Input!D$55&amp;" "&amp;AI1061&amp;" "&amp;Input!D$56&amp;" "&amp;AJ1061&amp;" "&amp;Input!D$57&amp;" "&amp;AK1061&amp;" "&amp;Input!D$58&amp;" "&amp;AL1061&amp;" F "&amp;Input!D$51&amp;"")</f>
        <v>G1 X 389.0646 Y 31.5806 U 486.911 Z 37.8516 F 400</v>
      </c>
      <c r="BO1062" s="132">
        <f t="shared" ca="1" si="324"/>
        <v>390.99889999999999</v>
      </c>
      <c r="BP1062" s="132">
        <f t="shared" ca="1" si="324"/>
        <v>31.8491</v>
      </c>
      <c r="BQ1062" s="132">
        <f t="shared" ca="1" si="324"/>
        <v>487.98230000000001</v>
      </c>
      <c r="BR1062" s="132">
        <f t="shared" ca="1" si="324"/>
        <v>37.9758</v>
      </c>
      <c r="BT1062" s="132" t="str">
        <f t="shared" si="325"/>
        <v/>
      </c>
      <c r="BU1062" s="132" t="str">
        <f t="shared" si="325"/>
        <v/>
      </c>
      <c r="BV1062" s="132" t="str">
        <f t="shared" si="325"/>
        <v/>
      </c>
      <c r="BW1062" s="132" t="str">
        <f t="shared" si="325"/>
        <v/>
      </c>
      <c r="BY1062" s="132">
        <f t="shared" ca="1" si="319"/>
        <v>102.0615</v>
      </c>
      <c r="BZ1062" s="132">
        <f t="shared" ca="1" si="319"/>
        <v>157.02420000000001</v>
      </c>
      <c r="CA1062" s="132">
        <f t="shared" ca="1" si="319"/>
        <v>199.04480000000001</v>
      </c>
      <c r="CB1062" s="132">
        <f t="shared" ca="1" si="319"/>
        <v>163.15090000000001</v>
      </c>
    </row>
    <row r="1063" spans="18:80" x14ac:dyDescent="0.2">
      <c r="R1063" s="21">
        <v>1060</v>
      </c>
      <c r="S1063" s="24">
        <f ca="1"/>
        <v>393.2317906749351</v>
      </c>
      <c r="T1063" s="24">
        <f ca="1"/>
        <v>32.159181707326006</v>
      </c>
      <c r="V1063" s="21">
        <v>1060</v>
      </c>
      <c r="W1063" s="24">
        <f ca="1"/>
        <v>489.2189326838996</v>
      </c>
      <c r="X1063" s="24">
        <f ca="1"/>
        <v>38.119220947189639</v>
      </c>
      <c r="Y1063" s="30"/>
      <c r="Z1063" s="21">
        <v>1060</v>
      </c>
      <c r="AA1063" s="24">
        <f ca="1"/>
        <v>100.82485983175546</v>
      </c>
      <c r="AB1063" s="24">
        <f ca="1"/>
        <v>156.88077905281037</v>
      </c>
      <c r="AD1063" s="21">
        <v>1060</v>
      </c>
      <c r="AE1063" s="24">
        <f ca="1"/>
        <v>196.81200184071997</v>
      </c>
      <c r="AF1063" s="24">
        <f ca="1"/>
        <v>162.84081829267402</v>
      </c>
      <c r="AH1063" s="21">
        <v>1060</v>
      </c>
      <c r="AI1063" s="24">
        <f t="shared" ca="1" si="320"/>
        <v>393.23180000000002</v>
      </c>
      <c r="AJ1063" s="24">
        <f t="shared" ca="1" si="321"/>
        <v>32.159199999999998</v>
      </c>
      <c r="AK1063" s="24">
        <f t="shared" ca="1" si="322"/>
        <v>489.21890000000002</v>
      </c>
      <c r="AL1063" s="24">
        <f t="shared" ca="1" si="323"/>
        <v>38.119199999999999</v>
      </c>
      <c r="AM1063" s="26"/>
      <c r="AN1063" s="26" t="str">
        <f ca="1">IF(AI1063="","","G1 "&amp;Input!D55&amp;" "&amp;AI1063&amp;" "&amp;Input!D$56&amp;" "&amp;AJ1063&amp;" "&amp;Input!D$57&amp;" "&amp;AK1063&amp;" "&amp;Input!D$58&amp;" "&amp;AL1063&amp;" F "&amp;Input!D$51&amp;"")</f>
        <v>G1 X 393.2318 Y 32.1592 U 489.2189 Z 38.1192 F 400</v>
      </c>
      <c r="AP1063" s="26" t="str">
        <f ca="1">IF(AS1063="","","G1 "&amp;Input!D$55&amp;" "&amp;AS1063&amp;" "&amp;Input!D$56&amp;" "&amp;AT1063&amp;" "&amp;Input!D$57&amp;" "&amp;AU1063&amp;" "&amp;Input!D$58&amp;" "&amp;AV1063&amp;" F "&amp;Input!D$52&amp;"")</f>
        <v>G1 X 100.8249 Y 156.8808 U 196.812 Z 162.8408 F 400</v>
      </c>
      <c r="AR1063" s="21">
        <v>1060</v>
      </c>
      <c r="AS1063" s="24">
        <f t="shared" ca="1" si="315"/>
        <v>100.8249</v>
      </c>
      <c r="AT1063" s="24">
        <f t="shared" ca="1" si="316"/>
        <v>156.88079999999999</v>
      </c>
      <c r="AU1063" s="24">
        <f t="shared" ca="1" si="317"/>
        <v>196.81200000000001</v>
      </c>
      <c r="AV1063" s="24">
        <f t="shared" ca="1" si="318"/>
        <v>162.8408</v>
      </c>
      <c r="BC1063" t="s">
        <v>1487</v>
      </c>
      <c r="BF1063" s="74" t="str">
        <f ca="1">IF(AI1062="","","G1 "&amp;Input!D$55&amp;" "&amp;AI1062&amp;" "&amp;Input!D$56&amp;" "&amp;AJ1062&amp;" "&amp;Input!D$57&amp;" "&amp;AK1062&amp;" "&amp;Input!D$58&amp;" "&amp;AL1062&amp;" F "&amp;Input!D$51&amp;"")</f>
        <v>G1 X 390.9989 Y 31.8491 U 487.9823 Z 37.9758 F 400</v>
      </c>
      <c r="BO1063" s="132">
        <f t="shared" ca="1" si="324"/>
        <v>393.23180000000002</v>
      </c>
      <c r="BP1063" s="132">
        <f t="shared" ca="1" si="324"/>
        <v>32.159199999999998</v>
      </c>
      <c r="BQ1063" s="132">
        <f t="shared" ca="1" si="324"/>
        <v>489.21890000000002</v>
      </c>
      <c r="BR1063" s="132">
        <f t="shared" ca="1" si="324"/>
        <v>38.119199999999999</v>
      </c>
      <c r="BT1063" s="132" t="str">
        <f t="shared" si="325"/>
        <v/>
      </c>
      <c r="BU1063" s="132" t="str">
        <f t="shared" si="325"/>
        <v/>
      </c>
      <c r="BV1063" s="132" t="str">
        <f t="shared" si="325"/>
        <v/>
      </c>
      <c r="BW1063" s="132" t="str">
        <f t="shared" si="325"/>
        <v/>
      </c>
      <c r="BY1063" s="132">
        <f t="shared" ca="1" si="319"/>
        <v>100.8249</v>
      </c>
      <c r="BZ1063" s="132">
        <f t="shared" ca="1" si="319"/>
        <v>156.88079999999999</v>
      </c>
      <c r="CA1063" s="132">
        <f t="shared" ca="1" si="319"/>
        <v>196.81200000000001</v>
      </c>
      <c r="CB1063" s="132">
        <f t="shared" ca="1" si="319"/>
        <v>162.8408</v>
      </c>
    </row>
    <row r="1064" spans="18:80" x14ac:dyDescent="0.2">
      <c r="R1064" s="21">
        <v>1061</v>
      </c>
      <c r="S1064" s="24">
        <f ca="1"/>
        <v>395.53354661065913</v>
      </c>
      <c r="T1064" s="24">
        <f ca="1"/>
        <v>32.479474765011247</v>
      </c>
      <c r="V1064" s="21">
        <v>1061</v>
      </c>
      <c r="W1064" s="24">
        <f ca="1"/>
        <v>490.49374910668195</v>
      </c>
      <c r="X1064" s="24">
        <f ca="1"/>
        <v>38.267423790830883</v>
      </c>
      <c r="Y1064" s="30"/>
      <c r="Z1064" s="21">
        <v>1061</v>
      </c>
      <c r="AA1064" s="24">
        <f ca="1"/>
        <v>99.550043408973124</v>
      </c>
      <c r="AB1064" s="24">
        <f ca="1"/>
        <v>156.73257620916914</v>
      </c>
      <c r="AD1064" s="21">
        <v>1061</v>
      </c>
      <c r="AE1064" s="24">
        <f ca="1"/>
        <v>194.51024590499594</v>
      </c>
      <c r="AF1064" s="24">
        <f ca="1"/>
        <v>162.52052523498875</v>
      </c>
      <c r="AH1064" s="21">
        <v>1061</v>
      </c>
      <c r="AI1064" s="24">
        <f t="shared" ca="1" si="320"/>
        <v>395.5335</v>
      </c>
      <c r="AJ1064" s="24">
        <f t="shared" ca="1" si="321"/>
        <v>32.479500000000002</v>
      </c>
      <c r="AK1064" s="24">
        <f t="shared" ca="1" si="322"/>
        <v>490.49369999999999</v>
      </c>
      <c r="AL1064" s="24">
        <f t="shared" ca="1" si="323"/>
        <v>38.267400000000002</v>
      </c>
      <c r="AM1064" s="26"/>
      <c r="AN1064" s="26" t="str">
        <f ca="1">IF(AI1064="","","G1 "&amp;Input!D55&amp;" "&amp;AI1064&amp;" "&amp;Input!D$56&amp;" "&amp;AJ1064&amp;" "&amp;Input!D$57&amp;" "&amp;AK1064&amp;" "&amp;Input!D$58&amp;" "&amp;AL1064&amp;" F "&amp;Input!D$51&amp;"")</f>
        <v>G1 X 395.5335 Y 32.4795 U 490.4937 Z 38.2674 F 400</v>
      </c>
      <c r="AP1064" s="26" t="str">
        <f ca="1">IF(AS1064="","","G1 "&amp;Input!D$55&amp;" "&amp;AS1064&amp;" "&amp;Input!D$56&amp;" "&amp;AT1064&amp;" "&amp;Input!D$57&amp;" "&amp;AU1064&amp;" "&amp;Input!D$58&amp;" "&amp;AV1064&amp;" F "&amp;Input!D$52&amp;"")</f>
        <v>G1 X 99.55 Y 156.7326 U 194.5102 Z 162.5205 F 400</v>
      </c>
      <c r="AR1064" s="21">
        <v>1061</v>
      </c>
      <c r="AS1064" s="24">
        <f t="shared" ca="1" si="315"/>
        <v>99.55</v>
      </c>
      <c r="AT1064" s="24">
        <f t="shared" ca="1" si="316"/>
        <v>156.73259999999999</v>
      </c>
      <c r="AU1064" s="24">
        <f t="shared" ca="1" si="317"/>
        <v>194.5102</v>
      </c>
      <c r="AV1064" s="24">
        <f t="shared" ca="1" si="318"/>
        <v>162.5205</v>
      </c>
      <c r="BC1064" t="s">
        <v>1488</v>
      </c>
      <c r="BF1064" s="74" t="str">
        <f ca="1">IF(AI1063="","","G1 "&amp;Input!D$55&amp;" "&amp;AI1063&amp;" "&amp;Input!D$56&amp;" "&amp;AJ1063&amp;" "&amp;Input!D$57&amp;" "&amp;AK1063&amp;" "&amp;Input!D$58&amp;" "&amp;AL1063&amp;" F "&amp;Input!D$51&amp;"")</f>
        <v>G1 X 393.2318 Y 32.1592 U 489.2189 Z 38.1192 F 400</v>
      </c>
      <c r="BO1064" s="132">
        <f t="shared" ref="BO1064:BR1083" ca="1" si="326">IFERROR(MID($AN1064,FIND(" ",$AN1064,FIND(BO$2,$AN1064,1)),FIND(" ",$AN1064,FIND(" ",$AN1064,FIND(BO$2,$AN1064,1))+1)-FIND(" ",$AN1064,FIND(BO$2,$AN1064,1)))*1,"")</f>
        <v>395.5335</v>
      </c>
      <c r="BP1064" s="132">
        <f t="shared" ca="1" si="326"/>
        <v>32.479500000000002</v>
      </c>
      <c r="BQ1064" s="132">
        <f t="shared" ca="1" si="326"/>
        <v>490.49369999999999</v>
      </c>
      <c r="BR1064" s="132">
        <f t="shared" ca="1" si="326"/>
        <v>38.267400000000002</v>
      </c>
      <c r="BT1064" s="132" t="str">
        <f t="shared" ref="BT1064:BW1083" si="327">IFERROR(MID($AO1064,FIND(" ",$AO1064,FIND(BT$2,$AO1064,1)),FIND(" ",$AO1064,FIND(" ",$AO1064,FIND(BT$2,$AO1064,1))+1)-FIND(" ",$AO1064,FIND(BT$2,$AO1064,1)))*1,"")</f>
        <v/>
      </c>
      <c r="BU1064" s="132" t="str">
        <f t="shared" si="327"/>
        <v/>
      </c>
      <c r="BV1064" s="132" t="str">
        <f t="shared" si="327"/>
        <v/>
      </c>
      <c r="BW1064" s="132" t="str">
        <f t="shared" si="327"/>
        <v/>
      </c>
      <c r="BY1064" s="132">
        <f t="shared" ca="1" si="319"/>
        <v>99.55</v>
      </c>
      <c r="BZ1064" s="132">
        <f t="shared" ca="1" si="319"/>
        <v>156.73259999999999</v>
      </c>
      <c r="CA1064" s="132">
        <f t="shared" ca="1" si="319"/>
        <v>194.5102</v>
      </c>
      <c r="CB1064" s="132">
        <f t="shared" ca="1" si="319"/>
        <v>162.5205</v>
      </c>
    </row>
    <row r="1065" spans="18:80" x14ac:dyDescent="0.2">
      <c r="R1065" s="21">
        <v>1062</v>
      </c>
      <c r="S1065" s="24">
        <f ca="1"/>
        <v>397.66065609783169</v>
      </c>
      <c r="T1065" s="24">
        <f ca="1"/>
        <v>32.775784971613263</v>
      </c>
      <c r="V1065" s="21">
        <v>1062</v>
      </c>
      <c r="W1065" s="24">
        <f ca="1"/>
        <v>491.67184241092735</v>
      </c>
      <c r="X1065" s="24">
        <f ca="1"/>
        <v>38.404558089387578</v>
      </c>
      <c r="Y1065" s="30"/>
      <c r="Z1065" s="21">
        <v>1062</v>
      </c>
      <c r="AA1065" s="24">
        <f ca="1"/>
        <v>98.371950104727716</v>
      </c>
      <c r="AB1065" s="24">
        <f ca="1"/>
        <v>156.59544191061244</v>
      </c>
      <c r="AD1065" s="21">
        <v>1062</v>
      </c>
      <c r="AE1065" s="24">
        <f ca="1"/>
        <v>192.38313641782335</v>
      </c>
      <c r="AF1065" s="24">
        <f ca="1"/>
        <v>162.22421502838674</v>
      </c>
      <c r="AH1065" s="21">
        <v>1062</v>
      </c>
      <c r="AI1065" s="24">
        <f t="shared" ca="1" si="320"/>
        <v>397.66070000000002</v>
      </c>
      <c r="AJ1065" s="24">
        <f t="shared" ca="1" si="321"/>
        <v>32.775799999999997</v>
      </c>
      <c r="AK1065" s="24">
        <f t="shared" ca="1" si="322"/>
        <v>491.67180000000002</v>
      </c>
      <c r="AL1065" s="24">
        <f t="shared" ca="1" si="323"/>
        <v>38.404600000000002</v>
      </c>
      <c r="AM1065" s="26"/>
      <c r="AN1065" s="26" t="str">
        <f ca="1">IF(AI1065="","","G1 "&amp;Input!D55&amp;" "&amp;AI1065&amp;" "&amp;Input!D$56&amp;" "&amp;AJ1065&amp;" "&amp;Input!D$57&amp;" "&amp;AK1065&amp;" "&amp;Input!D$58&amp;" "&amp;AL1065&amp;" F "&amp;Input!D$51&amp;"")</f>
        <v>G1 X 397.6607 Y 32.7758 U 491.6718 Z 38.4046 F 400</v>
      </c>
      <c r="AP1065" s="26" t="str">
        <f ca="1">IF(AS1065="","","G1 "&amp;Input!D$55&amp;" "&amp;AS1065&amp;" "&amp;Input!D$56&amp;" "&amp;AT1065&amp;" "&amp;Input!D$57&amp;" "&amp;AU1065&amp;" "&amp;Input!D$58&amp;" "&amp;AV1065&amp;" F "&amp;Input!D$52&amp;"")</f>
        <v>G1 X 98.372 Y 156.5954 U 192.3831 Z 162.2242 F 400</v>
      </c>
      <c r="AR1065" s="21">
        <v>1062</v>
      </c>
      <c r="AS1065" s="24">
        <f t="shared" ca="1" si="315"/>
        <v>98.372</v>
      </c>
      <c r="AT1065" s="24">
        <f t="shared" ca="1" si="316"/>
        <v>156.59540000000001</v>
      </c>
      <c r="AU1065" s="24">
        <f t="shared" ca="1" si="317"/>
        <v>192.38310000000001</v>
      </c>
      <c r="AV1065" s="24">
        <f t="shared" ca="1" si="318"/>
        <v>162.2242</v>
      </c>
      <c r="BC1065" t="s">
        <v>1489</v>
      </c>
      <c r="BF1065" s="74" t="str">
        <f ca="1">IF(AI1064="","","G1 "&amp;Input!D$55&amp;" "&amp;AI1064&amp;" "&amp;Input!D$56&amp;" "&amp;AJ1064&amp;" "&amp;Input!D$57&amp;" "&amp;AK1064&amp;" "&amp;Input!D$58&amp;" "&amp;AL1064&amp;" F "&amp;Input!D$51&amp;"")</f>
        <v>G1 X 395.5335 Y 32.4795 U 490.4937 Z 38.2674 F 400</v>
      </c>
      <c r="BO1065" s="132">
        <f t="shared" ca="1" si="326"/>
        <v>397.66070000000002</v>
      </c>
      <c r="BP1065" s="132">
        <f t="shared" ca="1" si="326"/>
        <v>32.775799999999997</v>
      </c>
      <c r="BQ1065" s="132">
        <f t="shared" ca="1" si="326"/>
        <v>491.67180000000002</v>
      </c>
      <c r="BR1065" s="132">
        <f t="shared" ca="1" si="326"/>
        <v>38.404600000000002</v>
      </c>
      <c r="BT1065" s="132" t="str">
        <f t="shared" si="327"/>
        <v/>
      </c>
      <c r="BU1065" s="132" t="str">
        <f t="shared" si="327"/>
        <v/>
      </c>
      <c r="BV1065" s="132" t="str">
        <f t="shared" si="327"/>
        <v/>
      </c>
      <c r="BW1065" s="132" t="str">
        <f t="shared" si="327"/>
        <v/>
      </c>
      <c r="BY1065" s="132">
        <f t="shared" ca="1" si="319"/>
        <v>98.372</v>
      </c>
      <c r="BZ1065" s="132">
        <f t="shared" ca="1" si="319"/>
        <v>156.59540000000001</v>
      </c>
      <c r="CA1065" s="132">
        <f t="shared" ca="1" si="319"/>
        <v>192.38310000000001</v>
      </c>
      <c r="CB1065" s="132">
        <f t="shared" ca="1" si="319"/>
        <v>162.2242</v>
      </c>
    </row>
    <row r="1066" spans="18:80" x14ac:dyDescent="0.2">
      <c r="R1066" s="21">
        <v>1063</v>
      </c>
      <c r="S1066" s="24">
        <f ca="1"/>
        <v>399.36607229046916</v>
      </c>
      <c r="T1066" s="24">
        <f ca="1"/>
        <v>33.013310031247805</v>
      </c>
      <c r="V1066" s="21">
        <v>1063</v>
      </c>
      <c r="W1066" s="24">
        <f ca="1"/>
        <v>492.6163816012081</v>
      </c>
      <c r="X1066" s="24">
        <f ca="1"/>
        <v>38.514482441878499</v>
      </c>
      <c r="Y1066" s="30"/>
      <c r="Z1066" s="21">
        <v>1063</v>
      </c>
      <c r="AA1066" s="24">
        <f ca="1"/>
        <v>97.427410914446995</v>
      </c>
      <c r="AB1066" s="24">
        <f ca="1"/>
        <v>156.4855175581215</v>
      </c>
      <c r="AD1066" s="21">
        <v>1063</v>
      </c>
      <c r="AE1066" s="24">
        <f ca="1"/>
        <v>190.67772022518591</v>
      </c>
      <c r="AF1066" s="24">
        <f ca="1"/>
        <v>161.98668996875219</v>
      </c>
      <c r="AH1066" s="21">
        <v>1063</v>
      </c>
      <c r="AI1066" s="24">
        <f t="shared" ca="1" si="320"/>
        <v>399.36610000000002</v>
      </c>
      <c r="AJ1066" s="24">
        <f t="shared" ca="1" si="321"/>
        <v>33.013300000000001</v>
      </c>
      <c r="AK1066" s="24">
        <f t="shared" ca="1" si="322"/>
        <v>492.6164</v>
      </c>
      <c r="AL1066" s="24">
        <f t="shared" ca="1" si="323"/>
        <v>38.514499999999998</v>
      </c>
      <c r="AM1066" s="26"/>
      <c r="AN1066" s="26" t="str">
        <f ca="1">IF(AI1066="","","G1 "&amp;Input!D55&amp;" "&amp;AI1066&amp;" "&amp;Input!D$56&amp;" "&amp;AJ1066&amp;" "&amp;Input!D$57&amp;" "&amp;AK1066&amp;" "&amp;Input!D$58&amp;" "&amp;AL1066&amp;" F "&amp;Input!D$51&amp;"")</f>
        <v>G1 X 399.3661 Y 33.0133 U 492.6164 Z 38.5145 F 400</v>
      </c>
      <c r="AP1066" s="26" t="str">
        <f ca="1">IF(AS1066="","","G1 "&amp;Input!D$55&amp;" "&amp;AS1066&amp;" "&amp;Input!D$56&amp;" "&amp;AT1066&amp;" "&amp;Input!D$57&amp;" "&amp;AU1066&amp;" "&amp;Input!D$58&amp;" "&amp;AV1066&amp;" F "&amp;Input!D$52&amp;"")</f>
        <v>G1 X 97.4274 Y 156.4855 U 190.6777 Z 161.9867 F 400</v>
      </c>
      <c r="AR1066" s="21">
        <v>1063</v>
      </c>
      <c r="AS1066" s="24">
        <f t="shared" ca="1" si="315"/>
        <v>97.427400000000006</v>
      </c>
      <c r="AT1066" s="24">
        <f t="shared" ca="1" si="316"/>
        <v>156.4855</v>
      </c>
      <c r="AU1066" s="24">
        <f t="shared" ca="1" si="317"/>
        <v>190.67769999999999</v>
      </c>
      <c r="AV1066" s="24">
        <f t="shared" ca="1" si="318"/>
        <v>161.98670000000001</v>
      </c>
      <c r="BC1066" t="s">
        <v>1490</v>
      </c>
      <c r="BF1066" s="74" t="str">
        <f ca="1">IF(AI1065="","","G1 "&amp;Input!D$55&amp;" "&amp;AI1065&amp;" "&amp;Input!D$56&amp;" "&amp;AJ1065&amp;" "&amp;Input!D$57&amp;" "&amp;AK1065&amp;" "&amp;Input!D$58&amp;" "&amp;AL1065&amp;" F "&amp;Input!D$51&amp;"")</f>
        <v>G1 X 397.6607 Y 32.7758 U 491.6718 Z 38.4046 F 400</v>
      </c>
      <c r="BO1066" s="132">
        <f t="shared" ca="1" si="326"/>
        <v>399.36610000000002</v>
      </c>
      <c r="BP1066" s="132">
        <f t="shared" ca="1" si="326"/>
        <v>33.013300000000001</v>
      </c>
      <c r="BQ1066" s="132">
        <f t="shared" ca="1" si="326"/>
        <v>492.6164</v>
      </c>
      <c r="BR1066" s="132">
        <f t="shared" ca="1" si="326"/>
        <v>38.514499999999998</v>
      </c>
      <c r="BT1066" s="132" t="str">
        <f t="shared" si="327"/>
        <v/>
      </c>
      <c r="BU1066" s="132" t="str">
        <f t="shared" si="327"/>
        <v/>
      </c>
      <c r="BV1066" s="132" t="str">
        <f t="shared" si="327"/>
        <v/>
      </c>
      <c r="BW1066" s="132" t="str">
        <f t="shared" si="327"/>
        <v/>
      </c>
      <c r="BY1066" s="132">
        <f t="shared" ca="1" si="319"/>
        <v>97.427400000000006</v>
      </c>
      <c r="BZ1066" s="132">
        <f t="shared" ca="1" si="319"/>
        <v>156.4855</v>
      </c>
      <c r="CA1066" s="132">
        <f t="shared" ca="1" si="319"/>
        <v>190.67769999999999</v>
      </c>
      <c r="CB1066" s="132">
        <f t="shared" ca="1" si="319"/>
        <v>161.98670000000001</v>
      </c>
    </row>
    <row r="1067" spans="18:80" x14ac:dyDescent="0.2">
      <c r="R1067" s="21">
        <v>1064</v>
      </c>
      <c r="S1067" s="24">
        <f ca="1"/>
        <v>400.48698681507904</v>
      </c>
      <c r="T1067" s="24">
        <f ca="1"/>
        <v>33.169091409662471</v>
      </c>
      <c r="V1067" s="21">
        <v>1064</v>
      </c>
      <c r="W1067" s="24">
        <f ca="1"/>
        <v>493.23719226957269</v>
      </c>
      <c r="X1067" s="24">
        <f ca="1"/>
        <v>38.586546569010359</v>
      </c>
      <c r="Y1067" s="30"/>
      <c r="Z1067" s="21">
        <v>1064</v>
      </c>
      <c r="AA1067" s="24">
        <f ca="1"/>
        <v>96.806600246082397</v>
      </c>
      <c r="AB1067" s="24">
        <f ca="1"/>
        <v>156.41345343098965</v>
      </c>
      <c r="AD1067" s="21">
        <v>1064</v>
      </c>
      <c r="AE1067" s="24">
        <f ca="1"/>
        <v>189.55680570057604</v>
      </c>
      <c r="AF1067" s="24">
        <f ca="1"/>
        <v>161.83090859033751</v>
      </c>
      <c r="AH1067" s="21">
        <v>1064</v>
      </c>
      <c r="AI1067" s="24">
        <f t="shared" ca="1" si="320"/>
        <v>400.48700000000002</v>
      </c>
      <c r="AJ1067" s="24">
        <f t="shared" ca="1" si="321"/>
        <v>33.1691</v>
      </c>
      <c r="AK1067" s="24">
        <f t="shared" ca="1" si="322"/>
        <v>493.23719999999997</v>
      </c>
      <c r="AL1067" s="24">
        <f t="shared" ca="1" si="323"/>
        <v>38.586500000000001</v>
      </c>
      <c r="AM1067" s="26"/>
      <c r="AN1067" s="26" t="str">
        <f ca="1">IF(AI1067="","","G1 "&amp;Input!D55&amp;" "&amp;AI1067&amp;" "&amp;Input!D$56&amp;" "&amp;AJ1067&amp;" "&amp;Input!D$57&amp;" "&amp;AK1067&amp;" "&amp;Input!D$58&amp;" "&amp;AL1067&amp;" F "&amp;Input!D$51&amp;"")</f>
        <v>G1 X 400.487 Y 33.1691 U 493.2372 Z 38.5865 F 400</v>
      </c>
      <c r="AP1067" s="26" t="str">
        <f ca="1">IF(AS1067="","","G1 "&amp;Input!D$55&amp;" "&amp;AS1067&amp;" "&amp;Input!D$56&amp;" "&amp;AT1067&amp;" "&amp;Input!D$57&amp;" "&amp;AU1067&amp;" "&amp;Input!D$58&amp;" "&amp;AV1067&amp;" F "&amp;Input!D$52&amp;"")</f>
        <v>G1 X 96.8066 Y 156.4135 U 189.5568 Z 161.8309 F 400</v>
      </c>
      <c r="AR1067" s="21">
        <v>1064</v>
      </c>
      <c r="AS1067" s="24">
        <f t="shared" ca="1" si="315"/>
        <v>96.806600000000003</v>
      </c>
      <c r="AT1067" s="24">
        <f t="shared" ca="1" si="316"/>
        <v>156.4135</v>
      </c>
      <c r="AU1067" s="24">
        <f t="shared" ca="1" si="317"/>
        <v>189.55680000000001</v>
      </c>
      <c r="AV1067" s="24">
        <f t="shared" ca="1" si="318"/>
        <v>161.83090000000001</v>
      </c>
      <c r="BC1067" t="s">
        <v>1491</v>
      </c>
      <c r="BF1067" s="74" t="str">
        <f ca="1">IF(AI1066="","","G1 "&amp;Input!D$55&amp;" "&amp;AI1066&amp;" "&amp;Input!D$56&amp;" "&amp;AJ1066&amp;" "&amp;Input!D$57&amp;" "&amp;AK1066&amp;" "&amp;Input!D$58&amp;" "&amp;AL1066&amp;" F "&amp;Input!D$51&amp;"")</f>
        <v>G1 X 399.3661 Y 33.0133 U 492.6164 Z 38.5145 F 400</v>
      </c>
      <c r="BO1067" s="132">
        <f t="shared" ca="1" si="326"/>
        <v>400.48700000000002</v>
      </c>
      <c r="BP1067" s="132">
        <f t="shared" ca="1" si="326"/>
        <v>33.1691</v>
      </c>
      <c r="BQ1067" s="132">
        <f t="shared" ca="1" si="326"/>
        <v>493.23719999999997</v>
      </c>
      <c r="BR1067" s="132">
        <f t="shared" ca="1" si="326"/>
        <v>38.586500000000001</v>
      </c>
      <c r="BT1067" s="132" t="str">
        <f t="shared" si="327"/>
        <v/>
      </c>
      <c r="BU1067" s="132" t="str">
        <f t="shared" si="327"/>
        <v/>
      </c>
      <c r="BV1067" s="132" t="str">
        <f t="shared" si="327"/>
        <v/>
      </c>
      <c r="BW1067" s="132" t="str">
        <f t="shared" si="327"/>
        <v/>
      </c>
      <c r="BY1067" s="132">
        <f t="shared" ca="1" si="319"/>
        <v>96.806600000000003</v>
      </c>
      <c r="BZ1067" s="132">
        <f t="shared" ca="1" si="319"/>
        <v>156.4135</v>
      </c>
      <c r="CA1067" s="132">
        <f t="shared" ca="1" si="319"/>
        <v>189.55680000000001</v>
      </c>
      <c r="CB1067" s="132">
        <f t="shared" ca="1" si="319"/>
        <v>161.83090000000001</v>
      </c>
    </row>
    <row r="1068" spans="18:80" x14ac:dyDescent="0.2">
      <c r="R1068" s="21">
        <v>1065</v>
      </c>
      <c r="S1068" s="24">
        <f ca="1"/>
        <v>401.19754518813369</v>
      </c>
      <c r="T1068" s="24">
        <f ca="1"/>
        <v>33.267545619132193</v>
      </c>
      <c r="V1068" s="21">
        <v>1065</v>
      </c>
      <c r="W1068" s="24">
        <f ca="1"/>
        <v>493.63072635797482</v>
      </c>
      <c r="X1068" s="24">
        <f ca="1"/>
        <v>38.632064678241676</v>
      </c>
      <c r="Y1068" s="30"/>
      <c r="Z1068" s="21">
        <v>1065</v>
      </c>
      <c r="AA1068" s="24">
        <f ca="1"/>
        <v>96.41306615768022</v>
      </c>
      <c r="AB1068" s="24">
        <f ca="1"/>
        <v>156.36793532175832</v>
      </c>
      <c r="AD1068" s="21">
        <v>1065</v>
      </c>
      <c r="AE1068" s="24">
        <f ca="1"/>
        <v>188.84624732752141</v>
      </c>
      <c r="AF1068" s="24">
        <f ca="1"/>
        <v>161.73245438086781</v>
      </c>
      <c r="AH1068" s="21">
        <v>1065</v>
      </c>
      <c r="AI1068" s="24">
        <f t="shared" ca="1" si="320"/>
        <v>401.19749999999999</v>
      </c>
      <c r="AJ1068" s="24">
        <f t="shared" ca="1" si="321"/>
        <v>33.267499999999998</v>
      </c>
      <c r="AK1068" s="24">
        <f t="shared" ca="1" si="322"/>
        <v>493.63069999999999</v>
      </c>
      <c r="AL1068" s="24">
        <f t="shared" ca="1" si="323"/>
        <v>38.632100000000001</v>
      </c>
      <c r="AM1068" s="26"/>
      <c r="AN1068" s="26" t="str">
        <f ca="1">IF(AI1068="","","G1 "&amp;Input!D55&amp;" "&amp;AI1068&amp;" "&amp;Input!D$56&amp;" "&amp;AJ1068&amp;" "&amp;Input!D$57&amp;" "&amp;AK1068&amp;" "&amp;Input!D$58&amp;" "&amp;AL1068&amp;" F "&amp;Input!D$51&amp;"")</f>
        <v>G1 X 401.1975 Y 33.2675 U 493.6307 Z 38.6321 F 400</v>
      </c>
      <c r="AP1068" s="26" t="str">
        <f ca="1">IF(AS1068="","","G1 "&amp;Input!D$55&amp;" "&amp;AS1068&amp;" "&amp;Input!D$56&amp;" "&amp;AT1068&amp;" "&amp;Input!D$57&amp;" "&amp;AU1068&amp;" "&amp;Input!D$58&amp;" "&amp;AV1068&amp;" F "&amp;Input!D$52&amp;"")</f>
        <v>G1 X 96.4131 Y 156.3679 U 188.8462 Z 161.7325 F 400</v>
      </c>
      <c r="AR1068" s="21">
        <v>1065</v>
      </c>
      <c r="AS1068" s="24">
        <f t="shared" ca="1" si="315"/>
        <v>96.4131</v>
      </c>
      <c r="AT1068" s="24">
        <f t="shared" ca="1" si="316"/>
        <v>156.36789999999999</v>
      </c>
      <c r="AU1068" s="24">
        <f t="shared" ca="1" si="317"/>
        <v>188.84620000000001</v>
      </c>
      <c r="AV1068" s="24">
        <f t="shared" ca="1" si="318"/>
        <v>161.73249999999999</v>
      </c>
      <c r="BC1068" t="s">
        <v>1492</v>
      </c>
      <c r="BF1068" s="74" t="str">
        <f ca="1">IF(AI1067="","","G1 "&amp;Input!D$55&amp;" "&amp;AI1067&amp;" "&amp;Input!D$56&amp;" "&amp;AJ1067&amp;" "&amp;Input!D$57&amp;" "&amp;AK1067&amp;" "&amp;Input!D$58&amp;" "&amp;AL1067&amp;" F "&amp;Input!D$51&amp;"")</f>
        <v>G1 X 400.487 Y 33.1691 U 493.2372 Z 38.5865 F 400</v>
      </c>
      <c r="BO1068" s="132">
        <f t="shared" ca="1" si="326"/>
        <v>401.19749999999999</v>
      </c>
      <c r="BP1068" s="132">
        <f t="shared" ca="1" si="326"/>
        <v>33.267499999999998</v>
      </c>
      <c r="BQ1068" s="132">
        <f t="shared" ca="1" si="326"/>
        <v>493.63069999999999</v>
      </c>
      <c r="BR1068" s="132">
        <f t="shared" ca="1" si="326"/>
        <v>38.632100000000001</v>
      </c>
      <c r="BT1068" s="132" t="str">
        <f t="shared" si="327"/>
        <v/>
      </c>
      <c r="BU1068" s="132" t="str">
        <f t="shared" si="327"/>
        <v/>
      </c>
      <c r="BV1068" s="132" t="str">
        <f t="shared" si="327"/>
        <v/>
      </c>
      <c r="BW1068" s="132" t="str">
        <f t="shared" si="327"/>
        <v/>
      </c>
      <c r="BY1068" s="132">
        <f t="shared" ca="1" si="319"/>
        <v>96.4131</v>
      </c>
      <c r="BZ1068" s="132">
        <f t="shared" ca="1" si="319"/>
        <v>156.36789999999999</v>
      </c>
      <c r="CA1068" s="132">
        <f t="shared" ca="1" si="319"/>
        <v>188.84620000000001</v>
      </c>
      <c r="CB1068" s="132">
        <f t="shared" ca="1" si="319"/>
        <v>161.73249999999999</v>
      </c>
    </row>
    <row r="1069" spans="18:80" x14ac:dyDescent="0.2">
      <c r="R1069" s="21">
        <v>1066</v>
      </c>
      <c r="S1069" s="24">
        <f ca="1"/>
        <v>401.75613139859661</v>
      </c>
      <c r="T1069" s="24">
        <f ca="1"/>
        <v>33.344932933563726</v>
      </c>
      <c r="V1069" s="21">
        <v>1066</v>
      </c>
      <c r="W1069" s="24">
        <f ca="1"/>
        <v>493.9400923958446</v>
      </c>
      <c r="X1069" s="24">
        <f ca="1"/>
        <v>38.66784209871895</v>
      </c>
      <c r="Y1069" s="30"/>
      <c r="Z1069" s="21">
        <v>1066</v>
      </c>
      <c r="AA1069" s="24">
        <f ca="1"/>
        <v>96.103700119810441</v>
      </c>
      <c r="AB1069" s="24">
        <f ca="1"/>
        <v>156.33215790128105</v>
      </c>
      <c r="AD1069" s="21">
        <v>1066</v>
      </c>
      <c r="AE1069" s="24">
        <f ca="1"/>
        <v>188.28766111705846</v>
      </c>
      <c r="AF1069" s="24">
        <f ca="1"/>
        <v>161.65506706643629</v>
      </c>
      <c r="AH1069" s="21">
        <v>1066</v>
      </c>
      <c r="AI1069" s="24">
        <f t="shared" ca="1" si="320"/>
        <v>401.7561</v>
      </c>
      <c r="AJ1069" s="24">
        <f t="shared" ca="1" si="321"/>
        <v>33.344900000000003</v>
      </c>
      <c r="AK1069" s="24">
        <f t="shared" ca="1" si="322"/>
        <v>493.94009999999997</v>
      </c>
      <c r="AL1069" s="24">
        <f t="shared" ca="1" si="323"/>
        <v>38.6678</v>
      </c>
      <c r="AM1069" s="26"/>
      <c r="AN1069" s="26" t="str">
        <f ca="1">IF(AI1069="","","G1 "&amp;Input!D55&amp;" "&amp;AI1069&amp;" "&amp;Input!D$56&amp;" "&amp;AJ1069&amp;" "&amp;Input!D$57&amp;" "&amp;AK1069&amp;" "&amp;Input!D$58&amp;" "&amp;AL1069&amp;" F "&amp;Input!D$51&amp;"")</f>
        <v>G1 X 401.7561 Y 33.3449 U 493.9401 Z 38.6678 F 400</v>
      </c>
      <c r="AP1069" s="26" t="str">
        <f ca="1">IF(AS1069="","","G1 "&amp;Input!D$55&amp;" "&amp;AS1069&amp;" "&amp;Input!D$56&amp;" "&amp;AT1069&amp;" "&amp;Input!D$57&amp;" "&amp;AU1069&amp;" "&amp;Input!D$58&amp;" "&amp;AV1069&amp;" F "&amp;Input!D$52&amp;"")</f>
        <v>G1 X 96.1037 Y 156.3322 U 188.2877 Z 161.6551 F 400</v>
      </c>
      <c r="AR1069" s="21">
        <v>1066</v>
      </c>
      <c r="AS1069" s="24">
        <f t="shared" ca="1" si="315"/>
        <v>96.103700000000003</v>
      </c>
      <c r="AT1069" s="24">
        <f t="shared" ca="1" si="316"/>
        <v>156.3322</v>
      </c>
      <c r="AU1069" s="24">
        <f t="shared" ca="1" si="317"/>
        <v>188.2877</v>
      </c>
      <c r="AV1069" s="24">
        <f t="shared" ca="1" si="318"/>
        <v>161.6551</v>
      </c>
      <c r="BC1069" t="s">
        <v>1493</v>
      </c>
      <c r="BF1069" s="74" t="str">
        <f ca="1">IF(AI1068="","","G1 "&amp;Input!D$55&amp;" "&amp;AI1068&amp;" "&amp;Input!D$56&amp;" "&amp;AJ1068&amp;" "&amp;Input!D$57&amp;" "&amp;AK1068&amp;" "&amp;Input!D$58&amp;" "&amp;AL1068&amp;" F "&amp;Input!D$51&amp;"")</f>
        <v>G1 X 401.1975 Y 33.2675 U 493.6307 Z 38.6321 F 400</v>
      </c>
      <c r="BO1069" s="132">
        <f t="shared" ca="1" si="326"/>
        <v>401.7561</v>
      </c>
      <c r="BP1069" s="132">
        <f t="shared" ca="1" si="326"/>
        <v>33.344900000000003</v>
      </c>
      <c r="BQ1069" s="132">
        <f t="shared" ca="1" si="326"/>
        <v>493.94009999999997</v>
      </c>
      <c r="BR1069" s="132">
        <f t="shared" ca="1" si="326"/>
        <v>38.6678</v>
      </c>
      <c r="BT1069" s="132" t="str">
        <f t="shared" si="327"/>
        <v/>
      </c>
      <c r="BU1069" s="132" t="str">
        <f t="shared" si="327"/>
        <v/>
      </c>
      <c r="BV1069" s="132" t="str">
        <f t="shared" si="327"/>
        <v/>
      </c>
      <c r="BW1069" s="132" t="str">
        <f t="shared" si="327"/>
        <v/>
      </c>
      <c r="BY1069" s="132">
        <f t="shared" ca="1" si="319"/>
        <v>96.103700000000003</v>
      </c>
      <c r="BZ1069" s="132">
        <f t="shared" ca="1" si="319"/>
        <v>156.3322</v>
      </c>
      <c r="CA1069" s="132">
        <f t="shared" ca="1" si="319"/>
        <v>188.2877</v>
      </c>
      <c r="CB1069" s="132">
        <f t="shared" ca="1" si="319"/>
        <v>161.6551</v>
      </c>
    </row>
    <row r="1070" spans="18:80" x14ac:dyDescent="0.2">
      <c r="R1070" s="21">
        <v>1067</v>
      </c>
      <c r="S1070" s="24">
        <f ca="1"/>
        <v>402.36499835962712</v>
      </c>
      <c r="T1070" s="24">
        <f ca="1"/>
        <v>33.42961854066489</v>
      </c>
      <c r="V1070" s="21">
        <v>1067</v>
      </c>
      <c r="W1070" s="24">
        <f ca="1"/>
        <v>494.27730993756751</v>
      </c>
      <c r="X1070" s="24">
        <f ca="1"/>
        <v>38.707023481413152</v>
      </c>
      <c r="Y1070" s="30"/>
      <c r="Z1070" s="21">
        <v>1067</v>
      </c>
      <c r="AA1070" s="24">
        <f ca="1"/>
        <v>95.766482578087562</v>
      </c>
      <c r="AB1070" s="24">
        <f ca="1"/>
        <v>156.29297651858684</v>
      </c>
      <c r="AD1070" s="21">
        <v>1067</v>
      </c>
      <c r="AE1070" s="24">
        <f ca="1"/>
        <v>187.67879415602792</v>
      </c>
      <c r="AF1070" s="24">
        <f ca="1"/>
        <v>161.57038145933512</v>
      </c>
      <c r="AH1070" s="21">
        <v>1067</v>
      </c>
      <c r="AI1070" s="24">
        <f t="shared" ca="1" si="320"/>
        <v>402.36500000000001</v>
      </c>
      <c r="AJ1070" s="24">
        <f t="shared" ca="1" si="321"/>
        <v>33.429600000000001</v>
      </c>
      <c r="AK1070" s="24">
        <f t="shared" ca="1" si="322"/>
        <v>494.27730000000003</v>
      </c>
      <c r="AL1070" s="24">
        <f t="shared" ca="1" si="323"/>
        <v>38.707000000000001</v>
      </c>
      <c r="AM1070" s="26"/>
      <c r="AN1070" s="26" t="str">
        <f ca="1">IF(AI1070="","","G1 "&amp;Input!D55&amp;" "&amp;AI1070&amp;" "&amp;Input!D$56&amp;" "&amp;AJ1070&amp;" "&amp;Input!D$57&amp;" "&amp;AK1070&amp;" "&amp;Input!D$58&amp;" "&amp;AL1070&amp;" F "&amp;Input!D$51&amp;"")</f>
        <v>G1 X 402.365 Y 33.4296 U 494.2773 Z 38.707 F 400</v>
      </c>
      <c r="AP1070" s="26" t="str">
        <f ca="1">IF(AS1070="","","G1 "&amp;Input!D$55&amp;" "&amp;AS1070&amp;" "&amp;Input!D$56&amp;" "&amp;AT1070&amp;" "&amp;Input!D$57&amp;" "&amp;AU1070&amp;" "&amp;Input!D$58&amp;" "&amp;AV1070&amp;" F "&amp;Input!D$52&amp;"")</f>
        <v>G1 X 95.7665 Y 156.293 U 187.6788 Z 161.5704 F 400</v>
      </c>
      <c r="AR1070" s="21">
        <v>1067</v>
      </c>
      <c r="AS1070" s="24">
        <f t="shared" ca="1" si="315"/>
        <v>95.766499999999994</v>
      </c>
      <c r="AT1070" s="24">
        <f t="shared" ca="1" si="316"/>
        <v>156.29300000000001</v>
      </c>
      <c r="AU1070" s="24">
        <f t="shared" ca="1" si="317"/>
        <v>187.6788</v>
      </c>
      <c r="AV1070" s="24">
        <f t="shared" ca="1" si="318"/>
        <v>161.57040000000001</v>
      </c>
      <c r="BC1070" t="s">
        <v>1494</v>
      </c>
      <c r="BF1070" s="74" t="str">
        <f ca="1">IF(AI1069="","","G1 "&amp;Input!D$55&amp;" "&amp;AI1069&amp;" "&amp;Input!D$56&amp;" "&amp;AJ1069&amp;" "&amp;Input!D$57&amp;" "&amp;AK1069&amp;" "&amp;Input!D$58&amp;" "&amp;AL1069&amp;" F "&amp;Input!D$51&amp;"")</f>
        <v>G1 X 401.7561 Y 33.3449 U 493.9401 Z 38.6678 F 400</v>
      </c>
      <c r="BO1070" s="132">
        <f t="shared" ca="1" si="326"/>
        <v>402.36500000000001</v>
      </c>
      <c r="BP1070" s="132">
        <f t="shared" ca="1" si="326"/>
        <v>33.429600000000001</v>
      </c>
      <c r="BQ1070" s="132">
        <f t="shared" ca="1" si="326"/>
        <v>494.27730000000003</v>
      </c>
      <c r="BR1070" s="132">
        <f t="shared" ca="1" si="326"/>
        <v>38.707000000000001</v>
      </c>
      <c r="BT1070" s="132" t="str">
        <f t="shared" si="327"/>
        <v/>
      </c>
      <c r="BU1070" s="132" t="str">
        <f t="shared" si="327"/>
        <v/>
      </c>
      <c r="BV1070" s="132" t="str">
        <f t="shared" si="327"/>
        <v/>
      </c>
      <c r="BW1070" s="132" t="str">
        <f t="shared" si="327"/>
        <v/>
      </c>
      <c r="BY1070" s="132">
        <f t="shared" ca="1" si="319"/>
        <v>95.766499999999994</v>
      </c>
      <c r="BZ1070" s="132">
        <f t="shared" ca="1" si="319"/>
        <v>156.29300000000001</v>
      </c>
      <c r="CA1070" s="132">
        <f t="shared" ca="1" si="319"/>
        <v>187.6788</v>
      </c>
      <c r="CB1070" s="132">
        <f t="shared" ca="1" si="319"/>
        <v>161.57040000000001</v>
      </c>
    </row>
    <row r="1071" spans="18:80" x14ac:dyDescent="0.2">
      <c r="R1071" s="21">
        <v>1068</v>
      </c>
      <c r="S1071" s="24">
        <f ca="1"/>
        <v>403.00187468116735</v>
      </c>
      <c r="T1071" s="24">
        <f ca="1"/>
        <v>33.518387283347742</v>
      </c>
      <c r="V1071" s="21">
        <v>1068</v>
      </c>
      <c r="W1071" s="24">
        <f ca="1"/>
        <v>494.63004263735093</v>
      </c>
      <c r="X1071" s="24">
        <f ca="1"/>
        <v>38.748110764593306</v>
      </c>
      <c r="Y1071" s="30"/>
      <c r="Z1071" s="21">
        <v>1068</v>
      </c>
      <c r="AA1071" s="24">
        <f ca="1"/>
        <v>95.413749878304174</v>
      </c>
      <c r="AB1071" s="24">
        <f ca="1"/>
        <v>156.25188923540671</v>
      </c>
      <c r="AD1071" s="21">
        <v>1068</v>
      </c>
      <c r="AE1071" s="24">
        <f ca="1"/>
        <v>187.04191783448769</v>
      </c>
      <c r="AF1071" s="24">
        <f ca="1"/>
        <v>161.48161271665228</v>
      </c>
      <c r="AH1071" s="21">
        <v>1068</v>
      </c>
      <c r="AI1071" s="24">
        <f t="shared" ca="1" si="320"/>
        <v>403.00189999999998</v>
      </c>
      <c r="AJ1071" s="24">
        <f t="shared" ca="1" si="321"/>
        <v>33.5184</v>
      </c>
      <c r="AK1071" s="24">
        <f t="shared" ca="1" si="322"/>
        <v>494.63</v>
      </c>
      <c r="AL1071" s="24">
        <f t="shared" ca="1" si="323"/>
        <v>38.748100000000001</v>
      </c>
      <c r="AM1071" s="26"/>
      <c r="AN1071" s="26" t="str">
        <f ca="1">IF(AI1071="","","G1 "&amp;Input!D55&amp;" "&amp;AI1071&amp;" "&amp;Input!D$56&amp;" "&amp;AJ1071&amp;" "&amp;Input!D$57&amp;" "&amp;AK1071&amp;" "&amp;Input!D$58&amp;" "&amp;AL1071&amp;" F "&amp;Input!D$51&amp;"")</f>
        <v>G1 X 403.0019 Y 33.5184 U 494.63 Z 38.7481 F 400</v>
      </c>
      <c r="AP1071" s="26" t="str">
        <f ca="1">IF(AS1071="","","G1 "&amp;Input!D$55&amp;" "&amp;AS1071&amp;" "&amp;Input!D$56&amp;" "&amp;AT1071&amp;" "&amp;Input!D$57&amp;" "&amp;AU1071&amp;" "&amp;Input!D$58&amp;" "&amp;AV1071&amp;" F "&amp;Input!D$52&amp;"")</f>
        <v>G1 X 95.4137 Y 156.2519 U 187.0419 Z 161.4816 F 400</v>
      </c>
      <c r="AR1071" s="21">
        <v>1068</v>
      </c>
      <c r="AS1071" s="24">
        <f t="shared" ca="1" si="315"/>
        <v>95.413700000000006</v>
      </c>
      <c r="AT1071" s="24">
        <f t="shared" ca="1" si="316"/>
        <v>156.25190000000001</v>
      </c>
      <c r="AU1071" s="24">
        <f t="shared" ca="1" si="317"/>
        <v>187.0419</v>
      </c>
      <c r="AV1071" s="24">
        <f t="shared" ca="1" si="318"/>
        <v>161.48159999999999</v>
      </c>
      <c r="BC1071" t="s">
        <v>1495</v>
      </c>
      <c r="BF1071" s="74" t="str">
        <f ca="1">IF(AI1070="","","G1 "&amp;Input!D$55&amp;" "&amp;AI1070&amp;" "&amp;Input!D$56&amp;" "&amp;AJ1070&amp;" "&amp;Input!D$57&amp;" "&amp;AK1070&amp;" "&amp;Input!D$58&amp;" "&amp;AL1070&amp;" F "&amp;Input!D$51&amp;"")</f>
        <v>G1 X 402.365 Y 33.4296 U 494.2773 Z 38.707 F 400</v>
      </c>
      <c r="BO1071" s="132">
        <f t="shared" ca="1" si="326"/>
        <v>403.00189999999998</v>
      </c>
      <c r="BP1071" s="132">
        <f t="shared" ca="1" si="326"/>
        <v>33.5184</v>
      </c>
      <c r="BQ1071" s="132">
        <f t="shared" ca="1" si="326"/>
        <v>494.63</v>
      </c>
      <c r="BR1071" s="132">
        <f t="shared" ca="1" si="326"/>
        <v>38.748100000000001</v>
      </c>
      <c r="BT1071" s="132" t="str">
        <f t="shared" si="327"/>
        <v/>
      </c>
      <c r="BU1071" s="132" t="str">
        <f t="shared" si="327"/>
        <v/>
      </c>
      <c r="BV1071" s="132" t="str">
        <f t="shared" si="327"/>
        <v/>
      </c>
      <c r="BW1071" s="132" t="str">
        <f t="shared" si="327"/>
        <v/>
      </c>
      <c r="BY1071" s="132">
        <f t="shared" ca="1" si="319"/>
        <v>95.413700000000006</v>
      </c>
      <c r="BZ1071" s="132">
        <f t="shared" ca="1" si="319"/>
        <v>156.25190000000001</v>
      </c>
      <c r="CA1071" s="132">
        <f t="shared" ca="1" si="319"/>
        <v>187.0419</v>
      </c>
      <c r="CB1071" s="132">
        <f t="shared" ca="1" si="319"/>
        <v>161.48159999999999</v>
      </c>
    </row>
    <row r="1072" spans="18:80" x14ac:dyDescent="0.2">
      <c r="R1072" s="21">
        <v>1069</v>
      </c>
      <c r="S1072" s="24">
        <f ca="1"/>
        <v>403.58835789735514</v>
      </c>
      <c r="T1072" s="24">
        <f ca="1"/>
        <v>33.60012891832541</v>
      </c>
      <c r="V1072" s="21">
        <v>1069</v>
      </c>
      <c r="W1072" s="24">
        <f ca="1"/>
        <v>494.95486517435779</v>
      </c>
      <c r="X1072" s="24">
        <f ca="1"/>
        <v>38.785945208352921</v>
      </c>
      <c r="Y1072" s="30"/>
      <c r="Z1072" s="21">
        <v>1069</v>
      </c>
      <c r="AA1072" s="24">
        <f ca="1"/>
        <v>95.088927341297349</v>
      </c>
      <c r="AB1072" s="24">
        <f ca="1"/>
        <v>156.2140547916471</v>
      </c>
      <c r="AD1072" s="21">
        <v>1069</v>
      </c>
      <c r="AE1072" s="24">
        <f ca="1"/>
        <v>186.4554346182999</v>
      </c>
      <c r="AF1072" s="24">
        <f ca="1"/>
        <v>161.3998710816746</v>
      </c>
      <c r="AH1072" s="21">
        <v>1069</v>
      </c>
      <c r="AI1072" s="24">
        <f t="shared" ca="1" si="320"/>
        <v>403.58839999999998</v>
      </c>
      <c r="AJ1072" s="24">
        <f t="shared" ca="1" si="321"/>
        <v>33.600099999999998</v>
      </c>
      <c r="AK1072" s="24">
        <f t="shared" ca="1" si="322"/>
        <v>494.95490000000001</v>
      </c>
      <c r="AL1072" s="24">
        <f t="shared" ca="1" si="323"/>
        <v>38.785899999999998</v>
      </c>
      <c r="AM1072" s="26"/>
      <c r="AN1072" s="26" t="str">
        <f ca="1">IF(AI1072="","","G1 "&amp;Input!D55&amp;" "&amp;AI1072&amp;" "&amp;Input!D$56&amp;" "&amp;AJ1072&amp;" "&amp;Input!D$57&amp;" "&amp;AK1072&amp;" "&amp;Input!D$58&amp;" "&amp;AL1072&amp;" F "&amp;Input!D$51&amp;"")</f>
        <v>G1 X 403.5884 Y 33.6001 U 494.9549 Z 38.7859 F 400</v>
      </c>
      <c r="AP1072" s="26" t="str">
        <f ca="1">IF(AS1072="","","G1 "&amp;Input!D$55&amp;" "&amp;AS1072&amp;" "&amp;Input!D$56&amp;" "&amp;AT1072&amp;" "&amp;Input!D$57&amp;" "&amp;AU1072&amp;" "&amp;Input!D$58&amp;" "&amp;AV1072&amp;" F "&amp;Input!D$52&amp;"")</f>
        <v>G1 X 95.0889 Y 156.2141 U 186.4554 Z 161.3999 F 400</v>
      </c>
      <c r="AR1072" s="21">
        <v>1069</v>
      </c>
      <c r="AS1072" s="24">
        <f t="shared" ca="1" si="315"/>
        <v>95.088899999999995</v>
      </c>
      <c r="AT1072" s="24">
        <f t="shared" ca="1" si="316"/>
        <v>156.2141</v>
      </c>
      <c r="AU1072" s="24">
        <f t="shared" ca="1" si="317"/>
        <v>186.4554</v>
      </c>
      <c r="AV1072" s="24">
        <f t="shared" ca="1" si="318"/>
        <v>161.3999</v>
      </c>
      <c r="BC1072" t="s">
        <v>1496</v>
      </c>
      <c r="BF1072" s="74" t="str">
        <f ca="1">IF(AI1071="","","G1 "&amp;Input!D$55&amp;" "&amp;AI1071&amp;" "&amp;Input!D$56&amp;" "&amp;AJ1071&amp;" "&amp;Input!D$57&amp;" "&amp;AK1071&amp;" "&amp;Input!D$58&amp;" "&amp;AL1071&amp;" F "&amp;Input!D$51&amp;"")</f>
        <v>G1 X 403.0019 Y 33.5184 U 494.63 Z 38.7481 F 400</v>
      </c>
      <c r="BO1072" s="132">
        <f t="shared" ca="1" si="326"/>
        <v>403.58839999999998</v>
      </c>
      <c r="BP1072" s="132">
        <f t="shared" ca="1" si="326"/>
        <v>33.600099999999998</v>
      </c>
      <c r="BQ1072" s="132">
        <f t="shared" ca="1" si="326"/>
        <v>494.95490000000001</v>
      </c>
      <c r="BR1072" s="132">
        <f t="shared" ca="1" si="326"/>
        <v>38.785899999999998</v>
      </c>
      <c r="BT1072" s="132" t="str">
        <f t="shared" si="327"/>
        <v/>
      </c>
      <c r="BU1072" s="132" t="str">
        <f t="shared" si="327"/>
        <v/>
      </c>
      <c r="BV1072" s="132" t="str">
        <f t="shared" si="327"/>
        <v/>
      </c>
      <c r="BW1072" s="132" t="str">
        <f t="shared" si="327"/>
        <v/>
      </c>
      <c r="BY1072" s="132">
        <f t="shared" ca="1" si="319"/>
        <v>95.088899999999995</v>
      </c>
      <c r="BZ1072" s="132">
        <f t="shared" ca="1" si="319"/>
        <v>156.2141</v>
      </c>
      <c r="CA1072" s="132">
        <f t="shared" ca="1" si="319"/>
        <v>186.4554</v>
      </c>
      <c r="CB1072" s="132">
        <f t="shared" ca="1" si="319"/>
        <v>161.3999</v>
      </c>
    </row>
    <row r="1073" spans="18:80" x14ac:dyDescent="0.2">
      <c r="R1073" s="21">
        <v>1070</v>
      </c>
      <c r="S1073" s="24">
        <f ca="1"/>
        <v>404.06831593046502</v>
      </c>
      <c r="T1073" s="24">
        <f ca="1"/>
        <v>33.666886329695316</v>
      </c>
      <c r="V1073" s="21">
        <v>1070</v>
      </c>
      <c r="W1073" s="24">
        <f ca="1"/>
        <v>495.22068724867603</v>
      </c>
      <c r="X1073" s="24">
        <f ca="1"/>
        <v>38.816831899511222</v>
      </c>
      <c r="Y1073" s="30"/>
      <c r="Z1073" s="21">
        <v>1070</v>
      </c>
      <c r="AA1073" s="24">
        <f ca="1"/>
        <v>94.823105266979113</v>
      </c>
      <c r="AB1073" s="24">
        <f ca="1"/>
        <v>156.18316810048881</v>
      </c>
      <c r="AD1073" s="21">
        <v>1070</v>
      </c>
      <c r="AE1073" s="24">
        <f ca="1"/>
        <v>185.97547658519005</v>
      </c>
      <c r="AF1073" s="24">
        <f ca="1"/>
        <v>161.3331136703047</v>
      </c>
      <c r="AH1073" s="21">
        <v>1070</v>
      </c>
      <c r="AI1073" s="24">
        <f t="shared" ca="1" si="320"/>
        <v>404.06830000000002</v>
      </c>
      <c r="AJ1073" s="24">
        <f t="shared" ca="1" si="321"/>
        <v>33.666899999999998</v>
      </c>
      <c r="AK1073" s="24">
        <f t="shared" ca="1" si="322"/>
        <v>495.22070000000002</v>
      </c>
      <c r="AL1073" s="24">
        <f t="shared" ca="1" si="323"/>
        <v>38.816800000000001</v>
      </c>
      <c r="AM1073" s="26"/>
      <c r="AN1073" s="26" t="str">
        <f ca="1">IF(AI1073="","","G1 "&amp;Input!D55&amp;" "&amp;AI1073&amp;" "&amp;Input!D$56&amp;" "&amp;AJ1073&amp;" "&amp;Input!D$57&amp;" "&amp;AK1073&amp;" "&amp;Input!D$58&amp;" "&amp;AL1073&amp;" F "&amp;Input!D$51&amp;"")</f>
        <v>G1 X 404.0683 Y 33.6669 U 495.2207 Z 38.8168 F 400</v>
      </c>
      <c r="AP1073" s="26" t="str">
        <f ca="1">IF(AS1073="","","G1 "&amp;Input!D$55&amp;" "&amp;AS1073&amp;" "&amp;Input!D$56&amp;" "&amp;AT1073&amp;" "&amp;Input!D$57&amp;" "&amp;AU1073&amp;" "&amp;Input!D$58&amp;" "&amp;AV1073&amp;" F "&amp;Input!D$52&amp;"")</f>
        <v>G1 X 94.8231 Y 156.1832 U 185.9755 Z 161.3331 F 400</v>
      </c>
      <c r="AR1073" s="21">
        <v>1070</v>
      </c>
      <c r="AS1073" s="24">
        <f t="shared" ca="1" si="315"/>
        <v>94.823099999999997</v>
      </c>
      <c r="AT1073" s="24">
        <f t="shared" ca="1" si="316"/>
        <v>156.1832</v>
      </c>
      <c r="AU1073" s="24">
        <f t="shared" ca="1" si="317"/>
        <v>185.97550000000001</v>
      </c>
      <c r="AV1073" s="24">
        <f t="shared" ca="1" si="318"/>
        <v>161.3331</v>
      </c>
      <c r="BC1073" t="s">
        <v>1497</v>
      </c>
      <c r="BF1073" s="74" t="str">
        <f ca="1">IF(AI1072="","","G1 "&amp;Input!D$55&amp;" "&amp;AI1072&amp;" "&amp;Input!D$56&amp;" "&amp;AJ1072&amp;" "&amp;Input!D$57&amp;" "&amp;AK1072&amp;" "&amp;Input!D$58&amp;" "&amp;AL1072&amp;" F "&amp;Input!D$51&amp;"")</f>
        <v>G1 X 403.5884 Y 33.6001 U 494.9549 Z 38.7859 F 400</v>
      </c>
      <c r="BO1073" s="132">
        <f t="shared" ca="1" si="326"/>
        <v>404.06830000000002</v>
      </c>
      <c r="BP1073" s="132">
        <f t="shared" ca="1" si="326"/>
        <v>33.666899999999998</v>
      </c>
      <c r="BQ1073" s="132">
        <f t="shared" ca="1" si="326"/>
        <v>495.22070000000002</v>
      </c>
      <c r="BR1073" s="132">
        <f t="shared" ca="1" si="326"/>
        <v>38.816800000000001</v>
      </c>
      <c r="BT1073" s="132" t="str">
        <f t="shared" si="327"/>
        <v/>
      </c>
      <c r="BU1073" s="132" t="str">
        <f t="shared" si="327"/>
        <v/>
      </c>
      <c r="BV1073" s="132" t="str">
        <f t="shared" si="327"/>
        <v/>
      </c>
      <c r="BW1073" s="132" t="str">
        <f t="shared" si="327"/>
        <v/>
      </c>
      <c r="BY1073" s="132">
        <f t="shared" ca="1" si="319"/>
        <v>94.823099999999997</v>
      </c>
      <c r="BZ1073" s="132">
        <f t="shared" ca="1" si="319"/>
        <v>156.1832</v>
      </c>
      <c r="CA1073" s="132">
        <f t="shared" ca="1" si="319"/>
        <v>185.97550000000001</v>
      </c>
      <c r="CB1073" s="132">
        <f t="shared" ca="1" si="319"/>
        <v>161.3331</v>
      </c>
    </row>
    <row r="1074" spans="18:80" x14ac:dyDescent="0.2">
      <c r="R1074" s="21">
        <v>1071</v>
      </c>
      <c r="S1074" s="24">
        <f ca="1"/>
        <v>404.47469825531829</v>
      </c>
      <c r="T1074" s="24">
        <f ca="1"/>
        <v>33.723314911092089</v>
      </c>
      <c r="V1074" s="21">
        <v>1071</v>
      </c>
      <c r="W1074" s="24">
        <f ca="1"/>
        <v>495.44575864409393</v>
      </c>
      <c r="X1074" s="24">
        <f ca="1"/>
        <v>38.842931231790303</v>
      </c>
      <c r="Y1074" s="30"/>
      <c r="Z1074" s="21">
        <v>1071</v>
      </c>
      <c r="AA1074" s="24">
        <f ca="1"/>
        <v>94.598033871561171</v>
      </c>
      <c r="AB1074" s="24">
        <f ca="1"/>
        <v>156.15706876820974</v>
      </c>
      <c r="AD1074" s="21">
        <v>1071</v>
      </c>
      <c r="AE1074" s="24">
        <f ca="1"/>
        <v>185.56909426033675</v>
      </c>
      <c r="AF1074" s="24">
        <f ca="1"/>
        <v>161.27668508890795</v>
      </c>
      <c r="AH1074" s="21">
        <v>1071</v>
      </c>
      <c r="AI1074" s="24">
        <f t="shared" ca="1" si="320"/>
        <v>404.47469999999998</v>
      </c>
      <c r="AJ1074" s="24">
        <f t="shared" ca="1" si="321"/>
        <v>33.723300000000002</v>
      </c>
      <c r="AK1074" s="24">
        <f t="shared" ca="1" si="322"/>
        <v>495.44580000000002</v>
      </c>
      <c r="AL1074" s="24">
        <f t="shared" ca="1" si="323"/>
        <v>38.8429</v>
      </c>
      <c r="AM1074" s="26"/>
      <c r="AN1074" s="26" t="str">
        <f ca="1">IF(AI1074="","","G1 "&amp;Input!D55&amp;" "&amp;AI1074&amp;" "&amp;Input!D$56&amp;" "&amp;AJ1074&amp;" "&amp;Input!D$57&amp;" "&amp;AK1074&amp;" "&amp;Input!D$58&amp;" "&amp;AL1074&amp;" F "&amp;Input!D$51&amp;"")</f>
        <v>G1 X 404.4747 Y 33.7233 U 495.4458 Z 38.8429 F 400</v>
      </c>
      <c r="AP1074" s="26" t="str">
        <f ca="1">IF(AS1074="","","G1 "&amp;Input!D$55&amp;" "&amp;AS1074&amp;" "&amp;Input!D$56&amp;" "&amp;AT1074&amp;" "&amp;Input!D$57&amp;" "&amp;AU1074&amp;" "&amp;Input!D$58&amp;" "&amp;AV1074&amp;" F "&amp;Input!D$52&amp;"")</f>
        <v>G1 X 94.598 Y 156.1571 U 185.5691 Z 161.2767 F 400</v>
      </c>
      <c r="AR1074" s="21">
        <v>1071</v>
      </c>
      <c r="AS1074" s="24">
        <f t="shared" ca="1" si="315"/>
        <v>94.597999999999999</v>
      </c>
      <c r="AT1074" s="24">
        <f t="shared" ca="1" si="316"/>
        <v>156.15710000000001</v>
      </c>
      <c r="AU1074" s="24">
        <f t="shared" ca="1" si="317"/>
        <v>185.56909999999999</v>
      </c>
      <c r="AV1074" s="24">
        <f t="shared" ca="1" si="318"/>
        <v>161.27670000000001</v>
      </c>
      <c r="BC1074" t="s">
        <v>1498</v>
      </c>
      <c r="BF1074" s="74" t="str">
        <f ca="1">IF(AI1073="","","G1 "&amp;Input!D$55&amp;" "&amp;AI1073&amp;" "&amp;Input!D$56&amp;" "&amp;AJ1073&amp;" "&amp;Input!D$57&amp;" "&amp;AK1073&amp;" "&amp;Input!D$58&amp;" "&amp;AL1073&amp;" F "&amp;Input!D$51&amp;"")</f>
        <v>G1 X 404.0683 Y 33.6669 U 495.2207 Z 38.8168 F 400</v>
      </c>
      <c r="BO1074" s="132">
        <f t="shared" ca="1" si="326"/>
        <v>404.47469999999998</v>
      </c>
      <c r="BP1074" s="132">
        <f t="shared" ca="1" si="326"/>
        <v>33.723300000000002</v>
      </c>
      <c r="BQ1074" s="132">
        <f t="shared" ca="1" si="326"/>
        <v>495.44580000000002</v>
      </c>
      <c r="BR1074" s="132">
        <f t="shared" ca="1" si="326"/>
        <v>38.8429</v>
      </c>
      <c r="BT1074" s="132" t="str">
        <f t="shared" si="327"/>
        <v/>
      </c>
      <c r="BU1074" s="132" t="str">
        <f t="shared" si="327"/>
        <v/>
      </c>
      <c r="BV1074" s="132" t="str">
        <f t="shared" si="327"/>
        <v/>
      </c>
      <c r="BW1074" s="132" t="str">
        <f t="shared" si="327"/>
        <v/>
      </c>
      <c r="BY1074" s="132">
        <f t="shared" ca="1" si="319"/>
        <v>94.597999999999999</v>
      </c>
      <c r="BZ1074" s="132">
        <f t="shared" ca="1" si="319"/>
        <v>156.15710000000001</v>
      </c>
      <c r="CA1074" s="132">
        <f t="shared" ca="1" si="319"/>
        <v>185.56909999999999</v>
      </c>
      <c r="CB1074" s="132">
        <f t="shared" ca="1" si="319"/>
        <v>161.27670000000001</v>
      </c>
    </row>
    <row r="1075" spans="18:80" x14ac:dyDescent="0.2">
      <c r="R1075" s="21">
        <v>1072</v>
      </c>
      <c r="S1075" s="24">
        <f ca="1"/>
        <v>404.86272473487298</v>
      </c>
      <c r="T1075" s="24">
        <f ca="1"/>
        <v>33.777223183534666</v>
      </c>
      <c r="V1075" s="21">
        <v>1072</v>
      </c>
      <c r="W1075" s="24">
        <f ca="1"/>
        <v>495.66066416532499</v>
      </c>
      <c r="X1075" s="24">
        <f ca="1"/>
        <v>38.867867425637947</v>
      </c>
      <c r="Y1075" s="30"/>
      <c r="Z1075" s="21">
        <v>1072</v>
      </c>
      <c r="AA1075" s="24">
        <f ca="1"/>
        <v>94.383128350330111</v>
      </c>
      <c r="AB1075" s="24">
        <f ca="1"/>
        <v>156.13213257436209</v>
      </c>
      <c r="AD1075" s="21">
        <v>1072</v>
      </c>
      <c r="AE1075" s="24">
        <f ca="1"/>
        <v>185.18106778078206</v>
      </c>
      <c r="AF1075" s="24">
        <f ca="1"/>
        <v>161.22277681646537</v>
      </c>
      <c r="AH1075" s="21">
        <v>1072</v>
      </c>
      <c r="AI1075" s="24">
        <f t="shared" ca="1" si="320"/>
        <v>404.86270000000002</v>
      </c>
      <c r="AJ1075" s="24">
        <f t="shared" ca="1" si="321"/>
        <v>33.777200000000001</v>
      </c>
      <c r="AK1075" s="24">
        <f t="shared" ca="1" si="322"/>
        <v>495.66070000000002</v>
      </c>
      <c r="AL1075" s="24">
        <f t="shared" ca="1" si="323"/>
        <v>38.867899999999999</v>
      </c>
      <c r="AM1075" s="26"/>
      <c r="AN1075" s="26" t="str">
        <f ca="1">IF(AI1075="","","G1 "&amp;Input!D55&amp;" "&amp;AI1075&amp;" "&amp;Input!D$56&amp;" "&amp;AJ1075&amp;" "&amp;Input!D$57&amp;" "&amp;AK1075&amp;" "&amp;Input!D$58&amp;" "&amp;AL1075&amp;" F "&amp;Input!D$51&amp;"")</f>
        <v>G1 X 404.8627 Y 33.7772 U 495.6607 Z 38.8679 F 400</v>
      </c>
      <c r="AP1075" s="26" t="str">
        <f ca="1">IF(AS1075="","","G1 "&amp;Input!D$55&amp;" "&amp;AS1075&amp;" "&amp;Input!D$56&amp;" "&amp;AT1075&amp;" "&amp;Input!D$57&amp;" "&amp;AU1075&amp;" "&amp;Input!D$58&amp;" "&amp;AV1075&amp;" F "&amp;Input!D$52&amp;"")</f>
        <v>G1 X 94.3831 Y 156.1321 U 185.1811 Z 161.2228 F 400</v>
      </c>
      <c r="AR1075" s="21">
        <v>1072</v>
      </c>
      <c r="AS1075" s="24">
        <f t="shared" ca="1" si="315"/>
        <v>94.383099999999999</v>
      </c>
      <c r="AT1075" s="24">
        <f t="shared" ca="1" si="316"/>
        <v>156.13210000000001</v>
      </c>
      <c r="AU1075" s="24">
        <f t="shared" ca="1" si="317"/>
        <v>185.18109999999999</v>
      </c>
      <c r="AV1075" s="24">
        <f t="shared" ca="1" si="318"/>
        <v>161.22280000000001</v>
      </c>
      <c r="BC1075" t="s">
        <v>1499</v>
      </c>
      <c r="BF1075" s="74" t="str">
        <f ca="1">IF(AI1074="","","G1 "&amp;Input!D$55&amp;" "&amp;AI1074&amp;" "&amp;Input!D$56&amp;" "&amp;AJ1074&amp;" "&amp;Input!D$57&amp;" "&amp;AK1074&amp;" "&amp;Input!D$58&amp;" "&amp;AL1074&amp;" F "&amp;Input!D$51&amp;"")</f>
        <v>G1 X 404.4747 Y 33.7233 U 495.4458 Z 38.8429 F 400</v>
      </c>
      <c r="BO1075" s="132">
        <f t="shared" ca="1" si="326"/>
        <v>404.86270000000002</v>
      </c>
      <c r="BP1075" s="132">
        <f t="shared" ca="1" si="326"/>
        <v>33.777200000000001</v>
      </c>
      <c r="BQ1075" s="132">
        <f t="shared" ca="1" si="326"/>
        <v>495.66070000000002</v>
      </c>
      <c r="BR1075" s="132">
        <f t="shared" ca="1" si="326"/>
        <v>38.867899999999999</v>
      </c>
      <c r="BT1075" s="132" t="str">
        <f t="shared" si="327"/>
        <v/>
      </c>
      <c r="BU1075" s="132" t="str">
        <f t="shared" si="327"/>
        <v/>
      </c>
      <c r="BV1075" s="132" t="str">
        <f t="shared" si="327"/>
        <v/>
      </c>
      <c r="BW1075" s="132" t="str">
        <f t="shared" si="327"/>
        <v/>
      </c>
      <c r="BY1075" s="132">
        <f t="shared" ca="1" si="319"/>
        <v>94.383099999999999</v>
      </c>
      <c r="BZ1075" s="132">
        <f t="shared" ca="1" si="319"/>
        <v>156.13210000000001</v>
      </c>
      <c r="CA1075" s="132">
        <f t="shared" ca="1" si="319"/>
        <v>185.18109999999999</v>
      </c>
      <c r="CB1075" s="132">
        <f t="shared" ca="1" si="319"/>
        <v>161.22280000000001</v>
      </c>
    </row>
    <row r="1076" spans="18:80" x14ac:dyDescent="0.2">
      <c r="R1076" s="21">
        <v>1073</v>
      </c>
      <c r="S1076" s="24">
        <f ca="1"/>
        <v>405.27190657521004</v>
      </c>
      <c r="T1076" s="24">
        <f ca="1"/>
        <v>33.834153769018798</v>
      </c>
      <c r="V1076" s="21">
        <v>1073</v>
      </c>
      <c r="W1076" s="24">
        <f ca="1"/>
        <v>495.88728745780941</v>
      </c>
      <c r="X1076" s="24">
        <f ca="1"/>
        <v>38.894209093494439</v>
      </c>
      <c r="Y1076" s="30"/>
      <c r="Z1076" s="21">
        <v>1073</v>
      </c>
      <c r="AA1076" s="24">
        <f ca="1"/>
        <v>94.156505057845706</v>
      </c>
      <c r="AB1076" s="24">
        <f ca="1"/>
        <v>156.1057909065056</v>
      </c>
      <c r="AD1076" s="21">
        <v>1073</v>
      </c>
      <c r="AE1076" s="24">
        <f ca="1"/>
        <v>184.77188594044506</v>
      </c>
      <c r="AF1076" s="24">
        <f ca="1"/>
        <v>161.16584623098123</v>
      </c>
      <c r="AH1076" s="21">
        <v>1073</v>
      </c>
      <c r="AI1076" s="24">
        <f t="shared" ca="1" si="320"/>
        <v>405.27190000000002</v>
      </c>
      <c r="AJ1076" s="24">
        <f t="shared" ca="1" si="321"/>
        <v>33.834200000000003</v>
      </c>
      <c r="AK1076" s="24">
        <f t="shared" ca="1" si="322"/>
        <v>495.88729999999998</v>
      </c>
      <c r="AL1076" s="24">
        <f t="shared" ca="1" si="323"/>
        <v>38.894199999999998</v>
      </c>
      <c r="AM1076" s="26"/>
      <c r="AN1076" s="26" t="str">
        <f ca="1">IF(AI1076="","","G1 "&amp;Input!D55&amp;" "&amp;AI1076&amp;" "&amp;Input!D$56&amp;" "&amp;AJ1076&amp;" "&amp;Input!D$57&amp;" "&amp;AK1076&amp;" "&amp;Input!D$58&amp;" "&amp;AL1076&amp;" F "&amp;Input!D$51&amp;"")</f>
        <v>G1 X 405.2719 Y 33.8342 U 495.8873 Z 38.8942 F 400</v>
      </c>
      <c r="AP1076" s="26" t="str">
        <f ca="1">IF(AS1076="","","G1 "&amp;Input!D$55&amp;" "&amp;AS1076&amp;" "&amp;Input!D$56&amp;" "&amp;AT1076&amp;" "&amp;Input!D$57&amp;" "&amp;AU1076&amp;" "&amp;Input!D$58&amp;" "&amp;AV1076&amp;" F "&amp;Input!D$52&amp;"")</f>
        <v>G1 X 94.1565 Y 156.1058 U 184.7719 Z 161.1658 F 400</v>
      </c>
      <c r="AR1076" s="21">
        <v>1073</v>
      </c>
      <c r="AS1076" s="24">
        <f t="shared" ca="1" si="315"/>
        <v>94.156499999999994</v>
      </c>
      <c r="AT1076" s="24">
        <f t="shared" ca="1" si="316"/>
        <v>156.10579999999999</v>
      </c>
      <c r="AU1076" s="24">
        <f t="shared" ca="1" si="317"/>
        <v>184.77189999999999</v>
      </c>
      <c r="AV1076" s="24">
        <f t="shared" ca="1" si="318"/>
        <v>161.16579999999999</v>
      </c>
      <c r="BC1076" t="s">
        <v>1500</v>
      </c>
      <c r="BF1076" s="74" t="str">
        <f ca="1">IF(AI1075="","","G1 "&amp;Input!D$55&amp;" "&amp;AI1075&amp;" "&amp;Input!D$56&amp;" "&amp;AJ1075&amp;" "&amp;Input!D$57&amp;" "&amp;AK1075&amp;" "&amp;Input!D$58&amp;" "&amp;AL1075&amp;" F "&amp;Input!D$51&amp;"")</f>
        <v>G1 X 404.8627 Y 33.7772 U 495.6607 Z 38.8679 F 400</v>
      </c>
      <c r="BO1076" s="132">
        <f t="shared" ca="1" si="326"/>
        <v>405.27190000000002</v>
      </c>
      <c r="BP1076" s="132">
        <f t="shared" ca="1" si="326"/>
        <v>33.834200000000003</v>
      </c>
      <c r="BQ1076" s="132">
        <f t="shared" ca="1" si="326"/>
        <v>495.88729999999998</v>
      </c>
      <c r="BR1076" s="132">
        <f t="shared" ca="1" si="326"/>
        <v>38.894199999999998</v>
      </c>
      <c r="BT1076" s="132" t="str">
        <f t="shared" si="327"/>
        <v/>
      </c>
      <c r="BU1076" s="132" t="str">
        <f t="shared" si="327"/>
        <v/>
      </c>
      <c r="BV1076" s="132" t="str">
        <f t="shared" si="327"/>
        <v/>
      </c>
      <c r="BW1076" s="132" t="str">
        <f t="shared" si="327"/>
        <v/>
      </c>
      <c r="BY1076" s="132">
        <f t="shared" ca="1" si="319"/>
        <v>94.156499999999994</v>
      </c>
      <c r="BZ1076" s="132">
        <f t="shared" ca="1" si="319"/>
        <v>156.10579999999999</v>
      </c>
      <c r="CA1076" s="132">
        <f t="shared" ca="1" si="319"/>
        <v>184.77189999999999</v>
      </c>
      <c r="CB1076" s="132">
        <f t="shared" ca="1" si="319"/>
        <v>161.16579999999999</v>
      </c>
    </row>
    <row r="1077" spans="18:80" x14ac:dyDescent="0.2">
      <c r="R1077" s="21">
        <v>1074</v>
      </c>
      <c r="S1077" s="24">
        <f ca="1"/>
        <v>405.67892035490166</v>
      </c>
      <c r="T1077" s="24">
        <f ca="1"/>
        <v>33.890585693447484</v>
      </c>
      <c r="V1077" s="21">
        <v>1074</v>
      </c>
      <c r="W1077" s="24">
        <f ca="1"/>
        <v>496.11270752989481</v>
      </c>
      <c r="X1077" s="24">
        <f ca="1"/>
        <v>38.920302415769989</v>
      </c>
      <c r="Y1077" s="30"/>
      <c r="Z1077" s="21">
        <v>1074</v>
      </c>
      <c r="AA1077" s="24">
        <f ca="1"/>
        <v>93.931084985760322</v>
      </c>
      <c r="AB1077" s="24">
        <f ca="1"/>
        <v>156.07969758423002</v>
      </c>
      <c r="AD1077" s="21">
        <v>1074</v>
      </c>
      <c r="AE1077" s="24">
        <f ca="1"/>
        <v>184.36487216075344</v>
      </c>
      <c r="AF1077" s="24">
        <f ca="1"/>
        <v>161.10941430655254</v>
      </c>
      <c r="AH1077" s="21">
        <v>1074</v>
      </c>
      <c r="AI1077" s="24">
        <f t="shared" ca="1" si="320"/>
        <v>405.6789</v>
      </c>
      <c r="AJ1077" s="24">
        <f t="shared" ca="1" si="321"/>
        <v>33.890599999999999</v>
      </c>
      <c r="AK1077" s="24">
        <f t="shared" ca="1" si="322"/>
        <v>496.11270000000002</v>
      </c>
      <c r="AL1077" s="24">
        <f t="shared" ca="1" si="323"/>
        <v>38.920299999999997</v>
      </c>
      <c r="AM1077" s="26"/>
      <c r="AN1077" s="26" t="str">
        <f ca="1">IF(AI1077="","","G1 "&amp;Input!D55&amp;" "&amp;AI1077&amp;" "&amp;Input!D$56&amp;" "&amp;AJ1077&amp;" "&amp;Input!D$57&amp;" "&amp;AK1077&amp;" "&amp;Input!D$58&amp;" "&amp;AL1077&amp;" F "&amp;Input!D$51&amp;"")</f>
        <v>G1 X 405.6789 Y 33.8906 U 496.1127 Z 38.9203 F 400</v>
      </c>
      <c r="AP1077" s="26" t="str">
        <f ca="1">IF(AS1077="","","G1 "&amp;Input!D$55&amp;" "&amp;AS1077&amp;" "&amp;Input!D$56&amp;" "&amp;AT1077&amp;" "&amp;Input!D$57&amp;" "&amp;AU1077&amp;" "&amp;Input!D$58&amp;" "&amp;AV1077&amp;" F "&amp;Input!D$52&amp;"")</f>
        <v>G1 X 93.9311 Y 156.0797 U 184.3649 Z 161.1094 F 400</v>
      </c>
      <c r="AR1077" s="21">
        <v>1074</v>
      </c>
      <c r="AS1077" s="24">
        <f t="shared" ca="1" si="315"/>
        <v>93.931100000000001</v>
      </c>
      <c r="AT1077" s="24">
        <f t="shared" ca="1" si="316"/>
        <v>156.0797</v>
      </c>
      <c r="AU1077" s="24">
        <f t="shared" ca="1" si="317"/>
        <v>184.36490000000001</v>
      </c>
      <c r="AV1077" s="24">
        <f t="shared" ca="1" si="318"/>
        <v>161.10939999999999</v>
      </c>
      <c r="BC1077" t="s">
        <v>1501</v>
      </c>
      <c r="BF1077" s="74" t="str">
        <f ca="1">IF(AI1076="","","G1 "&amp;Input!D$55&amp;" "&amp;AI1076&amp;" "&amp;Input!D$56&amp;" "&amp;AJ1076&amp;" "&amp;Input!D$57&amp;" "&amp;AK1076&amp;" "&amp;Input!D$58&amp;" "&amp;AL1076&amp;" F "&amp;Input!D$51&amp;"")</f>
        <v>G1 X 405.2719 Y 33.8342 U 495.8873 Z 38.8942 F 400</v>
      </c>
      <c r="BO1077" s="132">
        <f t="shared" ca="1" si="326"/>
        <v>405.6789</v>
      </c>
      <c r="BP1077" s="132">
        <f t="shared" ca="1" si="326"/>
        <v>33.890599999999999</v>
      </c>
      <c r="BQ1077" s="132">
        <f t="shared" ca="1" si="326"/>
        <v>496.11270000000002</v>
      </c>
      <c r="BR1077" s="132">
        <f t="shared" ca="1" si="326"/>
        <v>38.920299999999997</v>
      </c>
      <c r="BT1077" s="132" t="str">
        <f t="shared" si="327"/>
        <v/>
      </c>
      <c r="BU1077" s="132" t="str">
        <f t="shared" si="327"/>
        <v/>
      </c>
      <c r="BV1077" s="132" t="str">
        <f t="shared" si="327"/>
        <v/>
      </c>
      <c r="BW1077" s="132" t="str">
        <f t="shared" si="327"/>
        <v/>
      </c>
      <c r="BY1077" s="132">
        <f t="shared" ca="1" si="319"/>
        <v>93.931100000000001</v>
      </c>
      <c r="BZ1077" s="132">
        <f t="shared" ca="1" si="319"/>
        <v>156.0797</v>
      </c>
      <c r="CA1077" s="132">
        <f t="shared" ca="1" si="319"/>
        <v>184.36490000000001</v>
      </c>
      <c r="CB1077" s="132">
        <f t="shared" ca="1" si="319"/>
        <v>161.10939999999999</v>
      </c>
    </row>
    <row r="1078" spans="18:80" x14ac:dyDescent="0.2">
      <c r="R1078" s="21">
        <v>1075</v>
      </c>
      <c r="S1078" s="24">
        <f ca="1"/>
        <v>406.04473399564296</v>
      </c>
      <c r="T1078" s="24">
        <f ca="1"/>
        <v>33.940732083700553</v>
      </c>
      <c r="V1078" s="21">
        <v>1075</v>
      </c>
      <c r="W1078" s="24">
        <f ca="1"/>
        <v>496.31530223065567</v>
      </c>
      <c r="X1078" s="24">
        <f ca="1"/>
        <v>38.943437964867293</v>
      </c>
      <c r="Y1078" s="30"/>
      <c r="Z1078" s="21">
        <v>1075</v>
      </c>
      <c r="AA1078" s="24">
        <f ca="1"/>
        <v>93.728490284999438</v>
      </c>
      <c r="AB1078" s="24">
        <f ca="1"/>
        <v>156.05656203513271</v>
      </c>
      <c r="AD1078" s="21">
        <v>1075</v>
      </c>
      <c r="AE1078" s="24">
        <f ca="1"/>
        <v>183.99905852001214</v>
      </c>
      <c r="AF1078" s="24">
        <f ca="1"/>
        <v>161.05926791629946</v>
      </c>
      <c r="AH1078" s="21">
        <v>1075</v>
      </c>
      <c r="AI1078" s="24">
        <f t="shared" ca="1" si="320"/>
        <v>406.04469999999998</v>
      </c>
      <c r="AJ1078" s="24">
        <f t="shared" ca="1" si="321"/>
        <v>33.9407</v>
      </c>
      <c r="AK1078" s="24">
        <f t="shared" ca="1" si="322"/>
        <v>496.31529999999998</v>
      </c>
      <c r="AL1078" s="24">
        <f t="shared" ca="1" si="323"/>
        <v>38.943399999999997</v>
      </c>
      <c r="AM1078" s="26"/>
      <c r="AN1078" s="26" t="str">
        <f ca="1">IF(AI1078="","","G1 "&amp;Input!D55&amp;" "&amp;AI1078&amp;" "&amp;Input!D$56&amp;" "&amp;AJ1078&amp;" "&amp;Input!D$57&amp;" "&amp;AK1078&amp;" "&amp;Input!D$58&amp;" "&amp;AL1078&amp;" F "&amp;Input!D$51&amp;"")</f>
        <v>G1 X 406.0447 Y 33.9407 U 496.3153 Z 38.9434 F 400</v>
      </c>
      <c r="AP1078" s="26" t="str">
        <f ca="1">IF(AS1078="","","G1 "&amp;Input!D$55&amp;" "&amp;AS1078&amp;" "&amp;Input!D$56&amp;" "&amp;AT1078&amp;" "&amp;Input!D$57&amp;" "&amp;AU1078&amp;" "&amp;Input!D$58&amp;" "&amp;AV1078&amp;" F "&amp;Input!D$52&amp;"")</f>
        <v>G1 X 93.7285 Y 156.0566 U 183.9991 Z 161.0593 F 400</v>
      </c>
      <c r="AR1078" s="21">
        <v>1075</v>
      </c>
      <c r="AS1078" s="24">
        <f t="shared" ca="1" si="315"/>
        <v>93.728499999999997</v>
      </c>
      <c r="AT1078" s="24">
        <f t="shared" ca="1" si="316"/>
        <v>156.0566</v>
      </c>
      <c r="AU1078" s="24">
        <f t="shared" ca="1" si="317"/>
        <v>183.9991</v>
      </c>
      <c r="AV1078" s="24">
        <f t="shared" ca="1" si="318"/>
        <v>161.05930000000001</v>
      </c>
      <c r="BC1078" t="s">
        <v>1502</v>
      </c>
      <c r="BF1078" s="74" t="str">
        <f ca="1">IF(AI1077="","","G1 "&amp;Input!D$55&amp;" "&amp;AI1077&amp;" "&amp;Input!D$56&amp;" "&amp;AJ1077&amp;" "&amp;Input!D$57&amp;" "&amp;AK1077&amp;" "&amp;Input!D$58&amp;" "&amp;AL1077&amp;" F "&amp;Input!D$51&amp;"")</f>
        <v>G1 X 405.6789 Y 33.8906 U 496.1127 Z 38.9203 F 400</v>
      </c>
      <c r="BO1078" s="132">
        <f t="shared" ca="1" si="326"/>
        <v>406.04469999999998</v>
      </c>
      <c r="BP1078" s="132">
        <f t="shared" ca="1" si="326"/>
        <v>33.9407</v>
      </c>
      <c r="BQ1078" s="132">
        <f t="shared" ca="1" si="326"/>
        <v>496.31529999999998</v>
      </c>
      <c r="BR1078" s="132">
        <f t="shared" ca="1" si="326"/>
        <v>38.943399999999997</v>
      </c>
      <c r="BT1078" s="132" t="str">
        <f t="shared" si="327"/>
        <v/>
      </c>
      <c r="BU1078" s="132" t="str">
        <f t="shared" si="327"/>
        <v/>
      </c>
      <c r="BV1078" s="132" t="str">
        <f t="shared" si="327"/>
        <v/>
      </c>
      <c r="BW1078" s="132" t="str">
        <f t="shared" si="327"/>
        <v/>
      </c>
      <c r="BY1078" s="132">
        <f t="shared" ca="1" si="319"/>
        <v>93.728499999999997</v>
      </c>
      <c r="BZ1078" s="132">
        <f t="shared" ca="1" si="319"/>
        <v>156.0566</v>
      </c>
      <c r="CA1078" s="132">
        <f t="shared" ca="1" si="319"/>
        <v>183.9991</v>
      </c>
      <c r="CB1078" s="132">
        <f t="shared" ca="1" si="319"/>
        <v>161.05930000000001</v>
      </c>
    </row>
    <row r="1079" spans="18:80" x14ac:dyDescent="0.2">
      <c r="R1079" s="21">
        <v>1076</v>
      </c>
      <c r="S1079" s="24">
        <f ca="1"/>
        <v>406.3536348328721</v>
      </c>
      <c r="T1079" s="24">
        <f ca="1"/>
        <v>33.982078921940264</v>
      </c>
      <c r="V1079" s="21">
        <v>1076</v>
      </c>
      <c r="W1079" s="24">
        <f ca="1"/>
        <v>496.48636510134889</v>
      </c>
      <c r="X1079" s="24">
        <f ca="1"/>
        <v>38.962423192757726</v>
      </c>
      <c r="Y1079" s="30"/>
      <c r="Z1079" s="21">
        <v>1076</v>
      </c>
      <c r="AA1079" s="24">
        <f ca="1"/>
        <v>93.55742741430619</v>
      </c>
      <c r="AB1079" s="24">
        <f ca="1"/>
        <v>156.03757680724226</v>
      </c>
      <c r="AD1079" s="21">
        <v>1076</v>
      </c>
      <c r="AE1079" s="24">
        <f ca="1"/>
        <v>183.69015768278297</v>
      </c>
      <c r="AF1079" s="24">
        <f ca="1"/>
        <v>161.01792107805974</v>
      </c>
      <c r="AH1079" s="21">
        <v>1076</v>
      </c>
      <c r="AI1079" s="24">
        <f t="shared" ca="1" si="320"/>
        <v>406.35359999999997</v>
      </c>
      <c r="AJ1079" s="24">
        <f t="shared" ca="1" si="321"/>
        <v>33.982100000000003</v>
      </c>
      <c r="AK1079" s="24">
        <f t="shared" ca="1" si="322"/>
        <v>496.4864</v>
      </c>
      <c r="AL1079" s="24">
        <f t="shared" ca="1" si="323"/>
        <v>38.962400000000002</v>
      </c>
      <c r="AM1079" s="26"/>
      <c r="AN1079" s="26" t="str">
        <f ca="1">IF(AI1079="","","G1 "&amp;Input!D55&amp;" "&amp;AI1079&amp;" "&amp;Input!D$56&amp;" "&amp;AJ1079&amp;" "&amp;Input!D$57&amp;" "&amp;AK1079&amp;" "&amp;Input!D$58&amp;" "&amp;AL1079&amp;" F "&amp;Input!D$51&amp;"")</f>
        <v>G1 X 406.3536 Y 33.9821 U 496.4864 Z 38.9624 F 400</v>
      </c>
      <c r="AP1079" s="26" t="str">
        <f ca="1">IF(AS1079="","","G1 "&amp;Input!D$55&amp;" "&amp;AS1079&amp;" "&amp;Input!D$56&amp;" "&amp;AT1079&amp;" "&amp;Input!D$57&amp;" "&amp;AU1079&amp;" "&amp;Input!D$58&amp;" "&amp;AV1079&amp;" F "&amp;Input!D$52&amp;"")</f>
        <v>G1 X 93.5574 Y 156.0376 U 183.6902 Z 161.0179 F 400</v>
      </c>
      <c r="AR1079" s="21">
        <v>1076</v>
      </c>
      <c r="AS1079" s="24">
        <f t="shared" ca="1" si="315"/>
        <v>93.557400000000001</v>
      </c>
      <c r="AT1079" s="24">
        <f t="shared" ca="1" si="316"/>
        <v>156.0376</v>
      </c>
      <c r="AU1079" s="24">
        <f t="shared" ca="1" si="317"/>
        <v>183.6902</v>
      </c>
      <c r="AV1079" s="24">
        <f t="shared" ca="1" si="318"/>
        <v>161.0179</v>
      </c>
      <c r="BC1079" t="s">
        <v>1503</v>
      </c>
      <c r="BF1079" s="74" t="str">
        <f ca="1">IF(AI1078="","","G1 "&amp;Input!D$55&amp;" "&amp;AI1078&amp;" "&amp;Input!D$56&amp;" "&amp;AJ1078&amp;" "&amp;Input!D$57&amp;" "&amp;AK1078&amp;" "&amp;Input!D$58&amp;" "&amp;AL1078&amp;" F "&amp;Input!D$51&amp;"")</f>
        <v>G1 X 406.0447 Y 33.9407 U 496.3153 Z 38.9434 F 400</v>
      </c>
      <c r="BO1079" s="132">
        <f t="shared" ca="1" si="326"/>
        <v>406.35359999999997</v>
      </c>
      <c r="BP1079" s="132">
        <f t="shared" ca="1" si="326"/>
        <v>33.982100000000003</v>
      </c>
      <c r="BQ1079" s="132">
        <f t="shared" ca="1" si="326"/>
        <v>496.4864</v>
      </c>
      <c r="BR1079" s="132">
        <f t="shared" ca="1" si="326"/>
        <v>38.962400000000002</v>
      </c>
      <c r="BT1079" s="132" t="str">
        <f t="shared" si="327"/>
        <v/>
      </c>
      <c r="BU1079" s="132" t="str">
        <f t="shared" si="327"/>
        <v/>
      </c>
      <c r="BV1079" s="132" t="str">
        <f t="shared" si="327"/>
        <v/>
      </c>
      <c r="BW1079" s="132" t="str">
        <f t="shared" si="327"/>
        <v/>
      </c>
      <c r="BY1079" s="132">
        <f t="shared" ca="1" si="319"/>
        <v>93.557400000000001</v>
      </c>
      <c r="BZ1079" s="132">
        <f t="shared" ca="1" si="319"/>
        <v>156.0376</v>
      </c>
      <c r="CA1079" s="132">
        <f t="shared" ca="1" si="319"/>
        <v>183.6902</v>
      </c>
      <c r="CB1079" s="132">
        <f t="shared" ca="1" si="319"/>
        <v>161.0179</v>
      </c>
    </row>
    <row r="1080" spans="18:80" x14ac:dyDescent="0.2">
      <c r="R1080" s="21">
        <v>1077</v>
      </c>
      <c r="S1080" s="24">
        <f ca="1"/>
        <v>406.68318785699944</v>
      </c>
      <c r="T1080" s="24">
        <f ca="1"/>
        <v>34.025203611458636</v>
      </c>
      <c r="V1080" s="21">
        <v>1077</v>
      </c>
      <c r="W1080" s="24">
        <f ca="1"/>
        <v>496.6688524519609</v>
      </c>
      <c r="X1080" s="24">
        <f ca="1"/>
        <v>38.9821330696874</v>
      </c>
      <c r="Y1080" s="30"/>
      <c r="Z1080" s="21">
        <v>1077</v>
      </c>
      <c r="AA1080" s="24">
        <f ca="1"/>
        <v>93.374940063694169</v>
      </c>
      <c r="AB1080" s="24">
        <f ca="1"/>
        <v>156.01786693031258</v>
      </c>
      <c r="AD1080" s="21">
        <v>1077</v>
      </c>
      <c r="AE1080" s="24">
        <f ca="1"/>
        <v>183.3606046586556</v>
      </c>
      <c r="AF1080" s="24">
        <f ca="1"/>
        <v>160.97479638854136</v>
      </c>
      <c r="AH1080" s="21">
        <v>1077</v>
      </c>
      <c r="AI1080" s="24">
        <f t="shared" ca="1" si="320"/>
        <v>406.6832</v>
      </c>
      <c r="AJ1080" s="24">
        <f t="shared" ca="1" si="321"/>
        <v>34.025199999999998</v>
      </c>
      <c r="AK1080" s="24">
        <f t="shared" ca="1" si="322"/>
        <v>496.66890000000001</v>
      </c>
      <c r="AL1080" s="24">
        <f t="shared" ca="1" si="323"/>
        <v>38.982100000000003</v>
      </c>
      <c r="AM1080" s="26"/>
      <c r="AN1080" s="26" t="str">
        <f ca="1">IF(AI1080="","","G1 "&amp;Input!D55&amp;" "&amp;AI1080&amp;" "&amp;Input!D$56&amp;" "&amp;AJ1080&amp;" "&amp;Input!D$57&amp;" "&amp;AK1080&amp;" "&amp;Input!D$58&amp;" "&amp;AL1080&amp;" F "&amp;Input!D$51&amp;"")</f>
        <v>G1 X 406.6832 Y 34.0252 U 496.6689 Z 38.9821 F 400</v>
      </c>
      <c r="AP1080" s="26" t="str">
        <f ca="1">IF(AS1080="","","G1 "&amp;Input!D$55&amp;" "&amp;AS1080&amp;" "&amp;Input!D$56&amp;" "&amp;AT1080&amp;" "&amp;Input!D$57&amp;" "&amp;AU1080&amp;" "&amp;Input!D$58&amp;" "&amp;AV1080&amp;" F "&amp;Input!D$52&amp;"")</f>
        <v>G1 X 93.3749 Y 156.0179 U 183.3606 Z 160.9748 F 400</v>
      </c>
      <c r="AR1080" s="21">
        <v>1077</v>
      </c>
      <c r="AS1080" s="24">
        <f t="shared" ca="1" si="315"/>
        <v>93.374899999999997</v>
      </c>
      <c r="AT1080" s="24">
        <f t="shared" ca="1" si="316"/>
        <v>156.0179</v>
      </c>
      <c r="AU1080" s="24">
        <f t="shared" ca="1" si="317"/>
        <v>183.36060000000001</v>
      </c>
      <c r="AV1080" s="24">
        <f t="shared" ca="1" si="318"/>
        <v>160.97479999999999</v>
      </c>
      <c r="BC1080" t="s">
        <v>1504</v>
      </c>
      <c r="BF1080" s="74" t="str">
        <f ca="1">IF(AI1079="","","G1 "&amp;Input!D$55&amp;" "&amp;AI1079&amp;" "&amp;Input!D$56&amp;" "&amp;AJ1079&amp;" "&amp;Input!D$57&amp;" "&amp;AK1079&amp;" "&amp;Input!D$58&amp;" "&amp;AL1079&amp;" F "&amp;Input!D$51&amp;"")</f>
        <v>G1 X 406.3536 Y 33.9821 U 496.4864 Z 38.9624 F 400</v>
      </c>
      <c r="BO1080" s="132">
        <f t="shared" ca="1" si="326"/>
        <v>406.6832</v>
      </c>
      <c r="BP1080" s="132">
        <f t="shared" ca="1" si="326"/>
        <v>34.025199999999998</v>
      </c>
      <c r="BQ1080" s="132">
        <f t="shared" ca="1" si="326"/>
        <v>496.66890000000001</v>
      </c>
      <c r="BR1080" s="132">
        <f t="shared" ca="1" si="326"/>
        <v>38.982100000000003</v>
      </c>
      <c r="BT1080" s="132" t="str">
        <f t="shared" si="327"/>
        <v/>
      </c>
      <c r="BU1080" s="132" t="str">
        <f t="shared" si="327"/>
        <v/>
      </c>
      <c r="BV1080" s="132" t="str">
        <f t="shared" si="327"/>
        <v/>
      </c>
      <c r="BW1080" s="132" t="str">
        <f t="shared" si="327"/>
        <v/>
      </c>
      <c r="BY1080" s="132">
        <f t="shared" ca="1" si="319"/>
        <v>93.374899999999997</v>
      </c>
      <c r="BZ1080" s="132">
        <f t="shared" ca="1" si="319"/>
        <v>156.0179</v>
      </c>
      <c r="CA1080" s="132">
        <f t="shared" ca="1" si="319"/>
        <v>183.36060000000001</v>
      </c>
      <c r="CB1080" s="132">
        <f t="shared" ca="1" si="319"/>
        <v>160.97479999999999</v>
      </c>
    </row>
    <row r="1081" spans="18:80" x14ac:dyDescent="0.2">
      <c r="R1081" s="21">
        <v>1078</v>
      </c>
      <c r="S1081" s="24">
        <f ca="1"/>
        <v>407.13427747217827</v>
      </c>
      <c r="T1081" s="24">
        <f ca="1"/>
        <v>34.083956410830126</v>
      </c>
      <c r="V1081" s="21">
        <v>1078</v>
      </c>
      <c r="W1081" s="24">
        <f ca="1"/>
        <v>496.91863628466047</v>
      </c>
      <c r="X1081" s="24">
        <f ca="1"/>
        <v>39.008959445471085</v>
      </c>
      <c r="Y1081" s="30"/>
      <c r="Z1081" s="21">
        <v>1078</v>
      </c>
      <c r="AA1081" s="24">
        <f ca="1"/>
        <v>93.125156230994563</v>
      </c>
      <c r="AB1081" s="24">
        <f ca="1"/>
        <v>155.99104055452889</v>
      </c>
      <c r="AD1081" s="21">
        <v>1078</v>
      </c>
      <c r="AE1081" s="24">
        <f ca="1"/>
        <v>182.90951504347677</v>
      </c>
      <c r="AF1081" s="24">
        <f ca="1"/>
        <v>160.91604358916985</v>
      </c>
      <c r="AH1081" s="21">
        <v>1078</v>
      </c>
      <c r="AI1081" s="24">
        <f t="shared" ca="1" si="320"/>
        <v>407.1343</v>
      </c>
      <c r="AJ1081" s="24">
        <f t="shared" ca="1" si="321"/>
        <v>34.084000000000003</v>
      </c>
      <c r="AK1081" s="24">
        <f t="shared" ca="1" si="322"/>
        <v>496.91860000000003</v>
      </c>
      <c r="AL1081" s="24">
        <f t="shared" ca="1" si="323"/>
        <v>39.009</v>
      </c>
      <c r="AM1081" s="26"/>
      <c r="AN1081" s="26" t="str">
        <f ca="1">IF(AI1081="","","G1 "&amp;Input!D55&amp;" "&amp;AI1081&amp;" "&amp;Input!D$56&amp;" "&amp;AJ1081&amp;" "&amp;Input!D$57&amp;" "&amp;AK1081&amp;" "&amp;Input!D$58&amp;" "&amp;AL1081&amp;" F "&amp;Input!D$51&amp;"")</f>
        <v>G1 X 407.1343 Y 34.084 U 496.9186 Z 39.009 F 400</v>
      </c>
      <c r="AP1081" s="26" t="str">
        <f ca="1">IF(AS1081="","","G1 "&amp;Input!D$55&amp;" "&amp;AS1081&amp;" "&amp;Input!D$56&amp;" "&amp;AT1081&amp;" "&amp;Input!D$57&amp;" "&amp;AU1081&amp;" "&amp;Input!D$58&amp;" "&amp;AV1081&amp;" F "&amp;Input!D$52&amp;"")</f>
        <v>G1 X 93.1252 Y 155.991 U 182.9095 Z 160.916 F 400</v>
      </c>
      <c r="AR1081" s="21">
        <v>1078</v>
      </c>
      <c r="AS1081" s="24">
        <f t="shared" ca="1" si="315"/>
        <v>93.125200000000007</v>
      </c>
      <c r="AT1081" s="24">
        <f t="shared" ca="1" si="316"/>
        <v>155.99100000000001</v>
      </c>
      <c r="AU1081" s="24">
        <f t="shared" ca="1" si="317"/>
        <v>182.90950000000001</v>
      </c>
      <c r="AV1081" s="24">
        <f t="shared" ca="1" si="318"/>
        <v>160.916</v>
      </c>
      <c r="BC1081" t="s">
        <v>1505</v>
      </c>
      <c r="BF1081" s="74" t="str">
        <f ca="1">IF(AI1080="","","G1 "&amp;Input!D$55&amp;" "&amp;AI1080&amp;" "&amp;Input!D$56&amp;" "&amp;AJ1080&amp;" "&amp;Input!D$57&amp;" "&amp;AK1080&amp;" "&amp;Input!D$58&amp;" "&amp;AL1080&amp;" F "&amp;Input!D$51&amp;"")</f>
        <v>G1 X 406.6832 Y 34.0252 U 496.6689 Z 38.9821 F 400</v>
      </c>
      <c r="BO1081" s="132">
        <f t="shared" ca="1" si="326"/>
        <v>407.1343</v>
      </c>
      <c r="BP1081" s="132">
        <f t="shared" ca="1" si="326"/>
        <v>34.084000000000003</v>
      </c>
      <c r="BQ1081" s="132">
        <f t="shared" ca="1" si="326"/>
        <v>496.91860000000003</v>
      </c>
      <c r="BR1081" s="132">
        <f t="shared" ca="1" si="326"/>
        <v>39.009</v>
      </c>
      <c r="BT1081" s="132" t="str">
        <f t="shared" si="327"/>
        <v/>
      </c>
      <c r="BU1081" s="132" t="str">
        <f t="shared" si="327"/>
        <v/>
      </c>
      <c r="BV1081" s="132" t="str">
        <f t="shared" si="327"/>
        <v/>
      </c>
      <c r="BW1081" s="132" t="str">
        <f t="shared" si="327"/>
        <v/>
      </c>
      <c r="BY1081" s="132">
        <f t="shared" ca="1" si="319"/>
        <v>93.125200000000007</v>
      </c>
      <c r="BZ1081" s="132">
        <f t="shared" ca="1" si="319"/>
        <v>155.99100000000001</v>
      </c>
      <c r="CA1081" s="132">
        <f t="shared" ca="1" si="319"/>
        <v>182.90950000000001</v>
      </c>
      <c r="CB1081" s="132">
        <f t="shared" ca="1" si="319"/>
        <v>160.916</v>
      </c>
    </row>
    <row r="1082" spans="18:80" x14ac:dyDescent="0.2">
      <c r="R1082" s="21">
        <v>1079</v>
      </c>
      <c r="S1082" s="24">
        <f ca="1"/>
        <v>407.78971629159889</v>
      </c>
      <c r="T1082" s="24">
        <f ca="1"/>
        <v>34.169707923986849</v>
      </c>
      <c r="V1082" s="21">
        <v>1079</v>
      </c>
      <c r="W1082" s="24">
        <f ca="1"/>
        <v>497.28158006358245</v>
      </c>
      <c r="X1082" s="24">
        <f ca="1"/>
        <v>39.048149943474293</v>
      </c>
      <c r="Y1082" s="30"/>
      <c r="Z1082" s="21">
        <v>1079</v>
      </c>
      <c r="AA1082" s="24">
        <f ca="1"/>
        <v>92.762212452072561</v>
      </c>
      <c r="AB1082" s="24">
        <f ca="1"/>
        <v>155.9518500565257</v>
      </c>
      <c r="AD1082" s="21">
        <v>1079</v>
      </c>
      <c r="AE1082" s="24">
        <f ca="1"/>
        <v>182.25407622405615</v>
      </c>
      <c r="AF1082" s="24">
        <f ca="1"/>
        <v>160.83029207601311</v>
      </c>
      <c r="AH1082" s="21">
        <v>1079</v>
      </c>
      <c r="AI1082" s="24">
        <f t="shared" ca="1" si="320"/>
        <v>407.78969999999998</v>
      </c>
      <c r="AJ1082" s="24">
        <f t="shared" ca="1" si="321"/>
        <v>34.169699999999999</v>
      </c>
      <c r="AK1082" s="24">
        <f t="shared" ca="1" si="322"/>
        <v>497.28160000000003</v>
      </c>
      <c r="AL1082" s="24">
        <f t="shared" ca="1" si="323"/>
        <v>39.048099999999998</v>
      </c>
      <c r="AM1082" s="26"/>
      <c r="AN1082" s="26" t="str">
        <f ca="1">IF(AI1082="","","G1 "&amp;Input!D55&amp;" "&amp;AI1082&amp;" "&amp;Input!D$56&amp;" "&amp;AJ1082&amp;" "&amp;Input!D$57&amp;" "&amp;AK1082&amp;" "&amp;Input!D$58&amp;" "&amp;AL1082&amp;" F "&amp;Input!D$51&amp;"")</f>
        <v>G1 X 407.7897 Y 34.1697 U 497.2816 Z 39.0481 F 400</v>
      </c>
      <c r="AP1082" s="26" t="str">
        <f ca="1">IF(AS1082="","","G1 "&amp;Input!D$55&amp;" "&amp;AS1082&amp;" "&amp;Input!D$56&amp;" "&amp;AT1082&amp;" "&amp;Input!D$57&amp;" "&amp;AU1082&amp;" "&amp;Input!D$58&amp;" "&amp;AV1082&amp;" F "&amp;Input!D$52&amp;"")</f>
        <v>G1 X 92.7622 Y 155.9519 U 182.2541 Z 160.8303 F 400</v>
      </c>
      <c r="AR1082" s="21">
        <v>1079</v>
      </c>
      <c r="AS1082" s="24">
        <f t="shared" ca="1" si="315"/>
        <v>92.762200000000007</v>
      </c>
      <c r="AT1082" s="24">
        <f t="shared" ca="1" si="316"/>
        <v>155.95189999999999</v>
      </c>
      <c r="AU1082" s="24">
        <f t="shared" ca="1" si="317"/>
        <v>182.25409999999999</v>
      </c>
      <c r="AV1082" s="24">
        <f t="shared" ca="1" si="318"/>
        <v>160.83029999999999</v>
      </c>
      <c r="BC1082" t="s">
        <v>1506</v>
      </c>
      <c r="BF1082" s="74" t="str">
        <f ca="1">IF(AI1081="","","G1 "&amp;Input!D$55&amp;" "&amp;AI1081&amp;" "&amp;Input!D$56&amp;" "&amp;AJ1081&amp;" "&amp;Input!D$57&amp;" "&amp;AK1081&amp;" "&amp;Input!D$58&amp;" "&amp;AL1081&amp;" F "&amp;Input!D$51&amp;"")</f>
        <v>G1 X 407.1343 Y 34.084 U 496.9186 Z 39.009 F 400</v>
      </c>
      <c r="BO1082" s="132">
        <f t="shared" ca="1" si="326"/>
        <v>407.78969999999998</v>
      </c>
      <c r="BP1082" s="132">
        <f t="shared" ca="1" si="326"/>
        <v>34.169699999999999</v>
      </c>
      <c r="BQ1082" s="132">
        <f t="shared" ca="1" si="326"/>
        <v>497.28160000000003</v>
      </c>
      <c r="BR1082" s="132">
        <f t="shared" ca="1" si="326"/>
        <v>39.048099999999998</v>
      </c>
      <c r="BT1082" s="132" t="str">
        <f t="shared" si="327"/>
        <v/>
      </c>
      <c r="BU1082" s="132" t="str">
        <f t="shared" si="327"/>
        <v/>
      </c>
      <c r="BV1082" s="132" t="str">
        <f t="shared" si="327"/>
        <v/>
      </c>
      <c r="BW1082" s="132" t="str">
        <f t="shared" si="327"/>
        <v/>
      </c>
      <c r="BY1082" s="132">
        <f t="shared" ca="1" si="319"/>
        <v>92.762200000000007</v>
      </c>
      <c r="BZ1082" s="132">
        <f t="shared" ca="1" si="319"/>
        <v>155.95189999999999</v>
      </c>
      <c r="CA1082" s="132">
        <f t="shared" ca="1" si="319"/>
        <v>182.25409999999999</v>
      </c>
      <c r="CB1082" s="132">
        <f t="shared" ca="1" si="319"/>
        <v>160.83029999999999</v>
      </c>
    </row>
    <row r="1083" spans="18:80" x14ac:dyDescent="0.2">
      <c r="R1083" s="21">
        <v>1080</v>
      </c>
      <c r="S1083" s="24">
        <f ca="1"/>
        <v>408.66002976459936</v>
      </c>
      <c r="T1083" s="24">
        <f ca="1"/>
        <v>34.283910136291489</v>
      </c>
      <c r="V1083" s="21">
        <v>1080</v>
      </c>
      <c r="W1083" s="24">
        <f ca="1"/>
        <v>497.76351310072567</v>
      </c>
      <c r="X1083" s="24">
        <f ca="1"/>
        <v>39.100375281265393</v>
      </c>
      <c r="Y1083" s="30"/>
      <c r="Z1083" s="21">
        <v>1080</v>
      </c>
      <c r="AA1083" s="24">
        <f ca="1"/>
        <v>92.280279414929353</v>
      </c>
      <c r="AB1083" s="24">
        <f ca="1"/>
        <v>155.8996247187346</v>
      </c>
      <c r="AD1083" s="21">
        <v>1080</v>
      </c>
      <c r="AE1083" s="24">
        <f ca="1"/>
        <v>181.38376275105568</v>
      </c>
      <c r="AF1083" s="24">
        <f ca="1"/>
        <v>160.71608986370848</v>
      </c>
      <c r="AH1083" s="21">
        <v>1080</v>
      </c>
      <c r="AI1083" s="24">
        <f t="shared" ca="1" si="320"/>
        <v>408.66</v>
      </c>
      <c r="AJ1083" s="24">
        <f t="shared" ca="1" si="321"/>
        <v>34.283900000000003</v>
      </c>
      <c r="AK1083" s="24">
        <f t="shared" ca="1" si="322"/>
        <v>497.76350000000002</v>
      </c>
      <c r="AL1083" s="24">
        <f t="shared" ca="1" si="323"/>
        <v>39.1004</v>
      </c>
      <c r="AM1083" s="26"/>
      <c r="AN1083" s="26" t="str">
        <f ca="1">IF(AI1083="","","G1 "&amp;Input!D55&amp;" "&amp;AI1083&amp;" "&amp;Input!D$56&amp;" "&amp;AJ1083&amp;" "&amp;Input!D$57&amp;" "&amp;AK1083&amp;" "&amp;Input!D$58&amp;" "&amp;AL1083&amp;" F "&amp;Input!D$51&amp;"")</f>
        <v>G1 X 408.66 Y 34.2839 U 497.7635 Z 39.1004 F 400</v>
      </c>
      <c r="AP1083" s="26" t="str">
        <f ca="1">IF(AS1083="","","G1 "&amp;Input!D$55&amp;" "&amp;AS1083&amp;" "&amp;Input!D$56&amp;" "&amp;AT1083&amp;" "&amp;Input!D$57&amp;" "&amp;AU1083&amp;" "&amp;Input!D$58&amp;" "&amp;AV1083&amp;" F "&amp;Input!D$52&amp;"")</f>
        <v>G1 X 92.2803 Y 155.8996 U 181.3838 Z 160.7161 F 400</v>
      </c>
      <c r="AR1083" s="21">
        <v>1080</v>
      </c>
      <c r="AS1083" s="24">
        <f t="shared" ca="1" si="315"/>
        <v>92.280299999999997</v>
      </c>
      <c r="AT1083" s="24">
        <f t="shared" ca="1" si="316"/>
        <v>155.89959999999999</v>
      </c>
      <c r="AU1083" s="24">
        <f t="shared" ca="1" si="317"/>
        <v>181.38380000000001</v>
      </c>
      <c r="AV1083" s="24">
        <f t="shared" ca="1" si="318"/>
        <v>160.71610000000001</v>
      </c>
      <c r="BC1083" t="s">
        <v>1507</v>
      </c>
      <c r="BF1083" s="74" t="str">
        <f ca="1">IF(AI1082="","","G1 "&amp;Input!D$55&amp;" "&amp;AI1082&amp;" "&amp;Input!D$56&amp;" "&amp;AJ1082&amp;" "&amp;Input!D$57&amp;" "&amp;AK1082&amp;" "&amp;Input!D$58&amp;" "&amp;AL1082&amp;" F "&amp;Input!D$51&amp;"")</f>
        <v>G1 X 407.7897 Y 34.1697 U 497.2816 Z 39.0481 F 400</v>
      </c>
      <c r="BO1083" s="132">
        <f t="shared" ca="1" si="326"/>
        <v>408.66</v>
      </c>
      <c r="BP1083" s="132">
        <f t="shared" ca="1" si="326"/>
        <v>34.283900000000003</v>
      </c>
      <c r="BQ1083" s="132">
        <f t="shared" ca="1" si="326"/>
        <v>497.76350000000002</v>
      </c>
      <c r="BR1083" s="132">
        <f t="shared" ca="1" si="326"/>
        <v>39.1004</v>
      </c>
      <c r="BT1083" s="132" t="str">
        <f t="shared" si="327"/>
        <v/>
      </c>
      <c r="BU1083" s="132" t="str">
        <f t="shared" si="327"/>
        <v/>
      </c>
      <c r="BV1083" s="132" t="str">
        <f t="shared" si="327"/>
        <v/>
      </c>
      <c r="BW1083" s="132" t="str">
        <f t="shared" si="327"/>
        <v/>
      </c>
      <c r="BY1083" s="132">
        <f t="shared" ca="1" si="319"/>
        <v>92.280299999999997</v>
      </c>
      <c r="BZ1083" s="132">
        <f t="shared" ca="1" si="319"/>
        <v>155.89959999999999</v>
      </c>
      <c r="CA1083" s="132">
        <f t="shared" ca="1" si="319"/>
        <v>181.38380000000001</v>
      </c>
      <c r="CB1083" s="132">
        <f t="shared" ca="1" si="319"/>
        <v>160.71610000000001</v>
      </c>
    </row>
    <row r="1084" spans="18:80" x14ac:dyDescent="0.2">
      <c r="R1084" s="21">
        <v>1081</v>
      </c>
      <c r="S1084" s="24">
        <f ca="1"/>
        <v>409.73767154955482</v>
      </c>
      <c r="T1084" s="24">
        <f ca="1"/>
        <v>34.425535378464389</v>
      </c>
      <c r="V1084" s="21">
        <v>1081</v>
      </c>
      <c r="W1084" s="24">
        <f ca="1"/>
        <v>498.36025617005492</v>
      </c>
      <c r="X1084" s="24">
        <f ca="1"/>
        <v>39.165161949963483</v>
      </c>
      <c r="Y1084" s="30"/>
      <c r="Z1084" s="21">
        <v>1081</v>
      </c>
      <c r="AA1084" s="24">
        <f ca="1"/>
        <v>91.683536345600089</v>
      </c>
      <c r="AB1084" s="24">
        <f ca="1"/>
        <v>155.83483805003652</v>
      </c>
      <c r="AD1084" s="21">
        <v>1081</v>
      </c>
      <c r="AE1084" s="24">
        <f ca="1"/>
        <v>180.30612096610025</v>
      </c>
      <c r="AF1084" s="24">
        <f ca="1"/>
        <v>160.57446462153558</v>
      </c>
      <c r="AH1084" s="21">
        <v>1081</v>
      </c>
      <c r="AI1084" s="24">
        <f t="shared" ca="1" si="320"/>
        <v>409.73770000000002</v>
      </c>
      <c r="AJ1084" s="24">
        <f t="shared" ca="1" si="321"/>
        <v>34.4255</v>
      </c>
      <c r="AK1084" s="24">
        <f t="shared" ca="1" si="322"/>
        <v>498.3603</v>
      </c>
      <c r="AL1084" s="24">
        <f t="shared" ca="1" si="323"/>
        <v>39.165199999999999</v>
      </c>
      <c r="AM1084" s="26"/>
      <c r="AN1084" s="26" t="str">
        <f ca="1">IF(AI1084="","","G1 "&amp;Input!D55&amp;" "&amp;AI1084&amp;" "&amp;Input!D$56&amp;" "&amp;AJ1084&amp;" "&amp;Input!D$57&amp;" "&amp;AK1084&amp;" "&amp;Input!D$58&amp;" "&amp;AL1084&amp;" F "&amp;Input!D$51&amp;"")</f>
        <v>G1 X 409.7377 Y 34.4255 U 498.3603 Z 39.1652 F 400</v>
      </c>
      <c r="AP1084" s="26" t="str">
        <f ca="1">IF(AS1084="","","G1 "&amp;Input!D$55&amp;" "&amp;AS1084&amp;" "&amp;Input!D$56&amp;" "&amp;AT1084&amp;" "&amp;Input!D$57&amp;" "&amp;AU1084&amp;" "&amp;Input!D$58&amp;" "&amp;AV1084&amp;" F "&amp;Input!D$52&amp;"")</f>
        <v>G1 X 91.6835 Y 155.8348 U 180.3061 Z 160.5745 F 400</v>
      </c>
      <c r="AR1084" s="21">
        <v>1081</v>
      </c>
      <c r="AS1084" s="24">
        <f t="shared" ca="1" si="315"/>
        <v>91.683499999999995</v>
      </c>
      <c r="AT1084" s="24">
        <f t="shared" ca="1" si="316"/>
        <v>155.8348</v>
      </c>
      <c r="AU1084" s="24">
        <f t="shared" ca="1" si="317"/>
        <v>180.30609999999999</v>
      </c>
      <c r="AV1084" s="24">
        <f t="shared" ca="1" si="318"/>
        <v>160.5745</v>
      </c>
      <c r="BC1084" t="s">
        <v>1508</v>
      </c>
      <c r="BF1084" s="74" t="str">
        <f ca="1">IF(AI1083="","","G1 "&amp;Input!D$55&amp;" "&amp;AI1083&amp;" "&amp;Input!D$56&amp;" "&amp;AJ1083&amp;" "&amp;Input!D$57&amp;" "&amp;AK1083&amp;" "&amp;Input!D$58&amp;" "&amp;AL1083&amp;" F "&amp;Input!D$51&amp;"")</f>
        <v>G1 X 408.66 Y 34.2839 U 497.7635 Z 39.1004 F 400</v>
      </c>
      <c r="BO1084" s="132">
        <f t="shared" ref="BO1084:BR1103" ca="1" si="328">IFERROR(MID($AN1084,FIND(" ",$AN1084,FIND(BO$2,$AN1084,1)),FIND(" ",$AN1084,FIND(" ",$AN1084,FIND(BO$2,$AN1084,1))+1)-FIND(" ",$AN1084,FIND(BO$2,$AN1084,1)))*1,"")</f>
        <v>409.73770000000002</v>
      </c>
      <c r="BP1084" s="132">
        <f t="shared" ca="1" si="328"/>
        <v>34.4255</v>
      </c>
      <c r="BQ1084" s="132">
        <f t="shared" ca="1" si="328"/>
        <v>498.3603</v>
      </c>
      <c r="BR1084" s="132">
        <f t="shared" ca="1" si="328"/>
        <v>39.165199999999999</v>
      </c>
      <c r="BT1084" s="132" t="str">
        <f t="shared" ref="BT1084:BW1103" si="329">IFERROR(MID($AO1084,FIND(" ",$AO1084,FIND(BT$2,$AO1084,1)),FIND(" ",$AO1084,FIND(" ",$AO1084,FIND(BT$2,$AO1084,1))+1)-FIND(" ",$AO1084,FIND(BT$2,$AO1084,1)))*1,"")</f>
        <v/>
      </c>
      <c r="BU1084" s="132" t="str">
        <f t="shared" si="329"/>
        <v/>
      </c>
      <c r="BV1084" s="132" t="str">
        <f t="shared" si="329"/>
        <v/>
      </c>
      <c r="BW1084" s="132" t="str">
        <f t="shared" si="329"/>
        <v/>
      </c>
      <c r="BY1084" s="132">
        <f t="shared" ca="1" si="319"/>
        <v>91.683499999999995</v>
      </c>
      <c r="BZ1084" s="132">
        <f t="shared" ca="1" si="319"/>
        <v>155.8348</v>
      </c>
      <c r="CA1084" s="132">
        <f t="shared" ca="1" si="319"/>
        <v>180.30609999999999</v>
      </c>
      <c r="CB1084" s="132">
        <f t="shared" ca="1" si="319"/>
        <v>160.5745</v>
      </c>
    </row>
    <row r="1085" spans="18:80" x14ac:dyDescent="0.2">
      <c r="R1085" s="21">
        <v>1082</v>
      </c>
      <c r="S1085" s="24">
        <f ca="1"/>
        <v>411.00460187227515</v>
      </c>
      <c r="T1085" s="24">
        <f ca="1"/>
        <v>34.592165524606251</v>
      </c>
      <c r="V1085" s="21">
        <v>1082</v>
      </c>
      <c r="W1085" s="24">
        <f ca="1"/>
        <v>499.06181917590635</v>
      </c>
      <c r="X1085" s="24">
        <f ca="1"/>
        <v>39.241399295690812</v>
      </c>
      <c r="Y1085" s="30"/>
      <c r="Z1085" s="21">
        <v>1082</v>
      </c>
      <c r="AA1085" s="24">
        <f ca="1"/>
        <v>90.981973339748649</v>
      </c>
      <c r="AB1085" s="24">
        <f ca="1"/>
        <v>155.7586007043092</v>
      </c>
      <c r="AD1085" s="21">
        <v>1082</v>
      </c>
      <c r="AE1085" s="24">
        <f ca="1"/>
        <v>179.03919064337995</v>
      </c>
      <c r="AF1085" s="24">
        <f ca="1"/>
        <v>160.40783447539374</v>
      </c>
      <c r="AH1085" s="21">
        <v>1082</v>
      </c>
      <c r="AI1085" s="24">
        <f t="shared" ca="1" si="320"/>
        <v>411.00459999999998</v>
      </c>
      <c r="AJ1085" s="24">
        <f t="shared" ca="1" si="321"/>
        <v>34.592199999999998</v>
      </c>
      <c r="AK1085" s="24">
        <f t="shared" ca="1" si="322"/>
        <v>499.06180000000001</v>
      </c>
      <c r="AL1085" s="24">
        <f t="shared" ca="1" si="323"/>
        <v>39.241399999999999</v>
      </c>
      <c r="AM1085" s="26"/>
      <c r="AN1085" s="26" t="str">
        <f ca="1">IF(AI1085="","","G1 "&amp;Input!D55&amp;" "&amp;AI1085&amp;" "&amp;Input!D$56&amp;" "&amp;AJ1085&amp;" "&amp;Input!D$57&amp;" "&amp;AK1085&amp;" "&amp;Input!D$58&amp;" "&amp;AL1085&amp;" F "&amp;Input!D$51&amp;"")</f>
        <v>G1 X 411.0046 Y 34.5922 U 499.0618 Z 39.2414 F 400</v>
      </c>
      <c r="AP1085" s="26" t="str">
        <f ca="1">IF(AS1085="","","G1 "&amp;Input!D$55&amp;" "&amp;AS1085&amp;" "&amp;Input!D$56&amp;" "&amp;AT1085&amp;" "&amp;Input!D$57&amp;" "&amp;AU1085&amp;" "&amp;Input!D$58&amp;" "&amp;AV1085&amp;" F "&amp;Input!D$52&amp;"")</f>
        <v>G1 X 90.982 Y 155.7586 U 179.0392 Z 160.4078 F 400</v>
      </c>
      <c r="AR1085" s="21">
        <v>1082</v>
      </c>
      <c r="AS1085" s="24">
        <f t="shared" ca="1" si="315"/>
        <v>90.981999999999999</v>
      </c>
      <c r="AT1085" s="24">
        <f t="shared" ca="1" si="316"/>
        <v>155.7586</v>
      </c>
      <c r="AU1085" s="24">
        <f t="shared" ca="1" si="317"/>
        <v>179.03919999999999</v>
      </c>
      <c r="AV1085" s="24">
        <f t="shared" ca="1" si="318"/>
        <v>160.40780000000001</v>
      </c>
      <c r="BC1085" t="s">
        <v>1509</v>
      </c>
      <c r="BF1085" s="74" t="str">
        <f ca="1">IF(AI1084="","","G1 "&amp;Input!D$55&amp;" "&amp;AI1084&amp;" "&amp;Input!D$56&amp;" "&amp;AJ1084&amp;" "&amp;Input!D$57&amp;" "&amp;AK1084&amp;" "&amp;Input!D$58&amp;" "&amp;AL1084&amp;" F "&amp;Input!D$51&amp;"")</f>
        <v>G1 X 409.7377 Y 34.4255 U 498.3603 Z 39.1652 F 400</v>
      </c>
      <c r="BO1085" s="132">
        <f t="shared" ca="1" si="328"/>
        <v>411.00459999999998</v>
      </c>
      <c r="BP1085" s="132">
        <f t="shared" ca="1" si="328"/>
        <v>34.592199999999998</v>
      </c>
      <c r="BQ1085" s="132">
        <f t="shared" ca="1" si="328"/>
        <v>499.06180000000001</v>
      </c>
      <c r="BR1085" s="132">
        <f t="shared" ca="1" si="328"/>
        <v>39.241399999999999</v>
      </c>
      <c r="BT1085" s="132" t="str">
        <f t="shared" si="329"/>
        <v/>
      </c>
      <c r="BU1085" s="132" t="str">
        <f t="shared" si="329"/>
        <v/>
      </c>
      <c r="BV1085" s="132" t="str">
        <f t="shared" si="329"/>
        <v/>
      </c>
      <c r="BW1085" s="132" t="str">
        <f t="shared" si="329"/>
        <v/>
      </c>
      <c r="BY1085" s="132">
        <f t="shared" ca="1" si="319"/>
        <v>90.981999999999999</v>
      </c>
      <c r="BZ1085" s="132">
        <f t="shared" ca="1" si="319"/>
        <v>155.7586</v>
      </c>
      <c r="CA1085" s="132">
        <f t="shared" ca="1" si="319"/>
        <v>179.03919999999999</v>
      </c>
      <c r="CB1085" s="132">
        <f t="shared" ca="1" si="319"/>
        <v>160.40780000000001</v>
      </c>
    </row>
    <row r="1086" spans="18:80" x14ac:dyDescent="0.2">
      <c r="R1086" s="21">
        <v>1083</v>
      </c>
      <c r="S1086" s="24">
        <f ca="1"/>
        <v>412.40080722830987</v>
      </c>
      <c r="T1086" s="24">
        <f ca="1"/>
        <v>34.775820622339204</v>
      </c>
      <c r="V1086" s="21">
        <v>1083</v>
      </c>
      <c r="W1086" s="24">
        <f ca="1"/>
        <v>499.83496854410134</v>
      </c>
      <c r="X1086" s="24">
        <f ca="1"/>
        <v>39.325428084582242</v>
      </c>
      <c r="Y1086" s="30"/>
      <c r="Z1086" s="21">
        <v>1083</v>
      </c>
      <c r="AA1086" s="24">
        <f ca="1"/>
        <v>90.208823971553699</v>
      </c>
      <c r="AB1086" s="24">
        <f ca="1"/>
        <v>155.67457191541777</v>
      </c>
      <c r="AD1086" s="21">
        <v>1083</v>
      </c>
      <c r="AE1086" s="24">
        <f ca="1"/>
        <v>177.64298528734525</v>
      </c>
      <c r="AF1086" s="24">
        <f ca="1"/>
        <v>160.22417937766079</v>
      </c>
      <c r="AH1086" s="21">
        <v>1083</v>
      </c>
      <c r="AI1086" s="24">
        <f t="shared" ca="1" si="320"/>
        <v>412.4008</v>
      </c>
      <c r="AJ1086" s="24">
        <f t="shared" ca="1" si="321"/>
        <v>34.775799999999997</v>
      </c>
      <c r="AK1086" s="24">
        <f t="shared" ca="1" si="322"/>
        <v>499.83499999999998</v>
      </c>
      <c r="AL1086" s="24">
        <f t="shared" ca="1" si="323"/>
        <v>39.325400000000002</v>
      </c>
      <c r="AM1086" s="26"/>
      <c r="AN1086" s="26" t="str">
        <f ca="1">IF(AI1086="","","G1 "&amp;Input!D55&amp;" "&amp;AI1086&amp;" "&amp;Input!D$56&amp;" "&amp;AJ1086&amp;" "&amp;Input!D$57&amp;" "&amp;AK1086&amp;" "&amp;Input!D$58&amp;" "&amp;AL1086&amp;" F "&amp;Input!D$51&amp;"")</f>
        <v>G1 X 412.4008 Y 34.7758 U 499.835 Z 39.3254 F 400</v>
      </c>
      <c r="AP1086" s="26" t="str">
        <f ca="1">IF(AS1086="","","G1 "&amp;Input!D$55&amp;" "&amp;AS1086&amp;" "&amp;Input!D$56&amp;" "&amp;AT1086&amp;" "&amp;Input!D$57&amp;" "&amp;AU1086&amp;" "&amp;Input!D$58&amp;" "&amp;AV1086&amp;" F "&amp;Input!D$52&amp;"")</f>
        <v>G1 X 90.2088 Y 155.6746 U 177.643 Z 160.2242 F 400</v>
      </c>
      <c r="AR1086" s="21">
        <v>1083</v>
      </c>
      <c r="AS1086" s="24">
        <f t="shared" ca="1" si="315"/>
        <v>90.208799999999997</v>
      </c>
      <c r="AT1086" s="24">
        <f t="shared" ca="1" si="316"/>
        <v>155.6746</v>
      </c>
      <c r="AU1086" s="24">
        <f t="shared" ca="1" si="317"/>
        <v>177.643</v>
      </c>
      <c r="AV1086" s="24">
        <f t="shared" ca="1" si="318"/>
        <v>160.2242</v>
      </c>
      <c r="BC1086" t="s">
        <v>1510</v>
      </c>
      <c r="BF1086" s="74" t="str">
        <f ca="1">IF(AI1085="","","G1 "&amp;Input!D$55&amp;" "&amp;AI1085&amp;" "&amp;Input!D$56&amp;" "&amp;AJ1085&amp;" "&amp;Input!D$57&amp;" "&amp;AK1085&amp;" "&amp;Input!D$58&amp;" "&amp;AL1085&amp;" F "&amp;Input!D$51&amp;"")</f>
        <v>G1 X 411.0046 Y 34.5922 U 499.0618 Z 39.2414 F 400</v>
      </c>
      <c r="BO1086" s="132">
        <f t="shared" ca="1" si="328"/>
        <v>412.4008</v>
      </c>
      <c r="BP1086" s="132">
        <f t="shared" ca="1" si="328"/>
        <v>34.775799999999997</v>
      </c>
      <c r="BQ1086" s="132">
        <f t="shared" ca="1" si="328"/>
        <v>499.83499999999998</v>
      </c>
      <c r="BR1086" s="132">
        <f t="shared" ca="1" si="328"/>
        <v>39.325400000000002</v>
      </c>
      <c r="BT1086" s="132" t="str">
        <f t="shared" si="329"/>
        <v/>
      </c>
      <c r="BU1086" s="132" t="str">
        <f t="shared" si="329"/>
        <v/>
      </c>
      <c r="BV1086" s="132" t="str">
        <f t="shared" si="329"/>
        <v/>
      </c>
      <c r="BW1086" s="132" t="str">
        <f t="shared" si="329"/>
        <v/>
      </c>
      <c r="BY1086" s="132">
        <f t="shared" ca="1" si="319"/>
        <v>90.208799999999997</v>
      </c>
      <c r="BZ1086" s="132">
        <f t="shared" ca="1" si="319"/>
        <v>155.6746</v>
      </c>
      <c r="CA1086" s="132">
        <f t="shared" ca="1" si="319"/>
        <v>177.643</v>
      </c>
      <c r="CB1086" s="132">
        <f t="shared" ca="1" si="319"/>
        <v>160.2242</v>
      </c>
    </row>
    <row r="1087" spans="18:80" x14ac:dyDescent="0.2">
      <c r="R1087" s="21">
        <v>1084</v>
      </c>
      <c r="S1087" s="24">
        <f ca="1"/>
        <v>413.85578068064336</v>
      </c>
      <c r="T1087" s="24">
        <f ca="1"/>
        <v>34.967130262665741</v>
      </c>
      <c r="V1087" s="21">
        <v>1084</v>
      </c>
      <c r="W1087" s="24">
        <f ca="1"/>
        <v>500.64065983083242</v>
      </c>
      <c r="X1087" s="24">
        <f ca="1"/>
        <v>39.412951937775809</v>
      </c>
      <c r="Y1087" s="30"/>
      <c r="Z1087" s="21">
        <v>1084</v>
      </c>
      <c r="AA1087" s="24">
        <f ca="1"/>
        <v>89.403132684822609</v>
      </c>
      <c r="AB1087" s="24">
        <f ca="1"/>
        <v>155.5870480622242</v>
      </c>
      <c r="AD1087" s="21">
        <v>1084</v>
      </c>
      <c r="AE1087" s="24">
        <f ca="1"/>
        <v>176.18801183501174</v>
      </c>
      <c r="AF1087" s="24">
        <f ca="1"/>
        <v>160.03286973733427</v>
      </c>
      <c r="AH1087" s="21">
        <v>1084</v>
      </c>
      <c r="AI1087" s="24">
        <f t="shared" ca="1" si="320"/>
        <v>413.85579999999999</v>
      </c>
      <c r="AJ1087" s="24">
        <f t="shared" ca="1" si="321"/>
        <v>34.967100000000002</v>
      </c>
      <c r="AK1087" s="24">
        <f t="shared" ca="1" si="322"/>
        <v>500.64069999999998</v>
      </c>
      <c r="AL1087" s="24">
        <f t="shared" ca="1" si="323"/>
        <v>39.412999999999997</v>
      </c>
      <c r="AM1087" s="26"/>
      <c r="AN1087" s="26" t="str">
        <f ca="1">IF(AI1087="","","G1 "&amp;Input!D55&amp;" "&amp;AI1087&amp;" "&amp;Input!D$56&amp;" "&amp;AJ1087&amp;" "&amp;Input!D$57&amp;" "&amp;AK1087&amp;" "&amp;Input!D$58&amp;" "&amp;AL1087&amp;" F "&amp;Input!D$51&amp;"")</f>
        <v>G1 X 413.8558 Y 34.9671 U 500.6407 Z 39.413 F 400</v>
      </c>
      <c r="AP1087" s="26" t="str">
        <f ca="1">IF(AS1087="","","G1 "&amp;Input!D$55&amp;" "&amp;AS1087&amp;" "&amp;Input!D$56&amp;" "&amp;AT1087&amp;" "&amp;Input!D$57&amp;" "&amp;AU1087&amp;" "&amp;Input!D$58&amp;" "&amp;AV1087&amp;" F "&amp;Input!D$52&amp;"")</f>
        <v>G1 X 89.4031 Y 155.587 U 176.188 Z 160.0329 F 400</v>
      </c>
      <c r="AR1087" s="21">
        <v>1084</v>
      </c>
      <c r="AS1087" s="24">
        <f t="shared" ca="1" si="315"/>
        <v>89.403099999999995</v>
      </c>
      <c r="AT1087" s="24">
        <f t="shared" ca="1" si="316"/>
        <v>155.58699999999999</v>
      </c>
      <c r="AU1087" s="24">
        <f t="shared" ca="1" si="317"/>
        <v>176.18799999999999</v>
      </c>
      <c r="AV1087" s="24">
        <f t="shared" ca="1" si="318"/>
        <v>160.03290000000001</v>
      </c>
      <c r="BC1087" t="s">
        <v>1511</v>
      </c>
      <c r="BF1087" s="74" t="str">
        <f ca="1">IF(AI1086="","","G1 "&amp;Input!D$55&amp;" "&amp;AI1086&amp;" "&amp;Input!D$56&amp;" "&amp;AJ1086&amp;" "&amp;Input!D$57&amp;" "&amp;AK1086&amp;" "&amp;Input!D$58&amp;" "&amp;AL1086&amp;" F "&amp;Input!D$51&amp;"")</f>
        <v>G1 X 412.4008 Y 34.7758 U 499.835 Z 39.3254 F 400</v>
      </c>
      <c r="BO1087" s="132">
        <f t="shared" ca="1" si="328"/>
        <v>413.85579999999999</v>
      </c>
      <c r="BP1087" s="132">
        <f t="shared" ca="1" si="328"/>
        <v>34.967100000000002</v>
      </c>
      <c r="BQ1087" s="132">
        <f t="shared" ca="1" si="328"/>
        <v>500.64069999999998</v>
      </c>
      <c r="BR1087" s="132">
        <f t="shared" ca="1" si="328"/>
        <v>39.412999999999997</v>
      </c>
      <c r="BT1087" s="132" t="str">
        <f t="shared" si="329"/>
        <v/>
      </c>
      <c r="BU1087" s="132" t="str">
        <f t="shared" si="329"/>
        <v/>
      </c>
      <c r="BV1087" s="132" t="str">
        <f t="shared" si="329"/>
        <v/>
      </c>
      <c r="BW1087" s="132" t="str">
        <f t="shared" si="329"/>
        <v/>
      </c>
      <c r="BY1087" s="132">
        <f t="shared" ca="1" si="319"/>
        <v>89.403099999999995</v>
      </c>
      <c r="BZ1087" s="132">
        <f t="shared" ca="1" si="319"/>
        <v>155.58699999999999</v>
      </c>
      <c r="CA1087" s="132">
        <f t="shared" ca="1" si="319"/>
        <v>176.18799999999999</v>
      </c>
      <c r="CB1087" s="132">
        <f t="shared" ca="1" si="319"/>
        <v>160.03290000000001</v>
      </c>
    </row>
    <row r="1088" spans="18:80" x14ac:dyDescent="0.2">
      <c r="R1088" s="21">
        <v>1085</v>
      </c>
      <c r="S1088" s="24">
        <f ca="1"/>
        <v>415.30047205434494</v>
      </c>
      <c r="T1088" s="24">
        <f ca="1"/>
        <v>35.156963389720794</v>
      </c>
      <c r="V1088" s="21">
        <v>1085</v>
      </c>
      <c r="W1088" s="24">
        <f ca="1"/>
        <v>501.44065586880265</v>
      </c>
      <c r="X1088" s="24">
        <f ca="1"/>
        <v>39.499788503497108</v>
      </c>
      <c r="Y1088" s="30"/>
      <c r="Z1088" s="21">
        <v>1085</v>
      </c>
      <c r="AA1088" s="24">
        <f ca="1"/>
        <v>88.603136646852377</v>
      </c>
      <c r="AB1088" s="24">
        <f ca="1"/>
        <v>155.50021149650289</v>
      </c>
      <c r="AD1088" s="21">
        <v>1085</v>
      </c>
      <c r="AE1088" s="24">
        <f ca="1"/>
        <v>174.74332046131013</v>
      </c>
      <c r="AF1088" s="24">
        <f ca="1"/>
        <v>159.8430366102792</v>
      </c>
      <c r="AH1088" s="21">
        <v>1085</v>
      </c>
      <c r="AI1088" s="24">
        <f t="shared" ca="1" si="320"/>
        <v>415.3005</v>
      </c>
      <c r="AJ1088" s="24">
        <f t="shared" ca="1" si="321"/>
        <v>35.156999999999996</v>
      </c>
      <c r="AK1088" s="24">
        <f t="shared" ca="1" si="322"/>
        <v>501.44069999999999</v>
      </c>
      <c r="AL1088" s="24">
        <f t="shared" ca="1" si="323"/>
        <v>39.4998</v>
      </c>
      <c r="AM1088" s="26"/>
      <c r="AN1088" s="26" t="str">
        <f ca="1">IF(AI1088="","","G1 "&amp;Input!D55&amp;" "&amp;AI1088&amp;" "&amp;Input!D$56&amp;" "&amp;AJ1088&amp;" "&amp;Input!D$57&amp;" "&amp;AK1088&amp;" "&amp;Input!D$58&amp;" "&amp;AL1088&amp;" F "&amp;Input!D$51&amp;"")</f>
        <v>G1 X 415.3005 Y 35.157 U 501.4407 Z 39.4998 F 400</v>
      </c>
      <c r="AP1088" s="26" t="str">
        <f ca="1">IF(AS1088="","","G1 "&amp;Input!D$55&amp;" "&amp;AS1088&amp;" "&amp;Input!D$56&amp;" "&amp;AT1088&amp;" "&amp;Input!D$57&amp;" "&amp;AU1088&amp;" "&amp;Input!D$58&amp;" "&amp;AV1088&amp;" F "&amp;Input!D$52&amp;"")</f>
        <v>G1 X 88.6031 Y 155.5002 U 174.7433 Z 159.843 F 400</v>
      </c>
      <c r="AR1088" s="21">
        <v>1085</v>
      </c>
      <c r="AS1088" s="24">
        <f t="shared" ca="1" si="315"/>
        <v>88.603099999999998</v>
      </c>
      <c r="AT1088" s="24">
        <f t="shared" ca="1" si="316"/>
        <v>155.50020000000001</v>
      </c>
      <c r="AU1088" s="24">
        <f t="shared" ca="1" si="317"/>
        <v>174.7433</v>
      </c>
      <c r="AV1088" s="24">
        <f t="shared" ca="1" si="318"/>
        <v>159.84299999999999</v>
      </c>
      <c r="BC1088" t="s">
        <v>1512</v>
      </c>
      <c r="BF1088" s="74" t="str">
        <f ca="1">IF(AI1087="","","G1 "&amp;Input!D$55&amp;" "&amp;AI1087&amp;" "&amp;Input!D$56&amp;" "&amp;AJ1087&amp;" "&amp;Input!D$57&amp;" "&amp;AK1087&amp;" "&amp;Input!D$58&amp;" "&amp;AL1087&amp;" F "&amp;Input!D$51&amp;"")</f>
        <v>G1 X 413.8558 Y 34.9671 U 500.6407 Z 39.413 F 400</v>
      </c>
      <c r="BO1088" s="132">
        <f t="shared" ca="1" si="328"/>
        <v>415.3005</v>
      </c>
      <c r="BP1088" s="132">
        <f t="shared" ca="1" si="328"/>
        <v>35.156999999999996</v>
      </c>
      <c r="BQ1088" s="132">
        <f t="shared" ca="1" si="328"/>
        <v>501.44069999999999</v>
      </c>
      <c r="BR1088" s="132">
        <f t="shared" ca="1" si="328"/>
        <v>39.4998</v>
      </c>
      <c r="BT1088" s="132" t="str">
        <f t="shared" si="329"/>
        <v/>
      </c>
      <c r="BU1088" s="132" t="str">
        <f t="shared" si="329"/>
        <v/>
      </c>
      <c r="BV1088" s="132" t="str">
        <f t="shared" si="329"/>
        <v/>
      </c>
      <c r="BW1088" s="132" t="str">
        <f t="shared" si="329"/>
        <v/>
      </c>
      <c r="BY1088" s="132">
        <f t="shared" ca="1" si="319"/>
        <v>88.603099999999998</v>
      </c>
      <c r="BZ1088" s="132">
        <f t="shared" ca="1" si="319"/>
        <v>155.50020000000001</v>
      </c>
      <c r="CA1088" s="132">
        <f t="shared" ca="1" si="319"/>
        <v>174.7433</v>
      </c>
      <c r="CB1088" s="132">
        <f t="shared" ca="1" si="319"/>
        <v>159.84299999999999</v>
      </c>
    </row>
    <row r="1089" spans="18:80" x14ac:dyDescent="0.2">
      <c r="R1089" s="21">
        <v>1086</v>
      </c>
      <c r="S1089" s="24">
        <f ca="1"/>
        <v>416.67165822282311</v>
      </c>
      <c r="T1089" s="24">
        <f ca="1"/>
        <v>35.337146360169108</v>
      </c>
      <c r="V1089" s="21">
        <v>1086</v>
      </c>
      <c r="W1089" s="24">
        <f ca="1"/>
        <v>502.19994859675649</v>
      </c>
      <c r="X1089" s="24">
        <f ca="1"/>
        <v>39.582211538322071</v>
      </c>
      <c r="Y1089" s="30"/>
      <c r="Z1089" s="21">
        <v>1086</v>
      </c>
      <c r="AA1089" s="24">
        <f ca="1"/>
        <v>87.843843918898571</v>
      </c>
      <c r="AB1089" s="24">
        <f ca="1"/>
        <v>155.41778846167793</v>
      </c>
      <c r="AD1089" s="21">
        <v>1086</v>
      </c>
      <c r="AE1089" s="24">
        <f ca="1"/>
        <v>173.3721342928319</v>
      </c>
      <c r="AF1089" s="24">
        <f ca="1"/>
        <v>159.66285363983087</v>
      </c>
      <c r="AH1089" s="21">
        <v>1086</v>
      </c>
      <c r="AI1089" s="24">
        <f t="shared" ca="1" si="320"/>
        <v>416.67169999999999</v>
      </c>
      <c r="AJ1089" s="24">
        <f t="shared" ca="1" si="321"/>
        <v>35.3371</v>
      </c>
      <c r="AK1089" s="24">
        <f t="shared" ca="1" si="322"/>
        <v>502.19990000000001</v>
      </c>
      <c r="AL1089" s="24">
        <f t="shared" ca="1" si="323"/>
        <v>39.5822</v>
      </c>
      <c r="AM1089" s="26"/>
      <c r="AN1089" s="26" t="str">
        <f ca="1">IF(AI1089="","","G1 "&amp;Input!D55&amp;" "&amp;AI1089&amp;" "&amp;Input!D$56&amp;" "&amp;AJ1089&amp;" "&amp;Input!D$57&amp;" "&amp;AK1089&amp;" "&amp;Input!D$58&amp;" "&amp;AL1089&amp;" F "&amp;Input!D$51&amp;"")</f>
        <v>G1 X 416.6717 Y 35.3371 U 502.1999 Z 39.5822 F 400</v>
      </c>
      <c r="AP1089" s="26" t="str">
        <f ca="1">IF(AS1089="","","G1 "&amp;Input!D$55&amp;" "&amp;AS1089&amp;" "&amp;Input!D$56&amp;" "&amp;AT1089&amp;" "&amp;Input!D$57&amp;" "&amp;AU1089&amp;" "&amp;Input!D$58&amp;" "&amp;AV1089&amp;" F "&amp;Input!D$52&amp;"")</f>
        <v>G1 X 87.8438 Y 155.4178 U 173.3721 Z 159.6629 F 400</v>
      </c>
      <c r="AR1089" s="21">
        <v>1086</v>
      </c>
      <c r="AS1089" s="24">
        <f t="shared" ca="1" si="315"/>
        <v>87.843800000000002</v>
      </c>
      <c r="AT1089" s="24">
        <f t="shared" ca="1" si="316"/>
        <v>155.4178</v>
      </c>
      <c r="AU1089" s="24">
        <f t="shared" ca="1" si="317"/>
        <v>173.37209999999999</v>
      </c>
      <c r="AV1089" s="24">
        <f t="shared" ca="1" si="318"/>
        <v>159.66290000000001</v>
      </c>
      <c r="BC1089" t="s">
        <v>1513</v>
      </c>
      <c r="BF1089" s="74" t="str">
        <f ca="1">IF(AI1088="","","G1 "&amp;Input!D$55&amp;" "&amp;AI1088&amp;" "&amp;Input!D$56&amp;" "&amp;AJ1088&amp;" "&amp;Input!D$57&amp;" "&amp;AK1088&amp;" "&amp;Input!D$58&amp;" "&amp;AL1088&amp;" F "&amp;Input!D$51&amp;"")</f>
        <v>G1 X 415.3005 Y 35.157 U 501.4407 Z 39.4998 F 400</v>
      </c>
      <c r="BO1089" s="132">
        <f t="shared" ca="1" si="328"/>
        <v>416.67169999999999</v>
      </c>
      <c r="BP1089" s="132">
        <f t="shared" ca="1" si="328"/>
        <v>35.3371</v>
      </c>
      <c r="BQ1089" s="132">
        <f t="shared" ca="1" si="328"/>
        <v>502.19990000000001</v>
      </c>
      <c r="BR1089" s="132">
        <f t="shared" ca="1" si="328"/>
        <v>39.5822</v>
      </c>
      <c r="BT1089" s="132" t="str">
        <f t="shared" si="329"/>
        <v/>
      </c>
      <c r="BU1089" s="132" t="str">
        <f t="shared" si="329"/>
        <v/>
      </c>
      <c r="BV1089" s="132" t="str">
        <f t="shared" si="329"/>
        <v/>
      </c>
      <c r="BW1089" s="132" t="str">
        <f t="shared" si="329"/>
        <v/>
      </c>
      <c r="BY1089" s="132">
        <f t="shared" ca="1" si="319"/>
        <v>87.843800000000002</v>
      </c>
      <c r="BZ1089" s="132">
        <f t="shared" ca="1" si="319"/>
        <v>155.4178</v>
      </c>
      <c r="CA1089" s="132">
        <f t="shared" ca="1" si="319"/>
        <v>173.37209999999999</v>
      </c>
      <c r="CB1089" s="132">
        <f t="shared" ca="1" si="319"/>
        <v>159.66290000000001</v>
      </c>
    </row>
    <row r="1090" spans="18:80" x14ac:dyDescent="0.2">
      <c r="R1090" s="21">
        <v>1087</v>
      </c>
      <c r="S1090" s="24">
        <f ca="1"/>
        <v>417.90757282157142</v>
      </c>
      <c r="T1090" s="24">
        <f ca="1"/>
        <v>35.499744883807871</v>
      </c>
      <c r="V1090" s="21">
        <v>1087</v>
      </c>
      <c r="W1090" s="24">
        <f ca="1"/>
        <v>502.88433722994864</v>
      </c>
      <c r="X1090" s="24">
        <f ca="1"/>
        <v>39.656608825914198</v>
      </c>
      <c r="Y1090" s="30"/>
      <c r="Z1090" s="21">
        <v>1087</v>
      </c>
      <c r="AA1090" s="24">
        <f ca="1"/>
        <v>87.159455285706429</v>
      </c>
      <c r="AB1090" s="24">
        <f ca="1"/>
        <v>155.34339117408581</v>
      </c>
      <c r="AD1090" s="21">
        <v>1087</v>
      </c>
      <c r="AE1090" s="24">
        <f ca="1"/>
        <v>172.13621969408359</v>
      </c>
      <c r="AF1090" s="24">
        <f ca="1"/>
        <v>159.50025511619211</v>
      </c>
      <c r="AH1090" s="21">
        <v>1087</v>
      </c>
      <c r="AI1090" s="24">
        <f t="shared" ca="1" si="320"/>
        <v>417.9076</v>
      </c>
      <c r="AJ1090" s="24">
        <f t="shared" ca="1" si="321"/>
        <v>35.499699999999997</v>
      </c>
      <c r="AK1090" s="24">
        <f t="shared" ca="1" si="322"/>
        <v>502.8843</v>
      </c>
      <c r="AL1090" s="24">
        <f t="shared" ca="1" si="323"/>
        <v>39.656599999999997</v>
      </c>
      <c r="AM1090" s="26"/>
      <c r="AN1090" s="26" t="str">
        <f ca="1">IF(AI1090="","","G1 "&amp;Input!D55&amp;" "&amp;AI1090&amp;" "&amp;Input!D$56&amp;" "&amp;AJ1090&amp;" "&amp;Input!D$57&amp;" "&amp;AK1090&amp;" "&amp;Input!D$58&amp;" "&amp;AL1090&amp;" F "&amp;Input!D$51&amp;"")</f>
        <v>G1 X 417.9076 Y 35.4997 U 502.8843 Z 39.6566 F 400</v>
      </c>
      <c r="AP1090" s="26" t="str">
        <f ca="1">IF(AS1090="","","G1 "&amp;Input!D$55&amp;" "&amp;AS1090&amp;" "&amp;Input!D$56&amp;" "&amp;AT1090&amp;" "&amp;Input!D$57&amp;" "&amp;AU1090&amp;" "&amp;Input!D$58&amp;" "&amp;AV1090&amp;" F "&amp;Input!D$52&amp;"")</f>
        <v>G1 X 87.1595 Y 155.3434 U 172.1362 Z 159.5003 F 400</v>
      </c>
      <c r="AR1090" s="21">
        <v>1087</v>
      </c>
      <c r="AS1090" s="24">
        <f t="shared" ca="1" si="315"/>
        <v>87.159499999999994</v>
      </c>
      <c r="AT1090" s="24">
        <f t="shared" ca="1" si="316"/>
        <v>155.3434</v>
      </c>
      <c r="AU1090" s="24">
        <f t="shared" ca="1" si="317"/>
        <v>172.1362</v>
      </c>
      <c r="AV1090" s="24">
        <f t="shared" ca="1" si="318"/>
        <v>159.50030000000001</v>
      </c>
      <c r="BC1090" t="s">
        <v>1514</v>
      </c>
      <c r="BF1090" s="74" t="str">
        <f ca="1">IF(AI1089="","","G1 "&amp;Input!D$55&amp;" "&amp;AI1089&amp;" "&amp;Input!D$56&amp;" "&amp;AJ1089&amp;" "&amp;Input!D$57&amp;" "&amp;AK1089&amp;" "&amp;Input!D$58&amp;" "&amp;AL1089&amp;" F "&amp;Input!D$51&amp;"")</f>
        <v>G1 X 416.6717 Y 35.3371 U 502.1999 Z 39.5822 F 400</v>
      </c>
      <c r="BO1090" s="132">
        <f t="shared" ca="1" si="328"/>
        <v>417.9076</v>
      </c>
      <c r="BP1090" s="132">
        <f t="shared" ca="1" si="328"/>
        <v>35.499699999999997</v>
      </c>
      <c r="BQ1090" s="132">
        <f t="shared" ca="1" si="328"/>
        <v>502.8843</v>
      </c>
      <c r="BR1090" s="132">
        <f t="shared" ca="1" si="328"/>
        <v>39.656599999999997</v>
      </c>
      <c r="BT1090" s="132" t="str">
        <f t="shared" si="329"/>
        <v/>
      </c>
      <c r="BU1090" s="132" t="str">
        <f t="shared" si="329"/>
        <v/>
      </c>
      <c r="BV1090" s="132" t="str">
        <f t="shared" si="329"/>
        <v/>
      </c>
      <c r="BW1090" s="132" t="str">
        <f t="shared" si="329"/>
        <v/>
      </c>
      <c r="BY1090" s="132">
        <f t="shared" ca="1" si="319"/>
        <v>87.159499999999994</v>
      </c>
      <c r="BZ1090" s="132">
        <f t="shared" ca="1" si="319"/>
        <v>155.3434</v>
      </c>
      <c r="CA1090" s="132">
        <f t="shared" ca="1" si="319"/>
        <v>172.1362</v>
      </c>
      <c r="CB1090" s="132">
        <f t="shared" ca="1" si="319"/>
        <v>159.50030000000001</v>
      </c>
    </row>
    <row r="1091" spans="18:80" x14ac:dyDescent="0.2">
      <c r="R1091" s="21">
        <v>1088</v>
      </c>
      <c r="S1091" s="24">
        <f ca="1"/>
        <v>418.9555475097473</v>
      </c>
      <c r="T1091" s="24">
        <f ca="1"/>
        <v>35.637930684084253</v>
      </c>
      <c r="V1091" s="21">
        <v>1088</v>
      </c>
      <c r="W1091" s="24">
        <f ca="1"/>
        <v>503.46465788975706</v>
      </c>
      <c r="X1091" s="24">
        <f ca="1"/>
        <v>39.719865609837989</v>
      </c>
      <c r="Y1091" s="30"/>
      <c r="Z1091" s="21">
        <v>1088</v>
      </c>
      <c r="AA1091" s="24">
        <f ca="1"/>
        <v>86.579134625898021</v>
      </c>
      <c r="AB1091" s="24">
        <f ca="1"/>
        <v>155.280134390162</v>
      </c>
      <c r="AD1091" s="21">
        <v>1088</v>
      </c>
      <c r="AE1091" s="24">
        <f ca="1"/>
        <v>171.08824500590771</v>
      </c>
      <c r="AF1091" s="24">
        <f ca="1"/>
        <v>159.36206931591573</v>
      </c>
      <c r="AH1091" s="21">
        <v>1088</v>
      </c>
      <c r="AI1091" s="24">
        <f t="shared" ca="1" si="320"/>
        <v>418.95549999999997</v>
      </c>
      <c r="AJ1091" s="24">
        <f t="shared" ca="1" si="321"/>
        <v>35.637900000000002</v>
      </c>
      <c r="AK1091" s="24">
        <f t="shared" ca="1" si="322"/>
        <v>503.46469999999999</v>
      </c>
      <c r="AL1091" s="24">
        <f t="shared" ca="1" si="323"/>
        <v>39.719900000000003</v>
      </c>
      <c r="AM1091" s="26"/>
      <c r="AN1091" s="26" t="str">
        <f ca="1">IF(AI1091="","","G1 "&amp;Input!D55&amp;" "&amp;AI1091&amp;" "&amp;Input!D$56&amp;" "&amp;AJ1091&amp;" "&amp;Input!D$57&amp;" "&amp;AK1091&amp;" "&amp;Input!D$58&amp;" "&amp;AL1091&amp;" F "&amp;Input!D$51&amp;"")</f>
        <v>G1 X 418.9555 Y 35.6379 U 503.4647 Z 39.7199 F 400</v>
      </c>
      <c r="AP1091" s="26" t="str">
        <f ca="1">IF(AS1091="","","G1 "&amp;Input!D$55&amp;" "&amp;AS1091&amp;" "&amp;Input!D$56&amp;" "&amp;AT1091&amp;" "&amp;Input!D$57&amp;" "&amp;AU1091&amp;" "&amp;Input!D$58&amp;" "&amp;AV1091&amp;" F "&amp;Input!D$52&amp;"")</f>
        <v>G1 X 86.5791 Y 155.2801 U 171.0882 Z 159.3621 F 400</v>
      </c>
      <c r="AR1091" s="21">
        <v>1088</v>
      </c>
      <c r="AS1091" s="24">
        <f t="shared" ca="1" si="315"/>
        <v>86.579099999999997</v>
      </c>
      <c r="AT1091" s="24">
        <f t="shared" ca="1" si="316"/>
        <v>155.2801</v>
      </c>
      <c r="AU1091" s="24">
        <f t="shared" ca="1" si="317"/>
        <v>171.0882</v>
      </c>
      <c r="AV1091" s="24">
        <f t="shared" ca="1" si="318"/>
        <v>159.3621</v>
      </c>
      <c r="BC1091" t="s">
        <v>1515</v>
      </c>
      <c r="BF1091" s="74" t="str">
        <f ca="1">IF(AI1090="","","G1 "&amp;Input!D$55&amp;" "&amp;AI1090&amp;" "&amp;Input!D$56&amp;" "&amp;AJ1090&amp;" "&amp;Input!D$57&amp;" "&amp;AK1090&amp;" "&amp;Input!D$58&amp;" "&amp;AL1090&amp;" F "&amp;Input!D$51&amp;"")</f>
        <v>G1 X 417.9076 Y 35.4997 U 502.8843 Z 39.6566 F 400</v>
      </c>
      <c r="BO1091" s="132">
        <f t="shared" ca="1" si="328"/>
        <v>418.95549999999997</v>
      </c>
      <c r="BP1091" s="132">
        <f t="shared" ca="1" si="328"/>
        <v>35.637900000000002</v>
      </c>
      <c r="BQ1091" s="132">
        <f t="shared" ca="1" si="328"/>
        <v>503.46469999999999</v>
      </c>
      <c r="BR1091" s="132">
        <f t="shared" ca="1" si="328"/>
        <v>39.719900000000003</v>
      </c>
      <c r="BT1091" s="132" t="str">
        <f t="shared" si="329"/>
        <v/>
      </c>
      <c r="BU1091" s="132" t="str">
        <f t="shared" si="329"/>
        <v/>
      </c>
      <c r="BV1091" s="132" t="str">
        <f t="shared" si="329"/>
        <v/>
      </c>
      <c r="BW1091" s="132" t="str">
        <f t="shared" si="329"/>
        <v/>
      </c>
      <c r="BY1091" s="132">
        <f t="shared" ca="1" si="319"/>
        <v>86.579099999999997</v>
      </c>
      <c r="BZ1091" s="132">
        <f t="shared" ca="1" si="319"/>
        <v>155.2801</v>
      </c>
      <c r="CA1091" s="132">
        <f t="shared" ca="1" si="319"/>
        <v>171.0882</v>
      </c>
      <c r="CB1091" s="132">
        <f t="shared" ca="1" si="319"/>
        <v>159.3621</v>
      </c>
    </row>
    <row r="1092" spans="18:80" x14ac:dyDescent="0.2">
      <c r="R1092" s="21">
        <v>1089</v>
      </c>
      <c r="S1092" s="24">
        <f ca="1"/>
        <v>419.7993060411647</v>
      </c>
      <c r="T1092" s="24">
        <f ca="1"/>
        <v>35.749299539045339</v>
      </c>
      <c r="V1092" s="21">
        <v>1089</v>
      </c>
      <c r="W1092" s="24">
        <f ca="1"/>
        <v>503.93189432205219</v>
      </c>
      <c r="X1092" s="24">
        <f ca="1"/>
        <v>39.770856973261928</v>
      </c>
      <c r="Y1092" s="30"/>
      <c r="Z1092" s="21">
        <v>1089</v>
      </c>
      <c r="AA1092" s="24">
        <f ca="1"/>
        <v>86.111898193602926</v>
      </c>
      <c r="AB1092" s="24">
        <f ca="1"/>
        <v>155.22914302673809</v>
      </c>
      <c r="AD1092" s="21">
        <v>1089</v>
      </c>
      <c r="AE1092" s="24">
        <f ca="1"/>
        <v>170.2444864744904</v>
      </c>
      <c r="AF1092" s="24">
        <f ca="1"/>
        <v>159.25070046095465</v>
      </c>
      <c r="AH1092" s="21">
        <v>1089</v>
      </c>
      <c r="AI1092" s="24">
        <f t="shared" ca="1" si="320"/>
        <v>419.79930000000002</v>
      </c>
      <c r="AJ1092" s="24">
        <f t="shared" ca="1" si="321"/>
        <v>35.749299999999998</v>
      </c>
      <c r="AK1092" s="24">
        <f t="shared" ca="1" si="322"/>
        <v>503.93189999999998</v>
      </c>
      <c r="AL1092" s="24">
        <f t="shared" ca="1" si="323"/>
        <v>39.770899999999997</v>
      </c>
      <c r="AM1092" s="26"/>
      <c r="AN1092" s="26" t="str">
        <f ca="1">IF(AI1092="","","G1 "&amp;Input!D55&amp;" "&amp;AI1092&amp;" "&amp;Input!D$56&amp;" "&amp;AJ1092&amp;" "&amp;Input!D$57&amp;" "&amp;AK1092&amp;" "&amp;Input!D$58&amp;" "&amp;AL1092&amp;" F "&amp;Input!D$51&amp;"")</f>
        <v>G1 X 419.7993 Y 35.7493 U 503.9319 Z 39.7709 F 400</v>
      </c>
      <c r="AP1092" s="26" t="str">
        <f ca="1">IF(AS1092="","","G1 "&amp;Input!D$55&amp;" "&amp;AS1092&amp;" "&amp;Input!D$56&amp;" "&amp;AT1092&amp;" "&amp;Input!D$57&amp;" "&amp;AU1092&amp;" "&amp;Input!D$58&amp;" "&amp;AV1092&amp;" F "&amp;Input!D$52&amp;"")</f>
        <v>G1 X 86.1119 Y 155.2291 U 170.2445 Z 159.2507 F 400</v>
      </c>
      <c r="AR1092" s="21">
        <v>1089</v>
      </c>
      <c r="AS1092" s="24">
        <f t="shared" ca="1" si="315"/>
        <v>86.111900000000006</v>
      </c>
      <c r="AT1092" s="24">
        <f t="shared" ca="1" si="316"/>
        <v>155.22909999999999</v>
      </c>
      <c r="AU1092" s="24">
        <f t="shared" ca="1" si="317"/>
        <v>170.24449999999999</v>
      </c>
      <c r="AV1092" s="24">
        <f t="shared" ca="1" si="318"/>
        <v>159.25069999999999</v>
      </c>
      <c r="BC1092" t="s">
        <v>1516</v>
      </c>
      <c r="BF1092" s="74" t="str">
        <f ca="1">IF(AI1091="","","G1 "&amp;Input!D$55&amp;" "&amp;AI1091&amp;" "&amp;Input!D$56&amp;" "&amp;AJ1091&amp;" "&amp;Input!D$57&amp;" "&amp;AK1091&amp;" "&amp;Input!D$58&amp;" "&amp;AL1091&amp;" F "&amp;Input!D$51&amp;"")</f>
        <v>G1 X 418.9555 Y 35.6379 U 503.4647 Z 39.7199 F 400</v>
      </c>
      <c r="BO1092" s="132">
        <f t="shared" ca="1" si="328"/>
        <v>419.79930000000002</v>
      </c>
      <c r="BP1092" s="132">
        <f t="shared" ca="1" si="328"/>
        <v>35.749299999999998</v>
      </c>
      <c r="BQ1092" s="132">
        <f t="shared" ca="1" si="328"/>
        <v>503.93189999999998</v>
      </c>
      <c r="BR1092" s="132">
        <f t="shared" ca="1" si="328"/>
        <v>39.770899999999997</v>
      </c>
      <c r="BT1092" s="132" t="str">
        <f t="shared" si="329"/>
        <v/>
      </c>
      <c r="BU1092" s="132" t="str">
        <f t="shared" si="329"/>
        <v/>
      </c>
      <c r="BV1092" s="132" t="str">
        <f t="shared" si="329"/>
        <v/>
      </c>
      <c r="BW1092" s="132" t="str">
        <f t="shared" si="329"/>
        <v/>
      </c>
      <c r="BY1092" s="132">
        <f t="shared" ca="1" si="319"/>
        <v>86.111900000000006</v>
      </c>
      <c r="BZ1092" s="132">
        <f t="shared" ca="1" si="319"/>
        <v>155.22909999999999</v>
      </c>
      <c r="CA1092" s="132">
        <f t="shared" ca="1" si="319"/>
        <v>170.24449999999999</v>
      </c>
      <c r="CB1092" s="132">
        <f t="shared" ref="CB1092:CB1155" ca="1" si="330">IFERROR(MID($AP1092,FIND(" ",$AP1092,FIND(CB$2,$AP1092,1)),FIND(" ",$AP1092,FIND(" ",$AP1092,FIND(CB$2,$AP1092,1))+1)-FIND(" ",$AP1092,FIND(CB$2,$AP1092,1)))*1,"")</f>
        <v>159.25069999999999</v>
      </c>
    </row>
    <row r="1093" spans="18:80" x14ac:dyDescent="0.2">
      <c r="R1093" s="21">
        <v>1090</v>
      </c>
      <c r="S1093" s="24">
        <f ca="1"/>
        <v>420.43167019330139</v>
      </c>
      <c r="T1093" s="24">
        <f ca="1"/>
        <v>35.832553240388194</v>
      </c>
      <c r="V1093" s="21">
        <v>1090</v>
      </c>
      <c r="W1093" s="24">
        <f ca="1"/>
        <v>504.2820671788275</v>
      </c>
      <c r="X1093" s="24">
        <f ca="1"/>
        <v>39.808955459255493</v>
      </c>
      <c r="Y1093" s="30"/>
      <c r="Z1093" s="21">
        <v>1090</v>
      </c>
      <c r="AA1093" s="24">
        <f ca="1"/>
        <v>85.76172533682761</v>
      </c>
      <c r="AB1093" s="24">
        <f ca="1"/>
        <v>155.19104454074451</v>
      </c>
      <c r="AD1093" s="21">
        <v>1090</v>
      </c>
      <c r="AE1093" s="24">
        <f ca="1"/>
        <v>169.61212232235371</v>
      </c>
      <c r="AF1093" s="24">
        <f ca="1"/>
        <v>159.16744675961178</v>
      </c>
      <c r="AH1093" s="21">
        <v>1090</v>
      </c>
      <c r="AI1093" s="24">
        <f t="shared" ca="1" si="320"/>
        <v>420.43169999999998</v>
      </c>
      <c r="AJ1093" s="24">
        <f t="shared" ca="1" si="321"/>
        <v>35.832599999999999</v>
      </c>
      <c r="AK1093" s="24">
        <f t="shared" ca="1" si="322"/>
        <v>504.28210000000001</v>
      </c>
      <c r="AL1093" s="24">
        <f t="shared" ca="1" si="323"/>
        <v>39.808999999999997</v>
      </c>
      <c r="AM1093" s="26"/>
      <c r="AN1093" s="26" t="str">
        <f ca="1">IF(AI1093="","","G1 "&amp;Input!D55&amp;" "&amp;AI1093&amp;" "&amp;Input!D$56&amp;" "&amp;AJ1093&amp;" "&amp;Input!D$57&amp;" "&amp;AK1093&amp;" "&amp;Input!D$58&amp;" "&amp;AL1093&amp;" F "&amp;Input!D$51&amp;"")</f>
        <v>G1 X 420.4317 Y 35.8326 U 504.2821 Z 39.809 F 400</v>
      </c>
      <c r="AP1093" s="26" t="str">
        <f ca="1">IF(AS1093="","","G1 "&amp;Input!D$55&amp;" "&amp;AS1093&amp;" "&amp;Input!D$56&amp;" "&amp;AT1093&amp;" "&amp;Input!D$57&amp;" "&amp;AU1093&amp;" "&amp;Input!D$58&amp;" "&amp;AV1093&amp;" F "&amp;Input!D$52&amp;"")</f>
        <v>G1 X 85.7617 Y 155.191 U 169.6121 Z 159.1674 F 400</v>
      </c>
      <c r="AR1093" s="21">
        <v>1090</v>
      </c>
      <c r="AS1093" s="24">
        <f t="shared" ref="AS1093:AS1134" ca="1" si="331">IF(ISNA(AA1093),"",ROUND(AA1093,4))</f>
        <v>85.761700000000005</v>
      </c>
      <c r="AT1093" s="24">
        <f t="shared" ref="AT1093:AT1134" ca="1" si="332">IF(ISNA(AB1093),"",ROUND(AB1093,4))</f>
        <v>155.191</v>
      </c>
      <c r="AU1093" s="24">
        <f t="shared" ref="AU1093:AU1134" ca="1" si="333">IF(ISNA(AE1093),"",ROUND(AE1093,4))</f>
        <v>169.6121</v>
      </c>
      <c r="AV1093" s="24">
        <f t="shared" ref="AV1093:AV1134" ca="1" si="334">IF(ISNA(AF1093),"",ROUND(AF1093,4))</f>
        <v>159.16739999999999</v>
      </c>
      <c r="BC1093" t="s">
        <v>1517</v>
      </c>
      <c r="BF1093" s="74" t="str">
        <f ca="1">IF(AI1092="","","G1 "&amp;Input!D$55&amp;" "&amp;AI1092&amp;" "&amp;Input!D$56&amp;" "&amp;AJ1092&amp;" "&amp;Input!D$57&amp;" "&amp;AK1092&amp;" "&amp;Input!D$58&amp;" "&amp;AL1092&amp;" F "&amp;Input!D$51&amp;"")</f>
        <v>G1 X 419.7993 Y 35.7493 U 503.9319 Z 39.7709 F 400</v>
      </c>
      <c r="BO1093" s="132">
        <f t="shared" ca="1" si="328"/>
        <v>420.43169999999998</v>
      </c>
      <c r="BP1093" s="132">
        <f t="shared" ca="1" si="328"/>
        <v>35.832599999999999</v>
      </c>
      <c r="BQ1093" s="132">
        <f t="shared" ca="1" si="328"/>
        <v>504.28210000000001</v>
      </c>
      <c r="BR1093" s="132">
        <f t="shared" ca="1" si="328"/>
        <v>39.808999999999997</v>
      </c>
      <c r="BT1093" s="132" t="str">
        <f t="shared" si="329"/>
        <v/>
      </c>
      <c r="BU1093" s="132" t="str">
        <f t="shared" si="329"/>
        <v/>
      </c>
      <c r="BV1093" s="132" t="str">
        <f t="shared" si="329"/>
        <v/>
      </c>
      <c r="BW1093" s="132" t="str">
        <f t="shared" si="329"/>
        <v/>
      </c>
      <c r="BY1093" s="132">
        <f t="shared" ref="BY1093:CB1156" ca="1" si="335">IFERROR(MID($AP1093,FIND(" ",$AP1093,FIND(BY$2,$AP1093,1)),FIND(" ",$AP1093,FIND(" ",$AP1093,FIND(BY$2,$AP1093,1))+1)-FIND(" ",$AP1093,FIND(BY$2,$AP1093,1)))*1,"")</f>
        <v>85.761700000000005</v>
      </c>
      <c r="BZ1093" s="132">
        <f t="shared" ca="1" si="335"/>
        <v>155.191</v>
      </c>
      <c r="CA1093" s="132">
        <f t="shared" ca="1" si="335"/>
        <v>169.6121</v>
      </c>
      <c r="CB1093" s="132">
        <f t="shared" ca="1" si="330"/>
        <v>159.16739999999999</v>
      </c>
    </row>
    <row r="1094" spans="18:80" x14ac:dyDescent="0.2">
      <c r="R1094" s="21">
        <v>1091</v>
      </c>
      <c r="S1094" s="24">
        <f ca="1"/>
        <v>420.86419217079992</v>
      </c>
      <c r="T1094" s="24">
        <f ca="1"/>
        <v>35.889006344691055</v>
      </c>
      <c r="V1094" s="21">
        <v>1091</v>
      </c>
      <c r="W1094" s="24">
        <f ca="1"/>
        <v>504.52157094838458</v>
      </c>
      <c r="X1094" s="24">
        <f ca="1"/>
        <v>39.834743135474824</v>
      </c>
      <c r="Y1094" s="30"/>
      <c r="Z1094" s="21">
        <v>1091</v>
      </c>
      <c r="AA1094" s="24">
        <f ca="1"/>
        <v>85.52222156727052</v>
      </c>
      <c r="AB1094" s="24">
        <f ca="1"/>
        <v>155.16525686452519</v>
      </c>
      <c r="AD1094" s="21">
        <v>1091</v>
      </c>
      <c r="AE1094" s="24">
        <f ca="1"/>
        <v>169.17960034485515</v>
      </c>
      <c r="AF1094" s="24">
        <f ca="1"/>
        <v>159.1109936553089</v>
      </c>
      <c r="AH1094" s="21">
        <v>1091</v>
      </c>
      <c r="AI1094" s="24">
        <f t="shared" ca="1" si="320"/>
        <v>420.86419999999998</v>
      </c>
      <c r="AJ1094" s="24">
        <f t="shared" ca="1" si="321"/>
        <v>35.889000000000003</v>
      </c>
      <c r="AK1094" s="24">
        <f t="shared" ca="1" si="322"/>
        <v>504.52159999999998</v>
      </c>
      <c r="AL1094" s="24">
        <f t="shared" ca="1" si="323"/>
        <v>39.834699999999998</v>
      </c>
      <c r="AM1094" s="26"/>
      <c r="AN1094" s="26" t="str">
        <f ca="1">IF(AI1094="","","G1 "&amp;Input!D55&amp;" "&amp;AI1094&amp;" "&amp;Input!D$56&amp;" "&amp;AJ1094&amp;" "&amp;Input!D$57&amp;" "&amp;AK1094&amp;" "&amp;Input!D$58&amp;" "&amp;AL1094&amp;" F "&amp;Input!D$51&amp;"")</f>
        <v>G1 X 420.8642 Y 35.889 U 504.5216 Z 39.8347 F 400</v>
      </c>
      <c r="AP1094" s="26" t="str">
        <f ca="1">IF(AS1094="","","G1 "&amp;Input!D$55&amp;" "&amp;AS1094&amp;" "&amp;Input!D$56&amp;" "&amp;AT1094&amp;" "&amp;Input!D$57&amp;" "&amp;AU1094&amp;" "&amp;Input!D$58&amp;" "&amp;AV1094&amp;" F "&amp;Input!D$52&amp;"")</f>
        <v>G1 X 85.5222 Y 155.1653 U 169.1796 Z 159.111 F 400</v>
      </c>
      <c r="AR1094" s="21">
        <v>1091</v>
      </c>
      <c r="AS1094" s="24">
        <f t="shared" ca="1" si="331"/>
        <v>85.522199999999998</v>
      </c>
      <c r="AT1094" s="24">
        <f t="shared" ca="1" si="332"/>
        <v>155.1653</v>
      </c>
      <c r="AU1094" s="24">
        <f t="shared" ca="1" si="333"/>
        <v>169.17959999999999</v>
      </c>
      <c r="AV1094" s="24">
        <f t="shared" ca="1" si="334"/>
        <v>159.11099999999999</v>
      </c>
      <c r="BC1094" t="s">
        <v>1518</v>
      </c>
      <c r="BF1094" s="74" t="str">
        <f ca="1">IF(AI1093="","","G1 "&amp;Input!D$55&amp;" "&amp;AI1093&amp;" "&amp;Input!D$56&amp;" "&amp;AJ1093&amp;" "&amp;Input!D$57&amp;" "&amp;AK1093&amp;" "&amp;Input!D$58&amp;" "&amp;AL1093&amp;" F "&amp;Input!D$51&amp;"")</f>
        <v>G1 X 420.4317 Y 35.8326 U 504.2821 Z 39.809 F 400</v>
      </c>
      <c r="BO1094" s="132">
        <f t="shared" ca="1" si="328"/>
        <v>420.86419999999998</v>
      </c>
      <c r="BP1094" s="132">
        <f t="shared" ca="1" si="328"/>
        <v>35.889000000000003</v>
      </c>
      <c r="BQ1094" s="132">
        <f t="shared" ca="1" si="328"/>
        <v>504.52159999999998</v>
      </c>
      <c r="BR1094" s="132">
        <f t="shared" ca="1" si="328"/>
        <v>39.834699999999998</v>
      </c>
      <c r="BT1094" s="132" t="str">
        <f t="shared" si="329"/>
        <v/>
      </c>
      <c r="BU1094" s="132" t="str">
        <f t="shared" si="329"/>
        <v/>
      </c>
      <c r="BV1094" s="132" t="str">
        <f t="shared" si="329"/>
        <v/>
      </c>
      <c r="BW1094" s="132" t="str">
        <f t="shared" si="329"/>
        <v/>
      </c>
      <c r="BY1094" s="132">
        <f t="shared" ca="1" si="335"/>
        <v>85.522199999999998</v>
      </c>
      <c r="BZ1094" s="132">
        <f t="shared" ca="1" si="335"/>
        <v>155.1653</v>
      </c>
      <c r="CA1094" s="132">
        <f t="shared" ca="1" si="335"/>
        <v>169.17959999999999</v>
      </c>
      <c r="CB1094" s="132">
        <f t="shared" ca="1" si="330"/>
        <v>159.11099999999999</v>
      </c>
    </row>
    <row r="1095" spans="18:80" x14ac:dyDescent="0.2">
      <c r="R1095" s="21">
        <v>1092</v>
      </c>
      <c r="S1095" s="24">
        <f ca="1"/>
        <v>421.18334588696104</v>
      </c>
      <c r="T1095" s="24">
        <f ca="1"/>
        <v>35.930424468056799</v>
      </c>
      <c r="V1095" s="21">
        <v>1092</v>
      </c>
      <c r="W1095" s="24">
        <f ca="1"/>
        <v>504.69829546425689</v>
      </c>
      <c r="X1095" s="24">
        <f ca="1"/>
        <v>39.853640167922727</v>
      </c>
      <c r="Y1095" s="30"/>
      <c r="Z1095" s="21">
        <v>1092</v>
      </c>
      <c r="AA1095" s="24">
        <f ca="1"/>
        <v>85.345497051398183</v>
      </c>
      <c r="AB1095" s="24">
        <f ca="1"/>
        <v>155.14635983207728</v>
      </c>
      <c r="AD1095" s="21">
        <v>1092</v>
      </c>
      <c r="AE1095" s="24">
        <f ca="1"/>
        <v>168.86044662869404</v>
      </c>
      <c r="AF1095" s="24">
        <f ca="1"/>
        <v>159.06957553194317</v>
      </c>
      <c r="AH1095" s="21">
        <v>1092</v>
      </c>
      <c r="AI1095" s="24">
        <f t="shared" ca="1" si="320"/>
        <v>421.18329999999997</v>
      </c>
      <c r="AJ1095" s="24">
        <f t="shared" ca="1" si="321"/>
        <v>35.930399999999999</v>
      </c>
      <c r="AK1095" s="24">
        <f t="shared" ca="1" si="322"/>
        <v>504.69830000000002</v>
      </c>
      <c r="AL1095" s="24">
        <f t="shared" ca="1" si="323"/>
        <v>39.8536</v>
      </c>
      <c r="AM1095" s="26"/>
      <c r="AN1095" s="26" t="str">
        <f ca="1">IF(AI1095="","","G1 "&amp;Input!D55&amp;" "&amp;AI1095&amp;" "&amp;Input!D$56&amp;" "&amp;AJ1095&amp;" "&amp;Input!D$57&amp;" "&amp;AK1095&amp;" "&amp;Input!D$58&amp;" "&amp;AL1095&amp;" F "&amp;Input!D$51&amp;"")</f>
        <v>G1 X 421.1833 Y 35.9304 U 504.6983 Z 39.8536 F 400</v>
      </c>
      <c r="AP1095" s="26" t="str">
        <f ca="1">IF(AS1095="","","G1 "&amp;Input!D$55&amp;" "&amp;AS1095&amp;" "&amp;Input!D$56&amp;" "&amp;AT1095&amp;" "&amp;Input!D$57&amp;" "&amp;AU1095&amp;" "&amp;Input!D$58&amp;" "&amp;AV1095&amp;" F "&amp;Input!D$52&amp;"")</f>
        <v>G1 X 85.3455 Y 155.1464 U 168.8604 Z 159.0696 F 400</v>
      </c>
      <c r="AR1095" s="21">
        <v>1092</v>
      </c>
      <c r="AS1095" s="24">
        <f t="shared" ca="1" si="331"/>
        <v>85.345500000000001</v>
      </c>
      <c r="AT1095" s="24">
        <f t="shared" ca="1" si="332"/>
        <v>155.1464</v>
      </c>
      <c r="AU1095" s="24">
        <f t="shared" ca="1" si="333"/>
        <v>168.8604</v>
      </c>
      <c r="AV1095" s="24">
        <f t="shared" ca="1" si="334"/>
        <v>159.06960000000001</v>
      </c>
      <c r="BC1095" t="s">
        <v>1519</v>
      </c>
      <c r="BF1095" s="74" t="str">
        <f ca="1">IF(AI1094="","","G1 "&amp;Input!D$55&amp;" "&amp;AI1094&amp;" "&amp;Input!D$56&amp;" "&amp;AJ1094&amp;" "&amp;Input!D$57&amp;" "&amp;AK1094&amp;" "&amp;Input!D$58&amp;" "&amp;AL1094&amp;" F "&amp;Input!D$51&amp;"")</f>
        <v>G1 X 420.8642 Y 35.889 U 504.5216 Z 39.8347 F 400</v>
      </c>
      <c r="BO1095" s="132">
        <f t="shared" ca="1" si="328"/>
        <v>421.18329999999997</v>
      </c>
      <c r="BP1095" s="132">
        <f t="shared" ca="1" si="328"/>
        <v>35.930399999999999</v>
      </c>
      <c r="BQ1095" s="132">
        <f t="shared" ca="1" si="328"/>
        <v>504.69830000000002</v>
      </c>
      <c r="BR1095" s="132">
        <f t="shared" ca="1" si="328"/>
        <v>39.8536</v>
      </c>
      <c r="BT1095" s="132" t="str">
        <f t="shared" si="329"/>
        <v/>
      </c>
      <c r="BU1095" s="132" t="str">
        <f t="shared" si="329"/>
        <v/>
      </c>
      <c r="BV1095" s="132" t="str">
        <f t="shared" si="329"/>
        <v/>
      </c>
      <c r="BW1095" s="132" t="str">
        <f t="shared" si="329"/>
        <v/>
      </c>
      <c r="BY1095" s="132">
        <f t="shared" ca="1" si="335"/>
        <v>85.345500000000001</v>
      </c>
      <c r="BZ1095" s="132">
        <f t="shared" ca="1" si="335"/>
        <v>155.1464</v>
      </c>
      <c r="CA1095" s="132">
        <f t="shared" ca="1" si="335"/>
        <v>168.8604</v>
      </c>
      <c r="CB1095" s="132">
        <f t="shared" ca="1" si="330"/>
        <v>159.06960000000001</v>
      </c>
    </row>
    <row r="1096" spans="18:80" x14ac:dyDescent="0.2">
      <c r="R1096" s="21">
        <v>1093</v>
      </c>
      <c r="S1096" s="24">
        <f ca="1"/>
        <v>421.49433568224993</v>
      </c>
      <c r="T1096" s="24">
        <f ca="1"/>
        <v>35.971185991469468</v>
      </c>
      <c r="V1096" s="21">
        <v>1093</v>
      </c>
      <c r="W1096" s="24">
        <f ca="1"/>
        <v>504.87050439628592</v>
      </c>
      <c r="X1096" s="24">
        <f ca="1"/>
        <v>39.872276247188687</v>
      </c>
      <c r="Y1096" s="30"/>
      <c r="Z1096" s="21">
        <v>1093</v>
      </c>
      <c r="AA1096" s="24">
        <f ca="1"/>
        <v>85.173288119369147</v>
      </c>
      <c r="AB1096" s="24">
        <f ca="1"/>
        <v>155.12772375281133</v>
      </c>
      <c r="AD1096" s="21">
        <v>1093</v>
      </c>
      <c r="AE1096" s="24">
        <f ca="1"/>
        <v>168.54945683340512</v>
      </c>
      <c r="AF1096" s="24">
        <f ca="1"/>
        <v>159.0288140085305</v>
      </c>
      <c r="AH1096" s="21">
        <v>1093</v>
      </c>
      <c r="AI1096" s="24">
        <f t="shared" ref="AI1096:AI1159" ca="1" si="336">IF(ISNA(S1096),"",ROUND(S1096,4))</f>
        <v>421.49430000000001</v>
      </c>
      <c r="AJ1096" s="24">
        <f t="shared" ref="AJ1096:AJ1159" ca="1" si="337">IF(ISNA(T1096),"",ROUND(T1096,4))</f>
        <v>35.971200000000003</v>
      </c>
      <c r="AK1096" s="24">
        <f t="shared" ref="AK1096:AK1159" ca="1" si="338">IF(ISNA(W1096),"",ROUND(W1096,4))</f>
        <v>504.87049999999999</v>
      </c>
      <c r="AL1096" s="24">
        <f t="shared" ref="AL1096:AL1159" ca="1" si="339">IF(ISNA(X1096),"",ROUND(X1096,4))</f>
        <v>39.872300000000003</v>
      </c>
      <c r="AM1096" s="26"/>
      <c r="AN1096" s="26" t="str">
        <f ca="1">IF(AI1096="","","G1 "&amp;Input!D55&amp;" "&amp;AI1096&amp;" "&amp;Input!D$56&amp;" "&amp;AJ1096&amp;" "&amp;Input!D$57&amp;" "&amp;AK1096&amp;" "&amp;Input!D$58&amp;" "&amp;AL1096&amp;" F "&amp;Input!D$51&amp;"")</f>
        <v>G1 X 421.4943 Y 35.9712 U 504.8705 Z 39.8723 F 400</v>
      </c>
      <c r="AP1096" s="26" t="str">
        <f ca="1">IF(AS1096="","","G1 "&amp;Input!D$55&amp;" "&amp;AS1096&amp;" "&amp;Input!D$56&amp;" "&amp;AT1096&amp;" "&amp;Input!D$57&amp;" "&amp;AU1096&amp;" "&amp;Input!D$58&amp;" "&amp;AV1096&amp;" F "&amp;Input!D$52&amp;"")</f>
        <v>G1 X 85.1733 Y 155.1277 U 168.5495 Z 159.0288 F 400</v>
      </c>
      <c r="AR1096" s="21">
        <v>1093</v>
      </c>
      <c r="AS1096" s="24">
        <f t="shared" ca="1" si="331"/>
        <v>85.173299999999998</v>
      </c>
      <c r="AT1096" s="24">
        <f t="shared" ca="1" si="332"/>
        <v>155.1277</v>
      </c>
      <c r="AU1096" s="24">
        <f t="shared" ca="1" si="333"/>
        <v>168.54949999999999</v>
      </c>
      <c r="AV1096" s="24">
        <f t="shared" ca="1" si="334"/>
        <v>159.02879999999999</v>
      </c>
      <c r="BC1096" t="s">
        <v>1520</v>
      </c>
      <c r="BF1096" s="74" t="str">
        <f ca="1">IF(AI1095="","","G1 "&amp;Input!D$55&amp;" "&amp;AI1095&amp;" "&amp;Input!D$56&amp;" "&amp;AJ1095&amp;" "&amp;Input!D$57&amp;" "&amp;AK1095&amp;" "&amp;Input!D$58&amp;" "&amp;AL1095&amp;" F "&amp;Input!D$51&amp;"")</f>
        <v>G1 X 421.1833 Y 35.9304 U 504.6983 Z 39.8536 F 400</v>
      </c>
      <c r="BO1096" s="132">
        <f t="shared" ca="1" si="328"/>
        <v>421.49430000000001</v>
      </c>
      <c r="BP1096" s="132">
        <f t="shared" ca="1" si="328"/>
        <v>35.971200000000003</v>
      </c>
      <c r="BQ1096" s="132">
        <f t="shared" ca="1" si="328"/>
        <v>504.87049999999999</v>
      </c>
      <c r="BR1096" s="132">
        <f t="shared" ca="1" si="328"/>
        <v>39.872300000000003</v>
      </c>
      <c r="BT1096" s="132" t="str">
        <f t="shared" si="329"/>
        <v/>
      </c>
      <c r="BU1096" s="132" t="str">
        <f t="shared" si="329"/>
        <v/>
      </c>
      <c r="BV1096" s="132" t="str">
        <f t="shared" si="329"/>
        <v/>
      </c>
      <c r="BW1096" s="132" t="str">
        <f t="shared" si="329"/>
        <v/>
      </c>
      <c r="BY1096" s="132">
        <f t="shared" ca="1" si="335"/>
        <v>85.173299999999998</v>
      </c>
      <c r="BZ1096" s="132">
        <f t="shared" ca="1" si="335"/>
        <v>155.1277</v>
      </c>
      <c r="CA1096" s="132">
        <f t="shared" ca="1" si="335"/>
        <v>168.54949999999999</v>
      </c>
      <c r="CB1096" s="132">
        <f t="shared" ca="1" si="330"/>
        <v>159.02879999999999</v>
      </c>
    </row>
    <row r="1097" spans="18:80" x14ac:dyDescent="0.2">
      <c r="R1097" s="21">
        <v>1094</v>
      </c>
      <c r="S1097" s="24">
        <f ca="1"/>
        <v>421.87002109444325</v>
      </c>
      <c r="T1097" s="24">
        <f ca="1"/>
        <v>36.021219428310069</v>
      </c>
      <c r="V1097" s="21">
        <v>1094</v>
      </c>
      <c r="W1097" s="24">
        <f ca="1"/>
        <v>505.07854803538203</v>
      </c>
      <c r="X1097" s="24">
        <f ca="1"/>
        <v>39.895226621403552</v>
      </c>
      <c r="Y1097" s="30"/>
      <c r="Z1097" s="21">
        <v>1094</v>
      </c>
      <c r="AA1097" s="24">
        <f ca="1"/>
        <v>84.965244480273029</v>
      </c>
      <c r="AB1097" s="24">
        <f ca="1"/>
        <v>155.10477337859646</v>
      </c>
      <c r="AD1097" s="21">
        <v>1094</v>
      </c>
      <c r="AE1097" s="24">
        <f ca="1"/>
        <v>168.17377142121182</v>
      </c>
      <c r="AF1097" s="24">
        <f ca="1"/>
        <v>158.97878057168992</v>
      </c>
      <c r="AH1097" s="21">
        <v>1094</v>
      </c>
      <c r="AI1097" s="24">
        <f t="shared" ca="1" si="336"/>
        <v>421.87</v>
      </c>
      <c r="AJ1097" s="24">
        <f t="shared" ca="1" si="337"/>
        <v>36.0212</v>
      </c>
      <c r="AK1097" s="24">
        <f t="shared" ca="1" si="338"/>
        <v>505.07850000000002</v>
      </c>
      <c r="AL1097" s="24">
        <f t="shared" ca="1" si="339"/>
        <v>39.895200000000003</v>
      </c>
      <c r="AM1097" s="26"/>
      <c r="AN1097" s="26" t="str">
        <f ca="1">IF(AI1097="","","G1 "&amp;Input!D55&amp;" "&amp;AI1097&amp;" "&amp;Input!D$56&amp;" "&amp;AJ1097&amp;" "&amp;Input!D$57&amp;" "&amp;AK1097&amp;" "&amp;Input!D$58&amp;" "&amp;AL1097&amp;" F "&amp;Input!D$51&amp;"")</f>
        <v>G1 X 421.87 Y 36.0212 U 505.0785 Z 39.8952 F 400</v>
      </c>
      <c r="AP1097" s="26" t="str">
        <f ca="1">IF(AS1097="","","G1 "&amp;Input!D$55&amp;" "&amp;AS1097&amp;" "&amp;Input!D$56&amp;" "&amp;AT1097&amp;" "&amp;Input!D$57&amp;" "&amp;AU1097&amp;" "&amp;Input!D$58&amp;" "&amp;AV1097&amp;" F "&amp;Input!D$52&amp;"")</f>
        <v>G1 X 84.9652 Y 155.1048 U 168.1738 Z 158.9788 F 400</v>
      </c>
      <c r="AR1097" s="21">
        <v>1094</v>
      </c>
      <c r="AS1097" s="24">
        <f t="shared" ca="1" si="331"/>
        <v>84.965199999999996</v>
      </c>
      <c r="AT1097" s="24">
        <f t="shared" ca="1" si="332"/>
        <v>155.10480000000001</v>
      </c>
      <c r="AU1097" s="24">
        <f t="shared" ca="1" si="333"/>
        <v>168.1738</v>
      </c>
      <c r="AV1097" s="24">
        <f t="shared" ca="1" si="334"/>
        <v>158.97880000000001</v>
      </c>
      <c r="BC1097" t="s">
        <v>1521</v>
      </c>
      <c r="BF1097" s="74" t="str">
        <f ca="1">IF(AI1096="","","G1 "&amp;Input!D$55&amp;" "&amp;AI1096&amp;" "&amp;Input!D$56&amp;" "&amp;AJ1096&amp;" "&amp;Input!D$57&amp;" "&amp;AK1096&amp;" "&amp;Input!D$58&amp;" "&amp;AL1096&amp;" F "&amp;Input!D$51&amp;"")</f>
        <v>G1 X 421.4943 Y 35.9712 U 504.8705 Z 39.8723 F 400</v>
      </c>
      <c r="BO1097" s="132">
        <f t="shared" ca="1" si="328"/>
        <v>421.87</v>
      </c>
      <c r="BP1097" s="132">
        <f t="shared" ca="1" si="328"/>
        <v>36.0212</v>
      </c>
      <c r="BQ1097" s="132">
        <f t="shared" ca="1" si="328"/>
        <v>505.07850000000002</v>
      </c>
      <c r="BR1097" s="132">
        <f t="shared" ca="1" si="328"/>
        <v>39.895200000000003</v>
      </c>
      <c r="BT1097" s="132" t="str">
        <f t="shared" si="329"/>
        <v/>
      </c>
      <c r="BU1097" s="132" t="str">
        <f t="shared" si="329"/>
        <v/>
      </c>
      <c r="BV1097" s="132" t="str">
        <f t="shared" si="329"/>
        <v/>
      </c>
      <c r="BW1097" s="132" t="str">
        <f t="shared" si="329"/>
        <v/>
      </c>
      <c r="BY1097" s="132">
        <f t="shared" ca="1" si="335"/>
        <v>84.965199999999996</v>
      </c>
      <c r="BZ1097" s="132">
        <f t="shared" ca="1" si="335"/>
        <v>155.10480000000001</v>
      </c>
      <c r="CA1097" s="132">
        <f t="shared" ca="1" si="335"/>
        <v>168.1738</v>
      </c>
      <c r="CB1097" s="132">
        <f t="shared" ca="1" si="330"/>
        <v>158.97880000000001</v>
      </c>
    </row>
    <row r="1098" spans="18:80" x14ac:dyDescent="0.2">
      <c r="R1098" s="21">
        <v>1095</v>
      </c>
      <c r="S1098" s="24">
        <f ca="1"/>
        <v>422.2538824505628</v>
      </c>
      <c r="T1098" s="24">
        <f ca="1"/>
        <v>36.072653821547398</v>
      </c>
      <c r="V1098" s="21">
        <v>1095</v>
      </c>
      <c r="W1098" s="24">
        <f ca="1"/>
        <v>505.29112315673126</v>
      </c>
      <c r="X1098" s="24">
        <f ca="1"/>
        <v>39.918848768863683</v>
      </c>
      <c r="Y1098" s="30"/>
      <c r="Z1098" s="21">
        <v>1095</v>
      </c>
      <c r="AA1098" s="24">
        <f ca="1"/>
        <v>84.752669358923725</v>
      </c>
      <c r="AB1098" s="24">
        <f ca="1"/>
        <v>155.08115123113632</v>
      </c>
      <c r="AD1098" s="21">
        <v>1095</v>
      </c>
      <c r="AE1098" s="24">
        <f ca="1"/>
        <v>167.78991006509227</v>
      </c>
      <c r="AF1098" s="24">
        <f ca="1"/>
        <v>158.92734617845261</v>
      </c>
      <c r="AH1098" s="21">
        <v>1095</v>
      </c>
      <c r="AI1098" s="24">
        <f t="shared" ca="1" si="336"/>
        <v>422.25389999999999</v>
      </c>
      <c r="AJ1098" s="24">
        <f t="shared" ca="1" si="337"/>
        <v>36.072699999999998</v>
      </c>
      <c r="AK1098" s="24">
        <f t="shared" ca="1" si="338"/>
        <v>505.29109999999997</v>
      </c>
      <c r="AL1098" s="24">
        <f t="shared" ca="1" si="339"/>
        <v>39.918799999999997</v>
      </c>
      <c r="AM1098" s="26"/>
      <c r="AN1098" s="26" t="str">
        <f ca="1">IF(AI1098="","","G1 "&amp;Input!D55&amp;" "&amp;AI1098&amp;" "&amp;Input!D$56&amp;" "&amp;AJ1098&amp;" "&amp;Input!D$57&amp;" "&amp;AK1098&amp;" "&amp;Input!D$58&amp;" "&amp;AL1098&amp;" F "&amp;Input!D$51&amp;"")</f>
        <v>G1 X 422.2539 Y 36.0727 U 505.2911 Z 39.9188 F 400</v>
      </c>
      <c r="AP1098" s="26" t="str">
        <f ca="1">IF(AS1098="","","G1 "&amp;Input!D$55&amp;" "&amp;AS1098&amp;" "&amp;Input!D$56&amp;" "&amp;AT1098&amp;" "&amp;Input!D$57&amp;" "&amp;AU1098&amp;" "&amp;Input!D$58&amp;" "&amp;AV1098&amp;" F "&amp;Input!D$52&amp;"")</f>
        <v>G1 X 84.7527 Y 155.0812 U 167.7899 Z 158.9273 F 400</v>
      </c>
      <c r="AR1098" s="21">
        <v>1095</v>
      </c>
      <c r="AS1098" s="24">
        <f t="shared" ca="1" si="331"/>
        <v>84.752700000000004</v>
      </c>
      <c r="AT1098" s="24">
        <f t="shared" ca="1" si="332"/>
        <v>155.0812</v>
      </c>
      <c r="AU1098" s="24">
        <f t="shared" ca="1" si="333"/>
        <v>167.78989999999999</v>
      </c>
      <c r="AV1098" s="24">
        <f t="shared" ca="1" si="334"/>
        <v>158.9273</v>
      </c>
      <c r="BC1098" t="s">
        <v>1522</v>
      </c>
      <c r="BF1098" s="74" t="str">
        <f ca="1">IF(AI1097="","","G1 "&amp;Input!D$55&amp;" "&amp;AI1097&amp;" "&amp;Input!D$56&amp;" "&amp;AJ1097&amp;" "&amp;Input!D$57&amp;" "&amp;AK1097&amp;" "&amp;Input!D$58&amp;" "&amp;AL1097&amp;" F "&amp;Input!D$51&amp;"")</f>
        <v>G1 X 421.87 Y 36.0212 U 505.0785 Z 39.8952 F 400</v>
      </c>
      <c r="BO1098" s="132">
        <f t="shared" ca="1" si="328"/>
        <v>422.25389999999999</v>
      </c>
      <c r="BP1098" s="132">
        <f t="shared" ca="1" si="328"/>
        <v>36.072699999999998</v>
      </c>
      <c r="BQ1098" s="132">
        <f t="shared" ca="1" si="328"/>
        <v>505.29109999999997</v>
      </c>
      <c r="BR1098" s="132">
        <f t="shared" ca="1" si="328"/>
        <v>39.918799999999997</v>
      </c>
      <c r="BT1098" s="132" t="str">
        <f t="shared" si="329"/>
        <v/>
      </c>
      <c r="BU1098" s="132" t="str">
        <f t="shared" si="329"/>
        <v/>
      </c>
      <c r="BV1098" s="132" t="str">
        <f t="shared" si="329"/>
        <v/>
      </c>
      <c r="BW1098" s="132" t="str">
        <f t="shared" si="329"/>
        <v/>
      </c>
      <c r="BY1098" s="132">
        <f t="shared" ca="1" si="335"/>
        <v>84.752700000000004</v>
      </c>
      <c r="BZ1098" s="132">
        <f t="shared" ca="1" si="335"/>
        <v>155.0812</v>
      </c>
      <c r="CA1098" s="132">
        <f t="shared" ca="1" si="335"/>
        <v>167.78989999999999</v>
      </c>
      <c r="CB1098" s="132">
        <f t="shared" ca="1" si="330"/>
        <v>158.9273</v>
      </c>
    </row>
    <row r="1099" spans="18:80" x14ac:dyDescent="0.2">
      <c r="R1099" s="21">
        <v>1096</v>
      </c>
      <c r="S1099" s="24">
        <f ca="1"/>
        <v>422.55705527494183</v>
      </c>
      <c r="T1099" s="24">
        <f ca="1"/>
        <v>36.113168346547234</v>
      </c>
      <c r="V1099" s="21">
        <v>1096</v>
      </c>
      <c r="W1099" s="24">
        <f ca="1"/>
        <v>505.45901315658875</v>
      </c>
      <c r="X1099" s="24">
        <f ca="1"/>
        <v>39.937445725406825</v>
      </c>
      <c r="Y1099" s="30"/>
      <c r="Z1099" s="21">
        <v>1096</v>
      </c>
      <c r="AA1099" s="24">
        <f ca="1"/>
        <v>84.584779359066232</v>
      </c>
      <c r="AB1099" s="24">
        <f ca="1"/>
        <v>155.06255427459317</v>
      </c>
      <c r="AD1099" s="21">
        <v>1096</v>
      </c>
      <c r="AE1099" s="24">
        <f ca="1"/>
        <v>167.48673724071327</v>
      </c>
      <c r="AF1099" s="24">
        <f ca="1"/>
        <v>158.88683165345279</v>
      </c>
      <c r="AH1099" s="21">
        <v>1096</v>
      </c>
      <c r="AI1099" s="24">
        <f t="shared" ca="1" si="336"/>
        <v>422.55709999999999</v>
      </c>
      <c r="AJ1099" s="24">
        <f t="shared" ca="1" si="337"/>
        <v>36.113199999999999</v>
      </c>
      <c r="AK1099" s="24">
        <f t="shared" ca="1" si="338"/>
        <v>505.459</v>
      </c>
      <c r="AL1099" s="24">
        <f t="shared" ca="1" si="339"/>
        <v>39.937399999999997</v>
      </c>
      <c r="AM1099" s="26"/>
      <c r="AN1099" s="26" t="str">
        <f ca="1">IF(AI1099="","","G1 "&amp;Input!D55&amp;" "&amp;AI1099&amp;" "&amp;Input!D$56&amp;" "&amp;AJ1099&amp;" "&amp;Input!D$57&amp;" "&amp;AK1099&amp;" "&amp;Input!D$58&amp;" "&amp;AL1099&amp;" F "&amp;Input!D$51&amp;"")</f>
        <v>G1 X 422.5571 Y 36.1132 U 505.459 Z 39.9374 F 400</v>
      </c>
      <c r="AP1099" s="26" t="str">
        <f ca="1">IF(AS1099="","","G1 "&amp;Input!D$55&amp;" "&amp;AS1099&amp;" "&amp;Input!D$56&amp;" "&amp;AT1099&amp;" "&amp;Input!D$57&amp;" "&amp;AU1099&amp;" "&amp;Input!D$58&amp;" "&amp;AV1099&amp;" F "&amp;Input!D$52&amp;"")</f>
        <v>G1 X 84.5848 Y 155.0626 U 167.4867 Z 158.8868 F 400</v>
      </c>
      <c r="AR1099" s="21">
        <v>1096</v>
      </c>
      <c r="AS1099" s="24">
        <f t="shared" ca="1" si="331"/>
        <v>84.584800000000001</v>
      </c>
      <c r="AT1099" s="24">
        <f t="shared" ca="1" si="332"/>
        <v>155.0626</v>
      </c>
      <c r="AU1099" s="24">
        <f t="shared" ca="1" si="333"/>
        <v>167.48670000000001</v>
      </c>
      <c r="AV1099" s="24">
        <f t="shared" ca="1" si="334"/>
        <v>158.88679999999999</v>
      </c>
      <c r="BC1099" t="s">
        <v>1523</v>
      </c>
      <c r="BF1099" s="74" t="str">
        <f ca="1">IF(AI1098="","","G1 "&amp;Input!D$55&amp;" "&amp;AI1098&amp;" "&amp;Input!D$56&amp;" "&amp;AJ1098&amp;" "&amp;Input!D$57&amp;" "&amp;AK1098&amp;" "&amp;Input!D$58&amp;" "&amp;AL1098&amp;" F "&amp;Input!D$51&amp;"")</f>
        <v>G1 X 422.2539 Y 36.0727 U 505.2911 Z 39.9188 F 400</v>
      </c>
      <c r="BO1099" s="132">
        <f t="shared" ca="1" si="328"/>
        <v>422.55709999999999</v>
      </c>
      <c r="BP1099" s="132">
        <f t="shared" ca="1" si="328"/>
        <v>36.113199999999999</v>
      </c>
      <c r="BQ1099" s="132">
        <f t="shared" ca="1" si="328"/>
        <v>505.459</v>
      </c>
      <c r="BR1099" s="132">
        <f t="shared" ca="1" si="328"/>
        <v>39.937399999999997</v>
      </c>
      <c r="BT1099" s="132" t="str">
        <f t="shared" si="329"/>
        <v/>
      </c>
      <c r="BU1099" s="132" t="str">
        <f t="shared" si="329"/>
        <v/>
      </c>
      <c r="BV1099" s="132" t="str">
        <f t="shared" si="329"/>
        <v/>
      </c>
      <c r="BW1099" s="132" t="str">
        <f t="shared" si="329"/>
        <v/>
      </c>
      <c r="BY1099" s="132">
        <f t="shared" ca="1" si="335"/>
        <v>84.584800000000001</v>
      </c>
      <c r="BZ1099" s="132">
        <f t="shared" ca="1" si="335"/>
        <v>155.0626</v>
      </c>
      <c r="CA1099" s="132">
        <f t="shared" ca="1" si="335"/>
        <v>167.48670000000001</v>
      </c>
      <c r="CB1099" s="132">
        <f t="shared" ca="1" si="330"/>
        <v>158.88679999999999</v>
      </c>
    </row>
    <row r="1100" spans="18:80" x14ac:dyDescent="0.2">
      <c r="R1100" s="21">
        <v>1097</v>
      </c>
      <c r="S1100" s="24">
        <f ca="1"/>
        <v>422.74720125502694</v>
      </c>
      <c r="T1100" s="24">
        <f ca="1"/>
        <v>36.137754617893478</v>
      </c>
      <c r="V1100" s="21">
        <v>1097</v>
      </c>
      <c r="W1100" s="24">
        <f ca="1"/>
        <v>505.56430129096731</v>
      </c>
      <c r="X1100" s="24">
        <f ca="1"/>
        <v>39.948654602309993</v>
      </c>
      <c r="Y1100" s="30"/>
      <c r="Z1100" s="21">
        <v>1097</v>
      </c>
      <c r="AA1100" s="24">
        <f ca="1"/>
        <v>84.47949122468772</v>
      </c>
      <c r="AB1100" s="24">
        <f ca="1"/>
        <v>155.05134539769</v>
      </c>
      <c r="AD1100" s="21">
        <v>1097</v>
      </c>
      <c r="AE1100" s="24">
        <f ca="1"/>
        <v>167.29659126062813</v>
      </c>
      <c r="AF1100" s="24">
        <f ca="1"/>
        <v>158.86224538210655</v>
      </c>
      <c r="AH1100" s="21">
        <v>1097</v>
      </c>
      <c r="AI1100" s="24">
        <f t="shared" ca="1" si="336"/>
        <v>422.74720000000002</v>
      </c>
      <c r="AJ1100" s="24">
        <f t="shared" ca="1" si="337"/>
        <v>36.137799999999999</v>
      </c>
      <c r="AK1100" s="24">
        <f t="shared" ca="1" si="338"/>
        <v>505.5643</v>
      </c>
      <c r="AL1100" s="24">
        <f t="shared" ca="1" si="339"/>
        <v>39.948700000000002</v>
      </c>
      <c r="AM1100" s="26"/>
      <c r="AN1100" s="26" t="str">
        <f ca="1">IF(AI1100="","","G1 "&amp;Input!D55&amp;" "&amp;AI1100&amp;" "&amp;Input!D$56&amp;" "&amp;AJ1100&amp;" "&amp;Input!D$57&amp;" "&amp;AK1100&amp;" "&amp;Input!D$58&amp;" "&amp;AL1100&amp;" F "&amp;Input!D$51&amp;"")</f>
        <v>G1 X 422.7472 Y 36.1378 U 505.5643 Z 39.9487 F 400</v>
      </c>
      <c r="AP1100" s="26" t="str">
        <f ca="1">IF(AS1100="","","G1 "&amp;Input!D$55&amp;" "&amp;AS1100&amp;" "&amp;Input!D$56&amp;" "&amp;AT1100&amp;" "&amp;Input!D$57&amp;" "&amp;AU1100&amp;" "&amp;Input!D$58&amp;" "&amp;AV1100&amp;" F "&amp;Input!D$52&amp;"")</f>
        <v>G1 X 84.4795 Y 155.0513 U 167.2966 Z 158.8622 F 400</v>
      </c>
      <c r="AR1100" s="21">
        <v>1097</v>
      </c>
      <c r="AS1100" s="24">
        <f t="shared" ca="1" si="331"/>
        <v>84.479500000000002</v>
      </c>
      <c r="AT1100" s="24">
        <f t="shared" ca="1" si="332"/>
        <v>155.0513</v>
      </c>
      <c r="AU1100" s="24">
        <f t="shared" ca="1" si="333"/>
        <v>167.29660000000001</v>
      </c>
      <c r="AV1100" s="24">
        <f t="shared" ca="1" si="334"/>
        <v>158.8622</v>
      </c>
      <c r="BC1100" t="s">
        <v>1524</v>
      </c>
      <c r="BF1100" s="74" t="str">
        <f ca="1">IF(AI1099="","","G1 "&amp;Input!D$55&amp;" "&amp;AI1099&amp;" "&amp;Input!D$56&amp;" "&amp;AJ1099&amp;" "&amp;Input!D$57&amp;" "&amp;AK1099&amp;" "&amp;Input!D$58&amp;" "&amp;AL1099&amp;" F "&amp;Input!D$51&amp;"")</f>
        <v>G1 X 422.5571 Y 36.1132 U 505.459 Z 39.9374 F 400</v>
      </c>
      <c r="BO1100" s="132">
        <f t="shared" ca="1" si="328"/>
        <v>422.74720000000002</v>
      </c>
      <c r="BP1100" s="132">
        <f t="shared" ca="1" si="328"/>
        <v>36.137799999999999</v>
      </c>
      <c r="BQ1100" s="132">
        <f t="shared" ca="1" si="328"/>
        <v>505.5643</v>
      </c>
      <c r="BR1100" s="132">
        <f t="shared" ca="1" si="328"/>
        <v>39.948700000000002</v>
      </c>
      <c r="BT1100" s="132" t="str">
        <f t="shared" si="329"/>
        <v/>
      </c>
      <c r="BU1100" s="132" t="str">
        <f t="shared" si="329"/>
        <v/>
      </c>
      <c r="BV1100" s="132" t="str">
        <f t="shared" si="329"/>
        <v/>
      </c>
      <c r="BW1100" s="132" t="str">
        <f t="shared" si="329"/>
        <v/>
      </c>
      <c r="BY1100" s="132">
        <f t="shared" ca="1" si="335"/>
        <v>84.479500000000002</v>
      </c>
      <c r="BZ1100" s="132">
        <f t="shared" ca="1" si="335"/>
        <v>155.0513</v>
      </c>
      <c r="CA1100" s="132">
        <f t="shared" ca="1" si="335"/>
        <v>167.29660000000001</v>
      </c>
      <c r="CB1100" s="132">
        <f t="shared" ca="1" si="330"/>
        <v>158.8622</v>
      </c>
    </row>
    <row r="1101" spans="18:80" x14ac:dyDescent="0.2">
      <c r="R1101" s="21">
        <v>1098</v>
      </c>
      <c r="S1101" s="24">
        <f ca="1"/>
        <v>423.01808673071884</v>
      </c>
      <c r="T1101" s="24">
        <f ca="1"/>
        <v>36.170654007042643</v>
      </c>
      <c r="V1101" s="21">
        <v>1098</v>
      </c>
      <c r="W1101" s="24">
        <f ca="1"/>
        <v>505.7142702549109</v>
      </c>
      <c r="X1101" s="24">
        <f ca="1"/>
        <v>39.963448812607282</v>
      </c>
      <c r="Y1101" s="30"/>
      <c r="Z1101" s="21">
        <v>1098</v>
      </c>
      <c r="AA1101" s="24">
        <f ca="1"/>
        <v>84.329522260744156</v>
      </c>
      <c r="AB1101" s="24">
        <f ca="1"/>
        <v>155.03655118739272</v>
      </c>
      <c r="AD1101" s="21">
        <v>1098</v>
      </c>
      <c r="AE1101" s="24">
        <f ca="1"/>
        <v>167.02570578493624</v>
      </c>
      <c r="AF1101" s="24">
        <f ca="1"/>
        <v>158.82934599295737</v>
      </c>
      <c r="AH1101" s="21">
        <v>1098</v>
      </c>
      <c r="AI1101" s="24">
        <f t="shared" ca="1" si="336"/>
        <v>423.0181</v>
      </c>
      <c r="AJ1101" s="24">
        <f t="shared" ca="1" si="337"/>
        <v>36.170699999999997</v>
      </c>
      <c r="AK1101" s="24">
        <f t="shared" ca="1" si="338"/>
        <v>505.71429999999998</v>
      </c>
      <c r="AL1101" s="24">
        <f t="shared" ca="1" si="339"/>
        <v>39.9634</v>
      </c>
      <c r="AM1101" s="26"/>
      <c r="AN1101" s="26" t="str">
        <f ca="1">IF(AI1101="","","G1 "&amp;Input!D55&amp;" "&amp;AI1101&amp;" "&amp;Input!D$56&amp;" "&amp;AJ1101&amp;" "&amp;Input!D$57&amp;" "&amp;AK1101&amp;" "&amp;Input!D$58&amp;" "&amp;AL1101&amp;" F "&amp;Input!D$51&amp;"")</f>
        <v>G1 X 423.0181 Y 36.1707 U 505.7143 Z 39.9634 F 400</v>
      </c>
      <c r="AP1101" s="26" t="str">
        <f ca="1">IF(AS1101="","","G1 "&amp;Input!D$55&amp;" "&amp;AS1101&amp;" "&amp;Input!D$56&amp;" "&amp;AT1101&amp;" "&amp;Input!D$57&amp;" "&amp;AU1101&amp;" "&amp;Input!D$58&amp;" "&amp;AV1101&amp;" F "&amp;Input!D$52&amp;"")</f>
        <v>G1 X 84.3295 Y 155.0366 U 167.0257 Z 158.8293 F 400</v>
      </c>
      <c r="AR1101" s="21">
        <v>1098</v>
      </c>
      <c r="AS1101" s="24">
        <f t="shared" ca="1" si="331"/>
        <v>84.329499999999996</v>
      </c>
      <c r="AT1101" s="24">
        <f t="shared" ca="1" si="332"/>
        <v>155.03659999999999</v>
      </c>
      <c r="AU1101" s="24">
        <f t="shared" ca="1" si="333"/>
        <v>167.0257</v>
      </c>
      <c r="AV1101" s="24">
        <f t="shared" ca="1" si="334"/>
        <v>158.82929999999999</v>
      </c>
      <c r="BC1101" t="s">
        <v>1525</v>
      </c>
      <c r="BF1101" s="74" t="str">
        <f ca="1">IF(AI1100="","","G1 "&amp;Input!D$55&amp;" "&amp;AI1100&amp;" "&amp;Input!D$56&amp;" "&amp;AJ1100&amp;" "&amp;Input!D$57&amp;" "&amp;AK1100&amp;" "&amp;Input!D$58&amp;" "&amp;AL1100&amp;" F "&amp;Input!D$51&amp;"")</f>
        <v>G1 X 422.7472 Y 36.1378 U 505.5643 Z 39.9487 F 400</v>
      </c>
      <c r="BO1101" s="132">
        <f t="shared" ca="1" si="328"/>
        <v>423.0181</v>
      </c>
      <c r="BP1101" s="132">
        <f t="shared" ca="1" si="328"/>
        <v>36.170699999999997</v>
      </c>
      <c r="BQ1101" s="132">
        <f t="shared" ca="1" si="328"/>
        <v>505.71429999999998</v>
      </c>
      <c r="BR1101" s="132">
        <f t="shared" ca="1" si="328"/>
        <v>39.9634</v>
      </c>
      <c r="BT1101" s="132" t="str">
        <f t="shared" si="329"/>
        <v/>
      </c>
      <c r="BU1101" s="132" t="str">
        <f t="shared" si="329"/>
        <v/>
      </c>
      <c r="BV1101" s="132" t="str">
        <f t="shared" si="329"/>
        <v/>
      </c>
      <c r="BW1101" s="132" t="str">
        <f t="shared" si="329"/>
        <v/>
      </c>
      <c r="BY1101" s="132">
        <f t="shared" ca="1" si="335"/>
        <v>84.329499999999996</v>
      </c>
      <c r="BZ1101" s="132">
        <f t="shared" ca="1" si="335"/>
        <v>155.03659999999999</v>
      </c>
      <c r="CA1101" s="132">
        <f t="shared" ca="1" si="335"/>
        <v>167.0257</v>
      </c>
      <c r="CB1101" s="132">
        <f t="shared" ca="1" si="330"/>
        <v>158.82929999999999</v>
      </c>
    </row>
    <row r="1102" spans="18:80" x14ac:dyDescent="0.2">
      <c r="R1102" s="21">
        <v>1099</v>
      </c>
      <c r="S1102" s="24">
        <f ca="1"/>
        <v>423.62000420503165</v>
      </c>
      <c r="T1102" s="24">
        <f ca="1"/>
        <v>36.243420324669394</v>
      </c>
      <c r="V1102" s="21">
        <v>1099</v>
      </c>
      <c r="W1102" s="24">
        <f ca="1"/>
        <v>506.04750260322135</v>
      </c>
      <c r="X1102" s="24">
        <f ca="1"/>
        <v>39.996135844772077</v>
      </c>
      <c r="Y1102" s="30"/>
      <c r="Z1102" s="21">
        <v>1099</v>
      </c>
      <c r="AA1102" s="24">
        <f ca="1"/>
        <v>83.99628991243371</v>
      </c>
      <c r="AB1102" s="24">
        <f ca="1"/>
        <v>155.00386415522792</v>
      </c>
      <c r="AD1102" s="21">
        <v>1099</v>
      </c>
      <c r="AE1102" s="24">
        <f ca="1"/>
        <v>166.42378831062342</v>
      </c>
      <c r="AF1102" s="24">
        <f ca="1"/>
        <v>158.75657967533061</v>
      </c>
      <c r="AH1102" s="21">
        <v>1099</v>
      </c>
      <c r="AI1102" s="24">
        <f t="shared" ca="1" si="336"/>
        <v>423.62</v>
      </c>
      <c r="AJ1102" s="24">
        <f t="shared" ca="1" si="337"/>
        <v>36.243400000000001</v>
      </c>
      <c r="AK1102" s="24">
        <f t="shared" ca="1" si="338"/>
        <v>506.04750000000001</v>
      </c>
      <c r="AL1102" s="24">
        <f t="shared" ca="1" si="339"/>
        <v>39.996099999999998</v>
      </c>
      <c r="AM1102" s="26"/>
      <c r="AN1102" s="26" t="str">
        <f ca="1">IF(AI1102="","","G1 "&amp;Input!D55&amp;" "&amp;AI1102&amp;" "&amp;Input!D$56&amp;" "&amp;AJ1102&amp;" "&amp;Input!D$57&amp;" "&amp;AK1102&amp;" "&amp;Input!D$58&amp;" "&amp;AL1102&amp;" F "&amp;Input!D$51&amp;"")</f>
        <v>G1 X 423.62 Y 36.2434 U 506.0475 Z 39.9961 F 400</v>
      </c>
      <c r="AP1102" s="26" t="str">
        <f ca="1">IF(AS1102="","","G1 "&amp;Input!D$55&amp;" "&amp;AS1102&amp;" "&amp;Input!D$56&amp;" "&amp;AT1102&amp;" "&amp;Input!D$57&amp;" "&amp;AU1102&amp;" "&amp;Input!D$58&amp;" "&amp;AV1102&amp;" F "&amp;Input!D$52&amp;"")</f>
        <v>G1 X 83.9963 Y 155.0039 U 166.4238 Z 158.7566 F 400</v>
      </c>
      <c r="AR1102" s="21">
        <v>1099</v>
      </c>
      <c r="AS1102" s="24">
        <f t="shared" ca="1" si="331"/>
        <v>83.996300000000005</v>
      </c>
      <c r="AT1102" s="24">
        <f t="shared" ca="1" si="332"/>
        <v>155.00389999999999</v>
      </c>
      <c r="AU1102" s="24">
        <f t="shared" ca="1" si="333"/>
        <v>166.4238</v>
      </c>
      <c r="AV1102" s="24">
        <f t="shared" ca="1" si="334"/>
        <v>158.75659999999999</v>
      </c>
      <c r="BC1102" t="s">
        <v>1526</v>
      </c>
      <c r="BF1102" s="74" t="str">
        <f ca="1">IF(AI1101="","","G1 "&amp;Input!D$55&amp;" "&amp;AI1101&amp;" "&amp;Input!D$56&amp;" "&amp;AJ1101&amp;" "&amp;Input!D$57&amp;" "&amp;AK1101&amp;" "&amp;Input!D$58&amp;" "&amp;AL1101&amp;" F "&amp;Input!D$51&amp;"")</f>
        <v>G1 X 423.0181 Y 36.1707 U 505.7143 Z 39.9634 F 400</v>
      </c>
      <c r="BO1102" s="132">
        <f t="shared" ca="1" si="328"/>
        <v>423.62</v>
      </c>
      <c r="BP1102" s="132">
        <f t="shared" ca="1" si="328"/>
        <v>36.243400000000001</v>
      </c>
      <c r="BQ1102" s="132">
        <f t="shared" ca="1" si="328"/>
        <v>506.04750000000001</v>
      </c>
      <c r="BR1102" s="132">
        <f t="shared" ca="1" si="328"/>
        <v>39.996099999999998</v>
      </c>
      <c r="BT1102" s="132" t="str">
        <f t="shared" si="329"/>
        <v/>
      </c>
      <c r="BU1102" s="132" t="str">
        <f t="shared" si="329"/>
        <v/>
      </c>
      <c r="BV1102" s="132" t="str">
        <f t="shared" si="329"/>
        <v/>
      </c>
      <c r="BW1102" s="132" t="str">
        <f t="shared" si="329"/>
        <v/>
      </c>
      <c r="BY1102" s="132">
        <f t="shared" ca="1" si="335"/>
        <v>83.996300000000005</v>
      </c>
      <c r="BZ1102" s="132">
        <f t="shared" ca="1" si="335"/>
        <v>155.00389999999999</v>
      </c>
      <c r="CA1102" s="132">
        <f t="shared" ca="1" si="335"/>
        <v>166.4238</v>
      </c>
      <c r="CB1102" s="132">
        <f t="shared" ca="1" si="330"/>
        <v>158.75659999999999</v>
      </c>
    </row>
    <row r="1103" spans="18:80" x14ac:dyDescent="0.2">
      <c r="R1103" s="21">
        <v>1100</v>
      </c>
      <c r="S1103" s="24">
        <f ca="1"/>
        <v>424.74227786824463</v>
      </c>
      <c r="T1103" s="24">
        <f ca="1"/>
        <v>36.379958876866773</v>
      </c>
      <c r="V1103" s="21">
        <v>1100</v>
      </c>
      <c r="W1103" s="24">
        <f ca="1"/>
        <v>506.66882427691036</v>
      </c>
      <c r="X1103" s="24">
        <f ca="1"/>
        <v>40.057558828872935</v>
      </c>
      <c r="Y1103" s="30"/>
      <c r="Z1103" s="21">
        <v>1100</v>
      </c>
      <c r="AA1103" s="24">
        <f ca="1"/>
        <v>83.374968238744742</v>
      </c>
      <c r="AB1103" s="24">
        <f ca="1"/>
        <v>154.94244117112703</v>
      </c>
      <c r="AD1103" s="21">
        <v>1100</v>
      </c>
      <c r="AE1103" s="24">
        <f ca="1"/>
        <v>165.30151464741044</v>
      </c>
      <c r="AF1103" s="24">
        <f ca="1"/>
        <v>158.62004112313323</v>
      </c>
      <c r="AH1103" s="21">
        <v>1100</v>
      </c>
      <c r="AI1103" s="24">
        <f t="shared" ca="1" si="336"/>
        <v>424.7423</v>
      </c>
      <c r="AJ1103" s="24">
        <f t="shared" ca="1" si="337"/>
        <v>36.380000000000003</v>
      </c>
      <c r="AK1103" s="24">
        <f t="shared" ca="1" si="338"/>
        <v>506.66879999999998</v>
      </c>
      <c r="AL1103" s="24">
        <f t="shared" ca="1" si="339"/>
        <v>40.057600000000001</v>
      </c>
      <c r="AM1103" s="26"/>
      <c r="AN1103" s="26" t="str">
        <f ca="1">IF(AI1103="","","G1 "&amp;Input!D55&amp;" "&amp;AI1103&amp;" "&amp;Input!D$56&amp;" "&amp;AJ1103&amp;" "&amp;Input!D$57&amp;" "&amp;AK1103&amp;" "&amp;Input!D$58&amp;" "&amp;AL1103&amp;" F "&amp;Input!D$51&amp;"")</f>
        <v>G1 X 424.7423 Y 36.38 U 506.6688 Z 40.0576 F 400</v>
      </c>
      <c r="AP1103" s="26" t="str">
        <f ca="1">IF(AS1103="","","G1 "&amp;Input!D$55&amp;" "&amp;AS1103&amp;" "&amp;Input!D$56&amp;" "&amp;AT1103&amp;" "&amp;Input!D$57&amp;" "&amp;AU1103&amp;" "&amp;Input!D$58&amp;" "&amp;AV1103&amp;" F "&amp;Input!D$52&amp;"")</f>
        <v>G1 X 83.375 Y 154.9424 U 165.3015 Z 158.62 F 400</v>
      </c>
      <c r="AR1103" s="21">
        <v>1100</v>
      </c>
      <c r="AS1103" s="24">
        <f t="shared" ca="1" si="331"/>
        <v>83.375</v>
      </c>
      <c r="AT1103" s="24">
        <f t="shared" ca="1" si="332"/>
        <v>154.94239999999999</v>
      </c>
      <c r="AU1103" s="24">
        <f t="shared" ca="1" si="333"/>
        <v>165.3015</v>
      </c>
      <c r="AV1103" s="24">
        <f t="shared" ca="1" si="334"/>
        <v>158.62</v>
      </c>
      <c r="BC1103" t="s">
        <v>1527</v>
      </c>
      <c r="BF1103" s="74" t="str">
        <f ca="1">IF(AI1102="","","G1 "&amp;Input!D$55&amp;" "&amp;AI1102&amp;" "&amp;Input!D$56&amp;" "&amp;AJ1102&amp;" "&amp;Input!D$57&amp;" "&amp;AK1102&amp;" "&amp;Input!D$58&amp;" "&amp;AL1102&amp;" F "&amp;Input!D$51&amp;"")</f>
        <v>G1 X 423.62 Y 36.2434 U 506.0475 Z 39.9961 F 400</v>
      </c>
      <c r="BO1103" s="132">
        <f t="shared" ca="1" si="328"/>
        <v>424.7423</v>
      </c>
      <c r="BP1103" s="132">
        <f t="shared" ca="1" si="328"/>
        <v>36.380000000000003</v>
      </c>
      <c r="BQ1103" s="132">
        <f t="shared" ca="1" si="328"/>
        <v>506.66879999999998</v>
      </c>
      <c r="BR1103" s="132">
        <f t="shared" ca="1" si="328"/>
        <v>40.057600000000001</v>
      </c>
      <c r="BT1103" s="132" t="str">
        <f t="shared" si="329"/>
        <v/>
      </c>
      <c r="BU1103" s="132" t="str">
        <f t="shared" si="329"/>
        <v/>
      </c>
      <c r="BV1103" s="132" t="str">
        <f t="shared" si="329"/>
        <v/>
      </c>
      <c r="BW1103" s="132" t="str">
        <f t="shared" si="329"/>
        <v/>
      </c>
      <c r="BY1103" s="132">
        <f t="shared" ca="1" si="335"/>
        <v>83.375</v>
      </c>
      <c r="BZ1103" s="132">
        <f t="shared" ca="1" si="335"/>
        <v>154.94239999999999</v>
      </c>
      <c r="CA1103" s="132">
        <f t="shared" ca="1" si="335"/>
        <v>165.3015</v>
      </c>
      <c r="CB1103" s="132">
        <f t="shared" ca="1" si="330"/>
        <v>158.62</v>
      </c>
    </row>
    <row r="1104" spans="18:80" x14ac:dyDescent="0.2">
      <c r="R1104" s="21">
        <v>1101</v>
      </c>
      <c r="S1104" s="24">
        <f ca="1"/>
        <v>426.33035865969765</v>
      </c>
      <c r="T1104" s="24">
        <f ca="1"/>
        <v>36.573580951401347</v>
      </c>
      <c r="V1104" s="21">
        <v>1101</v>
      </c>
      <c r="W1104" s="24">
        <f ca="1"/>
        <v>507.54803476182872</v>
      </c>
      <c r="X1104" s="24">
        <f ca="1"/>
        <v>40.144703461359228</v>
      </c>
      <c r="Y1104" s="30"/>
      <c r="Z1104" s="21">
        <v>1101</v>
      </c>
      <c r="AA1104" s="24">
        <f ca="1"/>
        <v>82.495757753826368</v>
      </c>
      <c r="AB1104" s="24">
        <f ca="1"/>
        <v>154.85529653864074</v>
      </c>
      <c r="AD1104" s="21">
        <v>1101</v>
      </c>
      <c r="AE1104" s="24">
        <f ca="1"/>
        <v>163.71343385595742</v>
      </c>
      <c r="AF1104" s="24">
        <f ca="1"/>
        <v>158.42641904859866</v>
      </c>
      <c r="AH1104" s="21">
        <v>1101</v>
      </c>
      <c r="AI1104" s="24">
        <f t="shared" ca="1" si="336"/>
        <v>426.3304</v>
      </c>
      <c r="AJ1104" s="24">
        <f t="shared" ca="1" si="337"/>
        <v>36.573599999999999</v>
      </c>
      <c r="AK1104" s="24">
        <f t="shared" ca="1" si="338"/>
        <v>507.548</v>
      </c>
      <c r="AL1104" s="24">
        <f t="shared" ca="1" si="339"/>
        <v>40.1447</v>
      </c>
      <c r="AM1104" s="26"/>
      <c r="AN1104" s="26" t="str">
        <f ca="1">IF(AI1104="","","G1 "&amp;Input!D55&amp;" "&amp;AI1104&amp;" "&amp;Input!D$56&amp;" "&amp;AJ1104&amp;" "&amp;Input!D$57&amp;" "&amp;AK1104&amp;" "&amp;Input!D$58&amp;" "&amp;AL1104&amp;" F "&amp;Input!D$51&amp;"")</f>
        <v>G1 X 426.3304 Y 36.5736 U 507.548 Z 40.1447 F 400</v>
      </c>
      <c r="AP1104" s="26" t="str">
        <f ca="1">IF(AS1104="","","G1 "&amp;Input!D$55&amp;" "&amp;AS1104&amp;" "&amp;Input!D$56&amp;" "&amp;AT1104&amp;" "&amp;Input!D$57&amp;" "&amp;AU1104&amp;" "&amp;Input!D$58&amp;" "&amp;AV1104&amp;" F "&amp;Input!D$52&amp;"")</f>
        <v>G1 X 82.4958 Y 154.8553 U 163.7134 Z 158.4264 F 400</v>
      </c>
      <c r="AR1104" s="21">
        <v>1101</v>
      </c>
      <c r="AS1104" s="24">
        <f t="shared" ca="1" si="331"/>
        <v>82.495800000000003</v>
      </c>
      <c r="AT1104" s="24">
        <f t="shared" ca="1" si="332"/>
        <v>154.8553</v>
      </c>
      <c r="AU1104" s="24">
        <f t="shared" ca="1" si="333"/>
        <v>163.71340000000001</v>
      </c>
      <c r="AV1104" s="24">
        <f t="shared" ca="1" si="334"/>
        <v>158.4264</v>
      </c>
      <c r="BC1104" t="s">
        <v>1528</v>
      </c>
      <c r="BF1104" s="74" t="str">
        <f ca="1">IF(AI1103="","","G1 "&amp;Input!D$55&amp;" "&amp;AI1103&amp;" "&amp;Input!D$56&amp;" "&amp;AJ1103&amp;" "&amp;Input!D$57&amp;" "&amp;AK1103&amp;" "&amp;Input!D$58&amp;" "&amp;AL1103&amp;" F "&amp;Input!D$51&amp;"")</f>
        <v>G1 X 424.7423 Y 36.38 U 506.6688 Z 40.0576 F 400</v>
      </c>
      <c r="BO1104" s="132">
        <f t="shared" ref="BO1104:BR1123" ca="1" si="340">IFERROR(MID($AN1104,FIND(" ",$AN1104,FIND(BO$2,$AN1104,1)),FIND(" ",$AN1104,FIND(" ",$AN1104,FIND(BO$2,$AN1104,1))+1)-FIND(" ",$AN1104,FIND(BO$2,$AN1104,1)))*1,"")</f>
        <v>426.3304</v>
      </c>
      <c r="BP1104" s="132">
        <f t="shared" ca="1" si="340"/>
        <v>36.573599999999999</v>
      </c>
      <c r="BQ1104" s="132">
        <f t="shared" ca="1" si="340"/>
        <v>507.548</v>
      </c>
      <c r="BR1104" s="132">
        <f t="shared" ca="1" si="340"/>
        <v>40.1447</v>
      </c>
      <c r="BT1104" s="132" t="str">
        <f t="shared" ref="BT1104:BW1123" si="341">IFERROR(MID($AO1104,FIND(" ",$AO1104,FIND(BT$2,$AO1104,1)),FIND(" ",$AO1104,FIND(" ",$AO1104,FIND(BT$2,$AO1104,1))+1)-FIND(" ",$AO1104,FIND(BT$2,$AO1104,1)))*1,"")</f>
        <v/>
      </c>
      <c r="BU1104" s="132" t="str">
        <f t="shared" si="341"/>
        <v/>
      </c>
      <c r="BV1104" s="132" t="str">
        <f t="shared" si="341"/>
        <v/>
      </c>
      <c r="BW1104" s="132" t="str">
        <f t="shared" si="341"/>
        <v/>
      </c>
      <c r="BY1104" s="132">
        <f t="shared" ca="1" si="335"/>
        <v>82.495800000000003</v>
      </c>
      <c r="BZ1104" s="132">
        <f t="shared" ca="1" si="335"/>
        <v>154.8553</v>
      </c>
      <c r="CA1104" s="132">
        <f t="shared" ca="1" si="335"/>
        <v>163.71340000000001</v>
      </c>
      <c r="CB1104" s="132">
        <f t="shared" ca="1" si="330"/>
        <v>158.4264</v>
      </c>
    </row>
    <row r="1105" spans="18:80" x14ac:dyDescent="0.2">
      <c r="R1105" s="21">
        <v>1102</v>
      </c>
      <c r="S1105" s="24">
        <f ca="1"/>
        <v>428.26872920599567</v>
      </c>
      <c r="T1105" s="24">
        <f ca="1"/>
        <v>36.809949331458064</v>
      </c>
      <c r="V1105" s="21">
        <v>1102</v>
      </c>
      <c r="W1105" s="24">
        <f ca="1"/>
        <v>508.62117693003717</v>
      </c>
      <c r="X1105" s="24">
        <f ca="1"/>
        <v>40.251091080275508</v>
      </c>
      <c r="Y1105" s="30"/>
      <c r="Z1105" s="21">
        <v>1102</v>
      </c>
      <c r="AA1105" s="24">
        <f ca="1"/>
        <v>81.422615585617905</v>
      </c>
      <c r="AB1105" s="24">
        <f ca="1"/>
        <v>154.74890891972444</v>
      </c>
      <c r="AD1105" s="21">
        <v>1102</v>
      </c>
      <c r="AE1105" s="24">
        <f ca="1"/>
        <v>161.7750633096594</v>
      </c>
      <c r="AF1105" s="24">
        <f ca="1"/>
        <v>158.19005066854194</v>
      </c>
      <c r="AH1105" s="21">
        <v>1102</v>
      </c>
      <c r="AI1105" s="24">
        <f t="shared" ca="1" si="336"/>
        <v>428.26870000000002</v>
      </c>
      <c r="AJ1105" s="24">
        <f t="shared" ca="1" si="337"/>
        <v>36.809899999999999</v>
      </c>
      <c r="AK1105" s="24">
        <f t="shared" ca="1" si="338"/>
        <v>508.62119999999999</v>
      </c>
      <c r="AL1105" s="24">
        <f t="shared" ca="1" si="339"/>
        <v>40.251100000000001</v>
      </c>
      <c r="AM1105" s="26"/>
      <c r="AN1105" s="26" t="str">
        <f ca="1">IF(AI1105="","","G1 "&amp;Input!D55&amp;" "&amp;AI1105&amp;" "&amp;Input!D$56&amp;" "&amp;AJ1105&amp;" "&amp;Input!D$57&amp;" "&amp;AK1105&amp;" "&amp;Input!D$58&amp;" "&amp;AL1105&amp;" F "&amp;Input!D$51&amp;"")</f>
        <v>G1 X 428.2687 Y 36.8099 U 508.6212 Z 40.2511 F 400</v>
      </c>
      <c r="AP1105" s="26" t="str">
        <f ca="1">IF(AS1105="","","G1 "&amp;Input!D$55&amp;" "&amp;AS1105&amp;" "&amp;Input!D$56&amp;" "&amp;AT1105&amp;" "&amp;Input!D$57&amp;" "&amp;AU1105&amp;" "&amp;Input!D$58&amp;" "&amp;AV1105&amp;" F "&amp;Input!D$52&amp;"")</f>
        <v>G1 X 81.4226 Y 154.7489 U 161.7751 Z 158.1901 F 400</v>
      </c>
      <c r="AR1105" s="21">
        <v>1102</v>
      </c>
      <c r="AS1105" s="24">
        <f t="shared" ca="1" si="331"/>
        <v>81.422600000000003</v>
      </c>
      <c r="AT1105" s="24">
        <f t="shared" ca="1" si="332"/>
        <v>154.74889999999999</v>
      </c>
      <c r="AU1105" s="24">
        <f t="shared" ca="1" si="333"/>
        <v>161.77510000000001</v>
      </c>
      <c r="AV1105" s="24">
        <f t="shared" ca="1" si="334"/>
        <v>158.1901</v>
      </c>
      <c r="BC1105" t="s">
        <v>1529</v>
      </c>
      <c r="BF1105" s="74" t="str">
        <f ca="1">IF(AI1104="","","G1 "&amp;Input!D$55&amp;" "&amp;AI1104&amp;" "&amp;Input!D$56&amp;" "&amp;AJ1104&amp;" "&amp;Input!D$57&amp;" "&amp;AK1104&amp;" "&amp;Input!D$58&amp;" "&amp;AL1104&amp;" F "&amp;Input!D$51&amp;"")</f>
        <v>G1 X 426.3304 Y 36.5736 U 507.548 Z 40.1447 F 400</v>
      </c>
      <c r="BO1105" s="132">
        <f t="shared" ca="1" si="340"/>
        <v>428.26870000000002</v>
      </c>
      <c r="BP1105" s="132">
        <f t="shared" ca="1" si="340"/>
        <v>36.809899999999999</v>
      </c>
      <c r="BQ1105" s="132">
        <f t="shared" ca="1" si="340"/>
        <v>508.62119999999999</v>
      </c>
      <c r="BR1105" s="132">
        <f t="shared" ca="1" si="340"/>
        <v>40.251100000000001</v>
      </c>
      <c r="BT1105" s="132" t="str">
        <f t="shared" si="341"/>
        <v/>
      </c>
      <c r="BU1105" s="132" t="str">
        <f t="shared" si="341"/>
        <v/>
      </c>
      <c r="BV1105" s="132" t="str">
        <f t="shared" si="341"/>
        <v/>
      </c>
      <c r="BW1105" s="132" t="str">
        <f t="shared" si="341"/>
        <v/>
      </c>
      <c r="BY1105" s="132">
        <f t="shared" ca="1" si="335"/>
        <v>81.422600000000003</v>
      </c>
      <c r="BZ1105" s="132">
        <f t="shared" ca="1" si="335"/>
        <v>154.74889999999999</v>
      </c>
      <c r="CA1105" s="132">
        <f t="shared" ca="1" si="335"/>
        <v>161.77510000000001</v>
      </c>
      <c r="CB1105" s="132">
        <f t="shared" ca="1" si="330"/>
        <v>158.1901</v>
      </c>
    </row>
    <row r="1106" spans="18:80" x14ac:dyDescent="0.2">
      <c r="R1106" s="21">
        <v>1103</v>
      </c>
      <c r="S1106" s="24">
        <f ca="1"/>
        <v>430.4177317608183</v>
      </c>
      <c r="T1106" s="24">
        <f ca="1"/>
        <v>37.071828496042343</v>
      </c>
      <c r="V1106" s="21">
        <v>1103</v>
      </c>
      <c r="W1106" s="24">
        <f ca="1"/>
        <v>509.8109293580053</v>
      </c>
      <c r="X1106" s="24">
        <f ca="1"/>
        <v>40.368943152322352</v>
      </c>
      <c r="Y1106" s="30"/>
      <c r="Z1106" s="21">
        <v>1103</v>
      </c>
      <c r="AA1106" s="24">
        <f ca="1"/>
        <v>80.232863157649774</v>
      </c>
      <c r="AB1106" s="24">
        <f ca="1"/>
        <v>154.6310568476776</v>
      </c>
      <c r="AD1106" s="21">
        <v>1103</v>
      </c>
      <c r="AE1106" s="24">
        <f ca="1"/>
        <v>159.62606075483674</v>
      </c>
      <c r="AF1106" s="24">
        <f ca="1"/>
        <v>157.92817150395766</v>
      </c>
      <c r="AH1106" s="21">
        <v>1103</v>
      </c>
      <c r="AI1106" s="24">
        <f t="shared" ca="1" si="336"/>
        <v>430.41770000000002</v>
      </c>
      <c r="AJ1106" s="24">
        <f t="shared" ca="1" si="337"/>
        <v>37.071800000000003</v>
      </c>
      <c r="AK1106" s="24">
        <f t="shared" ca="1" si="338"/>
        <v>509.8109</v>
      </c>
      <c r="AL1106" s="24">
        <f t="shared" ca="1" si="339"/>
        <v>40.368899999999996</v>
      </c>
      <c r="AM1106" s="26"/>
      <c r="AN1106" s="26" t="str">
        <f ca="1">IF(AI1106="","","G1 "&amp;Input!D55&amp;" "&amp;AI1106&amp;" "&amp;Input!D$56&amp;" "&amp;AJ1106&amp;" "&amp;Input!D$57&amp;" "&amp;AK1106&amp;" "&amp;Input!D$58&amp;" "&amp;AL1106&amp;" F "&amp;Input!D$51&amp;"")</f>
        <v>G1 X 430.4177 Y 37.0718 U 509.8109 Z 40.3689 F 400</v>
      </c>
      <c r="AP1106" s="26" t="str">
        <f ca="1">IF(AS1106="","","G1 "&amp;Input!D$55&amp;" "&amp;AS1106&amp;" "&amp;Input!D$56&amp;" "&amp;AT1106&amp;" "&amp;Input!D$57&amp;" "&amp;AU1106&amp;" "&amp;Input!D$58&amp;" "&amp;AV1106&amp;" F "&amp;Input!D$52&amp;"")</f>
        <v>G1 X 80.2329 Y 154.6311 U 159.6261 Z 157.9282 F 400</v>
      </c>
      <c r="AR1106" s="21">
        <v>1103</v>
      </c>
      <c r="AS1106" s="24">
        <f t="shared" ca="1" si="331"/>
        <v>80.232900000000001</v>
      </c>
      <c r="AT1106" s="24">
        <f t="shared" ca="1" si="332"/>
        <v>154.6311</v>
      </c>
      <c r="AU1106" s="24">
        <f t="shared" ca="1" si="333"/>
        <v>159.62610000000001</v>
      </c>
      <c r="AV1106" s="24">
        <f t="shared" ca="1" si="334"/>
        <v>157.9282</v>
      </c>
      <c r="BC1106" t="s">
        <v>1530</v>
      </c>
      <c r="BF1106" s="74" t="str">
        <f ca="1">IF(AI1105="","","G1 "&amp;Input!D$55&amp;" "&amp;AI1105&amp;" "&amp;Input!D$56&amp;" "&amp;AJ1105&amp;" "&amp;Input!D$57&amp;" "&amp;AK1105&amp;" "&amp;Input!D$58&amp;" "&amp;AL1105&amp;" F "&amp;Input!D$51&amp;"")</f>
        <v>G1 X 428.2687 Y 36.8099 U 508.6212 Z 40.2511 F 400</v>
      </c>
      <c r="BO1106" s="132">
        <f t="shared" ca="1" si="340"/>
        <v>430.41770000000002</v>
      </c>
      <c r="BP1106" s="132">
        <f t="shared" ca="1" si="340"/>
        <v>37.071800000000003</v>
      </c>
      <c r="BQ1106" s="132">
        <f t="shared" ca="1" si="340"/>
        <v>509.8109</v>
      </c>
      <c r="BR1106" s="132">
        <f t="shared" ca="1" si="340"/>
        <v>40.368899999999996</v>
      </c>
      <c r="BT1106" s="132" t="str">
        <f t="shared" si="341"/>
        <v/>
      </c>
      <c r="BU1106" s="132" t="str">
        <f t="shared" si="341"/>
        <v/>
      </c>
      <c r="BV1106" s="132" t="str">
        <f t="shared" si="341"/>
        <v/>
      </c>
      <c r="BW1106" s="132" t="str">
        <f t="shared" si="341"/>
        <v/>
      </c>
      <c r="BY1106" s="132">
        <f t="shared" ca="1" si="335"/>
        <v>80.232900000000001</v>
      </c>
      <c r="BZ1106" s="132">
        <f t="shared" ca="1" si="335"/>
        <v>154.6311</v>
      </c>
      <c r="CA1106" s="132">
        <f t="shared" ca="1" si="335"/>
        <v>159.62610000000001</v>
      </c>
      <c r="CB1106" s="132">
        <f t="shared" ca="1" si="330"/>
        <v>157.9282</v>
      </c>
    </row>
    <row r="1107" spans="18:80" x14ac:dyDescent="0.2">
      <c r="R1107" s="21">
        <v>1104</v>
      </c>
      <c r="S1107" s="24">
        <f ca="1"/>
        <v>432.54114708614372</v>
      </c>
      <c r="T1107" s="24">
        <f ca="1"/>
        <v>37.330389707441519</v>
      </c>
      <c r="V1107" s="21">
        <v>1104</v>
      </c>
      <c r="W1107" s="24">
        <f ca="1"/>
        <v>510.98651343983835</v>
      </c>
      <c r="X1107" s="24">
        <f ca="1"/>
        <v>40.485281658824405</v>
      </c>
      <c r="Y1107" s="30"/>
      <c r="Z1107" s="21">
        <v>1104</v>
      </c>
      <c r="AA1107" s="24">
        <f ca="1"/>
        <v>79.057279075816751</v>
      </c>
      <c r="AB1107" s="24">
        <f ca="1"/>
        <v>154.51471834117558</v>
      </c>
      <c r="AD1107" s="21">
        <v>1104</v>
      </c>
      <c r="AE1107" s="24">
        <f ca="1"/>
        <v>157.50264542951138</v>
      </c>
      <c r="AF1107" s="24">
        <f ca="1"/>
        <v>157.66961029255847</v>
      </c>
      <c r="AH1107" s="21">
        <v>1104</v>
      </c>
      <c r="AI1107" s="24">
        <f t="shared" ca="1" si="336"/>
        <v>432.54109999999997</v>
      </c>
      <c r="AJ1107" s="24">
        <f t="shared" ca="1" si="337"/>
        <v>37.330399999999997</v>
      </c>
      <c r="AK1107" s="24">
        <f t="shared" ca="1" si="338"/>
        <v>510.98649999999998</v>
      </c>
      <c r="AL1107" s="24">
        <f t="shared" ca="1" si="339"/>
        <v>40.485300000000002</v>
      </c>
      <c r="AM1107" s="26"/>
      <c r="AN1107" s="26" t="str">
        <f ca="1">IF(AI1107="","","G1 "&amp;Input!D55&amp;" "&amp;AI1107&amp;" "&amp;Input!D$56&amp;" "&amp;AJ1107&amp;" "&amp;Input!D$57&amp;" "&amp;AK1107&amp;" "&amp;Input!D$58&amp;" "&amp;AL1107&amp;" F "&amp;Input!D$51&amp;"")</f>
        <v>G1 X 432.5411 Y 37.3304 U 510.9865 Z 40.4853 F 400</v>
      </c>
      <c r="AP1107" s="26" t="str">
        <f ca="1">IF(AS1107="","","G1 "&amp;Input!D$55&amp;" "&amp;AS1107&amp;" "&amp;Input!D$56&amp;" "&amp;AT1107&amp;" "&amp;Input!D$57&amp;" "&amp;AU1107&amp;" "&amp;Input!D$58&amp;" "&amp;AV1107&amp;" F "&amp;Input!D$52&amp;"")</f>
        <v>G1 X 79.0573 Y 154.5147 U 157.5026 Z 157.6696 F 400</v>
      </c>
      <c r="AR1107" s="21">
        <v>1104</v>
      </c>
      <c r="AS1107" s="24">
        <f t="shared" ca="1" si="331"/>
        <v>79.057299999999998</v>
      </c>
      <c r="AT1107" s="24">
        <f t="shared" ca="1" si="332"/>
        <v>154.5147</v>
      </c>
      <c r="AU1107" s="24">
        <f t="shared" ca="1" si="333"/>
        <v>157.5026</v>
      </c>
      <c r="AV1107" s="24">
        <f t="shared" ca="1" si="334"/>
        <v>157.6696</v>
      </c>
      <c r="BC1107" t="s">
        <v>1531</v>
      </c>
      <c r="BF1107" s="74" t="str">
        <f ca="1">IF(AI1106="","","G1 "&amp;Input!D$55&amp;" "&amp;AI1106&amp;" "&amp;Input!D$56&amp;" "&amp;AJ1106&amp;" "&amp;Input!D$57&amp;" "&amp;AK1106&amp;" "&amp;Input!D$58&amp;" "&amp;AL1106&amp;" F "&amp;Input!D$51&amp;"")</f>
        <v>G1 X 430.4177 Y 37.0718 U 509.8109 Z 40.3689 F 400</v>
      </c>
      <c r="BO1107" s="132">
        <f t="shared" ca="1" si="340"/>
        <v>432.54109999999997</v>
      </c>
      <c r="BP1107" s="132">
        <f t="shared" ca="1" si="340"/>
        <v>37.330399999999997</v>
      </c>
      <c r="BQ1107" s="132">
        <f t="shared" ca="1" si="340"/>
        <v>510.98649999999998</v>
      </c>
      <c r="BR1107" s="132">
        <f t="shared" ca="1" si="340"/>
        <v>40.485300000000002</v>
      </c>
      <c r="BT1107" s="132" t="str">
        <f t="shared" si="341"/>
        <v/>
      </c>
      <c r="BU1107" s="132" t="str">
        <f t="shared" si="341"/>
        <v/>
      </c>
      <c r="BV1107" s="132" t="str">
        <f t="shared" si="341"/>
        <v/>
      </c>
      <c r="BW1107" s="132" t="str">
        <f t="shared" si="341"/>
        <v/>
      </c>
      <c r="BY1107" s="132">
        <f t="shared" ca="1" si="335"/>
        <v>79.057299999999998</v>
      </c>
      <c r="BZ1107" s="132">
        <f t="shared" ca="1" si="335"/>
        <v>154.5147</v>
      </c>
      <c r="CA1107" s="132">
        <f t="shared" ca="1" si="335"/>
        <v>157.5026</v>
      </c>
      <c r="CB1107" s="132">
        <f t="shared" ca="1" si="330"/>
        <v>157.6696</v>
      </c>
    </row>
    <row r="1108" spans="18:80" x14ac:dyDescent="0.2">
      <c r="R1108" s="21">
        <v>1105</v>
      </c>
      <c r="S1108" s="24">
        <f ca="1"/>
        <v>434.37861557102457</v>
      </c>
      <c r="T1108" s="24">
        <f ca="1"/>
        <v>37.553905923763402</v>
      </c>
      <c r="V1108" s="21">
        <v>1105</v>
      </c>
      <c r="W1108" s="24">
        <f ca="1"/>
        <v>512.00378627405041</v>
      </c>
      <c r="X1108" s="24">
        <f ca="1"/>
        <v>40.585828709762325</v>
      </c>
      <c r="Y1108" s="30"/>
      <c r="Z1108" s="21">
        <v>1105</v>
      </c>
      <c r="AA1108" s="24">
        <f ca="1"/>
        <v>78.040006241604715</v>
      </c>
      <c r="AB1108" s="24">
        <f ca="1"/>
        <v>154.41417129023768</v>
      </c>
      <c r="AD1108" s="21">
        <v>1105</v>
      </c>
      <c r="AE1108" s="24">
        <f ca="1"/>
        <v>155.6651769446305</v>
      </c>
      <c r="AF1108" s="24">
        <f ca="1"/>
        <v>157.44609407623659</v>
      </c>
      <c r="AH1108" s="21">
        <v>1105</v>
      </c>
      <c r="AI1108" s="24">
        <f t="shared" ca="1" si="336"/>
        <v>434.37860000000001</v>
      </c>
      <c r="AJ1108" s="24">
        <f t="shared" ca="1" si="337"/>
        <v>37.553899999999999</v>
      </c>
      <c r="AK1108" s="24">
        <f t="shared" ca="1" si="338"/>
        <v>512.00379999999996</v>
      </c>
      <c r="AL1108" s="24">
        <f t="shared" ca="1" si="339"/>
        <v>40.585799999999999</v>
      </c>
      <c r="AM1108" s="26"/>
      <c r="AN1108" s="26" t="str">
        <f ca="1">IF(AI1108="","","G1 "&amp;Input!D55&amp;" "&amp;AI1108&amp;" "&amp;Input!D$56&amp;" "&amp;AJ1108&amp;" "&amp;Input!D$57&amp;" "&amp;AK1108&amp;" "&amp;Input!D$58&amp;" "&amp;AL1108&amp;" F "&amp;Input!D$51&amp;"")</f>
        <v>G1 X 434.3786 Y 37.5539 U 512.0038 Z 40.5858 F 400</v>
      </c>
      <c r="AP1108" s="26" t="str">
        <f ca="1">IF(AS1108="","","G1 "&amp;Input!D$55&amp;" "&amp;AS1108&amp;" "&amp;Input!D$56&amp;" "&amp;AT1108&amp;" "&amp;Input!D$57&amp;" "&amp;AU1108&amp;" "&amp;Input!D$58&amp;" "&amp;AV1108&amp;" F "&amp;Input!D$52&amp;"")</f>
        <v>G1 X 78.04 Y 154.4142 U 155.6652 Z 157.4461 F 400</v>
      </c>
      <c r="AR1108" s="21">
        <v>1105</v>
      </c>
      <c r="AS1108" s="24">
        <f t="shared" ca="1" si="331"/>
        <v>78.040000000000006</v>
      </c>
      <c r="AT1108" s="24">
        <f t="shared" ca="1" si="332"/>
        <v>154.41419999999999</v>
      </c>
      <c r="AU1108" s="24">
        <f t="shared" ca="1" si="333"/>
        <v>155.6652</v>
      </c>
      <c r="AV1108" s="24">
        <f t="shared" ca="1" si="334"/>
        <v>157.4461</v>
      </c>
      <c r="BC1108" t="s">
        <v>1532</v>
      </c>
      <c r="BF1108" s="74" t="str">
        <f ca="1">IF(AI1107="","","G1 "&amp;Input!D$55&amp;" "&amp;AI1107&amp;" "&amp;Input!D$56&amp;" "&amp;AJ1107&amp;" "&amp;Input!D$57&amp;" "&amp;AK1107&amp;" "&amp;Input!D$58&amp;" "&amp;AL1107&amp;" F "&amp;Input!D$51&amp;"")</f>
        <v>G1 X 432.5411 Y 37.3304 U 510.9865 Z 40.4853 F 400</v>
      </c>
      <c r="BO1108" s="132">
        <f t="shared" ca="1" si="340"/>
        <v>434.37860000000001</v>
      </c>
      <c r="BP1108" s="132">
        <f t="shared" ca="1" si="340"/>
        <v>37.553899999999999</v>
      </c>
      <c r="BQ1108" s="132">
        <f t="shared" ca="1" si="340"/>
        <v>512.00379999999996</v>
      </c>
      <c r="BR1108" s="132">
        <f t="shared" ca="1" si="340"/>
        <v>40.585799999999999</v>
      </c>
      <c r="BT1108" s="132" t="str">
        <f t="shared" si="341"/>
        <v/>
      </c>
      <c r="BU1108" s="132" t="str">
        <f t="shared" si="341"/>
        <v/>
      </c>
      <c r="BV1108" s="132" t="str">
        <f t="shared" si="341"/>
        <v/>
      </c>
      <c r="BW1108" s="132" t="str">
        <f t="shared" si="341"/>
        <v/>
      </c>
      <c r="BY1108" s="132">
        <f t="shared" ca="1" si="335"/>
        <v>78.040000000000006</v>
      </c>
      <c r="BZ1108" s="132">
        <f t="shared" ca="1" si="335"/>
        <v>154.41419999999999</v>
      </c>
      <c r="CA1108" s="132">
        <f t="shared" ca="1" si="335"/>
        <v>155.6652</v>
      </c>
      <c r="CB1108" s="132">
        <f t="shared" ca="1" si="330"/>
        <v>157.4461</v>
      </c>
    </row>
    <row r="1109" spans="18:80" x14ac:dyDescent="0.2">
      <c r="R1109" s="21">
        <v>1106</v>
      </c>
      <c r="S1109" s="24">
        <f ca="1"/>
        <v>435.73873321022012</v>
      </c>
      <c r="T1109" s="24">
        <f ca="1"/>
        <v>37.71909945998889</v>
      </c>
      <c r="V1109" s="21">
        <v>1106</v>
      </c>
      <c r="W1109" s="24">
        <f ca="1"/>
        <v>512.75678143264611</v>
      </c>
      <c r="X1109" s="24">
        <f ca="1"/>
        <v>40.660113567818115</v>
      </c>
      <c r="Y1109" s="30"/>
      <c r="Z1109" s="21">
        <v>1106</v>
      </c>
      <c r="AA1109" s="24">
        <f ca="1"/>
        <v>77.28701108300902</v>
      </c>
      <c r="AB1109" s="24">
        <f ca="1"/>
        <v>154.33988643218188</v>
      </c>
      <c r="AD1109" s="21">
        <v>1106</v>
      </c>
      <c r="AE1109" s="24">
        <f ca="1"/>
        <v>154.30505930543492</v>
      </c>
      <c r="AF1109" s="24">
        <f ca="1"/>
        <v>157.28090054001109</v>
      </c>
      <c r="AH1109" s="21">
        <v>1106</v>
      </c>
      <c r="AI1109" s="24">
        <f t="shared" ca="1" si="336"/>
        <v>435.73869999999999</v>
      </c>
      <c r="AJ1109" s="24">
        <f t="shared" ca="1" si="337"/>
        <v>37.719099999999997</v>
      </c>
      <c r="AK1109" s="24">
        <f t="shared" ca="1" si="338"/>
        <v>512.7568</v>
      </c>
      <c r="AL1109" s="24">
        <f t="shared" ca="1" si="339"/>
        <v>40.6601</v>
      </c>
      <c r="AM1109" s="26"/>
      <c r="AN1109" s="26" t="str">
        <f ca="1">IF(AI1109="","","G1 "&amp;Input!D55&amp;" "&amp;AI1109&amp;" "&amp;Input!D$56&amp;" "&amp;AJ1109&amp;" "&amp;Input!D$57&amp;" "&amp;AK1109&amp;" "&amp;Input!D$58&amp;" "&amp;AL1109&amp;" F "&amp;Input!D$51&amp;"")</f>
        <v>G1 X 435.7387 Y 37.7191 U 512.7568 Z 40.6601 F 400</v>
      </c>
      <c r="AP1109" s="26" t="str">
        <f ca="1">IF(AS1109="","","G1 "&amp;Input!D$55&amp;" "&amp;AS1109&amp;" "&amp;Input!D$56&amp;" "&amp;AT1109&amp;" "&amp;Input!D$57&amp;" "&amp;AU1109&amp;" "&amp;Input!D$58&amp;" "&amp;AV1109&amp;" F "&amp;Input!D$52&amp;"")</f>
        <v>G1 X 77.287 Y 154.3399 U 154.3051 Z 157.2809 F 400</v>
      </c>
      <c r="AR1109" s="21">
        <v>1106</v>
      </c>
      <c r="AS1109" s="24">
        <f t="shared" ca="1" si="331"/>
        <v>77.287000000000006</v>
      </c>
      <c r="AT1109" s="24">
        <f t="shared" ca="1" si="332"/>
        <v>154.3399</v>
      </c>
      <c r="AU1109" s="24">
        <f t="shared" ca="1" si="333"/>
        <v>154.30510000000001</v>
      </c>
      <c r="AV1109" s="24">
        <f t="shared" ca="1" si="334"/>
        <v>157.2809</v>
      </c>
      <c r="BC1109" t="s">
        <v>1533</v>
      </c>
      <c r="BF1109" s="74" t="str">
        <f ca="1">IF(AI1108="","","G1 "&amp;Input!D$55&amp;" "&amp;AI1108&amp;" "&amp;Input!D$56&amp;" "&amp;AJ1108&amp;" "&amp;Input!D$57&amp;" "&amp;AK1108&amp;" "&amp;Input!D$58&amp;" "&amp;AL1108&amp;" F "&amp;Input!D$51&amp;"")</f>
        <v>G1 X 434.3786 Y 37.5539 U 512.0038 Z 40.5858 F 400</v>
      </c>
      <c r="BO1109" s="132">
        <f t="shared" ca="1" si="340"/>
        <v>435.73869999999999</v>
      </c>
      <c r="BP1109" s="132">
        <f t="shared" ca="1" si="340"/>
        <v>37.719099999999997</v>
      </c>
      <c r="BQ1109" s="132">
        <f t="shared" ca="1" si="340"/>
        <v>512.7568</v>
      </c>
      <c r="BR1109" s="132">
        <f t="shared" ca="1" si="340"/>
        <v>40.6601</v>
      </c>
      <c r="BT1109" s="132" t="str">
        <f t="shared" si="341"/>
        <v/>
      </c>
      <c r="BU1109" s="132" t="str">
        <f t="shared" si="341"/>
        <v/>
      </c>
      <c r="BV1109" s="132" t="str">
        <f t="shared" si="341"/>
        <v/>
      </c>
      <c r="BW1109" s="132" t="str">
        <f t="shared" si="341"/>
        <v/>
      </c>
      <c r="BY1109" s="132">
        <f t="shared" ca="1" si="335"/>
        <v>77.287000000000006</v>
      </c>
      <c r="BZ1109" s="132">
        <f t="shared" ca="1" si="335"/>
        <v>154.3399</v>
      </c>
      <c r="CA1109" s="132">
        <f t="shared" ca="1" si="335"/>
        <v>154.30510000000001</v>
      </c>
      <c r="CB1109" s="132">
        <f t="shared" ca="1" si="330"/>
        <v>157.2809</v>
      </c>
    </row>
    <row r="1110" spans="18:80" x14ac:dyDescent="0.2">
      <c r="R1110" s="21">
        <v>1107</v>
      </c>
      <c r="S1110" s="24">
        <f ca="1"/>
        <v>436.70591842131574</v>
      </c>
      <c r="T1110" s="24">
        <f ca="1"/>
        <v>37.836490058591281</v>
      </c>
      <c r="V1110" s="21">
        <v>1107</v>
      </c>
      <c r="W1110" s="24">
        <f ca="1"/>
        <v>513.29223838159214</v>
      </c>
      <c r="X1110" s="24">
        <f ca="1"/>
        <v>40.71289410647924</v>
      </c>
      <c r="Y1110" s="30"/>
      <c r="Z1110" s="21">
        <v>1107</v>
      </c>
      <c r="AA1110" s="24">
        <f ca="1"/>
        <v>76.751554134062943</v>
      </c>
      <c r="AB1110" s="24">
        <f ca="1"/>
        <v>154.28710589352076</v>
      </c>
      <c r="AD1110" s="21">
        <v>1107</v>
      </c>
      <c r="AE1110" s="24">
        <f ca="1"/>
        <v>153.33787409433933</v>
      </c>
      <c r="AF1110" s="24">
        <f ca="1"/>
        <v>157.16350994140871</v>
      </c>
      <c r="AH1110" s="21">
        <v>1107</v>
      </c>
      <c r="AI1110" s="24">
        <f t="shared" ca="1" si="336"/>
        <v>436.70589999999999</v>
      </c>
      <c r="AJ1110" s="24">
        <f t="shared" ca="1" si="337"/>
        <v>37.836500000000001</v>
      </c>
      <c r="AK1110" s="24">
        <f t="shared" ca="1" si="338"/>
        <v>513.29219999999998</v>
      </c>
      <c r="AL1110" s="24">
        <f t="shared" ca="1" si="339"/>
        <v>40.712899999999998</v>
      </c>
      <c r="AM1110" s="26"/>
      <c r="AN1110" s="26" t="str">
        <f ca="1">IF(AI1110="","","G1 "&amp;Input!D55&amp;" "&amp;AI1110&amp;" "&amp;Input!D$56&amp;" "&amp;AJ1110&amp;" "&amp;Input!D$57&amp;" "&amp;AK1110&amp;" "&amp;Input!D$58&amp;" "&amp;AL1110&amp;" F "&amp;Input!D$51&amp;"")</f>
        <v>G1 X 436.7059 Y 37.8365 U 513.2922 Z 40.7129 F 400</v>
      </c>
      <c r="AP1110" s="26" t="str">
        <f ca="1">IF(AS1110="","","G1 "&amp;Input!D$55&amp;" "&amp;AS1110&amp;" "&amp;Input!D$56&amp;" "&amp;AT1110&amp;" "&amp;Input!D$57&amp;" "&amp;AU1110&amp;" "&amp;Input!D$58&amp;" "&amp;AV1110&amp;" F "&amp;Input!D$52&amp;"")</f>
        <v>G1 X 76.7516 Y 154.2871 U 153.3379 Z 157.1635 F 400</v>
      </c>
      <c r="AR1110" s="21">
        <v>1107</v>
      </c>
      <c r="AS1110" s="24">
        <f t="shared" ca="1" si="331"/>
        <v>76.751599999999996</v>
      </c>
      <c r="AT1110" s="24">
        <f t="shared" ca="1" si="332"/>
        <v>154.28710000000001</v>
      </c>
      <c r="AU1110" s="24">
        <f t="shared" ca="1" si="333"/>
        <v>153.33789999999999</v>
      </c>
      <c r="AV1110" s="24">
        <f t="shared" ca="1" si="334"/>
        <v>157.1635</v>
      </c>
      <c r="BC1110" t="s">
        <v>1534</v>
      </c>
      <c r="BF1110" s="74" t="str">
        <f ca="1">IF(AI1109="","","G1 "&amp;Input!D$55&amp;" "&amp;AI1109&amp;" "&amp;Input!D$56&amp;" "&amp;AJ1109&amp;" "&amp;Input!D$57&amp;" "&amp;AK1109&amp;" "&amp;Input!D$58&amp;" "&amp;AL1109&amp;" F "&amp;Input!D$51&amp;"")</f>
        <v>G1 X 435.7387 Y 37.7191 U 512.7568 Z 40.6601 F 400</v>
      </c>
      <c r="BO1110" s="132">
        <f t="shared" ca="1" si="340"/>
        <v>436.70589999999999</v>
      </c>
      <c r="BP1110" s="132">
        <f t="shared" ca="1" si="340"/>
        <v>37.836500000000001</v>
      </c>
      <c r="BQ1110" s="132">
        <f t="shared" ca="1" si="340"/>
        <v>513.29219999999998</v>
      </c>
      <c r="BR1110" s="132">
        <f t="shared" ca="1" si="340"/>
        <v>40.712899999999998</v>
      </c>
      <c r="BT1110" s="132" t="str">
        <f t="shared" si="341"/>
        <v/>
      </c>
      <c r="BU1110" s="132" t="str">
        <f t="shared" si="341"/>
        <v/>
      </c>
      <c r="BV1110" s="132" t="str">
        <f t="shared" si="341"/>
        <v/>
      </c>
      <c r="BW1110" s="132" t="str">
        <f t="shared" si="341"/>
        <v/>
      </c>
      <c r="BY1110" s="132">
        <f t="shared" ca="1" si="335"/>
        <v>76.751599999999996</v>
      </c>
      <c r="BZ1110" s="132">
        <f t="shared" ca="1" si="335"/>
        <v>154.28710000000001</v>
      </c>
      <c r="CA1110" s="132">
        <f t="shared" ca="1" si="335"/>
        <v>153.33789999999999</v>
      </c>
      <c r="CB1110" s="132">
        <f t="shared" ca="1" si="330"/>
        <v>157.1635</v>
      </c>
    </row>
    <row r="1111" spans="18:80" x14ac:dyDescent="0.2">
      <c r="R1111" s="21">
        <v>1108</v>
      </c>
      <c r="S1111" s="24">
        <f ca="1"/>
        <v>437.43354522760319</v>
      </c>
      <c r="T1111" s="24">
        <f ca="1"/>
        <v>37.925046818916947</v>
      </c>
      <c r="V1111" s="21">
        <v>1108</v>
      </c>
      <c r="W1111" s="24">
        <f ca="1"/>
        <v>513.69507306034586</v>
      </c>
      <c r="X1111" s="24">
        <f ca="1"/>
        <v>40.752735351934497</v>
      </c>
      <c r="Y1111" s="30"/>
      <c r="Z1111" s="21">
        <v>1108</v>
      </c>
      <c r="AA1111" s="24">
        <f ca="1"/>
        <v>76.348719455309222</v>
      </c>
      <c r="AB1111" s="24">
        <f ca="1"/>
        <v>154.24726464806551</v>
      </c>
      <c r="AD1111" s="21">
        <v>1108</v>
      </c>
      <c r="AE1111" s="24">
        <f ca="1"/>
        <v>152.61024728805188</v>
      </c>
      <c r="AF1111" s="24">
        <f ca="1"/>
        <v>157.07495318108303</v>
      </c>
      <c r="AH1111" s="21">
        <v>1108</v>
      </c>
      <c r="AI1111" s="24">
        <f t="shared" ca="1" si="336"/>
        <v>437.43349999999998</v>
      </c>
      <c r="AJ1111" s="24">
        <f t="shared" ca="1" si="337"/>
        <v>37.924999999999997</v>
      </c>
      <c r="AK1111" s="24">
        <f t="shared" ca="1" si="338"/>
        <v>513.69510000000002</v>
      </c>
      <c r="AL1111" s="24">
        <f t="shared" ca="1" si="339"/>
        <v>40.752699999999997</v>
      </c>
      <c r="AM1111" s="26"/>
      <c r="AN1111" s="26" t="str">
        <f ca="1">IF(AI1111="","","G1 "&amp;Input!D55&amp;" "&amp;AI1111&amp;" "&amp;Input!D$56&amp;" "&amp;AJ1111&amp;" "&amp;Input!D$57&amp;" "&amp;AK1111&amp;" "&amp;Input!D$58&amp;" "&amp;AL1111&amp;" F "&amp;Input!D$51&amp;"")</f>
        <v>G1 X 437.4335 Y 37.925 U 513.6951 Z 40.7527 F 400</v>
      </c>
      <c r="AP1111" s="26" t="str">
        <f ca="1">IF(AS1111="","","G1 "&amp;Input!D$55&amp;" "&amp;AS1111&amp;" "&amp;Input!D$56&amp;" "&amp;AT1111&amp;" "&amp;Input!D$57&amp;" "&amp;AU1111&amp;" "&amp;Input!D$58&amp;" "&amp;AV1111&amp;" F "&amp;Input!D$52&amp;"")</f>
        <v>G1 X 76.3487 Y 154.2473 U 152.6102 Z 157.075 F 400</v>
      </c>
      <c r="AR1111" s="21">
        <v>1108</v>
      </c>
      <c r="AS1111" s="24">
        <f t="shared" ca="1" si="331"/>
        <v>76.348699999999994</v>
      </c>
      <c r="AT1111" s="24">
        <f t="shared" ca="1" si="332"/>
        <v>154.2473</v>
      </c>
      <c r="AU1111" s="24">
        <f t="shared" ca="1" si="333"/>
        <v>152.61019999999999</v>
      </c>
      <c r="AV1111" s="24">
        <f t="shared" ca="1" si="334"/>
        <v>157.07499999999999</v>
      </c>
      <c r="BC1111" t="s">
        <v>1535</v>
      </c>
      <c r="BF1111" s="74" t="str">
        <f ca="1">IF(AI1110="","","G1 "&amp;Input!D$55&amp;" "&amp;AI1110&amp;" "&amp;Input!D$56&amp;" "&amp;AJ1110&amp;" "&amp;Input!D$57&amp;" "&amp;AK1110&amp;" "&amp;Input!D$58&amp;" "&amp;AL1110&amp;" F "&amp;Input!D$51&amp;"")</f>
        <v>G1 X 436.7059 Y 37.8365 U 513.2922 Z 40.7129 F 400</v>
      </c>
      <c r="BO1111" s="132">
        <f t="shared" ca="1" si="340"/>
        <v>437.43349999999998</v>
      </c>
      <c r="BP1111" s="132">
        <f t="shared" ca="1" si="340"/>
        <v>37.924999999999997</v>
      </c>
      <c r="BQ1111" s="132">
        <f t="shared" ca="1" si="340"/>
        <v>513.69510000000002</v>
      </c>
      <c r="BR1111" s="132">
        <f t="shared" ca="1" si="340"/>
        <v>40.752699999999997</v>
      </c>
      <c r="BT1111" s="132" t="str">
        <f t="shared" si="341"/>
        <v/>
      </c>
      <c r="BU1111" s="132" t="str">
        <f t="shared" si="341"/>
        <v/>
      </c>
      <c r="BV1111" s="132" t="str">
        <f t="shared" si="341"/>
        <v/>
      </c>
      <c r="BW1111" s="132" t="str">
        <f t="shared" si="341"/>
        <v/>
      </c>
      <c r="BY1111" s="132">
        <f t="shared" ca="1" si="335"/>
        <v>76.348699999999994</v>
      </c>
      <c r="BZ1111" s="132">
        <f t="shared" ca="1" si="335"/>
        <v>154.2473</v>
      </c>
      <c r="CA1111" s="132">
        <f t="shared" ca="1" si="335"/>
        <v>152.61019999999999</v>
      </c>
      <c r="CB1111" s="132">
        <f t="shared" ca="1" si="330"/>
        <v>157.07499999999999</v>
      </c>
    </row>
    <row r="1112" spans="18:80" x14ac:dyDescent="0.2">
      <c r="R1112" s="21">
        <v>1109</v>
      </c>
      <c r="S1112" s="24">
        <f ca="1"/>
        <v>438.04959969390967</v>
      </c>
      <c r="T1112" s="24">
        <f ca="1"/>
        <v>38.000517724269855</v>
      </c>
      <c r="V1112" s="21">
        <v>1109</v>
      </c>
      <c r="W1112" s="24">
        <f ca="1"/>
        <v>514.03614428728451</v>
      </c>
      <c r="X1112" s="24">
        <f ca="1"/>
        <v>40.786739750902797</v>
      </c>
      <c r="Y1112" s="30"/>
      <c r="Z1112" s="21">
        <v>1109</v>
      </c>
      <c r="AA1112" s="24">
        <f ca="1"/>
        <v>76.007648228370599</v>
      </c>
      <c r="AB1112" s="24">
        <f ca="1"/>
        <v>154.2132602490972</v>
      </c>
      <c r="AD1112" s="21">
        <v>1109</v>
      </c>
      <c r="AE1112" s="24">
        <f ca="1"/>
        <v>151.99419282174543</v>
      </c>
      <c r="AF1112" s="24">
        <f ca="1"/>
        <v>156.99948227573014</v>
      </c>
      <c r="AH1112" s="21">
        <v>1109</v>
      </c>
      <c r="AI1112" s="24">
        <f t="shared" ca="1" si="336"/>
        <v>438.0496</v>
      </c>
      <c r="AJ1112" s="24">
        <f t="shared" ca="1" si="337"/>
        <v>38.000500000000002</v>
      </c>
      <c r="AK1112" s="24">
        <f t="shared" ca="1" si="338"/>
        <v>514.03610000000003</v>
      </c>
      <c r="AL1112" s="24">
        <f t="shared" ca="1" si="339"/>
        <v>40.786700000000003</v>
      </c>
      <c r="AM1112" s="26"/>
      <c r="AN1112" s="26" t="str">
        <f ca="1">IF(AI1112="","","G1 "&amp;Input!D55&amp;" "&amp;AI1112&amp;" "&amp;Input!D$56&amp;" "&amp;AJ1112&amp;" "&amp;Input!D$57&amp;" "&amp;AK1112&amp;" "&amp;Input!D$58&amp;" "&amp;AL1112&amp;" F "&amp;Input!D$51&amp;"")</f>
        <v>G1 X 438.0496 Y 38.0005 U 514.0361 Z 40.7867 F 400</v>
      </c>
      <c r="AP1112" s="26" t="str">
        <f ca="1">IF(AS1112="","","G1 "&amp;Input!D$55&amp;" "&amp;AS1112&amp;" "&amp;Input!D$56&amp;" "&amp;AT1112&amp;" "&amp;Input!D$57&amp;" "&amp;AU1112&amp;" "&amp;Input!D$58&amp;" "&amp;AV1112&amp;" F "&amp;Input!D$52&amp;"")</f>
        <v>G1 X 76.0076 Y 154.2133 U 151.9942 Z 156.9995 F 400</v>
      </c>
      <c r="AR1112" s="21">
        <v>1109</v>
      </c>
      <c r="AS1112" s="24">
        <f t="shared" ca="1" si="331"/>
        <v>76.007599999999996</v>
      </c>
      <c r="AT1112" s="24">
        <f t="shared" ca="1" si="332"/>
        <v>154.2133</v>
      </c>
      <c r="AU1112" s="24">
        <f t="shared" ca="1" si="333"/>
        <v>151.99420000000001</v>
      </c>
      <c r="AV1112" s="24">
        <f t="shared" ca="1" si="334"/>
        <v>156.99950000000001</v>
      </c>
      <c r="BC1112" t="s">
        <v>1536</v>
      </c>
      <c r="BF1112" s="74" t="str">
        <f ca="1">IF(AI1111="","","G1 "&amp;Input!D$55&amp;" "&amp;AI1111&amp;" "&amp;Input!D$56&amp;" "&amp;AJ1111&amp;" "&amp;Input!D$57&amp;" "&amp;AK1111&amp;" "&amp;Input!D$58&amp;" "&amp;AL1111&amp;" F "&amp;Input!D$51&amp;"")</f>
        <v>G1 X 437.4335 Y 37.925 U 513.6951 Z 40.7527 F 400</v>
      </c>
      <c r="BO1112" s="132">
        <f t="shared" ca="1" si="340"/>
        <v>438.0496</v>
      </c>
      <c r="BP1112" s="132">
        <f t="shared" ca="1" si="340"/>
        <v>38.000500000000002</v>
      </c>
      <c r="BQ1112" s="132">
        <f t="shared" ca="1" si="340"/>
        <v>514.03610000000003</v>
      </c>
      <c r="BR1112" s="132">
        <f t="shared" ca="1" si="340"/>
        <v>40.786700000000003</v>
      </c>
      <c r="BT1112" s="132" t="str">
        <f t="shared" si="341"/>
        <v/>
      </c>
      <c r="BU1112" s="132" t="str">
        <f t="shared" si="341"/>
        <v/>
      </c>
      <c r="BV1112" s="132" t="str">
        <f t="shared" si="341"/>
        <v/>
      </c>
      <c r="BW1112" s="132" t="str">
        <f t="shared" si="341"/>
        <v/>
      </c>
      <c r="BY1112" s="132">
        <f t="shared" ca="1" si="335"/>
        <v>76.007599999999996</v>
      </c>
      <c r="BZ1112" s="132">
        <f t="shared" ca="1" si="335"/>
        <v>154.2133</v>
      </c>
      <c r="CA1112" s="132">
        <f t="shared" ca="1" si="335"/>
        <v>151.99420000000001</v>
      </c>
      <c r="CB1112" s="132">
        <f t="shared" ca="1" si="330"/>
        <v>156.99950000000001</v>
      </c>
    </row>
    <row r="1113" spans="18:80" x14ac:dyDescent="0.2">
      <c r="R1113" s="21">
        <v>1110</v>
      </c>
      <c r="S1113" s="24">
        <f ca="1"/>
        <v>438.58051605120357</v>
      </c>
      <c r="T1113" s="24">
        <f ca="1"/>
        <v>38.065766293784279</v>
      </c>
      <c r="V1113" s="21">
        <v>1110</v>
      </c>
      <c r="W1113" s="24">
        <f ca="1"/>
        <v>514.3300823964654</v>
      </c>
      <c r="X1113" s="24">
        <f ca="1"/>
        <v>40.816159432223422</v>
      </c>
      <c r="Y1113" s="30"/>
      <c r="Z1113" s="21">
        <v>1110</v>
      </c>
      <c r="AA1113" s="24">
        <f ca="1"/>
        <v>75.713710119189642</v>
      </c>
      <c r="AB1113" s="24">
        <f ca="1"/>
        <v>154.18384056777657</v>
      </c>
      <c r="AD1113" s="21">
        <v>1110</v>
      </c>
      <c r="AE1113" s="24">
        <f ca="1"/>
        <v>151.46327646445155</v>
      </c>
      <c r="AF1113" s="24">
        <f ca="1"/>
        <v>156.93423370621574</v>
      </c>
      <c r="AH1113" s="21">
        <v>1110</v>
      </c>
      <c r="AI1113" s="24">
        <f t="shared" ca="1" si="336"/>
        <v>438.58049999999997</v>
      </c>
      <c r="AJ1113" s="24">
        <f t="shared" ca="1" si="337"/>
        <v>38.065800000000003</v>
      </c>
      <c r="AK1113" s="24">
        <f t="shared" ca="1" si="338"/>
        <v>514.33010000000002</v>
      </c>
      <c r="AL1113" s="24">
        <f t="shared" ca="1" si="339"/>
        <v>40.816200000000002</v>
      </c>
      <c r="AM1113" s="26"/>
      <c r="AN1113" s="26" t="str">
        <f ca="1">IF(AI1113="","","G1 "&amp;Input!D55&amp;" "&amp;AI1113&amp;" "&amp;Input!D$56&amp;" "&amp;AJ1113&amp;" "&amp;Input!D$57&amp;" "&amp;AK1113&amp;" "&amp;Input!D$58&amp;" "&amp;AL1113&amp;" F "&amp;Input!D$51&amp;"")</f>
        <v>G1 X 438.5805 Y 38.0658 U 514.3301 Z 40.8162 F 400</v>
      </c>
      <c r="AP1113" s="26" t="str">
        <f ca="1">IF(AS1113="","","G1 "&amp;Input!D$55&amp;" "&amp;AS1113&amp;" "&amp;Input!D$56&amp;" "&amp;AT1113&amp;" "&amp;Input!D$57&amp;" "&amp;AU1113&amp;" "&amp;Input!D$58&amp;" "&amp;AV1113&amp;" F "&amp;Input!D$52&amp;"")</f>
        <v>G1 X 75.7137 Y 154.1838 U 151.4633 Z 156.9342 F 400</v>
      </c>
      <c r="AR1113" s="21">
        <v>1110</v>
      </c>
      <c r="AS1113" s="24">
        <f t="shared" ca="1" si="331"/>
        <v>75.713700000000003</v>
      </c>
      <c r="AT1113" s="24">
        <f t="shared" ca="1" si="332"/>
        <v>154.18379999999999</v>
      </c>
      <c r="AU1113" s="24">
        <f t="shared" ca="1" si="333"/>
        <v>151.4633</v>
      </c>
      <c r="AV1113" s="24">
        <f t="shared" ca="1" si="334"/>
        <v>156.9342</v>
      </c>
      <c r="BC1113" t="s">
        <v>1537</v>
      </c>
      <c r="BF1113" s="74" t="str">
        <f ca="1">IF(AI1112="","","G1 "&amp;Input!D$55&amp;" "&amp;AI1112&amp;" "&amp;Input!D$56&amp;" "&amp;AJ1112&amp;" "&amp;Input!D$57&amp;" "&amp;AK1112&amp;" "&amp;Input!D$58&amp;" "&amp;AL1112&amp;" F "&amp;Input!D$51&amp;"")</f>
        <v>G1 X 438.0496 Y 38.0005 U 514.0361 Z 40.7867 F 400</v>
      </c>
      <c r="BO1113" s="132">
        <f t="shared" ca="1" si="340"/>
        <v>438.58049999999997</v>
      </c>
      <c r="BP1113" s="132">
        <f t="shared" ca="1" si="340"/>
        <v>38.065800000000003</v>
      </c>
      <c r="BQ1113" s="132">
        <f t="shared" ca="1" si="340"/>
        <v>514.33010000000002</v>
      </c>
      <c r="BR1113" s="132">
        <f t="shared" ca="1" si="340"/>
        <v>40.816200000000002</v>
      </c>
      <c r="BT1113" s="132" t="str">
        <f t="shared" si="341"/>
        <v/>
      </c>
      <c r="BU1113" s="132" t="str">
        <f t="shared" si="341"/>
        <v/>
      </c>
      <c r="BV1113" s="132" t="str">
        <f t="shared" si="341"/>
        <v/>
      </c>
      <c r="BW1113" s="132" t="str">
        <f t="shared" si="341"/>
        <v/>
      </c>
      <c r="BY1113" s="132">
        <f t="shared" ca="1" si="335"/>
        <v>75.713700000000003</v>
      </c>
      <c r="BZ1113" s="132">
        <f t="shared" ca="1" si="335"/>
        <v>154.18379999999999</v>
      </c>
      <c r="CA1113" s="132">
        <f t="shared" ca="1" si="335"/>
        <v>151.4633</v>
      </c>
      <c r="CB1113" s="132">
        <f t="shared" ca="1" si="330"/>
        <v>156.9342</v>
      </c>
    </row>
    <row r="1114" spans="18:80" x14ac:dyDescent="0.2">
      <c r="R1114" s="21">
        <v>1111</v>
      </c>
      <c r="S1114" s="24">
        <f ca="1"/>
        <v>439.0273405719887</v>
      </c>
      <c r="T1114" s="24">
        <f ca="1"/>
        <v>38.120434930552072</v>
      </c>
      <c r="V1114" s="21">
        <v>1111</v>
      </c>
      <c r="W1114" s="24">
        <f ca="1"/>
        <v>514.57746060086617</v>
      </c>
      <c r="X1114" s="24">
        <f ca="1"/>
        <v>40.840783945265756</v>
      </c>
      <c r="Y1114" s="30"/>
      <c r="Z1114" s="21">
        <v>1111</v>
      </c>
      <c r="AA1114" s="24">
        <f ca="1"/>
        <v>75.466331914788938</v>
      </c>
      <c r="AB1114" s="24">
        <f ca="1"/>
        <v>154.15921605473423</v>
      </c>
      <c r="AD1114" s="21">
        <v>1111</v>
      </c>
      <c r="AE1114" s="24">
        <f ca="1"/>
        <v>151.01645194366642</v>
      </c>
      <c r="AF1114" s="24">
        <f ca="1"/>
        <v>156.87956506944795</v>
      </c>
      <c r="AH1114" s="21">
        <v>1111</v>
      </c>
      <c r="AI1114" s="24">
        <f t="shared" ca="1" si="336"/>
        <v>439.02730000000003</v>
      </c>
      <c r="AJ1114" s="24">
        <f t="shared" ca="1" si="337"/>
        <v>38.120399999999997</v>
      </c>
      <c r="AK1114" s="24">
        <f t="shared" ca="1" si="338"/>
        <v>514.57749999999999</v>
      </c>
      <c r="AL1114" s="24">
        <f t="shared" ca="1" si="339"/>
        <v>40.840800000000002</v>
      </c>
      <c r="AM1114" s="26"/>
      <c r="AN1114" s="26" t="str">
        <f ca="1">IF(AI1114="","","G1 "&amp;Input!D55&amp;" "&amp;AI1114&amp;" "&amp;Input!D$56&amp;" "&amp;AJ1114&amp;" "&amp;Input!D$57&amp;" "&amp;AK1114&amp;" "&amp;Input!D$58&amp;" "&amp;AL1114&amp;" F "&amp;Input!D$51&amp;"")</f>
        <v>G1 X 439.0273 Y 38.1204 U 514.5775 Z 40.8408 F 400</v>
      </c>
      <c r="AP1114" s="26" t="str">
        <f ca="1">IF(AS1114="","","G1 "&amp;Input!D$55&amp;" "&amp;AS1114&amp;" "&amp;Input!D$56&amp;" "&amp;AT1114&amp;" "&amp;Input!D$57&amp;" "&amp;AU1114&amp;" "&amp;Input!D$58&amp;" "&amp;AV1114&amp;" F "&amp;Input!D$52&amp;"")</f>
        <v>G1 X 75.4663 Y 154.1592 U 151.0165 Z 156.8796 F 400</v>
      </c>
      <c r="AR1114" s="21">
        <v>1111</v>
      </c>
      <c r="AS1114" s="24">
        <f t="shared" ca="1" si="331"/>
        <v>75.466300000000004</v>
      </c>
      <c r="AT1114" s="24">
        <f t="shared" ca="1" si="332"/>
        <v>154.1592</v>
      </c>
      <c r="AU1114" s="24">
        <f t="shared" ca="1" si="333"/>
        <v>151.01650000000001</v>
      </c>
      <c r="AV1114" s="24">
        <f t="shared" ca="1" si="334"/>
        <v>156.87960000000001</v>
      </c>
      <c r="BC1114" t="s">
        <v>1538</v>
      </c>
      <c r="BF1114" s="74" t="str">
        <f ca="1">IF(AI1113="","","G1 "&amp;Input!D$55&amp;" "&amp;AI1113&amp;" "&amp;Input!D$56&amp;" "&amp;AJ1113&amp;" "&amp;Input!D$57&amp;" "&amp;AK1113&amp;" "&amp;Input!D$58&amp;" "&amp;AL1113&amp;" F "&amp;Input!D$51&amp;"")</f>
        <v>G1 X 438.5805 Y 38.0658 U 514.3301 Z 40.8162 F 400</v>
      </c>
      <c r="BO1114" s="132">
        <f t="shared" ca="1" si="340"/>
        <v>439.02730000000003</v>
      </c>
      <c r="BP1114" s="132">
        <f t="shared" ca="1" si="340"/>
        <v>38.120399999999997</v>
      </c>
      <c r="BQ1114" s="132">
        <f t="shared" ca="1" si="340"/>
        <v>514.57749999999999</v>
      </c>
      <c r="BR1114" s="132">
        <f t="shared" ca="1" si="340"/>
        <v>40.840800000000002</v>
      </c>
      <c r="BT1114" s="132" t="str">
        <f t="shared" si="341"/>
        <v/>
      </c>
      <c r="BU1114" s="132" t="str">
        <f t="shared" si="341"/>
        <v/>
      </c>
      <c r="BV1114" s="132" t="str">
        <f t="shared" si="341"/>
        <v/>
      </c>
      <c r="BW1114" s="132" t="str">
        <f t="shared" si="341"/>
        <v/>
      </c>
      <c r="BY1114" s="132">
        <f t="shared" ca="1" si="335"/>
        <v>75.466300000000004</v>
      </c>
      <c r="BZ1114" s="132">
        <f t="shared" ca="1" si="335"/>
        <v>154.1592</v>
      </c>
      <c r="CA1114" s="132">
        <f t="shared" ca="1" si="335"/>
        <v>151.01650000000001</v>
      </c>
      <c r="CB1114" s="132">
        <f t="shared" ca="1" si="330"/>
        <v>156.87960000000001</v>
      </c>
    </row>
    <row r="1115" spans="18:80" x14ac:dyDescent="0.2">
      <c r="R1115" s="21">
        <v>1112</v>
      </c>
      <c r="S1115" s="24">
        <f ca="1"/>
        <v>439.40207431439035</v>
      </c>
      <c r="T1115" s="24">
        <f ca="1"/>
        <v>38.165538179829504</v>
      </c>
      <c r="V1115" s="21">
        <v>1112</v>
      </c>
      <c r="W1115" s="24">
        <f ca="1"/>
        <v>514.78491747474504</v>
      </c>
      <c r="X1115" s="24">
        <f ca="1"/>
        <v>40.861024133174659</v>
      </c>
      <c r="Y1115" s="30"/>
      <c r="Z1115" s="21">
        <v>1112</v>
      </c>
      <c r="AA1115" s="24">
        <f ca="1"/>
        <v>75.258875040910056</v>
      </c>
      <c r="AB1115" s="24">
        <f ca="1"/>
        <v>154.13897586682532</v>
      </c>
      <c r="AD1115" s="21">
        <v>1112</v>
      </c>
      <c r="AE1115" s="24">
        <f ca="1"/>
        <v>150.64171820126478</v>
      </c>
      <c r="AF1115" s="24">
        <f ca="1"/>
        <v>156.8344618201705</v>
      </c>
      <c r="AH1115" s="21">
        <v>1112</v>
      </c>
      <c r="AI1115" s="24">
        <f t="shared" ca="1" si="336"/>
        <v>439.40210000000002</v>
      </c>
      <c r="AJ1115" s="24">
        <f t="shared" ca="1" si="337"/>
        <v>38.165500000000002</v>
      </c>
      <c r="AK1115" s="24">
        <f t="shared" ca="1" si="338"/>
        <v>514.78489999999999</v>
      </c>
      <c r="AL1115" s="24">
        <f t="shared" ca="1" si="339"/>
        <v>40.860999999999997</v>
      </c>
      <c r="AM1115" s="26"/>
      <c r="AN1115" s="26" t="str">
        <f ca="1">IF(AI1115="","","G1 "&amp;Input!D55&amp;" "&amp;AI1115&amp;" "&amp;Input!D$56&amp;" "&amp;AJ1115&amp;" "&amp;Input!D$57&amp;" "&amp;AK1115&amp;" "&amp;Input!D$58&amp;" "&amp;AL1115&amp;" F "&amp;Input!D$51&amp;"")</f>
        <v>G1 X 439.4021 Y 38.1655 U 514.7849 Z 40.861 F 400</v>
      </c>
      <c r="AP1115" s="26" t="str">
        <f ca="1">IF(AS1115="","","G1 "&amp;Input!D$55&amp;" "&amp;AS1115&amp;" "&amp;Input!D$56&amp;" "&amp;AT1115&amp;" "&amp;Input!D$57&amp;" "&amp;AU1115&amp;" "&amp;Input!D$58&amp;" "&amp;AV1115&amp;" F "&amp;Input!D$52&amp;"")</f>
        <v>G1 X 75.2589 Y 154.139 U 150.6417 Z 156.8345 F 400</v>
      </c>
      <c r="AR1115" s="21">
        <v>1112</v>
      </c>
      <c r="AS1115" s="24">
        <f t="shared" ca="1" si="331"/>
        <v>75.258899999999997</v>
      </c>
      <c r="AT1115" s="24">
        <f t="shared" ca="1" si="332"/>
        <v>154.13900000000001</v>
      </c>
      <c r="AU1115" s="24">
        <f t="shared" ca="1" si="333"/>
        <v>150.64169999999999</v>
      </c>
      <c r="AV1115" s="24">
        <f t="shared" ca="1" si="334"/>
        <v>156.83449999999999</v>
      </c>
      <c r="BC1115" t="s">
        <v>1539</v>
      </c>
      <c r="BF1115" s="74" t="str">
        <f ca="1">IF(AI1114="","","G1 "&amp;Input!D$55&amp;" "&amp;AI1114&amp;" "&amp;Input!D$56&amp;" "&amp;AJ1114&amp;" "&amp;Input!D$57&amp;" "&amp;AK1114&amp;" "&amp;Input!D$58&amp;" "&amp;AL1114&amp;" F "&amp;Input!D$51&amp;"")</f>
        <v>G1 X 439.0273 Y 38.1204 U 514.5775 Z 40.8408 F 400</v>
      </c>
      <c r="BO1115" s="132">
        <f t="shared" ca="1" si="340"/>
        <v>439.40210000000002</v>
      </c>
      <c r="BP1115" s="132">
        <f t="shared" ca="1" si="340"/>
        <v>38.165500000000002</v>
      </c>
      <c r="BQ1115" s="132">
        <f t="shared" ca="1" si="340"/>
        <v>514.78489999999999</v>
      </c>
      <c r="BR1115" s="132">
        <f t="shared" ca="1" si="340"/>
        <v>40.860999999999997</v>
      </c>
      <c r="BT1115" s="132" t="str">
        <f t="shared" si="341"/>
        <v/>
      </c>
      <c r="BU1115" s="132" t="str">
        <f t="shared" si="341"/>
        <v/>
      </c>
      <c r="BV1115" s="132" t="str">
        <f t="shared" si="341"/>
        <v/>
      </c>
      <c r="BW1115" s="132" t="str">
        <f t="shared" si="341"/>
        <v/>
      </c>
      <c r="BY1115" s="132">
        <f t="shared" ca="1" si="335"/>
        <v>75.258899999999997</v>
      </c>
      <c r="BZ1115" s="132">
        <f t="shared" ca="1" si="335"/>
        <v>154.13900000000001</v>
      </c>
      <c r="CA1115" s="132">
        <f t="shared" ca="1" si="335"/>
        <v>150.64169999999999</v>
      </c>
      <c r="CB1115" s="132">
        <f t="shared" ca="1" si="330"/>
        <v>156.83449999999999</v>
      </c>
    </row>
    <row r="1116" spans="18:80" x14ac:dyDescent="0.2">
      <c r="R1116" s="21">
        <v>1113</v>
      </c>
      <c r="S1116" s="24">
        <f ca="1"/>
        <v>439.76053747901994</v>
      </c>
      <c r="T1116" s="24">
        <f ca="1"/>
        <v>38.20757915553051</v>
      </c>
      <c r="V1116" s="21">
        <v>1113</v>
      </c>
      <c r="W1116" s="24">
        <f ca="1"/>
        <v>514.98335303748433</v>
      </c>
      <c r="X1116" s="24">
        <f ca="1"/>
        <v>40.879776014196892</v>
      </c>
      <c r="Y1116" s="30"/>
      <c r="Z1116" s="21">
        <v>1113</v>
      </c>
      <c r="AA1116" s="24">
        <f ca="1"/>
        <v>75.060439478170736</v>
      </c>
      <c r="AB1116" s="24">
        <f ca="1"/>
        <v>154.12022398580311</v>
      </c>
      <c r="AD1116" s="21">
        <v>1113</v>
      </c>
      <c r="AE1116" s="24">
        <f ca="1"/>
        <v>150.28325503663521</v>
      </c>
      <c r="AF1116" s="24">
        <f ca="1"/>
        <v>156.79242084446949</v>
      </c>
      <c r="AH1116" s="21">
        <v>1113</v>
      </c>
      <c r="AI1116" s="24">
        <f t="shared" ca="1" si="336"/>
        <v>439.76049999999998</v>
      </c>
      <c r="AJ1116" s="24">
        <f t="shared" ca="1" si="337"/>
        <v>38.207599999999999</v>
      </c>
      <c r="AK1116" s="24">
        <f t="shared" ca="1" si="338"/>
        <v>514.98339999999996</v>
      </c>
      <c r="AL1116" s="24">
        <f t="shared" ca="1" si="339"/>
        <v>40.879800000000003</v>
      </c>
      <c r="AM1116" s="26"/>
      <c r="AN1116" s="26" t="str">
        <f ca="1">IF(AI1116="","","G1 "&amp;Input!D55&amp;" "&amp;AI1116&amp;" "&amp;Input!D$56&amp;" "&amp;AJ1116&amp;" "&amp;Input!D$57&amp;" "&amp;AK1116&amp;" "&amp;Input!D$58&amp;" "&amp;AL1116&amp;" F "&amp;Input!D$51&amp;"")</f>
        <v>G1 X 439.7605 Y 38.2076 U 514.9834 Z 40.8798 F 400</v>
      </c>
      <c r="AP1116" s="26" t="str">
        <f ca="1">IF(AS1116="","","G1 "&amp;Input!D$55&amp;" "&amp;AS1116&amp;" "&amp;Input!D$56&amp;" "&amp;AT1116&amp;" "&amp;Input!D$57&amp;" "&amp;AU1116&amp;" "&amp;Input!D$58&amp;" "&amp;AV1116&amp;" F "&amp;Input!D$52&amp;"")</f>
        <v>G1 X 75.0604 Y 154.1202 U 150.2833 Z 156.7924 F 400</v>
      </c>
      <c r="AR1116" s="21">
        <v>1113</v>
      </c>
      <c r="AS1116" s="24">
        <f t="shared" ca="1" si="331"/>
        <v>75.060400000000001</v>
      </c>
      <c r="AT1116" s="24">
        <f t="shared" ca="1" si="332"/>
        <v>154.12020000000001</v>
      </c>
      <c r="AU1116" s="24">
        <f t="shared" ca="1" si="333"/>
        <v>150.2833</v>
      </c>
      <c r="AV1116" s="24">
        <f t="shared" ca="1" si="334"/>
        <v>156.79239999999999</v>
      </c>
      <c r="BC1116" t="s">
        <v>1540</v>
      </c>
      <c r="BF1116" s="74" t="str">
        <f ca="1">IF(AI1115="","","G1 "&amp;Input!D$55&amp;" "&amp;AI1115&amp;" "&amp;Input!D$56&amp;" "&amp;AJ1115&amp;" "&amp;Input!D$57&amp;" "&amp;AK1115&amp;" "&amp;Input!D$58&amp;" "&amp;AL1115&amp;" F "&amp;Input!D$51&amp;"")</f>
        <v>G1 X 439.4021 Y 38.1655 U 514.7849 Z 40.861 F 400</v>
      </c>
      <c r="BO1116" s="132">
        <f t="shared" ca="1" si="340"/>
        <v>439.76049999999998</v>
      </c>
      <c r="BP1116" s="132">
        <f t="shared" ca="1" si="340"/>
        <v>38.207599999999999</v>
      </c>
      <c r="BQ1116" s="132">
        <f t="shared" ca="1" si="340"/>
        <v>514.98339999999996</v>
      </c>
      <c r="BR1116" s="132">
        <f t="shared" ca="1" si="340"/>
        <v>40.879800000000003</v>
      </c>
      <c r="BT1116" s="132" t="str">
        <f t="shared" si="341"/>
        <v/>
      </c>
      <c r="BU1116" s="132" t="str">
        <f t="shared" si="341"/>
        <v/>
      </c>
      <c r="BV1116" s="132" t="str">
        <f t="shared" si="341"/>
        <v/>
      </c>
      <c r="BW1116" s="132" t="str">
        <f t="shared" si="341"/>
        <v/>
      </c>
      <c r="BY1116" s="132">
        <f t="shared" ca="1" si="335"/>
        <v>75.060400000000001</v>
      </c>
      <c r="BZ1116" s="132">
        <f t="shared" ca="1" si="335"/>
        <v>154.12020000000001</v>
      </c>
      <c r="CA1116" s="132">
        <f t="shared" ca="1" si="335"/>
        <v>150.2833</v>
      </c>
      <c r="CB1116" s="132">
        <f t="shared" ca="1" si="330"/>
        <v>156.79239999999999</v>
      </c>
    </row>
    <row r="1117" spans="18:80" x14ac:dyDescent="0.2">
      <c r="R1117" s="21">
        <v>1114</v>
      </c>
      <c r="S1117" s="24">
        <f ca="1"/>
        <v>440.16950505211025</v>
      </c>
      <c r="T1117" s="24">
        <f ca="1"/>
        <v>38.254433113733448</v>
      </c>
      <c r="V1117" s="21">
        <v>1114</v>
      </c>
      <c r="W1117" s="24">
        <f ca="1"/>
        <v>515.20973266974738</v>
      </c>
      <c r="X1117" s="24">
        <f ca="1"/>
        <v>40.900556900354701</v>
      </c>
      <c r="Y1117" s="30"/>
      <c r="Z1117" s="21">
        <v>1114</v>
      </c>
      <c r="AA1117" s="24">
        <f ca="1"/>
        <v>74.834059845907703</v>
      </c>
      <c r="AB1117" s="24">
        <f ca="1"/>
        <v>154.0994430996453</v>
      </c>
      <c r="AD1117" s="21">
        <v>1114</v>
      </c>
      <c r="AE1117" s="24">
        <f ca="1"/>
        <v>149.87428746354487</v>
      </c>
      <c r="AF1117" s="24">
        <f ca="1"/>
        <v>156.74556688626654</v>
      </c>
      <c r="AH1117" s="21">
        <v>1114</v>
      </c>
      <c r="AI1117" s="24">
        <f t="shared" ca="1" si="336"/>
        <v>440.16950000000003</v>
      </c>
      <c r="AJ1117" s="24">
        <f t="shared" ca="1" si="337"/>
        <v>38.254399999999997</v>
      </c>
      <c r="AK1117" s="24">
        <f t="shared" ca="1" si="338"/>
        <v>515.2097</v>
      </c>
      <c r="AL1117" s="24">
        <f t="shared" ca="1" si="339"/>
        <v>40.900599999999997</v>
      </c>
      <c r="AM1117" s="26"/>
      <c r="AN1117" s="26" t="str">
        <f ca="1">IF(AI1117="","","G1 "&amp;Input!D55&amp;" "&amp;AI1117&amp;" "&amp;Input!D$56&amp;" "&amp;AJ1117&amp;" "&amp;Input!D$57&amp;" "&amp;AK1117&amp;" "&amp;Input!D$58&amp;" "&amp;AL1117&amp;" F "&amp;Input!D$51&amp;"")</f>
        <v>G1 X 440.1695 Y 38.2544 U 515.2097 Z 40.9006 F 400</v>
      </c>
      <c r="AP1117" s="26" t="str">
        <f ca="1">IF(AS1117="","","G1 "&amp;Input!D$55&amp;" "&amp;AS1117&amp;" "&amp;Input!D$56&amp;" "&amp;AT1117&amp;" "&amp;Input!D$57&amp;" "&amp;AU1117&amp;" "&amp;Input!D$58&amp;" "&amp;AV1117&amp;" F "&amp;Input!D$52&amp;"")</f>
        <v>G1 X 74.8341 Y 154.0994 U 149.8743 Z 156.7456 F 400</v>
      </c>
      <c r="AR1117" s="21">
        <v>1114</v>
      </c>
      <c r="AS1117" s="24">
        <f t="shared" ca="1" si="331"/>
        <v>74.834100000000007</v>
      </c>
      <c r="AT1117" s="24">
        <f t="shared" ca="1" si="332"/>
        <v>154.0994</v>
      </c>
      <c r="AU1117" s="24">
        <f t="shared" ca="1" si="333"/>
        <v>149.87430000000001</v>
      </c>
      <c r="AV1117" s="24">
        <f t="shared" ca="1" si="334"/>
        <v>156.7456</v>
      </c>
      <c r="BC1117" t="s">
        <v>1541</v>
      </c>
      <c r="BF1117" s="74" t="str">
        <f ca="1">IF(AI1116="","","G1 "&amp;Input!D$55&amp;" "&amp;AI1116&amp;" "&amp;Input!D$56&amp;" "&amp;AJ1116&amp;" "&amp;Input!D$57&amp;" "&amp;AK1116&amp;" "&amp;Input!D$58&amp;" "&amp;AL1116&amp;" F "&amp;Input!D$51&amp;"")</f>
        <v>G1 X 439.7605 Y 38.2076 U 514.9834 Z 40.8798 F 400</v>
      </c>
      <c r="BO1117" s="132">
        <f t="shared" ca="1" si="340"/>
        <v>440.16950000000003</v>
      </c>
      <c r="BP1117" s="132">
        <f t="shared" ca="1" si="340"/>
        <v>38.254399999999997</v>
      </c>
      <c r="BQ1117" s="132">
        <f t="shared" ca="1" si="340"/>
        <v>515.2097</v>
      </c>
      <c r="BR1117" s="132">
        <f t="shared" ca="1" si="340"/>
        <v>40.900599999999997</v>
      </c>
      <c r="BT1117" s="132" t="str">
        <f t="shared" si="341"/>
        <v/>
      </c>
      <c r="BU1117" s="132" t="str">
        <f t="shared" si="341"/>
        <v/>
      </c>
      <c r="BV1117" s="132" t="str">
        <f t="shared" si="341"/>
        <v/>
      </c>
      <c r="BW1117" s="132" t="str">
        <f t="shared" si="341"/>
        <v/>
      </c>
      <c r="BY1117" s="132">
        <f t="shared" ca="1" si="335"/>
        <v>74.834100000000007</v>
      </c>
      <c r="BZ1117" s="132">
        <f t="shared" ca="1" si="335"/>
        <v>154.0994</v>
      </c>
      <c r="CA1117" s="132">
        <f t="shared" ca="1" si="335"/>
        <v>149.87430000000001</v>
      </c>
      <c r="CB1117" s="132">
        <f t="shared" ca="1" si="330"/>
        <v>156.7456</v>
      </c>
    </row>
    <row r="1118" spans="18:80" x14ac:dyDescent="0.2">
      <c r="R1118" s="21">
        <v>1115</v>
      </c>
      <c r="S1118" s="24">
        <f ca="1"/>
        <v>440.68417664335891</v>
      </c>
      <c r="T1118" s="24">
        <f ca="1"/>
        <v>38.312651901054046</v>
      </c>
      <c r="V1118" s="21">
        <v>1115</v>
      </c>
      <c r="W1118" s="24">
        <f ca="1"/>
        <v>515.4946143602325</v>
      </c>
      <c r="X1118" s="24">
        <f ca="1"/>
        <v>40.926297436486955</v>
      </c>
      <c r="Y1118" s="30"/>
      <c r="Z1118" s="21">
        <v>1115</v>
      </c>
      <c r="AA1118" s="24">
        <f ca="1"/>
        <v>74.54917815542251</v>
      </c>
      <c r="AB1118" s="24">
        <f ca="1"/>
        <v>154.07370256351305</v>
      </c>
      <c r="AD1118" s="21">
        <v>1115</v>
      </c>
      <c r="AE1118" s="24">
        <f ca="1"/>
        <v>149.35961587229616</v>
      </c>
      <c r="AF1118" s="24">
        <f ca="1"/>
        <v>156.68734809894596</v>
      </c>
      <c r="AH1118" s="21">
        <v>1115</v>
      </c>
      <c r="AI1118" s="24">
        <f t="shared" ca="1" si="336"/>
        <v>440.68419999999998</v>
      </c>
      <c r="AJ1118" s="24">
        <f t="shared" ca="1" si="337"/>
        <v>38.3127</v>
      </c>
      <c r="AK1118" s="24">
        <f t="shared" ca="1" si="338"/>
        <v>515.49459999999999</v>
      </c>
      <c r="AL1118" s="24">
        <f t="shared" ca="1" si="339"/>
        <v>40.926299999999998</v>
      </c>
      <c r="AM1118" s="26"/>
      <c r="AN1118" s="26" t="str">
        <f ca="1">IF(AI1118="","","G1 "&amp;Input!D55&amp;" "&amp;AI1118&amp;" "&amp;Input!D$56&amp;" "&amp;AJ1118&amp;" "&amp;Input!D$57&amp;" "&amp;AK1118&amp;" "&amp;Input!D$58&amp;" "&amp;AL1118&amp;" F "&amp;Input!D$51&amp;"")</f>
        <v>G1 X 440.6842 Y 38.3127 U 515.4946 Z 40.9263 F 400</v>
      </c>
      <c r="AP1118" s="26" t="str">
        <f ca="1">IF(AS1118="","","G1 "&amp;Input!D$55&amp;" "&amp;AS1118&amp;" "&amp;Input!D$56&amp;" "&amp;AT1118&amp;" "&amp;Input!D$57&amp;" "&amp;AU1118&amp;" "&amp;Input!D$58&amp;" "&amp;AV1118&amp;" F "&amp;Input!D$52&amp;"")</f>
        <v>G1 X 74.5492 Y 154.0737 U 149.3596 Z 156.6873 F 400</v>
      </c>
      <c r="AR1118" s="21">
        <v>1115</v>
      </c>
      <c r="AS1118" s="24">
        <f t="shared" ca="1" si="331"/>
        <v>74.549199999999999</v>
      </c>
      <c r="AT1118" s="24">
        <f t="shared" ca="1" si="332"/>
        <v>154.0737</v>
      </c>
      <c r="AU1118" s="24">
        <f t="shared" ca="1" si="333"/>
        <v>149.3596</v>
      </c>
      <c r="AV1118" s="24">
        <f t="shared" ca="1" si="334"/>
        <v>156.68729999999999</v>
      </c>
      <c r="BC1118" t="s">
        <v>1542</v>
      </c>
      <c r="BF1118" s="74" t="str">
        <f ca="1">IF(AI1117="","","G1 "&amp;Input!D$55&amp;" "&amp;AI1117&amp;" "&amp;Input!D$56&amp;" "&amp;AJ1117&amp;" "&amp;Input!D$57&amp;" "&amp;AK1117&amp;" "&amp;Input!D$58&amp;" "&amp;AL1117&amp;" F "&amp;Input!D$51&amp;"")</f>
        <v>G1 X 440.1695 Y 38.2544 U 515.2097 Z 40.9006 F 400</v>
      </c>
      <c r="BO1118" s="132">
        <f t="shared" ca="1" si="340"/>
        <v>440.68419999999998</v>
      </c>
      <c r="BP1118" s="132">
        <f t="shared" ca="1" si="340"/>
        <v>38.3127</v>
      </c>
      <c r="BQ1118" s="132">
        <f t="shared" ca="1" si="340"/>
        <v>515.49459999999999</v>
      </c>
      <c r="BR1118" s="132">
        <f t="shared" ca="1" si="340"/>
        <v>40.926299999999998</v>
      </c>
      <c r="BT1118" s="132" t="str">
        <f t="shared" si="341"/>
        <v/>
      </c>
      <c r="BU1118" s="132" t="str">
        <f t="shared" si="341"/>
        <v/>
      </c>
      <c r="BV1118" s="132" t="str">
        <f t="shared" si="341"/>
        <v/>
      </c>
      <c r="BW1118" s="132" t="str">
        <f t="shared" si="341"/>
        <v/>
      </c>
      <c r="BY1118" s="132">
        <f t="shared" ca="1" si="335"/>
        <v>74.549199999999999</v>
      </c>
      <c r="BZ1118" s="132">
        <f t="shared" ca="1" si="335"/>
        <v>154.0737</v>
      </c>
      <c r="CA1118" s="132">
        <f t="shared" ca="1" si="335"/>
        <v>149.3596</v>
      </c>
      <c r="CB1118" s="132">
        <f t="shared" ca="1" si="330"/>
        <v>156.68729999999999</v>
      </c>
    </row>
    <row r="1119" spans="18:80" x14ac:dyDescent="0.2">
      <c r="R1119" s="21">
        <v>1116</v>
      </c>
      <c r="S1119" s="24">
        <f ca="1"/>
        <v>441.31345035632222</v>
      </c>
      <c r="T1119" s="24">
        <f ca="1"/>
        <v>38.383493726257491</v>
      </c>
      <c r="V1119" s="21">
        <v>1116</v>
      </c>
      <c r="W1119" s="24">
        <f ca="1"/>
        <v>515.84292652977922</v>
      </c>
      <c r="X1119" s="24">
        <f ca="1"/>
        <v>40.957581598699115</v>
      </c>
      <c r="Y1119" s="30"/>
      <c r="Z1119" s="21">
        <v>1116</v>
      </c>
      <c r="AA1119" s="24">
        <f ca="1"/>
        <v>74.200865985875822</v>
      </c>
      <c r="AB1119" s="24">
        <f ca="1"/>
        <v>154.04241840130089</v>
      </c>
      <c r="AD1119" s="21">
        <v>1116</v>
      </c>
      <c r="AE1119" s="24">
        <f ca="1"/>
        <v>148.73034215933288</v>
      </c>
      <c r="AF1119" s="24">
        <f ca="1"/>
        <v>156.61650627374254</v>
      </c>
      <c r="AH1119" s="21">
        <v>1116</v>
      </c>
      <c r="AI1119" s="24">
        <f t="shared" ca="1" si="336"/>
        <v>441.31349999999998</v>
      </c>
      <c r="AJ1119" s="24">
        <f t="shared" ca="1" si="337"/>
        <v>38.383499999999998</v>
      </c>
      <c r="AK1119" s="24">
        <f t="shared" ca="1" si="338"/>
        <v>515.84289999999999</v>
      </c>
      <c r="AL1119" s="24">
        <f t="shared" ca="1" si="339"/>
        <v>40.957599999999999</v>
      </c>
      <c r="AM1119" s="26"/>
      <c r="AN1119" s="26" t="str">
        <f ca="1">IF(AI1119="","","G1 "&amp;Input!D55&amp;" "&amp;AI1119&amp;" "&amp;Input!D$56&amp;" "&amp;AJ1119&amp;" "&amp;Input!D$57&amp;" "&amp;AK1119&amp;" "&amp;Input!D$58&amp;" "&amp;AL1119&amp;" F "&amp;Input!D$51&amp;"")</f>
        <v>G1 X 441.3135 Y 38.3835 U 515.8429 Z 40.9576 F 400</v>
      </c>
      <c r="AP1119" s="26" t="str">
        <f ca="1">IF(AS1119="","","G1 "&amp;Input!D$55&amp;" "&amp;AS1119&amp;" "&amp;Input!D$56&amp;" "&amp;AT1119&amp;" "&amp;Input!D$57&amp;" "&amp;AU1119&amp;" "&amp;Input!D$58&amp;" "&amp;AV1119&amp;" F "&amp;Input!D$52&amp;"")</f>
        <v>G1 X 74.2009 Y 154.0424 U 148.7303 Z 156.6165 F 400</v>
      </c>
      <c r="AR1119" s="21">
        <v>1116</v>
      </c>
      <c r="AS1119" s="24">
        <f t="shared" ca="1" si="331"/>
        <v>74.200900000000004</v>
      </c>
      <c r="AT1119" s="24">
        <f t="shared" ca="1" si="332"/>
        <v>154.04239999999999</v>
      </c>
      <c r="AU1119" s="24">
        <f t="shared" ca="1" si="333"/>
        <v>148.7303</v>
      </c>
      <c r="AV1119" s="24">
        <f t="shared" ca="1" si="334"/>
        <v>156.6165</v>
      </c>
      <c r="BC1119" t="s">
        <v>1543</v>
      </c>
      <c r="BF1119" s="74" t="str">
        <f ca="1">IF(AI1118="","","G1 "&amp;Input!D$55&amp;" "&amp;AI1118&amp;" "&amp;Input!D$56&amp;" "&amp;AJ1118&amp;" "&amp;Input!D$57&amp;" "&amp;AK1118&amp;" "&amp;Input!D$58&amp;" "&amp;AL1118&amp;" F "&amp;Input!D$51&amp;"")</f>
        <v>G1 X 440.6842 Y 38.3127 U 515.4946 Z 40.9263 F 400</v>
      </c>
      <c r="BO1119" s="132">
        <f t="shared" ca="1" si="340"/>
        <v>441.31349999999998</v>
      </c>
      <c r="BP1119" s="132">
        <f t="shared" ca="1" si="340"/>
        <v>38.383499999999998</v>
      </c>
      <c r="BQ1119" s="132">
        <f t="shared" ca="1" si="340"/>
        <v>515.84289999999999</v>
      </c>
      <c r="BR1119" s="132">
        <f t="shared" ca="1" si="340"/>
        <v>40.957599999999999</v>
      </c>
      <c r="BT1119" s="132" t="str">
        <f t="shared" si="341"/>
        <v/>
      </c>
      <c r="BU1119" s="132" t="str">
        <f t="shared" si="341"/>
        <v/>
      </c>
      <c r="BV1119" s="132" t="str">
        <f t="shared" si="341"/>
        <v/>
      </c>
      <c r="BW1119" s="132" t="str">
        <f t="shared" si="341"/>
        <v/>
      </c>
      <c r="BY1119" s="132">
        <f t="shared" ca="1" si="335"/>
        <v>74.200900000000004</v>
      </c>
      <c r="BZ1119" s="132">
        <f t="shared" ca="1" si="335"/>
        <v>154.04239999999999</v>
      </c>
      <c r="CA1119" s="132">
        <f t="shared" ca="1" si="335"/>
        <v>148.7303</v>
      </c>
      <c r="CB1119" s="132">
        <f t="shared" ca="1" si="330"/>
        <v>156.6165</v>
      </c>
    </row>
    <row r="1120" spans="18:80" x14ac:dyDescent="0.2">
      <c r="R1120" s="21">
        <v>1117</v>
      </c>
      <c r="S1120" s="24">
        <f ca="1"/>
        <v>442.05464891802103</v>
      </c>
      <c r="T1120" s="24">
        <f ca="1"/>
        <v>38.466893388646362</v>
      </c>
      <c r="V1120" s="21">
        <v>1117</v>
      </c>
      <c r="W1120" s="24">
        <f ca="1"/>
        <v>516.25319020726192</v>
      </c>
      <c r="X1120" s="24">
        <f ca="1"/>
        <v>40.994406695913248</v>
      </c>
      <c r="Y1120" s="30"/>
      <c r="Z1120" s="21">
        <v>1117</v>
      </c>
      <c r="AA1120" s="24">
        <f ca="1"/>
        <v>73.790602308393105</v>
      </c>
      <c r="AB1120" s="24">
        <f ca="1"/>
        <v>154.00559330408677</v>
      </c>
      <c r="AD1120" s="21">
        <v>1117</v>
      </c>
      <c r="AE1120" s="24">
        <f ca="1"/>
        <v>147.98914359763404</v>
      </c>
      <c r="AF1120" s="24">
        <f ca="1"/>
        <v>156.53310661135367</v>
      </c>
      <c r="AH1120" s="21">
        <v>1117</v>
      </c>
      <c r="AI1120" s="24">
        <f t="shared" ca="1" si="336"/>
        <v>442.05459999999999</v>
      </c>
      <c r="AJ1120" s="24">
        <f t="shared" ca="1" si="337"/>
        <v>38.466900000000003</v>
      </c>
      <c r="AK1120" s="24">
        <f t="shared" ca="1" si="338"/>
        <v>516.25319999999999</v>
      </c>
      <c r="AL1120" s="24">
        <f t="shared" ca="1" si="339"/>
        <v>40.994399999999999</v>
      </c>
      <c r="AM1120" s="26"/>
      <c r="AN1120" s="26" t="str">
        <f ca="1">IF(AI1120="","","G1 "&amp;Input!D55&amp;" "&amp;AI1120&amp;" "&amp;Input!D$56&amp;" "&amp;AJ1120&amp;" "&amp;Input!D$57&amp;" "&amp;AK1120&amp;" "&amp;Input!D$58&amp;" "&amp;AL1120&amp;" F "&amp;Input!D$51&amp;"")</f>
        <v>G1 X 442.0546 Y 38.4669 U 516.2532 Z 40.9944 F 400</v>
      </c>
      <c r="AP1120" s="26" t="str">
        <f ca="1">IF(AS1120="","","G1 "&amp;Input!D$55&amp;" "&amp;AS1120&amp;" "&amp;Input!D$56&amp;" "&amp;AT1120&amp;" "&amp;Input!D$57&amp;" "&amp;AU1120&amp;" "&amp;Input!D$58&amp;" "&amp;AV1120&amp;" F "&amp;Input!D$52&amp;"")</f>
        <v>G1 X 73.7906 Y 154.0056 U 147.9891 Z 156.5331 F 400</v>
      </c>
      <c r="AR1120" s="21">
        <v>1117</v>
      </c>
      <c r="AS1120" s="24">
        <f t="shared" ca="1" si="331"/>
        <v>73.790599999999998</v>
      </c>
      <c r="AT1120" s="24">
        <f t="shared" ca="1" si="332"/>
        <v>154.00559999999999</v>
      </c>
      <c r="AU1120" s="24">
        <f t="shared" ca="1" si="333"/>
        <v>147.98910000000001</v>
      </c>
      <c r="AV1120" s="24">
        <f t="shared" ca="1" si="334"/>
        <v>156.53309999999999</v>
      </c>
      <c r="BC1120" t="s">
        <v>1544</v>
      </c>
      <c r="BF1120" s="74" t="str">
        <f ca="1">IF(AI1119="","","G1 "&amp;Input!D$55&amp;" "&amp;AI1119&amp;" "&amp;Input!D$56&amp;" "&amp;AJ1119&amp;" "&amp;Input!D$57&amp;" "&amp;AK1119&amp;" "&amp;Input!D$58&amp;" "&amp;AL1119&amp;" F "&amp;Input!D$51&amp;"")</f>
        <v>G1 X 441.3135 Y 38.3835 U 515.8429 Z 40.9576 F 400</v>
      </c>
      <c r="BO1120" s="132">
        <f t="shared" ca="1" si="340"/>
        <v>442.05459999999999</v>
      </c>
      <c r="BP1120" s="132">
        <f t="shared" ca="1" si="340"/>
        <v>38.466900000000003</v>
      </c>
      <c r="BQ1120" s="132">
        <f t="shared" ca="1" si="340"/>
        <v>516.25319999999999</v>
      </c>
      <c r="BR1120" s="132">
        <f t="shared" ca="1" si="340"/>
        <v>40.994399999999999</v>
      </c>
      <c r="BT1120" s="132" t="str">
        <f t="shared" si="341"/>
        <v/>
      </c>
      <c r="BU1120" s="132" t="str">
        <f t="shared" si="341"/>
        <v/>
      </c>
      <c r="BV1120" s="132" t="str">
        <f t="shared" si="341"/>
        <v/>
      </c>
      <c r="BW1120" s="132" t="str">
        <f t="shared" si="341"/>
        <v/>
      </c>
      <c r="BY1120" s="132">
        <f t="shared" ca="1" si="335"/>
        <v>73.790599999999998</v>
      </c>
      <c r="BZ1120" s="132">
        <f t="shared" ca="1" si="335"/>
        <v>154.00559999999999</v>
      </c>
      <c r="CA1120" s="132">
        <f t="shared" ca="1" si="335"/>
        <v>147.98910000000001</v>
      </c>
      <c r="CB1120" s="132">
        <f t="shared" ca="1" si="330"/>
        <v>156.53309999999999</v>
      </c>
    </row>
    <row r="1121" spans="18:80" x14ac:dyDescent="0.2">
      <c r="R1121" s="21">
        <v>1118</v>
      </c>
      <c r="S1121" s="24">
        <f ca="1"/>
        <v>442.89324753523368</v>
      </c>
      <c r="T1121" s="24">
        <f ca="1"/>
        <v>38.561388980902784</v>
      </c>
      <c r="V1121" s="21">
        <v>1118</v>
      </c>
      <c r="W1121" s="24">
        <f ca="1"/>
        <v>516.71736786336282</v>
      </c>
      <c r="X1121" s="24">
        <f ca="1"/>
        <v>41.036146287136084</v>
      </c>
      <c r="Y1121" s="30"/>
      <c r="Z1121" s="21">
        <v>1118</v>
      </c>
      <c r="AA1121" s="24">
        <f ca="1"/>
        <v>73.32642465229226</v>
      </c>
      <c r="AB1121" s="24">
        <f ca="1"/>
        <v>153.96385371286394</v>
      </c>
      <c r="AD1121" s="21">
        <v>1118</v>
      </c>
      <c r="AE1121" s="24">
        <f ca="1"/>
        <v>147.15054498042136</v>
      </c>
      <c r="AF1121" s="24">
        <f ca="1"/>
        <v>156.43861101909724</v>
      </c>
      <c r="AH1121" s="21">
        <v>1118</v>
      </c>
      <c r="AI1121" s="24">
        <f t="shared" ca="1" si="336"/>
        <v>442.89319999999998</v>
      </c>
      <c r="AJ1121" s="24">
        <f t="shared" ca="1" si="337"/>
        <v>38.561399999999999</v>
      </c>
      <c r="AK1121" s="24">
        <f t="shared" ca="1" si="338"/>
        <v>516.7174</v>
      </c>
      <c r="AL1121" s="24">
        <f t="shared" ca="1" si="339"/>
        <v>41.036099999999998</v>
      </c>
      <c r="AM1121" s="26"/>
      <c r="AN1121" s="26" t="str">
        <f ca="1">IF(AI1121="","","G1 "&amp;Input!D55&amp;" "&amp;AI1121&amp;" "&amp;Input!D$56&amp;" "&amp;AJ1121&amp;" "&amp;Input!D$57&amp;" "&amp;AK1121&amp;" "&amp;Input!D$58&amp;" "&amp;AL1121&amp;" F "&amp;Input!D$51&amp;"")</f>
        <v>G1 X 442.8932 Y 38.5614 U 516.7174 Z 41.0361 F 400</v>
      </c>
      <c r="AP1121" s="26" t="str">
        <f ca="1">IF(AS1121="","","G1 "&amp;Input!D$55&amp;" "&amp;AS1121&amp;" "&amp;Input!D$56&amp;" "&amp;AT1121&amp;" "&amp;Input!D$57&amp;" "&amp;AU1121&amp;" "&amp;Input!D$58&amp;" "&amp;AV1121&amp;" F "&amp;Input!D$52&amp;"")</f>
        <v>G1 X 73.3264 Y 153.9639 U 147.1505 Z 156.4386 F 400</v>
      </c>
      <c r="AR1121" s="21">
        <v>1118</v>
      </c>
      <c r="AS1121" s="24">
        <f t="shared" ca="1" si="331"/>
        <v>73.326400000000007</v>
      </c>
      <c r="AT1121" s="24">
        <f t="shared" ca="1" si="332"/>
        <v>153.9639</v>
      </c>
      <c r="AU1121" s="24">
        <f t="shared" ca="1" si="333"/>
        <v>147.15049999999999</v>
      </c>
      <c r="AV1121" s="24">
        <f t="shared" ca="1" si="334"/>
        <v>156.43860000000001</v>
      </c>
      <c r="BC1121" t="s">
        <v>1545</v>
      </c>
      <c r="BF1121" s="74" t="str">
        <f ca="1">IF(AI1120="","","G1 "&amp;Input!D$55&amp;" "&amp;AI1120&amp;" "&amp;Input!D$56&amp;" "&amp;AJ1120&amp;" "&amp;Input!D$57&amp;" "&amp;AK1120&amp;" "&amp;Input!D$58&amp;" "&amp;AL1120&amp;" F "&amp;Input!D$51&amp;"")</f>
        <v>G1 X 442.0546 Y 38.4669 U 516.2532 Z 40.9944 F 400</v>
      </c>
      <c r="BO1121" s="132">
        <f t="shared" ca="1" si="340"/>
        <v>442.89319999999998</v>
      </c>
      <c r="BP1121" s="132">
        <f t="shared" ca="1" si="340"/>
        <v>38.561399999999999</v>
      </c>
      <c r="BQ1121" s="132">
        <f t="shared" ca="1" si="340"/>
        <v>516.7174</v>
      </c>
      <c r="BR1121" s="132">
        <f t="shared" ca="1" si="340"/>
        <v>41.036099999999998</v>
      </c>
      <c r="BT1121" s="132" t="str">
        <f t="shared" si="341"/>
        <v/>
      </c>
      <c r="BU1121" s="132" t="str">
        <f t="shared" si="341"/>
        <v/>
      </c>
      <c r="BV1121" s="132" t="str">
        <f t="shared" si="341"/>
        <v/>
      </c>
      <c r="BW1121" s="132" t="str">
        <f t="shared" si="341"/>
        <v/>
      </c>
      <c r="BY1121" s="132">
        <f t="shared" ca="1" si="335"/>
        <v>73.326400000000007</v>
      </c>
      <c r="BZ1121" s="132">
        <f t="shared" ca="1" si="335"/>
        <v>153.9639</v>
      </c>
      <c r="CA1121" s="132">
        <f t="shared" ca="1" si="335"/>
        <v>147.15049999999999</v>
      </c>
      <c r="CB1121" s="132">
        <f t="shared" ca="1" si="330"/>
        <v>156.43860000000001</v>
      </c>
    </row>
    <row r="1122" spans="18:80" x14ac:dyDescent="0.2">
      <c r="R1122" s="21">
        <v>1119</v>
      </c>
      <c r="S1122" s="24">
        <f ca="1"/>
        <v>443.76733133376825</v>
      </c>
      <c r="T1122" s="24">
        <f ca="1"/>
        <v>38.659931769227164</v>
      </c>
      <c r="V1122" s="21">
        <v>1119</v>
      </c>
      <c r="W1122" s="24">
        <f ca="1"/>
        <v>517.20118773599404</v>
      </c>
      <c r="X1122" s="24">
        <f ca="1"/>
        <v>41.07967893171282</v>
      </c>
      <c r="Y1122" s="30"/>
      <c r="Z1122" s="21">
        <v>1119</v>
      </c>
      <c r="AA1122" s="24">
        <f ca="1"/>
        <v>72.842604779660959</v>
      </c>
      <c r="AB1122" s="24">
        <f ca="1"/>
        <v>153.92032106828719</v>
      </c>
      <c r="AD1122" s="21">
        <v>1119</v>
      </c>
      <c r="AE1122" s="24">
        <f ca="1"/>
        <v>146.27646118188684</v>
      </c>
      <c r="AF1122" s="24">
        <f ca="1"/>
        <v>156.34006823077286</v>
      </c>
      <c r="AH1122" s="21">
        <v>1119</v>
      </c>
      <c r="AI1122" s="24">
        <f t="shared" ca="1" si="336"/>
        <v>443.76729999999998</v>
      </c>
      <c r="AJ1122" s="24">
        <f t="shared" ca="1" si="337"/>
        <v>38.6599</v>
      </c>
      <c r="AK1122" s="24">
        <f t="shared" ca="1" si="338"/>
        <v>517.20119999999997</v>
      </c>
      <c r="AL1122" s="24">
        <f t="shared" ca="1" si="339"/>
        <v>41.079700000000003</v>
      </c>
      <c r="AM1122" s="26"/>
      <c r="AN1122" s="26" t="str">
        <f ca="1">IF(AI1122="","","G1 "&amp;Input!D55&amp;" "&amp;AI1122&amp;" "&amp;Input!D$56&amp;" "&amp;AJ1122&amp;" "&amp;Input!D$57&amp;" "&amp;AK1122&amp;" "&amp;Input!D$58&amp;" "&amp;AL1122&amp;" F "&amp;Input!D$51&amp;"")</f>
        <v>G1 X 443.7673 Y 38.6599 U 517.2012 Z 41.0797 F 400</v>
      </c>
      <c r="AP1122" s="26" t="str">
        <f ca="1">IF(AS1122="","","G1 "&amp;Input!D$55&amp;" "&amp;AS1122&amp;" "&amp;Input!D$56&amp;" "&amp;AT1122&amp;" "&amp;Input!D$57&amp;" "&amp;AU1122&amp;" "&amp;Input!D$58&amp;" "&amp;AV1122&amp;" F "&amp;Input!D$52&amp;"")</f>
        <v>G1 X 72.8426 Y 153.9203 U 146.2765 Z 156.3401 F 400</v>
      </c>
      <c r="AR1122" s="21">
        <v>1119</v>
      </c>
      <c r="AS1122" s="24">
        <f t="shared" ca="1" si="331"/>
        <v>72.842600000000004</v>
      </c>
      <c r="AT1122" s="24">
        <f t="shared" ca="1" si="332"/>
        <v>153.9203</v>
      </c>
      <c r="AU1122" s="24">
        <f t="shared" ca="1" si="333"/>
        <v>146.2765</v>
      </c>
      <c r="AV1122" s="24">
        <f t="shared" ca="1" si="334"/>
        <v>156.34010000000001</v>
      </c>
      <c r="BC1122" t="s">
        <v>1546</v>
      </c>
      <c r="BF1122" s="74" t="str">
        <f ca="1">IF(AI1121="","","G1 "&amp;Input!D$55&amp;" "&amp;AI1121&amp;" "&amp;Input!D$56&amp;" "&amp;AJ1121&amp;" "&amp;Input!D$57&amp;" "&amp;AK1121&amp;" "&amp;Input!D$58&amp;" "&amp;AL1121&amp;" F "&amp;Input!D$51&amp;"")</f>
        <v>G1 X 442.8932 Y 38.5614 U 516.7174 Z 41.0361 F 400</v>
      </c>
      <c r="BO1122" s="132">
        <f t="shared" ca="1" si="340"/>
        <v>443.76729999999998</v>
      </c>
      <c r="BP1122" s="132">
        <f t="shared" ca="1" si="340"/>
        <v>38.6599</v>
      </c>
      <c r="BQ1122" s="132">
        <f t="shared" ca="1" si="340"/>
        <v>517.20119999999997</v>
      </c>
      <c r="BR1122" s="132">
        <f t="shared" ca="1" si="340"/>
        <v>41.079700000000003</v>
      </c>
      <c r="BT1122" s="132" t="str">
        <f t="shared" si="341"/>
        <v/>
      </c>
      <c r="BU1122" s="132" t="str">
        <f t="shared" si="341"/>
        <v/>
      </c>
      <c r="BV1122" s="132" t="str">
        <f t="shared" si="341"/>
        <v/>
      </c>
      <c r="BW1122" s="132" t="str">
        <f t="shared" si="341"/>
        <v/>
      </c>
      <c r="BY1122" s="132">
        <f t="shared" ca="1" si="335"/>
        <v>72.842600000000004</v>
      </c>
      <c r="BZ1122" s="132">
        <f t="shared" ca="1" si="335"/>
        <v>153.9203</v>
      </c>
      <c r="CA1122" s="132">
        <f t="shared" ca="1" si="335"/>
        <v>146.2765</v>
      </c>
      <c r="CB1122" s="132">
        <f t="shared" ca="1" si="330"/>
        <v>156.34010000000001</v>
      </c>
    </row>
    <row r="1123" spans="18:80" x14ac:dyDescent="0.2">
      <c r="R1123" s="21">
        <v>1120</v>
      </c>
      <c r="S1123" s="24">
        <f ca="1"/>
        <v>444.60313791918998</v>
      </c>
      <c r="T1123" s="24">
        <f ca="1"/>
        <v>38.754076313199477</v>
      </c>
      <c r="V1123" s="21">
        <v>1120</v>
      </c>
      <c r="W1123" s="24">
        <f ca="1"/>
        <v>517.66381950487573</v>
      </c>
      <c r="X1123" s="24">
        <f ca="1"/>
        <v>41.121259439073299</v>
      </c>
      <c r="Y1123" s="30"/>
      <c r="Z1123" s="21">
        <v>1120</v>
      </c>
      <c r="AA1123" s="24">
        <f ca="1"/>
        <v>72.379973010779324</v>
      </c>
      <c r="AB1123" s="24">
        <f ca="1"/>
        <v>153.8787405609267</v>
      </c>
      <c r="AD1123" s="21">
        <v>1120</v>
      </c>
      <c r="AE1123" s="24">
        <f ca="1"/>
        <v>145.44065459646512</v>
      </c>
      <c r="AF1123" s="24">
        <f ca="1"/>
        <v>156.24592368680052</v>
      </c>
      <c r="AH1123" s="21">
        <v>1120</v>
      </c>
      <c r="AI1123" s="24">
        <f t="shared" ca="1" si="336"/>
        <v>444.60309999999998</v>
      </c>
      <c r="AJ1123" s="24">
        <f t="shared" ca="1" si="337"/>
        <v>38.754100000000001</v>
      </c>
      <c r="AK1123" s="24">
        <f t="shared" ca="1" si="338"/>
        <v>517.66380000000004</v>
      </c>
      <c r="AL1123" s="24">
        <f t="shared" ca="1" si="339"/>
        <v>41.121299999999998</v>
      </c>
      <c r="AM1123" s="26"/>
      <c r="AN1123" s="26" t="str">
        <f ca="1">IF(AI1123="","","G1 "&amp;Input!D55&amp;" "&amp;AI1123&amp;" "&amp;Input!D$56&amp;" "&amp;AJ1123&amp;" "&amp;Input!D$57&amp;" "&amp;AK1123&amp;" "&amp;Input!D$58&amp;" "&amp;AL1123&amp;" F "&amp;Input!D$51&amp;"")</f>
        <v>G1 X 444.6031 Y 38.7541 U 517.6638 Z 41.1213 F 400</v>
      </c>
      <c r="AP1123" s="26" t="str">
        <f ca="1">IF(AS1123="","","G1 "&amp;Input!D$55&amp;" "&amp;AS1123&amp;" "&amp;Input!D$56&amp;" "&amp;AT1123&amp;" "&amp;Input!D$57&amp;" "&amp;AU1123&amp;" "&amp;Input!D$58&amp;" "&amp;AV1123&amp;" F "&amp;Input!D$52&amp;"")</f>
        <v>G1 X 72.38 Y 153.8787 U 145.4407 Z 156.2459 F 400</v>
      </c>
      <c r="AR1123" s="21">
        <v>1120</v>
      </c>
      <c r="AS1123" s="24">
        <f t="shared" ca="1" si="331"/>
        <v>72.38</v>
      </c>
      <c r="AT1123" s="24">
        <f t="shared" ca="1" si="332"/>
        <v>153.87870000000001</v>
      </c>
      <c r="AU1123" s="24">
        <f t="shared" ca="1" si="333"/>
        <v>145.44069999999999</v>
      </c>
      <c r="AV1123" s="24">
        <f t="shared" ca="1" si="334"/>
        <v>156.24590000000001</v>
      </c>
      <c r="BC1123" t="s">
        <v>1547</v>
      </c>
      <c r="BF1123" s="74" t="str">
        <f ca="1">IF(AI1122="","","G1 "&amp;Input!D$55&amp;" "&amp;AI1122&amp;" "&amp;Input!D$56&amp;" "&amp;AJ1122&amp;" "&amp;Input!D$57&amp;" "&amp;AK1122&amp;" "&amp;Input!D$58&amp;" "&amp;AL1122&amp;" F "&amp;Input!D$51&amp;"")</f>
        <v>G1 X 443.7673 Y 38.6599 U 517.2012 Z 41.0797 F 400</v>
      </c>
      <c r="BO1123" s="132">
        <f t="shared" ca="1" si="340"/>
        <v>444.60309999999998</v>
      </c>
      <c r="BP1123" s="132">
        <f t="shared" ca="1" si="340"/>
        <v>38.754100000000001</v>
      </c>
      <c r="BQ1123" s="132">
        <f t="shared" ca="1" si="340"/>
        <v>517.66380000000004</v>
      </c>
      <c r="BR1123" s="132">
        <f t="shared" ca="1" si="340"/>
        <v>41.121299999999998</v>
      </c>
      <c r="BT1123" s="132" t="str">
        <f t="shared" si="341"/>
        <v/>
      </c>
      <c r="BU1123" s="132" t="str">
        <f t="shared" si="341"/>
        <v/>
      </c>
      <c r="BV1123" s="132" t="str">
        <f t="shared" si="341"/>
        <v/>
      </c>
      <c r="BW1123" s="132" t="str">
        <f t="shared" si="341"/>
        <v/>
      </c>
      <c r="BY1123" s="132">
        <f t="shared" ca="1" si="335"/>
        <v>72.38</v>
      </c>
      <c r="BZ1123" s="132">
        <f t="shared" ca="1" si="335"/>
        <v>153.87870000000001</v>
      </c>
      <c r="CA1123" s="132">
        <f t="shared" ca="1" si="335"/>
        <v>145.44069999999999</v>
      </c>
      <c r="CB1123" s="132">
        <f t="shared" ca="1" si="330"/>
        <v>156.24590000000001</v>
      </c>
    </row>
    <row r="1124" spans="18:80" x14ac:dyDescent="0.2">
      <c r="R1124" s="21">
        <v>1121</v>
      </c>
      <c r="S1124" s="24">
        <f ca="1"/>
        <v>445.34066206624522</v>
      </c>
      <c r="T1124" s="24">
        <f ca="1"/>
        <v>38.836999174263646</v>
      </c>
      <c r="V1124" s="21">
        <v>1121</v>
      </c>
      <c r="W1124" s="24">
        <f ca="1"/>
        <v>518.07204855472787</v>
      </c>
      <c r="X1124" s="24">
        <f ca="1"/>
        <v>41.157866999864389</v>
      </c>
      <c r="Y1124" s="30"/>
      <c r="Z1124" s="21">
        <v>1121</v>
      </c>
      <c r="AA1124" s="24">
        <f ca="1"/>
        <v>71.971743960927199</v>
      </c>
      <c r="AB1124" s="24">
        <f ca="1"/>
        <v>153.84213300013559</v>
      </c>
      <c r="AD1124" s="21">
        <v>1121</v>
      </c>
      <c r="AE1124" s="24">
        <f ca="1"/>
        <v>144.70313044940988</v>
      </c>
      <c r="AF1124" s="24">
        <f ca="1"/>
        <v>156.16300082573636</v>
      </c>
      <c r="AH1124" s="21">
        <v>1121</v>
      </c>
      <c r="AI1124" s="24">
        <f t="shared" ca="1" si="336"/>
        <v>445.34070000000003</v>
      </c>
      <c r="AJ1124" s="24">
        <f t="shared" ca="1" si="337"/>
        <v>38.837000000000003</v>
      </c>
      <c r="AK1124" s="24">
        <f t="shared" ca="1" si="338"/>
        <v>518.072</v>
      </c>
      <c r="AL1124" s="24">
        <f t="shared" ca="1" si="339"/>
        <v>41.157899999999998</v>
      </c>
      <c r="AM1124" s="26"/>
      <c r="AN1124" s="26" t="str">
        <f ca="1">IF(AI1124="","","G1 "&amp;Input!D55&amp;" "&amp;AI1124&amp;" "&amp;Input!D$56&amp;" "&amp;AJ1124&amp;" "&amp;Input!D$57&amp;" "&amp;AK1124&amp;" "&amp;Input!D$58&amp;" "&amp;AL1124&amp;" F "&amp;Input!D$51&amp;"")</f>
        <v>G1 X 445.3407 Y 38.837 U 518.072 Z 41.1579 F 400</v>
      </c>
      <c r="AP1124" s="26" t="str">
        <f ca="1">IF(AS1124="","","G1 "&amp;Input!D$55&amp;" "&amp;AS1124&amp;" "&amp;Input!D$56&amp;" "&amp;AT1124&amp;" "&amp;Input!D$57&amp;" "&amp;AU1124&amp;" "&amp;Input!D$58&amp;" "&amp;AV1124&amp;" F "&amp;Input!D$52&amp;"")</f>
        <v>G1 X 71.9717 Y 153.8421 U 144.7031 Z 156.163 F 400</v>
      </c>
      <c r="AR1124" s="21">
        <v>1121</v>
      </c>
      <c r="AS1124" s="24">
        <f t="shared" ca="1" si="331"/>
        <v>71.971699999999998</v>
      </c>
      <c r="AT1124" s="24">
        <f t="shared" ca="1" si="332"/>
        <v>153.84209999999999</v>
      </c>
      <c r="AU1124" s="24">
        <f t="shared" ca="1" si="333"/>
        <v>144.70310000000001</v>
      </c>
      <c r="AV1124" s="24">
        <f t="shared" ca="1" si="334"/>
        <v>156.16300000000001</v>
      </c>
      <c r="BC1124" t="s">
        <v>1548</v>
      </c>
      <c r="BF1124" s="74" t="str">
        <f ca="1">IF(AI1123="","","G1 "&amp;Input!D$55&amp;" "&amp;AI1123&amp;" "&amp;Input!D$56&amp;" "&amp;AJ1123&amp;" "&amp;Input!D$57&amp;" "&amp;AK1123&amp;" "&amp;Input!D$58&amp;" "&amp;AL1123&amp;" F "&amp;Input!D$51&amp;"")</f>
        <v>G1 X 444.6031 Y 38.7541 U 517.6638 Z 41.1213 F 400</v>
      </c>
      <c r="BO1124" s="132">
        <f t="shared" ref="BO1124:BR1143" ca="1" si="342">IFERROR(MID($AN1124,FIND(" ",$AN1124,FIND(BO$2,$AN1124,1)),FIND(" ",$AN1124,FIND(" ",$AN1124,FIND(BO$2,$AN1124,1))+1)-FIND(" ",$AN1124,FIND(BO$2,$AN1124,1)))*1,"")</f>
        <v>445.34070000000003</v>
      </c>
      <c r="BP1124" s="132">
        <f t="shared" ca="1" si="342"/>
        <v>38.837000000000003</v>
      </c>
      <c r="BQ1124" s="132">
        <f t="shared" ca="1" si="342"/>
        <v>518.072</v>
      </c>
      <c r="BR1124" s="132">
        <f t="shared" ca="1" si="342"/>
        <v>41.157899999999998</v>
      </c>
      <c r="BT1124" s="132" t="str">
        <f t="shared" ref="BT1124:BW1143" si="343">IFERROR(MID($AO1124,FIND(" ",$AO1124,FIND(BT$2,$AO1124,1)),FIND(" ",$AO1124,FIND(" ",$AO1124,FIND(BT$2,$AO1124,1))+1)-FIND(" ",$AO1124,FIND(BT$2,$AO1124,1)))*1,"")</f>
        <v/>
      </c>
      <c r="BU1124" s="132" t="str">
        <f t="shared" si="343"/>
        <v/>
      </c>
      <c r="BV1124" s="132" t="str">
        <f t="shared" si="343"/>
        <v/>
      </c>
      <c r="BW1124" s="132" t="str">
        <f t="shared" si="343"/>
        <v/>
      </c>
      <c r="BY1124" s="132">
        <f t="shared" ca="1" si="335"/>
        <v>71.971699999999998</v>
      </c>
      <c r="BZ1124" s="132">
        <f t="shared" ca="1" si="335"/>
        <v>153.84209999999999</v>
      </c>
      <c r="CA1124" s="132">
        <f t="shared" ca="1" si="335"/>
        <v>144.70310000000001</v>
      </c>
      <c r="CB1124" s="132">
        <f t="shared" ca="1" si="330"/>
        <v>156.16300000000001</v>
      </c>
    </row>
    <row r="1125" spans="18:80" x14ac:dyDescent="0.2">
      <c r="R1125" s="21">
        <v>1122</v>
      </c>
      <c r="S1125" s="24">
        <f ca="1"/>
        <v>445.97492722640379</v>
      </c>
      <c r="T1125" s="24">
        <f ca="1"/>
        <v>38.908364921319382</v>
      </c>
      <c r="V1125" s="21">
        <v>1122</v>
      </c>
      <c r="W1125" s="24">
        <f ca="1"/>
        <v>518.4231230902717</v>
      </c>
      <c r="X1125" s="24">
        <f ca="1"/>
        <v>41.189378329601119</v>
      </c>
      <c r="Y1125" s="30"/>
      <c r="Z1125" s="21">
        <v>1122</v>
      </c>
      <c r="AA1125" s="24">
        <f ca="1"/>
        <v>71.620669425383326</v>
      </c>
      <c r="AB1125" s="24">
        <f ca="1"/>
        <v>153.81062167039886</v>
      </c>
      <c r="AD1125" s="21">
        <v>1122</v>
      </c>
      <c r="AE1125" s="24">
        <f ca="1"/>
        <v>144.06886528925131</v>
      </c>
      <c r="AF1125" s="24">
        <f ca="1"/>
        <v>156.09163507868061</v>
      </c>
      <c r="AH1125" s="21">
        <v>1122</v>
      </c>
      <c r="AI1125" s="24">
        <f t="shared" ca="1" si="336"/>
        <v>445.97489999999999</v>
      </c>
      <c r="AJ1125" s="24">
        <f t="shared" ca="1" si="337"/>
        <v>38.9084</v>
      </c>
      <c r="AK1125" s="24">
        <f t="shared" ca="1" si="338"/>
        <v>518.42309999999998</v>
      </c>
      <c r="AL1125" s="24">
        <f t="shared" ca="1" si="339"/>
        <v>41.189399999999999</v>
      </c>
      <c r="AM1125" s="26"/>
      <c r="AN1125" s="26" t="str">
        <f ca="1">IF(AI1125="","","G1 "&amp;Input!D55&amp;" "&amp;AI1125&amp;" "&amp;Input!D$56&amp;" "&amp;AJ1125&amp;" "&amp;Input!D$57&amp;" "&amp;AK1125&amp;" "&amp;Input!D$58&amp;" "&amp;AL1125&amp;" F "&amp;Input!D$51&amp;"")</f>
        <v>G1 X 445.9749 Y 38.9084 U 518.4231 Z 41.1894 F 400</v>
      </c>
      <c r="AP1125" s="26" t="str">
        <f ca="1">IF(AS1125="","","G1 "&amp;Input!D$55&amp;" "&amp;AS1125&amp;" "&amp;Input!D$56&amp;" "&amp;AT1125&amp;" "&amp;Input!D$57&amp;" "&amp;AU1125&amp;" "&amp;Input!D$58&amp;" "&amp;AV1125&amp;" F "&amp;Input!D$52&amp;"")</f>
        <v>G1 X 71.6207 Y 153.8106 U 144.0689 Z 156.0916 F 400</v>
      </c>
      <c r="AR1125" s="21">
        <v>1122</v>
      </c>
      <c r="AS1125" s="24">
        <f t="shared" ca="1" si="331"/>
        <v>71.620699999999999</v>
      </c>
      <c r="AT1125" s="24">
        <f t="shared" ca="1" si="332"/>
        <v>153.81059999999999</v>
      </c>
      <c r="AU1125" s="24">
        <f t="shared" ca="1" si="333"/>
        <v>144.06890000000001</v>
      </c>
      <c r="AV1125" s="24">
        <f t="shared" ca="1" si="334"/>
        <v>156.0916</v>
      </c>
      <c r="BC1125" t="s">
        <v>1549</v>
      </c>
      <c r="BF1125" s="74" t="str">
        <f ca="1">IF(AI1124="","","G1 "&amp;Input!D$55&amp;" "&amp;AI1124&amp;" "&amp;Input!D$56&amp;" "&amp;AJ1124&amp;" "&amp;Input!D$57&amp;" "&amp;AK1124&amp;" "&amp;Input!D$58&amp;" "&amp;AL1124&amp;" F "&amp;Input!D$51&amp;"")</f>
        <v>G1 X 445.3407 Y 38.837 U 518.072 Z 41.1579 F 400</v>
      </c>
      <c r="BO1125" s="132">
        <f t="shared" ca="1" si="342"/>
        <v>445.97489999999999</v>
      </c>
      <c r="BP1125" s="132">
        <f t="shared" ca="1" si="342"/>
        <v>38.9084</v>
      </c>
      <c r="BQ1125" s="132">
        <f t="shared" ca="1" si="342"/>
        <v>518.42309999999998</v>
      </c>
      <c r="BR1125" s="132">
        <f t="shared" ca="1" si="342"/>
        <v>41.189399999999999</v>
      </c>
      <c r="BT1125" s="132" t="str">
        <f t="shared" si="343"/>
        <v/>
      </c>
      <c r="BU1125" s="132" t="str">
        <f t="shared" si="343"/>
        <v/>
      </c>
      <c r="BV1125" s="132" t="str">
        <f t="shared" si="343"/>
        <v/>
      </c>
      <c r="BW1125" s="132" t="str">
        <f t="shared" si="343"/>
        <v/>
      </c>
      <c r="BY1125" s="132">
        <f t="shared" ca="1" si="335"/>
        <v>71.620699999999999</v>
      </c>
      <c r="BZ1125" s="132">
        <f t="shared" ca="1" si="335"/>
        <v>153.81059999999999</v>
      </c>
      <c r="CA1125" s="132">
        <f t="shared" ca="1" si="335"/>
        <v>144.06890000000001</v>
      </c>
      <c r="CB1125" s="132">
        <f t="shared" ca="1" si="330"/>
        <v>156.0916</v>
      </c>
    </row>
    <row r="1126" spans="18:80" x14ac:dyDescent="0.2">
      <c r="R1126" s="21">
        <v>1123</v>
      </c>
      <c r="S1126" s="24">
        <f ca="1"/>
        <v>446.51471402031638</v>
      </c>
      <c r="T1126" s="24">
        <f ca="1"/>
        <v>38.969460125130361</v>
      </c>
      <c r="V1126" s="21">
        <v>1123</v>
      </c>
      <c r="W1126" s="24">
        <f ca="1"/>
        <v>518.72190702122884</v>
      </c>
      <c r="X1126" s="24">
        <f ca="1"/>
        <v>41.216394525015545</v>
      </c>
      <c r="Y1126" s="30"/>
      <c r="Z1126" s="21">
        <v>1123</v>
      </c>
      <c r="AA1126" s="24">
        <f ca="1"/>
        <v>71.321885494426198</v>
      </c>
      <c r="AB1126" s="24">
        <f ca="1"/>
        <v>153.78360547498443</v>
      </c>
      <c r="AD1126" s="21">
        <v>1123</v>
      </c>
      <c r="AE1126" s="24">
        <f ca="1"/>
        <v>143.52907849533867</v>
      </c>
      <c r="AF1126" s="24">
        <f ca="1"/>
        <v>156.03053987486965</v>
      </c>
      <c r="AH1126" s="21">
        <v>1123</v>
      </c>
      <c r="AI1126" s="24">
        <f t="shared" ca="1" si="336"/>
        <v>446.5147</v>
      </c>
      <c r="AJ1126" s="24">
        <f t="shared" ca="1" si="337"/>
        <v>38.969499999999996</v>
      </c>
      <c r="AK1126" s="24">
        <f t="shared" ca="1" si="338"/>
        <v>518.72190000000001</v>
      </c>
      <c r="AL1126" s="24">
        <f t="shared" ca="1" si="339"/>
        <v>41.2164</v>
      </c>
      <c r="AM1126" s="26"/>
      <c r="AN1126" s="26" t="str">
        <f ca="1">IF(AI1126="","","G1 "&amp;Input!D55&amp;" "&amp;AI1126&amp;" "&amp;Input!D$56&amp;" "&amp;AJ1126&amp;" "&amp;Input!D$57&amp;" "&amp;AK1126&amp;" "&amp;Input!D$58&amp;" "&amp;AL1126&amp;" F "&amp;Input!D$51&amp;"")</f>
        <v>G1 X 446.5147 Y 38.9695 U 518.7219 Z 41.2164 F 400</v>
      </c>
      <c r="AP1126" s="26" t="str">
        <f ca="1">IF(AS1126="","","G1 "&amp;Input!D$55&amp;" "&amp;AS1126&amp;" "&amp;Input!D$56&amp;" "&amp;AT1126&amp;" "&amp;Input!D$57&amp;" "&amp;AU1126&amp;" "&amp;Input!D$58&amp;" "&amp;AV1126&amp;" F "&amp;Input!D$52&amp;"")</f>
        <v>G1 X 71.3219 Y 153.7836 U 143.5291 Z 156.0305 F 400</v>
      </c>
      <c r="AR1126" s="21">
        <v>1123</v>
      </c>
      <c r="AS1126" s="24">
        <f t="shared" ca="1" si="331"/>
        <v>71.321899999999999</v>
      </c>
      <c r="AT1126" s="24">
        <f t="shared" ca="1" si="332"/>
        <v>153.78360000000001</v>
      </c>
      <c r="AU1126" s="24">
        <f t="shared" ca="1" si="333"/>
        <v>143.5291</v>
      </c>
      <c r="AV1126" s="24">
        <f t="shared" ca="1" si="334"/>
        <v>156.03049999999999</v>
      </c>
      <c r="BC1126" t="s">
        <v>1550</v>
      </c>
      <c r="BF1126" s="74" t="str">
        <f ca="1">IF(AI1125="","","G1 "&amp;Input!D$55&amp;" "&amp;AI1125&amp;" "&amp;Input!D$56&amp;" "&amp;AJ1125&amp;" "&amp;Input!D$57&amp;" "&amp;AK1125&amp;" "&amp;Input!D$58&amp;" "&amp;AL1125&amp;" F "&amp;Input!D$51&amp;"")</f>
        <v>G1 X 445.9749 Y 38.9084 U 518.4231 Z 41.1894 F 400</v>
      </c>
      <c r="BO1126" s="132">
        <f t="shared" ca="1" si="342"/>
        <v>446.5147</v>
      </c>
      <c r="BP1126" s="132">
        <f t="shared" ca="1" si="342"/>
        <v>38.969499999999996</v>
      </c>
      <c r="BQ1126" s="132">
        <f t="shared" ca="1" si="342"/>
        <v>518.72190000000001</v>
      </c>
      <c r="BR1126" s="132">
        <f t="shared" ca="1" si="342"/>
        <v>41.2164</v>
      </c>
      <c r="BT1126" s="132" t="str">
        <f t="shared" si="343"/>
        <v/>
      </c>
      <c r="BU1126" s="132" t="str">
        <f t="shared" si="343"/>
        <v/>
      </c>
      <c r="BV1126" s="132" t="str">
        <f t="shared" si="343"/>
        <v/>
      </c>
      <c r="BW1126" s="132" t="str">
        <f t="shared" si="343"/>
        <v/>
      </c>
      <c r="BY1126" s="132">
        <f t="shared" ca="1" si="335"/>
        <v>71.321899999999999</v>
      </c>
      <c r="BZ1126" s="132">
        <f t="shared" ca="1" si="335"/>
        <v>153.78360000000001</v>
      </c>
      <c r="CA1126" s="132">
        <f t="shared" ca="1" si="335"/>
        <v>143.5291</v>
      </c>
      <c r="CB1126" s="132">
        <f t="shared" ca="1" si="330"/>
        <v>156.03049999999999</v>
      </c>
    </row>
    <row r="1127" spans="18:80" x14ac:dyDescent="0.2">
      <c r="R1127" s="21">
        <v>1124</v>
      </c>
      <c r="S1127" s="24">
        <f ca="1"/>
        <v>446.97378061908512</v>
      </c>
      <c r="T1127" s="24">
        <f ca="1"/>
        <v>39.021968817264167</v>
      </c>
      <c r="V1127" s="21">
        <v>1124</v>
      </c>
      <c r="W1127" s="24">
        <f ca="1"/>
        <v>518.97601737746697</v>
      </c>
      <c r="X1127" s="24">
        <f ca="1"/>
        <v>41.239674202329986</v>
      </c>
      <c r="Y1127" s="30"/>
      <c r="Z1127" s="21">
        <v>1124</v>
      </c>
      <c r="AA1127" s="24">
        <f ca="1"/>
        <v>71.067775138188054</v>
      </c>
      <c r="AB1127" s="24">
        <f ca="1"/>
        <v>153.76032579766999</v>
      </c>
      <c r="AD1127" s="21">
        <v>1124</v>
      </c>
      <c r="AE1127" s="24">
        <f ca="1"/>
        <v>143.07001189656992</v>
      </c>
      <c r="AF1127" s="24">
        <f ca="1"/>
        <v>155.97803118273583</v>
      </c>
      <c r="AH1127" s="21">
        <v>1124</v>
      </c>
      <c r="AI1127" s="24">
        <f t="shared" ca="1" si="336"/>
        <v>446.97379999999998</v>
      </c>
      <c r="AJ1127" s="24">
        <f t="shared" ca="1" si="337"/>
        <v>39.021999999999998</v>
      </c>
      <c r="AK1127" s="24">
        <f t="shared" ca="1" si="338"/>
        <v>518.976</v>
      </c>
      <c r="AL1127" s="24">
        <f t="shared" ca="1" si="339"/>
        <v>41.239699999999999</v>
      </c>
      <c r="AM1127" s="26"/>
      <c r="AN1127" s="26" t="str">
        <f ca="1">IF(AI1127="","","G1 "&amp;Input!D55&amp;" "&amp;AI1127&amp;" "&amp;Input!D$56&amp;" "&amp;AJ1127&amp;" "&amp;Input!D$57&amp;" "&amp;AK1127&amp;" "&amp;Input!D$58&amp;" "&amp;AL1127&amp;" F "&amp;Input!D$51&amp;"")</f>
        <v>G1 X 446.9738 Y 39.022 U 518.976 Z 41.2397 F 400</v>
      </c>
      <c r="AP1127" s="26" t="str">
        <f ca="1">IF(AS1127="","","G1 "&amp;Input!D$55&amp;" "&amp;AS1127&amp;" "&amp;Input!D$56&amp;" "&amp;AT1127&amp;" "&amp;Input!D$57&amp;" "&amp;AU1127&amp;" "&amp;Input!D$58&amp;" "&amp;AV1127&amp;" F "&amp;Input!D$52&amp;"")</f>
        <v>G1 X 71.0678 Y 153.7603 U 143.07 Z 155.978 F 400</v>
      </c>
      <c r="AR1127" s="21">
        <v>1124</v>
      </c>
      <c r="AS1127" s="24">
        <f t="shared" ca="1" si="331"/>
        <v>71.067800000000005</v>
      </c>
      <c r="AT1127" s="24">
        <f t="shared" ca="1" si="332"/>
        <v>153.7603</v>
      </c>
      <c r="AU1127" s="24">
        <f t="shared" ca="1" si="333"/>
        <v>143.07</v>
      </c>
      <c r="AV1127" s="24">
        <f t="shared" ca="1" si="334"/>
        <v>155.97800000000001</v>
      </c>
      <c r="BC1127" t="s">
        <v>1551</v>
      </c>
      <c r="BF1127" s="74" t="str">
        <f ca="1">IF(AI1126="","","G1 "&amp;Input!D$55&amp;" "&amp;AI1126&amp;" "&amp;Input!D$56&amp;" "&amp;AJ1126&amp;" "&amp;Input!D$57&amp;" "&amp;AK1126&amp;" "&amp;Input!D$58&amp;" "&amp;AL1126&amp;" F "&amp;Input!D$51&amp;"")</f>
        <v>G1 X 446.5147 Y 38.9695 U 518.7219 Z 41.2164 F 400</v>
      </c>
      <c r="BO1127" s="132">
        <f t="shared" ca="1" si="342"/>
        <v>446.97379999999998</v>
      </c>
      <c r="BP1127" s="132">
        <f t="shared" ca="1" si="342"/>
        <v>39.021999999999998</v>
      </c>
      <c r="BQ1127" s="132">
        <f t="shared" ca="1" si="342"/>
        <v>518.976</v>
      </c>
      <c r="BR1127" s="132">
        <f t="shared" ca="1" si="342"/>
        <v>41.239699999999999</v>
      </c>
      <c r="BT1127" s="132" t="str">
        <f t="shared" si="343"/>
        <v/>
      </c>
      <c r="BU1127" s="132" t="str">
        <f t="shared" si="343"/>
        <v/>
      </c>
      <c r="BV1127" s="132" t="str">
        <f t="shared" si="343"/>
        <v/>
      </c>
      <c r="BW1127" s="132" t="str">
        <f t="shared" si="343"/>
        <v/>
      </c>
      <c r="BY1127" s="132">
        <f t="shared" ca="1" si="335"/>
        <v>71.067800000000005</v>
      </c>
      <c r="BZ1127" s="132">
        <f t="shared" ca="1" si="335"/>
        <v>153.7603</v>
      </c>
      <c r="CA1127" s="132">
        <f t="shared" ca="1" si="335"/>
        <v>143.07</v>
      </c>
      <c r="CB1127" s="132">
        <f t="shared" ca="1" si="330"/>
        <v>155.97800000000001</v>
      </c>
    </row>
    <row r="1128" spans="18:80" x14ac:dyDescent="0.2">
      <c r="R1128" s="21">
        <v>1125</v>
      </c>
      <c r="S1128" s="24">
        <f ca="1"/>
        <v>447.38579539561738</v>
      </c>
      <c r="T1128" s="24">
        <f ca="1"/>
        <v>39.069164872504068</v>
      </c>
      <c r="V1128" s="21">
        <v>1125</v>
      </c>
      <c r="W1128" s="24">
        <f ca="1"/>
        <v>519.204083669439</v>
      </c>
      <c r="X1128" s="24">
        <f ca="1"/>
        <v>41.26060605572777</v>
      </c>
      <c r="Y1128" s="30"/>
      <c r="Z1128" s="21">
        <v>1125</v>
      </c>
      <c r="AA1128" s="24">
        <f ca="1"/>
        <v>70.839708846216098</v>
      </c>
      <c r="AB1128" s="24">
        <f ca="1"/>
        <v>153.73939394427225</v>
      </c>
      <c r="AD1128" s="21">
        <v>1125</v>
      </c>
      <c r="AE1128" s="24">
        <f ca="1"/>
        <v>142.65799712003763</v>
      </c>
      <c r="AF1128" s="24">
        <f ca="1"/>
        <v>155.93083512749593</v>
      </c>
      <c r="AH1128" s="21">
        <v>1125</v>
      </c>
      <c r="AI1128" s="24">
        <f t="shared" ca="1" si="336"/>
        <v>447.38580000000002</v>
      </c>
      <c r="AJ1128" s="24">
        <f t="shared" ca="1" si="337"/>
        <v>39.069200000000002</v>
      </c>
      <c r="AK1128" s="24">
        <f t="shared" ca="1" si="338"/>
        <v>519.20410000000004</v>
      </c>
      <c r="AL1128" s="24">
        <f t="shared" ca="1" si="339"/>
        <v>41.260599999999997</v>
      </c>
      <c r="AM1128" s="26"/>
      <c r="AN1128" s="26" t="str">
        <f ca="1">IF(AI1128="","","G1 "&amp;Input!D55&amp;" "&amp;AI1128&amp;" "&amp;Input!D$56&amp;" "&amp;AJ1128&amp;" "&amp;Input!D$57&amp;" "&amp;AK1128&amp;" "&amp;Input!D$58&amp;" "&amp;AL1128&amp;" F "&amp;Input!D$51&amp;"")</f>
        <v>G1 X 447.3858 Y 39.0692 U 519.2041 Z 41.2606 F 400</v>
      </c>
      <c r="AP1128" s="26" t="str">
        <f ca="1">IF(AS1128="","","G1 "&amp;Input!D$55&amp;" "&amp;AS1128&amp;" "&amp;Input!D$56&amp;" "&amp;AT1128&amp;" "&amp;Input!D$57&amp;" "&amp;AU1128&amp;" "&amp;Input!D$58&amp;" "&amp;AV1128&amp;" F "&amp;Input!D$52&amp;"")</f>
        <v>G1 X 70.8397 Y 153.7394 U 142.658 Z 155.9308 F 400</v>
      </c>
      <c r="AR1128" s="21">
        <v>1125</v>
      </c>
      <c r="AS1128" s="24">
        <f t="shared" ca="1" si="331"/>
        <v>70.839699999999993</v>
      </c>
      <c r="AT1128" s="24">
        <f t="shared" ca="1" si="332"/>
        <v>153.73939999999999</v>
      </c>
      <c r="AU1128" s="24">
        <f t="shared" ca="1" si="333"/>
        <v>142.65799999999999</v>
      </c>
      <c r="AV1128" s="24">
        <f t="shared" ca="1" si="334"/>
        <v>155.9308</v>
      </c>
      <c r="BC1128" t="s">
        <v>1552</v>
      </c>
      <c r="BF1128" s="74" t="str">
        <f ca="1">IF(AI1127="","","G1 "&amp;Input!D$55&amp;" "&amp;AI1127&amp;" "&amp;Input!D$56&amp;" "&amp;AJ1127&amp;" "&amp;Input!D$57&amp;" "&amp;AK1127&amp;" "&amp;Input!D$58&amp;" "&amp;AL1127&amp;" F "&amp;Input!D$51&amp;"")</f>
        <v>G1 X 446.9738 Y 39.022 U 518.976 Z 41.2397 F 400</v>
      </c>
      <c r="BO1128" s="132">
        <f t="shared" ca="1" si="342"/>
        <v>447.38580000000002</v>
      </c>
      <c r="BP1128" s="132">
        <f t="shared" ca="1" si="342"/>
        <v>39.069200000000002</v>
      </c>
      <c r="BQ1128" s="132">
        <f t="shared" ca="1" si="342"/>
        <v>519.20410000000004</v>
      </c>
      <c r="BR1128" s="132">
        <f t="shared" ca="1" si="342"/>
        <v>41.260599999999997</v>
      </c>
      <c r="BT1128" s="132" t="str">
        <f t="shared" si="343"/>
        <v/>
      </c>
      <c r="BU1128" s="132" t="str">
        <f t="shared" si="343"/>
        <v/>
      </c>
      <c r="BV1128" s="132" t="str">
        <f t="shared" si="343"/>
        <v/>
      </c>
      <c r="BW1128" s="132" t="str">
        <f t="shared" si="343"/>
        <v/>
      </c>
      <c r="BY1128" s="132">
        <f t="shared" ca="1" si="335"/>
        <v>70.839699999999993</v>
      </c>
      <c r="BZ1128" s="132">
        <f t="shared" ca="1" si="335"/>
        <v>153.73939999999999</v>
      </c>
      <c r="CA1128" s="132">
        <f t="shared" ca="1" si="335"/>
        <v>142.65799999999999</v>
      </c>
      <c r="CB1128" s="132">
        <f t="shared" ca="1" si="330"/>
        <v>155.9308</v>
      </c>
    </row>
    <row r="1129" spans="18:80" x14ac:dyDescent="0.2">
      <c r="R1129" s="21">
        <v>1126</v>
      </c>
      <c r="S1129" s="24">
        <f ca="1"/>
        <v>447.789404273272</v>
      </c>
      <c r="T1129" s="24">
        <f ca="1"/>
        <v>39.114719626437257</v>
      </c>
      <c r="V1129" s="21">
        <v>1126</v>
      </c>
      <c r="W1129" s="24">
        <f ca="1"/>
        <v>519.42748852774378</v>
      </c>
      <c r="X1129" s="24">
        <f ca="1"/>
        <v>41.280736298882488</v>
      </c>
      <c r="Y1129" s="30"/>
      <c r="Z1129" s="21">
        <v>1126</v>
      </c>
      <c r="AA1129" s="24">
        <f ca="1"/>
        <v>70.616303987911337</v>
      </c>
      <c r="AB1129" s="24">
        <f ca="1"/>
        <v>153.71926370111754</v>
      </c>
      <c r="AD1129" s="21">
        <v>1126</v>
      </c>
      <c r="AE1129" s="24">
        <f ca="1"/>
        <v>142.25438824238304</v>
      </c>
      <c r="AF1129" s="24">
        <f ca="1"/>
        <v>155.88528037356275</v>
      </c>
      <c r="AH1129" s="21">
        <v>1126</v>
      </c>
      <c r="AI1129" s="24">
        <f t="shared" ca="1" si="336"/>
        <v>447.7894</v>
      </c>
      <c r="AJ1129" s="24">
        <f t="shared" ca="1" si="337"/>
        <v>39.114699999999999</v>
      </c>
      <c r="AK1129" s="24">
        <f t="shared" ca="1" si="338"/>
        <v>519.42750000000001</v>
      </c>
      <c r="AL1129" s="24">
        <f t="shared" ca="1" si="339"/>
        <v>41.280700000000003</v>
      </c>
      <c r="AM1129" s="26"/>
      <c r="AN1129" s="26" t="str">
        <f ca="1">IF(AI1129="","","G1 "&amp;Input!D55&amp;" "&amp;AI1129&amp;" "&amp;Input!D$56&amp;" "&amp;AJ1129&amp;" "&amp;Input!D$57&amp;" "&amp;AK1129&amp;" "&amp;Input!D$58&amp;" "&amp;AL1129&amp;" F "&amp;Input!D$51&amp;"")</f>
        <v>G1 X 447.7894 Y 39.1147 U 519.4275 Z 41.2807 F 400</v>
      </c>
      <c r="AP1129" s="26" t="str">
        <f ca="1">IF(AS1129="","","G1 "&amp;Input!D$55&amp;" "&amp;AS1129&amp;" "&amp;Input!D$56&amp;" "&amp;AT1129&amp;" "&amp;Input!D$57&amp;" "&amp;AU1129&amp;" "&amp;Input!D$58&amp;" "&amp;AV1129&amp;" F "&amp;Input!D$52&amp;"")</f>
        <v>G1 X 70.6163 Y 153.7193 U 142.2544 Z 155.8853 F 400</v>
      </c>
      <c r="AR1129" s="21">
        <v>1126</v>
      </c>
      <c r="AS1129" s="24">
        <f t="shared" ca="1" si="331"/>
        <v>70.616299999999995</v>
      </c>
      <c r="AT1129" s="24">
        <f t="shared" ca="1" si="332"/>
        <v>153.7193</v>
      </c>
      <c r="AU1129" s="24">
        <f t="shared" ca="1" si="333"/>
        <v>142.2544</v>
      </c>
      <c r="AV1129" s="24">
        <f t="shared" ca="1" si="334"/>
        <v>155.8853</v>
      </c>
      <c r="BC1129" t="s">
        <v>1553</v>
      </c>
      <c r="BF1129" s="74" t="str">
        <f ca="1">IF(AI1128="","","G1 "&amp;Input!D$55&amp;" "&amp;AI1128&amp;" "&amp;Input!D$56&amp;" "&amp;AJ1128&amp;" "&amp;Input!D$57&amp;" "&amp;AK1128&amp;" "&amp;Input!D$58&amp;" "&amp;AL1128&amp;" F "&amp;Input!D$51&amp;"")</f>
        <v>G1 X 447.3858 Y 39.0692 U 519.2041 Z 41.2606 F 400</v>
      </c>
      <c r="BO1129" s="132">
        <f t="shared" ca="1" si="342"/>
        <v>447.7894</v>
      </c>
      <c r="BP1129" s="132">
        <f t="shared" ca="1" si="342"/>
        <v>39.114699999999999</v>
      </c>
      <c r="BQ1129" s="132">
        <f t="shared" ca="1" si="342"/>
        <v>519.42750000000001</v>
      </c>
      <c r="BR1129" s="132">
        <f t="shared" ca="1" si="342"/>
        <v>41.280700000000003</v>
      </c>
      <c r="BT1129" s="132" t="str">
        <f t="shared" si="343"/>
        <v/>
      </c>
      <c r="BU1129" s="132" t="str">
        <f t="shared" si="343"/>
        <v/>
      </c>
      <c r="BV1129" s="132" t="str">
        <f t="shared" si="343"/>
        <v/>
      </c>
      <c r="BW1129" s="132" t="str">
        <f t="shared" si="343"/>
        <v/>
      </c>
      <c r="BY1129" s="132">
        <f t="shared" ca="1" si="335"/>
        <v>70.616299999999995</v>
      </c>
      <c r="BZ1129" s="132">
        <f t="shared" ca="1" si="335"/>
        <v>153.7193</v>
      </c>
      <c r="CA1129" s="132">
        <f t="shared" ca="1" si="335"/>
        <v>142.2544</v>
      </c>
      <c r="CB1129" s="132">
        <f t="shared" ca="1" si="330"/>
        <v>155.8853</v>
      </c>
    </row>
    <row r="1130" spans="18:80" x14ac:dyDescent="0.2">
      <c r="R1130" s="21">
        <v>1127</v>
      </c>
      <c r="S1130" s="24">
        <f ca="1"/>
        <v>448.21315465405792</v>
      </c>
      <c r="T1130" s="24">
        <f ca="1"/>
        <v>39.1614418979268</v>
      </c>
      <c r="V1130" s="21">
        <v>1127</v>
      </c>
      <c r="W1130" s="24">
        <f ca="1"/>
        <v>519.66202831731596</v>
      </c>
      <c r="X1130" s="24">
        <f ca="1"/>
        <v>41.301260570525258</v>
      </c>
      <c r="Y1130" s="30"/>
      <c r="Z1130" s="21">
        <v>1127</v>
      </c>
      <c r="AA1130" s="24">
        <f ca="1"/>
        <v>70.381764198339141</v>
      </c>
      <c r="AB1130" s="24">
        <f ca="1"/>
        <v>153.69873942947476</v>
      </c>
      <c r="AD1130" s="21">
        <v>1127</v>
      </c>
      <c r="AE1130" s="24">
        <f ca="1"/>
        <v>141.83063786159713</v>
      </c>
      <c r="AF1130" s="24">
        <f ca="1"/>
        <v>155.83855810207322</v>
      </c>
      <c r="AH1130" s="21">
        <v>1127</v>
      </c>
      <c r="AI1130" s="24">
        <f t="shared" ca="1" si="336"/>
        <v>448.21319999999997</v>
      </c>
      <c r="AJ1130" s="24">
        <f t="shared" ca="1" si="337"/>
        <v>39.1614</v>
      </c>
      <c r="AK1130" s="24">
        <f t="shared" ca="1" si="338"/>
        <v>519.66200000000003</v>
      </c>
      <c r="AL1130" s="24">
        <f t="shared" ca="1" si="339"/>
        <v>41.301299999999998</v>
      </c>
      <c r="AM1130" s="26"/>
      <c r="AN1130" s="26" t="str">
        <f ca="1">IF(AI1130="","","G1 "&amp;Input!D55&amp;" "&amp;AI1130&amp;" "&amp;Input!D$56&amp;" "&amp;AJ1130&amp;" "&amp;Input!D$57&amp;" "&amp;AK1130&amp;" "&amp;Input!D$58&amp;" "&amp;AL1130&amp;" F "&amp;Input!D$51&amp;"")</f>
        <v>G1 X 448.2132 Y 39.1614 U 519.662 Z 41.3013 F 400</v>
      </c>
      <c r="AP1130" s="26" t="str">
        <f ca="1">IF(AS1130="","","G1 "&amp;Input!D$55&amp;" "&amp;AS1130&amp;" "&amp;Input!D$56&amp;" "&amp;AT1130&amp;" "&amp;Input!D$57&amp;" "&amp;AU1130&amp;" "&amp;Input!D$58&amp;" "&amp;AV1130&amp;" F "&amp;Input!D$52&amp;"")</f>
        <v>G1 X 70.3818 Y 153.6987 U 141.8306 Z 155.8386 F 400</v>
      </c>
      <c r="AR1130" s="21">
        <v>1127</v>
      </c>
      <c r="AS1130" s="24">
        <f t="shared" ca="1" si="331"/>
        <v>70.381799999999998</v>
      </c>
      <c r="AT1130" s="24">
        <f t="shared" ca="1" si="332"/>
        <v>153.6987</v>
      </c>
      <c r="AU1130" s="24">
        <f t="shared" ca="1" si="333"/>
        <v>141.8306</v>
      </c>
      <c r="AV1130" s="24">
        <f t="shared" ca="1" si="334"/>
        <v>155.83860000000001</v>
      </c>
      <c r="BC1130" t="s">
        <v>1554</v>
      </c>
      <c r="BF1130" s="74" t="str">
        <f ca="1">IF(AI1129="","","G1 "&amp;Input!D$55&amp;" "&amp;AI1129&amp;" "&amp;Input!D$56&amp;" "&amp;AJ1129&amp;" "&amp;Input!D$57&amp;" "&amp;AK1129&amp;" "&amp;Input!D$58&amp;" "&amp;AL1129&amp;" F "&amp;Input!D$51&amp;"")</f>
        <v>G1 X 447.7894 Y 39.1147 U 519.4275 Z 41.2807 F 400</v>
      </c>
      <c r="BO1130" s="132">
        <f t="shared" ca="1" si="342"/>
        <v>448.21319999999997</v>
      </c>
      <c r="BP1130" s="132">
        <f t="shared" ca="1" si="342"/>
        <v>39.1614</v>
      </c>
      <c r="BQ1130" s="132">
        <f t="shared" ca="1" si="342"/>
        <v>519.66200000000003</v>
      </c>
      <c r="BR1130" s="132">
        <f t="shared" ca="1" si="342"/>
        <v>41.301299999999998</v>
      </c>
      <c r="BT1130" s="132" t="str">
        <f t="shared" si="343"/>
        <v/>
      </c>
      <c r="BU1130" s="132" t="str">
        <f t="shared" si="343"/>
        <v/>
      </c>
      <c r="BV1130" s="132" t="str">
        <f t="shared" si="343"/>
        <v/>
      </c>
      <c r="BW1130" s="132" t="str">
        <f t="shared" si="343"/>
        <v/>
      </c>
      <c r="BY1130" s="132">
        <f t="shared" ca="1" si="335"/>
        <v>70.381799999999998</v>
      </c>
      <c r="BZ1130" s="132">
        <f t="shared" ca="1" si="335"/>
        <v>153.6987</v>
      </c>
      <c r="CA1130" s="132">
        <f t="shared" ca="1" si="335"/>
        <v>141.8306</v>
      </c>
      <c r="CB1130" s="132">
        <f t="shared" ca="1" si="330"/>
        <v>155.83860000000001</v>
      </c>
    </row>
    <row r="1131" spans="18:80" x14ac:dyDescent="0.2">
      <c r="R1131" s="21">
        <v>1128</v>
      </c>
      <c r="S1131" s="24">
        <f ca="1"/>
        <v>448.64519985458497</v>
      </c>
      <c r="T1131" s="24">
        <f ca="1"/>
        <v>39.208690438939328</v>
      </c>
      <c r="V1131" s="21">
        <v>1128</v>
      </c>
      <c r="W1131" s="24">
        <f ca="1"/>
        <v>519.90115434043253</v>
      </c>
      <c r="X1131" s="24">
        <f ca="1"/>
        <v>41.32197220961735</v>
      </c>
      <c r="Y1131" s="30"/>
      <c r="Z1131" s="21">
        <v>1128</v>
      </c>
      <c r="AA1131" s="24">
        <f ca="1"/>
        <v>70.142638175222572</v>
      </c>
      <c r="AB1131" s="24">
        <f ca="1"/>
        <v>153.67802779038266</v>
      </c>
      <c r="AD1131" s="21">
        <v>1128</v>
      </c>
      <c r="AE1131" s="24">
        <f ca="1"/>
        <v>141.3985926610701</v>
      </c>
      <c r="AF1131" s="24">
        <f ca="1"/>
        <v>155.7913095610607</v>
      </c>
      <c r="AH1131" s="21">
        <v>1128</v>
      </c>
      <c r="AI1131" s="24">
        <f t="shared" ca="1" si="336"/>
        <v>448.64519999999999</v>
      </c>
      <c r="AJ1131" s="24">
        <f t="shared" ca="1" si="337"/>
        <v>39.2087</v>
      </c>
      <c r="AK1131" s="24">
        <f t="shared" ca="1" si="338"/>
        <v>519.90120000000002</v>
      </c>
      <c r="AL1131" s="24">
        <f t="shared" ca="1" si="339"/>
        <v>41.322000000000003</v>
      </c>
      <c r="AM1131" s="26"/>
      <c r="AN1131" s="26" t="str">
        <f ca="1">IF(AI1131="","","G1 "&amp;Input!D55&amp;" "&amp;AI1131&amp;" "&amp;Input!D$56&amp;" "&amp;AJ1131&amp;" "&amp;Input!D$57&amp;" "&amp;AK1131&amp;" "&amp;Input!D$58&amp;" "&amp;AL1131&amp;" F "&amp;Input!D$51&amp;"")</f>
        <v>G1 X 448.6452 Y 39.2087 U 519.9012 Z 41.322 F 400</v>
      </c>
      <c r="AP1131" s="26" t="str">
        <f ca="1">IF(AS1131="","","G1 "&amp;Input!D$55&amp;" "&amp;AS1131&amp;" "&amp;Input!D$56&amp;" "&amp;AT1131&amp;" "&amp;Input!D$57&amp;" "&amp;AU1131&amp;" "&amp;Input!D$58&amp;" "&amp;AV1131&amp;" F "&amp;Input!D$52&amp;"")</f>
        <v>G1 X 70.1426 Y 153.678 U 141.3986 Z 155.7913 F 400</v>
      </c>
      <c r="AR1131" s="21">
        <v>1128</v>
      </c>
      <c r="AS1131" s="24">
        <f t="shared" ca="1" si="331"/>
        <v>70.142600000000002</v>
      </c>
      <c r="AT1131" s="24">
        <f t="shared" ca="1" si="332"/>
        <v>153.678</v>
      </c>
      <c r="AU1131" s="24">
        <f t="shared" ca="1" si="333"/>
        <v>141.39859999999999</v>
      </c>
      <c r="AV1131" s="24">
        <f t="shared" ca="1" si="334"/>
        <v>155.79130000000001</v>
      </c>
      <c r="BC1131" t="s">
        <v>1555</v>
      </c>
      <c r="BF1131" s="74" t="str">
        <f ca="1">IF(AI1130="","","G1 "&amp;Input!D$55&amp;" "&amp;AI1130&amp;" "&amp;Input!D$56&amp;" "&amp;AJ1130&amp;" "&amp;Input!D$57&amp;" "&amp;AK1130&amp;" "&amp;Input!D$58&amp;" "&amp;AL1130&amp;" F "&amp;Input!D$51&amp;"")</f>
        <v>G1 X 448.2132 Y 39.1614 U 519.662 Z 41.3013 F 400</v>
      </c>
      <c r="BO1131" s="132">
        <f t="shared" ca="1" si="342"/>
        <v>448.64519999999999</v>
      </c>
      <c r="BP1131" s="132">
        <f t="shared" ca="1" si="342"/>
        <v>39.2087</v>
      </c>
      <c r="BQ1131" s="132">
        <f t="shared" ca="1" si="342"/>
        <v>519.90120000000002</v>
      </c>
      <c r="BR1131" s="132">
        <f t="shared" ca="1" si="342"/>
        <v>41.322000000000003</v>
      </c>
      <c r="BT1131" s="132" t="str">
        <f t="shared" si="343"/>
        <v/>
      </c>
      <c r="BU1131" s="132" t="str">
        <f t="shared" si="343"/>
        <v/>
      </c>
      <c r="BV1131" s="132" t="str">
        <f t="shared" si="343"/>
        <v/>
      </c>
      <c r="BW1131" s="132" t="str">
        <f t="shared" si="343"/>
        <v/>
      </c>
      <c r="BY1131" s="132">
        <f t="shared" ca="1" si="335"/>
        <v>70.142600000000002</v>
      </c>
      <c r="BZ1131" s="132">
        <f t="shared" ca="1" si="335"/>
        <v>153.678</v>
      </c>
      <c r="CA1131" s="132">
        <f t="shared" ca="1" si="335"/>
        <v>141.39859999999999</v>
      </c>
      <c r="CB1131" s="132">
        <f t="shared" ca="1" si="330"/>
        <v>155.79130000000001</v>
      </c>
    </row>
    <row r="1132" spans="18:80" x14ac:dyDescent="0.2">
      <c r="R1132" s="21">
        <v>1129</v>
      </c>
      <c r="S1132" s="24">
        <f ca="1"/>
        <v>449.0635946701131</v>
      </c>
      <c r="T1132" s="24">
        <f ca="1"/>
        <v>39.254961484717334</v>
      </c>
      <c r="V1132" s="21">
        <v>1129</v>
      </c>
      <c r="W1132" s="24">
        <f ca="1"/>
        <v>520.13273163370604</v>
      </c>
      <c r="X1132" s="24">
        <f ca="1"/>
        <v>41.342313980177558</v>
      </c>
      <c r="Y1132" s="30"/>
      <c r="Z1132" s="21">
        <v>1129</v>
      </c>
      <c r="AA1132" s="24">
        <f ca="1"/>
        <v>69.911060881949098</v>
      </c>
      <c r="AB1132" s="24">
        <f ca="1"/>
        <v>153.65768601982245</v>
      </c>
      <c r="AD1132" s="21">
        <v>1129</v>
      </c>
      <c r="AE1132" s="24">
        <f ca="1"/>
        <v>140.98019784554197</v>
      </c>
      <c r="AF1132" s="24">
        <f ca="1"/>
        <v>155.74503851528269</v>
      </c>
      <c r="AH1132" s="21">
        <v>1129</v>
      </c>
      <c r="AI1132" s="24">
        <f t="shared" ca="1" si="336"/>
        <v>449.06360000000001</v>
      </c>
      <c r="AJ1132" s="24">
        <f t="shared" ca="1" si="337"/>
        <v>39.255000000000003</v>
      </c>
      <c r="AK1132" s="24">
        <f t="shared" ca="1" si="338"/>
        <v>520.1327</v>
      </c>
      <c r="AL1132" s="24">
        <f t="shared" ca="1" si="339"/>
        <v>41.342300000000002</v>
      </c>
      <c r="AM1132" s="26"/>
      <c r="AN1132" s="26" t="str">
        <f ca="1">IF(AI1132="","","G1 "&amp;Input!D55&amp;" "&amp;AI1132&amp;" "&amp;Input!D$56&amp;" "&amp;AJ1132&amp;" "&amp;Input!D$57&amp;" "&amp;AK1132&amp;" "&amp;Input!D$58&amp;" "&amp;AL1132&amp;" F "&amp;Input!D$51&amp;"")</f>
        <v>G1 X 449.0636 Y 39.255 U 520.1327 Z 41.3423 F 400</v>
      </c>
      <c r="AP1132" s="26" t="str">
        <f ca="1">IF(AS1132="","","G1 "&amp;Input!D$55&amp;" "&amp;AS1132&amp;" "&amp;Input!D$56&amp;" "&amp;AT1132&amp;" "&amp;Input!D$57&amp;" "&amp;AU1132&amp;" "&amp;Input!D$58&amp;" "&amp;AV1132&amp;" F "&amp;Input!D$52&amp;"")</f>
        <v>G1 X 69.9111 Y 153.6577 U 140.9802 Z 155.745 F 400</v>
      </c>
      <c r="AR1132" s="21">
        <v>1129</v>
      </c>
      <c r="AS1132" s="24">
        <f t="shared" ca="1" si="331"/>
        <v>69.911100000000005</v>
      </c>
      <c r="AT1132" s="24">
        <f t="shared" ca="1" si="332"/>
        <v>153.65770000000001</v>
      </c>
      <c r="AU1132" s="24">
        <f t="shared" ca="1" si="333"/>
        <v>140.9802</v>
      </c>
      <c r="AV1132" s="24">
        <f t="shared" ca="1" si="334"/>
        <v>155.745</v>
      </c>
      <c r="BC1132" t="s">
        <v>1556</v>
      </c>
      <c r="BF1132" s="74" t="str">
        <f ca="1">IF(AI1131="","","G1 "&amp;Input!D$55&amp;" "&amp;AI1131&amp;" "&amp;Input!D$56&amp;" "&amp;AJ1131&amp;" "&amp;Input!D$57&amp;" "&amp;AK1131&amp;" "&amp;Input!D$58&amp;" "&amp;AL1131&amp;" F "&amp;Input!D$51&amp;"")</f>
        <v>G1 X 448.6452 Y 39.2087 U 519.9012 Z 41.322 F 400</v>
      </c>
      <c r="BO1132" s="132">
        <f t="shared" ca="1" si="342"/>
        <v>449.06360000000001</v>
      </c>
      <c r="BP1132" s="132">
        <f t="shared" ca="1" si="342"/>
        <v>39.255000000000003</v>
      </c>
      <c r="BQ1132" s="132">
        <f t="shared" ca="1" si="342"/>
        <v>520.1327</v>
      </c>
      <c r="BR1132" s="132">
        <f t="shared" ca="1" si="342"/>
        <v>41.342300000000002</v>
      </c>
      <c r="BT1132" s="132" t="str">
        <f t="shared" si="343"/>
        <v/>
      </c>
      <c r="BU1132" s="132" t="str">
        <f t="shared" si="343"/>
        <v/>
      </c>
      <c r="BV1132" s="132" t="str">
        <f t="shared" si="343"/>
        <v/>
      </c>
      <c r="BW1132" s="132" t="str">
        <f t="shared" si="343"/>
        <v/>
      </c>
      <c r="BY1132" s="132">
        <f t="shared" ca="1" si="335"/>
        <v>69.911100000000005</v>
      </c>
      <c r="BZ1132" s="132">
        <f t="shared" ca="1" si="335"/>
        <v>153.65770000000001</v>
      </c>
      <c r="CA1132" s="132">
        <f t="shared" ca="1" si="335"/>
        <v>140.9802</v>
      </c>
      <c r="CB1132" s="132">
        <f t="shared" ca="1" si="330"/>
        <v>155.745</v>
      </c>
    </row>
    <row r="1133" spans="18:80" x14ac:dyDescent="0.2">
      <c r="R1133" s="21">
        <v>1130</v>
      </c>
      <c r="S1133" s="24">
        <f ca="1"/>
        <v>449.45235625142459</v>
      </c>
      <c r="T1133" s="24">
        <f ca="1"/>
        <v>39.299053242642316</v>
      </c>
      <c r="V1133" s="21">
        <v>1130</v>
      </c>
      <c r="W1133" s="24">
        <f ca="1"/>
        <v>520.34792089064956</v>
      </c>
      <c r="X1133" s="24">
        <f ca="1"/>
        <v>41.361821193421413</v>
      </c>
      <c r="Y1133" s="30"/>
      <c r="Z1133" s="21">
        <v>1130</v>
      </c>
      <c r="AA1133" s="24">
        <f ca="1"/>
        <v>69.695871625005552</v>
      </c>
      <c r="AB1133" s="24">
        <f ca="1"/>
        <v>153.63817880657859</v>
      </c>
      <c r="AD1133" s="21">
        <v>1130</v>
      </c>
      <c r="AE1133" s="24">
        <f ca="1"/>
        <v>140.59143626423045</v>
      </c>
      <c r="AF1133" s="24">
        <f ca="1"/>
        <v>155.70094675735768</v>
      </c>
      <c r="AH1133" s="21">
        <v>1130</v>
      </c>
      <c r="AI1133" s="24">
        <f t="shared" ca="1" si="336"/>
        <v>449.45240000000001</v>
      </c>
      <c r="AJ1133" s="24">
        <f t="shared" ca="1" si="337"/>
        <v>39.299100000000003</v>
      </c>
      <c r="AK1133" s="24">
        <f t="shared" ca="1" si="338"/>
        <v>520.34789999999998</v>
      </c>
      <c r="AL1133" s="24">
        <f t="shared" ca="1" si="339"/>
        <v>41.361800000000002</v>
      </c>
      <c r="AM1133" s="26"/>
      <c r="AN1133" s="26" t="str">
        <f ca="1">IF(AI1133="","","G1 "&amp;Input!D55&amp;" "&amp;AI1133&amp;" "&amp;Input!D$56&amp;" "&amp;AJ1133&amp;" "&amp;Input!D$57&amp;" "&amp;AK1133&amp;" "&amp;Input!D$58&amp;" "&amp;AL1133&amp;" F "&amp;Input!D$51&amp;"")</f>
        <v>G1 X 449.4524 Y 39.2991 U 520.3479 Z 41.3618 F 400</v>
      </c>
      <c r="AP1133" s="26" t="str">
        <f ca="1">IF(AS1133="","","G1 "&amp;Input!D$55&amp;" "&amp;AS1133&amp;" "&amp;Input!D$56&amp;" "&amp;AT1133&amp;" "&amp;Input!D$57&amp;" "&amp;AU1133&amp;" "&amp;Input!D$58&amp;" "&amp;AV1133&amp;" F "&amp;Input!D$52&amp;"")</f>
        <v>G1 X 69.6959 Y 153.6382 U 140.5914 Z 155.7009 F 400</v>
      </c>
      <c r="AR1133" s="21">
        <v>1130</v>
      </c>
      <c r="AS1133" s="24">
        <f t="shared" ca="1" si="331"/>
        <v>69.695899999999995</v>
      </c>
      <c r="AT1133" s="24">
        <f t="shared" ca="1" si="332"/>
        <v>153.63820000000001</v>
      </c>
      <c r="AU1133" s="24">
        <f t="shared" ca="1" si="333"/>
        <v>140.59139999999999</v>
      </c>
      <c r="AV1133" s="24">
        <f t="shared" ca="1" si="334"/>
        <v>155.70089999999999</v>
      </c>
      <c r="BC1133" t="s">
        <v>1557</v>
      </c>
      <c r="BF1133" s="74" t="str">
        <f ca="1">IF(AI1132="","","G1 "&amp;Input!D$55&amp;" "&amp;AI1132&amp;" "&amp;Input!D$56&amp;" "&amp;AJ1132&amp;" "&amp;Input!D$57&amp;" "&amp;AK1132&amp;" "&amp;Input!D$58&amp;" "&amp;AL1132&amp;" F "&amp;Input!D$51&amp;"")</f>
        <v>G1 X 449.0636 Y 39.255 U 520.1327 Z 41.3423 F 400</v>
      </c>
      <c r="BO1133" s="132">
        <f t="shared" ca="1" si="342"/>
        <v>449.45240000000001</v>
      </c>
      <c r="BP1133" s="132">
        <f t="shared" ca="1" si="342"/>
        <v>39.299100000000003</v>
      </c>
      <c r="BQ1133" s="132">
        <f t="shared" ca="1" si="342"/>
        <v>520.34789999999998</v>
      </c>
      <c r="BR1133" s="132">
        <f t="shared" ca="1" si="342"/>
        <v>41.361800000000002</v>
      </c>
      <c r="BT1133" s="132" t="str">
        <f t="shared" si="343"/>
        <v/>
      </c>
      <c r="BU1133" s="132" t="str">
        <f t="shared" si="343"/>
        <v/>
      </c>
      <c r="BV1133" s="132" t="str">
        <f t="shared" si="343"/>
        <v/>
      </c>
      <c r="BW1133" s="132" t="str">
        <f t="shared" si="343"/>
        <v/>
      </c>
      <c r="BY1133" s="132">
        <f t="shared" ca="1" si="335"/>
        <v>69.695899999999995</v>
      </c>
      <c r="BZ1133" s="132">
        <f t="shared" ca="1" si="335"/>
        <v>153.63820000000001</v>
      </c>
      <c r="CA1133" s="132">
        <f t="shared" ca="1" si="335"/>
        <v>140.59139999999999</v>
      </c>
      <c r="CB1133" s="132">
        <f t="shared" ca="1" si="330"/>
        <v>155.70089999999999</v>
      </c>
    </row>
    <row r="1134" spans="18:80" x14ac:dyDescent="0.2">
      <c r="R1134" s="21">
        <v>1131</v>
      </c>
      <c r="S1134" s="24">
        <f ca="1"/>
        <v>449.81935117139079</v>
      </c>
      <c r="T1134" s="24">
        <f ca="1"/>
        <v>39.340971808651695</v>
      </c>
      <c r="V1134" s="21">
        <v>1131</v>
      </c>
      <c r="W1134" s="24">
        <f ca="1"/>
        <v>520.55106543237889</v>
      </c>
      <c r="X1134" s="24">
        <f ca="1"/>
        <v>41.38039934935135</v>
      </c>
      <c r="Y1134" s="30"/>
      <c r="Z1134" s="21">
        <v>1131</v>
      </c>
      <c r="AA1134" s="24">
        <f ca="1"/>
        <v>69.492727083276193</v>
      </c>
      <c r="AB1134" s="24">
        <f ca="1"/>
        <v>153.61960065064866</v>
      </c>
      <c r="AD1134" s="21">
        <v>1131</v>
      </c>
      <c r="AE1134" s="24">
        <f ca="1"/>
        <v>140.22444134426428</v>
      </c>
      <c r="AF1134" s="24">
        <f ca="1"/>
        <v>155.65902819134831</v>
      </c>
      <c r="AH1134" s="21">
        <v>1131</v>
      </c>
      <c r="AI1134" s="24">
        <f t="shared" ca="1" si="336"/>
        <v>449.81939999999997</v>
      </c>
      <c r="AJ1134" s="24">
        <f t="shared" ca="1" si="337"/>
        <v>39.341000000000001</v>
      </c>
      <c r="AK1134" s="24">
        <f t="shared" ca="1" si="338"/>
        <v>520.55110000000002</v>
      </c>
      <c r="AL1134" s="24">
        <f t="shared" ca="1" si="339"/>
        <v>41.380400000000002</v>
      </c>
      <c r="AM1134" s="26"/>
      <c r="AN1134" s="26" t="str">
        <f ca="1">IF(AI1134="","","G1 "&amp;Input!D55&amp;" "&amp;AI1134&amp;" "&amp;Input!D$56&amp;" "&amp;AJ1134&amp;" "&amp;Input!D$57&amp;" "&amp;AK1134&amp;" "&amp;Input!D$58&amp;" "&amp;AL1134&amp;" F "&amp;Input!D$51&amp;"")</f>
        <v>G1 X 449.8194 Y 39.341 U 520.5511 Z 41.3804 F 400</v>
      </c>
      <c r="AP1134" s="26" t="str">
        <f ca="1">IF(AS1134="","","G1 "&amp;Input!D$55&amp;" "&amp;AS1134&amp;" "&amp;Input!D$56&amp;" "&amp;AT1134&amp;" "&amp;Input!D$57&amp;" "&amp;AU1134&amp;" "&amp;Input!D$58&amp;" "&amp;AV1134&amp;" F "&amp;Input!D$52&amp;"")</f>
        <v>G1 X 69.4927 Y 153.6196 U 140.2244 Z 155.659 F 400</v>
      </c>
      <c r="AR1134" s="21">
        <v>1131</v>
      </c>
      <c r="AS1134" s="24">
        <f t="shared" ca="1" si="331"/>
        <v>69.492699999999999</v>
      </c>
      <c r="AT1134" s="24">
        <f t="shared" ca="1" si="332"/>
        <v>153.61959999999999</v>
      </c>
      <c r="AU1134" s="24">
        <f t="shared" ca="1" si="333"/>
        <v>140.2244</v>
      </c>
      <c r="AV1134" s="24">
        <f t="shared" ca="1" si="334"/>
        <v>155.65899999999999</v>
      </c>
      <c r="BC1134" t="s">
        <v>1558</v>
      </c>
      <c r="BF1134" s="74" t="str">
        <f ca="1">IF(AI1133="","","G1 "&amp;Input!D$55&amp;" "&amp;AI1133&amp;" "&amp;Input!D$56&amp;" "&amp;AJ1133&amp;" "&amp;Input!D$57&amp;" "&amp;AK1133&amp;" "&amp;Input!D$58&amp;" "&amp;AL1133&amp;" F "&amp;Input!D$51&amp;"")</f>
        <v>G1 X 449.4524 Y 39.2991 U 520.3479 Z 41.3618 F 400</v>
      </c>
      <c r="BO1134" s="132">
        <f t="shared" ca="1" si="342"/>
        <v>449.81939999999997</v>
      </c>
      <c r="BP1134" s="132">
        <f t="shared" ca="1" si="342"/>
        <v>39.341000000000001</v>
      </c>
      <c r="BQ1134" s="132">
        <f t="shared" ca="1" si="342"/>
        <v>520.55110000000002</v>
      </c>
      <c r="BR1134" s="132">
        <f t="shared" ca="1" si="342"/>
        <v>41.380400000000002</v>
      </c>
      <c r="BT1134" s="132" t="str">
        <f t="shared" si="343"/>
        <v/>
      </c>
      <c r="BU1134" s="132" t="str">
        <f t="shared" si="343"/>
        <v/>
      </c>
      <c r="BV1134" s="132" t="str">
        <f t="shared" si="343"/>
        <v/>
      </c>
      <c r="BW1134" s="132" t="str">
        <f t="shared" si="343"/>
        <v/>
      </c>
      <c r="BY1134" s="132">
        <f t="shared" ca="1" si="335"/>
        <v>69.492699999999999</v>
      </c>
      <c r="BZ1134" s="132">
        <f t="shared" ca="1" si="335"/>
        <v>153.61959999999999</v>
      </c>
      <c r="CA1134" s="132">
        <f t="shared" ca="1" si="335"/>
        <v>140.2244</v>
      </c>
      <c r="CB1134" s="132">
        <f t="shared" ca="1" si="330"/>
        <v>155.65899999999999</v>
      </c>
    </row>
    <row r="1135" spans="18:80" x14ac:dyDescent="0.2">
      <c r="R1135" s="21">
        <v>1132</v>
      </c>
      <c r="S1135" s="24">
        <f ca="1"/>
        <v>450.17840835840514</v>
      </c>
      <c r="T1135" s="24">
        <f ca="1"/>
        <v>39.381025250821857</v>
      </c>
      <c r="V1135" s="21">
        <v>1132</v>
      </c>
      <c r="W1135" s="24">
        <f ca="1"/>
        <v>520.74980423691045</v>
      </c>
      <c r="X1135" s="24">
        <f ca="1"/>
        <v>41.398046495166547</v>
      </c>
      <c r="Y1135" s="30"/>
      <c r="Z1135" s="21">
        <v>1132</v>
      </c>
      <c r="AA1135" s="24">
        <f ca="1"/>
        <v>69.293988278744635</v>
      </c>
      <c r="AB1135" s="24">
        <f ca="1"/>
        <v>153.60195350483346</v>
      </c>
      <c r="AD1135" s="21">
        <v>1132</v>
      </c>
      <c r="AE1135" s="24">
        <f ca="1"/>
        <v>139.86538415724991</v>
      </c>
      <c r="AF1135" s="24">
        <f ca="1"/>
        <v>155.61897474917814</v>
      </c>
      <c r="AH1135" s="21">
        <v>1132</v>
      </c>
      <c r="AI1135" s="24">
        <f t="shared" ca="1" si="336"/>
        <v>450.17840000000001</v>
      </c>
      <c r="AJ1135" s="24">
        <f t="shared" ca="1" si="337"/>
        <v>39.381</v>
      </c>
      <c r="AK1135" s="24">
        <f t="shared" ca="1" si="338"/>
        <v>520.74980000000005</v>
      </c>
      <c r="AL1135" s="24">
        <f t="shared" ca="1" si="339"/>
        <v>41.398000000000003</v>
      </c>
      <c r="AM1135" s="26"/>
      <c r="AN1135" s="26" t="str">
        <f ca="1">IF(AI1135="","","G1 "&amp;Input!D55&amp;" "&amp;AI1135&amp;" "&amp;Input!D$56&amp;" "&amp;AJ1135&amp;" "&amp;Input!D$57&amp;" "&amp;AK1135&amp;" "&amp;Input!D$58&amp;" "&amp;AL1135&amp;" F "&amp;Input!D$51&amp;"")</f>
        <v>G1 X 450.1784 Y 39.381 U 520.7498 Z 41.398 F 400</v>
      </c>
      <c r="AP1135" s="26" t="str">
        <f ca="1">IF(AS1135="","","G1 "&amp;Input!D$55&amp;" "&amp;AS1135&amp;" "&amp;Input!D$56&amp;" "&amp;AT1135&amp;" "&amp;Input!D$57&amp;" "&amp;AU1135&amp;" "&amp;Input!D$58&amp;" "&amp;AV1135&amp;" F "&amp;Input!D$52&amp;"")</f>
        <v>G1 X 69.294 Y 153.602 U 139.8654 Z 155.619 F 400</v>
      </c>
      <c r="AR1135" s="21">
        <v>1132</v>
      </c>
      <c r="AS1135" s="24">
        <f t="shared" ref="AS1135:AS1198" ca="1" si="344">IF(ISNA(AA1135),"",ROUND(AA1135,4))</f>
        <v>69.293999999999997</v>
      </c>
      <c r="AT1135" s="24">
        <f t="shared" ref="AT1135:AT1198" ca="1" si="345">IF(ISNA(AB1135),"",ROUND(AB1135,4))</f>
        <v>153.602</v>
      </c>
      <c r="AU1135" s="24">
        <f t="shared" ref="AU1135:AU1198" ca="1" si="346">IF(ISNA(AE1135),"",ROUND(AE1135,4))</f>
        <v>139.86539999999999</v>
      </c>
      <c r="AV1135" s="24">
        <f t="shared" ref="AV1135:AV1198" ca="1" si="347">IF(ISNA(AF1135),"",ROUND(AF1135,4))</f>
        <v>155.619</v>
      </c>
      <c r="BC1135" t="s">
        <v>1559</v>
      </c>
      <c r="BF1135" s="74" t="str">
        <f ca="1">IF(AI1134="","","G1 "&amp;Input!D$55&amp;" "&amp;AI1134&amp;" "&amp;Input!D$56&amp;" "&amp;AJ1134&amp;" "&amp;Input!D$57&amp;" "&amp;AK1134&amp;" "&amp;Input!D$58&amp;" "&amp;AL1134&amp;" F "&amp;Input!D$51&amp;"")</f>
        <v>G1 X 449.8194 Y 39.341 U 520.5511 Z 41.3804 F 400</v>
      </c>
      <c r="BO1135" s="132">
        <f t="shared" ca="1" si="342"/>
        <v>450.17840000000001</v>
      </c>
      <c r="BP1135" s="132">
        <f t="shared" ca="1" si="342"/>
        <v>39.381</v>
      </c>
      <c r="BQ1135" s="132">
        <f t="shared" ca="1" si="342"/>
        <v>520.74980000000005</v>
      </c>
      <c r="BR1135" s="132">
        <f t="shared" ca="1" si="342"/>
        <v>41.398000000000003</v>
      </c>
      <c r="BT1135" s="132" t="str">
        <f t="shared" si="343"/>
        <v/>
      </c>
      <c r="BU1135" s="132" t="str">
        <f t="shared" si="343"/>
        <v/>
      </c>
      <c r="BV1135" s="132" t="str">
        <f t="shared" si="343"/>
        <v/>
      </c>
      <c r="BW1135" s="132" t="str">
        <f t="shared" si="343"/>
        <v/>
      </c>
      <c r="BY1135" s="132">
        <f t="shared" ca="1" si="335"/>
        <v>69.293999999999997</v>
      </c>
      <c r="BZ1135" s="132">
        <f t="shared" ca="1" si="335"/>
        <v>153.602</v>
      </c>
      <c r="CA1135" s="132">
        <f t="shared" ca="1" si="335"/>
        <v>139.86539999999999</v>
      </c>
      <c r="CB1135" s="132">
        <f t="shared" ca="1" si="330"/>
        <v>155.619</v>
      </c>
    </row>
    <row r="1136" spans="18:80" x14ac:dyDescent="0.2">
      <c r="R1136" s="21">
        <v>1133</v>
      </c>
      <c r="S1136" s="24">
        <f ca="1"/>
        <v>450.54047005554929</v>
      </c>
      <c r="T1136" s="24">
        <f ca="1"/>
        <v>39.419559196525</v>
      </c>
      <c r="V1136" s="21">
        <v>1133</v>
      </c>
      <c r="W1136" s="24">
        <f ca="1"/>
        <v>520.95018297005322</v>
      </c>
      <c r="X1136" s="24">
        <f ca="1"/>
        <v>41.414817327457996</v>
      </c>
      <c r="Y1136" s="30"/>
      <c r="Z1136" s="21">
        <v>1133</v>
      </c>
      <c r="AA1136" s="24">
        <f ca="1"/>
        <v>69.09360954560178</v>
      </c>
      <c r="AB1136" s="24">
        <f ca="1"/>
        <v>153.585182672542</v>
      </c>
      <c r="AD1136" s="21">
        <v>1133</v>
      </c>
      <c r="AE1136" s="24">
        <f ca="1"/>
        <v>139.50332246010578</v>
      </c>
      <c r="AF1136" s="24">
        <f ca="1"/>
        <v>155.580440803475</v>
      </c>
      <c r="AH1136" s="21">
        <v>1133</v>
      </c>
      <c r="AI1136" s="24">
        <f t="shared" ca="1" si="336"/>
        <v>450.54050000000001</v>
      </c>
      <c r="AJ1136" s="24">
        <f t="shared" ca="1" si="337"/>
        <v>39.419600000000003</v>
      </c>
      <c r="AK1136" s="24">
        <f t="shared" ca="1" si="338"/>
        <v>520.9502</v>
      </c>
      <c r="AL1136" s="24">
        <f t="shared" ca="1" si="339"/>
        <v>41.4148</v>
      </c>
      <c r="AM1136" s="26"/>
      <c r="AN1136" s="26" t="str">
        <f ca="1">IF(AI1136="","","G1 "&amp;Input!D55&amp;" "&amp;AI1136&amp;" "&amp;Input!D$56&amp;" "&amp;AJ1136&amp;" "&amp;Input!D$57&amp;" "&amp;AK1136&amp;" "&amp;Input!D$58&amp;" "&amp;AL1136&amp;" F "&amp;Input!D$51&amp;"")</f>
        <v>G1 X 450.5405 Y 39.4196 U 520.9502 Z 41.4148 F 400</v>
      </c>
      <c r="AP1136" s="26" t="str">
        <f ca="1">IF(AS1136="","","G1 "&amp;Input!D$55&amp;" "&amp;AS1136&amp;" "&amp;Input!D$56&amp;" "&amp;AT1136&amp;" "&amp;Input!D$57&amp;" "&amp;AU1136&amp;" "&amp;Input!D$58&amp;" "&amp;AV1136&amp;" F "&amp;Input!D$52&amp;"")</f>
        <v>G1 X 69.0936 Y 153.5852 U 139.5033 Z 155.5804 F 400</v>
      </c>
      <c r="AR1136" s="21">
        <v>1133</v>
      </c>
      <c r="AS1136" s="24">
        <f t="shared" ca="1" si="344"/>
        <v>69.093599999999995</v>
      </c>
      <c r="AT1136" s="24">
        <f t="shared" ca="1" si="345"/>
        <v>153.58519999999999</v>
      </c>
      <c r="AU1136" s="24">
        <f t="shared" ca="1" si="346"/>
        <v>139.5033</v>
      </c>
      <c r="AV1136" s="24">
        <f t="shared" ca="1" si="347"/>
        <v>155.5804</v>
      </c>
      <c r="BC1136" t="s">
        <v>1560</v>
      </c>
      <c r="BF1136" s="74" t="str">
        <f ca="1">IF(AI1135="","","G1 "&amp;Input!D$55&amp;" "&amp;AI1135&amp;" "&amp;Input!D$56&amp;" "&amp;AJ1135&amp;" "&amp;Input!D$57&amp;" "&amp;AK1135&amp;" "&amp;Input!D$58&amp;" "&amp;AL1135&amp;" F "&amp;Input!D$51&amp;"")</f>
        <v>G1 X 450.1784 Y 39.381 U 520.7498 Z 41.398 F 400</v>
      </c>
      <c r="BO1136" s="132">
        <f t="shared" ca="1" si="342"/>
        <v>450.54050000000001</v>
      </c>
      <c r="BP1136" s="132">
        <f t="shared" ca="1" si="342"/>
        <v>39.419600000000003</v>
      </c>
      <c r="BQ1136" s="132">
        <f t="shared" ca="1" si="342"/>
        <v>520.9502</v>
      </c>
      <c r="BR1136" s="132">
        <f t="shared" ca="1" si="342"/>
        <v>41.4148</v>
      </c>
      <c r="BT1136" s="132" t="str">
        <f t="shared" si="343"/>
        <v/>
      </c>
      <c r="BU1136" s="132" t="str">
        <f t="shared" si="343"/>
        <v/>
      </c>
      <c r="BV1136" s="132" t="str">
        <f t="shared" si="343"/>
        <v/>
      </c>
      <c r="BW1136" s="132" t="str">
        <f t="shared" si="343"/>
        <v/>
      </c>
      <c r="BY1136" s="132">
        <f t="shared" ca="1" si="335"/>
        <v>69.093599999999995</v>
      </c>
      <c r="BZ1136" s="132">
        <f t="shared" ca="1" si="335"/>
        <v>153.58519999999999</v>
      </c>
      <c r="CA1136" s="132">
        <f t="shared" ca="1" si="335"/>
        <v>139.5033</v>
      </c>
      <c r="CB1136" s="132">
        <f t="shared" ca="1" si="330"/>
        <v>155.5804</v>
      </c>
    </row>
    <row r="1137" spans="18:80" x14ac:dyDescent="0.2">
      <c r="R1137" s="21">
        <v>1134</v>
      </c>
      <c r="S1137" s="24">
        <f ca="1"/>
        <v>450.90493176465691</v>
      </c>
      <c r="T1137" s="24">
        <f ca="1"/>
        <v>39.457069510316444</v>
      </c>
      <c r="V1137" s="21">
        <v>1134</v>
      </c>
      <c r="W1137" s="24">
        <f ca="1"/>
        <v>521.15187404878725</v>
      </c>
      <c r="X1137" s="24">
        <f ca="1"/>
        <v>41.430993140384004</v>
      </c>
      <c r="Y1137" s="30"/>
      <c r="Z1137" s="21">
        <v>1134</v>
      </c>
      <c r="AA1137" s="24">
        <f ca="1"/>
        <v>68.891918466867764</v>
      </c>
      <c r="AB1137" s="24">
        <f ca="1"/>
        <v>153.569006859616</v>
      </c>
      <c r="AD1137" s="21">
        <v>1134</v>
      </c>
      <c r="AE1137" s="24">
        <f ca="1"/>
        <v>139.13886075099813</v>
      </c>
      <c r="AF1137" s="24">
        <f ca="1"/>
        <v>155.54293048968356</v>
      </c>
      <c r="AH1137" s="21">
        <v>1134</v>
      </c>
      <c r="AI1137" s="24">
        <f t="shared" ca="1" si="336"/>
        <v>450.9049</v>
      </c>
      <c r="AJ1137" s="24">
        <f t="shared" ca="1" si="337"/>
        <v>39.457099999999997</v>
      </c>
      <c r="AK1137" s="24">
        <f t="shared" ca="1" si="338"/>
        <v>521.15189999999996</v>
      </c>
      <c r="AL1137" s="24">
        <f t="shared" ca="1" si="339"/>
        <v>41.430999999999997</v>
      </c>
      <c r="AM1137" s="26"/>
      <c r="AN1137" s="26" t="str">
        <f ca="1">IF(AI1137="","","G1 "&amp;Input!D55&amp;" "&amp;AI1137&amp;" "&amp;Input!D$56&amp;" "&amp;AJ1137&amp;" "&amp;Input!D$57&amp;" "&amp;AK1137&amp;" "&amp;Input!D$58&amp;" "&amp;AL1137&amp;" F "&amp;Input!D$51&amp;"")</f>
        <v>G1 X 450.9049 Y 39.4571 U 521.1519 Z 41.431 F 400</v>
      </c>
      <c r="AP1137" s="26" t="str">
        <f ca="1">IF(AS1137="","","G1 "&amp;Input!D$55&amp;" "&amp;AS1137&amp;" "&amp;Input!D$56&amp;" "&amp;AT1137&amp;" "&amp;Input!D$57&amp;" "&amp;AU1137&amp;" "&amp;Input!D$58&amp;" "&amp;AV1137&amp;" F "&amp;Input!D$52&amp;"")</f>
        <v>G1 X 68.8919 Y 153.569 U 139.1389 Z 155.5429 F 400</v>
      </c>
      <c r="AR1137" s="21">
        <v>1134</v>
      </c>
      <c r="AS1137" s="24">
        <f t="shared" ca="1" si="344"/>
        <v>68.891900000000007</v>
      </c>
      <c r="AT1137" s="24">
        <f t="shared" ca="1" si="345"/>
        <v>153.56899999999999</v>
      </c>
      <c r="AU1137" s="24">
        <f t="shared" ca="1" si="346"/>
        <v>139.13890000000001</v>
      </c>
      <c r="AV1137" s="24">
        <f t="shared" ca="1" si="347"/>
        <v>155.5429</v>
      </c>
      <c r="BC1137" t="s">
        <v>1561</v>
      </c>
      <c r="BF1137" s="74" t="str">
        <f ca="1">IF(AI1136="","","G1 "&amp;Input!D$55&amp;" "&amp;AI1136&amp;" "&amp;Input!D$56&amp;" "&amp;AJ1136&amp;" "&amp;Input!D$57&amp;" "&amp;AK1136&amp;" "&amp;Input!D$58&amp;" "&amp;AL1136&amp;" F "&amp;Input!D$51&amp;"")</f>
        <v>G1 X 450.5405 Y 39.4196 U 520.9502 Z 41.4148 F 400</v>
      </c>
      <c r="BO1137" s="132">
        <f t="shared" ca="1" si="342"/>
        <v>450.9049</v>
      </c>
      <c r="BP1137" s="132">
        <f t="shared" ca="1" si="342"/>
        <v>39.457099999999997</v>
      </c>
      <c r="BQ1137" s="132">
        <f t="shared" ca="1" si="342"/>
        <v>521.15189999999996</v>
      </c>
      <c r="BR1137" s="132">
        <f t="shared" ca="1" si="342"/>
        <v>41.430999999999997</v>
      </c>
      <c r="BT1137" s="132" t="str">
        <f t="shared" si="343"/>
        <v/>
      </c>
      <c r="BU1137" s="132" t="str">
        <f t="shared" si="343"/>
        <v/>
      </c>
      <c r="BV1137" s="132" t="str">
        <f t="shared" si="343"/>
        <v/>
      </c>
      <c r="BW1137" s="132" t="str">
        <f t="shared" si="343"/>
        <v/>
      </c>
      <c r="BY1137" s="132">
        <f t="shared" ca="1" si="335"/>
        <v>68.891900000000007</v>
      </c>
      <c r="BZ1137" s="132">
        <f t="shared" ca="1" si="335"/>
        <v>153.56899999999999</v>
      </c>
      <c r="CA1137" s="132">
        <f t="shared" ca="1" si="335"/>
        <v>139.13890000000001</v>
      </c>
      <c r="CB1137" s="132">
        <f t="shared" ca="1" si="330"/>
        <v>155.5429</v>
      </c>
    </row>
    <row r="1138" spans="18:80" x14ac:dyDescent="0.2">
      <c r="R1138" s="21">
        <v>1135</v>
      </c>
      <c r="S1138" s="24">
        <f ca="1"/>
        <v>451.26830230224988</v>
      </c>
      <c r="T1138" s="24">
        <f ca="1"/>
        <v>39.494089616047312</v>
      </c>
      <c r="V1138" s="21">
        <v>1135</v>
      </c>
      <c r="W1138" s="24">
        <f ca="1"/>
        <v>521.35295657788504</v>
      </c>
      <c r="X1138" s="24">
        <f ca="1"/>
        <v>41.446911877494692</v>
      </c>
      <c r="Y1138" s="30"/>
      <c r="Z1138" s="21">
        <v>1135</v>
      </c>
      <c r="AA1138" s="24">
        <f ca="1"/>
        <v>68.690835937769975</v>
      </c>
      <c r="AB1138" s="24">
        <f ca="1"/>
        <v>153.5530881225053</v>
      </c>
      <c r="AD1138" s="21">
        <v>1135</v>
      </c>
      <c r="AE1138" s="24">
        <f ca="1"/>
        <v>138.77549021340519</v>
      </c>
      <c r="AF1138" s="24">
        <f ca="1"/>
        <v>155.50591038395268</v>
      </c>
      <c r="AH1138" s="21">
        <v>1135</v>
      </c>
      <c r="AI1138" s="24">
        <f t="shared" ca="1" si="336"/>
        <v>451.26830000000001</v>
      </c>
      <c r="AJ1138" s="24">
        <f t="shared" ca="1" si="337"/>
        <v>39.494100000000003</v>
      </c>
      <c r="AK1138" s="24">
        <f t="shared" ca="1" si="338"/>
        <v>521.35299999999995</v>
      </c>
      <c r="AL1138" s="24">
        <f t="shared" ca="1" si="339"/>
        <v>41.446899999999999</v>
      </c>
      <c r="AM1138" s="26"/>
      <c r="AN1138" s="26" t="str">
        <f ca="1">IF(AI1138="","","G1 "&amp;Input!D55&amp;" "&amp;AI1138&amp;" "&amp;Input!D$56&amp;" "&amp;AJ1138&amp;" "&amp;Input!D$57&amp;" "&amp;AK1138&amp;" "&amp;Input!D$58&amp;" "&amp;AL1138&amp;" F "&amp;Input!D$51&amp;"")</f>
        <v>G1 X 451.2683 Y 39.4941 U 521.353 Z 41.4469 F 400</v>
      </c>
      <c r="AP1138" s="26" t="str">
        <f ca="1">IF(AS1138="","","G1 "&amp;Input!D$55&amp;" "&amp;AS1138&amp;" "&amp;Input!D$56&amp;" "&amp;AT1138&amp;" "&amp;Input!D$57&amp;" "&amp;AU1138&amp;" "&amp;Input!D$58&amp;" "&amp;AV1138&amp;" F "&amp;Input!D$52&amp;"")</f>
        <v>G1 X 68.6908 Y 153.5531 U 138.7755 Z 155.5059 F 400</v>
      </c>
      <c r="AR1138" s="21">
        <v>1135</v>
      </c>
      <c r="AS1138" s="24">
        <f t="shared" ca="1" si="344"/>
        <v>68.690799999999996</v>
      </c>
      <c r="AT1138" s="24">
        <f t="shared" ca="1" si="345"/>
        <v>153.5531</v>
      </c>
      <c r="AU1138" s="24">
        <f t="shared" ca="1" si="346"/>
        <v>138.77549999999999</v>
      </c>
      <c r="AV1138" s="24">
        <f t="shared" ca="1" si="347"/>
        <v>155.5059</v>
      </c>
      <c r="BC1138" t="s">
        <v>1562</v>
      </c>
      <c r="BF1138" s="74" t="str">
        <f ca="1">IF(AI1137="","","G1 "&amp;Input!D$55&amp;" "&amp;AI1137&amp;" "&amp;Input!D$56&amp;" "&amp;AJ1137&amp;" "&amp;Input!D$57&amp;" "&amp;AK1137&amp;" "&amp;Input!D$58&amp;" "&amp;AL1137&amp;" F "&amp;Input!D$51&amp;"")</f>
        <v>G1 X 450.9049 Y 39.4571 U 521.1519 Z 41.431 F 400</v>
      </c>
      <c r="BO1138" s="132">
        <f t="shared" ca="1" si="342"/>
        <v>451.26830000000001</v>
      </c>
      <c r="BP1138" s="132">
        <f t="shared" ca="1" si="342"/>
        <v>39.494100000000003</v>
      </c>
      <c r="BQ1138" s="132">
        <f t="shared" ca="1" si="342"/>
        <v>521.35299999999995</v>
      </c>
      <c r="BR1138" s="132">
        <f t="shared" ca="1" si="342"/>
        <v>41.446899999999999</v>
      </c>
      <c r="BT1138" s="132" t="str">
        <f t="shared" si="343"/>
        <v/>
      </c>
      <c r="BU1138" s="132" t="str">
        <f t="shared" si="343"/>
        <v/>
      </c>
      <c r="BV1138" s="132" t="str">
        <f t="shared" si="343"/>
        <v/>
      </c>
      <c r="BW1138" s="132" t="str">
        <f t="shared" si="343"/>
        <v/>
      </c>
      <c r="BY1138" s="132">
        <f t="shared" ca="1" si="335"/>
        <v>68.690799999999996</v>
      </c>
      <c r="BZ1138" s="132">
        <f t="shared" ca="1" si="335"/>
        <v>153.5531</v>
      </c>
      <c r="CA1138" s="132">
        <f t="shared" ca="1" si="335"/>
        <v>138.77549999999999</v>
      </c>
      <c r="CB1138" s="132">
        <f t="shared" ca="1" si="330"/>
        <v>155.5059</v>
      </c>
    </row>
    <row r="1139" spans="18:80" x14ac:dyDescent="0.2">
      <c r="R1139" s="21">
        <v>1136</v>
      </c>
      <c r="S1139" s="24">
        <f ca="1"/>
        <v>451.63363685429476</v>
      </c>
      <c r="T1139" s="24">
        <f ca="1"/>
        <v>39.531677924206925</v>
      </c>
      <c r="V1139" s="21">
        <v>1136</v>
      </c>
      <c r="W1139" s="24">
        <f ca="1"/>
        <v>521.55513053575805</v>
      </c>
      <c r="X1139" s="24">
        <f ca="1"/>
        <v>41.463119893431319</v>
      </c>
      <c r="Y1139" s="30"/>
      <c r="Z1139" s="21">
        <v>1136</v>
      </c>
      <c r="AA1139" s="24">
        <f ca="1"/>
        <v>68.488661979896932</v>
      </c>
      <c r="AB1139" s="24">
        <f ca="1"/>
        <v>153.53688010656867</v>
      </c>
      <c r="AD1139" s="21">
        <v>1136</v>
      </c>
      <c r="AE1139" s="24">
        <f ca="1"/>
        <v>138.41015566136031</v>
      </c>
      <c r="AF1139" s="24">
        <f ca="1"/>
        <v>155.46832207579305</v>
      </c>
      <c r="AH1139" s="21">
        <v>1136</v>
      </c>
      <c r="AI1139" s="24">
        <f t="shared" ca="1" si="336"/>
        <v>451.6336</v>
      </c>
      <c r="AJ1139" s="24">
        <f t="shared" ca="1" si="337"/>
        <v>39.531700000000001</v>
      </c>
      <c r="AK1139" s="24">
        <f t="shared" ca="1" si="338"/>
        <v>521.55510000000004</v>
      </c>
      <c r="AL1139" s="24">
        <f t="shared" ca="1" si="339"/>
        <v>41.463099999999997</v>
      </c>
      <c r="AM1139" s="26"/>
      <c r="AN1139" s="26" t="str">
        <f ca="1">IF(AI1139="","","G1 "&amp;Input!D55&amp;" "&amp;AI1139&amp;" "&amp;Input!D$56&amp;" "&amp;AJ1139&amp;" "&amp;Input!D$57&amp;" "&amp;AK1139&amp;" "&amp;Input!D$58&amp;" "&amp;AL1139&amp;" F "&amp;Input!D$51&amp;"")</f>
        <v>G1 X 451.6336 Y 39.5317 U 521.5551 Z 41.4631 F 400</v>
      </c>
      <c r="AP1139" s="26" t="str">
        <f ca="1">IF(AS1139="","","G1 "&amp;Input!D$55&amp;" "&amp;AS1139&amp;" "&amp;Input!D$56&amp;" "&amp;AT1139&amp;" "&amp;Input!D$57&amp;" "&amp;AU1139&amp;" "&amp;Input!D$58&amp;" "&amp;AV1139&amp;" F "&amp;Input!D$52&amp;"")</f>
        <v>G1 X 68.4887 Y 153.5369 U 138.4102 Z 155.4683 F 400</v>
      </c>
      <c r="AR1139" s="21">
        <v>1136</v>
      </c>
      <c r="AS1139" s="24">
        <f t="shared" ca="1" si="344"/>
        <v>68.488699999999994</v>
      </c>
      <c r="AT1139" s="24">
        <f t="shared" ca="1" si="345"/>
        <v>153.5369</v>
      </c>
      <c r="AU1139" s="24">
        <f t="shared" ca="1" si="346"/>
        <v>138.4102</v>
      </c>
      <c r="AV1139" s="24">
        <f t="shared" ca="1" si="347"/>
        <v>155.4683</v>
      </c>
      <c r="BC1139" t="s">
        <v>1563</v>
      </c>
      <c r="BF1139" s="74" t="str">
        <f ca="1">IF(AI1138="","","G1 "&amp;Input!D$55&amp;" "&amp;AI1138&amp;" "&amp;Input!D$56&amp;" "&amp;AJ1138&amp;" "&amp;Input!D$57&amp;" "&amp;AK1138&amp;" "&amp;Input!D$58&amp;" "&amp;AL1138&amp;" F "&amp;Input!D$51&amp;"")</f>
        <v>G1 X 451.2683 Y 39.4941 U 521.353 Z 41.4469 F 400</v>
      </c>
      <c r="BO1139" s="132">
        <f t="shared" ca="1" si="342"/>
        <v>451.6336</v>
      </c>
      <c r="BP1139" s="132">
        <f t="shared" ca="1" si="342"/>
        <v>39.531700000000001</v>
      </c>
      <c r="BQ1139" s="132">
        <f t="shared" ca="1" si="342"/>
        <v>521.55510000000004</v>
      </c>
      <c r="BR1139" s="132">
        <f t="shared" ca="1" si="342"/>
        <v>41.463099999999997</v>
      </c>
      <c r="BT1139" s="132" t="str">
        <f t="shared" si="343"/>
        <v/>
      </c>
      <c r="BU1139" s="132" t="str">
        <f t="shared" si="343"/>
        <v/>
      </c>
      <c r="BV1139" s="132" t="str">
        <f t="shared" si="343"/>
        <v/>
      </c>
      <c r="BW1139" s="132" t="str">
        <f t="shared" si="343"/>
        <v/>
      </c>
      <c r="BY1139" s="132">
        <f t="shared" ca="1" si="335"/>
        <v>68.488699999999994</v>
      </c>
      <c r="BZ1139" s="132">
        <f t="shared" ca="1" si="335"/>
        <v>153.5369</v>
      </c>
      <c r="CA1139" s="132">
        <f t="shared" ca="1" si="335"/>
        <v>138.4102</v>
      </c>
      <c r="CB1139" s="132">
        <f t="shared" ca="1" si="330"/>
        <v>155.4683</v>
      </c>
    </row>
    <row r="1140" spans="18:80" x14ac:dyDescent="0.2">
      <c r="R1140" s="21">
        <v>1137</v>
      </c>
      <c r="S1140" s="24">
        <f ca="1"/>
        <v>452.03017608453752</v>
      </c>
      <c r="T1140" s="24">
        <f ca="1"/>
        <v>39.572992791837478</v>
      </c>
      <c r="V1140" s="21">
        <v>1137</v>
      </c>
      <c r="W1140" s="24">
        <f ca="1"/>
        <v>521.77457939537351</v>
      </c>
      <c r="X1140" s="24">
        <f ca="1"/>
        <v>41.480997187199698</v>
      </c>
      <c r="Y1140" s="30"/>
      <c r="Z1140" s="21">
        <v>1137</v>
      </c>
      <c r="AA1140" s="24">
        <f ca="1"/>
        <v>68.269213120281535</v>
      </c>
      <c r="AB1140" s="24">
        <f ca="1"/>
        <v>153.51900281280032</v>
      </c>
      <c r="AD1140" s="21">
        <v>1137</v>
      </c>
      <c r="AE1140" s="24">
        <f ca="1"/>
        <v>138.01361643111755</v>
      </c>
      <c r="AF1140" s="24">
        <f ca="1"/>
        <v>155.42700720816251</v>
      </c>
      <c r="AH1140" s="21">
        <v>1137</v>
      </c>
      <c r="AI1140" s="24">
        <f t="shared" ca="1" si="336"/>
        <v>452.03019999999998</v>
      </c>
      <c r="AJ1140" s="24">
        <f t="shared" ca="1" si="337"/>
        <v>39.573</v>
      </c>
      <c r="AK1140" s="24">
        <f t="shared" ca="1" si="338"/>
        <v>521.77459999999996</v>
      </c>
      <c r="AL1140" s="24">
        <f t="shared" ca="1" si="339"/>
        <v>41.481000000000002</v>
      </c>
      <c r="AM1140" s="26"/>
      <c r="AN1140" s="26" t="str">
        <f ca="1">IF(AI1140="","","G1 "&amp;Input!D55&amp;" "&amp;AI1140&amp;" "&amp;Input!D$56&amp;" "&amp;AJ1140&amp;" "&amp;Input!D$57&amp;" "&amp;AK1140&amp;" "&amp;Input!D$58&amp;" "&amp;AL1140&amp;" F "&amp;Input!D$51&amp;"")</f>
        <v>G1 X 452.0302 Y 39.573 U 521.7746 Z 41.481 F 400</v>
      </c>
      <c r="AP1140" s="26" t="str">
        <f ca="1">IF(AS1140="","","G1 "&amp;Input!D$55&amp;" "&amp;AS1140&amp;" "&amp;Input!D$56&amp;" "&amp;AT1140&amp;" "&amp;Input!D$57&amp;" "&amp;AU1140&amp;" "&amp;Input!D$58&amp;" "&amp;AV1140&amp;" F "&amp;Input!D$52&amp;"")</f>
        <v>G1 X 68.2692 Y 153.519 U 138.0136 Z 155.427 F 400</v>
      </c>
      <c r="AR1140" s="21">
        <v>1137</v>
      </c>
      <c r="AS1140" s="24">
        <f t="shared" ca="1" si="344"/>
        <v>68.269199999999998</v>
      </c>
      <c r="AT1140" s="24">
        <f t="shared" ca="1" si="345"/>
        <v>153.51900000000001</v>
      </c>
      <c r="AU1140" s="24">
        <f t="shared" ca="1" si="346"/>
        <v>138.0136</v>
      </c>
      <c r="AV1140" s="24">
        <f t="shared" ca="1" si="347"/>
        <v>155.42699999999999</v>
      </c>
      <c r="BC1140" t="s">
        <v>1564</v>
      </c>
      <c r="BF1140" s="74" t="str">
        <f ca="1">IF(AI1139="","","G1 "&amp;Input!D$55&amp;" "&amp;AI1139&amp;" "&amp;Input!D$56&amp;" "&amp;AJ1139&amp;" "&amp;Input!D$57&amp;" "&amp;AK1139&amp;" "&amp;Input!D$58&amp;" "&amp;AL1139&amp;" F "&amp;Input!D$51&amp;"")</f>
        <v>G1 X 451.6336 Y 39.5317 U 521.5551 Z 41.4631 F 400</v>
      </c>
      <c r="BO1140" s="132">
        <f t="shared" ca="1" si="342"/>
        <v>452.03019999999998</v>
      </c>
      <c r="BP1140" s="132">
        <f t="shared" ca="1" si="342"/>
        <v>39.573</v>
      </c>
      <c r="BQ1140" s="132">
        <f t="shared" ca="1" si="342"/>
        <v>521.77459999999996</v>
      </c>
      <c r="BR1140" s="132">
        <f t="shared" ca="1" si="342"/>
        <v>41.481000000000002</v>
      </c>
      <c r="BT1140" s="132" t="str">
        <f t="shared" si="343"/>
        <v/>
      </c>
      <c r="BU1140" s="132" t="str">
        <f t="shared" si="343"/>
        <v/>
      </c>
      <c r="BV1140" s="132" t="str">
        <f t="shared" si="343"/>
        <v/>
      </c>
      <c r="BW1140" s="132" t="str">
        <f t="shared" si="343"/>
        <v/>
      </c>
      <c r="BY1140" s="132">
        <f t="shared" ca="1" si="335"/>
        <v>68.269199999999998</v>
      </c>
      <c r="BZ1140" s="132">
        <f t="shared" ca="1" si="335"/>
        <v>153.51900000000001</v>
      </c>
      <c r="CA1140" s="132">
        <f t="shared" ca="1" si="335"/>
        <v>138.0136</v>
      </c>
      <c r="CB1140" s="132">
        <f t="shared" ca="1" si="330"/>
        <v>155.42699999999999</v>
      </c>
    </row>
    <row r="1141" spans="18:80" x14ac:dyDescent="0.2">
      <c r="R1141" s="21">
        <v>1138</v>
      </c>
      <c r="S1141" s="24">
        <f ca="1"/>
        <v>452.49370702616886</v>
      </c>
      <c r="T1141" s="24">
        <f ca="1"/>
        <v>39.621717562619359</v>
      </c>
      <c r="V1141" s="21">
        <v>1138</v>
      </c>
      <c r="W1141" s="24">
        <f ca="1"/>
        <v>522.03110750333724</v>
      </c>
      <c r="X1141" s="24">
        <f ca="1"/>
        <v>41.502132168896743</v>
      </c>
      <c r="Y1141" s="30"/>
      <c r="Z1141" s="21">
        <v>1138</v>
      </c>
      <c r="AA1141" s="24">
        <f ca="1"/>
        <v>68.012685012317775</v>
      </c>
      <c r="AB1141" s="24">
        <f ca="1"/>
        <v>153.49786783110329</v>
      </c>
      <c r="AD1141" s="21">
        <v>1138</v>
      </c>
      <c r="AE1141" s="24">
        <f ca="1"/>
        <v>137.55008548948618</v>
      </c>
      <c r="AF1141" s="24">
        <f ca="1"/>
        <v>155.37828243738062</v>
      </c>
      <c r="AH1141" s="21">
        <v>1138</v>
      </c>
      <c r="AI1141" s="24">
        <f t="shared" ca="1" si="336"/>
        <v>452.49369999999999</v>
      </c>
      <c r="AJ1141" s="24">
        <f t="shared" ca="1" si="337"/>
        <v>39.621699999999997</v>
      </c>
      <c r="AK1141" s="24">
        <f t="shared" ca="1" si="338"/>
        <v>522.03110000000004</v>
      </c>
      <c r="AL1141" s="24">
        <f t="shared" ca="1" si="339"/>
        <v>41.502099999999999</v>
      </c>
      <c r="AM1141" s="26"/>
      <c r="AN1141" s="26" t="str">
        <f ca="1">IF(AI1141="","","G1 "&amp;Input!D55&amp;" "&amp;AI1141&amp;" "&amp;Input!D$56&amp;" "&amp;AJ1141&amp;" "&amp;Input!D$57&amp;" "&amp;AK1141&amp;" "&amp;Input!D$58&amp;" "&amp;AL1141&amp;" F "&amp;Input!D$51&amp;"")</f>
        <v>G1 X 452.4937 Y 39.6217 U 522.0311 Z 41.5021 F 400</v>
      </c>
      <c r="AP1141" s="26" t="str">
        <f ca="1">IF(AS1141="","","G1 "&amp;Input!D$55&amp;" "&amp;AS1141&amp;" "&amp;Input!D$56&amp;" "&amp;AT1141&amp;" "&amp;Input!D$57&amp;" "&amp;AU1141&amp;" "&amp;Input!D$58&amp;" "&amp;AV1141&amp;" F "&amp;Input!D$52&amp;"")</f>
        <v>G1 X 68.0127 Y 153.4979 U 137.5501 Z 155.3783 F 400</v>
      </c>
      <c r="AR1141" s="21">
        <v>1138</v>
      </c>
      <c r="AS1141" s="24">
        <f t="shared" ca="1" si="344"/>
        <v>68.012699999999995</v>
      </c>
      <c r="AT1141" s="24">
        <f t="shared" ca="1" si="345"/>
        <v>153.49789999999999</v>
      </c>
      <c r="AU1141" s="24">
        <f t="shared" ca="1" si="346"/>
        <v>137.55009999999999</v>
      </c>
      <c r="AV1141" s="24">
        <f t="shared" ca="1" si="347"/>
        <v>155.3783</v>
      </c>
      <c r="BC1141" t="s">
        <v>1565</v>
      </c>
      <c r="BF1141" s="74" t="str">
        <f ca="1">IF(AI1140="","","G1 "&amp;Input!D$55&amp;" "&amp;AI1140&amp;" "&amp;Input!D$56&amp;" "&amp;AJ1140&amp;" "&amp;Input!D$57&amp;" "&amp;AK1140&amp;" "&amp;Input!D$58&amp;" "&amp;AL1140&amp;" F "&amp;Input!D$51&amp;"")</f>
        <v>G1 X 452.0302 Y 39.573 U 521.7746 Z 41.481 F 400</v>
      </c>
      <c r="BO1141" s="132">
        <f t="shared" ca="1" si="342"/>
        <v>452.49369999999999</v>
      </c>
      <c r="BP1141" s="132">
        <f t="shared" ca="1" si="342"/>
        <v>39.621699999999997</v>
      </c>
      <c r="BQ1141" s="132">
        <f t="shared" ca="1" si="342"/>
        <v>522.03110000000004</v>
      </c>
      <c r="BR1141" s="132">
        <f t="shared" ca="1" si="342"/>
        <v>41.502099999999999</v>
      </c>
      <c r="BT1141" s="132" t="str">
        <f t="shared" si="343"/>
        <v/>
      </c>
      <c r="BU1141" s="132" t="str">
        <f t="shared" si="343"/>
        <v/>
      </c>
      <c r="BV1141" s="132" t="str">
        <f t="shared" si="343"/>
        <v/>
      </c>
      <c r="BW1141" s="132" t="str">
        <f t="shared" si="343"/>
        <v/>
      </c>
      <c r="BY1141" s="132">
        <f t="shared" ca="1" si="335"/>
        <v>68.012699999999995</v>
      </c>
      <c r="BZ1141" s="132">
        <f t="shared" ca="1" si="335"/>
        <v>153.49789999999999</v>
      </c>
      <c r="CA1141" s="132">
        <f t="shared" ca="1" si="335"/>
        <v>137.55009999999999</v>
      </c>
      <c r="CB1141" s="132">
        <f t="shared" ca="1" si="330"/>
        <v>155.3783</v>
      </c>
    </row>
    <row r="1142" spans="18:80" x14ac:dyDescent="0.2">
      <c r="R1142" s="21">
        <v>1139</v>
      </c>
      <c r="S1142" s="24">
        <f ca="1"/>
        <v>453.04844305913394</v>
      </c>
      <c r="T1142" s="24">
        <f ca="1"/>
        <v>39.680263466724924</v>
      </c>
      <c r="V1142" s="21">
        <v>1139</v>
      </c>
      <c r="W1142" s="24">
        <f ca="1"/>
        <v>522.33811340390048</v>
      </c>
      <c r="X1142" s="24">
        <f ca="1"/>
        <v>41.527554881213504</v>
      </c>
      <c r="Y1142" s="30"/>
      <c r="Z1142" s="21">
        <v>1139</v>
      </c>
      <c r="AA1142" s="24">
        <f ca="1"/>
        <v>67.705679111754591</v>
      </c>
      <c r="AB1142" s="24">
        <f ca="1"/>
        <v>153.47244511878651</v>
      </c>
      <c r="AD1142" s="21">
        <v>1139</v>
      </c>
      <c r="AE1142" s="24">
        <f ca="1"/>
        <v>136.9953494565211</v>
      </c>
      <c r="AF1142" s="24">
        <f ca="1"/>
        <v>155.31973653327506</v>
      </c>
      <c r="AH1142" s="21">
        <v>1139</v>
      </c>
      <c r="AI1142" s="24">
        <f t="shared" ca="1" si="336"/>
        <v>453.04840000000002</v>
      </c>
      <c r="AJ1142" s="24">
        <f t="shared" ca="1" si="337"/>
        <v>39.680300000000003</v>
      </c>
      <c r="AK1142" s="24">
        <f t="shared" ca="1" si="338"/>
        <v>522.33810000000005</v>
      </c>
      <c r="AL1142" s="24">
        <f t="shared" ca="1" si="339"/>
        <v>41.5276</v>
      </c>
      <c r="AM1142" s="26"/>
      <c r="AN1142" s="26" t="str">
        <f ca="1">IF(AI1142="","","G1 "&amp;Input!D55&amp;" "&amp;AI1142&amp;" "&amp;Input!D$56&amp;" "&amp;AJ1142&amp;" "&amp;Input!D$57&amp;" "&amp;AK1142&amp;" "&amp;Input!D$58&amp;" "&amp;AL1142&amp;" F "&amp;Input!D$51&amp;"")</f>
        <v>G1 X 453.0484 Y 39.6803 U 522.3381 Z 41.5276 F 400</v>
      </c>
      <c r="AP1142" s="26" t="str">
        <f ca="1">IF(AS1142="","","G1 "&amp;Input!D$55&amp;" "&amp;AS1142&amp;" "&amp;Input!D$56&amp;" "&amp;AT1142&amp;" "&amp;Input!D$57&amp;" "&amp;AU1142&amp;" "&amp;Input!D$58&amp;" "&amp;AV1142&amp;" F "&amp;Input!D$52&amp;"")</f>
        <v>G1 X 67.7057 Y 153.4724 U 136.9953 Z 155.3197 F 400</v>
      </c>
      <c r="AR1142" s="21">
        <v>1139</v>
      </c>
      <c r="AS1142" s="24">
        <f t="shared" ca="1" si="344"/>
        <v>67.705699999999993</v>
      </c>
      <c r="AT1142" s="24">
        <f t="shared" ca="1" si="345"/>
        <v>153.47239999999999</v>
      </c>
      <c r="AU1142" s="24">
        <f t="shared" ca="1" si="346"/>
        <v>136.99529999999999</v>
      </c>
      <c r="AV1142" s="24">
        <f t="shared" ca="1" si="347"/>
        <v>155.31970000000001</v>
      </c>
      <c r="BC1142" t="s">
        <v>1566</v>
      </c>
      <c r="BF1142" s="74" t="str">
        <f ca="1">IF(AI1141="","","G1 "&amp;Input!D$55&amp;" "&amp;AI1141&amp;" "&amp;Input!D$56&amp;" "&amp;AJ1141&amp;" "&amp;Input!D$57&amp;" "&amp;AK1141&amp;" "&amp;Input!D$58&amp;" "&amp;AL1141&amp;" F "&amp;Input!D$51&amp;"")</f>
        <v>G1 X 452.4937 Y 39.6217 U 522.0311 Z 41.5021 F 400</v>
      </c>
      <c r="BO1142" s="132">
        <f t="shared" ca="1" si="342"/>
        <v>453.04840000000002</v>
      </c>
      <c r="BP1142" s="132">
        <f t="shared" ca="1" si="342"/>
        <v>39.680300000000003</v>
      </c>
      <c r="BQ1142" s="132">
        <f t="shared" ca="1" si="342"/>
        <v>522.33810000000005</v>
      </c>
      <c r="BR1142" s="132">
        <f t="shared" ca="1" si="342"/>
        <v>41.5276</v>
      </c>
      <c r="BT1142" s="132" t="str">
        <f t="shared" si="343"/>
        <v/>
      </c>
      <c r="BU1142" s="132" t="str">
        <f t="shared" si="343"/>
        <v/>
      </c>
      <c r="BV1142" s="132" t="str">
        <f t="shared" si="343"/>
        <v/>
      </c>
      <c r="BW1142" s="132" t="str">
        <f t="shared" si="343"/>
        <v/>
      </c>
      <c r="BY1142" s="132">
        <f t="shared" ca="1" si="335"/>
        <v>67.705699999999993</v>
      </c>
      <c r="BZ1142" s="132">
        <f t="shared" ca="1" si="335"/>
        <v>153.47239999999999</v>
      </c>
      <c r="CA1142" s="132">
        <f t="shared" ca="1" si="335"/>
        <v>136.99529999999999</v>
      </c>
      <c r="CB1142" s="132">
        <f t="shared" ca="1" si="330"/>
        <v>155.31970000000001</v>
      </c>
    </row>
    <row r="1143" spans="18:80" x14ac:dyDescent="0.2">
      <c r="R1143" s="21">
        <v>1140</v>
      </c>
      <c r="S1143" s="24">
        <f ca="1"/>
        <v>453.67230295039519</v>
      </c>
      <c r="T1143" s="24">
        <f ca="1"/>
        <v>39.745953280294316</v>
      </c>
      <c r="V1143" s="21">
        <v>1140</v>
      </c>
      <c r="W1143" s="24">
        <f ca="1"/>
        <v>522.68337243189421</v>
      </c>
      <c r="X1143" s="24">
        <f ca="1"/>
        <v>41.556061897217432</v>
      </c>
      <c r="Y1143" s="30"/>
      <c r="Z1143" s="21">
        <v>1140</v>
      </c>
      <c r="AA1143" s="24">
        <f ca="1"/>
        <v>67.360420083760744</v>
      </c>
      <c r="AB1143" s="24">
        <f ca="1"/>
        <v>153.44393810278257</v>
      </c>
      <c r="AD1143" s="21">
        <v>1140</v>
      </c>
      <c r="AE1143" s="24">
        <f ca="1"/>
        <v>136.37148956525991</v>
      </c>
      <c r="AF1143" s="24">
        <f ca="1"/>
        <v>155.25404671970568</v>
      </c>
      <c r="AH1143" s="21">
        <v>1140</v>
      </c>
      <c r="AI1143" s="24">
        <f t="shared" ca="1" si="336"/>
        <v>453.67230000000001</v>
      </c>
      <c r="AJ1143" s="24">
        <f t="shared" ca="1" si="337"/>
        <v>39.746000000000002</v>
      </c>
      <c r="AK1143" s="24">
        <f t="shared" ca="1" si="338"/>
        <v>522.68340000000001</v>
      </c>
      <c r="AL1143" s="24">
        <f t="shared" ca="1" si="339"/>
        <v>41.556100000000001</v>
      </c>
      <c r="AM1143" s="26"/>
      <c r="AN1143" s="26" t="str">
        <f ca="1">IF(AI1143="","","G1 "&amp;Input!D55&amp;" "&amp;AI1143&amp;" "&amp;Input!D$56&amp;" "&amp;AJ1143&amp;" "&amp;Input!D$57&amp;" "&amp;AK1143&amp;" "&amp;Input!D$58&amp;" "&amp;AL1143&amp;" F "&amp;Input!D$51&amp;"")</f>
        <v>G1 X 453.6723 Y 39.746 U 522.6834 Z 41.5561 F 400</v>
      </c>
      <c r="AP1143" s="26" t="str">
        <f ca="1">IF(AS1143="","","G1 "&amp;Input!D$55&amp;" "&amp;AS1143&amp;" "&amp;Input!D$56&amp;" "&amp;AT1143&amp;" "&amp;Input!D$57&amp;" "&amp;AU1143&amp;" "&amp;Input!D$58&amp;" "&amp;AV1143&amp;" F "&amp;Input!D$52&amp;"")</f>
        <v>G1 X 67.3604 Y 153.4439 U 136.3715 Z 155.254 F 400</v>
      </c>
      <c r="AR1143" s="21">
        <v>1140</v>
      </c>
      <c r="AS1143" s="24">
        <f t="shared" ca="1" si="344"/>
        <v>67.360399999999998</v>
      </c>
      <c r="AT1143" s="24">
        <f t="shared" ca="1" si="345"/>
        <v>153.44390000000001</v>
      </c>
      <c r="AU1143" s="24">
        <f t="shared" ca="1" si="346"/>
        <v>136.3715</v>
      </c>
      <c r="AV1143" s="24">
        <f t="shared" ca="1" si="347"/>
        <v>155.25399999999999</v>
      </c>
      <c r="BC1143" t="s">
        <v>1567</v>
      </c>
      <c r="BF1143" s="74" t="str">
        <f ca="1">IF(AI1142="","","G1 "&amp;Input!D$55&amp;" "&amp;AI1142&amp;" "&amp;Input!D$56&amp;" "&amp;AJ1142&amp;" "&amp;Input!D$57&amp;" "&amp;AK1142&amp;" "&amp;Input!D$58&amp;" "&amp;AL1142&amp;" F "&amp;Input!D$51&amp;"")</f>
        <v>G1 X 453.0484 Y 39.6803 U 522.3381 Z 41.5276 F 400</v>
      </c>
      <c r="BO1143" s="132">
        <f t="shared" ca="1" si="342"/>
        <v>453.67230000000001</v>
      </c>
      <c r="BP1143" s="132">
        <f t="shared" ca="1" si="342"/>
        <v>39.746000000000002</v>
      </c>
      <c r="BQ1143" s="132">
        <f t="shared" ca="1" si="342"/>
        <v>522.68340000000001</v>
      </c>
      <c r="BR1143" s="132">
        <f t="shared" ca="1" si="342"/>
        <v>41.556100000000001</v>
      </c>
      <c r="BT1143" s="132" t="str">
        <f t="shared" si="343"/>
        <v/>
      </c>
      <c r="BU1143" s="132" t="str">
        <f t="shared" si="343"/>
        <v/>
      </c>
      <c r="BV1143" s="132" t="str">
        <f t="shared" si="343"/>
        <v/>
      </c>
      <c r="BW1143" s="132" t="str">
        <f t="shared" si="343"/>
        <v/>
      </c>
      <c r="BY1143" s="132">
        <f t="shared" ca="1" si="335"/>
        <v>67.360399999999998</v>
      </c>
      <c r="BZ1143" s="132">
        <f t="shared" ca="1" si="335"/>
        <v>153.44390000000001</v>
      </c>
      <c r="CA1143" s="132">
        <f t="shared" ca="1" si="335"/>
        <v>136.3715</v>
      </c>
      <c r="CB1143" s="132">
        <f t="shared" ca="1" si="330"/>
        <v>155.25399999999999</v>
      </c>
    </row>
    <row r="1144" spans="18:80" x14ac:dyDescent="0.2">
      <c r="R1144" s="21">
        <v>1141</v>
      </c>
      <c r="S1144" s="24">
        <f ca="1"/>
        <v>454.33163181366928</v>
      </c>
      <c r="T1144" s="24">
        <f ca="1"/>
        <v>39.814837665959629</v>
      </c>
      <c r="V1144" s="21">
        <v>1141</v>
      </c>
      <c r="W1144" s="24">
        <f ca="1"/>
        <v>523.04825411979505</v>
      </c>
      <c r="X1144" s="24">
        <f ca="1"/>
        <v>41.585891422570079</v>
      </c>
      <c r="Y1144" s="30"/>
      <c r="Z1144" s="21">
        <v>1141</v>
      </c>
      <c r="AA1144" s="24">
        <f ca="1"/>
        <v>66.995538395859953</v>
      </c>
      <c r="AB1144" s="24">
        <f ca="1"/>
        <v>153.41410857742991</v>
      </c>
      <c r="AD1144" s="21">
        <v>1141</v>
      </c>
      <c r="AE1144" s="24">
        <f ca="1"/>
        <v>135.71216070198582</v>
      </c>
      <c r="AF1144" s="24">
        <f ca="1"/>
        <v>155.18516233404037</v>
      </c>
      <c r="AH1144" s="21">
        <v>1141</v>
      </c>
      <c r="AI1144" s="24">
        <f t="shared" ca="1" si="336"/>
        <v>454.33159999999998</v>
      </c>
      <c r="AJ1144" s="24">
        <f t="shared" ca="1" si="337"/>
        <v>39.814799999999998</v>
      </c>
      <c r="AK1144" s="24">
        <f t="shared" ca="1" si="338"/>
        <v>523.04830000000004</v>
      </c>
      <c r="AL1144" s="24">
        <f t="shared" ca="1" si="339"/>
        <v>41.585900000000002</v>
      </c>
      <c r="AM1144" s="26"/>
      <c r="AN1144" s="26" t="str">
        <f ca="1">IF(AI1144="","","G1 "&amp;Input!D55&amp;" "&amp;AI1144&amp;" "&amp;Input!D$56&amp;" "&amp;AJ1144&amp;" "&amp;Input!D$57&amp;" "&amp;AK1144&amp;" "&amp;Input!D$58&amp;" "&amp;AL1144&amp;" F "&amp;Input!D$51&amp;"")</f>
        <v>G1 X 454.3316 Y 39.8148 U 523.0483 Z 41.5859 F 400</v>
      </c>
      <c r="AP1144" s="26" t="str">
        <f ca="1">IF(AS1144="","","G1 "&amp;Input!D$55&amp;" "&amp;AS1144&amp;" "&amp;Input!D$56&amp;" "&amp;AT1144&amp;" "&amp;Input!D$57&amp;" "&amp;AU1144&amp;" "&amp;Input!D$58&amp;" "&amp;AV1144&amp;" F "&amp;Input!D$52&amp;"")</f>
        <v>G1 X 66.9955 Y 153.4141 U 135.7122 Z 155.1852 F 400</v>
      </c>
      <c r="AR1144" s="21">
        <v>1141</v>
      </c>
      <c r="AS1144" s="24">
        <f t="shared" ca="1" si="344"/>
        <v>66.995500000000007</v>
      </c>
      <c r="AT1144" s="24">
        <f t="shared" ca="1" si="345"/>
        <v>153.41409999999999</v>
      </c>
      <c r="AU1144" s="24">
        <f t="shared" ca="1" si="346"/>
        <v>135.7122</v>
      </c>
      <c r="AV1144" s="24">
        <f t="shared" ca="1" si="347"/>
        <v>155.18520000000001</v>
      </c>
      <c r="BC1144" t="s">
        <v>1568</v>
      </c>
      <c r="BF1144" s="74" t="str">
        <f ca="1">IF(AI1143="","","G1 "&amp;Input!D$55&amp;" "&amp;AI1143&amp;" "&amp;Input!D$56&amp;" "&amp;AJ1143&amp;" "&amp;Input!D$57&amp;" "&amp;AK1143&amp;" "&amp;Input!D$58&amp;" "&amp;AL1143&amp;" F "&amp;Input!D$51&amp;"")</f>
        <v>G1 X 453.6723 Y 39.746 U 522.6834 Z 41.5561 F 400</v>
      </c>
      <c r="BO1144" s="132">
        <f t="shared" ref="BO1144:BR1163" ca="1" si="348">IFERROR(MID($AN1144,FIND(" ",$AN1144,FIND(BO$2,$AN1144,1)),FIND(" ",$AN1144,FIND(" ",$AN1144,FIND(BO$2,$AN1144,1))+1)-FIND(" ",$AN1144,FIND(BO$2,$AN1144,1)))*1,"")</f>
        <v>454.33159999999998</v>
      </c>
      <c r="BP1144" s="132">
        <f t="shared" ca="1" si="348"/>
        <v>39.814799999999998</v>
      </c>
      <c r="BQ1144" s="132">
        <f t="shared" ca="1" si="348"/>
        <v>523.04830000000004</v>
      </c>
      <c r="BR1144" s="132">
        <f t="shared" ca="1" si="348"/>
        <v>41.585900000000002</v>
      </c>
      <c r="BT1144" s="132" t="str">
        <f t="shared" ref="BT1144:BW1163" si="349">IFERROR(MID($AO1144,FIND(" ",$AO1144,FIND(BT$2,$AO1144,1)),FIND(" ",$AO1144,FIND(" ",$AO1144,FIND(BT$2,$AO1144,1))+1)-FIND(" ",$AO1144,FIND(BT$2,$AO1144,1)))*1,"")</f>
        <v/>
      </c>
      <c r="BU1144" s="132" t="str">
        <f t="shared" si="349"/>
        <v/>
      </c>
      <c r="BV1144" s="132" t="str">
        <f t="shared" si="349"/>
        <v/>
      </c>
      <c r="BW1144" s="132" t="str">
        <f t="shared" si="349"/>
        <v/>
      </c>
      <c r="BY1144" s="132">
        <f t="shared" ca="1" si="335"/>
        <v>66.995500000000007</v>
      </c>
      <c r="BZ1144" s="132">
        <f t="shared" ca="1" si="335"/>
        <v>153.41409999999999</v>
      </c>
      <c r="CA1144" s="132">
        <f t="shared" ca="1" si="335"/>
        <v>135.7122</v>
      </c>
      <c r="CB1144" s="132">
        <f t="shared" ca="1" si="330"/>
        <v>155.18520000000001</v>
      </c>
    </row>
    <row r="1145" spans="18:80" x14ac:dyDescent="0.2">
      <c r="R1145" s="21">
        <v>1142</v>
      </c>
      <c r="S1145" s="24">
        <f ca="1"/>
        <v>454.99218357101336</v>
      </c>
      <c r="T1145" s="24">
        <f ca="1"/>
        <v>39.883094564889376</v>
      </c>
      <c r="V1145" s="21">
        <v>1142</v>
      </c>
      <c r="W1145" s="24">
        <f ca="1"/>
        <v>523.41380317830101</v>
      </c>
      <c r="X1145" s="24">
        <f ca="1"/>
        <v>41.615359290035478</v>
      </c>
      <c r="Y1145" s="30"/>
      <c r="Z1145" s="21">
        <v>1142</v>
      </c>
      <c r="AA1145" s="24">
        <f ca="1"/>
        <v>66.629989337354019</v>
      </c>
      <c r="AB1145" s="24">
        <f ca="1"/>
        <v>153.38464070996451</v>
      </c>
      <c r="AD1145" s="21">
        <v>1142</v>
      </c>
      <c r="AE1145" s="24">
        <f ca="1"/>
        <v>135.05160894464177</v>
      </c>
      <c r="AF1145" s="24">
        <f ca="1"/>
        <v>155.11690543511062</v>
      </c>
      <c r="AH1145" s="21">
        <v>1142</v>
      </c>
      <c r="AI1145" s="24">
        <f t="shared" ca="1" si="336"/>
        <v>454.99220000000003</v>
      </c>
      <c r="AJ1145" s="24">
        <f t="shared" ca="1" si="337"/>
        <v>39.883099999999999</v>
      </c>
      <c r="AK1145" s="24">
        <f t="shared" ca="1" si="338"/>
        <v>523.41380000000004</v>
      </c>
      <c r="AL1145" s="24">
        <f t="shared" ca="1" si="339"/>
        <v>41.615400000000001</v>
      </c>
      <c r="AM1145" s="26"/>
      <c r="AN1145" s="26" t="str">
        <f ca="1">IF(AI1145="","","G1 "&amp;Input!D55&amp;" "&amp;AI1145&amp;" "&amp;Input!D$56&amp;" "&amp;AJ1145&amp;" "&amp;Input!D$57&amp;" "&amp;AK1145&amp;" "&amp;Input!D$58&amp;" "&amp;AL1145&amp;" F "&amp;Input!D$51&amp;"")</f>
        <v>G1 X 454.9922 Y 39.8831 U 523.4138 Z 41.6154 F 400</v>
      </c>
      <c r="AP1145" s="26" t="str">
        <f ca="1">IF(AS1145="","","G1 "&amp;Input!D$55&amp;" "&amp;AS1145&amp;" "&amp;Input!D$56&amp;" "&amp;AT1145&amp;" "&amp;Input!D$57&amp;" "&amp;AU1145&amp;" "&amp;Input!D$58&amp;" "&amp;AV1145&amp;" F "&amp;Input!D$52&amp;"")</f>
        <v>G1 X 66.63 Y 153.3846 U 135.0516 Z 155.1169 F 400</v>
      </c>
      <c r="AR1145" s="21">
        <v>1142</v>
      </c>
      <c r="AS1145" s="24">
        <f t="shared" ca="1" si="344"/>
        <v>66.63</v>
      </c>
      <c r="AT1145" s="24">
        <f t="shared" ca="1" si="345"/>
        <v>153.38460000000001</v>
      </c>
      <c r="AU1145" s="24">
        <f t="shared" ca="1" si="346"/>
        <v>135.05160000000001</v>
      </c>
      <c r="AV1145" s="24">
        <f t="shared" ca="1" si="347"/>
        <v>155.11689999999999</v>
      </c>
      <c r="BC1145" t="s">
        <v>1569</v>
      </c>
      <c r="BF1145" s="74" t="str">
        <f ca="1">IF(AI1144="","","G1 "&amp;Input!D$55&amp;" "&amp;AI1144&amp;" "&amp;Input!D$56&amp;" "&amp;AJ1144&amp;" "&amp;Input!D$57&amp;" "&amp;AK1144&amp;" "&amp;Input!D$58&amp;" "&amp;AL1144&amp;" F "&amp;Input!D$51&amp;"")</f>
        <v>G1 X 454.3316 Y 39.8148 U 523.0483 Z 41.5859 F 400</v>
      </c>
      <c r="BO1145" s="132">
        <f t="shared" ca="1" si="348"/>
        <v>454.99220000000003</v>
      </c>
      <c r="BP1145" s="132">
        <f t="shared" ca="1" si="348"/>
        <v>39.883099999999999</v>
      </c>
      <c r="BQ1145" s="132">
        <f t="shared" ca="1" si="348"/>
        <v>523.41380000000004</v>
      </c>
      <c r="BR1145" s="132">
        <f t="shared" ca="1" si="348"/>
        <v>41.615400000000001</v>
      </c>
      <c r="BT1145" s="132" t="str">
        <f t="shared" si="349"/>
        <v/>
      </c>
      <c r="BU1145" s="132" t="str">
        <f t="shared" si="349"/>
        <v/>
      </c>
      <c r="BV1145" s="132" t="str">
        <f t="shared" si="349"/>
        <v/>
      </c>
      <c r="BW1145" s="132" t="str">
        <f t="shared" si="349"/>
        <v/>
      </c>
      <c r="BY1145" s="132">
        <f t="shared" ca="1" si="335"/>
        <v>66.63</v>
      </c>
      <c r="BZ1145" s="132">
        <f t="shared" ca="1" si="335"/>
        <v>153.38460000000001</v>
      </c>
      <c r="CA1145" s="132">
        <f t="shared" ca="1" si="335"/>
        <v>135.05160000000001</v>
      </c>
      <c r="CB1145" s="132">
        <f t="shared" ca="1" si="330"/>
        <v>155.11689999999999</v>
      </c>
    </row>
    <row r="1146" spans="18:80" x14ac:dyDescent="0.2">
      <c r="R1146" s="21">
        <v>1143</v>
      </c>
      <c r="S1146" s="24">
        <f ca="1"/>
        <v>455.61734737784593</v>
      </c>
      <c r="T1146" s="24">
        <f ca="1"/>
        <v>39.947411032397788</v>
      </c>
      <c r="V1146" s="21">
        <v>1143</v>
      </c>
      <c r="W1146" s="24">
        <f ca="1"/>
        <v>523.75976503099798</v>
      </c>
      <c r="X1146" s="24">
        <f ca="1"/>
        <v>41.643091840787598</v>
      </c>
      <c r="Y1146" s="30"/>
      <c r="Z1146" s="21">
        <v>1143</v>
      </c>
      <c r="AA1146" s="24">
        <f ca="1"/>
        <v>66.284027484657017</v>
      </c>
      <c r="AB1146" s="24">
        <f ca="1"/>
        <v>153.3569081592124</v>
      </c>
      <c r="AD1146" s="21">
        <v>1143</v>
      </c>
      <c r="AE1146" s="24">
        <f ca="1"/>
        <v>134.42644513780917</v>
      </c>
      <c r="AF1146" s="24">
        <f ca="1"/>
        <v>155.05258896760222</v>
      </c>
      <c r="AH1146" s="21">
        <v>1143</v>
      </c>
      <c r="AI1146" s="24">
        <f t="shared" ca="1" si="336"/>
        <v>455.6173</v>
      </c>
      <c r="AJ1146" s="24">
        <f t="shared" ca="1" si="337"/>
        <v>39.947400000000002</v>
      </c>
      <c r="AK1146" s="24">
        <f t="shared" ca="1" si="338"/>
        <v>523.75980000000004</v>
      </c>
      <c r="AL1146" s="24">
        <f t="shared" ca="1" si="339"/>
        <v>41.643099999999997</v>
      </c>
      <c r="AM1146" s="26"/>
      <c r="AN1146" s="26" t="str">
        <f ca="1">IF(AI1146="","","G1 "&amp;Input!D55&amp;" "&amp;AI1146&amp;" "&amp;Input!D$56&amp;" "&amp;AJ1146&amp;" "&amp;Input!D$57&amp;" "&amp;AK1146&amp;" "&amp;Input!D$58&amp;" "&amp;AL1146&amp;" F "&amp;Input!D$51&amp;"")</f>
        <v>G1 X 455.6173 Y 39.9474 U 523.7598 Z 41.6431 F 400</v>
      </c>
      <c r="AP1146" s="26" t="str">
        <f ca="1">IF(AS1146="","","G1 "&amp;Input!D$55&amp;" "&amp;AS1146&amp;" "&amp;Input!D$56&amp;" "&amp;AT1146&amp;" "&amp;Input!D$57&amp;" "&amp;AU1146&amp;" "&amp;Input!D$58&amp;" "&amp;AV1146&amp;" F "&amp;Input!D$52&amp;"")</f>
        <v>G1 X 66.284 Y 153.3569 U 134.4264 Z 155.0526 F 400</v>
      </c>
      <c r="AR1146" s="21">
        <v>1143</v>
      </c>
      <c r="AS1146" s="24">
        <f t="shared" ca="1" si="344"/>
        <v>66.284000000000006</v>
      </c>
      <c r="AT1146" s="24">
        <f t="shared" ca="1" si="345"/>
        <v>153.3569</v>
      </c>
      <c r="AU1146" s="24">
        <f t="shared" ca="1" si="346"/>
        <v>134.4264</v>
      </c>
      <c r="AV1146" s="24">
        <f t="shared" ca="1" si="347"/>
        <v>155.05260000000001</v>
      </c>
      <c r="BC1146" t="s">
        <v>1570</v>
      </c>
      <c r="BF1146" s="74" t="str">
        <f ca="1">IF(AI1145="","","G1 "&amp;Input!D$55&amp;" "&amp;AI1145&amp;" "&amp;Input!D$56&amp;" "&amp;AJ1145&amp;" "&amp;Input!D$57&amp;" "&amp;AK1145&amp;" "&amp;Input!D$58&amp;" "&amp;AL1145&amp;" F "&amp;Input!D$51&amp;"")</f>
        <v>G1 X 454.9922 Y 39.8831 U 523.4138 Z 41.6154 F 400</v>
      </c>
      <c r="BO1146" s="132">
        <f t="shared" ca="1" si="348"/>
        <v>455.6173</v>
      </c>
      <c r="BP1146" s="132">
        <f t="shared" ca="1" si="348"/>
        <v>39.947400000000002</v>
      </c>
      <c r="BQ1146" s="132">
        <f t="shared" ca="1" si="348"/>
        <v>523.75980000000004</v>
      </c>
      <c r="BR1146" s="132">
        <f t="shared" ca="1" si="348"/>
        <v>41.643099999999997</v>
      </c>
      <c r="BT1146" s="132" t="str">
        <f t="shared" si="349"/>
        <v/>
      </c>
      <c r="BU1146" s="132" t="str">
        <f t="shared" si="349"/>
        <v/>
      </c>
      <c r="BV1146" s="132" t="str">
        <f t="shared" si="349"/>
        <v/>
      </c>
      <c r="BW1146" s="132" t="str">
        <f t="shared" si="349"/>
        <v/>
      </c>
      <c r="BY1146" s="132">
        <f t="shared" ca="1" si="335"/>
        <v>66.284000000000006</v>
      </c>
      <c r="BZ1146" s="132">
        <f t="shared" ca="1" si="335"/>
        <v>153.3569</v>
      </c>
      <c r="CA1146" s="132">
        <f t="shared" ca="1" si="335"/>
        <v>134.4264</v>
      </c>
      <c r="CB1146" s="132">
        <f t="shared" ca="1" si="330"/>
        <v>155.05260000000001</v>
      </c>
    </row>
    <row r="1147" spans="18:80" x14ac:dyDescent="0.2">
      <c r="R1147" s="21">
        <v>1144</v>
      </c>
      <c r="S1147" s="24">
        <f ca="1"/>
        <v>456.16992119792599</v>
      </c>
      <c r="T1147" s="24">
        <f ca="1"/>
        <v>40.004601402335496</v>
      </c>
      <c r="V1147" s="21">
        <v>1144</v>
      </c>
      <c r="W1147" s="24">
        <f ca="1"/>
        <v>524.06556027969395</v>
      </c>
      <c r="X1147" s="24">
        <f ca="1"/>
        <v>41.667793043102883</v>
      </c>
      <c r="Y1147" s="30"/>
      <c r="Z1147" s="21">
        <v>1144</v>
      </c>
      <c r="AA1147" s="24">
        <f ca="1"/>
        <v>65.978232235961102</v>
      </c>
      <c r="AB1147" s="24">
        <f ca="1"/>
        <v>153.33220695689712</v>
      </c>
      <c r="AD1147" s="21">
        <v>1144</v>
      </c>
      <c r="AE1147" s="24">
        <f ca="1"/>
        <v>133.87387131772911</v>
      </c>
      <c r="AF1147" s="24">
        <f ca="1"/>
        <v>154.99539859766452</v>
      </c>
      <c r="AH1147" s="21">
        <v>1144</v>
      </c>
      <c r="AI1147" s="24">
        <f t="shared" ca="1" si="336"/>
        <v>456.16989999999998</v>
      </c>
      <c r="AJ1147" s="24">
        <f t="shared" ca="1" si="337"/>
        <v>40.004600000000003</v>
      </c>
      <c r="AK1147" s="24">
        <f t="shared" ca="1" si="338"/>
        <v>524.06560000000002</v>
      </c>
      <c r="AL1147" s="24">
        <f t="shared" ca="1" si="339"/>
        <v>41.6678</v>
      </c>
      <c r="AM1147" s="26"/>
      <c r="AN1147" s="26" t="str">
        <f ca="1">IF(AI1147="","","G1 "&amp;Input!D55&amp;" "&amp;AI1147&amp;" "&amp;Input!D$56&amp;" "&amp;AJ1147&amp;" "&amp;Input!D$57&amp;" "&amp;AK1147&amp;" "&amp;Input!D$58&amp;" "&amp;AL1147&amp;" F "&amp;Input!D$51&amp;"")</f>
        <v>G1 X 456.1699 Y 40.0046 U 524.0656 Z 41.6678 F 400</v>
      </c>
      <c r="AP1147" s="26" t="str">
        <f ca="1">IF(AS1147="","","G1 "&amp;Input!D$55&amp;" "&amp;AS1147&amp;" "&amp;Input!D$56&amp;" "&amp;AT1147&amp;" "&amp;Input!D$57&amp;" "&amp;AU1147&amp;" "&amp;Input!D$58&amp;" "&amp;AV1147&amp;" F "&amp;Input!D$52&amp;"")</f>
        <v>G1 X 65.9782 Y 153.3322 U 133.8739 Z 154.9954 F 400</v>
      </c>
      <c r="AR1147" s="21">
        <v>1144</v>
      </c>
      <c r="AS1147" s="24">
        <f t="shared" ca="1" si="344"/>
        <v>65.978200000000001</v>
      </c>
      <c r="AT1147" s="24">
        <f t="shared" ca="1" si="345"/>
        <v>153.3322</v>
      </c>
      <c r="AU1147" s="24">
        <f t="shared" ca="1" si="346"/>
        <v>133.87389999999999</v>
      </c>
      <c r="AV1147" s="24">
        <f t="shared" ca="1" si="347"/>
        <v>154.99539999999999</v>
      </c>
      <c r="BC1147" t="s">
        <v>1571</v>
      </c>
      <c r="BF1147" s="74" t="str">
        <f ca="1">IF(AI1146="","","G1 "&amp;Input!D$55&amp;" "&amp;AI1146&amp;" "&amp;Input!D$56&amp;" "&amp;AJ1146&amp;" "&amp;Input!D$57&amp;" "&amp;AK1146&amp;" "&amp;Input!D$58&amp;" "&amp;AL1146&amp;" F "&amp;Input!D$51&amp;"")</f>
        <v>G1 X 455.6173 Y 39.9474 U 523.7598 Z 41.6431 F 400</v>
      </c>
      <c r="BO1147" s="132">
        <f t="shared" ca="1" si="348"/>
        <v>456.16989999999998</v>
      </c>
      <c r="BP1147" s="132">
        <f t="shared" ca="1" si="348"/>
        <v>40.004600000000003</v>
      </c>
      <c r="BQ1147" s="132">
        <f t="shared" ca="1" si="348"/>
        <v>524.06560000000002</v>
      </c>
      <c r="BR1147" s="132">
        <f t="shared" ca="1" si="348"/>
        <v>41.6678</v>
      </c>
      <c r="BT1147" s="132" t="str">
        <f t="shared" si="349"/>
        <v/>
      </c>
      <c r="BU1147" s="132" t="str">
        <f t="shared" si="349"/>
        <v/>
      </c>
      <c r="BV1147" s="132" t="str">
        <f t="shared" si="349"/>
        <v/>
      </c>
      <c r="BW1147" s="132" t="str">
        <f t="shared" si="349"/>
        <v/>
      </c>
      <c r="BY1147" s="132">
        <f t="shared" ca="1" si="335"/>
        <v>65.978200000000001</v>
      </c>
      <c r="BZ1147" s="132">
        <f t="shared" ca="1" si="335"/>
        <v>153.3322</v>
      </c>
      <c r="CA1147" s="132">
        <f t="shared" ca="1" si="335"/>
        <v>133.87389999999999</v>
      </c>
      <c r="CB1147" s="132">
        <f t="shared" ca="1" si="330"/>
        <v>154.99539999999999</v>
      </c>
    </row>
    <row r="1148" spans="18:80" x14ac:dyDescent="0.2">
      <c r="R1148" s="21">
        <v>1145</v>
      </c>
      <c r="S1148" s="24">
        <f ca="1"/>
        <v>456.62660190606709</v>
      </c>
      <c r="T1148" s="24">
        <f ca="1"/>
        <v>40.052677967281852</v>
      </c>
      <c r="V1148" s="21">
        <v>1145</v>
      </c>
      <c r="W1148" s="24">
        <f ca="1"/>
        <v>524.31829821348242</v>
      </c>
      <c r="X1148" s="24">
        <f ca="1"/>
        <v>41.688655362941304</v>
      </c>
      <c r="Y1148" s="30"/>
      <c r="Z1148" s="21">
        <v>1145</v>
      </c>
      <c r="AA1148" s="24">
        <f ca="1"/>
        <v>65.725494302172706</v>
      </c>
      <c r="AB1148" s="24">
        <f ca="1"/>
        <v>153.31134463705871</v>
      </c>
      <c r="AD1148" s="21">
        <v>1145</v>
      </c>
      <c r="AE1148" s="24">
        <f ca="1"/>
        <v>133.41719060958798</v>
      </c>
      <c r="AF1148" s="24">
        <f ca="1"/>
        <v>154.94732203271815</v>
      </c>
      <c r="AH1148" s="21">
        <v>1145</v>
      </c>
      <c r="AI1148" s="24">
        <f t="shared" ca="1" si="336"/>
        <v>456.6266</v>
      </c>
      <c r="AJ1148" s="24">
        <f t="shared" ca="1" si="337"/>
        <v>40.052700000000002</v>
      </c>
      <c r="AK1148" s="24">
        <f t="shared" ca="1" si="338"/>
        <v>524.31830000000002</v>
      </c>
      <c r="AL1148" s="24">
        <f t="shared" ca="1" si="339"/>
        <v>41.688699999999997</v>
      </c>
      <c r="AM1148" s="26"/>
      <c r="AN1148" s="26" t="str">
        <f ca="1">IF(AI1148="","","G1 "&amp;Input!D55&amp;" "&amp;AI1148&amp;" "&amp;Input!D$56&amp;" "&amp;AJ1148&amp;" "&amp;Input!D$57&amp;" "&amp;AK1148&amp;" "&amp;Input!D$58&amp;" "&amp;AL1148&amp;" F "&amp;Input!D$51&amp;"")</f>
        <v>G1 X 456.6266 Y 40.0527 U 524.3183 Z 41.6887 F 400</v>
      </c>
      <c r="AP1148" s="26" t="str">
        <f ca="1">IF(AS1148="","","G1 "&amp;Input!D$55&amp;" "&amp;AS1148&amp;" "&amp;Input!D$56&amp;" "&amp;AT1148&amp;" "&amp;Input!D$57&amp;" "&amp;AU1148&amp;" "&amp;Input!D$58&amp;" "&amp;AV1148&amp;" F "&amp;Input!D$52&amp;"")</f>
        <v>G1 X 65.7255 Y 153.3113 U 133.4172 Z 154.9473 F 400</v>
      </c>
      <c r="AR1148" s="21">
        <v>1145</v>
      </c>
      <c r="AS1148" s="24">
        <f t="shared" ca="1" si="344"/>
        <v>65.725499999999997</v>
      </c>
      <c r="AT1148" s="24">
        <f t="shared" ca="1" si="345"/>
        <v>153.31129999999999</v>
      </c>
      <c r="AU1148" s="24">
        <f t="shared" ca="1" si="346"/>
        <v>133.41720000000001</v>
      </c>
      <c r="AV1148" s="24">
        <f t="shared" ca="1" si="347"/>
        <v>154.94730000000001</v>
      </c>
      <c r="BC1148" t="s">
        <v>1572</v>
      </c>
      <c r="BF1148" s="74" t="str">
        <f ca="1">IF(AI1147="","","G1 "&amp;Input!D$55&amp;" "&amp;AI1147&amp;" "&amp;Input!D$56&amp;" "&amp;AJ1147&amp;" "&amp;Input!D$57&amp;" "&amp;AK1147&amp;" "&amp;Input!D$58&amp;" "&amp;AL1147&amp;" F "&amp;Input!D$51&amp;"")</f>
        <v>G1 X 456.1699 Y 40.0046 U 524.0656 Z 41.6678 F 400</v>
      </c>
      <c r="BO1148" s="132">
        <f t="shared" ca="1" si="348"/>
        <v>456.6266</v>
      </c>
      <c r="BP1148" s="132">
        <f t="shared" ca="1" si="348"/>
        <v>40.052700000000002</v>
      </c>
      <c r="BQ1148" s="132">
        <f t="shared" ca="1" si="348"/>
        <v>524.31830000000002</v>
      </c>
      <c r="BR1148" s="132">
        <f t="shared" ca="1" si="348"/>
        <v>41.688699999999997</v>
      </c>
      <c r="BT1148" s="132" t="str">
        <f t="shared" si="349"/>
        <v/>
      </c>
      <c r="BU1148" s="132" t="str">
        <f t="shared" si="349"/>
        <v/>
      </c>
      <c r="BV1148" s="132" t="str">
        <f t="shared" si="349"/>
        <v/>
      </c>
      <c r="BW1148" s="132" t="str">
        <f t="shared" si="349"/>
        <v/>
      </c>
      <c r="BY1148" s="132">
        <f t="shared" ca="1" si="335"/>
        <v>65.725499999999997</v>
      </c>
      <c r="BZ1148" s="132">
        <f t="shared" ca="1" si="335"/>
        <v>153.31129999999999</v>
      </c>
      <c r="CA1148" s="132">
        <f t="shared" ca="1" si="335"/>
        <v>133.41720000000001</v>
      </c>
      <c r="CB1148" s="132">
        <f t="shared" ca="1" si="330"/>
        <v>154.94730000000001</v>
      </c>
    </row>
    <row r="1149" spans="18:80" x14ac:dyDescent="0.2">
      <c r="R1149" s="21">
        <v>1146</v>
      </c>
      <c r="S1149" s="24">
        <f ca="1"/>
        <v>457.01968202130166</v>
      </c>
      <c r="T1149" s="24">
        <f ca="1"/>
        <v>40.094444854731002</v>
      </c>
      <c r="V1149" s="21">
        <v>1146</v>
      </c>
      <c r="W1149" s="24">
        <f ca="1"/>
        <v>524.53584287059982</v>
      </c>
      <c r="X1149" s="24">
        <f ca="1"/>
        <v>41.706825256996936</v>
      </c>
      <c r="Y1149" s="30"/>
      <c r="Z1149" s="21">
        <v>1146</v>
      </c>
      <c r="AA1149" s="24">
        <f ca="1"/>
        <v>65.507949645055291</v>
      </c>
      <c r="AB1149" s="24">
        <f ca="1"/>
        <v>153.29317474300308</v>
      </c>
      <c r="AD1149" s="21">
        <v>1146</v>
      </c>
      <c r="AE1149" s="24">
        <f ca="1"/>
        <v>133.02411049435344</v>
      </c>
      <c r="AF1149" s="24">
        <f ca="1"/>
        <v>154.90555514526898</v>
      </c>
      <c r="AH1149" s="21">
        <v>1146</v>
      </c>
      <c r="AI1149" s="24">
        <f t="shared" ca="1" si="336"/>
        <v>457.0197</v>
      </c>
      <c r="AJ1149" s="24">
        <f t="shared" ca="1" si="337"/>
        <v>40.0944</v>
      </c>
      <c r="AK1149" s="24">
        <f t="shared" ca="1" si="338"/>
        <v>524.53579999999999</v>
      </c>
      <c r="AL1149" s="24">
        <f t="shared" ca="1" si="339"/>
        <v>41.706800000000001</v>
      </c>
      <c r="AM1149" s="26"/>
      <c r="AN1149" s="26" t="str">
        <f ca="1">IF(AI1149="","","G1 "&amp;Input!D55&amp;" "&amp;AI1149&amp;" "&amp;Input!D$56&amp;" "&amp;AJ1149&amp;" "&amp;Input!D$57&amp;" "&amp;AK1149&amp;" "&amp;Input!D$58&amp;" "&amp;AL1149&amp;" F "&amp;Input!D$51&amp;"")</f>
        <v>G1 X 457.0197 Y 40.0944 U 524.5358 Z 41.7068 F 400</v>
      </c>
      <c r="AP1149" s="26" t="str">
        <f ca="1">IF(AS1149="","","G1 "&amp;Input!D$55&amp;" "&amp;AS1149&amp;" "&amp;Input!D$56&amp;" "&amp;AT1149&amp;" "&amp;Input!D$57&amp;" "&amp;AU1149&amp;" "&amp;Input!D$58&amp;" "&amp;AV1149&amp;" F "&amp;Input!D$52&amp;"")</f>
        <v>G1 X 65.5079 Y 153.2932 U 133.0241 Z 154.9056 F 400</v>
      </c>
      <c r="AR1149" s="21">
        <v>1146</v>
      </c>
      <c r="AS1149" s="24">
        <f t="shared" ca="1" si="344"/>
        <v>65.507900000000006</v>
      </c>
      <c r="AT1149" s="24">
        <f t="shared" ca="1" si="345"/>
        <v>153.29320000000001</v>
      </c>
      <c r="AU1149" s="24">
        <f t="shared" ca="1" si="346"/>
        <v>133.0241</v>
      </c>
      <c r="AV1149" s="24">
        <f t="shared" ca="1" si="347"/>
        <v>154.90559999999999</v>
      </c>
      <c r="BC1149" t="s">
        <v>1573</v>
      </c>
      <c r="BF1149" s="74" t="str">
        <f ca="1">IF(AI1148="","","G1 "&amp;Input!D$55&amp;" "&amp;AI1148&amp;" "&amp;Input!D$56&amp;" "&amp;AJ1148&amp;" "&amp;Input!D$57&amp;" "&amp;AK1148&amp;" "&amp;Input!D$58&amp;" "&amp;AL1148&amp;" F "&amp;Input!D$51&amp;"")</f>
        <v>G1 X 456.6266 Y 40.0527 U 524.3183 Z 41.6887 F 400</v>
      </c>
      <c r="BO1149" s="132">
        <f t="shared" ca="1" si="348"/>
        <v>457.0197</v>
      </c>
      <c r="BP1149" s="132">
        <f t="shared" ca="1" si="348"/>
        <v>40.0944</v>
      </c>
      <c r="BQ1149" s="132">
        <f t="shared" ca="1" si="348"/>
        <v>524.53579999999999</v>
      </c>
      <c r="BR1149" s="132">
        <f t="shared" ca="1" si="348"/>
        <v>41.706800000000001</v>
      </c>
      <c r="BT1149" s="132" t="str">
        <f t="shared" si="349"/>
        <v/>
      </c>
      <c r="BU1149" s="132" t="str">
        <f t="shared" si="349"/>
        <v/>
      </c>
      <c r="BV1149" s="132" t="str">
        <f t="shared" si="349"/>
        <v/>
      </c>
      <c r="BW1149" s="132" t="str">
        <f t="shared" si="349"/>
        <v/>
      </c>
      <c r="BY1149" s="132">
        <f t="shared" ca="1" si="335"/>
        <v>65.507900000000006</v>
      </c>
      <c r="BZ1149" s="132">
        <f t="shared" ca="1" si="335"/>
        <v>153.29320000000001</v>
      </c>
      <c r="CA1149" s="132">
        <f t="shared" ca="1" si="335"/>
        <v>133.0241</v>
      </c>
      <c r="CB1149" s="132">
        <f t="shared" ca="1" si="330"/>
        <v>154.90559999999999</v>
      </c>
    </row>
    <row r="1150" spans="18:80" x14ac:dyDescent="0.2">
      <c r="R1150" s="21">
        <v>1147</v>
      </c>
      <c r="S1150" s="24">
        <f ca="1"/>
        <v>457.39535297371657</v>
      </c>
      <c r="T1150" s="24">
        <f ca="1"/>
        <v>40.133904150905785</v>
      </c>
      <c r="V1150" s="21">
        <v>1147</v>
      </c>
      <c r="W1150" s="24">
        <f ca="1"/>
        <v>524.74374697656856</v>
      </c>
      <c r="X1150" s="24">
        <f ca="1"/>
        <v>41.723937679647406</v>
      </c>
      <c r="Y1150" s="30"/>
      <c r="Z1150" s="21">
        <v>1147</v>
      </c>
      <c r="AA1150" s="24">
        <f ca="1"/>
        <v>65.300045539086625</v>
      </c>
      <c r="AB1150" s="24">
        <f ca="1"/>
        <v>153.27606232035262</v>
      </c>
      <c r="AD1150" s="21">
        <v>1147</v>
      </c>
      <c r="AE1150" s="24">
        <f ca="1"/>
        <v>132.6484395419385</v>
      </c>
      <c r="AF1150" s="24">
        <f ca="1"/>
        <v>154.86609584909419</v>
      </c>
      <c r="AH1150" s="21">
        <v>1147</v>
      </c>
      <c r="AI1150" s="24">
        <f t="shared" ca="1" si="336"/>
        <v>457.3954</v>
      </c>
      <c r="AJ1150" s="24">
        <f t="shared" ca="1" si="337"/>
        <v>40.133899999999997</v>
      </c>
      <c r="AK1150" s="24">
        <f t="shared" ca="1" si="338"/>
        <v>524.74369999999999</v>
      </c>
      <c r="AL1150" s="24">
        <f t="shared" ca="1" si="339"/>
        <v>41.7239</v>
      </c>
      <c r="AM1150" s="26"/>
      <c r="AN1150" s="26" t="str">
        <f ca="1">IF(AI1150="","","G1 "&amp;Input!D55&amp;" "&amp;AI1150&amp;" "&amp;Input!D$56&amp;" "&amp;AJ1150&amp;" "&amp;Input!D$57&amp;" "&amp;AK1150&amp;" "&amp;Input!D$58&amp;" "&amp;AL1150&amp;" F "&amp;Input!D$51&amp;"")</f>
        <v>G1 X 457.3954 Y 40.1339 U 524.7437 Z 41.7239 F 400</v>
      </c>
      <c r="AP1150" s="26" t="str">
        <f ca="1">IF(AS1150="","","G1 "&amp;Input!D$55&amp;" "&amp;AS1150&amp;" "&amp;Input!D$56&amp;" "&amp;AT1150&amp;" "&amp;Input!D$57&amp;" "&amp;AU1150&amp;" "&amp;Input!D$58&amp;" "&amp;AV1150&amp;" F "&amp;Input!D$52&amp;"")</f>
        <v>G1 X 65.3 Y 153.2761 U 132.6484 Z 154.8661 F 400</v>
      </c>
      <c r="AR1150" s="21">
        <v>1147</v>
      </c>
      <c r="AS1150" s="24">
        <f t="shared" ca="1" si="344"/>
        <v>65.3</v>
      </c>
      <c r="AT1150" s="24">
        <f t="shared" ca="1" si="345"/>
        <v>153.27610000000001</v>
      </c>
      <c r="AU1150" s="24">
        <f t="shared" ca="1" si="346"/>
        <v>132.64840000000001</v>
      </c>
      <c r="AV1150" s="24">
        <f t="shared" ca="1" si="347"/>
        <v>154.86609999999999</v>
      </c>
      <c r="BC1150" t="s">
        <v>1574</v>
      </c>
      <c r="BF1150" s="74" t="str">
        <f ca="1">IF(AI1149="","","G1 "&amp;Input!D$55&amp;" "&amp;AI1149&amp;" "&amp;Input!D$56&amp;" "&amp;AJ1149&amp;" "&amp;Input!D$57&amp;" "&amp;AK1149&amp;" "&amp;Input!D$58&amp;" "&amp;AL1149&amp;" F "&amp;Input!D$51&amp;"")</f>
        <v>G1 X 457.0197 Y 40.0944 U 524.5358 Z 41.7068 F 400</v>
      </c>
      <c r="BO1150" s="132">
        <f t="shared" ca="1" si="348"/>
        <v>457.3954</v>
      </c>
      <c r="BP1150" s="132">
        <f t="shared" ca="1" si="348"/>
        <v>40.133899999999997</v>
      </c>
      <c r="BQ1150" s="132">
        <f t="shared" ca="1" si="348"/>
        <v>524.74369999999999</v>
      </c>
      <c r="BR1150" s="132">
        <f t="shared" ca="1" si="348"/>
        <v>41.7239</v>
      </c>
      <c r="BT1150" s="132" t="str">
        <f t="shared" si="349"/>
        <v/>
      </c>
      <c r="BU1150" s="132" t="str">
        <f t="shared" si="349"/>
        <v/>
      </c>
      <c r="BV1150" s="132" t="str">
        <f t="shared" si="349"/>
        <v/>
      </c>
      <c r="BW1150" s="132" t="str">
        <f t="shared" si="349"/>
        <v/>
      </c>
      <c r="BY1150" s="132">
        <f t="shared" ca="1" si="335"/>
        <v>65.3</v>
      </c>
      <c r="BZ1150" s="132">
        <f t="shared" ca="1" si="335"/>
        <v>153.27610000000001</v>
      </c>
      <c r="CA1150" s="132">
        <f t="shared" ca="1" si="335"/>
        <v>132.64840000000001</v>
      </c>
      <c r="CB1150" s="132">
        <f t="shared" ca="1" si="330"/>
        <v>154.86609999999999</v>
      </c>
    </row>
    <row r="1151" spans="18:80" x14ac:dyDescent="0.2">
      <c r="R1151" s="21">
        <v>1148</v>
      </c>
      <c r="S1151" s="24">
        <f ca="1"/>
        <v>457.79021010046745</v>
      </c>
      <c r="T1151" s="24">
        <f ca="1"/>
        <v>40.174369050972274</v>
      </c>
      <c r="V1151" s="21">
        <v>1148</v>
      </c>
      <c r="W1151" s="24">
        <f ca="1"/>
        <v>524.96225654905118</v>
      </c>
      <c r="X1151" s="24">
        <f ca="1"/>
        <v>41.741366620935615</v>
      </c>
      <c r="Y1151" s="30"/>
      <c r="Z1151" s="21">
        <v>1148</v>
      </c>
      <c r="AA1151" s="24">
        <f ca="1"/>
        <v>65.081535966603923</v>
      </c>
      <c r="AB1151" s="24">
        <f ca="1"/>
        <v>153.25863337906441</v>
      </c>
      <c r="AD1151" s="21">
        <v>1148</v>
      </c>
      <c r="AE1151" s="24">
        <f ca="1"/>
        <v>132.25358241518765</v>
      </c>
      <c r="AF1151" s="24">
        <f ca="1"/>
        <v>154.8256309490277</v>
      </c>
      <c r="AH1151" s="21">
        <v>1148</v>
      </c>
      <c r="AI1151" s="24">
        <f t="shared" ca="1" si="336"/>
        <v>457.79020000000003</v>
      </c>
      <c r="AJ1151" s="24">
        <f t="shared" ca="1" si="337"/>
        <v>40.174399999999999</v>
      </c>
      <c r="AK1151" s="24">
        <f t="shared" ca="1" si="338"/>
        <v>524.96230000000003</v>
      </c>
      <c r="AL1151" s="24">
        <f t="shared" ca="1" si="339"/>
        <v>41.741399999999999</v>
      </c>
      <c r="AM1151" s="26"/>
      <c r="AN1151" s="26" t="str">
        <f ca="1">IF(AI1151="","","G1 "&amp;Input!D55&amp;" "&amp;AI1151&amp;" "&amp;Input!D$56&amp;" "&amp;AJ1151&amp;" "&amp;Input!D$57&amp;" "&amp;AK1151&amp;" "&amp;Input!D$58&amp;" "&amp;AL1151&amp;" F "&amp;Input!D$51&amp;"")</f>
        <v>G1 X 457.7902 Y 40.1744 U 524.9623 Z 41.7414 F 400</v>
      </c>
      <c r="AP1151" s="26" t="str">
        <f ca="1">IF(AS1151="","","G1 "&amp;Input!D$55&amp;" "&amp;AS1151&amp;" "&amp;Input!D$56&amp;" "&amp;AT1151&amp;" "&amp;Input!D$57&amp;" "&amp;AU1151&amp;" "&amp;Input!D$58&amp;" "&amp;AV1151&amp;" F "&amp;Input!D$52&amp;"")</f>
        <v>G1 X 65.0815 Y 153.2586 U 132.2536 Z 154.8256 F 400</v>
      </c>
      <c r="AR1151" s="21">
        <v>1148</v>
      </c>
      <c r="AS1151" s="24">
        <f t="shared" ca="1" si="344"/>
        <v>65.081500000000005</v>
      </c>
      <c r="AT1151" s="24">
        <f t="shared" ca="1" si="345"/>
        <v>153.2586</v>
      </c>
      <c r="AU1151" s="24">
        <f t="shared" ca="1" si="346"/>
        <v>132.25360000000001</v>
      </c>
      <c r="AV1151" s="24">
        <f t="shared" ca="1" si="347"/>
        <v>154.82560000000001</v>
      </c>
      <c r="BC1151" t="s">
        <v>1575</v>
      </c>
      <c r="BF1151" s="74" t="str">
        <f ca="1">IF(AI1150="","","G1 "&amp;Input!D$55&amp;" "&amp;AI1150&amp;" "&amp;Input!D$56&amp;" "&amp;AJ1150&amp;" "&amp;Input!D$57&amp;" "&amp;AK1150&amp;" "&amp;Input!D$58&amp;" "&amp;AL1150&amp;" F "&amp;Input!D$51&amp;"")</f>
        <v>G1 X 457.3954 Y 40.1339 U 524.7437 Z 41.7239 F 400</v>
      </c>
      <c r="BO1151" s="132">
        <f t="shared" ca="1" si="348"/>
        <v>457.79020000000003</v>
      </c>
      <c r="BP1151" s="132">
        <f t="shared" ca="1" si="348"/>
        <v>40.174399999999999</v>
      </c>
      <c r="BQ1151" s="132">
        <f t="shared" ca="1" si="348"/>
        <v>524.96230000000003</v>
      </c>
      <c r="BR1151" s="132">
        <f t="shared" ca="1" si="348"/>
        <v>41.741399999999999</v>
      </c>
      <c r="BT1151" s="132" t="str">
        <f t="shared" si="349"/>
        <v/>
      </c>
      <c r="BU1151" s="132" t="str">
        <f t="shared" si="349"/>
        <v/>
      </c>
      <c r="BV1151" s="132" t="str">
        <f t="shared" si="349"/>
        <v/>
      </c>
      <c r="BW1151" s="132" t="str">
        <f t="shared" si="349"/>
        <v/>
      </c>
      <c r="BY1151" s="132">
        <f t="shared" ca="1" si="335"/>
        <v>65.081500000000005</v>
      </c>
      <c r="BZ1151" s="132">
        <f t="shared" ca="1" si="335"/>
        <v>153.2586</v>
      </c>
      <c r="CA1151" s="132">
        <f t="shared" ca="1" si="335"/>
        <v>132.25360000000001</v>
      </c>
      <c r="CB1151" s="132">
        <f t="shared" ca="1" si="330"/>
        <v>154.82560000000001</v>
      </c>
    </row>
    <row r="1152" spans="18:80" x14ac:dyDescent="0.2">
      <c r="R1152" s="21">
        <v>1149</v>
      </c>
      <c r="S1152" s="24">
        <f ca="1"/>
        <v>458.2024643669838</v>
      </c>
      <c r="T1152" s="24">
        <f ca="1"/>
        <v>40.216397185869461</v>
      </c>
      <c r="V1152" s="21">
        <v>1149</v>
      </c>
      <c r="W1152" s="24">
        <f ca="1"/>
        <v>525.19039077427271</v>
      </c>
      <c r="X1152" s="24">
        <f ca="1"/>
        <v>41.75944221356567</v>
      </c>
      <c r="Y1152" s="30"/>
      <c r="Z1152" s="21">
        <v>1149</v>
      </c>
      <c r="AA1152" s="24">
        <f ca="1"/>
        <v>64.853401741382385</v>
      </c>
      <c r="AB1152" s="24">
        <f ca="1"/>
        <v>153.24055778643435</v>
      </c>
      <c r="AD1152" s="21">
        <v>1149</v>
      </c>
      <c r="AE1152" s="24">
        <f ca="1"/>
        <v>131.84132814867124</v>
      </c>
      <c r="AF1152" s="24">
        <f ca="1"/>
        <v>154.78360281413052</v>
      </c>
      <c r="AH1152" s="21">
        <v>1149</v>
      </c>
      <c r="AI1152" s="24">
        <f t="shared" ca="1" si="336"/>
        <v>458.20249999999999</v>
      </c>
      <c r="AJ1152" s="24">
        <f t="shared" ca="1" si="337"/>
        <v>40.2164</v>
      </c>
      <c r="AK1152" s="24">
        <f t="shared" ca="1" si="338"/>
        <v>525.19039999999995</v>
      </c>
      <c r="AL1152" s="24">
        <f t="shared" ca="1" si="339"/>
        <v>41.759399999999999</v>
      </c>
      <c r="AM1152" s="26"/>
      <c r="AN1152" s="26" t="str">
        <f ca="1">IF(AI1152="","","G1 "&amp;Input!D55&amp;" "&amp;AI1152&amp;" "&amp;Input!D$56&amp;" "&amp;AJ1152&amp;" "&amp;Input!D$57&amp;" "&amp;AK1152&amp;" "&amp;Input!D$58&amp;" "&amp;AL1152&amp;" F "&amp;Input!D$51&amp;"")</f>
        <v>G1 X 458.2025 Y 40.2164 U 525.1904 Z 41.7594 F 400</v>
      </c>
      <c r="AP1152" s="26" t="str">
        <f ca="1">IF(AS1152="","","G1 "&amp;Input!D$55&amp;" "&amp;AS1152&amp;" "&amp;Input!D$56&amp;" "&amp;AT1152&amp;" "&amp;Input!D$57&amp;" "&amp;AU1152&amp;" "&amp;Input!D$58&amp;" "&amp;AV1152&amp;" F "&amp;Input!D$52&amp;"")</f>
        <v>G1 X 64.8534 Y 153.2406 U 131.8413 Z 154.7836 F 400</v>
      </c>
      <c r="AR1152" s="21">
        <v>1149</v>
      </c>
      <c r="AS1152" s="24">
        <f t="shared" ca="1" si="344"/>
        <v>64.853399999999993</v>
      </c>
      <c r="AT1152" s="24">
        <f t="shared" ca="1" si="345"/>
        <v>153.2406</v>
      </c>
      <c r="AU1152" s="24">
        <f t="shared" ca="1" si="346"/>
        <v>131.84129999999999</v>
      </c>
      <c r="AV1152" s="24">
        <f t="shared" ca="1" si="347"/>
        <v>154.78360000000001</v>
      </c>
      <c r="BC1152" t="s">
        <v>1576</v>
      </c>
      <c r="BF1152" s="74" t="str">
        <f ca="1">IF(AI1151="","","G1 "&amp;Input!D$55&amp;" "&amp;AI1151&amp;" "&amp;Input!D$56&amp;" "&amp;AJ1151&amp;" "&amp;Input!D$57&amp;" "&amp;AK1151&amp;" "&amp;Input!D$58&amp;" "&amp;AL1151&amp;" F "&amp;Input!D$51&amp;"")</f>
        <v>G1 X 457.7902 Y 40.1744 U 524.9623 Z 41.7414 F 400</v>
      </c>
      <c r="BO1152" s="132">
        <f t="shared" ca="1" si="348"/>
        <v>458.20249999999999</v>
      </c>
      <c r="BP1152" s="132">
        <f t="shared" ca="1" si="348"/>
        <v>40.2164</v>
      </c>
      <c r="BQ1152" s="132">
        <f t="shared" ca="1" si="348"/>
        <v>525.19039999999995</v>
      </c>
      <c r="BR1152" s="132">
        <f t="shared" ca="1" si="348"/>
        <v>41.759399999999999</v>
      </c>
      <c r="BT1152" s="132" t="str">
        <f t="shared" si="349"/>
        <v/>
      </c>
      <c r="BU1152" s="132" t="str">
        <f t="shared" si="349"/>
        <v/>
      </c>
      <c r="BV1152" s="132" t="str">
        <f t="shared" si="349"/>
        <v/>
      </c>
      <c r="BW1152" s="132" t="str">
        <f t="shared" si="349"/>
        <v/>
      </c>
      <c r="BY1152" s="132">
        <f t="shared" ca="1" si="335"/>
        <v>64.853399999999993</v>
      </c>
      <c r="BZ1152" s="132">
        <f t="shared" ca="1" si="335"/>
        <v>153.2406</v>
      </c>
      <c r="CA1152" s="132">
        <f t="shared" ca="1" si="335"/>
        <v>131.84129999999999</v>
      </c>
      <c r="CB1152" s="132">
        <f t="shared" ca="1" si="330"/>
        <v>154.78360000000001</v>
      </c>
    </row>
    <row r="1153" spans="18:80" x14ac:dyDescent="0.2">
      <c r="R1153" s="21">
        <v>1150</v>
      </c>
      <c r="S1153" s="24">
        <f ca="1"/>
        <v>458.6207306457639</v>
      </c>
      <c r="T1153" s="24">
        <f ca="1"/>
        <v>40.259857295479591</v>
      </c>
      <c r="V1153" s="21">
        <v>1150</v>
      </c>
      <c r="W1153" s="24">
        <f ca="1"/>
        <v>525.42186213059836</v>
      </c>
      <c r="X1153" s="24">
        <f ca="1"/>
        <v>41.778233625906978</v>
      </c>
      <c r="Y1153" s="30"/>
      <c r="Z1153" s="21">
        <v>1150</v>
      </c>
      <c r="AA1153" s="24">
        <f ca="1"/>
        <v>64.6219303850567</v>
      </c>
      <c r="AB1153" s="24">
        <f ca="1"/>
        <v>153.22176637409302</v>
      </c>
      <c r="AD1153" s="21">
        <v>1150</v>
      </c>
      <c r="AE1153" s="24">
        <f ca="1"/>
        <v>131.42306186989114</v>
      </c>
      <c r="AF1153" s="24">
        <f ca="1"/>
        <v>154.74014270452039</v>
      </c>
      <c r="AH1153" s="21">
        <v>1150</v>
      </c>
      <c r="AI1153" s="24">
        <f t="shared" ca="1" si="336"/>
        <v>458.6207</v>
      </c>
      <c r="AJ1153" s="24">
        <f t="shared" ca="1" si="337"/>
        <v>40.259900000000002</v>
      </c>
      <c r="AK1153" s="24">
        <f t="shared" ca="1" si="338"/>
        <v>525.42190000000005</v>
      </c>
      <c r="AL1153" s="24">
        <f t="shared" ca="1" si="339"/>
        <v>41.778199999999998</v>
      </c>
      <c r="AM1153" s="26"/>
      <c r="AN1153" s="26" t="str">
        <f ca="1">IF(AI1153="","","G1 "&amp;Input!D55&amp;" "&amp;AI1153&amp;" "&amp;Input!D$56&amp;" "&amp;AJ1153&amp;" "&amp;Input!D$57&amp;" "&amp;AK1153&amp;" "&amp;Input!D$58&amp;" "&amp;AL1153&amp;" F "&amp;Input!D$51&amp;"")</f>
        <v>G1 X 458.6207 Y 40.2599 U 525.4219 Z 41.7782 F 400</v>
      </c>
      <c r="AP1153" s="26" t="str">
        <f ca="1">IF(AS1153="","","G1 "&amp;Input!D$55&amp;" "&amp;AS1153&amp;" "&amp;Input!D$56&amp;" "&amp;AT1153&amp;" "&amp;Input!D$57&amp;" "&amp;AU1153&amp;" "&amp;Input!D$58&amp;" "&amp;AV1153&amp;" F "&amp;Input!D$52&amp;"")</f>
        <v>G1 X 64.6219 Y 153.2218 U 131.4231 Z 154.7401 F 400</v>
      </c>
      <c r="AR1153" s="21">
        <v>1150</v>
      </c>
      <c r="AS1153" s="24">
        <f t="shared" ca="1" si="344"/>
        <v>64.621899999999997</v>
      </c>
      <c r="AT1153" s="24">
        <f t="shared" ca="1" si="345"/>
        <v>153.2218</v>
      </c>
      <c r="AU1153" s="24">
        <f t="shared" ca="1" si="346"/>
        <v>131.42310000000001</v>
      </c>
      <c r="AV1153" s="24">
        <f t="shared" ca="1" si="347"/>
        <v>154.74010000000001</v>
      </c>
      <c r="BC1153" t="s">
        <v>1577</v>
      </c>
      <c r="BF1153" s="74" t="str">
        <f ca="1">IF(AI1152="","","G1 "&amp;Input!D$55&amp;" "&amp;AI1152&amp;" "&amp;Input!D$56&amp;" "&amp;AJ1152&amp;" "&amp;Input!D$57&amp;" "&amp;AK1152&amp;" "&amp;Input!D$58&amp;" "&amp;AL1152&amp;" F "&amp;Input!D$51&amp;"")</f>
        <v>G1 X 458.2025 Y 40.2164 U 525.1904 Z 41.7594 F 400</v>
      </c>
      <c r="BO1153" s="132">
        <f t="shared" ca="1" si="348"/>
        <v>458.6207</v>
      </c>
      <c r="BP1153" s="132">
        <f t="shared" ca="1" si="348"/>
        <v>40.259900000000002</v>
      </c>
      <c r="BQ1153" s="132">
        <f t="shared" ca="1" si="348"/>
        <v>525.42190000000005</v>
      </c>
      <c r="BR1153" s="132">
        <f t="shared" ca="1" si="348"/>
        <v>41.778199999999998</v>
      </c>
      <c r="BT1153" s="132" t="str">
        <f t="shared" si="349"/>
        <v/>
      </c>
      <c r="BU1153" s="132" t="str">
        <f t="shared" si="349"/>
        <v/>
      </c>
      <c r="BV1153" s="132" t="str">
        <f t="shared" si="349"/>
        <v/>
      </c>
      <c r="BW1153" s="132" t="str">
        <f t="shared" si="349"/>
        <v/>
      </c>
      <c r="BY1153" s="132">
        <f t="shared" ca="1" si="335"/>
        <v>64.621899999999997</v>
      </c>
      <c r="BZ1153" s="132">
        <f t="shared" ca="1" si="335"/>
        <v>153.2218</v>
      </c>
      <c r="CA1153" s="132">
        <f t="shared" ca="1" si="335"/>
        <v>131.42310000000001</v>
      </c>
      <c r="CB1153" s="132">
        <f t="shared" ca="1" si="330"/>
        <v>154.74010000000001</v>
      </c>
    </row>
    <row r="1154" spans="18:80" x14ac:dyDescent="0.2">
      <c r="R1154" s="21">
        <v>1151</v>
      </c>
      <c r="S1154" s="24">
        <f ca="1"/>
        <v>459.03541785348204</v>
      </c>
      <c r="T1154" s="24">
        <f ca="1"/>
        <v>40.304370637264078</v>
      </c>
      <c r="V1154" s="21">
        <v>1151</v>
      </c>
      <c r="W1154" s="24">
        <f ca="1"/>
        <v>525.65137053450621</v>
      </c>
      <c r="X1154" s="24">
        <f ca="1"/>
        <v>41.797651068651227</v>
      </c>
      <c r="Y1154" s="30"/>
      <c r="Z1154" s="21">
        <v>1151</v>
      </c>
      <c r="AA1154" s="24">
        <f ca="1"/>
        <v>64.392421981148885</v>
      </c>
      <c r="AB1154" s="24">
        <f ca="1"/>
        <v>153.20234893134875</v>
      </c>
      <c r="AD1154" s="21">
        <v>1151</v>
      </c>
      <c r="AE1154" s="24">
        <f ca="1"/>
        <v>131.008374662173</v>
      </c>
      <c r="AF1154" s="24">
        <f ca="1"/>
        <v>154.6956293627359</v>
      </c>
      <c r="AH1154" s="21">
        <v>1151</v>
      </c>
      <c r="AI1154" s="24">
        <f t="shared" ca="1" si="336"/>
        <v>459.03539999999998</v>
      </c>
      <c r="AJ1154" s="24">
        <f t="shared" ca="1" si="337"/>
        <v>40.304400000000001</v>
      </c>
      <c r="AK1154" s="24">
        <f t="shared" ca="1" si="338"/>
        <v>525.65139999999997</v>
      </c>
      <c r="AL1154" s="24">
        <f t="shared" ca="1" si="339"/>
        <v>41.797699999999999</v>
      </c>
      <c r="AM1154" s="26"/>
      <c r="AN1154" s="26" t="str">
        <f ca="1">IF(AI1154="","","G1 "&amp;Input!D55&amp;" "&amp;AI1154&amp;" "&amp;Input!D$56&amp;" "&amp;AJ1154&amp;" "&amp;Input!D$57&amp;" "&amp;AK1154&amp;" "&amp;Input!D$58&amp;" "&amp;AL1154&amp;" F "&amp;Input!D$51&amp;"")</f>
        <v>G1 X 459.0354 Y 40.3044 U 525.6514 Z 41.7977 F 400</v>
      </c>
      <c r="AP1154" s="26" t="str">
        <f ca="1">IF(AS1154="","","G1 "&amp;Input!D$55&amp;" "&amp;AS1154&amp;" "&amp;Input!D$56&amp;" "&amp;AT1154&amp;" "&amp;Input!D$57&amp;" "&amp;AU1154&amp;" "&amp;Input!D$58&amp;" "&amp;AV1154&amp;" F "&amp;Input!D$52&amp;"")</f>
        <v>G1 X 64.3924 Y 153.2023 U 131.0084 Z 154.6956 F 400</v>
      </c>
      <c r="AR1154" s="21">
        <v>1151</v>
      </c>
      <c r="AS1154" s="24">
        <f t="shared" ca="1" si="344"/>
        <v>64.392399999999995</v>
      </c>
      <c r="AT1154" s="24">
        <f t="shared" ca="1" si="345"/>
        <v>153.20230000000001</v>
      </c>
      <c r="AU1154" s="24">
        <f t="shared" ca="1" si="346"/>
        <v>131.00839999999999</v>
      </c>
      <c r="AV1154" s="24">
        <f t="shared" ca="1" si="347"/>
        <v>154.69560000000001</v>
      </c>
      <c r="BC1154" t="s">
        <v>1578</v>
      </c>
      <c r="BF1154" s="74" t="str">
        <f ca="1">IF(AI1153="","","G1 "&amp;Input!D$55&amp;" "&amp;AI1153&amp;" "&amp;Input!D$56&amp;" "&amp;AJ1153&amp;" "&amp;Input!D$57&amp;" "&amp;AK1153&amp;" "&amp;Input!D$58&amp;" "&amp;AL1153&amp;" F "&amp;Input!D$51&amp;"")</f>
        <v>G1 X 458.6207 Y 40.2599 U 525.4219 Z 41.7782 F 400</v>
      </c>
      <c r="BO1154" s="132">
        <f t="shared" ca="1" si="348"/>
        <v>459.03539999999998</v>
      </c>
      <c r="BP1154" s="132">
        <f t="shared" ca="1" si="348"/>
        <v>40.304400000000001</v>
      </c>
      <c r="BQ1154" s="132">
        <f t="shared" ca="1" si="348"/>
        <v>525.65139999999997</v>
      </c>
      <c r="BR1154" s="132">
        <f t="shared" ca="1" si="348"/>
        <v>41.797699999999999</v>
      </c>
      <c r="BT1154" s="132" t="str">
        <f t="shared" si="349"/>
        <v/>
      </c>
      <c r="BU1154" s="132" t="str">
        <f t="shared" si="349"/>
        <v/>
      </c>
      <c r="BV1154" s="132" t="str">
        <f t="shared" si="349"/>
        <v/>
      </c>
      <c r="BW1154" s="132" t="str">
        <f t="shared" si="349"/>
        <v/>
      </c>
      <c r="BY1154" s="132">
        <f t="shared" ca="1" si="335"/>
        <v>64.392399999999995</v>
      </c>
      <c r="BZ1154" s="132">
        <f t="shared" ca="1" si="335"/>
        <v>153.20230000000001</v>
      </c>
      <c r="CA1154" s="132">
        <f t="shared" ca="1" si="335"/>
        <v>131.00839999999999</v>
      </c>
      <c r="CB1154" s="132">
        <f t="shared" ca="1" si="330"/>
        <v>154.69560000000001</v>
      </c>
    </row>
    <row r="1155" spans="18:80" x14ac:dyDescent="0.2">
      <c r="R1155" s="21">
        <v>1152</v>
      </c>
      <c r="S1155" s="24">
        <f ca="1"/>
        <v>459.44411108351761</v>
      </c>
      <c r="T1155" s="24">
        <f ca="1"/>
        <v>40.348568539001121</v>
      </c>
      <c r="V1155" s="21">
        <v>1152</v>
      </c>
      <c r="W1155" s="24">
        <f ca="1"/>
        <v>525.87756565492464</v>
      </c>
      <c r="X1155" s="24">
        <f ca="1"/>
        <v>41.8169689217792</v>
      </c>
      <c r="Y1155" s="30"/>
      <c r="Z1155" s="21">
        <v>1152</v>
      </c>
      <c r="AA1155" s="24">
        <f ca="1"/>
        <v>64.16622686073039</v>
      </c>
      <c r="AB1155" s="24">
        <f ca="1"/>
        <v>153.18303107822078</v>
      </c>
      <c r="AD1155" s="21">
        <v>1152</v>
      </c>
      <c r="AE1155" s="24">
        <f ca="1"/>
        <v>130.59968143213743</v>
      </c>
      <c r="AF1155" s="24">
        <f ca="1"/>
        <v>154.65143146099885</v>
      </c>
      <c r="AH1155" s="21">
        <v>1152</v>
      </c>
      <c r="AI1155" s="24">
        <f t="shared" ca="1" si="336"/>
        <v>459.44409999999999</v>
      </c>
      <c r="AJ1155" s="24">
        <f t="shared" ca="1" si="337"/>
        <v>40.348599999999998</v>
      </c>
      <c r="AK1155" s="24">
        <f t="shared" ca="1" si="338"/>
        <v>525.87760000000003</v>
      </c>
      <c r="AL1155" s="24">
        <f t="shared" ca="1" si="339"/>
        <v>41.817</v>
      </c>
      <c r="AM1155" s="26"/>
      <c r="AN1155" s="26" t="str">
        <f ca="1">IF(AI1155="","","G1 "&amp;Input!D55&amp;" "&amp;AI1155&amp;" "&amp;Input!D$56&amp;" "&amp;AJ1155&amp;" "&amp;Input!D$57&amp;" "&amp;AK1155&amp;" "&amp;Input!D$58&amp;" "&amp;AL1155&amp;" F "&amp;Input!D$51&amp;"")</f>
        <v>G1 X 459.4441 Y 40.3486 U 525.8776 Z 41.817 F 400</v>
      </c>
      <c r="AP1155" s="26" t="str">
        <f ca="1">IF(AS1155="","","G1 "&amp;Input!D$55&amp;" "&amp;AS1155&amp;" "&amp;Input!D$56&amp;" "&amp;AT1155&amp;" "&amp;Input!D$57&amp;" "&amp;AU1155&amp;" "&amp;Input!D$58&amp;" "&amp;AV1155&amp;" F "&amp;Input!D$52&amp;"")</f>
        <v>G1 X 64.1662 Y 153.183 U 130.5997 Z 154.6514 F 400</v>
      </c>
      <c r="AR1155" s="21">
        <v>1152</v>
      </c>
      <c r="AS1155" s="24">
        <f t="shared" ca="1" si="344"/>
        <v>64.166200000000003</v>
      </c>
      <c r="AT1155" s="24">
        <f t="shared" ca="1" si="345"/>
        <v>153.18299999999999</v>
      </c>
      <c r="AU1155" s="24">
        <f t="shared" ca="1" si="346"/>
        <v>130.59970000000001</v>
      </c>
      <c r="AV1155" s="24">
        <f t="shared" ca="1" si="347"/>
        <v>154.6514</v>
      </c>
      <c r="BC1155" t="s">
        <v>1579</v>
      </c>
      <c r="BF1155" s="74" t="str">
        <f ca="1">IF(AI1154="","","G1 "&amp;Input!D$55&amp;" "&amp;AI1154&amp;" "&amp;Input!D$56&amp;" "&amp;AJ1154&amp;" "&amp;Input!D$57&amp;" "&amp;AK1154&amp;" "&amp;Input!D$58&amp;" "&amp;AL1154&amp;" F "&amp;Input!D$51&amp;"")</f>
        <v>G1 X 459.0354 Y 40.3044 U 525.6514 Z 41.7977 F 400</v>
      </c>
      <c r="BO1155" s="132">
        <f t="shared" ca="1" si="348"/>
        <v>459.44409999999999</v>
      </c>
      <c r="BP1155" s="132">
        <f t="shared" ca="1" si="348"/>
        <v>40.348599999999998</v>
      </c>
      <c r="BQ1155" s="132">
        <f t="shared" ca="1" si="348"/>
        <v>525.87760000000003</v>
      </c>
      <c r="BR1155" s="132">
        <f t="shared" ca="1" si="348"/>
        <v>41.817</v>
      </c>
      <c r="BT1155" s="132" t="str">
        <f t="shared" si="349"/>
        <v/>
      </c>
      <c r="BU1155" s="132" t="str">
        <f t="shared" si="349"/>
        <v/>
      </c>
      <c r="BV1155" s="132" t="str">
        <f t="shared" si="349"/>
        <v/>
      </c>
      <c r="BW1155" s="132" t="str">
        <f t="shared" si="349"/>
        <v/>
      </c>
      <c r="BY1155" s="132">
        <f t="shared" ca="1" si="335"/>
        <v>64.166200000000003</v>
      </c>
      <c r="BZ1155" s="132">
        <f t="shared" ca="1" si="335"/>
        <v>153.18299999999999</v>
      </c>
      <c r="CA1155" s="132">
        <f t="shared" ca="1" si="335"/>
        <v>130.59970000000001</v>
      </c>
      <c r="CB1155" s="132">
        <f t="shared" ca="1" si="330"/>
        <v>154.6514</v>
      </c>
    </row>
    <row r="1156" spans="18:80" x14ac:dyDescent="0.2">
      <c r="R1156" s="21">
        <v>1153</v>
      </c>
      <c r="S1156" s="24">
        <f ca="1"/>
        <v>459.84618947342619</v>
      </c>
      <c r="T1156" s="24">
        <f ca="1"/>
        <v>40.390834846048122</v>
      </c>
      <c r="V1156" s="21">
        <v>1153</v>
      </c>
      <c r="W1156" s="24">
        <f ca="1"/>
        <v>526.10008459889514</v>
      </c>
      <c r="X1156" s="24">
        <f ca="1"/>
        <v>41.835302607593967</v>
      </c>
      <c r="Y1156" s="30"/>
      <c r="Z1156" s="21">
        <v>1153</v>
      </c>
      <c r="AA1156" s="24">
        <f ca="1"/>
        <v>63.943707916759962</v>
      </c>
      <c r="AB1156" s="24">
        <f ca="1"/>
        <v>153.16469739240603</v>
      </c>
      <c r="AD1156" s="21">
        <v>1153</v>
      </c>
      <c r="AE1156" s="24">
        <f ca="1"/>
        <v>130.19760304222885</v>
      </c>
      <c r="AF1156" s="24">
        <f ca="1"/>
        <v>154.60916515395186</v>
      </c>
      <c r="AH1156" s="21">
        <v>1153</v>
      </c>
      <c r="AI1156" s="24">
        <f t="shared" ca="1" si="336"/>
        <v>459.84620000000001</v>
      </c>
      <c r="AJ1156" s="24">
        <f t="shared" ca="1" si="337"/>
        <v>40.390799999999999</v>
      </c>
      <c r="AK1156" s="24">
        <f t="shared" ca="1" si="338"/>
        <v>526.1001</v>
      </c>
      <c r="AL1156" s="24">
        <f t="shared" ca="1" si="339"/>
        <v>41.835299999999997</v>
      </c>
      <c r="AM1156" s="26"/>
      <c r="AN1156" s="26" t="str">
        <f ca="1">IF(AI1156="","","G1 "&amp;Input!D55&amp;" "&amp;AI1156&amp;" "&amp;Input!D$56&amp;" "&amp;AJ1156&amp;" "&amp;Input!D$57&amp;" "&amp;AK1156&amp;" "&amp;Input!D$58&amp;" "&amp;AL1156&amp;" F "&amp;Input!D$51&amp;"")</f>
        <v>G1 X 459.8462 Y 40.3908 U 526.1001 Z 41.8353 F 400</v>
      </c>
      <c r="AP1156" s="26" t="str">
        <f ca="1">IF(AS1156="","","G1 "&amp;Input!D$55&amp;" "&amp;AS1156&amp;" "&amp;Input!D$56&amp;" "&amp;AT1156&amp;" "&amp;Input!D$57&amp;" "&amp;AU1156&amp;" "&amp;Input!D$58&amp;" "&amp;AV1156&amp;" F "&amp;Input!D$52&amp;"")</f>
        <v>G1 X 63.9437 Y 153.1647 U 130.1976 Z 154.6092 F 400</v>
      </c>
      <c r="AR1156" s="21">
        <v>1153</v>
      </c>
      <c r="AS1156" s="24">
        <f t="shared" ca="1" si="344"/>
        <v>63.9437</v>
      </c>
      <c r="AT1156" s="24">
        <f t="shared" ca="1" si="345"/>
        <v>153.16470000000001</v>
      </c>
      <c r="AU1156" s="24">
        <f t="shared" ca="1" si="346"/>
        <v>130.19759999999999</v>
      </c>
      <c r="AV1156" s="24">
        <f t="shared" ca="1" si="347"/>
        <v>154.60919999999999</v>
      </c>
      <c r="BC1156" t="s">
        <v>1580</v>
      </c>
      <c r="BF1156" s="74" t="str">
        <f ca="1">IF(AI1155="","","G1 "&amp;Input!D$55&amp;" "&amp;AI1155&amp;" "&amp;Input!D$56&amp;" "&amp;AJ1155&amp;" "&amp;Input!D$57&amp;" "&amp;AK1155&amp;" "&amp;Input!D$58&amp;" "&amp;AL1155&amp;" F "&amp;Input!D$51&amp;"")</f>
        <v>G1 X 459.4441 Y 40.3486 U 525.8776 Z 41.817 F 400</v>
      </c>
      <c r="BO1156" s="132">
        <f t="shared" ca="1" si="348"/>
        <v>459.84620000000001</v>
      </c>
      <c r="BP1156" s="132">
        <f t="shared" ca="1" si="348"/>
        <v>40.390799999999999</v>
      </c>
      <c r="BQ1156" s="132">
        <f t="shared" ca="1" si="348"/>
        <v>526.1001</v>
      </c>
      <c r="BR1156" s="132">
        <f t="shared" ca="1" si="348"/>
        <v>41.835299999999997</v>
      </c>
      <c r="BT1156" s="132" t="str">
        <f t="shared" si="349"/>
        <v/>
      </c>
      <c r="BU1156" s="132" t="str">
        <f t="shared" si="349"/>
        <v/>
      </c>
      <c r="BV1156" s="132" t="str">
        <f t="shared" si="349"/>
        <v/>
      </c>
      <c r="BW1156" s="132" t="str">
        <f t="shared" si="349"/>
        <v/>
      </c>
      <c r="BY1156" s="132">
        <f t="shared" ca="1" si="335"/>
        <v>63.9437</v>
      </c>
      <c r="BZ1156" s="132">
        <f t="shared" ca="1" si="335"/>
        <v>153.16470000000001</v>
      </c>
      <c r="CA1156" s="132">
        <f t="shared" ca="1" si="335"/>
        <v>130.19759999999999</v>
      </c>
      <c r="CB1156" s="132">
        <f t="shared" ca="1" si="335"/>
        <v>154.60919999999999</v>
      </c>
    </row>
    <row r="1157" spans="18:80" x14ac:dyDescent="0.2">
      <c r="R1157" s="21">
        <v>1154</v>
      </c>
      <c r="S1157" s="24">
        <f ca="1"/>
        <v>460.23956768375143</v>
      </c>
      <c r="T1157" s="24">
        <f ca="1"/>
        <v>40.429867910911746</v>
      </c>
      <c r="V1157" s="21">
        <v>1154</v>
      </c>
      <c r="W1157" s="24">
        <f ca="1"/>
        <v>526.31775982783677</v>
      </c>
      <c r="X1157" s="24">
        <f ca="1"/>
        <v>41.851959411324231</v>
      </c>
      <c r="Y1157" s="30"/>
      <c r="Z1157" s="21">
        <v>1154</v>
      </c>
      <c r="AA1157" s="24">
        <f ca="1"/>
        <v>63.726032687818304</v>
      </c>
      <c r="AB1157" s="24">
        <f ca="1"/>
        <v>153.14804058867577</v>
      </c>
      <c r="AD1157" s="21">
        <v>1154</v>
      </c>
      <c r="AE1157" s="24">
        <f ca="1"/>
        <v>129.80422483190364</v>
      </c>
      <c r="AF1157" s="24">
        <f ca="1"/>
        <v>154.57013208908825</v>
      </c>
      <c r="AH1157" s="21">
        <v>1154</v>
      </c>
      <c r="AI1157" s="24">
        <f t="shared" ca="1" si="336"/>
        <v>460.2396</v>
      </c>
      <c r="AJ1157" s="24">
        <f t="shared" ca="1" si="337"/>
        <v>40.429900000000004</v>
      </c>
      <c r="AK1157" s="24">
        <f t="shared" ca="1" si="338"/>
        <v>526.31780000000003</v>
      </c>
      <c r="AL1157" s="24">
        <f t="shared" ca="1" si="339"/>
        <v>41.851999999999997</v>
      </c>
      <c r="AM1157" s="26"/>
      <c r="AN1157" s="26" t="str">
        <f ca="1">IF(AI1157="","","G1 "&amp;Input!D55&amp;" "&amp;AI1157&amp;" "&amp;Input!D$56&amp;" "&amp;AJ1157&amp;" "&amp;Input!D$57&amp;" "&amp;AK1157&amp;" "&amp;Input!D$58&amp;" "&amp;AL1157&amp;" F "&amp;Input!D$51&amp;"")</f>
        <v>G1 X 460.2396 Y 40.4299 U 526.3178 Z 41.852 F 400</v>
      </c>
      <c r="AP1157" s="26" t="str">
        <f ca="1">IF(AS1157="","","G1 "&amp;Input!D$55&amp;" "&amp;AS1157&amp;" "&amp;Input!D$56&amp;" "&amp;AT1157&amp;" "&amp;Input!D$57&amp;" "&amp;AU1157&amp;" "&amp;Input!D$58&amp;" "&amp;AV1157&amp;" F "&amp;Input!D$52&amp;"")</f>
        <v>G1 X 63.726 Y 153.148 U 129.8042 Z 154.5701 F 400</v>
      </c>
      <c r="AR1157" s="21">
        <v>1154</v>
      </c>
      <c r="AS1157" s="24">
        <f t="shared" ca="1" si="344"/>
        <v>63.725999999999999</v>
      </c>
      <c r="AT1157" s="24">
        <f t="shared" ca="1" si="345"/>
        <v>153.148</v>
      </c>
      <c r="AU1157" s="24">
        <f t="shared" ca="1" si="346"/>
        <v>129.80420000000001</v>
      </c>
      <c r="AV1157" s="24">
        <f t="shared" ca="1" si="347"/>
        <v>154.5701</v>
      </c>
      <c r="BC1157" t="s">
        <v>1581</v>
      </c>
      <c r="BF1157" s="74" t="str">
        <f ca="1">IF(AI1156="","","G1 "&amp;Input!D$55&amp;" "&amp;AI1156&amp;" "&amp;Input!D$56&amp;" "&amp;AJ1156&amp;" "&amp;Input!D$57&amp;" "&amp;AK1156&amp;" "&amp;Input!D$58&amp;" "&amp;AL1156&amp;" F "&amp;Input!D$51&amp;"")</f>
        <v>G1 X 459.8462 Y 40.3908 U 526.1001 Z 41.8353 F 400</v>
      </c>
      <c r="BO1157" s="132">
        <f t="shared" ca="1" si="348"/>
        <v>460.2396</v>
      </c>
      <c r="BP1157" s="132">
        <f t="shared" ca="1" si="348"/>
        <v>40.429900000000004</v>
      </c>
      <c r="BQ1157" s="132">
        <f t="shared" ca="1" si="348"/>
        <v>526.31780000000003</v>
      </c>
      <c r="BR1157" s="132">
        <f t="shared" ca="1" si="348"/>
        <v>41.851999999999997</v>
      </c>
      <c r="BT1157" s="132" t="str">
        <f t="shared" si="349"/>
        <v/>
      </c>
      <c r="BU1157" s="132" t="str">
        <f t="shared" si="349"/>
        <v/>
      </c>
      <c r="BV1157" s="132" t="str">
        <f t="shared" si="349"/>
        <v/>
      </c>
      <c r="BW1157" s="132" t="str">
        <f t="shared" si="349"/>
        <v/>
      </c>
      <c r="BY1157" s="132">
        <f t="shared" ref="BY1157:CB1220" ca="1" si="350">IFERROR(MID($AP1157,FIND(" ",$AP1157,FIND(BY$2,$AP1157,1)),FIND(" ",$AP1157,FIND(" ",$AP1157,FIND(BY$2,$AP1157,1))+1)-FIND(" ",$AP1157,FIND(BY$2,$AP1157,1)))*1,"")</f>
        <v>63.725999999999999</v>
      </c>
      <c r="BZ1157" s="132">
        <f t="shared" ca="1" si="350"/>
        <v>153.148</v>
      </c>
      <c r="CA1157" s="132">
        <f t="shared" ca="1" si="350"/>
        <v>129.80420000000001</v>
      </c>
      <c r="CB1157" s="132">
        <f t="shared" ca="1" si="350"/>
        <v>154.5701</v>
      </c>
    </row>
    <row r="1158" spans="18:80" x14ac:dyDescent="0.2">
      <c r="R1158" s="21">
        <v>1155</v>
      </c>
      <c r="S1158" s="24">
        <f ca="1"/>
        <v>460.61630246698923</v>
      </c>
      <c r="T1158" s="24">
        <f ca="1"/>
        <v>40.465624114695792</v>
      </c>
      <c r="V1158" s="21">
        <v>1155</v>
      </c>
      <c r="W1158" s="24">
        <f ca="1"/>
        <v>526.52620522068139</v>
      </c>
      <c r="X1158" s="24">
        <f ca="1"/>
        <v>41.867014069901295</v>
      </c>
      <c r="Y1158" s="30"/>
      <c r="Z1158" s="21">
        <v>1155</v>
      </c>
      <c r="AA1158" s="24">
        <f ca="1"/>
        <v>63.51758729497373</v>
      </c>
      <c r="AB1158" s="24">
        <f ca="1"/>
        <v>153.1329859300987</v>
      </c>
      <c r="AD1158" s="21">
        <v>1155</v>
      </c>
      <c r="AE1158" s="24">
        <f ca="1"/>
        <v>129.42749004866587</v>
      </c>
      <c r="AF1158" s="24">
        <f ca="1"/>
        <v>154.53437588530423</v>
      </c>
      <c r="AH1158" s="21">
        <v>1155</v>
      </c>
      <c r="AI1158" s="24">
        <f t="shared" ca="1" si="336"/>
        <v>460.61630000000002</v>
      </c>
      <c r="AJ1158" s="24">
        <f t="shared" ca="1" si="337"/>
        <v>40.465600000000002</v>
      </c>
      <c r="AK1158" s="24">
        <f t="shared" ca="1" si="338"/>
        <v>526.52620000000002</v>
      </c>
      <c r="AL1158" s="24">
        <f t="shared" ca="1" si="339"/>
        <v>41.866999999999997</v>
      </c>
      <c r="AM1158" s="26"/>
      <c r="AN1158" s="26" t="str">
        <f ca="1">IF(AI1158="","","G1 "&amp;Input!D55&amp;" "&amp;AI1158&amp;" "&amp;Input!D$56&amp;" "&amp;AJ1158&amp;" "&amp;Input!D$57&amp;" "&amp;AK1158&amp;" "&amp;Input!D$58&amp;" "&amp;AL1158&amp;" F "&amp;Input!D$51&amp;"")</f>
        <v>G1 X 460.6163 Y 40.4656 U 526.5262 Z 41.867 F 400</v>
      </c>
      <c r="AP1158" s="26" t="str">
        <f ca="1">IF(AS1158="","","G1 "&amp;Input!D$55&amp;" "&amp;AS1158&amp;" "&amp;Input!D$56&amp;" "&amp;AT1158&amp;" "&amp;Input!D$57&amp;" "&amp;AU1158&amp;" "&amp;Input!D$58&amp;" "&amp;AV1158&amp;" F "&amp;Input!D$52&amp;"")</f>
        <v>G1 X 63.5176 Y 153.133 U 129.4275 Z 154.5344 F 400</v>
      </c>
      <c r="AR1158" s="21">
        <v>1155</v>
      </c>
      <c r="AS1158" s="24">
        <f t="shared" ca="1" si="344"/>
        <v>63.517600000000002</v>
      </c>
      <c r="AT1158" s="24">
        <f t="shared" ca="1" si="345"/>
        <v>153.13300000000001</v>
      </c>
      <c r="AU1158" s="24">
        <f t="shared" ca="1" si="346"/>
        <v>129.42750000000001</v>
      </c>
      <c r="AV1158" s="24">
        <f t="shared" ca="1" si="347"/>
        <v>154.53440000000001</v>
      </c>
      <c r="BC1158" t="s">
        <v>1582</v>
      </c>
      <c r="BF1158" s="74" t="str">
        <f ca="1">IF(AI1157="","","G1 "&amp;Input!D$55&amp;" "&amp;AI1157&amp;" "&amp;Input!D$56&amp;" "&amp;AJ1157&amp;" "&amp;Input!D$57&amp;" "&amp;AK1157&amp;" "&amp;Input!D$58&amp;" "&amp;AL1157&amp;" F "&amp;Input!D$51&amp;"")</f>
        <v>G1 X 460.2396 Y 40.4299 U 526.3178 Z 41.852 F 400</v>
      </c>
      <c r="BO1158" s="132">
        <f t="shared" ca="1" si="348"/>
        <v>460.61630000000002</v>
      </c>
      <c r="BP1158" s="132">
        <f t="shared" ca="1" si="348"/>
        <v>40.465600000000002</v>
      </c>
      <c r="BQ1158" s="132">
        <f t="shared" ca="1" si="348"/>
        <v>526.52620000000002</v>
      </c>
      <c r="BR1158" s="132">
        <f t="shared" ca="1" si="348"/>
        <v>41.866999999999997</v>
      </c>
      <c r="BT1158" s="132" t="str">
        <f t="shared" si="349"/>
        <v/>
      </c>
      <c r="BU1158" s="132" t="str">
        <f t="shared" si="349"/>
        <v/>
      </c>
      <c r="BV1158" s="132" t="str">
        <f t="shared" si="349"/>
        <v/>
      </c>
      <c r="BW1158" s="132" t="str">
        <f t="shared" si="349"/>
        <v/>
      </c>
      <c r="BY1158" s="132">
        <f t="shared" ca="1" si="350"/>
        <v>63.517600000000002</v>
      </c>
      <c r="BZ1158" s="132">
        <f t="shared" ca="1" si="350"/>
        <v>153.13300000000001</v>
      </c>
      <c r="CA1158" s="132">
        <f t="shared" ca="1" si="350"/>
        <v>129.42750000000001</v>
      </c>
      <c r="CB1158" s="132">
        <f t="shared" ca="1" si="350"/>
        <v>154.53440000000001</v>
      </c>
    </row>
    <row r="1159" spans="18:80" x14ac:dyDescent="0.2">
      <c r="R1159" s="21">
        <v>1156</v>
      </c>
      <c r="S1159" s="24">
        <f ca="1"/>
        <v>460.96698609862347</v>
      </c>
      <c r="T1159" s="24">
        <f ca="1"/>
        <v>40.498374345653318</v>
      </c>
      <c r="V1159" s="21">
        <v>1156</v>
      </c>
      <c r="W1159" s="24">
        <f ca="1"/>
        <v>526.72023001073865</v>
      </c>
      <c r="X1159" s="24">
        <f ca="1"/>
        <v>41.88073318318213</v>
      </c>
      <c r="Y1159" s="30"/>
      <c r="Z1159" s="21">
        <v>1156</v>
      </c>
      <c r="AA1159" s="24">
        <f ca="1"/>
        <v>63.32356250491646</v>
      </c>
      <c r="AB1159" s="24">
        <f ca="1"/>
        <v>153.11926681681788</v>
      </c>
      <c r="AD1159" s="21">
        <v>1156</v>
      </c>
      <c r="AE1159" s="24">
        <f ca="1"/>
        <v>129.07680641703163</v>
      </c>
      <c r="AF1159" s="24">
        <f ca="1"/>
        <v>154.5016256543467</v>
      </c>
      <c r="AH1159" s="21">
        <v>1156</v>
      </c>
      <c r="AI1159" s="24">
        <f t="shared" ca="1" si="336"/>
        <v>460.96699999999998</v>
      </c>
      <c r="AJ1159" s="24">
        <f t="shared" ca="1" si="337"/>
        <v>40.498399999999997</v>
      </c>
      <c r="AK1159" s="24">
        <f t="shared" ca="1" si="338"/>
        <v>526.72019999999998</v>
      </c>
      <c r="AL1159" s="24">
        <f t="shared" ca="1" si="339"/>
        <v>41.880699999999997</v>
      </c>
      <c r="AM1159" s="26"/>
      <c r="AN1159" s="26" t="str">
        <f ca="1">IF(AI1159="","","G1 "&amp;Input!D55&amp;" "&amp;AI1159&amp;" "&amp;Input!D$56&amp;" "&amp;AJ1159&amp;" "&amp;Input!D$57&amp;" "&amp;AK1159&amp;" "&amp;Input!D$58&amp;" "&amp;AL1159&amp;" F "&amp;Input!D$51&amp;"")</f>
        <v>G1 X 460.967 Y 40.4984 U 526.7202 Z 41.8807 F 400</v>
      </c>
      <c r="AP1159" s="26" t="str">
        <f ca="1">IF(AS1159="","","G1 "&amp;Input!D$55&amp;" "&amp;AS1159&amp;" "&amp;Input!D$56&amp;" "&amp;AT1159&amp;" "&amp;Input!D$57&amp;" "&amp;AU1159&amp;" "&amp;Input!D$58&amp;" "&amp;AV1159&amp;" F "&amp;Input!D$52&amp;"")</f>
        <v>G1 X 63.3236 Y 153.1193 U 129.0768 Z 154.5016 F 400</v>
      </c>
      <c r="AR1159" s="21">
        <v>1156</v>
      </c>
      <c r="AS1159" s="24">
        <f t="shared" ca="1" si="344"/>
        <v>63.323599999999999</v>
      </c>
      <c r="AT1159" s="24">
        <f t="shared" ca="1" si="345"/>
        <v>153.11930000000001</v>
      </c>
      <c r="AU1159" s="24">
        <f t="shared" ca="1" si="346"/>
        <v>129.07679999999999</v>
      </c>
      <c r="AV1159" s="24">
        <f t="shared" ca="1" si="347"/>
        <v>154.5016</v>
      </c>
      <c r="BC1159" t="s">
        <v>1583</v>
      </c>
      <c r="BF1159" s="74" t="str">
        <f ca="1">IF(AI1158="","","G1 "&amp;Input!D$55&amp;" "&amp;AI1158&amp;" "&amp;Input!D$56&amp;" "&amp;AJ1158&amp;" "&amp;Input!D$57&amp;" "&amp;AK1158&amp;" "&amp;Input!D$58&amp;" "&amp;AL1158&amp;" F "&amp;Input!D$51&amp;"")</f>
        <v>G1 X 460.6163 Y 40.4656 U 526.5262 Z 41.867 F 400</v>
      </c>
      <c r="BO1159" s="132">
        <f t="shared" ca="1" si="348"/>
        <v>460.96699999999998</v>
      </c>
      <c r="BP1159" s="132">
        <f t="shared" ca="1" si="348"/>
        <v>40.498399999999997</v>
      </c>
      <c r="BQ1159" s="132">
        <f t="shared" ca="1" si="348"/>
        <v>526.72019999999998</v>
      </c>
      <c r="BR1159" s="132">
        <f t="shared" ca="1" si="348"/>
        <v>41.880699999999997</v>
      </c>
      <c r="BT1159" s="132" t="str">
        <f t="shared" si="349"/>
        <v/>
      </c>
      <c r="BU1159" s="132" t="str">
        <f t="shared" si="349"/>
        <v/>
      </c>
      <c r="BV1159" s="132" t="str">
        <f t="shared" si="349"/>
        <v/>
      </c>
      <c r="BW1159" s="132" t="str">
        <f t="shared" si="349"/>
        <v/>
      </c>
      <c r="BY1159" s="132">
        <f t="shared" ca="1" si="350"/>
        <v>63.323599999999999</v>
      </c>
      <c r="BZ1159" s="132">
        <f t="shared" ca="1" si="350"/>
        <v>153.11930000000001</v>
      </c>
      <c r="CA1159" s="132">
        <f t="shared" ca="1" si="350"/>
        <v>129.07679999999999</v>
      </c>
      <c r="CB1159" s="132">
        <f t="shared" ca="1" si="350"/>
        <v>154.5016</v>
      </c>
    </row>
    <row r="1160" spans="18:80" x14ac:dyDescent="0.2">
      <c r="R1160" s="21">
        <v>1157</v>
      </c>
      <c r="S1160" s="24">
        <f ca="1"/>
        <v>461.29014660958569</v>
      </c>
      <c r="T1160" s="24">
        <f ca="1"/>
        <v>40.528929599043011</v>
      </c>
      <c r="V1160" s="21">
        <v>1157</v>
      </c>
      <c r="W1160" s="24">
        <f ca="1"/>
        <v>526.89903159257528</v>
      </c>
      <c r="X1160" s="24">
        <f ca="1"/>
        <v>41.893582825351459</v>
      </c>
      <c r="Y1160" s="30"/>
      <c r="Z1160" s="21">
        <v>1157</v>
      </c>
      <c r="AA1160" s="24">
        <f ca="1"/>
        <v>63.14476092307978</v>
      </c>
      <c r="AB1160" s="24">
        <f ca="1"/>
        <v>153.10641717464856</v>
      </c>
      <c r="AD1160" s="21">
        <v>1157</v>
      </c>
      <c r="AE1160" s="24">
        <f ca="1"/>
        <v>128.75364590606941</v>
      </c>
      <c r="AF1160" s="24">
        <f ca="1"/>
        <v>154.47107040095699</v>
      </c>
      <c r="AH1160" s="21">
        <v>1157</v>
      </c>
      <c r="AI1160" s="24">
        <f t="shared" ref="AI1160:AI1223" ca="1" si="351">IF(ISNA(S1160),"",ROUND(S1160,4))</f>
        <v>461.2901</v>
      </c>
      <c r="AJ1160" s="24">
        <f t="shared" ref="AJ1160:AJ1223" ca="1" si="352">IF(ISNA(T1160),"",ROUND(T1160,4))</f>
        <v>40.5289</v>
      </c>
      <c r="AK1160" s="24">
        <f t="shared" ref="AK1160:AK1223" ca="1" si="353">IF(ISNA(W1160),"",ROUND(W1160,4))</f>
        <v>526.899</v>
      </c>
      <c r="AL1160" s="24">
        <f t="shared" ref="AL1160:AL1223" ca="1" si="354">IF(ISNA(X1160),"",ROUND(X1160,4))</f>
        <v>41.893599999999999</v>
      </c>
      <c r="AM1160" s="26"/>
      <c r="AN1160" s="26" t="str">
        <f ca="1">IF(AI1160="","","G1 "&amp;Input!D55&amp;" "&amp;AI1160&amp;" "&amp;Input!D$56&amp;" "&amp;AJ1160&amp;" "&amp;Input!D$57&amp;" "&amp;AK1160&amp;" "&amp;Input!D$58&amp;" "&amp;AL1160&amp;" F "&amp;Input!D$51&amp;"")</f>
        <v>G1 X 461.2901 Y 40.5289 U 526.899 Z 41.8936 F 400</v>
      </c>
      <c r="AP1160" s="26" t="str">
        <f ca="1">IF(AS1160="","","G1 "&amp;Input!D$55&amp;" "&amp;AS1160&amp;" "&amp;Input!D$56&amp;" "&amp;AT1160&amp;" "&amp;Input!D$57&amp;" "&amp;AU1160&amp;" "&amp;Input!D$58&amp;" "&amp;AV1160&amp;" F "&amp;Input!D$52&amp;"")</f>
        <v>G1 X 63.1448 Y 153.1064 U 128.7536 Z 154.4711 F 400</v>
      </c>
      <c r="AR1160" s="21">
        <v>1157</v>
      </c>
      <c r="AS1160" s="24">
        <f t="shared" ca="1" si="344"/>
        <v>63.144799999999996</v>
      </c>
      <c r="AT1160" s="24">
        <f t="shared" ca="1" si="345"/>
        <v>153.10640000000001</v>
      </c>
      <c r="AU1160" s="24">
        <f t="shared" ca="1" si="346"/>
        <v>128.75360000000001</v>
      </c>
      <c r="AV1160" s="24">
        <f t="shared" ca="1" si="347"/>
        <v>154.47110000000001</v>
      </c>
      <c r="BC1160" t="s">
        <v>1584</v>
      </c>
      <c r="BF1160" s="74" t="str">
        <f ca="1">IF(AI1159="","","G1 "&amp;Input!D$55&amp;" "&amp;AI1159&amp;" "&amp;Input!D$56&amp;" "&amp;AJ1159&amp;" "&amp;Input!D$57&amp;" "&amp;AK1159&amp;" "&amp;Input!D$58&amp;" "&amp;AL1159&amp;" F "&amp;Input!D$51&amp;"")</f>
        <v>G1 X 460.967 Y 40.4984 U 526.7202 Z 41.8807 F 400</v>
      </c>
      <c r="BO1160" s="132">
        <f t="shared" ca="1" si="348"/>
        <v>461.2901</v>
      </c>
      <c r="BP1160" s="132">
        <f t="shared" ca="1" si="348"/>
        <v>40.5289</v>
      </c>
      <c r="BQ1160" s="132">
        <f t="shared" ca="1" si="348"/>
        <v>526.899</v>
      </c>
      <c r="BR1160" s="132">
        <f t="shared" ca="1" si="348"/>
        <v>41.893599999999999</v>
      </c>
      <c r="BT1160" s="132" t="str">
        <f t="shared" si="349"/>
        <v/>
      </c>
      <c r="BU1160" s="132" t="str">
        <f t="shared" si="349"/>
        <v/>
      </c>
      <c r="BV1160" s="132" t="str">
        <f t="shared" si="349"/>
        <v/>
      </c>
      <c r="BW1160" s="132" t="str">
        <f t="shared" si="349"/>
        <v/>
      </c>
      <c r="BY1160" s="132">
        <f t="shared" ca="1" si="350"/>
        <v>63.144799999999996</v>
      </c>
      <c r="BZ1160" s="132">
        <f t="shared" ca="1" si="350"/>
        <v>153.10640000000001</v>
      </c>
      <c r="CA1160" s="132">
        <f t="shared" ca="1" si="350"/>
        <v>128.75360000000001</v>
      </c>
      <c r="CB1160" s="132">
        <f t="shared" ca="1" si="350"/>
        <v>154.47110000000001</v>
      </c>
    </row>
    <row r="1161" spans="18:80" x14ac:dyDescent="0.2">
      <c r="R1161" s="21">
        <v>1158</v>
      </c>
      <c r="S1161" s="24">
        <f ca="1"/>
        <v>461.6160550525978</v>
      </c>
      <c r="T1161" s="24">
        <f ca="1"/>
        <v>40.560261298146003</v>
      </c>
      <c r="V1161" s="21">
        <v>1158</v>
      </c>
      <c r="W1161" s="24">
        <f ca="1"/>
        <v>527.0793600057857</v>
      </c>
      <c r="X1161" s="24">
        <f ca="1"/>
        <v>41.906826967905147</v>
      </c>
      <c r="Y1161" s="30"/>
      <c r="Z1161" s="21">
        <v>1158</v>
      </c>
      <c r="AA1161" s="24">
        <f ca="1"/>
        <v>62.964432509869276</v>
      </c>
      <c r="AB1161" s="24">
        <f ca="1"/>
        <v>153.09317303209488</v>
      </c>
      <c r="AD1161" s="21">
        <v>1158</v>
      </c>
      <c r="AE1161" s="24">
        <f ca="1"/>
        <v>128.4277374630573</v>
      </c>
      <c r="AF1161" s="24">
        <f ca="1"/>
        <v>154.439738701854</v>
      </c>
      <c r="AH1161" s="21">
        <v>1158</v>
      </c>
      <c r="AI1161" s="24">
        <f t="shared" ca="1" si="351"/>
        <v>461.61610000000002</v>
      </c>
      <c r="AJ1161" s="24">
        <f t="shared" ca="1" si="352"/>
        <v>40.560299999999998</v>
      </c>
      <c r="AK1161" s="24">
        <f t="shared" ca="1" si="353"/>
        <v>527.07939999999996</v>
      </c>
      <c r="AL1161" s="24">
        <f t="shared" ca="1" si="354"/>
        <v>41.906799999999997</v>
      </c>
      <c r="AM1161" s="26"/>
      <c r="AN1161" s="26" t="str">
        <f ca="1">IF(AI1161="","","G1 "&amp;Input!D55&amp;" "&amp;AI1161&amp;" "&amp;Input!D$56&amp;" "&amp;AJ1161&amp;" "&amp;Input!D$57&amp;" "&amp;AK1161&amp;" "&amp;Input!D$58&amp;" "&amp;AL1161&amp;" F "&amp;Input!D$51&amp;"")</f>
        <v>G1 X 461.6161 Y 40.5603 U 527.0794 Z 41.9068 F 400</v>
      </c>
      <c r="AP1161" s="26" t="str">
        <f ca="1">IF(AS1161="","","G1 "&amp;Input!D$55&amp;" "&amp;AS1161&amp;" "&amp;Input!D$56&amp;" "&amp;AT1161&amp;" "&amp;Input!D$57&amp;" "&amp;AU1161&amp;" "&amp;Input!D$58&amp;" "&amp;AV1161&amp;" F "&amp;Input!D$52&amp;"")</f>
        <v>G1 X 62.9644 Y 153.0932 U 128.4277 Z 154.4397 F 400</v>
      </c>
      <c r="AR1161" s="21">
        <v>1158</v>
      </c>
      <c r="AS1161" s="24">
        <f t="shared" ca="1" si="344"/>
        <v>62.964399999999998</v>
      </c>
      <c r="AT1161" s="24">
        <f t="shared" ca="1" si="345"/>
        <v>153.0932</v>
      </c>
      <c r="AU1161" s="24">
        <f t="shared" ca="1" si="346"/>
        <v>128.42769999999999</v>
      </c>
      <c r="AV1161" s="24">
        <f t="shared" ca="1" si="347"/>
        <v>154.43969999999999</v>
      </c>
      <c r="BC1161" t="s">
        <v>1585</v>
      </c>
      <c r="BF1161" s="74" t="str">
        <f ca="1">IF(AI1160="","","G1 "&amp;Input!D$55&amp;" "&amp;AI1160&amp;" "&amp;Input!D$56&amp;" "&amp;AJ1160&amp;" "&amp;Input!D$57&amp;" "&amp;AK1160&amp;" "&amp;Input!D$58&amp;" "&amp;AL1160&amp;" F "&amp;Input!D$51&amp;"")</f>
        <v>G1 X 461.2901 Y 40.5289 U 526.899 Z 41.8936 F 400</v>
      </c>
      <c r="BO1161" s="132">
        <f t="shared" ca="1" si="348"/>
        <v>461.61610000000002</v>
      </c>
      <c r="BP1161" s="132">
        <f t="shared" ca="1" si="348"/>
        <v>40.560299999999998</v>
      </c>
      <c r="BQ1161" s="132">
        <f t="shared" ca="1" si="348"/>
        <v>527.07939999999996</v>
      </c>
      <c r="BR1161" s="132">
        <f t="shared" ca="1" si="348"/>
        <v>41.906799999999997</v>
      </c>
      <c r="BT1161" s="132" t="str">
        <f t="shared" si="349"/>
        <v/>
      </c>
      <c r="BU1161" s="132" t="str">
        <f t="shared" si="349"/>
        <v/>
      </c>
      <c r="BV1161" s="132" t="str">
        <f t="shared" si="349"/>
        <v/>
      </c>
      <c r="BW1161" s="132" t="str">
        <f t="shared" si="349"/>
        <v/>
      </c>
      <c r="BY1161" s="132">
        <f t="shared" ca="1" si="350"/>
        <v>62.964399999999998</v>
      </c>
      <c r="BZ1161" s="132">
        <f t="shared" ca="1" si="350"/>
        <v>153.0932</v>
      </c>
      <c r="CA1161" s="132">
        <f t="shared" ca="1" si="350"/>
        <v>128.42769999999999</v>
      </c>
      <c r="CB1161" s="132">
        <f t="shared" ca="1" si="350"/>
        <v>154.43969999999999</v>
      </c>
    </row>
    <row r="1162" spans="18:80" x14ac:dyDescent="0.2">
      <c r="R1162" s="21">
        <v>1159</v>
      </c>
      <c r="S1162" s="24">
        <f ca="1"/>
        <v>461.98291823582917</v>
      </c>
      <c r="T1162" s="24">
        <f ca="1"/>
        <v>40.595880973249024</v>
      </c>
      <c r="V1162" s="21">
        <v>1159</v>
      </c>
      <c r="W1162" s="24">
        <f ca="1"/>
        <v>527.28235345122141</v>
      </c>
      <c r="X1162" s="24">
        <f ca="1"/>
        <v>41.921929056666819</v>
      </c>
      <c r="Y1162" s="30"/>
      <c r="Z1162" s="21">
        <v>1159</v>
      </c>
      <c r="AA1162" s="24">
        <f ca="1"/>
        <v>62.761439064433596</v>
      </c>
      <c r="AB1162" s="24">
        <f ca="1"/>
        <v>153.07807094333319</v>
      </c>
      <c r="AD1162" s="21">
        <v>1159</v>
      </c>
      <c r="AE1162" s="24">
        <f ca="1"/>
        <v>128.06087427982592</v>
      </c>
      <c r="AF1162" s="24">
        <f ca="1"/>
        <v>154.40411902675098</v>
      </c>
      <c r="AH1162" s="21">
        <v>1159</v>
      </c>
      <c r="AI1162" s="24">
        <f t="shared" ca="1" si="351"/>
        <v>461.98289999999997</v>
      </c>
      <c r="AJ1162" s="24">
        <f t="shared" ca="1" si="352"/>
        <v>40.5959</v>
      </c>
      <c r="AK1162" s="24">
        <f t="shared" ca="1" si="353"/>
        <v>527.28240000000005</v>
      </c>
      <c r="AL1162" s="24">
        <f t="shared" ca="1" si="354"/>
        <v>41.921900000000001</v>
      </c>
      <c r="AM1162" s="26"/>
      <c r="AN1162" s="26" t="str">
        <f ca="1">IF(AI1162="","","G1 "&amp;Input!D55&amp;" "&amp;AI1162&amp;" "&amp;Input!D$56&amp;" "&amp;AJ1162&amp;" "&amp;Input!D$57&amp;" "&amp;AK1162&amp;" "&amp;Input!D$58&amp;" "&amp;AL1162&amp;" F "&amp;Input!D$51&amp;"")</f>
        <v>G1 X 461.9829 Y 40.5959 U 527.2824 Z 41.9219 F 400</v>
      </c>
      <c r="AP1162" s="26" t="str">
        <f ca="1">IF(AS1162="","","G1 "&amp;Input!D$55&amp;" "&amp;AS1162&amp;" "&amp;Input!D$56&amp;" "&amp;AT1162&amp;" "&amp;Input!D$57&amp;" "&amp;AU1162&amp;" "&amp;Input!D$58&amp;" "&amp;AV1162&amp;" F "&amp;Input!D$52&amp;"")</f>
        <v>G1 X 62.7614 Y 153.0781 U 128.0609 Z 154.4041 F 400</v>
      </c>
      <c r="AR1162" s="21">
        <v>1159</v>
      </c>
      <c r="AS1162" s="24">
        <f t="shared" ca="1" si="344"/>
        <v>62.761400000000002</v>
      </c>
      <c r="AT1162" s="24">
        <f t="shared" ca="1" si="345"/>
        <v>153.07810000000001</v>
      </c>
      <c r="AU1162" s="24">
        <f t="shared" ca="1" si="346"/>
        <v>128.0609</v>
      </c>
      <c r="AV1162" s="24">
        <f t="shared" ca="1" si="347"/>
        <v>154.4041</v>
      </c>
      <c r="BC1162" t="s">
        <v>1586</v>
      </c>
      <c r="BF1162" s="74" t="str">
        <f ca="1">IF(AI1161="","","G1 "&amp;Input!D$55&amp;" "&amp;AI1161&amp;" "&amp;Input!D$56&amp;" "&amp;AJ1161&amp;" "&amp;Input!D$57&amp;" "&amp;AK1161&amp;" "&amp;Input!D$58&amp;" "&amp;AL1161&amp;" F "&amp;Input!D$51&amp;"")</f>
        <v>G1 X 461.6161 Y 40.5603 U 527.0794 Z 41.9068 F 400</v>
      </c>
      <c r="BO1162" s="132">
        <f t="shared" ca="1" si="348"/>
        <v>461.98289999999997</v>
      </c>
      <c r="BP1162" s="132">
        <f t="shared" ca="1" si="348"/>
        <v>40.5959</v>
      </c>
      <c r="BQ1162" s="132">
        <f t="shared" ca="1" si="348"/>
        <v>527.28240000000005</v>
      </c>
      <c r="BR1162" s="132">
        <f t="shared" ca="1" si="348"/>
        <v>41.921900000000001</v>
      </c>
      <c r="BT1162" s="132" t="str">
        <f t="shared" si="349"/>
        <v/>
      </c>
      <c r="BU1162" s="132" t="str">
        <f t="shared" si="349"/>
        <v/>
      </c>
      <c r="BV1162" s="132" t="str">
        <f t="shared" si="349"/>
        <v/>
      </c>
      <c r="BW1162" s="132" t="str">
        <f t="shared" si="349"/>
        <v/>
      </c>
      <c r="BY1162" s="132">
        <f t="shared" ca="1" si="350"/>
        <v>62.761400000000002</v>
      </c>
      <c r="BZ1162" s="132">
        <f t="shared" ca="1" si="350"/>
        <v>153.07810000000001</v>
      </c>
      <c r="CA1162" s="132">
        <f t="shared" ca="1" si="350"/>
        <v>128.0609</v>
      </c>
      <c r="CB1162" s="132">
        <f t="shared" ca="1" si="350"/>
        <v>154.4041</v>
      </c>
    </row>
    <row r="1163" spans="18:80" x14ac:dyDescent="0.2">
      <c r="R1163" s="21">
        <v>1160</v>
      </c>
      <c r="S1163" s="24">
        <f ca="1"/>
        <v>462.42137034467061</v>
      </c>
      <c r="T1163" s="24">
        <f ca="1"/>
        <v>40.638568027202339</v>
      </c>
      <c r="V1163" s="21">
        <v>1160</v>
      </c>
      <c r="W1163" s="24">
        <f ca="1"/>
        <v>527.52496007025127</v>
      </c>
      <c r="X1163" s="24">
        <f ca="1"/>
        <v>41.940042528334196</v>
      </c>
      <c r="Y1163" s="30"/>
      <c r="Z1163" s="21">
        <v>1160</v>
      </c>
      <c r="AA1163" s="24">
        <f ca="1"/>
        <v>62.518832445403788</v>
      </c>
      <c r="AB1163" s="24">
        <f ca="1"/>
        <v>153.0599574716658</v>
      </c>
      <c r="AD1163" s="21">
        <v>1160</v>
      </c>
      <c r="AE1163" s="24">
        <f ca="1"/>
        <v>127.62242217098449</v>
      </c>
      <c r="AF1163" s="24">
        <f ca="1"/>
        <v>154.36143197279767</v>
      </c>
      <c r="AH1163" s="21">
        <v>1160</v>
      </c>
      <c r="AI1163" s="24">
        <f t="shared" ca="1" si="351"/>
        <v>462.42140000000001</v>
      </c>
      <c r="AJ1163" s="24">
        <f t="shared" ca="1" si="352"/>
        <v>40.638599999999997</v>
      </c>
      <c r="AK1163" s="24">
        <f t="shared" ca="1" si="353"/>
        <v>527.52499999999998</v>
      </c>
      <c r="AL1163" s="24">
        <f t="shared" ca="1" si="354"/>
        <v>41.94</v>
      </c>
      <c r="AM1163" s="26"/>
      <c r="AN1163" s="26" t="str">
        <f ca="1">IF(AI1163="","","G1 "&amp;Input!D55&amp;" "&amp;AI1163&amp;" "&amp;Input!D$56&amp;" "&amp;AJ1163&amp;" "&amp;Input!D$57&amp;" "&amp;AK1163&amp;" "&amp;Input!D$58&amp;" "&amp;AL1163&amp;" F "&amp;Input!D$51&amp;"")</f>
        <v>G1 X 462.4214 Y 40.6386 U 527.525 Z 41.94 F 400</v>
      </c>
      <c r="AP1163" s="26" t="str">
        <f ca="1">IF(AS1163="","","G1 "&amp;Input!D$55&amp;" "&amp;AS1163&amp;" "&amp;Input!D$56&amp;" "&amp;AT1163&amp;" "&amp;Input!D$57&amp;" "&amp;AU1163&amp;" "&amp;Input!D$58&amp;" "&amp;AV1163&amp;" F "&amp;Input!D$52&amp;"")</f>
        <v>G1 X 62.5188 Y 153.06 U 127.6224 Z 154.3614 F 400</v>
      </c>
      <c r="AR1163" s="21">
        <v>1160</v>
      </c>
      <c r="AS1163" s="24">
        <f t="shared" ca="1" si="344"/>
        <v>62.518799999999999</v>
      </c>
      <c r="AT1163" s="24">
        <f t="shared" ca="1" si="345"/>
        <v>153.06</v>
      </c>
      <c r="AU1163" s="24">
        <f t="shared" ca="1" si="346"/>
        <v>127.6224</v>
      </c>
      <c r="AV1163" s="24">
        <f t="shared" ca="1" si="347"/>
        <v>154.3614</v>
      </c>
      <c r="BC1163" t="s">
        <v>1587</v>
      </c>
      <c r="BF1163" s="74" t="str">
        <f ca="1">IF(AI1162="","","G1 "&amp;Input!D$55&amp;" "&amp;AI1162&amp;" "&amp;Input!D$56&amp;" "&amp;AJ1162&amp;" "&amp;Input!D$57&amp;" "&amp;AK1162&amp;" "&amp;Input!D$58&amp;" "&amp;AL1162&amp;" F "&amp;Input!D$51&amp;"")</f>
        <v>G1 X 461.9829 Y 40.5959 U 527.2824 Z 41.9219 F 400</v>
      </c>
      <c r="BO1163" s="132">
        <f t="shared" ca="1" si="348"/>
        <v>462.42140000000001</v>
      </c>
      <c r="BP1163" s="132">
        <f t="shared" ca="1" si="348"/>
        <v>40.638599999999997</v>
      </c>
      <c r="BQ1163" s="132">
        <f t="shared" ca="1" si="348"/>
        <v>527.52499999999998</v>
      </c>
      <c r="BR1163" s="132">
        <f t="shared" ca="1" si="348"/>
        <v>41.94</v>
      </c>
      <c r="BT1163" s="132" t="str">
        <f t="shared" si="349"/>
        <v/>
      </c>
      <c r="BU1163" s="132" t="str">
        <f t="shared" si="349"/>
        <v/>
      </c>
      <c r="BV1163" s="132" t="str">
        <f t="shared" si="349"/>
        <v/>
      </c>
      <c r="BW1163" s="132" t="str">
        <f t="shared" si="349"/>
        <v/>
      </c>
      <c r="BY1163" s="132">
        <f t="shared" ca="1" si="350"/>
        <v>62.518799999999999</v>
      </c>
      <c r="BZ1163" s="132">
        <f t="shared" ca="1" si="350"/>
        <v>153.06</v>
      </c>
      <c r="CA1163" s="132">
        <f t="shared" ca="1" si="350"/>
        <v>127.6224</v>
      </c>
      <c r="CB1163" s="132">
        <f t="shared" ca="1" si="350"/>
        <v>154.3614</v>
      </c>
    </row>
    <row r="1164" spans="18:80" x14ac:dyDescent="0.2">
      <c r="R1164" s="21">
        <v>1161</v>
      </c>
      <c r="S1164" s="24">
        <f ca="1"/>
        <v>462.93175507339822</v>
      </c>
      <c r="T1164" s="24">
        <f ca="1"/>
        <v>40.688173353110308</v>
      </c>
      <c r="V1164" s="21">
        <v>1161</v>
      </c>
      <c r="W1164" s="24">
        <f ca="1"/>
        <v>527.80736776631454</v>
      </c>
      <c r="X1164" s="24">
        <f ca="1"/>
        <v>41.961080783101316</v>
      </c>
      <c r="Y1164" s="30"/>
      <c r="Z1164" s="21">
        <v>1161</v>
      </c>
      <c r="AA1164" s="24">
        <f ca="1"/>
        <v>62.236424749340522</v>
      </c>
      <c r="AB1164" s="24">
        <f ca="1"/>
        <v>153.03891921689865</v>
      </c>
      <c r="AD1164" s="21">
        <v>1161</v>
      </c>
      <c r="AE1164" s="24">
        <f ca="1"/>
        <v>127.11203744225688</v>
      </c>
      <c r="AF1164" s="24">
        <f ca="1"/>
        <v>154.3118266468897</v>
      </c>
      <c r="AH1164" s="21">
        <v>1161</v>
      </c>
      <c r="AI1164" s="24">
        <f t="shared" ca="1" si="351"/>
        <v>462.93180000000001</v>
      </c>
      <c r="AJ1164" s="24">
        <f t="shared" ca="1" si="352"/>
        <v>40.688200000000002</v>
      </c>
      <c r="AK1164" s="24">
        <f t="shared" ca="1" si="353"/>
        <v>527.80740000000003</v>
      </c>
      <c r="AL1164" s="24">
        <f t="shared" ca="1" si="354"/>
        <v>41.961100000000002</v>
      </c>
      <c r="AM1164" s="26"/>
      <c r="AN1164" s="26" t="str">
        <f ca="1">IF(AI1164="","","G1 "&amp;Input!D55&amp;" "&amp;AI1164&amp;" "&amp;Input!D$56&amp;" "&amp;AJ1164&amp;" "&amp;Input!D$57&amp;" "&amp;AK1164&amp;" "&amp;Input!D$58&amp;" "&amp;AL1164&amp;" F "&amp;Input!D$51&amp;"")</f>
        <v>G1 X 462.9318 Y 40.6882 U 527.8074 Z 41.9611 F 400</v>
      </c>
      <c r="AP1164" s="26" t="str">
        <f ca="1">IF(AS1164="","","G1 "&amp;Input!D$55&amp;" "&amp;AS1164&amp;" "&amp;Input!D$56&amp;" "&amp;AT1164&amp;" "&amp;Input!D$57&amp;" "&amp;AU1164&amp;" "&amp;Input!D$58&amp;" "&amp;AV1164&amp;" F "&amp;Input!D$52&amp;"")</f>
        <v>G1 X 62.2364 Y 153.0389 U 127.112 Z 154.3118 F 400</v>
      </c>
      <c r="AR1164" s="21">
        <v>1161</v>
      </c>
      <c r="AS1164" s="24">
        <f t="shared" ca="1" si="344"/>
        <v>62.236400000000003</v>
      </c>
      <c r="AT1164" s="24">
        <f t="shared" ca="1" si="345"/>
        <v>153.03890000000001</v>
      </c>
      <c r="AU1164" s="24">
        <f t="shared" ca="1" si="346"/>
        <v>127.11199999999999</v>
      </c>
      <c r="AV1164" s="24">
        <f t="shared" ca="1" si="347"/>
        <v>154.31180000000001</v>
      </c>
      <c r="BC1164" t="s">
        <v>1588</v>
      </c>
      <c r="BF1164" s="74" t="str">
        <f ca="1">IF(AI1163="","","G1 "&amp;Input!D$55&amp;" "&amp;AI1163&amp;" "&amp;Input!D$56&amp;" "&amp;AJ1163&amp;" "&amp;Input!D$57&amp;" "&amp;AK1163&amp;" "&amp;Input!D$58&amp;" "&amp;AL1163&amp;" F "&amp;Input!D$51&amp;"")</f>
        <v>G1 X 462.4214 Y 40.6386 U 527.525 Z 41.94 F 400</v>
      </c>
      <c r="BO1164" s="132">
        <f t="shared" ref="BO1164:BR1183" ca="1" si="355">IFERROR(MID($AN1164,FIND(" ",$AN1164,FIND(BO$2,$AN1164,1)),FIND(" ",$AN1164,FIND(" ",$AN1164,FIND(BO$2,$AN1164,1))+1)-FIND(" ",$AN1164,FIND(BO$2,$AN1164,1)))*1,"")</f>
        <v>462.93180000000001</v>
      </c>
      <c r="BP1164" s="132">
        <f t="shared" ca="1" si="355"/>
        <v>40.688200000000002</v>
      </c>
      <c r="BQ1164" s="132">
        <f t="shared" ca="1" si="355"/>
        <v>527.80740000000003</v>
      </c>
      <c r="BR1164" s="132">
        <f t="shared" ca="1" si="355"/>
        <v>41.961100000000002</v>
      </c>
      <c r="BT1164" s="132" t="str">
        <f t="shared" ref="BT1164:BW1183" si="356">IFERROR(MID($AO1164,FIND(" ",$AO1164,FIND(BT$2,$AO1164,1)),FIND(" ",$AO1164,FIND(" ",$AO1164,FIND(BT$2,$AO1164,1))+1)-FIND(" ",$AO1164,FIND(BT$2,$AO1164,1)))*1,"")</f>
        <v/>
      </c>
      <c r="BU1164" s="132" t="str">
        <f t="shared" si="356"/>
        <v/>
      </c>
      <c r="BV1164" s="132" t="str">
        <f t="shared" si="356"/>
        <v/>
      </c>
      <c r="BW1164" s="132" t="str">
        <f t="shared" si="356"/>
        <v/>
      </c>
      <c r="BY1164" s="132">
        <f t="shared" ca="1" si="350"/>
        <v>62.236400000000003</v>
      </c>
      <c r="BZ1164" s="132">
        <f t="shared" ca="1" si="350"/>
        <v>153.03890000000001</v>
      </c>
      <c r="CA1164" s="132">
        <f t="shared" ca="1" si="350"/>
        <v>127.11199999999999</v>
      </c>
      <c r="CB1164" s="132">
        <f t="shared" ca="1" si="350"/>
        <v>154.31180000000001</v>
      </c>
    </row>
    <row r="1165" spans="18:80" x14ac:dyDescent="0.2">
      <c r="R1165" s="21">
        <v>1162</v>
      </c>
      <c r="S1165" s="24">
        <f ca="1"/>
        <v>463.50684349350945</v>
      </c>
      <c r="T1165" s="24">
        <f ca="1"/>
        <v>40.743815716640817</v>
      </c>
      <c r="V1165" s="21">
        <v>1162</v>
      </c>
      <c r="W1165" s="24">
        <f ca="1"/>
        <v>528.12557438336819</v>
      </c>
      <c r="X1165" s="24">
        <f ca="1"/>
        <v>41.984647212036322</v>
      </c>
      <c r="Y1165" s="30"/>
      <c r="Z1165" s="21">
        <v>1162</v>
      </c>
      <c r="AA1165" s="24">
        <f ca="1"/>
        <v>61.918218132286839</v>
      </c>
      <c r="AB1165" s="24">
        <f ca="1"/>
        <v>153.01535278796365</v>
      </c>
      <c r="AD1165" s="21">
        <v>1162</v>
      </c>
      <c r="AE1165" s="24">
        <f ca="1"/>
        <v>126.53694902214565</v>
      </c>
      <c r="AF1165" s="24">
        <f ca="1"/>
        <v>154.2561842833592</v>
      </c>
      <c r="AH1165" s="21">
        <v>1162</v>
      </c>
      <c r="AI1165" s="24">
        <f t="shared" ca="1" si="351"/>
        <v>463.5068</v>
      </c>
      <c r="AJ1165" s="24">
        <f t="shared" ca="1" si="352"/>
        <v>40.7438</v>
      </c>
      <c r="AK1165" s="24">
        <f t="shared" ca="1" si="353"/>
        <v>528.12559999999996</v>
      </c>
      <c r="AL1165" s="24">
        <f t="shared" ca="1" si="354"/>
        <v>41.9846</v>
      </c>
      <c r="AM1165" s="26"/>
      <c r="AN1165" s="26" t="str">
        <f ca="1">IF(AI1165="","","G1 "&amp;Input!D55&amp;" "&amp;AI1165&amp;" "&amp;Input!D$56&amp;" "&amp;AJ1165&amp;" "&amp;Input!D$57&amp;" "&amp;AK1165&amp;" "&amp;Input!D$58&amp;" "&amp;AL1165&amp;" F "&amp;Input!D$51&amp;"")</f>
        <v>G1 X 463.5068 Y 40.7438 U 528.1256 Z 41.9846 F 400</v>
      </c>
      <c r="AP1165" s="26" t="str">
        <f ca="1">IF(AS1165="","","G1 "&amp;Input!D$55&amp;" "&amp;AS1165&amp;" "&amp;Input!D$56&amp;" "&amp;AT1165&amp;" "&amp;Input!D$57&amp;" "&amp;AU1165&amp;" "&amp;Input!D$58&amp;" "&amp;AV1165&amp;" F "&amp;Input!D$52&amp;"")</f>
        <v>G1 X 61.9182 Y 153.0154 U 126.5369 Z 154.2562 F 400</v>
      </c>
      <c r="AR1165" s="21">
        <v>1162</v>
      </c>
      <c r="AS1165" s="24">
        <f t="shared" ca="1" si="344"/>
        <v>61.918199999999999</v>
      </c>
      <c r="AT1165" s="24">
        <f t="shared" ca="1" si="345"/>
        <v>153.0154</v>
      </c>
      <c r="AU1165" s="24">
        <f t="shared" ca="1" si="346"/>
        <v>126.5369</v>
      </c>
      <c r="AV1165" s="24">
        <f t="shared" ca="1" si="347"/>
        <v>154.25620000000001</v>
      </c>
      <c r="BC1165" t="s">
        <v>1589</v>
      </c>
      <c r="BF1165" s="74" t="str">
        <f ca="1">IF(AI1164="","","G1 "&amp;Input!D$55&amp;" "&amp;AI1164&amp;" "&amp;Input!D$56&amp;" "&amp;AJ1164&amp;" "&amp;Input!D$57&amp;" "&amp;AK1164&amp;" "&amp;Input!D$58&amp;" "&amp;AL1164&amp;" F "&amp;Input!D$51&amp;"")</f>
        <v>G1 X 462.9318 Y 40.6882 U 527.8074 Z 41.9611 F 400</v>
      </c>
      <c r="BO1165" s="132">
        <f t="shared" ca="1" si="355"/>
        <v>463.5068</v>
      </c>
      <c r="BP1165" s="132">
        <f t="shared" ca="1" si="355"/>
        <v>40.7438</v>
      </c>
      <c r="BQ1165" s="132">
        <f t="shared" ca="1" si="355"/>
        <v>528.12559999999996</v>
      </c>
      <c r="BR1165" s="132">
        <f t="shared" ca="1" si="355"/>
        <v>41.9846</v>
      </c>
      <c r="BT1165" s="132" t="str">
        <f t="shared" si="356"/>
        <v/>
      </c>
      <c r="BU1165" s="132" t="str">
        <f t="shared" si="356"/>
        <v/>
      </c>
      <c r="BV1165" s="132" t="str">
        <f t="shared" si="356"/>
        <v/>
      </c>
      <c r="BW1165" s="132" t="str">
        <f t="shared" si="356"/>
        <v/>
      </c>
      <c r="BY1165" s="132">
        <f t="shared" ca="1" si="350"/>
        <v>61.918199999999999</v>
      </c>
      <c r="BZ1165" s="132">
        <f t="shared" ca="1" si="350"/>
        <v>153.0154</v>
      </c>
      <c r="CA1165" s="132">
        <f t="shared" ca="1" si="350"/>
        <v>126.5369</v>
      </c>
      <c r="CB1165" s="132">
        <f t="shared" ca="1" si="350"/>
        <v>154.25620000000001</v>
      </c>
    </row>
    <row r="1166" spans="18:80" x14ac:dyDescent="0.2">
      <c r="R1166" s="21">
        <v>1163</v>
      </c>
      <c r="S1166" s="24">
        <f ca="1"/>
        <v>464.1390764858092</v>
      </c>
      <c r="T1166" s="24">
        <f ca="1"/>
        <v>40.804638680469814</v>
      </c>
      <c r="V1166" s="21">
        <v>1163</v>
      </c>
      <c r="W1166" s="24">
        <f ca="1"/>
        <v>528.47539577094619</v>
      </c>
      <c r="X1166" s="24">
        <f ca="1"/>
        <v>42.010363004785859</v>
      </c>
      <c r="Y1166" s="30"/>
      <c r="Z1166" s="21">
        <v>1163</v>
      </c>
      <c r="AA1166" s="24">
        <f ca="1"/>
        <v>61.568396744708828</v>
      </c>
      <c r="AB1166" s="24">
        <f ca="1"/>
        <v>152.98963699521411</v>
      </c>
      <c r="AD1166" s="21">
        <v>1163</v>
      </c>
      <c r="AE1166" s="24">
        <f ca="1"/>
        <v>125.9047160298459</v>
      </c>
      <c r="AF1166" s="24">
        <f ca="1"/>
        <v>154.19536131953021</v>
      </c>
      <c r="AH1166" s="21">
        <v>1163</v>
      </c>
      <c r="AI1166" s="24">
        <f t="shared" ca="1" si="351"/>
        <v>464.13909999999998</v>
      </c>
      <c r="AJ1166" s="24">
        <f t="shared" ca="1" si="352"/>
        <v>40.804600000000001</v>
      </c>
      <c r="AK1166" s="24">
        <f t="shared" ca="1" si="353"/>
        <v>528.47540000000004</v>
      </c>
      <c r="AL1166" s="24">
        <f t="shared" ca="1" si="354"/>
        <v>42.010399999999997</v>
      </c>
      <c r="AM1166" s="26"/>
      <c r="AN1166" s="26" t="str">
        <f ca="1">IF(AI1166="","","G1 "&amp;Input!D55&amp;" "&amp;AI1166&amp;" "&amp;Input!D$56&amp;" "&amp;AJ1166&amp;" "&amp;Input!D$57&amp;" "&amp;AK1166&amp;" "&amp;Input!D$58&amp;" "&amp;AL1166&amp;" F "&amp;Input!D$51&amp;"")</f>
        <v>G1 X 464.1391 Y 40.8046 U 528.4754 Z 42.0104 F 400</v>
      </c>
      <c r="AP1166" s="26" t="str">
        <f ca="1">IF(AS1166="","","G1 "&amp;Input!D$55&amp;" "&amp;AS1166&amp;" "&amp;Input!D$56&amp;" "&amp;AT1166&amp;" "&amp;Input!D$57&amp;" "&amp;AU1166&amp;" "&amp;Input!D$58&amp;" "&amp;AV1166&amp;" F "&amp;Input!D$52&amp;"")</f>
        <v>G1 X 61.5684 Y 152.9896 U 125.9047 Z 154.1954 F 400</v>
      </c>
      <c r="AR1166" s="21">
        <v>1163</v>
      </c>
      <c r="AS1166" s="24">
        <f t="shared" ca="1" si="344"/>
        <v>61.568399999999997</v>
      </c>
      <c r="AT1166" s="24">
        <f t="shared" ca="1" si="345"/>
        <v>152.9896</v>
      </c>
      <c r="AU1166" s="24">
        <f t="shared" ca="1" si="346"/>
        <v>125.90470000000001</v>
      </c>
      <c r="AV1166" s="24">
        <f t="shared" ca="1" si="347"/>
        <v>154.19540000000001</v>
      </c>
      <c r="BC1166" t="s">
        <v>1590</v>
      </c>
      <c r="BF1166" s="74" t="str">
        <f ca="1">IF(AI1165="","","G1 "&amp;Input!D$55&amp;" "&amp;AI1165&amp;" "&amp;Input!D$56&amp;" "&amp;AJ1165&amp;" "&amp;Input!D$57&amp;" "&amp;AK1165&amp;" "&amp;Input!D$58&amp;" "&amp;AL1165&amp;" F "&amp;Input!D$51&amp;"")</f>
        <v>G1 X 463.5068 Y 40.7438 U 528.1256 Z 41.9846 F 400</v>
      </c>
      <c r="BO1166" s="132">
        <f t="shared" ca="1" si="355"/>
        <v>464.13909999999998</v>
      </c>
      <c r="BP1166" s="132">
        <f t="shared" ca="1" si="355"/>
        <v>40.804600000000001</v>
      </c>
      <c r="BQ1166" s="132">
        <f t="shared" ca="1" si="355"/>
        <v>528.47540000000004</v>
      </c>
      <c r="BR1166" s="132">
        <f t="shared" ca="1" si="355"/>
        <v>42.010399999999997</v>
      </c>
      <c r="BT1166" s="132" t="str">
        <f t="shared" si="356"/>
        <v/>
      </c>
      <c r="BU1166" s="132" t="str">
        <f t="shared" si="356"/>
        <v/>
      </c>
      <c r="BV1166" s="132" t="str">
        <f t="shared" si="356"/>
        <v/>
      </c>
      <c r="BW1166" s="132" t="str">
        <f t="shared" si="356"/>
        <v/>
      </c>
      <c r="BY1166" s="132">
        <f t="shared" ca="1" si="350"/>
        <v>61.568399999999997</v>
      </c>
      <c r="BZ1166" s="132">
        <f t="shared" ca="1" si="350"/>
        <v>152.9896</v>
      </c>
      <c r="CA1166" s="132">
        <f t="shared" ca="1" si="350"/>
        <v>125.90470000000001</v>
      </c>
      <c r="CB1166" s="132">
        <f t="shared" ca="1" si="350"/>
        <v>154.19540000000001</v>
      </c>
    </row>
    <row r="1167" spans="18:80" x14ac:dyDescent="0.2">
      <c r="R1167" s="21">
        <v>1164</v>
      </c>
      <c r="S1167" s="24">
        <f ca="1"/>
        <v>464.81957416833211</v>
      </c>
      <c r="T1167" s="24">
        <f ca="1"/>
        <v>40.86988499530554</v>
      </c>
      <c r="V1167" s="21">
        <v>1164</v>
      </c>
      <c r="W1167" s="24">
        <f ca="1"/>
        <v>528.85191980089041</v>
      </c>
      <c r="X1167" s="24">
        <f ca="1"/>
        <v>42.037920545310698</v>
      </c>
      <c r="Y1167" s="30"/>
      <c r="Z1167" s="21">
        <v>1164</v>
      </c>
      <c r="AA1167" s="24">
        <f ca="1"/>
        <v>61.191872714764656</v>
      </c>
      <c r="AB1167" s="24">
        <f ca="1"/>
        <v>152.9620794546893</v>
      </c>
      <c r="AD1167" s="21">
        <v>1164</v>
      </c>
      <c r="AE1167" s="24">
        <f ca="1"/>
        <v>125.22421834732293</v>
      </c>
      <c r="AF1167" s="24">
        <f ca="1"/>
        <v>154.13011500469446</v>
      </c>
      <c r="AH1167" s="21">
        <v>1164</v>
      </c>
      <c r="AI1167" s="24">
        <f t="shared" ca="1" si="351"/>
        <v>464.81959999999998</v>
      </c>
      <c r="AJ1167" s="24">
        <f t="shared" ca="1" si="352"/>
        <v>40.869900000000001</v>
      </c>
      <c r="AK1167" s="24">
        <f t="shared" ca="1" si="353"/>
        <v>528.8519</v>
      </c>
      <c r="AL1167" s="24">
        <f t="shared" ca="1" si="354"/>
        <v>42.0379</v>
      </c>
      <c r="AM1167" s="26"/>
      <c r="AN1167" s="26" t="str">
        <f ca="1">IF(AI1167="","","G1 "&amp;Input!D55&amp;" "&amp;AI1167&amp;" "&amp;Input!D$56&amp;" "&amp;AJ1167&amp;" "&amp;Input!D$57&amp;" "&amp;AK1167&amp;" "&amp;Input!D$58&amp;" "&amp;AL1167&amp;" F "&amp;Input!D$51&amp;"")</f>
        <v>G1 X 464.8196 Y 40.8699 U 528.8519 Z 42.0379 F 400</v>
      </c>
      <c r="AP1167" s="26" t="str">
        <f ca="1">IF(AS1167="","","G1 "&amp;Input!D$55&amp;" "&amp;AS1167&amp;" "&amp;Input!D$56&amp;" "&amp;AT1167&amp;" "&amp;Input!D$57&amp;" "&amp;AU1167&amp;" "&amp;Input!D$58&amp;" "&amp;AV1167&amp;" F "&amp;Input!D$52&amp;"")</f>
        <v>G1 X 61.1919 Y 152.9621 U 125.2242 Z 154.1301 F 400</v>
      </c>
      <c r="AR1167" s="21">
        <v>1164</v>
      </c>
      <c r="AS1167" s="24">
        <f t="shared" ca="1" si="344"/>
        <v>61.191899999999997</v>
      </c>
      <c r="AT1167" s="24">
        <f t="shared" ca="1" si="345"/>
        <v>152.96209999999999</v>
      </c>
      <c r="AU1167" s="24">
        <f t="shared" ca="1" si="346"/>
        <v>125.2242</v>
      </c>
      <c r="AV1167" s="24">
        <f t="shared" ca="1" si="347"/>
        <v>154.1301</v>
      </c>
      <c r="BC1167" t="s">
        <v>1591</v>
      </c>
      <c r="BF1167" s="74" t="str">
        <f ca="1">IF(AI1166="","","G1 "&amp;Input!D$55&amp;" "&amp;AI1166&amp;" "&amp;Input!D$56&amp;" "&amp;AJ1166&amp;" "&amp;Input!D$57&amp;" "&amp;AK1166&amp;" "&amp;Input!D$58&amp;" "&amp;AL1166&amp;" F "&amp;Input!D$51&amp;"")</f>
        <v>G1 X 464.1391 Y 40.8046 U 528.4754 Z 42.0104 F 400</v>
      </c>
      <c r="BO1167" s="132">
        <f t="shared" ca="1" si="355"/>
        <v>464.81959999999998</v>
      </c>
      <c r="BP1167" s="132">
        <f t="shared" ca="1" si="355"/>
        <v>40.869900000000001</v>
      </c>
      <c r="BQ1167" s="132">
        <f t="shared" ca="1" si="355"/>
        <v>528.8519</v>
      </c>
      <c r="BR1167" s="132">
        <f t="shared" ca="1" si="355"/>
        <v>42.0379</v>
      </c>
      <c r="BT1167" s="132" t="str">
        <f t="shared" si="356"/>
        <v/>
      </c>
      <c r="BU1167" s="132" t="str">
        <f t="shared" si="356"/>
        <v/>
      </c>
      <c r="BV1167" s="132" t="str">
        <f t="shared" si="356"/>
        <v/>
      </c>
      <c r="BW1167" s="132" t="str">
        <f t="shared" si="356"/>
        <v/>
      </c>
      <c r="BY1167" s="132">
        <f t="shared" ca="1" si="350"/>
        <v>61.191899999999997</v>
      </c>
      <c r="BZ1167" s="132">
        <f t="shared" ca="1" si="350"/>
        <v>152.96209999999999</v>
      </c>
      <c r="CA1167" s="132">
        <f t="shared" ca="1" si="350"/>
        <v>125.2242</v>
      </c>
      <c r="CB1167" s="132">
        <f t="shared" ca="1" si="350"/>
        <v>154.1301</v>
      </c>
    </row>
    <row r="1168" spans="18:80" x14ac:dyDescent="0.2">
      <c r="R1168" s="21">
        <v>1165</v>
      </c>
      <c r="S1168" s="24">
        <f ca="1"/>
        <v>465.53912646842042</v>
      </c>
      <c r="T1168" s="24">
        <f ca="1"/>
        <v>40.938822208864309</v>
      </c>
      <c r="V1168" s="21">
        <v>1165</v>
      </c>
      <c r="W1168" s="24">
        <f ca="1"/>
        <v>529.25005235061951</v>
      </c>
      <c r="X1168" s="24">
        <f ca="1"/>
        <v>42.067030016150149</v>
      </c>
      <c r="Y1168" s="30"/>
      <c r="Z1168" s="21">
        <v>1165</v>
      </c>
      <c r="AA1168" s="24">
        <f ca="1"/>
        <v>60.793740165035523</v>
      </c>
      <c r="AB1168" s="24">
        <f ca="1"/>
        <v>152.93296998384986</v>
      </c>
      <c r="AD1168" s="21">
        <v>1165</v>
      </c>
      <c r="AE1168" s="24">
        <f ca="1"/>
        <v>124.50466604723462</v>
      </c>
      <c r="AF1168" s="24">
        <f ca="1"/>
        <v>154.06117779113569</v>
      </c>
      <c r="AH1168" s="21">
        <v>1165</v>
      </c>
      <c r="AI1168" s="24">
        <f t="shared" ca="1" si="351"/>
        <v>465.53910000000002</v>
      </c>
      <c r="AJ1168" s="24">
        <f t="shared" ca="1" si="352"/>
        <v>40.938800000000001</v>
      </c>
      <c r="AK1168" s="24">
        <f t="shared" ca="1" si="353"/>
        <v>529.25009999999997</v>
      </c>
      <c r="AL1168" s="24">
        <f t="shared" ca="1" si="354"/>
        <v>42.067</v>
      </c>
      <c r="AM1168" s="26"/>
      <c r="AN1168" s="26" t="str">
        <f ca="1">IF(AI1168="","","G1 "&amp;Input!D55&amp;" "&amp;AI1168&amp;" "&amp;Input!D$56&amp;" "&amp;AJ1168&amp;" "&amp;Input!D$57&amp;" "&amp;AK1168&amp;" "&amp;Input!D$58&amp;" "&amp;AL1168&amp;" F "&amp;Input!D$51&amp;"")</f>
        <v>G1 X 465.5391 Y 40.9388 U 529.2501 Z 42.067 F 400</v>
      </c>
      <c r="AP1168" s="26" t="str">
        <f ca="1">IF(AS1168="","","G1 "&amp;Input!D$55&amp;" "&amp;AS1168&amp;" "&amp;Input!D$56&amp;" "&amp;AT1168&amp;" "&amp;Input!D$57&amp;" "&amp;AU1168&amp;" "&amp;Input!D$58&amp;" "&amp;AV1168&amp;" F "&amp;Input!D$52&amp;"")</f>
        <v>G1 X 60.7937 Y 152.933 U 124.5047 Z 154.0612 F 400</v>
      </c>
      <c r="AR1168" s="21">
        <v>1165</v>
      </c>
      <c r="AS1168" s="24">
        <f t="shared" ca="1" si="344"/>
        <v>60.793700000000001</v>
      </c>
      <c r="AT1168" s="24">
        <f t="shared" ca="1" si="345"/>
        <v>152.93299999999999</v>
      </c>
      <c r="AU1168" s="24">
        <f t="shared" ca="1" si="346"/>
        <v>124.5047</v>
      </c>
      <c r="AV1168" s="24">
        <f t="shared" ca="1" si="347"/>
        <v>154.06120000000001</v>
      </c>
      <c r="BC1168" t="s">
        <v>1592</v>
      </c>
      <c r="BF1168" s="74" t="str">
        <f ca="1">IF(AI1167="","","G1 "&amp;Input!D$55&amp;" "&amp;AI1167&amp;" "&amp;Input!D$56&amp;" "&amp;AJ1167&amp;" "&amp;Input!D$57&amp;" "&amp;AK1167&amp;" "&amp;Input!D$58&amp;" "&amp;AL1167&amp;" F "&amp;Input!D$51&amp;"")</f>
        <v>G1 X 464.8196 Y 40.8699 U 528.8519 Z 42.0379 F 400</v>
      </c>
      <c r="BO1168" s="132">
        <f t="shared" ca="1" si="355"/>
        <v>465.53910000000002</v>
      </c>
      <c r="BP1168" s="132">
        <f t="shared" ca="1" si="355"/>
        <v>40.938800000000001</v>
      </c>
      <c r="BQ1168" s="132">
        <f t="shared" ca="1" si="355"/>
        <v>529.25009999999997</v>
      </c>
      <c r="BR1168" s="132">
        <f t="shared" ca="1" si="355"/>
        <v>42.067</v>
      </c>
      <c r="BT1168" s="132" t="str">
        <f t="shared" si="356"/>
        <v/>
      </c>
      <c r="BU1168" s="132" t="str">
        <f t="shared" si="356"/>
        <v/>
      </c>
      <c r="BV1168" s="132" t="str">
        <f t="shared" si="356"/>
        <v/>
      </c>
      <c r="BW1168" s="132" t="str">
        <f t="shared" si="356"/>
        <v/>
      </c>
      <c r="BY1168" s="132">
        <f t="shared" ca="1" si="350"/>
        <v>60.793700000000001</v>
      </c>
      <c r="BZ1168" s="132">
        <f t="shared" ca="1" si="350"/>
        <v>152.93299999999999</v>
      </c>
      <c r="CA1168" s="132">
        <f t="shared" ca="1" si="350"/>
        <v>124.5047</v>
      </c>
      <c r="CB1168" s="132">
        <f t="shared" ca="1" si="350"/>
        <v>154.06120000000001</v>
      </c>
    </row>
    <row r="1169" spans="18:80" x14ac:dyDescent="0.2">
      <c r="R1169" s="21">
        <v>1166</v>
      </c>
      <c r="S1169" s="24">
        <f ca="1"/>
        <v>466.27857513178043</v>
      </c>
      <c r="T1169" s="24">
        <f ca="1"/>
        <v>41.009731720049309</v>
      </c>
      <c r="V1169" s="21">
        <v>1166</v>
      </c>
      <c r="W1169" s="24">
        <f ca="1"/>
        <v>529.65919449848445</v>
      </c>
      <c r="X1169" s="24">
        <f ca="1"/>
        <v>42.096980895558865</v>
      </c>
      <c r="Y1169" s="30"/>
      <c r="Z1169" s="21">
        <v>1166</v>
      </c>
      <c r="AA1169" s="24">
        <f ca="1"/>
        <v>60.384598017170532</v>
      </c>
      <c r="AB1169" s="24">
        <f ca="1"/>
        <v>152.90301910444114</v>
      </c>
      <c r="AD1169" s="21">
        <v>1166</v>
      </c>
      <c r="AE1169" s="24">
        <f ca="1"/>
        <v>123.76521738387466</v>
      </c>
      <c r="AF1169" s="24">
        <f ca="1"/>
        <v>153.9902682799507</v>
      </c>
      <c r="AH1169" s="21">
        <v>1166</v>
      </c>
      <c r="AI1169" s="24">
        <f t="shared" ca="1" si="351"/>
        <v>466.27859999999998</v>
      </c>
      <c r="AJ1169" s="24">
        <f t="shared" ca="1" si="352"/>
        <v>41.009700000000002</v>
      </c>
      <c r="AK1169" s="24">
        <f t="shared" ca="1" si="353"/>
        <v>529.65920000000006</v>
      </c>
      <c r="AL1169" s="24">
        <f t="shared" ca="1" si="354"/>
        <v>42.097000000000001</v>
      </c>
      <c r="AM1169" s="26"/>
      <c r="AN1169" s="26" t="str">
        <f ca="1">IF(AI1169="","","G1 "&amp;Input!D55&amp;" "&amp;AI1169&amp;" "&amp;Input!D$56&amp;" "&amp;AJ1169&amp;" "&amp;Input!D$57&amp;" "&amp;AK1169&amp;" "&amp;Input!D$58&amp;" "&amp;AL1169&amp;" F "&amp;Input!D$51&amp;"")</f>
        <v>G1 X 466.2786 Y 41.0097 U 529.6592 Z 42.097 F 400</v>
      </c>
      <c r="AP1169" s="26" t="str">
        <f ca="1">IF(AS1169="","","G1 "&amp;Input!D$55&amp;" "&amp;AS1169&amp;" "&amp;Input!D$56&amp;" "&amp;AT1169&amp;" "&amp;Input!D$57&amp;" "&amp;AU1169&amp;" "&amp;Input!D$58&amp;" "&amp;AV1169&amp;" F "&amp;Input!D$52&amp;"")</f>
        <v>G1 X 60.3846 Y 152.903 U 123.7652 Z 153.9903 F 400</v>
      </c>
      <c r="AR1169" s="21">
        <v>1166</v>
      </c>
      <c r="AS1169" s="24">
        <f t="shared" ca="1" si="344"/>
        <v>60.384599999999999</v>
      </c>
      <c r="AT1169" s="24">
        <f t="shared" ca="1" si="345"/>
        <v>152.90299999999999</v>
      </c>
      <c r="AU1169" s="24">
        <f t="shared" ca="1" si="346"/>
        <v>123.76519999999999</v>
      </c>
      <c r="AV1169" s="24">
        <f t="shared" ca="1" si="347"/>
        <v>153.99029999999999</v>
      </c>
      <c r="BC1169" t="s">
        <v>1593</v>
      </c>
      <c r="BF1169" s="74" t="str">
        <f ca="1">IF(AI1168="","","G1 "&amp;Input!D$55&amp;" "&amp;AI1168&amp;" "&amp;Input!D$56&amp;" "&amp;AJ1168&amp;" "&amp;Input!D$57&amp;" "&amp;AK1168&amp;" "&amp;Input!D$58&amp;" "&amp;AL1168&amp;" F "&amp;Input!D$51&amp;"")</f>
        <v>G1 X 465.5391 Y 40.9388 U 529.2501 Z 42.067 F 400</v>
      </c>
      <c r="BO1169" s="132">
        <f t="shared" ca="1" si="355"/>
        <v>466.27859999999998</v>
      </c>
      <c r="BP1169" s="132">
        <f t="shared" ca="1" si="355"/>
        <v>41.009700000000002</v>
      </c>
      <c r="BQ1169" s="132">
        <f t="shared" ca="1" si="355"/>
        <v>529.65920000000006</v>
      </c>
      <c r="BR1169" s="132">
        <f t="shared" ca="1" si="355"/>
        <v>42.097000000000001</v>
      </c>
      <c r="BT1169" s="132" t="str">
        <f t="shared" si="356"/>
        <v/>
      </c>
      <c r="BU1169" s="132" t="str">
        <f t="shared" si="356"/>
        <v/>
      </c>
      <c r="BV1169" s="132" t="str">
        <f t="shared" si="356"/>
        <v/>
      </c>
      <c r="BW1169" s="132" t="str">
        <f t="shared" si="356"/>
        <v/>
      </c>
      <c r="BY1169" s="132">
        <f t="shared" ca="1" si="350"/>
        <v>60.384599999999999</v>
      </c>
      <c r="BZ1169" s="132">
        <f t="shared" ca="1" si="350"/>
        <v>152.90299999999999</v>
      </c>
      <c r="CA1169" s="132">
        <f t="shared" ca="1" si="350"/>
        <v>123.76519999999999</v>
      </c>
      <c r="CB1169" s="132">
        <f t="shared" ca="1" si="350"/>
        <v>153.99029999999999</v>
      </c>
    </row>
    <row r="1170" spans="18:80" x14ac:dyDescent="0.2">
      <c r="R1170" s="21">
        <v>1167</v>
      </c>
      <c r="S1170" s="24">
        <f ca="1"/>
        <v>466.97896917757504</v>
      </c>
      <c r="T1170" s="24">
        <f ca="1"/>
        <v>41.076950332511274</v>
      </c>
      <c r="V1170" s="21">
        <v>1167</v>
      </c>
      <c r="W1170" s="24">
        <f ca="1"/>
        <v>530.04672812656452</v>
      </c>
      <c r="X1170" s="24">
        <f ca="1"/>
        <v>42.125379844652976</v>
      </c>
      <c r="Y1170" s="30"/>
      <c r="Z1170" s="21">
        <v>1167</v>
      </c>
      <c r="AA1170" s="24">
        <f ca="1"/>
        <v>59.997064389090482</v>
      </c>
      <c r="AB1170" s="24">
        <f ca="1"/>
        <v>152.874620155347</v>
      </c>
      <c r="AD1170" s="21">
        <v>1167</v>
      </c>
      <c r="AE1170" s="24">
        <f ca="1"/>
        <v>123.06482333808005</v>
      </c>
      <c r="AF1170" s="24">
        <f ca="1"/>
        <v>153.92304966748873</v>
      </c>
      <c r="AH1170" s="21">
        <v>1167</v>
      </c>
      <c r="AI1170" s="24">
        <f t="shared" ca="1" si="351"/>
        <v>466.97899999999998</v>
      </c>
      <c r="AJ1170" s="24">
        <f t="shared" ca="1" si="352"/>
        <v>41.076999999999998</v>
      </c>
      <c r="AK1170" s="24">
        <f t="shared" ca="1" si="353"/>
        <v>530.04669999999999</v>
      </c>
      <c r="AL1170" s="24">
        <f t="shared" ca="1" si="354"/>
        <v>42.125399999999999</v>
      </c>
      <c r="AM1170" s="26"/>
      <c r="AN1170" s="26" t="str">
        <f ca="1">IF(AI1170="","","G1 "&amp;Input!D55&amp;" "&amp;AI1170&amp;" "&amp;Input!D$56&amp;" "&amp;AJ1170&amp;" "&amp;Input!D$57&amp;" "&amp;AK1170&amp;" "&amp;Input!D$58&amp;" "&amp;AL1170&amp;" F "&amp;Input!D$51&amp;"")</f>
        <v>G1 X 466.979 Y 41.077 U 530.0467 Z 42.1254 F 400</v>
      </c>
      <c r="AP1170" s="26" t="str">
        <f ca="1">IF(AS1170="","","G1 "&amp;Input!D$55&amp;" "&amp;AS1170&amp;" "&amp;Input!D$56&amp;" "&amp;AT1170&amp;" "&amp;Input!D$57&amp;" "&amp;AU1170&amp;" "&amp;Input!D$58&amp;" "&amp;AV1170&amp;" F "&amp;Input!D$52&amp;"")</f>
        <v>G1 X 59.9971 Y 152.8746 U 123.0648 Z 153.923 F 400</v>
      </c>
      <c r="AR1170" s="21">
        <v>1167</v>
      </c>
      <c r="AS1170" s="24">
        <f t="shared" ca="1" si="344"/>
        <v>59.997100000000003</v>
      </c>
      <c r="AT1170" s="24">
        <f t="shared" ca="1" si="345"/>
        <v>152.87459999999999</v>
      </c>
      <c r="AU1170" s="24">
        <f t="shared" ca="1" si="346"/>
        <v>123.06480000000001</v>
      </c>
      <c r="AV1170" s="24">
        <f t="shared" ca="1" si="347"/>
        <v>153.923</v>
      </c>
      <c r="BC1170" t="s">
        <v>1594</v>
      </c>
      <c r="BF1170" s="74" t="str">
        <f ca="1">IF(AI1169="","","G1 "&amp;Input!D$55&amp;" "&amp;AI1169&amp;" "&amp;Input!D$56&amp;" "&amp;AJ1169&amp;" "&amp;Input!D$57&amp;" "&amp;AK1169&amp;" "&amp;Input!D$58&amp;" "&amp;AL1169&amp;" F "&amp;Input!D$51&amp;"")</f>
        <v>G1 X 466.2786 Y 41.0097 U 529.6592 Z 42.097 F 400</v>
      </c>
      <c r="BO1170" s="132">
        <f t="shared" ca="1" si="355"/>
        <v>466.97899999999998</v>
      </c>
      <c r="BP1170" s="132">
        <f t="shared" ca="1" si="355"/>
        <v>41.076999999999998</v>
      </c>
      <c r="BQ1170" s="132">
        <f t="shared" ca="1" si="355"/>
        <v>530.04669999999999</v>
      </c>
      <c r="BR1170" s="132">
        <f t="shared" ca="1" si="355"/>
        <v>42.125399999999999</v>
      </c>
      <c r="BT1170" s="132" t="str">
        <f t="shared" si="356"/>
        <v/>
      </c>
      <c r="BU1170" s="132" t="str">
        <f t="shared" si="356"/>
        <v/>
      </c>
      <c r="BV1170" s="132" t="str">
        <f t="shared" si="356"/>
        <v/>
      </c>
      <c r="BW1170" s="132" t="str">
        <f t="shared" si="356"/>
        <v/>
      </c>
      <c r="BY1170" s="132">
        <f t="shared" ca="1" si="350"/>
        <v>59.997100000000003</v>
      </c>
      <c r="BZ1170" s="132">
        <f t="shared" ca="1" si="350"/>
        <v>152.87459999999999</v>
      </c>
      <c r="CA1170" s="132">
        <f t="shared" ca="1" si="350"/>
        <v>123.06480000000001</v>
      </c>
      <c r="CB1170" s="132">
        <f t="shared" ca="1" si="350"/>
        <v>153.923</v>
      </c>
    </row>
    <row r="1171" spans="18:80" x14ac:dyDescent="0.2">
      <c r="R1171" s="21">
        <v>1168</v>
      </c>
      <c r="S1171" s="24">
        <f ca="1"/>
        <v>467.57140944333145</v>
      </c>
      <c r="T1171" s="24">
        <f ca="1"/>
        <v>41.133828701087815</v>
      </c>
      <c r="V1171" s="21">
        <v>1168</v>
      </c>
      <c r="W1171" s="24">
        <f ca="1"/>
        <v>530.37453031787095</v>
      </c>
      <c r="X1171" s="24">
        <f ca="1"/>
        <v>42.14941282026394</v>
      </c>
      <c r="Y1171" s="30"/>
      <c r="Z1171" s="21">
        <v>1168</v>
      </c>
      <c r="AA1171" s="24">
        <f ca="1"/>
        <v>59.669262197784086</v>
      </c>
      <c r="AB1171" s="24">
        <f ca="1"/>
        <v>152.85058717973604</v>
      </c>
      <c r="AD1171" s="21">
        <v>1168</v>
      </c>
      <c r="AE1171" s="24">
        <f ca="1"/>
        <v>122.47238307232367</v>
      </c>
      <c r="AF1171" s="24">
        <f ca="1"/>
        <v>153.86617129891218</v>
      </c>
      <c r="AH1171" s="21">
        <v>1168</v>
      </c>
      <c r="AI1171" s="24">
        <f t="shared" ca="1" si="351"/>
        <v>467.57139999999998</v>
      </c>
      <c r="AJ1171" s="24">
        <f t="shared" ca="1" si="352"/>
        <v>41.133800000000001</v>
      </c>
      <c r="AK1171" s="24">
        <f t="shared" ca="1" si="353"/>
        <v>530.37450000000001</v>
      </c>
      <c r="AL1171" s="24">
        <f t="shared" ca="1" si="354"/>
        <v>42.1494</v>
      </c>
      <c r="AM1171" s="26"/>
      <c r="AN1171" s="26" t="str">
        <f ca="1">IF(AI1171="","","G1 "&amp;Input!D55&amp;" "&amp;AI1171&amp;" "&amp;Input!D$56&amp;" "&amp;AJ1171&amp;" "&amp;Input!D$57&amp;" "&amp;AK1171&amp;" "&amp;Input!D$58&amp;" "&amp;AL1171&amp;" F "&amp;Input!D$51&amp;"")</f>
        <v>G1 X 467.5714 Y 41.1338 U 530.3745 Z 42.1494 F 400</v>
      </c>
      <c r="AP1171" s="26" t="str">
        <f ca="1">IF(AS1171="","","G1 "&amp;Input!D$55&amp;" "&amp;AS1171&amp;" "&amp;Input!D$56&amp;" "&amp;AT1171&amp;" "&amp;Input!D$57&amp;" "&amp;AU1171&amp;" "&amp;Input!D$58&amp;" "&amp;AV1171&amp;" F "&amp;Input!D$52&amp;"")</f>
        <v>G1 X 59.6693 Y 152.8506 U 122.4724 Z 153.8662 F 400</v>
      </c>
      <c r="AR1171" s="21">
        <v>1168</v>
      </c>
      <c r="AS1171" s="24">
        <f t="shared" ca="1" si="344"/>
        <v>59.6693</v>
      </c>
      <c r="AT1171" s="24">
        <f t="shared" ca="1" si="345"/>
        <v>152.85059999999999</v>
      </c>
      <c r="AU1171" s="24">
        <f t="shared" ca="1" si="346"/>
        <v>122.47239999999999</v>
      </c>
      <c r="AV1171" s="24">
        <f t="shared" ca="1" si="347"/>
        <v>153.86619999999999</v>
      </c>
      <c r="BC1171" t="s">
        <v>1595</v>
      </c>
      <c r="BF1171" s="74" t="str">
        <f ca="1">IF(AI1170="","","G1 "&amp;Input!D$55&amp;" "&amp;AI1170&amp;" "&amp;Input!D$56&amp;" "&amp;AJ1170&amp;" "&amp;Input!D$57&amp;" "&amp;AK1170&amp;" "&amp;Input!D$58&amp;" "&amp;AL1170&amp;" F "&amp;Input!D$51&amp;"")</f>
        <v>G1 X 466.979 Y 41.077 U 530.0467 Z 42.1254 F 400</v>
      </c>
      <c r="BO1171" s="132">
        <f t="shared" ca="1" si="355"/>
        <v>467.57139999999998</v>
      </c>
      <c r="BP1171" s="132">
        <f t="shared" ca="1" si="355"/>
        <v>41.133800000000001</v>
      </c>
      <c r="BQ1171" s="132">
        <f t="shared" ca="1" si="355"/>
        <v>530.37450000000001</v>
      </c>
      <c r="BR1171" s="132">
        <f t="shared" ca="1" si="355"/>
        <v>42.1494</v>
      </c>
      <c r="BT1171" s="132" t="str">
        <f t="shared" si="356"/>
        <v/>
      </c>
      <c r="BU1171" s="132" t="str">
        <f t="shared" si="356"/>
        <v/>
      </c>
      <c r="BV1171" s="132" t="str">
        <f t="shared" si="356"/>
        <v/>
      </c>
      <c r="BW1171" s="132" t="str">
        <f t="shared" si="356"/>
        <v/>
      </c>
      <c r="BY1171" s="132">
        <f t="shared" ca="1" si="350"/>
        <v>59.6693</v>
      </c>
      <c r="BZ1171" s="132">
        <f t="shared" ca="1" si="350"/>
        <v>152.85059999999999</v>
      </c>
      <c r="CA1171" s="132">
        <f t="shared" ca="1" si="350"/>
        <v>122.47239999999999</v>
      </c>
      <c r="CB1171" s="132">
        <f t="shared" ca="1" si="350"/>
        <v>153.86619999999999</v>
      </c>
    </row>
    <row r="1172" spans="18:80" x14ac:dyDescent="0.2">
      <c r="R1172" s="21">
        <v>1169</v>
      </c>
      <c r="S1172" s="24">
        <f ca="1"/>
        <v>468.00830512379508</v>
      </c>
      <c r="T1172" s="24">
        <f ca="1"/>
        <v>41.175769570868496</v>
      </c>
      <c r="V1172" s="21">
        <v>1169</v>
      </c>
      <c r="W1172" s="24">
        <f ca="1"/>
        <v>530.61626832789989</v>
      </c>
      <c r="X1172" s="24">
        <f ca="1"/>
        <v>42.167133676231984</v>
      </c>
      <c r="Y1172" s="30"/>
      <c r="Z1172" s="21">
        <v>1169</v>
      </c>
      <c r="AA1172" s="24">
        <f ca="1"/>
        <v>59.427524187755147</v>
      </c>
      <c r="AB1172" s="24">
        <f ca="1"/>
        <v>152.832866323768</v>
      </c>
      <c r="AD1172" s="21">
        <v>1169</v>
      </c>
      <c r="AE1172" s="24">
        <f ca="1"/>
        <v>122.03548739186004</v>
      </c>
      <c r="AF1172" s="24">
        <f ca="1"/>
        <v>153.82423042913149</v>
      </c>
      <c r="AH1172" s="21">
        <v>1169</v>
      </c>
      <c r="AI1172" s="24">
        <f t="shared" ca="1" si="351"/>
        <v>468.00830000000002</v>
      </c>
      <c r="AJ1172" s="24">
        <f t="shared" ca="1" si="352"/>
        <v>41.175800000000002</v>
      </c>
      <c r="AK1172" s="24">
        <f t="shared" ca="1" si="353"/>
        <v>530.61630000000002</v>
      </c>
      <c r="AL1172" s="24">
        <f t="shared" ca="1" si="354"/>
        <v>42.167099999999998</v>
      </c>
      <c r="AM1172" s="26"/>
      <c r="AN1172" s="26" t="str">
        <f ca="1">IF(AI1172="","","G1 "&amp;Input!D55&amp;" "&amp;AI1172&amp;" "&amp;Input!D$56&amp;" "&amp;AJ1172&amp;" "&amp;Input!D$57&amp;" "&amp;AK1172&amp;" "&amp;Input!D$58&amp;" "&amp;AL1172&amp;" F "&amp;Input!D$51&amp;"")</f>
        <v>G1 X 468.0083 Y 41.1758 U 530.6163 Z 42.1671 F 400</v>
      </c>
      <c r="AP1172" s="26" t="str">
        <f ca="1">IF(AS1172="","","G1 "&amp;Input!D$55&amp;" "&amp;AS1172&amp;" "&amp;Input!D$56&amp;" "&amp;AT1172&amp;" "&amp;Input!D$57&amp;" "&amp;AU1172&amp;" "&amp;Input!D$58&amp;" "&amp;AV1172&amp;" F "&amp;Input!D$52&amp;"")</f>
        <v>G1 X 59.4275 Y 152.8329 U 122.0355 Z 153.8242 F 400</v>
      </c>
      <c r="AR1172" s="21">
        <v>1169</v>
      </c>
      <c r="AS1172" s="24">
        <f t="shared" ca="1" si="344"/>
        <v>59.427500000000002</v>
      </c>
      <c r="AT1172" s="24">
        <f t="shared" ca="1" si="345"/>
        <v>152.8329</v>
      </c>
      <c r="AU1172" s="24">
        <f t="shared" ca="1" si="346"/>
        <v>122.0355</v>
      </c>
      <c r="AV1172" s="24">
        <f t="shared" ca="1" si="347"/>
        <v>153.82419999999999</v>
      </c>
      <c r="BC1172" t="s">
        <v>1596</v>
      </c>
      <c r="BF1172" s="74" t="str">
        <f ca="1">IF(AI1171="","","G1 "&amp;Input!D$55&amp;" "&amp;AI1171&amp;" "&amp;Input!D$56&amp;" "&amp;AJ1171&amp;" "&amp;Input!D$57&amp;" "&amp;AK1171&amp;" "&amp;Input!D$58&amp;" "&amp;AL1171&amp;" F "&amp;Input!D$51&amp;"")</f>
        <v>G1 X 467.5714 Y 41.1338 U 530.3745 Z 42.1494 F 400</v>
      </c>
      <c r="BO1172" s="132">
        <f t="shared" ca="1" si="355"/>
        <v>468.00830000000002</v>
      </c>
      <c r="BP1172" s="132">
        <f t="shared" ca="1" si="355"/>
        <v>41.175800000000002</v>
      </c>
      <c r="BQ1172" s="132">
        <f t="shared" ca="1" si="355"/>
        <v>530.61630000000002</v>
      </c>
      <c r="BR1172" s="132">
        <f t="shared" ca="1" si="355"/>
        <v>42.167099999999998</v>
      </c>
      <c r="BT1172" s="132" t="str">
        <f t="shared" si="356"/>
        <v/>
      </c>
      <c r="BU1172" s="132" t="str">
        <f t="shared" si="356"/>
        <v/>
      </c>
      <c r="BV1172" s="132" t="str">
        <f t="shared" si="356"/>
        <v/>
      </c>
      <c r="BW1172" s="132" t="str">
        <f t="shared" si="356"/>
        <v/>
      </c>
      <c r="BY1172" s="132">
        <f t="shared" ca="1" si="350"/>
        <v>59.427500000000002</v>
      </c>
      <c r="BZ1172" s="132">
        <f t="shared" ca="1" si="350"/>
        <v>152.8329</v>
      </c>
      <c r="CA1172" s="132">
        <f t="shared" ca="1" si="350"/>
        <v>122.0355</v>
      </c>
      <c r="CB1172" s="132">
        <f t="shared" ca="1" si="350"/>
        <v>153.82419999999999</v>
      </c>
    </row>
    <row r="1173" spans="18:80" x14ac:dyDescent="0.2">
      <c r="R1173" s="21">
        <v>1170</v>
      </c>
      <c r="S1173" s="24">
        <f ca="1"/>
        <v>468.32729884258464</v>
      </c>
      <c r="T1173" s="24">
        <f ca="1"/>
        <v>41.206384047950635</v>
      </c>
      <c r="V1173" s="21">
        <v>1170</v>
      </c>
      <c r="W1173" s="24">
        <f ca="1"/>
        <v>530.79277010208727</v>
      </c>
      <c r="X1173" s="24">
        <f ca="1"/>
        <v>42.180067854432252</v>
      </c>
      <c r="Y1173" s="30"/>
      <c r="Z1173" s="21">
        <v>1170</v>
      </c>
      <c r="AA1173" s="24">
        <f ca="1"/>
        <v>59.251022413567782</v>
      </c>
      <c r="AB1173" s="24">
        <f ca="1"/>
        <v>152.81993214556775</v>
      </c>
      <c r="AD1173" s="21">
        <v>1170</v>
      </c>
      <c r="AE1173" s="24">
        <f ca="1"/>
        <v>121.71649367307049</v>
      </c>
      <c r="AF1173" s="24">
        <f ca="1"/>
        <v>153.79361595204935</v>
      </c>
      <c r="AH1173" s="21">
        <v>1170</v>
      </c>
      <c r="AI1173" s="24">
        <f t="shared" ca="1" si="351"/>
        <v>468.32729999999998</v>
      </c>
      <c r="AJ1173" s="24">
        <f t="shared" ca="1" si="352"/>
        <v>41.206400000000002</v>
      </c>
      <c r="AK1173" s="24">
        <f t="shared" ca="1" si="353"/>
        <v>530.79280000000006</v>
      </c>
      <c r="AL1173" s="24">
        <f t="shared" ca="1" si="354"/>
        <v>42.180100000000003</v>
      </c>
      <c r="AM1173" s="26"/>
      <c r="AN1173" s="26" t="str">
        <f ca="1">IF(AI1173="","","G1 "&amp;Input!D55&amp;" "&amp;AI1173&amp;" "&amp;Input!D$56&amp;" "&amp;AJ1173&amp;" "&amp;Input!D$57&amp;" "&amp;AK1173&amp;" "&amp;Input!D$58&amp;" "&amp;AL1173&amp;" F "&amp;Input!D$51&amp;"")</f>
        <v>G1 X 468.3273 Y 41.2064 U 530.7928 Z 42.1801 F 400</v>
      </c>
      <c r="AP1173" s="26" t="str">
        <f ca="1">IF(AS1173="","","G1 "&amp;Input!D$55&amp;" "&amp;AS1173&amp;" "&amp;Input!D$56&amp;" "&amp;AT1173&amp;" "&amp;Input!D$57&amp;" "&amp;AU1173&amp;" "&amp;Input!D$58&amp;" "&amp;AV1173&amp;" F "&amp;Input!D$52&amp;"")</f>
        <v>G1 X 59.251 Y 152.8199 U 121.7165 Z 153.7936 F 400</v>
      </c>
      <c r="AR1173" s="21">
        <v>1170</v>
      </c>
      <c r="AS1173" s="24">
        <f t="shared" ca="1" si="344"/>
        <v>59.250999999999998</v>
      </c>
      <c r="AT1173" s="24">
        <f t="shared" ca="1" si="345"/>
        <v>152.81989999999999</v>
      </c>
      <c r="AU1173" s="24">
        <f t="shared" ca="1" si="346"/>
        <v>121.7165</v>
      </c>
      <c r="AV1173" s="24">
        <f t="shared" ca="1" si="347"/>
        <v>153.7936</v>
      </c>
      <c r="BC1173" t="s">
        <v>1597</v>
      </c>
      <c r="BF1173" s="74" t="str">
        <f ca="1">IF(AI1172="","","G1 "&amp;Input!D$55&amp;" "&amp;AI1172&amp;" "&amp;Input!D$56&amp;" "&amp;AJ1172&amp;" "&amp;Input!D$57&amp;" "&amp;AK1172&amp;" "&amp;Input!D$58&amp;" "&amp;AL1172&amp;" F "&amp;Input!D$51&amp;"")</f>
        <v>G1 X 468.0083 Y 41.1758 U 530.6163 Z 42.1671 F 400</v>
      </c>
      <c r="BO1173" s="132">
        <f t="shared" ca="1" si="355"/>
        <v>468.32729999999998</v>
      </c>
      <c r="BP1173" s="132">
        <f t="shared" ca="1" si="355"/>
        <v>41.206400000000002</v>
      </c>
      <c r="BQ1173" s="132">
        <f t="shared" ca="1" si="355"/>
        <v>530.79280000000006</v>
      </c>
      <c r="BR1173" s="132">
        <f t="shared" ca="1" si="355"/>
        <v>42.180100000000003</v>
      </c>
      <c r="BT1173" s="132" t="str">
        <f t="shared" si="356"/>
        <v/>
      </c>
      <c r="BU1173" s="132" t="str">
        <f t="shared" si="356"/>
        <v/>
      </c>
      <c r="BV1173" s="132" t="str">
        <f t="shared" si="356"/>
        <v/>
      </c>
      <c r="BW1173" s="132" t="str">
        <f t="shared" si="356"/>
        <v/>
      </c>
      <c r="BY1173" s="132">
        <f t="shared" ca="1" si="350"/>
        <v>59.250999999999998</v>
      </c>
      <c r="BZ1173" s="132">
        <f t="shared" ca="1" si="350"/>
        <v>152.81989999999999</v>
      </c>
      <c r="CA1173" s="132">
        <f t="shared" ca="1" si="350"/>
        <v>121.7165</v>
      </c>
      <c r="CB1173" s="132">
        <f t="shared" ca="1" si="350"/>
        <v>153.7936</v>
      </c>
    </row>
    <row r="1174" spans="18:80" x14ac:dyDescent="0.2">
      <c r="R1174" s="21">
        <v>1171</v>
      </c>
      <c r="S1174" s="24">
        <f ca="1"/>
        <v>468.58734158053716</v>
      </c>
      <c r="T1174" s="24">
        <f ca="1"/>
        <v>41.231335328683507</v>
      </c>
      <c r="V1174" s="21">
        <v>1171</v>
      </c>
      <c r="W1174" s="24">
        <f ca="1"/>
        <v>530.93665375835383</v>
      </c>
      <c r="X1174" s="24">
        <f ca="1"/>
        <v>42.190608693748636</v>
      </c>
      <c r="Y1174" s="30"/>
      <c r="Z1174" s="21">
        <v>1171</v>
      </c>
      <c r="AA1174" s="24">
        <f ca="1"/>
        <v>59.107138757301215</v>
      </c>
      <c r="AB1174" s="24">
        <f ca="1"/>
        <v>152.8093913062514</v>
      </c>
      <c r="AD1174" s="21">
        <v>1171</v>
      </c>
      <c r="AE1174" s="24">
        <f ca="1"/>
        <v>121.45645093511794</v>
      </c>
      <c r="AF1174" s="24">
        <f ca="1"/>
        <v>153.76866467131646</v>
      </c>
      <c r="AH1174" s="21">
        <v>1171</v>
      </c>
      <c r="AI1174" s="24">
        <f t="shared" ca="1" si="351"/>
        <v>468.58730000000003</v>
      </c>
      <c r="AJ1174" s="24">
        <f t="shared" ca="1" si="352"/>
        <v>41.231299999999997</v>
      </c>
      <c r="AK1174" s="24">
        <f t="shared" ca="1" si="353"/>
        <v>530.93669999999997</v>
      </c>
      <c r="AL1174" s="24">
        <f t="shared" ca="1" si="354"/>
        <v>42.190600000000003</v>
      </c>
      <c r="AM1174" s="26"/>
      <c r="AN1174" s="26" t="str">
        <f ca="1">IF(AI1174="","","G1 "&amp;Input!D55&amp;" "&amp;AI1174&amp;" "&amp;Input!D$56&amp;" "&amp;AJ1174&amp;" "&amp;Input!D$57&amp;" "&amp;AK1174&amp;" "&amp;Input!D$58&amp;" "&amp;AL1174&amp;" F "&amp;Input!D$51&amp;"")</f>
        <v>G1 X 468.5873 Y 41.2313 U 530.9367 Z 42.1906 F 400</v>
      </c>
      <c r="AP1174" s="26" t="str">
        <f ca="1">IF(AS1174="","","G1 "&amp;Input!D$55&amp;" "&amp;AS1174&amp;" "&amp;Input!D$56&amp;" "&amp;AT1174&amp;" "&amp;Input!D$57&amp;" "&amp;AU1174&amp;" "&amp;Input!D$58&amp;" "&amp;AV1174&amp;" F "&amp;Input!D$52&amp;"")</f>
        <v>G1 X 59.1071 Y 152.8094 U 121.4565 Z 153.7687 F 400</v>
      </c>
      <c r="AR1174" s="21">
        <v>1171</v>
      </c>
      <c r="AS1174" s="24">
        <f t="shared" ca="1" si="344"/>
        <v>59.107100000000003</v>
      </c>
      <c r="AT1174" s="24">
        <f t="shared" ca="1" si="345"/>
        <v>152.80940000000001</v>
      </c>
      <c r="AU1174" s="24">
        <f t="shared" ca="1" si="346"/>
        <v>121.45650000000001</v>
      </c>
      <c r="AV1174" s="24">
        <f t="shared" ca="1" si="347"/>
        <v>153.7687</v>
      </c>
      <c r="BC1174" t="s">
        <v>1598</v>
      </c>
      <c r="BF1174" s="74" t="str">
        <f ca="1">IF(AI1173="","","G1 "&amp;Input!D$55&amp;" "&amp;AI1173&amp;" "&amp;Input!D$56&amp;" "&amp;AJ1173&amp;" "&amp;Input!D$57&amp;" "&amp;AK1173&amp;" "&amp;Input!D$58&amp;" "&amp;AL1173&amp;" F "&amp;Input!D$51&amp;"")</f>
        <v>G1 X 468.3273 Y 41.2064 U 530.7928 Z 42.1801 F 400</v>
      </c>
      <c r="BO1174" s="132">
        <f t="shared" ca="1" si="355"/>
        <v>468.58730000000003</v>
      </c>
      <c r="BP1174" s="132">
        <f t="shared" ca="1" si="355"/>
        <v>41.231299999999997</v>
      </c>
      <c r="BQ1174" s="132">
        <f t="shared" ca="1" si="355"/>
        <v>530.93669999999997</v>
      </c>
      <c r="BR1174" s="132">
        <f t="shared" ca="1" si="355"/>
        <v>42.190600000000003</v>
      </c>
      <c r="BT1174" s="132" t="str">
        <f t="shared" si="356"/>
        <v/>
      </c>
      <c r="BU1174" s="132" t="str">
        <f t="shared" si="356"/>
        <v/>
      </c>
      <c r="BV1174" s="132" t="str">
        <f t="shared" si="356"/>
        <v/>
      </c>
      <c r="BW1174" s="132" t="str">
        <f t="shared" si="356"/>
        <v/>
      </c>
      <c r="BY1174" s="132">
        <f t="shared" ca="1" si="350"/>
        <v>59.107100000000003</v>
      </c>
      <c r="BZ1174" s="132">
        <f t="shared" ca="1" si="350"/>
        <v>152.80940000000001</v>
      </c>
      <c r="CA1174" s="132">
        <f t="shared" ca="1" si="350"/>
        <v>121.45650000000001</v>
      </c>
      <c r="CB1174" s="132">
        <f t="shared" ca="1" si="350"/>
        <v>153.7687</v>
      </c>
    </row>
    <row r="1175" spans="18:80" x14ac:dyDescent="0.2">
      <c r="R1175" s="21">
        <v>1172</v>
      </c>
      <c r="S1175" s="24" t="e">
        <f ca="1"/>
        <v>#N/A</v>
      </c>
      <c r="T1175" s="24" t="e">
        <f ca="1"/>
        <v>#N/A</v>
      </c>
      <c r="V1175" s="21">
        <v>1172</v>
      </c>
      <c r="W1175" s="24" t="e">
        <f ca="1"/>
        <v>#N/A</v>
      </c>
      <c r="X1175" s="24" t="e">
        <f ca="1"/>
        <v>#N/A</v>
      </c>
      <c r="Y1175" s="30"/>
      <c r="Z1175" s="21">
        <v>1172</v>
      </c>
      <c r="AA1175" s="24" t="e">
        <f ca="1"/>
        <v>#N/A</v>
      </c>
      <c r="AB1175" s="24" t="e">
        <f ca="1"/>
        <v>#N/A</v>
      </c>
      <c r="AD1175" s="21">
        <v>1172</v>
      </c>
      <c r="AE1175" s="24" t="e">
        <f ca="1"/>
        <v>#N/A</v>
      </c>
      <c r="AF1175" s="24" t="e">
        <f ca="1"/>
        <v>#N/A</v>
      </c>
      <c r="AH1175" s="21">
        <v>1172</v>
      </c>
      <c r="AI1175" s="24" t="str">
        <f t="shared" ca="1" si="351"/>
        <v/>
      </c>
      <c r="AJ1175" s="24" t="str">
        <f t="shared" ca="1" si="352"/>
        <v/>
      </c>
      <c r="AK1175" s="24" t="str">
        <f t="shared" ca="1" si="353"/>
        <v/>
      </c>
      <c r="AL1175" s="24" t="str">
        <f t="shared" ca="1" si="354"/>
        <v/>
      </c>
      <c r="AM1175" s="26"/>
      <c r="AN1175" s="26" t="str">
        <f ca="1">IF(AI1175="","","G1 "&amp;Input!D55&amp;" "&amp;AI1175&amp;" "&amp;Input!D$56&amp;" "&amp;AJ1175&amp;" "&amp;Input!D$57&amp;" "&amp;AK1175&amp;" "&amp;Input!D$58&amp;" "&amp;AL1175&amp;" F "&amp;Input!D$51&amp;"")</f>
        <v/>
      </c>
      <c r="AP1175" s="26" t="str">
        <f ca="1">IF(AS1175="","","G1 "&amp;Input!D$55&amp;" "&amp;AS1175&amp;" "&amp;Input!D$56&amp;" "&amp;AT1175&amp;" "&amp;Input!D$57&amp;" "&amp;AU1175&amp;" "&amp;Input!D$58&amp;" "&amp;AV1175&amp;" F "&amp;Input!D$52&amp;"")</f>
        <v/>
      </c>
      <c r="AR1175" s="21">
        <v>1172</v>
      </c>
      <c r="AS1175" s="24" t="str">
        <f t="shared" ca="1" si="344"/>
        <v/>
      </c>
      <c r="AT1175" s="24" t="str">
        <f t="shared" ca="1" si="345"/>
        <v/>
      </c>
      <c r="AU1175" s="24" t="str">
        <f t="shared" ca="1" si="346"/>
        <v/>
      </c>
      <c r="AV1175" s="24" t="str">
        <f t="shared" ca="1" si="347"/>
        <v/>
      </c>
      <c r="BC1175" t="s">
        <v>1599</v>
      </c>
      <c r="BF1175" s="74" t="str">
        <f ca="1">IF(AI1174="","","G1 "&amp;Input!D$55&amp;" "&amp;AI1174&amp;" "&amp;Input!D$56&amp;" "&amp;AJ1174&amp;" "&amp;Input!D$57&amp;" "&amp;AK1174&amp;" "&amp;Input!D$58&amp;" "&amp;AL1174&amp;" F "&amp;Input!D$51&amp;"")</f>
        <v>G1 X 468.5873 Y 41.2313 U 530.9367 Z 42.1906 F 400</v>
      </c>
      <c r="BO1175" s="132" t="str">
        <f t="shared" ca="1" si="355"/>
        <v/>
      </c>
      <c r="BP1175" s="132" t="str">
        <f t="shared" ca="1" si="355"/>
        <v/>
      </c>
      <c r="BQ1175" s="132" t="str">
        <f t="shared" ca="1" si="355"/>
        <v/>
      </c>
      <c r="BR1175" s="132" t="str">
        <f t="shared" ca="1" si="355"/>
        <v/>
      </c>
      <c r="BT1175" s="132" t="str">
        <f t="shared" si="356"/>
        <v/>
      </c>
      <c r="BU1175" s="132" t="str">
        <f t="shared" si="356"/>
        <v/>
      </c>
      <c r="BV1175" s="132" t="str">
        <f t="shared" si="356"/>
        <v/>
      </c>
      <c r="BW1175" s="132" t="str">
        <f t="shared" si="356"/>
        <v/>
      </c>
      <c r="BY1175" s="132" t="str">
        <f t="shared" ca="1" si="350"/>
        <v/>
      </c>
      <c r="BZ1175" s="132" t="str">
        <f t="shared" ca="1" si="350"/>
        <v/>
      </c>
      <c r="CA1175" s="132" t="str">
        <f t="shared" ca="1" si="350"/>
        <v/>
      </c>
      <c r="CB1175" s="132" t="str">
        <f t="shared" ca="1" si="350"/>
        <v/>
      </c>
    </row>
    <row r="1176" spans="18:80" x14ac:dyDescent="0.2">
      <c r="R1176" s="21">
        <v>1173</v>
      </c>
      <c r="S1176" s="24" t="e">
        <f ca="1"/>
        <v>#N/A</v>
      </c>
      <c r="T1176" s="24" t="e">
        <f ca="1"/>
        <v>#N/A</v>
      </c>
      <c r="V1176" s="21">
        <v>1173</v>
      </c>
      <c r="W1176" s="24" t="e">
        <f ca="1"/>
        <v>#N/A</v>
      </c>
      <c r="X1176" s="24" t="e">
        <f ca="1"/>
        <v>#N/A</v>
      </c>
      <c r="Y1176" s="30"/>
      <c r="Z1176" s="21">
        <v>1173</v>
      </c>
      <c r="AA1176" s="24" t="e">
        <f ca="1"/>
        <v>#N/A</v>
      </c>
      <c r="AB1176" s="24" t="e">
        <f ca="1"/>
        <v>#N/A</v>
      </c>
      <c r="AD1176" s="21">
        <v>1173</v>
      </c>
      <c r="AE1176" s="24" t="e">
        <f ca="1"/>
        <v>#N/A</v>
      </c>
      <c r="AF1176" s="24" t="e">
        <f ca="1"/>
        <v>#N/A</v>
      </c>
      <c r="AH1176" s="21">
        <v>1173</v>
      </c>
      <c r="AI1176" s="24" t="str">
        <f t="shared" ca="1" si="351"/>
        <v/>
      </c>
      <c r="AJ1176" s="24" t="str">
        <f t="shared" ca="1" si="352"/>
        <v/>
      </c>
      <c r="AK1176" s="24" t="str">
        <f t="shared" ca="1" si="353"/>
        <v/>
      </c>
      <c r="AL1176" s="24" t="str">
        <f t="shared" ca="1" si="354"/>
        <v/>
      </c>
      <c r="AM1176" s="26"/>
      <c r="AN1176" s="26" t="str">
        <f ca="1">IF(AI1176="","","G1 "&amp;Input!D55&amp;" "&amp;AI1176&amp;" "&amp;Input!D$56&amp;" "&amp;AJ1176&amp;" "&amp;Input!D$57&amp;" "&amp;AK1176&amp;" "&amp;Input!D$58&amp;" "&amp;AL1176&amp;" F "&amp;Input!D$51&amp;"")</f>
        <v/>
      </c>
      <c r="AP1176" s="26" t="str">
        <f ca="1">IF(AS1176="","","G1 "&amp;Input!D$55&amp;" "&amp;AS1176&amp;" "&amp;Input!D$56&amp;" "&amp;AT1176&amp;" "&amp;Input!D$57&amp;" "&amp;AU1176&amp;" "&amp;Input!D$58&amp;" "&amp;AV1176&amp;" F "&amp;Input!D$52&amp;"")</f>
        <v/>
      </c>
      <c r="AR1176" s="21">
        <v>1173</v>
      </c>
      <c r="AS1176" s="24" t="str">
        <f t="shared" ca="1" si="344"/>
        <v/>
      </c>
      <c r="AT1176" s="24" t="str">
        <f t="shared" ca="1" si="345"/>
        <v/>
      </c>
      <c r="AU1176" s="24" t="str">
        <f t="shared" ca="1" si="346"/>
        <v/>
      </c>
      <c r="AV1176" s="24" t="str">
        <f t="shared" ca="1" si="347"/>
        <v/>
      </c>
      <c r="BC1176" t="s">
        <v>1600</v>
      </c>
      <c r="BF1176" s="74" t="str">
        <f ca="1">IF(AI1175="","","G1 "&amp;Input!D$55&amp;" "&amp;AI1175&amp;" "&amp;Input!D$56&amp;" "&amp;AJ1175&amp;" "&amp;Input!D$57&amp;" "&amp;AK1175&amp;" "&amp;Input!D$58&amp;" "&amp;AL1175&amp;" F "&amp;Input!D$51&amp;"")</f>
        <v/>
      </c>
      <c r="BO1176" s="132" t="str">
        <f t="shared" ca="1" si="355"/>
        <v/>
      </c>
      <c r="BP1176" s="132" t="str">
        <f t="shared" ca="1" si="355"/>
        <v/>
      </c>
      <c r="BQ1176" s="132" t="str">
        <f t="shared" ca="1" si="355"/>
        <v/>
      </c>
      <c r="BR1176" s="132" t="str">
        <f t="shared" ca="1" si="355"/>
        <v/>
      </c>
      <c r="BT1176" s="132" t="str">
        <f t="shared" si="356"/>
        <v/>
      </c>
      <c r="BU1176" s="132" t="str">
        <f t="shared" si="356"/>
        <v/>
      </c>
      <c r="BV1176" s="132" t="str">
        <f t="shared" si="356"/>
        <v/>
      </c>
      <c r="BW1176" s="132" t="str">
        <f t="shared" si="356"/>
        <v/>
      </c>
      <c r="BY1176" s="132" t="str">
        <f t="shared" ca="1" si="350"/>
        <v/>
      </c>
      <c r="BZ1176" s="132" t="str">
        <f t="shared" ca="1" si="350"/>
        <v/>
      </c>
      <c r="CA1176" s="132" t="str">
        <f t="shared" ca="1" si="350"/>
        <v/>
      </c>
      <c r="CB1176" s="132" t="str">
        <f t="shared" ca="1" si="350"/>
        <v/>
      </c>
    </row>
    <row r="1177" spans="18:80" x14ac:dyDescent="0.2">
      <c r="R1177" s="21">
        <v>1174</v>
      </c>
      <c r="S1177" s="24" t="e">
        <f ca="1"/>
        <v>#N/A</v>
      </c>
      <c r="T1177" s="24" t="e">
        <f ca="1"/>
        <v>#N/A</v>
      </c>
      <c r="V1177" s="21">
        <v>1174</v>
      </c>
      <c r="W1177" s="24" t="e">
        <f ca="1"/>
        <v>#N/A</v>
      </c>
      <c r="X1177" s="24" t="e">
        <f ca="1"/>
        <v>#N/A</v>
      </c>
      <c r="Y1177" s="30"/>
      <c r="Z1177" s="21">
        <v>1174</v>
      </c>
      <c r="AA1177" s="24" t="e">
        <f ca="1"/>
        <v>#N/A</v>
      </c>
      <c r="AB1177" s="24" t="e">
        <f ca="1"/>
        <v>#N/A</v>
      </c>
      <c r="AD1177" s="21">
        <v>1174</v>
      </c>
      <c r="AE1177" s="24" t="e">
        <f ca="1"/>
        <v>#N/A</v>
      </c>
      <c r="AF1177" s="24" t="e">
        <f ca="1"/>
        <v>#N/A</v>
      </c>
      <c r="AH1177" s="21">
        <v>1174</v>
      </c>
      <c r="AI1177" s="24" t="str">
        <f t="shared" ca="1" si="351"/>
        <v/>
      </c>
      <c r="AJ1177" s="24" t="str">
        <f t="shared" ca="1" si="352"/>
        <v/>
      </c>
      <c r="AK1177" s="24" t="str">
        <f t="shared" ca="1" si="353"/>
        <v/>
      </c>
      <c r="AL1177" s="24" t="str">
        <f t="shared" ca="1" si="354"/>
        <v/>
      </c>
      <c r="AM1177" s="26"/>
      <c r="AN1177" s="26" t="str">
        <f ca="1">IF(AI1177="","","G1 "&amp;Input!D55&amp;" "&amp;AI1177&amp;" "&amp;Input!D$56&amp;" "&amp;AJ1177&amp;" "&amp;Input!D$57&amp;" "&amp;AK1177&amp;" "&amp;Input!D$58&amp;" "&amp;AL1177&amp;" F "&amp;Input!D$51&amp;"")</f>
        <v/>
      </c>
      <c r="AP1177" s="26" t="str">
        <f ca="1">IF(AS1177="","","G1 "&amp;Input!D$55&amp;" "&amp;AS1177&amp;" "&amp;Input!D$56&amp;" "&amp;AT1177&amp;" "&amp;Input!D$57&amp;" "&amp;AU1177&amp;" "&amp;Input!D$58&amp;" "&amp;AV1177&amp;" F "&amp;Input!D$52&amp;"")</f>
        <v/>
      </c>
      <c r="AR1177" s="21">
        <v>1174</v>
      </c>
      <c r="AS1177" s="24" t="str">
        <f t="shared" ca="1" si="344"/>
        <v/>
      </c>
      <c r="AT1177" s="24" t="str">
        <f t="shared" ca="1" si="345"/>
        <v/>
      </c>
      <c r="AU1177" s="24" t="str">
        <f t="shared" ca="1" si="346"/>
        <v/>
      </c>
      <c r="AV1177" s="24" t="str">
        <f t="shared" ca="1" si="347"/>
        <v/>
      </c>
      <c r="BC1177" t="s">
        <v>1601</v>
      </c>
      <c r="BF1177" s="74" t="str">
        <f ca="1">IF(AI1176="","","G1 "&amp;Input!D$55&amp;" "&amp;AI1176&amp;" "&amp;Input!D$56&amp;" "&amp;AJ1176&amp;" "&amp;Input!D$57&amp;" "&amp;AK1176&amp;" "&amp;Input!D$58&amp;" "&amp;AL1176&amp;" F "&amp;Input!D$51&amp;"")</f>
        <v/>
      </c>
      <c r="BO1177" s="132" t="str">
        <f t="shared" ca="1" si="355"/>
        <v/>
      </c>
      <c r="BP1177" s="132" t="str">
        <f t="shared" ca="1" si="355"/>
        <v/>
      </c>
      <c r="BQ1177" s="132" t="str">
        <f t="shared" ca="1" si="355"/>
        <v/>
      </c>
      <c r="BR1177" s="132" t="str">
        <f t="shared" ca="1" si="355"/>
        <v/>
      </c>
      <c r="BT1177" s="132" t="str">
        <f t="shared" si="356"/>
        <v/>
      </c>
      <c r="BU1177" s="132" t="str">
        <f t="shared" si="356"/>
        <v/>
      </c>
      <c r="BV1177" s="132" t="str">
        <f t="shared" si="356"/>
        <v/>
      </c>
      <c r="BW1177" s="132" t="str">
        <f t="shared" si="356"/>
        <v/>
      </c>
      <c r="BY1177" s="132" t="str">
        <f t="shared" ca="1" si="350"/>
        <v/>
      </c>
      <c r="BZ1177" s="132" t="str">
        <f t="shared" ca="1" si="350"/>
        <v/>
      </c>
      <c r="CA1177" s="132" t="str">
        <f t="shared" ca="1" si="350"/>
        <v/>
      </c>
      <c r="CB1177" s="132" t="str">
        <f t="shared" ca="1" si="350"/>
        <v/>
      </c>
    </row>
    <row r="1178" spans="18:80" x14ac:dyDescent="0.2">
      <c r="R1178" s="21">
        <v>1175</v>
      </c>
      <c r="S1178" s="24" t="e">
        <f ca="1"/>
        <v>#N/A</v>
      </c>
      <c r="T1178" s="24" t="e">
        <f ca="1"/>
        <v>#N/A</v>
      </c>
      <c r="V1178" s="21">
        <v>1175</v>
      </c>
      <c r="W1178" s="24" t="e">
        <f ca="1"/>
        <v>#N/A</v>
      </c>
      <c r="X1178" s="24" t="e">
        <f ca="1"/>
        <v>#N/A</v>
      </c>
      <c r="Y1178" s="30"/>
      <c r="Z1178" s="21">
        <v>1175</v>
      </c>
      <c r="AA1178" s="24" t="e">
        <f ca="1"/>
        <v>#N/A</v>
      </c>
      <c r="AB1178" s="24" t="e">
        <f ca="1"/>
        <v>#N/A</v>
      </c>
      <c r="AD1178" s="21">
        <v>1175</v>
      </c>
      <c r="AE1178" s="24" t="e">
        <f ca="1"/>
        <v>#N/A</v>
      </c>
      <c r="AF1178" s="24" t="e">
        <f ca="1"/>
        <v>#N/A</v>
      </c>
      <c r="AH1178" s="21">
        <v>1175</v>
      </c>
      <c r="AI1178" s="24" t="str">
        <f t="shared" ca="1" si="351"/>
        <v/>
      </c>
      <c r="AJ1178" s="24" t="str">
        <f t="shared" ca="1" si="352"/>
        <v/>
      </c>
      <c r="AK1178" s="24" t="str">
        <f t="shared" ca="1" si="353"/>
        <v/>
      </c>
      <c r="AL1178" s="24" t="str">
        <f t="shared" ca="1" si="354"/>
        <v/>
      </c>
      <c r="AM1178" s="26"/>
      <c r="AN1178" s="26" t="str">
        <f ca="1">IF(AI1178="","","G1 "&amp;Input!D55&amp;" "&amp;AI1178&amp;" "&amp;Input!D$56&amp;" "&amp;AJ1178&amp;" "&amp;Input!D$57&amp;" "&amp;AK1178&amp;" "&amp;Input!D$58&amp;" "&amp;AL1178&amp;" F "&amp;Input!D$51&amp;"")</f>
        <v/>
      </c>
      <c r="AP1178" s="26" t="str">
        <f ca="1">IF(AS1178="","","G1 "&amp;Input!D$55&amp;" "&amp;AS1178&amp;" "&amp;Input!D$56&amp;" "&amp;AT1178&amp;" "&amp;Input!D$57&amp;" "&amp;AU1178&amp;" "&amp;Input!D$58&amp;" "&amp;AV1178&amp;" F "&amp;Input!D$52&amp;"")</f>
        <v/>
      </c>
      <c r="AR1178" s="21">
        <v>1175</v>
      </c>
      <c r="AS1178" s="24" t="str">
        <f t="shared" ca="1" si="344"/>
        <v/>
      </c>
      <c r="AT1178" s="24" t="str">
        <f t="shared" ca="1" si="345"/>
        <v/>
      </c>
      <c r="AU1178" s="24" t="str">
        <f t="shared" ca="1" si="346"/>
        <v/>
      </c>
      <c r="AV1178" s="24" t="str">
        <f t="shared" ca="1" si="347"/>
        <v/>
      </c>
      <c r="BC1178" t="s">
        <v>1602</v>
      </c>
      <c r="BF1178" s="74" t="str">
        <f ca="1">IF(AI1177="","","G1 "&amp;Input!D$55&amp;" "&amp;AI1177&amp;" "&amp;Input!D$56&amp;" "&amp;AJ1177&amp;" "&amp;Input!D$57&amp;" "&amp;AK1177&amp;" "&amp;Input!D$58&amp;" "&amp;AL1177&amp;" F "&amp;Input!D$51&amp;"")</f>
        <v/>
      </c>
      <c r="BO1178" s="132" t="str">
        <f t="shared" ca="1" si="355"/>
        <v/>
      </c>
      <c r="BP1178" s="132" t="str">
        <f t="shared" ca="1" si="355"/>
        <v/>
      </c>
      <c r="BQ1178" s="132" t="str">
        <f t="shared" ca="1" si="355"/>
        <v/>
      </c>
      <c r="BR1178" s="132" t="str">
        <f t="shared" ca="1" si="355"/>
        <v/>
      </c>
      <c r="BT1178" s="132" t="str">
        <f t="shared" si="356"/>
        <v/>
      </c>
      <c r="BU1178" s="132" t="str">
        <f t="shared" si="356"/>
        <v/>
      </c>
      <c r="BV1178" s="132" t="str">
        <f t="shared" si="356"/>
        <v/>
      </c>
      <c r="BW1178" s="132" t="str">
        <f t="shared" si="356"/>
        <v/>
      </c>
      <c r="BY1178" s="132" t="str">
        <f t="shared" ca="1" si="350"/>
        <v/>
      </c>
      <c r="BZ1178" s="132" t="str">
        <f t="shared" ca="1" si="350"/>
        <v/>
      </c>
      <c r="CA1178" s="132" t="str">
        <f t="shared" ca="1" si="350"/>
        <v/>
      </c>
      <c r="CB1178" s="132" t="str">
        <f t="shared" ca="1" si="350"/>
        <v/>
      </c>
    </row>
    <row r="1179" spans="18:80" x14ac:dyDescent="0.2">
      <c r="R1179" s="21">
        <v>1176</v>
      </c>
      <c r="S1179" s="24" t="e">
        <f ca="1"/>
        <v>#N/A</v>
      </c>
      <c r="T1179" s="24" t="e">
        <f ca="1"/>
        <v>#N/A</v>
      </c>
      <c r="V1179" s="21">
        <v>1176</v>
      </c>
      <c r="W1179" s="24" t="e">
        <f ca="1"/>
        <v>#N/A</v>
      </c>
      <c r="X1179" s="24" t="e">
        <f ca="1"/>
        <v>#N/A</v>
      </c>
      <c r="Y1179" s="30"/>
      <c r="Z1179" s="21">
        <v>1176</v>
      </c>
      <c r="AA1179" s="24" t="e">
        <f ca="1"/>
        <v>#N/A</v>
      </c>
      <c r="AB1179" s="24" t="e">
        <f ca="1"/>
        <v>#N/A</v>
      </c>
      <c r="AD1179" s="21">
        <v>1176</v>
      </c>
      <c r="AE1179" s="24" t="e">
        <f ca="1"/>
        <v>#N/A</v>
      </c>
      <c r="AF1179" s="24" t="e">
        <f ca="1"/>
        <v>#N/A</v>
      </c>
      <c r="AH1179" s="21">
        <v>1176</v>
      </c>
      <c r="AI1179" s="24" t="str">
        <f t="shared" ca="1" si="351"/>
        <v/>
      </c>
      <c r="AJ1179" s="24" t="str">
        <f t="shared" ca="1" si="352"/>
        <v/>
      </c>
      <c r="AK1179" s="24" t="str">
        <f t="shared" ca="1" si="353"/>
        <v/>
      </c>
      <c r="AL1179" s="24" t="str">
        <f t="shared" ca="1" si="354"/>
        <v/>
      </c>
      <c r="AM1179" s="26"/>
      <c r="AN1179" s="26" t="str">
        <f ca="1">IF(AI1179="","","G1 "&amp;Input!D55&amp;" "&amp;AI1179&amp;" "&amp;Input!D$56&amp;" "&amp;AJ1179&amp;" "&amp;Input!D$57&amp;" "&amp;AK1179&amp;" "&amp;Input!D$58&amp;" "&amp;AL1179&amp;" F "&amp;Input!D$51&amp;"")</f>
        <v/>
      </c>
      <c r="AP1179" s="26" t="str">
        <f ca="1">IF(AS1179="","","G1 "&amp;Input!D$55&amp;" "&amp;AS1179&amp;" "&amp;Input!D$56&amp;" "&amp;AT1179&amp;" "&amp;Input!D$57&amp;" "&amp;AU1179&amp;" "&amp;Input!D$58&amp;" "&amp;AV1179&amp;" F "&amp;Input!D$52&amp;"")</f>
        <v/>
      </c>
      <c r="AR1179" s="21">
        <v>1176</v>
      </c>
      <c r="AS1179" s="24" t="str">
        <f t="shared" ca="1" si="344"/>
        <v/>
      </c>
      <c r="AT1179" s="24" t="str">
        <f t="shared" ca="1" si="345"/>
        <v/>
      </c>
      <c r="AU1179" s="24" t="str">
        <f t="shared" ca="1" si="346"/>
        <v/>
      </c>
      <c r="AV1179" s="24" t="str">
        <f t="shared" ca="1" si="347"/>
        <v/>
      </c>
      <c r="BC1179" t="s">
        <v>1603</v>
      </c>
      <c r="BF1179" s="74" t="str">
        <f ca="1">IF(AI1178="","","G1 "&amp;Input!D$55&amp;" "&amp;AI1178&amp;" "&amp;Input!D$56&amp;" "&amp;AJ1178&amp;" "&amp;Input!D$57&amp;" "&amp;AK1178&amp;" "&amp;Input!D$58&amp;" "&amp;AL1178&amp;" F "&amp;Input!D$51&amp;"")</f>
        <v/>
      </c>
      <c r="BO1179" s="132" t="str">
        <f t="shared" ca="1" si="355"/>
        <v/>
      </c>
      <c r="BP1179" s="132" t="str">
        <f t="shared" ca="1" si="355"/>
        <v/>
      </c>
      <c r="BQ1179" s="132" t="str">
        <f t="shared" ca="1" si="355"/>
        <v/>
      </c>
      <c r="BR1179" s="132" t="str">
        <f t="shared" ca="1" si="355"/>
        <v/>
      </c>
      <c r="BT1179" s="132" t="str">
        <f t="shared" si="356"/>
        <v/>
      </c>
      <c r="BU1179" s="132" t="str">
        <f t="shared" si="356"/>
        <v/>
      </c>
      <c r="BV1179" s="132" t="str">
        <f t="shared" si="356"/>
        <v/>
      </c>
      <c r="BW1179" s="132" t="str">
        <f t="shared" si="356"/>
        <v/>
      </c>
      <c r="BY1179" s="132" t="str">
        <f t="shared" ca="1" si="350"/>
        <v/>
      </c>
      <c r="BZ1179" s="132" t="str">
        <f t="shared" ca="1" si="350"/>
        <v/>
      </c>
      <c r="CA1179" s="132" t="str">
        <f t="shared" ca="1" si="350"/>
        <v/>
      </c>
      <c r="CB1179" s="132" t="str">
        <f t="shared" ca="1" si="350"/>
        <v/>
      </c>
    </row>
    <row r="1180" spans="18:80" x14ac:dyDescent="0.2">
      <c r="R1180" s="21">
        <v>1177</v>
      </c>
      <c r="S1180" s="24" t="e">
        <f ca="1"/>
        <v>#N/A</v>
      </c>
      <c r="T1180" s="24" t="e">
        <f ca="1"/>
        <v>#N/A</v>
      </c>
      <c r="V1180" s="21">
        <v>1177</v>
      </c>
      <c r="W1180" s="24" t="e">
        <f ca="1"/>
        <v>#N/A</v>
      </c>
      <c r="X1180" s="24" t="e">
        <f ca="1"/>
        <v>#N/A</v>
      </c>
      <c r="Y1180" s="30"/>
      <c r="Z1180" s="21">
        <v>1177</v>
      </c>
      <c r="AA1180" s="24" t="e">
        <f ca="1"/>
        <v>#N/A</v>
      </c>
      <c r="AB1180" s="24" t="e">
        <f ca="1"/>
        <v>#N/A</v>
      </c>
      <c r="AD1180" s="21">
        <v>1177</v>
      </c>
      <c r="AE1180" s="24" t="e">
        <f ca="1"/>
        <v>#N/A</v>
      </c>
      <c r="AF1180" s="24" t="e">
        <f ca="1"/>
        <v>#N/A</v>
      </c>
      <c r="AH1180" s="21">
        <v>1177</v>
      </c>
      <c r="AI1180" s="24" t="str">
        <f t="shared" ca="1" si="351"/>
        <v/>
      </c>
      <c r="AJ1180" s="24" t="str">
        <f t="shared" ca="1" si="352"/>
        <v/>
      </c>
      <c r="AK1180" s="24" t="str">
        <f t="shared" ca="1" si="353"/>
        <v/>
      </c>
      <c r="AL1180" s="24" t="str">
        <f t="shared" ca="1" si="354"/>
        <v/>
      </c>
      <c r="AM1180" s="26"/>
      <c r="AN1180" s="26" t="str">
        <f ca="1">IF(AI1180="","","G1 "&amp;Input!D55&amp;" "&amp;AI1180&amp;" "&amp;Input!D$56&amp;" "&amp;AJ1180&amp;" "&amp;Input!D$57&amp;" "&amp;AK1180&amp;" "&amp;Input!D$58&amp;" "&amp;AL1180&amp;" F "&amp;Input!D$51&amp;"")</f>
        <v/>
      </c>
      <c r="AP1180" s="26" t="str">
        <f ca="1">IF(AS1180="","","G1 "&amp;Input!D$55&amp;" "&amp;AS1180&amp;" "&amp;Input!D$56&amp;" "&amp;AT1180&amp;" "&amp;Input!D$57&amp;" "&amp;AU1180&amp;" "&amp;Input!D$58&amp;" "&amp;AV1180&amp;" F "&amp;Input!D$52&amp;"")</f>
        <v/>
      </c>
      <c r="AR1180" s="21">
        <v>1177</v>
      </c>
      <c r="AS1180" s="24" t="str">
        <f t="shared" ca="1" si="344"/>
        <v/>
      </c>
      <c r="AT1180" s="24" t="str">
        <f t="shared" ca="1" si="345"/>
        <v/>
      </c>
      <c r="AU1180" s="24" t="str">
        <f t="shared" ca="1" si="346"/>
        <v/>
      </c>
      <c r="AV1180" s="24" t="str">
        <f t="shared" ca="1" si="347"/>
        <v/>
      </c>
      <c r="BC1180" t="s">
        <v>1604</v>
      </c>
      <c r="BF1180" s="74" t="str">
        <f ca="1">IF(AI1179="","","G1 "&amp;Input!D$55&amp;" "&amp;AI1179&amp;" "&amp;Input!D$56&amp;" "&amp;AJ1179&amp;" "&amp;Input!D$57&amp;" "&amp;AK1179&amp;" "&amp;Input!D$58&amp;" "&amp;AL1179&amp;" F "&amp;Input!D$51&amp;"")</f>
        <v/>
      </c>
      <c r="BO1180" s="132" t="str">
        <f t="shared" ca="1" si="355"/>
        <v/>
      </c>
      <c r="BP1180" s="132" t="str">
        <f t="shared" ca="1" si="355"/>
        <v/>
      </c>
      <c r="BQ1180" s="132" t="str">
        <f t="shared" ca="1" si="355"/>
        <v/>
      </c>
      <c r="BR1180" s="132" t="str">
        <f t="shared" ca="1" si="355"/>
        <v/>
      </c>
      <c r="BT1180" s="132" t="str">
        <f t="shared" si="356"/>
        <v/>
      </c>
      <c r="BU1180" s="132" t="str">
        <f t="shared" si="356"/>
        <v/>
      </c>
      <c r="BV1180" s="132" t="str">
        <f t="shared" si="356"/>
        <v/>
      </c>
      <c r="BW1180" s="132" t="str">
        <f t="shared" si="356"/>
        <v/>
      </c>
      <c r="BY1180" s="132" t="str">
        <f t="shared" ca="1" si="350"/>
        <v/>
      </c>
      <c r="BZ1180" s="132" t="str">
        <f t="shared" ca="1" si="350"/>
        <v/>
      </c>
      <c r="CA1180" s="132" t="str">
        <f t="shared" ca="1" si="350"/>
        <v/>
      </c>
      <c r="CB1180" s="132" t="str">
        <f t="shared" ca="1" si="350"/>
        <v/>
      </c>
    </row>
    <row r="1181" spans="18:80" x14ac:dyDescent="0.2">
      <c r="R1181" s="21">
        <v>1178</v>
      </c>
      <c r="S1181" s="24" t="e">
        <f ca="1"/>
        <v>#N/A</v>
      </c>
      <c r="T1181" s="24" t="e">
        <f ca="1"/>
        <v>#N/A</v>
      </c>
      <c r="V1181" s="21">
        <v>1178</v>
      </c>
      <c r="W1181" s="24" t="e">
        <f ca="1"/>
        <v>#N/A</v>
      </c>
      <c r="X1181" s="24" t="e">
        <f ca="1"/>
        <v>#N/A</v>
      </c>
      <c r="Y1181" s="30"/>
      <c r="Z1181" s="21">
        <v>1178</v>
      </c>
      <c r="AA1181" s="24" t="e">
        <f ca="1"/>
        <v>#N/A</v>
      </c>
      <c r="AB1181" s="24" t="e">
        <f ca="1"/>
        <v>#N/A</v>
      </c>
      <c r="AD1181" s="21">
        <v>1178</v>
      </c>
      <c r="AE1181" s="24" t="e">
        <f ca="1"/>
        <v>#N/A</v>
      </c>
      <c r="AF1181" s="24" t="e">
        <f ca="1"/>
        <v>#N/A</v>
      </c>
      <c r="AH1181" s="21">
        <v>1178</v>
      </c>
      <c r="AI1181" s="24" t="str">
        <f t="shared" ca="1" si="351"/>
        <v/>
      </c>
      <c r="AJ1181" s="24" t="str">
        <f t="shared" ca="1" si="352"/>
        <v/>
      </c>
      <c r="AK1181" s="24" t="str">
        <f t="shared" ca="1" si="353"/>
        <v/>
      </c>
      <c r="AL1181" s="24" t="str">
        <f t="shared" ca="1" si="354"/>
        <v/>
      </c>
      <c r="AM1181" s="26"/>
      <c r="AN1181" s="26" t="str">
        <f ca="1">IF(AI1181="","","G1 "&amp;Input!D55&amp;" "&amp;AI1181&amp;" "&amp;Input!D$56&amp;" "&amp;AJ1181&amp;" "&amp;Input!D$57&amp;" "&amp;AK1181&amp;" "&amp;Input!D$58&amp;" "&amp;AL1181&amp;" F "&amp;Input!D$51&amp;"")</f>
        <v/>
      </c>
      <c r="AP1181" s="26" t="str">
        <f ca="1">IF(AS1181="","","G1 "&amp;Input!D$55&amp;" "&amp;AS1181&amp;" "&amp;Input!D$56&amp;" "&amp;AT1181&amp;" "&amp;Input!D$57&amp;" "&amp;AU1181&amp;" "&amp;Input!D$58&amp;" "&amp;AV1181&amp;" F "&amp;Input!D$52&amp;"")</f>
        <v/>
      </c>
      <c r="AR1181" s="21">
        <v>1178</v>
      </c>
      <c r="AS1181" s="24" t="str">
        <f t="shared" ca="1" si="344"/>
        <v/>
      </c>
      <c r="AT1181" s="24" t="str">
        <f t="shared" ca="1" si="345"/>
        <v/>
      </c>
      <c r="AU1181" s="24" t="str">
        <f t="shared" ca="1" si="346"/>
        <v/>
      </c>
      <c r="AV1181" s="24" t="str">
        <f t="shared" ca="1" si="347"/>
        <v/>
      </c>
      <c r="BC1181" t="s">
        <v>1605</v>
      </c>
      <c r="BF1181" s="74" t="str">
        <f ca="1">IF(AI1180="","","G1 "&amp;Input!D$55&amp;" "&amp;AI1180&amp;" "&amp;Input!D$56&amp;" "&amp;AJ1180&amp;" "&amp;Input!D$57&amp;" "&amp;AK1180&amp;" "&amp;Input!D$58&amp;" "&amp;AL1180&amp;" F "&amp;Input!D$51&amp;"")</f>
        <v/>
      </c>
      <c r="BO1181" s="132" t="str">
        <f t="shared" ca="1" si="355"/>
        <v/>
      </c>
      <c r="BP1181" s="132" t="str">
        <f t="shared" ca="1" si="355"/>
        <v/>
      </c>
      <c r="BQ1181" s="132" t="str">
        <f t="shared" ca="1" si="355"/>
        <v/>
      </c>
      <c r="BR1181" s="132" t="str">
        <f t="shared" ca="1" si="355"/>
        <v/>
      </c>
      <c r="BT1181" s="132" t="str">
        <f t="shared" si="356"/>
        <v/>
      </c>
      <c r="BU1181" s="132" t="str">
        <f t="shared" si="356"/>
        <v/>
      </c>
      <c r="BV1181" s="132" t="str">
        <f t="shared" si="356"/>
        <v/>
      </c>
      <c r="BW1181" s="132" t="str">
        <f t="shared" si="356"/>
        <v/>
      </c>
      <c r="BY1181" s="132" t="str">
        <f t="shared" ca="1" si="350"/>
        <v/>
      </c>
      <c r="BZ1181" s="132" t="str">
        <f t="shared" ca="1" si="350"/>
        <v/>
      </c>
      <c r="CA1181" s="132" t="str">
        <f t="shared" ca="1" si="350"/>
        <v/>
      </c>
      <c r="CB1181" s="132" t="str">
        <f t="shared" ca="1" si="350"/>
        <v/>
      </c>
    </row>
    <row r="1182" spans="18:80" x14ac:dyDescent="0.2">
      <c r="R1182" s="21">
        <v>1179</v>
      </c>
      <c r="S1182" s="24" t="e">
        <f ca="1"/>
        <v>#N/A</v>
      </c>
      <c r="T1182" s="24" t="e">
        <f ca="1"/>
        <v>#N/A</v>
      </c>
      <c r="V1182" s="21">
        <v>1179</v>
      </c>
      <c r="W1182" s="24" t="e">
        <f ca="1"/>
        <v>#N/A</v>
      </c>
      <c r="X1182" s="24" t="e">
        <f ca="1"/>
        <v>#N/A</v>
      </c>
      <c r="Y1182" s="30"/>
      <c r="Z1182" s="21">
        <v>1179</v>
      </c>
      <c r="AA1182" s="24" t="e">
        <f ca="1"/>
        <v>#N/A</v>
      </c>
      <c r="AB1182" s="24" t="e">
        <f ca="1"/>
        <v>#N/A</v>
      </c>
      <c r="AD1182" s="21">
        <v>1179</v>
      </c>
      <c r="AE1182" s="24" t="e">
        <f ca="1"/>
        <v>#N/A</v>
      </c>
      <c r="AF1182" s="24" t="e">
        <f ca="1"/>
        <v>#N/A</v>
      </c>
      <c r="AH1182" s="21">
        <v>1179</v>
      </c>
      <c r="AI1182" s="24" t="str">
        <f t="shared" ca="1" si="351"/>
        <v/>
      </c>
      <c r="AJ1182" s="24" t="str">
        <f t="shared" ca="1" si="352"/>
        <v/>
      </c>
      <c r="AK1182" s="24" t="str">
        <f t="shared" ca="1" si="353"/>
        <v/>
      </c>
      <c r="AL1182" s="24" t="str">
        <f t="shared" ca="1" si="354"/>
        <v/>
      </c>
      <c r="AM1182" s="26"/>
      <c r="AN1182" s="26" t="str">
        <f ca="1">IF(AI1182="","","G1 "&amp;Input!D55&amp;" "&amp;AI1182&amp;" "&amp;Input!D$56&amp;" "&amp;AJ1182&amp;" "&amp;Input!D$57&amp;" "&amp;AK1182&amp;" "&amp;Input!D$58&amp;" "&amp;AL1182&amp;" F "&amp;Input!D$51&amp;"")</f>
        <v/>
      </c>
      <c r="AP1182" s="26" t="str">
        <f ca="1">IF(AS1182="","","G1 "&amp;Input!D$55&amp;" "&amp;AS1182&amp;" "&amp;Input!D$56&amp;" "&amp;AT1182&amp;" "&amp;Input!D$57&amp;" "&amp;AU1182&amp;" "&amp;Input!D$58&amp;" "&amp;AV1182&amp;" F "&amp;Input!D$52&amp;"")</f>
        <v/>
      </c>
      <c r="AR1182" s="21">
        <v>1179</v>
      </c>
      <c r="AS1182" s="24" t="str">
        <f t="shared" ca="1" si="344"/>
        <v/>
      </c>
      <c r="AT1182" s="24" t="str">
        <f t="shared" ca="1" si="345"/>
        <v/>
      </c>
      <c r="AU1182" s="24" t="str">
        <f t="shared" ca="1" si="346"/>
        <v/>
      </c>
      <c r="AV1182" s="24" t="str">
        <f t="shared" ca="1" si="347"/>
        <v/>
      </c>
      <c r="BC1182" t="s">
        <v>1606</v>
      </c>
      <c r="BF1182" s="74" t="str">
        <f ca="1">IF(AI1181="","","G1 "&amp;Input!D$55&amp;" "&amp;AI1181&amp;" "&amp;Input!D$56&amp;" "&amp;AJ1181&amp;" "&amp;Input!D$57&amp;" "&amp;AK1181&amp;" "&amp;Input!D$58&amp;" "&amp;AL1181&amp;" F "&amp;Input!D$51&amp;"")</f>
        <v/>
      </c>
      <c r="BO1182" s="132" t="str">
        <f t="shared" ca="1" si="355"/>
        <v/>
      </c>
      <c r="BP1182" s="132" t="str">
        <f t="shared" ca="1" si="355"/>
        <v/>
      </c>
      <c r="BQ1182" s="132" t="str">
        <f t="shared" ca="1" si="355"/>
        <v/>
      </c>
      <c r="BR1182" s="132" t="str">
        <f t="shared" ca="1" si="355"/>
        <v/>
      </c>
      <c r="BT1182" s="132" t="str">
        <f t="shared" si="356"/>
        <v/>
      </c>
      <c r="BU1182" s="132" t="str">
        <f t="shared" si="356"/>
        <v/>
      </c>
      <c r="BV1182" s="132" t="str">
        <f t="shared" si="356"/>
        <v/>
      </c>
      <c r="BW1182" s="132" t="str">
        <f t="shared" si="356"/>
        <v/>
      </c>
      <c r="BY1182" s="132" t="str">
        <f t="shared" ca="1" si="350"/>
        <v/>
      </c>
      <c r="BZ1182" s="132" t="str">
        <f t="shared" ca="1" si="350"/>
        <v/>
      </c>
      <c r="CA1182" s="132" t="str">
        <f t="shared" ca="1" si="350"/>
        <v/>
      </c>
      <c r="CB1182" s="132" t="str">
        <f t="shared" ca="1" si="350"/>
        <v/>
      </c>
    </row>
    <row r="1183" spans="18:80" x14ac:dyDescent="0.2">
      <c r="R1183" s="21">
        <v>1180</v>
      </c>
      <c r="S1183" s="24" t="e">
        <f ca="1"/>
        <v>#N/A</v>
      </c>
      <c r="T1183" s="24" t="e">
        <f ca="1"/>
        <v>#N/A</v>
      </c>
      <c r="V1183" s="21">
        <v>1180</v>
      </c>
      <c r="W1183" s="24" t="e">
        <f ca="1"/>
        <v>#N/A</v>
      </c>
      <c r="X1183" s="24" t="e">
        <f ca="1"/>
        <v>#N/A</v>
      </c>
      <c r="Y1183" s="30"/>
      <c r="Z1183" s="21">
        <v>1180</v>
      </c>
      <c r="AA1183" s="24" t="e">
        <f ca="1"/>
        <v>#N/A</v>
      </c>
      <c r="AB1183" s="24" t="e">
        <f ca="1"/>
        <v>#N/A</v>
      </c>
      <c r="AD1183" s="21">
        <v>1180</v>
      </c>
      <c r="AE1183" s="24" t="e">
        <f ca="1"/>
        <v>#N/A</v>
      </c>
      <c r="AF1183" s="24" t="e">
        <f ca="1"/>
        <v>#N/A</v>
      </c>
      <c r="AH1183" s="21">
        <v>1180</v>
      </c>
      <c r="AI1183" s="24" t="str">
        <f t="shared" ca="1" si="351"/>
        <v/>
      </c>
      <c r="AJ1183" s="24" t="str">
        <f t="shared" ca="1" si="352"/>
        <v/>
      </c>
      <c r="AK1183" s="24" t="str">
        <f t="shared" ca="1" si="353"/>
        <v/>
      </c>
      <c r="AL1183" s="24" t="str">
        <f t="shared" ca="1" si="354"/>
        <v/>
      </c>
      <c r="AM1183" s="26"/>
      <c r="AN1183" s="26" t="str">
        <f ca="1">IF(AI1183="","","G1 "&amp;Input!D55&amp;" "&amp;AI1183&amp;" "&amp;Input!D$56&amp;" "&amp;AJ1183&amp;" "&amp;Input!D$57&amp;" "&amp;AK1183&amp;" "&amp;Input!D$58&amp;" "&amp;AL1183&amp;" F "&amp;Input!D$51&amp;"")</f>
        <v/>
      </c>
      <c r="AP1183" s="26" t="str">
        <f ca="1">IF(AS1183="","","G1 "&amp;Input!D$55&amp;" "&amp;AS1183&amp;" "&amp;Input!D$56&amp;" "&amp;AT1183&amp;" "&amp;Input!D$57&amp;" "&amp;AU1183&amp;" "&amp;Input!D$58&amp;" "&amp;AV1183&amp;" F "&amp;Input!D$52&amp;"")</f>
        <v/>
      </c>
      <c r="AR1183" s="21">
        <v>1180</v>
      </c>
      <c r="AS1183" s="24" t="str">
        <f t="shared" ca="1" si="344"/>
        <v/>
      </c>
      <c r="AT1183" s="24" t="str">
        <f t="shared" ca="1" si="345"/>
        <v/>
      </c>
      <c r="AU1183" s="24" t="str">
        <f t="shared" ca="1" si="346"/>
        <v/>
      </c>
      <c r="AV1183" s="24" t="str">
        <f t="shared" ca="1" si="347"/>
        <v/>
      </c>
      <c r="BC1183" t="s">
        <v>1607</v>
      </c>
      <c r="BF1183" s="74" t="str">
        <f ca="1">IF(AI1182="","","G1 "&amp;Input!D$55&amp;" "&amp;AI1182&amp;" "&amp;Input!D$56&amp;" "&amp;AJ1182&amp;" "&amp;Input!D$57&amp;" "&amp;AK1182&amp;" "&amp;Input!D$58&amp;" "&amp;AL1182&amp;" F "&amp;Input!D$51&amp;"")</f>
        <v/>
      </c>
      <c r="BO1183" s="132" t="str">
        <f t="shared" ca="1" si="355"/>
        <v/>
      </c>
      <c r="BP1183" s="132" t="str">
        <f t="shared" ca="1" si="355"/>
        <v/>
      </c>
      <c r="BQ1183" s="132" t="str">
        <f t="shared" ca="1" si="355"/>
        <v/>
      </c>
      <c r="BR1183" s="132" t="str">
        <f t="shared" ca="1" si="355"/>
        <v/>
      </c>
      <c r="BT1183" s="132" t="str">
        <f t="shared" si="356"/>
        <v/>
      </c>
      <c r="BU1183" s="132" t="str">
        <f t="shared" si="356"/>
        <v/>
      </c>
      <c r="BV1183" s="132" t="str">
        <f t="shared" si="356"/>
        <v/>
      </c>
      <c r="BW1183" s="132" t="str">
        <f t="shared" si="356"/>
        <v/>
      </c>
      <c r="BY1183" s="132" t="str">
        <f t="shared" ca="1" si="350"/>
        <v/>
      </c>
      <c r="BZ1183" s="132" t="str">
        <f t="shared" ca="1" si="350"/>
        <v/>
      </c>
      <c r="CA1183" s="132" t="str">
        <f t="shared" ca="1" si="350"/>
        <v/>
      </c>
      <c r="CB1183" s="132" t="str">
        <f t="shared" ca="1" si="350"/>
        <v/>
      </c>
    </row>
    <row r="1184" spans="18:80" x14ac:dyDescent="0.2">
      <c r="R1184" s="21">
        <v>1181</v>
      </c>
      <c r="S1184" s="24" t="e">
        <f ca="1"/>
        <v>#N/A</v>
      </c>
      <c r="T1184" s="24" t="e">
        <f ca="1"/>
        <v>#N/A</v>
      </c>
      <c r="V1184" s="21">
        <v>1181</v>
      </c>
      <c r="W1184" s="24" t="e">
        <f ca="1"/>
        <v>#N/A</v>
      </c>
      <c r="X1184" s="24" t="e">
        <f ca="1"/>
        <v>#N/A</v>
      </c>
      <c r="Y1184" s="30"/>
      <c r="Z1184" s="21">
        <v>1181</v>
      </c>
      <c r="AA1184" s="24" t="e">
        <f ca="1"/>
        <v>#N/A</v>
      </c>
      <c r="AB1184" s="24" t="e">
        <f ca="1"/>
        <v>#N/A</v>
      </c>
      <c r="AD1184" s="21">
        <v>1181</v>
      </c>
      <c r="AE1184" s="24" t="e">
        <f ca="1"/>
        <v>#N/A</v>
      </c>
      <c r="AF1184" s="24" t="e">
        <f ca="1"/>
        <v>#N/A</v>
      </c>
      <c r="AH1184" s="21">
        <v>1181</v>
      </c>
      <c r="AI1184" s="24" t="str">
        <f t="shared" ca="1" si="351"/>
        <v/>
      </c>
      <c r="AJ1184" s="24" t="str">
        <f t="shared" ca="1" si="352"/>
        <v/>
      </c>
      <c r="AK1184" s="24" t="str">
        <f t="shared" ca="1" si="353"/>
        <v/>
      </c>
      <c r="AL1184" s="24" t="str">
        <f t="shared" ca="1" si="354"/>
        <v/>
      </c>
      <c r="AM1184" s="26"/>
      <c r="AN1184" s="26" t="str">
        <f ca="1">IF(AI1184="","","G1 "&amp;Input!D55&amp;" "&amp;AI1184&amp;" "&amp;Input!D$56&amp;" "&amp;AJ1184&amp;" "&amp;Input!D$57&amp;" "&amp;AK1184&amp;" "&amp;Input!D$58&amp;" "&amp;AL1184&amp;" F "&amp;Input!D$51&amp;"")</f>
        <v/>
      </c>
      <c r="AP1184" s="26" t="str">
        <f ca="1">IF(AS1184="","","G1 "&amp;Input!D$55&amp;" "&amp;AS1184&amp;" "&amp;Input!D$56&amp;" "&amp;AT1184&amp;" "&amp;Input!D$57&amp;" "&amp;AU1184&amp;" "&amp;Input!D$58&amp;" "&amp;AV1184&amp;" F "&amp;Input!D$52&amp;"")</f>
        <v/>
      </c>
      <c r="AR1184" s="21">
        <v>1181</v>
      </c>
      <c r="AS1184" s="24" t="str">
        <f t="shared" ca="1" si="344"/>
        <v/>
      </c>
      <c r="AT1184" s="24" t="str">
        <f t="shared" ca="1" si="345"/>
        <v/>
      </c>
      <c r="AU1184" s="24" t="str">
        <f t="shared" ca="1" si="346"/>
        <v/>
      </c>
      <c r="AV1184" s="24" t="str">
        <f t="shared" ca="1" si="347"/>
        <v/>
      </c>
      <c r="BC1184" t="s">
        <v>1608</v>
      </c>
      <c r="BF1184" s="74" t="str">
        <f ca="1">IF(AI1183="","","G1 "&amp;Input!D$55&amp;" "&amp;AI1183&amp;" "&amp;Input!D$56&amp;" "&amp;AJ1183&amp;" "&amp;Input!D$57&amp;" "&amp;AK1183&amp;" "&amp;Input!D$58&amp;" "&amp;AL1183&amp;" F "&amp;Input!D$51&amp;"")</f>
        <v/>
      </c>
      <c r="BO1184" s="132" t="str">
        <f t="shared" ref="BO1184:BR1203" ca="1" si="357">IFERROR(MID($AN1184,FIND(" ",$AN1184,FIND(BO$2,$AN1184,1)),FIND(" ",$AN1184,FIND(" ",$AN1184,FIND(BO$2,$AN1184,1))+1)-FIND(" ",$AN1184,FIND(BO$2,$AN1184,1)))*1,"")</f>
        <v/>
      </c>
      <c r="BP1184" s="132" t="str">
        <f t="shared" ca="1" si="357"/>
        <v/>
      </c>
      <c r="BQ1184" s="132" t="str">
        <f t="shared" ca="1" si="357"/>
        <v/>
      </c>
      <c r="BR1184" s="132" t="str">
        <f t="shared" ca="1" si="357"/>
        <v/>
      </c>
      <c r="BT1184" s="132" t="str">
        <f t="shared" ref="BT1184:BW1203" si="358">IFERROR(MID($AO1184,FIND(" ",$AO1184,FIND(BT$2,$AO1184,1)),FIND(" ",$AO1184,FIND(" ",$AO1184,FIND(BT$2,$AO1184,1))+1)-FIND(" ",$AO1184,FIND(BT$2,$AO1184,1)))*1,"")</f>
        <v/>
      </c>
      <c r="BU1184" s="132" t="str">
        <f t="shared" si="358"/>
        <v/>
      </c>
      <c r="BV1184" s="132" t="str">
        <f t="shared" si="358"/>
        <v/>
      </c>
      <c r="BW1184" s="132" t="str">
        <f t="shared" si="358"/>
        <v/>
      </c>
      <c r="BY1184" s="132" t="str">
        <f t="shared" ca="1" si="350"/>
        <v/>
      </c>
      <c r="BZ1184" s="132" t="str">
        <f t="shared" ca="1" si="350"/>
        <v/>
      </c>
      <c r="CA1184" s="132" t="str">
        <f t="shared" ca="1" si="350"/>
        <v/>
      </c>
      <c r="CB1184" s="132" t="str">
        <f t="shared" ca="1" si="350"/>
        <v/>
      </c>
    </row>
    <row r="1185" spans="18:80" x14ac:dyDescent="0.2">
      <c r="R1185" s="21">
        <v>1182</v>
      </c>
      <c r="S1185" s="24" t="e">
        <f ca="1"/>
        <v>#N/A</v>
      </c>
      <c r="T1185" s="24" t="e">
        <f ca="1"/>
        <v>#N/A</v>
      </c>
      <c r="V1185" s="21">
        <v>1182</v>
      </c>
      <c r="W1185" s="24" t="e">
        <f ca="1"/>
        <v>#N/A</v>
      </c>
      <c r="X1185" s="24" t="e">
        <f ca="1"/>
        <v>#N/A</v>
      </c>
      <c r="Y1185" s="30"/>
      <c r="Z1185" s="21">
        <v>1182</v>
      </c>
      <c r="AA1185" s="24" t="e">
        <f ca="1"/>
        <v>#N/A</v>
      </c>
      <c r="AB1185" s="24" t="e">
        <f ca="1"/>
        <v>#N/A</v>
      </c>
      <c r="AD1185" s="21">
        <v>1182</v>
      </c>
      <c r="AE1185" s="24" t="e">
        <f ca="1"/>
        <v>#N/A</v>
      </c>
      <c r="AF1185" s="24" t="e">
        <f ca="1"/>
        <v>#N/A</v>
      </c>
      <c r="AH1185" s="21">
        <v>1182</v>
      </c>
      <c r="AI1185" s="24" t="str">
        <f t="shared" ca="1" si="351"/>
        <v/>
      </c>
      <c r="AJ1185" s="24" t="str">
        <f t="shared" ca="1" si="352"/>
        <v/>
      </c>
      <c r="AK1185" s="24" t="str">
        <f t="shared" ca="1" si="353"/>
        <v/>
      </c>
      <c r="AL1185" s="24" t="str">
        <f t="shared" ca="1" si="354"/>
        <v/>
      </c>
      <c r="AM1185" s="26"/>
      <c r="AN1185" s="26" t="str">
        <f ca="1">IF(AI1185="","","G1 "&amp;Input!D55&amp;" "&amp;AI1185&amp;" "&amp;Input!D$56&amp;" "&amp;AJ1185&amp;" "&amp;Input!D$57&amp;" "&amp;AK1185&amp;" "&amp;Input!D$58&amp;" "&amp;AL1185&amp;" F "&amp;Input!D$51&amp;"")</f>
        <v/>
      </c>
      <c r="AP1185" s="26" t="str">
        <f ca="1">IF(AS1185="","","G1 "&amp;Input!D$55&amp;" "&amp;AS1185&amp;" "&amp;Input!D$56&amp;" "&amp;AT1185&amp;" "&amp;Input!D$57&amp;" "&amp;AU1185&amp;" "&amp;Input!D$58&amp;" "&amp;AV1185&amp;" F "&amp;Input!D$52&amp;"")</f>
        <v/>
      </c>
      <c r="AR1185" s="21">
        <v>1182</v>
      </c>
      <c r="AS1185" s="24" t="str">
        <f t="shared" ca="1" si="344"/>
        <v/>
      </c>
      <c r="AT1185" s="24" t="str">
        <f t="shared" ca="1" si="345"/>
        <v/>
      </c>
      <c r="AU1185" s="24" t="str">
        <f t="shared" ca="1" si="346"/>
        <v/>
      </c>
      <c r="AV1185" s="24" t="str">
        <f t="shared" ca="1" si="347"/>
        <v/>
      </c>
      <c r="BC1185" t="s">
        <v>1609</v>
      </c>
      <c r="BF1185" s="74" t="str">
        <f ca="1">IF(AI1184="","","G1 "&amp;Input!D$55&amp;" "&amp;AI1184&amp;" "&amp;Input!D$56&amp;" "&amp;AJ1184&amp;" "&amp;Input!D$57&amp;" "&amp;AK1184&amp;" "&amp;Input!D$58&amp;" "&amp;AL1184&amp;" F "&amp;Input!D$51&amp;"")</f>
        <v/>
      </c>
      <c r="BO1185" s="132" t="str">
        <f t="shared" ca="1" si="357"/>
        <v/>
      </c>
      <c r="BP1185" s="132" t="str">
        <f t="shared" ca="1" si="357"/>
        <v/>
      </c>
      <c r="BQ1185" s="132" t="str">
        <f t="shared" ca="1" si="357"/>
        <v/>
      </c>
      <c r="BR1185" s="132" t="str">
        <f t="shared" ca="1" si="357"/>
        <v/>
      </c>
      <c r="BT1185" s="132" t="str">
        <f t="shared" si="358"/>
        <v/>
      </c>
      <c r="BU1185" s="132" t="str">
        <f t="shared" si="358"/>
        <v/>
      </c>
      <c r="BV1185" s="132" t="str">
        <f t="shared" si="358"/>
        <v/>
      </c>
      <c r="BW1185" s="132" t="str">
        <f t="shared" si="358"/>
        <v/>
      </c>
      <c r="BY1185" s="132" t="str">
        <f t="shared" ca="1" si="350"/>
        <v/>
      </c>
      <c r="BZ1185" s="132" t="str">
        <f t="shared" ca="1" si="350"/>
        <v/>
      </c>
      <c r="CA1185" s="132" t="str">
        <f t="shared" ca="1" si="350"/>
        <v/>
      </c>
      <c r="CB1185" s="132" t="str">
        <f t="shared" ca="1" si="350"/>
        <v/>
      </c>
    </row>
    <row r="1186" spans="18:80" x14ac:dyDescent="0.2">
      <c r="R1186" s="21">
        <v>1183</v>
      </c>
      <c r="S1186" s="24" t="e">
        <f ca="1"/>
        <v>#N/A</v>
      </c>
      <c r="T1186" s="24" t="e">
        <f ca="1"/>
        <v>#N/A</v>
      </c>
      <c r="V1186" s="21">
        <v>1183</v>
      </c>
      <c r="W1186" s="24" t="e">
        <f ca="1"/>
        <v>#N/A</v>
      </c>
      <c r="X1186" s="24" t="e">
        <f ca="1"/>
        <v>#N/A</v>
      </c>
      <c r="Y1186" s="30"/>
      <c r="Z1186" s="21">
        <v>1183</v>
      </c>
      <c r="AA1186" s="24" t="e">
        <f ca="1"/>
        <v>#N/A</v>
      </c>
      <c r="AB1186" s="24" t="e">
        <f ca="1"/>
        <v>#N/A</v>
      </c>
      <c r="AD1186" s="21">
        <v>1183</v>
      </c>
      <c r="AE1186" s="24" t="e">
        <f ca="1"/>
        <v>#N/A</v>
      </c>
      <c r="AF1186" s="24" t="e">
        <f ca="1"/>
        <v>#N/A</v>
      </c>
      <c r="AH1186" s="21">
        <v>1183</v>
      </c>
      <c r="AI1186" s="24" t="str">
        <f t="shared" ca="1" si="351"/>
        <v/>
      </c>
      <c r="AJ1186" s="24" t="str">
        <f t="shared" ca="1" si="352"/>
        <v/>
      </c>
      <c r="AK1186" s="24" t="str">
        <f t="shared" ca="1" si="353"/>
        <v/>
      </c>
      <c r="AL1186" s="24" t="str">
        <f t="shared" ca="1" si="354"/>
        <v/>
      </c>
      <c r="AM1186" s="26"/>
      <c r="AN1186" s="26" t="str">
        <f ca="1">IF(AI1186="","","G1 "&amp;Input!D55&amp;" "&amp;AI1186&amp;" "&amp;Input!D$56&amp;" "&amp;AJ1186&amp;" "&amp;Input!D$57&amp;" "&amp;AK1186&amp;" "&amp;Input!D$58&amp;" "&amp;AL1186&amp;" F "&amp;Input!D$51&amp;"")</f>
        <v/>
      </c>
      <c r="AP1186" s="26" t="str">
        <f ca="1">IF(AS1186="","","G1 "&amp;Input!D$55&amp;" "&amp;AS1186&amp;" "&amp;Input!D$56&amp;" "&amp;AT1186&amp;" "&amp;Input!D$57&amp;" "&amp;AU1186&amp;" "&amp;Input!D$58&amp;" "&amp;AV1186&amp;" F "&amp;Input!D$52&amp;"")</f>
        <v/>
      </c>
      <c r="AR1186" s="21">
        <v>1183</v>
      </c>
      <c r="AS1186" s="24" t="str">
        <f t="shared" ca="1" si="344"/>
        <v/>
      </c>
      <c r="AT1186" s="24" t="str">
        <f t="shared" ca="1" si="345"/>
        <v/>
      </c>
      <c r="AU1186" s="24" t="str">
        <f t="shared" ca="1" si="346"/>
        <v/>
      </c>
      <c r="AV1186" s="24" t="str">
        <f t="shared" ca="1" si="347"/>
        <v/>
      </c>
      <c r="BC1186" t="s">
        <v>424</v>
      </c>
      <c r="BF1186" s="74" t="str">
        <f ca="1">IF(AI1185="","","G1 "&amp;Input!D$55&amp;" "&amp;AI1185&amp;" "&amp;Input!D$56&amp;" "&amp;AJ1185&amp;" "&amp;Input!D$57&amp;" "&amp;AK1185&amp;" "&amp;Input!D$58&amp;" "&amp;AL1185&amp;" F "&amp;Input!D$51&amp;"")</f>
        <v/>
      </c>
      <c r="BO1186" s="132" t="str">
        <f t="shared" ca="1" si="357"/>
        <v/>
      </c>
      <c r="BP1186" s="132" t="str">
        <f t="shared" ca="1" si="357"/>
        <v/>
      </c>
      <c r="BQ1186" s="132" t="str">
        <f t="shared" ca="1" si="357"/>
        <v/>
      </c>
      <c r="BR1186" s="132" t="str">
        <f t="shared" ca="1" si="357"/>
        <v/>
      </c>
      <c r="BT1186" s="132" t="str">
        <f t="shared" si="358"/>
        <v/>
      </c>
      <c r="BU1186" s="132" t="str">
        <f t="shared" si="358"/>
        <v/>
      </c>
      <c r="BV1186" s="132" t="str">
        <f t="shared" si="358"/>
        <v/>
      </c>
      <c r="BW1186" s="132" t="str">
        <f t="shared" si="358"/>
        <v/>
      </c>
      <c r="BY1186" s="132" t="str">
        <f t="shared" ca="1" si="350"/>
        <v/>
      </c>
      <c r="BZ1186" s="132" t="str">
        <f t="shared" ca="1" si="350"/>
        <v/>
      </c>
      <c r="CA1186" s="132" t="str">
        <f t="shared" ca="1" si="350"/>
        <v/>
      </c>
      <c r="CB1186" s="132" t="str">
        <f t="shared" ca="1" si="350"/>
        <v/>
      </c>
    </row>
    <row r="1187" spans="18:80" x14ac:dyDescent="0.2">
      <c r="R1187" s="21">
        <v>1184</v>
      </c>
      <c r="S1187" s="24" t="e">
        <f ca="1"/>
        <v>#N/A</v>
      </c>
      <c r="T1187" s="24" t="e">
        <f ca="1"/>
        <v>#N/A</v>
      </c>
      <c r="V1187" s="21">
        <v>1184</v>
      </c>
      <c r="W1187" s="24" t="e">
        <f ca="1"/>
        <v>#N/A</v>
      </c>
      <c r="X1187" s="24" t="e">
        <f ca="1"/>
        <v>#N/A</v>
      </c>
      <c r="Y1187" s="30"/>
      <c r="Z1187" s="21">
        <v>1184</v>
      </c>
      <c r="AA1187" s="24" t="e">
        <f ca="1"/>
        <v>#N/A</v>
      </c>
      <c r="AB1187" s="24" t="e">
        <f ca="1"/>
        <v>#N/A</v>
      </c>
      <c r="AD1187" s="21">
        <v>1184</v>
      </c>
      <c r="AE1187" s="24" t="e">
        <f ca="1"/>
        <v>#N/A</v>
      </c>
      <c r="AF1187" s="24" t="e">
        <f ca="1"/>
        <v>#N/A</v>
      </c>
      <c r="AH1187" s="21">
        <v>1184</v>
      </c>
      <c r="AI1187" s="24" t="str">
        <f t="shared" ca="1" si="351"/>
        <v/>
      </c>
      <c r="AJ1187" s="24" t="str">
        <f t="shared" ca="1" si="352"/>
        <v/>
      </c>
      <c r="AK1187" s="24" t="str">
        <f t="shared" ca="1" si="353"/>
        <v/>
      </c>
      <c r="AL1187" s="24" t="str">
        <f t="shared" ca="1" si="354"/>
        <v/>
      </c>
      <c r="AM1187" s="26"/>
      <c r="AN1187" s="26" t="str">
        <f ca="1">IF(AI1187="","","G1 "&amp;Input!D55&amp;" "&amp;AI1187&amp;" "&amp;Input!D$56&amp;" "&amp;AJ1187&amp;" "&amp;Input!D$57&amp;" "&amp;AK1187&amp;" "&amp;Input!D$58&amp;" "&amp;AL1187&amp;" F "&amp;Input!D$51&amp;"")</f>
        <v/>
      </c>
      <c r="AP1187" s="26" t="str">
        <f ca="1">IF(AS1187="","","G1 "&amp;Input!D$55&amp;" "&amp;AS1187&amp;" "&amp;Input!D$56&amp;" "&amp;AT1187&amp;" "&amp;Input!D$57&amp;" "&amp;AU1187&amp;" "&amp;Input!D$58&amp;" "&amp;AV1187&amp;" F "&amp;Input!D$52&amp;"")</f>
        <v/>
      </c>
      <c r="AR1187" s="21">
        <v>1184</v>
      </c>
      <c r="AS1187" s="24" t="str">
        <f t="shared" ca="1" si="344"/>
        <v/>
      </c>
      <c r="AT1187" s="24" t="str">
        <f t="shared" ca="1" si="345"/>
        <v/>
      </c>
      <c r="AU1187" s="24" t="str">
        <f t="shared" ca="1" si="346"/>
        <v/>
      </c>
      <c r="AV1187" s="24" t="str">
        <f t="shared" ca="1" si="347"/>
        <v/>
      </c>
      <c r="BC1187" t="s">
        <v>425</v>
      </c>
      <c r="BF1187" s="74" t="str">
        <f ca="1">IF(AI1186="","","G1 "&amp;Input!D$55&amp;" "&amp;AI1186&amp;" "&amp;Input!D$56&amp;" "&amp;AJ1186&amp;" "&amp;Input!D$57&amp;" "&amp;AK1186&amp;" "&amp;Input!D$58&amp;" "&amp;AL1186&amp;" F "&amp;Input!D$51&amp;"")</f>
        <v/>
      </c>
      <c r="BO1187" s="132" t="str">
        <f t="shared" ca="1" si="357"/>
        <v/>
      </c>
      <c r="BP1187" s="132" t="str">
        <f t="shared" ca="1" si="357"/>
        <v/>
      </c>
      <c r="BQ1187" s="132" t="str">
        <f t="shared" ca="1" si="357"/>
        <v/>
      </c>
      <c r="BR1187" s="132" t="str">
        <f t="shared" ca="1" si="357"/>
        <v/>
      </c>
      <c r="BT1187" s="132" t="str">
        <f t="shared" si="358"/>
        <v/>
      </c>
      <c r="BU1187" s="132" t="str">
        <f t="shared" si="358"/>
        <v/>
      </c>
      <c r="BV1187" s="132" t="str">
        <f t="shared" si="358"/>
        <v/>
      </c>
      <c r="BW1187" s="132" t="str">
        <f t="shared" si="358"/>
        <v/>
      </c>
      <c r="BY1187" s="132" t="str">
        <f t="shared" ca="1" si="350"/>
        <v/>
      </c>
      <c r="BZ1187" s="132" t="str">
        <f t="shared" ca="1" si="350"/>
        <v/>
      </c>
      <c r="CA1187" s="132" t="str">
        <f t="shared" ca="1" si="350"/>
        <v/>
      </c>
      <c r="CB1187" s="132" t="str">
        <f t="shared" ca="1" si="350"/>
        <v/>
      </c>
    </row>
    <row r="1188" spans="18:80" x14ac:dyDescent="0.2">
      <c r="R1188" s="21">
        <v>1185</v>
      </c>
      <c r="S1188" s="24" t="e">
        <f ca="1"/>
        <v>#N/A</v>
      </c>
      <c r="T1188" s="24" t="e">
        <f ca="1"/>
        <v>#N/A</v>
      </c>
      <c r="V1188" s="21">
        <v>1185</v>
      </c>
      <c r="W1188" s="24" t="e">
        <f ca="1"/>
        <v>#N/A</v>
      </c>
      <c r="X1188" s="24" t="e">
        <f ca="1"/>
        <v>#N/A</v>
      </c>
      <c r="Y1188" s="30"/>
      <c r="Z1188" s="21">
        <v>1185</v>
      </c>
      <c r="AA1188" s="24" t="e">
        <f ca="1"/>
        <v>#N/A</v>
      </c>
      <c r="AB1188" s="24" t="e">
        <f ca="1"/>
        <v>#N/A</v>
      </c>
      <c r="AD1188" s="21">
        <v>1185</v>
      </c>
      <c r="AE1188" s="24" t="e">
        <f ca="1"/>
        <v>#N/A</v>
      </c>
      <c r="AF1188" s="24" t="e">
        <f ca="1"/>
        <v>#N/A</v>
      </c>
      <c r="AH1188" s="21">
        <v>1185</v>
      </c>
      <c r="AI1188" s="24" t="str">
        <f t="shared" ca="1" si="351"/>
        <v/>
      </c>
      <c r="AJ1188" s="24" t="str">
        <f t="shared" ca="1" si="352"/>
        <v/>
      </c>
      <c r="AK1188" s="24" t="str">
        <f t="shared" ca="1" si="353"/>
        <v/>
      </c>
      <c r="AL1188" s="24" t="str">
        <f t="shared" ca="1" si="354"/>
        <v/>
      </c>
      <c r="AM1188" s="26"/>
      <c r="AN1188" s="26" t="str">
        <f ca="1">IF(AI1188="","","G1 "&amp;Input!D55&amp;" "&amp;AI1188&amp;" "&amp;Input!D$56&amp;" "&amp;AJ1188&amp;" "&amp;Input!D$57&amp;" "&amp;AK1188&amp;" "&amp;Input!D$58&amp;" "&amp;AL1188&amp;" F "&amp;Input!D$51&amp;"")</f>
        <v/>
      </c>
      <c r="AP1188" s="26" t="str">
        <f ca="1">IF(AS1188="","","G1 "&amp;Input!D$55&amp;" "&amp;AS1188&amp;" "&amp;Input!D$56&amp;" "&amp;AT1188&amp;" "&amp;Input!D$57&amp;" "&amp;AU1188&amp;" "&amp;Input!D$58&amp;" "&amp;AV1188&amp;" F "&amp;Input!D$52&amp;"")</f>
        <v/>
      </c>
      <c r="AR1188" s="21">
        <v>1185</v>
      </c>
      <c r="AS1188" s="24" t="str">
        <f t="shared" ca="1" si="344"/>
        <v/>
      </c>
      <c r="AT1188" s="24" t="str">
        <f t="shared" ca="1" si="345"/>
        <v/>
      </c>
      <c r="AU1188" s="24" t="str">
        <f t="shared" ca="1" si="346"/>
        <v/>
      </c>
      <c r="AV1188" s="24" t="str">
        <f t="shared" ca="1" si="347"/>
        <v/>
      </c>
      <c r="BC1188" t="s">
        <v>1610</v>
      </c>
      <c r="BF1188" s="74" t="str">
        <f ca="1">IF(AI1187="","","G1 "&amp;Input!D$55&amp;" "&amp;AI1187&amp;" "&amp;Input!D$56&amp;" "&amp;AJ1187&amp;" "&amp;Input!D$57&amp;" "&amp;AK1187&amp;" "&amp;Input!D$58&amp;" "&amp;AL1187&amp;" F "&amp;Input!D$51&amp;"")</f>
        <v/>
      </c>
      <c r="BO1188" s="132" t="str">
        <f t="shared" ca="1" si="357"/>
        <v/>
      </c>
      <c r="BP1188" s="132" t="str">
        <f t="shared" ca="1" si="357"/>
        <v/>
      </c>
      <c r="BQ1188" s="132" t="str">
        <f t="shared" ca="1" si="357"/>
        <v/>
      </c>
      <c r="BR1188" s="132" t="str">
        <f t="shared" ca="1" si="357"/>
        <v/>
      </c>
      <c r="BT1188" s="132" t="str">
        <f t="shared" si="358"/>
        <v/>
      </c>
      <c r="BU1188" s="132" t="str">
        <f t="shared" si="358"/>
        <v/>
      </c>
      <c r="BV1188" s="132" t="str">
        <f t="shared" si="358"/>
        <v/>
      </c>
      <c r="BW1188" s="132" t="str">
        <f t="shared" si="358"/>
        <v/>
      </c>
      <c r="BY1188" s="132" t="str">
        <f t="shared" ca="1" si="350"/>
        <v/>
      </c>
      <c r="BZ1188" s="132" t="str">
        <f t="shared" ca="1" si="350"/>
        <v/>
      </c>
      <c r="CA1188" s="132" t="str">
        <f t="shared" ca="1" si="350"/>
        <v/>
      </c>
      <c r="CB1188" s="132" t="str">
        <f t="shared" ca="1" si="350"/>
        <v/>
      </c>
    </row>
    <row r="1189" spans="18:80" x14ac:dyDescent="0.2">
      <c r="R1189" s="21">
        <v>1186</v>
      </c>
      <c r="S1189" s="24" t="e">
        <f ca="1"/>
        <v>#N/A</v>
      </c>
      <c r="T1189" s="24" t="e">
        <f ca="1"/>
        <v>#N/A</v>
      </c>
      <c r="V1189" s="21">
        <v>1186</v>
      </c>
      <c r="W1189" s="24" t="e">
        <f ca="1"/>
        <v>#N/A</v>
      </c>
      <c r="X1189" s="24" t="e">
        <f ca="1"/>
        <v>#N/A</v>
      </c>
      <c r="Y1189" s="30"/>
      <c r="Z1189" s="21">
        <v>1186</v>
      </c>
      <c r="AA1189" s="24" t="e">
        <f ca="1"/>
        <v>#N/A</v>
      </c>
      <c r="AB1189" s="24" t="e">
        <f ca="1"/>
        <v>#N/A</v>
      </c>
      <c r="AD1189" s="21">
        <v>1186</v>
      </c>
      <c r="AE1189" s="24" t="e">
        <f ca="1"/>
        <v>#N/A</v>
      </c>
      <c r="AF1189" s="24" t="e">
        <f ca="1"/>
        <v>#N/A</v>
      </c>
      <c r="AH1189" s="21">
        <v>1186</v>
      </c>
      <c r="AI1189" s="24" t="str">
        <f t="shared" ca="1" si="351"/>
        <v/>
      </c>
      <c r="AJ1189" s="24" t="str">
        <f t="shared" ca="1" si="352"/>
        <v/>
      </c>
      <c r="AK1189" s="24" t="str">
        <f t="shared" ca="1" si="353"/>
        <v/>
      </c>
      <c r="AL1189" s="24" t="str">
        <f t="shared" ca="1" si="354"/>
        <v/>
      </c>
      <c r="AM1189" s="26"/>
      <c r="AN1189" s="26" t="str">
        <f ca="1">IF(AI1189="","","G1 "&amp;Input!D55&amp;" "&amp;AI1189&amp;" "&amp;Input!D$56&amp;" "&amp;AJ1189&amp;" "&amp;Input!D$57&amp;" "&amp;AK1189&amp;" "&amp;Input!D$58&amp;" "&amp;AL1189&amp;" F "&amp;Input!D$51&amp;"")</f>
        <v/>
      </c>
      <c r="AP1189" s="26" t="str">
        <f ca="1">IF(AS1189="","","G1 "&amp;Input!D$55&amp;" "&amp;AS1189&amp;" "&amp;Input!D$56&amp;" "&amp;AT1189&amp;" "&amp;Input!D$57&amp;" "&amp;AU1189&amp;" "&amp;Input!D$58&amp;" "&amp;AV1189&amp;" F "&amp;Input!D$52&amp;"")</f>
        <v/>
      </c>
      <c r="AR1189" s="21">
        <v>1186</v>
      </c>
      <c r="AS1189" s="24" t="str">
        <f t="shared" ca="1" si="344"/>
        <v/>
      </c>
      <c r="AT1189" s="24" t="str">
        <f t="shared" ca="1" si="345"/>
        <v/>
      </c>
      <c r="AU1189" s="24" t="str">
        <f t="shared" ca="1" si="346"/>
        <v/>
      </c>
      <c r="AV1189" s="24" t="str">
        <f t="shared" ca="1" si="347"/>
        <v/>
      </c>
      <c r="BC1189" t="s">
        <v>1611</v>
      </c>
      <c r="BF1189" s="74" t="str">
        <f ca="1">IF(AI1188="","","G1 "&amp;Input!D$55&amp;" "&amp;AI1188&amp;" "&amp;Input!D$56&amp;" "&amp;AJ1188&amp;" "&amp;Input!D$57&amp;" "&amp;AK1188&amp;" "&amp;Input!D$58&amp;" "&amp;AL1188&amp;" F "&amp;Input!D$51&amp;"")</f>
        <v/>
      </c>
      <c r="BO1189" s="132" t="str">
        <f t="shared" ca="1" si="357"/>
        <v/>
      </c>
      <c r="BP1189" s="132" t="str">
        <f t="shared" ca="1" si="357"/>
        <v/>
      </c>
      <c r="BQ1189" s="132" t="str">
        <f t="shared" ca="1" si="357"/>
        <v/>
      </c>
      <c r="BR1189" s="132" t="str">
        <f t="shared" ca="1" si="357"/>
        <v/>
      </c>
      <c r="BT1189" s="132" t="str">
        <f t="shared" si="358"/>
        <v/>
      </c>
      <c r="BU1189" s="132" t="str">
        <f t="shared" si="358"/>
        <v/>
      </c>
      <c r="BV1189" s="132" t="str">
        <f t="shared" si="358"/>
        <v/>
      </c>
      <c r="BW1189" s="132" t="str">
        <f t="shared" si="358"/>
        <v/>
      </c>
      <c r="BY1189" s="132" t="str">
        <f t="shared" ca="1" si="350"/>
        <v/>
      </c>
      <c r="BZ1189" s="132" t="str">
        <f t="shared" ca="1" si="350"/>
        <v/>
      </c>
      <c r="CA1189" s="132" t="str">
        <f t="shared" ca="1" si="350"/>
        <v/>
      </c>
      <c r="CB1189" s="132" t="str">
        <f t="shared" ca="1" si="350"/>
        <v/>
      </c>
    </row>
    <row r="1190" spans="18:80" x14ac:dyDescent="0.2">
      <c r="R1190" s="21">
        <v>1187</v>
      </c>
      <c r="S1190" s="24" t="e">
        <f ca="1"/>
        <v>#N/A</v>
      </c>
      <c r="T1190" s="24" t="e">
        <f ca="1"/>
        <v>#N/A</v>
      </c>
      <c r="V1190" s="21">
        <v>1187</v>
      </c>
      <c r="W1190" s="24" t="e">
        <f ca="1"/>
        <v>#N/A</v>
      </c>
      <c r="X1190" s="24" t="e">
        <f ca="1"/>
        <v>#N/A</v>
      </c>
      <c r="Y1190" s="30"/>
      <c r="Z1190" s="21">
        <v>1187</v>
      </c>
      <c r="AA1190" s="24" t="e">
        <f ca="1"/>
        <v>#N/A</v>
      </c>
      <c r="AB1190" s="24" t="e">
        <f ca="1"/>
        <v>#N/A</v>
      </c>
      <c r="AD1190" s="21">
        <v>1187</v>
      </c>
      <c r="AE1190" s="24" t="e">
        <f ca="1"/>
        <v>#N/A</v>
      </c>
      <c r="AF1190" s="24" t="e">
        <f ca="1"/>
        <v>#N/A</v>
      </c>
      <c r="AH1190" s="21">
        <v>1187</v>
      </c>
      <c r="AI1190" s="24" t="str">
        <f t="shared" ca="1" si="351"/>
        <v/>
      </c>
      <c r="AJ1190" s="24" t="str">
        <f t="shared" ca="1" si="352"/>
        <v/>
      </c>
      <c r="AK1190" s="24" t="str">
        <f t="shared" ca="1" si="353"/>
        <v/>
      </c>
      <c r="AL1190" s="24" t="str">
        <f t="shared" ca="1" si="354"/>
        <v/>
      </c>
      <c r="AM1190" s="26"/>
      <c r="AN1190" s="26" t="str">
        <f ca="1">IF(AI1190="","","G1 "&amp;Input!D55&amp;" "&amp;AI1190&amp;" "&amp;Input!D$56&amp;" "&amp;AJ1190&amp;" "&amp;Input!D$57&amp;" "&amp;AK1190&amp;" "&amp;Input!D$58&amp;" "&amp;AL1190&amp;" F "&amp;Input!D$51&amp;"")</f>
        <v/>
      </c>
      <c r="AP1190" s="26" t="str">
        <f ca="1">IF(AS1190="","","G1 "&amp;Input!D$55&amp;" "&amp;AS1190&amp;" "&amp;Input!D$56&amp;" "&amp;AT1190&amp;" "&amp;Input!D$57&amp;" "&amp;AU1190&amp;" "&amp;Input!D$58&amp;" "&amp;AV1190&amp;" F "&amp;Input!D$52&amp;"")</f>
        <v/>
      </c>
      <c r="AR1190" s="21">
        <v>1187</v>
      </c>
      <c r="AS1190" s="24" t="str">
        <f t="shared" ca="1" si="344"/>
        <v/>
      </c>
      <c r="AT1190" s="24" t="str">
        <f t="shared" ca="1" si="345"/>
        <v/>
      </c>
      <c r="AU1190" s="24" t="str">
        <f t="shared" ca="1" si="346"/>
        <v/>
      </c>
      <c r="AV1190" s="24" t="str">
        <f t="shared" ca="1" si="347"/>
        <v/>
      </c>
      <c r="BC1190" t="s">
        <v>1612</v>
      </c>
      <c r="BF1190" s="74" t="str">
        <f ca="1">IF(AI1189="","","G1 "&amp;Input!D$55&amp;" "&amp;AI1189&amp;" "&amp;Input!D$56&amp;" "&amp;AJ1189&amp;" "&amp;Input!D$57&amp;" "&amp;AK1189&amp;" "&amp;Input!D$58&amp;" "&amp;AL1189&amp;" F "&amp;Input!D$51&amp;"")</f>
        <v/>
      </c>
      <c r="BO1190" s="132" t="str">
        <f t="shared" ca="1" si="357"/>
        <v/>
      </c>
      <c r="BP1190" s="132" t="str">
        <f t="shared" ca="1" si="357"/>
        <v/>
      </c>
      <c r="BQ1190" s="132" t="str">
        <f t="shared" ca="1" si="357"/>
        <v/>
      </c>
      <c r="BR1190" s="132" t="str">
        <f t="shared" ca="1" si="357"/>
        <v/>
      </c>
      <c r="BT1190" s="132" t="str">
        <f t="shared" si="358"/>
        <v/>
      </c>
      <c r="BU1190" s="132" t="str">
        <f t="shared" si="358"/>
        <v/>
      </c>
      <c r="BV1190" s="132" t="str">
        <f t="shared" si="358"/>
        <v/>
      </c>
      <c r="BW1190" s="132" t="str">
        <f t="shared" si="358"/>
        <v/>
      </c>
      <c r="BY1190" s="132" t="str">
        <f t="shared" ca="1" si="350"/>
        <v/>
      </c>
      <c r="BZ1190" s="132" t="str">
        <f t="shared" ca="1" si="350"/>
        <v/>
      </c>
      <c r="CA1190" s="132" t="str">
        <f t="shared" ca="1" si="350"/>
        <v/>
      </c>
      <c r="CB1190" s="132" t="str">
        <f t="shared" ca="1" si="350"/>
        <v/>
      </c>
    </row>
    <row r="1191" spans="18:80" x14ac:dyDescent="0.2">
      <c r="R1191" s="21">
        <v>1188</v>
      </c>
      <c r="S1191" s="24" t="e">
        <f ca="1"/>
        <v>#N/A</v>
      </c>
      <c r="T1191" s="24" t="e">
        <f ca="1"/>
        <v>#N/A</v>
      </c>
      <c r="V1191" s="21">
        <v>1188</v>
      </c>
      <c r="W1191" s="24" t="e">
        <f ca="1"/>
        <v>#N/A</v>
      </c>
      <c r="X1191" s="24" t="e">
        <f ca="1"/>
        <v>#N/A</v>
      </c>
      <c r="Y1191" s="30"/>
      <c r="Z1191" s="21">
        <v>1188</v>
      </c>
      <c r="AA1191" s="24" t="e">
        <f ca="1"/>
        <v>#N/A</v>
      </c>
      <c r="AB1191" s="24" t="e">
        <f ca="1"/>
        <v>#N/A</v>
      </c>
      <c r="AD1191" s="21">
        <v>1188</v>
      </c>
      <c r="AE1191" s="24" t="e">
        <f ca="1"/>
        <v>#N/A</v>
      </c>
      <c r="AF1191" s="24" t="e">
        <f ca="1"/>
        <v>#N/A</v>
      </c>
      <c r="AH1191" s="21">
        <v>1188</v>
      </c>
      <c r="AI1191" s="24" t="str">
        <f t="shared" ca="1" si="351"/>
        <v/>
      </c>
      <c r="AJ1191" s="24" t="str">
        <f t="shared" ca="1" si="352"/>
        <v/>
      </c>
      <c r="AK1191" s="24" t="str">
        <f t="shared" ca="1" si="353"/>
        <v/>
      </c>
      <c r="AL1191" s="24" t="str">
        <f t="shared" ca="1" si="354"/>
        <v/>
      </c>
      <c r="AM1191" s="26"/>
      <c r="AN1191" s="26" t="str">
        <f ca="1">IF(AI1191="","","G1 "&amp;Input!D55&amp;" "&amp;AI1191&amp;" "&amp;Input!D$56&amp;" "&amp;AJ1191&amp;" "&amp;Input!D$57&amp;" "&amp;AK1191&amp;" "&amp;Input!D$58&amp;" "&amp;AL1191&amp;" F "&amp;Input!D$51&amp;"")</f>
        <v/>
      </c>
      <c r="AP1191" s="26" t="str">
        <f ca="1">IF(AS1191="","","G1 "&amp;Input!D$55&amp;" "&amp;AS1191&amp;" "&amp;Input!D$56&amp;" "&amp;AT1191&amp;" "&amp;Input!D$57&amp;" "&amp;AU1191&amp;" "&amp;Input!D$58&amp;" "&amp;AV1191&amp;" F "&amp;Input!D$52&amp;"")</f>
        <v/>
      </c>
      <c r="AR1191" s="21">
        <v>1188</v>
      </c>
      <c r="AS1191" s="24" t="str">
        <f t="shared" ca="1" si="344"/>
        <v/>
      </c>
      <c r="AT1191" s="24" t="str">
        <f t="shared" ca="1" si="345"/>
        <v/>
      </c>
      <c r="AU1191" s="24" t="str">
        <f t="shared" ca="1" si="346"/>
        <v/>
      </c>
      <c r="AV1191" s="24" t="str">
        <f t="shared" ca="1" si="347"/>
        <v/>
      </c>
      <c r="BC1191" t="s">
        <v>1613</v>
      </c>
      <c r="BF1191" s="74" t="str">
        <f ca="1">IF(AI1190="","","G1 "&amp;Input!D$55&amp;" "&amp;AI1190&amp;" "&amp;Input!D$56&amp;" "&amp;AJ1190&amp;" "&amp;Input!D$57&amp;" "&amp;AK1190&amp;" "&amp;Input!D$58&amp;" "&amp;AL1190&amp;" F "&amp;Input!D$51&amp;"")</f>
        <v/>
      </c>
      <c r="BO1191" s="132" t="str">
        <f t="shared" ca="1" si="357"/>
        <v/>
      </c>
      <c r="BP1191" s="132" t="str">
        <f t="shared" ca="1" si="357"/>
        <v/>
      </c>
      <c r="BQ1191" s="132" t="str">
        <f t="shared" ca="1" si="357"/>
        <v/>
      </c>
      <c r="BR1191" s="132" t="str">
        <f t="shared" ca="1" si="357"/>
        <v/>
      </c>
      <c r="BT1191" s="132" t="str">
        <f t="shared" si="358"/>
        <v/>
      </c>
      <c r="BU1191" s="132" t="str">
        <f t="shared" si="358"/>
        <v/>
      </c>
      <c r="BV1191" s="132" t="str">
        <f t="shared" si="358"/>
        <v/>
      </c>
      <c r="BW1191" s="132" t="str">
        <f t="shared" si="358"/>
        <v/>
      </c>
      <c r="BY1191" s="132" t="str">
        <f t="shared" ca="1" si="350"/>
        <v/>
      </c>
      <c r="BZ1191" s="132" t="str">
        <f t="shared" ca="1" si="350"/>
        <v/>
      </c>
      <c r="CA1191" s="132" t="str">
        <f t="shared" ca="1" si="350"/>
        <v/>
      </c>
      <c r="CB1191" s="132" t="str">
        <f t="shared" ca="1" si="350"/>
        <v/>
      </c>
    </row>
    <row r="1192" spans="18:80" x14ac:dyDescent="0.2">
      <c r="R1192" s="21">
        <v>1189</v>
      </c>
      <c r="S1192" s="24" t="e">
        <f ca="1"/>
        <v>#N/A</v>
      </c>
      <c r="T1192" s="24" t="e">
        <f ca="1"/>
        <v>#N/A</v>
      </c>
      <c r="V1192" s="21">
        <v>1189</v>
      </c>
      <c r="W1192" s="24" t="e">
        <f ca="1"/>
        <v>#N/A</v>
      </c>
      <c r="X1192" s="24" t="e">
        <f ca="1"/>
        <v>#N/A</v>
      </c>
      <c r="Y1192" s="30"/>
      <c r="Z1192" s="21">
        <v>1189</v>
      </c>
      <c r="AA1192" s="24" t="e">
        <f ca="1"/>
        <v>#N/A</v>
      </c>
      <c r="AB1192" s="24" t="e">
        <f ca="1"/>
        <v>#N/A</v>
      </c>
      <c r="AD1192" s="21">
        <v>1189</v>
      </c>
      <c r="AE1192" s="24" t="e">
        <f ca="1"/>
        <v>#N/A</v>
      </c>
      <c r="AF1192" s="24" t="e">
        <f ca="1"/>
        <v>#N/A</v>
      </c>
      <c r="AH1192" s="21">
        <v>1189</v>
      </c>
      <c r="AI1192" s="24" t="str">
        <f t="shared" ca="1" si="351"/>
        <v/>
      </c>
      <c r="AJ1192" s="24" t="str">
        <f t="shared" ca="1" si="352"/>
        <v/>
      </c>
      <c r="AK1192" s="24" t="str">
        <f t="shared" ca="1" si="353"/>
        <v/>
      </c>
      <c r="AL1192" s="24" t="str">
        <f t="shared" ca="1" si="354"/>
        <v/>
      </c>
      <c r="AM1192" s="26"/>
      <c r="AN1192" s="26" t="str">
        <f ca="1">IF(AI1192="","","G1 "&amp;Input!D55&amp;" "&amp;AI1192&amp;" "&amp;Input!D$56&amp;" "&amp;AJ1192&amp;" "&amp;Input!D$57&amp;" "&amp;AK1192&amp;" "&amp;Input!D$58&amp;" "&amp;AL1192&amp;" F "&amp;Input!D$51&amp;"")</f>
        <v/>
      </c>
      <c r="AP1192" s="26" t="str">
        <f ca="1">IF(AS1192="","","G1 "&amp;Input!D$55&amp;" "&amp;AS1192&amp;" "&amp;Input!D$56&amp;" "&amp;AT1192&amp;" "&amp;Input!D$57&amp;" "&amp;AU1192&amp;" "&amp;Input!D$58&amp;" "&amp;AV1192&amp;" F "&amp;Input!D$52&amp;"")</f>
        <v/>
      </c>
      <c r="AR1192" s="21">
        <v>1189</v>
      </c>
      <c r="AS1192" s="24" t="str">
        <f t="shared" ca="1" si="344"/>
        <v/>
      </c>
      <c r="AT1192" s="24" t="str">
        <f t="shared" ca="1" si="345"/>
        <v/>
      </c>
      <c r="AU1192" s="24" t="str">
        <f t="shared" ca="1" si="346"/>
        <v/>
      </c>
      <c r="AV1192" s="24" t="str">
        <f t="shared" ca="1" si="347"/>
        <v/>
      </c>
      <c r="BC1192" t="s">
        <v>1614</v>
      </c>
      <c r="BF1192" s="74" t="str">
        <f ca="1">IF(AI1191="","","G1 "&amp;Input!D$55&amp;" "&amp;AI1191&amp;" "&amp;Input!D$56&amp;" "&amp;AJ1191&amp;" "&amp;Input!D$57&amp;" "&amp;AK1191&amp;" "&amp;Input!D$58&amp;" "&amp;AL1191&amp;" F "&amp;Input!D$51&amp;"")</f>
        <v/>
      </c>
      <c r="BO1192" s="132" t="str">
        <f t="shared" ca="1" si="357"/>
        <v/>
      </c>
      <c r="BP1192" s="132" t="str">
        <f t="shared" ca="1" si="357"/>
        <v/>
      </c>
      <c r="BQ1192" s="132" t="str">
        <f t="shared" ca="1" si="357"/>
        <v/>
      </c>
      <c r="BR1192" s="132" t="str">
        <f t="shared" ca="1" si="357"/>
        <v/>
      </c>
      <c r="BT1192" s="132" t="str">
        <f t="shared" si="358"/>
        <v/>
      </c>
      <c r="BU1192" s="132" t="str">
        <f t="shared" si="358"/>
        <v/>
      </c>
      <c r="BV1192" s="132" t="str">
        <f t="shared" si="358"/>
        <v/>
      </c>
      <c r="BW1192" s="132" t="str">
        <f t="shared" si="358"/>
        <v/>
      </c>
      <c r="BY1192" s="132" t="str">
        <f t="shared" ca="1" si="350"/>
        <v/>
      </c>
      <c r="BZ1192" s="132" t="str">
        <f t="shared" ca="1" si="350"/>
        <v/>
      </c>
      <c r="CA1192" s="132" t="str">
        <f t="shared" ca="1" si="350"/>
        <v/>
      </c>
      <c r="CB1192" s="132" t="str">
        <f t="shared" ca="1" si="350"/>
        <v/>
      </c>
    </row>
    <row r="1193" spans="18:80" x14ac:dyDescent="0.2">
      <c r="R1193" s="21">
        <v>1190</v>
      </c>
      <c r="S1193" s="24" t="e">
        <f ca="1"/>
        <v>#N/A</v>
      </c>
      <c r="T1193" s="24" t="e">
        <f ca="1"/>
        <v>#N/A</v>
      </c>
      <c r="V1193" s="21">
        <v>1190</v>
      </c>
      <c r="W1193" s="24" t="e">
        <f ca="1"/>
        <v>#N/A</v>
      </c>
      <c r="X1193" s="24" t="e">
        <f ca="1"/>
        <v>#N/A</v>
      </c>
      <c r="Y1193" s="30"/>
      <c r="Z1193" s="21">
        <v>1190</v>
      </c>
      <c r="AA1193" s="24" t="e">
        <f ca="1"/>
        <v>#N/A</v>
      </c>
      <c r="AB1193" s="24" t="e">
        <f ca="1"/>
        <v>#N/A</v>
      </c>
      <c r="AD1193" s="21">
        <v>1190</v>
      </c>
      <c r="AE1193" s="24" t="e">
        <f ca="1"/>
        <v>#N/A</v>
      </c>
      <c r="AF1193" s="24" t="e">
        <f ca="1"/>
        <v>#N/A</v>
      </c>
      <c r="AH1193" s="21">
        <v>1190</v>
      </c>
      <c r="AI1193" s="24" t="str">
        <f t="shared" ca="1" si="351"/>
        <v/>
      </c>
      <c r="AJ1193" s="24" t="str">
        <f t="shared" ca="1" si="352"/>
        <v/>
      </c>
      <c r="AK1193" s="24" t="str">
        <f t="shared" ca="1" si="353"/>
        <v/>
      </c>
      <c r="AL1193" s="24" t="str">
        <f t="shared" ca="1" si="354"/>
        <v/>
      </c>
      <c r="AM1193" s="26"/>
      <c r="AN1193" s="26" t="str">
        <f ca="1">IF(AI1193="","","G1 "&amp;Input!D55&amp;" "&amp;AI1193&amp;" "&amp;Input!D$56&amp;" "&amp;AJ1193&amp;" "&amp;Input!D$57&amp;" "&amp;AK1193&amp;" "&amp;Input!D$58&amp;" "&amp;AL1193&amp;" F "&amp;Input!D$51&amp;"")</f>
        <v/>
      </c>
      <c r="AP1193" s="26" t="str">
        <f ca="1">IF(AS1193="","","G1 "&amp;Input!D$55&amp;" "&amp;AS1193&amp;" "&amp;Input!D$56&amp;" "&amp;AT1193&amp;" "&amp;Input!D$57&amp;" "&amp;AU1193&amp;" "&amp;Input!D$58&amp;" "&amp;AV1193&amp;" F "&amp;Input!D$52&amp;"")</f>
        <v/>
      </c>
      <c r="AR1193" s="21">
        <v>1190</v>
      </c>
      <c r="AS1193" s="24" t="str">
        <f t="shared" ca="1" si="344"/>
        <v/>
      </c>
      <c r="AT1193" s="24" t="str">
        <f t="shared" ca="1" si="345"/>
        <v/>
      </c>
      <c r="AU1193" s="24" t="str">
        <f t="shared" ca="1" si="346"/>
        <v/>
      </c>
      <c r="AV1193" s="24" t="str">
        <f t="shared" ca="1" si="347"/>
        <v/>
      </c>
      <c r="BC1193" t="s">
        <v>1615</v>
      </c>
      <c r="BF1193" s="74" t="str">
        <f ca="1">IF(AI1192="","","G1 "&amp;Input!D$55&amp;" "&amp;AI1192&amp;" "&amp;Input!D$56&amp;" "&amp;AJ1192&amp;" "&amp;Input!D$57&amp;" "&amp;AK1192&amp;" "&amp;Input!D$58&amp;" "&amp;AL1192&amp;" F "&amp;Input!D$51&amp;"")</f>
        <v/>
      </c>
      <c r="BO1193" s="132" t="str">
        <f t="shared" ca="1" si="357"/>
        <v/>
      </c>
      <c r="BP1193" s="132" t="str">
        <f t="shared" ca="1" si="357"/>
        <v/>
      </c>
      <c r="BQ1193" s="132" t="str">
        <f t="shared" ca="1" si="357"/>
        <v/>
      </c>
      <c r="BR1193" s="132" t="str">
        <f t="shared" ca="1" si="357"/>
        <v/>
      </c>
      <c r="BT1193" s="132" t="str">
        <f t="shared" si="358"/>
        <v/>
      </c>
      <c r="BU1193" s="132" t="str">
        <f t="shared" si="358"/>
        <v/>
      </c>
      <c r="BV1193" s="132" t="str">
        <f t="shared" si="358"/>
        <v/>
      </c>
      <c r="BW1193" s="132" t="str">
        <f t="shared" si="358"/>
        <v/>
      </c>
      <c r="BY1193" s="132" t="str">
        <f t="shared" ca="1" si="350"/>
        <v/>
      </c>
      <c r="BZ1193" s="132" t="str">
        <f t="shared" ca="1" si="350"/>
        <v/>
      </c>
      <c r="CA1193" s="132" t="str">
        <f t="shared" ca="1" si="350"/>
        <v/>
      </c>
      <c r="CB1193" s="132" t="str">
        <f t="shared" ca="1" si="350"/>
        <v/>
      </c>
    </row>
    <row r="1194" spans="18:80" x14ac:dyDescent="0.2">
      <c r="R1194" s="21">
        <v>1191</v>
      </c>
      <c r="S1194" s="24" t="e">
        <f ca="1"/>
        <v>#N/A</v>
      </c>
      <c r="T1194" s="24" t="e">
        <f ca="1"/>
        <v>#N/A</v>
      </c>
      <c r="V1194" s="21">
        <v>1191</v>
      </c>
      <c r="W1194" s="24" t="e">
        <f ca="1"/>
        <v>#N/A</v>
      </c>
      <c r="X1194" s="24" t="e">
        <f ca="1"/>
        <v>#N/A</v>
      </c>
      <c r="Y1194" s="30"/>
      <c r="Z1194" s="21">
        <v>1191</v>
      </c>
      <c r="AA1194" s="24" t="e">
        <f ca="1"/>
        <v>#N/A</v>
      </c>
      <c r="AB1194" s="24" t="e">
        <f ca="1"/>
        <v>#N/A</v>
      </c>
      <c r="AD1194" s="21">
        <v>1191</v>
      </c>
      <c r="AE1194" s="24" t="e">
        <f ca="1"/>
        <v>#N/A</v>
      </c>
      <c r="AF1194" s="24" t="e">
        <f ca="1"/>
        <v>#N/A</v>
      </c>
      <c r="AH1194" s="21">
        <v>1191</v>
      </c>
      <c r="AI1194" s="24" t="str">
        <f t="shared" ca="1" si="351"/>
        <v/>
      </c>
      <c r="AJ1194" s="24" t="str">
        <f t="shared" ca="1" si="352"/>
        <v/>
      </c>
      <c r="AK1194" s="24" t="str">
        <f t="shared" ca="1" si="353"/>
        <v/>
      </c>
      <c r="AL1194" s="24" t="str">
        <f t="shared" ca="1" si="354"/>
        <v/>
      </c>
      <c r="AM1194" s="26"/>
      <c r="AN1194" s="26" t="str">
        <f ca="1">IF(AI1194="","","G1 "&amp;Input!D55&amp;" "&amp;AI1194&amp;" "&amp;Input!D$56&amp;" "&amp;AJ1194&amp;" "&amp;Input!D$57&amp;" "&amp;AK1194&amp;" "&amp;Input!D$58&amp;" "&amp;AL1194&amp;" F "&amp;Input!D$51&amp;"")</f>
        <v/>
      </c>
      <c r="AP1194" s="26" t="str">
        <f ca="1">IF(AS1194="","","G1 "&amp;Input!D$55&amp;" "&amp;AS1194&amp;" "&amp;Input!D$56&amp;" "&amp;AT1194&amp;" "&amp;Input!D$57&amp;" "&amp;AU1194&amp;" "&amp;Input!D$58&amp;" "&amp;AV1194&amp;" F "&amp;Input!D$52&amp;"")</f>
        <v/>
      </c>
      <c r="AR1194" s="21">
        <v>1191</v>
      </c>
      <c r="AS1194" s="24" t="str">
        <f t="shared" ca="1" si="344"/>
        <v/>
      </c>
      <c r="AT1194" s="24" t="str">
        <f t="shared" ca="1" si="345"/>
        <v/>
      </c>
      <c r="AU1194" s="24" t="str">
        <f t="shared" ca="1" si="346"/>
        <v/>
      </c>
      <c r="AV1194" s="24" t="str">
        <f t="shared" ca="1" si="347"/>
        <v/>
      </c>
      <c r="BC1194" t="s">
        <v>1616</v>
      </c>
      <c r="BF1194" s="74" t="str">
        <f ca="1">IF(AI1193="","","G1 "&amp;Input!D$55&amp;" "&amp;AI1193&amp;" "&amp;Input!D$56&amp;" "&amp;AJ1193&amp;" "&amp;Input!D$57&amp;" "&amp;AK1193&amp;" "&amp;Input!D$58&amp;" "&amp;AL1193&amp;" F "&amp;Input!D$51&amp;"")</f>
        <v/>
      </c>
      <c r="BO1194" s="132" t="str">
        <f t="shared" ca="1" si="357"/>
        <v/>
      </c>
      <c r="BP1194" s="132" t="str">
        <f t="shared" ca="1" si="357"/>
        <v/>
      </c>
      <c r="BQ1194" s="132" t="str">
        <f t="shared" ca="1" si="357"/>
        <v/>
      </c>
      <c r="BR1194" s="132" t="str">
        <f t="shared" ca="1" si="357"/>
        <v/>
      </c>
      <c r="BT1194" s="132" t="str">
        <f t="shared" si="358"/>
        <v/>
      </c>
      <c r="BU1194" s="132" t="str">
        <f t="shared" si="358"/>
        <v/>
      </c>
      <c r="BV1194" s="132" t="str">
        <f t="shared" si="358"/>
        <v/>
      </c>
      <c r="BW1194" s="132" t="str">
        <f t="shared" si="358"/>
        <v/>
      </c>
      <c r="BY1194" s="132" t="str">
        <f t="shared" ca="1" si="350"/>
        <v/>
      </c>
      <c r="BZ1194" s="132" t="str">
        <f t="shared" ca="1" si="350"/>
        <v/>
      </c>
      <c r="CA1194" s="132" t="str">
        <f t="shared" ca="1" si="350"/>
        <v/>
      </c>
      <c r="CB1194" s="132" t="str">
        <f t="shared" ca="1" si="350"/>
        <v/>
      </c>
    </row>
    <row r="1195" spans="18:80" x14ac:dyDescent="0.2">
      <c r="R1195" s="21">
        <v>1192</v>
      </c>
      <c r="S1195" s="24" t="e">
        <f ca="1"/>
        <v>#N/A</v>
      </c>
      <c r="T1195" s="24" t="e">
        <f ca="1"/>
        <v>#N/A</v>
      </c>
      <c r="V1195" s="21">
        <v>1192</v>
      </c>
      <c r="W1195" s="24" t="e">
        <f ca="1"/>
        <v>#N/A</v>
      </c>
      <c r="X1195" s="24" t="e">
        <f ca="1"/>
        <v>#N/A</v>
      </c>
      <c r="Y1195" s="30"/>
      <c r="Z1195" s="21">
        <v>1192</v>
      </c>
      <c r="AA1195" s="24" t="e">
        <f ca="1"/>
        <v>#N/A</v>
      </c>
      <c r="AB1195" s="24" t="e">
        <f ca="1"/>
        <v>#N/A</v>
      </c>
      <c r="AD1195" s="21">
        <v>1192</v>
      </c>
      <c r="AE1195" s="24" t="e">
        <f ca="1"/>
        <v>#N/A</v>
      </c>
      <c r="AF1195" s="24" t="e">
        <f ca="1"/>
        <v>#N/A</v>
      </c>
      <c r="AH1195" s="21">
        <v>1192</v>
      </c>
      <c r="AI1195" s="24" t="str">
        <f t="shared" ca="1" si="351"/>
        <v/>
      </c>
      <c r="AJ1195" s="24" t="str">
        <f t="shared" ca="1" si="352"/>
        <v/>
      </c>
      <c r="AK1195" s="24" t="str">
        <f t="shared" ca="1" si="353"/>
        <v/>
      </c>
      <c r="AL1195" s="24" t="str">
        <f t="shared" ca="1" si="354"/>
        <v/>
      </c>
      <c r="AM1195" s="26"/>
      <c r="AN1195" s="26" t="str">
        <f ca="1">IF(AI1195="","","G1 "&amp;Input!D55&amp;" "&amp;AI1195&amp;" "&amp;Input!D$56&amp;" "&amp;AJ1195&amp;" "&amp;Input!D$57&amp;" "&amp;AK1195&amp;" "&amp;Input!D$58&amp;" "&amp;AL1195&amp;" F "&amp;Input!D$51&amp;"")</f>
        <v/>
      </c>
      <c r="AP1195" s="26" t="str">
        <f ca="1">IF(AS1195="","","G1 "&amp;Input!D$55&amp;" "&amp;AS1195&amp;" "&amp;Input!D$56&amp;" "&amp;AT1195&amp;" "&amp;Input!D$57&amp;" "&amp;AU1195&amp;" "&amp;Input!D$58&amp;" "&amp;AV1195&amp;" F "&amp;Input!D$52&amp;"")</f>
        <v/>
      </c>
      <c r="AR1195" s="21">
        <v>1192</v>
      </c>
      <c r="AS1195" s="24" t="str">
        <f t="shared" ca="1" si="344"/>
        <v/>
      </c>
      <c r="AT1195" s="24" t="str">
        <f t="shared" ca="1" si="345"/>
        <v/>
      </c>
      <c r="AU1195" s="24" t="str">
        <f t="shared" ca="1" si="346"/>
        <v/>
      </c>
      <c r="AV1195" s="24" t="str">
        <f t="shared" ca="1" si="347"/>
        <v/>
      </c>
      <c r="BC1195" t="s">
        <v>1617</v>
      </c>
      <c r="BF1195" s="74" t="str">
        <f ca="1">IF(AI1194="","","G1 "&amp;Input!D$55&amp;" "&amp;AI1194&amp;" "&amp;Input!D$56&amp;" "&amp;AJ1194&amp;" "&amp;Input!D$57&amp;" "&amp;AK1194&amp;" "&amp;Input!D$58&amp;" "&amp;AL1194&amp;" F "&amp;Input!D$51&amp;"")</f>
        <v/>
      </c>
      <c r="BO1195" s="132" t="str">
        <f t="shared" ca="1" si="357"/>
        <v/>
      </c>
      <c r="BP1195" s="132" t="str">
        <f t="shared" ca="1" si="357"/>
        <v/>
      </c>
      <c r="BQ1195" s="132" t="str">
        <f t="shared" ca="1" si="357"/>
        <v/>
      </c>
      <c r="BR1195" s="132" t="str">
        <f t="shared" ca="1" si="357"/>
        <v/>
      </c>
      <c r="BT1195" s="132" t="str">
        <f t="shared" si="358"/>
        <v/>
      </c>
      <c r="BU1195" s="132" t="str">
        <f t="shared" si="358"/>
        <v/>
      </c>
      <c r="BV1195" s="132" t="str">
        <f t="shared" si="358"/>
        <v/>
      </c>
      <c r="BW1195" s="132" t="str">
        <f t="shared" si="358"/>
        <v/>
      </c>
      <c r="BY1195" s="132" t="str">
        <f t="shared" ca="1" si="350"/>
        <v/>
      </c>
      <c r="BZ1195" s="132" t="str">
        <f t="shared" ca="1" si="350"/>
        <v/>
      </c>
      <c r="CA1195" s="132" t="str">
        <f t="shared" ca="1" si="350"/>
        <v/>
      </c>
      <c r="CB1195" s="132" t="str">
        <f t="shared" ca="1" si="350"/>
        <v/>
      </c>
    </row>
    <row r="1196" spans="18:80" x14ac:dyDescent="0.2">
      <c r="R1196" s="21">
        <v>1193</v>
      </c>
      <c r="S1196" s="24" t="e">
        <f ca="1"/>
        <v>#N/A</v>
      </c>
      <c r="T1196" s="24" t="e">
        <f ca="1"/>
        <v>#N/A</v>
      </c>
      <c r="V1196" s="21">
        <v>1193</v>
      </c>
      <c r="W1196" s="24" t="e">
        <f ca="1"/>
        <v>#N/A</v>
      </c>
      <c r="X1196" s="24" t="e">
        <f ca="1"/>
        <v>#N/A</v>
      </c>
      <c r="Y1196" s="30"/>
      <c r="Z1196" s="21">
        <v>1193</v>
      </c>
      <c r="AA1196" s="24" t="e">
        <f ca="1"/>
        <v>#N/A</v>
      </c>
      <c r="AB1196" s="24" t="e">
        <f ca="1"/>
        <v>#N/A</v>
      </c>
      <c r="AD1196" s="21">
        <v>1193</v>
      </c>
      <c r="AE1196" s="24" t="e">
        <f ca="1"/>
        <v>#N/A</v>
      </c>
      <c r="AF1196" s="24" t="e">
        <f ca="1"/>
        <v>#N/A</v>
      </c>
      <c r="AH1196" s="21">
        <v>1193</v>
      </c>
      <c r="AI1196" s="24" t="str">
        <f t="shared" ca="1" si="351"/>
        <v/>
      </c>
      <c r="AJ1196" s="24" t="str">
        <f t="shared" ca="1" si="352"/>
        <v/>
      </c>
      <c r="AK1196" s="24" t="str">
        <f t="shared" ca="1" si="353"/>
        <v/>
      </c>
      <c r="AL1196" s="24" t="str">
        <f t="shared" ca="1" si="354"/>
        <v/>
      </c>
      <c r="AM1196" s="26"/>
      <c r="AN1196" s="26" t="str">
        <f ca="1">IF(AI1196="","","G1 "&amp;Input!D55&amp;" "&amp;AI1196&amp;" "&amp;Input!D$56&amp;" "&amp;AJ1196&amp;" "&amp;Input!D$57&amp;" "&amp;AK1196&amp;" "&amp;Input!D$58&amp;" "&amp;AL1196&amp;" F "&amp;Input!D$51&amp;"")</f>
        <v/>
      </c>
      <c r="AP1196" s="26" t="str">
        <f ca="1">IF(AS1196="","","G1 "&amp;Input!D$55&amp;" "&amp;AS1196&amp;" "&amp;Input!D$56&amp;" "&amp;AT1196&amp;" "&amp;Input!D$57&amp;" "&amp;AU1196&amp;" "&amp;Input!D$58&amp;" "&amp;AV1196&amp;" F "&amp;Input!D$52&amp;"")</f>
        <v/>
      </c>
      <c r="AR1196" s="21">
        <v>1193</v>
      </c>
      <c r="AS1196" s="24" t="str">
        <f t="shared" ca="1" si="344"/>
        <v/>
      </c>
      <c r="AT1196" s="24" t="str">
        <f t="shared" ca="1" si="345"/>
        <v/>
      </c>
      <c r="AU1196" s="24" t="str">
        <f t="shared" ca="1" si="346"/>
        <v/>
      </c>
      <c r="AV1196" s="24" t="str">
        <f t="shared" ca="1" si="347"/>
        <v/>
      </c>
      <c r="BC1196" t="s">
        <v>1618</v>
      </c>
      <c r="BF1196" s="74" t="str">
        <f ca="1">IF(AI1195="","","G1 "&amp;Input!D$55&amp;" "&amp;AI1195&amp;" "&amp;Input!D$56&amp;" "&amp;AJ1195&amp;" "&amp;Input!D$57&amp;" "&amp;AK1195&amp;" "&amp;Input!D$58&amp;" "&amp;AL1195&amp;" F "&amp;Input!D$51&amp;"")</f>
        <v/>
      </c>
      <c r="BO1196" s="132" t="str">
        <f t="shared" ca="1" si="357"/>
        <v/>
      </c>
      <c r="BP1196" s="132" t="str">
        <f t="shared" ca="1" si="357"/>
        <v/>
      </c>
      <c r="BQ1196" s="132" t="str">
        <f t="shared" ca="1" si="357"/>
        <v/>
      </c>
      <c r="BR1196" s="132" t="str">
        <f t="shared" ca="1" si="357"/>
        <v/>
      </c>
      <c r="BT1196" s="132" t="str">
        <f t="shared" si="358"/>
        <v/>
      </c>
      <c r="BU1196" s="132" t="str">
        <f t="shared" si="358"/>
        <v/>
      </c>
      <c r="BV1196" s="132" t="str">
        <f t="shared" si="358"/>
        <v/>
      </c>
      <c r="BW1196" s="132" t="str">
        <f t="shared" si="358"/>
        <v/>
      </c>
      <c r="BY1196" s="132" t="str">
        <f t="shared" ca="1" si="350"/>
        <v/>
      </c>
      <c r="BZ1196" s="132" t="str">
        <f t="shared" ca="1" si="350"/>
        <v/>
      </c>
      <c r="CA1196" s="132" t="str">
        <f t="shared" ca="1" si="350"/>
        <v/>
      </c>
      <c r="CB1196" s="132" t="str">
        <f t="shared" ca="1" si="350"/>
        <v/>
      </c>
    </row>
    <row r="1197" spans="18:80" x14ac:dyDescent="0.2">
      <c r="R1197" s="21">
        <v>1194</v>
      </c>
      <c r="S1197" s="24" t="e">
        <f ca="1"/>
        <v>#N/A</v>
      </c>
      <c r="T1197" s="24" t="e">
        <f ca="1"/>
        <v>#N/A</v>
      </c>
      <c r="V1197" s="21">
        <v>1194</v>
      </c>
      <c r="W1197" s="24" t="e">
        <f ca="1"/>
        <v>#N/A</v>
      </c>
      <c r="X1197" s="24" t="e">
        <f ca="1"/>
        <v>#N/A</v>
      </c>
      <c r="Y1197" s="30"/>
      <c r="Z1197" s="21">
        <v>1194</v>
      </c>
      <c r="AA1197" s="24" t="e">
        <f ca="1"/>
        <v>#N/A</v>
      </c>
      <c r="AB1197" s="24" t="e">
        <f ca="1"/>
        <v>#N/A</v>
      </c>
      <c r="AD1197" s="21">
        <v>1194</v>
      </c>
      <c r="AE1197" s="24" t="e">
        <f ca="1"/>
        <v>#N/A</v>
      </c>
      <c r="AF1197" s="24" t="e">
        <f ca="1"/>
        <v>#N/A</v>
      </c>
      <c r="AH1197" s="21">
        <v>1194</v>
      </c>
      <c r="AI1197" s="24" t="str">
        <f t="shared" ca="1" si="351"/>
        <v/>
      </c>
      <c r="AJ1197" s="24" t="str">
        <f t="shared" ca="1" si="352"/>
        <v/>
      </c>
      <c r="AK1197" s="24" t="str">
        <f t="shared" ca="1" si="353"/>
        <v/>
      </c>
      <c r="AL1197" s="24" t="str">
        <f t="shared" ca="1" si="354"/>
        <v/>
      </c>
      <c r="AM1197" s="26"/>
      <c r="AN1197" s="26" t="str">
        <f ca="1">IF(AI1197="","","G1 "&amp;Input!D55&amp;" "&amp;AI1197&amp;" "&amp;Input!D$56&amp;" "&amp;AJ1197&amp;" "&amp;Input!D$57&amp;" "&amp;AK1197&amp;" "&amp;Input!D$58&amp;" "&amp;AL1197&amp;" F "&amp;Input!D$51&amp;"")</f>
        <v/>
      </c>
      <c r="AP1197" s="26" t="str">
        <f ca="1">IF(AS1197="","","G1 "&amp;Input!D$55&amp;" "&amp;AS1197&amp;" "&amp;Input!D$56&amp;" "&amp;AT1197&amp;" "&amp;Input!D$57&amp;" "&amp;AU1197&amp;" "&amp;Input!D$58&amp;" "&amp;AV1197&amp;" F "&amp;Input!D$52&amp;"")</f>
        <v/>
      </c>
      <c r="AR1197" s="21">
        <v>1194</v>
      </c>
      <c r="AS1197" s="24" t="str">
        <f t="shared" ca="1" si="344"/>
        <v/>
      </c>
      <c r="AT1197" s="24" t="str">
        <f t="shared" ca="1" si="345"/>
        <v/>
      </c>
      <c r="AU1197" s="24" t="str">
        <f t="shared" ca="1" si="346"/>
        <v/>
      </c>
      <c r="AV1197" s="24" t="str">
        <f t="shared" ca="1" si="347"/>
        <v/>
      </c>
      <c r="BC1197" t="s">
        <v>1619</v>
      </c>
      <c r="BF1197" s="74" t="str">
        <f ca="1">IF(AI1196="","","G1 "&amp;Input!D$55&amp;" "&amp;AI1196&amp;" "&amp;Input!D$56&amp;" "&amp;AJ1196&amp;" "&amp;Input!D$57&amp;" "&amp;AK1196&amp;" "&amp;Input!D$58&amp;" "&amp;AL1196&amp;" F "&amp;Input!D$51&amp;"")</f>
        <v/>
      </c>
      <c r="BO1197" s="132" t="str">
        <f t="shared" ca="1" si="357"/>
        <v/>
      </c>
      <c r="BP1197" s="132" t="str">
        <f t="shared" ca="1" si="357"/>
        <v/>
      </c>
      <c r="BQ1197" s="132" t="str">
        <f t="shared" ca="1" si="357"/>
        <v/>
      </c>
      <c r="BR1197" s="132" t="str">
        <f t="shared" ca="1" si="357"/>
        <v/>
      </c>
      <c r="BT1197" s="132" t="str">
        <f t="shared" si="358"/>
        <v/>
      </c>
      <c r="BU1197" s="132" t="str">
        <f t="shared" si="358"/>
        <v/>
      </c>
      <c r="BV1197" s="132" t="str">
        <f t="shared" si="358"/>
        <v/>
      </c>
      <c r="BW1197" s="132" t="str">
        <f t="shared" si="358"/>
        <v/>
      </c>
      <c r="BY1197" s="132" t="str">
        <f t="shared" ca="1" si="350"/>
        <v/>
      </c>
      <c r="BZ1197" s="132" t="str">
        <f t="shared" ca="1" si="350"/>
        <v/>
      </c>
      <c r="CA1197" s="132" t="str">
        <f t="shared" ca="1" si="350"/>
        <v/>
      </c>
      <c r="CB1197" s="132" t="str">
        <f t="shared" ca="1" si="350"/>
        <v/>
      </c>
    </row>
    <row r="1198" spans="18:80" x14ac:dyDescent="0.2">
      <c r="R1198" s="21">
        <v>1195</v>
      </c>
      <c r="S1198" s="24" t="e">
        <f ca="1"/>
        <v>#N/A</v>
      </c>
      <c r="T1198" s="24" t="e">
        <f ca="1"/>
        <v>#N/A</v>
      </c>
      <c r="V1198" s="21">
        <v>1195</v>
      </c>
      <c r="W1198" s="24" t="e">
        <f ca="1"/>
        <v>#N/A</v>
      </c>
      <c r="X1198" s="24" t="e">
        <f ca="1"/>
        <v>#N/A</v>
      </c>
      <c r="Y1198" s="30"/>
      <c r="Z1198" s="21">
        <v>1195</v>
      </c>
      <c r="AA1198" s="24" t="e">
        <f ca="1"/>
        <v>#N/A</v>
      </c>
      <c r="AB1198" s="24" t="e">
        <f ca="1"/>
        <v>#N/A</v>
      </c>
      <c r="AD1198" s="21">
        <v>1195</v>
      </c>
      <c r="AE1198" s="24" t="e">
        <f ca="1"/>
        <v>#N/A</v>
      </c>
      <c r="AF1198" s="24" t="e">
        <f ca="1"/>
        <v>#N/A</v>
      </c>
      <c r="AH1198" s="21">
        <v>1195</v>
      </c>
      <c r="AI1198" s="24" t="str">
        <f t="shared" ca="1" si="351"/>
        <v/>
      </c>
      <c r="AJ1198" s="24" t="str">
        <f t="shared" ca="1" si="352"/>
        <v/>
      </c>
      <c r="AK1198" s="24" t="str">
        <f t="shared" ca="1" si="353"/>
        <v/>
      </c>
      <c r="AL1198" s="24" t="str">
        <f t="shared" ca="1" si="354"/>
        <v/>
      </c>
      <c r="AM1198" s="26"/>
      <c r="AN1198" s="26" t="str">
        <f ca="1">IF(AI1198="","","G1 "&amp;Input!D55&amp;" "&amp;AI1198&amp;" "&amp;Input!D$56&amp;" "&amp;AJ1198&amp;" "&amp;Input!D$57&amp;" "&amp;AK1198&amp;" "&amp;Input!D$58&amp;" "&amp;AL1198&amp;" F "&amp;Input!D$51&amp;"")</f>
        <v/>
      </c>
      <c r="AP1198" s="26" t="str">
        <f ca="1">IF(AS1198="","","G1 "&amp;Input!D$55&amp;" "&amp;AS1198&amp;" "&amp;Input!D$56&amp;" "&amp;AT1198&amp;" "&amp;Input!D$57&amp;" "&amp;AU1198&amp;" "&amp;Input!D$58&amp;" "&amp;AV1198&amp;" F "&amp;Input!D$52&amp;"")</f>
        <v/>
      </c>
      <c r="AR1198" s="21">
        <v>1195</v>
      </c>
      <c r="AS1198" s="24" t="str">
        <f t="shared" ca="1" si="344"/>
        <v/>
      </c>
      <c r="AT1198" s="24" t="str">
        <f t="shared" ca="1" si="345"/>
        <v/>
      </c>
      <c r="AU1198" s="24" t="str">
        <f t="shared" ca="1" si="346"/>
        <v/>
      </c>
      <c r="AV1198" s="24" t="str">
        <f t="shared" ca="1" si="347"/>
        <v/>
      </c>
      <c r="BC1198" t="s">
        <v>1620</v>
      </c>
      <c r="BF1198" s="74" t="str">
        <f ca="1">IF(AI1197="","","G1 "&amp;Input!D$55&amp;" "&amp;AI1197&amp;" "&amp;Input!D$56&amp;" "&amp;AJ1197&amp;" "&amp;Input!D$57&amp;" "&amp;AK1197&amp;" "&amp;Input!D$58&amp;" "&amp;AL1197&amp;" F "&amp;Input!D$51&amp;"")</f>
        <v/>
      </c>
      <c r="BO1198" s="132" t="str">
        <f t="shared" ca="1" si="357"/>
        <v/>
      </c>
      <c r="BP1198" s="132" t="str">
        <f t="shared" ca="1" si="357"/>
        <v/>
      </c>
      <c r="BQ1198" s="132" t="str">
        <f t="shared" ca="1" si="357"/>
        <v/>
      </c>
      <c r="BR1198" s="132" t="str">
        <f t="shared" ca="1" si="357"/>
        <v/>
      </c>
      <c r="BT1198" s="132" t="str">
        <f t="shared" si="358"/>
        <v/>
      </c>
      <c r="BU1198" s="132" t="str">
        <f t="shared" si="358"/>
        <v/>
      </c>
      <c r="BV1198" s="132" t="str">
        <f t="shared" si="358"/>
        <v/>
      </c>
      <c r="BW1198" s="132" t="str">
        <f t="shared" si="358"/>
        <v/>
      </c>
      <c r="BY1198" s="132" t="str">
        <f t="shared" ca="1" si="350"/>
        <v/>
      </c>
      <c r="BZ1198" s="132" t="str">
        <f t="shared" ca="1" si="350"/>
        <v/>
      </c>
      <c r="CA1198" s="132" t="str">
        <f t="shared" ca="1" si="350"/>
        <v/>
      </c>
      <c r="CB1198" s="132" t="str">
        <f t="shared" ca="1" si="350"/>
        <v/>
      </c>
    </row>
    <row r="1199" spans="18:80" x14ac:dyDescent="0.2">
      <c r="R1199" s="21">
        <v>1196</v>
      </c>
      <c r="S1199" s="24" t="e">
        <f ca="1"/>
        <v>#N/A</v>
      </c>
      <c r="T1199" s="24" t="e">
        <f ca="1"/>
        <v>#N/A</v>
      </c>
      <c r="V1199" s="21">
        <v>1196</v>
      </c>
      <c r="W1199" s="24" t="e">
        <f ca="1"/>
        <v>#N/A</v>
      </c>
      <c r="X1199" s="24" t="e">
        <f ca="1"/>
        <v>#N/A</v>
      </c>
      <c r="Y1199" s="30"/>
      <c r="Z1199" s="21">
        <v>1196</v>
      </c>
      <c r="AA1199" s="24" t="e">
        <f ca="1"/>
        <v>#N/A</v>
      </c>
      <c r="AB1199" s="24" t="e">
        <f ca="1"/>
        <v>#N/A</v>
      </c>
      <c r="AD1199" s="21">
        <v>1196</v>
      </c>
      <c r="AE1199" s="24" t="e">
        <f ca="1"/>
        <v>#N/A</v>
      </c>
      <c r="AF1199" s="24" t="e">
        <f ca="1"/>
        <v>#N/A</v>
      </c>
      <c r="AH1199" s="21">
        <v>1196</v>
      </c>
      <c r="AI1199" s="24" t="str">
        <f t="shared" ca="1" si="351"/>
        <v/>
      </c>
      <c r="AJ1199" s="24" t="str">
        <f t="shared" ca="1" si="352"/>
        <v/>
      </c>
      <c r="AK1199" s="24" t="str">
        <f t="shared" ca="1" si="353"/>
        <v/>
      </c>
      <c r="AL1199" s="24" t="str">
        <f t="shared" ca="1" si="354"/>
        <v/>
      </c>
      <c r="AM1199" s="26"/>
      <c r="AN1199" s="26" t="str">
        <f ca="1">IF(AI1199="","","G1 "&amp;Input!D55&amp;" "&amp;AI1199&amp;" "&amp;Input!D$56&amp;" "&amp;AJ1199&amp;" "&amp;Input!D$57&amp;" "&amp;AK1199&amp;" "&amp;Input!D$58&amp;" "&amp;AL1199&amp;" F "&amp;Input!D$51&amp;"")</f>
        <v/>
      </c>
      <c r="AP1199" s="26" t="str">
        <f ca="1">IF(AS1199="","","G1 "&amp;Input!D$55&amp;" "&amp;AS1199&amp;" "&amp;Input!D$56&amp;" "&amp;AT1199&amp;" "&amp;Input!D$57&amp;" "&amp;AU1199&amp;" "&amp;Input!D$58&amp;" "&amp;AV1199&amp;" F "&amp;Input!D$52&amp;"")</f>
        <v/>
      </c>
      <c r="AR1199" s="21">
        <v>1196</v>
      </c>
      <c r="AS1199" s="24" t="str">
        <f t="shared" ref="AS1199:AS1262" ca="1" si="359">IF(ISNA(AA1199),"",ROUND(AA1199,4))</f>
        <v/>
      </c>
      <c r="AT1199" s="24" t="str">
        <f t="shared" ref="AT1199:AT1262" ca="1" si="360">IF(ISNA(AB1199),"",ROUND(AB1199,4))</f>
        <v/>
      </c>
      <c r="AU1199" s="24" t="str">
        <f t="shared" ref="AU1199:AU1262" ca="1" si="361">IF(ISNA(AE1199),"",ROUND(AE1199,4))</f>
        <v/>
      </c>
      <c r="AV1199" s="24" t="str">
        <f t="shared" ref="AV1199:AV1262" ca="1" si="362">IF(ISNA(AF1199),"",ROUND(AF1199,4))</f>
        <v/>
      </c>
      <c r="BC1199" t="s">
        <v>1621</v>
      </c>
      <c r="BF1199" s="74" t="str">
        <f ca="1">IF(AI1198="","","G1 "&amp;Input!D$55&amp;" "&amp;AI1198&amp;" "&amp;Input!D$56&amp;" "&amp;AJ1198&amp;" "&amp;Input!D$57&amp;" "&amp;AK1198&amp;" "&amp;Input!D$58&amp;" "&amp;AL1198&amp;" F "&amp;Input!D$51&amp;"")</f>
        <v/>
      </c>
      <c r="BO1199" s="132" t="str">
        <f t="shared" ca="1" si="357"/>
        <v/>
      </c>
      <c r="BP1199" s="132" t="str">
        <f t="shared" ca="1" si="357"/>
        <v/>
      </c>
      <c r="BQ1199" s="132" t="str">
        <f t="shared" ca="1" si="357"/>
        <v/>
      </c>
      <c r="BR1199" s="132" t="str">
        <f t="shared" ca="1" si="357"/>
        <v/>
      </c>
      <c r="BT1199" s="132" t="str">
        <f t="shared" si="358"/>
        <v/>
      </c>
      <c r="BU1199" s="132" t="str">
        <f t="shared" si="358"/>
        <v/>
      </c>
      <c r="BV1199" s="132" t="str">
        <f t="shared" si="358"/>
        <v/>
      </c>
      <c r="BW1199" s="132" t="str">
        <f t="shared" si="358"/>
        <v/>
      </c>
      <c r="BY1199" s="132" t="str">
        <f t="shared" ca="1" si="350"/>
        <v/>
      </c>
      <c r="BZ1199" s="132" t="str">
        <f t="shared" ca="1" si="350"/>
        <v/>
      </c>
      <c r="CA1199" s="132" t="str">
        <f t="shared" ca="1" si="350"/>
        <v/>
      </c>
      <c r="CB1199" s="132" t="str">
        <f t="shared" ca="1" si="350"/>
        <v/>
      </c>
    </row>
    <row r="1200" spans="18:80" x14ac:dyDescent="0.2">
      <c r="R1200" s="21">
        <v>1197</v>
      </c>
      <c r="S1200" s="24" t="e">
        <f ca="1"/>
        <v>#N/A</v>
      </c>
      <c r="T1200" s="24" t="e">
        <f ca="1"/>
        <v>#N/A</v>
      </c>
      <c r="V1200" s="21">
        <v>1197</v>
      </c>
      <c r="W1200" s="24" t="e">
        <f ca="1"/>
        <v>#N/A</v>
      </c>
      <c r="X1200" s="24" t="e">
        <f ca="1"/>
        <v>#N/A</v>
      </c>
      <c r="Y1200" s="30"/>
      <c r="Z1200" s="21">
        <v>1197</v>
      </c>
      <c r="AA1200" s="24" t="e">
        <f ca="1"/>
        <v>#N/A</v>
      </c>
      <c r="AB1200" s="24" t="e">
        <f ca="1"/>
        <v>#N/A</v>
      </c>
      <c r="AD1200" s="21">
        <v>1197</v>
      </c>
      <c r="AE1200" s="24" t="e">
        <f ca="1"/>
        <v>#N/A</v>
      </c>
      <c r="AF1200" s="24" t="e">
        <f ca="1"/>
        <v>#N/A</v>
      </c>
      <c r="AH1200" s="21">
        <v>1197</v>
      </c>
      <c r="AI1200" s="24" t="str">
        <f t="shared" ca="1" si="351"/>
        <v/>
      </c>
      <c r="AJ1200" s="24" t="str">
        <f t="shared" ca="1" si="352"/>
        <v/>
      </c>
      <c r="AK1200" s="24" t="str">
        <f t="shared" ca="1" si="353"/>
        <v/>
      </c>
      <c r="AL1200" s="24" t="str">
        <f t="shared" ca="1" si="354"/>
        <v/>
      </c>
      <c r="AM1200" s="26"/>
      <c r="AN1200" s="26" t="str">
        <f ca="1">IF(AI1200="","","G1 "&amp;Input!D55&amp;" "&amp;AI1200&amp;" "&amp;Input!D$56&amp;" "&amp;AJ1200&amp;" "&amp;Input!D$57&amp;" "&amp;AK1200&amp;" "&amp;Input!D$58&amp;" "&amp;AL1200&amp;" F "&amp;Input!D$51&amp;"")</f>
        <v/>
      </c>
      <c r="AP1200" s="26" t="str">
        <f ca="1">IF(AS1200="","","G1 "&amp;Input!D$55&amp;" "&amp;AS1200&amp;" "&amp;Input!D$56&amp;" "&amp;AT1200&amp;" "&amp;Input!D$57&amp;" "&amp;AU1200&amp;" "&amp;Input!D$58&amp;" "&amp;AV1200&amp;" F "&amp;Input!D$52&amp;"")</f>
        <v/>
      </c>
      <c r="AR1200" s="21">
        <v>1197</v>
      </c>
      <c r="AS1200" s="24" t="str">
        <f t="shared" ca="1" si="359"/>
        <v/>
      </c>
      <c r="AT1200" s="24" t="str">
        <f t="shared" ca="1" si="360"/>
        <v/>
      </c>
      <c r="AU1200" s="24" t="str">
        <f t="shared" ca="1" si="361"/>
        <v/>
      </c>
      <c r="AV1200" s="24" t="str">
        <f t="shared" ca="1" si="362"/>
        <v/>
      </c>
      <c r="BC1200" t="s">
        <v>1622</v>
      </c>
      <c r="BF1200" s="74" t="str">
        <f ca="1">IF(AI1199="","","G1 "&amp;Input!D$55&amp;" "&amp;AI1199&amp;" "&amp;Input!D$56&amp;" "&amp;AJ1199&amp;" "&amp;Input!D$57&amp;" "&amp;AK1199&amp;" "&amp;Input!D$58&amp;" "&amp;AL1199&amp;" F "&amp;Input!D$51&amp;"")</f>
        <v/>
      </c>
      <c r="BO1200" s="132" t="str">
        <f t="shared" ca="1" si="357"/>
        <v/>
      </c>
      <c r="BP1200" s="132" t="str">
        <f t="shared" ca="1" si="357"/>
        <v/>
      </c>
      <c r="BQ1200" s="132" t="str">
        <f t="shared" ca="1" si="357"/>
        <v/>
      </c>
      <c r="BR1200" s="132" t="str">
        <f t="shared" ca="1" si="357"/>
        <v/>
      </c>
      <c r="BT1200" s="132" t="str">
        <f t="shared" si="358"/>
        <v/>
      </c>
      <c r="BU1200" s="132" t="str">
        <f t="shared" si="358"/>
        <v/>
      </c>
      <c r="BV1200" s="132" t="str">
        <f t="shared" si="358"/>
        <v/>
      </c>
      <c r="BW1200" s="132" t="str">
        <f t="shared" si="358"/>
        <v/>
      </c>
      <c r="BY1200" s="132" t="str">
        <f t="shared" ca="1" si="350"/>
        <v/>
      </c>
      <c r="BZ1200" s="132" t="str">
        <f t="shared" ca="1" si="350"/>
        <v/>
      </c>
      <c r="CA1200" s="132" t="str">
        <f t="shared" ca="1" si="350"/>
        <v/>
      </c>
      <c r="CB1200" s="132" t="str">
        <f t="shared" ca="1" si="350"/>
        <v/>
      </c>
    </row>
    <row r="1201" spans="18:80" x14ac:dyDescent="0.2">
      <c r="R1201" s="21">
        <v>1198</v>
      </c>
      <c r="S1201" s="24" t="e">
        <f ca="1"/>
        <v>#N/A</v>
      </c>
      <c r="T1201" s="24" t="e">
        <f ca="1"/>
        <v>#N/A</v>
      </c>
      <c r="V1201" s="21">
        <v>1198</v>
      </c>
      <c r="W1201" s="24" t="e">
        <f ca="1"/>
        <v>#N/A</v>
      </c>
      <c r="X1201" s="24" t="e">
        <f ca="1"/>
        <v>#N/A</v>
      </c>
      <c r="Y1201" s="30"/>
      <c r="Z1201" s="21">
        <v>1198</v>
      </c>
      <c r="AA1201" s="24" t="e">
        <f ca="1"/>
        <v>#N/A</v>
      </c>
      <c r="AB1201" s="24" t="e">
        <f ca="1"/>
        <v>#N/A</v>
      </c>
      <c r="AD1201" s="21">
        <v>1198</v>
      </c>
      <c r="AE1201" s="24" t="e">
        <f ca="1"/>
        <v>#N/A</v>
      </c>
      <c r="AF1201" s="24" t="e">
        <f ca="1"/>
        <v>#N/A</v>
      </c>
      <c r="AH1201" s="21">
        <v>1198</v>
      </c>
      <c r="AI1201" s="24" t="str">
        <f t="shared" ca="1" si="351"/>
        <v/>
      </c>
      <c r="AJ1201" s="24" t="str">
        <f t="shared" ca="1" si="352"/>
        <v/>
      </c>
      <c r="AK1201" s="24" t="str">
        <f t="shared" ca="1" si="353"/>
        <v/>
      </c>
      <c r="AL1201" s="24" t="str">
        <f t="shared" ca="1" si="354"/>
        <v/>
      </c>
      <c r="AM1201" s="26"/>
      <c r="AN1201" s="26" t="str">
        <f ca="1">IF(AI1201="","","G1 "&amp;Input!D55&amp;" "&amp;AI1201&amp;" "&amp;Input!D$56&amp;" "&amp;AJ1201&amp;" "&amp;Input!D$57&amp;" "&amp;AK1201&amp;" "&amp;Input!D$58&amp;" "&amp;AL1201&amp;" F "&amp;Input!D$51&amp;"")</f>
        <v/>
      </c>
      <c r="AP1201" s="26" t="str">
        <f ca="1">IF(AS1201="","","G1 "&amp;Input!D$55&amp;" "&amp;AS1201&amp;" "&amp;Input!D$56&amp;" "&amp;AT1201&amp;" "&amp;Input!D$57&amp;" "&amp;AU1201&amp;" "&amp;Input!D$58&amp;" "&amp;AV1201&amp;" F "&amp;Input!D$52&amp;"")</f>
        <v/>
      </c>
      <c r="AR1201" s="21">
        <v>1198</v>
      </c>
      <c r="AS1201" s="24" t="str">
        <f t="shared" ca="1" si="359"/>
        <v/>
      </c>
      <c r="AT1201" s="24" t="str">
        <f t="shared" ca="1" si="360"/>
        <v/>
      </c>
      <c r="AU1201" s="24" t="str">
        <f t="shared" ca="1" si="361"/>
        <v/>
      </c>
      <c r="AV1201" s="24" t="str">
        <f t="shared" ca="1" si="362"/>
        <v/>
      </c>
      <c r="BC1201" t="s">
        <v>1623</v>
      </c>
      <c r="BF1201" s="74" t="str">
        <f ca="1">IF(AI1200="","","G1 "&amp;Input!D$55&amp;" "&amp;AI1200&amp;" "&amp;Input!D$56&amp;" "&amp;AJ1200&amp;" "&amp;Input!D$57&amp;" "&amp;AK1200&amp;" "&amp;Input!D$58&amp;" "&amp;AL1200&amp;" F "&amp;Input!D$51&amp;"")</f>
        <v/>
      </c>
      <c r="BO1201" s="132" t="str">
        <f t="shared" ca="1" si="357"/>
        <v/>
      </c>
      <c r="BP1201" s="132" t="str">
        <f t="shared" ca="1" si="357"/>
        <v/>
      </c>
      <c r="BQ1201" s="132" t="str">
        <f t="shared" ca="1" si="357"/>
        <v/>
      </c>
      <c r="BR1201" s="132" t="str">
        <f t="shared" ca="1" si="357"/>
        <v/>
      </c>
      <c r="BT1201" s="132" t="str">
        <f t="shared" si="358"/>
        <v/>
      </c>
      <c r="BU1201" s="132" t="str">
        <f t="shared" si="358"/>
        <v/>
      </c>
      <c r="BV1201" s="132" t="str">
        <f t="shared" si="358"/>
        <v/>
      </c>
      <c r="BW1201" s="132" t="str">
        <f t="shared" si="358"/>
        <v/>
      </c>
      <c r="BY1201" s="132" t="str">
        <f t="shared" ca="1" si="350"/>
        <v/>
      </c>
      <c r="BZ1201" s="132" t="str">
        <f t="shared" ca="1" si="350"/>
        <v/>
      </c>
      <c r="CA1201" s="132" t="str">
        <f t="shared" ca="1" si="350"/>
        <v/>
      </c>
      <c r="CB1201" s="132" t="str">
        <f t="shared" ca="1" si="350"/>
        <v/>
      </c>
    </row>
    <row r="1202" spans="18:80" x14ac:dyDescent="0.2">
      <c r="R1202" s="21">
        <v>1199</v>
      </c>
      <c r="S1202" s="24" t="e">
        <f ca="1"/>
        <v>#N/A</v>
      </c>
      <c r="T1202" s="24" t="e">
        <f ca="1"/>
        <v>#N/A</v>
      </c>
      <c r="V1202" s="21">
        <v>1199</v>
      </c>
      <c r="W1202" s="24" t="e">
        <f ca="1"/>
        <v>#N/A</v>
      </c>
      <c r="X1202" s="24" t="e">
        <f ca="1"/>
        <v>#N/A</v>
      </c>
      <c r="Y1202" s="30"/>
      <c r="Z1202" s="21">
        <v>1199</v>
      </c>
      <c r="AA1202" s="24" t="e">
        <f ca="1"/>
        <v>#N/A</v>
      </c>
      <c r="AB1202" s="24" t="e">
        <f ca="1"/>
        <v>#N/A</v>
      </c>
      <c r="AD1202" s="21">
        <v>1199</v>
      </c>
      <c r="AE1202" s="24" t="e">
        <f ca="1"/>
        <v>#N/A</v>
      </c>
      <c r="AF1202" s="24" t="e">
        <f ca="1"/>
        <v>#N/A</v>
      </c>
      <c r="AH1202" s="21">
        <v>1199</v>
      </c>
      <c r="AI1202" s="24" t="str">
        <f t="shared" ca="1" si="351"/>
        <v/>
      </c>
      <c r="AJ1202" s="24" t="str">
        <f t="shared" ca="1" si="352"/>
        <v/>
      </c>
      <c r="AK1202" s="24" t="str">
        <f t="shared" ca="1" si="353"/>
        <v/>
      </c>
      <c r="AL1202" s="24" t="str">
        <f t="shared" ca="1" si="354"/>
        <v/>
      </c>
      <c r="AM1202" s="26"/>
      <c r="AN1202" s="26" t="str">
        <f ca="1">IF(AI1202="","","G1 "&amp;Input!D55&amp;" "&amp;AI1202&amp;" "&amp;Input!D$56&amp;" "&amp;AJ1202&amp;" "&amp;Input!D$57&amp;" "&amp;AK1202&amp;" "&amp;Input!D$58&amp;" "&amp;AL1202&amp;" F "&amp;Input!D$51&amp;"")</f>
        <v/>
      </c>
      <c r="AP1202" s="26" t="str">
        <f ca="1">IF(AS1202="","","G1 "&amp;Input!D$55&amp;" "&amp;AS1202&amp;" "&amp;Input!D$56&amp;" "&amp;AT1202&amp;" "&amp;Input!D$57&amp;" "&amp;AU1202&amp;" "&amp;Input!D$58&amp;" "&amp;AV1202&amp;" F "&amp;Input!D$52&amp;"")</f>
        <v/>
      </c>
      <c r="AR1202" s="21">
        <v>1199</v>
      </c>
      <c r="AS1202" s="24" t="str">
        <f t="shared" ca="1" si="359"/>
        <v/>
      </c>
      <c r="AT1202" s="24" t="str">
        <f t="shared" ca="1" si="360"/>
        <v/>
      </c>
      <c r="AU1202" s="24" t="str">
        <f t="shared" ca="1" si="361"/>
        <v/>
      </c>
      <c r="AV1202" s="24" t="str">
        <f t="shared" ca="1" si="362"/>
        <v/>
      </c>
      <c r="BC1202" t="s">
        <v>1624</v>
      </c>
      <c r="BF1202" s="74" t="str">
        <f ca="1">IF(AI1201="","","G1 "&amp;Input!D$55&amp;" "&amp;AI1201&amp;" "&amp;Input!D$56&amp;" "&amp;AJ1201&amp;" "&amp;Input!D$57&amp;" "&amp;AK1201&amp;" "&amp;Input!D$58&amp;" "&amp;AL1201&amp;" F "&amp;Input!D$51&amp;"")</f>
        <v/>
      </c>
      <c r="BO1202" s="132" t="str">
        <f t="shared" ca="1" si="357"/>
        <v/>
      </c>
      <c r="BP1202" s="132" t="str">
        <f t="shared" ca="1" si="357"/>
        <v/>
      </c>
      <c r="BQ1202" s="132" t="str">
        <f t="shared" ca="1" si="357"/>
        <v/>
      </c>
      <c r="BR1202" s="132" t="str">
        <f t="shared" ca="1" si="357"/>
        <v/>
      </c>
      <c r="BT1202" s="132" t="str">
        <f t="shared" si="358"/>
        <v/>
      </c>
      <c r="BU1202" s="132" t="str">
        <f t="shared" si="358"/>
        <v/>
      </c>
      <c r="BV1202" s="132" t="str">
        <f t="shared" si="358"/>
        <v/>
      </c>
      <c r="BW1202" s="132" t="str">
        <f t="shared" si="358"/>
        <v/>
      </c>
      <c r="BY1202" s="132" t="str">
        <f t="shared" ca="1" si="350"/>
        <v/>
      </c>
      <c r="BZ1202" s="132" t="str">
        <f t="shared" ca="1" si="350"/>
        <v/>
      </c>
      <c r="CA1202" s="132" t="str">
        <f t="shared" ca="1" si="350"/>
        <v/>
      </c>
      <c r="CB1202" s="132" t="str">
        <f t="shared" ca="1" si="350"/>
        <v/>
      </c>
    </row>
    <row r="1203" spans="18:80" x14ac:dyDescent="0.2">
      <c r="R1203" s="21">
        <v>1200</v>
      </c>
      <c r="S1203" s="24" t="e">
        <f ca="1"/>
        <v>#N/A</v>
      </c>
      <c r="T1203" s="24" t="e">
        <f ca="1"/>
        <v>#N/A</v>
      </c>
      <c r="V1203" s="21">
        <v>1200</v>
      </c>
      <c r="W1203" s="24" t="e">
        <f ca="1"/>
        <v>#N/A</v>
      </c>
      <c r="X1203" s="24" t="e">
        <f ca="1"/>
        <v>#N/A</v>
      </c>
      <c r="Y1203" s="30"/>
      <c r="Z1203" s="21">
        <v>1200</v>
      </c>
      <c r="AA1203" s="24" t="e">
        <f ca="1"/>
        <v>#N/A</v>
      </c>
      <c r="AB1203" s="24" t="e">
        <f ca="1"/>
        <v>#N/A</v>
      </c>
      <c r="AD1203" s="21">
        <v>1200</v>
      </c>
      <c r="AE1203" s="24" t="e">
        <f ca="1"/>
        <v>#N/A</v>
      </c>
      <c r="AF1203" s="24" t="e">
        <f ca="1"/>
        <v>#N/A</v>
      </c>
      <c r="AH1203" s="21">
        <v>1200</v>
      </c>
      <c r="AI1203" s="24" t="str">
        <f t="shared" ca="1" si="351"/>
        <v/>
      </c>
      <c r="AJ1203" s="24" t="str">
        <f t="shared" ca="1" si="352"/>
        <v/>
      </c>
      <c r="AK1203" s="24" t="str">
        <f t="shared" ca="1" si="353"/>
        <v/>
      </c>
      <c r="AL1203" s="24" t="str">
        <f t="shared" ca="1" si="354"/>
        <v/>
      </c>
      <c r="AM1203" s="26"/>
      <c r="AN1203" s="26" t="str">
        <f ca="1">IF(AI1203="","","G1 "&amp;Input!D55&amp;" "&amp;AI1203&amp;" "&amp;Input!D$56&amp;" "&amp;AJ1203&amp;" "&amp;Input!D$57&amp;" "&amp;AK1203&amp;" "&amp;Input!D$58&amp;" "&amp;AL1203&amp;" F "&amp;Input!D$51&amp;"")</f>
        <v/>
      </c>
      <c r="AP1203" s="26" t="str">
        <f ca="1">IF(AS1203="","","G1 "&amp;Input!D$55&amp;" "&amp;AS1203&amp;" "&amp;Input!D$56&amp;" "&amp;AT1203&amp;" "&amp;Input!D$57&amp;" "&amp;AU1203&amp;" "&amp;Input!D$58&amp;" "&amp;AV1203&amp;" F "&amp;Input!D$52&amp;"")</f>
        <v/>
      </c>
      <c r="AR1203" s="21">
        <v>1200</v>
      </c>
      <c r="AS1203" s="24" t="str">
        <f t="shared" ca="1" si="359"/>
        <v/>
      </c>
      <c r="AT1203" s="24" t="str">
        <f t="shared" ca="1" si="360"/>
        <v/>
      </c>
      <c r="AU1203" s="24" t="str">
        <f t="shared" ca="1" si="361"/>
        <v/>
      </c>
      <c r="AV1203" s="24" t="str">
        <f t="shared" ca="1" si="362"/>
        <v/>
      </c>
      <c r="BC1203" t="s">
        <v>1625</v>
      </c>
      <c r="BF1203" s="74" t="str">
        <f ca="1">IF(AI1202="","","G1 "&amp;Input!D$55&amp;" "&amp;AI1202&amp;" "&amp;Input!D$56&amp;" "&amp;AJ1202&amp;" "&amp;Input!D$57&amp;" "&amp;AK1202&amp;" "&amp;Input!D$58&amp;" "&amp;AL1202&amp;" F "&amp;Input!D$51&amp;"")</f>
        <v/>
      </c>
      <c r="BO1203" s="132" t="str">
        <f t="shared" ca="1" si="357"/>
        <v/>
      </c>
      <c r="BP1203" s="132" t="str">
        <f t="shared" ca="1" si="357"/>
        <v/>
      </c>
      <c r="BQ1203" s="132" t="str">
        <f t="shared" ca="1" si="357"/>
        <v/>
      </c>
      <c r="BR1203" s="132" t="str">
        <f t="shared" ca="1" si="357"/>
        <v/>
      </c>
      <c r="BT1203" s="132" t="str">
        <f t="shared" si="358"/>
        <v/>
      </c>
      <c r="BU1203" s="132" t="str">
        <f t="shared" si="358"/>
        <v/>
      </c>
      <c r="BV1203" s="132" t="str">
        <f t="shared" si="358"/>
        <v/>
      </c>
      <c r="BW1203" s="132" t="str">
        <f t="shared" si="358"/>
        <v/>
      </c>
      <c r="BY1203" s="132" t="str">
        <f t="shared" ca="1" si="350"/>
        <v/>
      </c>
      <c r="BZ1203" s="132" t="str">
        <f t="shared" ca="1" si="350"/>
        <v/>
      </c>
      <c r="CA1203" s="132" t="str">
        <f t="shared" ca="1" si="350"/>
        <v/>
      </c>
      <c r="CB1203" s="132" t="str">
        <f t="shared" ca="1" si="350"/>
        <v/>
      </c>
    </row>
    <row r="1204" spans="18:80" x14ac:dyDescent="0.2">
      <c r="R1204" s="21">
        <v>1201</v>
      </c>
      <c r="S1204" s="24" t="e">
        <f ca="1"/>
        <v>#N/A</v>
      </c>
      <c r="T1204" s="24" t="e">
        <f ca="1"/>
        <v>#N/A</v>
      </c>
      <c r="V1204" s="21">
        <v>1201</v>
      </c>
      <c r="W1204" s="24" t="e">
        <f ca="1"/>
        <v>#N/A</v>
      </c>
      <c r="X1204" s="24" t="e">
        <f ca="1"/>
        <v>#N/A</v>
      </c>
      <c r="Y1204" s="30"/>
      <c r="Z1204" s="21">
        <v>1201</v>
      </c>
      <c r="AA1204" s="24" t="e">
        <f ca="1"/>
        <v>#N/A</v>
      </c>
      <c r="AB1204" s="24" t="e">
        <f ca="1"/>
        <v>#N/A</v>
      </c>
      <c r="AD1204" s="21">
        <v>1201</v>
      </c>
      <c r="AE1204" s="24" t="e">
        <f ca="1"/>
        <v>#N/A</v>
      </c>
      <c r="AF1204" s="24" t="e">
        <f ca="1"/>
        <v>#N/A</v>
      </c>
      <c r="AH1204" s="21">
        <v>1201</v>
      </c>
      <c r="AI1204" s="24" t="str">
        <f t="shared" ca="1" si="351"/>
        <v/>
      </c>
      <c r="AJ1204" s="24" t="str">
        <f t="shared" ca="1" si="352"/>
        <v/>
      </c>
      <c r="AK1204" s="24" t="str">
        <f t="shared" ca="1" si="353"/>
        <v/>
      </c>
      <c r="AL1204" s="24" t="str">
        <f t="shared" ca="1" si="354"/>
        <v/>
      </c>
      <c r="AM1204" s="26"/>
      <c r="AN1204" s="26" t="str">
        <f ca="1">IF(AI1204="","","G1 "&amp;Input!D55&amp;" "&amp;AI1204&amp;" "&amp;Input!D$56&amp;" "&amp;AJ1204&amp;" "&amp;Input!D$57&amp;" "&amp;AK1204&amp;" "&amp;Input!D$58&amp;" "&amp;AL1204&amp;" F "&amp;Input!D$51&amp;"")</f>
        <v/>
      </c>
      <c r="AP1204" s="26" t="str">
        <f ca="1">IF(AS1204="","","G1 "&amp;Input!D$55&amp;" "&amp;AS1204&amp;" "&amp;Input!D$56&amp;" "&amp;AT1204&amp;" "&amp;Input!D$57&amp;" "&amp;AU1204&amp;" "&amp;Input!D$58&amp;" "&amp;AV1204&amp;" F "&amp;Input!D$52&amp;"")</f>
        <v/>
      </c>
      <c r="AR1204" s="21">
        <v>1201</v>
      </c>
      <c r="AS1204" s="24" t="str">
        <f t="shared" ca="1" si="359"/>
        <v/>
      </c>
      <c r="AT1204" s="24" t="str">
        <f t="shared" ca="1" si="360"/>
        <v/>
      </c>
      <c r="AU1204" s="24" t="str">
        <f t="shared" ca="1" si="361"/>
        <v/>
      </c>
      <c r="AV1204" s="24" t="str">
        <f t="shared" ca="1" si="362"/>
        <v/>
      </c>
      <c r="BC1204" t="s">
        <v>1626</v>
      </c>
      <c r="BF1204" s="74" t="str">
        <f ca="1">IF(AI1203="","","G1 "&amp;Input!D$55&amp;" "&amp;AI1203&amp;" "&amp;Input!D$56&amp;" "&amp;AJ1203&amp;" "&amp;Input!D$57&amp;" "&amp;AK1203&amp;" "&amp;Input!D$58&amp;" "&amp;AL1203&amp;" F "&amp;Input!D$51&amp;"")</f>
        <v/>
      </c>
      <c r="BO1204" s="132" t="str">
        <f t="shared" ref="BO1204:BR1223" ca="1" si="363">IFERROR(MID($AN1204,FIND(" ",$AN1204,FIND(BO$2,$AN1204,1)),FIND(" ",$AN1204,FIND(" ",$AN1204,FIND(BO$2,$AN1204,1))+1)-FIND(" ",$AN1204,FIND(BO$2,$AN1204,1)))*1,"")</f>
        <v/>
      </c>
      <c r="BP1204" s="132" t="str">
        <f t="shared" ca="1" si="363"/>
        <v/>
      </c>
      <c r="BQ1204" s="132" t="str">
        <f t="shared" ca="1" si="363"/>
        <v/>
      </c>
      <c r="BR1204" s="132" t="str">
        <f t="shared" ca="1" si="363"/>
        <v/>
      </c>
      <c r="BT1204" s="132" t="str">
        <f t="shared" ref="BT1204:BW1223" si="364">IFERROR(MID($AO1204,FIND(" ",$AO1204,FIND(BT$2,$AO1204,1)),FIND(" ",$AO1204,FIND(" ",$AO1204,FIND(BT$2,$AO1204,1))+1)-FIND(" ",$AO1204,FIND(BT$2,$AO1204,1)))*1,"")</f>
        <v/>
      </c>
      <c r="BU1204" s="132" t="str">
        <f t="shared" si="364"/>
        <v/>
      </c>
      <c r="BV1204" s="132" t="str">
        <f t="shared" si="364"/>
        <v/>
      </c>
      <c r="BW1204" s="132" t="str">
        <f t="shared" si="364"/>
        <v/>
      </c>
      <c r="BY1204" s="132" t="str">
        <f t="shared" ca="1" si="350"/>
        <v/>
      </c>
      <c r="BZ1204" s="132" t="str">
        <f t="shared" ca="1" si="350"/>
        <v/>
      </c>
      <c r="CA1204" s="132" t="str">
        <f t="shared" ca="1" si="350"/>
        <v/>
      </c>
      <c r="CB1204" s="132" t="str">
        <f t="shared" ca="1" si="350"/>
        <v/>
      </c>
    </row>
    <row r="1205" spans="18:80" x14ac:dyDescent="0.2">
      <c r="R1205" s="21">
        <v>1202</v>
      </c>
      <c r="S1205" s="24" t="e">
        <f ca="1"/>
        <v>#N/A</v>
      </c>
      <c r="T1205" s="24" t="e">
        <f ca="1"/>
        <v>#N/A</v>
      </c>
      <c r="V1205" s="21">
        <v>1202</v>
      </c>
      <c r="W1205" s="24" t="e">
        <f ca="1"/>
        <v>#N/A</v>
      </c>
      <c r="X1205" s="24" t="e">
        <f ca="1"/>
        <v>#N/A</v>
      </c>
      <c r="Y1205" s="30"/>
      <c r="Z1205" s="21">
        <v>1202</v>
      </c>
      <c r="AA1205" s="24" t="e">
        <f ca="1"/>
        <v>#N/A</v>
      </c>
      <c r="AB1205" s="24" t="e">
        <f ca="1"/>
        <v>#N/A</v>
      </c>
      <c r="AD1205" s="21">
        <v>1202</v>
      </c>
      <c r="AE1205" s="24" t="e">
        <f ca="1"/>
        <v>#N/A</v>
      </c>
      <c r="AF1205" s="24" t="e">
        <f ca="1"/>
        <v>#N/A</v>
      </c>
      <c r="AH1205" s="21">
        <v>1202</v>
      </c>
      <c r="AI1205" s="24" t="str">
        <f t="shared" ca="1" si="351"/>
        <v/>
      </c>
      <c r="AJ1205" s="24" t="str">
        <f t="shared" ca="1" si="352"/>
        <v/>
      </c>
      <c r="AK1205" s="24" t="str">
        <f t="shared" ca="1" si="353"/>
        <v/>
      </c>
      <c r="AL1205" s="24" t="str">
        <f t="shared" ca="1" si="354"/>
        <v/>
      </c>
      <c r="AM1205" s="26"/>
      <c r="AN1205" s="26" t="str">
        <f ca="1">IF(AI1205="","","G1 "&amp;Input!D55&amp;" "&amp;AI1205&amp;" "&amp;Input!D$56&amp;" "&amp;AJ1205&amp;" "&amp;Input!D$57&amp;" "&amp;AK1205&amp;" "&amp;Input!D$58&amp;" "&amp;AL1205&amp;" F "&amp;Input!D$51&amp;"")</f>
        <v/>
      </c>
      <c r="AP1205" s="26" t="str">
        <f ca="1">IF(AS1205="","","G1 "&amp;Input!D$55&amp;" "&amp;AS1205&amp;" "&amp;Input!D$56&amp;" "&amp;AT1205&amp;" "&amp;Input!D$57&amp;" "&amp;AU1205&amp;" "&amp;Input!D$58&amp;" "&amp;AV1205&amp;" F "&amp;Input!D$52&amp;"")</f>
        <v/>
      </c>
      <c r="AR1205" s="21">
        <v>1202</v>
      </c>
      <c r="AS1205" s="24" t="str">
        <f t="shared" ca="1" si="359"/>
        <v/>
      </c>
      <c r="AT1205" s="24" t="str">
        <f t="shared" ca="1" si="360"/>
        <v/>
      </c>
      <c r="AU1205" s="24" t="str">
        <f t="shared" ca="1" si="361"/>
        <v/>
      </c>
      <c r="AV1205" s="24" t="str">
        <f t="shared" ca="1" si="362"/>
        <v/>
      </c>
      <c r="BC1205" t="s">
        <v>1627</v>
      </c>
      <c r="BF1205" s="74" t="str">
        <f ca="1">IF(AI1204="","","G1 "&amp;Input!D$55&amp;" "&amp;AI1204&amp;" "&amp;Input!D$56&amp;" "&amp;AJ1204&amp;" "&amp;Input!D$57&amp;" "&amp;AK1204&amp;" "&amp;Input!D$58&amp;" "&amp;AL1204&amp;" F "&amp;Input!D$51&amp;"")</f>
        <v/>
      </c>
      <c r="BO1205" s="132" t="str">
        <f t="shared" ca="1" si="363"/>
        <v/>
      </c>
      <c r="BP1205" s="132" t="str">
        <f t="shared" ca="1" si="363"/>
        <v/>
      </c>
      <c r="BQ1205" s="132" t="str">
        <f t="shared" ca="1" si="363"/>
        <v/>
      </c>
      <c r="BR1205" s="132" t="str">
        <f t="shared" ca="1" si="363"/>
        <v/>
      </c>
      <c r="BT1205" s="132" t="str">
        <f t="shared" si="364"/>
        <v/>
      </c>
      <c r="BU1205" s="132" t="str">
        <f t="shared" si="364"/>
        <v/>
      </c>
      <c r="BV1205" s="132" t="str">
        <f t="shared" si="364"/>
        <v/>
      </c>
      <c r="BW1205" s="132" t="str">
        <f t="shared" si="364"/>
        <v/>
      </c>
      <c r="BY1205" s="132" t="str">
        <f t="shared" ca="1" si="350"/>
        <v/>
      </c>
      <c r="BZ1205" s="132" t="str">
        <f t="shared" ca="1" si="350"/>
        <v/>
      </c>
      <c r="CA1205" s="132" t="str">
        <f t="shared" ca="1" si="350"/>
        <v/>
      </c>
      <c r="CB1205" s="132" t="str">
        <f t="shared" ca="1" si="350"/>
        <v/>
      </c>
    </row>
    <row r="1206" spans="18:80" x14ac:dyDescent="0.2">
      <c r="R1206" s="21">
        <v>1203</v>
      </c>
      <c r="S1206" s="24" t="e">
        <f ca="1"/>
        <v>#N/A</v>
      </c>
      <c r="T1206" s="24" t="e">
        <f ca="1"/>
        <v>#N/A</v>
      </c>
      <c r="V1206" s="21">
        <v>1203</v>
      </c>
      <c r="W1206" s="24" t="e">
        <f ca="1"/>
        <v>#N/A</v>
      </c>
      <c r="X1206" s="24" t="e">
        <f ca="1"/>
        <v>#N/A</v>
      </c>
      <c r="Y1206" s="30"/>
      <c r="Z1206" s="21">
        <v>1203</v>
      </c>
      <c r="AA1206" s="24" t="e">
        <f ca="1"/>
        <v>#N/A</v>
      </c>
      <c r="AB1206" s="24" t="e">
        <f ca="1"/>
        <v>#N/A</v>
      </c>
      <c r="AD1206" s="21">
        <v>1203</v>
      </c>
      <c r="AE1206" s="24" t="e">
        <f ca="1"/>
        <v>#N/A</v>
      </c>
      <c r="AF1206" s="24" t="e">
        <f ca="1"/>
        <v>#N/A</v>
      </c>
      <c r="AH1206" s="21">
        <v>1203</v>
      </c>
      <c r="AI1206" s="24" t="str">
        <f t="shared" ca="1" si="351"/>
        <v/>
      </c>
      <c r="AJ1206" s="24" t="str">
        <f t="shared" ca="1" si="352"/>
        <v/>
      </c>
      <c r="AK1206" s="24" t="str">
        <f t="shared" ca="1" si="353"/>
        <v/>
      </c>
      <c r="AL1206" s="24" t="str">
        <f t="shared" ca="1" si="354"/>
        <v/>
      </c>
      <c r="AM1206" s="26"/>
      <c r="AN1206" s="26" t="str">
        <f ca="1">IF(AI1206="","","G1 "&amp;Input!D55&amp;" "&amp;AI1206&amp;" "&amp;Input!D$56&amp;" "&amp;AJ1206&amp;" "&amp;Input!D$57&amp;" "&amp;AK1206&amp;" "&amp;Input!D$58&amp;" "&amp;AL1206&amp;" F "&amp;Input!D$51&amp;"")</f>
        <v/>
      </c>
      <c r="AP1206" s="26" t="str">
        <f ca="1">IF(AS1206="","","G1 "&amp;Input!D$55&amp;" "&amp;AS1206&amp;" "&amp;Input!D$56&amp;" "&amp;AT1206&amp;" "&amp;Input!D$57&amp;" "&amp;AU1206&amp;" "&amp;Input!D$58&amp;" "&amp;AV1206&amp;" F "&amp;Input!D$52&amp;"")</f>
        <v/>
      </c>
      <c r="AR1206" s="21">
        <v>1203</v>
      </c>
      <c r="AS1206" s="24" t="str">
        <f t="shared" ca="1" si="359"/>
        <v/>
      </c>
      <c r="AT1206" s="24" t="str">
        <f t="shared" ca="1" si="360"/>
        <v/>
      </c>
      <c r="AU1206" s="24" t="str">
        <f t="shared" ca="1" si="361"/>
        <v/>
      </c>
      <c r="AV1206" s="24" t="str">
        <f t="shared" ca="1" si="362"/>
        <v/>
      </c>
      <c r="BC1206" t="s">
        <v>1628</v>
      </c>
      <c r="BF1206" s="74" t="str">
        <f ca="1">IF(AI1205="","","G1 "&amp;Input!D$55&amp;" "&amp;AI1205&amp;" "&amp;Input!D$56&amp;" "&amp;AJ1205&amp;" "&amp;Input!D$57&amp;" "&amp;AK1205&amp;" "&amp;Input!D$58&amp;" "&amp;AL1205&amp;" F "&amp;Input!D$51&amp;"")</f>
        <v/>
      </c>
      <c r="BO1206" s="132" t="str">
        <f t="shared" ca="1" si="363"/>
        <v/>
      </c>
      <c r="BP1206" s="132" t="str">
        <f t="shared" ca="1" si="363"/>
        <v/>
      </c>
      <c r="BQ1206" s="132" t="str">
        <f t="shared" ca="1" si="363"/>
        <v/>
      </c>
      <c r="BR1206" s="132" t="str">
        <f t="shared" ca="1" si="363"/>
        <v/>
      </c>
      <c r="BT1206" s="132" t="str">
        <f t="shared" si="364"/>
        <v/>
      </c>
      <c r="BU1206" s="132" t="str">
        <f t="shared" si="364"/>
        <v/>
      </c>
      <c r="BV1206" s="132" t="str">
        <f t="shared" si="364"/>
        <v/>
      </c>
      <c r="BW1206" s="132" t="str">
        <f t="shared" si="364"/>
        <v/>
      </c>
      <c r="BY1206" s="132" t="str">
        <f t="shared" ca="1" si="350"/>
        <v/>
      </c>
      <c r="BZ1206" s="132" t="str">
        <f t="shared" ca="1" si="350"/>
        <v/>
      </c>
      <c r="CA1206" s="132" t="str">
        <f t="shared" ca="1" si="350"/>
        <v/>
      </c>
      <c r="CB1206" s="132" t="str">
        <f t="shared" ca="1" si="350"/>
        <v/>
      </c>
    </row>
    <row r="1207" spans="18:80" x14ac:dyDescent="0.2">
      <c r="R1207" s="21">
        <v>1204</v>
      </c>
      <c r="S1207" s="24" t="e">
        <f ca="1"/>
        <v>#N/A</v>
      </c>
      <c r="T1207" s="24" t="e">
        <f ca="1"/>
        <v>#N/A</v>
      </c>
      <c r="V1207" s="21">
        <v>1204</v>
      </c>
      <c r="W1207" s="24" t="e">
        <f ca="1"/>
        <v>#N/A</v>
      </c>
      <c r="X1207" s="24" t="e">
        <f ca="1"/>
        <v>#N/A</v>
      </c>
      <c r="Y1207" s="30"/>
      <c r="Z1207" s="21">
        <v>1204</v>
      </c>
      <c r="AA1207" s="24" t="e">
        <f ca="1"/>
        <v>#N/A</v>
      </c>
      <c r="AB1207" s="24" t="e">
        <f ca="1"/>
        <v>#N/A</v>
      </c>
      <c r="AD1207" s="21">
        <v>1204</v>
      </c>
      <c r="AE1207" s="24" t="e">
        <f ca="1"/>
        <v>#N/A</v>
      </c>
      <c r="AF1207" s="24" t="e">
        <f ca="1"/>
        <v>#N/A</v>
      </c>
      <c r="AH1207" s="21">
        <v>1204</v>
      </c>
      <c r="AI1207" s="24" t="str">
        <f t="shared" ca="1" si="351"/>
        <v/>
      </c>
      <c r="AJ1207" s="24" t="str">
        <f t="shared" ca="1" si="352"/>
        <v/>
      </c>
      <c r="AK1207" s="24" t="str">
        <f t="shared" ca="1" si="353"/>
        <v/>
      </c>
      <c r="AL1207" s="24" t="str">
        <f t="shared" ca="1" si="354"/>
        <v/>
      </c>
      <c r="AM1207" s="26"/>
      <c r="AN1207" s="26" t="str">
        <f ca="1">IF(AI1207="","","G1 "&amp;Input!D55&amp;" "&amp;AI1207&amp;" "&amp;Input!D$56&amp;" "&amp;AJ1207&amp;" "&amp;Input!D$57&amp;" "&amp;AK1207&amp;" "&amp;Input!D$58&amp;" "&amp;AL1207&amp;" F "&amp;Input!D$51&amp;"")</f>
        <v/>
      </c>
      <c r="AP1207" s="26" t="str">
        <f ca="1">IF(AS1207="","","G1 "&amp;Input!D$55&amp;" "&amp;AS1207&amp;" "&amp;Input!D$56&amp;" "&amp;AT1207&amp;" "&amp;Input!D$57&amp;" "&amp;AU1207&amp;" "&amp;Input!D$58&amp;" "&amp;AV1207&amp;" F "&amp;Input!D$52&amp;"")</f>
        <v/>
      </c>
      <c r="AR1207" s="21">
        <v>1204</v>
      </c>
      <c r="AS1207" s="24" t="str">
        <f t="shared" ca="1" si="359"/>
        <v/>
      </c>
      <c r="AT1207" s="24" t="str">
        <f t="shared" ca="1" si="360"/>
        <v/>
      </c>
      <c r="AU1207" s="24" t="str">
        <f t="shared" ca="1" si="361"/>
        <v/>
      </c>
      <c r="AV1207" s="24" t="str">
        <f t="shared" ca="1" si="362"/>
        <v/>
      </c>
      <c r="BC1207" t="s">
        <v>1629</v>
      </c>
      <c r="BF1207" s="74" t="str">
        <f ca="1">IF(AI1206="","","G1 "&amp;Input!D$55&amp;" "&amp;AI1206&amp;" "&amp;Input!D$56&amp;" "&amp;AJ1206&amp;" "&amp;Input!D$57&amp;" "&amp;AK1206&amp;" "&amp;Input!D$58&amp;" "&amp;AL1206&amp;" F "&amp;Input!D$51&amp;"")</f>
        <v/>
      </c>
      <c r="BO1207" s="132" t="str">
        <f t="shared" ca="1" si="363"/>
        <v/>
      </c>
      <c r="BP1207" s="132" t="str">
        <f t="shared" ca="1" si="363"/>
        <v/>
      </c>
      <c r="BQ1207" s="132" t="str">
        <f t="shared" ca="1" si="363"/>
        <v/>
      </c>
      <c r="BR1207" s="132" t="str">
        <f t="shared" ca="1" si="363"/>
        <v/>
      </c>
      <c r="BT1207" s="132" t="str">
        <f t="shared" si="364"/>
        <v/>
      </c>
      <c r="BU1207" s="132" t="str">
        <f t="shared" si="364"/>
        <v/>
      </c>
      <c r="BV1207" s="132" t="str">
        <f t="shared" si="364"/>
        <v/>
      </c>
      <c r="BW1207" s="132" t="str">
        <f t="shared" si="364"/>
        <v/>
      </c>
      <c r="BY1207" s="132" t="str">
        <f t="shared" ca="1" si="350"/>
        <v/>
      </c>
      <c r="BZ1207" s="132" t="str">
        <f t="shared" ca="1" si="350"/>
        <v/>
      </c>
      <c r="CA1207" s="132" t="str">
        <f t="shared" ca="1" si="350"/>
        <v/>
      </c>
      <c r="CB1207" s="132" t="str">
        <f t="shared" ca="1" si="350"/>
        <v/>
      </c>
    </row>
    <row r="1208" spans="18:80" x14ac:dyDescent="0.2">
      <c r="R1208" s="21">
        <v>1205</v>
      </c>
      <c r="S1208" s="24" t="e">
        <f ca="1"/>
        <v>#N/A</v>
      </c>
      <c r="T1208" s="24" t="e">
        <f ca="1"/>
        <v>#N/A</v>
      </c>
      <c r="V1208" s="21">
        <v>1205</v>
      </c>
      <c r="W1208" s="24" t="e">
        <f ca="1"/>
        <v>#N/A</v>
      </c>
      <c r="X1208" s="24" t="e">
        <f ca="1"/>
        <v>#N/A</v>
      </c>
      <c r="Y1208" s="30"/>
      <c r="Z1208" s="21">
        <v>1205</v>
      </c>
      <c r="AA1208" s="24" t="e">
        <f ca="1"/>
        <v>#N/A</v>
      </c>
      <c r="AB1208" s="24" t="e">
        <f ca="1"/>
        <v>#N/A</v>
      </c>
      <c r="AD1208" s="21">
        <v>1205</v>
      </c>
      <c r="AE1208" s="24" t="e">
        <f ca="1"/>
        <v>#N/A</v>
      </c>
      <c r="AF1208" s="24" t="e">
        <f ca="1"/>
        <v>#N/A</v>
      </c>
      <c r="AH1208" s="21">
        <v>1205</v>
      </c>
      <c r="AI1208" s="24" t="str">
        <f t="shared" ca="1" si="351"/>
        <v/>
      </c>
      <c r="AJ1208" s="24" t="str">
        <f t="shared" ca="1" si="352"/>
        <v/>
      </c>
      <c r="AK1208" s="24" t="str">
        <f t="shared" ca="1" si="353"/>
        <v/>
      </c>
      <c r="AL1208" s="24" t="str">
        <f t="shared" ca="1" si="354"/>
        <v/>
      </c>
      <c r="AM1208" s="26"/>
      <c r="AN1208" s="26" t="str">
        <f ca="1">IF(AI1208="","","G1 "&amp;Input!D55&amp;" "&amp;AI1208&amp;" "&amp;Input!D$56&amp;" "&amp;AJ1208&amp;" "&amp;Input!D$57&amp;" "&amp;AK1208&amp;" "&amp;Input!D$58&amp;" "&amp;AL1208&amp;" F "&amp;Input!D$51&amp;"")</f>
        <v/>
      </c>
      <c r="AP1208" s="26" t="str">
        <f ca="1">IF(AS1208="","","G1 "&amp;Input!D$55&amp;" "&amp;AS1208&amp;" "&amp;Input!D$56&amp;" "&amp;AT1208&amp;" "&amp;Input!D$57&amp;" "&amp;AU1208&amp;" "&amp;Input!D$58&amp;" "&amp;AV1208&amp;" F "&amp;Input!D$52&amp;"")</f>
        <v/>
      </c>
      <c r="AR1208" s="21">
        <v>1205</v>
      </c>
      <c r="AS1208" s="24" t="str">
        <f t="shared" ca="1" si="359"/>
        <v/>
      </c>
      <c r="AT1208" s="24" t="str">
        <f t="shared" ca="1" si="360"/>
        <v/>
      </c>
      <c r="AU1208" s="24" t="str">
        <f t="shared" ca="1" si="361"/>
        <v/>
      </c>
      <c r="AV1208" s="24" t="str">
        <f t="shared" ca="1" si="362"/>
        <v/>
      </c>
      <c r="BC1208" t="s">
        <v>1630</v>
      </c>
      <c r="BF1208" s="74" t="str">
        <f ca="1">IF(AI1207="","","G1 "&amp;Input!D$55&amp;" "&amp;AI1207&amp;" "&amp;Input!D$56&amp;" "&amp;AJ1207&amp;" "&amp;Input!D$57&amp;" "&amp;AK1207&amp;" "&amp;Input!D$58&amp;" "&amp;AL1207&amp;" F "&amp;Input!D$51&amp;"")</f>
        <v/>
      </c>
      <c r="BO1208" s="132" t="str">
        <f t="shared" ca="1" si="363"/>
        <v/>
      </c>
      <c r="BP1208" s="132" t="str">
        <f t="shared" ca="1" si="363"/>
        <v/>
      </c>
      <c r="BQ1208" s="132" t="str">
        <f t="shared" ca="1" si="363"/>
        <v/>
      </c>
      <c r="BR1208" s="132" t="str">
        <f t="shared" ca="1" si="363"/>
        <v/>
      </c>
      <c r="BT1208" s="132" t="str">
        <f t="shared" si="364"/>
        <v/>
      </c>
      <c r="BU1208" s="132" t="str">
        <f t="shared" si="364"/>
        <v/>
      </c>
      <c r="BV1208" s="132" t="str">
        <f t="shared" si="364"/>
        <v/>
      </c>
      <c r="BW1208" s="132" t="str">
        <f t="shared" si="364"/>
        <v/>
      </c>
      <c r="BY1208" s="132" t="str">
        <f t="shared" ca="1" si="350"/>
        <v/>
      </c>
      <c r="BZ1208" s="132" t="str">
        <f t="shared" ca="1" si="350"/>
        <v/>
      </c>
      <c r="CA1208" s="132" t="str">
        <f t="shared" ca="1" si="350"/>
        <v/>
      </c>
      <c r="CB1208" s="132" t="str">
        <f t="shared" ca="1" si="350"/>
        <v/>
      </c>
    </row>
    <row r="1209" spans="18:80" x14ac:dyDescent="0.2">
      <c r="R1209" s="21">
        <v>1206</v>
      </c>
      <c r="S1209" s="24" t="e">
        <f ca="1"/>
        <v>#N/A</v>
      </c>
      <c r="T1209" s="24" t="e">
        <f ca="1"/>
        <v>#N/A</v>
      </c>
      <c r="V1209" s="21">
        <v>1206</v>
      </c>
      <c r="W1209" s="24" t="e">
        <f ca="1"/>
        <v>#N/A</v>
      </c>
      <c r="X1209" s="24" t="e">
        <f ca="1"/>
        <v>#N/A</v>
      </c>
      <c r="Y1209" s="30"/>
      <c r="Z1209" s="21">
        <v>1206</v>
      </c>
      <c r="AA1209" s="24" t="e">
        <f ca="1"/>
        <v>#N/A</v>
      </c>
      <c r="AB1209" s="24" t="e">
        <f ca="1"/>
        <v>#N/A</v>
      </c>
      <c r="AD1209" s="21">
        <v>1206</v>
      </c>
      <c r="AE1209" s="24" t="e">
        <f ca="1"/>
        <v>#N/A</v>
      </c>
      <c r="AF1209" s="24" t="e">
        <f ca="1"/>
        <v>#N/A</v>
      </c>
      <c r="AH1209" s="21">
        <v>1206</v>
      </c>
      <c r="AI1209" s="24" t="str">
        <f t="shared" ca="1" si="351"/>
        <v/>
      </c>
      <c r="AJ1209" s="24" t="str">
        <f t="shared" ca="1" si="352"/>
        <v/>
      </c>
      <c r="AK1209" s="24" t="str">
        <f t="shared" ca="1" si="353"/>
        <v/>
      </c>
      <c r="AL1209" s="24" t="str">
        <f t="shared" ca="1" si="354"/>
        <v/>
      </c>
      <c r="AM1209" s="26"/>
      <c r="AN1209" s="26" t="str">
        <f ca="1">IF(AI1209="","","G1 "&amp;Input!D55&amp;" "&amp;AI1209&amp;" "&amp;Input!D$56&amp;" "&amp;AJ1209&amp;" "&amp;Input!D$57&amp;" "&amp;AK1209&amp;" "&amp;Input!D$58&amp;" "&amp;AL1209&amp;" F "&amp;Input!D$51&amp;"")</f>
        <v/>
      </c>
      <c r="AP1209" s="26" t="str">
        <f ca="1">IF(AS1209="","","G1 "&amp;Input!D$55&amp;" "&amp;AS1209&amp;" "&amp;Input!D$56&amp;" "&amp;AT1209&amp;" "&amp;Input!D$57&amp;" "&amp;AU1209&amp;" "&amp;Input!D$58&amp;" "&amp;AV1209&amp;" F "&amp;Input!D$52&amp;"")</f>
        <v/>
      </c>
      <c r="AR1209" s="21">
        <v>1206</v>
      </c>
      <c r="AS1209" s="24" t="str">
        <f t="shared" ca="1" si="359"/>
        <v/>
      </c>
      <c r="AT1209" s="24" t="str">
        <f t="shared" ca="1" si="360"/>
        <v/>
      </c>
      <c r="AU1209" s="24" t="str">
        <f t="shared" ca="1" si="361"/>
        <v/>
      </c>
      <c r="AV1209" s="24" t="str">
        <f t="shared" ca="1" si="362"/>
        <v/>
      </c>
      <c r="BC1209" t="s">
        <v>1631</v>
      </c>
      <c r="BF1209" s="74" t="str">
        <f ca="1">IF(AI1208="","","G1 "&amp;Input!D$55&amp;" "&amp;AI1208&amp;" "&amp;Input!D$56&amp;" "&amp;AJ1208&amp;" "&amp;Input!D$57&amp;" "&amp;AK1208&amp;" "&amp;Input!D$58&amp;" "&amp;AL1208&amp;" F "&amp;Input!D$51&amp;"")</f>
        <v/>
      </c>
      <c r="BO1209" s="132" t="str">
        <f t="shared" ca="1" si="363"/>
        <v/>
      </c>
      <c r="BP1209" s="132" t="str">
        <f t="shared" ca="1" si="363"/>
        <v/>
      </c>
      <c r="BQ1209" s="132" t="str">
        <f t="shared" ca="1" si="363"/>
        <v/>
      </c>
      <c r="BR1209" s="132" t="str">
        <f t="shared" ca="1" si="363"/>
        <v/>
      </c>
      <c r="BT1209" s="132" t="str">
        <f t="shared" si="364"/>
        <v/>
      </c>
      <c r="BU1209" s="132" t="str">
        <f t="shared" si="364"/>
        <v/>
      </c>
      <c r="BV1209" s="132" t="str">
        <f t="shared" si="364"/>
        <v/>
      </c>
      <c r="BW1209" s="132" t="str">
        <f t="shared" si="364"/>
        <v/>
      </c>
      <c r="BY1209" s="132" t="str">
        <f t="shared" ca="1" si="350"/>
        <v/>
      </c>
      <c r="BZ1209" s="132" t="str">
        <f t="shared" ca="1" si="350"/>
        <v/>
      </c>
      <c r="CA1209" s="132" t="str">
        <f t="shared" ca="1" si="350"/>
        <v/>
      </c>
      <c r="CB1209" s="132" t="str">
        <f t="shared" ca="1" si="350"/>
        <v/>
      </c>
    </row>
    <row r="1210" spans="18:80" x14ac:dyDescent="0.2">
      <c r="R1210" s="21">
        <v>1207</v>
      </c>
      <c r="S1210" s="24" t="e">
        <f ca="1"/>
        <v>#N/A</v>
      </c>
      <c r="T1210" s="24" t="e">
        <f ca="1"/>
        <v>#N/A</v>
      </c>
      <c r="V1210" s="21">
        <v>1207</v>
      </c>
      <c r="W1210" s="24" t="e">
        <f ca="1"/>
        <v>#N/A</v>
      </c>
      <c r="X1210" s="24" t="e">
        <f ca="1"/>
        <v>#N/A</v>
      </c>
      <c r="Y1210" s="30"/>
      <c r="Z1210" s="21">
        <v>1207</v>
      </c>
      <c r="AA1210" s="24" t="e">
        <f ca="1"/>
        <v>#N/A</v>
      </c>
      <c r="AB1210" s="24" t="e">
        <f ca="1"/>
        <v>#N/A</v>
      </c>
      <c r="AD1210" s="21">
        <v>1207</v>
      </c>
      <c r="AE1210" s="24" t="e">
        <f ca="1"/>
        <v>#N/A</v>
      </c>
      <c r="AF1210" s="24" t="e">
        <f ca="1"/>
        <v>#N/A</v>
      </c>
      <c r="AH1210" s="21">
        <v>1207</v>
      </c>
      <c r="AI1210" s="24" t="str">
        <f t="shared" ca="1" si="351"/>
        <v/>
      </c>
      <c r="AJ1210" s="24" t="str">
        <f t="shared" ca="1" si="352"/>
        <v/>
      </c>
      <c r="AK1210" s="24" t="str">
        <f t="shared" ca="1" si="353"/>
        <v/>
      </c>
      <c r="AL1210" s="24" t="str">
        <f t="shared" ca="1" si="354"/>
        <v/>
      </c>
      <c r="AM1210" s="26"/>
      <c r="AN1210" s="26" t="str">
        <f ca="1">IF(AI1210="","","G1 "&amp;Input!D55&amp;" "&amp;AI1210&amp;" "&amp;Input!D$56&amp;" "&amp;AJ1210&amp;" "&amp;Input!D$57&amp;" "&amp;AK1210&amp;" "&amp;Input!D$58&amp;" "&amp;AL1210&amp;" F "&amp;Input!D$51&amp;"")</f>
        <v/>
      </c>
      <c r="AP1210" s="26" t="str">
        <f ca="1">IF(AS1210="","","G1 "&amp;Input!D$55&amp;" "&amp;AS1210&amp;" "&amp;Input!D$56&amp;" "&amp;AT1210&amp;" "&amp;Input!D$57&amp;" "&amp;AU1210&amp;" "&amp;Input!D$58&amp;" "&amp;AV1210&amp;" F "&amp;Input!D$52&amp;"")</f>
        <v/>
      </c>
      <c r="AR1210" s="21">
        <v>1207</v>
      </c>
      <c r="AS1210" s="24" t="str">
        <f t="shared" ca="1" si="359"/>
        <v/>
      </c>
      <c r="AT1210" s="24" t="str">
        <f t="shared" ca="1" si="360"/>
        <v/>
      </c>
      <c r="AU1210" s="24" t="str">
        <f t="shared" ca="1" si="361"/>
        <v/>
      </c>
      <c r="AV1210" s="24" t="str">
        <f t="shared" ca="1" si="362"/>
        <v/>
      </c>
      <c r="BC1210" t="s">
        <v>1632</v>
      </c>
      <c r="BF1210" s="74" t="str">
        <f ca="1">IF(AI1209="","","G1 "&amp;Input!D$55&amp;" "&amp;AI1209&amp;" "&amp;Input!D$56&amp;" "&amp;AJ1209&amp;" "&amp;Input!D$57&amp;" "&amp;AK1209&amp;" "&amp;Input!D$58&amp;" "&amp;AL1209&amp;" F "&amp;Input!D$51&amp;"")</f>
        <v/>
      </c>
      <c r="BO1210" s="132" t="str">
        <f t="shared" ca="1" si="363"/>
        <v/>
      </c>
      <c r="BP1210" s="132" t="str">
        <f t="shared" ca="1" si="363"/>
        <v/>
      </c>
      <c r="BQ1210" s="132" t="str">
        <f t="shared" ca="1" si="363"/>
        <v/>
      </c>
      <c r="BR1210" s="132" t="str">
        <f t="shared" ca="1" si="363"/>
        <v/>
      </c>
      <c r="BT1210" s="132" t="str">
        <f t="shared" si="364"/>
        <v/>
      </c>
      <c r="BU1210" s="132" t="str">
        <f t="shared" si="364"/>
        <v/>
      </c>
      <c r="BV1210" s="132" t="str">
        <f t="shared" si="364"/>
        <v/>
      </c>
      <c r="BW1210" s="132" t="str">
        <f t="shared" si="364"/>
        <v/>
      </c>
      <c r="BY1210" s="132" t="str">
        <f t="shared" ca="1" si="350"/>
        <v/>
      </c>
      <c r="BZ1210" s="132" t="str">
        <f t="shared" ca="1" si="350"/>
        <v/>
      </c>
      <c r="CA1210" s="132" t="str">
        <f t="shared" ca="1" si="350"/>
        <v/>
      </c>
      <c r="CB1210" s="132" t="str">
        <f t="shared" ca="1" si="350"/>
        <v/>
      </c>
    </row>
    <row r="1211" spans="18:80" x14ac:dyDescent="0.2">
      <c r="R1211" s="21">
        <v>1208</v>
      </c>
      <c r="S1211" s="24" t="e">
        <f ca="1"/>
        <v>#N/A</v>
      </c>
      <c r="T1211" s="24" t="e">
        <f ca="1"/>
        <v>#N/A</v>
      </c>
      <c r="V1211" s="21">
        <v>1208</v>
      </c>
      <c r="W1211" s="24" t="e">
        <f ca="1"/>
        <v>#N/A</v>
      </c>
      <c r="X1211" s="24" t="e">
        <f ca="1"/>
        <v>#N/A</v>
      </c>
      <c r="Y1211" s="30"/>
      <c r="Z1211" s="21">
        <v>1208</v>
      </c>
      <c r="AA1211" s="24" t="e">
        <f ca="1"/>
        <v>#N/A</v>
      </c>
      <c r="AB1211" s="24" t="e">
        <f ca="1"/>
        <v>#N/A</v>
      </c>
      <c r="AD1211" s="21">
        <v>1208</v>
      </c>
      <c r="AE1211" s="24" t="e">
        <f ca="1"/>
        <v>#N/A</v>
      </c>
      <c r="AF1211" s="24" t="e">
        <f ca="1"/>
        <v>#N/A</v>
      </c>
      <c r="AH1211" s="21">
        <v>1208</v>
      </c>
      <c r="AI1211" s="24" t="str">
        <f t="shared" ca="1" si="351"/>
        <v/>
      </c>
      <c r="AJ1211" s="24" t="str">
        <f t="shared" ca="1" si="352"/>
        <v/>
      </c>
      <c r="AK1211" s="24" t="str">
        <f t="shared" ca="1" si="353"/>
        <v/>
      </c>
      <c r="AL1211" s="24" t="str">
        <f t="shared" ca="1" si="354"/>
        <v/>
      </c>
      <c r="AM1211" s="26"/>
      <c r="AN1211" s="26" t="str">
        <f ca="1">IF(AI1211="","","G1 "&amp;Input!D55&amp;" "&amp;AI1211&amp;" "&amp;Input!D$56&amp;" "&amp;AJ1211&amp;" "&amp;Input!D$57&amp;" "&amp;AK1211&amp;" "&amp;Input!D$58&amp;" "&amp;AL1211&amp;" F "&amp;Input!D$51&amp;"")</f>
        <v/>
      </c>
      <c r="AP1211" s="26" t="str">
        <f ca="1">IF(AS1211="","","G1 "&amp;Input!D$55&amp;" "&amp;AS1211&amp;" "&amp;Input!D$56&amp;" "&amp;AT1211&amp;" "&amp;Input!D$57&amp;" "&amp;AU1211&amp;" "&amp;Input!D$58&amp;" "&amp;AV1211&amp;" F "&amp;Input!D$52&amp;"")</f>
        <v/>
      </c>
      <c r="AR1211" s="21">
        <v>1208</v>
      </c>
      <c r="AS1211" s="24" t="str">
        <f t="shared" ca="1" si="359"/>
        <v/>
      </c>
      <c r="AT1211" s="24" t="str">
        <f t="shared" ca="1" si="360"/>
        <v/>
      </c>
      <c r="AU1211" s="24" t="str">
        <f t="shared" ca="1" si="361"/>
        <v/>
      </c>
      <c r="AV1211" s="24" t="str">
        <f t="shared" ca="1" si="362"/>
        <v/>
      </c>
      <c r="BC1211" t="s">
        <v>1633</v>
      </c>
      <c r="BF1211" s="74" t="str">
        <f ca="1">IF(AI1210="","","G1 "&amp;Input!D$55&amp;" "&amp;AI1210&amp;" "&amp;Input!D$56&amp;" "&amp;AJ1210&amp;" "&amp;Input!D$57&amp;" "&amp;AK1210&amp;" "&amp;Input!D$58&amp;" "&amp;AL1210&amp;" F "&amp;Input!D$51&amp;"")</f>
        <v/>
      </c>
      <c r="BO1211" s="132" t="str">
        <f t="shared" ca="1" si="363"/>
        <v/>
      </c>
      <c r="BP1211" s="132" t="str">
        <f t="shared" ca="1" si="363"/>
        <v/>
      </c>
      <c r="BQ1211" s="132" t="str">
        <f t="shared" ca="1" si="363"/>
        <v/>
      </c>
      <c r="BR1211" s="132" t="str">
        <f t="shared" ca="1" si="363"/>
        <v/>
      </c>
      <c r="BT1211" s="132" t="str">
        <f t="shared" si="364"/>
        <v/>
      </c>
      <c r="BU1211" s="132" t="str">
        <f t="shared" si="364"/>
        <v/>
      </c>
      <c r="BV1211" s="132" t="str">
        <f t="shared" si="364"/>
        <v/>
      </c>
      <c r="BW1211" s="132" t="str">
        <f t="shared" si="364"/>
        <v/>
      </c>
      <c r="BY1211" s="132" t="str">
        <f t="shared" ca="1" si="350"/>
        <v/>
      </c>
      <c r="BZ1211" s="132" t="str">
        <f t="shared" ca="1" si="350"/>
        <v/>
      </c>
      <c r="CA1211" s="132" t="str">
        <f t="shared" ca="1" si="350"/>
        <v/>
      </c>
      <c r="CB1211" s="132" t="str">
        <f t="shared" ca="1" si="350"/>
        <v/>
      </c>
    </row>
    <row r="1212" spans="18:80" x14ac:dyDescent="0.2">
      <c r="R1212" s="21">
        <v>1209</v>
      </c>
      <c r="S1212" s="24" t="e">
        <f ca="1"/>
        <v>#N/A</v>
      </c>
      <c r="T1212" s="24" t="e">
        <f ca="1"/>
        <v>#N/A</v>
      </c>
      <c r="V1212" s="21">
        <v>1209</v>
      </c>
      <c r="W1212" s="24" t="e">
        <f ca="1"/>
        <v>#N/A</v>
      </c>
      <c r="X1212" s="24" t="e">
        <f ca="1"/>
        <v>#N/A</v>
      </c>
      <c r="Y1212" s="30"/>
      <c r="Z1212" s="21">
        <v>1209</v>
      </c>
      <c r="AA1212" s="24" t="e">
        <f ca="1"/>
        <v>#N/A</v>
      </c>
      <c r="AB1212" s="24" t="e">
        <f ca="1"/>
        <v>#N/A</v>
      </c>
      <c r="AD1212" s="21">
        <v>1209</v>
      </c>
      <c r="AE1212" s="24" t="e">
        <f ca="1"/>
        <v>#N/A</v>
      </c>
      <c r="AF1212" s="24" t="e">
        <f ca="1"/>
        <v>#N/A</v>
      </c>
      <c r="AH1212" s="21">
        <v>1209</v>
      </c>
      <c r="AI1212" s="24" t="str">
        <f t="shared" ca="1" si="351"/>
        <v/>
      </c>
      <c r="AJ1212" s="24" t="str">
        <f t="shared" ca="1" si="352"/>
        <v/>
      </c>
      <c r="AK1212" s="24" t="str">
        <f t="shared" ca="1" si="353"/>
        <v/>
      </c>
      <c r="AL1212" s="24" t="str">
        <f t="shared" ca="1" si="354"/>
        <v/>
      </c>
      <c r="AM1212" s="26"/>
      <c r="AN1212" s="26" t="str">
        <f ca="1">IF(AI1212="","","G1 "&amp;Input!D55&amp;" "&amp;AI1212&amp;" "&amp;Input!D$56&amp;" "&amp;AJ1212&amp;" "&amp;Input!D$57&amp;" "&amp;AK1212&amp;" "&amp;Input!D$58&amp;" "&amp;AL1212&amp;" F "&amp;Input!D$51&amp;"")</f>
        <v/>
      </c>
      <c r="AP1212" s="26" t="str">
        <f ca="1">IF(AS1212="","","G1 "&amp;Input!D$55&amp;" "&amp;AS1212&amp;" "&amp;Input!D$56&amp;" "&amp;AT1212&amp;" "&amp;Input!D$57&amp;" "&amp;AU1212&amp;" "&amp;Input!D$58&amp;" "&amp;AV1212&amp;" F "&amp;Input!D$52&amp;"")</f>
        <v/>
      </c>
      <c r="AR1212" s="21">
        <v>1209</v>
      </c>
      <c r="AS1212" s="24" t="str">
        <f t="shared" ca="1" si="359"/>
        <v/>
      </c>
      <c r="AT1212" s="24" t="str">
        <f t="shared" ca="1" si="360"/>
        <v/>
      </c>
      <c r="AU1212" s="24" t="str">
        <f t="shared" ca="1" si="361"/>
        <v/>
      </c>
      <c r="AV1212" s="24" t="str">
        <f t="shared" ca="1" si="362"/>
        <v/>
      </c>
      <c r="BC1212" t="s">
        <v>1634</v>
      </c>
      <c r="BF1212" s="74" t="str">
        <f ca="1">IF(AI1211="","","G1 "&amp;Input!D$55&amp;" "&amp;AI1211&amp;" "&amp;Input!D$56&amp;" "&amp;AJ1211&amp;" "&amp;Input!D$57&amp;" "&amp;AK1211&amp;" "&amp;Input!D$58&amp;" "&amp;AL1211&amp;" F "&amp;Input!D$51&amp;"")</f>
        <v/>
      </c>
      <c r="BO1212" s="132" t="str">
        <f t="shared" ca="1" si="363"/>
        <v/>
      </c>
      <c r="BP1212" s="132" t="str">
        <f t="shared" ca="1" si="363"/>
        <v/>
      </c>
      <c r="BQ1212" s="132" t="str">
        <f t="shared" ca="1" si="363"/>
        <v/>
      </c>
      <c r="BR1212" s="132" t="str">
        <f t="shared" ca="1" si="363"/>
        <v/>
      </c>
      <c r="BT1212" s="132" t="str">
        <f t="shared" si="364"/>
        <v/>
      </c>
      <c r="BU1212" s="132" t="str">
        <f t="shared" si="364"/>
        <v/>
      </c>
      <c r="BV1212" s="132" t="str">
        <f t="shared" si="364"/>
        <v/>
      </c>
      <c r="BW1212" s="132" t="str">
        <f t="shared" si="364"/>
        <v/>
      </c>
      <c r="BY1212" s="132" t="str">
        <f t="shared" ca="1" si="350"/>
        <v/>
      </c>
      <c r="BZ1212" s="132" t="str">
        <f t="shared" ca="1" si="350"/>
        <v/>
      </c>
      <c r="CA1212" s="132" t="str">
        <f t="shared" ca="1" si="350"/>
        <v/>
      </c>
      <c r="CB1212" s="132" t="str">
        <f t="shared" ca="1" si="350"/>
        <v/>
      </c>
    </row>
    <row r="1213" spans="18:80" x14ac:dyDescent="0.2">
      <c r="R1213" s="21">
        <v>1210</v>
      </c>
      <c r="S1213" s="24" t="e">
        <f ca="1"/>
        <v>#N/A</v>
      </c>
      <c r="T1213" s="24" t="e">
        <f ca="1"/>
        <v>#N/A</v>
      </c>
      <c r="V1213" s="21">
        <v>1210</v>
      </c>
      <c r="W1213" s="24" t="e">
        <f ca="1"/>
        <v>#N/A</v>
      </c>
      <c r="X1213" s="24" t="e">
        <f ca="1"/>
        <v>#N/A</v>
      </c>
      <c r="Y1213" s="30"/>
      <c r="Z1213" s="21">
        <v>1210</v>
      </c>
      <c r="AA1213" s="24" t="e">
        <f ca="1"/>
        <v>#N/A</v>
      </c>
      <c r="AB1213" s="24" t="e">
        <f ca="1"/>
        <v>#N/A</v>
      </c>
      <c r="AD1213" s="21">
        <v>1210</v>
      </c>
      <c r="AE1213" s="24" t="e">
        <f ca="1"/>
        <v>#N/A</v>
      </c>
      <c r="AF1213" s="24" t="e">
        <f ca="1"/>
        <v>#N/A</v>
      </c>
      <c r="AH1213" s="21">
        <v>1210</v>
      </c>
      <c r="AI1213" s="24" t="str">
        <f t="shared" ca="1" si="351"/>
        <v/>
      </c>
      <c r="AJ1213" s="24" t="str">
        <f t="shared" ca="1" si="352"/>
        <v/>
      </c>
      <c r="AK1213" s="24" t="str">
        <f t="shared" ca="1" si="353"/>
        <v/>
      </c>
      <c r="AL1213" s="24" t="str">
        <f t="shared" ca="1" si="354"/>
        <v/>
      </c>
      <c r="AM1213" s="26"/>
      <c r="AN1213" s="26" t="str">
        <f ca="1">IF(AI1213="","","G1 "&amp;Input!D55&amp;" "&amp;AI1213&amp;" "&amp;Input!D$56&amp;" "&amp;AJ1213&amp;" "&amp;Input!D$57&amp;" "&amp;AK1213&amp;" "&amp;Input!D$58&amp;" "&amp;AL1213&amp;" F "&amp;Input!D$51&amp;"")</f>
        <v/>
      </c>
      <c r="AP1213" s="26" t="str">
        <f ca="1">IF(AS1213="","","G1 "&amp;Input!D$55&amp;" "&amp;AS1213&amp;" "&amp;Input!D$56&amp;" "&amp;AT1213&amp;" "&amp;Input!D$57&amp;" "&amp;AU1213&amp;" "&amp;Input!D$58&amp;" "&amp;AV1213&amp;" F "&amp;Input!D$52&amp;"")</f>
        <v/>
      </c>
      <c r="AR1213" s="21">
        <v>1210</v>
      </c>
      <c r="AS1213" s="24" t="str">
        <f t="shared" ca="1" si="359"/>
        <v/>
      </c>
      <c r="AT1213" s="24" t="str">
        <f t="shared" ca="1" si="360"/>
        <v/>
      </c>
      <c r="AU1213" s="24" t="str">
        <f t="shared" ca="1" si="361"/>
        <v/>
      </c>
      <c r="AV1213" s="24" t="str">
        <f t="shared" ca="1" si="362"/>
        <v/>
      </c>
      <c r="BC1213" t="s">
        <v>1635</v>
      </c>
      <c r="BF1213" s="74" t="str">
        <f ca="1">IF(AI1212="","","G1 "&amp;Input!D$55&amp;" "&amp;AI1212&amp;" "&amp;Input!D$56&amp;" "&amp;AJ1212&amp;" "&amp;Input!D$57&amp;" "&amp;AK1212&amp;" "&amp;Input!D$58&amp;" "&amp;AL1212&amp;" F "&amp;Input!D$51&amp;"")</f>
        <v/>
      </c>
      <c r="BO1213" s="132" t="str">
        <f t="shared" ca="1" si="363"/>
        <v/>
      </c>
      <c r="BP1213" s="132" t="str">
        <f t="shared" ca="1" si="363"/>
        <v/>
      </c>
      <c r="BQ1213" s="132" t="str">
        <f t="shared" ca="1" si="363"/>
        <v/>
      </c>
      <c r="BR1213" s="132" t="str">
        <f t="shared" ca="1" si="363"/>
        <v/>
      </c>
      <c r="BT1213" s="132" t="str">
        <f t="shared" si="364"/>
        <v/>
      </c>
      <c r="BU1213" s="132" t="str">
        <f t="shared" si="364"/>
        <v/>
      </c>
      <c r="BV1213" s="132" t="str">
        <f t="shared" si="364"/>
        <v/>
      </c>
      <c r="BW1213" s="132" t="str">
        <f t="shared" si="364"/>
        <v/>
      </c>
      <c r="BY1213" s="132" t="str">
        <f t="shared" ca="1" si="350"/>
        <v/>
      </c>
      <c r="BZ1213" s="132" t="str">
        <f t="shared" ca="1" si="350"/>
        <v/>
      </c>
      <c r="CA1213" s="132" t="str">
        <f t="shared" ca="1" si="350"/>
        <v/>
      </c>
      <c r="CB1213" s="132" t="str">
        <f t="shared" ca="1" si="350"/>
        <v/>
      </c>
    </row>
    <row r="1214" spans="18:80" x14ac:dyDescent="0.2">
      <c r="R1214" s="21">
        <v>1211</v>
      </c>
      <c r="S1214" s="24" t="e">
        <f ca="1"/>
        <v>#N/A</v>
      </c>
      <c r="T1214" s="24" t="e">
        <f ca="1"/>
        <v>#N/A</v>
      </c>
      <c r="V1214" s="21">
        <v>1211</v>
      </c>
      <c r="W1214" s="24" t="e">
        <f ca="1"/>
        <v>#N/A</v>
      </c>
      <c r="X1214" s="24" t="e">
        <f ca="1"/>
        <v>#N/A</v>
      </c>
      <c r="Y1214" s="30"/>
      <c r="Z1214" s="21">
        <v>1211</v>
      </c>
      <c r="AA1214" s="24" t="e">
        <f ca="1"/>
        <v>#N/A</v>
      </c>
      <c r="AB1214" s="24" t="e">
        <f ca="1"/>
        <v>#N/A</v>
      </c>
      <c r="AD1214" s="21">
        <v>1211</v>
      </c>
      <c r="AE1214" s="24" t="e">
        <f ca="1"/>
        <v>#N/A</v>
      </c>
      <c r="AF1214" s="24" t="e">
        <f ca="1"/>
        <v>#N/A</v>
      </c>
      <c r="AH1214" s="21">
        <v>1211</v>
      </c>
      <c r="AI1214" s="24" t="str">
        <f t="shared" ca="1" si="351"/>
        <v/>
      </c>
      <c r="AJ1214" s="24" t="str">
        <f t="shared" ca="1" si="352"/>
        <v/>
      </c>
      <c r="AK1214" s="24" t="str">
        <f t="shared" ca="1" si="353"/>
        <v/>
      </c>
      <c r="AL1214" s="24" t="str">
        <f t="shared" ca="1" si="354"/>
        <v/>
      </c>
      <c r="AM1214" s="26"/>
      <c r="AN1214" s="26" t="str">
        <f ca="1">IF(AI1214="","","G1 "&amp;Input!D55&amp;" "&amp;AI1214&amp;" "&amp;Input!D$56&amp;" "&amp;AJ1214&amp;" "&amp;Input!D$57&amp;" "&amp;AK1214&amp;" "&amp;Input!D$58&amp;" "&amp;AL1214&amp;" F "&amp;Input!D$51&amp;"")</f>
        <v/>
      </c>
      <c r="AP1214" s="26" t="str">
        <f ca="1">IF(AS1214="","","G1 "&amp;Input!D$55&amp;" "&amp;AS1214&amp;" "&amp;Input!D$56&amp;" "&amp;AT1214&amp;" "&amp;Input!D$57&amp;" "&amp;AU1214&amp;" "&amp;Input!D$58&amp;" "&amp;AV1214&amp;" F "&amp;Input!D$52&amp;"")</f>
        <v/>
      </c>
      <c r="AR1214" s="21">
        <v>1211</v>
      </c>
      <c r="AS1214" s="24" t="str">
        <f t="shared" ca="1" si="359"/>
        <v/>
      </c>
      <c r="AT1214" s="24" t="str">
        <f t="shared" ca="1" si="360"/>
        <v/>
      </c>
      <c r="AU1214" s="24" t="str">
        <f t="shared" ca="1" si="361"/>
        <v/>
      </c>
      <c r="AV1214" s="24" t="str">
        <f t="shared" ca="1" si="362"/>
        <v/>
      </c>
      <c r="BC1214" t="s">
        <v>1636</v>
      </c>
      <c r="BF1214" s="74" t="str">
        <f ca="1">IF(AI1213="","","G1 "&amp;Input!D$55&amp;" "&amp;AI1213&amp;" "&amp;Input!D$56&amp;" "&amp;AJ1213&amp;" "&amp;Input!D$57&amp;" "&amp;AK1213&amp;" "&amp;Input!D$58&amp;" "&amp;AL1213&amp;" F "&amp;Input!D$51&amp;"")</f>
        <v/>
      </c>
      <c r="BO1214" s="132" t="str">
        <f t="shared" ca="1" si="363"/>
        <v/>
      </c>
      <c r="BP1214" s="132" t="str">
        <f t="shared" ca="1" si="363"/>
        <v/>
      </c>
      <c r="BQ1214" s="132" t="str">
        <f t="shared" ca="1" si="363"/>
        <v/>
      </c>
      <c r="BR1214" s="132" t="str">
        <f t="shared" ca="1" si="363"/>
        <v/>
      </c>
      <c r="BT1214" s="132" t="str">
        <f t="shared" si="364"/>
        <v/>
      </c>
      <c r="BU1214" s="132" t="str">
        <f t="shared" si="364"/>
        <v/>
      </c>
      <c r="BV1214" s="132" t="str">
        <f t="shared" si="364"/>
        <v/>
      </c>
      <c r="BW1214" s="132" t="str">
        <f t="shared" si="364"/>
        <v/>
      </c>
      <c r="BY1214" s="132" t="str">
        <f t="shared" ca="1" si="350"/>
        <v/>
      </c>
      <c r="BZ1214" s="132" t="str">
        <f t="shared" ca="1" si="350"/>
        <v/>
      </c>
      <c r="CA1214" s="132" t="str">
        <f t="shared" ca="1" si="350"/>
        <v/>
      </c>
      <c r="CB1214" s="132" t="str">
        <f t="shared" ca="1" si="350"/>
        <v/>
      </c>
    </row>
    <row r="1215" spans="18:80" x14ac:dyDescent="0.2">
      <c r="R1215" s="21">
        <v>1212</v>
      </c>
      <c r="S1215" s="24" t="e">
        <f ca="1"/>
        <v>#N/A</v>
      </c>
      <c r="T1215" s="24" t="e">
        <f ca="1"/>
        <v>#N/A</v>
      </c>
      <c r="V1215" s="21">
        <v>1212</v>
      </c>
      <c r="W1215" s="24" t="e">
        <f ca="1"/>
        <v>#N/A</v>
      </c>
      <c r="X1215" s="24" t="e">
        <f ca="1"/>
        <v>#N/A</v>
      </c>
      <c r="Y1215" s="30"/>
      <c r="Z1215" s="21">
        <v>1212</v>
      </c>
      <c r="AA1215" s="24" t="e">
        <f ca="1"/>
        <v>#N/A</v>
      </c>
      <c r="AB1215" s="24" t="e">
        <f ca="1"/>
        <v>#N/A</v>
      </c>
      <c r="AD1215" s="21">
        <v>1212</v>
      </c>
      <c r="AE1215" s="24" t="e">
        <f ca="1"/>
        <v>#N/A</v>
      </c>
      <c r="AF1215" s="24" t="e">
        <f ca="1"/>
        <v>#N/A</v>
      </c>
      <c r="AH1215" s="21">
        <v>1212</v>
      </c>
      <c r="AI1215" s="24" t="str">
        <f t="shared" ca="1" si="351"/>
        <v/>
      </c>
      <c r="AJ1215" s="24" t="str">
        <f t="shared" ca="1" si="352"/>
        <v/>
      </c>
      <c r="AK1215" s="24" t="str">
        <f t="shared" ca="1" si="353"/>
        <v/>
      </c>
      <c r="AL1215" s="24" t="str">
        <f t="shared" ca="1" si="354"/>
        <v/>
      </c>
      <c r="AM1215" s="26"/>
      <c r="AN1215" s="26" t="str">
        <f ca="1">IF(AI1215="","","G1 "&amp;Input!D55&amp;" "&amp;AI1215&amp;" "&amp;Input!D$56&amp;" "&amp;AJ1215&amp;" "&amp;Input!D$57&amp;" "&amp;AK1215&amp;" "&amp;Input!D$58&amp;" "&amp;AL1215&amp;" F "&amp;Input!D$51&amp;"")</f>
        <v/>
      </c>
      <c r="AP1215" s="26" t="str">
        <f ca="1">IF(AS1215="","","G1 "&amp;Input!D$55&amp;" "&amp;AS1215&amp;" "&amp;Input!D$56&amp;" "&amp;AT1215&amp;" "&amp;Input!D$57&amp;" "&amp;AU1215&amp;" "&amp;Input!D$58&amp;" "&amp;AV1215&amp;" F "&amp;Input!D$52&amp;"")</f>
        <v/>
      </c>
      <c r="AR1215" s="21">
        <v>1212</v>
      </c>
      <c r="AS1215" s="24" t="str">
        <f t="shared" ca="1" si="359"/>
        <v/>
      </c>
      <c r="AT1215" s="24" t="str">
        <f t="shared" ca="1" si="360"/>
        <v/>
      </c>
      <c r="AU1215" s="24" t="str">
        <f t="shared" ca="1" si="361"/>
        <v/>
      </c>
      <c r="AV1215" s="24" t="str">
        <f t="shared" ca="1" si="362"/>
        <v/>
      </c>
      <c r="BC1215" t="s">
        <v>1637</v>
      </c>
      <c r="BF1215" s="74" t="str">
        <f ca="1">IF(AI1214="","","G1 "&amp;Input!D$55&amp;" "&amp;AI1214&amp;" "&amp;Input!D$56&amp;" "&amp;AJ1214&amp;" "&amp;Input!D$57&amp;" "&amp;AK1214&amp;" "&amp;Input!D$58&amp;" "&amp;AL1214&amp;" F "&amp;Input!D$51&amp;"")</f>
        <v/>
      </c>
      <c r="BO1215" s="132" t="str">
        <f t="shared" ca="1" si="363"/>
        <v/>
      </c>
      <c r="BP1215" s="132" t="str">
        <f t="shared" ca="1" si="363"/>
        <v/>
      </c>
      <c r="BQ1215" s="132" t="str">
        <f t="shared" ca="1" si="363"/>
        <v/>
      </c>
      <c r="BR1215" s="132" t="str">
        <f t="shared" ca="1" si="363"/>
        <v/>
      </c>
      <c r="BT1215" s="132" t="str">
        <f t="shared" si="364"/>
        <v/>
      </c>
      <c r="BU1215" s="132" t="str">
        <f t="shared" si="364"/>
        <v/>
      </c>
      <c r="BV1215" s="132" t="str">
        <f t="shared" si="364"/>
        <v/>
      </c>
      <c r="BW1215" s="132" t="str">
        <f t="shared" si="364"/>
        <v/>
      </c>
      <c r="BY1215" s="132" t="str">
        <f t="shared" ca="1" si="350"/>
        <v/>
      </c>
      <c r="BZ1215" s="132" t="str">
        <f t="shared" ca="1" si="350"/>
        <v/>
      </c>
      <c r="CA1215" s="132" t="str">
        <f t="shared" ca="1" si="350"/>
        <v/>
      </c>
      <c r="CB1215" s="132" t="str">
        <f t="shared" ca="1" si="350"/>
        <v/>
      </c>
    </row>
    <row r="1216" spans="18:80" x14ac:dyDescent="0.2">
      <c r="R1216" s="21">
        <v>1213</v>
      </c>
      <c r="S1216" s="24" t="e">
        <f ca="1"/>
        <v>#N/A</v>
      </c>
      <c r="T1216" s="24" t="e">
        <f ca="1"/>
        <v>#N/A</v>
      </c>
      <c r="V1216" s="21">
        <v>1213</v>
      </c>
      <c r="W1216" s="24" t="e">
        <f ca="1"/>
        <v>#N/A</v>
      </c>
      <c r="X1216" s="24" t="e">
        <f ca="1"/>
        <v>#N/A</v>
      </c>
      <c r="Y1216" s="30"/>
      <c r="Z1216" s="21">
        <v>1213</v>
      </c>
      <c r="AA1216" s="24" t="e">
        <f ca="1"/>
        <v>#N/A</v>
      </c>
      <c r="AB1216" s="24" t="e">
        <f ca="1"/>
        <v>#N/A</v>
      </c>
      <c r="AD1216" s="21">
        <v>1213</v>
      </c>
      <c r="AE1216" s="24" t="e">
        <f ca="1"/>
        <v>#N/A</v>
      </c>
      <c r="AF1216" s="24" t="e">
        <f ca="1"/>
        <v>#N/A</v>
      </c>
      <c r="AH1216" s="21">
        <v>1213</v>
      </c>
      <c r="AI1216" s="24" t="str">
        <f t="shared" ca="1" si="351"/>
        <v/>
      </c>
      <c r="AJ1216" s="24" t="str">
        <f t="shared" ca="1" si="352"/>
        <v/>
      </c>
      <c r="AK1216" s="24" t="str">
        <f t="shared" ca="1" si="353"/>
        <v/>
      </c>
      <c r="AL1216" s="24" t="str">
        <f t="shared" ca="1" si="354"/>
        <v/>
      </c>
      <c r="AM1216" s="26"/>
      <c r="AN1216" s="26" t="str">
        <f ca="1">IF(AI1216="","","G1 "&amp;Input!D55&amp;" "&amp;AI1216&amp;" "&amp;Input!D$56&amp;" "&amp;AJ1216&amp;" "&amp;Input!D$57&amp;" "&amp;AK1216&amp;" "&amp;Input!D$58&amp;" "&amp;AL1216&amp;" F "&amp;Input!D$51&amp;"")</f>
        <v/>
      </c>
      <c r="AP1216" s="26" t="str">
        <f ca="1">IF(AS1216="","","G1 "&amp;Input!D$55&amp;" "&amp;AS1216&amp;" "&amp;Input!D$56&amp;" "&amp;AT1216&amp;" "&amp;Input!D$57&amp;" "&amp;AU1216&amp;" "&amp;Input!D$58&amp;" "&amp;AV1216&amp;" F "&amp;Input!D$52&amp;"")</f>
        <v/>
      </c>
      <c r="AR1216" s="21">
        <v>1213</v>
      </c>
      <c r="AS1216" s="24" t="str">
        <f t="shared" ca="1" si="359"/>
        <v/>
      </c>
      <c r="AT1216" s="24" t="str">
        <f t="shared" ca="1" si="360"/>
        <v/>
      </c>
      <c r="AU1216" s="24" t="str">
        <f t="shared" ca="1" si="361"/>
        <v/>
      </c>
      <c r="AV1216" s="24" t="str">
        <f t="shared" ca="1" si="362"/>
        <v/>
      </c>
      <c r="BC1216" t="s">
        <v>1638</v>
      </c>
      <c r="BF1216" s="74" t="str">
        <f ca="1">IF(AI1215="","","G1 "&amp;Input!D$55&amp;" "&amp;AI1215&amp;" "&amp;Input!D$56&amp;" "&amp;AJ1215&amp;" "&amp;Input!D$57&amp;" "&amp;AK1215&amp;" "&amp;Input!D$58&amp;" "&amp;AL1215&amp;" F "&amp;Input!D$51&amp;"")</f>
        <v/>
      </c>
      <c r="BO1216" s="132" t="str">
        <f t="shared" ca="1" si="363"/>
        <v/>
      </c>
      <c r="BP1216" s="132" t="str">
        <f t="shared" ca="1" si="363"/>
        <v/>
      </c>
      <c r="BQ1216" s="132" t="str">
        <f t="shared" ca="1" si="363"/>
        <v/>
      </c>
      <c r="BR1216" s="132" t="str">
        <f t="shared" ca="1" si="363"/>
        <v/>
      </c>
      <c r="BT1216" s="132" t="str">
        <f t="shared" si="364"/>
        <v/>
      </c>
      <c r="BU1216" s="132" t="str">
        <f t="shared" si="364"/>
        <v/>
      </c>
      <c r="BV1216" s="132" t="str">
        <f t="shared" si="364"/>
        <v/>
      </c>
      <c r="BW1216" s="132" t="str">
        <f t="shared" si="364"/>
        <v/>
      </c>
      <c r="BY1216" s="132" t="str">
        <f t="shared" ca="1" si="350"/>
        <v/>
      </c>
      <c r="BZ1216" s="132" t="str">
        <f t="shared" ca="1" si="350"/>
        <v/>
      </c>
      <c r="CA1216" s="132" t="str">
        <f t="shared" ca="1" si="350"/>
        <v/>
      </c>
      <c r="CB1216" s="132" t="str">
        <f t="shared" ca="1" si="350"/>
        <v/>
      </c>
    </row>
    <row r="1217" spans="18:80" x14ac:dyDescent="0.2">
      <c r="R1217" s="21">
        <v>1214</v>
      </c>
      <c r="S1217" s="24" t="e">
        <f ca="1"/>
        <v>#N/A</v>
      </c>
      <c r="T1217" s="24" t="e">
        <f ca="1"/>
        <v>#N/A</v>
      </c>
      <c r="V1217" s="21">
        <v>1214</v>
      </c>
      <c r="W1217" s="24" t="e">
        <f ca="1"/>
        <v>#N/A</v>
      </c>
      <c r="X1217" s="24" t="e">
        <f ca="1"/>
        <v>#N/A</v>
      </c>
      <c r="Y1217" s="30"/>
      <c r="Z1217" s="21">
        <v>1214</v>
      </c>
      <c r="AA1217" s="24" t="e">
        <f ca="1"/>
        <v>#N/A</v>
      </c>
      <c r="AB1217" s="24" t="e">
        <f ca="1"/>
        <v>#N/A</v>
      </c>
      <c r="AD1217" s="21">
        <v>1214</v>
      </c>
      <c r="AE1217" s="24" t="e">
        <f ca="1"/>
        <v>#N/A</v>
      </c>
      <c r="AF1217" s="24" t="e">
        <f ca="1"/>
        <v>#N/A</v>
      </c>
      <c r="AH1217" s="21">
        <v>1214</v>
      </c>
      <c r="AI1217" s="24" t="str">
        <f t="shared" ca="1" si="351"/>
        <v/>
      </c>
      <c r="AJ1217" s="24" t="str">
        <f t="shared" ca="1" si="352"/>
        <v/>
      </c>
      <c r="AK1217" s="24" t="str">
        <f t="shared" ca="1" si="353"/>
        <v/>
      </c>
      <c r="AL1217" s="24" t="str">
        <f t="shared" ca="1" si="354"/>
        <v/>
      </c>
      <c r="AM1217" s="26"/>
      <c r="AN1217" s="26" t="str">
        <f ca="1">IF(AI1217="","","G1 "&amp;Input!D55&amp;" "&amp;AI1217&amp;" "&amp;Input!D$56&amp;" "&amp;AJ1217&amp;" "&amp;Input!D$57&amp;" "&amp;AK1217&amp;" "&amp;Input!D$58&amp;" "&amp;AL1217&amp;" F "&amp;Input!D$51&amp;"")</f>
        <v/>
      </c>
      <c r="AP1217" s="26" t="str">
        <f ca="1">IF(AS1217="","","G1 "&amp;Input!D$55&amp;" "&amp;AS1217&amp;" "&amp;Input!D$56&amp;" "&amp;AT1217&amp;" "&amp;Input!D$57&amp;" "&amp;AU1217&amp;" "&amp;Input!D$58&amp;" "&amp;AV1217&amp;" F "&amp;Input!D$52&amp;"")</f>
        <v/>
      </c>
      <c r="AR1217" s="21">
        <v>1214</v>
      </c>
      <c r="AS1217" s="24" t="str">
        <f t="shared" ca="1" si="359"/>
        <v/>
      </c>
      <c r="AT1217" s="24" t="str">
        <f t="shared" ca="1" si="360"/>
        <v/>
      </c>
      <c r="AU1217" s="24" t="str">
        <f t="shared" ca="1" si="361"/>
        <v/>
      </c>
      <c r="AV1217" s="24" t="str">
        <f t="shared" ca="1" si="362"/>
        <v/>
      </c>
      <c r="BC1217" t="s">
        <v>1639</v>
      </c>
      <c r="BF1217" s="74" t="str">
        <f ca="1">IF(AI1216="","","G1 "&amp;Input!D$55&amp;" "&amp;AI1216&amp;" "&amp;Input!D$56&amp;" "&amp;AJ1216&amp;" "&amp;Input!D$57&amp;" "&amp;AK1216&amp;" "&amp;Input!D$58&amp;" "&amp;AL1216&amp;" F "&amp;Input!D$51&amp;"")</f>
        <v/>
      </c>
      <c r="BO1217" s="132" t="str">
        <f t="shared" ca="1" si="363"/>
        <v/>
      </c>
      <c r="BP1217" s="132" t="str">
        <f t="shared" ca="1" si="363"/>
        <v/>
      </c>
      <c r="BQ1217" s="132" t="str">
        <f t="shared" ca="1" si="363"/>
        <v/>
      </c>
      <c r="BR1217" s="132" t="str">
        <f t="shared" ca="1" si="363"/>
        <v/>
      </c>
      <c r="BT1217" s="132" t="str">
        <f t="shared" si="364"/>
        <v/>
      </c>
      <c r="BU1217" s="132" t="str">
        <f t="shared" si="364"/>
        <v/>
      </c>
      <c r="BV1217" s="132" t="str">
        <f t="shared" si="364"/>
        <v/>
      </c>
      <c r="BW1217" s="132" t="str">
        <f t="shared" si="364"/>
        <v/>
      </c>
      <c r="BY1217" s="132" t="str">
        <f t="shared" ca="1" si="350"/>
        <v/>
      </c>
      <c r="BZ1217" s="132" t="str">
        <f t="shared" ca="1" si="350"/>
        <v/>
      </c>
      <c r="CA1217" s="132" t="str">
        <f t="shared" ca="1" si="350"/>
        <v/>
      </c>
      <c r="CB1217" s="132" t="str">
        <f t="shared" ca="1" si="350"/>
        <v/>
      </c>
    </row>
    <row r="1218" spans="18:80" x14ac:dyDescent="0.2">
      <c r="R1218" s="21">
        <v>1215</v>
      </c>
      <c r="S1218" s="24" t="e">
        <f ca="1"/>
        <v>#N/A</v>
      </c>
      <c r="T1218" s="24" t="e">
        <f ca="1"/>
        <v>#N/A</v>
      </c>
      <c r="V1218" s="21">
        <v>1215</v>
      </c>
      <c r="W1218" s="24" t="e">
        <f ca="1"/>
        <v>#N/A</v>
      </c>
      <c r="X1218" s="24" t="e">
        <f ca="1"/>
        <v>#N/A</v>
      </c>
      <c r="Y1218" s="30"/>
      <c r="Z1218" s="21">
        <v>1215</v>
      </c>
      <c r="AA1218" s="24" t="e">
        <f ca="1"/>
        <v>#N/A</v>
      </c>
      <c r="AB1218" s="24" t="e">
        <f ca="1"/>
        <v>#N/A</v>
      </c>
      <c r="AD1218" s="21">
        <v>1215</v>
      </c>
      <c r="AE1218" s="24" t="e">
        <f ca="1"/>
        <v>#N/A</v>
      </c>
      <c r="AF1218" s="24" t="e">
        <f ca="1"/>
        <v>#N/A</v>
      </c>
      <c r="AH1218" s="21">
        <v>1215</v>
      </c>
      <c r="AI1218" s="24" t="str">
        <f t="shared" ca="1" si="351"/>
        <v/>
      </c>
      <c r="AJ1218" s="24" t="str">
        <f t="shared" ca="1" si="352"/>
        <v/>
      </c>
      <c r="AK1218" s="24" t="str">
        <f t="shared" ca="1" si="353"/>
        <v/>
      </c>
      <c r="AL1218" s="24" t="str">
        <f t="shared" ca="1" si="354"/>
        <v/>
      </c>
      <c r="AM1218" s="26"/>
      <c r="AN1218" s="26" t="str">
        <f ca="1">IF(AI1218="","","G1 "&amp;Input!D55&amp;" "&amp;AI1218&amp;" "&amp;Input!D$56&amp;" "&amp;AJ1218&amp;" "&amp;Input!D$57&amp;" "&amp;AK1218&amp;" "&amp;Input!D$58&amp;" "&amp;AL1218&amp;" F "&amp;Input!D$51&amp;"")</f>
        <v/>
      </c>
      <c r="AP1218" s="26" t="str">
        <f ca="1">IF(AS1218="","","G1 "&amp;Input!D$55&amp;" "&amp;AS1218&amp;" "&amp;Input!D$56&amp;" "&amp;AT1218&amp;" "&amp;Input!D$57&amp;" "&amp;AU1218&amp;" "&amp;Input!D$58&amp;" "&amp;AV1218&amp;" F "&amp;Input!D$52&amp;"")</f>
        <v/>
      </c>
      <c r="AR1218" s="21">
        <v>1215</v>
      </c>
      <c r="AS1218" s="24" t="str">
        <f t="shared" ca="1" si="359"/>
        <v/>
      </c>
      <c r="AT1218" s="24" t="str">
        <f t="shared" ca="1" si="360"/>
        <v/>
      </c>
      <c r="AU1218" s="24" t="str">
        <f t="shared" ca="1" si="361"/>
        <v/>
      </c>
      <c r="AV1218" s="24" t="str">
        <f t="shared" ca="1" si="362"/>
        <v/>
      </c>
      <c r="BC1218" t="s">
        <v>1640</v>
      </c>
      <c r="BF1218" s="74" t="str">
        <f ca="1">IF(AI1217="","","G1 "&amp;Input!D$55&amp;" "&amp;AI1217&amp;" "&amp;Input!D$56&amp;" "&amp;AJ1217&amp;" "&amp;Input!D$57&amp;" "&amp;AK1217&amp;" "&amp;Input!D$58&amp;" "&amp;AL1217&amp;" F "&amp;Input!D$51&amp;"")</f>
        <v/>
      </c>
      <c r="BO1218" s="132" t="str">
        <f t="shared" ca="1" si="363"/>
        <v/>
      </c>
      <c r="BP1218" s="132" t="str">
        <f t="shared" ca="1" si="363"/>
        <v/>
      </c>
      <c r="BQ1218" s="132" t="str">
        <f t="shared" ca="1" si="363"/>
        <v/>
      </c>
      <c r="BR1218" s="132" t="str">
        <f t="shared" ca="1" si="363"/>
        <v/>
      </c>
      <c r="BT1218" s="132" t="str">
        <f t="shared" si="364"/>
        <v/>
      </c>
      <c r="BU1218" s="132" t="str">
        <f t="shared" si="364"/>
        <v/>
      </c>
      <c r="BV1218" s="132" t="str">
        <f t="shared" si="364"/>
        <v/>
      </c>
      <c r="BW1218" s="132" t="str">
        <f t="shared" si="364"/>
        <v/>
      </c>
      <c r="BY1218" s="132" t="str">
        <f t="shared" ca="1" si="350"/>
        <v/>
      </c>
      <c r="BZ1218" s="132" t="str">
        <f t="shared" ca="1" si="350"/>
        <v/>
      </c>
      <c r="CA1218" s="132" t="str">
        <f t="shared" ca="1" si="350"/>
        <v/>
      </c>
      <c r="CB1218" s="132" t="str">
        <f t="shared" ca="1" si="350"/>
        <v/>
      </c>
    </row>
    <row r="1219" spans="18:80" x14ac:dyDescent="0.2">
      <c r="R1219" s="21">
        <v>1216</v>
      </c>
      <c r="S1219" s="24" t="e">
        <f ca="1"/>
        <v>#N/A</v>
      </c>
      <c r="T1219" s="24" t="e">
        <f ca="1"/>
        <v>#N/A</v>
      </c>
      <c r="V1219" s="21">
        <v>1216</v>
      </c>
      <c r="W1219" s="24" t="e">
        <f ca="1"/>
        <v>#N/A</v>
      </c>
      <c r="X1219" s="24" t="e">
        <f ca="1"/>
        <v>#N/A</v>
      </c>
      <c r="Y1219" s="30"/>
      <c r="Z1219" s="21">
        <v>1216</v>
      </c>
      <c r="AA1219" s="24" t="e">
        <f ca="1"/>
        <v>#N/A</v>
      </c>
      <c r="AB1219" s="24" t="e">
        <f ca="1"/>
        <v>#N/A</v>
      </c>
      <c r="AD1219" s="21">
        <v>1216</v>
      </c>
      <c r="AE1219" s="24" t="e">
        <f ca="1"/>
        <v>#N/A</v>
      </c>
      <c r="AF1219" s="24" t="e">
        <f ca="1"/>
        <v>#N/A</v>
      </c>
      <c r="AH1219" s="21">
        <v>1216</v>
      </c>
      <c r="AI1219" s="24" t="str">
        <f t="shared" ca="1" si="351"/>
        <v/>
      </c>
      <c r="AJ1219" s="24" t="str">
        <f t="shared" ca="1" si="352"/>
        <v/>
      </c>
      <c r="AK1219" s="24" t="str">
        <f t="shared" ca="1" si="353"/>
        <v/>
      </c>
      <c r="AL1219" s="24" t="str">
        <f t="shared" ca="1" si="354"/>
        <v/>
      </c>
      <c r="AM1219" s="26"/>
      <c r="AN1219" s="26" t="str">
        <f ca="1">IF(AI1219="","","G1 "&amp;Input!D55&amp;" "&amp;AI1219&amp;" "&amp;Input!D$56&amp;" "&amp;AJ1219&amp;" "&amp;Input!D$57&amp;" "&amp;AK1219&amp;" "&amp;Input!D$58&amp;" "&amp;AL1219&amp;" F "&amp;Input!D$51&amp;"")</f>
        <v/>
      </c>
      <c r="AP1219" s="26" t="str">
        <f ca="1">IF(AS1219="","","G1 "&amp;Input!D$55&amp;" "&amp;AS1219&amp;" "&amp;Input!D$56&amp;" "&amp;AT1219&amp;" "&amp;Input!D$57&amp;" "&amp;AU1219&amp;" "&amp;Input!D$58&amp;" "&amp;AV1219&amp;" F "&amp;Input!D$52&amp;"")</f>
        <v/>
      </c>
      <c r="AR1219" s="21">
        <v>1216</v>
      </c>
      <c r="AS1219" s="24" t="str">
        <f t="shared" ca="1" si="359"/>
        <v/>
      </c>
      <c r="AT1219" s="24" t="str">
        <f t="shared" ca="1" si="360"/>
        <v/>
      </c>
      <c r="AU1219" s="24" t="str">
        <f t="shared" ca="1" si="361"/>
        <v/>
      </c>
      <c r="AV1219" s="24" t="str">
        <f t="shared" ca="1" si="362"/>
        <v/>
      </c>
      <c r="BC1219" t="s">
        <v>1641</v>
      </c>
      <c r="BF1219" s="74" t="str">
        <f ca="1">IF(AI1218="","","G1 "&amp;Input!D$55&amp;" "&amp;AI1218&amp;" "&amp;Input!D$56&amp;" "&amp;AJ1218&amp;" "&amp;Input!D$57&amp;" "&amp;AK1218&amp;" "&amp;Input!D$58&amp;" "&amp;AL1218&amp;" F "&amp;Input!D$51&amp;"")</f>
        <v/>
      </c>
      <c r="BO1219" s="132" t="str">
        <f t="shared" ca="1" si="363"/>
        <v/>
      </c>
      <c r="BP1219" s="132" t="str">
        <f t="shared" ca="1" si="363"/>
        <v/>
      </c>
      <c r="BQ1219" s="132" t="str">
        <f t="shared" ca="1" si="363"/>
        <v/>
      </c>
      <c r="BR1219" s="132" t="str">
        <f t="shared" ca="1" si="363"/>
        <v/>
      </c>
      <c r="BT1219" s="132" t="str">
        <f t="shared" si="364"/>
        <v/>
      </c>
      <c r="BU1219" s="132" t="str">
        <f t="shared" si="364"/>
        <v/>
      </c>
      <c r="BV1219" s="132" t="str">
        <f t="shared" si="364"/>
        <v/>
      </c>
      <c r="BW1219" s="132" t="str">
        <f t="shared" si="364"/>
        <v/>
      </c>
      <c r="BY1219" s="132" t="str">
        <f t="shared" ca="1" si="350"/>
        <v/>
      </c>
      <c r="BZ1219" s="132" t="str">
        <f t="shared" ca="1" si="350"/>
        <v/>
      </c>
      <c r="CA1219" s="132" t="str">
        <f t="shared" ca="1" si="350"/>
        <v/>
      </c>
      <c r="CB1219" s="132" t="str">
        <f t="shared" ca="1" si="350"/>
        <v/>
      </c>
    </row>
    <row r="1220" spans="18:80" x14ac:dyDescent="0.2">
      <c r="R1220" s="21">
        <v>1217</v>
      </c>
      <c r="S1220" s="24" t="e">
        <f ca="1"/>
        <v>#N/A</v>
      </c>
      <c r="T1220" s="24" t="e">
        <f ca="1"/>
        <v>#N/A</v>
      </c>
      <c r="V1220" s="21">
        <v>1217</v>
      </c>
      <c r="W1220" s="24" t="e">
        <f ca="1"/>
        <v>#N/A</v>
      </c>
      <c r="X1220" s="24" t="e">
        <f ca="1"/>
        <v>#N/A</v>
      </c>
      <c r="Y1220" s="30"/>
      <c r="Z1220" s="21">
        <v>1217</v>
      </c>
      <c r="AA1220" s="24" t="e">
        <f ca="1"/>
        <v>#N/A</v>
      </c>
      <c r="AB1220" s="24" t="e">
        <f ca="1"/>
        <v>#N/A</v>
      </c>
      <c r="AD1220" s="21">
        <v>1217</v>
      </c>
      <c r="AE1220" s="24" t="e">
        <f ca="1"/>
        <v>#N/A</v>
      </c>
      <c r="AF1220" s="24" t="e">
        <f ca="1"/>
        <v>#N/A</v>
      </c>
      <c r="AH1220" s="21">
        <v>1217</v>
      </c>
      <c r="AI1220" s="24" t="str">
        <f t="shared" ca="1" si="351"/>
        <v/>
      </c>
      <c r="AJ1220" s="24" t="str">
        <f t="shared" ca="1" si="352"/>
        <v/>
      </c>
      <c r="AK1220" s="24" t="str">
        <f t="shared" ca="1" si="353"/>
        <v/>
      </c>
      <c r="AL1220" s="24" t="str">
        <f t="shared" ca="1" si="354"/>
        <v/>
      </c>
      <c r="AM1220" s="26"/>
      <c r="AN1220" s="26" t="str">
        <f ca="1">IF(AI1220="","","G1 "&amp;Input!D55&amp;" "&amp;AI1220&amp;" "&amp;Input!D$56&amp;" "&amp;AJ1220&amp;" "&amp;Input!D$57&amp;" "&amp;AK1220&amp;" "&amp;Input!D$58&amp;" "&amp;AL1220&amp;" F "&amp;Input!D$51&amp;"")</f>
        <v/>
      </c>
      <c r="AP1220" s="26" t="str">
        <f ca="1">IF(AS1220="","","G1 "&amp;Input!D$55&amp;" "&amp;AS1220&amp;" "&amp;Input!D$56&amp;" "&amp;AT1220&amp;" "&amp;Input!D$57&amp;" "&amp;AU1220&amp;" "&amp;Input!D$58&amp;" "&amp;AV1220&amp;" F "&amp;Input!D$52&amp;"")</f>
        <v/>
      </c>
      <c r="AR1220" s="21">
        <v>1217</v>
      </c>
      <c r="AS1220" s="24" t="str">
        <f t="shared" ca="1" si="359"/>
        <v/>
      </c>
      <c r="AT1220" s="24" t="str">
        <f t="shared" ca="1" si="360"/>
        <v/>
      </c>
      <c r="AU1220" s="24" t="str">
        <f t="shared" ca="1" si="361"/>
        <v/>
      </c>
      <c r="AV1220" s="24" t="str">
        <f t="shared" ca="1" si="362"/>
        <v/>
      </c>
      <c r="BC1220" t="s">
        <v>1642</v>
      </c>
      <c r="BF1220" s="74" t="str">
        <f ca="1">IF(AI1219="","","G1 "&amp;Input!D$55&amp;" "&amp;AI1219&amp;" "&amp;Input!D$56&amp;" "&amp;AJ1219&amp;" "&amp;Input!D$57&amp;" "&amp;AK1219&amp;" "&amp;Input!D$58&amp;" "&amp;AL1219&amp;" F "&amp;Input!D$51&amp;"")</f>
        <v/>
      </c>
      <c r="BO1220" s="132" t="str">
        <f t="shared" ca="1" si="363"/>
        <v/>
      </c>
      <c r="BP1220" s="132" t="str">
        <f t="shared" ca="1" si="363"/>
        <v/>
      </c>
      <c r="BQ1220" s="132" t="str">
        <f t="shared" ca="1" si="363"/>
        <v/>
      </c>
      <c r="BR1220" s="132" t="str">
        <f t="shared" ca="1" si="363"/>
        <v/>
      </c>
      <c r="BT1220" s="132" t="str">
        <f t="shared" si="364"/>
        <v/>
      </c>
      <c r="BU1220" s="132" t="str">
        <f t="shared" si="364"/>
        <v/>
      </c>
      <c r="BV1220" s="132" t="str">
        <f t="shared" si="364"/>
        <v/>
      </c>
      <c r="BW1220" s="132" t="str">
        <f t="shared" si="364"/>
        <v/>
      </c>
      <c r="BY1220" s="132" t="str">
        <f t="shared" ca="1" si="350"/>
        <v/>
      </c>
      <c r="BZ1220" s="132" t="str">
        <f t="shared" ca="1" si="350"/>
        <v/>
      </c>
      <c r="CA1220" s="132" t="str">
        <f t="shared" ca="1" si="350"/>
        <v/>
      </c>
      <c r="CB1220" s="132" t="str">
        <f t="shared" ref="CB1220:CB1283" ca="1" si="365">IFERROR(MID($AP1220,FIND(" ",$AP1220,FIND(CB$2,$AP1220,1)),FIND(" ",$AP1220,FIND(" ",$AP1220,FIND(CB$2,$AP1220,1))+1)-FIND(" ",$AP1220,FIND(CB$2,$AP1220,1)))*1,"")</f>
        <v/>
      </c>
    </row>
    <row r="1221" spans="18:80" x14ac:dyDescent="0.2">
      <c r="R1221" s="21">
        <v>1218</v>
      </c>
      <c r="S1221" s="24" t="e">
        <f ca="1"/>
        <v>#N/A</v>
      </c>
      <c r="T1221" s="24" t="e">
        <f ca="1"/>
        <v>#N/A</v>
      </c>
      <c r="V1221" s="21">
        <v>1218</v>
      </c>
      <c r="W1221" s="24" t="e">
        <f ca="1"/>
        <v>#N/A</v>
      </c>
      <c r="X1221" s="24" t="e">
        <f ca="1"/>
        <v>#N/A</v>
      </c>
      <c r="Y1221" s="30"/>
      <c r="Z1221" s="21">
        <v>1218</v>
      </c>
      <c r="AA1221" s="24" t="e">
        <f ca="1"/>
        <v>#N/A</v>
      </c>
      <c r="AB1221" s="24" t="e">
        <f ca="1"/>
        <v>#N/A</v>
      </c>
      <c r="AD1221" s="21">
        <v>1218</v>
      </c>
      <c r="AE1221" s="24" t="e">
        <f ca="1"/>
        <v>#N/A</v>
      </c>
      <c r="AF1221" s="24" t="e">
        <f ca="1"/>
        <v>#N/A</v>
      </c>
      <c r="AH1221" s="21">
        <v>1218</v>
      </c>
      <c r="AI1221" s="24" t="str">
        <f t="shared" ca="1" si="351"/>
        <v/>
      </c>
      <c r="AJ1221" s="24" t="str">
        <f t="shared" ca="1" si="352"/>
        <v/>
      </c>
      <c r="AK1221" s="24" t="str">
        <f t="shared" ca="1" si="353"/>
        <v/>
      </c>
      <c r="AL1221" s="24" t="str">
        <f t="shared" ca="1" si="354"/>
        <v/>
      </c>
      <c r="AM1221" s="26"/>
      <c r="AN1221" s="26" t="str">
        <f ca="1">IF(AI1221="","","G1 "&amp;Input!D55&amp;" "&amp;AI1221&amp;" "&amp;Input!D$56&amp;" "&amp;AJ1221&amp;" "&amp;Input!D$57&amp;" "&amp;AK1221&amp;" "&amp;Input!D$58&amp;" "&amp;AL1221&amp;" F "&amp;Input!D$51&amp;"")</f>
        <v/>
      </c>
      <c r="AP1221" s="26" t="str">
        <f ca="1">IF(AS1221="","","G1 "&amp;Input!D$55&amp;" "&amp;AS1221&amp;" "&amp;Input!D$56&amp;" "&amp;AT1221&amp;" "&amp;Input!D$57&amp;" "&amp;AU1221&amp;" "&amp;Input!D$58&amp;" "&amp;AV1221&amp;" F "&amp;Input!D$52&amp;"")</f>
        <v/>
      </c>
      <c r="AR1221" s="21">
        <v>1218</v>
      </c>
      <c r="AS1221" s="24" t="str">
        <f t="shared" ca="1" si="359"/>
        <v/>
      </c>
      <c r="AT1221" s="24" t="str">
        <f t="shared" ca="1" si="360"/>
        <v/>
      </c>
      <c r="AU1221" s="24" t="str">
        <f t="shared" ca="1" si="361"/>
        <v/>
      </c>
      <c r="AV1221" s="24" t="str">
        <f t="shared" ca="1" si="362"/>
        <v/>
      </c>
      <c r="BC1221" t="s">
        <v>1643</v>
      </c>
      <c r="BF1221" s="74" t="str">
        <f ca="1">IF(AI1220="","","G1 "&amp;Input!D$55&amp;" "&amp;AI1220&amp;" "&amp;Input!D$56&amp;" "&amp;AJ1220&amp;" "&amp;Input!D$57&amp;" "&amp;AK1220&amp;" "&amp;Input!D$58&amp;" "&amp;AL1220&amp;" F "&amp;Input!D$51&amp;"")</f>
        <v/>
      </c>
      <c r="BO1221" s="132" t="str">
        <f t="shared" ca="1" si="363"/>
        <v/>
      </c>
      <c r="BP1221" s="132" t="str">
        <f t="shared" ca="1" si="363"/>
        <v/>
      </c>
      <c r="BQ1221" s="132" t="str">
        <f t="shared" ca="1" si="363"/>
        <v/>
      </c>
      <c r="BR1221" s="132" t="str">
        <f t="shared" ca="1" si="363"/>
        <v/>
      </c>
      <c r="BT1221" s="132" t="str">
        <f t="shared" si="364"/>
        <v/>
      </c>
      <c r="BU1221" s="132" t="str">
        <f t="shared" si="364"/>
        <v/>
      </c>
      <c r="BV1221" s="132" t="str">
        <f t="shared" si="364"/>
        <v/>
      </c>
      <c r="BW1221" s="132" t="str">
        <f t="shared" si="364"/>
        <v/>
      </c>
      <c r="BY1221" s="132" t="str">
        <f t="shared" ref="BY1221:CB1284" ca="1" si="366">IFERROR(MID($AP1221,FIND(" ",$AP1221,FIND(BY$2,$AP1221,1)),FIND(" ",$AP1221,FIND(" ",$AP1221,FIND(BY$2,$AP1221,1))+1)-FIND(" ",$AP1221,FIND(BY$2,$AP1221,1)))*1,"")</f>
        <v/>
      </c>
      <c r="BZ1221" s="132" t="str">
        <f t="shared" ca="1" si="366"/>
        <v/>
      </c>
      <c r="CA1221" s="132" t="str">
        <f t="shared" ca="1" si="366"/>
        <v/>
      </c>
      <c r="CB1221" s="132" t="str">
        <f t="shared" ca="1" si="365"/>
        <v/>
      </c>
    </row>
    <row r="1222" spans="18:80" x14ac:dyDescent="0.2">
      <c r="R1222" s="21">
        <v>1219</v>
      </c>
      <c r="S1222" s="24" t="e">
        <f ca="1"/>
        <v>#N/A</v>
      </c>
      <c r="T1222" s="24" t="e">
        <f ca="1"/>
        <v>#N/A</v>
      </c>
      <c r="V1222" s="21">
        <v>1219</v>
      </c>
      <c r="W1222" s="24" t="e">
        <f ca="1"/>
        <v>#N/A</v>
      </c>
      <c r="X1222" s="24" t="e">
        <f ca="1"/>
        <v>#N/A</v>
      </c>
      <c r="Y1222" s="30"/>
      <c r="Z1222" s="21">
        <v>1219</v>
      </c>
      <c r="AA1222" s="24" t="e">
        <f ca="1"/>
        <v>#N/A</v>
      </c>
      <c r="AB1222" s="24" t="e">
        <f ca="1"/>
        <v>#N/A</v>
      </c>
      <c r="AD1222" s="21">
        <v>1219</v>
      </c>
      <c r="AE1222" s="24" t="e">
        <f ca="1"/>
        <v>#N/A</v>
      </c>
      <c r="AF1222" s="24" t="e">
        <f ca="1"/>
        <v>#N/A</v>
      </c>
      <c r="AH1222" s="21">
        <v>1219</v>
      </c>
      <c r="AI1222" s="24" t="str">
        <f t="shared" ca="1" si="351"/>
        <v/>
      </c>
      <c r="AJ1222" s="24" t="str">
        <f t="shared" ca="1" si="352"/>
        <v/>
      </c>
      <c r="AK1222" s="24" t="str">
        <f t="shared" ca="1" si="353"/>
        <v/>
      </c>
      <c r="AL1222" s="24" t="str">
        <f t="shared" ca="1" si="354"/>
        <v/>
      </c>
      <c r="AM1222" s="26"/>
      <c r="AN1222" s="26" t="str">
        <f ca="1">IF(AI1222="","","G1 "&amp;Input!D55&amp;" "&amp;AI1222&amp;" "&amp;Input!D$56&amp;" "&amp;AJ1222&amp;" "&amp;Input!D$57&amp;" "&amp;AK1222&amp;" "&amp;Input!D$58&amp;" "&amp;AL1222&amp;" F "&amp;Input!D$51&amp;"")</f>
        <v/>
      </c>
      <c r="AP1222" s="26" t="str">
        <f ca="1">IF(AS1222="","","G1 "&amp;Input!D$55&amp;" "&amp;AS1222&amp;" "&amp;Input!D$56&amp;" "&amp;AT1222&amp;" "&amp;Input!D$57&amp;" "&amp;AU1222&amp;" "&amp;Input!D$58&amp;" "&amp;AV1222&amp;" F "&amp;Input!D$52&amp;"")</f>
        <v/>
      </c>
      <c r="AR1222" s="21">
        <v>1219</v>
      </c>
      <c r="AS1222" s="24" t="str">
        <f t="shared" ca="1" si="359"/>
        <v/>
      </c>
      <c r="AT1222" s="24" t="str">
        <f t="shared" ca="1" si="360"/>
        <v/>
      </c>
      <c r="AU1222" s="24" t="str">
        <f t="shared" ca="1" si="361"/>
        <v/>
      </c>
      <c r="AV1222" s="24" t="str">
        <f t="shared" ca="1" si="362"/>
        <v/>
      </c>
      <c r="BC1222" t="s">
        <v>1644</v>
      </c>
      <c r="BF1222" s="74" t="str">
        <f ca="1">IF(AI1221="","","G1 "&amp;Input!D$55&amp;" "&amp;AI1221&amp;" "&amp;Input!D$56&amp;" "&amp;AJ1221&amp;" "&amp;Input!D$57&amp;" "&amp;AK1221&amp;" "&amp;Input!D$58&amp;" "&amp;AL1221&amp;" F "&amp;Input!D$51&amp;"")</f>
        <v/>
      </c>
      <c r="BO1222" s="132" t="str">
        <f t="shared" ca="1" si="363"/>
        <v/>
      </c>
      <c r="BP1222" s="132" t="str">
        <f t="shared" ca="1" si="363"/>
        <v/>
      </c>
      <c r="BQ1222" s="132" t="str">
        <f t="shared" ca="1" si="363"/>
        <v/>
      </c>
      <c r="BR1222" s="132" t="str">
        <f t="shared" ca="1" si="363"/>
        <v/>
      </c>
      <c r="BT1222" s="132" t="str">
        <f t="shared" si="364"/>
        <v/>
      </c>
      <c r="BU1222" s="132" t="str">
        <f t="shared" si="364"/>
        <v/>
      </c>
      <c r="BV1222" s="132" t="str">
        <f t="shared" si="364"/>
        <v/>
      </c>
      <c r="BW1222" s="132" t="str">
        <f t="shared" si="364"/>
        <v/>
      </c>
      <c r="BY1222" s="132" t="str">
        <f t="shared" ca="1" si="366"/>
        <v/>
      </c>
      <c r="BZ1222" s="132" t="str">
        <f t="shared" ca="1" si="366"/>
        <v/>
      </c>
      <c r="CA1222" s="132" t="str">
        <f t="shared" ca="1" si="366"/>
        <v/>
      </c>
      <c r="CB1222" s="132" t="str">
        <f t="shared" ca="1" si="365"/>
        <v/>
      </c>
    </row>
    <row r="1223" spans="18:80" x14ac:dyDescent="0.2">
      <c r="R1223" s="21">
        <v>1220</v>
      </c>
      <c r="S1223" s="24" t="e">
        <f ca="1"/>
        <v>#N/A</v>
      </c>
      <c r="T1223" s="24" t="e">
        <f ca="1"/>
        <v>#N/A</v>
      </c>
      <c r="V1223" s="21">
        <v>1220</v>
      </c>
      <c r="W1223" s="24" t="e">
        <f ca="1"/>
        <v>#N/A</v>
      </c>
      <c r="X1223" s="24" t="e">
        <f ca="1"/>
        <v>#N/A</v>
      </c>
      <c r="Y1223" s="30"/>
      <c r="Z1223" s="21">
        <v>1220</v>
      </c>
      <c r="AA1223" s="24" t="e">
        <f ca="1"/>
        <v>#N/A</v>
      </c>
      <c r="AB1223" s="24" t="e">
        <f ca="1"/>
        <v>#N/A</v>
      </c>
      <c r="AD1223" s="21">
        <v>1220</v>
      </c>
      <c r="AE1223" s="24" t="e">
        <f ca="1"/>
        <v>#N/A</v>
      </c>
      <c r="AF1223" s="24" t="e">
        <f ca="1"/>
        <v>#N/A</v>
      </c>
      <c r="AH1223" s="21">
        <v>1220</v>
      </c>
      <c r="AI1223" s="24" t="str">
        <f t="shared" ca="1" si="351"/>
        <v/>
      </c>
      <c r="AJ1223" s="24" t="str">
        <f t="shared" ca="1" si="352"/>
        <v/>
      </c>
      <c r="AK1223" s="24" t="str">
        <f t="shared" ca="1" si="353"/>
        <v/>
      </c>
      <c r="AL1223" s="24" t="str">
        <f t="shared" ca="1" si="354"/>
        <v/>
      </c>
      <c r="AM1223" s="26"/>
      <c r="AN1223" s="26" t="str">
        <f ca="1">IF(AI1223="","","G1 "&amp;Input!D55&amp;" "&amp;AI1223&amp;" "&amp;Input!D$56&amp;" "&amp;AJ1223&amp;" "&amp;Input!D$57&amp;" "&amp;AK1223&amp;" "&amp;Input!D$58&amp;" "&amp;AL1223&amp;" F "&amp;Input!D$51&amp;"")</f>
        <v/>
      </c>
      <c r="AP1223" s="26" t="str">
        <f ca="1">IF(AS1223="","","G1 "&amp;Input!D$55&amp;" "&amp;AS1223&amp;" "&amp;Input!D$56&amp;" "&amp;AT1223&amp;" "&amp;Input!D$57&amp;" "&amp;AU1223&amp;" "&amp;Input!D$58&amp;" "&amp;AV1223&amp;" F "&amp;Input!D$52&amp;"")</f>
        <v/>
      </c>
      <c r="AR1223" s="21">
        <v>1220</v>
      </c>
      <c r="AS1223" s="24" t="str">
        <f t="shared" ca="1" si="359"/>
        <v/>
      </c>
      <c r="AT1223" s="24" t="str">
        <f t="shared" ca="1" si="360"/>
        <v/>
      </c>
      <c r="AU1223" s="24" t="str">
        <f t="shared" ca="1" si="361"/>
        <v/>
      </c>
      <c r="AV1223" s="24" t="str">
        <f t="shared" ca="1" si="362"/>
        <v/>
      </c>
      <c r="BC1223" t="s">
        <v>1645</v>
      </c>
      <c r="BF1223" s="74" t="str">
        <f ca="1">IF(AI1222="","","G1 "&amp;Input!D$55&amp;" "&amp;AI1222&amp;" "&amp;Input!D$56&amp;" "&amp;AJ1222&amp;" "&amp;Input!D$57&amp;" "&amp;AK1222&amp;" "&amp;Input!D$58&amp;" "&amp;AL1222&amp;" F "&amp;Input!D$51&amp;"")</f>
        <v/>
      </c>
      <c r="BO1223" s="132" t="str">
        <f t="shared" ca="1" si="363"/>
        <v/>
      </c>
      <c r="BP1223" s="132" t="str">
        <f t="shared" ca="1" si="363"/>
        <v/>
      </c>
      <c r="BQ1223" s="132" t="str">
        <f t="shared" ca="1" si="363"/>
        <v/>
      </c>
      <c r="BR1223" s="132" t="str">
        <f t="shared" ca="1" si="363"/>
        <v/>
      </c>
      <c r="BT1223" s="132" t="str">
        <f t="shared" si="364"/>
        <v/>
      </c>
      <c r="BU1223" s="132" t="str">
        <f t="shared" si="364"/>
        <v/>
      </c>
      <c r="BV1223" s="132" t="str">
        <f t="shared" si="364"/>
        <v/>
      </c>
      <c r="BW1223" s="132" t="str">
        <f t="shared" si="364"/>
        <v/>
      </c>
      <c r="BY1223" s="132" t="str">
        <f t="shared" ca="1" si="366"/>
        <v/>
      </c>
      <c r="BZ1223" s="132" t="str">
        <f t="shared" ca="1" si="366"/>
        <v/>
      </c>
      <c r="CA1223" s="132" t="str">
        <f t="shared" ca="1" si="366"/>
        <v/>
      </c>
      <c r="CB1223" s="132" t="str">
        <f t="shared" ca="1" si="365"/>
        <v/>
      </c>
    </row>
    <row r="1224" spans="18:80" x14ac:dyDescent="0.2">
      <c r="R1224" s="21">
        <v>1221</v>
      </c>
      <c r="S1224" s="24" t="e">
        <f ca="1"/>
        <v>#N/A</v>
      </c>
      <c r="T1224" s="24" t="e">
        <f ca="1"/>
        <v>#N/A</v>
      </c>
      <c r="V1224" s="21">
        <v>1221</v>
      </c>
      <c r="W1224" s="24" t="e">
        <f ca="1"/>
        <v>#N/A</v>
      </c>
      <c r="X1224" s="24" t="e">
        <f ca="1"/>
        <v>#N/A</v>
      </c>
      <c r="Y1224" s="30"/>
      <c r="Z1224" s="21">
        <v>1221</v>
      </c>
      <c r="AA1224" s="24" t="e">
        <f ca="1"/>
        <v>#N/A</v>
      </c>
      <c r="AB1224" s="24" t="e">
        <f ca="1"/>
        <v>#N/A</v>
      </c>
      <c r="AD1224" s="21">
        <v>1221</v>
      </c>
      <c r="AE1224" s="24" t="e">
        <f ca="1"/>
        <v>#N/A</v>
      </c>
      <c r="AF1224" s="24" t="e">
        <f ca="1"/>
        <v>#N/A</v>
      </c>
      <c r="AH1224" s="21">
        <v>1221</v>
      </c>
      <c r="AI1224" s="24" t="str">
        <f t="shared" ref="AI1224:AI1287" ca="1" si="367">IF(ISNA(S1224),"",ROUND(S1224,4))</f>
        <v/>
      </c>
      <c r="AJ1224" s="24" t="str">
        <f t="shared" ref="AJ1224:AJ1287" ca="1" si="368">IF(ISNA(T1224),"",ROUND(T1224,4))</f>
        <v/>
      </c>
      <c r="AK1224" s="24" t="str">
        <f t="shared" ref="AK1224:AK1287" ca="1" si="369">IF(ISNA(W1224),"",ROUND(W1224,4))</f>
        <v/>
      </c>
      <c r="AL1224" s="24" t="str">
        <f t="shared" ref="AL1224:AL1287" ca="1" si="370">IF(ISNA(X1224),"",ROUND(X1224,4))</f>
        <v/>
      </c>
      <c r="AM1224" s="26"/>
      <c r="AN1224" s="26" t="str">
        <f ca="1">IF(AI1224="","","G1 "&amp;Input!D55&amp;" "&amp;AI1224&amp;" "&amp;Input!D$56&amp;" "&amp;AJ1224&amp;" "&amp;Input!D$57&amp;" "&amp;AK1224&amp;" "&amp;Input!D$58&amp;" "&amp;AL1224&amp;" F "&amp;Input!D$51&amp;"")</f>
        <v/>
      </c>
      <c r="AP1224" s="26" t="str">
        <f ca="1">IF(AS1224="","","G1 "&amp;Input!D$55&amp;" "&amp;AS1224&amp;" "&amp;Input!D$56&amp;" "&amp;AT1224&amp;" "&amp;Input!D$57&amp;" "&amp;AU1224&amp;" "&amp;Input!D$58&amp;" "&amp;AV1224&amp;" F "&amp;Input!D$52&amp;"")</f>
        <v/>
      </c>
      <c r="AR1224" s="21">
        <v>1221</v>
      </c>
      <c r="AS1224" s="24" t="str">
        <f t="shared" ca="1" si="359"/>
        <v/>
      </c>
      <c r="AT1224" s="24" t="str">
        <f t="shared" ca="1" si="360"/>
        <v/>
      </c>
      <c r="AU1224" s="24" t="str">
        <f t="shared" ca="1" si="361"/>
        <v/>
      </c>
      <c r="AV1224" s="24" t="str">
        <f t="shared" ca="1" si="362"/>
        <v/>
      </c>
      <c r="BC1224" t="s">
        <v>1646</v>
      </c>
      <c r="BF1224" s="74" t="str">
        <f ca="1">IF(AI1223="","","G1 "&amp;Input!D$55&amp;" "&amp;AI1223&amp;" "&amp;Input!D$56&amp;" "&amp;AJ1223&amp;" "&amp;Input!D$57&amp;" "&amp;AK1223&amp;" "&amp;Input!D$58&amp;" "&amp;AL1223&amp;" F "&amp;Input!D$51&amp;"")</f>
        <v/>
      </c>
      <c r="BO1224" s="132" t="str">
        <f t="shared" ref="BO1224:BR1243" ca="1" si="371">IFERROR(MID($AN1224,FIND(" ",$AN1224,FIND(BO$2,$AN1224,1)),FIND(" ",$AN1224,FIND(" ",$AN1224,FIND(BO$2,$AN1224,1))+1)-FIND(" ",$AN1224,FIND(BO$2,$AN1224,1)))*1,"")</f>
        <v/>
      </c>
      <c r="BP1224" s="132" t="str">
        <f t="shared" ca="1" si="371"/>
        <v/>
      </c>
      <c r="BQ1224" s="132" t="str">
        <f t="shared" ca="1" si="371"/>
        <v/>
      </c>
      <c r="BR1224" s="132" t="str">
        <f t="shared" ca="1" si="371"/>
        <v/>
      </c>
      <c r="BT1224" s="132" t="str">
        <f t="shared" ref="BT1224:BW1243" si="372">IFERROR(MID($AO1224,FIND(" ",$AO1224,FIND(BT$2,$AO1224,1)),FIND(" ",$AO1224,FIND(" ",$AO1224,FIND(BT$2,$AO1224,1))+1)-FIND(" ",$AO1224,FIND(BT$2,$AO1224,1)))*1,"")</f>
        <v/>
      </c>
      <c r="BU1224" s="132" t="str">
        <f t="shared" si="372"/>
        <v/>
      </c>
      <c r="BV1224" s="132" t="str">
        <f t="shared" si="372"/>
        <v/>
      </c>
      <c r="BW1224" s="132" t="str">
        <f t="shared" si="372"/>
        <v/>
      </c>
      <c r="BY1224" s="132" t="str">
        <f t="shared" ca="1" si="366"/>
        <v/>
      </c>
      <c r="BZ1224" s="132" t="str">
        <f t="shared" ca="1" si="366"/>
        <v/>
      </c>
      <c r="CA1224" s="132" t="str">
        <f t="shared" ca="1" si="366"/>
        <v/>
      </c>
      <c r="CB1224" s="132" t="str">
        <f t="shared" ca="1" si="365"/>
        <v/>
      </c>
    </row>
    <row r="1225" spans="18:80" x14ac:dyDescent="0.2">
      <c r="R1225" s="21">
        <v>1222</v>
      </c>
      <c r="S1225" s="24" t="e">
        <f ca="1"/>
        <v>#N/A</v>
      </c>
      <c r="T1225" s="24" t="e">
        <f ca="1"/>
        <v>#N/A</v>
      </c>
      <c r="V1225" s="21">
        <v>1222</v>
      </c>
      <c r="W1225" s="24" t="e">
        <f ca="1"/>
        <v>#N/A</v>
      </c>
      <c r="X1225" s="24" t="e">
        <f ca="1"/>
        <v>#N/A</v>
      </c>
      <c r="Y1225" s="30"/>
      <c r="Z1225" s="21">
        <v>1222</v>
      </c>
      <c r="AA1225" s="24" t="e">
        <f ca="1"/>
        <v>#N/A</v>
      </c>
      <c r="AB1225" s="24" t="e">
        <f ca="1"/>
        <v>#N/A</v>
      </c>
      <c r="AD1225" s="21">
        <v>1222</v>
      </c>
      <c r="AE1225" s="24" t="e">
        <f ca="1"/>
        <v>#N/A</v>
      </c>
      <c r="AF1225" s="24" t="e">
        <f ca="1"/>
        <v>#N/A</v>
      </c>
      <c r="AH1225" s="21">
        <v>1222</v>
      </c>
      <c r="AI1225" s="24" t="str">
        <f t="shared" ca="1" si="367"/>
        <v/>
      </c>
      <c r="AJ1225" s="24" t="str">
        <f t="shared" ca="1" si="368"/>
        <v/>
      </c>
      <c r="AK1225" s="24" t="str">
        <f t="shared" ca="1" si="369"/>
        <v/>
      </c>
      <c r="AL1225" s="24" t="str">
        <f t="shared" ca="1" si="370"/>
        <v/>
      </c>
      <c r="AM1225" s="26"/>
      <c r="AN1225" s="26" t="str">
        <f ca="1">IF(AI1225="","","G1 "&amp;Input!D55&amp;" "&amp;AI1225&amp;" "&amp;Input!D$56&amp;" "&amp;AJ1225&amp;" "&amp;Input!D$57&amp;" "&amp;AK1225&amp;" "&amp;Input!D$58&amp;" "&amp;AL1225&amp;" F "&amp;Input!D$51&amp;"")</f>
        <v/>
      </c>
      <c r="AP1225" s="26" t="str">
        <f ca="1">IF(AS1225="","","G1 "&amp;Input!D$55&amp;" "&amp;AS1225&amp;" "&amp;Input!D$56&amp;" "&amp;AT1225&amp;" "&amp;Input!D$57&amp;" "&amp;AU1225&amp;" "&amp;Input!D$58&amp;" "&amp;AV1225&amp;" F "&amp;Input!D$52&amp;"")</f>
        <v/>
      </c>
      <c r="AR1225" s="21">
        <v>1222</v>
      </c>
      <c r="AS1225" s="24" t="str">
        <f t="shared" ca="1" si="359"/>
        <v/>
      </c>
      <c r="AT1225" s="24" t="str">
        <f t="shared" ca="1" si="360"/>
        <v/>
      </c>
      <c r="AU1225" s="24" t="str">
        <f t="shared" ca="1" si="361"/>
        <v/>
      </c>
      <c r="AV1225" s="24" t="str">
        <f t="shared" ca="1" si="362"/>
        <v/>
      </c>
      <c r="BC1225" t="s">
        <v>1647</v>
      </c>
      <c r="BF1225" s="74" t="str">
        <f ca="1">IF(AI1224="","","G1 "&amp;Input!D$55&amp;" "&amp;AI1224&amp;" "&amp;Input!D$56&amp;" "&amp;AJ1224&amp;" "&amp;Input!D$57&amp;" "&amp;AK1224&amp;" "&amp;Input!D$58&amp;" "&amp;AL1224&amp;" F "&amp;Input!D$51&amp;"")</f>
        <v/>
      </c>
      <c r="BO1225" s="132" t="str">
        <f t="shared" ca="1" si="371"/>
        <v/>
      </c>
      <c r="BP1225" s="132" t="str">
        <f t="shared" ca="1" si="371"/>
        <v/>
      </c>
      <c r="BQ1225" s="132" t="str">
        <f t="shared" ca="1" si="371"/>
        <v/>
      </c>
      <c r="BR1225" s="132" t="str">
        <f t="shared" ca="1" si="371"/>
        <v/>
      </c>
      <c r="BT1225" s="132" t="str">
        <f t="shared" si="372"/>
        <v/>
      </c>
      <c r="BU1225" s="132" t="str">
        <f t="shared" si="372"/>
        <v/>
      </c>
      <c r="BV1225" s="132" t="str">
        <f t="shared" si="372"/>
        <v/>
      </c>
      <c r="BW1225" s="132" t="str">
        <f t="shared" si="372"/>
        <v/>
      </c>
      <c r="BY1225" s="132" t="str">
        <f t="shared" ca="1" si="366"/>
        <v/>
      </c>
      <c r="BZ1225" s="132" t="str">
        <f t="shared" ca="1" si="366"/>
        <v/>
      </c>
      <c r="CA1225" s="132" t="str">
        <f t="shared" ca="1" si="366"/>
        <v/>
      </c>
      <c r="CB1225" s="132" t="str">
        <f t="shared" ca="1" si="365"/>
        <v/>
      </c>
    </row>
    <row r="1226" spans="18:80" x14ac:dyDescent="0.2">
      <c r="R1226" s="21">
        <v>1223</v>
      </c>
      <c r="S1226" s="24" t="e">
        <f ca="1"/>
        <v>#N/A</v>
      </c>
      <c r="T1226" s="24" t="e">
        <f ca="1"/>
        <v>#N/A</v>
      </c>
      <c r="V1226" s="21">
        <v>1223</v>
      </c>
      <c r="W1226" s="24" t="e">
        <f ca="1"/>
        <v>#N/A</v>
      </c>
      <c r="X1226" s="24" t="e">
        <f ca="1"/>
        <v>#N/A</v>
      </c>
      <c r="Y1226" s="30"/>
      <c r="Z1226" s="21">
        <v>1223</v>
      </c>
      <c r="AA1226" s="24" t="e">
        <f ca="1"/>
        <v>#N/A</v>
      </c>
      <c r="AB1226" s="24" t="e">
        <f ca="1"/>
        <v>#N/A</v>
      </c>
      <c r="AD1226" s="21">
        <v>1223</v>
      </c>
      <c r="AE1226" s="24" t="e">
        <f ca="1"/>
        <v>#N/A</v>
      </c>
      <c r="AF1226" s="24" t="e">
        <f ca="1"/>
        <v>#N/A</v>
      </c>
      <c r="AH1226" s="21">
        <v>1223</v>
      </c>
      <c r="AI1226" s="24" t="str">
        <f t="shared" ca="1" si="367"/>
        <v/>
      </c>
      <c r="AJ1226" s="24" t="str">
        <f t="shared" ca="1" si="368"/>
        <v/>
      </c>
      <c r="AK1226" s="24" t="str">
        <f t="shared" ca="1" si="369"/>
        <v/>
      </c>
      <c r="AL1226" s="24" t="str">
        <f t="shared" ca="1" si="370"/>
        <v/>
      </c>
      <c r="AM1226" s="26"/>
      <c r="AN1226" s="26" t="str">
        <f ca="1">IF(AI1226="","","G1 "&amp;Input!D55&amp;" "&amp;AI1226&amp;" "&amp;Input!D$56&amp;" "&amp;AJ1226&amp;" "&amp;Input!D$57&amp;" "&amp;AK1226&amp;" "&amp;Input!D$58&amp;" "&amp;AL1226&amp;" F "&amp;Input!D$51&amp;"")</f>
        <v/>
      </c>
      <c r="AP1226" s="26" t="str">
        <f ca="1">IF(AS1226="","","G1 "&amp;Input!D$55&amp;" "&amp;AS1226&amp;" "&amp;Input!D$56&amp;" "&amp;AT1226&amp;" "&amp;Input!D$57&amp;" "&amp;AU1226&amp;" "&amp;Input!D$58&amp;" "&amp;AV1226&amp;" F "&amp;Input!D$52&amp;"")</f>
        <v/>
      </c>
      <c r="AR1226" s="21">
        <v>1223</v>
      </c>
      <c r="AS1226" s="24" t="str">
        <f t="shared" ca="1" si="359"/>
        <v/>
      </c>
      <c r="AT1226" s="24" t="str">
        <f t="shared" ca="1" si="360"/>
        <v/>
      </c>
      <c r="AU1226" s="24" t="str">
        <f t="shared" ca="1" si="361"/>
        <v/>
      </c>
      <c r="AV1226" s="24" t="str">
        <f t="shared" ca="1" si="362"/>
        <v/>
      </c>
      <c r="BC1226" t="s">
        <v>1648</v>
      </c>
      <c r="BF1226" s="74" t="str">
        <f ca="1">IF(AI1225="","","G1 "&amp;Input!D$55&amp;" "&amp;AI1225&amp;" "&amp;Input!D$56&amp;" "&amp;AJ1225&amp;" "&amp;Input!D$57&amp;" "&amp;AK1225&amp;" "&amp;Input!D$58&amp;" "&amp;AL1225&amp;" F "&amp;Input!D$51&amp;"")</f>
        <v/>
      </c>
      <c r="BO1226" s="132" t="str">
        <f t="shared" ca="1" si="371"/>
        <v/>
      </c>
      <c r="BP1226" s="132" t="str">
        <f t="shared" ca="1" si="371"/>
        <v/>
      </c>
      <c r="BQ1226" s="132" t="str">
        <f t="shared" ca="1" si="371"/>
        <v/>
      </c>
      <c r="BR1226" s="132" t="str">
        <f t="shared" ca="1" si="371"/>
        <v/>
      </c>
      <c r="BT1226" s="132" t="str">
        <f t="shared" si="372"/>
        <v/>
      </c>
      <c r="BU1226" s="132" t="str">
        <f t="shared" si="372"/>
        <v/>
      </c>
      <c r="BV1226" s="132" t="str">
        <f t="shared" si="372"/>
        <v/>
      </c>
      <c r="BW1226" s="132" t="str">
        <f t="shared" si="372"/>
        <v/>
      </c>
      <c r="BY1226" s="132" t="str">
        <f t="shared" ca="1" si="366"/>
        <v/>
      </c>
      <c r="BZ1226" s="132" t="str">
        <f t="shared" ca="1" si="366"/>
        <v/>
      </c>
      <c r="CA1226" s="132" t="str">
        <f t="shared" ca="1" si="366"/>
        <v/>
      </c>
      <c r="CB1226" s="132" t="str">
        <f t="shared" ca="1" si="365"/>
        <v/>
      </c>
    </row>
    <row r="1227" spans="18:80" x14ac:dyDescent="0.2">
      <c r="R1227" s="21">
        <v>1224</v>
      </c>
      <c r="S1227" s="24" t="e">
        <f ca="1"/>
        <v>#N/A</v>
      </c>
      <c r="T1227" s="24" t="e">
        <f ca="1"/>
        <v>#N/A</v>
      </c>
      <c r="V1227" s="21">
        <v>1224</v>
      </c>
      <c r="W1227" s="24" t="e">
        <f ca="1"/>
        <v>#N/A</v>
      </c>
      <c r="X1227" s="24" t="e">
        <f ca="1"/>
        <v>#N/A</v>
      </c>
      <c r="Y1227" s="30"/>
      <c r="Z1227" s="21">
        <v>1224</v>
      </c>
      <c r="AA1227" s="24" t="e">
        <f ca="1"/>
        <v>#N/A</v>
      </c>
      <c r="AB1227" s="24" t="e">
        <f ca="1"/>
        <v>#N/A</v>
      </c>
      <c r="AD1227" s="21">
        <v>1224</v>
      </c>
      <c r="AE1227" s="24" t="e">
        <f ca="1"/>
        <v>#N/A</v>
      </c>
      <c r="AF1227" s="24" t="e">
        <f ca="1"/>
        <v>#N/A</v>
      </c>
      <c r="AH1227" s="21">
        <v>1224</v>
      </c>
      <c r="AI1227" s="24" t="str">
        <f t="shared" ca="1" si="367"/>
        <v/>
      </c>
      <c r="AJ1227" s="24" t="str">
        <f t="shared" ca="1" si="368"/>
        <v/>
      </c>
      <c r="AK1227" s="24" t="str">
        <f t="shared" ca="1" si="369"/>
        <v/>
      </c>
      <c r="AL1227" s="24" t="str">
        <f t="shared" ca="1" si="370"/>
        <v/>
      </c>
      <c r="AM1227" s="26"/>
      <c r="AN1227" s="26" t="str">
        <f ca="1">IF(AI1227="","","G1 "&amp;Input!D55&amp;" "&amp;AI1227&amp;" "&amp;Input!D$56&amp;" "&amp;AJ1227&amp;" "&amp;Input!D$57&amp;" "&amp;AK1227&amp;" "&amp;Input!D$58&amp;" "&amp;AL1227&amp;" F "&amp;Input!D$51&amp;"")</f>
        <v/>
      </c>
      <c r="AP1227" s="26" t="str">
        <f ca="1">IF(AS1227="","","G1 "&amp;Input!D$55&amp;" "&amp;AS1227&amp;" "&amp;Input!D$56&amp;" "&amp;AT1227&amp;" "&amp;Input!D$57&amp;" "&amp;AU1227&amp;" "&amp;Input!D$58&amp;" "&amp;AV1227&amp;" F "&amp;Input!D$52&amp;"")</f>
        <v/>
      </c>
      <c r="AR1227" s="21">
        <v>1224</v>
      </c>
      <c r="AS1227" s="24" t="str">
        <f t="shared" ca="1" si="359"/>
        <v/>
      </c>
      <c r="AT1227" s="24" t="str">
        <f t="shared" ca="1" si="360"/>
        <v/>
      </c>
      <c r="AU1227" s="24" t="str">
        <f t="shared" ca="1" si="361"/>
        <v/>
      </c>
      <c r="AV1227" s="24" t="str">
        <f t="shared" ca="1" si="362"/>
        <v/>
      </c>
      <c r="BC1227" t="s">
        <v>1649</v>
      </c>
      <c r="BF1227" s="74" t="str">
        <f ca="1">IF(AI1226="","","G1 "&amp;Input!D$55&amp;" "&amp;AI1226&amp;" "&amp;Input!D$56&amp;" "&amp;AJ1226&amp;" "&amp;Input!D$57&amp;" "&amp;AK1226&amp;" "&amp;Input!D$58&amp;" "&amp;AL1226&amp;" F "&amp;Input!D$51&amp;"")</f>
        <v/>
      </c>
      <c r="BO1227" s="132" t="str">
        <f t="shared" ca="1" si="371"/>
        <v/>
      </c>
      <c r="BP1227" s="132" t="str">
        <f t="shared" ca="1" si="371"/>
        <v/>
      </c>
      <c r="BQ1227" s="132" t="str">
        <f t="shared" ca="1" si="371"/>
        <v/>
      </c>
      <c r="BR1227" s="132" t="str">
        <f t="shared" ca="1" si="371"/>
        <v/>
      </c>
      <c r="BT1227" s="132" t="str">
        <f t="shared" si="372"/>
        <v/>
      </c>
      <c r="BU1227" s="132" t="str">
        <f t="shared" si="372"/>
        <v/>
      </c>
      <c r="BV1227" s="132" t="str">
        <f t="shared" si="372"/>
        <v/>
      </c>
      <c r="BW1227" s="132" t="str">
        <f t="shared" si="372"/>
        <v/>
      </c>
      <c r="BY1227" s="132" t="str">
        <f t="shared" ca="1" si="366"/>
        <v/>
      </c>
      <c r="BZ1227" s="132" t="str">
        <f t="shared" ca="1" si="366"/>
        <v/>
      </c>
      <c r="CA1227" s="132" t="str">
        <f t="shared" ca="1" si="366"/>
        <v/>
      </c>
      <c r="CB1227" s="132" t="str">
        <f t="shared" ca="1" si="365"/>
        <v/>
      </c>
    </row>
    <row r="1228" spans="18:80" x14ac:dyDescent="0.2">
      <c r="R1228" s="21">
        <v>1225</v>
      </c>
      <c r="S1228" s="24" t="e">
        <f ca="1"/>
        <v>#N/A</v>
      </c>
      <c r="T1228" s="24" t="e">
        <f ca="1"/>
        <v>#N/A</v>
      </c>
      <c r="V1228" s="21">
        <v>1225</v>
      </c>
      <c r="W1228" s="24" t="e">
        <f ca="1"/>
        <v>#N/A</v>
      </c>
      <c r="X1228" s="24" t="e">
        <f ca="1"/>
        <v>#N/A</v>
      </c>
      <c r="Y1228" s="30"/>
      <c r="Z1228" s="21">
        <v>1225</v>
      </c>
      <c r="AA1228" s="24" t="e">
        <f ca="1"/>
        <v>#N/A</v>
      </c>
      <c r="AB1228" s="24" t="e">
        <f ca="1"/>
        <v>#N/A</v>
      </c>
      <c r="AD1228" s="21">
        <v>1225</v>
      </c>
      <c r="AE1228" s="24" t="e">
        <f ca="1"/>
        <v>#N/A</v>
      </c>
      <c r="AF1228" s="24" t="e">
        <f ca="1"/>
        <v>#N/A</v>
      </c>
      <c r="AH1228" s="21">
        <v>1225</v>
      </c>
      <c r="AI1228" s="24" t="str">
        <f t="shared" ca="1" si="367"/>
        <v/>
      </c>
      <c r="AJ1228" s="24" t="str">
        <f t="shared" ca="1" si="368"/>
        <v/>
      </c>
      <c r="AK1228" s="24" t="str">
        <f t="shared" ca="1" si="369"/>
        <v/>
      </c>
      <c r="AL1228" s="24" t="str">
        <f t="shared" ca="1" si="370"/>
        <v/>
      </c>
      <c r="AM1228" s="26"/>
      <c r="AN1228" s="26" t="str">
        <f ca="1">IF(AI1228="","","G1 "&amp;Input!D55&amp;" "&amp;AI1228&amp;" "&amp;Input!D$56&amp;" "&amp;AJ1228&amp;" "&amp;Input!D$57&amp;" "&amp;AK1228&amp;" "&amp;Input!D$58&amp;" "&amp;AL1228&amp;" F "&amp;Input!D$51&amp;"")</f>
        <v/>
      </c>
      <c r="AP1228" s="26" t="str">
        <f ca="1">IF(AS1228="","","G1 "&amp;Input!D$55&amp;" "&amp;AS1228&amp;" "&amp;Input!D$56&amp;" "&amp;AT1228&amp;" "&amp;Input!D$57&amp;" "&amp;AU1228&amp;" "&amp;Input!D$58&amp;" "&amp;AV1228&amp;" F "&amp;Input!D$52&amp;"")</f>
        <v/>
      </c>
      <c r="AR1228" s="21">
        <v>1225</v>
      </c>
      <c r="AS1228" s="24" t="str">
        <f t="shared" ca="1" si="359"/>
        <v/>
      </c>
      <c r="AT1228" s="24" t="str">
        <f t="shared" ca="1" si="360"/>
        <v/>
      </c>
      <c r="AU1228" s="24" t="str">
        <f t="shared" ca="1" si="361"/>
        <v/>
      </c>
      <c r="AV1228" s="24" t="str">
        <f t="shared" ca="1" si="362"/>
        <v/>
      </c>
      <c r="BC1228" t="s">
        <v>1650</v>
      </c>
      <c r="BF1228" s="74" t="str">
        <f ca="1">IF(AI1227="","","G1 "&amp;Input!D$55&amp;" "&amp;AI1227&amp;" "&amp;Input!D$56&amp;" "&amp;AJ1227&amp;" "&amp;Input!D$57&amp;" "&amp;AK1227&amp;" "&amp;Input!D$58&amp;" "&amp;AL1227&amp;" F "&amp;Input!D$51&amp;"")</f>
        <v/>
      </c>
      <c r="BO1228" s="132" t="str">
        <f t="shared" ca="1" si="371"/>
        <v/>
      </c>
      <c r="BP1228" s="132" t="str">
        <f t="shared" ca="1" si="371"/>
        <v/>
      </c>
      <c r="BQ1228" s="132" t="str">
        <f t="shared" ca="1" si="371"/>
        <v/>
      </c>
      <c r="BR1228" s="132" t="str">
        <f t="shared" ca="1" si="371"/>
        <v/>
      </c>
      <c r="BT1228" s="132" t="str">
        <f t="shared" si="372"/>
        <v/>
      </c>
      <c r="BU1228" s="132" t="str">
        <f t="shared" si="372"/>
        <v/>
      </c>
      <c r="BV1228" s="132" t="str">
        <f t="shared" si="372"/>
        <v/>
      </c>
      <c r="BW1228" s="132" t="str">
        <f t="shared" si="372"/>
        <v/>
      </c>
      <c r="BY1228" s="132" t="str">
        <f t="shared" ca="1" si="366"/>
        <v/>
      </c>
      <c r="BZ1228" s="132" t="str">
        <f t="shared" ca="1" si="366"/>
        <v/>
      </c>
      <c r="CA1228" s="132" t="str">
        <f t="shared" ca="1" si="366"/>
        <v/>
      </c>
      <c r="CB1228" s="132" t="str">
        <f t="shared" ca="1" si="365"/>
        <v/>
      </c>
    </row>
    <row r="1229" spans="18:80" x14ac:dyDescent="0.2">
      <c r="R1229" s="21">
        <v>1226</v>
      </c>
      <c r="S1229" s="24" t="e">
        <f ca="1"/>
        <v>#N/A</v>
      </c>
      <c r="T1229" s="24" t="e">
        <f ca="1"/>
        <v>#N/A</v>
      </c>
      <c r="V1229" s="21">
        <v>1226</v>
      </c>
      <c r="W1229" s="24" t="e">
        <f ca="1"/>
        <v>#N/A</v>
      </c>
      <c r="X1229" s="24" t="e">
        <f ca="1"/>
        <v>#N/A</v>
      </c>
      <c r="Y1229" s="30"/>
      <c r="Z1229" s="21">
        <v>1226</v>
      </c>
      <c r="AA1229" s="24" t="e">
        <f ca="1"/>
        <v>#N/A</v>
      </c>
      <c r="AB1229" s="24" t="e">
        <f ca="1"/>
        <v>#N/A</v>
      </c>
      <c r="AD1229" s="21">
        <v>1226</v>
      </c>
      <c r="AE1229" s="24" t="e">
        <f ca="1"/>
        <v>#N/A</v>
      </c>
      <c r="AF1229" s="24" t="e">
        <f ca="1"/>
        <v>#N/A</v>
      </c>
      <c r="AH1229" s="21">
        <v>1226</v>
      </c>
      <c r="AI1229" s="24" t="str">
        <f t="shared" ca="1" si="367"/>
        <v/>
      </c>
      <c r="AJ1229" s="24" t="str">
        <f t="shared" ca="1" si="368"/>
        <v/>
      </c>
      <c r="AK1229" s="24" t="str">
        <f t="shared" ca="1" si="369"/>
        <v/>
      </c>
      <c r="AL1229" s="24" t="str">
        <f t="shared" ca="1" si="370"/>
        <v/>
      </c>
      <c r="AM1229" s="26"/>
      <c r="AN1229" s="26" t="str">
        <f ca="1">IF(AI1229="","","G1 "&amp;Input!D55&amp;" "&amp;AI1229&amp;" "&amp;Input!D$56&amp;" "&amp;AJ1229&amp;" "&amp;Input!D$57&amp;" "&amp;AK1229&amp;" "&amp;Input!D$58&amp;" "&amp;AL1229&amp;" F "&amp;Input!D$51&amp;"")</f>
        <v/>
      </c>
      <c r="AP1229" s="26" t="str">
        <f ca="1">IF(AS1229="","","G1 "&amp;Input!D$55&amp;" "&amp;AS1229&amp;" "&amp;Input!D$56&amp;" "&amp;AT1229&amp;" "&amp;Input!D$57&amp;" "&amp;AU1229&amp;" "&amp;Input!D$58&amp;" "&amp;AV1229&amp;" F "&amp;Input!D$52&amp;"")</f>
        <v/>
      </c>
      <c r="AR1229" s="21">
        <v>1226</v>
      </c>
      <c r="AS1229" s="24" t="str">
        <f t="shared" ca="1" si="359"/>
        <v/>
      </c>
      <c r="AT1229" s="24" t="str">
        <f t="shared" ca="1" si="360"/>
        <v/>
      </c>
      <c r="AU1229" s="24" t="str">
        <f t="shared" ca="1" si="361"/>
        <v/>
      </c>
      <c r="AV1229" s="24" t="str">
        <f t="shared" ca="1" si="362"/>
        <v/>
      </c>
      <c r="BC1229" t="s">
        <v>1651</v>
      </c>
      <c r="BF1229" s="74" t="str">
        <f ca="1">IF(AI1228="","","G1 "&amp;Input!D$55&amp;" "&amp;AI1228&amp;" "&amp;Input!D$56&amp;" "&amp;AJ1228&amp;" "&amp;Input!D$57&amp;" "&amp;AK1228&amp;" "&amp;Input!D$58&amp;" "&amp;AL1228&amp;" F "&amp;Input!D$51&amp;"")</f>
        <v/>
      </c>
      <c r="BO1229" s="132" t="str">
        <f t="shared" ca="1" si="371"/>
        <v/>
      </c>
      <c r="BP1229" s="132" t="str">
        <f t="shared" ca="1" si="371"/>
        <v/>
      </c>
      <c r="BQ1229" s="132" t="str">
        <f t="shared" ca="1" si="371"/>
        <v/>
      </c>
      <c r="BR1229" s="132" t="str">
        <f t="shared" ca="1" si="371"/>
        <v/>
      </c>
      <c r="BT1229" s="132" t="str">
        <f t="shared" si="372"/>
        <v/>
      </c>
      <c r="BU1229" s="132" t="str">
        <f t="shared" si="372"/>
        <v/>
      </c>
      <c r="BV1229" s="132" t="str">
        <f t="shared" si="372"/>
        <v/>
      </c>
      <c r="BW1229" s="132" t="str">
        <f t="shared" si="372"/>
        <v/>
      </c>
      <c r="BY1229" s="132" t="str">
        <f t="shared" ca="1" si="366"/>
        <v/>
      </c>
      <c r="BZ1229" s="132" t="str">
        <f t="shared" ca="1" si="366"/>
        <v/>
      </c>
      <c r="CA1229" s="132" t="str">
        <f t="shared" ca="1" si="366"/>
        <v/>
      </c>
      <c r="CB1229" s="132" t="str">
        <f t="shared" ca="1" si="365"/>
        <v/>
      </c>
    </row>
    <row r="1230" spans="18:80" x14ac:dyDescent="0.2">
      <c r="R1230" s="21">
        <v>1227</v>
      </c>
      <c r="S1230" s="24" t="e">
        <f ca="1"/>
        <v>#N/A</v>
      </c>
      <c r="T1230" s="24" t="e">
        <f ca="1"/>
        <v>#N/A</v>
      </c>
      <c r="V1230" s="21">
        <v>1227</v>
      </c>
      <c r="W1230" s="24" t="e">
        <f ca="1"/>
        <v>#N/A</v>
      </c>
      <c r="X1230" s="24" t="e">
        <f ca="1"/>
        <v>#N/A</v>
      </c>
      <c r="Y1230" s="30"/>
      <c r="Z1230" s="21">
        <v>1227</v>
      </c>
      <c r="AA1230" s="24" t="e">
        <f ca="1"/>
        <v>#N/A</v>
      </c>
      <c r="AB1230" s="24" t="e">
        <f ca="1"/>
        <v>#N/A</v>
      </c>
      <c r="AD1230" s="21">
        <v>1227</v>
      </c>
      <c r="AE1230" s="24" t="e">
        <f ca="1"/>
        <v>#N/A</v>
      </c>
      <c r="AF1230" s="24" t="e">
        <f ca="1"/>
        <v>#N/A</v>
      </c>
      <c r="AH1230" s="21">
        <v>1227</v>
      </c>
      <c r="AI1230" s="24" t="str">
        <f t="shared" ca="1" si="367"/>
        <v/>
      </c>
      <c r="AJ1230" s="24" t="str">
        <f t="shared" ca="1" si="368"/>
        <v/>
      </c>
      <c r="AK1230" s="24" t="str">
        <f t="shared" ca="1" si="369"/>
        <v/>
      </c>
      <c r="AL1230" s="24" t="str">
        <f t="shared" ca="1" si="370"/>
        <v/>
      </c>
      <c r="AM1230" s="26"/>
      <c r="AN1230" s="26" t="str">
        <f ca="1">IF(AI1230="","","G1 "&amp;Input!D55&amp;" "&amp;AI1230&amp;" "&amp;Input!D$56&amp;" "&amp;AJ1230&amp;" "&amp;Input!D$57&amp;" "&amp;AK1230&amp;" "&amp;Input!D$58&amp;" "&amp;AL1230&amp;" F "&amp;Input!D$51&amp;"")</f>
        <v/>
      </c>
      <c r="AP1230" s="26" t="str">
        <f ca="1">IF(AS1230="","","G1 "&amp;Input!D$55&amp;" "&amp;AS1230&amp;" "&amp;Input!D$56&amp;" "&amp;AT1230&amp;" "&amp;Input!D$57&amp;" "&amp;AU1230&amp;" "&amp;Input!D$58&amp;" "&amp;AV1230&amp;" F "&amp;Input!D$52&amp;"")</f>
        <v/>
      </c>
      <c r="AR1230" s="21">
        <v>1227</v>
      </c>
      <c r="AS1230" s="24" t="str">
        <f t="shared" ca="1" si="359"/>
        <v/>
      </c>
      <c r="AT1230" s="24" t="str">
        <f t="shared" ca="1" si="360"/>
        <v/>
      </c>
      <c r="AU1230" s="24" t="str">
        <f t="shared" ca="1" si="361"/>
        <v/>
      </c>
      <c r="AV1230" s="24" t="str">
        <f t="shared" ca="1" si="362"/>
        <v/>
      </c>
      <c r="BC1230" t="s">
        <v>1652</v>
      </c>
      <c r="BF1230" s="74" t="str">
        <f ca="1">IF(AI1229="","","G1 "&amp;Input!D$55&amp;" "&amp;AI1229&amp;" "&amp;Input!D$56&amp;" "&amp;AJ1229&amp;" "&amp;Input!D$57&amp;" "&amp;AK1229&amp;" "&amp;Input!D$58&amp;" "&amp;AL1229&amp;" F "&amp;Input!D$51&amp;"")</f>
        <v/>
      </c>
      <c r="BO1230" s="132" t="str">
        <f t="shared" ca="1" si="371"/>
        <v/>
      </c>
      <c r="BP1230" s="132" t="str">
        <f t="shared" ca="1" si="371"/>
        <v/>
      </c>
      <c r="BQ1230" s="132" t="str">
        <f t="shared" ca="1" si="371"/>
        <v/>
      </c>
      <c r="BR1230" s="132" t="str">
        <f t="shared" ca="1" si="371"/>
        <v/>
      </c>
      <c r="BT1230" s="132" t="str">
        <f t="shared" si="372"/>
        <v/>
      </c>
      <c r="BU1230" s="132" t="str">
        <f t="shared" si="372"/>
        <v/>
      </c>
      <c r="BV1230" s="132" t="str">
        <f t="shared" si="372"/>
        <v/>
      </c>
      <c r="BW1230" s="132" t="str">
        <f t="shared" si="372"/>
        <v/>
      </c>
      <c r="BY1230" s="132" t="str">
        <f t="shared" ca="1" si="366"/>
        <v/>
      </c>
      <c r="BZ1230" s="132" t="str">
        <f t="shared" ca="1" si="366"/>
        <v/>
      </c>
      <c r="CA1230" s="132" t="str">
        <f t="shared" ca="1" si="366"/>
        <v/>
      </c>
      <c r="CB1230" s="132" t="str">
        <f t="shared" ca="1" si="365"/>
        <v/>
      </c>
    </row>
    <row r="1231" spans="18:80" x14ac:dyDescent="0.2">
      <c r="R1231" s="21">
        <v>1228</v>
      </c>
      <c r="S1231" s="24" t="e">
        <f ca="1"/>
        <v>#N/A</v>
      </c>
      <c r="T1231" s="24" t="e">
        <f ca="1"/>
        <v>#N/A</v>
      </c>
      <c r="V1231" s="21">
        <v>1228</v>
      </c>
      <c r="W1231" s="24" t="e">
        <f ca="1"/>
        <v>#N/A</v>
      </c>
      <c r="X1231" s="24" t="e">
        <f ca="1"/>
        <v>#N/A</v>
      </c>
      <c r="Y1231" s="30"/>
      <c r="Z1231" s="21">
        <v>1228</v>
      </c>
      <c r="AA1231" s="24" t="e">
        <f ca="1"/>
        <v>#N/A</v>
      </c>
      <c r="AB1231" s="24" t="e">
        <f ca="1"/>
        <v>#N/A</v>
      </c>
      <c r="AD1231" s="21">
        <v>1228</v>
      </c>
      <c r="AE1231" s="24" t="e">
        <f ca="1"/>
        <v>#N/A</v>
      </c>
      <c r="AF1231" s="24" t="e">
        <f ca="1"/>
        <v>#N/A</v>
      </c>
      <c r="AH1231" s="21">
        <v>1228</v>
      </c>
      <c r="AI1231" s="24" t="str">
        <f t="shared" ca="1" si="367"/>
        <v/>
      </c>
      <c r="AJ1231" s="24" t="str">
        <f t="shared" ca="1" si="368"/>
        <v/>
      </c>
      <c r="AK1231" s="24" t="str">
        <f t="shared" ca="1" si="369"/>
        <v/>
      </c>
      <c r="AL1231" s="24" t="str">
        <f t="shared" ca="1" si="370"/>
        <v/>
      </c>
      <c r="AM1231" s="26"/>
      <c r="AN1231" s="26" t="str">
        <f ca="1">IF(AI1231="","","G1 "&amp;Input!D55&amp;" "&amp;AI1231&amp;" "&amp;Input!D$56&amp;" "&amp;AJ1231&amp;" "&amp;Input!D$57&amp;" "&amp;AK1231&amp;" "&amp;Input!D$58&amp;" "&amp;AL1231&amp;" F "&amp;Input!D$51&amp;"")</f>
        <v/>
      </c>
      <c r="AP1231" s="26" t="str">
        <f ca="1">IF(AS1231="","","G1 "&amp;Input!D$55&amp;" "&amp;AS1231&amp;" "&amp;Input!D$56&amp;" "&amp;AT1231&amp;" "&amp;Input!D$57&amp;" "&amp;AU1231&amp;" "&amp;Input!D$58&amp;" "&amp;AV1231&amp;" F "&amp;Input!D$52&amp;"")</f>
        <v/>
      </c>
      <c r="AR1231" s="21">
        <v>1228</v>
      </c>
      <c r="AS1231" s="24" t="str">
        <f t="shared" ca="1" si="359"/>
        <v/>
      </c>
      <c r="AT1231" s="24" t="str">
        <f t="shared" ca="1" si="360"/>
        <v/>
      </c>
      <c r="AU1231" s="24" t="str">
        <f t="shared" ca="1" si="361"/>
        <v/>
      </c>
      <c r="AV1231" s="24" t="str">
        <f t="shared" ca="1" si="362"/>
        <v/>
      </c>
      <c r="BC1231" t="s">
        <v>1653</v>
      </c>
      <c r="BF1231" s="74" t="str">
        <f ca="1">IF(AI1230="","","G1 "&amp;Input!D$55&amp;" "&amp;AI1230&amp;" "&amp;Input!D$56&amp;" "&amp;AJ1230&amp;" "&amp;Input!D$57&amp;" "&amp;AK1230&amp;" "&amp;Input!D$58&amp;" "&amp;AL1230&amp;" F "&amp;Input!D$51&amp;"")</f>
        <v/>
      </c>
      <c r="BO1231" s="132" t="str">
        <f t="shared" ca="1" si="371"/>
        <v/>
      </c>
      <c r="BP1231" s="132" t="str">
        <f t="shared" ca="1" si="371"/>
        <v/>
      </c>
      <c r="BQ1231" s="132" t="str">
        <f t="shared" ca="1" si="371"/>
        <v/>
      </c>
      <c r="BR1231" s="132" t="str">
        <f t="shared" ca="1" si="371"/>
        <v/>
      </c>
      <c r="BT1231" s="132" t="str">
        <f t="shared" si="372"/>
        <v/>
      </c>
      <c r="BU1231" s="132" t="str">
        <f t="shared" si="372"/>
        <v/>
      </c>
      <c r="BV1231" s="132" t="str">
        <f t="shared" si="372"/>
        <v/>
      </c>
      <c r="BW1231" s="132" t="str">
        <f t="shared" si="372"/>
        <v/>
      </c>
      <c r="BY1231" s="132" t="str">
        <f t="shared" ca="1" si="366"/>
        <v/>
      </c>
      <c r="BZ1231" s="132" t="str">
        <f t="shared" ca="1" si="366"/>
        <v/>
      </c>
      <c r="CA1231" s="132" t="str">
        <f t="shared" ca="1" si="366"/>
        <v/>
      </c>
      <c r="CB1231" s="132" t="str">
        <f t="shared" ca="1" si="365"/>
        <v/>
      </c>
    </row>
    <row r="1232" spans="18:80" x14ac:dyDescent="0.2">
      <c r="R1232" s="21">
        <v>1229</v>
      </c>
      <c r="S1232" s="24" t="e">
        <f ca="1"/>
        <v>#N/A</v>
      </c>
      <c r="T1232" s="24" t="e">
        <f ca="1"/>
        <v>#N/A</v>
      </c>
      <c r="V1232" s="21">
        <v>1229</v>
      </c>
      <c r="W1232" s="24" t="e">
        <f ca="1"/>
        <v>#N/A</v>
      </c>
      <c r="X1232" s="24" t="e">
        <f ca="1"/>
        <v>#N/A</v>
      </c>
      <c r="Y1232" s="30"/>
      <c r="Z1232" s="21">
        <v>1229</v>
      </c>
      <c r="AA1232" s="24" t="e">
        <f ca="1"/>
        <v>#N/A</v>
      </c>
      <c r="AB1232" s="24" t="e">
        <f ca="1"/>
        <v>#N/A</v>
      </c>
      <c r="AD1232" s="21">
        <v>1229</v>
      </c>
      <c r="AE1232" s="24" t="e">
        <f ca="1"/>
        <v>#N/A</v>
      </c>
      <c r="AF1232" s="24" t="e">
        <f ca="1"/>
        <v>#N/A</v>
      </c>
      <c r="AH1232" s="21">
        <v>1229</v>
      </c>
      <c r="AI1232" s="24" t="str">
        <f t="shared" ca="1" si="367"/>
        <v/>
      </c>
      <c r="AJ1232" s="24" t="str">
        <f t="shared" ca="1" si="368"/>
        <v/>
      </c>
      <c r="AK1232" s="24" t="str">
        <f t="shared" ca="1" si="369"/>
        <v/>
      </c>
      <c r="AL1232" s="24" t="str">
        <f t="shared" ca="1" si="370"/>
        <v/>
      </c>
      <c r="AM1232" s="26"/>
      <c r="AN1232" s="26" t="str">
        <f ca="1">IF(AI1232="","","G1 "&amp;Input!D55&amp;" "&amp;AI1232&amp;" "&amp;Input!D$56&amp;" "&amp;AJ1232&amp;" "&amp;Input!D$57&amp;" "&amp;AK1232&amp;" "&amp;Input!D$58&amp;" "&amp;AL1232&amp;" F "&amp;Input!D$51&amp;"")</f>
        <v/>
      </c>
      <c r="AP1232" s="26" t="str">
        <f ca="1">IF(AS1232="","","G1 "&amp;Input!D$55&amp;" "&amp;AS1232&amp;" "&amp;Input!D$56&amp;" "&amp;AT1232&amp;" "&amp;Input!D$57&amp;" "&amp;AU1232&amp;" "&amp;Input!D$58&amp;" "&amp;AV1232&amp;" F "&amp;Input!D$52&amp;"")</f>
        <v/>
      </c>
      <c r="AR1232" s="21">
        <v>1229</v>
      </c>
      <c r="AS1232" s="24" t="str">
        <f t="shared" ca="1" si="359"/>
        <v/>
      </c>
      <c r="AT1232" s="24" t="str">
        <f t="shared" ca="1" si="360"/>
        <v/>
      </c>
      <c r="AU1232" s="24" t="str">
        <f t="shared" ca="1" si="361"/>
        <v/>
      </c>
      <c r="AV1232" s="24" t="str">
        <f t="shared" ca="1" si="362"/>
        <v/>
      </c>
      <c r="BC1232" t="s">
        <v>1654</v>
      </c>
      <c r="BF1232" s="74" t="str">
        <f ca="1">IF(AI1231="","","G1 "&amp;Input!D$55&amp;" "&amp;AI1231&amp;" "&amp;Input!D$56&amp;" "&amp;AJ1231&amp;" "&amp;Input!D$57&amp;" "&amp;AK1231&amp;" "&amp;Input!D$58&amp;" "&amp;AL1231&amp;" F "&amp;Input!D$51&amp;"")</f>
        <v/>
      </c>
      <c r="BO1232" s="132" t="str">
        <f t="shared" ca="1" si="371"/>
        <v/>
      </c>
      <c r="BP1232" s="132" t="str">
        <f t="shared" ca="1" si="371"/>
        <v/>
      </c>
      <c r="BQ1232" s="132" t="str">
        <f t="shared" ca="1" si="371"/>
        <v/>
      </c>
      <c r="BR1232" s="132" t="str">
        <f t="shared" ca="1" si="371"/>
        <v/>
      </c>
      <c r="BT1232" s="132" t="str">
        <f t="shared" si="372"/>
        <v/>
      </c>
      <c r="BU1232" s="132" t="str">
        <f t="shared" si="372"/>
        <v/>
      </c>
      <c r="BV1232" s="132" t="str">
        <f t="shared" si="372"/>
        <v/>
      </c>
      <c r="BW1232" s="132" t="str">
        <f t="shared" si="372"/>
        <v/>
      </c>
      <c r="BY1232" s="132" t="str">
        <f t="shared" ca="1" si="366"/>
        <v/>
      </c>
      <c r="BZ1232" s="132" t="str">
        <f t="shared" ca="1" si="366"/>
        <v/>
      </c>
      <c r="CA1232" s="132" t="str">
        <f t="shared" ca="1" si="366"/>
        <v/>
      </c>
      <c r="CB1232" s="132" t="str">
        <f t="shared" ca="1" si="365"/>
        <v/>
      </c>
    </row>
    <row r="1233" spans="18:80" x14ac:dyDescent="0.2">
      <c r="R1233" s="21">
        <v>1230</v>
      </c>
      <c r="S1233" s="24" t="e">
        <f ca="1"/>
        <v>#N/A</v>
      </c>
      <c r="T1233" s="24" t="e">
        <f ca="1"/>
        <v>#N/A</v>
      </c>
      <c r="V1233" s="21">
        <v>1230</v>
      </c>
      <c r="W1233" s="24" t="e">
        <f ca="1"/>
        <v>#N/A</v>
      </c>
      <c r="X1233" s="24" t="e">
        <f ca="1"/>
        <v>#N/A</v>
      </c>
      <c r="Y1233" s="30"/>
      <c r="Z1233" s="21">
        <v>1230</v>
      </c>
      <c r="AA1233" s="24" t="e">
        <f ca="1"/>
        <v>#N/A</v>
      </c>
      <c r="AB1233" s="24" t="e">
        <f ca="1"/>
        <v>#N/A</v>
      </c>
      <c r="AD1233" s="21">
        <v>1230</v>
      </c>
      <c r="AE1233" s="24" t="e">
        <f ca="1"/>
        <v>#N/A</v>
      </c>
      <c r="AF1233" s="24" t="e">
        <f ca="1"/>
        <v>#N/A</v>
      </c>
      <c r="AH1233" s="21">
        <v>1230</v>
      </c>
      <c r="AI1233" s="24" t="str">
        <f t="shared" ca="1" si="367"/>
        <v/>
      </c>
      <c r="AJ1233" s="24" t="str">
        <f t="shared" ca="1" si="368"/>
        <v/>
      </c>
      <c r="AK1233" s="24" t="str">
        <f t="shared" ca="1" si="369"/>
        <v/>
      </c>
      <c r="AL1233" s="24" t="str">
        <f t="shared" ca="1" si="370"/>
        <v/>
      </c>
      <c r="AM1233" s="26"/>
      <c r="AN1233" s="26" t="str">
        <f ca="1">IF(AI1233="","","G1 "&amp;Input!D55&amp;" "&amp;AI1233&amp;" "&amp;Input!D$56&amp;" "&amp;AJ1233&amp;" "&amp;Input!D$57&amp;" "&amp;AK1233&amp;" "&amp;Input!D$58&amp;" "&amp;AL1233&amp;" F "&amp;Input!D$51&amp;"")</f>
        <v/>
      </c>
      <c r="AP1233" s="26" t="str">
        <f ca="1">IF(AS1233="","","G1 "&amp;Input!D$55&amp;" "&amp;AS1233&amp;" "&amp;Input!D$56&amp;" "&amp;AT1233&amp;" "&amp;Input!D$57&amp;" "&amp;AU1233&amp;" "&amp;Input!D$58&amp;" "&amp;AV1233&amp;" F "&amp;Input!D$52&amp;"")</f>
        <v/>
      </c>
      <c r="AR1233" s="21">
        <v>1230</v>
      </c>
      <c r="AS1233" s="24" t="str">
        <f t="shared" ca="1" si="359"/>
        <v/>
      </c>
      <c r="AT1233" s="24" t="str">
        <f t="shared" ca="1" si="360"/>
        <v/>
      </c>
      <c r="AU1233" s="24" t="str">
        <f t="shared" ca="1" si="361"/>
        <v/>
      </c>
      <c r="AV1233" s="24" t="str">
        <f t="shared" ca="1" si="362"/>
        <v/>
      </c>
      <c r="BC1233" t="s">
        <v>1655</v>
      </c>
      <c r="BF1233" s="74" t="str">
        <f ca="1">IF(AI1232="","","G1 "&amp;Input!D$55&amp;" "&amp;AI1232&amp;" "&amp;Input!D$56&amp;" "&amp;AJ1232&amp;" "&amp;Input!D$57&amp;" "&amp;AK1232&amp;" "&amp;Input!D$58&amp;" "&amp;AL1232&amp;" F "&amp;Input!D$51&amp;"")</f>
        <v/>
      </c>
      <c r="BO1233" s="132" t="str">
        <f t="shared" ca="1" si="371"/>
        <v/>
      </c>
      <c r="BP1233" s="132" t="str">
        <f t="shared" ca="1" si="371"/>
        <v/>
      </c>
      <c r="BQ1233" s="132" t="str">
        <f t="shared" ca="1" si="371"/>
        <v/>
      </c>
      <c r="BR1233" s="132" t="str">
        <f t="shared" ca="1" si="371"/>
        <v/>
      </c>
      <c r="BT1233" s="132" t="str">
        <f t="shared" si="372"/>
        <v/>
      </c>
      <c r="BU1233" s="132" t="str">
        <f t="shared" si="372"/>
        <v/>
      </c>
      <c r="BV1233" s="132" t="str">
        <f t="shared" si="372"/>
        <v/>
      </c>
      <c r="BW1233" s="132" t="str">
        <f t="shared" si="372"/>
        <v/>
      </c>
      <c r="BY1233" s="132" t="str">
        <f t="shared" ca="1" si="366"/>
        <v/>
      </c>
      <c r="BZ1233" s="132" t="str">
        <f t="shared" ca="1" si="366"/>
        <v/>
      </c>
      <c r="CA1233" s="132" t="str">
        <f t="shared" ca="1" si="366"/>
        <v/>
      </c>
      <c r="CB1233" s="132" t="str">
        <f t="shared" ca="1" si="365"/>
        <v/>
      </c>
    </row>
    <row r="1234" spans="18:80" x14ac:dyDescent="0.2">
      <c r="R1234" s="21">
        <v>1231</v>
      </c>
      <c r="S1234" s="24" t="e">
        <f ca="1"/>
        <v>#N/A</v>
      </c>
      <c r="T1234" s="24" t="e">
        <f ca="1"/>
        <v>#N/A</v>
      </c>
      <c r="V1234" s="21">
        <v>1231</v>
      </c>
      <c r="W1234" s="24" t="e">
        <f ca="1"/>
        <v>#N/A</v>
      </c>
      <c r="X1234" s="24" t="e">
        <f ca="1"/>
        <v>#N/A</v>
      </c>
      <c r="Y1234" s="30"/>
      <c r="Z1234" s="21">
        <v>1231</v>
      </c>
      <c r="AA1234" s="24" t="e">
        <f ca="1"/>
        <v>#N/A</v>
      </c>
      <c r="AB1234" s="24" t="e">
        <f ca="1"/>
        <v>#N/A</v>
      </c>
      <c r="AD1234" s="21">
        <v>1231</v>
      </c>
      <c r="AE1234" s="24" t="e">
        <f ca="1"/>
        <v>#N/A</v>
      </c>
      <c r="AF1234" s="24" t="e">
        <f ca="1"/>
        <v>#N/A</v>
      </c>
      <c r="AH1234" s="21">
        <v>1231</v>
      </c>
      <c r="AI1234" s="24" t="str">
        <f t="shared" ca="1" si="367"/>
        <v/>
      </c>
      <c r="AJ1234" s="24" t="str">
        <f t="shared" ca="1" si="368"/>
        <v/>
      </c>
      <c r="AK1234" s="24" t="str">
        <f t="shared" ca="1" si="369"/>
        <v/>
      </c>
      <c r="AL1234" s="24" t="str">
        <f t="shared" ca="1" si="370"/>
        <v/>
      </c>
      <c r="AM1234" s="26"/>
      <c r="AN1234" s="26" t="str">
        <f ca="1">IF(AI1234="","","G1 "&amp;Input!D55&amp;" "&amp;AI1234&amp;" "&amp;Input!D$56&amp;" "&amp;AJ1234&amp;" "&amp;Input!D$57&amp;" "&amp;AK1234&amp;" "&amp;Input!D$58&amp;" "&amp;AL1234&amp;" F "&amp;Input!D$51&amp;"")</f>
        <v/>
      </c>
      <c r="AP1234" s="26" t="str">
        <f ca="1">IF(AS1234="","","G1 "&amp;Input!D$55&amp;" "&amp;AS1234&amp;" "&amp;Input!D$56&amp;" "&amp;AT1234&amp;" "&amp;Input!D$57&amp;" "&amp;AU1234&amp;" "&amp;Input!D$58&amp;" "&amp;AV1234&amp;" F "&amp;Input!D$52&amp;"")</f>
        <v/>
      </c>
      <c r="AR1234" s="21">
        <v>1231</v>
      </c>
      <c r="AS1234" s="24" t="str">
        <f t="shared" ca="1" si="359"/>
        <v/>
      </c>
      <c r="AT1234" s="24" t="str">
        <f t="shared" ca="1" si="360"/>
        <v/>
      </c>
      <c r="AU1234" s="24" t="str">
        <f t="shared" ca="1" si="361"/>
        <v/>
      </c>
      <c r="AV1234" s="24" t="str">
        <f t="shared" ca="1" si="362"/>
        <v/>
      </c>
      <c r="BC1234" t="s">
        <v>1656</v>
      </c>
      <c r="BF1234" s="74" t="str">
        <f ca="1">IF(AI1233="","","G1 "&amp;Input!D$55&amp;" "&amp;AI1233&amp;" "&amp;Input!D$56&amp;" "&amp;AJ1233&amp;" "&amp;Input!D$57&amp;" "&amp;AK1233&amp;" "&amp;Input!D$58&amp;" "&amp;AL1233&amp;" F "&amp;Input!D$51&amp;"")</f>
        <v/>
      </c>
      <c r="BO1234" s="132" t="str">
        <f t="shared" ca="1" si="371"/>
        <v/>
      </c>
      <c r="BP1234" s="132" t="str">
        <f t="shared" ca="1" si="371"/>
        <v/>
      </c>
      <c r="BQ1234" s="132" t="str">
        <f t="shared" ca="1" si="371"/>
        <v/>
      </c>
      <c r="BR1234" s="132" t="str">
        <f t="shared" ca="1" si="371"/>
        <v/>
      </c>
      <c r="BT1234" s="132" t="str">
        <f t="shared" si="372"/>
        <v/>
      </c>
      <c r="BU1234" s="132" t="str">
        <f t="shared" si="372"/>
        <v/>
      </c>
      <c r="BV1234" s="132" t="str">
        <f t="shared" si="372"/>
        <v/>
      </c>
      <c r="BW1234" s="132" t="str">
        <f t="shared" si="372"/>
        <v/>
      </c>
      <c r="BY1234" s="132" t="str">
        <f t="shared" ca="1" si="366"/>
        <v/>
      </c>
      <c r="BZ1234" s="132" t="str">
        <f t="shared" ca="1" si="366"/>
        <v/>
      </c>
      <c r="CA1234" s="132" t="str">
        <f t="shared" ca="1" si="366"/>
        <v/>
      </c>
      <c r="CB1234" s="132" t="str">
        <f t="shared" ca="1" si="365"/>
        <v/>
      </c>
    </row>
    <row r="1235" spans="18:80" x14ac:dyDescent="0.2">
      <c r="R1235" s="21">
        <v>1232</v>
      </c>
      <c r="S1235" s="24" t="e">
        <f ca="1"/>
        <v>#N/A</v>
      </c>
      <c r="T1235" s="24" t="e">
        <f ca="1"/>
        <v>#N/A</v>
      </c>
      <c r="V1235" s="21">
        <v>1232</v>
      </c>
      <c r="W1235" s="24" t="e">
        <f ca="1"/>
        <v>#N/A</v>
      </c>
      <c r="X1235" s="24" t="e">
        <f ca="1"/>
        <v>#N/A</v>
      </c>
      <c r="Y1235" s="30"/>
      <c r="Z1235" s="21">
        <v>1232</v>
      </c>
      <c r="AA1235" s="24" t="e">
        <f ca="1"/>
        <v>#N/A</v>
      </c>
      <c r="AB1235" s="24" t="e">
        <f ca="1"/>
        <v>#N/A</v>
      </c>
      <c r="AD1235" s="21">
        <v>1232</v>
      </c>
      <c r="AE1235" s="24" t="e">
        <f ca="1"/>
        <v>#N/A</v>
      </c>
      <c r="AF1235" s="24" t="e">
        <f ca="1"/>
        <v>#N/A</v>
      </c>
      <c r="AH1235" s="21">
        <v>1232</v>
      </c>
      <c r="AI1235" s="24" t="str">
        <f t="shared" ca="1" si="367"/>
        <v/>
      </c>
      <c r="AJ1235" s="24" t="str">
        <f t="shared" ca="1" si="368"/>
        <v/>
      </c>
      <c r="AK1235" s="24" t="str">
        <f t="shared" ca="1" si="369"/>
        <v/>
      </c>
      <c r="AL1235" s="24" t="str">
        <f t="shared" ca="1" si="370"/>
        <v/>
      </c>
      <c r="AM1235" s="26"/>
      <c r="AN1235" s="26" t="str">
        <f ca="1">IF(AI1235="","","G1 "&amp;Input!D55&amp;" "&amp;AI1235&amp;" "&amp;Input!D$56&amp;" "&amp;AJ1235&amp;" "&amp;Input!D$57&amp;" "&amp;AK1235&amp;" "&amp;Input!D$58&amp;" "&amp;AL1235&amp;" F "&amp;Input!D$51&amp;"")</f>
        <v/>
      </c>
      <c r="AP1235" s="26" t="str">
        <f ca="1">IF(AS1235="","","G1 "&amp;Input!D$55&amp;" "&amp;AS1235&amp;" "&amp;Input!D$56&amp;" "&amp;AT1235&amp;" "&amp;Input!D$57&amp;" "&amp;AU1235&amp;" "&amp;Input!D$58&amp;" "&amp;AV1235&amp;" F "&amp;Input!D$52&amp;"")</f>
        <v/>
      </c>
      <c r="AR1235" s="21">
        <v>1232</v>
      </c>
      <c r="AS1235" s="24" t="str">
        <f t="shared" ca="1" si="359"/>
        <v/>
      </c>
      <c r="AT1235" s="24" t="str">
        <f t="shared" ca="1" si="360"/>
        <v/>
      </c>
      <c r="AU1235" s="24" t="str">
        <f t="shared" ca="1" si="361"/>
        <v/>
      </c>
      <c r="AV1235" s="24" t="str">
        <f t="shared" ca="1" si="362"/>
        <v/>
      </c>
      <c r="BC1235" t="s">
        <v>1657</v>
      </c>
      <c r="BF1235" s="74" t="str">
        <f ca="1">IF(AI1234="","","G1 "&amp;Input!D$55&amp;" "&amp;AI1234&amp;" "&amp;Input!D$56&amp;" "&amp;AJ1234&amp;" "&amp;Input!D$57&amp;" "&amp;AK1234&amp;" "&amp;Input!D$58&amp;" "&amp;AL1234&amp;" F "&amp;Input!D$51&amp;"")</f>
        <v/>
      </c>
      <c r="BO1235" s="132" t="str">
        <f t="shared" ca="1" si="371"/>
        <v/>
      </c>
      <c r="BP1235" s="132" t="str">
        <f t="shared" ca="1" si="371"/>
        <v/>
      </c>
      <c r="BQ1235" s="132" t="str">
        <f t="shared" ca="1" si="371"/>
        <v/>
      </c>
      <c r="BR1235" s="132" t="str">
        <f t="shared" ca="1" si="371"/>
        <v/>
      </c>
      <c r="BT1235" s="132" t="str">
        <f t="shared" si="372"/>
        <v/>
      </c>
      <c r="BU1235" s="132" t="str">
        <f t="shared" si="372"/>
        <v/>
      </c>
      <c r="BV1235" s="132" t="str">
        <f t="shared" si="372"/>
        <v/>
      </c>
      <c r="BW1235" s="132" t="str">
        <f t="shared" si="372"/>
        <v/>
      </c>
      <c r="BY1235" s="132" t="str">
        <f t="shared" ca="1" si="366"/>
        <v/>
      </c>
      <c r="BZ1235" s="132" t="str">
        <f t="shared" ca="1" si="366"/>
        <v/>
      </c>
      <c r="CA1235" s="132" t="str">
        <f t="shared" ca="1" si="366"/>
        <v/>
      </c>
      <c r="CB1235" s="132" t="str">
        <f t="shared" ca="1" si="365"/>
        <v/>
      </c>
    </row>
    <row r="1236" spans="18:80" x14ac:dyDescent="0.2">
      <c r="R1236" s="21">
        <v>1233</v>
      </c>
      <c r="S1236" s="24" t="e">
        <f ca="1"/>
        <v>#N/A</v>
      </c>
      <c r="T1236" s="24" t="e">
        <f ca="1"/>
        <v>#N/A</v>
      </c>
      <c r="V1236" s="21">
        <v>1233</v>
      </c>
      <c r="W1236" s="24" t="e">
        <f ca="1"/>
        <v>#N/A</v>
      </c>
      <c r="X1236" s="24" t="e">
        <f ca="1"/>
        <v>#N/A</v>
      </c>
      <c r="Y1236" s="30"/>
      <c r="Z1236" s="21">
        <v>1233</v>
      </c>
      <c r="AA1236" s="24" t="e">
        <f ca="1"/>
        <v>#N/A</v>
      </c>
      <c r="AB1236" s="24" t="e">
        <f ca="1"/>
        <v>#N/A</v>
      </c>
      <c r="AD1236" s="21">
        <v>1233</v>
      </c>
      <c r="AE1236" s="24" t="e">
        <f ca="1"/>
        <v>#N/A</v>
      </c>
      <c r="AF1236" s="24" t="e">
        <f ca="1"/>
        <v>#N/A</v>
      </c>
      <c r="AH1236" s="21">
        <v>1233</v>
      </c>
      <c r="AI1236" s="24" t="str">
        <f t="shared" ca="1" si="367"/>
        <v/>
      </c>
      <c r="AJ1236" s="24" t="str">
        <f t="shared" ca="1" si="368"/>
        <v/>
      </c>
      <c r="AK1236" s="24" t="str">
        <f t="shared" ca="1" si="369"/>
        <v/>
      </c>
      <c r="AL1236" s="24" t="str">
        <f t="shared" ca="1" si="370"/>
        <v/>
      </c>
      <c r="AM1236" s="26"/>
      <c r="AN1236" s="26" t="str">
        <f ca="1">IF(AI1236="","","G1 "&amp;Input!D55&amp;" "&amp;AI1236&amp;" "&amp;Input!D$56&amp;" "&amp;AJ1236&amp;" "&amp;Input!D$57&amp;" "&amp;AK1236&amp;" "&amp;Input!D$58&amp;" "&amp;AL1236&amp;" F "&amp;Input!D$51&amp;"")</f>
        <v/>
      </c>
      <c r="AP1236" s="26" t="str">
        <f ca="1">IF(AS1236="","","G1 "&amp;Input!D$55&amp;" "&amp;AS1236&amp;" "&amp;Input!D$56&amp;" "&amp;AT1236&amp;" "&amp;Input!D$57&amp;" "&amp;AU1236&amp;" "&amp;Input!D$58&amp;" "&amp;AV1236&amp;" F "&amp;Input!D$52&amp;"")</f>
        <v/>
      </c>
      <c r="AR1236" s="21">
        <v>1233</v>
      </c>
      <c r="AS1236" s="24" t="str">
        <f t="shared" ca="1" si="359"/>
        <v/>
      </c>
      <c r="AT1236" s="24" t="str">
        <f t="shared" ca="1" si="360"/>
        <v/>
      </c>
      <c r="AU1236" s="24" t="str">
        <f t="shared" ca="1" si="361"/>
        <v/>
      </c>
      <c r="AV1236" s="24" t="str">
        <f t="shared" ca="1" si="362"/>
        <v/>
      </c>
      <c r="BC1236" t="s">
        <v>1658</v>
      </c>
      <c r="BF1236" s="74" t="str">
        <f ca="1">IF(AI1235="","","G1 "&amp;Input!D$55&amp;" "&amp;AI1235&amp;" "&amp;Input!D$56&amp;" "&amp;AJ1235&amp;" "&amp;Input!D$57&amp;" "&amp;AK1235&amp;" "&amp;Input!D$58&amp;" "&amp;AL1235&amp;" F "&amp;Input!D$51&amp;"")</f>
        <v/>
      </c>
      <c r="BO1236" s="132" t="str">
        <f t="shared" ca="1" si="371"/>
        <v/>
      </c>
      <c r="BP1236" s="132" t="str">
        <f t="shared" ca="1" si="371"/>
        <v/>
      </c>
      <c r="BQ1236" s="132" t="str">
        <f t="shared" ca="1" si="371"/>
        <v/>
      </c>
      <c r="BR1236" s="132" t="str">
        <f t="shared" ca="1" si="371"/>
        <v/>
      </c>
      <c r="BT1236" s="132" t="str">
        <f t="shared" si="372"/>
        <v/>
      </c>
      <c r="BU1236" s="132" t="str">
        <f t="shared" si="372"/>
        <v/>
      </c>
      <c r="BV1236" s="132" t="str">
        <f t="shared" si="372"/>
        <v/>
      </c>
      <c r="BW1236" s="132" t="str">
        <f t="shared" si="372"/>
        <v/>
      </c>
      <c r="BY1236" s="132" t="str">
        <f t="shared" ca="1" si="366"/>
        <v/>
      </c>
      <c r="BZ1236" s="132" t="str">
        <f t="shared" ca="1" si="366"/>
        <v/>
      </c>
      <c r="CA1236" s="132" t="str">
        <f t="shared" ca="1" si="366"/>
        <v/>
      </c>
      <c r="CB1236" s="132" t="str">
        <f t="shared" ca="1" si="365"/>
        <v/>
      </c>
    </row>
    <row r="1237" spans="18:80" x14ac:dyDescent="0.2">
      <c r="R1237" s="21">
        <v>1234</v>
      </c>
      <c r="S1237" s="24" t="e">
        <f ca="1"/>
        <v>#N/A</v>
      </c>
      <c r="T1237" s="24" t="e">
        <f ca="1"/>
        <v>#N/A</v>
      </c>
      <c r="V1237" s="21">
        <v>1234</v>
      </c>
      <c r="W1237" s="24" t="e">
        <f ca="1"/>
        <v>#N/A</v>
      </c>
      <c r="X1237" s="24" t="e">
        <f ca="1"/>
        <v>#N/A</v>
      </c>
      <c r="Y1237" s="30"/>
      <c r="Z1237" s="21">
        <v>1234</v>
      </c>
      <c r="AA1237" s="24" t="e">
        <f ca="1"/>
        <v>#N/A</v>
      </c>
      <c r="AB1237" s="24" t="e">
        <f ca="1"/>
        <v>#N/A</v>
      </c>
      <c r="AD1237" s="21">
        <v>1234</v>
      </c>
      <c r="AE1237" s="24" t="e">
        <f ca="1"/>
        <v>#N/A</v>
      </c>
      <c r="AF1237" s="24" t="e">
        <f ca="1"/>
        <v>#N/A</v>
      </c>
      <c r="AH1237" s="21">
        <v>1234</v>
      </c>
      <c r="AI1237" s="24" t="str">
        <f t="shared" ca="1" si="367"/>
        <v/>
      </c>
      <c r="AJ1237" s="24" t="str">
        <f t="shared" ca="1" si="368"/>
        <v/>
      </c>
      <c r="AK1237" s="24" t="str">
        <f t="shared" ca="1" si="369"/>
        <v/>
      </c>
      <c r="AL1237" s="24" t="str">
        <f t="shared" ca="1" si="370"/>
        <v/>
      </c>
      <c r="AM1237" s="26"/>
      <c r="AN1237" s="26" t="str">
        <f ca="1">IF(AI1237="","","G1 "&amp;Input!D55&amp;" "&amp;AI1237&amp;" "&amp;Input!D$56&amp;" "&amp;AJ1237&amp;" "&amp;Input!D$57&amp;" "&amp;AK1237&amp;" "&amp;Input!D$58&amp;" "&amp;AL1237&amp;" F "&amp;Input!D$51&amp;"")</f>
        <v/>
      </c>
      <c r="AP1237" s="26" t="str">
        <f ca="1">IF(AS1237="","","G1 "&amp;Input!D$55&amp;" "&amp;AS1237&amp;" "&amp;Input!D$56&amp;" "&amp;AT1237&amp;" "&amp;Input!D$57&amp;" "&amp;AU1237&amp;" "&amp;Input!D$58&amp;" "&amp;AV1237&amp;" F "&amp;Input!D$52&amp;"")</f>
        <v/>
      </c>
      <c r="AR1237" s="21">
        <v>1234</v>
      </c>
      <c r="AS1237" s="24" t="str">
        <f t="shared" ca="1" si="359"/>
        <v/>
      </c>
      <c r="AT1237" s="24" t="str">
        <f t="shared" ca="1" si="360"/>
        <v/>
      </c>
      <c r="AU1237" s="24" t="str">
        <f t="shared" ca="1" si="361"/>
        <v/>
      </c>
      <c r="AV1237" s="24" t="str">
        <f t="shared" ca="1" si="362"/>
        <v/>
      </c>
      <c r="BC1237" t="s">
        <v>1659</v>
      </c>
      <c r="BF1237" s="74" t="str">
        <f ca="1">IF(AI1236="","","G1 "&amp;Input!D$55&amp;" "&amp;AI1236&amp;" "&amp;Input!D$56&amp;" "&amp;AJ1236&amp;" "&amp;Input!D$57&amp;" "&amp;AK1236&amp;" "&amp;Input!D$58&amp;" "&amp;AL1236&amp;" F "&amp;Input!D$51&amp;"")</f>
        <v/>
      </c>
      <c r="BO1237" s="132" t="str">
        <f t="shared" ca="1" si="371"/>
        <v/>
      </c>
      <c r="BP1237" s="132" t="str">
        <f t="shared" ca="1" si="371"/>
        <v/>
      </c>
      <c r="BQ1237" s="132" t="str">
        <f t="shared" ca="1" si="371"/>
        <v/>
      </c>
      <c r="BR1237" s="132" t="str">
        <f t="shared" ca="1" si="371"/>
        <v/>
      </c>
      <c r="BT1237" s="132" t="str">
        <f t="shared" si="372"/>
        <v/>
      </c>
      <c r="BU1237" s="132" t="str">
        <f t="shared" si="372"/>
        <v/>
      </c>
      <c r="BV1237" s="132" t="str">
        <f t="shared" si="372"/>
        <v/>
      </c>
      <c r="BW1237" s="132" t="str">
        <f t="shared" si="372"/>
        <v/>
      </c>
      <c r="BY1237" s="132" t="str">
        <f t="shared" ca="1" si="366"/>
        <v/>
      </c>
      <c r="BZ1237" s="132" t="str">
        <f t="shared" ca="1" si="366"/>
        <v/>
      </c>
      <c r="CA1237" s="132" t="str">
        <f t="shared" ca="1" si="366"/>
        <v/>
      </c>
      <c r="CB1237" s="132" t="str">
        <f t="shared" ca="1" si="365"/>
        <v/>
      </c>
    </row>
    <row r="1238" spans="18:80" x14ac:dyDescent="0.2">
      <c r="R1238" s="21">
        <v>1235</v>
      </c>
      <c r="S1238" s="24" t="e">
        <f ca="1"/>
        <v>#N/A</v>
      </c>
      <c r="T1238" s="24" t="e">
        <f ca="1"/>
        <v>#N/A</v>
      </c>
      <c r="V1238" s="21">
        <v>1235</v>
      </c>
      <c r="W1238" s="24" t="e">
        <f ca="1"/>
        <v>#N/A</v>
      </c>
      <c r="X1238" s="24" t="e">
        <f ca="1"/>
        <v>#N/A</v>
      </c>
      <c r="Y1238" s="30"/>
      <c r="Z1238" s="21">
        <v>1235</v>
      </c>
      <c r="AA1238" s="24" t="e">
        <f ca="1"/>
        <v>#N/A</v>
      </c>
      <c r="AB1238" s="24" t="e">
        <f ca="1"/>
        <v>#N/A</v>
      </c>
      <c r="AD1238" s="21">
        <v>1235</v>
      </c>
      <c r="AE1238" s="24" t="e">
        <f ca="1"/>
        <v>#N/A</v>
      </c>
      <c r="AF1238" s="24" t="e">
        <f ca="1"/>
        <v>#N/A</v>
      </c>
      <c r="AH1238" s="21">
        <v>1235</v>
      </c>
      <c r="AI1238" s="24" t="str">
        <f t="shared" ca="1" si="367"/>
        <v/>
      </c>
      <c r="AJ1238" s="24" t="str">
        <f t="shared" ca="1" si="368"/>
        <v/>
      </c>
      <c r="AK1238" s="24" t="str">
        <f t="shared" ca="1" si="369"/>
        <v/>
      </c>
      <c r="AL1238" s="24" t="str">
        <f t="shared" ca="1" si="370"/>
        <v/>
      </c>
      <c r="AM1238" s="26"/>
      <c r="AN1238" s="26" t="str">
        <f ca="1">IF(AI1238="","","G1 "&amp;Input!D55&amp;" "&amp;AI1238&amp;" "&amp;Input!D$56&amp;" "&amp;AJ1238&amp;" "&amp;Input!D$57&amp;" "&amp;AK1238&amp;" "&amp;Input!D$58&amp;" "&amp;AL1238&amp;" F "&amp;Input!D$51&amp;"")</f>
        <v/>
      </c>
      <c r="AP1238" s="26" t="str">
        <f ca="1">IF(AS1238="","","G1 "&amp;Input!D$55&amp;" "&amp;AS1238&amp;" "&amp;Input!D$56&amp;" "&amp;AT1238&amp;" "&amp;Input!D$57&amp;" "&amp;AU1238&amp;" "&amp;Input!D$58&amp;" "&amp;AV1238&amp;" F "&amp;Input!D$52&amp;"")</f>
        <v/>
      </c>
      <c r="AR1238" s="21">
        <v>1235</v>
      </c>
      <c r="AS1238" s="24" t="str">
        <f t="shared" ca="1" si="359"/>
        <v/>
      </c>
      <c r="AT1238" s="24" t="str">
        <f t="shared" ca="1" si="360"/>
        <v/>
      </c>
      <c r="AU1238" s="24" t="str">
        <f t="shared" ca="1" si="361"/>
        <v/>
      </c>
      <c r="AV1238" s="24" t="str">
        <f t="shared" ca="1" si="362"/>
        <v/>
      </c>
      <c r="BC1238" t="s">
        <v>1660</v>
      </c>
      <c r="BF1238" s="74" t="str">
        <f ca="1">IF(AI1237="","","G1 "&amp;Input!D$55&amp;" "&amp;AI1237&amp;" "&amp;Input!D$56&amp;" "&amp;AJ1237&amp;" "&amp;Input!D$57&amp;" "&amp;AK1237&amp;" "&amp;Input!D$58&amp;" "&amp;AL1237&amp;" F "&amp;Input!D$51&amp;"")</f>
        <v/>
      </c>
      <c r="BO1238" s="132" t="str">
        <f t="shared" ca="1" si="371"/>
        <v/>
      </c>
      <c r="BP1238" s="132" t="str">
        <f t="shared" ca="1" si="371"/>
        <v/>
      </c>
      <c r="BQ1238" s="132" t="str">
        <f t="shared" ca="1" si="371"/>
        <v/>
      </c>
      <c r="BR1238" s="132" t="str">
        <f t="shared" ca="1" si="371"/>
        <v/>
      </c>
      <c r="BT1238" s="132" t="str">
        <f t="shared" si="372"/>
        <v/>
      </c>
      <c r="BU1238" s="132" t="str">
        <f t="shared" si="372"/>
        <v/>
      </c>
      <c r="BV1238" s="132" t="str">
        <f t="shared" si="372"/>
        <v/>
      </c>
      <c r="BW1238" s="132" t="str">
        <f t="shared" si="372"/>
        <v/>
      </c>
      <c r="BY1238" s="132" t="str">
        <f t="shared" ca="1" si="366"/>
        <v/>
      </c>
      <c r="BZ1238" s="132" t="str">
        <f t="shared" ca="1" si="366"/>
        <v/>
      </c>
      <c r="CA1238" s="132" t="str">
        <f t="shared" ca="1" si="366"/>
        <v/>
      </c>
      <c r="CB1238" s="132" t="str">
        <f t="shared" ca="1" si="365"/>
        <v/>
      </c>
    </row>
    <row r="1239" spans="18:80" x14ac:dyDescent="0.2">
      <c r="R1239" s="21">
        <v>1236</v>
      </c>
      <c r="S1239" s="24" t="e">
        <f ca="1"/>
        <v>#N/A</v>
      </c>
      <c r="T1239" s="24" t="e">
        <f ca="1"/>
        <v>#N/A</v>
      </c>
      <c r="V1239" s="21">
        <v>1236</v>
      </c>
      <c r="W1239" s="24" t="e">
        <f ca="1"/>
        <v>#N/A</v>
      </c>
      <c r="X1239" s="24" t="e">
        <f ca="1"/>
        <v>#N/A</v>
      </c>
      <c r="Y1239" s="30"/>
      <c r="Z1239" s="21">
        <v>1236</v>
      </c>
      <c r="AA1239" s="24" t="e">
        <f ca="1"/>
        <v>#N/A</v>
      </c>
      <c r="AB1239" s="24" t="e">
        <f ca="1"/>
        <v>#N/A</v>
      </c>
      <c r="AD1239" s="21">
        <v>1236</v>
      </c>
      <c r="AE1239" s="24" t="e">
        <f ca="1"/>
        <v>#N/A</v>
      </c>
      <c r="AF1239" s="24" t="e">
        <f ca="1"/>
        <v>#N/A</v>
      </c>
      <c r="AH1239" s="21">
        <v>1236</v>
      </c>
      <c r="AI1239" s="24" t="str">
        <f t="shared" ca="1" si="367"/>
        <v/>
      </c>
      <c r="AJ1239" s="24" t="str">
        <f t="shared" ca="1" si="368"/>
        <v/>
      </c>
      <c r="AK1239" s="24" t="str">
        <f t="shared" ca="1" si="369"/>
        <v/>
      </c>
      <c r="AL1239" s="24" t="str">
        <f t="shared" ca="1" si="370"/>
        <v/>
      </c>
      <c r="AM1239" s="26"/>
      <c r="AN1239" s="26" t="str">
        <f ca="1">IF(AI1239="","","G1 "&amp;Input!D55&amp;" "&amp;AI1239&amp;" "&amp;Input!D$56&amp;" "&amp;AJ1239&amp;" "&amp;Input!D$57&amp;" "&amp;AK1239&amp;" "&amp;Input!D$58&amp;" "&amp;AL1239&amp;" F "&amp;Input!D$51&amp;"")</f>
        <v/>
      </c>
      <c r="AP1239" s="26" t="str">
        <f ca="1">IF(AS1239="","","G1 "&amp;Input!D$55&amp;" "&amp;AS1239&amp;" "&amp;Input!D$56&amp;" "&amp;AT1239&amp;" "&amp;Input!D$57&amp;" "&amp;AU1239&amp;" "&amp;Input!D$58&amp;" "&amp;AV1239&amp;" F "&amp;Input!D$52&amp;"")</f>
        <v/>
      </c>
      <c r="AR1239" s="21">
        <v>1236</v>
      </c>
      <c r="AS1239" s="24" t="str">
        <f t="shared" ca="1" si="359"/>
        <v/>
      </c>
      <c r="AT1239" s="24" t="str">
        <f t="shared" ca="1" si="360"/>
        <v/>
      </c>
      <c r="AU1239" s="24" t="str">
        <f t="shared" ca="1" si="361"/>
        <v/>
      </c>
      <c r="AV1239" s="24" t="str">
        <f t="shared" ca="1" si="362"/>
        <v/>
      </c>
      <c r="BC1239" t="s">
        <v>1661</v>
      </c>
      <c r="BF1239" s="74" t="str">
        <f ca="1">IF(AI1238="","","G1 "&amp;Input!D$55&amp;" "&amp;AI1238&amp;" "&amp;Input!D$56&amp;" "&amp;AJ1238&amp;" "&amp;Input!D$57&amp;" "&amp;AK1238&amp;" "&amp;Input!D$58&amp;" "&amp;AL1238&amp;" F "&amp;Input!D$51&amp;"")</f>
        <v/>
      </c>
      <c r="BO1239" s="132" t="str">
        <f t="shared" ca="1" si="371"/>
        <v/>
      </c>
      <c r="BP1239" s="132" t="str">
        <f t="shared" ca="1" si="371"/>
        <v/>
      </c>
      <c r="BQ1239" s="132" t="str">
        <f t="shared" ca="1" si="371"/>
        <v/>
      </c>
      <c r="BR1239" s="132" t="str">
        <f t="shared" ca="1" si="371"/>
        <v/>
      </c>
      <c r="BT1239" s="132" t="str">
        <f t="shared" si="372"/>
        <v/>
      </c>
      <c r="BU1239" s="132" t="str">
        <f t="shared" si="372"/>
        <v/>
      </c>
      <c r="BV1239" s="132" t="str">
        <f t="shared" si="372"/>
        <v/>
      </c>
      <c r="BW1239" s="132" t="str">
        <f t="shared" si="372"/>
        <v/>
      </c>
      <c r="BY1239" s="132" t="str">
        <f t="shared" ca="1" si="366"/>
        <v/>
      </c>
      <c r="BZ1239" s="132" t="str">
        <f t="shared" ca="1" si="366"/>
        <v/>
      </c>
      <c r="CA1239" s="132" t="str">
        <f t="shared" ca="1" si="366"/>
        <v/>
      </c>
      <c r="CB1239" s="132" t="str">
        <f t="shared" ca="1" si="365"/>
        <v/>
      </c>
    </row>
    <row r="1240" spans="18:80" x14ac:dyDescent="0.2">
      <c r="R1240" s="21">
        <v>1237</v>
      </c>
      <c r="S1240" s="24" t="e">
        <f ca="1"/>
        <v>#N/A</v>
      </c>
      <c r="T1240" s="24" t="e">
        <f ca="1"/>
        <v>#N/A</v>
      </c>
      <c r="V1240" s="21">
        <v>1237</v>
      </c>
      <c r="W1240" s="24" t="e">
        <f ca="1"/>
        <v>#N/A</v>
      </c>
      <c r="X1240" s="24" t="e">
        <f ca="1"/>
        <v>#N/A</v>
      </c>
      <c r="Y1240" s="30"/>
      <c r="Z1240" s="21">
        <v>1237</v>
      </c>
      <c r="AA1240" s="24" t="e">
        <f ca="1"/>
        <v>#N/A</v>
      </c>
      <c r="AB1240" s="24" t="e">
        <f ca="1"/>
        <v>#N/A</v>
      </c>
      <c r="AD1240" s="21">
        <v>1237</v>
      </c>
      <c r="AE1240" s="24" t="e">
        <f ca="1"/>
        <v>#N/A</v>
      </c>
      <c r="AF1240" s="24" t="e">
        <f ca="1"/>
        <v>#N/A</v>
      </c>
      <c r="AH1240" s="21">
        <v>1237</v>
      </c>
      <c r="AI1240" s="24" t="str">
        <f t="shared" ca="1" si="367"/>
        <v/>
      </c>
      <c r="AJ1240" s="24" t="str">
        <f t="shared" ca="1" si="368"/>
        <v/>
      </c>
      <c r="AK1240" s="24" t="str">
        <f t="shared" ca="1" si="369"/>
        <v/>
      </c>
      <c r="AL1240" s="24" t="str">
        <f t="shared" ca="1" si="370"/>
        <v/>
      </c>
      <c r="AM1240" s="26"/>
      <c r="AN1240" s="26" t="str">
        <f ca="1">IF(AI1240="","","G1 "&amp;Input!D55&amp;" "&amp;AI1240&amp;" "&amp;Input!D$56&amp;" "&amp;AJ1240&amp;" "&amp;Input!D$57&amp;" "&amp;AK1240&amp;" "&amp;Input!D$58&amp;" "&amp;AL1240&amp;" F "&amp;Input!D$51&amp;"")</f>
        <v/>
      </c>
      <c r="AP1240" s="26" t="str">
        <f ca="1">IF(AS1240="","","G1 "&amp;Input!D$55&amp;" "&amp;AS1240&amp;" "&amp;Input!D$56&amp;" "&amp;AT1240&amp;" "&amp;Input!D$57&amp;" "&amp;AU1240&amp;" "&amp;Input!D$58&amp;" "&amp;AV1240&amp;" F "&amp;Input!D$52&amp;"")</f>
        <v/>
      </c>
      <c r="AR1240" s="21">
        <v>1237</v>
      </c>
      <c r="AS1240" s="24" t="str">
        <f t="shared" ca="1" si="359"/>
        <v/>
      </c>
      <c r="AT1240" s="24" t="str">
        <f t="shared" ca="1" si="360"/>
        <v/>
      </c>
      <c r="AU1240" s="24" t="str">
        <f t="shared" ca="1" si="361"/>
        <v/>
      </c>
      <c r="AV1240" s="24" t="str">
        <f t="shared" ca="1" si="362"/>
        <v/>
      </c>
      <c r="BC1240" t="s">
        <v>1662</v>
      </c>
      <c r="BF1240" s="74" t="str">
        <f ca="1">IF(AI1239="","","G1 "&amp;Input!D$55&amp;" "&amp;AI1239&amp;" "&amp;Input!D$56&amp;" "&amp;AJ1239&amp;" "&amp;Input!D$57&amp;" "&amp;AK1239&amp;" "&amp;Input!D$58&amp;" "&amp;AL1239&amp;" F "&amp;Input!D$51&amp;"")</f>
        <v/>
      </c>
      <c r="BO1240" s="132" t="str">
        <f t="shared" ca="1" si="371"/>
        <v/>
      </c>
      <c r="BP1240" s="132" t="str">
        <f t="shared" ca="1" si="371"/>
        <v/>
      </c>
      <c r="BQ1240" s="132" t="str">
        <f t="shared" ca="1" si="371"/>
        <v/>
      </c>
      <c r="BR1240" s="132" t="str">
        <f t="shared" ca="1" si="371"/>
        <v/>
      </c>
      <c r="BT1240" s="132" t="str">
        <f t="shared" si="372"/>
        <v/>
      </c>
      <c r="BU1240" s="132" t="str">
        <f t="shared" si="372"/>
        <v/>
      </c>
      <c r="BV1240" s="132" t="str">
        <f t="shared" si="372"/>
        <v/>
      </c>
      <c r="BW1240" s="132" t="str">
        <f t="shared" si="372"/>
        <v/>
      </c>
      <c r="BY1240" s="132" t="str">
        <f t="shared" ca="1" si="366"/>
        <v/>
      </c>
      <c r="BZ1240" s="132" t="str">
        <f t="shared" ca="1" si="366"/>
        <v/>
      </c>
      <c r="CA1240" s="132" t="str">
        <f t="shared" ca="1" si="366"/>
        <v/>
      </c>
      <c r="CB1240" s="132" t="str">
        <f t="shared" ca="1" si="365"/>
        <v/>
      </c>
    </row>
    <row r="1241" spans="18:80" x14ac:dyDescent="0.2">
      <c r="R1241" s="21">
        <v>1238</v>
      </c>
      <c r="S1241" s="24" t="e">
        <f ca="1"/>
        <v>#N/A</v>
      </c>
      <c r="T1241" s="24" t="e">
        <f ca="1"/>
        <v>#N/A</v>
      </c>
      <c r="V1241" s="21">
        <v>1238</v>
      </c>
      <c r="W1241" s="24" t="e">
        <f ca="1"/>
        <v>#N/A</v>
      </c>
      <c r="X1241" s="24" t="e">
        <f ca="1"/>
        <v>#N/A</v>
      </c>
      <c r="Y1241" s="30"/>
      <c r="Z1241" s="21">
        <v>1238</v>
      </c>
      <c r="AA1241" s="24" t="e">
        <f ca="1"/>
        <v>#N/A</v>
      </c>
      <c r="AB1241" s="24" t="e">
        <f ca="1"/>
        <v>#N/A</v>
      </c>
      <c r="AD1241" s="21">
        <v>1238</v>
      </c>
      <c r="AE1241" s="24" t="e">
        <f ca="1"/>
        <v>#N/A</v>
      </c>
      <c r="AF1241" s="24" t="e">
        <f ca="1"/>
        <v>#N/A</v>
      </c>
      <c r="AH1241" s="21">
        <v>1238</v>
      </c>
      <c r="AI1241" s="24" t="str">
        <f t="shared" ca="1" si="367"/>
        <v/>
      </c>
      <c r="AJ1241" s="24" t="str">
        <f t="shared" ca="1" si="368"/>
        <v/>
      </c>
      <c r="AK1241" s="24" t="str">
        <f t="shared" ca="1" si="369"/>
        <v/>
      </c>
      <c r="AL1241" s="24" t="str">
        <f t="shared" ca="1" si="370"/>
        <v/>
      </c>
      <c r="AM1241" s="26"/>
      <c r="AN1241" s="26" t="str">
        <f ca="1">IF(AI1241="","","G1 "&amp;Input!D55&amp;" "&amp;AI1241&amp;" "&amp;Input!D$56&amp;" "&amp;AJ1241&amp;" "&amp;Input!D$57&amp;" "&amp;AK1241&amp;" "&amp;Input!D$58&amp;" "&amp;AL1241&amp;" F "&amp;Input!D$51&amp;"")</f>
        <v/>
      </c>
      <c r="AP1241" s="26" t="str">
        <f ca="1">IF(AS1241="","","G1 "&amp;Input!D$55&amp;" "&amp;AS1241&amp;" "&amp;Input!D$56&amp;" "&amp;AT1241&amp;" "&amp;Input!D$57&amp;" "&amp;AU1241&amp;" "&amp;Input!D$58&amp;" "&amp;AV1241&amp;" F "&amp;Input!D$52&amp;"")</f>
        <v/>
      </c>
      <c r="AR1241" s="21">
        <v>1238</v>
      </c>
      <c r="AS1241" s="24" t="str">
        <f t="shared" ca="1" si="359"/>
        <v/>
      </c>
      <c r="AT1241" s="24" t="str">
        <f t="shared" ca="1" si="360"/>
        <v/>
      </c>
      <c r="AU1241" s="24" t="str">
        <f t="shared" ca="1" si="361"/>
        <v/>
      </c>
      <c r="AV1241" s="24" t="str">
        <f t="shared" ca="1" si="362"/>
        <v/>
      </c>
      <c r="BC1241" t="s">
        <v>1663</v>
      </c>
      <c r="BF1241" s="74" t="str">
        <f ca="1">IF(AI1240="","","G1 "&amp;Input!D$55&amp;" "&amp;AI1240&amp;" "&amp;Input!D$56&amp;" "&amp;AJ1240&amp;" "&amp;Input!D$57&amp;" "&amp;AK1240&amp;" "&amp;Input!D$58&amp;" "&amp;AL1240&amp;" F "&amp;Input!D$51&amp;"")</f>
        <v/>
      </c>
      <c r="BO1241" s="132" t="str">
        <f t="shared" ca="1" si="371"/>
        <v/>
      </c>
      <c r="BP1241" s="132" t="str">
        <f t="shared" ca="1" si="371"/>
        <v/>
      </c>
      <c r="BQ1241" s="132" t="str">
        <f t="shared" ca="1" si="371"/>
        <v/>
      </c>
      <c r="BR1241" s="132" t="str">
        <f t="shared" ca="1" si="371"/>
        <v/>
      </c>
      <c r="BT1241" s="132" t="str">
        <f t="shared" si="372"/>
        <v/>
      </c>
      <c r="BU1241" s="132" t="str">
        <f t="shared" si="372"/>
        <v/>
      </c>
      <c r="BV1241" s="132" t="str">
        <f t="shared" si="372"/>
        <v/>
      </c>
      <c r="BW1241" s="132" t="str">
        <f t="shared" si="372"/>
        <v/>
      </c>
      <c r="BY1241" s="132" t="str">
        <f t="shared" ca="1" si="366"/>
        <v/>
      </c>
      <c r="BZ1241" s="132" t="str">
        <f t="shared" ca="1" si="366"/>
        <v/>
      </c>
      <c r="CA1241" s="132" t="str">
        <f t="shared" ca="1" si="366"/>
        <v/>
      </c>
      <c r="CB1241" s="132" t="str">
        <f t="shared" ca="1" si="365"/>
        <v/>
      </c>
    </row>
    <row r="1242" spans="18:80" x14ac:dyDescent="0.2">
      <c r="R1242" s="21">
        <v>1239</v>
      </c>
      <c r="S1242" s="24" t="e">
        <f ca="1"/>
        <v>#N/A</v>
      </c>
      <c r="T1242" s="24" t="e">
        <f ca="1"/>
        <v>#N/A</v>
      </c>
      <c r="V1242" s="21">
        <v>1239</v>
      </c>
      <c r="W1242" s="24" t="e">
        <f ca="1"/>
        <v>#N/A</v>
      </c>
      <c r="X1242" s="24" t="e">
        <f ca="1"/>
        <v>#N/A</v>
      </c>
      <c r="Y1242" s="30"/>
      <c r="Z1242" s="21">
        <v>1239</v>
      </c>
      <c r="AA1242" s="24" t="e">
        <f ca="1"/>
        <v>#N/A</v>
      </c>
      <c r="AB1242" s="24" t="e">
        <f ca="1"/>
        <v>#N/A</v>
      </c>
      <c r="AD1242" s="21">
        <v>1239</v>
      </c>
      <c r="AE1242" s="24" t="e">
        <f ca="1"/>
        <v>#N/A</v>
      </c>
      <c r="AF1242" s="24" t="e">
        <f ca="1"/>
        <v>#N/A</v>
      </c>
      <c r="AH1242" s="21">
        <v>1239</v>
      </c>
      <c r="AI1242" s="24" t="str">
        <f t="shared" ca="1" si="367"/>
        <v/>
      </c>
      <c r="AJ1242" s="24" t="str">
        <f t="shared" ca="1" si="368"/>
        <v/>
      </c>
      <c r="AK1242" s="24" t="str">
        <f t="shared" ca="1" si="369"/>
        <v/>
      </c>
      <c r="AL1242" s="24" t="str">
        <f t="shared" ca="1" si="370"/>
        <v/>
      </c>
      <c r="AM1242" s="26"/>
      <c r="AN1242" s="26" t="str">
        <f ca="1">IF(AI1242="","","G1 "&amp;Input!D55&amp;" "&amp;AI1242&amp;" "&amp;Input!D$56&amp;" "&amp;AJ1242&amp;" "&amp;Input!D$57&amp;" "&amp;AK1242&amp;" "&amp;Input!D$58&amp;" "&amp;AL1242&amp;" F "&amp;Input!D$51&amp;"")</f>
        <v/>
      </c>
      <c r="AP1242" s="26" t="str">
        <f ca="1">IF(AS1242="","","G1 "&amp;Input!D$55&amp;" "&amp;AS1242&amp;" "&amp;Input!D$56&amp;" "&amp;AT1242&amp;" "&amp;Input!D$57&amp;" "&amp;AU1242&amp;" "&amp;Input!D$58&amp;" "&amp;AV1242&amp;" F "&amp;Input!D$52&amp;"")</f>
        <v/>
      </c>
      <c r="AR1242" s="21">
        <v>1239</v>
      </c>
      <c r="AS1242" s="24" t="str">
        <f t="shared" ca="1" si="359"/>
        <v/>
      </c>
      <c r="AT1242" s="24" t="str">
        <f t="shared" ca="1" si="360"/>
        <v/>
      </c>
      <c r="AU1242" s="24" t="str">
        <f t="shared" ca="1" si="361"/>
        <v/>
      </c>
      <c r="AV1242" s="24" t="str">
        <f t="shared" ca="1" si="362"/>
        <v/>
      </c>
      <c r="BC1242" t="s">
        <v>1664</v>
      </c>
      <c r="BF1242" s="74" t="str">
        <f ca="1">IF(AI1241="","","G1 "&amp;Input!D$55&amp;" "&amp;AI1241&amp;" "&amp;Input!D$56&amp;" "&amp;AJ1241&amp;" "&amp;Input!D$57&amp;" "&amp;AK1241&amp;" "&amp;Input!D$58&amp;" "&amp;AL1241&amp;" F "&amp;Input!D$51&amp;"")</f>
        <v/>
      </c>
      <c r="BO1242" s="132" t="str">
        <f t="shared" ca="1" si="371"/>
        <v/>
      </c>
      <c r="BP1242" s="132" t="str">
        <f t="shared" ca="1" si="371"/>
        <v/>
      </c>
      <c r="BQ1242" s="132" t="str">
        <f t="shared" ca="1" si="371"/>
        <v/>
      </c>
      <c r="BR1242" s="132" t="str">
        <f t="shared" ca="1" si="371"/>
        <v/>
      </c>
      <c r="BT1242" s="132" t="str">
        <f t="shared" si="372"/>
        <v/>
      </c>
      <c r="BU1242" s="132" t="str">
        <f t="shared" si="372"/>
        <v/>
      </c>
      <c r="BV1242" s="132" t="str">
        <f t="shared" si="372"/>
        <v/>
      </c>
      <c r="BW1242" s="132" t="str">
        <f t="shared" si="372"/>
        <v/>
      </c>
      <c r="BY1242" s="132" t="str">
        <f t="shared" ca="1" si="366"/>
        <v/>
      </c>
      <c r="BZ1242" s="132" t="str">
        <f t="shared" ca="1" si="366"/>
        <v/>
      </c>
      <c r="CA1242" s="132" t="str">
        <f t="shared" ca="1" si="366"/>
        <v/>
      </c>
      <c r="CB1242" s="132" t="str">
        <f t="shared" ca="1" si="365"/>
        <v/>
      </c>
    </row>
    <row r="1243" spans="18:80" x14ac:dyDescent="0.2">
      <c r="R1243" s="21">
        <v>1240</v>
      </c>
      <c r="S1243" s="24" t="e">
        <f ca="1"/>
        <v>#N/A</v>
      </c>
      <c r="T1243" s="24" t="e">
        <f ca="1"/>
        <v>#N/A</v>
      </c>
      <c r="V1243" s="21">
        <v>1240</v>
      </c>
      <c r="W1243" s="24" t="e">
        <f ca="1"/>
        <v>#N/A</v>
      </c>
      <c r="X1243" s="24" t="e">
        <f ca="1"/>
        <v>#N/A</v>
      </c>
      <c r="Y1243" s="30"/>
      <c r="Z1243" s="21">
        <v>1240</v>
      </c>
      <c r="AA1243" s="24" t="e">
        <f ca="1"/>
        <v>#N/A</v>
      </c>
      <c r="AB1243" s="24" t="e">
        <f ca="1"/>
        <v>#N/A</v>
      </c>
      <c r="AD1243" s="21">
        <v>1240</v>
      </c>
      <c r="AE1243" s="24" t="e">
        <f ca="1"/>
        <v>#N/A</v>
      </c>
      <c r="AF1243" s="24" t="e">
        <f ca="1"/>
        <v>#N/A</v>
      </c>
      <c r="AH1243" s="21">
        <v>1240</v>
      </c>
      <c r="AI1243" s="24" t="str">
        <f t="shared" ca="1" si="367"/>
        <v/>
      </c>
      <c r="AJ1243" s="24" t="str">
        <f t="shared" ca="1" si="368"/>
        <v/>
      </c>
      <c r="AK1243" s="24" t="str">
        <f t="shared" ca="1" si="369"/>
        <v/>
      </c>
      <c r="AL1243" s="24" t="str">
        <f t="shared" ca="1" si="370"/>
        <v/>
      </c>
      <c r="AM1243" s="26"/>
      <c r="AN1243" s="26" t="str">
        <f ca="1">IF(AI1243="","","G1 "&amp;Input!D55&amp;" "&amp;AI1243&amp;" "&amp;Input!D$56&amp;" "&amp;AJ1243&amp;" "&amp;Input!D$57&amp;" "&amp;AK1243&amp;" "&amp;Input!D$58&amp;" "&amp;AL1243&amp;" F "&amp;Input!D$51&amp;"")</f>
        <v/>
      </c>
      <c r="AP1243" s="26" t="str">
        <f ca="1">IF(AS1243="","","G1 "&amp;Input!D$55&amp;" "&amp;AS1243&amp;" "&amp;Input!D$56&amp;" "&amp;AT1243&amp;" "&amp;Input!D$57&amp;" "&amp;AU1243&amp;" "&amp;Input!D$58&amp;" "&amp;AV1243&amp;" F "&amp;Input!D$52&amp;"")</f>
        <v/>
      </c>
      <c r="AR1243" s="21">
        <v>1240</v>
      </c>
      <c r="AS1243" s="24" t="str">
        <f t="shared" ca="1" si="359"/>
        <v/>
      </c>
      <c r="AT1243" s="24" t="str">
        <f t="shared" ca="1" si="360"/>
        <v/>
      </c>
      <c r="AU1243" s="24" t="str">
        <f t="shared" ca="1" si="361"/>
        <v/>
      </c>
      <c r="AV1243" s="24" t="str">
        <f t="shared" ca="1" si="362"/>
        <v/>
      </c>
      <c r="BC1243" t="s">
        <v>1665</v>
      </c>
      <c r="BF1243" s="74" t="str">
        <f ca="1">IF(AI1242="","","G1 "&amp;Input!D$55&amp;" "&amp;AI1242&amp;" "&amp;Input!D$56&amp;" "&amp;AJ1242&amp;" "&amp;Input!D$57&amp;" "&amp;AK1242&amp;" "&amp;Input!D$58&amp;" "&amp;AL1242&amp;" F "&amp;Input!D$51&amp;"")</f>
        <v/>
      </c>
      <c r="BO1243" s="132" t="str">
        <f t="shared" ca="1" si="371"/>
        <v/>
      </c>
      <c r="BP1243" s="132" t="str">
        <f t="shared" ca="1" si="371"/>
        <v/>
      </c>
      <c r="BQ1243" s="132" t="str">
        <f t="shared" ca="1" si="371"/>
        <v/>
      </c>
      <c r="BR1243" s="132" t="str">
        <f t="shared" ca="1" si="371"/>
        <v/>
      </c>
      <c r="BT1243" s="132" t="str">
        <f t="shared" si="372"/>
        <v/>
      </c>
      <c r="BU1243" s="132" t="str">
        <f t="shared" si="372"/>
        <v/>
      </c>
      <c r="BV1243" s="132" t="str">
        <f t="shared" si="372"/>
        <v/>
      </c>
      <c r="BW1243" s="132" t="str">
        <f t="shared" si="372"/>
        <v/>
      </c>
      <c r="BY1243" s="132" t="str">
        <f t="shared" ca="1" si="366"/>
        <v/>
      </c>
      <c r="BZ1243" s="132" t="str">
        <f t="shared" ca="1" si="366"/>
        <v/>
      </c>
      <c r="CA1243" s="132" t="str">
        <f t="shared" ca="1" si="366"/>
        <v/>
      </c>
      <c r="CB1243" s="132" t="str">
        <f t="shared" ca="1" si="365"/>
        <v/>
      </c>
    </row>
    <row r="1244" spans="18:80" x14ac:dyDescent="0.2">
      <c r="R1244" s="21">
        <v>1241</v>
      </c>
      <c r="S1244" s="24" t="e">
        <f ca="1"/>
        <v>#N/A</v>
      </c>
      <c r="T1244" s="24" t="e">
        <f ca="1"/>
        <v>#N/A</v>
      </c>
      <c r="V1244" s="21">
        <v>1241</v>
      </c>
      <c r="W1244" s="24" t="e">
        <f ca="1"/>
        <v>#N/A</v>
      </c>
      <c r="X1244" s="24" t="e">
        <f ca="1"/>
        <v>#N/A</v>
      </c>
      <c r="Y1244" s="30"/>
      <c r="Z1244" s="21">
        <v>1241</v>
      </c>
      <c r="AA1244" s="24" t="e">
        <f ca="1"/>
        <v>#N/A</v>
      </c>
      <c r="AB1244" s="24" t="e">
        <f ca="1"/>
        <v>#N/A</v>
      </c>
      <c r="AD1244" s="21">
        <v>1241</v>
      </c>
      <c r="AE1244" s="24" t="e">
        <f ca="1"/>
        <v>#N/A</v>
      </c>
      <c r="AF1244" s="24" t="e">
        <f ca="1"/>
        <v>#N/A</v>
      </c>
      <c r="AH1244" s="21">
        <v>1241</v>
      </c>
      <c r="AI1244" s="24" t="str">
        <f t="shared" ca="1" si="367"/>
        <v/>
      </c>
      <c r="AJ1244" s="24" t="str">
        <f t="shared" ca="1" si="368"/>
        <v/>
      </c>
      <c r="AK1244" s="24" t="str">
        <f t="shared" ca="1" si="369"/>
        <v/>
      </c>
      <c r="AL1244" s="24" t="str">
        <f t="shared" ca="1" si="370"/>
        <v/>
      </c>
      <c r="AM1244" s="26"/>
      <c r="AN1244" s="26" t="str">
        <f ca="1">IF(AI1244="","","G1 "&amp;Input!D55&amp;" "&amp;AI1244&amp;" "&amp;Input!D$56&amp;" "&amp;AJ1244&amp;" "&amp;Input!D$57&amp;" "&amp;AK1244&amp;" "&amp;Input!D$58&amp;" "&amp;AL1244&amp;" F "&amp;Input!D$51&amp;"")</f>
        <v/>
      </c>
      <c r="AP1244" s="26" t="str">
        <f ca="1">IF(AS1244="","","G1 "&amp;Input!D$55&amp;" "&amp;AS1244&amp;" "&amp;Input!D$56&amp;" "&amp;AT1244&amp;" "&amp;Input!D$57&amp;" "&amp;AU1244&amp;" "&amp;Input!D$58&amp;" "&amp;AV1244&amp;" F "&amp;Input!D$52&amp;"")</f>
        <v/>
      </c>
      <c r="AR1244" s="21">
        <v>1241</v>
      </c>
      <c r="AS1244" s="24" t="str">
        <f t="shared" ca="1" si="359"/>
        <v/>
      </c>
      <c r="AT1244" s="24" t="str">
        <f t="shared" ca="1" si="360"/>
        <v/>
      </c>
      <c r="AU1244" s="24" t="str">
        <f t="shared" ca="1" si="361"/>
        <v/>
      </c>
      <c r="AV1244" s="24" t="str">
        <f t="shared" ca="1" si="362"/>
        <v/>
      </c>
      <c r="BC1244" t="s">
        <v>1666</v>
      </c>
      <c r="BF1244" s="74" t="str">
        <f ca="1">IF(AI1243="","","G1 "&amp;Input!D$55&amp;" "&amp;AI1243&amp;" "&amp;Input!D$56&amp;" "&amp;AJ1243&amp;" "&amp;Input!D$57&amp;" "&amp;AK1243&amp;" "&amp;Input!D$58&amp;" "&amp;AL1243&amp;" F "&amp;Input!D$51&amp;"")</f>
        <v/>
      </c>
      <c r="BO1244" s="132" t="str">
        <f t="shared" ref="BO1244:BR1263" ca="1" si="373">IFERROR(MID($AN1244,FIND(" ",$AN1244,FIND(BO$2,$AN1244,1)),FIND(" ",$AN1244,FIND(" ",$AN1244,FIND(BO$2,$AN1244,1))+1)-FIND(" ",$AN1244,FIND(BO$2,$AN1244,1)))*1,"")</f>
        <v/>
      </c>
      <c r="BP1244" s="132" t="str">
        <f t="shared" ca="1" si="373"/>
        <v/>
      </c>
      <c r="BQ1244" s="132" t="str">
        <f t="shared" ca="1" si="373"/>
        <v/>
      </c>
      <c r="BR1244" s="132" t="str">
        <f t="shared" ca="1" si="373"/>
        <v/>
      </c>
      <c r="BT1244" s="132" t="str">
        <f t="shared" ref="BT1244:BW1263" si="374">IFERROR(MID($AO1244,FIND(" ",$AO1244,FIND(BT$2,$AO1244,1)),FIND(" ",$AO1244,FIND(" ",$AO1244,FIND(BT$2,$AO1244,1))+1)-FIND(" ",$AO1244,FIND(BT$2,$AO1244,1)))*1,"")</f>
        <v/>
      </c>
      <c r="BU1244" s="132" t="str">
        <f t="shared" si="374"/>
        <v/>
      </c>
      <c r="BV1244" s="132" t="str">
        <f t="shared" si="374"/>
        <v/>
      </c>
      <c r="BW1244" s="132" t="str">
        <f t="shared" si="374"/>
        <v/>
      </c>
      <c r="BY1244" s="132" t="str">
        <f t="shared" ca="1" si="366"/>
        <v/>
      </c>
      <c r="BZ1244" s="132" t="str">
        <f t="shared" ca="1" si="366"/>
        <v/>
      </c>
      <c r="CA1244" s="132" t="str">
        <f t="shared" ca="1" si="366"/>
        <v/>
      </c>
      <c r="CB1244" s="132" t="str">
        <f t="shared" ca="1" si="365"/>
        <v/>
      </c>
    </row>
    <row r="1245" spans="18:80" x14ac:dyDescent="0.2">
      <c r="R1245" s="21">
        <v>1242</v>
      </c>
      <c r="S1245" s="24" t="e">
        <f ca="1"/>
        <v>#N/A</v>
      </c>
      <c r="T1245" s="24" t="e">
        <f ca="1"/>
        <v>#N/A</v>
      </c>
      <c r="V1245" s="21">
        <v>1242</v>
      </c>
      <c r="W1245" s="24" t="e">
        <f ca="1"/>
        <v>#N/A</v>
      </c>
      <c r="X1245" s="24" t="e">
        <f ca="1"/>
        <v>#N/A</v>
      </c>
      <c r="Y1245" s="30"/>
      <c r="Z1245" s="21">
        <v>1242</v>
      </c>
      <c r="AA1245" s="24" t="e">
        <f ca="1"/>
        <v>#N/A</v>
      </c>
      <c r="AB1245" s="24" t="e">
        <f ca="1"/>
        <v>#N/A</v>
      </c>
      <c r="AD1245" s="21">
        <v>1242</v>
      </c>
      <c r="AE1245" s="24" t="e">
        <f ca="1"/>
        <v>#N/A</v>
      </c>
      <c r="AF1245" s="24" t="e">
        <f ca="1"/>
        <v>#N/A</v>
      </c>
      <c r="AH1245" s="21">
        <v>1242</v>
      </c>
      <c r="AI1245" s="24" t="str">
        <f t="shared" ca="1" si="367"/>
        <v/>
      </c>
      <c r="AJ1245" s="24" t="str">
        <f t="shared" ca="1" si="368"/>
        <v/>
      </c>
      <c r="AK1245" s="24" t="str">
        <f t="shared" ca="1" si="369"/>
        <v/>
      </c>
      <c r="AL1245" s="24" t="str">
        <f t="shared" ca="1" si="370"/>
        <v/>
      </c>
      <c r="AM1245" s="26"/>
      <c r="AN1245" s="26" t="str">
        <f ca="1">IF(AI1245="","","G1 "&amp;Input!D55&amp;" "&amp;AI1245&amp;" "&amp;Input!D$56&amp;" "&amp;AJ1245&amp;" "&amp;Input!D$57&amp;" "&amp;AK1245&amp;" "&amp;Input!D$58&amp;" "&amp;AL1245&amp;" F "&amp;Input!D$51&amp;"")</f>
        <v/>
      </c>
      <c r="AP1245" s="26" t="str">
        <f ca="1">IF(AS1245="","","G1 "&amp;Input!D$55&amp;" "&amp;AS1245&amp;" "&amp;Input!D$56&amp;" "&amp;AT1245&amp;" "&amp;Input!D$57&amp;" "&amp;AU1245&amp;" "&amp;Input!D$58&amp;" "&amp;AV1245&amp;" F "&amp;Input!D$52&amp;"")</f>
        <v/>
      </c>
      <c r="AR1245" s="21">
        <v>1242</v>
      </c>
      <c r="AS1245" s="24" t="str">
        <f t="shared" ca="1" si="359"/>
        <v/>
      </c>
      <c r="AT1245" s="24" t="str">
        <f t="shared" ca="1" si="360"/>
        <v/>
      </c>
      <c r="AU1245" s="24" t="str">
        <f t="shared" ca="1" si="361"/>
        <v/>
      </c>
      <c r="AV1245" s="24" t="str">
        <f t="shared" ca="1" si="362"/>
        <v/>
      </c>
      <c r="BC1245" t="s">
        <v>1667</v>
      </c>
      <c r="BF1245" s="74" t="str">
        <f ca="1">IF(AI1244="","","G1 "&amp;Input!D$55&amp;" "&amp;AI1244&amp;" "&amp;Input!D$56&amp;" "&amp;AJ1244&amp;" "&amp;Input!D$57&amp;" "&amp;AK1244&amp;" "&amp;Input!D$58&amp;" "&amp;AL1244&amp;" F "&amp;Input!D$51&amp;"")</f>
        <v/>
      </c>
      <c r="BO1245" s="132" t="str">
        <f t="shared" ca="1" si="373"/>
        <v/>
      </c>
      <c r="BP1245" s="132" t="str">
        <f t="shared" ca="1" si="373"/>
        <v/>
      </c>
      <c r="BQ1245" s="132" t="str">
        <f t="shared" ca="1" si="373"/>
        <v/>
      </c>
      <c r="BR1245" s="132" t="str">
        <f t="shared" ca="1" si="373"/>
        <v/>
      </c>
      <c r="BT1245" s="132" t="str">
        <f t="shared" si="374"/>
        <v/>
      </c>
      <c r="BU1245" s="132" t="str">
        <f t="shared" si="374"/>
        <v/>
      </c>
      <c r="BV1245" s="132" t="str">
        <f t="shared" si="374"/>
        <v/>
      </c>
      <c r="BW1245" s="132" t="str">
        <f t="shared" si="374"/>
        <v/>
      </c>
      <c r="BY1245" s="132" t="str">
        <f t="shared" ca="1" si="366"/>
        <v/>
      </c>
      <c r="BZ1245" s="132" t="str">
        <f t="shared" ca="1" si="366"/>
        <v/>
      </c>
      <c r="CA1245" s="132" t="str">
        <f t="shared" ca="1" si="366"/>
        <v/>
      </c>
      <c r="CB1245" s="132" t="str">
        <f t="shared" ca="1" si="365"/>
        <v/>
      </c>
    </row>
    <row r="1246" spans="18:80" x14ac:dyDescent="0.2">
      <c r="R1246" s="21">
        <v>1243</v>
      </c>
      <c r="S1246" s="24" t="e">
        <f ca="1"/>
        <v>#N/A</v>
      </c>
      <c r="T1246" s="24" t="e">
        <f ca="1"/>
        <v>#N/A</v>
      </c>
      <c r="V1246" s="21">
        <v>1243</v>
      </c>
      <c r="W1246" s="24" t="e">
        <f ca="1"/>
        <v>#N/A</v>
      </c>
      <c r="X1246" s="24" t="e">
        <f ca="1"/>
        <v>#N/A</v>
      </c>
      <c r="Y1246" s="30"/>
      <c r="Z1246" s="21">
        <v>1243</v>
      </c>
      <c r="AA1246" s="24" t="e">
        <f ca="1"/>
        <v>#N/A</v>
      </c>
      <c r="AB1246" s="24" t="e">
        <f ca="1"/>
        <v>#N/A</v>
      </c>
      <c r="AD1246" s="21">
        <v>1243</v>
      </c>
      <c r="AE1246" s="24" t="e">
        <f ca="1"/>
        <v>#N/A</v>
      </c>
      <c r="AF1246" s="24" t="e">
        <f ca="1"/>
        <v>#N/A</v>
      </c>
      <c r="AH1246" s="21">
        <v>1243</v>
      </c>
      <c r="AI1246" s="24" t="str">
        <f t="shared" ca="1" si="367"/>
        <v/>
      </c>
      <c r="AJ1246" s="24" t="str">
        <f t="shared" ca="1" si="368"/>
        <v/>
      </c>
      <c r="AK1246" s="24" t="str">
        <f t="shared" ca="1" si="369"/>
        <v/>
      </c>
      <c r="AL1246" s="24" t="str">
        <f t="shared" ca="1" si="370"/>
        <v/>
      </c>
      <c r="AM1246" s="26"/>
      <c r="AN1246" s="26" t="str">
        <f ca="1">IF(AI1246="","","G1 "&amp;Input!D55&amp;" "&amp;AI1246&amp;" "&amp;Input!D$56&amp;" "&amp;AJ1246&amp;" "&amp;Input!D$57&amp;" "&amp;AK1246&amp;" "&amp;Input!D$58&amp;" "&amp;AL1246&amp;" F "&amp;Input!D$51&amp;"")</f>
        <v/>
      </c>
      <c r="AP1246" s="26" t="str">
        <f ca="1">IF(AS1246="","","G1 "&amp;Input!D$55&amp;" "&amp;AS1246&amp;" "&amp;Input!D$56&amp;" "&amp;AT1246&amp;" "&amp;Input!D$57&amp;" "&amp;AU1246&amp;" "&amp;Input!D$58&amp;" "&amp;AV1246&amp;" F "&amp;Input!D$52&amp;"")</f>
        <v/>
      </c>
      <c r="AR1246" s="21">
        <v>1243</v>
      </c>
      <c r="AS1246" s="24" t="str">
        <f t="shared" ca="1" si="359"/>
        <v/>
      </c>
      <c r="AT1246" s="24" t="str">
        <f t="shared" ca="1" si="360"/>
        <v/>
      </c>
      <c r="AU1246" s="24" t="str">
        <f t="shared" ca="1" si="361"/>
        <v/>
      </c>
      <c r="AV1246" s="24" t="str">
        <f t="shared" ca="1" si="362"/>
        <v/>
      </c>
      <c r="BC1246" t="s">
        <v>1668</v>
      </c>
      <c r="BF1246" s="74" t="str">
        <f ca="1">IF(AI1245="","","G1 "&amp;Input!D$55&amp;" "&amp;AI1245&amp;" "&amp;Input!D$56&amp;" "&amp;AJ1245&amp;" "&amp;Input!D$57&amp;" "&amp;AK1245&amp;" "&amp;Input!D$58&amp;" "&amp;AL1245&amp;" F "&amp;Input!D$51&amp;"")</f>
        <v/>
      </c>
      <c r="BO1246" s="132" t="str">
        <f t="shared" ca="1" si="373"/>
        <v/>
      </c>
      <c r="BP1246" s="132" t="str">
        <f t="shared" ca="1" si="373"/>
        <v/>
      </c>
      <c r="BQ1246" s="132" t="str">
        <f t="shared" ca="1" si="373"/>
        <v/>
      </c>
      <c r="BR1246" s="132" t="str">
        <f t="shared" ca="1" si="373"/>
        <v/>
      </c>
      <c r="BT1246" s="132" t="str">
        <f t="shared" si="374"/>
        <v/>
      </c>
      <c r="BU1246" s="132" t="str">
        <f t="shared" si="374"/>
        <v/>
      </c>
      <c r="BV1246" s="132" t="str">
        <f t="shared" si="374"/>
        <v/>
      </c>
      <c r="BW1246" s="132" t="str">
        <f t="shared" si="374"/>
        <v/>
      </c>
      <c r="BY1246" s="132" t="str">
        <f t="shared" ca="1" si="366"/>
        <v/>
      </c>
      <c r="BZ1246" s="132" t="str">
        <f t="shared" ca="1" si="366"/>
        <v/>
      </c>
      <c r="CA1246" s="132" t="str">
        <f t="shared" ca="1" si="366"/>
        <v/>
      </c>
      <c r="CB1246" s="132" t="str">
        <f t="shared" ca="1" si="365"/>
        <v/>
      </c>
    </row>
    <row r="1247" spans="18:80" x14ac:dyDescent="0.2">
      <c r="R1247" s="21">
        <v>1244</v>
      </c>
      <c r="S1247" s="24" t="e">
        <f ca="1"/>
        <v>#N/A</v>
      </c>
      <c r="T1247" s="24" t="e">
        <f ca="1"/>
        <v>#N/A</v>
      </c>
      <c r="V1247" s="21">
        <v>1244</v>
      </c>
      <c r="W1247" s="24" t="e">
        <f ca="1"/>
        <v>#N/A</v>
      </c>
      <c r="X1247" s="24" t="e">
        <f ca="1"/>
        <v>#N/A</v>
      </c>
      <c r="Y1247" s="30"/>
      <c r="Z1247" s="21">
        <v>1244</v>
      </c>
      <c r="AA1247" s="24" t="e">
        <f ca="1"/>
        <v>#N/A</v>
      </c>
      <c r="AB1247" s="24" t="e">
        <f ca="1"/>
        <v>#N/A</v>
      </c>
      <c r="AD1247" s="21">
        <v>1244</v>
      </c>
      <c r="AE1247" s="24" t="e">
        <f ca="1"/>
        <v>#N/A</v>
      </c>
      <c r="AF1247" s="24" t="e">
        <f ca="1"/>
        <v>#N/A</v>
      </c>
      <c r="AH1247" s="21">
        <v>1244</v>
      </c>
      <c r="AI1247" s="24" t="str">
        <f t="shared" ca="1" si="367"/>
        <v/>
      </c>
      <c r="AJ1247" s="24" t="str">
        <f t="shared" ca="1" si="368"/>
        <v/>
      </c>
      <c r="AK1247" s="24" t="str">
        <f t="shared" ca="1" si="369"/>
        <v/>
      </c>
      <c r="AL1247" s="24" t="str">
        <f t="shared" ca="1" si="370"/>
        <v/>
      </c>
      <c r="AM1247" s="26"/>
      <c r="AN1247" s="26" t="str">
        <f ca="1">IF(AI1247="","","G1 "&amp;Input!D55&amp;" "&amp;AI1247&amp;" "&amp;Input!D$56&amp;" "&amp;AJ1247&amp;" "&amp;Input!D$57&amp;" "&amp;AK1247&amp;" "&amp;Input!D$58&amp;" "&amp;AL1247&amp;" F "&amp;Input!D$51&amp;"")</f>
        <v/>
      </c>
      <c r="AP1247" s="26" t="str">
        <f ca="1">IF(AS1247="","","G1 "&amp;Input!D$55&amp;" "&amp;AS1247&amp;" "&amp;Input!D$56&amp;" "&amp;AT1247&amp;" "&amp;Input!D$57&amp;" "&amp;AU1247&amp;" "&amp;Input!D$58&amp;" "&amp;AV1247&amp;" F "&amp;Input!D$52&amp;"")</f>
        <v/>
      </c>
      <c r="AR1247" s="21">
        <v>1244</v>
      </c>
      <c r="AS1247" s="24" t="str">
        <f t="shared" ca="1" si="359"/>
        <v/>
      </c>
      <c r="AT1247" s="24" t="str">
        <f t="shared" ca="1" si="360"/>
        <v/>
      </c>
      <c r="AU1247" s="24" t="str">
        <f t="shared" ca="1" si="361"/>
        <v/>
      </c>
      <c r="AV1247" s="24" t="str">
        <f t="shared" ca="1" si="362"/>
        <v/>
      </c>
      <c r="BC1247" t="s">
        <v>1669</v>
      </c>
      <c r="BF1247" s="74" t="str">
        <f ca="1">IF(AI1246="","","G1 "&amp;Input!D$55&amp;" "&amp;AI1246&amp;" "&amp;Input!D$56&amp;" "&amp;AJ1246&amp;" "&amp;Input!D$57&amp;" "&amp;AK1246&amp;" "&amp;Input!D$58&amp;" "&amp;AL1246&amp;" F "&amp;Input!D$51&amp;"")</f>
        <v/>
      </c>
      <c r="BO1247" s="132" t="str">
        <f t="shared" ca="1" si="373"/>
        <v/>
      </c>
      <c r="BP1247" s="132" t="str">
        <f t="shared" ca="1" si="373"/>
        <v/>
      </c>
      <c r="BQ1247" s="132" t="str">
        <f t="shared" ca="1" si="373"/>
        <v/>
      </c>
      <c r="BR1247" s="132" t="str">
        <f t="shared" ca="1" si="373"/>
        <v/>
      </c>
      <c r="BT1247" s="132" t="str">
        <f t="shared" si="374"/>
        <v/>
      </c>
      <c r="BU1247" s="132" t="str">
        <f t="shared" si="374"/>
        <v/>
      </c>
      <c r="BV1247" s="132" t="str">
        <f t="shared" si="374"/>
        <v/>
      </c>
      <c r="BW1247" s="132" t="str">
        <f t="shared" si="374"/>
        <v/>
      </c>
      <c r="BY1247" s="132" t="str">
        <f t="shared" ca="1" si="366"/>
        <v/>
      </c>
      <c r="BZ1247" s="132" t="str">
        <f t="shared" ca="1" si="366"/>
        <v/>
      </c>
      <c r="CA1247" s="132" t="str">
        <f t="shared" ca="1" si="366"/>
        <v/>
      </c>
      <c r="CB1247" s="132" t="str">
        <f t="shared" ca="1" si="365"/>
        <v/>
      </c>
    </row>
    <row r="1248" spans="18:80" x14ac:dyDescent="0.2">
      <c r="R1248" s="21">
        <v>1245</v>
      </c>
      <c r="S1248" s="24" t="e">
        <f ca="1"/>
        <v>#N/A</v>
      </c>
      <c r="T1248" s="24" t="e">
        <f ca="1"/>
        <v>#N/A</v>
      </c>
      <c r="V1248" s="21">
        <v>1245</v>
      </c>
      <c r="W1248" s="24" t="e">
        <f ca="1"/>
        <v>#N/A</v>
      </c>
      <c r="X1248" s="24" t="e">
        <f ca="1"/>
        <v>#N/A</v>
      </c>
      <c r="Y1248" s="30"/>
      <c r="Z1248" s="21">
        <v>1245</v>
      </c>
      <c r="AA1248" s="24" t="e">
        <f ca="1"/>
        <v>#N/A</v>
      </c>
      <c r="AB1248" s="24" t="e">
        <f ca="1"/>
        <v>#N/A</v>
      </c>
      <c r="AD1248" s="21">
        <v>1245</v>
      </c>
      <c r="AE1248" s="24" t="e">
        <f ca="1"/>
        <v>#N/A</v>
      </c>
      <c r="AF1248" s="24" t="e">
        <f ca="1"/>
        <v>#N/A</v>
      </c>
      <c r="AH1248" s="21">
        <v>1245</v>
      </c>
      <c r="AI1248" s="24" t="str">
        <f t="shared" ca="1" si="367"/>
        <v/>
      </c>
      <c r="AJ1248" s="24" t="str">
        <f t="shared" ca="1" si="368"/>
        <v/>
      </c>
      <c r="AK1248" s="24" t="str">
        <f t="shared" ca="1" si="369"/>
        <v/>
      </c>
      <c r="AL1248" s="24" t="str">
        <f t="shared" ca="1" si="370"/>
        <v/>
      </c>
      <c r="AM1248" s="26"/>
      <c r="AN1248" s="26" t="str">
        <f ca="1">IF(AI1248="","","G1 "&amp;Input!D55&amp;" "&amp;AI1248&amp;" "&amp;Input!D$56&amp;" "&amp;AJ1248&amp;" "&amp;Input!D$57&amp;" "&amp;AK1248&amp;" "&amp;Input!D$58&amp;" "&amp;AL1248&amp;" F "&amp;Input!D$51&amp;"")</f>
        <v/>
      </c>
      <c r="AP1248" s="26" t="str">
        <f ca="1">IF(AS1248="","","G1 "&amp;Input!D$55&amp;" "&amp;AS1248&amp;" "&amp;Input!D$56&amp;" "&amp;AT1248&amp;" "&amp;Input!D$57&amp;" "&amp;AU1248&amp;" "&amp;Input!D$58&amp;" "&amp;AV1248&amp;" F "&amp;Input!D$52&amp;"")</f>
        <v/>
      </c>
      <c r="AR1248" s="21">
        <v>1245</v>
      </c>
      <c r="AS1248" s="24" t="str">
        <f t="shared" ca="1" si="359"/>
        <v/>
      </c>
      <c r="AT1248" s="24" t="str">
        <f t="shared" ca="1" si="360"/>
        <v/>
      </c>
      <c r="AU1248" s="24" t="str">
        <f t="shared" ca="1" si="361"/>
        <v/>
      </c>
      <c r="AV1248" s="24" t="str">
        <f t="shared" ca="1" si="362"/>
        <v/>
      </c>
      <c r="BC1248" t="s">
        <v>1670</v>
      </c>
      <c r="BF1248" s="74" t="str">
        <f ca="1">IF(AI1247="","","G1 "&amp;Input!D$55&amp;" "&amp;AI1247&amp;" "&amp;Input!D$56&amp;" "&amp;AJ1247&amp;" "&amp;Input!D$57&amp;" "&amp;AK1247&amp;" "&amp;Input!D$58&amp;" "&amp;AL1247&amp;" F "&amp;Input!D$51&amp;"")</f>
        <v/>
      </c>
      <c r="BO1248" s="132" t="str">
        <f t="shared" ca="1" si="373"/>
        <v/>
      </c>
      <c r="BP1248" s="132" t="str">
        <f t="shared" ca="1" si="373"/>
        <v/>
      </c>
      <c r="BQ1248" s="132" t="str">
        <f t="shared" ca="1" si="373"/>
        <v/>
      </c>
      <c r="BR1248" s="132" t="str">
        <f t="shared" ca="1" si="373"/>
        <v/>
      </c>
      <c r="BT1248" s="132" t="str">
        <f t="shared" si="374"/>
        <v/>
      </c>
      <c r="BU1248" s="132" t="str">
        <f t="shared" si="374"/>
        <v/>
      </c>
      <c r="BV1248" s="132" t="str">
        <f t="shared" si="374"/>
        <v/>
      </c>
      <c r="BW1248" s="132" t="str">
        <f t="shared" si="374"/>
        <v/>
      </c>
      <c r="BY1248" s="132" t="str">
        <f t="shared" ca="1" si="366"/>
        <v/>
      </c>
      <c r="BZ1248" s="132" t="str">
        <f t="shared" ca="1" si="366"/>
        <v/>
      </c>
      <c r="CA1248" s="132" t="str">
        <f t="shared" ca="1" si="366"/>
        <v/>
      </c>
      <c r="CB1248" s="132" t="str">
        <f t="shared" ca="1" si="365"/>
        <v/>
      </c>
    </row>
    <row r="1249" spans="18:80" x14ac:dyDescent="0.2">
      <c r="R1249" s="21">
        <v>1246</v>
      </c>
      <c r="S1249" s="24" t="e">
        <f ca="1"/>
        <v>#N/A</v>
      </c>
      <c r="T1249" s="24" t="e">
        <f ca="1"/>
        <v>#N/A</v>
      </c>
      <c r="V1249" s="21">
        <v>1246</v>
      </c>
      <c r="W1249" s="24" t="e">
        <f ca="1"/>
        <v>#N/A</v>
      </c>
      <c r="X1249" s="24" t="e">
        <f ca="1"/>
        <v>#N/A</v>
      </c>
      <c r="Y1249" s="30"/>
      <c r="Z1249" s="21">
        <v>1246</v>
      </c>
      <c r="AA1249" s="24" t="e">
        <f ca="1"/>
        <v>#N/A</v>
      </c>
      <c r="AB1249" s="24" t="e">
        <f ca="1"/>
        <v>#N/A</v>
      </c>
      <c r="AD1249" s="21">
        <v>1246</v>
      </c>
      <c r="AE1249" s="24" t="e">
        <f ca="1"/>
        <v>#N/A</v>
      </c>
      <c r="AF1249" s="24" t="e">
        <f ca="1"/>
        <v>#N/A</v>
      </c>
      <c r="AH1249" s="21">
        <v>1246</v>
      </c>
      <c r="AI1249" s="24" t="str">
        <f t="shared" ca="1" si="367"/>
        <v/>
      </c>
      <c r="AJ1249" s="24" t="str">
        <f t="shared" ca="1" si="368"/>
        <v/>
      </c>
      <c r="AK1249" s="24" t="str">
        <f t="shared" ca="1" si="369"/>
        <v/>
      </c>
      <c r="AL1249" s="24" t="str">
        <f t="shared" ca="1" si="370"/>
        <v/>
      </c>
      <c r="AM1249" s="26"/>
      <c r="AN1249" s="26" t="str">
        <f ca="1">IF(AI1249="","","G1 "&amp;Input!D55&amp;" "&amp;AI1249&amp;" "&amp;Input!D$56&amp;" "&amp;AJ1249&amp;" "&amp;Input!D$57&amp;" "&amp;AK1249&amp;" "&amp;Input!D$58&amp;" "&amp;AL1249&amp;" F "&amp;Input!D$51&amp;"")</f>
        <v/>
      </c>
      <c r="AP1249" s="26" t="str">
        <f ca="1">IF(AS1249="","","G1 "&amp;Input!D$55&amp;" "&amp;AS1249&amp;" "&amp;Input!D$56&amp;" "&amp;AT1249&amp;" "&amp;Input!D$57&amp;" "&amp;AU1249&amp;" "&amp;Input!D$58&amp;" "&amp;AV1249&amp;" F "&amp;Input!D$52&amp;"")</f>
        <v/>
      </c>
      <c r="AR1249" s="21">
        <v>1246</v>
      </c>
      <c r="AS1249" s="24" t="str">
        <f t="shared" ca="1" si="359"/>
        <v/>
      </c>
      <c r="AT1249" s="24" t="str">
        <f t="shared" ca="1" si="360"/>
        <v/>
      </c>
      <c r="AU1249" s="24" t="str">
        <f t="shared" ca="1" si="361"/>
        <v/>
      </c>
      <c r="AV1249" s="24" t="str">
        <f t="shared" ca="1" si="362"/>
        <v/>
      </c>
      <c r="BC1249" t="s">
        <v>1671</v>
      </c>
      <c r="BF1249" s="74" t="str">
        <f ca="1">IF(AI1248="","","G1 "&amp;Input!D$55&amp;" "&amp;AI1248&amp;" "&amp;Input!D$56&amp;" "&amp;AJ1248&amp;" "&amp;Input!D$57&amp;" "&amp;AK1248&amp;" "&amp;Input!D$58&amp;" "&amp;AL1248&amp;" F "&amp;Input!D$51&amp;"")</f>
        <v/>
      </c>
      <c r="BO1249" s="132" t="str">
        <f t="shared" ca="1" si="373"/>
        <v/>
      </c>
      <c r="BP1249" s="132" t="str">
        <f t="shared" ca="1" si="373"/>
        <v/>
      </c>
      <c r="BQ1249" s="132" t="str">
        <f t="shared" ca="1" si="373"/>
        <v/>
      </c>
      <c r="BR1249" s="132" t="str">
        <f t="shared" ca="1" si="373"/>
        <v/>
      </c>
      <c r="BT1249" s="132" t="str">
        <f t="shared" si="374"/>
        <v/>
      </c>
      <c r="BU1249" s="132" t="str">
        <f t="shared" si="374"/>
        <v/>
      </c>
      <c r="BV1249" s="132" t="str">
        <f t="shared" si="374"/>
        <v/>
      </c>
      <c r="BW1249" s="132" t="str">
        <f t="shared" si="374"/>
        <v/>
      </c>
      <c r="BY1249" s="132" t="str">
        <f t="shared" ca="1" si="366"/>
        <v/>
      </c>
      <c r="BZ1249" s="132" t="str">
        <f t="shared" ca="1" si="366"/>
        <v/>
      </c>
      <c r="CA1249" s="132" t="str">
        <f t="shared" ca="1" si="366"/>
        <v/>
      </c>
      <c r="CB1249" s="132" t="str">
        <f t="shared" ca="1" si="365"/>
        <v/>
      </c>
    </row>
    <row r="1250" spans="18:80" x14ac:dyDescent="0.2">
      <c r="R1250" s="21">
        <v>1247</v>
      </c>
      <c r="S1250" s="24" t="e">
        <f ca="1"/>
        <v>#N/A</v>
      </c>
      <c r="T1250" s="24" t="e">
        <f ca="1"/>
        <v>#N/A</v>
      </c>
      <c r="V1250" s="21">
        <v>1247</v>
      </c>
      <c r="W1250" s="24" t="e">
        <f ca="1"/>
        <v>#N/A</v>
      </c>
      <c r="X1250" s="24" t="e">
        <f ca="1"/>
        <v>#N/A</v>
      </c>
      <c r="Y1250" s="30"/>
      <c r="Z1250" s="21">
        <v>1247</v>
      </c>
      <c r="AA1250" s="24" t="e">
        <f ca="1"/>
        <v>#N/A</v>
      </c>
      <c r="AB1250" s="24" t="e">
        <f ca="1"/>
        <v>#N/A</v>
      </c>
      <c r="AD1250" s="21">
        <v>1247</v>
      </c>
      <c r="AE1250" s="24" t="e">
        <f ca="1"/>
        <v>#N/A</v>
      </c>
      <c r="AF1250" s="24" t="e">
        <f ca="1"/>
        <v>#N/A</v>
      </c>
      <c r="AH1250" s="21">
        <v>1247</v>
      </c>
      <c r="AI1250" s="24" t="str">
        <f t="shared" ca="1" si="367"/>
        <v/>
      </c>
      <c r="AJ1250" s="24" t="str">
        <f t="shared" ca="1" si="368"/>
        <v/>
      </c>
      <c r="AK1250" s="24" t="str">
        <f t="shared" ca="1" si="369"/>
        <v/>
      </c>
      <c r="AL1250" s="24" t="str">
        <f t="shared" ca="1" si="370"/>
        <v/>
      </c>
      <c r="AM1250" s="26"/>
      <c r="AN1250" s="26" t="str">
        <f ca="1">IF(AI1250="","","G1 "&amp;Input!D55&amp;" "&amp;AI1250&amp;" "&amp;Input!D$56&amp;" "&amp;AJ1250&amp;" "&amp;Input!D$57&amp;" "&amp;AK1250&amp;" "&amp;Input!D$58&amp;" "&amp;AL1250&amp;" F "&amp;Input!D$51&amp;"")</f>
        <v/>
      </c>
      <c r="AP1250" s="26" t="str">
        <f ca="1">IF(AS1250="","","G1 "&amp;Input!D$55&amp;" "&amp;AS1250&amp;" "&amp;Input!D$56&amp;" "&amp;AT1250&amp;" "&amp;Input!D$57&amp;" "&amp;AU1250&amp;" "&amp;Input!D$58&amp;" "&amp;AV1250&amp;" F "&amp;Input!D$52&amp;"")</f>
        <v/>
      </c>
      <c r="AR1250" s="21">
        <v>1247</v>
      </c>
      <c r="AS1250" s="24" t="str">
        <f t="shared" ca="1" si="359"/>
        <v/>
      </c>
      <c r="AT1250" s="24" t="str">
        <f t="shared" ca="1" si="360"/>
        <v/>
      </c>
      <c r="AU1250" s="24" t="str">
        <f t="shared" ca="1" si="361"/>
        <v/>
      </c>
      <c r="AV1250" s="24" t="str">
        <f t="shared" ca="1" si="362"/>
        <v/>
      </c>
      <c r="BC1250" t="s">
        <v>1672</v>
      </c>
      <c r="BF1250" s="74" t="str">
        <f ca="1">IF(AI1249="","","G1 "&amp;Input!D$55&amp;" "&amp;AI1249&amp;" "&amp;Input!D$56&amp;" "&amp;AJ1249&amp;" "&amp;Input!D$57&amp;" "&amp;AK1249&amp;" "&amp;Input!D$58&amp;" "&amp;AL1249&amp;" F "&amp;Input!D$51&amp;"")</f>
        <v/>
      </c>
      <c r="BO1250" s="132" t="str">
        <f t="shared" ca="1" si="373"/>
        <v/>
      </c>
      <c r="BP1250" s="132" t="str">
        <f t="shared" ca="1" si="373"/>
        <v/>
      </c>
      <c r="BQ1250" s="132" t="str">
        <f t="shared" ca="1" si="373"/>
        <v/>
      </c>
      <c r="BR1250" s="132" t="str">
        <f t="shared" ca="1" si="373"/>
        <v/>
      </c>
      <c r="BT1250" s="132" t="str">
        <f t="shared" si="374"/>
        <v/>
      </c>
      <c r="BU1250" s="132" t="str">
        <f t="shared" si="374"/>
        <v/>
      </c>
      <c r="BV1250" s="132" t="str">
        <f t="shared" si="374"/>
        <v/>
      </c>
      <c r="BW1250" s="132" t="str">
        <f t="shared" si="374"/>
        <v/>
      </c>
      <c r="BY1250" s="132" t="str">
        <f t="shared" ca="1" si="366"/>
        <v/>
      </c>
      <c r="BZ1250" s="132" t="str">
        <f t="shared" ca="1" si="366"/>
        <v/>
      </c>
      <c r="CA1250" s="132" t="str">
        <f t="shared" ca="1" si="366"/>
        <v/>
      </c>
      <c r="CB1250" s="132" t="str">
        <f t="shared" ca="1" si="365"/>
        <v/>
      </c>
    </row>
    <row r="1251" spans="18:80" x14ac:dyDescent="0.2">
      <c r="R1251" s="21">
        <v>1248</v>
      </c>
      <c r="S1251" s="24" t="e">
        <f ca="1"/>
        <v>#N/A</v>
      </c>
      <c r="T1251" s="24" t="e">
        <f ca="1"/>
        <v>#N/A</v>
      </c>
      <c r="V1251" s="21">
        <v>1248</v>
      </c>
      <c r="W1251" s="24" t="e">
        <f ca="1"/>
        <v>#N/A</v>
      </c>
      <c r="X1251" s="24" t="e">
        <f ca="1"/>
        <v>#N/A</v>
      </c>
      <c r="Y1251" s="30"/>
      <c r="Z1251" s="21">
        <v>1248</v>
      </c>
      <c r="AA1251" s="24" t="e">
        <f ca="1"/>
        <v>#N/A</v>
      </c>
      <c r="AB1251" s="24" t="e">
        <f ca="1"/>
        <v>#N/A</v>
      </c>
      <c r="AD1251" s="21">
        <v>1248</v>
      </c>
      <c r="AE1251" s="24" t="e">
        <f ca="1"/>
        <v>#N/A</v>
      </c>
      <c r="AF1251" s="24" t="e">
        <f ca="1"/>
        <v>#N/A</v>
      </c>
      <c r="AH1251" s="21">
        <v>1248</v>
      </c>
      <c r="AI1251" s="24" t="str">
        <f t="shared" ca="1" si="367"/>
        <v/>
      </c>
      <c r="AJ1251" s="24" t="str">
        <f t="shared" ca="1" si="368"/>
        <v/>
      </c>
      <c r="AK1251" s="24" t="str">
        <f t="shared" ca="1" si="369"/>
        <v/>
      </c>
      <c r="AL1251" s="24" t="str">
        <f t="shared" ca="1" si="370"/>
        <v/>
      </c>
      <c r="AM1251" s="26"/>
      <c r="AN1251" s="26" t="str">
        <f ca="1">IF(AI1251="","","G1 "&amp;Input!D55&amp;" "&amp;AI1251&amp;" "&amp;Input!D$56&amp;" "&amp;AJ1251&amp;" "&amp;Input!D$57&amp;" "&amp;AK1251&amp;" "&amp;Input!D$58&amp;" "&amp;AL1251&amp;" F "&amp;Input!D$51&amp;"")</f>
        <v/>
      </c>
      <c r="AP1251" s="26" t="str">
        <f ca="1">IF(AS1251="","","G1 "&amp;Input!D$55&amp;" "&amp;AS1251&amp;" "&amp;Input!D$56&amp;" "&amp;AT1251&amp;" "&amp;Input!D$57&amp;" "&amp;AU1251&amp;" "&amp;Input!D$58&amp;" "&amp;AV1251&amp;" F "&amp;Input!D$52&amp;"")</f>
        <v/>
      </c>
      <c r="AR1251" s="21">
        <v>1248</v>
      </c>
      <c r="AS1251" s="24" t="str">
        <f t="shared" ca="1" si="359"/>
        <v/>
      </c>
      <c r="AT1251" s="24" t="str">
        <f t="shared" ca="1" si="360"/>
        <v/>
      </c>
      <c r="AU1251" s="24" t="str">
        <f t="shared" ca="1" si="361"/>
        <v/>
      </c>
      <c r="AV1251" s="24" t="str">
        <f t="shared" ca="1" si="362"/>
        <v/>
      </c>
      <c r="BC1251" t="s">
        <v>1673</v>
      </c>
      <c r="BF1251" s="74" t="str">
        <f ca="1">IF(AI1250="","","G1 "&amp;Input!D$55&amp;" "&amp;AI1250&amp;" "&amp;Input!D$56&amp;" "&amp;AJ1250&amp;" "&amp;Input!D$57&amp;" "&amp;AK1250&amp;" "&amp;Input!D$58&amp;" "&amp;AL1250&amp;" F "&amp;Input!D$51&amp;"")</f>
        <v/>
      </c>
      <c r="BO1251" s="132" t="str">
        <f t="shared" ca="1" si="373"/>
        <v/>
      </c>
      <c r="BP1251" s="132" t="str">
        <f t="shared" ca="1" si="373"/>
        <v/>
      </c>
      <c r="BQ1251" s="132" t="str">
        <f t="shared" ca="1" si="373"/>
        <v/>
      </c>
      <c r="BR1251" s="132" t="str">
        <f t="shared" ca="1" si="373"/>
        <v/>
      </c>
      <c r="BT1251" s="132" t="str">
        <f t="shared" si="374"/>
        <v/>
      </c>
      <c r="BU1251" s="132" t="str">
        <f t="shared" si="374"/>
        <v/>
      </c>
      <c r="BV1251" s="132" t="str">
        <f t="shared" si="374"/>
        <v/>
      </c>
      <c r="BW1251" s="132" t="str">
        <f t="shared" si="374"/>
        <v/>
      </c>
      <c r="BY1251" s="132" t="str">
        <f t="shared" ca="1" si="366"/>
        <v/>
      </c>
      <c r="BZ1251" s="132" t="str">
        <f t="shared" ca="1" si="366"/>
        <v/>
      </c>
      <c r="CA1251" s="132" t="str">
        <f t="shared" ca="1" si="366"/>
        <v/>
      </c>
      <c r="CB1251" s="132" t="str">
        <f t="shared" ca="1" si="365"/>
        <v/>
      </c>
    </row>
    <row r="1252" spans="18:80" x14ac:dyDescent="0.2">
      <c r="R1252" s="21">
        <v>1249</v>
      </c>
      <c r="S1252" s="24" t="e">
        <f ca="1"/>
        <v>#N/A</v>
      </c>
      <c r="T1252" s="24" t="e">
        <f ca="1"/>
        <v>#N/A</v>
      </c>
      <c r="V1252" s="21">
        <v>1249</v>
      </c>
      <c r="W1252" s="24" t="e">
        <f ca="1"/>
        <v>#N/A</v>
      </c>
      <c r="X1252" s="24" t="e">
        <f ca="1"/>
        <v>#N/A</v>
      </c>
      <c r="Y1252" s="30"/>
      <c r="Z1252" s="21">
        <v>1249</v>
      </c>
      <c r="AA1252" s="24" t="e">
        <f ca="1"/>
        <v>#N/A</v>
      </c>
      <c r="AB1252" s="24" t="e">
        <f ca="1"/>
        <v>#N/A</v>
      </c>
      <c r="AD1252" s="21">
        <v>1249</v>
      </c>
      <c r="AE1252" s="24" t="e">
        <f ca="1"/>
        <v>#N/A</v>
      </c>
      <c r="AF1252" s="24" t="e">
        <f ca="1"/>
        <v>#N/A</v>
      </c>
      <c r="AH1252" s="21">
        <v>1249</v>
      </c>
      <c r="AI1252" s="24" t="str">
        <f t="shared" ca="1" si="367"/>
        <v/>
      </c>
      <c r="AJ1252" s="24" t="str">
        <f t="shared" ca="1" si="368"/>
        <v/>
      </c>
      <c r="AK1252" s="24" t="str">
        <f t="shared" ca="1" si="369"/>
        <v/>
      </c>
      <c r="AL1252" s="24" t="str">
        <f t="shared" ca="1" si="370"/>
        <v/>
      </c>
      <c r="AM1252" s="26"/>
      <c r="AN1252" s="26" t="str">
        <f ca="1">IF(AI1252="","","G1 "&amp;Input!D55&amp;" "&amp;AI1252&amp;" "&amp;Input!D$56&amp;" "&amp;AJ1252&amp;" "&amp;Input!D$57&amp;" "&amp;AK1252&amp;" "&amp;Input!D$58&amp;" "&amp;AL1252&amp;" F "&amp;Input!D$51&amp;"")</f>
        <v/>
      </c>
      <c r="AP1252" s="26" t="str">
        <f ca="1">IF(AS1252="","","G1 "&amp;Input!D$55&amp;" "&amp;AS1252&amp;" "&amp;Input!D$56&amp;" "&amp;AT1252&amp;" "&amp;Input!D$57&amp;" "&amp;AU1252&amp;" "&amp;Input!D$58&amp;" "&amp;AV1252&amp;" F "&amp;Input!D$52&amp;"")</f>
        <v/>
      </c>
      <c r="AR1252" s="21">
        <v>1249</v>
      </c>
      <c r="AS1252" s="24" t="str">
        <f t="shared" ca="1" si="359"/>
        <v/>
      </c>
      <c r="AT1252" s="24" t="str">
        <f t="shared" ca="1" si="360"/>
        <v/>
      </c>
      <c r="AU1252" s="24" t="str">
        <f t="shared" ca="1" si="361"/>
        <v/>
      </c>
      <c r="AV1252" s="24" t="str">
        <f t="shared" ca="1" si="362"/>
        <v/>
      </c>
      <c r="BC1252" t="s">
        <v>1674</v>
      </c>
      <c r="BF1252" s="74" t="str">
        <f ca="1">IF(AI1251="","","G1 "&amp;Input!D$55&amp;" "&amp;AI1251&amp;" "&amp;Input!D$56&amp;" "&amp;AJ1251&amp;" "&amp;Input!D$57&amp;" "&amp;AK1251&amp;" "&amp;Input!D$58&amp;" "&amp;AL1251&amp;" F "&amp;Input!D$51&amp;"")</f>
        <v/>
      </c>
      <c r="BO1252" s="132" t="str">
        <f t="shared" ca="1" si="373"/>
        <v/>
      </c>
      <c r="BP1252" s="132" t="str">
        <f t="shared" ca="1" si="373"/>
        <v/>
      </c>
      <c r="BQ1252" s="132" t="str">
        <f t="shared" ca="1" si="373"/>
        <v/>
      </c>
      <c r="BR1252" s="132" t="str">
        <f t="shared" ca="1" si="373"/>
        <v/>
      </c>
      <c r="BT1252" s="132" t="str">
        <f t="shared" si="374"/>
        <v/>
      </c>
      <c r="BU1252" s="132" t="str">
        <f t="shared" si="374"/>
        <v/>
      </c>
      <c r="BV1252" s="132" t="str">
        <f t="shared" si="374"/>
        <v/>
      </c>
      <c r="BW1252" s="132" t="str">
        <f t="shared" si="374"/>
        <v/>
      </c>
      <c r="BY1252" s="132" t="str">
        <f t="shared" ca="1" si="366"/>
        <v/>
      </c>
      <c r="BZ1252" s="132" t="str">
        <f t="shared" ca="1" si="366"/>
        <v/>
      </c>
      <c r="CA1252" s="132" t="str">
        <f t="shared" ca="1" si="366"/>
        <v/>
      </c>
      <c r="CB1252" s="132" t="str">
        <f t="shared" ca="1" si="365"/>
        <v/>
      </c>
    </row>
    <row r="1253" spans="18:80" x14ac:dyDescent="0.2">
      <c r="R1253" s="21">
        <v>1250</v>
      </c>
      <c r="S1253" s="24" t="e">
        <f ca="1"/>
        <v>#N/A</v>
      </c>
      <c r="T1253" s="24" t="e">
        <f ca="1"/>
        <v>#N/A</v>
      </c>
      <c r="V1253" s="21">
        <v>1250</v>
      </c>
      <c r="W1253" s="24" t="e">
        <f ca="1"/>
        <v>#N/A</v>
      </c>
      <c r="X1253" s="24" t="e">
        <f ca="1"/>
        <v>#N/A</v>
      </c>
      <c r="Y1253" s="30"/>
      <c r="Z1253" s="21">
        <v>1250</v>
      </c>
      <c r="AA1253" s="24" t="e">
        <f ca="1"/>
        <v>#N/A</v>
      </c>
      <c r="AB1253" s="24" t="e">
        <f ca="1"/>
        <v>#N/A</v>
      </c>
      <c r="AD1253" s="21">
        <v>1250</v>
      </c>
      <c r="AE1253" s="24" t="e">
        <f ca="1"/>
        <v>#N/A</v>
      </c>
      <c r="AF1253" s="24" t="e">
        <f ca="1"/>
        <v>#N/A</v>
      </c>
      <c r="AH1253" s="21">
        <v>1250</v>
      </c>
      <c r="AI1253" s="24" t="str">
        <f t="shared" ca="1" si="367"/>
        <v/>
      </c>
      <c r="AJ1253" s="24" t="str">
        <f t="shared" ca="1" si="368"/>
        <v/>
      </c>
      <c r="AK1253" s="24" t="str">
        <f t="shared" ca="1" si="369"/>
        <v/>
      </c>
      <c r="AL1253" s="24" t="str">
        <f t="shared" ca="1" si="370"/>
        <v/>
      </c>
      <c r="AM1253" s="26"/>
      <c r="AN1253" s="26" t="str">
        <f ca="1">IF(AI1253="","","G1 "&amp;Input!D55&amp;" "&amp;AI1253&amp;" "&amp;Input!D$56&amp;" "&amp;AJ1253&amp;" "&amp;Input!D$57&amp;" "&amp;AK1253&amp;" "&amp;Input!D$58&amp;" "&amp;AL1253&amp;" F "&amp;Input!D$51&amp;"")</f>
        <v/>
      </c>
      <c r="AP1253" s="26" t="str">
        <f ca="1">IF(AS1253="","","G1 "&amp;Input!D$55&amp;" "&amp;AS1253&amp;" "&amp;Input!D$56&amp;" "&amp;AT1253&amp;" "&amp;Input!D$57&amp;" "&amp;AU1253&amp;" "&amp;Input!D$58&amp;" "&amp;AV1253&amp;" F "&amp;Input!D$52&amp;"")</f>
        <v/>
      </c>
      <c r="AR1253" s="21">
        <v>1250</v>
      </c>
      <c r="AS1253" s="24" t="str">
        <f t="shared" ca="1" si="359"/>
        <v/>
      </c>
      <c r="AT1253" s="24" t="str">
        <f t="shared" ca="1" si="360"/>
        <v/>
      </c>
      <c r="AU1253" s="24" t="str">
        <f t="shared" ca="1" si="361"/>
        <v/>
      </c>
      <c r="AV1253" s="24" t="str">
        <f t="shared" ca="1" si="362"/>
        <v/>
      </c>
      <c r="BC1253" t="s">
        <v>1675</v>
      </c>
      <c r="BF1253" s="74" t="str">
        <f ca="1">IF(AI1252="","","G1 "&amp;Input!D$55&amp;" "&amp;AI1252&amp;" "&amp;Input!D$56&amp;" "&amp;AJ1252&amp;" "&amp;Input!D$57&amp;" "&amp;AK1252&amp;" "&amp;Input!D$58&amp;" "&amp;AL1252&amp;" F "&amp;Input!D$51&amp;"")</f>
        <v/>
      </c>
      <c r="BO1253" s="132" t="str">
        <f t="shared" ca="1" si="373"/>
        <v/>
      </c>
      <c r="BP1253" s="132" t="str">
        <f t="shared" ca="1" si="373"/>
        <v/>
      </c>
      <c r="BQ1253" s="132" t="str">
        <f t="shared" ca="1" si="373"/>
        <v/>
      </c>
      <c r="BR1253" s="132" t="str">
        <f t="shared" ca="1" si="373"/>
        <v/>
      </c>
      <c r="BT1253" s="132" t="str">
        <f t="shared" si="374"/>
        <v/>
      </c>
      <c r="BU1253" s="132" t="str">
        <f t="shared" si="374"/>
        <v/>
      </c>
      <c r="BV1253" s="132" t="str">
        <f t="shared" si="374"/>
        <v/>
      </c>
      <c r="BW1253" s="132" t="str">
        <f t="shared" si="374"/>
        <v/>
      </c>
      <c r="BY1253" s="132" t="str">
        <f t="shared" ca="1" si="366"/>
        <v/>
      </c>
      <c r="BZ1253" s="132" t="str">
        <f t="shared" ca="1" si="366"/>
        <v/>
      </c>
      <c r="CA1253" s="132" t="str">
        <f t="shared" ca="1" si="366"/>
        <v/>
      </c>
      <c r="CB1253" s="132" t="str">
        <f t="shared" ca="1" si="365"/>
        <v/>
      </c>
    </row>
    <row r="1254" spans="18:80" x14ac:dyDescent="0.2">
      <c r="R1254" s="21">
        <v>1251</v>
      </c>
      <c r="S1254" s="24" t="e">
        <f ca="1"/>
        <v>#N/A</v>
      </c>
      <c r="T1254" s="24" t="e">
        <f ca="1"/>
        <v>#N/A</v>
      </c>
      <c r="V1254" s="21">
        <v>1251</v>
      </c>
      <c r="W1254" s="24" t="e">
        <f ca="1"/>
        <v>#N/A</v>
      </c>
      <c r="X1254" s="24" t="e">
        <f ca="1"/>
        <v>#N/A</v>
      </c>
      <c r="Y1254" s="30"/>
      <c r="Z1254" s="21">
        <v>1251</v>
      </c>
      <c r="AA1254" s="24" t="e">
        <f ca="1"/>
        <v>#N/A</v>
      </c>
      <c r="AB1254" s="24" t="e">
        <f ca="1"/>
        <v>#N/A</v>
      </c>
      <c r="AD1254" s="21">
        <v>1251</v>
      </c>
      <c r="AE1254" s="24" t="e">
        <f ca="1"/>
        <v>#N/A</v>
      </c>
      <c r="AF1254" s="24" t="e">
        <f ca="1"/>
        <v>#N/A</v>
      </c>
      <c r="AH1254" s="21">
        <v>1251</v>
      </c>
      <c r="AI1254" s="24" t="str">
        <f t="shared" ca="1" si="367"/>
        <v/>
      </c>
      <c r="AJ1254" s="24" t="str">
        <f t="shared" ca="1" si="368"/>
        <v/>
      </c>
      <c r="AK1254" s="24" t="str">
        <f t="shared" ca="1" si="369"/>
        <v/>
      </c>
      <c r="AL1254" s="24" t="str">
        <f t="shared" ca="1" si="370"/>
        <v/>
      </c>
      <c r="AM1254" s="26"/>
      <c r="AN1254" s="26" t="str">
        <f ca="1">IF(AI1254="","","G1 "&amp;Input!D55&amp;" "&amp;AI1254&amp;" "&amp;Input!D$56&amp;" "&amp;AJ1254&amp;" "&amp;Input!D$57&amp;" "&amp;AK1254&amp;" "&amp;Input!D$58&amp;" "&amp;AL1254&amp;" F "&amp;Input!D$51&amp;"")</f>
        <v/>
      </c>
      <c r="AP1254" s="26" t="str">
        <f ca="1">IF(AS1254="","","G1 "&amp;Input!D$55&amp;" "&amp;AS1254&amp;" "&amp;Input!D$56&amp;" "&amp;AT1254&amp;" "&amp;Input!D$57&amp;" "&amp;AU1254&amp;" "&amp;Input!D$58&amp;" "&amp;AV1254&amp;" F "&amp;Input!D$52&amp;"")</f>
        <v/>
      </c>
      <c r="AR1254" s="21">
        <v>1251</v>
      </c>
      <c r="AS1254" s="24" t="str">
        <f t="shared" ca="1" si="359"/>
        <v/>
      </c>
      <c r="AT1254" s="24" t="str">
        <f t="shared" ca="1" si="360"/>
        <v/>
      </c>
      <c r="AU1254" s="24" t="str">
        <f t="shared" ca="1" si="361"/>
        <v/>
      </c>
      <c r="AV1254" s="24" t="str">
        <f t="shared" ca="1" si="362"/>
        <v/>
      </c>
      <c r="BC1254" t="s">
        <v>1676</v>
      </c>
      <c r="BF1254" s="74" t="str">
        <f ca="1">IF(AI1253="","","G1 "&amp;Input!D$55&amp;" "&amp;AI1253&amp;" "&amp;Input!D$56&amp;" "&amp;AJ1253&amp;" "&amp;Input!D$57&amp;" "&amp;AK1253&amp;" "&amp;Input!D$58&amp;" "&amp;AL1253&amp;" F "&amp;Input!D$51&amp;"")</f>
        <v/>
      </c>
      <c r="BO1254" s="132" t="str">
        <f t="shared" ca="1" si="373"/>
        <v/>
      </c>
      <c r="BP1254" s="132" t="str">
        <f t="shared" ca="1" si="373"/>
        <v/>
      </c>
      <c r="BQ1254" s="132" t="str">
        <f t="shared" ca="1" si="373"/>
        <v/>
      </c>
      <c r="BR1254" s="132" t="str">
        <f t="shared" ca="1" si="373"/>
        <v/>
      </c>
      <c r="BT1254" s="132" t="str">
        <f t="shared" si="374"/>
        <v/>
      </c>
      <c r="BU1254" s="132" t="str">
        <f t="shared" si="374"/>
        <v/>
      </c>
      <c r="BV1254" s="132" t="str">
        <f t="shared" si="374"/>
        <v/>
      </c>
      <c r="BW1254" s="132" t="str">
        <f t="shared" si="374"/>
        <v/>
      </c>
      <c r="BY1254" s="132" t="str">
        <f t="shared" ca="1" si="366"/>
        <v/>
      </c>
      <c r="BZ1254" s="132" t="str">
        <f t="shared" ca="1" si="366"/>
        <v/>
      </c>
      <c r="CA1254" s="132" t="str">
        <f t="shared" ca="1" si="366"/>
        <v/>
      </c>
      <c r="CB1254" s="132" t="str">
        <f t="shared" ca="1" si="365"/>
        <v/>
      </c>
    </row>
    <row r="1255" spans="18:80" x14ac:dyDescent="0.2">
      <c r="R1255" s="21">
        <v>1252</v>
      </c>
      <c r="S1255" s="24" t="e">
        <f ca="1"/>
        <v>#N/A</v>
      </c>
      <c r="T1255" s="24" t="e">
        <f ca="1"/>
        <v>#N/A</v>
      </c>
      <c r="V1255" s="21">
        <v>1252</v>
      </c>
      <c r="W1255" s="24" t="e">
        <f ca="1"/>
        <v>#N/A</v>
      </c>
      <c r="X1255" s="24" t="e">
        <f ca="1"/>
        <v>#N/A</v>
      </c>
      <c r="Y1255" s="30"/>
      <c r="Z1255" s="21">
        <v>1252</v>
      </c>
      <c r="AA1255" s="24" t="e">
        <f ca="1"/>
        <v>#N/A</v>
      </c>
      <c r="AB1255" s="24" t="e">
        <f ca="1"/>
        <v>#N/A</v>
      </c>
      <c r="AD1255" s="21">
        <v>1252</v>
      </c>
      <c r="AE1255" s="24" t="e">
        <f ca="1"/>
        <v>#N/A</v>
      </c>
      <c r="AF1255" s="24" t="e">
        <f ca="1"/>
        <v>#N/A</v>
      </c>
      <c r="AH1255" s="21">
        <v>1252</v>
      </c>
      <c r="AI1255" s="24" t="str">
        <f t="shared" ca="1" si="367"/>
        <v/>
      </c>
      <c r="AJ1255" s="24" t="str">
        <f t="shared" ca="1" si="368"/>
        <v/>
      </c>
      <c r="AK1255" s="24" t="str">
        <f t="shared" ca="1" si="369"/>
        <v/>
      </c>
      <c r="AL1255" s="24" t="str">
        <f t="shared" ca="1" si="370"/>
        <v/>
      </c>
      <c r="AM1255" s="26"/>
      <c r="AN1255" s="26" t="str">
        <f ca="1">IF(AI1255="","","G1 "&amp;Input!D55&amp;" "&amp;AI1255&amp;" "&amp;Input!D$56&amp;" "&amp;AJ1255&amp;" "&amp;Input!D$57&amp;" "&amp;AK1255&amp;" "&amp;Input!D$58&amp;" "&amp;AL1255&amp;" F "&amp;Input!D$51&amp;"")</f>
        <v/>
      </c>
      <c r="AP1255" s="26" t="str">
        <f ca="1">IF(AS1255="","","G1 "&amp;Input!D$55&amp;" "&amp;AS1255&amp;" "&amp;Input!D$56&amp;" "&amp;AT1255&amp;" "&amp;Input!D$57&amp;" "&amp;AU1255&amp;" "&amp;Input!D$58&amp;" "&amp;AV1255&amp;" F "&amp;Input!D$52&amp;"")</f>
        <v/>
      </c>
      <c r="AR1255" s="21">
        <v>1252</v>
      </c>
      <c r="AS1255" s="24" t="str">
        <f t="shared" ca="1" si="359"/>
        <v/>
      </c>
      <c r="AT1255" s="24" t="str">
        <f t="shared" ca="1" si="360"/>
        <v/>
      </c>
      <c r="AU1255" s="24" t="str">
        <f t="shared" ca="1" si="361"/>
        <v/>
      </c>
      <c r="AV1255" s="24" t="str">
        <f t="shared" ca="1" si="362"/>
        <v/>
      </c>
      <c r="BC1255" t="s">
        <v>1677</v>
      </c>
      <c r="BF1255" s="74" t="str">
        <f ca="1">IF(AI1254="","","G1 "&amp;Input!D$55&amp;" "&amp;AI1254&amp;" "&amp;Input!D$56&amp;" "&amp;AJ1254&amp;" "&amp;Input!D$57&amp;" "&amp;AK1254&amp;" "&amp;Input!D$58&amp;" "&amp;AL1254&amp;" F "&amp;Input!D$51&amp;"")</f>
        <v/>
      </c>
      <c r="BO1255" s="132" t="str">
        <f t="shared" ca="1" si="373"/>
        <v/>
      </c>
      <c r="BP1255" s="132" t="str">
        <f t="shared" ca="1" si="373"/>
        <v/>
      </c>
      <c r="BQ1255" s="132" t="str">
        <f t="shared" ca="1" si="373"/>
        <v/>
      </c>
      <c r="BR1255" s="132" t="str">
        <f t="shared" ca="1" si="373"/>
        <v/>
      </c>
      <c r="BT1255" s="132" t="str">
        <f t="shared" si="374"/>
        <v/>
      </c>
      <c r="BU1255" s="132" t="str">
        <f t="shared" si="374"/>
        <v/>
      </c>
      <c r="BV1255" s="132" t="str">
        <f t="shared" si="374"/>
        <v/>
      </c>
      <c r="BW1255" s="132" t="str">
        <f t="shared" si="374"/>
        <v/>
      </c>
      <c r="BY1255" s="132" t="str">
        <f t="shared" ca="1" si="366"/>
        <v/>
      </c>
      <c r="BZ1255" s="132" t="str">
        <f t="shared" ca="1" si="366"/>
        <v/>
      </c>
      <c r="CA1255" s="132" t="str">
        <f t="shared" ca="1" si="366"/>
        <v/>
      </c>
      <c r="CB1255" s="132" t="str">
        <f t="shared" ca="1" si="365"/>
        <v/>
      </c>
    </row>
    <row r="1256" spans="18:80" x14ac:dyDescent="0.2">
      <c r="R1256" s="21">
        <v>1253</v>
      </c>
      <c r="S1256" s="24" t="e">
        <f ca="1"/>
        <v>#N/A</v>
      </c>
      <c r="T1256" s="24" t="e">
        <f ca="1"/>
        <v>#N/A</v>
      </c>
      <c r="V1256" s="21">
        <v>1253</v>
      </c>
      <c r="W1256" s="24" t="e">
        <f ca="1"/>
        <v>#N/A</v>
      </c>
      <c r="X1256" s="24" t="e">
        <f ca="1"/>
        <v>#N/A</v>
      </c>
      <c r="Y1256" s="30"/>
      <c r="Z1256" s="21">
        <v>1253</v>
      </c>
      <c r="AA1256" s="24" t="e">
        <f ca="1"/>
        <v>#N/A</v>
      </c>
      <c r="AB1256" s="24" t="e">
        <f ca="1"/>
        <v>#N/A</v>
      </c>
      <c r="AD1256" s="21">
        <v>1253</v>
      </c>
      <c r="AE1256" s="24" t="e">
        <f ca="1"/>
        <v>#N/A</v>
      </c>
      <c r="AF1256" s="24" t="e">
        <f ca="1"/>
        <v>#N/A</v>
      </c>
      <c r="AH1256" s="21">
        <v>1253</v>
      </c>
      <c r="AI1256" s="24" t="str">
        <f t="shared" ca="1" si="367"/>
        <v/>
      </c>
      <c r="AJ1256" s="24" t="str">
        <f t="shared" ca="1" si="368"/>
        <v/>
      </c>
      <c r="AK1256" s="24" t="str">
        <f t="shared" ca="1" si="369"/>
        <v/>
      </c>
      <c r="AL1256" s="24" t="str">
        <f t="shared" ca="1" si="370"/>
        <v/>
      </c>
      <c r="AM1256" s="26"/>
      <c r="AN1256" s="26" t="str">
        <f ca="1">IF(AI1256="","","G1 "&amp;Input!D55&amp;" "&amp;AI1256&amp;" "&amp;Input!D$56&amp;" "&amp;AJ1256&amp;" "&amp;Input!D$57&amp;" "&amp;AK1256&amp;" "&amp;Input!D$58&amp;" "&amp;AL1256&amp;" F "&amp;Input!D$51&amp;"")</f>
        <v/>
      </c>
      <c r="AP1256" s="26" t="str">
        <f ca="1">IF(AS1256="","","G1 "&amp;Input!D$55&amp;" "&amp;AS1256&amp;" "&amp;Input!D$56&amp;" "&amp;AT1256&amp;" "&amp;Input!D$57&amp;" "&amp;AU1256&amp;" "&amp;Input!D$58&amp;" "&amp;AV1256&amp;" F "&amp;Input!D$52&amp;"")</f>
        <v/>
      </c>
      <c r="AR1256" s="21">
        <v>1253</v>
      </c>
      <c r="AS1256" s="24" t="str">
        <f t="shared" ca="1" si="359"/>
        <v/>
      </c>
      <c r="AT1256" s="24" t="str">
        <f t="shared" ca="1" si="360"/>
        <v/>
      </c>
      <c r="AU1256" s="24" t="str">
        <f t="shared" ca="1" si="361"/>
        <v/>
      </c>
      <c r="AV1256" s="24" t="str">
        <f t="shared" ca="1" si="362"/>
        <v/>
      </c>
      <c r="BC1256" t="s">
        <v>1678</v>
      </c>
      <c r="BF1256" s="74" t="str">
        <f ca="1">IF(AI1255="","","G1 "&amp;Input!D$55&amp;" "&amp;AI1255&amp;" "&amp;Input!D$56&amp;" "&amp;AJ1255&amp;" "&amp;Input!D$57&amp;" "&amp;AK1255&amp;" "&amp;Input!D$58&amp;" "&amp;AL1255&amp;" F "&amp;Input!D$51&amp;"")</f>
        <v/>
      </c>
      <c r="BO1256" s="132" t="str">
        <f t="shared" ca="1" si="373"/>
        <v/>
      </c>
      <c r="BP1256" s="132" t="str">
        <f t="shared" ca="1" si="373"/>
        <v/>
      </c>
      <c r="BQ1256" s="132" t="str">
        <f t="shared" ca="1" si="373"/>
        <v/>
      </c>
      <c r="BR1256" s="132" t="str">
        <f t="shared" ca="1" si="373"/>
        <v/>
      </c>
      <c r="BT1256" s="132" t="str">
        <f t="shared" si="374"/>
        <v/>
      </c>
      <c r="BU1256" s="132" t="str">
        <f t="shared" si="374"/>
        <v/>
      </c>
      <c r="BV1256" s="132" t="str">
        <f t="shared" si="374"/>
        <v/>
      </c>
      <c r="BW1256" s="132" t="str">
        <f t="shared" si="374"/>
        <v/>
      </c>
      <c r="BY1256" s="132" t="str">
        <f t="shared" ca="1" si="366"/>
        <v/>
      </c>
      <c r="BZ1256" s="132" t="str">
        <f t="shared" ca="1" si="366"/>
        <v/>
      </c>
      <c r="CA1256" s="132" t="str">
        <f t="shared" ca="1" si="366"/>
        <v/>
      </c>
      <c r="CB1256" s="132" t="str">
        <f t="shared" ca="1" si="365"/>
        <v/>
      </c>
    </row>
    <row r="1257" spans="18:80" x14ac:dyDescent="0.2">
      <c r="R1257" s="21">
        <v>1254</v>
      </c>
      <c r="S1257" s="24" t="e">
        <f ca="1"/>
        <v>#N/A</v>
      </c>
      <c r="T1257" s="24" t="e">
        <f ca="1"/>
        <v>#N/A</v>
      </c>
      <c r="V1257" s="21">
        <v>1254</v>
      </c>
      <c r="W1257" s="24" t="e">
        <f ca="1"/>
        <v>#N/A</v>
      </c>
      <c r="X1257" s="24" t="e">
        <f ca="1"/>
        <v>#N/A</v>
      </c>
      <c r="Y1257" s="30"/>
      <c r="Z1257" s="21">
        <v>1254</v>
      </c>
      <c r="AA1257" s="24" t="e">
        <f ca="1"/>
        <v>#N/A</v>
      </c>
      <c r="AB1257" s="24" t="e">
        <f ca="1"/>
        <v>#N/A</v>
      </c>
      <c r="AD1257" s="21">
        <v>1254</v>
      </c>
      <c r="AE1257" s="24" t="e">
        <f ca="1"/>
        <v>#N/A</v>
      </c>
      <c r="AF1257" s="24" t="e">
        <f ca="1"/>
        <v>#N/A</v>
      </c>
      <c r="AH1257" s="21">
        <v>1254</v>
      </c>
      <c r="AI1257" s="24" t="str">
        <f t="shared" ca="1" si="367"/>
        <v/>
      </c>
      <c r="AJ1257" s="24" t="str">
        <f t="shared" ca="1" si="368"/>
        <v/>
      </c>
      <c r="AK1257" s="24" t="str">
        <f t="shared" ca="1" si="369"/>
        <v/>
      </c>
      <c r="AL1257" s="24" t="str">
        <f t="shared" ca="1" si="370"/>
        <v/>
      </c>
      <c r="AM1257" s="26"/>
      <c r="AN1257" s="26" t="str">
        <f ca="1">IF(AI1257="","","G1 "&amp;Input!D55&amp;" "&amp;AI1257&amp;" "&amp;Input!D$56&amp;" "&amp;AJ1257&amp;" "&amp;Input!D$57&amp;" "&amp;AK1257&amp;" "&amp;Input!D$58&amp;" "&amp;AL1257&amp;" F "&amp;Input!D$51&amp;"")</f>
        <v/>
      </c>
      <c r="AP1257" s="26" t="str">
        <f ca="1">IF(AS1257="","","G1 "&amp;Input!D$55&amp;" "&amp;AS1257&amp;" "&amp;Input!D$56&amp;" "&amp;AT1257&amp;" "&amp;Input!D$57&amp;" "&amp;AU1257&amp;" "&amp;Input!D$58&amp;" "&amp;AV1257&amp;" F "&amp;Input!D$52&amp;"")</f>
        <v/>
      </c>
      <c r="AR1257" s="21">
        <v>1254</v>
      </c>
      <c r="AS1257" s="24" t="str">
        <f t="shared" ca="1" si="359"/>
        <v/>
      </c>
      <c r="AT1257" s="24" t="str">
        <f t="shared" ca="1" si="360"/>
        <v/>
      </c>
      <c r="AU1257" s="24" t="str">
        <f t="shared" ca="1" si="361"/>
        <v/>
      </c>
      <c r="AV1257" s="24" t="str">
        <f t="shared" ca="1" si="362"/>
        <v/>
      </c>
      <c r="BC1257" t="s">
        <v>1679</v>
      </c>
      <c r="BF1257" s="74" t="str">
        <f ca="1">IF(AI1256="","","G1 "&amp;Input!D$55&amp;" "&amp;AI1256&amp;" "&amp;Input!D$56&amp;" "&amp;AJ1256&amp;" "&amp;Input!D$57&amp;" "&amp;AK1256&amp;" "&amp;Input!D$58&amp;" "&amp;AL1256&amp;" F "&amp;Input!D$51&amp;"")</f>
        <v/>
      </c>
      <c r="BO1257" s="132" t="str">
        <f t="shared" ca="1" si="373"/>
        <v/>
      </c>
      <c r="BP1257" s="132" t="str">
        <f t="shared" ca="1" si="373"/>
        <v/>
      </c>
      <c r="BQ1257" s="132" t="str">
        <f t="shared" ca="1" si="373"/>
        <v/>
      </c>
      <c r="BR1257" s="132" t="str">
        <f t="shared" ca="1" si="373"/>
        <v/>
      </c>
      <c r="BT1257" s="132" t="str">
        <f t="shared" si="374"/>
        <v/>
      </c>
      <c r="BU1257" s="132" t="str">
        <f t="shared" si="374"/>
        <v/>
      </c>
      <c r="BV1257" s="132" t="str">
        <f t="shared" si="374"/>
        <v/>
      </c>
      <c r="BW1257" s="132" t="str">
        <f t="shared" si="374"/>
        <v/>
      </c>
      <c r="BY1257" s="132" t="str">
        <f t="shared" ca="1" si="366"/>
        <v/>
      </c>
      <c r="BZ1257" s="132" t="str">
        <f t="shared" ca="1" si="366"/>
        <v/>
      </c>
      <c r="CA1257" s="132" t="str">
        <f t="shared" ca="1" si="366"/>
        <v/>
      </c>
      <c r="CB1257" s="132" t="str">
        <f t="shared" ca="1" si="365"/>
        <v/>
      </c>
    </row>
    <row r="1258" spans="18:80" x14ac:dyDescent="0.2">
      <c r="R1258" s="21">
        <v>1255</v>
      </c>
      <c r="S1258" s="24" t="e">
        <f ca="1"/>
        <v>#N/A</v>
      </c>
      <c r="T1258" s="24" t="e">
        <f ca="1"/>
        <v>#N/A</v>
      </c>
      <c r="V1258" s="21">
        <v>1255</v>
      </c>
      <c r="W1258" s="24" t="e">
        <f ca="1"/>
        <v>#N/A</v>
      </c>
      <c r="X1258" s="24" t="e">
        <f ca="1"/>
        <v>#N/A</v>
      </c>
      <c r="Y1258" s="30"/>
      <c r="Z1258" s="21">
        <v>1255</v>
      </c>
      <c r="AA1258" s="24" t="e">
        <f ca="1"/>
        <v>#N/A</v>
      </c>
      <c r="AB1258" s="24" t="e">
        <f ca="1"/>
        <v>#N/A</v>
      </c>
      <c r="AD1258" s="21">
        <v>1255</v>
      </c>
      <c r="AE1258" s="24" t="e">
        <f ca="1"/>
        <v>#N/A</v>
      </c>
      <c r="AF1258" s="24" t="e">
        <f ca="1"/>
        <v>#N/A</v>
      </c>
      <c r="AH1258" s="21">
        <v>1255</v>
      </c>
      <c r="AI1258" s="24" t="str">
        <f t="shared" ca="1" si="367"/>
        <v/>
      </c>
      <c r="AJ1258" s="24" t="str">
        <f t="shared" ca="1" si="368"/>
        <v/>
      </c>
      <c r="AK1258" s="24" t="str">
        <f t="shared" ca="1" si="369"/>
        <v/>
      </c>
      <c r="AL1258" s="24" t="str">
        <f t="shared" ca="1" si="370"/>
        <v/>
      </c>
      <c r="AM1258" s="26"/>
      <c r="AN1258" s="26" t="str">
        <f ca="1">IF(AI1258="","","G1 "&amp;Input!D55&amp;" "&amp;AI1258&amp;" "&amp;Input!D$56&amp;" "&amp;AJ1258&amp;" "&amp;Input!D$57&amp;" "&amp;AK1258&amp;" "&amp;Input!D$58&amp;" "&amp;AL1258&amp;" F "&amp;Input!D$51&amp;"")</f>
        <v/>
      </c>
      <c r="AP1258" s="26" t="str">
        <f ca="1">IF(AS1258="","","G1 "&amp;Input!D$55&amp;" "&amp;AS1258&amp;" "&amp;Input!D$56&amp;" "&amp;AT1258&amp;" "&amp;Input!D$57&amp;" "&amp;AU1258&amp;" "&amp;Input!D$58&amp;" "&amp;AV1258&amp;" F "&amp;Input!D$52&amp;"")</f>
        <v/>
      </c>
      <c r="AR1258" s="21">
        <v>1255</v>
      </c>
      <c r="AS1258" s="24" t="str">
        <f t="shared" ca="1" si="359"/>
        <v/>
      </c>
      <c r="AT1258" s="24" t="str">
        <f t="shared" ca="1" si="360"/>
        <v/>
      </c>
      <c r="AU1258" s="24" t="str">
        <f t="shared" ca="1" si="361"/>
        <v/>
      </c>
      <c r="AV1258" s="24" t="str">
        <f t="shared" ca="1" si="362"/>
        <v/>
      </c>
      <c r="BC1258" t="s">
        <v>1680</v>
      </c>
      <c r="BF1258" s="74" t="str">
        <f ca="1">IF(AI1257="","","G1 "&amp;Input!D$55&amp;" "&amp;AI1257&amp;" "&amp;Input!D$56&amp;" "&amp;AJ1257&amp;" "&amp;Input!D$57&amp;" "&amp;AK1257&amp;" "&amp;Input!D$58&amp;" "&amp;AL1257&amp;" F "&amp;Input!D$51&amp;"")</f>
        <v/>
      </c>
      <c r="BO1258" s="132" t="str">
        <f t="shared" ca="1" si="373"/>
        <v/>
      </c>
      <c r="BP1258" s="132" t="str">
        <f t="shared" ca="1" si="373"/>
        <v/>
      </c>
      <c r="BQ1258" s="132" t="str">
        <f t="shared" ca="1" si="373"/>
        <v/>
      </c>
      <c r="BR1258" s="132" t="str">
        <f t="shared" ca="1" si="373"/>
        <v/>
      </c>
      <c r="BT1258" s="132" t="str">
        <f t="shared" si="374"/>
        <v/>
      </c>
      <c r="BU1258" s="132" t="str">
        <f t="shared" si="374"/>
        <v/>
      </c>
      <c r="BV1258" s="132" t="str">
        <f t="shared" si="374"/>
        <v/>
      </c>
      <c r="BW1258" s="132" t="str">
        <f t="shared" si="374"/>
        <v/>
      </c>
      <c r="BY1258" s="132" t="str">
        <f t="shared" ca="1" si="366"/>
        <v/>
      </c>
      <c r="BZ1258" s="132" t="str">
        <f t="shared" ca="1" si="366"/>
        <v/>
      </c>
      <c r="CA1258" s="132" t="str">
        <f t="shared" ca="1" si="366"/>
        <v/>
      </c>
      <c r="CB1258" s="132" t="str">
        <f t="shared" ca="1" si="365"/>
        <v/>
      </c>
    </row>
    <row r="1259" spans="18:80" x14ac:dyDescent="0.2">
      <c r="R1259" s="21">
        <v>1256</v>
      </c>
      <c r="S1259" s="24" t="e">
        <f ca="1"/>
        <v>#N/A</v>
      </c>
      <c r="T1259" s="24" t="e">
        <f ca="1"/>
        <v>#N/A</v>
      </c>
      <c r="V1259" s="21">
        <v>1256</v>
      </c>
      <c r="W1259" s="24" t="e">
        <f ca="1"/>
        <v>#N/A</v>
      </c>
      <c r="X1259" s="24" t="e">
        <f ca="1"/>
        <v>#N/A</v>
      </c>
      <c r="Y1259" s="30"/>
      <c r="Z1259" s="21">
        <v>1256</v>
      </c>
      <c r="AA1259" s="24" t="e">
        <f ca="1"/>
        <v>#N/A</v>
      </c>
      <c r="AB1259" s="24" t="e">
        <f ca="1"/>
        <v>#N/A</v>
      </c>
      <c r="AD1259" s="21">
        <v>1256</v>
      </c>
      <c r="AE1259" s="24" t="e">
        <f ca="1"/>
        <v>#N/A</v>
      </c>
      <c r="AF1259" s="24" t="e">
        <f ca="1"/>
        <v>#N/A</v>
      </c>
      <c r="AH1259" s="21">
        <v>1256</v>
      </c>
      <c r="AI1259" s="24" t="str">
        <f t="shared" ca="1" si="367"/>
        <v/>
      </c>
      <c r="AJ1259" s="24" t="str">
        <f t="shared" ca="1" si="368"/>
        <v/>
      </c>
      <c r="AK1259" s="24" t="str">
        <f t="shared" ca="1" si="369"/>
        <v/>
      </c>
      <c r="AL1259" s="24" t="str">
        <f t="shared" ca="1" si="370"/>
        <v/>
      </c>
      <c r="AM1259" s="26"/>
      <c r="AN1259" s="26" t="str">
        <f ca="1">IF(AI1259="","","G1 "&amp;Input!D55&amp;" "&amp;AI1259&amp;" "&amp;Input!D$56&amp;" "&amp;AJ1259&amp;" "&amp;Input!D$57&amp;" "&amp;AK1259&amp;" "&amp;Input!D$58&amp;" "&amp;AL1259&amp;" F "&amp;Input!D$51&amp;"")</f>
        <v/>
      </c>
      <c r="AP1259" s="26" t="str">
        <f ca="1">IF(AS1259="","","G1 "&amp;Input!D$55&amp;" "&amp;AS1259&amp;" "&amp;Input!D$56&amp;" "&amp;AT1259&amp;" "&amp;Input!D$57&amp;" "&amp;AU1259&amp;" "&amp;Input!D$58&amp;" "&amp;AV1259&amp;" F "&amp;Input!D$52&amp;"")</f>
        <v/>
      </c>
      <c r="AR1259" s="21">
        <v>1256</v>
      </c>
      <c r="AS1259" s="24" t="str">
        <f t="shared" ca="1" si="359"/>
        <v/>
      </c>
      <c r="AT1259" s="24" t="str">
        <f t="shared" ca="1" si="360"/>
        <v/>
      </c>
      <c r="AU1259" s="24" t="str">
        <f t="shared" ca="1" si="361"/>
        <v/>
      </c>
      <c r="AV1259" s="24" t="str">
        <f t="shared" ca="1" si="362"/>
        <v/>
      </c>
      <c r="BC1259" t="s">
        <v>1681</v>
      </c>
      <c r="BF1259" s="74" t="str">
        <f ca="1">IF(AI1258="","","G1 "&amp;Input!D$55&amp;" "&amp;AI1258&amp;" "&amp;Input!D$56&amp;" "&amp;AJ1258&amp;" "&amp;Input!D$57&amp;" "&amp;AK1258&amp;" "&amp;Input!D$58&amp;" "&amp;AL1258&amp;" F "&amp;Input!D$51&amp;"")</f>
        <v/>
      </c>
      <c r="BO1259" s="132" t="str">
        <f t="shared" ca="1" si="373"/>
        <v/>
      </c>
      <c r="BP1259" s="132" t="str">
        <f t="shared" ca="1" si="373"/>
        <v/>
      </c>
      <c r="BQ1259" s="132" t="str">
        <f t="shared" ca="1" si="373"/>
        <v/>
      </c>
      <c r="BR1259" s="132" t="str">
        <f t="shared" ca="1" si="373"/>
        <v/>
      </c>
      <c r="BT1259" s="132" t="str">
        <f t="shared" si="374"/>
        <v/>
      </c>
      <c r="BU1259" s="132" t="str">
        <f t="shared" si="374"/>
        <v/>
      </c>
      <c r="BV1259" s="132" t="str">
        <f t="shared" si="374"/>
        <v/>
      </c>
      <c r="BW1259" s="132" t="str">
        <f t="shared" si="374"/>
        <v/>
      </c>
      <c r="BY1259" s="132" t="str">
        <f t="shared" ca="1" si="366"/>
        <v/>
      </c>
      <c r="BZ1259" s="132" t="str">
        <f t="shared" ca="1" si="366"/>
        <v/>
      </c>
      <c r="CA1259" s="132" t="str">
        <f t="shared" ca="1" si="366"/>
        <v/>
      </c>
      <c r="CB1259" s="132" t="str">
        <f t="shared" ca="1" si="365"/>
        <v/>
      </c>
    </row>
    <row r="1260" spans="18:80" x14ac:dyDescent="0.2">
      <c r="R1260" s="21">
        <v>1257</v>
      </c>
      <c r="S1260" s="24" t="e">
        <f ca="1"/>
        <v>#N/A</v>
      </c>
      <c r="T1260" s="24" t="e">
        <f ca="1"/>
        <v>#N/A</v>
      </c>
      <c r="V1260" s="21">
        <v>1257</v>
      </c>
      <c r="W1260" s="24" t="e">
        <f ca="1"/>
        <v>#N/A</v>
      </c>
      <c r="X1260" s="24" t="e">
        <f ca="1"/>
        <v>#N/A</v>
      </c>
      <c r="Y1260" s="30"/>
      <c r="Z1260" s="21">
        <v>1257</v>
      </c>
      <c r="AA1260" s="24" t="e">
        <f ca="1"/>
        <v>#N/A</v>
      </c>
      <c r="AB1260" s="24" t="e">
        <f ca="1"/>
        <v>#N/A</v>
      </c>
      <c r="AD1260" s="21">
        <v>1257</v>
      </c>
      <c r="AE1260" s="24" t="e">
        <f ca="1"/>
        <v>#N/A</v>
      </c>
      <c r="AF1260" s="24" t="e">
        <f ca="1"/>
        <v>#N/A</v>
      </c>
      <c r="AH1260" s="21">
        <v>1257</v>
      </c>
      <c r="AI1260" s="24" t="str">
        <f t="shared" ca="1" si="367"/>
        <v/>
      </c>
      <c r="AJ1260" s="24" t="str">
        <f t="shared" ca="1" si="368"/>
        <v/>
      </c>
      <c r="AK1260" s="24" t="str">
        <f t="shared" ca="1" si="369"/>
        <v/>
      </c>
      <c r="AL1260" s="24" t="str">
        <f t="shared" ca="1" si="370"/>
        <v/>
      </c>
      <c r="AM1260" s="26"/>
      <c r="AN1260" s="26" t="str">
        <f ca="1">IF(AI1260="","","G1 "&amp;Input!D55&amp;" "&amp;AI1260&amp;" "&amp;Input!D$56&amp;" "&amp;AJ1260&amp;" "&amp;Input!D$57&amp;" "&amp;AK1260&amp;" "&amp;Input!D$58&amp;" "&amp;AL1260&amp;" F "&amp;Input!D$51&amp;"")</f>
        <v/>
      </c>
      <c r="AP1260" s="26" t="str">
        <f ca="1">IF(AS1260="","","G1 "&amp;Input!D$55&amp;" "&amp;AS1260&amp;" "&amp;Input!D$56&amp;" "&amp;AT1260&amp;" "&amp;Input!D$57&amp;" "&amp;AU1260&amp;" "&amp;Input!D$58&amp;" "&amp;AV1260&amp;" F "&amp;Input!D$52&amp;"")</f>
        <v/>
      </c>
      <c r="AR1260" s="21">
        <v>1257</v>
      </c>
      <c r="AS1260" s="24" t="str">
        <f t="shared" ca="1" si="359"/>
        <v/>
      </c>
      <c r="AT1260" s="24" t="str">
        <f t="shared" ca="1" si="360"/>
        <v/>
      </c>
      <c r="AU1260" s="24" t="str">
        <f t="shared" ca="1" si="361"/>
        <v/>
      </c>
      <c r="AV1260" s="24" t="str">
        <f t="shared" ca="1" si="362"/>
        <v/>
      </c>
      <c r="BC1260" t="s">
        <v>1682</v>
      </c>
      <c r="BF1260" s="74" t="str">
        <f ca="1">IF(AI1259="","","G1 "&amp;Input!D$55&amp;" "&amp;AI1259&amp;" "&amp;Input!D$56&amp;" "&amp;AJ1259&amp;" "&amp;Input!D$57&amp;" "&amp;AK1259&amp;" "&amp;Input!D$58&amp;" "&amp;AL1259&amp;" F "&amp;Input!D$51&amp;"")</f>
        <v/>
      </c>
      <c r="BO1260" s="132" t="str">
        <f t="shared" ca="1" si="373"/>
        <v/>
      </c>
      <c r="BP1260" s="132" t="str">
        <f t="shared" ca="1" si="373"/>
        <v/>
      </c>
      <c r="BQ1260" s="132" t="str">
        <f t="shared" ca="1" si="373"/>
        <v/>
      </c>
      <c r="BR1260" s="132" t="str">
        <f t="shared" ca="1" si="373"/>
        <v/>
      </c>
      <c r="BT1260" s="132" t="str">
        <f t="shared" si="374"/>
        <v/>
      </c>
      <c r="BU1260" s="132" t="str">
        <f t="shared" si="374"/>
        <v/>
      </c>
      <c r="BV1260" s="132" t="str">
        <f t="shared" si="374"/>
        <v/>
      </c>
      <c r="BW1260" s="132" t="str">
        <f t="shared" si="374"/>
        <v/>
      </c>
      <c r="BY1260" s="132" t="str">
        <f t="shared" ca="1" si="366"/>
        <v/>
      </c>
      <c r="BZ1260" s="132" t="str">
        <f t="shared" ca="1" si="366"/>
        <v/>
      </c>
      <c r="CA1260" s="132" t="str">
        <f t="shared" ca="1" si="366"/>
        <v/>
      </c>
      <c r="CB1260" s="132" t="str">
        <f t="shared" ca="1" si="365"/>
        <v/>
      </c>
    </row>
    <row r="1261" spans="18:80" x14ac:dyDescent="0.2">
      <c r="R1261" s="21">
        <v>1258</v>
      </c>
      <c r="S1261" s="24" t="e">
        <f ca="1"/>
        <v>#N/A</v>
      </c>
      <c r="T1261" s="24" t="e">
        <f ca="1"/>
        <v>#N/A</v>
      </c>
      <c r="V1261" s="21">
        <v>1258</v>
      </c>
      <c r="W1261" s="24" t="e">
        <f ca="1"/>
        <v>#N/A</v>
      </c>
      <c r="X1261" s="24" t="e">
        <f ca="1"/>
        <v>#N/A</v>
      </c>
      <c r="Y1261" s="30"/>
      <c r="Z1261" s="21">
        <v>1258</v>
      </c>
      <c r="AA1261" s="24" t="e">
        <f ca="1"/>
        <v>#N/A</v>
      </c>
      <c r="AB1261" s="24" t="e">
        <f ca="1"/>
        <v>#N/A</v>
      </c>
      <c r="AD1261" s="21">
        <v>1258</v>
      </c>
      <c r="AE1261" s="24" t="e">
        <f ca="1"/>
        <v>#N/A</v>
      </c>
      <c r="AF1261" s="24" t="e">
        <f ca="1"/>
        <v>#N/A</v>
      </c>
      <c r="AH1261" s="21">
        <v>1258</v>
      </c>
      <c r="AI1261" s="24" t="str">
        <f t="shared" ca="1" si="367"/>
        <v/>
      </c>
      <c r="AJ1261" s="24" t="str">
        <f t="shared" ca="1" si="368"/>
        <v/>
      </c>
      <c r="AK1261" s="24" t="str">
        <f t="shared" ca="1" si="369"/>
        <v/>
      </c>
      <c r="AL1261" s="24" t="str">
        <f t="shared" ca="1" si="370"/>
        <v/>
      </c>
      <c r="AM1261" s="26"/>
      <c r="AN1261" s="26" t="str">
        <f ca="1">IF(AI1261="","","G1 "&amp;Input!D55&amp;" "&amp;AI1261&amp;" "&amp;Input!D$56&amp;" "&amp;AJ1261&amp;" "&amp;Input!D$57&amp;" "&amp;AK1261&amp;" "&amp;Input!D$58&amp;" "&amp;AL1261&amp;" F "&amp;Input!D$51&amp;"")</f>
        <v/>
      </c>
      <c r="AP1261" s="26" t="str">
        <f ca="1">IF(AS1261="","","G1 "&amp;Input!D$55&amp;" "&amp;AS1261&amp;" "&amp;Input!D$56&amp;" "&amp;AT1261&amp;" "&amp;Input!D$57&amp;" "&amp;AU1261&amp;" "&amp;Input!D$58&amp;" "&amp;AV1261&amp;" F "&amp;Input!D$52&amp;"")</f>
        <v/>
      </c>
      <c r="AR1261" s="21">
        <v>1258</v>
      </c>
      <c r="AS1261" s="24" t="str">
        <f t="shared" ca="1" si="359"/>
        <v/>
      </c>
      <c r="AT1261" s="24" t="str">
        <f t="shared" ca="1" si="360"/>
        <v/>
      </c>
      <c r="AU1261" s="24" t="str">
        <f t="shared" ca="1" si="361"/>
        <v/>
      </c>
      <c r="AV1261" s="24" t="str">
        <f t="shared" ca="1" si="362"/>
        <v/>
      </c>
      <c r="BC1261" t="s">
        <v>1683</v>
      </c>
      <c r="BF1261" s="74" t="str">
        <f ca="1">IF(AI1260="","","G1 "&amp;Input!D$55&amp;" "&amp;AI1260&amp;" "&amp;Input!D$56&amp;" "&amp;AJ1260&amp;" "&amp;Input!D$57&amp;" "&amp;AK1260&amp;" "&amp;Input!D$58&amp;" "&amp;AL1260&amp;" F "&amp;Input!D$51&amp;"")</f>
        <v/>
      </c>
      <c r="BO1261" s="132" t="str">
        <f t="shared" ca="1" si="373"/>
        <v/>
      </c>
      <c r="BP1261" s="132" t="str">
        <f t="shared" ca="1" si="373"/>
        <v/>
      </c>
      <c r="BQ1261" s="132" t="str">
        <f t="shared" ca="1" si="373"/>
        <v/>
      </c>
      <c r="BR1261" s="132" t="str">
        <f t="shared" ca="1" si="373"/>
        <v/>
      </c>
      <c r="BT1261" s="132" t="str">
        <f t="shared" si="374"/>
        <v/>
      </c>
      <c r="BU1261" s="132" t="str">
        <f t="shared" si="374"/>
        <v/>
      </c>
      <c r="BV1261" s="132" t="str">
        <f t="shared" si="374"/>
        <v/>
      </c>
      <c r="BW1261" s="132" t="str">
        <f t="shared" si="374"/>
        <v/>
      </c>
      <c r="BY1261" s="132" t="str">
        <f t="shared" ca="1" si="366"/>
        <v/>
      </c>
      <c r="BZ1261" s="132" t="str">
        <f t="shared" ca="1" si="366"/>
        <v/>
      </c>
      <c r="CA1261" s="132" t="str">
        <f t="shared" ca="1" si="366"/>
        <v/>
      </c>
      <c r="CB1261" s="132" t="str">
        <f t="shared" ca="1" si="365"/>
        <v/>
      </c>
    </row>
    <row r="1262" spans="18:80" x14ac:dyDescent="0.2">
      <c r="R1262" s="21">
        <v>1259</v>
      </c>
      <c r="S1262" s="24" t="e">
        <f ca="1"/>
        <v>#N/A</v>
      </c>
      <c r="T1262" s="24" t="e">
        <f ca="1"/>
        <v>#N/A</v>
      </c>
      <c r="V1262" s="21">
        <v>1259</v>
      </c>
      <c r="W1262" s="24" t="e">
        <f ca="1"/>
        <v>#N/A</v>
      </c>
      <c r="X1262" s="24" t="e">
        <f ca="1"/>
        <v>#N/A</v>
      </c>
      <c r="Y1262" s="30"/>
      <c r="Z1262" s="21">
        <v>1259</v>
      </c>
      <c r="AA1262" s="24" t="e">
        <f ca="1"/>
        <v>#N/A</v>
      </c>
      <c r="AB1262" s="24" t="e">
        <f ca="1"/>
        <v>#N/A</v>
      </c>
      <c r="AD1262" s="21">
        <v>1259</v>
      </c>
      <c r="AE1262" s="24" t="e">
        <f ca="1"/>
        <v>#N/A</v>
      </c>
      <c r="AF1262" s="24" t="e">
        <f ca="1"/>
        <v>#N/A</v>
      </c>
      <c r="AH1262" s="21">
        <v>1259</v>
      </c>
      <c r="AI1262" s="24" t="str">
        <f t="shared" ca="1" si="367"/>
        <v/>
      </c>
      <c r="AJ1262" s="24" t="str">
        <f t="shared" ca="1" si="368"/>
        <v/>
      </c>
      <c r="AK1262" s="24" t="str">
        <f t="shared" ca="1" si="369"/>
        <v/>
      </c>
      <c r="AL1262" s="24" t="str">
        <f t="shared" ca="1" si="370"/>
        <v/>
      </c>
      <c r="AM1262" s="26"/>
      <c r="AN1262" s="26" t="str">
        <f ca="1">IF(AI1262="","","G1 "&amp;Input!D55&amp;" "&amp;AI1262&amp;" "&amp;Input!D$56&amp;" "&amp;AJ1262&amp;" "&amp;Input!D$57&amp;" "&amp;AK1262&amp;" "&amp;Input!D$58&amp;" "&amp;AL1262&amp;" F "&amp;Input!D$51&amp;"")</f>
        <v/>
      </c>
      <c r="AP1262" s="26" t="str">
        <f ca="1">IF(AS1262="","","G1 "&amp;Input!D$55&amp;" "&amp;AS1262&amp;" "&amp;Input!D$56&amp;" "&amp;AT1262&amp;" "&amp;Input!D$57&amp;" "&amp;AU1262&amp;" "&amp;Input!D$58&amp;" "&amp;AV1262&amp;" F "&amp;Input!D$52&amp;"")</f>
        <v/>
      </c>
      <c r="AR1262" s="21">
        <v>1259</v>
      </c>
      <c r="AS1262" s="24" t="str">
        <f t="shared" ca="1" si="359"/>
        <v/>
      </c>
      <c r="AT1262" s="24" t="str">
        <f t="shared" ca="1" si="360"/>
        <v/>
      </c>
      <c r="AU1262" s="24" t="str">
        <f t="shared" ca="1" si="361"/>
        <v/>
      </c>
      <c r="AV1262" s="24" t="str">
        <f t="shared" ca="1" si="362"/>
        <v/>
      </c>
      <c r="BC1262" t="s">
        <v>1684</v>
      </c>
      <c r="BF1262" s="74" t="str">
        <f ca="1">IF(AI1261="","","G1 "&amp;Input!D$55&amp;" "&amp;AI1261&amp;" "&amp;Input!D$56&amp;" "&amp;AJ1261&amp;" "&amp;Input!D$57&amp;" "&amp;AK1261&amp;" "&amp;Input!D$58&amp;" "&amp;AL1261&amp;" F "&amp;Input!D$51&amp;"")</f>
        <v/>
      </c>
      <c r="BO1262" s="132" t="str">
        <f t="shared" ca="1" si="373"/>
        <v/>
      </c>
      <c r="BP1262" s="132" t="str">
        <f t="shared" ca="1" si="373"/>
        <v/>
      </c>
      <c r="BQ1262" s="132" t="str">
        <f t="shared" ca="1" si="373"/>
        <v/>
      </c>
      <c r="BR1262" s="132" t="str">
        <f t="shared" ca="1" si="373"/>
        <v/>
      </c>
      <c r="BT1262" s="132" t="str">
        <f t="shared" si="374"/>
        <v/>
      </c>
      <c r="BU1262" s="132" t="str">
        <f t="shared" si="374"/>
        <v/>
      </c>
      <c r="BV1262" s="132" t="str">
        <f t="shared" si="374"/>
        <v/>
      </c>
      <c r="BW1262" s="132" t="str">
        <f t="shared" si="374"/>
        <v/>
      </c>
      <c r="BY1262" s="132" t="str">
        <f t="shared" ca="1" si="366"/>
        <v/>
      </c>
      <c r="BZ1262" s="132" t="str">
        <f t="shared" ca="1" si="366"/>
        <v/>
      </c>
      <c r="CA1262" s="132" t="str">
        <f t="shared" ca="1" si="366"/>
        <v/>
      </c>
      <c r="CB1262" s="132" t="str">
        <f t="shared" ca="1" si="365"/>
        <v/>
      </c>
    </row>
    <row r="1263" spans="18:80" x14ac:dyDescent="0.2">
      <c r="R1263" s="21">
        <v>1260</v>
      </c>
      <c r="S1263" s="24" t="e">
        <f ca="1"/>
        <v>#N/A</v>
      </c>
      <c r="T1263" s="24" t="e">
        <f ca="1"/>
        <v>#N/A</v>
      </c>
      <c r="V1263" s="21">
        <v>1260</v>
      </c>
      <c r="W1263" s="24" t="e">
        <f ca="1"/>
        <v>#N/A</v>
      </c>
      <c r="X1263" s="24" t="e">
        <f ca="1"/>
        <v>#N/A</v>
      </c>
      <c r="Y1263" s="30"/>
      <c r="Z1263" s="21">
        <v>1260</v>
      </c>
      <c r="AA1263" s="24" t="e">
        <f ca="1"/>
        <v>#N/A</v>
      </c>
      <c r="AB1263" s="24" t="e">
        <f ca="1"/>
        <v>#N/A</v>
      </c>
      <c r="AD1263" s="21">
        <v>1260</v>
      </c>
      <c r="AE1263" s="24" t="e">
        <f ca="1"/>
        <v>#N/A</v>
      </c>
      <c r="AF1263" s="24" t="e">
        <f ca="1"/>
        <v>#N/A</v>
      </c>
      <c r="AH1263" s="21">
        <v>1260</v>
      </c>
      <c r="AI1263" s="24" t="str">
        <f t="shared" ca="1" si="367"/>
        <v/>
      </c>
      <c r="AJ1263" s="24" t="str">
        <f t="shared" ca="1" si="368"/>
        <v/>
      </c>
      <c r="AK1263" s="24" t="str">
        <f t="shared" ca="1" si="369"/>
        <v/>
      </c>
      <c r="AL1263" s="24" t="str">
        <f t="shared" ca="1" si="370"/>
        <v/>
      </c>
      <c r="AM1263" s="26"/>
      <c r="AN1263" s="26" t="str">
        <f ca="1">IF(AI1263="","","G1 "&amp;Input!D55&amp;" "&amp;AI1263&amp;" "&amp;Input!D$56&amp;" "&amp;AJ1263&amp;" "&amp;Input!D$57&amp;" "&amp;AK1263&amp;" "&amp;Input!D$58&amp;" "&amp;AL1263&amp;" F "&amp;Input!D$51&amp;"")</f>
        <v/>
      </c>
      <c r="AP1263" s="26" t="str">
        <f ca="1">IF(AS1263="","","G1 "&amp;Input!D$55&amp;" "&amp;AS1263&amp;" "&amp;Input!D$56&amp;" "&amp;AT1263&amp;" "&amp;Input!D$57&amp;" "&amp;AU1263&amp;" "&amp;Input!D$58&amp;" "&amp;AV1263&amp;" F "&amp;Input!D$52&amp;"")</f>
        <v/>
      </c>
      <c r="AR1263" s="21">
        <v>1260</v>
      </c>
      <c r="AS1263" s="24" t="str">
        <f t="shared" ref="AS1263:AS1326" ca="1" si="375">IF(ISNA(AA1263),"",ROUND(AA1263,4))</f>
        <v/>
      </c>
      <c r="AT1263" s="24" t="str">
        <f t="shared" ref="AT1263:AT1326" ca="1" si="376">IF(ISNA(AB1263),"",ROUND(AB1263,4))</f>
        <v/>
      </c>
      <c r="AU1263" s="24" t="str">
        <f t="shared" ref="AU1263:AU1326" ca="1" si="377">IF(ISNA(AE1263),"",ROUND(AE1263,4))</f>
        <v/>
      </c>
      <c r="AV1263" s="24" t="str">
        <f t="shared" ref="AV1263:AV1326" ca="1" si="378">IF(ISNA(AF1263),"",ROUND(AF1263,4))</f>
        <v/>
      </c>
      <c r="BC1263" t="s">
        <v>1685</v>
      </c>
      <c r="BF1263" s="74" t="str">
        <f ca="1">IF(AI1262="","","G1 "&amp;Input!D$55&amp;" "&amp;AI1262&amp;" "&amp;Input!D$56&amp;" "&amp;AJ1262&amp;" "&amp;Input!D$57&amp;" "&amp;AK1262&amp;" "&amp;Input!D$58&amp;" "&amp;AL1262&amp;" F "&amp;Input!D$51&amp;"")</f>
        <v/>
      </c>
      <c r="BO1263" s="132" t="str">
        <f t="shared" ca="1" si="373"/>
        <v/>
      </c>
      <c r="BP1263" s="132" t="str">
        <f t="shared" ca="1" si="373"/>
        <v/>
      </c>
      <c r="BQ1263" s="132" t="str">
        <f t="shared" ca="1" si="373"/>
        <v/>
      </c>
      <c r="BR1263" s="132" t="str">
        <f t="shared" ca="1" si="373"/>
        <v/>
      </c>
      <c r="BT1263" s="132" t="str">
        <f t="shared" si="374"/>
        <v/>
      </c>
      <c r="BU1263" s="132" t="str">
        <f t="shared" si="374"/>
        <v/>
      </c>
      <c r="BV1263" s="132" t="str">
        <f t="shared" si="374"/>
        <v/>
      </c>
      <c r="BW1263" s="132" t="str">
        <f t="shared" si="374"/>
        <v/>
      </c>
      <c r="BY1263" s="132" t="str">
        <f t="shared" ca="1" si="366"/>
        <v/>
      </c>
      <c r="BZ1263" s="132" t="str">
        <f t="shared" ca="1" si="366"/>
        <v/>
      </c>
      <c r="CA1263" s="132" t="str">
        <f t="shared" ca="1" si="366"/>
        <v/>
      </c>
      <c r="CB1263" s="132" t="str">
        <f t="shared" ca="1" si="365"/>
        <v/>
      </c>
    </row>
    <row r="1264" spans="18:80" x14ac:dyDescent="0.2">
      <c r="R1264" s="21">
        <v>1261</v>
      </c>
      <c r="S1264" s="24" t="e">
        <f ca="1"/>
        <v>#N/A</v>
      </c>
      <c r="T1264" s="24" t="e">
        <f ca="1"/>
        <v>#N/A</v>
      </c>
      <c r="V1264" s="21">
        <v>1261</v>
      </c>
      <c r="W1264" s="24" t="e">
        <f ca="1"/>
        <v>#N/A</v>
      </c>
      <c r="X1264" s="24" t="e">
        <f ca="1"/>
        <v>#N/A</v>
      </c>
      <c r="Y1264" s="30"/>
      <c r="Z1264" s="21">
        <v>1261</v>
      </c>
      <c r="AA1264" s="24" t="e">
        <f ca="1"/>
        <v>#N/A</v>
      </c>
      <c r="AB1264" s="24" t="e">
        <f ca="1"/>
        <v>#N/A</v>
      </c>
      <c r="AD1264" s="21">
        <v>1261</v>
      </c>
      <c r="AE1264" s="24" t="e">
        <f ca="1"/>
        <v>#N/A</v>
      </c>
      <c r="AF1264" s="24" t="e">
        <f ca="1"/>
        <v>#N/A</v>
      </c>
      <c r="AH1264" s="21">
        <v>1261</v>
      </c>
      <c r="AI1264" s="24" t="str">
        <f t="shared" ca="1" si="367"/>
        <v/>
      </c>
      <c r="AJ1264" s="24" t="str">
        <f t="shared" ca="1" si="368"/>
        <v/>
      </c>
      <c r="AK1264" s="24" t="str">
        <f t="shared" ca="1" si="369"/>
        <v/>
      </c>
      <c r="AL1264" s="24" t="str">
        <f t="shared" ca="1" si="370"/>
        <v/>
      </c>
      <c r="AM1264" s="26"/>
      <c r="AN1264" s="26" t="str">
        <f ca="1">IF(AI1264="","","G1 "&amp;Input!D55&amp;" "&amp;AI1264&amp;" "&amp;Input!D$56&amp;" "&amp;AJ1264&amp;" "&amp;Input!D$57&amp;" "&amp;AK1264&amp;" "&amp;Input!D$58&amp;" "&amp;AL1264&amp;" F "&amp;Input!D$51&amp;"")</f>
        <v/>
      </c>
      <c r="AP1264" s="26" t="str">
        <f ca="1">IF(AS1264="","","G1 "&amp;Input!D$55&amp;" "&amp;AS1264&amp;" "&amp;Input!D$56&amp;" "&amp;AT1264&amp;" "&amp;Input!D$57&amp;" "&amp;AU1264&amp;" "&amp;Input!D$58&amp;" "&amp;AV1264&amp;" F "&amp;Input!D$52&amp;"")</f>
        <v/>
      </c>
      <c r="AR1264" s="21">
        <v>1261</v>
      </c>
      <c r="AS1264" s="24" t="str">
        <f t="shared" ca="1" si="375"/>
        <v/>
      </c>
      <c r="AT1264" s="24" t="str">
        <f t="shared" ca="1" si="376"/>
        <v/>
      </c>
      <c r="AU1264" s="24" t="str">
        <f t="shared" ca="1" si="377"/>
        <v/>
      </c>
      <c r="AV1264" s="24" t="str">
        <f t="shared" ca="1" si="378"/>
        <v/>
      </c>
      <c r="BC1264" t="s">
        <v>1686</v>
      </c>
      <c r="BF1264" s="74" t="str">
        <f ca="1">IF(AI1263="","","G1 "&amp;Input!D$55&amp;" "&amp;AI1263&amp;" "&amp;Input!D$56&amp;" "&amp;AJ1263&amp;" "&amp;Input!D$57&amp;" "&amp;AK1263&amp;" "&amp;Input!D$58&amp;" "&amp;AL1263&amp;" F "&amp;Input!D$51&amp;"")</f>
        <v/>
      </c>
      <c r="BO1264" s="132" t="str">
        <f t="shared" ref="BO1264:BR1283" ca="1" si="379">IFERROR(MID($AN1264,FIND(" ",$AN1264,FIND(BO$2,$AN1264,1)),FIND(" ",$AN1264,FIND(" ",$AN1264,FIND(BO$2,$AN1264,1))+1)-FIND(" ",$AN1264,FIND(BO$2,$AN1264,1)))*1,"")</f>
        <v/>
      </c>
      <c r="BP1264" s="132" t="str">
        <f t="shared" ca="1" si="379"/>
        <v/>
      </c>
      <c r="BQ1264" s="132" t="str">
        <f t="shared" ca="1" si="379"/>
        <v/>
      </c>
      <c r="BR1264" s="132" t="str">
        <f t="shared" ca="1" si="379"/>
        <v/>
      </c>
      <c r="BT1264" s="132" t="str">
        <f t="shared" ref="BT1264:BW1283" si="380">IFERROR(MID($AO1264,FIND(" ",$AO1264,FIND(BT$2,$AO1264,1)),FIND(" ",$AO1264,FIND(" ",$AO1264,FIND(BT$2,$AO1264,1))+1)-FIND(" ",$AO1264,FIND(BT$2,$AO1264,1)))*1,"")</f>
        <v/>
      </c>
      <c r="BU1264" s="132" t="str">
        <f t="shared" si="380"/>
        <v/>
      </c>
      <c r="BV1264" s="132" t="str">
        <f t="shared" si="380"/>
        <v/>
      </c>
      <c r="BW1264" s="132" t="str">
        <f t="shared" si="380"/>
        <v/>
      </c>
      <c r="BY1264" s="132" t="str">
        <f t="shared" ca="1" si="366"/>
        <v/>
      </c>
      <c r="BZ1264" s="132" t="str">
        <f t="shared" ca="1" si="366"/>
        <v/>
      </c>
      <c r="CA1264" s="132" t="str">
        <f t="shared" ca="1" si="366"/>
        <v/>
      </c>
      <c r="CB1264" s="132" t="str">
        <f t="shared" ca="1" si="365"/>
        <v/>
      </c>
    </row>
    <row r="1265" spans="18:80" x14ac:dyDescent="0.2">
      <c r="R1265" s="21">
        <v>1262</v>
      </c>
      <c r="S1265" s="24" t="e">
        <f ca="1"/>
        <v>#N/A</v>
      </c>
      <c r="T1265" s="24" t="e">
        <f ca="1"/>
        <v>#N/A</v>
      </c>
      <c r="V1265" s="21">
        <v>1262</v>
      </c>
      <c r="W1265" s="24" t="e">
        <f ca="1"/>
        <v>#N/A</v>
      </c>
      <c r="X1265" s="24" t="e">
        <f ca="1"/>
        <v>#N/A</v>
      </c>
      <c r="Y1265" s="30"/>
      <c r="Z1265" s="21">
        <v>1262</v>
      </c>
      <c r="AA1265" s="24" t="e">
        <f ca="1"/>
        <v>#N/A</v>
      </c>
      <c r="AB1265" s="24" t="e">
        <f ca="1"/>
        <v>#N/A</v>
      </c>
      <c r="AD1265" s="21">
        <v>1262</v>
      </c>
      <c r="AE1265" s="24" t="e">
        <f ca="1"/>
        <v>#N/A</v>
      </c>
      <c r="AF1265" s="24" t="e">
        <f ca="1"/>
        <v>#N/A</v>
      </c>
      <c r="AH1265" s="21">
        <v>1262</v>
      </c>
      <c r="AI1265" s="24" t="str">
        <f t="shared" ca="1" si="367"/>
        <v/>
      </c>
      <c r="AJ1265" s="24" t="str">
        <f t="shared" ca="1" si="368"/>
        <v/>
      </c>
      <c r="AK1265" s="24" t="str">
        <f t="shared" ca="1" si="369"/>
        <v/>
      </c>
      <c r="AL1265" s="24" t="str">
        <f t="shared" ca="1" si="370"/>
        <v/>
      </c>
      <c r="AM1265" s="26"/>
      <c r="AN1265" s="26" t="str">
        <f ca="1">IF(AI1265="","","G1 "&amp;Input!D55&amp;" "&amp;AI1265&amp;" "&amp;Input!D$56&amp;" "&amp;AJ1265&amp;" "&amp;Input!D$57&amp;" "&amp;AK1265&amp;" "&amp;Input!D$58&amp;" "&amp;AL1265&amp;" F "&amp;Input!D$51&amp;"")</f>
        <v/>
      </c>
      <c r="AP1265" s="26" t="str">
        <f ca="1">IF(AS1265="","","G1 "&amp;Input!D$55&amp;" "&amp;AS1265&amp;" "&amp;Input!D$56&amp;" "&amp;AT1265&amp;" "&amp;Input!D$57&amp;" "&amp;AU1265&amp;" "&amp;Input!D$58&amp;" "&amp;AV1265&amp;" F "&amp;Input!D$52&amp;"")</f>
        <v/>
      </c>
      <c r="AR1265" s="21">
        <v>1262</v>
      </c>
      <c r="AS1265" s="24" t="str">
        <f t="shared" ca="1" si="375"/>
        <v/>
      </c>
      <c r="AT1265" s="24" t="str">
        <f t="shared" ca="1" si="376"/>
        <v/>
      </c>
      <c r="AU1265" s="24" t="str">
        <f t="shared" ca="1" si="377"/>
        <v/>
      </c>
      <c r="AV1265" s="24" t="str">
        <f t="shared" ca="1" si="378"/>
        <v/>
      </c>
      <c r="BC1265" t="s">
        <v>1687</v>
      </c>
      <c r="BF1265" s="74" t="str">
        <f ca="1">IF(AI1264="","","G1 "&amp;Input!D$55&amp;" "&amp;AI1264&amp;" "&amp;Input!D$56&amp;" "&amp;AJ1264&amp;" "&amp;Input!D$57&amp;" "&amp;AK1264&amp;" "&amp;Input!D$58&amp;" "&amp;AL1264&amp;" F "&amp;Input!D$51&amp;"")</f>
        <v/>
      </c>
      <c r="BO1265" s="132" t="str">
        <f t="shared" ca="1" si="379"/>
        <v/>
      </c>
      <c r="BP1265" s="132" t="str">
        <f t="shared" ca="1" si="379"/>
        <v/>
      </c>
      <c r="BQ1265" s="132" t="str">
        <f t="shared" ca="1" si="379"/>
        <v/>
      </c>
      <c r="BR1265" s="132" t="str">
        <f t="shared" ca="1" si="379"/>
        <v/>
      </c>
      <c r="BT1265" s="132" t="str">
        <f t="shared" si="380"/>
        <v/>
      </c>
      <c r="BU1265" s="132" t="str">
        <f t="shared" si="380"/>
        <v/>
      </c>
      <c r="BV1265" s="132" t="str">
        <f t="shared" si="380"/>
        <v/>
      </c>
      <c r="BW1265" s="132" t="str">
        <f t="shared" si="380"/>
        <v/>
      </c>
      <c r="BY1265" s="132" t="str">
        <f t="shared" ca="1" si="366"/>
        <v/>
      </c>
      <c r="BZ1265" s="132" t="str">
        <f t="shared" ca="1" si="366"/>
        <v/>
      </c>
      <c r="CA1265" s="132" t="str">
        <f t="shared" ca="1" si="366"/>
        <v/>
      </c>
      <c r="CB1265" s="132" t="str">
        <f t="shared" ca="1" si="365"/>
        <v/>
      </c>
    </row>
    <row r="1266" spans="18:80" x14ac:dyDescent="0.2">
      <c r="R1266" s="21">
        <v>1263</v>
      </c>
      <c r="S1266" s="24" t="e">
        <f ca="1"/>
        <v>#N/A</v>
      </c>
      <c r="T1266" s="24" t="e">
        <f ca="1"/>
        <v>#N/A</v>
      </c>
      <c r="V1266" s="21">
        <v>1263</v>
      </c>
      <c r="W1266" s="24" t="e">
        <f ca="1"/>
        <v>#N/A</v>
      </c>
      <c r="X1266" s="24" t="e">
        <f ca="1"/>
        <v>#N/A</v>
      </c>
      <c r="Y1266" s="30"/>
      <c r="Z1266" s="21">
        <v>1263</v>
      </c>
      <c r="AA1266" s="24" t="e">
        <f ca="1"/>
        <v>#N/A</v>
      </c>
      <c r="AB1266" s="24" t="e">
        <f ca="1"/>
        <v>#N/A</v>
      </c>
      <c r="AD1266" s="21">
        <v>1263</v>
      </c>
      <c r="AE1266" s="24" t="e">
        <f ca="1"/>
        <v>#N/A</v>
      </c>
      <c r="AF1266" s="24" t="e">
        <f ca="1"/>
        <v>#N/A</v>
      </c>
      <c r="AH1266" s="21">
        <v>1263</v>
      </c>
      <c r="AI1266" s="24" t="str">
        <f t="shared" ca="1" si="367"/>
        <v/>
      </c>
      <c r="AJ1266" s="24" t="str">
        <f t="shared" ca="1" si="368"/>
        <v/>
      </c>
      <c r="AK1266" s="24" t="str">
        <f t="shared" ca="1" si="369"/>
        <v/>
      </c>
      <c r="AL1266" s="24" t="str">
        <f t="shared" ca="1" si="370"/>
        <v/>
      </c>
      <c r="AM1266" s="26"/>
      <c r="AN1266" s="26" t="str">
        <f ca="1">IF(AI1266="","","G1 "&amp;Input!D55&amp;" "&amp;AI1266&amp;" "&amp;Input!D$56&amp;" "&amp;AJ1266&amp;" "&amp;Input!D$57&amp;" "&amp;AK1266&amp;" "&amp;Input!D$58&amp;" "&amp;AL1266&amp;" F "&amp;Input!D$51&amp;"")</f>
        <v/>
      </c>
      <c r="AP1266" s="26" t="str">
        <f ca="1">IF(AS1266="","","G1 "&amp;Input!D$55&amp;" "&amp;AS1266&amp;" "&amp;Input!D$56&amp;" "&amp;AT1266&amp;" "&amp;Input!D$57&amp;" "&amp;AU1266&amp;" "&amp;Input!D$58&amp;" "&amp;AV1266&amp;" F "&amp;Input!D$52&amp;"")</f>
        <v/>
      </c>
      <c r="AR1266" s="21">
        <v>1263</v>
      </c>
      <c r="AS1266" s="24" t="str">
        <f t="shared" ca="1" si="375"/>
        <v/>
      </c>
      <c r="AT1266" s="24" t="str">
        <f t="shared" ca="1" si="376"/>
        <v/>
      </c>
      <c r="AU1266" s="24" t="str">
        <f t="shared" ca="1" si="377"/>
        <v/>
      </c>
      <c r="AV1266" s="24" t="str">
        <f t="shared" ca="1" si="378"/>
        <v/>
      </c>
      <c r="BC1266" t="s">
        <v>1688</v>
      </c>
      <c r="BF1266" s="74" t="str">
        <f ca="1">IF(AI1265="","","G1 "&amp;Input!D$55&amp;" "&amp;AI1265&amp;" "&amp;Input!D$56&amp;" "&amp;AJ1265&amp;" "&amp;Input!D$57&amp;" "&amp;AK1265&amp;" "&amp;Input!D$58&amp;" "&amp;AL1265&amp;" F "&amp;Input!D$51&amp;"")</f>
        <v/>
      </c>
      <c r="BO1266" s="132" t="str">
        <f t="shared" ca="1" si="379"/>
        <v/>
      </c>
      <c r="BP1266" s="132" t="str">
        <f t="shared" ca="1" si="379"/>
        <v/>
      </c>
      <c r="BQ1266" s="132" t="str">
        <f t="shared" ca="1" si="379"/>
        <v/>
      </c>
      <c r="BR1266" s="132" t="str">
        <f t="shared" ca="1" si="379"/>
        <v/>
      </c>
      <c r="BT1266" s="132" t="str">
        <f t="shared" si="380"/>
        <v/>
      </c>
      <c r="BU1266" s="132" t="str">
        <f t="shared" si="380"/>
        <v/>
      </c>
      <c r="BV1266" s="132" t="str">
        <f t="shared" si="380"/>
        <v/>
      </c>
      <c r="BW1266" s="132" t="str">
        <f t="shared" si="380"/>
        <v/>
      </c>
      <c r="BY1266" s="132" t="str">
        <f t="shared" ca="1" si="366"/>
        <v/>
      </c>
      <c r="BZ1266" s="132" t="str">
        <f t="shared" ca="1" si="366"/>
        <v/>
      </c>
      <c r="CA1266" s="132" t="str">
        <f t="shared" ca="1" si="366"/>
        <v/>
      </c>
      <c r="CB1266" s="132" t="str">
        <f t="shared" ca="1" si="365"/>
        <v/>
      </c>
    </row>
    <row r="1267" spans="18:80" x14ac:dyDescent="0.2">
      <c r="R1267" s="21">
        <v>1264</v>
      </c>
      <c r="S1267" s="24" t="e">
        <f ca="1"/>
        <v>#N/A</v>
      </c>
      <c r="T1267" s="24" t="e">
        <f ca="1"/>
        <v>#N/A</v>
      </c>
      <c r="V1267" s="21">
        <v>1264</v>
      </c>
      <c r="W1267" s="24" t="e">
        <f ca="1"/>
        <v>#N/A</v>
      </c>
      <c r="X1267" s="24" t="e">
        <f ca="1"/>
        <v>#N/A</v>
      </c>
      <c r="Y1267" s="30"/>
      <c r="Z1267" s="21">
        <v>1264</v>
      </c>
      <c r="AA1267" s="24" t="e">
        <f ca="1"/>
        <v>#N/A</v>
      </c>
      <c r="AB1267" s="24" t="e">
        <f ca="1"/>
        <v>#N/A</v>
      </c>
      <c r="AD1267" s="21">
        <v>1264</v>
      </c>
      <c r="AE1267" s="24" t="e">
        <f ca="1"/>
        <v>#N/A</v>
      </c>
      <c r="AF1267" s="24" t="e">
        <f ca="1"/>
        <v>#N/A</v>
      </c>
      <c r="AH1267" s="21">
        <v>1264</v>
      </c>
      <c r="AI1267" s="24" t="str">
        <f t="shared" ca="1" si="367"/>
        <v/>
      </c>
      <c r="AJ1267" s="24" t="str">
        <f t="shared" ca="1" si="368"/>
        <v/>
      </c>
      <c r="AK1267" s="24" t="str">
        <f t="shared" ca="1" si="369"/>
        <v/>
      </c>
      <c r="AL1267" s="24" t="str">
        <f t="shared" ca="1" si="370"/>
        <v/>
      </c>
      <c r="AM1267" s="26"/>
      <c r="AN1267" s="26" t="str">
        <f ca="1">IF(AI1267="","","G1 "&amp;Input!D55&amp;" "&amp;AI1267&amp;" "&amp;Input!D$56&amp;" "&amp;AJ1267&amp;" "&amp;Input!D$57&amp;" "&amp;AK1267&amp;" "&amp;Input!D$58&amp;" "&amp;AL1267&amp;" F "&amp;Input!D$51&amp;"")</f>
        <v/>
      </c>
      <c r="AP1267" s="26" t="str">
        <f ca="1">IF(AS1267="","","G1 "&amp;Input!D$55&amp;" "&amp;AS1267&amp;" "&amp;Input!D$56&amp;" "&amp;AT1267&amp;" "&amp;Input!D$57&amp;" "&amp;AU1267&amp;" "&amp;Input!D$58&amp;" "&amp;AV1267&amp;" F "&amp;Input!D$52&amp;"")</f>
        <v/>
      </c>
      <c r="AR1267" s="21">
        <v>1264</v>
      </c>
      <c r="AS1267" s="24" t="str">
        <f t="shared" ca="1" si="375"/>
        <v/>
      </c>
      <c r="AT1267" s="24" t="str">
        <f t="shared" ca="1" si="376"/>
        <v/>
      </c>
      <c r="AU1267" s="24" t="str">
        <f t="shared" ca="1" si="377"/>
        <v/>
      </c>
      <c r="AV1267" s="24" t="str">
        <f t="shared" ca="1" si="378"/>
        <v/>
      </c>
      <c r="BC1267" t="s">
        <v>1689</v>
      </c>
      <c r="BF1267" s="74" t="str">
        <f ca="1">IF(AI1266="","","G1 "&amp;Input!D$55&amp;" "&amp;AI1266&amp;" "&amp;Input!D$56&amp;" "&amp;AJ1266&amp;" "&amp;Input!D$57&amp;" "&amp;AK1266&amp;" "&amp;Input!D$58&amp;" "&amp;AL1266&amp;" F "&amp;Input!D$51&amp;"")</f>
        <v/>
      </c>
      <c r="BO1267" s="132" t="str">
        <f t="shared" ca="1" si="379"/>
        <v/>
      </c>
      <c r="BP1267" s="132" t="str">
        <f t="shared" ca="1" si="379"/>
        <v/>
      </c>
      <c r="BQ1267" s="132" t="str">
        <f t="shared" ca="1" si="379"/>
        <v/>
      </c>
      <c r="BR1267" s="132" t="str">
        <f t="shared" ca="1" si="379"/>
        <v/>
      </c>
      <c r="BT1267" s="132" t="str">
        <f t="shared" si="380"/>
        <v/>
      </c>
      <c r="BU1267" s="132" t="str">
        <f t="shared" si="380"/>
        <v/>
      </c>
      <c r="BV1267" s="132" t="str">
        <f t="shared" si="380"/>
        <v/>
      </c>
      <c r="BW1267" s="132" t="str">
        <f t="shared" si="380"/>
        <v/>
      </c>
      <c r="BY1267" s="132" t="str">
        <f t="shared" ca="1" si="366"/>
        <v/>
      </c>
      <c r="BZ1267" s="132" t="str">
        <f t="shared" ca="1" si="366"/>
        <v/>
      </c>
      <c r="CA1267" s="132" t="str">
        <f t="shared" ca="1" si="366"/>
        <v/>
      </c>
      <c r="CB1267" s="132" t="str">
        <f t="shared" ca="1" si="365"/>
        <v/>
      </c>
    </row>
    <row r="1268" spans="18:80" x14ac:dyDescent="0.2">
      <c r="R1268" s="21">
        <v>1265</v>
      </c>
      <c r="S1268" s="24" t="e">
        <f ca="1"/>
        <v>#N/A</v>
      </c>
      <c r="T1268" s="24" t="e">
        <f ca="1"/>
        <v>#N/A</v>
      </c>
      <c r="V1268" s="21">
        <v>1265</v>
      </c>
      <c r="W1268" s="24" t="e">
        <f ca="1"/>
        <v>#N/A</v>
      </c>
      <c r="X1268" s="24" t="e">
        <f ca="1"/>
        <v>#N/A</v>
      </c>
      <c r="Y1268" s="30"/>
      <c r="Z1268" s="21">
        <v>1265</v>
      </c>
      <c r="AA1268" s="24" t="e">
        <f ca="1"/>
        <v>#N/A</v>
      </c>
      <c r="AB1268" s="24" t="e">
        <f ca="1"/>
        <v>#N/A</v>
      </c>
      <c r="AD1268" s="21">
        <v>1265</v>
      </c>
      <c r="AE1268" s="24" t="e">
        <f ca="1"/>
        <v>#N/A</v>
      </c>
      <c r="AF1268" s="24" t="e">
        <f ca="1"/>
        <v>#N/A</v>
      </c>
      <c r="AH1268" s="21">
        <v>1265</v>
      </c>
      <c r="AI1268" s="24" t="str">
        <f t="shared" ca="1" si="367"/>
        <v/>
      </c>
      <c r="AJ1268" s="24" t="str">
        <f t="shared" ca="1" si="368"/>
        <v/>
      </c>
      <c r="AK1268" s="24" t="str">
        <f t="shared" ca="1" si="369"/>
        <v/>
      </c>
      <c r="AL1268" s="24" t="str">
        <f t="shared" ca="1" si="370"/>
        <v/>
      </c>
      <c r="AM1268" s="26"/>
      <c r="AN1268" s="26" t="str">
        <f ca="1">IF(AI1268="","","G1 "&amp;Input!D55&amp;" "&amp;AI1268&amp;" "&amp;Input!D$56&amp;" "&amp;AJ1268&amp;" "&amp;Input!D$57&amp;" "&amp;AK1268&amp;" "&amp;Input!D$58&amp;" "&amp;AL1268&amp;" F "&amp;Input!D$51&amp;"")</f>
        <v/>
      </c>
      <c r="AP1268" s="26" t="str">
        <f ca="1">IF(AS1268="","","G1 "&amp;Input!D$55&amp;" "&amp;AS1268&amp;" "&amp;Input!D$56&amp;" "&amp;AT1268&amp;" "&amp;Input!D$57&amp;" "&amp;AU1268&amp;" "&amp;Input!D$58&amp;" "&amp;AV1268&amp;" F "&amp;Input!D$52&amp;"")</f>
        <v/>
      </c>
      <c r="AR1268" s="21">
        <v>1265</v>
      </c>
      <c r="AS1268" s="24" t="str">
        <f t="shared" ca="1" si="375"/>
        <v/>
      </c>
      <c r="AT1268" s="24" t="str">
        <f t="shared" ca="1" si="376"/>
        <v/>
      </c>
      <c r="AU1268" s="24" t="str">
        <f t="shared" ca="1" si="377"/>
        <v/>
      </c>
      <c r="AV1268" s="24" t="str">
        <f t="shared" ca="1" si="378"/>
        <v/>
      </c>
      <c r="BC1268" t="s">
        <v>1690</v>
      </c>
      <c r="BF1268" s="74" t="str">
        <f ca="1">IF(AI1267="","","G1 "&amp;Input!D$55&amp;" "&amp;AI1267&amp;" "&amp;Input!D$56&amp;" "&amp;AJ1267&amp;" "&amp;Input!D$57&amp;" "&amp;AK1267&amp;" "&amp;Input!D$58&amp;" "&amp;AL1267&amp;" F "&amp;Input!D$51&amp;"")</f>
        <v/>
      </c>
      <c r="BO1268" s="132" t="str">
        <f t="shared" ca="1" si="379"/>
        <v/>
      </c>
      <c r="BP1268" s="132" t="str">
        <f t="shared" ca="1" si="379"/>
        <v/>
      </c>
      <c r="BQ1268" s="132" t="str">
        <f t="shared" ca="1" si="379"/>
        <v/>
      </c>
      <c r="BR1268" s="132" t="str">
        <f t="shared" ca="1" si="379"/>
        <v/>
      </c>
      <c r="BT1268" s="132" t="str">
        <f t="shared" si="380"/>
        <v/>
      </c>
      <c r="BU1268" s="132" t="str">
        <f t="shared" si="380"/>
        <v/>
      </c>
      <c r="BV1268" s="132" t="str">
        <f t="shared" si="380"/>
        <v/>
      </c>
      <c r="BW1268" s="132" t="str">
        <f t="shared" si="380"/>
        <v/>
      </c>
      <c r="BY1268" s="132" t="str">
        <f t="shared" ca="1" si="366"/>
        <v/>
      </c>
      <c r="BZ1268" s="132" t="str">
        <f t="shared" ca="1" si="366"/>
        <v/>
      </c>
      <c r="CA1268" s="132" t="str">
        <f t="shared" ca="1" si="366"/>
        <v/>
      </c>
      <c r="CB1268" s="132" t="str">
        <f t="shared" ca="1" si="365"/>
        <v/>
      </c>
    </row>
    <row r="1269" spans="18:80" x14ac:dyDescent="0.2">
      <c r="R1269" s="21">
        <v>1266</v>
      </c>
      <c r="S1269" s="24" t="e">
        <f ca="1"/>
        <v>#N/A</v>
      </c>
      <c r="T1269" s="24" t="e">
        <f ca="1"/>
        <v>#N/A</v>
      </c>
      <c r="V1269" s="21">
        <v>1266</v>
      </c>
      <c r="W1269" s="24" t="e">
        <f ca="1"/>
        <v>#N/A</v>
      </c>
      <c r="X1269" s="24" t="e">
        <f ca="1"/>
        <v>#N/A</v>
      </c>
      <c r="Y1269" s="30"/>
      <c r="Z1269" s="21">
        <v>1266</v>
      </c>
      <c r="AA1269" s="24" t="e">
        <f ca="1"/>
        <v>#N/A</v>
      </c>
      <c r="AB1269" s="24" t="e">
        <f ca="1"/>
        <v>#N/A</v>
      </c>
      <c r="AD1269" s="21">
        <v>1266</v>
      </c>
      <c r="AE1269" s="24" t="e">
        <f ca="1"/>
        <v>#N/A</v>
      </c>
      <c r="AF1269" s="24" t="e">
        <f ca="1"/>
        <v>#N/A</v>
      </c>
      <c r="AH1269" s="21">
        <v>1266</v>
      </c>
      <c r="AI1269" s="24" t="str">
        <f t="shared" ca="1" si="367"/>
        <v/>
      </c>
      <c r="AJ1269" s="24" t="str">
        <f t="shared" ca="1" si="368"/>
        <v/>
      </c>
      <c r="AK1269" s="24" t="str">
        <f t="shared" ca="1" si="369"/>
        <v/>
      </c>
      <c r="AL1269" s="24" t="str">
        <f t="shared" ca="1" si="370"/>
        <v/>
      </c>
      <c r="AM1269" s="26"/>
      <c r="AN1269" s="26" t="str">
        <f ca="1">IF(AI1269="","","G1 "&amp;Input!D55&amp;" "&amp;AI1269&amp;" "&amp;Input!D$56&amp;" "&amp;AJ1269&amp;" "&amp;Input!D$57&amp;" "&amp;AK1269&amp;" "&amp;Input!D$58&amp;" "&amp;AL1269&amp;" F "&amp;Input!D$51&amp;"")</f>
        <v/>
      </c>
      <c r="AP1269" s="26" t="str">
        <f ca="1">IF(AS1269="","","G1 "&amp;Input!D$55&amp;" "&amp;AS1269&amp;" "&amp;Input!D$56&amp;" "&amp;AT1269&amp;" "&amp;Input!D$57&amp;" "&amp;AU1269&amp;" "&amp;Input!D$58&amp;" "&amp;AV1269&amp;" F "&amp;Input!D$52&amp;"")</f>
        <v/>
      </c>
      <c r="AR1269" s="21">
        <v>1266</v>
      </c>
      <c r="AS1269" s="24" t="str">
        <f t="shared" ca="1" si="375"/>
        <v/>
      </c>
      <c r="AT1269" s="24" t="str">
        <f t="shared" ca="1" si="376"/>
        <v/>
      </c>
      <c r="AU1269" s="24" t="str">
        <f t="shared" ca="1" si="377"/>
        <v/>
      </c>
      <c r="AV1269" s="24" t="str">
        <f t="shared" ca="1" si="378"/>
        <v/>
      </c>
      <c r="BC1269" t="s">
        <v>1691</v>
      </c>
      <c r="BF1269" s="74" t="str">
        <f ca="1">IF(AI1268="","","G1 "&amp;Input!D$55&amp;" "&amp;AI1268&amp;" "&amp;Input!D$56&amp;" "&amp;AJ1268&amp;" "&amp;Input!D$57&amp;" "&amp;AK1268&amp;" "&amp;Input!D$58&amp;" "&amp;AL1268&amp;" F "&amp;Input!D$51&amp;"")</f>
        <v/>
      </c>
      <c r="BO1269" s="132" t="str">
        <f t="shared" ca="1" si="379"/>
        <v/>
      </c>
      <c r="BP1269" s="132" t="str">
        <f t="shared" ca="1" si="379"/>
        <v/>
      </c>
      <c r="BQ1269" s="132" t="str">
        <f t="shared" ca="1" si="379"/>
        <v/>
      </c>
      <c r="BR1269" s="132" t="str">
        <f t="shared" ca="1" si="379"/>
        <v/>
      </c>
      <c r="BT1269" s="132" t="str">
        <f t="shared" si="380"/>
        <v/>
      </c>
      <c r="BU1269" s="132" t="str">
        <f t="shared" si="380"/>
        <v/>
      </c>
      <c r="BV1269" s="132" t="str">
        <f t="shared" si="380"/>
        <v/>
      </c>
      <c r="BW1269" s="132" t="str">
        <f t="shared" si="380"/>
        <v/>
      </c>
      <c r="BY1269" s="132" t="str">
        <f t="shared" ca="1" si="366"/>
        <v/>
      </c>
      <c r="BZ1269" s="132" t="str">
        <f t="shared" ca="1" si="366"/>
        <v/>
      </c>
      <c r="CA1269" s="132" t="str">
        <f t="shared" ca="1" si="366"/>
        <v/>
      </c>
      <c r="CB1269" s="132" t="str">
        <f t="shared" ca="1" si="365"/>
        <v/>
      </c>
    </row>
    <row r="1270" spans="18:80" x14ac:dyDescent="0.2">
      <c r="R1270" s="21">
        <v>1267</v>
      </c>
      <c r="S1270" s="24" t="e">
        <f ca="1"/>
        <v>#N/A</v>
      </c>
      <c r="T1270" s="24" t="e">
        <f ca="1"/>
        <v>#N/A</v>
      </c>
      <c r="V1270" s="21">
        <v>1267</v>
      </c>
      <c r="W1270" s="24" t="e">
        <f ca="1"/>
        <v>#N/A</v>
      </c>
      <c r="X1270" s="24" t="e">
        <f ca="1"/>
        <v>#N/A</v>
      </c>
      <c r="Y1270" s="30"/>
      <c r="Z1270" s="21">
        <v>1267</v>
      </c>
      <c r="AA1270" s="24" t="e">
        <f ca="1"/>
        <v>#N/A</v>
      </c>
      <c r="AB1270" s="24" t="e">
        <f ca="1"/>
        <v>#N/A</v>
      </c>
      <c r="AD1270" s="21">
        <v>1267</v>
      </c>
      <c r="AE1270" s="24" t="e">
        <f ca="1"/>
        <v>#N/A</v>
      </c>
      <c r="AF1270" s="24" t="e">
        <f ca="1"/>
        <v>#N/A</v>
      </c>
      <c r="AH1270" s="21">
        <v>1267</v>
      </c>
      <c r="AI1270" s="24" t="str">
        <f t="shared" ca="1" si="367"/>
        <v/>
      </c>
      <c r="AJ1270" s="24" t="str">
        <f t="shared" ca="1" si="368"/>
        <v/>
      </c>
      <c r="AK1270" s="24" t="str">
        <f t="shared" ca="1" si="369"/>
        <v/>
      </c>
      <c r="AL1270" s="24" t="str">
        <f t="shared" ca="1" si="370"/>
        <v/>
      </c>
      <c r="AM1270" s="26"/>
      <c r="AN1270" s="26" t="str">
        <f ca="1">IF(AI1270="","","G1 "&amp;Input!D55&amp;" "&amp;AI1270&amp;" "&amp;Input!D$56&amp;" "&amp;AJ1270&amp;" "&amp;Input!D$57&amp;" "&amp;AK1270&amp;" "&amp;Input!D$58&amp;" "&amp;AL1270&amp;" F "&amp;Input!D$51&amp;"")</f>
        <v/>
      </c>
      <c r="AP1270" s="26" t="str">
        <f ca="1">IF(AS1270="","","G1 "&amp;Input!D$55&amp;" "&amp;AS1270&amp;" "&amp;Input!D$56&amp;" "&amp;AT1270&amp;" "&amp;Input!D$57&amp;" "&amp;AU1270&amp;" "&amp;Input!D$58&amp;" "&amp;AV1270&amp;" F "&amp;Input!D$52&amp;"")</f>
        <v/>
      </c>
      <c r="AR1270" s="21">
        <v>1267</v>
      </c>
      <c r="AS1270" s="24" t="str">
        <f t="shared" ca="1" si="375"/>
        <v/>
      </c>
      <c r="AT1270" s="24" t="str">
        <f t="shared" ca="1" si="376"/>
        <v/>
      </c>
      <c r="AU1270" s="24" t="str">
        <f t="shared" ca="1" si="377"/>
        <v/>
      </c>
      <c r="AV1270" s="24" t="str">
        <f t="shared" ca="1" si="378"/>
        <v/>
      </c>
      <c r="BC1270" t="s">
        <v>1692</v>
      </c>
      <c r="BF1270" s="74" t="str">
        <f ca="1">IF(AI1269="","","G1 "&amp;Input!D$55&amp;" "&amp;AI1269&amp;" "&amp;Input!D$56&amp;" "&amp;AJ1269&amp;" "&amp;Input!D$57&amp;" "&amp;AK1269&amp;" "&amp;Input!D$58&amp;" "&amp;AL1269&amp;" F "&amp;Input!D$51&amp;"")</f>
        <v/>
      </c>
      <c r="BO1270" s="132" t="str">
        <f t="shared" ca="1" si="379"/>
        <v/>
      </c>
      <c r="BP1270" s="132" t="str">
        <f t="shared" ca="1" si="379"/>
        <v/>
      </c>
      <c r="BQ1270" s="132" t="str">
        <f t="shared" ca="1" si="379"/>
        <v/>
      </c>
      <c r="BR1270" s="132" t="str">
        <f t="shared" ca="1" si="379"/>
        <v/>
      </c>
      <c r="BT1270" s="132" t="str">
        <f t="shared" si="380"/>
        <v/>
      </c>
      <c r="BU1270" s="132" t="str">
        <f t="shared" si="380"/>
        <v/>
      </c>
      <c r="BV1270" s="132" t="str">
        <f t="shared" si="380"/>
        <v/>
      </c>
      <c r="BW1270" s="132" t="str">
        <f t="shared" si="380"/>
        <v/>
      </c>
      <c r="BY1270" s="132" t="str">
        <f t="shared" ca="1" si="366"/>
        <v/>
      </c>
      <c r="BZ1270" s="132" t="str">
        <f t="shared" ca="1" si="366"/>
        <v/>
      </c>
      <c r="CA1270" s="132" t="str">
        <f t="shared" ca="1" si="366"/>
        <v/>
      </c>
      <c r="CB1270" s="132" t="str">
        <f t="shared" ca="1" si="365"/>
        <v/>
      </c>
    </row>
    <row r="1271" spans="18:80" x14ac:dyDescent="0.2">
      <c r="R1271" s="21">
        <v>1268</v>
      </c>
      <c r="S1271" s="24" t="e">
        <f ca="1"/>
        <v>#N/A</v>
      </c>
      <c r="T1271" s="24" t="e">
        <f ca="1"/>
        <v>#N/A</v>
      </c>
      <c r="V1271" s="21">
        <v>1268</v>
      </c>
      <c r="W1271" s="24" t="e">
        <f ca="1"/>
        <v>#N/A</v>
      </c>
      <c r="X1271" s="24" t="e">
        <f ca="1"/>
        <v>#N/A</v>
      </c>
      <c r="Y1271" s="30"/>
      <c r="Z1271" s="21">
        <v>1268</v>
      </c>
      <c r="AA1271" s="24" t="e">
        <f ca="1"/>
        <v>#N/A</v>
      </c>
      <c r="AB1271" s="24" t="e">
        <f ca="1"/>
        <v>#N/A</v>
      </c>
      <c r="AD1271" s="21">
        <v>1268</v>
      </c>
      <c r="AE1271" s="24" t="e">
        <f ca="1"/>
        <v>#N/A</v>
      </c>
      <c r="AF1271" s="24" t="e">
        <f ca="1"/>
        <v>#N/A</v>
      </c>
      <c r="AH1271" s="21">
        <v>1268</v>
      </c>
      <c r="AI1271" s="24" t="str">
        <f t="shared" ca="1" si="367"/>
        <v/>
      </c>
      <c r="AJ1271" s="24" t="str">
        <f t="shared" ca="1" si="368"/>
        <v/>
      </c>
      <c r="AK1271" s="24" t="str">
        <f t="shared" ca="1" si="369"/>
        <v/>
      </c>
      <c r="AL1271" s="24" t="str">
        <f t="shared" ca="1" si="370"/>
        <v/>
      </c>
      <c r="AM1271" s="26"/>
      <c r="AN1271" s="26" t="str">
        <f ca="1">IF(AI1271="","","G1 "&amp;Input!D55&amp;" "&amp;AI1271&amp;" "&amp;Input!D$56&amp;" "&amp;AJ1271&amp;" "&amp;Input!D$57&amp;" "&amp;AK1271&amp;" "&amp;Input!D$58&amp;" "&amp;AL1271&amp;" F "&amp;Input!D$51&amp;"")</f>
        <v/>
      </c>
      <c r="AP1271" s="26" t="str">
        <f ca="1">IF(AS1271="","","G1 "&amp;Input!D$55&amp;" "&amp;AS1271&amp;" "&amp;Input!D$56&amp;" "&amp;AT1271&amp;" "&amp;Input!D$57&amp;" "&amp;AU1271&amp;" "&amp;Input!D$58&amp;" "&amp;AV1271&amp;" F "&amp;Input!D$52&amp;"")</f>
        <v/>
      </c>
      <c r="AR1271" s="21">
        <v>1268</v>
      </c>
      <c r="AS1271" s="24" t="str">
        <f t="shared" ca="1" si="375"/>
        <v/>
      </c>
      <c r="AT1271" s="24" t="str">
        <f t="shared" ca="1" si="376"/>
        <v/>
      </c>
      <c r="AU1271" s="24" t="str">
        <f t="shared" ca="1" si="377"/>
        <v/>
      </c>
      <c r="AV1271" s="24" t="str">
        <f t="shared" ca="1" si="378"/>
        <v/>
      </c>
      <c r="BC1271" t="s">
        <v>1693</v>
      </c>
      <c r="BF1271" s="74" t="str">
        <f ca="1">IF(AI1270="","","G1 "&amp;Input!D$55&amp;" "&amp;AI1270&amp;" "&amp;Input!D$56&amp;" "&amp;AJ1270&amp;" "&amp;Input!D$57&amp;" "&amp;AK1270&amp;" "&amp;Input!D$58&amp;" "&amp;AL1270&amp;" F "&amp;Input!D$51&amp;"")</f>
        <v/>
      </c>
      <c r="BO1271" s="132" t="str">
        <f t="shared" ca="1" si="379"/>
        <v/>
      </c>
      <c r="BP1271" s="132" t="str">
        <f t="shared" ca="1" si="379"/>
        <v/>
      </c>
      <c r="BQ1271" s="132" t="str">
        <f t="shared" ca="1" si="379"/>
        <v/>
      </c>
      <c r="BR1271" s="132" t="str">
        <f t="shared" ca="1" si="379"/>
        <v/>
      </c>
      <c r="BT1271" s="132" t="str">
        <f t="shared" si="380"/>
        <v/>
      </c>
      <c r="BU1271" s="132" t="str">
        <f t="shared" si="380"/>
        <v/>
      </c>
      <c r="BV1271" s="132" t="str">
        <f t="shared" si="380"/>
        <v/>
      </c>
      <c r="BW1271" s="132" t="str">
        <f t="shared" si="380"/>
        <v/>
      </c>
      <c r="BY1271" s="132" t="str">
        <f t="shared" ca="1" si="366"/>
        <v/>
      </c>
      <c r="BZ1271" s="132" t="str">
        <f t="shared" ca="1" si="366"/>
        <v/>
      </c>
      <c r="CA1271" s="132" t="str">
        <f t="shared" ca="1" si="366"/>
        <v/>
      </c>
      <c r="CB1271" s="132" t="str">
        <f t="shared" ca="1" si="365"/>
        <v/>
      </c>
    </row>
    <row r="1272" spans="18:80" x14ac:dyDescent="0.2">
      <c r="R1272" s="21">
        <v>1269</v>
      </c>
      <c r="S1272" s="24" t="e">
        <f ca="1"/>
        <v>#N/A</v>
      </c>
      <c r="T1272" s="24" t="e">
        <f ca="1"/>
        <v>#N/A</v>
      </c>
      <c r="V1272" s="21">
        <v>1269</v>
      </c>
      <c r="W1272" s="24" t="e">
        <f ca="1"/>
        <v>#N/A</v>
      </c>
      <c r="X1272" s="24" t="e">
        <f ca="1"/>
        <v>#N/A</v>
      </c>
      <c r="Y1272" s="30"/>
      <c r="Z1272" s="21">
        <v>1269</v>
      </c>
      <c r="AA1272" s="24" t="e">
        <f ca="1"/>
        <v>#N/A</v>
      </c>
      <c r="AB1272" s="24" t="e">
        <f ca="1"/>
        <v>#N/A</v>
      </c>
      <c r="AD1272" s="21">
        <v>1269</v>
      </c>
      <c r="AE1272" s="24" t="e">
        <f ca="1"/>
        <v>#N/A</v>
      </c>
      <c r="AF1272" s="24" t="e">
        <f ca="1"/>
        <v>#N/A</v>
      </c>
      <c r="AH1272" s="21">
        <v>1269</v>
      </c>
      <c r="AI1272" s="24" t="str">
        <f t="shared" ca="1" si="367"/>
        <v/>
      </c>
      <c r="AJ1272" s="24" t="str">
        <f t="shared" ca="1" si="368"/>
        <v/>
      </c>
      <c r="AK1272" s="24" t="str">
        <f t="shared" ca="1" si="369"/>
        <v/>
      </c>
      <c r="AL1272" s="24" t="str">
        <f t="shared" ca="1" si="370"/>
        <v/>
      </c>
      <c r="AM1272" s="26"/>
      <c r="AN1272" s="26" t="str">
        <f ca="1">IF(AI1272="","","G1 "&amp;Input!D55&amp;" "&amp;AI1272&amp;" "&amp;Input!D$56&amp;" "&amp;AJ1272&amp;" "&amp;Input!D$57&amp;" "&amp;AK1272&amp;" "&amp;Input!D$58&amp;" "&amp;AL1272&amp;" F "&amp;Input!D$51&amp;"")</f>
        <v/>
      </c>
      <c r="AP1272" s="26" t="str">
        <f ca="1">IF(AS1272="","","G1 "&amp;Input!D$55&amp;" "&amp;AS1272&amp;" "&amp;Input!D$56&amp;" "&amp;AT1272&amp;" "&amp;Input!D$57&amp;" "&amp;AU1272&amp;" "&amp;Input!D$58&amp;" "&amp;AV1272&amp;" F "&amp;Input!D$52&amp;"")</f>
        <v/>
      </c>
      <c r="AR1272" s="21">
        <v>1269</v>
      </c>
      <c r="AS1272" s="24" t="str">
        <f t="shared" ca="1" si="375"/>
        <v/>
      </c>
      <c r="AT1272" s="24" t="str">
        <f t="shared" ca="1" si="376"/>
        <v/>
      </c>
      <c r="AU1272" s="24" t="str">
        <f t="shared" ca="1" si="377"/>
        <v/>
      </c>
      <c r="AV1272" s="24" t="str">
        <f t="shared" ca="1" si="378"/>
        <v/>
      </c>
      <c r="BC1272" t="s">
        <v>1694</v>
      </c>
      <c r="BF1272" s="74" t="str">
        <f ca="1">IF(AI1271="","","G1 "&amp;Input!D$55&amp;" "&amp;AI1271&amp;" "&amp;Input!D$56&amp;" "&amp;AJ1271&amp;" "&amp;Input!D$57&amp;" "&amp;AK1271&amp;" "&amp;Input!D$58&amp;" "&amp;AL1271&amp;" F "&amp;Input!D$51&amp;"")</f>
        <v/>
      </c>
      <c r="BO1272" s="132" t="str">
        <f t="shared" ca="1" si="379"/>
        <v/>
      </c>
      <c r="BP1272" s="132" t="str">
        <f t="shared" ca="1" si="379"/>
        <v/>
      </c>
      <c r="BQ1272" s="132" t="str">
        <f t="shared" ca="1" si="379"/>
        <v/>
      </c>
      <c r="BR1272" s="132" t="str">
        <f t="shared" ca="1" si="379"/>
        <v/>
      </c>
      <c r="BT1272" s="132" t="str">
        <f t="shared" si="380"/>
        <v/>
      </c>
      <c r="BU1272" s="132" t="str">
        <f t="shared" si="380"/>
        <v/>
      </c>
      <c r="BV1272" s="132" t="str">
        <f t="shared" si="380"/>
        <v/>
      </c>
      <c r="BW1272" s="132" t="str">
        <f t="shared" si="380"/>
        <v/>
      </c>
      <c r="BY1272" s="132" t="str">
        <f t="shared" ca="1" si="366"/>
        <v/>
      </c>
      <c r="BZ1272" s="132" t="str">
        <f t="shared" ca="1" si="366"/>
        <v/>
      </c>
      <c r="CA1272" s="132" t="str">
        <f t="shared" ca="1" si="366"/>
        <v/>
      </c>
      <c r="CB1272" s="132" t="str">
        <f t="shared" ca="1" si="365"/>
        <v/>
      </c>
    </row>
    <row r="1273" spans="18:80" x14ac:dyDescent="0.2">
      <c r="R1273" s="21">
        <v>1270</v>
      </c>
      <c r="S1273" s="24" t="e">
        <f ca="1"/>
        <v>#N/A</v>
      </c>
      <c r="T1273" s="24" t="e">
        <f ca="1"/>
        <v>#N/A</v>
      </c>
      <c r="V1273" s="21">
        <v>1270</v>
      </c>
      <c r="W1273" s="24" t="e">
        <f ca="1"/>
        <v>#N/A</v>
      </c>
      <c r="X1273" s="24" t="e">
        <f ca="1"/>
        <v>#N/A</v>
      </c>
      <c r="Y1273" s="30"/>
      <c r="Z1273" s="21">
        <v>1270</v>
      </c>
      <c r="AA1273" s="24" t="e">
        <f ca="1"/>
        <v>#N/A</v>
      </c>
      <c r="AB1273" s="24" t="e">
        <f ca="1"/>
        <v>#N/A</v>
      </c>
      <c r="AD1273" s="21">
        <v>1270</v>
      </c>
      <c r="AE1273" s="24" t="e">
        <f ca="1"/>
        <v>#N/A</v>
      </c>
      <c r="AF1273" s="24" t="e">
        <f ca="1"/>
        <v>#N/A</v>
      </c>
      <c r="AH1273" s="21">
        <v>1270</v>
      </c>
      <c r="AI1273" s="24" t="str">
        <f t="shared" ca="1" si="367"/>
        <v/>
      </c>
      <c r="AJ1273" s="24" t="str">
        <f t="shared" ca="1" si="368"/>
        <v/>
      </c>
      <c r="AK1273" s="24" t="str">
        <f t="shared" ca="1" si="369"/>
        <v/>
      </c>
      <c r="AL1273" s="24" t="str">
        <f t="shared" ca="1" si="370"/>
        <v/>
      </c>
      <c r="AM1273" s="26"/>
      <c r="AN1273" s="26" t="str">
        <f ca="1">IF(AI1273="","","G1 "&amp;Input!D55&amp;" "&amp;AI1273&amp;" "&amp;Input!D$56&amp;" "&amp;AJ1273&amp;" "&amp;Input!D$57&amp;" "&amp;AK1273&amp;" "&amp;Input!D$58&amp;" "&amp;AL1273&amp;" F "&amp;Input!D$51&amp;"")</f>
        <v/>
      </c>
      <c r="AP1273" s="26" t="str">
        <f ca="1">IF(AS1273="","","G1 "&amp;Input!D$55&amp;" "&amp;AS1273&amp;" "&amp;Input!D$56&amp;" "&amp;AT1273&amp;" "&amp;Input!D$57&amp;" "&amp;AU1273&amp;" "&amp;Input!D$58&amp;" "&amp;AV1273&amp;" F "&amp;Input!D$52&amp;"")</f>
        <v/>
      </c>
      <c r="AR1273" s="21">
        <v>1270</v>
      </c>
      <c r="AS1273" s="24" t="str">
        <f t="shared" ca="1" si="375"/>
        <v/>
      </c>
      <c r="AT1273" s="24" t="str">
        <f t="shared" ca="1" si="376"/>
        <v/>
      </c>
      <c r="AU1273" s="24" t="str">
        <f t="shared" ca="1" si="377"/>
        <v/>
      </c>
      <c r="AV1273" s="24" t="str">
        <f t="shared" ca="1" si="378"/>
        <v/>
      </c>
      <c r="BC1273" t="s">
        <v>1695</v>
      </c>
      <c r="BF1273" s="74" t="str">
        <f ca="1">IF(AI1272="","","G1 "&amp;Input!D$55&amp;" "&amp;AI1272&amp;" "&amp;Input!D$56&amp;" "&amp;AJ1272&amp;" "&amp;Input!D$57&amp;" "&amp;AK1272&amp;" "&amp;Input!D$58&amp;" "&amp;AL1272&amp;" F "&amp;Input!D$51&amp;"")</f>
        <v/>
      </c>
      <c r="BO1273" s="132" t="str">
        <f t="shared" ca="1" si="379"/>
        <v/>
      </c>
      <c r="BP1273" s="132" t="str">
        <f t="shared" ca="1" si="379"/>
        <v/>
      </c>
      <c r="BQ1273" s="132" t="str">
        <f t="shared" ca="1" si="379"/>
        <v/>
      </c>
      <c r="BR1273" s="132" t="str">
        <f t="shared" ca="1" si="379"/>
        <v/>
      </c>
      <c r="BT1273" s="132" t="str">
        <f t="shared" si="380"/>
        <v/>
      </c>
      <c r="BU1273" s="132" t="str">
        <f t="shared" si="380"/>
        <v/>
      </c>
      <c r="BV1273" s="132" t="str">
        <f t="shared" si="380"/>
        <v/>
      </c>
      <c r="BW1273" s="132" t="str">
        <f t="shared" si="380"/>
        <v/>
      </c>
      <c r="BY1273" s="132" t="str">
        <f t="shared" ca="1" si="366"/>
        <v/>
      </c>
      <c r="BZ1273" s="132" t="str">
        <f t="shared" ca="1" si="366"/>
        <v/>
      </c>
      <c r="CA1273" s="132" t="str">
        <f t="shared" ca="1" si="366"/>
        <v/>
      </c>
      <c r="CB1273" s="132" t="str">
        <f t="shared" ca="1" si="365"/>
        <v/>
      </c>
    </row>
    <row r="1274" spans="18:80" x14ac:dyDescent="0.2">
      <c r="R1274" s="21">
        <v>1271</v>
      </c>
      <c r="S1274" s="24" t="e">
        <f ca="1"/>
        <v>#N/A</v>
      </c>
      <c r="T1274" s="24" t="e">
        <f ca="1"/>
        <v>#N/A</v>
      </c>
      <c r="V1274" s="21">
        <v>1271</v>
      </c>
      <c r="W1274" s="24" t="e">
        <f ca="1"/>
        <v>#N/A</v>
      </c>
      <c r="X1274" s="24" t="e">
        <f ca="1"/>
        <v>#N/A</v>
      </c>
      <c r="Y1274" s="30"/>
      <c r="Z1274" s="21">
        <v>1271</v>
      </c>
      <c r="AA1274" s="24" t="e">
        <f ca="1"/>
        <v>#N/A</v>
      </c>
      <c r="AB1274" s="24" t="e">
        <f ca="1"/>
        <v>#N/A</v>
      </c>
      <c r="AD1274" s="21">
        <v>1271</v>
      </c>
      <c r="AE1274" s="24" t="e">
        <f ca="1"/>
        <v>#N/A</v>
      </c>
      <c r="AF1274" s="24" t="e">
        <f ca="1"/>
        <v>#N/A</v>
      </c>
      <c r="AH1274" s="21">
        <v>1271</v>
      </c>
      <c r="AI1274" s="24" t="str">
        <f t="shared" ca="1" si="367"/>
        <v/>
      </c>
      <c r="AJ1274" s="24" t="str">
        <f t="shared" ca="1" si="368"/>
        <v/>
      </c>
      <c r="AK1274" s="24" t="str">
        <f t="shared" ca="1" si="369"/>
        <v/>
      </c>
      <c r="AL1274" s="24" t="str">
        <f t="shared" ca="1" si="370"/>
        <v/>
      </c>
      <c r="AM1274" s="26"/>
      <c r="AN1274" s="26" t="str">
        <f ca="1">IF(AI1274="","","G1 "&amp;Input!D55&amp;" "&amp;AI1274&amp;" "&amp;Input!D$56&amp;" "&amp;AJ1274&amp;" "&amp;Input!D$57&amp;" "&amp;AK1274&amp;" "&amp;Input!D$58&amp;" "&amp;AL1274&amp;" F "&amp;Input!D$51&amp;"")</f>
        <v/>
      </c>
      <c r="AP1274" s="26" t="str">
        <f ca="1">IF(AS1274="","","G1 "&amp;Input!D$55&amp;" "&amp;AS1274&amp;" "&amp;Input!D$56&amp;" "&amp;AT1274&amp;" "&amp;Input!D$57&amp;" "&amp;AU1274&amp;" "&amp;Input!D$58&amp;" "&amp;AV1274&amp;" F "&amp;Input!D$52&amp;"")</f>
        <v/>
      </c>
      <c r="AR1274" s="21">
        <v>1271</v>
      </c>
      <c r="AS1274" s="24" t="str">
        <f t="shared" ca="1" si="375"/>
        <v/>
      </c>
      <c r="AT1274" s="24" t="str">
        <f t="shared" ca="1" si="376"/>
        <v/>
      </c>
      <c r="AU1274" s="24" t="str">
        <f t="shared" ca="1" si="377"/>
        <v/>
      </c>
      <c r="AV1274" s="24" t="str">
        <f t="shared" ca="1" si="378"/>
        <v/>
      </c>
      <c r="BC1274" t="s">
        <v>1696</v>
      </c>
      <c r="BF1274" s="74" t="str">
        <f ca="1">IF(AI1273="","","G1 "&amp;Input!D$55&amp;" "&amp;AI1273&amp;" "&amp;Input!D$56&amp;" "&amp;AJ1273&amp;" "&amp;Input!D$57&amp;" "&amp;AK1273&amp;" "&amp;Input!D$58&amp;" "&amp;AL1273&amp;" F "&amp;Input!D$51&amp;"")</f>
        <v/>
      </c>
      <c r="BO1274" s="132" t="str">
        <f t="shared" ca="1" si="379"/>
        <v/>
      </c>
      <c r="BP1274" s="132" t="str">
        <f t="shared" ca="1" si="379"/>
        <v/>
      </c>
      <c r="BQ1274" s="132" t="str">
        <f t="shared" ca="1" si="379"/>
        <v/>
      </c>
      <c r="BR1274" s="132" t="str">
        <f t="shared" ca="1" si="379"/>
        <v/>
      </c>
      <c r="BT1274" s="132" t="str">
        <f t="shared" si="380"/>
        <v/>
      </c>
      <c r="BU1274" s="132" t="str">
        <f t="shared" si="380"/>
        <v/>
      </c>
      <c r="BV1274" s="132" t="str">
        <f t="shared" si="380"/>
        <v/>
      </c>
      <c r="BW1274" s="132" t="str">
        <f t="shared" si="380"/>
        <v/>
      </c>
      <c r="BY1274" s="132" t="str">
        <f t="shared" ca="1" si="366"/>
        <v/>
      </c>
      <c r="BZ1274" s="132" t="str">
        <f t="shared" ca="1" si="366"/>
        <v/>
      </c>
      <c r="CA1274" s="132" t="str">
        <f t="shared" ca="1" si="366"/>
        <v/>
      </c>
      <c r="CB1274" s="132" t="str">
        <f t="shared" ca="1" si="365"/>
        <v/>
      </c>
    </row>
    <row r="1275" spans="18:80" x14ac:dyDescent="0.2">
      <c r="R1275" s="21">
        <v>1272</v>
      </c>
      <c r="S1275" s="24" t="e">
        <f ca="1"/>
        <v>#N/A</v>
      </c>
      <c r="T1275" s="24" t="e">
        <f ca="1"/>
        <v>#N/A</v>
      </c>
      <c r="V1275" s="21">
        <v>1272</v>
      </c>
      <c r="W1275" s="24" t="e">
        <f ca="1"/>
        <v>#N/A</v>
      </c>
      <c r="X1275" s="24" t="e">
        <f ca="1"/>
        <v>#N/A</v>
      </c>
      <c r="Y1275" s="30"/>
      <c r="Z1275" s="21">
        <v>1272</v>
      </c>
      <c r="AA1275" s="24" t="e">
        <f ca="1"/>
        <v>#N/A</v>
      </c>
      <c r="AB1275" s="24" t="e">
        <f ca="1"/>
        <v>#N/A</v>
      </c>
      <c r="AD1275" s="21">
        <v>1272</v>
      </c>
      <c r="AE1275" s="24" t="e">
        <f ca="1"/>
        <v>#N/A</v>
      </c>
      <c r="AF1275" s="24" t="e">
        <f ca="1"/>
        <v>#N/A</v>
      </c>
      <c r="AH1275" s="21">
        <v>1272</v>
      </c>
      <c r="AI1275" s="24" t="str">
        <f t="shared" ca="1" si="367"/>
        <v/>
      </c>
      <c r="AJ1275" s="24" t="str">
        <f t="shared" ca="1" si="368"/>
        <v/>
      </c>
      <c r="AK1275" s="24" t="str">
        <f t="shared" ca="1" si="369"/>
        <v/>
      </c>
      <c r="AL1275" s="24" t="str">
        <f t="shared" ca="1" si="370"/>
        <v/>
      </c>
      <c r="AM1275" s="26"/>
      <c r="AN1275" s="26" t="str">
        <f ca="1">IF(AI1275="","","G1 "&amp;Input!D55&amp;" "&amp;AI1275&amp;" "&amp;Input!D$56&amp;" "&amp;AJ1275&amp;" "&amp;Input!D$57&amp;" "&amp;AK1275&amp;" "&amp;Input!D$58&amp;" "&amp;AL1275&amp;" F "&amp;Input!D$51&amp;"")</f>
        <v/>
      </c>
      <c r="AP1275" s="26" t="str">
        <f ca="1">IF(AS1275="","","G1 "&amp;Input!D$55&amp;" "&amp;AS1275&amp;" "&amp;Input!D$56&amp;" "&amp;AT1275&amp;" "&amp;Input!D$57&amp;" "&amp;AU1275&amp;" "&amp;Input!D$58&amp;" "&amp;AV1275&amp;" F "&amp;Input!D$52&amp;"")</f>
        <v/>
      </c>
      <c r="AR1275" s="21">
        <v>1272</v>
      </c>
      <c r="AS1275" s="24" t="str">
        <f t="shared" ca="1" si="375"/>
        <v/>
      </c>
      <c r="AT1275" s="24" t="str">
        <f t="shared" ca="1" si="376"/>
        <v/>
      </c>
      <c r="AU1275" s="24" t="str">
        <f t="shared" ca="1" si="377"/>
        <v/>
      </c>
      <c r="AV1275" s="24" t="str">
        <f t="shared" ca="1" si="378"/>
        <v/>
      </c>
      <c r="BC1275" t="s">
        <v>1697</v>
      </c>
      <c r="BF1275" s="74" t="str">
        <f ca="1">IF(AI1274="","","G1 "&amp;Input!D$55&amp;" "&amp;AI1274&amp;" "&amp;Input!D$56&amp;" "&amp;AJ1274&amp;" "&amp;Input!D$57&amp;" "&amp;AK1274&amp;" "&amp;Input!D$58&amp;" "&amp;AL1274&amp;" F "&amp;Input!D$51&amp;"")</f>
        <v/>
      </c>
      <c r="BO1275" s="132" t="str">
        <f t="shared" ca="1" si="379"/>
        <v/>
      </c>
      <c r="BP1275" s="132" t="str">
        <f t="shared" ca="1" si="379"/>
        <v/>
      </c>
      <c r="BQ1275" s="132" t="str">
        <f t="shared" ca="1" si="379"/>
        <v/>
      </c>
      <c r="BR1275" s="132" t="str">
        <f t="shared" ca="1" si="379"/>
        <v/>
      </c>
      <c r="BT1275" s="132" t="str">
        <f t="shared" si="380"/>
        <v/>
      </c>
      <c r="BU1275" s="132" t="str">
        <f t="shared" si="380"/>
        <v/>
      </c>
      <c r="BV1275" s="132" t="str">
        <f t="shared" si="380"/>
        <v/>
      </c>
      <c r="BW1275" s="132" t="str">
        <f t="shared" si="380"/>
        <v/>
      </c>
      <c r="BY1275" s="132" t="str">
        <f t="shared" ca="1" si="366"/>
        <v/>
      </c>
      <c r="BZ1275" s="132" t="str">
        <f t="shared" ca="1" si="366"/>
        <v/>
      </c>
      <c r="CA1275" s="132" t="str">
        <f t="shared" ca="1" si="366"/>
        <v/>
      </c>
      <c r="CB1275" s="132" t="str">
        <f t="shared" ca="1" si="365"/>
        <v/>
      </c>
    </row>
    <row r="1276" spans="18:80" x14ac:dyDescent="0.2">
      <c r="R1276" s="21">
        <v>1273</v>
      </c>
      <c r="S1276" s="24" t="e">
        <f ca="1"/>
        <v>#N/A</v>
      </c>
      <c r="T1276" s="24" t="e">
        <f ca="1"/>
        <v>#N/A</v>
      </c>
      <c r="V1276" s="21">
        <v>1273</v>
      </c>
      <c r="W1276" s="24" t="e">
        <f ca="1"/>
        <v>#N/A</v>
      </c>
      <c r="X1276" s="24" t="e">
        <f ca="1"/>
        <v>#N/A</v>
      </c>
      <c r="Y1276" s="30"/>
      <c r="Z1276" s="21">
        <v>1273</v>
      </c>
      <c r="AA1276" s="24" t="e">
        <f ca="1"/>
        <v>#N/A</v>
      </c>
      <c r="AB1276" s="24" t="e">
        <f ca="1"/>
        <v>#N/A</v>
      </c>
      <c r="AD1276" s="21">
        <v>1273</v>
      </c>
      <c r="AE1276" s="24" t="e">
        <f ca="1"/>
        <v>#N/A</v>
      </c>
      <c r="AF1276" s="24" t="e">
        <f ca="1"/>
        <v>#N/A</v>
      </c>
      <c r="AH1276" s="21">
        <v>1273</v>
      </c>
      <c r="AI1276" s="24" t="str">
        <f t="shared" ca="1" si="367"/>
        <v/>
      </c>
      <c r="AJ1276" s="24" t="str">
        <f t="shared" ca="1" si="368"/>
        <v/>
      </c>
      <c r="AK1276" s="24" t="str">
        <f t="shared" ca="1" si="369"/>
        <v/>
      </c>
      <c r="AL1276" s="24" t="str">
        <f t="shared" ca="1" si="370"/>
        <v/>
      </c>
      <c r="AM1276" s="26"/>
      <c r="AN1276" s="26" t="str">
        <f ca="1">IF(AI1276="","","G1 "&amp;Input!D55&amp;" "&amp;AI1276&amp;" "&amp;Input!D$56&amp;" "&amp;AJ1276&amp;" "&amp;Input!D$57&amp;" "&amp;AK1276&amp;" "&amp;Input!D$58&amp;" "&amp;AL1276&amp;" F "&amp;Input!D$51&amp;"")</f>
        <v/>
      </c>
      <c r="AP1276" s="26" t="str">
        <f ca="1">IF(AS1276="","","G1 "&amp;Input!D$55&amp;" "&amp;AS1276&amp;" "&amp;Input!D$56&amp;" "&amp;AT1276&amp;" "&amp;Input!D$57&amp;" "&amp;AU1276&amp;" "&amp;Input!D$58&amp;" "&amp;AV1276&amp;" F "&amp;Input!D$52&amp;"")</f>
        <v/>
      </c>
      <c r="AR1276" s="21">
        <v>1273</v>
      </c>
      <c r="AS1276" s="24" t="str">
        <f t="shared" ca="1" si="375"/>
        <v/>
      </c>
      <c r="AT1276" s="24" t="str">
        <f t="shared" ca="1" si="376"/>
        <v/>
      </c>
      <c r="AU1276" s="24" t="str">
        <f t="shared" ca="1" si="377"/>
        <v/>
      </c>
      <c r="AV1276" s="24" t="str">
        <f t="shared" ca="1" si="378"/>
        <v/>
      </c>
      <c r="BC1276" t="s">
        <v>1698</v>
      </c>
      <c r="BF1276" s="74" t="str">
        <f ca="1">IF(AI1275="","","G1 "&amp;Input!D$55&amp;" "&amp;AI1275&amp;" "&amp;Input!D$56&amp;" "&amp;AJ1275&amp;" "&amp;Input!D$57&amp;" "&amp;AK1275&amp;" "&amp;Input!D$58&amp;" "&amp;AL1275&amp;" F "&amp;Input!D$51&amp;"")</f>
        <v/>
      </c>
      <c r="BO1276" s="132" t="str">
        <f t="shared" ca="1" si="379"/>
        <v/>
      </c>
      <c r="BP1276" s="132" t="str">
        <f t="shared" ca="1" si="379"/>
        <v/>
      </c>
      <c r="BQ1276" s="132" t="str">
        <f t="shared" ca="1" si="379"/>
        <v/>
      </c>
      <c r="BR1276" s="132" t="str">
        <f t="shared" ca="1" si="379"/>
        <v/>
      </c>
      <c r="BT1276" s="132" t="str">
        <f t="shared" si="380"/>
        <v/>
      </c>
      <c r="BU1276" s="132" t="str">
        <f t="shared" si="380"/>
        <v/>
      </c>
      <c r="BV1276" s="132" t="str">
        <f t="shared" si="380"/>
        <v/>
      </c>
      <c r="BW1276" s="132" t="str">
        <f t="shared" si="380"/>
        <v/>
      </c>
      <c r="BY1276" s="132" t="str">
        <f t="shared" ca="1" si="366"/>
        <v/>
      </c>
      <c r="BZ1276" s="132" t="str">
        <f t="shared" ca="1" si="366"/>
        <v/>
      </c>
      <c r="CA1276" s="132" t="str">
        <f t="shared" ca="1" si="366"/>
        <v/>
      </c>
      <c r="CB1276" s="132" t="str">
        <f t="shared" ca="1" si="365"/>
        <v/>
      </c>
    </row>
    <row r="1277" spans="18:80" x14ac:dyDescent="0.2">
      <c r="R1277" s="21">
        <v>1274</v>
      </c>
      <c r="S1277" s="24" t="e">
        <f ca="1"/>
        <v>#N/A</v>
      </c>
      <c r="T1277" s="24" t="e">
        <f ca="1"/>
        <v>#N/A</v>
      </c>
      <c r="V1277" s="21">
        <v>1274</v>
      </c>
      <c r="W1277" s="24" t="e">
        <f ca="1"/>
        <v>#N/A</v>
      </c>
      <c r="X1277" s="24" t="e">
        <f ca="1"/>
        <v>#N/A</v>
      </c>
      <c r="Y1277" s="30"/>
      <c r="Z1277" s="21">
        <v>1274</v>
      </c>
      <c r="AA1277" s="24" t="e">
        <f ca="1"/>
        <v>#N/A</v>
      </c>
      <c r="AB1277" s="24" t="e">
        <f ca="1"/>
        <v>#N/A</v>
      </c>
      <c r="AD1277" s="21">
        <v>1274</v>
      </c>
      <c r="AE1277" s="24" t="e">
        <f ca="1"/>
        <v>#N/A</v>
      </c>
      <c r="AF1277" s="24" t="e">
        <f ca="1"/>
        <v>#N/A</v>
      </c>
      <c r="AH1277" s="21">
        <v>1274</v>
      </c>
      <c r="AI1277" s="24" t="str">
        <f t="shared" ca="1" si="367"/>
        <v/>
      </c>
      <c r="AJ1277" s="24" t="str">
        <f t="shared" ca="1" si="368"/>
        <v/>
      </c>
      <c r="AK1277" s="24" t="str">
        <f t="shared" ca="1" si="369"/>
        <v/>
      </c>
      <c r="AL1277" s="24" t="str">
        <f t="shared" ca="1" si="370"/>
        <v/>
      </c>
      <c r="AM1277" s="26"/>
      <c r="AN1277" s="26" t="str">
        <f ca="1">IF(AI1277="","","G1 "&amp;Input!D55&amp;" "&amp;AI1277&amp;" "&amp;Input!D$56&amp;" "&amp;AJ1277&amp;" "&amp;Input!D$57&amp;" "&amp;AK1277&amp;" "&amp;Input!D$58&amp;" "&amp;AL1277&amp;" F "&amp;Input!D$51&amp;"")</f>
        <v/>
      </c>
      <c r="AP1277" s="26" t="str">
        <f ca="1">IF(AS1277="","","G1 "&amp;Input!D$55&amp;" "&amp;AS1277&amp;" "&amp;Input!D$56&amp;" "&amp;AT1277&amp;" "&amp;Input!D$57&amp;" "&amp;AU1277&amp;" "&amp;Input!D$58&amp;" "&amp;AV1277&amp;" F "&amp;Input!D$52&amp;"")</f>
        <v/>
      </c>
      <c r="AR1277" s="21">
        <v>1274</v>
      </c>
      <c r="AS1277" s="24" t="str">
        <f t="shared" ca="1" si="375"/>
        <v/>
      </c>
      <c r="AT1277" s="24" t="str">
        <f t="shared" ca="1" si="376"/>
        <v/>
      </c>
      <c r="AU1277" s="24" t="str">
        <f t="shared" ca="1" si="377"/>
        <v/>
      </c>
      <c r="AV1277" s="24" t="str">
        <f t="shared" ca="1" si="378"/>
        <v/>
      </c>
      <c r="BC1277" t="s">
        <v>1699</v>
      </c>
      <c r="BF1277" s="74" t="str">
        <f ca="1">IF(AI1276="","","G1 "&amp;Input!D$55&amp;" "&amp;AI1276&amp;" "&amp;Input!D$56&amp;" "&amp;AJ1276&amp;" "&amp;Input!D$57&amp;" "&amp;AK1276&amp;" "&amp;Input!D$58&amp;" "&amp;AL1276&amp;" F "&amp;Input!D$51&amp;"")</f>
        <v/>
      </c>
      <c r="BO1277" s="132" t="str">
        <f t="shared" ca="1" si="379"/>
        <v/>
      </c>
      <c r="BP1277" s="132" t="str">
        <f t="shared" ca="1" si="379"/>
        <v/>
      </c>
      <c r="BQ1277" s="132" t="str">
        <f t="shared" ca="1" si="379"/>
        <v/>
      </c>
      <c r="BR1277" s="132" t="str">
        <f t="shared" ca="1" si="379"/>
        <v/>
      </c>
      <c r="BT1277" s="132" t="str">
        <f t="shared" si="380"/>
        <v/>
      </c>
      <c r="BU1277" s="132" t="str">
        <f t="shared" si="380"/>
        <v/>
      </c>
      <c r="BV1277" s="132" t="str">
        <f t="shared" si="380"/>
        <v/>
      </c>
      <c r="BW1277" s="132" t="str">
        <f t="shared" si="380"/>
        <v/>
      </c>
      <c r="BY1277" s="132" t="str">
        <f t="shared" ca="1" si="366"/>
        <v/>
      </c>
      <c r="BZ1277" s="132" t="str">
        <f t="shared" ca="1" si="366"/>
        <v/>
      </c>
      <c r="CA1277" s="132" t="str">
        <f t="shared" ca="1" si="366"/>
        <v/>
      </c>
      <c r="CB1277" s="132" t="str">
        <f t="shared" ca="1" si="365"/>
        <v/>
      </c>
    </row>
    <row r="1278" spans="18:80" x14ac:dyDescent="0.2">
      <c r="R1278" s="21">
        <v>1275</v>
      </c>
      <c r="S1278" s="24" t="e">
        <f ca="1"/>
        <v>#N/A</v>
      </c>
      <c r="T1278" s="24" t="e">
        <f ca="1"/>
        <v>#N/A</v>
      </c>
      <c r="V1278" s="21">
        <v>1275</v>
      </c>
      <c r="W1278" s="24" t="e">
        <f ca="1"/>
        <v>#N/A</v>
      </c>
      <c r="X1278" s="24" t="e">
        <f ca="1"/>
        <v>#N/A</v>
      </c>
      <c r="Y1278" s="30"/>
      <c r="Z1278" s="21">
        <v>1275</v>
      </c>
      <c r="AA1278" s="24" t="e">
        <f ca="1"/>
        <v>#N/A</v>
      </c>
      <c r="AB1278" s="24" t="e">
        <f ca="1"/>
        <v>#N/A</v>
      </c>
      <c r="AD1278" s="21">
        <v>1275</v>
      </c>
      <c r="AE1278" s="24" t="e">
        <f ca="1"/>
        <v>#N/A</v>
      </c>
      <c r="AF1278" s="24" t="e">
        <f ca="1"/>
        <v>#N/A</v>
      </c>
      <c r="AH1278" s="21">
        <v>1275</v>
      </c>
      <c r="AI1278" s="24" t="str">
        <f t="shared" ca="1" si="367"/>
        <v/>
      </c>
      <c r="AJ1278" s="24" t="str">
        <f t="shared" ca="1" si="368"/>
        <v/>
      </c>
      <c r="AK1278" s="24" t="str">
        <f t="shared" ca="1" si="369"/>
        <v/>
      </c>
      <c r="AL1278" s="24" t="str">
        <f t="shared" ca="1" si="370"/>
        <v/>
      </c>
      <c r="AM1278" s="26"/>
      <c r="AN1278" s="26" t="str">
        <f ca="1">IF(AI1278="","","G1 "&amp;Input!D55&amp;" "&amp;AI1278&amp;" "&amp;Input!D$56&amp;" "&amp;AJ1278&amp;" "&amp;Input!D$57&amp;" "&amp;AK1278&amp;" "&amp;Input!D$58&amp;" "&amp;AL1278&amp;" F "&amp;Input!D$51&amp;"")</f>
        <v/>
      </c>
      <c r="AP1278" s="26" t="str">
        <f ca="1">IF(AS1278="","","G1 "&amp;Input!D$55&amp;" "&amp;AS1278&amp;" "&amp;Input!D$56&amp;" "&amp;AT1278&amp;" "&amp;Input!D$57&amp;" "&amp;AU1278&amp;" "&amp;Input!D$58&amp;" "&amp;AV1278&amp;" F "&amp;Input!D$52&amp;"")</f>
        <v/>
      </c>
      <c r="AR1278" s="21">
        <v>1275</v>
      </c>
      <c r="AS1278" s="24" t="str">
        <f t="shared" ca="1" si="375"/>
        <v/>
      </c>
      <c r="AT1278" s="24" t="str">
        <f t="shared" ca="1" si="376"/>
        <v/>
      </c>
      <c r="AU1278" s="24" t="str">
        <f t="shared" ca="1" si="377"/>
        <v/>
      </c>
      <c r="AV1278" s="24" t="str">
        <f t="shared" ca="1" si="378"/>
        <v/>
      </c>
      <c r="BC1278" t="s">
        <v>1700</v>
      </c>
      <c r="BF1278" s="74" t="str">
        <f ca="1">IF(AI1277="","","G1 "&amp;Input!D$55&amp;" "&amp;AI1277&amp;" "&amp;Input!D$56&amp;" "&amp;AJ1277&amp;" "&amp;Input!D$57&amp;" "&amp;AK1277&amp;" "&amp;Input!D$58&amp;" "&amp;AL1277&amp;" F "&amp;Input!D$51&amp;"")</f>
        <v/>
      </c>
      <c r="BO1278" s="132" t="str">
        <f t="shared" ca="1" si="379"/>
        <v/>
      </c>
      <c r="BP1278" s="132" t="str">
        <f t="shared" ca="1" si="379"/>
        <v/>
      </c>
      <c r="BQ1278" s="132" t="str">
        <f t="shared" ca="1" si="379"/>
        <v/>
      </c>
      <c r="BR1278" s="132" t="str">
        <f t="shared" ca="1" si="379"/>
        <v/>
      </c>
      <c r="BT1278" s="132" t="str">
        <f t="shared" si="380"/>
        <v/>
      </c>
      <c r="BU1278" s="132" t="str">
        <f t="shared" si="380"/>
        <v/>
      </c>
      <c r="BV1278" s="132" t="str">
        <f t="shared" si="380"/>
        <v/>
      </c>
      <c r="BW1278" s="132" t="str">
        <f t="shared" si="380"/>
        <v/>
      </c>
      <c r="BY1278" s="132" t="str">
        <f t="shared" ca="1" si="366"/>
        <v/>
      </c>
      <c r="BZ1278" s="132" t="str">
        <f t="shared" ca="1" si="366"/>
        <v/>
      </c>
      <c r="CA1278" s="132" t="str">
        <f t="shared" ca="1" si="366"/>
        <v/>
      </c>
      <c r="CB1278" s="132" t="str">
        <f t="shared" ca="1" si="365"/>
        <v/>
      </c>
    </row>
    <row r="1279" spans="18:80" x14ac:dyDescent="0.2">
      <c r="R1279" s="21">
        <v>1276</v>
      </c>
      <c r="S1279" s="24" t="e">
        <f ca="1"/>
        <v>#N/A</v>
      </c>
      <c r="T1279" s="24" t="e">
        <f ca="1"/>
        <v>#N/A</v>
      </c>
      <c r="V1279" s="21">
        <v>1276</v>
      </c>
      <c r="W1279" s="24" t="e">
        <f ca="1"/>
        <v>#N/A</v>
      </c>
      <c r="X1279" s="24" t="e">
        <f ca="1"/>
        <v>#N/A</v>
      </c>
      <c r="Y1279" s="30"/>
      <c r="Z1279" s="21">
        <v>1276</v>
      </c>
      <c r="AA1279" s="24" t="e">
        <f ca="1"/>
        <v>#N/A</v>
      </c>
      <c r="AB1279" s="24" t="e">
        <f ca="1"/>
        <v>#N/A</v>
      </c>
      <c r="AD1279" s="21">
        <v>1276</v>
      </c>
      <c r="AE1279" s="24" t="e">
        <f ca="1"/>
        <v>#N/A</v>
      </c>
      <c r="AF1279" s="24" t="e">
        <f ca="1"/>
        <v>#N/A</v>
      </c>
      <c r="AH1279" s="21">
        <v>1276</v>
      </c>
      <c r="AI1279" s="24" t="str">
        <f t="shared" ca="1" si="367"/>
        <v/>
      </c>
      <c r="AJ1279" s="24" t="str">
        <f t="shared" ca="1" si="368"/>
        <v/>
      </c>
      <c r="AK1279" s="24" t="str">
        <f t="shared" ca="1" si="369"/>
        <v/>
      </c>
      <c r="AL1279" s="24" t="str">
        <f t="shared" ca="1" si="370"/>
        <v/>
      </c>
      <c r="AM1279" s="26"/>
      <c r="AN1279" s="26" t="str">
        <f ca="1">IF(AI1279="","","G1 "&amp;Input!D55&amp;" "&amp;AI1279&amp;" "&amp;Input!D$56&amp;" "&amp;AJ1279&amp;" "&amp;Input!D$57&amp;" "&amp;AK1279&amp;" "&amp;Input!D$58&amp;" "&amp;AL1279&amp;" F "&amp;Input!D$51&amp;"")</f>
        <v/>
      </c>
      <c r="AP1279" s="26" t="str">
        <f ca="1">IF(AS1279="","","G1 "&amp;Input!D$55&amp;" "&amp;AS1279&amp;" "&amp;Input!D$56&amp;" "&amp;AT1279&amp;" "&amp;Input!D$57&amp;" "&amp;AU1279&amp;" "&amp;Input!D$58&amp;" "&amp;AV1279&amp;" F "&amp;Input!D$52&amp;"")</f>
        <v/>
      </c>
      <c r="AR1279" s="21">
        <v>1276</v>
      </c>
      <c r="AS1279" s="24" t="str">
        <f t="shared" ca="1" si="375"/>
        <v/>
      </c>
      <c r="AT1279" s="24" t="str">
        <f t="shared" ca="1" si="376"/>
        <v/>
      </c>
      <c r="AU1279" s="24" t="str">
        <f t="shared" ca="1" si="377"/>
        <v/>
      </c>
      <c r="AV1279" s="24" t="str">
        <f t="shared" ca="1" si="378"/>
        <v/>
      </c>
      <c r="BC1279" t="s">
        <v>1701</v>
      </c>
      <c r="BF1279" s="74" t="str">
        <f ca="1">IF(AI1278="","","G1 "&amp;Input!D$55&amp;" "&amp;AI1278&amp;" "&amp;Input!D$56&amp;" "&amp;AJ1278&amp;" "&amp;Input!D$57&amp;" "&amp;AK1278&amp;" "&amp;Input!D$58&amp;" "&amp;AL1278&amp;" F "&amp;Input!D$51&amp;"")</f>
        <v/>
      </c>
      <c r="BO1279" s="132" t="str">
        <f t="shared" ca="1" si="379"/>
        <v/>
      </c>
      <c r="BP1279" s="132" t="str">
        <f t="shared" ca="1" si="379"/>
        <v/>
      </c>
      <c r="BQ1279" s="132" t="str">
        <f t="shared" ca="1" si="379"/>
        <v/>
      </c>
      <c r="BR1279" s="132" t="str">
        <f t="shared" ca="1" si="379"/>
        <v/>
      </c>
      <c r="BT1279" s="132" t="str">
        <f t="shared" si="380"/>
        <v/>
      </c>
      <c r="BU1279" s="132" t="str">
        <f t="shared" si="380"/>
        <v/>
      </c>
      <c r="BV1279" s="132" t="str">
        <f t="shared" si="380"/>
        <v/>
      </c>
      <c r="BW1279" s="132" t="str">
        <f t="shared" si="380"/>
        <v/>
      </c>
      <c r="BY1279" s="132" t="str">
        <f t="shared" ca="1" si="366"/>
        <v/>
      </c>
      <c r="BZ1279" s="132" t="str">
        <f t="shared" ca="1" si="366"/>
        <v/>
      </c>
      <c r="CA1279" s="132" t="str">
        <f t="shared" ca="1" si="366"/>
        <v/>
      </c>
      <c r="CB1279" s="132" t="str">
        <f t="shared" ca="1" si="365"/>
        <v/>
      </c>
    </row>
    <row r="1280" spans="18:80" x14ac:dyDescent="0.2">
      <c r="R1280" s="21">
        <v>1277</v>
      </c>
      <c r="S1280" s="24" t="e">
        <f ca="1"/>
        <v>#N/A</v>
      </c>
      <c r="T1280" s="24" t="e">
        <f ca="1"/>
        <v>#N/A</v>
      </c>
      <c r="V1280" s="21">
        <v>1277</v>
      </c>
      <c r="W1280" s="24" t="e">
        <f ca="1"/>
        <v>#N/A</v>
      </c>
      <c r="X1280" s="24" t="e">
        <f ca="1"/>
        <v>#N/A</v>
      </c>
      <c r="Y1280" s="30"/>
      <c r="Z1280" s="21">
        <v>1277</v>
      </c>
      <c r="AA1280" s="24" t="e">
        <f ca="1"/>
        <v>#N/A</v>
      </c>
      <c r="AB1280" s="24" t="e">
        <f ca="1"/>
        <v>#N/A</v>
      </c>
      <c r="AD1280" s="21">
        <v>1277</v>
      </c>
      <c r="AE1280" s="24" t="e">
        <f ca="1"/>
        <v>#N/A</v>
      </c>
      <c r="AF1280" s="24" t="e">
        <f ca="1"/>
        <v>#N/A</v>
      </c>
      <c r="AH1280" s="21">
        <v>1277</v>
      </c>
      <c r="AI1280" s="24" t="str">
        <f t="shared" ca="1" si="367"/>
        <v/>
      </c>
      <c r="AJ1280" s="24" t="str">
        <f t="shared" ca="1" si="368"/>
        <v/>
      </c>
      <c r="AK1280" s="24" t="str">
        <f t="shared" ca="1" si="369"/>
        <v/>
      </c>
      <c r="AL1280" s="24" t="str">
        <f t="shared" ca="1" si="370"/>
        <v/>
      </c>
      <c r="AM1280" s="26"/>
      <c r="AN1280" s="26" t="str">
        <f ca="1">IF(AI1280="","","G1 "&amp;Input!D55&amp;" "&amp;AI1280&amp;" "&amp;Input!D$56&amp;" "&amp;AJ1280&amp;" "&amp;Input!D$57&amp;" "&amp;AK1280&amp;" "&amp;Input!D$58&amp;" "&amp;AL1280&amp;" F "&amp;Input!D$51&amp;"")</f>
        <v/>
      </c>
      <c r="AP1280" s="26" t="str">
        <f ca="1">IF(AS1280="","","G1 "&amp;Input!D$55&amp;" "&amp;AS1280&amp;" "&amp;Input!D$56&amp;" "&amp;AT1280&amp;" "&amp;Input!D$57&amp;" "&amp;AU1280&amp;" "&amp;Input!D$58&amp;" "&amp;AV1280&amp;" F "&amp;Input!D$52&amp;"")</f>
        <v/>
      </c>
      <c r="AR1280" s="21">
        <v>1277</v>
      </c>
      <c r="AS1280" s="24" t="str">
        <f t="shared" ca="1" si="375"/>
        <v/>
      </c>
      <c r="AT1280" s="24" t="str">
        <f t="shared" ca="1" si="376"/>
        <v/>
      </c>
      <c r="AU1280" s="24" t="str">
        <f t="shared" ca="1" si="377"/>
        <v/>
      </c>
      <c r="AV1280" s="24" t="str">
        <f t="shared" ca="1" si="378"/>
        <v/>
      </c>
      <c r="BC1280" t="s">
        <v>1702</v>
      </c>
      <c r="BF1280" s="74" t="str">
        <f ca="1">IF(AI1279="","","G1 "&amp;Input!D$55&amp;" "&amp;AI1279&amp;" "&amp;Input!D$56&amp;" "&amp;AJ1279&amp;" "&amp;Input!D$57&amp;" "&amp;AK1279&amp;" "&amp;Input!D$58&amp;" "&amp;AL1279&amp;" F "&amp;Input!D$51&amp;"")</f>
        <v/>
      </c>
      <c r="BO1280" s="132" t="str">
        <f t="shared" ca="1" si="379"/>
        <v/>
      </c>
      <c r="BP1280" s="132" t="str">
        <f t="shared" ca="1" si="379"/>
        <v/>
      </c>
      <c r="BQ1280" s="132" t="str">
        <f t="shared" ca="1" si="379"/>
        <v/>
      </c>
      <c r="BR1280" s="132" t="str">
        <f t="shared" ca="1" si="379"/>
        <v/>
      </c>
      <c r="BT1280" s="132" t="str">
        <f t="shared" si="380"/>
        <v/>
      </c>
      <c r="BU1280" s="132" t="str">
        <f t="shared" si="380"/>
        <v/>
      </c>
      <c r="BV1280" s="132" t="str">
        <f t="shared" si="380"/>
        <v/>
      </c>
      <c r="BW1280" s="132" t="str">
        <f t="shared" si="380"/>
        <v/>
      </c>
      <c r="BY1280" s="132" t="str">
        <f t="shared" ca="1" si="366"/>
        <v/>
      </c>
      <c r="BZ1280" s="132" t="str">
        <f t="shared" ca="1" si="366"/>
        <v/>
      </c>
      <c r="CA1280" s="132" t="str">
        <f t="shared" ca="1" si="366"/>
        <v/>
      </c>
      <c r="CB1280" s="132" t="str">
        <f t="shared" ca="1" si="365"/>
        <v/>
      </c>
    </row>
    <row r="1281" spans="18:80" x14ac:dyDescent="0.2">
      <c r="R1281" s="21">
        <v>1278</v>
      </c>
      <c r="S1281" s="24" t="e">
        <f ca="1"/>
        <v>#N/A</v>
      </c>
      <c r="T1281" s="24" t="e">
        <f ca="1"/>
        <v>#N/A</v>
      </c>
      <c r="V1281" s="21">
        <v>1278</v>
      </c>
      <c r="W1281" s="24" t="e">
        <f ca="1"/>
        <v>#N/A</v>
      </c>
      <c r="X1281" s="24" t="e">
        <f ca="1"/>
        <v>#N/A</v>
      </c>
      <c r="Y1281" s="30"/>
      <c r="Z1281" s="21">
        <v>1278</v>
      </c>
      <c r="AA1281" s="24" t="e">
        <f ca="1"/>
        <v>#N/A</v>
      </c>
      <c r="AB1281" s="24" t="e">
        <f ca="1"/>
        <v>#N/A</v>
      </c>
      <c r="AD1281" s="21">
        <v>1278</v>
      </c>
      <c r="AE1281" s="24" t="e">
        <f ca="1"/>
        <v>#N/A</v>
      </c>
      <c r="AF1281" s="24" t="e">
        <f ca="1"/>
        <v>#N/A</v>
      </c>
      <c r="AH1281" s="21">
        <v>1278</v>
      </c>
      <c r="AI1281" s="24" t="str">
        <f t="shared" ca="1" si="367"/>
        <v/>
      </c>
      <c r="AJ1281" s="24" t="str">
        <f t="shared" ca="1" si="368"/>
        <v/>
      </c>
      <c r="AK1281" s="24" t="str">
        <f t="shared" ca="1" si="369"/>
        <v/>
      </c>
      <c r="AL1281" s="24" t="str">
        <f t="shared" ca="1" si="370"/>
        <v/>
      </c>
      <c r="AM1281" s="26"/>
      <c r="AN1281" s="26" t="str">
        <f ca="1">IF(AI1281="","","G1 "&amp;Input!D55&amp;" "&amp;AI1281&amp;" "&amp;Input!D$56&amp;" "&amp;AJ1281&amp;" "&amp;Input!D$57&amp;" "&amp;AK1281&amp;" "&amp;Input!D$58&amp;" "&amp;AL1281&amp;" F "&amp;Input!D$51&amp;"")</f>
        <v/>
      </c>
      <c r="AP1281" s="26" t="str">
        <f ca="1">IF(AS1281="","","G1 "&amp;Input!D$55&amp;" "&amp;AS1281&amp;" "&amp;Input!D$56&amp;" "&amp;AT1281&amp;" "&amp;Input!D$57&amp;" "&amp;AU1281&amp;" "&amp;Input!D$58&amp;" "&amp;AV1281&amp;" F "&amp;Input!D$52&amp;"")</f>
        <v/>
      </c>
      <c r="AR1281" s="21">
        <v>1278</v>
      </c>
      <c r="AS1281" s="24" t="str">
        <f t="shared" ca="1" si="375"/>
        <v/>
      </c>
      <c r="AT1281" s="24" t="str">
        <f t="shared" ca="1" si="376"/>
        <v/>
      </c>
      <c r="AU1281" s="24" t="str">
        <f t="shared" ca="1" si="377"/>
        <v/>
      </c>
      <c r="AV1281" s="24" t="str">
        <f t="shared" ca="1" si="378"/>
        <v/>
      </c>
      <c r="BC1281" t="s">
        <v>1703</v>
      </c>
      <c r="BF1281" s="74" t="str">
        <f ca="1">IF(AI1280="","","G1 "&amp;Input!D$55&amp;" "&amp;AI1280&amp;" "&amp;Input!D$56&amp;" "&amp;AJ1280&amp;" "&amp;Input!D$57&amp;" "&amp;AK1280&amp;" "&amp;Input!D$58&amp;" "&amp;AL1280&amp;" F "&amp;Input!D$51&amp;"")</f>
        <v/>
      </c>
      <c r="BO1281" s="132" t="str">
        <f t="shared" ca="1" si="379"/>
        <v/>
      </c>
      <c r="BP1281" s="132" t="str">
        <f t="shared" ca="1" si="379"/>
        <v/>
      </c>
      <c r="BQ1281" s="132" t="str">
        <f t="shared" ca="1" si="379"/>
        <v/>
      </c>
      <c r="BR1281" s="132" t="str">
        <f t="shared" ca="1" si="379"/>
        <v/>
      </c>
      <c r="BT1281" s="132" t="str">
        <f t="shared" si="380"/>
        <v/>
      </c>
      <c r="BU1281" s="132" t="str">
        <f t="shared" si="380"/>
        <v/>
      </c>
      <c r="BV1281" s="132" t="str">
        <f t="shared" si="380"/>
        <v/>
      </c>
      <c r="BW1281" s="132" t="str">
        <f t="shared" si="380"/>
        <v/>
      </c>
      <c r="BY1281" s="132" t="str">
        <f t="shared" ca="1" si="366"/>
        <v/>
      </c>
      <c r="BZ1281" s="132" t="str">
        <f t="shared" ca="1" si="366"/>
        <v/>
      </c>
      <c r="CA1281" s="132" t="str">
        <f t="shared" ca="1" si="366"/>
        <v/>
      </c>
      <c r="CB1281" s="132" t="str">
        <f t="shared" ca="1" si="365"/>
        <v/>
      </c>
    </row>
    <row r="1282" spans="18:80" x14ac:dyDescent="0.2">
      <c r="R1282" s="21">
        <v>1279</v>
      </c>
      <c r="S1282" s="24" t="e">
        <f ca="1"/>
        <v>#N/A</v>
      </c>
      <c r="T1282" s="24" t="e">
        <f ca="1"/>
        <v>#N/A</v>
      </c>
      <c r="V1282" s="21">
        <v>1279</v>
      </c>
      <c r="W1282" s="24" t="e">
        <f ca="1"/>
        <v>#N/A</v>
      </c>
      <c r="X1282" s="24" t="e">
        <f ca="1"/>
        <v>#N/A</v>
      </c>
      <c r="Y1282" s="30"/>
      <c r="Z1282" s="21">
        <v>1279</v>
      </c>
      <c r="AA1282" s="24" t="e">
        <f ca="1"/>
        <v>#N/A</v>
      </c>
      <c r="AB1282" s="24" t="e">
        <f ca="1"/>
        <v>#N/A</v>
      </c>
      <c r="AD1282" s="21">
        <v>1279</v>
      </c>
      <c r="AE1282" s="24" t="e">
        <f ca="1"/>
        <v>#N/A</v>
      </c>
      <c r="AF1282" s="24" t="e">
        <f ca="1"/>
        <v>#N/A</v>
      </c>
      <c r="AH1282" s="21">
        <v>1279</v>
      </c>
      <c r="AI1282" s="24" t="str">
        <f t="shared" ca="1" si="367"/>
        <v/>
      </c>
      <c r="AJ1282" s="24" t="str">
        <f t="shared" ca="1" si="368"/>
        <v/>
      </c>
      <c r="AK1282" s="24" t="str">
        <f t="shared" ca="1" si="369"/>
        <v/>
      </c>
      <c r="AL1282" s="24" t="str">
        <f t="shared" ca="1" si="370"/>
        <v/>
      </c>
      <c r="AM1282" s="26"/>
      <c r="AN1282" s="26" t="str">
        <f ca="1">IF(AI1282="","","G1 "&amp;Input!D55&amp;" "&amp;AI1282&amp;" "&amp;Input!D$56&amp;" "&amp;AJ1282&amp;" "&amp;Input!D$57&amp;" "&amp;AK1282&amp;" "&amp;Input!D$58&amp;" "&amp;AL1282&amp;" F "&amp;Input!D$51&amp;"")</f>
        <v/>
      </c>
      <c r="AP1282" s="26" t="str">
        <f ca="1">IF(AS1282="","","G1 "&amp;Input!D$55&amp;" "&amp;AS1282&amp;" "&amp;Input!D$56&amp;" "&amp;AT1282&amp;" "&amp;Input!D$57&amp;" "&amp;AU1282&amp;" "&amp;Input!D$58&amp;" "&amp;AV1282&amp;" F "&amp;Input!D$52&amp;"")</f>
        <v/>
      </c>
      <c r="AR1282" s="21">
        <v>1279</v>
      </c>
      <c r="AS1282" s="24" t="str">
        <f t="shared" ca="1" si="375"/>
        <v/>
      </c>
      <c r="AT1282" s="24" t="str">
        <f t="shared" ca="1" si="376"/>
        <v/>
      </c>
      <c r="AU1282" s="24" t="str">
        <f t="shared" ca="1" si="377"/>
        <v/>
      </c>
      <c r="AV1282" s="24" t="str">
        <f t="shared" ca="1" si="378"/>
        <v/>
      </c>
      <c r="BC1282" t="s">
        <v>1704</v>
      </c>
      <c r="BF1282" s="74" t="str">
        <f ca="1">IF(AI1281="","","G1 "&amp;Input!D$55&amp;" "&amp;AI1281&amp;" "&amp;Input!D$56&amp;" "&amp;AJ1281&amp;" "&amp;Input!D$57&amp;" "&amp;AK1281&amp;" "&amp;Input!D$58&amp;" "&amp;AL1281&amp;" F "&amp;Input!D$51&amp;"")</f>
        <v/>
      </c>
      <c r="BO1282" s="132" t="str">
        <f t="shared" ca="1" si="379"/>
        <v/>
      </c>
      <c r="BP1282" s="132" t="str">
        <f t="shared" ca="1" si="379"/>
        <v/>
      </c>
      <c r="BQ1282" s="132" t="str">
        <f t="shared" ca="1" si="379"/>
        <v/>
      </c>
      <c r="BR1282" s="132" t="str">
        <f t="shared" ca="1" si="379"/>
        <v/>
      </c>
      <c r="BT1282" s="132" t="str">
        <f t="shared" si="380"/>
        <v/>
      </c>
      <c r="BU1282" s="132" t="str">
        <f t="shared" si="380"/>
        <v/>
      </c>
      <c r="BV1282" s="132" t="str">
        <f t="shared" si="380"/>
        <v/>
      </c>
      <c r="BW1282" s="132" t="str">
        <f t="shared" si="380"/>
        <v/>
      </c>
      <c r="BY1282" s="132" t="str">
        <f t="shared" ca="1" si="366"/>
        <v/>
      </c>
      <c r="BZ1282" s="132" t="str">
        <f t="shared" ca="1" si="366"/>
        <v/>
      </c>
      <c r="CA1282" s="132" t="str">
        <f t="shared" ca="1" si="366"/>
        <v/>
      </c>
      <c r="CB1282" s="132" t="str">
        <f t="shared" ca="1" si="365"/>
        <v/>
      </c>
    </row>
    <row r="1283" spans="18:80" x14ac:dyDescent="0.2">
      <c r="R1283" s="21">
        <v>1280</v>
      </c>
      <c r="S1283" s="24" t="e">
        <f ca="1"/>
        <v>#N/A</v>
      </c>
      <c r="T1283" s="24" t="e">
        <f ca="1"/>
        <v>#N/A</v>
      </c>
      <c r="V1283" s="21">
        <v>1280</v>
      </c>
      <c r="W1283" s="24" t="e">
        <f ca="1"/>
        <v>#N/A</v>
      </c>
      <c r="X1283" s="24" t="e">
        <f ca="1"/>
        <v>#N/A</v>
      </c>
      <c r="Y1283" s="30"/>
      <c r="Z1283" s="21">
        <v>1280</v>
      </c>
      <c r="AA1283" s="24" t="e">
        <f ca="1"/>
        <v>#N/A</v>
      </c>
      <c r="AB1283" s="24" t="e">
        <f ca="1"/>
        <v>#N/A</v>
      </c>
      <c r="AD1283" s="21">
        <v>1280</v>
      </c>
      <c r="AE1283" s="24" t="e">
        <f ca="1"/>
        <v>#N/A</v>
      </c>
      <c r="AF1283" s="24" t="e">
        <f ca="1"/>
        <v>#N/A</v>
      </c>
      <c r="AH1283" s="21">
        <v>1280</v>
      </c>
      <c r="AI1283" s="24" t="str">
        <f t="shared" ca="1" si="367"/>
        <v/>
      </c>
      <c r="AJ1283" s="24" t="str">
        <f t="shared" ca="1" si="368"/>
        <v/>
      </c>
      <c r="AK1283" s="24" t="str">
        <f t="shared" ca="1" si="369"/>
        <v/>
      </c>
      <c r="AL1283" s="24" t="str">
        <f t="shared" ca="1" si="370"/>
        <v/>
      </c>
      <c r="AM1283" s="26"/>
      <c r="AN1283" s="26" t="str">
        <f ca="1">IF(AI1283="","","G1 "&amp;Input!D55&amp;" "&amp;AI1283&amp;" "&amp;Input!D$56&amp;" "&amp;AJ1283&amp;" "&amp;Input!D$57&amp;" "&amp;AK1283&amp;" "&amp;Input!D$58&amp;" "&amp;AL1283&amp;" F "&amp;Input!D$51&amp;"")</f>
        <v/>
      </c>
      <c r="AP1283" s="26" t="str">
        <f ca="1">IF(AS1283="","","G1 "&amp;Input!D$55&amp;" "&amp;AS1283&amp;" "&amp;Input!D$56&amp;" "&amp;AT1283&amp;" "&amp;Input!D$57&amp;" "&amp;AU1283&amp;" "&amp;Input!D$58&amp;" "&amp;AV1283&amp;" F "&amp;Input!D$52&amp;"")</f>
        <v/>
      </c>
      <c r="AR1283" s="21">
        <v>1280</v>
      </c>
      <c r="AS1283" s="24" t="str">
        <f t="shared" ca="1" si="375"/>
        <v/>
      </c>
      <c r="AT1283" s="24" t="str">
        <f t="shared" ca="1" si="376"/>
        <v/>
      </c>
      <c r="AU1283" s="24" t="str">
        <f t="shared" ca="1" si="377"/>
        <v/>
      </c>
      <c r="AV1283" s="24" t="str">
        <f t="shared" ca="1" si="378"/>
        <v/>
      </c>
      <c r="BC1283" t="s">
        <v>1705</v>
      </c>
      <c r="BF1283" s="74" t="str">
        <f ca="1">IF(AI1282="","","G1 "&amp;Input!D$55&amp;" "&amp;AI1282&amp;" "&amp;Input!D$56&amp;" "&amp;AJ1282&amp;" "&amp;Input!D$57&amp;" "&amp;AK1282&amp;" "&amp;Input!D$58&amp;" "&amp;AL1282&amp;" F "&amp;Input!D$51&amp;"")</f>
        <v/>
      </c>
      <c r="BO1283" s="132" t="str">
        <f t="shared" ca="1" si="379"/>
        <v/>
      </c>
      <c r="BP1283" s="132" t="str">
        <f t="shared" ca="1" si="379"/>
        <v/>
      </c>
      <c r="BQ1283" s="132" t="str">
        <f t="shared" ca="1" si="379"/>
        <v/>
      </c>
      <c r="BR1283" s="132" t="str">
        <f t="shared" ca="1" si="379"/>
        <v/>
      </c>
      <c r="BT1283" s="132" t="str">
        <f t="shared" si="380"/>
        <v/>
      </c>
      <c r="BU1283" s="132" t="str">
        <f t="shared" si="380"/>
        <v/>
      </c>
      <c r="BV1283" s="132" t="str">
        <f t="shared" si="380"/>
        <v/>
      </c>
      <c r="BW1283" s="132" t="str">
        <f t="shared" si="380"/>
        <v/>
      </c>
      <c r="BY1283" s="132" t="str">
        <f t="shared" ca="1" si="366"/>
        <v/>
      </c>
      <c r="BZ1283" s="132" t="str">
        <f t="shared" ca="1" si="366"/>
        <v/>
      </c>
      <c r="CA1283" s="132" t="str">
        <f t="shared" ca="1" si="366"/>
        <v/>
      </c>
      <c r="CB1283" s="132" t="str">
        <f t="shared" ca="1" si="365"/>
        <v/>
      </c>
    </row>
    <row r="1284" spans="18:80" x14ac:dyDescent="0.2">
      <c r="R1284" s="21">
        <v>1281</v>
      </c>
      <c r="S1284" s="24" t="e">
        <f ca="1"/>
        <v>#N/A</v>
      </c>
      <c r="T1284" s="24" t="e">
        <f ca="1"/>
        <v>#N/A</v>
      </c>
      <c r="V1284" s="21">
        <v>1281</v>
      </c>
      <c r="W1284" s="24" t="e">
        <f ca="1"/>
        <v>#N/A</v>
      </c>
      <c r="X1284" s="24" t="e">
        <f ca="1"/>
        <v>#N/A</v>
      </c>
      <c r="Y1284" s="30"/>
      <c r="Z1284" s="21">
        <v>1281</v>
      </c>
      <c r="AA1284" s="24" t="e">
        <f ca="1"/>
        <v>#N/A</v>
      </c>
      <c r="AB1284" s="24" t="e">
        <f ca="1"/>
        <v>#N/A</v>
      </c>
      <c r="AD1284" s="21">
        <v>1281</v>
      </c>
      <c r="AE1284" s="24" t="e">
        <f ca="1"/>
        <v>#N/A</v>
      </c>
      <c r="AF1284" s="24" t="e">
        <f ca="1"/>
        <v>#N/A</v>
      </c>
      <c r="AH1284" s="21">
        <v>1281</v>
      </c>
      <c r="AI1284" s="24" t="str">
        <f t="shared" ca="1" si="367"/>
        <v/>
      </c>
      <c r="AJ1284" s="24" t="str">
        <f t="shared" ca="1" si="368"/>
        <v/>
      </c>
      <c r="AK1284" s="24" t="str">
        <f t="shared" ca="1" si="369"/>
        <v/>
      </c>
      <c r="AL1284" s="24" t="str">
        <f t="shared" ca="1" si="370"/>
        <v/>
      </c>
      <c r="AM1284" s="26"/>
      <c r="AN1284" s="26" t="str">
        <f ca="1">IF(AI1284="","","G1 "&amp;Input!D55&amp;" "&amp;AI1284&amp;" "&amp;Input!D$56&amp;" "&amp;AJ1284&amp;" "&amp;Input!D$57&amp;" "&amp;AK1284&amp;" "&amp;Input!D$58&amp;" "&amp;AL1284&amp;" F "&amp;Input!D$51&amp;"")</f>
        <v/>
      </c>
      <c r="AP1284" s="26" t="str">
        <f ca="1">IF(AS1284="","","G1 "&amp;Input!D$55&amp;" "&amp;AS1284&amp;" "&amp;Input!D$56&amp;" "&amp;AT1284&amp;" "&amp;Input!D$57&amp;" "&amp;AU1284&amp;" "&amp;Input!D$58&amp;" "&amp;AV1284&amp;" F "&amp;Input!D$52&amp;"")</f>
        <v/>
      </c>
      <c r="AR1284" s="21">
        <v>1281</v>
      </c>
      <c r="AS1284" s="24" t="str">
        <f t="shared" ca="1" si="375"/>
        <v/>
      </c>
      <c r="AT1284" s="24" t="str">
        <f t="shared" ca="1" si="376"/>
        <v/>
      </c>
      <c r="AU1284" s="24" t="str">
        <f t="shared" ca="1" si="377"/>
        <v/>
      </c>
      <c r="AV1284" s="24" t="str">
        <f t="shared" ca="1" si="378"/>
        <v/>
      </c>
      <c r="BC1284" t="s">
        <v>1706</v>
      </c>
      <c r="BF1284" s="74" t="str">
        <f ca="1">IF(AI1283="","","G1 "&amp;Input!D$55&amp;" "&amp;AI1283&amp;" "&amp;Input!D$56&amp;" "&amp;AJ1283&amp;" "&amp;Input!D$57&amp;" "&amp;AK1283&amp;" "&amp;Input!D$58&amp;" "&amp;AL1283&amp;" F "&amp;Input!D$51&amp;"")</f>
        <v/>
      </c>
      <c r="BO1284" s="132" t="str">
        <f t="shared" ref="BO1284:BR1303" ca="1" si="381">IFERROR(MID($AN1284,FIND(" ",$AN1284,FIND(BO$2,$AN1284,1)),FIND(" ",$AN1284,FIND(" ",$AN1284,FIND(BO$2,$AN1284,1))+1)-FIND(" ",$AN1284,FIND(BO$2,$AN1284,1)))*1,"")</f>
        <v/>
      </c>
      <c r="BP1284" s="132" t="str">
        <f t="shared" ca="1" si="381"/>
        <v/>
      </c>
      <c r="BQ1284" s="132" t="str">
        <f t="shared" ca="1" si="381"/>
        <v/>
      </c>
      <c r="BR1284" s="132" t="str">
        <f t="shared" ca="1" si="381"/>
        <v/>
      </c>
      <c r="BT1284" s="132" t="str">
        <f t="shared" ref="BT1284:BW1303" si="382">IFERROR(MID($AO1284,FIND(" ",$AO1284,FIND(BT$2,$AO1284,1)),FIND(" ",$AO1284,FIND(" ",$AO1284,FIND(BT$2,$AO1284,1))+1)-FIND(" ",$AO1284,FIND(BT$2,$AO1284,1)))*1,"")</f>
        <v/>
      </c>
      <c r="BU1284" s="132" t="str">
        <f t="shared" si="382"/>
        <v/>
      </c>
      <c r="BV1284" s="132" t="str">
        <f t="shared" si="382"/>
        <v/>
      </c>
      <c r="BW1284" s="132" t="str">
        <f t="shared" si="382"/>
        <v/>
      </c>
      <c r="BY1284" s="132" t="str">
        <f t="shared" ca="1" si="366"/>
        <v/>
      </c>
      <c r="BZ1284" s="132" t="str">
        <f t="shared" ca="1" si="366"/>
        <v/>
      </c>
      <c r="CA1284" s="132" t="str">
        <f t="shared" ca="1" si="366"/>
        <v/>
      </c>
      <c r="CB1284" s="132" t="str">
        <f t="shared" ca="1" si="366"/>
        <v/>
      </c>
    </row>
    <row r="1285" spans="18:80" x14ac:dyDescent="0.2">
      <c r="R1285" s="21">
        <v>1282</v>
      </c>
      <c r="S1285" s="24" t="e">
        <f ca="1"/>
        <v>#N/A</v>
      </c>
      <c r="T1285" s="24" t="e">
        <f ca="1"/>
        <v>#N/A</v>
      </c>
      <c r="V1285" s="21">
        <v>1282</v>
      </c>
      <c r="W1285" s="24" t="e">
        <f ca="1"/>
        <v>#N/A</v>
      </c>
      <c r="X1285" s="24" t="e">
        <f ca="1"/>
        <v>#N/A</v>
      </c>
      <c r="Y1285" s="30"/>
      <c r="Z1285" s="21">
        <v>1282</v>
      </c>
      <c r="AA1285" s="24" t="e">
        <f ca="1"/>
        <v>#N/A</v>
      </c>
      <c r="AB1285" s="24" t="e">
        <f ca="1"/>
        <v>#N/A</v>
      </c>
      <c r="AD1285" s="21">
        <v>1282</v>
      </c>
      <c r="AE1285" s="24" t="e">
        <f ca="1"/>
        <v>#N/A</v>
      </c>
      <c r="AF1285" s="24" t="e">
        <f ca="1"/>
        <v>#N/A</v>
      </c>
      <c r="AH1285" s="21">
        <v>1282</v>
      </c>
      <c r="AI1285" s="24" t="str">
        <f t="shared" ca="1" si="367"/>
        <v/>
      </c>
      <c r="AJ1285" s="24" t="str">
        <f t="shared" ca="1" si="368"/>
        <v/>
      </c>
      <c r="AK1285" s="24" t="str">
        <f t="shared" ca="1" si="369"/>
        <v/>
      </c>
      <c r="AL1285" s="24" t="str">
        <f t="shared" ca="1" si="370"/>
        <v/>
      </c>
      <c r="AM1285" s="26"/>
      <c r="AN1285" s="26" t="str">
        <f ca="1">IF(AI1285="","","G1 "&amp;Input!D55&amp;" "&amp;AI1285&amp;" "&amp;Input!D$56&amp;" "&amp;AJ1285&amp;" "&amp;Input!D$57&amp;" "&amp;AK1285&amp;" "&amp;Input!D$58&amp;" "&amp;AL1285&amp;" F "&amp;Input!D$51&amp;"")</f>
        <v/>
      </c>
      <c r="AP1285" s="26" t="str">
        <f ca="1">IF(AS1285="","","G1 "&amp;Input!D$55&amp;" "&amp;AS1285&amp;" "&amp;Input!D$56&amp;" "&amp;AT1285&amp;" "&amp;Input!D$57&amp;" "&amp;AU1285&amp;" "&amp;Input!D$58&amp;" "&amp;AV1285&amp;" F "&amp;Input!D$52&amp;"")</f>
        <v/>
      </c>
      <c r="AR1285" s="21">
        <v>1282</v>
      </c>
      <c r="AS1285" s="24" t="str">
        <f t="shared" ca="1" si="375"/>
        <v/>
      </c>
      <c r="AT1285" s="24" t="str">
        <f t="shared" ca="1" si="376"/>
        <v/>
      </c>
      <c r="AU1285" s="24" t="str">
        <f t="shared" ca="1" si="377"/>
        <v/>
      </c>
      <c r="AV1285" s="24" t="str">
        <f t="shared" ca="1" si="378"/>
        <v/>
      </c>
      <c r="BC1285" t="s">
        <v>1707</v>
      </c>
      <c r="BF1285" s="74" t="str">
        <f ca="1">IF(AI1284="","","G1 "&amp;Input!D$55&amp;" "&amp;AI1284&amp;" "&amp;Input!D$56&amp;" "&amp;AJ1284&amp;" "&amp;Input!D$57&amp;" "&amp;AK1284&amp;" "&amp;Input!D$58&amp;" "&amp;AL1284&amp;" F "&amp;Input!D$51&amp;"")</f>
        <v/>
      </c>
      <c r="BO1285" s="132" t="str">
        <f t="shared" ca="1" si="381"/>
        <v/>
      </c>
      <c r="BP1285" s="132" t="str">
        <f t="shared" ca="1" si="381"/>
        <v/>
      </c>
      <c r="BQ1285" s="132" t="str">
        <f t="shared" ca="1" si="381"/>
        <v/>
      </c>
      <c r="BR1285" s="132" t="str">
        <f t="shared" ca="1" si="381"/>
        <v/>
      </c>
      <c r="BT1285" s="132" t="str">
        <f t="shared" si="382"/>
        <v/>
      </c>
      <c r="BU1285" s="132" t="str">
        <f t="shared" si="382"/>
        <v/>
      </c>
      <c r="BV1285" s="132" t="str">
        <f t="shared" si="382"/>
        <v/>
      </c>
      <c r="BW1285" s="132" t="str">
        <f t="shared" si="382"/>
        <v/>
      </c>
      <c r="BY1285" s="132" t="str">
        <f t="shared" ref="BY1285:CB1348" ca="1" si="383">IFERROR(MID($AP1285,FIND(" ",$AP1285,FIND(BY$2,$AP1285,1)),FIND(" ",$AP1285,FIND(" ",$AP1285,FIND(BY$2,$AP1285,1))+1)-FIND(" ",$AP1285,FIND(BY$2,$AP1285,1)))*1,"")</f>
        <v/>
      </c>
      <c r="BZ1285" s="132" t="str">
        <f t="shared" ca="1" si="383"/>
        <v/>
      </c>
      <c r="CA1285" s="132" t="str">
        <f t="shared" ca="1" si="383"/>
        <v/>
      </c>
      <c r="CB1285" s="132" t="str">
        <f t="shared" ca="1" si="383"/>
        <v/>
      </c>
    </row>
    <row r="1286" spans="18:80" x14ac:dyDescent="0.2">
      <c r="R1286" s="21">
        <v>1283</v>
      </c>
      <c r="S1286" s="24" t="e">
        <f ca="1"/>
        <v>#N/A</v>
      </c>
      <c r="T1286" s="24" t="e">
        <f ca="1"/>
        <v>#N/A</v>
      </c>
      <c r="V1286" s="21">
        <v>1283</v>
      </c>
      <c r="W1286" s="24" t="e">
        <f ca="1"/>
        <v>#N/A</v>
      </c>
      <c r="X1286" s="24" t="e">
        <f ca="1"/>
        <v>#N/A</v>
      </c>
      <c r="Y1286" s="30"/>
      <c r="Z1286" s="21">
        <v>1283</v>
      </c>
      <c r="AA1286" s="24" t="e">
        <f ca="1"/>
        <v>#N/A</v>
      </c>
      <c r="AB1286" s="24" t="e">
        <f ca="1"/>
        <v>#N/A</v>
      </c>
      <c r="AD1286" s="21">
        <v>1283</v>
      </c>
      <c r="AE1286" s="24" t="e">
        <f ca="1"/>
        <v>#N/A</v>
      </c>
      <c r="AF1286" s="24" t="e">
        <f ca="1"/>
        <v>#N/A</v>
      </c>
      <c r="AH1286" s="21">
        <v>1283</v>
      </c>
      <c r="AI1286" s="24" t="str">
        <f t="shared" ca="1" si="367"/>
        <v/>
      </c>
      <c r="AJ1286" s="24" t="str">
        <f t="shared" ca="1" si="368"/>
        <v/>
      </c>
      <c r="AK1286" s="24" t="str">
        <f t="shared" ca="1" si="369"/>
        <v/>
      </c>
      <c r="AL1286" s="24" t="str">
        <f t="shared" ca="1" si="370"/>
        <v/>
      </c>
      <c r="AM1286" s="26"/>
      <c r="AN1286" s="26" t="str">
        <f ca="1">IF(AI1286="","","G1 "&amp;Input!D55&amp;" "&amp;AI1286&amp;" "&amp;Input!D$56&amp;" "&amp;AJ1286&amp;" "&amp;Input!D$57&amp;" "&amp;AK1286&amp;" "&amp;Input!D$58&amp;" "&amp;AL1286&amp;" F "&amp;Input!D$51&amp;"")</f>
        <v/>
      </c>
      <c r="AP1286" s="26" t="str">
        <f ca="1">IF(AS1286="","","G1 "&amp;Input!D$55&amp;" "&amp;AS1286&amp;" "&amp;Input!D$56&amp;" "&amp;AT1286&amp;" "&amp;Input!D$57&amp;" "&amp;AU1286&amp;" "&amp;Input!D$58&amp;" "&amp;AV1286&amp;" F "&amp;Input!D$52&amp;"")</f>
        <v/>
      </c>
      <c r="AR1286" s="21">
        <v>1283</v>
      </c>
      <c r="AS1286" s="24" t="str">
        <f t="shared" ca="1" si="375"/>
        <v/>
      </c>
      <c r="AT1286" s="24" t="str">
        <f t="shared" ca="1" si="376"/>
        <v/>
      </c>
      <c r="AU1286" s="24" t="str">
        <f t="shared" ca="1" si="377"/>
        <v/>
      </c>
      <c r="AV1286" s="24" t="str">
        <f t="shared" ca="1" si="378"/>
        <v/>
      </c>
      <c r="BC1286" t="s">
        <v>1708</v>
      </c>
      <c r="BF1286" s="74" t="str">
        <f ca="1">IF(AI1285="","","G1 "&amp;Input!D$55&amp;" "&amp;AI1285&amp;" "&amp;Input!D$56&amp;" "&amp;AJ1285&amp;" "&amp;Input!D$57&amp;" "&amp;AK1285&amp;" "&amp;Input!D$58&amp;" "&amp;AL1285&amp;" F "&amp;Input!D$51&amp;"")</f>
        <v/>
      </c>
      <c r="BO1286" s="132" t="str">
        <f t="shared" ca="1" si="381"/>
        <v/>
      </c>
      <c r="BP1286" s="132" t="str">
        <f t="shared" ca="1" si="381"/>
        <v/>
      </c>
      <c r="BQ1286" s="132" t="str">
        <f t="shared" ca="1" si="381"/>
        <v/>
      </c>
      <c r="BR1286" s="132" t="str">
        <f t="shared" ca="1" si="381"/>
        <v/>
      </c>
      <c r="BT1286" s="132" t="str">
        <f t="shared" si="382"/>
        <v/>
      </c>
      <c r="BU1286" s="132" t="str">
        <f t="shared" si="382"/>
        <v/>
      </c>
      <c r="BV1286" s="132" t="str">
        <f t="shared" si="382"/>
        <v/>
      </c>
      <c r="BW1286" s="132" t="str">
        <f t="shared" si="382"/>
        <v/>
      </c>
      <c r="BY1286" s="132" t="str">
        <f t="shared" ca="1" si="383"/>
        <v/>
      </c>
      <c r="BZ1286" s="132" t="str">
        <f t="shared" ca="1" si="383"/>
        <v/>
      </c>
      <c r="CA1286" s="132" t="str">
        <f t="shared" ca="1" si="383"/>
        <v/>
      </c>
      <c r="CB1286" s="132" t="str">
        <f t="shared" ca="1" si="383"/>
        <v/>
      </c>
    </row>
    <row r="1287" spans="18:80" x14ac:dyDescent="0.2">
      <c r="R1287" s="21">
        <v>1284</v>
      </c>
      <c r="S1287" s="24" t="e">
        <f ca="1"/>
        <v>#N/A</v>
      </c>
      <c r="T1287" s="24" t="e">
        <f ca="1"/>
        <v>#N/A</v>
      </c>
      <c r="V1287" s="21">
        <v>1284</v>
      </c>
      <c r="W1287" s="24" t="e">
        <f ca="1"/>
        <v>#N/A</v>
      </c>
      <c r="X1287" s="24" t="e">
        <f ca="1"/>
        <v>#N/A</v>
      </c>
      <c r="Y1287" s="30"/>
      <c r="Z1287" s="21">
        <v>1284</v>
      </c>
      <c r="AA1287" s="24" t="e">
        <f ca="1"/>
        <v>#N/A</v>
      </c>
      <c r="AB1287" s="24" t="e">
        <f ca="1"/>
        <v>#N/A</v>
      </c>
      <c r="AD1287" s="21">
        <v>1284</v>
      </c>
      <c r="AE1287" s="24" t="e">
        <f ca="1"/>
        <v>#N/A</v>
      </c>
      <c r="AF1287" s="24" t="e">
        <f ca="1"/>
        <v>#N/A</v>
      </c>
      <c r="AH1287" s="21">
        <v>1284</v>
      </c>
      <c r="AI1287" s="24" t="str">
        <f t="shared" ca="1" si="367"/>
        <v/>
      </c>
      <c r="AJ1287" s="24" t="str">
        <f t="shared" ca="1" si="368"/>
        <v/>
      </c>
      <c r="AK1287" s="24" t="str">
        <f t="shared" ca="1" si="369"/>
        <v/>
      </c>
      <c r="AL1287" s="24" t="str">
        <f t="shared" ca="1" si="370"/>
        <v/>
      </c>
      <c r="AM1287" s="26"/>
      <c r="AN1287" s="26" t="str">
        <f ca="1">IF(AI1287="","","G1 "&amp;Input!D55&amp;" "&amp;AI1287&amp;" "&amp;Input!D$56&amp;" "&amp;AJ1287&amp;" "&amp;Input!D$57&amp;" "&amp;AK1287&amp;" "&amp;Input!D$58&amp;" "&amp;AL1287&amp;" F "&amp;Input!D$51&amp;"")</f>
        <v/>
      </c>
      <c r="AP1287" s="26" t="str">
        <f ca="1">IF(AS1287="","","G1 "&amp;Input!D$55&amp;" "&amp;AS1287&amp;" "&amp;Input!D$56&amp;" "&amp;AT1287&amp;" "&amp;Input!D$57&amp;" "&amp;AU1287&amp;" "&amp;Input!D$58&amp;" "&amp;AV1287&amp;" F "&amp;Input!D$52&amp;"")</f>
        <v/>
      </c>
      <c r="AR1287" s="21">
        <v>1284</v>
      </c>
      <c r="AS1287" s="24" t="str">
        <f t="shared" ca="1" si="375"/>
        <v/>
      </c>
      <c r="AT1287" s="24" t="str">
        <f t="shared" ca="1" si="376"/>
        <v/>
      </c>
      <c r="AU1287" s="24" t="str">
        <f t="shared" ca="1" si="377"/>
        <v/>
      </c>
      <c r="AV1287" s="24" t="str">
        <f t="shared" ca="1" si="378"/>
        <v/>
      </c>
      <c r="BC1287" t="s">
        <v>1709</v>
      </c>
      <c r="BF1287" s="74" t="str">
        <f ca="1">IF(AI1286="","","G1 "&amp;Input!D$55&amp;" "&amp;AI1286&amp;" "&amp;Input!D$56&amp;" "&amp;AJ1286&amp;" "&amp;Input!D$57&amp;" "&amp;AK1286&amp;" "&amp;Input!D$58&amp;" "&amp;AL1286&amp;" F "&amp;Input!D$51&amp;"")</f>
        <v/>
      </c>
      <c r="BO1287" s="132" t="str">
        <f t="shared" ca="1" si="381"/>
        <v/>
      </c>
      <c r="BP1287" s="132" t="str">
        <f t="shared" ca="1" si="381"/>
        <v/>
      </c>
      <c r="BQ1287" s="132" t="str">
        <f t="shared" ca="1" si="381"/>
        <v/>
      </c>
      <c r="BR1287" s="132" t="str">
        <f t="shared" ca="1" si="381"/>
        <v/>
      </c>
      <c r="BT1287" s="132" t="str">
        <f t="shared" si="382"/>
        <v/>
      </c>
      <c r="BU1287" s="132" t="str">
        <f t="shared" si="382"/>
        <v/>
      </c>
      <c r="BV1287" s="132" t="str">
        <f t="shared" si="382"/>
        <v/>
      </c>
      <c r="BW1287" s="132" t="str">
        <f t="shared" si="382"/>
        <v/>
      </c>
      <c r="BY1287" s="132" t="str">
        <f t="shared" ca="1" si="383"/>
        <v/>
      </c>
      <c r="BZ1287" s="132" t="str">
        <f t="shared" ca="1" si="383"/>
        <v/>
      </c>
      <c r="CA1287" s="132" t="str">
        <f t="shared" ca="1" si="383"/>
        <v/>
      </c>
      <c r="CB1287" s="132" t="str">
        <f t="shared" ca="1" si="383"/>
        <v/>
      </c>
    </row>
    <row r="1288" spans="18:80" x14ac:dyDescent="0.2">
      <c r="R1288" s="21">
        <v>1285</v>
      </c>
      <c r="S1288" s="24" t="e">
        <f ca="1"/>
        <v>#N/A</v>
      </c>
      <c r="T1288" s="24" t="e">
        <f ca="1"/>
        <v>#N/A</v>
      </c>
      <c r="V1288" s="21">
        <v>1285</v>
      </c>
      <c r="W1288" s="24" t="e">
        <f ca="1"/>
        <v>#N/A</v>
      </c>
      <c r="X1288" s="24" t="e">
        <f ca="1"/>
        <v>#N/A</v>
      </c>
      <c r="Y1288" s="30"/>
      <c r="Z1288" s="21">
        <v>1285</v>
      </c>
      <c r="AA1288" s="24" t="e">
        <f ca="1"/>
        <v>#N/A</v>
      </c>
      <c r="AB1288" s="24" t="e">
        <f ca="1"/>
        <v>#N/A</v>
      </c>
      <c r="AD1288" s="21">
        <v>1285</v>
      </c>
      <c r="AE1288" s="24" t="e">
        <f ca="1"/>
        <v>#N/A</v>
      </c>
      <c r="AF1288" s="24" t="e">
        <f ca="1"/>
        <v>#N/A</v>
      </c>
      <c r="AH1288" s="21">
        <v>1285</v>
      </c>
      <c r="AI1288" s="24" t="str">
        <f t="shared" ref="AI1288:AI1351" ca="1" si="384">IF(ISNA(S1288),"",ROUND(S1288,4))</f>
        <v/>
      </c>
      <c r="AJ1288" s="24" t="str">
        <f t="shared" ref="AJ1288:AJ1351" ca="1" si="385">IF(ISNA(T1288),"",ROUND(T1288,4))</f>
        <v/>
      </c>
      <c r="AK1288" s="24" t="str">
        <f t="shared" ref="AK1288:AK1351" ca="1" si="386">IF(ISNA(W1288),"",ROUND(W1288,4))</f>
        <v/>
      </c>
      <c r="AL1288" s="24" t="str">
        <f t="shared" ref="AL1288:AL1351" ca="1" si="387">IF(ISNA(X1288),"",ROUND(X1288,4))</f>
        <v/>
      </c>
      <c r="AM1288" s="26"/>
      <c r="AN1288" s="26" t="str">
        <f ca="1">IF(AI1288="","","G1 "&amp;Input!D55&amp;" "&amp;AI1288&amp;" "&amp;Input!D$56&amp;" "&amp;AJ1288&amp;" "&amp;Input!D$57&amp;" "&amp;AK1288&amp;" "&amp;Input!D$58&amp;" "&amp;AL1288&amp;" F "&amp;Input!D$51&amp;"")</f>
        <v/>
      </c>
      <c r="AP1288" s="26" t="str">
        <f ca="1">IF(AS1288="","","G1 "&amp;Input!D$55&amp;" "&amp;AS1288&amp;" "&amp;Input!D$56&amp;" "&amp;AT1288&amp;" "&amp;Input!D$57&amp;" "&amp;AU1288&amp;" "&amp;Input!D$58&amp;" "&amp;AV1288&amp;" F "&amp;Input!D$52&amp;"")</f>
        <v/>
      </c>
      <c r="AR1288" s="21">
        <v>1285</v>
      </c>
      <c r="AS1288" s="24" t="str">
        <f t="shared" ca="1" si="375"/>
        <v/>
      </c>
      <c r="AT1288" s="24" t="str">
        <f t="shared" ca="1" si="376"/>
        <v/>
      </c>
      <c r="AU1288" s="24" t="str">
        <f t="shared" ca="1" si="377"/>
        <v/>
      </c>
      <c r="AV1288" s="24" t="str">
        <f t="shared" ca="1" si="378"/>
        <v/>
      </c>
      <c r="BC1288" t="s">
        <v>1710</v>
      </c>
      <c r="BF1288" s="74" t="str">
        <f ca="1">IF(AI1287="","","G1 "&amp;Input!D$55&amp;" "&amp;AI1287&amp;" "&amp;Input!D$56&amp;" "&amp;AJ1287&amp;" "&amp;Input!D$57&amp;" "&amp;AK1287&amp;" "&amp;Input!D$58&amp;" "&amp;AL1287&amp;" F "&amp;Input!D$51&amp;"")</f>
        <v/>
      </c>
      <c r="BO1288" s="132" t="str">
        <f t="shared" ca="1" si="381"/>
        <v/>
      </c>
      <c r="BP1288" s="132" t="str">
        <f t="shared" ca="1" si="381"/>
        <v/>
      </c>
      <c r="BQ1288" s="132" t="str">
        <f t="shared" ca="1" si="381"/>
        <v/>
      </c>
      <c r="BR1288" s="132" t="str">
        <f t="shared" ca="1" si="381"/>
        <v/>
      </c>
      <c r="BT1288" s="132" t="str">
        <f t="shared" si="382"/>
        <v/>
      </c>
      <c r="BU1288" s="132" t="str">
        <f t="shared" si="382"/>
        <v/>
      </c>
      <c r="BV1288" s="132" t="str">
        <f t="shared" si="382"/>
        <v/>
      </c>
      <c r="BW1288" s="132" t="str">
        <f t="shared" si="382"/>
        <v/>
      </c>
      <c r="BY1288" s="132" t="str">
        <f t="shared" ca="1" si="383"/>
        <v/>
      </c>
      <c r="BZ1288" s="132" t="str">
        <f t="shared" ca="1" si="383"/>
        <v/>
      </c>
      <c r="CA1288" s="132" t="str">
        <f t="shared" ca="1" si="383"/>
        <v/>
      </c>
      <c r="CB1288" s="132" t="str">
        <f t="shared" ca="1" si="383"/>
        <v/>
      </c>
    </row>
    <row r="1289" spans="18:80" x14ac:dyDescent="0.2">
      <c r="R1289" s="21">
        <v>1286</v>
      </c>
      <c r="S1289" s="24" t="e">
        <f ca="1"/>
        <v>#N/A</v>
      </c>
      <c r="T1289" s="24" t="e">
        <f ca="1"/>
        <v>#N/A</v>
      </c>
      <c r="V1289" s="21">
        <v>1286</v>
      </c>
      <c r="W1289" s="24" t="e">
        <f ca="1"/>
        <v>#N/A</v>
      </c>
      <c r="X1289" s="24" t="e">
        <f ca="1"/>
        <v>#N/A</v>
      </c>
      <c r="Y1289" s="30"/>
      <c r="Z1289" s="21">
        <v>1286</v>
      </c>
      <c r="AA1289" s="24" t="e">
        <f ca="1"/>
        <v>#N/A</v>
      </c>
      <c r="AB1289" s="24" t="e">
        <f ca="1"/>
        <v>#N/A</v>
      </c>
      <c r="AD1289" s="21">
        <v>1286</v>
      </c>
      <c r="AE1289" s="24" t="e">
        <f ca="1"/>
        <v>#N/A</v>
      </c>
      <c r="AF1289" s="24" t="e">
        <f ca="1"/>
        <v>#N/A</v>
      </c>
      <c r="AH1289" s="21">
        <v>1286</v>
      </c>
      <c r="AI1289" s="24" t="str">
        <f t="shared" ca="1" si="384"/>
        <v/>
      </c>
      <c r="AJ1289" s="24" t="str">
        <f t="shared" ca="1" si="385"/>
        <v/>
      </c>
      <c r="AK1289" s="24" t="str">
        <f t="shared" ca="1" si="386"/>
        <v/>
      </c>
      <c r="AL1289" s="24" t="str">
        <f t="shared" ca="1" si="387"/>
        <v/>
      </c>
      <c r="AM1289" s="26"/>
      <c r="AN1289" s="26" t="str">
        <f ca="1">IF(AI1289="","","G1 "&amp;Input!D55&amp;" "&amp;AI1289&amp;" "&amp;Input!D$56&amp;" "&amp;AJ1289&amp;" "&amp;Input!D$57&amp;" "&amp;AK1289&amp;" "&amp;Input!D$58&amp;" "&amp;AL1289&amp;" F "&amp;Input!D$51&amp;"")</f>
        <v/>
      </c>
      <c r="AP1289" s="26" t="str">
        <f ca="1">IF(AS1289="","","G1 "&amp;Input!D$55&amp;" "&amp;AS1289&amp;" "&amp;Input!D$56&amp;" "&amp;AT1289&amp;" "&amp;Input!D$57&amp;" "&amp;AU1289&amp;" "&amp;Input!D$58&amp;" "&amp;AV1289&amp;" F "&amp;Input!D$52&amp;"")</f>
        <v/>
      </c>
      <c r="AR1289" s="21">
        <v>1286</v>
      </c>
      <c r="AS1289" s="24" t="str">
        <f t="shared" ca="1" si="375"/>
        <v/>
      </c>
      <c r="AT1289" s="24" t="str">
        <f t="shared" ca="1" si="376"/>
        <v/>
      </c>
      <c r="AU1289" s="24" t="str">
        <f t="shared" ca="1" si="377"/>
        <v/>
      </c>
      <c r="AV1289" s="24" t="str">
        <f t="shared" ca="1" si="378"/>
        <v/>
      </c>
      <c r="BC1289" t="s">
        <v>1711</v>
      </c>
      <c r="BF1289" s="74" t="str">
        <f ca="1">IF(AI1288="","","G1 "&amp;Input!D$55&amp;" "&amp;AI1288&amp;" "&amp;Input!D$56&amp;" "&amp;AJ1288&amp;" "&amp;Input!D$57&amp;" "&amp;AK1288&amp;" "&amp;Input!D$58&amp;" "&amp;AL1288&amp;" F "&amp;Input!D$51&amp;"")</f>
        <v/>
      </c>
      <c r="BO1289" s="132" t="str">
        <f t="shared" ca="1" si="381"/>
        <v/>
      </c>
      <c r="BP1289" s="132" t="str">
        <f t="shared" ca="1" si="381"/>
        <v/>
      </c>
      <c r="BQ1289" s="132" t="str">
        <f t="shared" ca="1" si="381"/>
        <v/>
      </c>
      <c r="BR1289" s="132" t="str">
        <f t="shared" ca="1" si="381"/>
        <v/>
      </c>
      <c r="BT1289" s="132" t="str">
        <f t="shared" si="382"/>
        <v/>
      </c>
      <c r="BU1289" s="132" t="str">
        <f t="shared" si="382"/>
        <v/>
      </c>
      <c r="BV1289" s="132" t="str">
        <f t="shared" si="382"/>
        <v/>
      </c>
      <c r="BW1289" s="132" t="str">
        <f t="shared" si="382"/>
        <v/>
      </c>
      <c r="BY1289" s="132" t="str">
        <f t="shared" ca="1" si="383"/>
        <v/>
      </c>
      <c r="BZ1289" s="132" t="str">
        <f t="shared" ca="1" si="383"/>
        <v/>
      </c>
      <c r="CA1289" s="132" t="str">
        <f t="shared" ca="1" si="383"/>
        <v/>
      </c>
      <c r="CB1289" s="132" t="str">
        <f t="shared" ca="1" si="383"/>
        <v/>
      </c>
    </row>
    <row r="1290" spans="18:80" x14ac:dyDescent="0.2">
      <c r="R1290" s="21">
        <v>1287</v>
      </c>
      <c r="S1290" s="24" t="e">
        <f ca="1"/>
        <v>#N/A</v>
      </c>
      <c r="T1290" s="24" t="e">
        <f ca="1"/>
        <v>#N/A</v>
      </c>
      <c r="V1290" s="21">
        <v>1287</v>
      </c>
      <c r="W1290" s="24" t="e">
        <f ca="1"/>
        <v>#N/A</v>
      </c>
      <c r="X1290" s="24" t="e">
        <f ca="1"/>
        <v>#N/A</v>
      </c>
      <c r="Y1290" s="30"/>
      <c r="Z1290" s="21">
        <v>1287</v>
      </c>
      <c r="AA1290" s="24" t="e">
        <f ca="1"/>
        <v>#N/A</v>
      </c>
      <c r="AB1290" s="24" t="e">
        <f ca="1"/>
        <v>#N/A</v>
      </c>
      <c r="AD1290" s="21">
        <v>1287</v>
      </c>
      <c r="AE1290" s="24" t="e">
        <f ca="1"/>
        <v>#N/A</v>
      </c>
      <c r="AF1290" s="24" t="e">
        <f ca="1"/>
        <v>#N/A</v>
      </c>
      <c r="AH1290" s="21">
        <v>1287</v>
      </c>
      <c r="AI1290" s="24" t="str">
        <f t="shared" ca="1" si="384"/>
        <v/>
      </c>
      <c r="AJ1290" s="24" t="str">
        <f t="shared" ca="1" si="385"/>
        <v/>
      </c>
      <c r="AK1290" s="24" t="str">
        <f t="shared" ca="1" si="386"/>
        <v/>
      </c>
      <c r="AL1290" s="24" t="str">
        <f t="shared" ca="1" si="387"/>
        <v/>
      </c>
      <c r="AM1290" s="26"/>
      <c r="AN1290" s="26" t="str">
        <f ca="1">IF(AI1290="","","G1 "&amp;Input!D55&amp;" "&amp;AI1290&amp;" "&amp;Input!D$56&amp;" "&amp;AJ1290&amp;" "&amp;Input!D$57&amp;" "&amp;AK1290&amp;" "&amp;Input!D$58&amp;" "&amp;AL1290&amp;" F "&amp;Input!D$51&amp;"")</f>
        <v/>
      </c>
      <c r="AP1290" s="26" t="str">
        <f ca="1">IF(AS1290="","","G1 "&amp;Input!D$55&amp;" "&amp;AS1290&amp;" "&amp;Input!D$56&amp;" "&amp;AT1290&amp;" "&amp;Input!D$57&amp;" "&amp;AU1290&amp;" "&amp;Input!D$58&amp;" "&amp;AV1290&amp;" F "&amp;Input!D$52&amp;"")</f>
        <v/>
      </c>
      <c r="AR1290" s="21">
        <v>1287</v>
      </c>
      <c r="AS1290" s="24" t="str">
        <f t="shared" ca="1" si="375"/>
        <v/>
      </c>
      <c r="AT1290" s="24" t="str">
        <f t="shared" ca="1" si="376"/>
        <v/>
      </c>
      <c r="AU1290" s="24" t="str">
        <f t="shared" ca="1" si="377"/>
        <v/>
      </c>
      <c r="AV1290" s="24" t="str">
        <f t="shared" ca="1" si="378"/>
        <v/>
      </c>
      <c r="BC1290" t="s">
        <v>1712</v>
      </c>
      <c r="BF1290" s="74" t="str">
        <f ca="1">IF(AI1289="","","G1 "&amp;Input!D$55&amp;" "&amp;AI1289&amp;" "&amp;Input!D$56&amp;" "&amp;AJ1289&amp;" "&amp;Input!D$57&amp;" "&amp;AK1289&amp;" "&amp;Input!D$58&amp;" "&amp;AL1289&amp;" F "&amp;Input!D$51&amp;"")</f>
        <v/>
      </c>
      <c r="BO1290" s="132" t="str">
        <f t="shared" ca="1" si="381"/>
        <v/>
      </c>
      <c r="BP1290" s="132" t="str">
        <f t="shared" ca="1" si="381"/>
        <v/>
      </c>
      <c r="BQ1290" s="132" t="str">
        <f t="shared" ca="1" si="381"/>
        <v/>
      </c>
      <c r="BR1290" s="132" t="str">
        <f t="shared" ca="1" si="381"/>
        <v/>
      </c>
      <c r="BT1290" s="132" t="str">
        <f t="shared" si="382"/>
        <v/>
      </c>
      <c r="BU1290" s="132" t="str">
        <f t="shared" si="382"/>
        <v/>
      </c>
      <c r="BV1290" s="132" t="str">
        <f t="shared" si="382"/>
        <v/>
      </c>
      <c r="BW1290" s="132" t="str">
        <f t="shared" si="382"/>
        <v/>
      </c>
      <c r="BY1290" s="132" t="str">
        <f t="shared" ca="1" si="383"/>
        <v/>
      </c>
      <c r="BZ1290" s="132" t="str">
        <f t="shared" ca="1" si="383"/>
        <v/>
      </c>
      <c r="CA1290" s="132" t="str">
        <f t="shared" ca="1" si="383"/>
        <v/>
      </c>
      <c r="CB1290" s="132" t="str">
        <f t="shared" ca="1" si="383"/>
        <v/>
      </c>
    </row>
    <row r="1291" spans="18:80" x14ac:dyDescent="0.2">
      <c r="R1291" s="21">
        <v>1288</v>
      </c>
      <c r="S1291" s="24" t="e">
        <f ca="1"/>
        <v>#N/A</v>
      </c>
      <c r="T1291" s="24" t="e">
        <f ca="1"/>
        <v>#N/A</v>
      </c>
      <c r="V1291" s="21">
        <v>1288</v>
      </c>
      <c r="W1291" s="24" t="e">
        <f ca="1"/>
        <v>#N/A</v>
      </c>
      <c r="X1291" s="24" t="e">
        <f ca="1"/>
        <v>#N/A</v>
      </c>
      <c r="Y1291" s="30"/>
      <c r="Z1291" s="21">
        <v>1288</v>
      </c>
      <c r="AA1291" s="24" t="e">
        <f ca="1"/>
        <v>#N/A</v>
      </c>
      <c r="AB1291" s="24" t="e">
        <f ca="1"/>
        <v>#N/A</v>
      </c>
      <c r="AD1291" s="21">
        <v>1288</v>
      </c>
      <c r="AE1291" s="24" t="e">
        <f ca="1"/>
        <v>#N/A</v>
      </c>
      <c r="AF1291" s="24" t="e">
        <f ca="1"/>
        <v>#N/A</v>
      </c>
      <c r="AH1291" s="21">
        <v>1288</v>
      </c>
      <c r="AI1291" s="24" t="str">
        <f t="shared" ca="1" si="384"/>
        <v/>
      </c>
      <c r="AJ1291" s="24" t="str">
        <f t="shared" ca="1" si="385"/>
        <v/>
      </c>
      <c r="AK1291" s="24" t="str">
        <f t="shared" ca="1" si="386"/>
        <v/>
      </c>
      <c r="AL1291" s="24" t="str">
        <f t="shared" ca="1" si="387"/>
        <v/>
      </c>
      <c r="AM1291" s="26"/>
      <c r="AN1291" s="26" t="str">
        <f ca="1">IF(AI1291="","","G1 "&amp;Input!D55&amp;" "&amp;AI1291&amp;" "&amp;Input!D$56&amp;" "&amp;AJ1291&amp;" "&amp;Input!D$57&amp;" "&amp;AK1291&amp;" "&amp;Input!D$58&amp;" "&amp;AL1291&amp;" F "&amp;Input!D$51&amp;"")</f>
        <v/>
      </c>
      <c r="AP1291" s="26" t="str">
        <f ca="1">IF(AS1291="","","G1 "&amp;Input!D$55&amp;" "&amp;AS1291&amp;" "&amp;Input!D$56&amp;" "&amp;AT1291&amp;" "&amp;Input!D$57&amp;" "&amp;AU1291&amp;" "&amp;Input!D$58&amp;" "&amp;AV1291&amp;" F "&amp;Input!D$52&amp;"")</f>
        <v/>
      </c>
      <c r="AR1291" s="21">
        <v>1288</v>
      </c>
      <c r="AS1291" s="24" t="str">
        <f t="shared" ca="1" si="375"/>
        <v/>
      </c>
      <c r="AT1291" s="24" t="str">
        <f t="shared" ca="1" si="376"/>
        <v/>
      </c>
      <c r="AU1291" s="24" t="str">
        <f t="shared" ca="1" si="377"/>
        <v/>
      </c>
      <c r="AV1291" s="24" t="str">
        <f t="shared" ca="1" si="378"/>
        <v/>
      </c>
      <c r="BC1291" t="s">
        <v>1713</v>
      </c>
      <c r="BF1291" s="74" t="str">
        <f ca="1">IF(AI1290="","","G1 "&amp;Input!D$55&amp;" "&amp;AI1290&amp;" "&amp;Input!D$56&amp;" "&amp;AJ1290&amp;" "&amp;Input!D$57&amp;" "&amp;AK1290&amp;" "&amp;Input!D$58&amp;" "&amp;AL1290&amp;" F "&amp;Input!D$51&amp;"")</f>
        <v/>
      </c>
      <c r="BO1291" s="132" t="str">
        <f t="shared" ca="1" si="381"/>
        <v/>
      </c>
      <c r="BP1291" s="132" t="str">
        <f t="shared" ca="1" si="381"/>
        <v/>
      </c>
      <c r="BQ1291" s="132" t="str">
        <f t="shared" ca="1" si="381"/>
        <v/>
      </c>
      <c r="BR1291" s="132" t="str">
        <f t="shared" ca="1" si="381"/>
        <v/>
      </c>
      <c r="BT1291" s="132" t="str">
        <f t="shared" si="382"/>
        <v/>
      </c>
      <c r="BU1291" s="132" t="str">
        <f t="shared" si="382"/>
        <v/>
      </c>
      <c r="BV1291" s="132" t="str">
        <f t="shared" si="382"/>
        <v/>
      </c>
      <c r="BW1291" s="132" t="str">
        <f t="shared" si="382"/>
        <v/>
      </c>
      <c r="BY1291" s="132" t="str">
        <f t="shared" ca="1" si="383"/>
        <v/>
      </c>
      <c r="BZ1291" s="132" t="str">
        <f t="shared" ca="1" si="383"/>
        <v/>
      </c>
      <c r="CA1291" s="132" t="str">
        <f t="shared" ca="1" si="383"/>
        <v/>
      </c>
      <c r="CB1291" s="132" t="str">
        <f t="shared" ca="1" si="383"/>
        <v/>
      </c>
    </row>
    <row r="1292" spans="18:80" x14ac:dyDescent="0.2">
      <c r="R1292" s="21">
        <v>1289</v>
      </c>
      <c r="S1292" s="24" t="e">
        <f ca="1"/>
        <v>#N/A</v>
      </c>
      <c r="T1292" s="24" t="e">
        <f ca="1"/>
        <v>#N/A</v>
      </c>
      <c r="V1292" s="21">
        <v>1289</v>
      </c>
      <c r="W1292" s="24" t="e">
        <f ca="1"/>
        <v>#N/A</v>
      </c>
      <c r="X1292" s="24" t="e">
        <f ca="1"/>
        <v>#N/A</v>
      </c>
      <c r="Y1292" s="30"/>
      <c r="Z1292" s="21">
        <v>1289</v>
      </c>
      <c r="AA1292" s="24" t="e">
        <f ca="1"/>
        <v>#N/A</v>
      </c>
      <c r="AB1292" s="24" t="e">
        <f ca="1"/>
        <v>#N/A</v>
      </c>
      <c r="AD1292" s="21">
        <v>1289</v>
      </c>
      <c r="AE1292" s="24" t="e">
        <f ca="1"/>
        <v>#N/A</v>
      </c>
      <c r="AF1292" s="24" t="e">
        <f ca="1"/>
        <v>#N/A</v>
      </c>
      <c r="AH1292" s="21">
        <v>1289</v>
      </c>
      <c r="AI1292" s="24" t="str">
        <f t="shared" ca="1" si="384"/>
        <v/>
      </c>
      <c r="AJ1292" s="24" t="str">
        <f t="shared" ca="1" si="385"/>
        <v/>
      </c>
      <c r="AK1292" s="24" t="str">
        <f t="shared" ca="1" si="386"/>
        <v/>
      </c>
      <c r="AL1292" s="24" t="str">
        <f t="shared" ca="1" si="387"/>
        <v/>
      </c>
      <c r="AM1292" s="26"/>
      <c r="AN1292" s="26" t="str">
        <f ca="1">IF(AI1292="","","G1 "&amp;Input!D55&amp;" "&amp;AI1292&amp;" "&amp;Input!D$56&amp;" "&amp;AJ1292&amp;" "&amp;Input!D$57&amp;" "&amp;AK1292&amp;" "&amp;Input!D$58&amp;" "&amp;AL1292&amp;" F "&amp;Input!D$51&amp;"")</f>
        <v/>
      </c>
      <c r="AP1292" s="26" t="str">
        <f ca="1">IF(AS1292="","","G1 "&amp;Input!D$55&amp;" "&amp;AS1292&amp;" "&amp;Input!D$56&amp;" "&amp;AT1292&amp;" "&amp;Input!D$57&amp;" "&amp;AU1292&amp;" "&amp;Input!D$58&amp;" "&amp;AV1292&amp;" F "&amp;Input!D$52&amp;"")</f>
        <v/>
      </c>
      <c r="AR1292" s="21">
        <v>1289</v>
      </c>
      <c r="AS1292" s="24" t="str">
        <f t="shared" ca="1" si="375"/>
        <v/>
      </c>
      <c r="AT1292" s="24" t="str">
        <f t="shared" ca="1" si="376"/>
        <v/>
      </c>
      <c r="AU1292" s="24" t="str">
        <f t="shared" ca="1" si="377"/>
        <v/>
      </c>
      <c r="AV1292" s="24" t="str">
        <f t="shared" ca="1" si="378"/>
        <v/>
      </c>
      <c r="BC1292" t="s">
        <v>1714</v>
      </c>
      <c r="BF1292" s="74" t="str">
        <f ca="1">IF(AI1291="","","G1 "&amp;Input!D$55&amp;" "&amp;AI1291&amp;" "&amp;Input!D$56&amp;" "&amp;AJ1291&amp;" "&amp;Input!D$57&amp;" "&amp;AK1291&amp;" "&amp;Input!D$58&amp;" "&amp;AL1291&amp;" F "&amp;Input!D$51&amp;"")</f>
        <v/>
      </c>
      <c r="BO1292" s="132" t="str">
        <f t="shared" ca="1" si="381"/>
        <v/>
      </c>
      <c r="BP1292" s="132" t="str">
        <f t="shared" ca="1" si="381"/>
        <v/>
      </c>
      <c r="BQ1292" s="132" t="str">
        <f t="shared" ca="1" si="381"/>
        <v/>
      </c>
      <c r="BR1292" s="132" t="str">
        <f t="shared" ca="1" si="381"/>
        <v/>
      </c>
      <c r="BT1292" s="132" t="str">
        <f t="shared" si="382"/>
        <v/>
      </c>
      <c r="BU1292" s="132" t="str">
        <f t="shared" si="382"/>
        <v/>
      </c>
      <c r="BV1292" s="132" t="str">
        <f t="shared" si="382"/>
        <v/>
      </c>
      <c r="BW1292" s="132" t="str">
        <f t="shared" si="382"/>
        <v/>
      </c>
      <c r="BY1292" s="132" t="str">
        <f t="shared" ca="1" si="383"/>
        <v/>
      </c>
      <c r="BZ1292" s="132" t="str">
        <f t="shared" ca="1" si="383"/>
        <v/>
      </c>
      <c r="CA1292" s="132" t="str">
        <f t="shared" ca="1" si="383"/>
        <v/>
      </c>
      <c r="CB1292" s="132" t="str">
        <f t="shared" ca="1" si="383"/>
        <v/>
      </c>
    </row>
    <row r="1293" spans="18:80" x14ac:dyDescent="0.2">
      <c r="R1293" s="21">
        <v>1290</v>
      </c>
      <c r="S1293" s="24" t="e">
        <f ca="1"/>
        <v>#N/A</v>
      </c>
      <c r="T1293" s="24" t="e">
        <f ca="1"/>
        <v>#N/A</v>
      </c>
      <c r="V1293" s="21">
        <v>1290</v>
      </c>
      <c r="W1293" s="24" t="e">
        <f ca="1"/>
        <v>#N/A</v>
      </c>
      <c r="X1293" s="24" t="e">
        <f ca="1"/>
        <v>#N/A</v>
      </c>
      <c r="Y1293" s="30"/>
      <c r="Z1293" s="21">
        <v>1290</v>
      </c>
      <c r="AA1293" s="24" t="e">
        <f ca="1"/>
        <v>#N/A</v>
      </c>
      <c r="AB1293" s="24" t="e">
        <f ca="1"/>
        <v>#N/A</v>
      </c>
      <c r="AD1293" s="21">
        <v>1290</v>
      </c>
      <c r="AE1293" s="24" t="e">
        <f ca="1"/>
        <v>#N/A</v>
      </c>
      <c r="AF1293" s="24" t="e">
        <f ca="1"/>
        <v>#N/A</v>
      </c>
      <c r="AH1293" s="21">
        <v>1290</v>
      </c>
      <c r="AI1293" s="24" t="str">
        <f t="shared" ca="1" si="384"/>
        <v/>
      </c>
      <c r="AJ1293" s="24" t="str">
        <f t="shared" ca="1" si="385"/>
        <v/>
      </c>
      <c r="AK1293" s="24" t="str">
        <f t="shared" ca="1" si="386"/>
        <v/>
      </c>
      <c r="AL1293" s="24" t="str">
        <f t="shared" ca="1" si="387"/>
        <v/>
      </c>
      <c r="AM1293" s="26"/>
      <c r="AN1293" s="26" t="str">
        <f ca="1">IF(AI1293="","","G1 "&amp;Input!D55&amp;" "&amp;AI1293&amp;" "&amp;Input!D$56&amp;" "&amp;AJ1293&amp;" "&amp;Input!D$57&amp;" "&amp;AK1293&amp;" "&amp;Input!D$58&amp;" "&amp;AL1293&amp;" F "&amp;Input!D$51&amp;"")</f>
        <v/>
      </c>
      <c r="AP1293" s="26" t="str">
        <f ca="1">IF(AS1293="","","G1 "&amp;Input!D$55&amp;" "&amp;AS1293&amp;" "&amp;Input!D$56&amp;" "&amp;AT1293&amp;" "&amp;Input!D$57&amp;" "&amp;AU1293&amp;" "&amp;Input!D$58&amp;" "&amp;AV1293&amp;" F "&amp;Input!D$52&amp;"")</f>
        <v/>
      </c>
      <c r="AR1293" s="21">
        <v>1290</v>
      </c>
      <c r="AS1293" s="24" t="str">
        <f t="shared" ca="1" si="375"/>
        <v/>
      </c>
      <c r="AT1293" s="24" t="str">
        <f t="shared" ca="1" si="376"/>
        <v/>
      </c>
      <c r="AU1293" s="24" t="str">
        <f t="shared" ca="1" si="377"/>
        <v/>
      </c>
      <c r="AV1293" s="24" t="str">
        <f t="shared" ca="1" si="378"/>
        <v/>
      </c>
      <c r="BC1293" t="s">
        <v>1715</v>
      </c>
      <c r="BF1293" s="74" t="str">
        <f ca="1">IF(AI1292="","","G1 "&amp;Input!D$55&amp;" "&amp;AI1292&amp;" "&amp;Input!D$56&amp;" "&amp;AJ1292&amp;" "&amp;Input!D$57&amp;" "&amp;AK1292&amp;" "&amp;Input!D$58&amp;" "&amp;AL1292&amp;" F "&amp;Input!D$51&amp;"")</f>
        <v/>
      </c>
      <c r="BO1293" s="132" t="str">
        <f t="shared" ca="1" si="381"/>
        <v/>
      </c>
      <c r="BP1293" s="132" t="str">
        <f t="shared" ca="1" si="381"/>
        <v/>
      </c>
      <c r="BQ1293" s="132" t="str">
        <f t="shared" ca="1" si="381"/>
        <v/>
      </c>
      <c r="BR1293" s="132" t="str">
        <f t="shared" ca="1" si="381"/>
        <v/>
      </c>
      <c r="BT1293" s="132" t="str">
        <f t="shared" si="382"/>
        <v/>
      </c>
      <c r="BU1293" s="132" t="str">
        <f t="shared" si="382"/>
        <v/>
      </c>
      <c r="BV1293" s="132" t="str">
        <f t="shared" si="382"/>
        <v/>
      </c>
      <c r="BW1293" s="132" t="str">
        <f t="shared" si="382"/>
        <v/>
      </c>
      <c r="BY1293" s="132" t="str">
        <f t="shared" ca="1" si="383"/>
        <v/>
      </c>
      <c r="BZ1293" s="132" t="str">
        <f t="shared" ca="1" si="383"/>
        <v/>
      </c>
      <c r="CA1293" s="132" t="str">
        <f t="shared" ca="1" si="383"/>
        <v/>
      </c>
      <c r="CB1293" s="132" t="str">
        <f t="shared" ca="1" si="383"/>
        <v/>
      </c>
    </row>
    <row r="1294" spans="18:80" x14ac:dyDescent="0.2">
      <c r="R1294" s="21">
        <v>1291</v>
      </c>
      <c r="S1294" s="24" t="e">
        <f ca="1"/>
        <v>#N/A</v>
      </c>
      <c r="T1294" s="24" t="e">
        <f ca="1"/>
        <v>#N/A</v>
      </c>
      <c r="V1294" s="21">
        <v>1291</v>
      </c>
      <c r="W1294" s="24" t="e">
        <f ca="1"/>
        <v>#N/A</v>
      </c>
      <c r="X1294" s="24" t="e">
        <f ca="1"/>
        <v>#N/A</v>
      </c>
      <c r="Y1294" s="30"/>
      <c r="Z1294" s="21">
        <v>1291</v>
      </c>
      <c r="AA1294" s="24" t="e">
        <f ca="1"/>
        <v>#N/A</v>
      </c>
      <c r="AB1294" s="24" t="e">
        <f ca="1"/>
        <v>#N/A</v>
      </c>
      <c r="AD1294" s="21">
        <v>1291</v>
      </c>
      <c r="AE1294" s="24" t="e">
        <f ca="1"/>
        <v>#N/A</v>
      </c>
      <c r="AF1294" s="24" t="e">
        <f ca="1"/>
        <v>#N/A</v>
      </c>
      <c r="AH1294" s="21">
        <v>1291</v>
      </c>
      <c r="AI1294" s="24" t="str">
        <f t="shared" ca="1" si="384"/>
        <v/>
      </c>
      <c r="AJ1294" s="24" t="str">
        <f t="shared" ca="1" si="385"/>
        <v/>
      </c>
      <c r="AK1294" s="24" t="str">
        <f t="shared" ca="1" si="386"/>
        <v/>
      </c>
      <c r="AL1294" s="24" t="str">
        <f t="shared" ca="1" si="387"/>
        <v/>
      </c>
      <c r="AM1294" s="26"/>
      <c r="AN1294" s="26" t="str">
        <f ca="1">IF(AI1294="","","G1 "&amp;Input!D55&amp;" "&amp;AI1294&amp;" "&amp;Input!D$56&amp;" "&amp;AJ1294&amp;" "&amp;Input!D$57&amp;" "&amp;AK1294&amp;" "&amp;Input!D$58&amp;" "&amp;AL1294&amp;" F "&amp;Input!D$51&amp;"")</f>
        <v/>
      </c>
      <c r="AP1294" s="26" t="str">
        <f ca="1">IF(AS1294="","","G1 "&amp;Input!D$55&amp;" "&amp;AS1294&amp;" "&amp;Input!D$56&amp;" "&amp;AT1294&amp;" "&amp;Input!D$57&amp;" "&amp;AU1294&amp;" "&amp;Input!D$58&amp;" "&amp;AV1294&amp;" F "&amp;Input!D$52&amp;"")</f>
        <v/>
      </c>
      <c r="AR1294" s="21">
        <v>1291</v>
      </c>
      <c r="AS1294" s="24" t="str">
        <f t="shared" ca="1" si="375"/>
        <v/>
      </c>
      <c r="AT1294" s="24" t="str">
        <f t="shared" ca="1" si="376"/>
        <v/>
      </c>
      <c r="AU1294" s="24" t="str">
        <f t="shared" ca="1" si="377"/>
        <v/>
      </c>
      <c r="AV1294" s="24" t="str">
        <f t="shared" ca="1" si="378"/>
        <v/>
      </c>
      <c r="BC1294" t="s">
        <v>1716</v>
      </c>
      <c r="BF1294" s="74" t="str">
        <f ca="1">IF(AI1293="","","G1 "&amp;Input!D$55&amp;" "&amp;AI1293&amp;" "&amp;Input!D$56&amp;" "&amp;AJ1293&amp;" "&amp;Input!D$57&amp;" "&amp;AK1293&amp;" "&amp;Input!D$58&amp;" "&amp;AL1293&amp;" F "&amp;Input!D$51&amp;"")</f>
        <v/>
      </c>
      <c r="BO1294" s="132" t="str">
        <f t="shared" ca="1" si="381"/>
        <v/>
      </c>
      <c r="BP1294" s="132" t="str">
        <f t="shared" ca="1" si="381"/>
        <v/>
      </c>
      <c r="BQ1294" s="132" t="str">
        <f t="shared" ca="1" si="381"/>
        <v/>
      </c>
      <c r="BR1294" s="132" t="str">
        <f t="shared" ca="1" si="381"/>
        <v/>
      </c>
      <c r="BT1294" s="132" t="str">
        <f t="shared" si="382"/>
        <v/>
      </c>
      <c r="BU1294" s="132" t="str">
        <f t="shared" si="382"/>
        <v/>
      </c>
      <c r="BV1294" s="132" t="str">
        <f t="shared" si="382"/>
        <v/>
      </c>
      <c r="BW1294" s="132" t="str">
        <f t="shared" si="382"/>
        <v/>
      </c>
      <c r="BY1294" s="132" t="str">
        <f t="shared" ca="1" si="383"/>
        <v/>
      </c>
      <c r="BZ1294" s="132" t="str">
        <f t="shared" ca="1" si="383"/>
        <v/>
      </c>
      <c r="CA1294" s="132" t="str">
        <f t="shared" ca="1" si="383"/>
        <v/>
      </c>
      <c r="CB1294" s="132" t="str">
        <f t="shared" ca="1" si="383"/>
        <v/>
      </c>
    </row>
    <row r="1295" spans="18:80" x14ac:dyDescent="0.2">
      <c r="R1295" s="21">
        <v>1292</v>
      </c>
      <c r="S1295" s="24" t="e">
        <f ca="1"/>
        <v>#N/A</v>
      </c>
      <c r="T1295" s="24" t="e">
        <f ca="1"/>
        <v>#N/A</v>
      </c>
      <c r="V1295" s="21">
        <v>1292</v>
      </c>
      <c r="W1295" s="24" t="e">
        <f ca="1"/>
        <v>#N/A</v>
      </c>
      <c r="X1295" s="24" t="e">
        <f ca="1"/>
        <v>#N/A</v>
      </c>
      <c r="Y1295" s="30"/>
      <c r="Z1295" s="21">
        <v>1292</v>
      </c>
      <c r="AA1295" s="24" t="e">
        <f ca="1"/>
        <v>#N/A</v>
      </c>
      <c r="AB1295" s="24" t="e">
        <f ca="1"/>
        <v>#N/A</v>
      </c>
      <c r="AD1295" s="21">
        <v>1292</v>
      </c>
      <c r="AE1295" s="24" t="e">
        <f ca="1"/>
        <v>#N/A</v>
      </c>
      <c r="AF1295" s="24" t="e">
        <f ca="1"/>
        <v>#N/A</v>
      </c>
      <c r="AH1295" s="21">
        <v>1292</v>
      </c>
      <c r="AI1295" s="24" t="str">
        <f t="shared" ca="1" si="384"/>
        <v/>
      </c>
      <c r="AJ1295" s="24" t="str">
        <f t="shared" ca="1" si="385"/>
        <v/>
      </c>
      <c r="AK1295" s="24" t="str">
        <f t="shared" ca="1" si="386"/>
        <v/>
      </c>
      <c r="AL1295" s="24" t="str">
        <f t="shared" ca="1" si="387"/>
        <v/>
      </c>
      <c r="AM1295" s="26"/>
      <c r="AN1295" s="26" t="str">
        <f ca="1">IF(AI1295="","","G1 "&amp;Input!D55&amp;" "&amp;AI1295&amp;" "&amp;Input!D$56&amp;" "&amp;AJ1295&amp;" "&amp;Input!D$57&amp;" "&amp;AK1295&amp;" "&amp;Input!D$58&amp;" "&amp;AL1295&amp;" F "&amp;Input!D$51&amp;"")</f>
        <v/>
      </c>
      <c r="AP1295" s="26" t="str">
        <f ca="1">IF(AS1295="","","G1 "&amp;Input!D$55&amp;" "&amp;AS1295&amp;" "&amp;Input!D$56&amp;" "&amp;AT1295&amp;" "&amp;Input!D$57&amp;" "&amp;AU1295&amp;" "&amp;Input!D$58&amp;" "&amp;AV1295&amp;" F "&amp;Input!D$52&amp;"")</f>
        <v/>
      </c>
      <c r="AR1295" s="21">
        <v>1292</v>
      </c>
      <c r="AS1295" s="24" t="str">
        <f t="shared" ca="1" si="375"/>
        <v/>
      </c>
      <c r="AT1295" s="24" t="str">
        <f t="shared" ca="1" si="376"/>
        <v/>
      </c>
      <c r="AU1295" s="24" t="str">
        <f t="shared" ca="1" si="377"/>
        <v/>
      </c>
      <c r="AV1295" s="24" t="str">
        <f t="shared" ca="1" si="378"/>
        <v/>
      </c>
      <c r="BC1295" t="s">
        <v>1717</v>
      </c>
      <c r="BF1295" s="74" t="str">
        <f ca="1">IF(AI1294="","","G1 "&amp;Input!D$55&amp;" "&amp;AI1294&amp;" "&amp;Input!D$56&amp;" "&amp;AJ1294&amp;" "&amp;Input!D$57&amp;" "&amp;AK1294&amp;" "&amp;Input!D$58&amp;" "&amp;AL1294&amp;" F "&amp;Input!D$51&amp;"")</f>
        <v/>
      </c>
      <c r="BO1295" s="132" t="str">
        <f t="shared" ca="1" si="381"/>
        <v/>
      </c>
      <c r="BP1295" s="132" t="str">
        <f t="shared" ca="1" si="381"/>
        <v/>
      </c>
      <c r="BQ1295" s="132" t="str">
        <f t="shared" ca="1" si="381"/>
        <v/>
      </c>
      <c r="BR1295" s="132" t="str">
        <f t="shared" ca="1" si="381"/>
        <v/>
      </c>
      <c r="BT1295" s="132" t="str">
        <f t="shared" si="382"/>
        <v/>
      </c>
      <c r="BU1295" s="132" t="str">
        <f t="shared" si="382"/>
        <v/>
      </c>
      <c r="BV1295" s="132" t="str">
        <f t="shared" si="382"/>
        <v/>
      </c>
      <c r="BW1295" s="132" t="str">
        <f t="shared" si="382"/>
        <v/>
      </c>
      <c r="BY1295" s="132" t="str">
        <f t="shared" ca="1" si="383"/>
        <v/>
      </c>
      <c r="BZ1295" s="132" t="str">
        <f t="shared" ca="1" si="383"/>
        <v/>
      </c>
      <c r="CA1295" s="132" t="str">
        <f t="shared" ca="1" si="383"/>
        <v/>
      </c>
      <c r="CB1295" s="132" t="str">
        <f t="shared" ca="1" si="383"/>
        <v/>
      </c>
    </row>
    <row r="1296" spans="18:80" x14ac:dyDescent="0.2">
      <c r="R1296" s="21">
        <v>1293</v>
      </c>
      <c r="S1296" s="24" t="e">
        <f ca="1"/>
        <v>#N/A</v>
      </c>
      <c r="T1296" s="24" t="e">
        <f ca="1"/>
        <v>#N/A</v>
      </c>
      <c r="V1296" s="21">
        <v>1293</v>
      </c>
      <c r="W1296" s="24" t="e">
        <f ca="1"/>
        <v>#N/A</v>
      </c>
      <c r="X1296" s="24" t="e">
        <f ca="1"/>
        <v>#N/A</v>
      </c>
      <c r="Y1296" s="30"/>
      <c r="Z1296" s="21">
        <v>1293</v>
      </c>
      <c r="AA1296" s="24" t="e">
        <f ca="1"/>
        <v>#N/A</v>
      </c>
      <c r="AB1296" s="24" t="e">
        <f ca="1"/>
        <v>#N/A</v>
      </c>
      <c r="AD1296" s="21">
        <v>1293</v>
      </c>
      <c r="AE1296" s="24" t="e">
        <f ca="1"/>
        <v>#N/A</v>
      </c>
      <c r="AF1296" s="24" t="e">
        <f ca="1"/>
        <v>#N/A</v>
      </c>
      <c r="AH1296" s="21">
        <v>1293</v>
      </c>
      <c r="AI1296" s="24" t="str">
        <f t="shared" ca="1" si="384"/>
        <v/>
      </c>
      <c r="AJ1296" s="24" t="str">
        <f t="shared" ca="1" si="385"/>
        <v/>
      </c>
      <c r="AK1296" s="24" t="str">
        <f t="shared" ca="1" si="386"/>
        <v/>
      </c>
      <c r="AL1296" s="24" t="str">
        <f t="shared" ca="1" si="387"/>
        <v/>
      </c>
      <c r="AM1296" s="26"/>
      <c r="AN1296" s="26" t="str">
        <f ca="1">IF(AI1296="","","G1 "&amp;Input!D55&amp;" "&amp;AI1296&amp;" "&amp;Input!D$56&amp;" "&amp;AJ1296&amp;" "&amp;Input!D$57&amp;" "&amp;AK1296&amp;" "&amp;Input!D$58&amp;" "&amp;AL1296&amp;" F "&amp;Input!D$51&amp;"")</f>
        <v/>
      </c>
      <c r="AP1296" s="26" t="str">
        <f ca="1">IF(AS1296="","","G1 "&amp;Input!D$55&amp;" "&amp;AS1296&amp;" "&amp;Input!D$56&amp;" "&amp;AT1296&amp;" "&amp;Input!D$57&amp;" "&amp;AU1296&amp;" "&amp;Input!D$58&amp;" "&amp;AV1296&amp;" F "&amp;Input!D$52&amp;"")</f>
        <v/>
      </c>
      <c r="AR1296" s="21">
        <v>1293</v>
      </c>
      <c r="AS1296" s="24" t="str">
        <f t="shared" ca="1" si="375"/>
        <v/>
      </c>
      <c r="AT1296" s="24" t="str">
        <f t="shared" ca="1" si="376"/>
        <v/>
      </c>
      <c r="AU1296" s="24" t="str">
        <f t="shared" ca="1" si="377"/>
        <v/>
      </c>
      <c r="AV1296" s="24" t="str">
        <f t="shared" ca="1" si="378"/>
        <v/>
      </c>
      <c r="BC1296" t="s">
        <v>1718</v>
      </c>
      <c r="BF1296" s="74" t="str">
        <f ca="1">IF(AI1295="","","G1 "&amp;Input!D$55&amp;" "&amp;AI1295&amp;" "&amp;Input!D$56&amp;" "&amp;AJ1295&amp;" "&amp;Input!D$57&amp;" "&amp;AK1295&amp;" "&amp;Input!D$58&amp;" "&amp;AL1295&amp;" F "&amp;Input!D$51&amp;"")</f>
        <v/>
      </c>
      <c r="BO1296" s="132" t="str">
        <f t="shared" ca="1" si="381"/>
        <v/>
      </c>
      <c r="BP1296" s="132" t="str">
        <f t="shared" ca="1" si="381"/>
        <v/>
      </c>
      <c r="BQ1296" s="132" t="str">
        <f t="shared" ca="1" si="381"/>
        <v/>
      </c>
      <c r="BR1296" s="132" t="str">
        <f t="shared" ca="1" si="381"/>
        <v/>
      </c>
      <c r="BT1296" s="132" t="str">
        <f t="shared" si="382"/>
        <v/>
      </c>
      <c r="BU1296" s="132" t="str">
        <f t="shared" si="382"/>
        <v/>
      </c>
      <c r="BV1296" s="132" t="str">
        <f t="shared" si="382"/>
        <v/>
      </c>
      <c r="BW1296" s="132" t="str">
        <f t="shared" si="382"/>
        <v/>
      </c>
      <c r="BY1296" s="132" t="str">
        <f t="shared" ca="1" si="383"/>
        <v/>
      </c>
      <c r="BZ1296" s="132" t="str">
        <f t="shared" ca="1" si="383"/>
        <v/>
      </c>
      <c r="CA1296" s="132" t="str">
        <f t="shared" ca="1" si="383"/>
        <v/>
      </c>
      <c r="CB1296" s="132" t="str">
        <f t="shared" ca="1" si="383"/>
        <v/>
      </c>
    </row>
    <row r="1297" spans="18:80" x14ac:dyDescent="0.2">
      <c r="R1297" s="21">
        <v>1294</v>
      </c>
      <c r="S1297" s="24" t="e">
        <f ca="1"/>
        <v>#N/A</v>
      </c>
      <c r="T1297" s="24" t="e">
        <f ca="1"/>
        <v>#N/A</v>
      </c>
      <c r="V1297" s="21">
        <v>1294</v>
      </c>
      <c r="W1297" s="24" t="e">
        <f ca="1"/>
        <v>#N/A</v>
      </c>
      <c r="X1297" s="24" t="e">
        <f ca="1"/>
        <v>#N/A</v>
      </c>
      <c r="Y1297" s="30"/>
      <c r="Z1297" s="21">
        <v>1294</v>
      </c>
      <c r="AA1297" s="24" t="e">
        <f ca="1"/>
        <v>#N/A</v>
      </c>
      <c r="AB1297" s="24" t="e">
        <f ca="1"/>
        <v>#N/A</v>
      </c>
      <c r="AD1297" s="21">
        <v>1294</v>
      </c>
      <c r="AE1297" s="24" t="e">
        <f ca="1"/>
        <v>#N/A</v>
      </c>
      <c r="AF1297" s="24" t="e">
        <f ca="1"/>
        <v>#N/A</v>
      </c>
      <c r="AH1297" s="21">
        <v>1294</v>
      </c>
      <c r="AI1297" s="24" t="str">
        <f t="shared" ca="1" si="384"/>
        <v/>
      </c>
      <c r="AJ1297" s="24" t="str">
        <f t="shared" ca="1" si="385"/>
        <v/>
      </c>
      <c r="AK1297" s="24" t="str">
        <f t="shared" ca="1" si="386"/>
        <v/>
      </c>
      <c r="AL1297" s="24" t="str">
        <f t="shared" ca="1" si="387"/>
        <v/>
      </c>
      <c r="AM1297" s="26"/>
      <c r="AN1297" s="26" t="str">
        <f ca="1">IF(AI1297="","","G1 "&amp;Input!D55&amp;" "&amp;AI1297&amp;" "&amp;Input!D$56&amp;" "&amp;AJ1297&amp;" "&amp;Input!D$57&amp;" "&amp;AK1297&amp;" "&amp;Input!D$58&amp;" "&amp;AL1297&amp;" F "&amp;Input!D$51&amp;"")</f>
        <v/>
      </c>
      <c r="AP1297" s="26" t="str">
        <f ca="1">IF(AS1297="","","G1 "&amp;Input!D$55&amp;" "&amp;AS1297&amp;" "&amp;Input!D$56&amp;" "&amp;AT1297&amp;" "&amp;Input!D$57&amp;" "&amp;AU1297&amp;" "&amp;Input!D$58&amp;" "&amp;AV1297&amp;" F "&amp;Input!D$52&amp;"")</f>
        <v/>
      </c>
      <c r="AR1297" s="21">
        <v>1294</v>
      </c>
      <c r="AS1297" s="24" t="str">
        <f t="shared" ca="1" si="375"/>
        <v/>
      </c>
      <c r="AT1297" s="24" t="str">
        <f t="shared" ca="1" si="376"/>
        <v/>
      </c>
      <c r="AU1297" s="24" t="str">
        <f t="shared" ca="1" si="377"/>
        <v/>
      </c>
      <c r="AV1297" s="24" t="str">
        <f t="shared" ca="1" si="378"/>
        <v/>
      </c>
      <c r="BC1297" t="s">
        <v>1719</v>
      </c>
      <c r="BF1297" s="74" t="str">
        <f ca="1">IF(AI1296="","","G1 "&amp;Input!D$55&amp;" "&amp;AI1296&amp;" "&amp;Input!D$56&amp;" "&amp;AJ1296&amp;" "&amp;Input!D$57&amp;" "&amp;AK1296&amp;" "&amp;Input!D$58&amp;" "&amp;AL1296&amp;" F "&amp;Input!D$51&amp;"")</f>
        <v/>
      </c>
      <c r="BO1297" s="132" t="str">
        <f t="shared" ca="1" si="381"/>
        <v/>
      </c>
      <c r="BP1297" s="132" t="str">
        <f t="shared" ca="1" si="381"/>
        <v/>
      </c>
      <c r="BQ1297" s="132" t="str">
        <f t="shared" ca="1" si="381"/>
        <v/>
      </c>
      <c r="BR1297" s="132" t="str">
        <f t="shared" ca="1" si="381"/>
        <v/>
      </c>
      <c r="BT1297" s="132" t="str">
        <f t="shared" si="382"/>
        <v/>
      </c>
      <c r="BU1297" s="132" t="str">
        <f t="shared" si="382"/>
        <v/>
      </c>
      <c r="BV1297" s="132" t="str">
        <f t="shared" si="382"/>
        <v/>
      </c>
      <c r="BW1297" s="132" t="str">
        <f t="shared" si="382"/>
        <v/>
      </c>
      <c r="BY1297" s="132" t="str">
        <f t="shared" ca="1" si="383"/>
        <v/>
      </c>
      <c r="BZ1297" s="132" t="str">
        <f t="shared" ca="1" si="383"/>
        <v/>
      </c>
      <c r="CA1297" s="132" t="str">
        <f t="shared" ca="1" si="383"/>
        <v/>
      </c>
      <c r="CB1297" s="132" t="str">
        <f t="shared" ca="1" si="383"/>
        <v/>
      </c>
    </row>
    <row r="1298" spans="18:80" x14ac:dyDescent="0.2">
      <c r="R1298" s="21">
        <v>1295</v>
      </c>
      <c r="S1298" s="24" t="e">
        <f ca="1"/>
        <v>#N/A</v>
      </c>
      <c r="T1298" s="24" t="e">
        <f ca="1"/>
        <v>#N/A</v>
      </c>
      <c r="V1298" s="21">
        <v>1295</v>
      </c>
      <c r="W1298" s="24" t="e">
        <f ca="1"/>
        <v>#N/A</v>
      </c>
      <c r="X1298" s="24" t="e">
        <f ca="1"/>
        <v>#N/A</v>
      </c>
      <c r="Y1298" s="30"/>
      <c r="Z1298" s="21">
        <v>1295</v>
      </c>
      <c r="AA1298" s="24" t="e">
        <f ca="1"/>
        <v>#N/A</v>
      </c>
      <c r="AB1298" s="24" t="e">
        <f ca="1"/>
        <v>#N/A</v>
      </c>
      <c r="AD1298" s="21">
        <v>1295</v>
      </c>
      <c r="AE1298" s="24" t="e">
        <f ca="1"/>
        <v>#N/A</v>
      </c>
      <c r="AF1298" s="24" t="e">
        <f ca="1"/>
        <v>#N/A</v>
      </c>
      <c r="AH1298" s="21">
        <v>1295</v>
      </c>
      <c r="AI1298" s="24" t="str">
        <f t="shared" ca="1" si="384"/>
        <v/>
      </c>
      <c r="AJ1298" s="24" t="str">
        <f t="shared" ca="1" si="385"/>
        <v/>
      </c>
      <c r="AK1298" s="24" t="str">
        <f t="shared" ca="1" si="386"/>
        <v/>
      </c>
      <c r="AL1298" s="24" t="str">
        <f t="shared" ca="1" si="387"/>
        <v/>
      </c>
      <c r="AM1298" s="26"/>
      <c r="AN1298" s="26" t="str">
        <f ca="1">IF(AI1298="","","G1 "&amp;Input!D55&amp;" "&amp;AI1298&amp;" "&amp;Input!D$56&amp;" "&amp;AJ1298&amp;" "&amp;Input!D$57&amp;" "&amp;AK1298&amp;" "&amp;Input!D$58&amp;" "&amp;AL1298&amp;" F "&amp;Input!D$51&amp;"")</f>
        <v/>
      </c>
      <c r="AP1298" s="26" t="str">
        <f ca="1">IF(AS1298="","","G1 "&amp;Input!D$55&amp;" "&amp;AS1298&amp;" "&amp;Input!D$56&amp;" "&amp;AT1298&amp;" "&amp;Input!D$57&amp;" "&amp;AU1298&amp;" "&amp;Input!D$58&amp;" "&amp;AV1298&amp;" F "&amp;Input!D$52&amp;"")</f>
        <v/>
      </c>
      <c r="AR1298" s="21">
        <v>1295</v>
      </c>
      <c r="AS1298" s="24" t="str">
        <f t="shared" ca="1" si="375"/>
        <v/>
      </c>
      <c r="AT1298" s="24" t="str">
        <f t="shared" ca="1" si="376"/>
        <v/>
      </c>
      <c r="AU1298" s="24" t="str">
        <f t="shared" ca="1" si="377"/>
        <v/>
      </c>
      <c r="AV1298" s="24" t="str">
        <f t="shared" ca="1" si="378"/>
        <v/>
      </c>
      <c r="BC1298" t="s">
        <v>1720</v>
      </c>
      <c r="BF1298" s="74" t="str">
        <f ca="1">IF(AI1297="","","G1 "&amp;Input!D$55&amp;" "&amp;AI1297&amp;" "&amp;Input!D$56&amp;" "&amp;AJ1297&amp;" "&amp;Input!D$57&amp;" "&amp;AK1297&amp;" "&amp;Input!D$58&amp;" "&amp;AL1297&amp;" F "&amp;Input!D$51&amp;"")</f>
        <v/>
      </c>
      <c r="BO1298" s="132" t="str">
        <f t="shared" ca="1" si="381"/>
        <v/>
      </c>
      <c r="BP1298" s="132" t="str">
        <f t="shared" ca="1" si="381"/>
        <v/>
      </c>
      <c r="BQ1298" s="132" t="str">
        <f t="shared" ca="1" si="381"/>
        <v/>
      </c>
      <c r="BR1298" s="132" t="str">
        <f t="shared" ca="1" si="381"/>
        <v/>
      </c>
      <c r="BT1298" s="132" t="str">
        <f t="shared" si="382"/>
        <v/>
      </c>
      <c r="BU1298" s="132" t="str">
        <f t="shared" si="382"/>
        <v/>
      </c>
      <c r="BV1298" s="132" t="str">
        <f t="shared" si="382"/>
        <v/>
      </c>
      <c r="BW1298" s="132" t="str">
        <f t="shared" si="382"/>
        <v/>
      </c>
      <c r="BY1298" s="132" t="str">
        <f t="shared" ca="1" si="383"/>
        <v/>
      </c>
      <c r="BZ1298" s="132" t="str">
        <f t="shared" ca="1" si="383"/>
        <v/>
      </c>
      <c r="CA1298" s="132" t="str">
        <f t="shared" ca="1" si="383"/>
        <v/>
      </c>
      <c r="CB1298" s="132" t="str">
        <f t="shared" ca="1" si="383"/>
        <v/>
      </c>
    </row>
    <row r="1299" spans="18:80" x14ac:dyDescent="0.2">
      <c r="R1299" s="21">
        <v>1296</v>
      </c>
      <c r="S1299" s="24" t="e">
        <f ca="1"/>
        <v>#N/A</v>
      </c>
      <c r="T1299" s="24" t="e">
        <f ca="1"/>
        <v>#N/A</v>
      </c>
      <c r="V1299" s="21">
        <v>1296</v>
      </c>
      <c r="W1299" s="24" t="e">
        <f ca="1"/>
        <v>#N/A</v>
      </c>
      <c r="X1299" s="24" t="e">
        <f ca="1"/>
        <v>#N/A</v>
      </c>
      <c r="Y1299" s="30"/>
      <c r="Z1299" s="21">
        <v>1296</v>
      </c>
      <c r="AA1299" s="24" t="e">
        <f ca="1"/>
        <v>#N/A</v>
      </c>
      <c r="AB1299" s="24" t="e">
        <f ca="1"/>
        <v>#N/A</v>
      </c>
      <c r="AD1299" s="21">
        <v>1296</v>
      </c>
      <c r="AE1299" s="24" t="e">
        <f ca="1"/>
        <v>#N/A</v>
      </c>
      <c r="AF1299" s="24" t="e">
        <f ca="1"/>
        <v>#N/A</v>
      </c>
      <c r="AH1299" s="21">
        <v>1296</v>
      </c>
      <c r="AI1299" s="24" t="str">
        <f t="shared" ca="1" si="384"/>
        <v/>
      </c>
      <c r="AJ1299" s="24" t="str">
        <f t="shared" ca="1" si="385"/>
        <v/>
      </c>
      <c r="AK1299" s="24" t="str">
        <f t="shared" ca="1" si="386"/>
        <v/>
      </c>
      <c r="AL1299" s="24" t="str">
        <f t="shared" ca="1" si="387"/>
        <v/>
      </c>
      <c r="AM1299" s="26"/>
      <c r="AN1299" s="26" t="str">
        <f ca="1">IF(AI1299="","","G1 "&amp;Input!D55&amp;" "&amp;AI1299&amp;" "&amp;Input!D$56&amp;" "&amp;AJ1299&amp;" "&amp;Input!D$57&amp;" "&amp;AK1299&amp;" "&amp;Input!D$58&amp;" "&amp;AL1299&amp;" F "&amp;Input!D$51&amp;"")</f>
        <v/>
      </c>
      <c r="AP1299" s="26" t="str">
        <f ca="1">IF(AS1299="","","G1 "&amp;Input!D$55&amp;" "&amp;AS1299&amp;" "&amp;Input!D$56&amp;" "&amp;AT1299&amp;" "&amp;Input!D$57&amp;" "&amp;AU1299&amp;" "&amp;Input!D$58&amp;" "&amp;AV1299&amp;" F "&amp;Input!D$52&amp;"")</f>
        <v/>
      </c>
      <c r="AR1299" s="21">
        <v>1296</v>
      </c>
      <c r="AS1299" s="24" t="str">
        <f t="shared" ca="1" si="375"/>
        <v/>
      </c>
      <c r="AT1299" s="24" t="str">
        <f t="shared" ca="1" si="376"/>
        <v/>
      </c>
      <c r="AU1299" s="24" t="str">
        <f t="shared" ca="1" si="377"/>
        <v/>
      </c>
      <c r="AV1299" s="24" t="str">
        <f t="shared" ca="1" si="378"/>
        <v/>
      </c>
      <c r="BC1299" t="s">
        <v>1721</v>
      </c>
      <c r="BF1299" s="74" t="str">
        <f ca="1">IF(AI1298="","","G1 "&amp;Input!D$55&amp;" "&amp;AI1298&amp;" "&amp;Input!D$56&amp;" "&amp;AJ1298&amp;" "&amp;Input!D$57&amp;" "&amp;AK1298&amp;" "&amp;Input!D$58&amp;" "&amp;AL1298&amp;" F "&amp;Input!D$51&amp;"")</f>
        <v/>
      </c>
      <c r="BO1299" s="132" t="str">
        <f t="shared" ca="1" si="381"/>
        <v/>
      </c>
      <c r="BP1299" s="132" t="str">
        <f t="shared" ca="1" si="381"/>
        <v/>
      </c>
      <c r="BQ1299" s="132" t="str">
        <f t="shared" ca="1" si="381"/>
        <v/>
      </c>
      <c r="BR1299" s="132" t="str">
        <f t="shared" ca="1" si="381"/>
        <v/>
      </c>
      <c r="BT1299" s="132" t="str">
        <f t="shared" si="382"/>
        <v/>
      </c>
      <c r="BU1299" s="132" t="str">
        <f t="shared" si="382"/>
        <v/>
      </c>
      <c r="BV1299" s="132" t="str">
        <f t="shared" si="382"/>
        <v/>
      </c>
      <c r="BW1299" s="132" t="str">
        <f t="shared" si="382"/>
        <v/>
      </c>
      <c r="BY1299" s="132" t="str">
        <f t="shared" ca="1" si="383"/>
        <v/>
      </c>
      <c r="BZ1299" s="132" t="str">
        <f t="shared" ca="1" si="383"/>
        <v/>
      </c>
      <c r="CA1299" s="132" t="str">
        <f t="shared" ca="1" si="383"/>
        <v/>
      </c>
      <c r="CB1299" s="132" t="str">
        <f t="shared" ca="1" si="383"/>
        <v/>
      </c>
    </row>
    <row r="1300" spans="18:80" x14ac:dyDescent="0.2">
      <c r="R1300" s="21">
        <v>1297</v>
      </c>
      <c r="S1300" s="24" t="e">
        <f ca="1"/>
        <v>#N/A</v>
      </c>
      <c r="T1300" s="24" t="e">
        <f ca="1"/>
        <v>#N/A</v>
      </c>
      <c r="V1300" s="21">
        <v>1297</v>
      </c>
      <c r="W1300" s="24" t="e">
        <f ca="1"/>
        <v>#N/A</v>
      </c>
      <c r="X1300" s="24" t="e">
        <f ca="1"/>
        <v>#N/A</v>
      </c>
      <c r="Y1300" s="30"/>
      <c r="Z1300" s="21">
        <v>1297</v>
      </c>
      <c r="AA1300" s="24" t="e">
        <f ca="1"/>
        <v>#N/A</v>
      </c>
      <c r="AB1300" s="24" t="e">
        <f ca="1"/>
        <v>#N/A</v>
      </c>
      <c r="AD1300" s="21">
        <v>1297</v>
      </c>
      <c r="AE1300" s="24" t="e">
        <f ca="1"/>
        <v>#N/A</v>
      </c>
      <c r="AF1300" s="24" t="e">
        <f ca="1"/>
        <v>#N/A</v>
      </c>
      <c r="AH1300" s="21">
        <v>1297</v>
      </c>
      <c r="AI1300" s="24" t="str">
        <f t="shared" ca="1" si="384"/>
        <v/>
      </c>
      <c r="AJ1300" s="24" t="str">
        <f t="shared" ca="1" si="385"/>
        <v/>
      </c>
      <c r="AK1300" s="24" t="str">
        <f t="shared" ca="1" si="386"/>
        <v/>
      </c>
      <c r="AL1300" s="24" t="str">
        <f t="shared" ca="1" si="387"/>
        <v/>
      </c>
      <c r="AM1300" s="26"/>
      <c r="AN1300" s="26" t="str">
        <f ca="1">IF(AI1300="","","G1 "&amp;Input!D55&amp;" "&amp;AI1300&amp;" "&amp;Input!D$56&amp;" "&amp;AJ1300&amp;" "&amp;Input!D$57&amp;" "&amp;AK1300&amp;" "&amp;Input!D$58&amp;" "&amp;AL1300&amp;" F "&amp;Input!D$51&amp;"")</f>
        <v/>
      </c>
      <c r="AP1300" s="26" t="str">
        <f ca="1">IF(AS1300="","","G1 "&amp;Input!D$55&amp;" "&amp;AS1300&amp;" "&amp;Input!D$56&amp;" "&amp;AT1300&amp;" "&amp;Input!D$57&amp;" "&amp;AU1300&amp;" "&amp;Input!D$58&amp;" "&amp;AV1300&amp;" F "&amp;Input!D$52&amp;"")</f>
        <v/>
      </c>
      <c r="AR1300" s="21">
        <v>1297</v>
      </c>
      <c r="AS1300" s="24" t="str">
        <f t="shared" ca="1" si="375"/>
        <v/>
      </c>
      <c r="AT1300" s="24" t="str">
        <f t="shared" ca="1" si="376"/>
        <v/>
      </c>
      <c r="AU1300" s="24" t="str">
        <f t="shared" ca="1" si="377"/>
        <v/>
      </c>
      <c r="AV1300" s="24" t="str">
        <f t="shared" ca="1" si="378"/>
        <v/>
      </c>
      <c r="BC1300" t="s">
        <v>1722</v>
      </c>
      <c r="BF1300" s="74" t="str">
        <f ca="1">IF(AI1299="","","G1 "&amp;Input!D$55&amp;" "&amp;AI1299&amp;" "&amp;Input!D$56&amp;" "&amp;AJ1299&amp;" "&amp;Input!D$57&amp;" "&amp;AK1299&amp;" "&amp;Input!D$58&amp;" "&amp;AL1299&amp;" F "&amp;Input!D$51&amp;"")</f>
        <v/>
      </c>
      <c r="BO1300" s="132" t="str">
        <f t="shared" ca="1" si="381"/>
        <v/>
      </c>
      <c r="BP1300" s="132" t="str">
        <f t="shared" ca="1" si="381"/>
        <v/>
      </c>
      <c r="BQ1300" s="132" t="str">
        <f t="shared" ca="1" si="381"/>
        <v/>
      </c>
      <c r="BR1300" s="132" t="str">
        <f t="shared" ca="1" si="381"/>
        <v/>
      </c>
      <c r="BT1300" s="132" t="str">
        <f t="shared" si="382"/>
        <v/>
      </c>
      <c r="BU1300" s="132" t="str">
        <f t="shared" si="382"/>
        <v/>
      </c>
      <c r="BV1300" s="132" t="str">
        <f t="shared" si="382"/>
        <v/>
      </c>
      <c r="BW1300" s="132" t="str">
        <f t="shared" si="382"/>
        <v/>
      </c>
      <c r="BY1300" s="132" t="str">
        <f t="shared" ca="1" si="383"/>
        <v/>
      </c>
      <c r="BZ1300" s="132" t="str">
        <f t="shared" ca="1" si="383"/>
        <v/>
      </c>
      <c r="CA1300" s="132" t="str">
        <f t="shared" ca="1" si="383"/>
        <v/>
      </c>
      <c r="CB1300" s="132" t="str">
        <f t="shared" ca="1" si="383"/>
        <v/>
      </c>
    </row>
    <row r="1301" spans="18:80" x14ac:dyDescent="0.2">
      <c r="R1301" s="21">
        <v>1298</v>
      </c>
      <c r="S1301" s="24" t="e">
        <f ca="1"/>
        <v>#N/A</v>
      </c>
      <c r="T1301" s="24" t="e">
        <f ca="1"/>
        <v>#N/A</v>
      </c>
      <c r="V1301" s="21">
        <v>1298</v>
      </c>
      <c r="W1301" s="24" t="e">
        <f ca="1"/>
        <v>#N/A</v>
      </c>
      <c r="X1301" s="24" t="e">
        <f ca="1"/>
        <v>#N/A</v>
      </c>
      <c r="Y1301" s="30"/>
      <c r="Z1301" s="21">
        <v>1298</v>
      </c>
      <c r="AA1301" s="24" t="e">
        <f ca="1"/>
        <v>#N/A</v>
      </c>
      <c r="AB1301" s="24" t="e">
        <f ca="1"/>
        <v>#N/A</v>
      </c>
      <c r="AD1301" s="21">
        <v>1298</v>
      </c>
      <c r="AE1301" s="24" t="e">
        <f ca="1"/>
        <v>#N/A</v>
      </c>
      <c r="AF1301" s="24" t="e">
        <f ca="1"/>
        <v>#N/A</v>
      </c>
      <c r="AH1301" s="21">
        <v>1298</v>
      </c>
      <c r="AI1301" s="24" t="str">
        <f t="shared" ca="1" si="384"/>
        <v/>
      </c>
      <c r="AJ1301" s="24" t="str">
        <f t="shared" ca="1" si="385"/>
        <v/>
      </c>
      <c r="AK1301" s="24" t="str">
        <f t="shared" ca="1" si="386"/>
        <v/>
      </c>
      <c r="AL1301" s="24" t="str">
        <f t="shared" ca="1" si="387"/>
        <v/>
      </c>
      <c r="AM1301" s="26"/>
      <c r="AN1301" s="26" t="str">
        <f ca="1">IF(AI1301="","","G1 "&amp;Input!D55&amp;" "&amp;AI1301&amp;" "&amp;Input!D$56&amp;" "&amp;AJ1301&amp;" "&amp;Input!D$57&amp;" "&amp;AK1301&amp;" "&amp;Input!D$58&amp;" "&amp;AL1301&amp;" F "&amp;Input!D$51&amp;"")</f>
        <v/>
      </c>
      <c r="AP1301" s="26" t="str">
        <f ca="1">IF(AS1301="","","G1 "&amp;Input!D$55&amp;" "&amp;AS1301&amp;" "&amp;Input!D$56&amp;" "&amp;AT1301&amp;" "&amp;Input!D$57&amp;" "&amp;AU1301&amp;" "&amp;Input!D$58&amp;" "&amp;AV1301&amp;" F "&amp;Input!D$52&amp;"")</f>
        <v/>
      </c>
      <c r="AR1301" s="21">
        <v>1298</v>
      </c>
      <c r="AS1301" s="24" t="str">
        <f t="shared" ca="1" si="375"/>
        <v/>
      </c>
      <c r="AT1301" s="24" t="str">
        <f t="shared" ca="1" si="376"/>
        <v/>
      </c>
      <c r="AU1301" s="24" t="str">
        <f t="shared" ca="1" si="377"/>
        <v/>
      </c>
      <c r="AV1301" s="24" t="str">
        <f t="shared" ca="1" si="378"/>
        <v/>
      </c>
      <c r="BC1301" t="s">
        <v>1723</v>
      </c>
      <c r="BF1301" s="74" t="str">
        <f ca="1">IF(AI1300="","","G1 "&amp;Input!D$55&amp;" "&amp;AI1300&amp;" "&amp;Input!D$56&amp;" "&amp;AJ1300&amp;" "&amp;Input!D$57&amp;" "&amp;AK1300&amp;" "&amp;Input!D$58&amp;" "&amp;AL1300&amp;" F "&amp;Input!D$51&amp;"")</f>
        <v/>
      </c>
      <c r="BO1301" s="132" t="str">
        <f t="shared" ca="1" si="381"/>
        <v/>
      </c>
      <c r="BP1301" s="132" t="str">
        <f t="shared" ca="1" si="381"/>
        <v/>
      </c>
      <c r="BQ1301" s="132" t="str">
        <f t="shared" ca="1" si="381"/>
        <v/>
      </c>
      <c r="BR1301" s="132" t="str">
        <f t="shared" ca="1" si="381"/>
        <v/>
      </c>
      <c r="BT1301" s="132" t="str">
        <f t="shared" si="382"/>
        <v/>
      </c>
      <c r="BU1301" s="132" t="str">
        <f t="shared" si="382"/>
        <v/>
      </c>
      <c r="BV1301" s="132" t="str">
        <f t="shared" si="382"/>
        <v/>
      </c>
      <c r="BW1301" s="132" t="str">
        <f t="shared" si="382"/>
        <v/>
      </c>
      <c r="BY1301" s="132" t="str">
        <f t="shared" ca="1" si="383"/>
        <v/>
      </c>
      <c r="BZ1301" s="132" t="str">
        <f t="shared" ca="1" si="383"/>
        <v/>
      </c>
      <c r="CA1301" s="132" t="str">
        <f t="shared" ca="1" si="383"/>
        <v/>
      </c>
      <c r="CB1301" s="132" t="str">
        <f t="shared" ca="1" si="383"/>
        <v/>
      </c>
    </row>
    <row r="1302" spans="18:80" x14ac:dyDescent="0.2">
      <c r="R1302" s="21">
        <v>1299</v>
      </c>
      <c r="S1302" s="24" t="e">
        <f ca="1"/>
        <v>#N/A</v>
      </c>
      <c r="T1302" s="24" t="e">
        <f ca="1"/>
        <v>#N/A</v>
      </c>
      <c r="V1302" s="21">
        <v>1299</v>
      </c>
      <c r="W1302" s="24" t="e">
        <f ca="1"/>
        <v>#N/A</v>
      </c>
      <c r="X1302" s="24" t="e">
        <f ca="1"/>
        <v>#N/A</v>
      </c>
      <c r="Y1302" s="30"/>
      <c r="Z1302" s="21">
        <v>1299</v>
      </c>
      <c r="AA1302" s="24" t="e">
        <f ca="1"/>
        <v>#N/A</v>
      </c>
      <c r="AB1302" s="24" t="e">
        <f ca="1"/>
        <v>#N/A</v>
      </c>
      <c r="AD1302" s="21">
        <v>1299</v>
      </c>
      <c r="AE1302" s="24" t="e">
        <f ca="1"/>
        <v>#N/A</v>
      </c>
      <c r="AF1302" s="24" t="e">
        <f ca="1"/>
        <v>#N/A</v>
      </c>
      <c r="AH1302" s="21">
        <v>1299</v>
      </c>
      <c r="AI1302" s="24" t="str">
        <f t="shared" ca="1" si="384"/>
        <v/>
      </c>
      <c r="AJ1302" s="24" t="str">
        <f t="shared" ca="1" si="385"/>
        <v/>
      </c>
      <c r="AK1302" s="24" t="str">
        <f t="shared" ca="1" si="386"/>
        <v/>
      </c>
      <c r="AL1302" s="24" t="str">
        <f t="shared" ca="1" si="387"/>
        <v/>
      </c>
      <c r="AM1302" s="26"/>
      <c r="AN1302" s="26" t="str">
        <f ca="1">IF(AI1302="","","G1 "&amp;Input!D55&amp;" "&amp;AI1302&amp;" "&amp;Input!D$56&amp;" "&amp;AJ1302&amp;" "&amp;Input!D$57&amp;" "&amp;AK1302&amp;" "&amp;Input!D$58&amp;" "&amp;AL1302&amp;" F "&amp;Input!D$51&amp;"")</f>
        <v/>
      </c>
      <c r="AP1302" s="26" t="str">
        <f ca="1">IF(AS1302="","","G1 "&amp;Input!D$55&amp;" "&amp;AS1302&amp;" "&amp;Input!D$56&amp;" "&amp;AT1302&amp;" "&amp;Input!D$57&amp;" "&amp;AU1302&amp;" "&amp;Input!D$58&amp;" "&amp;AV1302&amp;" F "&amp;Input!D$52&amp;"")</f>
        <v/>
      </c>
      <c r="AR1302" s="21">
        <v>1299</v>
      </c>
      <c r="AS1302" s="24" t="str">
        <f t="shared" ca="1" si="375"/>
        <v/>
      </c>
      <c r="AT1302" s="24" t="str">
        <f t="shared" ca="1" si="376"/>
        <v/>
      </c>
      <c r="AU1302" s="24" t="str">
        <f t="shared" ca="1" si="377"/>
        <v/>
      </c>
      <c r="AV1302" s="24" t="str">
        <f t="shared" ca="1" si="378"/>
        <v/>
      </c>
      <c r="BC1302" t="s">
        <v>1724</v>
      </c>
      <c r="BF1302" s="74" t="str">
        <f ca="1">IF(AI1301="","","G1 "&amp;Input!D$55&amp;" "&amp;AI1301&amp;" "&amp;Input!D$56&amp;" "&amp;AJ1301&amp;" "&amp;Input!D$57&amp;" "&amp;AK1301&amp;" "&amp;Input!D$58&amp;" "&amp;AL1301&amp;" F "&amp;Input!D$51&amp;"")</f>
        <v/>
      </c>
      <c r="BO1302" s="132" t="str">
        <f t="shared" ca="1" si="381"/>
        <v/>
      </c>
      <c r="BP1302" s="132" t="str">
        <f t="shared" ca="1" si="381"/>
        <v/>
      </c>
      <c r="BQ1302" s="132" t="str">
        <f t="shared" ca="1" si="381"/>
        <v/>
      </c>
      <c r="BR1302" s="132" t="str">
        <f t="shared" ca="1" si="381"/>
        <v/>
      </c>
      <c r="BT1302" s="132" t="str">
        <f t="shared" si="382"/>
        <v/>
      </c>
      <c r="BU1302" s="132" t="str">
        <f t="shared" si="382"/>
        <v/>
      </c>
      <c r="BV1302" s="132" t="str">
        <f t="shared" si="382"/>
        <v/>
      </c>
      <c r="BW1302" s="132" t="str">
        <f t="shared" si="382"/>
        <v/>
      </c>
      <c r="BY1302" s="132" t="str">
        <f t="shared" ca="1" si="383"/>
        <v/>
      </c>
      <c r="BZ1302" s="132" t="str">
        <f t="shared" ca="1" si="383"/>
        <v/>
      </c>
      <c r="CA1302" s="132" t="str">
        <f t="shared" ca="1" si="383"/>
        <v/>
      </c>
      <c r="CB1302" s="132" t="str">
        <f t="shared" ca="1" si="383"/>
        <v/>
      </c>
    </row>
    <row r="1303" spans="18:80" x14ac:dyDescent="0.2">
      <c r="R1303" s="21">
        <v>1300</v>
      </c>
      <c r="S1303" s="24" t="e">
        <f ca="1"/>
        <v>#N/A</v>
      </c>
      <c r="T1303" s="24" t="e">
        <f ca="1"/>
        <v>#N/A</v>
      </c>
      <c r="V1303" s="21">
        <v>1300</v>
      </c>
      <c r="W1303" s="24" t="e">
        <f ca="1"/>
        <v>#N/A</v>
      </c>
      <c r="X1303" s="24" t="e">
        <f ca="1"/>
        <v>#N/A</v>
      </c>
      <c r="Y1303" s="30"/>
      <c r="Z1303" s="21">
        <v>1300</v>
      </c>
      <c r="AA1303" s="24" t="e">
        <f ca="1"/>
        <v>#N/A</v>
      </c>
      <c r="AB1303" s="24" t="e">
        <f ca="1"/>
        <v>#N/A</v>
      </c>
      <c r="AD1303" s="21">
        <v>1300</v>
      </c>
      <c r="AE1303" s="24" t="e">
        <f ca="1"/>
        <v>#N/A</v>
      </c>
      <c r="AF1303" s="24" t="e">
        <f ca="1"/>
        <v>#N/A</v>
      </c>
      <c r="AH1303" s="21">
        <v>1300</v>
      </c>
      <c r="AI1303" s="24" t="str">
        <f t="shared" ca="1" si="384"/>
        <v/>
      </c>
      <c r="AJ1303" s="24" t="str">
        <f t="shared" ca="1" si="385"/>
        <v/>
      </c>
      <c r="AK1303" s="24" t="str">
        <f t="shared" ca="1" si="386"/>
        <v/>
      </c>
      <c r="AL1303" s="24" t="str">
        <f t="shared" ca="1" si="387"/>
        <v/>
      </c>
      <c r="AM1303" s="26"/>
      <c r="AN1303" s="26" t="str">
        <f ca="1">IF(AI1303="","","G1 "&amp;Input!D55&amp;" "&amp;AI1303&amp;" "&amp;Input!D$56&amp;" "&amp;AJ1303&amp;" "&amp;Input!D$57&amp;" "&amp;AK1303&amp;" "&amp;Input!D$58&amp;" "&amp;AL1303&amp;" F "&amp;Input!D$51&amp;"")</f>
        <v/>
      </c>
      <c r="AP1303" s="26" t="str">
        <f ca="1">IF(AS1303="","","G1 "&amp;Input!D$55&amp;" "&amp;AS1303&amp;" "&amp;Input!D$56&amp;" "&amp;AT1303&amp;" "&amp;Input!D$57&amp;" "&amp;AU1303&amp;" "&amp;Input!D$58&amp;" "&amp;AV1303&amp;" F "&amp;Input!D$52&amp;"")</f>
        <v/>
      </c>
      <c r="AR1303" s="21">
        <v>1300</v>
      </c>
      <c r="AS1303" s="24" t="str">
        <f t="shared" ca="1" si="375"/>
        <v/>
      </c>
      <c r="AT1303" s="24" t="str">
        <f t="shared" ca="1" si="376"/>
        <v/>
      </c>
      <c r="AU1303" s="24" t="str">
        <f t="shared" ca="1" si="377"/>
        <v/>
      </c>
      <c r="AV1303" s="24" t="str">
        <f t="shared" ca="1" si="378"/>
        <v/>
      </c>
      <c r="BC1303" t="s">
        <v>1725</v>
      </c>
      <c r="BF1303" s="74" t="str">
        <f ca="1">IF(AI1302="","","G1 "&amp;Input!D$55&amp;" "&amp;AI1302&amp;" "&amp;Input!D$56&amp;" "&amp;AJ1302&amp;" "&amp;Input!D$57&amp;" "&amp;AK1302&amp;" "&amp;Input!D$58&amp;" "&amp;AL1302&amp;" F "&amp;Input!D$51&amp;"")</f>
        <v/>
      </c>
      <c r="BO1303" s="132" t="str">
        <f t="shared" ca="1" si="381"/>
        <v/>
      </c>
      <c r="BP1303" s="132" t="str">
        <f t="shared" ca="1" si="381"/>
        <v/>
      </c>
      <c r="BQ1303" s="132" t="str">
        <f t="shared" ca="1" si="381"/>
        <v/>
      </c>
      <c r="BR1303" s="132" t="str">
        <f t="shared" ca="1" si="381"/>
        <v/>
      </c>
      <c r="BT1303" s="132" t="str">
        <f t="shared" si="382"/>
        <v/>
      </c>
      <c r="BU1303" s="132" t="str">
        <f t="shared" si="382"/>
        <v/>
      </c>
      <c r="BV1303" s="132" t="str">
        <f t="shared" si="382"/>
        <v/>
      </c>
      <c r="BW1303" s="132" t="str">
        <f t="shared" si="382"/>
        <v/>
      </c>
      <c r="BY1303" s="132" t="str">
        <f t="shared" ca="1" si="383"/>
        <v/>
      </c>
      <c r="BZ1303" s="132" t="str">
        <f t="shared" ca="1" si="383"/>
        <v/>
      </c>
      <c r="CA1303" s="132" t="str">
        <f t="shared" ca="1" si="383"/>
        <v/>
      </c>
      <c r="CB1303" s="132" t="str">
        <f t="shared" ca="1" si="383"/>
        <v/>
      </c>
    </row>
    <row r="1304" spans="18:80" x14ac:dyDescent="0.2">
      <c r="R1304" s="21">
        <v>1301</v>
      </c>
      <c r="S1304" s="24" t="e">
        <f ca="1"/>
        <v>#N/A</v>
      </c>
      <c r="T1304" s="24" t="e">
        <f ca="1"/>
        <v>#N/A</v>
      </c>
      <c r="V1304" s="21">
        <v>1301</v>
      </c>
      <c r="W1304" s="24" t="e">
        <f ca="1"/>
        <v>#N/A</v>
      </c>
      <c r="X1304" s="24" t="e">
        <f ca="1"/>
        <v>#N/A</v>
      </c>
      <c r="Y1304" s="30"/>
      <c r="Z1304" s="21">
        <v>1301</v>
      </c>
      <c r="AA1304" s="24" t="e">
        <f ca="1"/>
        <v>#N/A</v>
      </c>
      <c r="AB1304" s="24" t="e">
        <f ca="1"/>
        <v>#N/A</v>
      </c>
      <c r="AD1304" s="21">
        <v>1301</v>
      </c>
      <c r="AE1304" s="24" t="e">
        <f ca="1"/>
        <v>#N/A</v>
      </c>
      <c r="AF1304" s="24" t="e">
        <f ca="1"/>
        <v>#N/A</v>
      </c>
      <c r="AH1304" s="21">
        <v>1301</v>
      </c>
      <c r="AI1304" s="24" t="str">
        <f t="shared" ca="1" si="384"/>
        <v/>
      </c>
      <c r="AJ1304" s="24" t="str">
        <f t="shared" ca="1" si="385"/>
        <v/>
      </c>
      <c r="AK1304" s="24" t="str">
        <f t="shared" ca="1" si="386"/>
        <v/>
      </c>
      <c r="AL1304" s="24" t="str">
        <f t="shared" ca="1" si="387"/>
        <v/>
      </c>
      <c r="AM1304" s="26"/>
      <c r="AN1304" s="26" t="str">
        <f ca="1">IF(AI1304="","","G1 "&amp;Input!D55&amp;" "&amp;AI1304&amp;" "&amp;Input!D$56&amp;" "&amp;AJ1304&amp;" "&amp;Input!D$57&amp;" "&amp;AK1304&amp;" "&amp;Input!D$58&amp;" "&amp;AL1304&amp;" F "&amp;Input!D$51&amp;"")</f>
        <v/>
      </c>
      <c r="AP1304" s="26" t="str">
        <f ca="1">IF(AS1304="","","G1 "&amp;Input!D$55&amp;" "&amp;AS1304&amp;" "&amp;Input!D$56&amp;" "&amp;AT1304&amp;" "&amp;Input!D$57&amp;" "&amp;AU1304&amp;" "&amp;Input!D$58&amp;" "&amp;AV1304&amp;" F "&amp;Input!D$52&amp;"")</f>
        <v/>
      </c>
      <c r="AR1304" s="21">
        <v>1301</v>
      </c>
      <c r="AS1304" s="24" t="str">
        <f t="shared" ca="1" si="375"/>
        <v/>
      </c>
      <c r="AT1304" s="24" t="str">
        <f t="shared" ca="1" si="376"/>
        <v/>
      </c>
      <c r="AU1304" s="24" t="str">
        <f t="shared" ca="1" si="377"/>
        <v/>
      </c>
      <c r="AV1304" s="24" t="str">
        <f t="shared" ca="1" si="378"/>
        <v/>
      </c>
      <c r="BC1304" t="s">
        <v>1726</v>
      </c>
      <c r="BF1304" s="74" t="str">
        <f ca="1">IF(AI1303="","","G1 "&amp;Input!D$55&amp;" "&amp;AI1303&amp;" "&amp;Input!D$56&amp;" "&amp;AJ1303&amp;" "&amp;Input!D$57&amp;" "&amp;AK1303&amp;" "&amp;Input!D$58&amp;" "&amp;AL1303&amp;" F "&amp;Input!D$51&amp;"")</f>
        <v/>
      </c>
      <c r="BO1304" s="132" t="str">
        <f t="shared" ref="BO1304:BR1323" ca="1" si="388">IFERROR(MID($AN1304,FIND(" ",$AN1304,FIND(BO$2,$AN1304,1)),FIND(" ",$AN1304,FIND(" ",$AN1304,FIND(BO$2,$AN1304,1))+1)-FIND(" ",$AN1304,FIND(BO$2,$AN1304,1)))*1,"")</f>
        <v/>
      </c>
      <c r="BP1304" s="132" t="str">
        <f t="shared" ca="1" si="388"/>
        <v/>
      </c>
      <c r="BQ1304" s="132" t="str">
        <f t="shared" ca="1" si="388"/>
        <v/>
      </c>
      <c r="BR1304" s="132" t="str">
        <f t="shared" ca="1" si="388"/>
        <v/>
      </c>
      <c r="BT1304" s="132" t="str">
        <f t="shared" ref="BT1304:BW1323" si="389">IFERROR(MID($AO1304,FIND(" ",$AO1304,FIND(BT$2,$AO1304,1)),FIND(" ",$AO1304,FIND(" ",$AO1304,FIND(BT$2,$AO1304,1))+1)-FIND(" ",$AO1304,FIND(BT$2,$AO1304,1)))*1,"")</f>
        <v/>
      </c>
      <c r="BU1304" s="132" t="str">
        <f t="shared" si="389"/>
        <v/>
      </c>
      <c r="BV1304" s="132" t="str">
        <f t="shared" si="389"/>
        <v/>
      </c>
      <c r="BW1304" s="132" t="str">
        <f t="shared" si="389"/>
        <v/>
      </c>
      <c r="BY1304" s="132" t="str">
        <f t="shared" ca="1" si="383"/>
        <v/>
      </c>
      <c r="BZ1304" s="132" t="str">
        <f t="shared" ca="1" si="383"/>
        <v/>
      </c>
      <c r="CA1304" s="132" t="str">
        <f t="shared" ca="1" si="383"/>
        <v/>
      </c>
      <c r="CB1304" s="132" t="str">
        <f t="shared" ca="1" si="383"/>
        <v/>
      </c>
    </row>
    <row r="1305" spans="18:80" x14ac:dyDescent="0.2">
      <c r="R1305" s="21">
        <v>1302</v>
      </c>
      <c r="S1305" s="24" t="e">
        <f ca="1"/>
        <v>#N/A</v>
      </c>
      <c r="T1305" s="24" t="e">
        <f ca="1"/>
        <v>#N/A</v>
      </c>
      <c r="V1305" s="21">
        <v>1302</v>
      </c>
      <c r="W1305" s="24" t="e">
        <f ca="1"/>
        <v>#N/A</v>
      </c>
      <c r="X1305" s="24" t="e">
        <f ca="1"/>
        <v>#N/A</v>
      </c>
      <c r="Y1305" s="30"/>
      <c r="Z1305" s="21">
        <v>1302</v>
      </c>
      <c r="AA1305" s="24" t="e">
        <f ca="1"/>
        <v>#N/A</v>
      </c>
      <c r="AB1305" s="24" t="e">
        <f ca="1"/>
        <v>#N/A</v>
      </c>
      <c r="AD1305" s="21">
        <v>1302</v>
      </c>
      <c r="AE1305" s="24" t="e">
        <f ca="1"/>
        <v>#N/A</v>
      </c>
      <c r="AF1305" s="24" t="e">
        <f ca="1"/>
        <v>#N/A</v>
      </c>
      <c r="AH1305" s="21">
        <v>1302</v>
      </c>
      <c r="AI1305" s="24" t="str">
        <f t="shared" ca="1" si="384"/>
        <v/>
      </c>
      <c r="AJ1305" s="24" t="str">
        <f t="shared" ca="1" si="385"/>
        <v/>
      </c>
      <c r="AK1305" s="24" t="str">
        <f t="shared" ca="1" si="386"/>
        <v/>
      </c>
      <c r="AL1305" s="24" t="str">
        <f t="shared" ca="1" si="387"/>
        <v/>
      </c>
      <c r="AM1305" s="26"/>
      <c r="AN1305" s="26" t="str">
        <f ca="1">IF(AI1305="","","G1 "&amp;Input!D55&amp;" "&amp;AI1305&amp;" "&amp;Input!D$56&amp;" "&amp;AJ1305&amp;" "&amp;Input!D$57&amp;" "&amp;AK1305&amp;" "&amp;Input!D$58&amp;" "&amp;AL1305&amp;" F "&amp;Input!D$51&amp;"")</f>
        <v/>
      </c>
      <c r="AP1305" s="26" t="str">
        <f ca="1">IF(AS1305="","","G1 "&amp;Input!D$55&amp;" "&amp;AS1305&amp;" "&amp;Input!D$56&amp;" "&amp;AT1305&amp;" "&amp;Input!D$57&amp;" "&amp;AU1305&amp;" "&amp;Input!D$58&amp;" "&amp;AV1305&amp;" F "&amp;Input!D$52&amp;"")</f>
        <v/>
      </c>
      <c r="AR1305" s="21">
        <v>1302</v>
      </c>
      <c r="AS1305" s="24" t="str">
        <f t="shared" ca="1" si="375"/>
        <v/>
      </c>
      <c r="AT1305" s="24" t="str">
        <f t="shared" ca="1" si="376"/>
        <v/>
      </c>
      <c r="AU1305" s="24" t="str">
        <f t="shared" ca="1" si="377"/>
        <v/>
      </c>
      <c r="AV1305" s="24" t="str">
        <f t="shared" ca="1" si="378"/>
        <v/>
      </c>
      <c r="BC1305" t="s">
        <v>1727</v>
      </c>
      <c r="BF1305" s="74" t="str">
        <f ca="1">IF(AI1304="","","G1 "&amp;Input!D$55&amp;" "&amp;AI1304&amp;" "&amp;Input!D$56&amp;" "&amp;AJ1304&amp;" "&amp;Input!D$57&amp;" "&amp;AK1304&amp;" "&amp;Input!D$58&amp;" "&amp;AL1304&amp;" F "&amp;Input!D$51&amp;"")</f>
        <v/>
      </c>
      <c r="BO1305" s="132" t="str">
        <f t="shared" ca="1" si="388"/>
        <v/>
      </c>
      <c r="BP1305" s="132" t="str">
        <f t="shared" ca="1" si="388"/>
        <v/>
      </c>
      <c r="BQ1305" s="132" t="str">
        <f t="shared" ca="1" si="388"/>
        <v/>
      </c>
      <c r="BR1305" s="132" t="str">
        <f t="shared" ca="1" si="388"/>
        <v/>
      </c>
      <c r="BT1305" s="132" t="str">
        <f t="shared" si="389"/>
        <v/>
      </c>
      <c r="BU1305" s="132" t="str">
        <f t="shared" si="389"/>
        <v/>
      </c>
      <c r="BV1305" s="132" t="str">
        <f t="shared" si="389"/>
        <v/>
      </c>
      <c r="BW1305" s="132" t="str">
        <f t="shared" si="389"/>
        <v/>
      </c>
      <c r="BY1305" s="132" t="str">
        <f t="shared" ca="1" si="383"/>
        <v/>
      </c>
      <c r="BZ1305" s="132" t="str">
        <f t="shared" ca="1" si="383"/>
        <v/>
      </c>
      <c r="CA1305" s="132" t="str">
        <f t="shared" ca="1" si="383"/>
        <v/>
      </c>
      <c r="CB1305" s="132" t="str">
        <f t="shared" ca="1" si="383"/>
        <v/>
      </c>
    </row>
    <row r="1306" spans="18:80" x14ac:dyDescent="0.2">
      <c r="R1306" s="21">
        <v>1303</v>
      </c>
      <c r="S1306" s="24" t="e">
        <f ca="1"/>
        <v>#N/A</v>
      </c>
      <c r="T1306" s="24" t="e">
        <f ca="1"/>
        <v>#N/A</v>
      </c>
      <c r="V1306" s="21">
        <v>1303</v>
      </c>
      <c r="W1306" s="24" t="e">
        <f ca="1"/>
        <v>#N/A</v>
      </c>
      <c r="X1306" s="24" t="e">
        <f ca="1"/>
        <v>#N/A</v>
      </c>
      <c r="Y1306" s="30"/>
      <c r="Z1306" s="21">
        <v>1303</v>
      </c>
      <c r="AA1306" s="24" t="e">
        <f ca="1"/>
        <v>#N/A</v>
      </c>
      <c r="AB1306" s="24" t="e">
        <f ca="1"/>
        <v>#N/A</v>
      </c>
      <c r="AD1306" s="21">
        <v>1303</v>
      </c>
      <c r="AE1306" s="24" t="e">
        <f ca="1"/>
        <v>#N/A</v>
      </c>
      <c r="AF1306" s="24" t="e">
        <f ca="1"/>
        <v>#N/A</v>
      </c>
      <c r="AH1306" s="21">
        <v>1303</v>
      </c>
      <c r="AI1306" s="24" t="str">
        <f t="shared" ca="1" si="384"/>
        <v/>
      </c>
      <c r="AJ1306" s="24" t="str">
        <f t="shared" ca="1" si="385"/>
        <v/>
      </c>
      <c r="AK1306" s="24" t="str">
        <f t="shared" ca="1" si="386"/>
        <v/>
      </c>
      <c r="AL1306" s="24" t="str">
        <f t="shared" ca="1" si="387"/>
        <v/>
      </c>
      <c r="AM1306" s="26"/>
      <c r="AN1306" s="26" t="str">
        <f ca="1">IF(AI1306="","","G1 "&amp;Input!D55&amp;" "&amp;AI1306&amp;" "&amp;Input!D$56&amp;" "&amp;AJ1306&amp;" "&amp;Input!D$57&amp;" "&amp;AK1306&amp;" "&amp;Input!D$58&amp;" "&amp;AL1306&amp;" F "&amp;Input!D$51&amp;"")</f>
        <v/>
      </c>
      <c r="AP1306" s="26" t="str">
        <f ca="1">IF(AS1306="","","G1 "&amp;Input!D$55&amp;" "&amp;AS1306&amp;" "&amp;Input!D$56&amp;" "&amp;AT1306&amp;" "&amp;Input!D$57&amp;" "&amp;AU1306&amp;" "&amp;Input!D$58&amp;" "&amp;AV1306&amp;" F "&amp;Input!D$52&amp;"")</f>
        <v/>
      </c>
      <c r="AR1306" s="21">
        <v>1303</v>
      </c>
      <c r="AS1306" s="24" t="str">
        <f t="shared" ca="1" si="375"/>
        <v/>
      </c>
      <c r="AT1306" s="24" t="str">
        <f t="shared" ca="1" si="376"/>
        <v/>
      </c>
      <c r="AU1306" s="24" t="str">
        <f t="shared" ca="1" si="377"/>
        <v/>
      </c>
      <c r="AV1306" s="24" t="str">
        <f t="shared" ca="1" si="378"/>
        <v/>
      </c>
      <c r="BC1306" t="s">
        <v>1728</v>
      </c>
      <c r="BF1306" s="74" t="str">
        <f ca="1">IF(AI1305="","","G1 "&amp;Input!D$55&amp;" "&amp;AI1305&amp;" "&amp;Input!D$56&amp;" "&amp;AJ1305&amp;" "&amp;Input!D$57&amp;" "&amp;AK1305&amp;" "&amp;Input!D$58&amp;" "&amp;AL1305&amp;" F "&amp;Input!D$51&amp;"")</f>
        <v/>
      </c>
      <c r="BO1306" s="132" t="str">
        <f t="shared" ca="1" si="388"/>
        <v/>
      </c>
      <c r="BP1306" s="132" t="str">
        <f t="shared" ca="1" si="388"/>
        <v/>
      </c>
      <c r="BQ1306" s="132" t="str">
        <f t="shared" ca="1" si="388"/>
        <v/>
      </c>
      <c r="BR1306" s="132" t="str">
        <f t="shared" ca="1" si="388"/>
        <v/>
      </c>
      <c r="BT1306" s="132" t="str">
        <f t="shared" si="389"/>
        <v/>
      </c>
      <c r="BU1306" s="132" t="str">
        <f t="shared" si="389"/>
        <v/>
      </c>
      <c r="BV1306" s="132" t="str">
        <f t="shared" si="389"/>
        <v/>
      </c>
      <c r="BW1306" s="132" t="str">
        <f t="shared" si="389"/>
        <v/>
      </c>
      <c r="BY1306" s="132" t="str">
        <f t="shared" ca="1" si="383"/>
        <v/>
      </c>
      <c r="BZ1306" s="132" t="str">
        <f t="shared" ca="1" si="383"/>
        <v/>
      </c>
      <c r="CA1306" s="132" t="str">
        <f t="shared" ca="1" si="383"/>
        <v/>
      </c>
      <c r="CB1306" s="132" t="str">
        <f t="shared" ca="1" si="383"/>
        <v/>
      </c>
    </row>
    <row r="1307" spans="18:80" x14ac:dyDescent="0.2">
      <c r="R1307" s="21">
        <v>1304</v>
      </c>
      <c r="S1307" s="24" t="e">
        <f ca="1"/>
        <v>#N/A</v>
      </c>
      <c r="T1307" s="24" t="e">
        <f ca="1"/>
        <v>#N/A</v>
      </c>
      <c r="V1307" s="21">
        <v>1304</v>
      </c>
      <c r="W1307" s="24" t="e">
        <f ca="1"/>
        <v>#N/A</v>
      </c>
      <c r="X1307" s="24" t="e">
        <f ca="1"/>
        <v>#N/A</v>
      </c>
      <c r="Y1307" s="30"/>
      <c r="Z1307" s="21">
        <v>1304</v>
      </c>
      <c r="AA1307" s="24" t="e">
        <f ca="1"/>
        <v>#N/A</v>
      </c>
      <c r="AB1307" s="24" t="e">
        <f ca="1"/>
        <v>#N/A</v>
      </c>
      <c r="AD1307" s="21">
        <v>1304</v>
      </c>
      <c r="AE1307" s="24" t="e">
        <f ca="1"/>
        <v>#N/A</v>
      </c>
      <c r="AF1307" s="24" t="e">
        <f ca="1"/>
        <v>#N/A</v>
      </c>
      <c r="AH1307" s="21">
        <v>1304</v>
      </c>
      <c r="AI1307" s="24" t="str">
        <f t="shared" ca="1" si="384"/>
        <v/>
      </c>
      <c r="AJ1307" s="24" t="str">
        <f t="shared" ca="1" si="385"/>
        <v/>
      </c>
      <c r="AK1307" s="24" t="str">
        <f t="shared" ca="1" si="386"/>
        <v/>
      </c>
      <c r="AL1307" s="24" t="str">
        <f t="shared" ca="1" si="387"/>
        <v/>
      </c>
      <c r="AM1307" s="26"/>
      <c r="AN1307" s="26" t="str">
        <f ca="1">IF(AI1307="","","G1 "&amp;Input!D55&amp;" "&amp;AI1307&amp;" "&amp;Input!D$56&amp;" "&amp;AJ1307&amp;" "&amp;Input!D$57&amp;" "&amp;AK1307&amp;" "&amp;Input!D$58&amp;" "&amp;AL1307&amp;" F "&amp;Input!D$51&amp;"")</f>
        <v/>
      </c>
      <c r="AP1307" s="26" t="str">
        <f ca="1">IF(AS1307="","","G1 "&amp;Input!D$55&amp;" "&amp;AS1307&amp;" "&amp;Input!D$56&amp;" "&amp;AT1307&amp;" "&amp;Input!D$57&amp;" "&amp;AU1307&amp;" "&amp;Input!D$58&amp;" "&amp;AV1307&amp;" F "&amp;Input!D$52&amp;"")</f>
        <v/>
      </c>
      <c r="AR1307" s="21">
        <v>1304</v>
      </c>
      <c r="AS1307" s="24" t="str">
        <f t="shared" ca="1" si="375"/>
        <v/>
      </c>
      <c r="AT1307" s="24" t="str">
        <f t="shared" ca="1" si="376"/>
        <v/>
      </c>
      <c r="AU1307" s="24" t="str">
        <f t="shared" ca="1" si="377"/>
        <v/>
      </c>
      <c r="AV1307" s="24" t="str">
        <f t="shared" ca="1" si="378"/>
        <v/>
      </c>
      <c r="BC1307" t="s">
        <v>1729</v>
      </c>
      <c r="BF1307" s="74" t="str">
        <f ca="1">IF(AI1306="","","G1 "&amp;Input!D$55&amp;" "&amp;AI1306&amp;" "&amp;Input!D$56&amp;" "&amp;AJ1306&amp;" "&amp;Input!D$57&amp;" "&amp;AK1306&amp;" "&amp;Input!D$58&amp;" "&amp;AL1306&amp;" F "&amp;Input!D$51&amp;"")</f>
        <v/>
      </c>
      <c r="BO1307" s="132" t="str">
        <f t="shared" ca="1" si="388"/>
        <v/>
      </c>
      <c r="BP1307" s="132" t="str">
        <f t="shared" ca="1" si="388"/>
        <v/>
      </c>
      <c r="BQ1307" s="132" t="str">
        <f t="shared" ca="1" si="388"/>
        <v/>
      </c>
      <c r="BR1307" s="132" t="str">
        <f t="shared" ca="1" si="388"/>
        <v/>
      </c>
      <c r="BT1307" s="132" t="str">
        <f t="shared" si="389"/>
        <v/>
      </c>
      <c r="BU1307" s="132" t="str">
        <f t="shared" si="389"/>
        <v/>
      </c>
      <c r="BV1307" s="132" t="str">
        <f t="shared" si="389"/>
        <v/>
      </c>
      <c r="BW1307" s="132" t="str">
        <f t="shared" si="389"/>
        <v/>
      </c>
      <c r="BY1307" s="132" t="str">
        <f t="shared" ca="1" si="383"/>
        <v/>
      </c>
      <c r="BZ1307" s="132" t="str">
        <f t="shared" ca="1" si="383"/>
        <v/>
      </c>
      <c r="CA1307" s="132" t="str">
        <f t="shared" ca="1" si="383"/>
        <v/>
      </c>
      <c r="CB1307" s="132" t="str">
        <f t="shared" ca="1" si="383"/>
        <v/>
      </c>
    </row>
    <row r="1308" spans="18:80" x14ac:dyDescent="0.2">
      <c r="R1308" s="21">
        <v>1305</v>
      </c>
      <c r="S1308" s="24" t="e">
        <f ca="1"/>
        <v>#N/A</v>
      </c>
      <c r="T1308" s="24" t="e">
        <f ca="1"/>
        <v>#N/A</v>
      </c>
      <c r="V1308" s="21">
        <v>1305</v>
      </c>
      <c r="W1308" s="24" t="e">
        <f ca="1"/>
        <v>#N/A</v>
      </c>
      <c r="X1308" s="24" t="e">
        <f ca="1"/>
        <v>#N/A</v>
      </c>
      <c r="Y1308" s="30"/>
      <c r="Z1308" s="21">
        <v>1305</v>
      </c>
      <c r="AA1308" s="24" t="e">
        <f ca="1"/>
        <v>#N/A</v>
      </c>
      <c r="AB1308" s="24" t="e">
        <f ca="1"/>
        <v>#N/A</v>
      </c>
      <c r="AD1308" s="21">
        <v>1305</v>
      </c>
      <c r="AE1308" s="24" t="e">
        <f ca="1"/>
        <v>#N/A</v>
      </c>
      <c r="AF1308" s="24" t="e">
        <f ca="1"/>
        <v>#N/A</v>
      </c>
      <c r="AH1308" s="21">
        <v>1305</v>
      </c>
      <c r="AI1308" s="24" t="str">
        <f t="shared" ca="1" si="384"/>
        <v/>
      </c>
      <c r="AJ1308" s="24" t="str">
        <f t="shared" ca="1" si="385"/>
        <v/>
      </c>
      <c r="AK1308" s="24" t="str">
        <f t="shared" ca="1" si="386"/>
        <v/>
      </c>
      <c r="AL1308" s="24" t="str">
        <f t="shared" ca="1" si="387"/>
        <v/>
      </c>
      <c r="AM1308" s="26"/>
      <c r="AN1308" s="26" t="str">
        <f ca="1">IF(AI1308="","","G1 "&amp;Input!D55&amp;" "&amp;AI1308&amp;" "&amp;Input!D$56&amp;" "&amp;AJ1308&amp;" "&amp;Input!D$57&amp;" "&amp;AK1308&amp;" "&amp;Input!D$58&amp;" "&amp;AL1308&amp;" F "&amp;Input!D$51&amp;"")</f>
        <v/>
      </c>
      <c r="AP1308" s="26" t="str">
        <f ca="1">IF(AS1308="","","G1 "&amp;Input!D$55&amp;" "&amp;AS1308&amp;" "&amp;Input!D$56&amp;" "&amp;AT1308&amp;" "&amp;Input!D$57&amp;" "&amp;AU1308&amp;" "&amp;Input!D$58&amp;" "&amp;AV1308&amp;" F "&amp;Input!D$52&amp;"")</f>
        <v/>
      </c>
      <c r="AR1308" s="21">
        <v>1305</v>
      </c>
      <c r="AS1308" s="24" t="str">
        <f t="shared" ca="1" si="375"/>
        <v/>
      </c>
      <c r="AT1308" s="24" t="str">
        <f t="shared" ca="1" si="376"/>
        <v/>
      </c>
      <c r="AU1308" s="24" t="str">
        <f t="shared" ca="1" si="377"/>
        <v/>
      </c>
      <c r="AV1308" s="24" t="str">
        <f t="shared" ca="1" si="378"/>
        <v/>
      </c>
      <c r="BC1308" t="s">
        <v>1730</v>
      </c>
      <c r="BF1308" s="74" t="str">
        <f ca="1">IF(AI1307="","","G1 "&amp;Input!D$55&amp;" "&amp;AI1307&amp;" "&amp;Input!D$56&amp;" "&amp;AJ1307&amp;" "&amp;Input!D$57&amp;" "&amp;AK1307&amp;" "&amp;Input!D$58&amp;" "&amp;AL1307&amp;" F "&amp;Input!D$51&amp;"")</f>
        <v/>
      </c>
      <c r="BO1308" s="132" t="str">
        <f t="shared" ca="1" si="388"/>
        <v/>
      </c>
      <c r="BP1308" s="132" t="str">
        <f t="shared" ca="1" si="388"/>
        <v/>
      </c>
      <c r="BQ1308" s="132" t="str">
        <f t="shared" ca="1" si="388"/>
        <v/>
      </c>
      <c r="BR1308" s="132" t="str">
        <f t="shared" ca="1" si="388"/>
        <v/>
      </c>
      <c r="BT1308" s="132" t="str">
        <f t="shared" si="389"/>
        <v/>
      </c>
      <c r="BU1308" s="132" t="str">
        <f t="shared" si="389"/>
        <v/>
      </c>
      <c r="BV1308" s="132" t="str">
        <f t="shared" si="389"/>
        <v/>
      </c>
      <c r="BW1308" s="132" t="str">
        <f t="shared" si="389"/>
        <v/>
      </c>
      <c r="BY1308" s="132" t="str">
        <f t="shared" ca="1" si="383"/>
        <v/>
      </c>
      <c r="BZ1308" s="132" t="str">
        <f t="shared" ca="1" si="383"/>
        <v/>
      </c>
      <c r="CA1308" s="132" t="str">
        <f t="shared" ca="1" si="383"/>
        <v/>
      </c>
      <c r="CB1308" s="132" t="str">
        <f t="shared" ca="1" si="383"/>
        <v/>
      </c>
    </row>
    <row r="1309" spans="18:80" x14ac:dyDescent="0.2">
      <c r="R1309" s="21">
        <v>1306</v>
      </c>
      <c r="S1309" s="24" t="e">
        <f ca="1"/>
        <v>#N/A</v>
      </c>
      <c r="T1309" s="24" t="e">
        <f ca="1"/>
        <v>#N/A</v>
      </c>
      <c r="V1309" s="21">
        <v>1306</v>
      </c>
      <c r="W1309" s="24" t="e">
        <f ca="1"/>
        <v>#N/A</v>
      </c>
      <c r="X1309" s="24" t="e">
        <f ca="1"/>
        <v>#N/A</v>
      </c>
      <c r="Y1309" s="30"/>
      <c r="Z1309" s="21">
        <v>1306</v>
      </c>
      <c r="AA1309" s="24" t="e">
        <f ca="1"/>
        <v>#N/A</v>
      </c>
      <c r="AB1309" s="24" t="e">
        <f ca="1"/>
        <v>#N/A</v>
      </c>
      <c r="AD1309" s="21">
        <v>1306</v>
      </c>
      <c r="AE1309" s="24" t="e">
        <f ca="1"/>
        <v>#N/A</v>
      </c>
      <c r="AF1309" s="24" t="e">
        <f ca="1"/>
        <v>#N/A</v>
      </c>
      <c r="AH1309" s="21">
        <v>1306</v>
      </c>
      <c r="AI1309" s="24" t="str">
        <f t="shared" ca="1" si="384"/>
        <v/>
      </c>
      <c r="AJ1309" s="24" t="str">
        <f t="shared" ca="1" si="385"/>
        <v/>
      </c>
      <c r="AK1309" s="24" t="str">
        <f t="shared" ca="1" si="386"/>
        <v/>
      </c>
      <c r="AL1309" s="24" t="str">
        <f t="shared" ca="1" si="387"/>
        <v/>
      </c>
      <c r="AM1309" s="26"/>
      <c r="AN1309" s="26" t="str">
        <f ca="1">IF(AI1309="","","G1 "&amp;Input!D55&amp;" "&amp;AI1309&amp;" "&amp;Input!D$56&amp;" "&amp;AJ1309&amp;" "&amp;Input!D$57&amp;" "&amp;AK1309&amp;" "&amp;Input!D$58&amp;" "&amp;AL1309&amp;" F "&amp;Input!D$51&amp;"")</f>
        <v/>
      </c>
      <c r="AP1309" s="26" t="str">
        <f ca="1">IF(AS1309="","","G1 "&amp;Input!D$55&amp;" "&amp;AS1309&amp;" "&amp;Input!D$56&amp;" "&amp;AT1309&amp;" "&amp;Input!D$57&amp;" "&amp;AU1309&amp;" "&amp;Input!D$58&amp;" "&amp;AV1309&amp;" F "&amp;Input!D$52&amp;"")</f>
        <v/>
      </c>
      <c r="AR1309" s="21">
        <v>1306</v>
      </c>
      <c r="AS1309" s="24" t="str">
        <f t="shared" ca="1" si="375"/>
        <v/>
      </c>
      <c r="AT1309" s="24" t="str">
        <f t="shared" ca="1" si="376"/>
        <v/>
      </c>
      <c r="AU1309" s="24" t="str">
        <f t="shared" ca="1" si="377"/>
        <v/>
      </c>
      <c r="AV1309" s="24" t="str">
        <f t="shared" ca="1" si="378"/>
        <v/>
      </c>
      <c r="BC1309" t="s">
        <v>1731</v>
      </c>
      <c r="BF1309" s="74" t="str">
        <f ca="1">IF(AI1308="","","G1 "&amp;Input!D$55&amp;" "&amp;AI1308&amp;" "&amp;Input!D$56&amp;" "&amp;AJ1308&amp;" "&amp;Input!D$57&amp;" "&amp;AK1308&amp;" "&amp;Input!D$58&amp;" "&amp;AL1308&amp;" F "&amp;Input!D$51&amp;"")</f>
        <v/>
      </c>
      <c r="BO1309" s="132" t="str">
        <f t="shared" ca="1" si="388"/>
        <v/>
      </c>
      <c r="BP1309" s="132" t="str">
        <f t="shared" ca="1" si="388"/>
        <v/>
      </c>
      <c r="BQ1309" s="132" t="str">
        <f t="shared" ca="1" si="388"/>
        <v/>
      </c>
      <c r="BR1309" s="132" t="str">
        <f t="shared" ca="1" si="388"/>
        <v/>
      </c>
      <c r="BT1309" s="132" t="str">
        <f t="shared" si="389"/>
        <v/>
      </c>
      <c r="BU1309" s="132" t="str">
        <f t="shared" si="389"/>
        <v/>
      </c>
      <c r="BV1309" s="132" t="str">
        <f t="shared" si="389"/>
        <v/>
      </c>
      <c r="BW1309" s="132" t="str">
        <f t="shared" si="389"/>
        <v/>
      </c>
      <c r="BY1309" s="132" t="str">
        <f t="shared" ca="1" si="383"/>
        <v/>
      </c>
      <c r="BZ1309" s="132" t="str">
        <f t="shared" ca="1" si="383"/>
        <v/>
      </c>
      <c r="CA1309" s="132" t="str">
        <f t="shared" ca="1" si="383"/>
        <v/>
      </c>
      <c r="CB1309" s="132" t="str">
        <f t="shared" ca="1" si="383"/>
        <v/>
      </c>
    </row>
    <row r="1310" spans="18:80" x14ac:dyDescent="0.2">
      <c r="R1310" s="21">
        <v>1307</v>
      </c>
      <c r="S1310" s="24" t="e">
        <f ca="1"/>
        <v>#N/A</v>
      </c>
      <c r="T1310" s="24" t="e">
        <f ca="1"/>
        <v>#N/A</v>
      </c>
      <c r="V1310" s="21">
        <v>1307</v>
      </c>
      <c r="W1310" s="24" t="e">
        <f ca="1"/>
        <v>#N/A</v>
      </c>
      <c r="X1310" s="24" t="e">
        <f ca="1"/>
        <v>#N/A</v>
      </c>
      <c r="Y1310" s="30"/>
      <c r="Z1310" s="21">
        <v>1307</v>
      </c>
      <c r="AA1310" s="24" t="e">
        <f ca="1"/>
        <v>#N/A</v>
      </c>
      <c r="AB1310" s="24" t="e">
        <f ca="1"/>
        <v>#N/A</v>
      </c>
      <c r="AD1310" s="21">
        <v>1307</v>
      </c>
      <c r="AE1310" s="24" t="e">
        <f ca="1"/>
        <v>#N/A</v>
      </c>
      <c r="AF1310" s="24" t="e">
        <f ca="1"/>
        <v>#N/A</v>
      </c>
      <c r="AH1310" s="21">
        <v>1307</v>
      </c>
      <c r="AI1310" s="24" t="str">
        <f t="shared" ca="1" si="384"/>
        <v/>
      </c>
      <c r="AJ1310" s="24" t="str">
        <f t="shared" ca="1" si="385"/>
        <v/>
      </c>
      <c r="AK1310" s="24" t="str">
        <f t="shared" ca="1" si="386"/>
        <v/>
      </c>
      <c r="AL1310" s="24" t="str">
        <f t="shared" ca="1" si="387"/>
        <v/>
      </c>
      <c r="AM1310" s="26"/>
      <c r="AN1310" s="26" t="str">
        <f ca="1">IF(AI1310="","","G1 "&amp;Input!D55&amp;" "&amp;AI1310&amp;" "&amp;Input!D$56&amp;" "&amp;AJ1310&amp;" "&amp;Input!D$57&amp;" "&amp;AK1310&amp;" "&amp;Input!D$58&amp;" "&amp;AL1310&amp;" F "&amp;Input!D$51&amp;"")</f>
        <v/>
      </c>
      <c r="AP1310" s="26" t="str">
        <f ca="1">IF(AS1310="","","G1 "&amp;Input!D$55&amp;" "&amp;AS1310&amp;" "&amp;Input!D$56&amp;" "&amp;AT1310&amp;" "&amp;Input!D$57&amp;" "&amp;AU1310&amp;" "&amp;Input!D$58&amp;" "&amp;AV1310&amp;" F "&amp;Input!D$52&amp;"")</f>
        <v/>
      </c>
      <c r="AR1310" s="21">
        <v>1307</v>
      </c>
      <c r="AS1310" s="24" t="str">
        <f t="shared" ca="1" si="375"/>
        <v/>
      </c>
      <c r="AT1310" s="24" t="str">
        <f t="shared" ca="1" si="376"/>
        <v/>
      </c>
      <c r="AU1310" s="24" t="str">
        <f t="shared" ca="1" si="377"/>
        <v/>
      </c>
      <c r="AV1310" s="24" t="str">
        <f t="shared" ca="1" si="378"/>
        <v/>
      </c>
      <c r="BC1310" t="s">
        <v>1732</v>
      </c>
      <c r="BF1310" s="74" t="str">
        <f ca="1">IF(AI1309="","","G1 "&amp;Input!D$55&amp;" "&amp;AI1309&amp;" "&amp;Input!D$56&amp;" "&amp;AJ1309&amp;" "&amp;Input!D$57&amp;" "&amp;AK1309&amp;" "&amp;Input!D$58&amp;" "&amp;AL1309&amp;" F "&amp;Input!D$51&amp;"")</f>
        <v/>
      </c>
      <c r="BO1310" s="132" t="str">
        <f t="shared" ca="1" si="388"/>
        <v/>
      </c>
      <c r="BP1310" s="132" t="str">
        <f t="shared" ca="1" si="388"/>
        <v/>
      </c>
      <c r="BQ1310" s="132" t="str">
        <f t="shared" ca="1" si="388"/>
        <v/>
      </c>
      <c r="BR1310" s="132" t="str">
        <f t="shared" ca="1" si="388"/>
        <v/>
      </c>
      <c r="BT1310" s="132" t="str">
        <f t="shared" si="389"/>
        <v/>
      </c>
      <c r="BU1310" s="132" t="str">
        <f t="shared" si="389"/>
        <v/>
      </c>
      <c r="BV1310" s="132" t="str">
        <f t="shared" si="389"/>
        <v/>
      </c>
      <c r="BW1310" s="132" t="str">
        <f t="shared" si="389"/>
        <v/>
      </c>
      <c r="BY1310" s="132" t="str">
        <f t="shared" ca="1" si="383"/>
        <v/>
      </c>
      <c r="BZ1310" s="132" t="str">
        <f t="shared" ca="1" si="383"/>
        <v/>
      </c>
      <c r="CA1310" s="132" t="str">
        <f t="shared" ca="1" si="383"/>
        <v/>
      </c>
      <c r="CB1310" s="132" t="str">
        <f t="shared" ca="1" si="383"/>
        <v/>
      </c>
    </row>
    <row r="1311" spans="18:80" x14ac:dyDescent="0.2">
      <c r="R1311" s="21">
        <v>1308</v>
      </c>
      <c r="S1311" s="24" t="e">
        <f ca="1"/>
        <v>#N/A</v>
      </c>
      <c r="T1311" s="24" t="e">
        <f ca="1"/>
        <v>#N/A</v>
      </c>
      <c r="V1311" s="21">
        <v>1308</v>
      </c>
      <c r="W1311" s="24" t="e">
        <f ca="1"/>
        <v>#N/A</v>
      </c>
      <c r="X1311" s="24" t="e">
        <f ca="1"/>
        <v>#N/A</v>
      </c>
      <c r="Y1311" s="30"/>
      <c r="Z1311" s="21">
        <v>1308</v>
      </c>
      <c r="AA1311" s="24" t="e">
        <f ca="1"/>
        <v>#N/A</v>
      </c>
      <c r="AB1311" s="24" t="e">
        <f ca="1"/>
        <v>#N/A</v>
      </c>
      <c r="AD1311" s="21">
        <v>1308</v>
      </c>
      <c r="AE1311" s="24" t="e">
        <f ca="1"/>
        <v>#N/A</v>
      </c>
      <c r="AF1311" s="24" t="e">
        <f ca="1"/>
        <v>#N/A</v>
      </c>
      <c r="AH1311" s="21">
        <v>1308</v>
      </c>
      <c r="AI1311" s="24" t="str">
        <f t="shared" ca="1" si="384"/>
        <v/>
      </c>
      <c r="AJ1311" s="24" t="str">
        <f t="shared" ca="1" si="385"/>
        <v/>
      </c>
      <c r="AK1311" s="24" t="str">
        <f t="shared" ca="1" si="386"/>
        <v/>
      </c>
      <c r="AL1311" s="24" t="str">
        <f t="shared" ca="1" si="387"/>
        <v/>
      </c>
      <c r="AM1311" s="26"/>
      <c r="AN1311" s="26" t="str">
        <f ca="1">IF(AI1311="","","G1 "&amp;Input!D55&amp;" "&amp;AI1311&amp;" "&amp;Input!D$56&amp;" "&amp;AJ1311&amp;" "&amp;Input!D$57&amp;" "&amp;AK1311&amp;" "&amp;Input!D$58&amp;" "&amp;AL1311&amp;" F "&amp;Input!D$51&amp;"")</f>
        <v/>
      </c>
      <c r="AP1311" s="26" t="str">
        <f ca="1">IF(AS1311="","","G1 "&amp;Input!D$55&amp;" "&amp;AS1311&amp;" "&amp;Input!D$56&amp;" "&amp;AT1311&amp;" "&amp;Input!D$57&amp;" "&amp;AU1311&amp;" "&amp;Input!D$58&amp;" "&amp;AV1311&amp;" F "&amp;Input!D$52&amp;"")</f>
        <v/>
      </c>
      <c r="AR1311" s="21">
        <v>1308</v>
      </c>
      <c r="AS1311" s="24" t="str">
        <f t="shared" ca="1" si="375"/>
        <v/>
      </c>
      <c r="AT1311" s="24" t="str">
        <f t="shared" ca="1" si="376"/>
        <v/>
      </c>
      <c r="AU1311" s="24" t="str">
        <f t="shared" ca="1" si="377"/>
        <v/>
      </c>
      <c r="AV1311" s="24" t="str">
        <f t="shared" ca="1" si="378"/>
        <v/>
      </c>
      <c r="BC1311" t="s">
        <v>1733</v>
      </c>
      <c r="BF1311" s="74" t="str">
        <f ca="1">IF(AI1310="","","G1 "&amp;Input!D$55&amp;" "&amp;AI1310&amp;" "&amp;Input!D$56&amp;" "&amp;AJ1310&amp;" "&amp;Input!D$57&amp;" "&amp;AK1310&amp;" "&amp;Input!D$58&amp;" "&amp;AL1310&amp;" F "&amp;Input!D$51&amp;"")</f>
        <v/>
      </c>
      <c r="BO1311" s="132" t="str">
        <f t="shared" ca="1" si="388"/>
        <v/>
      </c>
      <c r="BP1311" s="132" t="str">
        <f t="shared" ca="1" si="388"/>
        <v/>
      </c>
      <c r="BQ1311" s="132" t="str">
        <f t="shared" ca="1" si="388"/>
        <v/>
      </c>
      <c r="BR1311" s="132" t="str">
        <f t="shared" ca="1" si="388"/>
        <v/>
      </c>
      <c r="BT1311" s="132" t="str">
        <f t="shared" si="389"/>
        <v/>
      </c>
      <c r="BU1311" s="132" t="str">
        <f t="shared" si="389"/>
        <v/>
      </c>
      <c r="BV1311" s="132" t="str">
        <f t="shared" si="389"/>
        <v/>
      </c>
      <c r="BW1311" s="132" t="str">
        <f t="shared" si="389"/>
        <v/>
      </c>
      <c r="BY1311" s="132" t="str">
        <f t="shared" ca="1" si="383"/>
        <v/>
      </c>
      <c r="BZ1311" s="132" t="str">
        <f t="shared" ca="1" si="383"/>
        <v/>
      </c>
      <c r="CA1311" s="132" t="str">
        <f t="shared" ca="1" si="383"/>
        <v/>
      </c>
      <c r="CB1311" s="132" t="str">
        <f t="shared" ca="1" si="383"/>
        <v/>
      </c>
    </row>
    <row r="1312" spans="18:80" x14ac:dyDescent="0.2">
      <c r="R1312" s="21">
        <v>1309</v>
      </c>
      <c r="S1312" s="24" t="e">
        <f ca="1"/>
        <v>#N/A</v>
      </c>
      <c r="T1312" s="24" t="e">
        <f ca="1"/>
        <v>#N/A</v>
      </c>
      <c r="V1312" s="21">
        <v>1309</v>
      </c>
      <c r="W1312" s="24" t="e">
        <f ca="1"/>
        <v>#N/A</v>
      </c>
      <c r="X1312" s="24" t="e">
        <f ca="1"/>
        <v>#N/A</v>
      </c>
      <c r="Y1312" s="30"/>
      <c r="Z1312" s="21">
        <v>1309</v>
      </c>
      <c r="AA1312" s="24" t="e">
        <f ca="1"/>
        <v>#N/A</v>
      </c>
      <c r="AB1312" s="24" t="e">
        <f ca="1"/>
        <v>#N/A</v>
      </c>
      <c r="AD1312" s="21">
        <v>1309</v>
      </c>
      <c r="AE1312" s="24" t="e">
        <f ca="1"/>
        <v>#N/A</v>
      </c>
      <c r="AF1312" s="24" t="e">
        <f ca="1"/>
        <v>#N/A</v>
      </c>
      <c r="AH1312" s="21">
        <v>1309</v>
      </c>
      <c r="AI1312" s="24" t="str">
        <f t="shared" ca="1" si="384"/>
        <v/>
      </c>
      <c r="AJ1312" s="24" t="str">
        <f t="shared" ca="1" si="385"/>
        <v/>
      </c>
      <c r="AK1312" s="24" t="str">
        <f t="shared" ca="1" si="386"/>
        <v/>
      </c>
      <c r="AL1312" s="24" t="str">
        <f t="shared" ca="1" si="387"/>
        <v/>
      </c>
      <c r="AM1312" s="26"/>
      <c r="AN1312" s="26" t="str">
        <f ca="1">IF(AI1312="","","G1 "&amp;Input!D55&amp;" "&amp;AI1312&amp;" "&amp;Input!D$56&amp;" "&amp;AJ1312&amp;" "&amp;Input!D$57&amp;" "&amp;AK1312&amp;" "&amp;Input!D$58&amp;" "&amp;AL1312&amp;" F "&amp;Input!D$51&amp;"")</f>
        <v/>
      </c>
      <c r="AP1312" s="26" t="str">
        <f ca="1">IF(AS1312="","","G1 "&amp;Input!D$55&amp;" "&amp;AS1312&amp;" "&amp;Input!D$56&amp;" "&amp;AT1312&amp;" "&amp;Input!D$57&amp;" "&amp;AU1312&amp;" "&amp;Input!D$58&amp;" "&amp;AV1312&amp;" F "&amp;Input!D$52&amp;"")</f>
        <v/>
      </c>
      <c r="AR1312" s="21">
        <v>1309</v>
      </c>
      <c r="AS1312" s="24" t="str">
        <f t="shared" ca="1" si="375"/>
        <v/>
      </c>
      <c r="AT1312" s="24" t="str">
        <f t="shared" ca="1" si="376"/>
        <v/>
      </c>
      <c r="AU1312" s="24" t="str">
        <f t="shared" ca="1" si="377"/>
        <v/>
      </c>
      <c r="AV1312" s="24" t="str">
        <f t="shared" ca="1" si="378"/>
        <v/>
      </c>
      <c r="BC1312" t="s">
        <v>1734</v>
      </c>
      <c r="BF1312" s="74" t="str">
        <f ca="1">IF(AI1311="","","G1 "&amp;Input!D$55&amp;" "&amp;AI1311&amp;" "&amp;Input!D$56&amp;" "&amp;AJ1311&amp;" "&amp;Input!D$57&amp;" "&amp;AK1311&amp;" "&amp;Input!D$58&amp;" "&amp;AL1311&amp;" F "&amp;Input!D$51&amp;"")</f>
        <v/>
      </c>
      <c r="BO1312" s="132" t="str">
        <f t="shared" ca="1" si="388"/>
        <v/>
      </c>
      <c r="BP1312" s="132" t="str">
        <f t="shared" ca="1" si="388"/>
        <v/>
      </c>
      <c r="BQ1312" s="132" t="str">
        <f t="shared" ca="1" si="388"/>
        <v/>
      </c>
      <c r="BR1312" s="132" t="str">
        <f t="shared" ca="1" si="388"/>
        <v/>
      </c>
      <c r="BT1312" s="132" t="str">
        <f t="shared" si="389"/>
        <v/>
      </c>
      <c r="BU1312" s="132" t="str">
        <f t="shared" si="389"/>
        <v/>
      </c>
      <c r="BV1312" s="132" t="str">
        <f t="shared" si="389"/>
        <v/>
      </c>
      <c r="BW1312" s="132" t="str">
        <f t="shared" si="389"/>
        <v/>
      </c>
      <c r="BY1312" s="132" t="str">
        <f t="shared" ca="1" si="383"/>
        <v/>
      </c>
      <c r="BZ1312" s="132" t="str">
        <f t="shared" ca="1" si="383"/>
        <v/>
      </c>
      <c r="CA1312" s="132" t="str">
        <f t="shared" ca="1" si="383"/>
        <v/>
      </c>
      <c r="CB1312" s="132" t="str">
        <f t="shared" ca="1" si="383"/>
        <v/>
      </c>
    </row>
    <row r="1313" spans="18:80" x14ac:dyDescent="0.2">
      <c r="R1313" s="21">
        <v>1310</v>
      </c>
      <c r="S1313" s="24" t="e">
        <f ca="1"/>
        <v>#N/A</v>
      </c>
      <c r="T1313" s="24" t="e">
        <f ca="1"/>
        <v>#N/A</v>
      </c>
      <c r="V1313" s="21">
        <v>1310</v>
      </c>
      <c r="W1313" s="24" t="e">
        <f ca="1"/>
        <v>#N/A</v>
      </c>
      <c r="X1313" s="24" t="e">
        <f ca="1"/>
        <v>#N/A</v>
      </c>
      <c r="Y1313" s="30"/>
      <c r="Z1313" s="21">
        <v>1310</v>
      </c>
      <c r="AA1313" s="24" t="e">
        <f ca="1"/>
        <v>#N/A</v>
      </c>
      <c r="AB1313" s="24" t="e">
        <f ca="1"/>
        <v>#N/A</v>
      </c>
      <c r="AD1313" s="21">
        <v>1310</v>
      </c>
      <c r="AE1313" s="24" t="e">
        <f ca="1"/>
        <v>#N/A</v>
      </c>
      <c r="AF1313" s="24" t="e">
        <f ca="1"/>
        <v>#N/A</v>
      </c>
      <c r="AH1313" s="21">
        <v>1310</v>
      </c>
      <c r="AI1313" s="24" t="str">
        <f t="shared" ca="1" si="384"/>
        <v/>
      </c>
      <c r="AJ1313" s="24" t="str">
        <f t="shared" ca="1" si="385"/>
        <v/>
      </c>
      <c r="AK1313" s="24" t="str">
        <f t="shared" ca="1" si="386"/>
        <v/>
      </c>
      <c r="AL1313" s="24" t="str">
        <f t="shared" ca="1" si="387"/>
        <v/>
      </c>
      <c r="AM1313" s="26"/>
      <c r="AN1313" s="26" t="str">
        <f ca="1">IF(AI1313="","","G1 "&amp;Input!D55&amp;" "&amp;AI1313&amp;" "&amp;Input!D$56&amp;" "&amp;AJ1313&amp;" "&amp;Input!D$57&amp;" "&amp;AK1313&amp;" "&amp;Input!D$58&amp;" "&amp;AL1313&amp;" F "&amp;Input!D$51&amp;"")</f>
        <v/>
      </c>
      <c r="AP1313" s="26" t="str">
        <f ca="1">IF(AS1313="","","G1 "&amp;Input!D$55&amp;" "&amp;AS1313&amp;" "&amp;Input!D$56&amp;" "&amp;AT1313&amp;" "&amp;Input!D$57&amp;" "&amp;AU1313&amp;" "&amp;Input!D$58&amp;" "&amp;AV1313&amp;" F "&amp;Input!D$52&amp;"")</f>
        <v/>
      </c>
      <c r="AR1313" s="21">
        <v>1310</v>
      </c>
      <c r="AS1313" s="24" t="str">
        <f t="shared" ca="1" si="375"/>
        <v/>
      </c>
      <c r="AT1313" s="24" t="str">
        <f t="shared" ca="1" si="376"/>
        <v/>
      </c>
      <c r="AU1313" s="24" t="str">
        <f t="shared" ca="1" si="377"/>
        <v/>
      </c>
      <c r="AV1313" s="24" t="str">
        <f t="shared" ca="1" si="378"/>
        <v/>
      </c>
      <c r="BC1313" t="s">
        <v>1735</v>
      </c>
      <c r="BF1313" s="74" t="str">
        <f ca="1">IF(AI1312="","","G1 "&amp;Input!D$55&amp;" "&amp;AI1312&amp;" "&amp;Input!D$56&amp;" "&amp;AJ1312&amp;" "&amp;Input!D$57&amp;" "&amp;AK1312&amp;" "&amp;Input!D$58&amp;" "&amp;AL1312&amp;" F "&amp;Input!D$51&amp;"")</f>
        <v/>
      </c>
      <c r="BO1313" s="132" t="str">
        <f t="shared" ca="1" si="388"/>
        <v/>
      </c>
      <c r="BP1313" s="132" t="str">
        <f t="shared" ca="1" si="388"/>
        <v/>
      </c>
      <c r="BQ1313" s="132" t="str">
        <f t="shared" ca="1" si="388"/>
        <v/>
      </c>
      <c r="BR1313" s="132" t="str">
        <f t="shared" ca="1" si="388"/>
        <v/>
      </c>
      <c r="BT1313" s="132" t="str">
        <f t="shared" si="389"/>
        <v/>
      </c>
      <c r="BU1313" s="132" t="str">
        <f t="shared" si="389"/>
        <v/>
      </c>
      <c r="BV1313" s="132" t="str">
        <f t="shared" si="389"/>
        <v/>
      </c>
      <c r="BW1313" s="132" t="str">
        <f t="shared" si="389"/>
        <v/>
      </c>
      <c r="BY1313" s="132" t="str">
        <f t="shared" ca="1" si="383"/>
        <v/>
      </c>
      <c r="BZ1313" s="132" t="str">
        <f t="shared" ca="1" si="383"/>
        <v/>
      </c>
      <c r="CA1313" s="132" t="str">
        <f t="shared" ca="1" si="383"/>
        <v/>
      </c>
      <c r="CB1313" s="132" t="str">
        <f t="shared" ca="1" si="383"/>
        <v/>
      </c>
    </row>
    <row r="1314" spans="18:80" x14ac:dyDescent="0.2">
      <c r="R1314" s="21">
        <v>1311</v>
      </c>
      <c r="S1314" s="24" t="e">
        <f ca="1"/>
        <v>#N/A</v>
      </c>
      <c r="T1314" s="24" t="e">
        <f ca="1"/>
        <v>#N/A</v>
      </c>
      <c r="V1314" s="21">
        <v>1311</v>
      </c>
      <c r="W1314" s="24" t="e">
        <f ca="1"/>
        <v>#N/A</v>
      </c>
      <c r="X1314" s="24" t="e">
        <f ca="1"/>
        <v>#N/A</v>
      </c>
      <c r="Y1314" s="30"/>
      <c r="Z1314" s="21">
        <v>1311</v>
      </c>
      <c r="AA1314" s="24" t="e">
        <f ca="1"/>
        <v>#N/A</v>
      </c>
      <c r="AB1314" s="24" t="e">
        <f ca="1"/>
        <v>#N/A</v>
      </c>
      <c r="AD1314" s="21">
        <v>1311</v>
      </c>
      <c r="AE1314" s="24" t="e">
        <f ca="1"/>
        <v>#N/A</v>
      </c>
      <c r="AF1314" s="24" t="e">
        <f ca="1"/>
        <v>#N/A</v>
      </c>
      <c r="AH1314" s="21">
        <v>1311</v>
      </c>
      <c r="AI1314" s="24" t="str">
        <f t="shared" ca="1" si="384"/>
        <v/>
      </c>
      <c r="AJ1314" s="24" t="str">
        <f t="shared" ca="1" si="385"/>
        <v/>
      </c>
      <c r="AK1314" s="24" t="str">
        <f t="shared" ca="1" si="386"/>
        <v/>
      </c>
      <c r="AL1314" s="24" t="str">
        <f t="shared" ca="1" si="387"/>
        <v/>
      </c>
      <c r="AM1314" s="26"/>
      <c r="AN1314" s="26" t="str">
        <f ca="1">IF(AI1314="","","G1 "&amp;Input!D55&amp;" "&amp;AI1314&amp;" "&amp;Input!D$56&amp;" "&amp;AJ1314&amp;" "&amp;Input!D$57&amp;" "&amp;AK1314&amp;" "&amp;Input!D$58&amp;" "&amp;AL1314&amp;" F "&amp;Input!D$51&amp;"")</f>
        <v/>
      </c>
      <c r="AP1314" s="26" t="str">
        <f ca="1">IF(AS1314="","","G1 "&amp;Input!D$55&amp;" "&amp;AS1314&amp;" "&amp;Input!D$56&amp;" "&amp;AT1314&amp;" "&amp;Input!D$57&amp;" "&amp;AU1314&amp;" "&amp;Input!D$58&amp;" "&amp;AV1314&amp;" F "&amp;Input!D$52&amp;"")</f>
        <v/>
      </c>
      <c r="AR1314" s="21">
        <v>1311</v>
      </c>
      <c r="AS1314" s="24" t="str">
        <f t="shared" ca="1" si="375"/>
        <v/>
      </c>
      <c r="AT1314" s="24" t="str">
        <f t="shared" ca="1" si="376"/>
        <v/>
      </c>
      <c r="AU1314" s="24" t="str">
        <f t="shared" ca="1" si="377"/>
        <v/>
      </c>
      <c r="AV1314" s="24" t="str">
        <f t="shared" ca="1" si="378"/>
        <v/>
      </c>
      <c r="BC1314" t="s">
        <v>1736</v>
      </c>
      <c r="BF1314" s="74" t="str">
        <f ca="1">IF(AI1313="","","G1 "&amp;Input!D$55&amp;" "&amp;AI1313&amp;" "&amp;Input!D$56&amp;" "&amp;AJ1313&amp;" "&amp;Input!D$57&amp;" "&amp;AK1313&amp;" "&amp;Input!D$58&amp;" "&amp;AL1313&amp;" F "&amp;Input!D$51&amp;"")</f>
        <v/>
      </c>
      <c r="BO1314" s="132" t="str">
        <f t="shared" ca="1" si="388"/>
        <v/>
      </c>
      <c r="BP1314" s="132" t="str">
        <f t="shared" ca="1" si="388"/>
        <v/>
      </c>
      <c r="BQ1314" s="132" t="str">
        <f t="shared" ca="1" si="388"/>
        <v/>
      </c>
      <c r="BR1314" s="132" t="str">
        <f t="shared" ca="1" si="388"/>
        <v/>
      </c>
      <c r="BT1314" s="132" t="str">
        <f t="shared" si="389"/>
        <v/>
      </c>
      <c r="BU1314" s="132" t="str">
        <f t="shared" si="389"/>
        <v/>
      </c>
      <c r="BV1314" s="132" t="str">
        <f t="shared" si="389"/>
        <v/>
      </c>
      <c r="BW1314" s="132" t="str">
        <f t="shared" si="389"/>
        <v/>
      </c>
      <c r="BY1314" s="132" t="str">
        <f t="shared" ca="1" si="383"/>
        <v/>
      </c>
      <c r="BZ1314" s="132" t="str">
        <f t="shared" ca="1" si="383"/>
        <v/>
      </c>
      <c r="CA1314" s="132" t="str">
        <f t="shared" ca="1" si="383"/>
        <v/>
      </c>
      <c r="CB1314" s="132" t="str">
        <f t="shared" ca="1" si="383"/>
        <v/>
      </c>
    </row>
    <row r="1315" spans="18:80" x14ac:dyDescent="0.2">
      <c r="R1315" s="21">
        <v>1312</v>
      </c>
      <c r="S1315" s="24" t="e">
        <f ca="1"/>
        <v>#N/A</v>
      </c>
      <c r="T1315" s="24" t="e">
        <f ca="1"/>
        <v>#N/A</v>
      </c>
      <c r="V1315" s="21">
        <v>1312</v>
      </c>
      <c r="W1315" s="24" t="e">
        <f ca="1"/>
        <v>#N/A</v>
      </c>
      <c r="X1315" s="24" t="e">
        <f ca="1"/>
        <v>#N/A</v>
      </c>
      <c r="Y1315" s="30"/>
      <c r="Z1315" s="21">
        <v>1312</v>
      </c>
      <c r="AA1315" s="24" t="e">
        <f ca="1"/>
        <v>#N/A</v>
      </c>
      <c r="AB1315" s="24" t="e">
        <f ca="1"/>
        <v>#N/A</v>
      </c>
      <c r="AD1315" s="21">
        <v>1312</v>
      </c>
      <c r="AE1315" s="24" t="e">
        <f ca="1"/>
        <v>#N/A</v>
      </c>
      <c r="AF1315" s="24" t="e">
        <f ca="1"/>
        <v>#N/A</v>
      </c>
      <c r="AH1315" s="21">
        <v>1312</v>
      </c>
      <c r="AI1315" s="24" t="str">
        <f t="shared" ca="1" si="384"/>
        <v/>
      </c>
      <c r="AJ1315" s="24" t="str">
        <f t="shared" ca="1" si="385"/>
        <v/>
      </c>
      <c r="AK1315" s="24" t="str">
        <f t="shared" ca="1" si="386"/>
        <v/>
      </c>
      <c r="AL1315" s="24" t="str">
        <f t="shared" ca="1" si="387"/>
        <v/>
      </c>
      <c r="AM1315" s="26"/>
      <c r="AN1315" s="26" t="str">
        <f ca="1">IF(AI1315="","","G1 "&amp;Input!D55&amp;" "&amp;AI1315&amp;" "&amp;Input!D$56&amp;" "&amp;AJ1315&amp;" "&amp;Input!D$57&amp;" "&amp;AK1315&amp;" "&amp;Input!D$58&amp;" "&amp;AL1315&amp;" F "&amp;Input!D$51&amp;"")</f>
        <v/>
      </c>
      <c r="AP1315" s="26" t="str">
        <f ca="1">IF(AS1315="","","G1 "&amp;Input!D$55&amp;" "&amp;AS1315&amp;" "&amp;Input!D$56&amp;" "&amp;AT1315&amp;" "&amp;Input!D$57&amp;" "&amp;AU1315&amp;" "&amp;Input!D$58&amp;" "&amp;AV1315&amp;" F "&amp;Input!D$52&amp;"")</f>
        <v/>
      </c>
      <c r="AR1315" s="21">
        <v>1312</v>
      </c>
      <c r="AS1315" s="24" t="str">
        <f t="shared" ca="1" si="375"/>
        <v/>
      </c>
      <c r="AT1315" s="24" t="str">
        <f t="shared" ca="1" si="376"/>
        <v/>
      </c>
      <c r="AU1315" s="24" t="str">
        <f t="shared" ca="1" si="377"/>
        <v/>
      </c>
      <c r="AV1315" s="24" t="str">
        <f t="shared" ca="1" si="378"/>
        <v/>
      </c>
      <c r="BC1315" t="s">
        <v>1737</v>
      </c>
      <c r="BF1315" s="74" t="str">
        <f ca="1">IF(AI1314="","","G1 "&amp;Input!D$55&amp;" "&amp;AI1314&amp;" "&amp;Input!D$56&amp;" "&amp;AJ1314&amp;" "&amp;Input!D$57&amp;" "&amp;AK1314&amp;" "&amp;Input!D$58&amp;" "&amp;AL1314&amp;" F "&amp;Input!D$51&amp;"")</f>
        <v/>
      </c>
      <c r="BO1315" s="132" t="str">
        <f t="shared" ca="1" si="388"/>
        <v/>
      </c>
      <c r="BP1315" s="132" t="str">
        <f t="shared" ca="1" si="388"/>
        <v/>
      </c>
      <c r="BQ1315" s="132" t="str">
        <f t="shared" ca="1" si="388"/>
        <v/>
      </c>
      <c r="BR1315" s="132" t="str">
        <f t="shared" ca="1" si="388"/>
        <v/>
      </c>
      <c r="BT1315" s="132" t="str">
        <f t="shared" si="389"/>
        <v/>
      </c>
      <c r="BU1315" s="132" t="str">
        <f t="shared" si="389"/>
        <v/>
      </c>
      <c r="BV1315" s="132" t="str">
        <f t="shared" si="389"/>
        <v/>
      </c>
      <c r="BW1315" s="132" t="str">
        <f t="shared" si="389"/>
        <v/>
      </c>
      <c r="BY1315" s="132" t="str">
        <f t="shared" ca="1" si="383"/>
        <v/>
      </c>
      <c r="BZ1315" s="132" t="str">
        <f t="shared" ca="1" si="383"/>
        <v/>
      </c>
      <c r="CA1315" s="132" t="str">
        <f t="shared" ca="1" si="383"/>
        <v/>
      </c>
      <c r="CB1315" s="132" t="str">
        <f t="shared" ca="1" si="383"/>
        <v/>
      </c>
    </row>
    <row r="1316" spans="18:80" x14ac:dyDescent="0.2">
      <c r="R1316" s="21">
        <v>1313</v>
      </c>
      <c r="S1316" s="24" t="e">
        <f ca="1"/>
        <v>#N/A</v>
      </c>
      <c r="T1316" s="24" t="e">
        <f ca="1"/>
        <v>#N/A</v>
      </c>
      <c r="V1316" s="21">
        <v>1313</v>
      </c>
      <c r="W1316" s="24" t="e">
        <f ca="1"/>
        <v>#N/A</v>
      </c>
      <c r="X1316" s="24" t="e">
        <f ca="1"/>
        <v>#N/A</v>
      </c>
      <c r="Y1316" s="30"/>
      <c r="Z1316" s="21">
        <v>1313</v>
      </c>
      <c r="AA1316" s="24" t="e">
        <f ca="1"/>
        <v>#N/A</v>
      </c>
      <c r="AB1316" s="24" t="e">
        <f ca="1"/>
        <v>#N/A</v>
      </c>
      <c r="AD1316" s="21">
        <v>1313</v>
      </c>
      <c r="AE1316" s="24" t="e">
        <f ca="1"/>
        <v>#N/A</v>
      </c>
      <c r="AF1316" s="24" t="e">
        <f ca="1"/>
        <v>#N/A</v>
      </c>
      <c r="AH1316" s="21">
        <v>1313</v>
      </c>
      <c r="AI1316" s="24" t="str">
        <f t="shared" ca="1" si="384"/>
        <v/>
      </c>
      <c r="AJ1316" s="24" t="str">
        <f t="shared" ca="1" si="385"/>
        <v/>
      </c>
      <c r="AK1316" s="24" t="str">
        <f t="shared" ca="1" si="386"/>
        <v/>
      </c>
      <c r="AL1316" s="24" t="str">
        <f t="shared" ca="1" si="387"/>
        <v/>
      </c>
      <c r="AM1316" s="26"/>
      <c r="AN1316" s="26" t="str">
        <f ca="1">IF(AI1316="","","G1 "&amp;Input!D55&amp;" "&amp;AI1316&amp;" "&amp;Input!D$56&amp;" "&amp;AJ1316&amp;" "&amp;Input!D$57&amp;" "&amp;AK1316&amp;" "&amp;Input!D$58&amp;" "&amp;AL1316&amp;" F "&amp;Input!D$51&amp;"")</f>
        <v/>
      </c>
      <c r="AP1316" s="26" t="str">
        <f ca="1">IF(AS1316="","","G1 "&amp;Input!D$55&amp;" "&amp;AS1316&amp;" "&amp;Input!D$56&amp;" "&amp;AT1316&amp;" "&amp;Input!D$57&amp;" "&amp;AU1316&amp;" "&amp;Input!D$58&amp;" "&amp;AV1316&amp;" F "&amp;Input!D$52&amp;"")</f>
        <v/>
      </c>
      <c r="AR1316" s="21">
        <v>1313</v>
      </c>
      <c r="AS1316" s="24" t="str">
        <f t="shared" ca="1" si="375"/>
        <v/>
      </c>
      <c r="AT1316" s="24" t="str">
        <f t="shared" ca="1" si="376"/>
        <v/>
      </c>
      <c r="AU1316" s="24" t="str">
        <f t="shared" ca="1" si="377"/>
        <v/>
      </c>
      <c r="AV1316" s="24" t="str">
        <f t="shared" ca="1" si="378"/>
        <v/>
      </c>
      <c r="BC1316" t="s">
        <v>1738</v>
      </c>
      <c r="BF1316" s="74" t="str">
        <f ca="1">IF(AI1315="","","G1 "&amp;Input!D$55&amp;" "&amp;AI1315&amp;" "&amp;Input!D$56&amp;" "&amp;AJ1315&amp;" "&amp;Input!D$57&amp;" "&amp;AK1315&amp;" "&amp;Input!D$58&amp;" "&amp;AL1315&amp;" F "&amp;Input!D$51&amp;"")</f>
        <v/>
      </c>
      <c r="BO1316" s="132" t="str">
        <f t="shared" ca="1" si="388"/>
        <v/>
      </c>
      <c r="BP1316" s="132" t="str">
        <f t="shared" ca="1" si="388"/>
        <v/>
      </c>
      <c r="BQ1316" s="132" t="str">
        <f t="shared" ca="1" si="388"/>
        <v/>
      </c>
      <c r="BR1316" s="132" t="str">
        <f t="shared" ca="1" si="388"/>
        <v/>
      </c>
      <c r="BT1316" s="132" t="str">
        <f t="shared" si="389"/>
        <v/>
      </c>
      <c r="BU1316" s="132" t="str">
        <f t="shared" si="389"/>
        <v/>
      </c>
      <c r="BV1316" s="132" t="str">
        <f t="shared" si="389"/>
        <v/>
      </c>
      <c r="BW1316" s="132" t="str">
        <f t="shared" si="389"/>
        <v/>
      </c>
      <c r="BY1316" s="132" t="str">
        <f t="shared" ca="1" si="383"/>
        <v/>
      </c>
      <c r="BZ1316" s="132" t="str">
        <f t="shared" ca="1" si="383"/>
        <v/>
      </c>
      <c r="CA1316" s="132" t="str">
        <f t="shared" ca="1" si="383"/>
        <v/>
      </c>
      <c r="CB1316" s="132" t="str">
        <f t="shared" ca="1" si="383"/>
        <v/>
      </c>
    </row>
    <row r="1317" spans="18:80" x14ac:dyDescent="0.2">
      <c r="R1317" s="21">
        <v>1314</v>
      </c>
      <c r="S1317" s="24" t="e">
        <f ca="1"/>
        <v>#N/A</v>
      </c>
      <c r="T1317" s="24" t="e">
        <f ca="1"/>
        <v>#N/A</v>
      </c>
      <c r="V1317" s="21">
        <v>1314</v>
      </c>
      <c r="W1317" s="24" t="e">
        <f ca="1"/>
        <v>#N/A</v>
      </c>
      <c r="X1317" s="24" t="e">
        <f ca="1"/>
        <v>#N/A</v>
      </c>
      <c r="Y1317" s="30"/>
      <c r="Z1317" s="21">
        <v>1314</v>
      </c>
      <c r="AA1317" s="24" t="e">
        <f ca="1"/>
        <v>#N/A</v>
      </c>
      <c r="AB1317" s="24" t="e">
        <f ca="1"/>
        <v>#N/A</v>
      </c>
      <c r="AD1317" s="21">
        <v>1314</v>
      </c>
      <c r="AE1317" s="24" t="e">
        <f ca="1"/>
        <v>#N/A</v>
      </c>
      <c r="AF1317" s="24" t="e">
        <f ca="1"/>
        <v>#N/A</v>
      </c>
      <c r="AH1317" s="21">
        <v>1314</v>
      </c>
      <c r="AI1317" s="24" t="str">
        <f t="shared" ca="1" si="384"/>
        <v/>
      </c>
      <c r="AJ1317" s="24" t="str">
        <f t="shared" ca="1" si="385"/>
        <v/>
      </c>
      <c r="AK1317" s="24" t="str">
        <f t="shared" ca="1" si="386"/>
        <v/>
      </c>
      <c r="AL1317" s="24" t="str">
        <f t="shared" ca="1" si="387"/>
        <v/>
      </c>
      <c r="AM1317" s="26"/>
      <c r="AN1317" s="26" t="str">
        <f ca="1">IF(AI1317="","","G1 "&amp;Input!D55&amp;" "&amp;AI1317&amp;" "&amp;Input!D$56&amp;" "&amp;AJ1317&amp;" "&amp;Input!D$57&amp;" "&amp;AK1317&amp;" "&amp;Input!D$58&amp;" "&amp;AL1317&amp;" F "&amp;Input!D$51&amp;"")</f>
        <v/>
      </c>
      <c r="AP1317" s="26" t="str">
        <f ca="1">IF(AS1317="","","G1 "&amp;Input!D$55&amp;" "&amp;AS1317&amp;" "&amp;Input!D$56&amp;" "&amp;AT1317&amp;" "&amp;Input!D$57&amp;" "&amp;AU1317&amp;" "&amp;Input!D$58&amp;" "&amp;AV1317&amp;" F "&amp;Input!D$52&amp;"")</f>
        <v/>
      </c>
      <c r="AR1317" s="21">
        <v>1314</v>
      </c>
      <c r="AS1317" s="24" t="str">
        <f t="shared" ca="1" si="375"/>
        <v/>
      </c>
      <c r="AT1317" s="24" t="str">
        <f t="shared" ca="1" si="376"/>
        <v/>
      </c>
      <c r="AU1317" s="24" t="str">
        <f t="shared" ca="1" si="377"/>
        <v/>
      </c>
      <c r="AV1317" s="24" t="str">
        <f t="shared" ca="1" si="378"/>
        <v/>
      </c>
      <c r="BC1317" t="s">
        <v>1739</v>
      </c>
      <c r="BF1317" s="74" t="str">
        <f ca="1">IF(AI1316="","","G1 "&amp;Input!D$55&amp;" "&amp;AI1316&amp;" "&amp;Input!D$56&amp;" "&amp;AJ1316&amp;" "&amp;Input!D$57&amp;" "&amp;AK1316&amp;" "&amp;Input!D$58&amp;" "&amp;AL1316&amp;" F "&amp;Input!D$51&amp;"")</f>
        <v/>
      </c>
      <c r="BO1317" s="132" t="str">
        <f t="shared" ca="1" si="388"/>
        <v/>
      </c>
      <c r="BP1317" s="132" t="str">
        <f t="shared" ca="1" si="388"/>
        <v/>
      </c>
      <c r="BQ1317" s="132" t="str">
        <f t="shared" ca="1" si="388"/>
        <v/>
      </c>
      <c r="BR1317" s="132" t="str">
        <f t="shared" ca="1" si="388"/>
        <v/>
      </c>
      <c r="BT1317" s="132" t="str">
        <f t="shared" si="389"/>
        <v/>
      </c>
      <c r="BU1317" s="132" t="str">
        <f t="shared" si="389"/>
        <v/>
      </c>
      <c r="BV1317" s="132" t="str">
        <f t="shared" si="389"/>
        <v/>
      </c>
      <c r="BW1317" s="132" t="str">
        <f t="shared" si="389"/>
        <v/>
      </c>
      <c r="BY1317" s="132" t="str">
        <f t="shared" ca="1" si="383"/>
        <v/>
      </c>
      <c r="BZ1317" s="132" t="str">
        <f t="shared" ca="1" si="383"/>
        <v/>
      </c>
      <c r="CA1317" s="132" t="str">
        <f t="shared" ca="1" si="383"/>
        <v/>
      </c>
      <c r="CB1317" s="132" t="str">
        <f t="shared" ca="1" si="383"/>
        <v/>
      </c>
    </row>
    <row r="1318" spans="18:80" x14ac:dyDescent="0.2">
      <c r="R1318" s="21">
        <v>1315</v>
      </c>
      <c r="S1318" s="24" t="e">
        <f ca="1"/>
        <v>#N/A</v>
      </c>
      <c r="T1318" s="24" t="e">
        <f ca="1"/>
        <v>#N/A</v>
      </c>
      <c r="V1318" s="21">
        <v>1315</v>
      </c>
      <c r="W1318" s="24" t="e">
        <f ca="1"/>
        <v>#N/A</v>
      </c>
      <c r="X1318" s="24" t="e">
        <f ca="1"/>
        <v>#N/A</v>
      </c>
      <c r="Y1318" s="30"/>
      <c r="Z1318" s="21">
        <v>1315</v>
      </c>
      <c r="AA1318" s="24" t="e">
        <f ca="1"/>
        <v>#N/A</v>
      </c>
      <c r="AB1318" s="24" t="e">
        <f ca="1"/>
        <v>#N/A</v>
      </c>
      <c r="AD1318" s="21">
        <v>1315</v>
      </c>
      <c r="AE1318" s="24" t="e">
        <f ca="1"/>
        <v>#N/A</v>
      </c>
      <c r="AF1318" s="24" t="e">
        <f ca="1"/>
        <v>#N/A</v>
      </c>
      <c r="AH1318" s="21">
        <v>1315</v>
      </c>
      <c r="AI1318" s="24" t="str">
        <f t="shared" ca="1" si="384"/>
        <v/>
      </c>
      <c r="AJ1318" s="24" t="str">
        <f t="shared" ca="1" si="385"/>
        <v/>
      </c>
      <c r="AK1318" s="24" t="str">
        <f t="shared" ca="1" si="386"/>
        <v/>
      </c>
      <c r="AL1318" s="24" t="str">
        <f t="shared" ca="1" si="387"/>
        <v/>
      </c>
      <c r="AM1318" s="26"/>
      <c r="AN1318" s="26" t="str">
        <f ca="1">IF(AI1318="","","G1 "&amp;Input!D55&amp;" "&amp;AI1318&amp;" "&amp;Input!D$56&amp;" "&amp;AJ1318&amp;" "&amp;Input!D$57&amp;" "&amp;AK1318&amp;" "&amp;Input!D$58&amp;" "&amp;AL1318&amp;" F "&amp;Input!D$51&amp;"")</f>
        <v/>
      </c>
      <c r="AP1318" s="26" t="str">
        <f ca="1">IF(AS1318="","","G1 "&amp;Input!D$55&amp;" "&amp;AS1318&amp;" "&amp;Input!D$56&amp;" "&amp;AT1318&amp;" "&amp;Input!D$57&amp;" "&amp;AU1318&amp;" "&amp;Input!D$58&amp;" "&amp;AV1318&amp;" F "&amp;Input!D$52&amp;"")</f>
        <v/>
      </c>
      <c r="AR1318" s="21">
        <v>1315</v>
      </c>
      <c r="AS1318" s="24" t="str">
        <f t="shared" ca="1" si="375"/>
        <v/>
      </c>
      <c r="AT1318" s="24" t="str">
        <f t="shared" ca="1" si="376"/>
        <v/>
      </c>
      <c r="AU1318" s="24" t="str">
        <f t="shared" ca="1" si="377"/>
        <v/>
      </c>
      <c r="AV1318" s="24" t="str">
        <f t="shared" ca="1" si="378"/>
        <v/>
      </c>
      <c r="BC1318" t="s">
        <v>1740</v>
      </c>
      <c r="BF1318" s="74" t="str">
        <f ca="1">IF(AI1317="","","G1 "&amp;Input!D$55&amp;" "&amp;AI1317&amp;" "&amp;Input!D$56&amp;" "&amp;AJ1317&amp;" "&amp;Input!D$57&amp;" "&amp;AK1317&amp;" "&amp;Input!D$58&amp;" "&amp;AL1317&amp;" F "&amp;Input!D$51&amp;"")</f>
        <v/>
      </c>
      <c r="BO1318" s="132" t="str">
        <f t="shared" ca="1" si="388"/>
        <v/>
      </c>
      <c r="BP1318" s="132" t="str">
        <f t="shared" ca="1" si="388"/>
        <v/>
      </c>
      <c r="BQ1318" s="132" t="str">
        <f t="shared" ca="1" si="388"/>
        <v/>
      </c>
      <c r="BR1318" s="132" t="str">
        <f t="shared" ca="1" si="388"/>
        <v/>
      </c>
      <c r="BT1318" s="132" t="str">
        <f t="shared" si="389"/>
        <v/>
      </c>
      <c r="BU1318" s="132" t="str">
        <f t="shared" si="389"/>
        <v/>
      </c>
      <c r="BV1318" s="132" t="str">
        <f t="shared" si="389"/>
        <v/>
      </c>
      <c r="BW1318" s="132" t="str">
        <f t="shared" si="389"/>
        <v/>
      </c>
      <c r="BY1318" s="132" t="str">
        <f t="shared" ca="1" si="383"/>
        <v/>
      </c>
      <c r="BZ1318" s="132" t="str">
        <f t="shared" ca="1" si="383"/>
        <v/>
      </c>
      <c r="CA1318" s="132" t="str">
        <f t="shared" ca="1" si="383"/>
        <v/>
      </c>
      <c r="CB1318" s="132" t="str">
        <f t="shared" ca="1" si="383"/>
        <v/>
      </c>
    </row>
    <row r="1319" spans="18:80" x14ac:dyDescent="0.2">
      <c r="R1319" s="21">
        <v>1316</v>
      </c>
      <c r="S1319" s="24" t="e">
        <f ca="1"/>
        <v>#N/A</v>
      </c>
      <c r="T1319" s="24" t="e">
        <f ca="1"/>
        <v>#N/A</v>
      </c>
      <c r="V1319" s="21">
        <v>1316</v>
      </c>
      <c r="W1319" s="24" t="e">
        <f ca="1"/>
        <v>#N/A</v>
      </c>
      <c r="X1319" s="24" t="e">
        <f ca="1"/>
        <v>#N/A</v>
      </c>
      <c r="Y1319" s="30"/>
      <c r="Z1319" s="21">
        <v>1316</v>
      </c>
      <c r="AA1319" s="24" t="e">
        <f ca="1"/>
        <v>#N/A</v>
      </c>
      <c r="AB1319" s="24" t="e">
        <f ca="1"/>
        <v>#N/A</v>
      </c>
      <c r="AD1319" s="21">
        <v>1316</v>
      </c>
      <c r="AE1319" s="24" t="e">
        <f ca="1"/>
        <v>#N/A</v>
      </c>
      <c r="AF1319" s="24" t="e">
        <f ca="1"/>
        <v>#N/A</v>
      </c>
      <c r="AH1319" s="21">
        <v>1316</v>
      </c>
      <c r="AI1319" s="24" t="str">
        <f t="shared" ca="1" si="384"/>
        <v/>
      </c>
      <c r="AJ1319" s="24" t="str">
        <f t="shared" ca="1" si="385"/>
        <v/>
      </c>
      <c r="AK1319" s="24" t="str">
        <f t="shared" ca="1" si="386"/>
        <v/>
      </c>
      <c r="AL1319" s="24" t="str">
        <f t="shared" ca="1" si="387"/>
        <v/>
      </c>
      <c r="AM1319" s="26"/>
      <c r="AN1319" s="26" t="str">
        <f ca="1">IF(AI1319="","","G1 "&amp;Input!D55&amp;" "&amp;AI1319&amp;" "&amp;Input!D$56&amp;" "&amp;AJ1319&amp;" "&amp;Input!D$57&amp;" "&amp;AK1319&amp;" "&amp;Input!D$58&amp;" "&amp;AL1319&amp;" F "&amp;Input!D$51&amp;"")</f>
        <v/>
      </c>
      <c r="AP1319" s="26" t="str">
        <f ca="1">IF(AS1319="","","G1 "&amp;Input!D$55&amp;" "&amp;AS1319&amp;" "&amp;Input!D$56&amp;" "&amp;AT1319&amp;" "&amp;Input!D$57&amp;" "&amp;AU1319&amp;" "&amp;Input!D$58&amp;" "&amp;AV1319&amp;" F "&amp;Input!D$52&amp;"")</f>
        <v/>
      </c>
      <c r="AR1319" s="21">
        <v>1316</v>
      </c>
      <c r="AS1319" s="24" t="str">
        <f t="shared" ca="1" si="375"/>
        <v/>
      </c>
      <c r="AT1319" s="24" t="str">
        <f t="shared" ca="1" si="376"/>
        <v/>
      </c>
      <c r="AU1319" s="24" t="str">
        <f t="shared" ca="1" si="377"/>
        <v/>
      </c>
      <c r="AV1319" s="24" t="str">
        <f t="shared" ca="1" si="378"/>
        <v/>
      </c>
      <c r="BC1319" t="s">
        <v>1741</v>
      </c>
      <c r="BF1319" s="74" t="str">
        <f ca="1">IF(AI1318="","","G1 "&amp;Input!D$55&amp;" "&amp;AI1318&amp;" "&amp;Input!D$56&amp;" "&amp;AJ1318&amp;" "&amp;Input!D$57&amp;" "&amp;AK1318&amp;" "&amp;Input!D$58&amp;" "&amp;AL1318&amp;" F "&amp;Input!D$51&amp;"")</f>
        <v/>
      </c>
      <c r="BO1319" s="132" t="str">
        <f t="shared" ca="1" si="388"/>
        <v/>
      </c>
      <c r="BP1319" s="132" t="str">
        <f t="shared" ca="1" si="388"/>
        <v/>
      </c>
      <c r="BQ1319" s="132" t="str">
        <f t="shared" ca="1" si="388"/>
        <v/>
      </c>
      <c r="BR1319" s="132" t="str">
        <f t="shared" ca="1" si="388"/>
        <v/>
      </c>
      <c r="BT1319" s="132" t="str">
        <f t="shared" si="389"/>
        <v/>
      </c>
      <c r="BU1319" s="132" t="str">
        <f t="shared" si="389"/>
        <v/>
      </c>
      <c r="BV1319" s="132" t="str">
        <f t="shared" si="389"/>
        <v/>
      </c>
      <c r="BW1319" s="132" t="str">
        <f t="shared" si="389"/>
        <v/>
      </c>
      <c r="BY1319" s="132" t="str">
        <f t="shared" ca="1" si="383"/>
        <v/>
      </c>
      <c r="BZ1319" s="132" t="str">
        <f t="shared" ca="1" si="383"/>
        <v/>
      </c>
      <c r="CA1319" s="132" t="str">
        <f t="shared" ca="1" si="383"/>
        <v/>
      </c>
      <c r="CB1319" s="132" t="str">
        <f t="shared" ca="1" si="383"/>
        <v/>
      </c>
    </row>
    <row r="1320" spans="18:80" x14ac:dyDescent="0.2">
      <c r="R1320" s="21">
        <v>1317</v>
      </c>
      <c r="S1320" s="24" t="e">
        <f ca="1"/>
        <v>#N/A</v>
      </c>
      <c r="T1320" s="24" t="e">
        <f ca="1"/>
        <v>#N/A</v>
      </c>
      <c r="V1320" s="21">
        <v>1317</v>
      </c>
      <c r="W1320" s="24" t="e">
        <f ca="1"/>
        <v>#N/A</v>
      </c>
      <c r="X1320" s="24" t="e">
        <f ca="1"/>
        <v>#N/A</v>
      </c>
      <c r="Y1320" s="30"/>
      <c r="Z1320" s="21">
        <v>1317</v>
      </c>
      <c r="AA1320" s="24" t="e">
        <f ca="1"/>
        <v>#N/A</v>
      </c>
      <c r="AB1320" s="24" t="e">
        <f ca="1"/>
        <v>#N/A</v>
      </c>
      <c r="AD1320" s="21">
        <v>1317</v>
      </c>
      <c r="AE1320" s="24" t="e">
        <f ca="1"/>
        <v>#N/A</v>
      </c>
      <c r="AF1320" s="24" t="e">
        <f ca="1"/>
        <v>#N/A</v>
      </c>
      <c r="AH1320" s="21">
        <v>1317</v>
      </c>
      <c r="AI1320" s="24" t="str">
        <f t="shared" ca="1" si="384"/>
        <v/>
      </c>
      <c r="AJ1320" s="24" t="str">
        <f t="shared" ca="1" si="385"/>
        <v/>
      </c>
      <c r="AK1320" s="24" t="str">
        <f t="shared" ca="1" si="386"/>
        <v/>
      </c>
      <c r="AL1320" s="24" t="str">
        <f t="shared" ca="1" si="387"/>
        <v/>
      </c>
      <c r="AM1320" s="26"/>
      <c r="AN1320" s="26" t="str">
        <f ca="1">IF(AI1320="","","G1 "&amp;Input!D55&amp;" "&amp;AI1320&amp;" "&amp;Input!D$56&amp;" "&amp;AJ1320&amp;" "&amp;Input!D$57&amp;" "&amp;AK1320&amp;" "&amp;Input!D$58&amp;" "&amp;AL1320&amp;" F "&amp;Input!D$51&amp;"")</f>
        <v/>
      </c>
      <c r="AP1320" s="26" t="str">
        <f ca="1">IF(AS1320="","","G1 "&amp;Input!D$55&amp;" "&amp;AS1320&amp;" "&amp;Input!D$56&amp;" "&amp;AT1320&amp;" "&amp;Input!D$57&amp;" "&amp;AU1320&amp;" "&amp;Input!D$58&amp;" "&amp;AV1320&amp;" F "&amp;Input!D$52&amp;"")</f>
        <v/>
      </c>
      <c r="AR1320" s="21">
        <v>1317</v>
      </c>
      <c r="AS1320" s="24" t="str">
        <f t="shared" ca="1" si="375"/>
        <v/>
      </c>
      <c r="AT1320" s="24" t="str">
        <f t="shared" ca="1" si="376"/>
        <v/>
      </c>
      <c r="AU1320" s="24" t="str">
        <f t="shared" ca="1" si="377"/>
        <v/>
      </c>
      <c r="AV1320" s="24" t="str">
        <f t="shared" ca="1" si="378"/>
        <v/>
      </c>
      <c r="BC1320" t="s">
        <v>1742</v>
      </c>
      <c r="BF1320" s="74" t="str">
        <f ca="1">IF(AI1319="","","G1 "&amp;Input!D$55&amp;" "&amp;AI1319&amp;" "&amp;Input!D$56&amp;" "&amp;AJ1319&amp;" "&amp;Input!D$57&amp;" "&amp;AK1319&amp;" "&amp;Input!D$58&amp;" "&amp;AL1319&amp;" F "&amp;Input!D$51&amp;"")</f>
        <v/>
      </c>
      <c r="BO1320" s="132" t="str">
        <f t="shared" ca="1" si="388"/>
        <v/>
      </c>
      <c r="BP1320" s="132" t="str">
        <f t="shared" ca="1" si="388"/>
        <v/>
      </c>
      <c r="BQ1320" s="132" t="str">
        <f t="shared" ca="1" si="388"/>
        <v/>
      </c>
      <c r="BR1320" s="132" t="str">
        <f t="shared" ca="1" si="388"/>
        <v/>
      </c>
      <c r="BT1320" s="132" t="str">
        <f t="shared" si="389"/>
        <v/>
      </c>
      <c r="BU1320" s="132" t="str">
        <f t="shared" si="389"/>
        <v/>
      </c>
      <c r="BV1320" s="132" t="str">
        <f t="shared" si="389"/>
        <v/>
      </c>
      <c r="BW1320" s="132" t="str">
        <f t="shared" si="389"/>
        <v/>
      </c>
      <c r="BY1320" s="132" t="str">
        <f t="shared" ca="1" si="383"/>
        <v/>
      </c>
      <c r="BZ1320" s="132" t="str">
        <f t="shared" ca="1" si="383"/>
        <v/>
      </c>
      <c r="CA1320" s="132" t="str">
        <f t="shared" ca="1" si="383"/>
        <v/>
      </c>
      <c r="CB1320" s="132" t="str">
        <f t="shared" ca="1" si="383"/>
        <v/>
      </c>
    </row>
    <row r="1321" spans="18:80" x14ac:dyDescent="0.2">
      <c r="R1321" s="21">
        <v>1318</v>
      </c>
      <c r="S1321" s="24" t="e">
        <f ca="1"/>
        <v>#N/A</v>
      </c>
      <c r="T1321" s="24" t="e">
        <f ca="1"/>
        <v>#N/A</v>
      </c>
      <c r="V1321" s="21">
        <v>1318</v>
      </c>
      <c r="W1321" s="24" t="e">
        <f ca="1"/>
        <v>#N/A</v>
      </c>
      <c r="X1321" s="24" t="e">
        <f ca="1"/>
        <v>#N/A</v>
      </c>
      <c r="Y1321" s="30"/>
      <c r="Z1321" s="21">
        <v>1318</v>
      </c>
      <c r="AA1321" s="24" t="e">
        <f ca="1"/>
        <v>#N/A</v>
      </c>
      <c r="AB1321" s="24" t="e">
        <f ca="1"/>
        <v>#N/A</v>
      </c>
      <c r="AD1321" s="21">
        <v>1318</v>
      </c>
      <c r="AE1321" s="24" t="e">
        <f ca="1"/>
        <v>#N/A</v>
      </c>
      <c r="AF1321" s="24" t="e">
        <f ca="1"/>
        <v>#N/A</v>
      </c>
      <c r="AH1321" s="21">
        <v>1318</v>
      </c>
      <c r="AI1321" s="24" t="str">
        <f t="shared" ca="1" si="384"/>
        <v/>
      </c>
      <c r="AJ1321" s="24" t="str">
        <f t="shared" ca="1" si="385"/>
        <v/>
      </c>
      <c r="AK1321" s="24" t="str">
        <f t="shared" ca="1" si="386"/>
        <v/>
      </c>
      <c r="AL1321" s="24" t="str">
        <f t="shared" ca="1" si="387"/>
        <v/>
      </c>
      <c r="AM1321" s="26"/>
      <c r="AN1321" s="26" t="str">
        <f ca="1">IF(AI1321="","","G1 "&amp;Input!D55&amp;" "&amp;AI1321&amp;" "&amp;Input!D$56&amp;" "&amp;AJ1321&amp;" "&amp;Input!D$57&amp;" "&amp;AK1321&amp;" "&amp;Input!D$58&amp;" "&amp;AL1321&amp;" F "&amp;Input!D$51&amp;"")</f>
        <v/>
      </c>
      <c r="AP1321" s="26" t="str">
        <f ca="1">IF(AS1321="","","G1 "&amp;Input!D$55&amp;" "&amp;AS1321&amp;" "&amp;Input!D$56&amp;" "&amp;AT1321&amp;" "&amp;Input!D$57&amp;" "&amp;AU1321&amp;" "&amp;Input!D$58&amp;" "&amp;AV1321&amp;" F "&amp;Input!D$52&amp;"")</f>
        <v/>
      </c>
      <c r="AR1321" s="21">
        <v>1318</v>
      </c>
      <c r="AS1321" s="24" t="str">
        <f t="shared" ca="1" si="375"/>
        <v/>
      </c>
      <c r="AT1321" s="24" t="str">
        <f t="shared" ca="1" si="376"/>
        <v/>
      </c>
      <c r="AU1321" s="24" t="str">
        <f t="shared" ca="1" si="377"/>
        <v/>
      </c>
      <c r="AV1321" s="24" t="str">
        <f t="shared" ca="1" si="378"/>
        <v/>
      </c>
      <c r="BC1321" t="s">
        <v>1743</v>
      </c>
      <c r="BF1321" s="74" t="str">
        <f ca="1">IF(AI1320="","","G1 "&amp;Input!D$55&amp;" "&amp;AI1320&amp;" "&amp;Input!D$56&amp;" "&amp;AJ1320&amp;" "&amp;Input!D$57&amp;" "&amp;AK1320&amp;" "&amp;Input!D$58&amp;" "&amp;AL1320&amp;" F "&amp;Input!D$51&amp;"")</f>
        <v/>
      </c>
      <c r="BO1321" s="132" t="str">
        <f t="shared" ca="1" si="388"/>
        <v/>
      </c>
      <c r="BP1321" s="132" t="str">
        <f t="shared" ca="1" si="388"/>
        <v/>
      </c>
      <c r="BQ1321" s="132" t="str">
        <f t="shared" ca="1" si="388"/>
        <v/>
      </c>
      <c r="BR1321" s="132" t="str">
        <f t="shared" ca="1" si="388"/>
        <v/>
      </c>
      <c r="BT1321" s="132" t="str">
        <f t="shared" si="389"/>
        <v/>
      </c>
      <c r="BU1321" s="132" t="str">
        <f t="shared" si="389"/>
        <v/>
      </c>
      <c r="BV1321" s="132" t="str">
        <f t="shared" si="389"/>
        <v/>
      </c>
      <c r="BW1321" s="132" t="str">
        <f t="shared" si="389"/>
        <v/>
      </c>
      <c r="BY1321" s="132" t="str">
        <f t="shared" ca="1" si="383"/>
        <v/>
      </c>
      <c r="BZ1321" s="132" t="str">
        <f t="shared" ca="1" si="383"/>
        <v/>
      </c>
      <c r="CA1321" s="132" t="str">
        <f t="shared" ca="1" si="383"/>
        <v/>
      </c>
      <c r="CB1321" s="132" t="str">
        <f t="shared" ca="1" si="383"/>
        <v/>
      </c>
    </row>
    <row r="1322" spans="18:80" x14ac:dyDescent="0.2">
      <c r="R1322" s="21">
        <v>1319</v>
      </c>
      <c r="S1322" s="24" t="e">
        <f ca="1"/>
        <v>#N/A</v>
      </c>
      <c r="T1322" s="24" t="e">
        <f ca="1"/>
        <v>#N/A</v>
      </c>
      <c r="V1322" s="21">
        <v>1319</v>
      </c>
      <c r="W1322" s="24" t="e">
        <f ca="1"/>
        <v>#N/A</v>
      </c>
      <c r="X1322" s="24" t="e">
        <f ca="1"/>
        <v>#N/A</v>
      </c>
      <c r="Y1322" s="30"/>
      <c r="Z1322" s="21">
        <v>1319</v>
      </c>
      <c r="AA1322" s="24" t="e">
        <f ca="1"/>
        <v>#N/A</v>
      </c>
      <c r="AB1322" s="24" t="e">
        <f ca="1"/>
        <v>#N/A</v>
      </c>
      <c r="AD1322" s="21">
        <v>1319</v>
      </c>
      <c r="AE1322" s="24" t="e">
        <f ca="1"/>
        <v>#N/A</v>
      </c>
      <c r="AF1322" s="24" t="e">
        <f ca="1"/>
        <v>#N/A</v>
      </c>
      <c r="AH1322" s="21">
        <v>1319</v>
      </c>
      <c r="AI1322" s="24" t="str">
        <f t="shared" ca="1" si="384"/>
        <v/>
      </c>
      <c r="AJ1322" s="24" t="str">
        <f t="shared" ca="1" si="385"/>
        <v/>
      </c>
      <c r="AK1322" s="24" t="str">
        <f t="shared" ca="1" si="386"/>
        <v/>
      </c>
      <c r="AL1322" s="24" t="str">
        <f t="shared" ca="1" si="387"/>
        <v/>
      </c>
      <c r="AM1322" s="26"/>
      <c r="AN1322" s="26" t="str">
        <f ca="1">IF(AI1322="","","G1 "&amp;Input!D55&amp;" "&amp;AI1322&amp;" "&amp;Input!D$56&amp;" "&amp;AJ1322&amp;" "&amp;Input!D$57&amp;" "&amp;AK1322&amp;" "&amp;Input!D$58&amp;" "&amp;AL1322&amp;" F "&amp;Input!D$51&amp;"")</f>
        <v/>
      </c>
      <c r="AP1322" s="26" t="str">
        <f ca="1">IF(AS1322="","","G1 "&amp;Input!D$55&amp;" "&amp;AS1322&amp;" "&amp;Input!D$56&amp;" "&amp;AT1322&amp;" "&amp;Input!D$57&amp;" "&amp;AU1322&amp;" "&amp;Input!D$58&amp;" "&amp;AV1322&amp;" F "&amp;Input!D$52&amp;"")</f>
        <v/>
      </c>
      <c r="AR1322" s="21">
        <v>1319</v>
      </c>
      <c r="AS1322" s="24" t="str">
        <f t="shared" ca="1" si="375"/>
        <v/>
      </c>
      <c r="AT1322" s="24" t="str">
        <f t="shared" ca="1" si="376"/>
        <v/>
      </c>
      <c r="AU1322" s="24" t="str">
        <f t="shared" ca="1" si="377"/>
        <v/>
      </c>
      <c r="AV1322" s="24" t="str">
        <f t="shared" ca="1" si="378"/>
        <v/>
      </c>
      <c r="BC1322" t="s">
        <v>1744</v>
      </c>
      <c r="BF1322" s="74" t="str">
        <f ca="1">IF(AI1321="","","G1 "&amp;Input!D$55&amp;" "&amp;AI1321&amp;" "&amp;Input!D$56&amp;" "&amp;AJ1321&amp;" "&amp;Input!D$57&amp;" "&amp;AK1321&amp;" "&amp;Input!D$58&amp;" "&amp;AL1321&amp;" F "&amp;Input!D$51&amp;"")</f>
        <v/>
      </c>
      <c r="BO1322" s="132" t="str">
        <f t="shared" ca="1" si="388"/>
        <v/>
      </c>
      <c r="BP1322" s="132" t="str">
        <f t="shared" ca="1" si="388"/>
        <v/>
      </c>
      <c r="BQ1322" s="132" t="str">
        <f t="shared" ca="1" si="388"/>
        <v/>
      </c>
      <c r="BR1322" s="132" t="str">
        <f t="shared" ca="1" si="388"/>
        <v/>
      </c>
      <c r="BT1322" s="132" t="str">
        <f t="shared" si="389"/>
        <v/>
      </c>
      <c r="BU1322" s="132" t="str">
        <f t="shared" si="389"/>
        <v/>
      </c>
      <c r="BV1322" s="132" t="str">
        <f t="shared" si="389"/>
        <v/>
      </c>
      <c r="BW1322" s="132" t="str">
        <f t="shared" si="389"/>
        <v/>
      </c>
      <c r="BY1322" s="132" t="str">
        <f t="shared" ca="1" si="383"/>
        <v/>
      </c>
      <c r="BZ1322" s="132" t="str">
        <f t="shared" ca="1" si="383"/>
        <v/>
      </c>
      <c r="CA1322" s="132" t="str">
        <f t="shared" ca="1" si="383"/>
        <v/>
      </c>
      <c r="CB1322" s="132" t="str">
        <f t="shared" ca="1" si="383"/>
        <v/>
      </c>
    </row>
    <row r="1323" spans="18:80" x14ac:dyDescent="0.2">
      <c r="R1323" s="21">
        <v>1320</v>
      </c>
      <c r="S1323" s="24" t="e">
        <f ca="1"/>
        <v>#N/A</v>
      </c>
      <c r="T1323" s="24" t="e">
        <f ca="1"/>
        <v>#N/A</v>
      </c>
      <c r="V1323" s="21">
        <v>1320</v>
      </c>
      <c r="W1323" s="24" t="e">
        <f ca="1"/>
        <v>#N/A</v>
      </c>
      <c r="X1323" s="24" t="e">
        <f ca="1"/>
        <v>#N/A</v>
      </c>
      <c r="Y1323" s="30"/>
      <c r="Z1323" s="21">
        <v>1320</v>
      </c>
      <c r="AA1323" s="24" t="e">
        <f ca="1"/>
        <v>#N/A</v>
      </c>
      <c r="AB1323" s="24" t="e">
        <f ca="1"/>
        <v>#N/A</v>
      </c>
      <c r="AD1323" s="21">
        <v>1320</v>
      </c>
      <c r="AE1323" s="24" t="e">
        <f ca="1"/>
        <v>#N/A</v>
      </c>
      <c r="AF1323" s="24" t="e">
        <f ca="1"/>
        <v>#N/A</v>
      </c>
      <c r="AH1323" s="21">
        <v>1320</v>
      </c>
      <c r="AI1323" s="24" t="str">
        <f t="shared" ca="1" si="384"/>
        <v/>
      </c>
      <c r="AJ1323" s="24" t="str">
        <f t="shared" ca="1" si="385"/>
        <v/>
      </c>
      <c r="AK1323" s="24" t="str">
        <f t="shared" ca="1" si="386"/>
        <v/>
      </c>
      <c r="AL1323" s="24" t="str">
        <f t="shared" ca="1" si="387"/>
        <v/>
      </c>
      <c r="AM1323" s="26"/>
      <c r="AN1323" s="26" t="str">
        <f ca="1">IF(AI1323="","","G1 "&amp;Input!D55&amp;" "&amp;AI1323&amp;" "&amp;Input!D$56&amp;" "&amp;AJ1323&amp;" "&amp;Input!D$57&amp;" "&amp;AK1323&amp;" "&amp;Input!D$58&amp;" "&amp;AL1323&amp;" F "&amp;Input!D$51&amp;"")</f>
        <v/>
      </c>
      <c r="AP1323" s="26" t="str">
        <f ca="1">IF(AS1323="","","G1 "&amp;Input!D$55&amp;" "&amp;AS1323&amp;" "&amp;Input!D$56&amp;" "&amp;AT1323&amp;" "&amp;Input!D$57&amp;" "&amp;AU1323&amp;" "&amp;Input!D$58&amp;" "&amp;AV1323&amp;" F "&amp;Input!D$52&amp;"")</f>
        <v/>
      </c>
      <c r="AR1323" s="21">
        <v>1320</v>
      </c>
      <c r="AS1323" s="24" t="str">
        <f t="shared" ca="1" si="375"/>
        <v/>
      </c>
      <c r="AT1323" s="24" t="str">
        <f t="shared" ca="1" si="376"/>
        <v/>
      </c>
      <c r="AU1323" s="24" t="str">
        <f t="shared" ca="1" si="377"/>
        <v/>
      </c>
      <c r="AV1323" s="24" t="str">
        <f t="shared" ca="1" si="378"/>
        <v/>
      </c>
      <c r="BC1323" t="s">
        <v>1745</v>
      </c>
      <c r="BF1323" s="74" t="str">
        <f ca="1">IF(AI1322="","","G1 "&amp;Input!D$55&amp;" "&amp;AI1322&amp;" "&amp;Input!D$56&amp;" "&amp;AJ1322&amp;" "&amp;Input!D$57&amp;" "&amp;AK1322&amp;" "&amp;Input!D$58&amp;" "&amp;AL1322&amp;" F "&amp;Input!D$51&amp;"")</f>
        <v/>
      </c>
      <c r="BO1323" s="132" t="str">
        <f t="shared" ca="1" si="388"/>
        <v/>
      </c>
      <c r="BP1323" s="132" t="str">
        <f t="shared" ca="1" si="388"/>
        <v/>
      </c>
      <c r="BQ1323" s="132" t="str">
        <f t="shared" ca="1" si="388"/>
        <v/>
      </c>
      <c r="BR1323" s="132" t="str">
        <f t="shared" ca="1" si="388"/>
        <v/>
      </c>
      <c r="BT1323" s="132" t="str">
        <f t="shared" si="389"/>
        <v/>
      </c>
      <c r="BU1323" s="132" t="str">
        <f t="shared" si="389"/>
        <v/>
      </c>
      <c r="BV1323" s="132" t="str">
        <f t="shared" si="389"/>
        <v/>
      </c>
      <c r="BW1323" s="132" t="str">
        <f t="shared" si="389"/>
        <v/>
      </c>
      <c r="BY1323" s="132" t="str">
        <f t="shared" ca="1" si="383"/>
        <v/>
      </c>
      <c r="BZ1323" s="132" t="str">
        <f t="shared" ca="1" si="383"/>
        <v/>
      </c>
      <c r="CA1323" s="132" t="str">
        <f t="shared" ca="1" si="383"/>
        <v/>
      </c>
      <c r="CB1323" s="132" t="str">
        <f t="shared" ca="1" si="383"/>
        <v/>
      </c>
    </row>
    <row r="1324" spans="18:80" x14ac:dyDescent="0.2">
      <c r="R1324" s="21">
        <v>1321</v>
      </c>
      <c r="S1324" s="24" t="e">
        <f ca="1"/>
        <v>#N/A</v>
      </c>
      <c r="T1324" s="24" t="e">
        <f ca="1"/>
        <v>#N/A</v>
      </c>
      <c r="V1324" s="21">
        <v>1321</v>
      </c>
      <c r="W1324" s="24" t="e">
        <f ca="1"/>
        <v>#N/A</v>
      </c>
      <c r="X1324" s="24" t="e">
        <f ca="1"/>
        <v>#N/A</v>
      </c>
      <c r="Y1324" s="30"/>
      <c r="Z1324" s="21">
        <v>1321</v>
      </c>
      <c r="AA1324" s="24" t="e">
        <f ca="1"/>
        <v>#N/A</v>
      </c>
      <c r="AB1324" s="24" t="e">
        <f ca="1"/>
        <v>#N/A</v>
      </c>
      <c r="AD1324" s="21">
        <v>1321</v>
      </c>
      <c r="AE1324" s="24" t="e">
        <f ca="1"/>
        <v>#N/A</v>
      </c>
      <c r="AF1324" s="24" t="e">
        <f ca="1"/>
        <v>#N/A</v>
      </c>
      <c r="AH1324" s="21">
        <v>1321</v>
      </c>
      <c r="AI1324" s="24" t="str">
        <f t="shared" ca="1" si="384"/>
        <v/>
      </c>
      <c r="AJ1324" s="24" t="str">
        <f t="shared" ca="1" si="385"/>
        <v/>
      </c>
      <c r="AK1324" s="24" t="str">
        <f t="shared" ca="1" si="386"/>
        <v/>
      </c>
      <c r="AL1324" s="24" t="str">
        <f t="shared" ca="1" si="387"/>
        <v/>
      </c>
      <c r="AM1324" s="26"/>
      <c r="AN1324" s="26" t="str">
        <f ca="1">IF(AI1324="","","G1 "&amp;Input!D55&amp;" "&amp;AI1324&amp;" "&amp;Input!D$56&amp;" "&amp;AJ1324&amp;" "&amp;Input!D$57&amp;" "&amp;AK1324&amp;" "&amp;Input!D$58&amp;" "&amp;AL1324&amp;" F "&amp;Input!D$51&amp;"")</f>
        <v/>
      </c>
      <c r="AP1324" s="26" t="str">
        <f ca="1">IF(AS1324="","","G1 "&amp;Input!D$55&amp;" "&amp;AS1324&amp;" "&amp;Input!D$56&amp;" "&amp;AT1324&amp;" "&amp;Input!D$57&amp;" "&amp;AU1324&amp;" "&amp;Input!D$58&amp;" "&amp;AV1324&amp;" F "&amp;Input!D$52&amp;"")</f>
        <v/>
      </c>
      <c r="AR1324" s="21">
        <v>1321</v>
      </c>
      <c r="AS1324" s="24" t="str">
        <f t="shared" ca="1" si="375"/>
        <v/>
      </c>
      <c r="AT1324" s="24" t="str">
        <f t="shared" ca="1" si="376"/>
        <v/>
      </c>
      <c r="AU1324" s="24" t="str">
        <f t="shared" ca="1" si="377"/>
        <v/>
      </c>
      <c r="AV1324" s="24" t="str">
        <f t="shared" ca="1" si="378"/>
        <v/>
      </c>
      <c r="BC1324" t="s">
        <v>1746</v>
      </c>
      <c r="BF1324" s="74" t="str">
        <f ca="1">IF(AI1323="","","G1 "&amp;Input!D$55&amp;" "&amp;AI1323&amp;" "&amp;Input!D$56&amp;" "&amp;AJ1323&amp;" "&amp;Input!D$57&amp;" "&amp;AK1323&amp;" "&amp;Input!D$58&amp;" "&amp;AL1323&amp;" F "&amp;Input!D$51&amp;"")</f>
        <v/>
      </c>
      <c r="BO1324" s="132" t="str">
        <f t="shared" ref="BO1324:BR1343" ca="1" si="390">IFERROR(MID($AN1324,FIND(" ",$AN1324,FIND(BO$2,$AN1324,1)),FIND(" ",$AN1324,FIND(" ",$AN1324,FIND(BO$2,$AN1324,1))+1)-FIND(" ",$AN1324,FIND(BO$2,$AN1324,1)))*1,"")</f>
        <v/>
      </c>
      <c r="BP1324" s="132" t="str">
        <f t="shared" ca="1" si="390"/>
        <v/>
      </c>
      <c r="BQ1324" s="132" t="str">
        <f t="shared" ca="1" si="390"/>
        <v/>
      </c>
      <c r="BR1324" s="132" t="str">
        <f t="shared" ca="1" si="390"/>
        <v/>
      </c>
      <c r="BT1324" s="132" t="str">
        <f t="shared" ref="BT1324:BW1343" si="391">IFERROR(MID($AO1324,FIND(" ",$AO1324,FIND(BT$2,$AO1324,1)),FIND(" ",$AO1324,FIND(" ",$AO1324,FIND(BT$2,$AO1324,1))+1)-FIND(" ",$AO1324,FIND(BT$2,$AO1324,1)))*1,"")</f>
        <v/>
      </c>
      <c r="BU1324" s="132" t="str">
        <f t="shared" si="391"/>
        <v/>
      </c>
      <c r="BV1324" s="132" t="str">
        <f t="shared" si="391"/>
        <v/>
      </c>
      <c r="BW1324" s="132" t="str">
        <f t="shared" si="391"/>
        <v/>
      </c>
      <c r="BY1324" s="132" t="str">
        <f t="shared" ca="1" si="383"/>
        <v/>
      </c>
      <c r="BZ1324" s="132" t="str">
        <f t="shared" ca="1" si="383"/>
        <v/>
      </c>
      <c r="CA1324" s="132" t="str">
        <f t="shared" ca="1" si="383"/>
        <v/>
      </c>
      <c r="CB1324" s="132" t="str">
        <f t="shared" ca="1" si="383"/>
        <v/>
      </c>
    </row>
    <row r="1325" spans="18:80" x14ac:dyDescent="0.2">
      <c r="R1325" s="21">
        <v>1322</v>
      </c>
      <c r="S1325" s="24" t="e">
        <f ca="1"/>
        <v>#N/A</v>
      </c>
      <c r="T1325" s="24" t="e">
        <f ca="1"/>
        <v>#N/A</v>
      </c>
      <c r="V1325" s="21">
        <v>1322</v>
      </c>
      <c r="W1325" s="24" t="e">
        <f ca="1"/>
        <v>#N/A</v>
      </c>
      <c r="X1325" s="24" t="e">
        <f ca="1"/>
        <v>#N/A</v>
      </c>
      <c r="Y1325" s="30"/>
      <c r="Z1325" s="21">
        <v>1322</v>
      </c>
      <c r="AA1325" s="24" t="e">
        <f ca="1"/>
        <v>#N/A</v>
      </c>
      <c r="AB1325" s="24" t="e">
        <f ca="1"/>
        <v>#N/A</v>
      </c>
      <c r="AD1325" s="21">
        <v>1322</v>
      </c>
      <c r="AE1325" s="24" t="e">
        <f ca="1"/>
        <v>#N/A</v>
      </c>
      <c r="AF1325" s="24" t="e">
        <f ca="1"/>
        <v>#N/A</v>
      </c>
      <c r="AH1325" s="21">
        <v>1322</v>
      </c>
      <c r="AI1325" s="24" t="str">
        <f t="shared" ca="1" si="384"/>
        <v/>
      </c>
      <c r="AJ1325" s="24" t="str">
        <f t="shared" ca="1" si="385"/>
        <v/>
      </c>
      <c r="AK1325" s="24" t="str">
        <f t="shared" ca="1" si="386"/>
        <v/>
      </c>
      <c r="AL1325" s="24" t="str">
        <f t="shared" ca="1" si="387"/>
        <v/>
      </c>
      <c r="AM1325" s="26"/>
      <c r="AN1325" s="26" t="str">
        <f ca="1">IF(AI1325="","","G1 "&amp;Input!D55&amp;" "&amp;AI1325&amp;" "&amp;Input!D$56&amp;" "&amp;AJ1325&amp;" "&amp;Input!D$57&amp;" "&amp;AK1325&amp;" "&amp;Input!D$58&amp;" "&amp;AL1325&amp;" F "&amp;Input!D$51&amp;"")</f>
        <v/>
      </c>
      <c r="AP1325" s="26" t="str">
        <f ca="1">IF(AS1325="","","G1 "&amp;Input!D$55&amp;" "&amp;AS1325&amp;" "&amp;Input!D$56&amp;" "&amp;AT1325&amp;" "&amp;Input!D$57&amp;" "&amp;AU1325&amp;" "&amp;Input!D$58&amp;" "&amp;AV1325&amp;" F "&amp;Input!D$52&amp;"")</f>
        <v/>
      </c>
      <c r="AR1325" s="21">
        <v>1322</v>
      </c>
      <c r="AS1325" s="24" t="str">
        <f t="shared" ca="1" si="375"/>
        <v/>
      </c>
      <c r="AT1325" s="24" t="str">
        <f t="shared" ca="1" si="376"/>
        <v/>
      </c>
      <c r="AU1325" s="24" t="str">
        <f t="shared" ca="1" si="377"/>
        <v/>
      </c>
      <c r="AV1325" s="24" t="str">
        <f t="shared" ca="1" si="378"/>
        <v/>
      </c>
      <c r="BC1325" t="s">
        <v>1747</v>
      </c>
      <c r="BF1325" s="74" t="str">
        <f ca="1">IF(AI1324="","","G1 "&amp;Input!D$55&amp;" "&amp;AI1324&amp;" "&amp;Input!D$56&amp;" "&amp;AJ1324&amp;" "&amp;Input!D$57&amp;" "&amp;AK1324&amp;" "&amp;Input!D$58&amp;" "&amp;AL1324&amp;" F "&amp;Input!D$51&amp;"")</f>
        <v/>
      </c>
      <c r="BO1325" s="132" t="str">
        <f t="shared" ca="1" si="390"/>
        <v/>
      </c>
      <c r="BP1325" s="132" t="str">
        <f t="shared" ca="1" si="390"/>
        <v/>
      </c>
      <c r="BQ1325" s="132" t="str">
        <f t="shared" ca="1" si="390"/>
        <v/>
      </c>
      <c r="BR1325" s="132" t="str">
        <f t="shared" ca="1" si="390"/>
        <v/>
      </c>
      <c r="BT1325" s="132" t="str">
        <f t="shared" si="391"/>
        <v/>
      </c>
      <c r="BU1325" s="132" t="str">
        <f t="shared" si="391"/>
        <v/>
      </c>
      <c r="BV1325" s="132" t="str">
        <f t="shared" si="391"/>
        <v/>
      </c>
      <c r="BW1325" s="132" t="str">
        <f t="shared" si="391"/>
        <v/>
      </c>
      <c r="BY1325" s="132" t="str">
        <f t="shared" ca="1" si="383"/>
        <v/>
      </c>
      <c r="BZ1325" s="132" t="str">
        <f t="shared" ca="1" si="383"/>
        <v/>
      </c>
      <c r="CA1325" s="132" t="str">
        <f t="shared" ca="1" si="383"/>
        <v/>
      </c>
      <c r="CB1325" s="132" t="str">
        <f t="shared" ca="1" si="383"/>
        <v/>
      </c>
    </row>
    <row r="1326" spans="18:80" x14ac:dyDescent="0.2">
      <c r="R1326" s="21">
        <v>1323</v>
      </c>
      <c r="S1326" s="24" t="e">
        <f ca="1"/>
        <v>#N/A</v>
      </c>
      <c r="T1326" s="24" t="e">
        <f ca="1"/>
        <v>#N/A</v>
      </c>
      <c r="V1326" s="21">
        <v>1323</v>
      </c>
      <c r="W1326" s="24" t="e">
        <f ca="1"/>
        <v>#N/A</v>
      </c>
      <c r="X1326" s="24" t="e">
        <f ca="1"/>
        <v>#N/A</v>
      </c>
      <c r="Y1326" s="30"/>
      <c r="Z1326" s="21">
        <v>1323</v>
      </c>
      <c r="AA1326" s="24" t="e">
        <f ca="1"/>
        <v>#N/A</v>
      </c>
      <c r="AB1326" s="24" t="e">
        <f ca="1"/>
        <v>#N/A</v>
      </c>
      <c r="AD1326" s="21">
        <v>1323</v>
      </c>
      <c r="AE1326" s="24" t="e">
        <f ca="1"/>
        <v>#N/A</v>
      </c>
      <c r="AF1326" s="24" t="e">
        <f ca="1"/>
        <v>#N/A</v>
      </c>
      <c r="AH1326" s="21">
        <v>1323</v>
      </c>
      <c r="AI1326" s="24" t="str">
        <f t="shared" ca="1" si="384"/>
        <v/>
      </c>
      <c r="AJ1326" s="24" t="str">
        <f t="shared" ca="1" si="385"/>
        <v/>
      </c>
      <c r="AK1326" s="24" t="str">
        <f t="shared" ca="1" si="386"/>
        <v/>
      </c>
      <c r="AL1326" s="24" t="str">
        <f t="shared" ca="1" si="387"/>
        <v/>
      </c>
      <c r="AM1326" s="26"/>
      <c r="AN1326" s="26" t="str">
        <f ca="1">IF(AI1326="","","G1 "&amp;Input!D55&amp;" "&amp;AI1326&amp;" "&amp;Input!D$56&amp;" "&amp;AJ1326&amp;" "&amp;Input!D$57&amp;" "&amp;AK1326&amp;" "&amp;Input!D$58&amp;" "&amp;AL1326&amp;" F "&amp;Input!D$51&amp;"")</f>
        <v/>
      </c>
      <c r="AP1326" s="26" t="str">
        <f ca="1">IF(AS1326="","","G1 "&amp;Input!D$55&amp;" "&amp;AS1326&amp;" "&amp;Input!D$56&amp;" "&amp;AT1326&amp;" "&amp;Input!D$57&amp;" "&amp;AU1326&amp;" "&amp;Input!D$58&amp;" "&amp;AV1326&amp;" F "&amp;Input!D$52&amp;"")</f>
        <v/>
      </c>
      <c r="AR1326" s="21">
        <v>1323</v>
      </c>
      <c r="AS1326" s="24" t="str">
        <f t="shared" ca="1" si="375"/>
        <v/>
      </c>
      <c r="AT1326" s="24" t="str">
        <f t="shared" ca="1" si="376"/>
        <v/>
      </c>
      <c r="AU1326" s="24" t="str">
        <f t="shared" ca="1" si="377"/>
        <v/>
      </c>
      <c r="AV1326" s="24" t="str">
        <f t="shared" ca="1" si="378"/>
        <v/>
      </c>
      <c r="BC1326" t="s">
        <v>1748</v>
      </c>
      <c r="BF1326" s="74" t="str">
        <f ca="1">IF(AI1325="","","G1 "&amp;Input!D$55&amp;" "&amp;AI1325&amp;" "&amp;Input!D$56&amp;" "&amp;AJ1325&amp;" "&amp;Input!D$57&amp;" "&amp;AK1325&amp;" "&amp;Input!D$58&amp;" "&amp;AL1325&amp;" F "&amp;Input!D$51&amp;"")</f>
        <v/>
      </c>
      <c r="BO1326" s="132" t="str">
        <f t="shared" ca="1" si="390"/>
        <v/>
      </c>
      <c r="BP1326" s="132" t="str">
        <f t="shared" ca="1" si="390"/>
        <v/>
      </c>
      <c r="BQ1326" s="132" t="str">
        <f t="shared" ca="1" si="390"/>
        <v/>
      </c>
      <c r="BR1326" s="132" t="str">
        <f t="shared" ca="1" si="390"/>
        <v/>
      </c>
      <c r="BT1326" s="132" t="str">
        <f t="shared" si="391"/>
        <v/>
      </c>
      <c r="BU1326" s="132" t="str">
        <f t="shared" si="391"/>
        <v/>
      </c>
      <c r="BV1326" s="132" t="str">
        <f t="shared" si="391"/>
        <v/>
      </c>
      <c r="BW1326" s="132" t="str">
        <f t="shared" si="391"/>
        <v/>
      </c>
      <c r="BY1326" s="132" t="str">
        <f t="shared" ca="1" si="383"/>
        <v/>
      </c>
      <c r="BZ1326" s="132" t="str">
        <f t="shared" ca="1" si="383"/>
        <v/>
      </c>
      <c r="CA1326" s="132" t="str">
        <f t="shared" ca="1" si="383"/>
        <v/>
      </c>
      <c r="CB1326" s="132" t="str">
        <f t="shared" ca="1" si="383"/>
        <v/>
      </c>
    </row>
    <row r="1327" spans="18:80" x14ac:dyDescent="0.2">
      <c r="R1327" s="21">
        <v>1324</v>
      </c>
      <c r="S1327" s="24" t="e">
        <f ca="1"/>
        <v>#N/A</v>
      </c>
      <c r="T1327" s="24" t="e">
        <f ca="1"/>
        <v>#N/A</v>
      </c>
      <c r="V1327" s="21">
        <v>1324</v>
      </c>
      <c r="W1327" s="24" t="e">
        <f ca="1"/>
        <v>#N/A</v>
      </c>
      <c r="X1327" s="24" t="e">
        <f ca="1"/>
        <v>#N/A</v>
      </c>
      <c r="Y1327" s="30"/>
      <c r="Z1327" s="21">
        <v>1324</v>
      </c>
      <c r="AA1327" s="24" t="e">
        <f ca="1"/>
        <v>#N/A</v>
      </c>
      <c r="AB1327" s="24" t="e">
        <f ca="1"/>
        <v>#N/A</v>
      </c>
      <c r="AD1327" s="21">
        <v>1324</v>
      </c>
      <c r="AE1327" s="24" t="e">
        <f ca="1"/>
        <v>#N/A</v>
      </c>
      <c r="AF1327" s="24" t="e">
        <f ca="1"/>
        <v>#N/A</v>
      </c>
      <c r="AH1327" s="21">
        <v>1324</v>
      </c>
      <c r="AI1327" s="24" t="str">
        <f t="shared" ca="1" si="384"/>
        <v/>
      </c>
      <c r="AJ1327" s="24" t="str">
        <f t="shared" ca="1" si="385"/>
        <v/>
      </c>
      <c r="AK1327" s="24" t="str">
        <f t="shared" ca="1" si="386"/>
        <v/>
      </c>
      <c r="AL1327" s="24" t="str">
        <f t="shared" ca="1" si="387"/>
        <v/>
      </c>
      <c r="AM1327" s="26"/>
      <c r="AN1327" s="26" t="str">
        <f ca="1">IF(AI1327="","","G1 "&amp;Input!D55&amp;" "&amp;AI1327&amp;" "&amp;Input!D$56&amp;" "&amp;AJ1327&amp;" "&amp;Input!D$57&amp;" "&amp;AK1327&amp;" "&amp;Input!D$58&amp;" "&amp;AL1327&amp;" F "&amp;Input!D$51&amp;"")</f>
        <v/>
      </c>
      <c r="AP1327" s="26" t="str">
        <f ca="1">IF(AS1327="","","G1 "&amp;Input!D$55&amp;" "&amp;AS1327&amp;" "&amp;Input!D$56&amp;" "&amp;AT1327&amp;" "&amp;Input!D$57&amp;" "&amp;AU1327&amp;" "&amp;Input!D$58&amp;" "&amp;AV1327&amp;" F "&amp;Input!D$52&amp;"")</f>
        <v/>
      </c>
      <c r="AR1327" s="21">
        <v>1324</v>
      </c>
      <c r="AS1327" s="24" t="str">
        <f t="shared" ref="AS1327:AS1390" ca="1" si="392">IF(ISNA(AA1327),"",ROUND(AA1327,4))</f>
        <v/>
      </c>
      <c r="AT1327" s="24" t="str">
        <f t="shared" ref="AT1327:AT1390" ca="1" si="393">IF(ISNA(AB1327),"",ROUND(AB1327,4))</f>
        <v/>
      </c>
      <c r="AU1327" s="24" t="str">
        <f t="shared" ref="AU1327:AU1390" ca="1" si="394">IF(ISNA(AE1327),"",ROUND(AE1327,4))</f>
        <v/>
      </c>
      <c r="AV1327" s="24" t="str">
        <f t="shared" ref="AV1327:AV1390" ca="1" si="395">IF(ISNA(AF1327),"",ROUND(AF1327,4))</f>
        <v/>
      </c>
      <c r="BC1327" t="s">
        <v>1749</v>
      </c>
      <c r="BF1327" s="74" t="str">
        <f ca="1">IF(AI1326="","","G1 "&amp;Input!D$55&amp;" "&amp;AI1326&amp;" "&amp;Input!D$56&amp;" "&amp;AJ1326&amp;" "&amp;Input!D$57&amp;" "&amp;AK1326&amp;" "&amp;Input!D$58&amp;" "&amp;AL1326&amp;" F "&amp;Input!D$51&amp;"")</f>
        <v/>
      </c>
      <c r="BO1327" s="132" t="str">
        <f t="shared" ca="1" si="390"/>
        <v/>
      </c>
      <c r="BP1327" s="132" t="str">
        <f t="shared" ca="1" si="390"/>
        <v/>
      </c>
      <c r="BQ1327" s="132" t="str">
        <f t="shared" ca="1" si="390"/>
        <v/>
      </c>
      <c r="BR1327" s="132" t="str">
        <f t="shared" ca="1" si="390"/>
        <v/>
      </c>
      <c r="BT1327" s="132" t="str">
        <f t="shared" si="391"/>
        <v/>
      </c>
      <c r="BU1327" s="132" t="str">
        <f t="shared" si="391"/>
        <v/>
      </c>
      <c r="BV1327" s="132" t="str">
        <f t="shared" si="391"/>
        <v/>
      </c>
      <c r="BW1327" s="132" t="str">
        <f t="shared" si="391"/>
        <v/>
      </c>
      <c r="BY1327" s="132" t="str">
        <f t="shared" ca="1" si="383"/>
        <v/>
      </c>
      <c r="BZ1327" s="132" t="str">
        <f t="shared" ca="1" si="383"/>
        <v/>
      </c>
      <c r="CA1327" s="132" t="str">
        <f t="shared" ca="1" si="383"/>
        <v/>
      </c>
      <c r="CB1327" s="132" t="str">
        <f t="shared" ca="1" si="383"/>
        <v/>
      </c>
    </row>
    <row r="1328" spans="18:80" x14ac:dyDescent="0.2">
      <c r="R1328" s="21">
        <v>1325</v>
      </c>
      <c r="S1328" s="24" t="e">
        <f ca="1"/>
        <v>#N/A</v>
      </c>
      <c r="T1328" s="24" t="e">
        <f ca="1"/>
        <v>#N/A</v>
      </c>
      <c r="V1328" s="21">
        <v>1325</v>
      </c>
      <c r="W1328" s="24" t="e">
        <f ca="1"/>
        <v>#N/A</v>
      </c>
      <c r="X1328" s="24" t="e">
        <f ca="1"/>
        <v>#N/A</v>
      </c>
      <c r="Y1328" s="30"/>
      <c r="Z1328" s="21">
        <v>1325</v>
      </c>
      <c r="AA1328" s="24" t="e">
        <f ca="1"/>
        <v>#N/A</v>
      </c>
      <c r="AB1328" s="24" t="e">
        <f ca="1"/>
        <v>#N/A</v>
      </c>
      <c r="AD1328" s="21">
        <v>1325</v>
      </c>
      <c r="AE1328" s="24" t="e">
        <f ca="1"/>
        <v>#N/A</v>
      </c>
      <c r="AF1328" s="24" t="e">
        <f ca="1"/>
        <v>#N/A</v>
      </c>
      <c r="AH1328" s="21">
        <v>1325</v>
      </c>
      <c r="AI1328" s="24" t="str">
        <f t="shared" ca="1" si="384"/>
        <v/>
      </c>
      <c r="AJ1328" s="24" t="str">
        <f t="shared" ca="1" si="385"/>
        <v/>
      </c>
      <c r="AK1328" s="24" t="str">
        <f t="shared" ca="1" si="386"/>
        <v/>
      </c>
      <c r="AL1328" s="24" t="str">
        <f t="shared" ca="1" si="387"/>
        <v/>
      </c>
      <c r="AM1328" s="26"/>
      <c r="AN1328" s="26" t="str">
        <f ca="1">IF(AI1328="","","G1 "&amp;Input!D55&amp;" "&amp;AI1328&amp;" "&amp;Input!D$56&amp;" "&amp;AJ1328&amp;" "&amp;Input!D$57&amp;" "&amp;AK1328&amp;" "&amp;Input!D$58&amp;" "&amp;AL1328&amp;" F "&amp;Input!D$51&amp;"")</f>
        <v/>
      </c>
      <c r="AP1328" s="26" t="str">
        <f ca="1">IF(AS1328="","","G1 "&amp;Input!D$55&amp;" "&amp;AS1328&amp;" "&amp;Input!D$56&amp;" "&amp;AT1328&amp;" "&amp;Input!D$57&amp;" "&amp;AU1328&amp;" "&amp;Input!D$58&amp;" "&amp;AV1328&amp;" F "&amp;Input!D$52&amp;"")</f>
        <v/>
      </c>
      <c r="AR1328" s="21">
        <v>1325</v>
      </c>
      <c r="AS1328" s="24" t="str">
        <f t="shared" ca="1" si="392"/>
        <v/>
      </c>
      <c r="AT1328" s="24" t="str">
        <f t="shared" ca="1" si="393"/>
        <v/>
      </c>
      <c r="AU1328" s="24" t="str">
        <f t="shared" ca="1" si="394"/>
        <v/>
      </c>
      <c r="AV1328" s="24" t="str">
        <f t="shared" ca="1" si="395"/>
        <v/>
      </c>
      <c r="BC1328" t="s">
        <v>1750</v>
      </c>
      <c r="BF1328" s="74" t="str">
        <f ca="1">IF(AI1327="","","G1 "&amp;Input!D$55&amp;" "&amp;AI1327&amp;" "&amp;Input!D$56&amp;" "&amp;AJ1327&amp;" "&amp;Input!D$57&amp;" "&amp;AK1327&amp;" "&amp;Input!D$58&amp;" "&amp;AL1327&amp;" F "&amp;Input!D$51&amp;"")</f>
        <v/>
      </c>
      <c r="BO1328" s="132" t="str">
        <f t="shared" ca="1" si="390"/>
        <v/>
      </c>
      <c r="BP1328" s="132" t="str">
        <f t="shared" ca="1" si="390"/>
        <v/>
      </c>
      <c r="BQ1328" s="132" t="str">
        <f t="shared" ca="1" si="390"/>
        <v/>
      </c>
      <c r="BR1328" s="132" t="str">
        <f t="shared" ca="1" si="390"/>
        <v/>
      </c>
      <c r="BT1328" s="132" t="str">
        <f t="shared" si="391"/>
        <v/>
      </c>
      <c r="BU1328" s="132" t="str">
        <f t="shared" si="391"/>
        <v/>
      </c>
      <c r="BV1328" s="132" t="str">
        <f t="shared" si="391"/>
        <v/>
      </c>
      <c r="BW1328" s="132" t="str">
        <f t="shared" si="391"/>
        <v/>
      </c>
      <c r="BY1328" s="132" t="str">
        <f t="shared" ca="1" si="383"/>
        <v/>
      </c>
      <c r="BZ1328" s="132" t="str">
        <f t="shared" ca="1" si="383"/>
        <v/>
      </c>
      <c r="CA1328" s="132" t="str">
        <f t="shared" ca="1" si="383"/>
        <v/>
      </c>
      <c r="CB1328" s="132" t="str">
        <f t="shared" ca="1" si="383"/>
        <v/>
      </c>
    </row>
    <row r="1329" spans="18:80" x14ac:dyDescent="0.2">
      <c r="R1329" s="21">
        <v>1326</v>
      </c>
      <c r="S1329" s="24" t="e">
        <f ca="1"/>
        <v>#N/A</v>
      </c>
      <c r="T1329" s="24" t="e">
        <f ca="1"/>
        <v>#N/A</v>
      </c>
      <c r="V1329" s="21">
        <v>1326</v>
      </c>
      <c r="W1329" s="24" t="e">
        <f ca="1"/>
        <v>#N/A</v>
      </c>
      <c r="X1329" s="24" t="e">
        <f ca="1"/>
        <v>#N/A</v>
      </c>
      <c r="Y1329" s="30"/>
      <c r="Z1329" s="21">
        <v>1326</v>
      </c>
      <c r="AA1329" s="24" t="e">
        <f ca="1"/>
        <v>#N/A</v>
      </c>
      <c r="AB1329" s="24" t="e">
        <f ca="1"/>
        <v>#N/A</v>
      </c>
      <c r="AD1329" s="21">
        <v>1326</v>
      </c>
      <c r="AE1329" s="24" t="e">
        <f ca="1"/>
        <v>#N/A</v>
      </c>
      <c r="AF1329" s="24" t="e">
        <f ca="1"/>
        <v>#N/A</v>
      </c>
      <c r="AH1329" s="21">
        <v>1326</v>
      </c>
      <c r="AI1329" s="24" t="str">
        <f t="shared" ca="1" si="384"/>
        <v/>
      </c>
      <c r="AJ1329" s="24" t="str">
        <f t="shared" ca="1" si="385"/>
        <v/>
      </c>
      <c r="AK1329" s="24" t="str">
        <f t="shared" ca="1" si="386"/>
        <v/>
      </c>
      <c r="AL1329" s="24" t="str">
        <f t="shared" ca="1" si="387"/>
        <v/>
      </c>
      <c r="AM1329" s="26"/>
      <c r="AN1329" s="26" t="str">
        <f ca="1">IF(AI1329="","","G1 "&amp;Input!D55&amp;" "&amp;AI1329&amp;" "&amp;Input!D$56&amp;" "&amp;AJ1329&amp;" "&amp;Input!D$57&amp;" "&amp;AK1329&amp;" "&amp;Input!D$58&amp;" "&amp;AL1329&amp;" F "&amp;Input!D$51&amp;"")</f>
        <v/>
      </c>
      <c r="AP1329" s="26" t="str">
        <f ca="1">IF(AS1329="","","G1 "&amp;Input!D$55&amp;" "&amp;AS1329&amp;" "&amp;Input!D$56&amp;" "&amp;AT1329&amp;" "&amp;Input!D$57&amp;" "&amp;AU1329&amp;" "&amp;Input!D$58&amp;" "&amp;AV1329&amp;" F "&amp;Input!D$52&amp;"")</f>
        <v/>
      </c>
      <c r="AR1329" s="21">
        <v>1326</v>
      </c>
      <c r="AS1329" s="24" t="str">
        <f t="shared" ca="1" si="392"/>
        <v/>
      </c>
      <c r="AT1329" s="24" t="str">
        <f t="shared" ca="1" si="393"/>
        <v/>
      </c>
      <c r="AU1329" s="24" t="str">
        <f t="shared" ca="1" si="394"/>
        <v/>
      </c>
      <c r="AV1329" s="24" t="str">
        <f t="shared" ca="1" si="395"/>
        <v/>
      </c>
      <c r="BC1329" t="s">
        <v>1751</v>
      </c>
      <c r="BF1329" s="74" t="str">
        <f ca="1">IF(AI1328="","","G1 "&amp;Input!D$55&amp;" "&amp;AI1328&amp;" "&amp;Input!D$56&amp;" "&amp;AJ1328&amp;" "&amp;Input!D$57&amp;" "&amp;AK1328&amp;" "&amp;Input!D$58&amp;" "&amp;AL1328&amp;" F "&amp;Input!D$51&amp;"")</f>
        <v/>
      </c>
      <c r="BO1329" s="132" t="str">
        <f t="shared" ca="1" si="390"/>
        <v/>
      </c>
      <c r="BP1329" s="132" t="str">
        <f t="shared" ca="1" si="390"/>
        <v/>
      </c>
      <c r="BQ1329" s="132" t="str">
        <f t="shared" ca="1" si="390"/>
        <v/>
      </c>
      <c r="BR1329" s="132" t="str">
        <f t="shared" ca="1" si="390"/>
        <v/>
      </c>
      <c r="BT1329" s="132" t="str">
        <f t="shared" si="391"/>
        <v/>
      </c>
      <c r="BU1329" s="132" t="str">
        <f t="shared" si="391"/>
        <v/>
      </c>
      <c r="BV1329" s="132" t="str">
        <f t="shared" si="391"/>
        <v/>
      </c>
      <c r="BW1329" s="132" t="str">
        <f t="shared" si="391"/>
        <v/>
      </c>
      <c r="BY1329" s="132" t="str">
        <f t="shared" ca="1" si="383"/>
        <v/>
      </c>
      <c r="BZ1329" s="132" t="str">
        <f t="shared" ca="1" si="383"/>
        <v/>
      </c>
      <c r="CA1329" s="132" t="str">
        <f t="shared" ca="1" si="383"/>
        <v/>
      </c>
      <c r="CB1329" s="132" t="str">
        <f t="shared" ca="1" si="383"/>
        <v/>
      </c>
    </row>
    <row r="1330" spans="18:80" x14ac:dyDescent="0.2">
      <c r="R1330" s="21">
        <v>1327</v>
      </c>
      <c r="S1330" s="24" t="e">
        <f ca="1"/>
        <v>#N/A</v>
      </c>
      <c r="T1330" s="24" t="e">
        <f ca="1"/>
        <v>#N/A</v>
      </c>
      <c r="V1330" s="21">
        <v>1327</v>
      </c>
      <c r="W1330" s="24" t="e">
        <f ca="1"/>
        <v>#N/A</v>
      </c>
      <c r="X1330" s="24" t="e">
        <f ca="1"/>
        <v>#N/A</v>
      </c>
      <c r="Y1330" s="30"/>
      <c r="Z1330" s="21">
        <v>1327</v>
      </c>
      <c r="AA1330" s="24" t="e">
        <f ca="1"/>
        <v>#N/A</v>
      </c>
      <c r="AB1330" s="24" t="e">
        <f ca="1"/>
        <v>#N/A</v>
      </c>
      <c r="AD1330" s="21">
        <v>1327</v>
      </c>
      <c r="AE1330" s="24" t="e">
        <f ca="1"/>
        <v>#N/A</v>
      </c>
      <c r="AF1330" s="24" t="e">
        <f ca="1"/>
        <v>#N/A</v>
      </c>
      <c r="AH1330" s="21">
        <v>1327</v>
      </c>
      <c r="AI1330" s="24" t="str">
        <f t="shared" ca="1" si="384"/>
        <v/>
      </c>
      <c r="AJ1330" s="24" t="str">
        <f t="shared" ca="1" si="385"/>
        <v/>
      </c>
      <c r="AK1330" s="24" t="str">
        <f t="shared" ca="1" si="386"/>
        <v/>
      </c>
      <c r="AL1330" s="24" t="str">
        <f t="shared" ca="1" si="387"/>
        <v/>
      </c>
      <c r="AM1330" s="26"/>
      <c r="AN1330" s="26" t="str">
        <f ca="1">IF(AI1330="","","G1 "&amp;Input!D55&amp;" "&amp;AI1330&amp;" "&amp;Input!D$56&amp;" "&amp;AJ1330&amp;" "&amp;Input!D$57&amp;" "&amp;AK1330&amp;" "&amp;Input!D$58&amp;" "&amp;AL1330&amp;" F "&amp;Input!D$51&amp;"")</f>
        <v/>
      </c>
      <c r="AP1330" s="26" t="str">
        <f ca="1">IF(AS1330="","","G1 "&amp;Input!D$55&amp;" "&amp;AS1330&amp;" "&amp;Input!D$56&amp;" "&amp;AT1330&amp;" "&amp;Input!D$57&amp;" "&amp;AU1330&amp;" "&amp;Input!D$58&amp;" "&amp;AV1330&amp;" F "&amp;Input!D$52&amp;"")</f>
        <v/>
      </c>
      <c r="AR1330" s="21">
        <v>1327</v>
      </c>
      <c r="AS1330" s="24" t="str">
        <f t="shared" ca="1" si="392"/>
        <v/>
      </c>
      <c r="AT1330" s="24" t="str">
        <f t="shared" ca="1" si="393"/>
        <v/>
      </c>
      <c r="AU1330" s="24" t="str">
        <f t="shared" ca="1" si="394"/>
        <v/>
      </c>
      <c r="AV1330" s="24" t="str">
        <f t="shared" ca="1" si="395"/>
        <v/>
      </c>
      <c r="BC1330" t="s">
        <v>1752</v>
      </c>
      <c r="BF1330" s="74" t="str">
        <f ca="1">IF(AI1329="","","G1 "&amp;Input!D$55&amp;" "&amp;AI1329&amp;" "&amp;Input!D$56&amp;" "&amp;AJ1329&amp;" "&amp;Input!D$57&amp;" "&amp;AK1329&amp;" "&amp;Input!D$58&amp;" "&amp;AL1329&amp;" F "&amp;Input!D$51&amp;"")</f>
        <v/>
      </c>
      <c r="BO1330" s="132" t="str">
        <f t="shared" ca="1" si="390"/>
        <v/>
      </c>
      <c r="BP1330" s="132" t="str">
        <f t="shared" ca="1" si="390"/>
        <v/>
      </c>
      <c r="BQ1330" s="132" t="str">
        <f t="shared" ca="1" si="390"/>
        <v/>
      </c>
      <c r="BR1330" s="132" t="str">
        <f t="shared" ca="1" si="390"/>
        <v/>
      </c>
      <c r="BT1330" s="132" t="str">
        <f t="shared" si="391"/>
        <v/>
      </c>
      <c r="BU1330" s="132" t="str">
        <f t="shared" si="391"/>
        <v/>
      </c>
      <c r="BV1330" s="132" t="str">
        <f t="shared" si="391"/>
        <v/>
      </c>
      <c r="BW1330" s="132" t="str">
        <f t="shared" si="391"/>
        <v/>
      </c>
      <c r="BY1330" s="132" t="str">
        <f t="shared" ca="1" si="383"/>
        <v/>
      </c>
      <c r="BZ1330" s="132" t="str">
        <f t="shared" ca="1" si="383"/>
        <v/>
      </c>
      <c r="CA1330" s="132" t="str">
        <f t="shared" ca="1" si="383"/>
        <v/>
      </c>
      <c r="CB1330" s="132" t="str">
        <f t="shared" ca="1" si="383"/>
        <v/>
      </c>
    </row>
    <row r="1331" spans="18:80" x14ac:dyDescent="0.2">
      <c r="R1331" s="21">
        <v>1328</v>
      </c>
      <c r="S1331" s="24" t="e">
        <f ca="1"/>
        <v>#N/A</v>
      </c>
      <c r="T1331" s="24" t="e">
        <f ca="1"/>
        <v>#N/A</v>
      </c>
      <c r="V1331" s="21">
        <v>1328</v>
      </c>
      <c r="W1331" s="24" t="e">
        <f ca="1"/>
        <v>#N/A</v>
      </c>
      <c r="X1331" s="24" t="e">
        <f ca="1"/>
        <v>#N/A</v>
      </c>
      <c r="Y1331" s="30"/>
      <c r="Z1331" s="21">
        <v>1328</v>
      </c>
      <c r="AA1331" s="24" t="e">
        <f ca="1"/>
        <v>#N/A</v>
      </c>
      <c r="AB1331" s="24" t="e">
        <f ca="1"/>
        <v>#N/A</v>
      </c>
      <c r="AD1331" s="21">
        <v>1328</v>
      </c>
      <c r="AE1331" s="24" t="e">
        <f ca="1"/>
        <v>#N/A</v>
      </c>
      <c r="AF1331" s="24" t="e">
        <f ca="1"/>
        <v>#N/A</v>
      </c>
      <c r="AH1331" s="21">
        <v>1328</v>
      </c>
      <c r="AI1331" s="24" t="str">
        <f t="shared" ca="1" si="384"/>
        <v/>
      </c>
      <c r="AJ1331" s="24" t="str">
        <f t="shared" ca="1" si="385"/>
        <v/>
      </c>
      <c r="AK1331" s="24" t="str">
        <f t="shared" ca="1" si="386"/>
        <v/>
      </c>
      <c r="AL1331" s="24" t="str">
        <f t="shared" ca="1" si="387"/>
        <v/>
      </c>
      <c r="AM1331" s="26"/>
      <c r="AN1331" s="26" t="str">
        <f ca="1">IF(AI1331="","","G1 "&amp;Input!D55&amp;" "&amp;AI1331&amp;" "&amp;Input!D$56&amp;" "&amp;AJ1331&amp;" "&amp;Input!D$57&amp;" "&amp;AK1331&amp;" "&amp;Input!D$58&amp;" "&amp;AL1331&amp;" F "&amp;Input!D$51&amp;"")</f>
        <v/>
      </c>
      <c r="AP1331" s="26" t="str">
        <f ca="1">IF(AS1331="","","G1 "&amp;Input!D$55&amp;" "&amp;AS1331&amp;" "&amp;Input!D$56&amp;" "&amp;AT1331&amp;" "&amp;Input!D$57&amp;" "&amp;AU1331&amp;" "&amp;Input!D$58&amp;" "&amp;AV1331&amp;" F "&amp;Input!D$52&amp;"")</f>
        <v/>
      </c>
      <c r="AR1331" s="21">
        <v>1328</v>
      </c>
      <c r="AS1331" s="24" t="str">
        <f t="shared" ca="1" si="392"/>
        <v/>
      </c>
      <c r="AT1331" s="24" t="str">
        <f t="shared" ca="1" si="393"/>
        <v/>
      </c>
      <c r="AU1331" s="24" t="str">
        <f t="shared" ca="1" si="394"/>
        <v/>
      </c>
      <c r="AV1331" s="24" t="str">
        <f t="shared" ca="1" si="395"/>
        <v/>
      </c>
      <c r="BC1331" t="s">
        <v>1753</v>
      </c>
      <c r="BF1331" s="74" t="str">
        <f ca="1">IF(AI1330="","","G1 "&amp;Input!D$55&amp;" "&amp;AI1330&amp;" "&amp;Input!D$56&amp;" "&amp;AJ1330&amp;" "&amp;Input!D$57&amp;" "&amp;AK1330&amp;" "&amp;Input!D$58&amp;" "&amp;AL1330&amp;" F "&amp;Input!D$51&amp;"")</f>
        <v/>
      </c>
      <c r="BO1331" s="132" t="str">
        <f t="shared" ca="1" si="390"/>
        <v/>
      </c>
      <c r="BP1331" s="132" t="str">
        <f t="shared" ca="1" si="390"/>
        <v/>
      </c>
      <c r="BQ1331" s="132" t="str">
        <f t="shared" ca="1" si="390"/>
        <v/>
      </c>
      <c r="BR1331" s="132" t="str">
        <f t="shared" ca="1" si="390"/>
        <v/>
      </c>
      <c r="BT1331" s="132" t="str">
        <f t="shared" si="391"/>
        <v/>
      </c>
      <c r="BU1331" s="132" t="str">
        <f t="shared" si="391"/>
        <v/>
      </c>
      <c r="BV1331" s="132" t="str">
        <f t="shared" si="391"/>
        <v/>
      </c>
      <c r="BW1331" s="132" t="str">
        <f t="shared" si="391"/>
        <v/>
      </c>
      <c r="BY1331" s="132" t="str">
        <f t="shared" ca="1" si="383"/>
        <v/>
      </c>
      <c r="BZ1331" s="132" t="str">
        <f t="shared" ca="1" si="383"/>
        <v/>
      </c>
      <c r="CA1331" s="132" t="str">
        <f t="shared" ca="1" si="383"/>
        <v/>
      </c>
      <c r="CB1331" s="132" t="str">
        <f t="shared" ca="1" si="383"/>
        <v/>
      </c>
    </row>
    <row r="1332" spans="18:80" x14ac:dyDescent="0.2">
      <c r="R1332" s="21">
        <v>1329</v>
      </c>
      <c r="S1332" s="24" t="e">
        <f ca="1"/>
        <v>#N/A</v>
      </c>
      <c r="T1332" s="24" t="e">
        <f ca="1"/>
        <v>#N/A</v>
      </c>
      <c r="V1332" s="21">
        <v>1329</v>
      </c>
      <c r="W1332" s="24" t="e">
        <f ca="1"/>
        <v>#N/A</v>
      </c>
      <c r="X1332" s="24" t="e">
        <f ca="1"/>
        <v>#N/A</v>
      </c>
      <c r="Y1332" s="30"/>
      <c r="Z1332" s="21">
        <v>1329</v>
      </c>
      <c r="AA1332" s="24" t="e">
        <f ca="1"/>
        <v>#N/A</v>
      </c>
      <c r="AB1332" s="24" t="e">
        <f ca="1"/>
        <v>#N/A</v>
      </c>
      <c r="AD1332" s="21">
        <v>1329</v>
      </c>
      <c r="AE1332" s="24" t="e">
        <f ca="1"/>
        <v>#N/A</v>
      </c>
      <c r="AF1332" s="24" t="e">
        <f ca="1"/>
        <v>#N/A</v>
      </c>
      <c r="AH1332" s="21">
        <v>1329</v>
      </c>
      <c r="AI1332" s="24" t="str">
        <f t="shared" ca="1" si="384"/>
        <v/>
      </c>
      <c r="AJ1332" s="24" t="str">
        <f t="shared" ca="1" si="385"/>
        <v/>
      </c>
      <c r="AK1332" s="24" t="str">
        <f t="shared" ca="1" si="386"/>
        <v/>
      </c>
      <c r="AL1332" s="24" t="str">
        <f t="shared" ca="1" si="387"/>
        <v/>
      </c>
      <c r="AM1332" s="26"/>
      <c r="AN1332" s="26" t="str">
        <f ca="1">IF(AI1332="","","G1 "&amp;Input!D55&amp;" "&amp;AI1332&amp;" "&amp;Input!D$56&amp;" "&amp;AJ1332&amp;" "&amp;Input!D$57&amp;" "&amp;AK1332&amp;" "&amp;Input!D$58&amp;" "&amp;AL1332&amp;" F "&amp;Input!D$51&amp;"")</f>
        <v/>
      </c>
      <c r="AP1332" s="26" t="str">
        <f ca="1">IF(AS1332="","","G1 "&amp;Input!D$55&amp;" "&amp;AS1332&amp;" "&amp;Input!D$56&amp;" "&amp;AT1332&amp;" "&amp;Input!D$57&amp;" "&amp;AU1332&amp;" "&amp;Input!D$58&amp;" "&amp;AV1332&amp;" F "&amp;Input!D$52&amp;"")</f>
        <v/>
      </c>
      <c r="AR1332" s="21">
        <v>1329</v>
      </c>
      <c r="AS1332" s="24" t="str">
        <f t="shared" ca="1" si="392"/>
        <v/>
      </c>
      <c r="AT1332" s="24" t="str">
        <f t="shared" ca="1" si="393"/>
        <v/>
      </c>
      <c r="AU1332" s="24" t="str">
        <f t="shared" ca="1" si="394"/>
        <v/>
      </c>
      <c r="AV1332" s="24" t="str">
        <f t="shared" ca="1" si="395"/>
        <v/>
      </c>
      <c r="BC1332" t="s">
        <v>1754</v>
      </c>
      <c r="BF1332" s="74" t="str">
        <f ca="1">IF(AI1331="","","G1 "&amp;Input!D$55&amp;" "&amp;AI1331&amp;" "&amp;Input!D$56&amp;" "&amp;AJ1331&amp;" "&amp;Input!D$57&amp;" "&amp;AK1331&amp;" "&amp;Input!D$58&amp;" "&amp;AL1331&amp;" F "&amp;Input!D$51&amp;"")</f>
        <v/>
      </c>
      <c r="BO1332" s="132" t="str">
        <f t="shared" ca="1" si="390"/>
        <v/>
      </c>
      <c r="BP1332" s="132" t="str">
        <f t="shared" ca="1" si="390"/>
        <v/>
      </c>
      <c r="BQ1332" s="132" t="str">
        <f t="shared" ca="1" si="390"/>
        <v/>
      </c>
      <c r="BR1332" s="132" t="str">
        <f t="shared" ca="1" si="390"/>
        <v/>
      </c>
      <c r="BT1332" s="132" t="str">
        <f t="shared" si="391"/>
        <v/>
      </c>
      <c r="BU1332" s="132" t="str">
        <f t="shared" si="391"/>
        <v/>
      </c>
      <c r="BV1332" s="132" t="str">
        <f t="shared" si="391"/>
        <v/>
      </c>
      <c r="BW1332" s="132" t="str">
        <f t="shared" si="391"/>
        <v/>
      </c>
      <c r="BY1332" s="132" t="str">
        <f t="shared" ca="1" si="383"/>
        <v/>
      </c>
      <c r="BZ1332" s="132" t="str">
        <f t="shared" ca="1" si="383"/>
        <v/>
      </c>
      <c r="CA1332" s="132" t="str">
        <f t="shared" ca="1" si="383"/>
        <v/>
      </c>
      <c r="CB1332" s="132" t="str">
        <f t="shared" ca="1" si="383"/>
        <v/>
      </c>
    </row>
    <row r="1333" spans="18:80" x14ac:dyDescent="0.2">
      <c r="R1333" s="21">
        <v>1330</v>
      </c>
      <c r="S1333" s="24" t="e">
        <f ca="1"/>
        <v>#N/A</v>
      </c>
      <c r="T1333" s="24" t="e">
        <f ca="1"/>
        <v>#N/A</v>
      </c>
      <c r="V1333" s="21">
        <v>1330</v>
      </c>
      <c r="W1333" s="24" t="e">
        <f ca="1"/>
        <v>#N/A</v>
      </c>
      <c r="X1333" s="24" t="e">
        <f ca="1"/>
        <v>#N/A</v>
      </c>
      <c r="Y1333" s="30"/>
      <c r="Z1333" s="21">
        <v>1330</v>
      </c>
      <c r="AA1333" s="24" t="e">
        <f ca="1"/>
        <v>#N/A</v>
      </c>
      <c r="AB1333" s="24" t="e">
        <f ca="1"/>
        <v>#N/A</v>
      </c>
      <c r="AD1333" s="21">
        <v>1330</v>
      </c>
      <c r="AE1333" s="24" t="e">
        <f ca="1"/>
        <v>#N/A</v>
      </c>
      <c r="AF1333" s="24" t="e">
        <f ca="1"/>
        <v>#N/A</v>
      </c>
      <c r="AH1333" s="21">
        <v>1330</v>
      </c>
      <c r="AI1333" s="24" t="str">
        <f t="shared" ca="1" si="384"/>
        <v/>
      </c>
      <c r="AJ1333" s="24" t="str">
        <f t="shared" ca="1" si="385"/>
        <v/>
      </c>
      <c r="AK1333" s="24" t="str">
        <f t="shared" ca="1" si="386"/>
        <v/>
      </c>
      <c r="AL1333" s="24" t="str">
        <f t="shared" ca="1" si="387"/>
        <v/>
      </c>
      <c r="AM1333" s="26"/>
      <c r="AN1333" s="26" t="str">
        <f ca="1">IF(AI1333="","","G1 "&amp;Input!D55&amp;" "&amp;AI1333&amp;" "&amp;Input!D$56&amp;" "&amp;AJ1333&amp;" "&amp;Input!D$57&amp;" "&amp;AK1333&amp;" "&amp;Input!D$58&amp;" "&amp;AL1333&amp;" F "&amp;Input!D$51&amp;"")</f>
        <v/>
      </c>
      <c r="AP1333" s="26" t="str">
        <f ca="1">IF(AS1333="","","G1 "&amp;Input!D$55&amp;" "&amp;AS1333&amp;" "&amp;Input!D$56&amp;" "&amp;AT1333&amp;" "&amp;Input!D$57&amp;" "&amp;AU1333&amp;" "&amp;Input!D$58&amp;" "&amp;AV1333&amp;" F "&amp;Input!D$52&amp;"")</f>
        <v/>
      </c>
      <c r="AR1333" s="21">
        <v>1330</v>
      </c>
      <c r="AS1333" s="24" t="str">
        <f t="shared" ca="1" si="392"/>
        <v/>
      </c>
      <c r="AT1333" s="24" t="str">
        <f t="shared" ca="1" si="393"/>
        <v/>
      </c>
      <c r="AU1333" s="24" t="str">
        <f t="shared" ca="1" si="394"/>
        <v/>
      </c>
      <c r="AV1333" s="24" t="str">
        <f t="shared" ca="1" si="395"/>
        <v/>
      </c>
      <c r="BC1333" t="s">
        <v>1755</v>
      </c>
      <c r="BF1333" s="74" t="str">
        <f ca="1">IF(AI1332="","","G1 "&amp;Input!D$55&amp;" "&amp;AI1332&amp;" "&amp;Input!D$56&amp;" "&amp;AJ1332&amp;" "&amp;Input!D$57&amp;" "&amp;AK1332&amp;" "&amp;Input!D$58&amp;" "&amp;AL1332&amp;" F "&amp;Input!D$51&amp;"")</f>
        <v/>
      </c>
      <c r="BO1333" s="132" t="str">
        <f t="shared" ca="1" si="390"/>
        <v/>
      </c>
      <c r="BP1333" s="132" t="str">
        <f t="shared" ca="1" si="390"/>
        <v/>
      </c>
      <c r="BQ1333" s="132" t="str">
        <f t="shared" ca="1" si="390"/>
        <v/>
      </c>
      <c r="BR1333" s="132" t="str">
        <f t="shared" ca="1" si="390"/>
        <v/>
      </c>
      <c r="BT1333" s="132" t="str">
        <f t="shared" si="391"/>
        <v/>
      </c>
      <c r="BU1333" s="132" t="str">
        <f t="shared" si="391"/>
        <v/>
      </c>
      <c r="BV1333" s="132" t="str">
        <f t="shared" si="391"/>
        <v/>
      </c>
      <c r="BW1333" s="132" t="str">
        <f t="shared" si="391"/>
        <v/>
      </c>
      <c r="BY1333" s="132" t="str">
        <f t="shared" ca="1" si="383"/>
        <v/>
      </c>
      <c r="BZ1333" s="132" t="str">
        <f t="shared" ca="1" si="383"/>
        <v/>
      </c>
      <c r="CA1333" s="132" t="str">
        <f t="shared" ca="1" si="383"/>
        <v/>
      </c>
      <c r="CB1333" s="132" t="str">
        <f t="shared" ca="1" si="383"/>
        <v/>
      </c>
    </row>
    <row r="1334" spans="18:80" x14ac:dyDescent="0.2">
      <c r="R1334" s="21">
        <v>1331</v>
      </c>
      <c r="S1334" s="24" t="e">
        <f ca="1"/>
        <v>#N/A</v>
      </c>
      <c r="T1334" s="24" t="e">
        <f ca="1"/>
        <v>#N/A</v>
      </c>
      <c r="V1334" s="21">
        <v>1331</v>
      </c>
      <c r="W1334" s="24" t="e">
        <f ca="1"/>
        <v>#N/A</v>
      </c>
      <c r="X1334" s="24" t="e">
        <f ca="1"/>
        <v>#N/A</v>
      </c>
      <c r="Y1334" s="30"/>
      <c r="Z1334" s="21">
        <v>1331</v>
      </c>
      <c r="AA1334" s="24" t="e">
        <f ca="1"/>
        <v>#N/A</v>
      </c>
      <c r="AB1334" s="24" t="e">
        <f ca="1"/>
        <v>#N/A</v>
      </c>
      <c r="AD1334" s="21">
        <v>1331</v>
      </c>
      <c r="AE1334" s="24" t="e">
        <f ca="1"/>
        <v>#N/A</v>
      </c>
      <c r="AF1334" s="24" t="e">
        <f ca="1"/>
        <v>#N/A</v>
      </c>
      <c r="AH1334" s="21">
        <v>1331</v>
      </c>
      <c r="AI1334" s="24" t="str">
        <f t="shared" ca="1" si="384"/>
        <v/>
      </c>
      <c r="AJ1334" s="24" t="str">
        <f t="shared" ca="1" si="385"/>
        <v/>
      </c>
      <c r="AK1334" s="24" t="str">
        <f t="shared" ca="1" si="386"/>
        <v/>
      </c>
      <c r="AL1334" s="24" t="str">
        <f t="shared" ca="1" si="387"/>
        <v/>
      </c>
      <c r="AM1334" s="26"/>
      <c r="AN1334" s="26" t="str">
        <f ca="1">IF(AI1334="","","G1 "&amp;Input!D55&amp;" "&amp;AI1334&amp;" "&amp;Input!D$56&amp;" "&amp;AJ1334&amp;" "&amp;Input!D$57&amp;" "&amp;AK1334&amp;" "&amp;Input!D$58&amp;" "&amp;AL1334&amp;" F "&amp;Input!D$51&amp;"")</f>
        <v/>
      </c>
      <c r="AP1334" s="26" t="str">
        <f ca="1">IF(AS1334="","","G1 "&amp;Input!D$55&amp;" "&amp;AS1334&amp;" "&amp;Input!D$56&amp;" "&amp;AT1334&amp;" "&amp;Input!D$57&amp;" "&amp;AU1334&amp;" "&amp;Input!D$58&amp;" "&amp;AV1334&amp;" F "&amp;Input!D$52&amp;"")</f>
        <v/>
      </c>
      <c r="AR1334" s="21">
        <v>1331</v>
      </c>
      <c r="AS1334" s="24" t="str">
        <f t="shared" ca="1" si="392"/>
        <v/>
      </c>
      <c r="AT1334" s="24" t="str">
        <f t="shared" ca="1" si="393"/>
        <v/>
      </c>
      <c r="AU1334" s="24" t="str">
        <f t="shared" ca="1" si="394"/>
        <v/>
      </c>
      <c r="AV1334" s="24" t="str">
        <f t="shared" ca="1" si="395"/>
        <v/>
      </c>
      <c r="BC1334" t="s">
        <v>1756</v>
      </c>
      <c r="BF1334" s="74" t="str">
        <f ca="1">IF(AI1333="","","G1 "&amp;Input!D$55&amp;" "&amp;AI1333&amp;" "&amp;Input!D$56&amp;" "&amp;AJ1333&amp;" "&amp;Input!D$57&amp;" "&amp;AK1333&amp;" "&amp;Input!D$58&amp;" "&amp;AL1333&amp;" F "&amp;Input!D$51&amp;"")</f>
        <v/>
      </c>
      <c r="BO1334" s="132" t="str">
        <f t="shared" ca="1" si="390"/>
        <v/>
      </c>
      <c r="BP1334" s="132" t="str">
        <f t="shared" ca="1" si="390"/>
        <v/>
      </c>
      <c r="BQ1334" s="132" t="str">
        <f t="shared" ca="1" si="390"/>
        <v/>
      </c>
      <c r="BR1334" s="132" t="str">
        <f t="shared" ca="1" si="390"/>
        <v/>
      </c>
      <c r="BT1334" s="132" t="str">
        <f t="shared" si="391"/>
        <v/>
      </c>
      <c r="BU1334" s="132" t="str">
        <f t="shared" si="391"/>
        <v/>
      </c>
      <c r="BV1334" s="132" t="str">
        <f t="shared" si="391"/>
        <v/>
      </c>
      <c r="BW1334" s="132" t="str">
        <f t="shared" si="391"/>
        <v/>
      </c>
      <c r="BY1334" s="132" t="str">
        <f t="shared" ca="1" si="383"/>
        <v/>
      </c>
      <c r="BZ1334" s="132" t="str">
        <f t="shared" ca="1" si="383"/>
        <v/>
      </c>
      <c r="CA1334" s="132" t="str">
        <f t="shared" ca="1" si="383"/>
        <v/>
      </c>
      <c r="CB1334" s="132" t="str">
        <f t="shared" ca="1" si="383"/>
        <v/>
      </c>
    </row>
    <row r="1335" spans="18:80" x14ac:dyDescent="0.2">
      <c r="R1335" s="21">
        <v>1332</v>
      </c>
      <c r="S1335" s="24" t="e">
        <f ca="1"/>
        <v>#N/A</v>
      </c>
      <c r="T1335" s="24" t="e">
        <f ca="1"/>
        <v>#N/A</v>
      </c>
      <c r="V1335" s="21">
        <v>1332</v>
      </c>
      <c r="W1335" s="24" t="e">
        <f ca="1"/>
        <v>#N/A</v>
      </c>
      <c r="X1335" s="24" t="e">
        <f ca="1"/>
        <v>#N/A</v>
      </c>
      <c r="Y1335" s="30"/>
      <c r="Z1335" s="21">
        <v>1332</v>
      </c>
      <c r="AA1335" s="24" t="e">
        <f ca="1"/>
        <v>#N/A</v>
      </c>
      <c r="AB1335" s="24" t="e">
        <f ca="1"/>
        <v>#N/A</v>
      </c>
      <c r="AD1335" s="21">
        <v>1332</v>
      </c>
      <c r="AE1335" s="24" t="e">
        <f ca="1"/>
        <v>#N/A</v>
      </c>
      <c r="AF1335" s="24" t="e">
        <f ca="1"/>
        <v>#N/A</v>
      </c>
      <c r="AH1335" s="21">
        <v>1332</v>
      </c>
      <c r="AI1335" s="24" t="str">
        <f t="shared" ca="1" si="384"/>
        <v/>
      </c>
      <c r="AJ1335" s="24" t="str">
        <f t="shared" ca="1" si="385"/>
        <v/>
      </c>
      <c r="AK1335" s="24" t="str">
        <f t="shared" ca="1" si="386"/>
        <v/>
      </c>
      <c r="AL1335" s="24" t="str">
        <f t="shared" ca="1" si="387"/>
        <v/>
      </c>
      <c r="AM1335" s="26"/>
      <c r="AN1335" s="26" t="str">
        <f ca="1">IF(AI1335="","","G1 "&amp;Input!D55&amp;" "&amp;AI1335&amp;" "&amp;Input!D$56&amp;" "&amp;AJ1335&amp;" "&amp;Input!D$57&amp;" "&amp;AK1335&amp;" "&amp;Input!D$58&amp;" "&amp;AL1335&amp;" F "&amp;Input!D$51&amp;"")</f>
        <v/>
      </c>
      <c r="AP1335" s="26" t="str">
        <f ca="1">IF(AS1335="","","G1 "&amp;Input!D$55&amp;" "&amp;AS1335&amp;" "&amp;Input!D$56&amp;" "&amp;AT1335&amp;" "&amp;Input!D$57&amp;" "&amp;AU1335&amp;" "&amp;Input!D$58&amp;" "&amp;AV1335&amp;" F "&amp;Input!D$52&amp;"")</f>
        <v/>
      </c>
      <c r="AR1335" s="21">
        <v>1332</v>
      </c>
      <c r="AS1335" s="24" t="str">
        <f t="shared" ca="1" si="392"/>
        <v/>
      </c>
      <c r="AT1335" s="24" t="str">
        <f t="shared" ca="1" si="393"/>
        <v/>
      </c>
      <c r="AU1335" s="24" t="str">
        <f t="shared" ca="1" si="394"/>
        <v/>
      </c>
      <c r="AV1335" s="24" t="str">
        <f t="shared" ca="1" si="395"/>
        <v/>
      </c>
      <c r="BC1335" t="s">
        <v>1757</v>
      </c>
      <c r="BF1335" s="74" t="str">
        <f ca="1">IF(AI1334="","","G1 "&amp;Input!D$55&amp;" "&amp;AI1334&amp;" "&amp;Input!D$56&amp;" "&amp;AJ1334&amp;" "&amp;Input!D$57&amp;" "&amp;AK1334&amp;" "&amp;Input!D$58&amp;" "&amp;AL1334&amp;" F "&amp;Input!D$51&amp;"")</f>
        <v/>
      </c>
      <c r="BO1335" s="132" t="str">
        <f t="shared" ca="1" si="390"/>
        <v/>
      </c>
      <c r="BP1335" s="132" t="str">
        <f t="shared" ca="1" si="390"/>
        <v/>
      </c>
      <c r="BQ1335" s="132" t="str">
        <f t="shared" ca="1" si="390"/>
        <v/>
      </c>
      <c r="BR1335" s="132" t="str">
        <f t="shared" ca="1" si="390"/>
        <v/>
      </c>
      <c r="BT1335" s="132" t="str">
        <f t="shared" si="391"/>
        <v/>
      </c>
      <c r="BU1335" s="132" t="str">
        <f t="shared" si="391"/>
        <v/>
      </c>
      <c r="BV1335" s="132" t="str">
        <f t="shared" si="391"/>
        <v/>
      </c>
      <c r="BW1335" s="132" t="str">
        <f t="shared" si="391"/>
        <v/>
      </c>
      <c r="BY1335" s="132" t="str">
        <f t="shared" ca="1" si="383"/>
        <v/>
      </c>
      <c r="BZ1335" s="132" t="str">
        <f t="shared" ca="1" si="383"/>
        <v/>
      </c>
      <c r="CA1335" s="132" t="str">
        <f t="shared" ca="1" si="383"/>
        <v/>
      </c>
      <c r="CB1335" s="132" t="str">
        <f t="shared" ca="1" si="383"/>
        <v/>
      </c>
    </row>
    <row r="1336" spans="18:80" x14ac:dyDescent="0.2">
      <c r="R1336" s="21">
        <v>1333</v>
      </c>
      <c r="S1336" s="24" t="e">
        <f ca="1"/>
        <v>#N/A</v>
      </c>
      <c r="T1336" s="24" t="e">
        <f ca="1"/>
        <v>#N/A</v>
      </c>
      <c r="V1336" s="21">
        <v>1333</v>
      </c>
      <c r="W1336" s="24" t="e">
        <f ca="1"/>
        <v>#N/A</v>
      </c>
      <c r="X1336" s="24" t="e">
        <f ca="1"/>
        <v>#N/A</v>
      </c>
      <c r="Y1336" s="30"/>
      <c r="Z1336" s="21">
        <v>1333</v>
      </c>
      <c r="AA1336" s="24" t="e">
        <f ca="1"/>
        <v>#N/A</v>
      </c>
      <c r="AB1336" s="24" t="e">
        <f ca="1"/>
        <v>#N/A</v>
      </c>
      <c r="AD1336" s="21">
        <v>1333</v>
      </c>
      <c r="AE1336" s="24" t="e">
        <f ca="1"/>
        <v>#N/A</v>
      </c>
      <c r="AF1336" s="24" t="e">
        <f ca="1"/>
        <v>#N/A</v>
      </c>
      <c r="AH1336" s="21">
        <v>1333</v>
      </c>
      <c r="AI1336" s="24" t="str">
        <f t="shared" ca="1" si="384"/>
        <v/>
      </c>
      <c r="AJ1336" s="24" t="str">
        <f t="shared" ca="1" si="385"/>
        <v/>
      </c>
      <c r="AK1336" s="24" t="str">
        <f t="shared" ca="1" si="386"/>
        <v/>
      </c>
      <c r="AL1336" s="24" t="str">
        <f t="shared" ca="1" si="387"/>
        <v/>
      </c>
      <c r="AM1336" s="26"/>
      <c r="AN1336" s="26" t="str">
        <f ca="1">IF(AI1336="","","G1 "&amp;Input!D55&amp;" "&amp;AI1336&amp;" "&amp;Input!D$56&amp;" "&amp;AJ1336&amp;" "&amp;Input!D$57&amp;" "&amp;AK1336&amp;" "&amp;Input!D$58&amp;" "&amp;AL1336&amp;" F "&amp;Input!D$51&amp;"")</f>
        <v/>
      </c>
      <c r="AP1336" s="26" t="str">
        <f ca="1">IF(AS1336="","","G1 "&amp;Input!D$55&amp;" "&amp;AS1336&amp;" "&amp;Input!D$56&amp;" "&amp;AT1336&amp;" "&amp;Input!D$57&amp;" "&amp;AU1336&amp;" "&amp;Input!D$58&amp;" "&amp;AV1336&amp;" F "&amp;Input!D$52&amp;"")</f>
        <v/>
      </c>
      <c r="AR1336" s="21">
        <v>1333</v>
      </c>
      <c r="AS1336" s="24" t="str">
        <f t="shared" ca="1" si="392"/>
        <v/>
      </c>
      <c r="AT1336" s="24" t="str">
        <f t="shared" ca="1" si="393"/>
        <v/>
      </c>
      <c r="AU1336" s="24" t="str">
        <f t="shared" ca="1" si="394"/>
        <v/>
      </c>
      <c r="AV1336" s="24" t="str">
        <f t="shared" ca="1" si="395"/>
        <v/>
      </c>
      <c r="BC1336" t="s">
        <v>1758</v>
      </c>
      <c r="BF1336" s="74" t="str">
        <f ca="1">IF(AI1335="","","G1 "&amp;Input!D$55&amp;" "&amp;AI1335&amp;" "&amp;Input!D$56&amp;" "&amp;AJ1335&amp;" "&amp;Input!D$57&amp;" "&amp;AK1335&amp;" "&amp;Input!D$58&amp;" "&amp;AL1335&amp;" F "&amp;Input!D$51&amp;"")</f>
        <v/>
      </c>
      <c r="BO1336" s="132" t="str">
        <f t="shared" ca="1" si="390"/>
        <v/>
      </c>
      <c r="BP1336" s="132" t="str">
        <f t="shared" ca="1" si="390"/>
        <v/>
      </c>
      <c r="BQ1336" s="132" t="str">
        <f t="shared" ca="1" si="390"/>
        <v/>
      </c>
      <c r="BR1336" s="132" t="str">
        <f t="shared" ca="1" si="390"/>
        <v/>
      </c>
      <c r="BT1336" s="132" t="str">
        <f t="shared" si="391"/>
        <v/>
      </c>
      <c r="BU1336" s="132" t="str">
        <f t="shared" si="391"/>
        <v/>
      </c>
      <c r="BV1336" s="132" t="str">
        <f t="shared" si="391"/>
        <v/>
      </c>
      <c r="BW1336" s="132" t="str">
        <f t="shared" si="391"/>
        <v/>
      </c>
      <c r="BY1336" s="132" t="str">
        <f t="shared" ca="1" si="383"/>
        <v/>
      </c>
      <c r="BZ1336" s="132" t="str">
        <f t="shared" ca="1" si="383"/>
        <v/>
      </c>
      <c r="CA1336" s="132" t="str">
        <f t="shared" ca="1" si="383"/>
        <v/>
      </c>
      <c r="CB1336" s="132" t="str">
        <f t="shared" ca="1" si="383"/>
        <v/>
      </c>
    </row>
    <row r="1337" spans="18:80" x14ac:dyDescent="0.2">
      <c r="R1337" s="21">
        <v>1334</v>
      </c>
      <c r="S1337" s="24" t="e">
        <f ca="1"/>
        <v>#N/A</v>
      </c>
      <c r="T1337" s="24" t="e">
        <f ca="1"/>
        <v>#N/A</v>
      </c>
      <c r="V1337" s="21">
        <v>1334</v>
      </c>
      <c r="W1337" s="24" t="e">
        <f ca="1"/>
        <v>#N/A</v>
      </c>
      <c r="X1337" s="24" t="e">
        <f ca="1"/>
        <v>#N/A</v>
      </c>
      <c r="Y1337" s="30"/>
      <c r="Z1337" s="21">
        <v>1334</v>
      </c>
      <c r="AA1337" s="24" t="e">
        <f ca="1"/>
        <v>#N/A</v>
      </c>
      <c r="AB1337" s="24" t="e">
        <f ca="1"/>
        <v>#N/A</v>
      </c>
      <c r="AD1337" s="21">
        <v>1334</v>
      </c>
      <c r="AE1337" s="24" t="e">
        <f ca="1"/>
        <v>#N/A</v>
      </c>
      <c r="AF1337" s="24" t="e">
        <f ca="1"/>
        <v>#N/A</v>
      </c>
      <c r="AH1337" s="21">
        <v>1334</v>
      </c>
      <c r="AI1337" s="24" t="str">
        <f t="shared" ca="1" si="384"/>
        <v/>
      </c>
      <c r="AJ1337" s="24" t="str">
        <f t="shared" ca="1" si="385"/>
        <v/>
      </c>
      <c r="AK1337" s="24" t="str">
        <f t="shared" ca="1" si="386"/>
        <v/>
      </c>
      <c r="AL1337" s="24" t="str">
        <f t="shared" ca="1" si="387"/>
        <v/>
      </c>
      <c r="AM1337" s="26"/>
      <c r="AN1337" s="26" t="str">
        <f ca="1">IF(AI1337="","","G1 "&amp;Input!D55&amp;" "&amp;AI1337&amp;" "&amp;Input!D$56&amp;" "&amp;AJ1337&amp;" "&amp;Input!D$57&amp;" "&amp;AK1337&amp;" "&amp;Input!D$58&amp;" "&amp;AL1337&amp;" F "&amp;Input!D$51&amp;"")</f>
        <v/>
      </c>
      <c r="AP1337" s="26" t="str">
        <f ca="1">IF(AS1337="","","G1 "&amp;Input!D$55&amp;" "&amp;AS1337&amp;" "&amp;Input!D$56&amp;" "&amp;AT1337&amp;" "&amp;Input!D$57&amp;" "&amp;AU1337&amp;" "&amp;Input!D$58&amp;" "&amp;AV1337&amp;" F "&amp;Input!D$52&amp;"")</f>
        <v/>
      </c>
      <c r="AR1337" s="21">
        <v>1334</v>
      </c>
      <c r="AS1337" s="24" t="str">
        <f t="shared" ca="1" si="392"/>
        <v/>
      </c>
      <c r="AT1337" s="24" t="str">
        <f t="shared" ca="1" si="393"/>
        <v/>
      </c>
      <c r="AU1337" s="24" t="str">
        <f t="shared" ca="1" si="394"/>
        <v/>
      </c>
      <c r="AV1337" s="24" t="str">
        <f t="shared" ca="1" si="395"/>
        <v/>
      </c>
      <c r="BC1337" t="s">
        <v>1759</v>
      </c>
      <c r="BF1337" s="74" t="str">
        <f ca="1">IF(AI1336="","","G1 "&amp;Input!D$55&amp;" "&amp;AI1336&amp;" "&amp;Input!D$56&amp;" "&amp;AJ1336&amp;" "&amp;Input!D$57&amp;" "&amp;AK1336&amp;" "&amp;Input!D$58&amp;" "&amp;AL1336&amp;" F "&amp;Input!D$51&amp;"")</f>
        <v/>
      </c>
      <c r="BO1337" s="132" t="str">
        <f t="shared" ca="1" si="390"/>
        <v/>
      </c>
      <c r="BP1337" s="132" t="str">
        <f t="shared" ca="1" si="390"/>
        <v/>
      </c>
      <c r="BQ1337" s="132" t="str">
        <f t="shared" ca="1" si="390"/>
        <v/>
      </c>
      <c r="BR1337" s="132" t="str">
        <f t="shared" ca="1" si="390"/>
        <v/>
      </c>
      <c r="BT1337" s="132" t="str">
        <f t="shared" si="391"/>
        <v/>
      </c>
      <c r="BU1337" s="132" t="str">
        <f t="shared" si="391"/>
        <v/>
      </c>
      <c r="BV1337" s="132" t="str">
        <f t="shared" si="391"/>
        <v/>
      </c>
      <c r="BW1337" s="132" t="str">
        <f t="shared" si="391"/>
        <v/>
      </c>
      <c r="BY1337" s="132" t="str">
        <f t="shared" ca="1" si="383"/>
        <v/>
      </c>
      <c r="BZ1337" s="132" t="str">
        <f t="shared" ca="1" si="383"/>
        <v/>
      </c>
      <c r="CA1337" s="132" t="str">
        <f t="shared" ca="1" si="383"/>
        <v/>
      </c>
      <c r="CB1337" s="132" t="str">
        <f t="shared" ca="1" si="383"/>
        <v/>
      </c>
    </row>
    <row r="1338" spans="18:80" x14ac:dyDescent="0.2">
      <c r="R1338" s="21">
        <v>1335</v>
      </c>
      <c r="S1338" s="24" t="e">
        <f ca="1"/>
        <v>#N/A</v>
      </c>
      <c r="T1338" s="24" t="e">
        <f ca="1"/>
        <v>#N/A</v>
      </c>
      <c r="V1338" s="21">
        <v>1335</v>
      </c>
      <c r="W1338" s="24" t="e">
        <f ca="1"/>
        <v>#N/A</v>
      </c>
      <c r="X1338" s="24" t="e">
        <f ca="1"/>
        <v>#N/A</v>
      </c>
      <c r="Y1338" s="30"/>
      <c r="Z1338" s="21">
        <v>1335</v>
      </c>
      <c r="AA1338" s="24" t="e">
        <f ca="1"/>
        <v>#N/A</v>
      </c>
      <c r="AB1338" s="24" t="e">
        <f ca="1"/>
        <v>#N/A</v>
      </c>
      <c r="AD1338" s="21">
        <v>1335</v>
      </c>
      <c r="AE1338" s="24" t="e">
        <f ca="1"/>
        <v>#N/A</v>
      </c>
      <c r="AF1338" s="24" t="e">
        <f ca="1"/>
        <v>#N/A</v>
      </c>
      <c r="AH1338" s="21">
        <v>1335</v>
      </c>
      <c r="AI1338" s="24" t="str">
        <f t="shared" ca="1" si="384"/>
        <v/>
      </c>
      <c r="AJ1338" s="24" t="str">
        <f t="shared" ca="1" si="385"/>
        <v/>
      </c>
      <c r="AK1338" s="24" t="str">
        <f t="shared" ca="1" si="386"/>
        <v/>
      </c>
      <c r="AL1338" s="24" t="str">
        <f t="shared" ca="1" si="387"/>
        <v/>
      </c>
      <c r="AM1338" s="26"/>
      <c r="AN1338" s="26" t="str">
        <f ca="1">IF(AI1338="","","G1 "&amp;Input!D55&amp;" "&amp;AI1338&amp;" "&amp;Input!D$56&amp;" "&amp;AJ1338&amp;" "&amp;Input!D$57&amp;" "&amp;AK1338&amp;" "&amp;Input!D$58&amp;" "&amp;AL1338&amp;" F "&amp;Input!D$51&amp;"")</f>
        <v/>
      </c>
      <c r="AP1338" s="26" t="str">
        <f ca="1">IF(AS1338="","","G1 "&amp;Input!D$55&amp;" "&amp;AS1338&amp;" "&amp;Input!D$56&amp;" "&amp;AT1338&amp;" "&amp;Input!D$57&amp;" "&amp;AU1338&amp;" "&amp;Input!D$58&amp;" "&amp;AV1338&amp;" F "&amp;Input!D$52&amp;"")</f>
        <v/>
      </c>
      <c r="AR1338" s="21">
        <v>1335</v>
      </c>
      <c r="AS1338" s="24" t="str">
        <f t="shared" ca="1" si="392"/>
        <v/>
      </c>
      <c r="AT1338" s="24" t="str">
        <f t="shared" ca="1" si="393"/>
        <v/>
      </c>
      <c r="AU1338" s="24" t="str">
        <f t="shared" ca="1" si="394"/>
        <v/>
      </c>
      <c r="AV1338" s="24" t="str">
        <f t="shared" ca="1" si="395"/>
        <v/>
      </c>
      <c r="BC1338" t="s">
        <v>1760</v>
      </c>
      <c r="BF1338" s="74" t="str">
        <f ca="1">IF(AI1337="","","G1 "&amp;Input!D$55&amp;" "&amp;AI1337&amp;" "&amp;Input!D$56&amp;" "&amp;AJ1337&amp;" "&amp;Input!D$57&amp;" "&amp;AK1337&amp;" "&amp;Input!D$58&amp;" "&amp;AL1337&amp;" F "&amp;Input!D$51&amp;"")</f>
        <v/>
      </c>
      <c r="BO1338" s="132" t="str">
        <f t="shared" ca="1" si="390"/>
        <v/>
      </c>
      <c r="BP1338" s="132" t="str">
        <f t="shared" ca="1" si="390"/>
        <v/>
      </c>
      <c r="BQ1338" s="132" t="str">
        <f t="shared" ca="1" si="390"/>
        <v/>
      </c>
      <c r="BR1338" s="132" t="str">
        <f t="shared" ca="1" si="390"/>
        <v/>
      </c>
      <c r="BT1338" s="132" t="str">
        <f t="shared" si="391"/>
        <v/>
      </c>
      <c r="BU1338" s="132" t="str">
        <f t="shared" si="391"/>
        <v/>
      </c>
      <c r="BV1338" s="132" t="str">
        <f t="shared" si="391"/>
        <v/>
      </c>
      <c r="BW1338" s="132" t="str">
        <f t="shared" si="391"/>
        <v/>
      </c>
      <c r="BY1338" s="132" t="str">
        <f t="shared" ca="1" si="383"/>
        <v/>
      </c>
      <c r="BZ1338" s="132" t="str">
        <f t="shared" ca="1" si="383"/>
        <v/>
      </c>
      <c r="CA1338" s="132" t="str">
        <f t="shared" ca="1" si="383"/>
        <v/>
      </c>
      <c r="CB1338" s="132" t="str">
        <f t="shared" ca="1" si="383"/>
        <v/>
      </c>
    </row>
    <row r="1339" spans="18:80" x14ac:dyDescent="0.2">
      <c r="R1339" s="21">
        <v>1336</v>
      </c>
      <c r="S1339" s="24" t="e">
        <f ca="1"/>
        <v>#N/A</v>
      </c>
      <c r="T1339" s="24" t="e">
        <f ca="1"/>
        <v>#N/A</v>
      </c>
      <c r="V1339" s="21">
        <v>1336</v>
      </c>
      <c r="W1339" s="24" t="e">
        <f ca="1"/>
        <v>#N/A</v>
      </c>
      <c r="X1339" s="24" t="e">
        <f ca="1"/>
        <v>#N/A</v>
      </c>
      <c r="Y1339" s="30"/>
      <c r="Z1339" s="21">
        <v>1336</v>
      </c>
      <c r="AA1339" s="24" t="e">
        <f ca="1"/>
        <v>#N/A</v>
      </c>
      <c r="AB1339" s="24" t="e">
        <f ca="1"/>
        <v>#N/A</v>
      </c>
      <c r="AD1339" s="21">
        <v>1336</v>
      </c>
      <c r="AE1339" s="24" t="e">
        <f ca="1"/>
        <v>#N/A</v>
      </c>
      <c r="AF1339" s="24" t="e">
        <f ca="1"/>
        <v>#N/A</v>
      </c>
      <c r="AH1339" s="21">
        <v>1336</v>
      </c>
      <c r="AI1339" s="24" t="str">
        <f t="shared" ca="1" si="384"/>
        <v/>
      </c>
      <c r="AJ1339" s="24" t="str">
        <f t="shared" ca="1" si="385"/>
        <v/>
      </c>
      <c r="AK1339" s="24" t="str">
        <f t="shared" ca="1" si="386"/>
        <v/>
      </c>
      <c r="AL1339" s="24" t="str">
        <f t="shared" ca="1" si="387"/>
        <v/>
      </c>
      <c r="AM1339" s="26"/>
      <c r="AN1339" s="26" t="str">
        <f ca="1">IF(AI1339="","","G1 "&amp;Input!D55&amp;" "&amp;AI1339&amp;" "&amp;Input!D$56&amp;" "&amp;AJ1339&amp;" "&amp;Input!D$57&amp;" "&amp;AK1339&amp;" "&amp;Input!D$58&amp;" "&amp;AL1339&amp;" F "&amp;Input!D$51&amp;"")</f>
        <v/>
      </c>
      <c r="AP1339" s="26" t="str">
        <f ca="1">IF(AS1339="","","G1 "&amp;Input!D$55&amp;" "&amp;AS1339&amp;" "&amp;Input!D$56&amp;" "&amp;AT1339&amp;" "&amp;Input!D$57&amp;" "&amp;AU1339&amp;" "&amp;Input!D$58&amp;" "&amp;AV1339&amp;" F "&amp;Input!D$52&amp;"")</f>
        <v/>
      </c>
      <c r="AR1339" s="21">
        <v>1336</v>
      </c>
      <c r="AS1339" s="24" t="str">
        <f t="shared" ca="1" si="392"/>
        <v/>
      </c>
      <c r="AT1339" s="24" t="str">
        <f t="shared" ca="1" si="393"/>
        <v/>
      </c>
      <c r="AU1339" s="24" t="str">
        <f t="shared" ca="1" si="394"/>
        <v/>
      </c>
      <c r="AV1339" s="24" t="str">
        <f t="shared" ca="1" si="395"/>
        <v/>
      </c>
      <c r="BC1339" t="s">
        <v>1761</v>
      </c>
      <c r="BF1339" s="74" t="str">
        <f ca="1">IF(AI1338="","","G1 "&amp;Input!D$55&amp;" "&amp;AI1338&amp;" "&amp;Input!D$56&amp;" "&amp;AJ1338&amp;" "&amp;Input!D$57&amp;" "&amp;AK1338&amp;" "&amp;Input!D$58&amp;" "&amp;AL1338&amp;" F "&amp;Input!D$51&amp;"")</f>
        <v/>
      </c>
      <c r="BO1339" s="132" t="str">
        <f t="shared" ca="1" si="390"/>
        <v/>
      </c>
      <c r="BP1339" s="132" t="str">
        <f t="shared" ca="1" si="390"/>
        <v/>
      </c>
      <c r="BQ1339" s="132" t="str">
        <f t="shared" ca="1" si="390"/>
        <v/>
      </c>
      <c r="BR1339" s="132" t="str">
        <f t="shared" ca="1" si="390"/>
        <v/>
      </c>
      <c r="BT1339" s="132" t="str">
        <f t="shared" si="391"/>
        <v/>
      </c>
      <c r="BU1339" s="132" t="str">
        <f t="shared" si="391"/>
        <v/>
      </c>
      <c r="BV1339" s="132" t="str">
        <f t="shared" si="391"/>
        <v/>
      </c>
      <c r="BW1339" s="132" t="str">
        <f t="shared" si="391"/>
        <v/>
      </c>
      <c r="BY1339" s="132" t="str">
        <f t="shared" ca="1" si="383"/>
        <v/>
      </c>
      <c r="BZ1339" s="132" t="str">
        <f t="shared" ca="1" si="383"/>
        <v/>
      </c>
      <c r="CA1339" s="132" t="str">
        <f t="shared" ca="1" si="383"/>
        <v/>
      </c>
      <c r="CB1339" s="132" t="str">
        <f t="shared" ca="1" si="383"/>
        <v/>
      </c>
    </row>
    <row r="1340" spans="18:80" x14ac:dyDescent="0.2">
      <c r="R1340" s="21">
        <v>1337</v>
      </c>
      <c r="S1340" s="24" t="e">
        <f ca="1"/>
        <v>#N/A</v>
      </c>
      <c r="T1340" s="24" t="e">
        <f ca="1"/>
        <v>#N/A</v>
      </c>
      <c r="V1340" s="21">
        <v>1337</v>
      </c>
      <c r="W1340" s="24" t="e">
        <f ca="1"/>
        <v>#N/A</v>
      </c>
      <c r="X1340" s="24" t="e">
        <f ca="1"/>
        <v>#N/A</v>
      </c>
      <c r="Y1340" s="30"/>
      <c r="Z1340" s="21">
        <v>1337</v>
      </c>
      <c r="AA1340" s="24" t="e">
        <f ca="1"/>
        <v>#N/A</v>
      </c>
      <c r="AB1340" s="24" t="e">
        <f ca="1"/>
        <v>#N/A</v>
      </c>
      <c r="AD1340" s="21">
        <v>1337</v>
      </c>
      <c r="AE1340" s="24" t="e">
        <f ca="1"/>
        <v>#N/A</v>
      </c>
      <c r="AF1340" s="24" t="e">
        <f ca="1"/>
        <v>#N/A</v>
      </c>
      <c r="AH1340" s="21">
        <v>1337</v>
      </c>
      <c r="AI1340" s="24" t="str">
        <f t="shared" ca="1" si="384"/>
        <v/>
      </c>
      <c r="AJ1340" s="24" t="str">
        <f t="shared" ca="1" si="385"/>
        <v/>
      </c>
      <c r="AK1340" s="24" t="str">
        <f t="shared" ca="1" si="386"/>
        <v/>
      </c>
      <c r="AL1340" s="24" t="str">
        <f t="shared" ca="1" si="387"/>
        <v/>
      </c>
      <c r="AM1340" s="26"/>
      <c r="AN1340" s="26" t="str">
        <f ca="1">IF(AI1340="","","G1 "&amp;Input!D55&amp;" "&amp;AI1340&amp;" "&amp;Input!D$56&amp;" "&amp;AJ1340&amp;" "&amp;Input!D$57&amp;" "&amp;AK1340&amp;" "&amp;Input!D$58&amp;" "&amp;AL1340&amp;" F "&amp;Input!D$51&amp;"")</f>
        <v/>
      </c>
      <c r="AP1340" s="26" t="str">
        <f ca="1">IF(AS1340="","","G1 "&amp;Input!D$55&amp;" "&amp;AS1340&amp;" "&amp;Input!D$56&amp;" "&amp;AT1340&amp;" "&amp;Input!D$57&amp;" "&amp;AU1340&amp;" "&amp;Input!D$58&amp;" "&amp;AV1340&amp;" F "&amp;Input!D$52&amp;"")</f>
        <v/>
      </c>
      <c r="AR1340" s="21">
        <v>1337</v>
      </c>
      <c r="AS1340" s="24" t="str">
        <f t="shared" ca="1" si="392"/>
        <v/>
      </c>
      <c r="AT1340" s="24" t="str">
        <f t="shared" ca="1" si="393"/>
        <v/>
      </c>
      <c r="AU1340" s="24" t="str">
        <f t="shared" ca="1" si="394"/>
        <v/>
      </c>
      <c r="AV1340" s="24" t="str">
        <f t="shared" ca="1" si="395"/>
        <v/>
      </c>
      <c r="BC1340" t="s">
        <v>1762</v>
      </c>
      <c r="BF1340" s="74" t="str">
        <f ca="1">IF(AI1339="","","G1 "&amp;Input!D$55&amp;" "&amp;AI1339&amp;" "&amp;Input!D$56&amp;" "&amp;AJ1339&amp;" "&amp;Input!D$57&amp;" "&amp;AK1339&amp;" "&amp;Input!D$58&amp;" "&amp;AL1339&amp;" F "&amp;Input!D$51&amp;"")</f>
        <v/>
      </c>
      <c r="BO1340" s="132" t="str">
        <f t="shared" ca="1" si="390"/>
        <v/>
      </c>
      <c r="BP1340" s="132" t="str">
        <f t="shared" ca="1" si="390"/>
        <v/>
      </c>
      <c r="BQ1340" s="132" t="str">
        <f t="shared" ca="1" si="390"/>
        <v/>
      </c>
      <c r="BR1340" s="132" t="str">
        <f t="shared" ca="1" si="390"/>
        <v/>
      </c>
      <c r="BT1340" s="132" t="str">
        <f t="shared" si="391"/>
        <v/>
      </c>
      <c r="BU1340" s="132" t="str">
        <f t="shared" si="391"/>
        <v/>
      </c>
      <c r="BV1340" s="132" t="str">
        <f t="shared" si="391"/>
        <v/>
      </c>
      <c r="BW1340" s="132" t="str">
        <f t="shared" si="391"/>
        <v/>
      </c>
      <c r="BY1340" s="132" t="str">
        <f t="shared" ca="1" si="383"/>
        <v/>
      </c>
      <c r="BZ1340" s="132" t="str">
        <f t="shared" ca="1" si="383"/>
        <v/>
      </c>
      <c r="CA1340" s="132" t="str">
        <f t="shared" ca="1" si="383"/>
        <v/>
      </c>
      <c r="CB1340" s="132" t="str">
        <f t="shared" ca="1" si="383"/>
        <v/>
      </c>
    </row>
    <row r="1341" spans="18:80" x14ac:dyDescent="0.2">
      <c r="R1341" s="21">
        <v>1338</v>
      </c>
      <c r="S1341" s="24" t="e">
        <f ca="1"/>
        <v>#N/A</v>
      </c>
      <c r="T1341" s="24" t="e">
        <f ca="1"/>
        <v>#N/A</v>
      </c>
      <c r="V1341" s="21">
        <v>1338</v>
      </c>
      <c r="W1341" s="24" t="e">
        <f ca="1"/>
        <v>#N/A</v>
      </c>
      <c r="X1341" s="24" t="e">
        <f ca="1"/>
        <v>#N/A</v>
      </c>
      <c r="Y1341" s="30"/>
      <c r="Z1341" s="21">
        <v>1338</v>
      </c>
      <c r="AA1341" s="24" t="e">
        <f ca="1"/>
        <v>#N/A</v>
      </c>
      <c r="AB1341" s="24" t="e">
        <f ca="1"/>
        <v>#N/A</v>
      </c>
      <c r="AD1341" s="21">
        <v>1338</v>
      </c>
      <c r="AE1341" s="24" t="e">
        <f ca="1"/>
        <v>#N/A</v>
      </c>
      <c r="AF1341" s="24" t="e">
        <f ca="1"/>
        <v>#N/A</v>
      </c>
      <c r="AH1341" s="21">
        <v>1338</v>
      </c>
      <c r="AI1341" s="24" t="str">
        <f t="shared" ca="1" si="384"/>
        <v/>
      </c>
      <c r="AJ1341" s="24" t="str">
        <f t="shared" ca="1" si="385"/>
        <v/>
      </c>
      <c r="AK1341" s="24" t="str">
        <f t="shared" ca="1" si="386"/>
        <v/>
      </c>
      <c r="AL1341" s="24" t="str">
        <f t="shared" ca="1" si="387"/>
        <v/>
      </c>
      <c r="AM1341" s="26"/>
      <c r="AN1341" s="26" t="str">
        <f ca="1">IF(AI1341="","","G1 "&amp;Input!D55&amp;" "&amp;AI1341&amp;" "&amp;Input!D$56&amp;" "&amp;AJ1341&amp;" "&amp;Input!D$57&amp;" "&amp;AK1341&amp;" "&amp;Input!D$58&amp;" "&amp;AL1341&amp;" F "&amp;Input!D$51&amp;"")</f>
        <v/>
      </c>
      <c r="AP1341" s="26" t="str">
        <f ca="1">IF(AS1341="","","G1 "&amp;Input!D$55&amp;" "&amp;AS1341&amp;" "&amp;Input!D$56&amp;" "&amp;AT1341&amp;" "&amp;Input!D$57&amp;" "&amp;AU1341&amp;" "&amp;Input!D$58&amp;" "&amp;AV1341&amp;" F "&amp;Input!D$52&amp;"")</f>
        <v/>
      </c>
      <c r="AR1341" s="21">
        <v>1338</v>
      </c>
      <c r="AS1341" s="24" t="str">
        <f t="shared" ca="1" si="392"/>
        <v/>
      </c>
      <c r="AT1341" s="24" t="str">
        <f t="shared" ca="1" si="393"/>
        <v/>
      </c>
      <c r="AU1341" s="24" t="str">
        <f t="shared" ca="1" si="394"/>
        <v/>
      </c>
      <c r="AV1341" s="24" t="str">
        <f t="shared" ca="1" si="395"/>
        <v/>
      </c>
      <c r="BC1341" t="s">
        <v>1763</v>
      </c>
      <c r="BF1341" s="74" t="str">
        <f ca="1">IF(AI1340="","","G1 "&amp;Input!D$55&amp;" "&amp;AI1340&amp;" "&amp;Input!D$56&amp;" "&amp;AJ1340&amp;" "&amp;Input!D$57&amp;" "&amp;AK1340&amp;" "&amp;Input!D$58&amp;" "&amp;AL1340&amp;" F "&amp;Input!D$51&amp;"")</f>
        <v/>
      </c>
      <c r="BO1341" s="132" t="str">
        <f t="shared" ca="1" si="390"/>
        <v/>
      </c>
      <c r="BP1341" s="132" t="str">
        <f t="shared" ca="1" si="390"/>
        <v/>
      </c>
      <c r="BQ1341" s="132" t="str">
        <f t="shared" ca="1" si="390"/>
        <v/>
      </c>
      <c r="BR1341" s="132" t="str">
        <f t="shared" ca="1" si="390"/>
        <v/>
      </c>
      <c r="BT1341" s="132" t="str">
        <f t="shared" si="391"/>
        <v/>
      </c>
      <c r="BU1341" s="132" t="str">
        <f t="shared" si="391"/>
        <v/>
      </c>
      <c r="BV1341" s="132" t="str">
        <f t="shared" si="391"/>
        <v/>
      </c>
      <c r="BW1341" s="132" t="str">
        <f t="shared" si="391"/>
        <v/>
      </c>
      <c r="BY1341" s="132" t="str">
        <f t="shared" ca="1" si="383"/>
        <v/>
      </c>
      <c r="BZ1341" s="132" t="str">
        <f t="shared" ca="1" si="383"/>
        <v/>
      </c>
      <c r="CA1341" s="132" t="str">
        <f t="shared" ca="1" si="383"/>
        <v/>
      </c>
      <c r="CB1341" s="132" t="str">
        <f t="shared" ca="1" si="383"/>
        <v/>
      </c>
    </row>
    <row r="1342" spans="18:80" x14ac:dyDescent="0.2">
      <c r="R1342" s="21">
        <v>1339</v>
      </c>
      <c r="S1342" s="24" t="e">
        <f ca="1"/>
        <v>#N/A</v>
      </c>
      <c r="T1342" s="24" t="e">
        <f ca="1"/>
        <v>#N/A</v>
      </c>
      <c r="V1342" s="21">
        <v>1339</v>
      </c>
      <c r="W1342" s="24" t="e">
        <f ca="1"/>
        <v>#N/A</v>
      </c>
      <c r="X1342" s="24" t="e">
        <f ca="1"/>
        <v>#N/A</v>
      </c>
      <c r="Y1342" s="30"/>
      <c r="Z1342" s="21">
        <v>1339</v>
      </c>
      <c r="AA1342" s="24" t="e">
        <f ca="1"/>
        <v>#N/A</v>
      </c>
      <c r="AB1342" s="24" t="e">
        <f ca="1"/>
        <v>#N/A</v>
      </c>
      <c r="AD1342" s="21">
        <v>1339</v>
      </c>
      <c r="AE1342" s="24" t="e">
        <f ca="1"/>
        <v>#N/A</v>
      </c>
      <c r="AF1342" s="24" t="e">
        <f ca="1"/>
        <v>#N/A</v>
      </c>
      <c r="AH1342" s="21">
        <v>1339</v>
      </c>
      <c r="AI1342" s="24" t="str">
        <f t="shared" ca="1" si="384"/>
        <v/>
      </c>
      <c r="AJ1342" s="24" t="str">
        <f t="shared" ca="1" si="385"/>
        <v/>
      </c>
      <c r="AK1342" s="24" t="str">
        <f t="shared" ca="1" si="386"/>
        <v/>
      </c>
      <c r="AL1342" s="24" t="str">
        <f t="shared" ca="1" si="387"/>
        <v/>
      </c>
      <c r="AM1342" s="26"/>
      <c r="AN1342" s="26" t="str">
        <f ca="1">IF(AI1342="","","G1 "&amp;Input!D55&amp;" "&amp;AI1342&amp;" "&amp;Input!D$56&amp;" "&amp;AJ1342&amp;" "&amp;Input!D$57&amp;" "&amp;AK1342&amp;" "&amp;Input!D$58&amp;" "&amp;AL1342&amp;" F "&amp;Input!D$51&amp;"")</f>
        <v/>
      </c>
      <c r="AP1342" s="26" t="str">
        <f ca="1">IF(AS1342="","","G1 "&amp;Input!D$55&amp;" "&amp;AS1342&amp;" "&amp;Input!D$56&amp;" "&amp;AT1342&amp;" "&amp;Input!D$57&amp;" "&amp;AU1342&amp;" "&amp;Input!D$58&amp;" "&amp;AV1342&amp;" F "&amp;Input!D$52&amp;"")</f>
        <v/>
      </c>
      <c r="AR1342" s="21">
        <v>1339</v>
      </c>
      <c r="AS1342" s="24" t="str">
        <f t="shared" ca="1" si="392"/>
        <v/>
      </c>
      <c r="AT1342" s="24" t="str">
        <f t="shared" ca="1" si="393"/>
        <v/>
      </c>
      <c r="AU1342" s="24" t="str">
        <f t="shared" ca="1" si="394"/>
        <v/>
      </c>
      <c r="AV1342" s="24" t="str">
        <f t="shared" ca="1" si="395"/>
        <v/>
      </c>
      <c r="BC1342" t="s">
        <v>1764</v>
      </c>
      <c r="BF1342" s="74" t="str">
        <f ca="1">IF(AI1341="","","G1 "&amp;Input!D$55&amp;" "&amp;AI1341&amp;" "&amp;Input!D$56&amp;" "&amp;AJ1341&amp;" "&amp;Input!D$57&amp;" "&amp;AK1341&amp;" "&amp;Input!D$58&amp;" "&amp;AL1341&amp;" F "&amp;Input!D$51&amp;"")</f>
        <v/>
      </c>
      <c r="BO1342" s="132" t="str">
        <f t="shared" ca="1" si="390"/>
        <v/>
      </c>
      <c r="BP1342" s="132" t="str">
        <f t="shared" ca="1" si="390"/>
        <v/>
      </c>
      <c r="BQ1342" s="132" t="str">
        <f t="shared" ca="1" si="390"/>
        <v/>
      </c>
      <c r="BR1342" s="132" t="str">
        <f t="shared" ca="1" si="390"/>
        <v/>
      </c>
      <c r="BT1342" s="132" t="str">
        <f t="shared" si="391"/>
        <v/>
      </c>
      <c r="BU1342" s="132" t="str">
        <f t="shared" si="391"/>
        <v/>
      </c>
      <c r="BV1342" s="132" t="str">
        <f t="shared" si="391"/>
        <v/>
      </c>
      <c r="BW1342" s="132" t="str">
        <f t="shared" si="391"/>
        <v/>
      </c>
      <c r="BY1342" s="132" t="str">
        <f t="shared" ca="1" si="383"/>
        <v/>
      </c>
      <c r="BZ1342" s="132" t="str">
        <f t="shared" ca="1" si="383"/>
        <v/>
      </c>
      <c r="CA1342" s="132" t="str">
        <f t="shared" ca="1" si="383"/>
        <v/>
      </c>
      <c r="CB1342" s="132" t="str">
        <f t="shared" ca="1" si="383"/>
        <v/>
      </c>
    </row>
    <row r="1343" spans="18:80" x14ac:dyDescent="0.2">
      <c r="R1343" s="21">
        <v>1340</v>
      </c>
      <c r="S1343" s="24" t="e">
        <f ca="1"/>
        <v>#N/A</v>
      </c>
      <c r="T1343" s="24" t="e">
        <f ca="1"/>
        <v>#N/A</v>
      </c>
      <c r="V1343" s="21">
        <v>1340</v>
      </c>
      <c r="W1343" s="24" t="e">
        <f ca="1"/>
        <v>#N/A</v>
      </c>
      <c r="X1343" s="24" t="e">
        <f ca="1"/>
        <v>#N/A</v>
      </c>
      <c r="Y1343" s="30"/>
      <c r="Z1343" s="21">
        <v>1340</v>
      </c>
      <c r="AA1343" s="24" t="e">
        <f ca="1"/>
        <v>#N/A</v>
      </c>
      <c r="AB1343" s="24" t="e">
        <f ca="1"/>
        <v>#N/A</v>
      </c>
      <c r="AD1343" s="21">
        <v>1340</v>
      </c>
      <c r="AE1343" s="24" t="e">
        <f ca="1"/>
        <v>#N/A</v>
      </c>
      <c r="AF1343" s="24" t="e">
        <f ca="1"/>
        <v>#N/A</v>
      </c>
      <c r="AH1343" s="21">
        <v>1340</v>
      </c>
      <c r="AI1343" s="24" t="str">
        <f t="shared" ca="1" si="384"/>
        <v/>
      </c>
      <c r="AJ1343" s="24" t="str">
        <f t="shared" ca="1" si="385"/>
        <v/>
      </c>
      <c r="AK1343" s="24" t="str">
        <f t="shared" ca="1" si="386"/>
        <v/>
      </c>
      <c r="AL1343" s="24" t="str">
        <f t="shared" ca="1" si="387"/>
        <v/>
      </c>
      <c r="AM1343" s="26"/>
      <c r="AN1343" s="26" t="str">
        <f ca="1">IF(AI1343="","","G1 "&amp;Input!D55&amp;" "&amp;AI1343&amp;" "&amp;Input!D$56&amp;" "&amp;AJ1343&amp;" "&amp;Input!D$57&amp;" "&amp;AK1343&amp;" "&amp;Input!D$58&amp;" "&amp;AL1343&amp;" F "&amp;Input!D$51&amp;"")</f>
        <v/>
      </c>
      <c r="AP1343" s="26" t="str">
        <f ca="1">IF(AS1343="","","G1 "&amp;Input!D$55&amp;" "&amp;AS1343&amp;" "&amp;Input!D$56&amp;" "&amp;AT1343&amp;" "&amp;Input!D$57&amp;" "&amp;AU1343&amp;" "&amp;Input!D$58&amp;" "&amp;AV1343&amp;" F "&amp;Input!D$52&amp;"")</f>
        <v/>
      </c>
      <c r="AR1343" s="21">
        <v>1340</v>
      </c>
      <c r="AS1343" s="24" t="str">
        <f t="shared" ca="1" si="392"/>
        <v/>
      </c>
      <c r="AT1343" s="24" t="str">
        <f t="shared" ca="1" si="393"/>
        <v/>
      </c>
      <c r="AU1343" s="24" t="str">
        <f t="shared" ca="1" si="394"/>
        <v/>
      </c>
      <c r="AV1343" s="24" t="str">
        <f t="shared" ca="1" si="395"/>
        <v/>
      </c>
      <c r="BC1343" t="s">
        <v>1765</v>
      </c>
      <c r="BF1343" s="74" t="str">
        <f ca="1">IF(AI1342="","","G1 "&amp;Input!D$55&amp;" "&amp;AI1342&amp;" "&amp;Input!D$56&amp;" "&amp;AJ1342&amp;" "&amp;Input!D$57&amp;" "&amp;AK1342&amp;" "&amp;Input!D$58&amp;" "&amp;AL1342&amp;" F "&amp;Input!D$51&amp;"")</f>
        <v/>
      </c>
      <c r="BO1343" s="132" t="str">
        <f t="shared" ca="1" si="390"/>
        <v/>
      </c>
      <c r="BP1343" s="132" t="str">
        <f t="shared" ca="1" si="390"/>
        <v/>
      </c>
      <c r="BQ1343" s="132" t="str">
        <f t="shared" ca="1" si="390"/>
        <v/>
      </c>
      <c r="BR1343" s="132" t="str">
        <f t="shared" ca="1" si="390"/>
        <v/>
      </c>
      <c r="BT1343" s="132" t="str">
        <f t="shared" si="391"/>
        <v/>
      </c>
      <c r="BU1343" s="132" t="str">
        <f t="shared" si="391"/>
        <v/>
      </c>
      <c r="BV1343" s="132" t="str">
        <f t="shared" si="391"/>
        <v/>
      </c>
      <c r="BW1343" s="132" t="str">
        <f t="shared" si="391"/>
        <v/>
      </c>
      <c r="BY1343" s="132" t="str">
        <f t="shared" ca="1" si="383"/>
        <v/>
      </c>
      <c r="BZ1343" s="132" t="str">
        <f t="shared" ca="1" si="383"/>
        <v/>
      </c>
      <c r="CA1343" s="132" t="str">
        <f t="shared" ca="1" si="383"/>
        <v/>
      </c>
      <c r="CB1343" s="132" t="str">
        <f t="shared" ca="1" si="383"/>
        <v/>
      </c>
    </row>
    <row r="1344" spans="18:80" x14ac:dyDescent="0.2">
      <c r="R1344" s="21">
        <v>1341</v>
      </c>
      <c r="S1344" s="24" t="e">
        <f ca="1"/>
        <v>#N/A</v>
      </c>
      <c r="T1344" s="24" t="e">
        <f ca="1"/>
        <v>#N/A</v>
      </c>
      <c r="V1344" s="21">
        <v>1341</v>
      </c>
      <c r="W1344" s="24" t="e">
        <f ca="1"/>
        <v>#N/A</v>
      </c>
      <c r="X1344" s="24" t="e">
        <f ca="1"/>
        <v>#N/A</v>
      </c>
      <c r="Y1344" s="30"/>
      <c r="Z1344" s="21">
        <v>1341</v>
      </c>
      <c r="AA1344" s="24" t="e">
        <f ca="1"/>
        <v>#N/A</v>
      </c>
      <c r="AB1344" s="24" t="e">
        <f ca="1"/>
        <v>#N/A</v>
      </c>
      <c r="AD1344" s="21">
        <v>1341</v>
      </c>
      <c r="AE1344" s="24" t="e">
        <f ca="1"/>
        <v>#N/A</v>
      </c>
      <c r="AF1344" s="24" t="e">
        <f ca="1"/>
        <v>#N/A</v>
      </c>
      <c r="AH1344" s="21">
        <v>1341</v>
      </c>
      <c r="AI1344" s="24" t="str">
        <f t="shared" ca="1" si="384"/>
        <v/>
      </c>
      <c r="AJ1344" s="24" t="str">
        <f t="shared" ca="1" si="385"/>
        <v/>
      </c>
      <c r="AK1344" s="24" t="str">
        <f t="shared" ca="1" si="386"/>
        <v/>
      </c>
      <c r="AL1344" s="24" t="str">
        <f t="shared" ca="1" si="387"/>
        <v/>
      </c>
      <c r="AM1344" s="26"/>
      <c r="AN1344" s="26" t="str">
        <f ca="1">IF(AI1344="","","G1 "&amp;Input!D55&amp;" "&amp;AI1344&amp;" "&amp;Input!D$56&amp;" "&amp;AJ1344&amp;" "&amp;Input!D$57&amp;" "&amp;AK1344&amp;" "&amp;Input!D$58&amp;" "&amp;AL1344&amp;" F "&amp;Input!D$51&amp;"")</f>
        <v/>
      </c>
      <c r="AP1344" s="26" t="str">
        <f ca="1">IF(AS1344="","","G1 "&amp;Input!D$55&amp;" "&amp;AS1344&amp;" "&amp;Input!D$56&amp;" "&amp;AT1344&amp;" "&amp;Input!D$57&amp;" "&amp;AU1344&amp;" "&amp;Input!D$58&amp;" "&amp;AV1344&amp;" F "&amp;Input!D$52&amp;"")</f>
        <v/>
      </c>
      <c r="AR1344" s="21">
        <v>1341</v>
      </c>
      <c r="AS1344" s="24" t="str">
        <f t="shared" ca="1" si="392"/>
        <v/>
      </c>
      <c r="AT1344" s="24" t="str">
        <f t="shared" ca="1" si="393"/>
        <v/>
      </c>
      <c r="AU1344" s="24" t="str">
        <f t="shared" ca="1" si="394"/>
        <v/>
      </c>
      <c r="AV1344" s="24" t="str">
        <f t="shared" ca="1" si="395"/>
        <v/>
      </c>
      <c r="BC1344" t="s">
        <v>1766</v>
      </c>
      <c r="BF1344" s="74" t="str">
        <f ca="1">IF(AI1343="","","G1 "&amp;Input!D$55&amp;" "&amp;AI1343&amp;" "&amp;Input!D$56&amp;" "&amp;AJ1343&amp;" "&amp;Input!D$57&amp;" "&amp;AK1343&amp;" "&amp;Input!D$58&amp;" "&amp;AL1343&amp;" F "&amp;Input!D$51&amp;"")</f>
        <v/>
      </c>
      <c r="BO1344" s="132" t="str">
        <f t="shared" ref="BO1344:BR1363" ca="1" si="396">IFERROR(MID($AN1344,FIND(" ",$AN1344,FIND(BO$2,$AN1344,1)),FIND(" ",$AN1344,FIND(" ",$AN1344,FIND(BO$2,$AN1344,1))+1)-FIND(" ",$AN1344,FIND(BO$2,$AN1344,1)))*1,"")</f>
        <v/>
      </c>
      <c r="BP1344" s="132" t="str">
        <f t="shared" ca="1" si="396"/>
        <v/>
      </c>
      <c r="BQ1344" s="132" t="str">
        <f t="shared" ca="1" si="396"/>
        <v/>
      </c>
      <c r="BR1344" s="132" t="str">
        <f t="shared" ca="1" si="396"/>
        <v/>
      </c>
      <c r="BT1344" s="132" t="str">
        <f t="shared" ref="BT1344:BW1363" si="397">IFERROR(MID($AO1344,FIND(" ",$AO1344,FIND(BT$2,$AO1344,1)),FIND(" ",$AO1344,FIND(" ",$AO1344,FIND(BT$2,$AO1344,1))+1)-FIND(" ",$AO1344,FIND(BT$2,$AO1344,1)))*1,"")</f>
        <v/>
      </c>
      <c r="BU1344" s="132" t="str">
        <f t="shared" si="397"/>
        <v/>
      </c>
      <c r="BV1344" s="132" t="str">
        <f t="shared" si="397"/>
        <v/>
      </c>
      <c r="BW1344" s="132" t="str">
        <f t="shared" si="397"/>
        <v/>
      </c>
      <c r="BY1344" s="132" t="str">
        <f t="shared" ca="1" si="383"/>
        <v/>
      </c>
      <c r="BZ1344" s="132" t="str">
        <f t="shared" ca="1" si="383"/>
        <v/>
      </c>
      <c r="CA1344" s="132" t="str">
        <f t="shared" ca="1" si="383"/>
        <v/>
      </c>
      <c r="CB1344" s="132" t="str">
        <f t="shared" ca="1" si="383"/>
        <v/>
      </c>
    </row>
    <row r="1345" spans="18:80" x14ac:dyDescent="0.2">
      <c r="R1345" s="21">
        <v>1342</v>
      </c>
      <c r="S1345" s="24" t="e">
        <f ca="1"/>
        <v>#N/A</v>
      </c>
      <c r="T1345" s="24" t="e">
        <f ca="1"/>
        <v>#N/A</v>
      </c>
      <c r="V1345" s="21">
        <v>1342</v>
      </c>
      <c r="W1345" s="24" t="e">
        <f ca="1"/>
        <v>#N/A</v>
      </c>
      <c r="X1345" s="24" t="e">
        <f ca="1"/>
        <v>#N/A</v>
      </c>
      <c r="Y1345" s="30"/>
      <c r="Z1345" s="21">
        <v>1342</v>
      </c>
      <c r="AA1345" s="24" t="e">
        <f ca="1"/>
        <v>#N/A</v>
      </c>
      <c r="AB1345" s="24" t="e">
        <f ca="1"/>
        <v>#N/A</v>
      </c>
      <c r="AD1345" s="21">
        <v>1342</v>
      </c>
      <c r="AE1345" s="24" t="e">
        <f ca="1"/>
        <v>#N/A</v>
      </c>
      <c r="AF1345" s="24" t="e">
        <f ca="1"/>
        <v>#N/A</v>
      </c>
      <c r="AH1345" s="21">
        <v>1342</v>
      </c>
      <c r="AI1345" s="24" t="str">
        <f t="shared" ca="1" si="384"/>
        <v/>
      </c>
      <c r="AJ1345" s="24" t="str">
        <f t="shared" ca="1" si="385"/>
        <v/>
      </c>
      <c r="AK1345" s="24" t="str">
        <f t="shared" ca="1" si="386"/>
        <v/>
      </c>
      <c r="AL1345" s="24" t="str">
        <f t="shared" ca="1" si="387"/>
        <v/>
      </c>
      <c r="AM1345" s="26"/>
      <c r="AN1345" s="26" t="str">
        <f ca="1">IF(AI1345="","","G1 "&amp;Input!D55&amp;" "&amp;AI1345&amp;" "&amp;Input!D$56&amp;" "&amp;AJ1345&amp;" "&amp;Input!D$57&amp;" "&amp;AK1345&amp;" "&amp;Input!D$58&amp;" "&amp;AL1345&amp;" F "&amp;Input!D$51&amp;"")</f>
        <v/>
      </c>
      <c r="AP1345" s="26" t="str">
        <f ca="1">IF(AS1345="","","G1 "&amp;Input!D$55&amp;" "&amp;AS1345&amp;" "&amp;Input!D$56&amp;" "&amp;AT1345&amp;" "&amp;Input!D$57&amp;" "&amp;AU1345&amp;" "&amp;Input!D$58&amp;" "&amp;AV1345&amp;" F "&amp;Input!D$52&amp;"")</f>
        <v/>
      </c>
      <c r="AR1345" s="21">
        <v>1342</v>
      </c>
      <c r="AS1345" s="24" t="str">
        <f t="shared" ca="1" si="392"/>
        <v/>
      </c>
      <c r="AT1345" s="24" t="str">
        <f t="shared" ca="1" si="393"/>
        <v/>
      </c>
      <c r="AU1345" s="24" t="str">
        <f t="shared" ca="1" si="394"/>
        <v/>
      </c>
      <c r="AV1345" s="24" t="str">
        <f t="shared" ca="1" si="395"/>
        <v/>
      </c>
      <c r="BC1345" t="s">
        <v>1767</v>
      </c>
      <c r="BF1345" s="74" t="str">
        <f ca="1">IF(AI1344="","","G1 "&amp;Input!D$55&amp;" "&amp;AI1344&amp;" "&amp;Input!D$56&amp;" "&amp;AJ1344&amp;" "&amp;Input!D$57&amp;" "&amp;AK1344&amp;" "&amp;Input!D$58&amp;" "&amp;AL1344&amp;" F "&amp;Input!D$51&amp;"")</f>
        <v/>
      </c>
      <c r="BO1345" s="132" t="str">
        <f t="shared" ca="1" si="396"/>
        <v/>
      </c>
      <c r="BP1345" s="132" t="str">
        <f t="shared" ca="1" si="396"/>
        <v/>
      </c>
      <c r="BQ1345" s="132" t="str">
        <f t="shared" ca="1" si="396"/>
        <v/>
      </c>
      <c r="BR1345" s="132" t="str">
        <f t="shared" ca="1" si="396"/>
        <v/>
      </c>
      <c r="BT1345" s="132" t="str">
        <f t="shared" si="397"/>
        <v/>
      </c>
      <c r="BU1345" s="132" t="str">
        <f t="shared" si="397"/>
        <v/>
      </c>
      <c r="BV1345" s="132" t="str">
        <f t="shared" si="397"/>
        <v/>
      </c>
      <c r="BW1345" s="132" t="str">
        <f t="shared" si="397"/>
        <v/>
      </c>
      <c r="BY1345" s="132" t="str">
        <f t="shared" ca="1" si="383"/>
        <v/>
      </c>
      <c r="BZ1345" s="132" t="str">
        <f t="shared" ca="1" si="383"/>
        <v/>
      </c>
      <c r="CA1345" s="132" t="str">
        <f t="shared" ca="1" si="383"/>
        <v/>
      </c>
      <c r="CB1345" s="132" t="str">
        <f t="shared" ca="1" si="383"/>
        <v/>
      </c>
    </row>
    <row r="1346" spans="18:80" x14ac:dyDescent="0.2">
      <c r="R1346" s="21">
        <v>1343</v>
      </c>
      <c r="S1346" s="24" t="e">
        <f ca="1"/>
        <v>#N/A</v>
      </c>
      <c r="T1346" s="24" t="e">
        <f ca="1"/>
        <v>#N/A</v>
      </c>
      <c r="V1346" s="21">
        <v>1343</v>
      </c>
      <c r="W1346" s="24" t="e">
        <f ca="1"/>
        <v>#N/A</v>
      </c>
      <c r="X1346" s="24" t="e">
        <f ca="1"/>
        <v>#N/A</v>
      </c>
      <c r="Y1346" s="30"/>
      <c r="Z1346" s="21">
        <v>1343</v>
      </c>
      <c r="AA1346" s="24" t="e">
        <f ca="1"/>
        <v>#N/A</v>
      </c>
      <c r="AB1346" s="24" t="e">
        <f ca="1"/>
        <v>#N/A</v>
      </c>
      <c r="AD1346" s="21">
        <v>1343</v>
      </c>
      <c r="AE1346" s="24" t="e">
        <f ca="1"/>
        <v>#N/A</v>
      </c>
      <c r="AF1346" s="24" t="e">
        <f ca="1"/>
        <v>#N/A</v>
      </c>
      <c r="AH1346" s="21">
        <v>1343</v>
      </c>
      <c r="AI1346" s="24" t="str">
        <f t="shared" ca="1" si="384"/>
        <v/>
      </c>
      <c r="AJ1346" s="24" t="str">
        <f t="shared" ca="1" si="385"/>
        <v/>
      </c>
      <c r="AK1346" s="24" t="str">
        <f t="shared" ca="1" si="386"/>
        <v/>
      </c>
      <c r="AL1346" s="24" t="str">
        <f t="shared" ca="1" si="387"/>
        <v/>
      </c>
      <c r="AM1346" s="26"/>
      <c r="AN1346" s="26" t="str">
        <f ca="1">IF(AI1346="","","G1 "&amp;Input!D55&amp;" "&amp;AI1346&amp;" "&amp;Input!D$56&amp;" "&amp;AJ1346&amp;" "&amp;Input!D$57&amp;" "&amp;AK1346&amp;" "&amp;Input!D$58&amp;" "&amp;AL1346&amp;" F "&amp;Input!D$51&amp;"")</f>
        <v/>
      </c>
      <c r="AP1346" s="26" t="str">
        <f ca="1">IF(AS1346="","","G1 "&amp;Input!D$55&amp;" "&amp;AS1346&amp;" "&amp;Input!D$56&amp;" "&amp;AT1346&amp;" "&amp;Input!D$57&amp;" "&amp;AU1346&amp;" "&amp;Input!D$58&amp;" "&amp;AV1346&amp;" F "&amp;Input!D$52&amp;"")</f>
        <v/>
      </c>
      <c r="AR1346" s="21">
        <v>1343</v>
      </c>
      <c r="AS1346" s="24" t="str">
        <f t="shared" ca="1" si="392"/>
        <v/>
      </c>
      <c r="AT1346" s="24" t="str">
        <f t="shared" ca="1" si="393"/>
        <v/>
      </c>
      <c r="AU1346" s="24" t="str">
        <f t="shared" ca="1" si="394"/>
        <v/>
      </c>
      <c r="AV1346" s="24" t="str">
        <f t="shared" ca="1" si="395"/>
        <v/>
      </c>
      <c r="BC1346" t="s">
        <v>1768</v>
      </c>
      <c r="BF1346" s="74" t="str">
        <f ca="1">IF(AI1345="","","G1 "&amp;Input!D$55&amp;" "&amp;AI1345&amp;" "&amp;Input!D$56&amp;" "&amp;AJ1345&amp;" "&amp;Input!D$57&amp;" "&amp;AK1345&amp;" "&amp;Input!D$58&amp;" "&amp;AL1345&amp;" F "&amp;Input!D$51&amp;"")</f>
        <v/>
      </c>
      <c r="BO1346" s="132" t="str">
        <f t="shared" ca="1" si="396"/>
        <v/>
      </c>
      <c r="BP1346" s="132" t="str">
        <f t="shared" ca="1" si="396"/>
        <v/>
      </c>
      <c r="BQ1346" s="132" t="str">
        <f t="shared" ca="1" si="396"/>
        <v/>
      </c>
      <c r="BR1346" s="132" t="str">
        <f t="shared" ca="1" si="396"/>
        <v/>
      </c>
      <c r="BT1346" s="132" t="str">
        <f t="shared" si="397"/>
        <v/>
      </c>
      <c r="BU1346" s="132" t="str">
        <f t="shared" si="397"/>
        <v/>
      </c>
      <c r="BV1346" s="132" t="str">
        <f t="shared" si="397"/>
        <v/>
      </c>
      <c r="BW1346" s="132" t="str">
        <f t="shared" si="397"/>
        <v/>
      </c>
      <c r="BY1346" s="132" t="str">
        <f t="shared" ca="1" si="383"/>
        <v/>
      </c>
      <c r="BZ1346" s="132" t="str">
        <f t="shared" ca="1" si="383"/>
        <v/>
      </c>
      <c r="CA1346" s="132" t="str">
        <f t="shared" ca="1" si="383"/>
        <v/>
      </c>
      <c r="CB1346" s="132" t="str">
        <f t="shared" ca="1" si="383"/>
        <v/>
      </c>
    </row>
    <row r="1347" spans="18:80" x14ac:dyDescent="0.2">
      <c r="R1347" s="21">
        <v>1344</v>
      </c>
      <c r="S1347" s="24" t="e">
        <f ca="1"/>
        <v>#N/A</v>
      </c>
      <c r="T1347" s="24" t="e">
        <f ca="1"/>
        <v>#N/A</v>
      </c>
      <c r="V1347" s="21">
        <v>1344</v>
      </c>
      <c r="W1347" s="24" t="e">
        <f ca="1"/>
        <v>#N/A</v>
      </c>
      <c r="X1347" s="24" t="e">
        <f ca="1"/>
        <v>#N/A</v>
      </c>
      <c r="Y1347" s="30"/>
      <c r="Z1347" s="21">
        <v>1344</v>
      </c>
      <c r="AA1347" s="24" t="e">
        <f ca="1"/>
        <v>#N/A</v>
      </c>
      <c r="AB1347" s="24" t="e">
        <f ca="1"/>
        <v>#N/A</v>
      </c>
      <c r="AD1347" s="21">
        <v>1344</v>
      </c>
      <c r="AE1347" s="24" t="e">
        <f ca="1"/>
        <v>#N/A</v>
      </c>
      <c r="AF1347" s="24" t="e">
        <f ca="1"/>
        <v>#N/A</v>
      </c>
      <c r="AH1347" s="21">
        <v>1344</v>
      </c>
      <c r="AI1347" s="24" t="str">
        <f t="shared" ca="1" si="384"/>
        <v/>
      </c>
      <c r="AJ1347" s="24" t="str">
        <f t="shared" ca="1" si="385"/>
        <v/>
      </c>
      <c r="AK1347" s="24" t="str">
        <f t="shared" ca="1" si="386"/>
        <v/>
      </c>
      <c r="AL1347" s="24" t="str">
        <f t="shared" ca="1" si="387"/>
        <v/>
      </c>
      <c r="AM1347" s="26"/>
      <c r="AN1347" s="26" t="str">
        <f ca="1">IF(AI1347="","","G1 "&amp;Input!D55&amp;" "&amp;AI1347&amp;" "&amp;Input!D$56&amp;" "&amp;AJ1347&amp;" "&amp;Input!D$57&amp;" "&amp;AK1347&amp;" "&amp;Input!D$58&amp;" "&amp;AL1347&amp;" F "&amp;Input!D$51&amp;"")</f>
        <v/>
      </c>
      <c r="AP1347" s="26" t="str">
        <f ca="1">IF(AS1347="","","G1 "&amp;Input!D$55&amp;" "&amp;AS1347&amp;" "&amp;Input!D$56&amp;" "&amp;AT1347&amp;" "&amp;Input!D$57&amp;" "&amp;AU1347&amp;" "&amp;Input!D$58&amp;" "&amp;AV1347&amp;" F "&amp;Input!D$52&amp;"")</f>
        <v/>
      </c>
      <c r="AR1347" s="21">
        <v>1344</v>
      </c>
      <c r="AS1347" s="24" t="str">
        <f t="shared" ca="1" si="392"/>
        <v/>
      </c>
      <c r="AT1347" s="24" t="str">
        <f t="shared" ca="1" si="393"/>
        <v/>
      </c>
      <c r="AU1347" s="24" t="str">
        <f t="shared" ca="1" si="394"/>
        <v/>
      </c>
      <c r="AV1347" s="24" t="str">
        <f t="shared" ca="1" si="395"/>
        <v/>
      </c>
      <c r="BC1347" t="s">
        <v>1769</v>
      </c>
      <c r="BF1347" s="74" t="str">
        <f ca="1">IF(AI1346="","","G1 "&amp;Input!D$55&amp;" "&amp;AI1346&amp;" "&amp;Input!D$56&amp;" "&amp;AJ1346&amp;" "&amp;Input!D$57&amp;" "&amp;AK1346&amp;" "&amp;Input!D$58&amp;" "&amp;AL1346&amp;" F "&amp;Input!D$51&amp;"")</f>
        <v/>
      </c>
      <c r="BO1347" s="132" t="str">
        <f t="shared" ca="1" si="396"/>
        <v/>
      </c>
      <c r="BP1347" s="132" t="str">
        <f t="shared" ca="1" si="396"/>
        <v/>
      </c>
      <c r="BQ1347" s="132" t="str">
        <f t="shared" ca="1" si="396"/>
        <v/>
      </c>
      <c r="BR1347" s="132" t="str">
        <f t="shared" ca="1" si="396"/>
        <v/>
      </c>
      <c r="BT1347" s="132" t="str">
        <f t="shared" si="397"/>
        <v/>
      </c>
      <c r="BU1347" s="132" t="str">
        <f t="shared" si="397"/>
        <v/>
      </c>
      <c r="BV1347" s="132" t="str">
        <f t="shared" si="397"/>
        <v/>
      </c>
      <c r="BW1347" s="132" t="str">
        <f t="shared" si="397"/>
        <v/>
      </c>
      <c r="BY1347" s="132" t="str">
        <f t="shared" ca="1" si="383"/>
        <v/>
      </c>
      <c r="BZ1347" s="132" t="str">
        <f t="shared" ca="1" si="383"/>
        <v/>
      </c>
      <c r="CA1347" s="132" t="str">
        <f t="shared" ca="1" si="383"/>
        <v/>
      </c>
      <c r="CB1347" s="132" t="str">
        <f t="shared" ca="1" si="383"/>
        <v/>
      </c>
    </row>
    <row r="1348" spans="18:80" x14ac:dyDescent="0.2">
      <c r="R1348" s="21">
        <v>1345</v>
      </c>
      <c r="S1348" s="24" t="e">
        <f ca="1"/>
        <v>#N/A</v>
      </c>
      <c r="T1348" s="24" t="e">
        <f ca="1"/>
        <v>#N/A</v>
      </c>
      <c r="V1348" s="21">
        <v>1345</v>
      </c>
      <c r="W1348" s="24" t="e">
        <f ca="1"/>
        <v>#N/A</v>
      </c>
      <c r="X1348" s="24" t="e">
        <f ca="1"/>
        <v>#N/A</v>
      </c>
      <c r="Y1348" s="30"/>
      <c r="Z1348" s="21">
        <v>1345</v>
      </c>
      <c r="AA1348" s="24" t="e">
        <f ca="1"/>
        <v>#N/A</v>
      </c>
      <c r="AB1348" s="24" t="e">
        <f ca="1"/>
        <v>#N/A</v>
      </c>
      <c r="AD1348" s="21">
        <v>1345</v>
      </c>
      <c r="AE1348" s="24" t="e">
        <f ca="1"/>
        <v>#N/A</v>
      </c>
      <c r="AF1348" s="24" t="e">
        <f ca="1"/>
        <v>#N/A</v>
      </c>
      <c r="AH1348" s="21">
        <v>1345</v>
      </c>
      <c r="AI1348" s="24" t="str">
        <f t="shared" ca="1" si="384"/>
        <v/>
      </c>
      <c r="AJ1348" s="24" t="str">
        <f t="shared" ca="1" si="385"/>
        <v/>
      </c>
      <c r="AK1348" s="24" t="str">
        <f t="shared" ca="1" si="386"/>
        <v/>
      </c>
      <c r="AL1348" s="24" t="str">
        <f t="shared" ca="1" si="387"/>
        <v/>
      </c>
      <c r="AM1348" s="26"/>
      <c r="AN1348" s="26" t="str">
        <f ca="1">IF(AI1348="","","G1 "&amp;Input!D55&amp;" "&amp;AI1348&amp;" "&amp;Input!D$56&amp;" "&amp;AJ1348&amp;" "&amp;Input!D$57&amp;" "&amp;AK1348&amp;" "&amp;Input!D$58&amp;" "&amp;AL1348&amp;" F "&amp;Input!D$51&amp;"")</f>
        <v/>
      </c>
      <c r="AP1348" s="26" t="str">
        <f ca="1">IF(AS1348="","","G1 "&amp;Input!D$55&amp;" "&amp;AS1348&amp;" "&amp;Input!D$56&amp;" "&amp;AT1348&amp;" "&amp;Input!D$57&amp;" "&amp;AU1348&amp;" "&amp;Input!D$58&amp;" "&amp;AV1348&amp;" F "&amp;Input!D$52&amp;"")</f>
        <v/>
      </c>
      <c r="AR1348" s="21">
        <v>1345</v>
      </c>
      <c r="AS1348" s="24" t="str">
        <f t="shared" ca="1" si="392"/>
        <v/>
      </c>
      <c r="AT1348" s="24" t="str">
        <f t="shared" ca="1" si="393"/>
        <v/>
      </c>
      <c r="AU1348" s="24" t="str">
        <f t="shared" ca="1" si="394"/>
        <v/>
      </c>
      <c r="AV1348" s="24" t="str">
        <f t="shared" ca="1" si="395"/>
        <v/>
      </c>
      <c r="BC1348" t="s">
        <v>1770</v>
      </c>
      <c r="BF1348" s="74" t="str">
        <f ca="1">IF(AI1347="","","G1 "&amp;Input!D$55&amp;" "&amp;AI1347&amp;" "&amp;Input!D$56&amp;" "&amp;AJ1347&amp;" "&amp;Input!D$57&amp;" "&amp;AK1347&amp;" "&amp;Input!D$58&amp;" "&amp;AL1347&amp;" F "&amp;Input!D$51&amp;"")</f>
        <v/>
      </c>
      <c r="BO1348" s="132" t="str">
        <f t="shared" ca="1" si="396"/>
        <v/>
      </c>
      <c r="BP1348" s="132" t="str">
        <f t="shared" ca="1" si="396"/>
        <v/>
      </c>
      <c r="BQ1348" s="132" t="str">
        <f t="shared" ca="1" si="396"/>
        <v/>
      </c>
      <c r="BR1348" s="132" t="str">
        <f t="shared" ca="1" si="396"/>
        <v/>
      </c>
      <c r="BT1348" s="132" t="str">
        <f t="shared" si="397"/>
        <v/>
      </c>
      <c r="BU1348" s="132" t="str">
        <f t="shared" si="397"/>
        <v/>
      </c>
      <c r="BV1348" s="132" t="str">
        <f t="shared" si="397"/>
        <v/>
      </c>
      <c r="BW1348" s="132" t="str">
        <f t="shared" si="397"/>
        <v/>
      </c>
      <c r="BY1348" s="132" t="str">
        <f t="shared" ca="1" si="383"/>
        <v/>
      </c>
      <c r="BZ1348" s="132" t="str">
        <f t="shared" ca="1" si="383"/>
        <v/>
      </c>
      <c r="CA1348" s="132" t="str">
        <f t="shared" ca="1" si="383"/>
        <v/>
      </c>
      <c r="CB1348" s="132" t="str">
        <f t="shared" ref="CB1348:CB1411" ca="1" si="398">IFERROR(MID($AP1348,FIND(" ",$AP1348,FIND(CB$2,$AP1348,1)),FIND(" ",$AP1348,FIND(" ",$AP1348,FIND(CB$2,$AP1348,1))+1)-FIND(" ",$AP1348,FIND(CB$2,$AP1348,1)))*1,"")</f>
        <v/>
      </c>
    </row>
    <row r="1349" spans="18:80" x14ac:dyDescent="0.2">
      <c r="R1349" s="21">
        <v>1346</v>
      </c>
      <c r="S1349" s="24" t="e">
        <f ca="1"/>
        <v>#N/A</v>
      </c>
      <c r="T1349" s="24" t="e">
        <f ca="1"/>
        <v>#N/A</v>
      </c>
      <c r="V1349" s="21">
        <v>1346</v>
      </c>
      <c r="W1349" s="24" t="e">
        <f ca="1"/>
        <v>#N/A</v>
      </c>
      <c r="X1349" s="24" t="e">
        <f ca="1"/>
        <v>#N/A</v>
      </c>
      <c r="Y1349" s="30"/>
      <c r="Z1349" s="21">
        <v>1346</v>
      </c>
      <c r="AA1349" s="24" t="e">
        <f ca="1"/>
        <v>#N/A</v>
      </c>
      <c r="AB1349" s="24" t="e">
        <f ca="1"/>
        <v>#N/A</v>
      </c>
      <c r="AD1349" s="21">
        <v>1346</v>
      </c>
      <c r="AE1349" s="24" t="e">
        <f ca="1"/>
        <v>#N/A</v>
      </c>
      <c r="AF1349" s="24" t="e">
        <f ca="1"/>
        <v>#N/A</v>
      </c>
      <c r="AH1349" s="21">
        <v>1346</v>
      </c>
      <c r="AI1349" s="24" t="str">
        <f t="shared" ca="1" si="384"/>
        <v/>
      </c>
      <c r="AJ1349" s="24" t="str">
        <f t="shared" ca="1" si="385"/>
        <v/>
      </c>
      <c r="AK1349" s="24" t="str">
        <f t="shared" ca="1" si="386"/>
        <v/>
      </c>
      <c r="AL1349" s="24" t="str">
        <f t="shared" ca="1" si="387"/>
        <v/>
      </c>
      <c r="AM1349" s="26"/>
      <c r="AN1349" s="26" t="str">
        <f ca="1">IF(AI1349="","","G1 "&amp;Input!D55&amp;" "&amp;AI1349&amp;" "&amp;Input!D$56&amp;" "&amp;AJ1349&amp;" "&amp;Input!D$57&amp;" "&amp;AK1349&amp;" "&amp;Input!D$58&amp;" "&amp;AL1349&amp;" F "&amp;Input!D$51&amp;"")</f>
        <v/>
      </c>
      <c r="AP1349" s="26" t="str">
        <f ca="1">IF(AS1349="","","G1 "&amp;Input!D$55&amp;" "&amp;AS1349&amp;" "&amp;Input!D$56&amp;" "&amp;AT1349&amp;" "&amp;Input!D$57&amp;" "&amp;AU1349&amp;" "&amp;Input!D$58&amp;" "&amp;AV1349&amp;" F "&amp;Input!D$52&amp;"")</f>
        <v/>
      </c>
      <c r="AR1349" s="21">
        <v>1346</v>
      </c>
      <c r="AS1349" s="24" t="str">
        <f t="shared" ca="1" si="392"/>
        <v/>
      </c>
      <c r="AT1349" s="24" t="str">
        <f t="shared" ca="1" si="393"/>
        <v/>
      </c>
      <c r="AU1349" s="24" t="str">
        <f t="shared" ca="1" si="394"/>
        <v/>
      </c>
      <c r="AV1349" s="24" t="str">
        <f t="shared" ca="1" si="395"/>
        <v/>
      </c>
      <c r="BC1349" t="s">
        <v>1771</v>
      </c>
      <c r="BF1349" s="74" t="str">
        <f ca="1">IF(AI1348="","","G1 "&amp;Input!D$55&amp;" "&amp;AI1348&amp;" "&amp;Input!D$56&amp;" "&amp;AJ1348&amp;" "&amp;Input!D$57&amp;" "&amp;AK1348&amp;" "&amp;Input!D$58&amp;" "&amp;AL1348&amp;" F "&amp;Input!D$51&amp;"")</f>
        <v/>
      </c>
      <c r="BO1349" s="132" t="str">
        <f t="shared" ca="1" si="396"/>
        <v/>
      </c>
      <c r="BP1349" s="132" t="str">
        <f t="shared" ca="1" si="396"/>
        <v/>
      </c>
      <c r="BQ1349" s="132" t="str">
        <f t="shared" ca="1" si="396"/>
        <v/>
      </c>
      <c r="BR1349" s="132" t="str">
        <f t="shared" ca="1" si="396"/>
        <v/>
      </c>
      <c r="BT1349" s="132" t="str">
        <f t="shared" si="397"/>
        <v/>
      </c>
      <c r="BU1349" s="132" t="str">
        <f t="shared" si="397"/>
        <v/>
      </c>
      <c r="BV1349" s="132" t="str">
        <f t="shared" si="397"/>
        <v/>
      </c>
      <c r="BW1349" s="132" t="str">
        <f t="shared" si="397"/>
        <v/>
      </c>
      <c r="BY1349" s="132" t="str">
        <f t="shared" ref="BY1349:CB1412" ca="1" si="399">IFERROR(MID($AP1349,FIND(" ",$AP1349,FIND(BY$2,$AP1349,1)),FIND(" ",$AP1349,FIND(" ",$AP1349,FIND(BY$2,$AP1349,1))+1)-FIND(" ",$AP1349,FIND(BY$2,$AP1349,1)))*1,"")</f>
        <v/>
      </c>
      <c r="BZ1349" s="132" t="str">
        <f t="shared" ca="1" si="399"/>
        <v/>
      </c>
      <c r="CA1349" s="132" t="str">
        <f t="shared" ca="1" si="399"/>
        <v/>
      </c>
      <c r="CB1349" s="132" t="str">
        <f t="shared" ca="1" si="398"/>
        <v/>
      </c>
    </row>
    <row r="1350" spans="18:80" x14ac:dyDescent="0.2">
      <c r="R1350" s="21">
        <v>1347</v>
      </c>
      <c r="S1350" s="24" t="e">
        <f ca="1"/>
        <v>#N/A</v>
      </c>
      <c r="T1350" s="24" t="e">
        <f ca="1"/>
        <v>#N/A</v>
      </c>
      <c r="V1350" s="21">
        <v>1347</v>
      </c>
      <c r="W1350" s="24" t="e">
        <f ca="1"/>
        <v>#N/A</v>
      </c>
      <c r="X1350" s="24" t="e">
        <f ca="1"/>
        <v>#N/A</v>
      </c>
      <c r="Y1350" s="30"/>
      <c r="Z1350" s="21">
        <v>1347</v>
      </c>
      <c r="AA1350" s="24" t="e">
        <f ca="1"/>
        <v>#N/A</v>
      </c>
      <c r="AB1350" s="24" t="e">
        <f ca="1"/>
        <v>#N/A</v>
      </c>
      <c r="AD1350" s="21">
        <v>1347</v>
      </c>
      <c r="AE1350" s="24" t="e">
        <f ca="1"/>
        <v>#N/A</v>
      </c>
      <c r="AF1350" s="24" t="e">
        <f ca="1"/>
        <v>#N/A</v>
      </c>
      <c r="AH1350" s="21">
        <v>1347</v>
      </c>
      <c r="AI1350" s="24" t="str">
        <f t="shared" ca="1" si="384"/>
        <v/>
      </c>
      <c r="AJ1350" s="24" t="str">
        <f t="shared" ca="1" si="385"/>
        <v/>
      </c>
      <c r="AK1350" s="24" t="str">
        <f t="shared" ca="1" si="386"/>
        <v/>
      </c>
      <c r="AL1350" s="24" t="str">
        <f t="shared" ca="1" si="387"/>
        <v/>
      </c>
      <c r="AM1350" s="26"/>
      <c r="AN1350" s="26" t="str">
        <f ca="1">IF(AI1350="","","G1 "&amp;Input!D55&amp;" "&amp;AI1350&amp;" "&amp;Input!D$56&amp;" "&amp;AJ1350&amp;" "&amp;Input!D$57&amp;" "&amp;AK1350&amp;" "&amp;Input!D$58&amp;" "&amp;AL1350&amp;" F "&amp;Input!D$51&amp;"")</f>
        <v/>
      </c>
      <c r="AP1350" s="26" t="str">
        <f ca="1">IF(AS1350="","","G1 "&amp;Input!D$55&amp;" "&amp;AS1350&amp;" "&amp;Input!D$56&amp;" "&amp;AT1350&amp;" "&amp;Input!D$57&amp;" "&amp;AU1350&amp;" "&amp;Input!D$58&amp;" "&amp;AV1350&amp;" F "&amp;Input!D$52&amp;"")</f>
        <v/>
      </c>
      <c r="AR1350" s="21">
        <v>1347</v>
      </c>
      <c r="AS1350" s="24" t="str">
        <f t="shared" ca="1" si="392"/>
        <v/>
      </c>
      <c r="AT1350" s="24" t="str">
        <f t="shared" ca="1" si="393"/>
        <v/>
      </c>
      <c r="AU1350" s="24" t="str">
        <f t="shared" ca="1" si="394"/>
        <v/>
      </c>
      <c r="AV1350" s="24" t="str">
        <f t="shared" ca="1" si="395"/>
        <v/>
      </c>
      <c r="BC1350" t="s">
        <v>1772</v>
      </c>
      <c r="BF1350" s="74" t="str">
        <f ca="1">IF(AI1349="","","G1 "&amp;Input!D$55&amp;" "&amp;AI1349&amp;" "&amp;Input!D$56&amp;" "&amp;AJ1349&amp;" "&amp;Input!D$57&amp;" "&amp;AK1349&amp;" "&amp;Input!D$58&amp;" "&amp;AL1349&amp;" F "&amp;Input!D$51&amp;"")</f>
        <v/>
      </c>
      <c r="BO1350" s="132" t="str">
        <f t="shared" ca="1" si="396"/>
        <v/>
      </c>
      <c r="BP1350" s="132" t="str">
        <f t="shared" ca="1" si="396"/>
        <v/>
      </c>
      <c r="BQ1350" s="132" t="str">
        <f t="shared" ca="1" si="396"/>
        <v/>
      </c>
      <c r="BR1350" s="132" t="str">
        <f t="shared" ca="1" si="396"/>
        <v/>
      </c>
      <c r="BT1350" s="132" t="str">
        <f t="shared" si="397"/>
        <v/>
      </c>
      <c r="BU1350" s="132" t="str">
        <f t="shared" si="397"/>
        <v/>
      </c>
      <c r="BV1350" s="132" t="str">
        <f t="shared" si="397"/>
        <v/>
      </c>
      <c r="BW1350" s="132" t="str">
        <f t="shared" si="397"/>
        <v/>
      </c>
      <c r="BY1350" s="132" t="str">
        <f t="shared" ca="1" si="399"/>
        <v/>
      </c>
      <c r="BZ1350" s="132" t="str">
        <f t="shared" ca="1" si="399"/>
        <v/>
      </c>
      <c r="CA1350" s="132" t="str">
        <f t="shared" ca="1" si="399"/>
        <v/>
      </c>
      <c r="CB1350" s="132" t="str">
        <f t="shared" ca="1" si="398"/>
        <v/>
      </c>
    </row>
    <row r="1351" spans="18:80" x14ac:dyDescent="0.2">
      <c r="R1351" s="21">
        <v>1348</v>
      </c>
      <c r="S1351" s="24" t="e">
        <f ca="1"/>
        <v>#N/A</v>
      </c>
      <c r="T1351" s="24" t="e">
        <f ca="1"/>
        <v>#N/A</v>
      </c>
      <c r="V1351" s="21">
        <v>1348</v>
      </c>
      <c r="W1351" s="24" t="e">
        <f ca="1"/>
        <v>#N/A</v>
      </c>
      <c r="X1351" s="24" t="e">
        <f ca="1"/>
        <v>#N/A</v>
      </c>
      <c r="Y1351" s="30"/>
      <c r="Z1351" s="21">
        <v>1348</v>
      </c>
      <c r="AA1351" s="24" t="e">
        <f ca="1"/>
        <v>#N/A</v>
      </c>
      <c r="AB1351" s="24" t="e">
        <f ca="1"/>
        <v>#N/A</v>
      </c>
      <c r="AD1351" s="21">
        <v>1348</v>
      </c>
      <c r="AE1351" s="24" t="e">
        <f ca="1"/>
        <v>#N/A</v>
      </c>
      <c r="AF1351" s="24" t="e">
        <f ca="1"/>
        <v>#N/A</v>
      </c>
      <c r="AH1351" s="21">
        <v>1348</v>
      </c>
      <c r="AI1351" s="24" t="str">
        <f t="shared" ca="1" si="384"/>
        <v/>
      </c>
      <c r="AJ1351" s="24" t="str">
        <f t="shared" ca="1" si="385"/>
        <v/>
      </c>
      <c r="AK1351" s="24" t="str">
        <f t="shared" ca="1" si="386"/>
        <v/>
      </c>
      <c r="AL1351" s="24" t="str">
        <f t="shared" ca="1" si="387"/>
        <v/>
      </c>
      <c r="AM1351" s="26"/>
      <c r="AN1351" s="26" t="str">
        <f ca="1">IF(AI1351="","","G1 "&amp;Input!D55&amp;" "&amp;AI1351&amp;" "&amp;Input!D$56&amp;" "&amp;AJ1351&amp;" "&amp;Input!D$57&amp;" "&amp;AK1351&amp;" "&amp;Input!D$58&amp;" "&amp;AL1351&amp;" F "&amp;Input!D$51&amp;"")</f>
        <v/>
      </c>
      <c r="AP1351" s="26" t="str">
        <f ca="1">IF(AS1351="","","G1 "&amp;Input!D$55&amp;" "&amp;AS1351&amp;" "&amp;Input!D$56&amp;" "&amp;AT1351&amp;" "&amp;Input!D$57&amp;" "&amp;AU1351&amp;" "&amp;Input!D$58&amp;" "&amp;AV1351&amp;" F "&amp;Input!D$52&amp;"")</f>
        <v/>
      </c>
      <c r="AR1351" s="21">
        <v>1348</v>
      </c>
      <c r="AS1351" s="24" t="str">
        <f t="shared" ca="1" si="392"/>
        <v/>
      </c>
      <c r="AT1351" s="24" t="str">
        <f t="shared" ca="1" si="393"/>
        <v/>
      </c>
      <c r="AU1351" s="24" t="str">
        <f t="shared" ca="1" si="394"/>
        <v/>
      </c>
      <c r="AV1351" s="24" t="str">
        <f t="shared" ca="1" si="395"/>
        <v/>
      </c>
      <c r="BC1351" t="s">
        <v>1773</v>
      </c>
      <c r="BF1351" s="74" t="str">
        <f ca="1">IF(AI1350="","","G1 "&amp;Input!D$55&amp;" "&amp;AI1350&amp;" "&amp;Input!D$56&amp;" "&amp;AJ1350&amp;" "&amp;Input!D$57&amp;" "&amp;AK1350&amp;" "&amp;Input!D$58&amp;" "&amp;AL1350&amp;" F "&amp;Input!D$51&amp;"")</f>
        <v/>
      </c>
      <c r="BO1351" s="132" t="str">
        <f t="shared" ca="1" si="396"/>
        <v/>
      </c>
      <c r="BP1351" s="132" t="str">
        <f t="shared" ca="1" si="396"/>
        <v/>
      </c>
      <c r="BQ1351" s="132" t="str">
        <f t="shared" ca="1" si="396"/>
        <v/>
      </c>
      <c r="BR1351" s="132" t="str">
        <f t="shared" ca="1" si="396"/>
        <v/>
      </c>
      <c r="BT1351" s="132" t="str">
        <f t="shared" si="397"/>
        <v/>
      </c>
      <c r="BU1351" s="132" t="str">
        <f t="shared" si="397"/>
        <v/>
      </c>
      <c r="BV1351" s="132" t="str">
        <f t="shared" si="397"/>
        <v/>
      </c>
      <c r="BW1351" s="132" t="str">
        <f t="shared" si="397"/>
        <v/>
      </c>
      <c r="BY1351" s="132" t="str">
        <f t="shared" ca="1" si="399"/>
        <v/>
      </c>
      <c r="BZ1351" s="132" t="str">
        <f t="shared" ca="1" si="399"/>
        <v/>
      </c>
      <c r="CA1351" s="132" t="str">
        <f t="shared" ca="1" si="399"/>
        <v/>
      </c>
      <c r="CB1351" s="132" t="str">
        <f t="shared" ca="1" si="398"/>
        <v/>
      </c>
    </row>
    <row r="1352" spans="18:80" x14ac:dyDescent="0.2">
      <c r="R1352" s="21">
        <v>1349</v>
      </c>
      <c r="S1352" s="24" t="e">
        <f ca="1"/>
        <v>#N/A</v>
      </c>
      <c r="T1352" s="24" t="e">
        <f ca="1"/>
        <v>#N/A</v>
      </c>
      <c r="V1352" s="21">
        <v>1349</v>
      </c>
      <c r="W1352" s="24" t="e">
        <f ca="1"/>
        <v>#N/A</v>
      </c>
      <c r="X1352" s="24" t="e">
        <f ca="1"/>
        <v>#N/A</v>
      </c>
      <c r="Y1352" s="30"/>
      <c r="Z1352" s="21">
        <v>1349</v>
      </c>
      <c r="AA1352" s="24" t="e">
        <f ca="1"/>
        <v>#N/A</v>
      </c>
      <c r="AB1352" s="24" t="e">
        <f ca="1"/>
        <v>#N/A</v>
      </c>
      <c r="AD1352" s="21">
        <v>1349</v>
      </c>
      <c r="AE1352" s="24" t="e">
        <f ca="1"/>
        <v>#N/A</v>
      </c>
      <c r="AF1352" s="24" t="e">
        <f ca="1"/>
        <v>#N/A</v>
      </c>
      <c r="AH1352" s="21">
        <v>1349</v>
      </c>
      <c r="AI1352" s="24" t="str">
        <f t="shared" ref="AI1352:AI1415" ca="1" si="400">IF(ISNA(S1352),"",ROUND(S1352,4))</f>
        <v/>
      </c>
      <c r="AJ1352" s="24" t="str">
        <f t="shared" ref="AJ1352:AJ1415" ca="1" si="401">IF(ISNA(T1352),"",ROUND(T1352,4))</f>
        <v/>
      </c>
      <c r="AK1352" s="24" t="str">
        <f t="shared" ref="AK1352:AK1415" ca="1" si="402">IF(ISNA(W1352),"",ROUND(W1352,4))</f>
        <v/>
      </c>
      <c r="AL1352" s="24" t="str">
        <f t="shared" ref="AL1352:AL1415" ca="1" si="403">IF(ISNA(X1352),"",ROUND(X1352,4))</f>
        <v/>
      </c>
      <c r="AM1352" s="26"/>
      <c r="AN1352" s="26" t="str">
        <f ca="1">IF(AI1352="","","G1 "&amp;Input!D55&amp;" "&amp;AI1352&amp;" "&amp;Input!D$56&amp;" "&amp;AJ1352&amp;" "&amp;Input!D$57&amp;" "&amp;AK1352&amp;" "&amp;Input!D$58&amp;" "&amp;AL1352&amp;" F "&amp;Input!D$51&amp;"")</f>
        <v/>
      </c>
      <c r="AP1352" s="26" t="str">
        <f ca="1">IF(AS1352="","","G1 "&amp;Input!D$55&amp;" "&amp;AS1352&amp;" "&amp;Input!D$56&amp;" "&amp;AT1352&amp;" "&amp;Input!D$57&amp;" "&amp;AU1352&amp;" "&amp;Input!D$58&amp;" "&amp;AV1352&amp;" F "&amp;Input!D$52&amp;"")</f>
        <v/>
      </c>
      <c r="AR1352" s="21">
        <v>1349</v>
      </c>
      <c r="AS1352" s="24" t="str">
        <f t="shared" ca="1" si="392"/>
        <v/>
      </c>
      <c r="AT1352" s="24" t="str">
        <f t="shared" ca="1" si="393"/>
        <v/>
      </c>
      <c r="AU1352" s="24" t="str">
        <f t="shared" ca="1" si="394"/>
        <v/>
      </c>
      <c r="AV1352" s="24" t="str">
        <f t="shared" ca="1" si="395"/>
        <v/>
      </c>
      <c r="BC1352" t="s">
        <v>1774</v>
      </c>
      <c r="BF1352" s="74" t="str">
        <f ca="1">IF(AI1351="","","G1 "&amp;Input!D$55&amp;" "&amp;AI1351&amp;" "&amp;Input!D$56&amp;" "&amp;AJ1351&amp;" "&amp;Input!D$57&amp;" "&amp;AK1351&amp;" "&amp;Input!D$58&amp;" "&amp;AL1351&amp;" F "&amp;Input!D$51&amp;"")</f>
        <v/>
      </c>
      <c r="BO1352" s="132" t="str">
        <f t="shared" ca="1" si="396"/>
        <v/>
      </c>
      <c r="BP1352" s="132" t="str">
        <f t="shared" ca="1" si="396"/>
        <v/>
      </c>
      <c r="BQ1352" s="132" t="str">
        <f t="shared" ca="1" si="396"/>
        <v/>
      </c>
      <c r="BR1352" s="132" t="str">
        <f t="shared" ca="1" si="396"/>
        <v/>
      </c>
      <c r="BT1352" s="132" t="str">
        <f t="shared" si="397"/>
        <v/>
      </c>
      <c r="BU1352" s="132" t="str">
        <f t="shared" si="397"/>
        <v/>
      </c>
      <c r="BV1352" s="132" t="str">
        <f t="shared" si="397"/>
        <v/>
      </c>
      <c r="BW1352" s="132" t="str">
        <f t="shared" si="397"/>
        <v/>
      </c>
      <c r="BY1352" s="132" t="str">
        <f t="shared" ca="1" si="399"/>
        <v/>
      </c>
      <c r="BZ1352" s="132" t="str">
        <f t="shared" ca="1" si="399"/>
        <v/>
      </c>
      <c r="CA1352" s="132" t="str">
        <f t="shared" ca="1" si="399"/>
        <v/>
      </c>
      <c r="CB1352" s="132" t="str">
        <f t="shared" ca="1" si="398"/>
        <v/>
      </c>
    </row>
    <row r="1353" spans="18:80" x14ac:dyDescent="0.2">
      <c r="R1353" s="21">
        <v>1350</v>
      </c>
      <c r="S1353" s="24" t="e">
        <f ca="1"/>
        <v>#N/A</v>
      </c>
      <c r="T1353" s="24" t="e">
        <f ca="1"/>
        <v>#N/A</v>
      </c>
      <c r="V1353" s="21">
        <v>1350</v>
      </c>
      <c r="W1353" s="24" t="e">
        <f ca="1"/>
        <v>#N/A</v>
      </c>
      <c r="X1353" s="24" t="e">
        <f ca="1"/>
        <v>#N/A</v>
      </c>
      <c r="Y1353" s="30"/>
      <c r="Z1353" s="21">
        <v>1350</v>
      </c>
      <c r="AA1353" s="24" t="e">
        <f ca="1"/>
        <v>#N/A</v>
      </c>
      <c r="AB1353" s="24" t="e">
        <f ca="1"/>
        <v>#N/A</v>
      </c>
      <c r="AD1353" s="21">
        <v>1350</v>
      </c>
      <c r="AE1353" s="24" t="e">
        <f ca="1"/>
        <v>#N/A</v>
      </c>
      <c r="AF1353" s="24" t="e">
        <f ca="1"/>
        <v>#N/A</v>
      </c>
      <c r="AH1353" s="21">
        <v>1350</v>
      </c>
      <c r="AI1353" s="24" t="str">
        <f t="shared" ca="1" si="400"/>
        <v/>
      </c>
      <c r="AJ1353" s="24" t="str">
        <f t="shared" ca="1" si="401"/>
        <v/>
      </c>
      <c r="AK1353" s="24" t="str">
        <f t="shared" ca="1" si="402"/>
        <v/>
      </c>
      <c r="AL1353" s="24" t="str">
        <f t="shared" ca="1" si="403"/>
        <v/>
      </c>
      <c r="AM1353" s="26"/>
      <c r="AN1353" s="26" t="str">
        <f ca="1">IF(AI1353="","","G1 "&amp;Input!D55&amp;" "&amp;AI1353&amp;" "&amp;Input!D$56&amp;" "&amp;AJ1353&amp;" "&amp;Input!D$57&amp;" "&amp;AK1353&amp;" "&amp;Input!D$58&amp;" "&amp;AL1353&amp;" F "&amp;Input!D$51&amp;"")</f>
        <v/>
      </c>
      <c r="AP1353" s="26" t="str">
        <f ca="1">IF(AS1353="","","G1 "&amp;Input!D$55&amp;" "&amp;AS1353&amp;" "&amp;Input!D$56&amp;" "&amp;AT1353&amp;" "&amp;Input!D$57&amp;" "&amp;AU1353&amp;" "&amp;Input!D$58&amp;" "&amp;AV1353&amp;" F "&amp;Input!D$52&amp;"")</f>
        <v/>
      </c>
      <c r="AR1353" s="21">
        <v>1350</v>
      </c>
      <c r="AS1353" s="24" t="str">
        <f t="shared" ca="1" si="392"/>
        <v/>
      </c>
      <c r="AT1353" s="24" t="str">
        <f t="shared" ca="1" si="393"/>
        <v/>
      </c>
      <c r="AU1353" s="24" t="str">
        <f t="shared" ca="1" si="394"/>
        <v/>
      </c>
      <c r="AV1353" s="24" t="str">
        <f t="shared" ca="1" si="395"/>
        <v/>
      </c>
      <c r="BC1353" t="s">
        <v>1775</v>
      </c>
      <c r="BF1353" s="74" t="str">
        <f ca="1">IF(AI1352="","","G1 "&amp;Input!D$55&amp;" "&amp;AI1352&amp;" "&amp;Input!D$56&amp;" "&amp;AJ1352&amp;" "&amp;Input!D$57&amp;" "&amp;AK1352&amp;" "&amp;Input!D$58&amp;" "&amp;AL1352&amp;" F "&amp;Input!D$51&amp;"")</f>
        <v/>
      </c>
      <c r="BO1353" s="132" t="str">
        <f t="shared" ca="1" si="396"/>
        <v/>
      </c>
      <c r="BP1353" s="132" t="str">
        <f t="shared" ca="1" si="396"/>
        <v/>
      </c>
      <c r="BQ1353" s="132" t="str">
        <f t="shared" ca="1" si="396"/>
        <v/>
      </c>
      <c r="BR1353" s="132" t="str">
        <f t="shared" ca="1" si="396"/>
        <v/>
      </c>
      <c r="BT1353" s="132" t="str">
        <f t="shared" si="397"/>
        <v/>
      </c>
      <c r="BU1353" s="132" t="str">
        <f t="shared" si="397"/>
        <v/>
      </c>
      <c r="BV1353" s="132" t="str">
        <f t="shared" si="397"/>
        <v/>
      </c>
      <c r="BW1353" s="132" t="str">
        <f t="shared" si="397"/>
        <v/>
      </c>
      <c r="BY1353" s="132" t="str">
        <f t="shared" ca="1" si="399"/>
        <v/>
      </c>
      <c r="BZ1353" s="132" t="str">
        <f t="shared" ca="1" si="399"/>
        <v/>
      </c>
      <c r="CA1353" s="132" t="str">
        <f t="shared" ca="1" si="399"/>
        <v/>
      </c>
      <c r="CB1353" s="132" t="str">
        <f t="shared" ca="1" si="398"/>
        <v/>
      </c>
    </row>
    <row r="1354" spans="18:80" x14ac:dyDescent="0.2">
      <c r="R1354" s="21">
        <v>1351</v>
      </c>
      <c r="S1354" s="24" t="e">
        <f ca="1"/>
        <v>#N/A</v>
      </c>
      <c r="T1354" s="24" t="e">
        <f ca="1"/>
        <v>#N/A</v>
      </c>
      <c r="V1354" s="21">
        <v>1351</v>
      </c>
      <c r="W1354" s="24" t="e">
        <f ca="1"/>
        <v>#N/A</v>
      </c>
      <c r="X1354" s="24" t="e">
        <f ca="1"/>
        <v>#N/A</v>
      </c>
      <c r="Y1354" s="30"/>
      <c r="Z1354" s="21">
        <v>1351</v>
      </c>
      <c r="AA1354" s="24" t="e">
        <f ca="1"/>
        <v>#N/A</v>
      </c>
      <c r="AB1354" s="24" t="e">
        <f ca="1"/>
        <v>#N/A</v>
      </c>
      <c r="AD1354" s="21">
        <v>1351</v>
      </c>
      <c r="AE1354" s="24" t="e">
        <f ca="1"/>
        <v>#N/A</v>
      </c>
      <c r="AF1354" s="24" t="e">
        <f ca="1"/>
        <v>#N/A</v>
      </c>
      <c r="AH1354" s="21">
        <v>1351</v>
      </c>
      <c r="AI1354" s="24" t="str">
        <f t="shared" ca="1" si="400"/>
        <v/>
      </c>
      <c r="AJ1354" s="24" t="str">
        <f t="shared" ca="1" si="401"/>
        <v/>
      </c>
      <c r="AK1354" s="24" t="str">
        <f t="shared" ca="1" si="402"/>
        <v/>
      </c>
      <c r="AL1354" s="24" t="str">
        <f t="shared" ca="1" si="403"/>
        <v/>
      </c>
      <c r="AM1354" s="26"/>
      <c r="AN1354" s="26" t="str">
        <f ca="1">IF(AI1354="","","G1 "&amp;Input!D55&amp;" "&amp;AI1354&amp;" "&amp;Input!D$56&amp;" "&amp;AJ1354&amp;" "&amp;Input!D$57&amp;" "&amp;AK1354&amp;" "&amp;Input!D$58&amp;" "&amp;AL1354&amp;" F "&amp;Input!D$51&amp;"")</f>
        <v/>
      </c>
      <c r="AP1354" s="26" t="str">
        <f ca="1">IF(AS1354="","","G1 "&amp;Input!D$55&amp;" "&amp;AS1354&amp;" "&amp;Input!D$56&amp;" "&amp;AT1354&amp;" "&amp;Input!D$57&amp;" "&amp;AU1354&amp;" "&amp;Input!D$58&amp;" "&amp;AV1354&amp;" F "&amp;Input!D$52&amp;"")</f>
        <v/>
      </c>
      <c r="AR1354" s="21">
        <v>1351</v>
      </c>
      <c r="AS1354" s="24" t="str">
        <f t="shared" ca="1" si="392"/>
        <v/>
      </c>
      <c r="AT1354" s="24" t="str">
        <f t="shared" ca="1" si="393"/>
        <v/>
      </c>
      <c r="AU1354" s="24" t="str">
        <f t="shared" ca="1" si="394"/>
        <v/>
      </c>
      <c r="AV1354" s="24" t="str">
        <f t="shared" ca="1" si="395"/>
        <v/>
      </c>
      <c r="BC1354" t="s">
        <v>1776</v>
      </c>
      <c r="BF1354" s="74" t="str">
        <f ca="1">IF(AI1353="","","G1 "&amp;Input!D$55&amp;" "&amp;AI1353&amp;" "&amp;Input!D$56&amp;" "&amp;AJ1353&amp;" "&amp;Input!D$57&amp;" "&amp;AK1353&amp;" "&amp;Input!D$58&amp;" "&amp;AL1353&amp;" F "&amp;Input!D$51&amp;"")</f>
        <v/>
      </c>
      <c r="BO1354" s="132" t="str">
        <f t="shared" ca="1" si="396"/>
        <v/>
      </c>
      <c r="BP1354" s="132" t="str">
        <f t="shared" ca="1" si="396"/>
        <v/>
      </c>
      <c r="BQ1354" s="132" t="str">
        <f t="shared" ca="1" si="396"/>
        <v/>
      </c>
      <c r="BR1354" s="132" t="str">
        <f t="shared" ca="1" si="396"/>
        <v/>
      </c>
      <c r="BT1354" s="132" t="str">
        <f t="shared" si="397"/>
        <v/>
      </c>
      <c r="BU1354" s="132" t="str">
        <f t="shared" si="397"/>
        <v/>
      </c>
      <c r="BV1354" s="132" t="str">
        <f t="shared" si="397"/>
        <v/>
      </c>
      <c r="BW1354" s="132" t="str">
        <f t="shared" si="397"/>
        <v/>
      </c>
      <c r="BY1354" s="132" t="str">
        <f t="shared" ca="1" si="399"/>
        <v/>
      </c>
      <c r="BZ1354" s="132" t="str">
        <f t="shared" ca="1" si="399"/>
        <v/>
      </c>
      <c r="CA1354" s="132" t="str">
        <f t="shared" ca="1" si="399"/>
        <v/>
      </c>
      <c r="CB1354" s="132" t="str">
        <f t="shared" ca="1" si="398"/>
        <v/>
      </c>
    </row>
    <row r="1355" spans="18:80" x14ac:dyDescent="0.2">
      <c r="R1355" s="21">
        <v>1352</v>
      </c>
      <c r="S1355" s="24" t="e">
        <f ca="1"/>
        <v>#N/A</v>
      </c>
      <c r="T1355" s="24" t="e">
        <f ca="1"/>
        <v>#N/A</v>
      </c>
      <c r="V1355" s="21">
        <v>1352</v>
      </c>
      <c r="W1355" s="24" t="e">
        <f ca="1"/>
        <v>#N/A</v>
      </c>
      <c r="X1355" s="24" t="e">
        <f ca="1"/>
        <v>#N/A</v>
      </c>
      <c r="Y1355" s="30"/>
      <c r="Z1355" s="21">
        <v>1352</v>
      </c>
      <c r="AA1355" s="24" t="e">
        <f ca="1"/>
        <v>#N/A</v>
      </c>
      <c r="AB1355" s="24" t="e">
        <f ca="1"/>
        <v>#N/A</v>
      </c>
      <c r="AD1355" s="21">
        <v>1352</v>
      </c>
      <c r="AE1355" s="24" t="e">
        <f ca="1"/>
        <v>#N/A</v>
      </c>
      <c r="AF1355" s="24" t="e">
        <f ca="1"/>
        <v>#N/A</v>
      </c>
      <c r="AH1355" s="21">
        <v>1352</v>
      </c>
      <c r="AI1355" s="24" t="str">
        <f t="shared" ca="1" si="400"/>
        <v/>
      </c>
      <c r="AJ1355" s="24" t="str">
        <f t="shared" ca="1" si="401"/>
        <v/>
      </c>
      <c r="AK1355" s="24" t="str">
        <f t="shared" ca="1" si="402"/>
        <v/>
      </c>
      <c r="AL1355" s="24" t="str">
        <f t="shared" ca="1" si="403"/>
        <v/>
      </c>
      <c r="AM1355" s="26"/>
      <c r="AN1355" s="26" t="str">
        <f ca="1">IF(AI1355="","","G1 "&amp;Input!D55&amp;" "&amp;AI1355&amp;" "&amp;Input!D$56&amp;" "&amp;AJ1355&amp;" "&amp;Input!D$57&amp;" "&amp;AK1355&amp;" "&amp;Input!D$58&amp;" "&amp;AL1355&amp;" F "&amp;Input!D$51&amp;"")</f>
        <v/>
      </c>
      <c r="AP1355" s="26" t="str">
        <f ca="1">IF(AS1355="","","G1 "&amp;Input!D$55&amp;" "&amp;AS1355&amp;" "&amp;Input!D$56&amp;" "&amp;AT1355&amp;" "&amp;Input!D$57&amp;" "&amp;AU1355&amp;" "&amp;Input!D$58&amp;" "&amp;AV1355&amp;" F "&amp;Input!D$52&amp;"")</f>
        <v/>
      </c>
      <c r="AR1355" s="21">
        <v>1352</v>
      </c>
      <c r="AS1355" s="24" t="str">
        <f t="shared" ca="1" si="392"/>
        <v/>
      </c>
      <c r="AT1355" s="24" t="str">
        <f t="shared" ca="1" si="393"/>
        <v/>
      </c>
      <c r="AU1355" s="24" t="str">
        <f t="shared" ca="1" si="394"/>
        <v/>
      </c>
      <c r="AV1355" s="24" t="str">
        <f t="shared" ca="1" si="395"/>
        <v/>
      </c>
      <c r="BC1355" t="s">
        <v>1777</v>
      </c>
      <c r="BF1355" s="74" t="str">
        <f ca="1">IF(AI1354="","","G1 "&amp;Input!D$55&amp;" "&amp;AI1354&amp;" "&amp;Input!D$56&amp;" "&amp;AJ1354&amp;" "&amp;Input!D$57&amp;" "&amp;AK1354&amp;" "&amp;Input!D$58&amp;" "&amp;AL1354&amp;" F "&amp;Input!D$51&amp;"")</f>
        <v/>
      </c>
      <c r="BO1355" s="132" t="str">
        <f t="shared" ca="1" si="396"/>
        <v/>
      </c>
      <c r="BP1355" s="132" t="str">
        <f t="shared" ca="1" si="396"/>
        <v/>
      </c>
      <c r="BQ1355" s="132" t="str">
        <f t="shared" ca="1" si="396"/>
        <v/>
      </c>
      <c r="BR1355" s="132" t="str">
        <f t="shared" ca="1" si="396"/>
        <v/>
      </c>
      <c r="BT1355" s="132" t="str">
        <f t="shared" si="397"/>
        <v/>
      </c>
      <c r="BU1355" s="132" t="str">
        <f t="shared" si="397"/>
        <v/>
      </c>
      <c r="BV1355" s="132" t="str">
        <f t="shared" si="397"/>
        <v/>
      </c>
      <c r="BW1355" s="132" t="str">
        <f t="shared" si="397"/>
        <v/>
      </c>
      <c r="BY1355" s="132" t="str">
        <f t="shared" ca="1" si="399"/>
        <v/>
      </c>
      <c r="BZ1355" s="132" t="str">
        <f t="shared" ca="1" si="399"/>
        <v/>
      </c>
      <c r="CA1355" s="132" t="str">
        <f t="shared" ca="1" si="399"/>
        <v/>
      </c>
      <c r="CB1355" s="132" t="str">
        <f t="shared" ca="1" si="398"/>
        <v/>
      </c>
    </row>
    <row r="1356" spans="18:80" x14ac:dyDescent="0.2">
      <c r="R1356" s="21">
        <v>1353</v>
      </c>
      <c r="S1356" s="24" t="e">
        <f ca="1"/>
        <v>#N/A</v>
      </c>
      <c r="T1356" s="24" t="e">
        <f ca="1"/>
        <v>#N/A</v>
      </c>
      <c r="V1356" s="21">
        <v>1353</v>
      </c>
      <c r="W1356" s="24" t="e">
        <f ca="1"/>
        <v>#N/A</v>
      </c>
      <c r="X1356" s="24" t="e">
        <f ca="1"/>
        <v>#N/A</v>
      </c>
      <c r="Y1356" s="30"/>
      <c r="Z1356" s="21">
        <v>1353</v>
      </c>
      <c r="AA1356" s="24" t="e">
        <f ca="1"/>
        <v>#N/A</v>
      </c>
      <c r="AB1356" s="24" t="e">
        <f ca="1"/>
        <v>#N/A</v>
      </c>
      <c r="AD1356" s="21">
        <v>1353</v>
      </c>
      <c r="AE1356" s="24" t="e">
        <f ca="1"/>
        <v>#N/A</v>
      </c>
      <c r="AF1356" s="24" t="e">
        <f ca="1"/>
        <v>#N/A</v>
      </c>
      <c r="AH1356" s="21">
        <v>1353</v>
      </c>
      <c r="AI1356" s="24" t="str">
        <f t="shared" ca="1" si="400"/>
        <v/>
      </c>
      <c r="AJ1356" s="24" t="str">
        <f t="shared" ca="1" si="401"/>
        <v/>
      </c>
      <c r="AK1356" s="24" t="str">
        <f t="shared" ca="1" si="402"/>
        <v/>
      </c>
      <c r="AL1356" s="24" t="str">
        <f t="shared" ca="1" si="403"/>
        <v/>
      </c>
      <c r="AM1356" s="26"/>
      <c r="AN1356" s="26" t="str">
        <f ca="1">IF(AI1356="","","G1 "&amp;Input!D55&amp;" "&amp;AI1356&amp;" "&amp;Input!D$56&amp;" "&amp;AJ1356&amp;" "&amp;Input!D$57&amp;" "&amp;AK1356&amp;" "&amp;Input!D$58&amp;" "&amp;AL1356&amp;" F "&amp;Input!D$51&amp;"")</f>
        <v/>
      </c>
      <c r="AP1356" s="26" t="str">
        <f ca="1">IF(AS1356="","","G1 "&amp;Input!D$55&amp;" "&amp;AS1356&amp;" "&amp;Input!D$56&amp;" "&amp;AT1356&amp;" "&amp;Input!D$57&amp;" "&amp;AU1356&amp;" "&amp;Input!D$58&amp;" "&amp;AV1356&amp;" F "&amp;Input!D$52&amp;"")</f>
        <v/>
      </c>
      <c r="AR1356" s="21">
        <v>1353</v>
      </c>
      <c r="AS1356" s="24" t="str">
        <f t="shared" ca="1" si="392"/>
        <v/>
      </c>
      <c r="AT1356" s="24" t="str">
        <f t="shared" ca="1" si="393"/>
        <v/>
      </c>
      <c r="AU1356" s="24" t="str">
        <f t="shared" ca="1" si="394"/>
        <v/>
      </c>
      <c r="AV1356" s="24" t="str">
        <f t="shared" ca="1" si="395"/>
        <v/>
      </c>
      <c r="BC1356" t="s">
        <v>1778</v>
      </c>
      <c r="BF1356" s="74" t="str">
        <f ca="1">IF(AI1355="","","G1 "&amp;Input!D$55&amp;" "&amp;AI1355&amp;" "&amp;Input!D$56&amp;" "&amp;AJ1355&amp;" "&amp;Input!D$57&amp;" "&amp;AK1355&amp;" "&amp;Input!D$58&amp;" "&amp;AL1355&amp;" F "&amp;Input!D$51&amp;"")</f>
        <v/>
      </c>
      <c r="BO1356" s="132" t="str">
        <f t="shared" ca="1" si="396"/>
        <v/>
      </c>
      <c r="BP1356" s="132" t="str">
        <f t="shared" ca="1" si="396"/>
        <v/>
      </c>
      <c r="BQ1356" s="132" t="str">
        <f t="shared" ca="1" si="396"/>
        <v/>
      </c>
      <c r="BR1356" s="132" t="str">
        <f t="shared" ca="1" si="396"/>
        <v/>
      </c>
      <c r="BT1356" s="132" t="str">
        <f t="shared" si="397"/>
        <v/>
      </c>
      <c r="BU1356" s="132" t="str">
        <f t="shared" si="397"/>
        <v/>
      </c>
      <c r="BV1356" s="132" t="str">
        <f t="shared" si="397"/>
        <v/>
      </c>
      <c r="BW1356" s="132" t="str">
        <f t="shared" si="397"/>
        <v/>
      </c>
      <c r="BY1356" s="132" t="str">
        <f t="shared" ca="1" si="399"/>
        <v/>
      </c>
      <c r="BZ1356" s="132" t="str">
        <f t="shared" ca="1" si="399"/>
        <v/>
      </c>
      <c r="CA1356" s="132" t="str">
        <f t="shared" ca="1" si="399"/>
        <v/>
      </c>
      <c r="CB1356" s="132" t="str">
        <f t="shared" ca="1" si="398"/>
        <v/>
      </c>
    </row>
    <row r="1357" spans="18:80" x14ac:dyDescent="0.2">
      <c r="R1357" s="21">
        <v>1354</v>
      </c>
      <c r="S1357" s="24" t="e">
        <f ca="1"/>
        <v>#N/A</v>
      </c>
      <c r="T1357" s="24" t="e">
        <f ca="1"/>
        <v>#N/A</v>
      </c>
      <c r="V1357" s="21">
        <v>1354</v>
      </c>
      <c r="W1357" s="24" t="e">
        <f ca="1"/>
        <v>#N/A</v>
      </c>
      <c r="X1357" s="24" t="e">
        <f ca="1"/>
        <v>#N/A</v>
      </c>
      <c r="Y1357" s="30"/>
      <c r="Z1357" s="21">
        <v>1354</v>
      </c>
      <c r="AA1357" s="24" t="e">
        <f ca="1"/>
        <v>#N/A</v>
      </c>
      <c r="AB1357" s="24" t="e">
        <f ca="1"/>
        <v>#N/A</v>
      </c>
      <c r="AD1357" s="21">
        <v>1354</v>
      </c>
      <c r="AE1357" s="24" t="e">
        <f ca="1"/>
        <v>#N/A</v>
      </c>
      <c r="AF1357" s="24" t="e">
        <f ca="1"/>
        <v>#N/A</v>
      </c>
      <c r="AH1357" s="21">
        <v>1354</v>
      </c>
      <c r="AI1357" s="24" t="str">
        <f t="shared" ca="1" si="400"/>
        <v/>
      </c>
      <c r="AJ1357" s="24" t="str">
        <f t="shared" ca="1" si="401"/>
        <v/>
      </c>
      <c r="AK1357" s="24" t="str">
        <f t="shared" ca="1" si="402"/>
        <v/>
      </c>
      <c r="AL1357" s="24" t="str">
        <f t="shared" ca="1" si="403"/>
        <v/>
      </c>
      <c r="AM1357" s="26"/>
      <c r="AN1357" s="26" t="str">
        <f ca="1">IF(AI1357="","","G1 "&amp;Input!D55&amp;" "&amp;AI1357&amp;" "&amp;Input!D$56&amp;" "&amp;AJ1357&amp;" "&amp;Input!D$57&amp;" "&amp;AK1357&amp;" "&amp;Input!D$58&amp;" "&amp;AL1357&amp;" F "&amp;Input!D$51&amp;"")</f>
        <v/>
      </c>
      <c r="AP1357" s="26" t="str">
        <f ca="1">IF(AS1357="","","G1 "&amp;Input!D$55&amp;" "&amp;AS1357&amp;" "&amp;Input!D$56&amp;" "&amp;AT1357&amp;" "&amp;Input!D$57&amp;" "&amp;AU1357&amp;" "&amp;Input!D$58&amp;" "&amp;AV1357&amp;" F "&amp;Input!D$52&amp;"")</f>
        <v/>
      </c>
      <c r="AR1357" s="21">
        <v>1354</v>
      </c>
      <c r="AS1357" s="24" t="str">
        <f t="shared" ca="1" si="392"/>
        <v/>
      </c>
      <c r="AT1357" s="24" t="str">
        <f t="shared" ca="1" si="393"/>
        <v/>
      </c>
      <c r="AU1357" s="24" t="str">
        <f t="shared" ca="1" si="394"/>
        <v/>
      </c>
      <c r="AV1357" s="24" t="str">
        <f t="shared" ca="1" si="395"/>
        <v/>
      </c>
      <c r="BC1357" t="s">
        <v>1779</v>
      </c>
      <c r="BF1357" s="74" t="str">
        <f ca="1">IF(AI1356="","","G1 "&amp;Input!D$55&amp;" "&amp;AI1356&amp;" "&amp;Input!D$56&amp;" "&amp;AJ1356&amp;" "&amp;Input!D$57&amp;" "&amp;AK1356&amp;" "&amp;Input!D$58&amp;" "&amp;AL1356&amp;" F "&amp;Input!D$51&amp;"")</f>
        <v/>
      </c>
      <c r="BO1357" s="132" t="str">
        <f t="shared" ca="1" si="396"/>
        <v/>
      </c>
      <c r="BP1357" s="132" t="str">
        <f t="shared" ca="1" si="396"/>
        <v/>
      </c>
      <c r="BQ1357" s="132" t="str">
        <f t="shared" ca="1" si="396"/>
        <v/>
      </c>
      <c r="BR1357" s="132" t="str">
        <f t="shared" ca="1" si="396"/>
        <v/>
      </c>
      <c r="BT1357" s="132" t="str">
        <f t="shared" si="397"/>
        <v/>
      </c>
      <c r="BU1357" s="132" t="str">
        <f t="shared" si="397"/>
        <v/>
      </c>
      <c r="BV1357" s="132" t="str">
        <f t="shared" si="397"/>
        <v/>
      </c>
      <c r="BW1357" s="132" t="str">
        <f t="shared" si="397"/>
        <v/>
      </c>
      <c r="BY1357" s="132" t="str">
        <f t="shared" ca="1" si="399"/>
        <v/>
      </c>
      <c r="BZ1357" s="132" t="str">
        <f t="shared" ca="1" si="399"/>
        <v/>
      </c>
      <c r="CA1357" s="132" t="str">
        <f t="shared" ca="1" si="399"/>
        <v/>
      </c>
      <c r="CB1357" s="132" t="str">
        <f t="shared" ca="1" si="398"/>
        <v/>
      </c>
    </row>
    <row r="1358" spans="18:80" x14ac:dyDescent="0.2">
      <c r="R1358" s="21">
        <v>1355</v>
      </c>
      <c r="S1358" s="24" t="e">
        <f ca="1"/>
        <v>#N/A</v>
      </c>
      <c r="T1358" s="24" t="e">
        <f ca="1"/>
        <v>#N/A</v>
      </c>
      <c r="V1358" s="21">
        <v>1355</v>
      </c>
      <c r="W1358" s="24" t="e">
        <f ca="1"/>
        <v>#N/A</v>
      </c>
      <c r="X1358" s="24" t="e">
        <f ca="1"/>
        <v>#N/A</v>
      </c>
      <c r="Y1358" s="30"/>
      <c r="Z1358" s="21">
        <v>1355</v>
      </c>
      <c r="AA1358" s="24" t="e">
        <f ca="1"/>
        <v>#N/A</v>
      </c>
      <c r="AB1358" s="24" t="e">
        <f ca="1"/>
        <v>#N/A</v>
      </c>
      <c r="AD1358" s="21">
        <v>1355</v>
      </c>
      <c r="AE1358" s="24" t="e">
        <f ca="1"/>
        <v>#N/A</v>
      </c>
      <c r="AF1358" s="24" t="e">
        <f ca="1"/>
        <v>#N/A</v>
      </c>
      <c r="AH1358" s="21">
        <v>1355</v>
      </c>
      <c r="AI1358" s="24" t="str">
        <f t="shared" ca="1" si="400"/>
        <v/>
      </c>
      <c r="AJ1358" s="24" t="str">
        <f t="shared" ca="1" si="401"/>
        <v/>
      </c>
      <c r="AK1358" s="24" t="str">
        <f t="shared" ca="1" si="402"/>
        <v/>
      </c>
      <c r="AL1358" s="24" t="str">
        <f t="shared" ca="1" si="403"/>
        <v/>
      </c>
      <c r="AM1358" s="26"/>
      <c r="AN1358" s="26" t="str">
        <f ca="1">IF(AI1358="","","G1 "&amp;Input!D55&amp;" "&amp;AI1358&amp;" "&amp;Input!D$56&amp;" "&amp;AJ1358&amp;" "&amp;Input!D$57&amp;" "&amp;AK1358&amp;" "&amp;Input!D$58&amp;" "&amp;AL1358&amp;" F "&amp;Input!D$51&amp;"")</f>
        <v/>
      </c>
      <c r="AP1358" s="26" t="str">
        <f ca="1">IF(AS1358="","","G1 "&amp;Input!D$55&amp;" "&amp;AS1358&amp;" "&amp;Input!D$56&amp;" "&amp;AT1358&amp;" "&amp;Input!D$57&amp;" "&amp;AU1358&amp;" "&amp;Input!D$58&amp;" "&amp;AV1358&amp;" F "&amp;Input!D$52&amp;"")</f>
        <v/>
      </c>
      <c r="AR1358" s="21">
        <v>1355</v>
      </c>
      <c r="AS1358" s="24" t="str">
        <f t="shared" ca="1" si="392"/>
        <v/>
      </c>
      <c r="AT1358" s="24" t="str">
        <f t="shared" ca="1" si="393"/>
        <v/>
      </c>
      <c r="AU1358" s="24" t="str">
        <f t="shared" ca="1" si="394"/>
        <v/>
      </c>
      <c r="AV1358" s="24" t="str">
        <f t="shared" ca="1" si="395"/>
        <v/>
      </c>
      <c r="BC1358" t="s">
        <v>1780</v>
      </c>
      <c r="BF1358" s="74" t="str">
        <f ca="1">IF(AI1357="","","G1 "&amp;Input!D$55&amp;" "&amp;AI1357&amp;" "&amp;Input!D$56&amp;" "&amp;AJ1357&amp;" "&amp;Input!D$57&amp;" "&amp;AK1357&amp;" "&amp;Input!D$58&amp;" "&amp;AL1357&amp;" F "&amp;Input!D$51&amp;"")</f>
        <v/>
      </c>
      <c r="BO1358" s="132" t="str">
        <f t="shared" ca="1" si="396"/>
        <v/>
      </c>
      <c r="BP1358" s="132" t="str">
        <f t="shared" ca="1" si="396"/>
        <v/>
      </c>
      <c r="BQ1358" s="132" t="str">
        <f t="shared" ca="1" si="396"/>
        <v/>
      </c>
      <c r="BR1358" s="132" t="str">
        <f t="shared" ca="1" si="396"/>
        <v/>
      </c>
      <c r="BT1358" s="132" t="str">
        <f t="shared" si="397"/>
        <v/>
      </c>
      <c r="BU1358" s="132" t="str">
        <f t="shared" si="397"/>
        <v/>
      </c>
      <c r="BV1358" s="132" t="str">
        <f t="shared" si="397"/>
        <v/>
      </c>
      <c r="BW1358" s="132" t="str">
        <f t="shared" si="397"/>
        <v/>
      </c>
      <c r="BY1358" s="132" t="str">
        <f t="shared" ca="1" si="399"/>
        <v/>
      </c>
      <c r="BZ1358" s="132" t="str">
        <f t="shared" ca="1" si="399"/>
        <v/>
      </c>
      <c r="CA1358" s="132" t="str">
        <f t="shared" ca="1" si="399"/>
        <v/>
      </c>
      <c r="CB1358" s="132" t="str">
        <f t="shared" ca="1" si="398"/>
        <v/>
      </c>
    </row>
    <row r="1359" spans="18:80" x14ac:dyDescent="0.2">
      <c r="R1359" s="21">
        <v>1356</v>
      </c>
      <c r="S1359" s="24" t="e">
        <f ca="1"/>
        <v>#N/A</v>
      </c>
      <c r="T1359" s="24" t="e">
        <f ca="1"/>
        <v>#N/A</v>
      </c>
      <c r="V1359" s="21">
        <v>1356</v>
      </c>
      <c r="W1359" s="24" t="e">
        <f ca="1"/>
        <v>#N/A</v>
      </c>
      <c r="X1359" s="24" t="e">
        <f ca="1"/>
        <v>#N/A</v>
      </c>
      <c r="Y1359" s="30"/>
      <c r="Z1359" s="21">
        <v>1356</v>
      </c>
      <c r="AA1359" s="24" t="e">
        <f ca="1"/>
        <v>#N/A</v>
      </c>
      <c r="AB1359" s="24" t="e">
        <f ca="1"/>
        <v>#N/A</v>
      </c>
      <c r="AD1359" s="21">
        <v>1356</v>
      </c>
      <c r="AE1359" s="24" t="e">
        <f ca="1"/>
        <v>#N/A</v>
      </c>
      <c r="AF1359" s="24" t="e">
        <f ca="1"/>
        <v>#N/A</v>
      </c>
      <c r="AH1359" s="21">
        <v>1356</v>
      </c>
      <c r="AI1359" s="24" t="str">
        <f t="shared" ca="1" si="400"/>
        <v/>
      </c>
      <c r="AJ1359" s="24" t="str">
        <f t="shared" ca="1" si="401"/>
        <v/>
      </c>
      <c r="AK1359" s="24" t="str">
        <f t="shared" ca="1" si="402"/>
        <v/>
      </c>
      <c r="AL1359" s="24" t="str">
        <f t="shared" ca="1" si="403"/>
        <v/>
      </c>
      <c r="AM1359" s="26"/>
      <c r="AN1359" s="26" t="str">
        <f ca="1">IF(AI1359="","","G1 "&amp;Input!D55&amp;" "&amp;AI1359&amp;" "&amp;Input!D$56&amp;" "&amp;AJ1359&amp;" "&amp;Input!D$57&amp;" "&amp;AK1359&amp;" "&amp;Input!D$58&amp;" "&amp;AL1359&amp;" F "&amp;Input!D$51&amp;"")</f>
        <v/>
      </c>
      <c r="AP1359" s="26" t="str">
        <f ca="1">IF(AS1359="","","G1 "&amp;Input!D$55&amp;" "&amp;AS1359&amp;" "&amp;Input!D$56&amp;" "&amp;AT1359&amp;" "&amp;Input!D$57&amp;" "&amp;AU1359&amp;" "&amp;Input!D$58&amp;" "&amp;AV1359&amp;" F "&amp;Input!D$52&amp;"")</f>
        <v/>
      </c>
      <c r="AR1359" s="21">
        <v>1356</v>
      </c>
      <c r="AS1359" s="24" t="str">
        <f t="shared" ca="1" si="392"/>
        <v/>
      </c>
      <c r="AT1359" s="24" t="str">
        <f t="shared" ca="1" si="393"/>
        <v/>
      </c>
      <c r="AU1359" s="24" t="str">
        <f t="shared" ca="1" si="394"/>
        <v/>
      </c>
      <c r="AV1359" s="24" t="str">
        <f t="shared" ca="1" si="395"/>
        <v/>
      </c>
      <c r="BC1359" t="s">
        <v>1781</v>
      </c>
      <c r="BF1359" s="74" t="str">
        <f ca="1">IF(AI1358="","","G1 "&amp;Input!D$55&amp;" "&amp;AI1358&amp;" "&amp;Input!D$56&amp;" "&amp;AJ1358&amp;" "&amp;Input!D$57&amp;" "&amp;AK1358&amp;" "&amp;Input!D$58&amp;" "&amp;AL1358&amp;" F "&amp;Input!D$51&amp;"")</f>
        <v/>
      </c>
      <c r="BO1359" s="132" t="str">
        <f t="shared" ca="1" si="396"/>
        <v/>
      </c>
      <c r="BP1359" s="132" t="str">
        <f t="shared" ca="1" si="396"/>
        <v/>
      </c>
      <c r="BQ1359" s="132" t="str">
        <f t="shared" ca="1" si="396"/>
        <v/>
      </c>
      <c r="BR1359" s="132" t="str">
        <f t="shared" ca="1" si="396"/>
        <v/>
      </c>
      <c r="BT1359" s="132" t="str">
        <f t="shared" si="397"/>
        <v/>
      </c>
      <c r="BU1359" s="132" t="str">
        <f t="shared" si="397"/>
        <v/>
      </c>
      <c r="BV1359" s="132" t="str">
        <f t="shared" si="397"/>
        <v/>
      </c>
      <c r="BW1359" s="132" t="str">
        <f t="shared" si="397"/>
        <v/>
      </c>
      <c r="BY1359" s="132" t="str">
        <f t="shared" ca="1" si="399"/>
        <v/>
      </c>
      <c r="BZ1359" s="132" t="str">
        <f t="shared" ca="1" si="399"/>
        <v/>
      </c>
      <c r="CA1359" s="132" t="str">
        <f t="shared" ca="1" si="399"/>
        <v/>
      </c>
      <c r="CB1359" s="132" t="str">
        <f t="shared" ca="1" si="398"/>
        <v/>
      </c>
    </row>
    <row r="1360" spans="18:80" x14ac:dyDescent="0.2">
      <c r="R1360" s="21">
        <v>1357</v>
      </c>
      <c r="S1360" s="24" t="e">
        <f ca="1"/>
        <v>#N/A</v>
      </c>
      <c r="T1360" s="24" t="e">
        <f ca="1"/>
        <v>#N/A</v>
      </c>
      <c r="V1360" s="21">
        <v>1357</v>
      </c>
      <c r="W1360" s="24" t="e">
        <f ca="1"/>
        <v>#N/A</v>
      </c>
      <c r="X1360" s="24" t="e">
        <f ca="1"/>
        <v>#N/A</v>
      </c>
      <c r="Y1360" s="30"/>
      <c r="Z1360" s="21">
        <v>1357</v>
      </c>
      <c r="AA1360" s="24" t="e">
        <f ca="1"/>
        <v>#N/A</v>
      </c>
      <c r="AB1360" s="24" t="e">
        <f ca="1"/>
        <v>#N/A</v>
      </c>
      <c r="AD1360" s="21">
        <v>1357</v>
      </c>
      <c r="AE1360" s="24" t="e">
        <f ca="1"/>
        <v>#N/A</v>
      </c>
      <c r="AF1360" s="24" t="e">
        <f ca="1"/>
        <v>#N/A</v>
      </c>
      <c r="AH1360" s="21">
        <v>1357</v>
      </c>
      <c r="AI1360" s="24" t="str">
        <f t="shared" ca="1" si="400"/>
        <v/>
      </c>
      <c r="AJ1360" s="24" t="str">
        <f t="shared" ca="1" si="401"/>
        <v/>
      </c>
      <c r="AK1360" s="24" t="str">
        <f t="shared" ca="1" si="402"/>
        <v/>
      </c>
      <c r="AL1360" s="24" t="str">
        <f t="shared" ca="1" si="403"/>
        <v/>
      </c>
      <c r="AM1360" s="26"/>
      <c r="AN1360" s="26" t="str">
        <f ca="1">IF(AI1360="","","G1 "&amp;Input!D55&amp;" "&amp;AI1360&amp;" "&amp;Input!D$56&amp;" "&amp;AJ1360&amp;" "&amp;Input!D$57&amp;" "&amp;AK1360&amp;" "&amp;Input!D$58&amp;" "&amp;AL1360&amp;" F "&amp;Input!D$51&amp;"")</f>
        <v/>
      </c>
      <c r="AP1360" s="26" t="str">
        <f ca="1">IF(AS1360="","","G1 "&amp;Input!D$55&amp;" "&amp;AS1360&amp;" "&amp;Input!D$56&amp;" "&amp;AT1360&amp;" "&amp;Input!D$57&amp;" "&amp;AU1360&amp;" "&amp;Input!D$58&amp;" "&amp;AV1360&amp;" F "&amp;Input!D$52&amp;"")</f>
        <v/>
      </c>
      <c r="AR1360" s="21">
        <v>1357</v>
      </c>
      <c r="AS1360" s="24" t="str">
        <f t="shared" ca="1" si="392"/>
        <v/>
      </c>
      <c r="AT1360" s="24" t="str">
        <f t="shared" ca="1" si="393"/>
        <v/>
      </c>
      <c r="AU1360" s="24" t="str">
        <f t="shared" ca="1" si="394"/>
        <v/>
      </c>
      <c r="AV1360" s="24" t="str">
        <f t="shared" ca="1" si="395"/>
        <v/>
      </c>
      <c r="BC1360" t="s">
        <v>1782</v>
      </c>
      <c r="BF1360" s="74" t="str">
        <f ca="1">IF(AI1359="","","G1 "&amp;Input!D$55&amp;" "&amp;AI1359&amp;" "&amp;Input!D$56&amp;" "&amp;AJ1359&amp;" "&amp;Input!D$57&amp;" "&amp;AK1359&amp;" "&amp;Input!D$58&amp;" "&amp;AL1359&amp;" F "&amp;Input!D$51&amp;"")</f>
        <v/>
      </c>
      <c r="BO1360" s="132" t="str">
        <f t="shared" ca="1" si="396"/>
        <v/>
      </c>
      <c r="BP1360" s="132" t="str">
        <f t="shared" ca="1" si="396"/>
        <v/>
      </c>
      <c r="BQ1360" s="132" t="str">
        <f t="shared" ca="1" si="396"/>
        <v/>
      </c>
      <c r="BR1360" s="132" t="str">
        <f t="shared" ca="1" si="396"/>
        <v/>
      </c>
      <c r="BT1360" s="132" t="str">
        <f t="shared" si="397"/>
        <v/>
      </c>
      <c r="BU1360" s="132" t="str">
        <f t="shared" si="397"/>
        <v/>
      </c>
      <c r="BV1360" s="132" t="str">
        <f t="shared" si="397"/>
        <v/>
      </c>
      <c r="BW1360" s="132" t="str">
        <f t="shared" si="397"/>
        <v/>
      </c>
      <c r="BY1360" s="132" t="str">
        <f t="shared" ca="1" si="399"/>
        <v/>
      </c>
      <c r="BZ1360" s="132" t="str">
        <f t="shared" ca="1" si="399"/>
        <v/>
      </c>
      <c r="CA1360" s="132" t="str">
        <f t="shared" ca="1" si="399"/>
        <v/>
      </c>
      <c r="CB1360" s="132" t="str">
        <f t="shared" ca="1" si="398"/>
        <v/>
      </c>
    </row>
    <row r="1361" spans="18:80" x14ac:dyDescent="0.2">
      <c r="R1361" s="21">
        <v>1358</v>
      </c>
      <c r="S1361" s="24" t="e">
        <f ca="1"/>
        <v>#N/A</v>
      </c>
      <c r="T1361" s="24" t="e">
        <f ca="1"/>
        <v>#N/A</v>
      </c>
      <c r="V1361" s="21">
        <v>1358</v>
      </c>
      <c r="W1361" s="24" t="e">
        <f ca="1"/>
        <v>#N/A</v>
      </c>
      <c r="X1361" s="24" t="e">
        <f ca="1"/>
        <v>#N/A</v>
      </c>
      <c r="Y1361" s="30"/>
      <c r="Z1361" s="21">
        <v>1358</v>
      </c>
      <c r="AA1361" s="24" t="e">
        <f ca="1"/>
        <v>#N/A</v>
      </c>
      <c r="AB1361" s="24" t="e">
        <f ca="1"/>
        <v>#N/A</v>
      </c>
      <c r="AD1361" s="21">
        <v>1358</v>
      </c>
      <c r="AE1361" s="24" t="e">
        <f ca="1"/>
        <v>#N/A</v>
      </c>
      <c r="AF1361" s="24" t="e">
        <f ca="1"/>
        <v>#N/A</v>
      </c>
      <c r="AH1361" s="21">
        <v>1358</v>
      </c>
      <c r="AI1361" s="24" t="str">
        <f t="shared" ca="1" si="400"/>
        <v/>
      </c>
      <c r="AJ1361" s="24" t="str">
        <f t="shared" ca="1" si="401"/>
        <v/>
      </c>
      <c r="AK1361" s="24" t="str">
        <f t="shared" ca="1" si="402"/>
        <v/>
      </c>
      <c r="AL1361" s="24" t="str">
        <f t="shared" ca="1" si="403"/>
        <v/>
      </c>
      <c r="AM1361" s="26"/>
      <c r="AN1361" s="26" t="str">
        <f ca="1">IF(AI1361="","","G1 "&amp;Input!D55&amp;" "&amp;AI1361&amp;" "&amp;Input!D$56&amp;" "&amp;AJ1361&amp;" "&amp;Input!D$57&amp;" "&amp;AK1361&amp;" "&amp;Input!D$58&amp;" "&amp;AL1361&amp;" F "&amp;Input!D$51&amp;"")</f>
        <v/>
      </c>
      <c r="AP1361" s="26" t="str">
        <f ca="1">IF(AS1361="","","G1 "&amp;Input!D$55&amp;" "&amp;AS1361&amp;" "&amp;Input!D$56&amp;" "&amp;AT1361&amp;" "&amp;Input!D$57&amp;" "&amp;AU1361&amp;" "&amp;Input!D$58&amp;" "&amp;AV1361&amp;" F "&amp;Input!D$52&amp;"")</f>
        <v/>
      </c>
      <c r="AR1361" s="21">
        <v>1358</v>
      </c>
      <c r="AS1361" s="24" t="str">
        <f t="shared" ca="1" si="392"/>
        <v/>
      </c>
      <c r="AT1361" s="24" t="str">
        <f t="shared" ca="1" si="393"/>
        <v/>
      </c>
      <c r="AU1361" s="24" t="str">
        <f t="shared" ca="1" si="394"/>
        <v/>
      </c>
      <c r="AV1361" s="24" t="str">
        <f t="shared" ca="1" si="395"/>
        <v/>
      </c>
      <c r="BC1361" t="s">
        <v>1783</v>
      </c>
      <c r="BF1361" s="74" t="str">
        <f ca="1">IF(AI1360="","","G1 "&amp;Input!D$55&amp;" "&amp;AI1360&amp;" "&amp;Input!D$56&amp;" "&amp;AJ1360&amp;" "&amp;Input!D$57&amp;" "&amp;AK1360&amp;" "&amp;Input!D$58&amp;" "&amp;AL1360&amp;" F "&amp;Input!D$51&amp;"")</f>
        <v/>
      </c>
      <c r="BO1361" s="132" t="str">
        <f t="shared" ca="1" si="396"/>
        <v/>
      </c>
      <c r="BP1361" s="132" t="str">
        <f t="shared" ca="1" si="396"/>
        <v/>
      </c>
      <c r="BQ1361" s="132" t="str">
        <f t="shared" ca="1" si="396"/>
        <v/>
      </c>
      <c r="BR1361" s="132" t="str">
        <f t="shared" ca="1" si="396"/>
        <v/>
      </c>
      <c r="BT1361" s="132" t="str">
        <f t="shared" si="397"/>
        <v/>
      </c>
      <c r="BU1361" s="132" t="str">
        <f t="shared" si="397"/>
        <v/>
      </c>
      <c r="BV1361" s="132" t="str">
        <f t="shared" si="397"/>
        <v/>
      </c>
      <c r="BW1361" s="132" t="str">
        <f t="shared" si="397"/>
        <v/>
      </c>
      <c r="BY1361" s="132" t="str">
        <f t="shared" ca="1" si="399"/>
        <v/>
      </c>
      <c r="BZ1361" s="132" t="str">
        <f t="shared" ca="1" si="399"/>
        <v/>
      </c>
      <c r="CA1361" s="132" t="str">
        <f t="shared" ca="1" si="399"/>
        <v/>
      </c>
      <c r="CB1361" s="132" t="str">
        <f t="shared" ca="1" si="398"/>
        <v/>
      </c>
    </row>
    <row r="1362" spans="18:80" x14ac:dyDescent="0.2">
      <c r="R1362" s="21">
        <v>1359</v>
      </c>
      <c r="S1362" s="24" t="e">
        <f ca="1"/>
        <v>#N/A</v>
      </c>
      <c r="T1362" s="24" t="e">
        <f ca="1"/>
        <v>#N/A</v>
      </c>
      <c r="V1362" s="21">
        <v>1359</v>
      </c>
      <c r="W1362" s="24" t="e">
        <f ca="1"/>
        <v>#N/A</v>
      </c>
      <c r="X1362" s="24" t="e">
        <f ca="1"/>
        <v>#N/A</v>
      </c>
      <c r="Y1362" s="30"/>
      <c r="Z1362" s="21">
        <v>1359</v>
      </c>
      <c r="AA1362" s="24" t="e">
        <f ca="1"/>
        <v>#N/A</v>
      </c>
      <c r="AB1362" s="24" t="e">
        <f ca="1"/>
        <v>#N/A</v>
      </c>
      <c r="AD1362" s="21">
        <v>1359</v>
      </c>
      <c r="AE1362" s="24" t="e">
        <f ca="1"/>
        <v>#N/A</v>
      </c>
      <c r="AF1362" s="24" t="e">
        <f ca="1"/>
        <v>#N/A</v>
      </c>
      <c r="AH1362" s="21">
        <v>1359</v>
      </c>
      <c r="AI1362" s="24" t="str">
        <f t="shared" ca="1" si="400"/>
        <v/>
      </c>
      <c r="AJ1362" s="24" t="str">
        <f t="shared" ca="1" si="401"/>
        <v/>
      </c>
      <c r="AK1362" s="24" t="str">
        <f t="shared" ca="1" si="402"/>
        <v/>
      </c>
      <c r="AL1362" s="24" t="str">
        <f t="shared" ca="1" si="403"/>
        <v/>
      </c>
      <c r="AM1362" s="26"/>
      <c r="AN1362" s="26" t="str">
        <f ca="1">IF(AI1362="","","G1 "&amp;Input!D55&amp;" "&amp;AI1362&amp;" "&amp;Input!D$56&amp;" "&amp;AJ1362&amp;" "&amp;Input!D$57&amp;" "&amp;AK1362&amp;" "&amp;Input!D$58&amp;" "&amp;AL1362&amp;" F "&amp;Input!D$51&amp;"")</f>
        <v/>
      </c>
      <c r="AP1362" s="26" t="str">
        <f ca="1">IF(AS1362="","","G1 "&amp;Input!D$55&amp;" "&amp;AS1362&amp;" "&amp;Input!D$56&amp;" "&amp;AT1362&amp;" "&amp;Input!D$57&amp;" "&amp;AU1362&amp;" "&amp;Input!D$58&amp;" "&amp;AV1362&amp;" F "&amp;Input!D$52&amp;"")</f>
        <v/>
      </c>
      <c r="AR1362" s="21">
        <v>1359</v>
      </c>
      <c r="AS1362" s="24" t="str">
        <f t="shared" ca="1" si="392"/>
        <v/>
      </c>
      <c r="AT1362" s="24" t="str">
        <f t="shared" ca="1" si="393"/>
        <v/>
      </c>
      <c r="AU1362" s="24" t="str">
        <f t="shared" ca="1" si="394"/>
        <v/>
      </c>
      <c r="AV1362" s="24" t="str">
        <f t="shared" ca="1" si="395"/>
        <v/>
      </c>
      <c r="BC1362" t="s">
        <v>1784</v>
      </c>
      <c r="BF1362" s="74" t="str">
        <f ca="1">IF(AI1361="","","G1 "&amp;Input!D$55&amp;" "&amp;AI1361&amp;" "&amp;Input!D$56&amp;" "&amp;AJ1361&amp;" "&amp;Input!D$57&amp;" "&amp;AK1361&amp;" "&amp;Input!D$58&amp;" "&amp;AL1361&amp;" F "&amp;Input!D$51&amp;"")</f>
        <v/>
      </c>
      <c r="BO1362" s="132" t="str">
        <f t="shared" ca="1" si="396"/>
        <v/>
      </c>
      <c r="BP1362" s="132" t="str">
        <f t="shared" ca="1" si="396"/>
        <v/>
      </c>
      <c r="BQ1362" s="132" t="str">
        <f t="shared" ca="1" si="396"/>
        <v/>
      </c>
      <c r="BR1362" s="132" t="str">
        <f t="shared" ca="1" si="396"/>
        <v/>
      </c>
      <c r="BT1362" s="132" t="str">
        <f t="shared" si="397"/>
        <v/>
      </c>
      <c r="BU1362" s="132" t="str">
        <f t="shared" si="397"/>
        <v/>
      </c>
      <c r="BV1362" s="132" t="str">
        <f t="shared" si="397"/>
        <v/>
      </c>
      <c r="BW1362" s="132" t="str">
        <f t="shared" si="397"/>
        <v/>
      </c>
      <c r="BY1362" s="132" t="str">
        <f t="shared" ca="1" si="399"/>
        <v/>
      </c>
      <c r="BZ1362" s="132" t="str">
        <f t="shared" ca="1" si="399"/>
        <v/>
      </c>
      <c r="CA1362" s="132" t="str">
        <f t="shared" ca="1" si="399"/>
        <v/>
      </c>
      <c r="CB1362" s="132" t="str">
        <f t="shared" ca="1" si="398"/>
        <v/>
      </c>
    </row>
    <row r="1363" spans="18:80" x14ac:dyDescent="0.2">
      <c r="R1363" s="21">
        <v>1360</v>
      </c>
      <c r="S1363" s="24" t="e">
        <f ca="1"/>
        <v>#N/A</v>
      </c>
      <c r="T1363" s="24" t="e">
        <f ca="1"/>
        <v>#N/A</v>
      </c>
      <c r="V1363" s="21">
        <v>1360</v>
      </c>
      <c r="W1363" s="24" t="e">
        <f ca="1"/>
        <v>#N/A</v>
      </c>
      <c r="X1363" s="24" t="e">
        <f ca="1"/>
        <v>#N/A</v>
      </c>
      <c r="Y1363" s="30"/>
      <c r="Z1363" s="21">
        <v>1360</v>
      </c>
      <c r="AA1363" s="24" t="e">
        <f ca="1"/>
        <v>#N/A</v>
      </c>
      <c r="AB1363" s="24" t="e">
        <f ca="1"/>
        <v>#N/A</v>
      </c>
      <c r="AD1363" s="21">
        <v>1360</v>
      </c>
      <c r="AE1363" s="24" t="e">
        <f ca="1"/>
        <v>#N/A</v>
      </c>
      <c r="AF1363" s="24" t="e">
        <f ca="1"/>
        <v>#N/A</v>
      </c>
      <c r="AH1363" s="21">
        <v>1360</v>
      </c>
      <c r="AI1363" s="24" t="str">
        <f t="shared" ca="1" si="400"/>
        <v/>
      </c>
      <c r="AJ1363" s="24" t="str">
        <f t="shared" ca="1" si="401"/>
        <v/>
      </c>
      <c r="AK1363" s="24" t="str">
        <f t="shared" ca="1" si="402"/>
        <v/>
      </c>
      <c r="AL1363" s="24" t="str">
        <f t="shared" ca="1" si="403"/>
        <v/>
      </c>
      <c r="AM1363" s="26"/>
      <c r="AN1363" s="26" t="str">
        <f ca="1">IF(AI1363="","","G1 "&amp;Input!D55&amp;" "&amp;AI1363&amp;" "&amp;Input!D$56&amp;" "&amp;AJ1363&amp;" "&amp;Input!D$57&amp;" "&amp;AK1363&amp;" "&amp;Input!D$58&amp;" "&amp;AL1363&amp;" F "&amp;Input!D$51&amp;"")</f>
        <v/>
      </c>
      <c r="AP1363" s="26" t="str">
        <f ca="1">IF(AS1363="","","G1 "&amp;Input!D$55&amp;" "&amp;AS1363&amp;" "&amp;Input!D$56&amp;" "&amp;AT1363&amp;" "&amp;Input!D$57&amp;" "&amp;AU1363&amp;" "&amp;Input!D$58&amp;" "&amp;AV1363&amp;" F "&amp;Input!D$52&amp;"")</f>
        <v/>
      </c>
      <c r="AR1363" s="21">
        <v>1360</v>
      </c>
      <c r="AS1363" s="24" t="str">
        <f t="shared" ca="1" si="392"/>
        <v/>
      </c>
      <c r="AT1363" s="24" t="str">
        <f t="shared" ca="1" si="393"/>
        <v/>
      </c>
      <c r="AU1363" s="24" t="str">
        <f t="shared" ca="1" si="394"/>
        <v/>
      </c>
      <c r="AV1363" s="24" t="str">
        <f t="shared" ca="1" si="395"/>
        <v/>
      </c>
      <c r="BC1363" t="s">
        <v>1785</v>
      </c>
      <c r="BF1363" s="74" t="str">
        <f ca="1">IF(AI1362="","","G1 "&amp;Input!D$55&amp;" "&amp;AI1362&amp;" "&amp;Input!D$56&amp;" "&amp;AJ1362&amp;" "&amp;Input!D$57&amp;" "&amp;AK1362&amp;" "&amp;Input!D$58&amp;" "&amp;AL1362&amp;" F "&amp;Input!D$51&amp;"")</f>
        <v/>
      </c>
      <c r="BO1363" s="132" t="str">
        <f t="shared" ca="1" si="396"/>
        <v/>
      </c>
      <c r="BP1363" s="132" t="str">
        <f t="shared" ca="1" si="396"/>
        <v/>
      </c>
      <c r="BQ1363" s="132" t="str">
        <f t="shared" ca="1" si="396"/>
        <v/>
      </c>
      <c r="BR1363" s="132" t="str">
        <f t="shared" ca="1" si="396"/>
        <v/>
      </c>
      <c r="BT1363" s="132" t="str">
        <f t="shared" si="397"/>
        <v/>
      </c>
      <c r="BU1363" s="132" t="str">
        <f t="shared" si="397"/>
        <v/>
      </c>
      <c r="BV1363" s="132" t="str">
        <f t="shared" si="397"/>
        <v/>
      </c>
      <c r="BW1363" s="132" t="str">
        <f t="shared" si="397"/>
        <v/>
      </c>
      <c r="BY1363" s="132" t="str">
        <f t="shared" ca="1" si="399"/>
        <v/>
      </c>
      <c r="BZ1363" s="132" t="str">
        <f t="shared" ca="1" si="399"/>
        <v/>
      </c>
      <c r="CA1363" s="132" t="str">
        <f t="shared" ca="1" si="399"/>
        <v/>
      </c>
      <c r="CB1363" s="132" t="str">
        <f t="shared" ca="1" si="398"/>
        <v/>
      </c>
    </row>
    <row r="1364" spans="18:80" x14ac:dyDescent="0.2">
      <c r="R1364" s="21">
        <v>1361</v>
      </c>
      <c r="S1364" s="24" t="e">
        <f ca="1"/>
        <v>#N/A</v>
      </c>
      <c r="T1364" s="24" t="e">
        <f ca="1"/>
        <v>#N/A</v>
      </c>
      <c r="V1364" s="21">
        <v>1361</v>
      </c>
      <c r="W1364" s="24" t="e">
        <f ca="1"/>
        <v>#N/A</v>
      </c>
      <c r="X1364" s="24" t="e">
        <f ca="1"/>
        <v>#N/A</v>
      </c>
      <c r="Y1364" s="30"/>
      <c r="Z1364" s="21">
        <v>1361</v>
      </c>
      <c r="AA1364" s="24" t="e">
        <f ca="1"/>
        <v>#N/A</v>
      </c>
      <c r="AB1364" s="24" t="e">
        <f ca="1"/>
        <v>#N/A</v>
      </c>
      <c r="AD1364" s="21">
        <v>1361</v>
      </c>
      <c r="AE1364" s="24" t="e">
        <f ca="1"/>
        <v>#N/A</v>
      </c>
      <c r="AF1364" s="24" t="e">
        <f ca="1"/>
        <v>#N/A</v>
      </c>
      <c r="AH1364" s="21">
        <v>1361</v>
      </c>
      <c r="AI1364" s="24" t="str">
        <f t="shared" ca="1" si="400"/>
        <v/>
      </c>
      <c r="AJ1364" s="24" t="str">
        <f t="shared" ca="1" si="401"/>
        <v/>
      </c>
      <c r="AK1364" s="24" t="str">
        <f t="shared" ca="1" si="402"/>
        <v/>
      </c>
      <c r="AL1364" s="24" t="str">
        <f t="shared" ca="1" si="403"/>
        <v/>
      </c>
      <c r="AM1364" s="26"/>
      <c r="AN1364" s="26" t="str">
        <f ca="1">IF(AI1364="","","G1 "&amp;Input!D55&amp;" "&amp;AI1364&amp;" "&amp;Input!D$56&amp;" "&amp;AJ1364&amp;" "&amp;Input!D$57&amp;" "&amp;AK1364&amp;" "&amp;Input!D$58&amp;" "&amp;AL1364&amp;" F "&amp;Input!D$51&amp;"")</f>
        <v/>
      </c>
      <c r="AP1364" s="26" t="str">
        <f ca="1">IF(AS1364="","","G1 "&amp;Input!D$55&amp;" "&amp;AS1364&amp;" "&amp;Input!D$56&amp;" "&amp;AT1364&amp;" "&amp;Input!D$57&amp;" "&amp;AU1364&amp;" "&amp;Input!D$58&amp;" "&amp;AV1364&amp;" F "&amp;Input!D$52&amp;"")</f>
        <v/>
      </c>
      <c r="AR1364" s="21">
        <v>1361</v>
      </c>
      <c r="AS1364" s="24" t="str">
        <f t="shared" ca="1" si="392"/>
        <v/>
      </c>
      <c r="AT1364" s="24" t="str">
        <f t="shared" ca="1" si="393"/>
        <v/>
      </c>
      <c r="AU1364" s="24" t="str">
        <f t="shared" ca="1" si="394"/>
        <v/>
      </c>
      <c r="AV1364" s="24" t="str">
        <f t="shared" ca="1" si="395"/>
        <v/>
      </c>
      <c r="BC1364" t="s">
        <v>1786</v>
      </c>
      <c r="BF1364" s="74" t="str">
        <f ca="1">IF(AI1363="","","G1 "&amp;Input!D$55&amp;" "&amp;AI1363&amp;" "&amp;Input!D$56&amp;" "&amp;AJ1363&amp;" "&amp;Input!D$57&amp;" "&amp;AK1363&amp;" "&amp;Input!D$58&amp;" "&amp;AL1363&amp;" F "&amp;Input!D$51&amp;"")</f>
        <v/>
      </c>
      <c r="BO1364" s="132" t="str">
        <f t="shared" ref="BO1364:BR1383" ca="1" si="404">IFERROR(MID($AN1364,FIND(" ",$AN1364,FIND(BO$2,$AN1364,1)),FIND(" ",$AN1364,FIND(" ",$AN1364,FIND(BO$2,$AN1364,1))+1)-FIND(" ",$AN1364,FIND(BO$2,$AN1364,1)))*1,"")</f>
        <v/>
      </c>
      <c r="BP1364" s="132" t="str">
        <f t="shared" ca="1" si="404"/>
        <v/>
      </c>
      <c r="BQ1364" s="132" t="str">
        <f t="shared" ca="1" si="404"/>
        <v/>
      </c>
      <c r="BR1364" s="132" t="str">
        <f t="shared" ca="1" si="404"/>
        <v/>
      </c>
      <c r="BT1364" s="132" t="str">
        <f t="shared" ref="BT1364:BW1383" si="405">IFERROR(MID($AO1364,FIND(" ",$AO1364,FIND(BT$2,$AO1364,1)),FIND(" ",$AO1364,FIND(" ",$AO1364,FIND(BT$2,$AO1364,1))+1)-FIND(" ",$AO1364,FIND(BT$2,$AO1364,1)))*1,"")</f>
        <v/>
      </c>
      <c r="BU1364" s="132" t="str">
        <f t="shared" si="405"/>
        <v/>
      </c>
      <c r="BV1364" s="132" t="str">
        <f t="shared" si="405"/>
        <v/>
      </c>
      <c r="BW1364" s="132" t="str">
        <f t="shared" si="405"/>
        <v/>
      </c>
      <c r="BY1364" s="132" t="str">
        <f t="shared" ca="1" si="399"/>
        <v/>
      </c>
      <c r="BZ1364" s="132" t="str">
        <f t="shared" ca="1" si="399"/>
        <v/>
      </c>
      <c r="CA1364" s="132" t="str">
        <f t="shared" ca="1" si="399"/>
        <v/>
      </c>
      <c r="CB1364" s="132" t="str">
        <f t="shared" ca="1" si="398"/>
        <v/>
      </c>
    </row>
    <row r="1365" spans="18:80" x14ac:dyDescent="0.2">
      <c r="R1365" s="21">
        <v>1362</v>
      </c>
      <c r="S1365" s="24" t="e">
        <f ca="1"/>
        <v>#N/A</v>
      </c>
      <c r="T1365" s="24" t="e">
        <f ca="1"/>
        <v>#N/A</v>
      </c>
      <c r="V1365" s="21">
        <v>1362</v>
      </c>
      <c r="W1365" s="24" t="e">
        <f ca="1"/>
        <v>#N/A</v>
      </c>
      <c r="X1365" s="24" t="e">
        <f ca="1"/>
        <v>#N/A</v>
      </c>
      <c r="Y1365" s="30"/>
      <c r="Z1365" s="21">
        <v>1362</v>
      </c>
      <c r="AA1365" s="24" t="e">
        <f ca="1"/>
        <v>#N/A</v>
      </c>
      <c r="AB1365" s="24" t="e">
        <f ca="1"/>
        <v>#N/A</v>
      </c>
      <c r="AD1365" s="21">
        <v>1362</v>
      </c>
      <c r="AE1365" s="24" t="e">
        <f ca="1"/>
        <v>#N/A</v>
      </c>
      <c r="AF1365" s="24" t="e">
        <f ca="1"/>
        <v>#N/A</v>
      </c>
      <c r="AH1365" s="21">
        <v>1362</v>
      </c>
      <c r="AI1365" s="24" t="str">
        <f t="shared" ca="1" si="400"/>
        <v/>
      </c>
      <c r="AJ1365" s="24" t="str">
        <f t="shared" ca="1" si="401"/>
        <v/>
      </c>
      <c r="AK1365" s="24" t="str">
        <f t="shared" ca="1" si="402"/>
        <v/>
      </c>
      <c r="AL1365" s="24" t="str">
        <f t="shared" ca="1" si="403"/>
        <v/>
      </c>
      <c r="AM1365" s="26"/>
      <c r="AN1365" s="26" t="str">
        <f ca="1">IF(AI1365="","","G1 "&amp;Input!D55&amp;" "&amp;AI1365&amp;" "&amp;Input!D$56&amp;" "&amp;AJ1365&amp;" "&amp;Input!D$57&amp;" "&amp;AK1365&amp;" "&amp;Input!D$58&amp;" "&amp;AL1365&amp;" F "&amp;Input!D$51&amp;"")</f>
        <v/>
      </c>
      <c r="AP1365" s="26" t="str">
        <f ca="1">IF(AS1365="","","G1 "&amp;Input!D$55&amp;" "&amp;AS1365&amp;" "&amp;Input!D$56&amp;" "&amp;AT1365&amp;" "&amp;Input!D$57&amp;" "&amp;AU1365&amp;" "&amp;Input!D$58&amp;" "&amp;AV1365&amp;" F "&amp;Input!D$52&amp;"")</f>
        <v/>
      </c>
      <c r="AR1365" s="21">
        <v>1362</v>
      </c>
      <c r="AS1365" s="24" t="str">
        <f t="shared" ca="1" si="392"/>
        <v/>
      </c>
      <c r="AT1365" s="24" t="str">
        <f t="shared" ca="1" si="393"/>
        <v/>
      </c>
      <c r="AU1365" s="24" t="str">
        <f t="shared" ca="1" si="394"/>
        <v/>
      </c>
      <c r="AV1365" s="24" t="str">
        <f t="shared" ca="1" si="395"/>
        <v/>
      </c>
      <c r="BC1365" t="s">
        <v>1787</v>
      </c>
      <c r="BF1365" s="74" t="str">
        <f ca="1">IF(AI1364="","","G1 "&amp;Input!D$55&amp;" "&amp;AI1364&amp;" "&amp;Input!D$56&amp;" "&amp;AJ1364&amp;" "&amp;Input!D$57&amp;" "&amp;AK1364&amp;" "&amp;Input!D$58&amp;" "&amp;AL1364&amp;" F "&amp;Input!D$51&amp;"")</f>
        <v/>
      </c>
      <c r="BO1365" s="132" t="str">
        <f t="shared" ca="1" si="404"/>
        <v/>
      </c>
      <c r="BP1365" s="132" t="str">
        <f t="shared" ca="1" si="404"/>
        <v/>
      </c>
      <c r="BQ1365" s="132" t="str">
        <f t="shared" ca="1" si="404"/>
        <v/>
      </c>
      <c r="BR1365" s="132" t="str">
        <f t="shared" ca="1" si="404"/>
        <v/>
      </c>
      <c r="BT1365" s="132" t="str">
        <f t="shared" si="405"/>
        <v/>
      </c>
      <c r="BU1365" s="132" t="str">
        <f t="shared" si="405"/>
        <v/>
      </c>
      <c r="BV1365" s="132" t="str">
        <f t="shared" si="405"/>
        <v/>
      </c>
      <c r="BW1365" s="132" t="str">
        <f t="shared" si="405"/>
        <v/>
      </c>
      <c r="BY1365" s="132" t="str">
        <f t="shared" ca="1" si="399"/>
        <v/>
      </c>
      <c r="BZ1365" s="132" t="str">
        <f t="shared" ca="1" si="399"/>
        <v/>
      </c>
      <c r="CA1365" s="132" t="str">
        <f t="shared" ca="1" si="399"/>
        <v/>
      </c>
      <c r="CB1365" s="132" t="str">
        <f t="shared" ca="1" si="398"/>
        <v/>
      </c>
    </row>
    <row r="1366" spans="18:80" x14ac:dyDescent="0.2">
      <c r="R1366" s="21">
        <v>1363</v>
      </c>
      <c r="S1366" s="24" t="e">
        <f ca="1"/>
        <v>#N/A</v>
      </c>
      <c r="T1366" s="24" t="e">
        <f ca="1"/>
        <v>#N/A</v>
      </c>
      <c r="V1366" s="21">
        <v>1363</v>
      </c>
      <c r="W1366" s="24" t="e">
        <f ca="1"/>
        <v>#N/A</v>
      </c>
      <c r="X1366" s="24" t="e">
        <f ca="1"/>
        <v>#N/A</v>
      </c>
      <c r="Y1366" s="30"/>
      <c r="Z1366" s="21">
        <v>1363</v>
      </c>
      <c r="AA1366" s="24" t="e">
        <f ca="1"/>
        <v>#N/A</v>
      </c>
      <c r="AB1366" s="24" t="e">
        <f ca="1"/>
        <v>#N/A</v>
      </c>
      <c r="AD1366" s="21">
        <v>1363</v>
      </c>
      <c r="AE1366" s="24" t="e">
        <f ca="1"/>
        <v>#N/A</v>
      </c>
      <c r="AF1366" s="24" t="e">
        <f ca="1"/>
        <v>#N/A</v>
      </c>
      <c r="AH1366" s="21">
        <v>1363</v>
      </c>
      <c r="AI1366" s="24" t="str">
        <f t="shared" ca="1" si="400"/>
        <v/>
      </c>
      <c r="AJ1366" s="24" t="str">
        <f t="shared" ca="1" si="401"/>
        <v/>
      </c>
      <c r="AK1366" s="24" t="str">
        <f t="shared" ca="1" si="402"/>
        <v/>
      </c>
      <c r="AL1366" s="24" t="str">
        <f t="shared" ca="1" si="403"/>
        <v/>
      </c>
      <c r="AM1366" s="26"/>
      <c r="AN1366" s="26" t="str">
        <f ca="1">IF(AI1366="","","G1 "&amp;Input!D55&amp;" "&amp;AI1366&amp;" "&amp;Input!D$56&amp;" "&amp;AJ1366&amp;" "&amp;Input!D$57&amp;" "&amp;AK1366&amp;" "&amp;Input!D$58&amp;" "&amp;AL1366&amp;" F "&amp;Input!D$51&amp;"")</f>
        <v/>
      </c>
      <c r="AP1366" s="26" t="str">
        <f ca="1">IF(AS1366="","","G1 "&amp;Input!D$55&amp;" "&amp;AS1366&amp;" "&amp;Input!D$56&amp;" "&amp;AT1366&amp;" "&amp;Input!D$57&amp;" "&amp;AU1366&amp;" "&amp;Input!D$58&amp;" "&amp;AV1366&amp;" F "&amp;Input!D$52&amp;"")</f>
        <v/>
      </c>
      <c r="AR1366" s="21">
        <v>1363</v>
      </c>
      <c r="AS1366" s="24" t="str">
        <f t="shared" ca="1" si="392"/>
        <v/>
      </c>
      <c r="AT1366" s="24" t="str">
        <f t="shared" ca="1" si="393"/>
        <v/>
      </c>
      <c r="AU1366" s="24" t="str">
        <f t="shared" ca="1" si="394"/>
        <v/>
      </c>
      <c r="AV1366" s="24" t="str">
        <f t="shared" ca="1" si="395"/>
        <v/>
      </c>
      <c r="BC1366" t="s">
        <v>1788</v>
      </c>
      <c r="BF1366" s="74" t="str">
        <f ca="1">IF(AI1365="","","G1 "&amp;Input!D$55&amp;" "&amp;AI1365&amp;" "&amp;Input!D$56&amp;" "&amp;AJ1365&amp;" "&amp;Input!D$57&amp;" "&amp;AK1365&amp;" "&amp;Input!D$58&amp;" "&amp;AL1365&amp;" F "&amp;Input!D$51&amp;"")</f>
        <v/>
      </c>
      <c r="BO1366" s="132" t="str">
        <f t="shared" ca="1" si="404"/>
        <v/>
      </c>
      <c r="BP1366" s="132" t="str">
        <f t="shared" ca="1" si="404"/>
        <v/>
      </c>
      <c r="BQ1366" s="132" t="str">
        <f t="shared" ca="1" si="404"/>
        <v/>
      </c>
      <c r="BR1366" s="132" t="str">
        <f t="shared" ca="1" si="404"/>
        <v/>
      </c>
      <c r="BT1366" s="132" t="str">
        <f t="shared" si="405"/>
        <v/>
      </c>
      <c r="BU1366" s="132" t="str">
        <f t="shared" si="405"/>
        <v/>
      </c>
      <c r="BV1366" s="132" t="str">
        <f t="shared" si="405"/>
        <v/>
      </c>
      <c r="BW1366" s="132" t="str">
        <f t="shared" si="405"/>
        <v/>
      </c>
      <c r="BY1366" s="132" t="str">
        <f t="shared" ca="1" si="399"/>
        <v/>
      </c>
      <c r="BZ1366" s="132" t="str">
        <f t="shared" ca="1" si="399"/>
        <v/>
      </c>
      <c r="CA1366" s="132" t="str">
        <f t="shared" ca="1" si="399"/>
        <v/>
      </c>
      <c r="CB1366" s="132" t="str">
        <f t="shared" ca="1" si="398"/>
        <v/>
      </c>
    </row>
    <row r="1367" spans="18:80" x14ac:dyDescent="0.2">
      <c r="R1367" s="21">
        <v>1364</v>
      </c>
      <c r="S1367" s="24" t="e">
        <f ca="1"/>
        <v>#N/A</v>
      </c>
      <c r="T1367" s="24" t="e">
        <f ca="1"/>
        <v>#N/A</v>
      </c>
      <c r="V1367" s="21">
        <v>1364</v>
      </c>
      <c r="W1367" s="24" t="e">
        <f ca="1"/>
        <v>#N/A</v>
      </c>
      <c r="X1367" s="24" t="e">
        <f ca="1"/>
        <v>#N/A</v>
      </c>
      <c r="Y1367" s="30"/>
      <c r="Z1367" s="21">
        <v>1364</v>
      </c>
      <c r="AA1367" s="24" t="e">
        <f ca="1"/>
        <v>#N/A</v>
      </c>
      <c r="AB1367" s="24" t="e">
        <f ca="1"/>
        <v>#N/A</v>
      </c>
      <c r="AD1367" s="21">
        <v>1364</v>
      </c>
      <c r="AE1367" s="24" t="e">
        <f ca="1"/>
        <v>#N/A</v>
      </c>
      <c r="AF1367" s="24" t="e">
        <f ca="1"/>
        <v>#N/A</v>
      </c>
      <c r="AH1367" s="21">
        <v>1364</v>
      </c>
      <c r="AI1367" s="24" t="str">
        <f t="shared" ca="1" si="400"/>
        <v/>
      </c>
      <c r="AJ1367" s="24" t="str">
        <f t="shared" ca="1" si="401"/>
        <v/>
      </c>
      <c r="AK1367" s="24" t="str">
        <f t="shared" ca="1" si="402"/>
        <v/>
      </c>
      <c r="AL1367" s="24" t="str">
        <f t="shared" ca="1" si="403"/>
        <v/>
      </c>
      <c r="AM1367" s="26"/>
      <c r="AN1367" s="26" t="str">
        <f ca="1">IF(AI1367="","","G1 "&amp;Input!D55&amp;" "&amp;AI1367&amp;" "&amp;Input!D$56&amp;" "&amp;AJ1367&amp;" "&amp;Input!D$57&amp;" "&amp;AK1367&amp;" "&amp;Input!D$58&amp;" "&amp;AL1367&amp;" F "&amp;Input!D$51&amp;"")</f>
        <v/>
      </c>
      <c r="AP1367" s="26" t="str">
        <f ca="1">IF(AS1367="","","G1 "&amp;Input!D$55&amp;" "&amp;AS1367&amp;" "&amp;Input!D$56&amp;" "&amp;AT1367&amp;" "&amp;Input!D$57&amp;" "&amp;AU1367&amp;" "&amp;Input!D$58&amp;" "&amp;AV1367&amp;" F "&amp;Input!D$52&amp;"")</f>
        <v/>
      </c>
      <c r="AR1367" s="21">
        <v>1364</v>
      </c>
      <c r="AS1367" s="24" t="str">
        <f t="shared" ca="1" si="392"/>
        <v/>
      </c>
      <c r="AT1367" s="24" t="str">
        <f t="shared" ca="1" si="393"/>
        <v/>
      </c>
      <c r="AU1367" s="24" t="str">
        <f t="shared" ca="1" si="394"/>
        <v/>
      </c>
      <c r="AV1367" s="24" t="str">
        <f t="shared" ca="1" si="395"/>
        <v/>
      </c>
      <c r="BC1367" t="s">
        <v>1789</v>
      </c>
      <c r="BF1367" s="74" t="str">
        <f ca="1">IF(AI1366="","","G1 "&amp;Input!D$55&amp;" "&amp;AI1366&amp;" "&amp;Input!D$56&amp;" "&amp;AJ1366&amp;" "&amp;Input!D$57&amp;" "&amp;AK1366&amp;" "&amp;Input!D$58&amp;" "&amp;AL1366&amp;" F "&amp;Input!D$51&amp;"")</f>
        <v/>
      </c>
      <c r="BO1367" s="132" t="str">
        <f t="shared" ca="1" si="404"/>
        <v/>
      </c>
      <c r="BP1367" s="132" t="str">
        <f t="shared" ca="1" si="404"/>
        <v/>
      </c>
      <c r="BQ1367" s="132" t="str">
        <f t="shared" ca="1" si="404"/>
        <v/>
      </c>
      <c r="BR1367" s="132" t="str">
        <f t="shared" ca="1" si="404"/>
        <v/>
      </c>
      <c r="BT1367" s="132" t="str">
        <f t="shared" si="405"/>
        <v/>
      </c>
      <c r="BU1367" s="132" t="str">
        <f t="shared" si="405"/>
        <v/>
      </c>
      <c r="BV1367" s="132" t="str">
        <f t="shared" si="405"/>
        <v/>
      </c>
      <c r="BW1367" s="132" t="str">
        <f t="shared" si="405"/>
        <v/>
      </c>
      <c r="BY1367" s="132" t="str">
        <f t="shared" ca="1" si="399"/>
        <v/>
      </c>
      <c r="BZ1367" s="132" t="str">
        <f t="shared" ca="1" si="399"/>
        <v/>
      </c>
      <c r="CA1367" s="132" t="str">
        <f t="shared" ca="1" si="399"/>
        <v/>
      </c>
      <c r="CB1367" s="132" t="str">
        <f t="shared" ca="1" si="398"/>
        <v/>
      </c>
    </row>
    <row r="1368" spans="18:80" x14ac:dyDescent="0.2">
      <c r="R1368" s="21">
        <v>1365</v>
      </c>
      <c r="S1368" s="24" t="e">
        <f ca="1"/>
        <v>#N/A</v>
      </c>
      <c r="T1368" s="24" t="e">
        <f ca="1"/>
        <v>#N/A</v>
      </c>
      <c r="V1368" s="21">
        <v>1365</v>
      </c>
      <c r="W1368" s="24" t="e">
        <f ca="1"/>
        <v>#N/A</v>
      </c>
      <c r="X1368" s="24" t="e">
        <f ca="1"/>
        <v>#N/A</v>
      </c>
      <c r="Y1368" s="30"/>
      <c r="Z1368" s="21">
        <v>1365</v>
      </c>
      <c r="AA1368" s="24" t="e">
        <f ca="1"/>
        <v>#N/A</v>
      </c>
      <c r="AB1368" s="24" t="e">
        <f ca="1"/>
        <v>#N/A</v>
      </c>
      <c r="AD1368" s="21">
        <v>1365</v>
      </c>
      <c r="AE1368" s="24" t="e">
        <f ca="1"/>
        <v>#N/A</v>
      </c>
      <c r="AF1368" s="24" t="e">
        <f ca="1"/>
        <v>#N/A</v>
      </c>
      <c r="AH1368" s="21">
        <v>1365</v>
      </c>
      <c r="AI1368" s="24" t="str">
        <f t="shared" ca="1" si="400"/>
        <v/>
      </c>
      <c r="AJ1368" s="24" t="str">
        <f t="shared" ca="1" si="401"/>
        <v/>
      </c>
      <c r="AK1368" s="24" t="str">
        <f t="shared" ca="1" si="402"/>
        <v/>
      </c>
      <c r="AL1368" s="24" t="str">
        <f t="shared" ca="1" si="403"/>
        <v/>
      </c>
      <c r="AM1368" s="26"/>
      <c r="AN1368" s="26" t="str">
        <f ca="1">IF(AI1368="","","G1 "&amp;Input!D55&amp;" "&amp;AI1368&amp;" "&amp;Input!D$56&amp;" "&amp;AJ1368&amp;" "&amp;Input!D$57&amp;" "&amp;AK1368&amp;" "&amp;Input!D$58&amp;" "&amp;AL1368&amp;" F "&amp;Input!D$51&amp;"")</f>
        <v/>
      </c>
      <c r="AP1368" s="26" t="str">
        <f ca="1">IF(AS1368="","","G1 "&amp;Input!D$55&amp;" "&amp;AS1368&amp;" "&amp;Input!D$56&amp;" "&amp;AT1368&amp;" "&amp;Input!D$57&amp;" "&amp;AU1368&amp;" "&amp;Input!D$58&amp;" "&amp;AV1368&amp;" F "&amp;Input!D$52&amp;"")</f>
        <v/>
      </c>
      <c r="AR1368" s="21">
        <v>1365</v>
      </c>
      <c r="AS1368" s="24" t="str">
        <f t="shared" ca="1" si="392"/>
        <v/>
      </c>
      <c r="AT1368" s="24" t="str">
        <f t="shared" ca="1" si="393"/>
        <v/>
      </c>
      <c r="AU1368" s="24" t="str">
        <f t="shared" ca="1" si="394"/>
        <v/>
      </c>
      <c r="AV1368" s="24" t="str">
        <f t="shared" ca="1" si="395"/>
        <v/>
      </c>
      <c r="BC1368" t="s">
        <v>1790</v>
      </c>
      <c r="BF1368" s="74" t="str">
        <f ca="1">IF(AI1367="","","G1 "&amp;Input!D$55&amp;" "&amp;AI1367&amp;" "&amp;Input!D$56&amp;" "&amp;AJ1367&amp;" "&amp;Input!D$57&amp;" "&amp;AK1367&amp;" "&amp;Input!D$58&amp;" "&amp;AL1367&amp;" F "&amp;Input!D$51&amp;"")</f>
        <v/>
      </c>
      <c r="BO1368" s="132" t="str">
        <f t="shared" ca="1" si="404"/>
        <v/>
      </c>
      <c r="BP1368" s="132" t="str">
        <f t="shared" ca="1" si="404"/>
        <v/>
      </c>
      <c r="BQ1368" s="132" t="str">
        <f t="shared" ca="1" si="404"/>
        <v/>
      </c>
      <c r="BR1368" s="132" t="str">
        <f t="shared" ca="1" si="404"/>
        <v/>
      </c>
      <c r="BT1368" s="132" t="str">
        <f t="shared" si="405"/>
        <v/>
      </c>
      <c r="BU1368" s="132" t="str">
        <f t="shared" si="405"/>
        <v/>
      </c>
      <c r="BV1368" s="132" t="str">
        <f t="shared" si="405"/>
        <v/>
      </c>
      <c r="BW1368" s="132" t="str">
        <f t="shared" si="405"/>
        <v/>
      </c>
      <c r="BY1368" s="132" t="str">
        <f t="shared" ca="1" si="399"/>
        <v/>
      </c>
      <c r="BZ1368" s="132" t="str">
        <f t="shared" ca="1" si="399"/>
        <v/>
      </c>
      <c r="CA1368" s="132" t="str">
        <f t="shared" ca="1" si="399"/>
        <v/>
      </c>
      <c r="CB1368" s="132" t="str">
        <f t="shared" ca="1" si="398"/>
        <v/>
      </c>
    </row>
    <row r="1369" spans="18:80" x14ac:dyDescent="0.2">
      <c r="R1369" s="21">
        <v>1366</v>
      </c>
      <c r="S1369" s="24" t="e">
        <f ca="1"/>
        <v>#N/A</v>
      </c>
      <c r="T1369" s="24" t="e">
        <f ca="1"/>
        <v>#N/A</v>
      </c>
      <c r="V1369" s="21">
        <v>1366</v>
      </c>
      <c r="W1369" s="24" t="e">
        <f ca="1"/>
        <v>#N/A</v>
      </c>
      <c r="X1369" s="24" t="e">
        <f ca="1"/>
        <v>#N/A</v>
      </c>
      <c r="Y1369" s="30"/>
      <c r="Z1369" s="21">
        <v>1366</v>
      </c>
      <c r="AA1369" s="24" t="e">
        <f ca="1"/>
        <v>#N/A</v>
      </c>
      <c r="AB1369" s="24" t="e">
        <f ca="1"/>
        <v>#N/A</v>
      </c>
      <c r="AD1369" s="21">
        <v>1366</v>
      </c>
      <c r="AE1369" s="24" t="e">
        <f ca="1"/>
        <v>#N/A</v>
      </c>
      <c r="AF1369" s="24" t="e">
        <f ca="1"/>
        <v>#N/A</v>
      </c>
      <c r="AH1369" s="21">
        <v>1366</v>
      </c>
      <c r="AI1369" s="24" t="str">
        <f t="shared" ca="1" si="400"/>
        <v/>
      </c>
      <c r="AJ1369" s="24" t="str">
        <f t="shared" ca="1" si="401"/>
        <v/>
      </c>
      <c r="AK1369" s="24" t="str">
        <f t="shared" ca="1" si="402"/>
        <v/>
      </c>
      <c r="AL1369" s="24" t="str">
        <f t="shared" ca="1" si="403"/>
        <v/>
      </c>
      <c r="AM1369" s="26"/>
      <c r="AN1369" s="26" t="str">
        <f ca="1">IF(AI1369="","","G1 "&amp;Input!D55&amp;" "&amp;AI1369&amp;" "&amp;Input!D$56&amp;" "&amp;AJ1369&amp;" "&amp;Input!D$57&amp;" "&amp;AK1369&amp;" "&amp;Input!D$58&amp;" "&amp;AL1369&amp;" F "&amp;Input!D$51&amp;"")</f>
        <v/>
      </c>
      <c r="AP1369" s="26" t="str">
        <f ca="1">IF(AS1369="","","G1 "&amp;Input!D$55&amp;" "&amp;AS1369&amp;" "&amp;Input!D$56&amp;" "&amp;AT1369&amp;" "&amp;Input!D$57&amp;" "&amp;AU1369&amp;" "&amp;Input!D$58&amp;" "&amp;AV1369&amp;" F "&amp;Input!D$52&amp;"")</f>
        <v/>
      </c>
      <c r="AR1369" s="21">
        <v>1366</v>
      </c>
      <c r="AS1369" s="24" t="str">
        <f t="shared" ca="1" si="392"/>
        <v/>
      </c>
      <c r="AT1369" s="24" t="str">
        <f t="shared" ca="1" si="393"/>
        <v/>
      </c>
      <c r="AU1369" s="24" t="str">
        <f t="shared" ca="1" si="394"/>
        <v/>
      </c>
      <c r="AV1369" s="24" t="str">
        <f t="shared" ca="1" si="395"/>
        <v/>
      </c>
      <c r="BC1369" t="s">
        <v>1791</v>
      </c>
      <c r="BF1369" s="74" t="str">
        <f ca="1">IF(AI1368="","","G1 "&amp;Input!D$55&amp;" "&amp;AI1368&amp;" "&amp;Input!D$56&amp;" "&amp;AJ1368&amp;" "&amp;Input!D$57&amp;" "&amp;AK1368&amp;" "&amp;Input!D$58&amp;" "&amp;AL1368&amp;" F "&amp;Input!D$51&amp;"")</f>
        <v/>
      </c>
      <c r="BO1369" s="132" t="str">
        <f t="shared" ca="1" si="404"/>
        <v/>
      </c>
      <c r="BP1369" s="132" t="str">
        <f t="shared" ca="1" si="404"/>
        <v/>
      </c>
      <c r="BQ1369" s="132" t="str">
        <f t="shared" ca="1" si="404"/>
        <v/>
      </c>
      <c r="BR1369" s="132" t="str">
        <f t="shared" ca="1" si="404"/>
        <v/>
      </c>
      <c r="BT1369" s="132" t="str">
        <f t="shared" si="405"/>
        <v/>
      </c>
      <c r="BU1369" s="132" t="str">
        <f t="shared" si="405"/>
        <v/>
      </c>
      <c r="BV1369" s="132" t="str">
        <f t="shared" si="405"/>
        <v/>
      </c>
      <c r="BW1369" s="132" t="str">
        <f t="shared" si="405"/>
        <v/>
      </c>
      <c r="BY1369" s="132" t="str">
        <f t="shared" ca="1" si="399"/>
        <v/>
      </c>
      <c r="BZ1369" s="132" t="str">
        <f t="shared" ca="1" si="399"/>
        <v/>
      </c>
      <c r="CA1369" s="132" t="str">
        <f t="shared" ca="1" si="399"/>
        <v/>
      </c>
      <c r="CB1369" s="132" t="str">
        <f t="shared" ca="1" si="398"/>
        <v/>
      </c>
    </row>
    <row r="1370" spans="18:80" x14ac:dyDescent="0.2">
      <c r="R1370" s="21">
        <v>1367</v>
      </c>
      <c r="S1370" s="24" t="e">
        <f ca="1"/>
        <v>#N/A</v>
      </c>
      <c r="T1370" s="24" t="e">
        <f ca="1"/>
        <v>#N/A</v>
      </c>
      <c r="V1370" s="21">
        <v>1367</v>
      </c>
      <c r="W1370" s="24" t="e">
        <f ca="1"/>
        <v>#N/A</v>
      </c>
      <c r="X1370" s="24" t="e">
        <f ca="1"/>
        <v>#N/A</v>
      </c>
      <c r="Y1370" s="30"/>
      <c r="Z1370" s="21">
        <v>1367</v>
      </c>
      <c r="AA1370" s="24" t="e">
        <f ca="1"/>
        <v>#N/A</v>
      </c>
      <c r="AB1370" s="24" t="e">
        <f ca="1"/>
        <v>#N/A</v>
      </c>
      <c r="AD1370" s="21">
        <v>1367</v>
      </c>
      <c r="AE1370" s="24" t="e">
        <f ca="1"/>
        <v>#N/A</v>
      </c>
      <c r="AF1370" s="24" t="e">
        <f ca="1"/>
        <v>#N/A</v>
      </c>
      <c r="AH1370" s="21">
        <v>1367</v>
      </c>
      <c r="AI1370" s="24" t="str">
        <f t="shared" ca="1" si="400"/>
        <v/>
      </c>
      <c r="AJ1370" s="24" t="str">
        <f t="shared" ca="1" si="401"/>
        <v/>
      </c>
      <c r="AK1370" s="24" t="str">
        <f t="shared" ca="1" si="402"/>
        <v/>
      </c>
      <c r="AL1370" s="24" t="str">
        <f t="shared" ca="1" si="403"/>
        <v/>
      </c>
      <c r="AM1370" s="26"/>
      <c r="AN1370" s="26" t="str">
        <f ca="1">IF(AI1370="","","G1 "&amp;Input!D55&amp;" "&amp;AI1370&amp;" "&amp;Input!D$56&amp;" "&amp;AJ1370&amp;" "&amp;Input!D$57&amp;" "&amp;AK1370&amp;" "&amp;Input!D$58&amp;" "&amp;AL1370&amp;" F "&amp;Input!D$51&amp;"")</f>
        <v/>
      </c>
      <c r="AP1370" s="26" t="str">
        <f ca="1">IF(AS1370="","","G1 "&amp;Input!D$55&amp;" "&amp;AS1370&amp;" "&amp;Input!D$56&amp;" "&amp;AT1370&amp;" "&amp;Input!D$57&amp;" "&amp;AU1370&amp;" "&amp;Input!D$58&amp;" "&amp;AV1370&amp;" F "&amp;Input!D$52&amp;"")</f>
        <v/>
      </c>
      <c r="AR1370" s="21">
        <v>1367</v>
      </c>
      <c r="AS1370" s="24" t="str">
        <f t="shared" ca="1" si="392"/>
        <v/>
      </c>
      <c r="AT1370" s="24" t="str">
        <f t="shared" ca="1" si="393"/>
        <v/>
      </c>
      <c r="AU1370" s="24" t="str">
        <f t="shared" ca="1" si="394"/>
        <v/>
      </c>
      <c r="AV1370" s="24" t="str">
        <f t="shared" ca="1" si="395"/>
        <v/>
      </c>
      <c r="BC1370" t="s">
        <v>1792</v>
      </c>
      <c r="BF1370" s="74" t="str">
        <f ca="1">IF(AI1369="","","G1 "&amp;Input!D$55&amp;" "&amp;AI1369&amp;" "&amp;Input!D$56&amp;" "&amp;AJ1369&amp;" "&amp;Input!D$57&amp;" "&amp;AK1369&amp;" "&amp;Input!D$58&amp;" "&amp;AL1369&amp;" F "&amp;Input!D$51&amp;"")</f>
        <v/>
      </c>
      <c r="BO1370" s="132" t="str">
        <f t="shared" ca="1" si="404"/>
        <v/>
      </c>
      <c r="BP1370" s="132" t="str">
        <f t="shared" ca="1" si="404"/>
        <v/>
      </c>
      <c r="BQ1370" s="132" t="str">
        <f t="shared" ca="1" si="404"/>
        <v/>
      </c>
      <c r="BR1370" s="132" t="str">
        <f t="shared" ca="1" si="404"/>
        <v/>
      </c>
      <c r="BT1370" s="132" t="str">
        <f t="shared" si="405"/>
        <v/>
      </c>
      <c r="BU1370" s="132" t="str">
        <f t="shared" si="405"/>
        <v/>
      </c>
      <c r="BV1370" s="132" t="str">
        <f t="shared" si="405"/>
        <v/>
      </c>
      <c r="BW1370" s="132" t="str">
        <f t="shared" si="405"/>
        <v/>
      </c>
      <c r="BY1370" s="132" t="str">
        <f t="shared" ca="1" si="399"/>
        <v/>
      </c>
      <c r="BZ1370" s="132" t="str">
        <f t="shared" ca="1" si="399"/>
        <v/>
      </c>
      <c r="CA1370" s="132" t="str">
        <f t="shared" ca="1" si="399"/>
        <v/>
      </c>
      <c r="CB1370" s="132" t="str">
        <f t="shared" ca="1" si="398"/>
        <v/>
      </c>
    </row>
    <row r="1371" spans="18:80" x14ac:dyDescent="0.2">
      <c r="R1371" s="21">
        <v>1368</v>
      </c>
      <c r="S1371" s="24" t="e">
        <f ca="1"/>
        <v>#N/A</v>
      </c>
      <c r="T1371" s="24" t="e">
        <f ca="1"/>
        <v>#N/A</v>
      </c>
      <c r="V1371" s="21">
        <v>1368</v>
      </c>
      <c r="W1371" s="24" t="e">
        <f ca="1"/>
        <v>#N/A</v>
      </c>
      <c r="X1371" s="24" t="e">
        <f ca="1"/>
        <v>#N/A</v>
      </c>
      <c r="Y1371" s="30"/>
      <c r="Z1371" s="21">
        <v>1368</v>
      </c>
      <c r="AA1371" s="24" t="e">
        <f ca="1"/>
        <v>#N/A</v>
      </c>
      <c r="AB1371" s="24" t="e">
        <f ca="1"/>
        <v>#N/A</v>
      </c>
      <c r="AD1371" s="21">
        <v>1368</v>
      </c>
      <c r="AE1371" s="24" t="e">
        <f ca="1"/>
        <v>#N/A</v>
      </c>
      <c r="AF1371" s="24" t="e">
        <f ca="1"/>
        <v>#N/A</v>
      </c>
      <c r="AH1371" s="21">
        <v>1368</v>
      </c>
      <c r="AI1371" s="24" t="str">
        <f t="shared" ca="1" si="400"/>
        <v/>
      </c>
      <c r="AJ1371" s="24" t="str">
        <f t="shared" ca="1" si="401"/>
        <v/>
      </c>
      <c r="AK1371" s="24" t="str">
        <f t="shared" ca="1" si="402"/>
        <v/>
      </c>
      <c r="AL1371" s="24" t="str">
        <f t="shared" ca="1" si="403"/>
        <v/>
      </c>
      <c r="AM1371" s="26"/>
      <c r="AN1371" s="26" t="str">
        <f ca="1">IF(AI1371="","","G1 "&amp;Input!D55&amp;" "&amp;AI1371&amp;" "&amp;Input!D$56&amp;" "&amp;AJ1371&amp;" "&amp;Input!D$57&amp;" "&amp;AK1371&amp;" "&amp;Input!D$58&amp;" "&amp;AL1371&amp;" F "&amp;Input!D$51&amp;"")</f>
        <v/>
      </c>
      <c r="AP1371" s="26" t="str">
        <f ca="1">IF(AS1371="","","G1 "&amp;Input!D$55&amp;" "&amp;AS1371&amp;" "&amp;Input!D$56&amp;" "&amp;AT1371&amp;" "&amp;Input!D$57&amp;" "&amp;AU1371&amp;" "&amp;Input!D$58&amp;" "&amp;AV1371&amp;" F "&amp;Input!D$52&amp;"")</f>
        <v/>
      </c>
      <c r="AR1371" s="21">
        <v>1368</v>
      </c>
      <c r="AS1371" s="24" t="str">
        <f t="shared" ca="1" si="392"/>
        <v/>
      </c>
      <c r="AT1371" s="24" t="str">
        <f t="shared" ca="1" si="393"/>
        <v/>
      </c>
      <c r="AU1371" s="24" t="str">
        <f t="shared" ca="1" si="394"/>
        <v/>
      </c>
      <c r="AV1371" s="24" t="str">
        <f t="shared" ca="1" si="395"/>
        <v/>
      </c>
      <c r="BC1371" t="s">
        <v>1793</v>
      </c>
      <c r="BF1371" s="74" t="str">
        <f ca="1">IF(AI1370="","","G1 "&amp;Input!D$55&amp;" "&amp;AI1370&amp;" "&amp;Input!D$56&amp;" "&amp;AJ1370&amp;" "&amp;Input!D$57&amp;" "&amp;AK1370&amp;" "&amp;Input!D$58&amp;" "&amp;AL1370&amp;" F "&amp;Input!D$51&amp;"")</f>
        <v/>
      </c>
      <c r="BO1371" s="132" t="str">
        <f t="shared" ca="1" si="404"/>
        <v/>
      </c>
      <c r="BP1371" s="132" t="str">
        <f t="shared" ca="1" si="404"/>
        <v/>
      </c>
      <c r="BQ1371" s="132" t="str">
        <f t="shared" ca="1" si="404"/>
        <v/>
      </c>
      <c r="BR1371" s="132" t="str">
        <f t="shared" ca="1" si="404"/>
        <v/>
      </c>
      <c r="BT1371" s="132" t="str">
        <f t="shared" si="405"/>
        <v/>
      </c>
      <c r="BU1371" s="132" t="str">
        <f t="shared" si="405"/>
        <v/>
      </c>
      <c r="BV1371" s="132" t="str">
        <f t="shared" si="405"/>
        <v/>
      </c>
      <c r="BW1371" s="132" t="str">
        <f t="shared" si="405"/>
        <v/>
      </c>
      <c r="BY1371" s="132" t="str">
        <f t="shared" ca="1" si="399"/>
        <v/>
      </c>
      <c r="BZ1371" s="132" t="str">
        <f t="shared" ca="1" si="399"/>
        <v/>
      </c>
      <c r="CA1371" s="132" t="str">
        <f t="shared" ca="1" si="399"/>
        <v/>
      </c>
      <c r="CB1371" s="132" t="str">
        <f t="shared" ca="1" si="398"/>
        <v/>
      </c>
    </row>
    <row r="1372" spans="18:80" x14ac:dyDescent="0.2">
      <c r="R1372" s="21">
        <v>1369</v>
      </c>
      <c r="S1372" s="24" t="e">
        <f ca="1"/>
        <v>#N/A</v>
      </c>
      <c r="T1372" s="24" t="e">
        <f ca="1"/>
        <v>#N/A</v>
      </c>
      <c r="V1372" s="21">
        <v>1369</v>
      </c>
      <c r="W1372" s="24" t="e">
        <f ca="1"/>
        <v>#N/A</v>
      </c>
      <c r="X1372" s="24" t="e">
        <f ca="1"/>
        <v>#N/A</v>
      </c>
      <c r="Y1372" s="30"/>
      <c r="Z1372" s="21">
        <v>1369</v>
      </c>
      <c r="AA1372" s="24" t="e">
        <f ca="1"/>
        <v>#N/A</v>
      </c>
      <c r="AB1372" s="24" t="e">
        <f ca="1"/>
        <v>#N/A</v>
      </c>
      <c r="AD1372" s="21">
        <v>1369</v>
      </c>
      <c r="AE1372" s="24" t="e">
        <f ca="1"/>
        <v>#N/A</v>
      </c>
      <c r="AF1372" s="24" t="e">
        <f ca="1"/>
        <v>#N/A</v>
      </c>
      <c r="AH1372" s="21">
        <v>1369</v>
      </c>
      <c r="AI1372" s="24" t="str">
        <f t="shared" ca="1" si="400"/>
        <v/>
      </c>
      <c r="AJ1372" s="24" t="str">
        <f t="shared" ca="1" si="401"/>
        <v/>
      </c>
      <c r="AK1372" s="24" t="str">
        <f t="shared" ca="1" si="402"/>
        <v/>
      </c>
      <c r="AL1372" s="24" t="str">
        <f t="shared" ca="1" si="403"/>
        <v/>
      </c>
      <c r="AM1372" s="26"/>
      <c r="AN1372" s="26" t="str">
        <f ca="1">IF(AI1372="","","G1 "&amp;Input!D55&amp;" "&amp;AI1372&amp;" "&amp;Input!D$56&amp;" "&amp;AJ1372&amp;" "&amp;Input!D$57&amp;" "&amp;AK1372&amp;" "&amp;Input!D$58&amp;" "&amp;AL1372&amp;" F "&amp;Input!D$51&amp;"")</f>
        <v/>
      </c>
      <c r="AP1372" s="26" t="str">
        <f ca="1">IF(AS1372="","","G1 "&amp;Input!D$55&amp;" "&amp;AS1372&amp;" "&amp;Input!D$56&amp;" "&amp;AT1372&amp;" "&amp;Input!D$57&amp;" "&amp;AU1372&amp;" "&amp;Input!D$58&amp;" "&amp;AV1372&amp;" F "&amp;Input!D$52&amp;"")</f>
        <v/>
      </c>
      <c r="AR1372" s="21">
        <v>1369</v>
      </c>
      <c r="AS1372" s="24" t="str">
        <f t="shared" ca="1" si="392"/>
        <v/>
      </c>
      <c r="AT1372" s="24" t="str">
        <f t="shared" ca="1" si="393"/>
        <v/>
      </c>
      <c r="AU1372" s="24" t="str">
        <f t="shared" ca="1" si="394"/>
        <v/>
      </c>
      <c r="AV1372" s="24" t="str">
        <f t="shared" ca="1" si="395"/>
        <v/>
      </c>
      <c r="BC1372" t="s">
        <v>1794</v>
      </c>
      <c r="BF1372" s="74" t="str">
        <f ca="1">IF(AI1371="","","G1 "&amp;Input!D$55&amp;" "&amp;AI1371&amp;" "&amp;Input!D$56&amp;" "&amp;AJ1371&amp;" "&amp;Input!D$57&amp;" "&amp;AK1371&amp;" "&amp;Input!D$58&amp;" "&amp;AL1371&amp;" F "&amp;Input!D$51&amp;"")</f>
        <v/>
      </c>
      <c r="BO1372" s="132" t="str">
        <f t="shared" ca="1" si="404"/>
        <v/>
      </c>
      <c r="BP1372" s="132" t="str">
        <f t="shared" ca="1" si="404"/>
        <v/>
      </c>
      <c r="BQ1372" s="132" t="str">
        <f t="shared" ca="1" si="404"/>
        <v/>
      </c>
      <c r="BR1372" s="132" t="str">
        <f t="shared" ca="1" si="404"/>
        <v/>
      </c>
      <c r="BT1372" s="132" t="str">
        <f t="shared" si="405"/>
        <v/>
      </c>
      <c r="BU1372" s="132" t="str">
        <f t="shared" si="405"/>
        <v/>
      </c>
      <c r="BV1372" s="132" t="str">
        <f t="shared" si="405"/>
        <v/>
      </c>
      <c r="BW1372" s="132" t="str">
        <f t="shared" si="405"/>
        <v/>
      </c>
      <c r="BY1372" s="132" t="str">
        <f t="shared" ca="1" si="399"/>
        <v/>
      </c>
      <c r="BZ1372" s="132" t="str">
        <f t="shared" ca="1" si="399"/>
        <v/>
      </c>
      <c r="CA1372" s="132" t="str">
        <f t="shared" ca="1" si="399"/>
        <v/>
      </c>
      <c r="CB1372" s="132" t="str">
        <f t="shared" ca="1" si="398"/>
        <v/>
      </c>
    </row>
    <row r="1373" spans="18:80" x14ac:dyDescent="0.2">
      <c r="R1373" s="21">
        <v>1370</v>
      </c>
      <c r="S1373" s="24" t="e">
        <f ca="1"/>
        <v>#N/A</v>
      </c>
      <c r="T1373" s="24" t="e">
        <f ca="1"/>
        <v>#N/A</v>
      </c>
      <c r="V1373" s="21">
        <v>1370</v>
      </c>
      <c r="W1373" s="24" t="e">
        <f ca="1"/>
        <v>#N/A</v>
      </c>
      <c r="X1373" s="24" t="e">
        <f ca="1"/>
        <v>#N/A</v>
      </c>
      <c r="Y1373" s="30"/>
      <c r="Z1373" s="21">
        <v>1370</v>
      </c>
      <c r="AA1373" s="24" t="e">
        <f ca="1"/>
        <v>#N/A</v>
      </c>
      <c r="AB1373" s="24" t="e">
        <f ca="1"/>
        <v>#N/A</v>
      </c>
      <c r="AD1373" s="21">
        <v>1370</v>
      </c>
      <c r="AE1373" s="24" t="e">
        <f ca="1"/>
        <v>#N/A</v>
      </c>
      <c r="AF1373" s="24" t="e">
        <f ca="1"/>
        <v>#N/A</v>
      </c>
      <c r="AH1373" s="21">
        <v>1370</v>
      </c>
      <c r="AI1373" s="24" t="str">
        <f t="shared" ca="1" si="400"/>
        <v/>
      </c>
      <c r="AJ1373" s="24" t="str">
        <f t="shared" ca="1" si="401"/>
        <v/>
      </c>
      <c r="AK1373" s="24" t="str">
        <f t="shared" ca="1" si="402"/>
        <v/>
      </c>
      <c r="AL1373" s="24" t="str">
        <f t="shared" ca="1" si="403"/>
        <v/>
      </c>
      <c r="AM1373" s="26"/>
      <c r="AN1373" s="26" t="str">
        <f ca="1">IF(AI1373="","","G1 "&amp;Input!D55&amp;" "&amp;AI1373&amp;" "&amp;Input!D$56&amp;" "&amp;AJ1373&amp;" "&amp;Input!D$57&amp;" "&amp;AK1373&amp;" "&amp;Input!D$58&amp;" "&amp;AL1373&amp;" F "&amp;Input!D$51&amp;"")</f>
        <v/>
      </c>
      <c r="AP1373" s="26" t="str">
        <f ca="1">IF(AS1373="","","G1 "&amp;Input!D$55&amp;" "&amp;AS1373&amp;" "&amp;Input!D$56&amp;" "&amp;AT1373&amp;" "&amp;Input!D$57&amp;" "&amp;AU1373&amp;" "&amp;Input!D$58&amp;" "&amp;AV1373&amp;" F "&amp;Input!D$52&amp;"")</f>
        <v/>
      </c>
      <c r="AR1373" s="21">
        <v>1370</v>
      </c>
      <c r="AS1373" s="24" t="str">
        <f t="shared" ca="1" si="392"/>
        <v/>
      </c>
      <c r="AT1373" s="24" t="str">
        <f t="shared" ca="1" si="393"/>
        <v/>
      </c>
      <c r="AU1373" s="24" t="str">
        <f t="shared" ca="1" si="394"/>
        <v/>
      </c>
      <c r="AV1373" s="24" t="str">
        <f t="shared" ca="1" si="395"/>
        <v/>
      </c>
      <c r="BC1373" t="s">
        <v>1795</v>
      </c>
      <c r="BF1373" s="74" t="str">
        <f ca="1">IF(AI1372="","","G1 "&amp;Input!D$55&amp;" "&amp;AI1372&amp;" "&amp;Input!D$56&amp;" "&amp;AJ1372&amp;" "&amp;Input!D$57&amp;" "&amp;AK1372&amp;" "&amp;Input!D$58&amp;" "&amp;AL1372&amp;" F "&amp;Input!D$51&amp;"")</f>
        <v/>
      </c>
      <c r="BO1373" s="132" t="str">
        <f t="shared" ca="1" si="404"/>
        <v/>
      </c>
      <c r="BP1373" s="132" t="str">
        <f t="shared" ca="1" si="404"/>
        <v/>
      </c>
      <c r="BQ1373" s="132" t="str">
        <f t="shared" ca="1" si="404"/>
        <v/>
      </c>
      <c r="BR1373" s="132" t="str">
        <f t="shared" ca="1" si="404"/>
        <v/>
      </c>
      <c r="BT1373" s="132" t="str">
        <f t="shared" si="405"/>
        <v/>
      </c>
      <c r="BU1373" s="132" t="str">
        <f t="shared" si="405"/>
        <v/>
      </c>
      <c r="BV1373" s="132" t="str">
        <f t="shared" si="405"/>
        <v/>
      </c>
      <c r="BW1373" s="132" t="str">
        <f t="shared" si="405"/>
        <v/>
      </c>
      <c r="BY1373" s="132" t="str">
        <f t="shared" ca="1" si="399"/>
        <v/>
      </c>
      <c r="BZ1373" s="132" t="str">
        <f t="shared" ca="1" si="399"/>
        <v/>
      </c>
      <c r="CA1373" s="132" t="str">
        <f t="shared" ca="1" si="399"/>
        <v/>
      </c>
      <c r="CB1373" s="132" t="str">
        <f t="shared" ca="1" si="398"/>
        <v/>
      </c>
    </row>
    <row r="1374" spans="18:80" x14ac:dyDescent="0.2">
      <c r="R1374" s="21">
        <v>1371</v>
      </c>
      <c r="S1374" s="24" t="e">
        <f ca="1"/>
        <v>#N/A</v>
      </c>
      <c r="T1374" s="24" t="e">
        <f ca="1"/>
        <v>#N/A</v>
      </c>
      <c r="V1374" s="21">
        <v>1371</v>
      </c>
      <c r="W1374" s="24" t="e">
        <f ca="1"/>
        <v>#N/A</v>
      </c>
      <c r="X1374" s="24" t="e">
        <f ca="1"/>
        <v>#N/A</v>
      </c>
      <c r="Y1374" s="30"/>
      <c r="Z1374" s="21">
        <v>1371</v>
      </c>
      <c r="AA1374" s="24" t="e">
        <f ca="1"/>
        <v>#N/A</v>
      </c>
      <c r="AB1374" s="24" t="e">
        <f ca="1"/>
        <v>#N/A</v>
      </c>
      <c r="AD1374" s="21">
        <v>1371</v>
      </c>
      <c r="AE1374" s="24" t="e">
        <f ca="1"/>
        <v>#N/A</v>
      </c>
      <c r="AF1374" s="24" t="e">
        <f ca="1"/>
        <v>#N/A</v>
      </c>
      <c r="AH1374" s="21">
        <v>1371</v>
      </c>
      <c r="AI1374" s="24" t="str">
        <f t="shared" ca="1" si="400"/>
        <v/>
      </c>
      <c r="AJ1374" s="24" t="str">
        <f t="shared" ca="1" si="401"/>
        <v/>
      </c>
      <c r="AK1374" s="24" t="str">
        <f t="shared" ca="1" si="402"/>
        <v/>
      </c>
      <c r="AL1374" s="24" t="str">
        <f t="shared" ca="1" si="403"/>
        <v/>
      </c>
      <c r="AM1374" s="26"/>
      <c r="AN1374" s="26" t="str">
        <f ca="1">IF(AI1374="","","G1 "&amp;Input!D55&amp;" "&amp;AI1374&amp;" "&amp;Input!D$56&amp;" "&amp;AJ1374&amp;" "&amp;Input!D$57&amp;" "&amp;AK1374&amp;" "&amp;Input!D$58&amp;" "&amp;AL1374&amp;" F "&amp;Input!D$51&amp;"")</f>
        <v/>
      </c>
      <c r="AP1374" s="26" t="str">
        <f ca="1">IF(AS1374="","","G1 "&amp;Input!D$55&amp;" "&amp;AS1374&amp;" "&amp;Input!D$56&amp;" "&amp;AT1374&amp;" "&amp;Input!D$57&amp;" "&amp;AU1374&amp;" "&amp;Input!D$58&amp;" "&amp;AV1374&amp;" F "&amp;Input!D$52&amp;"")</f>
        <v/>
      </c>
      <c r="AR1374" s="21">
        <v>1371</v>
      </c>
      <c r="AS1374" s="24" t="str">
        <f t="shared" ca="1" si="392"/>
        <v/>
      </c>
      <c r="AT1374" s="24" t="str">
        <f t="shared" ca="1" si="393"/>
        <v/>
      </c>
      <c r="AU1374" s="24" t="str">
        <f t="shared" ca="1" si="394"/>
        <v/>
      </c>
      <c r="AV1374" s="24" t="str">
        <f t="shared" ca="1" si="395"/>
        <v/>
      </c>
      <c r="BC1374" t="s">
        <v>1796</v>
      </c>
      <c r="BF1374" s="74" t="str">
        <f ca="1">IF(AI1373="","","G1 "&amp;Input!D$55&amp;" "&amp;AI1373&amp;" "&amp;Input!D$56&amp;" "&amp;AJ1373&amp;" "&amp;Input!D$57&amp;" "&amp;AK1373&amp;" "&amp;Input!D$58&amp;" "&amp;AL1373&amp;" F "&amp;Input!D$51&amp;"")</f>
        <v/>
      </c>
      <c r="BO1374" s="132" t="str">
        <f t="shared" ca="1" si="404"/>
        <v/>
      </c>
      <c r="BP1374" s="132" t="str">
        <f t="shared" ca="1" si="404"/>
        <v/>
      </c>
      <c r="BQ1374" s="132" t="str">
        <f t="shared" ca="1" si="404"/>
        <v/>
      </c>
      <c r="BR1374" s="132" t="str">
        <f t="shared" ca="1" si="404"/>
        <v/>
      </c>
      <c r="BT1374" s="132" t="str">
        <f t="shared" si="405"/>
        <v/>
      </c>
      <c r="BU1374" s="132" t="str">
        <f t="shared" si="405"/>
        <v/>
      </c>
      <c r="BV1374" s="132" t="str">
        <f t="shared" si="405"/>
        <v/>
      </c>
      <c r="BW1374" s="132" t="str">
        <f t="shared" si="405"/>
        <v/>
      </c>
      <c r="BY1374" s="132" t="str">
        <f t="shared" ca="1" si="399"/>
        <v/>
      </c>
      <c r="BZ1374" s="132" t="str">
        <f t="shared" ca="1" si="399"/>
        <v/>
      </c>
      <c r="CA1374" s="132" t="str">
        <f t="shared" ca="1" si="399"/>
        <v/>
      </c>
      <c r="CB1374" s="132" t="str">
        <f t="shared" ca="1" si="398"/>
        <v/>
      </c>
    </row>
    <row r="1375" spans="18:80" x14ac:dyDescent="0.2">
      <c r="R1375" s="21">
        <v>1372</v>
      </c>
      <c r="S1375" s="24" t="e">
        <f ca="1"/>
        <v>#N/A</v>
      </c>
      <c r="T1375" s="24" t="e">
        <f ca="1"/>
        <v>#N/A</v>
      </c>
      <c r="V1375" s="21">
        <v>1372</v>
      </c>
      <c r="W1375" s="24" t="e">
        <f ca="1"/>
        <v>#N/A</v>
      </c>
      <c r="X1375" s="24" t="e">
        <f ca="1"/>
        <v>#N/A</v>
      </c>
      <c r="Y1375" s="30"/>
      <c r="Z1375" s="21">
        <v>1372</v>
      </c>
      <c r="AA1375" s="24" t="e">
        <f ca="1"/>
        <v>#N/A</v>
      </c>
      <c r="AB1375" s="24" t="e">
        <f ca="1"/>
        <v>#N/A</v>
      </c>
      <c r="AD1375" s="21">
        <v>1372</v>
      </c>
      <c r="AE1375" s="24" t="e">
        <f ca="1"/>
        <v>#N/A</v>
      </c>
      <c r="AF1375" s="24" t="e">
        <f ca="1"/>
        <v>#N/A</v>
      </c>
      <c r="AH1375" s="21">
        <v>1372</v>
      </c>
      <c r="AI1375" s="24" t="str">
        <f t="shared" ca="1" si="400"/>
        <v/>
      </c>
      <c r="AJ1375" s="24" t="str">
        <f t="shared" ca="1" si="401"/>
        <v/>
      </c>
      <c r="AK1375" s="24" t="str">
        <f t="shared" ca="1" si="402"/>
        <v/>
      </c>
      <c r="AL1375" s="24" t="str">
        <f t="shared" ca="1" si="403"/>
        <v/>
      </c>
      <c r="AM1375" s="26"/>
      <c r="AN1375" s="26" t="str">
        <f ca="1">IF(AI1375="","","G1 "&amp;Input!D55&amp;" "&amp;AI1375&amp;" "&amp;Input!D$56&amp;" "&amp;AJ1375&amp;" "&amp;Input!D$57&amp;" "&amp;AK1375&amp;" "&amp;Input!D$58&amp;" "&amp;AL1375&amp;" F "&amp;Input!D$51&amp;"")</f>
        <v/>
      </c>
      <c r="AP1375" s="26" t="str">
        <f ca="1">IF(AS1375="","","G1 "&amp;Input!D$55&amp;" "&amp;AS1375&amp;" "&amp;Input!D$56&amp;" "&amp;AT1375&amp;" "&amp;Input!D$57&amp;" "&amp;AU1375&amp;" "&amp;Input!D$58&amp;" "&amp;AV1375&amp;" F "&amp;Input!D$52&amp;"")</f>
        <v/>
      </c>
      <c r="AR1375" s="21">
        <v>1372</v>
      </c>
      <c r="AS1375" s="24" t="str">
        <f t="shared" ca="1" si="392"/>
        <v/>
      </c>
      <c r="AT1375" s="24" t="str">
        <f t="shared" ca="1" si="393"/>
        <v/>
      </c>
      <c r="AU1375" s="24" t="str">
        <f t="shared" ca="1" si="394"/>
        <v/>
      </c>
      <c r="AV1375" s="24" t="str">
        <f t="shared" ca="1" si="395"/>
        <v/>
      </c>
      <c r="BC1375" t="s">
        <v>1797</v>
      </c>
      <c r="BF1375" s="74" t="str">
        <f ca="1">IF(AI1374="","","G1 "&amp;Input!D$55&amp;" "&amp;AI1374&amp;" "&amp;Input!D$56&amp;" "&amp;AJ1374&amp;" "&amp;Input!D$57&amp;" "&amp;AK1374&amp;" "&amp;Input!D$58&amp;" "&amp;AL1374&amp;" F "&amp;Input!D$51&amp;"")</f>
        <v/>
      </c>
      <c r="BO1375" s="132" t="str">
        <f t="shared" ca="1" si="404"/>
        <v/>
      </c>
      <c r="BP1375" s="132" t="str">
        <f t="shared" ca="1" si="404"/>
        <v/>
      </c>
      <c r="BQ1375" s="132" t="str">
        <f t="shared" ca="1" si="404"/>
        <v/>
      </c>
      <c r="BR1375" s="132" t="str">
        <f t="shared" ca="1" si="404"/>
        <v/>
      </c>
      <c r="BT1375" s="132" t="str">
        <f t="shared" si="405"/>
        <v/>
      </c>
      <c r="BU1375" s="132" t="str">
        <f t="shared" si="405"/>
        <v/>
      </c>
      <c r="BV1375" s="132" t="str">
        <f t="shared" si="405"/>
        <v/>
      </c>
      <c r="BW1375" s="132" t="str">
        <f t="shared" si="405"/>
        <v/>
      </c>
      <c r="BY1375" s="132" t="str">
        <f t="shared" ca="1" si="399"/>
        <v/>
      </c>
      <c r="BZ1375" s="132" t="str">
        <f t="shared" ca="1" si="399"/>
        <v/>
      </c>
      <c r="CA1375" s="132" t="str">
        <f t="shared" ca="1" si="399"/>
        <v/>
      </c>
      <c r="CB1375" s="132" t="str">
        <f t="shared" ca="1" si="398"/>
        <v/>
      </c>
    </row>
    <row r="1376" spans="18:80" x14ac:dyDescent="0.2">
      <c r="R1376" s="21">
        <v>1373</v>
      </c>
      <c r="S1376" s="24" t="e">
        <f ca="1"/>
        <v>#N/A</v>
      </c>
      <c r="T1376" s="24" t="e">
        <f ca="1"/>
        <v>#N/A</v>
      </c>
      <c r="V1376" s="21">
        <v>1373</v>
      </c>
      <c r="W1376" s="24" t="e">
        <f ca="1"/>
        <v>#N/A</v>
      </c>
      <c r="X1376" s="24" t="e">
        <f ca="1"/>
        <v>#N/A</v>
      </c>
      <c r="Y1376" s="30"/>
      <c r="Z1376" s="21">
        <v>1373</v>
      </c>
      <c r="AA1376" s="24" t="e">
        <f ca="1"/>
        <v>#N/A</v>
      </c>
      <c r="AB1376" s="24" t="e">
        <f ca="1"/>
        <v>#N/A</v>
      </c>
      <c r="AD1376" s="21">
        <v>1373</v>
      </c>
      <c r="AE1376" s="24" t="e">
        <f ca="1"/>
        <v>#N/A</v>
      </c>
      <c r="AF1376" s="24" t="e">
        <f ca="1"/>
        <v>#N/A</v>
      </c>
      <c r="AH1376" s="21">
        <v>1373</v>
      </c>
      <c r="AI1376" s="24" t="str">
        <f t="shared" ca="1" si="400"/>
        <v/>
      </c>
      <c r="AJ1376" s="24" t="str">
        <f t="shared" ca="1" si="401"/>
        <v/>
      </c>
      <c r="AK1376" s="24" t="str">
        <f t="shared" ca="1" si="402"/>
        <v/>
      </c>
      <c r="AL1376" s="24" t="str">
        <f t="shared" ca="1" si="403"/>
        <v/>
      </c>
      <c r="AM1376" s="26"/>
      <c r="AN1376" s="26" t="str">
        <f ca="1">IF(AI1376="","","G1 "&amp;Input!D55&amp;" "&amp;AI1376&amp;" "&amp;Input!D$56&amp;" "&amp;AJ1376&amp;" "&amp;Input!D$57&amp;" "&amp;AK1376&amp;" "&amp;Input!D$58&amp;" "&amp;AL1376&amp;" F "&amp;Input!D$51&amp;"")</f>
        <v/>
      </c>
      <c r="AP1376" s="26" t="str">
        <f ca="1">IF(AS1376="","","G1 "&amp;Input!D$55&amp;" "&amp;AS1376&amp;" "&amp;Input!D$56&amp;" "&amp;AT1376&amp;" "&amp;Input!D$57&amp;" "&amp;AU1376&amp;" "&amp;Input!D$58&amp;" "&amp;AV1376&amp;" F "&amp;Input!D$52&amp;"")</f>
        <v/>
      </c>
      <c r="AR1376" s="21">
        <v>1373</v>
      </c>
      <c r="AS1376" s="24" t="str">
        <f t="shared" ca="1" si="392"/>
        <v/>
      </c>
      <c r="AT1376" s="24" t="str">
        <f t="shared" ca="1" si="393"/>
        <v/>
      </c>
      <c r="AU1376" s="24" t="str">
        <f t="shared" ca="1" si="394"/>
        <v/>
      </c>
      <c r="AV1376" s="24" t="str">
        <f t="shared" ca="1" si="395"/>
        <v/>
      </c>
      <c r="BC1376" t="s">
        <v>1798</v>
      </c>
      <c r="BF1376" s="74" t="str">
        <f ca="1">IF(AI1375="","","G1 "&amp;Input!D$55&amp;" "&amp;AI1375&amp;" "&amp;Input!D$56&amp;" "&amp;AJ1375&amp;" "&amp;Input!D$57&amp;" "&amp;AK1375&amp;" "&amp;Input!D$58&amp;" "&amp;AL1375&amp;" F "&amp;Input!D$51&amp;"")</f>
        <v/>
      </c>
      <c r="BO1376" s="132" t="str">
        <f t="shared" ca="1" si="404"/>
        <v/>
      </c>
      <c r="BP1376" s="132" t="str">
        <f t="shared" ca="1" si="404"/>
        <v/>
      </c>
      <c r="BQ1376" s="132" t="str">
        <f t="shared" ca="1" si="404"/>
        <v/>
      </c>
      <c r="BR1376" s="132" t="str">
        <f t="shared" ca="1" si="404"/>
        <v/>
      </c>
      <c r="BT1376" s="132" t="str">
        <f t="shared" si="405"/>
        <v/>
      </c>
      <c r="BU1376" s="132" t="str">
        <f t="shared" si="405"/>
        <v/>
      </c>
      <c r="BV1376" s="132" t="str">
        <f t="shared" si="405"/>
        <v/>
      </c>
      <c r="BW1376" s="132" t="str">
        <f t="shared" si="405"/>
        <v/>
      </c>
      <c r="BY1376" s="132" t="str">
        <f t="shared" ca="1" si="399"/>
        <v/>
      </c>
      <c r="BZ1376" s="132" t="str">
        <f t="shared" ca="1" si="399"/>
        <v/>
      </c>
      <c r="CA1376" s="132" t="str">
        <f t="shared" ca="1" si="399"/>
        <v/>
      </c>
      <c r="CB1376" s="132" t="str">
        <f t="shared" ca="1" si="398"/>
        <v/>
      </c>
    </row>
    <row r="1377" spans="18:80" x14ac:dyDescent="0.2">
      <c r="R1377" s="21">
        <v>1374</v>
      </c>
      <c r="S1377" s="24" t="e">
        <f ca="1"/>
        <v>#N/A</v>
      </c>
      <c r="T1377" s="24" t="e">
        <f ca="1"/>
        <v>#N/A</v>
      </c>
      <c r="V1377" s="21">
        <v>1374</v>
      </c>
      <c r="W1377" s="24" t="e">
        <f ca="1"/>
        <v>#N/A</v>
      </c>
      <c r="X1377" s="24" t="e">
        <f ca="1"/>
        <v>#N/A</v>
      </c>
      <c r="Y1377" s="30"/>
      <c r="Z1377" s="21">
        <v>1374</v>
      </c>
      <c r="AA1377" s="24" t="e">
        <f ca="1"/>
        <v>#N/A</v>
      </c>
      <c r="AB1377" s="24" t="e">
        <f ca="1"/>
        <v>#N/A</v>
      </c>
      <c r="AD1377" s="21">
        <v>1374</v>
      </c>
      <c r="AE1377" s="24" t="e">
        <f ca="1"/>
        <v>#N/A</v>
      </c>
      <c r="AF1377" s="24" t="e">
        <f ca="1"/>
        <v>#N/A</v>
      </c>
      <c r="AH1377" s="21">
        <v>1374</v>
      </c>
      <c r="AI1377" s="24" t="str">
        <f t="shared" ca="1" si="400"/>
        <v/>
      </c>
      <c r="AJ1377" s="24" t="str">
        <f t="shared" ca="1" si="401"/>
        <v/>
      </c>
      <c r="AK1377" s="24" t="str">
        <f t="shared" ca="1" si="402"/>
        <v/>
      </c>
      <c r="AL1377" s="24" t="str">
        <f t="shared" ca="1" si="403"/>
        <v/>
      </c>
      <c r="AM1377" s="26"/>
      <c r="AN1377" s="26" t="str">
        <f ca="1">IF(AI1377="","","G1 "&amp;Input!D55&amp;" "&amp;AI1377&amp;" "&amp;Input!D$56&amp;" "&amp;AJ1377&amp;" "&amp;Input!D$57&amp;" "&amp;AK1377&amp;" "&amp;Input!D$58&amp;" "&amp;AL1377&amp;" F "&amp;Input!D$51&amp;"")</f>
        <v/>
      </c>
      <c r="AP1377" s="26" t="str">
        <f ca="1">IF(AS1377="","","G1 "&amp;Input!D$55&amp;" "&amp;AS1377&amp;" "&amp;Input!D$56&amp;" "&amp;AT1377&amp;" "&amp;Input!D$57&amp;" "&amp;AU1377&amp;" "&amp;Input!D$58&amp;" "&amp;AV1377&amp;" F "&amp;Input!D$52&amp;"")</f>
        <v/>
      </c>
      <c r="AR1377" s="21">
        <v>1374</v>
      </c>
      <c r="AS1377" s="24" t="str">
        <f t="shared" ca="1" si="392"/>
        <v/>
      </c>
      <c r="AT1377" s="24" t="str">
        <f t="shared" ca="1" si="393"/>
        <v/>
      </c>
      <c r="AU1377" s="24" t="str">
        <f t="shared" ca="1" si="394"/>
        <v/>
      </c>
      <c r="AV1377" s="24" t="str">
        <f t="shared" ca="1" si="395"/>
        <v/>
      </c>
      <c r="BC1377" t="s">
        <v>1799</v>
      </c>
      <c r="BF1377" s="74" t="str">
        <f ca="1">IF(AI1376="","","G1 "&amp;Input!D$55&amp;" "&amp;AI1376&amp;" "&amp;Input!D$56&amp;" "&amp;AJ1376&amp;" "&amp;Input!D$57&amp;" "&amp;AK1376&amp;" "&amp;Input!D$58&amp;" "&amp;AL1376&amp;" F "&amp;Input!D$51&amp;"")</f>
        <v/>
      </c>
      <c r="BO1377" s="132" t="str">
        <f t="shared" ca="1" si="404"/>
        <v/>
      </c>
      <c r="BP1377" s="132" t="str">
        <f t="shared" ca="1" si="404"/>
        <v/>
      </c>
      <c r="BQ1377" s="132" t="str">
        <f t="shared" ca="1" si="404"/>
        <v/>
      </c>
      <c r="BR1377" s="132" t="str">
        <f t="shared" ca="1" si="404"/>
        <v/>
      </c>
      <c r="BT1377" s="132" t="str">
        <f t="shared" si="405"/>
        <v/>
      </c>
      <c r="BU1377" s="132" t="str">
        <f t="shared" si="405"/>
        <v/>
      </c>
      <c r="BV1377" s="132" t="str">
        <f t="shared" si="405"/>
        <v/>
      </c>
      <c r="BW1377" s="132" t="str">
        <f t="shared" si="405"/>
        <v/>
      </c>
      <c r="BY1377" s="132" t="str">
        <f t="shared" ca="1" si="399"/>
        <v/>
      </c>
      <c r="BZ1377" s="132" t="str">
        <f t="shared" ca="1" si="399"/>
        <v/>
      </c>
      <c r="CA1377" s="132" t="str">
        <f t="shared" ca="1" si="399"/>
        <v/>
      </c>
      <c r="CB1377" s="132" t="str">
        <f t="shared" ca="1" si="398"/>
        <v/>
      </c>
    </row>
    <row r="1378" spans="18:80" x14ac:dyDescent="0.2">
      <c r="R1378" s="21">
        <v>1375</v>
      </c>
      <c r="S1378" s="24" t="e">
        <f ca="1"/>
        <v>#N/A</v>
      </c>
      <c r="T1378" s="24" t="e">
        <f ca="1"/>
        <v>#N/A</v>
      </c>
      <c r="V1378" s="21">
        <v>1375</v>
      </c>
      <c r="W1378" s="24" t="e">
        <f ca="1"/>
        <v>#N/A</v>
      </c>
      <c r="X1378" s="24" t="e">
        <f ca="1"/>
        <v>#N/A</v>
      </c>
      <c r="Y1378" s="30"/>
      <c r="Z1378" s="21">
        <v>1375</v>
      </c>
      <c r="AA1378" s="24" t="e">
        <f ca="1"/>
        <v>#N/A</v>
      </c>
      <c r="AB1378" s="24" t="e">
        <f ca="1"/>
        <v>#N/A</v>
      </c>
      <c r="AD1378" s="21">
        <v>1375</v>
      </c>
      <c r="AE1378" s="24" t="e">
        <f ca="1"/>
        <v>#N/A</v>
      </c>
      <c r="AF1378" s="24" t="e">
        <f ca="1"/>
        <v>#N/A</v>
      </c>
      <c r="AH1378" s="21">
        <v>1375</v>
      </c>
      <c r="AI1378" s="24" t="str">
        <f t="shared" ca="1" si="400"/>
        <v/>
      </c>
      <c r="AJ1378" s="24" t="str">
        <f t="shared" ca="1" si="401"/>
        <v/>
      </c>
      <c r="AK1378" s="24" t="str">
        <f t="shared" ca="1" si="402"/>
        <v/>
      </c>
      <c r="AL1378" s="24" t="str">
        <f t="shared" ca="1" si="403"/>
        <v/>
      </c>
      <c r="AM1378" s="26"/>
      <c r="AN1378" s="26" t="str">
        <f ca="1">IF(AI1378="","","G1 "&amp;Input!D55&amp;" "&amp;AI1378&amp;" "&amp;Input!D$56&amp;" "&amp;AJ1378&amp;" "&amp;Input!D$57&amp;" "&amp;AK1378&amp;" "&amp;Input!D$58&amp;" "&amp;AL1378&amp;" F "&amp;Input!D$51&amp;"")</f>
        <v/>
      </c>
      <c r="AP1378" s="26" t="str">
        <f ca="1">IF(AS1378="","","G1 "&amp;Input!D$55&amp;" "&amp;AS1378&amp;" "&amp;Input!D$56&amp;" "&amp;AT1378&amp;" "&amp;Input!D$57&amp;" "&amp;AU1378&amp;" "&amp;Input!D$58&amp;" "&amp;AV1378&amp;" F "&amp;Input!D$52&amp;"")</f>
        <v/>
      </c>
      <c r="AR1378" s="21">
        <v>1375</v>
      </c>
      <c r="AS1378" s="24" t="str">
        <f t="shared" ca="1" si="392"/>
        <v/>
      </c>
      <c r="AT1378" s="24" t="str">
        <f t="shared" ca="1" si="393"/>
        <v/>
      </c>
      <c r="AU1378" s="24" t="str">
        <f t="shared" ca="1" si="394"/>
        <v/>
      </c>
      <c r="AV1378" s="24" t="str">
        <f t="shared" ca="1" si="395"/>
        <v/>
      </c>
      <c r="BC1378" t="s">
        <v>1800</v>
      </c>
      <c r="BF1378" s="74" t="str">
        <f ca="1">IF(AI1377="","","G1 "&amp;Input!D$55&amp;" "&amp;AI1377&amp;" "&amp;Input!D$56&amp;" "&amp;AJ1377&amp;" "&amp;Input!D$57&amp;" "&amp;AK1377&amp;" "&amp;Input!D$58&amp;" "&amp;AL1377&amp;" F "&amp;Input!D$51&amp;"")</f>
        <v/>
      </c>
      <c r="BO1378" s="132" t="str">
        <f t="shared" ca="1" si="404"/>
        <v/>
      </c>
      <c r="BP1378" s="132" t="str">
        <f t="shared" ca="1" si="404"/>
        <v/>
      </c>
      <c r="BQ1378" s="132" t="str">
        <f t="shared" ca="1" si="404"/>
        <v/>
      </c>
      <c r="BR1378" s="132" t="str">
        <f t="shared" ca="1" si="404"/>
        <v/>
      </c>
      <c r="BT1378" s="132" t="str">
        <f t="shared" si="405"/>
        <v/>
      </c>
      <c r="BU1378" s="132" t="str">
        <f t="shared" si="405"/>
        <v/>
      </c>
      <c r="BV1378" s="132" t="str">
        <f t="shared" si="405"/>
        <v/>
      </c>
      <c r="BW1378" s="132" t="str">
        <f t="shared" si="405"/>
        <v/>
      </c>
      <c r="BY1378" s="132" t="str">
        <f t="shared" ca="1" si="399"/>
        <v/>
      </c>
      <c r="BZ1378" s="132" t="str">
        <f t="shared" ca="1" si="399"/>
        <v/>
      </c>
      <c r="CA1378" s="132" t="str">
        <f t="shared" ca="1" si="399"/>
        <v/>
      </c>
      <c r="CB1378" s="132" t="str">
        <f t="shared" ca="1" si="398"/>
        <v/>
      </c>
    </row>
    <row r="1379" spans="18:80" x14ac:dyDescent="0.2">
      <c r="R1379" s="21">
        <v>1376</v>
      </c>
      <c r="S1379" s="24" t="e">
        <f ca="1"/>
        <v>#N/A</v>
      </c>
      <c r="T1379" s="24" t="e">
        <f ca="1"/>
        <v>#N/A</v>
      </c>
      <c r="V1379" s="21">
        <v>1376</v>
      </c>
      <c r="W1379" s="24" t="e">
        <f ca="1"/>
        <v>#N/A</v>
      </c>
      <c r="X1379" s="24" t="e">
        <f ca="1"/>
        <v>#N/A</v>
      </c>
      <c r="Y1379" s="30"/>
      <c r="Z1379" s="21">
        <v>1376</v>
      </c>
      <c r="AA1379" s="24" t="e">
        <f ca="1"/>
        <v>#N/A</v>
      </c>
      <c r="AB1379" s="24" t="e">
        <f ca="1"/>
        <v>#N/A</v>
      </c>
      <c r="AD1379" s="21">
        <v>1376</v>
      </c>
      <c r="AE1379" s="24" t="e">
        <f ca="1"/>
        <v>#N/A</v>
      </c>
      <c r="AF1379" s="24" t="e">
        <f ca="1"/>
        <v>#N/A</v>
      </c>
      <c r="AH1379" s="21">
        <v>1376</v>
      </c>
      <c r="AI1379" s="24" t="str">
        <f t="shared" ca="1" si="400"/>
        <v/>
      </c>
      <c r="AJ1379" s="24" t="str">
        <f t="shared" ca="1" si="401"/>
        <v/>
      </c>
      <c r="AK1379" s="24" t="str">
        <f t="shared" ca="1" si="402"/>
        <v/>
      </c>
      <c r="AL1379" s="24" t="str">
        <f t="shared" ca="1" si="403"/>
        <v/>
      </c>
      <c r="AM1379" s="26"/>
      <c r="AN1379" s="26" t="str">
        <f ca="1">IF(AI1379="","","G1 "&amp;Input!D55&amp;" "&amp;AI1379&amp;" "&amp;Input!D$56&amp;" "&amp;AJ1379&amp;" "&amp;Input!D$57&amp;" "&amp;AK1379&amp;" "&amp;Input!D$58&amp;" "&amp;AL1379&amp;" F "&amp;Input!D$51&amp;"")</f>
        <v/>
      </c>
      <c r="AP1379" s="26" t="str">
        <f ca="1">IF(AS1379="","","G1 "&amp;Input!D$55&amp;" "&amp;AS1379&amp;" "&amp;Input!D$56&amp;" "&amp;AT1379&amp;" "&amp;Input!D$57&amp;" "&amp;AU1379&amp;" "&amp;Input!D$58&amp;" "&amp;AV1379&amp;" F "&amp;Input!D$52&amp;"")</f>
        <v/>
      </c>
      <c r="AR1379" s="21">
        <v>1376</v>
      </c>
      <c r="AS1379" s="24" t="str">
        <f t="shared" ca="1" si="392"/>
        <v/>
      </c>
      <c r="AT1379" s="24" t="str">
        <f t="shared" ca="1" si="393"/>
        <v/>
      </c>
      <c r="AU1379" s="24" t="str">
        <f t="shared" ca="1" si="394"/>
        <v/>
      </c>
      <c r="AV1379" s="24" t="str">
        <f t="shared" ca="1" si="395"/>
        <v/>
      </c>
      <c r="BC1379" t="s">
        <v>1801</v>
      </c>
      <c r="BF1379" s="74" t="str">
        <f ca="1">IF(AI1378="","","G1 "&amp;Input!D$55&amp;" "&amp;AI1378&amp;" "&amp;Input!D$56&amp;" "&amp;AJ1378&amp;" "&amp;Input!D$57&amp;" "&amp;AK1378&amp;" "&amp;Input!D$58&amp;" "&amp;AL1378&amp;" F "&amp;Input!D$51&amp;"")</f>
        <v/>
      </c>
      <c r="BO1379" s="132" t="str">
        <f t="shared" ca="1" si="404"/>
        <v/>
      </c>
      <c r="BP1379" s="132" t="str">
        <f t="shared" ca="1" si="404"/>
        <v/>
      </c>
      <c r="BQ1379" s="132" t="str">
        <f t="shared" ca="1" si="404"/>
        <v/>
      </c>
      <c r="BR1379" s="132" t="str">
        <f t="shared" ca="1" si="404"/>
        <v/>
      </c>
      <c r="BT1379" s="132" t="str">
        <f t="shared" si="405"/>
        <v/>
      </c>
      <c r="BU1379" s="132" t="str">
        <f t="shared" si="405"/>
        <v/>
      </c>
      <c r="BV1379" s="132" t="str">
        <f t="shared" si="405"/>
        <v/>
      </c>
      <c r="BW1379" s="132" t="str">
        <f t="shared" si="405"/>
        <v/>
      </c>
      <c r="BY1379" s="132" t="str">
        <f t="shared" ca="1" si="399"/>
        <v/>
      </c>
      <c r="BZ1379" s="132" t="str">
        <f t="shared" ca="1" si="399"/>
        <v/>
      </c>
      <c r="CA1379" s="132" t="str">
        <f t="shared" ca="1" si="399"/>
        <v/>
      </c>
      <c r="CB1379" s="132" t="str">
        <f t="shared" ca="1" si="398"/>
        <v/>
      </c>
    </row>
    <row r="1380" spans="18:80" x14ac:dyDescent="0.2">
      <c r="R1380" s="21">
        <v>1377</v>
      </c>
      <c r="S1380" s="24" t="e">
        <f ca="1"/>
        <v>#N/A</v>
      </c>
      <c r="T1380" s="24" t="e">
        <f ca="1"/>
        <v>#N/A</v>
      </c>
      <c r="V1380" s="21">
        <v>1377</v>
      </c>
      <c r="W1380" s="24" t="e">
        <f ca="1"/>
        <v>#N/A</v>
      </c>
      <c r="X1380" s="24" t="e">
        <f ca="1"/>
        <v>#N/A</v>
      </c>
      <c r="Y1380" s="30"/>
      <c r="Z1380" s="21">
        <v>1377</v>
      </c>
      <c r="AA1380" s="24" t="e">
        <f ca="1"/>
        <v>#N/A</v>
      </c>
      <c r="AB1380" s="24" t="e">
        <f ca="1"/>
        <v>#N/A</v>
      </c>
      <c r="AD1380" s="21">
        <v>1377</v>
      </c>
      <c r="AE1380" s="24" t="e">
        <f ca="1"/>
        <v>#N/A</v>
      </c>
      <c r="AF1380" s="24" t="e">
        <f ca="1"/>
        <v>#N/A</v>
      </c>
      <c r="AH1380" s="21">
        <v>1377</v>
      </c>
      <c r="AI1380" s="24" t="str">
        <f t="shared" ca="1" si="400"/>
        <v/>
      </c>
      <c r="AJ1380" s="24" t="str">
        <f t="shared" ca="1" si="401"/>
        <v/>
      </c>
      <c r="AK1380" s="24" t="str">
        <f t="shared" ca="1" si="402"/>
        <v/>
      </c>
      <c r="AL1380" s="24" t="str">
        <f t="shared" ca="1" si="403"/>
        <v/>
      </c>
      <c r="AM1380" s="26"/>
      <c r="AN1380" s="26" t="str">
        <f ca="1">IF(AI1380="","","G1 "&amp;Input!D55&amp;" "&amp;AI1380&amp;" "&amp;Input!D$56&amp;" "&amp;AJ1380&amp;" "&amp;Input!D$57&amp;" "&amp;AK1380&amp;" "&amp;Input!D$58&amp;" "&amp;AL1380&amp;" F "&amp;Input!D$51&amp;"")</f>
        <v/>
      </c>
      <c r="AP1380" s="26" t="str">
        <f ca="1">IF(AS1380="","","G1 "&amp;Input!D$55&amp;" "&amp;AS1380&amp;" "&amp;Input!D$56&amp;" "&amp;AT1380&amp;" "&amp;Input!D$57&amp;" "&amp;AU1380&amp;" "&amp;Input!D$58&amp;" "&amp;AV1380&amp;" F "&amp;Input!D$52&amp;"")</f>
        <v/>
      </c>
      <c r="AR1380" s="21">
        <v>1377</v>
      </c>
      <c r="AS1380" s="24" t="str">
        <f t="shared" ca="1" si="392"/>
        <v/>
      </c>
      <c r="AT1380" s="24" t="str">
        <f t="shared" ca="1" si="393"/>
        <v/>
      </c>
      <c r="AU1380" s="24" t="str">
        <f t="shared" ca="1" si="394"/>
        <v/>
      </c>
      <c r="AV1380" s="24" t="str">
        <f t="shared" ca="1" si="395"/>
        <v/>
      </c>
      <c r="BC1380" t="s">
        <v>1802</v>
      </c>
      <c r="BF1380" s="74" t="str">
        <f ca="1">IF(AI1379="","","G1 "&amp;Input!D$55&amp;" "&amp;AI1379&amp;" "&amp;Input!D$56&amp;" "&amp;AJ1379&amp;" "&amp;Input!D$57&amp;" "&amp;AK1379&amp;" "&amp;Input!D$58&amp;" "&amp;AL1379&amp;" F "&amp;Input!D$51&amp;"")</f>
        <v/>
      </c>
      <c r="BO1380" s="132" t="str">
        <f t="shared" ca="1" si="404"/>
        <v/>
      </c>
      <c r="BP1380" s="132" t="str">
        <f t="shared" ca="1" si="404"/>
        <v/>
      </c>
      <c r="BQ1380" s="132" t="str">
        <f t="shared" ca="1" si="404"/>
        <v/>
      </c>
      <c r="BR1380" s="132" t="str">
        <f t="shared" ca="1" si="404"/>
        <v/>
      </c>
      <c r="BT1380" s="132" t="str">
        <f t="shared" si="405"/>
        <v/>
      </c>
      <c r="BU1380" s="132" t="str">
        <f t="shared" si="405"/>
        <v/>
      </c>
      <c r="BV1380" s="132" t="str">
        <f t="shared" si="405"/>
        <v/>
      </c>
      <c r="BW1380" s="132" t="str">
        <f t="shared" si="405"/>
        <v/>
      </c>
      <c r="BY1380" s="132" t="str">
        <f t="shared" ca="1" si="399"/>
        <v/>
      </c>
      <c r="BZ1380" s="132" t="str">
        <f t="shared" ca="1" si="399"/>
        <v/>
      </c>
      <c r="CA1380" s="132" t="str">
        <f t="shared" ca="1" si="399"/>
        <v/>
      </c>
      <c r="CB1380" s="132" t="str">
        <f t="shared" ca="1" si="398"/>
        <v/>
      </c>
    </row>
    <row r="1381" spans="18:80" x14ac:dyDescent="0.2">
      <c r="R1381" s="21">
        <v>1378</v>
      </c>
      <c r="S1381" s="24" t="e">
        <f ca="1"/>
        <v>#N/A</v>
      </c>
      <c r="T1381" s="24" t="e">
        <f ca="1"/>
        <v>#N/A</v>
      </c>
      <c r="V1381" s="21">
        <v>1378</v>
      </c>
      <c r="W1381" s="24" t="e">
        <f ca="1"/>
        <v>#N/A</v>
      </c>
      <c r="X1381" s="24" t="e">
        <f ca="1"/>
        <v>#N/A</v>
      </c>
      <c r="Y1381" s="30"/>
      <c r="Z1381" s="21">
        <v>1378</v>
      </c>
      <c r="AA1381" s="24" t="e">
        <f ca="1"/>
        <v>#N/A</v>
      </c>
      <c r="AB1381" s="24" t="e">
        <f ca="1"/>
        <v>#N/A</v>
      </c>
      <c r="AD1381" s="21">
        <v>1378</v>
      </c>
      <c r="AE1381" s="24" t="e">
        <f ca="1"/>
        <v>#N/A</v>
      </c>
      <c r="AF1381" s="24" t="e">
        <f ca="1"/>
        <v>#N/A</v>
      </c>
      <c r="AH1381" s="21">
        <v>1378</v>
      </c>
      <c r="AI1381" s="24" t="str">
        <f t="shared" ca="1" si="400"/>
        <v/>
      </c>
      <c r="AJ1381" s="24" t="str">
        <f t="shared" ca="1" si="401"/>
        <v/>
      </c>
      <c r="AK1381" s="24" t="str">
        <f t="shared" ca="1" si="402"/>
        <v/>
      </c>
      <c r="AL1381" s="24" t="str">
        <f t="shared" ca="1" si="403"/>
        <v/>
      </c>
      <c r="AM1381" s="26"/>
      <c r="AN1381" s="26" t="str">
        <f ca="1">IF(AI1381="","","G1 "&amp;Input!D55&amp;" "&amp;AI1381&amp;" "&amp;Input!D$56&amp;" "&amp;AJ1381&amp;" "&amp;Input!D$57&amp;" "&amp;AK1381&amp;" "&amp;Input!D$58&amp;" "&amp;AL1381&amp;" F "&amp;Input!D$51&amp;"")</f>
        <v/>
      </c>
      <c r="AP1381" s="26" t="str">
        <f ca="1">IF(AS1381="","","G1 "&amp;Input!D$55&amp;" "&amp;AS1381&amp;" "&amp;Input!D$56&amp;" "&amp;AT1381&amp;" "&amp;Input!D$57&amp;" "&amp;AU1381&amp;" "&amp;Input!D$58&amp;" "&amp;AV1381&amp;" F "&amp;Input!D$52&amp;"")</f>
        <v/>
      </c>
      <c r="AR1381" s="21">
        <v>1378</v>
      </c>
      <c r="AS1381" s="24" t="str">
        <f t="shared" ca="1" si="392"/>
        <v/>
      </c>
      <c r="AT1381" s="24" t="str">
        <f t="shared" ca="1" si="393"/>
        <v/>
      </c>
      <c r="AU1381" s="24" t="str">
        <f t="shared" ca="1" si="394"/>
        <v/>
      </c>
      <c r="AV1381" s="24" t="str">
        <f t="shared" ca="1" si="395"/>
        <v/>
      </c>
      <c r="BC1381" t="s">
        <v>1803</v>
      </c>
      <c r="BF1381" s="74" t="str">
        <f ca="1">IF(AI1380="","","G1 "&amp;Input!D$55&amp;" "&amp;AI1380&amp;" "&amp;Input!D$56&amp;" "&amp;AJ1380&amp;" "&amp;Input!D$57&amp;" "&amp;AK1380&amp;" "&amp;Input!D$58&amp;" "&amp;AL1380&amp;" F "&amp;Input!D$51&amp;"")</f>
        <v/>
      </c>
      <c r="BO1381" s="132" t="str">
        <f t="shared" ca="1" si="404"/>
        <v/>
      </c>
      <c r="BP1381" s="132" t="str">
        <f t="shared" ca="1" si="404"/>
        <v/>
      </c>
      <c r="BQ1381" s="132" t="str">
        <f t="shared" ca="1" si="404"/>
        <v/>
      </c>
      <c r="BR1381" s="132" t="str">
        <f t="shared" ca="1" si="404"/>
        <v/>
      </c>
      <c r="BT1381" s="132" t="str">
        <f t="shared" si="405"/>
        <v/>
      </c>
      <c r="BU1381" s="132" t="str">
        <f t="shared" si="405"/>
        <v/>
      </c>
      <c r="BV1381" s="132" t="str">
        <f t="shared" si="405"/>
        <v/>
      </c>
      <c r="BW1381" s="132" t="str">
        <f t="shared" si="405"/>
        <v/>
      </c>
      <c r="BY1381" s="132" t="str">
        <f t="shared" ca="1" si="399"/>
        <v/>
      </c>
      <c r="BZ1381" s="132" t="str">
        <f t="shared" ca="1" si="399"/>
        <v/>
      </c>
      <c r="CA1381" s="132" t="str">
        <f t="shared" ca="1" si="399"/>
        <v/>
      </c>
      <c r="CB1381" s="132" t="str">
        <f t="shared" ca="1" si="398"/>
        <v/>
      </c>
    </row>
    <row r="1382" spans="18:80" x14ac:dyDescent="0.2">
      <c r="R1382" s="21">
        <v>1379</v>
      </c>
      <c r="S1382" s="24" t="e">
        <f ca="1"/>
        <v>#N/A</v>
      </c>
      <c r="T1382" s="24" t="e">
        <f ca="1"/>
        <v>#N/A</v>
      </c>
      <c r="V1382" s="21">
        <v>1379</v>
      </c>
      <c r="W1382" s="24" t="e">
        <f ca="1"/>
        <v>#N/A</v>
      </c>
      <c r="X1382" s="24" t="e">
        <f ca="1"/>
        <v>#N/A</v>
      </c>
      <c r="Y1382" s="30"/>
      <c r="Z1382" s="21">
        <v>1379</v>
      </c>
      <c r="AA1382" s="24" t="e">
        <f ca="1"/>
        <v>#N/A</v>
      </c>
      <c r="AB1382" s="24" t="e">
        <f ca="1"/>
        <v>#N/A</v>
      </c>
      <c r="AD1382" s="21">
        <v>1379</v>
      </c>
      <c r="AE1382" s="24" t="e">
        <f ca="1"/>
        <v>#N/A</v>
      </c>
      <c r="AF1382" s="24" t="e">
        <f ca="1"/>
        <v>#N/A</v>
      </c>
      <c r="AH1382" s="21">
        <v>1379</v>
      </c>
      <c r="AI1382" s="24" t="str">
        <f t="shared" ca="1" si="400"/>
        <v/>
      </c>
      <c r="AJ1382" s="24" t="str">
        <f t="shared" ca="1" si="401"/>
        <v/>
      </c>
      <c r="AK1382" s="24" t="str">
        <f t="shared" ca="1" si="402"/>
        <v/>
      </c>
      <c r="AL1382" s="24" t="str">
        <f t="shared" ca="1" si="403"/>
        <v/>
      </c>
      <c r="AM1382" s="26"/>
      <c r="AN1382" s="26" t="str">
        <f ca="1">IF(AI1382="","","G1 "&amp;Input!D55&amp;" "&amp;AI1382&amp;" "&amp;Input!D$56&amp;" "&amp;AJ1382&amp;" "&amp;Input!D$57&amp;" "&amp;AK1382&amp;" "&amp;Input!D$58&amp;" "&amp;AL1382&amp;" F "&amp;Input!D$51&amp;"")</f>
        <v/>
      </c>
      <c r="AP1382" s="26" t="str">
        <f ca="1">IF(AS1382="","","G1 "&amp;Input!D$55&amp;" "&amp;AS1382&amp;" "&amp;Input!D$56&amp;" "&amp;AT1382&amp;" "&amp;Input!D$57&amp;" "&amp;AU1382&amp;" "&amp;Input!D$58&amp;" "&amp;AV1382&amp;" F "&amp;Input!D$52&amp;"")</f>
        <v/>
      </c>
      <c r="AR1382" s="21">
        <v>1379</v>
      </c>
      <c r="AS1382" s="24" t="str">
        <f t="shared" ca="1" si="392"/>
        <v/>
      </c>
      <c r="AT1382" s="24" t="str">
        <f t="shared" ca="1" si="393"/>
        <v/>
      </c>
      <c r="AU1382" s="24" t="str">
        <f t="shared" ca="1" si="394"/>
        <v/>
      </c>
      <c r="AV1382" s="24" t="str">
        <f t="shared" ca="1" si="395"/>
        <v/>
      </c>
      <c r="BC1382" t="s">
        <v>1804</v>
      </c>
      <c r="BF1382" s="74" t="str">
        <f ca="1">IF(AI1381="","","G1 "&amp;Input!D$55&amp;" "&amp;AI1381&amp;" "&amp;Input!D$56&amp;" "&amp;AJ1381&amp;" "&amp;Input!D$57&amp;" "&amp;AK1381&amp;" "&amp;Input!D$58&amp;" "&amp;AL1381&amp;" F "&amp;Input!D$51&amp;"")</f>
        <v/>
      </c>
      <c r="BO1382" s="132" t="str">
        <f t="shared" ca="1" si="404"/>
        <v/>
      </c>
      <c r="BP1382" s="132" t="str">
        <f t="shared" ca="1" si="404"/>
        <v/>
      </c>
      <c r="BQ1382" s="132" t="str">
        <f t="shared" ca="1" si="404"/>
        <v/>
      </c>
      <c r="BR1382" s="132" t="str">
        <f t="shared" ca="1" si="404"/>
        <v/>
      </c>
      <c r="BT1382" s="132" t="str">
        <f t="shared" si="405"/>
        <v/>
      </c>
      <c r="BU1382" s="132" t="str">
        <f t="shared" si="405"/>
        <v/>
      </c>
      <c r="BV1382" s="132" t="str">
        <f t="shared" si="405"/>
        <v/>
      </c>
      <c r="BW1382" s="132" t="str">
        <f t="shared" si="405"/>
        <v/>
      </c>
      <c r="BY1382" s="132" t="str">
        <f t="shared" ca="1" si="399"/>
        <v/>
      </c>
      <c r="BZ1382" s="132" t="str">
        <f t="shared" ca="1" si="399"/>
        <v/>
      </c>
      <c r="CA1382" s="132" t="str">
        <f t="shared" ca="1" si="399"/>
        <v/>
      </c>
      <c r="CB1382" s="132" t="str">
        <f t="shared" ca="1" si="398"/>
        <v/>
      </c>
    </row>
    <row r="1383" spans="18:80" x14ac:dyDescent="0.2">
      <c r="R1383" s="21">
        <v>1380</v>
      </c>
      <c r="S1383" s="24" t="e">
        <f ca="1"/>
        <v>#N/A</v>
      </c>
      <c r="T1383" s="24" t="e">
        <f ca="1"/>
        <v>#N/A</v>
      </c>
      <c r="V1383" s="21">
        <v>1380</v>
      </c>
      <c r="W1383" s="24" t="e">
        <f ca="1"/>
        <v>#N/A</v>
      </c>
      <c r="X1383" s="24" t="e">
        <f ca="1"/>
        <v>#N/A</v>
      </c>
      <c r="Y1383" s="30"/>
      <c r="Z1383" s="21">
        <v>1380</v>
      </c>
      <c r="AA1383" s="24" t="e">
        <f ca="1"/>
        <v>#N/A</v>
      </c>
      <c r="AB1383" s="24" t="e">
        <f ca="1"/>
        <v>#N/A</v>
      </c>
      <c r="AD1383" s="21">
        <v>1380</v>
      </c>
      <c r="AE1383" s="24" t="e">
        <f ca="1"/>
        <v>#N/A</v>
      </c>
      <c r="AF1383" s="24" t="e">
        <f ca="1"/>
        <v>#N/A</v>
      </c>
      <c r="AH1383" s="21">
        <v>1380</v>
      </c>
      <c r="AI1383" s="24" t="str">
        <f t="shared" ca="1" si="400"/>
        <v/>
      </c>
      <c r="AJ1383" s="24" t="str">
        <f t="shared" ca="1" si="401"/>
        <v/>
      </c>
      <c r="AK1383" s="24" t="str">
        <f t="shared" ca="1" si="402"/>
        <v/>
      </c>
      <c r="AL1383" s="24" t="str">
        <f t="shared" ca="1" si="403"/>
        <v/>
      </c>
      <c r="AM1383" s="26"/>
      <c r="AN1383" s="26" t="str">
        <f ca="1">IF(AI1383="","","G1 "&amp;Input!D55&amp;" "&amp;AI1383&amp;" "&amp;Input!D$56&amp;" "&amp;AJ1383&amp;" "&amp;Input!D$57&amp;" "&amp;AK1383&amp;" "&amp;Input!D$58&amp;" "&amp;AL1383&amp;" F "&amp;Input!D$51&amp;"")</f>
        <v/>
      </c>
      <c r="AP1383" s="26" t="str">
        <f ca="1">IF(AS1383="","","G1 "&amp;Input!D$55&amp;" "&amp;AS1383&amp;" "&amp;Input!D$56&amp;" "&amp;AT1383&amp;" "&amp;Input!D$57&amp;" "&amp;AU1383&amp;" "&amp;Input!D$58&amp;" "&amp;AV1383&amp;" F "&amp;Input!D$52&amp;"")</f>
        <v/>
      </c>
      <c r="AR1383" s="21">
        <v>1380</v>
      </c>
      <c r="AS1383" s="24" t="str">
        <f t="shared" ca="1" si="392"/>
        <v/>
      </c>
      <c r="AT1383" s="24" t="str">
        <f t="shared" ca="1" si="393"/>
        <v/>
      </c>
      <c r="AU1383" s="24" t="str">
        <f t="shared" ca="1" si="394"/>
        <v/>
      </c>
      <c r="AV1383" s="24" t="str">
        <f t="shared" ca="1" si="395"/>
        <v/>
      </c>
      <c r="BC1383" t="s">
        <v>1805</v>
      </c>
      <c r="BF1383" s="74" t="str">
        <f ca="1">IF(AI1382="","","G1 "&amp;Input!D$55&amp;" "&amp;AI1382&amp;" "&amp;Input!D$56&amp;" "&amp;AJ1382&amp;" "&amp;Input!D$57&amp;" "&amp;AK1382&amp;" "&amp;Input!D$58&amp;" "&amp;AL1382&amp;" F "&amp;Input!D$51&amp;"")</f>
        <v/>
      </c>
      <c r="BO1383" s="132" t="str">
        <f t="shared" ca="1" si="404"/>
        <v/>
      </c>
      <c r="BP1383" s="132" t="str">
        <f t="shared" ca="1" si="404"/>
        <v/>
      </c>
      <c r="BQ1383" s="132" t="str">
        <f t="shared" ca="1" si="404"/>
        <v/>
      </c>
      <c r="BR1383" s="132" t="str">
        <f t="shared" ca="1" si="404"/>
        <v/>
      </c>
      <c r="BT1383" s="132" t="str">
        <f t="shared" si="405"/>
        <v/>
      </c>
      <c r="BU1383" s="132" t="str">
        <f t="shared" si="405"/>
        <v/>
      </c>
      <c r="BV1383" s="132" t="str">
        <f t="shared" si="405"/>
        <v/>
      </c>
      <c r="BW1383" s="132" t="str">
        <f t="shared" si="405"/>
        <v/>
      </c>
      <c r="BY1383" s="132" t="str">
        <f t="shared" ca="1" si="399"/>
        <v/>
      </c>
      <c r="BZ1383" s="132" t="str">
        <f t="shared" ca="1" si="399"/>
        <v/>
      </c>
      <c r="CA1383" s="132" t="str">
        <f t="shared" ca="1" si="399"/>
        <v/>
      </c>
      <c r="CB1383" s="132" t="str">
        <f t="shared" ca="1" si="398"/>
        <v/>
      </c>
    </row>
    <row r="1384" spans="18:80" x14ac:dyDescent="0.2">
      <c r="R1384" s="21">
        <v>1381</v>
      </c>
      <c r="S1384" s="24" t="e">
        <f ca="1"/>
        <v>#N/A</v>
      </c>
      <c r="T1384" s="24" t="e">
        <f ca="1"/>
        <v>#N/A</v>
      </c>
      <c r="V1384" s="21">
        <v>1381</v>
      </c>
      <c r="W1384" s="24" t="e">
        <f ca="1"/>
        <v>#N/A</v>
      </c>
      <c r="X1384" s="24" t="e">
        <f ca="1"/>
        <v>#N/A</v>
      </c>
      <c r="Y1384" s="30"/>
      <c r="Z1384" s="21">
        <v>1381</v>
      </c>
      <c r="AA1384" s="24" t="e">
        <f ca="1"/>
        <v>#N/A</v>
      </c>
      <c r="AB1384" s="24" t="e">
        <f ca="1"/>
        <v>#N/A</v>
      </c>
      <c r="AD1384" s="21">
        <v>1381</v>
      </c>
      <c r="AE1384" s="24" t="e">
        <f ca="1"/>
        <v>#N/A</v>
      </c>
      <c r="AF1384" s="24" t="e">
        <f ca="1"/>
        <v>#N/A</v>
      </c>
      <c r="AH1384" s="21">
        <v>1381</v>
      </c>
      <c r="AI1384" s="24" t="str">
        <f t="shared" ca="1" si="400"/>
        <v/>
      </c>
      <c r="AJ1384" s="24" t="str">
        <f t="shared" ca="1" si="401"/>
        <v/>
      </c>
      <c r="AK1384" s="24" t="str">
        <f t="shared" ca="1" si="402"/>
        <v/>
      </c>
      <c r="AL1384" s="24" t="str">
        <f t="shared" ca="1" si="403"/>
        <v/>
      </c>
      <c r="AM1384" s="26"/>
      <c r="AN1384" s="26" t="str">
        <f ca="1">IF(AI1384="","","G1 "&amp;Input!D55&amp;" "&amp;AI1384&amp;" "&amp;Input!D$56&amp;" "&amp;AJ1384&amp;" "&amp;Input!D$57&amp;" "&amp;AK1384&amp;" "&amp;Input!D$58&amp;" "&amp;AL1384&amp;" F "&amp;Input!D$51&amp;"")</f>
        <v/>
      </c>
      <c r="AP1384" s="26" t="str">
        <f ca="1">IF(AS1384="","","G1 "&amp;Input!D$55&amp;" "&amp;AS1384&amp;" "&amp;Input!D$56&amp;" "&amp;AT1384&amp;" "&amp;Input!D$57&amp;" "&amp;AU1384&amp;" "&amp;Input!D$58&amp;" "&amp;AV1384&amp;" F "&amp;Input!D$52&amp;"")</f>
        <v/>
      </c>
      <c r="AR1384" s="21">
        <v>1381</v>
      </c>
      <c r="AS1384" s="24" t="str">
        <f t="shared" ca="1" si="392"/>
        <v/>
      </c>
      <c r="AT1384" s="24" t="str">
        <f t="shared" ca="1" si="393"/>
        <v/>
      </c>
      <c r="AU1384" s="24" t="str">
        <f t="shared" ca="1" si="394"/>
        <v/>
      </c>
      <c r="AV1384" s="24" t="str">
        <f t="shared" ca="1" si="395"/>
        <v/>
      </c>
      <c r="BC1384" t="s">
        <v>1806</v>
      </c>
      <c r="BF1384" s="74" t="str">
        <f ca="1">IF(AI1383="","","G1 "&amp;Input!D$55&amp;" "&amp;AI1383&amp;" "&amp;Input!D$56&amp;" "&amp;AJ1383&amp;" "&amp;Input!D$57&amp;" "&amp;AK1383&amp;" "&amp;Input!D$58&amp;" "&amp;AL1383&amp;" F "&amp;Input!D$51&amp;"")</f>
        <v/>
      </c>
      <c r="BO1384" s="132" t="str">
        <f t="shared" ref="BO1384:BR1403" ca="1" si="406">IFERROR(MID($AN1384,FIND(" ",$AN1384,FIND(BO$2,$AN1384,1)),FIND(" ",$AN1384,FIND(" ",$AN1384,FIND(BO$2,$AN1384,1))+1)-FIND(" ",$AN1384,FIND(BO$2,$AN1384,1)))*1,"")</f>
        <v/>
      </c>
      <c r="BP1384" s="132" t="str">
        <f t="shared" ca="1" si="406"/>
        <v/>
      </c>
      <c r="BQ1384" s="132" t="str">
        <f t="shared" ca="1" si="406"/>
        <v/>
      </c>
      <c r="BR1384" s="132" t="str">
        <f t="shared" ca="1" si="406"/>
        <v/>
      </c>
      <c r="BT1384" s="132" t="str">
        <f t="shared" ref="BT1384:BW1403" si="407">IFERROR(MID($AO1384,FIND(" ",$AO1384,FIND(BT$2,$AO1384,1)),FIND(" ",$AO1384,FIND(" ",$AO1384,FIND(BT$2,$AO1384,1))+1)-FIND(" ",$AO1384,FIND(BT$2,$AO1384,1)))*1,"")</f>
        <v/>
      </c>
      <c r="BU1384" s="132" t="str">
        <f t="shared" si="407"/>
        <v/>
      </c>
      <c r="BV1384" s="132" t="str">
        <f t="shared" si="407"/>
        <v/>
      </c>
      <c r="BW1384" s="132" t="str">
        <f t="shared" si="407"/>
        <v/>
      </c>
      <c r="BY1384" s="132" t="str">
        <f t="shared" ca="1" si="399"/>
        <v/>
      </c>
      <c r="BZ1384" s="132" t="str">
        <f t="shared" ca="1" si="399"/>
        <v/>
      </c>
      <c r="CA1384" s="132" t="str">
        <f t="shared" ca="1" si="399"/>
        <v/>
      </c>
      <c r="CB1384" s="132" t="str">
        <f t="shared" ca="1" si="398"/>
        <v/>
      </c>
    </row>
    <row r="1385" spans="18:80" x14ac:dyDescent="0.2">
      <c r="R1385" s="21">
        <v>1382</v>
      </c>
      <c r="S1385" s="24" t="e">
        <f ca="1"/>
        <v>#N/A</v>
      </c>
      <c r="T1385" s="24" t="e">
        <f ca="1"/>
        <v>#N/A</v>
      </c>
      <c r="V1385" s="21">
        <v>1382</v>
      </c>
      <c r="W1385" s="24" t="e">
        <f ca="1"/>
        <v>#N/A</v>
      </c>
      <c r="X1385" s="24" t="e">
        <f ca="1"/>
        <v>#N/A</v>
      </c>
      <c r="Y1385" s="30"/>
      <c r="Z1385" s="21">
        <v>1382</v>
      </c>
      <c r="AA1385" s="24" t="e">
        <f ca="1"/>
        <v>#N/A</v>
      </c>
      <c r="AB1385" s="24" t="e">
        <f ca="1"/>
        <v>#N/A</v>
      </c>
      <c r="AD1385" s="21">
        <v>1382</v>
      </c>
      <c r="AE1385" s="24" t="e">
        <f ca="1"/>
        <v>#N/A</v>
      </c>
      <c r="AF1385" s="24" t="e">
        <f ca="1"/>
        <v>#N/A</v>
      </c>
      <c r="AH1385" s="21">
        <v>1382</v>
      </c>
      <c r="AI1385" s="24" t="str">
        <f t="shared" ca="1" si="400"/>
        <v/>
      </c>
      <c r="AJ1385" s="24" t="str">
        <f t="shared" ca="1" si="401"/>
        <v/>
      </c>
      <c r="AK1385" s="24" t="str">
        <f t="shared" ca="1" si="402"/>
        <v/>
      </c>
      <c r="AL1385" s="24" t="str">
        <f t="shared" ca="1" si="403"/>
        <v/>
      </c>
      <c r="AM1385" s="26"/>
      <c r="AN1385" s="26" t="str">
        <f ca="1">IF(AI1385="","","G1 "&amp;Input!D55&amp;" "&amp;AI1385&amp;" "&amp;Input!D$56&amp;" "&amp;AJ1385&amp;" "&amp;Input!D$57&amp;" "&amp;AK1385&amp;" "&amp;Input!D$58&amp;" "&amp;AL1385&amp;" F "&amp;Input!D$51&amp;"")</f>
        <v/>
      </c>
      <c r="AP1385" s="26" t="str">
        <f ca="1">IF(AS1385="","","G1 "&amp;Input!D$55&amp;" "&amp;AS1385&amp;" "&amp;Input!D$56&amp;" "&amp;AT1385&amp;" "&amp;Input!D$57&amp;" "&amp;AU1385&amp;" "&amp;Input!D$58&amp;" "&amp;AV1385&amp;" F "&amp;Input!D$52&amp;"")</f>
        <v/>
      </c>
      <c r="AR1385" s="21">
        <v>1382</v>
      </c>
      <c r="AS1385" s="24" t="str">
        <f t="shared" ca="1" si="392"/>
        <v/>
      </c>
      <c r="AT1385" s="24" t="str">
        <f t="shared" ca="1" si="393"/>
        <v/>
      </c>
      <c r="AU1385" s="24" t="str">
        <f t="shared" ca="1" si="394"/>
        <v/>
      </c>
      <c r="AV1385" s="24" t="str">
        <f t="shared" ca="1" si="395"/>
        <v/>
      </c>
      <c r="BC1385" t="s">
        <v>1807</v>
      </c>
      <c r="BF1385" s="74" t="str">
        <f ca="1">IF(AI1384="","","G1 "&amp;Input!D$55&amp;" "&amp;AI1384&amp;" "&amp;Input!D$56&amp;" "&amp;AJ1384&amp;" "&amp;Input!D$57&amp;" "&amp;AK1384&amp;" "&amp;Input!D$58&amp;" "&amp;AL1384&amp;" F "&amp;Input!D$51&amp;"")</f>
        <v/>
      </c>
      <c r="BO1385" s="132" t="str">
        <f t="shared" ca="1" si="406"/>
        <v/>
      </c>
      <c r="BP1385" s="132" t="str">
        <f t="shared" ca="1" si="406"/>
        <v/>
      </c>
      <c r="BQ1385" s="132" t="str">
        <f t="shared" ca="1" si="406"/>
        <v/>
      </c>
      <c r="BR1385" s="132" t="str">
        <f t="shared" ca="1" si="406"/>
        <v/>
      </c>
      <c r="BT1385" s="132" t="str">
        <f t="shared" si="407"/>
        <v/>
      </c>
      <c r="BU1385" s="132" t="str">
        <f t="shared" si="407"/>
        <v/>
      </c>
      <c r="BV1385" s="132" t="str">
        <f t="shared" si="407"/>
        <v/>
      </c>
      <c r="BW1385" s="132" t="str">
        <f t="shared" si="407"/>
        <v/>
      </c>
      <c r="BY1385" s="132" t="str">
        <f t="shared" ca="1" si="399"/>
        <v/>
      </c>
      <c r="BZ1385" s="132" t="str">
        <f t="shared" ca="1" si="399"/>
        <v/>
      </c>
      <c r="CA1385" s="132" t="str">
        <f t="shared" ca="1" si="399"/>
        <v/>
      </c>
      <c r="CB1385" s="132" t="str">
        <f t="shared" ca="1" si="398"/>
        <v/>
      </c>
    </row>
    <row r="1386" spans="18:80" x14ac:dyDescent="0.2">
      <c r="R1386" s="21">
        <v>1383</v>
      </c>
      <c r="S1386" s="24" t="e">
        <f ca="1"/>
        <v>#N/A</v>
      </c>
      <c r="T1386" s="24" t="e">
        <f ca="1"/>
        <v>#N/A</v>
      </c>
      <c r="V1386" s="21">
        <v>1383</v>
      </c>
      <c r="W1386" s="24" t="e">
        <f ca="1"/>
        <v>#N/A</v>
      </c>
      <c r="X1386" s="24" t="e">
        <f ca="1"/>
        <v>#N/A</v>
      </c>
      <c r="Y1386" s="30"/>
      <c r="Z1386" s="21">
        <v>1383</v>
      </c>
      <c r="AA1386" s="24" t="e">
        <f ca="1"/>
        <v>#N/A</v>
      </c>
      <c r="AB1386" s="24" t="e">
        <f ca="1"/>
        <v>#N/A</v>
      </c>
      <c r="AD1386" s="21">
        <v>1383</v>
      </c>
      <c r="AE1386" s="24" t="e">
        <f ca="1"/>
        <v>#N/A</v>
      </c>
      <c r="AF1386" s="24" t="e">
        <f ca="1"/>
        <v>#N/A</v>
      </c>
      <c r="AH1386" s="21">
        <v>1383</v>
      </c>
      <c r="AI1386" s="24" t="str">
        <f t="shared" ca="1" si="400"/>
        <v/>
      </c>
      <c r="AJ1386" s="24" t="str">
        <f t="shared" ca="1" si="401"/>
        <v/>
      </c>
      <c r="AK1386" s="24" t="str">
        <f t="shared" ca="1" si="402"/>
        <v/>
      </c>
      <c r="AL1386" s="24" t="str">
        <f t="shared" ca="1" si="403"/>
        <v/>
      </c>
      <c r="AM1386" s="26"/>
      <c r="AN1386" s="26" t="str">
        <f ca="1">IF(AI1386="","","G1 "&amp;Input!D55&amp;" "&amp;AI1386&amp;" "&amp;Input!D$56&amp;" "&amp;AJ1386&amp;" "&amp;Input!D$57&amp;" "&amp;AK1386&amp;" "&amp;Input!D$58&amp;" "&amp;AL1386&amp;" F "&amp;Input!D$51&amp;"")</f>
        <v/>
      </c>
      <c r="AP1386" s="26" t="str">
        <f ca="1">IF(AS1386="","","G1 "&amp;Input!D$55&amp;" "&amp;AS1386&amp;" "&amp;Input!D$56&amp;" "&amp;AT1386&amp;" "&amp;Input!D$57&amp;" "&amp;AU1386&amp;" "&amp;Input!D$58&amp;" "&amp;AV1386&amp;" F "&amp;Input!D$52&amp;"")</f>
        <v/>
      </c>
      <c r="AR1386" s="21">
        <v>1383</v>
      </c>
      <c r="AS1386" s="24" t="str">
        <f t="shared" ca="1" si="392"/>
        <v/>
      </c>
      <c r="AT1386" s="24" t="str">
        <f t="shared" ca="1" si="393"/>
        <v/>
      </c>
      <c r="AU1386" s="24" t="str">
        <f t="shared" ca="1" si="394"/>
        <v/>
      </c>
      <c r="AV1386" s="24" t="str">
        <f t="shared" ca="1" si="395"/>
        <v/>
      </c>
      <c r="BC1386" t="s">
        <v>1808</v>
      </c>
      <c r="BF1386" s="74" t="str">
        <f ca="1">IF(AI1385="","","G1 "&amp;Input!D$55&amp;" "&amp;AI1385&amp;" "&amp;Input!D$56&amp;" "&amp;AJ1385&amp;" "&amp;Input!D$57&amp;" "&amp;AK1385&amp;" "&amp;Input!D$58&amp;" "&amp;AL1385&amp;" F "&amp;Input!D$51&amp;"")</f>
        <v/>
      </c>
      <c r="BO1386" s="132" t="str">
        <f t="shared" ca="1" si="406"/>
        <v/>
      </c>
      <c r="BP1386" s="132" t="str">
        <f t="shared" ca="1" si="406"/>
        <v/>
      </c>
      <c r="BQ1386" s="132" t="str">
        <f t="shared" ca="1" si="406"/>
        <v/>
      </c>
      <c r="BR1386" s="132" t="str">
        <f t="shared" ca="1" si="406"/>
        <v/>
      </c>
      <c r="BT1386" s="132" t="str">
        <f t="shared" si="407"/>
        <v/>
      </c>
      <c r="BU1386" s="132" t="str">
        <f t="shared" si="407"/>
        <v/>
      </c>
      <c r="BV1386" s="132" t="str">
        <f t="shared" si="407"/>
        <v/>
      </c>
      <c r="BW1386" s="132" t="str">
        <f t="shared" si="407"/>
        <v/>
      </c>
      <c r="BY1386" s="132" t="str">
        <f t="shared" ca="1" si="399"/>
        <v/>
      </c>
      <c r="BZ1386" s="132" t="str">
        <f t="shared" ca="1" si="399"/>
        <v/>
      </c>
      <c r="CA1386" s="132" t="str">
        <f t="shared" ca="1" si="399"/>
        <v/>
      </c>
      <c r="CB1386" s="132" t="str">
        <f t="shared" ca="1" si="398"/>
        <v/>
      </c>
    </row>
    <row r="1387" spans="18:80" x14ac:dyDescent="0.2">
      <c r="R1387" s="21">
        <v>1384</v>
      </c>
      <c r="S1387" s="24" t="e">
        <f ca="1"/>
        <v>#N/A</v>
      </c>
      <c r="T1387" s="24" t="e">
        <f ca="1"/>
        <v>#N/A</v>
      </c>
      <c r="V1387" s="21">
        <v>1384</v>
      </c>
      <c r="W1387" s="24" t="e">
        <f ca="1"/>
        <v>#N/A</v>
      </c>
      <c r="X1387" s="24" t="e">
        <f ca="1"/>
        <v>#N/A</v>
      </c>
      <c r="Y1387" s="30"/>
      <c r="Z1387" s="21">
        <v>1384</v>
      </c>
      <c r="AA1387" s="24" t="e">
        <f ca="1"/>
        <v>#N/A</v>
      </c>
      <c r="AB1387" s="24" t="e">
        <f ca="1"/>
        <v>#N/A</v>
      </c>
      <c r="AD1387" s="21">
        <v>1384</v>
      </c>
      <c r="AE1387" s="24" t="e">
        <f ca="1"/>
        <v>#N/A</v>
      </c>
      <c r="AF1387" s="24" t="e">
        <f ca="1"/>
        <v>#N/A</v>
      </c>
      <c r="AH1387" s="21">
        <v>1384</v>
      </c>
      <c r="AI1387" s="24" t="str">
        <f t="shared" ca="1" si="400"/>
        <v/>
      </c>
      <c r="AJ1387" s="24" t="str">
        <f t="shared" ca="1" si="401"/>
        <v/>
      </c>
      <c r="AK1387" s="24" t="str">
        <f t="shared" ca="1" si="402"/>
        <v/>
      </c>
      <c r="AL1387" s="24" t="str">
        <f t="shared" ca="1" si="403"/>
        <v/>
      </c>
      <c r="AM1387" s="26"/>
      <c r="AN1387" s="26" t="str">
        <f ca="1">IF(AI1387="","","G1 "&amp;Input!D55&amp;" "&amp;AI1387&amp;" "&amp;Input!D$56&amp;" "&amp;AJ1387&amp;" "&amp;Input!D$57&amp;" "&amp;AK1387&amp;" "&amp;Input!D$58&amp;" "&amp;AL1387&amp;" F "&amp;Input!D$51&amp;"")</f>
        <v/>
      </c>
      <c r="AP1387" s="26" t="str">
        <f ca="1">IF(AS1387="","","G1 "&amp;Input!D$55&amp;" "&amp;AS1387&amp;" "&amp;Input!D$56&amp;" "&amp;AT1387&amp;" "&amp;Input!D$57&amp;" "&amp;AU1387&amp;" "&amp;Input!D$58&amp;" "&amp;AV1387&amp;" F "&amp;Input!D$52&amp;"")</f>
        <v/>
      </c>
      <c r="AR1387" s="21">
        <v>1384</v>
      </c>
      <c r="AS1387" s="24" t="str">
        <f t="shared" ca="1" si="392"/>
        <v/>
      </c>
      <c r="AT1387" s="24" t="str">
        <f t="shared" ca="1" si="393"/>
        <v/>
      </c>
      <c r="AU1387" s="24" t="str">
        <f t="shared" ca="1" si="394"/>
        <v/>
      </c>
      <c r="AV1387" s="24" t="str">
        <f t="shared" ca="1" si="395"/>
        <v/>
      </c>
      <c r="BC1387" t="s">
        <v>1809</v>
      </c>
      <c r="BF1387" s="74" t="str">
        <f ca="1">IF(AI1386="","","G1 "&amp;Input!D$55&amp;" "&amp;AI1386&amp;" "&amp;Input!D$56&amp;" "&amp;AJ1386&amp;" "&amp;Input!D$57&amp;" "&amp;AK1386&amp;" "&amp;Input!D$58&amp;" "&amp;AL1386&amp;" F "&amp;Input!D$51&amp;"")</f>
        <v/>
      </c>
      <c r="BO1387" s="132" t="str">
        <f t="shared" ca="1" si="406"/>
        <v/>
      </c>
      <c r="BP1387" s="132" t="str">
        <f t="shared" ca="1" si="406"/>
        <v/>
      </c>
      <c r="BQ1387" s="132" t="str">
        <f t="shared" ca="1" si="406"/>
        <v/>
      </c>
      <c r="BR1387" s="132" t="str">
        <f t="shared" ca="1" si="406"/>
        <v/>
      </c>
      <c r="BT1387" s="132" t="str">
        <f t="shared" si="407"/>
        <v/>
      </c>
      <c r="BU1387" s="132" t="str">
        <f t="shared" si="407"/>
        <v/>
      </c>
      <c r="BV1387" s="132" t="str">
        <f t="shared" si="407"/>
        <v/>
      </c>
      <c r="BW1387" s="132" t="str">
        <f t="shared" si="407"/>
        <v/>
      </c>
      <c r="BY1387" s="132" t="str">
        <f t="shared" ca="1" si="399"/>
        <v/>
      </c>
      <c r="BZ1387" s="132" t="str">
        <f t="shared" ca="1" si="399"/>
        <v/>
      </c>
      <c r="CA1387" s="132" t="str">
        <f t="shared" ca="1" si="399"/>
        <v/>
      </c>
      <c r="CB1387" s="132" t="str">
        <f t="shared" ca="1" si="398"/>
        <v/>
      </c>
    </row>
    <row r="1388" spans="18:80" x14ac:dyDescent="0.2">
      <c r="R1388" s="21">
        <v>1385</v>
      </c>
      <c r="S1388" s="24" t="e">
        <f ca="1"/>
        <v>#N/A</v>
      </c>
      <c r="T1388" s="24" t="e">
        <f ca="1"/>
        <v>#N/A</v>
      </c>
      <c r="V1388" s="21">
        <v>1385</v>
      </c>
      <c r="W1388" s="24" t="e">
        <f ca="1"/>
        <v>#N/A</v>
      </c>
      <c r="X1388" s="24" t="e">
        <f ca="1"/>
        <v>#N/A</v>
      </c>
      <c r="Y1388" s="30"/>
      <c r="Z1388" s="21">
        <v>1385</v>
      </c>
      <c r="AA1388" s="24" t="e">
        <f ca="1"/>
        <v>#N/A</v>
      </c>
      <c r="AB1388" s="24" t="e">
        <f ca="1"/>
        <v>#N/A</v>
      </c>
      <c r="AD1388" s="21">
        <v>1385</v>
      </c>
      <c r="AE1388" s="24" t="e">
        <f ca="1"/>
        <v>#N/A</v>
      </c>
      <c r="AF1388" s="24" t="e">
        <f ca="1"/>
        <v>#N/A</v>
      </c>
      <c r="AH1388" s="21">
        <v>1385</v>
      </c>
      <c r="AI1388" s="24" t="str">
        <f t="shared" ca="1" si="400"/>
        <v/>
      </c>
      <c r="AJ1388" s="24" t="str">
        <f t="shared" ca="1" si="401"/>
        <v/>
      </c>
      <c r="AK1388" s="24" t="str">
        <f t="shared" ca="1" si="402"/>
        <v/>
      </c>
      <c r="AL1388" s="24" t="str">
        <f t="shared" ca="1" si="403"/>
        <v/>
      </c>
      <c r="AM1388" s="26"/>
      <c r="AN1388" s="26" t="str">
        <f ca="1">IF(AI1388="","","G1 "&amp;Input!D55&amp;" "&amp;AI1388&amp;" "&amp;Input!D$56&amp;" "&amp;AJ1388&amp;" "&amp;Input!D$57&amp;" "&amp;AK1388&amp;" "&amp;Input!D$58&amp;" "&amp;AL1388&amp;" F "&amp;Input!D$51&amp;"")</f>
        <v/>
      </c>
      <c r="AP1388" s="26" t="str">
        <f ca="1">IF(AS1388="","","G1 "&amp;Input!D$55&amp;" "&amp;AS1388&amp;" "&amp;Input!D$56&amp;" "&amp;AT1388&amp;" "&amp;Input!D$57&amp;" "&amp;AU1388&amp;" "&amp;Input!D$58&amp;" "&amp;AV1388&amp;" F "&amp;Input!D$52&amp;"")</f>
        <v/>
      </c>
      <c r="AR1388" s="21">
        <v>1385</v>
      </c>
      <c r="AS1388" s="24" t="str">
        <f t="shared" ca="1" si="392"/>
        <v/>
      </c>
      <c r="AT1388" s="24" t="str">
        <f t="shared" ca="1" si="393"/>
        <v/>
      </c>
      <c r="AU1388" s="24" t="str">
        <f t="shared" ca="1" si="394"/>
        <v/>
      </c>
      <c r="AV1388" s="24" t="str">
        <f t="shared" ca="1" si="395"/>
        <v/>
      </c>
      <c r="BC1388" t="s">
        <v>1810</v>
      </c>
      <c r="BF1388" s="74" t="str">
        <f ca="1">IF(AI1387="","","G1 "&amp;Input!D$55&amp;" "&amp;AI1387&amp;" "&amp;Input!D$56&amp;" "&amp;AJ1387&amp;" "&amp;Input!D$57&amp;" "&amp;AK1387&amp;" "&amp;Input!D$58&amp;" "&amp;AL1387&amp;" F "&amp;Input!D$51&amp;"")</f>
        <v/>
      </c>
      <c r="BO1388" s="132" t="str">
        <f t="shared" ca="1" si="406"/>
        <v/>
      </c>
      <c r="BP1388" s="132" t="str">
        <f t="shared" ca="1" si="406"/>
        <v/>
      </c>
      <c r="BQ1388" s="132" t="str">
        <f t="shared" ca="1" si="406"/>
        <v/>
      </c>
      <c r="BR1388" s="132" t="str">
        <f t="shared" ca="1" si="406"/>
        <v/>
      </c>
      <c r="BT1388" s="132" t="str">
        <f t="shared" si="407"/>
        <v/>
      </c>
      <c r="BU1388" s="132" t="str">
        <f t="shared" si="407"/>
        <v/>
      </c>
      <c r="BV1388" s="132" t="str">
        <f t="shared" si="407"/>
        <v/>
      </c>
      <c r="BW1388" s="132" t="str">
        <f t="shared" si="407"/>
        <v/>
      </c>
      <c r="BY1388" s="132" t="str">
        <f t="shared" ca="1" si="399"/>
        <v/>
      </c>
      <c r="BZ1388" s="132" t="str">
        <f t="shared" ca="1" si="399"/>
        <v/>
      </c>
      <c r="CA1388" s="132" t="str">
        <f t="shared" ca="1" si="399"/>
        <v/>
      </c>
      <c r="CB1388" s="132" t="str">
        <f t="shared" ca="1" si="398"/>
        <v/>
      </c>
    </row>
    <row r="1389" spans="18:80" x14ac:dyDescent="0.2">
      <c r="R1389" s="21">
        <v>1386</v>
      </c>
      <c r="S1389" s="24" t="e">
        <f ca="1"/>
        <v>#N/A</v>
      </c>
      <c r="T1389" s="24" t="e">
        <f ca="1"/>
        <v>#N/A</v>
      </c>
      <c r="V1389" s="21">
        <v>1386</v>
      </c>
      <c r="W1389" s="24" t="e">
        <f ca="1"/>
        <v>#N/A</v>
      </c>
      <c r="X1389" s="24" t="e">
        <f ca="1"/>
        <v>#N/A</v>
      </c>
      <c r="Y1389" s="30"/>
      <c r="Z1389" s="21">
        <v>1386</v>
      </c>
      <c r="AA1389" s="24" t="e">
        <f ca="1"/>
        <v>#N/A</v>
      </c>
      <c r="AB1389" s="24" t="e">
        <f ca="1"/>
        <v>#N/A</v>
      </c>
      <c r="AD1389" s="21">
        <v>1386</v>
      </c>
      <c r="AE1389" s="24" t="e">
        <f ca="1"/>
        <v>#N/A</v>
      </c>
      <c r="AF1389" s="24" t="e">
        <f ca="1"/>
        <v>#N/A</v>
      </c>
      <c r="AH1389" s="21">
        <v>1386</v>
      </c>
      <c r="AI1389" s="24" t="str">
        <f t="shared" ca="1" si="400"/>
        <v/>
      </c>
      <c r="AJ1389" s="24" t="str">
        <f t="shared" ca="1" si="401"/>
        <v/>
      </c>
      <c r="AK1389" s="24" t="str">
        <f t="shared" ca="1" si="402"/>
        <v/>
      </c>
      <c r="AL1389" s="24" t="str">
        <f t="shared" ca="1" si="403"/>
        <v/>
      </c>
      <c r="AM1389" s="26"/>
      <c r="AN1389" s="26" t="str">
        <f ca="1">IF(AI1389="","","G1 "&amp;Input!D55&amp;" "&amp;AI1389&amp;" "&amp;Input!D$56&amp;" "&amp;AJ1389&amp;" "&amp;Input!D$57&amp;" "&amp;AK1389&amp;" "&amp;Input!D$58&amp;" "&amp;AL1389&amp;" F "&amp;Input!D$51&amp;"")</f>
        <v/>
      </c>
      <c r="AP1389" s="26" t="str">
        <f ca="1">IF(AS1389="","","G1 "&amp;Input!D$55&amp;" "&amp;AS1389&amp;" "&amp;Input!D$56&amp;" "&amp;AT1389&amp;" "&amp;Input!D$57&amp;" "&amp;AU1389&amp;" "&amp;Input!D$58&amp;" "&amp;AV1389&amp;" F "&amp;Input!D$52&amp;"")</f>
        <v/>
      </c>
      <c r="AR1389" s="21">
        <v>1386</v>
      </c>
      <c r="AS1389" s="24" t="str">
        <f t="shared" ca="1" si="392"/>
        <v/>
      </c>
      <c r="AT1389" s="24" t="str">
        <f t="shared" ca="1" si="393"/>
        <v/>
      </c>
      <c r="AU1389" s="24" t="str">
        <f t="shared" ca="1" si="394"/>
        <v/>
      </c>
      <c r="AV1389" s="24" t="str">
        <f t="shared" ca="1" si="395"/>
        <v/>
      </c>
      <c r="BC1389" t="s">
        <v>1811</v>
      </c>
      <c r="BF1389" s="74" t="str">
        <f ca="1">IF(AI1388="","","G1 "&amp;Input!D$55&amp;" "&amp;AI1388&amp;" "&amp;Input!D$56&amp;" "&amp;AJ1388&amp;" "&amp;Input!D$57&amp;" "&amp;AK1388&amp;" "&amp;Input!D$58&amp;" "&amp;AL1388&amp;" F "&amp;Input!D$51&amp;"")</f>
        <v/>
      </c>
      <c r="BO1389" s="132" t="str">
        <f t="shared" ca="1" si="406"/>
        <v/>
      </c>
      <c r="BP1389" s="132" t="str">
        <f t="shared" ca="1" si="406"/>
        <v/>
      </c>
      <c r="BQ1389" s="132" t="str">
        <f t="shared" ca="1" si="406"/>
        <v/>
      </c>
      <c r="BR1389" s="132" t="str">
        <f t="shared" ca="1" si="406"/>
        <v/>
      </c>
      <c r="BT1389" s="132" t="str">
        <f t="shared" si="407"/>
        <v/>
      </c>
      <c r="BU1389" s="132" t="str">
        <f t="shared" si="407"/>
        <v/>
      </c>
      <c r="BV1389" s="132" t="str">
        <f t="shared" si="407"/>
        <v/>
      </c>
      <c r="BW1389" s="132" t="str">
        <f t="shared" si="407"/>
        <v/>
      </c>
      <c r="BY1389" s="132" t="str">
        <f t="shared" ca="1" si="399"/>
        <v/>
      </c>
      <c r="BZ1389" s="132" t="str">
        <f t="shared" ca="1" si="399"/>
        <v/>
      </c>
      <c r="CA1389" s="132" t="str">
        <f t="shared" ca="1" si="399"/>
        <v/>
      </c>
      <c r="CB1389" s="132" t="str">
        <f t="shared" ca="1" si="398"/>
        <v/>
      </c>
    </row>
    <row r="1390" spans="18:80" x14ac:dyDescent="0.2">
      <c r="R1390" s="21">
        <v>1387</v>
      </c>
      <c r="S1390" s="24" t="e">
        <f ca="1"/>
        <v>#N/A</v>
      </c>
      <c r="T1390" s="24" t="e">
        <f ca="1"/>
        <v>#N/A</v>
      </c>
      <c r="V1390" s="21">
        <v>1387</v>
      </c>
      <c r="W1390" s="24" t="e">
        <f ca="1"/>
        <v>#N/A</v>
      </c>
      <c r="X1390" s="24" t="e">
        <f ca="1"/>
        <v>#N/A</v>
      </c>
      <c r="Y1390" s="30"/>
      <c r="Z1390" s="21">
        <v>1387</v>
      </c>
      <c r="AA1390" s="24" t="e">
        <f ca="1"/>
        <v>#N/A</v>
      </c>
      <c r="AB1390" s="24" t="e">
        <f ca="1"/>
        <v>#N/A</v>
      </c>
      <c r="AD1390" s="21">
        <v>1387</v>
      </c>
      <c r="AE1390" s="24" t="e">
        <f ca="1"/>
        <v>#N/A</v>
      </c>
      <c r="AF1390" s="24" t="e">
        <f ca="1"/>
        <v>#N/A</v>
      </c>
      <c r="AH1390" s="21">
        <v>1387</v>
      </c>
      <c r="AI1390" s="24" t="str">
        <f t="shared" ca="1" si="400"/>
        <v/>
      </c>
      <c r="AJ1390" s="24" t="str">
        <f t="shared" ca="1" si="401"/>
        <v/>
      </c>
      <c r="AK1390" s="24" t="str">
        <f t="shared" ca="1" si="402"/>
        <v/>
      </c>
      <c r="AL1390" s="24" t="str">
        <f t="shared" ca="1" si="403"/>
        <v/>
      </c>
      <c r="AM1390" s="26"/>
      <c r="AN1390" s="26" t="str">
        <f ca="1">IF(AI1390="","","G1 "&amp;Input!D55&amp;" "&amp;AI1390&amp;" "&amp;Input!D$56&amp;" "&amp;AJ1390&amp;" "&amp;Input!D$57&amp;" "&amp;AK1390&amp;" "&amp;Input!D$58&amp;" "&amp;AL1390&amp;" F "&amp;Input!D$51&amp;"")</f>
        <v/>
      </c>
      <c r="AP1390" s="26" t="str">
        <f ca="1">IF(AS1390="","","G1 "&amp;Input!D$55&amp;" "&amp;AS1390&amp;" "&amp;Input!D$56&amp;" "&amp;AT1390&amp;" "&amp;Input!D$57&amp;" "&amp;AU1390&amp;" "&amp;Input!D$58&amp;" "&amp;AV1390&amp;" F "&amp;Input!D$52&amp;"")</f>
        <v/>
      </c>
      <c r="AR1390" s="21">
        <v>1387</v>
      </c>
      <c r="AS1390" s="24" t="str">
        <f t="shared" ca="1" si="392"/>
        <v/>
      </c>
      <c r="AT1390" s="24" t="str">
        <f t="shared" ca="1" si="393"/>
        <v/>
      </c>
      <c r="AU1390" s="24" t="str">
        <f t="shared" ca="1" si="394"/>
        <v/>
      </c>
      <c r="AV1390" s="24" t="str">
        <f t="shared" ca="1" si="395"/>
        <v/>
      </c>
      <c r="BC1390" t="s">
        <v>1812</v>
      </c>
      <c r="BF1390" s="74" t="str">
        <f ca="1">IF(AI1389="","","G1 "&amp;Input!D$55&amp;" "&amp;AI1389&amp;" "&amp;Input!D$56&amp;" "&amp;AJ1389&amp;" "&amp;Input!D$57&amp;" "&amp;AK1389&amp;" "&amp;Input!D$58&amp;" "&amp;AL1389&amp;" F "&amp;Input!D$51&amp;"")</f>
        <v/>
      </c>
      <c r="BO1390" s="132" t="str">
        <f t="shared" ca="1" si="406"/>
        <v/>
      </c>
      <c r="BP1390" s="132" t="str">
        <f t="shared" ca="1" si="406"/>
        <v/>
      </c>
      <c r="BQ1390" s="132" t="str">
        <f t="shared" ca="1" si="406"/>
        <v/>
      </c>
      <c r="BR1390" s="132" t="str">
        <f t="shared" ca="1" si="406"/>
        <v/>
      </c>
      <c r="BT1390" s="132" t="str">
        <f t="shared" si="407"/>
        <v/>
      </c>
      <c r="BU1390" s="132" t="str">
        <f t="shared" si="407"/>
        <v/>
      </c>
      <c r="BV1390" s="132" t="str">
        <f t="shared" si="407"/>
        <v/>
      </c>
      <c r="BW1390" s="132" t="str">
        <f t="shared" si="407"/>
        <v/>
      </c>
      <c r="BY1390" s="132" t="str">
        <f t="shared" ca="1" si="399"/>
        <v/>
      </c>
      <c r="BZ1390" s="132" t="str">
        <f t="shared" ca="1" si="399"/>
        <v/>
      </c>
      <c r="CA1390" s="132" t="str">
        <f t="shared" ca="1" si="399"/>
        <v/>
      </c>
      <c r="CB1390" s="132" t="str">
        <f t="shared" ca="1" si="398"/>
        <v/>
      </c>
    </row>
    <row r="1391" spans="18:80" x14ac:dyDescent="0.2">
      <c r="R1391" s="21">
        <v>1388</v>
      </c>
      <c r="S1391" s="24" t="e">
        <f ca="1"/>
        <v>#N/A</v>
      </c>
      <c r="T1391" s="24" t="e">
        <f ca="1"/>
        <v>#N/A</v>
      </c>
      <c r="V1391" s="21">
        <v>1388</v>
      </c>
      <c r="W1391" s="24" t="e">
        <f ca="1"/>
        <v>#N/A</v>
      </c>
      <c r="X1391" s="24" t="e">
        <f ca="1"/>
        <v>#N/A</v>
      </c>
      <c r="Y1391" s="30"/>
      <c r="Z1391" s="21">
        <v>1388</v>
      </c>
      <c r="AA1391" s="24" t="e">
        <f ca="1"/>
        <v>#N/A</v>
      </c>
      <c r="AB1391" s="24" t="e">
        <f ca="1"/>
        <v>#N/A</v>
      </c>
      <c r="AD1391" s="21">
        <v>1388</v>
      </c>
      <c r="AE1391" s="24" t="e">
        <f ca="1"/>
        <v>#N/A</v>
      </c>
      <c r="AF1391" s="24" t="e">
        <f ca="1"/>
        <v>#N/A</v>
      </c>
      <c r="AH1391" s="21">
        <v>1388</v>
      </c>
      <c r="AI1391" s="24" t="str">
        <f t="shared" ca="1" si="400"/>
        <v/>
      </c>
      <c r="AJ1391" s="24" t="str">
        <f t="shared" ca="1" si="401"/>
        <v/>
      </c>
      <c r="AK1391" s="24" t="str">
        <f t="shared" ca="1" si="402"/>
        <v/>
      </c>
      <c r="AL1391" s="24" t="str">
        <f t="shared" ca="1" si="403"/>
        <v/>
      </c>
      <c r="AM1391" s="26"/>
      <c r="AN1391" s="26" t="str">
        <f ca="1">IF(AI1391="","","G1 "&amp;Input!D55&amp;" "&amp;AI1391&amp;" "&amp;Input!D$56&amp;" "&amp;AJ1391&amp;" "&amp;Input!D$57&amp;" "&amp;AK1391&amp;" "&amp;Input!D$58&amp;" "&amp;AL1391&amp;" F "&amp;Input!D$51&amp;"")</f>
        <v/>
      </c>
      <c r="AP1391" s="26" t="str">
        <f ca="1">IF(AS1391="","","G1 "&amp;Input!D$55&amp;" "&amp;AS1391&amp;" "&amp;Input!D$56&amp;" "&amp;AT1391&amp;" "&amp;Input!D$57&amp;" "&amp;AU1391&amp;" "&amp;Input!D$58&amp;" "&amp;AV1391&amp;" F "&amp;Input!D$52&amp;"")</f>
        <v/>
      </c>
      <c r="AR1391" s="21">
        <v>1388</v>
      </c>
      <c r="AS1391" s="24" t="str">
        <f t="shared" ref="AS1391:AS1454" ca="1" si="408">IF(ISNA(AA1391),"",ROUND(AA1391,4))</f>
        <v/>
      </c>
      <c r="AT1391" s="24" t="str">
        <f t="shared" ref="AT1391:AT1454" ca="1" si="409">IF(ISNA(AB1391),"",ROUND(AB1391,4))</f>
        <v/>
      </c>
      <c r="AU1391" s="24" t="str">
        <f t="shared" ref="AU1391:AU1454" ca="1" si="410">IF(ISNA(AE1391),"",ROUND(AE1391,4))</f>
        <v/>
      </c>
      <c r="AV1391" s="24" t="str">
        <f t="shared" ref="AV1391:AV1454" ca="1" si="411">IF(ISNA(AF1391),"",ROUND(AF1391,4))</f>
        <v/>
      </c>
      <c r="BC1391" t="s">
        <v>1813</v>
      </c>
      <c r="BF1391" s="74" t="str">
        <f ca="1">IF(AI1390="","","G1 "&amp;Input!D$55&amp;" "&amp;AI1390&amp;" "&amp;Input!D$56&amp;" "&amp;AJ1390&amp;" "&amp;Input!D$57&amp;" "&amp;AK1390&amp;" "&amp;Input!D$58&amp;" "&amp;AL1390&amp;" F "&amp;Input!D$51&amp;"")</f>
        <v/>
      </c>
      <c r="BO1391" s="132" t="str">
        <f t="shared" ca="1" si="406"/>
        <v/>
      </c>
      <c r="BP1391" s="132" t="str">
        <f t="shared" ca="1" si="406"/>
        <v/>
      </c>
      <c r="BQ1391" s="132" t="str">
        <f t="shared" ca="1" si="406"/>
        <v/>
      </c>
      <c r="BR1391" s="132" t="str">
        <f t="shared" ca="1" si="406"/>
        <v/>
      </c>
      <c r="BT1391" s="132" t="str">
        <f t="shared" si="407"/>
        <v/>
      </c>
      <c r="BU1391" s="132" t="str">
        <f t="shared" si="407"/>
        <v/>
      </c>
      <c r="BV1391" s="132" t="str">
        <f t="shared" si="407"/>
        <v/>
      </c>
      <c r="BW1391" s="132" t="str">
        <f t="shared" si="407"/>
        <v/>
      </c>
      <c r="BY1391" s="132" t="str">
        <f t="shared" ca="1" si="399"/>
        <v/>
      </c>
      <c r="BZ1391" s="132" t="str">
        <f t="shared" ca="1" si="399"/>
        <v/>
      </c>
      <c r="CA1391" s="132" t="str">
        <f t="shared" ca="1" si="399"/>
        <v/>
      </c>
      <c r="CB1391" s="132" t="str">
        <f t="shared" ca="1" si="398"/>
        <v/>
      </c>
    </row>
    <row r="1392" spans="18:80" x14ac:dyDescent="0.2">
      <c r="R1392" s="21">
        <v>1389</v>
      </c>
      <c r="S1392" s="24" t="e">
        <f ca="1"/>
        <v>#N/A</v>
      </c>
      <c r="T1392" s="24" t="e">
        <f ca="1"/>
        <v>#N/A</v>
      </c>
      <c r="V1392" s="21">
        <v>1389</v>
      </c>
      <c r="W1392" s="24" t="e">
        <f ca="1"/>
        <v>#N/A</v>
      </c>
      <c r="X1392" s="24" t="e">
        <f ca="1"/>
        <v>#N/A</v>
      </c>
      <c r="Y1392" s="30"/>
      <c r="Z1392" s="21">
        <v>1389</v>
      </c>
      <c r="AA1392" s="24" t="e">
        <f ca="1"/>
        <v>#N/A</v>
      </c>
      <c r="AB1392" s="24" t="e">
        <f ca="1"/>
        <v>#N/A</v>
      </c>
      <c r="AD1392" s="21">
        <v>1389</v>
      </c>
      <c r="AE1392" s="24" t="e">
        <f ca="1"/>
        <v>#N/A</v>
      </c>
      <c r="AF1392" s="24" t="e">
        <f ca="1"/>
        <v>#N/A</v>
      </c>
      <c r="AH1392" s="21">
        <v>1389</v>
      </c>
      <c r="AI1392" s="24" t="str">
        <f t="shared" ca="1" si="400"/>
        <v/>
      </c>
      <c r="AJ1392" s="24" t="str">
        <f t="shared" ca="1" si="401"/>
        <v/>
      </c>
      <c r="AK1392" s="24" t="str">
        <f t="shared" ca="1" si="402"/>
        <v/>
      </c>
      <c r="AL1392" s="24" t="str">
        <f t="shared" ca="1" si="403"/>
        <v/>
      </c>
      <c r="AM1392" s="26"/>
      <c r="AN1392" s="26" t="str">
        <f ca="1">IF(AI1392="","","G1 "&amp;Input!D55&amp;" "&amp;AI1392&amp;" "&amp;Input!D$56&amp;" "&amp;AJ1392&amp;" "&amp;Input!D$57&amp;" "&amp;AK1392&amp;" "&amp;Input!D$58&amp;" "&amp;AL1392&amp;" F "&amp;Input!D$51&amp;"")</f>
        <v/>
      </c>
      <c r="AP1392" s="26" t="str">
        <f ca="1">IF(AS1392="","","G1 "&amp;Input!D$55&amp;" "&amp;AS1392&amp;" "&amp;Input!D$56&amp;" "&amp;AT1392&amp;" "&amp;Input!D$57&amp;" "&amp;AU1392&amp;" "&amp;Input!D$58&amp;" "&amp;AV1392&amp;" F "&amp;Input!D$52&amp;"")</f>
        <v/>
      </c>
      <c r="AR1392" s="21">
        <v>1389</v>
      </c>
      <c r="AS1392" s="24" t="str">
        <f t="shared" ca="1" si="408"/>
        <v/>
      </c>
      <c r="AT1392" s="24" t="str">
        <f t="shared" ca="1" si="409"/>
        <v/>
      </c>
      <c r="AU1392" s="24" t="str">
        <f t="shared" ca="1" si="410"/>
        <v/>
      </c>
      <c r="AV1392" s="24" t="str">
        <f t="shared" ca="1" si="411"/>
        <v/>
      </c>
      <c r="BC1392" t="s">
        <v>1814</v>
      </c>
      <c r="BF1392" s="74" t="str">
        <f ca="1">IF(AI1391="","","G1 "&amp;Input!D$55&amp;" "&amp;AI1391&amp;" "&amp;Input!D$56&amp;" "&amp;AJ1391&amp;" "&amp;Input!D$57&amp;" "&amp;AK1391&amp;" "&amp;Input!D$58&amp;" "&amp;AL1391&amp;" F "&amp;Input!D$51&amp;"")</f>
        <v/>
      </c>
      <c r="BO1392" s="132" t="str">
        <f t="shared" ca="1" si="406"/>
        <v/>
      </c>
      <c r="BP1392" s="132" t="str">
        <f t="shared" ca="1" si="406"/>
        <v/>
      </c>
      <c r="BQ1392" s="132" t="str">
        <f t="shared" ca="1" si="406"/>
        <v/>
      </c>
      <c r="BR1392" s="132" t="str">
        <f t="shared" ca="1" si="406"/>
        <v/>
      </c>
      <c r="BT1392" s="132" t="str">
        <f t="shared" si="407"/>
        <v/>
      </c>
      <c r="BU1392" s="132" t="str">
        <f t="shared" si="407"/>
        <v/>
      </c>
      <c r="BV1392" s="132" t="str">
        <f t="shared" si="407"/>
        <v/>
      </c>
      <c r="BW1392" s="132" t="str">
        <f t="shared" si="407"/>
        <v/>
      </c>
      <c r="BY1392" s="132" t="str">
        <f t="shared" ca="1" si="399"/>
        <v/>
      </c>
      <c r="BZ1392" s="132" t="str">
        <f t="shared" ca="1" si="399"/>
        <v/>
      </c>
      <c r="CA1392" s="132" t="str">
        <f t="shared" ca="1" si="399"/>
        <v/>
      </c>
      <c r="CB1392" s="132" t="str">
        <f t="shared" ca="1" si="398"/>
        <v/>
      </c>
    </row>
    <row r="1393" spans="18:80" x14ac:dyDescent="0.2">
      <c r="R1393" s="21">
        <v>1390</v>
      </c>
      <c r="S1393" s="24" t="e">
        <f ca="1"/>
        <v>#N/A</v>
      </c>
      <c r="T1393" s="24" t="e">
        <f ca="1"/>
        <v>#N/A</v>
      </c>
      <c r="V1393" s="21">
        <v>1390</v>
      </c>
      <c r="W1393" s="24" t="e">
        <f ca="1"/>
        <v>#N/A</v>
      </c>
      <c r="X1393" s="24" t="e">
        <f ca="1"/>
        <v>#N/A</v>
      </c>
      <c r="Y1393" s="30"/>
      <c r="Z1393" s="21">
        <v>1390</v>
      </c>
      <c r="AA1393" s="24" t="e">
        <f ca="1"/>
        <v>#N/A</v>
      </c>
      <c r="AB1393" s="24" t="e">
        <f ca="1"/>
        <v>#N/A</v>
      </c>
      <c r="AD1393" s="21">
        <v>1390</v>
      </c>
      <c r="AE1393" s="24" t="e">
        <f ca="1"/>
        <v>#N/A</v>
      </c>
      <c r="AF1393" s="24" t="e">
        <f ca="1"/>
        <v>#N/A</v>
      </c>
      <c r="AH1393" s="21">
        <v>1390</v>
      </c>
      <c r="AI1393" s="24" t="str">
        <f t="shared" ca="1" si="400"/>
        <v/>
      </c>
      <c r="AJ1393" s="24" t="str">
        <f t="shared" ca="1" si="401"/>
        <v/>
      </c>
      <c r="AK1393" s="24" t="str">
        <f t="shared" ca="1" si="402"/>
        <v/>
      </c>
      <c r="AL1393" s="24" t="str">
        <f t="shared" ca="1" si="403"/>
        <v/>
      </c>
      <c r="AM1393" s="26"/>
      <c r="AN1393" s="26" t="str">
        <f ca="1">IF(AI1393="","","G1 "&amp;Input!D55&amp;" "&amp;AI1393&amp;" "&amp;Input!D$56&amp;" "&amp;AJ1393&amp;" "&amp;Input!D$57&amp;" "&amp;AK1393&amp;" "&amp;Input!D$58&amp;" "&amp;AL1393&amp;" F "&amp;Input!D$51&amp;"")</f>
        <v/>
      </c>
      <c r="AP1393" s="26" t="str">
        <f ca="1">IF(AS1393="","","G1 "&amp;Input!D$55&amp;" "&amp;AS1393&amp;" "&amp;Input!D$56&amp;" "&amp;AT1393&amp;" "&amp;Input!D$57&amp;" "&amp;AU1393&amp;" "&amp;Input!D$58&amp;" "&amp;AV1393&amp;" F "&amp;Input!D$52&amp;"")</f>
        <v/>
      </c>
      <c r="AR1393" s="21">
        <v>1390</v>
      </c>
      <c r="AS1393" s="24" t="str">
        <f t="shared" ca="1" si="408"/>
        <v/>
      </c>
      <c r="AT1393" s="24" t="str">
        <f t="shared" ca="1" si="409"/>
        <v/>
      </c>
      <c r="AU1393" s="24" t="str">
        <f t="shared" ca="1" si="410"/>
        <v/>
      </c>
      <c r="AV1393" s="24" t="str">
        <f t="shared" ca="1" si="411"/>
        <v/>
      </c>
      <c r="BC1393" t="s">
        <v>1815</v>
      </c>
      <c r="BF1393" s="74" t="str">
        <f ca="1">IF(AI1392="","","G1 "&amp;Input!D$55&amp;" "&amp;AI1392&amp;" "&amp;Input!D$56&amp;" "&amp;AJ1392&amp;" "&amp;Input!D$57&amp;" "&amp;AK1392&amp;" "&amp;Input!D$58&amp;" "&amp;AL1392&amp;" F "&amp;Input!D$51&amp;"")</f>
        <v/>
      </c>
      <c r="BO1393" s="132" t="str">
        <f t="shared" ca="1" si="406"/>
        <v/>
      </c>
      <c r="BP1393" s="132" t="str">
        <f t="shared" ca="1" si="406"/>
        <v/>
      </c>
      <c r="BQ1393" s="132" t="str">
        <f t="shared" ca="1" si="406"/>
        <v/>
      </c>
      <c r="BR1393" s="132" t="str">
        <f t="shared" ca="1" si="406"/>
        <v/>
      </c>
      <c r="BT1393" s="132" t="str">
        <f t="shared" si="407"/>
        <v/>
      </c>
      <c r="BU1393" s="132" t="str">
        <f t="shared" si="407"/>
        <v/>
      </c>
      <c r="BV1393" s="132" t="str">
        <f t="shared" si="407"/>
        <v/>
      </c>
      <c r="BW1393" s="132" t="str">
        <f t="shared" si="407"/>
        <v/>
      </c>
      <c r="BY1393" s="132" t="str">
        <f t="shared" ca="1" si="399"/>
        <v/>
      </c>
      <c r="BZ1393" s="132" t="str">
        <f t="shared" ca="1" si="399"/>
        <v/>
      </c>
      <c r="CA1393" s="132" t="str">
        <f t="shared" ca="1" si="399"/>
        <v/>
      </c>
      <c r="CB1393" s="132" t="str">
        <f t="shared" ca="1" si="398"/>
        <v/>
      </c>
    </row>
    <row r="1394" spans="18:80" x14ac:dyDescent="0.2">
      <c r="R1394" s="21">
        <v>1391</v>
      </c>
      <c r="S1394" s="24" t="e">
        <f ca="1"/>
        <v>#N/A</v>
      </c>
      <c r="T1394" s="24" t="e">
        <f ca="1"/>
        <v>#N/A</v>
      </c>
      <c r="V1394" s="21">
        <v>1391</v>
      </c>
      <c r="W1394" s="24" t="e">
        <f ca="1"/>
        <v>#N/A</v>
      </c>
      <c r="X1394" s="24" t="e">
        <f ca="1"/>
        <v>#N/A</v>
      </c>
      <c r="Y1394" s="30"/>
      <c r="Z1394" s="21">
        <v>1391</v>
      </c>
      <c r="AA1394" s="24" t="e">
        <f ca="1"/>
        <v>#N/A</v>
      </c>
      <c r="AB1394" s="24" t="e">
        <f ca="1"/>
        <v>#N/A</v>
      </c>
      <c r="AD1394" s="21">
        <v>1391</v>
      </c>
      <c r="AE1394" s="24" t="e">
        <f ca="1"/>
        <v>#N/A</v>
      </c>
      <c r="AF1394" s="24" t="e">
        <f ca="1"/>
        <v>#N/A</v>
      </c>
      <c r="AH1394" s="21">
        <v>1391</v>
      </c>
      <c r="AI1394" s="24" t="str">
        <f t="shared" ca="1" si="400"/>
        <v/>
      </c>
      <c r="AJ1394" s="24" t="str">
        <f t="shared" ca="1" si="401"/>
        <v/>
      </c>
      <c r="AK1394" s="24" t="str">
        <f t="shared" ca="1" si="402"/>
        <v/>
      </c>
      <c r="AL1394" s="24" t="str">
        <f t="shared" ca="1" si="403"/>
        <v/>
      </c>
      <c r="AM1394" s="26"/>
      <c r="AN1394" s="26" t="str">
        <f ca="1">IF(AI1394="","","G1 "&amp;Input!D55&amp;" "&amp;AI1394&amp;" "&amp;Input!D$56&amp;" "&amp;AJ1394&amp;" "&amp;Input!D$57&amp;" "&amp;AK1394&amp;" "&amp;Input!D$58&amp;" "&amp;AL1394&amp;" F "&amp;Input!D$51&amp;"")</f>
        <v/>
      </c>
      <c r="AP1394" s="26" t="str">
        <f ca="1">IF(AS1394="","","G1 "&amp;Input!D$55&amp;" "&amp;AS1394&amp;" "&amp;Input!D$56&amp;" "&amp;AT1394&amp;" "&amp;Input!D$57&amp;" "&amp;AU1394&amp;" "&amp;Input!D$58&amp;" "&amp;AV1394&amp;" F "&amp;Input!D$52&amp;"")</f>
        <v/>
      </c>
      <c r="AR1394" s="21">
        <v>1391</v>
      </c>
      <c r="AS1394" s="24" t="str">
        <f t="shared" ca="1" si="408"/>
        <v/>
      </c>
      <c r="AT1394" s="24" t="str">
        <f t="shared" ca="1" si="409"/>
        <v/>
      </c>
      <c r="AU1394" s="24" t="str">
        <f t="shared" ca="1" si="410"/>
        <v/>
      </c>
      <c r="AV1394" s="24" t="str">
        <f t="shared" ca="1" si="411"/>
        <v/>
      </c>
      <c r="BC1394" t="s">
        <v>1816</v>
      </c>
      <c r="BF1394" s="74" t="str">
        <f ca="1">IF(AI1393="","","G1 "&amp;Input!D$55&amp;" "&amp;AI1393&amp;" "&amp;Input!D$56&amp;" "&amp;AJ1393&amp;" "&amp;Input!D$57&amp;" "&amp;AK1393&amp;" "&amp;Input!D$58&amp;" "&amp;AL1393&amp;" F "&amp;Input!D$51&amp;"")</f>
        <v/>
      </c>
      <c r="BO1394" s="132" t="str">
        <f t="shared" ca="1" si="406"/>
        <v/>
      </c>
      <c r="BP1394" s="132" t="str">
        <f t="shared" ca="1" si="406"/>
        <v/>
      </c>
      <c r="BQ1394" s="132" t="str">
        <f t="shared" ca="1" si="406"/>
        <v/>
      </c>
      <c r="BR1394" s="132" t="str">
        <f t="shared" ca="1" si="406"/>
        <v/>
      </c>
      <c r="BT1394" s="132" t="str">
        <f t="shared" si="407"/>
        <v/>
      </c>
      <c r="BU1394" s="132" t="str">
        <f t="shared" si="407"/>
        <v/>
      </c>
      <c r="BV1394" s="132" t="str">
        <f t="shared" si="407"/>
        <v/>
      </c>
      <c r="BW1394" s="132" t="str">
        <f t="shared" si="407"/>
        <v/>
      </c>
      <c r="BY1394" s="132" t="str">
        <f t="shared" ca="1" si="399"/>
        <v/>
      </c>
      <c r="BZ1394" s="132" t="str">
        <f t="shared" ca="1" si="399"/>
        <v/>
      </c>
      <c r="CA1394" s="132" t="str">
        <f t="shared" ca="1" si="399"/>
        <v/>
      </c>
      <c r="CB1394" s="132" t="str">
        <f t="shared" ca="1" si="398"/>
        <v/>
      </c>
    </row>
    <row r="1395" spans="18:80" x14ac:dyDescent="0.2">
      <c r="R1395" s="21">
        <v>1392</v>
      </c>
      <c r="S1395" s="24" t="e">
        <f ca="1"/>
        <v>#N/A</v>
      </c>
      <c r="T1395" s="24" t="e">
        <f ca="1"/>
        <v>#N/A</v>
      </c>
      <c r="V1395" s="21">
        <v>1392</v>
      </c>
      <c r="W1395" s="24" t="e">
        <f ca="1"/>
        <v>#N/A</v>
      </c>
      <c r="X1395" s="24" t="e">
        <f ca="1"/>
        <v>#N/A</v>
      </c>
      <c r="Y1395" s="30"/>
      <c r="Z1395" s="21">
        <v>1392</v>
      </c>
      <c r="AA1395" s="24" t="e">
        <f ca="1"/>
        <v>#N/A</v>
      </c>
      <c r="AB1395" s="24" t="e">
        <f ca="1"/>
        <v>#N/A</v>
      </c>
      <c r="AD1395" s="21">
        <v>1392</v>
      </c>
      <c r="AE1395" s="24" t="e">
        <f ca="1"/>
        <v>#N/A</v>
      </c>
      <c r="AF1395" s="24" t="e">
        <f ca="1"/>
        <v>#N/A</v>
      </c>
      <c r="AH1395" s="21">
        <v>1392</v>
      </c>
      <c r="AI1395" s="24" t="str">
        <f t="shared" ca="1" si="400"/>
        <v/>
      </c>
      <c r="AJ1395" s="24" t="str">
        <f t="shared" ca="1" si="401"/>
        <v/>
      </c>
      <c r="AK1395" s="24" t="str">
        <f t="shared" ca="1" si="402"/>
        <v/>
      </c>
      <c r="AL1395" s="24" t="str">
        <f t="shared" ca="1" si="403"/>
        <v/>
      </c>
      <c r="AM1395" s="26"/>
      <c r="AN1395" s="26" t="str">
        <f ca="1">IF(AI1395="","","G1 "&amp;Input!D55&amp;" "&amp;AI1395&amp;" "&amp;Input!D$56&amp;" "&amp;AJ1395&amp;" "&amp;Input!D$57&amp;" "&amp;AK1395&amp;" "&amp;Input!D$58&amp;" "&amp;AL1395&amp;" F "&amp;Input!D$51&amp;"")</f>
        <v/>
      </c>
      <c r="AP1395" s="26" t="str">
        <f ca="1">IF(AS1395="","","G1 "&amp;Input!D$55&amp;" "&amp;AS1395&amp;" "&amp;Input!D$56&amp;" "&amp;AT1395&amp;" "&amp;Input!D$57&amp;" "&amp;AU1395&amp;" "&amp;Input!D$58&amp;" "&amp;AV1395&amp;" F "&amp;Input!D$52&amp;"")</f>
        <v/>
      </c>
      <c r="AR1395" s="21">
        <v>1392</v>
      </c>
      <c r="AS1395" s="24" t="str">
        <f t="shared" ca="1" si="408"/>
        <v/>
      </c>
      <c r="AT1395" s="24" t="str">
        <f t="shared" ca="1" si="409"/>
        <v/>
      </c>
      <c r="AU1395" s="24" t="str">
        <f t="shared" ca="1" si="410"/>
        <v/>
      </c>
      <c r="AV1395" s="24" t="str">
        <f t="shared" ca="1" si="411"/>
        <v/>
      </c>
      <c r="BC1395" t="s">
        <v>1817</v>
      </c>
      <c r="BF1395" s="74" t="str">
        <f ca="1">IF(AI1394="","","G1 "&amp;Input!D$55&amp;" "&amp;AI1394&amp;" "&amp;Input!D$56&amp;" "&amp;AJ1394&amp;" "&amp;Input!D$57&amp;" "&amp;AK1394&amp;" "&amp;Input!D$58&amp;" "&amp;AL1394&amp;" F "&amp;Input!D$51&amp;"")</f>
        <v/>
      </c>
      <c r="BO1395" s="132" t="str">
        <f t="shared" ca="1" si="406"/>
        <v/>
      </c>
      <c r="BP1395" s="132" t="str">
        <f t="shared" ca="1" si="406"/>
        <v/>
      </c>
      <c r="BQ1395" s="132" t="str">
        <f t="shared" ca="1" si="406"/>
        <v/>
      </c>
      <c r="BR1395" s="132" t="str">
        <f t="shared" ca="1" si="406"/>
        <v/>
      </c>
      <c r="BT1395" s="132" t="str">
        <f t="shared" si="407"/>
        <v/>
      </c>
      <c r="BU1395" s="132" t="str">
        <f t="shared" si="407"/>
        <v/>
      </c>
      <c r="BV1395" s="132" t="str">
        <f t="shared" si="407"/>
        <v/>
      </c>
      <c r="BW1395" s="132" t="str">
        <f t="shared" si="407"/>
        <v/>
      </c>
      <c r="BY1395" s="132" t="str">
        <f t="shared" ca="1" si="399"/>
        <v/>
      </c>
      <c r="BZ1395" s="132" t="str">
        <f t="shared" ca="1" si="399"/>
        <v/>
      </c>
      <c r="CA1395" s="132" t="str">
        <f t="shared" ca="1" si="399"/>
        <v/>
      </c>
      <c r="CB1395" s="132" t="str">
        <f t="shared" ca="1" si="398"/>
        <v/>
      </c>
    </row>
    <row r="1396" spans="18:80" x14ac:dyDescent="0.2">
      <c r="R1396" s="21">
        <v>1393</v>
      </c>
      <c r="S1396" s="24" t="e">
        <f ca="1"/>
        <v>#N/A</v>
      </c>
      <c r="T1396" s="24" t="e">
        <f ca="1"/>
        <v>#N/A</v>
      </c>
      <c r="V1396" s="21">
        <v>1393</v>
      </c>
      <c r="W1396" s="24" t="e">
        <f ca="1"/>
        <v>#N/A</v>
      </c>
      <c r="X1396" s="24" t="e">
        <f ca="1"/>
        <v>#N/A</v>
      </c>
      <c r="Y1396" s="30"/>
      <c r="Z1396" s="21">
        <v>1393</v>
      </c>
      <c r="AA1396" s="24" t="e">
        <f ca="1"/>
        <v>#N/A</v>
      </c>
      <c r="AB1396" s="24" t="e">
        <f ca="1"/>
        <v>#N/A</v>
      </c>
      <c r="AD1396" s="21">
        <v>1393</v>
      </c>
      <c r="AE1396" s="24" t="e">
        <f ca="1"/>
        <v>#N/A</v>
      </c>
      <c r="AF1396" s="24" t="e">
        <f ca="1"/>
        <v>#N/A</v>
      </c>
      <c r="AH1396" s="21">
        <v>1393</v>
      </c>
      <c r="AI1396" s="24" t="str">
        <f t="shared" ca="1" si="400"/>
        <v/>
      </c>
      <c r="AJ1396" s="24" t="str">
        <f t="shared" ca="1" si="401"/>
        <v/>
      </c>
      <c r="AK1396" s="24" t="str">
        <f t="shared" ca="1" si="402"/>
        <v/>
      </c>
      <c r="AL1396" s="24" t="str">
        <f t="shared" ca="1" si="403"/>
        <v/>
      </c>
      <c r="AM1396" s="26"/>
      <c r="AN1396" s="26" t="str">
        <f ca="1">IF(AI1396="","","G1 "&amp;Input!D55&amp;" "&amp;AI1396&amp;" "&amp;Input!D$56&amp;" "&amp;AJ1396&amp;" "&amp;Input!D$57&amp;" "&amp;AK1396&amp;" "&amp;Input!D$58&amp;" "&amp;AL1396&amp;" F "&amp;Input!D$51&amp;"")</f>
        <v/>
      </c>
      <c r="AP1396" s="26" t="str">
        <f ca="1">IF(AS1396="","","G1 "&amp;Input!D$55&amp;" "&amp;AS1396&amp;" "&amp;Input!D$56&amp;" "&amp;AT1396&amp;" "&amp;Input!D$57&amp;" "&amp;AU1396&amp;" "&amp;Input!D$58&amp;" "&amp;AV1396&amp;" F "&amp;Input!D$52&amp;"")</f>
        <v/>
      </c>
      <c r="AR1396" s="21">
        <v>1393</v>
      </c>
      <c r="AS1396" s="24" t="str">
        <f t="shared" ca="1" si="408"/>
        <v/>
      </c>
      <c r="AT1396" s="24" t="str">
        <f t="shared" ca="1" si="409"/>
        <v/>
      </c>
      <c r="AU1396" s="24" t="str">
        <f t="shared" ca="1" si="410"/>
        <v/>
      </c>
      <c r="AV1396" s="24" t="str">
        <f t="shared" ca="1" si="411"/>
        <v/>
      </c>
      <c r="BC1396" t="s">
        <v>1818</v>
      </c>
      <c r="BF1396" s="74" t="str">
        <f ca="1">IF(AI1395="","","G1 "&amp;Input!D$55&amp;" "&amp;AI1395&amp;" "&amp;Input!D$56&amp;" "&amp;AJ1395&amp;" "&amp;Input!D$57&amp;" "&amp;AK1395&amp;" "&amp;Input!D$58&amp;" "&amp;AL1395&amp;" F "&amp;Input!D$51&amp;"")</f>
        <v/>
      </c>
      <c r="BO1396" s="132" t="str">
        <f t="shared" ca="1" si="406"/>
        <v/>
      </c>
      <c r="BP1396" s="132" t="str">
        <f t="shared" ca="1" si="406"/>
        <v/>
      </c>
      <c r="BQ1396" s="132" t="str">
        <f t="shared" ca="1" si="406"/>
        <v/>
      </c>
      <c r="BR1396" s="132" t="str">
        <f t="shared" ca="1" si="406"/>
        <v/>
      </c>
      <c r="BT1396" s="132" t="str">
        <f t="shared" si="407"/>
        <v/>
      </c>
      <c r="BU1396" s="132" t="str">
        <f t="shared" si="407"/>
        <v/>
      </c>
      <c r="BV1396" s="132" t="str">
        <f t="shared" si="407"/>
        <v/>
      </c>
      <c r="BW1396" s="132" t="str">
        <f t="shared" si="407"/>
        <v/>
      </c>
      <c r="BY1396" s="132" t="str">
        <f t="shared" ca="1" si="399"/>
        <v/>
      </c>
      <c r="BZ1396" s="132" t="str">
        <f t="shared" ca="1" si="399"/>
        <v/>
      </c>
      <c r="CA1396" s="132" t="str">
        <f t="shared" ca="1" si="399"/>
        <v/>
      </c>
      <c r="CB1396" s="132" t="str">
        <f t="shared" ca="1" si="398"/>
        <v/>
      </c>
    </row>
    <row r="1397" spans="18:80" x14ac:dyDescent="0.2">
      <c r="R1397" s="21">
        <v>1394</v>
      </c>
      <c r="S1397" s="24" t="e">
        <f ca="1"/>
        <v>#N/A</v>
      </c>
      <c r="T1397" s="24" t="e">
        <f ca="1"/>
        <v>#N/A</v>
      </c>
      <c r="V1397" s="21">
        <v>1394</v>
      </c>
      <c r="W1397" s="24" t="e">
        <f ca="1"/>
        <v>#N/A</v>
      </c>
      <c r="X1397" s="24" t="e">
        <f ca="1"/>
        <v>#N/A</v>
      </c>
      <c r="Y1397" s="30"/>
      <c r="Z1397" s="21">
        <v>1394</v>
      </c>
      <c r="AA1397" s="24" t="e">
        <f ca="1"/>
        <v>#N/A</v>
      </c>
      <c r="AB1397" s="24" t="e">
        <f ca="1"/>
        <v>#N/A</v>
      </c>
      <c r="AD1397" s="21">
        <v>1394</v>
      </c>
      <c r="AE1397" s="24" t="e">
        <f ca="1"/>
        <v>#N/A</v>
      </c>
      <c r="AF1397" s="24" t="e">
        <f ca="1"/>
        <v>#N/A</v>
      </c>
      <c r="AH1397" s="21">
        <v>1394</v>
      </c>
      <c r="AI1397" s="24" t="str">
        <f t="shared" ca="1" si="400"/>
        <v/>
      </c>
      <c r="AJ1397" s="24" t="str">
        <f t="shared" ca="1" si="401"/>
        <v/>
      </c>
      <c r="AK1397" s="24" t="str">
        <f t="shared" ca="1" si="402"/>
        <v/>
      </c>
      <c r="AL1397" s="24" t="str">
        <f t="shared" ca="1" si="403"/>
        <v/>
      </c>
      <c r="AM1397" s="26"/>
      <c r="AN1397" s="26" t="str">
        <f ca="1">IF(AI1397="","","G1 "&amp;Input!D55&amp;" "&amp;AI1397&amp;" "&amp;Input!D$56&amp;" "&amp;AJ1397&amp;" "&amp;Input!D$57&amp;" "&amp;AK1397&amp;" "&amp;Input!D$58&amp;" "&amp;AL1397&amp;" F "&amp;Input!D$51&amp;"")</f>
        <v/>
      </c>
      <c r="AP1397" s="26" t="str">
        <f ca="1">IF(AS1397="","","G1 "&amp;Input!D$55&amp;" "&amp;AS1397&amp;" "&amp;Input!D$56&amp;" "&amp;AT1397&amp;" "&amp;Input!D$57&amp;" "&amp;AU1397&amp;" "&amp;Input!D$58&amp;" "&amp;AV1397&amp;" F "&amp;Input!D$52&amp;"")</f>
        <v/>
      </c>
      <c r="AR1397" s="21">
        <v>1394</v>
      </c>
      <c r="AS1397" s="24" t="str">
        <f t="shared" ca="1" si="408"/>
        <v/>
      </c>
      <c r="AT1397" s="24" t="str">
        <f t="shared" ca="1" si="409"/>
        <v/>
      </c>
      <c r="AU1397" s="24" t="str">
        <f t="shared" ca="1" si="410"/>
        <v/>
      </c>
      <c r="AV1397" s="24" t="str">
        <f t="shared" ca="1" si="411"/>
        <v/>
      </c>
      <c r="BC1397" t="s">
        <v>1819</v>
      </c>
      <c r="BF1397" s="74" t="str">
        <f ca="1">IF(AI1396="","","G1 "&amp;Input!D$55&amp;" "&amp;AI1396&amp;" "&amp;Input!D$56&amp;" "&amp;AJ1396&amp;" "&amp;Input!D$57&amp;" "&amp;AK1396&amp;" "&amp;Input!D$58&amp;" "&amp;AL1396&amp;" F "&amp;Input!D$51&amp;"")</f>
        <v/>
      </c>
      <c r="BO1397" s="132" t="str">
        <f t="shared" ca="1" si="406"/>
        <v/>
      </c>
      <c r="BP1397" s="132" t="str">
        <f t="shared" ca="1" si="406"/>
        <v/>
      </c>
      <c r="BQ1397" s="132" t="str">
        <f t="shared" ca="1" si="406"/>
        <v/>
      </c>
      <c r="BR1397" s="132" t="str">
        <f t="shared" ca="1" si="406"/>
        <v/>
      </c>
      <c r="BT1397" s="132" t="str">
        <f t="shared" si="407"/>
        <v/>
      </c>
      <c r="BU1397" s="132" t="str">
        <f t="shared" si="407"/>
        <v/>
      </c>
      <c r="BV1397" s="132" t="str">
        <f t="shared" si="407"/>
        <v/>
      </c>
      <c r="BW1397" s="132" t="str">
        <f t="shared" si="407"/>
        <v/>
      </c>
      <c r="BY1397" s="132" t="str">
        <f t="shared" ca="1" si="399"/>
        <v/>
      </c>
      <c r="BZ1397" s="132" t="str">
        <f t="shared" ca="1" si="399"/>
        <v/>
      </c>
      <c r="CA1397" s="132" t="str">
        <f t="shared" ca="1" si="399"/>
        <v/>
      </c>
      <c r="CB1397" s="132" t="str">
        <f t="shared" ca="1" si="398"/>
        <v/>
      </c>
    </row>
    <row r="1398" spans="18:80" x14ac:dyDescent="0.2">
      <c r="R1398" s="21">
        <v>1395</v>
      </c>
      <c r="S1398" s="24" t="e">
        <f ca="1"/>
        <v>#N/A</v>
      </c>
      <c r="T1398" s="24" t="e">
        <f ca="1"/>
        <v>#N/A</v>
      </c>
      <c r="V1398" s="21">
        <v>1395</v>
      </c>
      <c r="W1398" s="24" t="e">
        <f ca="1"/>
        <v>#N/A</v>
      </c>
      <c r="X1398" s="24" t="e">
        <f ca="1"/>
        <v>#N/A</v>
      </c>
      <c r="Y1398" s="30"/>
      <c r="Z1398" s="21">
        <v>1395</v>
      </c>
      <c r="AA1398" s="24" t="e">
        <f ca="1"/>
        <v>#N/A</v>
      </c>
      <c r="AB1398" s="24" t="e">
        <f ca="1"/>
        <v>#N/A</v>
      </c>
      <c r="AD1398" s="21">
        <v>1395</v>
      </c>
      <c r="AE1398" s="24" t="e">
        <f ca="1"/>
        <v>#N/A</v>
      </c>
      <c r="AF1398" s="24" t="e">
        <f ca="1"/>
        <v>#N/A</v>
      </c>
      <c r="AH1398" s="21">
        <v>1395</v>
      </c>
      <c r="AI1398" s="24" t="str">
        <f t="shared" ca="1" si="400"/>
        <v/>
      </c>
      <c r="AJ1398" s="24" t="str">
        <f t="shared" ca="1" si="401"/>
        <v/>
      </c>
      <c r="AK1398" s="24" t="str">
        <f t="shared" ca="1" si="402"/>
        <v/>
      </c>
      <c r="AL1398" s="24" t="str">
        <f t="shared" ca="1" si="403"/>
        <v/>
      </c>
      <c r="AM1398" s="26"/>
      <c r="AN1398" s="26" t="str">
        <f ca="1">IF(AI1398="","","G1 "&amp;Input!D55&amp;" "&amp;AI1398&amp;" "&amp;Input!D$56&amp;" "&amp;AJ1398&amp;" "&amp;Input!D$57&amp;" "&amp;AK1398&amp;" "&amp;Input!D$58&amp;" "&amp;AL1398&amp;" F "&amp;Input!D$51&amp;"")</f>
        <v/>
      </c>
      <c r="AP1398" s="26" t="str">
        <f ca="1">IF(AS1398="","","G1 "&amp;Input!D$55&amp;" "&amp;AS1398&amp;" "&amp;Input!D$56&amp;" "&amp;AT1398&amp;" "&amp;Input!D$57&amp;" "&amp;AU1398&amp;" "&amp;Input!D$58&amp;" "&amp;AV1398&amp;" F "&amp;Input!D$52&amp;"")</f>
        <v/>
      </c>
      <c r="AR1398" s="21">
        <v>1395</v>
      </c>
      <c r="AS1398" s="24" t="str">
        <f t="shared" ca="1" si="408"/>
        <v/>
      </c>
      <c r="AT1398" s="24" t="str">
        <f t="shared" ca="1" si="409"/>
        <v/>
      </c>
      <c r="AU1398" s="24" t="str">
        <f t="shared" ca="1" si="410"/>
        <v/>
      </c>
      <c r="AV1398" s="24" t="str">
        <f t="shared" ca="1" si="411"/>
        <v/>
      </c>
      <c r="BC1398" t="s">
        <v>1820</v>
      </c>
      <c r="BF1398" s="74" t="str">
        <f ca="1">IF(AI1397="","","G1 "&amp;Input!D$55&amp;" "&amp;AI1397&amp;" "&amp;Input!D$56&amp;" "&amp;AJ1397&amp;" "&amp;Input!D$57&amp;" "&amp;AK1397&amp;" "&amp;Input!D$58&amp;" "&amp;AL1397&amp;" F "&amp;Input!D$51&amp;"")</f>
        <v/>
      </c>
      <c r="BO1398" s="132" t="str">
        <f t="shared" ca="1" si="406"/>
        <v/>
      </c>
      <c r="BP1398" s="132" t="str">
        <f t="shared" ca="1" si="406"/>
        <v/>
      </c>
      <c r="BQ1398" s="132" t="str">
        <f t="shared" ca="1" si="406"/>
        <v/>
      </c>
      <c r="BR1398" s="132" t="str">
        <f t="shared" ca="1" si="406"/>
        <v/>
      </c>
      <c r="BT1398" s="132" t="str">
        <f t="shared" si="407"/>
        <v/>
      </c>
      <c r="BU1398" s="132" t="str">
        <f t="shared" si="407"/>
        <v/>
      </c>
      <c r="BV1398" s="132" t="str">
        <f t="shared" si="407"/>
        <v/>
      </c>
      <c r="BW1398" s="132" t="str">
        <f t="shared" si="407"/>
        <v/>
      </c>
      <c r="BY1398" s="132" t="str">
        <f t="shared" ca="1" si="399"/>
        <v/>
      </c>
      <c r="BZ1398" s="132" t="str">
        <f t="shared" ca="1" si="399"/>
        <v/>
      </c>
      <c r="CA1398" s="132" t="str">
        <f t="shared" ca="1" si="399"/>
        <v/>
      </c>
      <c r="CB1398" s="132" t="str">
        <f t="shared" ca="1" si="398"/>
        <v/>
      </c>
    </row>
    <row r="1399" spans="18:80" x14ac:dyDescent="0.2">
      <c r="R1399" s="21">
        <v>1396</v>
      </c>
      <c r="S1399" s="24" t="e">
        <f ca="1"/>
        <v>#N/A</v>
      </c>
      <c r="T1399" s="24" t="e">
        <f ca="1"/>
        <v>#N/A</v>
      </c>
      <c r="V1399" s="21">
        <v>1396</v>
      </c>
      <c r="W1399" s="24" t="e">
        <f ca="1"/>
        <v>#N/A</v>
      </c>
      <c r="X1399" s="24" t="e">
        <f ca="1"/>
        <v>#N/A</v>
      </c>
      <c r="Y1399" s="30"/>
      <c r="Z1399" s="21">
        <v>1396</v>
      </c>
      <c r="AA1399" s="24" t="e">
        <f ca="1"/>
        <v>#N/A</v>
      </c>
      <c r="AB1399" s="24" t="e">
        <f ca="1"/>
        <v>#N/A</v>
      </c>
      <c r="AD1399" s="21">
        <v>1396</v>
      </c>
      <c r="AE1399" s="24" t="e">
        <f ca="1"/>
        <v>#N/A</v>
      </c>
      <c r="AF1399" s="24" t="e">
        <f ca="1"/>
        <v>#N/A</v>
      </c>
      <c r="AH1399" s="21">
        <v>1396</v>
      </c>
      <c r="AI1399" s="24" t="str">
        <f t="shared" ca="1" si="400"/>
        <v/>
      </c>
      <c r="AJ1399" s="24" t="str">
        <f t="shared" ca="1" si="401"/>
        <v/>
      </c>
      <c r="AK1399" s="24" t="str">
        <f t="shared" ca="1" si="402"/>
        <v/>
      </c>
      <c r="AL1399" s="24" t="str">
        <f t="shared" ca="1" si="403"/>
        <v/>
      </c>
      <c r="AM1399" s="26"/>
      <c r="AN1399" s="26" t="str">
        <f ca="1">IF(AI1399="","","G1 "&amp;Input!D55&amp;" "&amp;AI1399&amp;" "&amp;Input!D$56&amp;" "&amp;AJ1399&amp;" "&amp;Input!D$57&amp;" "&amp;AK1399&amp;" "&amp;Input!D$58&amp;" "&amp;AL1399&amp;" F "&amp;Input!D$51&amp;"")</f>
        <v/>
      </c>
      <c r="AP1399" s="26" t="str">
        <f ca="1">IF(AS1399="","","G1 "&amp;Input!D$55&amp;" "&amp;AS1399&amp;" "&amp;Input!D$56&amp;" "&amp;AT1399&amp;" "&amp;Input!D$57&amp;" "&amp;AU1399&amp;" "&amp;Input!D$58&amp;" "&amp;AV1399&amp;" F "&amp;Input!D$52&amp;"")</f>
        <v/>
      </c>
      <c r="AR1399" s="21">
        <v>1396</v>
      </c>
      <c r="AS1399" s="24" t="str">
        <f t="shared" ca="1" si="408"/>
        <v/>
      </c>
      <c r="AT1399" s="24" t="str">
        <f t="shared" ca="1" si="409"/>
        <v/>
      </c>
      <c r="AU1399" s="24" t="str">
        <f t="shared" ca="1" si="410"/>
        <v/>
      </c>
      <c r="AV1399" s="24" t="str">
        <f t="shared" ca="1" si="411"/>
        <v/>
      </c>
      <c r="BC1399" t="s">
        <v>1821</v>
      </c>
      <c r="BF1399" s="74" t="str">
        <f ca="1">IF(AI1398="","","G1 "&amp;Input!D$55&amp;" "&amp;AI1398&amp;" "&amp;Input!D$56&amp;" "&amp;AJ1398&amp;" "&amp;Input!D$57&amp;" "&amp;AK1398&amp;" "&amp;Input!D$58&amp;" "&amp;AL1398&amp;" F "&amp;Input!D$51&amp;"")</f>
        <v/>
      </c>
      <c r="BO1399" s="132" t="str">
        <f t="shared" ca="1" si="406"/>
        <v/>
      </c>
      <c r="BP1399" s="132" t="str">
        <f t="shared" ca="1" si="406"/>
        <v/>
      </c>
      <c r="BQ1399" s="132" t="str">
        <f t="shared" ca="1" si="406"/>
        <v/>
      </c>
      <c r="BR1399" s="132" t="str">
        <f t="shared" ca="1" si="406"/>
        <v/>
      </c>
      <c r="BT1399" s="132" t="str">
        <f t="shared" si="407"/>
        <v/>
      </c>
      <c r="BU1399" s="132" t="str">
        <f t="shared" si="407"/>
        <v/>
      </c>
      <c r="BV1399" s="132" t="str">
        <f t="shared" si="407"/>
        <v/>
      </c>
      <c r="BW1399" s="132" t="str">
        <f t="shared" si="407"/>
        <v/>
      </c>
      <c r="BY1399" s="132" t="str">
        <f t="shared" ca="1" si="399"/>
        <v/>
      </c>
      <c r="BZ1399" s="132" t="str">
        <f t="shared" ca="1" si="399"/>
        <v/>
      </c>
      <c r="CA1399" s="132" t="str">
        <f t="shared" ca="1" si="399"/>
        <v/>
      </c>
      <c r="CB1399" s="132" t="str">
        <f t="shared" ca="1" si="398"/>
        <v/>
      </c>
    </row>
    <row r="1400" spans="18:80" x14ac:dyDescent="0.2">
      <c r="R1400" s="21">
        <v>1397</v>
      </c>
      <c r="S1400" s="24" t="e">
        <f ca="1"/>
        <v>#N/A</v>
      </c>
      <c r="T1400" s="24" t="e">
        <f ca="1"/>
        <v>#N/A</v>
      </c>
      <c r="V1400" s="21">
        <v>1397</v>
      </c>
      <c r="W1400" s="24" t="e">
        <f ca="1"/>
        <v>#N/A</v>
      </c>
      <c r="X1400" s="24" t="e">
        <f ca="1"/>
        <v>#N/A</v>
      </c>
      <c r="Y1400" s="30"/>
      <c r="Z1400" s="21">
        <v>1397</v>
      </c>
      <c r="AA1400" s="24" t="e">
        <f ca="1"/>
        <v>#N/A</v>
      </c>
      <c r="AB1400" s="24" t="e">
        <f ca="1"/>
        <v>#N/A</v>
      </c>
      <c r="AD1400" s="21">
        <v>1397</v>
      </c>
      <c r="AE1400" s="24" t="e">
        <f ca="1"/>
        <v>#N/A</v>
      </c>
      <c r="AF1400" s="24" t="e">
        <f ca="1"/>
        <v>#N/A</v>
      </c>
      <c r="AH1400" s="21">
        <v>1397</v>
      </c>
      <c r="AI1400" s="24" t="str">
        <f t="shared" ca="1" si="400"/>
        <v/>
      </c>
      <c r="AJ1400" s="24" t="str">
        <f t="shared" ca="1" si="401"/>
        <v/>
      </c>
      <c r="AK1400" s="24" t="str">
        <f t="shared" ca="1" si="402"/>
        <v/>
      </c>
      <c r="AL1400" s="24" t="str">
        <f t="shared" ca="1" si="403"/>
        <v/>
      </c>
      <c r="AM1400" s="26"/>
      <c r="AN1400" s="26" t="str">
        <f ca="1">IF(AI1400="","","G1 "&amp;Input!D55&amp;" "&amp;AI1400&amp;" "&amp;Input!D$56&amp;" "&amp;AJ1400&amp;" "&amp;Input!D$57&amp;" "&amp;AK1400&amp;" "&amp;Input!D$58&amp;" "&amp;AL1400&amp;" F "&amp;Input!D$51&amp;"")</f>
        <v/>
      </c>
      <c r="AP1400" s="26" t="str">
        <f ca="1">IF(AS1400="","","G1 "&amp;Input!D$55&amp;" "&amp;AS1400&amp;" "&amp;Input!D$56&amp;" "&amp;AT1400&amp;" "&amp;Input!D$57&amp;" "&amp;AU1400&amp;" "&amp;Input!D$58&amp;" "&amp;AV1400&amp;" F "&amp;Input!D$52&amp;"")</f>
        <v/>
      </c>
      <c r="AR1400" s="21">
        <v>1397</v>
      </c>
      <c r="AS1400" s="24" t="str">
        <f t="shared" ca="1" si="408"/>
        <v/>
      </c>
      <c r="AT1400" s="24" t="str">
        <f t="shared" ca="1" si="409"/>
        <v/>
      </c>
      <c r="AU1400" s="24" t="str">
        <f t="shared" ca="1" si="410"/>
        <v/>
      </c>
      <c r="AV1400" s="24" t="str">
        <f t="shared" ca="1" si="411"/>
        <v/>
      </c>
      <c r="BC1400" t="s">
        <v>1822</v>
      </c>
      <c r="BF1400" s="74" t="str">
        <f ca="1">IF(AI1399="","","G1 "&amp;Input!D$55&amp;" "&amp;AI1399&amp;" "&amp;Input!D$56&amp;" "&amp;AJ1399&amp;" "&amp;Input!D$57&amp;" "&amp;AK1399&amp;" "&amp;Input!D$58&amp;" "&amp;AL1399&amp;" F "&amp;Input!D$51&amp;"")</f>
        <v/>
      </c>
      <c r="BO1400" s="132" t="str">
        <f t="shared" ca="1" si="406"/>
        <v/>
      </c>
      <c r="BP1400" s="132" t="str">
        <f t="shared" ca="1" si="406"/>
        <v/>
      </c>
      <c r="BQ1400" s="132" t="str">
        <f t="shared" ca="1" si="406"/>
        <v/>
      </c>
      <c r="BR1400" s="132" t="str">
        <f t="shared" ca="1" si="406"/>
        <v/>
      </c>
      <c r="BT1400" s="132" t="str">
        <f t="shared" si="407"/>
        <v/>
      </c>
      <c r="BU1400" s="132" t="str">
        <f t="shared" si="407"/>
        <v/>
      </c>
      <c r="BV1400" s="132" t="str">
        <f t="shared" si="407"/>
        <v/>
      </c>
      <c r="BW1400" s="132" t="str">
        <f t="shared" si="407"/>
        <v/>
      </c>
      <c r="BY1400" s="132" t="str">
        <f t="shared" ca="1" si="399"/>
        <v/>
      </c>
      <c r="BZ1400" s="132" t="str">
        <f t="shared" ca="1" si="399"/>
        <v/>
      </c>
      <c r="CA1400" s="132" t="str">
        <f t="shared" ca="1" si="399"/>
        <v/>
      </c>
      <c r="CB1400" s="132" t="str">
        <f t="shared" ca="1" si="398"/>
        <v/>
      </c>
    </row>
    <row r="1401" spans="18:80" x14ac:dyDescent="0.2">
      <c r="R1401" s="21">
        <v>1398</v>
      </c>
      <c r="S1401" s="24" t="e">
        <f ca="1"/>
        <v>#N/A</v>
      </c>
      <c r="T1401" s="24" t="e">
        <f ca="1"/>
        <v>#N/A</v>
      </c>
      <c r="V1401" s="21">
        <v>1398</v>
      </c>
      <c r="W1401" s="24" t="e">
        <f ca="1"/>
        <v>#N/A</v>
      </c>
      <c r="X1401" s="24" t="e">
        <f ca="1"/>
        <v>#N/A</v>
      </c>
      <c r="Y1401" s="30"/>
      <c r="Z1401" s="21">
        <v>1398</v>
      </c>
      <c r="AA1401" s="24" t="e">
        <f ca="1"/>
        <v>#N/A</v>
      </c>
      <c r="AB1401" s="24" t="e">
        <f ca="1"/>
        <v>#N/A</v>
      </c>
      <c r="AD1401" s="21">
        <v>1398</v>
      </c>
      <c r="AE1401" s="24" t="e">
        <f ca="1"/>
        <v>#N/A</v>
      </c>
      <c r="AF1401" s="24" t="e">
        <f ca="1"/>
        <v>#N/A</v>
      </c>
      <c r="AH1401" s="21">
        <v>1398</v>
      </c>
      <c r="AI1401" s="24" t="str">
        <f t="shared" ca="1" si="400"/>
        <v/>
      </c>
      <c r="AJ1401" s="24" t="str">
        <f t="shared" ca="1" si="401"/>
        <v/>
      </c>
      <c r="AK1401" s="24" t="str">
        <f t="shared" ca="1" si="402"/>
        <v/>
      </c>
      <c r="AL1401" s="24" t="str">
        <f t="shared" ca="1" si="403"/>
        <v/>
      </c>
      <c r="AM1401" s="26"/>
      <c r="AN1401" s="26" t="str">
        <f ca="1">IF(AI1401="","","G1 "&amp;Input!D55&amp;" "&amp;AI1401&amp;" "&amp;Input!D$56&amp;" "&amp;AJ1401&amp;" "&amp;Input!D$57&amp;" "&amp;AK1401&amp;" "&amp;Input!D$58&amp;" "&amp;AL1401&amp;" F "&amp;Input!D$51&amp;"")</f>
        <v/>
      </c>
      <c r="AP1401" s="26" t="str">
        <f ca="1">IF(AS1401="","","G1 "&amp;Input!D$55&amp;" "&amp;AS1401&amp;" "&amp;Input!D$56&amp;" "&amp;AT1401&amp;" "&amp;Input!D$57&amp;" "&amp;AU1401&amp;" "&amp;Input!D$58&amp;" "&amp;AV1401&amp;" F "&amp;Input!D$52&amp;"")</f>
        <v/>
      </c>
      <c r="AR1401" s="21">
        <v>1398</v>
      </c>
      <c r="AS1401" s="24" t="str">
        <f t="shared" ca="1" si="408"/>
        <v/>
      </c>
      <c r="AT1401" s="24" t="str">
        <f t="shared" ca="1" si="409"/>
        <v/>
      </c>
      <c r="AU1401" s="24" t="str">
        <f t="shared" ca="1" si="410"/>
        <v/>
      </c>
      <c r="AV1401" s="24" t="str">
        <f t="shared" ca="1" si="411"/>
        <v/>
      </c>
      <c r="BC1401" t="s">
        <v>1823</v>
      </c>
      <c r="BF1401" s="74" t="str">
        <f ca="1">IF(AI1400="","","G1 "&amp;Input!D$55&amp;" "&amp;AI1400&amp;" "&amp;Input!D$56&amp;" "&amp;AJ1400&amp;" "&amp;Input!D$57&amp;" "&amp;AK1400&amp;" "&amp;Input!D$58&amp;" "&amp;AL1400&amp;" F "&amp;Input!D$51&amp;"")</f>
        <v/>
      </c>
      <c r="BO1401" s="132" t="str">
        <f t="shared" ca="1" si="406"/>
        <v/>
      </c>
      <c r="BP1401" s="132" t="str">
        <f t="shared" ca="1" si="406"/>
        <v/>
      </c>
      <c r="BQ1401" s="132" t="str">
        <f t="shared" ca="1" si="406"/>
        <v/>
      </c>
      <c r="BR1401" s="132" t="str">
        <f t="shared" ca="1" si="406"/>
        <v/>
      </c>
      <c r="BT1401" s="132" t="str">
        <f t="shared" si="407"/>
        <v/>
      </c>
      <c r="BU1401" s="132" t="str">
        <f t="shared" si="407"/>
        <v/>
      </c>
      <c r="BV1401" s="132" t="str">
        <f t="shared" si="407"/>
        <v/>
      </c>
      <c r="BW1401" s="132" t="str">
        <f t="shared" si="407"/>
        <v/>
      </c>
      <c r="BY1401" s="132" t="str">
        <f t="shared" ca="1" si="399"/>
        <v/>
      </c>
      <c r="BZ1401" s="132" t="str">
        <f t="shared" ca="1" si="399"/>
        <v/>
      </c>
      <c r="CA1401" s="132" t="str">
        <f t="shared" ca="1" si="399"/>
        <v/>
      </c>
      <c r="CB1401" s="132" t="str">
        <f t="shared" ca="1" si="398"/>
        <v/>
      </c>
    </row>
    <row r="1402" spans="18:80" x14ac:dyDescent="0.2">
      <c r="R1402" s="21">
        <v>1399</v>
      </c>
      <c r="S1402" s="24" t="e">
        <f ca="1"/>
        <v>#N/A</v>
      </c>
      <c r="T1402" s="24" t="e">
        <f ca="1"/>
        <v>#N/A</v>
      </c>
      <c r="V1402" s="21">
        <v>1399</v>
      </c>
      <c r="W1402" s="24" t="e">
        <f ca="1"/>
        <v>#N/A</v>
      </c>
      <c r="X1402" s="24" t="e">
        <f ca="1"/>
        <v>#N/A</v>
      </c>
      <c r="Y1402" s="30"/>
      <c r="Z1402" s="21">
        <v>1399</v>
      </c>
      <c r="AA1402" s="24" t="e">
        <f ca="1"/>
        <v>#N/A</v>
      </c>
      <c r="AB1402" s="24" t="e">
        <f ca="1"/>
        <v>#N/A</v>
      </c>
      <c r="AD1402" s="21">
        <v>1399</v>
      </c>
      <c r="AE1402" s="24" t="e">
        <f ca="1"/>
        <v>#N/A</v>
      </c>
      <c r="AF1402" s="24" t="e">
        <f ca="1"/>
        <v>#N/A</v>
      </c>
      <c r="AH1402" s="21">
        <v>1399</v>
      </c>
      <c r="AI1402" s="24" t="str">
        <f t="shared" ca="1" si="400"/>
        <v/>
      </c>
      <c r="AJ1402" s="24" t="str">
        <f t="shared" ca="1" si="401"/>
        <v/>
      </c>
      <c r="AK1402" s="24" t="str">
        <f t="shared" ca="1" si="402"/>
        <v/>
      </c>
      <c r="AL1402" s="24" t="str">
        <f t="shared" ca="1" si="403"/>
        <v/>
      </c>
      <c r="AM1402" s="26"/>
      <c r="AN1402" s="26" t="str">
        <f ca="1">IF(AI1402="","","G1 "&amp;Input!D55&amp;" "&amp;AI1402&amp;" "&amp;Input!D$56&amp;" "&amp;AJ1402&amp;" "&amp;Input!D$57&amp;" "&amp;AK1402&amp;" "&amp;Input!D$58&amp;" "&amp;AL1402&amp;" F "&amp;Input!D$51&amp;"")</f>
        <v/>
      </c>
      <c r="AP1402" s="26" t="str">
        <f ca="1">IF(AS1402="","","G1 "&amp;Input!D$55&amp;" "&amp;AS1402&amp;" "&amp;Input!D$56&amp;" "&amp;AT1402&amp;" "&amp;Input!D$57&amp;" "&amp;AU1402&amp;" "&amp;Input!D$58&amp;" "&amp;AV1402&amp;" F "&amp;Input!D$52&amp;"")</f>
        <v/>
      </c>
      <c r="AR1402" s="21">
        <v>1399</v>
      </c>
      <c r="AS1402" s="24" t="str">
        <f t="shared" ca="1" si="408"/>
        <v/>
      </c>
      <c r="AT1402" s="24" t="str">
        <f t="shared" ca="1" si="409"/>
        <v/>
      </c>
      <c r="AU1402" s="24" t="str">
        <f t="shared" ca="1" si="410"/>
        <v/>
      </c>
      <c r="AV1402" s="24" t="str">
        <f t="shared" ca="1" si="411"/>
        <v/>
      </c>
      <c r="BC1402" t="s">
        <v>1824</v>
      </c>
      <c r="BF1402" s="74" t="str">
        <f ca="1">IF(AI1401="","","G1 "&amp;Input!D$55&amp;" "&amp;AI1401&amp;" "&amp;Input!D$56&amp;" "&amp;AJ1401&amp;" "&amp;Input!D$57&amp;" "&amp;AK1401&amp;" "&amp;Input!D$58&amp;" "&amp;AL1401&amp;" F "&amp;Input!D$51&amp;"")</f>
        <v/>
      </c>
      <c r="BO1402" s="132" t="str">
        <f t="shared" ca="1" si="406"/>
        <v/>
      </c>
      <c r="BP1402" s="132" t="str">
        <f t="shared" ca="1" si="406"/>
        <v/>
      </c>
      <c r="BQ1402" s="132" t="str">
        <f t="shared" ca="1" si="406"/>
        <v/>
      </c>
      <c r="BR1402" s="132" t="str">
        <f t="shared" ca="1" si="406"/>
        <v/>
      </c>
      <c r="BT1402" s="132" t="str">
        <f t="shared" si="407"/>
        <v/>
      </c>
      <c r="BU1402" s="132" t="str">
        <f t="shared" si="407"/>
        <v/>
      </c>
      <c r="BV1402" s="132" t="str">
        <f t="shared" si="407"/>
        <v/>
      </c>
      <c r="BW1402" s="132" t="str">
        <f t="shared" si="407"/>
        <v/>
      </c>
      <c r="BY1402" s="132" t="str">
        <f t="shared" ca="1" si="399"/>
        <v/>
      </c>
      <c r="BZ1402" s="132" t="str">
        <f t="shared" ca="1" si="399"/>
        <v/>
      </c>
      <c r="CA1402" s="132" t="str">
        <f t="shared" ca="1" si="399"/>
        <v/>
      </c>
      <c r="CB1402" s="132" t="str">
        <f t="shared" ca="1" si="398"/>
        <v/>
      </c>
    </row>
    <row r="1403" spans="18:80" x14ac:dyDescent="0.2">
      <c r="R1403" s="21">
        <v>1400</v>
      </c>
      <c r="S1403" s="24" t="e">
        <f ca="1"/>
        <v>#N/A</v>
      </c>
      <c r="T1403" s="24" t="e">
        <f ca="1"/>
        <v>#N/A</v>
      </c>
      <c r="V1403" s="21">
        <v>1400</v>
      </c>
      <c r="W1403" s="24" t="e">
        <f ca="1"/>
        <v>#N/A</v>
      </c>
      <c r="X1403" s="24" t="e">
        <f ca="1"/>
        <v>#N/A</v>
      </c>
      <c r="Y1403" s="30"/>
      <c r="Z1403" s="21">
        <v>1400</v>
      </c>
      <c r="AA1403" s="24" t="e">
        <f ca="1"/>
        <v>#N/A</v>
      </c>
      <c r="AB1403" s="24" t="e">
        <f ca="1"/>
        <v>#N/A</v>
      </c>
      <c r="AD1403" s="21">
        <v>1400</v>
      </c>
      <c r="AE1403" s="24" t="e">
        <f ca="1"/>
        <v>#N/A</v>
      </c>
      <c r="AF1403" s="24" t="e">
        <f ca="1"/>
        <v>#N/A</v>
      </c>
      <c r="AH1403" s="21">
        <v>1400</v>
      </c>
      <c r="AI1403" s="24" t="str">
        <f t="shared" ca="1" si="400"/>
        <v/>
      </c>
      <c r="AJ1403" s="24" t="str">
        <f t="shared" ca="1" si="401"/>
        <v/>
      </c>
      <c r="AK1403" s="24" t="str">
        <f t="shared" ca="1" si="402"/>
        <v/>
      </c>
      <c r="AL1403" s="24" t="str">
        <f t="shared" ca="1" si="403"/>
        <v/>
      </c>
      <c r="AM1403" s="26"/>
      <c r="AN1403" s="26" t="str">
        <f ca="1">IF(AI1403="","","G1 "&amp;Input!D55&amp;" "&amp;AI1403&amp;" "&amp;Input!D$56&amp;" "&amp;AJ1403&amp;" "&amp;Input!D$57&amp;" "&amp;AK1403&amp;" "&amp;Input!D$58&amp;" "&amp;AL1403&amp;" F "&amp;Input!D$51&amp;"")</f>
        <v/>
      </c>
      <c r="AP1403" s="26" t="str">
        <f ca="1">IF(AS1403="","","G1 "&amp;Input!D$55&amp;" "&amp;AS1403&amp;" "&amp;Input!D$56&amp;" "&amp;AT1403&amp;" "&amp;Input!D$57&amp;" "&amp;AU1403&amp;" "&amp;Input!D$58&amp;" "&amp;AV1403&amp;" F "&amp;Input!D$52&amp;"")</f>
        <v/>
      </c>
      <c r="AR1403" s="21">
        <v>1400</v>
      </c>
      <c r="AS1403" s="24" t="str">
        <f t="shared" ca="1" si="408"/>
        <v/>
      </c>
      <c r="AT1403" s="24" t="str">
        <f t="shared" ca="1" si="409"/>
        <v/>
      </c>
      <c r="AU1403" s="24" t="str">
        <f t="shared" ca="1" si="410"/>
        <v/>
      </c>
      <c r="AV1403" s="24" t="str">
        <f t="shared" ca="1" si="411"/>
        <v/>
      </c>
      <c r="BC1403" t="s">
        <v>1825</v>
      </c>
      <c r="BF1403" s="74" t="str">
        <f ca="1">IF(AI1402="","","G1 "&amp;Input!D$55&amp;" "&amp;AI1402&amp;" "&amp;Input!D$56&amp;" "&amp;AJ1402&amp;" "&amp;Input!D$57&amp;" "&amp;AK1402&amp;" "&amp;Input!D$58&amp;" "&amp;AL1402&amp;" F "&amp;Input!D$51&amp;"")</f>
        <v/>
      </c>
      <c r="BO1403" s="132" t="str">
        <f t="shared" ca="1" si="406"/>
        <v/>
      </c>
      <c r="BP1403" s="132" t="str">
        <f t="shared" ca="1" si="406"/>
        <v/>
      </c>
      <c r="BQ1403" s="132" t="str">
        <f t="shared" ca="1" si="406"/>
        <v/>
      </c>
      <c r="BR1403" s="132" t="str">
        <f t="shared" ca="1" si="406"/>
        <v/>
      </c>
      <c r="BT1403" s="132" t="str">
        <f t="shared" si="407"/>
        <v/>
      </c>
      <c r="BU1403" s="132" t="str">
        <f t="shared" si="407"/>
        <v/>
      </c>
      <c r="BV1403" s="132" t="str">
        <f t="shared" si="407"/>
        <v/>
      </c>
      <c r="BW1403" s="132" t="str">
        <f t="shared" si="407"/>
        <v/>
      </c>
      <c r="BY1403" s="132" t="str">
        <f t="shared" ca="1" si="399"/>
        <v/>
      </c>
      <c r="BZ1403" s="132" t="str">
        <f t="shared" ca="1" si="399"/>
        <v/>
      </c>
      <c r="CA1403" s="132" t="str">
        <f t="shared" ca="1" si="399"/>
        <v/>
      </c>
      <c r="CB1403" s="132" t="str">
        <f t="shared" ca="1" si="398"/>
        <v/>
      </c>
    </row>
    <row r="1404" spans="18:80" x14ac:dyDescent="0.2">
      <c r="R1404" s="21">
        <v>1401</v>
      </c>
      <c r="S1404" s="24" t="e">
        <f ca="1"/>
        <v>#N/A</v>
      </c>
      <c r="T1404" s="24" t="e">
        <f ca="1"/>
        <v>#N/A</v>
      </c>
      <c r="V1404" s="21">
        <v>1401</v>
      </c>
      <c r="W1404" s="24" t="e">
        <f ca="1"/>
        <v>#N/A</v>
      </c>
      <c r="X1404" s="24" t="e">
        <f ca="1"/>
        <v>#N/A</v>
      </c>
      <c r="Y1404" s="30"/>
      <c r="Z1404" s="21">
        <v>1401</v>
      </c>
      <c r="AA1404" s="24" t="e">
        <f ca="1"/>
        <v>#N/A</v>
      </c>
      <c r="AB1404" s="24" t="e">
        <f ca="1"/>
        <v>#N/A</v>
      </c>
      <c r="AD1404" s="21">
        <v>1401</v>
      </c>
      <c r="AE1404" s="24" t="e">
        <f ca="1"/>
        <v>#N/A</v>
      </c>
      <c r="AF1404" s="24" t="e">
        <f ca="1"/>
        <v>#N/A</v>
      </c>
      <c r="AH1404" s="21">
        <v>1401</v>
      </c>
      <c r="AI1404" s="24" t="str">
        <f t="shared" ca="1" si="400"/>
        <v/>
      </c>
      <c r="AJ1404" s="24" t="str">
        <f t="shared" ca="1" si="401"/>
        <v/>
      </c>
      <c r="AK1404" s="24" t="str">
        <f t="shared" ca="1" si="402"/>
        <v/>
      </c>
      <c r="AL1404" s="24" t="str">
        <f t="shared" ca="1" si="403"/>
        <v/>
      </c>
      <c r="AM1404" s="26"/>
      <c r="AN1404" s="26" t="str">
        <f ca="1">IF(AI1404="","","G1 "&amp;Input!D55&amp;" "&amp;AI1404&amp;" "&amp;Input!D$56&amp;" "&amp;AJ1404&amp;" "&amp;Input!D$57&amp;" "&amp;AK1404&amp;" "&amp;Input!D$58&amp;" "&amp;AL1404&amp;" F "&amp;Input!D$51&amp;"")</f>
        <v/>
      </c>
      <c r="AP1404" s="26" t="str">
        <f ca="1">IF(AS1404="","","G1 "&amp;Input!D$55&amp;" "&amp;AS1404&amp;" "&amp;Input!D$56&amp;" "&amp;AT1404&amp;" "&amp;Input!D$57&amp;" "&amp;AU1404&amp;" "&amp;Input!D$58&amp;" "&amp;AV1404&amp;" F "&amp;Input!D$52&amp;"")</f>
        <v/>
      </c>
      <c r="AR1404" s="21">
        <v>1401</v>
      </c>
      <c r="AS1404" s="24" t="str">
        <f t="shared" ca="1" si="408"/>
        <v/>
      </c>
      <c r="AT1404" s="24" t="str">
        <f t="shared" ca="1" si="409"/>
        <v/>
      </c>
      <c r="AU1404" s="24" t="str">
        <f t="shared" ca="1" si="410"/>
        <v/>
      </c>
      <c r="AV1404" s="24" t="str">
        <f t="shared" ca="1" si="411"/>
        <v/>
      </c>
      <c r="BC1404" t="s">
        <v>1826</v>
      </c>
      <c r="BF1404" s="74" t="str">
        <f ca="1">IF(AI1403="","","G1 "&amp;Input!D$55&amp;" "&amp;AI1403&amp;" "&amp;Input!D$56&amp;" "&amp;AJ1403&amp;" "&amp;Input!D$57&amp;" "&amp;AK1403&amp;" "&amp;Input!D$58&amp;" "&amp;AL1403&amp;" F "&amp;Input!D$51&amp;"")</f>
        <v/>
      </c>
      <c r="BO1404" s="132" t="str">
        <f t="shared" ref="BO1404:BR1423" ca="1" si="412">IFERROR(MID($AN1404,FIND(" ",$AN1404,FIND(BO$2,$AN1404,1)),FIND(" ",$AN1404,FIND(" ",$AN1404,FIND(BO$2,$AN1404,1))+1)-FIND(" ",$AN1404,FIND(BO$2,$AN1404,1)))*1,"")</f>
        <v/>
      </c>
      <c r="BP1404" s="132" t="str">
        <f t="shared" ca="1" si="412"/>
        <v/>
      </c>
      <c r="BQ1404" s="132" t="str">
        <f t="shared" ca="1" si="412"/>
        <v/>
      </c>
      <c r="BR1404" s="132" t="str">
        <f t="shared" ca="1" si="412"/>
        <v/>
      </c>
      <c r="BT1404" s="132" t="str">
        <f t="shared" ref="BT1404:BW1423" si="413">IFERROR(MID($AO1404,FIND(" ",$AO1404,FIND(BT$2,$AO1404,1)),FIND(" ",$AO1404,FIND(" ",$AO1404,FIND(BT$2,$AO1404,1))+1)-FIND(" ",$AO1404,FIND(BT$2,$AO1404,1)))*1,"")</f>
        <v/>
      </c>
      <c r="BU1404" s="132" t="str">
        <f t="shared" si="413"/>
        <v/>
      </c>
      <c r="BV1404" s="132" t="str">
        <f t="shared" si="413"/>
        <v/>
      </c>
      <c r="BW1404" s="132" t="str">
        <f t="shared" si="413"/>
        <v/>
      </c>
      <c r="BY1404" s="132" t="str">
        <f t="shared" ca="1" si="399"/>
        <v/>
      </c>
      <c r="BZ1404" s="132" t="str">
        <f t="shared" ca="1" si="399"/>
        <v/>
      </c>
      <c r="CA1404" s="132" t="str">
        <f t="shared" ca="1" si="399"/>
        <v/>
      </c>
      <c r="CB1404" s="132" t="str">
        <f t="shared" ca="1" si="398"/>
        <v/>
      </c>
    </row>
    <row r="1405" spans="18:80" x14ac:dyDescent="0.2">
      <c r="R1405" s="21">
        <v>1402</v>
      </c>
      <c r="S1405" s="24" t="e">
        <f ca="1"/>
        <v>#N/A</v>
      </c>
      <c r="T1405" s="24" t="e">
        <f ca="1"/>
        <v>#N/A</v>
      </c>
      <c r="V1405" s="21">
        <v>1402</v>
      </c>
      <c r="W1405" s="24" t="e">
        <f ca="1"/>
        <v>#N/A</v>
      </c>
      <c r="X1405" s="24" t="e">
        <f ca="1"/>
        <v>#N/A</v>
      </c>
      <c r="Y1405" s="30"/>
      <c r="Z1405" s="21">
        <v>1402</v>
      </c>
      <c r="AA1405" s="24" t="e">
        <f ca="1"/>
        <v>#N/A</v>
      </c>
      <c r="AB1405" s="24" t="e">
        <f ca="1"/>
        <v>#N/A</v>
      </c>
      <c r="AD1405" s="21">
        <v>1402</v>
      </c>
      <c r="AE1405" s="24" t="e">
        <f ca="1"/>
        <v>#N/A</v>
      </c>
      <c r="AF1405" s="24" t="e">
        <f ca="1"/>
        <v>#N/A</v>
      </c>
      <c r="AH1405" s="21">
        <v>1402</v>
      </c>
      <c r="AI1405" s="24" t="str">
        <f t="shared" ca="1" si="400"/>
        <v/>
      </c>
      <c r="AJ1405" s="24" t="str">
        <f t="shared" ca="1" si="401"/>
        <v/>
      </c>
      <c r="AK1405" s="24" t="str">
        <f t="shared" ca="1" si="402"/>
        <v/>
      </c>
      <c r="AL1405" s="24" t="str">
        <f t="shared" ca="1" si="403"/>
        <v/>
      </c>
      <c r="AM1405" s="26"/>
      <c r="AN1405" s="26" t="str">
        <f ca="1">IF(AI1405="","","G1 "&amp;Input!D55&amp;" "&amp;AI1405&amp;" "&amp;Input!D$56&amp;" "&amp;AJ1405&amp;" "&amp;Input!D$57&amp;" "&amp;AK1405&amp;" "&amp;Input!D$58&amp;" "&amp;AL1405&amp;" F "&amp;Input!D$51&amp;"")</f>
        <v/>
      </c>
      <c r="AP1405" s="26" t="str">
        <f ca="1">IF(AS1405="","","G1 "&amp;Input!D$55&amp;" "&amp;AS1405&amp;" "&amp;Input!D$56&amp;" "&amp;AT1405&amp;" "&amp;Input!D$57&amp;" "&amp;AU1405&amp;" "&amp;Input!D$58&amp;" "&amp;AV1405&amp;" F "&amp;Input!D$52&amp;"")</f>
        <v/>
      </c>
      <c r="AR1405" s="21">
        <v>1402</v>
      </c>
      <c r="AS1405" s="24" t="str">
        <f t="shared" ca="1" si="408"/>
        <v/>
      </c>
      <c r="AT1405" s="24" t="str">
        <f t="shared" ca="1" si="409"/>
        <v/>
      </c>
      <c r="AU1405" s="24" t="str">
        <f t="shared" ca="1" si="410"/>
        <v/>
      </c>
      <c r="AV1405" s="24" t="str">
        <f t="shared" ca="1" si="411"/>
        <v/>
      </c>
      <c r="BC1405" t="s">
        <v>1827</v>
      </c>
      <c r="BF1405" s="74" t="str">
        <f ca="1">IF(AI1404="","","G1 "&amp;Input!D$55&amp;" "&amp;AI1404&amp;" "&amp;Input!D$56&amp;" "&amp;AJ1404&amp;" "&amp;Input!D$57&amp;" "&amp;AK1404&amp;" "&amp;Input!D$58&amp;" "&amp;AL1404&amp;" F "&amp;Input!D$51&amp;"")</f>
        <v/>
      </c>
      <c r="BO1405" s="132" t="str">
        <f t="shared" ca="1" si="412"/>
        <v/>
      </c>
      <c r="BP1405" s="132" t="str">
        <f t="shared" ca="1" si="412"/>
        <v/>
      </c>
      <c r="BQ1405" s="132" t="str">
        <f t="shared" ca="1" si="412"/>
        <v/>
      </c>
      <c r="BR1405" s="132" t="str">
        <f t="shared" ca="1" si="412"/>
        <v/>
      </c>
      <c r="BT1405" s="132" t="str">
        <f t="shared" si="413"/>
        <v/>
      </c>
      <c r="BU1405" s="132" t="str">
        <f t="shared" si="413"/>
        <v/>
      </c>
      <c r="BV1405" s="132" t="str">
        <f t="shared" si="413"/>
        <v/>
      </c>
      <c r="BW1405" s="132" t="str">
        <f t="shared" si="413"/>
        <v/>
      </c>
      <c r="BY1405" s="132" t="str">
        <f t="shared" ca="1" si="399"/>
        <v/>
      </c>
      <c r="BZ1405" s="132" t="str">
        <f t="shared" ca="1" si="399"/>
        <v/>
      </c>
      <c r="CA1405" s="132" t="str">
        <f t="shared" ca="1" si="399"/>
        <v/>
      </c>
      <c r="CB1405" s="132" t="str">
        <f t="shared" ca="1" si="398"/>
        <v/>
      </c>
    </row>
    <row r="1406" spans="18:80" x14ac:dyDescent="0.2">
      <c r="R1406" s="21">
        <v>1403</v>
      </c>
      <c r="S1406" s="24" t="e">
        <f ca="1"/>
        <v>#N/A</v>
      </c>
      <c r="T1406" s="24" t="e">
        <f ca="1"/>
        <v>#N/A</v>
      </c>
      <c r="V1406" s="21">
        <v>1403</v>
      </c>
      <c r="W1406" s="24" t="e">
        <f ca="1"/>
        <v>#N/A</v>
      </c>
      <c r="X1406" s="24" t="e">
        <f ca="1"/>
        <v>#N/A</v>
      </c>
      <c r="Y1406" s="30"/>
      <c r="Z1406" s="21">
        <v>1403</v>
      </c>
      <c r="AA1406" s="24" t="e">
        <f ca="1"/>
        <v>#N/A</v>
      </c>
      <c r="AB1406" s="24" t="e">
        <f ca="1"/>
        <v>#N/A</v>
      </c>
      <c r="AD1406" s="21">
        <v>1403</v>
      </c>
      <c r="AE1406" s="24" t="e">
        <f ca="1"/>
        <v>#N/A</v>
      </c>
      <c r="AF1406" s="24" t="e">
        <f ca="1"/>
        <v>#N/A</v>
      </c>
      <c r="AH1406" s="21">
        <v>1403</v>
      </c>
      <c r="AI1406" s="24" t="str">
        <f t="shared" ca="1" si="400"/>
        <v/>
      </c>
      <c r="AJ1406" s="24" t="str">
        <f t="shared" ca="1" si="401"/>
        <v/>
      </c>
      <c r="AK1406" s="24" t="str">
        <f t="shared" ca="1" si="402"/>
        <v/>
      </c>
      <c r="AL1406" s="24" t="str">
        <f t="shared" ca="1" si="403"/>
        <v/>
      </c>
      <c r="AM1406" s="26"/>
      <c r="AN1406" s="26" t="str">
        <f ca="1">IF(AI1406="","","G1 "&amp;Input!D55&amp;" "&amp;AI1406&amp;" "&amp;Input!D$56&amp;" "&amp;AJ1406&amp;" "&amp;Input!D$57&amp;" "&amp;AK1406&amp;" "&amp;Input!D$58&amp;" "&amp;AL1406&amp;" F "&amp;Input!D$51&amp;"")</f>
        <v/>
      </c>
      <c r="AP1406" s="26" t="str">
        <f ca="1">IF(AS1406="","","G1 "&amp;Input!D$55&amp;" "&amp;AS1406&amp;" "&amp;Input!D$56&amp;" "&amp;AT1406&amp;" "&amp;Input!D$57&amp;" "&amp;AU1406&amp;" "&amp;Input!D$58&amp;" "&amp;AV1406&amp;" F "&amp;Input!D$52&amp;"")</f>
        <v/>
      </c>
      <c r="AR1406" s="21">
        <v>1403</v>
      </c>
      <c r="AS1406" s="24" t="str">
        <f t="shared" ca="1" si="408"/>
        <v/>
      </c>
      <c r="AT1406" s="24" t="str">
        <f t="shared" ca="1" si="409"/>
        <v/>
      </c>
      <c r="AU1406" s="24" t="str">
        <f t="shared" ca="1" si="410"/>
        <v/>
      </c>
      <c r="AV1406" s="24" t="str">
        <f t="shared" ca="1" si="411"/>
        <v/>
      </c>
      <c r="BC1406" t="s">
        <v>1828</v>
      </c>
      <c r="BF1406" s="74" t="str">
        <f ca="1">IF(AI1405="","","G1 "&amp;Input!D$55&amp;" "&amp;AI1405&amp;" "&amp;Input!D$56&amp;" "&amp;AJ1405&amp;" "&amp;Input!D$57&amp;" "&amp;AK1405&amp;" "&amp;Input!D$58&amp;" "&amp;AL1405&amp;" F "&amp;Input!D$51&amp;"")</f>
        <v/>
      </c>
      <c r="BO1406" s="132" t="str">
        <f t="shared" ca="1" si="412"/>
        <v/>
      </c>
      <c r="BP1406" s="132" t="str">
        <f t="shared" ca="1" si="412"/>
        <v/>
      </c>
      <c r="BQ1406" s="132" t="str">
        <f t="shared" ca="1" si="412"/>
        <v/>
      </c>
      <c r="BR1406" s="132" t="str">
        <f t="shared" ca="1" si="412"/>
        <v/>
      </c>
      <c r="BT1406" s="132" t="str">
        <f t="shared" si="413"/>
        <v/>
      </c>
      <c r="BU1406" s="132" t="str">
        <f t="shared" si="413"/>
        <v/>
      </c>
      <c r="BV1406" s="132" t="str">
        <f t="shared" si="413"/>
        <v/>
      </c>
      <c r="BW1406" s="132" t="str">
        <f t="shared" si="413"/>
        <v/>
      </c>
      <c r="BY1406" s="132" t="str">
        <f t="shared" ca="1" si="399"/>
        <v/>
      </c>
      <c r="BZ1406" s="132" t="str">
        <f t="shared" ca="1" si="399"/>
        <v/>
      </c>
      <c r="CA1406" s="132" t="str">
        <f t="shared" ca="1" si="399"/>
        <v/>
      </c>
      <c r="CB1406" s="132" t="str">
        <f t="shared" ca="1" si="398"/>
        <v/>
      </c>
    </row>
    <row r="1407" spans="18:80" x14ac:dyDescent="0.2">
      <c r="R1407" s="21">
        <v>1404</v>
      </c>
      <c r="S1407" s="24" t="e">
        <f ca="1"/>
        <v>#N/A</v>
      </c>
      <c r="T1407" s="24" t="e">
        <f ca="1"/>
        <v>#N/A</v>
      </c>
      <c r="V1407" s="21">
        <v>1404</v>
      </c>
      <c r="W1407" s="24" t="e">
        <f ca="1"/>
        <v>#N/A</v>
      </c>
      <c r="X1407" s="24" t="e">
        <f ca="1"/>
        <v>#N/A</v>
      </c>
      <c r="Y1407" s="30"/>
      <c r="Z1407" s="21">
        <v>1404</v>
      </c>
      <c r="AA1407" s="24" t="e">
        <f ca="1"/>
        <v>#N/A</v>
      </c>
      <c r="AB1407" s="24" t="e">
        <f ca="1"/>
        <v>#N/A</v>
      </c>
      <c r="AD1407" s="21">
        <v>1404</v>
      </c>
      <c r="AE1407" s="24" t="e">
        <f ca="1"/>
        <v>#N/A</v>
      </c>
      <c r="AF1407" s="24" t="e">
        <f ca="1"/>
        <v>#N/A</v>
      </c>
      <c r="AH1407" s="21">
        <v>1404</v>
      </c>
      <c r="AI1407" s="24" t="str">
        <f t="shared" ca="1" si="400"/>
        <v/>
      </c>
      <c r="AJ1407" s="24" t="str">
        <f t="shared" ca="1" si="401"/>
        <v/>
      </c>
      <c r="AK1407" s="24" t="str">
        <f t="shared" ca="1" si="402"/>
        <v/>
      </c>
      <c r="AL1407" s="24" t="str">
        <f t="shared" ca="1" si="403"/>
        <v/>
      </c>
      <c r="AM1407" s="26"/>
      <c r="AN1407" s="26" t="str">
        <f ca="1">IF(AI1407="","","G1 "&amp;Input!D55&amp;" "&amp;AI1407&amp;" "&amp;Input!D$56&amp;" "&amp;AJ1407&amp;" "&amp;Input!D$57&amp;" "&amp;AK1407&amp;" "&amp;Input!D$58&amp;" "&amp;AL1407&amp;" F "&amp;Input!D$51&amp;"")</f>
        <v/>
      </c>
      <c r="AP1407" s="26" t="str">
        <f ca="1">IF(AS1407="","","G1 "&amp;Input!D$55&amp;" "&amp;AS1407&amp;" "&amp;Input!D$56&amp;" "&amp;AT1407&amp;" "&amp;Input!D$57&amp;" "&amp;AU1407&amp;" "&amp;Input!D$58&amp;" "&amp;AV1407&amp;" F "&amp;Input!D$52&amp;"")</f>
        <v/>
      </c>
      <c r="AR1407" s="21">
        <v>1404</v>
      </c>
      <c r="AS1407" s="24" t="str">
        <f t="shared" ca="1" si="408"/>
        <v/>
      </c>
      <c r="AT1407" s="24" t="str">
        <f t="shared" ca="1" si="409"/>
        <v/>
      </c>
      <c r="AU1407" s="24" t="str">
        <f t="shared" ca="1" si="410"/>
        <v/>
      </c>
      <c r="AV1407" s="24" t="str">
        <f t="shared" ca="1" si="411"/>
        <v/>
      </c>
      <c r="BC1407" t="s">
        <v>1829</v>
      </c>
      <c r="BF1407" s="74" t="str">
        <f ca="1">IF(AI1406="","","G1 "&amp;Input!D$55&amp;" "&amp;AI1406&amp;" "&amp;Input!D$56&amp;" "&amp;AJ1406&amp;" "&amp;Input!D$57&amp;" "&amp;AK1406&amp;" "&amp;Input!D$58&amp;" "&amp;AL1406&amp;" F "&amp;Input!D$51&amp;"")</f>
        <v/>
      </c>
      <c r="BO1407" s="132" t="str">
        <f t="shared" ca="1" si="412"/>
        <v/>
      </c>
      <c r="BP1407" s="132" t="str">
        <f t="shared" ca="1" si="412"/>
        <v/>
      </c>
      <c r="BQ1407" s="132" t="str">
        <f t="shared" ca="1" si="412"/>
        <v/>
      </c>
      <c r="BR1407" s="132" t="str">
        <f t="shared" ca="1" si="412"/>
        <v/>
      </c>
      <c r="BT1407" s="132" t="str">
        <f t="shared" si="413"/>
        <v/>
      </c>
      <c r="BU1407" s="132" t="str">
        <f t="shared" si="413"/>
        <v/>
      </c>
      <c r="BV1407" s="132" t="str">
        <f t="shared" si="413"/>
        <v/>
      </c>
      <c r="BW1407" s="132" t="str">
        <f t="shared" si="413"/>
        <v/>
      </c>
      <c r="BY1407" s="132" t="str">
        <f t="shared" ca="1" si="399"/>
        <v/>
      </c>
      <c r="BZ1407" s="132" t="str">
        <f t="shared" ca="1" si="399"/>
        <v/>
      </c>
      <c r="CA1407" s="132" t="str">
        <f t="shared" ca="1" si="399"/>
        <v/>
      </c>
      <c r="CB1407" s="132" t="str">
        <f t="shared" ca="1" si="398"/>
        <v/>
      </c>
    </row>
    <row r="1408" spans="18:80" x14ac:dyDescent="0.2">
      <c r="R1408" s="21">
        <v>1405</v>
      </c>
      <c r="S1408" s="24" t="e">
        <f ca="1"/>
        <v>#N/A</v>
      </c>
      <c r="T1408" s="24" t="e">
        <f ca="1"/>
        <v>#N/A</v>
      </c>
      <c r="V1408" s="21">
        <v>1405</v>
      </c>
      <c r="W1408" s="24" t="e">
        <f ca="1"/>
        <v>#N/A</v>
      </c>
      <c r="X1408" s="24" t="e">
        <f ca="1"/>
        <v>#N/A</v>
      </c>
      <c r="Y1408" s="30"/>
      <c r="Z1408" s="21">
        <v>1405</v>
      </c>
      <c r="AA1408" s="24" t="e">
        <f ca="1"/>
        <v>#N/A</v>
      </c>
      <c r="AB1408" s="24" t="e">
        <f ca="1"/>
        <v>#N/A</v>
      </c>
      <c r="AD1408" s="21">
        <v>1405</v>
      </c>
      <c r="AE1408" s="24" t="e">
        <f ca="1"/>
        <v>#N/A</v>
      </c>
      <c r="AF1408" s="24" t="e">
        <f ca="1"/>
        <v>#N/A</v>
      </c>
      <c r="AH1408" s="21">
        <v>1405</v>
      </c>
      <c r="AI1408" s="24" t="str">
        <f t="shared" ca="1" si="400"/>
        <v/>
      </c>
      <c r="AJ1408" s="24" t="str">
        <f t="shared" ca="1" si="401"/>
        <v/>
      </c>
      <c r="AK1408" s="24" t="str">
        <f t="shared" ca="1" si="402"/>
        <v/>
      </c>
      <c r="AL1408" s="24" t="str">
        <f t="shared" ca="1" si="403"/>
        <v/>
      </c>
      <c r="AM1408" s="26"/>
      <c r="AN1408" s="26" t="str">
        <f ca="1">IF(AI1408="","","G1 "&amp;Input!D55&amp;" "&amp;AI1408&amp;" "&amp;Input!D$56&amp;" "&amp;AJ1408&amp;" "&amp;Input!D$57&amp;" "&amp;AK1408&amp;" "&amp;Input!D$58&amp;" "&amp;AL1408&amp;" F "&amp;Input!D$51&amp;"")</f>
        <v/>
      </c>
      <c r="AP1408" s="26" t="str">
        <f ca="1">IF(AS1408="","","G1 "&amp;Input!D$55&amp;" "&amp;AS1408&amp;" "&amp;Input!D$56&amp;" "&amp;AT1408&amp;" "&amp;Input!D$57&amp;" "&amp;AU1408&amp;" "&amp;Input!D$58&amp;" "&amp;AV1408&amp;" F "&amp;Input!D$52&amp;"")</f>
        <v/>
      </c>
      <c r="AR1408" s="21">
        <v>1405</v>
      </c>
      <c r="AS1408" s="24" t="str">
        <f t="shared" ca="1" si="408"/>
        <v/>
      </c>
      <c r="AT1408" s="24" t="str">
        <f t="shared" ca="1" si="409"/>
        <v/>
      </c>
      <c r="AU1408" s="24" t="str">
        <f t="shared" ca="1" si="410"/>
        <v/>
      </c>
      <c r="AV1408" s="24" t="str">
        <f t="shared" ca="1" si="411"/>
        <v/>
      </c>
      <c r="BC1408" t="s">
        <v>1830</v>
      </c>
      <c r="BF1408" s="74" t="str">
        <f ca="1">IF(AI1407="","","G1 "&amp;Input!D$55&amp;" "&amp;AI1407&amp;" "&amp;Input!D$56&amp;" "&amp;AJ1407&amp;" "&amp;Input!D$57&amp;" "&amp;AK1407&amp;" "&amp;Input!D$58&amp;" "&amp;AL1407&amp;" F "&amp;Input!D$51&amp;"")</f>
        <v/>
      </c>
      <c r="BO1408" s="132" t="str">
        <f t="shared" ca="1" si="412"/>
        <v/>
      </c>
      <c r="BP1408" s="132" t="str">
        <f t="shared" ca="1" si="412"/>
        <v/>
      </c>
      <c r="BQ1408" s="132" t="str">
        <f t="shared" ca="1" si="412"/>
        <v/>
      </c>
      <c r="BR1408" s="132" t="str">
        <f t="shared" ca="1" si="412"/>
        <v/>
      </c>
      <c r="BT1408" s="132" t="str">
        <f t="shared" si="413"/>
        <v/>
      </c>
      <c r="BU1408" s="132" t="str">
        <f t="shared" si="413"/>
        <v/>
      </c>
      <c r="BV1408" s="132" t="str">
        <f t="shared" si="413"/>
        <v/>
      </c>
      <c r="BW1408" s="132" t="str">
        <f t="shared" si="413"/>
        <v/>
      </c>
      <c r="BY1408" s="132" t="str">
        <f t="shared" ca="1" si="399"/>
        <v/>
      </c>
      <c r="BZ1408" s="132" t="str">
        <f t="shared" ca="1" si="399"/>
        <v/>
      </c>
      <c r="CA1408" s="132" t="str">
        <f t="shared" ca="1" si="399"/>
        <v/>
      </c>
      <c r="CB1408" s="132" t="str">
        <f t="shared" ca="1" si="398"/>
        <v/>
      </c>
    </row>
    <row r="1409" spans="18:80" x14ac:dyDescent="0.2">
      <c r="R1409" s="21">
        <v>1406</v>
      </c>
      <c r="S1409" s="24" t="e">
        <f ca="1"/>
        <v>#N/A</v>
      </c>
      <c r="T1409" s="24" t="e">
        <f ca="1"/>
        <v>#N/A</v>
      </c>
      <c r="V1409" s="21">
        <v>1406</v>
      </c>
      <c r="W1409" s="24" t="e">
        <f ca="1"/>
        <v>#N/A</v>
      </c>
      <c r="X1409" s="24" t="e">
        <f ca="1"/>
        <v>#N/A</v>
      </c>
      <c r="Y1409" s="30"/>
      <c r="Z1409" s="21">
        <v>1406</v>
      </c>
      <c r="AA1409" s="24" t="e">
        <f ca="1"/>
        <v>#N/A</v>
      </c>
      <c r="AB1409" s="24" t="e">
        <f ca="1"/>
        <v>#N/A</v>
      </c>
      <c r="AD1409" s="21">
        <v>1406</v>
      </c>
      <c r="AE1409" s="24" t="e">
        <f ca="1"/>
        <v>#N/A</v>
      </c>
      <c r="AF1409" s="24" t="e">
        <f ca="1"/>
        <v>#N/A</v>
      </c>
      <c r="AH1409" s="21">
        <v>1406</v>
      </c>
      <c r="AI1409" s="24" t="str">
        <f t="shared" ca="1" si="400"/>
        <v/>
      </c>
      <c r="AJ1409" s="24" t="str">
        <f t="shared" ca="1" si="401"/>
        <v/>
      </c>
      <c r="AK1409" s="24" t="str">
        <f t="shared" ca="1" si="402"/>
        <v/>
      </c>
      <c r="AL1409" s="24" t="str">
        <f t="shared" ca="1" si="403"/>
        <v/>
      </c>
      <c r="AM1409" s="26"/>
      <c r="AN1409" s="26" t="str">
        <f ca="1">IF(AI1409="","","G1 "&amp;Input!D55&amp;" "&amp;AI1409&amp;" "&amp;Input!D$56&amp;" "&amp;AJ1409&amp;" "&amp;Input!D$57&amp;" "&amp;AK1409&amp;" "&amp;Input!D$58&amp;" "&amp;AL1409&amp;" F "&amp;Input!D$51&amp;"")</f>
        <v/>
      </c>
      <c r="AP1409" s="26" t="str">
        <f ca="1">IF(AS1409="","","G1 "&amp;Input!D$55&amp;" "&amp;AS1409&amp;" "&amp;Input!D$56&amp;" "&amp;AT1409&amp;" "&amp;Input!D$57&amp;" "&amp;AU1409&amp;" "&amp;Input!D$58&amp;" "&amp;AV1409&amp;" F "&amp;Input!D$52&amp;"")</f>
        <v/>
      </c>
      <c r="AR1409" s="21">
        <v>1406</v>
      </c>
      <c r="AS1409" s="24" t="str">
        <f t="shared" ca="1" si="408"/>
        <v/>
      </c>
      <c r="AT1409" s="24" t="str">
        <f t="shared" ca="1" si="409"/>
        <v/>
      </c>
      <c r="AU1409" s="24" t="str">
        <f t="shared" ca="1" si="410"/>
        <v/>
      </c>
      <c r="AV1409" s="24" t="str">
        <f t="shared" ca="1" si="411"/>
        <v/>
      </c>
      <c r="BC1409" t="s">
        <v>1831</v>
      </c>
      <c r="BF1409" s="74" t="str">
        <f ca="1">IF(AI1408="","","G1 "&amp;Input!D$55&amp;" "&amp;AI1408&amp;" "&amp;Input!D$56&amp;" "&amp;AJ1408&amp;" "&amp;Input!D$57&amp;" "&amp;AK1408&amp;" "&amp;Input!D$58&amp;" "&amp;AL1408&amp;" F "&amp;Input!D$51&amp;"")</f>
        <v/>
      </c>
      <c r="BO1409" s="132" t="str">
        <f t="shared" ca="1" si="412"/>
        <v/>
      </c>
      <c r="BP1409" s="132" t="str">
        <f t="shared" ca="1" si="412"/>
        <v/>
      </c>
      <c r="BQ1409" s="132" t="str">
        <f t="shared" ca="1" si="412"/>
        <v/>
      </c>
      <c r="BR1409" s="132" t="str">
        <f t="shared" ca="1" si="412"/>
        <v/>
      </c>
      <c r="BT1409" s="132" t="str">
        <f t="shared" si="413"/>
        <v/>
      </c>
      <c r="BU1409" s="132" t="str">
        <f t="shared" si="413"/>
        <v/>
      </c>
      <c r="BV1409" s="132" t="str">
        <f t="shared" si="413"/>
        <v/>
      </c>
      <c r="BW1409" s="132" t="str">
        <f t="shared" si="413"/>
        <v/>
      </c>
      <c r="BY1409" s="132" t="str">
        <f t="shared" ca="1" si="399"/>
        <v/>
      </c>
      <c r="BZ1409" s="132" t="str">
        <f t="shared" ca="1" si="399"/>
        <v/>
      </c>
      <c r="CA1409" s="132" t="str">
        <f t="shared" ca="1" si="399"/>
        <v/>
      </c>
      <c r="CB1409" s="132" t="str">
        <f t="shared" ca="1" si="398"/>
        <v/>
      </c>
    </row>
    <row r="1410" spans="18:80" x14ac:dyDescent="0.2">
      <c r="R1410" s="21">
        <v>1407</v>
      </c>
      <c r="S1410" s="24" t="e">
        <f ca="1"/>
        <v>#N/A</v>
      </c>
      <c r="T1410" s="24" t="e">
        <f ca="1"/>
        <v>#N/A</v>
      </c>
      <c r="V1410" s="21">
        <v>1407</v>
      </c>
      <c r="W1410" s="24" t="e">
        <f ca="1"/>
        <v>#N/A</v>
      </c>
      <c r="X1410" s="24" t="e">
        <f ca="1"/>
        <v>#N/A</v>
      </c>
      <c r="Y1410" s="30"/>
      <c r="Z1410" s="21">
        <v>1407</v>
      </c>
      <c r="AA1410" s="24" t="e">
        <f ca="1"/>
        <v>#N/A</v>
      </c>
      <c r="AB1410" s="24" t="e">
        <f ca="1"/>
        <v>#N/A</v>
      </c>
      <c r="AD1410" s="21">
        <v>1407</v>
      </c>
      <c r="AE1410" s="24" t="e">
        <f ca="1"/>
        <v>#N/A</v>
      </c>
      <c r="AF1410" s="24" t="e">
        <f ca="1"/>
        <v>#N/A</v>
      </c>
      <c r="AH1410" s="21">
        <v>1407</v>
      </c>
      <c r="AI1410" s="24" t="str">
        <f t="shared" ca="1" si="400"/>
        <v/>
      </c>
      <c r="AJ1410" s="24" t="str">
        <f t="shared" ca="1" si="401"/>
        <v/>
      </c>
      <c r="AK1410" s="24" t="str">
        <f t="shared" ca="1" si="402"/>
        <v/>
      </c>
      <c r="AL1410" s="24" t="str">
        <f t="shared" ca="1" si="403"/>
        <v/>
      </c>
      <c r="AM1410" s="26"/>
      <c r="AN1410" s="26" t="str">
        <f ca="1">IF(AI1410="","","G1 "&amp;Input!D55&amp;" "&amp;AI1410&amp;" "&amp;Input!D$56&amp;" "&amp;AJ1410&amp;" "&amp;Input!D$57&amp;" "&amp;AK1410&amp;" "&amp;Input!D$58&amp;" "&amp;AL1410&amp;" F "&amp;Input!D$51&amp;"")</f>
        <v/>
      </c>
      <c r="AP1410" s="26" t="str">
        <f ca="1">IF(AS1410="","","G1 "&amp;Input!D$55&amp;" "&amp;AS1410&amp;" "&amp;Input!D$56&amp;" "&amp;AT1410&amp;" "&amp;Input!D$57&amp;" "&amp;AU1410&amp;" "&amp;Input!D$58&amp;" "&amp;AV1410&amp;" F "&amp;Input!D$52&amp;"")</f>
        <v/>
      </c>
      <c r="AR1410" s="21">
        <v>1407</v>
      </c>
      <c r="AS1410" s="24" t="str">
        <f t="shared" ca="1" si="408"/>
        <v/>
      </c>
      <c r="AT1410" s="24" t="str">
        <f t="shared" ca="1" si="409"/>
        <v/>
      </c>
      <c r="AU1410" s="24" t="str">
        <f t="shared" ca="1" si="410"/>
        <v/>
      </c>
      <c r="AV1410" s="24" t="str">
        <f t="shared" ca="1" si="411"/>
        <v/>
      </c>
      <c r="BC1410" t="s">
        <v>1832</v>
      </c>
      <c r="BF1410" s="74" t="str">
        <f ca="1">IF(AI1409="","","G1 "&amp;Input!D$55&amp;" "&amp;AI1409&amp;" "&amp;Input!D$56&amp;" "&amp;AJ1409&amp;" "&amp;Input!D$57&amp;" "&amp;AK1409&amp;" "&amp;Input!D$58&amp;" "&amp;AL1409&amp;" F "&amp;Input!D$51&amp;"")</f>
        <v/>
      </c>
      <c r="BO1410" s="132" t="str">
        <f t="shared" ca="1" si="412"/>
        <v/>
      </c>
      <c r="BP1410" s="132" t="str">
        <f t="shared" ca="1" si="412"/>
        <v/>
      </c>
      <c r="BQ1410" s="132" t="str">
        <f t="shared" ca="1" si="412"/>
        <v/>
      </c>
      <c r="BR1410" s="132" t="str">
        <f t="shared" ca="1" si="412"/>
        <v/>
      </c>
      <c r="BT1410" s="132" t="str">
        <f t="shared" si="413"/>
        <v/>
      </c>
      <c r="BU1410" s="132" t="str">
        <f t="shared" si="413"/>
        <v/>
      </c>
      <c r="BV1410" s="132" t="str">
        <f t="shared" si="413"/>
        <v/>
      </c>
      <c r="BW1410" s="132" t="str">
        <f t="shared" si="413"/>
        <v/>
      </c>
      <c r="BY1410" s="132" t="str">
        <f t="shared" ca="1" si="399"/>
        <v/>
      </c>
      <c r="BZ1410" s="132" t="str">
        <f t="shared" ca="1" si="399"/>
        <v/>
      </c>
      <c r="CA1410" s="132" t="str">
        <f t="shared" ca="1" si="399"/>
        <v/>
      </c>
      <c r="CB1410" s="132" t="str">
        <f t="shared" ca="1" si="398"/>
        <v/>
      </c>
    </row>
    <row r="1411" spans="18:80" x14ac:dyDescent="0.2">
      <c r="R1411" s="21">
        <v>1408</v>
      </c>
      <c r="S1411" s="24" t="e">
        <f ca="1"/>
        <v>#N/A</v>
      </c>
      <c r="T1411" s="24" t="e">
        <f ca="1"/>
        <v>#N/A</v>
      </c>
      <c r="V1411" s="21">
        <v>1408</v>
      </c>
      <c r="W1411" s="24" t="e">
        <f ca="1"/>
        <v>#N/A</v>
      </c>
      <c r="X1411" s="24" t="e">
        <f ca="1"/>
        <v>#N/A</v>
      </c>
      <c r="Y1411" s="30"/>
      <c r="Z1411" s="21">
        <v>1408</v>
      </c>
      <c r="AA1411" s="24" t="e">
        <f ca="1"/>
        <v>#N/A</v>
      </c>
      <c r="AB1411" s="24" t="e">
        <f ca="1"/>
        <v>#N/A</v>
      </c>
      <c r="AD1411" s="21">
        <v>1408</v>
      </c>
      <c r="AE1411" s="24" t="e">
        <f ca="1"/>
        <v>#N/A</v>
      </c>
      <c r="AF1411" s="24" t="e">
        <f ca="1"/>
        <v>#N/A</v>
      </c>
      <c r="AH1411" s="21">
        <v>1408</v>
      </c>
      <c r="AI1411" s="24" t="str">
        <f t="shared" ca="1" si="400"/>
        <v/>
      </c>
      <c r="AJ1411" s="24" t="str">
        <f t="shared" ca="1" si="401"/>
        <v/>
      </c>
      <c r="AK1411" s="24" t="str">
        <f t="shared" ca="1" si="402"/>
        <v/>
      </c>
      <c r="AL1411" s="24" t="str">
        <f t="shared" ca="1" si="403"/>
        <v/>
      </c>
      <c r="AM1411" s="26"/>
      <c r="AN1411" s="26" t="str">
        <f ca="1">IF(AI1411="","","G1 "&amp;Input!D55&amp;" "&amp;AI1411&amp;" "&amp;Input!D$56&amp;" "&amp;AJ1411&amp;" "&amp;Input!D$57&amp;" "&amp;AK1411&amp;" "&amp;Input!D$58&amp;" "&amp;AL1411&amp;" F "&amp;Input!D$51&amp;"")</f>
        <v/>
      </c>
      <c r="AP1411" s="26" t="str">
        <f ca="1">IF(AS1411="","","G1 "&amp;Input!D$55&amp;" "&amp;AS1411&amp;" "&amp;Input!D$56&amp;" "&amp;AT1411&amp;" "&amp;Input!D$57&amp;" "&amp;AU1411&amp;" "&amp;Input!D$58&amp;" "&amp;AV1411&amp;" F "&amp;Input!D$52&amp;"")</f>
        <v/>
      </c>
      <c r="AR1411" s="21">
        <v>1408</v>
      </c>
      <c r="AS1411" s="24" t="str">
        <f t="shared" ca="1" si="408"/>
        <v/>
      </c>
      <c r="AT1411" s="24" t="str">
        <f t="shared" ca="1" si="409"/>
        <v/>
      </c>
      <c r="AU1411" s="24" t="str">
        <f t="shared" ca="1" si="410"/>
        <v/>
      </c>
      <c r="AV1411" s="24" t="str">
        <f t="shared" ca="1" si="411"/>
        <v/>
      </c>
      <c r="BC1411" t="s">
        <v>1833</v>
      </c>
      <c r="BF1411" s="74" t="str">
        <f ca="1">IF(AI1410="","","G1 "&amp;Input!D$55&amp;" "&amp;AI1410&amp;" "&amp;Input!D$56&amp;" "&amp;AJ1410&amp;" "&amp;Input!D$57&amp;" "&amp;AK1410&amp;" "&amp;Input!D$58&amp;" "&amp;AL1410&amp;" F "&amp;Input!D$51&amp;"")</f>
        <v/>
      </c>
      <c r="BO1411" s="132" t="str">
        <f t="shared" ca="1" si="412"/>
        <v/>
      </c>
      <c r="BP1411" s="132" t="str">
        <f t="shared" ca="1" si="412"/>
        <v/>
      </c>
      <c r="BQ1411" s="132" t="str">
        <f t="shared" ca="1" si="412"/>
        <v/>
      </c>
      <c r="BR1411" s="132" t="str">
        <f t="shared" ca="1" si="412"/>
        <v/>
      </c>
      <c r="BT1411" s="132" t="str">
        <f t="shared" si="413"/>
        <v/>
      </c>
      <c r="BU1411" s="132" t="str">
        <f t="shared" si="413"/>
        <v/>
      </c>
      <c r="BV1411" s="132" t="str">
        <f t="shared" si="413"/>
        <v/>
      </c>
      <c r="BW1411" s="132" t="str">
        <f t="shared" si="413"/>
        <v/>
      </c>
      <c r="BY1411" s="132" t="str">
        <f t="shared" ca="1" si="399"/>
        <v/>
      </c>
      <c r="BZ1411" s="132" t="str">
        <f t="shared" ca="1" si="399"/>
        <v/>
      </c>
      <c r="CA1411" s="132" t="str">
        <f t="shared" ca="1" si="399"/>
        <v/>
      </c>
      <c r="CB1411" s="132" t="str">
        <f t="shared" ca="1" si="398"/>
        <v/>
      </c>
    </row>
    <row r="1412" spans="18:80" x14ac:dyDescent="0.2">
      <c r="R1412" s="21">
        <v>1409</v>
      </c>
      <c r="S1412" s="24" t="e">
        <f ca="1"/>
        <v>#N/A</v>
      </c>
      <c r="T1412" s="24" t="e">
        <f ca="1"/>
        <v>#N/A</v>
      </c>
      <c r="V1412" s="21">
        <v>1409</v>
      </c>
      <c r="W1412" s="24" t="e">
        <f ca="1"/>
        <v>#N/A</v>
      </c>
      <c r="X1412" s="24" t="e">
        <f ca="1"/>
        <v>#N/A</v>
      </c>
      <c r="Y1412" s="30"/>
      <c r="Z1412" s="21">
        <v>1409</v>
      </c>
      <c r="AA1412" s="24" t="e">
        <f ca="1"/>
        <v>#N/A</v>
      </c>
      <c r="AB1412" s="24" t="e">
        <f ca="1"/>
        <v>#N/A</v>
      </c>
      <c r="AD1412" s="21">
        <v>1409</v>
      </c>
      <c r="AE1412" s="24" t="e">
        <f ca="1"/>
        <v>#N/A</v>
      </c>
      <c r="AF1412" s="24" t="e">
        <f ca="1"/>
        <v>#N/A</v>
      </c>
      <c r="AH1412" s="21">
        <v>1409</v>
      </c>
      <c r="AI1412" s="24" t="str">
        <f t="shared" ca="1" si="400"/>
        <v/>
      </c>
      <c r="AJ1412" s="24" t="str">
        <f t="shared" ca="1" si="401"/>
        <v/>
      </c>
      <c r="AK1412" s="24" t="str">
        <f t="shared" ca="1" si="402"/>
        <v/>
      </c>
      <c r="AL1412" s="24" t="str">
        <f t="shared" ca="1" si="403"/>
        <v/>
      </c>
      <c r="AM1412" s="26"/>
      <c r="AN1412" s="26" t="str">
        <f ca="1">IF(AI1412="","","G1 "&amp;Input!D55&amp;" "&amp;AI1412&amp;" "&amp;Input!D$56&amp;" "&amp;AJ1412&amp;" "&amp;Input!D$57&amp;" "&amp;AK1412&amp;" "&amp;Input!D$58&amp;" "&amp;AL1412&amp;" F "&amp;Input!D$51&amp;"")</f>
        <v/>
      </c>
      <c r="AP1412" s="26" t="str">
        <f ca="1">IF(AS1412="","","G1 "&amp;Input!D$55&amp;" "&amp;AS1412&amp;" "&amp;Input!D$56&amp;" "&amp;AT1412&amp;" "&amp;Input!D$57&amp;" "&amp;AU1412&amp;" "&amp;Input!D$58&amp;" "&amp;AV1412&amp;" F "&amp;Input!D$52&amp;"")</f>
        <v/>
      </c>
      <c r="AR1412" s="21">
        <v>1409</v>
      </c>
      <c r="AS1412" s="24" t="str">
        <f t="shared" ca="1" si="408"/>
        <v/>
      </c>
      <c r="AT1412" s="24" t="str">
        <f t="shared" ca="1" si="409"/>
        <v/>
      </c>
      <c r="AU1412" s="24" t="str">
        <f t="shared" ca="1" si="410"/>
        <v/>
      </c>
      <c r="AV1412" s="24" t="str">
        <f t="shared" ca="1" si="411"/>
        <v/>
      </c>
      <c r="BC1412" t="s">
        <v>1834</v>
      </c>
      <c r="BF1412" s="74" t="str">
        <f ca="1">IF(AI1411="","","G1 "&amp;Input!D$55&amp;" "&amp;AI1411&amp;" "&amp;Input!D$56&amp;" "&amp;AJ1411&amp;" "&amp;Input!D$57&amp;" "&amp;AK1411&amp;" "&amp;Input!D$58&amp;" "&amp;AL1411&amp;" F "&amp;Input!D$51&amp;"")</f>
        <v/>
      </c>
      <c r="BO1412" s="132" t="str">
        <f t="shared" ca="1" si="412"/>
        <v/>
      </c>
      <c r="BP1412" s="132" t="str">
        <f t="shared" ca="1" si="412"/>
        <v/>
      </c>
      <c r="BQ1412" s="132" t="str">
        <f t="shared" ca="1" si="412"/>
        <v/>
      </c>
      <c r="BR1412" s="132" t="str">
        <f t="shared" ca="1" si="412"/>
        <v/>
      </c>
      <c r="BT1412" s="132" t="str">
        <f t="shared" si="413"/>
        <v/>
      </c>
      <c r="BU1412" s="132" t="str">
        <f t="shared" si="413"/>
        <v/>
      </c>
      <c r="BV1412" s="132" t="str">
        <f t="shared" si="413"/>
        <v/>
      </c>
      <c r="BW1412" s="132" t="str">
        <f t="shared" si="413"/>
        <v/>
      </c>
      <c r="BY1412" s="132" t="str">
        <f t="shared" ca="1" si="399"/>
        <v/>
      </c>
      <c r="BZ1412" s="132" t="str">
        <f t="shared" ca="1" si="399"/>
        <v/>
      </c>
      <c r="CA1412" s="132" t="str">
        <f t="shared" ca="1" si="399"/>
        <v/>
      </c>
      <c r="CB1412" s="132" t="str">
        <f t="shared" ca="1" si="399"/>
        <v/>
      </c>
    </row>
    <row r="1413" spans="18:80" x14ac:dyDescent="0.2">
      <c r="R1413" s="21">
        <v>1410</v>
      </c>
      <c r="S1413" s="24" t="e">
        <f ca="1"/>
        <v>#N/A</v>
      </c>
      <c r="T1413" s="24" t="e">
        <f ca="1"/>
        <v>#N/A</v>
      </c>
      <c r="V1413" s="21">
        <v>1410</v>
      </c>
      <c r="W1413" s="24" t="e">
        <f ca="1"/>
        <v>#N/A</v>
      </c>
      <c r="X1413" s="24" t="e">
        <f ca="1"/>
        <v>#N/A</v>
      </c>
      <c r="Y1413" s="30"/>
      <c r="Z1413" s="21">
        <v>1410</v>
      </c>
      <c r="AA1413" s="24" t="e">
        <f ca="1"/>
        <v>#N/A</v>
      </c>
      <c r="AB1413" s="24" t="e">
        <f ca="1"/>
        <v>#N/A</v>
      </c>
      <c r="AD1413" s="21">
        <v>1410</v>
      </c>
      <c r="AE1413" s="24" t="e">
        <f ca="1"/>
        <v>#N/A</v>
      </c>
      <c r="AF1413" s="24" t="e">
        <f ca="1"/>
        <v>#N/A</v>
      </c>
      <c r="AH1413" s="21">
        <v>1410</v>
      </c>
      <c r="AI1413" s="24" t="str">
        <f t="shared" ca="1" si="400"/>
        <v/>
      </c>
      <c r="AJ1413" s="24" t="str">
        <f t="shared" ca="1" si="401"/>
        <v/>
      </c>
      <c r="AK1413" s="24" t="str">
        <f t="shared" ca="1" si="402"/>
        <v/>
      </c>
      <c r="AL1413" s="24" t="str">
        <f t="shared" ca="1" si="403"/>
        <v/>
      </c>
      <c r="AM1413" s="26"/>
      <c r="AN1413" s="26" t="str">
        <f ca="1">IF(AI1413="","","G1 "&amp;Input!D55&amp;" "&amp;AI1413&amp;" "&amp;Input!D$56&amp;" "&amp;AJ1413&amp;" "&amp;Input!D$57&amp;" "&amp;AK1413&amp;" "&amp;Input!D$58&amp;" "&amp;AL1413&amp;" F "&amp;Input!D$51&amp;"")</f>
        <v/>
      </c>
      <c r="AP1413" s="26" t="str">
        <f ca="1">IF(AS1413="","","G1 "&amp;Input!D$55&amp;" "&amp;AS1413&amp;" "&amp;Input!D$56&amp;" "&amp;AT1413&amp;" "&amp;Input!D$57&amp;" "&amp;AU1413&amp;" "&amp;Input!D$58&amp;" "&amp;AV1413&amp;" F "&amp;Input!D$52&amp;"")</f>
        <v/>
      </c>
      <c r="AR1413" s="21">
        <v>1410</v>
      </c>
      <c r="AS1413" s="24" t="str">
        <f t="shared" ca="1" si="408"/>
        <v/>
      </c>
      <c r="AT1413" s="24" t="str">
        <f t="shared" ca="1" si="409"/>
        <v/>
      </c>
      <c r="AU1413" s="24" t="str">
        <f t="shared" ca="1" si="410"/>
        <v/>
      </c>
      <c r="AV1413" s="24" t="str">
        <f t="shared" ca="1" si="411"/>
        <v/>
      </c>
      <c r="BC1413" t="s">
        <v>1835</v>
      </c>
      <c r="BF1413" s="74" t="str">
        <f ca="1">IF(AI1412="","","G1 "&amp;Input!D$55&amp;" "&amp;AI1412&amp;" "&amp;Input!D$56&amp;" "&amp;AJ1412&amp;" "&amp;Input!D$57&amp;" "&amp;AK1412&amp;" "&amp;Input!D$58&amp;" "&amp;AL1412&amp;" F "&amp;Input!D$51&amp;"")</f>
        <v/>
      </c>
      <c r="BO1413" s="132" t="str">
        <f t="shared" ca="1" si="412"/>
        <v/>
      </c>
      <c r="BP1413" s="132" t="str">
        <f t="shared" ca="1" si="412"/>
        <v/>
      </c>
      <c r="BQ1413" s="132" t="str">
        <f t="shared" ca="1" si="412"/>
        <v/>
      </c>
      <c r="BR1413" s="132" t="str">
        <f t="shared" ca="1" si="412"/>
        <v/>
      </c>
      <c r="BT1413" s="132" t="str">
        <f t="shared" si="413"/>
        <v/>
      </c>
      <c r="BU1413" s="132" t="str">
        <f t="shared" si="413"/>
        <v/>
      </c>
      <c r="BV1413" s="132" t="str">
        <f t="shared" si="413"/>
        <v/>
      </c>
      <c r="BW1413" s="132" t="str">
        <f t="shared" si="413"/>
        <v/>
      </c>
      <c r="BY1413" s="132" t="str">
        <f t="shared" ref="BY1413:CB1476" ca="1" si="414">IFERROR(MID($AP1413,FIND(" ",$AP1413,FIND(BY$2,$AP1413,1)),FIND(" ",$AP1413,FIND(" ",$AP1413,FIND(BY$2,$AP1413,1))+1)-FIND(" ",$AP1413,FIND(BY$2,$AP1413,1)))*1,"")</f>
        <v/>
      </c>
      <c r="BZ1413" s="132" t="str">
        <f t="shared" ca="1" si="414"/>
        <v/>
      </c>
      <c r="CA1413" s="132" t="str">
        <f t="shared" ca="1" si="414"/>
        <v/>
      </c>
      <c r="CB1413" s="132" t="str">
        <f t="shared" ca="1" si="414"/>
        <v/>
      </c>
    </row>
    <row r="1414" spans="18:80" x14ac:dyDescent="0.2">
      <c r="R1414" s="21">
        <v>1411</v>
      </c>
      <c r="S1414" s="24" t="e">
        <f ca="1"/>
        <v>#N/A</v>
      </c>
      <c r="T1414" s="24" t="e">
        <f ca="1"/>
        <v>#N/A</v>
      </c>
      <c r="V1414" s="21">
        <v>1411</v>
      </c>
      <c r="W1414" s="24" t="e">
        <f ca="1"/>
        <v>#N/A</v>
      </c>
      <c r="X1414" s="24" t="e">
        <f ca="1"/>
        <v>#N/A</v>
      </c>
      <c r="Y1414" s="30"/>
      <c r="Z1414" s="21">
        <v>1411</v>
      </c>
      <c r="AA1414" s="24" t="e">
        <f ca="1"/>
        <v>#N/A</v>
      </c>
      <c r="AB1414" s="24" t="e">
        <f ca="1"/>
        <v>#N/A</v>
      </c>
      <c r="AD1414" s="21">
        <v>1411</v>
      </c>
      <c r="AE1414" s="24" t="e">
        <f ca="1"/>
        <v>#N/A</v>
      </c>
      <c r="AF1414" s="24" t="e">
        <f ca="1"/>
        <v>#N/A</v>
      </c>
      <c r="AH1414" s="21">
        <v>1411</v>
      </c>
      <c r="AI1414" s="24" t="str">
        <f t="shared" ca="1" si="400"/>
        <v/>
      </c>
      <c r="AJ1414" s="24" t="str">
        <f t="shared" ca="1" si="401"/>
        <v/>
      </c>
      <c r="AK1414" s="24" t="str">
        <f t="shared" ca="1" si="402"/>
        <v/>
      </c>
      <c r="AL1414" s="24" t="str">
        <f t="shared" ca="1" si="403"/>
        <v/>
      </c>
      <c r="AM1414" s="26"/>
      <c r="AN1414" s="26" t="str">
        <f ca="1">IF(AI1414="","","G1 "&amp;Input!D55&amp;" "&amp;AI1414&amp;" "&amp;Input!D$56&amp;" "&amp;AJ1414&amp;" "&amp;Input!D$57&amp;" "&amp;AK1414&amp;" "&amp;Input!D$58&amp;" "&amp;AL1414&amp;" F "&amp;Input!D$51&amp;"")</f>
        <v/>
      </c>
      <c r="AP1414" s="26" t="str">
        <f ca="1">IF(AS1414="","","G1 "&amp;Input!D$55&amp;" "&amp;AS1414&amp;" "&amp;Input!D$56&amp;" "&amp;AT1414&amp;" "&amp;Input!D$57&amp;" "&amp;AU1414&amp;" "&amp;Input!D$58&amp;" "&amp;AV1414&amp;" F "&amp;Input!D$52&amp;"")</f>
        <v/>
      </c>
      <c r="AR1414" s="21">
        <v>1411</v>
      </c>
      <c r="AS1414" s="24" t="str">
        <f t="shared" ca="1" si="408"/>
        <v/>
      </c>
      <c r="AT1414" s="24" t="str">
        <f t="shared" ca="1" si="409"/>
        <v/>
      </c>
      <c r="AU1414" s="24" t="str">
        <f t="shared" ca="1" si="410"/>
        <v/>
      </c>
      <c r="AV1414" s="24" t="str">
        <f t="shared" ca="1" si="411"/>
        <v/>
      </c>
      <c r="BC1414" t="s">
        <v>1836</v>
      </c>
      <c r="BF1414" s="74" t="str">
        <f ca="1">IF(AI1413="","","G1 "&amp;Input!D$55&amp;" "&amp;AI1413&amp;" "&amp;Input!D$56&amp;" "&amp;AJ1413&amp;" "&amp;Input!D$57&amp;" "&amp;AK1413&amp;" "&amp;Input!D$58&amp;" "&amp;AL1413&amp;" F "&amp;Input!D$51&amp;"")</f>
        <v/>
      </c>
      <c r="BO1414" s="132" t="str">
        <f t="shared" ca="1" si="412"/>
        <v/>
      </c>
      <c r="BP1414" s="132" t="str">
        <f t="shared" ca="1" si="412"/>
        <v/>
      </c>
      <c r="BQ1414" s="132" t="str">
        <f t="shared" ca="1" si="412"/>
        <v/>
      </c>
      <c r="BR1414" s="132" t="str">
        <f t="shared" ca="1" si="412"/>
        <v/>
      </c>
      <c r="BT1414" s="132" t="str">
        <f t="shared" si="413"/>
        <v/>
      </c>
      <c r="BU1414" s="132" t="str">
        <f t="shared" si="413"/>
        <v/>
      </c>
      <c r="BV1414" s="132" t="str">
        <f t="shared" si="413"/>
        <v/>
      </c>
      <c r="BW1414" s="132" t="str">
        <f t="shared" si="413"/>
        <v/>
      </c>
      <c r="BY1414" s="132" t="str">
        <f t="shared" ca="1" si="414"/>
        <v/>
      </c>
      <c r="BZ1414" s="132" t="str">
        <f t="shared" ca="1" si="414"/>
        <v/>
      </c>
      <c r="CA1414" s="132" t="str">
        <f t="shared" ca="1" si="414"/>
        <v/>
      </c>
      <c r="CB1414" s="132" t="str">
        <f t="shared" ca="1" si="414"/>
        <v/>
      </c>
    </row>
    <row r="1415" spans="18:80" x14ac:dyDescent="0.2">
      <c r="R1415" s="21">
        <v>1412</v>
      </c>
      <c r="S1415" s="24" t="e">
        <f ca="1"/>
        <v>#N/A</v>
      </c>
      <c r="T1415" s="24" t="e">
        <f ca="1"/>
        <v>#N/A</v>
      </c>
      <c r="V1415" s="21">
        <v>1412</v>
      </c>
      <c r="W1415" s="24" t="e">
        <f ca="1"/>
        <v>#N/A</v>
      </c>
      <c r="X1415" s="24" t="e">
        <f ca="1"/>
        <v>#N/A</v>
      </c>
      <c r="Y1415" s="30"/>
      <c r="Z1415" s="21">
        <v>1412</v>
      </c>
      <c r="AA1415" s="24" t="e">
        <f ca="1"/>
        <v>#N/A</v>
      </c>
      <c r="AB1415" s="24" t="e">
        <f ca="1"/>
        <v>#N/A</v>
      </c>
      <c r="AD1415" s="21">
        <v>1412</v>
      </c>
      <c r="AE1415" s="24" t="e">
        <f ca="1"/>
        <v>#N/A</v>
      </c>
      <c r="AF1415" s="24" t="e">
        <f ca="1"/>
        <v>#N/A</v>
      </c>
      <c r="AH1415" s="21">
        <v>1412</v>
      </c>
      <c r="AI1415" s="24" t="str">
        <f t="shared" ca="1" si="400"/>
        <v/>
      </c>
      <c r="AJ1415" s="24" t="str">
        <f t="shared" ca="1" si="401"/>
        <v/>
      </c>
      <c r="AK1415" s="24" t="str">
        <f t="shared" ca="1" si="402"/>
        <v/>
      </c>
      <c r="AL1415" s="24" t="str">
        <f t="shared" ca="1" si="403"/>
        <v/>
      </c>
      <c r="AM1415" s="26"/>
      <c r="AN1415" s="26" t="str">
        <f ca="1">IF(AI1415="","","G1 "&amp;Input!D55&amp;" "&amp;AI1415&amp;" "&amp;Input!D$56&amp;" "&amp;AJ1415&amp;" "&amp;Input!D$57&amp;" "&amp;AK1415&amp;" "&amp;Input!D$58&amp;" "&amp;AL1415&amp;" F "&amp;Input!D$51&amp;"")</f>
        <v/>
      </c>
      <c r="AP1415" s="26" t="str">
        <f ca="1">IF(AS1415="","","G1 "&amp;Input!D$55&amp;" "&amp;AS1415&amp;" "&amp;Input!D$56&amp;" "&amp;AT1415&amp;" "&amp;Input!D$57&amp;" "&amp;AU1415&amp;" "&amp;Input!D$58&amp;" "&amp;AV1415&amp;" F "&amp;Input!D$52&amp;"")</f>
        <v/>
      </c>
      <c r="AR1415" s="21">
        <v>1412</v>
      </c>
      <c r="AS1415" s="24" t="str">
        <f t="shared" ca="1" si="408"/>
        <v/>
      </c>
      <c r="AT1415" s="24" t="str">
        <f t="shared" ca="1" si="409"/>
        <v/>
      </c>
      <c r="AU1415" s="24" t="str">
        <f t="shared" ca="1" si="410"/>
        <v/>
      </c>
      <c r="AV1415" s="24" t="str">
        <f t="shared" ca="1" si="411"/>
        <v/>
      </c>
      <c r="BC1415" t="s">
        <v>1837</v>
      </c>
      <c r="BF1415" s="74" t="str">
        <f ca="1">IF(AI1414="","","G1 "&amp;Input!D$55&amp;" "&amp;AI1414&amp;" "&amp;Input!D$56&amp;" "&amp;AJ1414&amp;" "&amp;Input!D$57&amp;" "&amp;AK1414&amp;" "&amp;Input!D$58&amp;" "&amp;AL1414&amp;" F "&amp;Input!D$51&amp;"")</f>
        <v/>
      </c>
      <c r="BO1415" s="132" t="str">
        <f t="shared" ca="1" si="412"/>
        <v/>
      </c>
      <c r="BP1415" s="132" t="str">
        <f t="shared" ca="1" si="412"/>
        <v/>
      </c>
      <c r="BQ1415" s="132" t="str">
        <f t="shared" ca="1" si="412"/>
        <v/>
      </c>
      <c r="BR1415" s="132" t="str">
        <f t="shared" ca="1" si="412"/>
        <v/>
      </c>
      <c r="BT1415" s="132" t="str">
        <f t="shared" si="413"/>
        <v/>
      </c>
      <c r="BU1415" s="132" t="str">
        <f t="shared" si="413"/>
        <v/>
      </c>
      <c r="BV1415" s="132" t="str">
        <f t="shared" si="413"/>
        <v/>
      </c>
      <c r="BW1415" s="132" t="str">
        <f t="shared" si="413"/>
        <v/>
      </c>
      <c r="BY1415" s="132" t="str">
        <f t="shared" ca="1" si="414"/>
        <v/>
      </c>
      <c r="BZ1415" s="132" t="str">
        <f t="shared" ca="1" si="414"/>
        <v/>
      </c>
      <c r="CA1415" s="132" t="str">
        <f t="shared" ca="1" si="414"/>
        <v/>
      </c>
      <c r="CB1415" s="132" t="str">
        <f t="shared" ca="1" si="414"/>
        <v/>
      </c>
    </row>
    <row r="1416" spans="18:80" x14ac:dyDescent="0.2">
      <c r="R1416" s="21">
        <v>1413</v>
      </c>
      <c r="S1416" s="24" t="e">
        <f ca="1"/>
        <v>#N/A</v>
      </c>
      <c r="T1416" s="24" t="e">
        <f ca="1"/>
        <v>#N/A</v>
      </c>
      <c r="V1416" s="21">
        <v>1413</v>
      </c>
      <c r="W1416" s="24" t="e">
        <f ca="1"/>
        <v>#N/A</v>
      </c>
      <c r="X1416" s="24" t="e">
        <f ca="1"/>
        <v>#N/A</v>
      </c>
      <c r="Y1416" s="30"/>
      <c r="Z1416" s="21">
        <v>1413</v>
      </c>
      <c r="AA1416" s="24" t="e">
        <f ca="1"/>
        <v>#N/A</v>
      </c>
      <c r="AB1416" s="24" t="e">
        <f ca="1"/>
        <v>#N/A</v>
      </c>
      <c r="AD1416" s="21">
        <v>1413</v>
      </c>
      <c r="AE1416" s="24" t="e">
        <f ca="1"/>
        <v>#N/A</v>
      </c>
      <c r="AF1416" s="24" t="e">
        <f ca="1"/>
        <v>#N/A</v>
      </c>
      <c r="AH1416" s="21">
        <v>1413</v>
      </c>
      <c r="AI1416" s="24" t="str">
        <f t="shared" ref="AI1416:AI1479" ca="1" si="415">IF(ISNA(S1416),"",ROUND(S1416,4))</f>
        <v/>
      </c>
      <c r="AJ1416" s="24" t="str">
        <f t="shared" ref="AJ1416:AJ1479" ca="1" si="416">IF(ISNA(T1416),"",ROUND(T1416,4))</f>
        <v/>
      </c>
      <c r="AK1416" s="24" t="str">
        <f t="shared" ref="AK1416:AK1479" ca="1" si="417">IF(ISNA(W1416),"",ROUND(W1416,4))</f>
        <v/>
      </c>
      <c r="AL1416" s="24" t="str">
        <f t="shared" ref="AL1416:AL1479" ca="1" si="418">IF(ISNA(X1416),"",ROUND(X1416,4))</f>
        <v/>
      </c>
      <c r="AM1416" s="26"/>
      <c r="AN1416" s="26" t="str">
        <f ca="1">IF(AI1416="","","G1 "&amp;Input!D55&amp;" "&amp;AI1416&amp;" "&amp;Input!D$56&amp;" "&amp;AJ1416&amp;" "&amp;Input!D$57&amp;" "&amp;AK1416&amp;" "&amp;Input!D$58&amp;" "&amp;AL1416&amp;" F "&amp;Input!D$51&amp;"")</f>
        <v/>
      </c>
      <c r="AP1416" s="26" t="str">
        <f ca="1">IF(AS1416="","","G1 "&amp;Input!D$55&amp;" "&amp;AS1416&amp;" "&amp;Input!D$56&amp;" "&amp;AT1416&amp;" "&amp;Input!D$57&amp;" "&amp;AU1416&amp;" "&amp;Input!D$58&amp;" "&amp;AV1416&amp;" F "&amp;Input!D$52&amp;"")</f>
        <v/>
      </c>
      <c r="AR1416" s="21">
        <v>1413</v>
      </c>
      <c r="AS1416" s="24" t="str">
        <f t="shared" ca="1" si="408"/>
        <v/>
      </c>
      <c r="AT1416" s="24" t="str">
        <f t="shared" ca="1" si="409"/>
        <v/>
      </c>
      <c r="AU1416" s="24" t="str">
        <f t="shared" ca="1" si="410"/>
        <v/>
      </c>
      <c r="AV1416" s="24" t="str">
        <f t="shared" ca="1" si="411"/>
        <v/>
      </c>
      <c r="BC1416" t="s">
        <v>1838</v>
      </c>
      <c r="BF1416" s="74" t="str">
        <f ca="1">IF(AI1415="","","G1 "&amp;Input!D$55&amp;" "&amp;AI1415&amp;" "&amp;Input!D$56&amp;" "&amp;AJ1415&amp;" "&amp;Input!D$57&amp;" "&amp;AK1415&amp;" "&amp;Input!D$58&amp;" "&amp;AL1415&amp;" F "&amp;Input!D$51&amp;"")</f>
        <v/>
      </c>
      <c r="BO1416" s="132" t="str">
        <f t="shared" ca="1" si="412"/>
        <v/>
      </c>
      <c r="BP1416" s="132" t="str">
        <f t="shared" ca="1" si="412"/>
        <v/>
      </c>
      <c r="BQ1416" s="132" t="str">
        <f t="shared" ca="1" si="412"/>
        <v/>
      </c>
      <c r="BR1416" s="132" t="str">
        <f t="shared" ca="1" si="412"/>
        <v/>
      </c>
      <c r="BT1416" s="132" t="str">
        <f t="shared" si="413"/>
        <v/>
      </c>
      <c r="BU1416" s="132" t="str">
        <f t="shared" si="413"/>
        <v/>
      </c>
      <c r="BV1416" s="132" t="str">
        <f t="shared" si="413"/>
        <v/>
      </c>
      <c r="BW1416" s="132" t="str">
        <f t="shared" si="413"/>
        <v/>
      </c>
      <c r="BY1416" s="132" t="str">
        <f t="shared" ca="1" si="414"/>
        <v/>
      </c>
      <c r="BZ1416" s="132" t="str">
        <f t="shared" ca="1" si="414"/>
        <v/>
      </c>
      <c r="CA1416" s="132" t="str">
        <f t="shared" ca="1" si="414"/>
        <v/>
      </c>
      <c r="CB1416" s="132" t="str">
        <f t="shared" ca="1" si="414"/>
        <v/>
      </c>
    </row>
    <row r="1417" spans="18:80" x14ac:dyDescent="0.2">
      <c r="R1417" s="21">
        <v>1414</v>
      </c>
      <c r="S1417" s="24" t="e">
        <f ca="1"/>
        <v>#N/A</v>
      </c>
      <c r="T1417" s="24" t="e">
        <f ca="1"/>
        <v>#N/A</v>
      </c>
      <c r="V1417" s="21">
        <v>1414</v>
      </c>
      <c r="W1417" s="24" t="e">
        <f ca="1"/>
        <v>#N/A</v>
      </c>
      <c r="X1417" s="24" t="e">
        <f ca="1"/>
        <v>#N/A</v>
      </c>
      <c r="Y1417" s="30"/>
      <c r="Z1417" s="21">
        <v>1414</v>
      </c>
      <c r="AA1417" s="24" t="e">
        <f ca="1"/>
        <v>#N/A</v>
      </c>
      <c r="AB1417" s="24" t="e">
        <f ca="1"/>
        <v>#N/A</v>
      </c>
      <c r="AD1417" s="21">
        <v>1414</v>
      </c>
      <c r="AE1417" s="24" t="e">
        <f ca="1"/>
        <v>#N/A</v>
      </c>
      <c r="AF1417" s="24" t="e">
        <f ca="1"/>
        <v>#N/A</v>
      </c>
      <c r="AH1417" s="21">
        <v>1414</v>
      </c>
      <c r="AI1417" s="24" t="str">
        <f t="shared" ca="1" si="415"/>
        <v/>
      </c>
      <c r="AJ1417" s="24" t="str">
        <f t="shared" ca="1" si="416"/>
        <v/>
      </c>
      <c r="AK1417" s="24" t="str">
        <f t="shared" ca="1" si="417"/>
        <v/>
      </c>
      <c r="AL1417" s="24" t="str">
        <f t="shared" ca="1" si="418"/>
        <v/>
      </c>
      <c r="AM1417" s="26"/>
      <c r="AN1417" s="26" t="str">
        <f ca="1">IF(AI1417="","","G1 "&amp;Input!D55&amp;" "&amp;AI1417&amp;" "&amp;Input!D$56&amp;" "&amp;AJ1417&amp;" "&amp;Input!D$57&amp;" "&amp;AK1417&amp;" "&amp;Input!D$58&amp;" "&amp;AL1417&amp;" F "&amp;Input!D$51&amp;"")</f>
        <v/>
      </c>
      <c r="AP1417" s="26" t="str">
        <f ca="1">IF(AS1417="","","G1 "&amp;Input!D$55&amp;" "&amp;AS1417&amp;" "&amp;Input!D$56&amp;" "&amp;AT1417&amp;" "&amp;Input!D$57&amp;" "&amp;AU1417&amp;" "&amp;Input!D$58&amp;" "&amp;AV1417&amp;" F "&amp;Input!D$52&amp;"")</f>
        <v/>
      </c>
      <c r="AR1417" s="21">
        <v>1414</v>
      </c>
      <c r="AS1417" s="24" t="str">
        <f t="shared" ca="1" si="408"/>
        <v/>
      </c>
      <c r="AT1417" s="24" t="str">
        <f t="shared" ca="1" si="409"/>
        <v/>
      </c>
      <c r="AU1417" s="24" t="str">
        <f t="shared" ca="1" si="410"/>
        <v/>
      </c>
      <c r="AV1417" s="24" t="str">
        <f t="shared" ca="1" si="411"/>
        <v/>
      </c>
      <c r="BC1417" t="s">
        <v>1839</v>
      </c>
      <c r="BF1417" s="74" t="str">
        <f ca="1">IF(AI1416="","","G1 "&amp;Input!D$55&amp;" "&amp;AI1416&amp;" "&amp;Input!D$56&amp;" "&amp;AJ1416&amp;" "&amp;Input!D$57&amp;" "&amp;AK1416&amp;" "&amp;Input!D$58&amp;" "&amp;AL1416&amp;" F "&amp;Input!D$51&amp;"")</f>
        <v/>
      </c>
      <c r="BO1417" s="132" t="str">
        <f t="shared" ca="1" si="412"/>
        <v/>
      </c>
      <c r="BP1417" s="132" t="str">
        <f t="shared" ca="1" si="412"/>
        <v/>
      </c>
      <c r="BQ1417" s="132" t="str">
        <f t="shared" ca="1" si="412"/>
        <v/>
      </c>
      <c r="BR1417" s="132" t="str">
        <f t="shared" ca="1" si="412"/>
        <v/>
      </c>
      <c r="BT1417" s="132" t="str">
        <f t="shared" si="413"/>
        <v/>
      </c>
      <c r="BU1417" s="132" t="str">
        <f t="shared" si="413"/>
        <v/>
      </c>
      <c r="BV1417" s="132" t="str">
        <f t="shared" si="413"/>
        <v/>
      </c>
      <c r="BW1417" s="132" t="str">
        <f t="shared" si="413"/>
        <v/>
      </c>
      <c r="BY1417" s="132" t="str">
        <f t="shared" ca="1" si="414"/>
        <v/>
      </c>
      <c r="BZ1417" s="132" t="str">
        <f t="shared" ca="1" si="414"/>
        <v/>
      </c>
      <c r="CA1417" s="132" t="str">
        <f t="shared" ca="1" si="414"/>
        <v/>
      </c>
      <c r="CB1417" s="132" t="str">
        <f t="shared" ca="1" si="414"/>
        <v/>
      </c>
    </row>
    <row r="1418" spans="18:80" x14ac:dyDescent="0.2">
      <c r="R1418" s="21">
        <v>1415</v>
      </c>
      <c r="S1418" s="24" t="e">
        <f ca="1"/>
        <v>#N/A</v>
      </c>
      <c r="T1418" s="24" t="e">
        <f ca="1"/>
        <v>#N/A</v>
      </c>
      <c r="V1418" s="21">
        <v>1415</v>
      </c>
      <c r="W1418" s="24" t="e">
        <f ca="1"/>
        <v>#N/A</v>
      </c>
      <c r="X1418" s="24" t="e">
        <f ca="1"/>
        <v>#N/A</v>
      </c>
      <c r="Y1418" s="30"/>
      <c r="Z1418" s="21">
        <v>1415</v>
      </c>
      <c r="AA1418" s="24" t="e">
        <f ca="1"/>
        <v>#N/A</v>
      </c>
      <c r="AB1418" s="24" t="e">
        <f ca="1"/>
        <v>#N/A</v>
      </c>
      <c r="AD1418" s="21">
        <v>1415</v>
      </c>
      <c r="AE1418" s="24" t="e">
        <f ca="1"/>
        <v>#N/A</v>
      </c>
      <c r="AF1418" s="24" t="e">
        <f ca="1"/>
        <v>#N/A</v>
      </c>
      <c r="AH1418" s="21">
        <v>1415</v>
      </c>
      <c r="AI1418" s="24" t="str">
        <f t="shared" ca="1" si="415"/>
        <v/>
      </c>
      <c r="AJ1418" s="24" t="str">
        <f t="shared" ca="1" si="416"/>
        <v/>
      </c>
      <c r="AK1418" s="24" t="str">
        <f t="shared" ca="1" si="417"/>
        <v/>
      </c>
      <c r="AL1418" s="24" t="str">
        <f t="shared" ca="1" si="418"/>
        <v/>
      </c>
      <c r="AM1418" s="26"/>
      <c r="AN1418" s="26" t="str">
        <f ca="1">IF(AI1418="","","G1 "&amp;Input!D55&amp;" "&amp;AI1418&amp;" "&amp;Input!D$56&amp;" "&amp;AJ1418&amp;" "&amp;Input!D$57&amp;" "&amp;AK1418&amp;" "&amp;Input!D$58&amp;" "&amp;AL1418&amp;" F "&amp;Input!D$51&amp;"")</f>
        <v/>
      </c>
      <c r="AP1418" s="26" t="str">
        <f ca="1">IF(AS1418="","","G1 "&amp;Input!D$55&amp;" "&amp;AS1418&amp;" "&amp;Input!D$56&amp;" "&amp;AT1418&amp;" "&amp;Input!D$57&amp;" "&amp;AU1418&amp;" "&amp;Input!D$58&amp;" "&amp;AV1418&amp;" F "&amp;Input!D$52&amp;"")</f>
        <v/>
      </c>
      <c r="AR1418" s="21">
        <v>1415</v>
      </c>
      <c r="AS1418" s="24" t="str">
        <f t="shared" ca="1" si="408"/>
        <v/>
      </c>
      <c r="AT1418" s="24" t="str">
        <f t="shared" ca="1" si="409"/>
        <v/>
      </c>
      <c r="AU1418" s="24" t="str">
        <f t="shared" ca="1" si="410"/>
        <v/>
      </c>
      <c r="AV1418" s="24" t="str">
        <f t="shared" ca="1" si="411"/>
        <v/>
      </c>
      <c r="BC1418" t="s">
        <v>1840</v>
      </c>
      <c r="BF1418" s="74" t="str">
        <f ca="1">IF(AI1417="","","G1 "&amp;Input!D$55&amp;" "&amp;AI1417&amp;" "&amp;Input!D$56&amp;" "&amp;AJ1417&amp;" "&amp;Input!D$57&amp;" "&amp;AK1417&amp;" "&amp;Input!D$58&amp;" "&amp;AL1417&amp;" F "&amp;Input!D$51&amp;"")</f>
        <v/>
      </c>
      <c r="BO1418" s="132" t="str">
        <f t="shared" ca="1" si="412"/>
        <v/>
      </c>
      <c r="BP1418" s="132" t="str">
        <f t="shared" ca="1" si="412"/>
        <v/>
      </c>
      <c r="BQ1418" s="132" t="str">
        <f t="shared" ca="1" si="412"/>
        <v/>
      </c>
      <c r="BR1418" s="132" t="str">
        <f t="shared" ca="1" si="412"/>
        <v/>
      </c>
      <c r="BT1418" s="132" t="str">
        <f t="shared" si="413"/>
        <v/>
      </c>
      <c r="BU1418" s="132" t="str">
        <f t="shared" si="413"/>
        <v/>
      </c>
      <c r="BV1418" s="132" t="str">
        <f t="shared" si="413"/>
        <v/>
      </c>
      <c r="BW1418" s="132" t="str">
        <f t="shared" si="413"/>
        <v/>
      </c>
      <c r="BY1418" s="132" t="str">
        <f t="shared" ca="1" si="414"/>
        <v/>
      </c>
      <c r="BZ1418" s="132" t="str">
        <f t="shared" ca="1" si="414"/>
        <v/>
      </c>
      <c r="CA1418" s="132" t="str">
        <f t="shared" ca="1" si="414"/>
        <v/>
      </c>
      <c r="CB1418" s="132" t="str">
        <f t="shared" ca="1" si="414"/>
        <v/>
      </c>
    </row>
    <row r="1419" spans="18:80" x14ac:dyDescent="0.2">
      <c r="R1419" s="21">
        <v>1416</v>
      </c>
      <c r="S1419" s="24" t="e">
        <f ca="1"/>
        <v>#N/A</v>
      </c>
      <c r="T1419" s="24" t="e">
        <f ca="1"/>
        <v>#N/A</v>
      </c>
      <c r="V1419" s="21">
        <v>1416</v>
      </c>
      <c r="W1419" s="24" t="e">
        <f ca="1"/>
        <v>#N/A</v>
      </c>
      <c r="X1419" s="24" t="e">
        <f ca="1"/>
        <v>#N/A</v>
      </c>
      <c r="Y1419" s="30"/>
      <c r="Z1419" s="21">
        <v>1416</v>
      </c>
      <c r="AA1419" s="24" t="e">
        <f ca="1"/>
        <v>#N/A</v>
      </c>
      <c r="AB1419" s="24" t="e">
        <f ca="1"/>
        <v>#N/A</v>
      </c>
      <c r="AD1419" s="21">
        <v>1416</v>
      </c>
      <c r="AE1419" s="24" t="e">
        <f ca="1"/>
        <v>#N/A</v>
      </c>
      <c r="AF1419" s="24" t="e">
        <f ca="1"/>
        <v>#N/A</v>
      </c>
      <c r="AH1419" s="21">
        <v>1416</v>
      </c>
      <c r="AI1419" s="24" t="str">
        <f t="shared" ca="1" si="415"/>
        <v/>
      </c>
      <c r="AJ1419" s="24" t="str">
        <f t="shared" ca="1" si="416"/>
        <v/>
      </c>
      <c r="AK1419" s="24" t="str">
        <f t="shared" ca="1" si="417"/>
        <v/>
      </c>
      <c r="AL1419" s="24" t="str">
        <f t="shared" ca="1" si="418"/>
        <v/>
      </c>
      <c r="AM1419" s="26"/>
      <c r="AN1419" s="26" t="str">
        <f ca="1">IF(AI1419="","","G1 "&amp;Input!D55&amp;" "&amp;AI1419&amp;" "&amp;Input!D$56&amp;" "&amp;AJ1419&amp;" "&amp;Input!D$57&amp;" "&amp;AK1419&amp;" "&amp;Input!D$58&amp;" "&amp;AL1419&amp;" F "&amp;Input!D$51&amp;"")</f>
        <v/>
      </c>
      <c r="AP1419" s="26" t="str">
        <f ca="1">IF(AS1419="","","G1 "&amp;Input!D$55&amp;" "&amp;AS1419&amp;" "&amp;Input!D$56&amp;" "&amp;AT1419&amp;" "&amp;Input!D$57&amp;" "&amp;AU1419&amp;" "&amp;Input!D$58&amp;" "&amp;AV1419&amp;" F "&amp;Input!D$52&amp;"")</f>
        <v/>
      </c>
      <c r="AR1419" s="21">
        <v>1416</v>
      </c>
      <c r="AS1419" s="24" t="str">
        <f t="shared" ca="1" si="408"/>
        <v/>
      </c>
      <c r="AT1419" s="24" t="str">
        <f t="shared" ca="1" si="409"/>
        <v/>
      </c>
      <c r="AU1419" s="24" t="str">
        <f t="shared" ca="1" si="410"/>
        <v/>
      </c>
      <c r="AV1419" s="24" t="str">
        <f t="shared" ca="1" si="411"/>
        <v/>
      </c>
      <c r="BC1419" t="s">
        <v>1841</v>
      </c>
      <c r="BF1419" s="74" t="str">
        <f ca="1">IF(AI1418="","","G1 "&amp;Input!D$55&amp;" "&amp;AI1418&amp;" "&amp;Input!D$56&amp;" "&amp;AJ1418&amp;" "&amp;Input!D$57&amp;" "&amp;AK1418&amp;" "&amp;Input!D$58&amp;" "&amp;AL1418&amp;" F "&amp;Input!D$51&amp;"")</f>
        <v/>
      </c>
      <c r="BO1419" s="132" t="str">
        <f t="shared" ca="1" si="412"/>
        <v/>
      </c>
      <c r="BP1419" s="132" t="str">
        <f t="shared" ca="1" si="412"/>
        <v/>
      </c>
      <c r="BQ1419" s="132" t="str">
        <f t="shared" ca="1" si="412"/>
        <v/>
      </c>
      <c r="BR1419" s="132" t="str">
        <f t="shared" ca="1" si="412"/>
        <v/>
      </c>
      <c r="BT1419" s="132" t="str">
        <f t="shared" si="413"/>
        <v/>
      </c>
      <c r="BU1419" s="132" t="str">
        <f t="shared" si="413"/>
        <v/>
      </c>
      <c r="BV1419" s="132" t="str">
        <f t="shared" si="413"/>
        <v/>
      </c>
      <c r="BW1419" s="132" t="str">
        <f t="shared" si="413"/>
        <v/>
      </c>
      <c r="BY1419" s="132" t="str">
        <f t="shared" ca="1" si="414"/>
        <v/>
      </c>
      <c r="BZ1419" s="132" t="str">
        <f t="shared" ca="1" si="414"/>
        <v/>
      </c>
      <c r="CA1419" s="132" t="str">
        <f t="shared" ca="1" si="414"/>
        <v/>
      </c>
      <c r="CB1419" s="132" t="str">
        <f t="shared" ca="1" si="414"/>
        <v/>
      </c>
    </row>
    <row r="1420" spans="18:80" x14ac:dyDescent="0.2">
      <c r="R1420" s="21">
        <v>1417</v>
      </c>
      <c r="S1420" s="24" t="e">
        <f ca="1"/>
        <v>#N/A</v>
      </c>
      <c r="T1420" s="24" t="e">
        <f ca="1"/>
        <v>#N/A</v>
      </c>
      <c r="V1420" s="21">
        <v>1417</v>
      </c>
      <c r="W1420" s="24" t="e">
        <f ca="1"/>
        <v>#N/A</v>
      </c>
      <c r="X1420" s="24" t="e">
        <f ca="1"/>
        <v>#N/A</v>
      </c>
      <c r="Y1420" s="30"/>
      <c r="Z1420" s="21">
        <v>1417</v>
      </c>
      <c r="AA1420" s="24" t="e">
        <f ca="1"/>
        <v>#N/A</v>
      </c>
      <c r="AB1420" s="24" t="e">
        <f ca="1"/>
        <v>#N/A</v>
      </c>
      <c r="AD1420" s="21">
        <v>1417</v>
      </c>
      <c r="AE1420" s="24" t="e">
        <f ca="1"/>
        <v>#N/A</v>
      </c>
      <c r="AF1420" s="24" t="e">
        <f ca="1"/>
        <v>#N/A</v>
      </c>
      <c r="AH1420" s="21">
        <v>1417</v>
      </c>
      <c r="AI1420" s="24" t="str">
        <f t="shared" ca="1" si="415"/>
        <v/>
      </c>
      <c r="AJ1420" s="24" t="str">
        <f t="shared" ca="1" si="416"/>
        <v/>
      </c>
      <c r="AK1420" s="24" t="str">
        <f t="shared" ca="1" si="417"/>
        <v/>
      </c>
      <c r="AL1420" s="24" t="str">
        <f t="shared" ca="1" si="418"/>
        <v/>
      </c>
      <c r="AM1420" s="26"/>
      <c r="AN1420" s="26" t="str">
        <f ca="1">IF(AI1420="","","G1 "&amp;Input!D55&amp;" "&amp;AI1420&amp;" "&amp;Input!D$56&amp;" "&amp;AJ1420&amp;" "&amp;Input!D$57&amp;" "&amp;AK1420&amp;" "&amp;Input!D$58&amp;" "&amp;AL1420&amp;" F "&amp;Input!D$51&amp;"")</f>
        <v/>
      </c>
      <c r="AP1420" s="26" t="str">
        <f ca="1">IF(AS1420="","","G1 "&amp;Input!D$55&amp;" "&amp;AS1420&amp;" "&amp;Input!D$56&amp;" "&amp;AT1420&amp;" "&amp;Input!D$57&amp;" "&amp;AU1420&amp;" "&amp;Input!D$58&amp;" "&amp;AV1420&amp;" F "&amp;Input!D$52&amp;"")</f>
        <v/>
      </c>
      <c r="AR1420" s="21">
        <v>1417</v>
      </c>
      <c r="AS1420" s="24" t="str">
        <f t="shared" ca="1" si="408"/>
        <v/>
      </c>
      <c r="AT1420" s="24" t="str">
        <f t="shared" ca="1" si="409"/>
        <v/>
      </c>
      <c r="AU1420" s="24" t="str">
        <f t="shared" ca="1" si="410"/>
        <v/>
      </c>
      <c r="AV1420" s="24" t="str">
        <f t="shared" ca="1" si="411"/>
        <v/>
      </c>
      <c r="BC1420" t="s">
        <v>1842</v>
      </c>
      <c r="BF1420" s="74" t="str">
        <f ca="1">IF(AI1419="","","G1 "&amp;Input!D$55&amp;" "&amp;AI1419&amp;" "&amp;Input!D$56&amp;" "&amp;AJ1419&amp;" "&amp;Input!D$57&amp;" "&amp;AK1419&amp;" "&amp;Input!D$58&amp;" "&amp;AL1419&amp;" F "&amp;Input!D$51&amp;"")</f>
        <v/>
      </c>
      <c r="BO1420" s="132" t="str">
        <f t="shared" ca="1" si="412"/>
        <v/>
      </c>
      <c r="BP1420" s="132" t="str">
        <f t="shared" ca="1" si="412"/>
        <v/>
      </c>
      <c r="BQ1420" s="132" t="str">
        <f t="shared" ca="1" si="412"/>
        <v/>
      </c>
      <c r="BR1420" s="132" t="str">
        <f t="shared" ca="1" si="412"/>
        <v/>
      </c>
      <c r="BT1420" s="132" t="str">
        <f t="shared" si="413"/>
        <v/>
      </c>
      <c r="BU1420" s="132" t="str">
        <f t="shared" si="413"/>
        <v/>
      </c>
      <c r="BV1420" s="132" t="str">
        <f t="shared" si="413"/>
        <v/>
      </c>
      <c r="BW1420" s="132" t="str">
        <f t="shared" si="413"/>
        <v/>
      </c>
      <c r="BY1420" s="132" t="str">
        <f t="shared" ca="1" si="414"/>
        <v/>
      </c>
      <c r="BZ1420" s="132" t="str">
        <f t="shared" ca="1" si="414"/>
        <v/>
      </c>
      <c r="CA1420" s="132" t="str">
        <f t="shared" ca="1" si="414"/>
        <v/>
      </c>
      <c r="CB1420" s="132" t="str">
        <f t="shared" ca="1" si="414"/>
        <v/>
      </c>
    </row>
    <row r="1421" spans="18:80" x14ac:dyDescent="0.2">
      <c r="R1421" s="21">
        <v>1418</v>
      </c>
      <c r="S1421" s="24" t="e">
        <f ca="1"/>
        <v>#N/A</v>
      </c>
      <c r="T1421" s="24" t="e">
        <f ca="1"/>
        <v>#N/A</v>
      </c>
      <c r="V1421" s="21">
        <v>1418</v>
      </c>
      <c r="W1421" s="24" t="e">
        <f ca="1"/>
        <v>#N/A</v>
      </c>
      <c r="X1421" s="24" t="e">
        <f ca="1"/>
        <v>#N/A</v>
      </c>
      <c r="Y1421" s="30"/>
      <c r="Z1421" s="21">
        <v>1418</v>
      </c>
      <c r="AA1421" s="24" t="e">
        <f ca="1"/>
        <v>#N/A</v>
      </c>
      <c r="AB1421" s="24" t="e">
        <f ca="1"/>
        <v>#N/A</v>
      </c>
      <c r="AD1421" s="21">
        <v>1418</v>
      </c>
      <c r="AE1421" s="24" t="e">
        <f ca="1"/>
        <v>#N/A</v>
      </c>
      <c r="AF1421" s="24" t="e">
        <f ca="1"/>
        <v>#N/A</v>
      </c>
      <c r="AH1421" s="21">
        <v>1418</v>
      </c>
      <c r="AI1421" s="24" t="str">
        <f t="shared" ca="1" si="415"/>
        <v/>
      </c>
      <c r="AJ1421" s="24" t="str">
        <f t="shared" ca="1" si="416"/>
        <v/>
      </c>
      <c r="AK1421" s="24" t="str">
        <f t="shared" ca="1" si="417"/>
        <v/>
      </c>
      <c r="AL1421" s="24" t="str">
        <f t="shared" ca="1" si="418"/>
        <v/>
      </c>
      <c r="AM1421" s="26"/>
      <c r="AN1421" s="26" t="str">
        <f ca="1">IF(AI1421="","","G1 "&amp;Input!D55&amp;" "&amp;AI1421&amp;" "&amp;Input!D$56&amp;" "&amp;AJ1421&amp;" "&amp;Input!D$57&amp;" "&amp;AK1421&amp;" "&amp;Input!D$58&amp;" "&amp;AL1421&amp;" F "&amp;Input!D$51&amp;"")</f>
        <v/>
      </c>
      <c r="AP1421" s="26" t="str">
        <f ca="1">IF(AS1421="","","G1 "&amp;Input!D$55&amp;" "&amp;AS1421&amp;" "&amp;Input!D$56&amp;" "&amp;AT1421&amp;" "&amp;Input!D$57&amp;" "&amp;AU1421&amp;" "&amp;Input!D$58&amp;" "&amp;AV1421&amp;" F "&amp;Input!D$52&amp;"")</f>
        <v/>
      </c>
      <c r="AR1421" s="21">
        <v>1418</v>
      </c>
      <c r="AS1421" s="24" t="str">
        <f t="shared" ca="1" si="408"/>
        <v/>
      </c>
      <c r="AT1421" s="24" t="str">
        <f t="shared" ca="1" si="409"/>
        <v/>
      </c>
      <c r="AU1421" s="24" t="str">
        <f t="shared" ca="1" si="410"/>
        <v/>
      </c>
      <c r="AV1421" s="24" t="str">
        <f t="shared" ca="1" si="411"/>
        <v/>
      </c>
      <c r="BC1421" t="s">
        <v>1843</v>
      </c>
      <c r="BF1421" s="74" t="str">
        <f ca="1">IF(AI1420="","","G1 "&amp;Input!D$55&amp;" "&amp;AI1420&amp;" "&amp;Input!D$56&amp;" "&amp;AJ1420&amp;" "&amp;Input!D$57&amp;" "&amp;AK1420&amp;" "&amp;Input!D$58&amp;" "&amp;AL1420&amp;" F "&amp;Input!D$51&amp;"")</f>
        <v/>
      </c>
      <c r="BO1421" s="132" t="str">
        <f t="shared" ca="1" si="412"/>
        <v/>
      </c>
      <c r="BP1421" s="132" t="str">
        <f t="shared" ca="1" si="412"/>
        <v/>
      </c>
      <c r="BQ1421" s="132" t="str">
        <f t="shared" ca="1" si="412"/>
        <v/>
      </c>
      <c r="BR1421" s="132" t="str">
        <f t="shared" ca="1" si="412"/>
        <v/>
      </c>
      <c r="BT1421" s="132" t="str">
        <f t="shared" si="413"/>
        <v/>
      </c>
      <c r="BU1421" s="132" t="str">
        <f t="shared" si="413"/>
        <v/>
      </c>
      <c r="BV1421" s="132" t="str">
        <f t="shared" si="413"/>
        <v/>
      </c>
      <c r="BW1421" s="132" t="str">
        <f t="shared" si="413"/>
        <v/>
      </c>
      <c r="BY1421" s="132" t="str">
        <f t="shared" ca="1" si="414"/>
        <v/>
      </c>
      <c r="BZ1421" s="132" t="str">
        <f t="shared" ca="1" si="414"/>
        <v/>
      </c>
      <c r="CA1421" s="132" t="str">
        <f t="shared" ca="1" si="414"/>
        <v/>
      </c>
      <c r="CB1421" s="132" t="str">
        <f t="shared" ca="1" si="414"/>
        <v/>
      </c>
    </row>
    <row r="1422" spans="18:80" x14ac:dyDescent="0.2">
      <c r="R1422" s="21">
        <v>1419</v>
      </c>
      <c r="S1422" s="24" t="e">
        <f ca="1"/>
        <v>#N/A</v>
      </c>
      <c r="T1422" s="24" t="e">
        <f ca="1"/>
        <v>#N/A</v>
      </c>
      <c r="V1422" s="21">
        <v>1419</v>
      </c>
      <c r="W1422" s="24" t="e">
        <f ca="1"/>
        <v>#N/A</v>
      </c>
      <c r="X1422" s="24" t="e">
        <f ca="1"/>
        <v>#N/A</v>
      </c>
      <c r="Y1422" s="30"/>
      <c r="Z1422" s="21">
        <v>1419</v>
      </c>
      <c r="AA1422" s="24" t="e">
        <f ca="1"/>
        <v>#N/A</v>
      </c>
      <c r="AB1422" s="24" t="e">
        <f ca="1"/>
        <v>#N/A</v>
      </c>
      <c r="AD1422" s="21">
        <v>1419</v>
      </c>
      <c r="AE1422" s="24" t="e">
        <f ca="1"/>
        <v>#N/A</v>
      </c>
      <c r="AF1422" s="24" t="e">
        <f ca="1"/>
        <v>#N/A</v>
      </c>
      <c r="AH1422" s="21">
        <v>1419</v>
      </c>
      <c r="AI1422" s="24" t="str">
        <f t="shared" ca="1" si="415"/>
        <v/>
      </c>
      <c r="AJ1422" s="24" t="str">
        <f t="shared" ca="1" si="416"/>
        <v/>
      </c>
      <c r="AK1422" s="24" t="str">
        <f t="shared" ca="1" si="417"/>
        <v/>
      </c>
      <c r="AL1422" s="24" t="str">
        <f t="shared" ca="1" si="418"/>
        <v/>
      </c>
      <c r="AM1422" s="26"/>
      <c r="AN1422" s="26" t="str">
        <f ca="1">IF(AI1422="","","G1 "&amp;Input!D55&amp;" "&amp;AI1422&amp;" "&amp;Input!D$56&amp;" "&amp;AJ1422&amp;" "&amp;Input!D$57&amp;" "&amp;AK1422&amp;" "&amp;Input!D$58&amp;" "&amp;AL1422&amp;" F "&amp;Input!D$51&amp;"")</f>
        <v/>
      </c>
      <c r="AP1422" s="26" t="str">
        <f ca="1">IF(AS1422="","","G1 "&amp;Input!D$55&amp;" "&amp;AS1422&amp;" "&amp;Input!D$56&amp;" "&amp;AT1422&amp;" "&amp;Input!D$57&amp;" "&amp;AU1422&amp;" "&amp;Input!D$58&amp;" "&amp;AV1422&amp;" F "&amp;Input!D$52&amp;"")</f>
        <v/>
      </c>
      <c r="AR1422" s="21">
        <v>1419</v>
      </c>
      <c r="AS1422" s="24" t="str">
        <f t="shared" ca="1" si="408"/>
        <v/>
      </c>
      <c r="AT1422" s="24" t="str">
        <f t="shared" ca="1" si="409"/>
        <v/>
      </c>
      <c r="AU1422" s="24" t="str">
        <f t="shared" ca="1" si="410"/>
        <v/>
      </c>
      <c r="AV1422" s="24" t="str">
        <f t="shared" ca="1" si="411"/>
        <v/>
      </c>
      <c r="BC1422" t="s">
        <v>1844</v>
      </c>
      <c r="BF1422" s="74" t="str">
        <f ca="1">IF(AI1421="","","G1 "&amp;Input!D$55&amp;" "&amp;AI1421&amp;" "&amp;Input!D$56&amp;" "&amp;AJ1421&amp;" "&amp;Input!D$57&amp;" "&amp;AK1421&amp;" "&amp;Input!D$58&amp;" "&amp;AL1421&amp;" F "&amp;Input!D$51&amp;"")</f>
        <v/>
      </c>
      <c r="BO1422" s="132" t="str">
        <f t="shared" ca="1" si="412"/>
        <v/>
      </c>
      <c r="BP1422" s="132" t="str">
        <f t="shared" ca="1" si="412"/>
        <v/>
      </c>
      <c r="BQ1422" s="132" t="str">
        <f t="shared" ca="1" si="412"/>
        <v/>
      </c>
      <c r="BR1422" s="132" t="str">
        <f t="shared" ca="1" si="412"/>
        <v/>
      </c>
      <c r="BT1422" s="132" t="str">
        <f t="shared" si="413"/>
        <v/>
      </c>
      <c r="BU1422" s="132" t="str">
        <f t="shared" si="413"/>
        <v/>
      </c>
      <c r="BV1422" s="132" t="str">
        <f t="shared" si="413"/>
        <v/>
      </c>
      <c r="BW1422" s="132" t="str">
        <f t="shared" si="413"/>
        <v/>
      </c>
      <c r="BY1422" s="132" t="str">
        <f t="shared" ca="1" si="414"/>
        <v/>
      </c>
      <c r="BZ1422" s="132" t="str">
        <f t="shared" ca="1" si="414"/>
        <v/>
      </c>
      <c r="CA1422" s="132" t="str">
        <f t="shared" ca="1" si="414"/>
        <v/>
      </c>
      <c r="CB1422" s="132" t="str">
        <f t="shared" ca="1" si="414"/>
        <v/>
      </c>
    </row>
    <row r="1423" spans="18:80" x14ac:dyDescent="0.2">
      <c r="R1423" s="21">
        <v>1420</v>
      </c>
      <c r="S1423" s="24" t="e">
        <f ca="1"/>
        <v>#N/A</v>
      </c>
      <c r="T1423" s="24" t="e">
        <f ca="1"/>
        <v>#N/A</v>
      </c>
      <c r="V1423" s="21">
        <v>1420</v>
      </c>
      <c r="W1423" s="24" t="e">
        <f ca="1"/>
        <v>#N/A</v>
      </c>
      <c r="X1423" s="24" t="e">
        <f ca="1"/>
        <v>#N/A</v>
      </c>
      <c r="Y1423" s="30"/>
      <c r="Z1423" s="21">
        <v>1420</v>
      </c>
      <c r="AA1423" s="24" t="e">
        <f ca="1"/>
        <v>#N/A</v>
      </c>
      <c r="AB1423" s="24" t="e">
        <f ca="1"/>
        <v>#N/A</v>
      </c>
      <c r="AD1423" s="21">
        <v>1420</v>
      </c>
      <c r="AE1423" s="24" t="e">
        <f ca="1"/>
        <v>#N/A</v>
      </c>
      <c r="AF1423" s="24" t="e">
        <f ca="1"/>
        <v>#N/A</v>
      </c>
      <c r="AH1423" s="21">
        <v>1420</v>
      </c>
      <c r="AI1423" s="24" t="str">
        <f t="shared" ca="1" si="415"/>
        <v/>
      </c>
      <c r="AJ1423" s="24" t="str">
        <f t="shared" ca="1" si="416"/>
        <v/>
      </c>
      <c r="AK1423" s="24" t="str">
        <f t="shared" ca="1" si="417"/>
        <v/>
      </c>
      <c r="AL1423" s="24" t="str">
        <f t="shared" ca="1" si="418"/>
        <v/>
      </c>
      <c r="AM1423" s="26"/>
      <c r="AN1423" s="26" t="str">
        <f ca="1">IF(AI1423="","","G1 "&amp;Input!D55&amp;" "&amp;AI1423&amp;" "&amp;Input!D$56&amp;" "&amp;AJ1423&amp;" "&amp;Input!D$57&amp;" "&amp;AK1423&amp;" "&amp;Input!D$58&amp;" "&amp;AL1423&amp;" F "&amp;Input!D$51&amp;"")</f>
        <v/>
      </c>
      <c r="AP1423" s="26" t="str">
        <f ca="1">IF(AS1423="","","G1 "&amp;Input!D$55&amp;" "&amp;AS1423&amp;" "&amp;Input!D$56&amp;" "&amp;AT1423&amp;" "&amp;Input!D$57&amp;" "&amp;AU1423&amp;" "&amp;Input!D$58&amp;" "&amp;AV1423&amp;" F "&amp;Input!D$52&amp;"")</f>
        <v/>
      </c>
      <c r="AR1423" s="21">
        <v>1420</v>
      </c>
      <c r="AS1423" s="24" t="str">
        <f t="shared" ca="1" si="408"/>
        <v/>
      </c>
      <c r="AT1423" s="24" t="str">
        <f t="shared" ca="1" si="409"/>
        <v/>
      </c>
      <c r="AU1423" s="24" t="str">
        <f t="shared" ca="1" si="410"/>
        <v/>
      </c>
      <c r="AV1423" s="24" t="str">
        <f t="shared" ca="1" si="411"/>
        <v/>
      </c>
      <c r="BC1423" t="s">
        <v>1845</v>
      </c>
      <c r="BF1423" s="74" t="str">
        <f ca="1">IF(AI1422="","","G1 "&amp;Input!D$55&amp;" "&amp;AI1422&amp;" "&amp;Input!D$56&amp;" "&amp;AJ1422&amp;" "&amp;Input!D$57&amp;" "&amp;AK1422&amp;" "&amp;Input!D$58&amp;" "&amp;AL1422&amp;" F "&amp;Input!D$51&amp;"")</f>
        <v/>
      </c>
      <c r="BO1423" s="132" t="str">
        <f t="shared" ca="1" si="412"/>
        <v/>
      </c>
      <c r="BP1423" s="132" t="str">
        <f t="shared" ca="1" si="412"/>
        <v/>
      </c>
      <c r="BQ1423" s="132" t="str">
        <f t="shared" ca="1" si="412"/>
        <v/>
      </c>
      <c r="BR1423" s="132" t="str">
        <f t="shared" ca="1" si="412"/>
        <v/>
      </c>
      <c r="BT1423" s="132" t="str">
        <f t="shared" si="413"/>
        <v/>
      </c>
      <c r="BU1423" s="132" t="str">
        <f t="shared" si="413"/>
        <v/>
      </c>
      <c r="BV1423" s="132" t="str">
        <f t="shared" si="413"/>
        <v/>
      </c>
      <c r="BW1423" s="132" t="str">
        <f t="shared" si="413"/>
        <v/>
      </c>
      <c r="BY1423" s="132" t="str">
        <f t="shared" ca="1" si="414"/>
        <v/>
      </c>
      <c r="BZ1423" s="132" t="str">
        <f t="shared" ca="1" si="414"/>
        <v/>
      </c>
      <c r="CA1423" s="132" t="str">
        <f t="shared" ca="1" si="414"/>
        <v/>
      </c>
      <c r="CB1423" s="132" t="str">
        <f t="shared" ca="1" si="414"/>
        <v/>
      </c>
    </row>
    <row r="1424" spans="18:80" x14ac:dyDescent="0.2">
      <c r="R1424" s="21">
        <v>1421</v>
      </c>
      <c r="S1424" s="24" t="e">
        <f ca="1"/>
        <v>#N/A</v>
      </c>
      <c r="T1424" s="24" t="e">
        <f ca="1"/>
        <v>#N/A</v>
      </c>
      <c r="V1424" s="21">
        <v>1421</v>
      </c>
      <c r="W1424" s="24" t="e">
        <f ca="1"/>
        <v>#N/A</v>
      </c>
      <c r="X1424" s="24" t="e">
        <f ca="1"/>
        <v>#N/A</v>
      </c>
      <c r="Y1424" s="30"/>
      <c r="Z1424" s="21">
        <v>1421</v>
      </c>
      <c r="AA1424" s="24" t="e">
        <f ca="1"/>
        <v>#N/A</v>
      </c>
      <c r="AB1424" s="24" t="e">
        <f ca="1"/>
        <v>#N/A</v>
      </c>
      <c r="AD1424" s="21">
        <v>1421</v>
      </c>
      <c r="AE1424" s="24" t="e">
        <f ca="1"/>
        <v>#N/A</v>
      </c>
      <c r="AF1424" s="24" t="e">
        <f ca="1"/>
        <v>#N/A</v>
      </c>
      <c r="AH1424" s="21">
        <v>1421</v>
      </c>
      <c r="AI1424" s="24" t="str">
        <f t="shared" ca="1" si="415"/>
        <v/>
      </c>
      <c r="AJ1424" s="24" t="str">
        <f t="shared" ca="1" si="416"/>
        <v/>
      </c>
      <c r="AK1424" s="24" t="str">
        <f t="shared" ca="1" si="417"/>
        <v/>
      </c>
      <c r="AL1424" s="24" t="str">
        <f t="shared" ca="1" si="418"/>
        <v/>
      </c>
      <c r="AM1424" s="26"/>
      <c r="AN1424" s="26" t="str">
        <f ca="1">IF(AI1424="","","G1 "&amp;Input!D55&amp;" "&amp;AI1424&amp;" "&amp;Input!D$56&amp;" "&amp;AJ1424&amp;" "&amp;Input!D$57&amp;" "&amp;AK1424&amp;" "&amp;Input!D$58&amp;" "&amp;AL1424&amp;" F "&amp;Input!D$51&amp;"")</f>
        <v/>
      </c>
      <c r="AP1424" s="26" t="str">
        <f ca="1">IF(AS1424="","","G1 "&amp;Input!D$55&amp;" "&amp;AS1424&amp;" "&amp;Input!D$56&amp;" "&amp;AT1424&amp;" "&amp;Input!D$57&amp;" "&amp;AU1424&amp;" "&amp;Input!D$58&amp;" "&amp;AV1424&amp;" F "&amp;Input!D$52&amp;"")</f>
        <v/>
      </c>
      <c r="AR1424" s="21">
        <v>1421</v>
      </c>
      <c r="AS1424" s="24" t="str">
        <f t="shared" ca="1" si="408"/>
        <v/>
      </c>
      <c r="AT1424" s="24" t="str">
        <f t="shared" ca="1" si="409"/>
        <v/>
      </c>
      <c r="AU1424" s="24" t="str">
        <f t="shared" ca="1" si="410"/>
        <v/>
      </c>
      <c r="AV1424" s="24" t="str">
        <f t="shared" ca="1" si="411"/>
        <v/>
      </c>
      <c r="BC1424" t="s">
        <v>1846</v>
      </c>
      <c r="BF1424" s="74" t="str">
        <f ca="1">IF(AI1423="","","G1 "&amp;Input!D$55&amp;" "&amp;AI1423&amp;" "&amp;Input!D$56&amp;" "&amp;AJ1423&amp;" "&amp;Input!D$57&amp;" "&amp;AK1423&amp;" "&amp;Input!D$58&amp;" "&amp;AL1423&amp;" F "&amp;Input!D$51&amp;"")</f>
        <v/>
      </c>
      <c r="BO1424" s="132" t="str">
        <f t="shared" ref="BO1424:BR1443" ca="1" si="419">IFERROR(MID($AN1424,FIND(" ",$AN1424,FIND(BO$2,$AN1424,1)),FIND(" ",$AN1424,FIND(" ",$AN1424,FIND(BO$2,$AN1424,1))+1)-FIND(" ",$AN1424,FIND(BO$2,$AN1424,1)))*1,"")</f>
        <v/>
      </c>
      <c r="BP1424" s="132" t="str">
        <f t="shared" ca="1" si="419"/>
        <v/>
      </c>
      <c r="BQ1424" s="132" t="str">
        <f t="shared" ca="1" si="419"/>
        <v/>
      </c>
      <c r="BR1424" s="132" t="str">
        <f t="shared" ca="1" si="419"/>
        <v/>
      </c>
      <c r="BT1424" s="132" t="str">
        <f t="shared" ref="BT1424:BW1443" si="420">IFERROR(MID($AO1424,FIND(" ",$AO1424,FIND(BT$2,$AO1424,1)),FIND(" ",$AO1424,FIND(" ",$AO1424,FIND(BT$2,$AO1424,1))+1)-FIND(" ",$AO1424,FIND(BT$2,$AO1424,1)))*1,"")</f>
        <v/>
      </c>
      <c r="BU1424" s="132" t="str">
        <f t="shared" si="420"/>
        <v/>
      </c>
      <c r="BV1424" s="132" t="str">
        <f t="shared" si="420"/>
        <v/>
      </c>
      <c r="BW1424" s="132" t="str">
        <f t="shared" si="420"/>
        <v/>
      </c>
      <c r="BY1424" s="132" t="str">
        <f t="shared" ca="1" si="414"/>
        <v/>
      </c>
      <c r="BZ1424" s="132" t="str">
        <f t="shared" ca="1" si="414"/>
        <v/>
      </c>
      <c r="CA1424" s="132" t="str">
        <f t="shared" ca="1" si="414"/>
        <v/>
      </c>
      <c r="CB1424" s="132" t="str">
        <f t="shared" ca="1" si="414"/>
        <v/>
      </c>
    </row>
    <row r="1425" spans="18:80" x14ac:dyDescent="0.2">
      <c r="R1425" s="21">
        <v>1422</v>
      </c>
      <c r="S1425" s="24" t="e">
        <f ca="1"/>
        <v>#N/A</v>
      </c>
      <c r="T1425" s="24" t="e">
        <f ca="1"/>
        <v>#N/A</v>
      </c>
      <c r="V1425" s="21">
        <v>1422</v>
      </c>
      <c r="W1425" s="24" t="e">
        <f ca="1"/>
        <v>#N/A</v>
      </c>
      <c r="X1425" s="24" t="e">
        <f ca="1"/>
        <v>#N/A</v>
      </c>
      <c r="Y1425" s="30"/>
      <c r="Z1425" s="21">
        <v>1422</v>
      </c>
      <c r="AA1425" s="24" t="e">
        <f ca="1"/>
        <v>#N/A</v>
      </c>
      <c r="AB1425" s="24" t="e">
        <f ca="1"/>
        <v>#N/A</v>
      </c>
      <c r="AD1425" s="21">
        <v>1422</v>
      </c>
      <c r="AE1425" s="24" t="e">
        <f ca="1"/>
        <v>#N/A</v>
      </c>
      <c r="AF1425" s="24" t="e">
        <f ca="1"/>
        <v>#N/A</v>
      </c>
      <c r="AH1425" s="21">
        <v>1422</v>
      </c>
      <c r="AI1425" s="24" t="str">
        <f t="shared" ca="1" si="415"/>
        <v/>
      </c>
      <c r="AJ1425" s="24" t="str">
        <f t="shared" ca="1" si="416"/>
        <v/>
      </c>
      <c r="AK1425" s="24" t="str">
        <f t="shared" ca="1" si="417"/>
        <v/>
      </c>
      <c r="AL1425" s="24" t="str">
        <f t="shared" ca="1" si="418"/>
        <v/>
      </c>
      <c r="AM1425" s="26"/>
      <c r="AN1425" s="26" t="str">
        <f ca="1">IF(AI1425="","","G1 "&amp;Input!D55&amp;" "&amp;AI1425&amp;" "&amp;Input!D$56&amp;" "&amp;AJ1425&amp;" "&amp;Input!D$57&amp;" "&amp;AK1425&amp;" "&amp;Input!D$58&amp;" "&amp;AL1425&amp;" F "&amp;Input!D$51&amp;"")</f>
        <v/>
      </c>
      <c r="AP1425" s="26" t="str">
        <f ca="1">IF(AS1425="","","G1 "&amp;Input!D$55&amp;" "&amp;AS1425&amp;" "&amp;Input!D$56&amp;" "&amp;AT1425&amp;" "&amp;Input!D$57&amp;" "&amp;AU1425&amp;" "&amp;Input!D$58&amp;" "&amp;AV1425&amp;" F "&amp;Input!D$52&amp;"")</f>
        <v/>
      </c>
      <c r="AR1425" s="21">
        <v>1422</v>
      </c>
      <c r="AS1425" s="24" t="str">
        <f t="shared" ca="1" si="408"/>
        <v/>
      </c>
      <c r="AT1425" s="24" t="str">
        <f t="shared" ca="1" si="409"/>
        <v/>
      </c>
      <c r="AU1425" s="24" t="str">
        <f t="shared" ca="1" si="410"/>
        <v/>
      </c>
      <c r="AV1425" s="24" t="str">
        <f t="shared" ca="1" si="411"/>
        <v/>
      </c>
      <c r="BC1425" t="s">
        <v>1847</v>
      </c>
      <c r="BF1425" s="74" t="str">
        <f ca="1">IF(AI1424="","","G1 "&amp;Input!D$55&amp;" "&amp;AI1424&amp;" "&amp;Input!D$56&amp;" "&amp;AJ1424&amp;" "&amp;Input!D$57&amp;" "&amp;AK1424&amp;" "&amp;Input!D$58&amp;" "&amp;AL1424&amp;" F "&amp;Input!D$51&amp;"")</f>
        <v/>
      </c>
      <c r="BO1425" s="132" t="str">
        <f t="shared" ca="1" si="419"/>
        <v/>
      </c>
      <c r="BP1425" s="132" t="str">
        <f t="shared" ca="1" si="419"/>
        <v/>
      </c>
      <c r="BQ1425" s="132" t="str">
        <f t="shared" ca="1" si="419"/>
        <v/>
      </c>
      <c r="BR1425" s="132" t="str">
        <f t="shared" ca="1" si="419"/>
        <v/>
      </c>
      <c r="BT1425" s="132" t="str">
        <f t="shared" si="420"/>
        <v/>
      </c>
      <c r="BU1425" s="132" t="str">
        <f t="shared" si="420"/>
        <v/>
      </c>
      <c r="BV1425" s="132" t="str">
        <f t="shared" si="420"/>
        <v/>
      </c>
      <c r="BW1425" s="132" t="str">
        <f t="shared" si="420"/>
        <v/>
      </c>
      <c r="BY1425" s="132" t="str">
        <f t="shared" ca="1" si="414"/>
        <v/>
      </c>
      <c r="BZ1425" s="132" t="str">
        <f t="shared" ca="1" si="414"/>
        <v/>
      </c>
      <c r="CA1425" s="132" t="str">
        <f t="shared" ca="1" si="414"/>
        <v/>
      </c>
      <c r="CB1425" s="132" t="str">
        <f t="shared" ca="1" si="414"/>
        <v/>
      </c>
    </row>
    <row r="1426" spans="18:80" x14ac:dyDescent="0.2">
      <c r="R1426" s="21">
        <v>1423</v>
      </c>
      <c r="S1426" s="24" t="e">
        <f ca="1"/>
        <v>#N/A</v>
      </c>
      <c r="T1426" s="24" t="e">
        <f ca="1"/>
        <v>#N/A</v>
      </c>
      <c r="V1426" s="21">
        <v>1423</v>
      </c>
      <c r="W1426" s="24" t="e">
        <f ca="1"/>
        <v>#N/A</v>
      </c>
      <c r="X1426" s="24" t="e">
        <f ca="1"/>
        <v>#N/A</v>
      </c>
      <c r="Y1426" s="30"/>
      <c r="Z1426" s="21">
        <v>1423</v>
      </c>
      <c r="AA1426" s="24" t="e">
        <f ca="1"/>
        <v>#N/A</v>
      </c>
      <c r="AB1426" s="24" t="e">
        <f ca="1"/>
        <v>#N/A</v>
      </c>
      <c r="AD1426" s="21">
        <v>1423</v>
      </c>
      <c r="AE1426" s="24" t="e">
        <f ca="1"/>
        <v>#N/A</v>
      </c>
      <c r="AF1426" s="24" t="e">
        <f ca="1"/>
        <v>#N/A</v>
      </c>
      <c r="AH1426" s="21">
        <v>1423</v>
      </c>
      <c r="AI1426" s="24" t="str">
        <f t="shared" ca="1" si="415"/>
        <v/>
      </c>
      <c r="AJ1426" s="24" t="str">
        <f t="shared" ca="1" si="416"/>
        <v/>
      </c>
      <c r="AK1426" s="24" t="str">
        <f t="shared" ca="1" si="417"/>
        <v/>
      </c>
      <c r="AL1426" s="24" t="str">
        <f t="shared" ca="1" si="418"/>
        <v/>
      </c>
      <c r="AM1426" s="26"/>
      <c r="AN1426" s="26" t="str">
        <f ca="1">IF(AI1426="","","G1 "&amp;Input!D55&amp;" "&amp;AI1426&amp;" "&amp;Input!D$56&amp;" "&amp;AJ1426&amp;" "&amp;Input!D$57&amp;" "&amp;AK1426&amp;" "&amp;Input!D$58&amp;" "&amp;AL1426&amp;" F "&amp;Input!D$51&amp;"")</f>
        <v/>
      </c>
      <c r="AP1426" s="26" t="str">
        <f ca="1">IF(AS1426="","","G1 "&amp;Input!D$55&amp;" "&amp;AS1426&amp;" "&amp;Input!D$56&amp;" "&amp;AT1426&amp;" "&amp;Input!D$57&amp;" "&amp;AU1426&amp;" "&amp;Input!D$58&amp;" "&amp;AV1426&amp;" F "&amp;Input!D$52&amp;"")</f>
        <v/>
      </c>
      <c r="AR1426" s="21">
        <v>1423</v>
      </c>
      <c r="AS1426" s="24" t="str">
        <f t="shared" ca="1" si="408"/>
        <v/>
      </c>
      <c r="AT1426" s="24" t="str">
        <f t="shared" ca="1" si="409"/>
        <v/>
      </c>
      <c r="AU1426" s="24" t="str">
        <f t="shared" ca="1" si="410"/>
        <v/>
      </c>
      <c r="AV1426" s="24" t="str">
        <f t="shared" ca="1" si="411"/>
        <v/>
      </c>
      <c r="BC1426" t="s">
        <v>1848</v>
      </c>
      <c r="BF1426" s="74" t="str">
        <f ca="1">IF(AI1425="","","G1 "&amp;Input!D$55&amp;" "&amp;AI1425&amp;" "&amp;Input!D$56&amp;" "&amp;AJ1425&amp;" "&amp;Input!D$57&amp;" "&amp;AK1425&amp;" "&amp;Input!D$58&amp;" "&amp;AL1425&amp;" F "&amp;Input!D$51&amp;"")</f>
        <v/>
      </c>
      <c r="BO1426" s="132" t="str">
        <f t="shared" ca="1" si="419"/>
        <v/>
      </c>
      <c r="BP1426" s="132" t="str">
        <f t="shared" ca="1" si="419"/>
        <v/>
      </c>
      <c r="BQ1426" s="132" t="str">
        <f t="shared" ca="1" si="419"/>
        <v/>
      </c>
      <c r="BR1426" s="132" t="str">
        <f t="shared" ca="1" si="419"/>
        <v/>
      </c>
      <c r="BT1426" s="132" t="str">
        <f t="shared" si="420"/>
        <v/>
      </c>
      <c r="BU1426" s="132" t="str">
        <f t="shared" si="420"/>
        <v/>
      </c>
      <c r="BV1426" s="132" t="str">
        <f t="shared" si="420"/>
        <v/>
      </c>
      <c r="BW1426" s="132" t="str">
        <f t="shared" si="420"/>
        <v/>
      </c>
      <c r="BY1426" s="132" t="str">
        <f t="shared" ca="1" si="414"/>
        <v/>
      </c>
      <c r="BZ1426" s="132" t="str">
        <f t="shared" ca="1" si="414"/>
        <v/>
      </c>
      <c r="CA1426" s="132" t="str">
        <f t="shared" ca="1" si="414"/>
        <v/>
      </c>
      <c r="CB1426" s="132" t="str">
        <f t="shared" ca="1" si="414"/>
        <v/>
      </c>
    </row>
    <row r="1427" spans="18:80" x14ac:dyDescent="0.2">
      <c r="R1427" s="21">
        <v>1424</v>
      </c>
      <c r="S1427" s="24" t="e">
        <f ca="1"/>
        <v>#N/A</v>
      </c>
      <c r="T1427" s="24" t="e">
        <f ca="1"/>
        <v>#N/A</v>
      </c>
      <c r="V1427" s="21">
        <v>1424</v>
      </c>
      <c r="W1427" s="24" t="e">
        <f ca="1"/>
        <v>#N/A</v>
      </c>
      <c r="X1427" s="24" t="e">
        <f ca="1"/>
        <v>#N/A</v>
      </c>
      <c r="Y1427" s="30"/>
      <c r="Z1427" s="21">
        <v>1424</v>
      </c>
      <c r="AA1427" s="24" t="e">
        <f ca="1"/>
        <v>#N/A</v>
      </c>
      <c r="AB1427" s="24" t="e">
        <f ca="1"/>
        <v>#N/A</v>
      </c>
      <c r="AD1427" s="21">
        <v>1424</v>
      </c>
      <c r="AE1427" s="24" t="e">
        <f ca="1"/>
        <v>#N/A</v>
      </c>
      <c r="AF1427" s="24" t="e">
        <f ca="1"/>
        <v>#N/A</v>
      </c>
      <c r="AH1427" s="21">
        <v>1424</v>
      </c>
      <c r="AI1427" s="24" t="str">
        <f t="shared" ca="1" si="415"/>
        <v/>
      </c>
      <c r="AJ1427" s="24" t="str">
        <f t="shared" ca="1" si="416"/>
        <v/>
      </c>
      <c r="AK1427" s="24" t="str">
        <f t="shared" ca="1" si="417"/>
        <v/>
      </c>
      <c r="AL1427" s="24" t="str">
        <f t="shared" ca="1" si="418"/>
        <v/>
      </c>
      <c r="AM1427" s="26"/>
      <c r="AN1427" s="26" t="str">
        <f ca="1">IF(AI1427="","","G1 "&amp;Input!D55&amp;" "&amp;AI1427&amp;" "&amp;Input!D$56&amp;" "&amp;AJ1427&amp;" "&amp;Input!D$57&amp;" "&amp;AK1427&amp;" "&amp;Input!D$58&amp;" "&amp;AL1427&amp;" F "&amp;Input!D$51&amp;"")</f>
        <v/>
      </c>
      <c r="AP1427" s="26" t="str">
        <f ca="1">IF(AS1427="","","G1 "&amp;Input!D$55&amp;" "&amp;AS1427&amp;" "&amp;Input!D$56&amp;" "&amp;AT1427&amp;" "&amp;Input!D$57&amp;" "&amp;AU1427&amp;" "&amp;Input!D$58&amp;" "&amp;AV1427&amp;" F "&amp;Input!D$52&amp;"")</f>
        <v/>
      </c>
      <c r="AR1427" s="21">
        <v>1424</v>
      </c>
      <c r="AS1427" s="24" t="str">
        <f t="shared" ca="1" si="408"/>
        <v/>
      </c>
      <c r="AT1427" s="24" t="str">
        <f t="shared" ca="1" si="409"/>
        <v/>
      </c>
      <c r="AU1427" s="24" t="str">
        <f t="shared" ca="1" si="410"/>
        <v/>
      </c>
      <c r="AV1427" s="24" t="str">
        <f t="shared" ca="1" si="411"/>
        <v/>
      </c>
      <c r="BC1427" t="s">
        <v>1849</v>
      </c>
      <c r="BF1427" s="74" t="str">
        <f ca="1">IF(AI1426="","","G1 "&amp;Input!D$55&amp;" "&amp;AI1426&amp;" "&amp;Input!D$56&amp;" "&amp;AJ1426&amp;" "&amp;Input!D$57&amp;" "&amp;AK1426&amp;" "&amp;Input!D$58&amp;" "&amp;AL1426&amp;" F "&amp;Input!D$51&amp;"")</f>
        <v/>
      </c>
      <c r="BO1427" s="132" t="str">
        <f t="shared" ca="1" si="419"/>
        <v/>
      </c>
      <c r="BP1427" s="132" t="str">
        <f t="shared" ca="1" si="419"/>
        <v/>
      </c>
      <c r="BQ1427" s="132" t="str">
        <f t="shared" ca="1" si="419"/>
        <v/>
      </c>
      <c r="BR1427" s="132" t="str">
        <f t="shared" ca="1" si="419"/>
        <v/>
      </c>
      <c r="BT1427" s="132" t="str">
        <f t="shared" si="420"/>
        <v/>
      </c>
      <c r="BU1427" s="132" t="str">
        <f t="shared" si="420"/>
        <v/>
      </c>
      <c r="BV1427" s="132" t="str">
        <f t="shared" si="420"/>
        <v/>
      </c>
      <c r="BW1427" s="132" t="str">
        <f t="shared" si="420"/>
        <v/>
      </c>
      <c r="BY1427" s="132" t="str">
        <f t="shared" ca="1" si="414"/>
        <v/>
      </c>
      <c r="BZ1427" s="132" t="str">
        <f t="shared" ca="1" si="414"/>
        <v/>
      </c>
      <c r="CA1427" s="132" t="str">
        <f t="shared" ca="1" si="414"/>
        <v/>
      </c>
      <c r="CB1427" s="132" t="str">
        <f t="shared" ca="1" si="414"/>
        <v/>
      </c>
    </row>
    <row r="1428" spans="18:80" x14ac:dyDescent="0.2">
      <c r="R1428" s="21">
        <v>1425</v>
      </c>
      <c r="S1428" s="24" t="e">
        <f ca="1"/>
        <v>#N/A</v>
      </c>
      <c r="T1428" s="24" t="e">
        <f ca="1"/>
        <v>#N/A</v>
      </c>
      <c r="V1428" s="21">
        <v>1425</v>
      </c>
      <c r="W1428" s="24" t="e">
        <f ca="1"/>
        <v>#N/A</v>
      </c>
      <c r="X1428" s="24" t="e">
        <f ca="1"/>
        <v>#N/A</v>
      </c>
      <c r="Y1428" s="30"/>
      <c r="Z1428" s="21">
        <v>1425</v>
      </c>
      <c r="AA1428" s="24" t="e">
        <f ca="1"/>
        <v>#N/A</v>
      </c>
      <c r="AB1428" s="24" t="e">
        <f ca="1"/>
        <v>#N/A</v>
      </c>
      <c r="AD1428" s="21">
        <v>1425</v>
      </c>
      <c r="AE1428" s="24" t="e">
        <f ca="1"/>
        <v>#N/A</v>
      </c>
      <c r="AF1428" s="24" t="e">
        <f ca="1"/>
        <v>#N/A</v>
      </c>
      <c r="AH1428" s="21">
        <v>1425</v>
      </c>
      <c r="AI1428" s="24" t="str">
        <f t="shared" ca="1" si="415"/>
        <v/>
      </c>
      <c r="AJ1428" s="24" t="str">
        <f t="shared" ca="1" si="416"/>
        <v/>
      </c>
      <c r="AK1428" s="24" t="str">
        <f t="shared" ca="1" si="417"/>
        <v/>
      </c>
      <c r="AL1428" s="24" t="str">
        <f t="shared" ca="1" si="418"/>
        <v/>
      </c>
      <c r="AM1428" s="26"/>
      <c r="AN1428" s="26" t="str">
        <f ca="1">IF(AI1428="","","G1 "&amp;Input!D55&amp;" "&amp;AI1428&amp;" "&amp;Input!D$56&amp;" "&amp;AJ1428&amp;" "&amp;Input!D$57&amp;" "&amp;AK1428&amp;" "&amp;Input!D$58&amp;" "&amp;AL1428&amp;" F "&amp;Input!D$51&amp;"")</f>
        <v/>
      </c>
      <c r="AP1428" s="26" t="str">
        <f ca="1">IF(AS1428="","","G1 "&amp;Input!D$55&amp;" "&amp;AS1428&amp;" "&amp;Input!D$56&amp;" "&amp;AT1428&amp;" "&amp;Input!D$57&amp;" "&amp;AU1428&amp;" "&amp;Input!D$58&amp;" "&amp;AV1428&amp;" F "&amp;Input!D$52&amp;"")</f>
        <v/>
      </c>
      <c r="AR1428" s="21">
        <v>1425</v>
      </c>
      <c r="AS1428" s="24" t="str">
        <f t="shared" ca="1" si="408"/>
        <v/>
      </c>
      <c r="AT1428" s="24" t="str">
        <f t="shared" ca="1" si="409"/>
        <v/>
      </c>
      <c r="AU1428" s="24" t="str">
        <f t="shared" ca="1" si="410"/>
        <v/>
      </c>
      <c r="AV1428" s="24" t="str">
        <f t="shared" ca="1" si="411"/>
        <v/>
      </c>
      <c r="BC1428" t="s">
        <v>1850</v>
      </c>
      <c r="BF1428" s="74" t="str">
        <f ca="1">IF(AI1427="","","G1 "&amp;Input!D$55&amp;" "&amp;AI1427&amp;" "&amp;Input!D$56&amp;" "&amp;AJ1427&amp;" "&amp;Input!D$57&amp;" "&amp;AK1427&amp;" "&amp;Input!D$58&amp;" "&amp;AL1427&amp;" F "&amp;Input!D$51&amp;"")</f>
        <v/>
      </c>
      <c r="BO1428" s="132" t="str">
        <f t="shared" ca="1" si="419"/>
        <v/>
      </c>
      <c r="BP1428" s="132" t="str">
        <f t="shared" ca="1" si="419"/>
        <v/>
      </c>
      <c r="BQ1428" s="132" t="str">
        <f t="shared" ca="1" si="419"/>
        <v/>
      </c>
      <c r="BR1428" s="132" t="str">
        <f t="shared" ca="1" si="419"/>
        <v/>
      </c>
      <c r="BT1428" s="132" t="str">
        <f t="shared" si="420"/>
        <v/>
      </c>
      <c r="BU1428" s="132" t="str">
        <f t="shared" si="420"/>
        <v/>
      </c>
      <c r="BV1428" s="132" t="str">
        <f t="shared" si="420"/>
        <v/>
      </c>
      <c r="BW1428" s="132" t="str">
        <f t="shared" si="420"/>
        <v/>
      </c>
      <c r="BY1428" s="132" t="str">
        <f t="shared" ca="1" si="414"/>
        <v/>
      </c>
      <c r="BZ1428" s="132" t="str">
        <f t="shared" ca="1" si="414"/>
        <v/>
      </c>
      <c r="CA1428" s="132" t="str">
        <f t="shared" ca="1" si="414"/>
        <v/>
      </c>
      <c r="CB1428" s="132" t="str">
        <f t="shared" ca="1" si="414"/>
        <v/>
      </c>
    </row>
    <row r="1429" spans="18:80" x14ac:dyDescent="0.2">
      <c r="R1429" s="21">
        <v>1426</v>
      </c>
      <c r="S1429" s="24" t="e">
        <f ca="1"/>
        <v>#N/A</v>
      </c>
      <c r="T1429" s="24" t="e">
        <f ca="1"/>
        <v>#N/A</v>
      </c>
      <c r="V1429" s="21">
        <v>1426</v>
      </c>
      <c r="W1429" s="24" t="e">
        <f ca="1"/>
        <v>#N/A</v>
      </c>
      <c r="X1429" s="24" t="e">
        <f ca="1"/>
        <v>#N/A</v>
      </c>
      <c r="Y1429" s="30"/>
      <c r="Z1429" s="21">
        <v>1426</v>
      </c>
      <c r="AA1429" s="24" t="e">
        <f ca="1"/>
        <v>#N/A</v>
      </c>
      <c r="AB1429" s="24" t="e">
        <f ca="1"/>
        <v>#N/A</v>
      </c>
      <c r="AD1429" s="21">
        <v>1426</v>
      </c>
      <c r="AE1429" s="24" t="e">
        <f ca="1"/>
        <v>#N/A</v>
      </c>
      <c r="AF1429" s="24" t="e">
        <f ca="1"/>
        <v>#N/A</v>
      </c>
      <c r="AH1429" s="21">
        <v>1426</v>
      </c>
      <c r="AI1429" s="24" t="str">
        <f t="shared" ca="1" si="415"/>
        <v/>
      </c>
      <c r="AJ1429" s="24" t="str">
        <f t="shared" ca="1" si="416"/>
        <v/>
      </c>
      <c r="AK1429" s="24" t="str">
        <f t="shared" ca="1" si="417"/>
        <v/>
      </c>
      <c r="AL1429" s="24" t="str">
        <f t="shared" ca="1" si="418"/>
        <v/>
      </c>
      <c r="AM1429" s="26"/>
      <c r="AN1429" s="26" t="str">
        <f ca="1">IF(AI1429="","","G1 "&amp;Input!D55&amp;" "&amp;AI1429&amp;" "&amp;Input!D$56&amp;" "&amp;AJ1429&amp;" "&amp;Input!D$57&amp;" "&amp;AK1429&amp;" "&amp;Input!D$58&amp;" "&amp;AL1429&amp;" F "&amp;Input!D$51&amp;"")</f>
        <v/>
      </c>
      <c r="AP1429" s="26" t="str">
        <f ca="1">IF(AS1429="","","G1 "&amp;Input!D$55&amp;" "&amp;AS1429&amp;" "&amp;Input!D$56&amp;" "&amp;AT1429&amp;" "&amp;Input!D$57&amp;" "&amp;AU1429&amp;" "&amp;Input!D$58&amp;" "&amp;AV1429&amp;" F "&amp;Input!D$52&amp;"")</f>
        <v/>
      </c>
      <c r="AR1429" s="21">
        <v>1426</v>
      </c>
      <c r="AS1429" s="24" t="str">
        <f t="shared" ca="1" si="408"/>
        <v/>
      </c>
      <c r="AT1429" s="24" t="str">
        <f t="shared" ca="1" si="409"/>
        <v/>
      </c>
      <c r="AU1429" s="24" t="str">
        <f t="shared" ca="1" si="410"/>
        <v/>
      </c>
      <c r="AV1429" s="24" t="str">
        <f t="shared" ca="1" si="411"/>
        <v/>
      </c>
      <c r="BC1429" t="s">
        <v>1851</v>
      </c>
      <c r="BF1429" s="74" t="str">
        <f ca="1">IF(AI1428="","","G1 "&amp;Input!D$55&amp;" "&amp;AI1428&amp;" "&amp;Input!D$56&amp;" "&amp;AJ1428&amp;" "&amp;Input!D$57&amp;" "&amp;AK1428&amp;" "&amp;Input!D$58&amp;" "&amp;AL1428&amp;" F "&amp;Input!D$51&amp;"")</f>
        <v/>
      </c>
      <c r="BO1429" s="132" t="str">
        <f t="shared" ca="1" si="419"/>
        <v/>
      </c>
      <c r="BP1429" s="132" t="str">
        <f t="shared" ca="1" si="419"/>
        <v/>
      </c>
      <c r="BQ1429" s="132" t="str">
        <f t="shared" ca="1" si="419"/>
        <v/>
      </c>
      <c r="BR1429" s="132" t="str">
        <f t="shared" ca="1" si="419"/>
        <v/>
      </c>
      <c r="BT1429" s="132" t="str">
        <f t="shared" si="420"/>
        <v/>
      </c>
      <c r="BU1429" s="132" t="str">
        <f t="shared" si="420"/>
        <v/>
      </c>
      <c r="BV1429" s="132" t="str">
        <f t="shared" si="420"/>
        <v/>
      </c>
      <c r="BW1429" s="132" t="str">
        <f t="shared" si="420"/>
        <v/>
      </c>
      <c r="BY1429" s="132" t="str">
        <f t="shared" ca="1" si="414"/>
        <v/>
      </c>
      <c r="BZ1429" s="132" t="str">
        <f t="shared" ca="1" si="414"/>
        <v/>
      </c>
      <c r="CA1429" s="132" t="str">
        <f t="shared" ca="1" si="414"/>
        <v/>
      </c>
      <c r="CB1429" s="132" t="str">
        <f t="shared" ca="1" si="414"/>
        <v/>
      </c>
    </row>
    <row r="1430" spans="18:80" x14ac:dyDescent="0.2">
      <c r="R1430" s="21">
        <v>1427</v>
      </c>
      <c r="S1430" s="24" t="e">
        <f ca="1"/>
        <v>#N/A</v>
      </c>
      <c r="T1430" s="24" t="e">
        <f ca="1"/>
        <v>#N/A</v>
      </c>
      <c r="V1430" s="21">
        <v>1427</v>
      </c>
      <c r="W1430" s="24" t="e">
        <f ca="1"/>
        <v>#N/A</v>
      </c>
      <c r="X1430" s="24" t="e">
        <f ca="1"/>
        <v>#N/A</v>
      </c>
      <c r="Y1430" s="30"/>
      <c r="Z1430" s="21">
        <v>1427</v>
      </c>
      <c r="AA1430" s="24" t="e">
        <f ca="1"/>
        <v>#N/A</v>
      </c>
      <c r="AB1430" s="24" t="e">
        <f ca="1"/>
        <v>#N/A</v>
      </c>
      <c r="AD1430" s="21">
        <v>1427</v>
      </c>
      <c r="AE1430" s="24" t="e">
        <f ca="1"/>
        <v>#N/A</v>
      </c>
      <c r="AF1430" s="24" t="e">
        <f ca="1"/>
        <v>#N/A</v>
      </c>
      <c r="AH1430" s="21">
        <v>1427</v>
      </c>
      <c r="AI1430" s="24" t="str">
        <f t="shared" ca="1" si="415"/>
        <v/>
      </c>
      <c r="AJ1430" s="24" t="str">
        <f t="shared" ca="1" si="416"/>
        <v/>
      </c>
      <c r="AK1430" s="24" t="str">
        <f t="shared" ca="1" si="417"/>
        <v/>
      </c>
      <c r="AL1430" s="24" t="str">
        <f t="shared" ca="1" si="418"/>
        <v/>
      </c>
      <c r="AM1430" s="26"/>
      <c r="AN1430" s="26" t="str">
        <f ca="1">IF(AI1430="","","G1 "&amp;Input!D55&amp;" "&amp;AI1430&amp;" "&amp;Input!D$56&amp;" "&amp;AJ1430&amp;" "&amp;Input!D$57&amp;" "&amp;AK1430&amp;" "&amp;Input!D$58&amp;" "&amp;AL1430&amp;" F "&amp;Input!D$51&amp;"")</f>
        <v/>
      </c>
      <c r="AP1430" s="26" t="str">
        <f ca="1">IF(AS1430="","","G1 "&amp;Input!D$55&amp;" "&amp;AS1430&amp;" "&amp;Input!D$56&amp;" "&amp;AT1430&amp;" "&amp;Input!D$57&amp;" "&amp;AU1430&amp;" "&amp;Input!D$58&amp;" "&amp;AV1430&amp;" F "&amp;Input!D$52&amp;"")</f>
        <v/>
      </c>
      <c r="AR1430" s="21">
        <v>1427</v>
      </c>
      <c r="AS1430" s="24" t="str">
        <f t="shared" ca="1" si="408"/>
        <v/>
      </c>
      <c r="AT1430" s="24" t="str">
        <f t="shared" ca="1" si="409"/>
        <v/>
      </c>
      <c r="AU1430" s="24" t="str">
        <f t="shared" ca="1" si="410"/>
        <v/>
      </c>
      <c r="AV1430" s="24" t="str">
        <f t="shared" ca="1" si="411"/>
        <v/>
      </c>
      <c r="BC1430" t="s">
        <v>1852</v>
      </c>
      <c r="BF1430" s="74" t="str">
        <f ca="1">IF(AI1429="","","G1 "&amp;Input!D$55&amp;" "&amp;AI1429&amp;" "&amp;Input!D$56&amp;" "&amp;AJ1429&amp;" "&amp;Input!D$57&amp;" "&amp;AK1429&amp;" "&amp;Input!D$58&amp;" "&amp;AL1429&amp;" F "&amp;Input!D$51&amp;"")</f>
        <v/>
      </c>
      <c r="BO1430" s="132" t="str">
        <f t="shared" ca="1" si="419"/>
        <v/>
      </c>
      <c r="BP1430" s="132" t="str">
        <f t="shared" ca="1" si="419"/>
        <v/>
      </c>
      <c r="BQ1430" s="132" t="str">
        <f t="shared" ca="1" si="419"/>
        <v/>
      </c>
      <c r="BR1430" s="132" t="str">
        <f t="shared" ca="1" si="419"/>
        <v/>
      </c>
      <c r="BT1430" s="132" t="str">
        <f t="shared" si="420"/>
        <v/>
      </c>
      <c r="BU1430" s="132" t="str">
        <f t="shared" si="420"/>
        <v/>
      </c>
      <c r="BV1430" s="132" t="str">
        <f t="shared" si="420"/>
        <v/>
      </c>
      <c r="BW1430" s="132" t="str">
        <f t="shared" si="420"/>
        <v/>
      </c>
      <c r="BY1430" s="132" t="str">
        <f t="shared" ca="1" si="414"/>
        <v/>
      </c>
      <c r="BZ1430" s="132" t="str">
        <f t="shared" ca="1" si="414"/>
        <v/>
      </c>
      <c r="CA1430" s="132" t="str">
        <f t="shared" ca="1" si="414"/>
        <v/>
      </c>
      <c r="CB1430" s="132" t="str">
        <f t="shared" ca="1" si="414"/>
        <v/>
      </c>
    </row>
    <row r="1431" spans="18:80" x14ac:dyDescent="0.2">
      <c r="R1431" s="21">
        <v>1428</v>
      </c>
      <c r="S1431" s="24" t="e">
        <f ca="1"/>
        <v>#N/A</v>
      </c>
      <c r="T1431" s="24" t="e">
        <f ca="1"/>
        <v>#N/A</v>
      </c>
      <c r="V1431" s="21">
        <v>1428</v>
      </c>
      <c r="W1431" s="24" t="e">
        <f ca="1"/>
        <v>#N/A</v>
      </c>
      <c r="X1431" s="24" t="e">
        <f ca="1"/>
        <v>#N/A</v>
      </c>
      <c r="Y1431" s="30"/>
      <c r="Z1431" s="21">
        <v>1428</v>
      </c>
      <c r="AA1431" s="24" t="e">
        <f ca="1"/>
        <v>#N/A</v>
      </c>
      <c r="AB1431" s="24" t="e">
        <f ca="1"/>
        <v>#N/A</v>
      </c>
      <c r="AD1431" s="21">
        <v>1428</v>
      </c>
      <c r="AE1431" s="24" t="e">
        <f ca="1"/>
        <v>#N/A</v>
      </c>
      <c r="AF1431" s="24" t="e">
        <f ca="1"/>
        <v>#N/A</v>
      </c>
      <c r="AH1431" s="21">
        <v>1428</v>
      </c>
      <c r="AI1431" s="24" t="str">
        <f t="shared" ca="1" si="415"/>
        <v/>
      </c>
      <c r="AJ1431" s="24" t="str">
        <f t="shared" ca="1" si="416"/>
        <v/>
      </c>
      <c r="AK1431" s="24" t="str">
        <f t="shared" ca="1" si="417"/>
        <v/>
      </c>
      <c r="AL1431" s="24" t="str">
        <f t="shared" ca="1" si="418"/>
        <v/>
      </c>
      <c r="AM1431" s="26"/>
      <c r="AN1431" s="26" t="str">
        <f ca="1">IF(AI1431="","","G1 "&amp;Input!D55&amp;" "&amp;AI1431&amp;" "&amp;Input!D$56&amp;" "&amp;AJ1431&amp;" "&amp;Input!D$57&amp;" "&amp;AK1431&amp;" "&amp;Input!D$58&amp;" "&amp;AL1431&amp;" F "&amp;Input!D$51&amp;"")</f>
        <v/>
      </c>
      <c r="AP1431" s="26" t="str">
        <f ca="1">IF(AS1431="","","G1 "&amp;Input!D$55&amp;" "&amp;AS1431&amp;" "&amp;Input!D$56&amp;" "&amp;AT1431&amp;" "&amp;Input!D$57&amp;" "&amp;AU1431&amp;" "&amp;Input!D$58&amp;" "&amp;AV1431&amp;" F "&amp;Input!D$52&amp;"")</f>
        <v/>
      </c>
      <c r="AR1431" s="21">
        <v>1428</v>
      </c>
      <c r="AS1431" s="24" t="str">
        <f t="shared" ca="1" si="408"/>
        <v/>
      </c>
      <c r="AT1431" s="24" t="str">
        <f t="shared" ca="1" si="409"/>
        <v/>
      </c>
      <c r="AU1431" s="24" t="str">
        <f t="shared" ca="1" si="410"/>
        <v/>
      </c>
      <c r="AV1431" s="24" t="str">
        <f t="shared" ca="1" si="411"/>
        <v/>
      </c>
      <c r="BC1431" t="s">
        <v>1853</v>
      </c>
      <c r="BF1431" s="74" t="str">
        <f ca="1">IF(AI1430="","","G1 "&amp;Input!D$55&amp;" "&amp;AI1430&amp;" "&amp;Input!D$56&amp;" "&amp;AJ1430&amp;" "&amp;Input!D$57&amp;" "&amp;AK1430&amp;" "&amp;Input!D$58&amp;" "&amp;AL1430&amp;" F "&amp;Input!D$51&amp;"")</f>
        <v/>
      </c>
      <c r="BO1431" s="132" t="str">
        <f t="shared" ca="1" si="419"/>
        <v/>
      </c>
      <c r="BP1431" s="132" t="str">
        <f t="shared" ca="1" si="419"/>
        <v/>
      </c>
      <c r="BQ1431" s="132" t="str">
        <f t="shared" ca="1" si="419"/>
        <v/>
      </c>
      <c r="BR1431" s="132" t="str">
        <f t="shared" ca="1" si="419"/>
        <v/>
      </c>
      <c r="BT1431" s="132" t="str">
        <f t="shared" si="420"/>
        <v/>
      </c>
      <c r="BU1431" s="132" t="str">
        <f t="shared" si="420"/>
        <v/>
      </c>
      <c r="BV1431" s="132" t="str">
        <f t="shared" si="420"/>
        <v/>
      </c>
      <c r="BW1431" s="132" t="str">
        <f t="shared" si="420"/>
        <v/>
      </c>
      <c r="BY1431" s="132" t="str">
        <f t="shared" ca="1" si="414"/>
        <v/>
      </c>
      <c r="BZ1431" s="132" t="str">
        <f t="shared" ca="1" si="414"/>
        <v/>
      </c>
      <c r="CA1431" s="132" t="str">
        <f t="shared" ca="1" si="414"/>
        <v/>
      </c>
      <c r="CB1431" s="132" t="str">
        <f t="shared" ca="1" si="414"/>
        <v/>
      </c>
    </row>
    <row r="1432" spans="18:80" x14ac:dyDescent="0.2">
      <c r="R1432" s="21">
        <v>1429</v>
      </c>
      <c r="S1432" s="24" t="e">
        <f ca="1"/>
        <v>#N/A</v>
      </c>
      <c r="T1432" s="24" t="e">
        <f ca="1"/>
        <v>#N/A</v>
      </c>
      <c r="V1432" s="21">
        <v>1429</v>
      </c>
      <c r="W1432" s="24" t="e">
        <f ca="1"/>
        <v>#N/A</v>
      </c>
      <c r="X1432" s="24" t="e">
        <f ca="1"/>
        <v>#N/A</v>
      </c>
      <c r="Y1432" s="30"/>
      <c r="Z1432" s="21">
        <v>1429</v>
      </c>
      <c r="AA1432" s="24" t="e">
        <f ca="1"/>
        <v>#N/A</v>
      </c>
      <c r="AB1432" s="24" t="e">
        <f ca="1"/>
        <v>#N/A</v>
      </c>
      <c r="AD1432" s="21">
        <v>1429</v>
      </c>
      <c r="AE1432" s="24" t="e">
        <f ca="1"/>
        <v>#N/A</v>
      </c>
      <c r="AF1432" s="24" t="e">
        <f ca="1"/>
        <v>#N/A</v>
      </c>
      <c r="AH1432" s="21">
        <v>1429</v>
      </c>
      <c r="AI1432" s="24" t="str">
        <f t="shared" ca="1" si="415"/>
        <v/>
      </c>
      <c r="AJ1432" s="24" t="str">
        <f t="shared" ca="1" si="416"/>
        <v/>
      </c>
      <c r="AK1432" s="24" t="str">
        <f t="shared" ca="1" si="417"/>
        <v/>
      </c>
      <c r="AL1432" s="24" t="str">
        <f t="shared" ca="1" si="418"/>
        <v/>
      </c>
      <c r="AM1432" s="26"/>
      <c r="AN1432" s="26" t="str">
        <f ca="1">IF(AI1432="","","G1 "&amp;Input!D55&amp;" "&amp;AI1432&amp;" "&amp;Input!D$56&amp;" "&amp;AJ1432&amp;" "&amp;Input!D$57&amp;" "&amp;AK1432&amp;" "&amp;Input!D$58&amp;" "&amp;AL1432&amp;" F "&amp;Input!D$51&amp;"")</f>
        <v/>
      </c>
      <c r="AP1432" s="26" t="str">
        <f ca="1">IF(AS1432="","","G1 "&amp;Input!D$55&amp;" "&amp;AS1432&amp;" "&amp;Input!D$56&amp;" "&amp;AT1432&amp;" "&amp;Input!D$57&amp;" "&amp;AU1432&amp;" "&amp;Input!D$58&amp;" "&amp;AV1432&amp;" F "&amp;Input!D$52&amp;"")</f>
        <v/>
      </c>
      <c r="AR1432" s="21">
        <v>1429</v>
      </c>
      <c r="AS1432" s="24" t="str">
        <f t="shared" ca="1" si="408"/>
        <v/>
      </c>
      <c r="AT1432" s="24" t="str">
        <f t="shared" ca="1" si="409"/>
        <v/>
      </c>
      <c r="AU1432" s="24" t="str">
        <f t="shared" ca="1" si="410"/>
        <v/>
      </c>
      <c r="AV1432" s="24" t="str">
        <f t="shared" ca="1" si="411"/>
        <v/>
      </c>
      <c r="BC1432" t="s">
        <v>1854</v>
      </c>
      <c r="BF1432" s="74" t="str">
        <f ca="1">IF(AI1431="","","G1 "&amp;Input!D$55&amp;" "&amp;AI1431&amp;" "&amp;Input!D$56&amp;" "&amp;AJ1431&amp;" "&amp;Input!D$57&amp;" "&amp;AK1431&amp;" "&amp;Input!D$58&amp;" "&amp;AL1431&amp;" F "&amp;Input!D$51&amp;"")</f>
        <v/>
      </c>
      <c r="BO1432" s="132" t="str">
        <f t="shared" ca="1" si="419"/>
        <v/>
      </c>
      <c r="BP1432" s="132" t="str">
        <f t="shared" ca="1" si="419"/>
        <v/>
      </c>
      <c r="BQ1432" s="132" t="str">
        <f t="shared" ca="1" si="419"/>
        <v/>
      </c>
      <c r="BR1432" s="132" t="str">
        <f t="shared" ca="1" si="419"/>
        <v/>
      </c>
      <c r="BT1432" s="132" t="str">
        <f t="shared" si="420"/>
        <v/>
      </c>
      <c r="BU1432" s="132" t="str">
        <f t="shared" si="420"/>
        <v/>
      </c>
      <c r="BV1432" s="132" t="str">
        <f t="shared" si="420"/>
        <v/>
      </c>
      <c r="BW1432" s="132" t="str">
        <f t="shared" si="420"/>
        <v/>
      </c>
      <c r="BY1432" s="132" t="str">
        <f t="shared" ca="1" si="414"/>
        <v/>
      </c>
      <c r="BZ1432" s="132" t="str">
        <f t="shared" ca="1" si="414"/>
        <v/>
      </c>
      <c r="CA1432" s="132" t="str">
        <f t="shared" ca="1" si="414"/>
        <v/>
      </c>
      <c r="CB1432" s="132" t="str">
        <f t="shared" ca="1" si="414"/>
        <v/>
      </c>
    </row>
    <row r="1433" spans="18:80" x14ac:dyDescent="0.2">
      <c r="R1433" s="21">
        <v>1430</v>
      </c>
      <c r="S1433" s="24" t="e">
        <f ca="1"/>
        <v>#N/A</v>
      </c>
      <c r="T1433" s="24" t="e">
        <f ca="1"/>
        <v>#N/A</v>
      </c>
      <c r="V1433" s="21">
        <v>1430</v>
      </c>
      <c r="W1433" s="24" t="e">
        <f ca="1"/>
        <v>#N/A</v>
      </c>
      <c r="X1433" s="24" t="e">
        <f ca="1"/>
        <v>#N/A</v>
      </c>
      <c r="Y1433" s="30"/>
      <c r="Z1433" s="21">
        <v>1430</v>
      </c>
      <c r="AA1433" s="24" t="e">
        <f ca="1"/>
        <v>#N/A</v>
      </c>
      <c r="AB1433" s="24" t="e">
        <f ca="1"/>
        <v>#N/A</v>
      </c>
      <c r="AD1433" s="21">
        <v>1430</v>
      </c>
      <c r="AE1433" s="24" t="e">
        <f ca="1"/>
        <v>#N/A</v>
      </c>
      <c r="AF1433" s="24" t="e">
        <f ca="1"/>
        <v>#N/A</v>
      </c>
      <c r="AH1433" s="21">
        <v>1430</v>
      </c>
      <c r="AI1433" s="24" t="str">
        <f t="shared" ca="1" si="415"/>
        <v/>
      </c>
      <c r="AJ1433" s="24" t="str">
        <f t="shared" ca="1" si="416"/>
        <v/>
      </c>
      <c r="AK1433" s="24" t="str">
        <f t="shared" ca="1" si="417"/>
        <v/>
      </c>
      <c r="AL1433" s="24" t="str">
        <f t="shared" ca="1" si="418"/>
        <v/>
      </c>
      <c r="AM1433" s="26"/>
      <c r="AN1433" s="26" t="str">
        <f ca="1">IF(AI1433="","","G1 "&amp;Input!D55&amp;" "&amp;AI1433&amp;" "&amp;Input!D$56&amp;" "&amp;AJ1433&amp;" "&amp;Input!D$57&amp;" "&amp;AK1433&amp;" "&amp;Input!D$58&amp;" "&amp;AL1433&amp;" F "&amp;Input!D$51&amp;"")</f>
        <v/>
      </c>
      <c r="AP1433" s="26" t="str">
        <f ca="1">IF(AS1433="","","G1 "&amp;Input!D$55&amp;" "&amp;AS1433&amp;" "&amp;Input!D$56&amp;" "&amp;AT1433&amp;" "&amp;Input!D$57&amp;" "&amp;AU1433&amp;" "&amp;Input!D$58&amp;" "&amp;AV1433&amp;" F "&amp;Input!D$52&amp;"")</f>
        <v/>
      </c>
      <c r="AR1433" s="21">
        <v>1430</v>
      </c>
      <c r="AS1433" s="24" t="str">
        <f t="shared" ca="1" si="408"/>
        <v/>
      </c>
      <c r="AT1433" s="24" t="str">
        <f t="shared" ca="1" si="409"/>
        <v/>
      </c>
      <c r="AU1433" s="24" t="str">
        <f t="shared" ca="1" si="410"/>
        <v/>
      </c>
      <c r="AV1433" s="24" t="str">
        <f t="shared" ca="1" si="411"/>
        <v/>
      </c>
      <c r="BC1433" t="s">
        <v>1855</v>
      </c>
      <c r="BF1433" s="74" t="str">
        <f ca="1">IF(AI1432="","","G1 "&amp;Input!D$55&amp;" "&amp;AI1432&amp;" "&amp;Input!D$56&amp;" "&amp;AJ1432&amp;" "&amp;Input!D$57&amp;" "&amp;AK1432&amp;" "&amp;Input!D$58&amp;" "&amp;AL1432&amp;" F "&amp;Input!D$51&amp;"")</f>
        <v/>
      </c>
      <c r="BO1433" s="132" t="str">
        <f t="shared" ca="1" si="419"/>
        <v/>
      </c>
      <c r="BP1433" s="132" t="str">
        <f t="shared" ca="1" si="419"/>
        <v/>
      </c>
      <c r="BQ1433" s="132" t="str">
        <f t="shared" ca="1" si="419"/>
        <v/>
      </c>
      <c r="BR1433" s="132" t="str">
        <f t="shared" ca="1" si="419"/>
        <v/>
      </c>
      <c r="BT1433" s="132" t="str">
        <f t="shared" si="420"/>
        <v/>
      </c>
      <c r="BU1433" s="132" t="str">
        <f t="shared" si="420"/>
        <v/>
      </c>
      <c r="BV1433" s="132" t="str">
        <f t="shared" si="420"/>
        <v/>
      </c>
      <c r="BW1433" s="132" t="str">
        <f t="shared" si="420"/>
        <v/>
      </c>
      <c r="BY1433" s="132" t="str">
        <f t="shared" ca="1" si="414"/>
        <v/>
      </c>
      <c r="BZ1433" s="132" t="str">
        <f t="shared" ca="1" si="414"/>
        <v/>
      </c>
      <c r="CA1433" s="132" t="str">
        <f t="shared" ca="1" si="414"/>
        <v/>
      </c>
      <c r="CB1433" s="132" t="str">
        <f t="shared" ca="1" si="414"/>
        <v/>
      </c>
    </row>
    <row r="1434" spans="18:80" x14ac:dyDescent="0.2">
      <c r="R1434" s="21">
        <v>1431</v>
      </c>
      <c r="S1434" s="24" t="e">
        <f ca="1"/>
        <v>#N/A</v>
      </c>
      <c r="T1434" s="24" t="e">
        <f ca="1"/>
        <v>#N/A</v>
      </c>
      <c r="V1434" s="21">
        <v>1431</v>
      </c>
      <c r="W1434" s="24" t="e">
        <f ca="1"/>
        <v>#N/A</v>
      </c>
      <c r="X1434" s="24" t="e">
        <f ca="1"/>
        <v>#N/A</v>
      </c>
      <c r="Y1434" s="30"/>
      <c r="Z1434" s="21">
        <v>1431</v>
      </c>
      <c r="AA1434" s="24" t="e">
        <f ca="1"/>
        <v>#N/A</v>
      </c>
      <c r="AB1434" s="24" t="e">
        <f ca="1"/>
        <v>#N/A</v>
      </c>
      <c r="AD1434" s="21">
        <v>1431</v>
      </c>
      <c r="AE1434" s="24" t="e">
        <f ca="1"/>
        <v>#N/A</v>
      </c>
      <c r="AF1434" s="24" t="e">
        <f ca="1"/>
        <v>#N/A</v>
      </c>
      <c r="AH1434" s="21">
        <v>1431</v>
      </c>
      <c r="AI1434" s="24" t="str">
        <f t="shared" ca="1" si="415"/>
        <v/>
      </c>
      <c r="AJ1434" s="24" t="str">
        <f t="shared" ca="1" si="416"/>
        <v/>
      </c>
      <c r="AK1434" s="24" t="str">
        <f t="shared" ca="1" si="417"/>
        <v/>
      </c>
      <c r="AL1434" s="24" t="str">
        <f t="shared" ca="1" si="418"/>
        <v/>
      </c>
      <c r="AM1434" s="26"/>
      <c r="AN1434" s="26" t="str">
        <f ca="1">IF(AI1434="","","G1 "&amp;Input!D55&amp;" "&amp;AI1434&amp;" "&amp;Input!D$56&amp;" "&amp;AJ1434&amp;" "&amp;Input!D$57&amp;" "&amp;AK1434&amp;" "&amp;Input!D$58&amp;" "&amp;AL1434&amp;" F "&amp;Input!D$51&amp;"")</f>
        <v/>
      </c>
      <c r="AP1434" s="26" t="str">
        <f ca="1">IF(AS1434="","","G1 "&amp;Input!D$55&amp;" "&amp;AS1434&amp;" "&amp;Input!D$56&amp;" "&amp;AT1434&amp;" "&amp;Input!D$57&amp;" "&amp;AU1434&amp;" "&amp;Input!D$58&amp;" "&amp;AV1434&amp;" F "&amp;Input!D$52&amp;"")</f>
        <v/>
      </c>
      <c r="AR1434" s="21">
        <v>1431</v>
      </c>
      <c r="AS1434" s="24" t="str">
        <f t="shared" ca="1" si="408"/>
        <v/>
      </c>
      <c r="AT1434" s="24" t="str">
        <f t="shared" ca="1" si="409"/>
        <v/>
      </c>
      <c r="AU1434" s="24" t="str">
        <f t="shared" ca="1" si="410"/>
        <v/>
      </c>
      <c r="AV1434" s="24" t="str">
        <f t="shared" ca="1" si="411"/>
        <v/>
      </c>
      <c r="BC1434" t="s">
        <v>1856</v>
      </c>
      <c r="BF1434" s="74" t="str">
        <f ca="1">IF(AI1433="","","G1 "&amp;Input!D$55&amp;" "&amp;AI1433&amp;" "&amp;Input!D$56&amp;" "&amp;AJ1433&amp;" "&amp;Input!D$57&amp;" "&amp;AK1433&amp;" "&amp;Input!D$58&amp;" "&amp;AL1433&amp;" F "&amp;Input!D$51&amp;"")</f>
        <v/>
      </c>
      <c r="BO1434" s="132" t="str">
        <f t="shared" ca="1" si="419"/>
        <v/>
      </c>
      <c r="BP1434" s="132" t="str">
        <f t="shared" ca="1" si="419"/>
        <v/>
      </c>
      <c r="BQ1434" s="132" t="str">
        <f t="shared" ca="1" si="419"/>
        <v/>
      </c>
      <c r="BR1434" s="132" t="str">
        <f t="shared" ca="1" si="419"/>
        <v/>
      </c>
      <c r="BT1434" s="132" t="str">
        <f t="shared" si="420"/>
        <v/>
      </c>
      <c r="BU1434" s="132" t="str">
        <f t="shared" si="420"/>
        <v/>
      </c>
      <c r="BV1434" s="132" t="str">
        <f t="shared" si="420"/>
        <v/>
      </c>
      <c r="BW1434" s="132" t="str">
        <f t="shared" si="420"/>
        <v/>
      </c>
      <c r="BY1434" s="132" t="str">
        <f t="shared" ca="1" si="414"/>
        <v/>
      </c>
      <c r="BZ1434" s="132" t="str">
        <f t="shared" ca="1" si="414"/>
        <v/>
      </c>
      <c r="CA1434" s="132" t="str">
        <f t="shared" ca="1" si="414"/>
        <v/>
      </c>
      <c r="CB1434" s="132" t="str">
        <f t="shared" ca="1" si="414"/>
        <v/>
      </c>
    </row>
    <row r="1435" spans="18:80" x14ac:dyDescent="0.2">
      <c r="R1435" s="21">
        <v>1432</v>
      </c>
      <c r="S1435" s="24" t="e">
        <f ca="1"/>
        <v>#N/A</v>
      </c>
      <c r="T1435" s="24" t="e">
        <f ca="1"/>
        <v>#N/A</v>
      </c>
      <c r="V1435" s="21">
        <v>1432</v>
      </c>
      <c r="W1435" s="24" t="e">
        <f ca="1"/>
        <v>#N/A</v>
      </c>
      <c r="X1435" s="24" t="e">
        <f ca="1"/>
        <v>#N/A</v>
      </c>
      <c r="Y1435" s="30"/>
      <c r="Z1435" s="21">
        <v>1432</v>
      </c>
      <c r="AA1435" s="24" t="e">
        <f ca="1"/>
        <v>#N/A</v>
      </c>
      <c r="AB1435" s="24" t="e">
        <f ca="1"/>
        <v>#N/A</v>
      </c>
      <c r="AD1435" s="21">
        <v>1432</v>
      </c>
      <c r="AE1435" s="24" t="e">
        <f ca="1"/>
        <v>#N/A</v>
      </c>
      <c r="AF1435" s="24" t="e">
        <f ca="1"/>
        <v>#N/A</v>
      </c>
      <c r="AH1435" s="21">
        <v>1432</v>
      </c>
      <c r="AI1435" s="24" t="str">
        <f t="shared" ca="1" si="415"/>
        <v/>
      </c>
      <c r="AJ1435" s="24" t="str">
        <f t="shared" ca="1" si="416"/>
        <v/>
      </c>
      <c r="AK1435" s="24" t="str">
        <f t="shared" ca="1" si="417"/>
        <v/>
      </c>
      <c r="AL1435" s="24" t="str">
        <f t="shared" ca="1" si="418"/>
        <v/>
      </c>
      <c r="AM1435" s="26"/>
      <c r="AN1435" s="26" t="str">
        <f ca="1">IF(AI1435="","","G1 "&amp;Input!D55&amp;" "&amp;AI1435&amp;" "&amp;Input!D$56&amp;" "&amp;AJ1435&amp;" "&amp;Input!D$57&amp;" "&amp;AK1435&amp;" "&amp;Input!D$58&amp;" "&amp;AL1435&amp;" F "&amp;Input!D$51&amp;"")</f>
        <v/>
      </c>
      <c r="AP1435" s="26" t="str">
        <f ca="1">IF(AS1435="","","G1 "&amp;Input!D$55&amp;" "&amp;AS1435&amp;" "&amp;Input!D$56&amp;" "&amp;AT1435&amp;" "&amp;Input!D$57&amp;" "&amp;AU1435&amp;" "&amp;Input!D$58&amp;" "&amp;AV1435&amp;" F "&amp;Input!D$52&amp;"")</f>
        <v/>
      </c>
      <c r="AR1435" s="21">
        <v>1432</v>
      </c>
      <c r="AS1435" s="24" t="str">
        <f t="shared" ca="1" si="408"/>
        <v/>
      </c>
      <c r="AT1435" s="24" t="str">
        <f t="shared" ca="1" si="409"/>
        <v/>
      </c>
      <c r="AU1435" s="24" t="str">
        <f t="shared" ca="1" si="410"/>
        <v/>
      </c>
      <c r="AV1435" s="24" t="str">
        <f t="shared" ca="1" si="411"/>
        <v/>
      </c>
      <c r="BC1435" t="s">
        <v>1857</v>
      </c>
      <c r="BF1435" s="74" t="str">
        <f ca="1">IF(AI1434="","","G1 "&amp;Input!D$55&amp;" "&amp;AI1434&amp;" "&amp;Input!D$56&amp;" "&amp;AJ1434&amp;" "&amp;Input!D$57&amp;" "&amp;AK1434&amp;" "&amp;Input!D$58&amp;" "&amp;AL1434&amp;" F "&amp;Input!D$51&amp;"")</f>
        <v/>
      </c>
      <c r="BO1435" s="132" t="str">
        <f t="shared" ca="1" si="419"/>
        <v/>
      </c>
      <c r="BP1435" s="132" t="str">
        <f t="shared" ca="1" si="419"/>
        <v/>
      </c>
      <c r="BQ1435" s="132" t="str">
        <f t="shared" ca="1" si="419"/>
        <v/>
      </c>
      <c r="BR1435" s="132" t="str">
        <f t="shared" ca="1" si="419"/>
        <v/>
      </c>
      <c r="BT1435" s="132" t="str">
        <f t="shared" si="420"/>
        <v/>
      </c>
      <c r="BU1435" s="132" t="str">
        <f t="shared" si="420"/>
        <v/>
      </c>
      <c r="BV1435" s="132" t="str">
        <f t="shared" si="420"/>
        <v/>
      </c>
      <c r="BW1435" s="132" t="str">
        <f t="shared" si="420"/>
        <v/>
      </c>
      <c r="BY1435" s="132" t="str">
        <f t="shared" ca="1" si="414"/>
        <v/>
      </c>
      <c r="BZ1435" s="132" t="str">
        <f t="shared" ca="1" si="414"/>
        <v/>
      </c>
      <c r="CA1435" s="132" t="str">
        <f t="shared" ca="1" si="414"/>
        <v/>
      </c>
      <c r="CB1435" s="132" t="str">
        <f t="shared" ca="1" si="414"/>
        <v/>
      </c>
    </row>
    <row r="1436" spans="18:80" x14ac:dyDescent="0.2">
      <c r="R1436" s="21">
        <v>1433</v>
      </c>
      <c r="S1436" s="24" t="e">
        <f ca="1"/>
        <v>#N/A</v>
      </c>
      <c r="T1436" s="24" t="e">
        <f ca="1"/>
        <v>#N/A</v>
      </c>
      <c r="V1436" s="21">
        <v>1433</v>
      </c>
      <c r="W1436" s="24" t="e">
        <f ca="1"/>
        <v>#N/A</v>
      </c>
      <c r="X1436" s="24" t="e">
        <f ca="1"/>
        <v>#N/A</v>
      </c>
      <c r="Y1436" s="30"/>
      <c r="Z1436" s="21">
        <v>1433</v>
      </c>
      <c r="AA1436" s="24" t="e">
        <f ca="1"/>
        <v>#N/A</v>
      </c>
      <c r="AB1436" s="24" t="e">
        <f ca="1"/>
        <v>#N/A</v>
      </c>
      <c r="AD1436" s="21">
        <v>1433</v>
      </c>
      <c r="AE1436" s="24" t="e">
        <f ca="1"/>
        <v>#N/A</v>
      </c>
      <c r="AF1436" s="24" t="e">
        <f ca="1"/>
        <v>#N/A</v>
      </c>
      <c r="AH1436" s="21">
        <v>1433</v>
      </c>
      <c r="AI1436" s="24" t="str">
        <f t="shared" ca="1" si="415"/>
        <v/>
      </c>
      <c r="AJ1436" s="24" t="str">
        <f t="shared" ca="1" si="416"/>
        <v/>
      </c>
      <c r="AK1436" s="24" t="str">
        <f t="shared" ca="1" si="417"/>
        <v/>
      </c>
      <c r="AL1436" s="24" t="str">
        <f t="shared" ca="1" si="418"/>
        <v/>
      </c>
      <c r="AM1436" s="26"/>
      <c r="AN1436" s="26" t="str">
        <f ca="1">IF(AI1436="","","G1 "&amp;Input!D55&amp;" "&amp;AI1436&amp;" "&amp;Input!D$56&amp;" "&amp;AJ1436&amp;" "&amp;Input!D$57&amp;" "&amp;AK1436&amp;" "&amp;Input!D$58&amp;" "&amp;AL1436&amp;" F "&amp;Input!D$51&amp;"")</f>
        <v/>
      </c>
      <c r="AP1436" s="26" t="str">
        <f ca="1">IF(AS1436="","","G1 "&amp;Input!D$55&amp;" "&amp;AS1436&amp;" "&amp;Input!D$56&amp;" "&amp;AT1436&amp;" "&amp;Input!D$57&amp;" "&amp;AU1436&amp;" "&amp;Input!D$58&amp;" "&amp;AV1436&amp;" F "&amp;Input!D$52&amp;"")</f>
        <v/>
      </c>
      <c r="AR1436" s="21">
        <v>1433</v>
      </c>
      <c r="AS1436" s="24" t="str">
        <f t="shared" ca="1" si="408"/>
        <v/>
      </c>
      <c r="AT1436" s="24" t="str">
        <f t="shared" ca="1" si="409"/>
        <v/>
      </c>
      <c r="AU1436" s="24" t="str">
        <f t="shared" ca="1" si="410"/>
        <v/>
      </c>
      <c r="AV1436" s="24" t="str">
        <f t="shared" ca="1" si="411"/>
        <v/>
      </c>
      <c r="BC1436" t="s">
        <v>1858</v>
      </c>
      <c r="BF1436" s="74" t="str">
        <f ca="1">IF(AI1435="","","G1 "&amp;Input!D$55&amp;" "&amp;AI1435&amp;" "&amp;Input!D$56&amp;" "&amp;AJ1435&amp;" "&amp;Input!D$57&amp;" "&amp;AK1435&amp;" "&amp;Input!D$58&amp;" "&amp;AL1435&amp;" F "&amp;Input!D$51&amp;"")</f>
        <v/>
      </c>
      <c r="BO1436" s="132" t="str">
        <f t="shared" ca="1" si="419"/>
        <v/>
      </c>
      <c r="BP1436" s="132" t="str">
        <f t="shared" ca="1" si="419"/>
        <v/>
      </c>
      <c r="BQ1436" s="132" t="str">
        <f t="shared" ca="1" si="419"/>
        <v/>
      </c>
      <c r="BR1436" s="132" t="str">
        <f t="shared" ca="1" si="419"/>
        <v/>
      </c>
      <c r="BT1436" s="132" t="str">
        <f t="shared" si="420"/>
        <v/>
      </c>
      <c r="BU1436" s="132" t="str">
        <f t="shared" si="420"/>
        <v/>
      </c>
      <c r="BV1436" s="132" t="str">
        <f t="shared" si="420"/>
        <v/>
      </c>
      <c r="BW1436" s="132" t="str">
        <f t="shared" si="420"/>
        <v/>
      </c>
      <c r="BY1436" s="132" t="str">
        <f t="shared" ca="1" si="414"/>
        <v/>
      </c>
      <c r="BZ1436" s="132" t="str">
        <f t="shared" ca="1" si="414"/>
        <v/>
      </c>
      <c r="CA1436" s="132" t="str">
        <f t="shared" ca="1" si="414"/>
        <v/>
      </c>
      <c r="CB1436" s="132" t="str">
        <f t="shared" ca="1" si="414"/>
        <v/>
      </c>
    </row>
    <row r="1437" spans="18:80" x14ac:dyDescent="0.2">
      <c r="R1437" s="21">
        <v>1434</v>
      </c>
      <c r="S1437" s="24" t="e">
        <f ca="1"/>
        <v>#N/A</v>
      </c>
      <c r="T1437" s="24" t="e">
        <f ca="1"/>
        <v>#N/A</v>
      </c>
      <c r="V1437" s="21">
        <v>1434</v>
      </c>
      <c r="W1437" s="24" t="e">
        <f ca="1"/>
        <v>#N/A</v>
      </c>
      <c r="X1437" s="24" t="e">
        <f ca="1"/>
        <v>#N/A</v>
      </c>
      <c r="Y1437" s="30"/>
      <c r="Z1437" s="21">
        <v>1434</v>
      </c>
      <c r="AA1437" s="24" t="e">
        <f ca="1"/>
        <v>#N/A</v>
      </c>
      <c r="AB1437" s="24" t="e">
        <f ca="1"/>
        <v>#N/A</v>
      </c>
      <c r="AD1437" s="21">
        <v>1434</v>
      </c>
      <c r="AE1437" s="24" t="e">
        <f ca="1"/>
        <v>#N/A</v>
      </c>
      <c r="AF1437" s="24" t="e">
        <f ca="1"/>
        <v>#N/A</v>
      </c>
      <c r="AH1437" s="21">
        <v>1434</v>
      </c>
      <c r="AI1437" s="24" t="str">
        <f t="shared" ca="1" si="415"/>
        <v/>
      </c>
      <c r="AJ1437" s="24" t="str">
        <f t="shared" ca="1" si="416"/>
        <v/>
      </c>
      <c r="AK1437" s="24" t="str">
        <f t="shared" ca="1" si="417"/>
        <v/>
      </c>
      <c r="AL1437" s="24" t="str">
        <f t="shared" ca="1" si="418"/>
        <v/>
      </c>
      <c r="AM1437" s="26"/>
      <c r="AN1437" s="26" t="str">
        <f ca="1">IF(AI1437="","","G1 "&amp;Input!D55&amp;" "&amp;AI1437&amp;" "&amp;Input!D$56&amp;" "&amp;AJ1437&amp;" "&amp;Input!D$57&amp;" "&amp;AK1437&amp;" "&amp;Input!D$58&amp;" "&amp;AL1437&amp;" F "&amp;Input!D$51&amp;"")</f>
        <v/>
      </c>
      <c r="AP1437" s="26" t="str">
        <f ca="1">IF(AS1437="","","G1 "&amp;Input!D$55&amp;" "&amp;AS1437&amp;" "&amp;Input!D$56&amp;" "&amp;AT1437&amp;" "&amp;Input!D$57&amp;" "&amp;AU1437&amp;" "&amp;Input!D$58&amp;" "&amp;AV1437&amp;" F "&amp;Input!D$52&amp;"")</f>
        <v/>
      </c>
      <c r="AR1437" s="21">
        <v>1434</v>
      </c>
      <c r="AS1437" s="24" t="str">
        <f t="shared" ca="1" si="408"/>
        <v/>
      </c>
      <c r="AT1437" s="24" t="str">
        <f t="shared" ca="1" si="409"/>
        <v/>
      </c>
      <c r="AU1437" s="24" t="str">
        <f t="shared" ca="1" si="410"/>
        <v/>
      </c>
      <c r="AV1437" s="24" t="str">
        <f t="shared" ca="1" si="411"/>
        <v/>
      </c>
      <c r="BC1437" t="s">
        <v>1859</v>
      </c>
      <c r="BF1437" s="74" t="str">
        <f ca="1">IF(AI1436="","","G1 "&amp;Input!D$55&amp;" "&amp;AI1436&amp;" "&amp;Input!D$56&amp;" "&amp;AJ1436&amp;" "&amp;Input!D$57&amp;" "&amp;AK1436&amp;" "&amp;Input!D$58&amp;" "&amp;AL1436&amp;" F "&amp;Input!D$51&amp;"")</f>
        <v/>
      </c>
      <c r="BO1437" s="132" t="str">
        <f t="shared" ca="1" si="419"/>
        <v/>
      </c>
      <c r="BP1437" s="132" t="str">
        <f t="shared" ca="1" si="419"/>
        <v/>
      </c>
      <c r="BQ1437" s="132" t="str">
        <f t="shared" ca="1" si="419"/>
        <v/>
      </c>
      <c r="BR1437" s="132" t="str">
        <f t="shared" ca="1" si="419"/>
        <v/>
      </c>
      <c r="BT1437" s="132" t="str">
        <f t="shared" si="420"/>
        <v/>
      </c>
      <c r="BU1437" s="132" t="str">
        <f t="shared" si="420"/>
        <v/>
      </c>
      <c r="BV1437" s="132" t="str">
        <f t="shared" si="420"/>
        <v/>
      </c>
      <c r="BW1437" s="132" t="str">
        <f t="shared" si="420"/>
        <v/>
      </c>
      <c r="BY1437" s="132" t="str">
        <f t="shared" ca="1" si="414"/>
        <v/>
      </c>
      <c r="BZ1437" s="132" t="str">
        <f t="shared" ca="1" si="414"/>
        <v/>
      </c>
      <c r="CA1437" s="132" t="str">
        <f t="shared" ca="1" si="414"/>
        <v/>
      </c>
      <c r="CB1437" s="132" t="str">
        <f t="shared" ca="1" si="414"/>
        <v/>
      </c>
    </row>
    <row r="1438" spans="18:80" x14ac:dyDescent="0.2">
      <c r="R1438" s="21">
        <v>1435</v>
      </c>
      <c r="S1438" s="24" t="e">
        <f ca="1"/>
        <v>#N/A</v>
      </c>
      <c r="T1438" s="24" t="e">
        <f ca="1"/>
        <v>#N/A</v>
      </c>
      <c r="V1438" s="21">
        <v>1435</v>
      </c>
      <c r="W1438" s="24" t="e">
        <f ca="1"/>
        <v>#N/A</v>
      </c>
      <c r="X1438" s="24" t="e">
        <f ca="1"/>
        <v>#N/A</v>
      </c>
      <c r="Y1438" s="30"/>
      <c r="Z1438" s="21">
        <v>1435</v>
      </c>
      <c r="AA1438" s="24" t="e">
        <f ca="1"/>
        <v>#N/A</v>
      </c>
      <c r="AB1438" s="24" t="e">
        <f ca="1"/>
        <v>#N/A</v>
      </c>
      <c r="AD1438" s="21">
        <v>1435</v>
      </c>
      <c r="AE1438" s="24" t="e">
        <f ca="1"/>
        <v>#N/A</v>
      </c>
      <c r="AF1438" s="24" t="e">
        <f ca="1"/>
        <v>#N/A</v>
      </c>
      <c r="AH1438" s="21">
        <v>1435</v>
      </c>
      <c r="AI1438" s="24" t="str">
        <f t="shared" ca="1" si="415"/>
        <v/>
      </c>
      <c r="AJ1438" s="24" t="str">
        <f t="shared" ca="1" si="416"/>
        <v/>
      </c>
      <c r="AK1438" s="24" t="str">
        <f t="shared" ca="1" si="417"/>
        <v/>
      </c>
      <c r="AL1438" s="24" t="str">
        <f t="shared" ca="1" si="418"/>
        <v/>
      </c>
      <c r="AM1438" s="26"/>
      <c r="AN1438" s="26" t="str">
        <f ca="1">IF(AI1438="","","G1 "&amp;Input!D55&amp;" "&amp;AI1438&amp;" "&amp;Input!D$56&amp;" "&amp;AJ1438&amp;" "&amp;Input!D$57&amp;" "&amp;AK1438&amp;" "&amp;Input!D$58&amp;" "&amp;AL1438&amp;" F "&amp;Input!D$51&amp;"")</f>
        <v/>
      </c>
      <c r="AP1438" s="26" t="str">
        <f ca="1">IF(AS1438="","","G1 "&amp;Input!D$55&amp;" "&amp;AS1438&amp;" "&amp;Input!D$56&amp;" "&amp;AT1438&amp;" "&amp;Input!D$57&amp;" "&amp;AU1438&amp;" "&amp;Input!D$58&amp;" "&amp;AV1438&amp;" F "&amp;Input!D$52&amp;"")</f>
        <v/>
      </c>
      <c r="AR1438" s="21">
        <v>1435</v>
      </c>
      <c r="AS1438" s="24" t="str">
        <f t="shared" ca="1" si="408"/>
        <v/>
      </c>
      <c r="AT1438" s="24" t="str">
        <f t="shared" ca="1" si="409"/>
        <v/>
      </c>
      <c r="AU1438" s="24" t="str">
        <f t="shared" ca="1" si="410"/>
        <v/>
      </c>
      <c r="AV1438" s="24" t="str">
        <f t="shared" ca="1" si="411"/>
        <v/>
      </c>
      <c r="BC1438" t="s">
        <v>1860</v>
      </c>
      <c r="BF1438" s="74" t="str">
        <f ca="1">IF(AI1437="","","G1 "&amp;Input!D$55&amp;" "&amp;AI1437&amp;" "&amp;Input!D$56&amp;" "&amp;AJ1437&amp;" "&amp;Input!D$57&amp;" "&amp;AK1437&amp;" "&amp;Input!D$58&amp;" "&amp;AL1437&amp;" F "&amp;Input!D$51&amp;"")</f>
        <v/>
      </c>
      <c r="BO1438" s="132" t="str">
        <f t="shared" ca="1" si="419"/>
        <v/>
      </c>
      <c r="BP1438" s="132" t="str">
        <f t="shared" ca="1" si="419"/>
        <v/>
      </c>
      <c r="BQ1438" s="132" t="str">
        <f t="shared" ca="1" si="419"/>
        <v/>
      </c>
      <c r="BR1438" s="132" t="str">
        <f t="shared" ca="1" si="419"/>
        <v/>
      </c>
      <c r="BT1438" s="132" t="str">
        <f t="shared" si="420"/>
        <v/>
      </c>
      <c r="BU1438" s="132" t="str">
        <f t="shared" si="420"/>
        <v/>
      </c>
      <c r="BV1438" s="132" t="str">
        <f t="shared" si="420"/>
        <v/>
      </c>
      <c r="BW1438" s="132" t="str">
        <f t="shared" si="420"/>
        <v/>
      </c>
      <c r="BY1438" s="132" t="str">
        <f t="shared" ca="1" si="414"/>
        <v/>
      </c>
      <c r="BZ1438" s="132" t="str">
        <f t="shared" ca="1" si="414"/>
        <v/>
      </c>
      <c r="CA1438" s="132" t="str">
        <f t="shared" ca="1" si="414"/>
        <v/>
      </c>
      <c r="CB1438" s="132" t="str">
        <f t="shared" ca="1" si="414"/>
        <v/>
      </c>
    </row>
    <row r="1439" spans="18:80" x14ac:dyDescent="0.2">
      <c r="R1439" s="21">
        <v>1436</v>
      </c>
      <c r="S1439" s="24" t="e">
        <f ca="1"/>
        <v>#N/A</v>
      </c>
      <c r="T1439" s="24" t="e">
        <f ca="1"/>
        <v>#N/A</v>
      </c>
      <c r="V1439" s="21">
        <v>1436</v>
      </c>
      <c r="W1439" s="24" t="e">
        <f ca="1"/>
        <v>#N/A</v>
      </c>
      <c r="X1439" s="24" t="e">
        <f ca="1"/>
        <v>#N/A</v>
      </c>
      <c r="Y1439" s="30"/>
      <c r="Z1439" s="21">
        <v>1436</v>
      </c>
      <c r="AA1439" s="24" t="e">
        <f ca="1"/>
        <v>#N/A</v>
      </c>
      <c r="AB1439" s="24" t="e">
        <f ca="1"/>
        <v>#N/A</v>
      </c>
      <c r="AD1439" s="21">
        <v>1436</v>
      </c>
      <c r="AE1439" s="24" t="e">
        <f ca="1"/>
        <v>#N/A</v>
      </c>
      <c r="AF1439" s="24" t="e">
        <f ca="1"/>
        <v>#N/A</v>
      </c>
      <c r="AH1439" s="21">
        <v>1436</v>
      </c>
      <c r="AI1439" s="24" t="str">
        <f t="shared" ca="1" si="415"/>
        <v/>
      </c>
      <c r="AJ1439" s="24" t="str">
        <f t="shared" ca="1" si="416"/>
        <v/>
      </c>
      <c r="AK1439" s="24" t="str">
        <f t="shared" ca="1" si="417"/>
        <v/>
      </c>
      <c r="AL1439" s="24" t="str">
        <f t="shared" ca="1" si="418"/>
        <v/>
      </c>
      <c r="AM1439" s="26"/>
      <c r="AN1439" s="26" t="str">
        <f ca="1">IF(AI1439="","","G1 "&amp;Input!D55&amp;" "&amp;AI1439&amp;" "&amp;Input!D$56&amp;" "&amp;AJ1439&amp;" "&amp;Input!D$57&amp;" "&amp;AK1439&amp;" "&amp;Input!D$58&amp;" "&amp;AL1439&amp;" F "&amp;Input!D$51&amp;"")</f>
        <v/>
      </c>
      <c r="AP1439" s="26" t="str">
        <f ca="1">IF(AS1439="","","G1 "&amp;Input!D$55&amp;" "&amp;AS1439&amp;" "&amp;Input!D$56&amp;" "&amp;AT1439&amp;" "&amp;Input!D$57&amp;" "&amp;AU1439&amp;" "&amp;Input!D$58&amp;" "&amp;AV1439&amp;" F "&amp;Input!D$52&amp;"")</f>
        <v/>
      </c>
      <c r="AR1439" s="21">
        <v>1436</v>
      </c>
      <c r="AS1439" s="24" t="str">
        <f t="shared" ca="1" si="408"/>
        <v/>
      </c>
      <c r="AT1439" s="24" t="str">
        <f t="shared" ca="1" si="409"/>
        <v/>
      </c>
      <c r="AU1439" s="24" t="str">
        <f t="shared" ca="1" si="410"/>
        <v/>
      </c>
      <c r="AV1439" s="24" t="str">
        <f t="shared" ca="1" si="411"/>
        <v/>
      </c>
      <c r="BC1439" t="s">
        <v>1861</v>
      </c>
      <c r="BF1439" s="74" t="str">
        <f ca="1">IF(AI1438="","","G1 "&amp;Input!D$55&amp;" "&amp;AI1438&amp;" "&amp;Input!D$56&amp;" "&amp;AJ1438&amp;" "&amp;Input!D$57&amp;" "&amp;AK1438&amp;" "&amp;Input!D$58&amp;" "&amp;AL1438&amp;" F "&amp;Input!D$51&amp;"")</f>
        <v/>
      </c>
      <c r="BO1439" s="132" t="str">
        <f t="shared" ca="1" si="419"/>
        <v/>
      </c>
      <c r="BP1439" s="132" t="str">
        <f t="shared" ca="1" si="419"/>
        <v/>
      </c>
      <c r="BQ1439" s="132" t="str">
        <f t="shared" ca="1" si="419"/>
        <v/>
      </c>
      <c r="BR1439" s="132" t="str">
        <f t="shared" ca="1" si="419"/>
        <v/>
      </c>
      <c r="BT1439" s="132" t="str">
        <f t="shared" si="420"/>
        <v/>
      </c>
      <c r="BU1439" s="132" t="str">
        <f t="shared" si="420"/>
        <v/>
      </c>
      <c r="BV1439" s="132" t="str">
        <f t="shared" si="420"/>
        <v/>
      </c>
      <c r="BW1439" s="132" t="str">
        <f t="shared" si="420"/>
        <v/>
      </c>
      <c r="BY1439" s="132" t="str">
        <f t="shared" ca="1" si="414"/>
        <v/>
      </c>
      <c r="BZ1439" s="132" t="str">
        <f t="shared" ca="1" si="414"/>
        <v/>
      </c>
      <c r="CA1439" s="132" t="str">
        <f t="shared" ca="1" si="414"/>
        <v/>
      </c>
      <c r="CB1439" s="132" t="str">
        <f t="shared" ca="1" si="414"/>
        <v/>
      </c>
    </row>
    <row r="1440" spans="18:80" x14ac:dyDescent="0.2">
      <c r="R1440" s="21">
        <v>1437</v>
      </c>
      <c r="S1440" s="24" t="e">
        <f ca="1"/>
        <v>#N/A</v>
      </c>
      <c r="T1440" s="24" t="e">
        <f ca="1"/>
        <v>#N/A</v>
      </c>
      <c r="V1440" s="21">
        <v>1437</v>
      </c>
      <c r="W1440" s="24" t="e">
        <f ca="1"/>
        <v>#N/A</v>
      </c>
      <c r="X1440" s="24" t="e">
        <f ca="1"/>
        <v>#N/A</v>
      </c>
      <c r="Y1440" s="30"/>
      <c r="Z1440" s="21">
        <v>1437</v>
      </c>
      <c r="AA1440" s="24" t="e">
        <f ca="1"/>
        <v>#N/A</v>
      </c>
      <c r="AB1440" s="24" t="e">
        <f ca="1"/>
        <v>#N/A</v>
      </c>
      <c r="AD1440" s="21">
        <v>1437</v>
      </c>
      <c r="AE1440" s="24" t="e">
        <f ca="1"/>
        <v>#N/A</v>
      </c>
      <c r="AF1440" s="24" t="e">
        <f ca="1"/>
        <v>#N/A</v>
      </c>
      <c r="AH1440" s="21">
        <v>1437</v>
      </c>
      <c r="AI1440" s="24" t="str">
        <f t="shared" ca="1" si="415"/>
        <v/>
      </c>
      <c r="AJ1440" s="24" t="str">
        <f t="shared" ca="1" si="416"/>
        <v/>
      </c>
      <c r="AK1440" s="24" t="str">
        <f t="shared" ca="1" si="417"/>
        <v/>
      </c>
      <c r="AL1440" s="24" t="str">
        <f t="shared" ca="1" si="418"/>
        <v/>
      </c>
      <c r="AM1440" s="26"/>
      <c r="AN1440" s="26" t="str">
        <f ca="1">IF(AI1440="","","G1 "&amp;Input!D55&amp;" "&amp;AI1440&amp;" "&amp;Input!D$56&amp;" "&amp;AJ1440&amp;" "&amp;Input!D$57&amp;" "&amp;AK1440&amp;" "&amp;Input!D$58&amp;" "&amp;AL1440&amp;" F "&amp;Input!D$51&amp;"")</f>
        <v/>
      </c>
      <c r="AP1440" s="26" t="str">
        <f ca="1">IF(AS1440="","","G1 "&amp;Input!D$55&amp;" "&amp;AS1440&amp;" "&amp;Input!D$56&amp;" "&amp;AT1440&amp;" "&amp;Input!D$57&amp;" "&amp;AU1440&amp;" "&amp;Input!D$58&amp;" "&amp;AV1440&amp;" F "&amp;Input!D$52&amp;"")</f>
        <v/>
      </c>
      <c r="AR1440" s="21">
        <v>1437</v>
      </c>
      <c r="AS1440" s="24" t="str">
        <f t="shared" ca="1" si="408"/>
        <v/>
      </c>
      <c r="AT1440" s="24" t="str">
        <f t="shared" ca="1" si="409"/>
        <v/>
      </c>
      <c r="AU1440" s="24" t="str">
        <f t="shared" ca="1" si="410"/>
        <v/>
      </c>
      <c r="AV1440" s="24" t="str">
        <f t="shared" ca="1" si="411"/>
        <v/>
      </c>
      <c r="BC1440" t="s">
        <v>1862</v>
      </c>
      <c r="BF1440" s="74" t="str">
        <f ca="1">IF(AI1439="","","G1 "&amp;Input!D$55&amp;" "&amp;AI1439&amp;" "&amp;Input!D$56&amp;" "&amp;AJ1439&amp;" "&amp;Input!D$57&amp;" "&amp;AK1439&amp;" "&amp;Input!D$58&amp;" "&amp;AL1439&amp;" F "&amp;Input!D$51&amp;"")</f>
        <v/>
      </c>
      <c r="BO1440" s="132" t="str">
        <f t="shared" ca="1" si="419"/>
        <v/>
      </c>
      <c r="BP1440" s="132" t="str">
        <f t="shared" ca="1" si="419"/>
        <v/>
      </c>
      <c r="BQ1440" s="132" t="str">
        <f t="shared" ca="1" si="419"/>
        <v/>
      </c>
      <c r="BR1440" s="132" t="str">
        <f t="shared" ca="1" si="419"/>
        <v/>
      </c>
      <c r="BT1440" s="132" t="str">
        <f t="shared" si="420"/>
        <v/>
      </c>
      <c r="BU1440" s="132" t="str">
        <f t="shared" si="420"/>
        <v/>
      </c>
      <c r="BV1440" s="132" t="str">
        <f t="shared" si="420"/>
        <v/>
      </c>
      <c r="BW1440" s="132" t="str">
        <f t="shared" si="420"/>
        <v/>
      </c>
      <c r="BY1440" s="132" t="str">
        <f t="shared" ca="1" si="414"/>
        <v/>
      </c>
      <c r="BZ1440" s="132" t="str">
        <f t="shared" ca="1" si="414"/>
        <v/>
      </c>
      <c r="CA1440" s="132" t="str">
        <f t="shared" ca="1" si="414"/>
        <v/>
      </c>
      <c r="CB1440" s="132" t="str">
        <f t="shared" ca="1" si="414"/>
        <v/>
      </c>
    </row>
    <row r="1441" spans="18:80" x14ac:dyDescent="0.2">
      <c r="R1441" s="21">
        <v>1438</v>
      </c>
      <c r="S1441" s="24" t="e">
        <f ca="1"/>
        <v>#N/A</v>
      </c>
      <c r="T1441" s="24" t="e">
        <f ca="1"/>
        <v>#N/A</v>
      </c>
      <c r="V1441" s="21">
        <v>1438</v>
      </c>
      <c r="W1441" s="24" t="e">
        <f ca="1"/>
        <v>#N/A</v>
      </c>
      <c r="X1441" s="24" t="e">
        <f ca="1"/>
        <v>#N/A</v>
      </c>
      <c r="Y1441" s="30"/>
      <c r="Z1441" s="21">
        <v>1438</v>
      </c>
      <c r="AA1441" s="24" t="e">
        <f ca="1"/>
        <v>#N/A</v>
      </c>
      <c r="AB1441" s="24" t="e">
        <f ca="1"/>
        <v>#N/A</v>
      </c>
      <c r="AD1441" s="21">
        <v>1438</v>
      </c>
      <c r="AE1441" s="24" t="e">
        <f ca="1"/>
        <v>#N/A</v>
      </c>
      <c r="AF1441" s="24" t="e">
        <f ca="1"/>
        <v>#N/A</v>
      </c>
      <c r="AH1441" s="21">
        <v>1438</v>
      </c>
      <c r="AI1441" s="24" t="str">
        <f t="shared" ca="1" si="415"/>
        <v/>
      </c>
      <c r="AJ1441" s="24" t="str">
        <f t="shared" ca="1" si="416"/>
        <v/>
      </c>
      <c r="AK1441" s="24" t="str">
        <f t="shared" ca="1" si="417"/>
        <v/>
      </c>
      <c r="AL1441" s="24" t="str">
        <f t="shared" ca="1" si="418"/>
        <v/>
      </c>
      <c r="AM1441" s="26"/>
      <c r="AN1441" s="26" t="str">
        <f ca="1">IF(AI1441="","","G1 "&amp;Input!D55&amp;" "&amp;AI1441&amp;" "&amp;Input!D$56&amp;" "&amp;AJ1441&amp;" "&amp;Input!D$57&amp;" "&amp;AK1441&amp;" "&amp;Input!D$58&amp;" "&amp;AL1441&amp;" F "&amp;Input!D$51&amp;"")</f>
        <v/>
      </c>
      <c r="AP1441" s="26" t="str">
        <f ca="1">IF(AS1441="","","G1 "&amp;Input!D$55&amp;" "&amp;AS1441&amp;" "&amp;Input!D$56&amp;" "&amp;AT1441&amp;" "&amp;Input!D$57&amp;" "&amp;AU1441&amp;" "&amp;Input!D$58&amp;" "&amp;AV1441&amp;" F "&amp;Input!D$52&amp;"")</f>
        <v/>
      </c>
      <c r="AR1441" s="21">
        <v>1438</v>
      </c>
      <c r="AS1441" s="24" t="str">
        <f t="shared" ca="1" si="408"/>
        <v/>
      </c>
      <c r="AT1441" s="24" t="str">
        <f t="shared" ca="1" si="409"/>
        <v/>
      </c>
      <c r="AU1441" s="24" t="str">
        <f t="shared" ca="1" si="410"/>
        <v/>
      </c>
      <c r="AV1441" s="24" t="str">
        <f t="shared" ca="1" si="411"/>
        <v/>
      </c>
      <c r="BC1441" t="s">
        <v>1863</v>
      </c>
      <c r="BF1441" s="74" t="str">
        <f ca="1">IF(AI1440="","","G1 "&amp;Input!D$55&amp;" "&amp;AI1440&amp;" "&amp;Input!D$56&amp;" "&amp;AJ1440&amp;" "&amp;Input!D$57&amp;" "&amp;AK1440&amp;" "&amp;Input!D$58&amp;" "&amp;AL1440&amp;" F "&amp;Input!D$51&amp;"")</f>
        <v/>
      </c>
      <c r="BO1441" s="132" t="str">
        <f t="shared" ca="1" si="419"/>
        <v/>
      </c>
      <c r="BP1441" s="132" t="str">
        <f t="shared" ca="1" si="419"/>
        <v/>
      </c>
      <c r="BQ1441" s="132" t="str">
        <f t="shared" ca="1" si="419"/>
        <v/>
      </c>
      <c r="BR1441" s="132" t="str">
        <f t="shared" ca="1" si="419"/>
        <v/>
      </c>
      <c r="BT1441" s="132" t="str">
        <f t="shared" si="420"/>
        <v/>
      </c>
      <c r="BU1441" s="132" t="str">
        <f t="shared" si="420"/>
        <v/>
      </c>
      <c r="BV1441" s="132" t="str">
        <f t="shared" si="420"/>
        <v/>
      </c>
      <c r="BW1441" s="132" t="str">
        <f t="shared" si="420"/>
        <v/>
      </c>
      <c r="BY1441" s="132" t="str">
        <f t="shared" ca="1" si="414"/>
        <v/>
      </c>
      <c r="BZ1441" s="132" t="str">
        <f t="shared" ca="1" si="414"/>
        <v/>
      </c>
      <c r="CA1441" s="132" t="str">
        <f t="shared" ca="1" si="414"/>
        <v/>
      </c>
      <c r="CB1441" s="132" t="str">
        <f t="shared" ca="1" si="414"/>
        <v/>
      </c>
    </row>
    <row r="1442" spans="18:80" x14ac:dyDescent="0.2">
      <c r="R1442" s="21">
        <v>1439</v>
      </c>
      <c r="S1442" s="24" t="e">
        <f ca="1"/>
        <v>#N/A</v>
      </c>
      <c r="T1442" s="24" t="e">
        <f ca="1"/>
        <v>#N/A</v>
      </c>
      <c r="V1442" s="21">
        <v>1439</v>
      </c>
      <c r="W1442" s="24" t="e">
        <f ca="1"/>
        <v>#N/A</v>
      </c>
      <c r="X1442" s="24" t="e">
        <f ca="1"/>
        <v>#N/A</v>
      </c>
      <c r="Y1442" s="30"/>
      <c r="Z1442" s="21">
        <v>1439</v>
      </c>
      <c r="AA1442" s="24" t="e">
        <f ca="1"/>
        <v>#N/A</v>
      </c>
      <c r="AB1442" s="24" t="e">
        <f ca="1"/>
        <v>#N/A</v>
      </c>
      <c r="AD1442" s="21">
        <v>1439</v>
      </c>
      <c r="AE1442" s="24" t="e">
        <f ca="1"/>
        <v>#N/A</v>
      </c>
      <c r="AF1442" s="24" t="e">
        <f ca="1"/>
        <v>#N/A</v>
      </c>
      <c r="AH1442" s="21">
        <v>1439</v>
      </c>
      <c r="AI1442" s="24" t="str">
        <f t="shared" ca="1" si="415"/>
        <v/>
      </c>
      <c r="AJ1442" s="24" t="str">
        <f t="shared" ca="1" si="416"/>
        <v/>
      </c>
      <c r="AK1442" s="24" t="str">
        <f t="shared" ca="1" si="417"/>
        <v/>
      </c>
      <c r="AL1442" s="24" t="str">
        <f t="shared" ca="1" si="418"/>
        <v/>
      </c>
      <c r="AM1442" s="26"/>
      <c r="AN1442" s="26" t="str">
        <f ca="1">IF(AI1442="","","G1 "&amp;Input!D55&amp;" "&amp;AI1442&amp;" "&amp;Input!D$56&amp;" "&amp;AJ1442&amp;" "&amp;Input!D$57&amp;" "&amp;AK1442&amp;" "&amp;Input!D$58&amp;" "&amp;AL1442&amp;" F "&amp;Input!D$51&amp;"")</f>
        <v/>
      </c>
      <c r="AP1442" s="26" t="str">
        <f ca="1">IF(AS1442="","","G1 "&amp;Input!D$55&amp;" "&amp;AS1442&amp;" "&amp;Input!D$56&amp;" "&amp;AT1442&amp;" "&amp;Input!D$57&amp;" "&amp;AU1442&amp;" "&amp;Input!D$58&amp;" "&amp;AV1442&amp;" F "&amp;Input!D$52&amp;"")</f>
        <v/>
      </c>
      <c r="AR1442" s="21">
        <v>1439</v>
      </c>
      <c r="AS1442" s="24" t="str">
        <f t="shared" ca="1" si="408"/>
        <v/>
      </c>
      <c r="AT1442" s="24" t="str">
        <f t="shared" ca="1" si="409"/>
        <v/>
      </c>
      <c r="AU1442" s="24" t="str">
        <f t="shared" ca="1" si="410"/>
        <v/>
      </c>
      <c r="AV1442" s="24" t="str">
        <f t="shared" ca="1" si="411"/>
        <v/>
      </c>
      <c r="BC1442" t="s">
        <v>1864</v>
      </c>
      <c r="BF1442" s="74" t="str">
        <f ca="1">IF(AI1441="","","G1 "&amp;Input!D$55&amp;" "&amp;AI1441&amp;" "&amp;Input!D$56&amp;" "&amp;AJ1441&amp;" "&amp;Input!D$57&amp;" "&amp;AK1441&amp;" "&amp;Input!D$58&amp;" "&amp;AL1441&amp;" F "&amp;Input!D$51&amp;"")</f>
        <v/>
      </c>
      <c r="BO1442" s="132" t="str">
        <f t="shared" ca="1" si="419"/>
        <v/>
      </c>
      <c r="BP1442" s="132" t="str">
        <f t="shared" ca="1" si="419"/>
        <v/>
      </c>
      <c r="BQ1442" s="132" t="str">
        <f t="shared" ca="1" si="419"/>
        <v/>
      </c>
      <c r="BR1442" s="132" t="str">
        <f t="shared" ca="1" si="419"/>
        <v/>
      </c>
      <c r="BT1442" s="132" t="str">
        <f t="shared" si="420"/>
        <v/>
      </c>
      <c r="BU1442" s="132" t="str">
        <f t="shared" si="420"/>
        <v/>
      </c>
      <c r="BV1442" s="132" t="str">
        <f t="shared" si="420"/>
        <v/>
      </c>
      <c r="BW1442" s="132" t="str">
        <f t="shared" si="420"/>
        <v/>
      </c>
      <c r="BY1442" s="132" t="str">
        <f t="shared" ca="1" si="414"/>
        <v/>
      </c>
      <c r="BZ1442" s="132" t="str">
        <f t="shared" ca="1" si="414"/>
        <v/>
      </c>
      <c r="CA1442" s="132" t="str">
        <f t="shared" ca="1" si="414"/>
        <v/>
      </c>
      <c r="CB1442" s="132" t="str">
        <f t="shared" ca="1" si="414"/>
        <v/>
      </c>
    </row>
    <row r="1443" spans="18:80" x14ac:dyDescent="0.2">
      <c r="R1443" s="21">
        <v>1440</v>
      </c>
      <c r="S1443" s="24" t="e">
        <f ca="1"/>
        <v>#N/A</v>
      </c>
      <c r="T1443" s="24" t="e">
        <f ca="1"/>
        <v>#N/A</v>
      </c>
      <c r="V1443" s="21">
        <v>1440</v>
      </c>
      <c r="W1443" s="24" t="e">
        <f ca="1"/>
        <v>#N/A</v>
      </c>
      <c r="X1443" s="24" t="e">
        <f ca="1"/>
        <v>#N/A</v>
      </c>
      <c r="Y1443" s="30"/>
      <c r="Z1443" s="21">
        <v>1440</v>
      </c>
      <c r="AA1443" s="24" t="e">
        <f ca="1"/>
        <v>#N/A</v>
      </c>
      <c r="AB1443" s="24" t="e">
        <f ca="1"/>
        <v>#N/A</v>
      </c>
      <c r="AD1443" s="21">
        <v>1440</v>
      </c>
      <c r="AE1443" s="24" t="e">
        <f ca="1"/>
        <v>#N/A</v>
      </c>
      <c r="AF1443" s="24" t="e">
        <f ca="1"/>
        <v>#N/A</v>
      </c>
      <c r="AH1443" s="21">
        <v>1440</v>
      </c>
      <c r="AI1443" s="24" t="str">
        <f t="shared" ca="1" si="415"/>
        <v/>
      </c>
      <c r="AJ1443" s="24" t="str">
        <f t="shared" ca="1" si="416"/>
        <v/>
      </c>
      <c r="AK1443" s="24" t="str">
        <f t="shared" ca="1" si="417"/>
        <v/>
      </c>
      <c r="AL1443" s="24" t="str">
        <f t="shared" ca="1" si="418"/>
        <v/>
      </c>
      <c r="AM1443" s="26"/>
      <c r="AN1443" s="26" t="str">
        <f ca="1">IF(AI1443="","","G1 "&amp;Input!D55&amp;" "&amp;AI1443&amp;" "&amp;Input!D$56&amp;" "&amp;AJ1443&amp;" "&amp;Input!D$57&amp;" "&amp;AK1443&amp;" "&amp;Input!D$58&amp;" "&amp;AL1443&amp;" F "&amp;Input!D$51&amp;"")</f>
        <v/>
      </c>
      <c r="AP1443" s="26" t="str">
        <f ca="1">IF(AS1443="","","G1 "&amp;Input!D$55&amp;" "&amp;AS1443&amp;" "&amp;Input!D$56&amp;" "&amp;AT1443&amp;" "&amp;Input!D$57&amp;" "&amp;AU1443&amp;" "&amp;Input!D$58&amp;" "&amp;AV1443&amp;" F "&amp;Input!D$52&amp;"")</f>
        <v/>
      </c>
      <c r="AR1443" s="21">
        <v>1440</v>
      </c>
      <c r="AS1443" s="24" t="str">
        <f t="shared" ca="1" si="408"/>
        <v/>
      </c>
      <c r="AT1443" s="24" t="str">
        <f t="shared" ca="1" si="409"/>
        <v/>
      </c>
      <c r="AU1443" s="24" t="str">
        <f t="shared" ca="1" si="410"/>
        <v/>
      </c>
      <c r="AV1443" s="24" t="str">
        <f t="shared" ca="1" si="411"/>
        <v/>
      </c>
      <c r="BC1443" t="s">
        <v>1865</v>
      </c>
      <c r="BF1443" s="74" t="str">
        <f ca="1">IF(AI1442="","","G1 "&amp;Input!D$55&amp;" "&amp;AI1442&amp;" "&amp;Input!D$56&amp;" "&amp;AJ1442&amp;" "&amp;Input!D$57&amp;" "&amp;AK1442&amp;" "&amp;Input!D$58&amp;" "&amp;AL1442&amp;" F "&amp;Input!D$51&amp;"")</f>
        <v/>
      </c>
      <c r="BO1443" s="132" t="str">
        <f t="shared" ca="1" si="419"/>
        <v/>
      </c>
      <c r="BP1443" s="132" t="str">
        <f t="shared" ca="1" si="419"/>
        <v/>
      </c>
      <c r="BQ1443" s="132" t="str">
        <f t="shared" ca="1" si="419"/>
        <v/>
      </c>
      <c r="BR1443" s="132" t="str">
        <f t="shared" ca="1" si="419"/>
        <v/>
      </c>
      <c r="BT1443" s="132" t="str">
        <f t="shared" si="420"/>
        <v/>
      </c>
      <c r="BU1443" s="132" t="str">
        <f t="shared" si="420"/>
        <v/>
      </c>
      <c r="BV1443" s="132" t="str">
        <f t="shared" si="420"/>
        <v/>
      </c>
      <c r="BW1443" s="132" t="str">
        <f t="shared" si="420"/>
        <v/>
      </c>
      <c r="BY1443" s="132" t="str">
        <f t="shared" ca="1" si="414"/>
        <v/>
      </c>
      <c r="BZ1443" s="132" t="str">
        <f t="shared" ca="1" si="414"/>
        <v/>
      </c>
      <c r="CA1443" s="132" t="str">
        <f t="shared" ca="1" si="414"/>
        <v/>
      </c>
      <c r="CB1443" s="132" t="str">
        <f t="shared" ca="1" si="414"/>
        <v/>
      </c>
    </row>
    <row r="1444" spans="18:80" x14ac:dyDescent="0.2">
      <c r="R1444" s="21">
        <v>1441</v>
      </c>
      <c r="S1444" s="24" t="e">
        <f ca="1"/>
        <v>#N/A</v>
      </c>
      <c r="T1444" s="24" t="e">
        <f ca="1"/>
        <v>#N/A</v>
      </c>
      <c r="V1444" s="21">
        <v>1441</v>
      </c>
      <c r="W1444" s="24" t="e">
        <f ca="1"/>
        <v>#N/A</v>
      </c>
      <c r="X1444" s="24" t="e">
        <f ca="1"/>
        <v>#N/A</v>
      </c>
      <c r="Y1444" s="30"/>
      <c r="Z1444" s="21">
        <v>1441</v>
      </c>
      <c r="AA1444" s="24" t="e">
        <f ca="1"/>
        <v>#N/A</v>
      </c>
      <c r="AB1444" s="24" t="e">
        <f ca="1"/>
        <v>#N/A</v>
      </c>
      <c r="AD1444" s="21">
        <v>1441</v>
      </c>
      <c r="AE1444" s="24" t="e">
        <f ca="1"/>
        <v>#N/A</v>
      </c>
      <c r="AF1444" s="24" t="e">
        <f ca="1"/>
        <v>#N/A</v>
      </c>
      <c r="AH1444" s="21">
        <v>1441</v>
      </c>
      <c r="AI1444" s="24" t="str">
        <f t="shared" ca="1" si="415"/>
        <v/>
      </c>
      <c r="AJ1444" s="24" t="str">
        <f t="shared" ca="1" si="416"/>
        <v/>
      </c>
      <c r="AK1444" s="24" t="str">
        <f t="shared" ca="1" si="417"/>
        <v/>
      </c>
      <c r="AL1444" s="24" t="str">
        <f t="shared" ca="1" si="418"/>
        <v/>
      </c>
      <c r="AM1444" s="26"/>
      <c r="AN1444" s="26" t="str">
        <f ca="1">IF(AI1444="","","G1 "&amp;Input!D55&amp;" "&amp;AI1444&amp;" "&amp;Input!D$56&amp;" "&amp;AJ1444&amp;" "&amp;Input!D$57&amp;" "&amp;AK1444&amp;" "&amp;Input!D$58&amp;" "&amp;AL1444&amp;" F "&amp;Input!D$51&amp;"")</f>
        <v/>
      </c>
      <c r="AP1444" s="26" t="str">
        <f ca="1">IF(AS1444="","","G1 "&amp;Input!D$55&amp;" "&amp;AS1444&amp;" "&amp;Input!D$56&amp;" "&amp;AT1444&amp;" "&amp;Input!D$57&amp;" "&amp;AU1444&amp;" "&amp;Input!D$58&amp;" "&amp;AV1444&amp;" F "&amp;Input!D$52&amp;"")</f>
        <v/>
      </c>
      <c r="AR1444" s="21">
        <v>1441</v>
      </c>
      <c r="AS1444" s="24" t="str">
        <f t="shared" ca="1" si="408"/>
        <v/>
      </c>
      <c r="AT1444" s="24" t="str">
        <f t="shared" ca="1" si="409"/>
        <v/>
      </c>
      <c r="AU1444" s="24" t="str">
        <f t="shared" ca="1" si="410"/>
        <v/>
      </c>
      <c r="AV1444" s="24" t="str">
        <f t="shared" ca="1" si="411"/>
        <v/>
      </c>
      <c r="BC1444" t="s">
        <v>1866</v>
      </c>
      <c r="BF1444" s="74" t="str">
        <f ca="1">IF(AI1443="","","G1 "&amp;Input!D$55&amp;" "&amp;AI1443&amp;" "&amp;Input!D$56&amp;" "&amp;AJ1443&amp;" "&amp;Input!D$57&amp;" "&amp;AK1443&amp;" "&amp;Input!D$58&amp;" "&amp;AL1443&amp;" F "&amp;Input!D$51&amp;"")</f>
        <v/>
      </c>
      <c r="BO1444" s="132" t="str">
        <f t="shared" ref="BO1444:BR1463" ca="1" si="421">IFERROR(MID($AN1444,FIND(" ",$AN1444,FIND(BO$2,$AN1444,1)),FIND(" ",$AN1444,FIND(" ",$AN1444,FIND(BO$2,$AN1444,1))+1)-FIND(" ",$AN1444,FIND(BO$2,$AN1444,1)))*1,"")</f>
        <v/>
      </c>
      <c r="BP1444" s="132" t="str">
        <f t="shared" ca="1" si="421"/>
        <v/>
      </c>
      <c r="BQ1444" s="132" t="str">
        <f t="shared" ca="1" si="421"/>
        <v/>
      </c>
      <c r="BR1444" s="132" t="str">
        <f t="shared" ca="1" si="421"/>
        <v/>
      </c>
      <c r="BT1444" s="132" t="str">
        <f t="shared" ref="BT1444:BW1463" si="422">IFERROR(MID($AO1444,FIND(" ",$AO1444,FIND(BT$2,$AO1444,1)),FIND(" ",$AO1444,FIND(" ",$AO1444,FIND(BT$2,$AO1444,1))+1)-FIND(" ",$AO1444,FIND(BT$2,$AO1444,1)))*1,"")</f>
        <v/>
      </c>
      <c r="BU1444" s="132" t="str">
        <f t="shared" si="422"/>
        <v/>
      </c>
      <c r="BV1444" s="132" t="str">
        <f t="shared" si="422"/>
        <v/>
      </c>
      <c r="BW1444" s="132" t="str">
        <f t="shared" si="422"/>
        <v/>
      </c>
      <c r="BY1444" s="132" t="str">
        <f t="shared" ca="1" si="414"/>
        <v/>
      </c>
      <c r="BZ1444" s="132" t="str">
        <f t="shared" ca="1" si="414"/>
        <v/>
      </c>
      <c r="CA1444" s="132" t="str">
        <f t="shared" ca="1" si="414"/>
        <v/>
      </c>
      <c r="CB1444" s="132" t="str">
        <f t="shared" ca="1" si="414"/>
        <v/>
      </c>
    </row>
    <row r="1445" spans="18:80" x14ac:dyDescent="0.2">
      <c r="R1445" s="21">
        <v>1442</v>
      </c>
      <c r="S1445" s="24" t="e">
        <f ca="1"/>
        <v>#N/A</v>
      </c>
      <c r="T1445" s="24" t="e">
        <f ca="1"/>
        <v>#N/A</v>
      </c>
      <c r="V1445" s="21">
        <v>1442</v>
      </c>
      <c r="W1445" s="24" t="e">
        <f ca="1"/>
        <v>#N/A</v>
      </c>
      <c r="X1445" s="24" t="e">
        <f ca="1"/>
        <v>#N/A</v>
      </c>
      <c r="Y1445" s="30"/>
      <c r="Z1445" s="21">
        <v>1442</v>
      </c>
      <c r="AA1445" s="24" t="e">
        <f ca="1"/>
        <v>#N/A</v>
      </c>
      <c r="AB1445" s="24" t="e">
        <f ca="1"/>
        <v>#N/A</v>
      </c>
      <c r="AD1445" s="21">
        <v>1442</v>
      </c>
      <c r="AE1445" s="24" t="e">
        <f ca="1"/>
        <v>#N/A</v>
      </c>
      <c r="AF1445" s="24" t="e">
        <f ca="1"/>
        <v>#N/A</v>
      </c>
      <c r="AH1445" s="21">
        <v>1442</v>
      </c>
      <c r="AI1445" s="24" t="str">
        <f t="shared" ca="1" si="415"/>
        <v/>
      </c>
      <c r="AJ1445" s="24" t="str">
        <f t="shared" ca="1" si="416"/>
        <v/>
      </c>
      <c r="AK1445" s="24" t="str">
        <f t="shared" ca="1" si="417"/>
        <v/>
      </c>
      <c r="AL1445" s="24" t="str">
        <f t="shared" ca="1" si="418"/>
        <v/>
      </c>
      <c r="AM1445" s="26"/>
      <c r="AN1445" s="26" t="str">
        <f ca="1">IF(AI1445="","","G1 "&amp;Input!D55&amp;" "&amp;AI1445&amp;" "&amp;Input!D$56&amp;" "&amp;AJ1445&amp;" "&amp;Input!D$57&amp;" "&amp;AK1445&amp;" "&amp;Input!D$58&amp;" "&amp;AL1445&amp;" F "&amp;Input!D$51&amp;"")</f>
        <v/>
      </c>
      <c r="AP1445" s="26" t="str">
        <f ca="1">IF(AS1445="","","G1 "&amp;Input!D$55&amp;" "&amp;AS1445&amp;" "&amp;Input!D$56&amp;" "&amp;AT1445&amp;" "&amp;Input!D$57&amp;" "&amp;AU1445&amp;" "&amp;Input!D$58&amp;" "&amp;AV1445&amp;" F "&amp;Input!D$52&amp;"")</f>
        <v/>
      </c>
      <c r="AR1445" s="21">
        <v>1442</v>
      </c>
      <c r="AS1445" s="24" t="str">
        <f t="shared" ca="1" si="408"/>
        <v/>
      </c>
      <c r="AT1445" s="24" t="str">
        <f t="shared" ca="1" si="409"/>
        <v/>
      </c>
      <c r="AU1445" s="24" t="str">
        <f t="shared" ca="1" si="410"/>
        <v/>
      </c>
      <c r="AV1445" s="24" t="str">
        <f t="shared" ca="1" si="411"/>
        <v/>
      </c>
      <c r="BC1445" t="s">
        <v>1867</v>
      </c>
      <c r="BF1445" s="74" t="str">
        <f ca="1">IF(AI1444="","","G1 "&amp;Input!D$55&amp;" "&amp;AI1444&amp;" "&amp;Input!D$56&amp;" "&amp;AJ1444&amp;" "&amp;Input!D$57&amp;" "&amp;AK1444&amp;" "&amp;Input!D$58&amp;" "&amp;AL1444&amp;" F "&amp;Input!D$51&amp;"")</f>
        <v/>
      </c>
      <c r="BO1445" s="132" t="str">
        <f t="shared" ca="1" si="421"/>
        <v/>
      </c>
      <c r="BP1445" s="132" t="str">
        <f t="shared" ca="1" si="421"/>
        <v/>
      </c>
      <c r="BQ1445" s="132" t="str">
        <f t="shared" ca="1" si="421"/>
        <v/>
      </c>
      <c r="BR1445" s="132" t="str">
        <f t="shared" ca="1" si="421"/>
        <v/>
      </c>
      <c r="BT1445" s="132" t="str">
        <f t="shared" si="422"/>
        <v/>
      </c>
      <c r="BU1445" s="132" t="str">
        <f t="shared" si="422"/>
        <v/>
      </c>
      <c r="BV1445" s="132" t="str">
        <f t="shared" si="422"/>
        <v/>
      </c>
      <c r="BW1445" s="132" t="str">
        <f t="shared" si="422"/>
        <v/>
      </c>
      <c r="BY1445" s="132" t="str">
        <f t="shared" ca="1" si="414"/>
        <v/>
      </c>
      <c r="BZ1445" s="132" t="str">
        <f t="shared" ca="1" si="414"/>
        <v/>
      </c>
      <c r="CA1445" s="132" t="str">
        <f t="shared" ca="1" si="414"/>
        <v/>
      </c>
      <c r="CB1445" s="132" t="str">
        <f t="shared" ca="1" si="414"/>
        <v/>
      </c>
    </row>
    <row r="1446" spans="18:80" x14ac:dyDescent="0.2">
      <c r="R1446" s="21">
        <v>1443</v>
      </c>
      <c r="S1446" s="24" t="e">
        <f ca="1"/>
        <v>#N/A</v>
      </c>
      <c r="T1446" s="24" t="e">
        <f ca="1"/>
        <v>#N/A</v>
      </c>
      <c r="V1446" s="21">
        <v>1443</v>
      </c>
      <c r="W1446" s="24" t="e">
        <f ca="1"/>
        <v>#N/A</v>
      </c>
      <c r="X1446" s="24" t="e">
        <f ca="1"/>
        <v>#N/A</v>
      </c>
      <c r="Y1446" s="30"/>
      <c r="Z1446" s="21">
        <v>1443</v>
      </c>
      <c r="AA1446" s="24" t="e">
        <f ca="1"/>
        <v>#N/A</v>
      </c>
      <c r="AB1446" s="24" t="e">
        <f ca="1"/>
        <v>#N/A</v>
      </c>
      <c r="AD1446" s="21">
        <v>1443</v>
      </c>
      <c r="AE1446" s="24" t="e">
        <f ca="1"/>
        <v>#N/A</v>
      </c>
      <c r="AF1446" s="24" t="e">
        <f ca="1"/>
        <v>#N/A</v>
      </c>
      <c r="AH1446" s="21">
        <v>1443</v>
      </c>
      <c r="AI1446" s="24" t="str">
        <f t="shared" ca="1" si="415"/>
        <v/>
      </c>
      <c r="AJ1446" s="24" t="str">
        <f t="shared" ca="1" si="416"/>
        <v/>
      </c>
      <c r="AK1446" s="24" t="str">
        <f t="shared" ca="1" si="417"/>
        <v/>
      </c>
      <c r="AL1446" s="24" t="str">
        <f t="shared" ca="1" si="418"/>
        <v/>
      </c>
      <c r="AM1446" s="26"/>
      <c r="AN1446" s="26" t="str">
        <f ca="1">IF(AI1446="","","G1 "&amp;Input!D55&amp;" "&amp;AI1446&amp;" "&amp;Input!D$56&amp;" "&amp;AJ1446&amp;" "&amp;Input!D$57&amp;" "&amp;AK1446&amp;" "&amp;Input!D$58&amp;" "&amp;AL1446&amp;" F "&amp;Input!D$51&amp;"")</f>
        <v/>
      </c>
      <c r="AP1446" s="26" t="str">
        <f ca="1">IF(AS1446="","","G1 "&amp;Input!D$55&amp;" "&amp;AS1446&amp;" "&amp;Input!D$56&amp;" "&amp;AT1446&amp;" "&amp;Input!D$57&amp;" "&amp;AU1446&amp;" "&amp;Input!D$58&amp;" "&amp;AV1446&amp;" F "&amp;Input!D$52&amp;"")</f>
        <v/>
      </c>
      <c r="AR1446" s="21">
        <v>1443</v>
      </c>
      <c r="AS1446" s="24" t="str">
        <f t="shared" ca="1" si="408"/>
        <v/>
      </c>
      <c r="AT1446" s="24" t="str">
        <f t="shared" ca="1" si="409"/>
        <v/>
      </c>
      <c r="AU1446" s="24" t="str">
        <f t="shared" ca="1" si="410"/>
        <v/>
      </c>
      <c r="AV1446" s="24" t="str">
        <f t="shared" ca="1" si="411"/>
        <v/>
      </c>
      <c r="BC1446" t="s">
        <v>1868</v>
      </c>
      <c r="BF1446" s="74" t="str">
        <f ca="1">IF(AI1445="","","G1 "&amp;Input!D$55&amp;" "&amp;AI1445&amp;" "&amp;Input!D$56&amp;" "&amp;AJ1445&amp;" "&amp;Input!D$57&amp;" "&amp;AK1445&amp;" "&amp;Input!D$58&amp;" "&amp;AL1445&amp;" F "&amp;Input!D$51&amp;"")</f>
        <v/>
      </c>
      <c r="BO1446" s="132" t="str">
        <f t="shared" ca="1" si="421"/>
        <v/>
      </c>
      <c r="BP1446" s="132" t="str">
        <f t="shared" ca="1" si="421"/>
        <v/>
      </c>
      <c r="BQ1446" s="132" t="str">
        <f t="shared" ca="1" si="421"/>
        <v/>
      </c>
      <c r="BR1446" s="132" t="str">
        <f t="shared" ca="1" si="421"/>
        <v/>
      </c>
      <c r="BT1446" s="132" t="str">
        <f t="shared" si="422"/>
        <v/>
      </c>
      <c r="BU1446" s="132" t="str">
        <f t="shared" si="422"/>
        <v/>
      </c>
      <c r="BV1446" s="132" t="str">
        <f t="shared" si="422"/>
        <v/>
      </c>
      <c r="BW1446" s="132" t="str">
        <f t="shared" si="422"/>
        <v/>
      </c>
      <c r="BY1446" s="132" t="str">
        <f t="shared" ca="1" si="414"/>
        <v/>
      </c>
      <c r="BZ1446" s="132" t="str">
        <f t="shared" ca="1" si="414"/>
        <v/>
      </c>
      <c r="CA1446" s="132" t="str">
        <f t="shared" ca="1" si="414"/>
        <v/>
      </c>
      <c r="CB1446" s="132" t="str">
        <f t="shared" ca="1" si="414"/>
        <v/>
      </c>
    </row>
    <row r="1447" spans="18:80" x14ac:dyDescent="0.2">
      <c r="R1447" s="21">
        <v>1444</v>
      </c>
      <c r="S1447" s="24" t="e">
        <f ca="1"/>
        <v>#N/A</v>
      </c>
      <c r="T1447" s="24" t="e">
        <f ca="1"/>
        <v>#N/A</v>
      </c>
      <c r="V1447" s="21">
        <v>1444</v>
      </c>
      <c r="W1447" s="24" t="e">
        <f ca="1"/>
        <v>#N/A</v>
      </c>
      <c r="X1447" s="24" t="e">
        <f ca="1"/>
        <v>#N/A</v>
      </c>
      <c r="Y1447" s="30"/>
      <c r="Z1447" s="21">
        <v>1444</v>
      </c>
      <c r="AA1447" s="24" t="e">
        <f ca="1"/>
        <v>#N/A</v>
      </c>
      <c r="AB1447" s="24" t="e">
        <f ca="1"/>
        <v>#N/A</v>
      </c>
      <c r="AD1447" s="21">
        <v>1444</v>
      </c>
      <c r="AE1447" s="24" t="e">
        <f ca="1"/>
        <v>#N/A</v>
      </c>
      <c r="AF1447" s="24" t="e">
        <f ca="1"/>
        <v>#N/A</v>
      </c>
      <c r="AH1447" s="21">
        <v>1444</v>
      </c>
      <c r="AI1447" s="24" t="str">
        <f t="shared" ca="1" si="415"/>
        <v/>
      </c>
      <c r="AJ1447" s="24" t="str">
        <f t="shared" ca="1" si="416"/>
        <v/>
      </c>
      <c r="AK1447" s="24" t="str">
        <f t="shared" ca="1" si="417"/>
        <v/>
      </c>
      <c r="AL1447" s="24" t="str">
        <f t="shared" ca="1" si="418"/>
        <v/>
      </c>
      <c r="AM1447" s="26"/>
      <c r="AN1447" s="26" t="str">
        <f ca="1">IF(AI1447="","","G1 "&amp;Input!D55&amp;" "&amp;AI1447&amp;" "&amp;Input!D$56&amp;" "&amp;AJ1447&amp;" "&amp;Input!D$57&amp;" "&amp;AK1447&amp;" "&amp;Input!D$58&amp;" "&amp;AL1447&amp;" F "&amp;Input!D$51&amp;"")</f>
        <v/>
      </c>
      <c r="AP1447" s="26" t="str">
        <f ca="1">IF(AS1447="","","G1 "&amp;Input!D$55&amp;" "&amp;AS1447&amp;" "&amp;Input!D$56&amp;" "&amp;AT1447&amp;" "&amp;Input!D$57&amp;" "&amp;AU1447&amp;" "&amp;Input!D$58&amp;" "&amp;AV1447&amp;" F "&amp;Input!D$52&amp;"")</f>
        <v/>
      </c>
      <c r="AR1447" s="21">
        <v>1444</v>
      </c>
      <c r="AS1447" s="24" t="str">
        <f t="shared" ca="1" si="408"/>
        <v/>
      </c>
      <c r="AT1447" s="24" t="str">
        <f t="shared" ca="1" si="409"/>
        <v/>
      </c>
      <c r="AU1447" s="24" t="str">
        <f t="shared" ca="1" si="410"/>
        <v/>
      </c>
      <c r="AV1447" s="24" t="str">
        <f t="shared" ca="1" si="411"/>
        <v/>
      </c>
      <c r="BC1447" t="s">
        <v>1869</v>
      </c>
      <c r="BF1447" s="74" t="str">
        <f ca="1">IF(AI1446="","","G1 "&amp;Input!D$55&amp;" "&amp;AI1446&amp;" "&amp;Input!D$56&amp;" "&amp;AJ1446&amp;" "&amp;Input!D$57&amp;" "&amp;AK1446&amp;" "&amp;Input!D$58&amp;" "&amp;AL1446&amp;" F "&amp;Input!D$51&amp;"")</f>
        <v/>
      </c>
      <c r="BO1447" s="132" t="str">
        <f t="shared" ca="1" si="421"/>
        <v/>
      </c>
      <c r="BP1447" s="132" t="str">
        <f t="shared" ca="1" si="421"/>
        <v/>
      </c>
      <c r="BQ1447" s="132" t="str">
        <f t="shared" ca="1" si="421"/>
        <v/>
      </c>
      <c r="BR1447" s="132" t="str">
        <f t="shared" ca="1" si="421"/>
        <v/>
      </c>
      <c r="BT1447" s="132" t="str">
        <f t="shared" si="422"/>
        <v/>
      </c>
      <c r="BU1447" s="132" t="str">
        <f t="shared" si="422"/>
        <v/>
      </c>
      <c r="BV1447" s="132" t="str">
        <f t="shared" si="422"/>
        <v/>
      </c>
      <c r="BW1447" s="132" t="str">
        <f t="shared" si="422"/>
        <v/>
      </c>
      <c r="BY1447" s="132" t="str">
        <f t="shared" ca="1" si="414"/>
        <v/>
      </c>
      <c r="BZ1447" s="132" t="str">
        <f t="shared" ca="1" si="414"/>
        <v/>
      </c>
      <c r="CA1447" s="132" t="str">
        <f t="shared" ca="1" si="414"/>
        <v/>
      </c>
      <c r="CB1447" s="132" t="str">
        <f t="shared" ca="1" si="414"/>
        <v/>
      </c>
    </row>
    <row r="1448" spans="18:80" x14ac:dyDescent="0.2">
      <c r="R1448" s="21">
        <v>1445</v>
      </c>
      <c r="S1448" s="24" t="e">
        <f ca="1"/>
        <v>#N/A</v>
      </c>
      <c r="T1448" s="24" t="e">
        <f ca="1"/>
        <v>#N/A</v>
      </c>
      <c r="V1448" s="21">
        <v>1445</v>
      </c>
      <c r="W1448" s="24" t="e">
        <f ca="1"/>
        <v>#N/A</v>
      </c>
      <c r="X1448" s="24" t="e">
        <f ca="1"/>
        <v>#N/A</v>
      </c>
      <c r="Y1448" s="30"/>
      <c r="Z1448" s="21">
        <v>1445</v>
      </c>
      <c r="AA1448" s="24" t="e">
        <f ca="1"/>
        <v>#N/A</v>
      </c>
      <c r="AB1448" s="24" t="e">
        <f ca="1"/>
        <v>#N/A</v>
      </c>
      <c r="AD1448" s="21">
        <v>1445</v>
      </c>
      <c r="AE1448" s="24" t="e">
        <f ca="1"/>
        <v>#N/A</v>
      </c>
      <c r="AF1448" s="24" t="e">
        <f ca="1"/>
        <v>#N/A</v>
      </c>
      <c r="AH1448" s="21">
        <v>1445</v>
      </c>
      <c r="AI1448" s="24" t="str">
        <f t="shared" ca="1" si="415"/>
        <v/>
      </c>
      <c r="AJ1448" s="24" t="str">
        <f t="shared" ca="1" si="416"/>
        <v/>
      </c>
      <c r="AK1448" s="24" t="str">
        <f t="shared" ca="1" si="417"/>
        <v/>
      </c>
      <c r="AL1448" s="24" t="str">
        <f t="shared" ca="1" si="418"/>
        <v/>
      </c>
      <c r="AM1448" s="26"/>
      <c r="AN1448" s="26" t="str">
        <f ca="1">IF(AI1448="","","G1 "&amp;Input!D55&amp;" "&amp;AI1448&amp;" "&amp;Input!D$56&amp;" "&amp;AJ1448&amp;" "&amp;Input!D$57&amp;" "&amp;AK1448&amp;" "&amp;Input!D$58&amp;" "&amp;AL1448&amp;" F "&amp;Input!D$51&amp;"")</f>
        <v/>
      </c>
      <c r="AP1448" s="26" t="str">
        <f ca="1">IF(AS1448="","","G1 "&amp;Input!D$55&amp;" "&amp;AS1448&amp;" "&amp;Input!D$56&amp;" "&amp;AT1448&amp;" "&amp;Input!D$57&amp;" "&amp;AU1448&amp;" "&amp;Input!D$58&amp;" "&amp;AV1448&amp;" F "&amp;Input!D$52&amp;"")</f>
        <v/>
      </c>
      <c r="AR1448" s="21">
        <v>1445</v>
      </c>
      <c r="AS1448" s="24" t="str">
        <f t="shared" ca="1" si="408"/>
        <v/>
      </c>
      <c r="AT1448" s="24" t="str">
        <f t="shared" ca="1" si="409"/>
        <v/>
      </c>
      <c r="AU1448" s="24" t="str">
        <f t="shared" ca="1" si="410"/>
        <v/>
      </c>
      <c r="AV1448" s="24" t="str">
        <f t="shared" ca="1" si="411"/>
        <v/>
      </c>
      <c r="BC1448" t="s">
        <v>1870</v>
      </c>
      <c r="BF1448" s="74" t="str">
        <f ca="1">IF(AI1447="","","G1 "&amp;Input!D$55&amp;" "&amp;AI1447&amp;" "&amp;Input!D$56&amp;" "&amp;AJ1447&amp;" "&amp;Input!D$57&amp;" "&amp;AK1447&amp;" "&amp;Input!D$58&amp;" "&amp;AL1447&amp;" F "&amp;Input!D$51&amp;"")</f>
        <v/>
      </c>
      <c r="BO1448" s="132" t="str">
        <f t="shared" ca="1" si="421"/>
        <v/>
      </c>
      <c r="BP1448" s="132" t="str">
        <f t="shared" ca="1" si="421"/>
        <v/>
      </c>
      <c r="BQ1448" s="132" t="str">
        <f t="shared" ca="1" si="421"/>
        <v/>
      </c>
      <c r="BR1448" s="132" t="str">
        <f t="shared" ca="1" si="421"/>
        <v/>
      </c>
      <c r="BT1448" s="132" t="str">
        <f t="shared" si="422"/>
        <v/>
      </c>
      <c r="BU1448" s="132" t="str">
        <f t="shared" si="422"/>
        <v/>
      </c>
      <c r="BV1448" s="132" t="str">
        <f t="shared" si="422"/>
        <v/>
      </c>
      <c r="BW1448" s="132" t="str">
        <f t="shared" si="422"/>
        <v/>
      </c>
      <c r="BY1448" s="132" t="str">
        <f t="shared" ca="1" si="414"/>
        <v/>
      </c>
      <c r="BZ1448" s="132" t="str">
        <f t="shared" ca="1" si="414"/>
        <v/>
      </c>
      <c r="CA1448" s="132" t="str">
        <f t="shared" ca="1" si="414"/>
        <v/>
      </c>
      <c r="CB1448" s="132" t="str">
        <f t="shared" ca="1" si="414"/>
        <v/>
      </c>
    </row>
    <row r="1449" spans="18:80" x14ac:dyDescent="0.2">
      <c r="R1449" s="21">
        <v>1446</v>
      </c>
      <c r="S1449" s="24" t="e">
        <f ca="1"/>
        <v>#N/A</v>
      </c>
      <c r="T1449" s="24" t="e">
        <f ca="1"/>
        <v>#N/A</v>
      </c>
      <c r="V1449" s="21">
        <v>1446</v>
      </c>
      <c r="W1449" s="24" t="e">
        <f ca="1"/>
        <v>#N/A</v>
      </c>
      <c r="X1449" s="24" t="e">
        <f ca="1"/>
        <v>#N/A</v>
      </c>
      <c r="Y1449" s="30"/>
      <c r="Z1449" s="21">
        <v>1446</v>
      </c>
      <c r="AA1449" s="24" t="e">
        <f ca="1"/>
        <v>#N/A</v>
      </c>
      <c r="AB1449" s="24" t="e">
        <f ca="1"/>
        <v>#N/A</v>
      </c>
      <c r="AD1449" s="21">
        <v>1446</v>
      </c>
      <c r="AE1449" s="24" t="e">
        <f ca="1"/>
        <v>#N/A</v>
      </c>
      <c r="AF1449" s="24" t="e">
        <f ca="1"/>
        <v>#N/A</v>
      </c>
      <c r="AH1449" s="21">
        <v>1446</v>
      </c>
      <c r="AI1449" s="24" t="str">
        <f t="shared" ca="1" si="415"/>
        <v/>
      </c>
      <c r="AJ1449" s="24" t="str">
        <f t="shared" ca="1" si="416"/>
        <v/>
      </c>
      <c r="AK1449" s="24" t="str">
        <f t="shared" ca="1" si="417"/>
        <v/>
      </c>
      <c r="AL1449" s="24" t="str">
        <f t="shared" ca="1" si="418"/>
        <v/>
      </c>
      <c r="AM1449" s="26"/>
      <c r="AN1449" s="26" t="str">
        <f ca="1">IF(AI1449="","","G1 "&amp;Input!D55&amp;" "&amp;AI1449&amp;" "&amp;Input!D$56&amp;" "&amp;AJ1449&amp;" "&amp;Input!D$57&amp;" "&amp;AK1449&amp;" "&amp;Input!D$58&amp;" "&amp;AL1449&amp;" F "&amp;Input!D$51&amp;"")</f>
        <v/>
      </c>
      <c r="AP1449" s="26" t="str">
        <f ca="1">IF(AS1449="","","G1 "&amp;Input!D$55&amp;" "&amp;AS1449&amp;" "&amp;Input!D$56&amp;" "&amp;AT1449&amp;" "&amp;Input!D$57&amp;" "&amp;AU1449&amp;" "&amp;Input!D$58&amp;" "&amp;AV1449&amp;" F "&amp;Input!D$52&amp;"")</f>
        <v/>
      </c>
      <c r="AR1449" s="21">
        <v>1446</v>
      </c>
      <c r="AS1449" s="24" t="str">
        <f t="shared" ca="1" si="408"/>
        <v/>
      </c>
      <c r="AT1449" s="24" t="str">
        <f t="shared" ca="1" si="409"/>
        <v/>
      </c>
      <c r="AU1449" s="24" t="str">
        <f t="shared" ca="1" si="410"/>
        <v/>
      </c>
      <c r="AV1449" s="24" t="str">
        <f t="shared" ca="1" si="411"/>
        <v/>
      </c>
      <c r="BC1449" t="s">
        <v>1871</v>
      </c>
      <c r="BF1449" s="74" t="str">
        <f ca="1">IF(AI1448="","","G1 "&amp;Input!D$55&amp;" "&amp;AI1448&amp;" "&amp;Input!D$56&amp;" "&amp;AJ1448&amp;" "&amp;Input!D$57&amp;" "&amp;AK1448&amp;" "&amp;Input!D$58&amp;" "&amp;AL1448&amp;" F "&amp;Input!D$51&amp;"")</f>
        <v/>
      </c>
      <c r="BO1449" s="132" t="str">
        <f t="shared" ca="1" si="421"/>
        <v/>
      </c>
      <c r="BP1449" s="132" t="str">
        <f t="shared" ca="1" si="421"/>
        <v/>
      </c>
      <c r="BQ1449" s="132" t="str">
        <f t="shared" ca="1" si="421"/>
        <v/>
      </c>
      <c r="BR1449" s="132" t="str">
        <f t="shared" ca="1" si="421"/>
        <v/>
      </c>
      <c r="BT1449" s="132" t="str">
        <f t="shared" si="422"/>
        <v/>
      </c>
      <c r="BU1449" s="132" t="str">
        <f t="shared" si="422"/>
        <v/>
      </c>
      <c r="BV1449" s="132" t="str">
        <f t="shared" si="422"/>
        <v/>
      </c>
      <c r="BW1449" s="132" t="str">
        <f t="shared" si="422"/>
        <v/>
      </c>
      <c r="BY1449" s="132" t="str">
        <f t="shared" ca="1" si="414"/>
        <v/>
      </c>
      <c r="BZ1449" s="132" t="str">
        <f t="shared" ca="1" si="414"/>
        <v/>
      </c>
      <c r="CA1449" s="132" t="str">
        <f t="shared" ca="1" si="414"/>
        <v/>
      </c>
      <c r="CB1449" s="132" t="str">
        <f t="shared" ca="1" si="414"/>
        <v/>
      </c>
    </row>
    <row r="1450" spans="18:80" x14ac:dyDescent="0.2">
      <c r="R1450" s="21">
        <v>1447</v>
      </c>
      <c r="S1450" s="24" t="e">
        <f ca="1"/>
        <v>#N/A</v>
      </c>
      <c r="T1450" s="24" t="e">
        <f ca="1"/>
        <v>#N/A</v>
      </c>
      <c r="V1450" s="21">
        <v>1447</v>
      </c>
      <c r="W1450" s="24" t="e">
        <f ca="1"/>
        <v>#N/A</v>
      </c>
      <c r="X1450" s="24" t="e">
        <f ca="1"/>
        <v>#N/A</v>
      </c>
      <c r="Y1450" s="30"/>
      <c r="Z1450" s="21">
        <v>1447</v>
      </c>
      <c r="AA1450" s="24" t="e">
        <f ca="1"/>
        <v>#N/A</v>
      </c>
      <c r="AB1450" s="24" t="e">
        <f ca="1"/>
        <v>#N/A</v>
      </c>
      <c r="AD1450" s="21">
        <v>1447</v>
      </c>
      <c r="AE1450" s="24" t="e">
        <f ca="1"/>
        <v>#N/A</v>
      </c>
      <c r="AF1450" s="24" t="e">
        <f ca="1"/>
        <v>#N/A</v>
      </c>
      <c r="AH1450" s="21">
        <v>1447</v>
      </c>
      <c r="AI1450" s="24" t="str">
        <f t="shared" ca="1" si="415"/>
        <v/>
      </c>
      <c r="AJ1450" s="24" t="str">
        <f t="shared" ca="1" si="416"/>
        <v/>
      </c>
      <c r="AK1450" s="24" t="str">
        <f t="shared" ca="1" si="417"/>
        <v/>
      </c>
      <c r="AL1450" s="24" t="str">
        <f t="shared" ca="1" si="418"/>
        <v/>
      </c>
      <c r="AM1450" s="26"/>
      <c r="AN1450" s="26" t="str">
        <f ca="1">IF(AI1450="","","G1 "&amp;Input!D55&amp;" "&amp;AI1450&amp;" "&amp;Input!D$56&amp;" "&amp;AJ1450&amp;" "&amp;Input!D$57&amp;" "&amp;AK1450&amp;" "&amp;Input!D$58&amp;" "&amp;AL1450&amp;" F "&amp;Input!D$51&amp;"")</f>
        <v/>
      </c>
      <c r="AP1450" s="26" t="str">
        <f ca="1">IF(AS1450="","","G1 "&amp;Input!D$55&amp;" "&amp;AS1450&amp;" "&amp;Input!D$56&amp;" "&amp;AT1450&amp;" "&amp;Input!D$57&amp;" "&amp;AU1450&amp;" "&amp;Input!D$58&amp;" "&amp;AV1450&amp;" F "&amp;Input!D$52&amp;"")</f>
        <v/>
      </c>
      <c r="AR1450" s="21">
        <v>1447</v>
      </c>
      <c r="AS1450" s="24" t="str">
        <f t="shared" ca="1" si="408"/>
        <v/>
      </c>
      <c r="AT1450" s="24" t="str">
        <f t="shared" ca="1" si="409"/>
        <v/>
      </c>
      <c r="AU1450" s="24" t="str">
        <f t="shared" ca="1" si="410"/>
        <v/>
      </c>
      <c r="AV1450" s="24" t="str">
        <f t="shared" ca="1" si="411"/>
        <v/>
      </c>
      <c r="BC1450" t="s">
        <v>1872</v>
      </c>
      <c r="BF1450" s="74" t="str">
        <f ca="1">IF(AI1449="","","G1 "&amp;Input!D$55&amp;" "&amp;AI1449&amp;" "&amp;Input!D$56&amp;" "&amp;AJ1449&amp;" "&amp;Input!D$57&amp;" "&amp;AK1449&amp;" "&amp;Input!D$58&amp;" "&amp;AL1449&amp;" F "&amp;Input!D$51&amp;"")</f>
        <v/>
      </c>
      <c r="BO1450" s="132" t="str">
        <f t="shared" ca="1" si="421"/>
        <v/>
      </c>
      <c r="BP1450" s="132" t="str">
        <f t="shared" ca="1" si="421"/>
        <v/>
      </c>
      <c r="BQ1450" s="132" t="str">
        <f t="shared" ca="1" si="421"/>
        <v/>
      </c>
      <c r="BR1450" s="132" t="str">
        <f t="shared" ca="1" si="421"/>
        <v/>
      </c>
      <c r="BT1450" s="132" t="str">
        <f t="shared" si="422"/>
        <v/>
      </c>
      <c r="BU1450" s="132" t="str">
        <f t="shared" si="422"/>
        <v/>
      </c>
      <c r="BV1450" s="132" t="str">
        <f t="shared" si="422"/>
        <v/>
      </c>
      <c r="BW1450" s="132" t="str">
        <f t="shared" si="422"/>
        <v/>
      </c>
      <c r="BY1450" s="132" t="str">
        <f t="shared" ca="1" si="414"/>
        <v/>
      </c>
      <c r="BZ1450" s="132" t="str">
        <f t="shared" ca="1" si="414"/>
        <v/>
      </c>
      <c r="CA1450" s="132" t="str">
        <f t="shared" ca="1" si="414"/>
        <v/>
      </c>
      <c r="CB1450" s="132" t="str">
        <f t="shared" ca="1" si="414"/>
        <v/>
      </c>
    </row>
    <row r="1451" spans="18:80" x14ac:dyDescent="0.2">
      <c r="R1451" s="21">
        <v>1448</v>
      </c>
      <c r="S1451" s="24" t="e">
        <f ca="1"/>
        <v>#N/A</v>
      </c>
      <c r="T1451" s="24" t="e">
        <f ca="1"/>
        <v>#N/A</v>
      </c>
      <c r="V1451" s="21">
        <v>1448</v>
      </c>
      <c r="W1451" s="24" t="e">
        <f ca="1"/>
        <v>#N/A</v>
      </c>
      <c r="X1451" s="24" t="e">
        <f ca="1"/>
        <v>#N/A</v>
      </c>
      <c r="Y1451" s="30"/>
      <c r="Z1451" s="21">
        <v>1448</v>
      </c>
      <c r="AA1451" s="24" t="e">
        <f ca="1"/>
        <v>#N/A</v>
      </c>
      <c r="AB1451" s="24" t="e">
        <f ca="1"/>
        <v>#N/A</v>
      </c>
      <c r="AD1451" s="21">
        <v>1448</v>
      </c>
      <c r="AE1451" s="24" t="e">
        <f ca="1"/>
        <v>#N/A</v>
      </c>
      <c r="AF1451" s="24" t="e">
        <f ca="1"/>
        <v>#N/A</v>
      </c>
      <c r="AH1451" s="21">
        <v>1448</v>
      </c>
      <c r="AI1451" s="24" t="str">
        <f t="shared" ca="1" si="415"/>
        <v/>
      </c>
      <c r="AJ1451" s="24" t="str">
        <f t="shared" ca="1" si="416"/>
        <v/>
      </c>
      <c r="AK1451" s="24" t="str">
        <f t="shared" ca="1" si="417"/>
        <v/>
      </c>
      <c r="AL1451" s="24" t="str">
        <f t="shared" ca="1" si="418"/>
        <v/>
      </c>
      <c r="AM1451" s="26"/>
      <c r="AN1451" s="26" t="str">
        <f ca="1">IF(AI1451="","","G1 "&amp;Input!D55&amp;" "&amp;AI1451&amp;" "&amp;Input!D$56&amp;" "&amp;AJ1451&amp;" "&amp;Input!D$57&amp;" "&amp;AK1451&amp;" "&amp;Input!D$58&amp;" "&amp;AL1451&amp;" F "&amp;Input!D$51&amp;"")</f>
        <v/>
      </c>
      <c r="AP1451" s="26" t="str">
        <f ca="1">IF(AS1451="","","G1 "&amp;Input!D$55&amp;" "&amp;AS1451&amp;" "&amp;Input!D$56&amp;" "&amp;AT1451&amp;" "&amp;Input!D$57&amp;" "&amp;AU1451&amp;" "&amp;Input!D$58&amp;" "&amp;AV1451&amp;" F "&amp;Input!D$52&amp;"")</f>
        <v/>
      </c>
      <c r="AR1451" s="21">
        <v>1448</v>
      </c>
      <c r="AS1451" s="24" t="str">
        <f t="shared" ca="1" si="408"/>
        <v/>
      </c>
      <c r="AT1451" s="24" t="str">
        <f t="shared" ca="1" si="409"/>
        <v/>
      </c>
      <c r="AU1451" s="24" t="str">
        <f t="shared" ca="1" si="410"/>
        <v/>
      </c>
      <c r="AV1451" s="24" t="str">
        <f t="shared" ca="1" si="411"/>
        <v/>
      </c>
      <c r="BC1451" t="s">
        <v>1873</v>
      </c>
      <c r="BF1451" s="74" t="str">
        <f ca="1">IF(AI1450="","","G1 "&amp;Input!D$55&amp;" "&amp;AI1450&amp;" "&amp;Input!D$56&amp;" "&amp;AJ1450&amp;" "&amp;Input!D$57&amp;" "&amp;AK1450&amp;" "&amp;Input!D$58&amp;" "&amp;AL1450&amp;" F "&amp;Input!D$51&amp;"")</f>
        <v/>
      </c>
      <c r="BO1451" s="132" t="str">
        <f t="shared" ca="1" si="421"/>
        <v/>
      </c>
      <c r="BP1451" s="132" t="str">
        <f t="shared" ca="1" si="421"/>
        <v/>
      </c>
      <c r="BQ1451" s="132" t="str">
        <f t="shared" ca="1" si="421"/>
        <v/>
      </c>
      <c r="BR1451" s="132" t="str">
        <f t="shared" ca="1" si="421"/>
        <v/>
      </c>
      <c r="BT1451" s="132" t="str">
        <f t="shared" si="422"/>
        <v/>
      </c>
      <c r="BU1451" s="132" t="str">
        <f t="shared" si="422"/>
        <v/>
      </c>
      <c r="BV1451" s="132" t="str">
        <f t="shared" si="422"/>
        <v/>
      </c>
      <c r="BW1451" s="132" t="str">
        <f t="shared" si="422"/>
        <v/>
      </c>
      <c r="BY1451" s="132" t="str">
        <f t="shared" ca="1" si="414"/>
        <v/>
      </c>
      <c r="BZ1451" s="132" t="str">
        <f t="shared" ca="1" si="414"/>
        <v/>
      </c>
      <c r="CA1451" s="132" t="str">
        <f t="shared" ca="1" si="414"/>
        <v/>
      </c>
      <c r="CB1451" s="132" t="str">
        <f t="shared" ca="1" si="414"/>
        <v/>
      </c>
    </row>
    <row r="1452" spans="18:80" x14ac:dyDescent="0.2">
      <c r="R1452" s="21">
        <v>1449</v>
      </c>
      <c r="S1452" s="24" t="e">
        <f ca="1"/>
        <v>#N/A</v>
      </c>
      <c r="T1452" s="24" t="e">
        <f ca="1"/>
        <v>#N/A</v>
      </c>
      <c r="V1452" s="21">
        <v>1449</v>
      </c>
      <c r="W1452" s="24" t="e">
        <f ca="1"/>
        <v>#N/A</v>
      </c>
      <c r="X1452" s="24" t="e">
        <f ca="1"/>
        <v>#N/A</v>
      </c>
      <c r="Y1452" s="30"/>
      <c r="Z1452" s="21">
        <v>1449</v>
      </c>
      <c r="AA1452" s="24" t="e">
        <f ca="1"/>
        <v>#N/A</v>
      </c>
      <c r="AB1452" s="24" t="e">
        <f ca="1"/>
        <v>#N/A</v>
      </c>
      <c r="AD1452" s="21">
        <v>1449</v>
      </c>
      <c r="AE1452" s="24" t="e">
        <f ca="1"/>
        <v>#N/A</v>
      </c>
      <c r="AF1452" s="24" t="e">
        <f ca="1"/>
        <v>#N/A</v>
      </c>
      <c r="AH1452" s="21">
        <v>1449</v>
      </c>
      <c r="AI1452" s="24" t="str">
        <f t="shared" ca="1" si="415"/>
        <v/>
      </c>
      <c r="AJ1452" s="24" t="str">
        <f t="shared" ca="1" si="416"/>
        <v/>
      </c>
      <c r="AK1452" s="24" t="str">
        <f t="shared" ca="1" si="417"/>
        <v/>
      </c>
      <c r="AL1452" s="24" t="str">
        <f t="shared" ca="1" si="418"/>
        <v/>
      </c>
      <c r="AM1452" s="26"/>
      <c r="AN1452" s="26" t="str">
        <f ca="1">IF(AI1452="","","G1 "&amp;Input!D55&amp;" "&amp;AI1452&amp;" "&amp;Input!D$56&amp;" "&amp;AJ1452&amp;" "&amp;Input!D$57&amp;" "&amp;AK1452&amp;" "&amp;Input!D$58&amp;" "&amp;AL1452&amp;" F "&amp;Input!D$51&amp;"")</f>
        <v/>
      </c>
      <c r="AP1452" s="26" t="str">
        <f ca="1">IF(AS1452="","","G1 "&amp;Input!D$55&amp;" "&amp;AS1452&amp;" "&amp;Input!D$56&amp;" "&amp;AT1452&amp;" "&amp;Input!D$57&amp;" "&amp;AU1452&amp;" "&amp;Input!D$58&amp;" "&amp;AV1452&amp;" F "&amp;Input!D$52&amp;"")</f>
        <v/>
      </c>
      <c r="AR1452" s="21">
        <v>1449</v>
      </c>
      <c r="AS1452" s="24" t="str">
        <f t="shared" ca="1" si="408"/>
        <v/>
      </c>
      <c r="AT1452" s="24" t="str">
        <f t="shared" ca="1" si="409"/>
        <v/>
      </c>
      <c r="AU1452" s="24" t="str">
        <f t="shared" ca="1" si="410"/>
        <v/>
      </c>
      <c r="AV1452" s="24" t="str">
        <f t="shared" ca="1" si="411"/>
        <v/>
      </c>
      <c r="BC1452" t="s">
        <v>1874</v>
      </c>
      <c r="BF1452" s="74" t="str">
        <f ca="1">IF(AI1451="","","G1 "&amp;Input!D$55&amp;" "&amp;AI1451&amp;" "&amp;Input!D$56&amp;" "&amp;AJ1451&amp;" "&amp;Input!D$57&amp;" "&amp;AK1451&amp;" "&amp;Input!D$58&amp;" "&amp;AL1451&amp;" F "&amp;Input!D$51&amp;"")</f>
        <v/>
      </c>
      <c r="BO1452" s="132" t="str">
        <f t="shared" ca="1" si="421"/>
        <v/>
      </c>
      <c r="BP1452" s="132" t="str">
        <f t="shared" ca="1" si="421"/>
        <v/>
      </c>
      <c r="BQ1452" s="132" t="str">
        <f t="shared" ca="1" si="421"/>
        <v/>
      </c>
      <c r="BR1452" s="132" t="str">
        <f t="shared" ca="1" si="421"/>
        <v/>
      </c>
      <c r="BT1452" s="132" t="str">
        <f t="shared" si="422"/>
        <v/>
      </c>
      <c r="BU1452" s="132" t="str">
        <f t="shared" si="422"/>
        <v/>
      </c>
      <c r="BV1452" s="132" t="str">
        <f t="shared" si="422"/>
        <v/>
      </c>
      <c r="BW1452" s="132" t="str">
        <f t="shared" si="422"/>
        <v/>
      </c>
      <c r="BY1452" s="132" t="str">
        <f t="shared" ca="1" si="414"/>
        <v/>
      </c>
      <c r="BZ1452" s="132" t="str">
        <f t="shared" ca="1" si="414"/>
        <v/>
      </c>
      <c r="CA1452" s="132" t="str">
        <f t="shared" ca="1" si="414"/>
        <v/>
      </c>
      <c r="CB1452" s="132" t="str">
        <f t="shared" ca="1" si="414"/>
        <v/>
      </c>
    </row>
    <row r="1453" spans="18:80" x14ac:dyDescent="0.2">
      <c r="R1453" s="21">
        <v>1450</v>
      </c>
      <c r="S1453" s="24" t="e">
        <f ca="1"/>
        <v>#N/A</v>
      </c>
      <c r="T1453" s="24" t="e">
        <f ca="1"/>
        <v>#N/A</v>
      </c>
      <c r="V1453" s="21">
        <v>1450</v>
      </c>
      <c r="W1453" s="24" t="e">
        <f ca="1"/>
        <v>#N/A</v>
      </c>
      <c r="X1453" s="24" t="e">
        <f ca="1"/>
        <v>#N/A</v>
      </c>
      <c r="Y1453" s="30"/>
      <c r="Z1453" s="21">
        <v>1450</v>
      </c>
      <c r="AA1453" s="24" t="e">
        <f ca="1"/>
        <v>#N/A</v>
      </c>
      <c r="AB1453" s="24" t="e">
        <f ca="1"/>
        <v>#N/A</v>
      </c>
      <c r="AD1453" s="21">
        <v>1450</v>
      </c>
      <c r="AE1453" s="24" t="e">
        <f ca="1"/>
        <v>#N/A</v>
      </c>
      <c r="AF1453" s="24" t="e">
        <f ca="1"/>
        <v>#N/A</v>
      </c>
      <c r="AH1453" s="21">
        <v>1450</v>
      </c>
      <c r="AI1453" s="24" t="str">
        <f t="shared" ca="1" si="415"/>
        <v/>
      </c>
      <c r="AJ1453" s="24" t="str">
        <f t="shared" ca="1" si="416"/>
        <v/>
      </c>
      <c r="AK1453" s="24" t="str">
        <f t="shared" ca="1" si="417"/>
        <v/>
      </c>
      <c r="AL1453" s="24" t="str">
        <f t="shared" ca="1" si="418"/>
        <v/>
      </c>
      <c r="AM1453" s="26"/>
      <c r="AN1453" s="26" t="str">
        <f ca="1">IF(AI1453="","","G1 "&amp;Input!D55&amp;" "&amp;AI1453&amp;" "&amp;Input!D$56&amp;" "&amp;AJ1453&amp;" "&amp;Input!D$57&amp;" "&amp;AK1453&amp;" "&amp;Input!D$58&amp;" "&amp;AL1453&amp;" F "&amp;Input!D$51&amp;"")</f>
        <v/>
      </c>
      <c r="AP1453" s="26" t="str">
        <f ca="1">IF(AS1453="","","G1 "&amp;Input!D$55&amp;" "&amp;AS1453&amp;" "&amp;Input!D$56&amp;" "&amp;AT1453&amp;" "&amp;Input!D$57&amp;" "&amp;AU1453&amp;" "&amp;Input!D$58&amp;" "&amp;AV1453&amp;" F "&amp;Input!D$52&amp;"")</f>
        <v/>
      </c>
      <c r="AR1453" s="21">
        <v>1450</v>
      </c>
      <c r="AS1453" s="24" t="str">
        <f t="shared" ca="1" si="408"/>
        <v/>
      </c>
      <c r="AT1453" s="24" t="str">
        <f t="shared" ca="1" si="409"/>
        <v/>
      </c>
      <c r="AU1453" s="24" t="str">
        <f t="shared" ca="1" si="410"/>
        <v/>
      </c>
      <c r="AV1453" s="24" t="str">
        <f t="shared" ca="1" si="411"/>
        <v/>
      </c>
      <c r="BC1453" t="s">
        <v>1875</v>
      </c>
      <c r="BF1453" s="74" t="str">
        <f ca="1">IF(AI1452="","","G1 "&amp;Input!D$55&amp;" "&amp;AI1452&amp;" "&amp;Input!D$56&amp;" "&amp;AJ1452&amp;" "&amp;Input!D$57&amp;" "&amp;AK1452&amp;" "&amp;Input!D$58&amp;" "&amp;AL1452&amp;" F "&amp;Input!D$51&amp;"")</f>
        <v/>
      </c>
      <c r="BO1453" s="132" t="str">
        <f t="shared" ca="1" si="421"/>
        <v/>
      </c>
      <c r="BP1453" s="132" t="str">
        <f t="shared" ca="1" si="421"/>
        <v/>
      </c>
      <c r="BQ1453" s="132" t="str">
        <f t="shared" ca="1" si="421"/>
        <v/>
      </c>
      <c r="BR1453" s="132" t="str">
        <f t="shared" ca="1" si="421"/>
        <v/>
      </c>
      <c r="BT1453" s="132" t="str">
        <f t="shared" si="422"/>
        <v/>
      </c>
      <c r="BU1453" s="132" t="str">
        <f t="shared" si="422"/>
        <v/>
      </c>
      <c r="BV1453" s="132" t="str">
        <f t="shared" si="422"/>
        <v/>
      </c>
      <c r="BW1453" s="132" t="str">
        <f t="shared" si="422"/>
        <v/>
      </c>
      <c r="BY1453" s="132" t="str">
        <f t="shared" ca="1" si="414"/>
        <v/>
      </c>
      <c r="BZ1453" s="132" t="str">
        <f t="shared" ca="1" si="414"/>
        <v/>
      </c>
      <c r="CA1453" s="132" t="str">
        <f t="shared" ca="1" si="414"/>
        <v/>
      </c>
      <c r="CB1453" s="132" t="str">
        <f t="shared" ca="1" si="414"/>
        <v/>
      </c>
    </row>
    <row r="1454" spans="18:80" x14ac:dyDescent="0.2">
      <c r="R1454" s="21">
        <v>1451</v>
      </c>
      <c r="S1454" s="24" t="e">
        <f ca="1"/>
        <v>#N/A</v>
      </c>
      <c r="T1454" s="24" t="e">
        <f ca="1"/>
        <v>#N/A</v>
      </c>
      <c r="V1454" s="21">
        <v>1451</v>
      </c>
      <c r="W1454" s="24" t="e">
        <f ca="1"/>
        <v>#N/A</v>
      </c>
      <c r="X1454" s="24" t="e">
        <f ca="1"/>
        <v>#N/A</v>
      </c>
      <c r="Y1454" s="30"/>
      <c r="Z1454" s="21">
        <v>1451</v>
      </c>
      <c r="AA1454" s="24" t="e">
        <f ca="1"/>
        <v>#N/A</v>
      </c>
      <c r="AB1454" s="24" t="e">
        <f ca="1"/>
        <v>#N/A</v>
      </c>
      <c r="AD1454" s="21">
        <v>1451</v>
      </c>
      <c r="AE1454" s="24" t="e">
        <f ca="1"/>
        <v>#N/A</v>
      </c>
      <c r="AF1454" s="24" t="e">
        <f ca="1"/>
        <v>#N/A</v>
      </c>
      <c r="AH1454" s="21">
        <v>1451</v>
      </c>
      <c r="AI1454" s="24" t="str">
        <f t="shared" ca="1" si="415"/>
        <v/>
      </c>
      <c r="AJ1454" s="24" t="str">
        <f t="shared" ca="1" si="416"/>
        <v/>
      </c>
      <c r="AK1454" s="24" t="str">
        <f t="shared" ca="1" si="417"/>
        <v/>
      </c>
      <c r="AL1454" s="24" t="str">
        <f t="shared" ca="1" si="418"/>
        <v/>
      </c>
      <c r="AM1454" s="26"/>
      <c r="AN1454" s="26" t="str">
        <f ca="1">IF(AI1454="","","G1 "&amp;Input!D55&amp;" "&amp;AI1454&amp;" "&amp;Input!D$56&amp;" "&amp;AJ1454&amp;" "&amp;Input!D$57&amp;" "&amp;AK1454&amp;" "&amp;Input!D$58&amp;" "&amp;AL1454&amp;" F "&amp;Input!D$51&amp;"")</f>
        <v/>
      </c>
      <c r="AP1454" s="26" t="str">
        <f ca="1">IF(AS1454="","","G1 "&amp;Input!D$55&amp;" "&amp;AS1454&amp;" "&amp;Input!D$56&amp;" "&amp;AT1454&amp;" "&amp;Input!D$57&amp;" "&amp;AU1454&amp;" "&amp;Input!D$58&amp;" "&amp;AV1454&amp;" F "&amp;Input!D$52&amp;"")</f>
        <v/>
      </c>
      <c r="AR1454" s="21">
        <v>1451</v>
      </c>
      <c r="AS1454" s="24" t="str">
        <f t="shared" ca="1" si="408"/>
        <v/>
      </c>
      <c r="AT1454" s="24" t="str">
        <f t="shared" ca="1" si="409"/>
        <v/>
      </c>
      <c r="AU1454" s="24" t="str">
        <f t="shared" ca="1" si="410"/>
        <v/>
      </c>
      <c r="AV1454" s="24" t="str">
        <f t="shared" ca="1" si="411"/>
        <v/>
      </c>
      <c r="BC1454" t="s">
        <v>1876</v>
      </c>
      <c r="BF1454" s="74" t="str">
        <f ca="1">IF(AI1453="","","G1 "&amp;Input!D$55&amp;" "&amp;AI1453&amp;" "&amp;Input!D$56&amp;" "&amp;AJ1453&amp;" "&amp;Input!D$57&amp;" "&amp;AK1453&amp;" "&amp;Input!D$58&amp;" "&amp;AL1453&amp;" F "&amp;Input!D$51&amp;"")</f>
        <v/>
      </c>
      <c r="BO1454" s="132" t="str">
        <f t="shared" ca="1" si="421"/>
        <v/>
      </c>
      <c r="BP1454" s="132" t="str">
        <f t="shared" ca="1" si="421"/>
        <v/>
      </c>
      <c r="BQ1454" s="132" t="str">
        <f t="shared" ca="1" si="421"/>
        <v/>
      </c>
      <c r="BR1454" s="132" t="str">
        <f t="shared" ca="1" si="421"/>
        <v/>
      </c>
      <c r="BT1454" s="132" t="str">
        <f t="shared" si="422"/>
        <v/>
      </c>
      <c r="BU1454" s="132" t="str">
        <f t="shared" si="422"/>
        <v/>
      </c>
      <c r="BV1454" s="132" t="str">
        <f t="shared" si="422"/>
        <v/>
      </c>
      <c r="BW1454" s="132" t="str">
        <f t="shared" si="422"/>
        <v/>
      </c>
      <c r="BY1454" s="132" t="str">
        <f t="shared" ca="1" si="414"/>
        <v/>
      </c>
      <c r="BZ1454" s="132" t="str">
        <f t="shared" ca="1" si="414"/>
        <v/>
      </c>
      <c r="CA1454" s="132" t="str">
        <f t="shared" ca="1" si="414"/>
        <v/>
      </c>
      <c r="CB1454" s="132" t="str">
        <f t="shared" ca="1" si="414"/>
        <v/>
      </c>
    </row>
    <row r="1455" spans="18:80" x14ac:dyDescent="0.2">
      <c r="R1455" s="21">
        <v>1452</v>
      </c>
      <c r="S1455" s="24" t="e">
        <f ca="1"/>
        <v>#N/A</v>
      </c>
      <c r="T1455" s="24" t="e">
        <f ca="1"/>
        <v>#N/A</v>
      </c>
      <c r="V1455" s="21">
        <v>1452</v>
      </c>
      <c r="W1455" s="24" t="e">
        <f ca="1"/>
        <v>#N/A</v>
      </c>
      <c r="X1455" s="24" t="e">
        <f ca="1"/>
        <v>#N/A</v>
      </c>
      <c r="Y1455" s="30"/>
      <c r="Z1455" s="21">
        <v>1452</v>
      </c>
      <c r="AA1455" s="24" t="e">
        <f ca="1"/>
        <v>#N/A</v>
      </c>
      <c r="AB1455" s="24" t="e">
        <f ca="1"/>
        <v>#N/A</v>
      </c>
      <c r="AD1455" s="21">
        <v>1452</v>
      </c>
      <c r="AE1455" s="24" t="e">
        <f ca="1"/>
        <v>#N/A</v>
      </c>
      <c r="AF1455" s="24" t="e">
        <f ca="1"/>
        <v>#N/A</v>
      </c>
      <c r="AH1455" s="21">
        <v>1452</v>
      </c>
      <c r="AI1455" s="24" t="str">
        <f t="shared" ca="1" si="415"/>
        <v/>
      </c>
      <c r="AJ1455" s="24" t="str">
        <f t="shared" ca="1" si="416"/>
        <v/>
      </c>
      <c r="AK1455" s="24" t="str">
        <f t="shared" ca="1" si="417"/>
        <v/>
      </c>
      <c r="AL1455" s="24" t="str">
        <f t="shared" ca="1" si="418"/>
        <v/>
      </c>
      <c r="AM1455" s="26"/>
      <c r="AN1455" s="26" t="str">
        <f ca="1">IF(AI1455="","","G1 "&amp;Input!D55&amp;" "&amp;AI1455&amp;" "&amp;Input!D$56&amp;" "&amp;AJ1455&amp;" "&amp;Input!D$57&amp;" "&amp;AK1455&amp;" "&amp;Input!D$58&amp;" "&amp;AL1455&amp;" F "&amp;Input!D$51&amp;"")</f>
        <v/>
      </c>
      <c r="AP1455" s="26" t="str">
        <f ca="1">IF(AS1455="","","G1 "&amp;Input!D$55&amp;" "&amp;AS1455&amp;" "&amp;Input!D$56&amp;" "&amp;AT1455&amp;" "&amp;Input!D$57&amp;" "&amp;AU1455&amp;" "&amp;Input!D$58&amp;" "&amp;AV1455&amp;" F "&amp;Input!D$52&amp;"")</f>
        <v/>
      </c>
      <c r="AR1455" s="21">
        <v>1452</v>
      </c>
      <c r="AS1455" s="24" t="str">
        <f t="shared" ref="AS1455:AS1518" ca="1" si="423">IF(ISNA(AA1455),"",ROUND(AA1455,4))</f>
        <v/>
      </c>
      <c r="AT1455" s="24" t="str">
        <f t="shared" ref="AT1455:AT1518" ca="1" si="424">IF(ISNA(AB1455),"",ROUND(AB1455,4))</f>
        <v/>
      </c>
      <c r="AU1455" s="24" t="str">
        <f t="shared" ref="AU1455:AU1518" ca="1" si="425">IF(ISNA(AE1455),"",ROUND(AE1455,4))</f>
        <v/>
      </c>
      <c r="AV1455" s="24" t="str">
        <f t="shared" ref="AV1455:AV1518" ca="1" si="426">IF(ISNA(AF1455),"",ROUND(AF1455,4))</f>
        <v/>
      </c>
      <c r="BC1455" t="s">
        <v>1877</v>
      </c>
      <c r="BF1455" s="74" t="str">
        <f ca="1">IF(AI1454="","","G1 "&amp;Input!D$55&amp;" "&amp;AI1454&amp;" "&amp;Input!D$56&amp;" "&amp;AJ1454&amp;" "&amp;Input!D$57&amp;" "&amp;AK1454&amp;" "&amp;Input!D$58&amp;" "&amp;AL1454&amp;" F "&amp;Input!D$51&amp;"")</f>
        <v/>
      </c>
      <c r="BO1455" s="132" t="str">
        <f t="shared" ca="1" si="421"/>
        <v/>
      </c>
      <c r="BP1455" s="132" t="str">
        <f t="shared" ca="1" si="421"/>
        <v/>
      </c>
      <c r="BQ1455" s="132" t="str">
        <f t="shared" ca="1" si="421"/>
        <v/>
      </c>
      <c r="BR1455" s="132" t="str">
        <f t="shared" ca="1" si="421"/>
        <v/>
      </c>
      <c r="BT1455" s="132" t="str">
        <f t="shared" si="422"/>
        <v/>
      </c>
      <c r="BU1455" s="132" t="str">
        <f t="shared" si="422"/>
        <v/>
      </c>
      <c r="BV1455" s="132" t="str">
        <f t="shared" si="422"/>
        <v/>
      </c>
      <c r="BW1455" s="132" t="str">
        <f t="shared" si="422"/>
        <v/>
      </c>
      <c r="BY1455" s="132" t="str">
        <f t="shared" ca="1" si="414"/>
        <v/>
      </c>
      <c r="BZ1455" s="132" t="str">
        <f t="shared" ca="1" si="414"/>
        <v/>
      </c>
      <c r="CA1455" s="132" t="str">
        <f t="shared" ca="1" si="414"/>
        <v/>
      </c>
      <c r="CB1455" s="132" t="str">
        <f t="shared" ca="1" si="414"/>
        <v/>
      </c>
    </row>
    <row r="1456" spans="18:80" x14ac:dyDescent="0.2">
      <c r="R1456" s="21">
        <v>1453</v>
      </c>
      <c r="S1456" s="24" t="e">
        <f ca="1"/>
        <v>#N/A</v>
      </c>
      <c r="T1456" s="24" t="e">
        <f ca="1"/>
        <v>#N/A</v>
      </c>
      <c r="V1456" s="21">
        <v>1453</v>
      </c>
      <c r="W1456" s="24" t="e">
        <f ca="1"/>
        <v>#N/A</v>
      </c>
      <c r="X1456" s="24" t="e">
        <f ca="1"/>
        <v>#N/A</v>
      </c>
      <c r="Y1456" s="30"/>
      <c r="Z1456" s="21">
        <v>1453</v>
      </c>
      <c r="AA1456" s="24" t="e">
        <f ca="1"/>
        <v>#N/A</v>
      </c>
      <c r="AB1456" s="24" t="e">
        <f ca="1"/>
        <v>#N/A</v>
      </c>
      <c r="AD1456" s="21">
        <v>1453</v>
      </c>
      <c r="AE1456" s="24" t="e">
        <f ca="1"/>
        <v>#N/A</v>
      </c>
      <c r="AF1456" s="24" t="e">
        <f ca="1"/>
        <v>#N/A</v>
      </c>
      <c r="AH1456" s="21">
        <v>1453</v>
      </c>
      <c r="AI1456" s="24" t="str">
        <f t="shared" ca="1" si="415"/>
        <v/>
      </c>
      <c r="AJ1456" s="24" t="str">
        <f t="shared" ca="1" si="416"/>
        <v/>
      </c>
      <c r="AK1456" s="24" t="str">
        <f t="shared" ca="1" si="417"/>
        <v/>
      </c>
      <c r="AL1456" s="24" t="str">
        <f t="shared" ca="1" si="418"/>
        <v/>
      </c>
      <c r="AM1456" s="26"/>
      <c r="AN1456" s="26" t="str">
        <f ca="1">IF(AI1456="","","G1 "&amp;Input!D55&amp;" "&amp;AI1456&amp;" "&amp;Input!D$56&amp;" "&amp;AJ1456&amp;" "&amp;Input!D$57&amp;" "&amp;AK1456&amp;" "&amp;Input!D$58&amp;" "&amp;AL1456&amp;" F "&amp;Input!D$51&amp;"")</f>
        <v/>
      </c>
      <c r="AP1456" s="26" t="str">
        <f ca="1">IF(AS1456="","","G1 "&amp;Input!D$55&amp;" "&amp;AS1456&amp;" "&amp;Input!D$56&amp;" "&amp;AT1456&amp;" "&amp;Input!D$57&amp;" "&amp;AU1456&amp;" "&amp;Input!D$58&amp;" "&amp;AV1456&amp;" F "&amp;Input!D$52&amp;"")</f>
        <v/>
      </c>
      <c r="AR1456" s="21">
        <v>1453</v>
      </c>
      <c r="AS1456" s="24" t="str">
        <f t="shared" ca="1" si="423"/>
        <v/>
      </c>
      <c r="AT1456" s="24" t="str">
        <f t="shared" ca="1" si="424"/>
        <v/>
      </c>
      <c r="AU1456" s="24" t="str">
        <f t="shared" ca="1" si="425"/>
        <v/>
      </c>
      <c r="AV1456" s="24" t="str">
        <f t="shared" ca="1" si="426"/>
        <v/>
      </c>
      <c r="BC1456" t="s">
        <v>1878</v>
      </c>
      <c r="BF1456" s="74" t="str">
        <f ca="1">IF(AI1455="","","G1 "&amp;Input!D$55&amp;" "&amp;AI1455&amp;" "&amp;Input!D$56&amp;" "&amp;AJ1455&amp;" "&amp;Input!D$57&amp;" "&amp;AK1455&amp;" "&amp;Input!D$58&amp;" "&amp;AL1455&amp;" F "&amp;Input!D$51&amp;"")</f>
        <v/>
      </c>
      <c r="BO1456" s="132" t="str">
        <f t="shared" ca="1" si="421"/>
        <v/>
      </c>
      <c r="BP1456" s="132" t="str">
        <f t="shared" ca="1" si="421"/>
        <v/>
      </c>
      <c r="BQ1456" s="132" t="str">
        <f t="shared" ca="1" si="421"/>
        <v/>
      </c>
      <c r="BR1456" s="132" t="str">
        <f t="shared" ca="1" si="421"/>
        <v/>
      </c>
      <c r="BT1456" s="132" t="str">
        <f t="shared" si="422"/>
        <v/>
      </c>
      <c r="BU1456" s="132" t="str">
        <f t="shared" si="422"/>
        <v/>
      </c>
      <c r="BV1456" s="132" t="str">
        <f t="shared" si="422"/>
        <v/>
      </c>
      <c r="BW1456" s="132" t="str">
        <f t="shared" si="422"/>
        <v/>
      </c>
      <c r="BY1456" s="132" t="str">
        <f t="shared" ca="1" si="414"/>
        <v/>
      </c>
      <c r="BZ1456" s="132" t="str">
        <f t="shared" ca="1" si="414"/>
        <v/>
      </c>
      <c r="CA1456" s="132" t="str">
        <f t="shared" ca="1" si="414"/>
        <v/>
      </c>
      <c r="CB1456" s="132" t="str">
        <f t="shared" ca="1" si="414"/>
        <v/>
      </c>
    </row>
    <row r="1457" spans="18:80" x14ac:dyDescent="0.2">
      <c r="R1457" s="21">
        <v>1454</v>
      </c>
      <c r="S1457" s="24" t="e">
        <f ca="1"/>
        <v>#N/A</v>
      </c>
      <c r="T1457" s="24" t="e">
        <f ca="1"/>
        <v>#N/A</v>
      </c>
      <c r="V1457" s="21">
        <v>1454</v>
      </c>
      <c r="W1457" s="24" t="e">
        <f ca="1"/>
        <v>#N/A</v>
      </c>
      <c r="X1457" s="24" t="e">
        <f ca="1"/>
        <v>#N/A</v>
      </c>
      <c r="Y1457" s="30"/>
      <c r="Z1457" s="21">
        <v>1454</v>
      </c>
      <c r="AA1457" s="24" t="e">
        <f ca="1"/>
        <v>#N/A</v>
      </c>
      <c r="AB1457" s="24" t="e">
        <f ca="1"/>
        <v>#N/A</v>
      </c>
      <c r="AD1457" s="21">
        <v>1454</v>
      </c>
      <c r="AE1457" s="24" t="e">
        <f ca="1"/>
        <v>#N/A</v>
      </c>
      <c r="AF1457" s="24" t="e">
        <f ca="1"/>
        <v>#N/A</v>
      </c>
      <c r="AH1457" s="21">
        <v>1454</v>
      </c>
      <c r="AI1457" s="24" t="str">
        <f t="shared" ca="1" si="415"/>
        <v/>
      </c>
      <c r="AJ1457" s="24" t="str">
        <f t="shared" ca="1" si="416"/>
        <v/>
      </c>
      <c r="AK1457" s="24" t="str">
        <f t="shared" ca="1" si="417"/>
        <v/>
      </c>
      <c r="AL1457" s="24" t="str">
        <f t="shared" ca="1" si="418"/>
        <v/>
      </c>
      <c r="AM1457" s="26"/>
      <c r="AN1457" s="26" t="str">
        <f ca="1">IF(AI1457="","","G1 "&amp;Input!D55&amp;" "&amp;AI1457&amp;" "&amp;Input!D$56&amp;" "&amp;AJ1457&amp;" "&amp;Input!D$57&amp;" "&amp;AK1457&amp;" "&amp;Input!D$58&amp;" "&amp;AL1457&amp;" F "&amp;Input!D$51&amp;"")</f>
        <v/>
      </c>
      <c r="AP1457" s="26" t="str">
        <f ca="1">IF(AS1457="","","G1 "&amp;Input!D$55&amp;" "&amp;AS1457&amp;" "&amp;Input!D$56&amp;" "&amp;AT1457&amp;" "&amp;Input!D$57&amp;" "&amp;AU1457&amp;" "&amp;Input!D$58&amp;" "&amp;AV1457&amp;" F "&amp;Input!D$52&amp;"")</f>
        <v/>
      </c>
      <c r="AR1457" s="21">
        <v>1454</v>
      </c>
      <c r="AS1457" s="24" t="str">
        <f t="shared" ca="1" si="423"/>
        <v/>
      </c>
      <c r="AT1457" s="24" t="str">
        <f t="shared" ca="1" si="424"/>
        <v/>
      </c>
      <c r="AU1457" s="24" t="str">
        <f t="shared" ca="1" si="425"/>
        <v/>
      </c>
      <c r="AV1457" s="24" t="str">
        <f t="shared" ca="1" si="426"/>
        <v/>
      </c>
      <c r="BC1457" t="s">
        <v>1879</v>
      </c>
      <c r="BF1457" s="74" t="str">
        <f ca="1">IF(AI1456="","","G1 "&amp;Input!D$55&amp;" "&amp;AI1456&amp;" "&amp;Input!D$56&amp;" "&amp;AJ1456&amp;" "&amp;Input!D$57&amp;" "&amp;AK1456&amp;" "&amp;Input!D$58&amp;" "&amp;AL1456&amp;" F "&amp;Input!D$51&amp;"")</f>
        <v/>
      </c>
      <c r="BO1457" s="132" t="str">
        <f t="shared" ca="1" si="421"/>
        <v/>
      </c>
      <c r="BP1457" s="132" t="str">
        <f t="shared" ca="1" si="421"/>
        <v/>
      </c>
      <c r="BQ1457" s="132" t="str">
        <f t="shared" ca="1" si="421"/>
        <v/>
      </c>
      <c r="BR1457" s="132" t="str">
        <f t="shared" ca="1" si="421"/>
        <v/>
      </c>
      <c r="BT1457" s="132" t="str">
        <f t="shared" si="422"/>
        <v/>
      </c>
      <c r="BU1457" s="132" t="str">
        <f t="shared" si="422"/>
        <v/>
      </c>
      <c r="BV1457" s="132" t="str">
        <f t="shared" si="422"/>
        <v/>
      </c>
      <c r="BW1457" s="132" t="str">
        <f t="shared" si="422"/>
        <v/>
      </c>
      <c r="BY1457" s="132" t="str">
        <f t="shared" ca="1" si="414"/>
        <v/>
      </c>
      <c r="BZ1457" s="132" t="str">
        <f t="shared" ca="1" si="414"/>
        <v/>
      </c>
      <c r="CA1457" s="132" t="str">
        <f t="shared" ca="1" si="414"/>
        <v/>
      </c>
      <c r="CB1457" s="132" t="str">
        <f t="shared" ca="1" si="414"/>
        <v/>
      </c>
    </row>
    <row r="1458" spans="18:80" x14ac:dyDescent="0.2">
      <c r="R1458" s="21">
        <v>1455</v>
      </c>
      <c r="S1458" s="24" t="e">
        <f ca="1"/>
        <v>#N/A</v>
      </c>
      <c r="T1458" s="24" t="e">
        <f ca="1"/>
        <v>#N/A</v>
      </c>
      <c r="V1458" s="21">
        <v>1455</v>
      </c>
      <c r="W1458" s="24" t="e">
        <f ca="1"/>
        <v>#N/A</v>
      </c>
      <c r="X1458" s="24" t="e">
        <f ca="1"/>
        <v>#N/A</v>
      </c>
      <c r="Y1458" s="30"/>
      <c r="Z1458" s="21">
        <v>1455</v>
      </c>
      <c r="AA1458" s="24" t="e">
        <f ca="1"/>
        <v>#N/A</v>
      </c>
      <c r="AB1458" s="24" t="e">
        <f ca="1"/>
        <v>#N/A</v>
      </c>
      <c r="AD1458" s="21">
        <v>1455</v>
      </c>
      <c r="AE1458" s="24" t="e">
        <f ca="1"/>
        <v>#N/A</v>
      </c>
      <c r="AF1458" s="24" t="e">
        <f ca="1"/>
        <v>#N/A</v>
      </c>
      <c r="AH1458" s="21">
        <v>1455</v>
      </c>
      <c r="AI1458" s="24" t="str">
        <f t="shared" ca="1" si="415"/>
        <v/>
      </c>
      <c r="AJ1458" s="24" t="str">
        <f t="shared" ca="1" si="416"/>
        <v/>
      </c>
      <c r="AK1458" s="24" t="str">
        <f t="shared" ca="1" si="417"/>
        <v/>
      </c>
      <c r="AL1458" s="24" t="str">
        <f t="shared" ca="1" si="418"/>
        <v/>
      </c>
      <c r="AM1458" s="26"/>
      <c r="AN1458" s="26" t="str">
        <f ca="1">IF(AI1458="","","G1 "&amp;Input!D55&amp;" "&amp;AI1458&amp;" "&amp;Input!D$56&amp;" "&amp;AJ1458&amp;" "&amp;Input!D$57&amp;" "&amp;AK1458&amp;" "&amp;Input!D$58&amp;" "&amp;AL1458&amp;" F "&amp;Input!D$51&amp;"")</f>
        <v/>
      </c>
      <c r="AP1458" s="26" t="str">
        <f ca="1">IF(AS1458="","","G1 "&amp;Input!D$55&amp;" "&amp;AS1458&amp;" "&amp;Input!D$56&amp;" "&amp;AT1458&amp;" "&amp;Input!D$57&amp;" "&amp;AU1458&amp;" "&amp;Input!D$58&amp;" "&amp;AV1458&amp;" F "&amp;Input!D$52&amp;"")</f>
        <v/>
      </c>
      <c r="AR1458" s="21">
        <v>1455</v>
      </c>
      <c r="AS1458" s="24" t="str">
        <f t="shared" ca="1" si="423"/>
        <v/>
      </c>
      <c r="AT1458" s="24" t="str">
        <f t="shared" ca="1" si="424"/>
        <v/>
      </c>
      <c r="AU1458" s="24" t="str">
        <f t="shared" ca="1" si="425"/>
        <v/>
      </c>
      <c r="AV1458" s="24" t="str">
        <f t="shared" ca="1" si="426"/>
        <v/>
      </c>
      <c r="BC1458" t="s">
        <v>1880</v>
      </c>
      <c r="BF1458" s="74" t="str">
        <f ca="1">IF(AI1457="","","G1 "&amp;Input!D$55&amp;" "&amp;AI1457&amp;" "&amp;Input!D$56&amp;" "&amp;AJ1457&amp;" "&amp;Input!D$57&amp;" "&amp;AK1457&amp;" "&amp;Input!D$58&amp;" "&amp;AL1457&amp;" F "&amp;Input!D$51&amp;"")</f>
        <v/>
      </c>
      <c r="BO1458" s="132" t="str">
        <f t="shared" ca="1" si="421"/>
        <v/>
      </c>
      <c r="BP1458" s="132" t="str">
        <f t="shared" ca="1" si="421"/>
        <v/>
      </c>
      <c r="BQ1458" s="132" t="str">
        <f t="shared" ca="1" si="421"/>
        <v/>
      </c>
      <c r="BR1458" s="132" t="str">
        <f t="shared" ca="1" si="421"/>
        <v/>
      </c>
      <c r="BT1458" s="132" t="str">
        <f t="shared" si="422"/>
        <v/>
      </c>
      <c r="BU1458" s="132" t="str">
        <f t="shared" si="422"/>
        <v/>
      </c>
      <c r="BV1458" s="132" t="str">
        <f t="shared" si="422"/>
        <v/>
      </c>
      <c r="BW1458" s="132" t="str">
        <f t="shared" si="422"/>
        <v/>
      </c>
      <c r="BY1458" s="132" t="str">
        <f t="shared" ca="1" si="414"/>
        <v/>
      </c>
      <c r="BZ1458" s="132" t="str">
        <f t="shared" ca="1" si="414"/>
        <v/>
      </c>
      <c r="CA1458" s="132" t="str">
        <f t="shared" ca="1" si="414"/>
        <v/>
      </c>
      <c r="CB1458" s="132" t="str">
        <f t="shared" ca="1" si="414"/>
        <v/>
      </c>
    </row>
    <row r="1459" spans="18:80" x14ac:dyDescent="0.2">
      <c r="R1459" s="21">
        <v>1456</v>
      </c>
      <c r="S1459" s="24" t="e">
        <f ca="1"/>
        <v>#N/A</v>
      </c>
      <c r="T1459" s="24" t="e">
        <f ca="1"/>
        <v>#N/A</v>
      </c>
      <c r="V1459" s="21">
        <v>1456</v>
      </c>
      <c r="W1459" s="24" t="e">
        <f ca="1"/>
        <v>#N/A</v>
      </c>
      <c r="X1459" s="24" t="e">
        <f ca="1"/>
        <v>#N/A</v>
      </c>
      <c r="Y1459" s="30"/>
      <c r="Z1459" s="21">
        <v>1456</v>
      </c>
      <c r="AA1459" s="24" t="e">
        <f ca="1"/>
        <v>#N/A</v>
      </c>
      <c r="AB1459" s="24" t="e">
        <f ca="1"/>
        <v>#N/A</v>
      </c>
      <c r="AD1459" s="21">
        <v>1456</v>
      </c>
      <c r="AE1459" s="24" t="e">
        <f ca="1"/>
        <v>#N/A</v>
      </c>
      <c r="AF1459" s="24" t="e">
        <f ca="1"/>
        <v>#N/A</v>
      </c>
      <c r="AH1459" s="21">
        <v>1456</v>
      </c>
      <c r="AI1459" s="24" t="str">
        <f t="shared" ca="1" si="415"/>
        <v/>
      </c>
      <c r="AJ1459" s="24" t="str">
        <f t="shared" ca="1" si="416"/>
        <v/>
      </c>
      <c r="AK1459" s="24" t="str">
        <f t="shared" ca="1" si="417"/>
        <v/>
      </c>
      <c r="AL1459" s="24" t="str">
        <f t="shared" ca="1" si="418"/>
        <v/>
      </c>
      <c r="AM1459" s="26"/>
      <c r="AN1459" s="26" t="str">
        <f ca="1">IF(AI1459="","","G1 "&amp;Input!D55&amp;" "&amp;AI1459&amp;" "&amp;Input!D$56&amp;" "&amp;AJ1459&amp;" "&amp;Input!D$57&amp;" "&amp;AK1459&amp;" "&amp;Input!D$58&amp;" "&amp;AL1459&amp;" F "&amp;Input!D$51&amp;"")</f>
        <v/>
      </c>
      <c r="AP1459" s="26" t="str">
        <f ca="1">IF(AS1459="","","G1 "&amp;Input!D$55&amp;" "&amp;AS1459&amp;" "&amp;Input!D$56&amp;" "&amp;AT1459&amp;" "&amp;Input!D$57&amp;" "&amp;AU1459&amp;" "&amp;Input!D$58&amp;" "&amp;AV1459&amp;" F "&amp;Input!D$52&amp;"")</f>
        <v/>
      </c>
      <c r="AR1459" s="21">
        <v>1456</v>
      </c>
      <c r="AS1459" s="24" t="str">
        <f t="shared" ca="1" si="423"/>
        <v/>
      </c>
      <c r="AT1459" s="24" t="str">
        <f t="shared" ca="1" si="424"/>
        <v/>
      </c>
      <c r="AU1459" s="24" t="str">
        <f t="shared" ca="1" si="425"/>
        <v/>
      </c>
      <c r="AV1459" s="24" t="str">
        <f t="shared" ca="1" si="426"/>
        <v/>
      </c>
      <c r="BC1459" t="s">
        <v>1881</v>
      </c>
      <c r="BF1459" s="74" t="str">
        <f ca="1">IF(AI1458="","","G1 "&amp;Input!D$55&amp;" "&amp;AI1458&amp;" "&amp;Input!D$56&amp;" "&amp;AJ1458&amp;" "&amp;Input!D$57&amp;" "&amp;AK1458&amp;" "&amp;Input!D$58&amp;" "&amp;AL1458&amp;" F "&amp;Input!D$51&amp;"")</f>
        <v/>
      </c>
      <c r="BO1459" s="132" t="str">
        <f t="shared" ca="1" si="421"/>
        <v/>
      </c>
      <c r="BP1459" s="132" t="str">
        <f t="shared" ca="1" si="421"/>
        <v/>
      </c>
      <c r="BQ1459" s="132" t="str">
        <f t="shared" ca="1" si="421"/>
        <v/>
      </c>
      <c r="BR1459" s="132" t="str">
        <f t="shared" ca="1" si="421"/>
        <v/>
      </c>
      <c r="BT1459" s="132" t="str">
        <f t="shared" si="422"/>
        <v/>
      </c>
      <c r="BU1459" s="132" t="str">
        <f t="shared" si="422"/>
        <v/>
      </c>
      <c r="BV1459" s="132" t="str">
        <f t="shared" si="422"/>
        <v/>
      </c>
      <c r="BW1459" s="132" t="str">
        <f t="shared" si="422"/>
        <v/>
      </c>
      <c r="BY1459" s="132" t="str">
        <f t="shared" ca="1" si="414"/>
        <v/>
      </c>
      <c r="BZ1459" s="132" t="str">
        <f t="shared" ca="1" si="414"/>
        <v/>
      </c>
      <c r="CA1459" s="132" t="str">
        <f t="shared" ca="1" si="414"/>
        <v/>
      </c>
      <c r="CB1459" s="132" t="str">
        <f t="shared" ca="1" si="414"/>
        <v/>
      </c>
    </row>
    <row r="1460" spans="18:80" x14ac:dyDescent="0.2">
      <c r="R1460" s="21">
        <v>1457</v>
      </c>
      <c r="S1460" s="24" t="e">
        <f ca="1"/>
        <v>#N/A</v>
      </c>
      <c r="T1460" s="24" t="e">
        <f ca="1"/>
        <v>#N/A</v>
      </c>
      <c r="V1460" s="21">
        <v>1457</v>
      </c>
      <c r="W1460" s="24" t="e">
        <f ca="1"/>
        <v>#N/A</v>
      </c>
      <c r="X1460" s="24" t="e">
        <f ca="1"/>
        <v>#N/A</v>
      </c>
      <c r="Y1460" s="30"/>
      <c r="Z1460" s="21">
        <v>1457</v>
      </c>
      <c r="AA1460" s="24" t="e">
        <f ca="1"/>
        <v>#N/A</v>
      </c>
      <c r="AB1460" s="24" t="e">
        <f ca="1"/>
        <v>#N/A</v>
      </c>
      <c r="AD1460" s="21">
        <v>1457</v>
      </c>
      <c r="AE1460" s="24" t="e">
        <f ca="1"/>
        <v>#N/A</v>
      </c>
      <c r="AF1460" s="24" t="e">
        <f ca="1"/>
        <v>#N/A</v>
      </c>
      <c r="AH1460" s="21">
        <v>1457</v>
      </c>
      <c r="AI1460" s="24" t="str">
        <f t="shared" ca="1" si="415"/>
        <v/>
      </c>
      <c r="AJ1460" s="24" t="str">
        <f t="shared" ca="1" si="416"/>
        <v/>
      </c>
      <c r="AK1460" s="24" t="str">
        <f t="shared" ca="1" si="417"/>
        <v/>
      </c>
      <c r="AL1460" s="24" t="str">
        <f t="shared" ca="1" si="418"/>
        <v/>
      </c>
      <c r="AM1460" s="26"/>
      <c r="AN1460" s="26" t="str">
        <f ca="1">IF(AI1460="","","G1 "&amp;Input!D55&amp;" "&amp;AI1460&amp;" "&amp;Input!D$56&amp;" "&amp;AJ1460&amp;" "&amp;Input!D$57&amp;" "&amp;AK1460&amp;" "&amp;Input!D$58&amp;" "&amp;AL1460&amp;" F "&amp;Input!D$51&amp;"")</f>
        <v/>
      </c>
      <c r="AP1460" s="26" t="str">
        <f ca="1">IF(AS1460="","","G1 "&amp;Input!D$55&amp;" "&amp;AS1460&amp;" "&amp;Input!D$56&amp;" "&amp;AT1460&amp;" "&amp;Input!D$57&amp;" "&amp;AU1460&amp;" "&amp;Input!D$58&amp;" "&amp;AV1460&amp;" F "&amp;Input!D$52&amp;"")</f>
        <v/>
      </c>
      <c r="AR1460" s="21">
        <v>1457</v>
      </c>
      <c r="AS1460" s="24" t="str">
        <f t="shared" ca="1" si="423"/>
        <v/>
      </c>
      <c r="AT1460" s="24" t="str">
        <f t="shared" ca="1" si="424"/>
        <v/>
      </c>
      <c r="AU1460" s="24" t="str">
        <f t="shared" ca="1" si="425"/>
        <v/>
      </c>
      <c r="AV1460" s="24" t="str">
        <f t="shared" ca="1" si="426"/>
        <v/>
      </c>
      <c r="BC1460" t="s">
        <v>1882</v>
      </c>
      <c r="BF1460" s="74" t="str">
        <f ca="1">IF(AI1459="","","G1 "&amp;Input!D$55&amp;" "&amp;AI1459&amp;" "&amp;Input!D$56&amp;" "&amp;AJ1459&amp;" "&amp;Input!D$57&amp;" "&amp;AK1459&amp;" "&amp;Input!D$58&amp;" "&amp;AL1459&amp;" F "&amp;Input!D$51&amp;"")</f>
        <v/>
      </c>
      <c r="BO1460" s="132" t="str">
        <f t="shared" ca="1" si="421"/>
        <v/>
      </c>
      <c r="BP1460" s="132" t="str">
        <f t="shared" ca="1" si="421"/>
        <v/>
      </c>
      <c r="BQ1460" s="132" t="str">
        <f t="shared" ca="1" si="421"/>
        <v/>
      </c>
      <c r="BR1460" s="132" t="str">
        <f t="shared" ca="1" si="421"/>
        <v/>
      </c>
      <c r="BT1460" s="132" t="str">
        <f t="shared" si="422"/>
        <v/>
      </c>
      <c r="BU1460" s="132" t="str">
        <f t="shared" si="422"/>
        <v/>
      </c>
      <c r="BV1460" s="132" t="str">
        <f t="shared" si="422"/>
        <v/>
      </c>
      <c r="BW1460" s="132" t="str">
        <f t="shared" si="422"/>
        <v/>
      </c>
      <c r="BY1460" s="132" t="str">
        <f t="shared" ca="1" si="414"/>
        <v/>
      </c>
      <c r="BZ1460" s="132" t="str">
        <f t="shared" ca="1" si="414"/>
        <v/>
      </c>
      <c r="CA1460" s="132" t="str">
        <f t="shared" ca="1" si="414"/>
        <v/>
      </c>
      <c r="CB1460" s="132" t="str">
        <f t="shared" ca="1" si="414"/>
        <v/>
      </c>
    </row>
    <row r="1461" spans="18:80" x14ac:dyDescent="0.2">
      <c r="R1461" s="21">
        <v>1458</v>
      </c>
      <c r="S1461" s="24" t="e">
        <f ca="1"/>
        <v>#N/A</v>
      </c>
      <c r="T1461" s="24" t="e">
        <f ca="1"/>
        <v>#N/A</v>
      </c>
      <c r="V1461" s="21">
        <v>1458</v>
      </c>
      <c r="W1461" s="24" t="e">
        <f ca="1"/>
        <v>#N/A</v>
      </c>
      <c r="X1461" s="24" t="e">
        <f ca="1"/>
        <v>#N/A</v>
      </c>
      <c r="Y1461" s="30"/>
      <c r="Z1461" s="21">
        <v>1458</v>
      </c>
      <c r="AA1461" s="24" t="e">
        <f ca="1"/>
        <v>#N/A</v>
      </c>
      <c r="AB1461" s="24" t="e">
        <f ca="1"/>
        <v>#N/A</v>
      </c>
      <c r="AD1461" s="21">
        <v>1458</v>
      </c>
      <c r="AE1461" s="24" t="e">
        <f ca="1"/>
        <v>#N/A</v>
      </c>
      <c r="AF1461" s="24" t="e">
        <f ca="1"/>
        <v>#N/A</v>
      </c>
      <c r="AH1461" s="21">
        <v>1458</v>
      </c>
      <c r="AI1461" s="24" t="str">
        <f t="shared" ca="1" si="415"/>
        <v/>
      </c>
      <c r="AJ1461" s="24" t="str">
        <f t="shared" ca="1" si="416"/>
        <v/>
      </c>
      <c r="AK1461" s="24" t="str">
        <f t="shared" ca="1" si="417"/>
        <v/>
      </c>
      <c r="AL1461" s="24" t="str">
        <f t="shared" ca="1" si="418"/>
        <v/>
      </c>
      <c r="AM1461" s="26"/>
      <c r="AN1461" s="26" t="str">
        <f ca="1">IF(AI1461="","","G1 "&amp;Input!D55&amp;" "&amp;AI1461&amp;" "&amp;Input!D$56&amp;" "&amp;AJ1461&amp;" "&amp;Input!D$57&amp;" "&amp;AK1461&amp;" "&amp;Input!D$58&amp;" "&amp;AL1461&amp;" F "&amp;Input!D$51&amp;"")</f>
        <v/>
      </c>
      <c r="AP1461" s="26" t="str">
        <f ca="1">IF(AS1461="","","G1 "&amp;Input!D$55&amp;" "&amp;AS1461&amp;" "&amp;Input!D$56&amp;" "&amp;AT1461&amp;" "&amp;Input!D$57&amp;" "&amp;AU1461&amp;" "&amp;Input!D$58&amp;" "&amp;AV1461&amp;" F "&amp;Input!D$52&amp;"")</f>
        <v/>
      </c>
      <c r="AR1461" s="21">
        <v>1458</v>
      </c>
      <c r="AS1461" s="24" t="str">
        <f t="shared" ca="1" si="423"/>
        <v/>
      </c>
      <c r="AT1461" s="24" t="str">
        <f t="shared" ca="1" si="424"/>
        <v/>
      </c>
      <c r="AU1461" s="24" t="str">
        <f t="shared" ca="1" si="425"/>
        <v/>
      </c>
      <c r="AV1461" s="24" t="str">
        <f t="shared" ca="1" si="426"/>
        <v/>
      </c>
      <c r="BC1461" t="s">
        <v>1883</v>
      </c>
      <c r="BF1461" s="74" t="str">
        <f ca="1">IF(AI1460="","","G1 "&amp;Input!D$55&amp;" "&amp;AI1460&amp;" "&amp;Input!D$56&amp;" "&amp;AJ1460&amp;" "&amp;Input!D$57&amp;" "&amp;AK1460&amp;" "&amp;Input!D$58&amp;" "&amp;AL1460&amp;" F "&amp;Input!D$51&amp;"")</f>
        <v/>
      </c>
      <c r="BO1461" s="132" t="str">
        <f t="shared" ca="1" si="421"/>
        <v/>
      </c>
      <c r="BP1461" s="132" t="str">
        <f t="shared" ca="1" si="421"/>
        <v/>
      </c>
      <c r="BQ1461" s="132" t="str">
        <f t="shared" ca="1" si="421"/>
        <v/>
      </c>
      <c r="BR1461" s="132" t="str">
        <f t="shared" ca="1" si="421"/>
        <v/>
      </c>
      <c r="BT1461" s="132" t="str">
        <f t="shared" si="422"/>
        <v/>
      </c>
      <c r="BU1461" s="132" t="str">
        <f t="shared" si="422"/>
        <v/>
      </c>
      <c r="BV1461" s="132" t="str">
        <f t="shared" si="422"/>
        <v/>
      </c>
      <c r="BW1461" s="132" t="str">
        <f t="shared" si="422"/>
        <v/>
      </c>
      <c r="BY1461" s="132" t="str">
        <f t="shared" ca="1" si="414"/>
        <v/>
      </c>
      <c r="BZ1461" s="132" t="str">
        <f t="shared" ca="1" si="414"/>
        <v/>
      </c>
      <c r="CA1461" s="132" t="str">
        <f t="shared" ca="1" si="414"/>
        <v/>
      </c>
      <c r="CB1461" s="132" t="str">
        <f t="shared" ca="1" si="414"/>
        <v/>
      </c>
    </row>
    <row r="1462" spans="18:80" x14ac:dyDescent="0.2">
      <c r="R1462" s="21">
        <v>1459</v>
      </c>
      <c r="S1462" s="24" t="e">
        <f ca="1"/>
        <v>#N/A</v>
      </c>
      <c r="T1462" s="24" t="e">
        <f ca="1"/>
        <v>#N/A</v>
      </c>
      <c r="V1462" s="21">
        <v>1459</v>
      </c>
      <c r="W1462" s="24" t="e">
        <f ca="1"/>
        <v>#N/A</v>
      </c>
      <c r="X1462" s="24" t="e">
        <f ca="1"/>
        <v>#N/A</v>
      </c>
      <c r="Y1462" s="30"/>
      <c r="Z1462" s="21">
        <v>1459</v>
      </c>
      <c r="AA1462" s="24" t="e">
        <f ca="1"/>
        <v>#N/A</v>
      </c>
      <c r="AB1462" s="24" t="e">
        <f ca="1"/>
        <v>#N/A</v>
      </c>
      <c r="AD1462" s="21">
        <v>1459</v>
      </c>
      <c r="AE1462" s="24" t="e">
        <f ca="1"/>
        <v>#N/A</v>
      </c>
      <c r="AF1462" s="24" t="e">
        <f ca="1"/>
        <v>#N/A</v>
      </c>
      <c r="AH1462" s="21">
        <v>1459</v>
      </c>
      <c r="AI1462" s="24" t="str">
        <f t="shared" ca="1" si="415"/>
        <v/>
      </c>
      <c r="AJ1462" s="24" t="str">
        <f t="shared" ca="1" si="416"/>
        <v/>
      </c>
      <c r="AK1462" s="24" t="str">
        <f t="shared" ca="1" si="417"/>
        <v/>
      </c>
      <c r="AL1462" s="24" t="str">
        <f t="shared" ca="1" si="418"/>
        <v/>
      </c>
      <c r="AM1462" s="26"/>
      <c r="AN1462" s="26" t="str">
        <f ca="1">IF(AI1462="","","G1 "&amp;Input!D55&amp;" "&amp;AI1462&amp;" "&amp;Input!D$56&amp;" "&amp;AJ1462&amp;" "&amp;Input!D$57&amp;" "&amp;AK1462&amp;" "&amp;Input!D$58&amp;" "&amp;AL1462&amp;" F "&amp;Input!D$51&amp;"")</f>
        <v/>
      </c>
      <c r="AP1462" s="26" t="str">
        <f ca="1">IF(AS1462="","","G1 "&amp;Input!D$55&amp;" "&amp;AS1462&amp;" "&amp;Input!D$56&amp;" "&amp;AT1462&amp;" "&amp;Input!D$57&amp;" "&amp;AU1462&amp;" "&amp;Input!D$58&amp;" "&amp;AV1462&amp;" F "&amp;Input!D$52&amp;"")</f>
        <v/>
      </c>
      <c r="AR1462" s="21">
        <v>1459</v>
      </c>
      <c r="AS1462" s="24" t="str">
        <f t="shared" ca="1" si="423"/>
        <v/>
      </c>
      <c r="AT1462" s="24" t="str">
        <f t="shared" ca="1" si="424"/>
        <v/>
      </c>
      <c r="AU1462" s="24" t="str">
        <f t="shared" ca="1" si="425"/>
        <v/>
      </c>
      <c r="AV1462" s="24" t="str">
        <f t="shared" ca="1" si="426"/>
        <v/>
      </c>
      <c r="BC1462" t="s">
        <v>1884</v>
      </c>
      <c r="BF1462" s="74" t="str">
        <f ca="1">IF(AI1461="","","G1 "&amp;Input!D$55&amp;" "&amp;AI1461&amp;" "&amp;Input!D$56&amp;" "&amp;AJ1461&amp;" "&amp;Input!D$57&amp;" "&amp;AK1461&amp;" "&amp;Input!D$58&amp;" "&amp;AL1461&amp;" F "&amp;Input!D$51&amp;"")</f>
        <v/>
      </c>
      <c r="BO1462" s="132" t="str">
        <f t="shared" ca="1" si="421"/>
        <v/>
      </c>
      <c r="BP1462" s="132" t="str">
        <f t="shared" ca="1" si="421"/>
        <v/>
      </c>
      <c r="BQ1462" s="132" t="str">
        <f t="shared" ca="1" si="421"/>
        <v/>
      </c>
      <c r="BR1462" s="132" t="str">
        <f t="shared" ca="1" si="421"/>
        <v/>
      </c>
      <c r="BT1462" s="132" t="str">
        <f t="shared" si="422"/>
        <v/>
      </c>
      <c r="BU1462" s="132" t="str">
        <f t="shared" si="422"/>
        <v/>
      </c>
      <c r="BV1462" s="132" t="str">
        <f t="shared" si="422"/>
        <v/>
      </c>
      <c r="BW1462" s="132" t="str">
        <f t="shared" si="422"/>
        <v/>
      </c>
      <c r="BY1462" s="132" t="str">
        <f t="shared" ca="1" si="414"/>
        <v/>
      </c>
      <c r="BZ1462" s="132" t="str">
        <f t="shared" ca="1" si="414"/>
        <v/>
      </c>
      <c r="CA1462" s="132" t="str">
        <f t="shared" ca="1" si="414"/>
        <v/>
      </c>
      <c r="CB1462" s="132" t="str">
        <f t="shared" ca="1" si="414"/>
        <v/>
      </c>
    </row>
    <row r="1463" spans="18:80" x14ac:dyDescent="0.2">
      <c r="R1463" s="21">
        <v>1460</v>
      </c>
      <c r="S1463" s="24" t="e">
        <f ca="1"/>
        <v>#N/A</v>
      </c>
      <c r="T1463" s="24" t="e">
        <f ca="1"/>
        <v>#N/A</v>
      </c>
      <c r="V1463" s="21">
        <v>1460</v>
      </c>
      <c r="W1463" s="24" t="e">
        <f ca="1"/>
        <v>#N/A</v>
      </c>
      <c r="X1463" s="24" t="e">
        <f ca="1"/>
        <v>#N/A</v>
      </c>
      <c r="Y1463" s="30"/>
      <c r="Z1463" s="21">
        <v>1460</v>
      </c>
      <c r="AA1463" s="24" t="e">
        <f ca="1"/>
        <v>#N/A</v>
      </c>
      <c r="AB1463" s="24" t="e">
        <f ca="1"/>
        <v>#N/A</v>
      </c>
      <c r="AD1463" s="21">
        <v>1460</v>
      </c>
      <c r="AE1463" s="24" t="e">
        <f ca="1"/>
        <v>#N/A</v>
      </c>
      <c r="AF1463" s="24" t="e">
        <f ca="1"/>
        <v>#N/A</v>
      </c>
      <c r="AH1463" s="21">
        <v>1460</v>
      </c>
      <c r="AI1463" s="24" t="str">
        <f t="shared" ca="1" si="415"/>
        <v/>
      </c>
      <c r="AJ1463" s="24" t="str">
        <f t="shared" ca="1" si="416"/>
        <v/>
      </c>
      <c r="AK1463" s="24" t="str">
        <f t="shared" ca="1" si="417"/>
        <v/>
      </c>
      <c r="AL1463" s="24" t="str">
        <f t="shared" ca="1" si="418"/>
        <v/>
      </c>
      <c r="AM1463" s="26"/>
      <c r="AN1463" s="26" t="str">
        <f ca="1">IF(AI1463="","","G1 "&amp;Input!D55&amp;" "&amp;AI1463&amp;" "&amp;Input!D$56&amp;" "&amp;AJ1463&amp;" "&amp;Input!D$57&amp;" "&amp;AK1463&amp;" "&amp;Input!D$58&amp;" "&amp;AL1463&amp;" F "&amp;Input!D$51&amp;"")</f>
        <v/>
      </c>
      <c r="AP1463" s="26" t="str">
        <f ca="1">IF(AS1463="","","G1 "&amp;Input!D$55&amp;" "&amp;AS1463&amp;" "&amp;Input!D$56&amp;" "&amp;AT1463&amp;" "&amp;Input!D$57&amp;" "&amp;AU1463&amp;" "&amp;Input!D$58&amp;" "&amp;AV1463&amp;" F "&amp;Input!D$52&amp;"")</f>
        <v/>
      </c>
      <c r="AR1463" s="21">
        <v>1460</v>
      </c>
      <c r="AS1463" s="24" t="str">
        <f t="shared" ca="1" si="423"/>
        <v/>
      </c>
      <c r="AT1463" s="24" t="str">
        <f t="shared" ca="1" si="424"/>
        <v/>
      </c>
      <c r="AU1463" s="24" t="str">
        <f t="shared" ca="1" si="425"/>
        <v/>
      </c>
      <c r="AV1463" s="24" t="str">
        <f t="shared" ca="1" si="426"/>
        <v/>
      </c>
      <c r="BC1463" t="s">
        <v>1885</v>
      </c>
      <c r="BF1463" s="74" t="str">
        <f ca="1">IF(AI1462="","","G1 "&amp;Input!D$55&amp;" "&amp;AI1462&amp;" "&amp;Input!D$56&amp;" "&amp;AJ1462&amp;" "&amp;Input!D$57&amp;" "&amp;AK1462&amp;" "&amp;Input!D$58&amp;" "&amp;AL1462&amp;" F "&amp;Input!D$51&amp;"")</f>
        <v/>
      </c>
      <c r="BO1463" s="132" t="str">
        <f t="shared" ca="1" si="421"/>
        <v/>
      </c>
      <c r="BP1463" s="132" t="str">
        <f t="shared" ca="1" si="421"/>
        <v/>
      </c>
      <c r="BQ1463" s="132" t="str">
        <f t="shared" ca="1" si="421"/>
        <v/>
      </c>
      <c r="BR1463" s="132" t="str">
        <f t="shared" ca="1" si="421"/>
        <v/>
      </c>
      <c r="BT1463" s="132" t="str">
        <f t="shared" si="422"/>
        <v/>
      </c>
      <c r="BU1463" s="132" t="str">
        <f t="shared" si="422"/>
        <v/>
      </c>
      <c r="BV1463" s="132" t="str">
        <f t="shared" si="422"/>
        <v/>
      </c>
      <c r="BW1463" s="132" t="str">
        <f t="shared" si="422"/>
        <v/>
      </c>
      <c r="BY1463" s="132" t="str">
        <f t="shared" ca="1" si="414"/>
        <v/>
      </c>
      <c r="BZ1463" s="132" t="str">
        <f t="shared" ca="1" si="414"/>
        <v/>
      </c>
      <c r="CA1463" s="132" t="str">
        <f t="shared" ca="1" si="414"/>
        <v/>
      </c>
      <c r="CB1463" s="132" t="str">
        <f t="shared" ca="1" si="414"/>
        <v/>
      </c>
    </row>
    <row r="1464" spans="18:80" x14ac:dyDescent="0.2">
      <c r="R1464" s="21">
        <v>1461</v>
      </c>
      <c r="S1464" s="24" t="e">
        <f ca="1"/>
        <v>#N/A</v>
      </c>
      <c r="T1464" s="24" t="e">
        <f ca="1"/>
        <v>#N/A</v>
      </c>
      <c r="V1464" s="21">
        <v>1461</v>
      </c>
      <c r="W1464" s="24" t="e">
        <f ca="1"/>
        <v>#N/A</v>
      </c>
      <c r="X1464" s="24" t="e">
        <f ca="1"/>
        <v>#N/A</v>
      </c>
      <c r="Y1464" s="30"/>
      <c r="Z1464" s="21">
        <v>1461</v>
      </c>
      <c r="AA1464" s="24" t="e">
        <f ca="1"/>
        <v>#N/A</v>
      </c>
      <c r="AB1464" s="24" t="e">
        <f ca="1"/>
        <v>#N/A</v>
      </c>
      <c r="AD1464" s="21">
        <v>1461</v>
      </c>
      <c r="AE1464" s="24" t="e">
        <f ca="1"/>
        <v>#N/A</v>
      </c>
      <c r="AF1464" s="24" t="e">
        <f ca="1"/>
        <v>#N/A</v>
      </c>
      <c r="AH1464" s="21">
        <v>1461</v>
      </c>
      <c r="AI1464" s="24" t="str">
        <f t="shared" ca="1" si="415"/>
        <v/>
      </c>
      <c r="AJ1464" s="24" t="str">
        <f t="shared" ca="1" si="416"/>
        <v/>
      </c>
      <c r="AK1464" s="24" t="str">
        <f t="shared" ca="1" si="417"/>
        <v/>
      </c>
      <c r="AL1464" s="24" t="str">
        <f t="shared" ca="1" si="418"/>
        <v/>
      </c>
      <c r="AM1464" s="26"/>
      <c r="AN1464" s="26" t="str">
        <f ca="1">IF(AI1464="","","G1 "&amp;Input!D55&amp;" "&amp;AI1464&amp;" "&amp;Input!D$56&amp;" "&amp;AJ1464&amp;" "&amp;Input!D$57&amp;" "&amp;AK1464&amp;" "&amp;Input!D$58&amp;" "&amp;AL1464&amp;" F "&amp;Input!D$51&amp;"")</f>
        <v/>
      </c>
      <c r="AP1464" s="26" t="str">
        <f ca="1">IF(AS1464="","","G1 "&amp;Input!D$55&amp;" "&amp;AS1464&amp;" "&amp;Input!D$56&amp;" "&amp;AT1464&amp;" "&amp;Input!D$57&amp;" "&amp;AU1464&amp;" "&amp;Input!D$58&amp;" "&amp;AV1464&amp;" F "&amp;Input!D$52&amp;"")</f>
        <v/>
      </c>
      <c r="AR1464" s="21">
        <v>1461</v>
      </c>
      <c r="AS1464" s="24" t="str">
        <f t="shared" ca="1" si="423"/>
        <v/>
      </c>
      <c r="AT1464" s="24" t="str">
        <f t="shared" ca="1" si="424"/>
        <v/>
      </c>
      <c r="AU1464" s="24" t="str">
        <f t="shared" ca="1" si="425"/>
        <v/>
      </c>
      <c r="AV1464" s="24" t="str">
        <f t="shared" ca="1" si="426"/>
        <v/>
      </c>
      <c r="BC1464" t="s">
        <v>1886</v>
      </c>
      <c r="BF1464" s="74" t="str">
        <f ca="1">IF(AI1463="","","G1 "&amp;Input!D$55&amp;" "&amp;AI1463&amp;" "&amp;Input!D$56&amp;" "&amp;AJ1463&amp;" "&amp;Input!D$57&amp;" "&amp;AK1463&amp;" "&amp;Input!D$58&amp;" "&amp;AL1463&amp;" F "&amp;Input!D$51&amp;"")</f>
        <v/>
      </c>
      <c r="BO1464" s="132" t="str">
        <f t="shared" ref="BO1464:BR1483" ca="1" si="427">IFERROR(MID($AN1464,FIND(" ",$AN1464,FIND(BO$2,$AN1464,1)),FIND(" ",$AN1464,FIND(" ",$AN1464,FIND(BO$2,$AN1464,1))+1)-FIND(" ",$AN1464,FIND(BO$2,$AN1464,1)))*1,"")</f>
        <v/>
      </c>
      <c r="BP1464" s="132" t="str">
        <f t="shared" ca="1" si="427"/>
        <v/>
      </c>
      <c r="BQ1464" s="132" t="str">
        <f t="shared" ca="1" si="427"/>
        <v/>
      </c>
      <c r="BR1464" s="132" t="str">
        <f t="shared" ca="1" si="427"/>
        <v/>
      </c>
      <c r="BT1464" s="132" t="str">
        <f t="shared" ref="BT1464:BW1483" si="428">IFERROR(MID($AO1464,FIND(" ",$AO1464,FIND(BT$2,$AO1464,1)),FIND(" ",$AO1464,FIND(" ",$AO1464,FIND(BT$2,$AO1464,1))+1)-FIND(" ",$AO1464,FIND(BT$2,$AO1464,1)))*1,"")</f>
        <v/>
      </c>
      <c r="BU1464" s="132" t="str">
        <f t="shared" si="428"/>
        <v/>
      </c>
      <c r="BV1464" s="132" t="str">
        <f t="shared" si="428"/>
        <v/>
      </c>
      <c r="BW1464" s="132" t="str">
        <f t="shared" si="428"/>
        <v/>
      </c>
      <c r="BY1464" s="132" t="str">
        <f t="shared" ca="1" si="414"/>
        <v/>
      </c>
      <c r="BZ1464" s="132" t="str">
        <f t="shared" ca="1" si="414"/>
        <v/>
      </c>
      <c r="CA1464" s="132" t="str">
        <f t="shared" ca="1" si="414"/>
        <v/>
      </c>
      <c r="CB1464" s="132" t="str">
        <f t="shared" ca="1" si="414"/>
        <v/>
      </c>
    </row>
    <row r="1465" spans="18:80" x14ac:dyDescent="0.2">
      <c r="R1465" s="21">
        <v>1462</v>
      </c>
      <c r="S1465" s="24" t="e">
        <f ca="1"/>
        <v>#N/A</v>
      </c>
      <c r="T1465" s="24" t="e">
        <f ca="1"/>
        <v>#N/A</v>
      </c>
      <c r="V1465" s="21">
        <v>1462</v>
      </c>
      <c r="W1465" s="24" t="e">
        <f ca="1"/>
        <v>#N/A</v>
      </c>
      <c r="X1465" s="24" t="e">
        <f ca="1"/>
        <v>#N/A</v>
      </c>
      <c r="Y1465" s="30"/>
      <c r="Z1465" s="21">
        <v>1462</v>
      </c>
      <c r="AA1465" s="24" t="e">
        <f ca="1"/>
        <v>#N/A</v>
      </c>
      <c r="AB1465" s="24" t="e">
        <f ca="1"/>
        <v>#N/A</v>
      </c>
      <c r="AD1465" s="21">
        <v>1462</v>
      </c>
      <c r="AE1465" s="24" t="e">
        <f ca="1"/>
        <v>#N/A</v>
      </c>
      <c r="AF1465" s="24" t="e">
        <f ca="1"/>
        <v>#N/A</v>
      </c>
      <c r="AH1465" s="21">
        <v>1462</v>
      </c>
      <c r="AI1465" s="24" t="str">
        <f t="shared" ca="1" si="415"/>
        <v/>
      </c>
      <c r="AJ1465" s="24" t="str">
        <f t="shared" ca="1" si="416"/>
        <v/>
      </c>
      <c r="AK1465" s="24" t="str">
        <f t="shared" ca="1" si="417"/>
        <v/>
      </c>
      <c r="AL1465" s="24" t="str">
        <f t="shared" ca="1" si="418"/>
        <v/>
      </c>
      <c r="AM1465" s="26"/>
      <c r="AN1465" s="26" t="str">
        <f ca="1">IF(AI1465="","","G1 "&amp;Input!D55&amp;" "&amp;AI1465&amp;" "&amp;Input!D$56&amp;" "&amp;AJ1465&amp;" "&amp;Input!D$57&amp;" "&amp;AK1465&amp;" "&amp;Input!D$58&amp;" "&amp;AL1465&amp;" F "&amp;Input!D$51&amp;"")</f>
        <v/>
      </c>
      <c r="AP1465" s="26" t="str">
        <f ca="1">IF(AS1465="","","G1 "&amp;Input!D$55&amp;" "&amp;AS1465&amp;" "&amp;Input!D$56&amp;" "&amp;AT1465&amp;" "&amp;Input!D$57&amp;" "&amp;AU1465&amp;" "&amp;Input!D$58&amp;" "&amp;AV1465&amp;" F "&amp;Input!D$52&amp;"")</f>
        <v/>
      </c>
      <c r="AR1465" s="21">
        <v>1462</v>
      </c>
      <c r="AS1465" s="24" t="str">
        <f t="shared" ca="1" si="423"/>
        <v/>
      </c>
      <c r="AT1465" s="24" t="str">
        <f t="shared" ca="1" si="424"/>
        <v/>
      </c>
      <c r="AU1465" s="24" t="str">
        <f t="shared" ca="1" si="425"/>
        <v/>
      </c>
      <c r="AV1465" s="24" t="str">
        <f t="shared" ca="1" si="426"/>
        <v/>
      </c>
      <c r="BC1465" t="s">
        <v>1887</v>
      </c>
      <c r="BF1465" s="74" t="str">
        <f ca="1">IF(AI1464="","","G1 "&amp;Input!D$55&amp;" "&amp;AI1464&amp;" "&amp;Input!D$56&amp;" "&amp;AJ1464&amp;" "&amp;Input!D$57&amp;" "&amp;AK1464&amp;" "&amp;Input!D$58&amp;" "&amp;AL1464&amp;" F "&amp;Input!D$51&amp;"")</f>
        <v/>
      </c>
      <c r="BO1465" s="132" t="str">
        <f t="shared" ca="1" si="427"/>
        <v/>
      </c>
      <c r="BP1465" s="132" t="str">
        <f t="shared" ca="1" si="427"/>
        <v/>
      </c>
      <c r="BQ1465" s="132" t="str">
        <f t="shared" ca="1" si="427"/>
        <v/>
      </c>
      <c r="BR1465" s="132" t="str">
        <f t="shared" ca="1" si="427"/>
        <v/>
      </c>
      <c r="BT1465" s="132" t="str">
        <f t="shared" si="428"/>
        <v/>
      </c>
      <c r="BU1465" s="132" t="str">
        <f t="shared" si="428"/>
        <v/>
      </c>
      <c r="BV1465" s="132" t="str">
        <f t="shared" si="428"/>
        <v/>
      </c>
      <c r="BW1465" s="132" t="str">
        <f t="shared" si="428"/>
        <v/>
      </c>
      <c r="BY1465" s="132" t="str">
        <f t="shared" ca="1" si="414"/>
        <v/>
      </c>
      <c r="BZ1465" s="132" t="str">
        <f t="shared" ca="1" si="414"/>
        <v/>
      </c>
      <c r="CA1465" s="132" t="str">
        <f t="shared" ca="1" si="414"/>
        <v/>
      </c>
      <c r="CB1465" s="132" t="str">
        <f t="shared" ca="1" si="414"/>
        <v/>
      </c>
    </row>
    <row r="1466" spans="18:80" x14ac:dyDescent="0.2">
      <c r="R1466" s="21">
        <v>1463</v>
      </c>
      <c r="S1466" s="24" t="e">
        <f ca="1"/>
        <v>#N/A</v>
      </c>
      <c r="T1466" s="24" t="e">
        <f ca="1"/>
        <v>#N/A</v>
      </c>
      <c r="V1466" s="21">
        <v>1463</v>
      </c>
      <c r="W1466" s="24" t="e">
        <f ca="1"/>
        <v>#N/A</v>
      </c>
      <c r="X1466" s="24" t="e">
        <f ca="1"/>
        <v>#N/A</v>
      </c>
      <c r="Y1466" s="30"/>
      <c r="Z1466" s="21">
        <v>1463</v>
      </c>
      <c r="AA1466" s="24" t="e">
        <f ca="1"/>
        <v>#N/A</v>
      </c>
      <c r="AB1466" s="24" t="e">
        <f ca="1"/>
        <v>#N/A</v>
      </c>
      <c r="AD1466" s="21">
        <v>1463</v>
      </c>
      <c r="AE1466" s="24" t="e">
        <f ca="1"/>
        <v>#N/A</v>
      </c>
      <c r="AF1466" s="24" t="e">
        <f ca="1"/>
        <v>#N/A</v>
      </c>
      <c r="AH1466" s="21">
        <v>1463</v>
      </c>
      <c r="AI1466" s="24" t="str">
        <f t="shared" ca="1" si="415"/>
        <v/>
      </c>
      <c r="AJ1466" s="24" t="str">
        <f t="shared" ca="1" si="416"/>
        <v/>
      </c>
      <c r="AK1466" s="24" t="str">
        <f t="shared" ca="1" si="417"/>
        <v/>
      </c>
      <c r="AL1466" s="24" t="str">
        <f t="shared" ca="1" si="418"/>
        <v/>
      </c>
      <c r="AM1466" s="26"/>
      <c r="AN1466" s="26" t="str">
        <f ca="1">IF(AI1466="","","G1 "&amp;Input!D55&amp;" "&amp;AI1466&amp;" "&amp;Input!D$56&amp;" "&amp;AJ1466&amp;" "&amp;Input!D$57&amp;" "&amp;AK1466&amp;" "&amp;Input!D$58&amp;" "&amp;AL1466&amp;" F "&amp;Input!D$51&amp;"")</f>
        <v/>
      </c>
      <c r="AP1466" s="26" t="str">
        <f ca="1">IF(AS1466="","","G1 "&amp;Input!D$55&amp;" "&amp;AS1466&amp;" "&amp;Input!D$56&amp;" "&amp;AT1466&amp;" "&amp;Input!D$57&amp;" "&amp;AU1466&amp;" "&amp;Input!D$58&amp;" "&amp;AV1466&amp;" F "&amp;Input!D$52&amp;"")</f>
        <v/>
      </c>
      <c r="AR1466" s="21">
        <v>1463</v>
      </c>
      <c r="AS1466" s="24" t="str">
        <f t="shared" ca="1" si="423"/>
        <v/>
      </c>
      <c r="AT1466" s="24" t="str">
        <f t="shared" ca="1" si="424"/>
        <v/>
      </c>
      <c r="AU1466" s="24" t="str">
        <f t="shared" ca="1" si="425"/>
        <v/>
      </c>
      <c r="AV1466" s="24" t="str">
        <f t="shared" ca="1" si="426"/>
        <v/>
      </c>
      <c r="BC1466" t="s">
        <v>1888</v>
      </c>
      <c r="BF1466" s="74" t="str">
        <f ca="1">IF(AI1465="","","G1 "&amp;Input!D$55&amp;" "&amp;AI1465&amp;" "&amp;Input!D$56&amp;" "&amp;AJ1465&amp;" "&amp;Input!D$57&amp;" "&amp;AK1465&amp;" "&amp;Input!D$58&amp;" "&amp;AL1465&amp;" F "&amp;Input!D$51&amp;"")</f>
        <v/>
      </c>
      <c r="BO1466" s="132" t="str">
        <f t="shared" ca="1" si="427"/>
        <v/>
      </c>
      <c r="BP1466" s="132" t="str">
        <f t="shared" ca="1" si="427"/>
        <v/>
      </c>
      <c r="BQ1466" s="132" t="str">
        <f t="shared" ca="1" si="427"/>
        <v/>
      </c>
      <c r="BR1466" s="132" t="str">
        <f t="shared" ca="1" si="427"/>
        <v/>
      </c>
      <c r="BT1466" s="132" t="str">
        <f t="shared" si="428"/>
        <v/>
      </c>
      <c r="BU1466" s="132" t="str">
        <f t="shared" si="428"/>
        <v/>
      </c>
      <c r="BV1466" s="132" t="str">
        <f t="shared" si="428"/>
        <v/>
      </c>
      <c r="BW1466" s="132" t="str">
        <f t="shared" si="428"/>
        <v/>
      </c>
      <c r="BY1466" s="132" t="str">
        <f t="shared" ca="1" si="414"/>
        <v/>
      </c>
      <c r="BZ1466" s="132" t="str">
        <f t="shared" ca="1" si="414"/>
        <v/>
      </c>
      <c r="CA1466" s="132" t="str">
        <f t="shared" ca="1" si="414"/>
        <v/>
      </c>
      <c r="CB1466" s="132" t="str">
        <f t="shared" ca="1" si="414"/>
        <v/>
      </c>
    </row>
    <row r="1467" spans="18:80" x14ac:dyDescent="0.2">
      <c r="R1467" s="21">
        <v>1464</v>
      </c>
      <c r="S1467" s="24" t="e">
        <f ca="1"/>
        <v>#N/A</v>
      </c>
      <c r="T1467" s="24" t="e">
        <f ca="1"/>
        <v>#N/A</v>
      </c>
      <c r="V1467" s="21">
        <v>1464</v>
      </c>
      <c r="W1467" s="24" t="e">
        <f ca="1"/>
        <v>#N/A</v>
      </c>
      <c r="X1467" s="24" t="e">
        <f ca="1"/>
        <v>#N/A</v>
      </c>
      <c r="Y1467" s="30"/>
      <c r="Z1467" s="21">
        <v>1464</v>
      </c>
      <c r="AA1467" s="24" t="e">
        <f ca="1"/>
        <v>#N/A</v>
      </c>
      <c r="AB1467" s="24" t="e">
        <f ca="1"/>
        <v>#N/A</v>
      </c>
      <c r="AD1467" s="21">
        <v>1464</v>
      </c>
      <c r="AE1467" s="24" t="e">
        <f ca="1"/>
        <v>#N/A</v>
      </c>
      <c r="AF1467" s="24" t="e">
        <f ca="1"/>
        <v>#N/A</v>
      </c>
      <c r="AH1467" s="21">
        <v>1464</v>
      </c>
      <c r="AI1467" s="24" t="str">
        <f t="shared" ca="1" si="415"/>
        <v/>
      </c>
      <c r="AJ1467" s="24" t="str">
        <f t="shared" ca="1" si="416"/>
        <v/>
      </c>
      <c r="AK1467" s="24" t="str">
        <f t="shared" ca="1" si="417"/>
        <v/>
      </c>
      <c r="AL1467" s="24" t="str">
        <f t="shared" ca="1" si="418"/>
        <v/>
      </c>
      <c r="AM1467" s="26"/>
      <c r="AN1467" s="26" t="str">
        <f ca="1">IF(AI1467="","","G1 "&amp;Input!D55&amp;" "&amp;AI1467&amp;" "&amp;Input!D$56&amp;" "&amp;AJ1467&amp;" "&amp;Input!D$57&amp;" "&amp;AK1467&amp;" "&amp;Input!D$58&amp;" "&amp;AL1467&amp;" F "&amp;Input!D$51&amp;"")</f>
        <v/>
      </c>
      <c r="AP1467" s="26" t="str">
        <f ca="1">IF(AS1467="","","G1 "&amp;Input!D$55&amp;" "&amp;AS1467&amp;" "&amp;Input!D$56&amp;" "&amp;AT1467&amp;" "&amp;Input!D$57&amp;" "&amp;AU1467&amp;" "&amp;Input!D$58&amp;" "&amp;AV1467&amp;" F "&amp;Input!D$52&amp;"")</f>
        <v/>
      </c>
      <c r="AR1467" s="21">
        <v>1464</v>
      </c>
      <c r="AS1467" s="24" t="str">
        <f t="shared" ca="1" si="423"/>
        <v/>
      </c>
      <c r="AT1467" s="24" t="str">
        <f t="shared" ca="1" si="424"/>
        <v/>
      </c>
      <c r="AU1467" s="24" t="str">
        <f t="shared" ca="1" si="425"/>
        <v/>
      </c>
      <c r="AV1467" s="24" t="str">
        <f t="shared" ca="1" si="426"/>
        <v/>
      </c>
      <c r="BC1467" t="s">
        <v>1889</v>
      </c>
      <c r="BF1467" s="74" t="str">
        <f ca="1">IF(AI1466="","","G1 "&amp;Input!D$55&amp;" "&amp;AI1466&amp;" "&amp;Input!D$56&amp;" "&amp;AJ1466&amp;" "&amp;Input!D$57&amp;" "&amp;AK1466&amp;" "&amp;Input!D$58&amp;" "&amp;AL1466&amp;" F "&amp;Input!D$51&amp;"")</f>
        <v/>
      </c>
      <c r="BO1467" s="132" t="str">
        <f t="shared" ca="1" si="427"/>
        <v/>
      </c>
      <c r="BP1467" s="132" t="str">
        <f t="shared" ca="1" si="427"/>
        <v/>
      </c>
      <c r="BQ1467" s="132" t="str">
        <f t="shared" ca="1" si="427"/>
        <v/>
      </c>
      <c r="BR1467" s="132" t="str">
        <f t="shared" ca="1" si="427"/>
        <v/>
      </c>
      <c r="BT1467" s="132" t="str">
        <f t="shared" si="428"/>
        <v/>
      </c>
      <c r="BU1467" s="132" t="str">
        <f t="shared" si="428"/>
        <v/>
      </c>
      <c r="BV1467" s="132" t="str">
        <f t="shared" si="428"/>
        <v/>
      </c>
      <c r="BW1467" s="132" t="str">
        <f t="shared" si="428"/>
        <v/>
      </c>
      <c r="BY1467" s="132" t="str">
        <f t="shared" ca="1" si="414"/>
        <v/>
      </c>
      <c r="BZ1467" s="132" t="str">
        <f t="shared" ca="1" si="414"/>
        <v/>
      </c>
      <c r="CA1467" s="132" t="str">
        <f t="shared" ca="1" si="414"/>
        <v/>
      </c>
      <c r="CB1467" s="132" t="str">
        <f t="shared" ca="1" si="414"/>
        <v/>
      </c>
    </row>
    <row r="1468" spans="18:80" x14ac:dyDescent="0.2">
      <c r="R1468" s="21">
        <v>1465</v>
      </c>
      <c r="S1468" s="24" t="e">
        <f ca="1"/>
        <v>#N/A</v>
      </c>
      <c r="T1468" s="24" t="e">
        <f ca="1"/>
        <v>#N/A</v>
      </c>
      <c r="V1468" s="21">
        <v>1465</v>
      </c>
      <c r="W1468" s="24" t="e">
        <f ca="1"/>
        <v>#N/A</v>
      </c>
      <c r="X1468" s="24" t="e">
        <f ca="1"/>
        <v>#N/A</v>
      </c>
      <c r="Y1468" s="30"/>
      <c r="Z1468" s="21">
        <v>1465</v>
      </c>
      <c r="AA1468" s="24" t="e">
        <f ca="1"/>
        <v>#N/A</v>
      </c>
      <c r="AB1468" s="24" t="e">
        <f ca="1"/>
        <v>#N/A</v>
      </c>
      <c r="AD1468" s="21">
        <v>1465</v>
      </c>
      <c r="AE1468" s="24" t="e">
        <f ca="1"/>
        <v>#N/A</v>
      </c>
      <c r="AF1468" s="24" t="e">
        <f ca="1"/>
        <v>#N/A</v>
      </c>
      <c r="AH1468" s="21">
        <v>1465</v>
      </c>
      <c r="AI1468" s="24" t="str">
        <f t="shared" ca="1" si="415"/>
        <v/>
      </c>
      <c r="AJ1468" s="24" t="str">
        <f t="shared" ca="1" si="416"/>
        <v/>
      </c>
      <c r="AK1468" s="24" t="str">
        <f t="shared" ca="1" si="417"/>
        <v/>
      </c>
      <c r="AL1468" s="24" t="str">
        <f t="shared" ca="1" si="418"/>
        <v/>
      </c>
      <c r="AM1468" s="26"/>
      <c r="AN1468" s="26" t="str">
        <f ca="1">IF(AI1468="","","G1 "&amp;Input!D55&amp;" "&amp;AI1468&amp;" "&amp;Input!D$56&amp;" "&amp;AJ1468&amp;" "&amp;Input!D$57&amp;" "&amp;AK1468&amp;" "&amp;Input!D$58&amp;" "&amp;AL1468&amp;" F "&amp;Input!D$51&amp;"")</f>
        <v/>
      </c>
      <c r="AP1468" s="26" t="str">
        <f ca="1">IF(AS1468="","","G1 "&amp;Input!D$55&amp;" "&amp;AS1468&amp;" "&amp;Input!D$56&amp;" "&amp;AT1468&amp;" "&amp;Input!D$57&amp;" "&amp;AU1468&amp;" "&amp;Input!D$58&amp;" "&amp;AV1468&amp;" F "&amp;Input!D$52&amp;"")</f>
        <v/>
      </c>
      <c r="AR1468" s="21">
        <v>1465</v>
      </c>
      <c r="AS1468" s="24" t="str">
        <f t="shared" ca="1" si="423"/>
        <v/>
      </c>
      <c r="AT1468" s="24" t="str">
        <f t="shared" ca="1" si="424"/>
        <v/>
      </c>
      <c r="AU1468" s="24" t="str">
        <f t="shared" ca="1" si="425"/>
        <v/>
      </c>
      <c r="AV1468" s="24" t="str">
        <f t="shared" ca="1" si="426"/>
        <v/>
      </c>
      <c r="BC1468" t="s">
        <v>1890</v>
      </c>
      <c r="BF1468" s="74" t="str">
        <f ca="1">IF(AI1467="","","G1 "&amp;Input!D$55&amp;" "&amp;AI1467&amp;" "&amp;Input!D$56&amp;" "&amp;AJ1467&amp;" "&amp;Input!D$57&amp;" "&amp;AK1467&amp;" "&amp;Input!D$58&amp;" "&amp;AL1467&amp;" F "&amp;Input!D$51&amp;"")</f>
        <v/>
      </c>
      <c r="BO1468" s="132" t="str">
        <f t="shared" ca="1" si="427"/>
        <v/>
      </c>
      <c r="BP1468" s="132" t="str">
        <f t="shared" ca="1" si="427"/>
        <v/>
      </c>
      <c r="BQ1468" s="132" t="str">
        <f t="shared" ca="1" si="427"/>
        <v/>
      </c>
      <c r="BR1468" s="132" t="str">
        <f t="shared" ca="1" si="427"/>
        <v/>
      </c>
      <c r="BT1468" s="132" t="str">
        <f t="shared" si="428"/>
        <v/>
      </c>
      <c r="BU1468" s="132" t="str">
        <f t="shared" si="428"/>
        <v/>
      </c>
      <c r="BV1468" s="132" t="str">
        <f t="shared" si="428"/>
        <v/>
      </c>
      <c r="BW1468" s="132" t="str">
        <f t="shared" si="428"/>
        <v/>
      </c>
      <c r="BY1468" s="132" t="str">
        <f t="shared" ca="1" si="414"/>
        <v/>
      </c>
      <c r="BZ1468" s="132" t="str">
        <f t="shared" ca="1" si="414"/>
        <v/>
      </c>
      <c r="CA1468" s="132" t="str">
        <f t="shared" ca="1" si="414"/>
        <v/>
      </c>
      <c r="CB1468" s="132" t="str">
        <f t="shared" ca="1" si="414"/>
        <v/>
      </c>
    </row>
    <row r="1469" spans="18:80" x14ac:dyDescent="0.2">
      <c r="R1469" s="21">
        <v>1466</v>
      </c>
      <c r="S1469" s="24" t="e">
        <f ca="1"/>
        <v>#N/A</v>
      </c>
      <c r="T1469" s="24" t="e">
        <f ca="1"/>
        <v>#N/A</v>
      </c>
      <c r="V1469" s="21">
        <v>1466</v>
      </c>
      <c r="W1469" s="24" t="e">
        <f ca="1"/>
        <v>#N/A</v>
      </c>
      <c r="X1469" s="24" t="e">
        <f ca="1"/>
        <v>#N/A</v>
      </c>
      <c r="Y1469" s="30"/>
      <c r="Z1469" s="21">
        <v>1466</v>
      </c>
      <c r="AA1469" s="24" t="e">
        <f ca="1"/>
        <v>#N/A</v>
      </c>
      <c r="AB1469" s="24" t="e">
        <f ca="1"/>
        <v>#N/A</v>
      </c>
      <c r="AD1469" s="21">
        <v>1466</v>
      </c>
      <c r="AE1469" s="24" t="e">
        <f ca="1"/>
        <v>#N/A</v>
      </c>
      <c r="AF1469" s="24" t="e">
        <f ca="1"/>
        <v>#N/A</v>
      </c>
      <c r="AH1469" s="21">
        <v>1466</v>
      </c>
      <c r="AI1469" s="24" t="str">
        <f t="shared" ca="1" si="415"/>
        <v/>
      </c>
      <c r="AJ1469" s="24" t="str">
        <f t="shared" ca="1" si="416"/>
        <v/>
      </c>
      <c r="AK1469" s="24" t="str">
        <f t="shared" ca="1" si="417"/>
        <v/>
      </c>
      <c r="AL1469" s="24" t="str">
        <f t="shared" ca="1" si="418"/>
        <v/>
      </c>
      <c r="AM1469" s="26"/>
      <c r="AN1469" s="26" t="str">
        <f ca="1">IF(AI1469="","","G1 "&amp;Input!D55&amp;" "&amp;AI1469&amp;" "&amp;Input!D$56&amp;" "&amp;AJ1469&amp;" "&amp;Input!D$57&amp;" "&amp;AK1469&amp;" "&amp;Input!D$58&amp;" "&amp;AL1469&amp;" F "&amp;Input!D$51&amp;"")</f>
        <v/>
      </c>
      <c r="AP1469" s="26" t="str">
        <f ca="1">IF(AS1469="","","G1 "&amp;Input!D$55&amp;" "&amp;AS1469&amp;" "&amp;Input!D$56&amp;" "&amp;AT1469&amp;" "&amp;Input!D$57&amp;" "&amp;AU1469&amp;" "&amp;Input!D$58&amp;" "&amp;AV1469&amp;" F "&amp;Input!D$52&amp;"")</f>
        <v/>
      </c>
      <c r="AR1469" s="21">
        <v>1466</v>
      </c>
      <c r="AS1469" s="24" t="str">
        <f t="shared" ca="1" si="423"/>
        <v/>
      </c>
      <c r="AT1469" s="24" t="str">
        <f t="shared" ca="1" si="424"/>
        <v/>
      </c>
      <c r="AU1469" s="24" t="str">
        <f t="shared" ca="1" si="425"/>
        <v/>
      </c>
      <c r="AV1469" s="24" t="str">
        <f t="shared" ca="1" si="426"/>
        <v/>
      </c>
      <c r="BC1469" t="s">
        <v>1891</v>
      </c>
      <c r="BF1469" s="74" t="str">
        <f ca="1">IF(AI1468="","","G1 "&amp;Input!D$55&amp;" "&amp;AI1468&amp;" "&amp;Input!D$56&amp;" "&amp;AJ1468&amp;" "&amp;Input!D$57&amp;" "&amp;AK1468&amp;" "&amp;Input!D$58&amp;" "&amp;AL1468&amp;" F "&amp;Input!D$51&amp;"")</f>
        <v/>
      </c>
      <c r="BO1469" s="132" t="str">
        <f t="shared" ca="1" si="427"/>
        <v/>
      </c>
      <c r="BP1469" s="132" t="str">
        <f t="shared" ca="1" si="427"/>
        <v/>
      </c>
      <c r="BQ1469" s="132" t="str">
        <f t="shared" ca="1" si="427"/>
        <v/>
      </c>
      <c r="BR1469" s="132" t="str">
        <f t="shared" ca="1" si="427"/>
        <v/>
      </c>
      <c r="BT1469" s="132" t="str">
        <f t="shared" si="428"/>
        <v/>
      </c>
      <c r="BU1469" s="132" t="str">
        <f t="shared" si="428"/>
        <v/>
      </c>
      <c r="BV1469" s="132" t="str">
        <f t="shared" si="428"/>
        <v/>
      </c>
      <c r="BW1469" s="132" t="str">
        <f t="shared" si="428"/>
        <v/>
      </c>
      <c r="BY1469" s="132" t="str">
        <f t="shared" ca="1" si="414"/>
        <v/>
      </c>
      <c r="BZ1469" s="132" t="str">
        <f t="shared" ca="1" si="414"/>
        <v/>
      </c>
      <c r="CA1469" s="132" t="str">
        <f t="shared" ca="1" si="414"/>
        <v/>
      </c>
      <c r="CB1469" s="132" t="str">
        <f t="shared" ca="1" si="414"/>
        <v/>
      </c>
    </row>
    <row r="1470" spans="18:80" x14ac:dyDescent="0.2">
      <c r="R1470" s="21">
        <v>1467</v>
      </c>
      <c r="S1470" s="24" t="e">
        <f ca="1"/>
        <v>#N/A</v>
      </c>
      <c r="T1470" s="24" t="e">
        <f ca="1"/>
        <v>#N/A</v>
      </c>
      <c r="V1470" s="21">
        <v>1467</v>
      </c>
      <c r="W1470" s="24" t="e">
        <f ca="1"/>
        <v>#N/A</v>
      </c>
      <c r="X1470" s="24" t="e">
        <f ca="1"/>
        <v>#N/A</v>
      </c>
      <c r="Y1470" s="30"/>
      <c r="Z1470" s="21">
        <v>1467</v>
      </c>
      <c r="AA1470" s="24" t="e">
        <f ca="1"/>
        <v>#N/A</v>
      </c>
      <c r="AB1470" s="24" t="e">
        <f ca="1"/>
        <v>#N/A</v>
      </c>
      <c r="AD1470" s="21">
        <v>1467</v>
      </c>
      <c r="AE1470" s="24" t="e">
        <f ca="1"/>
        <v>#N/A</v>
      </c>
      <c r="AF1470" s="24" t="e">
        <f ca="1"/>
        <v>#N/A</v>
      </c>
      <c r="AH1470" s="21">
        <v>1467</v>
      </c>
      <c r="AI1470" s="24" t="str">
        <f t="shared" ca="1" si="415"/>
        <v/>
      </c>
      <c r="AJ1470" s="24" t="str">
        <f t="shared" ca="1" si="416"/>
        <v/>
      </c>
      <c r="AK1470" s="24" t="str">
        <f t="shared" ca="1" si="417"/>
        <v/>
      </c>
      <c r="AL1470" s="24" t="str">
        <f t="shared" ca="1" si="418"/>
        <v/>
      </c>
      <c r="AM1470" s="26"/>
      <c r="AN1470" s="26" t="str">
        <f ca="1">IF(AI1470="","","G1 "&amp;Input!D55&amp;" "&amp;AI1470&amp;" "&amp;Input!D$56&amp;" "&amp;AJ1470&amp;" "&amp;Input!D$57&amp;" "&amp;AK1470&amp;" "&amp;Input!D$58&amp;" "&amp;AL1470&amp;" F "&amp;Input!D$51&amp;"")</f>
        <v/>
      </c>
      <c r="AP1470" s="26" t="str">
        <f ca="1">IF(AS1470="","","G1 "&amp;Input!D$55&amp;" "&amp;AS1470&amp;" "&amp;Input!D$56&amp;" "&amp;AT1470&amp;" "&amp;Input!D$57&amp;" "&amp;AU1470&amp;" "&amp;Input!D$58&amp;" "&amp;AV1470&amp;" F "&amp;Input!D$52&amp;"")</f>
        <v/>
      </c>
      <c r="AR1470" s="21">
        <v>1467</v>
      </c>
      <c r="AS1470" s="24" t="str">
        <f t="shared" ca="1" si="423"/>
        <v/>
      </c>
      <c r="AT1470" s="24" t="str">
        <f t="shared" ca="1" si="424"/>
        <v/>
      </c>
      <c r="AU1470" s="24" t="str">
        <f t="shared" ca="1" si="425"/>
        <v/>
      </c>
      <c r="AV1470" s="24" t="str">
        <f t="shared" ca="1" si="426"/>
        <v/>
      </c>
      <c r="BC1470" t="s">
        <v>1892</v>
      </c>
      <c r="BF1470" s="74" t="str">
        <f ca="1">IF(AI1469="","","G1 "&amp;Input!D$55&amp;" "&amp;AI1469&amp;" "&amp;Input!D$56&amp;" "&amp;AJ1469&amp;" "&amp;Input!D$57&amp;" "&amp;AK1469&amp;" "&amp;Input!D$58&amp;" "&amp;AL1469&amp;" F "&amp;Input!D$51&amp;"")</f>
        <v/>
      </c>
      <c r="BO1470" s="132" t="str">
        <f t="shared" ca="1" si="427"/>
        <v/>
      </c>
      <c r="BP1470" s="132" t="str">
        <f t="shared" ca="1" si="427"/>
        <v/>
      </c>
      <c r="BQ1470" s="132" t="str">
        <f t="shared" ca="1" si="427"/>
        <v/>
      </c>
      <c r="BR1470" s="132" t="str">
        <f t="shared" ca="1" si="427"/>
        <v/>
      </c>
      <c r="BT1470" s="132" t="str">
        <f t="shared" si="428"/>
        <v/>
      </c>
      <c r="BU1470" s="132" t="str">
        <f t="shared" si="428"/>
        <v/>
      </c>
      <c r="BV1470" s="132" t="str">
        <f t="shared" si="428"/>
        <v/>
      </c>
      <c r="BW1470" s="132" t="str">
        <f t="shared" si="428"/>
        <v/>
      </c>
      <c r="BY1470" s="132" t="str">
        <f t="shared" ca="1" si="414"/>
        <v/>
      </c>
      <c r="BZ1470" s="132" t="str">
        <f t="shared" ca="1" si="414"/>
        <v/>
      </c>
      <c r="CA1470" s="132" t="str">
        <f t="shared" ca="1" si="414"/>
        <v/>
      </c>
      <c r="CB1470" s="132" t="str">
        <f t="shared" ca="1" si="414"/>
        <v/>
      </c>
    </row>
    <row r="1471" spans="18:80" x14ac:dyDescent="0.2">
      <c r="R1471" s="21">
        <v>1468</v>
      </c>
      <c r="S1471" s="24" t="e">
        <f ca="1"/>
        <v>#N/A</v>
      </c>
      <c r="T1471" s="24" t="e">
        <f ca="1"/>
        <v>#N/A</v>
      </c>
      <c r="V1471" s="21">
        <v>1468</v>
      </c>
      <c r="W1471" s="24" t="e">
        <f ca="1"/>
        <v>#N/A</v>
      </c>
      <c r="X1471" s="24" t="e">
        <f ca="1"/>
        <v>#N/A</v>
      </c>
      <c r="Y1471" s="30"/>
      <c r="Z1471" s="21">
        <v>1468</v>
      </c>
      <c r="AA1471" s="24" t="e">
        <f ca="1"/>
        <v>#N/A</v>
      </c>
      <c r="AB1471" s="24" t="e">
        <f ca="1"/>
        <v>#N/A</v>
      </c>
      <c r="AD1471" s="21">
        <v>1468</v>
      </c>
      <c r="AE1471" s="24" t="e">
        <f ca="1"/>
        <v>#N/A</v>
      </c>
      <c r="AF1471" s="24" t="e">
        <f ca="1"/>
        <v>#N/A</v>
      </c>
      <c r="AH1471" s="21">
        <v>1468</v>
      </c>
      <c r="AI1471" s="24" t="str">
        <f t="shared" ca="1" si="415"/>
        <v/>
      </c>
      <c r="AJ1471" s="24" t="str">
        <f t="shared" ca="1" si="416"/>
        <v/>
      </c>
      <c r="AK1471" s="24" t="str">
        <f t="shared" ca="1" si="417"/>
        <v/>
      </c>
      <c r="AL1471" s="24" t="str">
        <f t="shared" ca="1" si="418"/>
        <v/>
      </c>
      <c r="AM1471" s="26"/>
      <c r="AN1471" s="26" t="str">
        <f ca="1">IF(AI1471="","","G1 "&amp;Input!D55&amp;" "&amp;AI1471&amp;" "&amp;Input!D$56&amp;" "&amp;AJ1471&amp;" "&amp;Input!D$57&amp;" "&amp;AK1471&amp;" "&amp;Input!D$58&amp;" "&amp;AL1471&amp;" F "&amp;Input!D$51&amp;"")</f>
        <v/>
      </c>
      <c r="AP1471" s="26" t="str">
        <f ca="1">IF(AS1471="","","G1 "&amp;Input!D$55&amp;" "&amp;AS1471&amp;" "&amp;Input!D$56&amp;" "&amp;AT1471&amp;" "&amp;Input!D$57&amp;" "&amp;AU1471&amp;" "&amp;Input!D$58&amp;" "&amp;AV1471&amp;" F "&amp;Input!D$52&amp;"")</f>
        <v/>
      </c>
      <c r="AR1471" s="21">
        <v>1468</v>
      </c>
      <c r="AS1471" s="24" t="str">
        <f t="shared" ca="1" si="423"/>
        <v/>
      </c>
      <c r="AT1471" s="24" t="str">
        <f t="shared" ca="1" si="424"/>
        <v/>
      </c>
      <c r="AU1471" s="24" t="str">
        <f t="shared" ca="1" si="425"/>
        <v/>
      </c>
      <c r="AV1471" s="24" t="str">
        <f t="shared" ca="1" si="426"/>
        <v/>
      </c>
      <c r="BC1471" t="s">
        <v>1893</v>
      </c>
      <c r="BF1471" s="74" t="str">
        <f ca="1">IF(AI1470="","","G1 "&amp;Input!D$55&amp;" "&amp;AI1470&amp;" "&amp;Input!D$56&amp;" "&amp;AJ1470&amp;" "&amp;Input!D$57&amp;" "&amp;AK1470&amp;" "&amp;Input!D$58&amp;" "&amp;AL1470&amp;" F "&amp;Input!D$51&amp;"")</f>
        <v/>
      </c>
      <c r="BO1471" s="132" t="str">
        <f t="shared" ca="1" si="427"/>
        <v/>
      </c>
      <c r="BP1471" s="132" t="str">
        <f t="shared" ca="1" si="427"/>
        <v/>
      </c>
      <c r="BQ1471" s="132" t="str">
        <f t="shared" ca="1" si="427"/>
        <v/>
      </c>
      <c r="BR1471" s="132" t="str">
        <f t="shared" ca="1" si="427"/>
        <v/>
      </c>
      <c r="BT1471" s="132" t="str">
        <f t="shared" si="428"/>
        <v/>
      </c>
      <c r="BU1471" s="132" t="str">
        <f t="shared" si="428"/>
        <v/>
      </c>
      <c r="BV1471" s="132" t="str">
        <f t="shared" si="428"/>
        <v/>
      </c>
      <c r="BW1471" s="132" t="str">
        <f t="shared" si="428"/>
        <v/>
      </c>
      <c r="BY1471" s="132" t="str">
        <f t="shared" ca="1" si="414"/>
        <v/>
      </c>
      <c r="BZ1471" s="132" t="str">
        <f t="shared" ca="1" si="414"/>
        <v/>
      </c>
      <c r="CA1471" s="132" t="str">
        <f t="shared" ca="1" si="414"/>
        <v/>
      </c>
      <c r="CB1471" s="132" t="str">
        <f t="shared" ca="1" si="414"/>
        <v/>
      </c>
    </row>
    <row r="1472" spans="18:80" x14ac:dyDescent="0.2">
      <c r="R1472" s="21">
        <v>1469</v>
      </c>
      <c r="S1472" s="24" t="e">
        <f ca="1"/>
        <v>#N/A</v>
      </c>
      <c r="T1472" s="24" t="e">
        <f ca="1"/>
        <v>#N/A</v>
      </c>
      <c r="V1472" s="21">
        <v>1469</v>
      </c>
      <c r="W1472" s="24" t="e">
        <f ca="1"/>
        <v>#N/A</v>
      </c>
      <c r="X1472" s="24" t="e">
        <f ca="1"/>
        <v>#N/A</v>
      </c>
      <c r="Y1472" s="30"/>
      <c r="Z1472" s="21">
        <v>1469</v>
      </c>
      <c r="AA1472" s="24" t="e">
        <f ca="1"/>
        <v>#N/A</v>
      </c>
      <c r="AB1472" s="24" t="e">
        <f ca="1"/>
        <v>#N/A</v>
      </c>
      <c r="AD1472" s="21">
        <v>1469</v>
      </c>
      <c r="AE1472" s="24" t="e">
        <f ca="1"/>
        <v>#N/A</v>
      </c>
      <c r="AF1472" s="24" t="e">
        <f ca="1"/>
        <v>#N/A</v>
      </c>
      <c r="AH1472" s="21">
        <v>1469</v>
      </c>
      <c r="AI1472" s="24" t="str">
        <f t="shared" ca="1" si="415"/>
        <v/>
      </c>
      <c r="AJ1472" s="24" t="str">
        <f t="shared" ca="1" si="416"/>
        <v/>
      </c>
      <c r="AK1472" s="24" t="str">
        <f t="shared" ca="1" si="417"/>
        <v/>
      </c>
      <c r="AL1472" s="24" t="str">
        <f t="shared" ca="1" si="418"/>
        <v/>
      </c>
      <c r="AM1472" s="26"/>
      <c r="AN1472" s="26" t="str">
        <f ca="1">IF(AI1472="","","G1 "&amp;Input!D55&amp;" "&amp;AI1472&amp;" "&amp;Input!D$56&amp;" "&amp;AJ1472&amp;" "&amp;Input!D$57&amp;" "&amp;AK1472&amp;" "&amp;Input!D$58&amp;" "&amp;AL1472&amp;" F "&amp;Input!D$51&amp;"")</f>
        <v/>
      </c>
      <c r="AP1472" s="26" t="str">
        <f ca="1">IF(AS1472="","","G1 "&amp;Input!D$55&amp;" "&amp;AS1472&amp;" "&amp;Input!D$56&amp;" "&amp;AT1472&amp;" "&amp;Input!D$57&amp;" "&amp;AU1472&amp;" "&amp;Input!D$58&amp;" "&amp;AV1472&amp;" F "&amp;Input!D$52&amp;"")</f>
        <v/>
      </c>
      <c r="AR1472" s="21">
        <v>1469</v>
      </c>
      <c r="AS1472" s="24" t="str">
        <f t="shared" ca="1" si="423"/>
        <v/>
      </c>
      <c r="AT1472" s="24" t="str">
        <f t="shared" ca="1" si="424"/>
        <v/>
      </c>
      <c r="AU1472" s="24" t="str">
        <f t="shared" ca="1" si="425"/>
        <v/>
      </c>
      <c r="AV1472" s="24" t="str">
        <f t="shared" ca="1" si="426"/>
        <v/>
      </c>
      <c r="BC1472" t="s">
        <v>1894</v>
      </c>
      <c r="BF1472" s="74" t="str">
        <f ca="1">IF(AI1471="","","G1 "&amp;Input!D$55&amp;" "&amp;AI1471&amp;" "&amp;Input!D$56&amp;" "&amp;AJ1471&amp;" "&amp;Input!D$57&amp;" "&amp;AK1471&amp;" "&amp;Input!D$58&amp;" "&amp;AL1471&amp;" F "&amp;Input!D$51&amp;"")</f>
        <v/>
      </c>
      <c r="BO1472" s="132" t="str">
        <f t="shared" ca="1" si="427"/>
        <v/>
      </c>
      <c r="BP1472" s="132" t="str">
        <f t="shared" ca="1" si="427"/>
        <v/>
      </c>
      <c r="BQ1472" s="132" t="str">
        <f t="shared" ca="1" si="427"/>
        <v/>
      </c>
      <c r="BR1472" s="132" t="str">
        <f t="shared" ca="1" si="427"/>
        <v/>
      </c>
      <c r="BT1472" s="132" t="str">
        <f t="shared" si="428"/>
        <v/>
      </c>
      <c r="BU1472" s="132" t="str">
        <f t="shared" si="428"/>
        <v/>
      </c>
      <c r="BV1472" s="132" t="str">
        <f t="shared" si="428"/>
        <v/>
      </c>
      <c r="BW1472" s="132" t="str">
        <f t="shared" si="428"/>
        <v/>
      </c>
      <c r="BY1472" s="132" t="str">
        <f t="shared" ca="1" si="414"/>
        <v/>
      </c>
      <c r="BZ1472" s="132" t="str">
        <f t="shared" ca="1" si="414"/>
        <v/>
      </c>
      <c r="CA1472" s="132" t="str">
        <f t="shared" ca="1" si="414"/>
        <v/>
      </c>
      <c r="CB1472" s="132" t="str">
        <f t="shared" ca="1" si="414"/>
        <v/>
      </c>
    </row>
    <row r="1473" spans="18:80" x14ac:dyDescent="0.2">
      <c r="R1473" s="21">
        <v>1470</v>
      </c>
      <c r="S1473" s="24" t="e">
        <f ca="1"/>
        <v>#N/A</v>
      </c>
      <c r="T1473" s="24" t="e">
        <f ca="1"/>
        <v>#N/A</v>
      </c>
      <c r="V1473" s="21">
        <v>1470</v>
      </c>
      <c r="W1473" s="24" t="e">
        <f ca="1"/>
        <v>#N/A</v>
      </c>
      <c r="X1473" s="24" t="e">
        <f ca="1"/>
        <v>#N/A</v>
      </c>
      <c r="Y1473" s="30"/>
      <c r="Z1473" s="21">
        <v>1470</v>
      </c>
      <c r="AA1473" s="24" t="e">
        <f ca="1"/>
        <v>#N/A</v>
      </c>
      <c r="AB1473" s="24" t="e">
        <f ca="1"/>
        <v>#N/A</v>
      </c>
      <c r="AD1473" s="21">
        <v>1470</v>
      </c>
      <c r="AE1473" s="24" t="e">
        <f ca="1"/>
        <v>#N/A</v>
      </c>
      <c r="AF1473" s="24" t="e">
        <f ca="1"/>
        <v>#N/A</v>
      </c>
      <c r="AH1473" s="21">
        <v>1470</v>
      </c>
      <c r="AI1473" s="24" t="str">
        <f t="shared" ca="1" si="415"/>
        <v/>
      </c>
      <c r="AJ1473" s="24" t="str">
        <f t="shared" ca="1" si="416"/>
        <v/>
      </c>
      <c r="AK1473" s="24" t="str">
        <f t="shared" ca="1" si="417"/>
        <v/>
      </c>
      <c r="AL1473" s="24" t="str">
        <f t="shared" ca="1" si="418"/>
        <v/>
      </c>
      <c r="AM1473" s="26"/>
      <c r="AN1473" s="26" t="str">
        <f ca="1">IF(AI1473="","","G1 "&amp;Input!D55&amp;" "&amp;AI1473&amp;" "&amp;Input!D$56&amp;" "&amp;AJ1473&amp;" "&amp;Input!D$57&amp;" "&amp;AK1473&amp;" "&amp;Input!D$58&amp;" "&amp;AL1473&amp;" F "&amp;Input!D$51&amp;"")</f>
        <v/>
      </c>
      <c r="AP1473" s="26" t="str">
        <f ca="1">IF(AS1473="","","G1 "&amp;Input!D$55&amp;" "&amp;AS1473&amp;" "&amp;Input!D$56&amp;" "&amp;AT1473&amp;" "&amp;Input!D$57&amp;" "&amp;AU1473&amp;" "&amp;Input!D$58&amp;" "&amp;AV1473&amp;" F "&amp;Input!D$52&amp;"")</f>
        <v/>
      </c>
      <c r="AR1473" s="21">
        <v>1470</v>
      </c>
      <c r="AS1473" s="24" t="str">
        <f t="shared" ca="1" si="423"/>
        <v/>
      </c>
      <c r="AT1473" s="24" t="str">
        <f t="shared" ca="1" si="424"/>
        <v/>
      </c>
      <c r="AU1473" s="24" t="str">
        <f t="shared" ca="1" si="425"/>
        <v/>
      </c>
      <c r="AV1473" s="24" t="str">
        <f t="shared" ca="1" si="426"/>
        <v/>
      </c>
      <c r="BC1473" t="s">
        <v>1895</v>
      </c>
      <c r="BF1473" s="74" t="str">
        <f ca="1">IF(AI1472="","","G1 "&amp;Input!D$55&amp;" "&amp;AI1472&amp;" "&amp;Input!D$56&amp;" "&amp;AJ1472&amp;" "&amp;Input!D$57&amp;" "&amp;AK1472&amp;" "&amp;Input!D$58&amp;" "&amp;AL1472&amp;" F "&amp;Input!D$51&amp;"")</f>
        <v/>
      </c>
      <c r="BO1473" s="132" t="str">
        <f t="shared" ca="1" si="427"/>
        <v/>
      </c>
      <c r="BP1473" s="132" t="str">
        <f t="shared" ca="1" si="427"/>
        <v/>
      </c>
      <c r="BQ1473" s="132" t="str">
        <f t="shared" ca="1" si="427"/>
        <v/>
      </c>
      <c r="BR1473" s="132" t="str">
        <f t="shared" ca="1" si="427"/>
        <v/>
      </c>
      <c r="BT1473" s="132" t="str">
        <f t="shared" si="428"/>
        <v/>
      </c>
      <c r="BU1473" s="132" t="str">
        <f t="shared" si="428"/>
        <v/>
      </c>
      <c r="BV1473" s="132" t="str">
        <f t="shared" si="428"/>
        <v/>
      </c>
      <c r="BW1473" s="132" t="str">
        <f t="shared" si="428"/>
        <v/>
      </c>
      <c r="BY1473" s="132" t="str">
        <f t="shared" ca="1" si="414"/>
        <v/>
      </c>
      <c r="BZ1473" s="132" t="str">
        <f t="shared" ca="1" si="414"/>
        <v/>
      </c>
      <c r="CA1473" s="132" t="str">
        <f t="shared" ca="1" si="414"/>
        <v/>
      </c>
      <c r="CB1473" s="132" t="str">
        <f t="shared" ca="1" si="414"/>
        <v/>
      </c>
    </row>
    <row r="1474" spans="18:80" x14ac:dyDescent="0.2">
      <c r="R1474" s="21">
        <v>1471</v>
      </c>
      <c r="S1474" s="24" t="e">
        <f ca="1"/>
        <v>#N/A</v>
      </c>
      <c r="T1474" s="24" t="e">
        <f ca="1"/>
        <v>#N/A</v>
      </c>
      <c r="V1474" s="21">
        <v>1471</v>
      </c>
      <c r="W1474" s="24" t="e">
        <f ca="1"/>
        <v>#N/A</v>
      </c>
      <c r="X1474" s="24" t="e">
        <f ca="1"/>
        <v>#N/A</v>
      </c>
      <c r="Y1474" s="30"/>
      <c r="Z1474" s="21">
        <v>1471</v>
      </c>
      <c r="AA1474" s="24" t="e">
        <f ca="1"/>
        <v>#N/A</v>
      </c>
      <c r="AB1474" s="24" t="e">
        <f ca="1"/>
        <v>#N/A</v>
      </c>
      <c r="AD1474" s="21">
        <v>1471</v>
      </c>
      <c r="AE1474" s="24" t="e">
        <f ca="1"/>
        <v>#N/A</v>
      </c>
      <c r="AF1474" s="24" t="e">
        <f ca="1"/>
        <v>#N/A</v>
      </c>
      <c r="AH1474" s="21">
        <v>1471</v>
      </c>
      <c r="AI1474" s="24" t="str">
        <f t="shared" ca="1" si="415"/>
        <v/>
      </c>
      <c r="AJ1474" s="24" t="str">
        <f t="shared" ca="1" si="416"/>
        <v/>
      </c>
      <c r="AK1474" s="24" t="str">
        <f t="shared" ca="1" si="417"/>
        <v/>
      </c>
      <c r="AL1474" s="24" t="str">
        <f t="shared" ca="1" si="418"/>
        <v/>
      </c>
      <c r="AM1474" s="26"/>
      <c r="AN1474" s="26" t="str">
        <f ca="1">IF(AI1474="","","G1 "&amp;Input!D55&amp;" "&amp;AI1474&amp;" "&amp;Input!D$56&amp;" "&amp;AJ1474&amp;" "&amp;Input!D$57&amp;" "&amp;AK1474&amp;" "&amp;Input!D$58&amp;" "&amp;AL1474&amp;" F "&amp;Input!D$51&amp;"")</f>
        <v/>
      </c>
      <c r="AP1474" s="26" t="str">
        <f ca="1">IF(AS1474="","","G1 "&amp;Input!D$55&amp;" "&amp;AS1474&amp;" "&amp;Input!D$56&amp;" "&amp;AT1474&amp;" "&amp;Input!D$57&amp;" "&amp;AU1474&amp;" "&amp;Input!D$58&amp;" "&amp;AV1474&amp;" F "&amp;Input!D$52&amp;"")</f>
        <v/>
      </c>
      <c r="AR1474" s="21">
        <v>1471</v>
      </c>
      <c r="AS1474" s="24" t="str">
        <f t="shared" ca="1" si="423"/>
        <v/>
      </c>
      <c r="AT1474" s="24" t="str">
        <f t="shared" ca="1" si="424"/>
        <v/>
      </c>
      <c r="AU1474" s="24" t="str">
        <f t="shared" ca="1" si="425"/>
        <v/>
      </c>
      <c r="AV1474" s="24" t="str">
        <f t="shared" ca="1" si="426"/>
        <v/>
      </c>
      <c r="BC1474" t="s">
        <v>1896</v>
      </c>
      <c r="BF1474" s="74" t="str">
        <f ca="1">IF(AI1473="","","G1 "&amp;Input!D$55&amp;" "&amp;AI1473&amp;" "&amp;Input!D$56&amp;" "&amp;AJ1473&amp;" "&amp;Input!D$57&amp;" "&amp;AK1473&amp;" "&amp;Input!D$58&amp;" "&amp;AL1473&amp;" F "&amp;Input!D$51&amp;"")</f>
        <v/>
      </c>
      <c r="BO1474" s="132" t="str">
        <f t="shared" ca="1" si="427"/>
        <v/>
      </c>
      <c r="BP1474" s="132" t="str">
        <f t="shared" ca="1" si="427"/>
        <v/>
      </c>
      <c r="BQ1474" s="132" t="str">
        <f t="shared" ca="1" si="427"/>
        <v/>
      </c>
      <c r="BR1474" s="132" t="str">
        <f t="shared" ca="1" si="427"/>
        <v/>
      </c>
      <c r="BT1474" s="132" t="str">
        <f t="shared" si="428"/>
        <v/>
      </c>
      <c r="BU1474" s="132" t="str">
        <f t="shared" si="428"/>
        <v/>
      </c>
      <c r="BV1474" s="132" t="str">
        <f t="shared" si="428"/>
        <v/>
      </c>
      <c r="BW1474" s="132" t="str">
        <f t="shared" si="428"/>
        <v/>
      </c>
      <c r="BY1474" s="132" t="str">
        <f t="shared" ca="1" si="414"/>
        <v/>
      </c>
      <c r="BZ1474" s="132" t="str">
        <f t="shared" ca="1" si="414"/>
        <v/>
      </c>
      <c r="CA1474" s="132" t="str">
        <f t="shared" ca="1" si="414"/>
        <v/>
      </c>
      <c r="CB1474" s="132" t="str">
        <f t="shared" ca="1" si="414"/>
        <v/>
      </c>
    </row>
    <row r="1475" spans="18:80" x14ac:dyDescent="0.2">
      <c r="R1475" s="21">
        <v>1472</v>
      </c>
      <c r="S1475" s="24" t="e">
        <f ca="1"/>
        <v>#N/A</v>
      </c>
      <c r="T1475" s="24" t="e">
        <f ca="1"/>
        <v>#N/A</v>
      </c>
      <c r="V1475" s="21">
        <v>1472</v>
      </c>
      <c r="W1475" s="24" t="e">
        <f ca="1"/>
        <v>#N/A</v>
      </c>
      <c r="X1475" s="24" t="e">
        <f ca="1"/>
        <v>#N/A</v>
      </c>
      <c r="Y1475" s="30"/>
      <c r="Z1475" s="21">
        <v>1472</v>
      </c>
      <c r="AA1475" s="24" t="e">
        <f ca="1"/>
        <v>#N/A</v>
      </c>
      <c r="AB1475" s="24" t="e">
        <f ca="1"/>
        <v>#N/A</v>
      </c>
      <c r="AD1475" s="21">
        <v>1472</v>
      </c>
      <c r="AE1475" s="24" t="e">
        <f ca="1"/>
        <v>#N/A</v>
      </c>
      <c r="AF1475" s="24" t="e">
        <f ca="1"/>
        <v>#N/A</v>
      </c>
      <c r="AH1475" s="21">
        <v>1472</v>
      </c>
      <c r="AI1475" s="24" t="str">
        <f t="shared" ca="1" si="415"/>
        <v/>
      </c>
      <c r="AJ1475" s="24" t="str">
        <f t="shared" ca="1" si="416"/>
        <v/>
      </c>
      <c r="AK1475" s="24" t="str">
        <f t="shared" ca="1" si="417"/>
        <v/>
      </c>
      <c r="AL1475" s="24" t="str">
        <f t="shared" ca="1" si="418"/>
        <v/>
      </c>
      <c r="AM1475" s="26"/>
      <c r="AN1475" s="26" t="str">
        <f ca="1">IF(AI1475="","","G1 "&amp;Input!D55&amp;" "&amp;AI1475&amp;" "&amp;Input!D$56&amp;" "&amp;AJ1475&amp;" "&amp;Input!D$57&amp;" "&amp;AK1475&amp;" "&amp;Input!D$58&amp;" "&amp;AL1475&amp;" F "&amp;Input!D$51&amp;"")</f>
        <v/>
      </c>
      <c r="AP1475" s="26" t="str">
        <f ca="1">IF(AS1475="","","G1 "&amp;Input!D$55&amp;" "&amp;AS1475&amp;" "&amp;Input!D$56&amp;" "&amp;AT1475&amp;" "&amp;Input!D$57&amp;" "&amp;AU1475&amp;" "&amp;Input!D$58&amp;" "&amp;AV1475&amp;" F "&amp;Input!D$52&amp;"")</f>
        <v/>
      </c>
      <c r="AR1475" s="21">
        <v>1472</v>
      </c>
      <c r="AS1475" s="24" t="str">
        <f t="shared" ca="1" si="423"/>
        <v/>
      </c>
      <c r="AT1475" s="24" t="str">
        <f t="shared" ca="1" si="424"/>
        <v/>
      </c>
      <c r="AU1475" s="24" t="str">
        <f t="shared" ca="1" si="425"/>
        <v/>
      </c>
      <c r="AV1475" s="24" t="str">
        <f t="shared" ca="1" si="426"/>
        <v/>
      </c>
      <c r="BC1475" t="s">
        <v>1897</v>
      </c>
      <c r="BF1475" s="74" t="str">
        <f ca="1">IF(AI1474="","","G1 "&amp;Input!D$55&amp;" "&amp;AI1474&amp;" "&amp;Input!D$56&amp;" "&amp;AJ1474&amp;" "&amp;Input!D$57&amp;" "&amp;AK1474&amp;" "&amp;Input!D$58&amp;" "&amp;AL1474&amp;" F "&amp;Input!D$51&amp;"")</f>
        <v/>
      </c>
      <c r="BO1475" s="132" t="str">
        <f t="shared" ca="1" si="427"/>
        <v/>
      </c>
      <c r="BP1475" s="132" t="str">
        <f t="shared" ca="1" si="427"/>
        <v/>
      </c>
      <c r="BQ1475" s="132" t="str">
        <f t="shared" ca="1" si="427"/>
        <v/>
      </c>
      <c r="BR1475" s="132" t="str">
        <f t="shared" ca="1" si="427"/>
        <v/>
      </c>
      <c r="BT1475" s="132" t="str">
        <f t="shared" si="428"/>
        <v/>
      </c>
      <c r="BU1475" s="132" t="str">
        <f t="shared" si="428"/>
        <v/>
      </c>
      <c r="BV1475" s="132" t="str">
        <f t="shared" si="428"/>
        <v/>
      </c>
      <c r="BW1475" s="132" t="str">
        <f t="shared" si="428"/>
        <v/>
      </c>
      <c r="BY1475" s="132" t="str">
        <f t="shared" ca="1" si="414"/>
        <v/>
      </c>
      <c r="BZ1475" s="132" t="str">
        <f t="shared" ca="1" si="414"/>
        <v/>
      </c>
      <c r="CA1475" s="132" t="str">
        <f t="shared" ca="1" si="414"/>
        <v/>
      </c>
      <c r="CB1475" s="132" t="str">
        <f t="shared" ca="1" si="414"/>
        <v/>
      </c>
    </row>
    <row r="1476" spans="18:80" x14ac:dyDescent="0.2">
      <c r="R1476" s="21">
        <v>1473</v>
      </c>
      <c r="S1476" s="24" t="e">
        <f ca="1"/>
        <v>#N/A</v>
      </c>
      <c r="T1476" s="24" t="e">
        <f ca="1"/>
        <v>#N/A</v>
      </c>
      <c r="V1476" s="21">
        <v>1473</v>
      </c>
      <c r="W1476" s="24" t="e">
        <f ca="1"/>
        <v>#N/A</v>
      </c>
      <c r="X1476" s="24" t="e">
        <f ca="1"/>
        <v>#N/A</v>
      </c>
      <c r="Y1476" s="30"/>
      <c r="Z1476" s="21">
        <v>1473</v>
      </c>
      <c r="AA1476" s="24" t="e">
        <f ca="1"/>
        <v>#N/A</v>
      </c>
      <c r="AB1476" s="24" t="e">
        <f ca="1"/>
        <v>#N/A</v>
      </c>
      <c r="AD1476" s="21">
        <v>1473</v>
      </c>
      <c r="AE1476" s="24" t="e">
        <f ca="1"/>
        <v>#N/A</v>
      </c>
      <c r="AF1476" s="24" t="e">
        <f ca="1"/>
        <v>#N/A</v>
      </c>
      <c r="AH1476" s="21">
        <v>1473</v>
      </c>
      <c r="AI1476" s="24" t="str">
        <f t="shared" ca="1" si="415"/>
        <v/>
      </c>
      <c r="AJ1476" s="24" t="str">
        <f t="shared" ca="1" si="416"/>
        <v/>
      </c>
      <c r="AK1476" s="24" t="str">
        <f t="shared" ca="1" si="417"/>
        <v/>
      </c>
      <c r="AL1476" s="24" t="str">
        <f t="shared" ca="1" si="418"/>
        <v/>
      </c>
      <c r="AM1476" s="26"/>
      <c r="AN1476" s="26" t="str">
        <f ca="1">IF(AI1476="","","G1 "&amp;Input!D55&amp;" "&amp;AI1476&amp;" "&amp;Input!D$56&amp;" "&amp;AJ1476&amp;" "&amp;Input!D$57&amp;" "&amp;AK1476&amp;" "&amp;Input!D$58&amp;" "&amp;AL1476&amp;" F "&amp;Input!D$51&amp;"")</f>
        <v/>
      </c>
      <c r="AP1476" s="26" t="str">
        <f ca="1">IF(AS1476="","","G1 "&amp;Input!D$55&amp;" "&amp;AS1476&amp;" "&amp;Input!D$56&amp;" "&amp;AT1476&amp;" "&amp;Input!D$57&amp;" "&amp;AU1476&amp;" "&amp;Input!D$58&amp;" "&amp;AV1476&amp;" F "&amp;Input!D$52&amp;"")</f>
        <v/>
      </c>
      <c r="AR1476" s="21">
        <v>1473</v>
      </c>
      <c r="AS1476" s="24" t="str">
        <f t="shared" ca="1" si="423"/>
        <v/>
      </c>
      <c r="AT1476" s="24" t="str">
        <f t="shared" ca="1" si="424"/>
        <v/>
      </c>
      <c r="AU1476" s="24" t="str">
        <f t="shared" ca="1" si="425"/>
        <v/>
      </c>
      <c r="AV1476" s="24" t="str">
        <f t="shared" ca="1" si="426"/>
        <v/>
      </c>
      <c r="BC1476" t="s">
        <v>1898</v>
      </c>
      <c r="BF1476" s="74" t="str">
        <f ca="1">IF(AI1475="","","G1 "&amp;Input!D$55&amp;" "&amp;AI1475&amp;" "&amp;Input!D$56&amp;" "&amp;AJ1475&amp;" "&amp;Input!D$57&amp;" "&amp;AK1475&amp;" "&amp;Input!D$58&amp;" "&amp;AL1475&amp;" F "&amp;Input!D$51&amp;"")</f>
        <v/>
      </c>
      <c r="BO1476" s="132" t="str">
        <f t="shared" ca="1" si="427"/>
        <v/>
      </c>
      <c r="BP1476" s="132" t="str">
        <f t="shared" ca="1" si="427"/>
        <v/>
      </c>
      <c r="BQ1476" s="132" t="str">
        <f t="shared" ca="1" si="427"/>
        <v/>
      </c>
      <c r="BR1476" s="132" t="str">
        <f t="shared" ca="1" si="427"/>
        <v/>
      </c>
      <c r="BT1476" s="132" t="str">
        <f t="shared" si="428"/>
        <v/>
      </c>
      <c r="BU1476" s="132" t="str">
        <f t="shared" si="428"/>
        <v/>
      </c>
      <c r="BV1476" s="132" t="str">
        <f t="shared" si="428"/>
        <v/>
      </c>
      <c r="BW1476" s="132" t="str">
        <f t="shared" si="428"/>
        <v/>
      </c>
      <c r="BY1476" s="132" t="str">
        <f t="shared" ca="1" si="414"/>
        <v/>
      </c>
      <c r="BZ1476" s="132" t="str">
        <f t="shared" ca="1" si="414"/>
        <v/>
      </c>
      <c r="CA1476" s="132" t="str">
        <f t="shared" ca="1" si="414"/>
        <v/>
      </c>
      <c r="CB1476" s="132" t="str">
        <f t="shared" ref="CB1476:CB1539" ca="1" si="429">IFERROR(MID($AP1476,FIND(" ",$AP1476,FIND(CB$2,$AP1476,1)),FIND(" ",$AP1476,FIND(" ",$AP1476,FIND(CB$2,$AP1476,1))+1)-FIND(" ",$AP1476,FIND(CB$2,$AP1476,1)))*1,"")</f>
        <v/>
      </c>
    </row>
    <row r="1477" spans="18:80" x14ac:dyDescent="0.2">
      <c r="R1477" s="21">
        <v>1474</v>
      </c>
      <c r="S1477" s="24" t="e">
        <f ca="1"/>
        <v>#N/A</v>
      </c>
      <c r="T1477" s="24" t="e">
        <f ca="1"/>
        <v>#N/A</v>
      </c>
      <c r="V1477" s="21">
        <v>1474</v>
      </c>
      <c r="W1477" s="24" t="e">
        <f ca="1"/>
        <v>#N/A</v>
      </c>
      <c r="X1477" s="24" t="e">
        <f ca="1"/>
        <v>#N/A</v>
      </c>
      <c r="Y1477" s="30"/>
      <c r="Z1477" s="21">
        <v>1474</v>
      </c>
      <c r="AA1477" s="24" t="e">
        <f ca="1"/>
        <v>#N/A</v>
      </c>
      <c r="AB1477" s="24" t="e">
        <f ca="1"/>
        <v>#N/A</v>
      </c>
      <c r="AD1477" s="21">
        <v>1474</v>
      </c>
      <c r="AE1477" s="24" t="e">
        <f ca="1"/>
        <v>#N/A</v>
      </c>
      <c r="AF1477" s="24" t="e">
        <f ca="1"/>
        <v>#N/A</v>
      </c>
      <c r="AH1477" s="21">
        <v>1474</v>
      </c>
      <c r="AI1477" s="24" t="str">
        <f t="shared" ca="1" si="415"/>
        <v/>
      </c>
      <c r="AJ1477" s="24" t="str">
        <f t="shared" ca="1" si="416"/>
        <v/>
      </c>
      <c r="AK1477" s="24" t="str">
        <f t="shared" ca="1" si="417"/>
        <v/>
      </c>
      <c r="AL1477" s="24" t="str">
        <f t="shared" ca="1" si="418"/>
        <v/>
      </c>
      <c r="AM1477" s="26"/>
      <c r="AN1477" s="26" t="str">
        <f ca="1">IF(AI1477="","","G1 "&amp;Input!D55&amp;" "&amp;AI1477&amp;" "&amp;Input!D$56&amp;" "&amp;AJ1477&amp;" "&amp;Input!D$57&amp;" "&amp;AK1477&amp;" "&amp;Input!D$58&amp;" "&amp;AL1477&amp;" F "&amp;Input!D$51&amp;"")</f>
        <v/>
      </c>
      <c r="AP1477" s="26" t="str">
        <f ca="1">IF(AS1477="","","G1 "&amp;Input!D$55&amp;" "&amp;AS1477&amp;" "&amp;Input!D$56&amp;" "&amp;AT1477&amp;" "&amp;Input!D$57&amp;" "&amp;AU1477&amp;" "&amp;Input!D$58&amp;" "&amp;AV1477&amp;" F "&amp;Input!D$52&amp;"")</f>
        <v/>
      </c>
      <c r="AR1477" s="21">
        <v>1474</v>
      </c>
      <c r="AS1477" s="24" t="str">
        <f t="shared" ca="1" si="423"/>
        <v/>
      </c>
      <c r="AT1477" s="24" t="str">
        <f t="shared" ca="1" si="424"/>
        <v/>
      </c>
      <c r="AU1477" s="24" t="str">
        <f t="shared" ca="1" si="425"/>
        <v/>
      </c>
      <c r="AV1477" s="24" t="str">
        <f t="shared" ca="1" si="426"/>
        <v/>
      </c>
      <c r="BC1477" t="s">
        <v>1899</v>
      </c>
      <c r="BF1477" s="74" t="str">
        <f ca="1">IF(AI1476="","","G1 "&amp;Input!D$55&amp;" "&amp;AI1476&amp;" "&amp;Input!D$56&amp;" "&amp;AJ1476&amp;" "&amp;Input!D$57&amp;" "&amp;AK1476&amp;" "&amp;Input!D$58&amp;" "&amp;AL1476&amp;" F "&amp;Input!D$51&amp;"")</f>
        <v/>
      </c>
      <c r="BO1477" s="132" t="str">
        <f t="shared" ca="1" si="427"/>
        <v/>
      </c>
      <c r="BP1477" s="132" t="str">
        <f t="shared" ca="1" si="427"/>
        <v/>
      </c>
      <c r="BQ1477" s="132" t="str">
        <f t="shared" ca="1" si="427"/>
        <v/>
      </c>
      <c r="BR1477" s="132" t="str">
        <f t="shared" ca="1" si="427"/>
        <v/>
      </c>
      <c r="BT1477" s="132" t="str">
        <f t="shared" si="428"/>
        <v/>
      </c>
      <c r="BU1477" s="132" t="str">
        <f t="shared" si="428"/>
        <v/>
      </c>
      <c r="BV1477" s="132" t="str">
        <f t="shared" si="428"/>
        <v/>
      </c>
      <c r="BW1477" s="132" t="str">
        <f t="shared" si="428"/>
        <v/>
      </c>
      <c r="BY1477" s="132" t="str">
        <f t="shared" ref="BY1477:CB1540" ca="1" si="430">IFERROR(MID($AP1477,FIND(" ",$AP1477,FIND(BY$2,$AP1477,1)),FIND(" ",$AP1477,FIND(" ",$AP1477,FIND(BY$2,$AP1477,1))+1)-FIND(" ",$AP1477,FIND(BY$2,$AP1477,1)))*1,"")</f>
        <v/>
      </c>
      <c r="BZ1477" s="132" t="str">
        <f t="shared" ca="1" si="430"/>
        <v/>
      </c>
      <c r="CA1477" s="132" t="str">
        <f t="shared" ca="1" si="430"/>
        <v/>
      </c>
      <c r="CB1477" s="132" t="str">
        <f t="shared" ca="1" si="429"/>
        <v/>
      </c>
    </row>
    <row r="1478" spans="18:80" x14ac:dyDescent="0.2">
      <c r="R1478" s="21">
        <v>1475</v>
      </c>
      <c r="S1478" s="24" t="e">
        <f ca="1"/>
        <v>#N/A</v>
      </c>
      <c r="T1478" s="24" t="e">
        <f ca="1"/>
        <v>#N/A</v>
      </c>
      <c r="V1478" s="21">
        <v>1475</v>
      </c>
      <c r="W1478" s="24" t="e">
        <f ca="1"/>
        <v>#N/A</v>
      </c>
      <c r="X1478" s="24" t="e">
        <f ca="1"/>
        <v>#N/A</v>
      </c>
      <c r="Y1478" s="30"/>
      <c r="Z1478" s="21">
        <v>1475</v>
      </c>
      <c r="AA1478" s="24" t="e">
        <f ca="1"/>
        <v>#N/A</v>
      </c>
      <c r="AB1478" s="24" t="e">
        <f ca="1"/>
        <v>#N/A</v>
      </c>
      <c r="AD1478" s="21">
        <v>1475</v>
      </c>
      <c r="AE1478" s="24" t="e">
        <f ca="1"/>
        <v>#N/A</v>
      </c>
      <c r="AF1478" s="24" t="e">
        <f ca="1"/>
        <v>#N/A</v>
      </c>
      <c r="AH1478" s="21">
        <v>1475</v>
      </c>
      <c r="AI1478" s="24" t="str">
        <f t="shared" ca="1" si="415"/>
        <v/>
      </c>
      <c r="AJ1478" s="24" t="str">
        <f t="shared" ca="1" si="416"/>
        <v/>
      </c>
      <c r="AK1478" s="24" t="str">
        <f t="shared" ca="1" si="417"/>
        <v/>
      </c>
      <c r="AL1478" s="24" t="str">
        <f t="shared" ca="1" si="418"/>
        <v/>
      </c>
      <c r="AM1478" s="26"/>
      <c r="AN1478" s="26" t="str">
        <f ca="1">IF(AI1478="","","G1 "&amp;Input!D55&amp;" "&amp;AI1478&amp;" "&amp;Input!D$56&amp;" "&amp;AJ1478&amp;" "&amp;Input!D$57&amp;" "&amp;AK1478&amp;" "&amp;Input!D$58&amp;" "&amp;AL1478&amp;" F "&amp;Input!D$51&amp;"")</f>
        <v/>
      </c>
      <c r="AP1478" s="26" t="str">
        <f ca="1">IF(AS1478="","","G1 "&amp;Input!D$55&amp;" "&amp;AS1478&amp;" "&amp;Input!D$56&amp;" "&amp;AT1478&amp;" "&amp;Input!D$57&amp;" "&amp;AU1478&amp;" "&amp;Input!D$58&amp;" "&amp;AV1478&amp;" F "&amp;Input!D$52&amp;"")</f>
        <v/>
      </c>
      <c r="AR1478" s="21">
        <v>1475</v>
      </c>
      <c r="AS1478" s="24" t="str">
        <f t="shared" ca="1" si="423"/>
        <v/>
      </c>
      <c r="AT1478" s="24" t="str">
        <f t="shared" ca="1" si="424"/>
        <v/>
      </c>
      <c r="AU1478" s="24" t="str">
        <f t="shared" ca="1" si="425"/>
        <v/>
      </c>
      <c r="AV1478" s="24" t="str">
        <f t="shared" ca="1" si="426"/>
        <v/>
      </c>
      <c r="BC1478" t="s">
        <v>1900</v>
      </c>
      <c r="BF1478" s="74" t="str">
        <f ca="1">IF(AI1477="","","G1 "&amp;Input!D$55&amp;" "&amp;AI1477&amp;" "&amp;Input!D$56&amp;" "&amp;AJ1477&amp;" "&amp;Input!D$57&amp;" "&amp;AK1477&amp;" "&amp;Input!D$58&amp;" "&amp;AL1477&amp;" F "&amp;Input!D$51&amp;"")</f>
        <v/>
      </c>
      <c r="BO1478" s="132" t="str">
        <f t="shared" ca="1" si="427"/>
        <v/>
      </c>
      <c r="BP1478" s="132" t="str">
        <f t="shared" ca="1" si="427"/>
        <v/>
      </c>
      <c r="BQ1478" s="132" t="str">
        <f t="shared" ca="1" si="427"/>
        <v/>
      </c>
      <c r="BR1478" s="132" t="str">
        <f t="shared" ca="1" si="427"/>
        <v/>
      </c>
      <c r="BT1478" s="132" t="str">
        <f t="shared" si="428"/>
        <v/>
      </c>
      <c r="BU1478" s="132" t="str">
        <f t="shared" si="428"/>
        <v/>
      </c>
      <c r="BV1478" s="132" t="str">
        <f t="shared" si="428"/>
        <v/>
      </c>
      <c r="BW1478" s="132" t="str">
        <f t="shared" si="428"/>
        <v/>
      </c>
      <c r="BY1478" s="132" t="str">
        <f t="shared" ca="1" si="430"/>
        <v/>
      </c>
      <c r="BZ1478" s="132" t="str">
        <f t="shared" ca="1" si="430"/>
        <v/>
      </c>
      <c r="CA1478" s="132" t="str">
        <f t="shared" ca="1" si="430"/>
        <v/>
      </c>
      <c r="CB1478" s="132" t="str">
        <f t="shared" ca="1" si="429"/>
        <v/>
      </c>
    </row>
    <row r="1479" spans="18:80" x14ac:dyDescent="0.2">
      <c r="R1479" s="21">
        <v>1476</v>
      </c>
      <c r="S1479" s="24" t="e">
        <f ca="1"/>
        <v>#N/A</v>
      </c>
      <c r="T1479" s="24" t="e">
        <f ca="1"/>
        <v>#N/A</v>
      </c>
      <c r="V1479" s="21">
        <v>1476</v>
      </c>
      <c r="W1479" s="24" t="e">
        <f ca="1"/>
        <v>#N/A</v>
      </c>
      <c r="X1479" s="24" t="e">
        <f ca="1"/>
        <v>#N/A</v>
      </c>
      <c r="Y1479" s="30"/>
      <c r="Z1479" s="21">
        <v>1476</v>
      </c>
      <c r="AA1479" s="24" t="e">
        <f ca="1"/>
        <v>#N/A</v>
      </c>
      <c r="AB1479" s="24" t="e">
        <f ca="1"/>
        <v>#N/A</v>
      </c>
      <c r="AD1479" s="21">
        <v>1476</v>
      </c>
      <c r="AE1479" s="24" t="e">
        <f ca="1"/>
        <v>#N/A</v>
      </c>
      <c r="AF1479" s="24" t="e">
        <f ca="1"/>
        <v>#N/A</v>
      </c>
      <c r="AH1479" s="21">
        <v>1476</v>
      </c>
      <c r="AI1479" s="24" t="str">
        <f t="shared" ca="1" si="415"/>
        <v/>
      </c>
      <c r="AJ1479" s="24" t="str">
        <f t="shared" ca="1" si="416"/>
        <v/>
      </c>
      <c r="AK1479" s="24" t="str">
        <f t="shared" ca="1" si="417"/>
        <v/>
      </c>
      <c r="AL1479" s="24" t="str">
        <f t="shared" ca="1" si="418"/>
        <v/>
      </c>
      <c r="AM1479" s="26"/>
      <c r="AN1479" s="26" t="str">
        <f ca="1">IF(AI1479="","","G1 "&amp;Input!D55&amp;" "&amp;AI1479&amp;" "&amp;Input!D$56&amp;" "&amp;AJ1479&amp;" "&amp;Input!D$57&amp;" "&amp;AK1479&amp;" "&amp;Input!D$58&amp;" "&amp;AL1479&amp;" F "&amp;Input!D$51&amp;"")</f>
        <v/>
      </c>
      <c r="AP1479" s="26" t="str">
        <f ca="1">IF(AS1479="","","G1 "&amp;Input!D$55&amp;" "&amp;AS1479&amp;" "&amp;Input!D$56&amp;" "&amp;AT1479&amp;" "&amp;Input!D$57&amp;" "&amp;AU1479&amp;" "&amp;Input!D$58&amp;" "&amp;AV1479&amp;" F "&amp;Input!D$52&amp;"")</f>
        <v/>
      </c>
      <c r="AR1479" s="21">
        <v>1476</v>
      </c>
      <c r="AS1479" s="24" t="str">
        <f t="shared" ca="1" si="423"/>
        <v/>
      </c>
      <c r="AT1479" s="24" t="str">
        <f t="shared" ca="1" si="424"/>
        <v/>
      </c>
      <c r="AU1479" s="24" t="str">
        <f t="shared" ca="1" si="425"/>
        <v/>
      </c>
      <c r="AV1479" s="24" t="str">
        <f t="shared" ca="1" si="426"/>
        <v/>
      </c>
      <c r="BC1479" t="s">
        <v>1901</v>
      </c>
      <c r="BF1479" s="74" t="str">
        <f ca="1">IF(AI1478="","","G1 "&amp;Input!D$55&amp;" "&amp;AI1478&amp;" "&amp;Input!D$56&amp;" "&amp;AJ1478&amp;" "&amp;Input!D$57&amp;" "&amp;AK1478&amp;" "&amp;Input!D$58&amp;" "&amp;AL1478&amp;" F "&amp;Input!D$51&amp;"")</f>
        <v/>
      </c>
      <c r="BO1479" s="132" t="str">
        <f t="shared" ca="1" si="427"/>
        <v/>
      </c>
      <c r="BP1479" s="132" t="str">
        <f t="shared" ca="1" si="427"/>
        <v/>
      </c>
      <c r="BQ1479" s="132" t="str">
        <f t="shared" ca="1" si="427"/>
        <v/>
      </c>
      <c r="BR1479" s="132" t="str">
        <f t="shared" ca="1" si="427"/>
        <v/>
      </c>
      <c r="BT1479" s="132" t="str">
        <f t="shared" si="428"/>
        <v/>
      </c>
      <c r="BU1479" s="132" t="str">
        <f t="shared" si="428"/>
        <v/>
      </c>
      <c r="BV1479" s="132" t="str">
        <f t="shared" si="428"/>
        <v/>
      </c>
      <c r="BW1479" s="132" t="str">
        <f t="shared" si="428"/>
        <v/>
      </c>
      <c r="BY1479" s="132" t="str">
        <f t="shared" ca="1" si="430"/>
        <v/>
      </c>
      <c r="BZ1479" s="132" t="str">
        <f t="shared" ca="1" si="430"/>
        <v/>
      </c>
      <c r="CA1479" s="132" t="str">
        <f t="shared" ca="1" si="430"/>
        <v/>
      </c>
      <c r="CB1479" s="132" t="str">
        <f t="shared" ca="1" si="429"/>
        <v/>
      </c>
    </row>
    <row r="1480" spans="18:80" x14ac:dyDescent="0.2">
      <c r="R1480" s="21">
        <v>1477</v>
      </c>
      <c r="S1480" s="24" t="e">
        <f ca="1"/>
        <v>#N/A</v>
      </c>
      <c r="T1480" s="24" t="e">
        <f ca="1"/>
        <v>#N/A</v>
      </c>
      <c r="V1480" s="21">
        <v>1477</v>
      </c>
      <c r="W1480" s="24" t="e">
        <f ca="1"/>
        <v>#N/A</v>
      </c>
      <c r="X1480" s="24" t="e">
        <f ca="1"/>
        <v>#N/A</v>
      </c>
      <c r="Y1480" s="30"/>
      <c r="Z1480" s="21">
        <v>1477</v>
      </c>
      <c r="AA1480" s="24" t="e">
        <f ca="1"/>
        <v>#N/A</v>
      </c>
      <c r="AB1480" s="24" t="e">
        <f ca="1"/>
        <v>#N/A</v>
      </c>
      <c r="AD1480" s="21">
        <v>1477</v>
      </c>
      <c r="AE1480" s="24" t="e">
        <f ca="1"/>
        <v>#N/A</v>
      </c>
      <c r="AF1480" s="24" t="e">
        <f ca="1"/>
        <v>#N/A</v>
      </c>
      <c r="AH1480" s="21">
        <v>1477</v>
      </c>
      <c r="AI1480" s="24" t="str">
        <f t="shared" ref="AI1480:AI1543" ca="1" si="431">IF(ISNA(S1480),"",ROUND(S1480,4))</f>
        <v/>
      </c>
      <c r="AJ1480" s="24" t="str">
        <f t="shared" ref="AJ1480:AJ1543" ca="1" si="432">IF(ISNA(T1480),"",ROUND(T1480,4))</f>
        <v/>
      </c>
      <c r="AK1480" s="24" t="str">
        <f t="shared" ref="AK1480:AK1543" ca="1" si="433">IF(ISNA(W1480),"",ROUND(W1480,4))</f>
        <v/>
      </c>
      <c r="AL1480" s="24" t="str">
        <f t="shared" ref="AL1480:AL1543" ca="1" si="434">IF(ISNA(X1480),"",ROUND(X1480,4))</f>
        <v/>
      </c>
      <c r="AM1480" s="26"/>
      <c r="AN1480" s="26" t="str">
        <f ca="1">IF(AI1480="","","G1 "&amp;Input!D55&amp;" "&amp;AI1480&amp;" "&amp;Input!D$56&amp;" "&amp;AJ1480&amp;" "&amp;Input!D$57&amp;" "&amp;AK1480&amp;" "&amp;Input!D$58&amp;" "&amp;AL1480&amp;" F "&amp;Input!D$51&amp;"")</f>
        <v/>
      </c>
      <c r="AP1480" s="26" t="str">
        <f ca="1">IF(AS1480="","","G1 "&amp;Input!D$55&amp;" "&amp;AS1480&amp;" "&amp;Input!D$56&amp;" "&amp;AT1480&amp;" "&amp;Input!D$57&amp;" "&amp;AU1480&amp;" "&amp;Input!D$58&amp;" "&amp;AV1480&amp;" F "&amp;Input!D$52&amp;"")</f>
        <v/>
      </c>
      <c r="AR1480" s="21">
        <v>1477</v>
      </c>
      <c r="AS1480" s="24" t="str">
        <f t="shared" ca="1" si="423"/>
        <v/>
      </c>
      <c r="AT1480" s="24" t="str">
        <f t="shared" ca="1" si="424"/>
        <v/>
      </c>
      <c r="AU1480" s="24" t="str">
        <f t="shared" ca="1" si="425"/>
        <v/>
      </c>
      <c r="AV1480" s="24" t="str">
        <f t="shared" ca="1" si="426"/>
        <v/>
      </c>
      <c r="BC1480" t="s">
        <v>1902</v>
      </c>
      <c r="BF1480" s="74" t="str">
        <f ca="1">IF(AI1479="","","G1 "&amp;Input!D$55&amp;" "&amp;AI1479&amp;" "&amp;Input!D$56&amp;" "&amp;AJ1479&amp;" "&amp;Input!D$57&amp;" "&amp;AK1479&amp;" "&amp;Input!D$58&amp;" "&amp;AL1479&amp;" F "&amp;Input!D$51&amp;"")</f>
        <v/>
      </c>
      <c r="BO1480" s="132" t="str">
        <f t="shared" ca="1" si="427"/>
        <v/>
      </c>
      <c r="BP1480" s="132" t="str">
        <f t="shared" ca="1" si="427"/>
        <v/>
      </c>
      <c r="BQ1480" s="132" t="str">
        <f t="shared" ca="1" si="427"/>
        <v/>
      </c>
      <c r="BR1480" s="132" t="str">
        <f t="shared" ca="1" si="427"/>
        <v/>
      </c>
      <c r="BT1480" s="132" t="str">
        <f t="shared" si="428"/>
        <v/>
      </c>
      <c r="BU1480" s="132" t="str">
        <f t="shared" si="428"/>
        <v/>
      </c>
      <c r="BV1480" s="132" t="str">
        <f t="shared" si="428"/>
        <v/>
      </c>
      <c r="BW1480" s="132" t="str">
        <f t="shared" si="428"/>
        <v/>
      </c>
      <c r="BY1480" s="132" t="str">
        <f t="shared" ca="1" si="430"/>
        <v/>
      </c>
      <c r="BZ1480" s="132" t="str">
        <f t="shared" ca="1" si="430"/>
        <v/>
      </c>
      <c r="CA1480" s="132" t="str">
        <f t="shared" ca="1" si="430"/>
        <v/>
      </c>
      <c r="CB1480" s="132" t="str">
        <f t="shared" ca="1" si="429"/>
        <v/>
      </c>
    </row>
    <row r="1481" spans="18:80" x14ac:dyDescent="0.2">
      <c r="R1481" s="21">
        <v>1478</v>
      </c>
      <c r="S1481" s="24" t="e">
        <f ca="1"/>
        <v>#N/A</v>
      </c>
      <c r="T1481" s="24" t="e">
        <f ca="1"/>
        <v>#N/A</v>
      </c>
      <c r="V1481" s="21">
        <v>1478</v>
      </c>
      <c r="W1481" s="24" t="e">
        <f ca="1"/>
        <v>#N/A</v>
      </c>
      <c r="X1481" s="24" t="e">
        <f ca="1"/>
        <v>#N/A</v>
      </c>
      <c r="Y1481" s="30"/>
      <c r="Z1481" s="21">
        <v>1478</v>
      </c>
      <c r="AA1481" s="24" t="e">
        <f ca="1"/>
        <v>#N/A</v>
      </c>
      <c r="AB1481" s="24" t="e">
        <f ca="1"/>
        <v>#N/A</v>
      </c>
      <c r="AD1481" s="21">
        <v>1478</v>
      </c>
      <c r="AE1481" s="24" t="e">
        <f ca="1"/>
        <v>#N/A</v>
      </c>
      <c r="AF1481" s="24" t="e">
        <f ca="1"/>
        <v>#N/A</v>
      </c>
      <c r="AH1481" s="21">
        <v>1478</v>
      </c>
      <c r="AI1481" s="24" t="str">
        <f t="shared" ca="1" si="431"/>
        <v/>
      </c>
      <c r="AJ1481" s="24" t="str">
        <f t="shared" ca="1" si="432"/>
        <v/>
      </c>
      <c r="AK1481" s="24" t="str">
        <f t="shared" ca="1" si="433"/>
        <v/>
      </c>
      <c r="AL1481" s="24" t="str">
        <f t="shared" ca="1" si="434"/>
        <v/>
      </c>
      <c r="AM1481" s="26"/>
      <c r="AN1481" s="26" t="str">
        <f ca="1">IF(AI1481="","","G1 "&amp;Input!D55&amp;" "&amp;AI1481&amp;" "&amp;Input!D$56&amp;" "&amp;AJ1481&amp;" "&amp;Input!D$57&amp;" "&amp;AK1481&amp;" "&amp;Input!D$58&amp;" "&amp;AL1481&amp;" F "&amp;Input!D$51&amp;"")</f>
        <v/>
      </c>
      <c r="AP1481" s="26" t="str">
        <f ca="1">IF(AS1481="","","G1 "&amp;Input!D$55&amp;" "&amp;AS1481&amp;" "&amp;Input!D$56&amp;" "&amp;AT1481&amp;" "&amp;Input!D$57&amp;" "&amp;AU1481&amp;" "&amp;Input!D$58&amp;" "&amp;AV1481&amp;" F "&amp;Input!D$52&amp;"")</f>
        <v/>
      </c>
      <c r="AR1481" s="21">
        <v>1478</v>
      </c>
      <c r="AS1481" s="24" t="str">
        <f t="shared" ca="1" si="423"/>
        <v/>
      </c>
      <c r="AT1481" s="24" t="str">
        <f t="shared" ca="1" si="424"/>
        <v/>
      </c>
      <c r="AU1481" s="24" t="str">
        <f t="shared" ca="1" si="425"/>
        <v/>
      </c>
      <c r="AV1481" s="24" t="str">
        <f t="shared" ca="1" si="426"/>
        <v/>
      </c>
      <c r="BC1481" t="s">
        <v>1903</v>
      </c>
      <c r="BF1481" s="74" t="str">
        <f ca="1">IF(AI1480="","","G1 "&amp;Input!D$55&amp;" "&amp;AI1480&amp;" "&amp;Input!D$56&amp;" "&amp;AJ1480&amp;" "&amp;Input!D$57&amp;" "&amp;AK1480&amp;" "&amp;Input!D$58&amp;" "&amp;AL1480&amp;" F "&amp;Input!D$51&amp;"")</f>
        <v/>
      </c>
      <c r="BO1481" s="132" t="str">
        <f t="shared" ca="1" si="427"/>
        <v/>
      </c>
      <c r="BP1481" s="132" t="str">
        <f t="shared" ca="1" si="427"/>
        <v/>
      </c>
      <c r="BQ1481" s="132" t="str">
        <f t="shared" ca="1" si="427"/>
        <v/>
      </c>
      <c r="BR1481" s="132" t="str">
        <f t="shared" ca="1" si="427"/>
        <v/>
      </c>
      <c r="BT1481" s="132" t="str">
        <f t="shared" si="428"/>
        <v/>
      </c>
      <c r="BU1481" s="132" t="str">
        <f t="shared" si="428"/>
        <v/>
      </c>
      <c r="BV1481" s="132" t="str">
        <f t="shared" si="428"/>
        <v/>
      </c>
      <c r="BW1481" s="132" t="str">
        <f t="shared" si="428"/>
        <v/>
      </c>
      <c r="BY1481" s="132" t="str">
        <f t="shared" ca="1" si="430"/>
        <v/>
      </c>
      <c r="BZ1481" s="132" t="str">
        <f t="shared" ca="1" si="430"/>
        <v/>
      </c>
      <c r="CA1481" s="132" t="str">
        <f t="shared" ca="1" si="430"/>
        <v/>
      </c>
      <c r="CB1481" s="132" t="str">
        <f t="shared" ca="1" si="429"/>
        <v/>
      </c>
    </row>
    <row r="1482" spans="18:80" x14ac:dyDescent="0.2">
      <c r="R1482" s="21">
        <v>1479</v>
      </c>
      <c r="S1482" s="24" t="e">
        <f ca="1"/>
        <v>#N/A</v>
      </c>
      <c r="T1482" s="24" t="e">
        <f ca="1"/>
        <v>#N/A</v>
      </c>
      <c r="V1482" s="21">
        <v>1479</v>
      </c>
      <c r="W1482" s="24" t="e">
        <f ca="1"/>
        <v>#N/A</v>
      </c>
      <c r="X1482" s="24" t="e">
        <f ca="1"/>
        <v>#N/A</v>
      </c>
      <c r="Y1482" s="30"/>
      <c r="Z1482" s="21">
        <v>1479</v>
      </c>
      <c r="AA1482" s="24" t="e">
        <f ca="1"/>
        <v>#N/A</v>
      </c>
      <c r="AB1482" s="24" t="e">
        <f ca="1"/>
        <v>#N/A</v>
      </c>
      <c r="AD1482" s="21">
        <v>1479</v>
      </c>
      <c r="AE1482" s="24" t="e">
        <f ca="1"/>
        <v>#N/A</v>
      </c>
      <c r="AF1482" s="24" t="e">
        <f ca="1"/>
        <v>#N/A</v>
      </c>
      <c r="AH1482" s="21">
        <v>1479</v>
      </c>
      <c r="AI1482" s="24" t="str">
        <f t="shared" ca="1" si="431"/>
        <v/>
      </c>
      <c r="AJ1482" s="24" t="str">
        <f t="shared" ca="1" si="432"/>
        <v/>
      </c>
      <c r="AK1482" s="24" t="str">
        <f t="shared" ca="1" si="433"/>
        <v/>
      </c>
      <c r="AL1482" s="24" t="str">
        <f t="shared" ca="1" si="434"/>
        <v/>
      </c>
      <c r="AM1482" s="26"/>
      <c r="AN1482" s="26" t="str">
        <f ca="1">IF(AI1482="","","G1 "&amp;Input!D55&amp;" "&amp;AI1482&amp;" "&amp;Input!D$56&amp;" "&amp;AJ1482&amp;" "&amp;Input!D$57&amp;" "&amp;AK1482&amp;" "&amp;Input!D$58&amp;" "&amp;AL1482&amp;" F "&amp;Input!D$51&amp;"")</f>
        <v/>
      </c>
      <c r="AP1482" s="26" t="str">
        <f ca="1">IF(AS1482="","","G1 "&amp;Input!D$55&amp;" "&amp;AS1482&amp;" "&amp;Input!D$56&amp;" "&amp;AT1482&amp;" "&amp;Input!D$57&amp;" "&amp;AU1482&amp;" "&amp;Input!D$58&amp;" "&amp;AV1482&amp;" F "&amp;Input!D$52&amp;"")</f>
        <v/>
      </c>
      <c r="AR1482" s="21">
        <v>1479</v>
      </c>
      <c r="AS1482" s="24" t="str">
        <f t="shared" ca="1" si="423"/>
        <v/>
      </c>
      <c r="AT1482" s="24" t="str">
        <f t="shared" ca="1" si="424"/>
        <v/>
      </c>
      <c r="AU1482" s="24" t="str">
        <f t="shared" ca="1" si="425"/>
        <v/>
      </c>
      <c r="AV1482" s="24" t="str">
        <f t="shared" ca="1" si="426"/>
        <v/>
      </c>
      <c r="BC1482" t="s">
        <v>1904</v>
      </c>
      <c r="BF1482" s="74" t="str">
        <f ca="1">IF(AI1481="","","G1 "&amp;Input!D$55&amp;" "&amp;AI1481&amp;" "&amp;Input!D$56&amp;" "&amp;AJ1481&amp;" "&amp;Input!D$57&amp;" "&amp;AK1481&amp;" "&amp;Input!D$58&amp;" "&amp;AL1481&amp;" F "&amp;Input!D$51&amp;"")</f>
        <v/>
      </c>
      <c r="BO1482" s="132" t="str">
        <f t="shared" ca="1" si="427"/>
        <v/>
      </c>
      <c r="BP1482" s="132" t="str">
        <f t="shared" ca="1" si="427"/>
        <v/>
      </c>
      <c r="BQ1482" s="132" t="str">
        <f t="shared" ca="1" si="427"/>
        <v/>
      </c>
      <c r="BR1482" s="132" t="str">
        <f t="shared" ca="1" si="427"/>
        <v/>
      </c>
      <c r="BT1482" s="132" t="str">
        <f t="shared" si="428"/>
        <v/>
      </c>
      <c r="BU1482" s="132" t="str">
        <f t="shared" si="428"/>
        <v/>
      </c>
      <c r="BV1482" s="132" t="str">
        <f t="shared" si="428"/>
        <v/>
      </c>
      <c r="BW1482" s="132" t="str">
        <f t="shared" si="428"/>
        <v/>
      </c>
      <c r="BY1482" s="132" t="str">
        <f t="shared" ca="1" si="430"/>
        <v/>
      </c>
      <c r="BZ1482" s="132" t="str">
        <f t="shared" ca="1" si="430"/>
        <v/>
      </c>
      <c r="CA1482" s="132" t="str">
        <f t="shared" ca="1" si="430"/>
        <v/>
      </c>
      <c r="CB1482" s="132" t="str">
        <f t="shared" ca="1" si="429"/>
        <v/>
      </c>
    </row>
    <row r="1483" spans="18:80" x14ac:dyDescent="0.2">
      <c r="R1483" s="21">
        <v>1480</v>
      </c>
      <c r="S1483" s="24" t="e">
        <f ca="1"/>
        <v>#N/A</v>
      </c>
      <c r="T1483" s="24" t="e">
        <f ca="1"/>
        <v>#N/A</v>
      </c>
      <c r="V1483" s="21">
        <v>1480</v>
      </c>
      <c r="W1483" s="24" t="e">
        <f ca="1"/>
        <v>#N/A</v>
      </c>
      <c r="X1483" s="24" t="e">
        <f ca="1"/>
        <v>#N/A</v>
      </c>
      <c r="Y1483" s="30"/>
      <c r="Z1483" s="21">
        <v>1480</v>
      </c>
      <c r="AA1483" s="24" t="e">
        <f ca="1"/>
        <v>#N/A</v>
      </c>
      <c r="AB1483" s="24" t="e">
        <f ca="1"/>
        <v>#N/A</v>
      </c>
      <c r="AD1483" s="21">
        <v>1480</v>
      </c>
      <c r="AE1483" s="24" t="e">
        <f ca="1"/>
        <v>#N/A</v>
      </c>
      <c r="AF1483" s="24" t="e">
        <f ca="1"/>
        <v>#N/A</v>
      </c>
      <c r="AH1483" s="21">
        <v>1480</v>
      </c>
      <c r="AI1483" s="24" t="str">
        <f t="shared" ca="1" si="431"/>
        <v/>
      </c>
      <c r="AJ1483" s="24" t="str">
        <f t="shared" ca="1" si="432"/>
        <v/>
      </c>
      <c r="AK1483" s="24" t="str">
        <f t="shared" ca="1" si="433"/>
        <v/>
      </c>
      <c r="AL1483" s="24" t="str">
        <f t="shared" ca="1" si="434"/>
        <v/>
      </c>
      <c r="AM1483" s="26"/>
      <c r="AN1483" s="26" t="str">
        <f ca="1">IF(AI1483="","","G1 "&amp;Input!D55&amp;" "&amp;AI1483&amp;" "&amp;Input!D$56&amp;" "&amp;AJ1483&amp;" "&amp;Input!D$57&amp;" "&amp;AK1483&amp;" "&amp;Input!D$58&amp;" "&amp;AL1483&amp;" F "&amp;Input!D$51&amp;"")</f>
        <v/>
      </c>
      <c r="AP1483" s="26" t="str">
        <f ca="1">IF(AS1483="","","G1 "&amp;Input!D$55&amp;" "&amp;AS1483&amp;" "&amp;Input!D$56&amp;" "&amp;AT1483&amp;" "&amp;Input!D$57&amp;" "&amp;AU1483&amp;" "&amp;Input!D$58&amp;" "&amp;AV1483&amp;" F "&amp;Input!D$52&amp;"")</f>
        <v/>
      </c>
      <c r="AR1483" s="21">
        <v>1480</v>
      </c>
      <c r="AS1483" s="24" t="str">
        <f t="shared" ca="1" si="423"/>
        <v/>
      </c>
      <c r="AT1483" s="24" t="str">
        <f t="shared" ca="1" si="424"/>
        <v/>
      </c>
      <c r="AU1483" s="24" t="str">
        <f t="shared" ca="1" si="425"/>
        <v/>
      </c>
      <c r="AV1483" s="24" t="str">
        <f t="shared" ca="1" si="426"/>
        <v/>
      </c>
      <c r="BC1483" t="s">
        <v>1905</v>
      </c>
      <c r="BF1483" s="74" t="str">
        <f ca="1">IF(AI1482="","","G1 "&amp;Input!D$55&amp;" "&amp;AI1482&amp;" "&amp;Input!D$56&amp;" "&amp;AJ1482&amp;" "&amp;Input!D$57&amp;" "&amp;AK1482&amp;" "&amp;Input!D$58&amp;" "&amp;AL1482&amp;" F "&amp;Input!D$51&amp;"")</f>
        <v/>
      </c>
      <c r="BO1483" s="132" t="str">
        <f t="shared" ca="1" si="427"/>
        <v/>
      </c>
      <c r="BP1483" s="132" t="str">
        <f t="shared" ca="1" si="427"/>
        <v/>
      </c>
      <c r="BQ1483" s="132" t="str">
        <f t="shared" ca="1" si="427"/>
        <v/>
      </c>
      <c r="BR1483" s="132" t="str">
        <f t="shared" ca="1" si="427"/>
        <v/>
      </c>
      <c r="BT1483" s="132" t="str">
        <f t="shared" si="428"/>
        <v/>
      </c>
      <c r="BU1483" s="132" t="str">
        <f t="shared" si="428"/>
        <v/>
      </c>
      <c r="BV1483" s="132" t="str">
        <f t="shared" si="428"/>
        <v/>
      </c>
      <c r="BW1483" s="132" t="str">
        <f t="shared" si="428"/>
        <v/>
      </c>
      <c r="BY1483" s="132" t="str">
        <f t="shared" ca="1" si="430"/>
        <v/>
      </c>
      <c r="BZ1483" s="132" t="str">
        <f t="shared" ca="1" si="430"/>
        <v/>
      </c>
      <c r="CA1483" s="132" t="str">
        <f t="shared" ca="1" si="430"/>
        <v/>
      </c>
      <c r="CB1483" s="132" t="str">
        <f t="shared" ca="1" si="429"/>
        <v/>
      </c>
    </row>
    <row r="1484" spans="18:80" x14ac:dyDescent="0.2">
      <c r="R1484" s="21">
        <v>1481</v>
      </c>
      <c r="S1484" s="24" t="e">
        <f ca="1"/>
        <v>#N/A</v>
      </c>
      <c r="T1484" s="24" t="e">
        <f ca="1"/>
        <v>#N/A</v>
      </c>
      <c r="V1484" s="21">
        <v>1481</v>
      </c>
      <c r="W1484" s="24" t="e">
        <f ca="1"/>
        <v>#N/A</v>
      </c>
      <c r="X1484" s="24" t="e">
        <f ca="1"/>
        <v>#N/A</v>
      </c>
      <c r="Y1484" s="30"/>
      <c r="Z1484" s="21">
        <v>1481</v>
      </c>
      <c r="AA1484" s="24" t="e">
        <f ca="1"/>
        <v>#N/A</v>
      </c>
      <c r="AB1484" s="24" t="e">
        <f ca="1"/>
        <v>#N/A</v>
      </c>
      <c r="AD1484" s="21">
        <v>1481</v>
      </c>
      <c r="AE1484" s="24" t="e">
        <f ca="1"/>
        <v>#N/A</v>
      </c>
      <c r="AF1484" s="24" t="e">
        <f ca="1"/>
        <v>#N/A</v>
      </c>
      <c r="AH1484" s="21">
        <v>1481</v>
      </c>
      <c r="AI1484" s="24" t="str">
        <f t="shared" ca="1" si="431"/>
        <v/>
      </c>
      <c r="AJ1484" s="24" t="str">
        <f t="shared" ca="1" si="432"/>
        <v/>
      </c>
      <c r="AK1484" s="24" t="str">
        <f t="shared" ca="1" si="433"/>
        <v/>
      </c>
      <c r="AL1484" s="24" t="str">
        <f t="shared" ca="1" si="434"/>
        <v/>
      </c>
      <c r="AM1484" s="26"/>
      <c r="AN1484" s="26" t="str">
        <f ca="1">IF(AI1484="","","G1 "&amp;Input!D55&amp;" "&amp;AI1484&amp;" "&amp;Input!D$56&amp;" "&amp;AJ1484&amp;" "&amp;Input!D$57&amp;" "&amp;AK1484&amp;" "&amp;Input!D$58&amp;" "&amp;AL1484&amp;" F "&amp;Input!D$51&amp;"")</f>
        <v/>
      </c>
      <c r="AP1484" s="26" t="str">
        <f ca="1">IF(AS1484="","","G1 "&amp;Input!D$55&amp;" "&amp;AS1484&amp;" "&amp;Input!D$56&amp;" "&amp;AT1484&amp;" "&amp;Input!D$57&amp;" "&amp;AU1484&amp;" "&amp;Input!D$58&amp;" "&amp;AV1484&amp;" F "&amp;Input!D$52&amp;"")</f>
        <v/>
      </c>
      <c r="AR1484" s="21">
        <v>1481</v>
      </c>
      <c r="AS1484" s="24" t="str">
        <f t="shared" ca="1" si="423"/>
        <v/>
      </c>
      <c r="AT1484" s="24" t="str">
        <f t="shared" ca="1" si="424"/>
        <v/>
      </c>
      <c r="AU1484" s="24" t="str">
        <f t="shared" ca="1" si="425"/>
        <v/>
      </c>
      <c r="AV1484" s="24" t="str">
        <f t="shared" ca="1" si="426"/>
        <v/>
      </c>
      <c r="BC1484" t="s">
        <v>1906</v>
      </c>
      <c r="BF1484" s="74" t="str">
        <f ca="1">IF(AI1483="","","G1 "&amp;Input!D$55&amp;" "&amp;AI1483&amp;" "&amp;Input!D$56&amp;" "&amp;AJ1483&amp;" "&amp;Input!D$57&amp;" "&amp;AK1483&amp;" "&amp;Input!D$58&amp;" "&amp;AL1483&amp;" F "&amp;Input!D$51&amp;"")</f>
        <v/>
      </c>
      <c r="BO1484" s="132" t="str">
        <f t="shared" ref="BO1484:BR1503" ca="1" si="435">IFERROR(MID($AN1484,FIND(" ",$AN1484,FIND(BO$2,$AN1484,1)),FIND(" ",$AN1484,FIND(" ",$AN1484,FIND(BO$2,$AN1484,1))+1)-FIND(" ",$AN1484,FIND(BO$2,$AN1484,1)))*1,"")</f>
        <v/>
      </c>
      <c r="BP1484" s="132" t="str">
        <f t="shared" ca="1" si="435"/>
        <v/>
      </c>
      <c r="BQ1484" s="132" t="str">
        <f t="shared" ca="1" si="435"/>
        <v/>
      </c>
      <c r="BR1484" s="132" t="str">
        <f t="shared" ca="1" si="435"/>
        <v/>
      </c>
      <c r="BT1484" s="132" t="str">
        <f t="shared" ref="BT1484:BW1503" si="436">IFERROR(MID($AO1484,FIND(" ",$AO1484,FIND(BT$2,$AO1484,1)),FIND(" ",$AO1484,FIND(" ",$AO1484,FIND(BT$2,$AO1484,1))+1)-FIND(" ",$AO1484,FIND(BT$2,$AO1484,1)))*1,"")</f>
        <v/>
      </c>
      <c r="BU1484" s="132" t="str">
        <f t="shared" si="436"/>
        <v/>
      </c>
      <c r="BV1484" s="132" t="str">
        <f t="shared" si="436"/>
        <v/>
      </c>
      <c r="BW1484" s="132" t="str">
        <f t="shared" si="436"/>
        <v/>
      </c>
      <c r="BY1484" s="132" t="str">
        <f t="shared" ca="1" si="430"/>
        <v/>
      </c>
      <c r="BZ1484" s="132" t="str">
        <f t="shared" ca="1" si="430"/>
        <v/>
      </c>
      <c r="CA1484" s="132" t="str">
        <f t="shared" ca="1" si="430"/>
        <v/>
      </c>
      <c r="CB1484" s="132" t="str">
        <f t="shared" ca="1" si="429"/>
        <v/>
      </c>
    </row>
    <row r="1485" spans="18:80" x14ac:dyDescent="0.2">
      <c r="R1485" s="21">
        <v>1482</v>
      </c>
      <c r="S1485" s="24" t="e">
        <f ca="1"/>
        <v>#N/A</v>
      </c>
      <c r="T1485" s="24" t="e">
        <f ca="1"/>
        <v>#N/A</v>
      </c>
      <c r="V1485" s="21">
        <v>1482</v>
      </c>
      <c r="W1485" s="24" t="e">
        <f ca="1"/>
        <v>#N/A</v>
      </c>
      <c r="X1485" s="24" t="e">
        <f ca="1"/>
        <v>#N/A</v>
      </c>
      <c r="Y1485" s="30"/>
      <c r="Z1485" s="21">
        <v>1482</v>
      </c>
      <c r="AA1485" s="24" t="e">
        <f ca="1"/>
        <v>#N/A</v>
      </c>
      <c r="AB1485" s="24" t="e">
        <f ca="1"/>
        <v>#N/A</v>
      </c>
      <c r="AD1485" s="21">
        <v>1482</v>
      </c>
      <c r="AE1485" s="24" t="e">
        <f ca="1"/>
        <v>#N/A</v>
      </c>
      <c r="AF1485" s="24" t="e">
        <f ca="1"/>
        <v>#N/A</v>
      </c>
      <c r="AH1485" s="21">
        <v>1482</v>
      </c>
      <c r="AI1485" s="24" t="str">
        <f t="shared" ca="1" si="431"/>
        <v/>
      </c>
      <c r="AJ1485" s="24" t="str">
        <f t="shared" ca="1" si="432"/>
        <v/>
      </c>
      <c r="AK1485" s="24" t="str">
        <f t="shared" ca="1" si="433"/>
        <v/>
      </c>
      <c r="AL1485" s="24" t="str">
        <f t="shared" ca="1" si="434"/>
        <v/>
      </c>
      <c r="AM1485" s="26"/>
      <c r="AN1485" s="26" t="str">
        <f ca="1">IF(AI1485="","","G1 "&amp;Input!D55&amp;" "&amp;AI1485&amp;" "&amp;Input!D$56&amp;" "&amp;AJ1485&amp;" "&amp;Input!D$57&amp;" "&amp;AK1485&amp;" "&amp;Input!D$58&amp;" "&amp;AL1485&amp;" F "&amp;Input!D$51&amp;"")</f>
        <v/>
      </c>
      <c r="AP1485" s="26" t="str">
        <f ca="1">IF(AS1485="","","G1 "&amp;Input!D$55&amp;" "&amp;AS1485&amp;" "&amp;Input!D$56&amp;" "&amp;AT1485&amp;" "&amp;Input!D$57&amp;" "&amp;AU1485&amp;" "&amp;Input!D$58&amp;" "&amp;AV1485&amp;" F "&amp;Input!D$52&amp;"")</f>
        <v/>
      </c>
      <c r="AR1485" s="21">
        <v>1482</v>
      </c>
      <c r="AS1485" s="24" t="str">
        <f t="shared" ca="1" si="423"/>
        <v/>
      </c>
      <c r="AT1485" s="24" t="str">
        <f t="shared" ca="1" si="424"/>
        <v/>
      </c>
      <c r="AU1485" s="24" t="str">
        <f t="shared" ca="1" si="425"/>
        <v/>
      </c>
      <c r="AV1485" s="24" t="str">
        <f t="shared" ca="1" si="426"/>
        <v/>
      </c>
      <c r="BC1485" t="s">
        <v>1907</v>
      </c>
      <c r="BF1485" s="74" t="str">
        <f ca="1">IF(AI1484="","","G1 "&amp;Input!D$55&amp;" "&amp;AI1484&amp;" "&amp;Input!D$56&amp;" "&amp;AJ1484&amp;" "&amp;Input!D$57&amp;" "&amp;AK1484&amp;" "&amp;Input!D$58&amp;" "&amp;AL1484&amp;" F "&amp;Input!D$51&amp;"")</f>
        <v/>
      </c>
      <c r="BO1485" s="132" t="str">
        <f t="shared" ca="1" si="435"/>
        <v/>
      </c>
      <c r="BP1485" s="132" t="str">
        <f t="shared" ca="1" si="435"/>
        <v/>
      </c>
      <c r="BQ1485" s="132" t="str">
        <f t="shared" ca="1" si="435"/>
        <v/>
      </c>
      <c r="BR1485" s="132" t="str">
        <f t="shared" ca="1" si="435"/>
        <v/>
      </c>
      <c r="BT1485" s="132" t="str">
        <f t="shared" si="436"/>
        <v/>
      </c>
      <c r="BU1485" s="132" t="str">
        <f t="shared" si="436"/>
        <v/>
      </c>
      <c r="BV1485" s="132" t="str">
        <f t="shared" si="436"/>
        <v/>
      </c>
      <c r="BW1485" s="132" t="str">
        <f t="shared" si="436"/>
        <v/>
      </c>
      <c r="BY1485" s="132" t="str">
        <f t="shared" ca="1" si="430"/>
        <v/>
      </c>
      <c r="BZ1485" s="132" t="str">
        <f t="shared" ca="1" si="430"/>
        <v/>
      </c>
      <c r="CA1485" s="132" t="str">
        <f t="shared" ca="1" si="430"/>
        <v/>
      </c>
      <c r="CB1485" s="132" t="str">
        <f t="shared" ca="1" si="429"/>
        <v/>
      </c>
    </row>
    <row r="1486" spans="18:80" x14ac:dyDescent="0.2">
      <c r="R1486" s="21">
        <v>1483</v>
      </c>
      <c r="S1486" s="24" t="e">
        <f ca="1"/>
        <v>#N/A</v>
      </c>
      <c r="T1486" s="24" t="e">
        <f ca="1"/>
        <v>#N/A</v>
      </c>
      <c r="V1486" s="21">
        <v>1483</v>
      </c>
      <c r="W1486" s="24" t="e">
        <f ca="1"/>
        <v>#N/A</v>
      </c>
      <c r="X1486" s="24" t="e">
        <f ca="1"/>
        <v>#N/A</v>
      </c>
      <c r="Y1486" s="30"/>
      <c r="Z1486" s="21">
        <v>1483</v>
      </c>
      <c r="AA1486" s="24" t="e">
        <f ca="1"/>
        <v>#N/A</v>
      </c>
      <c r="AB1486" s="24" t="e">
        <f ca="1"/>
        <v>#N/A</v>
      </c>
      <c r="AD1486" s="21">
        <v>1483</v>
      </c>
      <c r="AE1486" s="24" t="e">
        <f ca="1"/>
        <v>#N/A</v>
      </c>
      <c r="AF1486" s="24" t="e">
        <f ca="1"/>
        <v>#N/A</v>
      </c>
      <c r="AH1486" s="21">
        <v>1483</v>
      </c>
      <c r="AI1486" s="24" t="str">
        <f t="shared" ca="1" si="431"/>
        <v/>
      </c>
      <c r="AJ1486" s="24" t="str">
        <f t="shared" ca="1" si="432"/>
        <v/>
      </c>
      <c r="AK1486" s="24" t="str">
        <f t="shared" ca="1" si="433"/>
        <v/>
      </c>
      <c r="AL1486" s="24" t="str">
        <f t="shared" ca="1" si="434"/>
        <v/>
      </c>
      <c r="AM1486" s="26"/>
      <c r="AN1486" s="26" t="str">
        <f ca="1">IF(AI1486="","","G1 "&amp;Input!D55&amp;" "&amp;AI1486&amp;" "&amp;Input!D$56&amp;" "&amp;AJ1486&amp;" "&amp;Input!D$57&amp;" "&amp;AK1486&amp;" "&amp;Input!D$58&amp;" "&amp;AL1486&amp;" F "&amp;Input!D$51&amp;"")</f>
        <v/>
      </c>
      <c r="AP1486" s="26" t="str">
        <f ca="1">IF(AS1486="","","G1 "&amp;Input!D$55&amp;" "&amp;AS1486&amp;" "&amp;Input!D$56&amp;" "&amp;AT1486&amp;" "&amp;Input!D$57&amp;" "&amp;AU1486&amp;" "&amp;Input!D$58&amp;" "&amp;AV1486&amp;" F "&amp;Input!D$52&amp;"")</f>
        <v/>
      </c>
      <c r="AR1486" s="21">
        <v>1483</v>
      </c>
      <c r="AS1486" s="24" t="str">
        <f t="shared" ca="1" si="423"/>
        <v/>
      </c>
      <c r="AT1486" s="24" t="str">
        <f t="shared" ca="1" si="424"/>
        <v/>
      </c>
      <c r="AU1486" s="24" t="str">
        <f t="shared" ca="1" si="425"/>
        <v/>
      </c>
      <c r="AV1486" s="24" t="str">
        <f t="shared" ca="1" si="426"/>
        <v/>
      </c>
      <c r="BC1486" t="s">
        <v>1908</v>
      </c>
      <c r="BF1486" s="74" t="str">
        <f ca="1">IF(AI1485="","","G1 "&amp;Input!D$55&amp;" "&amp;AI1485&amp;" "&amp;Input!D$56&amp;" "&amp;AJ1485&amp;" "&amp;Input!D$57&amp;" "&amp;AK1485&amp;" "&amp;Input!D$58&amp;" "&amp;AL1485&amp;" F "&amp;Input!D$51&amp;"")</f>
        <v/>
      </c>
      <c r="BO1486" s="132" t="str">
        <f t="shared" ca="1" si="435"/>
        <v/>
      </c>
      <c r="BP1486" s="132" t="str">
        <f t="shared" ca="1" si="435"/>
        <v/>
      </c>
      <c r="BQ1486" s="132" t="str">
        <f t="shared" ca="1" si="435"/>
        <v/>
      </c>
      <c r="BR1486" s="132" t="str">
        <f t="shared" ca="1" si="435"/>
        <v/>
      </c>
      <c r="BT1486" s="132" t="str">
        <f t="shared" si="436"/>
        <v/>
      </c>
      <c r="BU1486" s="132" t="str">
        <f t="shared" si="436"/>
        <v/>
      </c>
      <c r="BV1486" s="132" t="str">
        <f t="shared" si="436"/>
        <v/>
      </c>
      <c r="BW1486" s="132" t="str">
        <f t="shared" si="436"/>
        <v/>
      </c>
      <c r="BY1486" s="132" t="str">
        <f t="shared" ca="1" si="430"/>
        <v/>
      </c>
      <c r="BZ1486" s="132" t="str">
        <f t="shared" ca="1" si="430"/>
        <v/>
      </c>
      <c r="CA1486" s="132" t="str">
        <f t="shared" ca="1" si="430"/>
        <v/>
      </c>
      <c r="CB1486" s="132" t="str">
        <f t="shared" ca="1" si="429"/>
        <v/>
      </c>
    </row>
    <row r="1487" spans="18:80" x14ac:dyDescent="0.2">
      <c r="R1487" s="21">
        <v>1484</v>
      </c>
      <c r="S1487" s="24" t="e">
        <f ca="1"/>
        <v>#N/A</v>
      </c>
      <c r="T1487" s="24" t="e">
        <f ca="1"/>
        <v>#N/A</v>
      </c>
      <c r="V1487" s="21">
        <v>1484</v>
      </c>
      <c r="W1487" s="24" t="e">
        <f ca="1"/>
        <v>#N/A</v>
      </c>
      <c r="X1487" s="24" t="e">
        <f ca="1"/>
        <v>#N/A</v>
      </c>
      <c r="Y1487" s="30"/>
      <c r="Z1487" s="21">
        <v>1484</v>
      </c>
      <c r="AA1487" s="24" t="e">
        <f ca="1"/>
        <v>#N/A</v>
      </c>
      <c r="AB1487" s="24" t="e">
        <f ca="1"/>
        <v>#N/A</v>
      </c>
      <c r="AD1487" s="21">
        <v>1484</v>
      </c>
      <c r="AE1487" s="24" t="e">
        <f ca="1"/>
        <v>#N/A</v>
      </c>
      <c r="AF1487" s="24" t="e">
        <f ca="1"/>
        <v>#N/A</v>
      </c>
      <c r="AH1487" s="21">
        <v>1484</v>
      </c>
      <c r="AI1487" s="24" t="str">
        <f t="shared" ca="1" si="431"/>
        <v/>
      </c>
      <c r="AJ1487" s="24" t="str">
        <f t="shared" ca="1" si="432"/>
        <v/>
      </c>
      <c r="AK1487" s="24" t="str">
        <f t="shared" ca="1" si="433"/>
        <v/>
      </c>
      <c r="AL1487" s="24" t="str">
        <f t="shared" ca="1" si="434"/>
        <v/>
      </c>
      <c r="AM1487" s="26"/>
      <c r="AN1487" s="26" t="str">
        <f ca="1">IF(AI1487="","","G1 "&amp;Input!D55&amp;" "&amp;AI1487&amp;" "&amp;Input!D$56&amp;" "&amp;AJ1487&amp;" "&amp;Input!D$57&amp;" "&amp;AK1487&amp;" "&amp;Input!D$58&amp;" "&amp;AL1487&amp;" F "&amp;Input!D$51&amp;"")</f>
        <v/>
      </c>
      <c r="AP1487" s="26" t="str">
        <f ca="1">IF(AS1487="","","G1 "&amp;Input!D$55&amp;" "&amp;AS1487&amp;" "&amp;Input!D$56&amp;" "&amp;AT1487&amp;" "&amp;Input!D$57&amp;" "&amp;AU1487&amp;" "&amp;Input!D$58&amp;" "&amp;AV1487&amp;" F "&amp;Input!D$52&amp;"")</f>
        <v/>
      </c>
      <c r="AR1487" s="21">
        <v>1484</v>
      </c>
      <c r="AS1487" s="24" t="str">
        <f t="shared" ca="1" si="423"/>
        <v/>
      </c>
      <c r="AT1487" s="24" t="str">
        <f t="shared" ca="1" si="424"/>
        <v/>
      </c>
      <c r="AU1487" s="24" t="str">
        <f t="shared" ca="1" si="425"/>
        <v/>
      </c>
      <c r="AV1487" s="24" t="str">
        <f t="shared" ca="1" si="426"/>
        <v/>
      </c>
      <c r="BC1487" t="s">
        <v>1909</v>
      </c>
      <c r="BF1487" s="74" t="str">
        <f ca="1">IF(AI1486="","","G1 "&amp;Input!D$55&amp;" "&amp;AI1486&amp;" "&amp;Input!D$56&amp;" "&amp;AJ1486&amp;" "&amp;Input!D$57&amp;" "&amp;AK1486&amp;" "&amp;Input!D$58&amp;" "&amp;AL1486&amp;" F "&amp;Input!D$51&amp;"")</f>
        <v/>
      </c>
      <c r="BO1487" s="132" t="str">
        <f t="shared" ca="1" si="435"/>
        <v/>
      </c>
      <c r="BP1487" s="132" t="str">
        <f t="shared" ca="1" si="435"/>
        <v/>
      </c>
      <c r="BQ1487" s="132" t="str">
        <f t="shared" ca="1" si="435"/>
        <v/>
      </c>
      <c r="BR1487" s="132" t="str">
        <f t="shared" ca="1" si="435"/>
        <v/>
      </c>
      <c r="BT1487" s="132" t="str">
        <f t="shared" si="436"/>
        <v/>
      </c>
      <c r="BU1487" s="132" t="str">
        <f t="shared" si="436"/>
        <v/>
      </c>
      <c r="BV1487" s="132" t="str">
        <f t="shared" si="436"/>
        <v/>
      </c>
      <c r="BW1487" s="132" t="str">
        <f t="shared" si="436"/>
        <v/>
      </c>
      <c r="BY1487" s="132" t="str">
        <f t="shared" ca="1" si="430"/>
        <v/>
      </c>
      <c r="BZ1487" s="132" t="str">
        <f t="shared" ca="1" si="430"/>
        <v/>
      </c>
      <c r="CA1487" s="132" t="str">
        <f t="shared" ca="1" si="430"/>
        <v/>
      </c>
      <c r="CB1487" s="132" t="str">
        <f t="shared" ca="1" si="429"/>
        <v/>
      </c>
    </row>
    <row r="1488" spans="18:80" x14ac:dyDescent="0.2">
      <c r="R1488" s="21">
        <v>1485</v>
      </c>
      <c r="S1488" s="24" t="e">
        <f ca="1"/>
        <v>#N/A</v>
      </c>
      <c r="T1488" s="24" t="e">
        <f ca="1"/>
        <v>#N/A</v>
      </c>
      <c r="V1488" s="21">
        <v>1485</v>
      </c>
      <c r="W1488" s="24" t="e">
        <f ca="1"/>
        <v>#N/A</v>
      </c>
      <c r="X1488" s="24" t="e">
        <f ca="1"/>
        <v>#N/A</v>
      </c>
      <c r="Y1488" s="30"/>
      <c r="Z1488" s="21">
        <v>1485</v>
      </c>
      <c r="AA1488" s="24" t="e">
        <f ca="1"/>
        <v>#N/A</v>
      </c>
      <c r="AB1488" s="24" t="e">
        <f ca="1"/>
        <v>#N/A</v>
      </c>
      <c r="AD1488" s="21">
        <v>1485</v>
      </c>
      <c r="AE1488" s="24" t="e">
        <f ca="1"/>
        <v>#N/A</v>
      </c>
      <c r="AF1488" s="24" t="e">
        <f ca="1"/>
        <v>#N/A</v>
      </c>
      <c r="AH1488" s="21">
        <v>1485</v>
      </c>
      <c r="AI1488" s="24" t="str">
        <f t="shared" ca="1" si="431"/>
        <v/>
      </c>
      <c r="AJ1488" s="24" t="str">
        <f t="shared" ca="1" si="432"/>
        <v/>
      </c>
      <c r="AK1488" s="24" t="str">
        <f t="shared" ca="1" si="433"/>
        <v/>
      </c>
      <c r="AL1488" s="24" t="str">
        <f t="shared" ca="1" si="434"/>
        <v/>
      </c>
      <c r="AM1488" s="26"/>
      <c r="AN1488" s="26" t="str">
        <f ca="1">IF(AI1488="","","G1 "&amp;Input!D55&amp;" "&amp;AI1488&amp;" "&amp;Input!D$56&amp;" "&amp;AJ1488&amp;" "&amp;Input!D$57&amp;" "&amp;AK1488&amp;" "&amp;Input!D$58&amp;" "&amp;AL1488&amp;" F "&amp;Input!D$51&amp;"")</f>
        <v/>
      </c>
      <c r="AP1488" s="26" t="str">
        <f ca="1">IF(AS1488="","","G1 "&amp;Input!D$55&amp;" "&amp;AS1488&amp;" "&amp;Input!D$56&amp;" "&amp;AT1488&amp;" "&amp;Input!D$57&amp;" "&amp;AU1488&amp;" "&amp;Input!D$58&amp;" "&amp;AV1488&amp;" F "&amp;Input!D$52&amp;"")</f>
        <v/>
      </c>
      <c r="AR1488" s="21">
        <v>1485</v>
      </c>
      <c r="AS1488" s="24" t="str">
        <f t="shared" ca="1" si="423"/>
        <v/>
      </c>
      <c r="AT1488" s="24" t="str">
        <f t="shared" ca="1" si="424"/>
        <v/>
      </c>
      <c r="AU1488" s="24" t="str">
        <f t="shared" ca="1" si="425"/>
        <v/>
      </c>
      <c r="AV1488" s="24" t="str">
        <f t="shared" ca="1" si="426"/>
        <v/>
      </c>
      <c r="BC1488" t="s">
        <v>1910</v>
      </c>
      <c r="BF1488" s="74" t="str">
        <f ca="1">IF(AI1487="","","G1 "&amp;Input!D$55&amp;" "&amp;AI1487&amp;" "&amp;Input!D$56&amp;" "&amp;AJ1487&amp;" "&amp;Input!D$57&amp;" "&amp;AK1487&amp;" "&amp;Input!D$58&amp;" "&amp;AL1487&amp;" F "&amp;Input!D$51&amp;"")</f>
        <v/>
      </c>
      <c r="BO1488" s="132" t="str">
        <f t="shared" ca="1" si="435"/>
        <v/>
      </c>
      <c r="BP1488" s="132" t="str">
        <f t="shared" ca="1" si="435"/>
        <v/>
      </c>
      <c r="BQ1488" s="132" t="str">
        <f t="shared" ca="1" si="435"/>
        <v/>
      </c>
      <c r="BR1488" s="132" t="str">
        <f t="shared" ca="1" si="435"/>
        <v/>
      </c>
      <c r="BT1488" s="132" t="str">
        <f t="shared" si="436"/>
        <v/>
      </c>
      <c r="BU1488" s="132" t="str">
        <f t="shared" si="436"/>
        <v/>
      </c>
      <c r="BV1488" s="132" t="str">
        <f t="shared" si="436"/>
        <v/>
      </c>
      <c r="BW1488" s="132" t="str">
        <f t="shared" si="436"/>
        <v/>
      </c>
      <c r="BY1488" s="132" t="str">
        <f t="shared" ca="1" si="430"/>
        <v/>
      </c>
      <c r="BZ1488" s="132" t="str">
        <f t="shared" ca="1" si="430"/>
        <v/>
      </c>
      <c r="CA1488" s="132" t="str">
        <f t="shared" ca="1" si="430"/>
        <v/>
      </c>
      <c r="CB1488" s="132" t="str">
        <f t="shared" ca="1" si="429"/>
        <v/>
      </c>
    </row>
    <row r="1489" spans="18:80" x14ac:dyDescent="0.2">
      <c r="R1489" s="21">
        <v>1486</v>
      </c>
      <c r="S1489" s="24" t="e">
        <f ca="1"/>
        <v>#N/A</v>
      </c>
      <c r="T1489" s="24" t="e">
        <f ca="1"/>
        <v>#N/A</v>
      </c>
      <c r="V1489" s="21">
        <v>1486</v>
      </c>
      <c r="W1489" s="24" t="e">
        <f ca="1"/>
        <v>#N/A</v>
      </c>
      <c r="X1489" s="24" t="e">
        <f ca="1"/>
        <v>#N/A</v>
      </c>
      <c r="Y1489" s="30"/>
      <c r="Z1489" s="21">
        <v>1486</v>
      </c>
      <c r="AA1489" s="24" t="e">
        <f ca="1"/>
        <v>#N/A</v>
      </c>
      <c r="AB1489" s="24" t="e">
        <f ca="1"/>
        <v>#N/A</v>
      </c>
      <c r="AD1489" s="21">
        <v>1486</v>
      </c>
      <c r="AE1489" s="24" t="e">
        <f ca="1"/>
        <v>#N/A</v>
      </c>
      <c r="AF1489" s="24" t="e">
        <f ca="1"/>
        <v>#N/A</v>
      </c>
      <c r="AH1489" s="21">
        <v>1486</v>
      </c>
      <c r="AI1489" s="24" t="str">
        <f t="shared" ca="1" si="431"/>
        <v/>
      </c>
      <c r="AJ1489" s="24" t="str">
        <f t="shared" ca="1" si="432"/>
        <v/>
      </c>
      <c r="AK1489" s="24" t="str">
        <f t="shared" ca="1" si="433"/>
        <v/>
      </c>
      <c r="AL1489" s="24" t="str">
        <f t="shared" ca="1" si="434"/>
        <v/>
      </c>
      <c r="AM1489" s="26"/>
      <c r="AN1489" s="26" t="str">
        <f ca="1">IF(AI1489="","","G1 "&amp;Input!D55&amp;" "&amp;AI1489&amp;" "&amp;Input!D$56&amp;" "&amp;AJ1489&amp;" "&amp;Input!D$57&amp;" "&amp;AK1489&amp;" "&amp;Input!D$58&amp;" "&amp;AL1489&amp;" F "&amp;Input!D$51&amp;"")</f>
        <v/>
      </c>
      <c r="AP1489" s="26" t="str">
        <f ca="1">IF(AS1489="","","G1 "&amp;Input!D$55&amp;" "&amp;AS1489&amp;" "&amp;Input!D$56&amp;" "&amp;AT1489&amp;" "&amp;Input!D$57&amp;" "&amp;AU1489&amp;" "&amp;Input!D$58&amp;" "&amp;AV1489&amp;" F "&amp;Input!D$52&amp;"")</f>
        <v/>
      </c>
      <c r="AR1489" s="21">
        <v>1486</v>
      </c>
      <c r="AS1489" s="24" t="str">
        <f t="shared" ca="1" si="423"/>
        <v/>
      </c>
      <c r="AT1489" s="24" t="str">
        <f t="shared" ca="1" si="424"/>
        <v/>
      </c>
      <c r="AU1489" s="24" t="str">
        <f t="shared" ca="1" si="425"/>
        <v/>
      </c>
      <c r="AV1489" s="24" t="str">
        <f t="shared" ca="1" si="426"/>
        <v/>
      </c>
      <c r="BC1489" t="s">
        <v>1911</v>
      </c>
      <c r="BF1489" s="74" t="str">
        <f ca="1">IF(AI1488="","","G1 "&amp;Input!D$55&amp;" "&amp;AI1488&amp;" "&amp;Input!D$56&amp;" "&amp;AJ1488&amp;" "&amp;Input!D$57&amp;" "&amp;AK1488&amp;" "&amp;Input!D$58&amp;" "&amp;AL1488&amp;" F "&amp;Input!D$51&amp;"")</f>
        <v/>
      </c>
      <c r="BO1489" s="132" t="str">
        <f t="shared" ca="1" si="435"/>
        <v/>
      </c>
      <c r="BP1489" s="132" t="str">
        <f t="shared" ca="1" si="435"/>
        <v/>
      </c>
      <c r="BQ1489" s="132" t="str">
        <f t="shared" ca="1" si="435"/>
        <v/>
      </c>
      <c r="BR1489" s="132" t="str">
        <f t="shared" ca="1" si="435"/>
        <v/>
      </c>
      <c r="BT1489" s="132" t="str">
        <f t="shared" si="436"/>
        <v/>
      </c>
      <c r="BU1489" s="132" t="str">
        <f t="shared" si="436"/>
        <v/>
      </c>
      <c r="BV1489" s="132" t="str">
        <f t="shared" si="436"/>
        <v/>
      </c>
      <c r="BW1489" s="132" t="str">
        <f t="shared" si="436"/>
        <v/>
      </c>
      <c r="BY1489" s="132" t="str">
        <f t="shared" ca="1" si="430"/>
        <v/>
      </c>
      <c r="BZ1489" s="132" t="str">
        <f t="shared" ca="1" si="430"/>
        <v/>
      </c>
      <c r="CA1489" s="132" t="str">
        <f t="shared" ca="1" si="430"/>
        <v/>
      </c>
      <c r="CB1489" s="132" t="str">
        <f t="shared" ca="1" si="429"/>
        <v/>
      </c>
    </row>
    <row r="1490" spans="18:80" x14ac:dyDescent="0.2">
      <c r="R1490" s="21">
        <v>1487</v>
      </c>
      <c r="S1490" s="24" t="e">
        <f ca="1"/>
        <v>#N/A</v>
      </c>
      <c r="T1490" s="24" t="e">
        <f ca="1"/>
        <v>#N/A</v>
      </c>
      <c r="V1490" s="21">
        <v>1487</v>
      </c>
      <c r="W1490" s="24" t="e">
        <f ca="1"/>
        <v>#N/A</v>
      </c>
      <c r="X1490" s="24" t="e">
        <f ca="1"/>
        <v>#N/A</v>
      </c>
      <c r="Y1490" s="30"/>
      <c r="Z1490" s="21">
        <v>1487</v>
      </c>
      <c r="AA1490" s="24" t="e">
        <f ca="1"/>
        <v>#N/A</v>
      </c>
      <c r="AB1490" s="24" t="e">
        <f ca="1"/>
        <v>#N/A</v>
      </c>
      <c r="AD1490" s="21">
        <v>1487</v>
      </c>
      <c r="AE1490" s="24" t="e">
        <f ca="1"/>
        <v>#N/A</v>
      </c>
      <c r="AF1490" s="24" t="e">
        <f ca="1"/>
        <v>#N/A</v>
      </c>
      <c r="AH1490" s="21">
        <v>1487</v>
      </c>
      <c r="AI1490" s="24" t="str">
        <f t="shared" ca="1" si="431"/>
        <v/>
      </c>
      <c r="AJ1490" s="24" t="str">
        <f t="shared" ca="1" si="432"/>
        <v/>
      </c>
      <c r="AK1490" s="24" t="str">
        <f t="shared" ca="1" si="433"/>
        <v/>
      </c>
      <c r="AL1490" s="24" t="str">
        <f t="shared" ca="1" si="434"/>
        <v/>
      </c>
      <c r="AM1490" s="26"/>
      <c r="AN1490" s="26" t="str">
        <f ca="1">IF(AI1490="","","G1 "&amp;Input!D55&amp;" "&amp;AI1490&amp;" "&amp;Input!D$56&amp;" "&amp;AJ1490&amp;" "&amp;Input!D$57&amp;" "&amp;AK1490&amp;" "&amp;Input!D$58&amp;" "&amp;AL1490&amp;" F "&amp;Input!D$51&amp;"")</f>
        <v/>
      </c>
      <c r="AP1490" s="26" t="str">
        <f ca="1">IF(AS1490="","","G1 "&amp;Input!D$55&amp;" "&amp;AS1490&amp;" "&amp;Input!D$56&amp;" "&amp;AT1490&amp;" "&amp;Input!D$57&amp;" "&amp;AU1490&amp;" "&amp;Input!D$58&amp;" "&amp;AV1490&amp;" F "&amp;Input!D$52&amp;"")</f>
        <v/>
      </c>
      <c r="AR1490" s="21">
        <v>1487</v>
      </c>
      <c r="AS1490" s="24" t="str">
        <f t="shared" ca="1" si="423"/>
        <v/>
      </c>
      <c r="AT1490" s="24" t="str">
        <f t="shared" ca="1" si="424"/>
        <v/>
      </c>
      <c r="AU1490" s="24" t="str">
        <f t="shared" ca="1" si="425"/>
        <v/>
      </c>
      <c r="AV1490" s="24" t="str">
        <f t="shared" ca="1" si="426"/>
        <v/>
      </c>
      <c r="BC1490" t="s">
        <v>1912</v>
      </c>
      <c r="BF1490" s="74" t="str">
        <f ca="1">IF(AI1489="","","G1 "&amp;Input!D$55&amp;" "&amp;AI1489&amp;" "&amp;Input!D$56&amp;" "&amp;AJ1489&amp;" "&amp;Input!D$57&amp;" "&amp;AK1489&amp;" "&amp;Input!D$58&amp;" "&amp;AL1489&amp;" F "&amp;Input!D$51&amp;"")</f>
        <v/>
      </c>
      <c r="BO1490" s="132" t="str">
        <f t="shared" ca="1" si="435"/>
        <v/>
      </c>
      <c r="BP1490" s="132" t="str">
        <f t="shared" ca="1" si="435"/>
        <v/>
      </c>
      <c r="BQ1490" s="132" t="str">
        <f t="shared" ca="1" si="435"/>
        <v/>
      </c>
      <c r="BR1490" s="132" t="str">
        <f t="shared" ca="1" si="435"/>
        <v/>
      </c>
      <c r="BT1490" s="132" t="str">
        <f t="shared" si="436"/>
        <v/>
      </c>
      <c r="BU1490" s="132" t="str">
        <f t="shared" si="436"/>
        <v/>
      </c>
      <c r="BV1490" s="132" t="str">
        <f t="shared" si="436"/>
        <v/>
      </c>
      <c r="BW1490" s="132" t="str">
        <f t="shared" si="436"/>
        <v/>
      </c>
      <c r="BY1490" s="132" t="str">
        <f t="shared" ca="1" si="430"/>
        <v/>
      </c>
      <c r="BZ1490" s="132" t="str">
        <f t="shared" ca="1" si="430"/>
        <v/>
      </c>
      <c r="CA1490" s="132" t="str">
        <f t="shared" ca="1" si="430"/>
        <v/>
      </c>
      <c r="CB1490" s="132" t="str">
        <f t="shared" ca="1" si="429"/>
        <v/>
      </c>
    </row>
    <row r="1491" spans="18:80" x14ac:dyDescent="0.2">
      <c r="R1491" s="21">
        <v>1488</v>
      </c>
      <c r="S1491" s="24" t="e">
        <f ca="1"/>
        <v>#N/A</v>
      </c>
      <c r="T1491" s="24" t="e">
        <f ca="1"/>
        <v>#N/A</v>
      </c>
      <c r="V1491" s="21">
        <v>1488</v>
      </c>
      <c r="W1491" s="24" t="e">
        <f ca="1"/>
        <v>#N/A</v>
      </c>
      <c r="X1491" s="24" t="e">
        <f ca="1"/>
        <v>#N/A</v>
      </c>
      <c r="Y1491" s="30"/>
      <c r="Z1491" s="21">
        <v>1488</v>
      </c>
      <c r="AA1491" s="24" t="e">
        <f ca="1"/>
        <v>#N/A</v>
      </c>
      <c r="AB1491" s="24" t="e">
        <f ca="1"/>
        <v>#N/A</v>
      </c>
      <c r="AD1491" s="21">
        <v>1488</v>
      </c>
      <c r="AE1491" s="24" t="e">
        <f ca="1"/>
        <v>#N/A</v>
      </c>
      <c r="AF1491" s="24" t="e">
        <f ca="1"/>
        <v>#N/A</v>
      </c>
      <c r="AH1491" s="21">
        <v>1488</v>
      </c>
      <c r="AI1491" s="24" t="str">
        <f t="shared" ca="1" si="431"/>
        <v/>
      </c>
      <c r="AJ1491" s="24" t="str">
        <f t="shared" ca="1" si="432"/>
        <v/>
      </c>
      <c r="AK1491" s="24" t="str">
        <f t="shared" ca="1" si="433"/>
        <v/>
      </c>
      <c r="AL1491" s="24" t="str">
        <f t="shared" ca="1" si="434"/>
        <v/>
      </c>
      <c r="AM1491" s="26"/>
      <c r="AN1491" s="26" t="str">
        <f ca="1">IF(AI1491="","","G1 "&amp;Input!D55&amp;" "&amp;AI1491&amp;" "&amp;Input!D$56&amp;" "&amp;AJ1491&amp;" "&amp;Input!D$57&amp;" "&amp;AK1491&amp;" "&amp;Input!D$58&amp;" "&amp;AL1491&amp;" F "&amp;Input!D$51&amp;"")</f>
        <v/>
      </c>
      <c r="AP1491" s="26" t="str">
        <f ca="1">IF(AS1491="","","G1 "&amp;Input!D$55&amp;" "&amp;AS1491&amp;" "&amp;Input!D$56&amp;" "&amp;AT1491&amp;" "&amp;Input!D$57&amp;" "&amp;AU1491&amp;" "&amp;Input!D$58&amp;" "&amp;AV1491&amp;" F "&amp;Input!D$52&amp;"")</f>
        <v/>
      </c>
      <c r="AR1491" s="21">
        <v>1488</v>
      </c>
      <c r="AS1491" s="24" t="str">
        <f t="shared" ca="1" si="423"/>
        <v/>
      </c>
      <c r="AT1491" s="24" t="str">
        <f t="shared" ca="1" si="424"/>
        <v/>
      </c>
      <c r="AU1491" s="24" t="str">
        <f t="shared" ca="1" si="425"/>
        <v/>
      </c>
      <c r="AV1491" s="24" t="str">
        <f t="shared" ca="1" si="426"/>
        <v/>
      </c>
      <c r="BC1491" t="s">
        <v>1913</v>
      </c>
      <c r="BF1491" s="74" t="str">
        <f ca="1">IF(AI1490="","","G1 "&amp;Input!D$55&amp;" "&amp;AI1490&amp;" "&amp;Input!D$56&amp;" "&amp;AJ1490&amp;" "&amp;Input!D$57&amp;" "&amp;AK1490&amp;" "&amp;Input!D$58&amp;" "&amp;AL1490&amp;" F "&amp;Input!D$51&amp;"")</f>
        <v/>
      </c>
      <c r="BO1491" s="132" t="str">
        <f t="shared" ca="1" si="435"/>
        <v/>
      </c>
      <c r="BP1491" s="132" t="str">
        <f t="shared" ca="1" si="435"/>
        <v/>
      </c>
      <c r="BQ1491" s="132" t="str">
        <f t="shared" ca="1" si="435"/>
        <v/>
      </c>
      <c r="BR1491" s="132" t="str">
        <f t="shared" ca="1" si="435"/>
        <v/>
      </c>
      <c r="BT1491" s="132" t="str">
        <f t="shared" si="436"/>
        <v/>
      </c>
      <c r="BU1491" s="132" t="str">
        <f t="shared" si="436"/>
        <v/>
      </c>
      <c r="BV1491" s="132" t="str">
        <f t="shared" si="436"/>
        <v/>
      </c>
      <c r="BW1491" s="132" t="str">
        <f t="shared" si="436"/>
        <v/>
      </c>
      <c r="BY1491" s="132" t="str">
        <f t="shared" ca="1" si="430"/>
        <v/>
      </c>
      <c r="BZ1491" s="132" t="str">
        <f t="shared" ca="1" si="430"/>
        <v/>
      </c>
      <c r="CA1491" s="132" t="str">
        <f t="shared" ca="1" si="430"/>
        <v/>
      </c>
      <c r="CB1491" s="132" t="str">
        <f t="shared" ca="1" si="429"/>
        <v/>
      </c>
    </row>
    <row r="1492" spans="18:80" x14ac:dyDescent="0.2">
      <c r="R1492" s="21">
        <v>1489</v>
      </c>
      <c r="S1492" s="24" t="e">
        <f ca="1"/>
        <v>#N/A</v>
      </c>
      <c r="T1492" s="24" t="e">
        <f ca="1"/>
        <v>#N/A</v>
      </c>
      <c r="V1492" s="21">
        <v>1489</v>
      </c>
      <c r="W1492" s="24" t="e">
        <f ca="1"/>
        <v>#N/A</v>
      </c>
      <c r="X1492" s="24" t="e">
        <f ca="1"/>
        <v>#N/A</v>
      </c>
      <c r="Y1492" s="30"/>
      <c r="Z1492" s="21">
        <v>1489</v>
      </c>
      <c r="AA1492" s="24" t="e">
        <f ca="1"/>
        <v>#N/A</v>
      </c>
      <c r="AB1492" s="24" t="e">
        <f ca="1"/>
        <v>#N/A</v>
      </c>
      <c r="AD1492" s="21">
        <v>1489</v>
      </c>
      <c r="AE1492" s="24" t="e">
        <f ca="1"/>
        <v>#N/A</v>
      </c>
      <c r="AF1492" s="24" t="e">
        <f ca="1"/>
        <v>#N/A</v>
      </c>
      <c r="AH1492" s="21">
        <v>1489</v>
      </c>
      <c r="AI1492" s="24" t="str">
        <f t="shared" ca="1" si="431"/>
        <v/>
      </c>
      <c r="AJ1492" s="24" t="str">
        <f t="shared" ca="1" si="432"/>
        <v/>
      </c>
      <c r="AK1492" s="24" t="str">
        <f t="shared" ca="1" si="433"/>
        <v/>
      </c>
      <c r="AL1492" s="24" t="str">
        <f t="shared" ca="1" si="434"/>
        <v/>
      </c>
      <c r="AM1492" s="26"/>
      <c r="AN1492" s="26" t="str">
        <f ca="1">IF(AI1492="","","G1 "&amp;Input!D55&amp;" "&amp;AI1492&amp;" "&amp;Input!D$56&amp;" "&amp;AJ1492&amp;" "&amp;Input!D$57&amp;" "&amp;AK1492&amp;" "&amp;Input!D$58&amp;" "&amp;AL1492&amp;" F "&amp;Input!D$51&amp;"")</f>
        <v/>
      </c>
      <c r="AP1492" s="26" t="str">
        <f ca="1">IF(AS1492="","","G1 "&amp;Input!D$55&amp;" "&amp;AS1492&amp;" "&amp;Input!D$56&amp;" "&amp;AT1492&amp;" "&amp;Input!D$57&amp;" "&amp;AU1492&amp;" "&amp;Input!D$58&amp;" "&amp;AV1492&amp;" F "&amp;Input!D$52&amp;"")</f>
        <v/>
      </c>
      <c r="AR1492" s="21">
        <v>1489</v>
      </c>
      <c r="AS1492" s="24" t="str">
        <f t="shared" ca="1" si="423"/>
        <v/>
      </c>
      <c r="AT1492" s="24" t="str">
        <f t="shared" ca="1" si="424"/>
        <v/>
      </c>
      <c r="AU1492" s="24" t="str">
        <f t="shared" ca="1" si="425"/>
        <v/>
      </c>
      <c r="AV1492" s="24" t="str">
        <f t="shared" ca="1" si="426"/>
        <v/>
      </c>
      <c r="BC1492" t="s">
        <v>1914</v>
      </c>
      <c r="BF1492" s="74" t="str">
        <f ca="1">IF(AI1491="","","G1 "&amp;Input!D$55&amp;" "&amp;AI1491&amp;" "&amp;Input!D$56&amp;" "&amp;AJ1491&amp;" "&amp;Input!D$57&amp;" "&amp;AK1491&amp;" "&amp;Input!D$58&amp;" "&amp;AL1491&amp;" F "&amp;Input!D$51&amp;"")</f>
        <v/>
      </c>
      <c r="BO1492" s="132" t="str">
        <f t="shared" ca="1" si="435"/>
        <v/>
      </c>
      <c r="BP1492" s="132" t="str">
        <f t="shared" ca="1" si="435"/>
        <v/>
      </c>
      <c r="BQ1492" s="132" t="str">
        <f t="shared" ca="1" si="435"/>
        <v/>
      </c>
      <c r="BR1492" s="132" t="str">
        <f t="shared" ca="1" si="435"/>
        <v/>
      </c>
      <c r="BT1492" s="132" t="str">
        <f t="shared" si="436"/>
        <v/>
      </c>
      <c r="BU1492" s="132" t="str">
        <f t="shared" si="436"/>
        <v/>
      </c>
      <c r="BV1492" s="132" t="str">
        <f t="shared" si="436"/>
        <v/>
      </c>
      <c r="BW1492" s="132" t="str">
        <f t="shared" si="436"/>
        <v/>
      </c>
      <c r="BY1492" s="132" t="str">
        <f t="shared" ca="1" si="430"/>
        <v/>
      </c>
      <c r="BZ1492" s="132" t="str">
        <f t="shared" ca="1" si="430"/>
        <v/>
      </c>
      <c r="CA1492" s="132" t="str">
        <f t="shared" ca="1" si="430"/>
        <v/>
      </c>
      <c r="CB1492" s="132" t="str">
        <f t="shared" ca="1" si="429"/>
        <v/>
      </c>
    </row>
    <row r="1493" spans="18:80" x14ac:dyDescent="0.2">
      <c r="R1493" s="21">
        <v>1490</v>
      </c>
      <c r="S1493" s="24" t="e">
        <f ca="1"/>
        <v>#N/A</v>
      </c>
      <c r="T1493" s="24" t="e">
        <f ca="1"/>
        <v>#N/A</v>
      </c>
      <c r="V1493" s="21">
        <v>1490</v>
      </c>
      <c r="W1493" s="24" t="e">
        <f ca="1"/>
        <v>#N/A</v>
      </c>
      <c r="X1493" s="24" t="e">
        <f ca="1"/>
        <v>#N/A</v>
      </c>
      <c r="Y1493" s="30"/>
      <c r="Z1493" s="21">
        <v>1490</v>
      </c>
      <c r="AA1493" s="24" t="e">
        <f ca="1"/>
        <v>#N/A</v>
      </c>
      <c r="AB1493" s="24" t="e">
        <f ca="1"/>
        <v>#N/A</v>
      </c>
      <c r="AD1493" s="21">
        <v>1490</v>
      </c>
      <c r="AE1493" s="24" t="e">
        <f ca="1"/>
        <v>#N/A</v>
      </c>
      <c r="AF1493" s="24" t="e">
        <f ca="1"/>
        <v>#N/A</v>
      </c>
      <c r="AH1493" s="21">
        <v>1490</v>
      </c>
      <c r="AI1493" s="24" t="str">
        <f t="shared" ca="1" si="431"/>
        <v/>
      </c>
      <c r="AJ1493" s="24" t="str">
        <f t="shared" ca="1" si="432"/>
        <v/>
      </c>
      <c r="AK1493" s="24" t="str">
        <f t="shared" ca="1" si="433"/>
        <v/>
      </c>
      <c r="AL1493" s="24" t="str">
        <f t="shared" ca="1" si="434"/>
        <v/>
      </c>
      <c r="AM1493" s="26"/>
      <c r="AN1493" s="26" t="str">
        <f ca="1">IF(AI1493="","","G1 "&amp;Input!D55&amp;" "&amp;AI1493&amp;" "&amp;Input!D$56&amp;" "&amp;AJ1493&amp;" "&amp;Input!D$57&amp;" "&amp;AK1493&amp;" "&amp;Input!D$58&amp;" "&amp;AL1493&amp;" F "&amp;Input!D$51&amp;"")</f>
        <v/>
      </c>
      <c r="AP1493" s="26" t="str">
        <f ca="1">IF(AS1493="","","G1 "&amp;Input!D$55&amp;" "&amp;AS1493&amp;" "&amp;Input!D$56&amp;" "&amp;AT1493&amp;" "&amp;Input!D$57&amp;" "&amp;AU1493&amp;" "&amp;Input!D$58&amp;" "&amp;AV1493&amp;" F "&amp;Input!D$52&amp;"")</f>
        <v/>
      </c>
      <c r="AR1493" s="21">
        <v>1490</v>
      </c>
      <c r="AS1493" s="24" t="str">
        <f t="shared" ca="1" si="423"/>
        <v/>
      </c>
      <c r="AT1493" s="24" t="str">
        <f t="shared" ca="1" si="424"/>
        <v/>
      </c>
      <c r="AU1493" s="24" t="str">
        <f t="shared" ca="1" si="425"/>
        <v/>
      </c>
      <c r="AV1493" s="24" t="str">
        <f t="shared" ca="1" si="426"/>
        <v/>
      </c>
      <c r="BC1493" t="s">
        <v>1915</v>
      </c>
      <c r="BF1493" s="74" t="str">
        <f ca="1">IF(AI1492="","","G1 "&amp;Input!D$55&amp;" "&amp;AI1492&amp;" "&amp;Input!D$56&amp;" "&amp;AJ1492&amp;" "&amp;Input!D$57&amp;" "&amp;AK1492&amp;" "&amp;Input!D$58&amp;" "&amp;AL1492&amp;" F "&amp;Input!D$51&amp;"")</f>
        <v/>
      </c>
      <c r="BO1493" s="132" t="str">
        <f t="shared" ca="1" si="435"/>
        <v/>
      </c>
      <c r="BP1493" s="132" t="str">
        <f t="shared" ca="1" si="435"/>
        <v/>
      </c>
      <c r="BQ1493" s="132" t="str">
        <f t="shared" ca="1" si="435"/>
        <v/>
      </c>
      <c r="BR1493" s="132" t="str">
        <f t="shared" ca="1" si="435"/>
        <v/>
      </c>
      <c r="BT1493" s="132" t="str">
        <f t="shared" si="436"/>
        <v/>
      </c>
      <c r="BU1493" s="132" t="str">
        <f t="shared" si="436"/>
        <v/>
      </c>
      <c r="BV1493" s="132" t="str">
        <f t="shared" si="436"/>
        <v/>
      </c>
      <c r="BW1493" s="132" t="str">
        <f t="shared" si="436"/>
        <v/>
      </c>
      <c r="BY1493" s="132" t="str">
        <f t="shared" ca="1" si="430"/>
        <v/>
      </c>
      <c r="BZ1493" s="132" t="str">
        <f t="shared" ca="1" si="430"/>
        <v/>
      </c>
      <c r="CA1493" s="132" t="str">
        <f t="shared" ca="1" si="430"/>
        <v/>
      </c>
      <c r="CB1493" s="132" t="str">
        <f t="shared" ca="1" si="429"/>
        <v/>
      </c>
    </row>
    <row r="1494" spans="18:80" x14ac:dyDescent="0.2">
      <c r="R1494" s="21">
        <v>1491</v>
      </c>
      <c r="S1494" s="24" t="e">
        <f ca="1"/>
        <v>#N/A</v>
      </c>
      <c r="T1494" s="24" t="e">
        <f ca="1"/>
        <v>#N/A</v>
      </c>
      <c r="V1494" s="21">
        <v>1491</v>
      </c>
      <c r="W1494" s="24" t="e">
        <f ca="1"/>
        <v>#N/A</v>
      </c>
      <c r="X1494" s="24" t="e">
        <f ca="1"/>
        <v>#N/A</v>
      </c>
      <c r="Y1494" s="30"/>
      <c r="Z1494" s="21">
        <v>1491</v>
      </c>
      <c r="AA1494" s="24" t="e">
        <f ca="1"/>
        <v>#N/A</v>
      </c>
      <c r="AB1494" s="24" t="e">
        <f ca="1"/>
        <v>#N/A</v>
      </c>
      <c r="AD1494" s="21">
        <v>1491</v>
      </c>
      <c r="AE1494" s="24" t="e">
        <f ca="1"/>
        <v>#N/A</v>
      </c>
      <c r="AF1494" s="24" t="e">
        <f ca="1"/>
        <v>#N/A</v>
      </c>
      <c r="AH1494" s="21">
        <v>1491</v>
      </c>
      <c r="AI1494" s="24" t="str">
        <f t="shared" ca="1" si="431"/>
        <v/>
      </c>
      <c r="AJ1494" s="24" t="str">
        <f t="shared" ca="1" si="432"/>
        <v/>
      </c>
      <c r="AK1494" s="24" t="str">
        <f t="shared" ca="1" si="433"/>
        <v/>
      </c>
      <c r="AL1494" s="24" t="str">
        <f t="shared" ca="1" si="434"/>
        <v/>
      </c>
      <c r="AM1494" s="26"/>
      <c r="AN1494" s="26" t="str">
        <f ca="1">IF(AI1494="","","G1 "&amp;Input!D55&amp;" "&amp;AI1494&amp;" "&amp;Input!D$56&amp;" "&amp;AJ1494&amp;" "&amp;Input!D$57&amp;" "&amp;AK1494&amp;" "&amp;Input!D$58&amp;" "&amp;AL1494&amp;" F "&amp;Input!D$51&amp;"")</f>
        <v/>
      </c>
      <c r="AP1494" s="26" t="str">
        <f ca="1">IF(AS1494="","","G1 "&amp;Input!D$55&amp;" "&amp;AS1494&amp;" "&amp;Input!D$56&amp;" "&amp;AT1494&amp;" "&amp;Input!D$57&amp;" "&amp;AU1494&amp;" "&amp;Input!D$58&amp;" "&amp;AV1494&amp;" F "&amp;Input!D$52&amp;"")</f>
        <v/>
      </c>
      <c r="AR1494" s="21">
        <v>1491</v>
      </c>
      <c r="AS1494" s="24" t="str">
        <f t="shared" ca="1" si="423"/>
        <v/>
      </c>
      <c r="AT1494" s="24" t="str">
        <f t="shared" ca="1" si="424"/>
        <v/>
      </c>
      <c r="AU1494" s="24" t="str">
        <f t="shared" ca="1" si="425"/>
        <v/>
      </c>
      <c r="AV1494" s="24" t="str">
        <f t="shared" ca="1" si="426"/>
        <v/>
      </c>
      <c r="BC1494" t="s">
        <v>1916</v>
      </c>
      <c r="BF1494" s="74" t="str">
        <f ca="1">IF(AI1493="","","G1 "&amp;Input!D$55&amp;" "&amp;AI1493&amp;" "&amp;Input!D$56&amp;" "&amp;AJ1493&amp;" "&amp;Input!D$57&amp;" "&amp;AK1493&amp;" "&amp;Input!D$58&amp;" "&amp;AL1493&amp;" F "&amp;Input!D$51&amp;"")</f>
        <v/>
      </c>
      <c r="BO1494" s="132" t="str">
        <f t="shared" ca="1" si="435"/>
        <v/>
      </c>
      <c r="BP1494" s="132" t="str">
        <f t="shared" ca="1" si="435"/>
        <v/>
      </c>
      <c r="BQ1494" s="132" t="str">
        <f t="shared" ca="1" si="435"/>
        <v/>
      </c>
      <c r="BR1494" s="132" t="str">
        <f t="shared" ca="1" si="435"/>
        <v/>
      </c>
      <c r="BT1494" s="132" t="str">
        <f t="shared" si="436"/>
        <v/>
      </c>
      <c r="BU1494" s="132" t="str">
        <f t="shared" si="436"/>
        <v/>
      </c>
      <c r="BV1494" s="132" t="str">
        <f t="shared" si="436"/>
        <v/>
      </c>
      <c r="BW1494" s="132" t="str">
        <f t="shared" si="436"/>
        <v/>
      </c>
      <c r="BY1494" s="132" t="str">
        <f t="shared" ca="1" si="430"/>
        <v/>
      </c>
      <c r="BZ1494" s="132" t="str">
        <f t="shared" ca="1" si="430"/>
        <v/>
      </c>
      <c r="CA1494" s="132" t="str">
        <f t="shared" ca="1" si="430"/>
        <v/>
      </c>
      <c r="CB1494" s="132" t="str">
        <f t="shared" ca="1" si="429"/>
        <v/>
      </c>
    </row>
    <row r="1495" spans="18:80" x14ac:dyDescent="0.2">
      <c r="R1495" s="21">
        <v>1492</v>
      </c>
      <c r="S1495" s="24" t="e">
        <f ca="1"/>
        <v>#N/A</v>
      </c>
      <c r="T1495" s="24" t="e">
        <f ca="1"/>
        <v>#N/A</v>
      </c>
      <c r="V1495" s="21">
        <v>1492</v>
      </c>
      <c r="W1495" s="24" t="e">
        <f ca="1"/>
        <v>#N/A</v>
      </c>
      <c r="X1495" s="24" t="e">
        <f ca="1"/>
        <v>#N/A</v>
      </c>
      <c r="Y1495" s="30"/>
      <c r="Z1495" s="21">
        <v>1492</v>
      </c>
      <c r="AA1495" s="24" t="e">
        <f ca="1"/>
        <v>#N/A</v>
      </c>
      <c r="AB1495" s="24" t="e">
        <f ca="1"/>
        <v>#N/A</v>
      </c>
      <c r="AD1495" s="21">
        <v>1492</v>
      </c>
      <c r="AE1495" s="24" t="e">
        <f ca="1"/>
        <v>#N/A</v>
      </c>
      <c r="AF1495" s="24" t="e">
        <f ca="1"/>
        <v>#N/A</v>
      </c>
      <c r="AH1495" s="21">
        <v>1492</v>
      </c>
      <c r="AI1495" s="24" t="str">
        <f t="shared" ca="1" si="431"/>
        <v/>
      </c>
      <c r="AJ1495" s="24" t="str">
        <f t="shared" ca="1" si="432"/>
        <v/>
      </c>
      <c r="AK1495" s="24" t="str">
        <f t="shared" ca="1" si="433"/>
        <v/>
      </c>
      <c r="AL1495" s="24" t="str">
        <f t="shared" ca="1" si="434"/>
        <v/>
      </c>
      <c r="AM1495" s="26"/>
      <c r="AN1495" s="26" t="str">
        <f ca="1">IF(AI1495="","","G1 "&amp;Input!D55&amp;" "&amp;AI1495&amp;" "&amp;Input!D$56&amp;" "&amp;AJ1495&amp;" "&amp;Input!D$57&amp;" "&amp;AK1495&amp;" "&amp;Input!D$58&amp;" "&amp;AL1495&amp;" F "&amp;Input!D$51&amp;"")</f>
        <v/>
      </c>
      <c r="AP1495" s="26" t="str">
        <f ca="1">IF(AS1495="","","G1 "&amp;Input!D$55&amp;" "&amp;AS1495&amp;" "&amp;Input!D$56&amp;" "&amp;AT1495&amp;" "&amp;Input!D$57&amp;" "&amp;AU1495&amp;" "&amp;Input!D$58&amp;" "&amp;AV1495&amp;" F "&amp;Input!D$52&amp;"")</f>
        <v/>
      </c>
      <c r="AR1495" s="21">
        <v>1492</v>
      </c>
      <c r="AS1495" s="24" t="str">
        <f t="shared" ca="1" si="423"/>
        <v/>
      </c>
      <c r="AT1495" s="24" t="str">
        <f t="shared" ca="1" si="424"/>
        <v/>
      </c>
      <c r="AU1495" s="24" t="str">
        <f t="shared" ca="1" si="425"/>
        <v/>
      </c>
      <c r="AV1495" s="24" t="str">
        <f t="shared" ca="1" si="426"/>
        <v/>
      </c>
      <c r="BC1495" t="s">
        <v>1917</v>
      </c>
      <c r="BF1495" s="74" t="str">
        <f ca="1">IF(AI1494="","","G1 "&amp;Input!D$55&amp;" "&amp;AI1494&amp;" "&amp;Input!D$56&amp;" "&amp;AJ1494&amp;" "&amp;Input!D$57&amp;" "&amp;AK1494&amp;" "&amp;Input!D$58&amp;" "&amp;AL1494&amp;" F "&amp;Input!D$51&amp;"")</f>
        <v/>
      </c>
      <c r="BO1495" s="132" t="str">
        <f t="shared" ca="1" si="435"/>
        <v/>
      </c>
      <c r="BP1495" s="132" t="str">
        <f t="shared" ca="1" si="435"/>
        <v/>
      </c>
      <c r="BQ1495" s="132" t="str">
        <f t="shared" ca="1" si="435"/>
        <v/>
      </c>
      <c r="BR1495" s="132" t="str">
        <f t="shared" ca="1" si="435"/>
        <v/>
      </c>
      <c r="BT1495" s="132" t="str">
        <f t="shared" si="436"/>
        <v/>
      </c>
      <c r="BU1495" s="132" t="str">
        <f t="shared" si="436"/>
        <v/>
      </c>
      <c r="BV1495" s="132" t="str">
        <f t="shared" si="436"/>
        <v/>
      </c>
      <c r="BW1495" s="132" t="str">
        <f t="shared" si="436"/>
        <v/>
      </c>
      <c r="BY1495" s="132" t="str">
        <f t="shared" ca="1" si="430"/>
        <v/>
      </c>
      <c r="BZ1495" s="132" t="str">
        <f t="shared" ca="1" si="430"/>
        <v/>
      </c>
      <c r="CA1495" s="132" t="str">
        <f t="shared" ca="1" si="430"/>
        <v/>
      </c>
      <c r="CB1495" s="132" t="str">
        <f t="shared" ca="1" si="429"/>
        <v/>
      </c>
    </row>
    <row r="1496" spans="18:80" x14ac:dyDescent="0.2">
      <c r="R1496" s="21">
        <v>1493</v>
      </c>
      <c r="S1496" s="24" t="e">
        <f ca="1"/>
        <v>#N/A</v>
      </c>
      <c r="T1496" s="24" t="e">
        <f ca="1"/>
        <v>#N/A</v>
      </c>
      <c r="V1496" s="21">
        <v>1493</v>
      </c>
      <c r="W1496" s="24" t="e">
        <f ca="1"/>
        <v>#N/A</v>
      </c>
      <c r="X1496" s="24" t="e">
        <f ca="1"/>
        <v>#N/A</v>
      </c>
      <c r="Y1496" s="30"/>
      <c r="Z1496" s="21">
        <v>1493</v>
      </c>
      <c r="AA1496" s="24" t="e">
        <f ca="1"/>
        <v>#N/A</v>
      </c>
      <c r="AB1496" s="24" t="e">
        <f ca="1"/>
        <v>#N/A</v>
      </c>
      <c r="AD1496" s="21">
        <v>1493</v>
      </c>
      <c r="AE1496" s="24" t="e">
        <f ca="1"/>
        <v>#N/A</v>
      </c>
      <c r="AF1496" s="24" t="e">
        <f ca="1"/>
        <v>#N/A</v>
      </c>
      <c r="AH1496" s="21">
        <v>1493</v>
      </c>
      <c r="AI1496" s="24" t="str">
        <f t="shared" ca="1" si="431"/>
        <v/>
      </c>
      <c r="AJ1496" s="24" t="str">
        <f t="shared" ca="1" si="432"/>
        <v/>
      </c>
      <c r="AK1496" s="24" t="str">
        <f t="shared" ca="1" si="433"/>
        <v/>
      </c>
      <c r="AL1496" s="24" t="str">
        <f t="shared" ca="1" si="434"/>
        <v/>
      </c>
      <c r="AM1496" s="26"/>
      <c r="AN1496" s="26" t="str">
        <f ca="1">IF(AI1496="","","G1 "&amp;Input!D55&amp;" "&amp;AI1496&amp;" "&amp;Input!D$56&amp;" "&amp;AJ1496&amp;" "&amp;Input!D$57&amp;" "&amp;AK1496&amp;" "&amp;Input!D$58&amp;" "&amp;AL1496&amp;" F "&amp;Input!D$51&amp;"")</f>
        <v/>
      </c>
      <c r="AP1496" s="26" t="str">
        <f ca="1">IF(AS1496="","","G1 "&amp;Input!D$55&amp;" "&amp;AS1496&amp;" "&amp;Input!D$56&amp;" "&amp;AT1496&amp;" "&amp;Input!D$57&amp;" "&amp;AU1496&amp;" "&amp;Input!D$58&amp;" "&amp;AV1496&amp;" F "&amp;Input!D$52&amp;"")</f>
        <v/>
      </c>
      <c r="AR1496" s="21">
        <v>1493</v>
      </c>
      <c r="AS1496" s="24" t="str">
        <f t="shared" ca="1" si="423"/>
        <v/>
      </c>
      <c r="AT1496" s="24" t="str">
        <f t="shared" ca="1" si="424"/>
        <v/>
      </c>
      <c r="AU1496" s="24" t="str">
        <f t="shared" ca="1" si="425"/>
        <v/>
      </c>
      <c r="AV1496" s="24" t="str">
        <f t="shared" ca="1" si="426"/>
        <v/>
      </c>
      <c r="BC1496" t="s">
        <v>1918</v>
      </c>
      <c r="BF1496" s="74" t="str">
        <f ca="1">IF(AI1495="","","G1 "&amp;Input!D$55&amp;" "&amp;AI1495&amp;" "&amp;Input!D$56&amp;" "&amp;AJ1495&amp;" "&amp;Input!D$57&amp;" "&amp;AK1495&amp;" "&amp;Input!D$58&amp;" "&amp;AL1495&amp;" F "&amp;Input!D$51&amp;"")</f>
        <v/>
      </c>
      <c r="BO1496" s="132" t="str">
        <f t="shared" ca="1" si="435"/>
        <v/>
      </c>
      <c r="BP1496" s="132" t="str">
        <f t="shared" ca="1" si="435"/>
        <v/>
      </c>
      <c r="BQ1496" s="132" t="str">
        <f t="shared" ca="1" si="435"/>
        <v/>
      </c>
      <c r="BR1496" s="132" t="str">
        <f t="shared" ca="1" si="435"/>
        <v/>
      </c>
      <c r="BT1496" s="132" t="str">
        <f t="shared" si="436"/>
        <v/>
      </c>
      <c r="BU1496" s="132" t="str">
        <f t="shared" si="436"/>
        <v/>
      </c>
      <c r="BV1496" s="132" t="str">
        <f t="shared" si="436"/>
        <v/>
      </c>
      <c r="BW1496" s="132" t="str">
        <f t="shared" si="436"/>
        <v/>
      </c>
      <c r="BY1496" s="132" t="str">
        <f t="shared" ca="1" si="430"/>
        <v/>
      </c>
      <c r="BZ1496" s="132" t="str">
        <f t="shared" ca="1" si="430"/>
        <v/>
      </c>
      <c r="CA1496" s="132" t="str">
        <f t="shared" ca="1" si="430"/>
        <v/>
      </c>
      <c r="CB1496" s="132" t="str">
        <f t="shared" ca="1" si="429"/>
        <v/>
      </c>
    </row>
    <row r="1497" spans="18:80" x14ac:dyDescent="0.2">
      <c r="R1497" s="21">
        <v>1494</v>
      </c>
      <c r="S1497" s="24" t="e">
        <f ca="1"/>
        <v>#N/A</v>
      </c>
      <c r="T1497" s="24" t="e">
        <f ca="1"/>
        <v>#N/A</v>
      </c>
      <c r="V1497" s="21">
        <v>1494</v>
      </c>
      <c r="W1497" s="24" t="e">
        <f ca="1"/>
        <v>#N/A</v>
      </c>
      <c r="X1497" s="24" t="e">
        <f ca="1"/>
        <v>#N/A</v>
      </c>
      <c r="Y1497" s="30"/>
      <c r="Z1497" s="21">
        <v>1494</v>
      </c>
      <c r="AA1497" s="24" t="e">
        <f ca="1"/>
        <v>#N/A</v>
      </c>
      <c r="AB1497" s="24" t="e">
        <f ca="1"/>
        <v>#N/A</v>
      </c>
      <c r="AD1497" s="21">
        <v>1494</v>
      </c>
      <c r="AE1497" s="24" t="e">
        <f ca="1"/>
        <v>#N/A</v>
      </c>
      <c r="AF1497" s="24" t="e">
        <f ca="1"/>
        <v>#N/A</v>
      </c>
      <c r="AH1497" s="21">
        <v>1494</v>
      </c>
      <c r="AI1497" s="24" t="str">
        <f t="shared" ca="1" si="431"/>
        <v/>
      </c>
      <c r="AJ1497" s="24" t="str">
        <f t="shared" ca="1" si="432"/>
        <v/>
      </c>
      <c r="AK1497" s="24" t="str">
        <f t="shared" ca="1" si="433"/>
        <v/>
      </c>
      <c r="AL1497" s="24" t="str">
        <f t="shared" ca="1" si="434"/>
        <v/>
      </c>
      <c r="AM1497" s="26"/>
      <c r="AN1497" s="26" t="str">
        <f ca="1">IF(AI1497="","","G1 "&amp;Input!D55&amp;" "&amp;AI1497&amp;" "&amp;Input!D$56&amp;" "&amp;AJ1497&amp;" "&amp;Input!D$57&amp;" "&amp;AK1497&amp;" "&amp;Input!D$58&amp;" "&amp;AL1497&amp;" F "&amp;Input!D$51&amp;"")</f>
        <v/>
      </c>
      <c r="AP1497" s="26" t="str">
        <f ca="1">IF(AS1497="","","G1 "&amp;Input!D$55&amp;" "&amp;AS1497&amp;" "&amp;Input!D$56&amp;" "&amp;AT1497&amp;" "&amp;Input!D$57&amp;" "&amp;AU1497&amp;" "&amp;Input!D$58&amp;" "&amp;AV1497&amp;" F "&amp;Input!D$52&amp;"")</f>
        <v/>
      </c>
      <c r="AR1497" s="21">
        <v>1494</v>
      </c>
      <c r="AS1497" s="24" t="str">
        <f t="shared" ca="1" si="423"/>
        <v/>
      </c>
      <c r="AT1497" s="24" t="str">
        <f t="shared" ca="1" si="424"/>
        <v/>
      </c>
      <c r="AU1497" s="24" t="str">
        <f t="shared" ca="1" si="425"/>
        <v/>
      </c>
      <c r="AV1497" s="24" t="str">
        <f t="shared" ca="1" si="426"/>
        <v/>
      </c>
      <c r="BC1497" t="s">
        <v>1919</v>
      </c>
      <c r="BF1497" s="74" t="str">
        <f ca="1">IF(AI1496="","","G1 "&amp;Input!D$55&amp;" "&amp;AI1496&amp;" "&amp;Input!D$56&amp;" "&amp;AJ1496&amp;" "&amp;Input!D$57&amp;" "&amp;AK1496&amp;" "&amp;Input!D$58&amp;" "&amp;AL1496&amp;" F "&amp;Input!D$51&amp;"")</f>
        <v/>
      </c>
      <c r="BO1497" s="132" t="str">
        <f t="shared" ca="1" si="435"/>
        <v/>
      </c>
      <c r="BP1497" s="132" t="str">
        <f t="shared" ca="1" si="435"/>
        <v/>
      </c>
      <c r="BQ1497" s="132" t="str">
        <f t="shared" ca="1" si="435"/>
        <v/>
      </c>
      <c r="BR1497" s="132" t="str">
        <f t="shared" ca="1" si="435"/>
        <v/>
      </c>
      <c r="BT1497" s="132" t="str">
        <f t="shared" si="436"/>
        <v/>
      </c>
      <c r="BU1497" s="132" t="str">
        <f t="shared" si="436"/>
        <v/>
      </c>
      <c r="BV1497" s="132" t="str">
        <f t="shared" si="436"/>
        <v/>
      </c>
      <c r="BW1497" s="132" t="str">
        <f t="shared" si="436"/>
        <v/>
      </c>
      <c r="BY1497" s="132" t="str">
        <f t="shared" ca="1" si="430"/>
        <v/>
      </c>
      <c r="BZ1497" s="132" t="str">
        <f t="shared" ca="1" si="430"/>
        <v/>
      </c>
      <c r="CA1497" s="132" t="str">
        <f t="shared" ca="1" si="430"/>
        <v/>
      </c>
      <c r="CB1497" s="132" t="str">
        <f t="shared" ca="1" si="429"/>
        <v/>
      </c>
    </row>
    <row r="1498" spans="18:80" x14ac:dyDescent="0.2">
      <c r="R1498" s="21">
        <v>1495</v>
      </c>
      <c r="S1498" s="24" t="e">
        <f ca="1"/>
        <v>#N/A</v>
      </c>
      <c r="T1498" s="24" t="e">
        <f ca="1"/>
        <v>#N/A</v>
      </c>
      <c r="V1498" s="21">
        <v>1495</v>
      </c>
      <c r="W1498" s="24" t="e">
        <f ca="1"/>
        <v>#N/A</v>
      </c>
      <c r="X1498" s="24" t="e">
        <f ca="1"/>
        <v>#N/A</v>
      </c>
      <c r="Y1498" s="30"/>
      <c r="Z1498" s="21">
        <v>1495</v>
      </c>
      <c r="AA1498" s="24" t="e">
        <f ca="1"/>
        <v>#N/A</v>
      </c>
      <c r="AB1498" s="24" t="e">
        <f ca="1"/>
        <v>#N/A</v>
      </c>
      <c r="AD1498" s="21">
        <v>1495</v>
      </c>
      <c r="AE1498" s="24" t="e">
        <f ca="1"/>
        <v>#N/A</v>
      </c>
      <c r="AF1498" s="24" t="e">
        <f ca="1"/>
        <v>#N/A</v>
      </c>
      <c r="AH1498" s="21">
        <v>1495</v>
      </c>
      <c r="AI1498" s="24" t="str">
        <f t="shared" ca="1" si="431"/>
        <v/>
      </c>
      <c r="AJ1498" s="24" t="str">
        <f t="shared" ca="1" si="432"/>
        <v/>
      </c>
      <c r="AK1498" s="24" t="str">
        <f t="shared" ca="1" si="433"/>
        <v/>
      </c>
      <c r="AL1498" s="24" t="str">
        <f t="shared" ca="1" si="434"/>
        <v/>
      </c>
      <c r="AM1498" s="26"/>
      <c r="AN1498" s="26" t="str">
        <f ca="1">IF(AI1498="","","G1 "&amp;Input!D55&amp;" "&amp;AI1498&amp;" "&amp;Input!D$56&amp;" "&amp;AJ1498&amp;" "&amp;Input!D$57&amp;" "&amp;AK1498&amp;" "&amp;Input!D$58&amp;" "&amp;AL1498&amp;" F "&amp;Input!D$51&amp;"")</f>
        <v/>
      </c>
      <c r="AP1498" s="26" t="str">
        <f ca="1">IF(AS1498="","","G1 "&amp;Input!D$55&amp;" "&amp;AS1498&amp;" "&amp;Input!D$56&amp;" "&amp;AT1498&amp;" "&amp;Input!D$57&amp;" "&amp;AU1498&amp;" "&amp;Input!D$58&amp;" "&amp;AV1498&amp;" F "&amp;Input!D$52&amp;"")</f>
        <v/>
      </c>
      <c r="AR1498" s="21">
        <v>1495</v>
      </c>
      <c r="AS1498" s="24" t="str">
        <f t="shared" ca="1" si="423"/>
        <v/>
      </c>
      <c r="AT1498" s="24" t="str">
        <f t="shared" ca="1" si="424"/>
        <v/>
      </c>
      <c r="AU1498" s="24" t="str">
        <f t="shared" ca="1" si="425"/>
        <v/>
      </c>
      <c r="AV1498" s="24" t="str">
        <f t="shared" ca="1" si="426"/>
        <v/>
      </c>
      <c r="BC1498" t="s">
        <v>1920</v>
      </c>
      <c r="BF1498" s="74" t="str">
        <f ca="1">IF(AI1497="","","G1 "&amp;Input!D$55&amp;" "&amp;AI1497&amp;" "&amp;Input!D$56&amp;" "&amp;AJ1497&amp;" "&amp;Input!D$57&amp;" "&amp;AK1497&amp;" "&amp;Input!D$58&amp;" "&amp;AL1497&amp;" F "&amp;Input!D$51&amp;"")</f>
        <v/>
      </c>
      <c r="BO1498" s="132" t="str">
        <f t="shared" ca="1" si="435"/>
        <v/>
      </c>
      <c r="BP1498" s="132" t="str">
        <f t="shared" ca="1" si="435"/>
        <v/>
      </c>
      <c r="BQ1498" s="132" t="str">
        <f t="shared" ca="1" si="435"/>
        <v/>
      </c>
      <c r="BR1498" s="132" t="str">
        <f t="shared" ca="1" si="435"/>
        <v/>
      </c>
      <c r="BT1498" s="132" t="str">
        <f t="shared" si="436"/>
        <v/>
      </c>
      <c r="BU1498" s="132" t="str">
        <f t="shared" si="436"/>
        <v/>
      </c>
      <c r="BV1498" s="132" t="str">
        <f t="shared" si="436"/>
        <v/>
      </c>
      <c r="BW1498" s="132" t="str">
        <f t="shared" si="436"/>
        <v/>
      </c>
      <c r="BY1498" s="132" t="str">
        <f t="shared" ca="1" si="430"/>
        <v/>
      </c>
      <c r="BZ1498" s="132" t="str">
        <f t="shared" ca="1" si="430"/>
        <v/>
      </c>
      <c r="CA1498" s="132" t="str">
        <f t="shared" ca="1" si="430"/>
        <v/>
      </c>
      <c r="CB1498" s="132" t="str">
        <f t="shared" ca="1" si="429"/>
        <v/>
      </c>
    </row>
    <row r="1499" spans="18:80" x14ac:dyDescent="0.2">
      <c r="R1499" s="21">
        <v>1496</v>
      </c>
      <c r="S1499" s="24" t="e">
        <f ca="1"/>
        <v>#N/A</v>
      </c>
      <c r="T1499" s="24" t="e">
        <f ca="1"/>
        <v>#N/A</v>
      </c>
      <c r="V1499" s="21">
        <v>1496</v>
      </c>
      <c r="W1499" s="24" t="e">
        <f ca="1"/>
        <v>#N/A</v>
      </c>
      <c r="X1499" s="24" t="e">
        <f ca="1"/>
        <v>#N/A</v>
      </c>
      <c r="Y1499" s="30"/>
      <c r="Z1499" s="21">
        <v>1496</v>
      </c>
      <c r="AA1499" s="24" t="e">
        <f ca="1"/>
        <v>#N/A</v>
      </c>
      <c r="AB1499" s="24" t="e">
        <f ca="1"/>
        <v>#N/A</v>
      </c>
      <c r="AD1499" s="21">
        <v>1496</v>
      </c>
      <c r="AE1499" s="24" t="e">
        <f ca="1"/>
        <v>#N/A</v>
      </c>
      <c r="AF1499" s="24" t="e">
        <f ca="1"/>
        <v>#N/A</v>
      </c>
      <c r="AH1499" s="21">
        <v>1496</v>
      </c>
      <c r="AI1499" s="24" t="str">
        <f t="shared" ca="1" si="431"/>
        <v/>
      </c>
      <c r="AJ1499" s="24" t="str">
        <f t="shared" ca="1" si="432"/>
        <v/>
      </c>
      <c r="AK1499" s="24" t="str">
        <f t="shared" ca="1" si="433"/>
        <v/>
      </c>
      <c r="AL1499" s="24" t="str">
        <f t="shared" ca="1" si="434"/>
        <v/>
      </c>
      <c r="AM1499" s="26"/>
      <c r="AN1499" s="26" t="str">
        <f ca="1">IF(AI1499="","","G1 "&amp;Input!D55&amp;" "&amp;AI1499&amp;" "&amp;Input!D$56&amp;" "&amp;AJ1499&amp;" "&amp;Input!D$57&amp;" "&amp;AK1499&amp;" "&amp;Input!D$58&amp;" "&amp;AL1499&amp;" F "&amp;Input!D$51&amp;"")</f>
        <v/>
      </c>
      <c r="AP1499" s="26" t="str">
        <f ca="1">IF(AS1499="","","G1 "&amp;Input!D$55&amp;" "&amp;AS1499&amp;" "&amp;Input!D$56&amp;" "&amp;AT1499&amp;" "&amp;Input!D$57&amp;" "&amp;AU1499&amp;" "&amp;Input!D$58&amp;" "&amp;AV1499&amp;" F "&amp;Input!D$52&amp;"")</f>
        <v/>
      </c>
      <c r="AR1499" s="21">
        <v>1496</v>
      </c>
      <c r="AS1499" s="24" t="str">
        <f t="shared" ca="1" si="423"/>
        <v/>
      </c>
      <c r="AT1499" s="24" t="str">
        <f t="shared" ca="1" si="424"/>
        <v/>
      </c>
      <c r="AU1499" s="24" t="str">
        <f t="shared" ca="1" si="425"/>
        <v/>
      </c>
      <c r="AV1499" s="24" t="str">
        <f t="shared" ca="1" si="426"/>
        <v/>
      </c>
      <c r="BC1499" t="s">
        <v>1921</v>
      </c>
      <c r="BF1499" s="74" t="str">
        <f ca="1">IF(AI1498="","","G1 "&amp;Input!D$55&amp;" "&amp;AI1498&amp;" "&amp;Input!D$56&amp;" "&amp;AJ1498&amp;" "&amp;Input!D$57&amp;" "&amp;AK1498&amp;" "&amp;Input!D$58&amp;" "&amp;AL1498&amp;" F "&amp;Input!D$51&amp;"")</f>
        <v/>
      </c>
      <c r="BO1499" s="132" t="str">
        <f t="shared" ca="1" si="435"/>
        <v/>
      </c>
      <c r="BP1499" s="132" t="str">
        <f t="shared" ca="1" si="435"/>
        <v/>
      </c>
      <c r="BQ1499" s="132" t="str">
        <f t="shared" ca="1" si="435"/>
        <v/>
      </c>
      <c r="BR1499" s="132" t="str">
        <f t="shared" ca="1" si="435"/>
        <v/>
      </c>
      <c r="BT1499" s="132" t="str">
        <f t="shared" si="436"/>
        <v/>
      </c>
      <c r="BU1499" s="132" t="str">
        <f t="shared" si="436"/>
        <v/>
      </c>
      <c r="BV1499" s="132" t="str">
        <f t="shared" si="436"/>
        <v/>
      </c>
      <c r="BW1499" s="132" t="str">
        <f t="shared" si="436"/>
        <v/>
      </c>
      <c r="BY1499" s="132" t="str">
        <f t="shared" ca="1" si="430"/>
        <v/>
      </c>
      <c r="BZ1499" s="132" t="str">
        <f t="shared" ca="1" si="430"/>
        <v/>
      </c>
      <c r="CA1499" s="132" t="str">
        <f t="shared" ca="1" si="430"/>
        <v/>
      </c>
      <c r="CB1499" s="132" t="str">
        <f t="shared" ca="1" si="429"/>
        <v/>
      </c>
    </row>
    <row r="1500" spans="18:80" x14ac:dyDescent="0.2">
      <c r="R1500" s="21">
        <v>1497</v>
      </c>
      <c r="S1500" s="24" t="e">
        <f ca="1"/>
        <v>#N/A</v>
      </c>
      <c r="T1500" s="24" t="e">
        <f ca="1"/>
        <v>#N/A</v>
      </c>
      <c r="V1500" s="21">
        <v>1497</v>
      </c>
      <c r="W1500" s="24" t="e">
        <f ca="1"/>
        <v>#N/A</v>
      </c>
      <c r="X1500" s="24" t="e">
        <f ca="1"/>
        <v>#N/A</v>
      </c>
      <c r="Y1500" s="30"/>
      <c r="Z1500" s="21">
        <v>1497</v>
      </c>
      <c r="AA1500" s="24" t="e">
        <f ca="1"/>
        <v>#N/A</v>
      </c>
      <c r="AB1500" s="24" t="e">
        <f ca="1"/>
        <v>#N/A</v>
      </c>
      <c r="AD1500" s="21">
        <v>1497</v>
      </c>
      <c r="AE1500" s="24" t="e">
        <f ca="1"/>
        <v>#N/A</v>
      </c>
      <c r="AF1500" s="24" t="e">
        <f ca="1"/>
        <v>#N/A</v>
      </c>
      <c r="AH1500" s="21">
        <v>1497</v>
      </c>
      <c r="AI1500" s="24" t="str">
        <f t="shared" ca="1" si="431"/>
        <v/>
      </c>
      <c r="AJ1500" s="24" t="str">
        <f t="shared" ca="1" si="432"/>
        <v/>
      </c>
      <c r="AK1500" s="24" t="str">
        <f t="shared" ca="1" si="433"/>
        <v/>
      </c>
      <c r="AL1500" s="24" t="str">
        <f t="shared" ca="1" si="434"/>
        <v/>
      </c>
      <c r="AM1500" s="26"/>
      <c r="AN1500" s="26" t="str">
        <f ca="1">IF(AI1500="","","G1 "&amp;Input!D55&amp;" "&amp;AI1500&amp;" "&amp;Input!D$56&amp;" "&amp;AJ1500&amp;" "&amp;Input!D$57&amp;" "&amp;AK1500&amp;" "&amp;Input!D$58&amp;" "&amp;AL1500&amp;" F "&amp;Input!D$51&amp;"")</f>
        <v/>
      </c>
      <c r="AP1500" s="26" t="str">
        <f ca="1">IF(AS1500="","","G1 "&amp;Input!D$55&amp;" "&amp;AS1500&amp;" "&amp;Input!D$56&amp;" "&amp;AT1500&amp;" "&amp;Input!D$57&amp;" "&amp;AU1500&amp;" "&amp;Input!D$58&amp;" "&amp;AV1500&amp;" F "&amp;Input!D$52&amp;"")</f>
        <v/>
      </c>
      <c r="AR1500" s="21">
        <v>1497</v>
      </c>
      <c r="AS1500" s="24" t="str">
        <f t="shared" ca="1" si="423"/>
        <v/>
      </c>
      <c r="AT1500" s="24" t="str">
        <f t="shared" ca="1" si="424"/>
        <v/>
      </c>
      <c r="AU1500" s="24" t="str">
        <f t="shared" ca="1" si="425"/>
        <v/>
      </c>
      <c r="AV1500" s="24" t="str">
        <f t="shared" ca="1" si="426"/>
        <v/>
      </c>
      <c r="BC1500" t="s">
        <v>1922</v>
      </c>
      <c r="BF1500" s="74" t="str">
        <f ca="1">IF(AI1499="","","G1 "&amp;Input!D$55&amp;" "&amp;AI1499&amp;" "&amp;Input!D$56&amp;" "&amp;AJ1499&amp;" "&amp;Input!D$57&amp;" "&amp;AK1499&amp;" "&amp;Input!D$58&amp;" "&amp;AL1499&amp;" F "&amp;Input!D$51&amp;"")</f>
        <v/>
      </c>
      <c r="BO1500" s="132" t="str">
        <f t="shared" ca="1" si="435"/>
        <v/>
      </c>
      <c r="BP1500" s="132" t="str">
        <f t="shared" ca="1" si="435"/>
        <v/>
      </c>
      <c r="BQ1500" s="132" t="str">
        <f t="shared" ca="1" si="435"/>
        <v/>
      </c>
      <c r="BR1500" s="132" t="str">
        <f t="shared" ca="1" si="435"/>
        <v/>
      </c>
      <c r="BT1500" s="132" t="str">
        <f t="shared" si="436"/>
        <v/>
      </c>
      <c r="BU1500" s="132" t="str">
        <f t="shared" si="436"/>
        <v/>
      </c>
      <c r="BV1500" s="132" t="str">
        <f t="shared" si="436"/>
        <v/>
      </c>
      <c r="BW1500" s="132" t="str">
        <f t="shared" si="436"/>
        <v/>
      </c>
      <c r="BY1500" s="132" t="str">
        <f t="shared" ca="1" si="430"/>
        <v/>
      </c>
      <c r="BZ1500" s="132" t="str">
        <f t="shared" ca="1" si="430"/>
        <v/>
      </c>
      <c r="CA1500" s="132" t="str">
        <f t="shared" ca="1" si="430"/>
        <v/>
      </c>
      <c r="CB1500" s="132" t="str">
        <f t="shared" ca="1" si="429"/>
        <v/>
      </c>
    </row>
    <row r="1501" spans="18:80" x14ac:dyDescent="0.2">
      <c r="R1501" s="21">
        <v>1498</v>
      </c>
      <c r="S1501" s="24" t="e">
        <f ca="1"/>
        <v>#N/A</v>
      </c>
      <c r="T1501" s="24" t="e">
        <f ca="1"/>
        <v>#N/A</v>
      </c>
      <c r="V1501" s="21">
        <v>1498</v>
      </c>
      <c r="W1501" s="24" t="e">
        <f ca="1"/>
        <v>#N/A</v>
      </c>
      <c r="X1501" s="24" t="e">
        <f ca="1"/>
        <v>#N/A</v>
      </c>
      <c r="Y1501" s="30"/>
      <c r="Z1501" s="21">
        <v>1498</v>
      </c>
      <c r="AA1501" s="24" t="e">
        <f ca="1"/>
        <v>#N/A</v>
      </c>
      <c r="AB1501" s="24" t="e">
        <f ca="1"/>
        <v>#N/A</v>
      </c>
      <c r="AD1501" s="21">
        <v>1498</v>
      </c>
      <c r="AE1501" s="24" t="e">
        <f ca="1"/>
        <v>#N/A</v>
      </c>
      <c r="AF1501" s="24" t="e">
        <f ca="1"/>
        <v>#N/A</v>
      </c>
      <c r="AH1501" s="21">
        <v>1498</v>
      </c>
      <c r="AI1501" s="24" t="str">
        <f t="shared" ca="1" si="431"/>
        <v/>
      </c>
      <c r="AJ1501" s="24" t="str">
        <f t="shared" ca="1" si="432"/>
        <v/>
      </c>
      <c r="AK1501" s="24" t="str">
        <f t="shared" ca="1" si="433"/>
        <v/>
      </c>
      <c r="AL1501" s="24" t="str">
        <f t="shared" ca="1" si="434"/>
        <v/>
      </c>
      <c r="AM1501" s="26"/>
      <c r="AN1501" s="26" t="str">
        <f ca="1">IF(AI1501="","","G1 "&amp;Input!D55&amp;" "&amp;AI1501&amp;" "&amp;Input!D$56&amp;" "&amp;AJ1501&amp;" "&amp;Input!D$57&amp;" "&amp;AK1501&amp;" "&amp;Input!D$58&amp;" "&amp;AL1501&amp;" F "&amp;Input!D$51&amp;"")</f>
        <v/>
      </c>
      <c r="AP1501" s="26" t="str">
        <f ca="1">IF(AS1501="","","G1 "&amp;Input!D$55&amp;" "&amp;AS1501&amp;" "&amp;Input!D$56&amp;" "&amp;AT1501&amp;" "&amp;Input!D$57&amp;" "&amp;AU1501&amp;" "&amp;Input!D$58&amp;" "&amp;AV1501&amp;" F "&amp;Input!D$52&amp;"")</f>
        <v/>
      </c>
      <c r="AR1501" s="21">
        <v>1498</v>
      </c>
      <c r="AS1501" s="24" t="str">
        <f t="shared" ca="1" si="423"/>
        <v/>
      </c>
      <c r="AT1501" s="24" t="str">
        <f t="shared" ca="1" si="424"/>
        <v/>
      </c>
      <c r="AU1501" s="24" t="str">
        <f t="shared" ca="1" si="425"/>
        <v/>
      </c>
      <c r="AV1501" s="24" t="str">
        <f t="shared" ca="1" si="426"/>
        <v/>
      </c>
      <c r="BC1501" t="s">
        <v>1923</v>
      </c>
      <c r="BF1501" s="74" t="str">
        <f ca="1">IF(AI1500="","","G1 "&amp;Input!D$55&amp;" "&amp;AI1500&amp;" "&amp;Input!D$56&amp;" "&amp;AJ1500&amp;" "&amp;Input!D$57&amp;" "&amp;AK1500&amp;" "&amp;Input!D$58&amp;" "&amp;AL1500&amp;" F "&amp;Input!D$51&amp;"")</f>
        <v/>
      </c>
      <c r="BO1501" s="132" t="str">
        <f t="shared" ca="1" si="435"/>
        <v/>
      </c>
      <c r="BP1501" s="132" t="str">
        <f t="shared" ca="1" si="435"/>
        <v/>
      </c>
      <c r="BQ1501" s="132" t="str">
        <f t="shared" ca="1" si="435"/>
        <v/>
      </c>
      <c r="BR1501" s="132" t="str">
        <f t="shared" ca="1" si="435"/>
        <v/>
      </c>
      <c r="BT1501" s="132" t="str">
        <f t="shared" si="436"/>
        <v/>
      </c>
      <c r="BU1501" s="132" t="str">
        <f t="shared" si="436"/>
        <v/>
      </c>
      <c r="BV1501" s="132" t="str">
        <f t="shared" si="436"/>
        <v/>
      </c>
      <c r="BW1501" s="132" t="str">
        <f t="shared" si="436"/>
        <v/>
      </c>
      <c r="BY1501" s="132" t="str">
        <f t="shared" ca="1" si="430"/>
        <v/>
      </c>
      <c r="BZ1501" s="132" t="str">
        <f t="shared" ca="1" si="430"/>
        <v/>
      </c>
      <c r="CA1501" s="132" t="str">
        <f t="shared" ca="1" si="430"/>
        <v/>
      </c>
      <c r="CB1501" s="132" t="str">
        <f t="shared" ca="1" si="429"/>
        <v/>
      </c>
    </row>
    <row r="1502" spans="18:80" x14ac:dyDescent="0.2">
      <c r="R1502" s="21">
        <v>1499</v>
      </c>
      <c r="S1502" s="24" t="e">
        <f ca="1"/>
        <v>#N/A</v>
      </c>
      <c r="T1502" s="24" t="e">
        <f ca="1"/>
        <v>#N/A</v>
      </c>
      <c r="V1502" s="21">
        <v>1499</v>
      </c>
      <c r="W1502" s="24" t="e">
        <f ca="1"/>
        <v>#N/A</v>
      </c>
      <c r="X1502" s="24" t="e">
        <f ca="1"/>
        <v>#N/A</v>
      </c>
      <c r="Y1502" s="30"/>
      <c r="Z1502" s="21">
        <v>1499</v>
      </c>
      <c r="AA1502" s="24" t="e">
        <f ca="1"/>
        <v>#N/A</v>
      </c>
      <c r="AB1502" s="24" t="e">
        <f ca="1"/>
        <v>#N/A</v>
      </c>
      <c r="AD1502" s="21">
        <v>1499</v>
      </c>
      <c r="AE1502" s="24" t="e">
        <f ca="1"/>
        <v>#N/A</v>
      </c>
      <c r="AF1502" s="24" t="e">
        <f ca="1"/>
        <v>#N/A</v>
      </c>
      <c r="AH1502" s="21">
        <v>1499</v>
      </c>
      <c r="AI1502" s="24" t="str">
        <f t="shared" ca="1" si="431"/>
        <v/>
      </c>
      <c r="AJ1502" s="24" t="str">
        <f t="shared" ca="1" si="432"/>
        <v/>
      </c>
      <c r="AK1502" s="24" t="str">
        <f t="shared" ca="1" si="433"/>
        <v/>
      </c>
      <c r="AL1502" s="24" t="str">
        <f t="shared" ca="1" si="434"/>
        <v/>
      </c>
      <c r="AM1502" s="26"/>
      <c r="AN1502" s="26" t="str">
        <f ca="1">IF(AI1502="","","G1 "&amp;Input!D55&amp;" "&amp;AI1502&amp;" "&amp;Input!D$56&amp;" "&amp;AJ1502&amp;" "&amp;Input!D$57&amp;" "&amp;AK1502&amp;" "&amp;Input!D$58&amp;" "&amp;AL1502&amp;" F "&amp;Input!D$51&amp;"")</f>
        <v/>
      </c>
      <c r="AP1502" s="26" t="str">
        <f ca="1">IF(AS1502="","","G1 "&amp;Input!D$55&amp;" "&amp;AS1502&amp;" "&amp;Input!D$56&amp;" "&amp;AT1502&amp;" "&amp;Input!D$57&amp;" "&amp;AU1502&amp;" "&amp;Input!D$58&amp;" "&amp;AV1502&amp;" F "&amp;Input!D$52&amp;"")</f>
        <v/>
      </c>
      <c r="AR1502" s="21">
        <v>1499</v>
      </c>
      <c r="AS1502" s="24" t="str">
        <f t="shared" ca="1" si="423"/>
        <v/>
      </c>
      <c r="AT1502" s="24" t="str">
        <f t="shared" ca="1" si="424"/>
        <v/>
      </c>
      <c r="AU1502" s="24" t="str">
        <f t="shared" ca="1" si="425"/>
        <v/>
      </c>
      <c r="AV1502" s="24" t="str">
        <f t="shared" ca="1" si="426"/>
        <v/>
      </c>
      <c r="BC1502" t="s">
        <v>1924</v>
      </c>
      <c r="BF1502" s="74" t="str">
        <f ca="1">IF(AI1501="","","G1 "&amp;Input!D$55&amp;" "&amp;AI1501&amp;" "&amp;Input!D$56&amp;" "&amp;AJ1501&amp;" "&amp;Input!D$57&amp;" "&amp;AK1501&amp;" "&amp;Input!D$58&amp;" "&amp;AL1501&amp;" F "&amp;Input!D$51&amp;"")</f>
        <v/>
      </c>
      <c r="BO1502" s="132" t="str">
        <f t="shared" ca="1" si="435"/>
        <v/>
      </c>
      <c r="BP1502" s="132" t="str">
        <f t="shared" ca="1" si="435"/>
        <v/>
      </c>
      <c r="BQ1502" s="132" t="str">
        <f t="shared" ca="1" si="435"/>
        <v/>
      </c>
      <c r="BR1502" s="132" t="str">
        <f t="shared" ca="1" si="435"/>
        <v/>
      </c>
      <c r="BT1502" s="132" t="str">
        <f t="shared" si="436"/>
        <v/>
      </c>
      <c r="BU1502" s="132" t="str">
        <f t="shared" si="436"/>
        <v/>
      </c>
      <c r="BV1502" s="132" t="str">
        <f t="shared" si="436"/>
        <v/>
      </c>
      <c r="BW1502" s="132" t="str">
        <f t="shared" si="436"/>
        <v/>
      </c>
      <c r="BY1502" s="132" t="str">
        <f t="shared" ca="1" si="430"/>
        <v/>
      </c>
      <c r="BZ1502" s="132" t="str">
        <f t="shared" ca="1" si="430"/>
        <v/>
      </c>
      <c r="CA1502" s="132" t="str">
        <f t="shared" ca="1" si="430"/>
        <v/>
      </c>
      <c r="CB1502" s="132" t="str">
        <f t="shared" ca="1" si="429"/>
        <v/>
      </c>
    </row>
    <row r="1503" spans="18:80" x14ac:dyDescent="0.2">
      <c r="R1503" s="21">
        <v>1500</v>
      </c>
      <c r="S1503" s="24" t="e">
        <f ca="1"/>
        <v>#N/A</v>
      </c>
      <c r="T1503" s="24" t="e">
        <f ca="1"/>
        <v>#N/A</v>
      </c>
      <c r="V1503" s="21">
        <v>1500</v>
      </c>
      <c r="W1503" s="24" t="e">
        <f ca="1"/>
        <v>#N/A</v>
      </c>
      <c r="X1503" s="24" t="e">
        <f ca="1"/>
        <v>#N/A</v>
      </c>
      <c r="Y1503" s="30"/>
      <c r="Z1503" s="21">
        <v>1500</v>
      </c>
      <c r="AA1503" s="24" t="e">
        <f ca="1"/>
        <v>#N/A</v>
      </c>
      <c r="AB1503" s="24" t="e">
        <f ca="1"/>
        <v>#N/A</v>
      </c>
      <c r="AD1503" s="21">
        <v>1500</v>
      </c>
      <c r="AE1503" s="24" t="e">
        <f ca="1"/>
        <v>#N/A</v>
      </c>
      <c r="AF1503" s="24" t="e">
        <f ca="1"/>
        <v>#N/A</v>
      </c>
      <c r="AH1503" s="21">
        <v>1500</v>
      </c>
      <c r="AI1503" s="24" t="str">
        <f t="shared" ca="1" si="431"/>
        <v/>
      </c>
      <c r="AJ1503" s="24" t="str">
        <f t="shared" ca="1" si="432"/>
        <v/>
      </c>
      <c r="AK1503" s="24" t="str">
        <f t="shared" ca="1" si="433"/>
        <v/>
      </c>
      <c r="AL1503" s="24" t="str">
        <f t="shared" ca="1" si="434"/>
        <v/>
      </c>
      <c r="AM1503" s="26"/>
      <c r="AN1503" s="26" t="str">
        <f ca="1">IF(AI1503="","","G1 "&amp;Input!D55&amp;" "&amp;AI1503&amp;" "&amp;Input!D$56&amp;" "&amp;AJ1503&amp;" "&amp;Input!D$57&amp;" "&amp;AK1503&amp;" "&amp;Input!D$58&amp;" "&amp;AL1503&amp;" F "&amp;Input!D$51&amp;"")</f>
        <v/>
      </c>
      <c r="AP1503" s="26" t="str">
        <f ca="1">IF(AS1503="","","G1 "&amp;Input!D$55&amp;" "&amp;AS1503&amp;" "&amp;Input!D$56&amp;" "&amp;AT1503&amp;" "&amp;Input!D$57&amp;" "&amp;AU1503&amp;" "&amp;Input!D$58&amp;" "&amp;AV1503&amp;" F "&amp;Input!D$52&amp;"")</f>
        <v/>
      </c>
      <c r="AR1503" s="21">
        <v>1500</v>
      </c>
      <c r="AS1503" s="24" t="str">
        <f t="shared" ca="1" si="423"/>
        <v/>
      </c>
      <c r="AT1503" s="24" t="str">
        <f t="shared" ca="1" si="424"/>
        <v/>
      </c>
      <c r="AU1503" s="24" t="str">
        <f t="shared" ca="1" si="425"/>
        <v/>
      </c>
      <c r="AV1503" s="24" t="str">
        <f t="shared" ca="1" si="426"/>
        <v/>
      </c>
      <c r="BC1503" t="s">
        <v>1925</v>
      </c>
      <c r="BF1503" s="74" t="str">
        <f ca="1">IF(AI1502="","","G1 "&amp;Input!D$55&amp;" "&amp;AI1502&amp;" "&amp;Input!D$56&amp;" "&amp;AJ1502&amp;" "&amp;Input!D$57&amp;" "&amp;AK1502&amp;" "&amp;Input!D$58&amp;" "&amp;AL1502&amp;" F "&amp;Input!D$51&amp;"")</f>
        <v/>
      </c>
      <c r="BO1503" s="132" t="str">
        <f t="shared" ca="1" si="435"/>
        <v/>
      </c>
      <c r="BP1503" s="132" t="str">
        <f t="shared" ca="1" si="435"/>
        <v/>
      </c>
      <c r="BQ1503" s="132" t="str">
        <f t="shared" ca="1" si="435"/>
        <v/>
      </c>
      <c r="BR1503" s="132" t="str">
        <f t="shared" ca="1" si="435"/>
        <v/>
      </c>
      <c r="BT1503" s="132" t="str">
        <f t="shared" si="436"/>
        <v/>
      </c>
      <c r="BU1503" s="132" t="str">
        <f t="shared" si="436"/>
        <v/>
      </c>
      <c r="BV1503" s="132" t="str">
        <f t="shared" si="436"/>
        <v/>
      </c>
      <c r="BW1503" s="132" t="str">
        <f t="shared" si="436"/>
        <v/>
      </c>
      <c r="BY1503" s="132" t="str">
        <f t="shared" ca="1" si="430"/>
        <v/>
      </c>
      <c r="BZ1503" s="132" t="str">
        <f t="shared" ca="1" si="430"/>
        <v/>
      </c>
      <c r="CA1503" s="132" t="str">
        <f t="shared" ca="1" si="430"/>
        <v/>
      </c>
      <c r="CB1503" s="132" t="str">
        <f t="shared" ca="1" si="429"/>
        <v/>
      </c>
    </row>
    <row r="1504" spans="18:80" x14ac:dyDescent="0.2">
      <c r="R1504" s="21">
        <v>1501</v>
      </c>
      <c r="S1504" s="24" t="e">
        <f ca="1"/>
        <v>#N/A</v>
      </c>
      <c r="T1504" s="24" t="e">
        <f ca="1"/>
        <v>#N/A</v>
      </c>
      <c r="V1504" s="21">
        <v>1501</v>
      </c>
      <c r="W1504" s="24" t="e">
        <f ca="1"/>
        <v>#N/A</v>
      </c>
      <c r="X1504" s="24" t="e">
        <f ca="1"/>
        <v>#N/A</v>
      </c>
      <c r="Y1504" s="30"/>
      <c r="Z1504" s="21">
        <v>1501</v>
      </c>
      <c r="AA1504" s="24" t="e">
        <f ca="1"/>
        <v>#N/A</v>
      </c>
      <c r="AB1504" s="24" t="e">
        <f ca="1"/>
        <v>#N/A</v>
      </c>
      <c r="AD1504" s="21">
        <v>1501</v>
      </c>
      <c r="AE1504" s="24" t="e">
        <f ca="1"/>
        <v>#N/A</v>
      </c>
      <c r="AF1504" s="24" t="e">
        <f ca="1"/>
        <v>#N/A</v>
      </c>
      <c r="AH1504" s="21">
        <v>1501</v>
      </c>
      <c r="AI1504" s="24" t="str">
        <f t="shared" ca="1" si="431"/>
        <v/>
      </c>
      <c r="AJ1504" s="24" t="str">
        <f t="shared" ca="1" si="432"/>
        <v/>
      </c>
      <c r="AK1504" s="24" t="str">
        <f t="shared" ca="1" si="433"/>
        <v/>
      </c>
      <c r="AL1504" s="24" t="str">
        <f t="shared" ca="1" si="434"/>
        <v/>
      </c>
      <c r="AM1504" s="26"/>
      <c r="AN1504" s="26" t="str">
        <f ca="1">IF(AI1504="","","G1 "&amp;Input!D55&amp;" "&amp;AI1504&amp;" "&amp;Input!D$56&amp;" "&amp;AJ1504&amp;" "&amp;Input!D$57&amp;" "&amp;AK1504&amp;" "&amp;Input!D$58&amp;" "&amp;AL1504&amp;" F "&amp;Input!D$51&amp;"")</f>
        <v/>
      </c>
      <c r="AP1504" s="26" t="str">
        <f ca="1">IF(AS1504="","","G1 "&amp;Input!D$55&amp;" "&amp;AS1504&amp;" "&amp;Input!D$56&amp;" "&amp;AT1504&amp;" "&amp;Input!D$57&amp;" "&amp;AU1504&amp;" "&amp;Input!D$58&amp;" "&amp;AV1504&amp;" F "&amp;Input!D$52&amp;"")</f>
        <v/>
      </c>
      <c r="AR1504" s="21">
        <v>1501</v>
      </c>
      <c r="AS1504" s="24" t="str">
        <f t="shared" ca="1" si="423"/>
        <v/>
      </c>
      <c r="AT1504" s="24" t="str">
        <f t="shared" ca="1" si="424"/>
        <v/>
      </c>
      <c r="AU1504" s="24" t="str">
        <f t="shared" ca="1" si="425"/>
        <v/>
      </c>
      <c r="AV1504" s="24" t="str">
        <f t="shared" ca="1" si="426"/>
        <v/>
      </c>
      <c r="BC1504" t="s">
        <v>1926</v>
      </c>
      <c r="BF1504" s="74" t="str">
        <f ca="1">IF(AI1503="","","G1 "&amp;Input!D$55&amp;" "&amp;AI1503&amp;" "&amp;Input!D$56&amp;" "&amp;AJ1503&amp;" "&amp;Input!D$57&amp;" "&amp;AK1503&amp;" "&amp;Input!D$58&amp;" "&amp;AL1503&amp;" F "&amp;Input!D$51&amp;"")</f>
        <v/>
      </c>
      <c r="BO1504" s="132" t="str">
        <f t="shared" ref="BO1504:BR1523" ca="1" si="437">IFERROR(MID($AN1504,FIND(" ",$AN1504,FIND(BO$2,$AN1504,1)),FIND(" ",$AN1504,FIND(" ",$AN1504,FIND(BO$2,$AN1504,1))+1)-FIND(" ",$AN1504,FIND(BO$2,$AN1504,1)))*1,"")</f>
        <v/>
      </c>
      <c r="BP1504" s="132" t="str">
        <f t="shared" ca="1" si="437"/>
        <v/>
      </c>
      <c r="BQ1504" s="132" t="str">
        <f t="shared" ca="1" si="437"/>
        <v/>
      </c>
      <c r="BR1504" s="132" t="str">
        <f t="shared" ca="1" si="437"/>
        <v/>
      </c>
      <c r="BT1504" s="132" t="str">
        <f t="shared" ref="BT1504:BW1523" si="438">IFERROR(MID($AO1504,FIND(" ",$AO1504,FIND(BT$2,$AO1504,1)),FIND(" ",$AO1504,FIND(" ",$AO1504,FIND(BT$2,$AO1504,1))+1)-FIND(" ",$AO1504,FIND(BT$2,$AO1504,1)))*1,"")</f>
        <v/>
      </c>
      <c r="BU1504" s="132" t="str">
        <f t="shared" si="438"/>
        <v/>
      </c>
      <c r="BV1504" s="132" t="str">
        <f t="shared" si="438"/>
        <v/>
      </c>
      <c r="BW1504" s="132" t="str">
        <f t="shared" si="438"/>
        <v/>
      </c>
      <c r="BY1504" s="132" t="str">
        <f t="shared" ca="1" si="430"/>
        <v/>
      </c>
      <c r="BZ1504" s="132" t="str">
        <f t="shared" ca="1" si="430"/>
        <v/>
      </c>
      <c r="CA1504" s="132" t="str">
        <f t="shared" ca="1" si="430"/>
        <v/>
      </c>
      <c r="CB1504" s="132" t="str">
        <f t="shared" ca="1" si="429"/>
        <v/>
      </c>
    </row>
    <row r="1505" spans="18:80" x14ac:dyDescent="0.2">
      <c r="R1505" s="21">
        <v>1502</v>
      </c>
      <c r="S1505" s="24" t="e">
        <f ca="1"/>
        <v>#N/A</v>
      </c>
      <c r="T1505" s="24" t="e">
        <f ca="1"/>
        <v>#N/A</v>
      </c>
      <c r="V1505" s="21">
        <v>1502</v>
      </c>
      <c r="W1505" s="24" t="e">
        <f ca="1"/>
        <v>#N/A</v>
      </c>
      <c r="X1505" s="24" t="e">
        <f ca="1"/>
        <v>#N/A</v>
      </c>
      <c r="Y1505" s="30"/>
      <c r="Z1505" s="21">
        <v>1502</v>
      </c>
      <c r="AA1505" s="24" t="e">
        <f ca="1"/>
        <v>#N/A</v>
      </c>
      <c r="AB1505" s="24" t="e">
        <f ca="1"/>
        <v>#N/A</v>
      </c>
      <c r="AD1505" s="21">
        <v>1502</v>
      </c>
      <c r="AE1505" s="24" t="e">
        <f ca="1"/>
        <v>#N/A</v>
      </c>
      <c r="AF1505" s="24" t="e">
        <f ca="1"/>
        <v>#N/A</v>
      </c>
      <c r="AH1505" s="21">
        <v>1502</v>
      </c>
      <c r="AI1505" s="24" t="str">
        <f t="shared" ca="1" si="431"/>
        <v/>
      </c>
      <c r="AJ1505" s="24" t="str">
        <f t="shared" ca="1" si="432"/>
        <v/>
      </c>
      <c r="AK1505" s="24" t="str">
        <f t="shared" ca="1" si="433"/>
        <v/>
      </c>
      <c r="AL1505" s="24" t="str">
        <f t="shared" ca="1" si="434"/>
        <v/>
      </c>
      <c r="AM1505" s="26"/>
      <c r="AN1505" s="26" t="str">
        <f ca="1">IF(AI1505="","","G1 "&amp;Input!D55&amp;" "&amp;AI1505&amp;" "&amp;Input!D$56&amp;" "&amp;AJ1505&amp;" "&amp;Input!D$57&amp;" "&amp;AK1505&amp;" "&amp;Input!D$58&amp;" "&amp;AL1505&amp;" F "&amp;Input!D$51&amp;"")</f>
        <v/>
      </c>
      <c r="AP1505" s="26" t="str">
        <f ca="1">IF(AS1505="","","G1 "&amp;Input!D$55&amp;" "&amp;AS1505&amp;" "&amp;Input!D$56&amp;" "&amp;AT1505&amp;" "&amp;Input!D$57&amp;" "&amp;AU1505&amp;" "&amp;Input!D$58&amp;" "&amp;AV1505&amp;" F "&amp;Input!D$52&amp;"")</f>
        <v/>
      </c>
      <c r="AR1505" s="21">
        <v>1502</v>
      </c>
      <c r="AS1505" s="24" t="str">
        <f t="shared" ca="1" si="423"/>
        <v/>
      </c>
      <c r="AT1505" s="24" t="str">
        <f t="shared" ca="1" si="424"/>
        <v/>
      </c>
      <c r="AU1505" s="24" t="str">
        <f t="shared" ca="1" si="425"/>
        <v/>
      </c>
      <c r="AV1505" s="24" t="str">
        <f t="shared" ca="1" si="426"/>
        <v/>
      </c>
      <c r="BC1505" t="s">
        <v>1927</v>
      </c>
      <c r="BF1505" s="74" t="str">
        <f ca="1">IF(AI1504="","","G1 "&amp;Input!D$55&amp;" "&amp;AI1504&amp;" "&amp;Input!D$56&amp;" "&amp;AJ1504&amp;" "&amp;Input!D$57&amp;" "&amp;AK1504&amp;" "&amp;Input!D$58&amp;" "&amp;AL1504&amp;" F "&amp;Input!D$51&amp;"")</f>
        <v/>
      </c>
      <c r="BO1505" s="132" t="str">
        <f t="shared" ca="1" si="437"/>
        <v/>
      </c>
      <c r="BP1505" s="132" t="str">
        <f t="shared" ca="1" si="437"/>
        <v/>
      </c>
      <c r="BQ1505" s="132" t="str">
        <f t="shared" ca="1" si="437"/>
        <v/>
      </c>
      <c r="BR1505" s="132" t="str">
        <f t="shared" ca="1" si="437"/>
        <v/>
      </c>
      <c r="BT1505" s="132" t="str">
        <f t="shared" si="438"/>
        <v/>
      </c>
      <c r="BU1505" s="132" t="str">
        <f t="shared" si="438"/>
        <v/>
      </c>
      <c r="BV1505" s="132" t="str">
        <f t="shared" si="438"/>
        <v/>
      </c>
      <c r="BW1505" s="132" t="str">
        <f t="shared" si="438"/>
        <v/>
      </c>
      <c r="BY1505" s="132" t="str">
        <f t="shared" ca="1" si="430"/>
        <v/>
      </c>
      <c r="BZ1505" s="132" t="str">
        <f t="shared" ca="1" si="430"/>
        <v/>
      </c>
      <c r="CA1505" s="132" t="str">
        <f t="shared" ca="1" si="430"/>
        <v/>
      </c>
      <c r="CB1505" s="132" t="str">
        <f t="shared" ca="1" si="429"/>
        <v/>
      </c>
    </row>
    <row r="1506" spans="18:80" x14ac:dyDescent="0.2">
      <c r="R1506" s="21">
        <v>1503</v>
      </c>
      <c r="S1506" s="24" t="e">
        <f ca="1"/>
        <v>#N/A</v>
      </c>
      <c r="T1506" s="24" t="e">
        <f ca="1"/>
        <v>#N/A</v>
      </c>
      <c r="V1506" s="21">
        <v>1503</v>
      </c>
      <c r="W1506" s="24" t="e">
        <f ca="1"/>
        <v>#N/A</v>
      </c>
      <c r="X1506" s="24" t="e">
        <f ca="1"/>
        <v>#N/A</v>
      </c>
      <c r="Y1506" s="30"/>
      <c r="Z1506" s="21">
        <v>1503</v>
      </c>
      <c r="AA1506" s="24" t="e">
        <f ca="1"/>
        <v>#N/A</v>
      </c>
      <c r="AB1506" s="24" t="e">
        <f ca="1"/>
        <v>#N/A</v>
      </c>
      <c r="AD1506" s="21">
        <v>1503</v>
      </c>
      <c r="AE1506" s="24" t="e">
        <f ca="1"/>
        <v>#N/A</v>
      </c>
      <c r="AF1506" s="24" t="e">
        <f ca="1"/>
        <v>#N/A</v>
      </c>
      <c r="AH1506" s="21">
        <v>1503</v>
      </c>
      <c r="AI1506" s="24" t="str">
        <f t="shared" ca="1" si="431"/>
        <v/>
      </c>
      <c r="AJ1506" s="24" t="str">
        <f t="shared" ca="1" si="432"/>
        <v/>
      </c>
      <c r="AK1506" s="24" t="str">
        <f t="shared" ca="1" si="433"/>
        <v/>
      </c>
      <c r="AL1506" s="24" t="str">
        <f t="shared" ca="1" si="434"/>
        <v/>
      </c>
      <c r="AM1506" s="26"/>
      <c r="AN1506" s="26" t="str">
        <f ca="1">IF(AI1506="","","G1 "&amp;Input!D55&amp;" "&amp;AI1506&amp;" "&amp;Input!D$56&amp;" "&amp;AJ1506&amp;" "&amp;Input!D$57&amp;" "&amp;AK1506&amp;" "&amp;Input!D$58&amp;" "&amp;AL1506&amp;" F "&amp;Input!D$51&amp;"")</f>
        <v/>
      </c>
      <c r="AP1506" s="26" t="str">
        <f ca="1">IF(AS1506="","","G1 "&amp;Input!D$55&amp;" "&amp;AS1506&amp;" "&amp;Input!D$56&amp;" "&amp;AT1506&amp;" "&amp;Input!D$57&amp;" "&amp;AU1506&amp;" "&amp;Input!D$58&amp;" "&amp;AV1506&amp;" F "&amp;Input!D$52&amp;"")</f>
        <v/>
      </c>
      <c r="AR1506" s="21">
        <v>1503</v>
      </c>
      <c r="AS1506" s="24" t="str">
        <f t="shared" ca="1" si="423"/>
        <v/>
      </c>
      <c r="AT1506" s="24" t="str">
        <f t="shared" ca="1" si="424"/>
        <v/>
      </c>
      <c r="AU1506" s="24" t="str">
        <f t="shared" ca="1" si="425"/>
        <v/>
      </c>
      <c r="AV1506" s="24" t="str">
        <f t="shared" ca="1" si="426"/>
        <v/>
      </c>
      <c r="BC1506" t="s">
        <v>1928</v>
      </c>
      <c r="BF1506" s="74" t="str">
        <f ca="1">IF(AI1505="","","G1 "&amp;Input!D$55&amp;" "&amp;AI1505&amp;" "&amp;Input!D$56&amp;" "&amp;AJ1505&amp;" "&amp;Input!D$57&amp;" "&amp;AK1505&amp;" "&amp;Input!D$58&amp;" "&amp;AL1505&amp;" F "&amp;Input!D$51&amp;"")</f>
        <v/>
      </c>
      <c r="BO1506" s="132" t="str">
        <f t="shared" ca="1" si="437"/>
        <v/>
      </c>
      <c r="BP1506" s="132" t="str">
        <f t="shared" ca="1" si="437"/>
        <v/>
      </c>
      <c r="BQ1506" s="132" t="str">
        <f t="shared" ca="1" si="437"/>
        <v/>
      </c>
      <c r="BR1506" s="132" t="str">
        <f t="shared" ca="1" si="437"/>
        <v/>
      </c>
      <c r="BT1506" s="132" t="str">
        <f t="shared" si="438"/>
        <v/>
      </c>
      <c r="BU1506" s="132" t="str">
        <f t="shared" si="438"/>
        <v/>
      </c>
      <c r="BV1506" s="132" t="str">
        <f t="shared" si="438"/>
        <v/>
      </c>
      <c r="BW1506" s="132" t="str">
        <f t="shared" si="438"/>
        <v/>
      </c>
      <c r="BY1506" s="132" t="str">
        <f t="shared" ca="1" si="430"/>
        <v/>
      </c>
      <c r="BZ1506" s="132" t="str">
        <f t="shared" ca="1" si="430"/>
        <v/>
      </c>
      <c r="CA1506" s="132" t="str">
        <f t="shared" ca="1" si="430"/>
        <v/>
      </c>
      <c r="CB1506" s="132" t="str">
        <f t="shared" ca="1" si="429"/>
        <v/>
      </c>
    </row>
    <row r="1507" spans="18:80" x14ac:dyDescent="0.2">
      <c r="R1507" s="21">
        <v>1504</v>
      </c>
      <c r="S1507" s="24" t="e">
        <f ca="1"/>
        <v>#N/A</v>
      </c>
      <c r="T1507" s="24" t="e">
        <f ca="1"/>
        <v>#N/A</v>
      </c>
      <c r="V1507" s="21">
        <v>1504</v>
      </c>
      <c r="W1507" s="24" t="e">
        <f ca="1"/>
        <v>#N/A</v>
      </c>
      <c r="X1507" s="24" t="e">
        <f ca="1"/>
        <v>#N/A</v>
      </c>
      <c r="Y1507" s="30"/>
      <c r="Z1507" s="21">
        <v>1504</v>
      </c>
      <c r="AA1507" s="24" t="e">
        <f ca="1"/>
        <v>#N/A</v>
      </c>
      <c r="AB1507" s="24" t="e">
        <f ca="1"/>
        <v>#N/A</v>
      </c>
      <c r="AD1507" s="21">
        <v>1504</v>
      </c>
      <c r="AE1507" s="24" t="e">
        <f ca="1"/>
        <v>#N/A</v>
      </c>
      <c r="AF1507" s="24" t="e">
        <f ca="1"/>
        <v>#N/A</v>
      </c>
      <c r="AH1507" s="21">
        <v>1504</v>
      </c>
      <c r="AI1507" s="24" t="str">
        <f t="shared" ca="1" si="431"/>
        <v/>
      </c>
      <c r="AJ1507" s="24" t="str">
        <f t="shared" ca="1" si="432"/>
        <v/>
      </c>
      <c r="AK1507" s="24" t="str">
        <f t="shared" ca="1" si="433"/>
        <v/>
      </c>
      <c r="AL1507" s="24" t="str">
        <f t="shared" ca="1" si="434"/>
        <v/>
      </c>
      <c r="AM1507" s="26"/>
      <c r="AN1507" s="26" t="str">
        <f ca="1">IF(AI1507="","","G1 "&amp;Input!D55&amp;" "&amp;AI1507&amp;" "&amp;Input!D$56&amp;" "&amp;AJ1507&amp;" "&amp;Input!D$57&amp;" "&amp;AK1507&amp;" "&amp;Input!D$58&amp;" "&amp;AL1507&amp;" F "&amp;Input!D$51&amp;"")</f>
        <v/>
      </c>
      <c r="AP1507" s="26" t="str">
        <f ca="1">IF(AS1507="","","G1 "&amp;Input!D$55&amp;" "&amp;AS1507&amp;" "&amp;Input!D$56&amp;" "&amp;AT1507&amp;" "&amp;Input!D$57&amp;" "&amp;AU1507&amp;" "&amp;Input!D$58&amp;" "&amp;AV1507&amp;" F "&amp;Input!D$52&amp;"")</f>
        <v/>
      </c>
      <c r="AR1507" s="21">
        <v>1504</v>
      </c>
      <c r="AS1507" s="24" t="str">
        <f t="shared" ca="1" si="423"/>
        <v/>
      </c>
      <c r="AT1507" s="24" t="str">
        <f t="shared" ca="1" si="424"/>
        <v/>
      </c>
      <c r="AU1507" s="24" t="str">
        <f t="shared" ca="1" si="425"/>
        <v/>
      </c>
      <c r="AV1507" s="24" t="str">
        <f t="shared" ca="1" si="426"/>
        <v/>
      </c>
      <c r="BC1507" t="s">
        <v>1929</v>
      </c>
      <c r="BF1507" s="74" t="str">
        <f ca="1">IF(AI1506="","","G1 "&amp;Input!D$55&amp;" "&amp;AI1506&amp;" "&amp;Input!D$56&amp;" "&amp;AJ1506&amp;" "&amp;Input!D$57&amp;" "&amp;AK1506&amp;" "&amp;Input!D$58&amp;" "&amp;AL1506&amp;" F "&amp;Input!D$51&amp;"")</f>
        <v/>
      </c>
      <c r="BO1507" s="132" t="str">
        <f t="shared" ca="1" si="437"/>
        <v/>
      </c>
      <c r="BP1507" s="132" t="str">
        <f t="shared" ca="1" si="437"/>
        <v/>
      </c>
      <c r="BQ1507" s="132" t="str">
        <f t="shared" ca="1" si="437"/>
        <v/>
      </c>
      <c r="BR1507" s="132" t="str">
        <f t="shared" ca="1" si="437"/>
        <v/>
      </c>
      <c r="BT1507" s="132" t="str">
        <f t="shared" si="438"/>
        <v/>
      </c>
      <c r="BU1507" s="132" t="str">
        <f t="shared" si="438"/>
        <v/>
      </c>
      <c r="BV1507" s="132" t="str">
        <f t="shared" si="438"/>
        <v/>
      </c>
      <c r="BW1507" s="132" t="str">
        <f t="shared" si="438"/>
        <v/>
      </c>
      <c r="BY1507" s="132" t="str">
        <f t="shared" ca="1" si="430"/>
        <v/>
      </c>
      <c r="BZ1507" s="132" t="str">
        <f t="shared" ca="1" si="430"/>
        <v/>
      </c>
      <c r="CA1507" s="132" t="str">
        <f t="shared" ca="1" si="430"/>
        <v/>
      </c>
      <c r="CB1507" s="132" t="str">
        <f t="shared" ca="1" si="429"/>
        <v/>
      </c>
    </row>
    <row r="1508" spans="18:80" x14ac:dyDescent="0.2">
      <c r="R1508" s="21">
        <v>1505</v>
      </c>
      <c r="S1508" s="24" t="e">
        <f ca="1"/>
        <v>#N/A</v>
      </c>
      <c r="T1508" s="24" t="e">
        <f ca="1"/>
        <v>#N/A</v>
      </c>
      <c r="V1508" s="21">
        <v>1505</v>
      </c>
      <c r="W1508" s="24" t="e">
        <f ca="1"/>
        <v>#N/A</v>
      </c>
      <c r="X1508" s="24" t="e">
        <f ca="1"/>
        <v>#N/A</v>
      </c>
      <c r="Y1508" s="30"/>
      <c r="Z1508" s="21">
        <v>1505</v>
      </c>
      <c r="AA1508" s="24" t="e">
        <f ca="1"/>
        <v>#N/A</v>
      </c>
      <c r="AB1508" s="24" t="e">
        <f ca="1"/>
        <v>#N/A</v>
      </c>
      <c r="AD1508" s="21">
        <v>1505</v>
      </c>
      <c r="AE1508" s="24" t="e">
        <f ca="1"/>
        <v>#N/A</v>
      </c>
      <c r="AF1508" s="24" t="e">
        <f ca="1"/>
        <v>#N/A</v>
      </c>
      <c r="AH1508" s="21">
        <v>1505</v>
      </c>
      <c r="AI1508" s="24" t="str">
        <f t="shared" ca="1" si="431"/>
        <v/>
      </c>
      <c r="AJ1508" s="24" t="str">
        <f t="shared" ca="1" si="432"/>
        <v/>
      </c>
      <c r="AK1508" s="24" t="str">
        <f t="shared" ca="1" si="433"/>
        <v/>
      </c>
      <c r="AL1508" s="24" t="str">
        <f t="shared" ca="1" si="434"/>
        <v/>
      </c>
      <c r="AM1508" s="26"/>
      <c r="AN1508" s="26" t="str">
        <f ca="1">IF(AI1508="","","G1 "&amp;Input!D55&amp;" "&amp;AI1508&amp;" "&amp;Input!D$56&amp;" "&amp;AJ1508&amp;" "&amp;Input!D$57&amp;" "&amp;AK1508&amp;" "&amp;Input!D$58&amp;" "&amp;AL1508&amp;" F "&amp;Input!D$51&amp;"")</f>
        <v/>
      </c>
      <c r="AP1508" s="26" t="str">
        <f ca="1">IF(AS1508="","","G1 "&amp;Input!D$55&amp;" "&amp;AS1508&amp;" "&amp;Input!D$56&amp;" "&amp;AT1508&amp;" "&amp;Input!D$57&amp;" "&amp;AU1508&amp;" "&amp;Input!D$58&amp;" "&amp;AV1508&amp;" F "&amp;Input!D$52&amp;"")</f>
        <v/>
      </c>
      <c r="AR1508" s="21">
        <v>1505</v>
      </c>
      <c r="AS1508" s="24" t="str">
        <f t="shared" ca="1" si="423"/>
        <v/>
      </c>
      <c r="AT1508" s="24" t="str">
        <f t="shared" ca="1" si="424"/>
        <v/>
      </c>
      <c r="AU1508" s="24" t="str">
        <f t="shared" ca="1" si="425"/>
        <v/>
      </c>
      <c r="AV1508" s="24" t="str">
        <f t="shared" ca="1" si="426"/>
        <v/>
      </c>
      <c r="BC1508" t="s">
        <v>1930</v>
      </c>
      <c r="BF1508" s="74" t="str">
        <f ca="1">IF(AI1507="","","G1 "&amp;Input!D$55&amp;" "&amp;AI1507&amp;" "&amp;Input!D$56&amp;" "&amp;AJ1507&amp;" "&amp;Input!D$57&amp;" "&amp;AK1507&amp;" "&amp;Input!D$58&amp;" "&amp;AL1507&amp;" F "&amp;Input!D$51&amp;"")</f>
        <v/>
      </c>
      <c r="BO1508" s="132" t="str">
        <f t="shared" ca="1" si="437"/>
        <v/>
      </c>
      <c r="BP1508" s="132" t="str">
        <f t="shared" ca="1" si="437"/>
        <v/>
      </c>
      <c r="BQ1508" s="132" t="str">
        <f t="shared" ca="1" si="437"/>
        <v/>
      </c>
      <c r="BR1508" s="132" t="str">
        <f t="shared" ca="1" si="437"/>
        <v/>
      </c>
      <c r="BT1508" s="132" t="str">
        <f t="shared" si="438"/>
        <v/>
      </c>
      <c r="BU1508" s="132" t="str">
        <f t="shared" si="438"/>
        <v/>
      </c>
      <c r="BV1508" s="132" t="str">
        <f t="shared" si="438"/>
        <v/>
      </c>
      <c r="BW1508" s="132" t="str">
        <f t="shared" si="438"/>
        <v/>
      </c>
      <c r="BY1508" s="132" t="str">
        <f t="shared" ca="1" si="430"/>
        <v/>
      </c>
      <c r="BZ1508" s="132" t="str">
        <f t="shared" ca="1" si="430"/>
        <v/>
      </c>
      <c r="CA1508" s="132" t="str">
        <f t="shared" ca="1" si="430"/>
        <v/>
      </c>
      <c r="CB1508" s="132" t="str">
        <f t="shared" ca="1" si="429"/>
        <v/>
      </c>
    </row>
    <row r="1509" spans="18:80" x14ac:dyDescent="0.2">
      <c r="R1509" s="21">
        <v>1506</v>
      </c>
      <c r="S1509" s="24" t="e">
        <f ca="1"/>
        <v>#N/A</v>
      </c>
      <c r="T1509" s="24" t="e">
        <f ca="1"/>
        <v>#N/A</v>
      </c>
      <c r="V1509" s="21">
        <v>1506</v>
      </c>
      <c r="W1509" s="24" t="e">
        <f ca="1"/>
        <v>#N/A</v>
      </c>
      <c r="X1509" s="24" t="e">
        <f ca="1"/>
        <v>#N/A</v>
      </c>
      <c r="Y1509" s="30"/>
      <c r="Z1509" s="21">
        <v>1506</v>
      </c>
      <c r="AA1509" s="24" t="e">
        <f ca="1"/>
        <v>#N/A</v>
      </c>
      <c r="AB1509" s="24" t="e">
        <f ca="1"/>
        <v>#N/A</v>
      </c>
      <c r="AD1509" s="21">
        <v>1506</v>
      </c>
      <c r="AE1509" s="24" t="e">
        <f ca="1"/>
        <v>#N/A</v>
      </c>
      <c r="AF1509" s="24" t="e">
        <f ca="1"/>
        <v>#N/A</v>
      </c>
      <c r="AH1509" s="21">
        <v>1506</v>
      </c>
      <c r="AI1509" s="24" t="str">
        <f t="shared" ca="1" si="431"/>
        <v/>
      </c>
      <c r="AJ1509" s="24" t="str">
        <f t="shared" ca="1" si="432"/>
        <v/>
      </c>
      <c r="AK1509" s="24" t="str">
        <f t="shared" ca="1" si="433"/>
        <v/>
      </c>
      <c r="AL1509" s="24" t="str">
        <f t="shared" ca="1" si="434"/>
        <v/>
      </c>
      <c r="AM1509" s="26"/>
      <c r="AN1509" s="26" t="str">
        <f ca="1">IF(AI1509="","","G1 "&amp;Input!D55&amp;" "&amp;AI1509&amp;" "&amp;Input!D$56&amp;" "&amp;AJ1509&amp;" "&amp;Input!D$57&amp;" "&amp;AK1509&amp;" "&amp;Input!D$58&amp;" "&amp;AL1509&amp;" F "&amp;Input!D$51&amp;"")</f>
        <v/>
      </c>
      <c r="AP1509" s="26" t="str">
        <f ca="1">IF(AS1509="","","G1 "&amp;Input!D$55&amp;" "&amp;AS1509&amp;" "&amp;Input!D$56&amp;" "&amp;AT1509&amp;" "&amp;Input!D$57&amp;" "&amp;AU1509&amp;" "&amp;Input!D$58&amp;" "&amp;AV1509&amp;" F "&amp;Input!D$52&amp;"")</f>
        <v/>
      </c>
      <c r="AR1509" s="21">
        <v>1506</v>
      </c>
      <c r="AS1509" s="24" t="str">
        <f t="shared" ca="1" si="423"/>
        <v/>
      </c>
      <c r="AT1509" s="24" t="str">
        <f t="shared" ca="1" si="424"/>
        <v/>
      </c>
      <c r="AU1509" s="24" t="str">
        <f t="shared" ca="1" si="425"/>
        <v/>
      </c>
      <c r="AV1509" s="24" t="str">
        <f t="shared" ca="1" si="426"/>
        <v/>
      </c>
      <c r="BC1509" t="s">
        <v>1931</v>
      </c>
      <c r="BF1509" s="74" t="str">
        <f ca="1">IF(AI1508="","","G1 "&amp;Input!D$55&amp;" "&amp;AI1508&amp;" "&amp;Input!D$56&amp;" "&amp;AJ1508&amp;" "&amp;Input!D$57&amp;" "&amp;AK1508&amp;" "&amp;Input!D$58&amp;" "&amp;AL1508&amp;" F "&amp;Input!D$51&amp;"")</f>
        <v/>
      </c>
      <c r="BO1509" s="132" t="str">
        <f t="shared" ca="1" si="437"/>
        <v/>
      </c>
      <c r="BP1509" s="132" t="str">
        <f t="shared" ca="1" si="437"/>
        <v/>
      </c>
      <c r="BQ1509" s="132" t="str">
        <f t="shared" ca="1" si="437"/>
        <v/>
      </c>
      <c r="BR1509" s="132" t="str">
        <f t="shared" ca="1" si="437"/>
        <v/>
      </c>
      <c r="BT1509" s="132" t="str">
        <f t="shared" si="438"/>
        <v/>
      </c>
      <c r="BU1509" s="132" t="str">
        <f t="shared" si="438"/>
        <v/>
      </c>
      <c r="BV1509" s="132" t="str">
        <f t="shared" si="438"/>
        <v/>
      </c>
      <c r="BW1509" s="132" t="str">
        <f t="shared" si="438"/>
        <v/>
      </c>
      <c r="BY1509" s="132" t="str">
        <f t="shared" ca="1" si="430"/>
        <v/>
      </c>
      <c r="BZ1509" s="132" t="str">
        <f t="shared" ca="1" si="430"/>
        <v/>
      </c>
      <c r="CA1509" s="132" t="str">
        <f t="shared" ca="1" si="430"/>
        <v/>
      </c>
      <c r="CB1509" s="132" t="str">
        <f t="shared" ca="1" si="429"/>
        <v/>
      </c>
    </row>
    <row r="1510" spans="18:80" x14ac:dyDescent="0.2">
      <c r="R1510" s="21">
        <v>1507</v>
      </c>
      <c r="S1510" s="24" t="e">
        <f ca="1"/>
        <v>#N/A</v>
      </c>
      <c r="T1510" s="24" t="e">
        <f ca="1"/>
        <v>#N/A</v>
      </c>
      <c r="V1510" s="21">
        <v>1507</v>
      </c>
      <c r="W1510" s="24" t="e">
        <f ca="1"/>
        <v>#N/A</v>
      </c>
      <c r="X1510" s="24" t="e">
        <f ca="1"/>
        <v>#N/A</v>
      </c>
      <c r="Y1510" s="30"/>
      <c r="Z1510" s="21">
        <v>1507</v>
      </c>
      <c r="AA1510" s="24" t="e">
        <f ca="1"/>
        <v>#N/A</v>
      </c>
      <c r="AB1510" s="24" t="e">
        <f ca="1"/>
        <v>#N/A</v>
      </c>
      <c r="AD1510" s="21">
        <v>1507</v>
      </c>
      <c r="AE1510" s="24" t="e">
        <f ca="1"/>
        <v>#N/A</v>
      </c>
      <c r="AF1510" s="24" t="e">
        <f ca="1"/>
        <v>#N/A</v>
      </c>
      <c r="AH1510" s="21">
        <v>1507</v>
      </c>
      <c r="AI1510" s="24" t="str">
        <f t="shared" ca="1" si="431"/>
        <v/>
      </c>
      <c r="AJ1510" s="24" t="str">
        <f t="shared" ca="1" si="432"/>
        <v/>
      </c>
      <c r="AK1510" s="24" t="str">
        <f t="shared" ca="1" si="433"/>
        <v/>
      </c>
      <c r="AL1510" s="24" t="str">
        <f t="shared" ca="1" si="434"/>
        <v/>
      </c>
      <c r="AM1510" s="26"/>
      <c r="AN1510" s="26" t="str">
        <f ca="1">IF(AI1510="","","G1 "&amp;Input!D55&amp;" "&amp;AI1510&amp;" "&amp;Input!D$56&amp;" "&amp;AJ1510&amp;" "&amp;Input!D$57&amp;" "&amp;AK1510&amp;" "&amp;Input!D$58&amp;" "&amp;AL1510&amp;" F "&amp;Input!D$51&amp;"")</f>
        <v/>
      </c>
      <c r="AP1510" s="26" t="str">
        <f ca="1">IF(AS1510="","","G1 "&amp;Input!D$55&amp;" "&amp;AS1510&amp;" "&amp;Input!D$56&amp;" "&amp;AT1510&amp;" "&amp;Input!D$57&amp;" "&amp;AU1510&amp;" "&amp;Input!D$58&amp;" "&amp;AV1510&amp;" F "&amp;Input!D$52&amp;"")</f>
        <v/>
      </c>
      <c r="AR1510" s="21">
        <v>1507</v>
      </c>
      <c r="AS1510" s="24" t="str">
        <f t="shared" ca="1" si="423"/>
        <v/>
      </c>
      <c r="AT1510" s="24" t="str">
        <f t="shared" ca="1" si="424"/>
        <v/>
      </c>
      <c r="AU1510" s="24" t="str">
        <f t="shared" ca="1" si="425"/>
        <v/>
      </c>
      <c r="AV1510" s="24" t="str">
        <f t="shared" ca="1" si="426"/>
        <v/>
      </c>
      <c r="BC1510" t="s">
        <v>1932</v>
      </c>
      <c r="BF1510" s="74" t="str">
        <f ca="1">IF(AI1509="","","G1 "&amp;Input!D$55&amp;" "&amp;AI1509&amp;" "&amp;Input!D$56&amp;" "&amp;AJ1509&amp;" "&amp;Input!D$57&amp;" "&amp;AK1509&amp;" "&amp;Input!D$58&amp;" "&amp;AL1509&amp;" F "&amp;Input!D$51&amp;"")</f>
        <v/>
      </c>
      <c r="BO1510" s="132" t="str">
        <f t="shared" ca="1" si="437"/>
        <v/>
      </c>
      <c r="BP1510" s="132" t="str">
        <f t="shared" ca="1" si="437"/>
        <v/>
      </c>
      <c r="BQ1510" s="132" t="str">
        <f t="shared" ca="1" si="437"/>
        <v/>
      </c>
      <c r="BR1510" s="132" t="str">
        <f t="shared" ca="1" si="437"/>
        <v/>
      </c>
      <c r="BT1510" s="132" t="str">
        <f t="shared" si="438"/>
        <v/>
      </c>
      <c r="BU1510" s="132" t="str">
        <f t="shared" si="438"/>
        <v/>
      </c>
      <c r="BV1510" s="132" t="str">
        <f t="shared" si="438"/>
        <v/>
      </c>
      <c r="BW1510" s="132" t="str">
        <f t="shared" si="438"/>
        <v/>
      </c>
      <c r="BY1510" s="132" t="str">
        <f t="shared" ca="1" si="430"/>
        <v/>
      </c>
      <c r="BZ1510" s="132" t="str">
        <f t="shared" ca="1" si="430"/>
        <v/>
      </c>
      <c r="CA1510" s="132" t="str">
        <f t="shared" ca="1" si="430"/>
        <v/>
      </c>
      <c r="CB1510" s="132" t="str">
        <f t="shared" ca="1" si="429"/>
        <v/>
      </c>
    </row>
    <row r="1511" spans="18:80" x14ac:dyDescent="0.2">
      <c r="R1511" s="21">
        <v>1508</v>
      </c>
      <c r="S1511" s="24" t="e">
        <f ca="1"/>
        <v>#N/A</v>
      </c>
      <c r="T1511" s="24" t="e">
        <f ca="1"/>
        <v>#N/A</v>
      </c>
      <c r="V1511" s="21">
        <v>1508</v>
      </c>
      <c r="W1511" s="24" t="e">
        <f ca="1"/>
        <v>#N/A</v>
      </c>
      <c r="X1511" s="24" t="e">
        <f ca="1"/>
        <v>#N/A</v>
      </c>
      <c r="Y1511" s="30"/>
      <c r="Z1511" s="21">
        <v>1508</v>
      </c>
      <c r="AA1511" s="24" t="e">
        <f ca="1"/>
        <v>#N/A</v>
      </c>
      <c r="AB1511" s="24" t="e">
        <f ca="1"/>
        <v>#N/A</v>
      </c>
      <c r="AD1511" s="21">
        <v>1508</v>
      </c>
      <c r="AE1511" s="24" t="e">
        <f ca="1"/>
        <v>#N/A</v>
      </c>
      <c r="AF1511" s="24" t="e">
        <f ca="1"/>
        <v>#N/A</v>
      </c>
      <c r="AH1511" s="21">
        <v>1508</v>
      </c>
      <c r="AI1511" s="24" t="str">
        <f t="shared" ca="1" si="431"/>
        <v/>
      </c>
      <c r="AJ1511" s="24" t="str">
        <f t="shared" ca="1" si="432"/>
        <v/>
      </c>
      <c r="AK1511" s="24" t="str">
        <f t="shared" ca="1" si="433"/>
        <v/>
      </c>
      <c r="AL1511" s="24" t="str">
        <f t="shared" ca="1" si="434"/>
        <v/>
      </c>
      <c r="AM1511" s="26"/>
      <c r="AN1511" s="26" t="str">
        <f ca="1">IF(AI1511="","","G1 "&amp;Input!D55&amp;" "&amp;AI1511&amp;" "&amp;Input!D$56&amp;" "&amp;AJ1511&amp;" "&amp;Input!D$57&amp;" "&amp;AK1511&amp;" "&amp;Input!D$58&amp;" "&amp;AL1511&amp;" F "&amp;Input!D$51&amp;"")</f>
        <v/>
      </c>
      <c r="AP1511" s="26" t="str">
        <f ca="1">IF(AS1511="","","G1 "&amp;Input!D$55&amp;" "&amp;AS1511&amp;" "&amp;Input!D$56&amp;" "&amp;AT1511&amp;" "&amp;Input!D$57&amp;" "&amp;AU1511&amp;" "&amp;Input!D$58&amp;" "&amp;AV1511&amp;" F "&amp;Input!D$52&amp;"")</f>
        <v/>
      </c>
      <c r="AR1511" s="21">
        <v>1508</v>
      </c>
      <c r="AS1511" s="24" t="str">
        <f t="shared" ca="1" si="423"/>
        <v/>
      </c>
      <c r="AT1511" s="24" t="str">
        <f t="shared" ca="1" si="424"/>
        <v/>
      </c>
      <c r="AU1511" s="24" t="str">
        <f t="shared" ca="1" si="425"/>
        <v/>
      </c>
      <c r="AV1511" s="24" t="str">
        <f t="shared" ca="1" si="426"/>
        <v/>
      </c>
      <c r="BC1511" t="s">
        <v>1933</v>
      </c>
      <c r="BF1511" s="74" t="str">
        <f ca="1">IF(AI1510="","","G1 "&amp;Input!D$55&amp;" "&amp;AI1510&amp;" "&amp;Input!D$56&amp;" "&amp;AJ1510&amp;" "&amp;Input!D$57&amp;" "&amp;AK1510&amp;" "&amp;Input!D$58&amp;" "&amp;AL1510&amp;" F "&amp;Input!D$51&amp;"")</f>
        <v/>
      </c>
      <c r="BO1511" s="132" t="str">
        <f t="shared" ca="1" si="437"/>
        <v/>
      </c>
      <c r="BP1511" s="132" t="str">
        <f t="shared" ca="1" si="437"/>
        <v/>
      </c>
      <c r="BQ1511" s="132" t="str">
        <f t="shared" ca="1" si="437"/>
        <v/>
      </c>
      <c r="BR1511" s="132" t="str">
        <f t="shared" ca="1" si="437"/>
        <v/>
      </c>
      <c r="BT1511" s="132" t="str">
        <f t="shared" si="438"/>
        <v/>
      </c>
      <c r="BU1511" s="132" t="str">
        <f t="shared" si="438"/>
        <v/>
      </c>
      <c r="BV1511" s="132" t="str">
        <f t="shared" si="438"/>
        <v/>
      </c>
      <c r="BW1511" s="132" t="str">
        <f t="shared" si="438"/>
        <v/>
      </c>
      <c r="BY1511" s="132" t="str">
        <f t="shared" ca="1" si="430"/>
        <v/>
      </c>
      <c r="BZ1511" s="132" t="str">
        <f t="shared" ca="1" si="430"/>
        <v/>
      </c>
      <c r="CA1511" s="132" t="str">
        <f t="shared" ca="1" si="430"/>
        <v/>
      </c>
      <c r="CB1511" s="132" t="str">
        <f t="shared" ca="1" si="429"/>
        <v/>
      </c>
    </row>
    <row r="1512" spans="18:80" x14ac:dyDescent="0.2">
      <c r="R1512" s="21">
        <v>1509</v>
      </c>
      <c r="S1512" s="24" t="e">
        <f ca="1"/>
        <v>#N/A</v>
      </c>
      <c r="T1512" s="24" t="e">
        <f ca="1"/>
        <v>#N/A</v>
      </c>
      <c r="V1512" s="21">
        <v>1509</v>
      </c>
      <c r="W1512" s="24" t="e">
        <f ca="1"/>
        <v>#N/A</v>
      </c>
      <c r="X1512" s="24" t="e">
        <f ca="1"/>
        <v>#N/A</v>
      </c>
      <c r="Y1512" s="30"/>
      <c r="Z1512" s="21">
        <v>1509</v>
      </c>
      <c r="AA1512" s="24" t="e">
        <f ca="1"/>
        <v>#N/A</v>
      </c>
      <c r="AB1512" s="24" t="e">
        <f ca="1"/>
        <v>#N/A</v>
      </c>
      <c r="AD1512" s="21">
        <v>1509</v>
      </c>
      <c r="AE1512" s="24" t="e">
        <f ca="1"/>
        <v>#N/A</v>
      </c>
      <c r="AF1512" s="24" t="e">
        <f ca="1"/>
        <v>#N/A</v>
      </c>
      <c r="AH1512" s="21">
        <v>1509</v>
      </c>
      <c r="AI1512" s="24" t="str">
        <f t="shared" ca="1" si="431"/>
        <v/>
      </c>
      <c r="AJ1512" s="24" t="str">
        <f t="shared" ca="1" si="432"/>
        <v/>
      </c>
      <c r="AK1512" s="24" t="str">
        <f t="shared" ca="1" si="433"/>
        <v/>
      </c>
      <c r="AL1512" s="24" t="str">
        <f t="shared" ca="1" si="434"/>
        <v/>
      </c>
      <c r="AM1512" s="26"/>
      <c r="AN1512" s="26" t="str">
        <f ca="1">IF(AI1512="","","G1 "&amp;Input!D55&amp;" "&amp;AI1512&amp;" "&amp;Input!D$56&amp;" "&amp;AJ1512&amp;" "&amp;Input!D$57&amp;" "&amp;AK1512&amp;" "&amp;Input!D$58&amp;" "&amp;AL1512&amp;" F "&amp;Input!D$51&amp;"")</f>
        <v/>
      </c>
      <c r="AP1512" s="26" t="str">
        <f ca="1">IF(AS1512="","","G1 "&amp;Input!D$55&amp;" "&amp;AS1512&amp;" "&amp;Input!D$56&amp;" "&amp;AT1512&amp;" "&amp;Input!D$57&amp;" "&amp;AU1512&amp;" "&amp;Input!D$58&amp;" "&amp;AV1512&amp;" F "&amp;Input!D$52&amp;"")</f>
        <v/>
      </c>
      <c r="AR1512" s="21">
        <v>1509</v>
      </c>
      <c r="AS1512" s="24" t="str">
        <f t="shared" ca="1" si="423"/>
        <v/>
      </c>
      <c r="AT1512" s="24" t="str">
        <f t="shared" ca="1" si="424"/>
        <v/>
      </c>
      <c r="AU1512" s="24" t="str">
        <f t="shared" ca="1" si="425"/>
        <v/>
      </c>
      <c r="AV1512" s="24" t="str">
        <f t="shared" ca="1" si="426"/>
        <v/>
      </c>
      <c r="BC1512" t="s">
        <v>1934</v>
      </c>
      <c r="BF1512" s="74" t="str">
        <f ca="1">IF(AI1511="","","G1 "&amp;Input!D$55&amp;" "&amp;AI1511&amp;" "&amp;Input!D$56&amp;" "&amp;AJ1511&amp;" "&amp;Input!D$57&amp;" "&amp;AK1511&amp;" "&amp;Input!D$58&amp;" "&amp;AL1511&amp;" F "&amp;Input!D$51&amp;"")</f>
        <v/>
      </c>
      <c r="BO1512" s="132" t="str">
        <f t="shared" ca="1" si="437"/>
        <v/>
      </c>
      <c r="BP1512" s="132" t="str">
        <f t="shared" ca="1" si="437"/>
        <v/>
      </c>
      <c r="BQ1512" s="132" t="str">
        <f t="shared" ca="1" si="437"/>
        <v/>
      </c>
      <c r="BR1512" s="132" t="str">
        <f t="shared" ca="1" si="437"/>
        <v/>
      </c>
      <c r="BT1512" s="132" t="str">
        <f t="shared" si="438"/>
        <v/>
      </c>
      <c r="BU1512" s="132" t="str">
        <f t="shared" si="438"/>
        <v/>
      </c>
      <c r="BV1512" s="132" t="str">
        <f t="shared" si="438"/>
        <v/>
      </c>
      <c r="BW1512" s="132" t="str">
        <f t="shared" si="438"/>
        <v/>
      </c>
      <c r="BY1512" s="132" t="str">
        <f t="shared" ca="1" si="430"/>
        <v/>
      </c>
      <c r="BZ1512" s="132" t="str">
        <f t="shared" ca="1" si="430"/>
        <v/>
      </c>
      <c r="CA1512" s="132" t="str">
        <f t="shared" ca="1" si="430"/>
        <v/>
      </c>
      <c r="CB1512" s="132" t="str">
        <f t="shared" ca="1" si="429"/>
        <v/>
      </c>
    </row>
    <row r="1513" spans="18:80" x14ac:dyDescent="0.2">
      <c r="R1513" s="21">
        <v>1510</v>
      </c>
      <c r="S1513" s="24" t="e">
        <f ca="1"/>
        <v>#N/A</v>
      </c>
      <c r="T1513" s="24" t="e">
        <f ca="1"/>
        <v>#N/A</v>
      </c>
      <c r="V1513" s="21">
        <v>1510</v>
      </c>
      <c r="W1513" s="24" t="e">
        <f ca="1"/>
        <v>#N/A</v>
      </c>
      <c r="X1513" s="24" t="e">
        <f ca="1"/>
        <v>#N/A</v>
      </c>
      <c r="Y1513" s="30"/>
      <c r="Z1513" s="21">
        <v>1510</v>
      </c>
      <c r="AA1513" s="24" t="e">
        <f ca="1"/>
        <v>#N/A</v>
      </c>
      <c r="AB1513" s="24" t="e">
        <f ca="1"/>
        <v>#N/A</v>
      </c>
      <c r="AD1513" s="21">
        <v>1510</v>
      </c>
      <c r="AE1513" s="24" t="e">
        <f ca="1"/>
        <v>#N/A</v>
      </c>
      <c r="AF1513" s="24" t="e">
        <f ca="1"/>
        <v>#N/A</v>
      </c>
      <c r="AH1513" s="21">
        <v>1510</v>
      </c>
      <c r="AI1513" s="24" t="str">
        <f t="shared" ca="1" si="431"/>
        <v/>
      </c>
      <c r="AJ1513" s="24" t="str">
        <f t="shared" ca="1" si="432"/>
        <v/>
      </c>
      <c r="AK1513" s="24" t="str">
        <f t="shared" ca="1" si="433"/>
        <v/>
      </c>
      <c r="AL1513" s="24" t="str">
        <f t="shared" ca="1" si="434"/>
        <v/>
      </c>
      <c r="AM1513" s="26"/>
      <c r="AN1513" s="26" t="str">
        <f ca="1">IF(AI1513="","","G1 "&amp;Input!D55&amp;" "&amp;AI1513&amp;" "&amp;Input!D$56&amp;" "&amp;AJ1513&amp;" "&amp;Input!D$57&amp;" "&amp;AK1513&amp;" "&amp;Input!D$58&amp;" "&amp;AL1513&amp;" F "&amp;Input!D$51&amp;"")</f>
        <v/>
      </c>
      <c r="AP1513" s="26" t="str">
        <f ca="1">IF(AS1513="","","G1 "&amp;Input!D$55&amp;" "&amp;AS1513&amp;" "&amp;Input!D$56&amp;" "&amp;AT1513&amp;" "&amp;Input!D$57&amp;" "&amp;AU1513&amp;" "&amp;Input!D$58&amp;" "&amp;AV1513&amp;" F "&amp;Input!D$52&amp;"")</f>
        <v/>
      </c>
      <c r="AR1513" s="21">
        <v>1510</v>
      </c>
      <c r="AS1513" s="24" t="str">
        <f t="shared" ca="1" si="423"/>
        <v/>
      </c>
      <c r="AT1513" s="24" t="str">
        <f t="shared" ca="1" si="424"/>
        <v/>
      </c>
      <c r="AU1513" s="24" t="str">
        <f t="shared" ca="1" si="425"/>
        <v/>
      </c>
      <c r="AV1513" s="24" t="str">
        <f t="shared" ca="1" si="426"/>
        <v/>
      </c>
      <c r="BC1513" t="s">
        <v>1935</v>
      </c>
      <c r="BF1513" s="74" t="str">
        <f ca="1">IF(AI1512="","","G1 "&amp;Input!D$55&amp;" "&amp;AI1512&amp;" "&amp;Input!D$56&amp;" "&amp;AJ1512&amp;" "&amp;Input!D$57&amp;" "&amp;AK1512&amp;" "&amp;Input!D$58&amp;" "&amp;AL1512&amp;" F "&amp;Input!D$51&amp;"")</f>
        <v/>
      </c>
      <c r="BO1513" s="132" t="str">
        <f t="shared" ca="1" si="437"/>
        <v/>
      </c>
      <c r="BP1513" s="132" t="str">
        <f t="shared" ca="1" si="437"/>
        <v/>
      </c>
      <c r="BQ1513" s="132" t="str">
        <f t="shared" ca="1" si="437"/>
        <v/>
      </c>
      <c r="BR1513" s="132" t="str">
        <f t="shared" ca="1" si="437"/>
        <v/>
      </c>
      <c r="BT1513" s="132" t="str">
        <f t="shared" si="438"/>
        <v/>
      </c>
      <c r="BU1513" s="132" t="str">
        <f t="shared" si="438"/>
        <v/>
      </c>
      <c r="BV1513" s="132" t="str">
        <f t="shared" si="438"/>
        <v/>
      </c>
      <c r="BW1513" s="132" t="str">
        <f t="shared" si="438"/>
        <v/>
      </c>
      <c r="BY1513" s="132" t="str">
        <f t="shared" ca="1" si="430"/>
        <v/>
      </c>
      <c r="BZ1513" s="132" t="str">
        <f t="shared" ca="1" si="430"/>
        <v/>
      </c>
      <c r="CA1513" s="132" t="str">
        <f t="shared" ca="1" si="430"/>
        <v/>
      </c>
      <c r="CB1513" s="132" t="str">
        <f t="shared" ca="1" si="429"/>
        <v/>
      </c>
    </row>
    <row r="1514" spans="18:80" x14ac:dyDescent="0.2">
      <c r="R1514" s="21">
        <v>1511</v>
      </c>
      <c r="S1514" s="24" t="e">
        <f ca="1"/>
        <v>#N/A</v>
      </c>
      <c r="T1514" s="24" t="e">
        <f ca="1"/>
        <v>#N/A</v>
      </c>
      <c r="V1514" s="21">
        <v>1511</v>
      </c>
      <c r="W1514" s="24" t="e">
        <f ca="1"/>
        <v>#N/A</v>
      </c>
      <c r="X1514" s="24" t="e">
        <f ca="1"/>
        <v>#N/A</v>
      </c>
      <c r="Y1514" s="30"/>
      <c r="Z1514" s="21">
        <v>1511</v>
      </c>
      <c r="AA1514" s="24" t="e">
        <f ca="1"/>
        <v>#N/A</v>
      </c>
      <c r="AB1514" s="24" t="e">
        <f ca="1"/>
        <v>#N/A</v>
      </c>
      <c r="AD1514" s="21">
        <v>1511</v>
      </c>
      <c r="AE1514" s="24" t="e">
        <f ca="1"/>
        <v>#N/A</v>
      </c>
      <c r="AF1514" s="24" t="e">
        <f ca="1"/>
        <v>#N/A</v>
      </c>
      <c r="AH1514" s="21">
        <v>1511</v>
      </c>
      <c r="AI1514" s="24" t="str">
        <f t="shared" ca="1" si="431"/>
        <v/>
      </c>
      <c r="AJ1514" s="24" t="str">
        <f t="shared" ca="1" si="432"/>
        <v/>
      </c>
      <c r="AK1514" s="24" t="str">
        <f t="shared" ca="1" si="433"/>
        <v/>
      </c>
      <c r="AL1514" s="24" t="str">
        <f t="shared" ca="1" si="434"/>
        <v/>
      </c>
      <c r="AM1514" s="26"/>
      <c r="AN1514" s="26" t="str">
        <f ca="1">IF(AI1514="","","G1 "&amp;Input!D55&amp;" "&amp;AI1514&amp;" "&amp;Input!D$56&amp;" "&amp;AJ1514&amp;" "&amp;Input!D$57&amp;" "&amp;AK1514&amp;" "&amp;Input!D$58&amp;" "&amp;AL1514&amp;" F "&amp;Input!D$51&amp;"")</f>
        <v/>
      </c>
      <c r="AP1514" s="26" t="str">
        <f ca="1">IF(AS1514="","","G1 "&amp;Input!D$55&amp;" "&amp;AS1514&amp;" "&amp;Input!D$56&amp;" "&amp;AT1514&amp;" "&amp;Input!D$57&amp;" "&amp;AU1514&amp;" "&amp;Input!D$58&amp;" "&amp;AV1514&amp;" F "&amp;Input!D$52&amp;"")</f>
        <v/>
      </c>
      <c r="AR1514" s="21">
        <v>1511</v>
      </c>
      <c r="AS1514" s="24" t="str">
        <f t="shared" ca="1" si="423"/>
        <v/>
      </c>
      <c r="AT1514" s="24" t="str">
        <f t="shared" ca="1" si="424"/>
        <v/>
      </c>
      <c r="AU1514" s="24" t="str">
        <f t="shared" ca="1" si="425"/>
        <v/>
      </c>
      <c r="AV1514" s="24" t="str">
        <f t="shared" ca="1" si="426"/>
        <v/>
      </c>
      <c r="BC1514" t="s">
        <v>1936</v>
      </c>
      <c r="BF1514" s="74" t="str">
        <f ca="1">IF(AI1513="","","G1 "&amp;Input!D$55&amp;" "&amp;AI1513&amp;" "&amp;Input!D$56&amp;" "&amp;AJ1513&amp;" "&amp;Input!D$57&amp;" "&amp;AK1513&amp;" "&amp;Input!D$58&amp;" "&amp;AL1513&amp;" F "&amp;Input!D$51&amp;"")</f>
        <v/>
      </c>
      <c r="BO1514" s="132" t="str">
        <f t="shared" ca="1" si="437"/>
        <v/>
      </c>
      <c r="BP1514" s="132" t="str">
        <f t="shared" ca="1" si="437"/>
        <v/>
      </c>
      <c r="BQ1514" s="132" t="str">
        <f t="shared" ca="1" si="437"/>
        <v/>
      </c>
      <c r="BR1514" s="132" t="str">
        <f t="shared" ca="1" si="437"/>
        <v/>
      </c>
      <c r="BT1514" s="132" t="str">
        <f t="shared" si="438"/>
        <v/>
      </c>
      <c r="BU1514" s="132" t="str">
        <f t="shared" si="438"/>
        <v/>
      </c>
      <c r="BV1514" s="132" t="str">
        <f t="shared" si="438"/>
        <v/>
      </c>
      <c r="BW1514" s="132" t="str">
        <f t="shared" si="438"/>
        <v/>
      </c>
      <c r="BY1514" s="132" t="str">
        <f t="shared" ca="1" si="430"/>
        <v/>
      </c>
      <c r="BZ1514" s="132" t="str">
        <f t="shared" ca="1" si="430"/>
        <v/>
      </c>
      <c r="CA1514" s="132" t="str">
        <f t="shared" ca="1" si="430"/>
        <v/>
      </c>
      <c r="CB1514" s="132" t="str">
        <f t="shared" ca="1" si="429"/>
        <v/>
      </c>
    </row>
    <row r="1515" spans="18:80" x14ac:dyDescent="0.2">
      <c r="R1515" s="21">
        <v>1512</v>
      </c>
      <c r="S1515" s="24" t="e">
        <f ca="1"/>
        <v>#N/A</v>
      </c>
      <c r="T1515" s="24" t="e">
        <f ca="1"/>
        <v>#N/A</v>
      </c>
      <c r="V1515" s="21">
        <v>1512</v>
      </c>
      <c r="W1515" s="24" t="e">
        <f ca="1"/>
        <v>#N/A</v>
      </c>
      <c r="X1515" s="24" t="e">
        <f ca="1"/>
        <v>#N/A</v>
      </c>
      <c r="Y1515" s="30"/>
      <c r="Z1515" s="21">
        <v>1512</v>
      </c>
      <c r="AA1515" s="24" t="e">
        <f ca="1"/>
        <v>#N/A</v>
      </c>
      <c r="AB1515" s="24" t="e">
        <f ca="1"/>
        <v>#N/A</v>
      </c>
      <c r="AD1515" s="21">
        <v>1512</v>
      </c>
      <c r="AE1515" s="24" t="e">
        <f ca="1"/>
        <v>#N/A</v>
      </c>
      <c r="AF1515" s="24" t="e">
        <f ca="1"/>
        <v>#N/A</v>
      </c>
      <c r="AH1515" s="21">
        <v>1512</v>
      </c>
      <c r="AI1515" s="24" t="str">
        <f t="shared" ca="1" si="431"/>
        <v/>
      </c>
      <c r="AJ1515" s="24" t="str">
        <f t="shared" ca="1" si="432"/>
        <v/>
      </c>
      <c r="AK1515" s="24" t="str">
        <f t="shared" ca="1" si="433"/>
        <v/>
      </c>
      <c r="AL1515" s="24" t="str">
        <f t="shared" ca="1" si="434"/>
        <v/>
      </c>
      <c r="AM1515" s="26"/>
      <c r="AN1515" s="26" t="str">
        <f ca="1">IF(AI1515="","","G1 "&amp;Input!D55&amp;" "&amp;AI1515&amp;" "&amp;Input!D$56&amp;" "&amp;AJ1515&amp;" "&amp;Input!D$57&amp;" "&amp;AK1515&amp;" "&amp;Input!D$58&amp;" "&amp;AL1515&amp;" F "&amp;Input!D$51&amp;"")</f>
        <v/>
      </c>
      <c r="AP1515" s="26" t="str">
        <f ca="1">IF(AS1515="","","G1 "&amp;Input!D$55&amp;" "&amp;AS1515&amp;" "&amp;Input!D$56&amp;" "&amp;AT1515&amp;" "&amp;Input!D$57&amp;" "&amp;AU1515&amp;" "&amp;Input!D$58&amp;" "&amp;AV1515&amp;" F "&amp;Input!D$52&amp;"")</f>
        <v/>
      </c>
      <c r="AR1515" s="21">
        <v>1512</v>
      </c>
      <c r="AS1515" s="24" t="str">
        <f t="shared" ca="1" si="423"/>
        <v/>
      </c>
      <c r="AT1515" s="24" t="str">
        <f t="shared" ca="1" si="424"/>
        <v/>
      </c>
      <c r="AU1515" s="24" t="str">
        <f t="shared" ca="1" si="425"/>
        <v/>
      </c>
      <c r="AV1515" s="24" t="str">
        <f t="shared" ca="1" si="426"/>
        <v/>
      </c>
      <c r="BC1515" t="s">
        <v>1937</v>
      </c>
      <c r="BF1515" s="74" t="str">
        <f ca="1">IF(AI1514="","","G1 "&amp;Input!D$55&amp;" "&amp;AI1514&amp;" "&amp;Input!D$56&amp;" "&amp;AJ1514&amp;" "&amp;Input!D$57&amp;" "&amp;AK1514&amp;" "&amp;Input!D$58&amp;" "&amp;AL1514&amp;" F "&amp;Input!D$51&amp;"")</f>
        <v/>
      </c>
      <c r="BO1515" s="132" t="str">
        <f t="shared" ca="1" si="437"/>
        <v/>
      </c>
      <c r="BP1515" s="132" t="str">
        <f t="shared" ca="1" si="437"/>
        <v/>
      </c>
      <c r="BQ1515" s="132" t="str">
        <f t="shared" ca="1" si="437"/>
        <v/>
      </c>
      <c r="BR1515" s="132" t="str">
        <f t="shared" ca="1" si="437"/>
        <v/>
      </c>
      <c r="BT1515" s="132" t="str">
        <f t="shared" si="438"/>
        <v/>
      </c>
      <c r="BU1515" s="132" t="str">
        <f t="shared" si="438"/>
        <v/>
      </c>
      <c r="BV1515" s="132" t="str">
        <f t="shared" si="438"/>
        <v/>
      </c>
      <c r="BW1515" s="132" t="str">
        <f t="shared" si="438"/>
        <v/>
      </c>
      <c r="BY1515" s="132" t="str">
        <f t="shared" ca="1" si="430"/>
        <v/>
      </c>
      <c r="BZ1515" s="132" t="str">
        <f t="shared" ca="1" si="430"/>
        <v/>
      </c>
      <c r="CA1515" s="132" t="str">
        <f t="shared" ca="1" si="430"/>
        <v/>
      </c>
      <c r="CB1515" s="132" t="str">
        <f t="shared" ca="1" si="429"/>
        <v/>
      </c>
    </row>
    <row r="1516" spans="18:80" x14ac:dyDescent="0.2">
      <c r="R1516" s="21">
        <v>1513</v>
      </c>
      <c r="S1516" s="24" t="e">
        <f ca="1"/>
        <v>#N/A</v>
      </c>
      <c r="T1516" s="24" t="e">
        <f ca="1"/>
        <v>#N/A</v>
      </c>
      <c r="V1516" s="21">
        <v>1513</v>
      </c>
      <c r="W1516" s="24" t="e">
        <f ca="1"/>
        <v>#N/A</v>
      </c>
      <c r="X1516" s="24" t="e">
        <f ca="1"/>
        <v>#N/A</v>
      </c>
      <c r="Y1516" s="30"/>
      <c r="Z1516" s="21">
        <v>1513</v>
      </c>
      <c r="AA1516" s="24" t="e">
        <f ca="1"/>
        <v>#N/A</v>
      </c>
      <c r="AB1516" s="24" t="e">
        <f ca="1"/>
        <v>#N/A</v>
      </c>
      <c r="AD1516" s="21">
        <v>1513</v>
      </c>
      <c r="AE1516" s="24" t="e">
        <f ca="1"/>
        <v>#N/A</v>
      </c>
      <c r="AF1516" s="24" t="e">
        <f ca="1"/>
        <v>#N/A</v>
      </c>
      <c r="AH1516" s="21">
        <v>1513</v>
      </c>
      <c r="AI1516" s="24" t="str">
        <f t="shared" ca="1" si="431"/>
        <v/>
      </c>
      <c r="AJ1516" s="24" t="str">
        <f t="shared" ca="1" si="432"/>
        <v/>
      </c>
      <c r="AK1516" s="24" t="str">
        <f t="shared" ca="1" si="433"/>
        <v/>
      </c>
      <c r="AL1516" s="24" t="str">
        <f t="shared" ca="1" si="434"/>
        <v/>
      </c>
      <c r="AM1516" s="26"/>
      <c r="AN1516" s="26" t="str">
        <f ca="1">IF(AI1516="","","G1 "&amp;Input!D55&amp;" "&amp;AI1516&amp;" "&amp;Input!D$56&amp;" "&amp;AJ1516&amp;" "&amp;Input!D$57&amp;" "&amp;AK1516&amp;" "&amp;Input!D$58&amp;" "&amp;AL1516&amp;" F "&amp;Input!D$51&amp;"")</f>
        <v/>
      </c>
      <c r="AP1516" s="26" t="str">
        <f ca="1">IF(AS1516="","","G1 "&amp;Input!D$55&amp;" "&amp;AS1516&amp;" "&amp;Input!D$56&amp;" "&amp;AT1516&amp;" "&amp;Input!D$57&amp;" "&amp;AU1516&amp;" "&amp;Input!D$58&amp;" "&amp;AV1516&amp;" F "&amp;Input!D$52&amp;"")</f>
        <v/>
      </c>
      <c r="AR1516" s="21">
        <v>1513</v>
      </c>
      <c r="AS1516" s="24" t="str">
        <f t="shared" ca="1" si="423"/>
        <v/>
      </c>
      <c r="AT1516" s="24" t="str">
        <f t="shared" ca="1" si="424"/>
        <v/>
      </c>
      <c r="AU1516" s="24" t="str">
        <f t="shared" ca="1" si="425"/>
        <v/>
      </c>
      <c r="AV1516" s="24" t="str">
        <f t="shared" ca="1" si="426"/>
        <v/>
      </c>
      <c r="BC1516" t="s">
        <v>1938</v>
      </c>
      <c r="BF1516" s="74" t="str">
        <f ca="1">IF(AI1515="","","G1 "&amp;Input!D$55&amp;" "&amp;AI1515&amp;" "&amp;Input!D$56&amp;" "&amp;AJ1515&amp;" "&amp;Input!D$57&amp;" "&amp;AK1515&amp;" "&amp;Input!D$58&amp;" "&amp;AL1515&amp;" F "&amp;Input!D$51&amp;"")</f>
        <v/>
      </c>
      <c r="BO1516" s="132" t="str">
        <f t="shared" ca="1" si="437"/>
        <v/>
      </c>
      <c r="BP1516" s="132" t="str">
        <f t="shared" ca="1" si="437"/>
        <v/>
      </c>
      <c r="BQ1516" s="132" t="str">
        <f t="shared" ca="1" si="437"/>
        <v/>
      </c>
      <c r="BR1516" s="132" t="str">
        <f t="shared" ca="1" si="437"/>
        <v/>
      </c>
      <c r="BT1516" s="132" t="str">
        <f t="shared" si="438"/>
        <v/>
      </c>
      <c r="BU1516" s="132" t="str">
        <f t="shared" si="438"/>
        <v/>
      </c>
      <c r="BV1516" s="132" t="str">
        <f t="shared" si="438"/>
        <v/>
      </c>
      <c r="BW1516" s="132" t="str">
        <f t="shared" si="438"/>
        <v/>
      </c>
      <c r="BY1516" s="132" t="str">
        <f t="shared" ca="1" si="430"/>
        <v/>
      </c>
      <c r="BZ1516" s="132" t="str">
        <f t="shared" ca="1" si="430"/>
        <v/>
      </c>
      <c r="CA1516" s="132" t="str">
        <f t="shared" ca="1" si="430"/>
        <v/>
      </c>
      <c r="CB1516" s="132" t="str">
        <f t="shared" ca="1" si="429"/>
        <v/>
      </c>
    </row>
    <row r="1517" spans="18:80" x14ac:dyDescent="0.2">
      <c r="R1517" s="21">
        <v>1514</v>
      </c>
      <c r="S1517" s="24" t="e">
        <f ca="1"/>
        <v>#N/A</v>
      </c>
      <c r="T1517" s="24" t="e">
        <f ca="1"/>
        <v>#N/A</v>
      </c>
      <c r="V1517" s="21">
        <v>1514</v>
      </c>
      <c r="W1517" s="24" t="e">
        <f ca="1"/>
        <v>#N/A</v>
      </c>
      <c r="X1517" s="24" t="e">
        <f ca="1"/>
        <v>#N/A</v>
      </c>
      <c r="Y1517" s="30"/>
      <c r="Z1517" s="21">
        <v>1514</v>
      </c>
      <c r="AA1517" s="24" t="e">
        <f ca="1"/>
        <v>#N/A</v>
      </c>
      <c r="AB1517" s="24" t="e">
        <f ca="1"/>
        <v>#N/A</v>
      </c>
      <c r="AD1517" s="21">
        <v>1514</v>
      </c>
      <c r="AE1517" s="24" t="e">
        <f ca="1"/>
        <v>#N/A</v>
      </c>
      <c r="AF1517" s="24" t="e">
        <f ca="1"/>
        <v>#N/A</v>
      </c>
      <c r="AH1517" s="21">
        <v>1514</v>
      </c>
      <c r="AI1517" s="24" t="str">
        <f t="shared" ca="1" si="431"/>
        <v/>
      </c>
      <c r="AJ1517" s="24" t="str">
        <f t="shared" ca="1" si="432"/>
        <v/>
      </c>
      <c r="AK1517" s="24" t="str">
        <f t="shared" ca="1" si="433"/>
        <v/>
      </c>
      <c r="AL1517" s="24" t="str">
        <f t="shared" ca="1" si="434"/>
        <v/>
      </c>
      <c r="AM1517" s="26"/>
      <c r="AN1517" s="26" t="str">
        <f ca="1">IF(AI1517="","","G1 "&amp;Input!D55&amp;" "&amp;AI1517&amp;" "&amp;Input!D$56&amp;" "&amp;AJ1517&amp;" "&amp;Input!D$57&amp;" "&amp;AK1517&amp;" "&amp;Input!D$58&amp;" "&amp;AL1517&amp;" F "&amp;Input!D$51&amp;"")</f>
        <v/>
      </c>
      <c r="AP1517" s="26" t="str">
        <f ca="1">IF(AS1517="","","G1 "&amp;Input!D$55&amp;" "&amp;AS1517&amp;" "&amp;Input!D$56&amp;" "&amp;AT1517&amp;" "&amp;Input!D$57&amp;" "&amp;AU1517&amp;" "&amp;Input!D$58&amp;" "&amp;AV1517&amp;" F "&amp;Input!D$52&amp;"")</f>
        <v/>
      </c>
      <c r="AR1517" s="21">
        <v>1514</v>
      </c>
      <c r="AS1517" s="24" t="str">
        <f t="shared" ca="1" si="423"/>
        <v/>
      </c>
      <c r="AT1517" s="24" t="str">
        <f t="shared" ca="1" si="424"/>
        <v/>
      </c>
      <c r="AU1517" s="24" t="str">
        <f t="shared" ca="1" si="425"/>
        <v/>
      </c>
      <c r="AV1517" s="24" t="str">
        <f t="shared" ca="1" si="426"/>
        <v/>
      </c>
      <c r="BC1517" t="s">
        <v>1939</v>
      </c>
      <c r="BF1517" s="74" t="str">
        <f ca="1">IF(AI1516="","","G1 "&amp;Input!D$55&amp;" "&amp;AI1516&amp;" "&amp;Input!D$56&amp;" "&amp;AJ1516&amp;" "&amp;Input!D$57&amp;" "&amp;AK1516&amp;" "&amp;Input!D$58&amp;" "&amp;AL1516&amp;" F "&amp;Input!D$51&amp;"")</f>
        <v/>
      </c>
      <c r="BO1517" s="132" t="str">
        <f t="shared" ca="1" si="437"/>
        <v/>
      </c>
      <c r="BP1517" s="132" t="str">
        <f t="shared" ca="1" si="437"/>
        <v/>
      </c>
      <c r="BQ1517" s="132" t="str">
        <f t="shared" ca="1" si="437"/>
        <v/>
      </c>
      <c r="BR1517" s="132" t="str">
        <f t="shared" ca="1" si="437"/>
        <v/>
      </c>
      <c r="BT1517" s="132" t="str">
        <f t="shared" si="438"/>
        <v/>
      </c>
      <c r="BU1517" s="132" t="str">
        <f t="shared" si="438"/>
        <v/>
      </c>
      <c r="BV1517" s="132" t="str">
        <f t="shared" si="438"/>
        <v/>
      </c>
      <c r="BW1517" s="132" t="str">
        <f t="shared" si="438"/>
        <v/>
      </c>
      <c r="BY1517" s="132" t="str">
        <f t="shared" ca="1" si="430"/>
        <v/>
      </c>
      <c r="BZ1517" s="132" t="str">
        <f t="shared" ca="1" si="430"/>
        <v/>
      </c>
      <c r="CA1517" s="132" t="str">
        <f t="shared" ca="1" si="430"/>
        <v/>
      </c>
      <c r="CB1517" s="132" t="str">
        <f t="shared" ca="1" si="429"/>
        <v/>
      </c>
    </row>
    <row r="1518" spans="18:80" x14ac:dyDescent="0.2">
      <c r="R1518" s="21">
        <v>1515</v>
      </c>
      <c r="S1518" s="24" t="e">
        <f ca="1"/>
        <v>#N/A</v>
      </c>
      <c r="T1518" s="24" t="e">
        <f ca="1"/>
        <v>#N/A</v>
      </c>
      <c r="V1518" s="21">
        <v>1515</v>
      </c>
      <c r="W1518" s="24" t="e">
        <f ca="1"/>
        <v>#N/A</v>
      </c>
      <c r="X1518" s="24" t="e">
        <f ca="1"/>
        <v>#N/A</v>
      </c>
      <c r="Y1518" s="30"/>
      <c r="Z1518" s="21">
        <v>1515</v>
      </c>
      <c r="AA1518" s="24" t="e">
        <f ca="1"/>
        <v>#N/A</v>
      </c>
      <c r="AB1518" s="24" t="e">
        <f ca="1"/>
        <v>#N/A</v>
      </c>
      <c r="AD1518" s="21">
        <v>1515</v>
      </c>
      <c r="AE1518" s="24" t="e">
        <f ca="1"/>
        <v>#N/A</v>
      </c>
      <c r="AF1518" s="24" t="e">
        <f ca="1"/>
        <v>#N/A</v>
      </c>
      <c r="AH1518" s="21">
        <v>1515</v>
      </c>
      <c r="AI1518" s="24" t="str">
        <f t="shared" ca="1" si="431"/>
        <v/>
      </c>
      <c r="AJ1518" s="24" t="str">
        <f t="shared" ca="1" si="432"/>
        <v/>
      </c>
      <c r="AK1518" s="24" t="str">
        <f t="shared" ca="1" si="433"/>
        <v/>
      </c>
      <c r="AL1518" s="24" t="str">
        <f t="shared" ca="1" si="434"/>
        <v/>
      </c>
      <c r="AM1518" s="26"/>
      <c r="AN1518" s="26" t="str">
        <f ca="1">IF(AI1518="","","G1 "&amp;Input!D55&amp;" "&amp;AI1518&amp;" "&amp;Input!D$56&amp;" "&amp;AJ1518&amp;" "&amp;Input!D$57&amp;" "&amp;AK1518&amp;" "&amp;Input!D$58&amp;" "&amp;AL1518&amp;" F "&amp;Input!D$51&amp;"")</f>
        <v/>
      </c>
      <c r="AP1518" s="26" t="str">
        <f ca="1">IF(AS1518="","","G1 "&amp;Input!D$55&amp;" "&amp;AS1518&amp;" "&amp;Input!D$56&amp;" "&amp;AT1518&amp;" "&amp;Input!D$57&amp;" "&amp;AU1518&amp;" "&amp;Input!D$58&amp;" "&amp;AV1518&amp;" F "&amp;Input!D$52&amp;"")</f>
        <v/>
      </c>
      <c r="AR1518" s="21">
        <v>1515</v>
      </c>
      <c r="AS1518" s="24" t="str">
        <f t="shared" ca="1" si="423"/>
        <v/>
      </c>
      <c r="AT1518" s="24" t="str">
        <f t="shared" ca="1" si="424"/>
        <v/>
      </c>
      <c r="AU1518" s="24" t="str">
        <f t="shared" ca="1" si="425"/>
        <v/>
      </c>
      <c r="AV1518" s="24" t="str">
        <f t="shared" ca="1" si="426"/>
        <v/>
      </c>
      <c r="BC1518" t="s">
        <v>1940</v>
      </c>
      <c r="BF1518" s="74" t="str">
        <f ca="1">IF(AI1517="","","G1 "&amp;Input!D$55&amp;" "&amp;AI1517&amp;" "&amp;Input!D$56&amp;" "&amp;AJ1517&amp;" "&amp;Input!D$57&amp;" "&amp;AK1517&amp;" "&amp;Input!D$58&amp;" "&amp;AL1517&amp;" F "&amp;Input!D$51&amp;"")</f>
        <v/>
      </c>
      <c r="BO1518" s="132" t="str">
        <f t="shared" ca="1" si="437"/>
        <v/>
      </c>
      <c r="BP1518" s="132" t="str">
        <f t="shared" ca="1" si="437"/>
        <v/>
      </c>
      <c r="BQ1518" s="132" t="str">
        <f t="shared" ca="1" si="437"/>
        <v/>
      </c>
      <c r="BR1518" s="132" t="str">
        <f t="shared" ca="1" si="437"/>
        <v/>
      </c>
      <c r="BT1518" s="132" t="str">
        <f t="shared" si="438"/>
        <v/>
      </c>
      <c r="BU1518" s="132" t="str">
        <f t="shared" si="438"/>
        <v/>
      </c>
      <c r="BV1518" s="132" t="str">
        <f t="shared" si="438"/>
        <v/>
      </c>
      <c r="BW1518" s="132" t="str">
        <f t="shared" si="438"/>
        <v/>
      </c>
      <c r="BY1518" s="132" t="str">
        <f t="shared" ca="1" si="430"/>
        <v/>
      </c>
      <c r="BZ1518" s="132" t="str">
        <f t="shared" ca="1" si="430"/>
        <v/>
      </c>
      <c r="CA1518" s="132" t="str">
        <f t="shared" ca="1" si="430"/>
        <v/>
      </c>
      <c r="CB1518" s="132" t="str">
        <f t="shared" ca="1" si="429"/>
        <v/>
      </c>
    </row>
    <row r="1519" spans="18:80" x14ac:dyDescent="0.2">
      <c r="R1519" s="21">
        <v>1516</v>
      </c>
      <c r="S1519" s="24" t="e">
        <f ca="1"/>
        <v>#N/A</v>
      </c>
      <c r="T1519" s="24" t="e">
        <f ca="1"/>
        <v>#N/A</v>
      </c>
      <c r="V1519" s="21">
        <v>1516</v>
      </c>
      <c r="W1519" s="24" t="e">
        <f ca="1"/>
        <v>#N/A</v>
      </c>
      <c r="X1519" s="24" t="e">
        <f ca="1"/>
        <v>#N/A</v>
      </c>
      <c r="Y1519" s="30"/>
      <c r="Z1519" s="21">
        <v>1516</v>
      </c>
      <c r="AA1519" s="24" t="e">
        <f ca="1"/>
        <v>#N/A</v>
      </c>
      <c r="AB1519" s="24" t="e">
        <f ca="1"/>
        <v>#N/A</v>
      </c>
      <c r="AD1519" s="21">
        <v>1516</v>
      </c>
      <c r="AE1519" s="24" t="e">
        <f ca="1"/>
        <v>#N/A</v>
      </c>
      <c r="AF1519" s="24" t="e">
        <f ca="1"/>
        <v>#N/A</v>
      </c>
      <c r="AH1519" s="21">
        <v>1516</v>
      </c>
      <c r="AI1519" s="24" t="str">
        <f t="shared" ca="1" si="431"/>
        <v/>
      </c>
      <c r="AJ1519" s="24" t="str">
        <f t="shared" ca="1" si="432"/>
        <v/>
      </c>
      <c r="AK1519" s="24" t="str">
        <f t="shared" ca="1" si="433"/>
        <v/>
      </c>
      <c r="AL1519" s="24" t="str">
        <f t="shared" ca="1" si="434"/>
        <v/>
      </c>
      <c r="AM1519" s="26"/>
      <c r="AN1519" s="26" t="str">
        <f ca="1">IF(AI1519="","","G1 "&amp;Input!D55&amp;" "&amp;AI1519&amp;" "&amp;Input!D$56&amp;" "&amp;AJ1519&amp;" "&amp;Input!D$57&amp;" "&amp;AK1519&amp;" "&amp;Input!D$58&amp;" "&amp;AL1519&amp;" F "&amp;Input!D$51&amp;"")</f>
        <v/>
      </c>
      <c r="AP1519" s="26" t="str">
        <f ca="1">IF(AS1519="","","G1 "&amp;Input!D$55&amp;" "&amp;AS1519&amp;" "&amp;Input!D$56&amp;" "&amp;AT1519&amp;" "&amp;Input!D$57&amp;" "&amp;AU1519&amp;" "&amp;Input!D$58&amp;" "&amp;AV1519&amp;" F "&amp;Input!D$52&amp;"")</f>
        <v/>
      </c>
      <c r="AR1519" s="21">
        <v>1516</v>
      </c>
      <c r="AS1519" s="24" t="str">
        <f t="shared" ref="AS1519:AS1582" ca="1" si="439">IF(ISNA(AA1519),"",ROUND(AA1519,4))</f>
        <v/>
      </c>
      <c r="AT1519" s="24" t="str">
        <f t="shared" ref="AT1519:AT1582" ca="1" si="440">IF(ISNA(AB1519),"",ROUND(AB1519,4))</f>
        <v/>
      </c>
      <c r="AU1519" s="24" t="str">
        <f t="shared" ref="AU1519:AU1582" ca="1" si="441">IF(ISNA(AE1519),"",ROUND(AE1519,4))</f>
        <v/>
      </c>
      <c r="AV1519" s="24" t="str">
        <f t="shared" ref="AV1519:AV1582" ca="1" si="442">IF(ISNA(AF1519),"",ROUND(AF1519,4))</f>
        <v/>
      </c>
      <c r="BC1519" t="s">
        <v>1941</v>
      </c>
      <c r="BF1519" s="74" t="str">
        <f ca="1">IF(AI1518="","","G1 "&amp;Input!D$55&amp;" "&amp;AI1518&amp;" "&amp;Input!D$56&amp;" "&amp;AJ1518&amp;" "&amp;Input!D$57&amp;" "&amp;AK1518&amp;" "&amp;Input!D$58&amp;" "&amp;AL1518&amp;" F "&amp;Input!D$51&amp;"")</f>
        <v/>
      </c>
      <c r="BO1519" s="132" t="str">
        <f t="shared" ca="1" si="437"/>
        <v/>
      </c>
      <c r="BP1519" s="132" t="str">
        <f t="shared" ca="1" si="437"/>
        <v/>
      </c>
      <c r="BQ1519" s="132" t="str">
        <f t="shared" ca="1" si="437"/>
        <v/>
      </c>
      <c r="BR1519" s="132" t="str">
        <f t="shared" ca="1" si="437"/>
        <v/>
      </c>
      <c r="BT1519" s="132" t="str">
        <f t="shared" si="438"/>
        <v/>
      </c>
      <c r="BU1519" s="132" t="str">
        <f t="shared" si="438"/>
        <v/>
      </c>
      <c r="BV1519" s="132" t="str">
        <f t="shared" si="438"/>
        <v/>
      </c>
      <c r="BW1519" s="132" t="str">
        <f t="shared" si="438"/>
        <v/>
      </c>
      <c r="BY1519" s="132" t="str">
        <f t="shared" ca="1" si="430"/>
        <v/>
      </c>
      <c r="BZ1519" s="132" t="str">
        <f t="shared" ca="1" si="430"/>
        <v/>
      </c>
      <c r="CA1519" s="132" t="str">
        <f t="shared" ca="1" si="430"/>
        <v/>
      </c>
      <c r="CB1519" s="132" t="str">
        <f t="shared" ca="1" si="429"/>
        <v/>
      </c>
    </row>
    <row r="1520" spans="18:80" x14ac:dyDescent="0.2">
      <c r="R1520" s="21">
        <v>1517</v>
      </c>
      <c r="S1520" s="24" t="e">
        <f ca="1"/>
        <v>#N/A</v>
      </c>
      <c r="T1520" s="24" t="e">
        <f ca="1"/>
        <v>#N/A</v>
      </c>
      <c r="V1520" s="21">
        <v>1517</v>
      </c>
      <c r="W1520" s="24" t="e">
        <f ca="1"/>
        <v>#N/A</v>
      </c>
      <c r="X1520" s="24" t="e">
        <f ca="1"/>
        <v>#N/A</v>
      </c>
      <c r="Y1520" s="30"/>
      <c r="Z1520" s="21">
        <v>1517</v>
      </c>
      <c r="AA1520" s="24" t="e">
        <f ca="1"/>
        <v>#N/A</v>
      </c>
      <c r="AB1520" s="24" t="e">
        <f ca="1"/>
        <v>#N/A</v>
      </c>
      <c r="AD1520" s="21">
        <v>1517</v>
      </c>
      <c r="AE1520" s="24" t="e">
        <f ca="1"/>
        <v>#N/A</v>
      </c>
      <c r="AF1520" s="24" t="e">
        <f ca="1"/>
        <v>#N/A</v>
      </c>
      <c r="AH1520" s="21">
        <v>1517</v>
      </c>
      <c r="AI1520" s="24" t="str">
        <f t="shared" ca="1" si="431"/>
        <v/>
      </c>
      <c r="AJ1520" s="24" t="str">
        <f t="shared" ca="1" si="432"/>
        <v/>
      </c>
      <c r="AK1520" s="24" t="str">
        <f t="shared" ca="1" si="433"/>
        <v/>
      </c>
      <c r="AL1520" s="24" t="str">
        <f t="shared" ca="1" si="434"/>
        <v/>
      </c>
      <c r="AM1520" s="26"/>
      <c r="AN1520" s="26" t="str">
        <f ca="1">IF(AI1520="","","G1 "&amp;Input!D55&amp;" "&amp;AI1520&amp;" "&amp;Input!D$56&amp;" "&amp;AJ1520&amp;" "&amp;Input!D$57&amp;" "&amp;AK1520&amp;" "&amp;Input!D$58&amp;" "&amp;AL1520&amp;" F "&amp;Input!D$51&amp;"")</f>
        <v/>
      </c>
      <c r="AP1520" s="26" t="str">
        <f ca="1">IF(AS1520="","","G1 "&amp;Input!D$55&amp;" "&amp;AS1520&amp;" "&amp;Input!D$56&amp;" "&amp;AT1520&amp;" "&amp;Input!D$57&amp;" "&amp;AU1520&amp;" "&amp;Input!D$58&amp;" "&amp;AV1520&amp;" F "&amp;Input!D$52&amp;"")</f>
        <v/>
      </c>
      <c r="AR1520" s="21">
        <v>1517</v>
      </c>
      <c r="AS1520" s="24" t="str">
        <f t="shared" ca="1" si="439"/>
        <v/>
      </c>
      <c r="AT1520" s="24" t="str">
        <f t="shared" ca="1" si="440"/>
        <v/>
      </c>
      <c r="AU1520" s="24" t="str">
        <f t="shared" ca="1" si="441"/>
        <v/>
      </c>
      <c r="AV1520" s="24" t="str">
        <f t="shared" ca="1" si="442"/>
        <v/>
      </c>
      <c r="BC1520" t="s">
        <v>1942</v>
      </c>
      <c r="BF1520" s="74" t="str">
        <f ca="1">IF(AI1519="","","G1 "&amp;Input!D$55&amp;" "&amp;AI1519&amp;" "&amp;Input!D$56&amp;" "&amp;AJ1519&amp;" "&amp;Input!D$57&amp;" "&amp;AK1519&amp;" "&amp;Input!D$58&amp;" "&amp;AL1519&amp;" F "&amp;Input!D$51&amp;"")</f>
        <v/>
      </c>
      <c r="BO1520" s="132" t="str">
        <f t="shared" ca="1" si="437"/>
        <v/>
      </c>
      <c r="BP1520" s="132" t="str">
        <f t="shared" ca="1" si="437"/>
        <v/>
      </c>
      <c r="BQ1520" s="132" t="str">
        <f t="shared" ca="1" si="437"/>
        <v/>
      </c>
      <c r="BR1520" s="132" t="str">
        <f t="shared" ca="1" si="437"/>
        <v/>
      </c>
      <c r="BT1520" s="132" t="str">
        <f t="shared" si="438"/>
        <v/>
      </c>
      <c r="BU1520" s="132" t="str">
        <f t="shared" si="438"/>
        <v/>
      </c>
      <c r="BV1520" s="132" t="str">
        <f t="shared" si="438"/>
        <v/>
      </c>
      <c r="BW1520" s="132" t="str">
        <f t="shared" si="438"/>
        <v/>
      </c>
      <c r="BY1520" s="132" t="str">
        <f t="shared" ca="1" si="430"/>
        <v/>
      </c>
      <c r="BZ1520" s="132" t="str">
        <f t="shared" ca="1" si="430"/>
        <v/>
      </c>
      <c r="CA1520" s="132" t="str">
        <f t="shared" ca="1" si="430"/>
        <v/>
      </c>
      <c r="CB1520" s="132" t="str">
        <f t="shared" ca="1" si="429"/>
        <v/>
      </c>
    </row>
    <row r="1521" spans="18:80" x14ac:dyDescent="0.2">
      <c r="R1521" s="21">
        <v>1518</v>
      </c>
      <c r="S1521" s="24" t="e">
        <f ca="1"/>
        <v>#N/A</v>
      </c>
      <c r="T1521" s="24" t="e">
        <f ca="1"/>
        <v>#N/A</v>
      </c>
      <c r="V1521" s="21">
        <v>1518</v>
      </c>
      <c r="W1521" s="24" t="e">
        <f ca="1"/>
        <v>#N/A</v>
      </c>
      <c r="X1521" s="24" t="e">
        <f ca="1"/>
        <v>#N/A</v>
      </c>
      <c r="Y1521" s="30"/>
      <c r="Z1521" s="21">
        <v>1518</v>
      </c>
      <c r="AA1521" s="24" t="e">
        <f ca="1"/>
        <v>#N/A</v>
      </c>
      <c r="AB1521" s="24" t="e">
        <f ca="1"/>
        <v>#N/A</v>
      </c>
      <c r="AD1521" s="21">
        <v>1518</v>
      </c>
      <c r="AE1521" s="24" t="e">
        <f ca="1"/>
        <v>#N/A</v>
      </c>
      <c r="AF1521" s="24" t="e">
        <f ca="1"/>
        <v>#N/A</v>
      </c>
      <c r="AH1521" s="21">
        <v>1518</v>
      </c>
      <c r="AI1521" s="24" t="str">
        <f t="shared" ca="1" si="431"/>
        <v/>
      </c>
      <c r="AJ1521" s="24" t="str">
        <f t="shared" ca="1" si="432"/>
        <v/>
      </c>
      <c r="AK1521" s="24" t="str">
        <f t="shared" ca="1" si="433"/>
        <v/>
      </c>
      <c r="AL1521" s="24" t="str">
        <f t="shared" ca="1" si="434"/>
        <v/>
      </c>
      <c r="AM1521" s="26"/>
      <c r="AN1521" s="26" t="str">
        <f ca="1">IF(AI1521="","","G1 "&amp;Input!D55&amp;" "&amp;AI1521&amp;" "&amp;Input!D$56&amp;" "&amp;AJ1521&amp;" "&amp;Input!D$57&amp;" "&amp;AK1521&amp;" "&amp;Input!D$58&amp;" "&amp;AL1521&amp;" F "&amp;Input!D$51&amp;"")</f>
        <v/>
      </c>
      <c r="AP1521" s="26" t="str">
        <f ca="1">IF(AS1521="","","G1 "&amp;Input!D$55&amp;" "&amp;AS1521&amp;" "&amp;Input!D$56&amp;" "&amp;AT1521&amp;" "&amp;Input!D$57&amp;" "&amp;AU1521&amp;" "&amp;Input!D$58&amp;" "&amp;AV1521&amp;" F "&amp;Input!D$52&amp;"")</f>
        <v/>
      </c>
      <c r="AR1521" s="21">
        <v>1518</v>
      </c>
      <c r="AS1521" s="24" t="str">
        <f t="shared" ca="1" si="439"/>
        <v/>
      </c>
      <c r="AT1521" s="24" t="str">
        <f t="shared" ca="1" si="440"/>
        <v/>
      </c>
      <c r="AU1521" s="24" t="str">
        <f t="shared" ca="1" si="441"/>
        <v/>
      </c>
      <c r="AV1521" s="24" t="str">
        <f t="shared" ca="1" si="442"/>
        <v/>
      </c>
      <c r="BC1521" t="s">
        <v>1943</v>
      </c>
      <c r="BF1521" s="74" t="str">
        <f ca="1">IF(AI1520="","","G1 "&amp;Input!D$55&amp;" "&amp;AI1520&amp;" "&amp;Input!D$56&amp;" "&amp;AJ1520&amp;" "&amp;Input!D$57&amp;" "&amp;AK1520&amp;" "&amp;Input!D$58&amp;" "&amp;AL1520&amp;" F "&amp;Input!D$51&amp;"")</f>
        <v/>
      </c>
      <c r="BO1521" s="132" t="str">
        <f t="shared" ca="1" si="437"/>
        <v/>
      </c>
      <c r="BP1521" s="132" t="str">
        <f t="shared" ca="1" si="437"/>
        <v/>
      </c>
      <c r="BQ1521" s="132" t="str">
        <f t="shared" ca="1" si="437"/>
        <v/>
      </c>
      <c r="BR1521" s="132" t="str">
        <f t="shared" ca="1" si="437"/>
        <v/>
      </c>
      <c r="BT1521" s="132" t="str">
        <f t="shared" si="438"/>
        <v/>
      </c>
      <c r="BU1521" s="132" t="str">
        <f t="shared" si="438"/>
        <v/>
      </c>
      <c r="BV1521" s="132" t="str">
        <f t="shared" si="438"/>
        <v/>
      </c>
      <c r="BW1521" s="132" t="str">
        <f t="shared" si="438"/>
        <v/>
      </c>
      <c r="BY1521" s="132" t="str">
        <f t="shared" ca="1" si="430"/>
        <v/>
      </c>
      <c r="BZ1521" s="132" t="str">
        <f t="shared" ca="1" si="430"/>
        <v/>
      </c>
      <c r="CA1521" s="132" t="str">
        <f t="shared" ca="1" si="430"/>
        <v/>
      </c>
      <c r="CB1521" s="132" t="str">
        <f t="shared" ca="1" si="429"/>
        <v/>
      </c>
    </row>
    <row r="1522" spans="18:80" x14ac:dyDescent="0.2">
      <c r="R1522" s="21">
        <v>1519</v>
      </c>
      <c r="S1522" s="24" t="e">
        <f ca="1"/>
        <v>#N/A</v>
      </c>
      <c r="T1522" s="24" t="e">
        <f ca="1"/>
        <v>#N/A</v>
      </c>
      <c r="V1522" s="21">
        <v>1519</v>
      </c>
      <c r="W1522" s="24" t="e">
        <f ca="1"/>
        <v>#N/A</v>
      </c>
      <c r="X1522" s="24" t="e">
        <f ca="1"/>
        <v>#N/A</v>
      </c>
      <c r="Y1522" s="30"/>
      <c r="Z1522" s="21">
        <v>1519</v>
      </c>
      <c r="AA1522" s="24" t="e">
        <f ca="1"/>
        <v>#N/A</v>
      </c>
      <c r="AB1522" s="24" t="e">
        <f ca="1"/>
        <v>#N/A</v>
      </c>
      <c r="AD1522" s="21">
        <v>1519</v>
      </c>
      <c r="AE1522" s="24" t="e">
        <f ca="1"/>
        <v>#N/A</v>
      </c>
      <c r="AF1522" s="24" t="e">
        <f ca="1"/>
        <v>#N/A</v>
      </c>
      <c r="AH1522" s="21">
        <v>1519</v>
      </c>
      <c r="AI1522" s="24" t="str">
        <f t="shared" ca="1" si="431"/>
        <v/>
      </c>
      <c r="AJ1522" s="24" t="str">
        <f t="shared" ca="1" si="432"/>
        <v/>
      </c>
      <c r="AK1522" s="24" t="str">
        <f t="shared" ca="1" si="433"/>
        <v/>
      </c>
      <c r="AL1522" s="24" t="str">
        <f t="shared" ca="1" si="434"/>
        <v/>
      </c>
      <c r="AM1522" s="26"/>
      <c r="AN1522" s="26" t="str">
        <f ca="1">IF(AI1522="","","G1 "&amp;Input!D55&amp;" "&amp;AI1522&amp;" "&amp;Input!D$56&amp;" "&amp;AJ1522&amp;" "&amp;Input!D$57&amp;" "&amp;AK1522&amp;" "&amp;Input!D$58&amp;" "&amp;AL1522&amp;" F "&amp;Input!D$51&amp;"")</f>
        <v/>
      </c>
      <c r="AP1522" s="26" t="str">
        <f ca="1">IF(AS1522="","","G1 "&amp;Input!D$55&amp;" "&amp;AS1522&amp;" "&amp;Input!D$56&amp;" "&amp;AT1522&amp;" "&amp;Input!D$57&amp;" "&amp;AU1522&amp;" "&amp;Input!D$58&amp;" "&amp;AV1522&amp;" F "&amp;Input!D$52&amp;"")</f>
        <v/>
      </c>
      <c r="AR1522" s="21">
        <v>1519</v>
      </c>
      <c r="AS1522" s="24" t="str">
        <f t="shared" ca="1" si="439"/>
        <v/>
      </c>
      <c r="AT1522" s="24" t="str">
        <f t="shared" ca="1" si="440"/>
        <v/>
      </c>
      <c r="AU1522" s="24" t="str">
        <f t="shared" ca="1" si="441"/>
        <v/>
      </c>
      <c r="AV1522" s="24" t="str">
        <f t="shared" ca="1" si="442"/>
        <v/>
      </c>
      <c r="BC1522" t="s">
        <v>1944</v>
      </c>
      <c r="BF1522" s="74" t="str">
        <f ca="1">IF(AI1521="","","G1 "&amp;Input!D$55&amp;" "&amp;AI1521&amp;" "&amp;Input!D$56&amp;" "&amp;AJ1521&amp;" "&amp;Input!D$57&amp;" "&amp;AK1521&amp;" "&amp;Input!D$58&amp;" "&amp;AL1521&amp;" F "&amp;Input!D$51&amp;"")</f>
        <v/>
      </c>
      <c r="BO1522" s="132" t="str">
        <f t="shared" ca="1" si="437"/>
        <v/>
      </c>
      <c r="BP1522" s="132" t="str">
        <f t="shared" ca="1" si="437"/>
        <v/>
      </c>
      <c r="BQ1522" s="132" t="str">
        <f t="shared" ca="1" si="437"/>
        <v/>
      </c>
      <c r="BR1522" s="132" t="str">
        <f t="shared" ca="1" si="437"/>
        <v/>
      </c>
      <c r="BT1522" s="132" t="str">
        <f t="shared" si="438"/>
        <v/>
      </c>
      <c r="BU1522" s="132" t="str">
        <f t="shared" si="438"/>
        <v/>
      </c>
      <c r="BV1522" s="132" t="str">
        <f t="shared" si="438"/>
        <v/>
      </c>
      <c r="BW1522" s="132" t="str">
        <f t="shared" si="438"/>
        <v/>
      </c>
      <c r="BY1522" s="132" t="str">
        <f t="shared" ca="1" si="430"/>
        <v/>
      </c>
      <c r="BZ1522" s="132" t="str">
        <f t="shared" ca="1" si="430"/>
        <v/>
      </c>
      <c r="CA1522" s="132" t="str">
        <f t="shared" ca="1" si="430"/>
        <v/>
      </c>
      <c r="CB1522" s="132" t="str">
        <f t="shared" ca="1" si="429"/>
        <v/>
      </c>
    </row>
    <row r="1523" spans="18:80" x14ac:dyDescent="0.2">
      <c r="R1523" s="21">
        <v>1520</v>
      </c>
      <c r="S1523" s="24" t="e">
        <f ca="1"/>
        <v>#N/A</v>
      </c>
      <c r="T1523" s="24" t="e">
        <f ca="1"/>
        <v>#N/A</v>
      </c>
      <c r="V1523" s="21">
        <v>1520</v>
      </c>
      <c r="W1523" s="24" t="e">
        <f ca="1"/>
        <v>#N/A</v>
      </c>
      <c r="X1523" s="24" t="e">
        <f ca="1"/>
        <v>#N/A</v>
      </c>
      <c r="Y1523" s="30"/>
      <c r="Z1523" s="21">
        <v>1520</v>
      </c>
      <c r="AA1523" s="24" t="e">
        <f ca="1"/>
        <v>#N/A</v>
      </c>
      <c r="AB1523" s="24" t="e">
        <f ca="1"/>
        <v>#N/A</v>
      </c>
      <c r="AD1523" s="21">
        <v>1520</v>
      </c>
      <c r="AE1523" s="24" t="e">
        <f ca="1"/>
        <v>#N/A</v>
      </c>
      <c r="AF1523" s="24" t="e">
        <f ca="1"/>
        <v>#N/A</v>
      </c>
      <c r="AH1523" s="21">
        <v>1520</v>
      </c>
      <c r="AI1523" s="24" t="str">
        <f t="shared" ca="1" si="431"/>
        <v/>
      </c>
      <c r="AJ1523" s="24" t="str">
        <f t="shared" ca="1" si="432"/>
        <v/>
      </c>
      <c r="AK1523" s="24" t="str">
        <f t="shared" ca="1" si="433"/>
        <v/>
      </c>
      <c r="AL1523" s="24" t="str">
        <f t="shared" ca="1" si="434"/>
        <v/>
      </c>
      <c r="AM1523" s="26"/>
      <c r="AN1523" s="26" t="str">
        <f ca="1">IF(AI1523="","","G1 "&amp;Input!D55&amp;" "&amp;AI1523&amp;" "&amp;Input!D$56&amp;" "&amp;AJ1523&amp;" "&amp;Input!D$57&amp;" "&amp;AK1523&amp;" "&amp;Input!D$58&amp;" "&amp;AL1523&amp;" F "&amp;Input!D$51&amp;"")</f>
        <v/>
      </c>
      <c r="AP1523" s="26" t="str">
        <f ca="1">IF(AS1523="","","G1 "&amp;Input!D$55&amp;" "&amp;AS1523&amp;" "&amp;Input!D$56&amp;" "&amp;AT1523&amp;" "&amp;Input!D$57&amp;" "&amp;AU1523&amp;" "&amp;Input!D$58&amp;" "&amp;AV1523&amp;" F "&amp;Input!D$52&amp;"")</f>
        <v/>
      </c>
      <c r="AR1523" s="21">
        <v>1520</v>
      </c>
      <c r="AS1523" s="24" t="str">
        <f t="shared" ca="1" si="439"/>
        <v/>
      </c>
      <c r="AT1523" s="24" t="str">
        <f t="shared" ca="1" si="440"/>
        <v/>
      </c>
      <c r="AU1523" s="24" t="str">
        <f t="shared" ca="1" si="441"/>
        <v/>
      </c>
      <c r="AV1523" s="24" t="str">
        <f t="shared" ca="1" si="442"/>
        <v/>
      </c>
      <c r="BC1523" t="s">
        <v>1945</v>
      </c>
      <c r="BF1523" s="74" t="str">
        <f ca="1">IF(AI1522="","","G1 "&amp;Input!D$55&amp;" "&amp;AI1522&amp;" "&amp;Input!D$56&amp;" "&amp;AJ1522&amp;" "&amp;Input!D$57&amp;" "&amp;AK1522&amp;" "&amp;Input!D$58&amp;" "&amp;AL1522&amp;" F "&amp;Input!D$51&amp;"")</f>
        <v/>
      </c>
      <c r="BO1523" s="132" t="str">
        <f t="shared" ca="1" si="437"/>
        <v/>
      </c>
      <c r="BP1523" s="132" t="str">
        <f t="shared" ca="1" si="437"/>
        <v/>
      </c>
      <c r="BQ1523" s="132" t="str">
        <f t="shared" ca="1" si="437"/>
        <v/>
      </c>
      <c r="BR1523" s="132" t="str">
        <f t="shared" ca="1" si="437"/>
        <v/>
      </c>
      <c r="BT1523" s="132" t="str">
        <f t="shared" si="438"/>
        <v/>
      </c>
      <c r="BU1523" s="132" t="str">
        <f t="shared" si="438"/>
        <v/>
      </c>
      <c r="BV1523" s="132" t="str">
        <f t="shared" si="438"/>
        <v/>
      </c>
      <c r="BW1523" s="132" t="str">
        <f t="shared" si="438"/>
        <v/>
      </c>
      <c r="BY1523" s="132" t="str">
        <f t="shared" ca="1" si="430"/>
        <v/>
      </c>
      <c r="BZ1523" s="132" t="str">
        <f t="shared" ca="1" si="430"/>
        <v/>
      </c>
      <c r="CA1523" s="132" t="str">
        <f t="shared" ca="1" si="430"/>
        <v/>
      </c>
      <c r="CB1523" s="132" t="str">
        <f t="shared" ca="1" si="429"/>
        <v/>
      </c>
    </row>
    <row r="1524" spans="18:80" x14ac:dyDescent="0.2">
      <c r="R1524" s="21">
        <v>1521</v>
      </c>
      <c r="S1524" s="24" t="e">
        <f ca="1"/>
        <v>#N/A</v>
      </c>
      <c r="T1524" s="24" t="e">
        <f ca="1"/>
        <v>#N/A</v>
      </c>
      <c r="V1524" s="21">
        <v>1521</v>
      </c>
      <c r="W1524" s="24" t="e">
        <f ca="1"/>
        <v>#N/A</v>
      </c>
      <c r="X1524" s="24" t="e">
        <f ca="1"/>
        <v>#N/A</v>
      </c>
      <c r="Y1524" s="30"/>
      <c r="Z1524" s="21">
        <v>1521</v>
      </c>
      <c r="AA1524" s="24" t="e">
        <f ca="1"/>
        <v>#N/A</v>
      </c>
      <c r="AB1524" s="24" t="e">
        <f ca="1"/>
        <v>#N/A</v>
      </c>
      <c r="AD1524" s="21">
        <v>1521</v>
      </c>
      <c r="AE1524" s="24" t="e">
        <f ca="1"/>
        <v>#N/A</v>
      </c>
      <c r="AF1524" s="24" t="e">
        <f ca="1"/>
        <v>#N/A</v>
      </c>
      <c r="AH1524" s="21">
        <v>1521</v>
      </c>
      <c r="AI1524" s="24" t="str">
        <f t="shared" ca="1" si="431"/>
        <v/>
      </c>
      <c r="AJ1524" s="24" t="str">
        <f t="shared" ca="1" si="432"/>
        <v/>
      </c>
      <c r="AK1524" s="24" t="str">
        <f t="shared" ca="1" si="433"/>
        <v/>
      </c>
      <c r="AL1524" s="24" t="str">
        <f t="shared" ca="1" si="434"/>
        <v/>
      </c>
      <c r="AM1524" s="26"/>
      <c r="AN1524" s="26" t="str">
        <f ca="1">IF(AI1524="","","G1 "&amp;Input!D55&amp;" "&amp;AI1524&amp;" "&amp;Input!D$56&amp;" "&amp;AJ1524&amp;" "&amp;Input!D$57&amp;" "&amp;AK1524&amp;" "&amp;Input!D$58&amp;" "&amp;AL1524&amp;" F "&amp;Input!D$51&amp;"")</f>
        <v/>
      </c>
      <c r="AP1524" s="26" t="str">
        <f ca="1">IF(AS1524="","","G1 "&amp;Input!D$55&amp;" "&amp;AS1524&amp;" "&amp;Input!D$56&amp;" "&amp;AT1524&amp;" "&amp;Input!D$57&amp;" "&amp;AU1524&amp;" "&amp;Input!D$58&amp;" "&amp;AV1524&amp;" F "&amp;Input!D$52&amp;"")</f>
        <v/>
      </c>
      <c r="AR1524" s="21">
        <v>1521</v>
      </c>
      <c r="AS1524" s="24" t="str">
        <f t="shared" ca="1" si="439"/>
        <v/>
      </c>
      <c r="AT1524" s="24" t="str">
        <f t="shared" ca="1" si="440"/>
        <v/>
      </c>
      <c r="AU1524" s="24" t="str">
        <f t="shared" ca="1" si="441"/>
        <v/>
      </c>
      <c r="AV1524" s="24" t="str">
        <f t="shared" ca="1" si="442"/>
        <v/>
      </c>
      <c r="BC1524" t="s">
        <v>1946</v>
      </c>
      <c r="BF1524" s="74" t="str">
        <f ca="1">IF(AI1523="","","G1 "&amp;Input!D$55&amp;" "&amp;AI1523&amp;" "&amp;Input!D$56&amp;" "&amp;AJ1523&amp;" "&amp;Input!D$57&amp;" "&amp;AK1523&amp;" "&amp;Input!D$58&amp;" "&amp;AL1523&amp;" F "&amp;Input!D$51&amp;"")</f>
        <v/>
      </c>
      <c r="BO1524" s="132" t="str">
        <f t="shared" ref="BO1524:BR1543" ca="1" si="443">IFERROR(MID($AN1524,FIND(" ",$AN1524,FIND(BO$2,$AN1524,1)),FIND(" ",$AN1524,FIND(" ",$AN1524,FIND(BO$2,$AN1524,1))+1)-FIND(" ",$AN1524,FIND(BO$2,$AN1524,1)))*1,"")</f>
        <v/>
      </c>
      <c r="BP1524" s="132" t="str">
        <f t="shared" ca="1" si="443"/>
        <v/>
      </c>
      <c r="BQ1524" s="132" t="str">
        <f t="shared" ca="1" si="443"/>
        <v/>
      </c>
      <c r="BR1524" s="132" t="str">
        <f t="shared" ca="1" si="443"/>
        <v/>
      </c>
      <c r="BT1524" s="132" t="str">
        <f t="shared" ref="BT1524:BW1543" si="444">IFERROR(MID($AO1524,FIND(" ",$AO1524,FIND(BT$2,$AO1524,1)),FIND(" ",$AO1524,FIND(" ",$AO1524,FIND(BT$2,$AO1524,1))+1)-FIND(" ",$AO1524,FIND(BT$2,$AO1524,1)))*1,"")</f>
        <v/>
      </c>
      <c r="BU1524" s="132" t="str">
        <f t="shared" si="444"/>
        <v/>
      </c>
      <c r="BV1524" s="132" t="str">
        <f t="shared" si="444"/>
        <v/>
      </c>
      <c r="BW1524" s="132" t="str">
        <f t="shared" si="444"/>
        <v/>
      </c>
      <c r="BY1524" s="132" t="str">
        <f t="shared" ca="1" si="430"/>
        <v/>
      </c>
      <c r="BZ1524" s="132" t="str">
        <f t="shared" ca="1" si="430"/>
        <v/>
      </c>
      <c r="CA1524" s="132" t="str">
        <f t="shared" ca="1" si="430"/>
        <v/>
      </c>
      <c r="CB1524" s="132" t="str">
        <f t="shared" ca="1" si="429"/>
        <v/>
      </c>
    </row>
    <row r="1525" spans="18:80" x14ac:dyDescent="0.2">
      <c r="R1525" s="21">
        <v>1522</v>
      </c>
      <c r="S1525" s="24" t="e">
        <f ca="1"/>
        <v>#N/A</v>
      </c>
      <c r="T1525" s="24" t="e">
        <f ca="1"/>
        <v>#N/A</v>
      </c>
      <c r="V1525" s="21">
        <v>1522</v>
      </c>
      <c r="W1525" s="24" t="e">
        <f ca="1"/>
        <v>#N/A</v>
      </c>
      <c r="X1525" s="24" t="e">
        <f ca="1"/>
        <v>#N/A</v>
      </c>
      <c r="Y1525" s="30"/>
      <c r="Z1525" s="21">
        <v>1522</v>
      </c>
      <c r="AA1525" s="24" t="e">
        <f ca="1"/>
        <v>#N/A</v>
      </c>
      <c r="AB1525" s="24" t="e">
        <f ca="1"/>
        <v>#N/A</v>
      </c>
      <c r="AD1525" s="21">
        <v>1522</v>
      </c>
      <c r="AE1525" s="24" t="e">
        <f ca="1"/>
        <v>#N/A</v>
      </c>
      <c r="AF1525" s="24" t="e">
        <f ca="1"/>
        <v>#N/A</v>
      </c>
      <c r="AH1525" s="21">
        <v>1522</v>
      </c>
      <c r="AI1525" s="24" t="str">
        <f t="shared" ca="1" si="431"/>
        <v/>
      </c>
      <c r="AJ1525" s="24" t="str">
        <f t="shared" ca="1" si="432"/>
        <v/>
      </c>
      <c r="AK1525" s="24" t="str">
        <f t="shared" ca="1" si="433"/>
        <v/>
      </c>
      <c r="AL1525" s="24" t="str">
        <f t="shared" ca="1" si="434"/>
        <v/>
      </c>
      <c r="AM1525" s="26"/>
      <c r="AN1525" s="26" t="str">
        <f ca="1">IF(AI1525="","","G1 "&amp;Input!D55&amp;" "&amp;AI1525&amp;" "&amp;Input!D$56&amp;" "&amp;AJ1525&amp;" "&amp;Input!D$57&amp;" "&amp;AK1525&amp;" "&amp;Input!D$58&amp;" "&amp;AL1525&amp;" F "&amp;Input!D$51&amp;"")</f>
        <v/>
      </c>
      <c r="AP1525" s="26" t="str">
        <f ca="1">IF(AS1525="","","G1 "&amp;Input!D$55&amp;" "&amp;AS1525&amp;" "&amp;Input!D$56&amp;" "&amp;AT1525&amp;" "&amp;Input!D$57&amp;" "&amp;AU1525&amp;" "&amp;Input!D$58&amp;" "&amp;AV1525&amp;" F "&amp;Input!D$52&amp;"")</f>
        <v/>
      </c>
      <c r="AR1525" s="21">
        <v>1522</v>
      </c>
      <c r="AS1525" s="24" t="str">
        <f t="shared" ca="1" si="439"/>
        <v/>
      </c>
      <c r="AT1525" s="24" t="str">
        <f t="shared" ca="1" si="440"/>
        <v/>
      </c>
      <c r="AU1525" s="24" t="str">
        <f t="shared" ca="1" si="441"/>
        <v/>
      </c>
      <c r="AV1525" s="24" t="str">
        <f t="shared" ca="1" si="442"/>
        <v/>
      </c>
      <c r="BC1525" t="s">
        <v>1947</v>
      </c>
      <c r="BF1525" s="74" t="str">
        <f ca="1">IF(AI1524="","","G1 "&amp;Input!D$55&amp;" "&amp;AI1524&amp;" "&amp;Input!D$56&amp;" "&amp;AJ1524&amp;" "&amp;Input!D$57&amp;" "&amp;AK1524&amp;" "&amp;Input!D$58&amp;" "&amp;AL1524&amp;" F "&amp;Input!D$51&amp;"")</f>
        <v/>
      </c>
      <c r="BO1525" s="132" t="str">
        <f t="shared" ca="1" si="443"/>
        <v/>
      </c>
      <c r="BP1525" s="132" t="str">
        <f t="shared" ca="1" si="443"/>
        <v/>
      </c>
      <c r="BQ1525" s="132" t="str">
        <f t="shared" ca="1" si="443"/>
        <v/>
      </c>
      <c r="BR1525" s="132" t="str">
        <f t="shared" ca="1" si="443"/>
        <v/>
      </c>
      <c r="BT1525" s="132" t="str">
        <f t="shared" si="444"/>
        <v/>
      </c>
      <c r="BU1525" s="132" t="str">
        <f t="shared" si="444"/>
        <v/>
      </c>
      <c r="BV1525" s="132" t="str">
        <f t="shared" si="444"/>
        <v/>
      </c>
      <c r="BW1525" s="132" t="str">
        <f t="shared" si="444"/>
        <v/>
      </c>
      <c r="BY1525" s="132" t="str">
        <f t="shared" ca="1" si="430"/>
        <v/>
      </c>
      <c r="BZ1525" s="132" t="str">
        <f t="shared" ca="1" si="430"/>
        <v/>
      </c>
      <c r="CA1525" s="132" t="str">
        <f t="shared" ca="1" si="430"/>
        <v/>
      </c>
      <c r="CB1525" s="132" t="str">
        <f t="shared" ca="1" si="429"/>
        <v/>
      </c>
    </row>
    <row r="1526" spans="18:80" x14ac:dyDescent="0.2">
      <c r="R1526" s="21">
        <v>1523</v>
      </c>
      <c r="S1526" s="24" t="e">
        <f ca="1"/>
        <v>#N/A</v>
      </c>
      <c r="T1526" s="24" t="e">
        <f ca="1"/>
        <v>#N/A</v>
      </c>
      <c r="V1526" s="21">
        <v>1523</v>
      </c>
      <c r="W1526" s="24" t="e">
        <f ca="1"/>
        <v>#N/A</v>
      </c>
      <c r="X1526" s="24" t="e">
        <f ca="1"/>
        <v>#N/A</v>
      </c>
      <c r="Y1526" s="30"/>
      <c r="Z1526" s="21">
        <v>1523</v>
      </c>
      <c r="AA1526" s="24" t="e">
        <f ca="1"/>
        <v>#N/A</v>
      </c>
      <c r="AB1526" s="24" t="e">
        <f ca="1"/>
        <v>#N/A</v>
      </c>
      <c r="AD1526" s="21">
        <v>1523</v>
      </c>
      <c r="AE1526" s="24" t="e">
        <f ca="1"/>
        <v>#N/A</v>
      </c>
      <c r="AF1526" s="24" t="e">
        <f ca="1"/>
        <v>#N/A</v>
      </c>
      <c r="AH1526" s="21">
        <v>1523</v>
      </c>
      <c r="AI1526" s="24" t="str">
        <f t="shared" ca="1" si="431"/>
        <v/>
      </c>
      <c r="AJ1526" s="24" t="str">
        <f t="shared" ca="1" si="432"/>
        <v/>
      </c>
      <c r="AK1526" s="24" t="str">
        <f t="shared" ca="1" si="433"/>
        <v/>
      </c>
      <c r="AL1526" s="24" t="str">
        <f t="shared" ca="1" si="434"/>
        <v/>
      </c>
      <c r="AM1526" s="26"/>
      <c r="AN1526" s="26" t="str">
        <f ca="1">IF(AI1526="","","G1 "&amp;Input!D55&amp;" "&amp;AI1526&amp;" "&amp;Input!D$56&amp;" "&amp;AJ1526&amp;" "&amp;Input!D$57&amp;" "&amp;AK1526&amp;" "&amp;Input!D$58&amp;" "&amp;AL1526&amp;" F "&amp;Input!D$51&amp;"")</f>
        <v/>
      </c>
      <c r="AP1526" s="26" t="str">
        <f ca="1">IF(AS1526="","","G1 "&amp;Input!D$55&amp;" "&amp;AS1526&amp;" "&amp;Input!D$56&amp;" "&amp;AT1526&amp;" "&amp;Input!D$57&amp;" "&amp;AU1526&amp;" "&amp;Input!D$58&amp;" "&amp;AV1526&amp;" F "&amp;Input!D$52&amp;"")</f>
        <v/>
      </c>
      <c r="AR1526" s="21">
        <v>1523</v>
      </c>
      <c r="AS1526" s="24" t="str">
        <f t="shared" ca="1" si="439"/>
        <v/>
      </c>
      <c r="AT1526" s="24" t="str">
        <f t="shared" ca="1" si="440"/>
        <v/>
      </c>
      <c r="AU1526" s="24" t="str">
        <f t="shared" ca="1" si="441"/>
        <v/>
      </c>
      <c r="AV1526" s="24" t="str">
        <f t="shared" ca="1" si="442"/>
        <v/>
      </c>
      <c r="BC1526" t="s">
        <v>1948</v>
      </c>
      <c r="BF1526" s="74" t="str">
        <f ca="1">IF(AI1525="","","G1 "&amp;Input!D$55&amp;" "&amp;AI1525&amp;" "&amp;Input!D$56&amp;" "&amp;AJ1525&amp;" "&amp;Input!D$57&amp;" "&amp;AK1525&amp;" "&amp;Input!D$58&amp;" "&amp;AL1525&amp;" F "&amp;Input!D$51&amp;"")</f>
        <v/>
      </c>
      <c r="BO1526" s="132" t="str">
        <f t="shared" ca="1" si="443"/>
        <v/>
      </c>
      <c r="BP1526" s="132" t="str">
        <f t="shared" ca="1" si="443"/>
        <v/>
      </c>
      <c r="BQ1526" s="132" t="str">
        <f t="shared" ca="1" si="443"/>
        <v/>
      </c>
      <c r="BR1526" s="132" t="str">
        <f t="shared" ca="1" si="443"/>
        <v/>
      </c>
      <c r="BT1526" s="132" t="str">
        <f t="shared" si="444"/>
        <v/>
      </c>
      <c r="BU1526" s="132" t="str">
        <f t="shared" si="444"/>
        <v/>
      </c>
      <c r="BV1526" s="132" t="str">
        <f t="shared" si="444"/>
        <v/>
      </c>
      <c r="BW1526" s="132" t="str">
        <f t="shared" si="444"/>
        <v/>
      </c>
      <c r="BY1526" s="132" t="str">
        <f t="shared" ca="1" si="430"/>
        <v/>
      </c>
      <c r="BZ1526" s="132" t="str">
        <f t="shared" ca="1" si="430"/>
        <v/>
      </c>
      <c r="CA1526" s="132" t="str">
        <f t="shared" ca="1" si="430"/>
        <v/>
      </c>
      <c r="CB1526" s="132" t="str">
        <f t="shared" ca="1" si="429"/>
        <v/>
      </c>
    </row>
    <row r="1527" spans="18:80" x14ac:dyDescent="0.2">
      <c r="R1527" s="21">
        <v>1524</v>
      </c>
      <c r="S1527" s="24" t="e">
        <f ca="1"/>
        <v>#N/A</v>
      </c>
      <c r="T1527" s="24" t="e">
        <f ca="1"/>
        <v>#N/A</v>
      </c>
      <c r="V1527" s="21">
        <v>1524</v>
      </c>
      <c r="W1527" s="24" t="e">
        <f ca="1"/>
        <v>#N/A</v>
      </c>
      <c r="X1527" s="24" t="e">
        <f ca="1"/>
        <v>#N/A</v>
      </c>
      <c r="Y1527" s="30"/>
      <c r="Z1527" s="21">
        <v>1524</v>
      </c>
      <c r="AA1527" s="24" t="e">
        <f ca="1"/>
        <v>#N/A</v>
      </c>
      <c r="AB1527" s="24" t="e">
        <f ca="1"/>
        <v>#N/A</v>
      </c>
      <c r="AD1527" s="21">
        <v>1524</v>
      </c>
      <c r="AE1527" s="24" t="e">
        <f ca="1"/>
        <v>#N/A</v>
      </c>
      <c r="AF1527" s="24" t="e">
        <f ca="1"/>
        <v>#N/A</v>
      </c>
      <c r="AH1527" s="21">
        <v>1524</v>
      </c>
      <c r="AI1527" s="24" t="str">
        <f t="shared" ca="1" si="431"/>
        <v/>
      </c>
      <c r="AJ1527" s="24" t="str">
        <f t="shared" ca="1" si="432"/>
        <v/>
      </c>
      <c r="AK1527" s="24" t="str">
        <f t="shared" ca="1" si="433"/>
        <v/>
      </c>
      <c r="AL1527" s="24" t="str">
        <f t="shared" ca="1" si="434"/>
        <v/>
      </c>
      <c r="AM1527" s="26"/>
      <c r="AN1527" s="26" t="str">
        <f ca="1">IF(AI1527="","","G1 "&amp;Input!D55&amp;" "&amp;AI1527&amp;" "&amp;Input!D$56&amp;" "&amp;AJ1527&amp;" "&amp;Input!D$57&amp;" "&amp;AK1527&amp;" "&amp;Input!D$58&amp;" "&amp;AL1527&amp;" F "&amp;Input!D$51&amp;"")</f>
        <v/>
      </c>
      <c r="AP1527" s="26" t="str">
        <f ca="1">IF(AS1527="","","G1 "&amp;Input!D$55&amp;" "&amp;AS1527&amp;" "&amp;Input!D$56&amp;" "&amp;AT1527&amp;" "&amp;Input!D$57&amp;" "&amp;AU1527&amp;" "&amp;Input!D$58&amp;" "&amp;AV1527&amp;" F "&amp;Input!D$52&amp;"")</f>
        <v/>
      </c>
      <c r="AR1527" s="21">
        <v>1524</v>
      </c>
      <c r="AS1527" s="24" t="str">
        <f t="shared" ca="1" si="439"/>
        <v/>
      </c>
      <c r="AT1527" s="24" t="str">
        <f t="shared" ca="1" si="440"/>
        <v/>
      </c>
      <c r="AU1527" s="24" t="str">
        <f t="shared" ca="1" si="441"/>
        <v/>
      </c>
      <c r="AV1527" s="24" t="str">
        <f t="shared" ca="1" si="442"/>
        <v/>
      </c>
      <c r="BC1527" t="s">
        <v>1949</v>
      </c>
      <c r="BF1527" s="74" t="str">
        <f ca="1">IF(AI1526="","","G1 "&amp;Input!D$55&amp;" "&amp;AI1526&amp;" "&amp;Input!D$56&amp;" "&amp;AJ1526&amp;" "&amp;Input!D$57&amp;" "&amp;AK1526&amp;" "&amp;Input!D$58&amp;" "&amp;AL1526&amp;" F "&amp;Input!D$51&amp;"")</f>
        <v/>
      </c>
      <c r="BO1527" s="132" t="str">
        <f t="shared" ca="1" si="443"/>
        <v/>
      </c>
      <c r="BP1527" s="132" t="str">
        <f t="shared" ca="1" si="443"/>
        <v/>
      </c>
      <c r="BQ1527" s="132" t="str">
        <f t="shared" ca="1" si="443"/>
        <v/>
      </c>
      <c r="BR1527" s="132" t="str">
        <f t="shared" ca="1" si="443"/>
        <v/>
      </c>
      <c r="BT1527" s="132" t="str">
        <f t="shared" si="444"/>
        <v/>
      </c>
      <c r="BU1527" s="132" t="str">
        <f t="shared" si="444"/>
        <v/>
      </c>
      <c r="BV1527" s="132" t="str">
        <f t="shared" si="444"/>
        <v/>
      </c>
      <c r="BW1527" s="132" t="str">
        <f t="shared" si="444"/>
        <v/>
      </c>
      <c r="BY1527" s="132" t="str">
        <f t="shared" ca="1" si="430"/>
        <v/>
      </c>
      <c r="BZ1527" s="132" t="str">
        <f t="shared" ca="1" si="430"/>
        <v/>
      </c>
      <c r="CA1527" s="132" t="str">
        <f t="shared" ca="1" si="430"/>
        <v/>
      </c>
      <c r="CB1527" s="132" t="str">
        <f t="shared" ca="1" si="429"/>
        <v/>
      </c>
    </row>
    <row r="1528" spans="18:80" x14ac:dyDescent="0.2">
      <c r="R1528" s="21">
        <v>1525</v>
      </c>
      <c r="S1528" s="24" t="e">
        <f ca="1"/>
        <v>#N/A</v>
      </c>
      <c r="T1528" s="24" t="e">
        <f ca="1"/>
        <v>#N/A</v>
      </c>
      <c r="V1528" s="21">
        <v>1525</v>
      </c>
      <c r="W1528" s="24" t="e">
        <f ca="1"/>
        <v>#N/A</v>
      </c>
      <c r="X1528" s="24" t="e">
        <f ca="1"/>
        <v>#N/A</v>
      </c>
      <c r="Y1528" s="30"/>
      <c r="Z1528" s="21">
        <v>1525</v>
      </c>
      <c r="AA1528" s="24" t="e">
        <f ca="1"/>
        <v>#N/A</v>
      </c>
      <c r="AB1528" s="24" t="e">
        <f ca="1"/>
        <v>#N/A</v>
      </c>
      <c r="AD1528" s="21">
        <v>1525</v>
      </c>
      <c r="AE1528" s="24" t="e">
        <f ca="1"/>
        <v>#N/A</v>
      </c>
      <c r="AF1528" s="24" t="e">
        <f ca="1"/>
        <v>#N/A</v>
      </c>
      <c r="AH1528" s="21">
        <v>1525</v>
      </c>
      <c r="AI1528" s="24" t="str">
        <f t="shared" ca="1" si="431"/>
        <v/>
      </c>
      <c r="AJ1528" s="24" t="str">
        <f t="shared" ca="1" si="432"/>
        <v/>
      </c>
      <c r="AK1528" s="24" t="str">
        <f t="shared" ca="1" si="433"/>
        <v/>
      </c>
      <c r="AL1528" s="24" t="str">
        <f t="shared" ca="1" si="434"/>
        <v/>
      </c>
      <c r="AM1528" s="26"/>
      <c r="AN1528" s="26" t="str">
        <f ca="1">IF(AI1528="","","G1 "&amp;Input!D55&amp;" "&amp;AI1528&amp;" "&amp;Input!D$56&amp;" "&amp;AJ1528&amp;" "&amp;Input!D$57&amp;" "&amp;AK1528&amp;" "&amp;Input!D$58&amp;" "&amp;AL1528&amp;" F "&amp;Input!D$51&amp;"")</f>
        <v/>
      </c>
      <c r="AP1528" s="26" t="str">
        <f ca="1">IF(AS1528="","","G1 "&amp;Input!D$55&amp;" "&amp;AS1528&amp;" "&amp;Input!D$56&amp;" "&amp;AT1528&amp;" "&amp;Input!D$57&amp;" "&amp;AU1528&amp;" "&amp;Input!D$58&amp;" "&amp;AV1528&amp;" F "&amp;Input!D$52&amp;"")</f>
        <v/>
      </c>
      <c r="AR1528" s="21">
        <v>1525</v>
      </c>
      <c r="AS1528" s="24" t="str">
        <f t="shared" ca="1" si="439"/>
        <v/>
      </c>
      <c r="AT1528" s="24" t="str">
        <f t="shared" ca="1" si="440"/>
        <v/>
      </c>
      <c r="AU1528" s="24" t="str">
        <f t="shared" ca="1" si="441"/>
        <v/>
      </c>
      <c r="AV1528" s="24" t="str">
        <f t="shared" ca="1" si="442"/>
        <v/>
      </c>
      <c r="BC1528" t="s">
        <v>1950</v>
      </c>
      <c r="BF1528" s="74" t="str">
        <f ca="1">IF(AI1527="","","G1 "&amp;Input!D$55&amp;" "&amp;AI1527&amp;" "&amp;Input!D$56&amp;" "&amp;AJ1527&amp;" "&amp;Input!D$57&amp;" "&amp;AK1527&amp;" "&amp;Input!D$58&amp;" "&amp;AL1527&amp;" F "&amp;Input!D$51&amp;"")</f>
        <v/>
      </c>
      <c r="BO1528" s="132" t="str">
        <f t="shared" ca="1" si="443"/>
        <v/>
      </c>
      <c r="BP1528" s="132" t="str">
        <f t="shared" ca="1" si="443"/>
        <v/>
      </c>
      <c r="BQ1528" s="132" t="str">
        <f t="shared" ca="1" si="443"/>
        <v/>
      </c>
      <c r="BR1528" s="132" t="str">
        <f t="shared" ca="1" si="443"/>
        <v/>
      </c>
      <c r="BT1528" s="132" t="str">
        <f t="shared" si="444"/>
        <v/>
      </c>
      <c r="BU1528" s="132" t="str">
        <f t="shared" si="444"/>
        <v/>
      </c>
      <c r="BV1528" s="132" t="str">
        <f t="shared" si="444"/>
        <v/>
      </c>
      <c r="BW1528" s="132" t="str">
        <f t="shared" si="444"/>
        <v/>
      </c>
      <c r="BY1528" s="132" t="str">
        <f t="shared" ca="1" si="430"/>
        <v/>
      </c>
      <c r="BZ1528" s="132" t="str">
        <f t="shared" ca="1" si="430"/>
        <v/>
      </c>
      <c r="CA1528" s="132" t="str">
        <f t="shared" ca="1" si="430"/>
        <v/>
      </c>
      <c r="CB1528" s="132" t="str">
        <f t="shared" ca="1" si="429"/>
        <v/>
      </c>
    </row>
    <row r="1529" spans="18:80" x14ac:dyDescent="0.2">
      <c r="R1529" s="21">
        <v>1526</v>
      </c>
      <c r="S1529" s="24" t="e">
        <f ca="1"/>
        <v>#N/A</v>
      </c>
      <c r="T1529" s="24" t="e">
        <f ca="1"/>
        <v>#N/A</v>
      </c>
      <c r="V1529" s="21">
        <v>1526</v>
      </c>
      <c r="W1529" s="24" t="e">
        <f ca="1"/>
        <v>#N/A</v>
      </c>
      <c r="X1529" s="24" t="e">
        <f ca="1"/>
        <v>#N/A</v>
      </c>
      <c r="Y1529" s="30"/>
      <c r="Z1529" s="21">
        <v>1526</v>
      </c>
      <c r="AA1529" s="24" t="e">
        <f ca="1"/>
        <v>#N/A</v>
      </c>
      <c r="AB1529" s="24" t="e">
        <f ca="1"/>
        <v>#N/A</v>
      </c>
      <c r="AD1529" s="21">
        <v>1526</v>
      </c>
      <c r="AE1529" s="24" t="e">
        <f ca="1"/>
        <v>#N/A</v>
      </c>
      <c r="AF1529" s="24" t="e">
        <f ca="1"/>
        <v>#N/A</v>
      </c>
      <c r="AH1529" s="21">
        <v>1526</v>
      </c>
      <c r="AI1529" s="24" t="str">
        <f t="shared" ca="1" si="431"/>
        <v/>
      </c>
      <c r="AJ1529" s="24" t="str">
        <f t="shared" ca="1" si="432"/>
        <v/>
      </c>
      <c r="AK1529" s="24" t="str">
        <f t="shared" ca="1" si="433"/>
        <v/>
      </c>
      <c r="AL1529" s="24" t="str">
        <f t="shared" ca="1" si="434"/>
        <v/>
      </c>
      <c r="AM1529" s="26"/>
      <c r="AN1529" s="26" t="str">
        <f ca="1">IF(AI1529="","","G1 "&amp;Input!D55&amp;" "&amp;AI1529&amp;" "&amp;Input!D$56&amp;" "&amp;AJ1529&amp;" "&amp;Input!D$57&amp;" "&amp;AK1529&amp;" "&amp;Input!D$58&amp;" "&amp;AL1529&amp;" F "&amp;Input!D$51&amp;"")</f>
        <v/>
      </c>
      <c r="AP1529" s="26" t="str">
        <f ca="1">IF(AS1529="","","G1 "&amp;Input!D$55&amp;" "&amp;AS1529&amp;" "&amp;Input!D$56&amp;" "&amp;AT1529&amp;" "&amp;Input!D$57&amp;" "&amp;AU1529&amp;" "&amp;Input!D$58&amp;" "&amp;AV1529&amp;" F "&amp;Input!D$52&amp;"")</f>
        <v/>
      </c>
      <c r="AR1529" s="21">
        <v>1526</v>
      </c>
      <c r="AS1529" s="24" t="str">
        <f t="shared" ca="1" si="439"/>
        <v/>
      </c>
      <c r="AT1529" s="24" t="str">
        <f t="shared" ca="1" si="440"/>
        <v/>
      </c>
      <c r="AU1529" s="24" t="str">
        <f t="shared" ca="1" si="441"/>
        <v/>
      </c>
      <c r="AV1529" s="24" t="str">
        <f t="shared" ca="1" si="442"/>
        <v/>
      </c>
      <c r="BC1529" t="s">
        <v>1951</v>
      </c>
      <c r="BF1529" s="74" t="str">
        <f ca="1">IF(AI1528="","","G1 "&amp;Input!D$55&amp;" "&amp;AI1528&amp;" "&amp;Input!D$56&amp;" "&amp;AJ1528&amp;" "&amp;Input!D$57&amp;" "&amp;AK1528&amp;" "&amp;Input!D$58&amp;" "&amp;AL1528&amp;" F "&amp;Input!D$51&amp;"")</f>
        <v/>
      </c>
      <c r="BO1529" s="132" t="str">
        <f t="shared" ca="1" si="443"/>
        <v/>
      </c>
      <c r="BP1529" s="132" t="str">
        <f t="shared" ca="1" si="443"/>
        <v/>
      </c>
      <c r="BQ1529" s="132" t="str">
        <f t="shared" ca="1" si="443"/>
        <v/>
      </c>
      <c r="BR1529" s="132" t="str">
        <f t="shared" ca="1" si="443"/>
        <v/>
      </c>
      <c r="BT1529" s="132" t="str">
        <f t="shared" si="444"/>
        <v/>
      </c>
      <c r="BU1529" s="132" t="str">
        <f t="shared" si="444"/>
        <v/>
      </c>
      <c r="BV1529" s="132" t="str">
        <f t="shared" si="444"/>
        <v/>
      </c>
      <c r="BW1529" s="132" t="str">
        <f t="shared" si="444"/>
        <v/>
      </c>
      <c r="BY1529" s="132" t="str">
        <f t="shared" ca="1" si="430"/>
        <v/>
      </c>
      <c r="BZ1529" s="132" t="str">
        <f t="shared" ca="1" si="430"/>
        <v/>
      </c>
      <c r="CA1529" s="132" t="str">
        <f t="shared" ca="1" si="430"/>
        <v/>
      </c>
      <c r="CB1529" s="132" t="str">
        <f t="shared" ca="1" si="429"/>
        <v/>
      </c>
    </row>
    <row r="1530" spans="18:80" x14ac:dyDescent="0.2">
      <c r="R1530" s="21">
        <v>1527</v>
      </c>
      <c r="S1530" s="24" t="e">
        <f ca="1"/>
        <v>#N/A</v>
      </c>
      <c r="T1530" s="24" t="e">
        <f ca="1"/>
        <v>#N/A</v>
      </c>
      <c r="V1530" s="21">
        <v>1527</v>
      </c>
      <c r="W1530" s="24" t="e">
        <f ca="1"/>
        <v>#N/A</v>
      </c>
      <c r="X1530" s="24" t="e">
        <f ca="1"/>
        <v>#N/A</v>
      </c>
      <c r="Y1530" s="30"/>
      <c r="Z1530" s="21">
        <v>1527</v>
      </c>
      <c r="AA1530" s="24" t="e">
        <f ca="1"/>
        <v>#N/A</v>
      </c>
      <c r="AB1530" s="24" t="e">
        <f ca="1"/>
        <v>#N/A</v>
      </c>
      <c r="AD1530" s="21">
        <v>1527</v>
      </c>
      <c r="AE1530" s="24" t="e">
        <f ca="1"/>
        <v>#N/A</v>
      </c>
      <c r="AF1530" s="24" t="e">
        <f ca="1"/>
        <v>#N/A</v>
      </c>
      <c r="AH1530" s="21">
        <v>1527</v>
      </c>
      <c r="AI1530" s="24" t="str">
        <f t="shared" ca="1" si="431"/>
        <v/>
      </c>
      <c r="AJ1530" s="24" t="str">
        <f t="shared" ca="1" si="432"/>
        <v/>
      </c>
      <c r="AK1530" s="24" t="str">
        <f t="shared" ca="1" si="433"/>
        <v/>
      </c>
      <c r="AL1530" s="24" t="str">
        <f t="shared" ca="1" si="434"/>
        <v/>
      </c>
      <c r="AM1530" s="26"/>
      <c r="AN1530" s="26" t="str">
        <f ca="1">IF(AI1530="","","G1 "&amp;Input!D55&amp;" "&amp;AI1530&amp;" "&amp;Input!D$56&amp;" "&amp;AJ1530&amp;" "&amp;Input!D$57&amp;" "&amp;AK1530&amp;" "&amp;Input!D$58&amp;" "&amp;AL1530&amp;" F "&amp;Input!D$51&amp;"")</f>
        <v/>
      </c>
      <c r="AP1530" s="26" t="str">
        <f ca="1">IF(AS1530="","","G1 "&amp;Input!D$55&amp;" "&amp;AS1530&amp;" "&amp;Input!D$56&amp;" "&amp;AT1530&amp;" "&amp;Input!D$57&amp;" "&amp;AU1530&amp;" "&amp;Input!D$58&amp;" "&amp;AV1530&amp;" F "&amp;Input!D$52&amp;"")</f>
        <v/>
      </c>
      <c r="AR1530" s="21">
        <v>1527</v>
      </c>
      <c r="AS1530" s="24" t="str">
        <f t="shared" ca="1" si="439"/>
        <v/>
      </c>
      <c r="AT1530" s="24" t="str">
        <f t="shared" ca="1" si="440"/>
        <v/>
      </c>
      <c r="AU1530" s="24" t="str">
        <f t="shared" ca="1" si="441"/>
        <v/>
      </c>
      <c r="AV1530" s="24" t="str">
        <f t="shared" ca="1" si="442"/>
        <v/>
      </c>
      <c r="BC1530" t="s">
        <v>1952</v>
      </c>
      <c r="BF1530" s="74" t="str">
        <f ca="1">IF(AI1529="","","G1 "&amp;Input!D$55&amp;" "&amp;AI1529&amp;" "&amp;Input!D$56&amp;" "&amp;AJ1529&amp;" "&amp;Input!D$57&amp;" "&amp;AK1529&amp;" "&amp;Input!D$58&amp;" "&amp;AL1529&amp;" F "&amp;Input!D$51&amp;"")</f>
        <v/>
      </c>
      <c r="BO1530" s="132" t="str">
        <f t="shared" ca="1" si="443"/>
        <v/>
      </c>
      <c r="BP1530" s="132" t="str">
        <f t="shared" ca="1" si="443"/>
        <v/>
      </c>
      <c r="BQ1530" s="132" t="str">
        <f t="shared" ca="1" si="443"/>
        <v/>
      </c>
      <c r="BR1530" s="132" t="str">
        <f t="shared" ca="1" si="443"/>
        <v/>
      </c>
      <c r="BT1530" s="132" t="str">
        <f t="shared" si="444"/>
        <v/>
      </c>
      <c r="BU1530" s="132" t="str">
        <f t="shared" si="444"/>
        <v/>
      </c>
      <c r="BV1530" s="132" t="str">
        <f t="shared" si="444"/>
        <v/>
      </c>
      <c r="BW1530" s="132" t="str">
        <f t="shared" si="444"/>
        <v/>
      </c>
      <c r="BY1530" s="132" t="str">
        <f t="shared" ca="1" si="430"/>
        <v/>
      </c>
      <c r="BZ1530" s="132" t="str">
        <f t="shared" ca="1" si="430"/>
        <v/>
      </c>
      <c r="CA1530" s="132" t="str">
        <f t="shared" ca="1" si="430"/>
        <v/>
      </c>
      <c r="CB1530" s="132" t="str">
        <f t="shared" ca="1" si="429"/>
        <v/>
      </c>
    </row>
    <row r="1531" spans="18:80" x14ac:dyDescent="0.2">
      <c r="R1531" s="21">
        <v>1528</v>
      </c>
      <c r="S1531" s="24" t="e">
        <f ca="1"/>
        <v>#N/A</v>
      </c>
      <c r="T1531" s="24" t="e">
        <f ca="1"/>
        <v>#N/A</v>
      </c>
      <c r="V1531" s="21">
        <v>1528</v>
      </c>
      <c r="W1531" s="24" t="e">
        <f ca="1"/>
        <v>#N/A</v>
      </c>
      <c r="X1531" s="24" t="e">
        <f ca="1"/>
        <v>#N/A</v>
      </c>
      <c r="Y1531" s="30"/>
      <c r="Z1531" s="21">
        <v>1528</v>
      </c>
      <c r="AA1531" s="24" t="e">
        <f ca="1"/>
        <v>#N/A</v>
      </c>
      <c r="AB1531" s="24" t="e">
        <f ca="1"/>
        <v>#N/A</v>
      </c>
      <c r="AD1531" s="21">
        <v>1528</v>
      </c>
      <c r="AE1531" s="24" t="e">
        <f ca="1"/>
        <v>#N/A</v>
      </c>
      <c r="AF1531" s="24" t="e">
        <f ca="1"/>
        <v>#N/A</v>
      </c>
      <c r="AH1531" s="21">
        <v>1528</v>
      </c>
      <c r="AI1531" s="24" t="str">
        <f t="shared" ca="1" si="431"/>
        <v/>
      </c>
      <c r="AJ1531" s="24" t="str">
        <f t="shared" ca="1" si="432"/>
        <v/>
      </c>
      <c r="AK1531" s="24" t="str">
        <f t="shared" ca="1" si="433"/>
        <v/>
      </c>
      <c r="AL1531" s="24" t="str">
        <f t="shared" ca="1" si="434"/>
        <v/>
      </c>
      <c r="AM1531" s="26"/>
      <c r="AN1531" s="26" t="str">
        <f ca="1">IF(AI1531="","","G1 "&amp;Input!D55&amp;" "&amp;AI1531&amp;" "&amp;Input!D$56&amp;" "&amp;AJ1531&amp;" "&amp;Input!D$57&amp;" "&amp;AK1531&amp;" "&amp;Input!D$58&amp;" "&amp;AL1531&amp;" F "&amp;Input!D$51&amp;"")</f>
        <v/>
      </c>
      <c r="AP1531" s="26" t="str">
        <f ca="1">IF(AS1531="","","G1 "&amp;Input!D$55&amp;" "&amp;AS1531&amp;" "&amp;Input!D$56&amp;" "&amp;AT1531&amp;" "&amp;Input!D$57&amp;" "&amp;AU1531&amp;" "&amp;Input!D$58&amp;" "&amp;AV1531&amp;" F "&amp;Input!D$52&amp;"")</f>
        <v/>
      </c>
      <c r="AR1531" s="21">
        <v>1528</v>
      </c>
      <c r="AS1531" s="24" t="str">
        <f t="shared" ca="1" si="439"/>
        <v/>
      </c>
      <c r="AT1531" s="24" t="str">
        <f t="shared" ca="1" si="440"/>
        <v/>
      </c>
      <c r="AU1531" s="24" t="str">
        <f t="shared" ca="1" si="441"/>
        <v/>
      </c>
      <c r="AV1531" s="24" t="str">
        <f t="shared" ca="1" si="442"/>
        <v/>
      </c>
      <c r="BC1531" t="s">
        <v>1953</v>
      </c>
      <c r="BF1531" s="74" t="str">
        <f ca="1">IF(AI1530="","","G1 "&amp;Input!D$55&amp;" "&amp;AI1530&amp;" "&amp;Input!D$56&amp;" "&amp;AJ1530&amp;" "&amp;Input!D$57&amp;" "&amp;AK1530&amp;" "&amp;Input!D$58&amp;" "&amp;AL1530&amp;" F "&amp;Input!D$51&amp;"")</f>
        <v/>
      </c>
      <c r="BO1531" s="132" t="str">
        <f t="shared" ca="1" si="443"/>
        <v/>
      </c>
      <c r="BP1531" s="132" t="str">
        <f t="shared" ca="1" si="443"/>
        <v/>
      </c>
      <c r="BQ1531" s="132" t="str">
        <f t="shared" ca="1" si="443"/>
        <v/>
      </c>
      <c r="BR1531" s="132" t="str">
        <f t="shared" ca="1" si="443"/>
        <v/>
      </c>
      <c r="BT1531" s="132" t="str">
        <f t="shared" si="444"/>
        <v/>
      </c>
      <c r="BU1531" s="132" t="str">
        <f t="shared" si="444"/>
        <v/>
      </c>
      <c r="BV1531" s="132" t="str">
        <f t="shared" si="444"/>
        <v/>
      </c>
      <c r="BW1531" s="132" t="str">
        <f t="shared" si="444"/>
        <v/>
      </c>
      <c r="BY1531" s="132" t="str">
        <f t="shared" ca="1" si="430"/>
        <v/>
      </c>
      <c r="BZ1531" s="132" t="str">
        <f t="shared" ca="1" si="430"/>
        <v/>
      </c>
      <c r="CA1531" s="132" t="str">
        <f t="shared" ca="1" si="430"/>
        <v/>
      </c>
      <c r="CB1531" s="132" t="str">
        <f t="shared" ca="1" si="429"/>
        <v/>
      </c>
    </row>
    <row r="1532" spans="18:80" x14ac:dyDescent="0.2">
      <c r="R1532" s="21">
        <v>1529</v>
      </c>
      <c r="S1532" s="24" t="e">
        <f ca="1"/>
        <v>#N/A</v>
      </c>
      <c r="T1532" s="24" t="e">
        <f ca="1"/>
        <v>#N/A</v>
      </c>
      <c r="V1532" s="21">
        <v>1529</v>
      </c>
      <c r="W1532" s="24" t="e">
        <f ca="1"/>
        <v>#N/A</v>
      </c>
      <c r="X1532" s="24" t="e">
        <f ca="1"/>
        <v>#N/A</v>
      </c>
      <c r="Y1532" s="30"/>
      <c r="Z1532" s="21">
        <v>1529</v>
      </c>
      <c r="AA1532" s="24" t="e">
        <f ca="1"/>
        <v>#N/A</v>
      </c>
      <c r="AB1532" s="24" t="e">
        <f ca="1"/>
        <v>#N/A</v>
      </c>
      <c r="AD1532" s="21">
        <v>1529</v>
      </c>
      <c r="AE1532" s="24" t="e">
        <f ca="1"/>
        <v>#N/A</v>
      </c>
      <c r="AF1532" s="24" t="e">
        <f ca="1"/>
        <v>#N/A</v>
      </c>
      <c r="AH1532" s="21">
        <v>1529</v>
      </c>
      <c r="AI1532" s="24" t="str">
        <f t="shared" ca="1" si="431"/>
        <v/>
      </c>
      <c r="AJ1532" s="24" t="str">
        <f t="shared" ca="1" si="432"/>
        <v/>
      </c>
      <c r="AK1532" s="24" t="str">
        <f t="shared" ca="1" si="433"/>
        <v/>
      </c>
      <c r="AL1532" s="24" t="str">
        <f t="shared" ca="1" si="434"/>
        <v/>
      </c>
      <c r="AM1532" s="26"/>
      <c r="AN1532" s="26" t="str">
        <f ca="1">IF(AI1532="","","G1 "&amp;Input!D55&amp;" "&amp;AI1532&amp;" "&amp;Input!D$56&amp;" "&amp;AJ1532&amp;" "&amp;Input!D$57&amp;" "&amp;AK1532&amp;" "&amp;Input!D$58&amp;" "&amp;AL1532&amp;" F "&amp;Input!D$51&amp;"")</f>
        <v/>
      </c>
      <c r="AP1532" s="26" t="str">
        <f ca="1">IF(AS1532="","","G1 "&amp;Input!D$55&amp;" "&amp;AS1532&amp;" "&amp;Input!D$56&amp;" "&amp;AT1532&amp;" "&amp;Input!D$57&amp;" "&amp;AU1532&amp;" "&amp;Input!D$58&amp;" "&amp;AV1532&amp;" F "&amp;Input!D$52&amp;"")</f>
        <v/>
      </c>
      <c r="AR1532" s="21">
        <v>1529</v>
      </c>
      <c r="AS1532" s="24" t="str">
        <f t="shared" ca="1" si="439"/>
        <v/>
      </c>
      <c r="AT1532" s="24" t="str">
        <f t="shared" ca="1" si="440"/>
        <v/>
      </c>
      <c r="AU1532" s="24" t="str">
        <f t="shared" ca="1" si="441"/>
        <v/>
      </c>
      <c r="AV1532" s="24" t="str">
        <f t="shared" ca="1" si="442"/>
        <v/>
      </c>
      <c r="BC1532" t="s">
        <v>1954</v>
      </c>
      <c r="BF1532" s="74" t="str">
        <f ca="1">IF(AI1531="","","G1 "&amp;Input!D$55&amp;" "&amp;AI1531&amp;" "&amp;Input!D$56&amp;" "&amp;AJ1531&amp;" "&amp;Input!D$57&amp;" "&amp;AK1531&amp;" "&amp;Input!D$58&amp;" "&amp;AL1531&amp;" F "&amp;Input!D$51&amp;"")</f>
        <v/>
      </c>
      <c r="BO1532" s="132" t="str">
        <f t="shared" ca="1" si="443"/>
        <v/>
      </c>
      <c r="BP1532" s="132" t="str">
        <f t="shared" ca="1" si="443"/>
        <v/>
      </c>
      <c r="BQ1532" s="132" t="str">
        <f t="shared" ca="1" si="443"/>
        <v/>
      </c>
      <c r="BR1532" s="132" t="str">
        <f t="shared" ca="1" si="443"/>
        <v/>
      </c>
      <c r="BT1532" s="132" t="str">
        <f t="shared" si="444"/>
        <v/>
      </c>
      <c r="BU1532" s="132" t="str">
        <f t="shared" si="444"/>
        <v/>
      </c>
      <c r="BV1532" s="132" t="str">
        <f t="shared" si="444"/>
        <v/>
      </c>
      <c r="BW1532" s="132" t="str">
        <f t="shared" si="444"/>
        <v/>
      </c>
      <c r="BY1532" s="132" t="str">
        <f t="shared" ca="1" si="430"/>
        <v/>
      </c>
      <c r="BZ1532" s="132" t="str">
        <f t="shared" ca="1" si="430"/>
        <v/>
      </c>
      <c r="CA1532" s="132" t="str">
        <f t="shared" ca="1" si="430"/>
        <v/>
      </c>
      <c r="CB1532" s="132" t="str">
        <f t="shared" ca="1" si="429"/>
        <v/>
      </c>
    </row>
    <row r="1533" spans="18:80" x14ac:dyDescent="0.2">
      <c r="R1533" s="21">
        <v>1530</v>
      </c>
      <c r="S1533" s="24" t="e">
        <f ca="1"/>
        <v>#N/A</v>
      </c>
      <c r="T1533" s="24" t="e">
        <f ca="1"/>
        <v>#N/A</v>
      </c>
      <c r="V1533" s="21">
        <v>1530</v>
      </c>
      <c r="W1533" s="24" t="e">
        <f ca="1"/>
        <v>#N/A</v>
      </c>
      <c r="X1533" s="24" t="e">
        <f ca="1"/>
        <v>#N/A</v>
      </c>
      <c r="Y1533" s="30"/>
      <c r="Z1533" s="21">
        <v>1530</v>
      </c>
      <c r="AA1533" s="24" t="e">
        <f ca="1"/>
        <v>#N/A</v>
      </c>
      <c r="AB1533" s="24" t="e">
        <f ca="1"/>
        <v>#N/A</v>
      </c>
      <c r="AD1533" s="21">
        <v>1530</v>
      </c>
      <c r="AE1533" s="24" t="e">
        <f ca="1"/>
        <v>#N/A</v>
      </c>
      <c r="AF1533" s="24" t="e">
        <f ca="1"/>
        <v>#N/A</v>
      </c>
      <c r="AH1533" s="21">
        <v>1530</v>
      </c>
      <c r="AI1533" s="24" t="str">
        <f t="shared" ca="1" si="431"/>
        <v/>
      </c>
      <c r="AJ1533" s="24" t="str">
        <f t="shared" ca="1" si="432"/>
        <v/>
      </c>
      <c r="AK1533" s="24" t="str">
        <f t="shared" ca="1" si="433"/>
        <v/>
      </c>
      <c r="AL1533" s="24" t="str">
        <f t="shared" ca="1" si="434"/>
        <v/>
      </c>
      <c r="AM1533" s="26"/>
      <c r="AN1533" s="26" t="str">
        <f ca="1">IF(AI1533="","","G1 "&amp;Input!D55&amp;" "&amp;AI1533&amp;" "&amp;Input!D$56&amp;" "&amp;AJ1533&amp;" "&amp;Input!D$57&amp;" "&amp;AK1533&amp;" "&amp;Input!D$58&amp;" "&amp;AL1533&amp;" F "&amp;Input!D$51&amp;"")</f>
        <v/>
      </c>
      <c r="AP1533" s="26" t="str">
        <f ca="1">IF(AS1533="","","G1 "&amp;Input!D$55&amp;" "&amp;AS1533&amp;" "&amp;Input!D$56&amp;" "&amp;AT1533&amp;" "&amp;Input!D$57&amp;" "&amp;AU1533&amp;" "&amp;Input!D$58&amp;" "&amp;AV1533&amp;" F "&amp;Input!D$52&amp;"")</f>
        <v/>
      </c>
      <c r="AR1533" s="21">
        <v>1530</v>
      </c>
      <c r="AS1533" s="24" t="str">
        <f t="shared" ca="1" si="439"/>
        <v/>
      </c>
      <c r="AT1533" s="24" t="str">
        <f t="shared" ca="1" si="440"/>
        <v/>
      </c>
      <c r="AU1533" s="24" t="str">
        <f t="shared" ca="1" si="441"/>
        <v/>
      </c>
      <c r="AV1533" s="24" t="str">
        <f t="shared" ca="1" si="442"/>
        <v/>
      </c>
      <c r="BC1533" t="s">
        <v>1955</v>
      </c>
      <c r="BF1533" s="74" t="str">
        <f ca="1">IF(AI1532="","","G1 "&amp;Input!D$55&amp;" "&amp;AI1532&amp;" "&amp;Input!D$56&amp;" "&amp;AJ1532&amp;" "&amp;Input!D$57&amp;" "&amp;AK1532&amp;" "&amp;Input!D$58&amp;" "&amp;AL1532&amp;" F "&amp;Input!D$51&amp;"")</f>
        <v/>
      </c>
      <c r="BO1533" s="132" t="str">
        <f t="shared" ca="1" si="443"/>
        <v/>
      </c>
      <c r="BP1533" s="132" t="str">
        <f t="shared" ca="1" si="443"/>
        <v/>
      </c>
      <c r="BQ1533" s="132" t="str">
        <f t="shared" ca="1" si="443"/>
        <v/>
      </c>
      <c r="BR1533" s="132" t="str">
        <f t="shared" ca="1" si="443"/>
        <v/>
      </c>
      <c r="BT1533" s="132" t="str">
        <f t="shared" si="444"/>
        <v/>
      </c>
      <c r="BU1533" s="132" t="str">
        <f t="shared" si="444"/>
        <v/>
      </c>
      <c r="BV1533" s="132" t="str">
        <f t="shared" si="444"/>
        <v/>
      </c>
      <c r="BW1533" s="132" t="str">
        <f t="shared" si="444"/>
        <v/>
      </c>
      <c r="BY1533" s="132" t="str">
        <f t="shared" ca="1" si="430"/>
        <v/>
      </c>
      <c r="BZ1533" s="132" t="str">
        <f t="shared" ca="1" si="430"/>
        <v/>
      </c>
      <c r="CA1533" s="132" t="str">
        <f t="shared" ca="1" si="430"/>
        <v/>
      </c>
      <c r="CB1533" s="132" t="str">
        <f t="shared" ca="1" si="429"/>
        <v/>
      </c>
    </row>
    <row r="1534" spans="18:80" x14ac:dyDescent="0.2">
      <c r="R1534" s="21">
        <v>1531</v>
      </c>
      <c r="S1534" s="24" t="e">
        <f ca="1"/>
        <v>#N/A</v>
      </c>
      <c r="T1534" s="24" t="e">
        <f ca="1"/>
        <v>#N/A</v>
      </c>
      <c r="V1534" s="21">
        <v>1531</v>
      </c>
      <c r="W1534" s="24" t="e">
        <f ca="1"/>
        <v>#N/A</v>
      </c>
      <c r="X1534" s="24" t="e">
        <f ca="1"/>
        <v>#N/A</v>
      </c>
      <c r="Y1534" s="30"/>
      <c r="Z1534" s="21">
        <v>1531</v>
      </c>
      <c r="AA1534" s="24" t="e">
        <f ca="1"/>
        <v>#N/A</v>
      </c>
      <c r="AB1534" s="24" t="e">
        <f ca="1"/>
        <v>#N/A</v>
      </c>
      <c r="AD1534" s="21">
        <v>1531</v>
      </c>
      <c r="AE1534" s="24" t="e">
        <f ca="1"/>
        <v>#N/A</v>
      </c>
      <c r="AF1534" s="24" t="e">
        <f ca="1"/>
        <v>#N/A</v>
      </c>
      <c r="AH1534" s="21">
        <v>1531</v>
      </c>
      <c r="AI1534" s="24" t="str">
        <f t="shared" ca="1" si="431"/>
        <v/>
      </c>
      <c r="AJ1534" s="24" t="str">
        <f t="shared" ca="1" si="432"/>
        <v/>
      </c>
      <c r="AK1534" s="24" t="str">
        <f t="shared" ca="1" si="433"/>
        <v/>
      </c>
      <c r="AL1534" s="24" t="str">
        <f t="shared" ca="1" si="434"/>
        <v/>
      </c>
      <c r="AM1534" s="26"/>
      <c r="AN1534" s="26" t="str">
        <f ca="1">IF(AI1534="","","G1 "&amp;Input!D55&amp;" "&amp;AI1534&amp;" "&amp;Input!D$56&amp;" "&amp;AJ1534&amp;" "&amp;Input!D$57&amp;" "&amp;AK1534&amp;" "&amp;Input!D$58&amp;" "&amp;AL1534&amp;" F "&amp;Input!D$51&amp;"")</f>
        <v/>
      </c>
      <c r="AP1534" s="26" t="str">
        <f ca="1">IF(AS1534="","","G1 "&amp;Input!D$55&amp;" "&amp;AS1534&amp;" "&amp;Input!D$56&amp;" "&amp;AT1534&amp;" "&amp;Input!D$57&amp;" "&amp;AU1534&amp;" "&amp;Input!D$58&amp;" "&amp;AV1534&amp;" F "&amp;Input!D$52&amp;"")</f>
        <v/>
      </c>
      <c r="AR1534" s="21">
        <v>1531</v>
      </c>
      <c r="AS1534" s="24" t="str">
        <f t="shared" ca="1" si="439"/>
        <v/>
      </c>
      <c r="AT1534" s="24" t="str">
        <f t="shared" ca="1" si="440"/>
        <v/>
      </c>
      <c r="AU1534" s="24" t="str">
        <f t="shared" ca="1" si="441"/>
        <v/>
      </c>
      <c r="AV1534" s="24" t="str">
        <f t="shared" ca="1" si="442"/>
        <v/>
      </c>
      <c r="BC1534" t="s">
        <v>1956</v>
      </c>
      <c r="BF1534" s="74" t="str">
        <f ca="1">IF(AI1533="","","G1 "&amp;Input!D$55&amp;" "&amp;AI1533&amp;" "&amp;Input!D$56&amp;" "&amp;AJ1533&amp;" "&amp;Input!D$57&amp;" "&amp;AK1533&amp;" "&amp;Input!D$58&amp;" "&amp;AL1533&amp;" F "&amp;Input!D$51&amp;"")</f>
        <v/>
      </c>
      <c r="BO1534" s="132" t="str">
        <f t="shared" ca="1" si="443"/>
        <v/>
      </c>
      <c r="BP1534" s="132" t="str">
        <f t="shared" ca="1" si="443"/>
        <v/>
      </c>
      <c r="BQ1534" s="132" t="str">
        <f t="shared" ca="1" si="443"/>
        <v/>
      </c>
      <c r="BR1534" s="132" t="str">
        <f t="shared" ca="1" si="443"/>
        <v/>
      </c>
      <c r="BT1534" s="132" t="str">
        <f t="shared" si="444"/>
        <v/>
      </c>
      <c r="BU1534" s="132" t="str">
        <f t="shared" si="444"/>
        <v/>
      </c>
      <c r="BV1534" s="132" t="str">
        <f t="shared" si="444"/>
        <v/>
      </c>
      <c r="BW1534" s="132" t="str">
        <f t="shared" si="444"/>
        <v/>
      </c>
      <c r="BY1534" s="132" t="str">
        <f t="shared" ca="1" si="430"/>
        <v/>
      </c>
      <c r="BZ1534" s="132" t="str">
        <f t="shared" ca="1" si="430"/>
        <v/>
      </c>
      <c r="CA1534" s="132" t="str">
        <f t="shared" ca="1" si="430"/>
        <v/>
      </c>
      <c r="CB1534" s="132" t="str">
        <f t="shared" ca="1" si="429"/>
        <v/>
      </c>
    </row>
    <row r="1535" spans="18:80" x14ac:dyDescent="0.2">
      <c r="R1535" s="21">
        <v>1532</v>
      </c>
      <c r="S1535" s="24" t="e">
        <f ca="1"/>
        <v>#N/A</v>
      </c>
      <c r="T1535" s="24" t="e">
        <f ca="1"/>
        <v>#N/A</v>
      </c>
      <c r="V1535" s="21">
        <v>1532</v>
      </c>
      <c r="W1535" s="24" t="e">
        <f ca="1"/>
        <v>#N/A</v>
      </c>
      <c r="X1535" s="24" t="e">
        <f ca="1"/>
        <v>#N/A</v>
      </c>
      <c r="Y1535" s="30"/>
      <c r="Z1535" s="21">
        <v>1532</v>
      </c>
      <c r="AA1535" s="24" t="e">
        <f ca="1"/>
        <v>#N/A</v>
      </c>
      <c r="AB1535" s="24" t="e">
        <f ca="1"/>
        <v>#N/A</v>
      </c>
      <c r="AD1535" s="21">
        <v>1532</v>
      </c>
      <c r="AE1535" s="24" t="e">
        <f ca="1"/>
        <v>#N/A</v>
      </c>
      <c r="AF1535" s="24" t="e">
        <f ca="1"/>
        <v>#N/A</v>
      </c>
      <c r="AH1535" s="21">
        <v>1532</v>
      </c>
      <c r="AI1535" s="24" t="str">
        <f t="shared" ca="1" si="431"/>
        <v/>
      </c>
      <c r="AJ1535" s="24" t="str">
        <f t="shared" ca="1" si="432"/>
        <v/>
      </c>
      <c r="AK1535" s="24" t="str">
        <f t="shared" ca="1" si="433"/>
        <v/>
      </c>
      <c r="AL1535" s="24" t="str">
        <f t="shared" ca="1" si="434"/>
        <v/>
      </c>
      <c r="AM1535" s="26"/>
      <c r="AN1535" s="26" t="str">
        <f ca="1">IF(AI1535="","","G1 "&amp;Input!D55&amp;" "&amp;AI1535&amp;" "&amp;Input!D$56&amp;" "&amp;AJ1535&amp;" "&amp;Input!D$57&amp;" "&amp;AK1535&amp;" "&amp;Input!D$58&amp;" "&amp;AL1535&amp;" F "&amp;Input!D$51&amp;"")</f>
        <v/>
      </c>
      <c r="AP1535" s="26" t="str">
        <f ca="1">IF(AS1535="","","G1 "&amp;Input!D$55&amp;" "&amp;AS1535&amp;" "&amp;Input!D$56&amp;" "&amp;AT1535&amp;" "&amp;Input!D$57&amp;" "&amp;AU1535&amp;" "&amp;Input!D$58&amp;" "&amp;AV1535&amp;" F "&amp;Input!D$52&amp;"")</f>
        <v/>
      </c>
      <c r="AR1535" s="21">
        <v>1532</v>
      </c>
      <c r="AS1535" s="24" t="str">
        <f t="shared" ca="1" si="439"/>
        <v/>
      </c>
      <c r="AT1535" s="24" t="str">
        <f t="shared" ca="1" si="440"/>
        <v/>
      </c>
      <c r="AU1535" s="24" t="str">
        <f t="shared" ca="1" si="441"/>
        <v/>
      </c>
      <c r="AV1535" s="24" t="str">
        <f t="shared" ca="1" si="442"/>
        <v/>
      </c>
      <c r="BC1535" t="s">
        <v>1957</v>
      </c>
      <c r="BF1535" s="74" t="str">
        <f ca="1">IF(AI1534="","","G1 "&amp;Input!D$55&amp;" "&amp;AI1534&amp;" "&amp;Input!D$56&amp;" "&amp;AJ1534&amp;" "&amp;Input!D$57&amp;" "&amp;AK1534&amp;" "&amp;Input!D$58&amp;" "&amp;AL1534&amp;" F "&amp;Input!D$51&amp;"")</f>
        <v/>
      </c>
      <c r="BO1535" s="132" t="str">
        <f t="shared" ca="1" si="443"/>
        <v/>
      </c>
      <c r="BP1535" s="132" t="str">
        <f t="shared" ca="1" si="443"/>
        <v/>
      </c>
      <c r="BQ1535" s="132" t="str">
        <f t="shared" ca="1" si="443"/>
        <v/>
      </c>
      <c r="BR1535" s="132" t="str">
        <f t="shared" ca="1" si="443"/>
        <v/>
      </c>
      <c r="BT1535" s="132" t="str">
        <f t="shared" si="444"/>
        <v/>
      </c>
      <c r="BU1535" s="132" t="str">
        <f t="shared" si="444"/>
        <v/>
      </c>
      <c r="BV1535" s="132" t="str">
        <f t="shared" si="444"/>
        <v/>
      </c>
      <c r="BW1535" s="132" t="str">
        <f t="shared" si="444"/>
        <v/>
      </c>
      <c r="BY1535" s="132" t="str">
        <f t="shared" ca="1" si="430"/>
        <v/>
      </c>
      <c r="BZ1535" s="132" t="str">
        <f t="shared" ca="1" si="430"/>
        <v/>
      </c>
      <c r="CA1535" s="132" t="str">
        <f t="shared" ca="1" si="430"/>
        <v/>
      </c>
      <c r="CB1535" s="132" t="str">
        <f t="shared" ca="1" si="429"/>
        <v/>
      </c>
    </row>
    <row r="1536" spans="18:80" x14ac:dyDescent="0.2">
      <c r="R1536" s="21">
        <v>1533</v>
      </c>
      <c r="S1536" s="24" t="e">
        <f ca="1"/>
        <v>#N/A</v>
      </c>
      <c r="T1536" s="24" t="e">
        <f ca="1"/>
        <v>#N/A</v>
      </c>
      <c r="V1536" s="21">
        <v>1533</v>
      </c>
      <c r="W1536" s="24" t="e">
        <f ca="1"/>
        <v>#N/A</v>
      </c>
      <c r="X1536" s="24" t="e">
        <f ca="1"/>
        <v>#N/A</v>
      </c>
      <c r="Y1536" s="30"/>
      <c r="Z1536" s="21">
        <v>1533</v>
      </c>
      <c r="AA1536" s="24" t="e">
        <f ca="1"/>
        <v>#N/A</v>
      </c>
      <c r="AB1536" s="24" t="e">
        <f ca="1"/>
        <v>#N/A</v>
      </c>
      <c r="AD1536" s="21">
        <v>1533</v>
      </c>
      <c r="AE1536" s="24" t="e">
        <f ca="1"/>
        <v>#N/A</v>
      </c>
      <c r="AF1536" s="24" t="e">
        <f ca="1"/>
        <v>#N/A</v>
      </c>
      <c r="AH1536" s="21">
        <v>1533</v>
      </c>
      <c r="AI1536" s="24" t="str">
        <f t="shared" ca="1" si="431"/>
        <v/>
      </c>
      <c r="AJ1536" s="24" t="str">
        <f t="shared" ca="1" si="432"/>
        <v/>
      </c>
      <c r="AK1536" s="24" t="str">
        <f t="shared" ca="1" si="433"/>
        <v/>
      </c>
      <c r="AL1536" s="24" t="str">
        <f t="shared" ca="1" si="434"/>
        <v/>
      </c>
      <c r="AM1536" s="26"/>
      <c r="AN1536" s="26" t="str">
        <f ca="1">IF(AI1536="","","G1 "&amp;Input!D55&amp;" "&amp;AI1536&amp;" "&amp;Input!D$56&amp;" "&amp;AJ1536&amp;" "&amp;Input!D$57&amp;" "&amp;AK1536&amp;" "&amp;Input!D$58&amp;" "&amp;AL1536&amp;" F "&amp;Input!D$51&amp;"")</f>
        <v/>
      </c>
      <c r="AP1536" s="26" t="str">
        <f ca="1">IF(AS1536="","","G1 "&amp;Input!D$55&amp;" "&amp;AS1536&amp;" "&amp;Input!D$56&amp;" "&amp;AT1536&amp;" "&amp;Input!D$57&amp;" "&amp;AU1536&amp;" "&amp;Input!D$58&amp;" "&amp;AV1536&amp;" F "&amp;Input!D$52&amp;"")</f>
        <v/>
      </c>
      <c r="AR1536" s="21">
        <v>1533</v>
      </c>
      <c r="AS1536" s="24" t="str">
        <f t="shared" ca="1" si="439"/>
        <v/>
      </c>
      <c r="AT1536" s="24" t="str">
        <f t="shared" ca="1" si="440"/>
        <v/>
      </c>
      <c r="AU1536" s="24" t="str">
        <f t="shared" ca="1" si="441"/>
        <v/>
      </c>
      <c r="AV1536" s="24" t="str">
        <f t="shared" ca="1" si="442"/>
        <v/>
      </c>
      <c r="BC1536" t="s">
        <v>1958</v>
      </c>
      <c r="BF1536" s="74" t="str">
        <f ca="1">IF(AI1535="","","G1 "&amp;Input!D$55&amp;" "&amp;AI1535&amp;" "&amp;Input!D$56&amp;" "&amp;AJ1535&amp;" "&amp;Input!D$57&amp;" "&amp;AK1535&amp;" "&amp;Input!D$58&amp;" "&amp;AL1535&amp;" F "&amp;Input!D$51&amp;"")</f>
        <v/>
      </c>
      <c r="BO1536" s="132" t="str">
        <f t="shared" ca="1" si="443"/>
        <v/>
      </c>
      <c r="BP1536" s="132" t="str">
        <f t="shared" ca="1" si="443"/>
        <v/>
      </c>
      <c r="BQ1536" s="132" t="str">
        <f t="shared" ca="1" si="443"/>
        <v/>
      </c>
      <c r="BR1536" s="132" t="str">
        <f t="shared" ca="1" si="443"/>
        <v/>
      </c>
      <c r="BT1536" s="132" t="str">
        <f t="shared" si="444"/>
        <v/>
      </c>
      <c r="BU1536" s="132" t="str">
        <f t="shared" si="444"/>
        <v/>
      </c>
      <c r="BV1536" s="132" t="str">
        <f t="shared" si="444"/>
        <v/>
      </c>
      <c r="BW1536" s="132" t="str">
        <f t="shared" si="444"/>
        <v/>
      </c>
      <c r="BY1536" s="132" t="str">
        <f t="shared" ca="1" si="430"/>
        <v/>
      </c>
      <c r="BZ1536" s="132" t="str">
        <f t="shared" ca="1" si="430"/>
        <v/>
      </c>
      <c r="CA1536" s="132" t="str">
        <f t="shared" ca="1" si="430"/>
        <v/>
      </c>
      <c r="CB1536" s="132" t="str">
        <f t="shared" ca="1" si="429"/>
        <v/>
      </c>
    </row>
    <row r="1537" spans="18:80" x14ac:dyDescent="0.2">
      <c r="R1537" s="21">
        <v>1534</v>
      </c>
      <c r="S1537" s="24" t="e">
        <f ca="1"/>
        <v>#N/A</v>
      </c>
      <c r="T1537" s="24" t="e">
        <f ca="1"/>
        <v>#N/A</v>
      </c>
      <c r="V1537" s="21">
        <v>1534</v>
      </c>
      <c r="W1537" s="24" t="e">
        <f ca="1"/>
        <v>#N/A</v>
      </c>
      <c r="X1537" s="24" t="e">
        <f ca="1"/>
        <v>#N/A</v>
      </c>
      <c r="Y1537" s="30"/>
      <c r="Z1537" s="21">
        <v>1534</v>
      </c>
      <c r="AA1537" s="24" t="e">
        <f ca="1"/>
        <v>#N/A</v>
      </c>
      <c r="AB1537" s="24" t="e">
        <f ca="1"/>
        <v>#N/A</v>
      </c>
      <c r="AD1537" s="21">
        <v>1534</v>
      </c>
      <c r="AE1537" s="24" t="e">
        <f ca="1"/>
        <v>#N/A</v>
      </c>
      <c r="AF1537" s="24" t="e">
        <f ca="1"/>
        <v>#N/A</v>
      </c>
      <c r="AH1537" s="21">
        <v>1534</v>
      </c>
      <c r="AI1537" s="24" t="str">
        <f t="shared" ca="1" si="431"/>
        <v/>
      </c>
      <c r="AJ1537" s="24" t="str">
        <f t="shared" ca="1" si="432"/>
        <v/>
      </c>
      <c r="AK1537" s="24" t="str">
        <f t="shared" ca="1" si="433"/>
        <v/>
      </c>
      <c r="AL1537" s="24" t="str">
        <f t="shared" ca="1" si="434"/>
        <v/>
      </c>
      <c r="AM1537" s="26"/>
      <c r="AN1537" s="26" t="str">
        <f ca="1">IF(AI1537="","","G1 "&amp;Input!D55&amp;" "&amp;AI1537&amp;" "&amp;Input!D$56&amp;" "&amp;AJ1537&amp;" "&amp;Input!D$57&amp;" "&amp;AK1537&amp;" "&amp;Input!D$58&amp;" "&amp;AL1537&amp;" F "&amp;Input!D$51&amp;"")</f>
        <v/>
      </c>
      <c r="AP1537" s="26" t="str">
        <f ca="1">IF(AS1537="","","G1 "&amp;Input!D$55&amp;" "&amp;AS1537&amp;" "&amp;Input!D$56&amp;" "&amp;AT1537&amp;" "&amp;Input!D$57&amp;" "&amp;AU1537&amp;" "&amp;Input!D$58&amp;" "&amp;AV1537&amp;" F "&amp;Input!D$52&amp;"")</f>
        <v/>
      </c>
      <c r="AR1537" s="21">
        <v>1534</v>
      </c>
      <c r="AS1537" s="24" t="str">
        <f t="shared" ca="1" si="439"/>
        <v/>
      </c>
      <c r="AT1537" s="24" t="str">
        <f t="shared" ca="1" si="440"/>
        <v/>
      </c>
      <c r="AU1537" s="24" t="str">
        <f t="shared" ca="1" si="441"/>
        <v/>
      </c>
      <c r="AV1537" s="24" t="str">
        <f t="shared" ca="1" si="442"/>
        <v/>
      </c>
      <c r="BC1537" t="s">
        <v>1959</v>
      </c>
      <c r="BF1537" s="74" t="str">
        <f ca="1">IF(AI1536="","","G1 "&amp;Input!D$55&amp;" "&amp;AI1536&amp;" "&amp;Input!D$56&amp;" "&amp;AJ1536&amp;" "&amp;Input!D$57&amp;" "&amp;AK1536&amp;" "&amp;Input!D$58&amp;" "&amp;AL1536&amp;" F "&amp;Input!D$51&amp;"")</f>
        <v/>
      </c>
      <c r="BO1537" s="132" t="str">
        <f t="shared" ca="1" si="443"/>
        <v/>
      </c>
      <c r="BP1537" s="132" t="str">
        <f t="shared" ca="1" si="443"/>
        <v/>
      </c>
      <c r="BQ1537" s="132" t="str">
        <f t="shared" ca="1" si="443"/>
        <v/>
      </c>
      <c r="BR1537" s="132" t="str">
        <f t="shared" ca="1" si="443"/>
        <v/>
      </c>
      <c r="BT1537" s="132" t="str">
        <f t="shared" si="444"/>
        <v/>
      </c>
      <c r="BU1537" s="132" t="str">
        <f t="shared" si="444"/>
        <v/>
      </c>
      <c r="BV1537" s="132" t="str">
        <f t="shared" si="444"/>
        <v/>
      </c>
      <c r="BW1537" s="132" t="str">
        <f t="shared" si="444"/>
        <v/>
      </c>
      <c r="BY1537" s="132" t="str">
        <f t="shared" ca="1" si="430"/>
        <v/>
      </c>
      <c r="BZ1537" s="132" t="str">
        <f t="shared" ca="1" si="430"/>
        <v/>
      </c>
      <c r="CA1537" s="132" t="str">
        <f t="shared" ca="1" si="430"/>
        <v/>
      </c>
      <c r="CB1537" s="132" t="str">
        <f t="shared" ca="1" si="429"/>
        <v/>
      </c>
    </row>
    <row r="1538" spans="18:80" x14ac:dyDescent="0.2">
      <c r="R1538" s="21">
        <v>1535</v>
      </c>
      <c r="S1538" s="24" t="e">
        <f ca="1"/>
        <v>#N/A</v>
      </c>
      <c r="T1538" s="24" t="e">
        <f ca="1"/>
        <v>#N/A</v>
      </c>
      <c r="V1538" s="21">
        <v>1535</v>
      </c>
      <c r="W1538" s="24" t="e">
        <f ca="1"/>
        <v>#N/A</v>
      </c>
      <c r="X1538" s="24" t="e">
        <f ca="1"/>
        <v>#N/A</v>
      </c>
      <c r="Y1538" s="30"/>
      <c r="Z1538" s="21">
        <v>1535</v>
      </c>
      <c r="AA1538" s="24" t="e">
        <f ca="1"/>
        <v>#N/A</v>
      </c>
      <c r="AB1538" s="24" t="e">
        <f ca="1"/>
        <v>#N/A</v>
      </c>
      <c r="AD1538" s="21">
        <v>1535</v>
      </c>
      <c r="AE1538" s="24" t="e">
        <f ca="1"/>
        <v>#N/A</v>
      </c>
      <c r="AF1538" s="24" t="e">
        <f ca="1"/>
        <v>#N/A</v>
      </c>
      <c r="AH1538" s="21">
        <v>1535</v>
      </c>
      <c r="AI1538" s="24" t="str">
        <f t="shared" ca="1" si="431"/>
        <v/>
      </c>
      <c r="AJ1538" s="24" t="str">
        <f t="shared" ca="1" si="432"/>
        <v/>
      </c>
      <c r="AK1538" s="24" t="str">
        <f t="shared" ca="1" si="433"/>
        <v/>
      </c>
      <c r="AL1538" s="24" t="str">
        <f t="shared" ca="1" si="434"/>
        <v/>
      </c>
      <c r="AM1538" s="26"/>
      <c r="AN1538" s="26" t="str">
        <f ca="1">IF(AI1538="","","G1 "&amp;Input!D55&amp;" "&amp;AI1538&amp;" "&amp;Input!D$56&amp;" "&amp;AJ1538&amp;" "&amp;Input!D$57&amp;" "&amp;AK1538&amp;" "&amp;Input!D$58&amp;" "&amp;AL1538&amp;" F "&amp;Input!D$51&amp;"")</f>
        <v/>
      </c>
      <c r="AP1538" s="26" t="str">
        <f ca="1">IF(AS1538="","","G1 "&amp;Input!D$55&amp;" "&amp;AS1538&amp;" "&amp;Input!D$56&amp;" "&amp;AT1538&amp;" "&amp;Input!D$57&amp;" "&amp;AU1538&amp;" "&amp;Input!D$58&amp;" "&amp;AV1538&amp;" F "&amp;Input!D$52&amp;"")</f>
        <v/>
      </c>
      <c r="AR1538" s="21">
        <v>1535</v>
      </c>
      <c r="AS1538" s="24" t="str">
        <f t="shared" ca="1" si="439"/>
        <v/>
      </c>
      <c r="AT1538" s="24" t="str">
        <f t="shared" ca="1" si="440"/>
        <v/>
      </c>
      <c r="AU1538" s="24" t="str">
        <f t="shared" ca="1" si="441"/>
        <v/>
      </c>
      <c r="AV1538" s="24" t="str">
        <f t="shared" ca="1" si="442"/>
        <v/>
      </c>
      <c r="BC1538" t="s">
        <v>1960</v>
      </c>
      <c r="BF1538" s="74" t="str">
        <f ca="1">IF(AI1537="","","G1 "&amp;Input!D$55&amp;" "&amp;AI1537&amp;" "&amp;Input!D$56&amp;" "&amp;AJ1537&amp;" "&amp;Input!D$57&amp;" "&amp;AK1537&amp;" "&amp;Input!D$58&amp;" "&amp;AL1537&amp;" F "&amp;Input!D$51&amp;"")</f>
        <v/>
      </c>
      <c r="BO1538" s="132" t="str">
        <f t="shared" ca="1" si="443"/>
        <v/>
      </c>
      <c r="BP1538" s="132" t="str">
        <f t="shared" ca="1" si="443"/>
        <v/>
      </c>
      <c r="BQ1538" s="132" t="str">
        <f t="shared" ca="1" si="443"/>
        <v/>
      </c>
      <c r="BR1538" s="132" t="str">
        <f t="shared" ca="1" si="443"/>
        <v/>
      </c>
      <c r="BT1538" s="132" t="str">
        <f t="shared" si="444"/>
        <v/>
      </c>
      <c r="BU1538" s="132" t="str">
        <f t="shared" si="444"/>
        <v/>
      </c>
      <c r="BV1538" s="132" t="str">
        <f t="shared" si="444"/>
        <v/>
      </c>
      <c r="BW1538" s="132" t="str">
        <f t="shared" si="444"/>
        <v/>
      </c>
      <c r="BY1538" s="132" t="str">
        <f t="shared" ca="1" si="430"/>
        <v/>
      </c>
      <c r="BZ1538" s="132" t="str">
        <f t="shared" ca="1" si="430"/>
        <v/>
      </c>
      <c r="CA1538" s="132" t="str">
        <f t="shared" ca="1" si="430"/>
        <v/>
      </c>
      <c r="CB1538" s="132" t="str">
        <f t="shared" ca="1" si="429"/>
        <v/>
      </c>
    </row>
    <row r="1539" spans="18:80" x14ac:dyDescent="0.2">
      <c r="R1539" s="21">
        <v>1536</v>
      </c>
      <c r="S1539" s="24" t="e">
        <f ca="1"/>
        <v>#N/A</v>
      </c>
      <c r="T1539" s="24" t="e">
        <f ca="1"/>
        <v>#N/A</v>
      </c>
      <c r="V1539" s="21">
        <v>1536</v>
      </c>
      <c r="W1539" s="24" t="e">
        <f ca="1"/>
        <v>#N/A</v>
      </c>
      <c r="X1539" s="24" t="e">
        <f ca="1"/>
        <v>#N/A</v>
      </c>
      <c r="Y1539" s="30"/>
      <c r="Z1539" s="21">
        <v>1536</v>
      </c>
      <c r="AA1539" s="24" t="e">
        <f ca="1"/>
        <v>#N/A</v>
      </c>
      <c r="AB1539" s="24" t="e">
        <f ca="1"/>
        <v>#N/A</v>
      </c>
      <c r="AD1539" s="21">
        <v>1536</v>
      </c>
      <c r="AE1539" s="24" t="e">
        <f ca="1"/>
        <v>#N/A</v>
      </c>
      <c r="AF1539" s="24" t="e">
        <f ca="1"/>
        <v>#N/A</v>
      </c>
      <c r="AH1539" s="21">
        <v>1536</v>
      </c>
      <c r="AI1539" s="24" t="str">
        <f t="shared" ca="1" si="431"/>
        <v/>
      </c>
      <c r="AJ1539" s="24" t="str">
        <f t="shared" ca="1" si="432"/>
        <v/>
      </c>
      <c r="AK1539" s="24" t="str">
        <f t="shared" ca="1" si="433"/>
        <v/>
      </c>
      <c r="AL1539" s="24" t="str">
        <f t="shared" ca="1" si="434"/>
        <v/>
      </c>
      <c r="AM1539" s="26"/>
      <c r="AN1539" s="26" t="str">
        <f ca="1">IF(AI1539="","","G1 "&amp;Input!D55&amp;" "&amp;AI1539&amp;" "&amp;Input!D$56&amp;" "&amp;AJ1539&amp;" "&amp;Input!D$57&amp;" "&amp;AK1539&amp;" "&amp;Input!D$58&amp;" "&amp;AL1539&amp;" F "&amp;Input!D$51&amp;"")</f>
        <v/>
      </c>
      <c r="AP1539" s="26" t="str">
        <f ca="1">IF(AS1539="","","G1 "&amp;Input!D$55&amp;" "&amp;AS1539&amp;" "&amp;Input!D$56&amp;" "&amp;AT1539&amp;" "&amp;Input!D$57&amp;" "&amp;AU1539&amp;" "&amp;Input!D$58&amp;" "&amp;AV1539&amp;" F "&amp;Input!D$52&amp;"")</f>
        <v/>
      </c>
      <c r="AR1539" s="21">
        <v>1536</v>
      </c>
      <c r="AS1539" s="24" t="str">
        <f t="shared" ca="1" si="439"/>
        <v/>
      </c>
      <c r="AT1539" s="24" t="str">
        <f t="shared" ca="1" si="440"/>
        <v/>
      </c>
      <c r="AU1539" s="24" t="str">
        <f t="shared" ca="1" si="441"/>
        <v/>
      </c>
      <c r="AV1539" s="24" t="str">
        <f t="shared" ca="1" si="442"/>
        <v/>
      </c>
      <c r="BC1539" t="s">
        <v>1961</v>
      </c>
      <c r="BF1539" s="74" t="str">
        <f ca="1">IF(AI1538="","","G1 "&amp;Input!D$55&amp;" "&amp;AI1538&amp;" "&amp;Input!D$56&amp;" "&amp;AJ1538&amp;" "&amp;Input!D$57&amp;" "&amp;AK1538&amp;" "&amp;Input!D$58&amp;" "&amp;AL1538&amp;" F "&amp;Input!D$51&amp;"")</f>
        <v/>
      </c>
      <c r="BO1539" s="132" t="str">
        <f t="shared" ca="1" si="443"/>
        <v/>
      </c>
      <c r="BP1539" s="132" t="str">
        <f t="shared" ca="1" si="443"/>
        <v/>
      </c>
      <c r="BQ1539" s="132" t="str">
        <f t="shared" ca="1" si="443"/>
        <v/>
      </c>
      <c r="BR1539" s="132" t="str">
        <f t="shared" ca="1" si="443"/>
        <v/>
      </c>
      <c r="BT1539" s="132" t="str">
        <f t="shared" si="444"/>
        <v/>
      </c>
      <c r="BU1539" s="132" t="str">
        <f t="shared" si="444"/>
        <v/>
      </c>
      <c r="BV1539" s="132" t="str">
        <f t="shared" si="444"/>
        <v/>
      </c>
      <c r="BW1539" s="132" t="str">
        <f t="shared" si="444"/>
        <v/>
      </c>
      <c r="BY1539" s="132" t="str">
        <f t="shared" ca="1" si="430"/>
        <v/>
      </c>
      <c r="BZ1539" s="132" t="str">
        <f t="shared" ca="1" si="430"/>
        <v/>
      </c>
      <c r="CA1539" s="132" t="str">
        <f t="shared" ca="1" si="430"/>
        <v/>
      </c>
      <c r="CB1539" s="132" t="str">
        <f t="shared" ca="1" si="429"/>
        <v/>
      </c>
    </row>
    <row r="1540" spans="18:80" x14ac:dyDescent="0.2">
      <c r="R1540" s="21">
        <v>1537</v>
      </c>
      <c r="S1540" s="24" t="e">
        <f ca="1"/>
        <v>#N/A</v>
      </c>
      <c r="T1540" s="24" t="e">
        <f ca="1"/>
        <v>#N/A</v>
      </c>
      <c r="V1540" s="21">
        <v>1537</v>
      </c>
      <c r="W1540" s="24" t="e">
        <f ca="1"/>
        <v>#N/A</v>
      </c>
      <c r="X1540" s="24" t="e">
        <f ca="1"/>
        <v>#N/A</v>
      </c>
      <c r="Y1540" s="30"/>
      <c r="Z1540" s="21">
        <v>1537</v>
      </c>
      <c r="AA1540" s="24" t="e">
        <f ca="1"/>
        <v>#N/A</v>
      </c>
      <c r="AB1540" s="24" t="e">
        <f ca="1"/>
        <v>#N/A</v>
      </c>
      <c r="AD1540" s="21">
        <v>1537</v>
      </c>
      <c r="AE1540" s="24" t="e">
        <f ca="1"/>
        <v>#N/A</v>
      </c>
      <c r="AF1540" s="24" t="e">
        <f ca="1"/>
        <v>#N/A</v>
      </c>
      <c r="AH1540" s="21">
        <v>1537</v>
      </c>
      <c r="AI1540" s="24" t="str">
        <f t="shared" ca="1" si="431"/>
        <v/>
      </c>
      <c r="AJ1540" s="24" t="str">
        <f t="shared" ca="1" si="432"/>
        <v/>
      </c>
      <c r="AK1540" s="24" t="str">
        <f t="shared" ca="1" si="433"/>
        <v/>
      </c>
      <c r="AL1540" s="24" t="str">
        <f t="shared" ca="1" si="434"/>
        <v/>
      </c>
      <c r="AM1540" s="26"/>
      <c r="AN1540" s="26" t="str">
        <f ca="1">IF(AI1540="","","G1 "&amp;Input!D55&amp;" "&amp;AI1540&amp;" "&amp;Input!D$56&amp;" "&amp;AJ1540&amp;" "&amp;Input!D$57&amp;" "&amp;AK1540&amp;" "&amp;Input!D$58&amp;" "&amp;AL1540&amp;" F "&amp;Input!D$51&amp;"")</f>
        <v/>
      </c>
      <c r="AP1540" s="26" t="str">
        <f ca="1">IF(AS1540="","","G1 "&amp;Input!D$55&amp;" "&amp;AS1540&amp;" "&amp;Input!D$56&amp;" "&amp;AT1540&amp;" "&amp;Input!D$57&amp;" "&amp;AU1540&amp;" "&amp;Input!D$58&amp;" "&amp;AV1540&amp;" F "&amp;Input!D$52&amp;"")</f>
        <v/>
      </c>
      <c r="AR1540" s="21">
        <v>1537</v>
      </c>
      <c r="AS1540" s="24" t="str">
        <f t="shared" ca="1" si="439"/>
        <v/>
      </c>
      <c r="AT1540" s="24" t="str">
        <f t="shared" ca="1" si="440"/>
        <v/>
      </c>
      <c r="AU1540" s="24" t="str">
        <f t="shared" ca="1" si="441"/>
        <v/>
      </c>
      <c r="AV1540" s="24" t="str">
        <f t="shared" ca="1" si="442"/>
        <v/>
      </c>
      <c r="BC1540" t="s">
        <v>1962</v>
      </c>
      <c r="BF1540" s="74" t="str">
        <f ca="1">IF(AI1539="","","G1 "&amp;Input!D$55&amp;" "&amp;AI1539&amp;" "&amp;Input!D$56&amp;" "&amp;AJ1539&amp;" "&amp;Input!D$57&amp;" "&amp;AK1539&amp;" "&amp;Input!D$58&amp;" "&amp;AL1539&amp;" F "&amp;Input!D$51&amp;"")</f>
        <v/>
      </c>
      <c r="BO1540" s="132" t="str">
        <f t="shared" ca="1" si="443"/>
        <v/>
      </c>
      <c r="BP1540" s="132" t="str">
        <f t="shared" ca="1" si="443"/>
        <v/>
      </c>
      <c r="BQ1540" s="132" t="str">
        <f t="shared" ca="1" si="443"/>
        <v/>
      </c>
      <c r="BR1540" s="132" t="str">
        <f t="shared" ca="1" si="443"/>
        <v/>
      </c>
      <c r="BT1540" s="132" t="str">
        <f t="shared" si="444"/>
        <v/>
      </c>
      <c r="BU1540" s="132" t="str">
        <f t="shared" si="444"/>
        <v/>
      </c>
      <c r="BV1540" s="132" t="str">
        <f t="shared" si="444"/>
        <v/>
      </c>
      <c r="BW1540" s="132" t="str">
        <f t="shared" si="444"/>
        <v/>
      </c>
      <c r="BY1540" s="132" t="str">
        <f t="shared" ca="1" si="430"/>
        <v/>
      </c>
      <c r="BZ1540" s="132" t="str">
        <f t="shared" ca="1" si="430"/>
        <v/>
      </c>
      <c r="CA1540" s="132" t="str">
        <f t="shared" ca="1" si="430"/>
        <v/>
      </c>
      <c r="CB1540" s="132" t="str">
        <f t="shared" ca="1" si="430"/>
        <v/>
      </c>
    </row>
    <row r="1541" spans="18:80" x14ac:dyDescent="0.2">
      <c r="R1541" s="21">
        <v>1538</v>
      </c>
      <c r="S1541" s="24" t="e">
        <f ca="1"/>
        <v>#N/A</v>
      </c>
      <c r="T1541" s="24" t="e">
        <f ca="1"/>
        <v>#N/A</v>
      </c>
      <c r="V1541" s="21">
        <v>1538</v>
      </c>
      <c r="W1541" s="24" t="e">
        <f ca="1"/>
        <v>#N/A</v>
      </c>
      <c r="X1541" s="24" t="e">
        <f ca="1"/>
        <v>#N/A</v>
      </c>
      <c r="Y1541" s="30"/>
      <c r="Z1541" s="21">
        <v>1538</v>
      </c>
      <c r="AA1541" s="24" t="e">
        <f ca="1"/>
        <v>#N/A</v>
      </c>
      <c r="AB1541" s="24" t="e">
        <f ca="1"/>
        <v>#N/A</v>
      </c>
      <c r="AD1541" s="21">
        <v>1538</v>
      </c>
      <c r="AE1541" s="24" t="e">
        <f ca="1"/>
        <v>#N/A</v>
      </c>
      <c r="AF1541" s="24" t="e">
        <f ca="1"/>
        <v>#N/A</v>
      </c>
      <c r="AH1541" s="21">
        <v>1538</v>
      </c>
      <c r="AI1541" s="24" t="str">
        <f t="shared" ca="1" si="431"/>
        <v/>
      </c>
      <c r="AJ1541" s="24" t="str">
        <f t="shared" ca="1" si="432"/>
        <v/>
      </c>
      <c r="AK1541" s="24" t="str">
        <f t="shared" ca="1" si="433"/>
        <v/>
      </c>
      <c r="AL1541" s="24" t="str">
        <f t="shared" ca="1" si="434"/>
        <v/>
      </c>
      <c r="AM1541" s="26"/>
      <c r="AN1541" s="26" t="str">
        <f ca="1">IF(AI1541="","","G1 "&amp;Input!D55&amp;" "&amp;AI1541&amp;" "&amp;Input!D$56&amp;" "&amp;AJ1541&amp;" "&amp;Input!D$57&amp;" "&amp;AK1541&amp;" "&amp;Input!D$58&amp;" "&amp;AL1541&amp;" F "&amp;Input!D$51&amp;"")</f>
        <v/>
      </c>
      <c r="AP1541" s="26" t="str">
        <f ca="1">IF(AS1541="","","G1 "&amp;Input!D$55&amp;" "&amp;AS1541&amp;" "&amp;Input!D$56&amp;" "&amp;AT1541&amp;" "&amp;Input!D$57&amp;" "&amp;AU1541&amp;" "&amp;Input!D$58&amp;" "&amp;AV1541&amp;" F "&amp;Input!D$52&amp;"")</f>
        <v/>
      </c>
      <c r="AR1541" s="21">
        <v>1538</v>
      </c>
      <c r="AS1541" s="24" t="str">
        <f t="shared" ca="1" si="439"/>
        <v/>
      </c>
      <c r="AT1541" s="24" t="str">
        <f t="shared" ca="1" si="440"/>
        <v/>
      </c>
      <c r="AU1541" s="24" t="str">
        <f t="shared" ca="1" si="441"/>
        <v/>
      </c>
      <c r="AV1541" s="24" t="str">
        <f t="shared" ca="1" si="442"/>
        <v/>
      </c>
      <c r="BC1541" t="s">
        <v>1963</v>
      </c>
      <c r="BF1541" s="74" t="str">
        <f ca="1">IF(AI1540="","","G1 "&amp;Input!D$55&amp;" "&amp;AI1540&amp;" "&amp;Input!D$56&amp;" "&amp;AJ1540&amp;" "&amp;Input!D$57&amp;" "&amp;AK1540&amp;" "&amp;Input!D$58&amp;" "&amp;AL1540&amp;" F "&amp;Input!D$51&amp;"")</f>
        <v/>
      </c>
      <c r="BO1541" s="132" t="str">
        <f t="shared" ca="1" si="443"/>
        <v/>
      </c>
      <c r="BP1541" s="132" t="str">
        <f t="shared" ca="1" si="443"/>
        <v/>
      </c>
      <c r="BQ1541" s="132" t="str">
        <f t="shared" ca="1" si="443"/>
        <v/>
      </c>
      <c r="BR1541" s="132" t="str">
        <f t="shared" ca="1" si="443"/>
        <v/>
      </c>
      <c r="BT1541" s="132" t="str">
        <f t="shared" si="444"/>
        <v/>
      </c>
      <c r="BU1541" s="132" t="str">
        <f t="shared" si="444"/>
        <v/>
      </c>
      <c r="BV1541" s="132" t="str">
        <f t="shared" si="444"/>
        <v/>
      </c>
      <c r="BW1541" s="132" t="str">
        <f t="shared" si="444"/>
        <v/>
      </c>
      <c r="BY1541" s="132" t="str">
        <f t="shared" ref="BY1541:CB1604" ca="1" si="445">IFERROR(MID($AP1541,FIND(" ",$AP1541,FIND(BY$2,$AP1541,1)),FIND(" ",$AP1541,FIND(" ",$AP1541,FIND(BY$2,$AP1541,1))+1)-FIND(" ",$AP1541,FIND(BY$2,$AP1541,1)))*1,"")</f>
        <v/>
      </c>
      <c r="BZ1541" s="132" t="str">
        <f t="shared" ca="1" si="445"/>
        <v/>
      </c>
      <c r="CA1541" s="132" t="str">
        <f t="shared" ca="1" si="445"/>
        <v/>
      </c>
      <c r="CB1541" s="132" t="str">
        <f t="shared" ca="1" si="445"/>
        <v/>
      </c>
    </row>
    <row r="1542" spans="18:80" x14ac:dyDescent="0.2">
      <c r="R1542" s="21">
        <v>1539</v>
      </c>
      <c r="S1542" s="24" t="e">
        <f ca="1"/>
        <v>#N/A</v>
      </c>
      <c r="T1542" s="24" t="e">
        <f ca="1"/>
        <v>#N/A</v>
      </c>
      <c r="V1542" s="21">
        <v>1539</v>
      </c>
      <c r="W1542" s="24" t="e">
        <f ca="1"/>
        <v>#N/A</v>
      </c>
      <c r="X1542" s="24" t="e">
        <f ca="1"/>
        <v>#N/A</v>
      </c>
      <c r="Y1542" s="30"/>
      <c r="Z1542" s="21">
        <v>1539</v>
      </c>
      <c r="AA1542" s="24" t="e">
        <f ca="1"/>
        <v>#N/A</v>
      </c>
      <c r="AB1542" s="24" t="e">
        <f ca="1"/>
        <v>#N/A</v>
      </c>
      <c r="AD1542" s="21">
        <v>1539</v>
      </c>
      <c r="AE1542" s="24" t="e">
        <f ca="1"/>
        <v>#N/A</v>
      </c>
      <c r="AF1542" s="24" t="e">
        <f ca="1"/>
        <v>#N/A</v>
      </c>
      <c r="AH1542" s="21">
        <v>1539</v>
      </c>
      <c r="AI1542" s="24" t="str">
        <f t="shared" ca="1" si="431"/>
        <v/>
      </c>
      <c r="AJ1542" s="24" t="str">
        <f t="shared" ca="1" si="432"/>
        <v/>
      </c>
      <c r="AK1542" s="24" t="str">
        <f t="shared" ca="1" si="433"/>
        <v/>
      </c>
      <c r="AL1542" s="24" t="str">
        <f t="shared" ca="1" si="434"/>
        <v/>
      </c>
      <c r="AM1542" s="26"/>
      <c r="AN1542" s="26" t="str">
        <f ca="1">IF(AI1542="","","G1 "&amp;Input!D55&amp;" "&amp;AI1542&amp;" "&amp;Input!D$56&amp;" "&amp;AJ1542&amp;" "&amp;Input!D$57&amp;" "&amp;AK1542&amp;" "&amp;Input!D$58&amp;" "&amp;AL1542&amp;" F "&amp;Input!D$51&amp;"")</f>
        <v/>
      </c>
      <c r="AP1542" s="26" t="str">
        <f ca="1">IF(AS1542="","","G1 "&amp;Input!D$55&amp;" "&amp;AS1542&amp;" "&amp;Input!D$56&amp;" "&amp;AT1542&amp;" "&amp;Input!D$57&amp;" "&amp;AU1542&amp;" "&amp;Input!D$58&amp;" "&amp;AV1542&amp;" F "&amp;Input!D$52&amp;"")</f>
        <v/>
      </c>
      <c r="AR1542" s="21">
        <v>1539</v>
      </c>
      <c r="AS1542" s="24" t="str">
        <f t="shared" ca="1" si="439"/>
        <v/>
      </c>
      <c r="AT1542" s="24" t="str">
        <f t="shared" ca="1" si="440"/>
        <v/>
      </c>
      <c r="AU1542" s="24" t="str">
        <f t="shared" ca="1" si="441"/>
        <v/>
      </c>
      <c r="AV1542" s="24" t="str">
        <f t="shared" ca="1" si="442"/>
        <v/>
      </c>
      <c r="BC1542" t="s">
        <v>1964</v>
      </c>
      <c r="BF1542" s="74" t="str">
        <f ca="1">IF(AI1541="","","G1 "&amp;Input!D$55&amp;" "&amp;AI1541&amp;" "&amp;Input!D$56&amp;" "&amp;AJ1541&amp;" "&amp;Input!D$57&amp;" "&amp;AK1541&amp;" "&amp;Input!D$58&amp;" "&amp;AL1541&amp;" F "&amp;Input!D$51&amp;"")</f>
        <v/>
      </c>
      <c r="BO1542" s="132" t="str">
        <f t="shared" ca="1" si="443"/>
        <v/>
      </c>
      <c r="BP1542" s="132" t="str">
        <f t="shared" ca="1" si="443"/>
        <v/>
      </c>
      <c r="BQ1542" s="132" t="str">
        <f t="shared" ca="1" si="443"/>
        <v/>
      </c>
      <c r="BR1542" s="132" t="str">
        <f t="shared" ca="1" si="443"/>
        <v/>
      </c>
      <c r="BT1542" s="132" t="str">
        <f t="shared" si="444"/>
        <v/>
      </c>
      <c r="BU1542" s="132" t="str">
        <f t="shared" si="444"/>
        <v/>
      </c>
      <c r="BV1542" s="132" t="str">
        <f t="shared" si="444"/>
        <v/>
      </c>
      <c r="BW1542" s="132" t="str">
        <f t="shared" si="444"/>
        <v/>
      </c>
      <c r="BY1542" s="132" t="str">
        <f t="shared" ca="1" si="445"/>
        <v/>
      </c>
      <c r="BZ1542" s="132" t="str">
        <f t="shared" ca="1" si="445"/>
        <v/>
      </c>
      <c r="CA1542" s="132" t="str">
        <f t="shared" ca="1" si="445"/>
        <v/>
      </c>
      <c r="CB1542" s="132" t="str">
        <f t="shared" ca="1" si="445"/>
        <v/>
      </c>
    </row>
    <row r="1543" spans="18:80" x14ac:dyDescent="0.2">
      <c r="R1543" s="21">
        <v>1540</v>
      </c>
      <c r="S1543" s="24" t="e">
        <f ca="1"/>
        <v>#N/A</v>
      </c>
      <c r="T1543" s="24" t="e">
        <f ca="1"/>
        <v>#N/A</v>
      </c>
      <c r="V1543" s="21">
        <v>1540</v>
      </c>
      <c r="W1543" s="24" t="e">
        <f ca="1"/>
        <v>#N/A</v>
      </c>
      <c r="X1543" s="24" t="e">
        <f ca="1"/>
        <v>#N/A</v>
      </c>
      <c r="Y1543" s="30"/>
      <c r="Z1543" s="21">
        <v>1540</v>
      </c>
      <c r="AA1543" s="24" t="e">
        <f ca="1"/>
        <v>#N/A</v>
      </c>
      <c r="AB1543" s="24" t="e">
        <f ca="1"/>
        <v>#N/A</v>
      </c>
      <c r="AD1543" s="21">
        <v>1540</v>
      </c>
      <c r="AE1543" s="24" t="e">
        <f ca="1"/>
        <v>#N/A</v>
      </c>
      <c r="AF1543" s="24" t="e">
        <f ca="1"/>
        <v>#N/A</v>
      </c>
      <c r="AH1543" s="21">
        <v>1540</v>
      </c>
      <c r="AI1543" s="24" t="str">
        <f t="shared" ca="1" si="431"/>
        <v/>
      </c>
      <c r="AJ1543" s="24" t="str">
        <f t="shared" ca="1" si="432"/>
        <v/>
      </c>
      <c r="AK1543" s="24" t="str">
        <f t="shared" ca="1" si="433"/>
        <v/>
      </c>
      <c r="AL1543" s="24" t="str">
        <f t="shared" ca="1" si="434"/>
        <v/>
      </c>
      <c r="AM1543" s="26"/>
      <c r="AN1543" s="26" t="str">
        <f ca="1">IF(AI1543="","","G1 "&amp;Input!D55&amp;" "&amp;AI1543&amp;" "&amp;Input!D$56&amp;" "&amp;AJ1543&amp;" "&amp;Input!D$57&amp;" "&amp;AK1543&amp;" "&amp;Input!D$58&amp;" "&amp;AL1543&amp;" F "&amp;Input!D$51&amp;"")</f>
        <v/>
      </c>
      <c r="AP1543" s="26" t="str">
        <f ca="1">IF(AS1543="","","G1 "&amp;Input!D$55&amp;" "&amp;AS1543&amp;" "&amp;Input!D$56&amp;" "&amp;AT1543&amp;" "&amp;Input!D$57&amp;" "&amp;AU1543&amp;" "&amp;Input!D$58&amp;" "&amp;AV1543&amp;" F "&amp;Input!D$52&amp;"")</f>
        <v/>
      </c>
      <c r="AR1543" s="21">
        <v>1540</v>
      </c>
      <c r="AS1543" s="24" t="str">
        <f t="shared" ca="1" si="439"/>
        <v/>
      </c>
      <c r="AT1543" s="24" t="str">
        <f t="shared" ca="1" si="440"/>
        <v/>
      </c>
      <c r="AU1543" s="24" t="str">
        <f t="shared" ca="1" si="441"/>
        <v/>
      </c>
      <c r="AV1543" s="24" t="str">
        <f t="shared" ca="1" si="442"/>
        <v/>
      </c>
      <c r="BC1543" t="s">
        <v>1965</v>
      </c>
      <c r="BF1543" s="74" t="str">
        <f ca="1">IF(AI1542="","","G1 "&amp;Input!D$55&amp;" "&amp;AI1542&amp;" "&amp;Input!D$56&amp;" "&amp;AJ1542&amp;" "&amp;Input!D$57&amp;" "&amp;AK1542&amp;" "&amp;Input!D$58&amp;" "&amp;AL1542&amp;" F "&amp;Input!D$51&amp;"")</f>
        <v/>
      </c>
      <c r="BO1543" s="132" t="str">
        <f t="shared" ca="1" si="443"/>
        <v/>
      </c>
      <c r="BP1543" s="132" t="str">
        <f t="shared" ca="1" si="443"/>
        <v/>
      </c>
      <c r="BQ1543" s="132" t="str">
        <f t="shared" ca="1" si="443"/>
        <v/>
      </c>
      <c r="BR1543" s="132" t="str">
        <f t="shared" ca="1" si="443"/>
        <v/>
      </c>
      <c r="BT1543" s="132" t="str">
        <f t="shared" si="444"/>
        <v/>
      </c>
      <c r="BU1543" s="132" t="str">
        <f t="shared" si="444"/>
        <v/>
      </c>
      <c r="BV1543" s="132" t="str">
        <f t="shared" si="444"/>
        <v/>
      </c>
      <c r="BW1543" s="132" t="str">
        <f t="shared" si="444"/>
        <v/>
      </c>
      <c r="BY1543" s="132" t="str">
        <f t="shared" ca="1" si="445"/>
        <v/>
      </c>
      <c r="BZ1543" s="132" t="str">
        <f t="shared" ca="1" si="445"/>
        <v/>
      </c>
      <c r="CA1543" s="132" t="str">
        <f t="shared" ca="1" si="445"/>
        <v/>
      </c>
      <c r="CB1543" s="132" t="str">
        <f t="shared" ca="1" si="445"/>
        <v/>
      </c>
    </row>
    <row r="1544" spans="18:80" x14ac:dyDescent="0.2">
      <c r="R1544" s="21">
        <v>1541</v>
      </c>
      <c r="S1544" s="24" t="e">
        <f ca="1"/>
        <v>#N/A</v>
      </c>
      <c r="T1544" s="24" t="e">
        <f ca="1"/>
        <v>#N/A</v>
      </c>
      <c r="V1544" s="21">
        <v>1541</v>
      </c>
      <c r="W1544" s="24" t="e">
        <f ca="1"/>
        <v>#N/A</v>
      </c>
      <c r="X1544" s="24" t="e">
        <f ca="1"/>
        <v>#N/A</v>
      </c>
      <c r="Y1544" s="30"/>
      <c r="Z1544" s="21">
        <v>1541</v>
      </c>
      <c r="AA1544" s="24" t="e">
        <f ca="1"/>
        <v>#N/A</v>
      </c>
      <c r="AB1544" s="24" t="e">
        <f ca="1"/>
        <v>#N/A</v>
      </c>
      <c r="AD1544" s="21">
        <v>1541</v>
      </c>
      <c r="AE1544" s="24" t="e">
        <f ca="1"/>
        <v>#N/A</v>
      </c>
      <c r="AF1544" s="24" t="e">
        <f ca="1"/>
        <v>#N/A</v>
      </c>
      <c r="AH1544" s="21">
        <v>1541</v>
      </c>
      <c r="AI1544" s="24" t="str">
        <f t="shared" ref="AI1544:AI1607" ca="1" si="446">IF(ISNA(S1544),"",ROUND(S1544,4))</f>
        <v/>
      </c>
      <c r="AJ1544" s="24" t="str">
        <f t="shared" ref="AJ1544:AJ1607" ca="1" si="447">IF(ISNA(T1544),"",ROUND(T1544,4))</f>
        <v/>
      </c>
      <c r="AK1544" s="24" t="str">
        <f t="shared" ref="AK1544:AK1607" ca="1" si="448">IF(ISNA(W1544),"",ROUND(W1544,4))</f>
        <v/>
      </c>
      <c r="AL1544" s="24" t="str">
        <f t="shared" ref="AL1544:AL1607" ca="1" si="449">IF(ISNA(X1544),"",ROUND(X1544,4))</f>
        <v/>
      </c>
      <c r="AM1544" s="26"/>
      <c r="AN1544" s="26" t="str">
        <f ca="1">IF(AI1544="","","G1 "&amp;Input!D55&amp;" "&amp;AI1544&amp;" "&amp;Input!D$56&amp;" "&amp;AJ1544&amp;" "&amp;Input!D$57&amp;" "&amp;AK1544&amp;" "&amp;Input!D$58&amp;" "&amp;AL1544&amp;" F "&amp;Input!D$51&amp;"")</f>
        <v/>
      </c>
      <c r="AP1544" s="26" t="str">
        <f ca="1">IF(AS1544="","","G1 "&amp;Input!D$55&amp;" "&amp;AS1544&amp;" "&amp;Input!D$56&amp;" "&amp;AT1544&amp;" "&amp;Input!D$57&amp;" "&amp;AU1544&amp;" "&amp;Input!D$58&amp;" "&amp;AV1544&amp;" F "&amp;Input!D$52&amp;"")</f>
        <v/>
      </c>
      <c r="AR1544" s="21">
        <v>1541</v>
      </c>
      <c r="AS1544" s="24" t="str">
        <f t="shared" ca="1" si="439"/>
        <v/>
      </c>
      <c r="AT1544" s="24" t="str">
        <f t="shared" ca="1" si="440"/>
        <v/>
      </c>
      <c r="AU1544" s="24" t="str">
        <f t="shared" ca="1" si="441"/>
        <v/>
      </c>
      <c r="AV1544" s="24" t="str">
        <f t="shared" ca="1" si="442"/>
        <v/>
      </c>
      <c r="BC1544" t="s">
        <v>1966</v>
      </c>
      <c r="BF1544" s="74" t="str">
        <f ca="1">IF(AI1543="","","G1 "&amp;Input!D$55&amp;" "&amp;AI1543&amp;" "&amp;Input!D$56&amp;" "&amp;AJ1543&amp;" "&amp;Input!D$57&amp;" "&amp;AK1543&amp;" "&amp;Input!D$58&amp;" "&amp;AL1543&amp;" F "&amp;Input!D$51&amp;"")</f>
        <v/>
      </c>
      <c r="BO1544" s="132" t="str">
        <f t="shared" ref="BO1544:BR1563" ca="1" si="450">IFERROR(MID($AN1544,FIND(" ",$AN1544,FIND(BO$2,$AN1544,1)),FIND(" ",$AN1544,FIND(" ",$AN1544,FIND(BO$2,$AN1544,1))+1)-FIND(" ",$AN1544,FIND(BO$2,$AN1544,1)))*1,"")</f>
        <v/>
      </c>
      <c r="BP1544" s="132" t="str">
        <f t="shared" ca="1" si="450"/>
        <v/>
      </c>
      <c r="BQ1544" s="132" t="str">
        <f t="shared" ca="1" si="450"/>
        <v/>
      </c>
      <c r="BR1544" s="132" t="str">
        <f t="shared" ca="1" si="450"/>
        <v/>
      </c>
      <c r="BT1544" s="132" t="str">
        <f t="shared" ref="BT1544:BW1563" si="451">IFERROR(MID($AO1544,FIND(" ",$AO1544,FIND(BT$2,$AO1544,1)),FIND(" ",$AO1544,FIND(" ",$AO1544,FIND(BT$2,$AO1544,1))+1)-FIND(" ",$AO1544,FIND(BT$2,$AO1544,1)))*1,"")</f>
        <v/>
      </c>
      <c r="BU1544" s="132" t="str">
        <f t="shared" si="451"/>
        <v/>
      </c>
      <c r="BV1544" s="132" t="str">
        <f t="shared" si="451"/>
        <v/>
      </c>
      <c r="BW1544" s="132" t="str">
        <f t="shared" si="451"/>
        <v/>
      </c>
      <c r="BY1544" s="132" t="str">
        <f t="shared" ca="1" si="445"/>
        <v/>
      </c>
      <c r="BZ1544" s="132" t="str">
        <f t="shared" ca="1" si="445"/>
        <v/>
      </c>
      <c r="CA1544" s="132" t="str">
        <f t="shared" ca="1" si="445"/>
        <v/>
      </c>
      <c r="CB1544" s="132" t="str">
        <f t="shared" ca="1" si="445"/>
        <v/>
      </c>
    </row>
    <row r="1545" spans="18:80" x14ac:dyDescent="0.2">
      <c r="R1545" s="21">
        <v>1542</v>
      </c>
      <c r="S1545" s="24" t="e">
        <f ca="1"/>
        <v>#N/A</v>
      </c>
      <c r="T1545" s="24" t="e">
        <f ca="1"/>
        <v>#N/A</v>
      </c>
      <c r="V1545" s="21">
        <v>1542</v>
      </c>
      <c r="W1545" s="24" t="e">
        <f ca="1"/>
        <v>#N/A</v>
      </c>
      <c r="X1545" s="24" t="e">
        <f ca="1"/>
        <v>#N/A</v>
      </c>
      <c r="Y1545" s="30"/>
      <c r="Z1545" s="21">
        <v>1542</v>
      </c>
      <c r="AA1545" s="24" t="e">
        <f ca="1"/>
        <v>#N/A</v>
      </c>
      <c r="AB1545" s="24" t="e">
        <f ca="1"/>
        <v>#N/A</v>
      </c>
      <c r="AD1545" s="21">
        <v>1542</v>
      </c>
      <c r="AE1545" s="24" t="e">
        <f ca="1"/>
        <v>#N/A</v>
      </c>
      <c r="AF1545" s="24" t="e">
        <f ca="1"/>
        <v>#N/A</v>
      </c>
      <c r="AH1545" s="21">
        <v>1542</v>
      </c>
      <c r="AI1545" s="24" t="str">
        <f t="shared" ca="1" si="446"/>
        <v/>
      </c>
      <c r="AJ1545" s="24" t="str">
        <f t="shared" ca="1" si="447"/>
        <v/>
      </c>
      <c r="AK1545" s="24" t="str">
        <f t="shared" ca="1" si="448"/>
        <v/>
      </c>
      <c r="AL1545" s="24" t="str">
        <f t="shared" ca="1" si="449"/>
        <v/>
      </c>
      <c r="AM1545" s="26"/>
      <c r="AN1545" s="26" t="str">
        <f ca="1">IF(AI1545="","","G1 "&amp;Input!D55&amp;" "&amp;AI1545&amp;" "&amp;Input!D$56&amp;" "&amp;AJ1545&amp;" "&amp;Input!D$57&amp;" "&amp;AK1545&amp;" "&amp;Input!D$58&amp;" "&amp;AL1545&amp;" F "&amp;Input!D$51&amp;"")</f>
        <v/>
      </c>
      <c r="AP1545" s="26" t="str">
        <f ca="1">IF(AS1545="","","G1 "&amp;Input!D$55&amp;" "&amp;AS1545&amp;" "&amp;Input!D$56&amp;" "&amp;AT1545&amp;" "&amp;Input!D$57&amp;" "&amp;AU1545&amp;" "&amp;Input!D$58&amp;" "&amp;AV1545&amp;" F "&amp;Input!D$52&amp;"")</f>
        <v/>
      </c>
      <c r="AR1545" s="21">
        <v>1542</v>
      </c>
      <c r="AS1545" s="24" t="str">
        <f t="shared" ca="1" si="439"/>
        <v/>
      </c>
      <c r="AT1545" s="24" t="str">
        <f t="shared" ca="1" si="440"/>
        <v/>
      </c>
      <c r="AU1545" s="24" t="str">
        <f t="shared" ca="1" si="441"/>
        <v/>
      </c>
      <c r="AV1545" s="24" t="str">
        <f t="shared" ca="1" si="442"/>
        <v/>
      </c>
      <c r="BC1545" t="s">
        <v>1967</v>
      </c>
      <c r="BF1545" s="74" t="str">
        <f ca="1">IF(AI1544="","","G1 "&amp;Input!D$55&amp;" "&amp;AI1544&amp;" "&amp;Input!D$56&amp;" "&amp;AJ1544&amp;" "&amp;Input!D$57&amp;" "&amp;AK1544&amp;" "&amp;Input!D$58&amp;" "&amp;AL1544&amp;" F "&amp;Input!D$51&amp;"")</f>
        <v/>
      </c>
      <c r="BO1545" s="132" t="str">
        <f t="shared" ca="1" si="450"/>
        <v/>
      </c>
      <c r="BP1545" s="132" t="str">
        <f t="shared" ca="1" si="450"/>
        <v/>
      </c>
      <c r="BQ1545" s="132" t="str">
        <f t="shared" ca="1" si="450"/>
        <v/>
      </c>
      <c r="BR1545" s="132" t="str">
        <f t="shared" ca="1" si="450"/>
        <v/>
      </c>
      <c r="BT1545" s="132" t="str">
        <f t="shared" si="451"/>
        <v/>
      </c>
      <c r="BU1545" s="132" t="str">
        <f t="shared" si="451"/>
        <v/>
      </c>
      <c r="BV1545" s="132" t="str">
        <f t="shared" si="451"/>
        <v/>
      </c>
      <c r="BW1545" s="132" t="str">
        <f t="shared" si="451"/>
        <v/>
      </c>
      <c r="BY1545" s="132" t="str">
        <f t="shared" ca="1" si="445"/>
        <v/>
      </c>
      <c r="BZ1545" s="132" t="str">
        <f t="shared" ca="1" si="445"/>
        <v/>
      </c>
      <c r="CA1545" s="132" t="str">
        <f t="shared" ca="1" si="445"/>
        <v/>
      </c>
      <c r="CB1545" s="132" t="str">
        <f t="shared" ca="1" si="445"/>
        <v/>
      </c>
    </row>
    <row r="1546" spans="18:80" x14ac:dyDescent="0.2">
      <c r="R1546" s="21">
        <v>1543</v>
      </c>
      <c r="S1546" s="24" t="e">
        <f ca="1"/>
        <v>#N/A</v>
      </c>
      <c r="T1546" s="24" t="e">
        <f ca="1"/>
        <v>#N/A</v>
      </c>
      <c r="V1546" s="21">
        <v>1543</v>
      </c>
      <c r="W1546" s="24" t="e">
        <f ca="1"/>
        <v>#N/A</v>
      </c>
      <c r="X1546" s="24" t="e">
        <f ca="1"/>
        <v>#N/A</v>
      </c>
      <c r="Y1546" s="30"/>
      <c r="Z1546" s="21">
        <v>1543</v>
      </c>
      <c r="AA1546" s="24" t="e">
        <f ca="1"/>
        <v>#N/A</v>
      </c>
      <c r="AB1546" s="24" t="e">
        <f ca="1"/>
        <v>#N/A</v>
      </c>
      <c r="AD1546" s="21">
        <v>1543</v>
      </c>
      <c r="AE1546" s="24" t="e">
        <f ca="1"/>
        <v>#N/A</v>
      </c>
      <c r="AF1546" s="24" t="e">
        <f ca="1"/>
        <v>#N/A</v>
      </c>
      <c r="AH1546" s="21">
        <v>1543</v>
      </c>
      <c r="AI1546" s="24" t="str">
        <f t="shared" ca="1" si="446"/>
        <v/>
      </c>
      <c r="AJ1546" s="24" t="str">
        <f t="shared" ca="1" si="447"/>
        <v/>
      </c>
      <c r="AK1546" s="24" t="str">
        <f t="shared" ca="1" si="448"/>
        <v/>
      </c>
      <c r="AL1546" s="24" t="str">
        <f t="shared" ca="1" si="449"/>
        <v/>
      </c>
      <c r="AM1546" s="26"/>
      <c r="AN1546" s="26" t="str">
        <f ca="1">IF(AI1546="","","G1 "&amp;Input!D55&amp;" "&amp;AI1546&amp;" "&amp;Input!D$56&amp;" "&amp;AJ1546&amp;" "&amp;Input!D$57&amp;" "&amp;AK1546&amp;" "&amp;Input!D$58&amp;" "&amp;AL1546&amp;" F "&amp;Input!D$51&amp;"")</f>
        <v/>
      </c>
      <c r="AP1546" s="26" t="str">
        <f ca="1">IF(AS1546="","","G1 "&amp;Input!D$55&amp;" "&amp;AS1546&amp;" "&amp;Input!D$56&amp;" "&amp;AT1546&amp;" "&amp;Input!D$57&amp;" "&amp;AU1546&amp;" "&amp;Input!D$58&amp;" "&amp;AV1546&amp;" F "&amp;Input!D$52&amp;"")</f>
        <v/>
      </c>
      <c r="AR1546" s="21">
        <v>1543</v>
      </c>
      <c r="AS1546" s="24" t="str">
        <f t="shared" ca="1" si="439"/>
        <v/>
      </c>
      <c r="AT1546" s="24" t="str">
        <f t="shared" ca="1" si="440"/>
        <v/>
      </c>
      <c r="AU1546" s="24" t="str">
        <f t="shared" ca="1" si="441"/>
        <v/>
      </c>
      <c r="AV1546" s="24" t="str">
        <f t="shared" ca="1" si="442"/>
        <v/>
      </c>
      <c r="BC1546" t="s">
        <v>1968</v>
      </c>
      <c r="BF1546" s="74" t="str">
        <f ca="1">IF(AI1545="","","G1 "&amp;Input!D$55&amp;" "&amp;AI1545&amp;" "&amp;Input!D$56&amp;" "&amp;AJ1545&amp;" "&amp;Input!D$57&amp;" "&amp;AK1545&amp;" "&amp;Input!D$58&amp;" "&amp;AL1545&amp;" F "&amp;Input!D$51&amp;"")</f>
        <v/>
      </c>
      <c r="BO1546" s="132" t="str">
        <f t="shared" ca="1" si="450"/>
        <v/>
      </c>
      <c r="BP1546" s="132" t="str">
        <f t="shared" ca="1" si="450"/>
        <v/>
      </c>
      <c r="BQ1546" s="132" t="str">
        <f t="shared" ca="1" si="450"/>
        <v/>
      </c>
      <c r="BR1546" s="132" t="str">
        <f t="shared" ca="1" si="450"/>
        <v/>
      </c>
      <c r="BT1546" s="132" t="str">
        <f t="shared" si="451"/>
        <v/>
      </c>
      <c r="BU1546" s="132" t="str">
        <f t="shared" si="451"/>
        <v/>
      </c>
      <c r="BV1546" s="132" t="str">
        <f t="shared" si="451"/>
        <v/>
      </c>
      <c r="BW1546" s="132" t="str">
        <f t="shared" si="451"/>
        <v/>
      </c>
      <c r="BY1546" s="132" t="str">
        <f t="shared" ca="1" si="445"/>
        <v/>
      </c>
      <c r="BZ1546" s="132" t="str">
        <f t="shared" ca="1" si="445"/>
        <v/>
      </c>
      <c r="CA1546" s="132" t="str">
        <f t="shared" ca="1" si="445"/>
        <v/>
      </c>
      <c r="CB1546" s="132" t="str">
        <f t="shared" ca="1" si="445"/>
        <v/>
      </c>
    </row>
    <row r="1547" spans="18:80" x14ac:dyDescent="0.2">
      <c r="R1547" s="21">
        <v>1544</v>
      </c>
      <c r="S1547" s="24" t="e">
        <f ca="1"/>
        <v>#N/A</v>
      </c>
      <c r="T1547" s="24" t="e">
        <f ca="1"/>
        <v>#N/A</v>
      </c>
      <c r="V1547" s="21">
        <v>1544</v>
      </c>
      <c r="W1547" s="24" t="e">
        <f ca="1"/>
        <v>#N/A</v>
      </c>
      <c r="X1547" s="24" t="e">
        <f ca="1"/>
        <v>#N/A</v>
      </c>
      <c r="Y1547" s="30"/>
      <c r="Z1547" s="21">
        <v>1544</v>
      </c>
      <c r="AA1547" s="24" t="e">
        <f ca="1"/>
        <v>#N/A</v>
      </c>
      <c r="AB1547" s="24" t="e">
        <f ca="1"/>
        <v>#N/A</v>
      </c>
      <c r="AD1547" s="21">
        <v>1544</v>
      </c>
      <c r="AE1547" s="24" t="e">
        <f ca="1"/>
        <v>#N/A</v>
      </c>
      <c r="AF1547" s="24" t="e">
        <f ca="1"/>
        <v>#N/A</v>
      </c>
      <c r="AH1547" s="21">
        <v>1544</v>
      </c>
      <c r="AI1547" s="24" t="str">
        <f t="shared" ca="1" si="446"/>
        <v/>
      </c>
      <c r="AJ1547" s="24" t="str">
        <f t="shared" ca="1" si="447"/>
        <v/>
      </c>
      <c r="AK1547" s="24" t="str">
        <f t="shared" ca="1" si="448"/>
        <v/>
      </c>
      <c r="AL1547" s="24" t="str">
        <f t="shared" ca="1" si="449"/>
        <v/>
      </c>
      <c r="AM1547" s="26"/>
      <c r="AN1547" s="26" t="str">
        <f ca="1">IF(AI1547="","","G1 "&amp;Input!D55&amp;" "&amp;AI1547&amp;" "&amp;Input!D$56&amp;" "&amp;AJ1547&amp;" "&amp;Input!D$57&amp;" "&amp;AK1547&amp;" "&amp;Input!D$58&amp;" "&amp;AL1547&amp;" F "&amp;Input!D$51&amp;"")</f>
        <v/>
      </c>
      <c r="AP1547" s="26" t="str">
        <f ca="1">IF(AS1547="","","G1 "&amp;Input!D$55&amp;" "&amp;AS1547&amp;" "&amp;Input!D$56&amp;" "&amp;AT1547&amp;" "&amp;Input!D$57&amp;" "&amp;AU1547&amp;" "&amp;Input!D$58&amp;" "&amp;AV1547&amp;" F "&amp;Input!D$52&amp;"")</f>
        <v/>
      </c>
      <c r="AR1547" s="21">
        <v>1544</v>
      </c>
      <c r="AS1547" s="24" t="str">
        <f t="shared" ca="1" si="439"/>
        <v/>
      </c>
      <c r="AT1547" s="24" t="str">
        <f t="shared" ca="1" si="440"/>
        <v/>
      </c>
      <c r="AU1547" s="24" t="str">
        <f t="shared" ca="1" si="441"/>
        <v/>
      </c>
      <c r="AV1547" s="24" t="str">
        <f t="shared" ca="1" si="442"/>
        <v/>
      </c>
      <c r="BC1547" t="s">
        <v>1969</v>
      </c>
      <c r="BF1547" s="74" t="str">
        <f ca="1">IF(AI1546="","","G1 "&amp;Input!D$55&amp;" "&amp;AI1546&amp;" "&amp;Input!D$56&amp;" "&amp;AJ1546&amp;" "&amp;Input!D$57&amp;" "&amp;AK1546&amp;" "&amp;Input!D$58&amp;" "&amp;AL1546&amp;" F "&amp;Input!D$51&amp;"")</f>
        <v/>
      </c>
      <c r="BO1547" s="132" t="str">
        <f t="shared" ca="1" si="450"/>
        <v/>
      </c>
      <c r="BP1547" s="132" t="str">
        <f t="shared" ca="1" si="450"/>
        <v/>
      </c>
      <c r="BQ1547" s="132" t="str">
        <f t="shared" ca="1" si="450"/>
        <v/>
      </c>
      <c r="BR1547" s="132" t="str">
        <f t="shared" ca="1" si="450"/>
        <v/>
      </c>
      <c r="BT1547" s="132" t="str">
        <f t="shared" si="451"/>
        <v/>
      </c>
      <c r="BU1547" s="132" t="str">
        <f t="shared" si="451"/>
        <v/>
      </c>
      <c r="BV1547" s="132" t="str">
        <f t="shared" si="451"/>
        <v/>
      </c>
      <c r="BW1547" s="132" t="str">
        <f t="shared" si="451"/>
        <v/>
      </c>
      <c r="BY1547" s="132" t="str">
        <f t="shared" ca="1" si="445"/>
        <v/>
      </c>
      <c r="BZ1547" s="132" t="str">
        <f t="shared" ca="1" si="445"/>
        <v/>
      </c>
      <c r="CA1547" s="132" t="str">
        <f t="shared" ca="1" si="445"/>
        <v/>
      </c>
      <c r="CB1547" s="132" t="str">
        <f t="shared" ca="1" si="445"/>
        <v/>
      </c>
    </row>
    <row r="1548" spans="18:80" x14ac:dyDescent="0.2">
      <c r="R1548" s="21">
        <v>1545</v>
      </c>
      <c r="S1548" s="24" t="e">
        <f ca="1"/>
        <v>#N/A</v>
      </c>
      <c r="T1548" s="24" t="e">
        <f ca="1"/>
        <v>#N/A</v>
      </c>
      <c r="V1548" s="21">
        <v>1545</v>
      </c>
      <c r="W1548" s="24" t="e">
        <f ca="1"/>
        <v>#N/A</v>
      </c>
      <c r="X1548" s="24" t="e">
        <f ca="1"/>
        <v>#N/A</v>
      </c>
      <c r="Y1548" s="30"/>
      <c r="Z1548" s="21">
        <v>1545</v>
      </c>
      <c r="AA1548" s="24" t="e">
        <f ca="1"/>
        <v>#N/A</v>
      </c>
      <c r="AB1548" s="24" t="e">
        <f ca="1"/>
        <v>#N/A</v>
      </c>
      <c r="AD1548" s="21">
        <v>1545</v>
      </c>
      <c r="AE1548" s="24" t="e">
        <f ca="1"/>
        <v>#N/A</v>
      </c>
      <c r="AF1548" s="24" t="e">
        <f ca="1"/>
        <v>#N/A</v>
      </c>
      <c r="AH1548" s="21">
        <v>1545</v>
      </c>
      <c r="AI1548" s="24" t="str">
        <f t="shared" ca="1" si="446"/>
        <v/>
      </c>
      <c r="AJ1548" s="24" t="str">
        <f t="shared" ca="1" si="447"/>
        <v/>
      </c>
      <c r="AK1548" s="24" t="str">
        <f t="shared" ca="1" si="448"/>
        <v/>
      </c>
      <c r="AL1548" s="24" t="str">
        <f t="shared" ca="1" si="449"/>
        <v/>
      </c>
      <c r="AM1548" s="26"/>
      <c r="AN1548" s="26" t="str">
        <f ca="1">IF(AI1548="","","G1 "&amp;Input!D55&amp;" "&amp;AI1548&amp;" "&amp;Input!D$56&amp;" "&amp;AJ1548&amp;" "&amp;Input!D$57&amp;" "&amp;AK1548&amp;" "&amp;Input!D$58&amp;" "&amp;AL1548&amp;" F "&amp;Input!D$51&amp;"")</f>
        <v/>
      </c>
      <c r="AP1548" s="26" t="str">
        <f ca="1">IF(AS1548="","","G1 "&amp;Input!D$55&amp;" "&amp;AS1548&amp;" "&amp;Input!D$56&amp;" "&amp;AT1548&amp;" "&amp;Input!D$57&amp;" "&amp;AU1548&amp;" "&amp;Input!D$58&amp;" "&amp;AV1548&amp;" F "&amp;Input!D$52&amp;"")</f>
        <v/>
      </c>
      <c r="AR1548" s="21">
        <v>1545</v>
      </c>
      <c r="AS1548" s="24" t="str">
        <f t="shared" ca="1" si="439"/>
        <v/>
      </c>
      <c r="AT1548" s="24" t="str">
        <f t="shared" ca="1" si="440"/>
        <v/>
      </c>
      <c r="AU1548" s="24" t="str">
        <f t="shared" ca="1" si="441"/>
        <v/>
      </c>
      <c r="AV1548" s="24" t="str">
        <f t="shared" ca="1" si="442"/>
        <v/>
      </c>
      <c r="BC1548" t="s">
        <v>1970</v>
      </c>
      <c r="BF1548" s="74" t="str">
        <f ca="1">IF(AI1547="","","G1 "&amp;Input!D$55&amp;" "&amp;AI1547&amp;" "&amp;Input!D$56&amp;" "&amp;AJ1547&amp;" "&amp;Input!D$57&amp;" "&amp;AK1547&amp;" "&amp;Input!D$58&amp;" "&amp;AL1547&amp;" F "&amp;Input!D$51&amp;"")</f>
        <v/>
      </c>
      <c r="BO1548" s="132" t="str">
        <f t="shared" ca="1" si="450"/>
        <v/>
      </c>
      <c r="BP1548" s="132" t="str">
        <f t="shared" ca="1" si="450"/>
        <v/>
      </c>
      <c r="BQ1548" s="132" t="str">
        <f t="shared" ca="1" si="450"/>
        <v/>
      </c>
      <c r="BR1548" s="132" t="str">
        <f t="shared" ca="1" si="450"/>
        <v/>
      </c>
      <c r="BT1548" s="132" t="str">
        <f t="shared" si="451"/>
        <v/>
      </c>
      <c r="BU1548" s="132" t="str">
        <f t="shared" si="451"/>
        <v/>
      </c>
      <c r="BV1548" s="132" t="str">
        <f t="shared" si="451"/>
        <v/>
      </c>
      <c r="BW1548" s="132" t="str">
        <f t="shared" si="451"/>
        <v/>
      </c>
      <c r="BY1548" s="132" t="str">
        <f t="shared" ca="1" si="445"/>
        <v/>
      </c>
      <c r="BZ1548" s="132" t="str">
        <f t="shared" ca="1" si="445"/>
        <v/>
      </c>
      <c r="CA1548" s="132" t="str">
        <f t="shared" ca="1" si="445"/>
        <v/>
      </c>
      <c r="CB1548" s="132" t="str">
        <f t="shared" ca="1" si="445"/>
        <v/>
      </c>
    </row>
    <row r="1549" spans="18:80" x14ac:dyDescent="0.2">
      <c r="R1549" s="21">
        <v>1546</v>
      </c>
      <c r="S1549" s="24" t="e">
        <f ca="1"/>
        <v>#N/A</v>
      </c>
      <c r="T1549" s="24" t="e">
        <f ca="1"/>
        <v>#N/A</v>
      </c>
      <c r="V1549" s="21">
        <v>1546</v>
      </c>
      <c r="W1549" s="24" t="e">
        <f ca="1"/>
        <v>#N/A</v>
      </c>
      <c r="X1549" s="24" t="e">
        <f ca="1"/>
        <v>#N/A</v>
      </c>
      <c r="Y1549" s="30"/>
      <c r="Z1549" s="21">
        <v>1546</v>
      </c>
      <c r="AA1549" s="24" t="e">
        <f ca="1"/>
        <v>#N/A</v>
      </c>
      <c r="AB1549" s="24" t="e">
        <f ca="1"/>
        <v>#N/A</v>
      </c>
      <c r="AD1549" s="21">
        <v>1546</v>
      </c>
      <c r="AE1549" s="24" t="e">
        <f ca="1"/>
        <v>#N/A</v>
      </c>
      <c r="AF1549" s="24" t="e">
        <f ca="1"/>
        <v>#N/A</v>
      </c>
      <c r="AH1549" s="21">
        <v>1546</v>
      </c>
      <c r="AI1549" s="24" t="str">
        <f t="shared" ca="1" si="446"/>
        <v/>
      </c>
      <c r="AJ1549" s="24" t="str">
        <f t="shared" ca="1" si="447"/>
        <v/>
      </c>
      <c r="AK1549" s="24" t="str">
        <f t="shared" ca="1" si="448"/>
        <v/>
      </c>
      <c r="AL1549" s="24" t="str">
        <f t="shared" ca="1" si="449"/>
        <v/>
      </c>
      <c r="AM1549" s="26"/>
      <c r="AN1549" s="26" t="str">
        <f ca="1">IF(AI1549="","","G1 "&amp;Input!D55&amp;" "&amp;AI1549&amp;" "&amp;Input!D$56&amp;" "&amp;AJ1549&amp;" "&amp;Input!D$57&amp;" "&amp;AK1549&amp;" "&amp;Input!D$58&amp;" "&amp;AL1549&amp;" F "&amp;Input!D$51&amp;"")</f>
        <v/>
      </c>
      <c r="AP1549" s="26" t="str">
        <f ca="1">IF(AS1549="","","G1 "&amp;Input!D$55&amp;" "&amp;AS1549&amp;" "&amp;Input!D$56&amp;" "&amp;AT1549&amp;" "&amp;Input!D$57&amp;" "&amp;AU1549&amp;" "&amp;Input!D$58&amp;" "&amp;AV1549&amp;" F "&amp;Input!D$52&amp;"")</f>
        <v/>
      </c>
      <c r="AR1549" s="21">
        <v>1546</v>
      </c>
      <c r="AS1549" s="24" t="str">
        <f t="shared" ca="1" si="439"/>
        <v/>
      </c>
      <c r="AT1549" s="24" t="str">
        <f t="shared" ca="1" si="440"/>
        <v/>
      </c>
      <c r="AU1549" s="24" t="str">
        <f t="shared" ca="1" si="441"/>
        <v/>
      </c>
      <c r="AV1549" s="24" t="str">
        <f t="shared" ca="1" si="442"/>
        <v/>
      </c>
      <c r="BC1549" t="s">
        <v>1971</v>
      </c>
      <c r="BF1549" s="74" t="str">
        <f ca="1">IF(AI1548="","","G1 "&amp;Input!D$55&amp;" "&amp;AI1548&amp;" "&amp;Input!D$56&amp;" "&amp;AJ1548&amp;" "&amp;Input!D$57&amp;" "&amp;AK1548&amp;" "&amp;Input!D$58&amp;" "&amp;AL1548&amp;" F "&amp;Input!D$51&amp;"")</f>
        <v/>
      </c>
      <c r="BO1549" s="132" t="str">
        <f t="shared" ca="1" si="450"/>
        <v/>
      </c>
      <c r="BP1549" s="132" t="str">
        <f t="shared" ca="1" si="450"/>
        <v/>
      </c>
      <c r="BQ1549" s="132" t="str">
        <f t="shared" ca="1" si="450"/>
        <v/>
      </c>
      <c r="BR1549" s="132" t="str">
        <f t="shared" ca="1" si="450"/>
        <v/>
      </c>
      <c r="BT1549" s="132" t="str">
        <f t="shared" si="451"/>
        <v/>
      </c>
      <c r="BU1549" s="132" t="str">
        <f t="shared" si="451"/>
        <v/>
      </c>
      <c r="BV1549" s="132" t="str">
        <f t="shared" si="451"/>
        <v/>
      </c>
      <c r="BW1549" s="132" t="str">
        <f t="shared" si="451"/>
        <v/>
      </c>
      <c r="BY1549" s="132" t="str">
        <f t="shared" ca="1" si="445"/>
        <v/>
      </c>
      <c r="BZ1549" s="132" t="str">
        <f t="shared" ca="1" si="445"/>
        <v/>
      </c>
      <c r="CA1549" s="132" t="str">
        <f t="shared" ca="1" si="445"/>
        <v/>
      </c>
      <c r="CB1549" s="132" t="str">
        <f t="shared" ca="1" si="445"/>
        <v/>
      </c>
    </row>
    <row r="1550" spans="18:80" x14ac:dyDescent="0.2">
      <c r="R1550" s="21">
        <v>1547</v>
      </c>
      <c r="S1550" s="24" t="e">
        <f ca="1"/>
        <v>#N/A</v>
      </c>
      <c r="T1550" s="24" t="e">
        <f ca="1"/>
        <v>#N/A</v>
      </c>
      <c r="V1550" s="21">
        <v>1547</v>
      </c>
      <c r="W1550" s="24" t="e">
        <f ca="1"/>
        <v>#N/A</v>
      </c>
      <c r="X1550" s="24" t="e">
        <f ca="1"/>
        <v>#N/A</v>
      </c>
      <c r="Y1550" s="30"/>
      <c r="Z1550" s="21">
        <v>1547</v>
      </c>
      <c r="AA1550" s="24" t="e">
        <f ca="1"/>
        <v>#N/A</v>
      </c>
      <c r="AB1550" s="24" t="e">
        <f ca="1"/>
        <v>#N/A</v>
      </c>
      <c r="AD1550" s="21">
        <v>1547</v>
      </c>
      <c r="AE1550" s="24" t="e">
        <f ca="1"/>
        <v>#N/A</v>
      </c>
      <c r="AF1550" s="24" t="e">
        <f ca="1"/>
        <v>#N/A</v>
      </c>
      <c r="AH1550" s="21">
        <v>1547</v>
      </c>
      <c r="AI1550" s="24" t="str">
        <f t="shared" ca="1" si="446"/>
        <v/>
      </c>
      <c r="AJ1550" s="24" t="str">
        <f t="shared" ca="1" si="447"/>
        <v/>
      </c>
      <c r="AK1550" s="24" t="str">
        <f t="shared" ca="1" si="448"/>
        <v/>
      </c>
      <c r="AL1550" s="24" t="str">
        <f t="shared" ca="1" si="449"/>
        <v/>
      </c>
      <c r="AM1550" s="26"/>
      <c r="AN1550" s="26" t="str">
        <f ca="1">IF(AI1550="","","G1 "&amp;Input!D55&amp;" "&amp;AI1550&amp;" "&amp;Input!D$56&amp;" "&amp;AJ1550&amp;" "&amp;Input!D$57&amp;" "&amp;AK1550&amp;" "&amp;Input!D$58&amp;" "&amp;AL1550&amp;" F "&amp;Input!D$51&amp;"")</f>
        <v/>
      </c>
      <c r="AP1550" s="26" t="str">
        <f ca="1">IF(AS1550="","","G1 "&amp;Input!D$55&amp;" "&amp;AS1550&amp;" "&amp;Input!D$56&amp;" "&amp;AT1550&amp;" "&amp;Input!D$57&amp;" "&amp;AU1550&amp;" "&amp;Input!D$58&amp;" "&amp;AV1550&amp;" F "&amp;Input!D$52&amp;"")</f>
        <v/>
      </c>
      <c r="AR1550" s="21">
        <v>1547</v>
      </c>
      <c r="AS1550" s="24" t="str">
        <f t="shared" ca="1" si="439"/>
        <v/>
      </c>
      <c r="AT1550" s="24" t="str">
        <f t="shared" ca="1" si="440"/>
        <v/>
      </c>
      <c r="AU1550" s="24" t="str">
        <f t="shared" ca="1" si="441"/>
        <v/>
      </c>
      <c r="AV1550" s="24" t="str">
        <f t="shared" ca="1" si="442"/>
        <v/>
      </c>
      <c r="BC1550" t="s">
        <v>1972</v>
      </c>
      <c r="BF1550" s="74" t="str">
        <f ca="1">IF(AI1549="","","G1 "&amp;Input!D$55&amp;" "&amp;AI1549&amp;" "&amp;Input!D$56&amp;" "&amp;AJ1549&amp;" "&amp;Input!D$57&amp;" "&amp;AK1549&amp;" "&amp;Input!D$58&amp;" "&amp;AL1549&amp;" F "&amp;Input!D$51&amp;"")</f>
        <v/>
      </c>
      <c r="BO1550" s="132" t="str">
        <f t="shared" ca="1" si="450"/>
        <v/>
      </c>
      <c r="BP1550" s="132" t="str">
        <f t="shared" ca="1" si="450"/>
        <v/>
      </c>
      <c r="BQ1550" s="132" t="str">
        <f t="shared" ca="1" si="450"/>
        <v/>
      </c>
      <c r="BR1550" s="132" t="str">
        <f t="shared" ca="1" si="450"/>
        <v/>
      </c>
      <c r="BT1550" s="132" t="str">
        <f t="shared" si="451"/>
        <v/>
      </c>
      <c r="BU1550" s="132" t="str">
        <f t="shared" si="451"/>
        <v/>
      </c>
      <c r="BV1550" s="132" t="str">
        <f t="shared" si="451"/>
        <v/>
      </c>
      <c r="BW1550" s="132" t="str">
        <f t="shared" si="451"/>
        <v/>
      </c>
      <c r="BY1550" s="132" t="str">
        <f t="shared" ca="1" si="445"/>
        <v/>
      </c>
      <c r="BZ1550" s="132" t="str">
        <f t="shared" ca="1" si="445"/>
        <v/>
      </c>
      <c r="CA1550" s="132" t="str">
        <f t="shared" ca="1" si="445"/>
        <v/>
      </c>
      <c r="CB1550" s="132" t="str">
        <f t="shared" ca="1" si="445"/>
        <v/>
      </c>
    </row>
    <row r="1551" spans="18:80" x14ac:dyDescent="0.2">
      <c r="R1551" s="21">
        <v>1548</v>
      </c>
      <c r="S1551" s="24" t="e">
        <f ca="1"/>
        <v>#N/A</v>
      </c>
      <c r="T1551" s="24" t="e">
        <f ca="1"/>
        <v>#N/A</v>
      </c>
      <c r="V1551" s="21">
        <v>1548</v>
      </c>
      <c r="W1551" s="24" t="e">
        <f ca="1"/>
        <v>#N/A</v>
      </c>
      <c r="X1551" s="24" t="e">
        <f ca="1"/>
        <v>#N/A</v>
      </c>
      <c r="Y1551" s="30"/>
      <c r="Z1551" s="21">
        <v>1548</v>
      </c>
      <c r="AA1551" s="24" t="e">
        <f ca="1"/>
        <v>#N/A</v>
      </c>
      <c r="AB1551" s="24" t="e">
        <f ca="1"/>
        <v>#N/A</v>
      </c>
      <c r="AD1551" s="21">
        <v>1548</v>
      </c>
      <c r="AE1551" s="24" t="e">
        <f ca="1"/>
        <v>#N/A</v>
      </c>
      <c r="AF1551" s="24" t="e">
        <f ca="1"/>
        <v>#N/A</v>
      </c>
      <c r="AH1551" s="21">
        <v>1548</v>
      </c>
      <c r="AI1551" s="24" t="str">
        <f t="shared" ca="1" si="446"/>
        <v/>
      </c>
      <c r="AJ1551" s="24" t="str">
        <f t="shared" ca="1" si="447"/>
        <v/>
      </c>
      <c r="AK1551" s="24" t="str">
        <f t="shared" ca="1" si="448"/>
        <v/>
      </c>
      <c r="AL1551" s="24" t="str">
        <f t="shared" ca="1" si="449"/>
        <v/>
      </c>
      <c r="AM1551" s="26"/>
      <c r="AN1551" s="26" t="str">
        <f ca="1">IF(AI1551="","","G1 "&amp;Input!D55&amp;" "&amp;AI1551&amp;" "&amp;Input!D$56&amp;" "&amp;AJ1551&amp;" "&amp;Input!D$57&amp;" "&amp;AK1551&amp;" "&amp;Input!D$58&amp;" "&amp;AL1551&amp;" F "&amp;Input!D$51&amp;"")</f>
        <v/>
      </c>
      <c r="AP1551" s="26" t="str">
        <f ca="1">IF(AS1551="","","G1 "&amp;Input!D$55&amp;" "&amp;AS1551&amp;" "&amp;Input!D$56&amp;" "&amp;AT1551&amp;" "&amp;Input!D$57&amp;" "&amp;AU1551&amp;" "&amp;Input!D$58&amp;" "&amp;AV1551&amp;" F "&amp;Input!D$52&amp;"")</f>
        <v/>
      </c>
      <c r="AR1551" s="21">
        <v>1548</v>
      </c>
      <c r="AS1551" s="24" t="str">
        <f t="shared" ca="1" si="439"/>
        <v/>
      </c>
      <c r="AT1551" s="24" t="str">
        <f t="shared" ca="1" si="440"/>
        <v/>
      </c>
      <c r="AU1551" s="24" t="str">
        <f t="shared" ca="1" si="441"/>
        <v/>
      </c>
      <c r="AV1551" s="24" t="str">
        <f t="shared" ca="1" si="442"/>
        <v/>
      </c>
      <c r="BC1551" t="s">
        <v>1973</v>
      </c>
      <c r="BF1551" s="74" t="str">
        <f ca="1">IF(AI1550="","","G1 "&amp;Input!D$55&amp;" "&amp;AI1550&amp;" "&amp;Input!D$56&amp;" "&amp;AJ1550&amp;" "&amp;Input!D$57&amp;" "&amp;AK1550&amp;" "&amp;Input!D$58&amp;" "&amp;AL1550&amp;" F "&amp;Input!D$51&amp;"")</f>
        <v/>
      </c>
      <c r="BO1551" s="132" t="str">
        <f t="shared" ca="1" si="450"/>
        <v/>
      </c>
      <c r="BP1551" s="132" t="str">
        <f t="shared" ca="1" si="450"/>
        <v/>
      </c>
      <c r="BQ1551" s="132" t="str">
        <f t="shared" ca="1" si="450"/>
        <v/>
      </c>
      <c r="BR1551" s="132" t="str">
        <f t="shared" ca="1" si="450"/>
        <v/>
      </c>
      <c r="BT1551" s="132" t="str">
        <f t="shared" si="451"/>
        <v/>
      </c>
      <c r="BU1551" s="132" t="str">
        <f t="shared" si="451"/>
        <v/>
      </c>
      <c r="BV1551" s="132" t="str">
        <f t="shared" si="451"/>
        <v/>
      </c>
      <c r="BW1551" s="132" t="str">
        <f t="shared" si="451"/>
        <v/>
      </c>
      <c r="BY1551" s="132" t="str">
        <f t="shared" ca="1" si="445"/>
        <v/>
      </c>
      <c r="BZ1551" s="132" t="str">
        <f t="shared" ca="1" si="445"/>
        <v/>
      </c>
      <c r="CA1551" s="132" t="str">
        <f t="shared" ca="1" si="445"/>
        <v/>
      </c>
      <c r="CB1551" s="132" t="str">
        <f t="shared" ca="1" si="445"/>
        <v/>
      </c>
    </row>
    <row r="1552" spans="18:80" x14ac:dyDescent="0.2">
      <c r="R1552" s="21">
        <v>1549</v>
      </c>
      <c r="S1552" s="24" t="e">
        <f ca="1"/>
        <v>#N/A</v>
      </c>
      <c r="T1552" s="24" t="e">
        <f ca="1"/>
        <v>#N/A</v>
      </c>
      <c r="V1552" s="21">
        <v>1549</v>
      </c>
      <c r="W1552" s="24" t="e">
        <f ca="1"/>
        <v>#N/A</v>
      </c>
      <c r="X1552" s="24" t="e">
        <f ca="1"/>
        <v>#N/A</v>
      </c>
      <c r="Y1552" s="30"/>
      <c r="Z1552" s="21">
        <v>1549</v>
      </c>
      <c r="AA1552" s="24" t="e">
        <f ca="1"/>
        <v>#N/A</v>
      </c>
      <c r="AB1552" s="24" t="e">
        <f ca="1"/>
        <v>#N/A</v>
      </c>
      <c r="AD1552" s="21">
        <v>1549</v>
      </c>
      <c r="AE1552" s="24" t="e">
        <f ca="1"/>
        <v>#N/A</v>
      </c>
      <c r="AF1552" s="24" t="e">
        <f ca="1"/>
        <v>#N/A</v>
      </c>
      <c r="AH1552" s="21">
        <v>1549</v>
      </c>
      <c r="AI1552" s="24" t="str">
        <f t="shared" ca="1" si="446"/>
        <v/>
      </c>
      <c r="AJ1552" s="24" t="str">
        <f t="shared" ca="1" si="447"/>
        <v/>
      </c>
      <c r="AK1552" s="24" t="str">
        <f t="shared" ca="1" si="448"/>
        <v/>
      </c>
      <c r="AL1552" s="24" t="str">
        <f t="shared" ca="1" si="449"/>
        <v/>
      </c>
      <c r="AM1552" s="26"/>
      <c r="AN1552" s="26" t="str">
        <f ca="1">IF(AI1552="","","G1 "&amp;Input!D55&amp;" "&amp;AI1552&amp;" "&amp;Input!D$56&amp;" "&amp;AJ1552&amp;" "&amp;Input!D$57&amp;" "&amp;AK1552&amp;" "&amp;Input!D$58&amp;" "&amp;AL1552&amp;" F "&amp;Input!D$51&amp;"")</f>
        <v/>
      </c>
      <c r="AP1552" s="26" t="str">
        <f ca="1">IF(AS1552="","","G1 "&amp;Input!D$55&amp;" "&amp;AS1552&amp;" "&amp;Input!D$56&amp;" "&amp;AT1552&amp;" "&amp;Input!D$57&amp;" "&amp;AU1552&amp;" "&amp;Input!D$58&amp;" "&amp;AV1552&amp;" F "&amp;Input!D$52&amp;"")</f>
        <v/>
      </c>
      <c r="AR1552" s="21">
        <v>1549</v>
      </c>
      <c r="AS1552" s="24" t="str">
        <f t="shared" ca="1" si="439"/>
        <v/>
      </c>
      <c r="AT1552" s="24" t="str">
        <f t="shared" ca="1" si="440"/>
        <v/>
      </c>
      <c r="AU1552" s="24" t="str">
        <f t="shared" ca="1" si="441"/>
        <v/>
      </c>
      <c r="AV1552" s="24" t="str">
        <f t="shared" ca="1" si="442"/>
        <v/>
      </c>
      <c r="BC1552" t="s">
        <v>1974</v>
      </c>
      <c r="BF1552" s="74" t="str">
        <f ca="1">IF(AI1551="","","G1 "&amp;Input!D$55&amp;" "&amp;AI1551&amp;" "&amp;Input!D$56&amp;" "&amp;AJ1551&amp;" "&amp;Input!D$57&amp;" "&amp;AK1551&amp;" "&amp;Input!D$58&amp;" "&amp;AL1551&amp;" F "&amp;Input!D$51&amp;"")</f>
        <v/>
      </c>
      <c r="BO1552" s="132" t="str">
        <f t="shared" ca="1" si="450"/>
        <v/>
      </c>
      <c r="BP1552" s="132" t="str">
        <f t="shared" ca="1" si="450"/>
        <v/>
      </c>
      <c r="BQ1552" s="132" t="str">
        <f t="shared" ca="1" si="450"/>
        <v/>
      </c>
      <c r="BR1552" s="132" t="str">
        <f t="shared" ca="1" si="450"/>
        <v/>
      </c>
      <c r="BT1552" s="132" t="str">
        <f t="shared" si="451"/>
        <v/>
      </c>
      <c r="BU1552" s="132" t="str">
        <f t="shared" si="451"/>
        <v/>
      </c>
      <c r="BV1552" s="132" t="str">
        <f t="shared" si="451"/>
        <v/>
      </c>
      <c r="BW1552" s="132" t="str">
        <f t="shared" si="451"/>
        <v/>
      </c>
      <c r="BY1552" s="132" t="str">
        <f t="shared" ca="1" si="445"/>
        <v/>
      </c>
      <c r="BZ1552" s="132" t="str">
        <f t="shared" ca="1" si="445"/>
        <v/>
      </c>
      <c r="CA1552" s="132" t="str">
        <f t="shared" ca="1" si="445"/>
        <v/>
      </c>
      <c r="CB1552" s="132" t="str">
        <f t="shared" ca="1" si="445"/>
        <v/>
      </c>
    </row>
    <row r="1553" spans="18:80" x14ac:dyDescent="0.2">
      <c r="R1553" s="21">
        <v>1550</v>
      </c>
      <c r="S1553" s="24" t="e">
        <f ca="1"/>
        <v>#N/A</v>
      </c>
      <c r="T1553" s="24" t="e">
        <f ca="1"/>
        <v>#N/A</v>
      </c>
      <c r="V1553" s="21">
        <v>1550</v>
      </c>
      <c r="W1553" s="24" t="e">
        <f ca="1"/>
        <v>#N/A</v>
      </c>
      <c r="X1553" s="24" t="e">
        <f ca="1"/>
        <v>#N/A</v>
      </c>
      <c r="Y1553" s="30"/>
      <c r="Z1553" s="21">
        <v>1550</v>
      </c>
      <c r="AA1553" s="24" t="e">
        <f ca="1"/>
        <v>#N/A</v>
      </c>
      <c r="AB1553" s="24" t="e">
        <f ca="1"/>
        <v>#N/A</v>
      </c>
      <c r="AD1553" s="21">
        <v>1550</v>
      </c>
      <c r="AE1553" s="24" t="e">
        <f ca="1"/>
        <v>#N/A</v>
      </c>
      <c r="AF1553" s="24" t="e">
        <f ca="1"/>
        <v>#N/A</v>
      </c>
      <c r="AH1553" s="21">
        <v>1550</v>
      </c>
      <c r="AI1553" s="24" t="str">
        <f t="shared" ca="1" si="446"/>
        <v/>
      </c>
      <c r="AJ1553" s="24" t="str">
        <f t="shared" ca="1" si="447"/>
        <v/>
      </c>
      <c r="AK1553" s="24" t="str">
        <f t="shared" ca="1" si="448"/>
        <v/>
      </c>
      <c r="AL1553" s="24" t="str">
        <f t="shared" ca="1" si="449"/>
        <v/>
      </c>
      <c r="AM1553" s="26"/>
      <c r="AN1553" s="26" t="str">
        <f ca="1">IF(AI1553="","","G1 "&amp;Input!D55&amp;" "&amp;AI1553&amp;" "&amp;Input!D$56&amp;" "&amp;AJ1553&amp;" "&amp;Input!D$57&amp;" "&amp;AK1553&amp;" "&amp;Input!D$58&amp;" "&amp;AL1553&amp;" F "&amp;Input!D$51&amp;"")</f>
        <v/>
      </c>
      <c r="AP1553" s="26" t="str">
        <f ca="1">IF(AS1553="","","G1 "&amp;Input!D$55&amp;" "&amp;AS1553&amp;" "&amp;Input!D$56&amp;" "&amp;AT1553&amp;" "&amp;Input!D$57&amp;" "&amp;AU1553&amp;" "&amp;Input!D$58&amp;" "&amp;AV1553&amp;" F "&amp;Input!D$52&amp;"")</f>
        <v/>
      </c>
      <c r="AR1553" s="21">
        <v>1550</v>
      </c>
      <c r="AS1553" s="24" t="str">
        <f t="shared" ca="1" si="439"/>
        <v/>
      </c>
      <c r="AT1553" s="24" t="str">
        <f t="shared" ca="1" si="440"/>
        <v/>
      </c>
      <c r="AU1553" s="24" t="str">
        <f t="shared" ca="1" si="441"/>
        <v/>
      </c>
      <c r="AV1553" s="24" t="str">
        <f t="shared" ca="1" si="442"/>
        <v/>
      </c>
      <c r="BC1553" t="s">
        <v>1975</v>
      </c>
      <c r="BF1553" s="74" t="str">
        <f ca="1">IF(AI1552="","","G1 "&amp;Input!D$55&amp;" "&amp;AI1552&amp;" "&amp;Input!D$56&amp;" "&amp;AJ1552&amp;" "&amp;Input!D$57&amp;" "&amp;AK1552&amp;" "&amp;Input!D$58&amp;" "&amp;AL1552&amp;" F "&amp;Input!D$51&amp;"")</f>
        <v/>
      </c>
      <c r="BO1553" s="132" t="str">
        <f t="shared" ca="1" si="450"/>
        <v/>
      </c>
      <c r="BP1553" s="132" t="str">
        <f t="shared" ca="1" si="450"/>
        <v/>
      </c>
      <c r="BQ1553" s="132" t="str">
        <f t="shared" ca="1" si="450"/>
        <v/>
      </c>
      <c r="BR1553" s="132" t="str">
        <f t="shared" ca="1" si="450"/>
        <v/>
      </c>
      <c r="BT1553" s="132" t="str">
        <f t="shared" si="451"/>
        <v/>
      </c>
      <c r="BU1553" s="132" t="str">
        <f t="shared" si="451"/>
        <v/>
      </c>
      <c r="BV1553" s="132" t="str">
        <f t="shared" si="451"/>
        <v/>
      </c>
      <c r="BW1553" s="132" t="str">
        <f t="shared" si="451"/>
        <v/>
      </c>
      <c r="BY1553" s="132" t="str">
        <f t="shared" ca="1" si="445"/>
        <v/>
      </c>
      <c r="BZ1553" s="132" t="str">
        <f t="shared" ca="1" si="445"/>
        <v/>
      </c>
      <c r="CA1553" s="132" t="str">
        <f t="shared" ca="1" si="445"/>
        <v/>
      </c>
      <c r="CB1553" s="132" t="str">
        <f t="shared" ca="1" si="445"/>
        <v/>
      </c>
    </row>
    <row r="1554" spans="18:80" x14ac:dyDescent="0.2">
      <c r="R1554" s="21">
        <v>1551</v>
      </c>
      <c r="S1554" s="24" t="e">
        <f ca="1"/>
        <v>#N/A</v>
      </c>
      <c r="T1554" s="24" t="e">
        <f ca="1"/>
        <v>#N/A</v>
      </c>
      <c r="V1554" s="21">
        <v>1551</v>
      </c>
      <c r="W1554" s="24" t="e">
        <f ca="1"/>
        <v>#N/A</v>
      </c>
      <c r="X1554" s="24" t="e">
        <f ca="1"/>
        <v>#N/A</v>
      </c>
      <c r="Y1554" s="30"/>
      <c r="Z1554" s="21">
        <v>1551</v>
      </c>
      <c r="AA1554" s="24" t="e">
        <f ca="1"/>
        <v>#N/A</v>
      </c>
      <c r="AB1554" s="24" t="e">
        <f ca="1"/>
        <v>#N/A</v>
      </c>
      <c r="AD1554" s="21">
        <v>1551</v>
      </c>
      <c r="AE1554" s="24" t="e">
        <f ca="1"/>
        <v>#N/A</v>
      </c>
      <c r="AF1554" s="24" t="e">
        <f ca="1"/>
        <v>#N/A</v>
      </c>
      <c r="AH1554" s="21">
        <v>1551</v>
      </c>
      <c r="AI1554" s="24" t="str">
        <f t="shared" ca="1" si="446"/>
        <v/>
      </c>
      <c r="AJ1554" s="24" t="str">
        <f t="shared" ca="1" si="447"/>
        <v/>
      </c>
      <c r="AK1554" s="24" t="str">
        <f t="shared" ca="1" si="448"/>
        <v/>
      </c>
      <c r="AL1554" s="24" t="str">
        <f t="shared" ca="1" si="449"/>
        <v/>
      </c>
      <c r="AM1554" s="26"/>
      <c r="AN1554" s="26" t="str">
        <f ca="1">IF(AI1554="","","G1 "&amp;Input!D55&amp;" "&amp;AI1554&amp;" "&amp;Input!D$56&amp;" "&amp;AJ1554&amp;" "&amp;Input!D$57&amp;" "&amp;AK1554&amp;" "&amp;Input!D$58&amp;" "&amp;AL1554&amp;" F "&amp;Input!D$51&amp;"")</f>
        <v/>
      </c>
      <c r="AP1554" s="26" t="str">
        <f ca="1">IF(AS1554="","","G1 "&amp;Input!D$55&amp;" "&amp;AS1554&amp;" "&amp;Input!D$56&amp;" "&amp;AT1554&amp;" "&amp;Input!D$57&amp;" "&amp;AU1554&amp;" "&amp;Input!D$58&amp;" "&amp;AV1554&amp;" F "&amp;Input!D$52&amp;"")</f>
        <v/>
      </c>
      <c r="AR1554" s="21">
        <v>1551</v>
      </c>
      <c r="AS1554" s="24" t="str">
        <f t="shared" ca="1" si="439"/>
        <v/>
      </c>
      <c r="AT1554" s="24" t="str">
        <f t="shared" ca="1" si="440"/>
        <v/>
      </c>
      <c r="AU1554" s="24" t="str">
        <f t="shared" ca="1" si="441"/>
        <v/>
      </c>
      <c r="AV1554" s="24" t="str">
        <f t="shared" ca="1" si="442"/>
        <v/>
      </c>
      <c r="BC1554" t="s">
        <v>1976</v>
      </c>
      <c r="BF1554" s="74" t="str">
        <f ca="1">IF(AI1553="","","G1 "&amp;Input!D$55&amp;" "&amp;AI1553&amp;" "&amp;Input!D$56&amp;" "&amp;AJ1553&amp;" "&amp;Input!D$57&amp;" "&amp;AK1553&amp;" "&amp;Input!D$58&amp;" "&amp;AL1553&amp;" F "&amp;Input!D$51&amp;"")</f>
        <v/>
      </c>
      <c r="BO1554" s="132" t="str">
        <f t="shared" ca="1" si="450"/>
        <v/>
      </c>
      <c r="BP1554" s="132" t="str">
        <f t="shared" ca="1" si="450"/>
        <v/>
      </c>
      <c r="BQ1554" s="132" t="str">
        <f t="shared" ca="1" si="450"/>
        <v/>
      </c>
      <c r="BR1554" s="132" t="str">
        <f t="shared" ca="1" si="450"/>
        <v/>
      </c>
      <c r="BT1554" s="132" t="str">
        <f t="shared" si="451"/>
        <v/>
      </c>
      <c r="BU1554" s="132" t="str">
        <f t="shared" si="451"/>
        <v/>
      </c>
      <c r="BV1554" s="132" t="str">
        <f t="shared" si="451"/>
        <v/>
      </c>
      <c r="BW1554" s="132" t="str">
        <f t="shared" si="451"/>
        <v/>
      </c>
      <c r="BY1554" s="132" t="str">
        <f t="shared" ca="1" si="445"/>
        <v/>
      </c>
      <c r="BZ1554" s="132" t="str">
        <f t="shared" ca="1" si="445"/>
        <v/>
      </c>
      <c r="CA1554" s="132" t="str">
        <f t="shared" ca="1" si="445"/>
        <v/>
      </c>
      <c r="CB1554" s="132" t="str">
        <f t="shared" ca="1" si="445"/>
        <v/>
      </c>
    </row>
    <row r="1555" spans="18:80" x14ac:dyDescent="0.2">
      <c r="R1555" s="21">
        <v>1552</v>
      </c>
      <c r="S1555" s="24" t="e">
        <f ca="1"/>
        <v>#N/A</v>
      </c>
      <c r="T1555" s="24" t="e">
        <f ca="1"/>
        <v>#N/A</v>
      </c>
      <c r="V1555" s="21">
        <v>1552</v>
      </c>
      <c r="W1555" s="24" t="e">
        <f ca="1"/>
        <v>#N/A</v>
      </c>
      <c r="X1555" s="24" t="e">
        <f ca="1"/>
        <v>#N/A</v>
      </c>
      <c r="Y1555" s="30"/>
      <c r="Z1555" s="21">
        <v>1552</v>
      </c>
      <c r="AA1555" s="24" t="e">
        <f ca="1"/>
        <v>#N/A</v>
      </c>
      <c r="AB1555" s="24" t="e">
        <f ca="1"/>
        <v>#N/A</v>
      </c>
      <c r="AD1555" s="21">
        <v>1552</v>
      </c>
      <c r="AE1555" s="24" t="e">
        <f ca="1"/>
        <v>#N/A</v>
      </c>
      <c r="AF1555" s="24" t="e">
        <f ca="1"/>
        <v>#N/A</v>
      </c>
      <c r="AH1555" s="21">
        <v>1552</v>
      </c>
      <c r="AI1555" s="24" t="str">
        <f t="shared" ca="1" si="446"/>
        <v/>
      </c>
      <c r="AJ1555" s="24" t="str">
        <f t="shared" ca="1" si="447"/>
        <v/>
      </c>
      <c r="AK1555" s="24" t="str">
        <f t="shared" ca="1" si="448"/>
        <v/>
      </c>
      <c r="AL1555" s="24" t="str">
        <f t="shared" ca="1" si="449"/>
        <v/>
      </c>
      <c r="AM1555" s="26"/>
      <c r="AN1555" s="26" t="str">
        <f ca="1">IF(AI1555="","","G1 "&amp;Input!D55&amp;" "&amp;AI1555&amp;" "&amp;Input!D$56&amp;" "&amp;AJ1555&amp;" "&amp;Input!D$57&amp;" "&amp;AK1555&amp;" "&amp;Input!D$58&amp;" "&amp;AL1555&amp;" F "&amp;Input!D$51&amp;"")</f>
        <v/>
      </c>
      <c r="AP1555" s="26" t="str">
        <f ca="1">IF(AS1555="","","G1 "&amp;Input!D$55&amp;" "&amp;AS1555&amp;" "&amp;Input!D$56&amp;" "&amp;AT1555&amp;" "&amp;Input!D$57&amp;" "&amp;AU1555&amp;" "&amp;Input!D$58&amp;" "&amp;AV1555&amp;" F "&amp;Input!D$52&amp;"")</f>
        <v/>
      </c>
      <c r="AR1555" s="21">
        <v>1552</v>
      </c>
      <c r="AS1555" s="24" t="str">
        <f t="shared" ca="1" si="439"/>
        <v/>
      </c>
      <c r="AT1555" s="24" t="str">
        <f t="shared" ca="1" si="440"/>
        <v/>
      </c>
      <c r="AU1555" s="24" t="str">
        <f t="shared" ca="1" si="441"/>
        <v/>
      </c>
      <c r="AV1555" s="24" t="str">
        <f t="shared" ca="1" si="442"/>
        <v/>
      </c>
      <c r="BC1555" t="s">
        <v>1977</v>
      </c>
      <c r="BF1555" s="74" t="str">
        <f ca="1">IF(AI1554="","","G1 "&amp;Input!D$55&amp;" "&amp;AI1554&amp;" "&amp;Input!D$56&amp;" "&amp;AJ1554&amp;" "&amp;Input!D$57&amp;" "&amp;AK1554&amp;" "&amp;Input!D$58&amp;" "&amp;AL1554&amp;" F "&amp;Input!D$51&amp;"")</f>
        <v/>
      </c>
      <c r="BO1555" s="132" t="str">
        <f t="shared" ca="1" si="450"/>
        <v/>
      </c>
      <c r="BP1555" s="132" t="str">
        <f t="shared" ca="1" si="450"/>
        <v/>
      </c>
      <c r="BQ1555" s="132" t="str">
        <f t="shared" ca="1" si="450"/>
        <v/>
      </c>
      <c r="BR1555" s="132" t="str">
        <f t="shared" ca="1" si="450"/>
        <v/>
      </c>
      <c r="BT1555" s="132" t="str">
        <f t="shared" si="451"/>
        <v/>
      </c>
      <c r="BU1555" s="132" t="str">
        <f t="shared" si="451"/>
        <v/>
      </c>
      <c r="BV1555" s="132" t="str">
        <f t="shared" si="451"/>
        <v/>
      </c>
      <c r="BW1555" s="132" t="str">
        <f t="shared" si="451"/>
        <v/>
      </c>
      <c r="BY1555" s="132" t="str">
        <f t="shared" ca="1" si="445"/>
        <v/>
      </c>
      <c r="BZ1555" s="132" t="str">
        <f t="shared" ca="1" si="445"/>
        <v/>
      </c>
      <c r="CA1555" s="132" t="str">
        <f t="shared" ca="1" si="445"/>
        <v/>
      </c>
      <c r="CB1555" s="132" t="str">
        <f t="shared" ca="1" si="445"/>
        <v/>
      </c>
    </row>
    <row r="1556" spans="18:80" x14ac:dyDescent="0.2">
      <c r="R1556" s="21">
        <v>1553</v>
      </c>
      <c r="S1556" s="24" t="e">
        <f ca="1"/>
        <v>#N/A</v>
      </c>
      <c r="T1556" s="24" t="e">
        <f ca="1"/>
        <v>#N/A</v>
      </c>
      <c r="V1556" s="21">
        <v>1553</v>
      </c>
      <c r="W1556" s="24" t="e">
        <f ca="1"/>
        <v>#N/A</v>
      </c>
      <c r="X1556" s="24" t="e">
        <f ca="1"/>
        <v>#N/A</v>
      </c>
      <c r="Y1556" s="30"/>
      <c r="Z1556" s="21">
        <v>1553</v>
      </c>
      <c r="AA1556" s="24" t="e">
        <f ca="1"/>
        <v>#N/A</v>
      </c>
      <c r="AB1556" s="24" t="e">
        <f ca="1"/>
        <v>#N/A</v>
      </c>
      <c r="AD1556" s="21">
        <v>1553</v>
      </c>
      <c r="AE1556" s="24" t="e">
        <f ca="1"/>
        <v>#N/A</v>
      </c>
      <c r="AF1556" s="24" t="e">
        <f ca="1"/>
        <v>#N/A</v>
      </c>
      <c r="AH1556" s="21">
        <v>1553</v>
      </c>
      <c r="AI1556" s="24" t="str">
        <f t="shared" ca="1" si="446"/>
        <v/>
      </c>
      <c r="AJ1556" s="24" t="str">
        <f t="shared" ca="1" si="447"/>
        <v/>
      </c>
      <c r="AK1556" s="24" t="str">
        <f t="shared" ca="1" si="448"/>
        <v/>
      </c>
      <c r="AL1556" s="24" t="str">
        <f t="shared" ca="1" si="449"/>
        <v/>
      </c>
      <c r="AM1556" s="26"/>
      <c r="AN1556" s="26" t="str">
        <f ca="1">IF(AI1556="","","G1 "&amp;Input!D55&amp;" "&amp;AI1556&amp;" "&amp;Input!D$56&amp;" "&amp;AJ1556&amp;" "&amp;Input!D$57&amp;" "&amp;AK1556&amp;" "&amp;Input!D$58&amp;" "&amp;AL1556&amp;" F "&amp;Input!D$51&amp;"")</f>
        <v/>
      </c>
      <c r="AP1556" s="26" t="str">
        <f ca="1">IF(AS1556="","","G1 "&amp;Input!D$55&amp;" "&amp;AS1556&amp;" "&amp;Input!D$56&amp;" "&amp;AT1556&amp;" "&amp;Input!D$57&amp;" "&amp;AU1556&amp;" "&amp;Input!D$58&amp;" "&amp;AV1556&amp;" F "&amp;Input!D$52&amp;"")</f>
        <v/>
      </c>
      <c r="AR1556" s="21">
        <v>1553</v>
      </c>
      <c r="AS1556" s="24" t="str">
        <f t="shared" ca="1" si="439"/>
        <v/>
      </c>
      <c r="AT1556" s="24" t="str">
        <f t="shared" ca="1" si="440"/>
        <v/>
      </c>
      <c r="AU1556" s="24" t="str">
        <f t="shared" ca="1" si="441"/>
        <v/>
      </c>
      <c r="AV1556" s="24" t="str">
        <f t="shared" ca="1" si="442"/>
        <v/>
      </c>
      <c r="BC1556" t="s">
        <v>1978</v>
      </c>
      <c r="BF1556" s="74" t="str">
        <f ca="1">IF(AI1555="","","G1 "&amp;Input!D$55&amp;" "&amp;AI1555&amp;" "&amp;Input!D$56&amp;" "&amp;AJ1555&amp;" "&amp;Input!D$57&amp;" "&amp;AK1555&amp;" "&amp;Input!D$58&amp;" "&amp;AL1555&amp;" F "&amp;Input!D$51&amp;"")</f>
        <v/>
      </c>
      <c r="BO1556" s="132" t="str">
        <f t="shared" ca="1" si="450"/>
        <v/>
      </c>
      <c r="BP1556" s="132" t="str">
        <f t="shared" ca="1" si="450"/>
        <v/>
      </c>
      <c r="BQ1556" s="132" t="str">
        <f t="shared" ca="1" si="450"/>
        <v/>
      </c>
      <c r="BR1556" s="132" t="str">
        <f t="shared" ca="1" si="450"/>
        <v/>
      </c>
      <c r="BT1556" s="132" t="str">
        <f t="shared" si="451"/>
        <v/>
      </c>
      <c r="BU1556" s="132" t="str">
        <f t="shared" si="451"/>
        <v/>
      </c>
      <c r="BV1556" s="132" t="str">
        <f t="shared" si="451"/>
        <v/>
      </c>
      <c r="BW1556" s="132" t="str">
        <f t="shared" si="451"/>
        <v/>
      </c>
      <c r="BY1556" s="132" t="str">
        <f t="shared" ca="1" si="445"/>
        <v/>
      </c>
      <c r="BZ1556" s="132" t="str">
        <f t="shared" ca="1" si="445"/>
        <v/>
      </c>
      <c r="CA1556" s="132" t="str">
        <f t="shared" ca="1" si="445"/>
        <v/>
      </c>
      <c r="CB1556" s="132" t="str">
        <f t="shared" ca="1" si="445"/>
        <v/>
      </c>
    </row>
    <row r="1557" spans="18:80" x14ac:dyDescent="0.2">
      <c r="R1557" s="21">
        <v>1554</v>
      </c>
      <c r="S1557" s="24" t="e">
        <f ca="1"/>
        <v>#N/A</v>
      </c>
      <c r="T1557" s="24" t="e">
        <f ca="1"/>
        <v>#N/A</v>
      </c>
      <c r="V1557" s="21">
        <v>1554</v>
      </c>
      <c r="W1557" s="24" t="e">
        <f ca="1"/>
        <v>#N/A</v>
      </c>
      <c r="X1557" s="24" t="e">
        <f ca="1"/>
        <v>#N/A</v>
      </c>
      <c r="Y1557" s="30"/>
      <c r="Z1557" s="21">
        <v>1554</v>
      </c>
      <c r="AA1557" s="24" t="e">
        <f ca="1"/>
        <v>#N/A</v>
      </c>
      <c r="AB1557" s="24" t="e">
        <f ca="1"/>
        <v>#N/A</v>
      </c>
      <c r="AD1557" s="21">
        <v>1554</v>
      </c>
      <c r="AE1557" s="24" t="e">
        <f ca="1"/>
        <v>#N/A</v>
      </c>
      <c r="AF1557" s="24" t="e">
        <f ca="1"/>
        <v>#N/A</v>
      </c>
      <c r="AH1557" s="21">
        <v>1554</v>
      </c>
      <c r="AI1557" s="24" t="str">
        <f t="shared" ca="1" si="446"/>
        <v/>
      </c>
      <c r="AJ1557" s="24" t="str">
        <f t="shared" ca="1" si="447"/>
        <v/>
      </c>
      <c r="AK1557" s="24" t="str">
        <f t="shared" ca="1" si="448"/>
        <v/>
      </c>
      <c r="AL1557" s="24" t="str">
        <f t="shared" ca="1" si="449"/>
        <v/>
      </c>
      <c r="AM1557" s="26"/>
      <c r="AN1557" s="26" t="str">
        <f ca="1">IF(AI1557="","","G1 "&amp;Input!D55&amp;" "&amp;AI1557&amp;" "&amp;Input!D$56&amp;" "&amp;AJ1557&amp;" "&amp;Input!D$57&amp;" "&amp;AK1557&amp;" "&amp;Input!D$58&amp;" "&amp;AL1557&amp;" F "&amp;Input!D$51&amp;"")</f>
        <v/>
      </c>
      <c r="AP1557" s="26" t="str">
        <f ca="1">IF(AS1557="","","G1 "&amp;Input!D$55&amp;" "&amp;AS1557&amp;" "&amp;Input!D$56&amp;" "&amp;AT1557&amp;" "&amp;Input!D$57&amp;" "&amp;AU1557&amp;" "&amp;Input!D$58&amp;" "&amp;AV1557&amp;" F "&amp;Input!D$52&amp;"")</f>
        <v/>
      </c>
      <c r="AR1557" s="21">
        <v>1554</v>
      </c>
      <c r="AS1557" s="24" t="str">
        <f t="shared" ca="1" si="439"/>
        <v/>
      </c>
      <c r="AT1557" s="24" t="str">
        <f t="shared" ca="1" si="440"/>
        <v/>
      </c>
      <c r="AU1557" s="24" t="str">
        <f t="shared" ca="1" si="441"/>
        <v/>
      </c>
      <c r="AV1557" s="24" t="str">
        <f t="shared" ca="1" si="442"/>
        <v/>
      </c>
      <c r="BC1557" t="s">
        <v>1979</v>
      </c>
      <c r="BF1557" s="74" t="str">
        <f ca="1">IF(AI1556="","","G1 "&amp;Input!D$55&amp;" "&amp;AI1556&amp;" "&amp;Input!D$56&amp;" "&amp;AJ1556&amp;" "&amp;Input!D$57&amp;" "&amp;AK1556&amp;" "&amp;Input!D$58&amp;" "&amp;AL1556&amp;" F "&amp;Input!D$51&amp;"")</f>
        <v/>
      </c>
      <c r="BO1557" s="132" t="str">
        <f t="shared" ca="1" si="450"/>
        <v/>
      </c>
      <c r="BP1557" s="132" t="str">
        <f t="shared" ca="1" si="450"/>
        <v/>
      </c>
      <c r="BQ1557" s="132" t="str">
        <f t="shared" ca="1" si="450"/>
        <v/>
      </c>
      <c r="BR1557" s="132" t="str">
        <f t="shared" ca="1" si="450"/>
        <v/>
      </c>
      <c r="BT1557" s="132" t="str">
        <f t="shared" si="451"/>
        <v/>
      </c>
      <c r="BU1557" s="132" t="str">
        <f t="shared" si="451"/>
        <v/>
      </c>
      <c r="BV1557" s="132" t="str">
        <f t="shared" si="451"/>
        <v/>
      </c>
      <c r="BW1557" s="132" t="str">
        <f t="shared" si="451"/>
        <v/>
      </c>
      <c r="BY1557" s="132" t="str">
        <f t="shared" ca="1" si="445"/>
        <v/>
      </c>
      <c r="BZ1557" s="132" t="str">
        <f t="shared" ca="1" si="445"/>
        <v/>
      </c>
      <c r="CA1557" s="132" t="str">
        <f t="shared" ca="1" si="445"/>
        <v/>
      </c>
      <c r="CB1557" s="132" t="str">
        <f t="shared" ca="1" si="445"/>
        <v/>
      </c>
    </row>
    <row r="1558" spans="18:80" x14ac:dyDescent="0.2">
      <c r="R1558" s="21">
        <v>1555</v>
      </c>
      <c r="S1558" s="24" t="e">
        <f ca="1"/>
        <v>#N/A</v>
      </c>
      <c r="T1558" s="24" t="e">
        <f ca="1"/>
        <v>#N/A</v>
      </c>
      <c r="V1558" s="21">
        <v>1555</v>
      </c>
      <c r="W1558" s="24" t="e">
        <f ca="1"/>
        <v>#N/A</v>
      </c>
      <c r="X1558" s="24" t="e">
        <f ca="1"/>
        <v>#N/A</v>
      </c>
      <c r="Y1558" s="30"/>
      <c r="Z1558" s="21">
        <v>1555</v>
      </c>
      <c r="AA1558" s="24" t="e">
        <f ca="1"/>
        <v>#N/A</v>
      </c>
      <c r="AB1558" s="24" t="e">
        <f ca="1"/>
        <v>#N/A</v>
      </c>
      <c r="AD1558" s="21">
        <v>1555</v>
      </c>
      <c r="AE1558" s="24" t="e">
        <f ca="1"/>
        <v>#N/A</v>
      </c>
      <c r="AF1558" s="24" t="e">
        <f ca="1"/>
        <v>#N/A</v>
      </c>
      <c r="AH1558" s="21">
        <v>1555</v>
      </c>
      <c r="AI1558" s="24" t="str">
        <f t="shared" ca="1" si="446"/>
        <v/>
      </c>
      <c r="AJ1558" s="24" t="str">
        <f t="shared" ca="1" si="447"/>
        <v/>
      </c>
      <c r="AK1558" s="24" t="str">
        <f t="shared" ca="1" si="448"/>
        <v/>
      </c>
      <c r="AL1558" s="24" t="str">
        <f t="shared" ca="1" si="449"/>
        <v/>
      </c>
      <c r="AM1558" s="26"/>
      <c r="AN1558" s="26" t="str">
        <f ca="1">IF(AI1558="","","G1 "&amp;Input!D55&amp;" "&amp;AI1558&amp;" "&amp;Input!D$56&amp;" "&amp;AJ1558&amp;" "&amp;Input!D$57&amp;" "&amp;AK1558&amp;" "&amp;Input!D$58&amp;" "&amp;AL1558&amp;" F "&amp;Input!D$51&amp;"")</f>
        <v/>
      </c>
      <c r="AP1558" s="26" t="str">
        <f ca="1">IF(AS1558="","","G1 "&amp;Input!D$55&amp;" "&amp;AS1558&amp;" "&amp;Input!D$56&amp;" "&amp;AT1558&amp;" "&amp;Input!D$57&amp;" "&amp;AU1558&amp;" "&amp;Input!D$58&amp;" "&amp;AV1558&amp;" F "&amp;Input!D$52&amp;"")</f>
        <v/>
      </c>
      <c r="AR1558" s="21">
        <v>1555</v>
      </c>
      <c r="AS1558" s="24" t="str">
        <f t="shared" ca="1" si="439"/>
        <v/>
      </c>
      <c r="AT1558" s="24" t="str">
        <f t="shared" ca="1" si="440"/>
        <v/>
      </c>
      <c r="AU1558" s="24" t="str">
        <f t="shared" ca="1" si="441"/>
        <v/>
      </c>
      <c r="AV1558" s="24" t="str">
        <f t="shared" ca="1" si="442"/>
        <v/>
      </c>
      <c r="BC1558" t="s">
        <v>1980</v>
      </c>
      <c r="BF1558" s="74" t="str">
        <f ca="1">IF(AI1557="","","G1 "&amp;Input!D$55&amp;" "&amp;AI1557&amp;" "&amp;Input!D$56&amp;" "&amp;AJ1557&amp;" "&amp;Input!D$57&amp;" "&amp;AK1557&amp;" "&amp;Input!D$58&amp;" "&amp;AL1557&amp;" F "&amp;Input!D$51&amp;"")</f>
        <v/>
      </c>
      <c r="BO1558" s="132" t="str">
        <f t="shared" ca="1" si="450"/>
        <v/>
      </c>
      <c r="BP1558" s="132" t="str">
        <f t="shared" ca="1" si="450"/>
        <v/>
      </c>
      <c r="BQ1558" s="132" t="str">
        <f t="shared" ca="1" si="450"/>
        <v/>
      </c>
      <c r="BR1558" s="132" t="str">
        <f t="shared" ca="1" si="450"/>
        <v/>
      </c>
      <c r="BT1558" s="132" t="str">
        <f t="shared" si="451"/>
        <v/>
      </c>
      <c r="BU1558" s="132" t="str">
        <f t="shared" si="451"/>
        <v/>
      </c>
      <c r="BV1558" s="132" t="str">
        <f t="shared" si="451"/>
        <v/>
      </c>
      <c r="BW1558" s="132" t="str">
        <f t="shared" si="451"/>
        <v/>
      </c>
      <c r="BY1558" s="132" t="str">
        <f t="shared" ca="1" si="445"/>
        <v/>
      </c>
      <c r="BZ1558" s="132" t="str">
        <f t="shared" ca="1" si="445"/>
        <v/>
      </c>
      <c r="CA1558" s="132" t="str">
        <f t="shared" ca="1" si="445"/>
        <v/>
      </c>
      <c r="CB1558" s="132" t="str">
        <f t="shared" ca="1" si="445"/>
        <v/>
      </c>
    </row>
    <row r="1559" spans="18:80" x14ac:dyDescent="0.2">
      <c r="R1559" s="21">
        <v>1556</v>
      </c>
      <c r="S1559" s="24" t="e">
        <f ca="1"/>
        <v>#N/A</v>
      </c>
      <c r="T1559" s="24" t="e">
        <f ca="1"/>
        <v>#N/A</v>
      </c>
      <c r="V1559" s="21">
        <v>1556</v>
      </c>
      <c r="W1559" s="24" t="e">
        <f ca="1"/>
        <v>#N/A</v>
      </c>
      <c r="X1559" s="24" t="e">
        <f ca="1"/>
        <v>#N/A</v>
      </c>
      <c r="Y1559" s="30"/>
      <c r="Z1559" s="21">
        <v>1556</v>
      </c>
      <c r="AA1559" s="24" t="e">
        <f ca="1"/>
        <v>#N/A</v>
      </c>
      <c r="AB1559" s="24" t="e">
        <f ca="1"/>
        <v>#N/A</v>
      </c>
      <c r="AD1559" s="21">
        <v>1556</v>
      </c>
      <c r="AE1559" s="24" t="e">
        <f ca="1"/>
        <v>#N/A</v>
      </c>
      <c r="AF1559" s="24" t="e">
        <f ca="1"/>
        <v>#N/A</v>
      </c>
      <c r="AH1559" s="21">
        <v>1556</v>
      </c>
      <c r="AI1559" s="24" t="str">
        <f t="shared" ca="1" si="446"/>
        <v/>
      </c>
      <c r="AJ1559" s="24" t="str">
        <f t="shared" ca="1" si="447"/>
        <v/>
      </c>
      <c r="AK1559" s="24" t="str">
        <f t="shared" ca="1" si="448"/>
        <v/>
      </c>
      <c r="AL1559" s="24" t="str">
        <f t="shared" ca="1" si="449"/>
        <v/>
      </c>
      <c r="AM1559" s="26"/>
      <c r="AN1559" s="26" t="str">
        <f ca="1">IF(AI1559="","","G1 "&amp;Input!D55&amp;" "&amp;AI1559&amp;" "&amp;Input!D$56&amp;" "&amp;AJ1559&amp;" "&amp;Input!D$57&amp;" "&amp;AK1559&amp;" "&amp;Input!D$58&amp;" "&amp;AL1559&amp;" F "&amp;Input!D$51&amp;"")</f>
        <v/>
      </c>
      <c r="AP1559" s="26" t="str">
        <f ca="1">IF(AS1559="","","G1 "&amp;Input!D$55&amp;" "&amp;AS1559&amp;" "&amp;Input!D$56&amp;" "&amp;AT1559&amp;" "&amp;Input!D$57&amp;" "&amp;AU1559&amp;" "&amp;Input!D$58&amp;" "&amp;AV1559&amp;" F "&amp;Input!D$52&amp;"")</f>
        <v/>
      </c>
      <c r="AR1559" s="21">
        <v>1556</v>
      </c>
      <c r="AS1559" s="24" t="str">
        <f t="shared" ca="1" si="439"/>
        <v/>
      </c>
      <c r="AT1559" s="24" t="str">
        <f t="shared" ca="1" si="440"/>
        <v/>
      </c>
      <c r="AU1559" s="24" t="str">
        <f t="shared" ca="1" si="441"/>
        <v/>
      </c>
      <c r="AV1559" s="24" t="str">
        <f t="shared" ca="1" si="442"/>
        <v/>
      </c>
      <c r="BC1559" t="s">
        <v>1981</v>
      </c>
      <c r="BF1559" s="74" t="str">
        <f ca="1">IF(AI1558="","","G1 "&amp;Input!D$55&amp;" "&amp;AI1558&amp;" "&amp;Input!D$56&amp;" "&amp;AJ1558&amp;" "&amp;Input!D$57&amp;" "&amp;AK1558&amp;" "&amp;Input!D$58&amp;" "&amp;AL1558&amp;" F "&amp;Input!D$51&amp;"")</f>
        <v/>
      </c>
      <c r="BO1559" s="132" t="str">
        <f t="shared" ca="1" si="450"/>
        <v/>
      </c>
      <c r="BP1559" s="132" t="str">
        <f t="shared" ca="1" si="450"/>
        <v/>
      </c>
      <c r="BQ1559" s="132" t="str">
        <f t="shared" ca="1" si="450"/>
        <v/>
      </c>
      <c r="BR1559" s="132" t="str">
        <f t="shared" ca="1" si="450"/>
        <v/>
      </c>
      <c r="BT1559" s="132" t="str">
        <f t="shared" si="451"/>
        <v/>
      </c>
      <c r="BU1559" s="132" t="str">
        <f t="shared" si="451"/>
        <v/>
      </c>
      <c r="BV1559" s="132" t="str">
        <f t="shared" si="451"/>
        <v/>
      </c>
      <c r="BW1559" s="132" t="str">
        <f t="shared" si="451"/>
        <v/>
      </c>
      <c r="BY1559" s="132" t="str">
        <f t="shared" ca="1" si="445"/>
        <v/>
      </c>
      <c r="BZ1559" s="132" t="str">
        <f t="shared" ca="1" si="445"/>
        <v/>
      </c>
      <c r="CA1559" s="132" t="str">
        <f t="shared" ca="1" si="445"/>
        <v/>
      </c>
      <c r="CB1559" s="132" t="str">
        <f t="shared" ca="1" si="445"/>
        <v/>
      </c>
    </row>
    <row r="1560" spans="18:80" x14ac:dyDescent="0.2">
      <c r="R1560" s="21">
        <v>1557</v>
      </c>
      <c r="S1560" s="24" t="e">
        <f ca="1"/>
        <v>#N/A</v>
      </c>
      <c r="T1560" s="24" t="e">
        <f ca="1"/>
        <v>#N/A</v>
      </c>
      <c r="V1560" s="21">
        <v>1557</v>
      </c>
      <c r="W1560" s="24" t="e">
        <f ca="1"/>
        <v>#N/A</v>
      </c>
      <c r="X1560" s="24" t="e">
        <f ca="1"/>
        <v>#N/A</v>
      </c>
      <c r="Y1560" s="30"/>
      <c r="Z1560" s="21">
        <v>1557</v>
      </c>
      <c r="AA1560" s="24" t="e">
        <f ca="1"/>
        <v>#N/A</v>
      </c>
      <c r="AB1560" s="24" t="e">
        <f ca="1"/>
        <v>#N/A</v>
      </c>
      <c r="AD1560" s="21">
        <v>1557</v>
      </c>
      <c r="AE1560" s="24" t="e">
        <f ca="1"/>
        <v>#N/A</v>
      </c>
      <c r="AF1560" s="24" t="e">
        <f ca="1"/>
        <v>#N/A</v>
      </c>
      <c r="AH1560" s="21">
        <v>1557</v>
      </c>
      <c r="AI1560" s="24" t="str">
        <f t="shared" ca="1" si="446"/>
        <v/>
      </c>
      <c r="AJ1560" s="24" t="str">
        <f t="shared" ca="1" si="447"/>
        <v/>
      </c>
      <c r="AK1560" s="24" t="str">
        <f t="shared" ca="1" si="448"/>
        <v/>
      </c>
      <c r="AL1560" s="24" t="str">
        <f t="shared" ca="1" si="449"/>
        <v/>
      </c>
      <c r="AM1560" s="26"/>
      <c r="AN1560" s="26" t="str">
        <f ca="1">IF(AI1560="","","G1 "&amp;Input!D55&amp;" "&amp;AI1560&amp;" "&amp;Input!D$56&amp;" "&amp;AJ1560&amp;" "&amp;Input!D$57&amp;" "&amp;AK1560&amp;" "&amp;Input!D$58&amp;" "&amp;AL1560&amp;" F "&amp;Input!D$51&amp;"")</f>
        <v/>
      </c>
      <c r="AP1560" s="26" t="str">
        <f ca="1">IF(AS1560="","","G1 "&amp;Input!D$55&amp;" "&amp;AS1560&amp;" "&amp;Input!D$56&amp;" "&amp;AT1560&amp;" "&amp;Input!D$57&amp;" "&amp;AU1560&amp;" "&amp;Input!D$58&amp;" "&amp;AV1560&amp;" F "&amp;Input!D$52&amp;"")</f>
        <v/>
      </c>
      <c r="AR1560" s="21">
        <v>1557</v>
      </c>
      <c r="AS1560" s="24" t="str">
        <f t="shared" ca="1" si="439"/>
        <v/>
      </c>
      <c r="AT1560" s="24" t="str">
        <f t="shared" ca="1" si="440"/>
        <v/>
      </c>
      <c r="AU1560" s="24" t="str">
        <f t="shared" ca="1" si="441"/>
        <v/>
      </c>
      <c r="AV1560" s="24" t="str">
        <f t="shared" ca="1" si="442"/>
        <v/>
      </c>
      <c r="BC1560" t="s">
        <v>1982</v>
      </c>
      <c r="BF1560" s="74" t="str">
        <f ca="1">IF(AI1559="","","G1 "&amp;Input!D$55&amp;" "&amp;AI1559&amp;" "&amp;Input!D$56&amp;" "&amp;AJ1559&amp;" "&amp;Input!D$57&amp;" "&amp;AK1559&amp;" "&amp;Input!D$58&amp;" "&amp;AL1559&amp;" F "&amp;Input!D$51&amp;"")</f>
        <v/>
      </c>
      <c r="BO1560" s="132" t="str">
        <f t="shared" ca="1" si="450"/>
        <v/>
      </c>
      <c r="BP1560" s="132" t="str">
        <f t="shared" ca="1" si="450"/>
        <v/>
      </c>
      <c r="BQ1560" s="132" t="str">
        <f t="shared" ca="1" si="450"/>
        <v/>
      </c>
      <c r="BR1560" s="132" t="str">
        <f t="shared" ca="1" si="450"/>
        <v/>
      </c>
      <c r="BT1560" s="132" t="str">
        <f t="shared" si="451"/>
        <v/>
      </c>
      <c r="BU1560" s="132" t="str">
        <f t="shared" si="451"/>
        <v/>
      </c>
      <c r="BV1560" s="132" t="str">
        <f t="shared" si="451"/>
        <v/>
      </c>
      <c r="BW1560" s="132" t="str">
        <f t="shared" si="451"/>
        <v/>
      </c>
      <c r="BY1560" s="132" t="str">
        <f t="shared" ca="1" si="445"/>
        <v/>
      </c>
      <c r="BZ1560" s="132" t="str">
        <f t="shared" ca="1" si="445"/>
        <v/>
      </c>
      <c r="CA1560" s="132" t="str">
        <f t="shared" ca="1" si="445"/>
        <v/>
      </c>
      <c r="CB1560" s="132" t="str">
        <f t="shared" ca="1" si="445"/>
        <v/>
      </c>
    </row>
    <row r="1561" spans="18:80" x14ac:dyDescent="0.2">
      <c r="R1561" s="21">
        <v>1558</v>
      </c>
      <c r="S1561" s="24" t="e">
        <f ca="1"/>
        <v>#N/A</v>
      </c>
      <c r="T1561" s="24" t="e">
        <f ca="1"/>
        <v>#N/A</v>
      </c>
      <c r="V1561" s="21">
        <v>1558</v>
      </c>
      <c r="W1561" s="24" t="e">
        <f ca="1"/>
        <v>#N/A</v>
      </c>
      <c r="X1561" s="24" t="e">
        <f ca="1"/>
        <v>#N/A</v>
      </c>
      <c r="Y1561" s="30"/>
      <c r="Z1561" s="21">
        <v>1558</v>
      </c>
      <c r="AA1561" s="24" t="e">
        <f ca="1"/>
        <v>#N/A</v>
      </c>
      <c r="AB1561" s="24" t="e">
        <f ca="1"/>
        <v>#N/A</v>
      </c>
      <c r="AD1561" s="21">
        <v>1558</v>
      </c>
      <c r="AE1561" s="24" t="e">
        <f ca="1"/>
        <v>#N/A</v>
      </c>
      <c r="AF1561" s="24" t="e">
        <f ca="1"/>
        <v>#N/A</v>
      </c>
      <c r="AH1561" s="21">
        <v>1558</v>
      </c>
      <c r="AI1561" s="24" t="str">
        <f t="shared" ca="1" si="446"/>
        <v/>
      </c>
      <c r="AJ1561" s="24" t="str">
        <f t="shared" ca="1" si="447"/>
        <v/>
      </c>
      <c r="AK1561" s="24" t="str">
        <f t="shared" ca="1" si="448"/>
        <v/>
      </c>
      <c r="AL1561" s="24" t="str">
        <f t="shared" ca="1" si="449"/>
        <v/>
      </c>
      <c r="AM1561" s="26"/>
      <c r="AN1561" s="26" t="str">
        <f ca="1">IF(AI1561="","","G1 "&amp;Input!D55&amp;" "&amp;AI1561&amp;" "&amp;Input!D$56&amp;" "&amp;AJ1561&amp;" "&amp;Input!D$57&amp;" "&amp;AK1561&amp;" "&amp;Input!D$58&amp;" "&amp;AL1561&amp;" F "&amp;Input!D$51&amp;"")</f>
        <v/>
      </c>
      <c r="AP1561" s="26" t="str">
        <f ca="1">IF(AS1561="","","G1 "&amp;Input!D$55&amp;" "&amp;AS1561&amp;" "&amp;Input!D$56&amp;" "&amp;AT1561&amp;" "&amp;Input!D$57&amp;" "&amp;AU1561&amp;" "&amp;Input!D$58&amp;" "&amp;AV1561&amp;" F "&amp;Input!D$52&amp;"")</f>
        <v/>
      </c>
      <c r="AR1561" s="21">
        <v>1558</v>
      </c>
      <c r="AS1561" s="24" t="str">
        <f t="shared" ca="1" si="439"/>
        <v/>
      </c>
      <c r="AT1561" s="24" t="str">
        <f t="shared" ca="1" si="440"/>
        <v/>
      </c>
      <c r="AU1561" s="24" t="str">
        <f t="shared" ca="1" si="441"/>
        <v/>
      </c>
      <c r="AV1561" s="24" t="str">
        <f t="shared" ca="1" si="442"/>
        <v/>
      </c>
      <c r="BC1561" t="s">
        <v>1983</v>
      </c>
      <c r="BF1561" s="74" t="str">
        <f ca="1">IF(AI1560="","","G1 "&amp;Input!D$55&amp;" "&amp;AI1560&amp;" "&amp;Input!D$56&amp;" "&amp;AJ1560&amp;" "&amp;Input!D$57&amp;" "&amp;AK1560&amp;" "&amp;Input!D$58&amp;" "&amp;AL1560&amp;" F "&amp;Input!D$51&amp;"")</f>
        <v/>
      </c>
      <c r="BO1561" s="132" t="str">
        <f t="shared" ca="1" si="450"/>
        <v/>
      </c>
      <c r="BP1561" s="132" t="str">
        <f t="shared" ca="1" si="450"/>
        <v/>
      </c>
      <c r="BQ1561" s="132" t="str">
        <f t="shared" ca="1" si="450"/>
        <v/>
      </c>
      <c r="BR1561" s="132" t="str">
        <f t="shared" ca="1" si="450"/>
        <v/>
      </c>
      <c r="BT1561" s="132" t="str">
        <f t="shared" si="451"/>
        <v/>
      </c>
      <c r="BU1561" s="132" t="str">
        <f t="shared" si="451"/>
        <v/>
      </c>
      <c r="BV1561" s="132" t="str">
        <f t="shared" si="451"/>
        <v/>
      </c>
      <c r="BW1561" s="132" t="str">
        <f t="shared" si="451"/>
        <v/>
      </c>
      <c r="BY1561" s="132" t="str">
        <f t="shared" ca="1" si="445"/>
        <v/>
      </c>
      <c r="BZ1561" s="132" t="str">
        <f t="shared" ca="1" si="445"/>
        <v/>
      </c>
      <c r="CA1561" s="132" t="str">
        <f t="shared" ca="1" si="445"/>
        <v/>
      </c>
      <c r="CB1561" s="132" t="str">
        <f t="shared" ca="1" si="445"/>
        <v/>
      </c>
    </row>
    <row r="1562" spans="18:80" x14ac:dyDescent="0.2">
      <c r="R1562" s="21">
        <v>1559</v>
      </c>
      <c r="S1562" s="24" t="e">
        <f ca="1"/>
        <v>#N/A</v>
      </c>
      <c r="T1562" s="24" t="e">
        <f ca="1"/>
        <v>#N/A</v>
      </c>
      <c r="V1562" s="21">
        <v>1559</v>
      </c>
      <c r="W1562" s="24" t="e">
        <f ca="1"/>
        <v>#N/A</v>
      </c>
      <c r="X1562" s="24" t="e">
        <f ca="1"/>
        <v>#N/A</v>
      </c>
      <c r="Y1562" s="30"/>
      <c r="Z1562" s="21">
        <v>1559</v>
      </c>
      <c r="AA1562" s="24" t="e">
        <f ca="1"/>
        <v>#N/A</v>
      </c>
      <c r="AB1562" s="24" t="e">
        <f ca="1"/>
        <v>#N/A</v>
      </c>
      <c r="AD1562" s="21">
        <v>1559</v>
      </c>
      <c r="AE1562" s="24" t="e">
        <f ca="1"/>
        <v>#N/A</v>
      </c>
      <c r="AF1562" s="24" t="e">
        <f ca="1"/>
        <v>#N/A</v>
      </c>
      <c r="AH1562" s="21">
        <v>1559</v>
      </c>
      <c r="AI1562" s="24" t="str">
        <f t="shared" ca="1" si="446"/>
        <v/>
      </c>
      <c r="AJ1562" s="24" t="str">
        <f t="shared" ca="1" si="447"/>
        <v/>
      </c>
      <c r="AK1562" s="24" t="str">
        <f t="shared" ca="1" si="448"/>
        <v/>
      </c>
      <c r="AL1562" s="24" t="str">
        <f t="shared" ca="1" si="449"/>
        <v/>
      </c>
      <c r="AM1562" s="26"/>
      <c r="AN1562" s="26" t="str">
        <f ca="1">IF(AI1562="","","G1 "&amp;Input!D55&amp;" "&amp;AI1562&amp;" "&amp;Input!D$56&amp;" "&amp;AJ1562&amp;" "&amp;Input!D$57&amp;" "&amp;AK1562&amp;" "&amp;Input!D$58&amp;" "&amp;AL1562&amp;" F "&amp;Input!D$51&amp;"")</f>
        <v/>
      </c>
      <c r="AP1562" s="26" t="str">
        <f ca="1">IF(AS1562="","","G1 "&amp;Input!D$55&amp;" "&amp;AS1562&amp;" "&amp;Input!D$56&amp;" "&amp;AT1562&amp;" "&amp;Input!D$57&amp;" "&amp;AU1562&amp;" "&amp;Input!D$58&amp;" "&amp;AV1562&amp;" F "&amp;Input!D$52&amp;"")</f>
        <v/>
      </c>
      <c r="AR1562" s="21">
        <v>1559</v>
      </c>
      <c r="AS1562" s="24" t="str">
        <f t="shared" ca="1" si="439"/>
        <v/>
      </c>
      <c r="AT1562" s="24" t="str">
        <f t="shared" ca="1" si="440"/>
        <v/>
      </c>
      <c r="AU1562" s="24" t="str">
        <f t="shared" ca="1" si="441"/>
        <v/>
      </c>
      <c r="AV1562" s="24" t="str">
        <f t="shared" ca="1" si="442"/>
        <v/>
      </c>
      <c r="BC1562" t="s">
        <v>1984</v>
      </c>
      <c r="BF1562" s="74" t="str">
        <f ca="1">IF(AI1561="","","G1 "&amp;Input!D$55&amp;" "&amp;AI1561&amp;" "&amp;Input!D$56&amp;" "&amp;AJ1561&amp;" "&amp;Input!D$57&amp;" "&amp;AK1561&amp;" "&amp;Input!D$58&amp;" "&amp;AL1561&amp;" F "&amp;Input!D$51&amp;"")</f>
        <v/>
      </c>
      <c r="BO1562" s="132" t="str">
        <f t="shared" ca="1" si="450"/>
        <v/>
      </c>
      <c r="BP1562" s="132" t="str">
        <f t="shared" ca="1" si="450"/>
        <v/>
      </c>
      <c r="BQ1562" s="132" t="str">
        <f t="shared" ca="1" si="450"/>
        <v/>
      </c>
      <c r="BR1562" s="132" t="str">
        <f t="shared" ca="1" si="450"/>
        <v/>
      </c>
      <c r="BT1562" s="132" t="str">
        <f t="shared" si="451"/>
        <v/>
      </c>
      <c r="BU1562" s="132" t="str">
        <f t="shared" si="451"/>
        <v/>
      </c>
      <c r="BV1562" s="132" t="str">
        <f t="shared" si="451"/>
        <v/>
      </c>
      <c r="BW1562" s="132" t="str">
        <f t="shared" si="451"/>
        <v/>
      </c>
      <c r="BY1562" s="132" t="str">
        <f t="shared" ca="1" si="445"/>
        <v/>
      </c>
      <c r="BZ1562" s="132" t="str">
        <f t="shared" ca="1" si="445"/>
        <v/>
      </c>
      <c r="CA1562" s="132" t="str">
        <f t="shared" ca="1" si="445"/>
        <v/>
      </c>
      <c r="CB1562" s="132" t="str">
        <f t="shared" ca="1" si="445"/>
        <v/>
      </c>
    </row>
    <row r="1563" spans="18:80" x14ac:dyDescent="0.2">
      <c r="R1563" s="21">
        <v>1560</v>
      </c>
      <c r="S1563" s="24" t="e">
        <f ca="1"/>
        <v>#N/A</v>
      </c>
      <c r="T1563" s="24" t="e">
        <f ca="1"/>
        <v>#N/A</v>
      </c>
      <c r="V1563" s="21">
        <v>1560</v>
      </c>
      <c r="W1563" s="24" t="e">
        <f ca="1"/>
        <v>#N/A</v>
      </c>
      <c r="X1563" s="24" t="e">
        <f ca="1"/>
        <v>#N/A</v>
      </c>
      <c r="Y1563" s="30"/>
      <c r="Z1563" s="21">
        <v>1560</v>
      </c>
      <c r="AA1563" s="24" t="e">
        <f ca="1"/>
        <v>#N/A</v>
      </c>
      <c r="AB1563" s="24" t="e">
        <f ca="1"/>
        <v>#N/A</v>
      </c>
      <c r="AD1563" s="21">
        <v>1560</v>
      </c>
      <c r="AE1563" s="24" t="e">
        <f ca="1"/>
        <v>#N/A</v>
      </c>
      <c r="AF1563" s="24" t="e">
        <f ca="1"/>
        <v>#N/A</v>
      </c>
      <c r="AH1563" s="21">
        <v>1560</v>
      </c>
      <c r="AI1563" s="24" t="str">
        <f t="shared" ca="1" si="446"/>
        <v/>
      </c>
      <c r="AJ1563" s="24" t="str">
        <f t="shared" ca="1" si="447"/>
        <v/>
      </c>
      <c r="AK1563" s="24" t="str">
        <f t="shared" ca="1" si="448"/>
        <v/>
      </c>
      <c r="AL1563" s="24" t="str">
        <f t="shared" ca="1" si="449"/>
        <v/>
      </c>
      <c r="AM1563" s="26"/>
      <c r="AN1563" s="26" t="str">
        <f ca="1">IF(AI1563="","","G1 "&amp;Input!D55&amp;" "&amp;AI1563&amp;" "&amp;Input!D$56&amp;" "&amp;AJ1563&amp;" "&amp;Input!D$57&amp;" "&amp;AK1563&amp;" "&amp;Input!D$58&amp;" "&amp;AL1563&amp;" F "&amp;Input!D$51&amp;"")</f>
        <v/>
      </c>
      <c r="AP1563" s="26" t="str">
        <f ca="1">IF(AS1563="","","G1 "&amp;Input!D$55&amp;" "&amp;AS1563&amp;" "&amp;Input!D$56&amp;" "&amp;AT1563&amp;" "&amp;Input!D$57&amp;" "&amp;AU1563&amp;" "&amp;Input!D$58&amp;" "&amp;AV1563&amp;" F "&amp;Input!D$52&amp;"")</f>
        <v/>
      </c>
      <c r="AR1563" s="21">
        <v>1560</v>
      </c>
      <c r="AS1563" s="24" t="str">
        <f t="shared" ca="1" si="439"/>
        <v/>
      </c>
      <c r="AT1563" s="24" t="str">
        <f t="shared" ca="1" si="440"/>
        <v/>
      </c>
      <c r="AU1563" s="24" t="str">
        <f t="shared" ca="1" si="441"/>
        <v/>
      </c>
      <c r="AV1563" s="24" t="str">
        <f t="shared" ca="1" si="442"/>
        <v/>
      </c>
      <c r="BC1563" t="s">
        <v>1985</v>
      </c>
      <c r="BF1563" s="74" t="str">
        <f ca="1">IF(AI1562="","","G1 "&amp;Input!D$55&amp;" "&amp;AI1562&amp;" "&amp;Input!D$56&amp;" "&amp;AJ1562&amp;" "&amp;Input!D$57&amp;" "&amp;AK1562&amp;" "&amp;Input!D$58&amp;" "&amp;AL1562&amp;" F "&amp;Input!D$51&amp;"")</f>
        <v/>
      </c>
      <c r="BO1563" s="132" t="str">
        <f t="shared" ca="1" si="450"/>
        <v/>
      </c>
      <c r="BP1563" s="132" t="str">
        <f t="shared" ca="1" si="450"/>
        <v/>
      </c>
      <c r="BQ1563" s="132" t="str">
        <f t="shared" ca="1" si="450"/>
        <v/>
      </c>
      <c r="BR1563" s="132" t="str">
        <f t="shared" ca="1" si="450"/>
        <v/>
      </c>
      <c r="BT1563" s="132" t="str">
        <f t="shared" si="451"/>
        <v/>
      </c>
      <c r="BU1563" s="132" t="str">
        <f t="shared" si="451"/>
        <v/>
      </c>
      <c r="BV1563" s="132" t="str">
        <f t="shared" si="451"/>
        <v/>
      </c>
      <c r="BW1563" s="132" t="str">
        <f t="shared" si="451"/>
        <v/>
      </c>
      <c r="BY1563" s="132" t="str">
        <f t="shared" ca="1" si="445"/>
        <v/>
      </c>
      <c r="BZ1563" s="132" t="str">
        <f t="shared" ca="1" si="445"/>
        <v/>
      </c>
      <c r="CA1563" s="132" t="str">
        <f t="shared" ca="1" si="445"/>
        <v/>
      </c>
      <c r="CB1563" s="132" t="str">
        <f t="shared" ca="1" si="445"/>
        <v/>
      </c>
    </row>
    <row r="1564" spans="18:80" x14ac:dyDescent="0.2">
      <c r="R1564" s="21">
        <v>1561</v>
      </c>
      <c r="S1564" s="24" t="e">
        <f ca="1"/>
        <v>#N/A</v>
      </c>
      <c r="T1564" s="24" t="e">
        <f ca="1"/>
        <v>#N/A</v>
      </c>
      <c r="V1564" s="21">
        <v>1561</v>
      </c>
      <c r="W1564" s="24" t="e">
        <f ca="1"/>
        <v>#N/A</v>
      </c>
      <c r="X1564" s="24" t="e">
        <f ca="1"/>
        <v>#N/A</v>
      </c>
      <c r="Y1564" s="30"/>
      <c r="Z1564" s="21">
        <v>1561</v>
      </c>
      <c r="AA1564" s="24" t="e">
        <f ca="1"/>
        <v>#N/A</v>
      </c>
      <c r="AB1564" s="24" t="e">
        <f ca="1"/>
        <v>#N/A</v>
      </c>
      <c r="AD1564" s="21">
        <v>1561</v>
      </c>
      <c r="AE1564" s="24" t="e">
        <f ca="1"/>
        <v>#N/A</v>
      </c>
      <c r="AF1564" s="24" t="e">
        <f ca="1"/>
        <v>#N/A</v>
      </c>
      <c r="AH1564" s="21">
        <v>1561</v>
      </c>
      <c r="AI1564" s="24" t="str">
        <f t="shared" ca="1" si="446"/>
        <v/>
      </c>
      <c r="AJ1564" s="24" t="str">
        <f t="shared" ca="1" si="447"/>
        <v/>
      </c>
      <c r="AK1564" s="24" t="str">
        <f t="shared" ca="1" si="448"/>
        <v/>
      </c>
      <c r="AL1564" s="24" t="str">
        <f t="shared" ca="1" si="449"/>
        <v/>
      </c>
      <c r="AM1564" s="26"/>
      <c r="AN1564" s="26" t="str">
        <f ca="1">IF(AI1564="","","G1 "&amp;Input!D55&amp;" "&amp;AI1564&amp;" "&amp;Input!D$56&amp;" "&amp;AJ1564&amp;" "&amp;Input!D$57&amp;" "&amp;AK1564&amp;" "&amp;Input!D$58&amp;" "&amp;AL1564&amp;" F "&amp;Input!D$51&amp;"")</f>
        <v/>
      </c>
      <c r="AP1564" s="26" t="str">
        <f ca="1">IF(AS1564="","","G1 "&amp;Input!D$55&amp;" "&amp;AS1564&amp;" "&amp;Input!D$56&amp;" "&amp;AT1564&amp;" "&amp;Input!D$57&amp;" "&amp;AU1564&amp;" "&amp;Input!D$58&amp;" "&amp;AV1564&amp;" F "&amp;Input!D$52&amp;"")</f>
        <v/>
      </c>
      <c r="AR1564" s="21">
        <v>1561</v>
      </c>
      <c r="AS1564" s="24" t="str">
        <f t="shared" ca="1" si="439"/>
        <v/>
      </c>
      <c r="AT1564" s="24" t="str">
        <f t="shared" ca="1" si="440"/>
        <v/>
      </c>
      <c r="AU1564" s="24" t="str">
        <f t="shared" ca="1" si="441"/>
        <v/>
      </c>
      <c r="AV1564" s="24" t="str">
        <f t="shared" ca="1" si="442"/>
        <v/>
      </c>
      <c r="BC1564" t="s">
        <v>1986</v>
      </c>
      <c r="BF1564" s="74" t="str">
        <f ca="1">IF(AI1563="","","G1 "&amp;Input!D$55&amp;" "&amp;AI1563&amp;" "&amp;Input!D$56&amp;" "&amp;AJ1563&amp;" "&amp;Input!D$57&amp;" "&amp;AK1563&amp;" "&amp;Input!D$58&amp;" "&amp;AL1563&amp;" F "&amp;Input!D$51&amp;"")</f>
        <v/>
      </c>
      <c r="BO1564" s="132" t="str">
        <f t="shared" ref="BO1564:BR1583" ca="1" si="452">IFERROR(MID($AN1564,FIND(" ",$AN1564,FIND(BO$2,$AN1564,1)),FIND(" ",$AN1564,FIND(" ",$AN1564,FIND(BO$2,$AN1564,1))+1)-FIND(" ",$AN1564,FIND(BO$2,$AN1564,1)))*1,"")</f>
        <v/>
      </c>
      <c r="BP1564" s="132" t="str">
        <f t="shared" ca="1" si="452"/>
        <v/>
      </c>
      <c r="BQ1564" s="132" t="str">
        <f t="shared" ca="1" si="452"/>
        <v/>
      </c>
      <c r="BR1564" s="132" t="str">
        <f t="shared" ca="1" si="452"/>
        <v/>
      </c>
      <c r="BT1564" s="132" t="str">
        <f t="shared" ref="BT1564:BW1583" si="453">IFERROR(MID($AO1564,FIND(" ",$AO1564,FIND(BT$2,$AO1564,1)),FIND(" ",$AO1564,FIND(" ",$AO1564,FIND(BT$2,$AO1564,1))+1)-FIND(" ",$AO1564,FIND(BT$2,$AO1564,1)))*1,"")</f>
        <v/>
      </c>
      <c r="BU1564" s="132" t="str">
        <f t="shared" si="453"/>
        <v/>
      </c>
      <c r="BV1564" s="132" t="str">
        <f t="shared" si="453"/>
        <v/>
      </c>
      <c r="BW1564" s="132" t="str">
        <f t="shared" si="453"/>
        <v/>
      </c>
      <c r="BY1564" s="132" t="str">
        <f t="shared" ca="1" si="445"/>
        <v/>
      </c>
      <c r="BZ1564" s="132" t="str">
        <f t="shared" ca="1" si="445"/>
        <v/>
      </c>
      <c r="CA1564" s="132" t="str">
        <f t="shared" ca="1" si="445"/>
        <v/>
      </c>
      <c r="CB1564" s="132" t="str">
        <f t="shared" ca="1" si="445"/>
        <v/>
      </c>
    </row>
    <row r="1565" spans="18:80" x14ac:dyDescent="0.2">
      <c r="R1565" s="21">
        <v>1562</v>
      </c>
      <c r="S1565" s="24" t="e">
        <f ca="1"/>
        <v>#N/A</v>
      </c>
      <c r="T1565" s="24" t="e">
        <f ca="1"/>
        <v>#N/A</v>
      </c>
      <c r="V1565" s="21">
        <v>1562</v>
      </c>
      <c r="W1565" s="24" t="e">
        <f ca="1"/>
        <v>#N/A</v>
      </c>
      <c r="X1565" s="24" t="e">
        <f ca="1"/>
        <v>#N/A</v>
      </c>
      <c r="Y1565" s="30"/>
      <c r="Z1565" s="21">
        <v>1562</v>
      </c>
      <c r="AA1565" s="24" t="e">
        <f ca="1"/>
        <v>#N/A</v>
      </c>
      <c r="AB1565" s="24" t="e">
        <f ca="1"/>
        <v>#N/A</v>
      </c>
      <c r="AD1565" s="21">
        <v>1562</v>
      </c>
      <c r="AE1565" s="24" t="e">
        <f ca="1"/>
        <v>#N/A</v>
      </c>
      <c r="AF1565" s="24" t="e">
        <f ca="1"/>
        <v>#N/A</v>
      </c>
      <c r="AH1565" s="21">
        <v>1562</v>
      </c>
      <c r="AI1565" s="24" t="str">
        <f t="shared" ca="1" si="446"/>
        <v/>
      </c>
      <c r="AJ1565" s="24" t="str">
        <f t="shared" ca="1" si="447"/>
        <v/>
      </c>
      <c r="AK1565" s="24" t="str">
        <f t="shared" ca="1" si="448"/>
        <v/>
      </c>
      <c r="AL1565" s="24" t="str">
        <f t="shared" ca="1" si="449"/>
        <v/>
      </c>
      <c r="AM1565" s="26"/>
      <c r="AN1565" s="26" t="str">
        <f ca="1">IF(AI1565="","","G1 "&amp;Input!D55&amp;" "&amp;AI1565&amp;" "&amp;Input!D$56&amp;" "&amp;AJ1565&amp;" "&amp;Input!D$57&amp;" "&amp;AK1565&amp;" "&amp;Input!D$58&amp;" "&amp;AL1565&amp;" F "&amp;Input!D$51&amp;"")</f>
        <v/>
      </c>
      <c r="AP1565" s="26" t="str">
        <f ca="1">IF(AS1565="","","G1 "&amp;Input!D$55&amp;" "&amp;AS1565&amp;" "&amp;Input!D$56&amp;" "&amp;AT1565&amp;" "&amp;Input!D$57&amp;" "&amp;AU1565&amp;" "&amp;Input!D$58&amp;" "&amp;AV1565&amp;" F "&amp;Input!D$52&amp;"")</f>
        <v/>
      </c>
      <c r="AR1565" s="21">
        <v>1562</v>
      </c>
      <c r="AS1565" s="24" t="str">
        <f t="shared" ca="1" si="439"/>
        <v/>
      </c>
      <c r="AT1565" s="24" t="str">
        <f t="shared" ca="1" si="440"/>
        <v/>
      </c>
      <c r="AU1565" s="24" t="str">
        <f t="shared" ca="1" si="441"/>
        <v/>
      </c>
      <c r="AV1565" s="24" t="str">
        <f t="shared" ca="1" si="442"/>
        <v/>
      </c>
      <c r="BC1565" t="s">
        <v>1987</v>
      </c>
      <c r="BF1565" s="74" t="str">
        <f ca="1">IF(AI1564="","","G1 "&amp;Input!D$55&amp;" "&amp;AI1564&amp;" "&amp;Input!D$56&amp;" "&amp;AJ1564&amp;" "&amp;Input!D$57&amp;" "&amp;AK1564&amp;" "&amp;Input!D$58&amp;" "&amp;AL1564&amp;" F "&amp;Input!D$51&amp;"")</f>
        <v/>
      </c>
      <c r="BO1565" s="132" t="str">
        <f t="shared" ca="1" si="452"/>
        <v/>
      </c>
      <c r="BP1565" s="132" t="str">
        <f t="shared" ca="1" si="452"/>
        <v/>
      </c>
      <c r="BQ1565" s="132" t="str">
        <f t="shared" ca="1" si="452"/>
        <v/>
      </c>
      <c r="BR1565" s="132" t="str">
        <f t="shared" ca="1" si="452"/>
        <v/>
      </c>
      <c r="BT1565" s="132" t="str">
        <f t="shared" si="453"/>
        <v/>
      </c>
      <c r="BU1565" s="132" t="str">
        <f t="shared" si="453"/>
        <v/>
      </c>
      <c r="BV1565" s="132" t="str">
        <f t="shared" si="453"/>
        <v/>
      </c>
      <c r="BW1565" s="132" t="str">
        <f t="shared" si="453"/>
        <v/>
      </c>
      <c r="BY1565" s="132" t="str">
        <f t="shared" ca="1" si="445"/>
        <v/>
      </c>
      <c r="BZ1565" s="132" t="str">
        <f t="shared" ca="1" si="445"/>
        <v/>
      </c>
      <c r="CA1565" s="132" t="str">
        <f t="shared" ca="1" si="445"/>
        <v/>
      </c>
      <c r="CB1565" s="132" t="str">
        <f t="shared" ca="1" si="445"/>
        <v/>
      </c>
    </row>
    <row r="1566" spans="18:80" x14ac:dyDescent="0.2">
      <c r="R1566" s="21">
        <v>1563</v>
      </c>
      <c r="S1566" s="24" t="e">
        <f ca="1"/>
        <v>#N/A</v>
      </c>
      <c r="T1566" s="24" t="e">
        <f ca="1"/>
        <v>#N/A</v>
      </c>
      <c r="V1566" s="21">
        <v>1563</v>
      </c>
      <c r="W1566" s="24" t="e">
        <f ca="1"/>
        <v>#N/A</v>
      </c>
      <c r="X1566" s="24" t="e">
        <f ca="1"/>
        <v>#N/A</v>
      </c>
      <c r="Y1566" s="30"/>
      <c r="Z1566" s="21">
        <v>1563</v>
      </c>
      <c r="AA1566" s="24" t="e">
        <f ca="1"/>
        <v>#N/A</v>
      </c>
      <c r="AB1566" s="24" t="e">
        <f ca="1"/>
        <v>#N/A</v>
      </c>
      <c r="AD1566" s="21">
        <v>1563</v>
      </c>
      <c r="AE1566" s="24" t="e">
        <f ca="1"/>
        <v>#N/A</v>
      </c>
      <c r="AF1566" s="24" t="e">
        <f ca="1"/>
        <v>#N/A</v>
      </c>
      <c r="AH1566" s="21">
        <v>1563</v>
      </c>
      <c r="AI1566" s="24" t="str">
        <f t="shared" ca="1" si="446"/>
        <v/>
      </c>
      <c r="AJ1566" s="24" t="str">
        <f t="shared" ca="1" si="447"/>
        <v/>
      </c>
      <c r="AK1566" s="24" t="str">
        <f t="shared" ca="1" si="448"/>
        <v/>
      </c>
      <c r="AL1566" s="24" t="str">
        <f t="shared" ca="1" si="449"/>
        <v/>
      </c>
      <c r="AM1566" s="26"/>
      <c r="AN1566" s="26" t="str">
        <f ca="1">IF(AI1566="","","G1 "&amp;Input!D55&amp;" "&amp;AI1566&amp;" "&amp;Input!D$56&amp;" "&amp;AJ1566&amp;" "&amp;Input!D$57&amp;" "&amp;AK1566&amp;" "&amp;Input!D$58&amp;" "&amp;AL1566&amp;" F "&amp;Input!D$51&amp;"")</f>
        <v/>
      </c>
      <c r="AP1566" s="26" t="str">
        <f ca="1">IF(AS1566="","","G1 "&amp;Input!D$55&amp;" "&amp;AS1566&amp;" "&amp;Input!D$56&amp;" "&amp;AT1566&amp;" "&amp;Input!D$57&amp;" "&amp;AU1566&amp;" "&amp;Input!D$58&amp;" "&amp;AV1566&amp;" F "&amp;Input!D$52&amp;"")</f>
        <v/>
      </c>
      <c r="AR1566" s="21">
        <v>1563</v>
      </c>
      <c r="AS1566" s="24" t="str">
        <f t="shared" ca="1" si="439"/>
        <v/>
      </c>
      <c r="AT1566" s="24" t="str">
        <f t="shared" ca="1" si="440"/>
        <v/>
      </c>
      <c r="AU1566" s="24" t="str">
        <f t="shared" ca="1" si="441"/>
        <v/>
      </c>
      <c r="AV1566" s="24" t="str">
        <f t="shared" ca="1" si="442"/>
        <v/>
      </c>
      <c r="BC1566" t="s">
        <v>1988</v>
      </c>
      <c r="BF1566" s="74" t="str">
        <f ca="1">IF(AI1565="","","G1 "&amp;Input!D$55&amp;" "&amp;AI1565&amp;" "&amp;Input!D$56&amp;" "&amp;AJ1565&amp;" "&amp;Input!D$57&amp;" "&amp;AK1565&amp;" "&amp;Input!D$58&amp;" "&amp;AL1565&amp;" F "&amp;Input!D$51&amp;"")</f>
        <v/>
      </c>
      <c r="BO1566" s="132" t="str">
        <f t="shared" ca="1" si="452"/>
        <v/>
      </c>
      <c r="BP1566" s="132" t="str">
        <f t="shared" ca="1" si="452"/>
        <v/>
      </c>
      <c r="BQ1566" s="132" t="str">
        <f t="shared" ca="1" si="452"/>
        <v/>
      </c>
      <c r="BR1566" s="132" t="str">
        <f t="shared" ca="1" si="452"/>
        <v/>
      </c>
      <c r="BT1566" s="132" t="str">
        <f t="shared" si="453"/>
        <v/>
      </c>
      <c r="BU1566" s="132" t="str">
        <f t="shared" si="453"/>
        <v/>
      </c>
      <c r="BV1566" s="132" t="str">
        <f t="shared" si="453"/>
        <v/>
      </c>
      <c r="BW1566" s="132" t="str">
        <f t="shared" si="453"/>
        <v/>
      </c>
      <c r="BY1566" s="132" t="str">
        <f t="shared" ca="1" si="445"/>
        <v/>
      </c>
      <c r="BZ1566" s="132" t="str">
        <f t="shared" ca="1" si="445"/>
        <v/>
      </c>
      <c r="CA1566" s="132" t="str">
        <f t="shared" ca="1" si="445"/>
        <v/>
      </c>
      <c r="CB1566" s="132" t="str">
        <f t="shared" ca="1" si="445"/>
        <v/>
      </c>
    </row>
    <row r="1567" spans="18:80" x14ac:dyDescent="0.2">
      <c r="R1567" s="21">
        <v>1564</v>
      </c>
      <c r="S1567" s="24" t="e">
        <f ca="1"/>
        <v>#N/A</v>
      </c>
      <c r="T1567" s="24" t="e">
        <f ca="1"/>
        <v>#N/A</v>
      </c>
      <c r="V1567" s="21">
        <v>1564</v>
      </c>
      <c r="W1567" s="24" t="e">
        <f ca="1"/>
        <v>#N/A</v>
      </c>
      <c r="X1567" s="24" t="e">
        <f ca="1"/>
        <v>#N/A</v>
      </c>
      <c r="Y1567" s="30"/>
      <c r="Z1567" s="21">
        <v>1564</v>
      </c>
      <c r="AA1567" s="24" t="e">
        <f ca="1"/>
        <v>#N/A</v>
      </c>
      <c r="AB1567" s="24" t="e">
        <f ca="1"/>
        <v>#N/A</v>
      </c>
      <c r="AD1567" s="21">
        <v>1564</v>
      </c>
      <c r="AE1567" s="24" t="e">
        <f ca="1"/>
        <v>#N/A</v>
      </c>
      <c r="AF1567" s="24" t="e">
        <f ca="1"/>
        <v>#N/A</v>
      </c>
      <c r="AH1567" s="21">
        <v>1564</v>
      </c>
      <c r="AI1567" s="24" t="str">
        <f t="shared" ca="1" si="446"/>
        <v/>
      </c>
      <c r="AJ1567" s="24" t="str">
        <f t="shared" ca="1" si="447"/>
        <v/>
      </c>
      <c r="AK1567" s="24" t="str">
        <f t="shared" ca="1" si="448"/>
        <v/>
      </c>
      <c r="AL1567" s="24" t="str">
        <f t="shared" ca="1" si="449"/>
        <v/>
      </c>
      <c r="AM1567" s="26"/>
      <c r="AN1567" s="26" t="str">
        <f ca="1">IF(AI1567="","","G1 "&amp;Input!D55&amp;" "&amp;AI1567&amp;" "&amp;Input!D$56&amp;" "&amp;AJ1567&amp;" "&amp;Input!D$57&amp;" "&amp;AK1567&amp;" "&amp;Input!D$58&amp;" "&amp;AL1567&amp;" F "&amp;Input!D$51&amp;"")</f>
        <v/>
      </c>
      <c r="AP1567" s="26" t="str">
        <f ca="1">IF(AS1567="","","G1 "&amp;Input!D$55&amp;" "&amp;AS1567&amp;" "&amp;Input!D$56&amp;" "&amp;AT1567&amp;" "&amp;Input!D$57&amp;" "&amp;AU1567&amp;" "&amp;Input!D$58&amp;" "&amp;AV1567&amp;" F "&amp;Input!D$52&amp;"")</f>
        <v/>
      </c>
      <c r="AR1567" s="21">
        <v>1564</v>
      </c>
      <c r="AS1567" s="24" t="str">
        <f t="shared" ca="1" si="439"/>
        <v/>
      </c>
      <c r="AT1567" s="24" t="str">
        <f t="shared" ca="1" si="440"/>
        <v/>
      </c>
      <c r="AU1567" s="24" t="str">
        <f t="shared" ca="1" si="441"/>
        <v/>
      </c>
      <c r="AV1567" s="24" t="str">
        <f t="shared" ca="1" si="442"/>
        <v/>
      </c>
      <c r="BC1567" t="s">
        <v>1989</v>
      </c>
      <c r="BF1567" s="74" t="str">
        <f ca="1">IF(AI1566="","","G1 "&amp;Input!D$55&amp;" "&amp;AI1566&amp;" "&amp;Input!D$56&amp;" "&amp;AJ1566&amp;" "&amp;Input!D$57&amp;" "&amp;AK1566&amp;" "&amp;Input!D$58&amp;" "&amp;AL1566&amp;" F "&amp;Input!D$51&amp;"")</f>
        <v/>
      </c>
      <c r="BO1567" s="132" t="str">
        <f t="shared" ca="1" si="452"/>
        <v/>
      </c>
      <c r="BP1567" s="132" t="str">
        <f t="shared" ca="1" si="452"/>
        <v/>
      </c>
      <c r="BQ1567" s="132" t="str">
        <f t="shared" ca="1" si="452"/>
        <v/>
      </c>
      <c r="BR1567" s="132" t="str">
        <f t="shared" ca="1" si="452"/>
        <v/>
      </c>
      <c r="BT1567" s="132" t="str">
        <f t="shared" si="453"/>
        <v/>
      </c>
      <c r="BU1567" s="132" t="str">
        <f t="shared" si="453"/>
        <v/>
      </c>
      <c r="BV1567" s="132" t="str">
        <f t="shared" si="453"/>
        <v/>
      </c>
      <c r="BW1567" s="132" t="str">
        <f t="shared" si="453"/>
        <v/>
      </c>
      <c r="BY1567" s="132" t="str">
        <f t="shared" ca="1" si="445"/>
        <v/>
      </c>
      <c r="BZ1567" s="132" t="str">
        <f t="shared" ca="1" si="445"/>
        <v/>
      </c>
      <c r="CA1567" s="132" t="str">
        <f t="shared" ca="1" si="445"/>
        <v/>
      </c>
      <c r="CB1567" s="132" t="str">
        <f t="shared" ca="1" si="445"/>
        <v/>
      </c>
    </row>
    <row r="1568" spans="18:80" x14ac:dyDescent="0.2">
      <c r="R1568" s="21">
        <v>1565</v>
      </c>
      <c r="S1568" s="24" t="e">
        <f ca="1"/>
        <v>#N/A</v>
      </c>
      <c r="T1568" s="24" t="e">
        <f ca="1"/>
        <v>#N/A</v>
      </c>
      <c r="V1568" s="21">
        <v>1565</v>
      </c>
      <c r="W1568" s="24" t="e">
        <f ca="1"/>
        <v>#N/A</v>
      </c>
      <c r="X1568" s="24" t="e">
        <f ca="1"/>
        <v>#N/A</v>
      </c>
      <c r="Y1568" s="30"/>
      <c r="Z1568" s="21">
        <v>1565</v>
      </c>
      <c r="AA1568" s="24" t="e">
        <f ca="1"/>
        <v>#N/A</v>
      </c>
      <c r="AB1568" s="24" t="e">
        <f ca="1"/>
        <v>#N/A</v>
      </c>
      <c r="AD1568" s="21">
        <v>1565</v>
      </c>
      <c r="AE1568" s="24" t="e">
        <f ca="1"/>
        <v>#N/A</v>
      </c>
      <c r="AF1568" s="24" t="e">
        <f ca="1"/>
        <v>#N/A</v>
      </c>
      <c r="AH1568" s="21">
        <v>1565</v>
      </c>
      <c r="AI1568" s="24" t="str">
        <f t="shared" ca="1" si="446"/>
        <v/>
      </c>
      <c r="AJ1568" s="24" t="str">
        <f t="shared" ca="1" si="447"/>
        <v/>
      </c>
      <c r="AK1568" s="24" t="str">
        <f t="shared" ca="1" si="448"/>
        <v/>
      </c>
      <c r="AL1568" s="24" t="str">
        <f t="shared" ca="1" si="449"/>
        <v/>
      </c>
      <c r="AM1568" s="26"/>
      <c r="AN1568" s="26" t="str">
        <f ca="1">IF(AI1568="","","G1 "&amp;Input!D55&amp;" "&amp;AI1568&amp;" "&amp;Input!D$56&amp;" "&amp;AJ1568&amp;" "&amp;Input!D$57&amp;" "&amp;AK1568&amp;" "&amp;Input!D$58&amp;" "&amp;AL1568&amp;" F "&amp;Input!D$51&amp;"")</f>
        <v/>
      </c>
      <c r="AP1568" s="26" t="str">
        <f ca="1">IF(AS1568="","","G1 "&amp;Input!D$55&amp;" "&amp;AS1568&amp;" "&amp;Input!D$56&amp;" "&amp;AT1568&amp;" "&amp;Input!D$57&amp;" "&amp;AU1568&amp;" "&amp;Input!D$58&amp;" "&amp;AV1568&amp;" F "&amp;Input!D$52&amp;"")</f>
        <v/>
      </c>
      <c r="AR1568" s="21">
        <v>1565</v>
      </c>
      <c r="AS1568" s="24" t="str">
        <f t="shared" ca="1" si="439"/>
        <v/>
      </c>
      <c r="AT1568" s="24" t="str">
        <f t="shared" ca="1" si="440"/>
        <v/>
      </c>
      <c r="AU1568" s="24" t="str">
        <f t="shared" ca="1" si="441"/>
        <v/>
      </c>
      <c r="AV1568" s="24" t="str">
        <f t="shared" ca="1" si="442"/>
        <v/>
      </c>
      <c r="BC1568" t="s">
        <v>1990</v>
      </c>
      <c r="BF1568" s="74" t="str">
        <f ca="1">IF(AI1567="","","G1 "&amp;Input!D$55&amp;" "&amp;AI1567&amp;" "&amp;Input!D$56&amp;" "&amp;AJ1567&amp;" "&amp;Input!D$57&amp;" "&amp;AK1567&amp;" "&amp;Input!D$58&amp;" "&amp;AL1567&amp;" F "&amp;Input!D$51&amp;"")</f>
        <v/>
      </c>
      <c r="BO1568" s="132" t="str">
        <f t="shared" ca="1" si="452"/>
        <v/>
      </c>
      <c r="BP1568" s="132" t="str">
        <f t="shared" ca="1" si="452"/>
        <v/>
      </c>
      <c r="BQ1568" s="132" t="str">
        <f t="shared" ca="1" si="452"/>
        <v/>
      </c>
      <c r="BR1568" s="132" t="str">
        <f t="shared" ca="1" si="452"/>
        <v/>
      </c>
      <c r="BT1568" s="132" t="str">
        <f t="shared" si="453"/>
        <v/>
      </c>
      <c r="BU1568" s="132" t="str">
        <f t="shared" si="453"/>
        <v/>
      </c>
      <c r="BV1568" s="132" t="str">
        <f t="shared" si="453"/>
        <v/>
      </c>
      <c r="BW1568" s="132" t="str">
        <f t="shared" si="453"/>
        <v/>
      </c>
      <c r="BY1568" s="132" t="str">
        <f t="shared" ca="1" si="445"/>
        <v/>
      </c>
      <c r="BZ1568" s="132" t="str">
        <f t="shared" ca="1" si="445"/>
        <v/>
      </c>
      <c r="CA1568" s="132" t="str">
        <f t="shared" ca="1" si="445"/>
        <v/>
      </c>
      <c r="CB1568" s="132" t="str">
        <f t="shared" ca="1" si="445"/>
        <v/>
      </c>
    </row>
    <row r="1569" spans="18:80" x14ac:dyDescent="0.2">
      <c r="R1569" s="21">
        <v>1566</v>
      </c>
      <c r="S1569" s="24" t="e">
        <f ca="1"/>
        <v>#N/A</v>
      </c>
      <c r="T1569" s="24" t="e">
        <f ca="1"/>
        <v>#N/A</v>
      </c>
      <c r="V1569" s="21">
        <v>1566</v>
      </c>
      <c r="W1569" s="24" t="e">
        <f ca="1"/>
        <v>#N/A</v>
      </c>
      <c r="X1569" s="24" t="e">
        <f ca="1"/>
        <v>#N/A</v>
      </c>
      <c r="Y1569" s="30"/>
      <c r="Z1569" s="21">
        <v>1566</v>
      </c>
      <c r="AA1569" s="24" t="e">
        <f ca="1"/>
        <v>#N/A</v>
      </c>
      <c r="AB1569" s="24" t="e">
        <f ca="1"/>
        <v>#N/A</v>
      </c>
      <c r="AD1569" s="21">
        <v>1566</v>
      </c>
      <c r="AE1569" s="24" t="e">
        <f ca="1"/>
        <v>#N/A</v>
      </c>
      <c r="AF1569" s="24" t="e">
        <f ca="1"/>
        <v>#N/A</v>
      </c>
      <c r="AH1569" s="21">
        <v>1566</v>
      </c>
      <c r="AI1569" s="24" t="str">
        <f t="shared" ca="1" si="446"/>
        <v/>
      </c>
      <c r="AJ1569" s="24" t="str">
        <f t="shared" ca="1" si="447"/>
        <v/>
      </c>
      <c r="AK1569" s="24" t="str">
        <f t="shared" ca="1" si="448"/>
        <v/>
      </c>
      <c r="AL1569" s="24" t="str">
        <f t="shared" ca="1" si="449"/>
        <v/>
      </c>
      <c r="AM1569" s="26"/>
      <c r="AN1569" s="26" t="str">
        <f ca="1">IF(AI1569="","","G1 "&amp;Input!D55&amp;" "&amp;AI1569&amp;" "&amp;Input!D$56&amp;" "&amp;AJ1569&amp;" "&amp;Input!D$57&amp;" "&amp;AK1569&amp;" "&amp;Input!D$58&amp;" "&amp;AL1569&amp;" F "&amp;Input!D$51&amp;"")</f>
        <v/>
      </c>
      <c r="AP1569" s="26" t="str">
        <f ca="1">IF(AS1569="","","G1 "&amp;Input!D$55&amp;" "&amp;AS1569&amp;" "&amp;Input!D$56&amp;" "&amp;AT1569&amp;" "&amp;Input!D$57&amp;" "&amp;AU1569&amp;" "&amp;Input!D$58&amp;" "&amp;AV1569&amp;" F "&amp;Input!D$52&amp;"")</f>
        <v/>
      </c>
      <c r="AR1569" s="21">
        <v>1566</v>
      </c>
      <c r="AS1569" s="24" t="str">
        <f t="shared" ca="1" si="439"/>
        <v/>
      </c>
      <c r="AT1569" s="24" t="str">
        <f t="shared" ca="1" si="440"/>
        <v/>
      </c>
      <c r="AU1569" s="24" t="str">
        <f t="shared" ca="1" si="441"/>
        <v/>
      </c>
      <c r="AV1569" s="24" t="str">
        <f t="shared" ca="1" si="442"/>
        <v/>
      </c>
      <c r="BC1569" t="s">
        <v>1991</v>
      </c>
      <c r="BF1569" s="74" t="str">
        <f ca="1">IF(AI1568="","","G1 "&amp;Input!D$55&amp;" "&amp;AI1568&amp;" "&amp;Input!D$56&amp;" "&amp;AJ1568&amp;" "&amp;Input!D$57&amp;" "&amp;AK1568&amp;" "&amp;Input!D$58&amp;" "&amp;AL1568&amp;" F "&amp;Input!D$51&amp;"")</f>
        <v/>
      </c>
      <c r="BO1569" s="132" t="str">
        <f t="shared" ca="1" si="452"/>
        <v/>
      </c>
      <c r="BP1569" s="132" t="str">
        <f t="shared" ca="1" si="452"/>
        <v/>
      </c>
      <c r="BQ1569" s="132" t="str">
        <f t="shared" ca="1" si="452"/>
        <v/>
      </c>
      <c r="BR1569" s="132" t="str">
        <f t="shared" ca="1" si="452"/>
        <v/>
      </c>
      <c r="BT1569" s="132" t="str">
        <f t="shared" si="453"/>
        <v/>
      </c>
      <c r="BU1569" s="132" t="str">
        <f t="shared" si="453"/>
        <v/>
      </c>
      <c r="BV1569" s="132" t="str">
        <f t="shared" si="453"/>
        <v/>
      </c>
      <c r="BW1569" s="132" t="str">
        <f t="shared" si="453"/>
        <v/>
      </c>
      <c r="BY1569" s="132" t="str">
        <f t="shared" ca="1" si="445"/>
        <v/>
      </c>
      <c r="BZ1569" s="132" t="str">
        <f t="shared" ca="1" si="445"/>
        <v/>
      </c>
      <c r="CA1569" s="132" t="str">
        <f t="shared" ca="1" si="445"/>
        <v/>
      </c>
      <c r="CB1569" s="132" t="str">
        <f t="shared" ca="1" si="445"/>
        <v/>
      </c>
    </row>
    <row r="1570" spans="18:80" x14ac:dyDescent="0.2">
      <c r="R1570" s="21">
        <v>1567</v>
      </c>
      <c r="S1570" s="24" t="e">
        <f ca="1"/>
        <v>#N/A</v>
      </c>
      <c r="T1570" s="24" t="e">
        <f ca="1"/>
        <v>#N/A</v>
      </c>
      <c r="V1570" s="21">
        <v>1567</v>
      </c>
      <c r="W1570" s="24" t="e">
        <f ca="1"/>
        <v>#N/A</v>
      </c>
      <c r="X1570" s="24" t="e">
        <f ca="1"/>
        <v>#N/A</v>
      </c>
      <c r="Y1570" s="30"/>
      <c r="Z1570" s="21">
        <v>1567</v>
      </c>
      <c r="AA1570" s="24" t="e">
        <f ca="1"/>
        <v>#N/A</v>
      </c>
      <c r="AB1570" s="24" t="e">
        <f ca="1"/>
        <v>#N/A</v>
      </c>
      <c r="AD1570" s="21">
        <v>1567</v>
      </c>
      <c r="AE1570" s="24" t="e">
        <f ca="1"/>
        <v>#N/A</v>
      </c>
      <c r="AF1570" s="24" t="e">
        <f ca="1"/>
        <v>#N/A</v>
      </c>
      <c r="AH1570" s="21">
        <v>1567</v>
      </c>
      <c r="AI1570" s="24" t="str">
        <f t="shared" ca="1" si="446"/>
        <v/>
      </c>
      <c r="AJ1570" s="24" t="str">
        <f t="shared" ca="1" si="447"/>
        <v/>
      </c>
      <c r="AK1570" s="24" t="str">
        <f t="shared" ca="1" si="448"/>
        <v/>
      </c>
      <c r="AL1570" s="24" t="str">
        <f t="shared" ca="1" si="449"/>
        <v/>
      </c>
      <c r="AM1570" s="26"/>
      <c r="AN1570" s="26" t="str">
        <f ca="1">IF(AI1570="","","G1 "&amp;Input!D55&amp;" "&amp;AI1570&amp;" "&amp;Input!D$56&amp;" "&amp;AJ1570&amp;" "&amp;Input!D$57&amp;" "&amp;AK1570&amp;" "&amp;Input!D$58&amp;" "&amp;AL1570&amp;" F "&amp;Input!D$51&amp;"")</f>
        <v/>
      </c>
      <c r="AP1570" s="26" t="str">
        <f ca="1">IF(AS1570="","","G1 "&amp;Input!D$55&amp;" "&amp;AS1570&amp;" "&amp;Input!D$56&amp;" "&amp;AT1570&amp;" "&amp;Input!D$57&amp;" "&amp;AU1570&amp;" "&amp;Input!D$58&amp;" "&amp;AV1570&amp;" F "&amp;Input!D$52&amp;"")</f>
        <v/>
      </c>
      <c r="AR1570" s="21">
        <v>1567</v>
      </c>
      <c r="AS1570" s="24" t="str">
        <f t="shared" ca="1" si="439"/>
        <v/>
      </c>
      <c r="AT1570" s="24" t="str">
        <f t="shared" ca="1" si="440"/>
        <v/>
      </c>
      <c r="AU1570" s="24" t="str">
        <f t="shared" ca="1" si="441"/>
        <v/>
      </c>
      <c r="AV1570" s="24" t="str">
        <f t="shared" ca="1" si="442"/>
        <v/>
      </c>
      <c r="BC1570" t="s">
        <v>1992</v>
      </c>
      <c r="BF1570" s="74" t="str">
        <f ca="1">IF(AI1569="","","G1 "&amp;Input!D$55&amp;" "&amp;AI1569&amp;" "&amp;Input!D$56&amp;" "&amp;AJ1569&amp;" "&amp;Input!D$57&amp;" "&amp;AK1569&amp;" "&amp;Input!D$58&amp;" "&amp;AL1569&amp;" F "&amp;Input!D$51&amp;"")</f>
        <v/>
      </c>
      <c r="BO1570" s="132" t="str">
        <f t="shared" ca="1" si="452"/>
        <v/>
      </c>
      <c r="BP1570" s="132" t="str">
        <f t="shared" ca="1" si="452"/>
        <v/>
      </c>
      <c r="BQ1570" s="132" t="str">
        <f t="shared" ca="1" si="452"/>
        <v/>
      </c>
      <c r="BR1570" s="132" t="str">
        <f t="shared" ca="1" si="452"/>
        <v/>
      </c>
      <c r="BT1570" s="132" t="str">
        <f t="shared" si="453"/>
        <v/>
      </c>
      <c r="BU1570" s="132" t="str">
        <f t="shared" si="453"/>
        <v/>
      </c>
      <c r="BV1570" s="132" t="str">
        <f t="shared" si="453"/>
        <v/>
      </c>
      <c r="BW1570" s="132" t="str">
        <f t="shared" si="453"/>
        <v/>
      </c>
      <c r="BY1570" s="132" t="str">
        <f t="shared" ca="1" si="445"/>
        <v/>
      </c>
      <c r="BZ1570" s="132" t="str">
        <f t="shared" ca="1" si="445"/>
        <v/>
      </c>
      <c r="CA1570" s="132" t="str">
        <f t="shared" ca="1" si="445"/>
        <v/>
      </c>
      <c r="CB1570" s="132" t="str">
        <f t="shared" ca="1" si="445"/>
        <v/>
      </c>
    </row>
    <row r="1571" spans="18:80" x14ac:dyDescent="0.2">
      <c r="R1571" s="21">
        <v>1568</v>
      </c>
      <c r="S1571" s="24" t="e">
        <f ca="1"/>
        <v>#N/A</v>
      </c>
      <c r="T1571" s="24" t="e">
        <f ca="1"/>
        <v>#N/A</v>
      </c>
      <c r="V1571" s="21">
        <v>1568</v>
      </c>
      <c r="W1571" s="24" t="e">
        <f ca="1"/>
        <v>#N/A</v>
      </c>
      <c r="X1571" s="24" t="e">
        <f ca="1"/>
        <v>#N/A</v>
      </c>
      <c r="Y1571" s="30"/>
      <c r="Z1571" s="21">
        <v>1568</v>
      </c>
      <c r="AA1571" s="24" t="e">
        <f ca="1"/>
        <v>#N/A</v>
      </c>
      <c r="AB1571" s="24" t="e">
        <f ca="1"/>
        <v>#N/A</v>
      </c>
      <c r="AD1571" s="21">
        <v>1568</v>
      </c>
      <c r="AE1571" s="24" t="e">
        <f ca="1"/>
        <v>#N/A</v>
      </c>
      <c r="AF1571" s="24" t="e">
        <f ca="1"/>
        <v>#N/A</v>
      </c>
      <c r="AH1571" s="21">
        <v>1568</v>
      </c>
      <c r="AI1571" s="24" t="str">
        <f t="shared" ca="1" si="446"/>
        <v/>
      </c>
      <c r="AJ1571" s="24" t="str">
        <f t="shared" ca="1" si="447"/>
        <v/>
      </c>
      <c r="AK1571" s="24" t="str">
        <f t="shared" ca="1" si="448"/>
        <v/>
      </c>
      <c r="AL1571" s="24" t="str">
        <f t="shared" ca="1" si="449"/>
        <v/>
      </c>
      <c r="AM1571" s="26"/>
      <c r="AN1571" s="26" t="str">
        <f ca="1">IF(AI1571="","","G1 "&amp;Input!D55&amp;" "&amp;AI1571&amp;" "&amp;Input!D$56&amp;" "&amp;AJ1571&amp;" "&amp;Input!D$57&amp;" "&amp;AK1571&amp;" "&amp;Input!D$58&amp;" "&amp;AL1571&amp;" F "&amp;Input!D$51&amp;"")</f>
        <v/>
      </c>
      <c r="AP1571" s="26" t="str">
        <f ca="1">IF(AS1571="","","G1 "&amp;Input!D$55&amp;" "&amp;AS1571&amp;" "&amp;Input!D$56&amp;" "&amp;AT1571&amp;" "&amp;Input!D$57&amp;" "&amp;AU1571&amp;" "&amp;Input!D$58&amp;" "&amp;AV1571&amp;" F "&amp;Input!D$52&amp;"")</f>
        <v/>
      </c>
      <c r="AR1571" s="21">
        <v>1568</v>
      </c>
      <c r="AS1571" s="24" t="str">
        <f t="shared" ca="1" si="439"/>
        <v/>
      </c>
      <c r="AT1571" s="24" t="str">
        <f t="shared" ca="1" si="440"/>
        <v/>
      </c>
      <c r="AU1571" s="24" t="str">
        <f t="shared" ca="1" si="441"/>
        <v/>
      </c>
      <c r="AV1571" s="24" t="str">
        <f t="shared" ca="1" si="442"/>
        <v/>
      </c>
      <c r="BC1571" t="s">
        <v>1993</v>
      </c>
      <c r="BF1571" s="74" t="str">
        <f ca="1">IF(AI1570="","","G1 "&amp;Input!D$55&amp;" "&amp;AI1570&amp;" "&amp;Input!D$56&amp;" "&amp;AJ1570&amp;" "&amp;Input!D$57&amp;" "&amp;AK1570&amp;" "&amp;Input!D$58&amp;" "&amp;AL1570&amp;" F "&amp;Input!D$51&amp;"")</f>
        <v/>
      </c>
      <c r="BO1571" s="132" t="str">
        <f t="shared" ca="1" si="452"/>
        <v/>
      </c>
      <c r="BP1571" s="132" t="str">
        <f t="shared" ca="1" si="452"/>
        <v/>
      </c>
      <c r="BQ1571" s="132" t="str">
        <f t="shared" ca="1" si="452"/>
        <v/>
      </c>
      <c r="BR1571" s="132" t="str">
        <f t="shared" ca="1" si="452"/>
        <v/>
      </c>
      <c r="BT1571" s="132" t="str">
        <f t="shared" si="453"/>
        <v/>
      </c>
      <c r="BU1571" s="132" t="str">
        <f t="shared" si="453"/>
        <v/>
      </c>
      <c r="BV1571" s="132" t="str">
        <f t="shared" si="453"/>
        <v/>
      </c>
      <c r="BW1571" s="132" t="str">
        <f t="shared" si="453"/>
        <v/>
      </c>
      <c r="BY1571" s="132" t="str">
        <f t="shared" ca="1" si="445"/>
        <v/>
      </c>
      <c r="BZ1571" s="132" t="str">
        <f t="shared" ca="1" si="445"/>
        <v/>
      </c>
      <c r="CA1571" s="132" t="str">
        <f t="shared" ca="1" si="445"/>
        <v/>
      </c>
      <c r="CB1571" s="132" t="str">
        <f t="shared" ca="1" si="445"/>
        <v/>
      </c>
    </row>
    <row r="1572" spans="18:80" x14ac:dyDescent="0.2">
      <c r="R1572" s="21">
        <v>1569</v>
      </c>
      <c r="S1572" s="24" t="e">
        <f ca="1"/>
        <v>#N/A</v>
      </c>
      <c r="T1572" s="24" t="e">
        <f ca="1"/>
        <v>#N/A</v>
      </c>
      <c r="V1572" s="21">
        <v>1569</v>
      </c>
      <c r="W1572" s="24" t="e">
        <f ca="1"/>
        <v>#N/A</v>
      </c>
      <c r="X1572" s="24" t="e">
        <f ca="1"/>
        <v>#N/A</v>
      </c>
      <c r="Y1572" s="30"/>
      <c r="Z1572" s="21">
        <v>1569</v>
      </c>
      <c r="AA1572" s="24" t="e">
        <f ca="1"/>
        <v>#N/A</v>
      </c>
      <c r="AB1572" s="24" t="e">
        <f ca="1"/>
        <v>#N/A</v>
      </c>
      <c r="AD1572" s="21">
        <v>1569</v>
      </c>
      <c r="AE1572" s="24" t="e">
        <f ca="1"/>
        <v>#N/A</v>
      </c>
      <c r="AF1572" s="24" t="e">
        <f ca="1"/>
        <v>#N/A</v>
      </c>
      <c r="AH1572" s="21">
        <v>1569</v>
      </c>
      <c r="AI1572" s="24" t="str">
        <f t="shared" ca="1" si="446"/>
        <v/>
      </c>
      <c r="AJ1572" s="24" t="str">
        <f t="shared" ca="1" si="447"/>
        <v/>
      </c>
      <c r="AK1572" s="24" t="str">
        <f t="shared" ca="1" si="448"/>
        <v/>
      </c>
      <c r="AL1572" s="24" t="str">
        <f t="shared" ca="1" si="449"/>
        <v/>
      </c>
      <c r="AM1572" s="26"/>
      <c r="AN1572" s="26" t="str">
        <f ca="1">IF(AI1572="","","G1 "&amp;Input!D55&amp;" "&amp;AI1572&amp;" "&amp;Input!D$56&amp;" "&amp;AJ1572&amp;" "&amp;Input!D$57&amp;" "&amp;AK1572&amp;" "&amp;Input!D$58&amp;" "&amp;AL1572&amp;" F "&amp;Input!D$51&amp;"")</f>
        <v/>
      </c>
      <c r="AP1572" s="26" t="str">
        <f ca="1">IF(AS1572="","","G1 "&amp;Input!D$55&amp;" "&amp;AS1572&amp;" "&amp;Input!D$56&amp;" "&amp;AT1572&amp;" "&amp;Input!D$57&amp;" "&amp;AU1572&amp;" "&amp;Input!D$58&amp;" "&amp;AV1572&amp;" F "&amp;Input!D$52&amp;"")</f>
        <v/>
      </c>
      <c r="AR1572" s="21">
        <v>1569</v>
      </c>
      <c r="AS1572" s="24" t="str">
        <f t="shared" ca="1" si="439"/>
        <v/>
      </c>
      <c r="AT1572" s="24" t="str">
        <f t="shared" ca="1" si="440"/>
        <v/>
      </c>
      <c r="AU1572" s="24" t="str">
        <f t="shared" ca="1" si="441"/>
        <v/>
      </c>
      <c r="AV1572" s="24" t="str">
        <f t="shared" ca="1" si="442"/>
        <v/>
      </c>
      <c r="BC1572" t="s">
        <v>1994</v>
      </c>
      <c r="BF1572" s="74" t="str">
        <f ca="1">IF(AI1571="","","G1 "&amp;Input!D$55&amp;" "&amp;AI1571&amp;" "&amp;Input!D$56&amp;" "&amp;AJ1571&amp;" "&amp;Input!D$57&amp;" "&amp;AK1571&amp;" "&amp;Input!D$58&amp;" "&amp;AL1571&amp;" F "&amp;Input!D$51&amp;"")</f>
        <v/>
      </c>
      <c r="BO1572" s="132" t="str">
        <f t="shared" ca="1" si="452"/>
        <v/>
      </c>
      <c r="BP1572" s="132" t="str">
        <f t="shared" ca="1" si="452"/>
        <v/>
      </c>
      <c r="BQ1572" s="132" t="str">
        <f t="shared" ca="1" si="452"/>
        <v/>
      </c>
      <c r="BR1572" s="132" t="str">
        <f t="shared" ca="1" si="452"/>
        <v/>
      </c>
      <c r="BT1572" s="132" t="str">
        <f t="shared" si="453"/>
        <v/>
      </c>
      <c r="BU1572" s="132" t="str">
        <f t="shared" si="453"/>
        <v/>
      </c>
      <c r="BV1572" s="132" t="str">
        <f t="shared" si="453"/>
        <v/>
      </c>
      <c r="BW1572" s="132" t="str">
        <f t="shared" si="453"/>
        <v/>
      </c>
      <c r="BY1572" s="132" t="str">
        <f t="shared" ca="1" si="445"/>
        <v/>
      </c>
      <c r="BZ1572" s="132" t="str">
        <f t="shared" ca="1" si="445"/>
        <v/>
      </c>
      <c r="CA1572" s="132" t="str">
        <f t="shared" ca="1" si="445"/>
        <v/>
      </c>
      <c r="CB1572" s="132" t="str">
        <f t="shared" ca="1" si="445"/>
        <v/>
      </c>
    </row>
    <row r="1573" spans="18:80" x14ac:dyDescent="0.2">
      <c r="R1573" s="21">
        <v>1570</v>
      </c>
      <c r="S1573" s="24" t="e">
        <f ca="1"/>
        <v>#N/A</v>
      </c>
      <c r="T1573" s="24" t="e">
        <f ca="1"/>
        <v>#N/A</v>
      </c>
      <c r="V1573" s="21">
        <v>1570</v>
      </c>
      <c r="W1573" s="24" t="e">
        <f ca="1"/>
        <v>#N/A</v>
      </c>
      <c r="X1573" s="24" t="e">
        <f ca="1"/>
        <v>#N/A</v>
      </c>
      <c r="Y1573" s="30"/>
      <c r="Z1573" s="21">
        <v>1570</v>
      </c>
      <c r="AA1573" s="24" t="e">
        <f ca="1"/>
        <v>#N/A</v>
      </c>
      <c r="AB1573" s="24" t="e">
        <f ca="1"/>
        <v>#N/A</v>
      </c>
      <c r="AD1573" s="21">
        <v>1570</v>
      </c>
      <c r="AE1573" s="24" t="e">
        <f ca="1"/>
        <v>#N/A</v>
      </c>
      <c r="AF1573" s="24" t="e">
        <f ca="1"/>
        <v>#N/A</v>
      </c>
      <c r="AH1573" s="21">
        <v>1570</v>
      </c>
      <c r="AI1573" s="24" t="str">
        <f t="shared" ca="1" si="446"/>
        <v/>
      </c>
      <c r="AJ1573" s="24" t="str">
        <f t="shared" ca="1" si="447"/>
        <v/>
      </c>
      <c r="AK1573" s="24" t="str">
        <f t="shared" ca="1" si="448"/>
        <v/>
      </c>
      <c r="AL1573" s="24" t="str">
        <f t="shared" ca="1" si="449"/>
        <v/>
      </c>
      <c r="AM1573" s="26"/>
      <c r="AN1573" s="26" t="str">
        <f ca="1">IF(AI1573="","","G1 "&amp;Input!D55&amp;" "&amp;AI1573&amp;" "&amp;Input!D$56&amp;" "&amp;AJ1573&amp;" "&amp;Input!D$57&amp;" "&amp;AK1573&amp;" "&amp;Input!D$58&amp;" "&amp;AL1573&amp;" F "&amp;Input!D$51&amp;"")</f>
        <v/>
      </c>
      <c r="AP1573" s="26" t="str">
        <f ca="1">IF(AS1573="","","G1 "&amp;Input!D$55&amp;" "&amp;AS1573&amp;" "&amp;Input!D$56&amp;" "&amp;AT1573&amp;" "&amp;Input!D$57&amp;" "&amp;AU1573&amp;" "&amp;Input!D$58&amp;" "&amp;AV1573&amp;" F "&amp;Input!D$52&amp;"")</f>
        <v/>
      </c>
      <c r="AR1573" s="21">
        <v>1570</v>
      </c>
      <c r="AS1573" s="24" t="str">
        <f t="shared" ca="1" si="439"/>
        <v/>
      </c>
      <c r="AT1573" s="24" t="str">
        <f t="shared" ca="1" si="440"/>
        <v/>
      </c>
      <c r="AU1573" s="24" t="str">
        <f t="shared" ca="1" si="441"/>
        <v/>
      </c>
      <c r="AV1573" s="24" t="str">
        <f t="shared" ca="1" si="442"/>
        <v/>
      </c>
      <c r="BC1573" t="s">
        <v>1995</v>
      </c>
      <c r="BF1573" s="74" t="str">
        <f ca="1">IF(AI1572="","","G1 "&amp;Input!D$55&amp;" "&amp;AI1572&amp;" "&amp;Input!D$56&amp;" "&amp;AJ1572&amp;" "&amp;Input!D$57&amp;" "&amp;AK1572&amp;" "&amp;Input!D$58&amp;" "&amp;AL1572&amp;" F "&amp;Input!D$51&amp;"")</f>
        <v/>
      </c>
      <c r="BO1573" s="132" t="str">
        <f t="shared" ca="1" si="452"/>
        <v/>
      </c>
      <c r="BP1573" s="132" t="str">
        <f t="shared" ca="1" si="452"/>
        <v/>
      </c>
      <c r="BQ1573" s="132" t="str">
        <f t="shared" ca="1" si="452"/>
        <v/>
      </c>
      <c r="BR1573" s="132" t="str">
        <f t="shared" ca="1" si="452"/>
        <v/>
      </c>
      <c r="BT1573" s="132" t="str">
        <f t="shared" si="453"/>
        <v/>
      </c>
      <c r="BU1573" s="132" t="str">
        <f t="shared" si="453"/>
        <v/>
      </c>
      <c r="BV1573" s="132" t="str">
        <f t="shared" si="453"/>
        <v/>
      </c>
      <c r="BW1573" s="132" t="str">
        <f t="shared" si="453"/>
        <v/>
      </c>
      <c r="BY1573" s="132" t="str">
        <f t="shared" ca="1" si="445"/>
        <v/>
      </c>
      <c r="BZ1573" s="132" t="str">
        <f t="shared" ca="1" si="445"/>
        <v/>
      </c>
      <c r="CA1573" s="132" t="str">
        <f t="shared" ca="1" si="445"/>
        <v/>
      </c>
      <c r="CB1573" s="132" t="str">
        <f t="shared" ca="1" si="445"/>
        <v/>
      </c>
    </row>
    <row r="1574" spans="18:80" x14ac:dyDescent="0.2">
      <c r="R1574" s="21">
        <v>1571</v>
      </c>
      <c r="S1574" s="24" t="e">
        <f ca="1"/>
        <v>#N/A</v>
      </c>
      <c r="T1574" s="24" t="e">
        <f ca="1"/>
        <v>#N/A</v>
      </c>
      <c r="V1574" s="21">
        <v>1571</v>
      </c>
      <c r="W1574" s="24" t="e">
        <f ca="1"/>
        <v>#N/A</v>
      </c>
      <c r="X1574" s="24" t="e">
        <f ca="1"/>
        <v>#N/A</v>
      </c>
      <c r="Y1574" s="30"/>
      <c r="Z1574" s="21">
        <v>1571</v>
      </c>
      <c r="AA1574" s="24" t="e">
        <f ca="1"/>
        <v>#N/A</v>
      </c>
      <c r="AB1574" s="24" t="e">
        <f ca="1"/>
        <v>#N/A</v>
      </c>
      <c r="AD1574" s="21">
        <v>1571</v>
      </c>
      <c r="AE1574" s="24" t="e">
        <f ca="1"/>
        <v>#N/A</v>
      </c>
      <c r="AF1574" s="24" t="e">
        <f ca="1"/>
        <v>#N/A</v>
      </c>
      <c r="AH1574" s="21">
        <v>1571</v>
      </c>
      <c r="AI1574" s="24" t="str">
        <f t="shared" ca="1" si="446"/>
        <v/>
      </c>
      <c r="AJ1574" s="24" t="str">
        <f t="shared" ca="1" si="447"/>
        <v/>
      </c>
      <c r="AK1574" s="24" t="str">
        <f t="shared" ca="1" si="448"/>
        <v/>
      </c>
      <c r="AL1574" s="24" t="str">
        <f t="shared" ca="1" si="449"/>
        <v/>
      </c>
      <c r="AM1574" s="26"/>
      <c r="AN1574" s="26" t="str">
        <f ca="1">IF(AI1574="","","G1 "&amp;Input!D55&amp;" "&amp;AI1574&amp;" "&amp;Input!D$56&amp;" "&amp;AJ1574&amp;" "&amp;Input!D$57&amp;" "&amp;AK1574&amp;" "&amp;Input!D$58&amp;" "&amp;AL1574&amp;" F "&amp;Input!D$51&amp;"")</f>
        <v/>
      </c>
      <c r="AP1574" s="26" t="str">
        <f ca="1">IF(AS1574="","","G1 "&amp;Input!D$55&amp;" "&amp;AS1574&amp;" "&amp;Input!D$56&amp;" "&amp;AT1574&amp;" "&amp;Input!D$57&amp;" "&amp;AU1574&amp;" "&amp;Input!D$58&amp;" "&amp;AV1574&amp;" F "&amp;Input!D$52&amp;"")</f>
        <v/>
      </c>
      <c r="AR1574" s="21">
        <v>1571</v>
      </c>
      <c r="AS1574" s="24" t="str">
        <f t="shared" ca="1" si="439"/>
        <v/>
      </c>
      <c r="AT1574" s="24" t="str">
        <f t="shared" ca="1" si="440"/>
        <v/>
      </c>
      <c r="AU1574" s="24" t="str">
        <f t="shared" ca="1" si="441"/>
        <v/>
      </c>
      <c r="AV1574" s="24" t="str">
        <f t="shared" ca="1" si="442"/>
        <v/>
      </c>
      <c r="BC1574" t="s">
        <v>1996</v>
      </c>
      <c r="BF1574" s="74" t="str">
        <f ca="1">IF(AI1573="","","G1 "&amp;Input!D$55&amp;" "&amp;AI1573&amp;" "&amp;Input!D$56&amp;" "&amp;AJ1573&amp;" "&amp;Input!D$57&amp;" "&amp;AK1573&amp;" "&amp;Input!D$58&amp;" "&amp;AL1573&amp;" F "&amp;Input!D$51&amp;"")</f>
        <v/>
      </c>
      <c r="BO1574" s="132" t="str">
        <f t="shared" ca="1" si="452"/>
        <v/>
      </c>
      <c r="BP1574" s="132" t="str">
        <f t="shared" ca="1" si="452"/>
        <v/>
      </c>
      <c r="BQ1574" s="132" t="str">
        <f t="shared" ca="1" si="452"/>
        <v/>
      </c>
      <c r="BR1574" s="132" t="str">
        <f t="shared" ca="1" si="452"/>
        <v/>
      </c>
      <c r="BT1574" s="132" t="str">
        <f t="shared" si="453"/>
        <v/>
      </c>
      <c r="BU1574" s="132" t="str">
        <f t="shared" si="453"/>
        <v/>
      </c>
      <c r="BV1574" s="132" t="str">
        <f t="shared" si="453"/>
        <v/>
      </c>
      <c r="BW1574" s="132" t="str">
        <f t="shared" si="453"/>
        <v/>
      </c>
      <c r="BY1574" s="132" t="str">
        <f t="shared" ca="1" si="445"/>
        <v/>
      </c>
      <c r="BZ1574" s="132" t="str">
        <f t="shared" ca="1" si="445"/>
        <v/>
      </c>
      <c r="CA1574" s="132" t="str">
        <f t="shared" ca="1" si="445"/>
        <v/>
      </c>
      <c r="CB1574" s="132" t="str">
        <f t="shared" ca="1" si="445"/>
        <v/>
      </c>
    </row>
    <row r="1575" spans="18:80" x14ac:dyDescent="0.2">
      <c r="R1575" s="21">
        <v>1572</v>
      </c>
      <c r="S1575" s="24" t="e">
        <f ca="1"/>
        <v>#N/A</v>
      </c>
      <c r="T1575" s="24" t="e">
        <f ca="1"/>
        <v>#N/A</v>
      </c>
      <c r="V1575" s="21">
        <v>1572</v>
      </c>
      <c r="W1575" s="24" t="e">
        <f ca="1"/>
        <v>#N/A</v>
      </c>
      <c r="X1575" s="24" t="e">
        <f ca="1"/>
        <v>#N/A</v>
      </c>
      <c r="Y1575" s="30"/>
      <c r="Z1575" s="21">
        <v>1572</v>
      </c>
      <c r="AA1575" s="24" t="e">
        <f ca="1"/>
        <v>#N/A</v>
      </c>
      <c r="AB1575" s="24" t="e">
        <f ca="1"/>
        <v>#N/A</v>
      </c>
      <c r="AD1575" s="21">
        <v>1572</v>
      </c>
      <c r="AE1575" s="24" t="e">
        <f ca="1"/>
        <v>#N/A</v>
      </c>
      <c r="AF1575" s="24" t="e">
        <f ca="1"/>
        <v>#N/A</v>
      </c>
      <c r="AH1575" s="21">
        <v>1572</v>
      </c>
      <c r="AI1575" s="24" t="str">
        <f t="shared" ca="1" si="446"/>
        <v/>
      </c>
      <c r="AJ1575" s="24" t="str">
        <f t="shared" ca="1" si="447"/>
        <v/>
      </c>
      <c r="AK1575" s="24" t="str">
        <f t="shared" ca="1" si="448"/>
        <v/>
      </c>
      <c r="AL1575" s="24" t="str">
        <f t="shared" ca="1" si="449"/>
        <v/>
      </c>
      <c r="AM1575" s="26"/>
      <c r="AN1575" s="26" t="str">
        <f ca="1">IF(AI1575="","","G1 "&amp;Input!D55&amp;" "&amp;AI1575&amp;" "&amp;Input!D$56&amp;" "&amp;AJ1575&amp;" "&amp;Input!D$57&amp;" "&amp;AK1575&amp;" "&amp;Input!D$58&amp;" "&amp;AL1575&amp;" F "&amp;Input!D$51&amp;"")</f>
        <v/>
      </c>
      <c r="AP1575" s="26" t="str">
        <f ca="1">IF(AS1575="","","G1 "&amp;Input!D$55&amp;" "&amp;AS1575&amp;" "&amp;Input!D$56&amp;" "&amp;AT1575&amp;" "&amp;Input!D$57&amp;" "&amp;AU1575&amp;" "&amp;Input!D$58&amp;" "&amp;AV1575&amp;" F "&amp;Input!D$52&amp;"")</f>
        <v/>
      </c>
      <c r="AR1575" s="21">
        <v>1572</v>
      </c>
      <c r="AS1575" s="24" t="str">
        <f t="shared" ca="1" si="439"/>
        <v/>
      </c>
      <c r="AT1575" s="24" t="str">
        <f t="shared" ca="1" si="440"/>
        <v/>
      </c>
      <c r="AU1575" s="24" t="str">
        <f t="shared" ca="1" si="441"/>
        <v/>
      </c>
      <c r="AV1575" s="24" t="str">
        <f t="shared" ca="1" si="442"/>
        <v/>
      </c>
      <c r="BC1575" t="s">
        <v>1997</v>
      </c>
      <c r="BF1575" s="74" t="str">
        <f ca="1">IF(AI1574="","","G1 "&amp;Input!D$55&amp;" "&amp;AI1574&amp;" "&amp;Input!D$56&amp;" "&amp;AJ1574&amp;" "&amp;Input!D$57&amp;" "&amp;AK1574&amp;" "&amp;Input!D$58&amp;" "&amp;AL1574&amp;" F "&amp;Input!D$51&amp;"")</f>
        <v/>
      </c>
      <c r="BO1575" s="132" t="str">
        <f t="shared" ca="1" si="452"/>
        <v/>
      </c>
      <c r="BP1575" s="132" t="str">
        <f t="shared" ca="1" si="452"/>
        <v/>
      </c>
      <c r="BQ1575" s="132" t="str">
        <f t="shared" ca="1" si="452"/>
        <v/>
      </c>
      <c r="BR1575" s="132" t="str">
        <f t="shared" ca="1" si="452"/>
        <v/>
      </c>
      <c r="BT1575" s="132" t="str">
        <f t="shared" si="453"/>
        <v/>
      </c>
      <c r="BU1575" s="132" t="str">
        <f t="shared" si="453"/>
        <v/>
      </c>
      <c r="BV1575" s="132" t="str">
        <f t="shared" si="453"/>
        <v/>
      </c>
      <c r="BW1575" s="132" t="str">
        <f t="shared" si="453"/>
        <v/>
      </c>
      <c r="BY1575" s="132" t="str">
        <f t="shared" ca="1" si="445"/>
        <v/>
      </c>
      <c r="BZ1575" s="132" t="str">
        <f t="shared" ca="1" si="445"/>
        <v/>
      </c>
      <c r="CA1575" s="132" t="str">
        <f t="shared" ca="1" si="445"/>
        <v/>
      </c>
      <c r="CB1575" s="132" t="str">
        <f t="shared" ca="1" si="445"/>
        <v/>
      </c>
    </row>
    <row r="1576" spans="18:80" x14ac:dyDescent="0.2">
      <c r="R1576" s="21">
        <v>1573</v>
      </c>
      <c r="S1576" s="24" t="e">
        <f ca="1"/>
        <v>#N/A</v>
      </c>
      <c r="T1576" s="24" t="e">
        <f ca="1"/>
        <v>#N/A</v>
      </c>
      <c r="V1576" s="21">
        <v>1573</v>
      </c>
      <c r="W1576" s="24" t="e">
        <f ca="1"/>
        <v>#N/A</v>
      </c>
      <c r="X1576" s="24" t="e">
        <f ca="1"/>
        <v>#N/A</v>
      </c>
      <c r="Y1576" s="30"/>
      <c r="Z1576" s="21">
        <v>1573</v>
      </c>
      <c r="AA1576" s="24" t="e">
        <f ca="1"/>
        <v>#N/A</v>
      </c>
      <c r="AB1576" s="24" t="e">
        <f ca="1"/>
        <v>#N/A</v>
      </c>
      <c r="AD1576" s="21">
        <v>1573</v>
      </c>
      <c r="AE1576" s="24" t="e">
        <f ca="1"/>
        <v>#N/A</v>
      </c>
      <c r="AF1576" s="24" t="e">
        <f ca="1"/>
        <v>#N/A</v>
      </c>
      <c r="AH1576" s="21">
        <v>1573</v>
      </c>
      <c r="AI1576" s="24" t="str">
        <f t="shared" ca="1" si="446"/>
        <v/>
      </c>
      <c r="AJ1576" s="24" t="str">
        <f t="shared" ca="1" si="447"/>
        <v/>
      </c>
      <c r="AK1576" s="24" t="str">
        <f t="shared" ca="1" si="448"/>
        <v/>
      </c>
      <c r="AL1576" s="24" t="str">
        <f t="shared" ca="1" si="449"/>
        <v/>
      </c>
      <c r="AM1576" s="26"/>
      <c r="AN1576" s="26" t="str">
        <f ca="1">IF(AI1576="","","G1 "&amp;Input!D55&amp;" "&amp;AI1576&amp;" "&amp;Input!D$56&amp;" "&amp;AJ1576&amp;" "&amp;Input!D$57&amp;" "&amp;AK1576&amp;" "&amp;Input!D$58&amp;" "&amp;AL1576&amp;" F "&amp;Input!D$51&amp;"")</f>
        <v/>
      </c>
      <c r="AP1576" s="26" t="str">
        <f ca="1">IF(AS1576="","","G1 "&amp;Input!D$55&amp;" "&amp;AS1576&amp;" "&amp;Input!D$56&amp;" "&amp;AT1576&amp;" "&amp;Input!D$57&amp;" "&amp;AU1576&amp;" "&amp;Input!D$58&amp;" "&amp;AV1576&amp;" F "&amp;Input!D$52&amp;"")</f>
        <v/>
      </c>
      <c r="AR1576" s="21">
        <v>1573</v>
      </c>
      <c r="AS1576" s="24" t="str">
        <f t="shared" ca="1" si="439"/>
        <v/>
      </c>
      <c r="AT1576" s="24" t="str">
        <f t="shared" ca="1" si="440"/>
        <v/>
      </c>
      <c r="AU1576" s="24" t="str">
        <f t="shared" ca="1" si="441"/>
        <v/>
      </c>
      <c r="AV1576" s="24" t="str">
        <f t="shared" ca="1" si="442"/>
        <v/>
      </c>
      <c r="BC1576" t="s">
        <v>1998</v>
      </c>
      <c r="BF1576" s="74" t="str">
        <f ca="1">IF(AI1575="","","G1 "&amp;Input!D$55&amp;" "&amp;AI1575&amp;" "&amp;Input!D$56&amp;" "&amp;AJ1575&amp;" "&amp;Input!D$57&amp;" "&amp;AK1575&amp;" "&amp;Input!D$58&amp;" "&amp;AL1575&amp;" F "&amp;Input!D$51&amp;"")</f>
        <v/>
      </c>
      <c r="BO1576" s="132" t="str">
        <f t="shared" ca="1" si="452"/>
        <v/>
      </c>
      <c r="BP1576" s="132" t="str">
        <f t="shared" ca="1" si="452"/>
        <v/>
      </c>
      <c r="BQ1576" s="132" t="str">
        <f t="shared" ca="1" si="452"/>
        <v/>
      </c>
      <c r="BR1576" s="132" t="str">
        <f t="shared" ca="1" si="452"/>
        <v/>
      </c>
      <c r="BT1576" s="132" t="str">
        <f t="shared" si="453"/>
        <v/>
      </c>
      <c r="BU1576" s="132" t="str">
        <f t="shared" si="453"/>
        <v/>
      </c>
      <c r="BV1576" s="132" t="str">
        <f t="shared" si="453"/>
        <v/>
      </c>
      <c r="BW1576" s="132" t="str">
        <f t="shared" si="453"/>
        <v/>
      </c>
      <c r="BY1576" s="132" t="str">
        <f t="shared" ca="1" si="445"/>
        <v/>
      </c>
      <c r="BZ1576" s="132" t="str">
        <f t="shared" ca="1" si="445"/>
        <v/>
      </c>
      <c r="CA1576" s="132" t="str">
        <f t="shared" ca="1" si="445"/>
        <v/>
      </c>
      <c r="CB1576" s="132" t="str">
        <f t="shared" ca="1" si="445"/>
        <v/>
      </c>
    </row>
    <row r="1577" spans="18:80" x14ac:dyDescent="0.2">
      <c r="R1577" s="21">
        <v>1574</v>
      </c>
      <c r="S1577" s="24" t="e">
        <f ca="1"/>
        <v>#N/A</v>
      </c>
      <c r="T1577" s="24" t="e">
        <f ca="1"/>
        <v>#N/A</v>
      </c>
      <c r="V1577" s="21">
        <v>1574</v>
      </c>
      <c r="W1577" s="24" t="e">
        <f ca="1"/>
        <v>#N/A</v>
      </c>
      <c r="X1577" s="24" t="e">
        <f ca="1"/>
        <v>#N/A</v>
      </c>
      <c r="Y1577" s="30"/>
      <c r="Z1577" s="21">
        <v>1574</v>
      </c>
      <c r="AA1577" s="24" t="e">
        <f ca="1"/>
        <v>#N/A</v>
      </c>
      <c r="AB1577" s="24" t="e">
        <f ca="1"/>
        <v>#N/A</v>
      </c>
      <c r="AD1577" s="21">
        <v>1574</v>
      </c>
      <c r="AE1577" s="24" t="e">
        <f ca="1"/>
        <v>#N/A</v>
      </c>
      <c r="AF1577" s="24" t="e">
        <f ca="1"/>
        <v>#N/A</v>
      </c>
      <c r="AH1577" s="21">
        <v>1574</v>
      </c>
      <c r="AI1577" s="24" t="str">
        <f t="shared" ca="1" si="446"/>
        <v/>
      </c>
      <c r="AJ1577" s="24" t="str">
        <f t="shared" ca="1" si="447"/>
        <v/>
      </c>
      <c r="AK1577" s="24" t="str">
        <f t="shared" ca="1" si="448"/>
        <v/>
      </c>
      <c r="AL1577" s="24" t="str">
        <f t="shared" ca="1" si="449"/>
        <v/>
      </c>
      <c r="AM1577" s="26"/>
      <c r="AN1577" s="26" t="str">
        <f ca="1">IF(AI1577="","","G1 "&amp;Input!D55&amp;" "&amp;AI1577&amp;" "&amp;Input!D$56&amp;" "&amp;AJ1577&amp;" "&amp;Input!D$57&amp;" "&amp;AK1577&amp;" "&amp;Input!D$58&amp;" "&amp;AL1577&amp;" F "&amp;Input!D$51&amp;"")</f>
        <v/>
      </c>
      <c r="AP1577" s="26" t="str">
        <f ca="1">IF(AS1577="","","G1 "&amp;Input!D$55&amp;" "&amp;AS1577&amp;" "&amp;Input!D$56&amp;" "&amp;AT1577&amp;" "&amp;Input!D$57&amp;" "&amp;AU1577&amp;" "&amp;Input!D$58&amp;" "&amp;AV1577&amp;" F "&amp;Input!D$52&amp;"")</f>
        <v/>
      </c>
      <c r="AR1577" s="21">
        <v>1574</v>
      </c>
      <c r="AS1577" s="24" t="str">
        <f t="shared" ca="1" si="439"/>
        <v/>
      </c>
      <c r="AT1577" s="24" t="str">
        <f t="shared" ca="1" si="440"/>
        <v/>
      </c>
      <c r="AU1577" s="24" t="str">
        <f t="shared" ca="1" si="441"/>
        <v/>
      </c>
      <c r="AV1577" s="24" t="str">
        <f t="shared" ca="1" si="442"/>
        <v/>
      </c>
      <c r="BC1577" t="s">
        <v>1999</v>
      </c>
      <c r="BF1577" s="74" t="str">
        <f ca="1">IF(AI1576="","","G1 "&amp;Input!D$55&amp;" "&amp;AI1576&amp;" "&amp;Input!D$56&amp;" "&amp;AJ1576&amp;" "&amp;Input!D$57&amp;" "&amp;AK1576&amp;" "&amp;Input!D$58&amp;" "&amp;AL1576&amp;" F "&amp;Input!D$51&amp;"")</f>
        <v/>
      </c>
      <c r="BO1577" s="132" t="str">
        <f t="shared" ca="1" si="452"/>
        <v/>
      </c>
      <c r="BP1577" s="132" t="str">
        <f t="shared" ca="1" si="452"/>
        <v/>
      </c>
      <c r="BQ1577" s="132" t="str">
        <f t="shared" ca="1" si="452"/>
        <v/>
      </c>
      <c r="BR1577" s="132" t="str">
        <f t="shared" ca="1" si="452"/>
        <v/>
      </c>
      <c r="BT1577" s="132" t="str">
        <f t="shared" si="453"/>
        <v/>
      </c>
      <c r="BU1577" s="132" t="str">
        <f t="shared" si="453"/>
        <v/>
      </c>
      <c r="BV1577" s="132" t="str">
        <f t="shared" si="453"/>
        <v/>
      </c>
      <c r="BW1577" s="132" t="str">
        <f t="shared" si="453"/>
        <v/>
      </c>
      <c r="BY1577" s="132" t="str">
        <f t="shared" ca="1" si="445"/>
        <v/>
      </c>
      <c r="BZ1577" s="132" t="str">
        <f t="shared" ca="1" si="445"/>
        <v/>
      </c>
      <c r="CA1577" s="132" t="str">
        <f t="shared" ca="1" si="445"/>
        <v/>
      </c>
      <c r="CB1577" s="132" t="str">
        <f t="shared" ca="1" si="445"/>
        <v/>
      </c>
    </row>
    <row r="1578" spans="18:80" x14ac:dyDescent="0.2">
      <c r="R1578" s="21">
        <v>1575</v>
      </c>
      <c r="S1578" s="24" t="e">
        <f ca="1"/>
        <v>#N/A</v>
      </c>
      <c r="T1578" s="24" t="e">
        <f ca="1"/>
        <v>#N/A</v>
      </c>
      <c r="V1578" s="21">
        <v>1575</v>
      </c>
      <c r="W1578" s="24" t="e">
        <f ca="1"/>
        <v>#N/A</v>
      </c>
      <c r="X1578" s="24" t="e">
        <f ca="1"/>
        <v>#N/A</v>
      </c>
      <c r="Y1578" s="30"/>
      <c r="Z1578" s="21">
        <v>1575</v>
      </c>
      <c r="AA1578" s="24" t="e">
        <f ca="1"/>
        <v>#N/A</v>
      </c>
      <c r="AB1578" s="24" t="e">
        <f ca="1"/>
        <v>#N/A</v>
      </c>
      <c r="AD1578" s="21">
        <v>1575</v>
      </c>
      <c r="AE1578" s="24" t="e">
        <f ca="1"/>
        <v>#N/A</v>
      </c>
      <c r="AF1578" s="24" t="e">
        <f ca="1"/>
        <v>#N/A</v>
      </c>
      <c r="AH1578" s="21">
        <v>1575</v>
      </c>
      <c r="AI1578" s="24" t="str">
        <f t="shared" ca="1" si="446"/>
        <v/>
      </c>
      <c r="AJ1578" s="24" t="str">
        <f t="shared" ca="1" si="447"/>
        <v/>
      </c>
      <c r="AK1578" s="24" t="str">
        <f t="shared" ca="1" si="448"/>
        <v/>
      </c>
      <c r="AL1578" s="24" t="str">
        <f t="shared" ca="1" si="449"/>
        <v/>
      </c>
      <c r="AM1578" s="26"/>
      <c r="AN1578" s="26" t="str">
        <f ca="1">IF(AI1578="","","G1 "&amp;Input!D55&amp;" "&amp;AI1578&amp;" "&amp;Input!D$56&amp;" "&amp;AJ1578&amp;" "&amp;Input!D$57&amp;" "&amp;AK1578&amp;" "&amp;Input!D$58&amp;" "&amp;AL1578&amp;" F "&amp;Input!D$51&amp;"")</f>
        <v/>
      </c>
      <c r="AP1578" s="26" t="str">
        <f ca="1">IF(AS1578="","","G1 "&amp;Input!D$55&amp;" "&amp;AS1578&amp;" "&amp;Input!D$56&amp;" "&amp;AT1578&amp;" "&amp;Input!D$57&amp;" "&amp;AU1578&amp;" "&amp;Input!D$58&amp;" "&amp;AV1578&amp;" F "&amp;Input!D$52&amp;"")</f>
        <v/>
      </c>
      <c r="AR1578" s="21">
        <v>1575</v>
      </c>
      <c r="AS1578" s="24" t="str">
        <f t="shared" ca="1" si="439"/>
        <v/>
      </c>
      <c r="AT1578" s="24" t="str">
        <f t="shared" ca="1" si="440"/>
        <v/>
      </c>
      <c r="AU1578" s="24" t="str">
        <f t="shared" ca="1" si="441"/>
        <v/>
      </c>
      <c r="AV1578" s="24" t="str">
        <f t="shared" ca="1" si="442"/>
        <v/>
      </c>
      <c r="BC1578" t="s">
        <v>2000</v>
      </c>
      <c r="BF1578" s="74" t="str">
        <f ca="1">IF(AI1577="","","G1 "&amp;Input!D$55&amp;" "&amp;AI1577&amp;" "&amp;Input!D$56&amp;" "&amp;AJ1577&amp;" "&amp;Input!D$57&amp;" "&amp;AK1577&amp;" "&amp;Input!D$58&amp;" "&amp;AL1577&amp;" F "&amp;Input!D$51&amp;"")</f>
        <v/>
      </c>
      <c r="BO1578" s="132" t="str">
        <f t="shared" ca="1" si="452"/>
        <v/>
      </c>
      <c r="BP1578" s="132" t="str">
        <f t="shared" ca="1" si="452"/>
        <v/>
      </c>
      <c r="BQ1578" s="132" t="str">
        <f t="shared" ca="1" si="452"/>
        <v/>
      </c>
      <c r="BR1578" s="132" t="str">
        <f t="shared" ca="1" si="452"/>
        <v/>
      </c>
      <c r="BT1578" s="132" t="str">
        <f t="shared" si="453"/>
        <v/>
      </c>
      <c r="BU1578" s="132" t="str">
        <f t="shared" si="453"/>
        <v/>
      </c>
      <c r="BV1578" s="132" t="str">
        <f t="shared" si="453"/>
        <v/>
      </c>
      <c r="BW1578" s="132" t="str">
        <f t="shared" si="453"/>
        <v/>
      </c>
      <c r="BY1578" s="132" t="str">
        <f t="shared" ca="1" si="445"/>
        <v/>
      </c>
      <c r="BZ1578" s="132" t="str">
        <f t="shared" ca="1" si="445"/>
        <v/>
      </c>
      <c r="CA1578" s="132" t="str">
        <f t="shared" ca="1" si="445"/>
        <v/>
      </c>
      <c r="CB1578" s="132" t="str">
        <f t="shared" ca="1" si="445"/>
        <v/>
      </c>
    </row>
    <row r="1579" spans="18:80" x14ac:dyDescent="0.2">
      <c r="R1579" s="21">
        <v>1576</v>
      </c>
      <c r="S1579" s="24" t="e">
        <f ca="1"/>
        <v>#N/A</v>
      </c>
      <c r="T1579" s="24" t="e">
        <f ca="1"/>
        <v>#N/A</v>
      </c>
      <c r="V1579" s="21">
        <v>1576</v>
      </c>
      <c r="W1579" s="24" t="e">
        <f ca="1"/>
        <v>#N/A</v>
      </c>
      <c r="X1579" s="24" t="e">
        <f ca="1"/>
        <v>#N/A</v>
      </c>
      <c r="Y1579" s="30"/>
      <c r="Z1579" s="21">
        <v>1576</v>
      </c>
      <c r="AA1579" s="24" t="e">
        <f ca="1"/>
        <v>#N/A</v>
      </c>
      <c r="AB1579" s="24" t="e">
        <f ca="1"/>
        <v>#N/A</v>
      </c>
      <c r="AD1579" s="21">
        <v>1576</v>
      </c>
      <c r="AE1579" s="24" t="e">
        <f ca="1"/>
        <v>#N/A</v>
      </c>
      <c r="AF1579" s="24" t="e">
        <f ca="1"/>
        <v>#N/A</v>
      </c>
      <c r="AH1579" s="21">
        <v>1576</v>
      </c>
      <c r="AI1579" s="24" t="str">
        <f t="shared" ca="1" si="446"/>
        <v/>
      </c>
      <c r="AJ1579" s="24" t="str">
        <f t="shared" ca="1" si="447"/>
        <v/>
      </c>
      <c r="AK1579" s="24" t="str">
        <f t="shared" ca="1" si="448"/>
        <v/>
      </c>
      <c r="AL1579" s="24" t="str">
        <f t="shared" ca="1" si="449"/>
        <v/>
      </c>
      <c r="AM1579" s="26"/>
      <c r="AN1579" s="26" t="str">
        <f ca="1">IF(AI1579="","","G1 "&amp;Input!D55&amp;" "&amp;AI1579&amp;" "&amp;Input!D$56&amp;" "&amp;AJ1579&amp;" "&amp;Input!D$57&amp;" "&amp;AK1579&amp;" "&amp;Input!D$58&amp;" "&amp;AL1579&amp;" F "&amp;Input!D$51&amp;"")</f>
        <v/>
      </c>
      <c r="AP1579" s="26" t="str">
        <f ca="1">IF(AS1579="","","G1 "&amp;Input!D$55&amp;" "&amp;AS1579&amp;" "&amp;Input!D$56&amp;" "&amp;AT1579&amp;" "&amp;Input!D$57&amp;" "&amp;AU1579&amp;" "&amp;Input!D$58&amp;" "&amp;AV1579&amp;" F "&amp;Input!D$52&amp;"")</f>
        <v/>
      </c>
      <c r="AR1579" s="21">
        <v>1576</v>
      </c>
      <c r="AS1579" s="24" t="str">
        <f t="shared" ca="1" si="439"/>
        <v/>
      </c>
      <c r="AT1579" s="24" t="str">
        <f t="shared" ca="1" si="440"/>
        <v/>
      </c>
      <c r="AU1579" s="24" t="str">
        <f t="shared" ca="1" si="441"/>
        <v/>
      </c>
      <c r="AV1579" s="24" t="str">
        <f t="shared" ca="1" si="442"/>
        <v/>
      </c>
      <c r="BC1579" t="s">
        <v>2001</v>
      </c>
      <c r="BF1579" s="74" t="str">
        <f ca="1">IF(AI1578="","","G1 "&amp;Input!D$55&amp;" "&amp;AI1578&amp;" "&amp;Input!D$56&amp;" "&amp;AJ1578&amp;" "&amp;Input!D$57&amp;" "&amp;AK1578&amp;" "&amp;Input!D$58&amp;" "&amp;AL1578&amp;" F "&amp;Input!D$51&amp;"")</f>
        <v/>
      </c>
      <c r="BO1579" s="132" t="str">
        <f t="shared" ca="1" si="452"/>
        <v/>
      </c>
      <c r="BP1579" s="132" t="str">
        <f t="shared" ca="1" si="452"/>
        <v/>
      </c>
      <c r="BQ1579" s="132" t="str">
        <f t="shared" ca="1" si="452"/>
        <v/>
      </c>
      <c r="BR1579" s="132" t="str">
        <f t="shared" ca="1" si="452"/>
        <v/>
      </c>
      <c r="BT1579" s="132" t="str">
        <f t="shared" si="453"/>
        <v/>
      </c>
      <c r="BU1579" s="132" t="str">
        <f t="shared" si="453"/>
        <v/>
      </c>
      <c r="BV1579" s="132" t="str">
        <f t="shared" si="453"/>
        <v/>
      </c>
      <c r="BW1579" s="132" t="str">
        <f t="shared" si="453"/>
        <v/>
      </c>
      <c r="BY1579" s="132" t="str">
        <f t="shared" ca="1" si="445"/>
        <v/>
      </c>
      <c r="BZ1579" s="132" t="str">
        <f t="shared" ca="1" si="445"/>
        <v/>
      </c>
      <c r="CA1579" s="132" t="str">
        <f t="shared" ca="1" si="445"/>
        <v/>
      </c>
      <c r="CB1579" s="132" t="str">
        <f t="shared" ca="1" si="445"/>
        <v/>
      </c>
    </row>
    <row r="1580" spans="18:80" x14ac:dyDescent="0.2">
      <c r="R1580" s="21">
        <v>1577</v>
      </c>
      <c r="S1580" s="24" t="e">
        <f ca="1"/>
        <v>#N/A</v>
      </c>
      <c r="T1580" s="24" t="e">
        <f ca="1"/>
        <v>#N/A</v>
      </c>
      <c r="V1580" s="21">
        <v>1577</v>
      </c>
      <c r="W1580" s="24" t="e">
        <f ca="1"/>
        <v>#N/A</v>
      </c>
      <c r="X1580" s="24" t="e">
        <f ca="1"/>
        <v>#N/A</v>
      </c>
      <c r="Y1580" s="30"/>
      <c r="Z1580" s="21">
        <v>1577</v>
      </c>
      <c r="AA1580" s="24" t="e">
        <f ca="1"/>
        <v>#N/A</v>
      </c>
      <c r="AB1580" s="24" t="e">
        <f ca="1"/>
        <v>#N/A</v>
      </c>
      <c r="AD1580" s="21">
        <v>1577</v>
      </c>
      <c r="AE1580" s="24" t="e">
        <f ca="1"/>
        <v>#N/A</v>
      </c>
      <c r="AF1580" s="24" t="e">
        <f ca="1"/>
        <v>#N/A</v>
      </c>
      <c r="AH1580" s="21">
        <v>1577</v>
      </c>
      <c r="AI1580" s="24" t="str">
        <f t="shared" ca="1" si="446"/>
        <v/>
      </c>
      <c r="AJ1580" s="24" t="str">
        <f t="shared" ca="1" si="447"/>
        <v/>
      </c>
      <c r="AK1580" s="24" t="str">
        <f t="shared" ca="1" si="448"/>
        <v/>
      </c>
      <c r="AL1580" s="24" t="str">
        <f t="shared" ca="1" si="449"/>
        <v/>
      </c>
      <c r="AM1580" s="26"/>
      <c r="AN1580" s="26" t="str">
        <f ca="1">IF(AI1580="","","G1 "&amp;Input!D55&amp;" "&amp;AI1580&amp;" "&amp;Input!D$56&amp;" "&amp;AJ1580&amp;" "&amp;Input!D$57&amp;" "&amp;AK1580&amp;" "&amp;Input!D$58&amp;" "&amp;AL1580&amp;" F "&amp;Input!D$51&amp;"")</f>
        <v/>
      </c>
      <c r="AP1580" s="26" t="str">
        <f ca="1">IF(AS1580="","","G1 "&amp;Input!D$55&amp;" "&amp;AS1580&amp;" "&amp;Input!D$56&amp;" "&amp;AT1580&amp;" "&amp;Input!D$57&amp;" "&amp;AU1580&amp;" "&amp;Input!D$58&amp;" "&amp;AV1580&amp;" F "&amp;Input!D$52&amp;"")</f>
        <v/>
      </c>
      <c r="AR1580" s="21">
        <v>1577</v>
      </c>
      <c r="AS1580" s="24" t="str">
        <f t="shared" ca="1" si="439"/>
        <v/>
      </c>
      <c r="AT1580" s="24" t="str">
        <f t="shared" ca="1" si="440"/>
        <v/>
      </c>
      <c r="AU1580" s="24" t="str">
        <f t="shared" ca="1" si="441"/>
        <v/>
      </c>
      <c r="AV1580" s="24" t="str">
        <f t="shared" ca="1" si="442"/>
        <v/>
      </c>
      <c r="BC1580" t="s">
        <v>2002</v>
      </c>
      <c r="BF1580" s="74" t="str">
        <f ca="1">IF(AI1579="","","G1 "&amp;Input!D$55&amp;" "&amp;AI1579&amp;" "&amp;Input!D$56&amp;" "&amp;AJ1579&amp;" "&amp;Input!D$57&amp;" "&amp;AK1579&amp;" "&amp;Input!D$58&amp;" "&amp;AL1579&amp;" F "&amp;Input!D$51&amp;"")</f>
        <v/>
      </c>
      <c r="BO1580" s="132" t="str">
        <f t="shared" ca="1" si="452"/>
        <v/>
      </c>
      <c r="BP1580" s="132" t="str">
        <f t="shared" ca="1" si="452"/>
        <v/>
      </c>
      <c r="BQ1580" s="132" t="str">
        <f t="shared" ca="1" si="452"/>
        <v/>
      </c>
      <c r="BR1580" s="132" t="str">
        <f t="shared" ca="1" si="452"/>
        <v/>
      </c>
      <c r="BT1580" s="132" t="str">
        <f t="shared" si="453"/>
        <v/>
      </c>
      <c r="BU1580" s="132" t="str">
        <f t="shared" si="453"/>
        <v/>
      </c>
      <c r="BV1580" s="132" t="str">
        <f t="shared" si="453"/>
        <v/>
      </c>
      <c r="BW1580" s="132" t="str">
        <f t="shared" si="453"/>
        <v/>
      </c>
      <c r="BY1580" s="132" t="str">
        <f t="shared" ca="1" si="445"/>
        <v/>
      </c>
      <c r="BZ1580" s="132" t="str">
        <f t="shared" ca="1" si="445"/>
        <v/>
      </c>
      <c r="CA1580" s="132" t="str">
        <f t="shared" ca="1" si="445"/>
        <v/>
      </c>
      <c r="CB1580" s="132" t="str">
        <f t="shared" ca="1" si="445"/>
        <v/>
      </c>
    </row>
    <row r="1581" spans="18:80" x14ac:dyDescent="0.2">
      <c r="R1581" s="21">
        <v>1578</v>
      </c>
      <c r="S1581" s="24" t="e">
        <f ca="1"/>
        <v>#N/A</v>
      </c>
      <c r="T1581" s="24" t="e">
        <f ca="1"/>
        <v>#N/A</v>
      </c>
      <c r="V1581" s="21">
        <v>1578</v>
      </c>
      <c r="W1581" s="24" t="e">
        <f ca="1"/>
        <v>#N/A</v>
      </c>
      <c r="X1581" s="24" t="e">
        <f ca="1"/>
        <v>#N/A</v>
      </c>
      <c r="Y1581" s="30"/>
      <c r="Z1581" s="21">
        <v>1578</v>
      </c>
      <c r="AA1581" s="24" t="e">
        <f ca="1"/>
        <v>#N/A</v>
      </c>
      <c r="AB1581" s="24" t="e">
        <f ca="1"/>
        <v>#N/A</v>
      </c>
      <c r="AD1581" s="21">
        <v>1578</v>
      </c>
      <c r="AE1581" s="24" t="e">
        <f ca="1"/>
        <v>#N/A</v>
      </c>
      <c r="AF1581" s="24" t="e">
        <f ca="1"/>
        <v>#N/A</v>
      </c>
      <c r="AH1581" s="21">
        <v>1578</v>
      </c>
      <c r="AI1581" s="24" t="str">
        <f t="shared" ca="1" si="446"/>
        <v/>
      </c>
      <c r="AJ1581" s="24" t="str">
        <f t="shared" ca="1" si="447"/>
        <v/>
      </c>
      <c r="AK1581" s="24" t="str">
        <f t="shared" ca="1" si="448"/>
        <v/>
      </c>
      <c r="AL1581" s="24" t="str">
        <f t="shared" ca="1" si="449"/>
        <v/>
      </c>
      <c r="AM1581" s="26"/>
      <c r="AN1581" s="26" t="str">
        <f ca="1">IF(AI1581="","","G1 "&amp;Input!D55&amp;" "&amp;AI1581&amp;" "&amp;Input!D$56&amp;" "&amp;AJ1581&amp;" "&amp;Input!D$57&amp;" "&amp;AK1581&amp;" "&amp;Input!D$58&amp;" "&amp;AL1581&amp;" F "&amp;Input!D$51&amp;"")</f>
        <v/>
      </c>
      <c r="AP1581" s="26" t="str">
        <f ca="1">IF(AS1581="","","G1 "&amp;Input!D$55&amp;" "&amp;AS1581&amp;" "&amp;Input!D$56&amp;" "&amp;AT1581&amp;" "&amp;Input!D$57&amp;" "&amp;AU1581&amp;" "&amp;Input!D$58&amp;" "&amp;AV1581&amp;" F "&amp;Input!D$52&amp;"")</f>
        <v/>
      </c>
      <c r="AR1581" s="21">
        <v>1578</v>
      </c>
      <c r="AS1581" s="24" t="str">
        <f t="shared" ca="1" si="439"/>
        <v/>
      </c>
      <c r="AT1581" s="24" t="str">
        <f t="shared" ca="1" si="440"/>
        <v/>
      </c>
      <c r="AU1581" s="24" t="str">
        <f t="shared" ca="1" si="441"/>
        <v/>
      </c>
      <c r="AV1581" s="24" t="str">
        <f t="shared" ca="1" si="442"/>
        <v/>
      </c>
      <c r="BC1581" t="s">
        <v>2003</v>
      </c>
      <c r="BF1581" s="74" t="str">
        <f ca="1">IF(AI1580="","","G1 "&amp;Input!D$55&amp;" "&amp;AI1580&amp;" "&amp;Input!D$56&amp;" "&amp;AJ1580&amp;" "&amp;Input!D$57&amp;" "&amp;AK1580&amp;" "&amp;Input!D$58&amp;" "&amp;AL1580&amp;" F "&amp;Input!D$51&amp;"")</f>
        <v/>
      </c>
      <c r="BO1581" s="132" t="str">
        <f t="shared" ca="1" si="452"/>
        <v/>
      </c>
      <c r="BP1581" s="132" t="str">
        <f t="shared" ca="1" si="452"/>
        <v/>
      </c>
      <c r="BQ1581" s="132" t="str">
        <f t="shared" ca="1" si="452"/>
        <v/>
      </c>
      <c r="BR1581" s="132" t="str">
        <f t="shared" ca="1" si="452"/>
        <v/>
      </c>
      <c r="BT1581" s="132" t="str">
        <f t="shared" si="453"/>
        <v/>
      </c>
      <c r="BU1581" s="132" t="str">
        <f t="shared" si="453"/>
        <v/>
      </c>
      <c r="BV1581" s="132" t="str">
        <f t="shared" si="453"/>
        <v/>
      </c>
      <c r="BW1581" s="132" t="str">
        <f t="shared" si="453"/>
        <v/>
      </c>
      <c r="BY1581" s="132" t="str">
        <f t="shared" ca="1" si="445"/>
        <v/>
      </c>
      <c r="BZ1581" s="132" t="str">
        <f t="shared" ca="1" si="445"/>
        <v/>
      </c>
      <c r="CA1581" s="132" t="str">
        <f t="shared" ca="1" si="445"/>
        <v/>
      </c>
      <c r="CB1581" s="132" t="str">
        <f t="shared" ca="1" si="445"/>
        <v/>
      </c>
    </row>
    <row r="1582" spans="18:80" x14ac:dyDescent="0.2">
      <c r="R1582" s="21">
        <v>1579</v>
      </c>
      <c r="S1582" s="24" t="e">
        <f ca="1"/>
        <v>#N/A</v>
      </c>
      <c r="T1582" s="24" t="e">
        <f ca="1"/>
        <v>#N/A</v>
      </c>
      <c r="V1582" s="21">
        <v>1579</v>
      </c>
      <c r="W1582" s="24" t="e">
        <f ca="1"/>
        <v>#N/A</v>
      </c>
      <c r="X1582" s="24" t="e">
        <f ca="1"/>
        <v>#N/A</v>
      </c>
      <c r="Y1582" s="30"/>
      <c r="Z1582" s="21">
        <v>1579</v>
      </c>
      <c r="AA1582" s="24" t="e">
        <f ca="1"/>
        <v>#N/A</v>
      </c>
      <c r="AB1582" s="24" t="e">
        <f ca="1"/>
        <v>#N/A</v>
      </c>
      <c r="AD1582" s="21">
        <v>1579</v>
      </c>
      <c r="AE1582" s="24" t="e">
        <f ca="1"/>
        <v>#N/A</v>
      </c>
      <c r="AF1582" s="24" t="e">
        <f ca="1"/>
        <v>#N/A</v>
      </c>
      <c r="AH1582" s="21">
        <v>1579</v>
      </c>
      <c r="AI1582" s="24" t="str">
        <f t="shared" ca="1" si="446"/>
        <v/>
      </c>
      <c r="AJ1582" s="24" t="str">
        <f t="shared" ca="1" si="447"/>
        <v/>
      </c>
      <c r="AK1582" s="24" t="str">
        <f t="shared" ca="1" si="448"/>
        <v/>
      </c>
      <c r="AL1582" s="24" t="str">
        <f t="shared" ca="1" si="449"/>
        <v/>
      </c>
      <c r="AM1582" s="26"/>
      <c r="AN1582" s="26" t="str">
        <f ca="1">IF(AI1582="","","G1 "&amp;Input!D55&amp;" "&amp;AI1582&amp;" "&amp;Input!D$56&amp;" "&amp;AJ1582&amp;" "&amp;Input!D$57&amp;" "&amp;AK1582&amp;" "&amp;Input!D$58&amp;" "&amp;AL1582&amp;" F "&amp;Input!D$51&amp;"")</f>
        <v/>
      </c>
      <c r="AP1582" s="26" t="str">
        <f ca="1">IF(AS1582="","","G1 "&amp;Input!D$55&amp;" "&amp;AS1582&amp;" "&amp;Input!D$56&amp;" "&amp;AT1582&amp;" "&amp;Input!D$57&amp;" "&amp;AU1582&amp;" "&amp;Input!D$58&amp;" "&amp;AV1582&amp;" F "&amp;Input!D$52&amp;"")</f>
        <v/>
      </c>
      <c r="AR1582" s="21">
        <v>1579</v>
      </c>
      <c r="AS1582" s="24" t="str">
        <f t="shared" ca="1" si="439"/>
        <v/>
      </c>
      <c r="AT1582" s="24" t="str">
        <f t="shared" ca="1" si="440"/>
        <v/>
      </c>
      <c r="AU1582" s="24" t="str">
        <f t="shared" ca="1" si="441"/>
        <v/>
      </c>
      <c r="AV1582" s="24" t="str">
        <f t="shared" ca="1" si="442"/>
        <v/>
      </c>
      <c r="BC1582" t="s">
        <v>2004</v>
      </c>
      <c r="BF1582" s="74" t="str">
        <f ca="1">IF(AI1581="","","G1 "&amp;Input!D$55&amp;" "&amp;AI1581&amp;" "&amp;Input!D$56&amp;" "&amp;AJ1581&amp;" "&amp;Input!D$57&amp;" "&amp;AK1581&amp;" "&amp;Input!D$58&amp;" "&amp;AL1581&amp;" F "&amp;Input!D$51&amp;"")</f>
        <v/>
      </c>
      <c r="BO1582" s="132" t="str">
        <f t="shared" ca="1" si="452"/>
        <v/>
      </c>
      <c r="BP1582" s="132" t="str">
        <f t="shared" ca="1" si="452"/>
        <v/>
      </c>
      <c r="BQ1582" s="132" t="str">
        <f t="shared" ca="1" si="452"/>
        <v/>
      </c>
      <c r="BR1582" s="132" t="str">
        <f t="shared" ca="1" si="452"/>
        <v/>
      </c>
      <c r="BT1582" s="132" t="str">
        <f t="shared" si="453"/>
        <v/>
      </c>
      <c r="BU1582" s="132" t="str">
        <f t="shared" si="453"/>
        <v/>
      </c>
      <c r="BV1582" s="132" t="str">
        <f t="shared" si="453"/>
        <v/>
      </c>
      <c r="BW1582" s="132" t="str">
        <f t="shared" si="453"/>
        <v/>
      </c>
      <c r="BY1582" s="132" t="str">
        <f t="shared" ca="1" si="445"/>
        <v/>
      </c>
      <c r="BZ1582" s="132" t="str">
        <f t="shared" ca="1" si="445"/>
        <v/>
      </c>
      <c r="CA1582" s="132" t="str">
        <f t="shared" ca="1" si="445"/>
        <v/>
      </c>
      <c r="CB1582" s="132" t="str">
        <f t="shared" ca="1" si="445"/>
        <v/>
      </c>
    </row>
    <row r="1583" spans="18:80" x14ac:dyDescent="0.2">
      <c r="R1583" s="21">
        <v>1580</v>
      </c>
      <c r="S1583" s="24" t="e">
        <f ca="1"/>
        <v>#N/A</v>
      </c>
      <c r="T1583" s="24" t="e">
        <f ca="1"/>
        <v>#N/A</v>
      </c>
      <c r="V1583" s="21">
        <v>1580</v>
      </c>
      <c r="W1583" s="24" t="e">
        <f ca="1"/>
        <v>#N/A</v>
      </c>
      <c r="X1583" s="24" t="e">
        <f ca="1"/>
        <v>#N/A</v>
      </c>
      <c r="Y1583" s="30"/>
      <c r="Z1583" s="21">
        <v>1580</v>
      </c>
      <c r="AA1583" s="24" t="e">
        <f ca="1"/>
        <v>#N/A</v>
      </c>
      <c r="AB1583" s="24" t="e">
        <f ca="1"/>
        <v>#N/A</v>
      </c>
      <c r="AD1583" s="21">
        <v>1580</v>
      </c>
      <c r="AE1583" s="24" t="e">
        <f ca="1"/>
        <v>#N/A</v>
      </c>
      <c r="AF1583" s="24" t="e">
        <f ca="1"/>
        <v>#N/A</v>
      </c>
      <c r="AH1583" s="21">
        <v>1580</v>
      </c>
      <c r="AI1583" s="24" t="str">
        <f t="shared" ca="1" si="446"/>
        <v/>
      </c>
      <c r="AJ1583" s="24" t="str">
        <f t="shared" ca="1" si="447"/>
        <v/>
      </c>
      <c r="AK1583" s="24" t="str">
        <f t="shared" ca="1" si="448"/>
        <v/>
      </c>
      <c r="AL1583" s="24" t="str">
        <f t="shared" ca="1" si="449"/>
        <v/>
      </c>
      <c r="AM1583" s="26"/>
      <c r="AN1583" s="26" t="str">
        <f ca="1">IF(AI1583="","","G1 "&amp;Input!D55&amp;" "&amp;AI1583&amp;" "&amp;Input!D$56&amp;" "&amp;AJ1583&amp;" "&amp;Input!D$57&amp;" "&amp;AK1583&amp;" "&amp;Input!D$58&amp;" "&amp;AL1583&amp;" F "&amp;Input!D$51&amp;"")</f>
        <v/>
      </c>
      <c r="AP1583" s="26" t="str">
        <f ca="1">IF(AS1583="","","G1 "&amp;Input!D$55&amp;" "&amp;AS1583&amp;" "&amp;Input!D$56&amp;" "&amp;AT1583&amp;" "&amp;Input!D$57&amp;" "&amp;AU1583&amp;" "&amp;Input!D$58&amp;" "&amp;AV1583&amp;" F "&amp;Input!D$52&amp;"")</f>
        <v/>
      </c>
      <c r="AR1583" s="21">
        <v>1580</v>
      </c>
      <c r="AS1583" s="24" t="str">
        <f t="shared" ref="AS1583:AS1646" ca="1" si="454">IF(ISNA(AA1583),"",ROUND(AA1583,4))</f>
        <v/>
      </c>
      <c r="AT1583" s="24" t="str">
        <f t="shared" ref="AT1583:AT1646" ca="1" si="455">IF(ISNA(AB1583),"",ROUND(AB1583,4))</f>
        <v/>
      </c>
      <c r="AU1583" s="24" t="str">
        <f t="shared" ref="AU1583:AU1646" ca="1" si="456">IF(ISNA(AE1583),"",ROUND(AE1583,4))</f>
        <v/>
      </c>
      <c r="AV1583" s="24" t="str">
        <f t="shared" ref="AV1583:AV1646" ca="1" si="457">IF(ISNA(AF1583),"",ROUND(AF1583,4))</f>
        <v/>
      </c>
      <c r="BC1583" t="s">
        <v>2005</v>
      </c>
      <c r="BF1583" s="74" t="str">
        <f ca="1">IF(AI1582="","","G1 "&amp;Input!D$55&amp;" "&amp;AI1582&amp;" "&amp;Input!D$56&amp;" "&amp;AJ1582&amp;" "&amp;Input!D$57&amp;" "&amp;AK1582&amp;" "&amp;Input!D$58&amp;" "&amp;AL1582&amp;" F "&amp;Input!D$51&amp;"")</f>
        <v/>
      </c>
      <c r="BO1583" s="132" t="str">
        <f t="shared" ca="1" si="452"/>
        <v/>
      </c>
      <c r="BP1583" s="132" t="str">
        <f t="shared" ca="1" si="452"/>
        <v/>
      </c>
      <c r="BQ1583" s="132" t="str">
        <f t="shared" ca="1" si="452"/>
        <v/>
      </c>
      <c r="BR1583" s="132" t="str">
        <f t="shared" ca="1" si="452"/>
        <v/>
      </c>
      <c r="BT1583" s="132" t="str">
        <f t="shared" si="453"/>
        <v/>
      </c>
      <c r="BU1583" s="132" t="str">
        <f t="shared" si="453"/>
        <v/>
      </c>
      <c r="BV1583" s="132" t="str">
        <f t="shared" si="453"/>
        <v/>
      </c>
      <c r="BW1583" s="132" t="str">
        <f t="shared" si="453"/>
        <v/>
      </c>
      <c r="BY1583" s="132" t="str">
        <f t="shared" ca="1" si="445"/>
        <v/>
      </c>
      <c r="BZ1583" s="132" t="str">
        <f t="shared" ca="1" si="445"/>
        <v/>
      </c>
      <c r="CA1583" s="132" t="str">
        <f t="shared" ca="1" si="445"/>
        <v/>
      </c>
      <c r="CB1583" s="132" t="str">
        <f t="shared" ca="1" si="445"/>
        <v/>
      </c>
    </row>
    <row r="1584" spans="18:80" x14ac:dyDescent="0.2">
      <c r="R1584" s="21">
        <v>1581</v>
      </c>
      <c r="S1584" s="24" t="e">
        <f ca="1"/>
        <v>#N/A</v>
      </c>
      <c r="T1584" s="24" t="e">
        <f ca="1"/>
        <v>#N/A</v>
      </c>
      <c r="V1584" s="21">
        <v>1581</v>
      </c>
      <c r="W1584" s="24" t="e">
        <f ca="1"/>
        <v>#N/A</v>
      </c>
      <c r="X1584" s="24" t="e">
        <f ca="1"/>
        <v>#N/A</v>
      </c>
      <c r="Y1584" s="30"/>
      <c r="Z1584" s="21">
        <v>1581</v>
      </c>
      <c r="AA1584" s="24" t="e">
        <f ca="1"/>
        <v>#N/A</v>
      </c>
      <c r="AB1584" s="24" t="e">
        <f ca="1"/>
        <v>#N/A</v>
      </c>
      <c r="AD1584" s="21">
        <v>1581</v>
      </c>
      <c r="AE1584" s="24" t="e">
        <f ca="1"/>
        <v>#N/A</v>
      </c>
      <c r="AF1584" s="24" t="e">
        <f ca="1"/>
        <v>#N/A</v>
      </c>
      <c r="AH1584" s="21">
        <v>1581</v>
      </c>
      <c r="AI1584" s="24" t="str">
        <f t="shared" ca="1" si="446"/>
        <v/>
      </c>
      <c r="AJ1584" s="24" t="str">
        <f t="shared" ca="1" si="447"/>
        <v/>
      </c>
      <c r="AK1584" s="24" t="str">
        <f t="shared" ca="1" si="448"/>
        <v/>
      </c>
      <c r="AL1584" s="24" t="str">
        <f t="shared" ca="1" si="449"/>
        <v/>
      </c>
      <c r="AM1584" s="26"/>
      <c r="AN1584" s="26" t="str">
        <f ca="1">IF(AI1584="","","G1 "&amp;Input!D55&amp;" "&amp;AI1584&amp;" "&amp;Input!D$56&amp;" "&amp;AJ1584&amp;" "&amp;Input!D$57&amp;" "&amp;AK1584&amp;" "&amp;Input!D$58&amp;" "&amp;AL1584&amp;" F "&amp;Input!D$51&amp;"")</f>
        <v/>
      </c>
      <c r="AP1584" s="26" t="str">
        <f ca="1">IF(AS1584="","","G1 "&amp;Input!D$55&amp;" "&amp;AS1584&amp;" "&amp;Input!D$56&amp;" "&amp;AT1584&amp;" "&amp;Input!D$57&amp;" "&amp;AU1584&amp;" "&amp;Input!D$58&amp;" "&amp;AV1584&amp;" F "&amp;Input!D$52&amp;"")</f>
        <v/>
      </c>
      <c r="AR1584" s="21">
        <v>1581</v>
      </c>
      <c r="AS1584" s="24" t="str">
        <f t="shared" ca="1" si="454"/>
        <v/>
      </c>
      <c r="AT1584" s="24" t="str">
        <f t="shared" ca="1" si="455"/>
        <v/>
      </c>
      <c r="AU1584" s="24" t="str">
        <f t="shared" ca="1" si="456"/>
        <v/>
      </c>
      <c r="AV1584" s="24" t="str">
        <f t="shared" ca="1" si="457"/>
        <v/>
      </c>
      <c r="BC1584" t="s">
        <v>2006</v>
      </c>
      <c r="BF1584" s="74" t="str">
        <f ca="1">IF(AI1583="","","G1 "&amp;Input!D$55&amp;" "&amp;AI1583&amp;" "&amp;Input!D$56&amp;" "&amp;AJ1583&amp;" "&amp;Input!D$57&amp;" "&amp;AK1583&amp;" "&amp;Input!D$58&amp;" "&amp;AL1583&amp;" F "&amp;Input!D$51&amp;"")</f>
        <v/>
      </c>
      <c r="BO1584" s="132" t="str">
        <f t="shared" ref="BO1584:BR1603" ca="1" si="458">IFERROR(MID($AN1584,FIND(" ",$AN1584,FIND(BO$2,$AN1584,1)),FIND(" ",$AN1584,FIND(" ",$AN1584,FIND(BO$2,$AN1584,1))+1)-FIND(" ",$AN1584,FIND(BO$2,$AN1584,1)))*1,"")</f>
        <v/>
      </c>
      <c r="BP1584" s="132" t="str">
        <f t="shared" ca="1" si="458"/>
        <v/>
      </c>
      <c r="BQ1584" s="132" t="str">
        <f t="shared" ca="1" si="458"/>
        <v/>
      </c>
      <c r="BR1584" s="132" t="str">
        <f t="shared" ca="1" si="458"/>
        <v/>
      </c>
      <c r="BT1584" s="132" t="str">
        <f t="shared" ref="BT1584:BW1603" si="459">IFERROR(MID($AO1584,FIND(" ",$AO1584,FIND(BT$2,$AO1584,1)),FIND(" ",$AO1584,FIND(" ",$AO1584,FIND(BT$2,$AO1584,1))+1)-FIND(" ",$AO1584,FIND(BT$2,$AO1584,1)))*1,"")</f>
        <v/>
      </c>
      <c r="BU1584" s="132" t="str">
        <f t="shared" si="459"/>
        <v/>
      </c>
      <c r="BV1584" s="132" t="str">
        <f t="shared" si="459"/>
        <v/>
      </c>
      <c r="BW1584" s="132" t="str">
        <f t="shared" si="459"/>
        <v/>
      </c>
      <c r="BY1584" s="132" t="str">
        <f t="shared" ca="1" si="445"/>
        <v/>
      </c>
      <c r="BZ1584" s="132" t="str">
        <f t="shared" ca="1" si="445"/>
        <v/>
      </c>
      <c r="CA1584" s="132" t="str">
        <f t="shared" ca="1" si="445"/>
        <v/>
      </c>
      <c r="CB1584" s="132" t="str">
        <f t="shared" ca="1" si="445"/>
        <v/>
      </c>
    </row>
    <row r="1585" spans="18:80" x14ac:dyDescent="0.2">
      <c r="R1585" s="21">
        <v>1582</v>
      </c>
      <c r="S1585" s="24" t="e">
        <f ca="1"/>
        <v>#N/A</v>
      </c>
      <c r="T1585" s="24" t="e">
        <f ca="1"/>
        <v>#N/A</v>
      </c>
      <c r="V1585" s="21">
        <v>1582</v>
      </c>
      <c r="W1585" s="24" t="e">
        <f ca="1"/>
        <v>#N/A</v>
      </c>
      <c r="X1585" s="24" t="e">
        <f ca="1"/>
        <v>#N/A</v>
      </c>
      <c r="Y1585" s="30"/>
      <c r="Z1585" s="21">
        <v>1582</v>
      </c>
      <c r="AA1585" s="24" t="e">
        <f ca="1"/>
        <v>#N/A</v>
      </c>
      <c r="AB1585" s="24" t="e">
        <f ca="1"/>
        <v>#N/A</v>
      </c>
      <c r="AD1585" s="21">
        <v>1582</v>
      </c>
      <c r="AE1585" s="24" t="e">
        <f ca="1"/>
        <v>#N/A</v>
      </c>
      <c r="AF1585" s="24" t="e">
        <f ca="1"/>
        <v>#N/A</v>
      </c>
      <c r="AH1585" s="21">
        <v>1582</v>
      </c>
      <c r="AI1585" s="24" t="str">
        <f t="shared" ca="1" si="446"/>
        <v/>
      </c>
      <c r="AJ1585" s="24" t="str">
        <f t="shared" ca="1" si="447"/>
        <v/>
      </c>
      <c r="AK1585" s="24" t="str">
        <f t="shared" ca="1" si="448"/>
        <v/>
      </c>
      <c r="AL1585" s="24" t="str">
        <f t="shared" ca="1" si="449"/>
        <v/>
      </c>
      <c r="AM1585" s="26"/>
      <c r="AN1585" s="26" t="str">
        <f ca="1">IF(AI1585="","","G1 "&amp;Input!D55&amp;" "&amp;AI1585&amp;" "&amp;Input!D$56&amp;" "&amp;AJ1585&amp;" "&amp;Input!D$57&amp;" "&amp;AK1585&amp;" "&amp;Input!D$58&amp;" "&amp;AL1585&amp;" F "&amp;Input!D$51&amp;"")</f>
        <v/>
      </c>
      <c r="AP1585" s="26" t="str">
        <f ca="1">IF(AS1585="","","G1 "&amp;Input!D$55&amp;" "&amp;AS1585&amp;" "&amp;Input!D$56&amp;" "&amp;AT1585&amp;" "&amp;Input!D$57&amp;" "&amp;AU1585&amp;" "&amp;Input!D$58&amp;" "&amp;AV1585&amp;" F "&amp;Input!D$52&amp;"")</f>
        <v/>
      </c>
      <c r="AR1585" s="21">
        <v>1582</v>
      </c>
      <c r="AS1585" s="24" t="str">
        <f t="shared" ca="1" si="454"/>
        <v/>
      </c>
      <c r="AT1585" s="24" t="str">
        <f t="shared" ca="1" si="455"/>
        <v/>
      </c>
      <c r="AU1585" s="24" t="str">
        <f t="shared" ca="1" si="456"/>
        <v/>
      </c>
      <c r="AV1585" s="24" t="str">
        <f t="shared" ca="1" si="457"/>
        <v/>
      </c>
      <c r="BC1585" t="s">
        <v>2007</v>
      </c>
      <c r="BF1585" s="74" t="str">
        <f ca="1">IF(AI1584="","","G1 "&amp;Input!D$55&amp;" "&amp;AI1584&amp;" "&amp;Input!D$56&amp;" "&amp;AJ1584&amp;" "&amp;Input!D$57&amp;" "&amp;AK1584&amp;" "&amp;Input!D$58&amp;" "&amp;AL1584&amp;" F "&amp;Input!D$51&amp;"")</f>
        <v/>
      </c>
      <c r="BO1585" s="132" t="str">
        <f t="shared" ca="1" si="458"/>
        <v/>
      </c>
      <c r="BP1585" s="132" t="str">
        <f t="shared" ca="1" si="458"/>
        <v/>
      </c>
      <c r="BQ1585" s="132" t="str">
        <f t="shared" ca="1" si="458"/>
        <v/>
      </c>
      <c r="BR1585" s="132" t="str">
        <f t="shared" ca="1" si="458"/>
        <v/>
      </c>
      <c r="BT1585" s="132" t="str">
        <f t="shared" si="459"/>
        <v/>
      </c>
      <c r="BU1585" s="132" t="str">
        <f t="shared" si="459"/>
        <v/>
      </c>
      <c r="BV1585" s="132" t="str">
        <f t="shared" si="459"/>
        <v/>
      </c>
      <c r="BW1585" s="132" t="str">
        <f t="shared" si="459"/>
        <v/>
      </c>
      <c r="BY1585" s="132" t="str">
        <f t="shared" ca="1" si="445"/>
        <v/>
      </c>
      <c r="BZ1585" s="132" t="str">
        <f t="shared" ca="1" si="445"/>
        <v/>
      </c>
      <c r="CA1585" s="132" t="str">
        <f t="shared" ca="1" si="445"/>
        <v/>
      </c>
      <c r="CB1585" s="132" t="str">
        <f t="shared" ca="1" si="445"/>
        <v/>
      </c>
    </row>
    <row r="1586" spans="18:80" x14ac:dyDescent="0.2">
      <c r="R1586" s="21">
        <v>1583</v>
      </c>
      <c r="S1586" s="24" t="e">
        <f ca="1"/>
        <v>#N/A</v>
      </c>
      <c r="T1586" s="24" t="e">
        <f ca="1"/>
        <v>#N/A</v>
      </c>
      <c r="V1586" s="21">
        <v>1583</v>
      </c>
      <c r="W1586" s="24" t="e">
        <f ca="1"/>
        <v>#N/A</v>
      </c>
      <c r="X1586" s="24" t="e">
        <f ca="1"/>
        <v>#N/A</v>
      </c>
      <c r="Y1586" s="30"/>
      <c r="Z1586" s="21">
        <v>1583</v>
      </c>
      <c r="AA1586" s="24" t="e">
        <f ca="1"/>
        <v>#N/A</v>
      </c>
      <c r="AB1586" s="24" t="e">
        <f ca="1"/>
        <v>#N/A</v>
      </c>
      <c r="AD1586" s="21">
        <v>1583</v>
      </c>
      <c r="AE1586" s="24" t="e">
        <f ca="1"/>
        <v>#N/A</v>
      </c>
      <c r="AF1586" s="24" t="e">
        <f ca="1"/>
        <v>#N/A</v>
      </c>
      <c r="AH1586" s="21">
        <v>1583</v>
      </c>
      <c r="AI1586" s="24" t="str">
        <f t="shared" ca="1" si="446"/>
        <v/>
      </c>
      <c r="AJ1586" s="24" t="str">
        <f t="shared" ca="1" si="447"/>
        <v/>
      </c>
      <c r="AK1586" s="24" t="str">
        <f t="shared" ca="1" si="448"/>
        <v/>
      </c>
      <c r="AL1586" s="24" t="str">
        <f t="shared" ca="1" si="449"/>
        <v/>
      </c>
      <c r="AM1586" s="26"/>
      <c r="AN1586" s="26" t="str">
        <f ca="1">IF(AI1586="","","G1 "&amp;Input!D55&amp;" "&amp;AI1586&amp;" "&amp;Input!D$56&amp;" "&amp;AJ1586&amp;" "&amp;Input!D$57&amp;" "&amp;AK1586&amp;" "&amp;Input!D$58&amp;" "&amp;AL1586&amp;" F "&amp;Input!D$51&amp;"")</f>
        <v/>
      </c>
      <c r="AP1586" s="26" t="str">
        <f ca="1">IF(AS1586="","","G1 "&amp;Input!D$55&amp;" "&amp;AS1586&amp;" "&amp;Input!D$56&amp;" "&amp;AT1586&amp;" "&amp;Input!D$57&amp;" "&amp;AU1586&amp;" "&amp;Input!D$58&amp;" "&amp;AV1586&amp;" F "&amp;Input!D$52&amp;"")</f>
        <v/>
      </c>
      <c r="AR1586" s="21">
        <v>1583</v>
      </c>
      <c r="AS1586" s="24" t="str">
        <f t="shared" ca="1" si="454"/>
        <v/>
      </c>
      <c r="AT1586" s="24" t="str">
        <f t="shared" ca="1" si="455"/>
        <v/>
      </c>
      <c r="AU1586" s="24" t="str">
        <f t="shared" ca="1" si="456"/>
        <v/>
      </c>
      <c r="AV1586" s="24" t="str">
        <f t="shared" ca="1" si="457"/>
        <v/>
      </c>
      <c r="BC1586" t="s">
        <v>2008</v>
      </c>
      <c r="BF1586" s="74" t="str">
        <f ca="1">IF(AI1585="","","G1 "&amp;Input!D$55&amp;" "&amp;AI1585&amp;" "&amp;Input!D$56&amp;" "&amp;AJ1585&amp;" "&amp;Input!D$57&amp;" "&amp;AK1585&amp;" "&amp;Input!D$58&amp;" "&amp;AL1585&amp;" F "&amp;Input!D$51&amp;"")</f>
        <v/>
      </c>
      <c r="BO1586" s="132" t="str">
        <f t="shared" ca="1" si="458"/>
        <v/>
      </c>
      <c r="BP1586" s="132" t="str">
        <f t="shared" ca="1" si="458"/>
        <v/>
      </c>
      <c r="BQ1586" s="132" t="str">
        <f t="shared" ca="1" si="458"/>
        <v/>
      </c>
      <c r="BR1586" s="132" t="str">
        <f t="shared" ca="1" si="458"/>
        <v/>
      </c>
      <c r="BT1586" s="132" t="str">
        <f t="shared" si="459"/>
        <v/>
      </c>
      <c r="BU1586" s="132" t="str">
        <f t="shared" si="459"/>
        <v/>
      </c>
      <c r="BV1586" s="132" t="str">
        <f t="shared" si="459"/>
        <v/>
      </c>
      <c r="BW1586" s="132" t="str">
        <f t="shared" si="459"/>
        <v/>
      </c>
      <c r="BY1586" s="132" t="str">
        <f t="shared" ca="1" si="445"/>
        <v/>
      </c>
      <c r="BZ1586" s="132" t="str">
        <f t="shared" ca="1" si="445"/>
        <v/>
      </c>
      <c r="CA1586" s="132" t="str">
        <f t="shared" ca="1" si="445"/>
        <v/>
      </c>
      <c r="CB1586" s="132" t="str">
        <f t="shared" ca="1" si="445"/>
        <v/>
      </c>
    </row>
    <row r="1587" spans="18:80" x14ac:dyDescent="0.2">
      <c r="R1587" s="21">
        <v>1584</v>
      </c>
      <c r="S1587" s="24" t="e">
        <f ca="1"/>
        <v>#N/A</v>
      </c>
      <c r="T1587" s="24" t="e">
        <f ca="1"/>
        <v>#N/A</v>
      </c>
      <c r="V1587" s="21">
        <v>1584</v>
      </c>
      <c r="W1587" s="24" t="e">
        <f ca="1"/>
        <v>#N/A</v>
      </c>
      <c r="X1587" s="24" t="e">
        <f ca="1"/>
        <v>#N/A</v>
      </c>
      <c r="Y1587" s="30"/>
      <c r="Z1587" s="21">
        <v>1584</v>
      </c>
      <c r="AA1587" s="24" t="e">
        <f ca="1"/>
        <v>#N/A</v>
      </c>
      <c r="AB1587" s="24" t="e">
        <f ca="1"/>
        <v>#N/A</v>
      </c>
      <c r="AD1587" s="21">
        <v>1584</v>
      </c>
      <c r="AE1587" s="24" t="e">
        <f ca="1"/>
        <v>#N/A</v>
      </c>
      <c r="AF1587" s="24" t="e">
        <f ca="1"/>
        <v>#N/A</v>
      </c>
      <c r="AH1587" s="21">
        <v>1584</v>
      </c>
      <c r="AI1587" s="24" t="str">
        <f t="shared" ca="1" si="446"/>
        <v/>
      </c>
      <c r="AJ1587" s="24" t="str">
        <f t="shared" ca="1" si="447"/>
        <v/>
      </c>
      <c r="AK1587" s="24" t="str">
        <f t="shared" ca="1" si="448"/>
        <v/>
      </c>
      <c r="AL1587" s="24" t="str">
        <f t="shared" ca="1" si="449"/>
        <v/>
      </c>
      <c r="AM1587" s="26"/>
      <c r="AN1587" s="26" t="str">
        <f ca="1">IF(AI1587="","","G1 "&amp;Input!D55&amp;" "&amp;AI1587&amp;" "&amp;Input!D$56&amp;" "&amp;AJ1587&amp;" "&amp;Input!D$57&amp;" "&amp;AK1587&amp;" "&amp;Input!D$58&amp;" "&amp;AL1587&amp;" F "&amp;Input!D$51&amp;"")</f>
        <v/>
      </c>
      <c r="AP1587" s="26" t="str">
        <f ca="1">IF(AS1587="","","G1 "&amp;Input!D$55&amp;" "&amp;AS1587&amp;" "&amp;Input!D$56&amp;" "&amp;AT1587&amp;" "&amp;Input!D$57&amp;" "&amp;AU1587&amp;" "&amp;Input!D$58&amp;" "&amp;AV1587&amp;" F "&amp;Input!D$52&amp;"")</f>
        <v/>
      </c>
      <c r="AR1587" s="21">
        <v>1584</v>
      </c>
      <c r="AS1587" s="24" t="str">
        <f t="shared" ca="1" si="454"/>
        <v/>
      </c>
      <c r="AT1587" s="24" t="str">
        <f t="shared" ca="1" si="455"/>
        <v/>
      </c>
      <c r="AU1587" s="24" t="str">
        <f t="shared" ca="1" si="456"/>
        <v/>
      </c>
      <c r="AV1587" s="24" t="str">
        <f t="shared" ca="1" si="457"/>
        <v/>
      </c>
      <c r="BC1587" t="s">
        <v>2009</v>
      </c>
      <c r="BF1587" s="74" t="str">
        <f ca="1">IF(AI1586="","","G1 "&amp;Input!D$55&amp;" "&amp;AI1586&amp;" "&amp;Input!D$56&amp;" "&amp;AJ1586&amp;" "&amp;Input!D$57&amp;" "&amp;AK1586&amp;" "&amp;Input!D$58&amp;" "&amp;AL1586&amp;" F "&amp;Input!D$51&amp;"")</f>
        <v/>
      </c>
      <c r="BO1587" s="132" t="str">
        <f t="shared" ca="1" si="458"/>
        <v/>
      </c>
      <c r="BP1587" s="132" t="str">
        <f t="shared" ca="1" si="458"/>
        <v/>
      </c>
      <c r="BQ1587" s="132" t="str">
        <f t="shared" ca="1" si="458"/>
        <v/>
      </c>
      <c r="BR1587" s="132" t="str">
        <f t="shared" ca="1" si="458"/>
        <v/>
      </c>
      <c r="BT1587" s="132" t="str">
        <f t="shared" si="459"/>
        <v/>
      </c>
      <c r="BU1587" s="132" t="str">
        <f t="shared" si="459"/>
        <v/>
      </c>
      <c r="BV1587" s="132" t="str">
        <f t="shared" si="459"/>
        <v/>
      </c>
      <c r="BW1587" s="132" t="str">
        <f t="shared" si="459"/>
        <v/>
      </c>
      <c r="BY1587" s="132" t="str">
        <f t="shared" ca="1" si="445"/>
        <v/>
      </c>
      <c r="BZ1587" s="132" t="str">
        <f t="shared" ca="1" si="445"/>
        <v/>
      </c>
      <c r="CA1587" s="132" t="str">
        <f t="shared" ca="1" si="445"/>
        <v/>
      </c>
      <c r="CB1587" s="132" t="str">
        <f t="shared" ca="1" si="445"/>
        <v/>
      </c>
    </row>
    <row r="1588" spans="18:80" x14ac:dyDescent="0.2">
      <c r="R1588" s="21">
        <v>1585</v>
      </c>
      <c r="S1588" s="24" t="e">
        <f ca="1"/>
        <v>#N/A</v>
      </c>
      <c r="T1588" s="24" t="e">
        <f ca="1"/>
        <v>#N/A</v>
      </c>
      <c r="V1588" s="21">
        <v>1585</v>
      </c>
      <c r="W1588" s="24" t="e">
        <f ca="1"/>
        <v>#N/A</v>
      </c>
      <c r="X1588" s="24" t="e">
        <f ca="1"/>
        <v>#N/A</v>
      </c>
      <c r="Y1588" s="30"/>
      <c r="Z1588" s="21">
        <v>1585</v>
      </c>
      <c r="AA1588" s="24" t="e">
        <f ca="1"/>
        <v>#N/A</v>
      </c>
      <c r="AB1588" s="24" t="e">
        <f ca="1"/>
        <v>#N/A</v>
      </c>
      <c r="AD1588" s="21">
        <v>1585</v>
      </c>
      <c r="AE1588" s="24" t="e">
        <f ca="1"/>
        <v>#N/A</v>
      </c>
      <c r="AF1588" s="24" t="e">
        <f ca="1"/>
        <v>#N/A</v>
      </c>
      <c r="AH1588" s="21">
        <v>1585</v>
      </c>
      <c r="AI1588" s="24" t="str">
        <f t="shared" ca="1" si="446"/>
        <v/>
      </c>
      <c r="AJ1588" s="24" t="str">
        <f t="shared" ca="1" si="447"/>
        <v/>
      </c>
      <c r="AK1588" s="24" t="str">
        <f t="shared" ca="1" si="448"/>
        <v/>
      </c>
      <c r="AL1588" s="24" t="str">
        <f t="shared" ca="1" si="449"/>
        <v/>
      </c>
      <c r="AM1588" s="26"/>
      <c r="AN1588" s="26" t="str">
        <f ca="1">IF(AI1588="","","G1 "&amp;Input!D55&amp;" "&amp;AI1588&amp;" "&amp;Input!D$56&amp;" "&amp;AJ1588&amp;" "&amp;Input!D$57&amp;" "&amp;AK1588&amp;" "&amp;Input!D$58&amp;" "&amp;AL1588&amp;" F "&amp;Input!D$51&amp;"")</f>
        <v/>
      </c>
      <c r="AP1588" s="26" t="str">
        <f ca="1">IF(AS1588="","","G1 "&amp;Input!D$55&amp;" "&amp;AS1588&amp;" "&amp;Input!D$56&amp;" "&amp;AT1588&amp;" "&amp;Input!D$57&amp;" "&amp;AU1588&amp;" "&amp;Input!D$58&amp;" "&amp;AV1588&amp;" F "&amp;Input!D$52&amp;"")</f>
        <v/>
      </c>
      <c r="AR1588" s="21">
        <v>1585</v>
      </c>
      <c r="AS1588" s="24" t="str">
        <f t="shared" ca="1" si="454"/>
        <v/>
      </c>
      <c r="AT1588" s="24" t="str">
        <f t="shared" ca="1" si="455"/>
        <v/>
      </c>
      <c r="AU1588" s="24" t="str">
        <f t="shared" ca="1" si="456"/>
        <v/>
      </c>
      <c r="AV1588" s="24" t="str">
        <f t="shared" ca="1" si="457"/>
        <v/>
      </c>
      <c r="BC1588" t="s">
        <v>2010</v>
      </c>
      <c r="BF1588" s="74" t="str">
        <f ca="1">IF(AI1587="","","G1 "&amp;Input!D$55&amp;" "&amp;AI1587&amp;" "&amp;Input!D$56&amp;" "&amp;AJ1587&amp;" "&amp;Input!D$57&amp;" "&amp;AK1587&amp;" "&amp;Input!D$58&amp;" "&amp;AL1587&amp;" F "&amp;Input!D$51&amp;"")</f>
        <v/>
      </c>
      <c r="BO1588" s="132" t="str">
        <f t="shared" ca="1" si="458"/>
        <v/>
      </c>
      <c r="BP1588" s="132" t="str">
        <f t="shared" ca="1" si="458"/>
        <v/>
      </c>
      <c r="BQ1588" s="132" t="str">
        <f t="shared" ca="1" si="458"/>
        <v/>
      </c>
      <c r="BR1588" s="132" t="str">
        <f t="shared" ca="1" si="458"/>
        <v/>
      </c>
      <c r="BT1588" s="132" t="str">
        <f t="shared" si="459"/>
        <v/>
      </c>
      <c r="BU1588" s="132" t="str">
        <f t="shared" si="459"/>
        <v/>
      </c>
      <c r="BV1588" s="132" t="str">
        <f t="shared" si="459"/>
        <v/>
      </c>
      <c r="BW1588" s="132" t="str">
        <f t="shared" si="459"/>
        <v/>
      </c>
      <c r="BY1588" s="132" t="str">
        <f t="shared" ca="1" si="445"/>
        <v/>
      </c>
      <c r="BZ1588" s="132" t="str">
        <f t="shared" ca="1" si="445"/>
        <v/>
      </c>
      <c r="CA1588" s="132" t="str">
        <f t="shared" ca="1" si="445"/>
        <v/>
      </c>
      <c r="CB1588" s="132" t="str">
        <f t="shared" ca="1" si="445"/>
        <v/>
      </c>
    </row>
    <row r="1589" spans="18:80" x14ac:dyDescent="0.2">
      <c r="R1589" s="21">
        <v>1586</v>
      </c>
      <c r="S1589" s="24" t="e">
        <f ca="1"/>
        <v>#N/A</v>
      </c>
      <c r="T1589" s="24" t="e">
        <f ca="1"/>
        <v>#N/A</v>
      </c>
      <c r="V1589" s="21">
        <v>1586</v>
      </c>
      <c r="W1589" s="24" t="e">
        <f ca="1"/>
        <v>#N/A</v>
      </c>
      <c r="X1589" s="24" t="e">
        <f ca="1"/>
        <v>#N/A</v>
      </c>
      <c r="Y1589" s="30"/>
      <c r="Z1589" s="21">
        <v>1586</v>
      </c>
      <c r="AA1589" s="24" t="e">
        <f ca="1"/>
        <v>#N/A</v>
      </c>
      <c r="AB1589" s="24" t="e">
        <f ca="1"/>
        <v>#N/A</v>
      </c>
      <c r="AD1589" s="21">
        <v>1586</v>
      </c>
      <c r="AE1589" s="24" t="e">
        <f ca="1"/>
        <v>#N/A</v>
      </c>
      <c r="AF1589" s="24" t="e">
        <f ca="1"/>
        <v>#N/A</v>
      </c>
      <c r="AH1589" s="21">
        <v>1586</v>
      </c>
      <c r="AI1589" s="24" t="str">
        <f t="shared" ca="1" si="446"/>
        <v/>
      </c>
      <c r="AJ1589" s="24" t="str">
        <f t="shared" ca="1" si="447"/>
        <v/>
      </c>
      <c r="AK1589" s="24" t="str">
        <f t="shared" ca="1" si="448"/>
        <v/>
      </c>
      <c r="AL1589" s="24" t="str">
        <f t="shared" ca="1" si="449"/>
        <v/>
      </c>
      <c r="AM1589" s="26"/>
      <c r="AN1589" s="26" t="str">
        <f ca="1">IF(AI1589="","","G1 "&amp;Input!D55&amp;" "&amp;AI1589&amp;" "&amp;Input!D$56&amp;" "&amp;AJ1589&amp;" "&amp;Input!D$57&amp;" "&amp;AK1589&amp;" "&amp;Input!D$58&amp;" "&amp;AL1589&amp;" F "&amp;Input!D$51&amp;"")</f>
        <v/>
      </c>
      <c r="AP1589" s="26" t="str">
        <f ca="1">IF(AS1589="","","G1 "&amp;Input!D$55&amp;" "&amp;AS1589&amp;" "&amp;Input!D$56&amp;" "&amp;AT1589&amp;" "&amp;Input!D$57&amp;" "&amp;AU1589&amp;" "&amp;Input!D$58&amp;" "&amp;AV1589&amp;" F "&amp;Input!D$52&amp;"")</f>
        <v/>
      </c>
      <c r="AR1589" s="21">
        <v>1586</v>
      </c>
      <c r="AS1589" s="24" t="str">
        <f t="shared" ca="1" si="454"/>
        <v/>
      </c>
      <c r="AT1589" s="24" t="str">
        <f t="shared" ca="1" si="455"/>
        <v/>
      </c>
      <c r="AU1589" s="24" t="str">
        <f t="shared" ca="1" si="456"/>
        <v/>
      </c>
      <c r="AV1589" s="24" t="str">
        <f t="shared" ca="1" si="457"/>
        <v/>
      </c>
      <c r="BC1589" t="s">
        <v>2011</v>
      </c>
      <c r="BF1589" s="74" t="str">
        <f ca="1">IF(AI1588="","","G1 "&amp;Input!D$55&amp;" "&amp;AI1588&amp;" "&amp;Input!D$56&amp;" "&amp;AJ1588&amp;" "&amp;Input!D$57&amp;" "&amp;AK1588&amp;" "&amp;Input!D$58&amp;" "&amp;AL1588&amp;" F "&amp;Input!D$51&amp;"")</f>
        <v/>
      </c>
      <c r="BO1589" s="132" t="str">
        <f t="shared" ca="1" si="458"/>
        <v/>
      </c>
      <c r="BP1589" s="132" t="str">
        <f t="shared" ca="1" si="458"/>
        <v/>
      </c>
      <c r="BQ1589" s="132" t="str">
        <f t="shared" ca="1" si="458"/>
        <v/>
      </c>
      <c r="BR1589" s="132" t="str">
        <f t="shared" ca="1" si="458"/>
        <v/>
      </c>
      <c r="BT1589" s="132" t="str">
        <f t="shared" si="459"/>
        <v/>
      </c>
      <c r="BU1589" s="132" t="str">
        <f t="shared" si="459"/>
        <v/>
      </c>
      <c r="BV1589" s="132" t="str">
        <f t="shared" si="459"/>
        <v/>
      </c>
      <c r="BW1589" s="132" t="str">
        <f t="shared" si="459"/>
        <v/>
      </c>
      <c r="BY1589" s="132" t="str">
        <f t="shared" ca="1" si="445"/>
        <v/>
      </c>
      <c r="BZ1589" s="132" t="str">
        <f t="shared" ca="1" si="445"/>
        <v/>
      </c>
      <c r="CA1589" s="132" t="str">
        <f t="shared" ca="1" si="445"/>
        <v/>
      </c>
      <c r="CB1589" s="132" t="str">
        <f t="shared" ca="1" si="445"/>
        <v/>
      </c>
    </row>
    <row r="1590" spans="18:80" x14ac:dyDescent="0.2">
      <c r="R1590" s="21">
        <v>1587</v>
      </c>
      <c r="S1590" s="24" t="e">
        <f ca="1"/>
        <v>#N/A</v>
      </c>
      <c r="T1590" s="24" t="e">
        <f ca="1"/>
        <v>#N/A</v>
      </c>
      <c r="V1590" s="21">
        <v>1587</v>
      </c>
      <c r="W1590" s="24" t="e">
        <f ca="1"/>
        <v>#N/A</v>
      </c>
      <c r="X1590" s="24" t="e">
        <f ca="1"/>
        <v>#N/A</v>
      </c>
      <c r="Y1590" s="30"/>
      <c r="Z1590" s="21">
        <v>1587</v>
      </c>
      <c r="AA1590" s="24" t="e">
        <f ca="1"/>
        <v>#N/A</v>
      </c>
      <c r="AB1590" s="24" t="e">
        <f ca="1"/>
        <v>#N/A</v>
      </c>
      <c r="AD1590" s="21">
        <v>1587</v>
      </c>
      <c r="AE1590" s="24" t="e">
        <f ca="1"/>
        <v>#N/A</v>
      </c>
      <c r="AF1590" s="24" t="e">
        <f ca="1"/>
        <v>#N/A</v>
      </c>
      <c r="AH1590" s="21">
        <v>1587</v>
      </c>
      <c r="AI1590" s="24" t="str">
        <f t="shared" ca="1" si="446"/>
        <v/>
      </c>
      <c r="AJ1590" s="24" t="str">
        <f t="shared" ca="1" si="447"/>
        <v/>
      </c>
      <c r="AK1590" s="24" t="str">
        <f t="shared" ca="1" si="448"/>
        <v/>
      </c>
      <c r="AL1590" s="24" t="str">
        <f t="shared" ca="1" si="449"/>
        <v/>
      </c>
      <c r="AM1590" s="26"/>
      <c r="AN1590" s="26" t="str">
        <f ca="1">IF(AI1590="","","G1 "&amp;Input!D55&amp;" "&amp;AI1590&amp;" "&amp;Input!D$56&amp;" "&amp;AJ1590&amp;" "&amp;Input!D$57&amp;" "&amp;AK1590&amp;" "&amp;Input!D$58&amp;" "&amp;AL1590&amp;" F "&amp;Input!D$51&amp;"")</f>
        <v/>
      </c>
      <c r="AP1590" s="26" t="str">
        <f ca="1">IF(AS1590="","","G1 "&amp;Input!D$55&amp;" "&amp;AS1590&amp;" "&amp;Input!D$56&amp;" "&amp;AT1590&amp;" "&amp;Input!D$57&amp;" "&amp;AU1590&amp;" "&amp;Input!D$58&amp;" "&amp;AV1590&amp;" F "&amp;Input!D$52&amp;"")</f>
        <v/>
      </c>
      <c r="AR1590" s="21">
        <v>1587</v>
      </c>
      <c r="AS1590" s="24" t="str">
        <f t="shared" ca="1" si="454"/>
        <v/>
      </c>
      <c r="AT1590" s="24" t="str">
        <f t="shared" ca="1" si="455"/>
        <v/>
      </c>
      <c r="AU1590" s="24" t="str">
        <f t="shared" ca="1" si="456"/>
        <v/>
      </c>
      <c r="AV1590" s="24" t="str">
        <f t="shared" ca="1" si="457"/>
        <v/>
      </c>
      <c r="BC1590" t="s">
        <v>2012</v>
      </c>
      <c r="BF1590" s="74" t="str">
        <f ca="1">IF(AI1589="","","G1 "&amp;Input!D$55&amp;" "&amp;AI1589&amp;" "&amp;Input!D$56&amp;" "&amp;AJ1589&amp;" "&amp;Input!D$57&amp;" "&amp;AK1589&amp;" "&amp;Input!D$58&amp;" "&amp;AL1589&amp;" F "&amp;Input!D$51&amp;"")</f>
        <v/>
      </c>
      <c r="BO1590" s="132" t="str">
        <f t="shared" ca="1" si="458"/>
        <v/>
      </c>
      <c r="BP1590" s="132" t="str">
        <f t="shared" ca="1" si="458"/>
        <v/>
      </c>
      <c r="BQ1590" s="132" t="str">
        <f t="shared" ca="1" si="458"/>
        <v/>
      </c>
      <c r="BR1590" s="132" t="str">
        <f t="shared" ca="1" si="458"/>
        <v/>
      </c>
      <c r="BT1590" s="132" t="str">
        <f t="shared" si="459"/>
        <v/>
      </c>
      <c r="BU1590" s="132" t="str">
        <f t="shared" si="459"/>
        <v/>
      </c>
      <c r="BV1590" s="132" t="str">
        <f t="shared" si="459"/>
        <v/>
      </c>
      <c r="BW1590" s="132" t="str">
        <f t="shared" si="459"/>
        <v/>
      </c>
      <c r="BY1590" s="132" t="str">
        <f t="shared" ca="1" si="445"/>
        <v/>
      </c>
      <c r="BZ1590" s="132" t="str">
        <f t="shared" ca="1" si="445"/>
        <v/>
      </c>
      <c r="CA1590" s="132" t="str">
        <f t="shared" ca="1" si="445"/>
        <v/>
      </c>
      <c r="CB1590" s="132" t="str">
        <f t="shared" ca="1" si="445"/>
        <v/>
      </c>
    </row>
    <row r="1591" spans="18:80" x14ac:dyDescent="0.2">
      <c r="R1591" s="21">
        <v>1588</v>
      </c>
      <c r="S1591" s="24" t="e">
        <f ca="1"/>
        <v>#N/A</v>
      </c>
      <c r="T1591" s="24" t="e">
        <f ca="1"/>
        <v>#N/A</v>
      </c>
      <c r="V1591" s="21">
        <v>1588</v>
      </c>
      <c r="W1591" s="24" t="e">
        <f ca="1"/>
        <v>#N/A</v>
      </c>
      <c r="X1591" s="24" t="e">
        <f ca="1"/>
        <v>#N/A</v>
      </c>
      <c r="Y1591" s="30"/>
      <c r="Z1591" s="21">
        <v>1588</v>
      </c>
      <c r="AA1591" s="24" t="e">
        <f ca="1"/>
        <v>#N/A</v>
      </c>
      <c r="AB1591" s="24" t="e">
        <f ca="1"/>
        <v>#N/A</v>
      </c>
      <c r="AD1591" s="21">
        <v>1588</v>
      </c>
      <c r="AE1591" s="24" t="e">
        <f ca="1"/>
        <v>#N/A</v>
      </c>
      <c r="AF1591" s="24" t="e">
        <f ca="1"/>
        <v>#N/A</v>
      </c>
      <c r="AH1591" s="21">
        <v>1588</v>
      </c>
      <c r="AI1591" s="24" t="str">
        <f t="shared" ca="1" si="446"/>
        <v/>
      </c>
      <c r="AJ1591" s="24" t="str">
        <f t="shared" ca="1" si="447"/>
        <v/>
      </c>
      <c r="AK1591" s="24" t="str">
        <f t="shared" ca="1" si="448"/>
        <v/>
      </c>
      <c r="AL1591" s="24" t="str">
        <f t="shared" ca="1" si="449"/>
        <v/>
      </c>
      <c r="AM1591" s="26"/>
      <c r="AN1591" s="26" t="str">
        <f ca="1">IF(AI1591="","","G1 "&amp;Input!D55&amp;" "&amp;AI1591&amp;" "&amp;Input!D$56&amp;" "&amp;AJ1591&amp;" "&amp;Input!D$57&amp;" "&amp;AK1591&amp;" "&amp;Input!D$58&amp;" "&amp;AL1591&amp;" F "&amp;Input!D$51&amp;"")</f>
        <v/>
      </c>
      <c r="AP1591" s="26" t="str">
        <f ca="1">IF(AS1591="","","G1 "&amp;Input!D$55&amp;" "&amp;AS1591&amp;" "&amp;Input!D$56&amp;" "&amp;AT1591&amp;" "&amp;Input!D$57&amp;" "&amp;AU1591&amp;" "&amp;Input!D$58&amp;" "&amp;AV1591&amp;" F "&amp;Input!D$52&amp;"")</f>
        <v/>
      </c>
      <c r="AR1591" s="21">
        <v>1588</v>
      </c>
      <c r="AS1591" s="24" t="str">
        <f t="shared" ca="1" si="454"/>
        <v/>
      </c>
      <c r="AT1591" s="24" t="str">
        <f t="shared" ca="1" si="455"/>
        <v/>
      </c>
      <c r="AU1591" s="24" t="str">
        <f t="shared" ca="1" si="456"/>
        <v/>
      </c>
      <c r="AV1591" s="24" t="str">
        <f t="shared" ca="1" si="457"/>
        <v/>
      </c>
      <c r="BC1591" t="s">
        <v>2013</v>
      </c>
      <c r="BF1591" s="74" t="str">
        <f ca="1">IF(AI1590="","","G1 "&amp;Input!D$55&amp;" "&amp;AI1590&amp;" "&amp;Input!D$56&amp;" "&amp;AJ1590&amp;" "&amp;Input!D$57&amp;" "&amp;AK1590&amp;" "&amp;Input!D$58&amp;" "&amp;AL1590&amp;" F "&amp;Input!D$51&amp;"")</f>
        <v/>
      </c>
      <c r="BO1591" s="132" t="str">
        <f t="shared" ca="1" si="458"/>
        <v/>
      </c>
      <c r="BP1591" s="132" t="str">
        <f t="shared" ca="1" si="458"/>
        <v/>
      </c>
      <c r="BQ1591" s="132" t="str">
        <f t="shared" ca="1" si="458"/>
        <v/>
      </c>
      <c r="BR1591" s="132" t="str">
        <f t="shared" ca="1" si="458"/>
        <v/>
      </c>
      <c r="BT1591" s="132" t="str">
        <f t="shared" si="459"/>
        <v/>
      </c>
      <c r="BU1591" s="132" t="str">
        <f t="shared" si="459"/>
        <v/>
      </c>
      <c r="BV1591" s="132" t="str">
        <f t="shared" si="459"/>
        <v/>
      </c>
      <c r="BW1591" s="132" t="str">
        <f t="shared" si="459"/>
        <v/>
      </c>
      <c r="BY1591" s="132" t="str">
        <f t="shared" ca="1" si="445"/>
        <v/>
      </c>
      <c r="BZ1591" s="132" t="str">
        <f t="shared" ca="1" si="445"/>
        <v/>
      </c>
      <c r="CA1591" s="132" t="str">
        <f t="shared" ca="1" si="445"/>
        <v/>
      </c>
      <c r="CB1591" s="132" t="str">
        <f t="shared" ca="1" si="445"/>
        <v/>
      </c>
    </row>
    <row r="1592" spans="18:80" x14ac:dyDescent="0.2">
      <c r="R1592" s="21">
        <v>1589</v>
      </c>
      <c r="S1592" s="24" t="e">
        <f ca="1"/>
        <v>#N/A</v>
      </c>
      <c r="T1592" s="24" t="e">
        <f ca="1"/>
        <v>#N/A</v>
      </c>
      <c r="V1592" s="21">
        <v>1589</v>
      </c>
      <c r="W1592" s="24" t="e">
        <f ca="1"/>
        <v>#N/A</v>
      </c>
      <c r="X1592" s="24" t="e">
        <f ca="1"/>
        <v>#N/A</v>
      </c>
      <c r="Y1592" s="30"/>
      <c r="Z1592" s="21">
        <v>1589</v>
      </c>
      <c r="AA1592" s="24" t="e">
        <f ca="1"/>
        <v>#N/A</v>
      </c>
      <c r="AB1592" s="24" t="e">
        <f ca="1"/>
        <v>#N/A</v>
      </c>
      <c r="AD1592" s="21">
        <v>1589</v>
      </c>
      <c r="AE1592" s="24" t="e">
        <f ca="1"/>
        <v>#N/A</v>
      </c>
      <c r="AF1592" s="24" t="e">
        <f ca="1"/>
        <v>#N/A</v>
      </c>
      <c r="AH1592" s="21">
        <v>1589</v>
      </c>
      <c r="AI1592" s="24" t="str">
        <f t="shared" ca="1" si="446"/>
        <v/>
      </c>
      <c r="AJ1592" s="24" t="str">
        <f t="shared" ca="1" si="447"/>
        <v/>
      </c>
      <c r="AK1592" s="24" t="str">
        <f t="shared" ca="1" si="448"/>
        <v/>
      </c>
      <c r="AL1592" s="24" t="str">
        <f t="shared" ca="1" si="449"/>
        <v/>
      </c>
      <c r="AM1592" s="26"/>
      <c r="AN1592" s="26" t="str">
        <f ca="1">IF(AI1592="","","G1 "&amp;Input!D55&amp;" "&amp;AI1592&amp;" "&amp;Input!D$56&amp;" "&amp;AJ1592&amp;" "&amp;Input!D$57&amp;" "&amp;AK1592&amp;" "&amp;Input!D$58&amp;" "&amp;AL1592&amp;" F "&amp;Input!D$51&amp;"")</f>
        <v/>
      </c>
      <c r="AP1592" s="26" t="str">
        <f ca="1">IF(AS1592="","","G1 "&amp;Input!D$55&amp;" "&amp;AS1592&amp;" "&amp;Input!D$56&amp;" "&amp;AT1592&amp;" "&amp;Input!D$57&amp;" "&amp;AU1592&amp;" "&amp;Input!D$58&amp;" "&amp;AV1592&amp;" F "&amp;Input!D$52&amp;"")</f>
        <v/>
      </c>
      <c r="AR1592" s="21">
        <v>1589</v>
      </c>
      <c r="AS1592" s="24" t="str">
        <f t="shared" ca="1" si="454"/>
        <v/>
      </c>
      <c r="AT1592" s="24" t="str">
        <f t="shared" ca="1" si="455"/>
        <v/>
      </c>
      <c r="AU1592" s="24" t="str">
        <f t="shared" ca="1" si="456"/>
        <v/>
      </c>
      <c r="AV1592" s="24" t="str">
        <f t="shared" ca="1" si="457"/>
        <v/>
      </c>
      <c r="BC1592" t="s">
        <v>2014</v>
      </c>
      <c r="BF1592" s="74" t="str">
        <f ca="1">IF(AI1591="","","G1 "&amp;Input!D$55&amp;" "&amp;AI1591&amp;" "&amp;Input!D$56&amp;" "&amp;AJ1591&amp;" "&amp;Input!D$57&amp;" "&amp;AK1591&amp;" "&amp;Input!D$58&amp;" "&amp;AL1591&amp;" F "&amp;Input!D$51&amp;"")</f>
        <v/>
      </c>
      <c r="BO1592" s="132" t="str">
        <f t="shared" ca="1" si="458"/>
        <v/>
      </c>
      <c r="BP1592" s="132" t="str">
        <f t="shared" ca="1" si="458"/>
        <v/>
      </c>
      <c r="BQ1592" s="132" t="str">
        <f t="shared" ca="1" si="458"/>
        <v/>
      </c>
      <c r="BR1592" s="132" t="str">
        <f t="shared" ca="1" si="458"/>
        <v/>
      </c>
      <c r="BT1592" s="132" t="str">
        <f t="shared" si="459"/>
        <v/>
      </c>
      <c r="BU1592" s="132" t="str">
        <f t="shared" si="459"/>
        <v/>
      </c>
      <c r="BV1592" s="132" t="str">
        <f t="shared" si="459"/>
        <v/>
      </c>
      <c r="BW1592" s="132" t="str">
        <f t="shared" si="459"/>
        <v/>
      </c>
      <c r="BY1592" s="132" t="str">
        <f t="shared" ca="1" si="445"/>
        <v/>
      </c>
      <c r="BZ1592" s="132" t="str">
        <f t="shared" ca="1" si="445"/>
        <v/>
      </c>
      <c r="CA1592" s="132" t="str">
        <f t="shared" ca="1" si="445"/>
        <v/>
      </c>
      <c r="CB1592" s="132" t="str">
        <f t="shared" ca="1" si="445"/>
        <v/>
      </c>
    </row>
    <row r="1593" spans="18:80" x14ac:dyDescent="0.2">
      <c r="R1593" s="21">
        <v>1590</v>
      </c>
      <c r="S1593" s="24" t="e">
        <f ca="1"/>
        <v>#N/A</v>
      </c>
      <c r="T1593" s="24" t="e">
        <f ca="1"/>
        <v>#N/A</v>
      </c>
      <c r="V1593" s="21">
        <v>1590</v>
      </c>
      <c r="W1593" s="24" t="e">
        <f ca="1"/>
        <v>#N/A</v>
      </c>
      <c r="X1593" s="24" t="e">
        <f ca="1"/>
        <v>#N/A</v>
      </c>
      <c r="Y1593" s="30"/>
      <c r="Z1593" s="21">
        <v>1590</v>
      </c>
      <c r="AA1593" s="24" t="e">
        <f ca="1"/>
        <v>#N/A</v>
      </c>
      <c r="AB1593" s="24" t="e">
        <f ca="1"/>
        <v>#N/A</v>
      </c>
      <c r="AD1593" s="21">
        <v>1590</v>
      </c>
      <c r="AE1593" s="24" t="e">
        <f ca="1"/>
        <v>#N/A</v>
      </c>
      <c r="AF1593" s="24" t="e">
        <f ca="1"/>
        <v>#N/A</v>
      </c>
      <c r="AH1593" s="21">
        <v>1590</v>
      </c>
      <c r="AI1593" s="24" t="str">
        <f t="shared" ca="1" si="446"/>
        <v/>
      </c>
      <c r="AJ1593" s="24" t="str">
        <f t="shared" ca="1" si="447"/>
        <v/>
      </c>
      <c r="AK1593" s="24" t="str">
        <f t="shared" ca="1" si="448"/>
        <v/>
      </c>
      <c r="AL1593" s="24" t="str">
        <f t="shared" ca="1" si="449"/>
        <v/>
      </c>
      <c r="AM1593" s="26"/>
      <c r="AN1593" s="26" t="str">
        <f ca="1">IF(AI1593="","","G1 "&amp;Input!D55&amp;" "&amp;AI1593&amp;" "&amp;Input!D$56&amp;" "&amp;AJ1593&amp;" "&amp;Input!D$57&amp;" "&amp;AK1593&amp;" "&amp;Input!D$58&amp;" "&amp;AL1593&amp;" F "&amp;Input!D$51&amp;"")</f>
        <v/>
      </c>
      <c r="AP1593" s="26" t="str">
        <f ca="1">IF(AS1593="","","G1 "&amp;Input!D$55&amp;" "&amp;AS1593&amp;" "&amp;Input!D$56&amp;" "&amp;AT1593&amp;" "&amp;Input!D$57&amp;" "&amp;AU1593&amp;" "&amp;Input!D$58&amp;" "&amp;AV1593&amp;" F "&amp;Input!D$52&amp;"")</f>
        <v/>
      </c>
      <c r="AR1593" s="21">
        <v>1590</v>
      </c>
      <c r="AS1593" s="24" t="str">
        <f t="shared" ca="1" si="454"/>
        <v/>
      </c>
      <c r="AT1593" s="24" t="str">
        <f t="shared" ca="1" si="455"/>
        <v/>
      </c>
      <c r="AU1593" s="24" t="str">
        <f t="shared" ca="1" si="456"/>
        <v/>
      </c>
      <c r="AV1593" s="24" t="str">
        <f t="shared" ca="1" si="457"/>
        <v/>
      </c>
      <c r="BC1593" t="s">
        <v>2015</v>
      </c>
      <c r="BF1593" s="74" t="str">
        <f ca="1">IF(AI1592="","","G1 "&amp;Input!D$55&amp;" "&amp;AI1592&amp;" "&amp;Input!D$56&amp;" "&amp;AJ1592&amp;" "&amp;Input!D$57&amp;" "&amp;AK1592&amp;" "&amp;Input!D$58&amp;" "&amp;AL1592&amp;" F "&amp;Input!D$51&amp;"")</f>
        <v/>
      </c>
      <c r="BO1593" s="132" t="str">
        <f t="shared" ca="1" si="458"/>
        <v/>
      </c>
      <c r="BP1593" s="132" t="str">
        <f t="shared" ca="1" si="458"/>
        <v/>
      </c>
      <c r="BQ1593" s="132" t="str">
        <f t="shared" ca="1" si="458"/>
        <v/>
      </c>
      <c r="BR1593" s="132" t="str">
        <f t="shared" ca="1" si="458"/>
        <v/>
      </c>
      <c r="BT1593" s="132" t="str">
        <f t="shared" si="459"/>
        <v/>
      </c>
      <c r="BU1593" s="132" t="str">
        <f t="shared" si="459"/>
        <v/>
      </c>
      <c r="BV1593" s="132" t="str">
        <f t="shared" si="459"/>
        <v/>
      </c>
      <c r="BW1593" s="132" t="str">
        <f t="shared" si="459"/>
        <v/>
      </c>
      <c r="BY1593" s="132" t="str">
        <f t="shared" ca="1" si="445"/>
        <v/>
      </c>
      <c r="BZ1593" s="132" t="str">
        <f t="shared" ca="1" si="445"/>
        <v/>
      </c>
      <c r="CA1593" s="132" t="str">
        <f t="shared" ca="1" si="445"/>
        <v/>
      </c>
      <c r="CB1593" s="132" t="str">
        <f t="shared" ca="1" si="445"/>
        <v/>
      </c>
    </row>
    <row r="1594" spans="18:80" x14ac:dyDescent="0.2">
      <c r="R1594" s="21">
        <v>1591</v>
      </c>
      <c r="S1594" s="24" t="e">
        <f ca="1"/>
        <v>#N/A</v>
      </c>
      <c r="T1594" s="24" t="e">
        <f ca="1"/>
        <v>#N/A</v>
      </c>
      <c r="V1594" s="21">
        <v>1591</v>
      </c>
      <c r="W1594" s="24" t="e">
        <f ca="1"/>
        <v>#N/A</v>
      </c>
      <c r="X1594" s="24" t="e">
        <f ca="1"/>
        <v>#N/A</v>
      </c>
      <c r="Y1594" s="30"/>
      <c r="Z1594" s="21">
        <v>1591</v>
      </c>
      <c r="AA1594" s="24" t="e">
        <f ca="1"/>
        <v>#N/A</v>
      </c>
      <c r="AB1594" s="24" t="e">
        <f ca="1"/>
        <v>#N/A</v>
      </c>
      <c r="AD1594" s="21">
        <v>1591</v>
      </c>
      <c r="AE1594" s="24" t="e">
        <f ca="1"/>
        <v>#N/A</v>
      </c>
      <c r="AF1594" s="24" t="e">
        <f ca="1"/>
        <v>#N/A</v>
      </c>
      <c r="AH1594" s="21">
        <v>1591</v>
      </c>
      <c r="AI1594" s="24" t="str">
        <f t="shared" ca="1" si="446"/>
        <v/>
      </c>
      <c r="AJ1594" s="24" t="str">
        <f t="shared" ca="1" si="447"/>
        <v/>
      </c>
      <c r="AK1594" s="24" t="str">
        <f t="shared" ca="1" si="448"/>
        <v/>
      </c>
      <c r="AL1594" s="24" t="str">
        <f t="shared" ca="1" si="449"/>
        <v/>
      </c>
      <c r="AM1594" s="26"/>
      <c r="AN1594" s="26" t="str">
        <f ca="1">IF(AI1594="","","G1 "&amp;Input!D55&amp;" "&amp;AI1594&amp;" "&amp;Input!D$56&amp;" "&amp;AJ1594&amp;" "&amp;Input!D$57&amp;" "&amp;AK1594&amp;" "&amp;Input!D$58&amp;" "&amp;AL1594&amp;" F "&amp;Input!D$51&amp;"")</f>
        <v/>
      </c>
      <c r="AP1594" s="26" t="str">
        <f ca="1">IF(AS1594="","","G1 "&amp;Input!D$55&amp;" "&amp;AS1594&amp;" "&amp;Input!D$56&amp;" "&amp;AT1594&amp;" "&amp;Input!D$57&amp;" "&amp;AU1594&amp;" "&amp;Input!D$58&amp;" "&amp;AV1594&amp;" F "&amp;Input!D$52&amp;"")</f>
        <v/>
      </c>
      <c r="AR1594" s="21">
        <v>1591</v>
      </c>
      <c r="AS1594" s="24" t="str">
        <f t="shared" ca="1" si="454"/>
        <v/>
      </c>
      <c r="AT1594" s="24" t="str">
        <f t="shared" ca="1" si="455"/>
        <v/>
      </c>
      <c r="AU1594" s="24" t="str">
        <f t="shared" ca="1" si="456"/>
        <v/>
      </c>
      <c r="AV1594" s="24" t="str">
        <f t="shared" ca="1" si="457"/>
        <v/>
      </c>
      <c r="BC1594" t="s">
        <v>2016</v>
      </c>
      <c r="BF1594" s="74" t="str">
        <f ca="1">IF(AI1593="","","G1 "&amp;Input!D$55&amp;" "&amp;AI1593&amp;" "&amp;Input!D$56&amp;" "&amp;AJ1593&amp;" "&amp;Input!D$57&amp;" "&amp;AK1593&amp;" "&amp;Input!D$58&amp;" "&amp;AL1593&amp;" F "&amp;Input!D$51&amp;"")</f>
        <v/>
      </c>
      <c r="BO1594" s="132" t="str">
        <f t="shared" ca="1" si="458"/>
        <v/>
      </c>
      <c r="BP1594" s="132" t="str">
        <f t="shared" ca="1" si="458"/>
        <v/>
      </c>
      <c r="BQ1594" s="132" t="str">
        <f t="shared" ca="1" si="458"/>
        <v/>
      </c>
      <c r="BR1594" s="132" t="str">
        <f t="shared" ca="1" si="458"/>
        <v/>
      </c>
      <c r="BT1594" s="132" t="str">
        <f t="shared" si="459"/>
        <v/>
      </c>
      <c r="BU1594" s="132" t="str">
        <f t="shared" si="459"/>
        <v/>
      </c>
      <c r="BV1594" s="132" t="str">
        <f t="shared" si="459"/>
        <v/>
      </c>
      <c r="BW1594" s="132" t="str">
        <f t="shared" si="459"/>
        <v/>
      </c>
      <c r="BY1594" s="132" t="str">
        <f t="shared" ca="1" si="445"/>
        <v/>
      </c>
      <c r="BZ1594" s="132" t="str">
        <f t="shared" ca="1" si="445"/>
        <v/>
      </c>
      <c r="CA1594" s="132" t="str">
        <f t="shared" ca="1" si="445"/>
        <v/>
      </c>
      <c r="CB1594" s="132" t="str">
        <f t="shared" ca="1" si="445"/>
        <v/>
      </c>
    </row>
    <row r="1595" spans="18:80" x14ac:dyDescent="0.2">
      <c r="R1595" s="21">
        <v>1592</v>
      </c>
      <c r="S1595" s="24" t="e">
        <f ca="1"/>
        <v>#N/A</v>
      </c>
      <c r="T1595" s="24" t="e">
        <f ca="1"/>
        <v>#N/A</v>
      </c>
      <c r="V1595" s="21">
        <v>1592</v>
      </c>
      <c r="W1595" s="24" t="e">
        <f ca="1"/>
        <v>#N/A</v>
      </c>
      <c r="X1595" s="24" t="e">
        <f ca="1"/>
        <v>#N/A</v>
      </c>
      <c r="Y1595" s="30"/>
      <c r="Z1595" s="21">
        <v>1592</v>
      </c>
      <c r="AA1595" s="24" t="e">
        <f ca="1"/>
        <v>#N/A</v>
      </c>
      <c r="AB1595" s="24" t="e">
        <f ca="1"/>
        <v>#N/A</v>
      </c>
      <c r="AD1595" s="21">
        <v>1592</v>
      </c>
      <c r="AE1595" s="24" t="e">
        <f ca="1"/>
        <v>#N/A</v>
      </c>
      <c r="AF1595" s="24" t="e">
        <f ca="1"/>
        <v>#N/A</v>
      </c>
      <c r="AH1595" s="21">
        <v>1592</v>
      </c>
      <c r="AI1595" s="24" t="str">
        <f t="shared" ca="1" si="446"/>
        <v/>
      </c>
      <c r="AJ1595" s="24" t="str">
        <f t="shared" ca="1" si="447"/>
        <v/>
      </c>
      <c r="AK1595" s="24" t="str">
        <f t="shared" ca="1" si="448"/>
        <v/>
      </c>
      <c r="AL1595" s="24" t="str">
        <f t="shared" ca="1" si="449"/>
        <v/>
      </c>
      <c r="AM1595" s="26"/>
      <c r="AN1595" s="26" t="str">
        <f ca="1">IF(AI1595="","","G1 "&amp;Input!D55&amp;" "&amp;AI1595&amp;" "&amp;Input!D$56&amp;" "&amp;AJ1595&amp;" "&amp;Input!D$57&amp;" "&amp;AK1595&amp;" "&amp;Input!D$58&amp;" "&amp;AL1595&amp;" F "&amp;Input!D$51&amp;"")</f>
        <v/>
      </c>
      <c r="AP1595" s="26" t="str">
        <f ca="1">IF(AS1595="","","G1 "&amp;Input!D$55&amp;" "&amp;AS1595&amp;" "&amp;Input!D$56&amp;" "&amp;AT1595&amp;" "&amp;Input!D$57&amp;" "&amp;AU1595&amp;" "&amp;Input!D$58&amp;" "&amp;AV1595&amp;" F "&amp;Input!D$52&amp;"")</f>
        <v/>
      </c>
      <c r="AR1595" s="21">
        <v>1592</v>
      </c>
      <c r="AS1595" s="24" t="str">
        <f t="shared" ca="1" si="454"/>
        <v/>
      </c>
      <c r="AT1595" s="24" t="str">
        <f t="shared" ca="1" si="455"/>
        <v/>
      </c>
      <c r="AU1595" s="24" t="str">
        <f t="shared" ca="1" si="456"/>
        <v/>
      </c>
      <c r="AV1595" s="24" t="str">
        <f t="shared" ca="1" si="457"/>
        <v/>
      </c>
      <c r="BC1595" t="s">
        <v>2017</v>
      </c>
      <c r="BF1595" s="74" t="str">
        <f ca="1">IF(AI1594="","","G1 "&amp;Input!D$55&amp;" "&amp;AI1594&amp;" "&amp;Input!D$56&amp;" "&amp;AJ1594&amp;" "&amp;Input!D$57&amp;" "&amp;AK1594&amp;" "&amp;Input!D$58&amp;" "&amp;AL1594&amp;" F "&amp;Input!D$51&amp;"")</f>
        <v/>
      </c>
      <c r="BO1595" s="132" t="str">
        <f t="shared" ca="1" si="458"/>
        <v/>
      </c>
      <c r="BP1595" s="132" t="str">
        <f t="shared" ca="1" si="458"/>
        <v/>
      </c>
      <c r="BQ1595" s="132" t="str">
        <f t="shared" ca="1" si="458"/>
        <v/>
      </c>
      <c r="BR1595" s="132" t="str">
        <f t="shared" ca="1" si="458"/>
        <v/>
      </c>
      <c r="BT1595" s="132" t="str">
        <f t="shared" si="459"/>
        <v/>
      </c>
      <c r="BU1595" s="132" t="str">
        <f t="shared" si="459"/>
        <v/>
      </c>
      <c r="BV1595" s="132" t="str">
        <f t="shared" si="459"/>
        <v/>
      </c>
      <c r="BW1595" s="132" t="str">
        <f t="shared" si="459"/>
        <v/>
      </c>
      <c r="BY1595" s="132" t="str">
        <f t="shared" ca="1" si="445"/>
        <v/>
      </c>
      <c r="BZ1595" s="132" t="str">
        <f t="shared" ca="1" si="445"/>
        <v/>
      </c>
      <c r="CA1595" s="132" t="str">
        <f t="shared" ca="1" si="445"/>
        <v/>
      </c>
      <c r="CB1595" s="132" t="str">
        <f t="shared" ca="1" si="445"/>
        <v/>
      </c>
    </row>
    <row r="1596" spans="18:80" x14ac:dyDescent="0.2">
      <c r="R1596" s="21">
        <v>1593</v>
      </c>
      <c r="S1596" s="24" t="e">
        <f ca="1"/>
        <v>#N/A</v>
      </c>
      <c r="T1596" s="24" t="e">
        <f ca="1"/>
        <v>#N/A</v>
      </c>
      <c r="V1596" s="21">
        <v>1593</v>
      </c>
      <c r="W1596" s="24" t="e">
        <f ca="1"/>
        <v>#N/A</v>
      </c>
      <c r="X1596" s="24" t="e">
        <f ca="1"/>
        <v>#N/A</v>
      </c>
      <c r="Y1596" s="30"/>
      <c r="Z1596" s="21">
        <v>1593</v>
      </c>
      <c r="AA1596" s="24" t="e">
        <f ca="1"/>
        <v>#N/A</v>
      </c>
      <c r="AB1596" s="24" t="e">
        <f ca="1"/>
        <v>#N/A</v>
      </c>
      <c r="AD1596" s="21">
        <v>1593</v>
      </c>
      <c r="AE1596" s="24" t="e">
        <f ca="1"/>
        <v>#N/A</v>
      </c>
      <c r="AF1596" s="24" t="e">
        <f ca="1"/>
        <v>#N/A</v>
      </c>
      <c r="AH1596" s="21">
        <v>1593</v>
      </c>
      <c r="AI1596" s="24" t="str">
        <f t="shared" ca="1" si="446"/>
        <v/>
      </c>
      <c r="AJ1596" s="24" t="str">
        <f t="shared" ca="1" si="447"/>
        <v/>
      </c>
      <c r="AK1596" s="24" t="str">
        <f t="shared" ca="1" si="448"/>
        <v/>
      </c>
      <c r="AL1596" s="24" t="str">
        <f t="shared" ca="1" si="449"/>
        <v/>
      </c>
      <c r="AM1596" s="26"/>
      <c r="AN1596" s="26" t="str">
        <f ca="1">IF(AI1596="","","G1 "&amp;Input!D55&amp;" "&amp;AI1596&amp;" "&amp;Input!D$56&amp;" "&amp;AJ1596&amp;" "&amp;Input!D$57&amp;" "&amp;AK1596&amp;" "&amp;Input!D$58&amp;" "&amp;AL1596&amp;" F "&amp;Input!D$51&amp;"")</f>
        <v/>
      </c>
      <c r="AP1596" s="26" t="str">
        <f ca="1">IF(AS1596="","","G1 "&amp;Input!D$55&amp;" "&amp;AS1596&amp;" "&amp;Input!D$56&amp;" "&amp;AT1596&amp;" "&amp;Input!D$57&amp;" "&amp;AU1596&amp;" "&amp;Input!D$58&amp;" "&amp;AV1596&amp;" F "&amp;Input!D$52&amp;"")</f>
        <v/>
      </c>
      <c r="AR1596" s="21">
        <v>1593</v>
      </c>
      <c r="AS1596" s="24" t="str">
        <f t="shared" ca="1" si="454"/>
        <v/>
      </c>
      <c r="AT1596" s="24" t="str">
        <f t="shared" ca="1" si="455"/>
        <v/>
      </c>
      <c r="AU1596" s="24" t="str">
        <f t="shared" ca="1" si="456"/>
        <v/>
      </c>
      <c r="AV1596" s="24" t="str">
        <f t="shared" ca="1" si="457"/>
        <v/>
      </c>
      <c r="BC1596" t="s">
        <v>2018</v>
      </c>
      <c r="BF1596" s="74" t="str">
        <f ca="1">IF(AI1595="","","G1 "&amp;Input!D$55&amp;" "&amp;AI1595&amp;" "&amp;Input!D$56&amp;" "&amp;AJ1595&amp;" "&amp;Input!D$57&amp;" "&amp;AK1595&amp;" "&amp;Input!D$58&amp;" "&amp;AL1595&amp;" F "&amp;Input!D$51&amp;"")</f>
        <v/>
      </c>
      <c r="BO1596" s="132" t="str">
        <f t="shared" ca="1" si="458"/>
        <v/>
      </c>
      <c r="BP1596" s="132" t="str">
        <f t="shared" ca="1" si="458"/>
        <v/>
      </c>
      <c r="BQ1596" s="132" t="str">
        <f t="shared" ca="1" si="458"/>
        <v/>
      </c>
      <c r="BR1596" s="132" t="str">
        <f t="shared" ca="1" si="458"/>
        <v/>
      </c>
      <c r="BT1596" s="132" t="str">
        <f t="shared" si="459"/>
        <v/>
      </c>
      <c r="BU1596" s="132" t="str">
        <f t="shared" si="459"/>
        <v/>
      </c>
      <c r="BV1596" s="132" t="str">
        <f t="shared" si="459"/>
        <v/>
      </c>
      <c r="BW1596" s="132" t="str">
        <f t="shared" si="459"/>
        <v/>
      </c>
      <c r="BY1596" s="132" t="str">
        <f t="shared" ca="1" si="445"/>
        <v/>
      </c>
      <c r="BZ1596" s="132" t="str">
        <f t="shared" ca="1" si="445"/>
        <v/>
      </c>
      <c r="CA1596" s="132" t="str">
        <f t="shared" ca="1" si="445"/>
        <v/>
      </c>
      <c r="CB1596" s="132" t="str">
        <f t="shared" ca="1" si="445"/>
        <v/>
      </c>
    </row>
    <row r="1597" spans="18:80" x14ac:dyDescent="0.2">
      <c r="R1597" s="21">
        <v>1594</v>
      </c>
      <c r="S1597" s="24" t="e">
        <f ca="1"/>
        <v>#N/A</v>
      </c>
      <c r="T1597" s="24" t="e">
        <f ca="1"/>
        <v>#N/A</v>
      </c>
      <c r="V1597" s="21">
        <v>1594</v>
      </c>
      <c r="W1597" s="24" t="e">
        <f ca="1"/>
        <v>#N/A</v>
      </c>
      <c r="X1597" s="24" t="e">
        <f ca="1"/>
        <v>#N/A</v>
      </c>
      <c r="Y1597" s="30"/>
      <c r="Z1597" s="21">
        <v>1594</v>
      </c>
      <c r="AA1597" s="24" t="e">
        <f ca="1"/>
        <v>#N/A</v>
      </c>
      <c r="AB1597" s="24" t="e">
        <f ca="1"/>
        <v>#N/A</v>
      </c>
      <c r="AD1597" s="21">
        <v>1594</v>
      </c>
      <c r="AE1597" s="24" t="e">
        <f ca="1"/>
        <v>#N/A</v>
      </c>
      <c r="AF1597" s="24" t="e">
        <f ca="1"/>
        <v>#N/A</v>
      </c>
      <c r="AH1597" s="21">
        <v>1594</v>
      </c>
      <c r="AI1597" s="24" t="str">
        <f t="shared" ca="1" si="446"/>
        <v/>
      </c>
      <c r="AJ1597" s="24" t="str">
        <f t="shared" ca="1" si="447"/>
        <v/>
      </c>
      <c r="AK1597" s="24" t="str">
        <f t="shared" ca="1" si="448"/>
        <v/>
      </c>
      <c r="AL1597" s="24" t="str">
        <f t="shared" ca="1" si="449"/>
        <v/>
      </c>
      <c r="AM1597" s="26"/>
      <c r="AN1597" s="26" t="str">
        <f ca="1">IF(AI1597="","","G1 "&amp;Input!D55&amp;" "&amp;AI1597&amp;" "&amp;Input!D$56&amp;" "&amp;AJ1597&amp;" "&amp;Input!D$57&amp;" "&amp;AK1597&amp;" "&amp;Input!D$58&amp;" "&amp;AL1597&amp;" F "&amp;Input!D$51&amp;"")</f>
        <v/>
      </c>
      <c r="AP1597" s="26" t="str">
        <f ca="1">IF(AS1597="","","G1 "&amp;Input!D$55&amp;" "&amp;AS1597&amp;" "&amp;Input!D$56&amp;" "&amp;AT1597&amp;" "&amp;Input!D$57&amp;" "&amp;AU1597&amp;" "&amp;Input!D$58&amp;" "&amp;AV1597&amp;" F "&amp;Input!D$52&amp;"")</f>
        <v/>
      </c>
      <c r="AR1597" s="21">
        <v>1594</v>
      </c>
      <c r="AS1597" s="24" t="str">
        <f t="shared" ca="1" si="454"/>
        <v/>
      </c>
      <c r="AT1597" s="24" t="str">
        <f t="shared" ca="1" si="455"/>
        <v/>
      </c>
      <c r="AU1597" s="24" t="str">
        <f t="shared" ca="1" si="456"/>
        <v/>
      </c>
      <c r="AV1597" s="24" t="str">
        <f t="shared" ca="1" si="457"/>
        <v/>
      </c>
      <c r="BC1597" t="s">
        <v>2019</v>
      </c>
      <c r="BF1597" s="74" t="str">
        <f ca="1">IF(AI1596="","","G1 "&amp;Input!D$55&amp;" "&amp;AI1596&amp;" "&amp;Input!D$56&amp;" "&amp;AJ1596&amp;" "&amp;Input!D$57&amp;" "&amp;AK1596&amp;" "&amp;Input!D$58&amp;" "&amp;AL1596&amp;" F "&amp;Input!D$51&amp;"")</f>
        <v/>
      </c>
      <c r="BO1597" s="132" t="str">
        <f t="shared" ca="1" si="458"/>
        <v/>
      </c>
      <c r="BP1597" s="132" t="str">
        <f t="shared" ca="1" si="458"/>
        <v/>
      </c>
      <c r="BQ1597" s="132" t="str">
        <f t="shared" ca="1" si="458"/>
        <v/>
      </c>
      <c r="BR1597" s="132" t="str">
        <f t="shared" ca="1" si="458"/>
        <v/>
      </c>
      <c r="BT1597" s="132" t="str">
        <f t="shared" si="459"/>
        <v/>
      </c>
      <c r="BU1597" s="132" t="str">
        <f t="shared" si="459"/>
        <v/>
      </c>
      <c r="BV1597" s="132" t="str">
        <f t="shared" si="459"/>
        <v/>
      </c>
      <c r="BW1597" s="132" t="str">
        <f t="shared" si="459"/>
        <v/>
      </c>
      <c r="BY1597" s="132" t="str">
        <f t="shared" ca="1" si="445"/>
        <v/>
      </c>
      <c r="BZ1597" s="132" t="str">
        <f t="shared" ca="1" si="445"/>
        <v/>
      </c>
      <c r="CA1597" s="132" t="str">
        <f t="shared" ca="1" si="445"/>
        <v/>
      </c>
      <c r="CB1597" s="132" t="str">
        <f t="shared" ca="1" si="445"/>
        <v/>
      </c>
    </row>
    <row r="1598" spans="18:80" x14ac:dyDescent="0.2">
      <c r="R1598" s="21">
        <v>1595</v>
      </c>
      <c r="S1598" s="24" t="e">
        <f ca="1"/>
        <v>#N/A</v>
      </c>
      <c r="T1598" s="24" t="e">
        <f ca="1"/>
        <v>#N/A</v>
      </c>
      <c r="V1598" s="21">
        <v>1595</v>
      </c>
      <c r="W1598" s="24" t="e">
        <f ca="1"/>
        <v>#N/A</v>
      </c>
      <c r="X1598" s="24" t="e">
        <f ca="1"/>
        <v>#N/A</v>
      </c>
      <c r="Y1598" s="30"/>
      <c r="Z1598" s="21">
        <v>1595</v>
      </c>
      <c r="AA1598" s="24" t="e">
        <f ca="1"/>
        <v>#N/A</v>
      </c>
      <c r="AB1598" s="24" t="e">
        <f ca="1"/>
        <v>#N/A</v>
      </c>
      <c r="AD1598" s="21">
        <v>1595</v>
      </c>
      <c r="AE1598" s="24" t="e">
        <f ca="1"/>
        <v>#N/A</v>
      </c>
      <c r="AF1598" s="24" t="e">
        <f ca="1"/>
        <v>#N/A</v>
      </c>
      <c r="AH1598" s="21">
        <v>1595</v>
      </c>
      <c r="AI1598" s="24" t="str">
        <f t="shared" ca="1" si="446"/>
        <v/>
      </c>
      <c r="AJ1598" s="24" t="str">
        <f t="shared" ca="1" si="447"/>
        <v/>
      </c>
      <c r="AK1598" s="24" t="str">
        <f t="shared" ca="1" si="448"/>
        <v/>
      </c>
      <c r="AL1598" s="24" t="str">
        <f t="shared" ca="1" si="449"/>
        <v/>
      </c>
      <c r="AM1598" s="26"/>
      <c r="AN1598" s="26" t="str">
        <f ca="1">IF(AI1598="","","G1 "&amp;Input!D55&amp;" "&amp;AI1598&amp;" "&amp;Input!D$56&amp;" "&amp;AJ1598&amp;" "&amp;Input!D$57&amp;" "&amp;AK1598&amp;" "&amp;Input!D$58&amp;" "&amp;AL1598&amp;" F "&amp;Input!D$51&amp;"")</f>
        <v/>
      </c>
      <c r="AP1598" s="26" t="str">
        <f ca="1">IF(AS1598="","","G1 "&amp;Input!D$55&amp;" "&amp;AS1598&amp;" "&amp;Input!D$56&amp;" "&amp;AT1598&amp;" "&amp;Input!D$57&amp;" "&amp;AU1598&amp;" "&amp;Input!D$58&amp;" "&amp;AV1598&amp;" F "&amp;Input!D$52&amp;"")</f>
        <v/>
      </c>
      <c r="AR1598" s="21">
        <v>1595</v>
      </c>
      <c r="AS1598" s="24" t="str">
        <f t="shared" ca="1" si="454"/>
        <v/>
      </c>
      <c r="AT1598" s="24" t="str">
        <f t="shared" ca="1" si="455"/>
        <v/>
      </c>
      <c r="AU1598" s="24" t="str">
        <f t="shared" ca="1" si="456"/>
        <v/>
      </c>
      <c r="AV1598" s="24" t="str">
        <f t="shared" ca="1" si="457"/>
        <v/>
      </c>
      <c r="BC1598" t="s">
        <v>2020</v>
      </c>
      <c r="BF1598" s="74" t="str">
        <f ca="1">IF(AI1597="","","G1 "&amp;Input!D$55&amp;" "&amp;AI1597&amp;" "&amp;Input!D$56&amp;" "&amp;AJ1597&amp;" "&amp;Input!D$57&amp;" "&amp;AK1597&amp;" "&amp;Input!D$58&amp;" "&amp;AL1597&amp;" F "&amp;Input!D$51&amp;"")</f>
        <v/>
      </c>
      <c r="BO1598" s="132" t="str">
        <f t="shared" ca="1" si="458"/>
        <v/>
      </c>
      <c r="BP1598" s="132" t="str">
        <f t="shared" ca="1" si="458"/>
        <v/>
      </c>
      <c r="BQ1598" s="132" t="str">
        <f t="shared" ca="1" si="458"/>
        <v/>
      </c>
      <c r="BR1598" s="132" t="str">
        <f t="shared" ca="1" si="458"/>
        <v/>
      </c>
      <c r="BT1598" s="132" t="str">
        <f t="shared" si="459"/>
        <v/>
      </c>
      <c r="BU1598" s="132" t="str">
        <f t="shared" si="459"/>
        <v/>
      </c>
      <c r="BV1598" s="132" t="str">
        <f t="shared" si="459"/>
        <v/>
      </c>
      <c r="BW1598" s="132" t="str">
        <f t="shared" si="459"/>
        <v/>
      </c>
      <c r="BY1598" s="132" t="str">
        <f t="shared" ca="1" si="445"/>
        <v/>
      </c>
      <c r="BZ1598" s="132" t="str">
        <f t="shared" ca="1" si="445"/>
        <v/>
      </c>
      <c r="CA1598" s="132" t="str">
        <f t="shared" ca="1" si="445"/>
        <v/>
      </c>
      <c r="CB1598" s="132" t="str">
        <f t="shared" ca="1" si="445"/>
        <v/>
      </c>
    </row>
    <row r="1599" spans="18:80" x14ac:dyDescent="0.2">
      <c r="R1599" s="21">
        <v>1596</v>
      </c>
      <c r="S1599" s="24" t="e">
        <f ca="1"/>
        <v>#N/A</v>
      </c>
      <c r="T1599" s="24" t="e">
        <f ca="1"/>
        <v>#N/A</v>
      </c>
      <c r="V1599" s="21">
        <v>1596</v>
      </c>
      <c r="W1599" s="24" t="e">
        <f ca="1"/>
        <v>#N/A</v>
      </c>
      <c r="X1599" s="24" t="e">
        <f ca="1"/>
        <v>#N/A</v>
      </c>
      <c r="Y1599" s="30"/>
      <c r="Z1599" s="21">
        <v>1596</v>
      </c>
      <c r="AA1599" s="24" t="e">
        <f ca="1"/>
        <v>#N/A</v>
      </c>
      <c r="AB1599" s="24" t="e">
        <f ca="1"/>
        <v>#N/A</v>
      </c>
      <c r="AD1599" s="21">
        <v>1596</v>
      </c>
      <c r="AE1599" s="24" t="e">
        <f ca="1"/>
        <v>#N/A</v>
      </c>
      <c r="AF1599" s="24" t="e">
        <f ca="1"/>
        <v>#N/A</v>
      </c>
      <c r="AH1599" s="21">
        <v>1596</v>
      </c>
      <c r="AI1599" s="24" t="str">
        <f t="shared" ca="1" si="446"/>
        <v/>
      </c>
      <c r="AJ1599" s="24" t="str">
        <f t="shared" ca="1" si="447"/>
        <v/>
      </c>
      <c r="AK1599" s="24" t="str">
        <f t="shared" ca="1" si="448"/>
        <v/>
      </c>
      <c r="AL1599" s="24" t="str">
        <f t="shared" ca="1" si="449"/>
        <v/>
      </c>
      <c r="AM1599" s="26"/>
      <c r="AN1599" s="26" t="str">
        <f ca="1">IF(AI1599="","","G1 "&amp;Input!D55&amp;" "&amp;AI1599&amp;" "&amp;Input!D$56&amp;" "&amp;AJ1599&amp;" "&amp;Input!D$57&amp;" "&amp;AK1599&amp;" "&amp;Input!D$58&amp;" "&amp;AL1599&amp;" F "&amp;Input!D$51&amp;"")</f>
        <v/>
      </c>
      <c r="AP1599" s="26" t="str">
        <f ca="1">IF(AS1599="","","G1 "&amp;Input!D$55&amp;" "&amp;AS1599&amp;" "&amp;Input!D$56&amp;" "&amp;AT1599&amp;" "&amp;Input!D$57&amp;" "&amp;AU1599&amp;" "&amp;Input!D$58&amp;" "&amp;AV1599&amp;" F "&amp;Input!D$52&amp;"")</f>
        <v/>
      </c>
      <c r="AR1599" s="21">
        <v>1596</v>
      </c>
      <c r="AS1599" s="24" t="str">
        <f t="shared" ca="1" si="454"/>
        <v/>
      </c>
      <c r="AT1599" s="24" t="str">
        <f t="shared" ca="1" si="455"/>
        <v/>
      </c>
      <c r="AU1599" s="24" t="str">
        <f t="shared" ca="1" si="456"/>
        <v/>
      </c>
      <c r="AV1599" s="24" t="str">
        <f t="shared" ca="1" si="457"/>
        <v/>
      </c>
      <c r="BC1599" t="s">
        <v>2021</v>
      </c>
      <c r="BF1599" s="74" t="str">
        <f ca="1">IF(AI1598="","","G1 "&amp;Input!D$55&amp;" "&amp;AI1598&amp;" "&amp;Input!D$56&amp;" "&amp;AJ1598&amp;" "&amp;Input!D$57&amp;" "&amp;AK1598&amp;" "&amp;Input!D$58&amp;" "&amp;AL1598&amp;" F "&amp;Input!D$51&amp;"")</f>
        <v/>
      </c>
      <c r="BO1599" s="132" t="str">
        <f t="shared" ca="1" si="458"/>
        <v/>
      </c>
      <c r="BP1599" s="132" t="str">
        <f t="shared" ca="1" si="458"/>
        <v/>
      </c>
      <c r="BQ1599" s="132" t="str">
        <f t="shared" ca="1" si="458"/>
        <v/>
      </c>
      <c r="BR1599" s="132" t="str">
        <f t="shared" ca="1" si="458"/>
        <v/>
      </c>
      <c r="BT1599" s="132" t="str">
        <f t="shared" si="459"/>
        <v/>
      </c>
      <c r="BU1599" s="132" t="str">
        <f t="shared" si="459"/>
        <v/>
      </c>
      <c r="BV1599" s="132" t="str">
        <f t="shared" si="459"/>
        <v/>
      </c>
      <c r="BW1599" s="132" t="str">
        <f t="shared" si="459"/>
        <v/>
      </c>
      <c r="BY1599" s="132" t="str">
        <f t="shared" ca="1" si="445"/>
        <v/>
      </c>
      <c r="BZ1599" s="132" t="str">
        <f t="shared" ca="1" si="445"/>
        <v/>
      </c>
      <c r="CA1599" s="132" t="str">
        <f t="shared" ca="1" si="445"/>
        <v/>
      </c>
      <c r="CB1599" s="132" t="str">
        <f t="shared" ca="1" si="445"/>
        <v/>
      </c>
    </row>
    <row r="1600" spans="18:80" x14ac:dyDescent="0.2">
      <c r="R1600" s="21">
        <v>1597</v>
      </c>
      <c r="S1600" s="24" t="e">
        <f ca="1"/>
        <v>#N/A</v>
      </c>
      <c r="T1600" s="24" t="e">
        <f ca="1"/>
        <v>#N/A</v>
      </c>
      <c r="V1600" s="21">
        <v>1597</v>
      </c>
      <c r="W1600" s="24" t="e">
        <f ca="1"/>
        <v>#N/A</v>
      </c>
      <c r="X1600" s="24" t="e">
        <f ca="1"/>
        <v>#N/A</v>
      </c>
      <c r="Y1600" s="30"/>
      <c r="Z1600" s="21">
        <v>1597</v>
      </c>
      <c r="AA1600" s="24" t="e">
        <f ca="1"/>
        <v>#N/A</v>
      </c>
      <c r="AB1600" s="24" t="e">
        <f ca="1"/>
        <v>#N/A</v>
      </c>
      <c r="AD1600" s="21">
        <v>1597</v>
      </c>
      <c r="AE1600" s="24" t="e">
        <f ca="1"/>
        <v>#N/A</v>
      </c>
      <c r="AF1600" s="24" t="e">
        <f ca="1"/>
        <v>#N/A</v>
      </c>
      <c r="AH1600" s="21">
        <v>1597</v>
      </c>
      <c r="AI1600" s="24" t="str">
        <f t="shared" ca="1" si="446"/>
        <v/>
      </c>
      <c r="AJ1600" s="24" t="str">
        <f t="shared" ca="1" si="447"/>
        <v/>
      </c>
      <c r="AK1600" s="24" t="str">
        <f t="shared" ca="1" si="448"/>
        <v/>
      </c>
      <c r="AL1600" s="24" t="str">
        <f t="shared" ca="1" si="449"/>
        <v/>
      </c>
      <c r="AM1600" s="26"/>
      <c r="AN1600" s="26" t="str">
        <f ca="1">IF(AI1600="","","G1 "&amp;Input!D55&amp;" "&amp;AI1600&amp;" "&amp;Input!D$56&amp;" "&amp;AJ1600&amp;" "&amp;Input!D$57&amp;" "&amp;AK1600&amp;" "&amp;Input!D$58&amp;" "&amp;AL1600&amp;" F "&amp;Input!D$51&amp;"")</f>
        <v/>
      </c>
      <c r="AP1600" s="26" t="str">
        <f ca="1">IF(AS1600="","","G1 "&amp;Input!D$55&amp;" "&amp;AS1600&amp;" "&amp;Input!D$56&amp;" "&amp;AT1600&amp;" "&amp;Input!D$57&amp;" "&amp;AU1600&amp;" "&amp;Input!D$58&amp;" "&amp;AV1600&amp;" F "&amp;Input!D$52&amp;"")</f>
        <v/>
      </c>
      <c r="AR1600" s="21">
        <v>1597</v>
      </c>
      <c r="AS1600" s="24" t="str">
        <f t="shared" ca="1" si="454"/>
        <v/>
      </c>
      <c r="AT1600" s="24" t="str">
        <f t="shared" ca="1" si="455"/>
        <v/>
      </c>
      <c r="AU1600" s="24" t="str">
        <f t="shared" ca="1" si="456"/>
        <v/>
      </c>
      <c r="AV1600" s="24" t="str">
        <f t="shared" ca="1" si="457"/>
        <v/>
      </c>
      <c r="BC1600" t="s">
        <v>2022</v>
      </c>
      <c r="BF1600" s="74" t="str">
        <f ca="1">IF(AI1599="","","G1 "&amp;Input!D$55&amp;" "&amp;AI1599&amp;" "&amp;Input!D$56&amp;" "&amp;AJ1599&amp;" "&amp;Input!D$57&amp;" "&amp;AK1599&amp;" "&amp;Input!D$58&amp;" "&amp;AL1599&amp;" F "&amp;Input!D$51&amp;"")</f>
        <v/>
      </c>
      <c r="BO1600" s="132" t="str">
        <f t="shared" ca="1" si="458"/>
        <v/>
      </c>
      <c r="BP1600" s="132" t="str">
        <f t="shared" ca="1" si="458"/>
        <v/>
      </c>
      <c r="BQ1600" s="132" t="str">
        <f t="shared" ca="1" si="458"/>
        <v/>
      </c>
      <c r="BR1600" s="132" t="str">
        <f t="shared" ca="1" si="458"/>
        <v/>
      </c>
      <c r="BT1600" s="132" t="str">
        <f t="shared" si="459"/>
        <v/>
      </c>
      <c r="BU1600" s="132" t="str">
        <f t="shared" si="459"/>
        <v/>
      </c>
      <c r="BV1600" s="132" t="str">
        <f t="shared" si="459"/>
        <v/>
      </c>
      <c r="BW1600" s="132" t="str">
        <f t="shared" si="459"/>
        <v/>
      </c>
      <c r="BY1600" s="132" t="str">
        <f t="shared" ca="1" si="445"/>
        <v/>
      </c>
      <c r="BZ1600" s="132" t="str">
        <f t="shared" ca="1" si="445"/>
        <v/>
      </c>
      <c r="CA1600" s="132" t="str">
        <f t="shared" ca="1" si="445"/>
        <v/>
      </c>
      <c r="CB1600" s="132" t="str">
        <f t="shared" ca="1" si="445"/>
        <v/>
      </c>
    </row>
    <row r="1601" spans="18:80" x14ac:dyDescent="0.2">
      <c r="R1601" s="21">
        <v>1598</v>
      </c>
      <c r="S1601" s="24" t="e">
        <f ca="1"/>
        <v>#N/A</v>
      </c>
      <c r="T1601" s="24" t="e">
        <f ca="1"/>
        <v>#N/A</v>
      </c>
      <c r="V1601" s="21">
        <v>1598</v>
      </c>
      <c r="W1601" s="24" t="e">
        <f ca="1"/>
        <v>#N/A</v>
      </c>
      <c r="X1601" s="24" t="e">
        <f ca="1"/>
        <v>#N/A</v>
      </c>
      <c r="Y1601" s="30"/>
      <c r="Z1601" s="21">
        <v>1598</v>
      </c>
      <c r="AA1601" s="24" t="e">
        <f ca="1"/>
        <v>#N/A</v>
      </c>
      <c r="AB1601" s="24" t="e">
        <f ca="1"/>
        <v>#N/A</v>
      </c>
      <c r="AD1601" s="21">
        <v>1598</v>
      </c>
      <c r="AE1601" s="24" t="e">
        <f ca="1"/>
        <v>#N/A</v>
      </c>
      <c r="AF1601" s="24" t="e">
        <f ca="1"/>
        <v>#N/A</v>
      </c>
      <c r="AH1601" s="21">
        <v>1598</v>
      </c>
      <c r="AI1601" s="24" t="str">
        <f t="shared" ca="1" si="446"/>
        <v/>
      </c>
      <c r="AJ1601" s="24" t="str">
        <f t="shared" ca="1" si="447"/>
        <v/>
      </c>
      <c r="AK1601" s="24" t="str">
        <f t="shared" ca="1" si="448"/>
        <v/>
      </c>
      <c r="AL1601" s="24" t="str">
        <f t="shared" ca="1" si="449"/>
        <v/>
      </c>
      <c r="AM1601" s="26"/>
      <c r="AN1601" s="26" t="str">
        <f ca="1">IF(AI1601="","","G1 "&amp;Input!D55&amp;" "&amp;AI1601&amp;" "&amp;Input!D$56&amp;" "&amp;AJ1601&amp;" "&amp;Input!D$57&amp;" "&amp;AK1601&amp;" "&amp;Input!D$58&amp;" "&amp;AL1601&amp;" F "&amp;Input!D$51&amp;"")</f>
        <v/>
      </c>
      <c r="AP1601" s="26" t="str">
        <f ca="1">IF(AS1601="","","G1 "&amp;Input!D$55&amp;" "&amp;AS1601&amp;" "&amp;Input!D$56&amp;" "&amp;AT1601&amp;" "&amp;Input!D$57&amp;" "&amp;AU1601&amp;" "&amp;Input!D$58&amp;" "&amp;AV1601&amp;" F "&amp;Input!D$52&amp;"")</f>
        <v/>
      </c>
      <c r="AR1601" s="21">
        <v>1598</v>
      </c>
      <c r="AS1601" s="24" t="str">
        <f t="shared" ca="1" si="454"/>
        <v/>
      </c>
      <c r="AT1601" s="24" t="str">
        <f t="shared" ca="1" si="455"/>
        <v/>
      </c>
      <c r="AU1601" s="24" t="str">
        <f t="shared" ca="1" si="456"/>
        <v/>
      </c>
      <c r="AV1601" s="24" t="str">
        <f t="shared" ca="1" si="457"/>
        <v/>
      </c>
      <c r="BC1601" t="s">
        <v>2023</v>
      </c>
      <c r="BF1601" s="74" t="str">
        <f ca="1">IF(AI1600="","","G1 "&amp;Input!D$55&amp;" "&amp;AI1600&amp;" "&amp;Input!D$56&amp;" "&amp;AJ1600&amp;" "&amp;Input!D$57&amp;" "&amp;AK1600&amp;" "&amp;Input!D$58&amp;" "&amp;AL1600&amp;" F "&amp;Input!D$51&amp;"")</f>
        <v/>
      </c>
      <c r="BO1601" s="132" t="str">
        <f t="shared" ca="1" si="458"/>
        <v/>
      </c>
      <c r="BP1601" s="132" t="str">
        <f t="shared" ca="1" si="458"/>
        <v/>
      </c>
      <c r="BQ1601" s="132" t="str">
        <f t="shared" ca="1" si="458"/>
        <v/>
      </c>
      <c r="BR1601" s="132" t="str">
        <f t="shared" ca="1" si="458"/>
        <v/>
      </c>
      <c r="BT1601" s="132" t="str">
        <f t="shared" si="459"/>
        <v/>
      </c>
      <c r="BU1601" s="132" t="str">
        <f t="shared" si="459"/>
        <v/>
      </c>
      <c r="BV1601" s="132" t="str">
        <f t="shared" si="459"/>
        <v/>
      </c>
      <c r="BW1601" s="132" t="str">
        <f t="shared" si="459"/>
        <v/>
      </c>
      <c r="BY1601" s="132" t="str">
        <f t="shared" ca="1" si="445"/>
        <v/>
      </c>
      <c r="BZ1601" s="132" t="str">
        <f t="shared" ca="1" si="445"/>
        <v/>
      </c>
      <c r="CA1601" s="132" t="str">
        <f t="shared" ca="1" si="445"/>
        <v/>
      </c>
      <c r="CB1601" s="132" t="str">
        <f t="shared" ca="1" si="445"/>
        <v/>
      </c>
    </row>
    <row r="1602" spans="18:80" x14ac:dyDescent="0.2">
      <c r="R1602" s="21">
        <v>1599</v>
      </c>
      <c r="S1602" s="24" t="e">
        <f ca="1"/>
        <v>#N/A</v>
      </c>
      <c r="T1602" s="24" t="e">
        <f ca="1"/>
        <v>#N/A</v>
      </c>
      <c r="V1602" s="21">
        <v>1599</v>
      </c>
      <c r="W1602" s="24" t="e">
        <f ca="1"/>
        <v>#N/A</v>
      </c>
      <c r="X1602" s="24" t="e">
        <f ca="1"/>
        <v>#N/A</v>
      </c>
      <c r="Y1602" s="30"/>
      <c r="Z1602" s="21">
        <v>1599</v>
      </c>
      <c r="AA1602" s="24" t="e">
        <f ca="1"/>
        <v>#N/A</v>
      </c>
      <c r="AB1602" s="24" t="e">
        <f ca="1"/>
        <v>#N/A</v>
      </c>
      <c r="AD1602" s="21">
        <v>1599</v>
      </c>
      <c r="AE1602" s="24" t="e">
        <f ca="1"/>
        <v>#N/A</v>
      </c>
      <c r="AF1602" s="24" t="e">
        <f ca="1"/>
        <v>#N/A</v>
      </c>
      <c r="AH1602" s="21">
        <v>1599</v>
      </c>
      <c r="AI1602" s="24" t="str">
        <f t="shared" ca="1" si="446"/>
        <v/>
      </c>
      <c r="AJ1602" s="24" t="str">
        <f t="shared" ca="1" si="447"/>
        <v/>
      </c>
      <c r="AK1602" s="24" t="str">
        <f t="shared" ca="1" si="448"/>
        <v/>
      </c>
      <c r="AL1602" s="24" t="str">
        <f t="shared" ca="1" si="449"/>
        <v/>
      </c>
      <c r="AM1602" s="26"/>
      <c r="AN1602" s="26" t="str">
        <f ca="1">IF(AI1602="","","G1 "&amp;Input!D55&amp;" "&amp;AI1602&amp;" "&amp;Input!D$56&amp;" "&amp;AJ1602&amp;" "&amp;Input!D$57&amp;" "&amp;AK1602&amp;" "&amp;Input!D$58&amp;" "&amp;AL1602&amp;" F "&amp;Input!D$51&amp;"")</f>
        <v/>
      </c>
      <c r="AP1602" s="26" t="str">
        <f ca="1">IF(AS1602="","","G1 "&amp;Input!D$55&amp;" "&amp;AS1602&amp;" "&amp;Input!D$56&amp;" "&amp;AT1602&amp;" "&amp;Input!D$57&amp;" "&amp;AU1602&amp;" "&amp;Input!D$58&amp;" "&amp;AV1602&amp;" F "&amp;Input!D$52&amp;"")</f>
        <v/>
      </c>
      <c r="AR1602" s="21">
        <v>1599</v>
      </c>
      <c r="AS1602" s="24" t="str">
        <f t="shared" ca="1" si="454"/>
        <v/>
      </c>
      <c r="AT1602" s="24" t="str">
        <f t="shared" ca="1" si="455"/>
        <v/>
      </c>
      <c r="AU1602" s="24" t="str">
        <f t="shared" ca="1" si="456"/>
        <v/>
      </c>
      <c r="AV1602" s="24" t="str">
        <f t="shared" ca="1" si="457"/>
        <v/>
      </c>
      <c r="BC1602" t="s">
        <v>2024</v>
      </c>
      <c r="BF1602" s="74" t="str">
        <f ca="1">IF(AI1601="","","G1 "&amp;Input!D$55&amp;" "&amp;AI1601&amp;" "&amp;Input!D$56&amp;" "&amp;AJ1601&amp;" "&amp;Input!D$57&amp;" "&amp;AK1601&amp;" "&amp;Input!D$58&amp;" "&amp;AL1601&amp;" F "&amp;Input!D$51&amp;"")</f>
        <v/>
      </c>
      <c r="BO1602" s="132" t="str">
        <f t="shared" ca="1" si="458"/>
        <v/>
      </c>
      <c r="BP1602" s="132" t="str">
        <f t="shared" ca="1" si="458"/>
        <v/>
      </c>
      <c r="BQ1602" s="132" t="str">
        <f t="shared" ca="1" si="458"/>
        <v/>
      </c>
      <c r="BR1602" s="132" t="str">
        <f t="shared" ca="1" si="458"/>
        <v/>
      </c>
      <c r="BT1602" s="132" t="str">
        <f t="shared" si="459"/>
        <v/>
      </c>
      <c r="BU1602" s="132" t="str">
        <f t="shared" si="459"/>
        <v/>
      </c>
      <c r="BV1602" s="132" t="str">
        <f t="shared" si="459"/>
        <v/>
      </c>
      <c r="BW1602" s="132" t="str">
        <f t="shared" si="459"/>
        <v/>
      </c>
      <c r="BY1602" s="132" t="str">
        <f t="shared" ca="1" si="445"/>
        <v/>
      </c>
      <c r="BZ1602" s="132" t="str">
        <f t="shared" ca="1" si="445"/>
        <v/>
      </c>
      <c r="CA1602" s="132" t="str">
        <f t="shared" ca="1" si="445"/>
        <v/>
      </c>
      <c r="CB1602" s="132" t="str">
        <f t="shared" ca="1" si="445"/>
        <v/>
      </c>
    </row>
    <row r="1603" spans="18:80" x14ac:dyDescent="0.2">
      <c r="R1603" s="21">
        <v>1600</v>
      </c>
      <c r="S1603" s="24" t="e">
        <f ca="1"/>
        <v>#N/A</v>
      </c>
      <c r="T1603" s="24" t="e">
        <f ca="1"/>
        <v>#N/A</v>
      </c>
      <c r="V1603" s="21">
        <v>1600</v>
      </c>
      <c r="W1603" s="24" t="e">
        <f ca="1"/>
        <v>#N/A</v>
      </c>
      <c r="X1603" s="24" t="e">
        <f ca="1"/>
        <v>#N/A</v>
      </c>
      <c r="Y1603" s="30"/>
      <c r="Z1603" s="21">
        <v>1600</v>
      </c>
      <c r="AA1603" s="24" t="e">
        <f ca="1"/>
        <v>#N/A</v>
      </c>
      <c r="AB1603" s="24" t="e">
        <f ca="1"/>
        <v>#N/A</v>
      </c>
      <c r="AD1603" s="21">
        <v>1600</v>
      </c>
      <c r="AE1603" s="24" t="e">
        <f ca="1"/>
        <v>#N/A</v>
      </c>
      <c r="AF1603" s="24" t="e">
        <f ca="1"/>
        <v>#N/A</v>
      </c>
      <c r="AH1603" s="21">
        <v>1600</v>
      </c>
      <c r="AI1603" s="24" t="str">
        <f t="shared" ca="1" si="446"/>
        <v/>
      </c>
      <c r="AJ1603" s="24" t="str">
        <f t="shared" ca="1" si="447"/>
        <v/>
      </c>
      <c r="AK1603" s="24" t="str">
        <f t="shared" ca="1" si="448"/>
        <v/>
      </c>
      <c r="AL1603" s="24" t="str">
        <f t="shared" ca="1" si="449"/>
        <v/>
      </c>
      <c r="AM1603" s="26"/>
      <c r="AN1603" s="26" t="str">
        <f ca="1">IF(AI1603="","","G1 "&amp;Input!D55&amp;" "&amp;AI1603&amp;" "&amp;Input!D$56&amp;" "&amp;AJ1603&amp;" "&amp;Input!D$57&amp;" "&amp;AK1603&amp;" "&amp;Input!D$58&amp;" "&amp;AL1603&amp;" F "&amp;Input!D$51&amp;"")</f>
        <v/>
      </c>
      <c r="AP1603" s="26" t="str">
        <f ca="1">IF(AS1603="","","G1 "&amp;Input!D$55&amp;" "&amp;AS1603&amp;" "&amp;Input!D$56&amp;" "&amp;AT1603&amp;" "&amp;Input!D$57&amp;" "&amp;AU1603&amp;" "&amp;Input!D$58&amp;" "&amp;AV1603&amp;" F "&amp;Input!D$52&amp;"")</f>
        <v/>
      </c>
      <c r="AR1603" s="21">
        <v>1600</v>
      </c>
      <c r="AS1603" s="24" t="str">
        <f t="shared" ca="1" si="454"/>
        <v/>
      </c>
      <c r="AT1603" s="24" t="str">
        <f t="shared" ca="1" si="455"/>
        <v/>
      </c>
      <c r="AU1603" s="24" t="str">
        <f t="shared" ca="1" si="456"/>
        <v/>
      </c>
      <c r="AV1603" s="24" t="str">
        <f t="shared" ca="1" si="457"/>
        <v/>
      </c>
      <c r="BC1603" t="s">
        <v>2025</v>
      </c>
      <c r="BF1603" s="74" t="str">
        <f ca="1">IF(AI1602="","","G1 "&amp;Input!D$55&amp;" "&amp;AI1602&amp;" "&amp;Input!D$56&amp;" "&amp;AJ1602&amp;" "&amp;Input!D$57&amp;" "&amp;AK1602&amp;" "&amp;Input!D$58&amp;" "&amp;AL1602&amp;" F "&amp;Input!D$51&amp;"")</f>
        <v/>
      </c>
      <c r="BO1603" s="132" t="str">
        <f t="shared" ca="1" si="458"/>
        <v/>
      </c>
      <c r="BP1603" s="132" t="str">
        <f t="shared" ca="1" si="458"/>
        <v/>
      </c>
      <c r="BQ1603" s="132" t="str">
        <f t="shared" ca="1" si="458"/>
        <v/>
      </c>
      <c r="BR1603" s="132" t="str">
        <f t="shared" ca="1" si="458"/>
        <v/>
      </c>
      <c r="BT1603" s="132" t="str">
        <f t="shared" si="459"/>
        <v/>
      </c>
      <c r="BU1603" s="132" t="str">
        <f t="shared" si="459"/>
        <v/>
      </c>
      <c r="BV1603" s="132" t="str">
        <f t="shared" si="459"/>
        <v/>
      </c>
      <c r="BW1603" s="132" t="str">
        <f t="shared" si="459"/>
        <v/>
      </c>
      <c r="BY1603" s="132" t="str">
        <f t="shared" ca="1" si="445"/>
        <v/>
      </c>
      <c r="BZ1603" s="132" t="str">
        <f t="shared" ca="1" si="445"/>
        <v/>
      </c>
      <c r="CA1603" s="132" t="str">
        <f t="shared" ca="1" si="445"/>
        <v/>
      </c>
      <c r="CB1603" s="132" t="str">
        <f t="shared" ca="1" si="445"/>
        <v/>
      </c>
    </row>
    <row r="1604" spans="18:80" x14ac:dyDescent="0.2">
      <c r="R1604" s="21">
        <v>1601</v>
      </c>
      <c r="S1604" s="24" t="e">
        <f ca="1"/>
        <v>#N/A</v>
      </c>
      <c r="T1604" s="24" t="e">
        <f ca="1"/>
        <v>#N/A</v>
      </c>
      <c r="V1604" s="21">
        <v>1601</v>
      </c>
      <c r="W1604" s="24" t="e">
        <f ca="1"/>
        <v>#N/A</v>
      </c>
      <c r="X1604" s="24" t="e">
        <f ca="1"/>
        <v>#N/A</v>
      </c>
      <c r="Y1604" s="30"/>
      <c r="Z1604" s="21">
        <v>1601</v>
      </c>
      <c r="AA1604" s="24" t="e">
        <f ca="1"/>
        <v>#N/A</v>
      </c>
      <c r="AB1604" s="24" t="e">
        <f ca="1"/>
        <v>#N/A</v>
      </c>
      <c r="AD1604" s="21">
        <v>1601</v>
      </c>
      <c r="AE1604" s="24" t="e">
        <f ca="1"/>
        <v>#N/A</v>
      </c>
      <c r="AF1604" s="24" t="e">
        <f ca="1"/>
        <v>#N/A</v>
      </c>
      <c r="AH1604" s="21">
        <v>1601</v>
      </c>
      <c r="AI1604" s="24" t="str">
        <f t="shared" ca="1" si="446"/>
        <v/>
      </c>
      <c r="AJ1604" s="24" t="str">
        <f t="shared" ca="1" si="447"/>
        <v/>
      </c>
      <c r="AK1604" s="24" t="str">
        <f t="shared" ca="1" si="448"/>
        <v/>
      </c>
      <c r="AL1604" s="24" t="str">
        <f t="shared" ca="1" si="449"/>
        <v/>
      </c>
      <c r="AM1604" s="26"/>
      <c r="AN1604" s="26" t="str">
        <f ca="1">IF(AI1604="","","G1 "&amp;Input!D55&amp;" "&amp;AI1604&amp;" "&amp;Input!D$56&amp;" "&amp;AJ1604&amp;" "&amp;Input!D$57&amp;" "&amp;AK1604&amp;" "&amp;Input!D$58&amp;" "&amp;AL1604&amp;" F "&amp;Input!D$51&amp;"")</f>
        <v/>
      </c>
      <c r="AP1604" s="26" t="str">
        <f ca="1">IF(AS1604="","","G1 "&amp;Input!D$55&amp;" "&amp;AS1604&amp;" "&amp;Input!D$56&amp;" "&amp;AT1604&amp;" "&amp;Input!D$57&amp;" "&amp;AU1604&amp;" "&amp;Input!D$58&amp;" "&amp;AV1604&amp;" F "&amp;Input!D$52&amp;"")</f>
        <v/>
      </c>
      <c r="AR1604" s="21">
        <v>1601</v>
      </c>
      <c r="AS1604" s="24" t="str">
        <f t="shared" ca="1" si="454"/>
        <v/>
      </c>
      <c r="AT1604" s="24" t="str">
        <f t="shared" ca="1" si="455"/>
        <v/>
      </c>
      <c r="AU1604" s="24" t="str">
        <f t="shared" ca="1" si="456"/>
        <v/>
      </c>
      <c r="AV1604" s="24" t="str">
        <f t="shared" ca="1" si="457"/>
        <v/>
      </c>
      <c r="BC1604" t="s">
        <v>2026</v>
      </c>
      <c r="BF1604" s="74" t="str">
        <f ca="1">IF(AI1603="","","G1 "&amp;Input!D$55&amp;" "&amp;AI1603&amp;" "&amp;Input!D$56&amp;" "&amp;AJ1603&amp;" "&amp;Input!D$57&amp;" "&amp;AK1603&amp;" "&amp;Input!D$58&amp;" "&amp;AL1603&amp;" F "&amp;Input!D$51&amp;"")</f>
        <v/>
      </c>
      <c r="BO1604" s="132" t="str">
        <f t="shared" ref="BO1604:BR1623" ca="1" si="460">IFERROR(MID($AN1604,FIND(" ",$AN1604,FIND(BO$2,$AN1604,1)),FIND(" ",$AN1604,FIND(" ",$AN1604,FIND(BO$2,$AN1604,1))+1)-FIND(" ",$AN1604,FIND(BO$2,$AN1604,1)))*1,"")</f>
        <v/>
      </c>
      <c r="BP1604" s="132" t="str">
        <f t="shared" ca="1" si="460"/>
        <v/>
      </c>
      <c r="BQ1604" s="132" t="str">
        <f t="shared" ca="1" si="460"/>
        <v/>
      </c>
      <c r="BR1604" s="132" t="str">
        <f t="shared" ca="1" si="460"/>
        <v/>
      </c>
      <c r="BT1604" s="132" t="str">
        <f t="shared" ref="BT1604:BW1623" si="461">IFERROR(MID($AO1604,FIND(" ",$AO1604,FIND(BT$2,$AO1604,1)),FIND(" ",$AO1604,FIND(" ",$AO1604,FIND(BT$2,$AO1604,1))+1)-FIND(" ",$AO1604,FIND(BT$2,$AO1604,1)))*1,"")</f>
        <v/>
      </c>
      <c r="BU1604" s="132" t="str">
        <f t="shared" si="461"/>
        <v/>
      </c>
      <c r="BV1604" s="132" t="str">
        <f t="shared" si="461"/>
        <v/>
      </c>
      <c r="BW1604" s="132" t="str">
        <f t="shared" si="461"/>
        <v/>
      </c>
      <c r="BY1604" s="132" t="str">
        <f t="shared" ca="1" si="445"/>
        <v/>
      </c>
      <c r="BZ1604" s="132" t="str">
        <f t="shared" ca="1" si="445"/>
        <v/>
      </c>
      <c r="CA1604" s="132" t="str">
        <f t="shared" ca="1" si="445"/>
        <v/>
      </c>
      <c r="CB1604" s="132" t="str">
        <f t="shared" ref="CB1604:CB1667" ca="1" si="462">IFERROR(MID($AP1604,FIND(" ",$AP1604,FIND(CB$2,$AP1604,1)),FIND(" ",$AP1604,FIND(" ",$AP1604,FIND(CB$2,$AP1604,1))+1)-FIND(" ",$AP1604,FIND(CB$2,$AP1604,1)))*1,"")</f>
        <v/>
      </c>
    </row>
    <row r="1605" spans="18:80" x14ac:dyDescent="0.2">
      <c r="R1605" s="21">
        <v>1602</v>
      </c>
      <c r="S1605" s="24" t="e">
        <f ca="1"/>
        <v>#N/A</v>
      </c>
      <c r="T1605" s="24" t="e">
        <f ca="1"/>
        <v>#N/A</v>
      </c>
      <c r="V1605" s="21">
        <v>1602</v>
      </c>
      <c r="W1605" s="24" t="e">
        <f ca="1"/>
        <v>#N/A</v>
      </c>
      <c r="X1605" s="24" t="e">
        <f ca="1"/>
        <v>#N/A</v>
      </c>
      <c r="Y1605" s="30"/>
      <c r="Z1605" s="21">
        <v>1602</v>
      </c>
      <c r="AA1605" s="24" t="e">
        <f ca="1"/>
        <v>#N/A</v>
      </c>
      <c r="AB1605" s="24" t="e">
        <f ca="1"/>
        <v>#N/A</v>
      </c>
      <c r="AD1605" s="21">
        <v>1602</v>
      </c>
      <c r="AE1605" s="24" t="e">
        <f ca="1"/>
        <v>#N/A</v>
      </c>
      <c r="AF1605" s="24" t="e">
        <f ca="1"/>
        <v>#N/A</v>
      </c>
      <c r="AH1605" s="21">
        <v>1602</v>
      </c>
      <c r="AI1605" s="24" t="str">
        <f t="shared" ca="1" si="446"/>
        <v/>
      </c>
      <c r="AJ1605" s="24" t="str">
        <f t="shared" ca="1" si="447"/>
        <v/>
      </c>
      <c r="AK1605" s="24" t="str">
        <f t="shared" ca="1" si="448"/>
        <v/>
      </c>
      <c r="AL1605" s="24" t="str">
        <f t="shared" ca="1" si="449"/>
        <v/>
      </c>
      <c r="AM1605" s="26"/>
      <c r="AN1605" s="26" t="str">
        <f ca="1">IF(AI1605="","","G1 "&amp;Input!D55&amp;" "&amp;AI1605&amp;" "&amp;Input!D$56&amp;" "&amp;AJ1605&amp;" "&amp;Input!D$57&amp;" "&amp;AK1605&amp;" "&amp;Input!D$58&amp;" "&amp;AL1605&amp;" F "&amp;Input!D$51&amp;"")</f>
        <v/>
      </c>
      <c r="AP1605" s="26" t="str">
        <f ca="1">IF(AS1605="","","G1 "&amp;Input!D$55&amp;" "&amp;AS1605&amp;" "&amp;Input!D$56&amp;" "&amp;AT1605&amp;" "&amp;Input!D$57&amp;" "&amp;AU1605&amp;" "&amp;Input!D$58&amp;" "&amp;AV1605&amp;" F "&amp;Input!D$52&amp;"")</f>
        <v/>
      </c>
      <c r="AR1605" s="21">
        <v>1602</v>
      </c>
      <c r="AS1605" s="24" t="str">
        <f t="shared" ca="1" si="454"/>
        <v/>
      </c>
      <c r="AT1605" s="24" t="str">
        <f t="shared" ca="1" si="455"/>
        <v/>
      </c>
      <c r="AU1605" s="24" t="str">
        <f t="shared" ca="1" si="456"/>
        <v/>
      </c>
      <c r="AV1605" s="24" t="str">
        <f t="shared" ca="1" si="457"/>
        <v/>
      </c>
      <c r="BC1605" t="s">
        <v>2027</v>
      </c>
      <c r="BF1605" s="74" t="str">
        <f ca="1">IF(AI1604="","","G1 "&amp;Input!D$55&amp;" "&amp;AI1604&amp;" "&amp;Input!D$56&amp;" "&amp;AJ1604&amp;" "&amp;Input!D$57&amp;" "&amp;AK1604&amp;" "&amp;Input!D$58&amp;" "&amp;AL1604&amp;" F "&amp;Input!D$51&amp;"")</f>
        <v/>
      </c>
      <c r="BO1605" s="132" t="str">
        <f t="shared" ca="1" si="460"/>
        <v/>
      </c>
      <c r="BP1605" s="132" t="str">
        <f t="shared" ca="1" si="460"/>
        <v/>
      </c>
      <c r="BQ1605" s="132" t="str">
        <f t="shared" ca="1" si="460"/>
        <v/>
      </c>
      <c r="BR1605" s="132" t="str">
        <f t="shared" ca="1" si="460"/>
        <v/>
      </c>
      <c r="BT1605" s="132" t="str">
        <f t="shared" si="461"/>
        <v/>
      </c>
      <c r="BU1605" s="132" t="str">
        <f t="shared" si="461"/>
        <v/>
      </c>
      <c r="BV1605" s="132" t="str">
        <f t="shared" si="461"/>
        <v/>
      </c>
      <c r="BW1605" s="132" t="str">
        <f t="shared" si="461"/>
        <v/>
      </c>
      <c r="BY1605" s="132" t="str">
        <f t="shared" ref="BY1605:CB1668" ca="1" si="463">IFERROR(MID($AP1605,FIND(" ",$AP1605,FIND(BY$2,$AP1605,1)),FIND(" ",$AP1605,FIND(" ",$AP1605,FIND(BY$2,$AP1605,1))+1)-FIND(" ",$AP1605,FIND(BY$2,$AP1605,1)))*1,"")</f>
        <v/>
      </c>
      <c r="BZ1605" s="132" t="str">
        <f t="shared" ca="1" si="463"/>
        <v/>
      </c>
      <c r="CA1605" s="132" t="str">
        <f t="shared" ca="1" si="463"/>
        <v/>
      </c>
      <c r="CB1605" s="132" t="str">
        <f t="shared" ca="1" si="462"/>
        <v/>
      </c>
    </row>
    <row r="1606" spans="18:80" x14ac:dyDescent="0.2">
      <c r="R1606" s="21">
        <v>1603</v>
      </c>
      <c r="S1606" s="24" t="e">
        <f ca="1"/>
        <v>#N/A</v>
      </c>
      <c r="T1606" s="24" t="e">
        <f ca="1"/>
        <v>#N/A</v>
      </c>
      <c r="V1606" s="21">
        <v>1603</v>
      </c>
      <c r="W1606" s="24" t="e">
        <f ca="1"/>
        <v>#N/A</v>
      </c>
      <c r="X1606" s="24" t="e">
        <f ca="1"/>
        <v>#N/A</v>
      </c>
      <c r="Y1606" s="30"/>
      <c r="Z1606" s="21">
        <v>1603</v>
      </c>
      <c r="AA1606" s="24" t="e">
        <f ca="1"/>
        <v>#N/A</v>
      </c>
      <c r="AB1606" s="24" t="e">
        <f ca="1"/>
        <v>#N/A</v>
      </c>
      <c r="AD1606" s="21">
        <v>1603</v>
      </c>
      <c r="AE1606" s="24" t="e">
        <f ca="1"/>
        <v>#N/A</v>
      </c>
      <c r="AF1606" s="24" t="e">
        <f ca="1"/>
        <v>#N/A</v>
      </c>
      <c r="AH1606" s="21">
        <v>1603</v>
      </c>
      <c r="AI1606" s="24" t="str">
        <f t="shared" ca="1" si="446"/>
        <v/>
      </c>
      <c r="AJ1606" s="24" t="str">
        <f t="shared" ca="1" si="447"/>
        <v/>
      </c>
      <c r="AK1606" s="24" t="str">
        <f t="shared" ca="1" si="448"/>
        <v/>
      </c>
      <c r="AL1606" s="24" t="str">
        <f t="shared" ca="1" si="449"/>
        <v/>
      </c>
      <c r="AM1606" s="26"/>
      <c r="AN1606" s="26" t="str">
        <f ca="1">IF(AI1606="","","G1 "&amp;Input!D55&amp;" "&amp;AI1606&amp;" "&amp;Input!D$56&amp;" "&amp;AJ1606&amp;" "&amp;Input!D$57&amp;" "&amp;AK1606&amp;" "&amp;Input!D$58&amp;" "&amp;AL1606&amp;" F "&amp;Input!D$51&amp;"")</f>
        <v/>
      </c>
      <c r="AP1606" s="26" t="str">
        <f ca="1">IF(AS1606="","","G1 "&amp;Input!D$55&amp;" "&amp;AS1606&amp;" "&amp;Input!D$56&amp;" "&amp;AT1606&amp;" "&amp;Input!D$57&amp;" "&amp;AU1606&amp;" "&amp;Input!D$58&amp;" "&amp;AV1606&amp;" F "&amp;Input!D$52&amp;"")</f>
        <v/>
      </c>
      <c r="AR1606" s="21">
        <v>1603</v>
      </c>
      <c r="AS1606" s="24" t="str">
        <f t="shared" ca="1" si="454"/>
        <v/>
      </c>
      <c r="AT1606" s="24" t="str">
        <f t="shared" ca="1" si="455"/>
        <v/>
      </c>
      <c r="AU1606" s="24" t="str">
        <f t="shared" ca="1" si="456"/>
        <v/>
      </c>
      <c r="AV1606" s="24" t="str">
        <f t="shared" ca="1" si="457"/>
        <v/>
      </c>
      <c r="BC1606" t="s">
        <v>2028</v>
      </c>
      <c r="BF1606" s="74" t="str">
        <f ca="1">IF(AI1605="","","G1 "&amp;Input!D$55&amp;" "&amp;AI1605&amp;" "&amp;Input!D$56&amp;" "&amp;AJ1605&amp;" "&amp;Input!D$57&amp;" "&amp;AK1605&amp;" "&amp;Input!D$58&amp;" "&amp;AL1605&amp;" F "&amp;Input!D$51&amp;"")</f>
        <v/>
      </c>
      <c r="BO1606" s="132" t="str">
        <f t="shared" ca="1" si="460"/>
        <v/>
      </c>
      <c r="BP1606" s="132" t="str">
        <f t="shared" ca="1" si="460"/>
        <v/>
      </c>
      <c r="BQ1606" s="132" t="str">
        <f t="shared" ca="1" si="460"/>
        <v/>
      </c>
      <c r="BR1606" s="132" t="str">
        <f t="shared" ca="1" si="460"/>
        <v/>
      </c>
      <c r="BT1606" s="132" t="str">
        <f t="shared" si="461"/>
        <v/>
      </c>
      <c r="BU1606" s="132" t="str">
        <f t="shared" si="461"/>
        <v/>
      </c>
      <c r="BV1606" s="132" t="str">
        <f t="shared" si="461"/>
        <v/>
      </c>
      <c r="BW1606" s="132" t="str">
        <f t="shared" si="461"/>
        <v/>
      </c>
      <c r="BY1606" s="132" t="str">
        <f t="shared" ca="1" si="463"/>
        <v/>
      </c>
      <c r="BZ1606" s="132" t="str">
        <f t="shared" ca="1" si="463"/>
        <v/>
      </c>
      <c r="CA1606" s="132" t="str">
        <f t="shared" ca="1" si="463"/>
        <v/>
      </c>
      <c r="CB1606" s="132" t="str">
        <f t="shared" ca="1" si="462"/>
        <v/>
      </c>
    </row>
    <row r="1607" spans="18:80" x14ac:dyDescent="0.2">
      <c r="R1607" s="21">
        <v>1604</v>
      </c>
      <c r="S1607" s="24" t="e">
        <f ca="1"/>
        <v>#N/A</v>
      </c>
      <c r="T1607" s="24" t="e">
        <f ca="1"/>
        <v>#N/A</v>
      </c>
      <c r="V1607" s="21">
        <v>1604</v>
      </c>
      <c r="W1607" s="24" t="e">
        <f ca="1"/>
        <v>#N/A</v>
      </c>
      <c r="X1607" s="24" t="e">
        <f ca="1"/>
        <v>#N/A</v>
      </c>
      <c r="Y1607" s="30"/>
      <c r="Z1607" s="21">
        <v>1604</v>
      </c>
      <c r="AA1607" s="24" t="e">
        <f ca="1"/>
        <v>#N/A</v>
      </c>
      <c r="AB1607" s="24" t="e">
        <f ca="1"/>
        <v>#N/A</v>
      </c>
      <c r="AD1607" s="21">
        <v>1604</v>
      </c>
      <c r="AE1607" s="24" t="e">
        <f ca="1"/>
        <v>#N/A</v>
      </c>
      <c r="AF1607" s="24" t="e">
        <f ca="1"/>
        <v>#N/A</v>
      </c>
      <c r="AH1607" s="21">
        <v>1604</v>
      </c>
      <c r="AI1607" s="24" t="str">
        <f t="shared" ca="1" si="446"/>
        <v/>
      </c>
      <c r="AJ1607" s="24" t="str">
        <f t="shared" ca="1" si="447"/>
        <v/>
      </c>
      <c r="AK1607" s="24" t="str">
        <f t="shared" ca="1" si="448"/>
        <v/>
      </c>
      <c r="AL1607" s="24" t="str">
        <f t="shared" ca="1" si="449"/>
        <v/>
      </c>
      <c r="AM1607" s="26"/>
      <c r="AN1607" s="26" t="str">
        <f ca="1">IF(AI1607="","","G1 "&amp;Input!D55&amp;" "&amp;AI1607&amp;" "&amp;Input!D$56&amp;" "&amp;AJ1607&amp;" "&amp;Input!D$57&amp;" "&amp;AK1607&amp;" "&amp;Input!D$58&amp;" "&amp;AL1607&amp;" F "&amp;Input!D$51&amp;"")</f>
        <v/>
      </c>
      <c r="AP1607" s="26" t="str">
        <f ca="1">IF(AS1607="","","G1 "&amp;Input!D$55&amp;" "&amp;AS1607&amp;" "&amp;Input!D$56&amp;" "&amp;AT1607&amp;" "&amp;Input!D$57&amp;" "&amp;AU1607&amp;" "&amp;Input!D$58&amp;" "&amp;AV1607&amp;" F "&amp;Input!D$52&amp;"")</f>
        <v/>
      </c>
      <c r="AR1607" s="21">
        <v>1604</v>
      </c>
      <c r="AS1607" s="24" t="str">
        <f t="shared" ca="1" si="454"/>
        <v/>
      </c>
      <c r="AT1607" s="24" t="str">
        <f t="shared" ca="1" si="455"/>
        <v/>
      </c>
      <c r="AU1607" s="24" t="str">
        <f t="shared" ca="1" si="456"/>
        <v/>
      </c>
      <c r="AV1607" s="24" t="str">
        <f t="shared" ca="1" si="457"/>
        <v/>
      </c>
      <c r="BC1607" t="s">
        <v>2029</v>
      </c>
      <c r="BF1607" s="74" t="str">
        <f ca="1">IF(AI1606="","","G1 "&amp;Input!D$55&amp;" "&amp;AI1606&amp;" "&amp;Input!D$56&amp;" "&amp;AJ1606&amp;" "&amp;Input!D$57&amp;" "&amp;AK1606&amp;" "&amp;Input!D$58&amp;" "&amp;AL1606&amp;" F "&amp;Input!D$51&amp;"")</f>
        <v/>
      </c>
      <c r="BO1607" s="132" t="str">
        <f t="shared" ca="1" si="460"/>
        <v/>
      </c>
      <c r="BP1607" s="132" t="str">
        <f t="shared" ca="1" si="460"/>
        <v/>
      </c>
      <c r="BQ1607" s="132" t="str">
        <f t="shared" ca="1" si="460"/>
        <v/>
      </c>
      <c r="BR1607" s="132" t="str">
        <f t="shared" ca="1" si="460"/>
        <v/>
      </c>
      <c r="BT1607" s="132" t="str">
        <f t="shared" si="461"/>
        <v/>
      </c>
      <c r="BU1607" s="132" t="str">
        <f t="shared" si="461"/>
        <v/>
      </c>
      <c r="BV1607" s="132" t="str">
        <f t="shared" si="461"/>
        <v/>
      </c>
      <c r="BW1607" s="132" t="str">
        <f t="shared" si="461"/>
        <v/>
      </c>
      <c r="BY1607" s="132" t="str">
        <f t="shared" ca="1" si="463"/>
        <v/>
      </c>
      <c r="BZ1607" s="132" t="str">
        <f t="shared" ca="1" si="463"/>
        <v/>
      </c>
      <c r="CA1607" s="132" t="str">
        <f t="shared" ca="1" si="463"/>
        <v/>
      </c>
      <c r="CB1607" s="132" t="str">
        <f t="shared" ca="1" si="462"/>
        <v/>
      </c>
    </row>
    <row r="1608" spans="18:80" x14ac:dyDescent="0.2">
      <c r="R1608" s="21">
        <v>1605</v>
      </c>
      <c r="S1608" s="24" t="e">
        <f ca="1"/>
        <v>#N/A</v>
      </c>
      <c r="T1608" s="24" t="e">
        <f ca="1"/>
        <v>#N/A</v>
      </c>
      <c r="V1608" s="21">
        <v>1605</v>
      </c>
      <c r="W1608" s="24" t="e">
        <f ca="1"/>
        <v>#N/A</v>
      </c>
      <c r="X1608" s="24" t="e">
        <f ca="1"/>
        <v>#N/A</v>
      </c>
      <c r="Y1608" s="30"/>
      <c r="Z1608" s="21">
        <v>1605</v>
      </c>
      <c r="AA1608" s="24" t="e">
        <f ca="1"/>
        <v>#N/A</v>
      </c>
      <c r="AB1608" s="24" t="e">
        <f ca="1"/>
        <v>#N/A</v>
      </c>
      <c r="AD1608" s="21">
        <v>1605</v>
      </c>
      <c r="AE1608" s="24" t="e">
        <f ca="1"/>
        <v>#N/A</v>
      </c>
      <c r="AF1608" s="24" t="e">
        <f ca="1"/>
        <v>#N/A</v>
      </c>
      <c r="AH1608" s="21">
        <v>1605</v>
      </c>
      <c r="AI1608" s="24" t="str">
        <f t="shared" ref="AI1608:AI1671" ca="1" si="464">IF(ISNA(S1608),"",ROUND(S1608,4))</f>
        <v/>
      </c>
      <c r="AJ1608" s="24" t="str">
        <f t="shared" ref="AJ1608:AJ1671" ca="1" si="465">IF(ISNA(T1608),"",ROUND(T1608,4))</f>
        <v/>
      </c>
      <c r="AK1608" s="24" t="str">
        <f t="shared" ref="AK1608:AK1671" ca="1" si="466">IF(ISNA(W1608),"",ROUND(W1608,4))</f>
        <v/>
      </c>
      <c r="AL1608" s="24" t="str">
        <f t="shared" ref="AL1608:AL1671" ca="1" si="467">IF(ISNA(X1608),"",ROUND(X1608,4))</f>
        <v/>
      </c>
      <c r="AM1608" s="26"/>
      <c r="AN1608" s="26" t="str">
        <f ca="1">IF(AI1608="","","G1 "&amp;Input!D55&amp;" "&amp;AI1608&amp;" "&amp;Input!D$56&amp;" "&amp;AJ1608&amp;" "&amp;Input!D$57&amp;" "&amp;AK1608&amp;" "&amp;Input!D$58&amp;" "&amp;AL1608&amp;" F "&amp;Input!D$51&amp;"")</f>
        <v/>
      </c>
      <c r="AP1608" s="26" t="str">
        <f ca="1">IF(AS1608="","","G1 "&amp;Input!D$55&amp;" "&amp;AS1608&amp;" "&amp;Input!D$56&amp;" "&amp;AT1608&amp;" "&amp;Input!D$57&amp;" "&amp;AU1608&amp;" "&amp;Input!D$58&amp;" "&amp;AV1608&amp;" F "&amp;Input!D$52&amp;"")</f>
        <v/>
      </c>
      <c r="AR1608" s="21">
        <v>1605</v>
      </c>
      <c r="AS1608" s="24" t="str">
        <f t="shared" ca="1" si="454"/>
        <v/>
      </c>
      <c r="AT1608" s="24" t="str">
        <f t="shared" ca="1" si="455"/>
        <v/>
      </c>
      <c r="AU1608" s="24" t="str">
        <f t="shared" ca="1" si="456"/>
        <v/>
      </c>
      <c r="AV1608" s="24" t="str">
        <f t="shared" ca="1" si="457"/>
        <v/>
      </c>
      <c r="BC1608" t="s">
        <v>2030</v>
      </c>
      <c r="BF1608" s="74" t="str">
        <f ca="1">IF(AI1607="","","G1 "&amp;Input!D$55&amp;" "&amp;AI1607&amp;" "&amp;Input!D$56&amp;" "&amp;AJ1607&amp;" "&amp;Input!D$57&amp;" "&amp;AK1607&amp;" "&amp;Input!D$58&amp;" "&amp;AL1607&amp;" F "&amp;Input!D$51&amp;"")</f>
        <v/>
      </c>
      <c r="BO1608" s="132" t="str">
        <f t="shared" ca="1" si="460"/>
        <v/>
      </c>
      <c r="BP1608" s="132" t="str">
        <f t="shared" ca="1" si="460"/>
        <v/>
      </c>
      <c r="BQ1608" s="132" t="str">
        <f t="shared" ca="1" si="460"/>
        <v/>
      </c>
      <c r="BR1608" s="132" t="str">
        <f t="shared" ca="1" si="460"/>
        <v/>
      </c>
      <c r="BT1608" s="132" t="str">
        <f t="shared" si="461"/>
        <v/>
      </c>
      <c r="BU1608" s="132" t="str">
        <f t="shared" si="461"/>
        <v/>
      </c>
      <c r="BV1608" s="132" t="str">
        <f t="shared" si="461"/>
        <v/>
      </c>
      <c r="BW1608" s="132" t="str">
        <f t="shared" si="461"/>
        <v/>
      </c>
      <c r="BY1608" s="132" t="str">
        <f t="shared" ca="1" si="463"/>
        <v/>
      </c>
      <c r="BZ1608" s="132" t="str">
        <f t="shared" ca="1" si="463"/>
        <v/>
      </c>
      <c r="CA1608" s="132" t="str">
        <f t="shared" ca="1" si="463"/>
        <v/>
      </c>
      <c r="CB1608" s="132" t="str">
        <f t="shared" ca="1" si="462"/>
        <v/>
      </c>
    </row>
    <row r="1609" spans="18:80" x14ac:dyDescent="0.2">
      <c r="R1609" s="21">
        <v>1606</v>
      </c>
      <c r="S1609" s="24" t="e">
        <f ca="1"/>
        <v>#N/A</v>
      </c>
      <c r="T1609" s="24" t="e">
        <f ca="1"/>
        <v>#N/A</v>
      </c>
      <c r="V1609" s="21">
        <v>1606</v>
      </c>
      <c r="W1609" s="24" t="e">
        <f ca="1"/>
        <v>#N/A</v>
      </c>
      <c r="X1609" s="24" t="e">
        <f ca="1"/>
        <v>#N/A</v>
      </c>
      <c r="Y1609" s="30"/>
      <c r="Z1609" s="21">
        <v>1606</v>
      </c>
      <c r="AA1609" s="24" t="e">
        <f ca="1"/>
        <v>#N/A</v>
      </c>
      <c r="AB1609" s="24" t="e">
        <f ca="1"/>
        <v>#N/A</v>
      </c>
      <c r="AD1609" s="21">
        <v>1606</v>
      </c>
      <c r="AE1609" s="24" t="e">
        <f ca="1"/>
        <v>#N/A</v>
      </c>
      <c r="AF1609" s="24" t="e">
        <f ca="1"/>
        <v>#N/A</v>
      </c>
      <c r="AH1609" s="21">
        <v>1606</v>
      </c>
      <c r="AI1609" s="24" t="str">
        <f t="shared" ca="1" si="464"/>
        <v/>
      </c>
      <c r="AJ1609" s="24" t="str">
        <f t="shared" ca="1" si="465"/>
        <v/>
      </c>
      <c r="AK1609" s="24" t="str">
        <f t="shared" ca="1" si="466"/>
        <v/>
      </c>
      <c r="AL1609" s="24" t="str">
        <f t="shared" ca="1" si="467"/>
        <v/>
      </c>
      <c r="AM1609" s="26"/>
      <c r="AN1609" s="26" t="str">
        <f ca="1">IF(AI1609="","","G1 "&amp;Input!D55&amp;" "&amp;AI1609&amp;" "&amp;Input!D$56&amp;" "&amp;AJ1609&amp;" "&amp;Input!D$57&amp;" "&amp;AK1609&amp;" "&amp;Input!D$58&amp;" "&amp;AL1609&amp;" F "&amp;Input!D$51&amp;"")</f>
        <v/>
      </c>
      <c r="AP1609" s="26" t="str">
        <f ca="1">IF(AS1609="","","G1 "&amp;Input!D$55&amp;" "&amp;AS1609&amp;" "&amp;Input!D$56&amp;" "&amp;AT1609&amp;" "&amp;Input!D$57&amp;" "&amp;AU1609&amp;" "&amp;Input!D$58&amp;" "&amp;AV1609&amp;" F "&amp;Input!D$52&amp;"")</f>
        <v/>
      </c>
      <c r="AR1609" s="21">
        <v>1606</v>
      </c>
      <c r="AS1609" s="24" t="str">
        <f t="shared" ca="1" si="454"/>
        <v/>
      </c>
      <c r="AT1609" s="24" t="str">
        <f t="shared" ca="1" si="455"/>
        <v/>
      </c>
      <c r="AU1609" s="24" t="str">
        <f t="shared" ca="1" si="456"/>
        <v/>
      </c>
      <c r="AV1609" s="24" t="str">
        <f t="shared" ca="1" si="457"/>
        <v/>
      </c>
      <c r="BC1609" t="s">
        <v>2031</v>
      </c>
      <c r="BF1609" s="74" t="str">
        <f ca="1">IF(AI1608="","","G1 "&amp;Input!D$55&amp;" "&amp;AI1608&amp;" "&amp;Input!D$56&amp;" "&amp;AJ1608&amp;" "&amp;Input!D$57&amp;" "&amp;AK1608&amp;" "&amp;Input!D$58&amp;" "&amp;AL1608&amp;" F "&amp;Input!D$51&amp;"")</f>
        <v/>
      </c>
      <c r="BO1609" s="132" t="str">
        <f t="shared" ca="1" si="460"/>
        <v/>
      </c>
      <c r="BP1609" s="132" t="str">
        <f t="shared" ca="1" si="460"/>
        <v/>
      </c>
      <c r="BQ1609" s="132" t="str">
        <f t="shared" ca="1" si="460"/>
        <v/>
      </c>
      <c r="BR1609" s="132" t="str">
        <f t="shared" ca="1" si="460"/>
        <v/>
      </c>
      <c r="BT1609" s="132" t="str">
        <f t="shared" si="461"/>
        <v/>
      </c>
      <c r="BU1609" s="132" t="str">
        <f t="shared" si="461"/>
        <v/>
      </c>
      <c r="BV1609" s="132" t="str">
        <f t="shared" si="461"/>
        <v/>
      </c>
      <c r="BW1609" s="132" t="str">
        <f t="shared" si="461"/>
        <v/>
      </c>
      <c r="BY1609" s="132" t="str">
        <f t="shared" ca="1" si="463"/>
        <v/>
      </c>
      <c r="BZ1609" s="132" t="str">
        <f t="shared" ca="1" si="463"/>
        <v/>
      </c>
      <c r="CA1609" s="132" t="str">
        <f t="shared" ca="1" si="463"/>
        <v/>
      </c>
      <c r="CB1609" s="132" t="str">
        <f t="shared" ca="1" si="462"/>
        <v/>
      </c>
    </row>
    <row r="1610" spans="18:80" x14ac:dyDescent="0.2">
      <c r="R1610" s="21">
        <v>1607</v>
      </c>
      <c r="S1610" s="24" t="e">
        <f ca="1"/>
        <v>#N/A</v>
      </c>
      <c r="T1610" s="24" t="e">
        <f ca="1"/>
        <v>#N/A</v>
      </c>
      <c r="V1610" s="21">
        <v>1607</v>
      </c>
      <c r="W1610" s="24" t="e">
        <f ca="1"/>
        <v>#N/A</v>
      </c>
      <c r="X1610" s="24" t="e">
        <f ca="1"/>
        <v>#N/A</v>
      </c>
      <c r="Y1610" s="30"/>
      <c r="Z1610" s="21">
        <v>1607</v>
      </c>
      <c r="AA1610" s="24" t="e">
        <f ca="1"/>
        <v>#N/A</v>
      </c>
      <c r="AB1610" s="24" t="e">
        <f ca="1"/>
        <v>#N/A</v>
      </c>
      <c r="AD1610" s="21">
        <v>1607</v>
      </c>
      <c r="AE1610" s="24" t="e">
        <f ca="1"/>
        <v>#N/A</v>
      </c>
      <c r="AF1610" s="24" t="e">
        <f ca="1"/>
        <v>#N/A</v>
      </c>
      <c r="AH1610" s="21">
        <v>1607</v>
      </c>
      <c r="AI1610" s="24" t="str">
        <f t="shared" ca="1" si="464"/>
        <v/>
      </c>
      <c r="AJ1610" s="24" t="str">
        <f t="shared" ca="1" si="465"/>
        <v/>
      </c>
      <c r="AK1610" s="24" t="str">
        <f t="shared" ca="1" si="466"/>
        <v/>
      </c>
      <c r="AL1610" s="24" t="str">
        <f t="shared" ca="1" si="467"/>
        <v/>
      </c>
      <c r="AM1610" s="26"/>
      <c r="AN1610" s="26" t="str">
        <f ca="1">IF(AI1610="","","G1 "&amp;Input!D55&amp;" "&amp;AI1610&amp;" "&amp;Input!D$56&amp;" "&amp;AJ1610&amp;" "&amp;Input!D$57&amp;" "&amp;AK1610&amp;" "&amp;Input!D$58&amp;" "&amp;AL1610&amp;" F "&amp;Input!D$51&amp;"")</f>
        <v/>
      </c>
      <c r="AP1610" s="26" t="str">
        <f ca="1">IF(AS1610="","","G1 "&amp;Input!D$55&amp;" "&amp;AS1610&amp;" "&amp;Input!D$56&amp;" "&amp;AT1610&amp;" "&amp;Input!D$57&amp;" "&amp;AU1610&amp;" "&amp;Input!D$58&amp;" "&amp;AV1610&amp;" F "&amp;Input!D$52&amp;"")</f>
        <v/>
      </c>
      <c r="AR1610" s="21">
        <v>1607</v>
      </c>
      <c r="AS1610" s="24" t="str">
        <f t="shared" ca="1" si="454"/>
        <v/>
      </c>
      <c r="AT1610" s="24" t="str">
        <f t="shared" ca="1" si="455"/>
        <v/>
      </c>
      <c r="AU1610" s="24" t="str">
        <f t="shared" ca="1" si="456"/>
        <v/>
      </c>
      <c r="AV1610" s="24" t="str">
        <f t="shared" ca="1" si="457"/>
        <v/>
      </c>
      <c r="BC1610" t="s">
        <v>2032</v>
      </c>
      <c r="BF1610" s="74" t="str">
        <f ca="1">IF(AI1609="","","G1 "&amp;Input!D$55&amp;" "&amp;AI1609&amp;" "&amp;Input!D$56&amp;" "&amp;AJ1609&amp;" "&amp;Input!D$57&amp;" "&amp;AK1609&amp;" "&amp;Input!D$58&amp;" "&amp;AL1609&amp;" F "&amp;Input!D$51&amp;"")</f>
        <v/>
      </c>
      <c r="BO1610" s="132" t="str">
        <f t="shared" ca="1" si="460"/>
        <v/>
      </c>
      <c r="BP1610" s="132" t="str">
        <f t="shared" ca="1" si="460"/>
        <v/>
      </c>
      <c r="BQ1610" s="132" t="str">
        <f t="shared" ca="1" si="460"/>
        <v/>
      </c>
      <c r="BR1610" s="132" t="str">
        <f t="shared" ca="1" si="460"/>
        <v/>
      </c>
      <c r="BT1610" s="132" t="str">
        <f t="shared" si="461"/>
        <v/>
      </c>
      <c r="BU1610" s="132" t="str">
        <f t="shared" si="461"/>
        <v/>
      </c>
      <c r="BV1610" s="132" t="str">
        <f t="shared" si="461"/>
        <v/>
      </c>
      <c r="BW1610" s="132" t="str">
        <f t="shared" si="461"/>
        <v/>
      </c>
      <c r="BY1610" s="132" t="str">
        <f t="shared" ca="1" si="463"/>
        <v/>
      </c>
      <c r="BZ1610" s="132" t="str">
        <f t="shared" ca="1" si="463"/>
        <v/>
      </c>
      <c r="CA1610" s="132" t="str">
        <f t="shared" ca="1" si="463"/>
        <v/>
      </c>
      <c r="CB1610" s="132" t="str">
        <f t="shared" ca="1" si="462"/>
        <v/>
      </c>
    </row>
    <row r="1611" spans="18:80" x14ac:dyDescent="0.2">
      <c r="R1611" s="21">
        <v>1608</v>
      </c>
      <c r="S1611" s="24" t="e">
        <f ca="1"/>
        <v>#N/A</v>
      </c>
      <c r="T1611" s="24" t="e">
        <f ca="1"/>
        <v>#N/A</v>
      </c>
      <c r="V1611" s="21">
        <v>1608</v>
      </c>
      <c r="W1611" s="24" t="e">
        <f ca="1"/>
        <v>#N/A</v>
      </c>
      <c r="X1611" s="24" t="e">
        <f ca="1"/>
        <v>#N/A</v>
      </c>
      <c r="Y1611" s="30"/>
      <c r="Z1611" s="21">
        <v>1608</v>
      </c>
      <c r="AA1611" s="24" t="e">
        <f ca="1"/>
        <v>#N/A</v>
      </c>
      <c r="AB1611" s="24" t="e">
        <f ca="1"/>
        <v>#N/A</v>
      </c>
      <c r="AD1611" s="21">
        <v>1608</v>
      </c>
      <c r="AE1611" s="24" t="e">
        <f ca="1"/>
        <v>#N/A</v>
      </c>
      <c r="AF1611" s="24" t="e">
        <f ca="1"/>
        <v>#N/A</v>
      </c>
      <c r="AH1611" s="21">
        <v>1608</v>
      </c>
      <c r="AI1611" s="24" t="str">
        <f t="shared" ca="1" si="464"/>
        <v/>
      </c>
      <c r="AJ1611" s="24" t="str">
        <f t="shared" ca="1" si="465"/>
        <v/>
      </c>
      <c r="AK1611" s="24" t="str">
        <f t="shared" ca="1" si="466"/>
        <v/>
      </c>
      <c r="AL1611" s="24" t="str">
        <f t="shared" ca="1" si="467"/>
        <v/>
      </c>
      <c r="AM1611" s="26"/>
      <c r="AN1611" s="26" t="str">
        <f ca="1">IF(AI1611="","","G1 "&amp;Input!D55&amp;" "&amp;AI1611&amp;" "&amp;Input!D$56&amp;" "&amp;AJ1611&amp;" "&amp;Input!D$57&amp;" "&amp;AK1611&amp;" "&amp;Input!D$58&amp;" "&amp;AL1611&amp;" F "&amp;Input!D$51&amp;"")</f>
        <v/>
      </c>
      <c r="AP1611" s="26" t="str">
        <f ca="1">IF(AS1611="","","G1 "&amp;Input!D$55&amp;" "&amp;AS1611&amp;" "&amp;Input!D$56&amp;" "&amp;AT1611&amp;" "&amp;Input!D$57&amp;" "&amp;AU1611&amp;" "&amp;Input!D$58&amp;" "&amp;AV1611&amp;" F "&amp;Input!D$52&amp;"")</f>
        <v/>
      </c>
      <c r="AR1611" s="21">
        <v>1608</v>
      </c>
      <c r="AS1611" s="24" t="str">
        <f t="shared" ca="1" si="454"/>
        <v/>
      </c>
      <c r="AT1611" s="24" t="str">
        <f t="shared" ca="1" si="455"/>
        <v/>
      </c>
      <c r="AU1611" s="24" t="str">
        <f t="shared" ca="1" si="456"/>
        <v/>
      </c>
      <c r="AV1611" s="24" t="str">
        <f t="shared" ca="1" si="457"/>
        <v/>
      </c>
      <c r="BC1611" t="s">
        <v>2033</v>
      </c>
      <c r="BF1611" s="74" t="str">
        <f ca="1">IF(AI1610="","","G1 "&amp;Input!D$55&amp;" "&amp;AI1610&amp;" "&amp;Input!D$56&amp;" "&amp;AJ1610&amp;" "&amp;Input!D$57&amp;" "&amp;AK1610&amp;" "&amp;Input!D$58&amp;" "&amp;AL1610&amp;" F "&amp;Input!D$51&amp;"")</f>
        <v/>
      </c>
      <c r="BO1611" s="132" t="str">
        <f t="shared" ca="1" si="460"/>
        <v/>
      </c>
      <c r="BP1611" s="132" t="str">
        <f t="shared" ca="1" si="460"/>
        <v/>
      </c>
      <c r="BQ1611" s="132" t="str">
        <f t="shared" ca="1" si="460"/>
        <v/>
      </c>
      <c r="BR1611" s="132" t="str">
        <f t="shared" ca="1" si="460"/>
        <v/>
      </c>
      <c r="BT1611" s="132" t="str">
        <f t="shared" si="461"/>
        <v/>
      </c>
      <c r="BU1611" s="132" t="str">
        <f t="shared" si="461"/>
        <v/>
      </c>
      <c r="BV1611" s="132" t="str">
        <f t="shared" si="461"/>
        <v/>
      </c>
      <c r="BW1611" s="132" t="str">
        <f t="shared" si="461"/>
        <v/>
      </c>
      <c r="BY1611" s="132" t="str">
        <f t="shared" ca="1" si="463"/>
        <v/>
      </c>
      <c r="BZ1611" s="132" t="str">
        <f t="shared" ca="1" si="463"/>
        <v/>
      </c>
      <c r="CA1611" s="132" t="str">
        <f t="shared" ca="1" si="463"/>
        <v/>
      </c>
      <c r="CB1611" s="132" t="str">
        <f t="shared" ca="1" si="462"/>
        <v/>
      </c>
    </row>
    <row r="1612" spans="18:80" x14ac:dyDescent="0.2">
      <c r="R1612" s="21">
        <v>1609</v>
      </c>
      <c r="S1612" s="24" t="e">
        <f ca="1"/>
        <v>#N/A</v>
      </c>
      <c r="T1612" s="24" t="e">
        <f ca="1"/>
        <v>#N/A</v>
      </c>
      <c r="V1612" s="21">
        <v>1609</v>
      </c>
      <c r="W1612" s="24" t="e">
        <f ca="1"/>
        <v>#N/A</v>
      </c>
      <c r="X1612" s="24" t="e">
        <f ca="1"/>
        <v>#N/A</v>
      </c>
      <c r="Y1612" s="30"/>
      <c r="Z1612" s="21">
        <v>1609</v>
      </c>
      <c r="AA1612" s="24" t="e">
        <f ca="1"/>
        <v>#N/A</v>
      </c>
      <c r="AB1612" s="24" t="e">
        <f ca="1"/>
        <v>#N/A</v>
      </c>
      <c r="AD1612" s="21">
        <v>1609</v>
      </c>
      <c r="AE1612" s="24" t="e">
        <f ca="1"/>
        <v>#N/A</v>
      </c>
      <c r="AF1612" s="24" t="e">
        <f ca="1"/>
        <v>#N/A</v>
      </c>
      <c r="AH1612" s="21">
        <v>1609</v>
      </c>
      <c r="AI1612" s="24" t="str">
        <f t="shared" ca="1" si="464"/>
        <v/>
      </c>
      <c r="AJ1612" s="24" t="str">
        <f t="shared" ca="1" si="465"/>
        <v/>
      </c>
      <c r="AK1612" s="24" t="str">
        <f t="shared" ca="1" si="466"/>
        <v/>
      </c>
      <c r="AL1612" s="24" t="str">
        <f t="shared" ca="1" si="467"/>
        <v/>
      </c>
      <c r="AM1612" s="26"/>
      <c r="AN1612" s="26" t="str">
        <f ca="1">IF(AI1612="","","G1 "&amp;Input!D55&amp;" "&amp;AI1612&amp;" "&amp;Input!D$56&amp;" "&amp;AJ1612&amp;" "&amp;Input!D$57&amp;" "&amp;AK1612&amp;" "&amp;Input!D$58&amp;" "&amp;AL1612&amp;" F "&amp;Input!D$51&amp;"")</f>
        <v/>
      </c>
      <c r="AP1612" s="26" t="str">
        <f ca="1">IF(AS1612="","","G1 "&amp;Input!D$55&amp;" "&amp;AS1612&amp;" "&amp;Input!D$56&amp;" "&amp;AT1612&amp;" "&amp;Input!D$57&amp;" "&amp;AU1612&amp;" "&amp;Input!D$58&amp;" "&amp;AV1612&amp;" F "&amp;Input!D$52&amp;"")</f>
        <v/>
      </c>
      <c r="AR1612" s="21">
        <v>1609</v>
      </c>
      <c r="AS1612" s="24" t="str">
        <f t="shared" ca="1" si="454"/>
        <v/>
      </c>
      <c r="AT1612" s="24" t="str">
        <f t="shared" ca="1" si="455"/>
        <v/>
      </c>
      <c r="AU1612" s="24" t="str">
        <f t="shared" ca="1" si="456"/>
        <v/>
      </c>
      <c r="AV1612" s="24" t="str">
        <f t="shared" ca="1" si="457"/>
        <v/>
      </c>
      <c r="BC1612" t="s">
        <v>2034</v>
      </c>
      <c r="BF1612" s="74" t="str">
        <f ca="1">IF(AI1611="","","G1 "&amp;Input!D$55&amp;" "&amp;AI1611&amp;" "&amp;Input!D$56&amp;" "&amp;AJ1611&amp;" "&amp;Input!D$57&amp;" "&amp;AK1611&amp;" "&amp;Input!D$58&amp;" "&amp;AL1611&amp;" F "&amp;Input!D$51&amp;"")</f>
        <v/>
      </c>
      <c r="BO1612" s="132" t="str">
        <f t="shared" ca="1" si="460"/>
        <v/>
      </c>
      <c r="BP1612" s="132" t="str">
        <f t="shared" ca="1" si="460"/>
        <v/>
      </c>
      <c r="BQ1612" s="132" t="str">
        <f t="shared" ca="1" si="460"/>
        <v/>
      </c>
      <c r="BR1612" s="132" t="str">
        <f t="shared" ca="1" si="460"/>
        <v/>
      </c>
      <c r="BT1612" s="132" t="str">
        <f t="shared" si="461"/>
        <v/>
      </c>
      <c r="BU1612" s="132" t="str">
        <f t="shared" si="461"/>
        <v/>
      </c>
      <c r="BV1612" s="132" t="str">
        <f t="shared" si="461"/>
        <v/>
      </c>
      <c r="BW1612" s="132" t="str">
        <f t="shared" si="461"/>
        <v/>
      </c>
      <c r="BY1612" s="132" t="str">
        <f t="shared" ca="1" si="463"/>
        <v/>
      </c>
      <c r="BZ1612" s="132" t="str">
        <f t="shared" ca="1" si="463"/>
        <v/>
      </c>
      <c r="CA1612" s="132" t="str">
        <f t="shared" ca="1" si="463"/>
        <v/>
      </c>
      <c r="CB1612" s="132" t="str">
        <f t="shared" ca="1" si="462"/>
        <v/>
      </c>
    </row>
    <row r="1613" spans="18:80" x14ac:dyDescent="0.2">
      <c r="R1613" s="21">
        <v>1610</v>
      </c>
      <c r="S1613" s="24" t="e">
        <f ca="1"/>
        <v>#N/A</v>
      </c>
      <c r="T1613" s="24" t="e">
        <f ca="1"/>
        <v>#N/A</v>
      </c>
      <c r="V1613" s="21">
        <v>1610</v>
      </c>
      <c r="W1613" s="24" t="e">
        <f ca="1"/>
        <v>#N/A</v>
      </c>
      <c r="X1613" s="24" t="e">
        <f ca="1"/>
        <v>#N/A</v>
      </c>
      <c r="Y1613" s="30"/>
      <c r="Z1613" s="21">
        <v>1610</v>
      </c>
      <c r="AA1613" s="24" t="e">
        <f ca="1"/>
        <v>#N/A</v>
      </c>
      <c r="AB1613" s="24" t="e">
        <f ca="1"/>
        <v>#N/A</v>
      </c>
      <c r="AD1613" s="21">
        <v>1610</v>
      </c>
      <c r="AE1613" s="24" t="e">
        <f ca="1"/>
        <v>#N/A</v>
      </c>
      <c r="AF1613" s="24" t="e">
        <f ca="1"/>
        <v>#N/A</v>
      </c>
      <c r="AH1613" s="21">
        <v>1610</v>
      </c>
      <c r="AI1613" s="24" t="str">
        <f t="shared" ca="1" si="464"/>
        <v/>
      </c>
      <c r="AJ1613" s="24" t="str">
        <f t="shared" ca="1" si="465"/>
        <v/>
      </c>
      <c r="AK1613" s="24" t="str">
        <f t="shared" ca="1" si="466"/>
        <v/>
      </c>
      <c r="AL1613" s="24" t="str">
        <f t="shared" ca="1" si="467"/>
        <v/>
      </c>
      <c r="AM1613" s="26"/>
      <c r="AN1613" s="26" t="str">
        <f ca="1">IF(AI1613="","","G1 "&amp;Input!D55&amp;" "&amp;AI1613&amp;" "&amp;Input!D$56&amp;" "&amp;AJ1613&amp;" "&amp;Input!D$57&amp;" "&amp;AK1613&amp;" "&amp;Input!D$58&amp;" "&amp;AL1613&amp;" F "&amp;Input!D$51&amp;"")</f>
        <v/>
      </c>
      <c r="AP1613" s="26" t="str">
        <f ca="1">IF(AS1613="","","G1 "&amp;Input!D$55&amp;" "&amp;AS1613&amp;" "&amp;Input!D$56&amp;" "&amp;AT1613&amp;" "&amp;Input!D$57&amp;" "&amp;AU1613&amp;" "&amp;Input!D$58&amp;" "&amp;AV1613&amp;" F "&amp;Input!D$52&amp;"")</f>
        <v/>
      </c>
      <c r="AR1613" s="21">
        <v>1610</v>
      </c>
      <c r="AS1613" s="24" t="str">
        <f t="shared" ca="1" si="454"/>
        <v/>
      </c>
      <c r="AT1613" s="24" t="str">
        <f t="shared" ca="1" si="455"/>
        <v/>
      </c>
      <c r="AU1613" s="24" t="str">
        <f t="shared" ca="1" si="456"/>
        <v/>
      </c>
      <c r="AV1613" s="24" t="str">
        <f t="shared" ca="1" si="457"/>
        <v/>
      </c>
      <c r="BC1613" t="s">
        <v>2035</v>
      </c>
      <c r="BF1613" s="74" t="str">
        <f ca="1">IF(AI1612="","","G1 "&amp;Input!D$55&amp;" "&amp;AI1612&amp;" "&amp;Input!D$56&amp;" "&amp;AJ1612&amp;" "&amp;Input!D$57&amp;" "&amp;AK1612&amp;" "&amp;Input!D$58&amp;" "&amp;AL1612&amp;" F "&amp;Input!D$51&amp;"")</f>
        <v/>
      </c>
      <c r="BO1613" s="132" t="str">
        <f t="shared" ca="1" si="460"/>
        <v/>
      </c>
      <c r="BP1613" s="132" t="str">
        <f t="shared" ca="1" si="460"/>
        <v/>
      </c>
      <c r="BQ1613" s="132" t="str">
        <f t="shared" ca="1" si="460"/>
        <v/>
      </c>
      <c r="BR1613" s="132" t="str">
        <f t="shared" ca="1" si="460"/>
        <v/>
      </c>
      <c r="BT1613" s="132" t="str">
        <f t="shared" si="461"/>
        <v/>
      </c>
      <c r="BU1613" s="132" t="str">
        <f t="shared" si="461"/>
        <v/>
      </c>
      <c r="BV1613" s="132" t="str">
        <f t="shared" si="461"/>
        <v/>
      </c>
      <c r="BW1613" s="132" t="str">
        <f t="shared" si="461"/>
        <v/>
      </c>
      <c r="BY1613" s="132" t="str">
        <f t="shared" ca="1" si="463"/>
        <v/>
      </c>
      <c r="BZ1613" s="132" t="str">
        <f t="shared" ca="1" si="463"/>
        <v/>
      </c>
      <c r="CA1613" s="132" t="str">
        <f t="shared" ca="1" si="463"/>
        <v/>
      </c>
      <c r="CB1613" s="132" t="str">
        <f t="shared" ca="1" si="462"/>
        <v/>
      </c>
    </row>
    <row r="1614" spans="18:80" x14ac:dyDescent="0.2">
      <c r="R1614" s="21">
        <v>1611</v>
      </c>
      <c r="S1614" s="24" t="e">
        <f ca="1"/>
        <v>#N/A</v>
      </c>
      <c r="T1614" s="24" t="e">
        <f ca="1"/>
        <v>#N/A</v>
      </c>
      <c r="V1614" s="21">
        <v>1611</v>
      </c>
      <c r="W1614" s="24" t="e">
        <f ca="1"/>
        <v>#N/A</v>
      </c>
      <c r="X1614" s="24" t="e">
        <f ca="1"/>
        <v>#N/A</v>
      </c>
      <c r="Y1614" s="30"/>
      <c r="Z1614" s="21">
        <v>1611</v>
      </c>
      <c r="AA1614" s="24" t="e">
        <f ca="1"/>
        <v>#N/A</v>
      </c>
      <c r="AB1614" s="24" t="e">
        <f ca="1"/>
        <v>#N/A</v>
      </c>
      <c r="AD1614" s="21">
        <v>1611</v>
      </c>
      <c r="AE1614" s="24" t="e">
        <f ca="1"/>
        <v>#N/A</v>
      </c>
      <c r="AF1614" s="24" t="e">
        <f ca="1"/>
        <v>#N/A</v>
      </c>
      <c r="AH1614" s="21">
        <v>1611</v>
      </c>
      <c r="AI1614" s="24" t="str">
        <f t="shared" ca="1" si="464"/>
        <v/>
      </c>
      <c r="AJ1614" s="24" t="str">
        <f t="shared" ca="1" si="465"/>
        <v/>
      </c>
      <c r="AK1614" s="24" t="str">
        <f t="shared" ca="1" si="466"/>
        <v/>
      </c>
      <c r="AL1614" s="24" t="str">
        <f t="shared" ca="1" si="467"/>
        <v/>
      </c>
      <c r="AM1614" s="26"/>
      <c r="AN1614" s="26" t="str">
        <f ca="1">IF(AI1614="","","G1 "&amp;Input!D55&amp;" "&amp;AI1614&amp;" "&amp;Input!D$56&amp;" "&amp;AJ1614&amp;" "&amp;Input!D$57&amp;" "&amp;AK1614&amp;" "&amp;Input!D$58&amp;" "&amp;AL1614&amp;" F "&amp;Input!D$51&amp;"")</f>
        <v/>
      </c>
      <c r="AP1614" s="26" t="str">
        <f ca="1">IF(AS1614="","","G1 "&amp;Input!D$55&amp;" "&amp;AS1614&amp;" "&amp;Input!D$56&amp;" "&amp;AT1614&amp;" "&amp;Input!D$57&amp;" "&amp;AU1614&amp;" "&amp;Input!D$58&amp;" "&amp;AV1614&amp;" F "&amp;Input!D$52&amp;"")</f>
        <v/>
      </c>
      <c r="AR1614" s="21">
        <v>1611</v>
      </c>
      <c r="AS1614" s="24" t="str">
        <f t="shared" ca="1" si="454"/>
        <v/>
      </c>
      <c r="AT1614" s="24" t="str">
        <f t="shared" ca="1" si="455"/>
        <v/>
      </c>
      <c r="AU1614" s="24" t="str">
        <f t="shared" ca="1" si="456"/>
        <v/>
      </c>
      <c r="AV1614" s="24" t="str">
        <f t="shared" ca="1" si="457"/>
        <v/>
      </c>
      <c r="BC1614" t="s">
        <v>2036</v>
      </c>
      <c r="BF1614" s="74" t="str">
        <f ca="1">IF(AI1613="","","G1 "&amp;Input!D$55&amp;" "&amp;AI1613&amp;" "&amp;Input!D$56&amp;" "&amp;AJ1613&amp;" "&amp;Input!D$57&amp;" "&amp;AK1613&amp;" "&amp;Input!D$58&amp;" "&amp;AL1613&amp;" F "&amp;Input!D$51&amp;"")</f>
        <v/>
      </c>
      <c r="BO1614" s="132" t="str">
        <f t="shared" ca="1" si="460"/>
        <v/>
      </c>
      <c r="BP1614" s="132" t="str">
        <f t="shared" ca="1" si="460"/>
        <v/>
      </c>
      <c r="BQ1614" s="132" t="str">
        <f t="shared" ca="1" si="460"/>
        <v/>
      </c>
      <c r="BR1614" s="132" t="str">
        <f t="shared" ca="1" si="460"/>
        <v/>
      </c>
      <c r="BT1614" s="132" t="str">
        <f t="shared" si="461"/>
        <v/>
      </c>
      <c r="BU1614" s="132" t="str">
        <f t="shared" si="461"/>
        <v/>
      </c>
      <c r="BV1614" s="132" t="str">
        <f t="shared" si="461"/>
        <v/>
      </c>
      <c r="BW1614" s="132" t="str">
        <f t="shared" si="461"/>
        <v/>
      </c>
      <c r="BY1614" s="132" t="str">
        <f t="shared" ca="1" si="463"/>
        <v/>
      </c>
      <c r="BZ1614" s="132" t="str">
        <f t="shared" ca="1" si="463"/>
        <v/>
      </c>
      <c r="CA1614" s="132" t="str">
        <f t="shared" ca="1" si="463"/>
        <v/>
      </c>
      <c r="CB1614" s="132" t="str">
        <f t="shared" ca="1" si="462"/>
        <v/>
      </c>
    </row>
    <row r="1615" spans="18:80" x14ac:dyDescent="0.2">
      <c r="R1615" s="21">
        <v>1612</v>
      </c>
      <c r="S1615" s="24" t="e">
        <f ca="1"/>
        <v>#N/A</v>
      </c>
      <c r="T1615" s="24" t="e">
        <f ca="1"/>
        <v>#N/A</v>
      </c>
      <c r="V1615" s="21">
        <v>1612</v>
      </c>
      <c r="W1615" s="24" t="e">
        <f ca="1"/>
        <v>#N/A</v>
      </c>
      <c r="X1615" s="24" t="e">
        <f ca="1"/>
        <v>#N/A</v>
      </c>
      <c r="Y1615" s="30"/>
      <c r="Z1615" s="21">
        <v>1612</v>
      </c>
      <c r="AA1615" s="24" t="e">
        <f ca="1"/>
        <v>#N/A</v>
      </c>
      <c r="AB1615" s="24" t="e">
        <f ca="1"/>
        <v>#N/A</v>
      </c>
      <c r="AD1615" s="21">
        <v>1612</v>
      </c>
      <c r="AE1615" s="24" t="e">
        <f ca="1"/>
        <v>#N/A</v>
      </c>
      <c r="AF1615" s="24" t="e">
        <f ca="1"/>
        <v>#N/A</v>
      </c>
      <c r="AH1615" s="21">
        <v>1612</v>
      </c>
      <c r="AI1615" s="24" t="str">
        <f t="shared" ca="1" si="464"/>
        <v/>
      </c>
      <c r="AJ1615" s="24" t="str">
        <f t="shared" ca="1" si="465"/>
        <v/>
      </c>
      <c r="AK1615" s="24" t="str">
        <f t="shared" ca="1" si="466"/>
        <v/>
      </c>
      <c r="AL1615" s="24" t="str">
        <f t="shared" ca="1" si="467"/>
        <v/>
      </c>
      <c r="AM1615" s="26"/>
      <c r="AN1615" s="26" t="str">
        <f ca="1">IF(AI1615="","","G1 "&amp;Input!D55&amp;" "&amp;AI1615&amp;" "&amp;Input!D$56&amp;" "&amp;AJ1615&amp;" "&amp;Input!D$57&amp;" "&amp;AK1615&amp;" "&amp;Input!D$58&amp;" "&amp;AL1615&amp;" F "&amp;Input!D$51&amp;"")</f>
        <v/>
      </c>
      <c r="AP1615" s="26" t="str">
        <f ca="1">IF(AS1615="","","G1 "&amp;Input!D$55&amp;" "&amp;AS1615&amp;" "&amp;Input!D$56&amp;" "&amp;AT1615&amp;" "&amp;Input!D$57&amp;" "&amp;AU1615&amp;" "&amp;Input!D$58&amp;" "&amp;AV1615&amp;" F "&amp;Input!D$52&amp;"")</f>
        <v/>
      </c>
      <c r="AR1615" s="21">
        <v>1612</v>
      </c>
      <c r="AS1615" s="24" t="str">
        <f t="shared" ca="1" si="454"/>
        <v/>
      </c>
      <c r="AT1615" s="24" t="str">
        <f t="shared" ca="1" si="455"/>
        <v/>
      </c>
      <c r="AU1615" s="24" t="str">
        <f t="shared" ca="1" si="456"/>
        <v/>
      </c>
      <c r="AV1615" s="24" t="str">
        <f t="shared" ca="1" si="457"/>
        <v/>
      </c>
      <c r="BC1615" t="s">
        <v>2037</v>
      </c>
      <c r="BF1615" s="74" t="str">
        <f ca="1">IF(AI1614="","","G1 "&amp;Input!D$55&amp;" "&amp;AI1614&amp;" "&amp;Input!D$56&amp;" "&amp;AJ1614&amp;" "&amp;Input!D$57&amp;" "&amp;AK1614&amp;" "&amp;Input!D$58&amp;" "&amp;AL1614&amp;" F "&amp;Input!D$51&amp;"")</f>
        <v/>
      </c>
      <c r="BO1615" s="132" t="str">
        <f t="shared" ca="1" si="460"/>
        <v/>
      </c>
      <c r="BP1615" s="132" t="str">
        <f t="shared" ca="1" si="460"/>
        <v/>
      </c>
      <c r="BQ1615" s="132" t="str">
        <f t="shared" ca="1" si="460"/>
        <v/>
      </c>
      <c r="BR1615" s="132" t="str">
        <f t="shared" ca="1" si="460"/>
        <v/>
      </c>
      <c r="BT1615" s="132" t="str">
        <f t="shared" si="461"/>
        <v/>
      </c>
      <c r="BU1615" s="132" t="str">
        <f t="shared" si="461"/>
        <v/>
      </c>
      <c r="BV1615" s="132" t="str">
        <f t="shared" si="461"/>
        <v/>
      </c>
      <c r="BW1615" s="132" t="str">
        <f t="shared" si="461"/>
        <v/>
      </c>
      <c r="BY1615" s="132" t="str">
        <f t="shared" ca="1" si="463"/>
        <v/>
      </c>
      <c r="BZ1615" s="132" t="str">
        <f t="shared" ca="1" si="463"/>
        <v/>
      </c>
      <c r="CA1615" s="132" t="str">
        <f t="shared" ca="1" si="463"/>
        <v/>
      </c>
      <c r="CB1615" s="132" t="str">
        <f t="shared" ca="1" si="462"/>
        <v/>
      </c>
    </row>
    <row r="1616" spans="18:80" x14ac:dyDescent="0.2">
      <c r="R1616" s="21">
        <v>1613</v>
      </c>
      <c r="S1616" s="24" t="e">
        <f ca="1"/>
        <v>#N/A</v>
      </c>
      <c r="T1616" s="24" t="e">
        <f ca="1"/>
        <v>#N/A</v>
      </c>
      <c r="V1616" s="21">
        <v>1613</v>
      </c>
      <c r="W1616" s="24" t="e">
        <f ca="1"/>
        <v>#N/A</v>
      </c>
      <c r="X1616" s="24" t="e">
        <f ca="1"/>
        <v>#N/A</v>
      </c>
      <c r="Y1616" s="30"/>
      <c r="Z1616" s="21">
        <v>1613</v>
      </c>
      <c r="AA1616" s="24" t="e">
        <f ca="1"/>
        <v>#N/A</v>
      </c>
      <c r="AB1616" s="24" t="e">
        <f ca="1"/>
        <v>#N/A</v>
      </c>
      <c r="AD1616" s="21">
        <v>1613</v>
      </c>
      <c r="AE1616" s="24" t="e">
        <f ca="1"/>
        <v>#N/A</v>
      </c>
      <c r="AF1616" s="24" t="e">
        <f ca="1"/>
        <v>#N/A</v>
      </c>
      <c r="AH1616" s="21">
        <v>1613</v>
      </c>
      <c r="AI1616" s="24" t="str">
        <f t="shared" ca="1" si="464"/>
        <v/>
      </c>
      <c r="AJ1616" s="24" t="str">
        <f t="shared" ca="1" si="465"/>
        <v/>
      </c>
      <c r="AK1616" s="24" t="str">
        <f t="shared" ca="1" si="466"/>
        <v/>
      </c>
      <c r="AL1616" s="24" t="str">
        <f t="shared" ca="1" si="467"/>
        <v/>
      </c>
      <c r="AM1616" s="26"/>
      <c r="AN1616" s="26" t="str">
        <f ca="1">IF(AI1616="","","G1 "&amp;Input!D55&amp;" "&amp;AI1616&amp;" "&amp;Input!D$56&amp;" "&amp;AJ1616&amp;" "&amp;Input!D$57&amp;" "&amp;AK1616&amp;" "&amp;Input!D$58&amp;" "&amp;AL1616&amp;" F "&amp;Input!D$51&amp;"")</f>
        <v/>
      </c>
      <c r="AP1616" s="26" t="str">
        <f ca="1">IF(AS1616="","","G1 "&amp;Input!D$55&amp;" "&amp;AS1616&amp;" "&amp;Input!D$56&amp;" "&amp;AT1616&amp;" "&amp;Input!D$57&amp;" "&amp;AU1616&amp;" "&amp;Input!D$58&amp;" "&amp;AV1616&amp;" F "&amp;Input!D$52&amp;"")</f>
        <v/>
      </c>
      <c r="AR1616" s="21">
        <v>1613</v>
      </c>
      <c r="AS1616" s="24" t="str">
        <f t="shared" ca="1" si="454"/>
        <v/>
      </c>
      <c r="AT1616" s="24" t="str">
        <f t="shared" ca="1" si="455"/>
        <v/>
      </c>
      <c r="AU1616" s="24" t="str">
        <f t="shared" ca="1" si="456"/>
        <v/>
      </c>
      <c r="AV1616" s="24" t="str">
        <f t="shared" ca="1" si="457"/>
        <v/>
      </c>
      <c r="BC1616" t="s">
        <v>2038</v>
      </c>
      <c r="BF1616" s="74" t="str">
        <f ca="1">IF(AI1615="","","G1 "&amp;Input!D$55&amp;" "&amp;AI1615&amp;" "&amp;Input!D$56&amp;" "&amp;AJ1615&amp;" "&amp;Input!D$57&amp;" "&amp;AK1615&amp;" "&amp;Input!D$58&amp;" "&amp;AL1615&amp;" F "&amp;Input!D$51&amp;"")</f>
        <v/>
      </c>
      <c r="BO1616" s="132" t="str">
        <f t="shared" ca="1" si="460"/>
        <v/>
      </c>
      <c r="BP1616" s="132" t="str">
        <f t="shared" ca="1" si="460"/>
        <v/>
      </c>
      <c r="BQ1616" s="132" t="str">
        <f t="shared" ca="1" si="460"/>
        <v/>
      </c>
      <c r="BR1616" s="132" t="str">
        <f t="shared" ca="1" si="460"/>
        <v/>
      </c>
      <c r="BT1616" s="132" t="str">
        <f t="shared" si="461"/>
        <v/>
      </c>
      <c r="BU1616" s="132" t="str">
        <f t="shared" si="461"/>
        <v/>
      </c>
      <c r="BV1616" s="132" t="str">
        <f t="shared" si="461"/>
        <v/>
      </c>
      <c r="BW1616" s="132" t="str">
        <f t="shared" si="461"/>
        <v/>
      </c>
      <c r="BY1616" s="132" t="str">
        <f t="shared" ca="1" si="463"/>
        <v/>
      </c>
      <c r="BZ1616" s="132" t="str">
        <f t="shared" ca="1" si="463"/>
        <v/>
      </c>
      <c r="CA1616" s="132" t="str">
        <f t="shared" ca="1" si="463"/>
        <v/>
      </c>
      <c r="CB1616" s="132" t="str">
        <f t="shared" ca="1" si="462"/>
        <v/>
      </c>
    </row>
    <row r="1617" spans="18:80" x14ac:dyDescent="0.2">
      <c r="R1617" s="21">
        <v>1614</v>
      </c>
      <c r="S1617" s="24" t="e">
        <f ca="1"/>
        <v>#N/A</v>
      </c>
      <c r="T1617" s="24" t="e">
        <f ca="1"/>
        <v>#N/A</v>
      </c>
      <c r="V1617" s="21">
        <v>1614</v>
      </c>
      <c r="W1617" s="24" t="e">
        <f ca="1"/>
        <v>#N/A</v>
      </c>
      <c r="X1617" s="24" t="e">
        <f ca="1"/>
        <v>#N/A</v>
      </c>
      <c r="Y1617" s="30"/>
      <c r="Z1617" s="21">
        <v>1614</v>
      </c>
      <c r="AA1617" s="24" t="e">
        <f ca="1"/>
        <v>#N/A</v>
      </c>
      <c r="AB1617" s="24" t="e">
        <f ca="1"/>
        <v>#N/A</v>
      </c>
      <c r="AD1617" s="21">
        <v>1614</v>
      </c>
      <c r="AE1617" s="24" t="e">
        <f ca="1"/>
        <v>#N/A</v>
      </c>
      <c r="AF1617" s="24" t="e">
        <f ca="1"/>
        <v>#N/A</v>
      </c>
      <c r="AH1617" s="21">
        <v>1614</v>
      </c>
      <c r="AI1617" s="24" t="str">
        <f t="shared" ca="1" si="464"/>
        <v/>
      </c>
      <c r="AJ1617" s="24" t="str">
        <f t="shared" ca="1" si="465"/>
        <v/>
      </c>
      <c r="AK1617" s="24" t="str">
        <f t="shared" ca="1" si="466"/>
        <v/>
      </c>
      <c r="AL1617" s="24" t="str">
        <f t="shared" ca="1" si="467"/>
        <v/>
      </c>
      <c r="AM1617" s="26"/>
      <c r="AN1617" s="26" t="str">
        <f ca="1">IF(AI1617="","","G1 "&amp;Input!D55&amp;" "&amp;AI1617&amp;" "&amp;Input!D$56&amp;" "&amp;AJ1617&amp;" "&amp;Input!D$57&amp;" "&amp;AK1617&amp;" "&amp;Input!D$58&amp;" "&amp;AL1617&amp;" F "&amp;Input!D$51&amp;"")</f>
        <v/>
      </c>
      <c r="AP1617" s="26" t="str">
        <f ca="1">IF(AS1617="","","G1 "&amp;Input!D$55&amp;" "&amp;AS1617&amp;" "&amp;Input!D$56&amp;" "&amp;AT1617&amp;" "&amp;Input!D$57&amp;" "&amp;AU1617&amp;" "&amp;Input!D$58&amp;" "&amp;AV1617&amp;" F "&amp;Input!D$52&amp;"")</f>
        <v/>
      </c>
      <c r="AR1617" s="21">
        <v>1614</v>
      </c>
      <c r="AS1617" s="24" t="str">
        <f t="shared" ca="1" si="454"/>
        <v/>
      </c>
      <c r="AT1617" s="24" t="str">
        <f t="shared" ca="1" si="455"/>
        <v/>
      </c>
      <c r="AU1617" s="24" t="str">
        <f t="shared" ca="1" si="456"/>
        <v/>
      </c>
      <c r="AV1617" s="24" t="str">
        <f t="shared" ca="1" si="457"/>
        <v/>
      </c>
      <c r="BC1617" t="s">
        <v>2039</v>
      </c>
      <c r="BF1617" s="74" t="str">
        <f ca="1">IF(AI1616="","","G1 "&amp;Input!D$55&amp;" "&amp;AI1616&amp;" "&amp;Input!D$56&amp;" "&amp;AJ1616&amp;" "&amp;Input!D$57&amp;" "&amp;AK1616&amp;" "&amp;Input!D$58&amp;" "&amp;AL1616&amp;" F "&amp;Input!D$51&amp;"")</f>
        <v/>
      </c>
      <c r="BO1617" s="132" t="str">
        <f t="shared" ca="1" si="460"/>
        <v/>
      </c>
      <c r="BP1617" s="132" t="str">
        <f t="shared" ca="1" si="460"/>
        <v/>
      </c>
      <c r="BQ1617" s="132" t="str">
        <f t="shared" ca="1" si="460"/>
        <v/>
      </c>
      <c r="BR1617" s="132" t="str">
        <f t="shared" ca="1" si="460"/>
        <v/>
      </c>
      <c r="BT1617" s="132" t="str">
        <f t="shared" si="461"/>
        <v/>
      </c>
      <c r="BU1617" s="132" t="str">
        <f t="shared" si="461"/>
        <v/>
      </c>
      <c r="BV1617" s="132" t="str">
        <f t="shared" si="461"/>
        <v/>
      </c>
      <c r="BW1617" s="132" t="str">
        <f t="shared" si="461"/>
        <v/>
      </c>
      <c r="BY1617" s="132" t="str">
        <f t="shared" ca="1" si="463"/>
        <v/>
      </c>
      <c r="BZ1617" s="132" t="str">
        <f t="shared" ca="1" si="463"/>
        <v/>
      </c>
      <c r="CA1617" s="132" t="str">
        <f t="shared" ca="1" si="463"/>
        <v/>
      </c>
      <c r="CB1617" s="132" t="str">
        <f t="shared" ca="1" si="462"/>
        <v/>
      </c>
    </row>
    <row r="1618" spans="18:80" x14ac:dyDescent="0.2">
      <c r="R1618" s="21">
        <v>1615</v>
      </c>
      <c r="S1618" s="24" t="e">
        <f ca="1"/>
        <v>#N/A</v>
      </c>
      <c r="T1618" s="24" t="e">
        <f ca="1"/>
        <v>#N/A</v>
      </c>
      <c r="V1618" s="21">
        <v>1615</v>
      </c>
      <c r="W1618" s="24" t="e">
        <f ca="1"/>
        <v>#N/A</v>
      </c>
      <c r="X1618" s="24" t="e">
        <f ca="1"/>
        <v>#N/A</v>
      </c>
      <c r="Y1618" s="30"/>
      <c r="Z1618" s="21">
        <v>1615</v>
      </c>
      <c r="AA1618" s="24" t="e">
        <f ca="1"/>
        <v>#N/A</v>
      </c>
      <c r="AB1618" s="24" t="e">
        <f ca="1"/>
        <v>#N/A</v>
      </c>
      <c r="AD1618" s="21">
        <v>1615</v>
      </c>
      <c r="AE1618" s="24" t="e">
        <f ca="1"/>
        <v>#N/A</v>
      </c>
      <c r="AF1618" s="24" t="e">
        <f ca="1"/>
        <v>#N/A</v>
      </c>
      <c r="AH1618" s="21">
        <v>1615</v>
      </c>
      <c r="AI1618" s="24" t="str">
        <f t="shared" ca="1" si="464"/>
        <v/>
      </c>
      <c r="AJ1618" s="24" t="str">
        <f t="shared" ca="1" si="465"/>
        <v/>
      </c>
      <c r="AK1618" s="24" t="str">
        <f t="shared" ca="1" si="466"/>
        <v/>
      </c>
      <c r="AL1618" s="24" t="str">
        <f t="shared" ca="1" si="467"/>
        <v/>
      </c>
      <c r="AM1618" s="26"/>
      <c r="AN1618" s="26" t="str">
        <f ca="1">IF(AI1618="","","G1 "&amp;Input!D55&amp;" "&amp;AI1618&amp;" "&amp;Input!D$56&amp;" "&amp;AJ1618&amp;" "&amp;Input!D$57&amp;" "&amp;AK1618&amp;" "&amp;Input!D$58&amp;" "&amp;AL1618&amp;" F "&amp;Input!D$51&amp;"")</f>
        <v/>
      </c>
      <c r="AP1618" s="26" t="str">
        <f ca="1">IF(AS1618="","","G1 "&amp;Input!D$55&amp;" "&amp;AS1618&amp;" "&amp;Input!D$56&amp;" "&amp;AT1618&amp;" "&amp;Input!D$57&amp;" "&amp;AU1618&amp;" "&amp;Input!D$58&amp;" "&amp;AV1618&amp;" F "&amp;Input!D$52&amp;"")</f>
        <v/>
      </c>
      <c r="AR1618" s="21">
        <v>1615</v>
      </c>
      <c r="AS1618" s="24" t="str">
        <f t="shared" ca="1" si="454"/>
        <v/>
      </c>
      <c r="AT1618" s="24" t="str">
        <f t="shared" ca="1" si="455"/>
        <v/>
      </c>
      <c r="AU1618" s="24" t="str">
        <f t="shared" ca="1" si="456"/>
        <v/>
      </c>
      <c r="AV1618" s="24" t="str">
        <f t="shared" ca="1" si="457"/>
        <v/>
      </c>
      <c r="BC1618" t="s">
        <v>2040</v>
      </c>
      <c r="BF1618" s="74" t="str">
        <f ca="1">IF(AI1617="","","G1 "&amp;Input!D$55&amp;" "&amp;AI1617&amp;" "&amp;Input!D$56&amp;" "&amp;AJ1617&amp;" "&amp;Input!D$57&amp;" "&amp;AK1617&amp;" "&amp;Input!D$58&amp;" "&amp;AL1617&amp;" F "&amp;Input!D$51&amp;"")</f>
        <v/>
      </c>
      <c r="BO1618" s="132" t="str">
        <f t="shared" ca="1" si="460"/>
        <v/>
      </c>
      <c r="BP1618" s="132" t="str">
        <f t="shared" ca="1" si="460"/>
        <v/>
      </c>
      <c r="BQ1618" s="132" t="str">
        <f t="shared" ca="1" si="460"/>
        <v/>
      </c>
      <c r="BR1618" s="132" t="str">
        <f t="shared" ca="1" si="460"/>
        <v/>
      </c>
      <c r="BT1618" s="132" t="str">
        <f t="shared" si="461"/>
        <v/>
      </c>
      <c r="BU1618" s="132" t="str">
        <f t="shared" si="461"/>
        <v/>
      </c>
      <c r="BV1618" s="132" t="str">
        <f t="shared" si="461"/>
        <v/>
      </c>
      <c r="BW1618" s="132" t="str">
        <f t="shared" si="461"/>
        <v/>
      </c>
      <c r="BY1618" s="132" t="str">
        <f t="shared" ca="1" si="463"/>
        <v/>
      </c>
      <c r="BZ1618" s="132" t="str">
        <f t="shared" ca="1" si="463"/>
        <v/>
      </c>
      <c r="CA1618" s="132" t="str">
        <f t="shared" ca="1" si="463"/>
        <v/>
      </c>
      <c r="CB1618" s="132" t="str">
        <f t="shared" ca="1" si="462"/>
        <v/>
      </c>
    </row>
    <row r="1619" spans="18:80" x14ac:dyDescent="0.2">
      <c r="R1619" s="21">
        <v>1616</v>
      </c>
      <c r="S1619" s="24" t="e">
        <f ca="1"/>
        <v>#N/A</v>
      </c>
      <c r="T1619" s="24" t="e">
        <f ca="1"/>
        <v>#N/A</v>
      </c>
      <c r="V1619" s="21">
        <v>1616</v>
      </c>
      <c r="W1619" s="24" t="e">
        <f ca="1"/>
        <v>#N/A</v>
      </c>
      <c r="X1619" s="24" t="e">
        <f ca="1"/>
        <v>#N/A</v>
      </c>
      <c r="Y1619" s="30"/>
      <c r="Z1619" s="21">
        <v>1616</v>
      </c>
      <c r="AA1619" s="24" t="e">
        <f ca="1"/>
        <v>#N/A</v>
      </c>
      <c r="AB1619" s="24" t="e">
        <f ca="1"/>
        <v>#N/A</v>
      </c>
      <c r="AD1619" s="21">
        <v>1616</v>
      </c>
      <c r="AE1619" s="24" t="e">
        <f ca="1"/>
        <v>#N/A</v>
      </c>
      <c r="AF1619" s="24" t="e">
        <f ca="1"/>
        <v>#N/A</v>
      </c>
      <c r="AH1619" s="21">
        <v>1616</v>
      </c>
      <c r="AI1619" s="24" t="str">
        <f t="shared" ca="1" si="464"/>
        <v/>
      </c>
      <c r="AJ1619" s="24" t="str">
        <f t="shared" ca="1" si="465"/>
        <v/>
      </c>
      <c r="AK1619" s="24" t="str">
        <f t="shared" ca="1" si="466"/>
        <v/>
      </c>
      <c r="AL1619" s="24" t="str">
        <f t="shared" ca="1" si="467"/>
        <v/>
      </c>
      <c r="AM1619" s="26"/>
      <c r="AN1619" s="26" t="str">
        <f ca="1">IF(AI1619="","","G1 "&amp;Input!D55&amp;" "&amp;AI1619&amp;" "&amp;Input!D$56&amp;" "&amp;AJ1619&amp;" "&amp;Input!D$57&amp;" "&amp;AK1619&amp;" "&amp;Input!D$58&amp;" "&amp;AL1619&amp;" F "&amp;Input!D$51&amp;"")</f>
        <v/>
      </c>
      <c r="AP1619" s="26" t="str">
        <f ca="1">IF(AS1619="","","G1 "&amp;Input!D$55&amp;" "&amp;AS1619&amp;" "&amp;Input!D$56&amp;" "&amp;AT1619&amp;" "&amp;Input!D$57&amp;" "&amp;AU1619&amp;" "&amp;Input!D$58&amp;" "&amp;AV1619&amp;" F "&amp;Input!D$52&amp;"")</f>
        <v/>
      </c>
      <c r="AR1619" s="21">
        <v>1616</v>
      </c>
      <c r="AS1619" s="24" t="str">
        <f t="shared" ca="1" si="454"/>
        <v/>
      </c>
      <c r="AT1619" s="24" t="str">
        <f t="shared" ca="1" si="455"/>
        <v/>
      </c>
      <c r="AU1619" s="24" t="str">
        <f t="shared" ca="1" si="456"/>
        <v/>
      </c>
      <c r="AV1619" s="24" t="str">
        <f t="shared" ca="1" si="457"/>
        <v/>
      </c>
      <c r="BC1619" t="s">
        <v>2041</v>
      </c>
      <c r="BF1619" s="74" t="str">
        <f ca="1">IF(AI1618="","","G1 "&amp;Input!D$55&amp;" "&amp;AI1618&amp;" "&amp;Input!D$56&amp;" "&amp;AJ1618&amp;" "&amp;Input!D$57&amp;" "&amp;AK1618&amp;" "&amp;Input!D$58&amp;" "&amp;AL1618&amp;" F "&amp;Input!D$51&amp;"")</f>
        <v/>
      </c>
      <c r="BO1619" s="132" t="str">
        <f t="shared" ca="1" si="460"/>
        <v/>
      </c>
      <c r="BP1619" s="132" t="str">
        <f t="shared" ca="1" si="460"/>
        <v/>
      </c>
      <c r="BQ1619" s="132" t="str">
        <f t="shared" ca="1" si="460"/>
        <v/>
      </c>
      <c r="BR1619" s="132" t="str">
        <f t="shared" ca="1" si="460"/>
        <v/>
      </c>
      <c r="BT1619" s="132" t="str">
        <f t="shared" si="461"/>
        <v/>
      </c>
      <c r="BU1619" s="132" t="str">
        <f t="shared" si="461"/>
        <v/>
      </c>
      <c r="BV1619" s="132" t="str">
        <f t="shared" si="461"/>
        <v/>
      </c>
      <c r="BW1619" s="132" t="str">
        <f t="shared" si="461"/>
        <v/>
      </c>
      <c r="BY1619" s="132" t="str">
        <f t="shared" ca="1" si="463"/>
        <v/>
      </c>
      <c r="BZ1619" s="132" t="str">
        <f t="shared" ca="1" si="463"/>
        <v/>
      </c>
      <c r="CA1619" s="132" t="str">
        <f t="shared" ca="1" si="463"/>
        <v/>
      </c>
      <c r="CB1619" s="132" t="str">
        <f t="shared" ca="1" si="462"/>
        <v/>
      </c>
    </row>
    <row r="1620" spans="18:80" x14ac:dyDescent="0.2">
      <c r="R1620" s="21">
        <v>1617</v>
      </c>
      <c r="S1620" s="24" t="e">
        <f ca="1"/>
        <v>#N/A</v>
      </c>
      <c r="T1620" s="24" t="e">
        <f ca="1"/>
        <v>#N/A</v>
      </c>
      <c r="V1620" s="21">
        <v>1617</v>
      </c>
      <c r="W1620" s="24" t="e">
        <f ca="1"/>
        <v>#N/A</v>
      </c>
      <c r="X1620" s="24" t="e">
        <f ca="1"/>
        <v>#N/A</v>
      </c>
      <c r="Y1620" s="30"/>
      <c r="Z1620" s="21">
        <v>1617</v>
      </c>
      <c r="AA1620" s="24" t="e">
        <f ca="1"/>
        <v>#N/A</v>
      </c>
      <c r="AB1620" s="24" t="e">
        <f ca="1"/>
        <v>#N/A</v>
      </c>
      <c r="AD1620" s="21">
        <v>1617</v>
      </c>
      <c r="AE1620" s="24" t="e">
        <f ca="1"/>
        <v>#N/A</v>
      </c>
      <c r="AF1620" s="24" t="e">
        <f ca="1"/>
        <v>#N/A</v>
      </c>
      <c r="AH1620" s="21">
        <v>1617</v>
      </c>
      <c r="AI1620" s="24" t="str">
        <f t="shared" ca="1" si="464"/>
        <v/>
      </c>
      <c r="AJ1620" s="24" t="str">
        <f t="shared" ca="1" si="465"/>
        <v/>
      </c>
      <c r="AK1620" s="24" t="str">
        <f t="shared" ca="1" si="466"/>
        <v/>
      </c>
      <c r="AL1620" s="24" t="str">
        <f t="shared" ca="1" si="467"/>
        <v/>
      </c>
      <c r="AM1620" s="26"/>
      <c r="AN1620" s="26" t="str">
        <f ca="1">IF(AI1620="","","G1 "&amp;Input!D55&amp;" "&amp;AI1620&amp;" "&amp;Input!D$56&amp;" "&amp;AJ1620&amp;" "&amp;Input!D$57&amp;" "&amp;AK1620&amp;" "&amp;Input!D$58&amp;" "&amp;AL1620&amp;" F "&amp;Input!D$51&amp;"")</f>
        <v/>
      </c>
      <c r="AP1620" s="26" t="str">
        <f ca="1">IF(AS1620="","","G1 "&amp;Input!D$55&amp;" "&amp;AS1620&amp;" "&amp;Input!D$56&amp;" "&amp;AT1620&amp;" "&amp;Input!D$57&amp;" "&amp;AU1620&amp;" "&amp;Input!D$58&amp;" "&amp;AV1620&amp;" F "&amp;Input!D$52&amp;"")</f>
        <v/>
      </c>
      <c r="AR1620" s="21">
        <v>1617</v>
      </c>
      <c r="AS1620" s="24" t="str">
        <f t="shared" ca="1" si="454"/>
        <v/>
      </c>
      <c r="AT1620" s="24" t="str">
        <f t="shared" ca="1" si="455"/>
        <v/>
      </c>
      <c r="AU1620" s="24" t="str">
        <f t="shared" ca="1" si="456"/>
        <v/>
      </c>
      <c r="AV1620" s="24" t="str">
        <f t="shared" ca="1" si="457"/>
        <v/>
      </c>
      <c r="BC1620" t="s">
        <v>2042</v>
      </c>
      <c r="BF1620" s="74" t="str">
        <f ca="1">IF(AI1619="","","G1 "&amp;Input!D$55&amp;" "&amp;AI1619&amp;" "&amp;Input!D$56&amp;" "&amp;AJ1619&amp;" "&amp;Input!D$57&amp;" "&amp;AK1619&amp;" "&amp;Input!D$58&amp;" "&amp;AL1619&amp;" F "&amp;Input!D$51&amp;"")</f>
        <v/>
      </c>
      <c r="BO1620" s="132" t="str">
        <f t="shared" ca="1" si="460"/>
        <v/>
      </c>
      <c r="BP1620" s="132" t="str">
        <f t="shared" ca="1" si="460"/>
        <v/>
      </c>
      <c r="BQ1620" s="132" t="str">
        <f t="shared" ca="1" si="460"/>
        <v/>
      </c>
      <c r="BR1620" s="132" t="str">
        <f t="shared" ca="1" si="460"/>
        <v/>
      </c>
      <c r="BT1620" s="132" t="str">
        <f t="shared" si="461"/>
        <v/>
      </c>
      <c r="BU1620" s="132" t="str">
        <f t="shared" si="461"/>
        <v/>
      </c>
      <c r="BV1620" s="132" t="str">
        <f t="shared" si="461"/>
        <v/>
      </c>
      <c r="BW1620" s="132" t="str">
        <f t="shared" si="461"/>
        <v/>
      </c>
      <c r="BY1620" s="132" t="str">
        <f t="shared" ca="1" si="463"/>
        <v/>
      </c>
      <c r="BZ1620" s="132" t="str">
        <f t="shared" ca="1" si="463"/>
        <v/>
      </c>
      <c r="CA1620" s="132" t="str">
        <f t="shared" ca="1" si="463"/>
        <v/>
      </c>
      <c r="CB1620" s="132" t="str">
        <f t="shared" ca="1" si="462"/>
        <v/>
      </c>
    </row>
    <row r="1621" spans="18:80" x14ac:dyDescent="0.2">
      <c r="R1621" s="21">
        <v>1618</v>
      </c>
      <c r="S1621" s="24" t="e">
        <f ca="1"/>
        <v>#N/A</v>
      </c>
      <c r="T1621" s="24" t="e">
        <f ca="1"/>
        <v>#N/A</v>
      </c>
      <c r="V1621" s="21">
        <v>1618</v>
      </c>
      <c r="W1621" s="24" t="e">
        <f ca="1"/>
        <v>#N/A</v>
      </c>
      <c r="X1621" s="24" t="e">
        <f ca="1"/>
        <v>#N/A</v>
      </c>
      <c r="Y1621" s="30"/>
      <c r="Z1621" s="21">
        <v>1618</v>
      </c>
      <c r="AA1621" s="24" t="e">
        <f ca="1"/>
        <v>#N/A</v>
      </c>
      <c r="AB1621" s="24" t="e">
        <f ca="1"/>
        <v>#N/A</v>
      </c>
      <c r="AD1621" s="21">
        <v>1618</v>
      </c>
      <c r="AE1621" s="24" t="e">
        <f ca="1"/>
        <v>#N/A</v>
      </c>
      <c r="AF1621" s="24" t="e">
        <f ca="1"/>
        <v>#N/A</v>
      </c>
      <c r="AH1621" s="21">
        <v>1618</v>
      </c>
      <c r="AI1621" s="24" t="str">
        <f t="shared" ca="1" si="464"/>
        <v/>
      </c>
      <c r="AJ1621" s="24" t="str">
        <f t="shared" ca="1" si="465"/>
        <v/>
      </c>
      <c r="AK1621" s="24" t="str">
        <f t="shared" ca="1" si="466"/>
        <v/>
      </c>
      <c r="AL1621" s="24" t="str">
        <f t="shared" ca="1" si="467"/>
        <v/>
      </c>
      <c r="AM1621" s="26"/>
      <c r="AN1621" s="26" t="str">
        <f ca="1">IF(AI1621="","","G1 "&amp;Input!D55&amp;" "&amp;AI1621&amp;" "&amp;Input!D$56&amp;" "&amp;AJ1621&amp;" "&amp;Input!D$57&amp;" "&amp;AK1621&amp;" "&amp;Input!D$58&amp;" "&amp;AL1621&amp;" F "&amp;Input!D$51&amp;"")</f>
        <v/>
      </c>
      <c r="AP1621" s="26" t="str">
        <f ca="1">IF(AS1621="","","G1 "&amp;Input!D$55&amp;" "&amp;AS1621&amp;" "&amp;Input!D$56&amp;" "&amp;AT1621&amp;" "&amp;Input!D$57&amp;" "&amp;AU1621&amp;" "&amp;Input!D$58&amp;" "&amp;AV1621&amp;" F "&amp;Input!D$52&amp;"")</f>
        <v/>
      </c>
      <c r="AR1621" s="21">
        <v>1618</v>
      </c>
      <c r="AS1621" s="24" t="str">
        <f t="shared" ca="1" si="454"/>
        <v/>
      </c>
      <c r="AT1621" s="24" t="str">
        <f t="shared" ca="1" si="455"/>
        <v/>
      </c>
      <c r="AU1621" s="24" t="str">
        <f t="shared" ca="1" si="456"/>
        <v/>
      </c>
      <c r="AV1621" s="24" t="str">
        <f t="shared" ca="1" si="457"/>
        <v/>
      </c>
      <c r="BC1621" t="s">
        <v>2043</v>
      </c>
      <c r="BF1621" s="74" t="str">
        <f ca="1">IF(AI1620="","","G1 "&amp;Input!D$55&amp;" "&amp;AI1620&amp;" "&amp;Input!D$56&amp;" "&amp;AJ1620&amp;" "&amp;Input!D$57&amp;" "&amp;AK1620&amp;" "&amp;Input!D$58&amp;" "&amp;AL1620&amp;" F "&amp;Input!D$51&amp;"")</f>
        <v/>
      </c>
      <c r="BO1621" s="132" t="str">
        <f t="shared" ca="1" si="460"/>
        <v/>
      </c>
      <c r="BP1621" s="132" t="str">
        <f t="shared" ca="1" si="460"/>
        <v/>
      </c>
      <c r="BQ1621" s="132" t="str">
        <f t="shared" ca="1" si="460"/>
        <v/>
      </c>
      <c r="BR1621" s="132" t="str">
        <f t="shared" ca="1" si="460"/>
        <v/>
      </c>
      <c r="BT1621" s="132" t="str">
        <f t="shared" si="461"/>
        <v/>
      </c>
      <c r="BU1621" s="132" t="str">
        <f t="shared" si="461"/>
        <v/>
      </c>
      <c r="BV1621" s="132" t="str">
        <f t="shared" si="461"/>
        <v/>
      </c>
      <c r="BW1621" s="132" t="str">
        <f t="shared" si="461"/>
        <v/>
      </c>
      <c r="BY1621" s="132" t="str">
        <f t="shared" ca="1" si="463"/>
        <v/>
      </c>
      <c r="BZ1621" s="132" t="str">
        <f t="shared" ca="1" si="463"/>
        <v/>
      </c>
      <c r="CA1621" s="132" t="str">
        <f t="shared" ca="1" si="463"/>
        <v/>
      </c>
      <c r="CB1621" s="132" t="str">
        <f t="shared" ca="1" si="462"/>
        <v/>
      </c>
    </row>
    <row r="1622" spans="18:80" x14ac:dyDescent="0.2">
      <c r="R1622" s="21">
        <v>1619</v>
      </c>
      <c r="S1622" s="24" t="e">
        <f ca="1"/>
        <v>#N/A</v>
      </c>
      <c r="T1622" s="24" t="e">
        <f ca="1"/>
        <v>#N/A</v>
      </c>
      <c r="V1622" s="21">
        <v>1619</v>
      </c>
      <c r="W1622" s="24" t="e">
        <f ca="1"/>
        <v>#N/A</v>
      </c>
      <c r="X1622" s="24" t="e">
        <f ca="1"/>
        <v>#N/A</v>
      </c>
      <c r="Y1622" s="30"/>
      <c r="Z1622" s="21">
        <v>1619</v>
      </c>
      <c r="AA1622" s="24" t="e">
        <f ca="1"/>
        <v>#N/A</v>
      </c>
      <c r="AB1622" s="24" t="e">
        <f ca="1"/>
        <v>#N/A</v>
      </c>
      <c r="AD1622" s="21">
        <v>1619</v>
      </c>
      <c r="AE1622" s="24" t="e">
        <f ca="1"/>
        <v>#N/A</v>
      </c>
      <c r="AF1622" s="24" t="e">
        <f ca="1"/>
        <v>#N/A</v>
      </c>
      <c r="AH1622" s="21">
        <v>1619</v>
      </c>
      <c r="AI1622" s="24" t="str">
        <f t="shared" ca="1" si="464"/>
        <v/>
      </c>
      <c r="AJ1622" s="24" t="str">
        <f t="shared" ca="1" si="465"/>
        <v/>
      </c>
      <c r="AK1622" s="24" t="str">
        <f t="shared" ca="1" si="466"/>
        <v/>
      </c>
      <c r="AL1622" s="24" t="str">
        <f t="shared" ca="1" si="467"/>
        <v/>
      </c>
      <c r="AM1622" s="26"/>
      <c r="AN1622" s="26" t="str">
        <f ca="1">IF(AI1622="","","G1 "&amp;Input!D55&amp;" "&amp;AI1622&amp;" "&amp;Input!D$56&amp;" "&amp;AJ1622&amp;" "&amp;Input!D$57&amp;" "&amp;AK1622&amp;" "&amp;Input!D$58&amp;" "&amp;AL1622&amp;" F "&amp;Input!D$51&amp;"")</f>
        <v/>
      </c>
      <c r="AP1622" s="26" t="str">
        <f ca="1">IF(AS1622="","","G1 "&amp;Input!D$55&amp;" "&amp;AS1622&amp;" "&amp;Input!D$56&amp;" "&amp;AT1622&amp;" "&amp;Input!D$57&amp;" "&amp;AU1622&amp;" "&amp;Input!D$58&amp;" "&amp;AV1622&amp;" F "&amp;Input!D$52&amp;"")</f>
        <v/>
      </c>
      <c r="AR1622" s="21">
        <v>1619</v>
      </c>
      <c r="AS1622" s="24" t="str">
        <f t="shared" ca="1" si="454"/>
        <v/>
      </c>
      <c r="AT1622" s="24" t="str">
        <f t="shared" ca="1" si="455"/>
        <v/>
      </c>
      <c r="AU1622" s="24" t="str">
        <f t="shared" ca="1" si="456"/>
        <v/>
      </c>
      <c r="AV1622" s="24" t="str">
        <f t="shared" ca="1" si="457"/>
        <v/>
      </c>
      <c r="BC1622" t="s">
        <v>2044</v>
      </c>
      <c r="BF1622" s="74" t="str">
        <f ca="1">IF(AI1621="","","G1 "&amp;Input!D$55&amp;" "&amp;AI1621&amp;" "&amp;Input!D$56&amp;" "&amp;AJ1621&amp;" "&amp;Input!D$57&amp;" "&amp;AK1621&amp;" "&amp;Input!D$58&amp;" "&amp;AL1621&amp;" F "&amp;Input!D$51&amp;"")</f>
        <v/>
      </c>
      <c r="BO1622" s="132" t="str">
        <f t="shared" ca="1" si="460"/>
        <v/>
      </c>
      <c r="BP1622" s="132" t="str">
        <f t="shared" ca="1" si="460"/>
        <v/>
      </c>
      <c r="BQ1622" s="132" t="str">
        <f t="shared" ca="1" si="460"/>
        <v/>
      </c>
      <c r="BR1622" s="132" t="str">
        <f t="shared" ca="1" si="460"/>
        <v/>
      </c>
      <c r="BT1622" s="132" t="str">
        <f t="shared" si="461"/>
        <v/>
      </c>
      <c r="BU1622" s="132" t="str">
        <f t="shared" si="461"/>
        <v/>
      </c>
      <c r="BV1622" s="132" t="str">
        <f t="shared" si="461"/>
        <v/>
      </c>
      <c r="BW1622" s="132" t="str">
        <f t="shared" si="461"/>
        <v/>
      </c>
      <c r="BY1622" s="132" t="str">
        <f t="shared" ca="1" si="463"/>
        <v/>
      </c>
      <c r="BZ1622" s="132" t="str">
        <f t="shared" ca="1" si="463"/>
        <v/>
      </c>
      <c r="CA1622" s="132" t="str">
        <f t="shared" ca="1" si="463"/>
        <v/>
      </c>
      <c r="CB1622" s="132" t="str">
        <f t="shared" ca="1" si="462"/>
        <v/>
      </c>
    </row>
    <row r="1623" spans="18:80" x14ac:dyDescent="0.2">
      <c r="R1623" s="21">
        <v>1620</v>
      </c>
      <c r="S1623" s="24" t="e">
        <f ca="1"/>
        <v>#N/A</v>
      </c>
      <c r="T1623" s="24" t="e">
        <f ca="1"/>
        <v>#N/A</v>
      </c>
      <c r="V1623" s="21">
        <v>1620</v>
      </c>
      <c r="W1623" s="24" t="e">
        <f ca="1"/>
        <v>#N/A</v>
      </c>
      <c r="X1623" s="24" t="e">
        <f ca="1"/>
        <v>#N/A</v>
      </c>
      <c r="Y1623" s="30"/>
      <c r="Z1623" s="21">
        <v>1620</v>
      </c>
      <c r="AA1623" s="24" t="e">
        <f ca="1"/>
        <v>#N/A</v>
      </c>
      <c r="AB1623" s="24" t="e">
        <f ca="1"/>
        <v>#N/A</v>
      </c>
      <c r="AD1623" s="21">
        <v>1620</v>
      </c>
      <c r="AE1623" s="24" t="e">
        <f ca="1"/>
        <v>#N/A</v>
      </c>
      <c r="AF1623" s="24" t="e">
        <f ca="1"/>
        <v>#N/A</v>
      </c>
      <c r="AH1623" s="21">
        <v>1620</v>
      </c>
      <c r="AI1623" s="24" t="str">
        <f t="shared" ca="1" si="464"/>
        <v/>
      </c>
      <c r="AJ1623" s="24" t="str">
        <f t="shared" ca="1" si="465"/>
        <v/>
      </c>
      <c r="AK1623" s="24" t="str">
        <f t="shared" ca="1" si="466"/>
        <v/>
      </c>
      <c r="AL1623" s="24" t="str">
        <f t="shared" ca="1" si="467"/>
        <v/>
      </c>
      <c r="AM1623" s="26"/>
      <c r="AN1623" s="26" t="str">
        <f ca="1">IF(AI1623="","","G1 "&amp;Input!D55&amp;" "&amp;AI1623&amp;" "&amp;Input!D$56&amp;" "&amp;AJ1623&amp;" "&amp;Input!D$57&amp;" "&amp;AK1623&amp;" "&amp;Input!D$58&amp;" "&amp;AL1623&amp;" F "&amp;Input!D$51&amp;"")</f>
        <v/>
      </c>
      <c r="AP1623" s="26" t="str">
        <f ca="1">IF(AS1623="","","G1 "&amp;Input!D$55&amp;" "&amp;AS1623&amp;" "&amp;Input!D$56&amp;" "&amp;AT1623&amp;" "&amp;Input!D$57&amp;" "&amp;AU1623&amp;" "&amp;Input!D$58&amp;" "&amp;AV1623&amp;" F "&amp;Input!D$52&amp;"")</f>
        <v/>
      </c>
      <c r="AR1623" s="21">
        <v>1620</v>
      </c>
      <c r="AS1623" s="24" t="str">
        <f t="shared" ca="1" si="454"/>
        <v/>
      </c>
      <c r="AT1623" s="24" t="str">
        <f t="shared" ca="1" si="455"/>
        <v/>
      </c>
      <c r="AU1623" s="24" t="str">
        <f t="shared" ca="1" si="456"/>
        <v/>
      </c>
      <c r="AV1623" s="24" t="str">
        <f t="shared" ca="1" si="457"/>
        <v/>
      </c>
      <c r="BC1623" t="s">
        <v>2045</v>
      </c>
      <c r="BF1623" s="74" t="str">
        <f ca="1">IF(AI1622="","","G1 "&amp;Input!D$55&amp;" "&amp;AI1622&amp;" "&amp;Input!D$56&amp;" "&amp;AJ1622&amp;" "&amp;Input!D$57&amp;" "&amp;AK1622&amp;" "&amp;Input!D$58&amp;" "&amp;AL1622&amp;" F "&amp;Input!D$51&amp;"")</f>
        <v/>
      </c>
      <c r="BO1623" s="132" t="str">
        <f t="shared" ca="1" si="460"/>
        <v/>
      </c>
      <c r="BP1623" s="132" t="str">
        <f t="shared" ca="1" si="460"/>
        <v/>
      </c>
      <c r="BQ1623" s="132" t="str">
        <f t="shared" ca="1" si="460"/>
        <v/>
      </c>
      <c r="BR1623" s="132" t="str">
        <f t="shared" ca="1" si="460"/>
        <v/>
      </c>
      <c r="BT1623" s="132" t="str">
        <f t="shared" si="461"/>
        <v/>
      </c>
      <c r="BU1623" s="132" t="str">
        <f t="shared" si="461"/>
        <v/>
      </c>
      <c r="BV1623" s="132" t="str">
        <f t="shared" si="461"/>
        <v/>
      </c>
      <c r="BW1623" s="132" t="str">
        <f t="shared" si="461"/>
        <v/>
      </c>
      <c r="BY1623" s="132" t="str">
        <f t="shared" ca="1" si="463"/>
        <v/>
      </c>
      <c r="BZ1623" s="132" t="str">
        <f t="shared" ca="1" si="463"/>
        <v/>
      </c>
      <c r="CA1623" s="132" t="str">
        <f t="shared" ca="1" si="463"/>
        <v/>
      </c>
      <c r="CB1623" s="132" t="str">
        <f t="shared" ca="1" si="462"/>
        <v/>
      </c>
    </row>
    <row r="1624" spans="18:80" x14ac:dyDescent="0.2">
      <c r="R1624" s="21">
        <v>1621</v>
      </c>
      <c r="S1624" s="24" t="e">
        <f ca="1"/>
        <v>#N/A</v>
      </c>
      <c r="T1624" s="24" t="e">
        <f ca="1"/>
        <v>#N/A</v>
      </c>
      <c r="V1624" s="21">
        <v>1621</v>
      </c>
      <c r="W1624" s="24" t="e">
        <f ca="1"/>
        <v>#N/A</v>
      </c>
      <c r="X1624" s="24" t="e">
        <f ca="1"/>
        <v>#N/A</v>
      </c>
      <c r="Y1624" s="30"/>
      <c r="Z1624" s="21">
        <v>1621</v>
      </c>
      <c r="AA1624" s="24" t="e">
        <f ca="1"/>
        <v>#N/A</v>
      </c>
      <c r="AB1624" s="24" t="e">
        <f ca="1"/>
        <v>#N/A</v>
      </c>
      <c r="AD1624" s="21">
        <v>1621</v>
      </c>
      <c r="AE1624" s="24" t="e">
        <f ca="1"/>
        <v>#N/A</v>
      </c>
      <c r="AF1624" s="24" t="e">
        <f ca="1"/>
        <v>#N/A</v>
      </c>
      <c r="AH1624" s="21">
        <v>1621</v>
      </c>
      <c r="AI1624" s="24" t="str">
        <f t="shared" ca="1" si="464"/>
        <v/>
      </c>
      <c r="AJ1624" s="24" t="str">
        <f t="shared" ca="1" si="465"/>
        <v/>
      </c>
      <c r="AK1624" s="24" t="str">
        <f t="shared" ca="1" si="466"/>
        <v/>
      </c>
      <c r="AL1624" s="24" t="str">
        <f t="shared" ca="1" si="467"/>
        <v/>
      </c>
      <c r="AM1624" s="26"/>
      <c r="AN1624" s="26" t="str">
        <f ca="1">IF(AI1624="","","G1 "&amp;Input!D55&amp;" "&amp;AI1624&amp;" "&amp;Input!D$56&amp;" "&amp;AJ1624&amp;" "&amp;Input!D$57&amp;" "&amp;AK1624&amp;" "&amp;Input!D$58&amp;" "&amp;AL1624&amp;" F "&amp;Input!D$51&amp;"")</f>
        <v/>
      </c>
      <c r="AP1624" s="26" t="str">
        <f ca="1">IF(AS1624="","","G1 "&amp;Input!D$55&amp;" "&amp;AS1624&amp;" "&amp;Input!D$56&amp;" "&amp;AT1624&amp;" "&amp;Input!D$57&amp;" "&amp;AU1624&amp;" "&amp;Input!D$58&amp;" "&amp;AV1624&amp;" F "&amp;Input!D$52&amp;"")</f>
        <v/>
      </c>
      <c r="AR1624" s="21">
        <v>1621</v>
      </c>
      <c r="AS1624" s="24" t="str">
        <f t="shared" ca="1" si="454"/>
        <v/>
      </c>
      <c r="AT1624" s="24" t="str">
        <f t="shared" ca="1" si="455"/>
        <v/>
      </c>
      <c r="AU1624" s="24" t="str">
        <f t="shared" ca="1" si="456"/>
        <v/>
      </c>
      <c r="AV1624" s="24" t="str">
        <f t="shared" ca="1" si="457"/>
        <v/>
      </c>
      <c r="BC1624" t="s">
        <v>2046</v>
      </c>
      <c r="BF1624" s="74" t="str">
        <f ca="1">IF(AI1623="","","G1 "&amp;Input!D$55&amp;" "&amp;AI1623&amp;" "&amp;Input!D$56&amp;" "&amp;AJ1623&amp;" "&amp;Input!D$57&amp;" "&amp;AK1623&amp;" "&amp;Input!D$58&amp;" "&amp;AL1623&amp;" F "&amp;Input!D$51&amp;"")</f>
        <v/>
      </c>
      <c r="BO1624" s="132" t="str">
        <f t="shared" ref="BO1624:BR1643" ca="1" si="468">IFERROR(MID($AN1624,FIND(" ",$AN1624,FIND(BO$2,$AN1624,1)),FIND(" ",$AN1624,FIND(" ",$AN1624,FIND(BO$2,$AN1624,1))+1)-FIND(" ",$AN1624,FIND(BO$2,$AN1624,1)))*1,"")</f>
        <v/>
      </c>
      <c r="BP1624" s="132" t="str">
        <f t="shared" ca="1" si="468"/>
        <v/>
      </c>
      <c r="BQ1624" s="132" t="str">
        <f t="shared" ca="1" si="468"/>
        <v/>
      </c>
      <c r="BR1624" s="132" t="str">
        <f t="shared" ca="1" si="468"/>
        <v/>
      </c>
      <c r="BT1624" s="132" t="str">
        <f t="shared" ref="BT1624:BW1643" si="469">IFERROR(MID($AO1624,FIND(" ",$AO1624,FIND(BT$2,$AO1624,1)),FIND(" ",$AO1624,FIND(" ",$AO1624,FIND(BT$2,$AO1624,1))+1)-FIND(" ",$AO1624,FIND(BT$2,$AO1624,1)))*1,"")</f>
        <v/>
      </c>
      <c r="BU1624" s="132" t="str">
        <f t="shared" si="469"/>
        <v/>
      </c>
      <c r="BV1624" s="132" t="str">
        <f t="shared" si="469"/>
        <v/>
      </c>
      <c r="BW1624" s="132" t="str">
        <f t="shared" si="469"/>
        <v/>
      </c>
      <c r="BY1624" s="132" t="str">
        <f t="shared" ca="1" si="463"/>
        <v/>
      </c>
      <c r="BZ1624" s="132" t="str">
        <f t="shared" ca="1" si="463"/>
        <v/>
      </c>
      <c r="CA1624" s="132" t="str">
        <f t="shared" ca="1" si="463"/>
        <v/>
      </c>
      <c r="CB1624" s="132" t="str">
        <f t="shared" ca="1" si="462"/>
        <v/>
      </c>
    </row>
    <row r="1625" spans="18:80" x14ac:dyDescent="0.2">
      <c r="R1625" s="21">
        <v>1622</v>
      </c>
      <c r="S1625" s="24" t="e">
        <f ca="1"/>
        <v>#N/A</v>
      </c>
      <c r="T1625" s="24" t="e">
        <f ca="1"/>
        <v>#N/A</v>
      </c>
      <c r="V1625" s="21">
        <v>1622</v>
      </c>
      <c r="W1625" s="24" t="e">
        <f ca="1"/>
        <v>#N/A</v>
      </c>
      <c r="X1625" s="24" t="e">
        <f ca="1"/>
        <v>#N/A</v>
      </c>
      <c r="Y1625" s="30"/>
      <c r="Z1625" s="21">
        <v>1622</v>
      </c>
      <c r="AA1625" s="24" t="e">
        <f ca="1"/>
        <v>#N/A</v>
      </c>
      <c r="AB1625" s="24" t="e">
        <f ca="1"/>
        <v>#N/A</v>
      </c>
      <c r="AD1625" s="21">
        <v>1622</v>
      </c>
      <c r="AE1625" s="24" t="e">
        <f ca="1"/>
        <v>#N/A</v>
      </c>
      <c r="AF1625" s="24" t="e">
        <f ca="1"/>
        <v>#N/A</v>
      </c>
      <c r="AH1625" s="21">
        <v>1622</v>
      </c>
      <c r="AI1625" s="24" t="str">
        <f t="shared" ca="1" si="464"/>
        <v/>
      </c>
      <c r="AJ1625" s="24" t="str">
        <f t="shared" ca="1" si="465"/>
        <v/>
      </c>
      <c r="AK1625" s="24" t="str">
        <f t="shared" ca="1" si="466"/>
        <v/>
      </c>
      <c r="AL1625" s="24" t="str">
        <f t="shared" ca="1" si="467"/>
        <v/>
      </c>
      <c r="AM1625" s="26"/>
      <c r="AN1625" s="26" t="str">
        <f ca="1">IF(AI1625="","","G1 "&amp;Input!D55&amp;" "&amp;AI1625&amp;" "&amp;Input!D$56&amp;" "&amp;AJ1625&amp;" "&amp;Input!D$57&amp;" "&amp;AK1625&amp;" "&amp;Input!D$58&amp;" "&amp;AL1625&amp;" F "&amp;Input!D$51&amp;"")</f>
        <v/>
      </c>
      <c r="AP1625" s="26" t="str">
        <f ca="1">IF(AS1625="","","G1 "&amp;Input!D$55&amp;" "&amp;AS1625&amp;" "&amp;Input!D$56&amp;" "&amp;AT1625&amp;" "&amp;Input!D$57&amp;" "&amp;AU1625&amp;" "&amp;Input!D$58&amp;" "&amp;AV1625&amp;" F "&amp;Input!D$52&amp;"")</f>
        <v/>
      </c>
      <c r="AR1625" s="21">
        <v>1622</v>
      </c>
      <c r="AS1625" s="24" t="str">
        <f t="shared" ca="1" si="454"/>
        <v/>
      </c>
      <c r="AT1625" s="24" t="str">
        <f t="shared" ca="1" si="455"/>
        <v/>
      </c>
      <c r="AU1625" s="24" t="str">
        <f t="shared" ca="1" si="456"/>
        <v/>
      </c>
      <c r="AV1625" s="24" t="str">
        <f t="shared" ca="1" si="457"/>
        <v/>
      </c>
      <c r="BC1625" t="s">
        <v>2047</v>
      </c>
      <c r="BF1625" s="74" t="str">
        <f ca="1">IF(AI1624="","","G1 "&amp;Input!D$55&amp;" "&amp;AI1624&amp;" "&amp;Input!D$56&amp;" "&amp;AJ1624&amp;" "&amp;Input!D$57&amp;" "&amp;AK1624&amp;" "&amp;Input!D$58&amp;" "&amp;AL1624&amp;" F "&amp;Input!D$51&amp;"")</f>
        <v/>
      </c>
      <c r="BO1625" s="132" t="str">
        <f t="shared" ca="1" si="468"/>
        <v/>
      </c>
      <c r="BP1625" s="132" t="str">
        <f t="shared" ca="1" si="468"/>
        <v/>
      </c>
      <c r="BQ1625" s="132" t="str">
        <f t="shared" ca="1" si="468"/>
        <v/>
      </c>
      <c r="BR1625" s="132" t="str">
        <f t="shared" ca="1" si="468"/>
        <v/>
      </c>
      <c r="BT1625" s="132" t="str">
        <f t="shared" si="469"/>
        <v/>
      </c>
      <c r="BU1625" s="132" t="str">
        <f t="shared" si="469"/>
        <v/>
      </c>
      <c r="BV1625" s="132" t="str">
        <f t="shared" si="469"/>
        <v/>
      </c>
      <c r="BW1625" s="132" t="str">
        <f t="shared" si="469"/>
        <v/>
      </c>
      <c r="BY1625" s="132" t="str">
        <f t="shared" ca="1" si="463"/>
        <v/>
      </c>
      <c r="BZ1625" s="132" t="str">
        <f t="shared" ca="1" si="463"/>
        <v/>
      </c>
      <c r="CA1625" s="132" t="str">
        <f t="shared" ca="1" si="463"/>
        <v/>
      </c>
      <c r="CB1625" s="132" t="str">
        <f t="shared" ca="1" si="462"/>
        <v/>
      </c>
    </row>
    <row r="1626" spans="18:80" x14ac:dyDescent="0.2">
      <c r="R1626" s="21">
        <v>1623</v>
      </c>
      <c r="S1626" s="24" t="e">
        <f ca="1"/>
        <v>#N/A</v>
      </c>
      <c r="T1626" s="24" t="e">
        <f ca="1"/>
        <v>#N/A</v>
      </c>
      <c r="V1626" s="21">
        <v>1623</v>
      </c>
      <c r="W1626" s="24" t="e">
        <f ca="1"/>
        <v>#N/A</v>
      </c>
      <c r="X1626" s="24" t="e">
        <f ca="1"/>
        <v>#N/A</v>
      </c>
      <c r="Y1626" s="30"/>
      <c r="Z1626" s="21">
        <v>1623</v>
      </c>
      <c r="AA1626" s="24" t="e">
        <f ca="1"/>
        <v>#N/A</v>
      </c>
      <c r="AB1626" s="24" t="e">
        <f ca="1"/>
        <v>#N/A</v>
      </c>
      <c r="AD1626" s="21">
        <v>1623</v>
      </c>
      <c r="AE1626" s="24" t="e">
        <f ca="1"/>
        <v>#N/A</v>
      </c>
      <c r="AF1626" s="24" t="e">
        <f ca="1"/>
        <v>#N/A</v>
      </c>
      <c r="AH1626" s="21">
        <v>1623</v>
      </c>
      <c r="AI1626" s="24" t="str">
        <f t="shared" ca="1" si="464"/>
        <v/>
      </c>
      <c r="AJ1626" s="24" t="str">
        <f t="shared" ca="1" si="465"/>
        <v/>
      </c>
      <c r="AK1626" s="24" t="str">
        <f t="shared" ca="1" si="466"/>
        <v/>
      </c>
      <c r="AL1626" s="24" t="str">
        <f t="shared" ca="1" si="467"/>
        <v/>
      </c>
      <c r="AM1626" s="26"/>
      <c r="AN1626" s="26" t="str">
        <f ca="1">IF(AI1626="","","G1 "&amp;Input!D55&amp;" "&amp;AI1626&amp;" "&amp;Input!D$56&amp;" "&amp;AJ1626&amp;" "&amp;Input!D$57&amp;" "&amp;AK1626&amp;" "&amp;Input!D$58&amp;" "&amp;AL1626&amp;" F "&amp;Input!D$51&amp;"")</f>
        <v/>
      </c>
      <c r="AP1626" s="26" t="str">
        <f ca="1">IF(AS1626="","","G1 "&amp;Input!D$55&amp;" "&amp;AS1626&amp;" "&amp;Input!D$56&amp;" "&amp;AT1626&amp;" "&amp;Input!D$57&amp;" "&amp;AU1626&amp;" "&amp;Input!D$58&amp;" "&amp;AV1626&amp;" F "&amp;Input!D$52&amp;"")</f>
        <v/>
      </c>
      <c r="AR1626" s="21">
        <v>1623</v>
      </c>
      <c r="AS1626" s="24" t="str">
        <f t="shared" ca="1" si="454"/>
        <v/>
      </c>
      <c r="AT1626" s="24" t="str">
        <f t="shared" ca="1" si="455"/>
        <v/>
      </c>
      <c r="AU1626" s="24" t="str">
        <f t="shared" ca="1" si="456"/>
        <v/>
      </c>
      <c r="AV1626" s="24" t="str">
        <f t="shared" ca="1" si="457"/>
        <v/>
      </c>
      <c r="BC1626" t="s">
        <v>2048</v>
      </c>
      <c r="BF1626" s="74" t="str">
        <f ca="1">IF(AI1625="","","G1 "&amp;Input!D$55&amp;" "&amp;AI1625&amp;" "&amp;Input!D$56&amp;" "&amp;AJ1625&amp;" "&amp;Input!D$57&amp;" "&amp;AK1625&amp;" "&amp;Input!D$58&amp;" "&amp;AL1625&amp;" F "&amp;Input!D$51&amp;"")</f>
        <v/>
      </c>
      <c r="BO1626" s="132" t="str">
        <f t="shared" ca="1" si="468"/>
        <v/>
      </c>
      <c r="BP1626" s="132" t="str">
        <f t="shared" ca="1" si="468"/>
        <v/>
      </c>
      <c r="BQ1626" s="132" t="str">
        <f t="shared" ca="1" si="468"/>
        <v/>
      </c>
      <c r="BR1626" s="132" t="str">
        <f t="shared" ca="1" si="468"/>
        <v/>
      </c>
      <c r="BT1626" s="132" t="str">
        <f t="shared" si="469"/>
        <v/>
      </c>
      <c r="BU1626" s="132" t="str">
        <f t="shared" si="469"/>
        <v/>
      </c>
      <c r="BV1626" s="132" t="str">
        <f t="shared" si="469"/>
        <v/>
      </c>
      <c r="BW1626" s="132" t="str">
        <f t="shared" si="469"/>
        <v/>
      </c>
      <c r="BY1626" s="132" t="str">
        <f t="shared" ca="1" si="463"/>
        <v/>
      </c>
      <c r="BZ1626" s="132" t="str">
        <f t="shared" ca="1" si="463"/>
        <v/>
      </c>
      <c r="CA1626" s="132" t="str">
        <f t="shared" ca="1" si="463"/>
        <v/>
      </c>
      <c r="CB1626" s="132" t="str">
        <f t="shared" ca="1" si="462"/>
        <v/>
      </c>
    </row>
    <row r="1627" spans="18:80" x14ac:dyDescent="0.2">
      <c r="R1627" s="21">
        <v>1624</v>
      </c>
      <c r="S1627" s="24" t="e">
        <f ca="1"/>
        <v>#N/A</v>
      </c>
      <c r="T1627" s="24" t="e">
        <f ca="1"/>
        <v>#N/A</v>
      </c>
      <c r="V1627" s="21">
        <v>1624</v>
      </c>
      <c r="W1627" s="24" t="e">
        <f ca="1"/>
        <v>#N/A</v>
      </c>
      <c r="X1627" s="24" t="e">
        <f ca="1"/>
        <v>#N/A</v>
      </c>
      <c r="Y1627" s="30"/>
      <c r="Z1627" s="21">
        <v>1624</v>
      </c>
      <c r="AA1627" s="24" t="e">
        <f ca="1"/>
        <v>#N/A</v>
      </c>
      <c r="AB1627" s="24" t="e">
        <f ca="1"/>
        <v>#N/A</v>
      </c>
      <c r="AD1627" s="21">
        <v>1624</v>
      </c>
      <c r="AE1627" s="24" t="e">
        <f ca="1"/>
        <v>#N/A</v>
      </c>
      <c r="AF1627" s="24" t="e">
        <f ca="1"/>
        <v>#N/A</v>
      </c>
      <c r="AH1627" s="21">
        <v>1624</v>
      </c>
      <c r="AI1627" s="24" t="str">
        <f t="shared" ca="1" si="464"/>
        <v/>
      </c>
      <c r="AJ1627" s="24" t="str">
        <f t="shared" ca="1" si="465"/>
        <v/>
      </c>
      <c r="AK1627" s="24" t="str">
        <f t="shared" ca="1" si="466"/>
        <v/>
      </c>
      <c r="AL1627" s="24" t="str">
        <f t="shared" ca="1" si="467"/>
        <v/>
      </c>
      <c r="AM1627" s="26"/>
      <c r="AN1627" s="26" t="str">
        <f ca="1">IF(AI1627="","","G1 "&amp;Input!D55&amp;" "&amp;AI1627&amp;" "&amp;Input!D$56&amp;" "&amp;AJ1627&amp;" "&amp;Input!D$57&amp;" "&amp;AK1627&amp;" "&amp;Input!D$58&amp;" "&amp;AL1627&amp;" F "&amp;Input!D$51&amp;"")</f>
        <v/>
      </c>
      <c r="AP1627" s="26" t="str">
        <f ca="1">IF(AS1627="","","G1 "&amp;Input!D$55&amp;" "&amp;AS1627&amp;" "&amp;Input!D$56&amp;" "&amp;AT1627&amp;" "&amp;Input!D$57&amp;" "&amp;AU1627&amp;" "&amp;Input!D$58&amp;" "&amp;AV1627&amp;" F "&amp;Input!D$52&amp;"")</f>
        <v/>
      </c>
      <c r="AR1627" s="21">
        <v>1624</v>
      </c>
      <c r="AS1627" s="24" t="str">
        <f t="shared" ca="1" si="454"/>
        <v/>
      </c>
      <c r="AT1627" s="24" t="str">
        <f t="shared" ca="1" si="455"/>
        <v/>
      </c>
      <c r="AU1627" s="24" t="str">
        <f t="shared" ca="1" si="456"/>
        <v/>
      </c>
      <c r="AV1627" s="24" t="str">
        <f t="shared" ca="1" si="457"/>
        <v/>
      </c>
      <c r="BC1627" t="s">
        <v>2049</v>
      </c>
      <c r="BF1627" s="74" t="str">
        <f ca="1">IF(AI1626="","","G1 "&amp;Input!D$55&amp;" "&amp;AI1626&amp;" "&amp;Input!D$56&amp;" "&amp;AJ1626&amp;" "&amp;Input!D$57&amp;" "&amp;AK1626&amp;" "&amp;Input!D$58&amp;" "&amp;AL1626&amp;" F "&amp;Input!D$51&amp;"")</f>
        <v/>
      </c>
      <c r="BO1627" s="132" t="str">
        <f t="shared" ca="1" si="468"/>
        <v/>
      </c>
      <c r="BP1627" s="132" t="str">
        <f t="shared" ca="1" si="468"/>
        <v/>
      </c>
      <c r="BQ1627" s="132" t="str">
        <f t="shared" ca="1" si="468"/>
        <v/>
      </c>
      <c r="BR1627" s="132" t="str">
        <f t="shared" ca="1" si="468"/>
        <v/>
      </c>
      <c r="BT1627" s="132" t="str">
        <f t="shared" si="469"/>
        <v/>
      </c>
      <c r="BU1627" s="132" t="str">
        <f t="shared" si="469"/>
        <v/>
      </c>
      <c r="BV1627" s="132" t="str">
        <f t="shared" si="469"/>
        <v/>
      </c>
      <c r="BW1627" s="132" t="str">
        <f t="shared" si="469"/>
        <v/>
      </c>
      <c r="BY1627" s="132" t="str">
        <f t="shared" ca="1" si="463"/>
        <v/>
      </c>
      <c r="BZ1627" s="132" t="str">
        <f t="shared" ca="1" si="463"/>
        <v/>
      </c>
      <c r="CA1627" s="132" t="str">
        <f t="shared" ca="1" si="463"/>
        <v/>
      </c>
      <c r="CB1627" s="132" t="str">
        <f t="shared" ca="1" si="462"/>
        <v/>
      </c>
    </row>
    <row r="1628" spans="18:80" x14ac:dyDescent="0.2">
      <c r="R1628" s="21">
        <v>1625</v>
      </c>
      <c r="S1628" s="24" t="e">
        <f ca="1"/>
        <v>#N/A</v>
      </c>
      <c r="T1628" s="24" t="e">
        <f ca="1"/>
        <v>#N/A</v>
      </c>
      <c r="V1628" s="21">
        <v>1625</v>
      </c>
      <c r="W1628" s="24" t="e">
        <f ca="1"/>
        <v>#N/A</v>
      </c>
      <c r="X1628" s="24" t="e">
        <f ca="1"/>
        <v>#N/A</v>
      </c>
      <c r="Y1628" s="30"/>
      <c r="Z1628" s="21">
        <v>1625</v>
      </c>
      <c r="AA1628" s="24" t="e">
        <f ca="1"/>
        <v>#N/A</v>
      </c>
      <c r="AB1628" s="24" t="e">
        <f ca="1"/>
        <v>#N/A</v>
      </c>
      <c r="AD1628" s="21">
        <v>1625</v>
      </c>
      <c r="AE1628" s="24" t="e">
        <f ca="1"/>
        <v>#N/A</v>
      </c>
      <c r="AF1628" s="24" t="e">
        <f ca="1"/>
        <v>#N/A</v>
      </c>
      <c r="AH1628" s="21">
        <v>1625</v>
      </c>
      <c r="AI1628" s="24" t="str">
        <f t="shared" ca="1" si="464"/>
        <v/>
      </c>
      <c r="AJ1628" s="24" t="str">
        <f t="shared" ca="1" si="465"/>
        <v/>
      </c>
      <c r="AK1628" s="24" t="str">
        <f t="shared" ca="1" si="466"/>
        <v/>
      </c>
      <c r="AL1628" s="24" t="str">
        <f t="shared" ca="1" si="467"/>
        <v/>
      </c>
      <c r="AM1628" s="26"/>
      <c r="AN1628" s="26" t="str">
        <f ca="1">IF(AI1628="","","G1 "&amp;Input!D55&amp;" "&amp;AI1628&amp;" "&amp;Input!D$56&amp;" "&amp;AJ1628&amp;" "&amp;Input!D$57&amp;" "&amp;AK1628&amp;" "&amp;Input!D$58&amp;" "&amp;AL1628&amp;" F "&amp;Input!D$51&amp;"")</f>
        <v/>
      </c>
      <c r="AP1628" s="26" t="str">
        <f ca="1">IF(AS1628="","","G1 "&amp;Input!D$55&amp;" "&amp;AS1628&amp;" "&amp;Input!D$56&amp;" "&amp;AT1628&amp;" "&amp;Input!D$57&amp;" "&amp;AU1628&amp;" "&amp;Input!D$58&amp;" "&amp;AV1628&amp;" F "&amp;Input!D$52&amp;"")</f>
        <v/>
      </c>
      <c r="AR1628" s="21">
        <v>1625</v>
      </c>
      <c r="AS1628" s="24" t="str">
        <f t="shared" ca="1" si="454"/>
        <v/>
      </c>
      <c r="AT1628" s="24" t="str">
        <f t="shared" ca="1" si="455"/>
        <v/>
      </c>
      <c r="AU1628" s="24" t="str">
        <f t="shared" ca="1" si="456"/>
        <v/>
      </c>
      <c r="AV1628" s="24" t="str">
        <f t="shared" ca="1" si="457"/>
        <v/>
      </c>
      <c r="BC1628" t="s">
        <v>2050</v>
      </c>
      <c r="BF1628" s="74" t="str">
        <f ca="1">IF(AI1627="","","G1 "&amp;Input!D$55&amp;" "&amp;AI1627&amp;" "&amp;Input!D$56&amp;" "&amp;AJ1627&amp;" "&amp;Input!D$57&amp;" "&amp;AK1627&amp;" "&amp;Input!D$58&amp;" "&amp;AL1627&amp;" F "&amp;Input!D$51&amp;"")</f>
        <v/>
      </c>
      <c r="BO1628" s="132" t="str">
        <f t="shared" ca="1" si="468"/>
        <v/>
      </c>
      <c r="BP1628" s="132" t="str">
        <f t="shared" ca="1" si="468"/>
        <v/>
      </c>
      <c r="BQ1628" s="132" t="str">
        <f t="shared" ca="1" si="468"/>
        <v/>
      </c>
      <c r="BR1628" s="132" t="str">
        <f t="shared" ca="1" si="468"/>
        <v/>
      </c>
      <c r="BT1628" s="132" t="str">
        <f t="shared" si="469"/>
        <v/>
      </c>
      <c r="BU1628" s="132" t="str">
        <f t="shared" si="469"/>
        <v/>
      </c>
      <c r="BV1628" s="132" t="str">
        <f t="shared" si="469"/>
        <v/>
      </c>
      <c r="BW1628" s="132" t="str">
        <f t="shared" si="469"/>
        <v/>
      </c>
      <c r="BY1628" s="132" t="str">
        <f t="shared" ca="1" si="463"/>
        <v/>
      </c>
      <c r="BZ1628" s="132" t="str">
        <f t="shared" ca="1" si="463"/>
        <v/>
      </c>
      <c r="CA1628" s="132" t="str">
        <f t="shared" ca="1" si="463"/>
        <v/>
      </c>
      <c r="CB1628" s="132" t="str">
        <f t="shared" ca="1" si="462"/>
        <v/>
      </c>
    </row>
    <row r="1629" spans="18:80" x14ac:dyDescent="0.2">
      <c r="R1629" s="21">
        <v>1626</v>
      </c>
      <c r="S1629" s="24" t="e">
        <f ca="1"/>
        <v>#N/A</v>
      </c>
      <c r="T1629" s="24" t="e">
        <f ca="1"/>
        <v>#N/A</v>
      </c>
      <c r="V1629" s="21">
        <v>1626</v>
      </c>
      <c r="W1629" s="24" t="e">
        <f ca="1"/>
        <v>#N/A</v>
      </c>
      <c r="X1629" s="24" t="e">
        <f ca="1"/>
        <v>#N/A</v>
      </c>
      <c r="Y1629" s="30"/>
      <c r="Z1629" s="21">
        <v>1626</v>
      </c>
      <c r="AA1629" s="24" t="e">
        <f ca="1"/>
        <v>#N/A</v>
      </c>
      <c r="AB1629" s="24" t="e">
        <f ca="1"/>
        <v>#N/A</v>
      </c>
      <c r="AD1629" s="21">
        <v>1626</v>
      </c>
      <c r="AE1629" s="24" t="e">
        <f ca="1"/>
        <v>#N/A</v>
      </c>
      <c r="AF1629" s="24" t="e">
        <f ca="1"/>
        <v>#N/A</v>
      </c>
      <c r="AH1629" s="21">
        <v>1626</v>
      </c>
      <c r="AI1629" s="24" t="str">
        <f t="shared" ca="1" si="464"/>
        <v/>
      </c>
      <c r="AJ1629" s="24" t="str">
        <f t="shared" ca="1" si="465"/>
        <v/>
      </c>
      <c r="AK1629" s="24" t="str">
        <f t="shared" ca="1" si="466"/>
        <v/>
      </c>
      <c r="AL1629" s="24" t="str">
        <f t="shared" ca="1" si="467"/>
        <v/>
      </c>
      <c r="AM1629" s="26"/>
      <c r="AN1629" s="26" t="str">
        <f ca="1">IF(AI1629="","","G1 "&amp;Input!D55&amp;" "&amp;AI1629&amp;" "&amp;Input!D$56&amp;" "&amp;AJ1629&amp;" "&amp;Input!D$57&amp;" "&amp;AK1629&amp;" "&amp;Input!D$58&amp;" "&amp;AL1629&amp;" F "&amp;Input!D$51&amp;"")</f>
        <v/>
      </c>
      <c r="AP1629" s="26" t="str">
        <f ca="1">IF(AS1629="","","G1 "&amp;Input!D$55&amp;" "&amp;AS1629&amp;" "&amp;Input!D$56&amp;" "&amp;AT1629&amp;" "&amp;Input!D$57&amp;" "&amp;AU1629&amp;" "&amp;Input!D$58&amp;" "&amp;AV1629&amp;" F "&amp;Input!D$52&amp;"")</f>
        <v/>
      </c>
      <c r="AR1629" s="21">
        <v>1626</v>
      </c>
      <c r="AS1629" s="24" t="str">
        <f t="shared" ca="1" si="454"/>
        <v/>
      </c>
      <c r="AT1629" s="24" t="str">
        <f t="shared" ca="1" si="455"/>
        <v/>
      </c>
      <c r="AU1629" s="24" t="str">
        <f t="shared" ca="1" si="456"/>
        <v/>
      </c>
      <c r="AV1629" s="24" t="str">
        <f t="shared" ca="1" si="457"/>
        <v/>
      </c>
      <c r="BC1629" t="s">
        <v>2051</v>
      </c>
      <c r="BF1629" s="74" t="str">
        <f ca="1">IF(AI1628="","","G1 "&amp;Input!D$55&amp;" "&amp;AI1628&amp;" "&amp;Input!D$56&amp;" "&amp;AJ1628&amp;" "&amp;Input!D$57&amp;" "&amp;AK1628&amp;" "&amp;Input!D$58&amp;" "&amp;AL1628&amp;" F "&amp;Input!D$51&amp;"")</f>
        <v/>
      </c>
      <c r="BO1629" s="132" t="str">
        <f t="shared" ca="1" si="468"/>
        <v/>
      </c>
      <c r="BP1629" s="132" t="str">
        <f t="shared" ca="1" si="468"/>
        <v/>
      </c>
      <c r="BQ1629" s="132" t="str">
        <f t="shared" ca="1" si="468"/>
        <v/>
      </c>
      <c r="BR1629" s="132" t="str">
        <f t="shared" ca="1" si="468"/>
        <v/>
      </c>
      <c r="BT1629" s="132" t="str">
        <f t="shared" si="469"/>
        <v/>
      </c>
      <c r="BU1629" s="132" t="str">
        <f t="shared" si="469"/>
        <v/>
      </c>
      <c r="BV1629" s="132" t="str">
        <f t="shared" si="469"/>
        <v/>
      </c>
      <c r="BW1629" s="132" t="str">
        <f t="shared" si="469"/>
        <v/>
      </c>
      <c r="BY1629" s="132" t="str">
        <f t="shared" ca="1" si="463"/>
        <v/>
      </c>
      <c r="BZ1629" s="132" t="str">
        <f t="shared" ca="1" si="463"/>
        <v/>
      </c>
      <c r="CA1629" s="132" t="str">
        <f t="shared" ca="1" si="463"/>
        <v/>
      </c>
      <c r="CB1629" s="132" t="str">
        <f t="shared" ca="1" si="462"/>
        <v/>
      </c>
    </row>
    <row r="1630" spans="18:80" x14ac:dyDescent="0.2">
      <c r="R1630" s="21">
        <v>1627</v>
      </c>
      <c r="S1630" s="24" t="e">
        <f ca="1"/>
        <v>#N/A</v>
      </c>
      <c r="T1630" s="24" t="e">
        <f ca="1"/>
        <v>#N/A</v>
      </c>
      <c r="V1630" s="21">
        <v>1627</v>
      </c>
      <c r="W1630" s="24" t="e">
        <f ca="1"/>
        <v>#N/A</v>
      </c>
      <c r="X1630" s="24" t="e">
        <f ca="1"/>
        <v>#N/A</v>
      </c>
      <c r="Y1630" s="30"/>
      <c r="Z1630" s="21">
        <v>1627</v>
      </c>
      <c r="AA1630" s="24" t="e">
        <f ca="1"/>
        <v>#N/A</v>
      </c>
      <c r="AB1630" s="24" t="e">
        <f ca="1"/>
        <v>#N/A</v>
      </c>
      <c r="AD1630" s="21">
        <v>1627</v>
      </c>
      <c r="AE1630" s="24" t="e">
        <f ca="1"/>
        <v>#N/A</v>
      </c>
      <c r="AF1630" s="24" t="e">
        <f ca="1"/>
        <v>#N/A</v>
      </c>
      <c r="AH1630" s="21">
        <v>1627</v>
      </c>
      <c r="AI1630" s="24" t="str">
        <f t="shared" ca="1" si="464"/>
        <v/>
      </c>
      <c r="AJ1630" s="24" t="str">
        <f t="shared" ca="1" si="465"/>
        <v/>
      </c>
      <c r="AK1630" s="24" t="str">
        <f t="shared" ca="1" si="466"/>
        <v/>
      </c>
      <c r="AL1630" s="24" t="str">
        <f t="shared" ca="1" si="467"/>
        <v/>
      </c>
      <c r="AM1630" s="26"/>
      <c r="AN1630" s="26" t="str">
        <f ca="1">IF(AI1630="","","G1 "&amp;Input!D55&amp;" "&amp;AI1630&amp;" "&amp;Input!D$56&amp;" "&amp;AJ1630&amp;" "&amp;Input!D$57&amp;" "&amp;AK1630&amp;" "&amp;Input!D$58&amp;" "&amp;AL1630&amp;" F "&amp;Input!D$51&amp;"")</f>
        <v/>
      </c>
      <c r="AP1630" s="26" t="str">
        <f ca="1">IF(AS1630="","","G1 "&amp;Input!D$55&amp;" "&amp;AS1630&amp;" "&amp;Input!D$56&amp;" "&amp;AT1630&amp;" "&amp;Input!D$57&amp;" "&amp;AU1630&amp;" "&amp;Input!D$58&amp;" "&amp;AV1630&amp;" F "&amp;Input!D$52&amp;"")</f>
        <v/>
      </c>
      <c r="AR1630" s="21">
        <v>1627</v>
      </c>
      <c r="AS1630" s="24" t="str">
        <f t="shared" ca="1" si="454"/>
        <v/>
      </c>
      <c r="AT1630" s="24" t="str">
        <f t="shared" ca="1" si="455"/>
        <v/>
      </c>
      <c r="AU1630" s="24" t="str">
        <f t="shared" ca="1" si="456"/>
        <v/>
      </c>
      <c r="AV1630" s="24" t="str">
        <f t="shared" ca="1" si="457"/>
        <v/>
      </c>
      <c r="BC1630" t="s">
        <v>2052</v>
      </c>
      <c r="BF1630" s="74" t="str">
        <f ca="1">IF(AI1629="","","G1 "&amp;Input!D$55&amp;" "&amp;AI1629&amp;" "&amp;Input!D$56&amp;" "&amp;AJ1629&amp;" "&amp;Input!D$57&amp;" "&amp;AK1629&amp;" "&amp;Input!D$58&amp;" "&amp;AL1629&amp;" F "&amp;Input!D$51&amp;"")</f>
        <v/>
      </c>
      <c r="BO1630" s="132" t="str">
        <f t="shared" ca="1" si="468"/>
        <v/>
      </c>
      <c r="BP1630" s="132" t="str">
        <f t="shared" ca="1" si="468"/>
        <v/>
      </c>
      <c r="BQ1630" s="132" t="str">
        <f t="shared" ca="1" si="468"/>
        <v/>
      </c>
      <c r="BR1630" s="132" t="str">
        <f t="shared" ca="1" si="468"/>
        <v/>
      </c>
      <c r="BT1630" s="132" t="str">
        <f t="shared" si="469"/>
        <v/>
      </c>
      <c r="BU1630" s="132" t="str">
        <f t="shared" si="469"/>
        <v/>
      </c>
      <c r="BV1630" s="132" t="str">
        <f t="shared" si="469"/>
        <v/>
      </c>
      <c r="BW1630" s="132" t="str">
        <f t="shared" si="469"/>
        <v/>
      </c>
      <c r="BY1630" s="132" t="str">
        <f t="shared" ca="1" si="463"/>
        <v/>
      </c>
      <c r="BZ1630" s="132" t="str">
        <f t="shared" ca="1" si="463"/>
        <v/>
      </c>
      <c r="CA1630" s="132" t="str">
        <f t="shared" ca="1" si="463"/>
        <v/>
      </c>
      <c r="CB1630" s="132" t="str">
        <f t="shared" ca="1" si="462"/>
        <v/>
      </c>
    </row>
    <row r="1631" spans="18:80" x14ac:dyDescent="0.2">
      <c r="R1631" s="21">
        <v>1628</v>
      </c>
      <c r="S1631" s="24" t="e">
        <f ca="1"/>
        <v>#N/A</v>
      </c>
      <c r="T1631" s="24" t="e">
        <f ca="1"/>
        <v>#N/A</v>
      </c>
      <c r="V1631" s="21">
        <v>1628</v>
      </c>
      <c r="W1631" s="24" t="e">
        <f ca="1"/>
        <v>#N/A</v>
      </c>
      <c r="X1631" s="24" t="e">
        <f ca="1"/>
        <v>#N/A</v>
      </c>
      <c r="Y1631" s="30"/>
      <c r="Z1631" s="21">
        <v>1628</v>
      </c>
      <c r="AA1631" s="24" t="e">
        <f ca="1"/>
        <v>#N/A</v>
      </c>
      <c r="AB1631" s="24" t="e">
        <f ca="1"/>
        <v>#N/A</v>
      </c>
      <c r="AD1631" s="21">
        <v>1628</v>
      </c>
      <c r="AE1631" s="24" t="e">
        <f ca="1"/>
        <v>#N/A</v>
      </c>
      <c r="AF1631" s="24" t="e">
        <f ca="1"/>
        <v>#N/A</v>
      </c>
      <c r="AH1631" s="21">
        <v>1628</v>
      </c>
      <c r="AI1631" s="24" t="str">
        <f t="shared" ca="1" si="464"/>
        <v/>
      </c>
      <c r="AJ1631" s="24" t="str">
        <f t="shared" ca="1" si="465"/>
        <v/>
      </c>
      <c r="AK1631" s="24" t="str">
        <f t="shared" ca="1" si="466"/>
        <v/>
      </c>
      <c r="AL1631" s="24" t="str">
        <f t="shared" ca="1" si="467"/>
        <v/>
      </c>
      <c r="AM1631" s="26"/>
      <c r="AN1631" s="26" t="str">
        <f ca="1">IF(AI1631="","","G1 "&amp;Input!D55&amp;" "&amp;AI1631&amp;" "&amp;Input!D$56&amp;" "&amp;AJ1631&amp;" "&amp;Input!D$57&amp;" "&amp;AK1631&amp;" "&amp;Input!D$58&amp;" "&amp;AL1631&amp;" F "&amp;Input!D$51&amp;"")</f>
        <v/>
      </c>
      <c r="AP1631" s="26" t="str">
        <f ca="1">IF(AS1631="","","G1 "&amp;Input!D$55&amp;" "&amp;AS1631&amp;" "&amp;Input!D$56&amp;" "&amp;AT1631&amp;" "&amp;Input!D$57&amp;" "&amp;AU1631&amp;" "&amp;Input!D$58&amp;" "&amp;AV1631&amp;" F "&amp;Input!D$52&amp;"")</f>
        <v/>
      </c>
      <c r="AR1631" s="21">
        <v>1628</v>
      </c>
      <c r="AS1631" s="24" t="str">
        <f t="shared" ca="1" si="454"/>
        <v/>
      </c>
      <c r="AT1631" s="24" t="str">
        <f t="shared" ca="1" si="455"/>
        <v/>
      </c>
      <c r="AU1631" s="24" t="str">
        <f t="shared" ca="1" si="456"/>
        <v/>
      </c>
      <c r="AV1631" s="24" t="str">
        <f t="shared" ca="1" si="457"/>
        <v/>
      </c>
      <c r="BC1631" t="s">
        <v>2053</v>
      </c>
      <c r="BF1631" s="74" t="str">
        <f ca="1">IF(AI1630="","","G1 "&amp;Input!D$55&amp;" "&amp;AI1630&amp;" "&amp;Input!D$56&amp;" "&amp;AJ1630&amp;" "&amp;Input!D$57&amp;" "&amp;AK1630&amp;" "&amp;Input!D$58&amp;" "&amp;AL1630&amp;" F "&amp;Input!D$51&amp;"")</f>
        <v/>
      </c>
      <c r="BO1631" s="132" t="str">
        <f t="shared" ca="1" si="468"/>
        <v/>
      </c>
      <c r="BP1631" s="132" t="str">
        <f t="shared" ca="1" si="468"/>
        <v/>
      </c>
      <c r="BQ1631" s="132" t="str">
        <f t="shared" ca="1" si="468"/>
        <v/>
      </c>
      <c r="BR1631" s="132" t="str">
        <f t="shared" ca="1" si="468"/>
        <v/>
      </c>
      <c r="BT1631" s="132" t="str">
        <f t="shared" si="469"/>
        <v/>
      </c>
      <c r="BU1631" s="132" t="str">
        <f t="shared" si="469"/>
        <v/>
      </c>
      <c r="BV1631" s="132" t="str">
        <f t="shared" si="469"/>
        <v/>
      </c>
      <c r="BW1631" s="132" t="str">
        <f t="shared" si="469"/>
        <v/>
      </c>
      <c r="BY1631" s="132" t="str">
        <f t="shared" ca="1" si="463"/>
        <v/>
      </c>
      <c r="BZ1631" s="132" t="str">
        <f t="shared" ca="1" si="463"/>
        <v/>
      </c>
      <c r="CA1631" s="132" t="str">
        <f t="shared" ca="1" si="463"/>
        <v/>
      </c>
      <c r="CB1631" s="132" t="str">
        <f t="shared" ca="1" si="462"/>
        <v/>
      </c>
    </row>
    <row r="1632" spans="18:80" x14ac:dyDescent="0.2">
      <c r="R1632" s="21">
        <v>1629</v>
      </c>
      <c r="S1632" s="24" t="e">
        <f ca="1"/>
        <v>#N/A</v>
      </c>
      <c r="T1632" s="24" t="e">
        <f ca="1"/>
        <v>#N/A</v>
      </c>
      <c r="V1632" s="21">
        <v>1629</v>
      </c>
      <c r="W1632" s="24" t="e">
        <f ca="1"/>
        <v>#N/A</v>
      </c>
      <c r="X1632" s="24" t="e">
        <f ca="1"/>
        <v>#N/A</v>
      </c>
      <c r="Y1632" s="30"/>
      <c r="Z1632" s="21">
        <v>1629</v>
      </c>
      <c r="AA1632" s="24" t="e">
        <f ca="1"/>
        <v>#N/A</v>
      </c>
      <c r="AB1632" s="24" t="e">
        <f ca="1"/>
        <v>#N/A</v>
      </c>
      <c r="AD1632" s="21">
        <v>1629</v>
      </c>
      <c r="AE1632" s="24" t="e">
        <f ca="1"/>
        <v>#N/A</v>
      </c>
      <c r="AF1632" s="24" t="e">
        <f ca="1"/>
        <v>#N/A</v>
      </c>
      <c r="AH1632" s="21">
        <v>1629</v>
      </c>
      <c r="AI1632" s="24" t="str">
        <f t="shared" ca="1" si="464"/>
        <v/>
      </c>
      <c r="AJ1632" s="24" t="str">
        <f t="shared" ca="1" si="465"/>
        <v/>
      </c>
      <c r="AK1632" s="24" t="str">
        <f t="shared" ca="1" si="466"/>
        <v/>
      </c>
      <c r="AL1632" s="24" t="str">
        <f t="shared" ca="1" si="467"/>
        <v/>
      </c>
      <c r="AM1632" s="26"/>
      <c r="AN1632" s="26" t="str">
        <f ca="1">IF(AI1632="","","G1 "&amp;Input!D55&amp;" "&amp;AI1632&amp;" "&amp;Input!D$56&amp;" "&amp;AJ1632&amp;" "&amp;Input!D$57&amp;" "&amp;AK1632&amp;" "&amp;Input!D$58&amp;" "&amp;AL1632&amp;" F "&amp;Input!D$51&amp;"")</f>
        <v/>
      </c>
      <c r="AP1632" s="26" t="str">
        <f ca="1">IF(AS1632="","","G1 "&amp;Input!D$55&amp;" "&amp;AS1632&amp;" "&amp;Input!D$56&amp;" "&amp;AT1632&amp;" "&amp;Input!D$57&amp;" "&amp;AU1632&amp;" "&amp;Input!D$58&amp;" "&amp;AV1632&amp;" F "&amp;Input!D$52&amp;"")</f>
        <v/>
      </c>
      <c r="AR1632" s="21">
        <v>1629</v>
      </c>
      <c r="AS1632" s="24" t="str">
        <f t="shared" ca="1" si="454"/>
        <v/>
      </c>
      <c r="AT1632" s="24" t="str">
        <f t="shared" ca="1" si="455"/>
        <v/>
      </c>
      <c r="AU1632" s="24" t="str">
        <f t="shared" ca="1" si="456"/>
        <v/>
      </c>
      <c r="AV1632" s="24" t="str">
        <f t="shared" ca="1" si="457"/>
        <v/>
      </c>
      <c r="BC1632" t="s">
        <v>2054</v>
      </c>
      <c r="BF1632" s="74" t="str">
        <f ca="1">IF(AI1631="","","G1 "&amp;Input!D$55&amp;" "&amp;AI1631&amp;" "&amp;Input!D$56&amp;" "&amp;AJ1631&amp;" "&amp;Input!D$57&amp;" "&amp;AK1631&amp;" "&amp;Input!D$58&amp;" "&amp;AL1631&amp;" F "&amp;Input!D$51&amp;"")</f>
        <v/>
      </c>
      <c r="BO1632" s="132" t="str">
        <f t="shared" ca="1" si="468"/>
        <v/>
      </c>
      <c r="BP1632" s="132" t="str">
        <f t="shared" ca="1" si="468"/>
        <v/>
      </c>
      <c r="BQ1632" s="132" t="str">
        <f t="shared" ca="1" si="468"/>
        <v/>
      </c>
      <c r="BR1632" s="132" t="str">
        <f t="shared" ca="1" si="468"/>
        <v/>
      </c>
      <c r="BT1632" s="132" t="str">
        <f t="shared" si="469"/>
        <v/>
      </c>
      <c r="BU1632" s="132" t="str">
        <f t="shared" si="469"/>
        <v/>
      </c>
      <c r="BV1632" s="132" t="str">
        <f t="shared" si="469"/>
        <v/>
      </c>
      <c r="BW1632" s="132" t="str">
        <f t="shared" si="469"/>
        <v/>
      </c>
      <c r="BY1632" s="132" t="str">
        <f t="shared" ca="1" si="463"/>
        <v/>
      </c>
      <c r="BZ1632" s="132" t="str">
        <f t="shared" ca="1" si="463"/>
        <v/>
      </c>
      <c r="CA1632" s="132" t="str">
        <f t="shared" ca="1" si="463"/>
        <v/>
      </c>
      <c r="CB1632" s="132" t="str">
        <f t="shared" ca="1" si="462"/>
        <v/>
      </c>
    </row>
    <row r="1633" spans="18:80" x14ac:dyDescent="0.2">
      <c r="R1633" s="21">
        <v>1630</v>
      </c>
      <c r="S1633" s="24" t="e">
        <f ca="1"/>
        <v>#N/A</v>
      </c>
      <c r="T1633" s="24" t="e">
        <f ca="1"/>
        <v>#N/A</v>
      </c>
      <c r="V1633" s="21">
        <v>1630</v>
      </c>
      <c r="W1633" s="24" t="e">
        <f ca="1"/>
        <v>#N/A</v>
      </c>
      <c r="X1633" s="24" t="e">
        <f ca="1"/>
        <v>#N/A</v>
      </c>
      <c r="Y1633" s="30"/>
      <c r="Z1633" s="21">
        <v>1630</v>
      </c>
      <c r="AA1633" s="24" t="e">
        <f ca="1"/>
        <v>#N/A</v>
      </c>
      <c r="AB1633" s="24" t="e">
        <f ca="1"/>
        <v>#N/A</v>
      </c>
      <c r="AD1633" s="21">
        <v>1630</v>
      </c>
      <c r="AE1633" s="24" t="e">
        <f ca="1"/>
        <v>#N/A</v>
      </c>
      <c r="AF1633" s="24" t="e">
        <f ca="1"/>
        <v>#N/A</v>
      </c>
      <c r="AH1633" s="21">
        <v>1630</v>
      </c>
      <c r="AI1633" s="24" t="str">
        <f t="shared" ca="1" si="464"/>
        <v/>
      </c>
      <c r="AJ1633" s="24" t="str">
        <f t="shared" ca="1" si="465"/>
        <v/>
      </c>
      <c r="AK1633" s="24" t="str">
        <f t="shared" ca="1" si="466"/>
        <v/>
      </c>
      <c r="AL1633" s="24" t="str">
        <f t="shared" ca="1" si="467"/>
        <v/>
      </c>
      <c r="AM1633" s="26"/>
      <c r="AN1633" s="26" t="str">
        <f ca="1">IF(AI1633="","","G1 "&amp;Input!D55&amp;" "&amp;AI1633&amp;" "&amp;Input!D$56&amp;" "&amp;AJ1633&amp;" "&amp;Input!D$57&amp;" "&amp;AK1633&amp;" "&amp;Input!D$58&amp;" "&amp;AL1633&amp;" F "&amp;Input!D$51&amp;"")</f>
        <v/>
      </c>
      <c r="AP1633" s="26" t="str">
        <f ca="1">IF(AS1633="","","G1 "&amp;Input!D$55&amp;" "&amp;AS1633&amp;" "&amp;Input!D$56&amp;" "&amp;AT1633&amp;" "&amp;Input!D$57&amp;" "&amp;AU1633&amp;" "&amp;Input!D$58&amp;" "&amp;AV1633&amp;" F "&amp;Input!D$52&amp;"")</f>
        <v/>
      </c>
      <c r="AR1633" s="21">
        <v>1630</v>
      </c>
      <c r="AS1633" s="24" t="str">
        <f t="shared" ca="1" si="454"/>
        <v/>
      </c>
      <c r="AT1633" s="24" t="str">
        <f t="shared" ca="1" si="455"/>
        <v/>
      </c>
      <c r="AU1633" s="24" t="str">
        <f t="shared" ca="1" si="456"/>
        <v/>
      </c>
      <c r="AV1633" s="24" t="str">
        <f t="shared" ca="1" si="457"/>
        <v/>
      </c>
      <c r="BC1633" t="s">
        <v>2055</v>
      </c>
      <c r="BF1633" s="74" t="str">
        <f ca="1">IF(AI1632="","","G1 "&amp;Input!D$55&amp;" "&amp;AI1632&amp;" "&amp;Input!D$56&amp;" "&amp;AJ1632&amp;" "&amp;Input!D$57&amp;" "&amp;AK1632&amp;" "&amp;Input!D$58&amp;" "&amp;AL1632&amp;" F "&amp;Input!D$51&amp;"")</f>
        <v/>
      </c>
      <c r="BO1633" s="132" t="str">
        <f t="shared" ca="1" si="468"/>
        <v/>
      </c>
      <c r="BP1633" s="132" t="str">
        <f t="shared" ca="1" si="468"/>
        <v/>
      </c>
      <c r="BQ1633" s="132" t="str">
        <f t="shared" ca="1" si="468"/>
        <v/>
      </c>
      <c r="BR1633" s="132" t="str">
        <f t="shared" ca="1" si="468"/>
        <v/>
      </c>
      <c r="BT1633" s="132" t="str">
        <f t="shared" si="469"/>
        <v/>
      </c>
      <c r="BU1633" s="132" t="str">
        <f t="shared" si="469"/>
        <v/>
      </c>
      <c r="BV1633" s="132" t="str">
        <f t="shared" si="469"/>
        <v/>
      </c>
      <c r="BW1633" s="132" t="str">
        <f t="shared" si="469"/>
        <v/>
      </c>
      <c r="BY1633" s="132" t="str">
        <f t="shared" ca="1" si="463"/>
        <v/>
      </c>
      <c r="BZ1633" s="132" t="str">
        <f t="shared" ca="1" si="463"/>
        <v/>
      </c>
      <c r="CA1633" s="132" t="str">
        <f t="shared" ca="1" si="463"/>
        <v/>
      </c>
      <c r="CB1633" s="132" t="str">
        <f t="shared" ca="1" si="462"/>
        <v/>
      </c>
    </row>
    <row r="1634" spans="18:80" x14ac:dyDescent="0.2">
      <c r="R1634" s="21">
        <v>1631</v>
      </c>
      <c r="S1634" s="24" t="e">
        <f ca="1"/>
        <v>#N/A</v>
      </c>
      <c r="T1634" s="24" t="e">
        <f ca="1"/>
        <v>#N/A</v>
      </c>
      <c r="V1634" s="21">
        <v>1631</v>
      </c>
      <c r="W1634" s="24" t="e">
        <f ca="1"/>
        <v>#N/A</v>
      </c>
      <c r="X1634" s="24" t="e">
        <f ca="1"/>
        <v>#N/A</v>
      </c>
      <c r="Y1634" s="30"/>
      <c r="Z1634" s="21">
        <v>1631</v>
      </c>
      <c r="AA1634" s="24" t="e">
        <f ca="1"/>
        <v>#N/A</v>
      </c>
      <c r="AB1634" s="24" t="e">
        <f ca="1"/>
        <v>#N/A</v>
      </c>
      <c r="AD1634" s="21">
        <v>1631</v>
      </c>
      <c r="AE1634" s="24" t="e">
        <f ca="1"/>
        <v>#N/A</v>
      </c>
      <c r="AF1634" s="24" t="e">
        <f ca="1"/>
        <v>#N/A</v>
      </c>
      <c r="AH1634" s="21">
        <v>1631</v>
      </c>
      <c r="AI1634" s="24" t="str">
        <f t="shared" ca="1" si="464"/>
        <v/>
      </c>
      <c r="AJ1634" s="24" t="str">
        <f t="shared" ca="1" si="465"/>
        <v/>
      </c>
      <c r="AK1634" s="24" t="str">
        <f t="shared" ca="1" si="466"/>
        <v/>
      </c>
      <c r="AL1634" s="24" t="str">
        <f t="shared" ca="1" si="467"/>
        <v/>
      </c>
      <c r="AM1634" s="26"/>
      <c r="AN1634" s="26" t="str">
        <f ca="1">IF(AI1634="","","G1 "&amp;Input!D55&amp;" "&amp;AI1634&amp;" "&amp;Input!D$56&amp;" "&amp;AJ1634&amp;" "&amp;Input!D$57&amp;" "&amp;AK1634&amp;" "&amp;Input!D$58&amp;" "&amp;AL1634&amp;" F "&amp;Input!D$51&amp;"")</f>
        <v/>
      </c>
      <c r="AP1634" s="26" t="str">
        <f ca="1">IF(AS1634="","","G1 "&amp;Input!D$55&amp;" "&amp;AS1634&amp;" "&amp;Input!D$56&amp;" "&amp;AT1634&amp;" "&amp;Input!D$57&amp;" "&amp;AU1634&amp;" "&amp;Input!D$58&amp;" "&amp;AV1634&amp;" F "&amp;Input!D$52&amp;"")</f>
        <v/>
      </c>
      <c r="AR1634" s="21">
        <v>1631</v>
      </c>
      <c r="AS1634" s="24" t="str">
        <f t="shared" ca="1" si="454"/>
        <v/>
      </c>
      <c r="AT1634" s="24" t="str">
        <f t="shared" ca="1" si="455"/>
        <v/>
      </c>
      <c r="AU1634" s="24" t="str">
        <f t="shared" ca="1" si="456"/>
        <v/>
      </c>
      <c r="AV1634" s="24" t="str">
        <f t="shared" ca="1" si="457"/>
        <v/>
      </c>
      <c r="BC1634" t="s">
        <v>2056</v>
      </c>
      <c r="BF1634" s="74" t="str">
        <f ca="1">IF(AI1633="","","G1 "&amp;Input!D$55&amp;" "&amp;AI1633&amp;" "&amp;Input!D$56&amp;" "&amp;AJ1633&amp;" "&amp;Input!D$57&amp;" "&amp;AK1633&amp;" "&amp;Input!D$58&amp;" "&amp;AL1633&amp;" F "&amp;Input!D$51&amp;"")</f>
        <v/>
      </c>
      <c r="BO1634" s="132" t="str">
        <f t="shared" ca="1" si="468"/>
        <v/>
      </c>
      <c r="BP1634" s="132" t="str">
        <f t="shared" ca="1" si="468"/>
        <v/>
      </c>
      <c r="BQ1634" s="132" t="str">
        <f t="shared" ca="1" si="468"/>
        <v/>
      </c>
      <c r="BR1634" s="132" t="str">
        <f t="shared" ca="1" si="468"/>
        <v/>
      </c>
      <c r="BT1634" s="132" t="str">
        <f t="shared" si="469"/>
        <v/>
      </c>
      <c r="BU1634" s="132" t="str">
        <f t="shared" si="469"/>
        <v/>
      </c>
      <c r="BV1634" s="132" t="str">
        <f t="shared" si="469"/>
        <v/>
      </c>
      <c r="BW1634" s="132" t="str">
        <f t="shared" si="469"/>
        <v/>
      </c>
      <c r="BY1634" s="132" t="str">
        <f t="shared" ca="1" si="463"/>
        <v/>
      </c>
      <c r="BZ1634" s="132" t="str">
        <f t="shared" ca="1" si="463"/>
        <v/>
      </c>
      <c r="CA1634" s="132" t="str">
        <f t="shared" ca="1" si="463"/>
        <v/>
      </c>
      <c r="CB1634" s="132" t="str">
        <f t="shared" ca="1" si="462"/>
        <v/>
      </c>
    </row>
    <row r="1635" spans="18:80" x14ac:dyDescent="0.2">
      <c r="R1635" s="21">
        <v>1632</v>
      </c>
      <c r="S1635" s="24" t="e">
        <f ca="1"/>
        <v>#N/A</v>
      </c>
      <c r="T1635" s="24" t="e">
        <f ca="1"/>
        <v>#N/A</v>
      </c>
      <c r="V1635" s="21">
        <v>1632</v>
      </c>
      <c r="W1635" s="24" t="e">
        <f ca="1"/>
        <v>#N/A</v>
      </c>
      <c r="X1635" s="24" t="e">
        <f ca="1"/>
        <v>#N/A</v>
      </c>
      <c r="Y1635" s="30"/>
      <c r="Z1635" s="21">
        <v>1632</v>
      </c>
      <c r="AA1635" s="24" t="e">
        <f ca="1"/>
        <v>#N/A</v>
      </c>
      <c r="AB1635" s="24" t="e">
        <f ca="1"/>
        <v>#N/A</v>
      </c>
      <c r="AD1635" s="21">
        <v>1632</v>
      </c>
      <c r="AE1635" s="24" t="e">
        <f ca="1"/>
        <v>#N/A</v>
      </c>
      <c r="AF1635" s="24" t="e">
        <f ca="1"/>
        <v>#N/A</v>
      </c>
      <c r="AH1635" s="21">
        <v>1632</v>
      </c>
      <c r="AI1635" s="24" t="str">
        <f t="shared" ca="1" si="464"/>
        <v/>
      </c>
      <c r="AJ1635" s="24" t="str">
        <f t="shared" ca="1" si="465"/>
        <v/>
      </c>
      <c r="AK1635" s="24" t="str">
        <f t="shared" ca="1" si="466"/>
        <v/>
      </c>
      <c r="AL1635" s="24" t="str">
        <f t="shared" ca="1" si="467"/>
        <v/>
      </c>
      <c r="AM1635" s="26"/>
      <c r="AN1635" s="26" t="str">
        <f ca="1">IF(AI1635="","","G1 "&amp;Input!D55&amp;" "&amp;AI1635&amp;" "&amp;Input!D$56&amp;" "&amp;AJ1635&amp;" "&amp;Input!D$57&amp;" "&amp;AK1635&amp;" "&amp;Input!D$58&amp;" "&amp;AL1635&amp;" F "&amp;Input!D$51&amp;"")</f>
        <v/>
      </c>
      <c r="AP1635" s="26" t="str">
        <f ca="1">IF(AS1635="","","G1 "&amp;Input!D$55&amp;" "&amp;AS1635&amp;" "&amp;Input!D$56&amp;" "&amp;AT1635&amp;" "&amp;Input!D$57&amp;" "&amp;AU1635&amp;" "&amp;Input!D$58&amp;" "&amp;AV1635&amp;" F "&amp;Input!D$52&amp;"")</f>
        <v/>
      </c>
      <c r="AR1635" s="21">
        <v>1632</v>
      </c>
      <c r="AS1635" s="24" t="str">
        <f t="shared" ca="1" si="454"/>
        <v/>
      </c>
      <c r="AT1635" s="24" t="str">
        <f t="shared" ca="1" si="455"/>
        <v/>
      </c>
      <c r="AU1635" s="24" t="str">
        <f t="shared" ca="1" si="456"/>
        <v/>
      </c>
      <c r="AV1635" s="24" t="str">
        <f t="shared" ca="1" si="457"/>
        <v/>
      </c>
      <c r="BC1635" t="s">
        <v>2057</v>
      </c>
      <c r="BF1635" s="74" t="str">
        <f ca="1">IF(AI1634="","","G1 "&amp;Input!D$55&amp;" "&amp;AI1634&amp;" "&amp;Input!D$56&amp;" "&amp;AJ1634&amp;" "&amp;Input!D$57&amp;" "&amp;AK1634&amp;" "&amp;Input!D$58&amp;" "&amp;AL1634&amp;" F "&amp;Input!D$51&amp;"")</f>
        <v/>
      </c>
      <c r="BO1635" s="132" t="str">
        <f t="shared" ca="1" si="468"/>
        <v/>
      </c>
      <c r="BP1635" s="132" t="str">
        <f t="shared" ca="1" si="468"/>
        <v/>
      </c>
      <c r="BQ1635" s="132" t="str">
        <f t="shared" ca="1" si="468"/>
        <v/>
      </c>
      <c r="BR1635" s="132" t="str">
        <f t="shared" ca="1" si="468"/>
        <v/>
      </c>
      <c r="BT1635" s="132" t="str">
        <f t="shared" si="469"/>
        <v/>
      </c>
      <c r="BU1635" s="132" t="str">
        <f t="shared" si="469"/>
        <v/>
      </c>
      <c r="BV1635" s="132" t="str">
        <f t="shared" si="469"/>
        <v/>
      </c>
      <c r="BW1635" s="132" t="str">
        <f t="shared" si="469"/>
        <v/>
      </c>
      <c r="BY1635" s="132" t="str">
        <f t="shared" ca="1" si="463"/>
        <v/>
      </c>
      <c r="BZ1635" s="132" t="str">
        <f t="shared" ca="1" si="463"/>
        <v/>
      </c>
      <c r="CA1635" s="132" t="str">
        <f t="shared" ca="1" si="463"/>
        <v/>
      </c>
      <c r="CB1635" s="132" t="str">
        <f t="shared" ca="1" si="462"/>
        <v/>
      </c>
    </row>
    <row r="1636" spans="18:80" x14ac:dyDescent="0.2">
      <c r="R1636" s="21">
        <v>1633</v>
      </c>
      <c r="S1636" s="24" t="e">
        <f ca="1"/>
        <v>#N/A</v>
      </c>
      <c r="T1636" s="24" t="e">
        <f ca="1"/>
        <v>#N/A</v>
      </c>
      <c r="V1636" s="21">
        <v>1633</v>
      </c>
      <c r="W1636" s="24" t="e">
        <f ca="1"/>
        <v>#N/A</v>
      </c>
      <c r="X1636" s="24" t="e">
        <f ca="1"/>
        <v>#N/A</v>
      </c>
      <c r="Y1636" s="30"/>
      <c r="Z1636" s="21">
        <v>1633</v>
      </c>
      <c r="AA1636" s="24" t="e">
        <f ca="1"/>
        <v>#N/A</v>
      </c>
      <c r="AB1636" s="24" t="e">
        <f ca="1"/>
        <v>#N/A</v>
      </c>
      <c r="AD1636" s="21">
        <v>1633</v>
      </c>
      <c r="AE1636" s="24" t="e">
        <f ca="1"/>
        <v>#N/A</v>
      </c>
      <c r="AF1636" s="24" t="e">
        <f ca="1"/>
        <v>#N/A</v>
      </c>
      <c r="AH1636" s="21">
        <v>1633</v>
      </c>
      <c r="AI1636" s="24" t="str">
        <f t="shared" ca="1" si="464"/>
        <v/>
      </c>
      <c r="AJ1636" s="24" t="str">
        <f t="shared" ca="1" si="465"/>
        <v/>
      </c>
      <c r="AK1636" s="24" t="str">
        <f t="shared" ca="1" si="466"/>
        <v/>
      </c>
      <c r="AL1636" s="24" t="str">
        <f t="shared" ca="1" si="467"/>
        <v/>
      </c>
      <c r="AM1636" s="26"/>
      <c r="AN1636" s="26" t="str">
        <f ca="1">IF(AI1636="","","G1 "&amp;Input!D55&amp;" "&amp;AI1636&amp;" "&amp;Input!D$56&amp;" "&amp;AJ1636&amp;" "&amp;Input!D$57&amp;" "&amp;AK1636&amp;" "&amp;Input!D$58&amp;" "&amp;AL1636&amp;" F "&amp;Input!D$51&amp;"")</f>
        <v/>
      </c>
      <c r="AP1636" s="26" t="str">
        <f ca="1">IF(AS1636="","","G1 "&amp;Input!D$55&amp;" "&amp;AS1636&amp;" "&amp;Input!D$56&amp;" "&amp;AT1636&amp;" "&amp;Input!D$57&amp;" "&amp;AU1636&amp;" "&amp;Input!D$58&amp;" "&amp;AV1636&amp;" F "&amp;Input!D$52&amp;"")</f>
        <v/>
      </c>
      <c r="AR1636" s="21">
        <v>1633</v>
      </c>
      <c r="AS1636" s="24" t="str">
        <f t="shared" ca="1" si="454"/>
        <v/>
      </c>
      <c r="AT1636" s="24" t="str">
        <f t="shared" ca="1" si="455"/>
        <v/>
      </c>
      <c r="AU1636" s="24" t="str">
        <f t="shared" ca="1" si="456"/>
        <v/>
      </c>
      <c r="AV1636" s="24" t="str">
        <f t="shared" ca="1" si="457"/>
        <v/>
      </c>
      <c r="BC1636" t="s">
        <v>2058</v>
      </c>
      <c r="BF1636" s="74" t="str">
        <f ca="1">IF(AI1635="","","G1 "&amp;Input!D$55&amp;" "&amp;AI1635&amp;" "&amp;Input!D$56&amp;" "&amp;AJ1635&amp;" "&amp;Input!D$57&amp;" "&amp;AK1635&amp;" "&amp;Input!D$58&amp;" "&amp;AL1635&amp;" F "&amp;Input!D$51&amp;"")</f>
        <v/>
      </c>
      <c r="BO1636" s="132" t="str">
        <f t="shared" ca="1" si="468"/>
        <v/>
      </c>
      <c r="BP1636" s="132" t="str">
        <f t="shared" ca="1" si="468"/>
        <v/>
      </c>
      <c r="BQ1636" s="132" t="str">
        <f t="shared" ca="1" si="468"/>
        <v/>
      </c>
      <c r="BR1636" s="132" t="str">
        <f t="shared" ca="1" si="468"/>
        <v/>
      </c>
      <c r="BT1636" s="132" t="str">
        <f t="shared" si="469"/>
        <v/>
      </c>
      <c r="BU1636" s="132" t="str">
        <f t="shared" si="469"/>
        <v/>
      </c>
      <c r="BV1636" s="132" t="str">
        <f t="shared" si="469"/>
        <v/>
      </c>
      <c r="BW1636" s="132" t="str">
        <f t="shared" si="469"/>
        <v/>
      </c>
      <c r="BY1636" s="132" t="str">
        <f t="shared" ca="1" si="463"/>
        <v/>
      </c>
      <c r="BZ1636" s="132" t="str">
        <f t="shared" ca="1" si="463"/>
        <v/>
      </c>
      <c r="CA1636" s="132" t="str">
        <f t="shared" ca="1" si="463"/>
        <v/>
      </c>
      <c r="CB1636" s="132" t="str">
        <f t="shared" ca="1" si="462"/>
        <v/>
      </c>
    </row>
    <row r="1637" spans="18:80" x14ac:dyDescent="0.2">
      <c r="R1637" s="21">
        <v>1634</v>
      </c>
      <c r="S1637" s="24" t="e">
        <f ca="1"/>
        <v>#N/A</v>
      </c>
      <c r="T1637" s="24" t="e">
        <f ca="1"/>
        <v>#N/A</v>
      </c>
      <c r="V1637" s="21">
        <v>1634</v>
      </c>
      <c r="W1637" s="24" t="e">
        <f ca="1"/>
        <v>#N/A</v>
      </c>
      <c r="X1637" s="24" t="e">
        <f ca="1"/>
        <v>#N/A</v>
      </c>
      <c r="Y1637" s="30"/>
      <c r="Z1637" s="21">
        <v>1634</v>
      </c>
      <c r="AA1637" s="24" t="e">
        <f ca="1"/>
        <v>#N/A</v>
      </c>
      <c r="AB1637" s="24" t="e">
        <f ca="1"/>
        <v>#N/A</v>
      </c>
      <c r="AD1637" s="21">
        <v>1634</v>
      </c>
      <c r="AE1637" s="24" t="e">
        <f ca="1"/>
        <v>#N/A</v>
      </c>
      <c r="AF1637" s="24" t="e">
        <f ca="1"/>
        <v>#N/A</v>
      </c>
      <c r="AH1637" s="21">
        <v>1634</v>
      </c>
      <c r="AI1637" s="24" t="str">
        <f t="shared" ca="1" si="464"/>
        <v/>
      </c>
      <c r="AJ1637" s="24" t="str">
        <f t="shared" ca="1" si="465"/>
        <v/>
      </c>
      <c r="AK1637" s="24" t="str">
        <f t="shared" ca="1" si="466"/>
        <v/>
      </c>
      <c r="AL1637" s="24" t="str">
        <f t="shared" ca="1" si="467"/>
        <v/>
      </c>
      <c r="AM1637" s="26"/>
      <c r="AN1637" s="26" t="str">
        <f ca="1">IF(AI1637="","","G1 "&amp;Input!D55&amp;" "&amp;AI1637&amp;" "&amp;Input!D$56&amp;" "&amp;AJ1637&amp;" "&amp;Input!D$57&amp;" "&amp;AK1637&amp;" "&amp;Input!D$58&amp;" "&amp;AL1637&amp;" F "&amp;Input!D$51&amp;"")</f>
        <v/>
      </c>
      <c r="AP1637" s="26" t="str">
        <f ca="1">IF(AS1637="","","G1 "&amp;Input!D$55&amp;" "&amp;AS1637&amp;" "&amp;Input!D$56&amp;" "&amp;AT1637&amp;" "&amp;Input!D$57&amp;" "&amp;AU1637&amp;" "&amp;Input!D$58&amp;" "&amp;AV1637&amp;" F "&amp;Input!D$52&amp;"")</f>
        <v/>
      </c>
      <c r="AR1637" s="21">
        <v>1634</v>
      </c>
      <c r="AS1637" s="24" t="str">
        <f t="shared" ca="1" si="454"/>
        <v/>
      </c>
      <c r="AT1637" s="24" t="str">
        <f t="shared" ca="1" si="455"/>
        <v/>
      </c>
      <c r="AU1637" s="24" t="str">
        <f t="shared" ca="1" si="456"/>
        <v/>
      </c>
      <c r="AV1637" s="24" t="str">
        <f t="shared" ca="1" si="457"/>
        <v/>
      </c>
      <c r="BC1637" t="s">
        <v>2059</v>
      </c>
      <c r="BF1637" s="74" t="str">
        <f ca="1">IF(AI1636="","","G1 "&amp;Input!D$55&amp;" "&amp;AI1636&amp;" "&amp;Input!D$56&amp;" "&amp;AJ1636&amp;" "&amp;Input!D$57&amp;" "&amp;AK1636&amp;" "&amp;Input!D$58&amp;" "&amp;AL1636&amp;" F "&amp;Input!D$51&amp;"")</f>
        <v/>
      </c>
      <c r="BO1637" s="132" t="str">
        <f t="shared" ca="1" si="468"/>
        <v/>
      </c>
      <c r="BP1637" s="132" t="str">
        <f t="shared" ca="1" si="468"/>
        <v/>
      </c>
      <c r="BQ1637" s="132" t="str">
        <f t="shared" ca="1" si="468"/>
        <v/>
      </c>
      <c r="BR1637" s="132" t="str">
        <f t="shared" ca="1" si="468"/>
        <v/>
      </c>
      <c r="BT1637" s="132" t="str">
        <f t="shared" si="469"/>
        <v/>
      </c>
      <c r="BU1637" s="132" t="str">
        <f t="shared" si="469"/>
        <v/>
      </c>
      <c r="BV1637" s="132" t="str">
        <f t="shared" si="469"/>
        <v/>
      </c>
      <c r="BW1637" s="132" t="str">
        <f t="shared" si="469"/>
        <v/>
      </c>
      <c r="BY1637" s="132" t="str">
        <f t="shared" ca="1" si="463"/>
        <v/>
      </c>
      <c r="BZ1637" s="132" t="str">
        <f t="shared" ca="1" si="463"/>
        <v/>
      </c>
      <c r="CA1637" s="132" t="str">
        <f t="shared" ca="1" si="463"/>
        <v/>
      </c>
      <c r="CB1637" s="132" t="str">
        <f t="shared" ca="1" si="462"/>
        <v/>
      </c>
    </row>
    <row r="1638" spans="18:80" x14ac:dyDescent="0.2">
      <c r="R1638" s="21">
        <v>1635</v>
      </c>
      <c r="S1638" s="24" t="e">
        <f ca="1"/>
        <v>#N/A</v>
      </c>
      <c r="T1638" s="24" t="e">
        <f ca="1"/>
        <v>#N/A</v>
      </c>
      <c r="V1638" s="21">
        <v>1635</v>
      </c>
      <c r="W1638" s="24" t="e">
        <f ca="1"/>
        <v>#N/A</v>
      </c>
      <c r="X1638" s="24" t="e">
        <f ca="1"/>
        <v>#N/A</v>
      </c>
      <c r="Y1638" s="30"/>
      <c r="Z1638" s="21">
        <v>1635</v>
      </c>
      <c r="AA1638" s="24" t="e">
        <f ca="1"/>
        <v>#N/A</v>
      </c>
      <c r="AB1638" s="24" t="e">
        <f ca="1"/>
        <v>#N/A</v>
      </c>
      <c r="AD1638" s="21">
        <v>1635</v>
      </c>
      <c r="AE1638" s="24" t="e">
        <f ca="1"/>
        <v>#N/A</v>
      </c>
      <c r="AF1638" s="24" t="e">
        <f ca="1"/>
        <v>#N/A</v>
      </c>
      <c r="AH1638" s="21">
        <v>1635</v>
      </c>
      <c r="AI1638" s="24" t="str">
        <f t="shared" ca="1" si="464"/>
        <v/>
      </c>
      <c r="AJ1638" s="24" t="str">
        <f t="shared" ca="1" si="465"/>
        <v/>
      </c>
      <c r="AK1638" s="24" t="str">
        <f t="shared" ca="1" si="466"/>
        <v/>
      </c>
      <c r="AL1638" s="24" t="str">
        <f t="shared" ca="1" si="467"/>
        <v/>
      </c>
      <c r="AM1638" s="26"/>
      <c r="AN1638" s="26" t="str">
        <f ca="1">IF(AI1638="","","G1 "&amp;Input!D55&amp;" "&amp;AI1638&amp;" "&amp;Input!D$56&amp;" "&amp;AJ1638&amp;" "&amp;Input!D$57&amp;" "&amp;AK1638&amp;" "&amp;Input!D$58&amp;" "&amp;AL1638&amp;" F "&amp;Input!D$51&amp;"")</f>
        <v/>
      </c>
      <c r="AP1638" s="26" t="str">
        <f ca="1">IF(AS1638="","","G1 "&amp;Input!D$55&amp;" "&amp;AS1638&amp;" "&amp;Input!D$56&amp;" "&amp;AT1638&amp;" "&amp;Input!D$57&amp;" "&amp;AU1638&amp;" "&amp;Input!D$58&amp;" "&amp;AV1638&amp;" F "&amp;Input!D$52&amp;"")</f>
        <v/>
      </c>
      <c r="AR1638" s="21">
        <v>1635</v>
      </c>
      <c r="AS1638" s="24" t="str">
        <f t="shared" ca="1" si="454"/>
        <v/>
      </c>
      <c r="AT1638" s="24" t="str">
        <f t="shared" ca="1" si="455"/>
        <v/>
      </c>
      <c r="AU1638" s="24" t="str">
        <f t="shared" ca="1" si="456"/>
        <v/>
      </c>
      <c r="AV1638" s="24" t="str">
        <f t="shared" ca="1" si="457"/>
        <v/>
      </c>
      <c r="BC1638" t="s">
        <v>2060</v>
      </c>
      <c r="BF1638" s="74" t="str">
        <f ca="1">IF(AI1637="","","G1 "&amp;Input!D$55&amp;" "&amp;AI1637&amp;" "&amp;Input!D$56&amp;" "&amp;AJ1637&amp;" "&amp;Input!D$57&amp;" "&amp;AK1637&amp;" "&amp;Input!D$58&amp;" "&amp;AL1637&amp;" F "&amp;Input!D$51&amp;"")</f>
        <v/>
      </c>
      <c r="BO1638" s="132" t="str">
        <f t="shared" ca="1" si="468"/>
        <v/>
      </c>
      <c r="BP1638" s="132" t="str">
        <f t="shared" ca="1" si="468"/>
        <v/>
      </c>
      <c r="BQ1638" s="132" t="str">
        <f t="shared" ca="1" si="468"/>
        <v/>
      </c>
      <c r="BR1638" s="132" t="str">
        <f t="shared" ca="1" si="468"/>
        <v/>
      </c>
      <c r="BT1638" s="132" t="str">
        <f t="shared" si="469"/>
        <v/>
      </c>
      <c r="BU1638" s="132" t="str">
        <f t="shared" si="469"/>
        <v/>
      </c>
      <c r="BV1638" s="132" t="str">
        <f t="shared" si="469"/>
        <v/>
      </c>
      <c r="BW1638" s="132" t="str">
        <f t="shared" si="469"/>
        <v/>
      </c>
      <c r="BY1638" s="132" t="str">
        <f t="shared" ca="1" si="463"/>
        <v/>
      </c>
      <c r="BZ1638" s="132" t="str">
        <f t="shared" ca="1" si="463"/>
        <v/>
      </c>
      <c r="CA1638" s="132" t="str">
        <f t="shared" ca="1" si="463"/>
        <v/>
      </c>
      <c r="CB1638" s="132" t="str">
        <f t="shared" ca="1" si="462"/>
        <v/>
      </c>
    </row>
    <row r="1639" spans="18:80" x14ac:dyDescent="0.2">
      <c r="R1639" s="21">
        <v>1636</v>
      </c>
      <c r="S1639" s="24" t="e">
        <f ca="1"/>
        <v>#N/A</v>
      </c>
      <c r="T1639" s="24" t="e">
        <f ca="1"/>
        <v>#N/A</v>
      </c>
      <c r="V1639" s="21">
        <v>1636</v>
      </c>
      <c r="W1639" s="24" t="e">
        <f ca="1"/>
        <v>#N/A</v>
      </c>
      <c r="X1639" s="24" t="e">
        <f ca="1"/>
        <v>#N/A</v>
      </c>
      <c r="Y1639" s="30"/>
      <c r="Z1639" s="21">
        <v>1636</v>
      </c>
      <c r="AA1639" s="24" t="e">
        <f ca="1"/>
        <v>#N/A</v>
      </c>
      <c r="AB1639" s="24" t="e">
        <f ca="1"/>
        <v>#N/A</v>
      </c>
      <c r="AD1639" s="21">
        <v>1636</v>
      </c>
      <c r="AE1639" s="24" t="e">
        <f ca="1"/>
        <v>#N/A</v>
      </c>
      <c r="AF1639" s="24" t="e">
        <f ca="1"/>
        <v>#N/A</v>
      </c>
      <c r="AH1639" s="21">
        <v>1636</v>
      </c>
      <c r="AI1639" s="24" t="str">
        <f t="shared" ca="1" si="464"/>
        <v/>
      </c>
      <c r="AJ1639" s="24" t="str">
        <f t="shared" ca="1" si="465"/>
        <v/>
      </c>
      <c r="AK1639" s="24" t="str">
        <f t="shared" ca="1" si="466"/>
        <v/>
      </c>
      <c r="AL1639" s="24" t="str">
        <f t="shared" ca="1" si="467"/>
        <v/>
      </c>
      <c r="AM1639" s="26"/>
      <c r="AN1639" s="26" t="str">
        <f ca="1">IF(AI1639="","","G1 "&amp;Input!D55&amp;" "&amp;AI1639&amp;" "&amp;Input!D$56&amp;" "&amp;AJ1639&amp;" "&amp;Input!D$57&amp;" "&amp;AK1639&amp;" "&amp;Input!D$58&amp;" "&amp;AL1639&amp;" F "&amp;Input!D$51&amp;"")</f>
        <v/>
      </c>
      <c r="AP1639" s="26" t="str">
        <f ca="1">IF(AS1639="","","G1 "&amp;Input!D$55&amp;" "&amp;AS1639&amp;" "&amp;Input!D$56&amp;" "&amp;AT1639&amp;" "&amp;Input!D$57&amp;" "&amp;AU1639&amp;" "&amp;Input!D$58&amp;" "&amp;AV1639&amp;" F "&amp;Input!D$52&amp;"")</f>
        <v/>
      </c>
      <c r="AR1639" s="21">
        <v>1636</v>
      </c>
      <c r="AS1639" s="24" t="str">
        <f t="shared" ca="1" si="454"/>
        <v/>
      </c>
      <c r="AT1639" s="24" t="str">
        <f t="shared" ca="1" si="455"/>
        <v/>
      </c>
      <c r="AU1639" s="24" t="str">
        <f t="shared" ca="1" si="456"/>
        <v/>
      </c>
      <c r="AV1639" s="24" t="str">
        <f t="shared" ca="1" si="457"/>
        <v/>
      </c>
      <c r="BC1639" t="s">
        <v>2061</v>
      </c>
      <c r="BF1639" s="74" t="str">
        <f ca="1">IF(AI1638="","","G1 "&amp;Input!D$55&amp;" "&amp;AI1638&amp;" "&amp;Input!D$56&amp;" "&amp;AJ1638&amp;" "&amp;Input!D$57&amp;" "&amp;AK1638&amp;" "&amp;Input!D$58&amp;" "&amp;AL1638&amp;" F "&amp;Input!D$51&amp;"")</f>
        <v/>
      </c>
      <c r="BO1639" s="132" t="str">
        <f t="shared" ca="1" si="468"/>
        <v/>
      </c>
      <c r="BP1639" s="132" t="str">
        <f t="shared" ca="1" si="468"/>
        <v/>
      </c>
      <c r="BQ1639" s="132" t="str">
        <f t="shared" ca="1" si="468"/>
        <v/>
      </c>
      <c r="BR1639" s="132" t="str">
        <f t="shared" ca="1" si="468"/>
        <v/>
      </c>
      <c r="BT1639" s="132" t="str">
        <f t="shared" si="469"/>
        <v/>
      </c>
      <c r="BU1639" s="132" t="str">
        <f t="shared" si="469"/>
        <v/>
      </c>
      <c r="BV1639" s="132" t="str">
        <f t="shared" si="469"/>
        <v/>
      </c>
      <c r="BW1639" s="132" t="str">
        <f t="shared" si="469"/>
        <v/>
      </c>
      <c r="BY1639" s="132" t="str">
        <f t="shared" ca="1" si="463"/>
        <v/>
      </c>
      <c r="BZ1639" s="132" t="str">
        <f t="shared" ca="1" si="463"/>
        <v/>
      </c>
      <c r="CA1639" s="132" t="str">
        <f t="shared" ca="1" si="463"/>
        <v/>
      </c>
      <c r="CB1639" s="132" t="str">
        <f t="shared" ca="1" si="462"/>
        <v/>
      </c>
    </row>
    <row r="1640" spans="18:80" x14ac:dyDescent="0.2">
      <c r="R1640" s="21">
        <v>1637</v>
      </c>
      <c r="S1640" s="24" t="e">
        <f ca="1"/>
        <v>#N/A</v>
      </c>
      <c r="T1640" s="24" t="e">
        <f ca="1"/>
        <v>#N/A</v>
      </c>
      <c r="V1640" s="21">
        <v>1637</v>
      </c>
      <c r="W1640" s="24" t="e">
        <f ca="1"/>
        <v>#N/A</v>
      </c>
      <c r="X1640" s="24" t="e">
        <f ca="1"/>
        <v>#N/A</v>
      </c>
      <c r="Y1640" s="30"/>
      <c r="Z1640" s="21">
        <v>1637</v>
      </c>
      <c r="AA1640" s="24" t="e">
        <f ca="1"/>
        <v>#N/A</v>
      </c>
      <c r="AB1640" s="24" t="e">
        <f ca="1"/>
        <v>#N/A</v>
      </c>
      <c r="AD1640" s="21">
        <v>1637</v>
      </c>
      <c r="AE1640" s="24" t="e">
        <f ca="1"/>
        <v>#N/A</v>
      </c>
      <c r="AF1640" s="24" t="e">
        <f ca="1"/>
        <v>#N/A</v>
      </c>
      <c r="AH1640" s="21">
        <v>1637</v>
      </c>
      <c r="AI1640" s="24" t="str">
        <f t="shared" ca="1" si="464"/>
        <v/>
      </c>
      <c r="AJ1640" s="24" t="str">
        <f t="shared" ca="1" si="465"/>
        <v/>
      </c>
      <c r="AK1640" s="24" t="str">
        <f t="shared" ca="1" si="466"/>
        <v/>
      </c>
      <c r="AL1640" s="24" t="str">
        <f t="shared" ca="1" si="467"/>
        <v/>
      </c>
      <c r="AM1640" s="26"/>
      <c r="AN1640" s="26" t="str">
        <f ca="1">IF(AI1640="","","G1 "&amp;Input!D55&amp;" "&amp;AI1640&amp;" "&amp;Input!D$56&amp;" "&amp;AJ1640&amp;" "&amp;Input!D$57&amp;" "&amp;AK1640&amp;" "&amp;Input!D$58&amp;" "&amp;AL1640&amp;" F "&amp;Input!D$51&amp;"")</f>
        <v/>
      </c>
      <c r="AP1640" s="26" t="str">
        <f ca="1">IF(AS1640="","","G1 "&amp;Input!D$55&amp;" "&amp;AS1640&amp;" "&amp;Input!D$56&amp;" "&amp;AT1640&amp;" "&amp;Input!D$57&amp;" "&amp;AU1640&amp;" "&amp;Input!D$58&amp;" "&amp;AV1640&amp;" F "&amp;Input!D$52&amp;"")</f>
        <v/>
      </c>
      <c r="AR1640" s="21">
        <v>1637</v>
      </c>
      <c r="AS1640" s="24" t="str">
        <f t="shared" ca="1" si="454"/>
        <v/>
      </c>
      <c r="AT1640" s="24" t="str">
        <f t="shared" ca="1" si="455"/>
        <v/>
      </c>
      <c r="AU1640" s="24" t="str">
        <f t="shared" ca="1" si="456"/>
        <v/>
      </c>
      <c r="AV1640" s="24" t="str">
        <f t="shared" ca="1" si="457"/>
        <v/>
      </c>
      <c r="BC1640" t="s">
        <v>2062</v>
      </c>
      <c r="BF1640" s="74" t="str">
        <f ca="1">IF(AI1639="","","G1 "&amp;Input!D$55&amp;" "&amp;AI1639&amp;" "&amp;Input!D$56&amp;" "&amp;AJ1639&amp;" "&amp;Input!D$57&amp;" "&amp;AK1639&amp;" "&amp;Input!D$58&amp;" "&amp;AL1639&amp;" F "&amp;Input!D$51&amp;"")</f>
        <v/>
      </c>
      <c r="BO1640" s="132" t="str">
        <f t="shared" ca="1" si="468"/>
        <v/>
      </c>
      <c r="BP1640" s="132" t="str">
        <f t="shared" ca="1" si="468"/>
        <v/>
      </c>
      <c r="BQ1640" s="132" t="str">
        <f t="shared" ca="1" si="468"/>
        <v/>
      </c>
      <c r="BR1640" s="132" t="str">
        <f t="shared" ca="1" si="468"/>
        <v/>
      </c>
      <c r="BT1640" s="132" t="str">
        <f t="shared" si="469"/>
        <v/>
      </c>
      <c r="BU1640" s="132" t="str">
        <f t="shared" si="469"/>
        <v/>
      </c>
      <c r="BV1640" s="132" t="str">
        <f t="shared" si="469"/>
        <v/>
      </c>
      <c r="BW1640" s="132" t="str">
        <f t="shared" si="469"/>
        <v/>
      </c>
      <c r="BY1640" s="132" t="str">
        <f t="shared" ca="1" si="463"/>
        <v/>
      </c>
      <c r="BZ1640" s="132" t="str">
        <f t="shared" ca="1" si="463"/>
        <v/>
      </c>
      <c r="CA1640" s="132" t="str">
        <f t="shared" ca="1" si="463"/>
        <v/>
      </c>
      <c r="CB1640" s="132" t="str">
        <f t="shared" ca="1" si="462"/>
        <v/>
      </c>
    </row>
    <row r="1641" spans="18:80" x14ac:dyDescent="0.2">
      <c r="R1641" s="21">
        <v>1638</v>
      </c>
      <c r="S1641" s="24" t="e">
        <f ca="1"/>
        <v>#N/A</v>
      </c>
      <c r="T1641" s="24" t="e">
        <f ca="1"/>
        <v>#N/A</v>
      </c>
      <c r="V1641" s="21">
        <v>1638</v>
      </c>
      <c r="W1641" s="24" t="e">
        <f ca="1"/>
        <v>#N/A</v>
      </c>
      <c r="X1641" s="24" t="e">
        <f ca="1"/>
        <v>#N/A</v>
      </c>
      <c r="Y1641" s="30"/>
      <c r="Z1641" s="21">
        <v>1638</v>
      </c>
      <c r="AA1641" s="24" t="e">
        <f ca="1"/>
        <v>#N/A</v>
      </c>
      <c r="AB1641" s="24" t="e">
        <f ca="1"/>
        <v>#N/A</v>
      </c>
      <c r="AD1641" s="21">
        <v>1638</v>
      </c>
      <c r="AE1641" s="24" t="e">
        <f ca="1"/>
        <v>#N/A</v>
      </c>
      <c r="AF1641" s="24" t="e">
        <f ca="1"/>
        <v>#N/A</v>
      </c>
      <c r="AH1641" s="21">
        <v>1638</v>
      </c>
      <c r="AI1641" s="24" t="str">
        <f t="shared" ca="1" si="464"/>
        <v/>
      </c>
      <c r="AJ1641" s="24" t="str">
        <f t="shared" ca="1" si="465"/>
        <v/>
      </c>
      <c r="AK1641" s="24" t="str">
        <f t="shared" ca="1" si="466"/>
        <v/>
      </c>
      <c r="AL1641" s="24" t="str">
        <f t="shared" ca="1" si="467"/>
        <v/>
      </c>
      <c r="AM1641" s="26"/>
      <c r="AN1641" s="26" t="str">
        <f ca="1">IF(AI1641="","","G1 "&amp;Input!D55&amp;" "&amp;AI1641&amp;" "&amp;Input!D$56&amp;" "&amp;AJ1641&amp;" "&amp;Input!D$57&amp;" "&amp;AK1641&amp;" "&amp;Input!D$58&amp;" "&amp;AL1641&amp;" F "&amp;Input!D$51&amp;"")</f>
        <v/>
      </c>
      <c r="AP1641" s="26" t="str">
        <f ca="1">IF(AS1641="","","G1 "&amp;Input!D$55&amp;" "&amp;AS1641&amp;" "&amp;Input!D$56&amp;" "&amp;AT1641&amp;" "&amp;Input!D$57&amp;" "&amp;AU1641&amp;" "&amp;Input!D$58&amp;" "&amp;AV1641&amp;" F "&amp;Input!D$52&amp;"")</f>
        <v/>
      </c>
      <c r="AR1641" s="21">
        <v>1638</v>
      </c>
      <c r="AS1641" s="24" t="str">
        <f t="shared" ca="1" si="454"/>
        <v/>
      </c>
      <c r="AT1641" s="24" t="str">
        <f t="shared" ca="1" si="455"/>
        <v/>
      </c>
      <c r="AU1641" s="24" t="str">
        <f t="shared" ca="1" si="456"/>
        <v/>
      </c>
      <c r="AV1641" s="24" t="str">
        <f t="shared" ca="1" si="457"/>
        <v/>
      </c>
      <c r="BC1641" t="s">
        <v>2063</v>
      </c>
      <c r="BF1641" s="74" t="str">
        <f ca="1">IF(AI1640="","","G1 "&amp;Input!D$55&amp;" "&amp;AI1640&amp;" "&amp;Input!D$56&amp;" "&amp;AJ1640&amp;" "&amp;Input!D$57&amp;" "&amp;AK1640&amp;" "&amp;Input!D$58&amp;" "&amp;AL1640&amp;" F "&amp;Input!D$51&amp;"")</f>
        <v/>
      </c>
      <c r="BO1641" s="132" t="str">
        <f t="shared" ca="1" si="468"/>
        <v/>
      </c>
      <c r="BP1641" s="132" t="str">
        <f t="shared" ca="1" si="468"/>
        <v/>
      </c>
      <c r="BQ1641" s="132" t="str">
        <f t="shared" ca="1" si="468"/>
        <v/>
      </c>
      <c r="BR1641" s="132" t="str">
        <f t="shared" ca="1" si="468"/>
        <v/>
      </c>
      <c r="BT1641" s="132" t="str">
        <f t="shared" si="469"/>
        <v/>
      </c>
      <c r="BU1641" s="132" t="str">
        <f t="shared" si="469"/>
        <v/>
      </c>
      <c r="BV1641" s="132" t="str">
        <f t="shared" si="469"/>
        <v/>
      </c>
      <c r="BW1641" s="132" t="str">
        <f t="shared" si="469"/>
        <v/>
      </c>
      <c r="BY1641" s="132" t="str">
        <f t="shared" ca="1" si="463"/>
        <v/>
      </c>
      <c r="BZ1641" s="132" t="str">
        <f t="shared" ca="1" si="463"/>
        <v/>
      </c>
      <c r="CA1641" s="132" t="str">
        <f t="shared" ca="1" si="463"/>
        <v/>
      </c>
      <c r="CB1641" s="132" t="str">
        <f t="shared" ca="1" si="462"/>
        <v/>
      </c>
    </row>
    <row r="1642" spans="18:80" x14ac:dyDescent="0.2">
      <c r="R1642" s="21">
        <v>1639</v>
      </c>
      <c r="S1642" s="24" t="e">
        <f ca="1"/>
        <v>#N/A</v>
      </c>
      <c r="T1642" s="24" t="e">
        <f ca="1"/>
        <v>#N/A</v>
      </c>
      <c r="V1642" s="21">
        <v>1639</v>
      </c>
      <c r="W1642" s="24" t="e">
        <f ca="1"/>
        <v>#N/A</v>
      </c>
      <c r="X1642" s="24" t="e">
        <f ca="1"/>
        <v>#N/A</v>
      </c>
      <c r="Y1642" s="30"/>
      <c r="Z1642" s="21">
        <v>1639</v>
      </c>
      <c r="AA1642" s="24" t="e">
        <f ca="1"/>
        <v>#N/A</v>
      </c>
      <c r="AB1642" s="24" t="e">
        <f ca="1"/>
        <v>#N/A</v>
      </c>
      <c r="AD1642" s="21">
        <v>1639</v>
      </c>
      <c r="AE1642" s="24" t="e">
        <f ca="1"/>
        <v>#N/A</v>
      </c>
      <c r="AF1642" s="24" t="e">
        <f ca="1"/>
        <v>#N/A</v>
      </c>
      <c r="AH1642" s="21">
        <v>1639</v>
      </c>
      <c r="AI1642" s="24" t="str">
        <f t="shared" ca="1" si="464"/>
        <v/>
      </c>
      <c r="AJ1642" s="24" t="str">
        <f t="shared" ca="1" si="465"/>
        <v/>
      </c>
      <c r="AK1642" s="24" t="str">
        <f t="shared" ca="1" si="466"/>
        <v/>
      </c>
      <c r="AL1642" s="24" t="str">
        <f t="shared" ca="1" si="467"/>
        <v/>
      </c>
      <c r="AM1642" s="26"/>
      <c r="AN1642" s="26" t="str">
        <f ca="1">IF(AI1642="","","G1 "&amp;Input!D55&amp;" "&amp;AI1642&amp;" "&amp;Input!D$56&amp;" "&amp;AJ1642&amp;" "&amp;Input!D$57&amp;" "&amp;AK1642&amp;" "&amp;Input!D$58&amp;" "&amp;AL1642&amp;" F "&amp;Input!D$51&amp;"")</f>
        <v/>
      </c>
      <c r="AP1642" s="26" t="str">
        <f ca="1">IF(AS1642="","","G1 "&amp;Input!D$55&amp;" "&amp;AS1642&amp;" "&amp;Input!D$56&amp;" "&amp;AT1642&amp;" "&amp;Input!D$57&amp;" "&amp;AU1642&amp;" "&amp;Input!D$58&amp;" "&amp;AV1642&amp;" F "&amp;Input!D$52&amp;"")</f>
        <v/>
      </c>
      <c r="AR1642" s="21">
        <v>1639</v>
      </c>
      <c r="AS1642" s="24" t="str">
        <f t="shared" ca="1" si="454"/>
        <v/>
      </c>
      <c r="AT1642" s="24" t="str">
        <f t="shared" ca="1" si="455"/>
        <v/>
      </c>
      <c r="AU1642" s="24" t="str">
        <f t="shared" ca="1" si="456"/>
        <v/>
      </c>
      <c r="AV1642" s="24" t="str">
        <f t="shared" ca="1" si="457"/>
        <v/>
      </c>
      <c r="BC1642" t="s">
        <v>2064</v>
      </c>
      <c r="BF1642" s="74" t="str">
        <f ca="1">IF(AI1641="","","G1 "&amp;Input!D$55&amp;" "&amp;AI1641&amp;" "&amp;Input!D$56&amp;" "&amp;AJ1641&amp;" "&amp;Input!D$57&amp;" "&amp;AK1641&amp;" "&amp;Input!D$58&amp;" "&amp;AL1641&amp;" F "&amp;Input!D$51&amp;"")</f>
        <v/>
      </c>
      <c r="BO1642" s="132" t="str">
        <f t="shared" ca="1" si="468"/>
        <v/>
      </c>
      <c r="BP1642" s="132" t="str">
        <f t="shared" ca="1" si="468"/>
        <v/>
      </c>
      <c r="BQ1642" s="132" t="str">
        <f t="shared" ca="1" si="468"/>
        <v/>
      </c>
      <c r="BR1642" s="132" t="str">
        <f t="shared" ca="1" si="468"/>
        <v/>
      </c>
      <c r="BT1642" s="132" t="str">
        <f t="shared" si="469"/>
        <v/>
      </c>
      <c r="BU1642" s="132" t="str">
        <f t="shared" si="469"/>
        <v/>
      </c>
      <c r="BV1642" s="132" t="str">
        <f t="shared" si="469"/>
        <v/>
      </c>
      <c r="BW1642" s="132" t="str">
        <f t="shared" si="469"/>
        <v/>
      </c>
      <c r="BY1642" s="132" t="str">
        <f t="shared" ca="1" si="463"/>
        <v/>
      </c>
      <c r="BZ1642" s="132" t="str">
        <f t="shared" ca="1" si="463"/>
        <v/>
      </c>
      <c r="CA1642" s="132" t="str">
        <f t="shared" ca="1" si="463"/>
        <v/>
      </c>
      <c r="CB1642" s="132" t="str">
        <f t="shared" ca="1" si="462"/>
        <v/>
      </c>
    </row>
    <row r="1643" spans="18:80" x14ac:dyDescent="0.2">
      <c r="R1643" s="21">
        <v>1640</v>
      </c>
      <c r="S1643" s="24" t="e">
        <f ca="1"/>
        <v>#N/A</v>
      </c>
      <c r="T1643" s="24" t="e">
        <f ca="1"/>
        <v>#N/A</v>
      </c>
      <c r="V1643" s="21">
        <v>1640</v>
      </c>
      <c r="W1643" s="24" t="e">
        <f ca="1"/>
        <v>#N/A</v>
      </c>
      <c r="X1643" s="24" t="e">
        <f ca="1"/>
        <v>#N/A</v>
      </c>
      <c r="Y1643" s="30"/>
      <c r="Z1643" s="21">
        <v>1640</v>
      </c>
      <c r="AA1643" s="24" t="e">
        <f ca="1"/>
        <v>#N/A</v>
      </c>
      <c r="AB1643" s="24" t="e">
        <f ca="1"/>
        <v>#N/A</v>
      </c>
      <c r="AD1643" s="21">
        <v>1640</v>
      </c>
      <c r="AE1643" s="24" t="e">
        <f ca="1"/>
        <v>#N/A</v>
      </c>
      <c r="AF1643" s="24" t="e">
        <f ca="1"/>
        <v>#N/A</v>
      </c>
      <c r="AH1643" s="21">
        <v>1640</v>
      </c>
      <c r="AI1643" s="24" t="str">
        <f t="shared" ca="1" si="464"/>
        <v/>
      </c>
      <c r="AJ1643" s="24" t="str">
        <f t="shared" ca="1" si="465"/>
        <v/>
      </c>
      <c r="AK1643" s="24" t="str">
        <f t="shared" ca="1" si="466"/>
        <v/>
      </c>
      <c r="AL1643" s="24" t="str">
        <f t="shared" ca="1" si="467"/>
        <v/>
      </c>
      <c r="AM1643" s="26"/>
      <c r="AN1643" s="26" t="str">
        <f ca="1">IF(AI1643="","","G1 "&amp;Input!D55&amp;" "&amp;AI1643&amp;" "&amp;Input!D$56&amp;" "&amp;AJ1643&amp;" "&amp;Input!D$57&amp;" "&amp;AK1643&amp;" "&amp;Input!D$58&amp;" "&amp;AL1643&amp;" F "&amp;Input!D$51&amp;"")</f>
        <v/>
      </c>
      <c r="AP1643" s="26" t="str">
        <f ca="1">IF(AS1643="","","G1 "&amp;Input!D$55&amp;" "&amp;AS1643&amp;" "&amp;Input!D$56&amp;" "&amp;AT1643&amp;" "&amp;Input!D$57&amp;" "&amp;AU1643&amp;" "&amp;Input!D$58&amp;" "&amp;AV1643&amp;" F "&amp;Input!D$52&amp;"")</f>
        <v/>
      </c>
      <c r="AR1643" s="21">
        <v>1640</v>
      </c>
      <c r="AS1643" s="24" t="str">
        <f t="shared" ca="1" si="454"/>
        <v/>
      </c>
      <c r="AT1643" s="24" t="str">
        <f t="shared" ca="1" si="455"/>
        <v/>
      </c>
      <c r="AU1643" s="24" t="str">
        <f t="shared" ca="1" si="456"/>
        <v/>
      </c>
      <c r="AV1643" s="24" t="str">
        <f t="shared" ca="1" si="457"/>
        <v/>
      </c>
      <c r="BC1643" t="s">
        <v>2065</v>
      </c>
      <c r="BF1643" s="74" t="str">
        <f ca="1">IF(AI1642="","","G1 "&amp;Input!D$55&amp;" "&amp;AI1642&amp;" "&amp;Input!D$56&amp;" "&amp;AJ1642&amp;" "&amp;Input!D$57&amp;" "&amp;AK1642&amp;" "&amp;Input!D$58&amp;" "&amp;AL1642&amp;" F "&amp;Input!D$51&amp;"")</f>
        <v/>
      </c>
      <c r="BO1643" s="132" t="str">
        <f t="shared" ca="1" si="468"/>
        <v/>
      </c>
      <c r="BP1643" s="132" t="str">
        <f t="shared" ca="1" si="468"/>
        <v/>
      </c>
      <c r="BQ1643" s="132" t="str">
        <f t="shared" ca="1" si="468"/>
        <v/>
      </c>
      <c r="BR1643" s="132" t="str">
        <f t="shared" ca="1" si="468"/>
        <v/>
      </c>
      <c r="BT1643" s="132" t="str">
        <f t="shared" si="469"/>
        <v/>
      </c>
      <c r="BU1643" s="132" t="str">
        <f t="shared" si="469"/>
        <v/>
      </c>
      <c r="BV1643" s="132" t="str">
        <f t="shared" si="469"/>
        <v/>
      </c>
      <c r="BW1643" s="132" t="str">
        <f t="shared" si="469"/>
        <v/>
      </c>
      <c r="BY1643" s="132" t="str">
        <f t="shared" ca="1" si="463"/>
        <v/>
      </c>
      <c r="BZ1643" s="132" t="str">
        <f t="shared" ca="1" si="463"/>
        <v/>
      </c>
      <c r="CA1643" s="132" t="str">
        <f t="shared" ca="1" si="463"/>
        <v/>
      </c>
      <c r="CB1643" s="132" t="str">
        <f t="shared" ca="1" si="462"/>
        <v/>
      </c>
    </row>
    <row r="1644" spans="18:80" x14ac:dyDescent="0.2">
      <c r="R1644" s="21">
        <v>1641</v>
      </c>
      <c r="S1644" s="24" t="e">
        <f ca="1"/>
        <v>#N/A</v>
      </c>
      <c r="T1644" s="24" t="e">
        <f ca="1"/>
        <v>#N/A</v>
      </c>
      <c r="V1644" s="21">
        <v>1641</v>
      </c>
      <c r="W1644" s="24" t="e">
        <f ca="1"/>
        <v>#N/A</v>
      </c>
      <c r="X1644" s="24" t="e">
        <f ca="1"/>
        <v>#N/A</v>
      </c>
      <c r="Y1644" s="30"/>
      <c r="Z1644" s="21">
        <v>1641</v>
      </c>
      <c r="AA1644" s="24" t="e">
        <f ca="1"/>
        <v>#N/A</v>
      </c>
      <c r="AB1644" s="24" t="e">
        <f ca="1"/>
        <v>#N/A</v>
      </c>
      <c r="AD1644" s="21">
        <v>1641</v>
      </c>
      <c r="AE1644" s="24" t="e">
        <f ca="1"/>
        <v>#N/A</v>
      </c>
      <c r="AF1644" s="24" t="e">
        <f ca="1"/>
        <v>#N/A</v>
      </c>
      <c r="AH1644" s="21">
        <v>1641</v>
      </c>
      <c r="AI1644" s="24" t="str">
        <f t="shared" ca="1" si="464"/>
        <v/>
      </c>
      <c r="AJ1644" s="24" t="str">
        <f t="shared" ca="1" si="465"/>
        <v/>
      </c>
      <c r="AK1644" s="24" t="str">
        <f t="shared" ca="1" si="466"/>
        <v/>
      </c>
      <c r="AL1644" s="24" t="str">
        <f t="shared" ca="1" si="467"/>
        <v/>
      </c>
      <c r="AM1644" s="26"/>
      <c r="AN1644" s="26" t="str">
        <f ca="1">IF(AI1644="","","G1 "&amp;Input!D55&amp;" "&amp;AI1644&amp;" "&amp;Input!D$56&amp;" "&amp;AJ1644&amp;" "&amp;Input!D$57&amp;" "&amp;AK1644&amp;" "&amp;Input!D$58&amp;" "&amp;AL1644&amp;" F "&amp;Input!D$51&amp;"")</f>
        <v/>
      </c>
      <c r="AP1644" s="26" t="str">
        <f ca="1">IF(AS1644="","","G1 "&amp;Input!D$55&amp;" "&amp;AS1644&amp;" "&amp;Input!D$56&amp;" "&amp;AT1644&amp;" "&amp;Input!D$57&amp;" "&amp;AU1644&amp;" "&amp;Input!D$58&amp;" "&amp;AV1644&amp;" F "&amp;Input!D$52&amp;"")</f>
        <v/>
      </c>
      <c r="AR1644" s="21">
        <v>1641</v>
      </c>
      <c r="AS1644" s="24" t="str">
        <f t="shared" ca="1" si="454"/>
        <v/>
      </c>
      <c r="AT1644" s="24" t="str">
        <f t="shared" ca="1" si="455"/>
        <v/>
      </c>
      <c r="AU1644" s="24" t="str">
        <f t="shared" ca="1" si="456"/>
        <v/>
      </c>
      <c r="AV1644" s="24" t="str">
        <f t="shared" ca="1" si="457"/>
        <v/>
      </c>
      <c r="BC1644" t="s">
        <v>2066</v>
      </c>
      <c r="BF1644" s="74" t="str">
        <f ca="1">IF(AI1643="","","G1 "&amp;Input!D$55&amp;" "&amp;AI1643&amp;" "&amp;Input!D$56&amp;" "&amp;AJ1643&amp;" "&amp;Input!D$57&amp;" "&amp;AK1643&amp;" "&amp;Input!D$58&amp;" "&amp;AL1643&amp;" F "&amp;Input!D$51&amp;"")</f>
        <v/>
      </c>
      <c r="BO1644" s="132" t="str">
        <f t="shared" ref="BO1644:BR1663" ca="1" si="470">IFERROR(MID($AN1644,FIND(" ",$AN1644,FIND(BO$2,$AN1644,1)),FIND(" ",$AN1644,FIND(" ",$AN1644,FIND(BO$2,$AN1644,1))+1)-FIND(" ",$AN1644,FIND(BO$2,$AN1644,1)))*1,"")</f>
        <v/>
      </c>
      <c r="BP1644" s="132" t="str">
        <f t="shared" ca="1" si="470"/>
        <v/>
      </c>
      <c r="BQ1644" s="132" t="str">
        <f t="shared" ca="1" si="470"/>
        <v/>
      </c>
      <c r="BR1644" s="132" t="str">
        <f t="shared" ca="1" si="470"/>
        <v/>
      </c>
      <c r="BT1644" s="132" t="str">
        <f t="shared" ref="BT1644:BW1663" si="471">IFERROR(MID($AO1644,FIND(" ",$AO1644,FIND(BT$2,$AO1644,1)),FIND(" ",$AO1644,FIND(" ",$AO1644,FIND(BT$2,$AO1644,1))+1)-FIND(" ",$AO1644,FIND(BT$2,$AO1644,1)))*1,"")</f>
        <v/>
      </c>
      <c r="BU1644" s="132" t="str">
        <f t="shared" si="471"/>
        <v/>
      </c>
      <c r="BV1644" s="132" t="str">
        <f t="shared" si="471"/>
        <v/>
      </c>
      <c r="BW1644" s="132" t="str">
        <f t="shared" si="471"/>
        <v/>
      </c>
      <c r="BY1644" s="132" t="str">
        <f t="shared" ca="1" si="463"/>
        <v/>
      </c>
      <c r="BZ1644" s="132" t="str">
        <f t="shared" ca="1" si="463"/>
        <v/>
      </c>
      <c r="CA1644" s="132" t="str">
        <f t="shared" ca="1" si="463"/>
        <v/>
      </c>
      <c r="CB1644" s="132" t="str">
        <f t="shared" ca="1" si="462"/>
        <v/>
      </c>
    </row>
    <row r="1645" spans="18:80" x14ac:dyDescent="0.2">
      <c r="R1645" s="21">
        <v>1642</v>
      </c>
      <c r="S1645" s="24" t="e">
        <f ca="1"/>
        <v>#N/A</v>
      </c>
      <c r="T1645" s="24" t="e">
        <f ca="1"/>
        <v>#N/A</v>
      </c>
      <c r="V1645" s="21">
        <v>1642</v>
      </c>
      <c r="W1645" s="24" t="e">
        <f ca="1"/>
        <v>#N/A</v>
      </c>
      <c r="X1645" s="24" t="e">
        <f ca="1"/>
        <v>#N/A</v>
      </c>
      <c r="Y1645" s="30"/>
      <c r="Z1645" s="21">
        <v>1642</v>
      </c>
      <c r="AA1645" s="24" t="e">
        <f ca="1"/>
        <v>#N/A</v>
      </c>
      <c r="AB1645" s="24" t="e">
        <f ca="1"/>
        <v>#N/A</v>
      </c>
      <c r="AD1645" s="21">
        <v>1642</v>
      </c>
      <c r="AE1645" s="24" t="e">
        <f ca="1"/>
        <v>#N/A</v>
      </c>
      <c r="AF1645" s="24" t="e">
        <f ca="1"/>
        <v>#N/A</v>
      </c>
      <c r="AH1645" s="21">
        <v>1642</v>
      </c>
      <c r="AI1645" s="24" t="str">
        <f t="shared" ca="1" si="464"/>
        <v/>
      </c>
      <c r="AJ1645" s="24" t="str">
        <f t="shared" ca="1" si="465"/>
        <v/>
      </c>
      <c r="AK1645" s="24" t="str">
        <f t="shared" ca="1" si="466"/>
        <v/>
      </c>
      <c r="AL1645" s="24" t="str">
        <f t="shared" ca="1" si="467"/>
        <v/>
      </c>
      <c r="AM1645" s="26"/>
      <c r="AN1645" s="26" t="str">
        <f ca="1">IF(AI1645="","","G1 "&amp;Input!D55&amp;" "&amp;AI1645&amp;" "&amp;Input!D$56&amp;" "&amp;AJ1645&amp;" "&amp;Input!D$57&amp;" "&amp;AK1645&amp;" "&amp;Input!D$58&amp;" "&amp;AL1645&amp;" F "&amp;Input!D$51&amp;"")</f>
        <v/>
      </c>
      <c r="AP1645" s="26" t="str">
        <f ca="1">IF(AS1645="","","G1 "&amp;Input!D$55&amp;" "&amp;AS1645&amp;" "&amp;Input!D$56&amp;" "&amp;AT1645&amp;" "&amp;Input!D$57&amp;" "&amp;AU1645&amp;" "&amp;Input!D$58&amp;" "&amp;AV1645&amp;" F "&amp;Input!D$52&amp;"")</f>
        <v/>
      </c>
      <c r="AR1645" s="21">
        <v>1642</v>
      </c>
      <c r="AS1645" s="24" t="str">
        <f t="shared" ca="1" si="454"/>
        <v/>
      </c>
      <c r="AT1645" s="24" t="str">
        <f t="shared" ca="1" si="455"/>
        <v/>
      </c>
      <c r="AU1645" s="24" t="str">
        <f t="shared" ca="1" si="456"/>
        <v/>
      </c>
      <c r="AV1645" s="24" t="str">
        <f t="shared" ca="1" si="457"/>
        <v/>
      </c>
      <c r="BC1645" t="s">
        <v>2067</v>
      </c>
      <c r="BF1645" s="74" t="str">
        <f ca="1">IF(AI1644="","","G1 "&amp;Input!D$55&amp;" "&amp;AI1644&amp;" "&amp;Input!D$56&amp;" "&amp;AJ1644&amp;" "&amp;Input!D$57&amp;" "&amp;AK1644&amp;" "&amp;Input!D$58&amp;" "&amp;AL1644&amp;" F "&amp;Input!D$51&amp;"")</f>
        <v/>
      </c>
      <c r="BO1645" s="132" t="str">
        <f t="shared" ca="1" si="470"/>
        <v/>
      </c>
      <c r="BP1645" s="132" t="str">
        <f t="shared" ca="1" si="470"/>
        <v/>
      </c>
      <c r="BQ1645" s="132" t="str">
        <f t="shared" ca="1" si="470"/>
        <v/>
      </c>
      <c r="BR1645" s="132" t="str">
        <f t="shared" ca="1" si="470"/>
        <v/>
      </c>
      <c r="BT1645" s="132" t="str">
        <f t="shared" si="471"/>
        <v/>
      </c>
      <c r="BU1645" s="132" t="str">
        <f t="shared" si="471"/>
        <v/>
      </c>
      <c r="BV1645" s="132" t="str">
        <f t="shared" si="471"/>
        <v/>
      </c>
      <c r="BW1645" s="132" t="str">
        <f t="shared" si="471"/>
        <v/>
      </c>
      <c r="BY1645" s="132" t="str">
        <f t="shared" ca="1" si="463"/>
        <v/>
      </c>
      <c r="BZ1645" s="132" t="str">
        <f t="shared" ca="1" si="463"/>
        <v/>
      </c>
      <c r="CA1645" s="132" t="str">
        <f t="shared" ca="1" si="463"/>
        <v/>
      </c>
      <c r="CB1645" s="132" t="str">
        <f t="shared" ca="1" si="462"/>
        <v/>
      </c>
    </row>
    <row r="1646" spans="18:80" x14ac:dyDescent="0.2">
      <c r="R1646" s="21">
        <v>1643</v>
      </c>
      <c r="S1646" s="24" t="e">
        <f ca="1"/>
        <v>#N/A</v>
      </c>
      <c r="T1646" s="24" t="e">
        <f ca="1"/>
        <v>#N/A</v>
      </c>
      <c r="V1646" s="21">
        <v>1643</v>
      </c>
      <c r="W1646" s="24" t="e">
        <f ca="1"/>
        <v>#N/A</v>
      </c>
      <c r="X1646" s="24" t="e">
        <f ca="1"/>
        <v>#N/A</v>
      </c>
      <c r="Y1646" s="30"/>
      <c r="Z1646" s="21">
        <v>1643</v>
      </c>
      <c r="AA1646" s="24" t="e">
        <f ca="1"/>
        <v>#N/A</v>
      </c>
      <c r="AB1646" s="24" t="e">
        <f ca="1"/>
        <v>#N/A</v>
      </c>
      <c r="AD1646" s="21">
        <v>1643</v>
      </c>
      <c r="AE1646" s="24" t="e">
        <f ca="1"/>
        <v>#N/A</v>
      </c>
      <c r="AF1646" s="24" t="e">
        <f ca="1"/>
        <v>#N/A</v>
      </c>
      <c r="AH1646" s="21">
        <v>1643</v>
      </c>
      <c r="AI1646" s="24" t="str">
        <f t="shared" ca="1" si="464"/>
        <v/>
      </c>
      <c r="AJ1646" s="24" t="str">
        <f t="shared" ca="1" si="465"/>
        <v/>
      </c>
      <c r="AK1646" s="24" t="str">
        <f t="shared" ca="1" si="466"/>
        <v/>
      </c>
      <c r="AL1646" s="24" t="str">
        <f t="shared" ca="1" si="467"/>
        <v/>
      </c>
      <c r="AM1646" s="26"/>
      <c r="AN1646" s="26" t="str">
        <f ca="1">IF(AI1646="","","G1 "&amp;Input!D55&amp;" "&amp;AI1646&amp;" "&amp;Input!D$56&amp;" "&amp;AJ1646&amp;" "&amp;Input!D$57&amp;" "&amp;AK1646&amp;" "&amp;Input!D$58&amp;" "&amp;AL1646&amp;" F "&amp;Input!D$51&amp;"")</f>
        <v/>
      </c>
      <c r="AP1646" s="26" t="str">
        <f ca="1">IF(AS1646="","","G1 "&amp;Input!D$55&amp;" "&amp;AS1646&amp;" "&amp;Input!D$56&amp;" "&amp;AT1646&amp;" "&amp;Input!D$57&amp;" "&amp;AU1646&amp;" "&amp;Input!D$58&amp;" "&amp;AV1646&amp;" F "&amp;Input!D$52&amp;"")</f>
        <v/>
      </c>
      <c r="AR1646" s="21">
        <v>1643</v>
      </c>
      <c r="AS1646" s="24" t="str">
        <f t="shared" ca="1" si="454"/>
        <v/>
      </c>
      <c r="AT1646" s="24" t="str">
        <f t="shared" ca="1" si="455"/>
        <v/>
      </c>
      <c r="AU1646" s="24" t="str">
        <f t="shared" ca="1" si="456"/>
        <v/>
      </c>
      <c r="AV1646" s="24" t="str">
        <f t="shared" ca="1" si="457"/>
        <v/>
      </c>
      <c r="BC1646" t="s">
        <v>2068</v>
      </c>
      <c r="BF1646" s="74" t="str">
        <f ca="1">IF(AI1645="","","G1 "&amp;Input!D$55&amp;" "&amp;AI1645&amp;" "&amp;Input!D$56&amp;" "&amp;AJ1645&amp;" "&amp;Input!D$57&amp;" "&amp;AK1645&amp;" "&amp;Input!D$58&amp;" "&amp;AL1645&amp;" F "&amp;Input!D$51&amp;"")</f>
        <v/>
      </c>
      <c r="BO1646" s="132" t="str">
        <f t="shared" ca="1" si="470"/>
        <v/>
      </c>
      <c r="BP1646" s="132" t="str">
        <f t="shared" ca="1" si="470"/>
        <v/>
      </c>
      <c r="BQ1646" s="132" t="str">
        <f t="shared" ca="1" si="470"/>
        <v/>
      </c>
      <c r="BR1646" s="132" t="str">
        <f t="shared" ca="1" si="470"/>
        <v/>
      </c>
      <c r="BT1646" s="132" t="str">
        <f t="shared" si="471"/>
        <v/>
      </c>
      <c r="BU1646" s="132" t="str">
        <f t="shared" si="471"/>
        <v/>
      </c>
      <c r="BV1646" s="132" t="str">
        <f t="shared" si="471"/>
        <v/>
      </c>
      <c r="BW1646" s="132" t="str">
        <f t="shared" si="471"/>
        <v/>
      </c>
      <c r="BY1646" s="132" t="str">
        <f t="shared" ca="1" si="463"/>
        <v/>
      </c>
      <c r="BZ1646" s="132" t="str">
        <f t="shared" ca="1" si="463"/>
        <v/>
      </c>
      <c r="CA1646" s="132" t="str">
        <f t="shared" ca="1" si="463"/>
        <v/>
      </c>
      <c r="CB1646" s="132" t="str">
        <f t="shared" ca="1" si="462"/>
        <v/>
      </c>
    </row>
    <row r="1647" spans="18:80" x14ac:dyDescent="0.2">
      <c r="R1647" s="21">
        <v>1644</v>
      </c>
      <c r="S1647" s="24" t="e">
        <f ca="1"/>
        <v>#N/A</v>
      </c>
      <c r="T1647" s="24" t="e">
        <f ca="1"/>
        <v>#N/A</v>
      </c>
      <c r="V1647" s="21">
        <v>1644</v>
      </c>
      <c r="W1647" s="24" t="e">
        <f ca="1"/>
        <v>#N/A</v>
      </c>
      <c r="X1647" s="24" t="e">
        <f ca="1"/>
        <v>#N/A</v>
      </c>
      <c r="Y1647" s="30"/>
      <c r="Z1647" s="21">
        <v>1644</v>
      </c>
      <c r="AA1647" s="24" t="e">
        <f ca="1"/>
        <v>#N/A</v>
      </c>
      <c r="AB1647" s="24" t="e">
        <f ca="1"/>
        <v>#N/A</v>
      </c>
      <c r="AD1647" s="21">
        <v>1644</v>
      </c>
      <c r="AE1647" s="24" t="e">
        <f ca="1"/>
        <v>#N/A</v>
      </c>
      <c r="AF1647" s="24" t="e">
        <f ca="1"/>
        <v>#N/A</v>
      </c>
      <c r="AH1647" s="21">
        <v>1644</v>
      </c>
      <c r="AI1647" s="24" t="str">
        <f t="shared" ca="1" si="464"/>
        <v/>
      </c>
      <c r="AJ1647" s="24" t="str">
        <f t="shared" ca="1" si="465"/>
        <v/>
      </c>
      <c r="AK1647" s="24" t="str">
        <f t="shared" ca="1" si="466"/>
        <v/>
      </c>
      <c r="AL1647" s="24" t="str">
        <f t="shared" ca="1" si="467"/>
        <v/>
      </c>
      <c r="AM1647" s="26"/>
      <c r="AN1647" s="26" t="str">
        <f ca="1">IF(AI1647="","","G1 "&amp;Input!D55&amp;" "&amp;AI1647&amp;" "&amp;Input!D$56&amp;" "&amp;AJ1647&amp;" "&amp;Input!D$57&amp;" "&amp;AK1647&amp;" "&amp;Input!D$58&amp;" "&amp;AL1647&amp;" F "&amp;Input!D$51&amp;"")</f>
        <v/>
      </c>
      <c r="AP1647" s="26" t="str">
        <f ca="1">IF(AS1647="","","G1 "&amp;Input!D$55&amp;" "&amp;AS1647&amp;" "&amp;Input!D$56&amp;" "&amp;AT1647&amp;" "&amp;Input!D$57&amp;" "&amp;AU1647&amp;" "&amp;Input!D$58&amp;" "&amp;AV1647&amp;" F "&amp;Input!D$52&amp;"")</f>
        <v/>
      </c>
      <c r="AR1647" s="21">
        <v>1644</v>
      </c>
      <c r="AS1647" s="24" t="str">
        <f t="shared" ref="AS1647:AS1710" ca="1" si="472">IF(ISNA(AA1647),"",ROUND(AA1647,4))</f>
        <v/>
      </c>
      <c r="AT1647" s="24" t="str">
        <f t="shared" ref="AT1647:AT1710" ca="1" si="473">IF(ISNA(AB1647),"",ROUND(AB1647,4))</f>
        <v/>
      </c>
      <c r="AU1647" s="24" t="str">
        <f t="shared" ref="AU1647:AU1710" ca="1" si="474">IF(ISNA(AE1647),"",ROUND(AE1647,4))</f>
        <v/>
      </c>
      <c r="AV1647" s="24" t="str">
        <f t="shared" ref="AV1647:AV1710" ca="1" si="475">IF(ISNA(AF1647),"",ROUND(AF1647,4))</f>
        <v/>
      </c>
      <c r="BC1647" t="s">
        <v>2069</v>
      </c>
      <c r="BF1647" s="74" t="str">
        <f ca="1">IF(AI1646="","","G1 "&amp;Input!D$55&amp;" "&amp;AI1646&amp;" "&amp;Input!D$56&amp;" "&amp;AJ1646&amp;" "&amp;Input!D$57&amp;" "&amp;AK1646&amp;" "&amp;Input!D$58&amp;" "&amp;AL1646&amp;" F "&amp;Input!D$51&amp;"")</f>
        <v/>
      </c>
      <c r="BO1647" s="132" t="str">
        <f t="shared" ca="1" si="470"/>
        <v/>
      </c>
      <c r="BP1647" s="132" t="str">
        <f t="shared" ca="1" si="470"/>
        <v/>
      </c>
      <c r="BQ1647" s="132" t="str">
        <f t="shared" ca="1" si="470"/>
        <v/>
      </c>
      <c r="BR1647" s="132" t="str">
        <f t="shared" ca="1" si="470"/>
        <v/>
      </c>
      <c r="BT1647" s="132" t="str">
        <f t="shared" si="471"/>
        <v/>
      </c>
      <c r="BU1647" s="132" t="str">
        <f t="shared" si="471"/>
        <v/>
      </c>
      <c r="BV1647" s="132" t="str">
        <f t="shared" si="471"/>
        <v/>
      </c>
      <c r="BW1647" s="132" t="str">
        <f t="shared" si="471"/>
        <v/>
      </c>
      <c r="BY1647" s="132" t="str">
        <f t="shared" ca="1" si="463"/>
        <v/>
      </c>
      <c r="BZ1647" s="132" t="str">
        <f t="shared" ca="1" si="463"/>
        <v/>
      </c>
      <c r="CA1647" s="132" t="str">
        <f t="shared" ca="1" si="463"/>
        <v/>
      </c>
      <c r="CB1647" s="132" t="str">
        <f t="shared" ca="1" si="462"/>
        <v/>
      </c>
    </row>
    <row r="1648" spans="18:80" x14ac:dyDescent="0.2">
      <c r="R1648" s="21">
        <v>1645</v>
      </c>
      <c r="S1648" s="24" t="e">
        <f ca="1"/>
        <v>#N/A</v>
      </c>
      <c r="T1648" s="24" t="e">
        <f ca="1"/>
        <v>#N/A</v>
      </c>
      <c r="V1648" s="21">
        <v>1645</v>
      </c>
      <c r="W1648" s="24" t="e">
        <f ca="1"/>
        <v>#N/A</v>
      </c>
      <c r="X1648" s="24" t="e">
        <f ca="1"/>
        <v>#N/A</v>
      </c>
      <c r="Y1648" s="30"/>
      <c r="Z1648" s="21">
        <v>1645</v>
      </c>
      <c r="AA1648" s="24" t="e">
        <f ca="1"/>
        <v>#N/A</v>
      </c>
      <c r="AB1648" s="24" t="e">
        <f ca="1"/>
        <v>#N/A</v>
      </c>
      <c r="AD1648" s="21">
        <v>1645</v>
      </c>
      <c r="AE1648" s="24" t="e">
        <f ca="1"/>
        <v>#N/A</v>
      </c>
      <c r="AF1648" s="24" t="e">
        <f ca="1"/>
        <v>#N/A</v>
      </c>
      <c r="AH1648" s="21">
        <v>1645</v>
      </c>
      <c r="AI1648" s="24" t="str">
        <f t="shared" ca="1" si="464"/>
        <v/>
      </c>
      <c r="AJ1648" s="24" t="str">
        <f t="shared" ca="1" si="465"/>
        <v/>
      </c>
      <c r="AK1648" s="24" t="str">
        <f t="shared" ca="1" si="466"/>
        <v/>
      </c>
      <c r="AL1648" s="24" t="str">
        <f t="shared" ca="1" si="467"/>
        <v/>
      </c>
      <c r="AM1648" s="26"/>
      <c r="AN1648" s="26" t="str">
        <f ca="1">IF(AI1648="","","G1 "&amp;Input!D55&amp;" "&amp;AI1648&amp;" "&amp;Input!D$56&amp;" "&amp;AJ1648&amp;" "&amp;Input!D$57&amp;" "&amp;AK1648&amp;" "&amp;Input!D$58&amp;" "&amp;AL1648&amp;" F "&amp;Input!D$51&amp;"")</f>
        <v/>
      </c>
      <c r="AP1648" s="26" t="str">
        <f ca="1">IF(AS1648="","","G1 "&amp;Input!D$55&amp;" "&amp;AS1648&amp;" "&amp;Input!D$56&amp;" "&amp;AT1648&amp;" "&amp;Input!D$57&amp;" "&amp;AU1648&amp;" "&amp;Input!D$58&amp;" "&amp;AV1648&amp;" F "&amp;Input!D$52&amp;"")</f>
        <v/>
      </c>
      <c r="AR1648" s="21">
        <v>1645</v>
      </c>
      <c r="AS1648" s="24" t="str">
        <f t="shared" ca="1" si="472"/>
        <v/>
      </c>
      <c r="AT1648" s="24" t="str">
        <f t="shared" ca="1" si="473"/>
        <v/>
      </c>
      <c r="AU1648" s="24" t="str">
        <f t="shared" ca="1" si="474"/>
        <v/>
      </c>
      <c r="AV1648" s="24" t="str">
        <f t="shared" ca="1" si="475"/>
        <v/>
      </c>
      <c r="BC1648" t="s">
        <v>2070</v>
      </c>
      <c r="BF1648" s="74" t="str">
        <f ca="1">IF(AI1647="","","G1 "&amp;Input!D$55&amp;" "&amp;AI1647&amp;" "&amp;Input!D$56&amp;" "&amp;AJ1647&amp;" "&amp;Input!D$57&amp;" "&amp;AK1647&amp;" "&amp;Input!D$58&amp;" "&amp;AL1647&amp;" F "&amp;Input!D$51&amp;"")</f>
        <v/>
      </c>
      <c r="BO1648" s="132" t="str">
        <f t="shared" ca="1" si="470"/>
        <v/>
      </c>
      <c r="BP1648" s="132" t="str">
        <f t="shared" ca="1" si="470"/>
        <v/>
      </c>
      <c r="BQ1648" s="132" t="str">
        <f t="shared" ca="1" si="470"/>
        <v/>
      </c>
      <c r="BR1648" s="132" t="str">
        <f t="shared" ca="1" si="470"/>
        <v/>
      </c>
      <c r="BT1648" s="132" t="str">
        <f t="shared" si="471"/>
        <v/>
      </c>
      <c r="BU1648" s="132" t="str">
        <f t="shared" si="471"/>
        <v/>
      </c>
      <c r="BV1648" s="132" t="str">
        <f t="shared" si="471"/>
        <v/>
      </c>
      <c r="BW1648" s="132" t="str">
        <f t="shared" si="471"/>
        <v/>
      </c>
      <c r="BY1648" s="132" t="str">
        <f t="shared" ca="1" si="463"/>
        <v/>
      </c>
      <c r="BZ1648" s="132" t="str">
        <f t="shared" ca="1" si="463"/>
        <v/>
      </c>
      <c r="CA1648" s="132" t="str">
        <f t="shared" ca="1" si="463"/>
        <v/>
      </c>
      <c r="CB1648" s="132" t="str">
        <f t="shared" ca="1" si="462"/>
        <v/>
      </c>
    </row>
    <row r="1649" spans="18:80" x14ac:dyDescent="0.2">
      <c r="R1649" s="21">
        <v>1646</v>
      </c>
      <c r="S1649" s="24" t="e">
        <f ca="1"/>
        <v>#N/A</v>
      </c>
      <c r="T1649" s="24" t="e">
        <f ca="1"/>
        <v>#N/A</v>
      </c>
      <c r="V1649" s="21">
        <v>1646</v>
      </c>
      <c r="W1649" s="24" t="e">
        <f ca="1"/>
        <v>#N/A</v>
      </c>
      <c r="X1649" s="24" t="e">
        <f ca="1"/>
        <v>#N/A</v>
      </c>
      <c r="Y1649" s="30"/>
      <c r="Z1649" s="21">
        <v>1646</v>
      </c>
      <c r="AA1649" s="24" t="e">
        <f ca="1"/>
        <v>#N/A</v>
      </c>
      <c r="AB1649" s="24" t="e">
        <f ca="1"/>
        <v>#N/A</v>
      </c>
      <c r="AD1649" s="21">
        <v>1646</v>
      </c>
      <c r="AE1649" s="24" t="e">
        <f ca="1"/>
        <v>#N/A</v>
      </c>
      <c r="AF1649" s="24" t="e">
        <f ca="1"/>
        <v>#N/A</v>
      </c>
      <c r="AH1649" s="21">
        <v>1646</v>
      </c>
      <c r="AI1649" s="24" t="str">
        <f t="shared" ca="1" si="464"/>
        <v/>
      </c>
      <c r="AJ1649" s="24" t="str">
        <f t="shared" ca="1" si="465"/>
        <v/>
      </c>
      <c r="AK1649" s="24" t="str">
        <f t="shared" ca="1" si="466"/>
        <v/>
      </c>
      <c r="AL1649" s="24" t="str">
        <f t="shared" ca="1" si="467"/>
        <v/>
      </c>
      <c r="AM1649" s="26"/>
      <c r="AN1649" s="26" t="str">
        <f ca="1">IF(AI1649="","","G1 "&amp;Input!D55&amp;" "&amp;AI1649&amp;" "&amp;Input!D$56&amp;" "&amp;AJ1649&amp;" "&amp;Input!D$57&amp;" "&amp;AK1649&amp;" "&amp;Input!D$58&amp;" "&amp;AL1649&amp;" F "&amp;Input!D$51&amp;"")</f>
        <v/>
      </c>
      <c r="AP1649" s="26" t="str">
        <f ca="1">IF(AS1649="","","G1 "&amp;Input!D$55&amp;" "&amp;AS1649&amp;" "&amp;Input!D$56&amp;" "&amp;AT1649&amp;" "&amp;Input!D$57&amp;" "&amp;AU1649&amp;" "&amp;Input!D$58&amp;" "&amp;AV1649&amp;" F "&amp;Input!D$52&amp;"")</f>
        <v/>
      </c>
      <c r="AR1649" s="21">
        <v>1646</v>
      </c>
      <c r="AS1649" s="24" t="str">
        <f t="shared" ca="1" si="472"/>
        <v/>
      </c>
      <c r="AT1649" s="24" t="str">
        <f t="shared" ca="1" si="473"/>
        <v/>
      </c>
      <c r="AU1649" s="24" t="str">
        <f t="shared" ca="1" si="474"/>
        <v/>
      </c>
      <c r="AV1649" s="24" t="str">
        <f t="shared" ca="1" si="475"/>
        <v/>
      </c>
      <c r="BC1649" t="s">
        <v>2071</v>
      </c>
      <c r="BF1649" s="74" t="str">
        <f ca="1">IF(AI1648="","","G1 "&amp;Input!D$55&amp;" "&amp;AI1648&amp;" "&amp;Input!D$56&amp;" "&amp;AJ1648&amp;" "&amp;Input!D$57&amp;" "&amp;AK1648&amp;" "&amp;Input!D$58&amp;" "&amp;AL1648&amp;" F "&amp;Input!D$51&amp;"")</f>
        <v/>
      </c>
      <c r="BO1649" s="132" t="str">
        <f t="shared" ca="1" si="470"/>
        <v/>
      </c>
      <c r="BP1649" s="132" t="str">
        <f t="shared" ca="1" si="470"/>
        <v/>
      </c>
      <c r="BQ1649" s="132" t="str">
        <f t="shared" ca="1" si="470"/>
        <v/>
      </c>
      <c r="BR1649" s="132" t="str">
        <f t="shared" ca="1" si="470"/>
        <v/>
      </c>
      <c r="BT1649" s="132" t="str">
        <f t="shared" si="471"/>
        <v/>
      </c>
      <c r="BU1649" s="132" t="str">
        <f t="shared" si="471"/>
        <v/>
      </c>
      <c r="BV1649" s="132" t="str">
        <f t="shared" si="471"/>
        <v/>
      </c>
      <c r="BW1649" s="132" t="str">
        <f t="shared" si="471"/>
        <v/>
      </c>
      <c r="BY1649" s="132" t="str">
        <f t="shared" ca="1" si="463"/>
        <v/>
      </c>
      <c r="BZ1649" s="132" t="str">
        <f t="shared" ca="1" si="463"/>
        <v/>
      </c>
      <c r="CA1649" s="132" t="str">
        <f t="shared" ca="1" si="463"/>
        <v/>
      </c>
      <c r="CB1649" s="132" t="str">
        <f t="shared" ca="1" si="462"/>
        <v/>
      </c>
    </row>
    <row r="1650" spans="18:80" x14ac:dyDescent="0.2">
      <c r="R1650" s="21">
        <v>1647</v>
      </c>
      <c r="S1650" s="24" t="e">
        <f ca="1"/>
        <v>#N/A</v>
      </c>
      <c r="T1650" s="24" t="e">
        <f ca="1"/>
        <v>#N/A</v>
      </c>
      <c r="V1650" s="21">
        <v>1647</v>
      </c>
      <c r="W1650" s="24" t="e">
        <f ca="1"/>
        <v>#N/A</v>
      </c>
      <c r="X1650" s="24" t="e">
        <f ca="1"/>
        <v>#N/A</v>
      </c>
      <c r="Y1650" s="30"/>
      <c r="Z1650" s="21">
        <v>1647</v>
      </c>
      <c r="AA1650" s="24" t="e">
        <f ca="1"/>
        <v>#N/A</v>
      </c>
      <c r="AB1650" s="24" t="e">
        <f ca="1"/>
        <v>#N/A</v>
      </c>
      <c r="AD1650" s="21">
        <v>1647</v>
      </c>
      <c r="AE1650" s="24" t="e">
        <f ca="1"/>
        <v>#N/A</v>
      </c>
      <c r="AF1650" s="24" t="e">
        <f ca="1"/>
        <v>#N/A</v>
      </c>
      <c r="AH1650" s="21">
        <v>1647</v>
      </c>
      <c r="AI1650" s="24" t="str">
        <f t="shared" ca="1" si="464"/>
        <v/>
      </c>
      <c r="AJ1650" s="24" t="str">
        <f t="shared" ca="1" si="465"/>
        <v/>
      </c>
      <c r="AK1650" s="24" t="str">
        <f t="shared" ca="1" si="466"/>
        <v/>
      </c>
      <c r="AL1650" s="24" t="str">
        <f t="shared" ca="1" si="467"/>
        <v/>
      </c>
      <c r="AM1650" s="26"/>
      <c r="AN1650" s="26" t="str">
        <f ca="1">IF(AI1650="","","G1 "&amp;Input!D55&amp;" "&amp;AI1650&amp;" "&amp;Input!D$56&amp;" "&amp;AJ1650&amp;" "&amp;Input!D$57&amp;" "&amp;AK1650&amp;" "&amp;Input!D$58&amp;" "&amp;AL1650&amp;" F "&amp;Input!D$51&amp;"")</f>
        <v/>
      </c>
      <c r="AP1650" s="26" t="str">
        <f ca="1">IF(AS1650="","","G1 "&amp;Input!D$55&amp;" "&amp;AS1650&amp;" "&amp;Input!D$56&amp;" "&amp;AT1650&amp;" "&amp;Input!D$57&amp;" "&amp;AU1650&amp;" "&amp;Input!D$58&amp;" "&amp;AV1650&amp;" F "&amp;Input!D$52&amp;"")</f>
        <v/>
      </c>
      <c r="AR1650" s="21">
        <v>1647</v>
      </c>
      <c r="AS1650" s="24" t="str">
        <f t="shared" ca="1" si="472"/>
        <v/>
      </c>
      <c r="AT1650" s="24" t="str">
        <f t="shared" ca="1" si="473"/>
        <v/>
      </c>
      <c r="AU1650" s="24" t="str">
        <f t="shared" ca="1" si="474"/>
        <v/>
      </c>
      <c r="AV1650" s="24" t="str">
        <f t="shared" ca="1" si="475"/>
        <v/>
      </c>
      <c r="BC1650" t="s">
        <v>2072</v>
      </c>
      <c r="BF1650" s="74" t="str">
        <f ca="1">IF(AI1649="","","G1 "&amp;Input!D$55&amp;" "&amp;AI1649&amp;" "&amp;Input!D$56&amp;" "&amp;AJ1649&amp;" "&amp;Input!D$57&amp;" "&amp;AK1649&amp;" "&amp;Input!D$58&amp;" "&amp;AL1649&amp;" F "&amp;Input!D$51&amp;"")</f>
        <v/>
      </c>
      <c r="BO1650" s="132" t="str">
        <f t="shared" ca="1" si="470"/>
        <v/>
      </c>
      <c r="BP1650" s="132" t="str">
        <f t="shared" ca="1" si="470"/>
        <v/>
      </c>
      <c r="BQ1650" s="132" t="str">
        <f t="shared" ca="1" si="470"/>
        <v/>
      </c>
      <c r="BR1650" s="132" t="str">
        <f t="shared" ca="1" si="470"/>
        <v/>
      </c>
      <c r="BT1650" s="132" t="str">
        <f t="shared" si="471"/>
        <v/>
      </c>
      <c r="BU1650" s="132" t="str">
        <f t="shared" si="471"/>
        <v/>
      </c>
      <c r="BV1650" s="132" t="str">
        <f t="shared" si="471"/>
        <v/>
      </c>
      <c r="BW1650" s="132" t="str">
        <f t="shared" si="471"/>
        <v/>
      </c>
      <c r="BY1650" s="132" t="str">
        <f t="shared" ca="1" si="463"/>
        <v/>
      </c>
      <c r="BZ1650" s="132" t="str">
        <f t="shared" ca="1" si="463"/>
        <v/>
      </c>
      <c r="CA1650" s="132" t="str">
        <f t="shared" ca="1" si="463"/>
        <v/>
      </c>
      <c r="CB1650" s="132" t="str">
        <f t="shared" ca="1" si="462"/>
        <v/>
      </c>
    </row>
    <row r="1651" spans="18:80" x14ac:dyDescent="0.2">
      <c r="R1651" s="21">
        <v>1648</v>
      </c>
      <c r="S1651" s="24" t="e">
        <f ca="1"/>
        <v>#N/A</v>
      </c>
      <c r="T1651" s="24" t="e">
        <f ca="1"/>
        <v>#N/A</v>
      </c>
      <c r="V1651" s="21">
        <v>1648</v>
      </c>
      <c r="W1651" s="24" t="e">
        <f ca="1"/>
        <v>#N/A</v>
      </c>
      <c r="X1651" s="24" t="e">
        <f ca="1"/>
        <v>#N/A</v>
      </c>
      <c r="Y1651" s="30"/>
      <c r="Z1651" s="21">
        <v>1648</v>
      </c>
      <c r="AA1651" s="24" t="e">
        <f ca="1"/>
        <v>#N/A</v>
      </c>
      <c r="AB1651" s="24" t="e">
        <f ca="1"/>
        <v>#N/A</v>
      </c>
      <c r="AD1651" s="21">
        <v>1648</v>
      </c>
      <c r="AE1651" s="24" t="e">
        <f ca="1"/>
        <v>#N/A</v>
      </c>
      <c r="AF1651" s="24" t="e">
        <f ca="1"/>
        <v>#N/A</v>
      </c>
      <c r="AH1651" s="21">
        <v>1648</v>
      </c>
      <c r="AI1651" s="24" t="str">
        <f t="shared" ca="1" si="464"/>
        <v/>
      </c>
      <c r="AJ1651" s="24" t="str">
        <f t="shared" ca="1" si="465"/>
        <v/>
      </c>
      <c r="AK1651" s="24" t="str">
        <f t="shared" ca="1" si="466"/>
        <v/>
      </c>
      <c r="AL1651" s="24" t="str">
        <f t="shared" ca="1" si="467"/>
        <v/>
      </c>
      <c r="AM1651" s="26"/>
      <c r="AN1651" s="26" t="str">
        <f ca="1">IF(AI1651="","","G1 "&amp;Input!D55&amp;" "&amp;AI1651&amp;" "&amp;Input!D$56&amp;" "&amp;AJ1651&amp;" "&amp;Input!D$57&amp;" "&amp;AK1651&amp;" "&amp;Input!D$58&amp;" "&amp;AL1651&amp;" F "&amp;Input!D$51&amp;"")</f>
        <v/>
      </c>
      <c r="AP1651" s="26" t="str">
        <f ca="1">IF(AS1651="","","G1 "&amp;Input!D$55&amp;" "&amp;AS1651&amp;" "&amp;Input!D$56&amp;" "&amp;AT1651&amp;" "&amp;Input!D$57&amp;" "&amp;AU1651&amp;" "&amp;Input!D$58&amp;" "&amp;AV1651&amp;" F "&amp;Input!D$52&amp;"")</f>
        <v/>
      </c>
      <c r="AR1651" s="21">
        <v>1648</v>
      </c>
      <c r="AS1651" s="24" t="str">
        <f t="shared" ca="1" si="472"/>
        <v/>
      </c>
      <c r="AT1651" s="24" t="str">
        <f t="shared" ca="1" si="473"/>
        <v/>
      </c>
      <c r="AU1651" s="24" t="str">
        <f t="shared" ca="1" si="474"/>
        <v/>
      </c>
      <c r="AV1651" s="24" t="str">
        <f t="shared" ca="1" si="475"/>
        <v/>
      </c>
      <c r="BC1651" t="s">
        <v>2073</v>
      </c>
      <c r="BF1651" s="74" t="str">
        <f ca="1">IF(AI1650="","","G1 "&amp;Input!D$55&amp;" "&amp;AI1650&amp;" "&amp;Input!D$56&amp;" "&amp;AJ1650&amp;" "&amp;Input!D$57&amp;" "&amp;AK1650&amp;" "&amp;Input!D$58&amp;" "&amp;AL1650&amp;" F "&amp;Input!D$51&amp;"")</f>
        <v/>
      </c>
      <c r="BO1651" s="132" t="str">
        <f t="shared" ca="1" si="470"/>
        <v/>
      </c>
      <c r="BP1651" s="132" t="str">
        <f t="shared" ca="1" si="470"/>
        <v/>
      </c>
      <c r="BQ1651" s="132" t="str">
        <f t="shared" ca="1" si="470"/>
        <v/>
      </c>
      <c r="BR1651" s="132" t="str">
        <f t="shared" ca="1" si="470"/>
        <v/>
      </c>
      <c r="BT1651" s="132" t="str">
        <f t="shared" si="471"/>
        <v/>
      </c>
      <c r="BU1651" s="132" t="str">
        <f t="shared" si="471"/>
        <v/>
      </c>
      <c r="BV1651" s="132" t="str">
        <f t="shared" si="471"/>
        <v/>
      </c>
      <c r="BW1651" s="132" t="str">
        <f t="shared" si="471"/>
        <v/>
      </c>
      <c r="BY1651" s="132" t="str">
        <f t="shared" ca="1" si="463"/>
        <v/>
      </c>
      <c r="BZ1651" s="132" t="str">
        <f t="shared" ca="1" si="463"/>
        <v/>
      </c>
      <c r="CA1651" s="132" t="str">
        <f t="shared" ca="1" si="463"/>
        <v/>
      </c>
      <c r="CB1651" s="132" t="str">
        <f t="shared" ca="1" si="462"/>
        <v/>
      </c>
    </row>
    <row r="1652" spans="18:80" x14ac:dyDescent="0.2">
      <c r="R1652" s="21">
        <v>1649</v>
      </c>
      <c r="S1652" s="24" t="e">
        <f ca="1"/>
        <v>#N/A</v>
      </c>
      <c r="T1652" s="24" t="e">
        <f ca="1"/>
        <v>#N/A</v>
      </c>
      <c r="V1652" s="21">
        <v>1649</v>
      </c>
      <c r="W1652" s="24" t="e">
        <f ca="1"/>
        <v>#N/A</v>
      </c>
      <c r="X1652" s="24" t="e">
        <f ca="1"/>
        <v>#N/A</v>
      </c>
      <c r="Y1652" s="30"/>
      <c r="Z1652" s="21">
        <v>1649</v>
      </c>
      <c r="AA1652" s="24" t="e">
        <f ca="1"/>
        <v>#N/A</v>
      </c>
      <c r="AB1652" s="24" t="e">
        <f ca="1"/>
        <v>#N/A</v>
      </c>
      <c r="AD1652" s="21">
        <v>1649</v>
      </c>
      <c r="AE1652" s="24" t="e">
        <f ca="1"/>
        <v>#N/A</v>
      </c>
      <c r="AF1652" s="24" t="e">
        <f ca="1"/>
        <v>#N/A</v>
      </c>
      <c r="AH1652" s="21">
        <v>1649</v>
      </c>
      <c r="AI1652" s="24" t="str">
        <f t="shared" ca="1" si="464"/>
        <v/>
      </c>
      <c r="AJ1652" s="24" t="str">
        <f t="shared" ca="1" si="465"/>
        <v/>
      </c>
      <c r="AK1652" s="24" t="str">
        <f t="shared" ca="1" si="466"/>
        <v/>
      </c>
      <c r="AL1652" s="24" t="str">
        <f t="shared" ca="1" si="467"/>
        <v/>
      </c>
      <c r="AM1652" s="26"/>
      <c r="AN1652" s="26" t="str">
        <f ca="1">IF(AI1652="","","G1 "&amp;Input!D55&amp;" "&amp;AI1652&amp;" "&amp;Input!D$56&amp;" "&amp;AJ1652&amp;" "&amp;Input!D$57&amp;" "&amp;AK1652&amp;" "&amp;Input!D$58&amp;" "&amp;AL1652&amp;" F "&amp;Input!D$51&amp;"")</f>
        <v/>
      </c>
      <c r="AP1652" s="26" t="str">
        <f ca="1">IF(AS1652="","","G1 "&amp;Input!D$55&amp;" "&amp;AS1652&amp;" "&amp;Input!D$56&amp;" "&amp;AT1652&amp;" "&amp;Input!D$57&amp;" "&amp;AU1652&amp;" "&amp;Input!D$58&amp;" "&amp;AV1652&amp;" F "&amp;Input!D$52&amp;"")</f>
        <v/>
      </c>
      <c r="AR1652" s="21">
        <v>1649</v>
      </c>
      <c r="AS1652" s="24" t="str">
        <f t="shared" ca="1" si="472"/>
        <v/>
      </c>
      <c r="AT1652" s="24" t="str">
        <f t="shared" ca="1" si="473"/>
        <v/>
      </c>
      <c r="AU1652" s="24" t="str">
        <f t="shared" ca="1" si="474"/>
        <v/>
      </c>
      <c r="AV1652" s="24" t="str">
        <f t="shared" ca="1" si="475"/>
        <v/>
      </c>
      <c r="BC1652" t="s">
        <v>2074</v>
      </c>
      <c r="BF1652" s="74" t="str">
        <f ca="1">IF(AI1651="","","G1 "&amp;Input!D$55&amp;" "&amp;AI1651&amp;" "&amp;Input!D$56&amp;" "&amp;AJ1651&amp;" "&amp;Input!D$57&amp;" "&amp;AK1651&amp;" "&amp;Input!D$58&amp;" "&amp;AL1651&amp;" F "&amp;Input!D$51&amp;"")</f>
        <v/>
      </c>
      <c r="BO1652" s="132" t="str">
        <f t="shared" ca="1" si="470"/>
        <v/>
      </c>
      <c r="BP1652" s="132" t="str">
        <f t="shared" ca="1" si="470"/>
        <v/>
      </c>
      <c r="BQ1652" s="132" t="str">
        <f t="shared" ca="1" si="470"/>
        <v/>
      </c>
      <c r="BR1652" s="132" t="str">
        <f t="shared" ca="1" si="470"/>
        <v/>
      </c>
      <c r="BT1652" s="132" t="str">
        <f t="shared" si="471"/>
        <v/>
      </c>
      <c r="BU1652" s="132" t="str">
        <f t="shared" si="471"/>
        <v/>
      </c>
      <c r="BV1652" s="132" t="str">
        <f t="shared" si="471"/>
        <v/>
      </c>
      <c r="BW1652" s="132" t="str">
        <f t="shared" si="471"/>
        <v/>
      </c>
      <c r="BY1652" s="132" t="str">
        <f t="shared" ca="1" si="463"/>
        <v/>
      </c>
      <c r="BZ1652" s="132" t="str">
        <f t="shared" ca="1" si="463"/>
        <v/>
      </c>
      <c r="CA1652" s="132" t="str">
        <f t="shared" ca="1" si="463"/>
        <v/>
      </c>
      <c r="CB1652" s="132" t="str">
        <f t="shared" ca="1" si="462"/>
        <v/>
      </c>
    </row>
    <row r="1653" spans="18:80" x14ac:dyDescent="0.2">
      <c r="R1653" s="21">
        <v>1650</v>
      </c>
      <c r="S1653" s="24" t="e">
        <f ca="1"/>
        <v>#N/A</v>
      </c>
      <c r="T1653" s="24" t="e">
        <f ca="1"/>
        <v>#N/A</v>
      </c>
      <c r="V1653" s="21">
        <v>1650</v>
      </c>
      <c r="W1653" s="24" t="e">
        <f ca="1"/>
        <v>#N/A</v>
      </c>
      <c r="X1653" s="24" t="e">
        <f ca="1"/>
        <v>#N/A</v>
      </c>
      <c r="Y1653" s="30"/>
      <c r="Z1653" s="21">
        <v>1650</v>
      </c>
      <c r="AA1653" s="24" t="e">
        <f ca="1"/>
        <v>#N/A</v>
      </c>
      <c r="AB1653" s="24" t="e">
        <f ca="1"/>
        <v>#N/A</v>
      </c>
      <c r="AD1653" s="21">
        <v>1650</v>
      </c>
      <c r="AE1653" s="24" t="e">
        <f ca="1"/>
        <v>#N/A</v>
      </c>
      <c r="AF1653" s="24" t="e">
        <f ca="1"/>
        <v>#N/A</v>
      </c>
      <c r="AH1653" s="21">
        <v>1650</v>
      </c>
      <c r="AI1653" s="24" t="str">
        <f t="shared" ca="1" si="464"/>
        <v/>
      </c>
      <c r="AJ1653" s="24" t="str">
        <f t="shared" ca="1" si="465"/>
        <v/>
      </c>
      <c r="AK1653" s="24" t="str">
        <f t="shared" ca="1" si="466"/>
        <v/>
      </c>
      <c r="AL1653" s="24" t="str">
        <f t="shared" ca="1" si="467"/>
        <v/>
      </c>
      <c r="AM1653" s="26"/>
      <c r="AN1653" s="26" t="str">
        <f ca="1">IF(AI1653="","","G1 "&amp;Input!D55&amp;" "&amp;AI1653&amp;" "&amp;Input!D$56&amp;" "&amp;AJ1653&amp;" "&amp;Input!D$57&amp;" "&amp;AK1653&amp;" "&amp;Input!D$58&amp;" "&amp;AL1653&amp;" F "&amp;Input!D$51&amp;"")</f>
        <v/>
      </c>
      <c r="AP1653" s="26" t="str">
        <f ca="1">IF(AS1653="","","G1 "&amp;Input!D$55&amp;" "&amp;AS1653&amp;" "&amp;Input!D$56&amp;" "&amp;AT1653&amp;" "&amp;Input!D$57&amp;" "&amp;AU1653&amp;" "&amp;Input!D$58&amp;" "&amp;AV1653&amp;" F "&amp;Input!D$52&amp;"")</f>
        <v/>
      </c>
      <c r="AR1653" s="21">
        <v>1650</v>
      </c>
      <c r="AS1653" s="24" t="str">
        <f t="shared" ca="1" si="472"/>
        <v/>
      </c>
      <c r="AT1653" s="24" t="str">
        <f t="shared" ca="1" si="473"/>
        <v/>
      </c>
      <c r="AU1653" s="24" t="str">
        <f t="shared" ca="1" si="474"/>
        <v/>
      </c>
      <c r="AV1653" s="24" t="str">
        <f t="shared" ca="1" si="475"/>
        <v/>
      </c>
      <c r="BC1653" t="s">
        <v>2075</v>
      </c>
      <c r="BF1653" s="74" t="str">
        <f ca="1">IF(AI1652="","","G1 "&amp;Input!D$55&amp;" "&amp;AI1652&amp;" "&amp;Input!D$56&amp;" "&amp;AJ1652&amp;" "&amp;Input!D$57&amp;" "&amp;AK1652&amp;" "&amp;Input!D$58&amp;" "&amp;AL1652&amp;" F "&amp;Input!D$51&amp;"")</f>
        <v/>
      </c>
      <c r="BO1653" s="132" t="str">
        <f t="shared" ca="1" si="470"/>
        <v/>
      </c>
      <c r="BP1653" s="132" t="str">
        <f t="shared" ca="1" si="470"/>
        <v/>
      </c>
      <c r="BQ1653" s="132" t="str">
        <f t="shared" ca="1" si="470"/>
        <v/>
      </c>
      <c r="BR1653" s="132" t="str">
        <f t="shared" ca="1" si="470"/>
        <v/>
      </c>
      <c r="BT1653" s="132" t="str">
        <f t="shared" si="471"/>
        <v/>
      </c>
      <c r="BU1653" s="132" t="str">
        <f t="shared" si="471"/>
        <v/>
      </c>
      <c r="BV1653" s="132" t="str">
        <f t="shared" si="471"/>
        <v/>
      </c>
      <c r="BW1653" s="132" t="str">
        <f t="shared" si="471"/>
        <v/>
      </c>
      <c r="BY1653" s="132" t="str">
        <f t="shared" ca="1" si="463"/>
        <v/>
      </c>
      <c r="BZ1653" s="132" t="str">
        <f t="shared" ca="1" si="463"/>
        <v/>
      </c>
      <c r="CA1653" s="132" t="str">
        <f t="shared" ca="1" si="463"/>
        <v/>
      </c>
      <c r="CB1653" s="132" t="str">
        <f t="shared" ca="1" si="462"/>
        <v/>
      </c>
    </row>
    <row r="1654" spans="18:80" x14ac:dyDescent="0.2">
      <c r="R1654" s="21">
        <v>1651</v>
      </c>
      <c r="S1654" s="24" t="e">
        <f ca="1"/>
        <v>#N/A</v>
      </c>
      <c r="T1654" s="24" t="e">
        <f ca="1"/>
        <v>#N/A</v>
      </c>
      <c r="V1654" s="21">
        <v>1651</v>
      </c>
      <c r="W1654" s="24" t="e">
        <f ca="1"/>
        <v>#N/A</v>
      </c>
      <c r="X1654" s="24" t="e">
        <f ca="1"/>
        <v>#N/A</v>
      </c>
      <c r="Y1654" s="30"/>
      <c r="Z1654" s="21">
        <v>1651</v>
      </c>
      <c r="AA1654" s="24" t="e">
        <f ca="1"/>
        <v>#N/A</v>
      </c>
      <c r="AB1654" s="24" t="e">
        <f ca="1"/>
        <v>#N/A</v>
      </c>
      <c r="AD1654" s="21">
        <v>1651</v>
      </c>
      <c r="AE1654" s="24" t="e">
        <f ca="1"/>
        <v>#N/A</v>
      </c>
      <c r="AF1654" s="24" t="e">
        <f ca="1"/>
        <v>#N/A</v>
      </c>
      <c r="AH1654" s="21">
        <v>1651</v>
      </c>
      <c r="AI1654" s="24" t="str">
        <f t="shared" ca="1" si="464"/>
        <v/>
      </c>
      <c r="AJ1654" s="24" t="str">
        <f t="shared" ca="1" si="465"/>
        <v/>
      </c>
      <c r="AK1654" s="24" t="str">
        <f t="shared" ca="1" si="466"/>
        <v/>
      </c>
      <c r="AL1654" s="24" t="str">
        <f t="shared" ca="1" si="467"/>
        <v/>
      </c>
      <c r="AM1654" s="26"/>
      <c r="AN1654" s="26" t="str">
        <f ca="1">IF(AI1654="","","G1 "&amp;Input!D55&amp;" "&amp;AI1654&amp;" "&amp;Input!D$56&amp;" "&amp;AJ1654&amp;" "&amp;Input!D$57&amp;" "&amp;AK1654&amp;" "&amp;Input!D$58&amp;" "&amp;AL1654&amp;" F "&amp;Input!D$51&amp;"")</f>
        <v/>
      </c>
      <c r="AP1654" s="26" t="str">
        <f ca="1">IF(AS1654="","","G1 "&amp;Input!D$55&amp;" "&amp;AS1654&amp;" "&amp;Input!D$56&amp;" "&amp;AT1654&amp;" "&amp;Input!D$57&amp;" "&amp;AU1654&amp;" "&amp;Input!D$58&amp;" "&amp;AV1654&amp;" F "&amp;Input!D$52&amp;"")</f>
        <v/>
      </c>
      <c r="AR1654" s="21">
        <v>1651</v>
      </c>
      <c r="AS1654" s="24" t="str">
        <f t="shared" ca="1" si="472"/>
        <v/>
      </c>
      <c r="AT1654" s="24" t="str">
        <f t="shared" ca="1" si="473"/>
        <v/>
      </c>
      <c r="AU1654" s="24" t="str">
        <f t="shared" ca="1" si="474"/>
        <v/>
      </c>
      <c r="AV1654" s="24" t="str">
        <f t="shared" ca="1" si="475"/>
        <v/>
      </c>
      <c r="BC1654" t="s">
        <v>2076</v>
      </c>
      <c r="BF1654" s="74" t="str">
        <f ca="1">IF(AI1653="","","G1 "&amp;Input!D$55&amp;" "&amp;AI1653&amp;" "&amp;Input!D$56&amp;" "&amp;AJ1653&amp;" "&amp;Input!D$57&amp;" "&amp;AK1653&amp;" "&amp;Input!D$58&amp;" "&amp;AL1653&amp;" F "&amp;Input!D$51&amp;"")</f>
        <v/>
      </c>
      <c r="BO1654" s="132" t="str">
        <f t="shared" ca="1" si="470"/>
        <v/>
      </c>
      <c r="BP1654" s="132" t="str">
        <f t="shared" ca="1" si="470"/>
        <v/>
      </c>
      <c r="BQ1654" s="132" t="str">
        <f t="shared" ca="1" si="470"/>
        <v/>
      </c>
      <c r="BR1654" s="132" t="str">
        <f t="shared" ca="1" si="470"/>
        <v/>
      </c>
      <c r="BT1654" s="132" t="str">
        <f t="shared" si="471"/>
        <v/>
      </c>
      <c r="BU1654" s="132" t="str">
        <f t="shared" si="471"/>
        <v/>
      </c>
      <c r="BV1654" s="132" t="str">
        <f t="shared" si="471"/>
        <v/>
      </c>
      <c r="BW1654" s="132" t="str">
        <f t="shared" si="471"/>
        <v/>
      </c>
      <c r="BY1654" s="132" t="str">
        <f t="shared" ca="1" si="463"/>
        <v/>
      </c>
      <c r="BZ1654" s="132" t="str">
        <f t="shared" ca="1" si="463"/>
        <v/>
      </c>
      <c r="CA1654" s="132" t="str">
        <f t="shared" ca="1" si="463"/>
        <v/>
      </c>
      <c r="CB1654" s="132" t="str">
        <f t="shared" ca="1" si="462"/>
        <v/>
      </c>
    </row>
    <row r="1655" spans="18:80" x14ac:dyDescent="0.2">
      <c r="R1655" s="21">
        <v>1652</v>
      </c>
      <c r="S1655" s="24" t="e">
        <f ca="1"/>
        <v>#N/A</v>
      </c>
      <c r="T1655" s="24" t="e">
        <f ca="1"/>
        <v>#N/A</v>
      </c>
      <c r="V1655" s="21">
        <v>1652</v>
      </c>
      <c r="W1655" s="24" t="e">
        <f ca="1"/>
        <v>#N/A</v>
      </c>
      <c r="X1655" s="24" t="e">
        <f ca="1"/>
        <v>#N/A</v>
      </c>
      <c r="Y1655" s="30"/>
      <c r="Z1655" s="21">
        <v>1652</v>
      </c>
      <c r="AA1655" s="24" t="e">
        <f ca="1"/>
        <v>#N/A</v>
      </c>
      <c r="AB1655" s="24" t="e">
        <f ca="1"/>
        <v>#N/A</v>
      </c>
      <c r="AD1655" s="21">
        <v>1652</v>
      </c>
      <c r="AE1655" s="24" t="e">
        <f ca="1"/>
        <v>#N/A</v>
      </c>
      <c r="AF1655" s="24" t="e">
        <f ca="1"/>
        <v>#N/A</v>
      </c>
      <c r="AH1655" s="21">
        <v>1652</v>
      </c>
      <c r="AI1655" s="24" t="str">
        <f t="shared" ca="1" si="464"/>
        <v/>
      </c>
      <c r="AJ1655" s="24" t="str">
        <f t="shared" ca="1" si="465"/>
        <v/>
      </c>
      <c r="AK1655" s="24" t="str">
        <f t="shared" ca="1" si="466"/>
        <v/>
      </c>
      <c r="AL1655" s="24" t="str">
        <f t="shared" ca="1" si="467"/>
        <v/>
      </c>
      <c r="AM1655" s="26"/>
      <c r="AN1655" s="26" t="str">
        <f ca="1">IF(AI1655="","","G1 "&amp;Input!D55&amp;" "&amp;AI1655&amp;" "&amp;Input!D$56&amp;" "&amp;AJ1655&amp;" "&amp;Input!D$57&amp;" "&amp;AK1655&amp;" "&amp;Input!D$58&amp;" "&amp;AL1655&amp;" F "&amp;Input!D$51&amp;"")</f>
        <v/>
      </c>
      <c r="AP1655" s="26" t="str">
        <f ca="1">IF(AS1655="","","G1 "&amp;Input!D$55&amp;" "&amp;AS1655&amp;" "&amp;Input!D$56&amp;" "&amp;AT1655&amp;" "&amp;Input!D$57&amp;" "&amp;AU1655&amp;" "&amp;Input!D$58&amp;" "&amp;AV1655&amp;" F "&amp;Input!D$52&amp;"")</f>
        <v/>
      </c>
      <c r="AR1655" s="21">
        <v>1652</v>
      </c>
      <c r="AS1655" s="24" t="str">
        <f t="shared" ca="1" si="472"/>
        <v/>
      </c>
      <c r="AT1655" s="24" t="str">
        <f t="shared" ca="1" si="473"/>
        <v/>
      </c>
      <c r="AU1655" s="24" t="str">
        <f t="shared" ca="1" si="474"/>
        <v/>
      </c>
      <c r="AV1655" s="24" t="str">
        <f t="shared" ca="1" si="475"/>
        <v/>
      </c>
      <c r="BC1655" t="s">
        <v>2077</v>
      </c>
      <c r="BF1655" s="74" t="str">
        <f ca="1">IF(AI1654="","","G1 "&amp;Input!D$55&amp;" "&amp;AI1654&amp;" "&amp;Input!D$56&amp;" "&amp;AJ1654&amp;" "&amp;Input!D$57&amp;" "&amp;AK1654&amp;" "&amp;Input!D$58&amp;" "&amp;AL1654&amp;" F "&amp;Input!D$51&amp;"")</f>
        <v/>
      </c>
      <c r="BO1655" s="132" t="str">
        <f t="shared" ca="1" si="470"/>
        <v/>
      </c>
      <c r="BP1655" s="132" t="str">
        <f t="shared" ca="1" si="470"/>
        <v/>
      </c>
      <c r="BQ1655" s="132" t="str">
        <f t="shared" ca="1" si="470"/>
        <v/>
      </c>
      <c r="BR1655" s="132" t="str">
        <f t="shared" ca="1" si="470"/>
        <v/>
      </c>
      <c r="BT1655" s="132" t="str">
        <f t="shared" si="471"/>
        <v/>
      </c>
      <c r="BU1655" s="132" t="str">
        <f t="shared" si="471"/>
        <v/>
      </c>
      <c r="BV1655" s="132" t="str">
        <f t="shared" si="471"/>
        <v/>
      </c>
      <c r="BW1655" s="132" t="str">
        <f t="shared" si="471"/>
        <v/>
      </c>
      <c r="BY1655" s="132" t="str">
        <f t="shared" ca="1" si="463"/>
        <v/>
      </c>
      <c r="BZ1655" s="132" t="str">
        <f t="shared" ca="1" si="463"/>
        <v/>
      </c>
      <c r="CA1655" s="132" t="str">
        <f t="shared" ca="1" si="463"/>
        <v/>
      </c>
      <c r="CB1655" s="132" t="str">
        <f t="shared" ca="1" si="462"/>
        <v/>
      </c>
    </row>
    <row r="1656" spans="18:80" x14ac:dyDescent="0.2">
      <c r="R1656" s="21">
        <v>1653</v>
      </c>
      <c r="S1656" s="24" t="e">
        <f ca="1"/>
        <v>#N/A</v>
      </c>
      <c r="T1656" s="24" t="e">
        <f ca="1"/>
        <v>#N/A</v>
      </c>
      <c r="V1656" s="21">
        <v>1653</v>
      </c>
      <c r="W1656" s="24" t="e">
        <f ca="1"/>
        <v>#N/A</v>
      </c>
      <c r="X1656" s="24" t="e">
        <f ca="1"/>
        <v>#N/A</v>
      </c>
      <c r="Y1656" s="30"/>
      <c r="Z1656" s="21">
        <v>1653</v>
      </c>
      <c r="AA1656" s="24" t="e">
        <f ca="1"/>
        <v>#N/A</v>
      </c>
      <c r="AB1656" s="24" t="e">
        <f ca="1"/>
        <v>#N/A</v>
      </c>
      <c r="AD1656" s="21">
        <v>1653</v>
      </c>
      <c r="AE1656" s="24" t="e">
        <f ca="1"/>
        <v>#N/A</v>
      </c>
      <c r="AF1656" s="24" t="e">
        <f ca="1"/>
        <v>#N/A</v>
      </c>
      <c r="AH1656" s="21">
        <v>1653</v>
      </c>
      <c r="AI1656" s="24" t="str">
        <f t="shared" ca="1" si="464"/>
        <v/>
      </c>
      <c r="AJ1656" s="24" t="str">
        <f t="shared" ca="1" si="465"/>
        <v/>
      </c>
      <c r="AK1656" s="24" t="str">
        <f t="shared" ca="1" si="466"/>
        <v/>
      </c>
      <c r="AL1656" s="24" t="str">
        <f t="shared" ca="1" si="467"/>
        <v/>
      </c>
      <c r="AM1656" s="26"/>
      <c r="AN1656" s="26" t="str">
        <f ca="1">IF(AI1656="","","G1 "&amp;Input!D55&amp;" "&amp;AI1656&amp;" "&amp;Input!D$56&amp;" "&amp;AJ1656&amp;" "&amp;Input!D$57&amp;" "&amp;AK1656&amp;" "&amp;Input!D$58&amp;" "&amp;AL1656&amp;" F "&amp;Input!D$51&amp;"")</f>
        <v/>
      </c>
      <c r="AP1656" s="26" t="str">
        <f ca="1">IF(AS1656="","","G1 "&amp;Input!D$55&amp;" "&amp;AS1656&amp;" "&amp;Input!D$56&amp;" "&amp;AT1656&amp;" "&amp;Input!D$57&amp;" "&amp;AU1656&amp;" "&amp;Input!D$58&amp;" "&amp;AV1656&amp;" F "&amp;Input!D$52&amp;"")</f>
        <v/>
      </c>
      <c r="AR1656" s="21">
        <v>1653</v>
      </c>
      <c r="AS1656" s="24" t="str">
        <f t="shared" ca="1" si="472"/>
        <v/>
      </c>
      <c r="AT1656" s="24" t="str">
        <f t="shared" ca="1" si="473"/>
        <v/>
      </c>
      <c r="AU1656" s="24" t="str">
        <f t="shared" ca="1" si="474"/>
        <v/>
      </c>
      <c r="AV1656" s="24" t="str">
        <f t="shared" ca="1" si="475"/>
        <v/>
      </c>
      <c r="BC1656" t="s">
        <v>2078</v>
      </c>
      <c r="BF1656" s="74" t="str">
        <f ca="1">IF(AI1655="","","G1 "&amp;Input!D$55&amp;" "&amp;AI1655&amp;" "&amp;Input!D$56&amp;" "&amp;AJ1655&amp;" "&amp;Input!D$57&amp;" "&amp;AK1655&amp;" "&amp;Input!D$58&amp;" "&amp;AL1655&amp;" F "&amp;Input!D$51&amp;"")</f>
        <v/>
      </c>
      <c r="BO1656" s="132" t="str">
        <f t="shared" ca="1" si="470"/>
        <v/>
      </c>
      <c r="BP1656" s="132" t="str">
        <f t="shared" ca="1" si="470"/>
        <v/>
      </c>
      <c r="BQ1656" s="132" t="str">
        <f t="shared" ca="1" si="470"/>
        <v/>
      </c>
      <c r="BR1656" s="132" t="str">
        <f t="shared" ca="1" si="470"/>
        <v/>
      </c>
      <c r="BT1656" s="132" t="str">
        <f t="shared" si="471"/>
        <v/>
      </c>
      <c r="BU1656" s="132" t="str">
        <f t="shared" si="471"/>
        <v/>
      </c>
      <c r="BV1656" s="132" t="str">
        <f t="shared" si="471"/>
        <v/>
      </c>
      <c r="BW1656" s="132" t="str">
        <f t="shared" si="471"/>
        <v/>
      </c>
      <c r="BY1656" s="132" t="str">
        <f t="shared" ca="1" si="463"/>
        <v/>
      </c>
      <c r="BZ1656" s="132" t="str">
        <f t="shared" ca="1" si="463"/>
        <v/>
      </c>
      <c r="CA1656" s="132" t="str">
        <f t="shared" ca="1" si="463"/>
        <v/>
      </c>
      <c r="CB1656" s="132" t="str">
        <f t="shared" ca="1" si="462"/>
        <v/>
      </c>
    </row>
    <row r="1657" spans="18:80" x14ac:dyDescent="0.2">
      <c r="R1657" s="21">
        <v>1654</v>
      </c>
      <c r="S1657" s="24" t="e">
        <f ca="1"/>
        <v>#N/A</v>
      </c>
      <c r="T1657" s="24" t="e">
        <f ca="1"/>
        <v>#N/A</v>
      </c>
      <c r="V1657" s="21">
        <v>1654</v>
      </c>
      <c r="W1657" s="24" t="e">
        <f ca="1"/>
        <v>#N/A</v>
      </c>
      <c r="X1657" s="24" t="e">
        <f ca="1"/>
        <v>#N/A</v>
      </c>
      <c r="Y1657" s="30"/>
      <c r="Z1657" s="21">
        <v>1654</v>
      </c>
      <c r="AA1657" s="24" t="e">
        <f ca="1"/>
        <v>#N/A</v>
      </c>
      <c r="AB1657" s="24" t="e">
        <f ca="1"/>
        <v>#N/A</v>
      </c>
      <c r="AD1657" s="21">
        <v>1654</v>
      </c>
      <c r="AE1657" s="24" t="e">
        <f ca="1"/>
        <v>#N/A</v>
      </c>
      <c r="AF1657" s="24" t="e">
        <f ca="1"/>
        <v>#N/A</v>
      </c>
      <c r="AH1657" s="21">
        <v>1654</v>
      </c>
      <c r="AI1657" s="24" t="str">
        <f t="shared" ca="1" si="464"/>
        <v/>
      </c>
      <c r="AJ1657" s="24" t="str">
        <f t="shared" ca="1" si="465"/>
        <v/>
      </c>
      <c r="AK1657" s="24" t="str">
        <f t="shared" ca="1" si="466"/>
        <v/>
      </c>
      <c r="AL1657" s="24" t="str">
        <f t="shared" ca="1" si="467"/>
        <v/>
      </c>
      <c r="AM1657" s="26"/>
      <c r="AN1657" s="26" t="str">
        <f ca="1">IF(AI1657="","","G1 "&amp;Input!D55&amp;" "&amp;AI1657&amp;" "&amp;Input!D$56&amp;" "&amp;AJ1657&amp;" "&amp;Input!D$57&amp;" "&amp;AK1657&amp;" "&amp;Input!D$58&amp;" "&amp;AL1657&amp;" F "&amp;Input!D$51&amp;"")</f>
        <v/>
      </c>
      <c r="AP1657" s="26" t="str">
        <f ca="1">IF(AS1657="","","G1 "&amp;Input!D$55&amp;" "&amp;AS1657&amp;" "&amp;Input!D$56&amp;" "&amp;AT1657&amp;" "&amp;Input!D$57&amp;" "&amp;AU1657&amp;" "&amp;Input!D$58&amp;" "&amp;AV1657&amp;" F "&amp;Input!D$52&amp;"")</f>
        <v/>
      </c>
      <c r="AR1657" s="21">
        <v>1654</v>
      </c>
      <c r="AS1657" s="24" t="str">
        <f t="shared" ca="1" si="472"/>
        <v/>
      </c>
      <c r="AT1657" s="24" t="str">
        <f t="shared" ca="1" si="473"/>
        <v/>
      </c>
      <c r="AU1657" s="24" t="str">
        <f t="shared" ca="1" si="474"/>
        <v/>
      </c>
      <c r="AV1657" s="24" t="str">
        <f t="shared" ca="1" si="475"/>
        <v/>
      </c>
      <c r="BC1657" t="s">
        <v>2079</v>
      </c>
      <c r="BF1657" s="74" t="str">
        <f ca="1">IF(AI1656="","","G1 "&amp;Input!D$55&amp;" "&amp;AI1656&amp;" "&amp;Input!D$56&amp;" "&amp;AJ1656&amp;" "&amp;Input!D$57&amp;" "&amp;AK1656&amp;" "&amp;Input!D$58&amp;" "&amp;AL1656&amp;" F "&amp;Input!D$51&amp;"")</f>
        <v/>
      </c>
      <c r="BO1657" s="132" t="str">
        <f t="shared" ca="1" si="470"/>
        <v/>
      </c>
      <c r="BP1657" s="132" t="str">
        <f t="shared" ca="1" si="470"/>
        <v/>
      </c>
      <c r="BQ1657" s="132" t="str">
        <f t="shared" ca="1" si="470"/>
        <v/>
      </c>
      <c r="BR1657" s="132" t="str">
        <f t="shared" ca="1" si="470"/>
        <v/>
      </c>
      <c r="BT1657" s="132" t="str">
        <f t="shared" si="471"/>
        <v/>
      </c>
      <c r="BU1657" s="132" t="str">
        <f t="shared" si="471"/>
        <v/>
      </c>
      <c r="BV1657" s="132" t="str">
        <f t="shared" si="471"/>
        <v/>
      </c>
      <c r="BW1657" s="132" t="str">
        <f t="shared" si="471"/>
        <v/>
      </c>
      <c r="BY1657" s="132" t="str">
        <f t="shared" ca="1" si="463"/>
        <v/>
      </c>
      <c r="BZ1657" s="132" t="str">
        <f t="shared" ca="1" si="463"/>
        <v/>
      </c>
      <c r="CA1657" s="132" t="str">
        <f t="shared" ca="1" si="463"/>
        <v/>
      </c>
      <c r="CB1657" s="132" t="str">
        <f t="shared" ca="1" si="462"/>
        <v/>
      </c>
    </row>
    <row r="1658" spans="18:80" x14ac:dyDescent="0.2">
      <c r="R1658" s="21">
        <v>1655</v>
      </c>
      <c r="S1658" s="24" t="e">
        <f ca="1"/>
        <v>#N/A</v>
      </c>
      <c r="T1658" s="24" t="e">
        <f ca="1"/>
        <v>#N/A</v>
      </c>
      <c r="V1658" s="21">
        <v>1655</v>
      </c>
      <c r="W1658" s="24" t="e">
        <f ca="1"/>
        <v>#N/A</v>
      </c>
      <c r="X1658" s="24" t="e">
        <f ca="1"/>
        <v>#N/A</v>
      </c>
      <c r="Y1658" s="30"/>
      <c r="Z1658" s="21">
        <v>1655</v>
      </c>
      <c r="AA1658" s="24" t="e">
        <f ca="1"/>
        <v>#N/A</v>
      </c>
      <c r="AB1658" s="24" t="e">
        <f ca="1"/>
        <v>#N/A</v>
      </c>
      <c r="AD1658" s="21">
        <v>1655</v>
      </c>
      <c r="AE1658" s="24" t="e">
        <f ca="1"/>
        <v>#N/A</v>
      </c>
      <c r="AF1658" s="24" t="e">
        <f ca="1"/>
        <v>#N/A</v>
      </c>
      <c r="AH1658" s="21">
        <v>1655</v>
      </c>
      <c r="AI1658" s="24" t="str">
        <f t="shared" ca="1" si="464"/>
        <v/>
      </c>
      <c r="AJ1658" s="24" t="str">
        <f t="shared" ca="1" si="465"/>
        <v/>
      </c>
      <c r="AK1658" s="24" t="str">
        <f t="shared" ca="1" si="466"/>
        <v/>
      </c>
      <c r="AL1658" s="24" t="str">
        <f t="shared" ca="1" si="467"/>
        <v/>
      </c>
      <c r="AM1658" s="26"/>
      <c r="AN1658" s="26" t="str">
        <f ca="1">IF(AI1658="","","G1 "&amp;Input!D55&amp;" "&amp;AI1658&amp;" "&amp;Input!D$56&amp;" "&amp;AJ1658&amp;" "&amp;Input!D$57&amp;" "&amp;AK1658&amp;" "&amp;Input!D$58&amp;" "&amp;AL1658&amp;" F "&amp;Input!D$51&amp;"")</f>
        <v/>
      </c>
      <c r="AP1658" s="26" t="str">
        <f ca="1">IF(AS1658="","","G1 "&amp;Input!D$55&amp;" "&amp;AS1658&amp;" "&amp;Input!D$56&amp;" "&amp;AT1658&amp;" "&amp;Input!D$57&amp;" "&amp;AU1658&amp;" "&amp;Input!D$58&amp;" "&amp;AV1658&amp;" F "&amp;Input!D$52&amp;"")</f>
        <v/>
      </c>
      <c r="AR1658" s="21">
        <v>1655</v>
      </c>
      <c r="AS1658" s="24" t="str">
        <f t="shared" ca="1" si="472"/>
        <v/>
      </c>
      <c r="AT1658" s="24" t="str">
        <f t="shared" ca="1" si="473"/>
        <v/>
      </c>
      <c r="AU1658" s="24" t="str">
        <f t="shared" ca="1" si="474"/>
        <v/>
      </c>
      <c r="AV1658" s="24" t="str">
        <f t="shared" ca="1" si="475"/>
        <v/>
      </c>
      <c r="BC1658" t="s">
        <v>2080</v>
      </c>
      <c r="BF1658" s="74" t="str">
        <f ca="1">IF(AI1657="","","G1 "&amp;Input!D$55&amp;" "&amp;AI1657&amp;" "&amp;Input!D$56&amp;" "&amp;AJ1657&amp;" "&amp;Input!D$57&amp;" "&amp;AK1657&amp;" "&amp;Input!D$58&amp;" "&amp;AL1657&amp;" F "&amp;Input!D$51&amp;"")</f>
        <v/>
      </c>
      <c r="BO1658" s="132" t="str">
        <f t="shared" ca="1" si="470"/>
        <v/>
      </c>
      <c r="BP1658" s="132" t="str">
        <f t="shared" ca="1" si="470"/>
        <v/>
      </c>
      <c r="BQ1658" s="132" t="str">
        <f t="shared" ca="1" si="470"/>
        <v/>
      </c>
      <c r="BR1658" s="132" t="str">
        <f t="shared" ca="1" si="470"/>
        <v/>
      </c>
      <c r="BT1658" s="132" t="str">
        <f t="shared" si="471"/>
        <v/>
      </c>
      <c r="BU1658" s="132" t="str">
        <f t="shared" si="471"/>
        <v/>
      </c>
      <c r="BV1658" s="132" t="str">
        <f t="shared" si="471"/>
        <v/>
      </c>
      <c r="BW1658" s="132" t="str">
        <f t="shared" si="471"/>
        <v/>
      </c>
      <c r="BY1658" s="132" t="str">
        <f t="shared" ca="1" si="463"/>
        <v/>
      </c>
      <c r="BZ1658" s="132" t="str">
        <f t="shared" ca="1" si="463"/>
        <v/>
      </c>
      <c r="CA1658" s="132" t="str">
        <f t="shared" ca="1" si="463"/>
        <v/>
      </c>
      <c r="CB1658" s="132" t="str">
        <f t="shared" ca="1" si="462"/>
        <v/>
      </c>
    </row>
    <row r="1659" spans="18:80" x14ac:dyDescent="0.2">
      <c r="R1659" s="21">
        <v>1656</v>
      </c>
      <c r="S1659" s="24" t="e">
        <f ca="1"/>
        <v>#N/A</v>
      </c>
      <c r="T1659" s="24" t="e">
        <f ca="1"/>
        <v>#N/A</v>
      </c>
      <c r="V1659" s="21">
        <v>1656</v>
      </c>
      <c r="W1659" s="24" t="e">
        <f ca="1"/>
        <v>#N/A</v>
      </c>
      <c r="X1659" s="24" t="e">
        <f ca="1"/>
        <v>#N/A</v>
      </c>
      <c r="Y1659" s="30"/>
      <c r="Z1659" s="21">
        <v>1656</v>
      </c>
      <c r="AA1659" s="24" t="e">
        <f ca="1"/>
        <v>#N/A</v>
      </c>
      <c r="AB1659" s="24" t="e">
        <f ca="1"/>
        <v>#N/A</v>
      </c>
      <c r="AD1659" s="21">
        <v>1656</v>
      </c>
      <c r="AE1659" s="24" t="e">
        <f ca="1"/>
        <v>#N/A</v>
      </c>
      <c r="AF1659" s="24" t="e">
        <f ca="1"/>
        <v>#N/A</v>
      </c>
      <c r="AH1659" s="21">
        <v>1656</v>
      </c>
      <c r="AI1659" s="24" t="str">
        <f t="shared" ca="1" si="464"/>
        <v/>
      </c>
      <c r="AJ1659" s="24" t="str">
        <f t="shared" ca="1" si="465"/>
        <v/>
      </c>
      <c r="AK1659" s="24" t="str">
        <f t="shared" ca="1" si="466"/>
        <v/>
      </c>
      <c r="AL1659" s="24" t="str">
        <f t="shared" ca="1" si="467"/>
        <v/>
      </c>
      <c r="AM1659" s="26"/>
      <c r="AN1659" s="26" t="str">
        <f ca="1">IF(AI1659="","","G1 "&amp;Input!D55&amp;" "&amp;AI1659&amp;" "&amp;Input!D$56&amp;" "&amp;AJ1659&amp;" "&amp;Input!D$57&amp;" "&amp;AK1659&amp;" "&amp;Input!D$58&amp;" "&amp;AL1659&amp;" F "&amp;Input!D$51&amp;"")</f>
        <v/>
      </c>
      <c r="AP1659" s="26" t="str">
        <f ca="1">IF(AS1659="","","G1 "&amp;Input!D$55&amp;" "&amp;AS1659&amp;" "&amp;Input!D$56&amp;" "&amp;AT1659&amp;" "&amp;Input!D$57&amp;" "&amp;AU1659&amp;" "&amp;Input!D$58&amp;" "&amp;AV1659&amp;" F "&amp;Input!D$52&amp;"")</f>
        <v/>
      </c>
      <c r="AR1659" s="21">
        <v>1656</v>
      </c>
      <c r="AS1659" s="24" t="str">
        <f t="shared" ca="1" si="472"/>
        <v/>
      </c>
      <c r="AT1659" s="24" t="str">
        <f t="shared" ca="1" si="473"/>
        <v/>
      </c>
      <c r="AU1659" s="24" t="str">
        <f t="shared" ca="1" si="474"/>
        <v/>
      </c>
      <c r="AV1659" s="24" t="str">
        <f t="shared" ca="1" si="475"/>
        <v/>
      </c>
      <c r="BC1659" t="s">
        <v>2081</v>
      </c>
      <c r="BF1659" s="74" t="str">
        <f ca="1">IF(AI1658="","","G1 "&amp;Input!D$55&amp;" "&amp;AI1658&amp;" "&amp;Input!D$56&amp;" "&amp;AJ1658&amp;" "&amp;Input!D$57&amp;" "&amp;AK1658&amp;" "&amp;Input!D$58&amp;" "&amp;AL1658&amp;" F "&amp;Input!D$51&amp;"")</f>
        <v/>
      </c>
      <c r="BO1659" s="132" t="str">
        <f t="shared" ca="1" si="470"/>
        <v/>
      </c>
      <c r="BP1659" s="132" t="str">
        <f t="shared" ca="1" si="470"/>
        <v/>
      </c>
      <c r="BQ1659" s="132" t="str">
        <f t="shared" ca="1" si="470"/>
        <v/>
      </c>
      <c r="BR1659" s="132" t="str">
        <f t="shared" ca="1" si="470"/>
        <v/>
      </c>
      <c r="BT1659" s="132" t="str">
        <f t="shared" si="471"/>
        <v/>
      </c>
      <c r="BU1659" s="132" t="str">
        <f t="shared" si="471"/>
        <v/>
      </c>
      <c r="BV1659" s="132" t="str">
        <f t="shared" si="471"/>
        <v/>
      </c>
      <c r="BW1659" s="132" t="str">
        <f t="shared" si="471"/>
        <v/>
      </c>
      <c r="BY1659" s="132" t="str">
        <f t="shared" ca="1" si="463"/>
        <v/>
      </c>
      <c r="BZ1659" s="132" t="str">
        <f t="shared" ca="1" si="463"/>
        <v/>
      </c>
      <c r="CA1659" s="132" t="str">
        <f t="shared" ca="1" si="463"/>
        <v/>
      </c>
      <c r="CB1659" s="132" t="str">
        <f t="shared" ca="1" si="462"/>
        <v/>
      </c>
    </row>
    <row r="1660" spans="18:80" x14ac:dyDescent="0.2">
      <c r="R1660" s="21">
        <v>1657</v>
      </c>
      <c r="S1660" s="24" t="e">
        <f ca="1"/>
        <v>#N/A</v>
      </c>
      <c r="T1660" s="24" t="e">
        <f ca="1"/>
        <v>#N/A</v>
      </c>
      <c r="V1660" s="21">
        <v>1657</v>
      </c>
      <c r="W1660" s="24" t="e">
        <f ca="1"/>
        <v>#N/A</v>
      </c>
      <c r="X1660" s="24" t="e">
        <f ca="1"/>
        <v>#N/A</v>
      </c>
      <c r="Y1660" s="30"/>
      <c r="Z1660" s="21">
        <v>1657</v>
      </c>
      <c r="AA1660" s="24" t="e">
        <f ca="1"/>
        <v>#N/A</v>
      </c>
      <c r="AB1660" s="24" t="e">
        <f ca="1"/>
        <v>#N/A</v>
      </c>
      <c r="AD1660" s="21">
        <v>1657</v>
      </c>
      <c r="AE1660" s="24" t="e">
        <f ca="1"/>
        <v>#N/A</v>
      </c>
      <c r="AF1660" s="24" t="e">
        <f ca="1"/>
        <v>#N/A</v>
      </c>
      <c r="AH1660" s="21">
        <v>1657</v>
      </c>
      <c r="AI1660" s="24" t="str">
        <f t="shared" ca="1" si="464"/>
        <v/>
      </c>
      <c r="AJ1660" s="24" t="str">
        <f t="shared" ca="1" si="465"/>
        <v/>
      </c>
      <c r="AK1660" s="24" t="str">
        <f t="shared" ca="1" si="466"/>
        <v/>
      </c>
      <c r="AL1660" s="24" t="str">
        <f t="shared" ca="1" si="467"/>
        <v/>
      </c>
      <c r="AM1660" s="26"/>
      <c r="AN1660" s="26" t="str">
        <f ca="1">IF(AI1660="","","G1 "&amp;Input!D55&amp;" "&amp;AI1660&amp;" "&amp;Input!D$56&amp;" "&amp;AJ1660&amp;" "&amp;Input!D$57&amp;" "&amp;AK1660&amp;" "&amp;Input!D$58&amp;" "&amp;AL1660&amp;" F "&amp;Input!D$51&amp;"")</f>
        <v/>
      </c>
      <c r="AP1660" s="26" t="str">
        <f ca="1">IF(AS1660="","","G1 "&amp;Input!D$55&amp;" "&amp;AS1660&amp;" "&amp;Input!D$56&amp;" "&amp;AT1660&amp;" "&amp;Input!D$57&amp;" "&amp;AU1660&amp;" "&amp;Input!D$58&amp;" "&amp;AV1660&amp;" F "&amp;Input!D$52&amp;"")</f>
        <v/>
      </c>
      <c r="AR1660" s="21">
        <v>1657</v>
      </c>
      <c r="AS1660" s="24" t="str">
        <f t="shared" ca="1" si="472"/>
        <v/>
      </c>
      <c r="AT1660" s="24" t="str">
        <f t="shared" ca="1" si="473"/>
        <v/>
      </c>
      <c r="AU1660" s="24" t="str">
        <f t="shared" ca="1" si="474"/>
        <v/>
      </c>
      <c r="AV1660" s="24" t="str">
        <f t="shared" ca="1" si="475"/>
        <v/>
      </c>
      <c r="BC1660" t="s">
        <v>2082</v>
      </c>
      <c r="BF1660" s="74" t="str">
        <f ca="1">IF(AI1659="","","G1 "&amp;Input!D$55&amp;" "&amp;AI1659&amp;" "&amp;Input!D$56&amp;" "&amp;AJ1659&amp;" "&amp;Input!D$57&amp;" "&amp;AK1659&amp;" "&amp;Input!D$58&amp;" "&amp;AL1659&amp;" F "&amp;Input!D$51&amp;"")</f>
        <v/>
      </c>
      <c r="BO1660" s="132" t="str">
        <f t="shared" ca="1" si="470"/>
        <v/>
      </c>
      <c r="BP1660" s="132" t="str">
        <f t="shared" ca="1" si="470"/>
        <v/>
      </c>
      <c r="BQ1660" s="132" t="str">
        <f t="shared" ca="1" si="470"/>
        <v/>
      </c>
      <c r="BR1660" s="132" t="str">
        <f t="shared" ca="1" si="470"/>
        <v/>
      </c>
      <c r="BT1660" s="132" t="str">
        <f t="shared" si="471"/>
        <v/>
      </c>
      <c r="BU1660" s="132" t="str">
        <f t="shared" si="471"/>
        <v/>
      </c>
      <c r="BV1660" s="132" t="str">
        <f t="shared" si="471"/>
        <v/>
      </c>
      <c r="BW1660" s="132" t="str">
        <f t="shared" si="471"/>
        <v/>
      </c>
      <c r="BY1660" s="132" t="str">
        <f t="shared" ca="1" si="463"/>
        <v/>
      </c>
      <c r="BZ1660" s="132" t="str">
        <f t="shared" ca="1" si="463"/>
        <v/>
      </c>
      <c r="CA1660" s="132" t="str">
        <f t="shared" ca="1" si="463"/>
        <v/>
      </c>
      <c r="CB1660" s="132" t="str">
        <f t="shared" ca="1" si="462"/>
        <v/>
      </c>
    </row>
    <row r="1661" spans="18:80" x14ac:dyDescent="0.2">
      <c r="R1661" s="21">
        <v>1658</v>
      </c>
      <c r="S1661" s="24" t="e">
        <f ca="1"/>
        <v>#N/A</v>
      </c>
      <c r="T1661" s="24" t="e">
        <f ca="1"/>
        <v>#N/A</v>
      </c>
      <c r="V1661" s="21">
        <v>1658</v>
      </c>
      <c r="W1661" s="24" t="e">
        <f ca="1"/>
        <v>#N/A</v>
      </c>
      <c r="X1661" s="24" t="e">
        <f ca="1"/>
        <v>#N/A</v>
      </c>
      <c r="Y1661" s="30"/>
      <c r="Z1661" s="21">
        <v>1658</v>
      </c>
      <c r="AA1661" s="24" t="e">
        <f ca="1"/>
        <v>#N/A</v>
      </c>
      <c r="AB1661" s="24" t="e">
        <f ca="1"/>
        <v>#N/A</v>
      </c>
      <c r="AD1661" s="21">
        <v>1658</v>
      </c>
      <c r="AE1661" s="24" t="e">
        <f ca="1"/>
        <v>#N/A</v>
      </c>
      <c r="AF1661" s="24" t="e">
        <f ca="1"/>
        <v>#N/A</v>
      </c>
      <c r="AH1661" s="21">
        <v>1658</v>
      </c>
      <c r="AI1661" s="24" t="str">
        <f t="shared" ca="1" si="464"/>
        <v/>
      </c>
      <c r="AJ1661" s="24" t="str">
        <f t="shared" ca="1" si="465"/>
        <v/>
      </c>
      <c r="AK1661" s="24" t="str">
        <f t="shared" ca="1" si="466"/>
        <v/>
      </c>
      <c r="AL1661" s="24" t="str">
        <f t="shared" ca="1" si="467"/>
        <v/>
      </c>
      <c r="AM1661" s="26"/>
      <c r="AN1661" s="26" t="str">
        <f ca="1">IF(AI1661="","","G1 "&amp;Input!D55&amp;" "&amp;AI1661&amp;" "&amp;Input!D$56&amp;" "&amp;AJ1661&amp;" "&amp;Input!D$57&amp;" "&amp;AK1661&amp;" "&amp;Input!D$58&amp;" "&amp;AL1661&amp;" F "&amp;Input!D$51&amp;"")</f>
        <v/>
      </c>
      <c r="AP1661" s="26" t="str">
        <f ca="1">IF(AS1661="","","G1 "&amp;Input!D$55&amp;" "&amp;AS1661&amp;" "&amp;Input!D$56&amp;" "&amp;AT1661&amp;" "&amp;Input!D$57&amp;" "&amp;AU1661&amp;" "&amp;Input!D$58&amp;" "&amp;AV1661&amp;" F "&amp;Input!D$52&amp;"")</f>
        <v/>
      </c>
      <c r="AR1661" s="21">
        <v>1658</v>
      </c>
      <c r="AS1661" s="24" t="str">
        <f t="shared" ca="1" si="472"/>
        <v/>
      </c>
      <c r="AT1661" s="24" t="str">
        <f t="shared" ca="1" si="473"/>
        <v/>
      </c>
      <c r="AU1661" s="24" t="str">
        <f t="shared" ca="1" si="474"/>
        <v/>
      </c>
      <c r="AV1661" s="24" t="str">
        <f t="shared" ca="1" si="475"/>
        <v/>
      </c>
      <c r="BC1661" t="s">
        <v>2083</v>
      </c>
      <c r="BF1661" s="74" t="str">
        <f ca="1">IF(AI1660="","","G1 "&amp;Input!D$55&amp;" "&amp;AI1660&amp;" "&amp;Input!D$56&amp;" "&amp;AJ1660&amp;" "&amp;Input!D$57&amp;" "&amp;AK1660&amp;" "&amp;Input!D$58&amp;" "&amp;AL1660&amp;" F "&amp;Input!D$51&amp;"")</f>
        <v/>
      </c>
      <c r="BO1661" s="132" t="str">
        <f t="shared" ca="1" si="470"/>
        <v/>
      </c>
      <c r="BP1661" s="132" t="str">
        <f t="shared" ca="1" si="470"/>
        <v/>
      </c>
      <c r="BQ1661" s="132" t="str">
        <f t="shared" ca="1" si="470"/>
        <v/>
      </c>
      <c r="BR1661" s="132" t="str">
        <f t="shared" ca="1" si="470"/>
        <v/>
      </c>
      <c r="BT1661" s="132" t="str">
        <f t="shared" si="471"/>
        <v/>
      </c>
      <c r="BU1661" s="132" t="str">
        <f t="shared" si="471"/>
        <v/>
      </c>
      <c r="BV1661" s="132" t="str">
        <f t="shared" si="471"/>
        <v/>
      </c>
      <c r="BW1661" s="132" t="str">
        <f t="shared" si="471"/>
        <v/>
      </c>
      <c r="BY1661" s="132" t="str">
        <f t="shared" ca="1" si="463"/>
        <v/>
      </c>
      <c r="BZ1661" s="132" t="str">
        <f t="shared" ca="1" si="463"/>
        <v/>
      </c>
      <c r="CA1661" s="132" t="str">
        <f t="shared" ca="1" si="463"/>
        <v/>
      </c>
      <c r="CB1661" s="132" t="str">
        <f t="shared" ca="1" si="462"/>
        <v/>
      </c>
    </row>
    <row r="1662" spans="18:80" x14ac:dyDescent="0.2">
      <c r="R1662" s="21">
        <v>1659</v>
      </c>
      <c r="S1662" s="24" t="e">
        <f ca="1"/>
        <v>#N/A</v>
      </c>
      <c r="T1662" s="24" t="e">
        <f ca="1"/>
        <v>#N/A</v>
      </c>
      <c r="V1662" s="21">
        <v>1659</v>
      </c>
      <c r="W1662" s="24" t="e">
        <f ca="1"/>
        <v>#N/A</v>
      </c>
      <c r="X1662" s="24" t="e">
        <f ca="1"/>
        <v>#N/A</v>
      </c>
      <c r="Y1662" s="30"/>
      <c r="Z1662" s="21">
        <v>1659</v>
      </c>
      <c r="AA1662" s="24" t="e">
        <f ca="1"/>
        <v>#N/A</v>
      </c>
      <c r="AB1662" s="24" t="e">
        <f ca="1"/>
        <v>#N/A</v>
      </c>
      <c r="AD1662" s="21">
        <v>1659</v>
      </c>
      <c r="AE1662" s="24" t="e">
        <f ca="1"/>
        <v>#N/A</v>
      </c>
      <c r="AF1662" s="24" t="e">
        <f ca="1"/>
        <v>#N/A</v>
      </c>
      <c r="AH1662" s="21">
        <v>1659</v>
      </c>
      <c r="AI1662" s="24" t="str">
        <f t="shared" ca="1" si="464"/>
        <v/>
      </c>
      <c r="AJ1662" s="24" t="str">
        <f t="shared" ca="1" si="465"/>
        <v/>
      </c>
      <c r="AK1662" s="24" t="str">
        <f t="shared" ca="1" si="466"/>
        <v/>
      </c>
      <c r="AL1662" s="24" t="str">
        <f t="shared" ca="1" si="467"/>
        <v/>
      </c>
      <c r="AM1662" s="26"/>
      <c r="AN1662" s="26" t="str">
        <f ca="1">IF(AI1662="","","G1 "&amp;Input!D55&amp;" "&amp;AI1662&amp;" "&amp;Input!D$56&amp;" "&amp;AJ1662&amp;" "&amp;Input!D$57&amp;" "&amp;AK1662&amp;" "&amp;Input!D$58&amp;" "&amp;AL1662&amp;" F "&amp;Input!D$51&amp;"")</f>
        <v/>
      </c>
      <c r="AP1662" s="26" t="str">
        <f ca="1">IF(AS1662="","","G1 "&amp;Input!D$55&amp;" "&amp;AS1662&amp;" "&amp;Input!D$56&amp;" "&amp;AT1662&amp;" "&amp;Input!D$57&amp;" "&amp;AU1662&amp;" "&amp;Input!D$58&amp;" "&amp;AV1662&amp;" F "&amp;Input!D$52&amp;"")</f>
        <v/>
      </c>
      <c r="AR1662" s="21">
        <v>1659</v>
      </c>
      <c r="AS1662" s="24" t="str">
        <f t="shared" ca="1" si="472"/>
        <v/>
      </c>
      <c r="AT1662" s="24" t="str">
        <f t="shared" ca="1" si="473"/>
        <v/>
      </c>
      <c r="AU1662" s="24" t="str">
        <f t="shared" ca="1" si="474"/>
        <v/>
      </c>
      <c r="AV1662" s="24" t="str">
        <f t="shared" ca="1" si="475"/>
        <v/>
      </c>
      <c r="BC1662" t="s">
        <v>2084</v>
      </c>
      <c r="BF1662" s="74" t="str">
        <f ca="1">IF(AI1661="","","G1 "&amp;Input!D$55&amp;" "&amp;AI1661&amp;" "&amp;Input!D$56&amp;" "&amp;AJ1661&amp;" "&amp;Input!D$57&amp;" "&amp;AK1661&amp;" "&amp;Input!D$58&amp;" "&amp;AL1661&amp;" F "&amp;Input!D$51&amp;"")</f>
        <v/>
      </c>
      <c r="BO1662" s="132" t="str">
        <f t="shared" ca="1" si="470"/>
        <v/>
      </c>
      <c r="BP1662" s="132" t="str">
        <f t="shared" ca="1" si="470"/>
        <v/>
      </c>
      <c r="BQ1662" s="132" t="str">
        <f t="shared" ca="1" si="470"/>
        <v/>
      </c>
      <c r="BR1662" s="132" t="str">
        <f t="shared" ca="1" si="470"/>
        <v/>
      </c>
      <c r="BT1662" s="132" t="str">
        <f t="shared" si="471"/>
        <v/>
      </c>
      <c r="BU1662" s="132" t="str">
        <f t="shared" si="471"/>
        <v/>
      </c>
      <c r="BV1662" s="132" t="str">
        <f t="shared" si="471"/>
        <v/>
      </c>
      <c r="BW1662" s="132" t="str">
        <f t="shared" si="471"/>
        <v/>
      </c>
      <c r="BY1662" s="132" t="str">
        <f t="shared" ca="1" si="463"/>
        <v/>
      </c>
      <c r="BZ1662" s="132" t="str">
        <f t="shared" ca="1" si="463"/>
        <v/>
      </c>
      <c r="CA1662" s="132" t="str">
        <f t="shared" ca="1" si="463"/>
        <v/>
      </c>
      <c r="CB1662" s="132" t="str">
        <f t="shared" ca="1" si="462"/>
        <v/>
      </c>
    </row>
    <row r="1663" spans="18:80" x14ac:dyDescent="0.2">
      <c r="R1663" s="21">
        <v>1660</v>
      </c>
      <c r="S1663" s="24" t="e">
        <f ca="1"/>
        <v>#N/A</v>
      </c>
      <c r="T1663" s="24" t="e">
        <f ca="1"/>
        <v>#N/A</v>
      </c>
      <c r="V1663" s="21">
        <v>1660</v>
      </c>
      <c r="W1663" s="24" t="e">
        <f ca="1"/>
        <v>#N/A</v>
      </c>
      <c r="X1663" s="24" t="e">
        <f ca="1"/>
        <v>#N/A</v>
      </c>
      <c r="Y1663" s="30"/>
      <c r="Z1663" s="21">
        <v>1660</v>
      </c>
      <c r="AA1663" s="24" t="e">
        <f ca="1"/>
        <v>#N/A</v>
      </c>
      <c r="AB1663" s="24" t="e">
        <f ca="1"/>
        <v>#N/A</v>
      </c>
      <c r="AD1663" s="21">
        <v>1660</v>
      </c>
      <c r="AE1663" s="24" t="e">
        <f ca="1"/>
        <v>#N/A</v>
      </c>
      <c r="AF1663" s="24" t="e">
        <f ca="1"/>
        <v>#N/A</v>
      </c>
      <c r="AH1663" s="21">
        <v>1660</v>
      </c>
      <c r="AI1663" s="24" t="str">
        <f t="shared" ca="1" si="464"/>
        <v/>
      </c>
      <c r="AJ1663" s="24" t="str">
        <f t="shared" ca="1" si="465"/>
        <v/>
      </c>
      <c r="AK1663" s="24" t="str">
        <f t="shared" ca="1" si="466"/>
        <v/>
      </c>
      <c r="AL1663" s="24" t="str">
        <f t="shared" ca="1" si="467"/>
        <v/>
      </c>
      <c r="AM1663" s="26"/>
      <c r="AN1663" s="26" t="str">
        <f ca="1">IF(AI1663="","","G1 "&amp;Input!D55&amp;" "&amp;AI1663&amp;" "&amp;Input!D$56&amp;" "&amp;AJ1663&amp;" "&amp;Input!D$57&amp;" "&amp;AK1663&amp;" "&amp;Input!D$58&amp;" "&amp;AL1663&amp;" F "&amp;Input!D$51&amp;"")</f>
        <v/>
      </c>
      <c r="AP1663" s="26" t="str">
        <f ca="1">IF(AS1663="","","G1 "&amp;Input!D$55&amp;" "&amp;AS1663&amp;" "&amp;Input!D$56&amp;" "&amp;AT1663&amp;" "&amp;Input!D$57&amp;" "&amp;AU1663&amp;" "&amp;Input!D$58&amp;" "&amp;AV1663&amp;" F "&amp;Input!D$52&amp;"")</f>
        <v/>
      </c>
      <c r="AR1663" s="21">
        <v>1660</v>
      </c>
      <c r="AS1663" s="24" t="str">
        <f t="shared" ca="1" si="472"/>
        <v/>
      </c>
      <c r="AT1663" s="24" t="str">
        <f t="shared" ca="1" si="473"/>
        <v/>
      </c>
      <c r="AU1663" s="24" t="str">
        <f t="shared" ca="1" si="474"/>
        <v/>
      </c>
      <c r="AV1663" s="24" t="str">
        <f t="shared" ca="1" si="475"/>
        <v/>
      </c>
      <c r="BC1663" t="s">
        <v>2085</v>
      </c>
      <c r="BF1663" s="74" t="str">
        <f ca="1">IF(AI1662="","","G1 "&amp;Input!D$55&amp;" "&amp;AI1662&amp;" "&amp;Input!D$56&amp;" "&amp;AJ1662&amp;" "&amp;Input!D$57&amp;" "&amp;AK1662&amp;" "&amp;Input!D$58&amp;" "&amp;AL1662&amp;" F "&amp;Input!D$51&amp;"")</f>
        <v/>
      </c>
      <c r="BO1663" s="132" t="str">
        <f t="shared" ca="1" si="470"/>
        <v/>
      </c>
      <c r="BP1663" s="132" t="str">
        <f t="shared" ca="1" si="470"/>
        <v/>
      </c>
      <c r="BQ1663" s="132" t="str">
        <f t="shared" ca="1" si="470"/>
        <v/>
      </c>
      <c r="BR1663" s="132" t="str">
        <f t="shared" ca="1" si="470"/>
        <v/>
      </c>
      <c r="BT1663" s="132" t="str">
        <f t="shared" si="471"/>
        <v/>
      </c>
      <c r="BU1663" s="132" t="str">
        <f t="shared" si="471"/>
        <v/>
      </c>
      <c r="BV1663" s="132" t="str">
        <f t="shared" si="471"/>
        <v/>
      </c>
      <c r="BW1663" s="132" t="str">
        <f t="shared" si="471"/>
        <v/>
      </c>
      <c r="BY1663" s="132" t="str">
        <f t="shared" ca="1" si="463"/>
        <v/>
      </c>
      <c r="BZ1663" s="132" t="str">
        <f t="shared" ca="1" si="463"/>
        <v/>
      </c>
      <c r="CA1663" s="132" t="str">
        <f t="shared" ca="1" si="463"/>
        <v/>
      </c>
      <c r="CB1663" s="132" t="str">
        <f t="shared" ca="1" si="462"/>
        <v/>
      </c>
    </row>
    <row r="1664" spans="18:80" x14ac:dyDescent="0.2">
      <c r="R1664" s="21">
        <v>1661</v>
      </c>
      <c r="S1664" s="24" t="e">
        <f ca="1"/>
        <v>#N/A</v>
      </c>
      <c r="T1664" s="24" t="e">
        <f ca="1"/>
        <v>#N/A</v>
      </c>
      <c r="V1664" s="21">
        <v>1661</v>
      </c>
      <c r="W1664" s="24" t="e">
        <f ca="1"/>
        <v>#N/A</v>
      </c>
      <c r="X1664" s="24" t="e">
        <f ca="1"/>
        <v>#N/A</v>
      </c>
      <c r="Y1664" s="30"/>
      <c r="Z1664" s="21">
        <v>1661</v>
      </c>
      <c r="AA1664" s="24" t="e">
        <f ca="1"/>
        <v>#N/A</v>
      </c>
      <c r="AB1664" s="24" t="e">
        <f ca="1"/>
        <v>#N/A</v>
      </c>
      <c r="AD1664" s="21">
        <v>1661</v>
      </c>
      <c r="AE1664" s="24" t="e">
        <f ca="1"/>
        <v>#N/A</v>
      </c>
      <c r="AF1664" s="24" t="e">
        <f ca="1"/>
        <v>#N/A</v>
      </c>
      <c r="AH1664" s="21">
        <v>1661</v>
      </c>
      <c r="AI1664" s="24" t="str">
        <f t="shared" ca="1" si="464"/>
        <v/>
      </c>
      <c r="AJ1664" s="24" t="str">
        <f t="shared" ca="1" si="465"/>
        <v/>
      </c>
      <c r="AK1664" s="24" t="str">
        <f t="shared" ca="1" si="466"/>
        <v/>
      </c>
      <c r="AL1664" s="24" t="str">
        <f t="shared" ca="1" si="467"/>
        <v/>
      </c>
      <c r="AM1664" s="26"/>
      <c r="AN1664" s="26" t="str">
        <f ca="1">IF(AI1664="","","G1 "&amp;Input!D55&amp;" "&amp;AI1664&amp;" "&amp;Input!D$56&amp;" "&amp;AJ1664&amp;" "&amp;Input!D$57&amp;" "&amp;AK1664&amp;" "&amp;Input!D$58&amp;" "&amp;AL1664&amp;" F "&amp;Input!D$51&amp;"")</f>
        <v/>
      </c>
      <c r="AP1664" s="26" t="str">
        <f ca="1">IF(AS1664="","","G1 "&amp;Input!D$55&amp;" "&amp;AS1664&amp;" "&amp;Input!D$56&amp;" "&amp;AT1664&amp;" "&amp;Input!D$57&amp;" "&amp;AU1664&amp;" "&amp;Input!D$58&amp;" "&amp;AV1664&amp;" F "&amp;Input!D$52&amp;"")</f>
        <v/>
      </c>
      <c r="AR1664" s="21">
        <v>1661</v>
      </c>
      <c r="AS1664" s="24" t="str">
        <f t="shared" ca="1" si="472"/>
        <v/>
      </c>
      <c r="AT1664" s="24" t="str">
        <f t="shared" ca="1" si="473"/>
        <v/>
      </c>
      <c r="AU1664" s="24" t="str">
        <f t="shared" ca="1" si="474"/>
        <v/>
      </c>
      <c r="AV1664" s="24" t="str">
        <f t="shared" ca="1" si="475"/>
        <v/>
      </c>
      <c r="BC1664" t="s">
        <v>2086</v>
      </c>
      <c r="BF1664" s="74" t="str">
        <f ca="1">IF(AI1663="","","G1 "&amp;Input!D$55&amp;" "&amp;AI1663&amp;" "&amp;Input!D$56&amp;" "&amp;AJ1663&amp;" "&amp;Input!D$57&amp;" "&amp;AK1663&amp;" "&amp;Input!D$58&amp;" "&amp;AL1663&amp;" F "&amp;Input!D$51&amp;"")</f>
        <v/>
      </c>
      <c r="BO1664" s="132" t="str">
        <f t="shared" ref="BO1664:BR1683" ca="1" si="476">IFERROR(MID($AN1664,FIND(" ",$AN1664,FIND(BO$2,$AN1664,1)),FIND(" ",$AN1664,FIND(" ",$AN1664,FIND(BO$2,$AN1664,1))+1)-FIND(" ",$AN1664,FIND(BO$2,$AN1664,1)))*1,"")</f>
        <v/>
      </c>
      <c r="BP1664" s="132" t="str">
        <f t="shared" ca="1" si="476"/>
        <v/>
      </c>
      <c r="BQ1664" s="132" t="str">
        <f t="shared" ca="1" si="476"/>
        <v/>
      </c>
      <c r="BR1664" s="132" t="str">
        <f t="shared" ca="1" si="476"/>
        <v/>
      </c>
      <c r="BT1664" s="132" t="str">
        <f t="shared" ref="BT1664:BW1683" si="477">IFERROR(MID($AO1664,FIND(" ",$AO1664,FIND(BT$2,$AO1664,1)),FIND(" ",$AO1664,FIND(" ",$AO1664,FIND(BT$2,$AO1664,1))+1)-FIND(" ",$AO1664,FIND(BT$2,$AO1664,1)))*1,"")</f>
        <v/>
      </c>
      <c r="BU1664" s="132" t="str">
        <f t="shared" si="477"/>
        <v/>
      </c>
      <c r="BV1664" s="132" t="str">
        <f t="shared" si="477"/>
        <v/>
      </c>
      <c r="BW1664" s="132" t="str">
        <f t="shared" si="477"/>
        <v/>
      </c>
      <c r="BY1664" s="132" t="str">
        <f t="shared" ca="1" si="463"/>
        <v/>
      </c>
      <c r="BZ1664" s="132" t="str">
        <f t="shared" ca="1" si="463"/>
        <v/>
      </c>
      <c r="CA1664" s="132" t="str">
        <f t="shared" ca="1" si="463"/>
        <v/>
      </c>
      <c r="CB1664" s="132" t="str">
        <f t="shared" ca="1" si="462"/>
        <v/>
      </c>
    </row>
    <row r="1665" spans="18:80" x14ac:dyDescent="0.2">
      <c r="R1665" s="21">
        <v>1662</v>
      </c>
      <c r="S1665" s="24" t="e">
        <f ca="1"/>
        <v>#N/A</v>
      </c>
      <c r="T1665" s="24" t="e">
        <f ca="1"/>
        <v>#N/A</v>
      </c>
      <c r="V1665" s="21">
        <v>1662</v>
      </c>
      <c r="W1665" s="24" t="e">
        <f ca="1"/>
        <v>#N/A</v>
      </c>
      <c r="X1665" s="24" t="e">
        <f ca="1"/>
        <v>#N/A</v>
      </c>
      <c r="Y1665" s="30"/>
      <c r="Z1665" s="21">
        <v>1662</v>
      </c>
      <c r="AA1665" s="24" t="e">
        <f ca="1"/>
        <v>#N/A</v>
      </c>
      <c r="AB1665" s="24" t="e">
        <f ca="1"/>
        <v>#N/A</v>
      </c>
      <c r="AD1665" s="21">
        <v>1662</v>
      </c>
      <c r="AE1665" s="24" t="e">
        <f ca="1"/>
        <v>#N/A</v>
      </c>
      <c r="AF1665" s="24" t="e">
        <f ca="1"/>
        <v>#N/A</v>
      </c>
      <c r="AH1665" s="21">
        <v>1662</v>
      </c>
      <c r="AI1665" s="24" t="str">
        <f t="shared" ca="1" si="464"/>
        <v/>
      </c>
      <c r="AJ1665" s="24" t="str">
        <f t="shared" ca="1" si="465"/>
        <v/>
      </c>
      <c r="AK1665" s="24" t="str">
        <f t="shared" ca="1" si="466"/>
        <v/>
      </c>
      <c r="AL1665" s="24" t="str">
        <f t="shared" ca="1" si="467"/>
        <v/>
      </c>
      <c r="AM1665" s="26"/>
      <c r="AN1665" s="26" t="str">
        <f ca="1">IF(AI1665="","","G1 "&amp;Input!D55&amp;" "&amp;AI1665&amp;" "&amp;Input!D$56&amp;" "&amp;AJ1665&amp;" "&amp;Input!D$57&amp;" "&amp;AK1665&amp;" "&amp;Input!D$58&amp;" "&amp;AL1665&amp;" F "&amp;Input!D$51&amp;"")</f>
        <v/>
      </c>
      <c r="AP1665" s="26" t="str">
        <f ca="1">IF(AS1665="","","G1 "&amp;Input!D$55&amp;" "&amp;AS1665&amp;" "&amp;Input!D$56&amp;" "&amp;AT1665&amp;" "&amp;Input!D$57&amp;" "&amp;AU1665&amp;" "&amp;Input!D$58&amp;" "&amp;AV1665&amp;" F "&amp;Input!D$52&amp;"")</f>
        <v/>
      </c>
      <c r="AR1665" s="21">
        <v>1662</v>
      </c>
      <c r="AS1665" s="24" t="str">
        <f t="shared" ca="1" si="472"/>
        <v/>
      </c>
      <c r="AT1665" s="24" t="str">
        <f t="shared" ca="1" si="473"/>
        <v/>
      </c>
      <c r="AU1665" s="24" t="str">
        <f t="shared" ca="1" si="474"/>
        <v/>
      </c>
      <c r="AV1665" s="24" t="str">
        <f t="shared" ca="1" si="475"/>
        <v/>
      </c>
      <c r="BC1665" t="s">
        <v>2087</v>
      </c>
      <c r="BF1665" s="74" t="str">
        <f ca="1">IF(AI1664="","","G1 "&amp;Input!D$55&amp;" "&amp;AI1664&amp;" "&amp;Input!D$56&amp;" "&amp;AJ1664&amp;" "&amp;Input!D$57&amp;" "&amp;AK1664&amp;" "&amp;Input!D$58&amp;" "&amp;AL1664&amp;" F "&amp;Input!D$51&amp;"")</f>
        <v/>
      </c>
      <c r="BO1665" s="132" t="str">
        <f t="shared" ca="1" si="476"/>
        <v/>
      </c>
      <c r="BP1665" s="132" t="str">
        <f t="shared" ca="1" si="476"/>
        <v/>
      </c>
      <c r="BQ1665" s="132" t="str">
        <f t="shared" ca="1" si="476"/>
        <v/>
      </c>
      <c r="BR1665" s="132" t="str">
        <f t="shared" ca="1" si="476"/>
        <v/>
      </c>
      <c r="BT1665" s="132" t="str">
        <f t="shared" si="477"/>
        <v/>
      </c>
      <c r="BU1665" s="132" t="str">
        <f t="shared" si="477"/>
        <v/>
      </c>
      <c r="BV1665" s="132" t="str">
        <f t="shared" si="477"/>
        <v/>
      </c>
      <c r="BW1665" s="132" t="str">
        <f t="shared" si="477"/>
        <v/>
      </c>
      <c r="BY1665" s="132" t="str">
        <f t="shared" ca="1" si="463"/>
        <v/>
      </c>
      <c r="BZ1665" s="132" t="str">
        <f t="shared" ca="1" si="463"/>
        <v/>
      </c>
      <c r="CA1665" s="132" t="str">
        <f t="shared" ca="1" si="463"/>
        <v/>
      </c>
      <c r="CB1665" s="132" t="str">
        <f t="shared" ca="1" si="462"/>
        <v/>
      </c>
    </row>
    <row r="1666" spans="18:80" x14ac:dyDescent="0.2">
      <c r="R1666" s="21">
        <v>1663</v>
      </c>
      <c r="S1666" s="24" t="e">
        <f ca="1"/>
        <v>#N/A</v>
      </c>
      <c r="T1666" s="24" t="e">
        <f ca="1"/>
        <v>#N/A</v>
      </c>
      <c r="V1666" s="21">
        <v>1663</v>
      </c>
      <c r="W1666" s="24" t="e">
        <f ca="1"/>
        <v>#N/A</v>
      </c>
      <c r="X1666" s="24" t="e">
        <f ca="1"/>
        <v>#N/A</v>
      </c>
      <c r="Y1666" s="30"/>
      <c r="Z1666" s="21">
        <v>1663</v>
      </c>
      <c r="AA1666" s="24" t="e">
        <f ca="1"/>
        <v>#N/A</v>
      </c>
      <c r="AB1666" s="24" t="e">
        <f ca="1"/>
        <v>#N/A</v>
      </c>
      <c r="AD1666" s="21">
        <v>1663</v>
      </c>
      <c r="AE1666" s="24" t="e">
        <f ca="1"/>
        <v>#N/A</v>
      </c>
      <c r="AF1666" s="24" t="e">
        <f ca="1"/>
        <v>#N/A</v>
      </c>
      <c r="AH1666" s="21">
        <v>1663</v>
      </c>
      <c r="AI1666" s="24" t="str">
        <f t="shared" ca="1" si="464"/>
        <v/>
      </c>
      <c r="AJ1666" s="24" t="str">
        <f t="shared" ca="1" si="465"/>
        <v/>
      </c>
      <c r="AK1666" s="24" t="str">
        <f t="shared" ca="1" si="466"/>
        <v/>
      </c>
      <c r="AL1666" s="24" t="str">
        <f t="shared" ca="1" si="467"/>
        <v/>
      </c>
      <c r="AM1666" s="26"/>
      <c r="AN1666" s="26" t="str">
        <f ca="1">IF(AI1666="","","G1 "&amp;Input!D55&amp;" "&amp;AI1666&amp;" "&amp;Input!D$56&amp;" "&amp;AJ1666&amp;" "&amp;Input!D$57&amp;" "&amp;AK1666&amp;" "&amp;Input!D$58&amp;" "&amp;AL1666&amp;" F "&amp;Input!D$51&amp;"")</f>
        <v/>
      </c>
      <c r="AP1666" s="26" t="str">
        <f ca="1">IF(AS1666="","","G1 "&amp;Input!D$55&amp;" "&amp;AS1666&amp;" "&amp;Input!D$56&amp;" "&amp;AT1666&amp;" "&amp;Input!D$57&amp;" "&amp;AU1666&amp;" "&amp;Input!D$58&amp;" "&amp;AV1666&amp;" F "&amp;Input!D$52&amp;"")</f>
        <v/>
      </c>
      <c r="AR1666" s="21">
        <v>1663</v>
      </c>
      <c r="AS1666" s="24" t="str">
        <f t="shared" ca="1" si="472"/>
        <v/>
      </c>
      <c r="AT1666" s="24" t="str">
        <f t="shared" ca="1" si="473"/>
        <v/>
      </c>
      <c r="AU1666" s="24" t="str">
        <f t="shared" ca="1" si="474"/>
        <v/>
      </c>
      <c r="AV1666" s="24" t="str">
        <f t="shared" ca="1" si="475"/>
        <v/>
      </c>
      <c r="BC1666" t="s">
        <v>2088</v>
      </c>
      <c r="BF1666" s="74" t="str">
        <f ca="1">IF(AI1665="","","G1 "&amp;Input!D$55&amp;" "&amp;AI1665&amp;" "&amp;Input!D$56&amp;" "&amp;AJ1665&amp;" "&amp;Input!D$57&amp;" "&amp;AK1665&amp;" "&amp;Input!D$58&amp;" "&amp;AL1665&amp;" F "&amp;Input!D$51&amp;"")</f>
        <v/>
      </c>
      <c r="BO1666" s="132" t="str">
        <f t="shared" ca="1" si="476"/>
        <v/>
      </c>
      <c r="BP1666" s="132" t="str">
        <f t="shared" ca="1" si="476"/>
        <v/>
      </c>
      <c r="BQ1666" s="132" t="str">
        <f t="shared" ca="1" si="476"/>
        <v/>
      </c>
      <c r="BR1666" s="132" t="str">
        <f t="shared" ca="1" si="476"/>
        <v/>
      </c>
      <c r="BT1666" s="132" t="str">
        <f t="shared" si="477"/>
        <v/>
      </c>
      <c r="BU1666" s="132" t="str">
        <f t="shared" si="477"/>
        <v/>
      </c>
      <c r="BV1666" s="132" t="str">
        <f t="shared" si="477"/>
        <v/>
      </c>
      <c r="BW1666" s="132" t="str">
        <f t="shared" si="477"/>
        <v/>
      </c>
      <c r="BY1666" s="132" t="str">
        <f t="shared" ca="1" si="463"/>
        <v/>
      </c>
      <c r="BZ1666" s="132" t="str">
        <f t="shared" ca="1" si="463"/>
        <v/>
      </c>
      <c r="CA1666" s="132" t="str">
        <f t="shared" ca="1" si="463"/>
        <v/>
      </c>
      <c r="CB1666" s="132" t="str">
        <f t="shared" ca="1" si="462"/>
        <v/>
      </c>
    </row>
    <row r="1667" spans="18:80" x14ac:dyDescent="0.2">
      <c r="R1667" s="21">
        <v>1664</v>
      </c>
      <c r="S1667" s="24" t="e">
        <f ca="1"/>
        <v>#N/A</v>
      </c>
      <c r="T1667" s="24" t="e">
        <f ca="1"/>
        <v>#N/A</v>
      </c>
      <c r="V1667" s="21">
        <v>1664</v>
      </c>
      <c r="W1667" s="24" t="e">
        <f ca="1"/>
        <v>#N/A</v>
      </c>
      <c r="X1667" s="24" t="e">
        <f ca="1"/>
        <v>#N/A</v>
      </c>
      <c r="Y1667" s="30"/>
      <c r="Z1667" s="21">
        <v>1664</v>
      </c>
      <c r="AA1667" s="24" t="e">
        <f ca="1"/>
        <v>#N/A</v>
      </c>
      <c r="AB1667" s="24" t="e">
        <f ca="1"/>
        <v>#N/A</v>
      </c>
      <c r="AD1667" s="21">
        <v>1664</v>
      </c>
      <c r="AE1667" s="24" t="e">
        <f ca="1"/>
        <v>#N/A</v>
      </c>
      <c r="AF1667" s="24" t="e">
        <f ca="1"/>
        <v>#N/A</v>
      </c>
      <c r="AH1667" s="21">
        <v>1664</v>
      </c>
      <c r="AI1667" s="24" t="str">
        <f t="shared" ca="1" si="464"/>
        <v/>
      </c>
      <c r="AJ1667" s="24" t="str">
        <f t="shared" ca="1" si="465"/>
        <v/>
      </c>
      <c r="AK1667" s="24" t="str">
        <f t="shared" ca="1" si="466"/>
        <v/>
      </c>
      <c r="AL1667" s="24" t="str">
        <f t="shared" ca="1" si="467"/>
        <v/>
      </c>
      <c r="AM1667" s="26"/>
      <c r="AN1667" s="26" t="str">
        <f ca="1">IF(AI1667="","","G1 "&amp;Input!D55&amp;" "&amp;AI1667&amp;" "&amp;Input!D$56&amp;" "&amp;AJ1667&amp;" "&amp;Input!D$57&amp;" "&amp;AK1667&amp;" "&amp;Input!D$58&amp;" "&amp;AL1667&amp;" F "&amp;Input!D$51&amp;"")</f>
        <v/>
      </c>
      <c r="AP1667" s="26" t="str">
        <f ca="1">IF(AS1667="","","G1 "&amp;Input!D$55&amp;" "&amp;AS1667&amp;" "&amp;Input!D$56&amp;" "&amp;AT1667&amp;" "&amp;Input!D$57&amp;" "&amp;AU1667&amp;" "&amp;Input!D$58&amp;" "&amp;AV1667&amp;" F "&amp;Input!D$52&amp;"")</f>
        <v/>
      </c>
      <c r="AR1667" s="21">
        <v>1664</v>
      </c>
      <c r="AS1667" s="24" t="str">
        <f t="shared" ca="1" si="472"/>
        <v/>
      </c>
      <c r="AT1667" s="24" t="str">
        <f t="shared" ca="1" si="473"/>
        <v/>
      </c>
      <c r="AU1667" s="24" t="str">
        <f t="shared" ca="1" si="474"/>
        <v/>
      </c>
      <c r="AV1667" s="24" t="str">
        <f t="shared" ca="1" si="475"/>
        <v/>
      </c>
      <c r="BC1667" t="s">
        <v>2089</v>
      </c>
      <c r="BF1667" s="74" t="str">
        <f ca="1">IF(AI1666="","","G1 "&amp;Input!D$55&amp;" "&amp;AI1666&amp;" "&amp;Input!D$56&amp;" "&amp;AJ1666&amp;" "&amp;Input!D$57&amp;" "&amp;AK1666&amp;" "&amp;Input!D$58&amp;" "&amp;AL1666&amp;" F "&amp;Input!D$51&amp;"")</f>
        <v/>
      </c>
      <c r="BO1667" s="132" t="str">
        <f t="shared" ca="1" si="476"/>
        <v/>
      </c>
      <c r="BP1667" s="132" t="str">
        <f t="shared" ca="1" si="476"/>
        <v/>
      </c>
      <c r="BQ1667" s="132" t="str">
        <f t="shared" ca="1" si="476"/>
        <v/>
      </c>
      <c r="BR1667" s="132" t="str">
        <f t="shared" ca="1" si="476"/>
        <v/>
      </c>
      <c r="BT1667" s="132" t="str">
        <f t="shared" si="477"/>
        <v/>
      </c>
      <c r="BU1667" s="132" t="str">
        <f t="shared" si="477"/>
        <v/>
      </c>
      <c r="BV1667" s="132" t="str">
        <f t="shared" si="477"/>
        <v/>
      </c>
      <c r="BW1667" s="132" t="str">
        <f t="shared" si="477"/>
        <v/>
      </c>
      <c r="BY1667" s="132" t="str">
        <f t="shared" ca="1" si="463"/>
        <v/>
      </c>
      <c r="BZ1667" s="132" t="str">
        <f t="shared" ca="1" si="463"/>
        <v/>
      </c>
      <c r="CA1667" s="132" t="str">
        <f t="shared" ca="1" si="463"/>
        <v/>
      </c>
      <c r="CB1667" s="132" t="str">
        <f t="shared" ca="1" si="462"/>
        <v/>
      </c>
    </row>
    <row r="1668" spans="18:80" x14ac:dyDescent="0.2">
      <c r="R1668" s="21">
        <v>1665</v>
      </c>
      <c r="S1668" s="24" t="e">
        <f ca="1"/>
        <v>#N/A</v>
      </c>
      <c r="T1668" s="24" t="e">
        <f ca="1"/>
        <v>#N/A</v>
      </c>
      <c r="V1668" s="21">
        <v>1665</v>
      </c>
      <c r="W1668" s="24" t="e">
        <f ca="1"/>
        <v>#N/A</v>
      </c>
      <c r="X1668" s="24" t="e">
        <f ca="1"/>
        <v>#N/A</v>
      </c>
      <c r="Y1668" s="30"/>
      <c r="Z1668" s="21">
        <v>1665</v>
      </c>
      <c r="AA1668" s="24" t="e">
        <f ca="1"/>
        <v>#N/A</v>
      </c>
      <c r="AB1668" s="24" t="e">
        <f ca="1"/>
        <v>#N/A</v>
      </c>
      <c r="AD1668" s="21">
        <v>1665</v>
      </c>
      <c r="AE1668" s="24" t="e">
        <f ca="1"/>
        <v>#N/A</v>
      </c>
      <c r="AF1668" s="24" t="e">
        <f ca="1"/>
        <v>#N/A</v>
      </c>
      <c r="AH1668" s="21">
        <v>1665</v>
      </c>
      <c r="AI1668" s="24" t="str">
        <f t="shared" ca="1" si="464"/>
        <v/>
      </c>
      <c r="AJ1668" s="24" t="str">
        <f t="shared" ca="1" si="465"/>
        <v/>
      </c>
      <c r="AK1668" s="24" t="str">
        <f t="shared" ca="1" si="466"/>
        <v/>
      </c>
      <c r="AL1668" s="24" t="str">
        <f t="shared" ca="1" si="467"/>
        <v/>
      </c>
      <c r="AM1668" s="26"/>
      <c r="AN1668" s="26" t="str">
        <f ca="1">IF(AI1668="","","G1 "&amp;Input!D55&amp;" "&amp;AI1668&amp;" "&amp;Input!D$56&amp;" "&amp;AJ1668&amp;" "&amp;Input!D$57&amp;" "&amp;AK1668&amp;" "&amp;Input!D$58&amp;" "&amp;AL1668&amp;" F "&amp;Input!D$51&amp;"")</f>
        <v/>
      </c>
      <c r="AP1668" s="26" t="str">
        <f ca="1">IF(AS1668="","","G1 "&amp;Input!D$55&amp;" "&amp;AS1668&amp;" "&amp;Input!D$56&amp;" "&amp;AT1668&amp;" "&amp;Input!D$57&amp;" "&amp;AU1668&amp;" "&amp;Input!D$58&amp;" "&amp;AV1668&amp;" F "&amp;Input!D$52&amp;"")</f>
        <v/>
      </c>
      <c r="AR1668" s="21">
        <v>1665</v>
      </c>
      <c r="AS1668" s="24" t="str">
        <f t="shared" ca="1" si="472"/>
        <v/>
      </c>
      <c r="AT1668" s="24" t="str">
        <f t="shared" ca="1" si="473"/>
        <v/>
      </c>
      <c r="AU1668" s="24" t="str">
        <f t="shared" ca="1" si="474"/>
        <v/>
      </c>
      <c r="AV1668" s="24" t="str">
        <f t="shared" ca="1" si="475"/>
        <v/>
      </c>
      <c r="BC1668" t="s">
        <v>2090</v>
      </c>
      <c r="BF1668" s="74" t="str">
        <f ca="1">IF(AI1667="","","G1 "&amp;Input!D$55&amp;" "&amp;AI1667&amp;" "&amp;Input!D$56&amp;" "&amp;AJ1667&amp;" "&amp;Input!D$57&amp;" "&amp;AK1667&amp;" "&amp;Input!D$58&amp;" "&amp;AL1667&amp;" F "&amp;Input!D$51&amp;"")</f>
        <v/>
      </c>
      <c r="BO1668" s="132" t="str">
        <f t="shared" ca="1" si="476"/>
        <v/>
      </c>
      <c r="BP1668" s="132" t="str">
        <f t="shared" ca="1" si="476"/>
        <v/>
      </c>
      <c r="BQ1668" s="132" t="str">
        <f t="shared" ca="1" si="476"/>
        <v/>
      </c>
      <c r="BR1668" s="132" t="str">
        <f t="shared" ca="1" si="476"/>
        <v/>
      </c>
      <c r="BT1668" s="132" t="str">
        <f t="shared" si="477"/>
        <v/>
      </c>
      <c r="BU1668" s="132" t="str">
        <f t="shared" si="477"/>
        <v/>
      </c>
      <c r="BV1668" s="132" t="str">
        <f t="shared" si="477"/>
        <v/>
      </c>
      <c r="BW1668" s="132" t="str">
        <f t="shared" si="477"/>
        <v/>
      </c>
      <c r="BY1668" s="132" t="str">
        <f t="shared" ca="1" si="463"/>
        <v/>
      </c>
      <c r="BZ1668" s="132" t="str">
        <f t="shared" ca="1" si="463"/>
        <v/>
      </c>
      <c r="CA1668" s="132" t="str">
        <f t="shared" ca="1" si="463"/>
        <v/>
      </c>
      <c r="CB1668" s="132" t="str">
        <f t="shared" ca="1" si="463"/>
        <v/>
      </c>
    </row>
    <row r="1669" spans="18:80" x14ac:dyDescent="0.2">
      <c r="R1669" s="21">
        <v>1666</v>
      </c>
      <c r="S1669" s="24" t="e">
        <f ca="1"/>
        <v>#N/A</v>
      </c>
      <c r="T1669" s="24" t="e">
        <f ca="1"/>
        <v>#N/A</v>
      </c>
      <c r="V1669" s="21">
        <v>1666</v>
      </c>
      <c r="W1669" s="24" t="e">
        <f ca="1"/>
        <v>#N/A</v>
      </c>
      <c r="X1669" s="24" t="e">
        <f ca="1"/>
        <v>#N/A</v>
      </c>
      <c r="Y1669" s="30"/>
      <c r="Z1669" s="21">
        <v>1666</v>
      </c>
      <c r="AA1669" s="24" t="e">
        <f ca="1"/>
        <v>#N/A</v>
      </c>
      <c r="AB1669" s="24" t="e">
        <f ca="1"/>
        <v>#N/A</v>
      </c>
      <c r="AD1669" s="21">
        <v>1666</v>
      </c>
      <c r="AE1669" s="24" t="e">
        <f ca="1"/>
        <v>#N/A</v>
      </c>
      <c r="AF1669" s="24" t="e">
        <f ca="1"/>
        <v>#N/A</v>
      </c>
      <c r="AH1669" s="21">
        <v>1666</v>
      </c>
      <c r="AI1669" s="24" t="str">
        <f t="shared" ca="1" si="464"/>
        <v/>
      </c>
      <c r="AJ1669" s="24" t="str">
        <f t="shared" ca="1" si="465"/>
        <v/>
      </c>
      <c r="AK1669" s="24" t="str">
        <f t="shared" ca="1" si="466"/>
        <v/>
      </c>
      <c r="AL1669" s="24" t="str">
        <f t="shared" ca="1" si="467"/>
        <v/>
      </c>
      <c r="AM1669" s="26"/>
      <c r="AN1669" s="26" t="str">
        <f ca="1">IF(AI1669="","","G1 "&amp;Input!D55&amp;" "&amp;AI1669&amp;" "&amp;Input!D$56&amp;" "&amp;AJ1669&amp;" "&amp;Input!D$57&amp;" "&amp;AK1669&amp;" "&amp;Input!D$58&amp;" "&amp;AL1669&amp;" F "&amp;Input!D$51&amp;"")</f>
        <v/>
      </c>
      <c r="AP1669" s="26" t="str">
        <f ca="1">IF(AS1669="","","G1 "&amp;Input!D$55&amp;" "&amp;AS1669&amp;" "&amp;Input!D$56&amp;" "&amp;AT1669&amp;" "&amp;Input!D$57&amp;" "&amp;AU1669&amp;" "&amp;Input!D$58&amp;" "&amp;AV1669&amp;" F "&amp;Input!D$52&amp;"")</f>
        <v/>
      </c>
      <c r="AR1669" s="21">
        <v>1666</v>
      </c>
      <c r="AS1669" s="24" t="str">
        <f t="shared" ca="1" si="472"/>
        <v/>
      </c>
      <c r="AT1669" s="24" t="str">
        <f t="shared" ca="1" si="473"/>
        <v/>
      </c>
      <c r="AU1669" s="24" t="str">
        <f t="shared" ca="1" si="474"/>
        <v/>
      </c>
      <c r="AV1669" s="24" t="str">
        <f t="shared" ca="1" si="475"/>
        <v/>
      </c>
      <c r="BC1669" t="s">
        <v>2091</v>
      </c>
      <c r="BF1669" s="74" t="str">
        <f ca="1">IF(AI1668="","","G1 "&amp;Input!D$55&amp;" "&amp;AI1668&amp;" "&amp;Input!D$56&amp;" "&amp;AJ1668&amp;" "&amp;Input!D$57&amp;" "&amp;AK1668&amp;" "&amp;Input!D$58&amp;" "&amp;AL1668&amp;" F "&amp;Input!D$51&amp;"")</f>
        <v/>
      </c>
      <c r="BO1669" s="132" t="str">
        <f t="shared" ca="1" si="476"/>
        <v/>
      </c>
      <c r="BP1669" s="132" t="str">
        <f t="shared" ca="1" si="476"/>
        <v/>
      </c>
      <c r="BQ1669" s="132" t="str">
        <f t="shared" ca="1" si="476"/>
        <v/>
      </c>
      <c r="BR1669" s="132" t="str">
        <f t="shared" ca="1" si="476"/>
        <v/>
      </c>
      <c r="BT1669" s="132" t="str">
        <f t="shared" si="477"/>
        <v/>
      </c>
      <c r="BU1669" s="132" t="str">
        <f t="shared" si="477"/>
        <v/>
      </c>
      <c r="BV1669" s="132" t="str">
        <f t="shared" si="477"/>
        <v/>
      </c>
      <c r="BW1669" s="132" t="str">
        <f t="shared" si="477"/>
        <v/>
      </c>
      <c r="BY1669" s="132" t="str">
        <f t="shared" ref="BY1669:CB1732" ca="1" si="478">IFERROR(MID($AP1669,FIND(" ",$AP1669,FIND(BY$2,$AP1669,1)),FIND(" ",$AP1669,FIND(" ",$AP1669,FIND(BY$2,$AP1669,1))+1)-FIND(" ",$AP1669,FIND(BY$2,$AP1669,1)))*1,"")</f>
        <v/>
      </c>
      <c r="BZ1669" s="132" t="str">
        <f t="shared" ca="1" si="478"/>
        <v/>
      </c>
      <c r="CA1669" s="132" t="str">
        <f t="shared" ca="1" si="478"/>
        <v/>
      </c>
      <c r="CB1669" s="132" t="str">
        <f t="shared" ca="1" si="478"/>
        <v/>
      </c>
    </row>
    <row r="1670" spans="18:80" x14ac:dyDescent="0.2">
      <c r="R1670" s="21">
        <v>1667</v>
      </c>
      <c r="S1670" s="24" t="e">
        <f ca="1"/>
        <v>#N/A</v>
      </c>
      <c r="T1670" s="24" t="e">
        <f ca="1"/>
        <v>#N/A</v>
      </c>
      <c r="V1670" s="21">
        <v>1667</v>
      </c>
      <c r="W1670" s="24" t="e">
        <f ca="1"/>
        <v>#N/A</v>
      </c>
      <c r="X1670" s="24" t="e">
        <f ca="1"/>
        <v>#N/A</v>
      </c>
      <c r="Y1670" s="30"/>
      <c r="Z1670" s="21">
        <v>1667</v>
      </c>
      <c r="AA1670" s="24" t="e">
        <f ca="1"/>
        <v>#N/A</v>
      </c>
      <c r="AB1670" s="24" t="e">
        <f ca="1"/>
        <v>#N/A</v>
      </c>
      <c r="AD1670" s="21">
        <v>1667</v>
      </c>
      <c r="AE1670" s="24" t="e">
        <f ca="1"/>
        <v>#N/A</v>
      </c>
      <c r="AF1670" s="24" t="e">
        <f ca="1"/>
        <v>#N/A</v>
      </c>
      <c r="AH1670" s="21">
        <v>1667</v>
      </c>
      <c r="AI1670" s="24" t="str">
        <f t="shared" ca="1" si="464"/>
        <v/>
      </c>
      <c r="AJ1670" s="24" t="str">
        <f t="shared" ca="1" si="465"/>
        <v/>
      </c>
      <c r="AK1670" s="24" t="str">
        <f t="shared" ca="1" si="466"/>
        <v/>
      </c>
      <c r="AL1670" s="24" t="str">
        <f t="shared" ca="1" si="467"/>
        <v/>
      </c>
      <c r="AM1670" s="26"/>
      <c r="AN1670" s="26" t="str">
        <f ca="1">IF(AI1670="","","G1 "&amp;Input!D55&amp;" "&amp;AI1670&amp;" "&amp;Input!D$56&amp;" "&amp;AJ1670&amp;" "&amp;Input!D$57&amp;" "&amp;AK1670&amp;" "&amp;Input!D$58&amp;" "&amp;AL1670&amp;" F "&amp;Input!D$51&amp;"")</f>
        <v/>
      </c>
      <c r="AP1670" s="26" t="str">
        <f ca="1">IF(AS1670="","","G1 "&amp;Input!D$55&amp;" "&amp;AS1670&amp;" "&amp;Input!D$56&amp;" "&amp;AT1670&amp;" "&amp;Input!D$57&amp;" "&amp;AU1670&amp;" "&amp;Input!D$58&amp;" "&amp;AV1670&amp;" F "&amp;Input!D$52&amp;"")</f>
        <v/>
      </c>
      <c r="AR1670" s="21">
        <v>1667</v>
      </c>
      <c r="AS1670" s="24" t="str">
        <f t="shared" ca="1" si="472"/>
        <v/>
      </c>
      <c r="AT1670" s="24" t="str">
        <f t="shared" ca="1" si="473"/>
        <v/>
      </c>
      <c r="AU1670" s="24" t="str">
        <f t="shared" ca="1" si="474"/>
        <v/>
      </c>
      <c r="AV1670" s="24" t="str">
        <f t="shared" ca="1" si="475"/>
        <v/>
      </c>
      <c r="BC1670" t="s">
        <v>2092</v>
      </c>
      <c r="BF1670" s="74" t="str">
        <f ca="1">IF(AI1669="","","G1 "&amp;Input!D$55&amp;" "&amp;AI1669&amp;" "&amp;Input!D$56&amp;" "&amp;AJ1669&amp;" "&amp;Input!D$57&amp;" "&amp;AK1669&amp;" "&amp;Input!D$58&amp;" "&amp;AL1669&amp;" F "&amp;Input!D$51&amp;"")</f>
        <v/>
      </c>
      <c r="BO1670" s="132" t="str">
        <f t="shared" ca="1" si="476"/>
        <v/>
      </c>
      <c r="BP1670" s="132" t="str">
        <f t="shared" ca="1" si="476"/>
        <v/>
      </c>
      <c r="BQ1670" s="132" t="str">
        <f t="shared" ca="1" si="476"/>
        <v/>
      </c>
      <c r="BR1670" s="132" t="str">
        <f t="shared" ca="1" si="476"/>
        <v/>
      </c>
      <c r="BT1670" s="132" t="str">
        <f t="shared" si="477"/>
        <v/>
      </c>
      <c r="BU1670" s="132" t="str">
        <f t="shared" si="477"/>
        <v/>
      </c>
      <c r="BV1670" s="132" t="str">
        <f t="shared" si="477"/>
        <v/>
      </c>
      <c r="BW1670" s="132" t="str">
        <f t="shared" si="477"/>
        <v/>
      </c>
      <c r="BY1670" s="132" t="str">
        <f t="shared" ca="1" si="478"/>
        <v/>
      </c>
      <c r="BZ1670" s="132" t="str">
        <f t="shared" ca="1" si="478"/>
        <v/>
      </c>
      <c r="CA1670" s="132" t="str">
        <f t="shared" ca="1" si="478"/>
        <v/>
      </c>
      <c r="CB1670" s="132" t="str">
        <f t="shared" ca="1" si="478"/>
        <v/>
      </c>
    </row>
    <row r="1671" spans="18:80" x14ac:dyDescent="0.2">
      <c r="R1671" s="21">
        <v>1668</v>
      </c>
      <c r="S1671" s="24" t="e">
        <f ca="1"/>
        <v>#N/A</v>
      </c>
      <c r="T1671" s="24" t="e">
        <f ca="1"/>
        <v>#N/A</v>
      </c>
      <c r="V1671" s="21">
        <v>1668</v>
      </c>
      <c r="W1671" s="24" t="e">
        <f ca="1"/>
        <v>#N/A</v>
      </c>
      <c r="X1671" s="24" t="e">
        <f ca="1"/>
        <v>#N/A</v>
      </c>
      <c r="Y1671" s="30"/>
      <c r="Z1671" s="21">
        <v>1668</v>
      </c>
      <c r="AA1671" s="24" t="e">
        <f ca="1"/>
        <v>#N/A</v>
      </c>
      <c r="AB1671" s="24" t="e">
        <f ca="1"/>
        <v>#N/A</v>
      </c>
      <c r="AD1671" s="21">
        <v>1668</v>
      </c>
      <c r="AE1671" s="24" t="e">
        <f ca="1"/>
        <v>#N/A</v>
      </c>
      <c r="AF1671" s="24" t="e">
        <f ca="1"/>
        <v>#N/A</v>
      </c>
      <c r="AH1671" s="21">
        <v>1668</v>
      </c>
      <c r="AI1671" s="24" t="str">
        <f t="shared" ca="1" si="464"/>
        <v/>
      </c>
      <c r="AJ1671" s="24" t="str">
        <f t="shared" ca="1" si="465"/>
        <v/>
      </c>
      <c r="AK1671" s="24" t="str">
        <f t="shared" ca="1" si="466"/>
        <v/>
      </c>
      <c r="AL1671" s="24" t="str">
        <f t="shared" ca="1" si="467"/>
        <v/>
      </c>
      <c r="AM1671" s="26"/>
      <c r="AN1671" s="26" t="str">
        <f ca="1">IF(AI1671="","","G1 "&amp;Input!D55&amp;" "&amp;AI1671&amp;" "&amp;Input!D$56&amp;" "&amp;AJ1671&amp;" "&amp;Input!D$57&amp;" "&amp;AK1671&amp;" "&amp;Input!D$58&amp;" "&amp;AL1671&amp;" F "&amp;Input!D$51&amp;"")</f>
        <v/>
      </c>
      <c r="AP1671" s="26" t="str">
        <f ca="1">IF(AS1671="","","G1 "&amp;Input!D$55&amp;" "&amp;AS1671&amp;" "&amp;Input!D$56&amp;" "&amp;AT1671&amp;" "&amp;Input!D$57&amp;" "&amp;AU1671&amp;" "&amp;Input!D$58&amp;" "&amp;AV1671&amp;" F "&amp;Input!D$52&amp;"")</f>
        <v/>
      </c>
      <c r="AR1671" s="21">
        <v>1668</v>
      </c>
      <c r="AS1671" s="24" t="str">
        <f t="shared" ca="1" si="472"/>
        <v/>
      </c>
      <c r="AT1671" s="24" t="str">
        <f t="shared" ca="1" si="473"/>
        <v/>
      </c>
      <c r="AU1671" s="24" t="str">
        <f t="shared" ca="1" si="474"/>
        <v/>
      </c>
      <c r="AV1671" s="24" t="str">
        <f t="shared" ca="1" si="475"/>
        <v/>
      </c>
      <c r="BC1671" t="s">
        <v>2093</v>
      </c>
      <c r="BF1671" s="74" t="str">
        <f ca="1">IF(AI1670="","","G1 "&amp;Input!D$55&amp;" "&amp;AI1670&amp;" "&amp;Input!D$56&amp;" "&amp;AJ1670&amp;" "&amp;Input!D$57&amp;" "&amp;AK1670&amp;" "&amp;Input!D$58&amp;" "&amp;AL1670&amp;" F "&amp;Input!D$51&amp;"")</f>
        <v/>
      </c>
      <c r="BO1671" s="132" t="str">
        <f t="shared" ca="1" si="476"/>
        <v/>
      </c>
      <c r="BP1671" s="132" t="str">
        <f t="shared" ca="1" si="476"/>
        <v/>
      </c>
      <c r="BQ1671" s="132" t="str">
        <f t="shared" ca="1" si="476"/>
        <v/>
      </c>
      <c r="BR1671" s="132" t="str">
        <f t="shared" ca="1" si="476"/>
        <v/>
      </c>
      <c r="BT1671" s="132" t="str">
        <f t="shared" si="477"/>
        <v/>
      </c>
      <c r="BU1671" s="132" t="str">
        <f t="shared" si="477"/>
        <v/>
      </c>
      <c r="BV1671" s="132" t="str">
        <f t="shared" si="477"/>
        <v/>
      </c>
      <c r="BW1671" s="132" t="str">
        <f t="shared" si="477"/>
        <v/>
      </c>
      <c r="BY1671" s="132" t="str">
        <f t="shared" ca="1" si="478"/>
        <v/>
      </c>
      <c r="BZ1671" s="132" t="str">
        <f t="shared" ca="1" si="478"/>
        <v/>
      </c>
      <c r="CA1671" s="132" t="str">
        <f t="shared" ca="1" si="478"/>
        <v/>
      </c>
      <c r="CB1671" s="132" t="str">
        <f t="shared" ca="1" si="478"/>
        <v/>
      </c>
    </row>
    <row r="1672" spans="18:80" x14ac:dyDescent="0.2">
      <c r="R1672" s="21">
        <v>1669</v>
      </c>
      <c r="S1672" s="24" t="e">
        <f ca="1"/>
        <v>#N/A</v>
      </c>
      <c r="T1672" s="24" t="e">
        <f ca="1"/>
        <v>#N/A</v>
      </c>
      <c r="V1672" s="21">
        <v>1669</v>
      </c>
      <c r="W1672" s="24" t="e">
        <f ca="1"/>
        <v>#N/A</v>
      </c>
      <c r="X1672" s="24" t="e">
        <f ca="1"/>
        <v>#N/A</v>
      </c>
      <c r="Y1672" s="30"/>
      <c r="Z1672" s="21">
        <v>1669</v>
      </c>
      <c r="AA1672" s="24" t="e">
        <f ca="1"/>
        <v>#N/A</v>
      </c>
      <c r="AB1672" s="24" t="e">
        <f ca="1"/>
        <v>#N/A</v>
      </c>
      <c r="AD1672" s="21">
        <v>1669</v>
      </c>
      <c r="AE1672" s="24" t="e">
        <f ca="1"/>
        <v>#N/A</v>
      </c>
      <c r="AF1672" s="24" t="e">
        <f ca="1"/>
        <v>#N/A</v>
      </c>
      <c r="AH1672" s="21">
        <v>1669</v>
      </c>
      <c r="AI1672" s="24" t="str">
        <f t="shared" ref="AI1672:AI1735" ca="1" si="479">IF(ISNA(S1672),"",ROUND(S1672,4))</f>
        <v/>
      </c>
      <c r="AJ1672" s="24" t="str">
        <f t="shared" ref="AJ1672:AJ1735" ca="1" si="480">IF(ISNA(T1672),"",ROUND(T1672,4))</f>
        <v/>
      </c>
      <c r="AK1672" s="24" t="str">
        <f t="shared" ref="AK1672:AK1735" ca="1" si="481">IF(ISNA(W1672),"",ROUND(W1672,4))</f>
        <v/>
      </c>
      <c r="AL1672" s="24" t="str">
        <f t="shared" ref="AL1672:AL1735" ca="1" si="482">IF(ISNA(X1672),"",ROUND(X1672,4))</f>
        <v/>
      </c>
      <c r="AM1672" s="26"/>
      <c r="AN1672" s="26" t="str">
        <f ca="1">IF(AI1672="","","G1 "&amp;Input!D55&amp;" "&amp;AI1672&amp;" "&amp;Input!D$56&amp;" "&amp;AJ1672&amp;" "&amp;Input!D$57&amp;" "&amp;AK1672&amp;" "&amp;Input!D$58&amp;" "&amp;AL1672&amp;" F "&amp;Input!D$51&amp;"")</f>
        <v/>
      </c>
      <c r="AP1672" s="26" t="str">
        <f ca="1">IF(AS1672="","","G1 "&amp;Input!D$55&amp;" "&amp;AS1672&amp;" "&amp;Input!D$56&amp;" "&amp;AT1672&amp;" "&amp;Input!D$57&amp;" "&amp;AU1672&amp;" "&amp;Input!D$58&amp;" "&amp;AV1672&amp;" F "&amp;Input!D$52&amp;"")</f>
        <v/>
      </c>
      <c r="AR1672" s="21">
        <v>1669</v>
      </c>
      <c r="AS1672" s="24" t="str">
        <f t="shared" ca="1" si="472"/>
        <v/>
      </c>
      <c r="AT1672" s="24" t="str">
        <f t="shared" ca="1" si="473"/>
        <v/>
      </c>
      <c r="AU1672" s="24" t="str">
        <f t="shared" ca="1" si="474"/>
        <v/>
      </c>
      <c r="AV1672" s="24" t="str">
        <f t="shared" ca="1" si="475"/>
        <v/>
      </c>
      <c r="BC1672" t="s">
        <v>2094</v>
      </c>
      <c r="BF1672" s="74" t="str">
        <f ca="1">IF(AI1671="","","G1 "&amp;Input!D$55&amp;" "&amp;AI1671&amp;" "&amp;Input!D$56&amp;" "&amp;AJ1671&amp;" "&amp;Input!D$57&amp;" "&amp;AK1671&amp;" "&amp;Input!D$58&amp;" "&amp;AL1671&amp;" F "&amp;Input!D$51&amp;"")</f>
        <v/>
      </c>
      <c r="BO1672" s="132" t="str">
        <f t="shared" ca="1" si="476"/>
        <v/>
      </c>
      <c r="BP1672" s="132" t="str">
        <f t="shared" ca="1" si="476"/>
        <v/>
      </c>
      <c r="BQ1672" s="132" t="str">
        <f t="shared" ca="1" si="476"/>
        <v/>
      </c>
      <c r="BR1672" s="132" t="str">
        <f t="shared" ca="1" si="476"/>
        <v/>
      </c>
      <c r="BT1672" s="132" t="str">
        <f t="shared" si="477"/>
        <v/>
      </c>
      <c r="BU1672" s="132" t="str">
        <f t="shared" si="477"/>
        <v/>
      </c>
      <c r="BV1672" s="132" t="str">
        <f t="shared" si="477"/>
        <v/>
      </c>
      <c r="BW1672" s="132" t="str">
        <f t="shared" si="477"/>
        <v/>
      </c>
      <c r="BY1672" s="132" t="str">
        <f t="shared" ca="1" si="478"/>
        <v/>
      </c>
      <c r="BZ1672" s="132" t="str">
        <f t="shared" ca="1" si="478"/>
        <v/>
      </c>
      <c r="CA1672" s="132" t="str">
        <f t="shared" ca="1" si="478"/>
        <v/>
      </c>
      <c r="CB1672" s="132" t="str">
        <f t="shared" ca="1" si="478"/>
        <v/>
      </c>
    </row>
    <row r="1673" spans="18:80" x14ac:dyDescent="0.2">
      <c r="R1673" s="21">
        <v>1670</v>
      </c>
      <c r="S1673" s="24" t="e">
        <f ca="1"/>
        <v>#N/A</v>
      </c>
      <c r="T1673" s="24" t="e">
        <f ca="1"/>
        <v>#N/A</v>
      </c>
      <c r="V1673" s="21">
        <v>1670</v>
      </c>
      <c r="W1673" s="24" t="e">
        <f ca="1"/>
        <v>#N/A</v>
      </c>
      <c r="X1673" s="24" t="e">
        <f ca="1"/>
        <v>#N/A</v>
      </c>
      <c r="Y1673" s="30"/>
      <c r="Z1673" s="21">
        <v>1670</v>
      </c>
      <c r="AA1673" s="24" t="e">
        <f ca="1"/>
        <v>#N/A</v>
      </c>
      <c r="AB1673" s="24" t="e">
        <f ca="1"/>
        <v>#N/A</v>
      </c>
      <c r="AD1673" s="21">
        <v>1670</v>
      </c>
      <c r="AE1673" s="24" t="e">
        <f ca="1"/>
        <v>#N/A</v>
      </c>
      <c r="AF1673" s="24" t="e">
        <f ca="1"/>
        <v>#N/A</v>
      </c>
      <c r="AH1673" s="21">
        <v>1670</v>
      </c>
      <c r="AI1673" s="24" t="str">
        <f t="shared" ca="1" si="479"/>
        <v/>
      </c>
      <c r="AJ1673" s="24" t="str">
        <f t="shared" ca="1" si="480"/>
        <v/>
      </c>
      <c r="AK1673" s="24" t="str">
        <f t="shared" ca="1" si="481"/>
        <v/>
      </c>
      <c r="AL1673" s="24" t="str">
        <f t="shared" ca="1" si="482"/>
        <v/>
      </c>
      <c r="AM1673" s="26"/>
      <c r="AN1673" s="26" t="str">
        <f ca="1">IF(AI1673="","","G1 "&amp;Input!D55&amp;" "&amp;AI1673&amp;" "&amp;Input!D$56&amp;" "&amp;AJ1673&amp;" "&amp;Input!D$57&amp;" "&amp;AK1673&amp;" "&amp;Input!D$58&amp;" "&amp;AL1673&amp;" F "&amp;Input!D$51&amp;"")</f>
        <v/>
      </c>
      <c r="AP1673" s="26" t="str">
        <f ca="1">IF(AS1673="","","G1 "&amp;Input!D$55&amp;" "&amp;AS1673&amp;" "&amp;Input!D$56&amp;" "&amp;AT1673&amp;" "&amp;Input!D$57&amp;" "&amp;AU1673&amp;" "&amp;Input!D$58&amp;" "&amp;AV1673&amp;" F "&amp;Input!D$52&amp;"")</f>
        <v/>
      </c>
      <c r="AR1673" s="21">
        <v>1670</v>
      </c>
      <c r="AS1673" s="24" t="str">
        <f t="shared" ca="1" si="472"/>
        <v/>
      </c>
      <c r="AT1673" s="24" t="str">
        <f t="shared" ca="1" si="473"/>
        <v/>
      </c>
      <c r="AU1673" s="24" t="str">
        <f t="shared" ca="1" si="474"/>
        <v/>
      </c>
      <c r="AV1673" s="24" t="str">
        <f t="shared" ca="1" si="475"/>
        <v/>
      </c>
      <c r="BC1673" t="s">
        <v>2095</v>
      </c>
      <c r="BF1673" s="74" t="str">
        <f ca="1">IF(AI1672="","","G1 "&amp;Input!D$55&amp;" "&amp;AI1672&amp;" "&amp;Input!D$56&amp;" "&amp;AJ1672&amp;" "&amp;Input!D$57&amp;" "&amp;AK1672&amp;" "&amp;Input!D$58&amp;" "&amp;AL1672&amp;" F "&amp;Input!D$51&amp;"")</f>
        <v/>
      </c>
      <c r="BO1673" s="132" t="str">
        <f t="shared" ca="1" si="476"/>
        <v/>
      </c>
      <c r="BP1673" s="132" t="str">
        <f t="shared" ca="1" si="476"/>
        <v/>
      </c>
      <c r="BQ1673" s="132" t="str">
        <f t="shared" ca="1" si="476"/>
        <v/>
      </c>
      <c r="BR1673" s="132" t="str">
        <f t="shared" ca="1" si="476"/>
        <v/>
      </c>
      <c r="BT1673" s="132" t="str">
        <f t="shared" si="477"/>
        <v/>
      </c>
      <c r="BU1673" s="132" t="str">
        <f t="shared" si="477"/>
        <v/>
      </c>
      <c r="BV1673" s="132" t="str">
        <f t="shared" si="477"/>
        <v/>
      </c>
      <c r="BW1673" s="132" t="str">
        <f t="shared" si="477"/>
        <v/>
      </c>
      <c r="BY1673" s="132" t="str">
        <f t="shared" ca="1" si="478"/>
        <v/>
      </c>
      <c r="BZ1673" s="132" t="str">
        <f t="shared" ca="1" si="478"/>
        <v/>
      </c>
      <c r="CA1673" s="132" t="str">
        <f t="shared" ca="1" si="478"/>
        <v/>
      </c>
      <c r="CB1673" s="132" t="str">
        <f t="shared" ca="1" si="478"/>
        <v/>
      </c>
    </row>
    <row r="1674" spans="18:80" x14ac:dyDescent="0.2">
      <c r="R1674" s="21">
        <v>1671</v>
      </c>
      <c r="S1674" s="24" t="e">
        <f ca="1"/>
        <v>#N/A</v>
      </c>
      <c r="T1674" s="24" t="e">
        <f ca="1"/>
        <v>#N/A</v>
      </c>
      <c r="V1674" s="21">
        <v>1671</v>
      </c>
      <c r="W1674" s="24" t="e">
        <f ca="1"/>
        <v>#N/A</v>
      </c>
      <c r="X1674" s="24" t="e">
        <f ca="1"/>
        <v>#N/A</v>
      </c>
      <c r="Y1674" s="30"/>
      <c r="Z1674" s="21">
        <v>1671</v>
      </c>
      <c r="AA1674" s="24" t="e">
        <f ca="1"/>
        <v>#N/A</v>
      </c>
      <c r="AB1674" s="24" t="e">
        <f ca="1"/>
        <v>#N/A</v>
      </c>
      <c r="AD1674" s="21">
        <v>1671</v>
      </c>
      <c r="AE1674" s="24" t="e">
        <f ca="1"/>
        <v>#N/A</v>
      </c>
      <c r="AF1674" s="24" t="e">
        <f ca="1"/>
        <v>#N/A</v>
      </c>
      <c r="AH1674" s="21">
        <v>1671</v>
      </c>
      <c r="AI1674" s="24" t="str">
        <f t="shared" ca="1" si="479"/>
        <v/>
      </c>
      <c r="AJ1674" s="24" t="str">
        <f t="shared" ca="1" si="480"/>
        <v/>
      </c>
      <c r="AK1674" s="24" t="str">
        <f t="shared" ca="1" si="481"/>
        <v/>
      </c>
      <c r="AL1674" s="24" t="str">
        <f t="shared" ca="1" si="482"/>
        <v/>
      </c>
      <c r="AM1674" s="26"/>
      <c r="AN1674" s="26" t="str">
        <f ca="1">IF(AI1674="","","G1 "&amp;Input!D55&amp;" "&amp;AI1674&amp;" "&amp;Input!D$56&amp;" "&amp;AJ1674&amp;" "&amp;Input!D$57&amp;" "&amp;AK1674&amp;" "&amp;Input!D$58&amp;" "&amp;AL1674&amp;" F "&amp;Input!D$51&amp;"")</f>
        <v/>
      </c>
      <c r="AP1674" s="26" t="str">
        <f ca="1">IF(AS1674="","","G1 "&amp;Input!D$55&amp;" "&amp;AS1674&amp;" "&amp;Input!D$56&amp;" "&amp;AT1674&amp;" "&amp;Input!D$57&amp;" "&amp;AU1674&amp;" "&amp;Input!D$58&amp;" "&amp;AV1674&amp;" F "&amp;Input!D$52&amp;"")</f>
        <v/>
      </c>
      <c r="AR1674" s="21">
        <v>1671</v>
      </c>
      <c r="AS1674" s="24" t="str">
        <f t="shared" ca="1" si="472"/>
        <v/>
      </c>
      <c r="AT1674" s="24" t="str">
        <f t="shared" ca="1" si="473"/>
        <v/>
      </c>
      <c r="AU1674" s="24" t="str">
        <f t="shared" ca="1" si="474"/>
        <v/>
      </c>
      <c r="AV1674" s="24" t="str">
        <f t="shared" ca="1" si="475"/>
        <v/>
      </c>
      <c r="BC1674" t="s">
        <v>2096</v>
      </c>
      <c r="BF1674" s="74" t="str">
        <f ca="1">IF(AI1673="","","G1 "&amp;Input!D$55&amp;" "&amp;AI1673&amp;" "&amp;Input!D$56&amp;" "&amp;AJ1673&amp;" "&amp;Input!D$57&amp;" "&amp;AK1673&amp;" "&amp;Input!D$58&amp;" "&amp;AL1673&amp;" F "&amp;Input!D$51&amp;"")</f>
        <v/>
      </c>
      <c r="BO1674" s="132" t="str">
        <f t="shared" ca="1" si="476"/>
        <v/>
      </c>
      <c r="BP1674" s="132" t="str">
        <f t="shared" ca="1" si="476"/>
        <v/>
      </c>
      <c r="BQ1674" s="132" t="str">
        <f t="shared" ca="1" si="476"/>
        <v/>
      </c>
      <c r="BR1674" s="132" t="str">
        <f t="shared" ca="1" si="476"/>
        <v/>
      </c>
      <c r="BT1674" s="132" t="str">
        <f t="shared" si="477"/>
        <v/>
      </c>
      <c r="BU1674" s="132" t="str">
        <f t="shared" si="477"/>
        <v/>
      </c>
      <c r="BV1674" s="132" t="str">
        <f t="shared" si="477"/>
        <v/>
      </c>
      <c r="BW1674" s="132" t="str">
        <f t="shared" si="477"/>
        <v/>
      </c>
      <c r="BY1674" s="132" t="str">
        <f t="shared" ca="1" si="478"/>
        <v/>
      </c>
      <c r="BZ1674" s="132" t="str">
        <f t="shared" ca="1" si="478"/>
        <v/>
      </c>
      <c r="CA1674" s="132" t="str">
        <f t="shared" ca="1" si="478"/>
        <v/>
      </c>
      <c r="CB1674" s="132" t="str">
        <f t="shared" ca="1" si="478"/>
        <v/>
      </c>
    </row>
    <row r="1675" spans="18:80" x14ac:dyDescent="0.2">
      <c r="R1675" s="21">
        <v>1672</v>
      </c>
      <c r="S1675" s="24" t="e">
        <f ca="1"/>
        <v>#N/A</v>
      </c>
      <c r="T1675" s="24" t="e">
        <f ca="1"/>
        <v>#N/A</v>
      </c>
      <c r="V1675" s="21">
        <v>1672</v>
      </c>
      <c r="W1675" s="24" t="e">
        <f ca="1"/>
        <v>#N/A</v>
      </c>
      <c r="X1675" s="24" t="e">
        <f ca="1"/>
        <v>#N/A</v>
      </c>
      <c r="Y1675" s="30"/>
      <c r="Z1675" s="21">
        <v>1672</v>
      </c>
      <c r="AA1675" s="24" t="e">
        <f ca="1"/>
        <v>#N/A</v>
      </c>
      <c r="AB1675" s="24" t="e">
        <f ca="1"/>
        <v>#N/A</v>
      </c>
      <c r="AD1675" s="21">
        <v>1672</v>
      </c>
      <c r="AE1675" s="24" t="e">
        <f ca="1"/>
        <v>#N/A</v>
      </c>
      <c r="AF1675" s="24" t="e">
        <f ca="1"/>
        <v>#N/A</v>
      </c>
      <c r="AH1675" s="21">
        <v>1672</v>
      </c>
      <c r="AI1675" s="24" t="str">
        <f t="shared" ca="1" si="479"/>
        <v/>
      </c>
      <c r="AJ1675" s="24" t="str">
        <f t="shared" ca="1" si="480"/>
        <v/>
      </c>
      <c r="AK1675" s="24" t="str">
        <f t="shared" ca="1" si="481"/>
        <v/>
      </c>
      <c r="AL1675" s="24" t="str">
        <f t="shared" ca="1" si="482"/>
        <v/>
      </c>
      <c r="AM1675" s="26"/>
      <c r="AN1675" s="26" t="str">
        <f ca="1">IF(AI1675="","","G1 "&amp;Input!D55&amp;" "&amp;AI1675&amp;" "&amp;Input!D$56&amp;" "&amp;AJ1675&amp;" "&amp;Input!D$57&amp;" "&amp;AK1675&amp;" "&amp;Input!D$58&amp;" "&amp;AL1675&amp;" F "&amp;Input!D$51&amp;"")</f>
        <v/>
      </c>
      <c r="AP1675" s="26" t="str">
        <f ca="1">IF(AS1675="","","G1 "&amp;Input!D$55&amp;" "&amp;AS1675&amp;" "&amp;Input!D$56&amp;" "&amp;AT1675&amp;" "&amp;Input!D$57&amp;" "&amp;AU1675&amp;" "&amp;Input!D$58&amp;" "&amp;AV1675&amp;" F "&amp;Input!D$52&amp;"")</f>
        <v/>
      </c>
      <c r="AR1675" s="21">
        <v>1672</v>
      </c>
      <c r="AS1675" s="24" t="str">
        <f t="shared" ca="1" si="472"/>
        <v/>
      </c>
      <c r="AT1675" s="24" t="str">
        <f t="shared" ca="1" si="473"/>
        <v/>
      </c>
      <c r="AU1675" s="24" t="str">
        <f t="shared" ca="1" si="474"/>
        <v/>
      </c>
      <c r="AV1675" s="24" t="str">
        <f t="shared" ca="1" si="475"/>
        <v/>
      </c>
      <c r="BC1675" t="s">
        <v>2097</v>
      </c>
      <c r="BF1675" s="74" t="str">
        <f ca="1">IF(AI1674="","","G1 "&amp;Input!D$55&amp;" "&amp;AI1674&amp;" "&amp;Input!D$56&amp;" "&amp;AJ1674&amp;" "&amp;Input!D$57&amp;" "&amp;AK1674&amp;" "&amp;Input!D$58&amp;" "&amp;AL1674&amp;" F "&amp;Input!D$51&amp;"")</f>
        <v/>
      </c>
      <c r="BO1675" s="132" t="str">
        <f t="shared" ca="1" si="476"/>
        <v/>
      </c>
      <c r="BP1675" s="132" t="str">
        <f t="shared" ca="1" si="476"/>
        <v/>
      </c>
      <c r="BQ1675" s="132" t="str">
        <f t="shared" ca="1" si="476"/>
        <v/>
      </c>
      <c r="BR1675" s="132" t="str">
        <f t="shared" ca="1" si="476"/>
        <v/>
      </c>
      <c r="BT1675" s="132" t="str">
        <f t="shared" si="477"/>
        <v/>
      </c>
      <c r="BU1675" s="132" t="str">
        <f t="shared" si="477"/>
        <v/>
      </c>
      <c r="BV1675" s="132" t="str">
        <f t="shared" si="477"/>
        <v/>
      </c>
      <c r="BW1675" s="132" t="str">
        <f t="shared" si="477"/>
        <v/>
      </c>
      <c r="BY1675" s="132" t="str">
        <f t="shared" ca="1" si="478"/>
        <v/>
      </c>
      <c r="BZ1675" s="132" t="str">
        <f t="shared" ca="1" si="478"/>
        <v/>
      </c>
      <c r="CA1675" s="132" t="str">
        <f t="shared" ca="1" si="478"/>
        <v/>
      </c>
      <c r="CB1675" s="132" t="str">
        <f t="shared" ca="1" si="478"/>
        <v/>
      </c>
    </row>
    <row r="1676" spans="18:80" x14ac:dyDescent="0.2">
      <c r="R1676" s="21">
        <v>1673</v>
      </c>
      <c r="S1676" s="24" t="e">
        <f ca="1"/>
        <v>#N/A</v>
      </c>
      <c r="T1676" s="24" t="e">
        <f ca="1"/>
        <v>#N/A</v>
      </c>
      <c r="V1676" s="21">
        <v>1673</v>
      </c>
      <c r="W1676" s="24" t="e">
        <f ca="1"/>
        <v>#N/A</v>
      </c>
      <c r="X1676" s="24" t="e">
        <f ca="1"/>
        <v>#N/A</v>
      </c>
      <c r="Y1676" s="30"/>
      <c r="Z1676" s="21">
        <v>1673</v>
      </c>
      <c r="AA1676" s="24" t="e">
        <f ca="1"/>
        <v>#N/A</v>
      </c>
      <c r="AB1676" s="24" t="e">
        <f ca="1"/>
        <v>#N/A</v>
      </c>
      <c r="AD1676" s="21">
        <v>1673</v>
      </c>
      <c r="AE1676" s="24" t="e">
        <f ca="1"/>
        <v>#N/A</v>
      </c>
      <c r="AF1676" s="24" t="e">
        <f ca="1"/>
        <v>#N/A</v>
      </c>
      <c r="AH1676" s="21">
        <v>1673</v>
      </c>
      <c r="AI1676" s="24" t="str">
        <f t="shared" ca="1" si="479"/>
        <v/>
      </c>
      <c r="AJ1676" s="24" t="str">
        <f t="shared" ca="1" si="480"/>
        <v/>
      </c>
      <c r="AK1676" s="24" t="str">
        <f t="shared" ca="1" si="481"/>
        <v/>
      </c>
      <c r="AL1676" s="24" t="str">
        <f t="shared" ca="1" si="482"/>
        <v/>
      </c>
      <c r="AM1676" s="26"/>
      <c r="AN1676" s="26" t="str">
        <f ca="1">IF(AI1676="","","G1 "&amp;Input!D55&amp;" "&amp;AI1676&amp;" "&amp;Input!D$56&amp;" "&amp;AJ1676&amp;" "&amp;Input!D$57&amp;" "&amp;AK1676&amp;" "&amp;Input!D$58&amp;" "&amp;AL1676&amp;" F "&amp;Input!D$51&amp;"")</f>
        <v/>
      </c>
      <c r="AP1676" s="26" t="str">
        <f ca="1">IF(AS1676="","","G1 "&amp;Input!D$55&amp;" "&amp;AS1676&amp;" "&amp;Input!D$56&amp;" "&amp;AT1676&amp;" "&amp;Input!D$57&amp;" "&amp;AU1676&amp;" "&amp;Input!D$58&amp;" "&amp;AV1676&amp;" F "&amp;Input!D$52&amp;"")</f>
        <v/>
      </c>
      <c r="AR1676" s="21">
        <v>1673</v>
      </c>
      <c r="AS1676" s="24" t="str">
        <f t="shared" ca="1" si="472"/>
        <v/>
      </c>
      <c r="AT1676" s="24" t="str">
        <f t="shared" ca="1" si="473"/>
        <v/>
      </c>
      <c r="AU1676" s="24" t="str">
        <f t="shared" ca="1" si="474"/>
        <v/>
      </c>
      <c r="AV1676" s="24" t="str">
        <f t="shared" ca="1" si="475"/>
        <v/>
      </c>
      <c r="BC1676" t="s">
        <v>2098</v>
      </c>
      <c r="BF1676" s="74" t="str">
        <f ca="1">IF(AI1675="","","G1 "&amp;Input!D$55&amp;" "&amp;AI1675&amp;" "&amp;Input!D$56&amp;" "&amp;AJ1675&amp;" "&amp;Input!D$57&amp;" "&amp;AK1675&amp;" "&amp;Input!D$58&amp;" "&amp;AL1675&amp;" F "&amp;Input!D$51&amp;"")</f>
        <v/>
      </c>
      <c r="BO1676" s="132" t="str">
        <f t="shared" ca="1" si="476"/>
        <v/>
      </c>
      <c r="BP1676" s="132" t="str">
        <f t="shared" ca="1" si="476"/>
        <v/>
      </c>
      <c r="BQ1676" s="132" t="str">
        <f t="shared" ca="1" si="476"/>
        <v/>
      </c>
      <c r="BR1676" s="132" t="str">
        <f t="shared" ca="1" si="476"/>
        <v/>
      </c>
      <c r="BT1676" s="132" t="str">
        <f t="shared" si="477"/>
        <v/>
      </c>
      <c r="BU1676" s="132" t="str">
        <f t="shared" si="477"/>
        <v/>
      </c>
      <c r="BV1676" s="132" t="str">
        <f t="shared" si="477"/>
        <v/>
      </c>
      <c r="BW1676" s="132" t="str">
        <f t="shared" si="477"/>
        <v/>
      </c>
      <c r="BY1676" s="132" t="str">
        <f t="shared" ca="1" si="478"/>
        <v/>
      </c>
      <c r="BZ1676" s="132" t="str">
        <f t="shared" ca="1" si="478"/>
        <v/>
      </c>
      <c r="CA1676" s="132" t="str">
        <f t="shared" ca="1" si="478"/>
        <v/>
      </c>
      <c r="CB1676" s="132" t="str">
        <f t="shared" ca="1" si="478"/>
        <v/>
      </c>
    </row>
    <row r="1677" spans="18:80" x14ac:dyDescent="0.2">
      <c r="R1677" s="21">
        <v>1674</v>
      </c>
      <c r="S1677" s="24" t="e">
        <f ca="1"/>
        <v>#N/A</v>
      </c>
      <c r="T1677" s="24" t="e">
        <f ca="1"/>
        <v>#N/A</v>
      </c>
      <c r="V1677" s="21">
        <v>1674</v>
      </c>
      <c r="W1677" s="24" t="e">
        <f ca="1"/>
        <v>#N/A</v>
      </c>
      <c r="X1677" s="24" t="e">
        <f ca="1"/>
        <v>#N/A</v>
      </c>
      <c r="Y1677" s="30"/>
      <c r="Z1677" s="21">
        <v>1674</v>
      </c>
      <c r="AA1677" s="24" t="e">
        <f ca="1"/>
        <v>#N/A</v>
      </c>
      <c r="AB1677" s="24" t="e">
        <f ca="1"/>
        <v>#N/A</v>
      </c>
      <c r="AD1677" s="21">
        <v>1674</v>
      </c>
      <c r="AE1677" s="24" t="e">
        <f ca="1"/>
        <v>#N/A</v>
      </c>
      <c r="AF1677" s="24" t="e">
        <f ca="1"/>
        <v>#N/A</v>
      </c>
      <c r="AH1677" s="21">
        <v>1674</v>
      </c>
      <c r="AI1677" s="24" t="str">
        <f t="shared" ca="1" si="479"/>
        <v/>
      </c>
      <c r="AJ1677" s="24" t="str">
        <f t="shared" ca="1" si="480"/>
        <v/>
      </c>
      <c r="AK1677" s="24" t="str">
        <f t="shared" ca="1" si="481"/>
        <v/>
      </c>
      <c r="AL1677" s="24" t="str">
        <f t="shared" ca="1" si="482"/>
        <v/>
      </c>
      <c r="AM1677" s="26"/>
      <c r="AN1677" s="26" t="str">
        <f ca="1">IF(AI1677="","","G1 "&amp;Input!D55&amp;" "&amp;AI1677&amp;" "&amp;Input!D$56&amp;" "&amp;AJ1677&amp;" "&amp;Input!D$57&amp;" "&amp;AK1677&amp;" "&amp;Input!D$58&amp;" "&amp;AL1677&amp;" F "&amp;Input!D$51&amp;"")</f>
        <v/>
      </c>
      <c r="AP1677" s="26" t="str">
        <f ca="1">IF(AS1677="","","G1 "&amp;Input!D$55&amp;" "&amp;AS1677&amp;" "&amp;Input!D$56&amp;" "&amp;AT1677&amp;" "&amp;Input!D$57&amp;" "&amp;AU1677&amp;" "&amp;Input!D$58&amp;" "&amp;AV1677&amp;" F "&amp;Input!D$52&amp;"")</f>
        <v/>
      </c>
      <c r="AR1677" s="21">
        <v>1674</v>
      </c>
      <c r="AS1677" s="24" t="str">
        <f t="shared" ca="1" si="472"/>
        <v/>
      </c>
      <c r="AT1677" s="24" t="str">
        <f t="shared" ca="1" si="473"/>
        <v/>
      </c>
      <c r="AU1677" s="24" t="str">
        <f t="shared" ca="1" si="474"/>
        <v/>
      </c>
      <c r="AV1677" s="24" t="str">
        <f t="shared" ca="1" si="475"/>
        <v/>
      </c>
      <c r="BC1677" t="s">
        <v>2099</v>
      </c>
      <c r="BF1677" s="74" t="str">
        <f ca="1">IF(AI1676="","","G1 "&amp;Input!D$55&amp;" "&amp;AI1676&amp;" "&amp;Input!D$56&amp;" "&amp;AJ1676&amp;" "&amp;Input!D$57&amp;" "&amp;AK1676&amp;" "&amp;Input!D$58&amp;" "&amp;AL1676&amp;" F "&amp;Input!D$51&amp;"")</f>
        <v/>
      </c>
      <c r="BO1677" s="132" t="str">
        <f t="shared" ca="1" si="476"/>
        <v/>
      </c>
      <c r="BP1677" s="132" t="str">
        <f t="shared" ca="1" si="476"/>
        <v/>
      </c>
      <c r="BQ1677" s="132" t="str">
        <f t="shared" ca="1" si="476"/>
        <v/>
      </c>
      <c r="BR1677" s="132" t="str">
        <f t="shared" ca="1" si="476"/>
        <v/>
      </c>
      <c r="BT1677" s="132" t="str">
        <f t="shared" si="477"/>
        <v/>
      </c>
      <c r="BU1677" s="132" t="str">
        <f t="shared" si="477"/>
        <v/>
      </c>
      <c r="BV1677" s="132" t="str">
        <f t="shared" si="477"/>
        <v/>
      </c>
      <c r="BW1677" s="132" t="str">
        <f t="shared" si="477"/>
        <v/>
      </c>
      <c r="BY1677" s="132" t="str">
        <f t="shared" ca="1" si="478"/>
        <v/>
      </c>
      <c r="BZ1677" s="132" t="str">
        <f t="shared" ca="1" si="478"/>
        <v/>
      </c>
      <c r="CA1677" s="132" t="str">
        <f t="shared" ca="1" si="478"/>
        <v/>
      </c>
      <c r="CB1677" s="132" t="str">
        <f t="shared" ca="1" si="478"/>
        <v/>
      </c>
    </row>
    <row r="1678" spans="18:80" x14ac:dyDescent="0.2">
      <c r="R1678" s="21">
        <v>1675</v>
      </c>
      <c r="S1678" s="24" t="e">
        <f ca="1"/>
        <v>#N/A</v>
      </c>
      <c r="T1678" s="24" t="e">
        <f ca="1"/>
        <v>#N/A</v>
      </c>
      <c r="V1678" s="21">
        <v>1675</v>
      </c>
      <c r="W1678" s="24" t="e">
        <f ca="1"/>
        <v>#N/A</v>
      </c>
      <c r="X1678" s="24" t="e">
        <f ca="1"/>
        <v>#N/A</v>
      </c>
      <c r="Y1678" s="30"/>
      <c r="Z1678" s="21">
        <v>1675</v>
      </c>
      <c r="AA1678" s="24" t="e">
        <f ca="1"/>
        <v>#N/A</v>
      </c>
      <c r="AB1678" s="24" t="e">
        <f ca="1"/>
        <v>#N/A</v>
      </c>
      <c r="AD1678" s="21">
        <v>1675</v>
      </c>
      <c r="AE1678" s="24" t="e">
        <f ca="1"/>
        <v>#N/A</v>
      </c>
      <c r="AF1678" s="24" t="e">
        <f ca="1"/>
        <v>#N/A</v>
      </c>
      <c r="AH1678" s="21">
        <v>1675</v>
      </c>
      <c r="AI1678" s="24" t="str">
        <f t="shared" ca="1" si="479"/>
        <v/>
      </c>
      <c r="AJ1678" s="24" t="str">
        <f t="shared" ca="1" si="480"/>
        <v/>
      </c>
      <c r="AK1678" s="24" t="str">
        <f t="shared" ca="1" si="481"/>
        <v/>
      </c>
      <c r="AL1678" s="24" t="str">
        <f t="shared" ca="1" si="482"/>
        <v/>
      </c>
      <c r="AM1678" s="26"/>
      <c r="AN1678" s="26" t="str">
        <f ca="1">IF(AI1678="","","G1 "&amp;Input!D55&amp;" "&amp;AI1678&amp;" "&amp;Input!D$56&amp;" "&amp;AJ1678&amp;" "&amp;Input!D$57&amp;" "&amp;AK1678&amp;" "&amp;Input!D$58&amp;" "&amp;AL1678&amp;" F "&amp;Input!D$51&amp;"")</f>
        <v/>
      </c>
      <c r="AP1678" s="26" t="str">
        <f ca="1">IF(AS1678="","","G1 "&amp;Input!D$55&amp;" "&amp;AS1678&amp;" "&amp;Input!D$56&amp;" "&amp;AT1678&amp;" "&amp;Input!D$57&amp;" "&amp;AU1678&amp;" "&amp;Input!D$58&amp;" "&amp;AV1678&amp;" F "&amp;Input!D$52&amp;"")</f>
        <v/>
      </c>
      <c r="AR1678" s="21">
        <v>1675</v>
      </c>
      <c r="AS1678" s="24" t="str">
        <f t="shared" ca="1" si="472"/>
        <v/>
      </c>
      <c r="AT1678" s="24" t="str">
        <f t="shared" ca="1" si="473"/>
        <v/>
      </c>
      <c r="AU1678" s="24" t="str">
        <f t="shared" ca="1" si="474"/>
        <v/>
      </c>
      <c r="AV1678" s="24" t="str">
        <f t="shared" ca="1" si="475"/>
        <v/>
      </c>
      <c r="BC1678" t="s">
        <v>2100</v>
      </c>
      <c r="BF1678" s="74" t="str">
        <f ca="1">IF(AI1677="","","G1 "&amp;Input!D$55&amp;" "&amp;AI1677&amp;" "&amp;Input!D$56&amp;" "&amp;AJ1677&amp;" "&amp;Input!D$57&amp;" "&amp;AK1677&amp;" "&amp;Input!D$58&amp;" "&amp;AL1677&amp;" F "&amp;Input!D$51&amp;"")</f>
        <v/>
      </c>
      <c r="BO1678" s="132" t="str">
        <f t="shared" ca="1" si="476"/>
        <v/>
      </c>
      <c r="BP1678" s="132" t="str">
        <f t="shared" ca="1" si="476"/>
        <v/>
      </c>
      <c r="BQ1678" s="132" t="str">
        <f t="shared" ca="1" si="476"/>
        <v/>
      </c>
      <c r="BR1678" s="132" t="str">
        <f t="shared" ca="1" si="476"/>
        <v/>
      </c>
      <c r="BT1678" s="132" t="str">
        <f t="shared" si="477"/>
        <v/>
      </c>
      <c r="BU1678" s="132" t="str">
        <f t="shared" si="477"/>
        <v/>
      </c>
      <c r="BV1678" s="132" t="str">
        <f t="shared" si="477"/>
        <v/>
      </c>
      <c r="BW1678" s="132" t="str">
        <f t="shared" si="477"/>
        <v/>
      </c>
      <c r="BY1678" s="132" t="str">
        <f t="shared" ca="1" si="478"/>
        <v/>
      </c>
      <c r="BZ1678" s="132" t="str">
        <f t="shared" ca="1" si="478"/>
        <v/>
      </c>
      <c r="CA1678" s="132" t="str">
        <f t="shared" ca="1" si="478"/>
        <v/>
      </c>
      <c r="CB1678" s="132" t="str">
        <f t="shared" ca="1" si="478"/>
        <v/>
      </c>
    </row>
    <row r="1679" spans="18:80" x14ac:dyDescent="0.2">
      <c r="R1679" s="21">
        <v>1676</v>
      </c>
      <c r="S1679" s="24" t="e">
        <f ca="1"/>
        <v>#N/A</v>
      </c>
      <c r="T1679" s="24" t="e">
        <f ca="1"/>
        <v>#N/A</v>
      </c>
      <c r="V1679" s="21">
        <v>1676</v>
      </c>
      <c r="W1679" s="24" t="e">
        <f ca="1"/>
        <v>#N/A</v>
      </c>
      <c r="X1679" s="24" t="e">
        <f ca="1"/>
        <v>#N/A</v>
      </c>
      <c r="Y1679" s="30"/>
      <c r="Z1679" s="21">
        <v>1676</v>
      </c>
      <c r="AA1679" s="24" t="e">
        <f ca="1"/>
        <v>#N/A</v>
      </c>
      <c r="AB1679" s="24" t="e">
        <f ca="1"/>
        <v>#N/A</v>
      </c>
      <c r="AD1679" s="21">
        <v>1676</v>
      </c>
      <c r="AE1679" s="24" t="e">
        <f ca="1"/>
        <v>#N/A</v>
      </c>
      <c r="AF1679" s="24" t="e">
        <f ca="1"/>
        <v>#N/A</v>
      </c>
      <c r="AH1679" s="21">
        <v>1676</v>
      </c>
      <c r="AI1679" s="24" t="str">
        <f t="shared" ca="1" si="479"/>
        <v/>
      </c>
      <c r="AJ1679" s="24" t="str">
        <f t="shared" ca="1" si="480"/>
        <v/>
      </c>
      <c r="AK1679" s="24" t="str">
        <f t="shared" ca="1" si="481"/>
        <v/>
      </c>
      <c r="AL1679" s="24" t="str">
        <f t="shared" ca="1" si="482"/>
        <v/>
      </c>
      <c r="AM1679" s="26"/>
      <c r="AN1679" s="26" t="str">
        <f ca="1">IF(AI1679="","","G1 "&amp;Input!D55&amp;" "&amp;AI1679&amp;" "&amp;Input!D$56&amp;" "&amp;AJ1679&amp;" "&amp;Input!D$57&amp;" "&amp;AK1679&amp;" "&amp;Input!D$58&amp;" "&amp;AL1679&amp;" F "&amp;Input!D$51&amp;"")</f>
        <v/>
      </c>
      <c r="AP1679" s="26" t="str">
        <f ca="1">IF(AS1679="","","G1 "&amp;Input!D$55&amp;" "&amp;AS1679&amp;" "&amp;Input!D$56&amp;" "&amp;AT1679&amp;" "&amp;Input!D$57&amp;" "&amp;AU1679&amp;" "&amp;Input!D$58&amp;" "&amp;AV1679&amp;" F "&amp;Input!D$52&amp;"")</f>
        <v/>
      </c>
      <c r="AR1679" s="21">
        <v>1676</v>
      </c>
      <c r="AS1679" s="24" t="str">
        <f t="shared" ca="1" si="472"/>
        <v/>
      </c>
      <c r="AT1679" s="24" t="str">
        <f t="shared" ca="1" si="473"/>
        <v/>
      </c>
      <c r="AU1679" s="24" t="str">
        <f t="shared" ca="1" si="474"/>
        <v/>
      </c>
      <c r="AV1679" s="24" t="str">
        <f t="shared" ca="1" si="475"/>
        <v/>
      </c>
      <c r="BC1679" t="s">
        <v>2101</v>
      </c>
      <c r="BF1679" s="74" t="str">
        <f ca="1">IF(AI1678="","","G1 "&amp;Input!D$55&amp;" "&amp;AI1678&amp;" "&amp;Input!D$56&amp;" "&amp;AJ1678&amp;" "&amp;Input!D$57&amp;" "&amp;AK1678&amp;" "&amp;Input!D$58&amp;" "&amp;AL1678&amp;" F "&amp;Input!D$51&amp;"")</f>
        <v/>
      </c>
      <c r="BO1679" s="132" t="str">
        <f t="shared" ca="1" si="476"/>
        <v/>
      </c>
      <c r="BP1679" s="132" t="str">
        <f t="shared" ca="1" si="476"/>
        <v/>
      </c>
      <c r="BQ1679" s="132" t="str">
        <f t="shared" ca="1" si="476"/>
        <v/>
      </c>
      <c r="BR1679" s="132" t="str">
        <f t="shared" ca="1" si="476"/>
        <v/>
      </c>
      <c r="BT1679" s="132" t="str">
        <f t="shared" si="477"/>
        <v/>
      </c>
      <c r="BU1679" s="132" t="str">
        <f t="shared" si="477"/>
        <v/>
      </c>
      <c r="BV1679" s="132" t="str">
        <f t="shared" si="477"/>
        <v/>
      </c>
      <c r="BW1679" s="132" t="str">
        <f t="shared" si="477"/>
        <v/>
      </c>
      <c r="BY1679" s="132" t="str">
        <f t="shared" ca="1" si="478"/>
        <v/>
      </c>
      <c r="BZ1679" s="132" t="str">
        <f t="shared" ca="1" si="478"/>
        <v/>
      </c>
      <c r="CA1679" s="132" t="str">
        <f t="shared" ca="1" si="478"/>
        <v/>
      </c>
      <c r="CB1679" s="132" t="str">
        <f t="shared" ca="1" si="478"/>
        <v/>
      </c>
    </row>
    <row r="1680" spans="18:80" x14ac:dyDescent="0.2">
      <c r="R1680" s="21">
        <v>1677</v>
      </c>
      <c r="S1680" s="24" t="e">
        <f ca="1"/>
        <v>#N/A</v>
      </c>
      <c r="T1680" s="24" t="e">
        <f ca="1"/>
        <v>#N/A</v>
      </c>
      <c r="V1680" s="21">
        <v>1677</v>
      </c>
      <c r="W1680" s="24" t="e">
        <f ca="1"/>
        <v>#N/A</v>
      </c>
      <c r="X1680" s="24" t="e">
        <f ca="1"/>
        <v>#N/A</v>
      </c>
      <c r="Y1680" s="30"/>
      <c r="Z1680" s="21">
        <v>1677</v>
      </c>
      <c r="AA1680" s="24" t="e">
        <f ca="1"/>
        <v>#N/A</v>
      </c>
      <c r="AB1680" s="24" t="e">
        <f ca="1"/>
        <v>#N/A</v>
      </c>
      <c r="AD1680" s="21">
        <v>1677</v>
      </c>
      <c r="AE1680" s="24" t="e">
        <f ca="1"/>
        <v>#N/A</v>
      </c>
      <c r="AF1680" s="24" t="e">
        <f ca="1"/>
        <v>#N/A</v>
      </c>
      <c r="AH1680" s="21">
        <v>1677</v>
      </c>
      <c r="AI1680" s="24" t="str">
        <f t="shared" ca="1" si="479"/>
        <v/>
      </c>
      <c r="AJ1680" s="24" t="str">
        <f t="shared" ca="1" si="480"/>
        <v/>
      </c>
      <c r="AK1680" s="24" t="str">
        <f t="shared" ca="1" si="481"/>
        <v/>
      </c>
      <c r="AL1680" s="24" t="str">
        <f t="shared" ca="1" si="482"/>
        <v/>
      </c>
      <c r="AM1680" s="26"/>
      <c r="AN1680" s="26" t="str">
        <f ca="1">IF(AI1680="","","G1 "&amp;Input!D55&amp;" "&amp;AI1680&amp;" "&amp;Input!D$56&amp;" "&amp;AJ1680&amp;" "&amp;Input!D$57&amp;" "&amp;AK1680&amp;" "&amp;Input!D$58&amp;" "&amp;AL1680&amp;" F "&amp;Input!D$51&amp;"")</f>
        <v/>
      </c>
      <c r="AP1680" s="26" t="str">
        <f ca="1">IF(AS1680="","","G1 "&amp;Input!D$55&amp;" "&amp;AS1680&amp;" "&amp;Input!D$56&amp;" "&amp;AT1680&amp;" "&amp;Input!D$57&amp;" "&amp;AU1680&amp;" "&amp;Input!D$58&amp;" "&amp;AV1680&amp;" F "&amp;Input!D$52&amp;"")</f>
        <v/>
      </c>
      <c r="AR1680" s="21">
        <v>1677</v>
      </c>
      <c r="AS1680" s="24" t="str">
        <f t="shared" ca="1" si="472"/>
        <v/>
      </c>
      <c r="AT1680" s="24" t="str">
        <f t="shared" ca="1" si="473"/>
        <v/>
      </c>
      <c r="AU1680" s="24" t="str">
        <f t="shared" ca="1" si="474"/>
        <v/>
      </c>
      <c r="AV1680" s="24" t="str">
        <f t="shared" ca="1" si="475"/>
        <v/>
      </c>
      <c r="BC1680" t="s">
        <v>2102</v>
      </c>
      <c r="BF1680" s="74" t="str">
        <f ca="1">IF(AI1679="","","G1 "&amp;Input!D$55&amp;" "&amp;AI1679&amp;" "&amp;Input!D$56&amp;" "&amp;AJ1679&amp;" "&amp;Input!D$57&amp;" "&amp;AK1679&amp;" "&amp;Input!D$58&amp;" "&amp;AL1679&amp;" F "&amp;Input!D$51&amp;"")</f>
        <v/>
      </c>
      <c r="BO1680" s="132" t="str">
        <f t="shared" ca="1" si="476"/>
        <v/>
      </c>
      <c r="BP1680" s="132" t="str">
        <f t="shared" ca="1" si="476"/>
        <v/>
      </c>
      <c r="BQ1680" s="132" t="str">
        <f t="shared" ca="1" si="476"/>
        <v/>
      </c>
      <c r="BR1680" s="132" t="str">
        <f t="shared" ca="1" si="476"/>
        <v/>
      </c>
      <c r="BT1680" s="132" t="str">
        <f t="shared" si="477"/>
        <v/>
      </c>
      <c r="BU1680" s="132" t="str">
        <f t="shared" si="477"/>
        <v/>
      </c>
      <c r="BV1680" s="132" t="str">
        <f t="shared" si="477"/>
        <v/>
      </c>
      <c r="BW1680" s="132" t="str">
        <f t="shared" si="477"/>
        <v/>
      </c>
      <c r="BY1680" s="132" t="str">
        <f t="shared" ca="1" si="478"/>
        <v/>
      </c>
      <c r="BZ1680" s="132" t="str">
        <f t="shared" ca="1" si="478"/>
        <v/>
      </c>
      <c r="CA1680" s="132" t="str">
        <f t="shared" ca="1" si="478"/>
        <v/>
      </c>
      <c r="CB1680" s="132" t="str">
        <f t="shared" ca="1" si="478"/>
        <v/>
      </c>
    </row>
    <row r="1681" spans="18:80" x14ac:dyDescent="0.2">
      <c r="R1681" s="21">
        <v>1678</v>
      </c>
      <c r="S1681" s="24" t="e">
        <f ca="1"/>
        <v>#N/A</v>
      </c>
      <c r="T1681" s="24" t="e">
        <f ca="1"/>
        <v>#N/A</v>
      </c>
      <c r="V1681" s="21">
        <v>1678</v>
      </c>
      <c r="W1681" s="24" t="e">
        <f ca="1"/>
        <v>#N/A</v>
      </c>
      <c r="X1681" s="24" t="e">
        <f ca="1"/>
        <v>#N/A</v>
      </c>
      <c r="Y1681" s="30"/>
      <c r="Z1681" s="21">
        <v>1678</v>
      </c>
      <c r="AA1681" s="24" t="e">
        <f ca="1"/>
        <v>#N/A</v>
      </c>
      <c r="AB1681" s="24" t="e">
        <f ca="1"/>
        <v>#N/A</v>
      </c>
      <c r="AD1681" s="21">
        <v>1678</v>
      </c>
      <c r="AE1681" s="24" t="e">
        <f ca="1"/>
        <v>#N/A</v>
      </c>
      <c r="AF1681" s="24" t="e">
        <f ca="1"/>
        <v>#N/A</v>
      </c>
      <c r="AH1681" s="21">
        <v>1678</v>
      </c>
      <c r="AI1681" s="24" t="str">
        <f t="shared" ca="1" si="479"/>
        <v/>
      </c>
      <c r="AJ1681" s="24" t="str">
        <f t="shared" ca="1" si="480"/>
        <v/>
      </c>
      <c r="AK1681" s="24" t="str">
        <f t="shared" ca="1" si="481"/>
        <v/>
      </c>
      <c r="AL1681" s="24" t="str">
        <f t="shared" ca="1" si="482"/>
        <v/>
      </c>
      <c r="AM1681" s="26"/>
      <c r="AN1681" s="26" t="str">
        <f ca="1">IF(AI1681="","","G1 "&amp;Input!D55&amp;" "&amp;AI1681&amp;" "&amp;Input!D$56&amp;" "&amp;AJ1681&amp;" "&amp;Input!D$57&amp;" "&amp;AK1681&amp;" "&amp;Input!D$58&amp;" "&amp;AL1681&amp;" F "&amp;Input!D$51&amp;"")</f>
        <v/>
      </c>
      <c r="AP1681" s="26" t="str">
        <f ca="1">IF(AS1681="","","G1 "&amp;Input!D$55&amp;" "&amp;AS1681&amp;" "&amp;Input!D$56&amp;" "&amp;AT1681&amp;" "&amp;Input!D$57&amp;" "&amp;AU1681&amp;" "&amp;Input!D$58&amp;" "&amp;AV1681&amp;" F "&amp;Input!D$52&amp;"")</f>
        <v/>
      </c>
      <c r="AR1681" s="21">
        <v>1678</v>
      </c>
      <c r="AS1681" s="24" t="str">
        <f t="shared" ca="1" si="472"/>
        <v/>
      </c>
      <c r="AT1681" s="24" t="str">
        <f t="shared" ca="1" si="473"/>
        <v/>
      </c>
      <c r="AU1681" s="24" t="str">
        <f t="shared" ca="1" si="474"/>
        <v/>
      </c>
      <c r="AV1681" s="24" t="str">
        <f t="shared" ca="1" si="475"/>
        <v/>
      </c>
      <c r="BC1681" t="s">
        <v>2103</v>
      </c>
      <c r="BF1681" s="74" t="str">
        <f ca="1">IF(AI1680="","","G1 "&amp;Input!D$55&amp;" "&amp;AI1680&amp;" "&amp;Input!D$56&amp;" "&amp;AJ1680&amp;" "&amp;Input!D$57&amp;" "&amp;AK1680&amp;" "&amp;Input!D$58&amp;" "&amp;AL1680&amp;" F "&amp;Input!D$51&amp;"")</f>
        <v/>
      </c>
      <c r="BO1681" s="132" t="str">
        <f t="shared" ca="1" si="476"/>
        <v/>
      </c>
      <c r="BP1681" s="132" t="str">
        <f t="shared" ca="1" si="476"/>
        <v/>
      </c>
      <c r="BQ1681" s="132" t="str">
        <f t="shared" ca="1" si="476"/>
        <v/>
      </c>
      <c r="BR1681" s="132" t="str">
        <f t="shared" ca="1" si="476"/>
        <v/>
      </c>
      <c r="BT1681" s="132" t="str">
        <f t="shared" si="477"/>
        <v/>
      </c>
      <c r="BU1681" s="132" t="str">
        <f t="shared" si="477"/>
        <v/>
      </c>
      <c r="BV1681" s="132" t="str">
        <f t="shared" si="477"/>
        <v/>
      </c>
      <c r="BW1681" s="132" t="str">
        <f t="shared" si="477"/>
        <v/>
      </c>
      <c r="BY1681" s="132" t="str">
        <f t="shared" ca="1" si="478"/>
        <v/>
      </c>
      <c r="BZ1681" s="132" t="str">
        <f t="shared" ca="1" si="478"/>
        <v/>
      </c>
      <c r="CA1681" s="132" t="str">
        <f t="shared" ca="1" si="478"/>
        <v/>
      </c>
      <c r="CB1681" s="132" t="str">
        <f t="shared" ca="1" si="478"/>
        <v/>
      </c>
    </row>
    <row r="1682" spans="18:80" x14ac:dyDescent="0.2">
      <c r="R1682" s="21">
        <v>1679</v>
      </c>
      <c r="S1682" s="24" t="e">
        <f ca="1"/>
        <v>#N/A</v>
      </c>
      <c r="T1682" s="24" t="e">
        <f ca="1"/>
        <v>#N/A</v>
      </c>
      <c r="V1682" s="21">
        <v>1679</v>
      </c>
      <c r="W1682" s="24" t="e">
        <f ca="1"/>
        <v>#N/A</v>
      </c>
      <c r="X1682" s="24" t="e">
        <f ca="1"/>
        <v>#N/A</v>
      </c>
      <c r="Y1682" s="30"/>
      <c r="Z1682" s="21">
        <v>1679</v>
      </c>
      <c r="AA1682" s="24" t="e">
        <f ca="1"/>
        <v>#N/A</v>
      </c>
      <c r="AB1682" s="24" t="e">
        <f ca="1"/>
        <v>#N/A</v>
      </c>
      <c r="AD1682" s="21">
        <v>1679</v>
      </c>
      <c r="AE1682" s="24" t="e">
        <f ca="1"/>
        <v>#N/A</v>
      </c>
      <c r="AF1682" s="24" t="e">
        <f ca="1"/>
        <v>#N/A</v>
      </c>
      <c r="AH1682" s="21">
        <v>1679</v>
      </c>
      <c r="AI1682" s="24" t="str">
        <f t="shared" ca="1" si="479"/>
        <v/>
      </c>
      <c r="AJ1682" s="24" t="str">
        <f t="shared" ca="1" si="480"/>
        <v/>
      </c>
      <c r="AK1682" s="24" t="str">
        <f t="shared" ca="1" si="481"/>
        <v/>
      </c>
      <c r="AL1682" s="24" t="str">
        <f t="shared" ca="1" si="482"/>
        <v/>
      </c>
      <c r="AM1682" s="26"/>
      <c r="AN1682" s="26" t="str">
        <f ca="1">IF(AI1682="","","G1 "&amp;Input!D55&amp;" "&amp;AI1682&amp;" "&amp;Input!D$56&amp;" "&amp;AJ1682&amp;" "&amp;Input!D$57&amp;" "&amp;AK1682&amp;" "&amp;Input!D$58&amp;" "&amp;AL1682&amp;" F "&amp;Input!D$51&amp;"")</f>
        <v/>
      </c>
      <c r="AP1682" s="26" t="str">
        <f ca="1">IF(AS1682="","","G1 "&amp;Input!D$55&amp;" "&amp;AS1682&amp;" "&amp;Input!D$56&amp;" "&amp;AT1682&amp;" "&amp;Input!D$57&amp;" "&amp;AU1682&amp;" "&amp;Input!D$58&amp;" "&amp;AV1682&amp;" F "&amp;Input!D$52&amp;"")</f>
        <v/>
      </c>
      <c r="AR1682" s="21">
        <v>1679</v>
      </c>
      <c r="AS1682" s="24" t="str">
        <f t="shared" ca="1" si="472"/>
        <v/>
      </c>
      <c r="AT1682" s="24" t="str">
        <f t="shared" ca="1" si="473"/>
        <v/>
      </c>
      <c r="AU1682" s="24" t="str">
        <f t="shared" ca="1" si="474"/>
        <v/>
      </c>
      <c r="AV1682" s="24" t="str">
        <f t="shared" ca="1" si="475"/>
        <v/>
      </c>
      <c r="BC1682" t="s">
        <v>2104</v>
      </c>
      <c r="BF1682" s="74" t="str">
        <f ca="1">IF(AI1681="","","G1 "&amp;Input!D$55&amp;" "&amp;AI1681&amp;" "&amp;Input!D$56&amp;" "&amp;AJ1681&amp;" "&amp;Input!D$57&amp;" "&amp;AK1681&amp;" "&amp;Input!D$58&amp;" "&amp;AL1681&amp;" F "&amp;Input!D$51&amp;"")</f>
        <v/>
      </c>
      <c r="BO1682" s="132" t="str">
        <f t="shared" ca="1" si="476"/>
        <v/>
      </c>
      <c r="BP1682" s="132" t="str">
        <f t="shared" ca="1" si="476"/>
        <v/>
      </c>
      <c r="BQ1682" s="132" t="str">
        <f t="shared" ca="1" si="476"/>
        <v/>
      </c>
      <c r="BR1682" s="132" t="str">
        <f t="shared" ca="1" si="476"/>
        <v/>
      </c>
      <c r="BT1682" s="132" t="str">
        <f t="shared" si="477"/>
        <v/>
      </c>
      <c r="BU1682" s="132" t="str">
        <f t="shared" si="477"/>
        <v/>
      </c>
      <c r="BV1682" s="132" t="str">
        <f t="shared" si="477"/>
        <v/>
      </c>
      <c r="BW1682" s="132" t="str">
        <f t="shared" si="477"/>
        <v/>
      </c>
      <c r="BY1682" s="132" t="str">
        <f t="shared" ca="1" si="478"/>
        <v/>
      </c>
      <c r="BZ1682" s="132" t="str">
        <f t="shared" ca="1" si="478"/>
        <v/>
      </c>
      <c r="CA1682" s="132" t="str">
        <f t="shared" ca="1" si="478"/>
        <v/>
      </c>
      <c r="CB1682" s="132" t="str">
        <f t="shared" ca="1" si="478"/>
        <v/>
      </c>
    </row>
    <row r="1683" spans="18:80" x14ac:dyDescent="0.2">
      <c r="R1683" s="21">
        <v>1680</v>
      </c>
      <c r="S1683" s="24" t="e">
        <f ca="1"/>
        <v>#N/A</v>
      </c>
      <c r="T1683" s="24" t="e">
        <f ca="1"/>
        <v>#N/A</v>
      </c>
      <c r="V1683" s="21">
        <v>1680</v>
      </c>
      <c r="W1683" s="24" t="e">
        <f ca="1"/>
        <v>#N/A</v>
      </c>
      <c r="X1683" s="24" t="e">
        <f ca="1"/>
        <v>#N/A</v>
      </c>
      <c r="Y1683" s="30"/>
      <c r="Z1683" s="21">
        <v>1680</v>
      </c>
      <c r="AA1683" s="24" t="e">
        <f ca="1"/>
        <v>#N/A</v>
      </c>
      <c r="AB1683" s="24" t="e">
        <f ca="1"/>
        <v>#N/A</v>
      </c>
      <c r="AD1683" s="21">
        <v>1680</v>
      </c>
      <c r="AE1683" s="24" t="e">
        <f ca="1"/>
        <v>#N/A</v>
      </c>
      <c r="AF1683" s="24" t="e">
        <f ca="1"/>
        <v>#N/A</v>
      </c>
      <c r="AH1683" s="21">
        <v>1680</v>
      </c>
      <c r="AI1683" s="24" t="str">
        <f t="shared" ca="1" si="479"/>
        <v/>
      </c>
      <c r="AJ1683" s="24" t="str">
        <f t="shared" ca="1" si="480"/>
        <v/>
      </c>
      <c r="AK1683" s="24" t="str">
        <f t="shared" ca="1" si="481"/>
        <v/>
      </c>
      <c r="AL1683" s="24" t="str">
        <f t="shared" ca="1" si="482"/>
        <v/>
      </c>
      <c r="AM1683" s="26"/>
      <c r="AN1683" s="26" t="str">
        <f ca="1">IF(AI1683="","","G1 "&amp;Input!D55&amp;" "&amp;AI1683&amp;" "&amp;Input!D$56&amp;" "&amp;AJ1683&amp;" "&amp;Input!D$57&amp;" "&amp;AK1683&amp;" "&amp;Input!D$58&amp;" "&amp;AL1683&amp;" F "&amp;Input!D$51&amp;"")</f>
        <v/>
      </c>
      <c r="AP1683" s="26" t="str">
        <f ca="1">IF(AS1683="","","G1 "&amp;Input!D$55&amp;" "&amp;AS1683&amp;" "&amp;Input!D$56&amp;" "&amp;AT1683&amp;" "&amp;Input!D$57&amp;" "&amp;AU1683&amp;" "&amp;Input!D$58&amp;" "&amp;AV1683&amp;" F "&amp;Input!D$52&amp;"")</f>
        <v/>
      </c>
      <c r="AR1683" s="21">
        <v>1680</v>
      </c>
      <c r="AS1683" s="24" t="str">
        <f t="shared" ca="1" si="472"/>
        <v/>
      </c>
      <c r="AT1683" s="24" t="str">
        <f t="shared" ca="1" si="473"/>
        <v/>
      </c>
      <c r="AU1683" s="24" t="str">
        <f t="shared" ca="1" si="474"/>
        <v/>
      </c>
      <c r="AV1683" s="24" t="str">
        <f t="shared" ca="1" si="475"/>
        <v/>
      </c>
      <c r="BC1683" t="s">
        <v>2105</v>
      </c>
      <c r="BF1683" s="74" t="str">
        <f ca="1">IF(AI1682="","","G1 "&amp;Input!D$55&amp;" "&amp;AI1682&amp;" "&amp;Input!D$56&amp;" "&amp;AJ1682&amp;" "&amp;Input!D$57&amp;" "&amp;AK1682&amp;" "&amp;Input!D$58&amp;" "&amp;AL1682&amp;" F "&amp;Input!D$51&amp;"")</f>
        <v/>
      </c>
      <c r="BO1683" s="132" t="str">
        <f t="shared" ca="1" si="476"/>
        <v/>
      </c>
      <c r="BP1683" s="132" t="str">
        <f t="shared" ca="1" si="476"/>
        <v/>
      </c>
      <c r="BQ1683" s="132" t="str">
        <f t="shared" ca="1" si="476"/>
        <v/>
      </c>
      <c r="BR1683" s="132" t="str">
        <f t="shared" ca="1" si="476"/>
        <v/>
      </c>
      <c r="BT1683" s="132" t="str">
        <f t="shared" si="477"/>
        <v/>
      </c>
      <c r="BU1683" s="132" t="str">
        <f t="shared" si="477"/>
        <v/>
      </c>
      <c r="BV1683" s="132" t="str">
        <f t="shared" si="477"/>
        <v/>
      </c>
      <c r="BW1683" s="132" t="str">
        <f t="shared" si="477"/>
        <v/>
      </c>
      <c r="BY1683" s="132" t="str">
        <f t="shared" ca="1" si="478"/>
        <v/>
      </c>
      <c r="BZ1683" s="132" t="str">
        <f t="shared" ca="1" si="478"/>
        <v/>
      </c>
      <c r="CA1683" s="132" t="str">
        <f t="shared" ca="1" si="478"/>
        <v/>
      </c>
      <c r="CB1683" s="132" t="str">
        <f t="shared" ca="1" si="478"/>
        <v/>
      </c>
    </row>
    <row r="1684" spans="18:80" x14ac:dyDescent="0.2">
      <c r="R1684" s="21">
        <v>1681</v>
      </c>
      <c r="S1684" s="24" t="e">
        <f ca="1"/>
        <v>#N/A</v>
      </c>
      <c r="T1684" s="24" t="e">
        <f ca="1"/>
        <v>#N/A</v>
      </c>
      <c r="V1684" s="21">
        <v>1681</v>
      </c>
      <c r="W1684" s="24" t="e">
        <f ca="1"/>
        <v>#N/A</v>
      </c>
      <c r="X1684" s="24" t="e">
        <f ca="1"/>
        <v>#N/A</v>
      </c>
      <c r="Y1684" s="30"/>
      <c r="Z1684" s="21">
        <v>1681</v>
      </c>
      <c r="AA1684" s="24" t="e">
        <f ca="1"/>
        <v>#N/A</v>
      </c>
      <c r="AB1684" s="24" t="e">
        <f ca="1"/>
        <v>#N/A</v>
      </c>
      <c r="AD1684" s="21">
        <v>1681</v>
      </c>
      <c r="AE1684" s="24" t="e">
        <f ca="1"/>
        <v>#N/A</v>
      </c>
      <c r="AF1684" s="24" t="e">
        <f ca="1"/>
        <v>#N/A</v>
      </c>
      <c r="AH1684" s="21">
        <v>1681</v>
      </c>
      <c r="AI1684" s="24" t="str">
        <f t="shared" ca="1" si="479"/>
        <v/>
      </c>
      <c r="AJ1684" s="24" t="str">
        <f t="shared" ca="1" si="480"/>
        <v/>
      </c>
      <c r="AK1684" s="24" t="str">
        <f t="shared" ca="1" si="481"/>
        <v/>
      </c>
      <c r="AL1684" s="24" t="str">
        <f t="shared" ca="1" si="482"/>
        <v/>
      </c>
      <c r="AM1684" s="26"/>
      <c r="AN1684" s="26" t="str">
        <f ca="1">IF(AI1684="","","G1 "&amp;Input!D55&amp;" "&amp;AI1684&amp;" "&amp;Input!D$56&amp;" "&amp;AJ1684&amp;" "&amp;Input!D$57&amp;" "&amp;AK1684&amp;" "&amp;Input!D$58&amp;" "&amp;AL1684&amp;" F "&amp;Input!D$51&amp;"")</f>
        <v/>
      </c>
      <c r="AP1684" s="26" t="str">
        <f ca="1">IF(AS1684="","","G1 "&amp;Input!D$55&amp;" "&amp;AS1684&amp;" "&amp;Input!D$56&amp;" "&amp;AT1684&amp;" "&amp;Input!D$57&amp;" "&amp;AU1684&amp;" "&amp;Input!D$58&amp;" "&amp;AV1684&amp;" F "&amp;Input!D$52&amp;"")</f>
        <v/>
      </c>
      <c r="AR1684" s="21">
        <v>1681</v>
      </c>
      <c r="AS1684" s="24" t="str">
        <f t="shared" ca="1" si="472"/>
        <v/>
      </c>
      <c r="AT1684" s="24" t="str">
        <f t="shared" ca="1" si="473"/>
        <v/>
      </c>
      <c r="AU1684" s="24" t="str">
        <f t="shared" ca="1" si="474"/>
        <v/>
      </c>
      <c r="AV1684" s="24" t="str">
        <f t="shared" ca="1" si="475"/>
        <v/>
      </c>
      <c r="BC1684" t="s">
        <v>2106</v>
      </c>
      <c r="BF1684" s="74" t="str">
        <f ca="1">IF(AI1683="","","G1 "&amp;Input!D$55&amp;" "&amp;AI1683&amp;" "&amp;Input!D$56&amp;" "&amp;AJ1683&amp;" "&amp;Input!D$57&amp;" "&amp;AK1683&amp;" "&amp;Input!D$58&amp;" "&amp;AL1683&amp;" F "&amp;Input!D$51&amp;"")</f>
        <v/>
      </c>
      <c r="BO1684" s="132" t="str">
        <f t="shared" ref="BO1684:BR1703" ca="1" si="483">IFERROR(MID($AN1684,FIND(" ",$AN1684,FIND(BO$2,$AN1684,1)),FIND(" ",$AN1684,FIND(" ",$AN1684,FIND(BO$2,$AN1684,1))+1)-FIND(" ",$AN1684,FIND(BO$2,$AN1684,1)))*1,"")</f>
        <v/>
      </c>
      <c r="BP1684" s="132" t="str">
        <f t="shared" ca="1" si="483"/>
        <v/>
      </c>
      <c r="BQ1684" s="132" t="str">
        <f t="shared" ca="1" si="483"/>
        <v/>
      </c>
      <c r="BR1684" s="132" t="str">
        <f t="shared" ca="1" si="483"/>
        <v/>
      </c>
      <c r="BT1684" s="132" t="str">
        <f t="shared" ref="BT1684:BW1703" si="484">IFERROR(MID($AO1684,FIND(" ",$AO1684,FIND(BT$2,$AO1684,1)),FIND(" ",$AO1684,FIND(" ",$AO1684,FIND(BT$2,$AO1684,1))+1)-FIND(" ",$AO1684,FIND(BT$2,$AO1684,1)))*1,"")</f>
        <v/>
      </c>
      <c r="BU1684" s="132" t="str">
        <f t="shared" si="484"/>
        <v/>
      </c>
      <c r="BV1684" s="132" t="str">
        <f t="shared" si="484"/>
        <v/>
      </c>
      <c r="BW1684" s="132" t="str">
        <f t="shared" si="484"/>
        <v/>
      </c>
      <c r="BY1684" s="132" t="str">
        <f t="shared" ca="1" si="478"/>
        <v/>
      </c>
      <c r="BZ1684" s="132" t="str">
        <f t="shared" ca="1" si="478"/>
        <v/>
      </c>
      <c r="CA1684" s="132" t="str">
        <f t="shared" ca="1" si="478"/>
        <v/>
      </c>
      <c r="CB1684" s="132" t="str">
        <f t="shared" ca="1" si="478"/>
        <v/>
      </c>
    </row>
    <row r="1685" spans="18:80" x14ac:dyDescent="0.2">
      <c r="R1685" s="21">
        <v>1682</v>
      </c>
      <c r="S1685" s="24" t="e">
        <f ca="1"/>
        <v>#N/A</v>
      </c>
      <c r="T1685" s="24" t="e">
        <f ca="1"/>
        <v>#N/A</v>
      </c>
      <c r="V1685" s="21">
        <v>1682</v>
      </c>
      <c r="W1685" s="24" t="e">
        <f ca="1"/>
        <v>#N/A</v>
      </c>
      <c r="X1685" s="24" t="e">
        <f ca="1"/>
        <v>#N/A</v>
      </c>
      <c r="Y1685" s="30"/>
      <c r="Z1685" s="21">
        <v>1682</v>
      </c>
      <c r="AA1685" s="24" t="e">
        <f ca="1"/>
        <v>#N/A</v>
      </c>
      <c r="AB1685" s="24" t="e">
        <f ca="1"/>
        <v>#N/A</v>
      </c>
      <c r="AD1685" s="21">
        <v>1682</v>
      </c>
      <c r="AE1685" s="24" t="e">
        <f ca="1"/>
        <v>#N/A</v>
      </c>
      <c r="AF1685" s="24" t="e">
        <f ca="1"/>
        <v>#N/A</v>
      </c>
      <c r="AH1685" s="21">
        <v>1682</v>
      </c>
      <c r="AI1685" s="24" t="str">
        <f t="shared" ca="1" si="479"/>
        <v/>
      </c>
      <c r="AJ1685" s="24" t="str">
        <f t="shared" ca="1" si="480"/>
        <v/>
      </c>
      <c r="AK1685" s="24" t="str">
        <f t="shared" ca="1" si="481"/>
        <v/>
      </c>
      <c r="AL1685" s="24" t="str">
        <f t="shared" ca="1" si="482"/>
        <v/>
      </c>
      <c r="AM1685" s="26"/>
      <c r="AN1685" s="26" t="str">
        <f ca="1">IF(AI1685="","","G1 "&amp;Input!D55&amp;" "&amp;AI1685&amp;" "&amp;Input!D$56&amp;" "&amp;AJ1685&amp;" "&amp;Input!D$57&amp;" "&amp;AK1685&amp;" "&amp;Input!D$58&amp;" "&amp;AL1685&amp;" F "&amp;Input!D$51&amp;"")</f>
        <v/>
      </c>
      <c r="AP1685" s="26" t="str">
        <f ca="1">IF(AS1685="","","G1 "&amp;Input!D$55&amp;" "&amp;AS1685&amp;" "&amp;Input!D$56&amp;" "&amp;AT1685&amp;" "&amp;Input!D$57&amp;" "&amp;AU1685&amp;" "&amp;Input!D$58&amp;" "&amp;AV1685&amp;" F "&amp;Input!D$52&amp;"")</f>
        <v/>
      </c>
      <c r="AR1685" s="21">
        <v>1682</v>
      </c>
      <c r="AS1685" s="24" t="str">
        <f t="shared" ca="1" si="472"/>
        <v/>
      </c>
      <c r="AT1685" s="24" t="str">
        <f t="shared" ca="1" si="473"/>
        <v/>
      </c>
      <c r="AU1685" s="24" t="str">
        <f t="shared" ca="1" si="474"/>
        <v/>
      </c>
      <c r="AV1685" s="24" t="str">
        <f t="shared" ca="1" si="475"/>
        <v/>
      </c>
      <c r="BC1685" t="s">
        <v>2107</v>
      </c>
      <c r="BF1685" s="74" t="str">
        <f ca="1">IF(AI1684="","","G1 "&amp;Input!D$55&amp;" "&amp;AI1684&amp;" "&amp;Input!D$56&amp;" "&amp;AJ1684&amp;" "&amp;Input!D$57&amp;" "&amp;AK1684&amp;" "&amp;Input!D$58&amp;" "&amp;AL1684&amp;" F "&amp;Input!D$51&amp;"")</f>
        <v/>
      </c>
      <c r="BO1685" s="132" t="str">
        <f t="shared" ca="1" si="483"/>
        <v/>
      </c>
      <c r="BP1685" s="132" t="str">
        <f t="shared" ca="1" si="483"/>
        <v/>
      </c>
      <c r="BQ1685" s="132" t="str">
        <f t="shared" ca="1" si="483"/>
        <v/>
      </c>
      <c r="BR1685" s="132" t="str">
        <f t="shared" ca="1" si="483"/>
        <v/>
      </c>
      <c r="BT1685" s="132" t="str">
        <f t="shared" si="484"/>
        <v/>
      </c>
      <c r="BU1685" s="132" t="str">
        <f t="shared" si="484"/>
        <v/>
      </c>
      <c r="BV1685" s="132" t="str">
        <f t="shared" si="484"/>
        <v/>
      </c>
      <c r="BW1685" s="132" t="str">
        <f t="shared" si="484"/>
        <v/>
      </c>
      <c r="BY1685" s="132" t="str">
        <f t="shared" ca="1" si="478"/>
        <v/>
      </c>
      <c r="BZ1685" s="132" t="str">
        <f t="shared" ca="1" si="478"/>
        <v/>
      </c>
      <c r="CA1685" s="132" t="str">
        <f t="shared" ca="1" si="478"/>
        <v/>
      </c>
      <c r="CB1685" s="132" t="str">
        <f t="shared" ca="1" si="478"/>
        <v/>
      </c>
    </row>
    <row r="1686" spans="18:80" x14ac:dyDescent="0.2">
      <c r="R1686" s="21">
        <v>1683</v>
      </c>
      <c r="S1686" s="24" t="e">
        <f ca="1"/>
        <v>#N/A</v>
      </c>
      <c r="T1686" s="24" t="e">
        <f ca="1"/>
        <v>#N/A</v>
      </c>
      <c r="V1686" s="21">
        <v>1683</v>
      </c>
      <c r="W1686" s="24" t="e">
        <f ca="1"/>
        <v>#N/A</v>
      </c>
      <c r="X1686" s="24" t="e">
        <f ca="1"/>
        <v>#N/A</v>
      </c>
      <c r="Y1686" s="30"/>
      <c r="Z1686" s="21">
        <v>1683</v>
      </c>
      <c r="AA1686" s="24" t="e">
        <f ca="1"/>
        <v>#N/A</v>
      </c>
      <c r="AB1686" s="24" t="e">
        <f ca="1"/>
        <v>#N/A</v>
      </c>
      <c r="AD1686" s="21">
        <v>1683</v>
      </c>
      <c r="AE1686" s="24" t="e">
        <f ca="1"/>
        <v>#N/A</v>
      </c>
      <c r="AF1686" s="24" t="e">
        <f ca="1"/>
        <v>#N/A</v>
      </c>
      <c r="AH1686" s="21">
        <v>1683</v>
      </c>
      <c r="AI1686" s="24" t="str">
        <f t="shared" ca="1" si="479"/>
        <v/>
      </c>
      <c r="AJ1686" s="24" t="str">
        <f t="shared" ca="1" si="480"/>
        <v/>
      </c>
      <c r="AK1686" s="24" t="str">
        <f t="shared" ca="1" si="481"/>
        <v/>
      </c>
      <c r="AL1686" s="24" t="str">
        <f t="shared" ca="1" si="482"/>
        <v/>
      </c>
      <c r="AM1686" s="26"/>
      <c r="AN1686" s="26" t="str">
        <f ca="1">IF(AI1686="","","G1 "&amp;Input!D55&amp;" "&amp;AI1686&amp;" "&amp;Input!D$56&amp;" "&amp;AJ1686&amp;" "&amp;Input!D$57&amp;" "&amp;AK1686&amp;" "&amp;Input!D$58&amp;" "&amp;AL1686&amp;" F "&amp;Input!D$51&amp;"")</f>
        <v/>
      </c>
      <c r="AP1686" s="26" t="str">
        <f ca="1">IF(AS1686="","","G1 "&amp;Input!D$55&amp;" "&amp;AS1686&amp;" "&amp;Input!D$56&amp;" "&amp;AT1686&amp;" "&amp;Input!D$57&amp;" "&amp;AU1686&amp;" "&amp;Input!D$58&amp;" "&amp;AV1686&amp;" F "&amp;Input!D$52&amp;"")</f>
        <v/>
      </c>
      <c r="AR1686" s="21">
        <v>1683</v>
      </c>
      <c r="AS1686" s="24" t="str">
        <f t="shared" ca="1" si="472"/>
        <v/>
      </c>
      <c r="AT1686" s="24" t="str">
        <f t="shared" ca="1" si="473"/>
        <v/>
      </c>
      <c r="AU1686" s="24" t="str">
        <f t="shared" ca="1" si="474"/>
        <v/>
      </c>
      <c r="AV1686" s="24" t="str">
        <f t="shared" ca="1" si="475"/>
        <v/>
      </c>
      <c r="BC1686" t="s">
        <v>2108</v>
      </c>
      <c r="BF1686" s="74" t="str">
        <f ca="1">IF(AI1685="","","G1 "&amp;Input!D$55&amp;" "&amp;AI1685&amp;" "&amp;Input!D$56&amp;" "&amp;AJ1685&amp;" "&amp;Input!D$57&amp;" "&amp;AK1685&amp;" "&amp;Input!D$58&amp;" "&amp;AL1685&amp;" F "&amp;Input!D$51&amp;"")</f>
        <v/>
      </c>
      <c r="BO1686" s="132" t="str">
        <f t="shared" ca="1" si="483"/>
        <v/>
      </c>
      <c r="BP1686" s="132" t="str">
        <f t="shared" ca="1" si="483"/>
        <v/>
      </c>
      <c r="BQ1686" s="132" t="str">
        <f t="shared" ca="1" si="483"/>
        <v/>
      </c>
      <c r="BR1686" s="132" t="str">
        <f t="shared" ca="1" si="483"/>
        <v/>
      </c>
      <c r="BT1686" s="132" t="str">
        <f t="shared" si="484"/>
        <v/>
      </c>
      <c r="BU1686" s="132" t="str">
        <f t="shared" si="484"/>
        <v/>
      </c>
      <c r="BV1686" s="132" t="str">
        <f t="shared" si="484"/>
        <v/>
      </c>
      <c r="BW1686" s="132" t="str">
        <f t="shared" si="484"/>
        <v/>
      </c>
      <c r="BY1686" s="132" t="str">
        <f t="shared" ca="1" si="478"/>
        <v/>
      </c>
      <c r="BZ1686" s="132" t="str">
        <f t="shared" ca="1" si="478"/>
        <v/>
      </c>
      <c r="CA1686" s="132" t="str">
        <f t="shared" ca="1" si="478"/>
        <v/>
      </c>
      <c r="CB1686" s="132" t="str">
        <f t="shared" ca="1" si="478"/>
        <v/>
      </c>
    </row>
    <row r="1687" spans="18:80" x14ac:dyDescent="0.2">
      <c r="R1687" s="21">
        <v>1684</v>
      </c>
      <c r="S1687" s="24" t="e">
        <f ca="1"/>
        <v>#N/A</v>
      </c>
      <c r="T1687" s="24" t="e">
        <f ca="1"/>
        <v>#N/A</v>
      </c>
      <c r="V1687" s="21">
        <v>1684</v>
      </c>
      <c r="W1687" s="24" t="e">
        <f ca="1"/>
        <v>#N/A</v>
      </c>
      <c r="X1687" s="24" t="e">
        <f ca="1"/>
        <v>#N/A</v>
      </c>
      <c r="Y1687" s="30"/>
      <c r="Z1687" s="21">
        <v>1684</v>
      </c>
      <c r="AA1687" s="24" t="e">
        <f ca="1"/>
        <v>#N/A</v>
      </c>
      <c r="AB1687" s="24" t="e">
        <f ca="1"/>
        <v>#N/A</v>
      </c>
      <c r="AD1687" s="21">
        <v>1684</v>
      </c>
      <c r="AE1687" s="24" t="e">
        <f ca="1"/>
        <v>#N/A</v>
      </c>
      <c r="AF1687" s="24" t="e">
        <f ca="1"/>
        <v>#N/A</v>
      </c>
      <c r="AH1687" s="21">
        <v>1684</v>
      </c>
      <c r="AI1687" s="24" t="str">
        <f t="shared" ca="1" si="479"/>
        <v/>
      </c>
      <c r="AJ1687" s="24" t="str">
        <f t="shared" ca="1" si="480"/>
        <v/>
      </c>
      <c r="AK1687" s="24" t="str">
        <f t="shared" ca="1" si="481"/>
        <v/>
      </c>
      <c r="AL1687" s="24" t="str">
        <f t="shared" ca="1" si="482"/>
        <v/>
      </c>
      <c r="AM1687" s="26"/>
      <c r="AN1687" s="26" t="str">
        <f ca="1">IF(AI1687="","","G1 "&amp;Input!D55&amp;" "&amp;AI1687&amp;" "&amp;Input!D$56&amp;" "&amp;AJ1687&amp;" "&amp;Input!D$57&amp;" "&amp;AK1687&amp;" "&amp;Input!D$58&amp;" "&amp;AL1687&amp;" F "&amp;Input!D$51&amp;"")</f>
        <v/>
      </c>
      <c r="AP1687" s="26" t="str">
        <f ca="1">IF(AS1687="","","G1 "&amp;Input!D$55&amp;" "&amp;AS1687&amp;" "&amp;Input!D$56&amp;" "&amp;AT1687&amp;" "&amp;Input!D$57&amp;" "&amp;AU1687&amp;" "&amp;Input!D$58&amp;" "&amp;AV1687&amp;" F "&amp;Input!D$52&amp;"")</f>
        <v/>
      </c>
      <c r="AR1687" s="21">
        <v>1684</v>
      </c>
      <c r="AS1687" s="24" t="str">
        <f t="shared" ca="1" si="472"/>
        <v/>
      </c>
      <c r="AT1687" s="24" t="str">
        <f t="shared" ca="1" si="473"/>
        <v/>
      </c>
      <c r="AU1687" s="24" t="str">
        <f t="shared" ca="1" si="474"/>
        <v/>
      </c>
      <c r="AV1687" s="24" t="str">
        <f t="shared" ca="1" si="475"/>
        <v/>
      </c>
      <c r="BC1687" t="s">
        <v>2109</v>
      </c>
      <c r="BF1687" s="74" t="str">
        <f ca="1">IF(AI1686="","","G1 "&amp;Input!D$55&amp;" "&amp;AI1686&amp;" "&amp;Input!D$56&amp;" "&amp;AJ1686&amp;" "&amp;Input!D$57&amp;" "&amp;AK1686&amp;" "&amp;Input!D$58&amp;" "&amp;AL1686&amp;" F "&amp;Input!D$51&amp;"")</f>
        <v/>
      </c>
      <c r="BO1687" s="132" t="str">
        <f t="shared" ca="1" si="483"/>
        <v/>
      </c>
      <c r="BP1687" s="132" t="str">
        <f t="shared" ca="1" si="483"/>
        <v/>
      </c>
      <c r="BQ1687" s="132" t="str">
        <f t="shared" ca="1" si="483"/>
        <v/>
      </c>
      <c r="BR1687" s="132" t="str">
        <f t="shared" ca="1" si="483"/>
        <v/>
      </c>
      <c r="BT1687" s="132" t="str">
        <f t="shared" si="484"/>
        <v/>
      </c>
      <c r="BU1687" s="132" t="str">
        <f t="shared" si="484"/>
        <v/>
      </c>
      <c r="BV1687" s="132" t="str">
        <f t="shared" si="484"/>
        <v/>
      </c>
      <c r="BW1687" s="132" t="str">
        <f t="shared" si="484"/>
        <v/>
      </c>
      <c r="BY1687" s="132" t="str">
        <f t="shared" ca="1" si="478"/>
        <v/>
      </c>
      <c r="BZ1687" s="132" t="str">
        <f t="shared" ca="1" si="478"/>
        <v/>
      </c>
      <c r="CA1687" s="132" t="str">
        <f t="shared" ca="1" si="478"/>
        <v/>
      </c>
      <c r="CB1687" s="132" t="str">
        <f t="shared" ca="1" si="478"/>
        <v/>
      </c>
    </row>
    <row r="1688" spans="18:80" x14ac:dyDescent="0.2">
      <c r="R1688" s="21">
        <v>1685</v>
      </c>
      <c r="S1688" s="24" t="e">
        <f ca="1"/>
        <v>#N/A</v>
      </c>
      <c r="T1688" s="24" t="e">
        <f ca="1"/>
        <v>#N/A</v>
      </c>
      <c r="V1688" s="21">
        <v>1685</v>
      </c>
      <c r="W1688" s="24" t="e">
        <f ca="1"/>
        <v>#N/A</v>
      </c>
      <c r="X1688" s="24" t="e">
        <f ca="1"/>
        <v>#N/A</v>
      </c>
      <c r="Y1688" s="30"/>
      <c r="Z1688" s="21">
        <v>1685</v>
      </c>
      <c r="AA1688" s="24" t="e">
        <f ca="1"/>
        <v>#N/A</v>
      </c>
      <c r="AB1688" s="24" t="e">
        <f ca="1"/>
        <v>#N/A</v>
      </c>
      <c r="AD1688" s="21">
        <v>1685</v>
      </c>
      <c r="AE1688" s="24" t="e">
        <f ca="1"/>
        <v>#N/A</v>
      </c>
      <c r="AF1688" s="24" t="e">
        <f ca="1"/>
        <v>#N/A</v>
      </c>
      <c r="AH1688" s="21">
        <v>1685</v>
      </c>
      <c r="AI1688" s="24" t="str">
        <f t="shared" ca="1" si="479"/>
        <v/>
      </c>
      <c r="AJ1688" s="24" t="str">
        <f t="shared" ca="1" si="480"/>
        <v/>
      </c>
      <c r="AK1688" s="24" t="str">
        <f t="shared" ca="1" si="481"/>
        <v/>
      </c>
      <c r="AL1688" s="24" t="str">
        <f t="shared" ca="1" si="482"/>
        <v/>
      </c>
      <c r="AM1688" s="26"/>
      <c r="AN1688" s="26" t="str">
        <f ca="1">IF(AI1688="","","G1 "&amp;Input!D55&amp;" "&amp;AI1688&amp;" "&amp;Input!D$56&amp;" "&amp;AJ1688&amp;" "&amp;Input!D$57&amp;" "&amp;AK1688&amp;" "&amp;Input!D$58&amp;" "&amp;AL1688&amp;" F "&amp;Input!D$51&amp;"")</f>
        <v/>
      </c>
      <c r="AP1688" s="26" t="str">
        <f ca="1">IF(AS1688="","","G1 "&amp;Input!D$55&amp;" "&amp;AS1688&amp;" "&amp;Input!D$56&amp;" "&amp;AT1688&amp;" "&amp;Input!D$57&amp;" "&amp;AU1688&amp;" "&amp;Input!D$58&amp;" "&amp;AV1688&amp;" F "&amp;Input!D$52&amp;"")</f>
        <v/>
      </c>
      <c r="AR1688" s="21">
        <v>1685</v>
      </c>
      <c r="AS1688" s="24" t="str">
        <f t="shared" ca="1" si="472"/>
        <v/>
      </c>
      <c r="AT1688" s="24" t="str">
        <f t="shared" ca="1" si="473"/>
        <v/>
      </c>
      <c r="AU1688" s="24" t="str">
        <f t="shared" ca="1" si="474"/>
        <v/>
      </c>
      <c r="AV1688" s="24" t="str">
        <f t="shared" ca="1" si="475"/>
        <v/>
      </c>
      <c r="BC1688" t="s">
        <v>2110</v>
      </c>
      <c r="BF1688" s="74" t="str">
        <f ca="1">IF(AI1687="","","G1 "&amp;Input!D$55&amp;" "&amp;AI1687&amp;" "&amp;Input!D$56&amp;" "&amp;AJ1687&amp;" "&amp;Input!D$57&amp;" "&amp;AK1687&amp;" "&amp;Input!D$58&amp;" "&amp;AL1687&amp;" F "&amp;Input!D$51&amp;"")</f>
        <v/>
      </c>
      <c r="BO1688" s="132" t="str">
        <f t="shared" ca="1" si="483"/>
        <v/>
      </c>
      <c r="BP1688" s="132" t="str">
        <f t="shared" ca="1" si="483"/>
        <v/>
      </c>
      <c r="BQ1688" s="132" t="str">
        <f t="shared" ca="1" si="483"/>
        <v/>
      </c>
      <c r="BR1688" s="132" t="str">
        <f t="shared" ca="1" si="483"/>
        <v/>
      </c>
      <c r="BT1688" s="132" t="str">
        <f t="shared" si="484"/>
        <v/>
      </c>
      <c r="BU1688" s="132" t="str">
        <f t="shared" si="484"/>
        <v/>
      </c>
      <c r="BV1688" s="132" t="str">
        <f t="shared" si="484"/>
        <v/>
      </c>
      <c r="BW1688" s="132" t="str">
        <f t="shared" si="484"/>
        <v/>
      </c>
      <c r="BY1688" s="132" t="str">
        <f t="shared" ca="1" si="478"/>
        <v/>
      </c>
      <c r="BZ1688" s="132" t="str">
        <f t="shared" ca="1" si="478"/>
        <v/>
      </c>
      <c r="CA1688" s="132" t="str">
        <f t="shared" ca="1" si="478"/>
        <v/>
      </c>
      <c r="CB1688" s="132" t="str">
        <f t="shared" ca="1" si="478"/>
        <v/>
      </c>
    </row>
    <row r="1689" spans="18:80" x14ac:dyDescent="0.2">
      <c r="R1689" s="21">
        <v>1686</v>
      </c>
      <c r="S1689" s="24" t="e">
        <f ca="1"/>
        <v>#N/A</v>
      </c>
      <c r="T1689" s="24" t="e">
        <f ca="1"/>
        <v>#N/A</v>
      </c>
      <c r="V1689" s="21">
        <v>1686</v>
      </c>
      <c r="W1689" s="24" t="e">
        <f ca="1"/>
        <v>#N/A</v>
      </c>
      <c r="X1689" s="24" t="e">
        <f ca="1"/>
        <v>#N/A</v>
      </c>
      <c r="Y1689" s="30"/>
      <c r="Z1689" s="21">
        <v>1686</v>
      </c>
      <c r="AA1689" s="24" t="e">
        <f ca="1"/>
        <v>#N/A</v>
      </c>
      <c r="AB1689" s="24" t="e">
        <f ca="1"/>
        <v>#N/A</v>
      </c>
      <c r="AD1689" s="21">
        <v>1686</v>
      </c>
      <c r="AE1689" s="24" t="e">
        <f ca="1"/>
        <v>#N/A</v>
      </c>
      <c r="AF1689" s="24" t="e">
        <f ca="1"/>
        <v>#N/A</v>
      </c>
      <c r="AH1689" s="21">
        <v>1686</v>
      </c>
      <c r="AI1689" s="24" t="str">
        <f t="shared" ca="1" si="479"/>
        <v/>
      </c>
      <c r="AJ1689" s="24" t="str">
        <f t="shared" ca="1" si="480"/>
        <v/>
      </c>
      <c r="AK1689" s="24" t="str">
        <f t="shared" ca="1" si="481"/>
        <v/>
      </c>
      <c r="AL1689" s="24" t="str">
        <f t="shared" ca="1" si="482"/>
        <v/>
      </c>
      <c r="AM1689" s="26"/>
      <c r="AN1689" s="26" t="str">
        <f ca="1">IF(AI1689="","","G1 "&amp;Input!D55&amp;" "&amp;AI1689&amp;" "&amp;Input!D$56&amp;" "&amp;AJ1689&amp;" "&amp;Input!D$57&amp;" "&amp;AK1689&amp;" "&amp;Input!D$58&amp;" "&amp;AL1689&amp;" F "&amp;Input!D$51&amp;"")</f>
        <v/>
      </c>
      <c r="AP1689" s="26" t="str">
        <f ca="1">IF(AS1689="","","G1 "&amp;Input!D$55&amp;" "&amp;AS1689&amp;" "&amp;Input!D$56&amp;" "&amp;AT1689&amp;" "&amp;Input!D$57&amp;" "&amp;AU1689&amp;" "&amp;Input!D$58&amp;" "&amp;AV1689&amp;" F "&amp;Input!D$52&amp;"")</f>
        <v/>
      </c>
      <c r="AR1689" s="21">
        <v>1686</v>
      </c>
      <c r="AS1689" s="24" t="str">
        <f t="shared" ca="1" si="472"/>
        <v/>
      </c>
      <c r="AT1689" s="24" t="str">
        <f t="shared" ca="1" si="473"/>
        <v/>
      </c>
      <c r="AU1689" s="24" t="str">
        <f t="shared" ca="1" si="474"/>
        <v/>
      </c>
      <c r="AV1689" s="24" t="str">
        <f t="shared" ca="1" si="475"/>
        <v/>
      </c>
      <c r="BC1689" t="s">
        <v>2111</v>
      </c>
      <c r="BF1689" s="74" t="str">
        <f ca="1">IF(AI1688="","","G1 "&amp;Input!D$55&amp;" "&amp;AI1688&amp;" "&amp;Input!D$56&amp;" "&amp;AJ1688&amp;" "&amp;Input!D$57&amp;" "&amp;AK1688&amp;" "&amp;Input!D$58&amp;" "&amp;AL1688&amp;" F "&amp;Input!D$51&amp;"")</f>
        <v/>
      </c>
      <c r="BO1689" s="132" t="str">
        <f t="shared" ca="1" si="483"/>
        <v/>
      </c>
      <c r="BP1689" s="132" t="str">
        <f t="shared" ca="1" si="483"/>
        <v/>
      </c>
      <c r="BQ1689" s="132" t="str">
        <f t="shared" ca="1" si="483"/>
        <v/>
      </c>
      <c r="BR1689" s="132" t="str">
        <f t="shared" ca="1" si="483"/>
        <v/>
      </c>
      <c r="BT1689" s="132" t="str">
        <f t="shared" si="484"/>
        <v/>
      </c>
      <c r="BU1689" s="132" t="str">
        <f t="shared" si="484"/>
        <v/>
      </c>
      <c r="BV1689" s="132" t="str">
        <f t="shared" si="484"/>
        <v/>
      </c>
      <c r="BW1689" s="132" t="str">
        <f t="shared" si="484"/>
        <v/>
      </c>
      <c r="BY1689" s="132" t="str">
        <f t="shared" ca="1" si="478"/>
        <v/>
      </c>
      <c r="BZ1689" s="132" t="str">
        <f t="shared" ca="1" si="478"/>
        <v/>
      </c>
      <c r="CA1689" s="132" t="str">
        <f t="shared" ca="1" si="478"/>
        <v/>
      </c>
      <c r="CB1689" s="132" t="str">
        <f t="shared" ca="1" si="478"/>
        <v/>
      </c>
    </row>
    <row r="1690" spans="18:80" x14ac:dyDescent="0.2">
      <c r="R1690" s="21">
        <v>1687</v>
      </c>
      <c r="S1690" s="24" t="e">
        <f ca="1"/>
        <v>#N/A</v>
      </c>
      <c r="T1690" s="24" t="e">
        <f ca="1"/>
        <v>#N/A</v>
      </c>
      <c r="V1690" s="21">
        <v>1687</v>
      </c>
      <c r="W1690" s="24" t="e">
        <f ca="1"/>
        <v>#N/A</v>
      </c>
      <c r="X1690" s="24" t="e">
        <f ca="1"/>
        <v>#N/A</v>
      </c>
      <c r="Y1690" s="30"/>
      <c r="Z1690" s="21">
        <v>1687</v>
      </c>
      <c r="AA1690" s="24" t="e">
        <f ca="1"/>
        <v>#N/A</v>
      </c>
      <c r="AB1690" s="24" t="e">
        <f ca="1"/>
        <v>#N/A</v>
      </c>
      <c r="AD1690" s="21">
        <v>1687</v>
      </c>
      <c r="AE1690" s="24" t="e">
        <f ca="1"/>
        <v>#N/A</v>
      </c>
      <c r="AF1690" s="24" t="e">
        <f ca="1"/>
        <v>#N/A</v>
      </c>
      <c r="AH1690" s="21">
        <v>1687</v>
      </c>
      <c r="AI1690" s="24" t="str">
        <f t="shared" ca="1" si="479"/>
        <v/>
      </c>
      <c r="AJ1690" s="24" t="str">
        <f t="shared" ca="1" si="480"/>
        <v/>
      </c>
      <c r="AK1690" s="24" t="str">
        <f t="shared" ca="1" si="481"/>
        <v/>
      </c>
      <c r="AL1690" s="24" t="str">
        <f t="shared" ca="1" si="482"/>
        <v/>
      </c>
      <c r="AM1690" s="26"/>
      <c r="AN1690" s="26" t="str">
        <f ca="1">IF(AI1690="","","G1 "&amp;Input!D55&amp;" "&amp;AI1690&amp;" "&amp;Input!D$56&amp;" "&amp;AJ1690&amp;" "&amp;Input!D$57&amp;" "&amp;AK1690&amp;" "&amp;Input!D$58&amp;" "&amp;AL1690&amp;" F "&amp;Input!D$51&amp;"")</f>
        <v/>
      </c>
      <c r="AP1690" s="26" t="str">
        <f ca="1">IF(AS1690="","","G1 "&amp;Input!D$55&amp;" "&amp;AS1690&amp;" "&amp;Input!D$56&amp;" "&amp;AT1690&amp;" "&amp;Input!D$57&amp;" "&amp;AU1690&amp;" "&amp;Input!D$58&amp;" "&amp;AV1690&amp;" F "&amp;Input!D$52&amp;"")</f>
        <v/>
      </c>
      <c r="AR1690" s="21">
        <v>1687</v>
      </c>
      <c r="AS1690" s="24" t="str">
        <f t="shared" ca="1" si="472"/>
        <v/>
      </c>
      <c r="AT1690" s="24" t="str">
        <f t="shared" ca="1" si="473"/>
        <v/>
      </c>
      <c r="AU1690" s="24" t="str">
        <f t="shared" ca="1" si="474"/>
        <v/>
      </c>
      <c r="AV1690" s="24" t="str">
        <f t="shared" ca="1" si="475"/>
        <v/>
      </c>
      <c r="BC1690" t="s">
        <v>2112</v>
      </c>
      <c r="BF1690" s="74" t="str">
        <f ca="1">IF(AI1689="","","G1 "&amp;Input!D$55&amp;" "&amp;AI1689&amp;" "&amp;Input!D$56&amp;" "&amp;AJ1689&amp;" "&amp;Input!D$57&amp;" "&amp;AK1689&amp;" "&amp;Input!D$58&amp;" "&amp;AL1689&amp;" F "&amp;Input!D$51&amp;"")</f>
        <v/>
      </c>
      <c r="BO1690" s="132" t="str">
        <f t="shared" ca="1" si="483"/>
        <v/>
      </c>
      <c r="BP1690" s="132" t="str">
        <f t="shared" ca="1" si="483"/>
        <v/>
      </c>
      <c r="BQ1690" s="132" t="str">
        <f t="shared" ca="1" si="483"/>
        <v/>
      </c>
      <c r="BR1690" s="132" t="str">
        <f t="shared" ca="1" si="483"/>
        <v/>
      </c>
      <c r="BT1690" s="132" t="str">
        <f t="shared" si="484"/>
        <v/>
      </c>
      <c r="BU1690" s="132" t="str">
        <f t="shared" si="484"/>
        <v/>
      </c>
      <c r="BV1690" s="132" t="str">
        <f t="shared" si="484"/>
        <v/>
      </c>
      <c r="BW1690" s="132" t="str">
        <f t="shared" si="484"/>
        <v/>
      </c>
      <c r="BY1690" s="132" t="str">
        <f t="shared" ca="1" si="478"/>
        <v/>
      </c>
      <c r="BZ1690" s="132" t="str">
        <f t="shared" ca="1" si="478"/>
        <v/>
      </c>
      <c r="CA1690" s="132" t="str">
        <f t="shared" ca="1" si="478"/>
        <v/>
      </c>
      <c r="CB1690" s="132" t="str">
        <f t="shared" ca="1" si="478"/>
        <v/>
      </c>
    </row>
    <row r="1691" spans="18:80" x14ac:dyDescent="0.2">
      <c r="R1691" s="21">
        <v>1688</v>
      </c>
      <c r="S1691" s="24" t="e">
        <f ca="1"/>
        <v>#N/A</v>
      </c>
      <c r="T1691" s="24" t="e">
        <f ca="1"/>
        <v>#N/A</v>
      </c>
      <c r="V1691" s="21">
        <v>1688</v>
      </c>
      <c r="W1691" s="24" t="e">
        <f ca="1"/>
        <v>#N/A</v>
      </c>
      <c r="X1691" s="24" t="e">
        <f ca="1"/>
        <v>#N/A</v>
      </c>
      <c r="Y1691" s="30"/>
      <c r="Z1691" s="21">
        <v>1688</v>
      </c>
      <c r="AA1691" s="24" t="e">
        <f ca="1"/>
        <v>#N/A</v>
      </c>
      <c r="AB1691" s="24" t="e">
        <f ca="1"/>
        <v>#N/A</v>
      </c>
      <c r="AD1691" s="21">
        <v>1688</v>
      </c>
      <c r="AE1691" s="24" t="e">
        <f ca="1"/>
        <v>#N/A</v>
      </c>
      <c r="AF1691" s="24" t="e">
        <f ca="1"/>
        <v>#N/A</v>
      </c>
      <c r="AH1691" s="21">
        <v>1688</v>
      </c>
      <c r="AI1691" s="24" t="str">
        <f t="shared" ca="1" si="479"/>
        <v/>
      </c>
      <c r="AJ1691" s="24" t="str">
        <f t="shared" ca="1" si="480"/>
        <v/>
      </c>
      <c r="AK1691" s="24" t="str">
        <f t="shared" ca="1" si="481"/>
        <v/>
      </c>
      <c r="AL1691" s="24" t="str">
        <f t="shared" ca="1" si="482"/>
        <v/>
      </c>
      <c r="AM1691" s="26"/>
      <c r="AN1691" s="26" t="str">
        <f ca="1">IF(AI1691="","","G1 "&amp;Input!D55&amp;" "&amp;AI1691&amp;" "&amp;Input!D$56&amp;" "&amp;AJ1691&amp;" "&amp;Input!D$57&amp;" "&amp;AK1691&amp;" "&amp;Input!D$58&amp;" "&amp;AL1691&amp;" F "&amp;Input!D$51&amp;"")</f>
        <v/>
      </c>
      <c r="AP1691" s="26" t="str">
        <f ca="1">IF(AS1691="","","G1 "&amp;Input!D$55&amp;" "&amp;AS1691&amp;" "&amp;Input!D$56&amp;" "&amp;AT1691&amp;" "&amp;Input!D$57&amp;" "&amp;AU1691&amp;" "&amp;Input!D$58&amp;" "&amp;AV1691&amp;" F "&amp;Input!D$52&amp;"")</f>
        <v/>
      </c>
      <c r="AR1691" s="21">
        <v>1688</v>
      </c>
      <c r="AS1691" s="24" t="str">
        <f t="shared" ca="1" si="472"/>
        <v/>
      </c>
      <c r="AT1691" s="24" t="str">
        <f t="shared" ca="1" si="473"/>
        <v/>
      </c>
      <c r="AU1691" s="24" t="str">
        <f t="shared" ca="1" si="474"/>
        <v/>
      </c>
      <c r="AV1691" s="24" t="str">
        <f t="shared" ca="1" si="475"/>
        <v/>
      </c>
      <c r="BC1691" t="s">
        <v>2113</v>
      </c>
      <c r="BF1691" s="74" t="str">
        <f ca="1">IF(AI1690="","","G1 "&amp;Input!D$55&amp;" "&amp;AI1690&amp;" "&amp;Input!D$56&amp;" "&amp;AJ1690&amp;" "&amp;Input!D$57&amp;" "&amp;AK1690&amp;" "&amp;Input!D$58&amp;" "&amp;AL1690&amp;" F "&amp;Input!D$51&amp;"")</f>
        <v/>
      </c>
      <c r="BO1691" s="132" t="str">
        <f t="shared" ca="1" si="483"/>
        <v/>
      </c>
      <c r="BP1691" s="132" t="str">
        <f t="shared" ca="1" si="483"/>
        <v/>
      </c>
      <c r="BQ1691" s="132" t="str">
        <f t="shared" ca="1" si="483"/>
        <v/>
      </c>
      <c r="BR1691" s="132" t="str">
        <f t="shared" ca="1" si="483"/>
        <v/>
      </c>
      <c r="BT1691" s="132" t="str">
        <f t="shared" si="484"/>
        <v/>
      </c>
      <c r="BU1691" s="132" t="str">
        <f t="shared" si="484"/>
        <v/>
      </c>
      <c r="BV1691" s="132" t="str">
        <f t="shared" si="484"/>
        <v/>
      </c>
      <c r="BW1691" s="132" t="str">
        <f t="shared" si="484"/>
        <v/>
      </c>
      <c r="BY1691" s="132" t="str">
        <f t="shared" ca="1" si="478"/>
        <v/>
      </c>
      <c r="BZ1691" s="132" t="str">
        <f t="shared" ca="1" si="478"/>
        <v/>
      </c>
      <c r="CA1691" s="132" t="str">
        <f t="shared" ca="1" si="478"/>
        <v/>
      </c>
      <c r="CB1691" s="132" t="str">
        <f t="shared" ca="1" si="478"/>
        <v/>
      </c>
    </row>
    <row r="1692" spans="18:80" x14ac:dyDescent="0.2">
      <c r="R1692" s="21">
        <v>1689</v>
      </c>
      <c r="S1692" s="24" t="e">
        <f ca="1"/>
        <v>#N/A</v>
      </c>
      <c r="T1692" s="24" t="e">
        <f ca="1"/>
        <v>#N/A</v>
      </c>
      <c r="V1692" s="21">
        <v>1689</v>
      </c>
      <c r="W1692" s="24" t="e">
        <f ca="1"/>
        <v>#N/A</v>
      </c>
      <c r="X1692" s="24" t="e">
        <f ca="1"/>
        <v>#N/A</v>
      </c>
      <c r="Y1692" s="30"/>
      <c r="Z1692" s="21">
        <v>1689</v>
      </c>
      <c r="AA1692" s="24" t="e">
        <f ca="1"/>
        <v>#N/A</v>
      </c>
      <c r="AB1692" s="24" t="e">
        <f ca="1"/>
        <v>#N/A</v>
      </c>
      <c r="AD1692" s="21">
        <v>1689</v>
      </c>
      <c r="AE1692" s="24" t="e">
        <f ca="1"/>
        <v>#N/A</v>
      </c>
      <c r="AF1692" s="24" t="e">
        <f ca="1"/>
        <v>#N/A</v>
      </c>
      <c r="AH1692" s="21">
        <v>1689</v>
      </c>
      <c r="AI1692" s="24" t="str">
        <f t="shared" ca="1" si="479"/>
        <v/>
      </c>
      <c r="AJ1692" s="24" t="str">
        <f t="shared" ca="1" si="480"/>
        <v/>
      </c>
      <c r="AK1692" s="24" t="str">
        <f t="shared" ca="1" si="481"/>
        <v/>
      </c>
      <c r="AL1692" s="24" t="str">
        <f t="shared" ca="1" si="482"/>
        <v/>
      </c>
      <c r="AM1692" s="26"/>
      <c r="AN1692" s="26" t="str">
        <f ca="1">IF(AI1692="","","G1 "&amp;Input!D55&amp;" "&amp;AI1692&amp;" "&amp;Input!D$56&amp;" "&amp;AJ1692&amp;" "&amp;Input!D$57&amp;" "&amp;AK1692&amp;" "&amp;Input!D$58&amp;" "&amp;AL1692&amp;" F "&amp;Input!D$51&amp;"")</f>
        <v/>
      </c>
      <c r="AP1692" s="26" t="str">
        <f ca="1">IF(AS1692="","","G1 "&amp;Input!D$55&amp;" "&amp;AS1692&amp;" "&amp;Input!D$56&amp;" "&amp;AT1692&amp;" "&amp;Input!D$57&amp;" "&amp;AU1692&amp;" "&amp;Input!D$58&amp;" "&amp;AV1692&amp;" F "&amp;Input!D$52&amp;"")</f>
        <v/>
      </c>
      <c r="AR1692" s="21">
        <v>1689</v>
      </c>
      <c r="AS1692" s="24" t="str">
        <f t="shared" ca="1" si="472"/>
        <v/>
      </c>
      <c r="AT1692" s="24" t="str">
        <f t="shared" ca="1" si="473"/>
        <v/>
      </c>
      <c r="AU1692" s="24" t="str">
        <f t="shared" ca="1" si="474"/>
        <v/>
      </c>
      <c r="AV1692" s="24" t="str">
        <f t="shared" ca="1" si="475"/>
        <v/>
      </c>
      <c r="BC1692" t="s">
        <v>2114</v>
      </c>
      <c r="BF1692" s="74" t="str">
        <f ca="1">IF(AI1691="","","G1 "&amp;Input!D$55&amp;" "&amp;AI1691&amp;" "&amp;Input!D$56&amp;" "&amp;AJ1691&amp;" "&amp;Input!D$57&amp;" "&amp;AK1691&amp;" "&amp;Input!D$58&amp;" "&amp;AL1691&amp;" F "&amp;Input!D$51&amp;"")</f>
        <v/>
      </c>
      <c r="BO1692" s="132" t="str">
        <f t="shared" ca="1" si="483"/>
        <v/>
      </c>
      <c r="BP1692" s="132" t="str">
        <f t="shared" ca="1" si="483"/>
        <v/>
      </c>
      <c r="BQ1692" s="132" t="str">
        <f t="shared" ca="1" si="483"/>
        <v/>
      </c>
      <c r="BR1692" s="132" t="str">
        <f t="shared" ca="1" si="483"/>
        <v/>
      </c>
      <c r="BT1692" s="132" t="str">
        <f t="shared" si="484"/>
        <v/>
      </c>
      <c r="BU1692" s="132" t="str">
        <f t="shared" si="484"/>
        <v/>
      </c>
      <c r="BV1692" s="132" t="str">
        <f t="shared" si="484"/>
        <v/>
      </c>
      <c r="BW1692" s="132" t="str">
        <f t="shared" si="484"/>
        <v/>
      </c>
      <c r="BY1692" s="132" t="str">
        <f t="shared" ca="1" si="478"/>
        <v/>
      </c>
      <c r="BZ1692" s="132" t="str">
        <f t="shared" ca="1" si="478"/>
        <v/>
      </c>
      <c r="CA1692" s="132" t="str">
        <f t="shared" ca="1" si="478"/>
        <v/>
      </c>
      <c r="CB1692" s="132" t="str">
        <f t="shared" ca="1" si="478"/>
        <v/>
      </c>
    </row>
    <row r="1693" spans="18:80" x14ac:dyDescent="0.2">
      <c r="R1693" s="21">
        <v>1690</v>
      </c>
      <c r="S1693" s="24" t="e">
        <f ca="1"/>
        <v>#N/A</v>
      </c>
      <c r="T1693" s="24" t="e">
        <f ca="1"/>
        <v>#N/A</v>
      </c>
      <c r="V1693" s="21">
        <v>1690</v>
      </c>
      <c r="W1693" s="24" t="e">
        <f ca="1"/>
        <v>#N/A</v>
      </c>
      <c r="X1693" s="24" t="e">
        <f ca="1"/>
        <v>#N/A</v>
      </c>
      <c r="Y1693" s="30"/>
      <c r="Z1693" s="21">
        <v>1690</v>
      </c>
      <c r="AA1693" s="24" t="e">
        <f ca="1"/>
        <v>#N/A</v>
      </c>
      <c r="AB1693" s="24" t="e">
        <f ca="1"/>
        <v>#N/A</v>
      </c>
      <c r="AD1693" s="21">
        <v>1690</v>
      </c>
      <c r="AE1693" s="24" t="e">
        <f ca="1"/>
        <v>#N/A</v>
      </c>
      <c r="AF1693" s="24" t="e">
        <f ca="1"/>
        <v>#N/A</v>
      </c>
      <c r="AH1693" s="21">
        <v>1690</v>
      </c>
      <c r="AI1693" s="24" t="str">
        <f t="shared" ca="1" si="479"/>
        <v/>
      </c>
      <c r="AJ1693" s="24" t="str">
        <f t="shared" ca="1" si="480"/>
        <v/>
      </c>
      <c r="AK1693" s="24" t="str">
        <f t="shared" ca="1" si="481"/>
        <v/>
      </c>
      <c r="AL1693" s="24" t="str">
        <f t="shared" ca="1" si="482"/>
        <v/>
      </c>
      <c r="AM1693" s="26"/>
      <c r="AN1693" s="26" t="str">
        <f ca="1">IF(AI1693="","","G1 "&amp;Input!D55&amp;" "&amp;AI1693&amp;" "&amp;Input!D$56&amp;" "&amp;AJ1693&amp;" "&amp;Input!D$57&amp;" "&amp;AK1693&amp;" "&amp;Input!D$58&amp;" "&amp;AL1693&amp;" F "&amp;Input!D$51&amp;"")</f>
        <v/>
      </c>
      <c r="AP1693" s="26" t="str">
        <f ca="1">IF(AS1693="","","G1 "&amp;Input!D$55&amp;" "&amp;AS1693&amp;" "&amp;Input!D$56&amp;" "&amp;AT1693&amp;" "&amp;Input!D$57&amp;" "&amp;AU1693&amp;" "&amp;Input!D$58&amp;" "&amp;AV1693&amp;" F "&amp;Input!D$52&amp;"")</f>
        <v/>
      </c>
      <c r="AR1693" s="21">
        <v>1690</v>
      </c>
      <c r="AS1693" s="24" t="str">
        <f t="shared" ca="1" si="472"/>
        <v/>
      </c>
      <c r="AT1693" s="24" t="str">
        <f t="shared" ca="1" si="473"/>
        <v/>
      </c>
      <c r="AU1693" s="24" t="str">
        <f t="shared" ca="1" si="474"/>
        <v/>
      </c>
      <c r="AV1693" s="24" t="str">
        <f t="shared" ca="1" si="475"/>
        <v/>
      </c>
      <c r="BC1693" t="s">
        <v>2115</v>
      </c>
      <c r="BF1693" s="74" t="str">
        <f ca="1">IF(AI1692="","","G1 "&amp;Input!D$55&amp;" "&amp;AI1692&amp;" "&amp;Input!D$56&amp;" "&amp;AJ1692&amp;" "&amp;Input!D$57&amp;" "&amp;AK1692&amp;" "&amp;Input!D$58&amp;" "&amp;AL1692&amp;" F "&amp;Input!D$51&amp;"")</f>
        <v/>
      </c>
      <c r="BO1693" s="132" t="str">
        <f t="shared" ca="1" si="483"/>
        <v/>
      </c>
      <c r="BP1693" s="132" t="str">
        <f t="shared" ca="1" si="483"/>
        <v/>
      </c>
      <c r="BQ1693" s="132" t="str">
        <f t="shared" ca="1" si="483"/>
        <v/>
      </c>
      <c r="BR1693" s="132" t="str">
        <f t="shared" ca="1" si="483"/>
        <v/>
      </c>
      <c r="BT1693" s="132" t="str">
        <f t="shared" si="484"/>
        <v/>
      </c>
      <c r="BU1693" s="132" t="str">
        <f t="shared" si="484"/>
        <v/>
      </c>
      <c r="BV1693" s="132" t="str">
        <f t="shared" si="484"/>
        <v/>
      </c>
      <c r="BW1693" s="132" t="str">
        <f t="shared" si="484"/>
        <v/>
      </c>
      <c r="BY1693" s="132" t="str">
        <f t="shared" ca="1" si="478"/>
        <v/>
      </c>
      <c r="BZ1693" s="132" t="str">
        <f t="shared" ca="1" si="478"/>
        <v/>
      </c>
      <c r="CA1693" s="132" t="str">
        <f t="shared" ca="1" si="478"/>
        <v/>
      </c>
      <c r="CB1693" s="132" t="str">
        <f t="shared" ca="1" si="478"/>
        <v/>
      </c>
    </row>
    <row r="1694" spans="18:80" x14ac:dyDescent="0.2">
      <c r="R1694" s="21">
        <v>1691</v>
      </c>
      <c r="S1694" s="24" t="e">
        <f ca="1"/>
        <v>#N/A</v>
      </c>
      <c r="T1694" s="24" t="e">
        <f ca="1"/>
        <v>#N/A</v>
      </c>
      <c r="V1694" s="21">
        <v>1691</v>
      </c>
      <c r="W1694" s="24" t="e">
        <f ca="1"/>
        <v>#N/A</v>
      </c>
      <c r="X1694" s="24" t="e">
        <f ca="1"/>
        <v>#N/A</v>
      </c>
      <c r="Y1694" s="30"/>
      <c r="Z1694" s="21">
        <v>1691</v>
      </c>
      <c r="AA1694" s="24" t="e">
        <f ca="1"/>
        <v>#N/A</v>
      </c>
      <c r="AB1694" s="24" t="e">
        <f ca="1"/>
        <v>#N/A</v>
      </c>
      <c r="AD1694" s="21">
        <v>1691</v>
      </c>
      <c r="AE1694" s="24" t="e">
        <f ca="1"/>
        <v>#N/A</v>
      </c>
      <c r="AF1694" s="24" t="e">
        <f ca="1"/>
        <v>#N/A</v>
      </c>
      <c r="AH1694" s="21">
        <v>1691</v>
      </c>
      <c r="AI1694" s="24" t="str">
        <f t="shared" ca="1" si="479"/>
        <v/>
      </c>
      <c r="AJ1694" s="24" t="str">
        <f t="shared" ca="1" si="480"/>
        <v/>
      </c>
      <c r="AK1694" s="24" t="str">
        <f t="shared" ca="1" si="481"/>
        <v/>
      </c>
      <c r="AL1694" s="24" t="str">
        <f t="shared" ca="1" si="482"/>
        <v/>
      </c>
      <c r="AM1694" s="26"/>
      <c r="AN1694" s="26" t="str">
        <f ca="1">IF(AI1694="","","G1 "&amp;Input!D55&amp;" "&amp;AI1694&amp;" "&amp;Input!D$56&amp;" "&amp;AJ1694&amp;" "&amp;Input!D$57&amp;" "&amp;AK1694&amp;" "&amp;Input!D$58&amp;" "&amp;AL1694&amp;" F "&amp;Input!D$51&amp;"")</f>
        <v/>
      </c>
      <c r="AP1694" s="26" t="str">
        <f ca="1">IF(AS1694="","","G1 "&amp;Input!D$55&amp;" "&amp;AS1694&amp;" "&amp;Input!D$56&amp;" "&amp;AT1694&amp;" "&amp;Input!D$57&amp;" "&amp;AU1694&amp;" "&amp;Input!D$58&amp;" "&amp;AV1694&amp;" F "&amp;Input!D$52&amp;"")</f>
        <v/>
      </c>
      <c r="AR1694" s="21">
        <v>1691</v>
      </c>
      <c r="AS1694" s="24" t="str">
        <f t="shared" ca="1" si="472"/>
        <v/>
      </c>
      <c r="AT1694" s="24" t="str">
        <f t="shared" ca="1" si="473"/>
        <v/>
      </c>
      <c r="AU1694" s="24" t="str">
        <f t="shared" ca="1" si="474"/>
        <v/>
      </c>
      <c r="AV1694" s="24" t="str">
        <f t="shared" ca="1" si="475"/>
        <v/>
      </c>
      <c r="BC1694" t="s">
        <v>2116</v>
      </c>
      <c r="BF1694" s="74" t="str">
        <f ca="1">IF(AI1693="","","G1 "&amp;Input!D$55&amp;" "&amp;AI1693&amp;" "&amp;Input!D$56&amp;" "&amp;AJ1693&amp;" "&amp;Input!D$57&amp;" "&amp;AK1693&amp;" "&amp;Input!D$58&amp;" "&amp;AL1693&amp;" F "&amp;Input!D$51&amp;"")</f>
        <v/>
      </c>
      <c r="BO1694" s="132" t="str">
        <f t="shared" ca="1" si="483"/>
        <v/>
      </c>
      <c r="BP1694" s="132" t="str">
        <f t="shared" ca="1" si="483"/>
        <v/>
      </c>
      <c r="BQ1694" s="132" t="str">
        <f t="shared" ca="1" si="483"/>
        <v/>
      </c>
      <c r="BR1694" s="132" t="str">
        <f t="shared" ca="1" si="483"/>
        <v/>
      </c>
      <c r="BT1694" s="132" t="str">
        <f t="shared" si="484"/>
        <v/>
      </c>
      <c r="BU1694" s="132" t="str">
        <f t="shared" si="484"/>
        <v/>
      </c>
      <c r="BV1694" s="132" t="str">
        <f t="shared" si="484"/>
        <v/>
      </c>
      <c r="BW1694" s="132" t="str">
        <f t="shared" si="484"/>
        <v/>
      </c>
      <c r="BY1694" s="132" t="str">
        <f t="shared" ca="1" si="478"/>
        <v/>
      </c>
      <c r="BZ1694" s="132" t="str">
        <f t="shared" ca="1" si="478"/>
        <v/>
      </c>
      <c r="CA1694" s="132" t="str">
        <f t="shared" ca="1" si="478"/>
        <v/>
      </c>
      <c r="CB1694" s="132" t="str">
        <f t="shared" ca="1" si="478"/>
        <v/>
      </c>
    </row>
    <row r="1695" spans="18:80" x14ac:dyDescent="0.2">
      <c r="R1695" s="21">
        <v>1692</v>
      </c>
      <c r="S1695" s="24" t="e">
        <f ca="1"/>
        <v>#N/A</v>
      </c>
      <c r="T1695" s="24" t="e">
        <f ca="1"/>
        <v>#N/A</v>
      </c>
      <c r="V1695" s="21">
        <v>1692</v>
      </c>
      <c r="W1695" s="24" t="e">
        <f ca="1"/>
        <v>#N/A</v>
      </c>
      <c r="X1695" s="24" t="e">
        <f ca="1"/>
        <v>#N/A</v>
      </c>
      <c r="Y1695" s="30"/>
      <c r="Z1695" s="21">
        <v>1692</v>
      </c>
      <c r="AA1695" s="24" t="e">
        <f ca="1"/>
        <v>#N/A</v>
      </c>
      <c r="AB1695" s="24" t="e">
        <f ca="1"/>
        <v>#N/A</v>
      </c>
      <c r="AD1695" s="21">
        <v>1692</v>
      </c>
      <c r="AE1695" s="24" t="e">
        <f ca="1"/>
        <v>#N/A</v>
      </c>
      <c r="AF1695" s="24" t="e">
        <f ca="1"/>
        <v>#N/A</v>
      </c>
      <c r="AH1695" s="21">
        <v>1692</v>
      </c>
      <c r="AI1695" s="24" t="str">
        <f t="shared" ca="1" si="479"/>
        <v/>
      </c>
      <c r="AJ1695" s="24" t="str">
        <f t="shared" ca="1" si="480"/>
        <v/>
      </c>
      <c r="AK1695" s="24" t="str">
        <f t="shared" ca="1" si="481"/>
        <v/>
      </c>
      <c r="AL1695" s="24" t="str">
        <f t="shared" ca="1" si="482"/>
        <v/>
      </c>
      <c r="AM1695" s="26"/>
      <c r="AN1695" s="26" t="str">
        <f ca="1">IF(AI1695="","","G1 "&amp;Input!D55&amp;" "&amp;AI1695&amp;" "&amp;Input!D$56&amp;" "&amp;AJ1695&amp;" "&amp;Input!D$57&amp;" "&amp;AK1695&amp;" "&amp;Input!D$58&amp;" "&amp;AL1695&amp;" F "&amp;Input!D$51&amp;"")</f>
        <v/>
      </c>
      <c r="AP1695" s="26" t="str">
        <f ca="1">IF(AS1695="","","G1 "&amp;Input!D$55&amp;" "&amp;AS1695&amp;" "&amp;Input!D$56&amp;" "&amp;AT1695&amp;" "&amp;Input!D$57&amp;" "&amp;AU1695&amp;" "&amp;Input!D$58&amp;" "&amp;AV1695&amp;" F "&amp;Input!D$52&amp;"")</f>
        <v/>
      </c>
      <c r="AR1695" s="21">
        <v>1692</v>
      </c>
      <c r="AS1695" s="24" t="str">
        <f t="shared" ca="1" si="472"/>
        <v/>
      </c>
      <c r="AT1695" s="24" t="str">
        <f t="shared" ca="1" si="473"/>
        <v/>
      </c>
      <c r="AU1695" s="24" t="str">
        <f t="shared" ca="1" si="474"/>
        <v/>
      </c>
      <c r="AV1695" s="24" t="str">
        <f t="shared" ca="1" si="475"/>
        <v/>
      </c>
      <c r="BC1695" t="s">
        <v>2117</v>
      </c>
      <c r="BF1695" s="74" t="str">
        <f ca="1">IF(AI1694="","","G1 "&amp;Input!D$55&amp;" "&amp;AI1694&amp;" "&amp;Input!D$56&amp;" "&amp;AJ1694&amp;" "&amp;Input!D$57&amp;" "&amp;AK1694&amp;" "&amp;Input!D$58&amp;" "&amp;AL1694&amp;" F "&amp;Input!D$51&amp;"")</f>
        <v/>
      </c>
      <c r="BO1695" s="132" t="str">
        <f t="shared" ca="1" si="483"/>
        <v/>
      </c>
      <c r="BP1695" s="132" t="str">
        <f t="shared" ca="1" si="483"/>
        <v/>
      </c>
      <c r="BQ1695" s="132" t="str">
        <f t="shared" ca="1" si="483"/>
        <v/>
      </c>
      <c r="BR1695" s="132" t="str">
        <f t="shared" ca="1" si="483"/>
        <v/>
      </c>
      <c r="BT1695" s="132" t="str">
        <f t="shared" si="484"/>
        <v/>
      </c>
      <c r="BU1695" s="132" t="str">
        <f t="shared" si="484"/>
        <v/>
      </c>
      <c r="BV1695" s="132" t="str">
        <f t="shared" si="484"/>
        <v/>
      </c>
      <c r="BW1695" s="132" t="str">
        <f t="shared" si="484"/>
        <v/>
      </c>
      <c r="BY1695" s="132" t="str">
        <f t="shared" ca="1" si="478"/>
        <v/>
      </c>
      <c r="BZ1695" s="132" t="str">
        <f t="shared" ca="1" si="478"/>
        <v/>
      </c>
      <c r="CA1695" s="132" t="str">
        <f t="shared" ca="1" si="478"/>
        <v/>
      </c>
      <c r="CB1695" s="132" t="str">
        <f t="shared" ca="1" si="478"/>
        <v/>
      </c>
    </row>
    <row r="1696" spans="18:80" x14ac:dyDescent="0.2">
      <c r="R1696" s="21">
        <v>1693</v>
      </c>
      <c r="S1696" s="24" t="e">
        <f ca="1"/>
        <v>#N/A</v>
      </c>
      <c r="T1696" s="24" t="e">
        <f ca="1"/>
        <v>#N/A</v>
      </c>
      <c r="V1696" s="21">
        <v>1693</v>
      </c>
      <c r="W1696" s="24" t="e">
        <f ca="1"/>
        <v>#N/A</v>
      </c>
      <c r="X1696" s="24" t="e">
        <f ca="1"/>
        <v>#N/A</v>
      </c>
      <c r="Y1696" s="30"/>
      <c r="Z1696" s="21">
        <v>1693</v>
      </c>
      <c r="AA1696" s="24" t="e">
        <f ca="1"/>
        <v>#N/A</v>
      </c>
      <c r="AB1696" s="24" t="e">
        <f ca="1"/>
        <v>#N/A</v>
      </c>
      <c r="AD1696" s="21">
        <v>1693</v>
      </c>
      <c r="AE1696" s="24" t="e">
        <f ca="1"/>
        <v>#N/A</v>
      </c>
      <c r="AF1696" s="24" t="e">
        <f ca="1"/>
        <v>#N/A</v>
      </c>
      <c r="AH1696" s="21">
        <v>1693</v>
      </c>
      <c r="AI1696" s="24" t="str">
        <f t="shared" ca="1" si="479"/>
        <v/>
      </c>
      <c r="AJ1696" s="24" t="str">
        <f t="shared" ca="1" si="480"/>
        <v/>
      </c>
      <c r="AK1696" s="24" t="str">
        <f t="shared" ca="1" si="481"/>
        <v/>
      </c>
      <c r="AL1696" s="24" t="str">
        <f t="shared" ca="1" si="482"/>
        <v/>
      </c>
      <c r="AM1696" s="26"/>
      <c r="AN1696" s="26" t="str">
        <f ca="1">IF(AI1696="","","G1 "&amp;Input!D55&amp;" "&amp;AI1696&amp;" "&amp;Input!D$56&amp;" "&amp;AJ1696&amp;" "&amp;Input!D$57&amp;" "&amp;AK1696&amp;" "&amp;Input!D$58&amp;" "&amp;AL1696&amp;" F "&amp;Input!D$51&amp;"")</f>
        <v/>
      </c>
      <c r="AP1696" s="26" t="str">
        <f ca="1">IF(AS1696="","","G1 "&amp;Input!D$55&amp;" "&amp;AS1696&amp;" "&amp;Input!D$56&amp;" "&amp;AT1696&amp;" "&amp;Input!D$57&amp;" "&amp;AU1696&amp;" "&amp;Input!D$58&amp;" "&amp;AV1696&amp;" F "&amp;Input!D$52&amp;"")</f>
        <v/>
      </c>
      <c r="AR1696" s="21">
        <v>1693</v>
      </c>
      <c r="AS1696" s="24" t="str">
        <f t="shared" ca="1" si="472"/>
        <v/>
      </c>
      <c r="AT1696" s="24" t="str">
        <f t="shared" ca="1" si="473"/>
        <v/>
      </c>
      <c r="AU1696" s="24" t="str">
        <f t="shared" ca="1" si="474"/>
        <v/>
      </c>
      <c r="AV1696" s="24" t="str">
        <f t="shared" ca="1" si="475"/>
        <v/>
      </c>
      <c r="BC1696" t="s">
        <v>2118</v>
      </c>
      <c r="BF1696" s="74" t="str">
        <f ca="1">IF(AI1695="","","G1 "&amp;Input!D$55&amp;" "&amp;AI1695&amp;" "&amp;Input!D$56&amp;" "&amp;AJ1695&amp;" "&amp;Input!D$57&amp;" "&amp;AK1695&amp;" "&amp;Input!D$58&amp;" "&amp;AL1695&amp;" F "&amp;Input!D$51&amp;"")</f>
        <v/>
      </c>
      <c r="BO1696" s="132" t="str">
        <f t="shared" ca="1" si="483"/>
        <v/>
      </c>
      <c r="BP1696" s="132" t="str">
        <f t="shared" ca="1" si="483"/>
        <v/>
      </c>
      <c r="BQ1696" s="132" t="str">
        <f t="shared" ca="1" si="483"/>
        <v/>
      </c>
      <c r="BR1696" s="132" t="str">
        <f t="shared" ca="1" si="483"/>
        <v/>
      </c>
      <c r="BT1696" s="132" t="str">
        <f t="shared" si="484"/>
        <v/>
      </c>
      <c r="BU1696" s="132" t="str">
        <f t="shared" si="484"/>
        <v/>
      </c>
      <c r="BV1696" s="132" t="str">
        <f t="shared" si="484"/>
        <v/>
      </c>
      <c r="BW1696" s="132" t="str">
        <f t="shared" si="484"/>
        <v/>
      </c>
      <c r="BY1696" s="132" t="str">
        <f t="shared" ca="1" si="478"/>
        <v/>
      </c>
      <c r="BZ1696" s="132" t="str">
        <f t="shared" ca="1" si="478"/>
        <v/>
      </c>
      <c r="CA1696" s="132" t="str">
        <f t="shared" ca="1" si="478"/>
        <v/>
      </c>
      <c r="CB1696" s="132" t="str">
        <f t="shared" ca="1" si="478"/>
        <v/>
      </c>
    </row>
    <row r="1697" spans="18:80" x14ac:dyDescent="0.2">
      <c r="R1697" s="21">
        <v>1694</v>
      </c>
      <c r="S1697" s="24" t="e">
        <f ca="1"/>
        <v>#N/A</v>
      </c>
      <c r="T1697" s="24" t="e">
        <f ca="1"/>
        <v>#N/A</v>
      </c>
      <c r="V1697" s="21">
        <v>1694</v>
      </c>
      <c r="W1697" s="24" t="e">
        <f ca="1"/>
        <v>#N/A</v>
      </c>
      <c r="X1697" s="24" t="e">
        <f ca="1"/>
        <v>#N/A</v>
      </c>
      <c r="Y1697" s="30"/>
      <c r="Z1697" s="21">
        <v>1694</v>
      </c>
      <c r="AA1697" s="24" t="e">
        <f ca="1"/>
        <v>#N/A</v>
      </c>
      <c r="AB1697" s="24" t="e">
        <f ca="1"/>
        <v>#N/A</v>
      </c>
      <c r="AD1697" s="21">
        <v>1694</v>
      </c>
      <c r="AE1697" s="24" t="e">
        <f ca="1"/>
        <v>#N/A</v>
      </c>
      <c r="AF1697" s="24" t="e">
        <f ca="1"/>
        <v>#N/A</v>
      </c>
      <c r="AH1697" s="21">
        <v>1694</v>
      </c>
      <c r="AI1697" s="24" t="str">
        <f t="shared" ca="1" si="479"/>
        <v/>
      </c>
      <c r="AJ1697" s="24" t="str">
        <f t="shared" ca="1" si="480"/>
        <v/>
      </c>
      <c r="AK1697" s="24" t="str">
        <f t="shared" ca="1" si="481"/>
        <v/>
      </c>
      <c r="AL1697" s="24" t="str">
        <f t="shared" ca="1" si="482"/>
        <v/>
      </c>
      <c r="AM1697" s="26"/>
      <c r="AN1697" s="26" t="str">
        <f ca="1">IF(AI1697="","","G1 "&amp;Input!D55&amp;" "&amp;AI1697&amp;" "&amp;Input!D$56&amp;" "&amp;AJ1697&amp;" "&amp;Input!D$57&amp;" "&amp;AK1697&amp;" "&amp;Input!D$58&amp;" "&amp;AL1697&amp;" F "&amp;Input!D$51&amp;"")</f>
        <v/>
      </c>
      <c r="AP1697" s="26" t="str">
        <f ca="1">IF(AS1697="","","G1 "&amp;Input!D$55&amp;" "&amp;AS1697&amp;" "&amp;Input!D$56&amp;" "&amp;AT1697&amp;" "&amp;Input!D$57&amp;" "&amp;AU1697&amp;" "&amp;Input!D$58&amp;" "&amp;AV1697&amp;" F "&amp;Input!D$52&amp;"")</f>
        <v/>
      </c>
      <c r="AR1697" s="21">
        <v>1694</v>
      </c>
      <c r="AS1697" s="24" t="str">
        <f t="shared" ca="1" si="472"/>
        <v/>
      </c>
      <c r="AT1697" s="24" t="str">
        <f t="shared" ca="1" si="473"/>
        <v/>
      </c>
      <c r="AU1697" s="24" t="str">
        <f t="shared" ca="1" si="474"/>
        <v/>
      </c>
      <c r="AV1697" s="24" t="str">
        <f t="shared" ca="1" si="475"/>
        <v/>
      </c>
      <c r="BC1697" t="s">
        <v>2119</v>
      </c>
      <c r="BF1697" s="74" t="str">
        <f ca="1">IF(AI1696="","","G1 "&amp;Input!D$55&amp;" "&amp;AI1696&amp;" "&amp;Input!D$56&amp;" "&amp;AJ1696&amp;" "&amp;Input!D$57&amp;" "&amp;AK1696&amp;" "&amp;Input!D$58&amp;" "&amp;AL1696&amp;" F "&amp;Input!D$51&amp;"")</f>
        <v/>
      </c>
      <c r="BO1697" s="132" t="str">
        <f t="shared" ca="1" si="483"/>
        <v/>
      </c>
      <c r="BP1697" s="132" t="str">
        <f t="shared" ca="1" si="483"/>
        <v/>
      </c>
      <c r="BQ1697" s="132" t="str">
        <f t="shared" ca="1" si="483"/>
        <v/>
      </c>
      <c r="BR1697" s="132" t="str">
        <f t="shared" ca="1" si="483"/>
        <v/>
      </c>
      <c r="BT1697" s="132" t="str">
        <f t="shared" si="484"/>
        <v/>
      </c>
      <c r="BU1697" s="132" t="str">
        <f t="shared" si="484"/>
        <v/>
      </c>
      <c r="BV1697" s="132" t="str">
        <f t="shared" si="484"/>
        <v/>
      </c>
      <c r="BW1697" s="132" t="str">
        <f t="shared" si="484"/>
        <v/>
      </c>
      <c r="BY1697" s="132" t="str">
        <f t="shared" ca="1" si="478"/>
        <v/>
      </c>
      <c r="BZ1697" s="132" t="str">
        <f t="shared" ca="1" si="478"/>
        <v/>
      </c>
      <c r="CA1697" s="132" t="str">
        <f t="shared" ca="1" si="478"/>
        <v/>
      </c>
      <c r="CB1697" s="132" t="str">
        <f t="shared" ca="1" si="478"/>
        <v/>
      </c>
    </row>
    <row r="1698" spans="18:80" x14ac:dyDescent="0.2">
      <c r="R1698" s="21">
        <v>1695</v>
      </c>
      <c r="S1698" s="24" t="e">
        <f ca="1"/>
        <v>#N/A</v>
      </c>
      <c r="T1698" s="24" t="e">
        <f ca="1"/>
        <v>#N/A</v>
      </c>
      <c r="V1698" s="21">
        <v>1695</v>
      </c>
      <c r="W1698" s="24" t="e">
        <f ca="1"/>
        <v>#N/A</v>
      </c>
      <c r="X1698" s="24" t="e">
        <f ca="1"/>
        <v>#N/A</v>
      </c>
      <c r="Y1698" s="30"/>
      <c r="Z1698" s="21">
        <v>1695</v>
      </c>
      <c r="AA1698" s="24" t="e">
        <f ca="1"/>
        <v>#N/A</v>
      </c>
      <c r="AB1698" s="24" t="e">
        <f ca="1"/>
        <v>#N/A</v>
      </c>
      <c r="AD1698" s="21">
        <v>1695</v>
      </c>
      <c r="AE1698" s="24" t="e">
        <f ca="1"/>
        <v>#N/A</v>
      </c>
      <c r="AF1698" s="24" t="e">
        <f ca="1"/>
        <v>#N/A</v>
      </c>
      <c r="AH1698" s="21">
        <v>1695</v>
      </c>
      <c r="AI1698" s="24" t="str">
        <f t="shared" ca="1" si="479"/>
        <v/>
      </c>
      <c r="AJ1698" s="24" t="str">
        <f t="shared" ca="1" si="480"/>
        <v/>
      </c>
      <c r="AK1698" s="24" t="str">
        <f t="shared" ca="1" si="481"/>
        <v/>
      </c>
      <c r="AL1698" s="24" t="str">
        <f t="shared" ca="1" si="482"/>
        <v/>
      </c>
      <c r="AM1698" s="26"/>
      <c r="AN1698" s="26" t="str">
        <f ca="1">IF(AI1698="","","G1 "&amp;Input!D55&amp;" "&amp;AI1698&amp;" "&amp;Input!D$56&amp;" "&amp;AJ1698&amp;" "&amp;Input!D$57&amp;" "&amp;AK1698&amp;" "&amp;Input!D$58&amp;" "&amp;AL1698&amp;" F "&amp;Input!D$51&amp;"")</f>
        <v/>
      </c>
      <c r="AP1698" s="26" t="str">
        <f ca="1">IF(AS1698="","","G1 "&amp;Input!D$55&amp;" "&amp;AS1698&amp;" "&amp;Input!D$56&amp;" "&amp;AT1698&amp;" "&amp;Input!D$57&amp;" "&amp;AU1698&amp;" "&amp;Input!D$58&amp;" "&amp;AV1698&amp;" F "&amp;Input!D$52&amp;"")</f>
        <v/>
      </c>
      <c r="AR1698" s="21">
        <v>1695</v>
      </c>
      <c r="AS1698" s="24" t="str">
        <f t="shared" ca="1" si="472"/>
        <v/>
      </c>
      <c r="AT1698" s="24" t="str">
        <f t="shared" ca="1" si="473"/>
        <v/>
      </c>
      <c r="AU1698" s="24" t="str">
        <f t="shared" ca="1" si="474"/>
        <v/>
      </c>
      <c r="AV1698" s="24" t="str">
        <f t="shared" ca="1" si="475"/>
        <v/>
      </c>
      <c r="BC1698" t="s">
        <v>2120</v>
      </c>
      <c r="BF1698" s="74" t="str">
        <f ca="1">IF(AI1697="","","G1 "&amp;Input!D$55&amp;" "&amp;AI1697&amp;" "&amp;Input!D$56&amp;" "&amp;AJ1697&amp;" "&amp;Input!D$57&amp;" "&amp;AK1697&amp;" "&amp;Input!D$58&amp;" "&amp;AL1697&amp;" F "&amp;Input!D$51&amp;"")</f>
        <v/>
      </c>
      <c r="BO1698" s="132" t="str">
        <f t="shared" ca="1" si="483"/>
        <v/>
      </c>
      <c r="BP1698" s="132" t="str">
        <f t="shared" ca="1" si="483"/>
        <v/>
      </c>
      <c r="BQ1698" s="132" t="str">
        <f t="shared" ca="1" si="483"/>
        <v/>
      </c>
      <c r="BR1698" s="132" t="str">
        <f t="shared" ca="1" si="483"/>
        <v/>
      </c>
      <c r="BT1698" s="132" t="str">
        <f t="shared" si="484"/>
        <v/>
      </c>
      <c r="BU1698" s="132" t="str">
        <f t="shared" si="484"/>
        <v/>
      </c>
      <c r="BV1698" s="132" t="str">
        <f t="shared" si="484"/>
        <v/>
      </c>
      <c r="BW1698" s="132" t="str">
        <f t="shared" si="484"/>
        <v/>
      </c>
      <c r="BY1698" s="132" t="str">
        <f t="shared" ca="1" si="478"/>
        <v/>
      </c>
      <c r="BZ1698" s="132" t="str">
        <f t="shared" ca="1" si="478"/>
        <v/>
      </c>
      <c r="CA1698" s="132" t="str">
        <f t="shared" ca="1" si="478"/>
        <v/>
      </c>
      <c r="CB1698" s="132" t="str">
        <f t="shared" ca="1" si="478"/>
        <v/>
      </c>
    </row>
    <row r="1699" spans="18:80" x14ac:dyDescent="0.2">
      <c r="R1699" s="21">
        <v>1696</v>
      </c>
      <c r="S1699" s="24" t="e">
        <f ca="1"/>
        <v>#N/A</v>
      </c>
      <c r="T1699" s="24" t="e">
        <f ca="1"/>
        <v>#N/A</v>
      </c>
      <c r="V1699" s="21">
        <v>1696</v>
      </c>
      <c r="W1699" s="24" t="e">
        <f ca="1"/>
        <v>#N/A</v>
      </c>
      <c r="X1699" s="24" t="e">
        <f ca="1"/>
        <v>#N/A</v>
      </c>
      <c r="Y1699" s="30"/>
      <c r="Z1699" s="21">
        <v>1696</v>
      </c>
      <c r="AA1699" s="24" t="e">
        <f ca="1"/>
        <v>#N/A</v>
      </c>
      <c r="AB1699" s="24" t="e">
        <f ca="1"/>
        <v>#N/A</v>
      </c>
      <c r="AD1699" s="21">
        <v>1696</v>
      </c>
      <c r="AE1699" s="24" t="e">
        <f ca="1"/>
        <v>#N/A</v>
      </c>
      <c r="AF1699" s="24" t="e">
        <f ca="1"/>
        <v>#N/A</v>
      </c>
      <c r="AH1699" s="21">
        <v>1696</v>
      </c>
      <c r="AI1699" s="24" t="str">
        <f t="shared" ca="1" si="479"/>
        <v/>
      </c>
      <c r="AJ1699" s="24" t="str">
        <f t="shared" ca="1" si="480"/>
        <v/>
      </c>
      <c r="AK1699" s="24" t="str">
        <f t="shared" ca="1" si="481"/>
        <v/>
      </c>
      <c r="AL1699" s="24" t="str">
        <f t="shared" ca="1" si="482"/>
        <v/>
      </c>
      <c r="AM1699" s="26"/>
      <c r="AN1699" s="26" t="str">
        <f ca="1">IF(AI1699="","","G1 "&amp;Input!D55&amp;" "&amp;AI1699&amp;" "&amp;Input!D$56&amp;" "&amp;AJ1699&amp;" "&amp;Input!D$57&amp;" "&amp;AK1699&amp;" "&amp;Input!D$58&amp;" "&amp;AL1699&amp;" F "&amp;Input!D$51&amp;"")</f>
        <v/>
      </c>
      <c r="AP1699" s="26" t="str">
        <f ca="1">IF(AS1699="","","G1 "&amp;Input!D$55&amp;" "&amp;AS1699&amp;" "&amp;Input!D$56&amp;" "&amp;AT1699&amp;" "&amp;Input!D$57&amp;" "&amp;AU1699&amp;" "&amp;Input!D$58&amp;" "&amp;AV1699&amp;" F "&amp;Input!D$52&amp;"")</f>
        <v/>
      </c>
      <c r="AR1699" s="21">
        <v>1696</v>
      </c>
      <c r="AS1699" s="24" t="str">
        <f t="shared" ca="1" si="472"/>
        <v/>
      </c>
      <c r="AT1699" s="24" t="str">
        <f t="shared" ca="1" si="473"/>
        <v/>
      </c>
      <c r="AU1699" s="24" t="str">
        <f t="shared" ca="1" si="474"/>
        <v/>
      </c>
      <c r="AV1699" s="24" t="str">
        <f t="shared" ca="1" si="475"/>
        <v/>
      </c>
      <c r="BC1699" t="s">
        <v>2121</v>
      </c>
      <c r="BF1699" s="74" t="str">
        <f ca="1">IF(AI1698="","","G1 "&amp;Input!D$55&amp;" "&amp;AI1698&amp;" "&amp;Input!D$56&amp;" "&amp;AJ1698&amp;" "&amp;Input!D$57&amp;" "&amp;AK1698&amp;" "&amp;Input!D$58&amp;" "&amp;AL1698&amp;" F "&amp;Input!D$51&amp;"")</f>
        <v/>
      </c>
      <c r="BO1699" s="132" t="str">
        <f t="shared" ca="1" si="483"/>
        <v/>
      </c>
      <c r="BP1699" s="132" t="str">
        <f t="shared" ca="1" si="483"/>
        <v/>
      </c>
      <c r="BQ1699" s="132" t="str">
        <f t="shared" ca="1" si="483"/>
        <v/>
      </c>
      <c r="BR1699" s="132" t="str">
        <f t="shared" ca="1" si="483"/>
        <v/>
      </c>
      <c r="BT1699" s="132" t="str">
        <f t="shared" si="484"/>
        <v/>
      </c>
      <c r="BU1699" s="132" t="str">
        <f t="shared" si="484"/>
        <v/>
      </c>
      <c r="BV1699" s="132" t="str">
        <f t="shared" si="484"/>
        <v/>
      </c>
      <c r="BW1699" s="132" t="str">
        <f t="shared" si="484"/>
        <v/>
      </c>
      <c r="BY1699" s="132" t="str">
        <f t="shared" ca="1" si="478"/>
        <v/>
      </c>
      <c r="BZ1699" s="132" t="str">
        <f t="shared" ca="1" si="478"/>
        <v/>
      </c>
      <c r="CA1699" s="132" t="str">
        <f t="shared" ca="1" si="478"/>
        <v/>
      </c>
      <c r="CB1699" s="132" t="str">
        <f t="shared" ca="1" si="478"/>
        <v/>
      </c>
    </row>
    <row r="1700" spans="18:80" x14ac:dyDescent="0.2">
      <c r="R1700" s="21">
        <v>1697</v>
      </c>
      <c r="S1700" s="24" t="e">
        <f ca="1"/>
        <v>#N/A</v>
      </c>
      <c r="T1700" s="24" t="e">
        <f ca="1"/>
        <v>#N/A</v>
      </c>
      <c r="V1700" s="21">
        <v>1697</v>
      </c>
      <c r="W1700" s="24" t="e">
        <f ca="1"/>
        <v>#N/A</v>
      </c>
      <c r="X1700" s="24" t="e">
        <f ca="1"/>
        <v>#N/A</v>
      </c>
      <c r="Y1700" s="30"/>
      <c r="Z1700" s="21">
        <v>1697</v>
      </c>
      <c r="AA1700" s="24" t="e">
        <f ca="1"/>
        <v>#N/A</v>
      </c>
      <c r="AB1700" s="24" t="e">
        <f ca="1"/>
        <v>#N/A</v>
      </c>
      <c r="AD1700" s="21">
        <v>1697</v>
      </c>
      <c r="AE1700" s="24" t="e">
        <f ca="1"/>
        <v>#N/A</v>
      </c>
      <c r="AF1700" s="24" t="e">
        <f ca="1"/>
        <v>#N/A</v>
      </c>
      <c r="AH1700" s="21">
        <v>1697</v>
      </c>
      <c r="AI1700" s="24" t="str">
        <f t="shared" ca="1" si="479"/>
        <v/>
      </c>
      <c r="AJ1700" s="24" t="str">
        <f t="shared" ca="1" si="480"/>
        <v/>
      </c>
      <c r="AK1700" s="24" t="str">
        <f t="shared" ca="1" si="481"/>
        <v/>
      </c>
      <c r="AL1700" s="24" t="str">
        <f t="shared" ca="1" si="482"/>
        <v/>
      </c>
      <c r="AM1700" s="26"/>
      <c r="AN1700" s="26" t="str">
        <f ca="1">IF(AI1700="","","G1 "&amp;Input!D55&amp;" "&amp;AI1700&amp;" "&amp;Input!D$56&amp;" "&amp;AJ1700&amp;" "&amp;Input!D$57&amp;" "&amp;AK1700&amp;" "&amp;Input!D$58&amp;" "&amp;AL1700&amp;" F "&amp;Input!D$51&amp;"")</f>
        <v/>
      </c>
      <c r="AP1700" s="26" t="str">
        <f ca="1">IF(AS1700="","","G1 "&amp;Input!D$55&amp;" "&amp;AS1700&amp;" "&amp;Input!D$56&amp;" "&amp;AT1700&amp;" "&amp;Input!D$57&amp;" "&amp;AU1700&amp;" "&amp;Input!D$58&amp;" "&amp;AV1700&amp;" F "&amp;Input!D$52&amp;"")</f>
        <v/>
      </c>
      <c r="AR1700" s="21">
        <v>1697</v>
      </c>
      <c r="AS1700" s="24" t="str">
        <f t="shared" ca="1" si="472"/>
        <v/>
      </c>
      <c r="AT1700" s="24" t="str">
        <f t="shared" ca="1" si="473"/>
        <v/>
      </c>
      <c r="AU1700" s="24" t="str">
        <f t="shared" ca="1" si="474"/>
        <v/>
      </c>
      <c r="AV1700" s="24" t="str">
        <f t="shared" ca="1" si="475"/>
        <v/>
      </c>
      <c r="BC1700" t="s">
        <v>2122</v>
      </c>
      <c r="BF1700" s="74" t="str">
        <f ca="1">IF(AI1699="","","G1 "&amp;Input!D$55&amp;" "&amp;AI1699&amp;" "&amp;Input!D$56&amp;" "&amp;AJ1699&amp;" "&amp;Input!D$57&amp;" "&amp;AK1699&amp;" "&amp;Input!D$58&amp;" "&amp;AL1699&amp;" F "&amp;Input!D$51&amp;"")</f>
        <v/>
      </c>
      <c r="BO1700" s="132" t="str">
        <f t="shared" ca="1" si="483"/>
        <v/>
      </c>
      <c r="BP1700" s="132" t="str">
        <f t="shared" ca="1" si="483"/>
        <v/>
      </c>
      <c r="BQ1700" s="132" t="str">
        <f t="shared" ca="1" si="483"/>
        <v/>
      </c>
      <c r="BR1700" s="132" t="str">
        <f t="shared" ca="1" si="483"/>
        <v/>
      </c>
      <c r="BT1700" s="132" t="str">
        <f t="shared" si="484"/>
        <v/>
      </c>
      <c r="BU1700" s="132" t="str">
        <f t="shared" si="484"/>
        <v/>
      </c>
      <c r="BV1700" s="132" t="str">
        <f t="shared" si="484"/>
        <v/>
      </c>
      <c r="BW1700" s="132" t="str">
        <f t="shared" si="484"/>
        <v/>
      </c>
      <c r="BY1700" s="132" t="str">
        <f t="shared" ca="1" si="478"/>
        <v/>
      </c>
      <c r="BZ1700" s="132" t="str">
        <f t="shared" ca="1" si="478"/>
        <v/>
      </c>
      <c r="CA1700" s="132" t="str">
        <f t="shared" ca="1" si="478"/>
        <v/>
      </c>
      <c r="CB1700" s="132" t="str">
        <f t="shared" ca="1" si="478"/>
        <v/>
      </c>
    </row>
    <row r="1701" spans="18:80" x14ac:dyDescent="0.2">
      <c r="R1701" s="21">
        <v>1698</v>
      </c>
      <c r="S1701" s="24" t="e">
        <f ca="1"/>
        <v>#N/A</v>
      </c>
      <c r="T1701" s="24" t="e">
        <f ca="1"/>
        <v>#N/A</v>
      </c>
      <c r="V1701" s="21">
        <v>1698</v>
      </c>
      <c r="W1701" s="24" t="e">
        <f ca="1"/>
        <v>#N/A</v>
      </c>
      <c r="X1701" s="24" t="e">
        <f ca="1"/>
        <v>#N/A</v>
      </c>
      <c r="Y1701" s="30"/>
      <c r="Z1701" s="21">
        <v>1698</v>
      </c>
      <c r="AA1701" s="24" t="e">
        <f ca="1"/>
        <v>#N/A</v>
      </c>
      <c r="AB1701" s="24" t="e">
        <f ca="1"/>
        <v>#N/A</v>
      </c>
      <c r="AD1701" s="21">
        <v>1698</v>
      </c>
      <c r="AE1701" s="24" t="e">
        <f ca="1"/>
        <v>#N/A</v>
      </c>
      <c r="AF1701" s="24" t="e">
        <f ca="1"/>
        <v>#N/A</v>
      </c>
      <c r="AH1701" s="21">
        <v>1698</v>
      </c>
      <c r="AI1701" s="24" t="str">
        <f t="shared" ca="1" si="479"/>
        <v/>
      </c>
      <c r="AJ1701" s="24" t="str">
        <f t="shared" ca="1" si="480"/>
        <v/>
      </c>
      <c r="AK1701" s="24" t="str">
        <f t="shared" ca="1" si="481"/>
        <v/>
      </c>
      <c r="AL1701" s="24" t="str">
        <f t="shared" ca="1" si="482"/>
        <v/>
      </c>
      <c r="AM1701" s="26"/>
      <c r="AN1701" s="26" t="str">
        <f ca="1">IF(AI1701="","","G1 "&amp;Input!D55&amp;" "&amp;AI1701&amp;" "&amp;Input!D$56&amp;" "&amp;AJ1701&amp;" "&amp;Input!D$57&amp;" "&amp;AK1701&amp;" "&amp;Input!D$58&amp;" "&amp;AL1701&amp;" F "&amp;Input!D$51&amp;"")</f>
        <v/>
      </c>
      <c r="AP1701" s="26" t="str">
        <f ca="1">IF(AS1701="","","G1 "&amp;Input!D$55&amp;" "&amp;AS1701&amp;" "&amp;Input!D$56&amp;" "&amp;AT1701&amp;" "&amp;Input!D$57&amp;" "&amp;AU1701&amp;" "&amp;Input!D$58&amp;" "&amp;AV1701&amp;" F "&amp;Input!D$52&amp;"")</f>
        <v/>
      </c>
      <c r="AR1701" s="21">
        <v>1698</v>
      </c>
      <c r="AS1701" s="24" t="str">
        <f t="shared" ca="1" si="472"/>
        <v/>
      </c>
      <c r="AT1701" s="24" t="str">
        <f t="shared" ca="1" si="473"/>
        <v/>
      </c>
      <c r="AU1701" s="24" t="str">
        <f t="shared" ca="1" si="474"/>
        <v/>
      </c>
      <c r="AV1701" s="24" t="str">
        <f t="shared" ca="1" si="475"/>
        <v/>
      </c>
      <c r="BC1701" t="s">
        <v>2123</v>
      </c>
      <c r="BF1701" s="74" t="str">
        <f ca="1">IF(AI1700="","","G1 "&amp;Input!D$55&amp;" "&amp;AI1700&amp;" "&amp;Input!D$56&amp;" "&amp;AJ1700&amp;" "&amp;Input!D$57&amp;" "&amp;AK1700&amp;" "&amp;Input!D$58&amp;" "&amp;AL1700&amp;" F "&amp;Input!D$51&amp;"")</f>
        <v/>
      </c>
      <c r="BO1701" s="132" t="str">
        <f t="shared" ca="1" si="483"/>
        <v/>
      </c>
      <c r="BP1701" s="132" t="str">
        <f t="shared" ca="1" si="483"/>
        <v/>
      </c>
      <c r="BQ1701" s="132" t="str">
        <f t="shared" ca="1" si="483"/>
        <v/>
      </c>
      <c r="BR1701" s="132" t="str">
        <f t="shared" ca="1" si="483"/>
        <v/>
      </c>
      <c r="BT1701" s="132" t="str">
        <f t="shared" si="484"/>
        <v/>
      </c>
      <c r="BU1701" s="132" t="str">
        <f t="shared" si="484"/>
        <v/>
      </c>
      <c r="BV1701" s="132" t="str">
        <f t="shared" si="484"/>
        <v/>
      </c>
      <c r="BW1701" s="132" t="str">
        <f t="shared" si="484"/>
        <v/>
      </c>
      <c r="BY1701" s="132" t="str">
        <f t="shared" ca="1" si="478"/>
        <v/>
      </c>
      <c r="BZ1701" s="132" t="str">
        <f t="shared" ca="1" si="478"/>
        <v/>
      </c>
      <c r="CA1701" s="132" t="str">
        <f t="shared" ca="1" si="478"/>
        <v/>
      </c>
      <c r="CB1701" s="132" t="str">
        <f t="shared" ca="1" si="478"/>
        <v/>
      </c>
    </row>
    <row r="1702" spans="18:80" x14ac:dyDescent="0.2">
      <c r="R1702" s="21">
        <v>1699</v>
      </c>
      <c r="S1702" s="24" t="e">
        <f ca="1"/>
        <v>#N/A</v>
      </c>
      <c r="T1702" s="24" t="e">
        <f ca="1"/>
        <v>#N/A</v>
      </c>
      <c r="V1702" s="21">
        <v>1699</v>
      </c>
      <c r="W1702" s="24" t="e">
        <f ca="1"/>
        <v>#N/A</v>
      </c>
      <c r="X1702" s="24" t="e">
        <f ca="1"/>
        <v>#N/A</v>
      </c>
      <c r="Y1702" s="30"/>
      <c r="Z1702" s="21">
        <v>1699</v>
      </c>
      <c r="AA1702" s="24" t="e">
        <f ca="1"/>
        <v>#N/A</v>
      </c>
      <c r="AB1702" s="24" t="e">
        <f ca="1"/>
        <v>#N/A</v>
      </c>
      <c r="AD1702" s="21">
        <v>1699</v>
      </c>
      <c r="AE1702" s="24" t="e">
        <f ca="1"/>
        <v>#N/A</v>
      </c>
      <c r="AF1702" s="24" t="e">
        <f ca="1"/>
        <v>#N/A</v>
      </c>
      <c r="AH1702" s="21">
        <v>1699</v>
      </c>
      <c r="AI1702" s="24" t="str">
        <f t="shared" ca="1" si="479"/>
        <v/>
      </c>
      <c r="AJ1702" s="24" t="str">
        <f t="shared" ca="1" si="480"/>
        <v/>
      </c>
      <c r="AK1702" s="24" t="str">
        <f t="shared" ca="1" si="481"/>
        <v/>
      </c>
      <c r="AL1702" s="24" t="str">
        <f t="shared" ca="1" si="482"/>
        <v/>
      </c>
      <c r="AM1702" s="26"/>
      <c r="AN1702" s="26" t="str">
        <f ca="1">IF(AI1702="","","G1 "&amp;Input!D55&amp;" "&amp;AI1702&amp;" "&amp;Input!D$56&amp;" "&amp;AJ1702&amp;" "&amp;Input!D$57&amp;" "&amp;AK1702&amp;" "&amp;Input!D$58&amp;" "&amp;AL1702&amp;" F "&amp;Input!D$51&amp;"")</f>
        <v/>
      </c>
      <c r="AP1702" s="26" t="str">
        <f ca="1">IF(AS1702="","","G1 "&amp;Input!D$55&amp;" "&amp;AS1702&amp;" "&amp;Input!D$56&amp;" "&amp;AT1702&amp;" "&amp;Input!D$57&amp;" "&amp;AU1702&amp;" "&amp;Input!D$58&amp;" "&amp;AV1702&amp;" F "&amp;Input!D$52&amp;"")</f>
        <v/>
      </c>
      <c r="AR1702" s="21">
        <v>1699</v>
      </c>
      <c r="AS1702" s="24" t="str">
        <f t="shared" ca="1" si="472"/>
        <v/>
      </c>
      <c r="AT1702" s="24" t="str">
        <f t="shared" ca="1" si="473"/>
        <v/>
      </c>
      <c r="AU1702" s="24" t="str">
        <f t="shared" ca="1" si="474"/>
        <v/>
      </c>
      <c r="AV1702" s="24" t="str">
        <f t="shared" ca="1" si="475"/>
        <v/>
      </c>
      <c r="BC1702" t="s">
        <v>2124</v>
      </c>
      <c r="BF1702" s="74" t="str">
        <f ca="1">IF(AI1701="","","G1 "&amp;Input!D$55&amp;" "&amp;AI1701&amp;" "&amp;Input!D$56&amp;" "&amp;AJ1701&amp;" "&amp;Input!D$57&amp;" "&amp;AK1701&amp;" "&amp;Input!D$58&amp;" "&amp;AL1701&amp;" F "&amp;Input!D$51&amp;"")</f>
        <v/>
      </c>
      <c r="BO1702" s="132" t="str">
        <f t="shared" ca="1" si="483"/>
        <v/>
      </c>
      <c r="BP1702" s="132" t="str">
        <f t="shared" ca="1" si="483"/>
        <v/>
      </c>
      <c r="BQ1702" s="132" t="str">
        <f t="shared" ca="1" si="483"/>
        <v/>
      </c>
      <c r="BR1702" s="132" t="str">
        <f t="shared" ca="1" si="483"/>
        <v/>
      </c>
      <c r="BT1702" s="132" t="str">
        <f t="shared" si="484"/>
        <v/>
      </c>
      <c r="BU1702" s="132" t="str">
        <f t="shared" si="484"/>
        <v/>
      </c>
      <c r="BV1702" s="132" t="str">
        <f t="shared" si="484"/>
        <v/>
      </c>
      <c r="BW1702" s="132" t="str">
        <f t="shared" si="484"/>
        <v/>
      </c>
      <c r="BY1702" s="132" t="str">
        <f t="shared" ca="1" si="478"/>
        <v/>
      </c>
      <c r="BZ1702" s="132" t="str">
        <f t="shared" ca="1" si="478"/>
        <v/>
      </c>
      <c r="CA1702" s="132" t="str">
        <f t="shared" ca="1" si="478"/>
        <v/>
      </c>
      <c r="CB1702" s="132" t="str">
        <f t="shared" ca="1" si="478"/>
        <v/>
      </c>
    </row>
    <row r="1703" spans="18:80" x14ac:dyDescent="0.2">
      <c r="R1703" s="21">
        <v>1700</v>
      </c>
      <c r="S1703" s="24" t="e">
        <f ca="1"/>
        <v>#N/A</v>
      </c>
      <c r="T1703" s="24" t="e">
        <f ca="1"/>
        <v>#N/A</v>
      </c>
      <c r="V1703" s="21">
        <v>1700</v>
      </c>
      <c r="W1703" s="24" t="e">
        <f ca="1"/>
        <v>#N/A</v>
      </c>
      <c r="X1703" s="24" t="e">
        <f ca="1"/>
        <v>#N/A</v>
      </c>
      <c r="Y1703" s="30"/>
      <c r="Z1703" s="21">
        <v>1700</v>
      </c>
      <c r="AA1703" s="24" t="e">
        <f ca="1"/>
        <v>#N/A</v>
      </c>
      <c r="AB1703" s="24" t="e">
        <f ca="1"/>
        <v>#N/A</v>
      </c>
      <c r="AD1703" s="21">
        <v>1700</v>
      </c>
      <c r="AE1703" s="24" t="e">
        <f ca="1"/>
        <v>#N/A</v>
      </c>
      <c r="AF1703" s="24" t="e">
        <f ca="1"/>
        <v>#N/A</v>
      </c>
      <c r="AH1703" s="21">
        <v>1700</v>
      </c>
      <c r="AI1703" s="24" t="str">
        <f t="shared" ca="1" si="479"/>
        <v/>
      </c>
      <c r="AJ1703" s="24" t="str">
        <f t="shared" ca="1" si="480"/>
        <v/>
      </c>
      <c r="AK1703" s="24" t="str">
        <f t="shared" ca="1" si="481"/>
        <v/>
      </c>
      <c r="AL1703" s="24" t="str">
        <f t="shared" ca="1" si="482"/>
        <v/>
      </c>
      <c r="AM1703" s="26"/>
      <c r="AN1703" s="26" t="str">
        <f ca="1">IF(AI1703="","","G1 "&amp;Input!D55&amp;" "&amp;AI1703&amp;" "&amp;Input!D$56&amp;" "&amp;AJ1703&amp;" "&amp;Input!D$57&amp;" "&amp;AK1703&amp;" "&amp;Input!D$58&amp;" "&amp;AL1703&amp;" F "&amp;Input!D$51&amp;"")</f>
        <v/>
      </c>
      <c r="AP1703" s="26" t="str">
        <f ca="1">IF(AS1703="","","G1 "&amp;Input!D$55&amp;" "&amp;AS1703&amp;" "&amp;Input!D$56&amp;" "&amp;AT1703&amp;" "&amp;Input!D$57&amp;" "&amp;AU1703&amp;" "&amp;Input!D$58&amp;" "&amp;AV1703&amp;" F "&amp;Input!D$52&amp;"")</f>
        <v/>
      </c>
      <c r="AR1703" s="21">
        <v>1700</v>
      </c>
      <c r="AS1703" s="24" t="str">
        <f t="shared" ca="1" si="472"/>
        <v/>
      </c>
      <c r="AT1703" s="24" t="str">
        <f t="shared" ca="1" si="473"/>
        <v/>
      </c>
      <c r="AU1703" s="24" t="str">
        <f t="shared" ca="1" si="474"/>
        <v/>
      </c>
      <c r="AV1703" s="24" t="str">
        <f t="shared" ca="1" si="475"/>
        <v/>
      </c>
      <c r="BC1703" t="s">
        <v>2125</v>
      </c>
      <c r="BF1703" s="74" t="str">
        <f ca="1">IF(AI1702="","","G1 "&amp;Input!D$55&amp;" "&amp;AI1702&amp;" "&amp;Input!D$56&amp;" "&amp;AJ1702&amp;" "&amp;Input!D$57&amp;" "&amp;AK1702&amp;" "&amp;Input!D$58&amp;" "&amp;AL1702&amp;" F "&amp;Input!D$51&amp;"")</f>
        <v/>
      </c>
      <c r="BO1703" s="132" t="str">
        <f t="shared" ca="1" si="483"/>
        <v/>
      </c>
      <c r="BP1703" s="132" t="str">
        <f t="shared" ca="1" si="483"/>
        <v/>
      </c>
      <c r="BQ1703" s="132" t="str">
        <f t="shared" ca="1" si="483"/>
        <v/>
      </c>
      <c r="BR1703" s="132" t="str">
        <f t="shared" ca="1" si="483"/>
        <v/>
      </c>
      <c r="BT1703" s="132" t="str">
        <f t="shared" si="484"/>
        <v/>
      </c>
      <c r="BU1703" s="132" t="str">
        <f t="shared" si="484"/>
        <v/>
      </c>
      <c r="BV1703" s="132" t="str">
        <f t="shared" si="484"/>
        <v/>
      </c>
      <c r="BW1703" s="132" t="str">
        <f t="shared" si="484"/>
        <v/>
      </c>
      <c r="BY1703" s="132" t="str">
        <f t="shared" ca="1" si="478"/>
        <v/>
      </c>
      <c r="BZ1703" s="132" t="str">
        <f t="shared" ca="1" si="478"/>
        <v/>
      </c>
      <c r="CA1703" s="132" t="str">
        <f t="shared" ca="1" si="478"/>
        <v/>
      </c>
      <c r="CB1703" s="132" t="str">
        <f t="shared" ca="1" si="478"/>
        <v/>
      </c>
    </row>
    <row r="1704" spans="18:80" x14ac:dyDescent="0.2">
      <c r="R1704" s="21">
        <v>1701</v>
      </c>
      <c r="S1704" s="24" t="e">
        <f ca="1"/>
        <v>#N/A</v>
      </c>
      <c r="T1704" s="24" t="e">
        <f ca="1"/>
        <v>#N/A</v>
      </c>
      <c r="V1704" s="21">
        <v>1701</v>
      </c>
      <c r="W1704" s="24" t="e">
        <f ca="1"/>
        <v>#N/A</v>
      </c>
      <c r="X1704" s="24" t="e">
        <f ca="1"/>
        <v>#N/A</v>
      </c>
      <c r="Y1704" s="30"/>
      <c r="Z1704" s="21">
        <v>1701</v>
      </c>
      <c r="AA1704" s="24" t="e">
        <f ca="1"/>
        <v>#N/A</v>
      </c>
      <c r="AB1704" s="24" t="e">
        <f ca="1"/>
        <v>#N/A</v>
      </c>
      <c r="AD1704" s="21">
        <v>1701</v>
      </c>
      <c r="AE1704" s="24" t="e">
        <f ca="1"/>
        <v>#N/A</v>
      </c>
      <c r="AF1704" s="24" t="e">
        <f ca="1"/>
        <v>#N/A</v>
      </c>
      <c r="AH1704" s="21">
        <v>1701</v>
      </c>
      <c r="AI1704" s="24" t="str">
        <f t="shared" ca="1" si="479"/>
        <v/>
      </c>
      <c r="AJ1704" s="24" t="str">
        <f t="shared" ca="1" si="480"/>
        <v/>
      </c>
      <c r="AK1704" s="24" t="str">
        <f t="shared" ca="1" si="481"/>
        <v/>
      </c>
      <c r="AL1704" s="24" t="str">
        <f t="shared" ca="1" si="482"/>
        <v/>
      </c>
      <c r="AM1704" s="26"/>
      <c r="AN1704" s="26" t="str">
        <f ca="1">IF(AI1704="","","G1 "&amp;Input!D55&amp;" "&amp;AI1704&amp;" "&amp;Input!D$56&amp;" "&amp;AJ1704&amp;" "&amp;Input!D$57&amp;" "&amp;AK1704&amp;" "&amp;Input!D$58&amp;" "&amp;AL1704&amp;" F "&amp;Input!D$51&amp;"")</f>
        <v/>
      </c>
      <c r="AP1704" s="26" t="str">
        <f ca="1">IF(AS1704="","","G1 "&amp;Input!D$55&amp;" "&amp;AS1704&amp;" "&amp;Input!D$56&amp;" "&amp;AT1704&amp;" "&amp;Input!D$57&amp;" "&amp;AU1704&amp;" "&amp;Input!D$58&amp;" "&amp;AV1704&amp;" F "&amp;Input!D$52&amp;"")</f>
        <v/>
      </c>
      <c r="AR1704" s="21">
        <v>1701</v>
      </c>
      <c r="AS1704" s="24" t="str">
        <f t="shared" ca="1" si="472"/>
        <v/>
      </c>
      <c r="AT1704" s="24" t="str">
        <f t="shared" ca="1" si="473"/>
        <v/>
      </c>
      <c r="AU1704" s="24" t="str">
        <f t="shared" ca="1" si="474"/>
        <v/>
      </c>
      <c r="AV1704" s="24" t="str">
        <f t="shared" ca="1" si="475"/>
        <v/>
      </c>
      <c r="BC1704" t="s">
        <v>2126</v>
      </c>
      <c r="BF1704" s="74" t="str">
        <f ca="1">IF(AI1703="","","G1 "&amp;Input!D$55&amp;" "&amp;AI1703&amp;" "&amp;Input!D$56&amp;" "&amp;AJ1703&amp;" "&amp;Input!D$57&amp;" "&amp;AK1703&amp;" "&amp;Input!D$58&amp;" "&amp;AL1703&amp;" F "&amp;Input!D$51&amp;"")</f>
        <v/>
      </c>
      <c r="BO1704" s="132" t="str">
        <f t="shared" ref="BO1704:BR1723" ca="1" si="485">IFERROR(MID($AN1704,FIND(" ",$AN1704,FIND(BO$2,$AN1704,1)),FIND(" ",$AN1704,FIND(" ",$AN1704,FIND(BO$2,$AN1704,1))+1)-FIND(" ",$AN1704,FIND(BO$2,$AN1704,1)))*1,"")</f>
        <v/>
      </c>
      <c r="BP1704" s="132" t="str">
        <f t="shared" ca="1" si="485"/>
        <v/>
      </c>
      <c r="BQ1704" s="132" t="str">
        <f t="shared" ca="1" si="485"/>
        <v/>
      </c>
      <c r="BR1704" s="132" t="str">
        <f t="shared" ca="1" si="485"/>
        <v/>
      </c>
      <c r="BT1704" s="132" t="str">
        <f t="shared" ref="BT1704:BW1723" si="486">IFERROR(MID($AO1704,FIND(" ",$AO1704,FIND(BT$2,$AO1704,1)),FIND(" ",$AO1704,FIND(" ",$AO1704,FIND(BT$2,$AO1704,1))+1)-FIND(" ",$AO1704,FIND(BT$2,$AO1704,1)))*1,"")</f>
        <v/>
      </c>
      <c r="BU1704" s="132" t="str">
        <f t="shared" si="486"/>
        <v/>
      </c>
      <c r="BV1704" s="132" t="str">
        <f t="shared" si="486"/>
        <v/>
      </c>
      <c r="BW1704" s="132" t="str">
        <f t="shared" si="486"/>
        <v/>
      </c>
      <c r="BY1704" s="132" t="str">
        <f t="shared" ca="1" si="478"/>
        <v/>
      </c>
      <c r="BZ1704" s="132" t="str">
        <f t="shared" ca="1" si="478"/>
        <v/>
      </c>
      <c r="CA1704" s="132" t="str">
        <f t="shared" ca="1" si="478"/>
        <v/>
      </c>
      <c r="CB1704" s="132" t="str">
        <f t="shared" ca="1" si="478"/>
        <v/>
      </c>
    </row>
    <row r="1705" spans="18:80" x14ac:dyDescent="0.2">
      <c r="R1705" s="21">
        <v>1702</v>
      </c>
      <c r="S1705" s="24" t="e">
        <f ca="1"/>
        <v>#N/A</v>
      </c>
      <c r="T1705" s="24" t="e">
        <f ca="1"/>
        <v>#N/A</v>
      </c>
      <c r="V1705" s="21">
        <v>1702</v>
      </c>
      <c r="W1705" s="24" t="e">
        <f ca="1"/>
        <v>#N/A</v>
      </c>
      <c r="X1705" s="24" t="e">
        <f ca="1"/>
        <v>#N/A</v>
      </c>
      <c r="Y1705" s="30"/>
      <c r="Z1705" s="21">
        <v>1702</v>
      </c>
      <c r="AA1705" s="24" t="e">
        <f ca="1"/>
        <v>#N/A</v>
      </c>
      <c r="AB1705" s="24" t="e">
        <f ca="1"/>
        <v>#N/A</v>
      </c>
      <c r="AD1705" s="21">
        <v>1702</v>
      </c>
      <c r="AE1705" s="24" t="e">
        <f ca="1"/>
        <v>#N/A</v>
      </c>
      <c r="AF1705" s="24" t="e">
        <f ca="1"/>
        <v>#N/A</v>
      </c>
      <c r="AH1705" s="21">
        <v>1702</v>
      </c>
      <c r="AI1705" s="24" t="str">
        <f t="shared" ca="1" si="479"/>
        <v/>
      </c>
      <c r="AJ1705" s="24" t="str">
        <f t="shared" ca="1" si="480"/>
        <v/>
      </c>
      <c r="AK1705" s="24" t="str">
        <f t="shared" ca="1" si="481"/>
        <v/>
      </c>
      <c r="AL1705" s="24" t="str">
        <f t="shared" ca="1" si="482"/>
        <v/>
      </c>
      <c r="AM1705" s="26"/>
      <c r="AN1705" s="26" t="str">
        <f ca="1">IF(AI1705="","","G1 "&amp;Input!D55&amp;" "&amp;AI1705&amp;" "&amp;Input!D$56&amp;" "&amp;AJ1705&amp;" "&amp;Input!D$57&amp;" "&amp;AK1705&amp;" "&amp;Input!D$58&amp;" "&amp;AL1705&amp;" F "&amp;Input!D$51&amp;"")</f>
        <v/>
      </c>
      <c r="AP1705" s="26" t="str">
        <f ca="1">IF(AS1705="","","G1 "&amp;Input!D$55&amp;" "&amp;AS1705&amp;" "&amp;Input!D$56&amp;" "&amp;AT1705&amp;" "&amp;Input!D$57&amp;" "&amp;AU1705&amp;" "&amp;Input!D$58&amp;" "&amp;AV1705&amp;" F "&amp;Input!D$52&amp;"")</f>
        <v/>
      </c>
      <c r="AR1705" s="21">
        <v>1702</v>
      </c>
      <c r="AS1705" s="24" t="str">
        <f t="shared" ca="1" si="472"/>
        <v/>
      </c>
      <c r="AT1705" s="24" t="str">
        <f t="shared" ca="1" si="473"/>
        <v/>
      </c>
      <c r="AU1705" s="24" t="str">
        <f t="shared" ca="1" si="474"/>
        <v/>
      </c>
      <c r="AV1705" s="24" t="str">
        <f t="shared" ca="1" si="475"/>
        <v/>
      </c>
      <c r="BC1705" t="s">
        <v>2127</v>
      </c>
      <c r="BF1705" s="74" t="str">
        <f ca="1">IF(AI1704="","","G1 "&amp;Input!D$55&amp;" "&amp;AI1704&amp;" "&amp;Input!D$56&amp;" "&amp;AJ1704&amp;" "&amp;Input!D$57&amp;" "&amp;AK1704&amp;" "&amp;Input!D$58&amp;" "&amp;AL1704&amp;" F "&amp;Input!D$51&amp;"")</f>
        <v/>
      </c>
      <c r="BO1705" s="132" t="str">
        <f t="shared" ca="1" si="485"/>
        <v/>
      </c>
      <c r="BP1705" s="132" t="str">
        <f t="shared" ca="1" si="485"/>
        <v/>
      </c>
      <c r="BQ1705" s="132" t="str">
        <f t="shared" ca="1" si="485"/>
        <v/>
      </c>
      <c r="BR1705" s="132" t="str">
        <f t="shared" ca="1" si="485"/>
        <v/>
      </c>
      <c r="BT1705" s="132" t="str">
        <f t="shared" si="486"/>
        <v/>
      </c>
      <c r="BU1705" s="132" t="str">
        <f t="shared" si="486"/>
        <v/>
      </c>
      <c r="BV1705" s="132" t="str">
        <f t="shared" si="486"/>
        <v/>
      </c>
      <c r="BW1705" s="132" t="str">
        <f t="shared" si="486"/>
        <v/>
      </c>
      <c r="BY1705" s="132" t="str">
        <f t="shared" ca="1" si="478"/>
        <v/>
      </c>
      <c r="BZ1705" s="132" t="str">
        <f t="shared" ca="1" si="478"/>
        <v/>
      </c>
      <c r="CA1705" s="132" t="str">
        <f t="shared" ca="1" si="478"/>
        <v/>
      </c>
      <c r="CB1705" s="132" t="str">
        <f t="shared" ca="1" si="478"/>
        <v/>
      </c>
    </row>
    <row r="1706" spans="18:80" x14ac:dyDescent="0.2">
      <c r="R1706" s="21">
        <v>1703</v>
      </c>
      <c r="S1706" s="24" t="e">
        <f ca="1"/>
        <v>#N/A</v>
      </c>
      <c r="T1706" s="24" t="e">
        <f ca="1"/>
        <v>#N/A</v>
      </c>
      <c r="V1706" s="21">
        <v>1703</v>
      </c>
      <c r="W1706" s="24" t="e">
        <f ca="1"/>
        <v>#N/A</v>
      </c>
      <c r="X1706" s="24" t="e">
        <f ca="1"/>
        <v>#N/A</v>
      </c>
      <c r="Y1706" s="30"/>
      <c r="Z1706" s="21">
        <v>1703</v>
      </c>
      <c r="AA1706" s="24" t="e">
        <f ca="1"/>
        <v>#N/A</v>
      </c>
      <c r="AB1706" s="24" t="e">
        <f ca="1"/>
        <v>#N/A</v>
      </c>
      <c r="AD1706" s="21">
        <v>1703</v>
      </c>
      <c r="AE1706" s="24" t="e">
        <f ca="1"/>
        <v>#N/A</v>
      </c>
      <c r="AF1706" s="24" t="e">
        <f ca="1"/>
        <v>#N/A</v>
      </c>
      <c r="AH1706" s="21">
        <v>1703</v>
      </c>
      <c r="AI1706" s="24" t="str">
        <f t="shared" ca="1" si="479"/>
        <v/>
      </c>
      <c r="AJ1706" s="24" t="str">
        <f t="shared" ca="1" si="480"/>
        <v/>
      </c>
      <c r="AK1706" s="24" t="str">
        <f t="shared" ca="1" si="481"/>
        <v/>
      </c>
      <c r="AL1706" s="24" t="str">
        <f t="shared" ca="1" si="482"/>
        <v/>
      </c>
      <c r="AM1706" s="26"/>
      <c r="AN1706" s="26" t="str">
        <f ca="1">IF(AI1706="","","G1 "&amp;Input!D55&amp;" "&amp;AI1706&amp;" "&amp;Input!D$56&amp;" "&amp;AJ1706&amp;" "&amp;Input!D$57&amp;" "&amp;AK1706&amp;" "&amp;Input!D$58&amp;" "&amp;AL1706&amp;" F "&amp;Input!D$51&amp;"")</f>
        <v/>
      </c>
      <c r="AP1706" s="26" t="str">
        <f ca="1">IF(AS1706="","","G1 "&amp;Input!D$55&amp;" "&amp;AS1706&amp;" "&amp;Input!D$56&amp;" "&amp;AT1706&amp;" "&amp;Input!D$57&amp;" "&amp;AU1706&amp;" "&amp;Input!D$58&amp;" "&amp;AV1706&amp;" F "&amp;Input!D$52&amp;"")</f>
        <v/>
      </c>
      <c r="AR1706" s="21">
        <v>1703</v>
      </c>
      <c r="AS1706" s="24" t="str">
        <f t="shared" ca="1" si="472"/>
        <v/>
      </c>
      <c r="AT1706" s="24" t="str">
        <f t="shared" ca="1" si="473"/>
        <v/>
      </c>
      <c r="AU1706" s="24" t="str">
        <f t="shared" ca="1" si="474"/>
        <v/>
      </c>
      <c r="AV1706" s="24" t="str">
        <f t="shared" ca="1" si="475"/>
        <v/>
      </c>
      <c r="BC1706" t="s">
        <v>2128</v>
      </c>
      <c r="BF1706" s="74" t="str">
        <f ca="1">IF(AI1705="","","G1 "&amp;Input!D$55&amp;" "&amp;AI1705&amp;" "&amp;Input!D$56&amp;" "&amp;AJ1705&amp;" "&amp;Input!D$57&amp;" "&amp;AK1705&amp;" "&amp;Input!D$58&amp;" "&amp;AL1705&amp;" F "&amp;Input!D$51&amp;"")</f>
        <v/>
      </c>
      <c r="BO1706" s="132" t="str">
        <f t="shared" ca="1" si="485"/>
        <v/>
      </c>
      <c r="BP1706" s="132" t="str">
        <f t="shared" ca="1" si="485"/>
        <v/>
      </c>
      <c r="BQ1706" s="132" t="str">
        <f t="shared" ca="1" si="485"/>
        <v/>
      </c>
      <c r="BR1706" s="132" t="str">
        <f t="shared" ca="1" si="485"/>
        <v/>
      </c>
      <c r="BT1706" s="132" t="str">
        <f t="shared" si="486"/>
        <v/>
      </c>
      <c r="BU1706" s="132" t="str">
        <f t="shared" si="486"/>
        <v/>
      </c>
      <c r="BV1706" s="132" t="str">
        <f t="shared" si="486"/>
        <v/>
      </c>
      <c r="BW1706" s="132" t="str">
        <f t="shared" si="486"/>
        <v/>
      </c>
      <c r="BY1706" s="132" t="str">
        <f t="shared" ca="1" si="478"/>
        <v/>
      </c>
      <c r="BZ1706" s="132" t="str">
        <f t="shared" ca="1" si="478"/>
        <v/>
      </c>
      <c r="CA1706" s="132" t="str">
        <f t="shared" ca="1" si="478"/>
        <v/>
      </c>
      <c r="CB1706" s="132" t="str">
        <f t="shared" ca="1" si="478"/>
        <v/>
      </c>
    </row>
    <row r="1707" spans="18:80" x14ac:dyDescent="0.2">
      <c r="R1707" s="21">
        <v>1704</v>
      </c>
      <c r="S1707" s="24" t="e">
        <f ca="1"/>
        <v>#N/A</v>
      </c>
      <c r="T1707" s="24" t="e">
        <f ca="1"/>
        <v>#N/A</v>
      </c>
      <c r="V1707" s="21">
        <v>1704</v>
      </c>
      <c r="W1707" s="24" t="e">
        <f ca="1"/>
        <v>#N/A</v>
      </c>
      <c r="X1707" s="24" t="e">
        <f ca="1"/>
        <v>#N/A</v>
      </c>
      <c r="Y1707" s="30"/>
      <c r="Z1707" s="21">
        <v>1704</v>
      </c>
      <c r="AA1707" s="24" t="e">
        <f ca="1"/>
        <v>#N/A</v>
      </c>
      <c r="AB1707" s="24" t="e">
        <f ca="1"/>
        <v>#N/A</v>
      </c>
      <c r="AD1707" s="21">
        <v>1704</v>
      </c>
      <c r="AE1707" s="24" t="e">
        <f ca="1"/>
        <v>#N/A</v>
      </c>
      <c r="AF1707" s="24" t="e">
        <f ca="1"/>
        <v>#N/A</v>
      </c>
      <c r="AH1707" s="21">
        <v>1704</v>
      </c>
      <c r="AI1707" s="24" t="str">
        <f t="shared" ca="1" si="479"/>
        <v/>
      </c>
      <c r="AJ1707" s="24" t="str">
        <f t="shared" ca="1" si="480"/>
        <v/>
      </c>
      <c r="AK1707" s="24" t="str">
        <f t="shared" ca="1" si="481"/>
        <v/>
      </c>
      <c r="AL1707" s="24" t="str">
        <f t="shared" ca="1" si="482"/>
        <v/>
      </c>
      <c r="AM1707" s="26"/>
      <c r="AN1707" s="26" t="str">
        <f ca="1">IF(AI1707="","","G1 "&amp;Input!D55&amp;" "&amp;AI1707&amp;" "&amp;Input!D$56&amp;" "&amp;AJ1707&amp;" "&amp;Input!D$57&amp;" "&amp;AK1707&amp;" "&amp;Input!D$58&amp;" "&amp;AL1707&amp;" F "&amp;Input!D$51&amp;"")</f>
        <v/>
      </c>
      <c r="AP1707" s="26" t="str">
        <f ca="1">IF(AS1707="","","G1 "&amp;Input!D$55&amp;" "&amp;AS1707&amp;" "&amp;Input!D$56&amp;" "&amp;AT1707&amp;" "&amp;Input!D$57&amp;" "&amp;AU1707&amp;" "&amp;Input!D$58&amp;" "&amp;AV1707&amp;" F "&amp;Input!D$52&amp;"")</f>
        <v/>
      </c>
      <c r="AR1707" s="21">
        <v>1704</v>
      </c>
      <c r="AS1707" s="24" t="str">
        <f t="shared" ca="1" si="472"/>
        <v/>
      </c>
      <c r="AT1707" s="24" t="str">
        <f t="shared" ca="1" si="473"/>
        <v/>
      </c>
      <c r="AU1707" s="24" t="str">
        <f t="shared" ca="1" si="474"/>
        <v/>
      </c>
      <c r="AV1707" s="24" t="str">
        <f t="shared" ca="1" si="475"/>
        <v/>
      </c>
      <c r="BC1707" t="s">
        <v>2129</v>
      </c>
      <c r="BF1707" s="74" t="str">
        <f ca="1">IF(AI1706="","","G1 "&amp;Input!D$55&amp;" "&amp;AI1706&amp;" "&amp;Input!D$56&amp;" "&amp;AJ1706&amp;" "&amp;Input!D$57&amp;" "&amp;AK1706&amp;" "&amp;Input!D$58&amp;" "&amp;AL1706&amp;" F "&amp;Input!D$51&amp;"")</f>
        <v/>
      </c>
      <c r="BO1707" s="132" t="str">
        <f t="shared" ca="1" si="485"/>
        <v/>
      </c>
      <c r="BP1707" s="132" t="str">
        <f t="shared" ca="1" si="485"/>
        <v/>
      </c>
      <c r="BQ1707" s="132" t="str">
        <f t="shared" ca="1" si="485"/>
        <v/>
      </c>
      <c r="BR1707" s="132" t="str">
        <f t="shared" ca="1" si="485"/>
        <v/>
      </c>
      <c r="BT1707" s="132" t="str">
        <f t="shared" si="486"/>
        <v/>
      </c>
      <c r="BU1707" s="132" t="str">
        <f t="shared" si="486"/>
        <v/>
      </c>
      <c r="BV1707" s="132" t="str">
        <f t="shared" si="486"/>
        <v/>
      </c>
      <c r="BW1707" s="132" t="str">
        <f t="shared" si="486"/>
        <v/>
      </c>
      <c r="BY1707" s="132" t="str">
        <f t="shared" ca="1" si="478"/>
        <v/>
      </c>
      <c r="BZ1707" s="132" t="str">
        <f t="shared" ca="1" si="478"/>
        <v/>
      </c>
      <c r="CA1707" s="132" t="str">
        <f t="shared" ca="1" si="478"/>
        <v/>
      </c>
      <c r="CB1707" s="132" t="str">
        <f t="shared" ca="1" si="478"/>
        <v/>
      </c>
    </row>
    <row r="1708" spans="18:80" x14ac:dyDescent="0.2">
      <c r="R1708" s="21">
        <v>1705</v>
      </c>
      <c r="S1708" s="24" t="e">
        <f ca="1"/>
        <v>#N/A</v>
      </c>
      <c r="T1708" s="24" t="e">
        <f ca="1"/>
        <v>#N/A</v>
      </c>
      <c r="V1708" s="21">
        <v>1705</v>
      </c>
      <c r="W1708" s="24" t="e">
        <f ca="1"/>
        <v>#N/A</v>
      </c>
      <c r="X1708" s="24" t="e">
        <f ca="1"/>
        <v>#N/A</v>
      </c>
      <c r="Y1708" s="30"/>
      <c r="Z1708" s="21">
        <v>1705</v>
      </c>
      <c r="AA1708" s="24" t="e">
        <f ca="1"/>
        <v>#N/A</v>
      </c>
      <c r="AB1708" s="24" t="e">
        <f ca="1"/>
        <v>#N/A</v>
      </c>
      <c r="AD1708" s="21">
        <v>1705</v>
      </c>
      <c r="AE1708" s="24" t="e">
        <f ca="1"/>
        <v>#N/A</v>
      </c>
      <c r="AF1708" s="24" t="e">
        <f ca="1"/>
        <v>#N/A</v>
      </c>
      <c r="AH1708" s="21">
        <v>1705</v>
      </c>
      <c r="AI1708" s="24" t="str">
        <f t="shared" ca="1" si="479"/>
        <v/>
      </c>
      <c r="AJ1708" s="24" t="str">
        <f t="shared" ca="1" si="480"/>
        <v/>
      </c>
      <c r="AK1708" s="24" t="str">
        <f t="shared" ca="1" si="481"/>
        <v/>
      </c>
      <c r="AL1708" s="24" t="str">
        <f t="shared" ca="1" si="482"/>
        <v/>
      </c>
      <c r="AM1708" s="26"/>
      <c r="AN1708" s="26" t="str">
        <f ca="1">IF(AI1708="","","G1 "&amp;Input!D55&amp;" "&amp;AI1708&amp;" "&amp;Input!D$56&amp;" "&amp;AJ1708&amp;" "&amp;Input!D$57&amp;" "&amp;AK1708&amp;" "&amp;Input!D$58&amp;" "&amp;AL1708&amp;" F "&amp;Input!D$51&amp;"")</f>
        <v/>
      </c>
      <c r="AP1708" s="26" t="str">
        <f ca="1">IF(AS1708="","","G1 "&amp;Input!D$55&amp;" "&amp;AS1708&amp;" "&amp;Input!D$56&amp;" "&amp;AT1708&amp;" "&amp;Input!D$57&amp;" "&amp;AU1708&amp;" "&amp;Input!D$58&amp;" "&amp;AV1708&amp;" F "&amp;Input!D$52&amp;"")</f>
        <v/>
      </c>
      <c r="AR1708" s="21">
        <v>1705</v>
      </c>
      <c r="AS1708" s="24" t="str">
        <f t="shared" ca="1" si="472"/>
        <v/>
      </c>
      <c r="AT1708" s="24" t="str">
        <f t="shared" ca="1" si="473"/>
        <v/>
      </c>
      <c r="AU1708" s="24" t="str">
        <f t="shared" ca="1" si="474"/>
        <v/>
      </c>
      <c r="AV1708" s="24" t="str">
        <f t="shared" ca="1" si="475"/>
        <v/>
      </c>
      <c r="BC1708" t="s">
        <v>2130</v>
      </c>
      <c r="BF1708" s="74" t="str">
        <f ca="1">IF(AI1707="","","G1 "&amp;Input!D$55&amp;" "&amp;AI1707&amp;" "&amp;Input!D$56&amp;" "&amp;AJ1707&amp;" "&amp;Input!D$57&amp;" "&amp;AK1707&amp;" "&amp;Input!D$58&amp;" "&amp;AL1707&amp;" F "&amp;Input!D$51&amp;"")</f>
        <v/>
      </c>
      <c r="BO1708" s="132" t="str">
        <f t="shared" ca="1" si="485"/>
        <v/>
      </c>
      <c r="BP1708" s="132" t="str">
        <f t="shared" ca="1" si="485"/>
        <v/>
      </c>
      <c r="BQ1708" s="132" t="str">
        <f t="shared" ca="1" si="485"/>
        <v/>
      </c>
      <c r="BR1708" s="132" t="str">
        <f t="shared" ca="1" si="485"/>
        <v/>
      </c>
      <c r="BT1708" s="132" t="str">
        <f t="shared" si="486"/>
        <v/>
      </c>
      <c r="BU1708" s="132" t="str">
        <f t="shared" si="486"/>
        <v/>
      </c>
      <c r="BV1708" s="132" t="str">
        <f t="shared" si="486"/>
        <v/>
      </c>
      <c r="BW1708" s="132" t="str">
        <f t="shared" si="486"/>
        <v/>
      </c>
      <c r="BY1708" s="132" t="str">
        <f t="shared" ca="1" si="478"/>
        <v/>
      </c>
      <c r="BZ1708" s="132" t="str">
        <f t="shared" ca="1" si="478"/>
        <v/>
      </c>
      <c r="CA1708" s="132" t="str">
        <f t="shared" ca="1" si="478"/>
        <v/>
      </c>
      <c r="CB1708" s="132" t="str">
        <f t="shared" ca="1" si="478"/>
        <v/>
      </c>
    </row>
    <row r="1709" spans="18:80" x14ac:dyDescent="0.2">
      <c r="R1709" s="21">
        <v>1706</v>
      </c>
      <c r="S1709" s="24" t="e">
        <f ca="1"/>
        <v>#N/A</v>
      </c>
      <c r="T1709" s="24" t="e">
        <f ca="1"/>
        <v>#N/A</v>
      </c>
      <c r="V1709" s="21">
        <v>1706</v>
      </c>
      <c r="W1709" s="24" t="e">
        <f ca="1"/>
        <v>#N/A</v>
      </c>
      <c r="X1709" s="24" t="e">
        <f ca="1"/>
        <v>#N/A</v>
      </c>
      <c r="Y1709" s="30"/>
      <c r="Z1709" s="21">
        <v>1706</v>
      </c>
      <c r="AA1709" s="24" t="e">
        <f ca="1"/>
        <v>#N/A</v>
      </c>
      <c r="AB1709" s="24" t="e">
        <f ca="1"/>
        <v>#N/A</v>
      </c>
      <c r="AD1709" s="21">
        <v>1706</v>
      </c>
      <c r="AE1709" s="24" t="e">
        <f ca="1"/>
        <v>#N/A</v>
      </c>
      <c r="AF1709" s="24" t="e">
        <f ca="1"/>
        <v>#N/A</v>
      </c>
      <c r="AH1709" s="21">
        <v>1706</v>
      </c>
      <c r="AI1709" s="24" t="str">
        <f t="shared" ca="1" si="479"/>
        <v/>
      </c>
      <c r="AJ1709" s="24" t="str">
        <f t="shared" ca="1" si="480"/>
        <v/>
      </c>
      <c r="AK1709" s="24" t="str">
        <f t="shared" ca="1" si="481"/>
        <v/>
      </c>
      <c r="AL1709" s="24" t="str">
        <f t="shared" ca="1" si="482"/>
        <v/>
      </c>
      <c r="AM1709" s="26"/>
      <c r="AN1709" s="26" t="str">
        <f ca="1">IF(AI1709="","","G1 "&amp;Input!D55&amp;" "&amp;AI1709&amp;" "&amp;Input!D$56&amp;" "&amp;AJ1709&amp;" "&amp;Input!D$57&amp;" "&amp;AK1709&amp;" "&amp;Input!D$58&amp;" "&amp;AL1709&amp;" F "&amp;Input!D$51&amp;"")</f>
        <v/>
      </c>
      <c r="AP1709" s="26" t="str">
        <f ca="1">IF(AS1709="","","G1 "&amp;Input!D$55&amp;" "&amp;AS1709&amp;" "&amp;Input!D$56&amp;" "&amp;AT1709&amp;" "&amp;Input!D$57&amp;" "&amp;AU1709&amp;" "&amp;Input!D$58&amp;" "&amp;AV1709&amp;" F "&amp;Input!D$52&amp;"")</f>
        <v/>
      </c>
      <c r="AR1709" s="21">
        <v>1706</v>
      </c>
      <c r="AS1709" s="24" t="str">
        <f t="shared" ca="1" si="472"/>
        <v/>
      </c>
      <c r="AT1709" s="24" t="str">
        <f t="shared" ca="1" si="473"/>
        <v/>
      </c>
      <c r="AU1709" s="24" t="str">
        <f t="shared" ca="1" si="474"/>
        <v/>
      </c>
      <c r="AV1709" s="24" t="str">
        <f t="shared" ca="1" si="475"/>
        <v/>
      </c>
      <c r="BC1709" t="s">
        <v>2131</v>
      </c>
      <c r="BF1709" s="74" t="str">
        <f ca="1">IF(AI1708="","","G1 "&amp;Input!D$55&amp;" "&amp;AI1708&amp;" "&amp;Input!D$56&amp;" "&amp;AJ1708&amp;" "&amp;Input!D$57&amp;" "&amp;AK1708&amp;" "&amp;Input!D$58&amp;" "&amp;AL1708&amp;" F "&amp;Input!D$51&amp;"")</f>
        <v/>
      </c>
      <c r="BO1709" s="132" t="str">
        <f t="shared" ca="1" si="485"/>
        <v/>
      </c>
      <c r="BP1709" s="132" t="str">
        <f t="shared" ca="1" si="485"/>
        <v/>
      </c>
      <c r="BQ1709" s="132" t="str">
        <f t="shared" ca="1" si="485"/>
        <v/>
      </c>
      <c r="BR1709" s="132" t="str">
        <f t="shared" ca="1" si="485"/>
        <v/>
      </c>
      <c r="BT1709" s="132" t="str">
        <f t="shared" si="486"/>
        <v/>
      </c>
      <c r="BU1709" s="132" t="str">
        <f t="shared" si="486"/>
        <v/>
      </c>
      <c r="BV1709" s="132" t="str">
        <f t="shared" si="486"/>
        <v/>
      </c>
      <c r="BW1709" s="132" t="str">
        <f t="shared" si="486"/>
        <v/>
      </c>
      <c r="BY1709" s="132" t="str">
        <f t="shared" ca="1" si="478"/>
        <v/>
      </c>
      <c r="BZ1709" s="132" t="str">
        <f t="shared" ca="1" si="478"/>
        <v/>
      </c>
      <c r="CA1709" s="132" t="str">
        <f t="shared" ca="1" si="478"/>
        <v/>
      </c>
      <c r="CB1709" s="132" t="str">
        <f t="shared" ca="1" si="478"/>
        <v/>
      </c>
    </row>
    <row r="1710" spans="18:80" x14ac:dyDescent="0.2">
      <c r="R1710" s="21">
        <v>1707</v>
      </c>
      <c r="S1710" s="24" t="e">
        <f ca="1"/>
        <v>#N/A</v>
      </c>
      <c r="T1710" s="24" t="e">
        <f ca="1"/>
        <v>#N/A</v>
      </c>
      <c r="V1710" s="21">
        <v>1707</v>
      </c>
      <c r="W1710" s="24" t="e">
        <f ca="1"/>
        <v>#N/A</v>
      </c>
      <c r="X1710" s="24" t="e">
        <f ca="1"/>
        <v>#N/A</v>
      </c>
      <c r="Y1710" s="30"/>
      <c r="Z1710" s="21">
        <v>1707</v>
      </c>
      <c r="AA1710" s="24" t="e">
        <f ca="1"/>
        <v>#N/A</v>
      </c>
      <c r="AB1710" s="24" t="e">
        <f ca="1"/>
        <v>#N/A</v>
      </c>
      <c r="AD1710" s="21">
        <v>1707</v>
      </c>
      <c r="AE1710" s="24" t="e">
        <f ca="1"/>
        <v>#N/A</v>
      </c>
      <c r="AF1710" s="24" t="e">
        <f ca="1"/>
        <v>#N/A</v>
      </c>
      <c r="AH1710" s="21">
        <v>1707</v>
      </c>
      <c r="AI1710" s="24" t="str">
        <f t="shared" ca="1" si="479"/>
        <v/>
      </c>
      <c r="AJ1710" s="24" t="str">
        <f t="shared" ca="1" si="480"/>
        <v/>
      </c>
      <c r="AK1710" s="24" t="str">
        <f t="shared" ca="1" si="481"/>
        <v/>
      </c>
      <c r="AL1710" s="24" t="str">
        <f t="shared" ca="1" si="482"/>
        <v/>
      </c>
      <c r="AM1710" s="26"/>
      <c r="AN1710" s="26" t="str">
        <f ca="1">IF(AI1710="","","G1 "&amp;Input!D55&amp;" "&amp;AI1710&amp;" "&amp;Input!D$56&amp;" "&amp;AJ1710&amp;" "&amp;Input!D$57&amp;" "&amp;AK1710&amp;" "&amp;Input!D$58&amp;" "&amp;AL1710&amp;" F "&amp;Input!D$51&amp;"")</f>
        <v/>
      </c>
      <c r="AP1710" s="26" t="str">
        <f ca="1">IF(AS1710="","","G1 "&amp;Input!D$55&amp;" "&amp;AS1710&amp;" "&amp;Input!D$56&amp;" "&amp;AT1710&amp;" "&amp;Input!D$57&amp;" "&amp;AU1710&amp;" "&amp;Input!D$58&amp;" "&amp;AV1710&amp;" F "&amp;Input!D$52&amp;"")</f>
        <v/>
      </c>
      <c r="AR1710" s="21">
        <v>1707</v>
      </c>
      <c r="AS1710" s="24" t="str">
        <f t="shared" ca="1" si="472"/>
        <v/>
      </c>
      <c r="AT1710" s="24" t="str">
        <f t="shared" ca="1" si="473"/>
        <v/>
      </c>
      <c r="AU1710" s="24" t="str">
        <f t="shared" ca="1" si="474"/>
        <v/>
      </c>
      <c r="AV1710" s="24" t="str">
        <f t="shared" ca="1" si="475"/>
        <v/>
      </c>
      <c r="BC1710" t="s">
        <v>2132</v>
      </c>
      <c r="BF1710" s="74" t="str">
        <f ca="1">IF(AI1709="","","G1 "&amp;Input!D$55&amp;" "&amp;AI1709&amp;" "&amp;Input!D$56&amp;" "&amp;AJ1709&amp;" "&amp;Input!D$57&amp;" "&amp;AK1709&amp;" "&amp;Input!D$58&amp;" "&amp;AL1709&amp;" F "&amp;Input!D$51&amp;"")</f>
        <v/>
      </c>
      <c r="BO1710" s="132" t="str">
        <f t="shared" ca="1" si="485"/>
        <v/>
      </c>
      <c r="BP1710" s="132" t="str">
        <f t="shared" ca="1" si="485"/>
        <v/>
      </c>
      <c r="BQ1710" s="132" t="str">
        <f t="shared" ca="1" si="485"/>
        <v/>
      </c>
      <c r="BR1710" s="132" t="str">
        <f t="shared" ca="1" si="485"/>
        <v/>
      </c>
      <c r="BT1710" s="132" t="str">
        <f t="shared" si="486"/>
        <v/>
      </c>
      <c r="BU1710" s="132" t="str">
        <f t="shared" si="486"/>
        <v/>
      </c>
      <c r="BV1710" s="132" t="str">
        <f t="shared" si="486"/>
        <v/>
      </c>
      <c r="BW1710" s="132" t="str">
        <f t="shared" si="486"/>
        <v/>
      </c>
      <c r="BY1710" s="132" t="str">
        <f t="shared" ca="1" si="478"/>
        <v/>
      </c>
      <c r="BZ1710" s="132" t="str">
        <f t="shared" ca="1" si="478"/>
        <v/>
      </c>
      <c r="CA1710" s="132" t="str">
        <f t="shared" ca="1" si="478"/>
        <v/>
      </c>
      <c r="CB1710" s="132" t="str">
        <f t="shared" ca="1" si="478"/>
        <v/>
      </c>
    </row>
    <row r="1711" spans="18:80" x14ac:dyDescent="0.2">
      <c r="R1711" s="21">
        <v>1708</v>
      </c>
      <c r="S1711" s="24" t="e">
        <f ca="1"/>
        <v>#N/A</v>
      </c>
      <c r="T1711" s="24" t="e">
        <f ca="1"/>
        <v>#N/A</v>
      </c>
      <c r="V1711" s="21">
        <v>1708</v>
      </c>
      <c r="W1711" s="24" t="e">
        <f ca="1"/>
        <v>#N/A</v>
      </c>
      <c r="X1711" s="24" t="e">
        <f ca="1"/>
        <v>#N/A</v>
      </c>
      <c r="Y1711" s="30"/>
      <c r="Z1711" s="21">
        <v>1708</v>
      </c>
      <c r="AA1711" s="24" t="e">
        <f ca="1"/>
        <v>#N/A</v>
      </c>
      <c r="AB1711" s="24" t="e">
        <f ca="1"/>
        <v>#N/A</v>
      </c>
      <c r="AD1711" s="21">
        <v>1708</v>
      </c>
      <c r="AE1711" s="24" t="e">
        <f ca="1"/>
        <v>#N/A</v>
      </c>
      <c r="AF1711" s="24" t="e">
        <f ca="1"/>
        <v>#N/A</v>
      </c>
      <c r="AH1711" s="21">
        <v>1708</v>
      </c>
      <c r="AI1711" s="24" t="str">
        <f t="shared" ca="1" si="479"/>
        <v/>
      </c>
      <c r="AJ1711" s="24" t="str">
        <f t="shared" ca="1" si="480"/>
        <v/>
      </c>
      <c r="AK1711" s="24" t="str">
        <f t="shared" ca="1" si="481"/>
        <v/>
      </c>
      <c r="AL1711" s="24" t="str">
        <f t="shared" ca="1" si="482"/>
        <v/>
      </c>
      <c r="AM1711" s="26"/>
      <c r="AN1711" s="26" t="str">
        <f ca="1">IF(AI1711="","","G1 "&amp;Input!D55&amp;" "&amp;AI1711&amp;" "&amp;Input!D$56&amp;" "&amp;AJ1711&amp;" "&amp;Input!D$57&amp;" "&amp;AK1711&amp;" "&amp;Input!D$58&amp;" "&amp;AL1711&amp;" F "&amp;Input!D$51&amp;"")</f>
        <v/>
      </c>
      <c r="AP1711" s="26" t="str">
        <f ca="1">IF(AS1711="","","G1 "&amp;Input!D$55&amp;" "&amp;AS1711&amp;" "&amp;Input!D$56&amp;" "&amp;AT1711&amp;" "&amp;Input!D$57&amp;" "&amp;AU1711&amp;" "&amp;Input!D$58&amp;" "&amp;AV1711&amp;" F "&amp;Input!D$52&amp;"")</f>
        <v/>
      </c>
      <c r="AR1711" s="21">
        <v>1708</v>
      </c>
      <c r="AS1711" s="24" t="str">
        <f t="shared" ref="AS1711:AS1774" ca="1" si="487">IF(ISNA(AA1711),"",ROUND(AA1711,4))</f>
        <v/>
      </c>
      <c r="AT1711" s="24" t="str">
        <f t="shared" ref="AT1711:AT1774" ca="1" si="488">IF(ISNA(AB1711),"",ROUND(AB1711,4))</f>
        <v/>
      </c>
      <c r="AU1711" s="24" t="str">
        <f t="shared" ref="AU1711:AU1774" ca="1" si="489">IF(ISNA(AE1711),"",ROUND(AE1711,4))</f>
        <v/>
      </c>
      <c r="AV1711" s="24" t="str">
        <f t="shared" ref="AV1711:AV1774" ca="1" si="490">IF(ISNA(AF1711),"",ROUND(AF1711,4))</f>
        <v/>
      </c>
      <c r="BC1711" t="s">
        <v>2133</v>
      </c>
      <c r="BF1711" s="74" t="str">
        <f ca="1">IF(AI1710="","","G1 "&amp;Input!D$55&amp;" "&amp;AI1710&amp;" "&amp;Input!D$56&amp;" "&amp;AJ1710&amp;" "&amp;Input!D$57&amp;" "&amp;AK1710&amp;" "&amp;Input!D$58&amp;" "&amp;AL1710&amp;" F "&amp;Input!D$51&amp;"")</f>
        <v/>
      </c>
      <c r="BO1711" s="132" t="str">
        <f t="shared" ca="1" si="485"/>
        <v/>
      </c>
      <c r="BP1711" s="132" t="str">
        <f t="shared" ca="1" si="485"/>
        <v/>
      </c>
      <c r="BQ1711" s="132" t="str">
        <f t="shared" ca="1" si="485"/>
        <v/>
      </c>
      <c r="BR1711" s="132" t="str">
        <f t="shared" ca="1" si="485"/>
        <v/>
      </c>
      <c r="BT1711" s="132" t="str">
        <f t="shared" si="486"/>
        <v/>
      </c>
      <c r="BU1711" s="132" t="str">
        <f t="shared" si="486"/>
        <v/>
      </c>
      <c r="BV1711" s="132" t="str">
        <f t="shared" si="486"/>
        <v/>
      </c>
      <c r="BW1711" s="132" t="str">
        <f t="shared" si="486"/>
        <v/>
      </c>
      <c r="BY1711" s="132" t="str">
        <f t="shared" ca="1" si="478"/>
        <v/>
      </c>
      <c r="BZ1711" s="132" t="str">
        <f t="shared" ca="1" si="478"/>
        <v/>
      </c>
      <c r="CA1711" s="132" t="str">
        <f t="shared" ca="1" si="478"/>
        <v/>
      </c>
      <c r="CB1711" s="132" t="str">
        <f t="shared" ca="1" si="478"/>
        <v/>
      </c>
    </row>
    <row r="1712" spans="18:80" x14ac:dyDescent="0.2">
      <c r="R1712" s="21">
        <v>1709</v>
      </c>
      <c r="S1712" s="24" t="e">
        <f ca="1"/>
        <v>#N/A</v>
      </c>
      <c r="T1712" s="24" t="e">
        <f ca="1"/>
        <v>#N/A</v>
      </c>
      <c r="V1712" s="21">
        <v>1709</v>
      </c>
      <c r="W1712" s="24" t="e">
        <f ca="1"/>
        <v>#N/A</v>
      </c>
      <c r="X1712" s="24" t="e">
        <f ca="1"/>
        <v>#N/A</v>
      </c>
      <c r="Y1712" s="30"/>
      <c r="Z1712" s="21">
        <v>1709</v>
      </c>
      <c r="AA1712" s="24" t="e">
        <f ca="1"/>
        <v>#N/A</v>
      </c>
      <c r="AB1712" s="24" t="e">
        <f ca="1"/>
        <v>#N/A</v>
      </c>
      <c r="AD1712" s="21">
        <v>1709</v>
      </c>
      <c r="AE1712" s="24" t="e">
        <f ca="1"/>
        <v>#N/A</v>
      </c>
      <c r="AF1712" s="24" t="e">
        <f ca="1"/>
        <v>#N/A</v>
      </c>
      <c r="AH1712" s="21">
        <v>1709</v>
      </c>
      <c r="AI1712" s="24" t="str">
        <f t="shared" ca="1" si="479"/>
        <v/>
      </c>
      <c r="AJ1712" s="24" t="str">
        <f t="shared" ca="1" si="480"/>
        <v/>
      </c>
      <c r="AK1712" s="24" t="str">
        <f t="shared" ca="1" si="481"/>
        <v/>
      </c>
      <c r="AL1712" s="24" t="str">
        <f t="shared" ca="1" si="482"/>
        <v/>
      </c>
      <c r="AM1712" s="26"/>
      <c r="AN1712" s="26" t="str">
        <f ca="1">IF(AI1712="","","G1 "&amp;Input!D55&amp;" "&amp;AI1712&amp;" "&amp;Input!D$56&amp;" "&amp;AJ1712&amp;" "&amp;Input!D$57&amp;" "&amp;AK1712&amp;" "&amp;Input!D$58&amp;" "&amp;AL1712&amp;" F "&amp;Input!D$51&amp;"")</f>
        <v/>
      </c>
      <c r="AP1712" s="26" t="str">
        <f ca="1">IF(AS1712="","","G1 "&amp;Input!D$55&amp;" "&amp;AS1712&amp;" "&amp;Input!D$56&amp;" "&amp;AT1712&amp;" "&amp;Input!D$57&amp;" "&amp;AU1712&amp;" "&amp;Input!D$58&amp;" "&amp;AV1712&amp;" F "&amp;Input!D$52&amp;"")</f>
        <v/>
      </c>
      <c r="AR1712" s="21">
        <v>1709</v>
      </c>
      <c r="AS1712" s="24" t="str">
        <f t="shared" ca="1" si="487"/>
        <v/>
      </c>
      <c r="AT1712" s="24" t="str">
        <f t="shared" ca="1" si="488"/>
        <v/>
      </c>
      <c r="AU1712" s="24" t="str">
        <f t="shared" ca="1" si="489"/>
        <v/>
      </c>
      <c r="AV1712" s="24" t="str">
        <f t="shared" ca="1" si="490"/>
        <v/>
      </c>
      <c r="BC1712" t="s">
        <v>2134</v>
      </c>
      <c r="BF1712" s="74" t="str">
        <f ca="1">IF(AI1711="","","G1 "&amp;Input!D$55&amp;" "&amp;AI1711&amp;" "&amp;Input!D$56&amp;" "&amp;AJ1711&amp;" "&amp;Input!D$57&amp;" "&amp;AK1711&amp;" "&amp;Input!D$58&amp;" "&amp;AL1711&amp;" F "&amp;Input!D$51&amp;"")</f>
        <v/>
      </c>
      <c r="BO1712" s="132" t="str">
        <f t="shared" ca="1" si="485"/>
        <v/>
      </c>
      <c r="BP1712" s="132" t="str">
        <f t="shared" ca="1" si="485"/>
        <v/>
      </c>
      <c r="BQ1712" s="132" t="str">
        <f t="shared" ca="1" si="485"/>
        <v/>
      </c>
      <c r="BR1712" s="132" t="str">
        <f t="shared" ca="1" si="485"/>
        <v/>
      </c>
      <c r="BT1712" s="132" t="str">
        <f t="shared" si="486"/>
        <v/>
      </c>
      <c r="BU1712" s="132" t="str">
        <f t="shared" si="486"/>
        <v/>
      </c>
      <c r="BV1712" s="132" t="str">
        <f t="shared" si="486"/>
        <v/>
      </c>
      <c r="BW1712" s="132" t="str">
        <f t="shared" si="486"/>
        <v/>
      </c>
      <c r="BY1712" s="132" t="str">
        <f t="shared" ca="1" si="478"/>
        <v/>
      </c>
      <c r="BZ1712" s="132" t="str">
        <f t="shared" ca="1" si="478"/>
        <v/>
      </c>
      <c r="CA1712" s="132" t="str">
        <f t="shared" ca="1" si="478"/>
        <v/>
      </c>
      <c r="CB1712" s="132" t="str">
        <f t="shared" ca="1" si="478"/>
        <v/>
      </c>
    </row>
    <row r="1713" spans="18:80" x14ac:dyDescent="0.2">
      <c r="R1713" s="21">
        <v>1710</v>
      </c>
      <c r="S1713" s="24" t="e">
        <f ca="1"/>
        <v>#N/A</v>
      </c>
      <c r="T1713" s="24" t="e">
        <f ca="1"/>
        <v>#N/A</v>
      </c>
      <c r="V1713" s="21">
        <v>1710</v>
      </c>
      <c r="W1713" s="24" t="e">
        <f ca="1"/>
        <v>#N/A</v>
      </c>
      <c r="X1713" s="24" t="e">
        <f ca="1"/>
        <v>#N/A</v>
      </c>
      <c r="Y1713" s="30"/>
      <c r="Z1713" s="21">
        <v>1710</v>
      </c>
      <c r="AA1713" s="24" t="e">
        <f ca="1"/>
        <v>#N/A</v>
      </c>
      <c r="AB1713" s="24" t="e">
        <f ca="1"/>
        <v>#N/A</v>
      </c>
      <c r="AD1713" s="21">
        <v>1710</v>
      </c>
      <c r="AE1713" s="24" t="e">
        <f ca="1"/>
        <v>#N/A</v>
      </c>
      <c r="AF1713" s="24" t="e">
        <f ca="1"/>
        <v>#N/A</v>
      </c>
      <c r="AH1713" s="21">
        <v>1710</v>
      </c>
      <c r="AI1713" s="24" t="str">
        <f t="shared" ca="1" si="479"/>
        <v/>
      </c>
      <c r="AJ1713" s="24" t="str">
        <f t="shared" ca="1" si="480"/>
        <v/>
      </c>
      <c r="AK1713" s="24" t="str">
        <f t="shared" ca="1" si="481"/>
        <v/>
      </c>
      <c r="AL1713" s="24" t="str">
        <f t="shared" ca="1" si="482"/>
        <v/>
      </c>
      <c r="AM1713" s="26"/>
      <c r="AN1713" s="26" t="str">
        <f ca="1">IF(AI1713="","","G1 "&amp;Input!D55&amp;" "&amp;AI1713&amp;" "&amp;Input!D$56&amp;" "&amp;AJ1713&amp;" "&amp;Input!D$57&amp;" "&amp;AK1713&amp;" "&amp;Input!D$58&amp;" "&amp;AL1713&amp;" F "&amp;Input!D$51&amp;"")</f>
        <v/>
      </c>
      <c r="AP1713" s="26" t="str">
        <f ca="1">IF(AS1713="","","G1 "&amp;Input!D$55&amp;" "&amp;AS1713&amp;" "&amp;Input!D$56&amp;" "&amp;AT1713&amp;" "&amp;Input!D$57&amp;" "&amp;AU1713&amp;" "&amp;Input!D$58&amp;" "&amp;AV1713&amp;" F "&amp;Input!D$52&amp;"")</f>
        <v/>
      </c>
      <c r="AR1713" s="21">
        <v>1710</v>
      </c>
      <c r="AS1713" s="24" t="str">
        <f t="shared" ca="1" si="487"/>
        <v/>
      </c>
      <c r="AT1713" s="24" t="str">
        <f t="shared" ca="1" si="488"/>
        <v/>
      </c>
      <c r="AU1713" s="24" t="str">
        <f t="shared" ca="1" si="489"/>
        <v/>
      </c>
      <c r="AV1713" s="24" t="str">
        <f t="shared" ca="1" si="490"/>
        <v/>
      </c>
      <c r="BC1713" t="s">
        <v>2135</v>
      </c>
      <c r="BF1713" s="74" t="str">
        <f ca="1">IF(AI1712="","","G1 "&amp;Input!D$55&amp;" "&amp;AI1712&amp;" "&amp;Input!D$56&amp;" "&amp;AJ1712&amp;" "&amp;Input!D$57&amp;" "&amp;AK1712&amp;" "&amp;Input!D$58&amp;" "&amp;AL1712&amp;" F "&amp;Input!D$51&amp;"")</f>
        <v/>
      </c>
      <c r="BO1713" s="132" t="str">
        <f t="shared" ca="1" si="485"/>
        <v/>
      </c>
      <c r="BP1713" s="132" t="str">
        <f t="shared" ca="1" si="485"/>
        <v/>
      </c>
      <c r="BQ1713" s="132" t="str">
        <f t="shared" ca="1" si="485"/>
        <v/>
      </c>
      <c r="BR1713" s="132" t="str">
        <f t="shared" ca="1" si="485"/>
        <v/>
      </c>
      <c r="BT1713" s="132" t="str">
        <f t="shared" si="486"/>
        <v/>
      </c>
      <c r="BU1713" s="132" t="str">
        <f t="shared" si="486"/>
        <v/>
      </c>
      <c r="BV1713" s="132" t="str">
        <f t="shared" si="486"/>
        <v/>
      </c>
      <c r="BW1713" s="132" t="str">
        <f t="shared" si="486"/>
        <v/>
      </c>
      <c r="BY1713" s="132" t="str">
        <f t="shared" ca="1" si="478"/>
        <v/>
      </c>
      <c r="BZ1713" s="132" t="str">
        <f t="shared" ca="1" si="478"/>
        <v/>
      </c>
      <c r="CA1713" s="132" t="str">
        <f t="shared" ca="1" si="478"/>
        <v/>
      </c>
      <c r="CB1713" s="132" t="str">
        <f t="shared" ca="1" si="478"/>
        <v/>
      </c>
    </row>
    <row r="1714" spans="18:80" x14ac:dyDescent="0.2">
      <c r="R1714" s="21">
        <v>1711</v>
      </c>
      <c r="S1714" s="24" t="e">
        <f ca="1"/>
        <v>#N/A</v>
      </c>
      <c r="T1714" s="24" t="e">
        <f ca="1"/>
        <v>#N/A</v>
      </c>
      <c r="V1714" s="21">
        <v>1711</v>
      </c>
      <c r="W1714" s="24" t="e">
        <f ca="1"/>
        <v>#N/A</v>
      </c>
      <c r="X1714" s="24" t="e">
        <f ca="1"/>
        <v>#N/A</v>
      </c>
      <c r="Y1714" s="30"/>
      <c r="Z1714" s="21">
        <v>1711</v>
      </c>
      <c r="AA1714" s="24" t="e">
        <f ca="1"/>
        <v>#N/A</v>
      </c>
      <c r="AB1714" s="24" t="e">
        <f ca="1"/>
        <v>#N/A</v>
      </c>
      <c r="AD1714" s="21">
        <v>1711</v>
      </c>
      <c r="AE1714" s="24" t="e">
        <f ca="1"/>
        <v>#N/A</v>
      </c>
      <c r="AF1714" s="24" t="e">
        <f ca="1"/>
        <v>#N/A</v>
      </c>
      <c r="AH1714" s="21">
        <v>1711</v>
      </c>
      <c r="AI1714" s="24" t="str">
        <f t="shared" ca="1" si="479"/>
        <v/>
      </c>
      <c r="AJ1714" s="24" t="str">
        <f t="shared" ca="1" si="480"/>
        <v/>
      </c>
      <c r="AK1714" s="24" t="str">
        <f t="shared" ca="1" si="481"/>
        <v/>
      </c>
      <c r="AL1714" s="24" t="str">
        <f t="shared" ca="1" si="482"/>
        <v/>
      </c>
      <c r="AM1714" s="26"/>
      <c r="AN1714" s="26" t="str">
        <f ca="1">IF(AI1714="","","G1 "&amp;Input!D55&amp;" "&amp;AI1714&amp;" "&amp;Input!D$56&amp;" "&amp;AJ1714&amp;" "&amp;Input!D$57&amp;" "&amp;AK1714&amp;" "&amp;Input!D$58&amp;" "&amp;AL1714&amp;" F "&amp;Input!D$51&amp;"")</f>
        <v/>
      </c>
      <c r="AP1714" s="26" t="str">
        <f ca="1">IF(AS1714="","","G1 "&amp;Input!D$55&amp;" "&amp;AS1714&amp;" "&amp;Input!D$56&amp;" "&amp;AT1714&amp;" "&amp;Input!D$57&amp;" "&amp;AU1714&amp;" "&amp;Input!D$58&amp;" "&amp;AV1714&amp;" F "&amp;Input!D$52&amp;"")</f>
        <v/>
      </c>
      <c r="AR1714" s="21">
        <v>1711</v>
      </c>
      <c r="AS1714" s="24" t="str">
        <f t="shared" ca="1" si="487"/>
        <v/>
      </c>
      <c r="AT1714" s="24" t="str">
        <f t="shared" ca="1" si="488"/>
        <v/>
      </c>
      <c r="AU1714" s="24" t="str">
        <f t="shared" ca="1" si="489"/>
        <v/>
      </c>
      <c r="AV1714" s="24" t="str">
        <f t="shared" ca="1" si="490"/>
        <v/>
      </c>
      <c r="BC1714" t="s">
        <v>2136</v>
      </c>
      <c r="BF1714" s="74" t="str">
        <f ca="1">IF(AI1713="","","G1 "&amp;Input!D$55&amp;" "&amp;AI1713&amp;" "&amp;Input!D$56&amp;" "&amp;AJ1713&amp;" "&amp;Input!D$57&amp;" "&amp;AK1713&amp;" "&amp;Input!D$58&amp;" "&amp;AL1713&amp;" F "&amp;Input!D$51&amp;"")</f>
        <v/>
      </c>
      <c r="BO1714" s="132" t="str">
        <f t="shared" ca="1" si="485"/>
        <v/>
      </c>
      <c r="BP1714" s="132" t="str">
        <f t="shared" ca="1" si="485"/>
        <v/>
      </c>
      <c r="BQ1714" s="132" t="str">
        <f t="shared" ca="1" si="485"/>
        <v/>
      </c>
      <c r="BR1714" s="132" t="str">
        <f t="shared" ca="1" si="485"/>
        <v/>
      </c>
      <c r="BT1714" s="132" t="str">
        <f t="shared" si="486"/>
        <v/>
      </c>
      <c r="BU1714" s="132" t="str">
        <f t="shared" si="486"/>
        <v/>
      </c>
      <c r="BV1714" s="132" t="str">
        <f t="shared" si="486"/>
        <v/>
      </c>
      <c r="BW1714" s="132" t="str">
        <f t="shared" si="486"/>
        <v/>
      </c>
      <c r="BY1714" s="132" t="str">
        <f t="shared" ca="1" si="478"/>
        <v/>
      </c>
      <c r="BZ1714" s="132" t="str">
        <f t="shared" ca="1" si="478"/>
        <v/>
      </c>
      <c r="CA1714" s="132" t="str">
        <f t="shared" ca="1" si="478"/>
        <v/>
      </c>
      <c r="CB1714" s="132" t="str">
        <f t="shared" ca="1" si="478"/>
        <v/>
      </c>
    </row>
    <row r="1715" spans="18:80" x14ac:dyDescent="0.2">
      <c r="R1715" s="21">
        <v>1712</v>
      </c>
      <c r="S1715" s="24" t="e">
        <f ca="1"/>
        <v>#N/A</v>
      </c>
      <c r="T1715" s="24" t="e">
        <f ca="1"/>
        <v>#N/A</v>
      </c>
      <c r="V1715" s="21">
        <v>1712</v>
      </c>
      <c r="W1715" s="24" t="e">
        <f ca="1"/>
        <v>#N/A</v>
      </c>
      <c r="X1715" s="24" t="e">
        <f ca="1"/>
        <v>#N/A</v>
      </c>
      <c r="Y1715" s="30"/>
      <c r="Z1715" s="21">
        <v>1712</v>
      </c>
      <c r="AA1715" s="24" t="e">
        <f ca="1"/>
        <v>#N/A</v>
      </c>
      <c r="AB1715" s="24" t="e">
        <f ca="1"/>
        <v>#N/A</v>
      </c>
      <c r="AD1715" s="21">
        <v>1712</v>
      </c>
      <c r="AE1715" s="24" t="e">
        <f ca="1"/>
        <v>#N/A</v>
      </c>
      <c r="AF1715" s="24" t="e">
        <f ca="1"/>
        <v>#N/A</v>
      </c>
      <c r="AH1715" s="21">
        <v>1712</v>
      </c>
      <c r="AI1715" s="24" t="str">
        <f t="shared" ca="1" si="479"/>
        <v/>
      </c>
      <c r="AJ1715" s="24" t="str">
        <f t="shared" ca="1" si="480"/>
        <v/>
      </c>
      <c r="AK1715" s="24" t="str">
        <f t="shared" ca="1" si="481"/>
        <v/>
      </c>
      <c r="AL1715" s="24" t="str">
        <f t="shared" ca="1" si="482"/>
        <v/>
      </c>
      <c r="AM1715" s="26"/>
      <c r="AN1715" s="26" t="str">
        <f ca="1">IF(AI1715="","","G1 "&amp;Input!D55&amp;" "&amp;AI1715&amp;" "&amp;Input!D$56&amp;" "&amp;AJ1715&amp;" "&amp;Input!D$57&amp;" "&amp;AK1715&amp;" "&amp;Input!D$58&amp;" "&amp;AL1715&amp;" F "&amp;Input!D$51&amp;"")</f>
        <v/>
      </c>
      <c r="AP1715" s="26" t="str">
        <f ca="1">IF(AS1715="","","G1 "&amp;Input!D$55&amp;" "&amp;AS1715&amp;" "&amp;Input!D$56&amp;" "&amp;AT1715&amp;" "&amp;Input!D$57&amp;" "&amp;AU1715&amp;" "&amp;Input!D$58&amp;" "&amp;AV1715&amp;" F "&amp;Input!D$52&amp;"")</f>
        <v/>
      </c>
      <c r="AR1715" s="21">
        <v>1712</v>
      </c>
      <c r="AS1715" s="24" t="str">
        <f t="shared" ca="1" si="487"/>
        <v/>
      </c>
      <c r="AT1715" s="24" t="str">
        <f t="shared" ca="1" si="488"/>
        <v/>
      </c>
      <c r="AU1715" s="24" t="str">
        <f t="shared" ca="1" si="489"/>
        <v/>
      </c>
      <c r="AV1715" s="24" t="str">
        <f t="shared" ca="1" si="490"/>
        <v/>
      </c>
      <c r="BC1715" t="s">
        <v>2137</v>
      </c>
      <c r="BF1715" s="74" t="str">
        <f ca="1">IF(AI1714="","","G1 "&amp;Input!D$55&amp;" "&amp;AI1714&amp;" "&amp;Input!D$56&amp;" "&amp;AJ1714&amp;" "&amp;Input!D$57&amp;" "&amp;AK1714&amp;" "&amp;Input!D$58&amp;" "&amp;AL1714&amp;" F "&amp;Input!D$51&amp;"")</f>
        <v/>
      </c>
      <c r="BO1715" s="132" t="str">
        <f t="shared" ca="1" si="485"/>
        <v/>
      </c>
      <c r="BP1715" s="132" t="str">
        <f t="shared" ca="1" si="485"/>
        <v/>
      </c>
      <c r="BQ1715" s="132" t="str">
        <f t="shared" ca="1" si="485"/>
        <v/>
      </c>
      <c r="BR1715" s="132" t="str">
        <f t="shared" ca="1" si="485"/>
        <v/>
      </c>
      <c r="BT1715" s="132" t="str">
        <f t="shared" si="486"/>
        <v/>
      </c>
      <c r="BU1715" s="132" t="str">
        <f t="shared" si="486"/>
        <v/>
      </c>
      <c r="BV1715" s="132" t="str">
        <f t="shared" si="486"/>
        <v/>
      </c>
      <c r="BW1715" s="132" t="str">
        <f t="shared" si="486"/>
        <v/>
      </c>
      <c r="BY1715" s="132" t="str">
        <f t="shared" ca="1" si="478"/>
        <v/>
      </c>
      <c r="BZ1715" s="132" t="str">
        <f t="shared" ca="1" si="478"/>
        <v/>
      </c>
      <c r="CA1715" s="132" t="str">
        <f t="shared" ca="1" si="478"/>
        <v/>
      </c>
      <c r="CB1715" s="132" t="str">
        <f t="shared" ca="1" si="478"/>
        <v/>
      </c>
    </row>
    <row r="1716" spans="18:80" x14ac:dyDescent="0.2">
      <c r="R1716" s="21">
        <v>1713</v>
      </c>
      <c r="S1716" s="24" t="e">
        <f ca="1"/>
        <v>#N/A</v>
      </c>
      <c r="T1716" s="24" t="e">
        <f ca="1"/>
        <v>#N/A</v>
      </c>
      <c r="V1716" s="21">
        <v>1713</v>
      </c>
      <c r="W1716" s="24" t="e">
        <f ca="1"/>
        <v>#N/A</v>
      </c>
      <c r="X1716" s="24" t="e">
        <f ca="1"/>
        <v>#N/A</v>
      </c>
      <c r="Y1716" s="30"/>
      <c r="Z1716" s="21">
        <v>1713</v>
      </c>
      <c r="AA1716" s="24" t="e">
        <f ca="1"/>
        <v>#N/A</v>
      </c>
      <c r="AB1716" s="24" t="e">
        <f ca="1"/>
        <v>#N/A</v>
      </c>
      <c r="AD1716" s="21">
        <v>1713</v>
      </c>
      <c r="AE1716" s="24" t="e">
        <f ca="1"/>
        <v>#N/A</v>
      </c>
      <c r="AF1716" s="24" t="e">
        <f ca="1"/>
        <v>#N/A</v>
      </c>
      <c r="AH1716" s="21">
        <v>1713</v>
      </c>
      <c r="AI1716" s="24" t="str">
        <f t="shared" ca="1" si="479"/>
        <v/>
      </c>
      <c r="AJ1716" s="24" t="str">
        <f t="shared" ca="1" si="480"/>
        <v/>
      </c>
      <c r="AK1716" s="24" t="str">
        <f t="shared" ca="1" si="481"/>
        <v/>
      </c>
      <c r="AL1716" s="24" t="str">
        <f t="shared" ca="1" si="482"/>
        <v/>
      </c>
      <c r="AM1716" s="26"/>
      <c r="AN1716" s="26" t="str">
        <f ca="1">IF(AI1716="","","G1 "&amp;Input!D55&amp;" "&amp;AI1716&amp;" "&amp;Input!D$56&amp;" "&amp;AJ1716&amp;" "&amp;Input!D$57&amp;" "&amp;AK1716&amp;" "&amp;Input!D$58&amp;" "&amp;AL1716&amp;" F "&amp;Input!D$51&amp;"")</f>
        <v/>
      </c>
      <c r="AP1716" s="26" t="str">
        <f ca="1">IF(AS1716="","","G1 "&amp;Input!D$55&amp;" "&amp;AS1716&amp;" "&amp;Input!D$56&amp;" "&amp;AT1716&amp;" "&amp;Input!D$57&amp;" "&amp;AU1716&amp;" "&amp;Input!D$58&amp;" "&amp;AV1716&amp;" F "&amp;Input!D$52&amp;"")</f>
        <v/>
      </c>
      <c r="AR1716" s="21">
        <v>1713</v>
      </c>
      <c r="AS1716" s="24" t="str">
        <f t="shared" ca="1" si="487"/>
        <v/>
      </c>
      <c r="AT1716" s="24" t="str">
        <f t="shared" ca="1" si="488"/>
        <v/>
      </c>
      <c r="AU1716" s="24" t="str">
        <f t="shared" ca="1" si="489"/>
        <v/>
      </c>
      <c r="AV1716" s="24" t="str">
        <f t="shared" ca="1" si="490"/>
        <v/>
      </c>
      <c r="BC1716" t="s">
        <v>2138</v>
      </c>
      <c r="BF1716" s="74" t="str">
        <f ca="1">IF(AI1715="","","G1 "&amp;Input!D$55&amp;" "&amp;AI1715&amp;" "&amp;Input!D$56&amp;" "&amp;AJ1715&amp;" "&amp;Input!D$57&amp;" "&amp;AK1715&amp;" "&amp;Input!D$58&amp;" "&amp;AL1715&amp;" F "&amp;Input!D$51&amp;"")</f>
        <v/>
      </c>
      <c r="BO1716" s="132" t="str">
        <f t="shared" ca="1" si="485"/>
        <v/>
      </c>
      <c r="BP1716" s="132" t="str">
        <f t="shared" ca="1" si="485"/>
        <v/>
      </c>
      <c r="BQ1716" s="132" t="str">
        <f t="shared" ca="1" si="485"/>
        <v/>
      </c>
      <c r="BR1716" s="132" t="str">
        <f t="shared" ca="1" si="485"/>
        <v/>
      </c>
      <c r="BT1716" s="132" t="str">
        <f t="shared" si="486"/>
        <v/>
      </c>
      <c r="BU1716" s="132" t="str">
        <f t="shared" si="486"/>
        <v/>
      </c>
      <c r="BV1716" s="132" t="str">
        <f t="shared" si="486"/>
        <v/>
      </c>
      <c r="BW1716" s="132" t="str">
        <f t="shared" si="486"/>
        <v/>
      </c>
      <c r="BY1716" s="132" t="str">
        <f t="shared" ca="1" si="478"/>
        <v/>
      </c>
      <c r="BZ1716" s="132" t="str">
        <f t="shared" ca="1" si="478"/>
        <v/>
      </c>
      <c r="CA1716" s="132" t="str">
        <f t="shared" ca="1" si="478"/>
        <v/>
      </c>
      <c r="CB1716" s="132" t="str">
        <f t="shared" ca="1" si="478"/>
        <v/>
      </c>
    </row>
    <row r="1717" spans="18:80" x14ac:dyDescent="0.2">
      <c r="R1717" s="21">
        <v>1714</v>
      </c>
      <c r="S1717" s="24" t="e">
        <f ca="1"/>
        <v>#N/A</v>
      </c>
      <c r="T1717" s="24" t="e">
        <f ca="1"/>
        <v>#N/A</v>
      </c>
      <c r="V1717" s="21">
        <v>1714</v>
      </c>
      <c r="W1717" s="24" t="e">
        <f ca="1"/>
        <v>#N/A</v>
      </c>
      <c r="X1717" s="24" t="e">
        <f ca="1"/>
        <v>#N/A</v>
      </c>
      <c r="Y1717" s="30"/>
      <c r="Z1717" s="21">
        <v>1714</v>
      </c>
      <c r="AA1717" s="24" t="e">
        <f ca="1"/>
        <v>#N/A</v>
      </c>
      <c r="AB1717" s="24" t="e">
        <f ca="1"/>
        <v>#N/A</v>
      </c>
      <c r="AD1717" s="21">
        <v>1714</v>
      </c>
      <c r="AE1717" s="24" t="e">
        <f ca="1"/>
        <v>#N/A</v>
      </c>
      <c r="AF1717" s="24" t="e">
        <f ca="1"/>
        <v>#N/A</v>
      </c>
      <c r="AH1717" s="21">
        <v>1714</v>
      </c>
      <c r="AI1717" s="24" t="str">
        <f t="shared" ca="1" si="479"/>
        <v/>
      </c>
      <c r="AJ1717" s="24" t="str">
        <f t="shared" ca="1" si="480"/>
        <v/>
      </c>
      <c r="AK1717" s="24" t="str">
        <f t="shared" ca="1" si="481"/>
        <v/>
      </c>
      <c r="AL1717" s="24" t="str">
        <f t="shared" ca="1" si="482"/>
        <v/>
      </c>
      <c r="AM1717" s="26"/>
      <c r="AN1717" s="26" t="str">
        <f ca="1">IF(AI1717="","","G1 "&amp;Input!D55&amp;" "&amp;AI1717&amp;" "&amp;Input!D$56&amp;" "&amp;AJ1717&amp;" "&amp;Input!D$57&amp;" "&amp;AK1717&amp;" "&amp;Input!D$58&amp;" "&amp;AL1717&amp;" F "&amp;Input!D$51&amp;"")</f>
        <v/>
      </c>
      <c r="AP1717" s="26" t="str">
        <f ca="1">IF(AS1717="","","G1 "&amp;Input!D$55&amp;" "&amp;AS1717&amp;" "&amp;Input!D$56&amp;" "&amp;AT1717&amp;" "&amp;Input!D$57&amp;" "&amp;AU1717&amp;" "&amp;Input!D$58&amp;" "&amp;AV1717&amp;" F "&amp;Input!D$52&amp;"")</f>
        <v/>
      </c>
      <c r="AR1717" s="21">
        <v>1714</v>
      </c>
      <c r="AS1717" s="24" t="str">
        <f t="shared" ca="1" si="487"/>
        <v/>
      </c>
      <c r="AT1717" s="24" t="str">
        <f t="shared" ca="1" si="488"/>
        <v/>
      </c>
      <c r="AU1717" s="24" t="str">
        <f t="shared" ca="1" si="489"/>
        <v/>
      </c>
      <c r="AV1717" s="24" t="str">
        <f t="shared" ca="1" si="490"/>
        <v/>
      </c>
      <c r="BC1717" t="s">
        <v>2139</v>
      </c>
      <c r="BF1717" s="74" t="str">
        <f ca="1">IF(AI1716="","","G1 "&amp;Input!D$55&amp;" "&amp;AI1716&amp;" "&amp;Input!D$56&amp;" "&amp;AJ1716&amp;" "&amp;Input!D$57&amp;" "&amp;AK1716&amp;" "&amp;Input!D$58&amp;" "&amp;AL1716&amp;" F "&amp;Input!D$51&amp;"")</f>
        <v/>
      </c>
      <c r="BO1717" s="132" t="str">
        <f t="shared" ca="1" si="485"/>
        <v/>
      </c>
      <c r="BP1717" s="132" t="str">
        <f t="shared" ca="1" si="485"/>
        <v/>
      </c>
      <c r="BQ1717" s="132" t="str">
        <f t="shared" ca="1" si="485"/>
        <v/>
      </c>
      <c r="BR1717" s="132" t="str">
        <f t="shared" ca="1" si="485"/>
        <v/>
      </c>
      <c r="BT1717" s="132" t="str">
        <f t="shared" si="486"/>
        <v/>
      </c>
      <c r="BU1717" s="132" t="str">
        <f t="shared" si="486"/>
        <v/>
      </c>
      <c r="BV1717" s="132" t="str">
        <f t="shared" si="486"/>
        <v/>
      </c>
      <c r="BW1717" s="132" t="str">
        <f t="shared" si="486"/>
        <v/>
      </c>
      <c r="BY1717" s="132" t="str">
        <f t="shared" ca="1" si="478"/>
        <v/>
      </c>
      <c r="BZ1717" s="132" t="str">
        <f t="shared" ca="1" si="478"/>
        <v/>
      </c>
      <c r="CA1717" s="132" t="str">
        <f t="shared" ca="1" si="478"/>
        <v/>
      </c>
      <c r="CB1717" s="132" t="str">
        <f t="shared" ca="1" si="478"/>
        <v/>
      </c>
    </row>
    <row r="1718" spans="18:80" x14ac:dyDescent="0.2">
      <c r="R1718" s="21">
        <v>1715</v>
      </c>
      <c r="S1718" s="24" t="e">
        <f ca="1"/>
        <v>#N/A</v>
      </c>
      <c r="T1718" s="24" t="e">
        <f ca="1"/>
        <v>#N/A</v>
      </c>
      <c r="V1718" s="21">
        <v>1715</v>
      </c>
      <c r="W1718" s="24" t="e">
        <f ca="1"/>
        <v>#N/A</v>
      </c>
      <c r="X1718" s="24" t="e">
        <f ca="1"/>
        <v>#N/A</v>
      </c>
      <c r="Y1718" s="30"/>
      <c r="Z1718" s="21">
        <v>1715</v>
      </c>
      <c r="AA1718" s="24" t="e">
        <f ca="1"/>
        <v>#N/A</v>
      </c>
      <c r="AB1718" s="24" t="e">
        <f ca="1"/>
        <v>#N/A</v>
      </c>
      <c r="AD1718" s="21">
        <v>1715</v>
      </c>
      <c r="AE1718" s="24" t="e">
        <f ca="1"/>
        <v>#N/A</v>
      </c>
      <c r="AF1718" s="24" t="e">
        <f ca="1"/>
        <v>#N/A</v>
      </c>
      <c r="AH1718" s="21">
        <v>1715</v>
      </c>
      <c r="AI1718" s="24" t="str">
        <f t="shared" ca="1" si="479"/>
        <v/>
      </c>
      <c r="AJ1718" s="24" t="str">
        <f t="shared" ca="1" si="480"/>
        <v/>
      </c>
      <c r="AK1718" s="24" t="str">
        <f t="shared" ca="1" si="481"/>
        <v/>
      </c>
      <c r="AL1718" s="24" t="str">
        <f t="shared" ca="1" si="482"/>
        <v/>
      </c>
      <c r="AM1718" s="26"/>
      <c r="AN1718" s="26" t="str">
        <f ca="1">IF(AI1718="","","G1 "&amp;Input!D55&amp;" "&amp;AI1718&amp;" "&amp;Input!D$56&amp;" "&amp;AJ1718&amp;" "&amp;Input!D$57&amp;" "&amp;AK1718&amp;" "&amp;Input!D$58&amp;" "&amp;AL1718&amp;" F "&amp;Input!D$51&amp;"")</f>
        <v/>
      </c>
      <c r="AP1718" s="26" t="str">
        <f ca="1">IF(AS1718="","","G1 "&amp;Input!D$55&amp;" "&amp;AS1718&amp;" "&amp;Input!D$56&amp;" "&amp;AT1718&amp;" "&amp;Input!D$57&amp;" "&amp;AU1718&amp;" "&amp;Input!D$58&amp;" "&amp;AV1718&amp;" F "&amp;Input!D$52&amp;"")</f>
        <v/>
      </c>
      <c r="AR1718" s="21">
        <v>1715</v>
      </c>
      <c r="AS1718" s="24" t="str">
        <f t="shared" ca="1" si="487"/>
        <v/>
      </c>
      <c r="AT1718" s="24" t="str">
        <f t="shared" ca="1" si="488"/>
        <v/>
      </c>
      <c r="AU1718" s="24" t="str">
        <f t="shared" ca="1" si="489"/>
        <v/>
      </c>
      <c r="AV1718" s="24" t="str">
        <f t="shared" ca="1" si="490"/>
        <v/>
      </c>
      <c r="BC1718" t="s">
        <v>2140</v>
      </c>
      <c r="BF1718" s="74" t="str">
        <f ca="1">IF(AI1717="","","G1 "&amp;Input!D$55&amp;" "&amp;AI1717&amp;" "&amp;Input!D$56&amp;" "&amp;AJ1717&amp;" "&amp;Input!D$57&amp;" "&amp;AK1717&amp;" "&amp;Input!D$58&amp;" "&amp;AL1717&amp;" F "&amp;Input!D$51&amp;"")</f>
        <v/>
      </c>
      <c r="BO1718" s="132" t="str">
        <f t="shared" ca="1" si="485"/>
        <v/>
      </c>
      <c r="BP1718" s="132" t="str">
        <f t="shared" ca="1" si="485"/>
        <v/>
      </c>
      <c r="BQ1718" s="132" t="str">
        <f t="shared" ca="1" si="485"/>
        <v/>
      </c>
      <c r="BR1718" s="132" t="str">
        <f t="shared" ca="1" si="485"/>
        <v/>
      </c>
      <c r="BT1718" s="132" t="str">
        <f t="shared" si="486"/>
        <v/>
      </c>
      <c r="BU1718" s="132" t="str">
        <f t="shared" si="486"/>
        <v/>
      </c>
      <c r="BV1718" s="132" t="str">
        <f t="shared" si="486"/>
        <v/>
      </c>
      <c r="BW1718" s="132" t="str">
        <f t="shared" si="486"/>
        <v/>
      </c>
      <c r="BY1718" s="132" t="str">
        <f t="shared" ca="1" si="478"/>
        <v/>
      </c>
      <c r="BZ1718" s="132" t="str">
        <f t="shared" ca="1" si="478"/>
        <v/>
      </c>
      <c r="CA1718" s="132" t="str">
        <f t="shared" ca="1" si="478"/>
        <v/>
      </c>
      <c r="CB1718" s="132" t="str">
        <f t="shared" ca="1" si="478"/>
        <v/>
      </c>
    </row>
    <row r="1719" spans="18:80" x14ac:dyDescent="0.2">
      <c r="R1719" s="21">
        <v>1716</v>
      </c>
      <c r="S1719" s="24" t="e">
        <f ca="1"/>
        <v>#N/A</v>
      </c>
      <c r="T1719" s="24" t="e">
        <f ca="1"/>
        <v>#N/A</v>
      </c>
      <c r="V1719" s="21">
        <v>1716</v>
      </c>
      <c r="W1719" s="24" t="e">
        <f ca="1"/>
        <v>#N/A</v>
      </c>
      <c r="X1719" s="24" t="e">
        <f ca="1"/>
        <v>#N/A</v>
      </c>
      <c r="Y1719" s="30"/>
      <c r="Z1719" s="21">
        <v>1716</v>
      </c>
      <c r="AA1719" s="24" t="e">
        <f ca="1"/>
        <v>#N/A</v>
      </c>
      <c r="AB1719" s="24" t="e">
        <f ca="1"/>
        <v>#N/A</v>
      </c>
      <c r="AD1719" s="21">
        <v>1716</v>
      </c>
      <c r="AE1719" s="24" t="e">
        <f ca="1"/>
        <v>#N/A</v>
      </c>
      <c r="AF1719" s="24" t="e">
        <f ca="1"/>
        <v>#N/A</v>
      </c>
      <c r="AH1719" s="21">
        <v>1716</v>
      </c>
      <c r="AI1719" s="24" t="str">
        <f t="shared" ca="1" si="479"/>
        <v/>
      </c>
      <c r="AJ1719" s="24" t="str">
        <f t="shared" ca="1" si="480"/>
        <v/>
      </c>
      <c r="AK1719" s="24" t="str">
        <f t="shared" ca="1" si="481"/>
        <v/>
      </c>
      <c r="AL1719" s="24" t="str">
        <f t="shared" ca="1" si="482"/>
        <v/>
      </c>
      <c r="AM1719" s="26"/>
      <c r="AN1719" s="26" t="str">
        <f ca="1">IF(AI1719="","","G1 "&amp;Input!D55&amp;" "&amp;AI1719&amp;" "&amp;Input!D$56&amp;" "&amp;AJ1719&amp;" "&amp;Input!D$57&amp;" "&amp;AK1719&amp;" "&amp;Input!D$58&amp;" "&amp;AL1719&amp;" F "&amp;Input!D$51&amp;"")</f>
        <v/>
      </c>
      <c r="AP1719" s="26" t="str">
        <f ca="1">IF(AS1719="","","G1 "&amp;Input!D$55&amp;" "&amp;AS1719&amp;" "&amp;Input!D$56&amp;" "&amp;AT1719&amp;" "&amp;Input!D$57&amp;" "&amp;AU1719&amp;" "&amp;Input!D$58&amp;" "&amp;AV1719&amp;" F "&amp;Input!D$52&amp;"")</f>
        <v/>
      </c>
      <c r="AR1719" s="21">
        <v>1716</v>
      </c>
      <c r="AS1719" s="24" t="str">
        <f t="shared" ca="1" si="487"/>
        <v/>
      </c>
      <c r="AT1719" s="24" t="str">
        <f t="shared" ca="1" si="488"/>
        <v/>
      </c>
      <c r="AU1719" s="24" t="str">
        <f t="shared" ca="1" si="489"/>
        <v/>
      </c>
      <c r="AV1719" s="24" t="str">
        <f t="shared" ca="1" si="490"/>
        <v/>
      </c>
      <c r="BC1719" t="s">
        <v>2141</v>
      </c>
      <c r="BF1719" s="74" t="str">
        <f ca="1">IF(AI1718="","","G1 "&amp;Input!D$55&amp;" "&amp;AI1718&amp;" "&amp;Input!D$56&amp;" "&amp;AJ1718&amp;" "&amp;Input!D$57&amp;" "&amp;AK1718&amp;" "&amp;Input!D$58&amp;" "&amp;AL1718&amp;" F "&amp;Input!D$51&amp;"")</f>
        <v/>
      </c>
      <c r="BO1719" s="132" t="str">
        <f t="shared" ca="1" si="485"/>
        <v/>
      </c>
      <c r="BP1719" s="132" t="str">
        <f t="shared" ca="1" si="485"/>
        <v/>
      </c>
      <c r="BQ1719" s="132" t="str">
        <f t="shared" ca="1" si="485"/>
        <v/>
      </c>
      <c r="BR1719" s="132" t="str">
        <f t="shared" ca="1" si="485"/>
        <v/>
      </c>
      <c r="BT1719" s="132" t="str">
        <f t="shared" si="486"/>
        <v/>
      </c>
      <c r="BU1719" s="132" t="str">
        <f t="shared" si="486"/>
        <v/>
      </c>
      <c r="BV1719" s="132" t="str">
        <f t="shared" si="486"/>
        <v/>
      </c>
      <c r="BW1719" s="132" t="str">
        <f t="shared" si="486"/>
        <v/>
      </c>
      <c r="BY1719" s="132" t="str">
        <f t="shared" ca="1" si="478"/>
        <v/>
      </c>
      <c r="BZ1719" s="132" t="str">
        <f t="shared" ca="1" si="478"/>
        <v/>
      </c>
      <c r="CA1719" s="132" t="str">
        <f t="shared" ca="1" si="478"/>
        <v/>
      </c>
      <c r="CB1719" s="132" t="str">
        <f t="shared" ca="1" si="478"/>
        <v/>
      </c>
    </row>
    <row r="1720" spans="18:80" x14ac:dyDescent="0.2">
      <c r="R1720" s="21">
        <v>1717</v>
      </c>
      <c r="S1720" s="24" t="e">
        <f ca="1"/>
        <v>#N/A</v>
      </c>
      <c r="T1720" s="24" t="e">
        <f ca="1"/>
        <v>#N/A</v>
      </c>
      <c r="V1720" s="21">
        <v>1717</v>
      </c>
      <c r="W1720" s="24" t="e">
        <f ca="1"/>
        <v>#N/A</v>
      </c>
      <c r="X1720" s="24" t="e">
        <f ca="1"/>
        <v>#N/A</v>
      </c>
      <c r="Y1720" s="30"/>
      <c r="Z1720" s="21">
        <v>1717</v>
      </c>
      <c r="AA1720" s="24" t="e">
        <f ca="1"/>
        <v>#N/A</v>
      </c>
      <c r="AB1720" s="24" t="e">
        <f ca="1"/>
        <v>#N/A</v>
      </c>
      <c r="AD1720" s="21">
        <v>1717</v>
      </c>
      <c r="AE1720" s="24" t="e">
        <f ca="1"/>
        <v>#N/A</v>
      </c>
      <c r="AF1720" s="24" t="e">
        <f ca="1"/>
        <v>#N/A</v>
      </c>
      <c r="AH1720" s="21">
        <v>1717</v>
      </c>
      <c r="AI1720" s="24" t="str">
        <f t="shared" ca="1" si="479"/>
        <v/>
      </c>
      <c r="AJ1720" s="24" t="str">
        <f t="shared" ca="1" si="480"/>
        <v/>
      </c>
      <c r="AK1720" s="24" t="str">
        <f t="shared" ca="1" si="481"/>
        <v/>
      </c>
      <c r="AL1720" s="24" t="str">
        <f t="shared" ca="1" si="482"/>
        <v/>
      </c>
      <c r="AM1720" s="26"/>
      <c r="AN1720" s="26" t="str">
        <f ca="1">IF(AI1720="","","G1 "&amp;Input!D55&amp;" "&amp;AI1720&amp;" "&amp;Input!D$56&amp;" "&amp;AJ1720&amp;" "&amp;Input!D$57&amp;" "&amp;AK1720&amp;" "&amp;Input!D$58&amp;" "&amp;AL1720&amp;" F "&amp;Input!D$51&amp;"")</f>
        <v/>
      </c>
      <c r="AP1720" s="26" t="str">
        <f ca="1">IF(AS1720="","","G1 "&amp;Input!D$55&amp;" "&amp;AS1720&amp;" "&amp;Input!D$56&amp;" "&amp;AT1720&amp;" "&amp;Input!D$57&amp;" "&amp;AU1720&amp;" "&amp;Input!D$58&amp;" "&amp;AV1720&amp;" F "&amp;Input!D$52&amp;"")</f>
        <v/>
      </c>
      <c r="AR1720" s="21">
        <v>1717</v>
      </c>
      <c r="AS1720" s="24" t="str">
        <f t="shared" ca="1" si="487"/>
        <v/>
      </c>
      <c r="AT1720" s="24" t="str">
        <f t="shared" ca="1" si="488"/>
        <v/>
      </c>
      <c r="AU1720" s="24" t="str">
        <f t="shared" ca="1" si="489"/>
        <v/>
      </c>
      <c r="AV1720" s="24" t="str">
        <f t="shared" ca="1" si="490"/>
        <v/>
      </c>
      <c r="BC1720" t="s">
        <v>2142</v>
      </c>
      <c r="BF1720" s="74" t="str">
        <f ca="1">IF(AI1719="","","G1 "&amp;Input!D$55&amp;" "&amp;AI1719&amp;" "&amp;Input!D$56&amp;" "&amp;AJ1719&amp;" "&amp;Input!D$57&amp;" "&amp;AK1719&amp;" "&amp;Input!D$58&amp;" "&amp;AL1719&amp;" F "&amp;Input!D$51&amp;"")</f>
        <v/>
      </c>
      <c r="BO1720" s="132" t="str">
        <f t="shared" ca="1" si="485"/>
        <v/>
      </c>
      <c r="BP1720" s="132" t="str">
        <f t="shared" ca="1" si="485"/>
        <v/>
      </c>
      <c r="BQ1720" s="132" t="str">
        <f t="shared" ca="1" si="485"/>
        <v/>
      </c>
      <c r="BR1720" s="132" t="str">
        <f t="shared" ca="1" si="485"/>
        <v/>
      </c>
      <c r="BT1720" s="132" t="str">
        <f t="shared" si="486"/>
        <v/>
      </c>
      <c r="BU1720" s="132" t="str">
        <f t="shared" si="486"/>
        <v/>
      </c>
      <c r="BV1720" s="132" t="str">
        <f t="shared" si="486"/>
        <v/>
      </c>
      <c r="BW1720" s="132" t="str">
        <f t="shared" si="486"/>
        <v/>
      </c>
      <c r="BY1720" s="132" t="str">
        <f t="shared" ca="1" si="478"/>
        <v/>
      </c>
      <c r="BZ1720" s="132" t="str">
        <f t="shared" ca="1" si="478"/>
        <v/>
      </c>
      <c r="CA1720" s="132" t="str">
        <f t="shared" ca="1" si="478"/>
        <v/>
      </c>
      <c r="CB1720" s="132" t="str">
        <f t="shared" ca="1" si="478"/>
        <v/>
      </c>
    </row>
    <row r="1721" spans="18:80" x14ac:dyDescent="0.2">
      <c r="R1721" s="21">
        <v>1718</v>
      </c>
      <c r="S1721" s="24" t="e">
        <f ca="1"/>
        <v>#N/A</v>
      </c>
      <c r="T1721" s="24" t="e">
        <f ca="1"/>
        <v>#N/A</v>
      </c>
      <c r="V1721" s="21">
        <v>1718</v>
      </c>
      <c r="W1721" s="24" t="e">
        <f ca="1"/>
        <v>#N/A</v>
      </c>
      <c r="X1721" s="24" t="e">
        <f ca="1"/>
        <v>#N/A</v>
      </c>
      <c r="Y1721" s="30"/>
      <c r="Z1721" s="21">
        <v>1718</v>
      </c>
      <c r="AA1721" s="24" t="e">
        <f ca="1"/>
        <v>#N/A</v>
      </c>
      <c r="AB1721" s="24" t="e">
        <f ca="1"/>
        <v>#N/A</v>
      </c>
      <c r="AD1721" s="21">
        <v>1718</v>
      </c>
      <c r="AE1721" s="24" t="e">
        <f ca="1"/>
        <v>#N/A</v>
      </c>
      <c r="AF1721" s="24" t="e">
        <f ca="1"/>
        <v>#N/A</v>
      </c>
      <c r="AH1721" s="21">
        <v>1718</v>
      </c>
      <c r="AI1721" s="24" t="str">
        <f t="shared" ca="1" si="479"/>
        <v/>
      </c>
      <c r="AJ1721" s="24" t="str">
        <f t="shared" ca="1" si="480"/>
        <v/>
      </c>
      <c r="AK1721" s="24" t="str">
        <f t="shared" ca="1" si="481"/>
        <v/>
      </c>
      <c r="AL1721" s="24" t="str">
        <f t="shared" ca="1" si="482"/>
        <v/>
      </c>
      <c r="AM1721" s="26"/>
      <c r="AN1721" s="26" t="str">
        <f ca="1">IF(AI1721="","","G1 "&amp;Input!D55&amp;" "&amp;AI1721&amp;" "&amp;Input!D$56&amp;" "&amp;AJ1721&amp;" "&amp;Input!D$57&amp;" "&amp;AK1721&amp;" "&amp;Input!D$58&amp;" "&amp;AL1721&amp;" F "&amp;Input!D$51&amp;"")</f>
        <v/>
      </c>
      <c r="AP1721" s="26" t="str">
        <f ca="1">IF(AS1721="","","G1 "&amp;Input!D$55&amp;" "&amp;AS1721&amp;" "&amp;Input!D$56&amp;" "&amp;AT1721&amp;" "&amp;Input!D$57&amp;" "&amp;AU1721&amp;" "&amp;Input!D$58&amp;" "&amp;AV1721&amp;" F "&amp;Input!D$52&amp;"")</f>
        <v/>
      </c>
      <c r="AR1721" s="21">
        <v>1718</v>
      </c>
      <c r="AS1721" s="24" t="str">
        <f t="shared" ca="1" si="487"/>
        <v/>
      </c>
      <c r="AT1721" s="24" t="str">
        <f t="shared" ca="1" si="488"/>
        <v/>
      </c>
      <c r="AU1721" s="24" t="str">
        <f t="shared" ca="1" si="489"/>
        <v/>
      </c>
      <c r="AV1721" s="24" t="str">
        <f t="shared" ca="1" si="490"/>
        <v/>
      </c>
      <c r="BC1721" t="s">
        <v>2143</v>
      </c>
      <c r="BF1721" s="74" t="str">
        <f ca="1">IF(AI1720="","","G1 "&amp;Input!D$55&amp;" "&amp;AI1720&amp;" "&amp;Input!D$56&amp;" "&amp;AJ1720&amp;" "&amp;Input!D$57&amp;" "&amp;AK1720&amp;" "&amp;Input!D$58&amp;" "&amp;AL1720&amp;" F "&amp;Input!D$51&amp;"")</f>
        <v/>
      </c>
      <c r="BO1721" s="132" t="str">
        <f t="shared" ca="1" si="485"/>
        <v/>
      </c>
      <c r="BP1721" s="132" t="str">
        <f t="shared" ca="1" si="485"/>
        <v/>
      </c>
      <c r="BQ1721" s="132" t="str">
        <f t="shared" ca="1" si="485"/>
        <v/>
      </c>
      <c r="BR1721" s="132" t="str">
        <f t="shared" ca="1" si="485"/>
        <v/>
      </c>
      <c r="BT1721" s="132" t="str">
        <f t="shared" si="486"/>
        <v/>
      </c>
      <c r="BU1721" s="132" t="str">
        <f t="shared" si="486"/>
        <v/>
      </c>
      <c r="BV1721" s="132" t="str">
        <f t="shared" si="486"/>
        <v/>
      </c>
      <c r="BW1721" s="132" t="str">
        <f t="shared" si="486"/>
        <v/>
      </c>
      <c r="BY1721" s="132" t="str">
        <f t="shared" ca="1" si="478"/>
        <v/>
      </c>
      <c r="BZ1721" s="132" t="str">
        <f t="shared" ca="1" si="478"/>
        <v/>
      </c>
      <c r="CA1721" s="132" t="str">
        <f t="shared" ca="1" si="478"/>
        <v/>
      </c>
      <c r="CB1721" s="132" t="str">
        <f t="shared" ca="1" si="478"/>
        <v/>
      </c>
    </row>
    <row r="1722" spans="18:80" x14ac:dyDescent="0.2">
      <c r="R1722" s="21">
        <v>1719</v>
      </c>
      <c r="S1722" s="24" t="e">
        <f ca="1"/>
        <v>#N/A</v>
      </c>
      <c r="T1722" s="24" t="e">
        <f ca="1"/>
        <v>#N/A</v>
      </c>
      <c r="V1722" s="21">
        <v>1719</v>
      </c>
      <c r="W1722" s="24" t="e">
        <f ca="1"/>
        <v>#N/A</v>
      </c>
      <c r="X1722" s="24" t="e">
        <f ca="1"/>
        <v>#N/A</v>
      </c>
      <c r="Y1722" s="30"/>
      <c r="Z1722" s="21">
        <v>1719</v>
      </c>
      <c r="AA1722" s="24" t="e">
        <f ca="1"/>
        <v>#N/A</v>
      </c>
      <c r="AB1722" s="24" t="e">
        <f ca="1"/>
        <v>#N/A</v>
      </c>
      <c r="AD1722" s="21">
        <v>1719</v>
      </c>
      <c r="AE1722" s="24" t="e">
        <f ca="1"/>
        <v>#N/A</v>
      </c>
      <c r="AF1722" s="24" t="e">
        <f ca="1"/>
        <v>#N/A</v>
      </c>
      <c r="AH1722" s="21">
        <v>1719</v>
      </c>
      <c r="AI1722" s="24" t="str">
        <f t="shared" ca="1" si="479"/>
        <v/>
      </c>
      <c r="AJ1722" s="24" t="str">
        <f t="shared" ca="1" si="480"/>
        <v/>
      </c>
      <c r="AK1722" s="24" t="str">
        <f t="shared" ca="1" si="481"/>
        <v/>
      </c>
      <c r="AL1722" s="24" t="str">
        <f t="shared" ca="1" si="482"/>
        <v/>
      </c>
      <c r="AM1722" s="26"/>
      <c r="AN1722" s="26" t="str">
        <f ca="1">IF(AI1722="","","G1 "&amp;Input!D55&amp;" "&amp;AI1722&amp;" "&amp;Input!D$56&amp;" "&amp;AJ1722&amp;" "&amp;Input!D$57&amp;" "&amp;AK1722&amp;" "&amp;Input!D$58&amp;" "&amp;AL1722&amp;" F "&amp;Input!D$51&amp;"")</f>
        <v/>
      </c>
      <c r="AP1722" s="26" t="str">
        <f ca="1">IF(AS1722="","","G1 "&amp;Input!D$55&amp;" "&amp;AS1722&amp;" "&amp;Input!D$56&amp;" "&amp;AT1722&amp;" "&amp;Input!D$57&amp;" "&amp;AU1722&amp;" "&amp;Input!D$58&amp;" "&amp;AV1722&amp;" F "&amp;Input!D$52&amp;"")</f>
        <v/>
      </c>
      <c r="AR1722" s="21">
        <v>1719</v>
      </c>
      <c r="AS1722" s="24" t="str">
        <f t="shared" ca="1" si="487"/>
        <v/>
      </c>
      <c r="AT1722" s="24" t="str">
        <f t="shared" ca="1" si="488"/>
        <v/>
      </c>
      <c r="AU1722" s="24" t="str">
        <f t="shared" ca="1" si="489"/>
        <v/>
      </c>
      <c r="AV1722" s="24" t="str">
        <f t="shared" ca="1" si="490"/>
        <v/>
      </c>
      <c r="BC1722" t="s">
        <v>2144</v>
      </c>
      <c r="BF1722" s="74" t="str">
        <f ca="1">IF(AI1721="","","G1 "&amp;Input!D$55&amp;" "&amp;AI1721&amp;" "&amp;Input!D$56&amp;" "&amp;AJ1721&amp;" "&amp;Input!D$57&amp;" "&amp;AK1721&amp;" "&amp;Input!D$58&amp;" "&amp;AL1721&amp;" F "&amp;Input!D$51&amp;"")</f>
        <v/>
      </c>
      <c r="BO1722" s="132" t="str">
        <f t="shared" ca="1" si="485"/>
        <v/>
      </c>
      <c r="BP1722" s="132" t="str">
        <f t="shared" ca="1" si="485"/>
        <v/>
      </c>
      <c r="BQ1722" s="132" t="str">
        <f t="shared" ca="1" si="485"/>
        <v/>
      </c>
      <c r="BR1722" s="132" t="str">
        <f t="shared" ca="1" si="485"/>
        <v/>
      </c>
      <c r="BT1722" s="132" t="str">
        <f t="shared" si="486"/>
        <v/>
      </c>
      <c r="BU1722" s="132" t="str">
        <f t="shared" si="486"/>
        <v/>
      </c>
      <c r="BV1722" s="132" t="str">
        <f t="shared" si="486"/>
        <v/>
      </c>
      <c r="BW1722" s="132" t="str">
        <f t="shared" si="486"/>
        <v/>
      </c>
      <c r="BY1722" s="132" t="str">
        <f t="shared" ca="1" si="478"/>
        <v/>
      </c>
      <c r="BZ1722" s="132" t="str">
        <f t="shared" ca="1" si="478"/>
        <v/>
      </c>
      <c r="CA1722" s="132" t="str">
        <f t="shared" ca="1" si="478"/>
        <v/>
      </c>
      <c r="CB1722" s="132" t="str">
        <f t="shared" ca="1" si="478"/>
        <v/>
      </c>
    </row>
    <row r="1723" spans="18:80" x14ac:dyDescent="0.2">
      <c r="R1723" s="21">
        <v>1720</v>
      </c>
      <c r="S1723" s="24" t="e">
        <f ca="1"/>
        <v>#N/A</v>
      </c>
      <c r="T1723" s="24" t="e">
        <f ca="1"/>
        <v>#N/A</v>
      </c>
      <c r="V1723" s="21">
        <v>1720</v>
      </c>
      <c r="W1723" s="24" t="e">
        <f ca="1"/>
        <v>#N/A</v>
      </c>
      <c r="X1723" s="24" t="e">
        <f ca="1"/>
        <v>#N/A</v>
      </c>
      <c r="Y1723" s="30"/>
      <c r="Z1723" s="21">
        <v>1720</v>
      </c>
      <c r="AA1723" s="24" t="e">
        <f ca="1"/>
        <v>#N/A</v>
      </c>
      <c r="AB1723" s="24" t="e">
        <f ca="1"/>
        <v>#N/A</v>
      </c>
      <c r="AD1723" s="21">
        <v>1720</v>
      </c>
      <c r="AE1723" s="24" t="e">
        <f ca="1"/>
        <v>#N/A</v>
      </c>
      <c r="AF1723" s="24" t="e">
        <f ca="1"/>
        <v>#N/A</v>
      </c>
      <c r="AH1723" s="21">
        <v>1720</v>
      </c>
      <c r="AI1723" s="24" t="str">
        <f t="shared" ca="1" si="479"/>
        <v/>
      </c>
      <c r="AJ1723" s="24" t="str">
        <f t="shared" ca="1" si="480"/>
        <v/>
      </c>
      <c r="AK1723" s="24" t="str">
        <f t="shared" ca="1" si="481"/>
        <v/>
      </c>
      <c r="AL1723" s="24" t="str">
        <f t="shared" ca="1" si="482"/>
        <v/>
      </c>
      <c r="AM1723" s="26"/>
      <c r="AN1723" s="26" t="str">
        <f ca="1">IF(AI1723="","","G1 "&amp;Input!D55&amp;" "&amp;AI1723&amp;" "&amp;Input!D$56&amp;" "&amp;AJ1723&amp;" "&amp;Input!D$57&amp;" "&amp;AK1723&amp;" "&amp;Input!D$58&amp;" "&amp;AL1723&amp;" F "&amp;Input!D$51&amp;"")</f>
        <v/>
      </c>
      <c r="AP1723" s="26" t="str">
        <f ca="1">IF(AS1723="","","G1 "&amp;Input!D$55&amp;" "&amp;AS1723&amp;" "&amp;Input!D$56&amp;" "&amp;AT1723&amp;" "&amp;Input!D$57&amp;" "&amp;AU1723&amp;" "&amp;Input!D$58&amp;" "&amp;AV1723&amp;" F "&amp;Input!D$52&amp;"")</f>
        <v/>
      </c>
      <c r="AR1723" s="21">
        <v>1720</v>
      </c>
      <c r="AS1723" s="24" t="str">
        <f t="shared" ca="1" si="487"/>
        <v/>
      </c>
      <c r="AT1723" s="24" t="str">
        <f t="shared" ca="1" si="488"/>
        <v/>
      </c>
      <c r="AU1723" s="24" t="str">
        <f t="shared" ca="1" si="489"/>
        <v/>
      </c>
      <c r="AV1723" s="24" t="str">
        <f t="shared" ca="1" si="490"/>
        <v/>
      </c>
      <c r="BC1723" t="s">
        <v>2145</v>
      </c>
      <c r="BF1723" s="74" t="str">
        <f ca="1">IF(AI1722="","","G1 "&amp;Input!D$55&amp;" "&amp;AI1722&amp;" "&amp;Input!D$56&amp;" "&amp;AJ1722&amp;" "&amp;Input!D$57&amp;" "&amp;AK1722&amp;" "&amp;Input!D$58&amp;" "&amp;AL1722&amp;" F "&amp;Input!D$51&amp;"")</f>
        <v/>
      </c>
      <c r="BO1723" s="132" t="str">
        <f t="shared" ca="1" si="485"/>
        <v/>
      </c>
      <c r="BP1723" s="132" t="str">
        <f t="shared" ca="1" si="485"/>
        <v/>
      </c>
      <c r="BQ1723" s="132" t="str">
        <f t="shared" ca="1" si="485"/>
        <v/>
      </c>
      <c r="BR1723" s="132" t="str">
        <f t="shared" ca="1" si="485"/>
        <v/>
      </c>
      <c r="BT1723" s="132" t="str">
        <f t="shared" si="486"/>
        <v/>
      </c>
      <c r="BU1723" s="132" t="str">
        <f t="shared" si="486"/>
        <v/>
      </c>
      <c r="BV1723" s="132" t="str">
        <f t="shared" si="486"/>
        <v/>
      </c>
      <c r="BW1723" s="132" t="str">
        <f t="shared" si="486"/>
        <v/>
      </c>
      <c r="BY1723" s="132" t="str">
        <f t="shared" ca="1" si="478"/>
        <v/>
      </c>
      <c r="BZ1723" s="132" t="str">
        <f t="shared" ca="1" si="478"/>
        <v/>
      </c>
      <c r="CA1723" s="132" t="str">
        <f t="shared" ca="1" si="478"/>
        <v/>
      </c>
      <c r="CB1723" s="132" t="str">
        <f t="shared" ca="1" si="478"/>
        <v/>
      </c>
    </row>
    <row r="1724" spans="18:80" x14ac:dyDescent="0.2">
      <c r="R1724" s="21">
        <v>1721</v>
      </c>
      <c r="S1724" s="24" t="e">
        <f ca="1"/>
        <v>#N/A</v>
      </c>
      <c r="T1724" s="24" t="e">
        <f ca="1"/>
        <v>#N/A</v>
      </c>
      <c r="V1724" s="21">
        <v>1721</v>
      </c>
      <c r="W1724" s="24" t="e">
        <f ca="1"/>
        <v>#N/A</v>
      </c>
      <c r="X1724" s="24" t="e">
        <f ca="1"/>
        <v>#N/A</v>
      </c>
      <c r="Y1724" s="30"/>
      <c r="Z1724" s="21">
        <v>1721</v>
      </c>
      <c r="AA1724" s="24" t="e">
        <f ca="1"/>
        <v>#N/A</v>
      </c>
      <c r="AB1724" s="24" t="e">
        <f ca="1"/>
        <v>#N/A</v>
      </c>
      <c r="AD1724" s="21">
        <v>1721</v>
      </c>
      <c r="AE1724" s="24" t="e">
        <f ca="1"/>
        <v>#N/A</v>
      </c>
      <c r="AF1724" s="24" t="e">
        <f ca="1"/>
        <v>#N/A</v>
      </c>
      <c r="AH1724" s="21">
        <v>1721</v>
      </c>
      <c r="AI1724" s="24" t="str">
        <f t="shared" ca="1" si="479"/>
        <v/>
      </c>
      <c r="AJ1724" s="24" t="str">
        <f t="shared" ca="1" si="480"/>
        <v/>
      </c>
      <c r="AK1724" s="24" t="str">
        <f t="shared" ca="1" si="481"/>
        <v/>
      </c>
      <c r="AL1724" s="24" t="str">
        <f t="shared" ca="1" si="482"/>
        <v/>
      </c>
      <c r="AM1724" s="26"/>
      <c r="AN1724" s="26" t="str">
        <f ca="1">IF(AI1724="","","G1 "&amp;Input!D55&amp;" "&amp;AI1724&amp;" "&amp;Input!D$56&amp;" "&amp;AJ1724&amp;" "&amp;Input!D$57&amp;" "&amp;AK1724&amp;" "&amp;Input!D$58&amp;" "&amp;AL1724&amp;" F "&amp;Input!D$51&amp;"")</f>
        <v/>
      </c>
      <c r="AP1724" s="26" t="str">
        <f ca="1">IF(AS1724="","","G1 "&amp;Input!D$55&amp;" "&amp;AS1724&amp;" "&amp;Input!D$56&amp;" "&amp;AT1724&amp;" "&amp;Input!D$57&amp;" "&amp;AU1724&amp;" "&amp;Input!D$58&amp;" "&amp;AV1724&amp;" F "&amp;Input!D$52&amp;"")</f>
        <v/>
      </c>
      <c r="AR1724" s="21">
        <v>1721</v>
      </c>
      <c r="AS1724" s="24" t="str">
        <f t="shared" ca="1" si="487"/>
        <v/>
      </c>
      <c r="AT1724" s="24" t="str">
        <f t="shared" ca="1" si="488"/>
        <v/>
      </c>
      <c r="AU1724" s="24" t="str">
        <f t="shared" ca="1" si="489"/>
        <v/>
      </c>
      <c r="AV1724" s="24" t="str">
        <f t="shared" ca="1" si="490"/>
        <v/>
      </c>
      <c r="BC1724" t="s">
        <v>2146</v>
      </c>
      <c r="BF1724" s="74" t="str">
        <f ca="1">IF(AI1723="","","G1 "&amp;Input!D$55&amp;" "&amp;AI1723&amp;" "&amp;Input!D$56&amp;" "&amp;AJ1723&amp;" "&amp;Input!D$57&amp;" "&amp;AK1723&amp;" "&amp;Input!D$58&amp;" "&amp;AL1723&amp;" F "&amp;Input!D$51&amp;"")</f>
        <v/>
      </c>
      <c r="BO1724" s="132" t="str">
        <f t="shared" ref="BO1724:BR1743" ca="1" si="491">IFERROR(MID($AN1724,FIND(" ",$AN1724,FIND(BO$2,$AN1724,1)),FIND(" ",$AN1724,FIND(" ",$AN1724,FIND(BO$2,$AN1724,1))+1)-FIND(" ",$AN1724,FIND(BO$2,$AN1724,1)))*1,"")</f>
        <v/>
      </c>
      <c r="BP1724" s="132" t="str">
        <f t="shared" ca="1" si="491"/>
        <v/>
      </c>
      <c r="BQ1724" s="132" t="str">
        <f t="shared" ca="1" si="491"/>
        <v/>
      </c>
      <c r="BR1724" s="132" t="str">
        <f t="shared" ca="1" si="491"/>
        <v/>
      </c>
      <c r="BT1724" s="132" t="str">
        <f t="shared" ref="BT1724:BW1743" si="492">IFERROR(MID($AO1724,FIND(" ",$AO1724,FIND(BT$2,$AO1724,1)),FIND(" ",$AO1724,FIND(" ",$AO1724,FIND(BT$2,$AO1724,1))+1)-FIND(" ",$AO1724,FIND(BT$2,$AO1724,1)))*1,"")</f>
        <v/>
      </c>
      <c r="BU1724" s="132" t="str">
        <f t="shared" si="492"/>
        <v/>
      </c>
      <c r="BV1724" s="132" t="str">
        <f t="shared" si="492"/>
        <v/>
      </c>
      <c r="BW1724" s="132" t="str">
        <f t="shared" si="492"/>
        <v/>
      </c>
      <c r="BY1724" s="132" t="str">
        <f t="shared" ca="1" si="478"/>
        <v/>
      </c>
      <c r="BZ1724" s="132" t="str">
        <f t="shared" ca="1" si="478"/>
        <v/>
      </c>
      <c r="CA1724" s="132" t="str">
        <f t="shared" ca="1" si="478"/>
        <v/>
      </c>
      <c r="CB1724" s="132" t="str">
        <f t="shared" ca="1" si="478"/>
        <v/>
      </c>
    </row>
    <row r="1725" spans="18:80" x14ac:dyDescent="0.2">
      <c r="R1725" s="21">
        <v>1722</v>
      </c>
      <c r="S1725" s="24" t="e">
        <f ca="1"/>
        <v>#N/A</v>
      </c>
      <c r="T1725" s="24" t="e">
        <f ca="1"/>
        <v>#N/A</v>
      </c>
      <c r="V1725" s="21">
        <v>1722</v>
      </c>
      <c r="W1725" s="24" t="e">
        <f ca="1"/>
        <v>#N/A</v>
      </c>
      <c r="X1725" s="24" t="e">
        <f ca="1"/>
        <v>#N/A</v>
      </c>
      <c r="Y1725" s="30"/>
      <c r="Z1725" s="21">
        <v>1722</v>
      </c>
      <c r="AA1725" s="24" t="e">
        <f ca="1"/>
        <v>#N/A</v>
      </c>
      <c r="AB1725" s="24" t="e">
        <f ca="1"/>
        <v>#N/A</v>
      </c>
      <c r="AD1725" s="21">
        <v>1722</v>
      </c>
      <c r="AE1725" s="24" t="e">
        <f ca="1"/>
        <v>#N/A</v>
      </c>
      <c r="AF1725" s="24" t="e">
        <f ca="1"/>
        <v>#N/A</v>
      </c>
      <c r="AH1725" s="21">
        <v>1722</v>
      </c>
      <c r="AI1725" s="24" t="str">
        <f t="shared" ca="1" si="479"/>
        <v/>
      </c>
      <c r="AJ1725" s="24" t="str">
        <f t="shared" ca="1" si="480"/>
        <v/>
      </c>
      <c r="AK1725" s="24" t="str">
        <f t="shared" ca="1" si="481"/>
        <v/>
      </c>
      <c r="AL1725" s="24" t="str">
        <f t="shared" ca="1" si="482"/>
        <v/>
      </c>
      <c r="AM1725" s="26"/>
      <c r="AN1725" s="26" t="str">
        <f ca="1">IF(AI1725="","","G1 "&amp;Input!D55&amp;" "&amp;AI1725&amp;" "&amp;Input!D$56&amp;" "&amp;AJ1725&amp;" "&amp;Input!D$57&amp;" "&amp;AK1725&amp;" "&amp;Input!D$58&amp;" "&amp;AL1725&amp;" F "&amp;Input!D$51&amp;"")</f>
        <v/>
      </c>
      <c r="AP1725" s="26" t="str">
        <f ca="1">IF(AS1725="","","G1 "&amp;Input!D$55&amp;" "&amp;AS1725&amp;" "&amp;Input!D$56&amp;" "&amp;AT1725&amp;" "&amp;Input!D$57&amp;" "&amp;AU1725&amp;" "&amp;Input!D$58&amp;" "&amp;AV1725&amp;" F "&amp;Input!D$52&amp;"")</f>
        <v/>
      </c>
      <c r="AR1725" s="21">
        <v>1722</v>
      </c>
      <c r="AS1725" s="24" t="str">
        <f t="shared" ca="1" si="487"/>
        <v/>
      </c>
      <c r="AT1725" s="24" t="str">
        <f t="shared" ca="1" si="488"/>
        <v/>
      </c>
      <c r="AU1725" s="24" t="str">
        <f t="shared" ca="1" si="489"/>
        <v/>
      </c>
      <c r="AV1725" s="24" t="str">
        <f t="shared" ca="1" si="490"/>
        <v/>
      </c>
      <c r="BC1725" t="s">
        <v>2147</v>
      </c>
      <c r="BF1725" s="74" t="str">
        <f ca="1">IF(AI1724="","","G1 "&amp;Input!D$55&amp;" "&amp;AI1724&amp;" "&amp;Input!D$56&amp;" "&amp;AJ1724&amp;" "&amp;Input!D$57&amp;" "&amp;AK1724&amp;" "&amp;Input!D$58&amp;" "&amp;AL1724&amp;" F "&amp;Input!D$51&amp;"")</f>
        <v/>
      </c>
      <c r="BO1725" s="132" t="str">
        <f t="shared" ca="1" si="491"/>
        <v/>
      </c>
      <c r="BP1725" s="132" t="str">
        <f t="shared" ca="1" si="491"/>
        <v/>
      </c>
      <c r="BQ1725" s="132" t="str">
        <f t="shared" ca="1" si="491"/>
        <v/>
      </c>
      <c r="BR1725" s="132" t="str">
        <f t="shared" ca="1" si="491"/>
        <v/>
      </c>
      <c r="BT1725" s="132" t="str">
        <f t="shared" si="492"/>
        <v/>
      </c>
      <c r="BU1725" s="132" t="str">
        <f t="shared" si="492"/>
        <v/>
      </c>
      <c r="BV1725" s="132" t="str">
        <f t="shared" si="492"/>
        <v/>
      </c>
      <c r="BW1725" s="132" t="str">
        <f t="shared" si="492"/>
        <v/>
      </c>
      <c r="BY1725" s="132" t="str">
        <f t="shared" ca="1" si="478"/>
        <v/>
      </c>
      <c r="BZ1725" s="132" t="str">
        <f t="shared" ca="1" si="478"/>
        <v/>
      </c>
      <c r="CA1725" s="132" t="str">
        <f t="shared" ca="1" si="478"/>
        <v/>
      </c>
      <c r="CB1725" s="132" t="str">
        <f t="shared" ca="1" si="478"/>
        <v/>
      </c>
    </row>
    <row r="1726" spans="18:80" x14ac:dyDescent="0.2">
      <c r="R1726" s="21">
        <v>1723</v>
      </c>
      <c r="S1726" s="24" t="e">
        <f ca="1"/>
        <v>#N/A</v>
      </c>
      <c r="T1726" s="24" t="e">
        <f ca="1"/>
        <v>#N/A</v>
      </c>
      <c r="V1726" s="21">
        <v>1723</v>
      </c>
      <c r="W1726" s="24" t="e">
        <f ca="1"/>
        <v>#N/A</v>
      </c>
      <c r="X1726" s="24" t="e">
        <f ca="1"/>
        <v>#N/A</v>
      </c>
      <c r="Y1726" s="30"/>
      <c r="Z1726" s="21">
        <v>1723</v>
      </c>
      <c r="AA1726" s="24" t="e">
        <f ca="1"/>
        <v>#N/A</v>
      </c>
      <c r="AB1726" s="24" t="e">
        <f ca="1"/>
        <v>#N/A</v>
      </c>
      <c r="AD1726" s="21">
        <v>1723</v>
      </c>
      <c r="AE1726" s="24" t="e">
        <f ca="1"/>
        <v>#N/A</v>
      </c>
      <c r="AF1726" s="24" t="e">
        <f ca="1"/>
        <v>#N/A</v>
      </c>
      <c r="AH1726" s="21">
        <v>1723</v>
      </c>
      <c r="AI1726" s="24" t="str">
        <f t="shared" ca="1" si="479"/>
        <v/>
      </c>
      <c r="AJ1726" s="24" t="str">
        <f t="shared" ca="1" si="480"/>
        <v/>
      </c>
      <c r="AK1726" s="24" t="str">
        <f t="shared" ca="1" si="481"/>
        <v/>
      </c>
      <c r="AL1726" s="24" t="str">
        <f t="shared" ca="1" si="482"/>
        <v/>
      </c>
      <c r="AM1726" s="26"/>
      <c r="AN1726" s="26" t="str">
        <f ca="1">IF(AI1726="","","G1 "&amp;Input!D55&amp;" "&amp;AI1726&amp;" "&amp;Input!D$56&amp;" "&amp;AJ1726&amp;" "&amp;Input!D$57&amp;" "&amp;AK1726&amp;" "&amp;Input!D$58&amp;" "&amp;AL1726&amp;" F "&amp;Input!D$51&amp;"")</f>
        <v/>
      </c>
      <c r="AP1726" s="26" t="str">
        <f ca="1">IF(AS1726="","","G1 "&amp;Input!D$55&amp;" "&amp;AS1726&amp;" "&amp;Input!D$56&amp;" "&amp;AT1726&amp;" "&amp;Input!D$57&amp;" "&amp;AU1726&amp;" "&amp;Input!D$58&amp;" "&amp;AV1726&amp;" F "&amp;Input!D$52&amp;"")</f>
        <v/>
      </c>
      <c r="AR1726" s="21">
        <v>1723</v>
      </c>
      <c r="AS1726" s="24" t="str">
        <f t="shared" ca="1" si="487"/>
        <v/>
      </c>
      <c r="AT1726" s="24" t="str">
        <f t="shared" ca="1" si="488"/>
        <v/>
      </c>
      <c r="AU1726" s="24" t="str">
        <f t="shared" ca="1" si="489"/>
        <v/>
      </c>
      <c r="AV1726" s="24" t="str">
        <f t="shared" ca="1" si="490"/>
        <v/>
      </c>
      <c r="BC1726" t="s">
        <v>2148</v>
      </c>
      <c r="BF1726" s="74" t="str">
        <f ca="1">IF(AI1725="","","G1 "&amp;Input!D$55&amp;" "&amp;AI1725&amp;" "&amp;Input!D$56&amp;" "&amp;AJ1725&amp;" "&amp;Input!D$57&amp;" "&amp;AK1725&amp;" "&amp;Input!D$58&amp;" "&amp;AL1725&amp;" F "&amp;Input!D$51&amp;"")</f>
        <v/>
      </c>
      <c r="BO1726" s="132" t="str">
        <f t="shared" ca="1" si="491"/>
        <v/>
      </c>
      <c r="BP1726" s="132" t="str">
        <f t="shared" ca="1" si="491"/>
        <v/>
      </c>
      <c r="BQ1726" s="132" t="str">
        <f t="shared" ca="1" si="491"/>
        <v/>
      </c>
      <c r="BR1726" s="132" t="str">
        <f t="shared" ca="1" si="491"/>
        <v/>
      </c>
      <c r="BT1726" s="132" t="str">
        <f t="shared" si="492"/>
        <v/>
      </c>
      <c r="BU1726" s="132" t="str">
        <f t="shared" si="492"/>
        <v/>
      </c>
      <c r="BV1726" s="132" t="str">
        <f t="shared" si="492"/>
        <v/>
      </c>
      <c r="BW1726" s="132" t="str">
        <f t="shared" si="492"/>
        <v/>
      </c>
      <c r="BY1726" s="132" t="str">
        <f t="shared" ca="1" si="478"/>
        <v/>
      </c>
      <c r="BZ1726" s="132" t="str">
        <f t="shared" ca="1" si="478"/>
        <v/>
      </c>
      <c r="CA1726" s="132" t="str">
        <f t="shared" ca="1" si="478"/>
        <v/>
      </c>
      <c r="CB1726" s="132" t="str">
        <f t="shared" ca="1" si="478"/>
        <v/>
      </c>
    </row>
    <row r="1727" spans="18:80" x14ac:dyDescent="0.2">
      <c r="R1727" s="21">
        <v>1724</v>
      </c>
      <c r="S1727" s="24" t="e">
        <f ca="1"/>
        <v>#N/A</v>
      </c>
      <c r="T1727" s="24" t="e">
        <f ca="1"/>
        <v>#N/A</v>
      </c>
      <c r="V1727" s="21">
        <v>1724</v>
      </c>
      <c r="W1727" s="24" t="e">
        <f ca="1"/>
        <v>#N/A</v>
      </c>
      <c r="X1727" s="24" t="e">
        <f ca="1"/>
        <v>#N/A</v>
      </c>
      <c r="Y1727" s="30"/>
      <c r="Z1727" s="21">
        <v>1724</v>
      </c>
      <c r="AA1727" s="24" t="e">
        <f ca="1"/>
        <v>#N/A</v>
      </c>
      <c r="AB1727" s="24" t="e">
        <f ca="1"/>
        <v>#N/A</v>
      </c>
      <c r="AD1727" s="21">
        <v>1724</v>
      </c>
      <c r="AE1727" s="24" t="e">
        <f ca="1"/>
        <v>#N/A</v>
      </c>
      <c r="AF1727" s="24" t="e">
        <f ca="1"/>
        <v>#N/A</v>
      </c>
      <c r="AH1727" s="21">
        <v>1724</v>
      </c>
      <c r="AI1727" s="24" t="str">
        <f t="shared" ca="1" si="479"/>
        <v/>
      </c>
      <c r="AJ1727" s="24" t="str">
        <f t="shared" ca="1" si="480"/>
        <v/>
      </c>
      <c r="AK1727" s="24" t="str">
        <f t="shared" ca="1" si="481"/>
        <v/>
      </c>
      <c r="AL1727" s="24" t="str">
        <f t="shared" ca="1" si="482"/>
        <v/>
      </c>
      <c r="AM1727" s="26"/>
      <c r="AN1727" s="26" t="str">
        <f ca="1">IF(AI1727="","","G1 "&amp;Input!D55&amp;" "&amp;AI1727&amp;" "&amp;Input!D$56&amp;" "&amp;AJ1727&amp;" "&amp;Input!D$57&amp;" "&amp;AK1727&amp;" "&amp;Input!D$58&amp;" "&amp;AL1727&amp;" F "&amp;Input!D$51&amp;"")</f>
        <v/>
      </c>
      <c r="AP1727" s="26" t="str">
        <f ca="1">IF(AS1727="","","G1 "&amp;Input!D$55&amp;" "&amp;AS1727&amp;" "&amp;Input!D$56&amp;" "&amp;AT1727&amp;" "&amp;Input!D$57&amp;" "&amp;AU1727&amp;" "&amp;Input!D$58&amp;" "&amp;AV1727&amp;" F "&amp;Input!D$52&amp;"")</f>
        <v/>
      </c>
      <c r="AR1727" s="21">
        <v>1724</v>
      </c>
      <c r="AS1727" s="24" t="str">
        <f t="shared" ca="1" si="487"/>
        <v/>
      </c>
      <c r="AT1727" s="24" t="str">
        <f t="shared" ca="1" si="488"/>
        <v/>
      </c>
      <c r="AU1727" s="24" t="str">
        <f t="shared" ca="1" si="489"/>
        <v/>
      </c>
      <c r="AV1727" s="24" t="str">
        <f t="shared" ca="1" si="490"/>
        <v/>
      </c>
      <c r="BC1727" t="s">
        <v>2149</v>
      </c>
      <c r="BF1727" s="74" t="str">
        <f ca="1">IF(AI1726="","","G1 "&amp;Input!D$55&amp;" "&amp;AI1726&amp;" "&amp;Input!D$56&amp;" "&amp;AJ1726&amp;" "&amp;Input!D$57&amp;" "&amp;AK1726&amp;" "&amp;Input!D$58&amp;" "&amp;AL1726&amp;" F "&amp;Input!D$51&amp;"")</f>
        <v/>
      </c>
      <c r="BO1727" s="132" t="str">
        <f t="shared" ca="1" si="491"/>
        <v/>
      </c>
      <c r="BP1727" s="132" t="str">
        <f t="shared" ca="1" si="491"/>
        <v/>
      </c>
      <c r="BQ1727" s="132" t="str">
        <f t="shared" ca="1" si="491"/>
        <v/>
      </c>
      <c r="BR1727" s="132" t="str">
        <f t="shared" ca="1" si="491"/>
        <v/>
      </c>
      <c r="BT1727" s="132" t="str">
        <f t="shared" si="492"/>
        <v/>
      </c>
      <c r="BU1727" s="132" t="str">
        <f t="shared" si="492"/>
        <v/>
      </c>
      <c r="BV1727" s="132" t="str">
        <f t="shared" si="492"/>
        <v/>
      </c>
      <c r="BW1727" s="132" t="str">
        <f t="shared" si="492"/>
        <v/>
      </c>
      <c r="BY1727" s="132" t="str">
        <f t="shared" ca="1" si="478"/>
        <v/>
      </c>
      <c r="BZ1727" s="132" t="str">
        <f t="shared" ca="1" si="478"/>
        <v/>
      </c>
      <c r="CA1727" s="132" t="str">
        <f t="shared" ca="1" si="478"/>
        <v/>
      </c>
      <c r="CB1727" s="132" t="str">
        <f t="shared" ca="1" si="478"/>
        <v/>
      </c>
    </row>
    <row r="1728" spans="18:80" x14ac:dyDescent="0.2">
      <c r="R1728" s="21">
        <v>1725</v>
      </c>
      <c r="S1728" s="24" t="e">
        <f ca="1"/>
        <v>#N/A</v>
      </c>
      <c r="T1728" s="24" t="e">
        <f ca="1"/>
        <v>#N/A</v>
      </c>
      <c r="V1728" s="21">
        <v>1725</v>
      </c>
      <c r="W1728" s="24" t="e">
        <f ca="1"/>
        <v>#N/A</v>
      </c>
      <c r="X1728" s="24" t="e">
        <f ca="1"/>
        <v>#N/A</v>
      </c>
      <c r="Y1728" s="30"/>
      <c r="Z1728" s="21">
        <v>1725</v>
      </c>
      <c r="AA1728" s="24" t="e">
        <f ca="1"/>
        <v>#N/A</v>
      </c>
      <c r="AB1728" s="24" t="e">
        <f ca="1"/>
        <v>#N/A</v>
      </c>
      <c r="AD1728" s="21">
        <v>1725</v>
      </c>
      <c r="AE1728" s="24" t="e">
        <f ca="1"/>
        <v>#N/A</v>
      </c>
      <c r="AF1728" s="24" t="e">
        <f ca="1"/>
        <v>#N/A</v>
      </c>
      <c r="AH1728" s="21">
        <v>1725</v>
      </c>
      <c r="AI1728" s="24" t="str">
        <f t="shared" ca="1" si="479"/>
        <v/>
      </c>
      <c r="AJ1728" s="24" t="str">
        <f t="shared" ca="1" si="480"/>
        <v/>
      </c>
      <c r="AK1728" s="24" t="str">
        <f t="shared" ca="1" si="481"/>
        <v/>
      </c>
      <c r="AL1728" s="24" t="str">
        <f t="shared" ca="1" si="482"/>
        <v/>
      </c>
      <c r="AM1728" s="26"/>
      <c r="AN1728" s="26" t="str">
        <f ca="1">IF(AI1728="","","G1 "&amp;Input!D55&amp;" "&amp;AI1728&amp;" "&amp;Input!D$56&amp;" "&amp;AJ1728&amp;" "&amp;Input!D$57&amp;" "&amp;AK1728&amp;" "&amp;Input!D$58&amp;" "&amp;AL1728&amp;" F "&amp;Input!D$51&amp;"")</f>
        <v/>
      </c>
      <c r="AP1728" s="26" t="str">
        <f ca="1">IF(AS1728="","","G1 "&amp;Input!D$55&amp;" "&amp;AS1728&amp;" "&amp;Input!D$56&amp;" "&amp;AT1728&amp;" "&amp;Input!D$57&amp;" "&amp;AU1728&amp;" "&amp;Input!D$58&amp;" "&amp;AV1728&amp;" F "&amp;Input!D$52&amp;"")</f>
        <v/>
      </c>
      <c r="AR1728" s="21">
        <v>1725</v>
      </c>
      <c r="AS1728" s="24" t="str">
        <f t="shared" ca="1" si="487"/>
        <v/>
      </c>
      <c r="AT1728" s="24" t="str">
        <f t="shared" ca="1" si="488"/>
        <v/>
      </c>
      <c r="AU1728" s="24" t="str">
        <f t="shared" ca="1" si="489"/>
        <v/>
      </c>
      <c r="AV1728" s="24" t="str">
        <f t="shared" ca="1" si="490"/>
        <v/>
      </c>
      <c r="BC1728" t="s">
        <v>2150</v>
      </c>
      <c r="BF1728" s="74" t="str">
        <f ca="1">IF(AI1727="","","G1 "&amp;Input!D$55&amp;" "&amp;AI1727&amp;" "&amp;Input!D$56&amp;" "&amp;AJ1727&amp;" "&amp;Input!D$57&amp;" "&amp;AK1727&amp;" "&amp;Input!D$58&amp;" "&amp;AL1727&amp;" F "&amp;Input!D$51&amp;"")</f>
        <v/>
      </c>
      <c r="BO1728" s="132" t="str">
        <f t="shared" ca="1" si="491"/>
        <v/>
      </c>
      <c r="BP1728" s="132" t="str">
        <f t="shared" ca="1" si="491"/>
        <v/>
      </c>
      <c r="BQ1728" s="132" t="str">
        <f t="shared" ca="1" si="491"/>
        <v/>
      </c>
      <c r="BR1728" s="132" t="str">
        <f t="shared" ca="1" si="491"/>
        <v/>
      </c>
      <c r="BT1728" s="132" t="str">
        <f t="shared" si="492"/>
        <v/>
      </c>
      <c r="BU1728" s="132" t="str">
        <f t="shared" si="492"/>
        <v/>
      </c>
      <c r="BV1728" s="132" t="str">
        <f t="shared" si="492"/>
        <v/>
      </c>
      <c r="BW1728" s="132" t="str">
        <f t="shared" si="492"/>
        <v/>
      </c>
      <c r="BY1728" s="132" t="str">
        <f t="shared" ca="1" si="478"/>
        <v/>
      </c>
      <c r="BZ1728" s="132" t="str">
        <f t="shared" ca="1" si="478"/>
        <v/>
      </c>
      <c r="CA1728" s="132" t="str">
        <f t="shared" ca="1" si="478"/>
        <v/>
      </c>
      <c r="CB1728" s="132" t="str">
        <f t="shared" ca="1" si="478"/>
        <v/>
      </c>
    </row>
    <row r="1729" spans="18:80" x14ac:dyDescent="0.2">
      <c r="R1729" s="21">
        <v>1726</v>
      </c>
      <c r="S1729" s="24" t="e">
        <f ca="1"/>
        <v>#N/A</v>
      </c>
      <c r="T1729" s="24" t="e">
        <f ca="1"/>
        <v>#N/A</v>
      </c>
      <c r="V1729" s="21">
        <v>1726</v>
      </c>
      <c r="W1729" s="24" t="e">
        <f ca="1"/>
        <v>#N/A</v>
      </c>
      <c r="X1729" s="24" t="e">
        <f ca="1"/>
        <v>#N/A</v>
      </c>
      <c r="Y1729" s="30"/>
      <c r="Z1729" s="21">
        <v>1726</v>
      </c>
      <c r="AA1729" s="24" t="e">
        <f ca="1"/>
        <v>#N/A</v>
      </c>
      <c r="AB1729" s="24" t="e">
        <f ca="1"/>
        <v>#N/A</v>
      </c>
      <c r="AD1729" s="21">
        <v>1726</v>
      </c>
      <c r="AE1729" s="24" t="e">
        <f ca="1"/>
        <v>#N/A</v>
      </c>
      <c r="AF1729" s="24" t="e">
        <f ca="1"/>
        <v>#N/A</v>
      </c>
      <c r="AH1729" s="21">
        <v>1726</v>
      </c>
      <c r="AI1729" s="24" t="str">
        <f t="shared" ca="1" si="479"/>
        <v/>
      </c>
      <c r="AJ1729" s="24" t="str">
        <f t="shared" ca="1" si="480"/>
        <v/>
      </c>
      <c r="AK1729" s="24" t="str">
        <f t="shared" ca="1" si="481"/>
        <v/>
      </c>
      <c r="AL1729" s="24" t="str">
        <f t="shared" ca="1" si="482"/>
        <v/>
      </c>
      <c r="AM1729" s="26"/>
      <c r="AN1729" s="26" t="str">
        <f ca="1">IF(AI1729="","","G1 "&amp;Input!D55&amp;" "&amp;AI1729&amp;" "&amp;Input!D$56&amp;" "&amp;AJ1729&amp;" "&amp;Input!D$57&amp;" "&amp;AK1729&amp;" "&amp;Input!D$58&amp;" "&amp;AL1729&amp;" F "&amp;Input!D$51&amp;"")</f>
        <v/>
      </c>
      <c r="AP1729" s="26" t="str">
        <f ca="1">IF(AS1729="","","G1 "&amp;Input!D$55&amp;" "&amp;AS1729&amp;" "&amp;Input!D$56&amp;" "&amp;AT1729&amp;" "&amp;Input!D$57&amp;" "&amp;AU1729&amp;" "&amp;Input!D$58&amp;" "&amp;AV1729&amp;" F "&amp;Input!D$52&amp;"")</f>
        <v/>
      </c>
      <c r="AR1729" s="21">
        <v>1726</v>
      </c>
      <c r="AS1729" s="24" t="str">
        <f t="shared" ca="1" si="487"/>
        <v/>
      </c>
      <c r="AT1729" s="24" t="str">
        <f t="shared" ca="1" si="488"/>
        <v/>
      </c>
      <c r="AU1729" s="24" t="str">
        <f t="shared" ca="1" si="489"/>
        <v/>
      </c>
      <c r="AV1729" s="24" t="str">
        <f t="shared" ca="1" si="490"/>
        <v/>
      </c>
      <c r="BC1729" t="s">
        <v>2151</v>
      </c>
      <c r="BF1729" s="74" t="str">
        <f ca="1">IF(AI1728="","","G1 "&amp;Input!D$55&amp;" "&amp;AI1728&amp;" "&amp;Input!D$56&amp;" "&amp;AJ1728&amp;" "&amp;Input!D$57&amp;" "&amp;AK1728&amp;" "&amp;Input!D$58&amp;" "&amp;AL1728&amp;" F "&amp;Input!D$51&amp;"")</f>
        <v/>
      </c>
      <c r="BO1729" s="132" t="str">
        <f t="shared" ca="1" si="491"/>
        <v/>
      </c>
      <c r="BP1729" s="132" t="str">
        <f t="shared" ca="1" si="491"/>
        <v/>
      </c>
      <c r="BQ1729" s="132" t="str">
        <f t="shared" ca="1" si="491"/>
        <v/>
      </c>
      <c r="BR1729" s="132" t="str">
        <f t="shared" ca="1" si="491"/>
        <v/>
      </c>
      <c r="BT1729" s="132" t="str">
        <f t="shared" si="492"/>
        <v/>
      </c>
      <c r="BU1729" s="132" t="str">
        <f t="shared" si="492"/>
        <v/>
      </c>
      <c r="BV1729" s="132" t="str">
        <f t="shared" si="492"/>
        <v/>
      </c>
      <c r="BW1729" s="132" t="str">
        <f t="shared" si="492"/>
        <v/>
      </c>
      <c r="BY1729" s="132" t="str">
        <f t="shared" ca="1" si="478"/>
        <v/>
      </c>
      <c r="BZ1729" s="132" t="str">
        <f t="shared" ca="1" si="478"/>
        <v/>
      </c>
      <c r="CA1729" s="132" t="str">
        <f t="shared" ca="1" si="478"/>
        <v/>
      </c>
      <c r="CB1729" s="132" t="str">
        <f t="shared" ca="1" si="478"/>
        <v/>
      </c>
    </row>
    <row r="1730" spans="18:80" x14ac:dyDescent="0.2">
      <c r="R1730" s="21">
        <v>1727</v>
      </c>
      <c r="S1730" s="24" t="e">
        <f ca="1"/>
        <v>#N/A</v>
      </c>
      <c r="T1730" s="24" t="e">
        <f ca="1"/>
        <v>#N/A</v>
      </c>
      <c r="V1730" s="21">
        <v>1727</v>
      </c>
      <c r="W1730" s="24" t="e">
        <f ca="1"/>
        <v>#N/A</v>
      </c>
      <c r="X1730" s="24" t="e">
        <f ca="1"/>
        <v>#N/A</v>
      </c>
      <c r="Y1730" s="30"/>
      <c r="Z1730" s="21">
        <v>1727</v>
      </c>
      <c r="AA1730" s="24" t="e">
        <f ca="1"/>
        <v>#N/A</v>
      </c>
      <c r="AB1730" s="24" t="e">
        <f ca="1"/>
        <v>#N/A</v>
      </c>
      <c r="AD1730" s="21">
        <v>1727</v>
      </c>
      <c r="AE1730" s="24" t="e">
        <f ca="1"/>
        <v>#N/A</v>
      </c>
      <c r="AF1730" s="24" t="e">
        <f ca="1"/>
        <v>#N/A</v>
      </c>
      <c r="AH1730" s="21">
        <v>1727</v>
      </c>
      <c r="AI1730" s="24" t="str">
        <f t="shared" ca="1" si="479"/>
        <v/>
      </c>
      <c r="AJ1730" s="24" t="str">
        <f t="shared" ca="1" si="480"/>
        <v/>
      </c>
      <c r="AK1730" s="24" t="str">
        <f t="shared" ca="1" si="481"/>
        <v/>
      </c>
      <c r="AL1730" s="24" t="str">
        <f t="shared" ca="1" si="482"/>
        <v/>
      </c>
      <c r="AM1730" s="26"/>
      <c r="AN1730" s="26" t="str">
        <f ca="1">IF(AI1730="","","G1 "&amp;Input!D55&amp;" "&amp;AI1730&amp;" "&amp;Input!D$56&amp;" "&amp;AJ1730&amp;" "&amp;Input!D$57&amp;" "&amp;AK1730&amp;" "&amp;Input!D$58&amp;" "&amp;AL1730&amp;" F "&amp;Input!D$51&amp;"")</f>
        <v/>
      </c>
      <c r="AP1730" s="26" t="str">
        <f ca="1">IF(AS1730="","","G1 "&amp;Input!D$55&amp;" "&amp;AS1730&amp;" "&amp;Input!D$56&amp;" "&amp;AT1730&amp;" "&amp;Input!D$57&amp;" "&amp;AU1730&amp;" "&amp;Input!D$58&amp;" "&amp;AV1730&amp;" F "&amp;Input!D$52&amp;"")</f>
        <v/>
      </c>
      <c r="AR1730" s="21">
        <v>1727</v>
      </c>
      <c r="AS1730" s="24" t="str">
        <f t="shared" ca="1" si="487"/>
        <v/>
      </c>
      <c r="AT1730" s="24" t="str">
        <f t="shared" ca="1" si="488"/>
        <v/>
      </c>
      <c r="AU1730" s="24" t="str">
        <f t="shared" ca="1" si="489"/>
        <v/>
      </c>
      <c r="AV1730" s="24" t="str">
        <f t="shared" ca="1" si="490"/>
        <v/>
      </c>
      <c r="BC1730" t="s">
        <v>2152</v>
      </c>
      <c r="BF1730" s="74" t="str">
        <f ca="1">IF(AI1729="","","G1 "&amp;Input!D$55&amp;" "&amp;AI1729&amp;" "&amp;Input!D$56&amp;" "&amp;AJ1729&amp;" "&amp;Input!D$57&amp;" "&amp;AK1729&amp;" "&amp;Input!D$58&amp;" "&amp;AL1729&amp;" F "&amp;Input!D$51&amp;"")</f>
        <v/>
      </c>
      <c r="BO1730" s="132" t="str">
        <f t="shared" ca="1" si="491"/>
        <v/>
      </c>
      <c r="BP1730" s="132" t="str">
        <f t="shared" ca="1" si="491"/>
        <v/>
      </c>
      <c r="BQ1730" s="132" t="str">
        <f t="shared" ca="1" si="491"/>
        <v/>
      </c>
      <c r="BR1730" s="132" t="str">
        <f t="shared" ca="1" si="491"/>
        <v/>
      </c>
      <c r="BT1730" s="132" t="str">
        <f t="shared" si="492"/>
        <v/>
      </c>
      <c r="BU1730" s="132" t="str">
        <f t="shared" si="492"/>
        <v/>
      </c>
      <c r="BV1730" s="132" t="str">
        <f t="shared" si="492"/>
        <v/>
      </c>
      <c r="BW1730" s="132" t="str">
        <f t="shared" si="492"/>
        <v/>
      </c>
      <c r="BY1730" s="132" t="str">
        <f t="shared" ca="1" si="478"/>
        <v/>
      </c>
      <c r="BZ1730" s="132" t="str">
        <f t="shared" ca="1" si="478"/>
        <v/>
      </c>
      <c r="CA1730" s="132" t="str">
        <f t="shared" ca="1" si="478"/>
        <v/>
      </c>
      <c r="CB1730" s="132" t="str">
        <f t="shared" ca="1" si="478"/>
        <v/>
      </c>
    </row>
    <row r="1731" spans="18:80" x14ac:dyDescent="0.2">
      <c r="R1731" s="21">
        <v>1728</v>
      </c>
      <c r="S1731" s="24" t="e">
        <f ca="1"/>
        <v>#N/A</v>
      </c>
      <c r="T1731" s="24" t="e">
        <f ca="1"/>
        <v>#N/A</v>
      </c>
      <c r="V1731" s="21">
        <v>1728</v>
      </c>
      <c r="W1731" s="24" t="e">
        <f ca="1"/>
        <v>#N/A</v>
      </c>
      <c r="X1731" s="24" t="e">
        <f ca="1"/>
        <v>#N/A</v>
      </c>
      <c r="Y1731" s="30"/>
      <c r="Z1731" s="21">
        <v>1728</v>
      </c>
      <c r="AA1731" s="24" t="e">
        <f ca="1"/>
        <v>#N/A</v>
      </c>
      <c r="AB1731" s="24" t="e">
        <f ca="1"/>
        <v>#N/A</v>
      </c>
      <c r="AD1731" s="21">
        <v>1728</v>
      </c>
      <c r="AE1731" s="24" t="e">
        <f ca="1"/>
        <v>#N/A</v>
      </c>
      <c r="AF1731" s="24" t="e">
        <f ca="1"/>
        <v>#N/A</v>
      </c>
      <c r="AH1731" s="21">
        <v>1728</v>
      </c>
      <c r="AI1731" s="24" t="str">
        <f t="shared" ca="1" si="479"/>
        <v/>
      </c>
      <c r="AJ1731" s="24" t="str">
        <f t="shared" ca="1" si="480"/>
        <v/>
      </c>
      <c r="AK1731" s="24" t="str">
        <f t="shared" ca="1" si="481"/>
        <v/>
      </c>
      <c r="AL1731" s="24" t="str">
        <f t="shared" ca="1" si="482"/>
        <v/>
      </c>
      <c r="AM1731" s="26"/>
      <c r="AN1731" s="26" t="str">
        <f ca="1">IF(AI1731="","","G1 "&amp;Input!D55&amp;" "&amp;AI1731&amp;" "&amp;Input!D$56&amp;" "&amp;AJ1731&amp;" "&amp;Input!D$57&amp;" "&amp;AK1731&amp;" "&amp;Input!D$58&amp;" "&amp;AL1731&amp;" F "&amp;Input!D$51&amp;"")</f>
        <v/>
      </c>
      <c r="AP1731" s="26" t="str">
        <f ca="1">IF(AS1731="","","G1 "&amp;Input!D$55&amp;" "&amp;AS1731&amp;" "&amp;Input!D$56&amp;" "&amp;AT1731&amp;" "&amp;Input!D$57&amp;" "&amp;AU1731&amp;" "&amp;Input!D$58&amp;" "&amp;AV1731&amp;" F "&amp;Input!D$52&amp;"")</f>
        <v/>
      </c>
      <c r="AR1731" s="21">
        <v>1728</v>
      </c>
      <c r="AS1731" s="24" t="str">
        <f t="shared" ca="1" si="487"/>
        <v/>
      </c>
      <c r="AT1731" s="24" t="str">
        <f t="shared" ca="1" si="488"/>
        <v/>
      </c>
      <c r="AU1731" s="24" t="str">
        <f t="shared" ca="1" si="489"/>
        <v/>
      </c>
      <c r="AV1731" s="24" t="str">
        <f t="shared" ca="1" si="490"/>
        <v/>
      </c>
      <c r="BC1731" t="s">
        <v>2153</v>
      </c>
      <c r="BF1731" s="74" t="str">
        <f ca="1">IF(AI1730="","","G1 "&amp;Input!D$55&amp;" "&amp;AI1730&amp;" "&amp;Input!D$56&amp;" "&amp;AJ1730&amp;" "&amp;Input!D$57&amp;" "&amp;AK1730&amp;" "&amp;Input!D$58&amp;" "&amp;AL1730&amp;" F "&amp;Input!D$51&amp;"")</f>
        <v/>
      </c>
      <c r="BO1731" s="132" t="str">
        <f t="shared" ca="1" si="491"/>
        <v/>
      </c>
      <c r="BP1731" s="132" t="str">
        <f t="shared" ca="1" si="491"/>
        <v/>
      </c>
      <c r="BQ1731" s="132" t="str">
        <f t="shared" ca="1" si="491"/>
        <v/>
      </c>
      <c r="BR1731" s="132" t="str">
        <f t="shared" ca="1" si="491"/>
        <v/>
      </c>
      <c r="BT1731" s="132" t="str">
        <f t="shared" si="492"/>
        <v/>
      </c>
      <c r="BU1731" s="132" t="str">
        <f t="shared" si="492"/>
        <v/>
      </c>
      <c r="BV1731" s="132" t="str">
        <f t="shared" si="492"/>
        <v/>
      </c>
      <c r="BW1731" s="132" t="str">
        <f t="shared" si="492"/>
        <v/>
      </c>
      <c r="BY1731" s="132" t="str">
        <f t="shared" ca="1" si="478"/>
        <v/>
      </c>
      <c r="BZ1731" s="132" t="str">
        <f t="shared" ca="1" si="478"/>
        <v/>
      </c>
      <c r="CA1731" s="132" t="str">
        <f t="shared" ca="1" si="478"/>
        <v/>
      </c>
      <c r="CB1731" s="132" t="str">
        <f t="shared" ca="1" si="478"/>
        <v/>
      </c>
    </row>
    <row r="1732" spans="18:80" x14ac:dyDescent="0.2">
      <c r="R1732" s="21">
        <v>1729</v>
      </c>
      <c r="S1732" s="24" t="e">
        <f ca="1"/>
        <v>#N/A</v>
      </c>
      <c r="T1732" s="24" t="e">
        <f ca="1"/>
        <v>#N/A</v>
      </c>
      <c r="V1732" s="21">
        <v>1729</v>
      </c>
      <c r="W1732" s="24" t="e">
        <f ca="1"/>
        <v>#N/A</v>
      </c>
      <c r="X1732" s="24" t="e">
        <f ca="1"/>
        <v>#N/A</v>
      </c>
      <c r="Y1732" s="30"/>
      <c r="Z1732" s="21">
        <v>1729</v>
      </c>
      <c r="AA1732" s="24" t="e">
        <f ca="1"/>
        <v>#N/A</v>
      </c>
      <c r="AB1732" s="24" t="e">
        <f ca="1"/>
        <v>#N/A</v>
      </c>
      <c r="AD1732" s="21">
        <v>1729</v>
      </c>
      <c r="AE1732" s="24" t="e">
        <f ca="1"/>
        <v>#N/A</v>
      </c>
      <c r="AF1732" s="24" t="e">
        <f ca="1"/>
        <v>#N/A</v>
      </c>
      <c r="AH1732" s="21">
        <v>1729</v>
      </c>
      <c r="AI1732" s="24" t="str">
        <f t="shared" ca="1" si="479"/>
        <v/>
      </c>
      <c r="AJ1732" s="24" t="str">
        <f t="shared" ca="1" si="480"/>
        <v/>
      </c>
      <c r="AK1732" s="24" t="str">
        <f t="shared" ca="1" si="481"/>
        <v/>
      </c>
      <c r="AL1732" s="24" t="str">
        <f t="shared" ca="1" si="482"/>
        <v/>
      </c>
      <c r="AM1732" s="26"/>
      <c r="AN1732" s="26" t="str">
        <f ca="1">IF(AI1732="","","G1 "&amp;Input!D55&amp;" "&amp;AI1732&amp;" "&amp;Input!D$56&amp;" "&amp;AJ1732&amp;" "&amp;Input!D$57&amp;" "&amp;AK1732&amp;" "&amp;Input!D$58&amp;" "&amp;AL1732&amp;" F "&amp;Input!D$51&amp;"")</f>
        <v/>
      </c>
      <c r="AP1732" s="26" t="str">
        <f ca="1">IF(AS1732="","","G1 "&amp;Input!D$55&amp;" "&amp;AS1732&amp;" "&amp;Input!D$56&amp;" "&amp;AT1732&amp;" "&amp;Input!D$57&amp;" "&amp;AU1732&amp;" "&amp;Input!D$58&amp;" "&amp;AV1732&amp;" F "&amp;Input!D$52&amp;"")</f>
        <v/>
      </c>
      <c r="AR1732" s="21">
        <v>1729</v>
      </c>
      <c r="AS1732" s="24" t="str">
        <f t="shared" ca="1" si="487"/>
        <v/>
      </c>
      <c r="AT1732" s="24" t="str">
        <f t="shared" ca="1" si="488"/>
        <v/>
      </c>
      <c r="AU1732" s="24" t="str">
        <f t="shared" ca="1" si="489"/>
        <v/>
      </c>
      <c r="AV1732" s="24" t="str">
        <f t="shared" ca="1" si="490"/>
        <v/>
      </c>
      <c r="BC1732" t="s">
        <v>2154</v>
      </c>
      <c r="BF1732" s="74" t="str">
        <f ca="1">IF(AI1731="","","G1 "&amp;Input!D$55&amp;" "&amp;AI1731&amp;" "&amp;Input!D$56&amp;" "&amp;AJ1731&amp;" "&amp;Input!D$57&amp;" "&amp;AK1731&amp;" "&amp;Input!D$58&amp;" "&amp;AL1731&amp;" F "&amp;Input!D$51&amp;"")</f>
        <v/>
      </c>
      <c r="BO1732" s="132" t="str">
        <f t="shared" ca="1" si="491"/>
        <v/>
      </c>
      <c r="BP1732" s="132" t="str">
        <f t="shared" ca="1" si="491"/>
        <v/>
      </c>
      <c r="BQ1732" s="132" t="str">
        <f t="shared" ca="1" si="491"/>
        <v/>
      </c>
      <c r="BR1732" s="132" t="str">
        <f t="shared" ca="1" si="491"/>
        <v/>
      </c>
      <c r="BT1732" s="132" t="str">
        <f t="shared" si="492"/>
        <v/>
      </c>
      <c r="BU1732" s="132" t="str">
        <f t="shared" si="492"/>
        <v/>
      </c>
      <c r="BV1732" s="132" t="str">
        <f t="shared" si="492"/>
        <v/>
      </c>
      <c r="BW1732" s="132" t="str">
        <f t="shared" si="492"/>
        <v/>
      </c>
      <c r="BY1732" s="132" t="str">
        <f t="shared" ca="1" si="478"/>
        <v/>
      </c>
      <c r="BZ1732" s="132" t="str">
        <f t="shared" ca="1" si="478"/>
        <v/>
      </c>
      <c r="CA1732" s="132" t="str">
        <f t="shared" ca="1" si="478"/>
        <v/>
      </c>
      <c r="CB1732" s="132" t="str">
        <f t="shared" ref="CB1732:CB1795" ca="1" si="493">IFERROR(MID($AP1732,FIND(" ",$AP1732,FIND(CB$2,$AP1732,1)),FIND(" ",$AP1732,FIND(" ",$AP1732,FIND(CB$2,$AP1732,1))+1)-FIND(" ",$AP1732,FIND(CB$2,$AP1732,1)))*1,"")</f>
        <v/>
      </c>
    </row>
    <row r="1733" spans="18:80" x14ac:dyDescent="0.2">
      <c r="R1733" s="21">
        <v>1730</v>
      </c>
      <c r="S1733" s="24" t="e">
        <f ca="1"/>
        <v>#N/A</v>
      </c>
      <c r="T1733" s="24" t="e">
        <f ca="1"/>
        <v>#N/A</v>
      </c>
      <c r="V1733" s="21">
        <v>1730</v>
      </c>
      <c r="W1733" s="24" t="e">
        <f ca="1"/>
        <v>#N/A</v>
      </c>
      <c r="X1733" s="24" t="e">
        <f ca="1"/>
        <v>#N/A</v>
      </c>
      <c r="Y1733" s="30"/>
      <c r="Z1733" s="21">
        <v>1730</v>
      </c>
      <c r="AA1733" s="24" t="e">
        <f ca="1"/>
        <v>#N/A</v>
      </c>
      <c r="AB1733" s="24" t="e">
        <f ca="1"/>
        <v>#N/A</v>
      </c>
      <c r="AD1733" s="21">
        <v>1730</v>
      </c>
      <c r="AE1733" s="24" t="e">
        <f ca="1"/>
        <v>#N/A</v>
      </c>
      <c r="AF1733" s="24" t="e">
        <f ca="1"/>
        <v>#N/A</v>
      </c>
      <c r="AH1733" s="21">
        <v>1730</v>
      </c>
      <c r="AI1733" s="24" t="str">
        <f t="shared" ca="1" si="479"/>
        <v/>
      </c>
      <c r="AJ1733" s="24" t="str">
        <f t="shared" ca="1" si="480"/>
        <v/>
      </c>
      <c r="AK1733" s="24" t="str">
        <f t="shared" ca="1" si="481"/>
        <v/>
      </c>
      <c r="AL1733" s="24" t="str">
        <f t="shared" ca="1" si="482"/>
        <v/>
      </c>
      <c r="AM1733" s="26"/>
      <c r="AN1733" s="26" t="str">
        <f ca="1">IF(AI1733="","","G1 "&amp;Input!D55&amp;" "&amp;AI1733&amp;" "&amp;Input!D$56&amp;" "&amp;AJ1733&amp;" "&amp;Input!D$57&amp;" "&amp;AK1733&amp;" "&amp;Input!D$58&amp;" "&amp;AL1733&amp;" F "&amp;Input!D$51&amp;"")</f>
        <v/>
      </c>
      <c r="AP1733" s="26" t="str">
        <f ca="1">IF(AS1733="","","G1 "&amp;Input!D$55&amp;" "&amp;AS1733&amp;" "&amp;Input!D$56&amp;" "&amp;AT1733&amp;" "&amp;Input!D$57&amp;" "&amp;AU1733&amp;" "&amp;Input!D$58&amp;" "&amp;AV1733&amp;" F "&amp;Input!D$52&amp;"")</f>
        <v/>
      </c>
      <c r="AR1733" s="21">
        <v>1730</v>
      </c>
      <c r="AS1733" s="24" t="str">
        <f t="shared" ca="1" si="487"/>
        <v/>
      </c>
      <c r="AT1733" s="24" t="str">
        <f t="shared" ca="1" si="488"/>
        <v/>
      </c>
      <c r="AU1733" s="24" t="str">
        <f t="shared" ca="1" si="489"/>
        <v/>
      </c>
      <c r="AV1733" s="24" t="str">
        <f t="shared" ca="1" si="490"/>
        <v/>
      </c>
      <c r="BC1733" t="s">
        <v>2155</v>
      </c>
      <c r="BF1733" s="74" t="str">
        <f ca="1">IF(AI1732="","","G1 "&amp;Input!D$55&amp;" "&amp;AI1732&amp;" "&amp;Input!D$56&amp;" "&amp;AJ1732&amp;" "&amp;Input!D$57&amp;" "&amp;AK1732&amp;" "&amp;Input!D$58&amp;" "&amp;AL1732&amp;" F "&amp;Input!D$51&amp;"")</f>
        <v/>
      </c>
      <c r="BO1733" s="132" t="str">
        <f t="shared" ca="1" si="491"/>
        <v/>
      </c>
      <c r="BP1733" s="132" t="str">
        <f t="shared" ca="1" si="491"/>
        <v/>
      </c>
      <c r="BQ1733" s="132" t="str">
        <f t="shared" ca="1" si="491"/>
        <v/>
      </c>
      <c r="BR1733" s="132" t="str">
        <f t="shared" ca="1" si="491"/>
        <v/>
      </c>
      <c r="BT1733" s="132" t="str">
        <f t="shared" si="492"/>
        <v/>
      </c>
      <c r="BU1733" s="132" t="str">
        <f t="shared" si="492"/>
        <v/>
      </c>
      <c r="BV1733" s="132" t="str">
        <f t="shared" si="492"/>
        <v/>
      </c>
      <c r="BW1733" s="132" t="str">
        <f t="shared" si="492"/>
        <v/>
      </c>
      <c r="BY1733" s="132" t="str">
        <f t="shared" ref="BY1733:CB1796" ca="1" si="494">IFERROR(MID($AP1733,FIND(" ",$AP1733,FIND(BY$2,$AP1733,1)),FIND(" ",$AP1733,FIND(" ",$AP1733,FIND(BY$2,$AP1733,1))+1)-FIND(" ",$AP1733,FIND(BY$2,$AP1733,1)))*1,"")</f>
        <v/>
      </c>
      <c r="BZ1733" s="132" t="str">
        <f t="shared" ca="1" si="494"/>
        <v/>
      </c>
      <c r="CA1733" s="132" t="str">
        <f t="shared" ca="1" si="494"/>
        <v/>
      </c>
      <c r="CB1733" s="132" t="str">
        <f t="shared" ca="1" si="493"/>
        <v/>
      </c>
    </row>
    <row r="1734" spans="18:80" x14ac:dyDescent="0.2">
      <c r="R1734" s="21">
        <v>1731</v>
      </c>
      <c r="S1734" s="24" t="e">
        <f ca="1"/>
        <v>#N/A</v>
      </c>
      <c r="T1734" s="24" t="e">
        <f ca="1"/>
        <v>#N/A</v>
      </c>
      <c r="V1734" s="21">
        <v>1731</v>
      </c>
      <c r="W1734" s="24" t="e">
        <f ca="1"/>
        <v>#N/A</v>
      </c>
      <c r="X1734" s="24" t="e">
        <f ca="1"/>
        <v>#N/A</v>
      </c>
      <c r="Y1734" s="30"/>
      <c r="Z1734" s="21">
        <v>1731</v>
      </c>
      <c r="AA1734" s="24" t="e">
        <f ca="1"/>
        <v>#N/A</v>
      </c>
      <c r="AB1734" s="24" t="e">
        <f ca="1"/>
        <v>#N/A</v>
      </c>
      <c r="AD1734" s="21">
        <v>1731</v>
      </c>
      <c r="AE1734" s="24" t="e">
        <f ca="1"/>
        <v>#N/A</v>
      </c>
      <c r="AF1734" s="24" t="e">
        <f ca="1"/>
        <v>#N/A</v>
      </c>
      <c r="AH1734" s="21">
        <v>1731</v>
      </c>
      <c r="AI1734" s="24" t="str">
        <f t="shared" ca="1" si="479"/>
        <v/>
      </c>
      <c r="AJ1734" s="24" t="str">
        <f t="shared" ca="1" si="480"/>
        <v/>
      </c>
      <c r="AK1734" s="24" t="str">
        <f t="shared" ca="1" si="481"/>
        <v/>
      </c>
      <c r="AL1734" s="24" t="str">
        <f t="shared" ca="1" si="482"/>
        <v/>
      </c>
      <c r="AM1734" s="26"/>
      <c r="AN1734" s="26" t="str">
        <f ca="1">IF(AI1734="","","G1 "&amp;Input!D55&amp;" "&amp;AI1734&amp;" "&amp;Input!D$56&amp;" "&amp;AJ1734&amp;" "&amp;Input!D$57&amp;" "&amp;AK1734&amp;" "&amp;Input!D$58&amp;" "&amp;AL1734&amp;" F "&amp;Input!D$51&amp;"")</f>
        <v/>
      </c>
      <c r="AP1734" s="26" t="str">
        <f ca="1">IF(AS1734="","","G1 "&amp;Input!D$55&amp;" "&amp;AS1734&amp;" "&amp;Input!D$56&amp;" "&amp;AT1734&amp;" "&amp;Input!D$57&amp;" "&amp;AU1734&amp;" "&amp;Input!D$58&amp;" "&amp;AV1734&amp;" F "&amp;Input!D$52&amp;"")</f>
        <v/>
      </c>
      <c r="AR1734" s="21">
        <v>1731</v>
      </c>
      <c r="AS1734" s="24" t="str">
        <f t="shared" ca="1" si="487"/>
        <v/>
      </c>
      <c r="AT1734" s="24" t="str">
        <f t="shared" ca="1" si="488"/>
        <v/>
      </c>
      <c r="AU1734" s="24" t="str">
        <f t="shared" ca="1" si="489"/>
        <v/>
      </c>
      <c r="AV1734" s="24" t="str">
        <f t="shared" ca="1" si="490"/>
        <v/>
      </c>
      <c r="BC1734" t="s">
        <v>2156</v>
      </c>
      <c r="BF1734" s="74" t="str">
        <f ca="1">IF(AI1733="","","G1 "&amp;Input!D$55&amp;" "&amp;AI1733&amp;" "&amp;Input!D$56&amp;" "&amp;AJ1733&amp;" "&amp;Input!D$57&amp;" "&amp;AK1733&amp;" "&amp;Input!D$58&amp;" "&amp;AL1733&amp;" F "&amp;Input!D$51&amp;"")</f>
        <v/>
      </c>
      <c r="BO1734" s="132" t="str">
        <f t="shared" ca="1" si="491"/>
        <v/>
      </c>
      <c r="BP1734" s="132" t="str">
        <f t="shared" ca="1" si="491"/>
        <v/>
      </c>
      <c r="BQ1734" s="132" t="str">
        <f t="shared" ca="1" si="491"/>
        <v/>
      </c>
      <c r="BR1734" s="132" t="str">
        <f t="shared" ca="1" si="491"/>
        <v/>
      </c>
      <c r="BT1734" s="132" t="str">
        <f t="shared" si="492"/>
        <v/>
      </c>
      <c r="BU1734" s="132" t="str">
        <f t="shared" si="492"/>
        <v/>
      </c>
      <c r="BV1734" s="132" t="str">
        <f t="shared" si="492"/>
        <v/>
      </c>
      <c r="BW1734" s="132" t="str">
        <f t="shared" si="492"/>
        <v/>
      </c>
      <c r="BY1734" s="132" t="str">
        <f t="shared" ca="1" si="494"/>
        <v/>
      </c>
      <c r="BZ1734" s="132" t="str">
        <f t="shared" ca="1" si="494"/>
        <v/>
      </c>
      <c r="CA1734" s="132" t="str">
        <f t="shared" ca="1" si="494"/>
        <v/>
      </c>
      <c r="CB1734" s="132" t="str">
        <f t="shared" ca="1" si="493"/>
        <v/>
      </c>
    </row>
    <row r="1735" spans="18:80" x14ac:dyDescent="0.2">
      <c r="R1735" s="21">
        <v>1732</v>
      </c>
      <c r="S1735" s="24" t="e">
        <f ca="1"/>
        <v>#N/A</v>
      </c>
      <c r="T1735" s="24" t="e">
        <f ca="1"/>
        <v>#N/A</v>
      </c>
      <c r="V1735" s="21">
        <v>1732</v>
      </c>
      <c r="W1735" s="24" t="e">
        <f ca="1"/>
        <v>#N/A</v>
      </c>
      <c r="X1735" s="24" t="e">
        <f ca="1"/>
        <v>#N/A</v>
      </c>
      <c r="Y1735" s="30"/>
      <c r="Z1735" s="21">
        <v>1732</v>
      </c>
      <c r="AA1735" s="24" t="e">
        <f ca="1"/>
        <v>#N/A</v>
      </c>
      <c r="AB1735" s="24" t="e">
        <f ca="1"/>
        <v>#N/A</v>
      </c>
      <c r="AD1735" s="21">
        <v>1732</v>
      </c>
      <c r="AE1735" s="24" t="e">
        <f ca="1"/>
        <v>#N/A</v>
      </c>
      <c r="AF1735" s="24" t="e">
        <f ca="1"/>
        <v>#N/A</v>
      </c>
      <c r="AH1735" s="21">
        <v>1732</v>
      </c>
      <c r="AI1735" s="24" t="str">
        <f t="shared" ca="1" si="479"/>
        <v/>
      </c>
      <c r="AJ1735" s="24" t="str">
        <f t="shared" ca="1" si="480"/>
        <v/>
      </c>
      <c r="AK1735" s="24" t="str">
        <f t="shared" ca="1" si="481"/>
        <v/>
      </c>
      <c r="AL1735" s="24" t="str">
        <f t="shared" ca="1" si="482"/>
        <v/>
      </c>
      <c r="AM1735" s="26"/>
      <c r="AN1735" s="26" t="str">
        <f ca="1">IF(AI1735="","","G1 "&amp;Input!D55&amp;" "&amp;AI1735&amp;" "&amp;Input!D$56&amp;" "&amp;AJ1735&amp;" "&amp;Input!D$57&amp;" "&amp;AK1735&amp;" "&amp;Input!D$58&amp;" "&amp;AL1735&amp;" F "&amp;Input!D$51&amp;"")</f>
        <v/>
      </c>
      <c r="AP1735" s="26" t="str">
        <f ca="1">IF(AS1735="","","G1 "&amp;Input!D$55&amp;" "&amp;AS1735&amp;" "&amp;Input!D$56&amp;" "&amp;AT1735&amp;" "&amp;Input!D$57&amp;" "&amp;AU1735&amp;" "&amp;Input!D$58&amp;" "&amp;AV1735&amp;" F "&amp;Input!D$52&amp;"")</f>
        <v/>
      </c>
      <c r="AR1735" s="21">
        <v>1732</v>
      </c>
      <c r="AS1735" s="24" t="str">
        <f t="shared" ca="1" si="487"/>
        <v/>
      </c>
      <c r="AT1735" s="24" t="str">
        <f t="shared" ca="1" si="488"/>
        <v/>
      </c>
      <c r="AU1735" s="24" t="str">
        <f t="shared" ca="1" si="489"/>
        <v/>
      </c>
      <c r="AV1735" s="24" t="str">
        <f t="shared" ca="1" si="490"/>
        <v/>
      </c>
      <c r="BC1735" t="s">
        <v>2157</v>
      </c>
      <c r="BF1735" s="74" t="str">
        <f ca="1">IF(AI1734="","","G1 "&amp;Input!D$55&amp;" "&amp;AI1734&amp;" "&amp;Input!D$56&amp;" "&amp;AJ1734&amp;" "&amp;Input!D$57&amp;" "&amp;AK1734&amp;" "&amp;Input!D$58&amp;" "&amp;AL1734&amp;" F "&amp;Input!D$51&amp;"")</f>
        <v/>
      </c>
      <c r="BO1735" s="132" t="str">
        <f t="shared" ca="1" si="491"/>
        <v/>
      </c>
      <c r="BP1735" s="132" t="str">
        <f t="shared" ca="1" si="491"/>
        <v/>
      </c>
      <c r="BQ1735" s="132" t="str">
        <f t="shared" ca="1" si="491"/>
        <v/>
      </c>
      <c r="BR1735" s="132" t="str">
        <f t="shared" ca="1" si="491"/>
        <v/>
      </c>
      <c r="BT1735" s="132" t="str">
        <f t="shared" si="492"/>
        <v/>
      </c>
      <c r="BU1735" s="132" t="str">
        <f t="shared" si="492"/>
        <v/>
      </c>
      <c r="BV1735" s="132" t="str">
        <f t="shared" si="492"/>
        <v/>
      </c>
      <c r="BW1735" s="132" t="str">
        <f t="shared" si="492"/>
        <v/>
      </c>
      <c r="BY1735" s="132" t="str">
        <f t="shared" ca="1" si="494"/>
        <v/>
      </c>
      <c r="BZ1735" s="132" t="str">
        <f t="shared" ca="1" si="494"/>
        <v/>
      </c>
      <c r="CA1735" s="132" t="str">
        <f t="shared" ca="1" si="494"/>
        <v/>
      </c>
      <c r="CB1735" s="132" t="str">
        <f t="shared" ca="1" si="493"/>
        <v/>
      </c>
    </row>
    <row r="1736" spans="18:80" x14ac:dyDescent="0.2">
      <c r="R1736" s="21">
        <v>1733</v>
      </c>
      <c r="S1736" s="24" t="e">
        <f ca="1"/>
        <v>#N/A</v>
      </c>
      <c r="T1736" s="24" t="e">
        <f ca="1"/>
        <v>#N/A</v>
      </c>
      <c r="V1736" s="21">
        <v>1733</v>
      </c>
      <c r="W1736" s="24" t="e">
        <f ca="1"/>
        <v>#N/A</v>
      </c>
      <c r="X1736" s="24" t="e">
        <f ca="1"/>
        <v>#N/A</v>
      </c>
      <c r="Y1736" s="30"/>
      <c r="Z1736" s="21">
        <v>1733</v>
      </c>
      <c r="AA1736" s="24" t="e">
        <f ca="1"/>
        <v>#N/A</v>
      </c>
      <c r="AB1736" s="24" t="e">
        <f ca="1"/>
        <v>#N/A</v>
      </c>
      <c r="AD1736" s="21">
        <v>1733</v>
      </c>
      <c r="AE1736" s="24" t="e">
        <f ca="1"/>
        <v>#N/A</v>
      </c>
      <c r="AF1736" s="24" t="e">
        <f ca="1"/>
        <v>#N/A</v>
      </c>
      <c r="AH1736" s="21">
        <v>1733</v>
      </c>
      <c r="AI1736" s="24" t="str">
        <f t="shared" ref="AI1736:AI1799" ca="1" si="495">IF(ISNA(S1736),"",ROUND(S1736,4))</f>
        <v/>
      </c>
      <c r="AJ1736" s="24" t="str">
        <f t="shared" ref="AJ1736:AJ1799" ca="1" si="496">IF(ISNA(T1736),"",ROUND(T1736,4))</f>
        <v/>
      </c>
      <c r="AK1736" s="24" t="str">
        <f t="shared" ref="AK1736:AK1799" ca="1" si="497">IF(ISNA(W1736),"",ROUND(W1736,4))</f>
        <v/>
      </c>
      <c r="AL1736" s="24" t="str">
        <f t="shared" ref="AL1736:AL1799" ca="1" si="498">IF(ISNA(X1736),"",ROUND(X1736,4))</f>
        <v/>
      </c>
      <c r="AM1736" s="26"/>
      <c r="AN1736" s="26" t="str">
        <f ca="1">IF(AI1736="","","G1 "&amp;Input!D55&amp;" "&amp;AI1736&amp;" "&amp;Input!D$56&amp;" "&amp;AJ1736&amp;" "&amp;Input!D$57&amp;" "&amp;AK1736&amp;" "&amp;Input!D$58&amp;" "&amp;AL1736&amp;" F "&amp;Input!D$51&amp;"")</f>
        <v/>
      </c>
      <c r="AP1736" s="26" t="str">
        <f ca="1">IF(AS1736="","","G1 "&amp;Input!D$55&amp;" "&amp;AS1736&amp;" "&amp;Input!D$56&amp;" "&amp;AT1736&amp;" "&amp;Input!D$57&amp;" "&amp;AU1736&amp;" "&amp;Input!D$58&amp;" "&amp;AV1736&amp;" F "&amp;Input!D$52&amp;"")</f>
        <v/>
      </c>
      <c r="AR1736" s="21">
        <v>1733</v>
      </c>
      <c r="AS1736" s="24" t="str">
        <f t="shared" ca="1" si="487"/>
        <v/>
      </c>
      <c r="AT1736" s="24" t="str">
        <f t="shared" ca="1" si="488"/>
        <v/>
      </c>
      <c r="AU1736" s="24" t="str">
        <f t="shared" ca="1" si="489"/>
        <v/>
      </c>
      <c r="AV1736" s="24" t="str">
        <f t="shared" ca="1" si="490"/>
        <v/>
      </c>
      <c r="BC1736" t="s">
        <v>2158</v>
      </c>
      <c r="BF1736" s="74" t="str">
        <f ca="1">IF(AI1735="","","G1 "&amp;Input!D$55&amp;" "&amp;AI1735&amp;" "&amp;Input!D$56&amp;" "&amp;AJ1735&amp;" "&amp;Input!D$57&amp;" "&amp;AK1735&amp;" "&amp;Input!D$58&amp;" "&amp;AL1735&amp;" F "&amp;Input!D$51&amp;"")</f>
        <v/>
      </c>
      <c r="BO1736" s="132" t="str">
        <f t="shared" ca="1" si="491"/>
        <v/>
      </c>
      <c r="BP1736" s="132" t="str">
        <f t="shared" ca="1" si="491"/>
        <v/>
      </c>
      <c r="BQ1736" s="132" t="str">
        <f t="shared" ca="1" si="491"/>
        <v/>
      </c>
      <c r="BR1736" s="132" t="str">
        <f t="shared" ca="1" si="491"/>
        <v/>
      </c>
      <c r="BT1736" s="132" t="str">
        <f t="shared" si="492"/>
        <v/>
      </c>
      <c r="BU1736" s="132" t="str">
        <f t="shared" si="492"/>
        <v/>
      </c>
      <c r="BV1736" s="132" t="str">
        <f t="shared" si="492"/>
        <v/>
      </c>
      <c r="BW1736" s="132" t="str">
        <f t="shared" si="492"/>
        <v/>
      </c>
      <c r="BY1736" s="132" t="str">
        <f t="shared" ca="1" si="494"/>
        <v/>
      </c>
      <c r="BZ1736" s="132" t="str">
        <f t="shared" ca="1" si="494"/>
        <v/>
      </c>
      <c r="CA1736" s="132" t="str">
        <f t="shared" ca="1" si="494"/>
        <v/>
      </c>
      <c r="CB1736" s="132" t="str">
        <f t="shared" ca="1" si="493"/>
        <v/>
      </c>
    </row>
    <row r="1737" spans="18:80" x14ac:dyDescent="0.2">
      <c r="R1737" s="21">
        <v>1734</v>
      </c>
      <c r="S1737" s="24" t="e">
        <f ca="1"/>
        <v>#N/A</v>
      </c>
      <c r="T1737" s="24" t="e">
        <f ca="1"/>
        <v>#N/A</v>
      </c>
      <c r="V1737" s="21">
        <v>1734</v>
      </c>
      <c r="W1737" s="24" t="e">
        <f ca="1"/>
        <v>#N/A</v>
      </c>
      <c r="X1737" s="24" t="e">
        <f ca="1"/>
        <v>#N/A</v>
      </c>
      <c r="Y1737" s="30"/>
      <c r="Z1737" s="21">
        <v>1734</v>
      </c>
      <c r="AA1737" s="24" t="e">
        <f ca="1"/>
        <v>#N/A</v>
      </c>
      <c r="AB1737" s="24" t="e">
        <f ca="1"/>
        <v>#N/A</v>
      </c>
      <c r="AD1737" s="21">
        <v>1734</v>
      </c>
      <c r="AE1737" s="24" t="e">
        <f ca="1"/>
        <v>#N/A</v>
      </c>
      <c r="AF1737" s="24" t="e">
        <f ca="1"/>
        <v>#N/A</v>
      </c>
      <c r="AH1737" s="21">
        <v>1734</v>
      </c>
      <c r="AI1737" s="24" t="str">
        <f t="shared" ca="1" si="495"/>
        <v/>
      </c>
      <c r="AJ1737" s="24" t="str">
        <f t="shared" ca="1" si="496"/>
        <v/>
      </c>
      <c r="AK1737" s="24" t="str">
        <f t="shared" ca="1" si="497"/>
        <v/>
      </c>
      <c r="AL1737" s="24" t="str">
        <f t="shared" ca="1" si="498"/>
        <v/>
      </c>
      <c r="AM1737" s="26"/>
      <c r="AN1737" s="26" t="str">
        <f ca="1">IF(AI1737="","","G1 "&amp;Input!D55&amp;" "&amp;AI1737&amp;" "&amp;Input!D$56&amp;" "&amp;AJ1737&amp;" "&amp;Input!D$57&amp;" "&amp;AK1737&amp;" "&amp;Input!D$58&amp;" "&amp;AL1737&amp;" F "&amp;Input!D$51&amp;"")</f>
        <v/>
      </c>
      <c r="AP1737" s="26" t="str">
        <f ca="1">IF(AS1737="","","G1 "&amp;Input!D$55&amp;" "&amp;AS1737&amp;" "&amp;Input!D$56&amp;" "&amp;AT1737&amp;" "&amp;Input!D$57&amp;" "&amp;AU1737&amp;" "&amp;Input!D$58&amp;" "&amp;AV1737&amp;" F "&amp;Input!D$52&amp;"")</f>
        <v/>
      </c>
      <c r="AR1737" s="21">
        <v>1734</v>
      </c>
      <c r="AS1737" s="24" t="str">
        <f t="shared" ca="1" si="487"/>
        <v/>
      </c>
      <c r="AT1737" s="24" t="str">
        <f t="shared" ca="1" si="488"/>
        <v/>
      </c>
      <c r="AU1737" s="24" t="str">
        <f t="shared" ca="1" si="489"/>
        <v/>
      </c>
      <c r="AV1737" s="24" t="str">
        <f t="shared" ca="1" si="490"/>
        <v/>
      </c>
      <c r="BC1737" t="s">
        <v>2159</v>
      </c>
      <c r="BF1737" s="74" t="str">
        <f ca="1">IF(AI1736="","","G1 "&amp;Input!D$55&amp;" "&amp;AI1736&amp;" "&amp;Input!D$56&amp;" "&amp;AJ1736&amp;" "&amp;Input!D$57&amp;" "&amp;AK1736&amp;" "&amp;Input!D$58&amp;" "&amp;AL1736&amp;" F "&amp;Input!D$51&amp;"")</f>
        <v/>
      </c>
      <c r="BO1737" s="132" t="str">
        <f t="shared" ca="1" si="491"/>
        <v/>
      </c>
      <c r="BP1737" s="132" t="str">
        <f t="shared" ca="1" si="491"/>
        <v/>
      </c>
      <c r="BQ1737" s="132" t="str">
        <f t="shared" ca="1" si="491"/>
        <v/>
      </c>
      <c r="BR1737" s="132" t="str">
        <f t="shared" ca="1" si="491"/>
        <v/>
      </c>
      <c r="BT1737" s="132" t="str">
        <f t="shared" si="492"/>
        <v/>
      </c>
      <c r="BU1737" s="132" t="str">
        <f t="shared" si="492"/>
        <v/>
      </c>
      <c r="BV1737" s="132" t="str">
        <f t="shared" si="492"/>
        <v/>
      </c>
      <c r="BW1737" s="132" t="str">
        <f t="shared" si="492"/>
        <v/>
      </c>
      <c r="BY1737" s="132" t="str">
        <f t="shared" ca="1" si="494"/>
        <v/>
      </c>
      <c r="BZ1737" s="132" t="str">
        <f t="shared" ca="1" si="494"/>
        <v/>
      </c>
      <c r="CA1737" s="132" t="str">
        <f t="shared" ca="1" si="494"/>
        <v/>
      </c>
      <c r="CB1737" s="132" t="str">
        <f t="shared" ca="1" si="493"/>
        <v/>
      </c>
    </row>
    <row r="1738" spans="18:80" x14ac:dyDescent="0.2">
      <c r="R1738" s="21">
        <v>1735</v>
      </c>
      <c r="S1738" s="24" t="e">
        <f ca="1"/>
        <v>#N/A</v>
      </c>
      <c r="T1738" s="24" t="e">
        <f ca="1"/>
        <v>#N/A</v>
      </c>
      <c r="V1738" s="21">
        <v>1735</v>
      </c>
      <c r="W1738" s="24" t="e">
        <f ca="1"/>
        <v>#N/A</v>
      </c>
      <c r="X1738" s="24" t="e">
        <f ca="1"/>
        <v>#N/A</v>
      </c>
      <c r="Y1738" s="30"/>
      <c r="Z1738" s="21">
        <v>1735</v>
      </c>
      <c r="AA1738" s="24" t="e">
        <f ca="1"/>
        <v>#N/A</v>
      </c>
      <c r="AB1738" s="24" t="e">
        <f ca="1"/>
        <v>#N/A</v>
      </c>
      <c r="AD1738" s="21">
        <v>1735</v>
      </c>
      <c r="AE1738" s="24" t="e">
        <f ca="1"/>
        <v>#N/A</v>
      </c>
      <c r="AF1738" s="24" t="e">
        <f ca="1"/>
        <v>#N/A</v>
      </c>
      <c r="AH1738" s="21">
        <v>1735</v>
      </c>
      <c r="AI1738" s="24" t="str">
        <f t="shared" ca="1" si="495"/>
        <v/>
      </c>
      <c r="AJ1738" s="24" t="str">
        <f t="shared" ca="1" si="496"/>
        <v/>
      </c>
      <c r="AK1738" s="24" t="str">
        <f t="shared" ca="1" si="497"/>
        <v/>
      </c>
      <c r="AL1738" s="24" t="str">
        <f t="shared" ca="1" si="498"/>
        <v/>
      </c>
      <c r="AM1738" s="26"/>
      <c r="AN1738" s="26" t="str">
        <f ca="1">IF(AI1738="","","G1 "&amp;Input!D55&amp;" "&amp;AI1738&amp;" "&amp;Input!D$56&amp;" "&amp;AJ1738&amp;" "&amp;Input!D$57&amp;" "&amp;AK1738&amp;" "&amp;Input!D$58&amp;" "&amp;AL1738&amp;" F "&amp;Input!D$51&amp;"")</f>
        <v/>
      </c>
      <c r="AP1738" s="26" t="str">
        <f ca="1">IF(AS1738="","","G1 "&amp;Input!D$55&amp;" "&amp;AS1738&amp;" "&amp;Input!D$56&amp;" "&amp;AT1738&amp;" "&amp;Input!D$57&amp;" "&amp;AU1738&amp;" "&amp;Input!D$58&amp;" "&amp;AV1738&amp;" F "&amp;Input!D$52&amp;"")</f>
        <v/>
      </c>
      <c r="AR1738" s="21">
        <v>1735</v>
      </c>
      <c r="AS1738" s="24" t="str">
        <f t="shared" ca="1" si="487"/>
        <v/>
      </c>
      <c r="AT1738" s="24" t="str">
        <f t="shared" ca="1" si="488"/>
        <v/>
      </c>
      <c r="AU1738" s="24" t="str">
        <f t="shared" ca="1" si="489"/>
        <v/>
      </c>
      <c r="AV1738" s="24" t="str">
        <f t="shared" ca="1" si="490"/>
        <v/>
      </c>
      <c r="BC1738" t="s">
        <v>2160</v>
      </c>
      <c r="BF1738" s="74" t="str">
        <f ca="1">IF(AI1737="","","G1 "&amp;Input!D$55&amp;" "&amp;AI1737&amp;" "&amp;Input!D$56&amp;" "&amp;AJ1737&amp;" "&amp;Input!D$57&amp;" "&amp;AK1737&amp;" "&amp;Input!D$58&amp;" "&amp;AL1737&amp;" F "&amp;Input!D$51&amp;"")</f>
        <v/>
      </c>
      <c r="BO1738" s="132" t="str">
        <f t="shared" ca="1" si="491"/>
        <v/>
      </c>
      <c r="BP1738" s="132" t="str">
        <f t="shared" ca="1" si="491"/>
        <v/>
      </c>
      <c r="BQ1738" s="132" t="str">
        <f t="shared" ca="1" si="491"/>
        <v/>
      </c>
      <c r="BR1738" s="132" t="str">
        <f t="shared" ca="1" si="491"/>
        <v/>
      </c>
      <c r="BT1738" s="132" t="str">
        <f t="shared" si="492"/>
        <v/>
      </c>
      <c r="BU1738" s="132" t="str">
        <f t="shared" si="492"/>
        <v/>
      </c>
      <c r="BV1738" s="132" t="str">
        <f t="shared" si="492"/>
        <v/>
      </c>
      <c r="BW1738" s="132" t="str">
        <f t="shared" si="492"/>
        <v/>
      </c>
      <c r="BY1738" s="132" t="str">
        <f t="shared" ca="1" si="494"/>
        <v/>
      </c>
      <c r="BZ1738" s="132" t="str">
        <f t="shared" ca="1" si="494"/>
        <v/>
      </c>
      <c r="CA1738" s="132" t="str">
        <f t="shared" ca="1" si="494"/>
        <v/>
      </c>
      <c r="CB1738" s="132" t="str">
        <f t="shared" ca="1" si="493"/>
        <v/>
      </c>
    </row>
    <row r="1739" spans="18:80" x14ac:dyDescent="0.2">
      <c r="R1739" s="21">
        <v>1736</v>
      </c>
      <c r="S1739" s="24" t="e">
        <f ca="1"/>
        <v>#N/A</v>
      </c>
      <c r="T1739" s="24" t="e">
        <f ca="1"/>
        <v>#N/A</v>
      </c>
      <c r="V1739" s="21">
        <v>1736</v>
      </c>
      <c r="W1739" s="24" t="e">
        <f ca="1"/>
        <v>#N/A</v>
      </c>
      <c r="X1739" s="24" t="e">
        <f ca="1"/>
        <v>#N/A</v>
      </c>
      <c r="Y1739" s="30"/>
      <c r="Z1739" s="21">
        <v>1736</v>
      </c>
      <c r="AA1739" s="24" t="e">
        <f ca="1"/>
        <v>#N/A</v>
      </c>
      <c r="AB1739" s="24" t="e">
        <f ca="1"/>
        <v>#N/A</v>
      </c>
      <c r="AD1739" s="21">
        <v>1736</v>
      </c>
      <c r="AE1739" s="24" t="e">
        <f ca="1"/>
        <v>#N/A</v>
      </c>
      <c r="AF1739" s="24" t="e">
        <f ca="1"/>
        <v>#N/A</v>
      </c>
      <c r="AH1739" s="21">
        <v>1736</v>
      </c>
      <c r="AI1739" s="24" t="str">
        <f t="shared" ca="1" si="495"/>
        <v/>
      </c>
      <c r="AJ1739" s="24" t="str">
        <f t="shared" ca="1" si="496"/>
        <v/>
      </c>
      <c r="AK1739" s="24" t="str">
        <f t="shared" ca="1" si="497"/>
        <v/>
      </c>
      <c r="AL1739" s="24" t="str">
        <f t="shared" ca="1" si="498"/>
        <v/>
      </c>
      <c r="AM1739" s="26"/>
      <c r="AN1739" s="26" t="str">
        <f ca="1">IF(AI1739="","","G1 "&amp;Input!D55&amp;" "&amp;AI1739&amp;" "&amp;Input!D$56&amp;" "&amp;AJ1739&amp;" "&amp;Input!D$57&amp;" "&amp;AK1739&amp;" "&amp;Input!D$58&amp;" "&amp;AL1739&amp;" F "&amp;Input!D$51&amp;"")</f>
        <v/>
      </c>
      <c r="AP1739" s="26" t="str">
        <f ca="1">IF(AS1739="","","G1 "&amp;Input!D$55&amp;" "&amp;AS1739&amp;" "&amp;Input!D$56&amp;" "&amp;AT1739&amp;" "&amp;Input!D$57&amp;" "&amp;AU1739&amp;" "&amp;Input!D$58&amp;" "&amp;AV1739&amp;" F "&amp;Input!D$52&amp;"")</f>
        <v/>
      </c>
      <c r="AR1739" s="21">
        <v>1736</v>
      </c>
      <c r="AS1739" s="24" t="str">
        <f t="shared" ca="1" si="487"/>
        <v/>
      </c>
      <c r="AT1739" s="24" t="str">
        <f t="shared" ca="1" si="488"/>
        <v/>
      </c>
      <c r="AU1739" s="24" t="str">
        <f t="shared" ca="1" si="489"/>
        <v/>
      </c>
      <c r="AV1739" s="24" t="str">
        <f t="shared" ca="1" si="490"/>
        <v/>
      </c>
      <c r="BC1739" t="s">
        <v>2161</v>
      </c>
      <c r="BF1739" s="74" t="str">
        <f ca="1">IF(AI1738="","","G1 "&amp;Input!D$55&amp;" "&amp;AI1738&amp;" "&amp;Input!D$56&amp;" "&amp;AJ1738&amp;" "&amp;Input!D$57&amp;" "&amp;AK1738&amp;" "&amp;Input!D$58&amp;" "&amp;AL1738&amp;" F "&amp;Input!D$51&amp;"")</f>
        <v/>
      </c>
      <c r="BO1739" s="132" t="str">
        <f t="shared" ca="1" si="491"/>
        <v/>
      </c>
      <c r="BP1739" s="132" t="str">
        <f t="shared" ca="1" si="491"/>
        <v/>
      </c>
      <c r="BQ1739" s="132" t="str">
        <f t="shared" ca="1" si="491"/>
        <v/>
      </c>
      <c r="BR1739" s="132" t="str">
        <f t="shared" ca="1" si="491"/>
        <v/>
      </c>
      <c r="BT1739" s="132" t="str">
        <f t="shared" si="492"/>
        <v/>
      </c>
      <c r="BU1739" s="132" t="str">
        <f t="shared" si="492"/>
        <v/>
      </c>
      <c r="BV1739" s="132" t="str">
        <f t="shared" si="492"/>
        <v/>
      </c>
      <c r="BW1739" s="132" t="str">
        <f t="shared" si="492"/>
        <v/>
      </c>
      <c r="BY1739" s="132" t="str">
        <f t="shared" ca="1" si="494"/>
        <v/>
      </c>
      <c r="BZ1739" s="132" t="str">
        <f t="shared" ca="1" si="494"/>
        <v/>
      </c>
      <c r="CA1739" s="132" t="str">
        <f t="shared" ca="1" si="494"/>
        <v/>
      </c>
      <c r="CB1739" s="132" t="str">
        <f t="shared" ca="1" si="493"/>
        <v/>
      </c>
    </row>
    <row r="1740" spans="18:80" x14ac:dyDescent="0.2">
      <c r="R1740" s="21">
        <v>1737</v>
      </c>
      <c r="S1740" s="24" t="e">
        <f ca="1"/>
        <v>#N/A</v>
      </c>
      <c r="T1740" s="24" t="e">
        <f ca="1"/>
        <v>#N/A</v>
      </c>
      <c r="V1740" s="21">
        <v>1737</v>
      </c>
      <c r="W1740" s="24" t="e">
        <f ca="1"/>
        <v>#N/A</v>
      </c>
      <c r="X1740" s="24" t="e">
        <f ca="1"/>
        <v>#N/A</v>
      </c>
      <c r="Y1740" s="30"/>
      <c r="Z1740" s="21">
        <v>1737</v>
      </c>
      <c r="AA1740" s="24" t="e">
        <f ca="1"/>
        <v>#N/A</v>
      </c>
      <c r="AB1740" s="24" t="e">
        <f ca="1"/>
        <v>#N/A</v>
      </c>
      <c r="AD1740" s="21">
        <v>1737</v>
      </c>
      <c r="AE1740" s="24" t="e">
        <f ca="1"/>
        <v>#N/A</v>
      </c>
      <c r="AF1740" s="24" t="e">
        <f ca="1"/>
        <v>#N/A</v>
      </c>
      <c r="AH1740" s="21">
        <v>1737</v>
      </c>
      <c r="AI1740" s="24" t="str">
        <f t="shared" ca="1" si="495"/>
        <v/>
      </c>
      <c r="AJ1740" s="24" t="str">
        <f t="shared" ca="1" si="496"/>
        <v/>
      </c>
      <c r="AK1740" s="24" t="str">
        <f t="shared" ca="1" si="497"/>
        <v/>
      </c>
      <c r="AL1740" s="24" t="str">
        <f t="shared" ca="1" si="498"/>
        <v/>
      </c>
      <c r="AM1740" s="26"/>
      <c r="AN1740" s="26" t="str">
        <f ca="1">IF(AI1740="","","G1 "&amp;Input!D55&amp;" "&amp;AI1740&amp;" "&amp;Input!D$56&amp;" "&amp;AJ1740&amp;" "&amp;Input!D$57&amp;" "&amp;AK1740&amp;" "&amp;Input!D$58&amp;" "&amp;AL1740&amp;" F "&amp;Input!D$51&amp;"")</f>
        <v/>
      </c>
      <c r="AP1740" s="26" t="str">
        <f ca="1">IF(AS1740="","","G1 "&amp;Input!D$55&amp;" "&amp;AS1740&amp;" "&amp;Input!D$56&amp;" "&amp;AT1740&amp;" "&amp;Input!D$57&amp;" "&amp;AU1740&amp;" "&amp;Input!D$58&amp;" "&amp;AV1740&amp;" F "&amp;Input!D$52&amp;"")</f>
        <v/>
      </c>
      <c r="AR1740" s="21">
        <v>1737</v>
      </c>
      <c r="AS1740" s="24" t="str">
        <f t="shared" ca="1" si="487"/>
        <v/>
      </c>
      <c r="AT1740" s="24" t="str">
        <f t="shared" ca="1" si="488"/>
        <v/>
      </c>
      <c r="AU1740" s="24" t="str">
        <f t="shared" ca="1" si="489"/>
        <v/>
      </c>
      <c r="AV1740" s="24" t="str">
        <f t="shared" ca="1" si="490"/>
        <v/>
      </c>
      <c r="BC1740" t="s">
        <v>2162</v>
      </c>
      <c r="BF1740" s="74" t="str">
        <f ca="1">IF(AI1739="","","G1 "&amp;Input!D$55&amp;" "&amp;AI1739&amp;" "&amp;Input!D$56&amp;" "&amp;AJ1739&amp;" "&amp;Input!D$57&amp;" "&amp;AK1739&amp;" "&amp;Input!D$58&amp;" "&amp;AL1739&amp;" F "&amp;Input!D$51&amp;"")</f>
        <v/>
      </c>
      <c r="BO1740" s="132" t="str">
        <f t="shared" ca="1" si="491"/>
        <v/>
      </c>
      <c r="BP1740" s="132" t="str">
        <f t="shared" ca="1" si="491"/>
        <v/>
      </c>
      <c r="BQ1740" s="132" t="str">
        <f t="shared" ca="1" si="491"/>
        <v/>
      </c>
      <c r="BR1740" s="132" t="str">
        <f t="shared" ca="1" si="491"/>
        <v/>
      </c>
      <c r="BT1740" s="132" t="str">
        <f t="shared" si="492"/>
        <v/>
      </c>
      <c r="BU1740" s="132" t="str">
        <f t="shared" si="492"/>
        <v/>
      </c>
      <c r="BV1740" s="132" t="str">
        <f t="shared" si="492"/>
        <v/>
      </c>
      <c r="BW1740" s="132" t="str">
        <f t="shared" si="492"/>
        <v/>
      </c>
      <c r="BY1740" s="132" t="str">
        <f t="shared" ca="1" si="494"/>
        <v/>
      </c>
      <c r="BZ1740" s="132" t="str">
        <f t="shared" ca="1" si="494"/>
        <v/>
      </c>
      <c r="CA1740" s="132" t="str">
        <f t="shared" ca="1" si="494"/>
        <v/>
      </c>
      <c r="CB1740" s="132" t="str">
        <f t="shared" ca="1" si="493"/>
        <v/>
      </c>
    </row>
    <row r="1741" spans="18:80" x14ac:dyDescent="0.2">
      <c r="R1741" s="21">
        <v>1738</v>
      </c>
      <c r="S1741" s="24" t="e">
        <f ca="1"/>
        <v>#N/A</v>
      </c>
      <c r="T1741" s="24" t="e">
        <f ca="1"/>
        <v>#N/A</v>
      </c>
      <c r="V1741" s="21">
        <v>1738</v>
      </c>
      <c r="W1741" s="24" t="e">
        <f ca="1"/>
        <v>#N/A</v>
      </c>
      <c r="X1741" s="24" t="e">
        <f ca="1"/>
        <v>#N/A</v>
      </c>
      <c r="Y1741" s="30"/>
      <c r="Z1741" s="21">
        <v>1738</v>
      </c>
      <c r="AA1741" s="24" t="e">
        <f ca="1"/>
        <v>#N/A</v>
      </c>
      <c r="AB1741" s="24" t="e">
        <f ca="1"/>
        <v>#N/A</v>
      </c>
      <c r="AD1741" s="21">
        <v>1738</v>
      </c>
      <c r="AE1741" s="24" t="e">
        <f ca="1"/>
        <v>#N/A</v>
      </c>
      <c r="AF1741" s="24" t="e">
        <f ca="1"/>
        <v>#N/A</v>
      </c>
      <c r="AH1741" s="21">
        <v>1738</v>
      </c>
      <c r="AI1741" s="24" t="str">
        <f t="shared" ca="1" si="495"/>
        <v/>
      </c>
      <c r="AJ1741" s="24" t="str">
        <f t="shared" ca="1" si="496"/>
        <v/>
      </c>
      <c r="AK1741" s="24" t="str">
        <f t="shared" ca="1" si="497"/>
        <v/>
      </c>
      <c r="AL1741" s="24" t="str">
        <f t="shared" ca="1" si="498"/>
        <v/>
      </c>
      <c r="AM1741" s="26"/>
      <c r="AN1741" s="26" t="str">
        <f ca="1">IF(AI1741="","","G1 "&amp;Input!D55&amp;" "&amp;AI1741&amp;" "&amp;Input!D$56&amp;" "&amp;AJ1741&amp;" "&amp;Input!D$57&amp;" "&amp;AK1741&amp;" "&amp;Input!D$58&amp;" "&amp;AL1741&amp;" F "&amp;Input!D$51&amp;"")</f>
        <v/>
      </c>
      <c r="AP1741" s="26" t="str">
        <f ca="1">IF(AS1741="","","G1 "&amp;Input!D$55&amp;" "&amp;AS1741&amp;" "&amp;Input!D$56&amp;" "&amp;AT1741&amp;" "&amp;Input!D$57&amp;" "&amp;AU1741&amp;" "&amp;Input!D$58&amp;" "&amp;AV1741&amp;" F "&amp;Input!D$52&amp;"")</f>
        <v/>
      </c>
      <c r="AR1741" s="21">
        <v>1738</v>
      </c>
      <c r="AS1741" s="24" t="str">
        <f t="shared" ca="1" si="487"/>
        <v/>
      </c>
      <c r="AT1741" s="24" t="str">
        <f t="shared" ca="1" si="488"/>
        <v/>
      </c>
      <c r="AU1741" s="24" t="str">
        <f t="shared" ca="1" si="489"/>
        <v/>
      </c>
      <c r="AV1741" s="24" t="str">
        <f t="shared" ca="1" si="490"/>
        <v/>
      </c>
      <c r="BC1741" t="s">
        <v>2163</v>
      </c>
      <c r="BF1741" s="74" t="str">
        <f ca="1">IF(AI1740="","","G1 "&amp;Input!D$55&amp;" "&amp;AI1740&amp;" "&amp;Input!D$56&amp;" "&amp;AJ1740&amp;" "&amp;Input!D$57&amp;" "&amp;AK1740&amp;" "&amp;Input!D$58&amp;" "&amp;AL1740&amp;" F "&amp;Input!D$51&amp;"")</f>
        <v/>
      </c>
      <c r="BO1741" s="132" t="str">
        <f t="shared" ca="1" si="491"/>
        <v/>
      </c>
      <c r="BP1741" s="132" t="str">
        <f t="shared" ca="1" si="491"/>
        <v/>
      </c>
      <c r="BQ1741" s="132" t="str">
        <f t="shared" ca="1" si="491"/>
        <v/>
      </c>
      <c r="BR1741" s="132" t="str">
        <f t="shared" ca="1" si="491"/>
        <v/>
      </c>
      <c r="BT1741" s="132" t="str">
        <f t="shared" si="492"/>
        <v/>
      </c>
      <c r="BU1741" s="132" t="str">
        <f t="shared" si="492"/>
        <v/>
      </c>
      <c r="BV1741" s="132" t="str">
        <f t="shared" si="492"/>
        <v/>
      </c>
      <c r="BW1741" s="132" t="str">
        <f t="shared" si="492"/>
        <v/>
      </c>
      <c r="BY1741" s="132" t="str">
        <f t="shared" ca="1" si="494"/>
        <v/>
      </c>
      <c r="BZ1741" s="132" t="str">
        <f t="shared" ca="1" si="494"/>
        <v/>
      </c>
      <c r="CA1741" s="132" t="str">
        <f t="shared" ca="1" si="494"/>
        <v/>
      </c>
      <c r="CB1741" s="132" t="str">
        <f t="shared" ca="1" si="493"/>
        <v/>
      </c>
    </row>
    <row r="1742" spans="18:80" x14ac:dyDescent="0.2">
      <c r="R1742" s="21">
        <v>1739</v>
      </c>
      <c r="S1742" s="24" t="e">
        <f ca="1"/>
        <v>#N/A</v>
      </c>
      <c r="T1742" s="24" t="e">
        <f ca="1"/>
        <v>#N/A</v>
      </c>
      <c r="V1742" s="21">
        <v>1739</v>
      </c>
      <c r="W1742" s="24" t="e">
        <f ca="1"/>
        <v>#N/A</v>
      </c>
      <c r="X1742" s="24" t="e">
        <f ca="1"/>
        <v>#N/A</v>
      </c>
      <c r="Y1742" s="30"/>
      <c r="Z1742" s="21">
        <v>1739</v>
      </c>
      <c r="AA1742" s="24" t="e">
        <f ca="1"/>
        <v>#N/A</v>
      </c>
      <c r="AB1742" s="24" t="e">
        <f ca="1"/>
        <v>#N/A</v>
      </c>
      <c r="AD1742" s="21">
        <v>1739</v>
      </c>
      <c r="AE1742" s="24" t="e">
        <f ca="1"/>
        <v>#N/A</v>
      </c>
      <c r="AF1742" s="24" t="e">
        <f ca="1"/>
        <v>#N/A</v>
      </c>
      <c r="AH1742" s="21">
        <v>1739</v>
      </c>
      <c r="AI1742" s="24" t="str">
        <f t="shared" ca="1" si="495"/>
        <v/>
      </c>
      <c r="AJ1742" s="24" t="str">
        <f t="shared" ca="1" si="496"/>
        <v/>
      </c>
      <c r="AK1742" s="24" t="str">
        <f t="shared" ca="1" si="497"/>
        <v/>
      </c>
      <c r="AL1742" s="24" t="str">
        <f t="shared" ca="1" si="498"/>
        <v/>
      </c>
      <c r="AM1742" s="26"/>
      <c r="AN1742" s="26" t="str">
        <f ca="1">IF(AI1742="","","G1 "&amp;Input!D55&amp;" "&amp;AI1742&amp;" "&amp;Input!D$56&amp;" "&amp;AJ1742&amp;" "&amp;Input!D$57&amp;" "&amp;AK1742&amp;" "&amp;Input!D$58&amp;" "&amp;AL1742&amp;" F "&amp;Input!D$51&amp;"")</f>
        <v/>
      </c>
      <c r="AP1742" s="26" t="str">
        <f ca="1">IF(AS1742="","","G1 "&amp;Input!D$55&amp;" "&amp;AS1742&amp;" "&amp;Input!D$56&amp;" "&amp;AT1742&amp;" "&amp;Input!D$57&amp;" "&amp;AU1742&amp;" "&amp;Input!D$58&amp;" "&amp;AV1742&amp;" F "&amp;Input!D$52&amp;"")</f>
        <v/>
      </c>
      <c r="AR1742" s="21">
        <v>1739</v>
      </c>
      <c r="AS1742" s="24" t="str">
        <f t="shared" ca="1" si="487"/>
        <v/>
      </c>
      <c r="AT1742" s="24" t="str">
        <f t="shared" ca="1" si="488"/>
        <v/>
      </c>
      <c r="AU1742" s="24" t="str">
        <f t="shared" ca="1" si="489"/>
        <v/>
      </c>
      <c r="AV1742" s="24" t="str">
        <f t="shared" ca="1" si="490"/>
        <v/>
      </c>
      <c r="BC1742" t="s">
        <v>2164</v>
      </c>
      <c r="BF1742" s="74" t="str">
        <f ca="1">IF(AI1741="","","G1 "&amp;Input!D$55&amp;" "&amp;AI1741&amp;" "&amp;Input!D$56&amp;" "&amp;AJ1741&amp;" "&amp;Input!D$57&amp;" "&amp;AK1741&amp;" "&amp;Input!D$58&amp;" "&amp;AL1741&amp;" F "&amp;Input!D$51&amp;"")</f>
        <v/>
      </c>
      <c r="BO1742" s="132" t="str">
        <f t="shared" ca="1" si="491"/>
        <v/>
      </c>
      <c r="BP1742" s="132" t="str">
        <f t="shared" ca="1" si="491"/>
        <v/>
      </c>
      <c r="BQ1742" s="132" t="str">
        <f t="shared" ca="1" si="491"/>
        <v/>
      </c>
      <c r="BR1742" s="132" t="str">
        <f t="shared" ca="1" si="491"/>
        <v/>
      </c>
      <c r="BT1742" s="132" t="str">
        <f t="shared" si="492"/>
        <v/>
      </c>
      <c r="BU1742" s="132" t="str">
        <f t="shared" si="492"/>
        <v/>
      </c>
      <c r="BV1742" s="132" t="str">
        <f t="shared" si="492"/>
        <v/>
      </c>
      <c r="BW1742" s="132" t="str">
        <f t="shared" si="492"/>
        <v/>
      </c>
      <c r="BY1742" s="132" t="str">
        <f t="shared" ca="1" si="494"/>
        <v/>
      </c>
      <c r="BZ1742" s="132" t="str">
        <f t="shared" ca="1" si="494"/>
        <v/>
      </c>
      <c r="CA1742" s="132" t="str">
        <f t="shared" ca="1" si="494"/>
        <v/>
      </c>
      <c r="CB1742" s="132" t="str">
        <f t="shared" ca="1" si="493"/>
        <v/>
      </c>
    </row>
    <row r="1743" spans="18:80" x14ac:dyDescent="0.2">
      <c r="R1743" s="21">
        <v>1740</v>
      </c>
      <c r="S1743" s="24" t="e">
        <f ca="1"/>
        <v>#N/A</v>
      </c>
      <c r="T1743" s="24" t="e">
        <f ca="1"/>
        <v>#N/A</v>
      </c>
      <c r="V1743" s="21">
        <v>1740</v>
      </c>
      <c r="W1743" s="24" t="e">
        <f ca="1"/>
        <v>#N/A</v>
      </c>
      <c r="X1743" s="24" t="e">
        <f ca="1"/>
        <v>#N/A</v>
      </c>
      <c r="Y1743" s="30"/>
      <c r="Z1743" s="21">
        <v>1740</v>
      </c>
      <c r="AA1743" s="24" t="e">
        <f ca="1"/>
        <v>#N/A</v>
      </c>
      <c r="AB1743" s="24" t="e">
        <f ca="1"/>
        <v>#N/A</v>
      </c>
      <c r="AD1743" s="21">
        <v>1740</v>
      </c>
      <c r="AE1743" s="24" t="e">
        <f ca="1"/>
        <v>#N/A</v>
      </c>
      <c r="AF1743" s="24" t="e">
        <f ca="1"/>
        <v>#N/A</v>
      </c>
      <c r="AH1743" s="21">
        <v>1740</v>
      </c>
      <c r="AI1743" s="24" t="str">
        <f t="shared" ca="1" si="495"/>
        <v/>
      </c>
      <c r="AJ1743" s="24" t="str">
        <f t="shared" ca="1" si="496"/>
        <v/>
      </c>
      <c r="AK1743" s="24" t="str">
        <f t="shared" ca="1" si="497"/>
        <v/>
      </c>
      <c r="AL1743" s="24" t="str">
        <f t="shared" ca="1" si="498"/>
        <v/>
      </c>
      <c r="AM1743" s="26"/>
      <c r="AN1743" s="26" t="str">
        <f ca="1">IF(AI1743="","","G1 "&amp;Input!D55&amp;" "&amp;AI1743&amp;" "&amp;Input!D$56&amp;" "&amp;AJ1743&amp;" "&amp;Input!D$57&amp;" "&amp;AK1743&amp;" "&amp;Input!D$58&amp;" "&amp;AL1743&amp;" F "&amp;Input!D$51&amp;"")</f>
        <v/>
      </c>
      <c r="AP1743" s="26" t="str">
        <f ca="1">IF(AS1743="","","G1 "&amp;Input!D$55&amp;" "&amp;AS1743&amp;" "&amp;Input!D$56&amp;" "&amp;AT1743&amp;" "&amp;Input!D$57&amp;" "&amp;AU1743&amp;" "&amp;Input!D$58&amp;" "&amp;AV1743&amp;" F "&amp;Input!D$52&amp;"")</f>
        <v/>
      </c>
      <c r="AR1743" s="21">
        <v>1740</v>
      </c>
      <c r="AS1743" s="24" t="str">
        <f t="shared" ca="1" si="487"/>
        <v/>
      </c>
      <c r="AT1743" s="24" t="str">
        <f t="shared" ca="1" si="488"/>
        <v/>
      </c>
      <c r="AU1743" s="24" t="str">
        <f t="shared" ca="1" si="489"/>
        <v/>
      </c>
      <c r="AV1743" s="24" t="str">
        <f t="shared" ca="1" si="490"/>
        <v/>
      </c>
      <c r="BC1743" t="s">
        <v>2165</v>
      </c>
      <c r="BF1743" s="74" t="str">
        <f ca="1">IF(AI1742="","","G1 "&amp;Input!D$55&amp;" "&amp;AI1742&amp;" "&amp;Input!D$56&amp;" "&amp;AJ1742&amp;" "&amp;Input!D$57&amp;" "&amp;AK1742&amp;" "&amp;Input!D$58&amp;" "&amp;AL1742&amp;" F "&amp;Input!D$51&amp;"")</f>
        <v/>
      </c>
      <c r="BO1743" s="132" t="str">
        <f t="shared" ca="1" si="491"/>
        <v/>
      </c>
      <c r="BP1743" s="132" t="str">
        <f t="shared" ca="1" si="491"/>
        <v/>
      </c>
      <c r="BQ1743" s="132" t="str">
        <f t="shared" ca="1" si="491"/>
        <v/>
      </c>
      <c r="BR1743" s="132" t="str">
        <f t="shared" ca="1" si="491"/>
        <v/>
      </c>
      <c r="BT1743" s="132" t="str">
        <f t="shared" si="492"/>
        <v/>
      </c>
      <c r="BU1743" s="132" t="str">
        <f t="shared" si="492"/>
        <v/>
      </c>
      <c r="BV1743" s="132" t="str">
        <f t="shared" si="492"/>
        <v/>
      </c>
      <c r="BW1743" s="132" t="str">
        <f t="shared" si="492"/>
        <v/>
      </c>
      <c r="BY1743" s="132" t="str">
        <f t="shared" ca="1" si="494"/>
        <v/>
      </c>
      <c r="BZ1743" s="132" t="str">
        <f t="shared" ca="1" si="494"/>
        <v/>
      </c>
      <c r="CA1743" s="132" t="str">
        <f t="shared" ca="1" si="494"/>
        <v/>
      </c>
      <c r="CB1743" s="132" t="str">
        <f t="shared" ca="1" si="493"/>
        <v/>
      </c>
    </row>
    <row r="1744" spans="18:80" x14ac:dyDescent="0.2">
      <c r="R1744" s="21">
        <v>1741</v>
      </c>
      <c r="S1744" s="24" t="e">
        <f ca="1"/>
        <v>#N/A</v>
      </c>
      <c r="T1744" s="24" t="e">
        <f ca="1"/>
        <v>#N/A</v>
      </c>
      <c r="V1744" s="21">
        <v>1741</v>
      </c>
      <c r="W1744" s="24" t="e">
        <f ca="1"/>
        <v>#N/A</v>
      </c>
      <c r="X1744" s="24" t="e">
        <f ca="1"/>
        <v>#N/A</v>
      </c>
      <c r="Y1744" s="30"/>
      <c r="Z1744" s="21">
        <v>1741</v>
      </c>
      <c r="AA1744" s="24" t="e">
        <f ca="1"/>
        <v>#N/A</v>
      </c>
      <c r="AB1744" s="24" t="e">
        <f ca="1"/>
        <v>#N/A</v>
      </c>
      <c r="AD1744" s="21">
        <v>1741</v>
      </c>
      <c r="AE1744" s="24" t="e">
        <f ca="1"/>
        <v>#N/A</v>
      </c>
      <c r="AF1744" s="24" t="e">
        <f ca="1"/>
        <v>#N/A</v>
      </c>
      <c r="AH1744" s="21">
        <v>1741</v>
      </c>
      <c r="AI1744" s="24" t="str">
        <f t="shared" ca="1" si="495"/>
        <v/>
      </c>
      <c r="AJ1744" s="24" t="str">
        <f t="shared" ca="1" si="496"/>
        <v/>
      </c>
      <c r="AK1744" s="24" t="str">
        <f t="shared" ca="1" si="497"/>
        <v/>
      </c>
      <c r="AL1744" s="24" t="str">
        <f t="shared" ca="1" si="498"/>
        <v/>
      </c>
      <c r="AM1744" s="26"/>
      <c r="AN1744" s="26" t="str">
        <f ca="1">IF(AI1744="","","G1 "&amp;Input!D55&amp;" "&amp;AI1744&amp;" "&amp;Input!D$56&amp;" "&amp;AJ1744&amp;" "&amp;Input!D$57&amp;" "&amp;AK1744&amp;" "&amp;Input!D$58&amp;" "&amp;AL1744&amp;" F "&amp;Input!D$51&amp;"")</f>
        <v/>
      </c>
      <c r="AP1744" s="26" t="str">
        <f ca="1">IF(AS1744="","","G1 "&amp;Input!D$55&amp;" "&amp;AS1744&amp;" "&amp;Input!D$56&amp;" "&amp;AT1744&amp;" "&amp;Input!D$57&amp;" "&amp;AU1744&amp;" "&amp;Input!D$58&amp;" "&amp;AV1744&amp;" F "&amp;Input!D$52&amp;"")</f>
        <v/>
      </c>
      <c r="AR1744" s="21">
        <v>1741</v>
      </c>
      <c r="AS1744" s="24" t="str">
        <f t="shared" ca="1" si="487"/>
        <v/>
      </c>
      <c r="AT1744" s="24" t="str">
        <f t="shared" ca="1" si="488"/>
        <v/>
      </c>
      <c r="AU1744" s="24" t="str">
        <f t="shared" ca="1" si="489"/>
        <v/>
      </c>
      <c r="AV1744" s="24" t="str">
        <f t="shared" ca="1" si="490"/>
        <v/>
      </c>
      <c r="BC1744" t="s">
        <v>2166</v>
      </c>
      <c r="BF1744" s="74" t="str">
        <f ca="1">IF(AI1743="","","G1 "&amp;Input!D$55&amp;" "&amp;AI1743&amp;" "&amp;Input!D$56&amp;" "&amp;AJ1743&amp;" "&amp;Input!D$57&amp;" "&amp;AK1743&amp;" "&amp;Input!D$58&amp;" "&amp;AL1743&amp;" F "&amp;Input!D$51&amp;"")</f>
        <v/>
      </c>
      <c r="BO1744" s="132" t="str">
        <f t="shared" ref="BO1744:BR1763" ca="1" si="499">IFERROR(MID($AN1744,FIND(" ",$AN1744,FIND(BO$2,$AN1744,1)),FIND(" ",$AN1744,FIND(" ",$AN1744,FIND(BO$2,$AN1744,1))+1)-FIND(" ",$AN1744,FIND(BO$2,$AN1744,1)))*1,"")</f>
        <v/>
      </c>
      <c r="BP1744" s="132" t="str">
        <f t="shared" ca="1" si="499"/>
        <v/>
      </c>
      <c r="BQ1744" s="132" t="str">
        <f t="shared" ca="1" si="499"/>
        <v/>
      </c>
      <c r="BR1744" s="132" t="str">
        <f t="shared" ca="1" si="499"/>
        <v/>
      </c>
      <c r="BT1744" s="132" t="str">
        <f t="shared" ref="BT1744:BW1763" si="500">IFERROR(MID($AO1744,FIND(" ",$AO1744,FIND(BT$2,$AO1744,1)),FIND(" ",$AO1744,FIND(" ",$AO1744,FIND(BT$2,$AO1744,1))+1)-FIND(" ",$AO1744,FIND(BT$2,$AO1744,1)))*1,"")</f>
        <v/>
      </c>
      <c r="BU1744" s="132" t="str">
        <f t="shared" si="500"/>
        <v/>
      </c>
      <c r="BV1744" s="132" t="str">
        <f t="shared" si="500"/>
        <v/>
      </c>
      <c r="BW1744" s="132" t="str">
        <f t="shared" si="500"/>
        <v/>
      </c>
      <c r="BY1744" s="132" t="str">
        <f t="shared" ca="1" si="494"/>
        <v/>
      </c>
      <c r="BZ1744" s="132" t="str">
        <f t="shared" ca="1" si="494"/>
        <v/>
      </c>
      <c r="CA1744" s="132" t="str">
        <f t="shared" ca="1" si="494"/>
        <v/>
      </c>
      <c r="CB1744" s="132" t="str">
        <f t="shared" ca="1" si="493"/>
        <v/>
      </c>
    </row>
    <row r="1745" spans="18:80" x14ac:dyDescent="0.2">
      <c r="R1745" s="21">
        <v>1742</v>
      </c>
      <c r="S1745" s="24" t="e">
        <f ca="1"/>
        <v>#N/A</v>
      </c>
      <c r="T1745" s="24" t="e">
        <f ca="1"/>
        <v>#N/A</v>
      </c>
      <c r="V1745" s="21">
        <v>1742</v>
      </c>
      <c r="W1745" s="24" t="e">
        <f ca="1"/>
        <v>#N/A</v>
      </c>
      <c r="X1745" s="24" t="e">
        <f ca="1"/>
        <v>#N/A</v>
      </c>
      <c r="Y1745" s="30"/>
      <c r="Z1745" s="21">
        <v>1742</v>
      </c>
      <c r="AA1745" s="24" t="e">
        <f ca="1"/>
        <v>#N/A</v>
      </c>
      <c r="AB1745" s="24" t="e">
        <f ca="1"/>
        <v>#N/A</v>
      </c>
      <c r="AD1745" s="21">
        <v>1742</v>
      </c>
      <c r="AE1745" s="24" t="e">
        <f ca="1"/>
        <v>#N/A</v>
      </c>
      <c r="AF1745" s="24" t="e">
        <f ca="1"/>
        <v>#N/A</v>
      </c>
      <c r="AH1745" s="21">
        <v>1742</v>
      </c>
      <c r="AI1745" s="24" t="str">
        <f t="shared" ca="1" si="495"/>
        <v/>
      </c>
      <c r="AJ1745" s="24" t="str">
        <f t="shared" ca="1" si="496"/>
        <v/>
      </c>
      <c r="AK1745" s="24" t="str">
        <f t="shared" ca="1" si="497"/>
        <v/>
      </c>
      <c r="AL1745" s="24" t="str">
        <f t="shared" ca="1" si="498"/>
        <v/>
      </c>
      <c r="AM1745" s="26"/>
      <c r="AN1745" s="26" t="str">
        <f ca="1">IF(AI1745="","","G1 "&amp;Input!D55&amp;" "&amp;AI1745&amp;" "&amp;Input!D$56&amp;" "&amp;AJ1745&amp;" "&amp;Input!D$57&amp;" "&amp;AK1745&amp;" "&amp;Input!D$58&amp;" "&amp;AL1745&amp;" F "&amp;Input!D$51&amp;"")</f>
        <v/>
      </c>
      <c r="AP1745" s="26" t="str">
        <f ca="1">IF(AS1745="","","G1 "&amp;Input!D$55&amp;" "&amp;AS1745&amp;" "&amp;Input!D$56&amp;" "&amp;AT1745&amp;" "&amp;Input!D$57&amp;" "&amp;AU1745&amp;" "&amp;Input!D$58&amp;" "&amp;AV1745&amp;" F "&amp;Input!D$52&amp;"")</f>
        <v/>
      </c>
      <c r="AR1745" s="21">
        <v>1742</v>
      </c>
      <c r="AS1745" s="24" t="str">
        <f t="shared" ca="1" si="487"/>
        <v/>
      </c>
      <c r="AT1745" s="24" t="str">
        <f t="shared" ca="1" si="488"/>
        <v/>
      </c>
      <c r="AU1745" s="24" t="str">
        <f t="shared" ca="1" si="489"/>
        <v/>
      </c>
      <c r="AV1745" s="24" t="str">
        <f t="shared" ca="1" si="490"/>
        <v/>
      </c>
      <c r="BC1745" t="s">
        <v>2167</v>
      </c>
      <c r="BF1745" s="74" t="str">
        <f ca="1">IF(AI1744="","","G1 "&amp;Input!D$55&amp;" "&amp;AI1744&amp;" "&amp;Input!D$56&amp;" "&amp;AJ1744&amp;" "&amp;Input!D$57&amp;" "&amp;AK1744&amp;" "&amp;Input!D$58&amp;" "&amp;AL1744&amp;" F "&amp;Input!D$51&amp;"")</f>
        <v/>
      </c>
      <c r="BO1745" s="132" t="str">
        <f t="shared" ca="1" si="499"/>
        <v/>
      </c>
      <c r="BP1745" s="132" t="str">
        <f t="shared" ca="1" si="499"/>
        <v/>
      </c>
      <c r="BQ1745" s="132" t="str">
        <f t="shared" ca="1" si="499"/>
        <v/>
      </c>
      <c r="BR1745" s="132" t="str">
        <f t="shared" ca="1" si="499"/>
        <v/>
      </c>
      <c r="BT1745" s="132" t="str">
        <f t="shared" si="500"/>
        <v/>
      </c>
      <c r="BU1745" s="132" t="str">
        <f t="shared" si="500"/>
        <v/>
      </c>
      <c r="BV1745" s="132" t="str">
        <f t="shared" si="500"/>
        <v/>
      </c>
      <c r="BW1745" s="132" t="str">
        <f t="shared" si="500"/>
        <v/>
      </c>
      <c r="BY1745" s="132" t="str">
        <f t="shared" ca="1" si="494"/>
        <v/>
      </c>
      <c r="BZ1745" s="132" t="str">
        <f t="shared" ca="1" si="494"/>
        <v/>
      </c>
      <c r="CA1745" s="132" t="str">
        <f t="shared" ca="1" si="494"/>
        <v/>
      </c>
      <c r="CB1745" s="132" t="str">
        <f t="shared" ca="1" si="493"/>
        <v/>
      </c>
    </row>
    <row r="1746" spans="18:80" x14ac:dyDescent="0.2">
      <c r="R1746" s="21">
        <v>1743</v>
      </c>
      <c r="S1746" s="24" t="e">
        <f ca="1"/>
        <v>#N/A</v>
      </c>
      <c r="T1746" s="24" t="e">
        <f ca="1"/>
        <v>#N/A</v>
      </c>
      <c r="V1746" s="21">
        <v>1743</v>
      </c>
      <c r="W1746" s="24" t="e">
        <f ca="1"/>
        <v>#N/A</v>
      </c>
      <c r="X1746" s="24" t="e">
        <f ca="1"/>
        <v>#N/A</v>
      </c>
      <c r="Y1746" s="30"/>
      <c r="Z1746" s="21">
        <v>1743</v>
      </c>
      <c r="AA1746" s="24" t="e">
        <f ca="1"/>
        <v>#N/A</v>
      </c>
      <c r="AB1746" s="24" t="e">
        <f ca="1"/>
        <v>#N/A</v>
      </c>
      <c r="AD1746" s="21">
        <v>1743</v>
      </c>
      <c r="AE1746" s="24" t="e">
        <f ca="1"/>
        <v>#N/A</v>
      </c>
      <c r="AF1746" s="24" t="e">
        <f ca="1"/>
        <v>#N/A</v>
      </c>
      <c r="AH1746" s="21">
        <v>1743</v>
      </c>
      <c r="AI1746" s="24" t="str">
        <f t="shared" ca="1" si="495"/>
        <v/>
      </c>
      <c r="AJ1746" s="24" t="str">
        <f t="shared" ca="1" si="496"/>
        <v/>
      </c>
      <c r="AK1746" s="24" t="str">
        <f t="shared" ca="1" si="497"/>
        <v/>
      </c>
      <c r="AL1746" s="24" t="str">
        <f t="shared" ca="1" si="498"/>
        <v/>
      </c>
      <c r="AM1746" s="26"/>
      <c r="AN1746" s="26" t="str">
        <f ca="1">IF(AI1746="","","G1 "&amp;Input!D55&amp;" "&amp;AI1746&amp;" "&amp;Input!D$56&amp;" "&amp;AJ1746&amp;" "&amp;Input!D$57&amp;" "&amp;AK1746&amp;" "&amp;Input!D$58&amp;" "&amp;AL1746&amp;" F "&amp;Input!D$51&amp;"")</f>
        <v/>
      </c>
      <c r="AP1746" s="26" t="str">
        <f ca="1">IF(AS1746="","","G1 "&amp;Input!D$55&amp;" "&amp;AS1746&amp;" "&amp;Input!D$56&amp;" "&amp;AT1746&amp;" "&amp;Input!D$57&amp;" "&amp;AU1746&amp;" "&amp;Input!D$58&amp;" "&amp;AV1746&amp;" F "&amp;Input!D$52&amp;"")</f>
        <v/>
      </c>
      <c r="AR1746" s="21">
        <v>1743</v>
      </c>
      <c r="AS1746" s="24" t="str">
        <f t="shared" ca="1" si="487"/>
        <v/>
      </c>
      <c r="AT1746" s="24" t="str">
        <f t="shared" ca="1" si="488"/>
        <v/>
      </c>
      <c r="AU1746" s="24" t="str">
        <f t="shared" ca="1" si="489"/>
        <v/>
      </c>
      <c r="AV1746" s="24" t="str">
        <f t="shared" ca="1" si="490"/>
        <v/>
      </c>
      <c r="BC1746" t="s">
        <v>2168</v>
      </c>
      <c r="BF1746" s="74" t="str">
        <f ca="1">IF(AI1745="","","G1 "&amp;Input!D$55&amp;" "&amp;AI1745&amp;" "&amp;Input!D$56&amp;" "&amp;AJ1745&amp;" "&amp;Input!D$57&amp;" "&amp;AK1745&amp;" "&amp;Input!D$58&amp;" "&amp;AL1745&amp;" F "&amp;Input!D$51&amp;"")</f>
        <v/>
      </c>
      <c r="BO1746" s="132" t="str">
        <f t="shared" ca="1" si="499"/>
        <v/>
      </c>
      <c r="BP1746" s="132" t="str">
        <f t="shared" ca="1" si="499"/>
        <v/>
      </c>
      <c r="BQ1746" s="132" t="str">
        <f t="shared" ca="1" si="499"/>
        <v/>
      </c>
      <c r="BR1746" s="132" t="str">
        <f t="shared" ca="1" si="499"/>
        <v/>
      </c>
      <c r="BT1746" s="132" t="str">
        <f t="shared" si="500"/>
        <v/>
      </c>
      <c r="BU1746" s="132" t="str">
        <f t="shared" si="500"/>
        <v/>
      </c>
      <c r="BV1746" s="132" t="str">
        <f t="shared" si="500"/>
        <v/>
      </c>
      <c r="BW1746" s="132" t="str">
        <f t="shared" si="500"/>
        <v/>
      </c>
      <c r="BY1746" s="132" t="str">
        <f t="shared" ca="1" si="494"/>
        <v/>
      </c>
      <c r="BZ1746" s="132" t="str">
        <f t="shared" ca="1" si="494"/>
        <v/>
      </c>
      <c r="CA1746" s="132" t="str">
        <f t="shared" ca="1" si="494"/>
        <v/>
      </c>
      <c r="CB1746" s="132" t="str">
        <f t="shared" ca="1" si="493"/>
        <v/>
      </c>
    </row>
    <row r="1747" spans="18:80" x14ac:dyDescent="0.2">
      <c r="R1747" s="21">
        <v>1744</v>
      </c>
      <c r="S1747" s="24" t="e">
        <f ca="1"/>
        <v>#N/A</v>
      </c>
      <c r="T1747" s="24" t="e">
        <f ca="1"/>
        <v>#N/A</v>
      </c>
      <c r="V1747" s="21">
        <v>1744</v>
      </c>
      <c r="W1747" s="24" t="e">
        <f ca="1"/>
        <v>#N/A</v>
      </c>
      <c r="X1747" s="24" t="e">
        <f ca="1"/>
        <v>#N/A</v>
      </c>
      <c r="Y1747" s="30"/>
      <c r="Z1747" s="21">
        <v>1744</v>
      </c>
      <c r="AA1747" s="24" t="e">
        <f ca="1"/>
        <v>#N/A</v>
      </c>
      <c r="AB1747" s="24" t="e">
        <f ca="1"/>
        <v>#N/A</v>
      </c>
      <c r="AD1747" s="21">
        <v>1744</v>
      </c>
      <c r="AE1747" s="24" t="e">
        <f ca="1"/>
        <v>#N/A</v>
      </c>
      <c r="AF1747" s="24" t="e">
        <f ca="1"/>
        <v>#N/A</v>
      </c>
      <c r="AH1747" s="21">
        <v>1744</v>
      </c>
      <c r="AI1747" s="24" t="str">
        <f t="shared" ca="1" si="495"/>
        <v/>
      </c>
      <c r="AJ1747" s="24" t="str">
        <f t="shared" ca="1" si="496"/>
        <v/>
      </c>
      <c r="AK1747" s="24" t="str">
        <f t="shared" ca="1" si="497"/>
        <v/>
      </c>
      <c r="AL1747" s="24" t="str">
        <f t="shared" ca="1" si="498"/>
        <v/>
      </c>
      <c r="AM1747" s="26"/>
      <c r="AN1747" s="26" t="str">
        <f ca="1">IF(AI1747="","","G1 "&amp;Input!D55&amp;" "&amp;AI1747&amp;" "&amp;Input!D$56&amp;" "&amp;AJ1747&amp;" "&amp;Input!D$57&amp;" "&amp;AK1747&amp;" "&amp;Input!D$58&amp;" "&amp;AL1747&amp;" F "&amp;Input!D$51&amp;"")</f>
        <v/>
      </c>
      <c r="AP1747" s="26" t="str">
        <f ca="1">IF(AS1747="","","G1 "&amp;Input!D$55&amp;" "&amp;AS1747&amp;" "&amp;Input!D$56&amp;" "&amp;AT1747&amp;" "&amp;Input!D$57&amp;" "&amp;AU1747&amp;" "&amp;Input!D$58&amp;" "&amp;AV1747&amp;" F "&amp;Input!D$52&amp;"")</f>
        <v/>
      </c>
      <c r="AR1747" s="21">
        <v>1744</v>
      </c>
      <c r="AS1747" s="24" t="str">
        <f t="shared" ca="1" si="487"/>
        <v/>
      </c>
      <c r="AT1747" s="24" t="str">
        <f t="shared" ca="1" si="488"/>
        <v/>
      </c>
      <c r="AU1747" s="24" t="str">
        <f t="shared" ca="1" si="489"/>
        <v/>
      </c>
      <c r="AV1747" s="24" t="str">
        <f t="shared" ca="1" si="490"/>
        <v/>
      </c>
      <c r="BC1747" t="s">
        <v>2169</v>
      </c>
      <c r="BF1747" s="74" t="str">
        <f ca="1">IF(AI1746="","","G1 "&amp;Input!D$55&amp;" "&amp;AI1746&amp;" "&amp;Input!D$56&amp;" "&amp;AJ1746&amp;" "&amp;Input!D$57&amp;" "&amp;AK1746&amp;" "&amp;Input!D$58&amp;" "&amp;AL1746&amp;" F "&amp;Input!D$51&amp;"")</f>
        <v/>
      </c>
      <c r="BO1747" s="132" t="str">
        <f t="shared" ca="1" si="499"/>
        <v/>
      </c>
      <c r="BP1747" s="132" t="str">
        <f t="shared" ca="1" si="499"/>
        <v/>
      </c>
      <c r="BQ1747" s="132" t="str">
        <f t="shared" ca="1" si="499"/>
        <v/>
      </c>
      <c r="BR1747" s="132" t="str">
        <f t="shared" ca="1" si="499"/>
        <v/>
      </c>
      <c r="BT1747" s="132" t="str">
        <f t="shared" si="500"/>
        <v/>
      </c>
      <c r="BU1747" s="132" t="str">
        <f t="shared" si="500"/>
        <v/>
      </c>
      <c r="BV1747" s="132" t="str">
        <f t="shared" si="500"/>
        <v/>
      </c>
      <c r="BW1747" s="132" t="str">
        <f t="shared" si="500"/>
        <v/>
      </c>
      <c r="BY1747" s="132" t="str">
        <f t="shared" ca="1" si="494"/>
        <v/>
      </c>
      <c r="BZ1747" s="132" t="str">
        <f t="shared" ca="1" si="494"/>
        <v/>
      </c>
      <c r="CA1747" s="132" t="str">
        <f t="shared" ca="1" si="494"/>
        <v/>
      </c>
      <c r="CB1747" s="132" t="str">
        <f t="shared" ca="1" si="493"/>
        <v/>
      </c>
    </row>
    <row r="1748" spans="18:80" x14ac:dyDescent="0.2">
      <c r="R1748" s="21">
        <v>1745</v>
      </c>
      <c r="S1748" s="24" t="e">
        <f ca="1"/>
        <v>#N/A</v>
      </c>
      <c r="T1748" s="24" t="e">
        <f ca="1"/>
        <v>#N/A</v>
      </c>
      <c r="V1748" s="21">
        <v>1745</v>
      </c>
      <c r="W1748" s="24" t="e">
        <f ca="1"/>
        <v>#N/A</v>
      </c>
      <c r="X1748" s="24" t="e">
        <f ca="1"/>
        <v>#N/A</v>
      </c>
      <c r="Y1748" s="30"/>
      <c r="Z1748" s="21">
        <v>1745</v>
      </c>
      <c r="AA1748" s="24" t="e">
        <f ca="1"/>
        <v>#N/A</v>
      </c>
      <c r="AB1748" s="24" t="e">
        <f ca="1"/>
        <v>#N/A</v>
      </c>
      <c r="AD1748" s="21">
        <v>1745</v>
      </c>
      <c r="AE1748" s="24" t="e">
        <f ca="1"/>
        <v>#N/A</v>
      </c>
      <c r="AF1748" s="24" t="e">
        <f ca="1"/>
        <v>#N/A</v>
      </c>
      <c r="AH1748" s="21">
        <v>1745</v>
      </c>
      <c r="AI1748" s="24" t="str">
        <f t="shared" ca="1" si="495"/>
        <v/>
      </c>
      <c r="AJ1748" s="24" t="str">
        <f t="shared" ca="1" si="496"/>
        <v/>
      </c>
      <c r="AK1748" s="24" t="str">
        <f t="shared" ca="1" si="497"/>
        <v/>
      </c>
      <c r="AL1748" s="24" t="str">
        <f t="shared" ca="1" si="498"/>
        <v/>
      </c>
      <c r="AM1748" s="26"/>
      <c r="AN1748" s="26" t="str">
        <f ca="1">IF(AI1748="","","G1 "&amp;Input!D55&amp;" "&amp;AI1748&amp;" "&amp;Input!D$56&amp;" "&amp;AJ1748&amp;" "&amp;Input!D$57&amp;" "&amp;AK1748&amp;" "&amp;Input!D$58&amp;" "&amp;AL1748&amp;" F "&amp;Input!D$51&amp;"")</f>
        <v/>
      </c>
      <c r="AP1748" s="26" t="str">
        <f ca="1">IF(AS1748="","","G1 "&amp;Input!D$55&amp;" "&amp;AS1748&amp;" "&amp;Input!D$56&amp;" "&amp;AT1748&amp;" "&amp;Input!D$57&amp;" "&amp;AU1748&amp;" "&amp;Input!D$58&amp;" "&amp;AV1748&amp;" F "&amp;Input!D$52&amp;"")</f>
        <v/>
      </c>
      <c r="AR1748" s="21">
        <v>1745</v>
      </c>
      <c r="AS1748" s="24" t="str">
        <f t="shared" ca="1" si="487"/>
        <v/>
      </c>
      <c r="AT1748" s="24" t="str">
        <f t="shared" ca="1" si="488"/>
        <v/>
      </c>
      <c r="AU1748" s="24" t="str">
        <f t="shared" ca="1" si="489"/>
        <v/>
      </c>
      <c r="AV1748" s="24" t="str">
        <f t="shared" ca="1" si="490"/>
        <v/>
      </c>
      <c r="BC1748" t="s">
        <v>2170</v>
      </c>
      <c r="BF1748" s="74" t="str">
        <f ca="1">IF(AI1747="","","G1 "&amp;Input!D$55&amp;" "&amp;AI1747&amp;" "&amp;Input!D$56&amp;" "&amp;AJ1747&amp;" "&amp;Input!D$57&amp;" "&amp;AK1747&amp;" "&amp;Input!D$58&amp;" "&amp;AL1747&amp;" F "&amp;Input!D$51&amp;"")</f>
        <v/>
      </c>
      <c r="BO1748" s="132" t="str">
        <f t="shared" ca="1" si="499"/>
        <v/>
      </c>
      <c r="BP1748" s="132" t="str">
        <f t="shared" ca="1" si="499"/>
        <v/>
      </c>
      <c r="BQ1748" s="132" t="str">
        <f t="shared" ca="1" si="499"/>
        <v/>
      </c>
      <c r="BR1748" s="132" t="str">
        <f t="shared" ca="1" si="499"/>
        <v/>
      </c>
      <c r="BT1748" s="132" t="str">
        <f t="shared" si="500"/>
        <v/>
      </c>
      <c r="BU1748" s="132" t="str">
        <f t="shared" si="500"/>
        <v/>
      </c>
      <c r="BV1748" s="132" t="str">
        <f t="shared" si="500"/>
        <v/>
      </c>
      <c r="BW1748" s="132" t="str">
        <f t="shared" si="500"/>
        <v/>
      </c>
      <c r="BY1748" s="132" t="str">
        <f t="shared" ca="1" si="494"/>
        <v/>
      </c>
      <c r="BZ1748" s="132" t="str">
        <f t="shared" ca="1" si="494"/>
        <v/>
      </c>
      <c r="CA1748" s="132" t="str">
        <f t="shared" ca="1" si="494"/>
        <v/>
      </c>
      <c r="CB1748" s="132" t="str">
        <f t="shared" ca="1" si="493"/>
        <v/>
      </c>
    </row>
    <row r="1749" spans="18:80" x14ac:dyDescent="0.2">
      <c r="R1749" s="21">
        <v>1746</v>
      </c>
      <c r="S1749" s="24" t="e">
        <f ca="1"/>
        <v>#N/A</v>
      </c>
      <c r="T1749" s="24" t="e">
        <f ca="1"/>
        <v>#N/A</v>
      </c>
      <c r="V1749" s="21">
        <v>1746</v>
      </c>
      <c r="W1749" s="24" t="e">
        <f ca="1"/>
        <v>#N/A</v>
      </c>
      <c r="X1749" s="24" t="e">
        <f ca="1"/>
        <v>#N/A</v>
      </c>
      <c r="Y1749" s="30"/>
      <c r="Z1749" s="21">
        <v>1746</v>
      </c>
      <c r="AA1749" s="24" t="e">
        <f ca="1"/>
        <v>#N/A</v>
      </c>
      <c r="AB1749" s="24" t="e">
        <f ca="1"/>
        <v>#N/A</v>
      </c>
      <c r="AD1749" s="21">
        <v>1746</v>
      </c>
      <c r="AE1749" s="24" t="e">
        <f ca="1"/>
        <v>#N/A</v>
      </c>
      <c r="AF1749" s="24" t="e">
        <f ca="1"/>
        <v>#N/A</v>
      </c>
      <c r="AH1749" s="21">
        <v>1746</v>
      </c>
      <c r="AI1749" s="24" t="str">
        <f t="shared" ca="1" si="495"/>
        <v/>
      </c>
      <c r="AJ1749" s="24" t="str">
        <f t="shared" ca="1" si="496"/>
        <v/>
      </c>
      <c r="AK1749" s="24" t="str">
        <f t="shared" ca="1" si="497"/>
        <v/>
      </c>
      <c r="AL1749" s="24" t="str">
        <f t="shared" ca="1" si="498"/>
        <v/>
      </c>
      <c r="AM1749" s="26"/>
      <c r="AN1749" s="26" t="str">
        <f ca="1">IF(AI1749="","","G1 "&amp;Input!D55&amp;" "&amp;AI1749&amp;" "&amp;Input!D$56&amp;" "&amp;AJ1749&amp;" "&amp;Input!D$57&amp;" "&amp;AK1749&amp;" "&amp;Input!D$58&amp;" "&amp;AL1749&amp;" F "&amp;Input!D$51&amp;"")</f>
        <v/>
      </c>
      <c r="AP1749" s="26" t="str">
        <f ca="1">IF(AS1749="","","G1 "&amp;Input!D$55&amp;" "&amp;AS1749&amp;" "&amp;Input!D$56&amp;" "&amp;AT1749&amp;" "&amp;Input!D$57&amp;" "&amp;AU1749&amp;" "&amp;Input!D$58&amp;" "&amp;AV1749&amp;" F "&amp;Input!D$52&amp;"")</f>
        <v/>
      </c>
      <c r="AR1749" s="21">
        <v>1746</v>
      </c>
      <c r="AS1749" s="24" t="str">
        <f t="shared" ca="1" si="487"/>
        <v/>
      </c>
      <c r="AT1749" s="24" t="str">
        <f t="shared" ca="1" si="488"/>
        <v/>
      </c>
      <c r="AU1749" s="24" t="str">
        <f t="shared" ca="1" si="489"/>
        <v/>
      </c>
      <c r="AV1749" s="24" t="str">
        <f t="shared" ca="1" si="490"/>
        <v/>
      </c>
      <c r="BC1749" t="s">
        <v>2171</v>
      </c>
      <c r="BF1749" s="74" t="str">
        <f ca="1">IF(AI1748="","","G1 "&amp;Input!D$55&amp;" "&amp;AI1748&amp;" "&amp;Input!D$56&amp;" "&amp;AJ1748&amp;" "&amp;Input!D$57&amp;" "&amp;AK1748&amp;" "&amp;Input!D$58&amp;" "&amp;AL1748&amp;" F "&amp;Input!D$51&amp;"")</f>
        <v/>
      </c>
      <c r="BO1749" s="132" t="str">
        <f t="shared" ca="1" si="499"/>
        <v/>
      </c>
      <c r="BP1749" s="132" t="str">
        <f t="shared" ca="1" si="499"/>
        <v/>
      </c>
      <c r="BQ1749" s="132" t="str">
        <f t="shared" ca="1" si="499"/>
        <v/>
      </c>
      <c r="BR1749" s="132" t="str">
        <f t="shared" ca="1" si="499"/>
        <v/>
      </c>
      <c r="BT1749" s="132" t="str">
        <f t="shared" si="500"/>
        <v/>
      </c>
      <c r="BU1749" s="132" t="str">
        <f t="shared" si="500"/>
        <v/>
      </c>
      <c r="BV1749" s="132" t="str">
        <f t="shared" si="500"/>
        <v/>
      </c>
      <c r="BW1749" s="132" t="str">
        <f t="shared" si="500"/>
        <v/>
      </c>
      <c r="BY1749" s="132" t="str">
        <f t="shared" ca="1" si="494"/>
        <v/>
      </c>
      <c r="BZ1749" s="132" t="str">
        <f t="shared" ca="1" si="494"/>
        <v/>
      </c>
      <c r="CA1749" s="132" t="str">
        <f t="shared" ca="1" si="494"/>
        <v/>
      </c>
      <c r="CB1749" s="132" t="str">
        <f t="shared" ca="1" si="493"/>
        <v/>
      </c>
    </row>
    <row r="1750" spans="18:80" x14ac:dyDescent="0.2">
      <c r="R1750" s="21">
        <v>1747</v>
      </c>
      <c r="S1750" s="24" t="e">
        <f ca="1"/>
        <v>#N/A</v>
      </c>
      <c r="T1750" s="24" t="e">
        <f ca="1"/>
        <v>#N/A</v>
      </c>
      <c r="V1750" s="21">
        <v>1747</v>
      </c>
      <c r="W1750" s="24" t="e">
        <f ca="1"/>
        <v>#N/A</v>
      </c>
      <c r="X1750" s="24" t="e">
        <f ca="1"/>
        <v>#N/A</v>
      </c>
      <c r="Y1750" s="30"/>
      <c r="Z1750" s="21">
        <v>1747</v>
      </c>
      <c r="AA1750" s="24" t="e">
        <f ca="1"/>
        <v>#N/A</v>
      </c>
      <c r="AB1750" s="24" t="e">
        <f ca="1"/>
        <v>#N/A</v>
      </c>
      <c r="AD1750" s="21">
        <v>1747</v>
      </c>
      <c r="AE1750" s="24" t="e">
        <f ca="1"/>
        <v>#N/A</v>
      </c>
      <c r="AF1750" s="24" t="e">
        <f ca="1"/>
        <v>#N/A</v>
      </c>
      <c r="AH1750" s="21">
        <v>1747</v>
      </c>
      <c r="AI1750" s="24" t="str">
        <f t="shared" ca="1" si="495"/>
        <v/>
      </c>
      <c r="AJ1750" s="24" t="str">
        <f t="shared" ca="1" si="496"/>
        <v/>
      </c>
      <c r="AK1750" s="24" t="str">
        <f t="shared" ca="1" si="497"/>
        <v/>
      </c>
      <c r="AL1750" s="24" t="str">
        <f t="shared" ca="1" si="498"/>
        <v/>
      </c>
      <c r="AM1750" s="26"/>
      <c r="AN1750" s="26" t="str">
        <f ca="1">IF(AI1750="","","G1 "&amp;Input!D55&amp;" "&amp;AI1750&amp;" "&amp;Input!D$56&amp;" "&amp;AJ1750&amp;" "&amp;Input!D$57&amp;" "&amp;AK1750&amp;" "&amp;Input!D$58&amp;" "&amp;AL1750&amp;" F "&amp;Input!D$51&amp;"")</f>
        <v/>
      </c>
      <c r="AP1750" s="26" t="str">
        <f ca="1">IF(AS1750="","","G1 "&amp;Input!D$55&amp;" "&amp;AS1750&amp;" "&amp;Input!D$56&amp;" "&amp;AT1750&amp;" "&amp;Input!D$57&amp;" "&amp;AU1750&amp;" "&amp;Input!D$58&amp;" "&amp;AV1750&amp;" F "&amp;Input!D$52&amp;"")</f>
        <v/>
      </c>
      <c r="AR1750" s="21">
        <v>1747</v>
      </c>
      <c r="AS1750" s="24" t="str">
        <f t="shared" ca="1" si="487"/>
        <v/>
      </c>
      <c r="AT1750" s="24" t="str">
        <f t="shared" ca="1" si="488"/>
        <v/>
      </c>
      <c r="AU1750" s="24" t="str">
        <f t="shared" ca="1" si="489"/>
        <v/>
      </c>
      <c r="AV1750" s="24" t="str">
        <f t="shared" ca="1" si="490"/>
        <v/>
      </c>
      <c r="BC1750" t="s">
        <v>2172</v>
      </c>
      <c r="BF1750" s="74" t="str">
        <f ca="1">IF(AI1749="","","G1 "&amp;Input!D$55&amp;" "&amp;AI1749&amp;" "&amp;Input!D$56&amp;" "&amp;AJ1749&amp;" "&amp;Input!D$57&amp;" "&amp;AK1749&amp;" "&amp;Input!D$58&amp;" "&amp;AL1749&amp;" F "&amp;Input!D$51&amp;"")</f>
        <v/>
      </c>
      <c r="BO1750" s="132" t="str">
        <f t="shared" ca="1" si="499"/>
        <v/>
      </c>
      <c r="BP1750" s="132" t="str">
        <f t="shared" ca="1" si="499"/>
        <v/>
      </c>
      <c r="BQ1750" s="132" t="str">
        <f t="shared" ca="1" si="499"/>
        <v/>
      </c>
      <c r="BR1750" s="132" t="str">
        <f t="shared" ca="1" si="499"/>
        <v/>
      </c>
      <c r="BT1750" s="132" t="str">
        <f t="shared" si="500"/>
        <v/>
      </c>
      <c r="BU1750" s="132" t="str">
        <f t="shared" si="500"/>
        <v/>
      </c>
      <c r="BV1750" s="132" t="str">
        <f t="shared" si="500"/>
        <v/>
      </c>
      <c r="BW1750" s="132" t="str">
        <f t="shared" si="500"/>
        <v/>
      </c>
      <c r="BY1750" s="132" t="str">
        <f t="shared" ca="1" si="494"/>
        <v/>
      </c>
      <c r="BZ1750" s="132" t="str">
        <f t="shared" ca="1" si="494"/>
        <v/>
      </c>
      <c r="CA1750" s="132" t="str">
        <f t="shared" ca="1" si="494"/>
        <v/>
      </c>
      <c r="CB1750" s="132" t="str">
        <f t="shared" ca="1" si="493"/>
        <v/>
      </c>
    </row>
    <row r="1751" spans="18:80" x14ac:dyDescent="0.2">
      <c r="R1751" s="21">
        <v>1748</v>
      </c>
      <c r="S1751" s="24" t="e">
        <f ca="1"/>
        <v>#N/A</v>
      </c>
      <c r="T1751" s="24" t="e">
        <f ca="1"/>
        <v>#N/A</v>
      </c>
      <c r="V1751" s="21">
        <v>1748</v>
      </c>
      <c r="W1751" s="24" t="e">
        <f ca="1"/>
        <v>#N/A</v>
      </c>
      <c r="X1751" s="24" t="e">
        <f ca="1"/>
        <v>#N/A</v>
      </c>
      <c r="Y1751" s="30"/>
      <c r="Z1751" s="21">
        <v>1748</v>
      </c>
      <c r="AA1751" s="24" t="e">
        <f ca="1"/>
        <v>#N/A</v>
      </c>
      <c r="AB1751" s="24" t="e">
        <f ca="1"/>
        <v>#N/A</v>
      </c>
      <c r="AD1751" s="21">
        <v>1748</v>
      </c>
      <c r="AE1751" s="24" t="e">
        <f ca="1"/>
        <v>#N/A</v>
      </c>
      <c r="AF1751" s="24" t="e">
        <f ca="1"/>
        <v>#N/A</v>
      </c>
      <c r="AH1751" s="21">
        <v>1748</v>
      </c>
      <c r="AI1751" s="24" t="str">
        <f t="shared" ca="1" si="495"/>
        <v/>
      </c>
      <c r="AJ1751" s="24" t="str">
        <f t="shared" ca="1" si="496"/>
        <v/>
      </c>
      <c r="AK1751" s="24" t="str">
        <f t="shared" ca="1" si="497"/>
        <v/>
      </c>
      <c r="AL1751" s="24" t="str">
        <f t="shared" ca="1" si="498"/>
        <v/>
      </c>
      <c r="AM1751" s="26"/>
      <c r="AN1751" s="26" t="str">
        <f ca="1">IF(AI1751="","","G1 "&amp;Input!D55&amp;" "&amp;AI1751&amp;" "&amp;Input!D$56&amp;" "&amp;AJ1751&amp;" "&amp;Input!D$57&amp;" "&amp;AK1751&amp;" "&amp;Input!D$58&amp;" "&amp;AL1751&amp;" F "&amp;Input!D$51&amp;"")</f>
        <v/>
      </c>
      <c r="AP1751" s="26" t="str">
        <f ca="1">IF(AS1751="","","G1 "&amp;Input!D$55&amp;" "&amp;AS1751&amp;" "&amp;Input!D$56&amp;" "&amp;AT1751&amp;" "&amp;Input!D$57&amp;" "&amp;AU1751&amp;" "&amp;Input!D$58&amp;" "&amp;AV1751&amp;" F "&amp;Input!D$52&amp;"")</f>
        <v/>
      </c>
      <c r="AR1751" s="21">
        <v>1748</v>
      </c>
      <c r="AS1751" s="24" t="str">
        <f t="shared" ca="1" si="487"/>
        <v/>
      </c>
      <c r="AT1751" s="24" t="str">
        <f t="shared" ca="1" si="488"/>
        <v/>
      </c>
      <c r="AU1751" s="24" t="str">
        <f t="shared" ca="1" si="489"/>
        <v/>
      </c>
      <c r="AV1751" s="24" t="str">
        <f t="shared" ca="1" si="490"/>
        <v/>
      </c>
      <c r="BC1751" t="s">
        <v>2173</v>
      </c>
      <c r="BF1751" s="74" t="str">
        <f ca="1">IF(AI1750="","","G1 "&amp;Input!D$55&amp;" "&amp;AI1750&amp;" "&amp;Input!D$56&amp;" "&amp;AJ1750&amp;" "&amp;Input!D$57&amp;" "&amp;AK1750&amp;" "&amp;Input!D$58&amp;" "&amp;AL1750&amp;" F "&amp;Input!D$51&amp;"")</f>
        <v/>
      </c>
      <c r="BO1751" s="132" t="str">
        <f t="shared" ca="1" si="499"/>
        <v/>
      </c>
      <c r="BP1751" s="132" t="str">
        <f t="shared" ca="1" si="499"/>
        <v/>
      </c>
      <c r="BQ1751" s="132" t="str">
        <f t="shared" ca="1" si="499"/>
        <v/>
      </c>
      <c r="BR1751" s="132" t="str">
        <f t="shared" ca="1" si="499"/>
        <v/>
      </c>
      <c r="BT1751" s="132" t="str">
        <f t="shared" si="500"/>
        <v/>
      </c>
      <c r="BU1751" s="132" t="str">
        <f t="shared" si="500"/>
        <v/>
      </c>
      <c r="BV1751" s="132" t="str">
        <f t="shared" si="500"/>
        <v/>
      </c>
      <c r="BW1751" s="132" t="str">
        <f t="shared" si="500"/>
        <v/>
      </c>
      <c r="BY1751" s="132" t="str">
        <f t="shared" ca="1" si="494"/>
        <v/>
      </c>
      <c r="BZ1751" s="132" t="str">
        <f t="shared" ca="1" si="494"/>
        <v/>
      </c>
      <c r="CA1751" s="132" t="str">
        <f t="shared" ca="1" si="494"/>
        <v/>
      </c>
      <c r="CB1751" s="132" t="str">
        <f t="shared" ca="1" si="493"/>
        <v/>
      </c>
    </row>
    <row r="1752" spans="18:80" x14ac:dyDescent="0.2">
      <c r="R1752" s="21">
        <v>1749</v>
      </c>
      <c r="S1752" s="24" t="e">
        <f ca="1"/>
        <v>#N/A</v>
      </c>
      <c r="T1752" s="24" t="e">
        <f ca="1"/>
        <v>#N/A</v>
      </c>
      <c r="V1752" s="21">
        <v>1749</v>
      </c>
      <c r="W1752" s="24" t="e">
        <f ca="1"/>
        <v>#N/A</v>
      </c>
      <c r="X1752" s="24" t="e">
        <f ca="1"/>
        <v>#N/A</v>
      </c>
      <c r="Y1752" s="30"/>
      <c r="Z1752" s="21">
        <v>1749</v>
      </c>
      <c r="AA1752" s="24" t="e">
        <f ca="1"/>
        <v>#N/A</v>
      </c>
      <c r="AB1752" s="24" t="e">
        <f ca="1"/>
        <v>#N/A</v>
      </c>
      <c r="AD1752" s="21">
        <v>1749</v>
      </c>
      <c r="AE1752" s="24" t="e">
        <f ca="1"/>
        <v>#N/A</v>
      </c>
      <c r="AF1752" s="24" t="e">
        <f ca="1"/>
        <v>#N/A</v>
      </c>
      <c r="AH1752" s="21">
        <v>1749</v>
      </c>
      <c r="AI1752" s="24" t="str">
        <f t="shared" ca="1" si="495"/>
        <v/>
      </c>
      <c r="AJ1752" s="24" t="str">
        <f t="shared" ca="1" si="496"/>
        <v/>
      </c>
      <c r="AK1752" s="24" t="str">
        <f t="shared" ca="1" si="497"/>
        <v/>
      </c>
      <c r="AL1752" s="24" t="str">
        <f t="shared" ca="1" si="498"/>
        <v/>
      </c>
      <c r="AM1752" s="26"/>
      <c r="AN1752" s="26" t="str">
        <f ca="1">IF(AI1752="","","G1 "&amp;Input!D55&amp;" "&amp;AI1752&amp;" "&amp;Input!D$56&amp;" "&amp;AJ1752&amp;" "&amp;Input!D$57&amp;" "&amp;AK1752&amp;" "&amp;Input!D$58&amp;" "&amp;AL1752&amp;" F "&amp;Input!D$51&amp;"")</f>
        <v/>
      </c>
      <c r="AP1752" s="26" t="str">
        <f ca="1">IF(AS1752="","","G1 "&amp;Input!D$55&amp;" "&amp;AS1752&amp;" "&amp;Input!D$56&amp;" "&amp;AT1752&amp;" "&amp;Input!D$57&amp;" "&amp;AU1752&amp;" "&amp;Input!D$58&amp;" "&amp;AV1752&amp;" F "&amp;Input!D$52&amp;"")</f>
        <v/>
      </c>
      <c r="AR1752" s="21">
        <v>1749</v>
      </c>
      <c r="AS1752" s="24" t="str">
        <f t="shared" ca="1" si="487"/>
        <v/>
      </c>
      <c r="AT1752" s="24" t="str">
        <f t="shared" ca="1" si="488"/>
        <v/>
      </c>
      <c r="AU1752" s="24" t="str">
        <f t="shared" ca="1" si="489"/>
        <v/>
      </c>
      <c r="AV1752" s="24" t="str">
        <f t="shared" ca="1" si="490"/>
        <v/>
      </c>
      <c r="BC1752" t="s">
        <v>2174</v>
      </c>
      <c r="BF1752" s="74" t="str">
        <f ca="1">IF(AI1751="","","G1 "&amp;Input!D$55&amp;" "&amp;AI1751&amp;" "&amp;Input!D$56&amp;" "&amp;AJ1751&amp;" "&amp;Input!D$57&amp;" "&amp;AK1751&amp;" "&amp;Input!D$58&amp;" "&amp;AL1751&amp;" F "&amp;Input!D$51&amp;"")</f>
        <v/>
      </c>
      <c r="BO1752" s="132" t="str">
        <f t="shared" ca="1" si="499"/>
        <v/>
      </c>
      <c r="BP1752" s="132" t="str">
        <f t="shared" ca="1" si="499"/>
        <v/>
      </c>
      <c r="BQ1752" s="132" t="str">
        <f t="shared" ca="1" si="499"/>
        <v/>
      </c>
      <c r="BR1752" s="132" t="str">
        <f t="shared" ca="1" si="499"/>
        <v/>
      </c>
      <c r="BT1752" s="132" t="str">
        <f t="shared" si="500"/>
        <v/>
      </c>
      <c r="BU1752" s="132" t="str">
        <f t="shared" si="500"/>
        <v/>
      </c>
      <c r="BV1752" s="132" t="str">
        <f t="shared" si="500"/>
        <v/>
      </c>
      <c r="BW1752" s="132" t="str">
        <f t="shared" si="500"/>
        <v/>
      </c>
      <c r="BY1752" s="132" t="str">
        <f t="shared" ca="1" si="494"/>
        <v/>
      </c>
      <c r="BZ1752" s="132" t="str">
        <f t="shared" ca="1" si="494"/>
        <v/>
      </c>
      <c r="CA1752" s="132" t="str">
        <f t="shared" ca="1" si="494"/>
        <v/>
      </c>
      <c r="CB1752" s="132" t="str">
        <f t="shared" ca="1" si="493"/>
        <v/>
      </c>
    </row>
    <row r="1753" spans="18:80" x14ac:dyDescent="0.2">
      <c r="R1753" s="21">
        <v>1750</v>
      </c>
      <c r="S1753" s="24" t="e">
        <f ca="1"/>
        <v>#N/A</v>
      </c>
      <c r="T1753" s="24" t="e">
        <f ca="1"/>
        <v>#N/A</v>
      </c>
      <c r="V1753" s="21">
        <v>1750</v>
      </c>
      <c r="W1753" s="24" t="e">
        <f ca="1"/>
        <v>#N/A</v>
      </c>
      <c r="X1753" s="24" t="e">
        <f ca="1"/>
        <v>#N/A</v>
      </c>
      <c r="Y1753" s="30"/>
      <c r="Z1753" s="21">
        <v>1750</v>
      </c>
      <c r="AA1753" s="24" t="e">
        <f ca="1"/>
        <v>#N/A</v>
      </c>
      <c r="AB1753" s="24" t="e">
        <f ca="1"/>
        <v>#N/A</v>
      </c>
      <c r="AD1753" s="21">
        <v>1750</v>
      </c>
      <c r="AE1753" s="24" t="e">
        <f ca="1"/>
        <v>#N/A</v>
      </c>
      <c r="AF1753" s="24" t="e">
        <f ca="1"/>
        <v>#N/A</v>
      </c>
      <c r="AH1753" s="21">
        <v>1750</v>
      </c>
      <c r="AI1753" s="24" t="str">
        <f t="shared" ca="1" si="495"/>
        <v/>
      </c>
      <c r="AJ1753" s="24" t="str">
        <f t="shared" ca="1" si="496"/>
        <v/>
      </c>
      <c r="AK1753" s="24" t="str">
        <f t="shared" ca="1" si="497"/>
        <v/>
      </c>
      <c r="AL1753" s="24" t="str">
        <f t="shared" ca="1" si="498"/>
        <v/>
      </c>
      <c r="AM1753" s="26"/>
      <c r="AN1753" s="26" t="str">
        <f ca="1">IF(AI1753="","","G1 "&amp;Input!D55&amp;" "&amp;AI1753&amp;" "&amp;Input!D$56&amp;" "&amp;AJ1753&amp;" "&amp;Input!D$57&amp;" "&amp;AK1753&amp;" "&amp;Input!D$58&amp;" "&amp;AL1753&amp;" F "&amp;Input!D$51&amp;"")</f>
        <v/>
      </c>
      <c r="AP1753" s="26" t="str">
        <f ca="1">IF(AS1753="","","G1 "&amp;Input!D$55&amp;" "&amp;AS1753&amp;" "&amp;Input!D$56&amp;" "&amp;AT1753&amp;" "&amp;Input!D$57&amp;" "&amp;AU1753&amp;" "&amp;Input!D$58&amp;" "&amp;AV1753&amp;" F "&amp;Input!D$52&amp;"")</f>
        <v/>
      </c>
      <c r="AR1753" s="21">
        <v>1750</v>
      </c>
      <c r="AS1753" s="24" t="str">
        <f t="shared" ca="1" si="487"/>
        <v/>
      </c>
      <c r="AT1753" s="24" t="str">
        <f t="shared" ca="1" si="488"/>
        <v/>
      </c>
      <c r="AU1753" s="24" t="str">
        <f t="shared" ca="1" si="489"/>
        <v/>
      </c>
      <c r="AV1753" s="24" t="str">
        <f t="shared" ca="1" si="490"/>
        <v/>
      </c>
      <c r="BC1753" t="s">
        <v>2175</v>
      </c>
      <c r="BF1753" s="74" t="str">
        <f ca="1">IF(AI1752="","","G1 "&amp;Input!D$55&amp;" "&amp;AI1752&amp;" "&amp;Input!D$56&amp;" "&amp;AJ1752&amp;" "&amp;Input!D$57&amp;" "&amp;AK1752&amp;" "&amp;Input!D$58&amp;" "&amp;AL1752&amp;" F "&amp;Input!D$51&amp;"")</f>
        <v/>
      </c>
      <c r="BO1753" s="132" t="str">
        <f t="shared" ca="1" si="499"/>
        <v/>
      </c>
      <c r="BP1753" s="132" t="str">
        <f t="shared" ca="1" si="499"/>
        <v/>
      </c>
      <c r="BQ1753" s="132" t="str">
        <f t="shared" ca="1" si="499"/>
        <v/>
      </c>
      <c r="BR1753" s="132" t="str">
        <f t="shared" ca="1" si="499"/>
        <v/>
      </c>
      <c r="BT1753" s="132" t="str">
        <f t="shared" si="500"/>
        <v/>
      </c>
      <c r="BU1753" s="132" t="str">
        <f t="shared" si="500"/>
        <v/>
      </c>
      <c r="BV1753" s="132" t="str">
        <f t="shared" si="500"/>
        <v/>
      </c>
      <c r="BW1753" s="132" t="str">
        <f t="shared" si="500"/>
        <v/>
      </c>
      <c r="BY1753" s="132" t="str">
        <f t="shared" ca="1" si="494"/>
        <v/>
      </c>
      <c r="BZ1753" s="132" t="str">
        <f t="shared" ca="1" si="494"/>
        <v/>
      </c>
      <c r="CA1753" s="132" t="str">
        <f t="shared" ca="1" si="494"/>
        <v/>
      </c>
      <c r="CB1753" s="132" t="str">
        <f t="shared" ca="1" si="493"/>
        <v/>
      </c>
    </row>
    <row r="1754" spans="18:80" x14ac:dyDescent="0.2">
      <c r="R1754" s="21">
        <v>1751</v>
      </c>
      <c r="S1754" s="24" t="e">
        <f ca="1"/>
        <v>#N/A</v>
      </c>
      <c r="T1754" s="24" t="e">
        <f ca="1"/>
        <v>#N/A</v>
      </c>
      <c r="V1754" s="21">
        <v>1751</v>
      </c>
      <c r="W1754" s="24" t="e">
        <f ca="1"/>
        <v>#N/A</v>
      </c>
      <c r="X1754" s="24" t="e">
        <f ca="1"/>
        <v>#N/A</v>
      </c>
      <c r="Y1754" s="30"/>
      <c r="Z1754" s="21">
        <v>1751</v>
      </c>
      <c r="AA1754" s="24" t="e">
        <f ca="1"/>
        <v>#N/A</v>
      </c>
      <c r="AB1754" s="24" t="e">
        <f ca="1"/>
        <v>#N/A</v>
      </c>
      <c r="AD1754" s="21">
        <v>1751</v>
      </c>
      <c r="AE1754" s="24" t="e">
        <f ca="1"/>
        <v>#N/A</v>
      </c>
      <c r="AF1754" s="24" t="e">
        <f ca="1"/>
        <v>#N/A</v>
      </c>
      <c r="AH1754" s="21">
        <v>1751</v>
      </c>
      <c r="AI1754" s="24" t="str">
        <f t="shared" ca="1" si="495"/>
        <v/>
      </c>
      <c r="AJ1754" s="24" t="str">
        <f t="shared" ca="1" si="496"/>
        <v/>
      </c>
      <c r="AK1754" s="24" t="str">
        <f t="shared" ca="1" si="497"/>
        <v/>
      </c>
      <c r="AL1754" s="24" t="str">
        <f t="shared" ca="1" si="498"/>
        <v/>
      </c>
      <c r="AM1754" s="26"/>
      <c r="AN1754" s="26" t="str">
        <f ca="1">IF(AI1754="","","G1 "&amp;Input!D55&amp;" "&amp;AI1754&amp;" "&amp;Input!D$56&amp;" "&amp;AJ1754&amp;" "&amp;Input!D$57&amp;" "&amp;AK1754&amp;" "&amp;Input!D$58&amp;" "&amp;AL1754&amp;" F "&amp;Input!D$51&amp;"")</f>
        <v/>
      </c>
      <c r="AP1754" s="26" t="str">
        <f ca="1">IF(AS1754="","","G1 "&amp;Input!D$55&amp;" "&amp;AS1754&amp;" "&amp;Input!D$56&amp;" "&amp;AT1754&amp;" "&amp;Input!D$57&amp;" "&amp;AU1754&amp;" "&amp;Input!D$58&amp;" "&amp;AV1754&amp;" F "&amp;Input!D$52&amp;"")</f>
        <v/>
      </c>
      <c r="AR1754" s="21">
        <v>1751</v>
      </c>
      <c r="AS1754" s="24" t="str">
        <f t="shared" ca="1" si="487"/>
        <v/>
      </c>
      <c r="AT1754" s="24" t="str">
        <f t="shared" ca="1" si="488"/>
        <v/>
      </c>
      <c r="AU1754" s="24" t="str">
        <f t="shared" ca="1" si="489"/>
        <v/>
      </c>
      <c r="AV1754" s="24" t="str">
        <f t="shared" ca="1" si="490"/>
        <v/>
      </c>
      <c r="BC1754" t="s">
        <v>2176</v>
      </c>
      <c r="BF1754" s="74" t="str">
        <f ca="1">IF(AI1753="","","G1 "&amp;Input!D$55&amp;" "&amp;AI1753&amp;" "&amp;Input!D$56&amp;" "&amp;AJ1753&amp;" "&amp;Input!D$57&amp;" "&amp;AK1753&amp;" "&amp;Input!D$58&amp;" "&amp;AL1753&amp;" F "&amp;Input!D$51&amp;"")</f>
        <v/>
      </c>
      <c r="BO1754" s="132" t="str">
        <f t="shared" ca="1" si="499"/>
        <v/>
      </c>
      <c r="BP1754" s="132" t="str">
        <f t="shared" ca="1" si="499"/>
        <v/>
      </c>
      <c r="BQ1754" s="132" t="str">
        <f t="shared" ca="1" si="499"/>
        <v/>
      </c>
      <c r="BR1754" s="132" t="str">
        <f t="shared" ca="1" si="499"/>
        <v/>
      </c>
      <c r="BT1754" s="132" t="str">
        <f t="shared" si="500"/>
        <v/>
      </c>
      <c r="BU1754" s="132" t="str">
        <f t="shared" si="500"/>
        <v/>
      </c>
      <c r="BV1754" s="132" t="str">
        <f t="shared" si="500"/>
        <v/>
      </c>
      <c r="BW1754" s="132" t="str">
        <f t="shared" si="500"/>
        <v/>
      </c>
      <c r="BY1754" s="132" t="str">
        <f t="shared" ca="1" si="494"/>
        <v/>
      </c>
      <c r="BZ1754" s="132" t="str">
        <f t="shared" ca="1" si="494"/>
        <v/>
      </c>
      <c r="CA1754" s="132" t="str">
        <f t="shared" ca="1" si="494"/>
        <v/>
      </c>
      <c r="CB1754" s="132" t="str">
        <f t="shared" ca="1" si="493"/>
        <v/>
      </c>
    </row>
    <row r="1755" spans="18:80" x14ac:dyDescent="0.2">
      <c r="R1755" s="21">
        <v>1752</v>
      </c>
      <c r="S1755" s="24" t="e">
        <f ca="1"/>
        <v>#N/A</v>
      </c>
      <c r="T1755" s="24" t="e">
        <f ca="1"/>
        <v>#N/A</v>
      </c>
      <c r="V1755" s="21">
        <v>1752</v>
      </c>
      <c r="W1755" s="24" t="e">
        <f ca="1"/>
        <v>#N/A</v>
      </c>
      <c r="X1755" s="24" t="e">
        <f ca="1"/>
        <v>#N/A</v>
      </c>
      <c r="Y1755" s="30"/>
      <c r="Z1755" s="21">
        <v>1752</v>
      </c>
      <c r="AA1755" s="24" t="e">
        <f ca="1"/>
        <v>#N/A</v>
      </c>
      <c r="AB1755" s="24" t="e">
        <f ca="1"/>
        <v>#N/A</v>
      </c>
      <c r="AD1755" s="21">
        <v>1752</v>
      </c>
      <c r="AE1755" s="24" t="e">
        <f ca="1"/>
        <v>#N/A</v>
      </c>
      <c r="AF1755" s="24" t="e">
        <f ca="1"/>
        <v>#N/A</v>
      </c>
      <c r="AH1755" s="21">
        <v>1752</v>
      </c>
      <c r="AI1755" s="24" t="str">
        <f t="shared" ca="1" si="495"/>
        <v/>
      </c>
      <c r="AJ1755" s="24" t="str">
        <f t="shared" ca="1" si="496"/>
        <v/>
      </c>
      <c r="AK1755" s="24" t="str">
        <f t="shared" ca="1" si="497"/>
        <v/>
      </c>
      <c r="AL1755" s="24" t="str">
        <f t="shared" ca="1" si="498"/>
        <v/>
      </c>
      <c r="AM1755" s="26"/>
      <c r="AN1755" s="26" t="str">
        <f ca="1">IF(AI1755="","","G1 "&amp;Input!D55&amp;" "&amp;AI1755&amp;" "&amp;Input!D$56&amp;" "&amp;AJ1755&amp;" "&amp;Input!D$57&amp;" "&amp;AK1755&amp;" "&amp;Input!D$58&amp;" "&amp;AL1755&amp;" F "&amp;Input!D$51&amp;"")</f>
        <v/>
      </c>
      <c r="AP1755" s="26" t="str">
        <f ca="1">IF(AS1755="","","G1 "&amp;Input!D$55&amp;" "&amp;AS1755&amp;" "&amp;Input!D$56&amp;" "&amp;AT1755&amp;" "&amp;Input!D$57&amp;" "&amp;AU1755&amp;" "&amp;Input!D$58&amp;" "&amp;AV1755&amp;" F "&amp;Input!D$52&amp;"")</f>
        <v/>
      </c>
      <c r="AR1755" s="21">
        <v>1752</v>
      </c>
      <c r="AS1755" s="24" t="str">
        <f t="shared" ca="1" si="487"/>
        <v/>
      </c>
      <c r="AT1755" s="24" t="str">
        <f t="shared" ca="1" si="488"/>
        <v/>
      </c>
      <c r="AU1755" s="24" t="str">
        <f t="shared" ca="1" si="489"/>
        <v/>
      </c>
      <c r="AV1755" s="24" t="str">
        <f t="shared" ca="1" si="490"/>
        <v/>
      </c>
      <c r="BC1755" t="s">
        <v>2177</v>
      </c>
      <c r="BF1755" s="74" t="str">
        <f ca="1">IF(AI1754="","","G1 "&amp;Input!D$55&amp;" "&amp;AI1754&amp;" "&amp;Input!D$56&amp;" "&amp;AJ1754&amp;" "&amp;Input!D$57&amp;" "&amp;AK1754&amp;" "&amp;Input!D$58&amp;" "&amp;AL1754&amp;" F "&amp;Input!D$51&amp;"")</f>
        <v/>
      </c>
      <c r="BO1755" s="132" t="str">
        <f t="shared" ca="1" si="499"/>
        <v/>
      </c>
      <c r="BP1755" s="132" t="str">
        <f t="shared" ca="1" si="499"/>
        <v/>
      </c>
      <c r="BQ1755" s="132" t="str">
        <f t="shared" ca="1" si="499"/>
        <v/>
      </c>
      <c r="BR1755" s="132" t="str">
        <f t="shared" ca="1" si="499"/>
        <v/>
      </c>
      <c r="BT1755" s="132" t="str">
        <f t="shared" si="500"/>
        <v/>
      </c>
      <c r="BU1755" s="132" t="str">
        <f t="shared" si="500"/>
        <v/>
      </c>
      <c r="BV1755" s="132" t="str">
        <f t="shared" si="500"/>
        <v/>
      </c>
      <c r="BW1755" s="132" t="str">
        <f t="shared" si="500"/>
        <v/>
      </c>
      <c r="BY1755" s="132" t="str">
        <f t="shared" ca="1" si="494"/>
        <v/>
      </c>
      <c r="BZ1755" s="132" t="str">
        <f t="shared" ca="1" si="494"/>
        <v/>
      </c>
      <c r="CA1755" s="132" t="str">
        <f t="shared" ca="1" si="494"/>
        <v/>
      </c>
      <c r="CB1755" s="132" t="str">
        <f t="shared" ca="1" si="493"/>
        <v/>
      </c>
    </row>
    <row r="1756" spans="18:80" x14ac:dyDescent="0.2">
      <c r="R1756" s="21">
        <v>1753</v>
      </c>
      <c r="S1756" s="24" t="e">
        <f ca="1"/>
        <v>#N/A</v>
      </c>
      <c r="T1756" s="24" t="e">
        <f ca="1"/>
        <v>#N/A</v>
      </c>
      <c r="V1756" s="21">
        <v>1753</v>
      </c>
      <c r="W1756" s="24" t="e">
        <f ca="1"/>
        <v>#N/A</v>
      </c>
      <c r="X1756" s="24" t="e">
        <f ca="1"/>
        <v>#N/A</v>
      </c>
      <c r="Y1756" s="30"/>
      <c r="Z1756" s="21">
        <v>1753</v>
      </c>
      <c r="AA1756" s="24" t="e">
        <f ca="1"/>
        <v>#N/A</v>
      </c>
      <c r="AB1756" s="24" t="e">
        <f ca="1"/>
        <v>#N/A</v>
      </c>
      <c r="AD1756" s="21">
        <v>1753</v>
      </c>
      <c r="AE1756" s="24" t="e">
        <f ca="1"/>
        <v>#N/A</v>
      </c>
      <c r="AF1756" s="24" t="e">
        <f ca="1"/>
        <v>#N/A</v>
      </c>
      <c r="AH1756" s="21">
        <v>1753</v>
      </c>
      <c r="AI1756" s="24" t="str">
        <f t="shared" ca="1" si="495"/>
        <v/>
      </c>
      <c r="AJ1756" s="24" t="str">
        <f t="shared" ca="1" si="496"/>
        <v/>
      </c>
      <c r="AK1756" s="24" t="str">
        <f t="shared" ca="1" si="497"/>
        <v/>
      </c>
      <c r="AL1756" s="24" t="str">
        <f t="shared" ca="1" si="498"/>
        <v/>
      </c>
      <c r="AM1756" s="26"/>
      <c r="AN1756" s="26" t="str">
        <f ca="1">IF(AI1756="","","G1 "&amp;Input!D55&amp;" "&amp;AI1756&amp;" "&amp;Input!D$56&amp;" "&amp;AJ1756&amp;" "&amp;Input!D$57&amp;" "&amp;AK1756&amp;" "&amp;Input!D$58&amp;" "&amp;AL1756&amp;" F "&amp;Input!D$51&amp;"")</f>
        <v/>
      </c>
      <c r="AP1756" s="26" t="str">
        <f ca="1">IF(AS1756="","","G1 "&amp;Input!D$55&amp;" "&amp;AS1756&amp;" "&amp;Input!D$56&amp;" "&amp;AT1756&amp;" "&amp;Input!D$57&amp;" "&amp;AU1756&amp;" "&amp;Input!D$58&amp;" "&amp;AV1756&amp;" F "&amp;Input!D$52&amp;"")</f>
        <v/>
      </c>
      <c r="AR1756" s="21">
        <v>1753</v>
      </c>
      <c r="AS1756" s="24" t="str">
        <f t="shared" ca="1" si="487"/>
        <v/>
      </c>
      <c r="AT1756" s="24" t="str">
        <f t="shared" ca="1" si="488"/>
        <v/>
      </c>
      <c r="AU1756" s="24" t="str">
        <f t="shared" ca="1" si="489"/>
        <v/>
      </c>
      <c r="AV1756" s="24" t="str">
        <f t="shared" ca="1" si="490"/>
        <v/>
      </c>
      <c r="BC1756" t="s">
        <v>2178</v>
      </c>
      <c r="BF1756" s="74" t="str">
        <f ca="1">IF(AI1755="","","G1 "&amp;Input!D$55&amp;" "&amp;AI1755&amp;" "&amp;Input!D$56&amp;" "&amp;AJ1755&amp;" "&amp;Input!D$57&amp;" "&amp;AK1755&amp;" "&amp;Input!D$58&amp;" "&amp;AL1755&amp;" F "&amp;Input!D$51&amp;"")</f>
        <v/>
      </c>
      <c r="BO1756" s="132" t="str">
        <f t="shared" ca="1" si="499"/>
        <v/>
      </c>
      <c r="BP1756" s="132" t="str">
        <f t="shared" ca="1" si="499"/>
        <v/>
      </c>
      <c r="BQ1756" s="132" t="str">
        <f t="shared" ca="1" si="499"/>
        <v/>
      </c>
      <c r="BR1756" s="132" t="str">
        <f t="shared" ca="1" si="499"/>
        <v/>
      </c>
      <c r="BT1756" s="132" t="str">
        <f t="shared" si="500"/>
        <v/>
      </c>
      <c r="BU1756" s="132" t="str">
        <f t="shared" si="500"/>
        <v/>
      </c>
      <c r="BV1756" s="132" t="str">
        <f t="shared" si="500"/>
        <v/>
      </c>
      <c r="BW1756" s="132" t="str">
        <f t="shared" si="500"/>
        <v/>
      </c>
      <c r="BY1756" s="132" t="str">
        <f t="shared" ca="1" si="494"/>
        <v/>
      </c>
      <c r="BZ1756" s="132" t="str">
        <f t="shared" ca="1" si="494"/>
        <v/>
      </c>
      <c r="CA1756" s="132" t="str">
        <f t="shared" ca="1" si="494"/>
        <v/>
      </c>
      <c r="CB1756" s="132" t="str">
        <f t="shared" ca="1" si="493"/>
        <v/>
      </c>
    </row>
    <row r="1757" spans="18:80" x14ac:dyDescent="0.2">
      <c r="R1757" s="21">
        <v>1754</v>
      </c>
      <c r="S1757" s="24" t="e">
        <f ca="1"/>
        <v>#N/A</v>
      </c>
      <c r="T1757" s="24" t="e">
        <f ca="1"/>
        <v>#N/A</v>
      </c>
      <c r="V1757" s="21">
        <v>1754</v>
      </c>
      <c r="W1757" s="24" t="e">
        <f ca="1"/>
        <v>#N/A</v>
      </c>
      <c r="X1757" s="24" t="e">
        <f ca="1"/>
        <v>#N/A</v>
      </c>
      <c r="Y1757" s="30"/>
      <c r="Z1757" s="21">
        <v>1754</v>
      </c>
      <c r="AA1757" s="24" t="e">
        <f ca="1"/>
        <v>#N/A</v>
      </c>
      <c r="AB1757" s="24" t="e">
        <f ca="1"/>
        <v>#N/A</v>
      </c>
      <c r="AD1757" s="21">
        <v>1754</v>
      </c>
      <c r="AE1757" s="24" t="e">
        <f ca="1"/>
        <v>#N/A</v>
      </c>
      <c r="AF1757" s="24" t="e">
        <f ca="1"/>
        <v>#N/A</v>
      </c>
      <c r="AH1757" s="21">
        <v>1754</v>
      </c>
      <c r="AI1757" s="24" t="str">
        <f t="shared" ca="1" si="495"/>
        <v/>
      </c>
      <c r="AJ1757" s="24" t="str">
        <f t="shared" ca="1" si="496"/>
        <v/>
      </c>
      <c r="AK1757" s="24" t="str">
        <f t="shared" ca="1" si="497"/>
        <v/>
      </c>
      <c r="AL1757" s="24" t="str">
        <f t="shared" ca="1" si="498"/>
        <v/>
      </c>
      <c r="AM1757" s="26"/>
      <c r="AN1757" s="26" t="str">
        <f ca="1">IF(AI1757="","","G1 "&amp;Input!D55&amp;" "&amp;AI1757&amp;" "&amp;Input!D$56&amp;" "&amp;AJ1757&amp;" "&amp;Input!D$57&amp;" "&amp;AK1757&amp;" "&amp;Input!D$58&amp;" "&amp;AL1757&amp;" F "&amp;Input!D$51&amp;"")</f>
        <v/>
      </c>
      <c r="AP1757" s="26" t="str">
        <f ca="1">IF(AS1757="","","G1 "&amp;Input!D$55&amp;" "&amp;AS1757&amp;" "&amp;Input!D$56&amp;" "&amp;AT1757&amp;" "&amp;Input!D$57&amp;" "&amp;AU1757&amp;" "&amp;Input!D$58&amp;" "&amp;AV1757&amp;" F "&amp;Input!D$52&amp;"")</f>
        <v/>
      </c>
      <c r="AR1757" s="21">
        <v>1754</v>
      </c>
      <c r="AS1757" s="24" t="str">
        <f t="shared" ca="1" si="487"/>
        <v/>
      </c>
      <c r="AT1757" s="24" t="str">
        <f t="shared" ca="1" si="488"/>
        <v/>
      </c>
      <c r="AU1757" s="24" t="str">
        <f t="shared" ca="1" si="489"/>
        <v/>
      </c>
      <c r="AV1757" s="24" t="str">
        <f t="shared" ca="1" si="490"/>
        <v/>
      </c>
      <c r="BC1757" t="s">
        <v>2179</v>
      </c>
      <c r="BF1757" s="74" t="str">
        <f ca="1">IF(AI1756="","","G1 "&amp;Input!D$55&amp;" "&amp;AI1756&amp;" "&amp;Input!D$56&amp;" "&amp;AJ1756&amp;" "&amp;Input!D$57&amp;" "&amp;AK1756&amp;" "&amp;Input!D$58&amp;" "&amp;AL1756&amp;" F "&amp;Input!D$51&amp;"")</f>
        <v/>
      </c>
      <c r="BO1757" s="132" t="str">
        <f t="shared" ca="1" si="499"/>
        <v/>
      </c>
      <c r="BP1757" s="132" t="str">
        <f t="shared" ca="1" si="499"/>
        <v/>
      </c>
      <c r="BQ1757" s="132" t="str">
        <f t="shared" ca="1" si="499"/>
        <v/>
      </c>
      <c r="BR1757" s="132" t="str">
        <f t="shared" ca="1" si="499"/>
        <v/>
      </c>
      <c r="BT1757" s="132" t="str">
        <f t="shared" si="500"/>
        <v/>
      </c>
      <c r="BU1757" s="132" t="str">
        <f t="shared" si="500"/>
        <v/>
      </c>
      <c r="BV1757" s="132" t="str">
        <f t="shared" si="500"/>
        <v/>
      </c>
      <c r="BW1757" s="132" t="str">
        <f t="shared" si="500"/>
        <v/>
      </c>
      <c r="BY1757" s="132" t="str">
        <f t="shared" ca="1" si="494"/>
        <v/>
      </c>
      <c r="BZ1757" s="132" t="str">
        <f t="shared" ca="1" si="494"/>
        <v/>
      </c>
      <c r="CA1757" s="132" t="str">
        <f t="shared" ca="1" si="494"/>
        <v/>
      </c>
      <c r="CB1757" s="132" t="str">
        <f t="shared" ca="1" si="493"/>
        <v/>
      </c>
    </row>
    <row r="1758" spans="18:80" x14ac:dyDescent="0.2">
      <c r="R1758" s="21">
        <v>1755</v>
      </c>
      <c r="S1758" s="24" t="e">
        <f ca="1"/>
        <v>#N/A</v>
      </c>
      <c r="T1758" s="24" t="e">
        <f ca="1"/>
        <v>#N/A</v>
      </c>
      <c r="V1758" s="21">
        <v>1755</v>
      </c>
      <c r="W1758" s="24" t="e">
        <f ca="1"/>
        <v>#N/A</v>
      </c>
      <c r="X1758" s="24" t="e">
        <f ca="1"/>
        <v>#N/A</v>
      </c>
      <c r="Y1758" s="30"/>
      <c r="Z1758" s="21">
        <v>1755</v>
      </c>
      <c r="AA1758" s="24" t="e">
        <f ca="1"/>
        <v>#N/A</v>
      </c>
      <c r="AB1758" s="24" t="e">
        <f ca="1"/>
        <v>#N/A</v>
      </c>
      <c r="AD1758" s="21">
        <v>1755</v>
      </c>
      <c r="AE1758" s="24" t="e">
        <f ca="1"/>
        <v>#N/A</v>
      </c>
      <c r="AF1758" s="24" t="e">
        <f ca="1"/>
        <v>#N/A</v>
      </c>
      <c r="AH1758" s="21">
        <v>1755</v>
      </c>
      <c r="AI1758" s="24" t="str">
        <f t="shared" ca="1" si="495"/>
        <v/>
      </c>
      <c r="AJ1758" s="24" t="str">
        <f t="shared" ca="1" si="496"/>
        <v/>
      </c>
      <c r="AK1758" s="24" t="str">
        <f t="shared" ca="1" si="497"/>
        <v/>
      </c>
      <c r="AL1758" s="24" t="str">
        <f t="shared" ca="1" si="498"/>
        <v/>
      </c>
      <c r="AM1758" s="26"/>
      <c r="AN1758" s="26" t="str">
        <f ca="1">IF(AI1758="","","G1 "&amp;Input!D55&amp;" "&amp;AI1758&amp;" "&amp;Input!D$56&amp;" "&amp;AJ1758&amp;" "&amp;Input!D$57&amp;" "&amp;AK1758&amp;" "&amp;Input!D$58&amp;" "&amp;AL1758&amp;" F "&amp;Input!D$51&amp;"")</f>
        <v/>
      </c>
      <c r="AP1758" s="26" t="str">
        <f ca="1">IF(AS1758="","","G1 "&amp;Input!D$55&amp;" "&amp;AS1758&amp;" "&amp;Input!D$56&amp;" "&amp;AT1758&amp;" "&amp;Input!D$57&amp;" "&amp;AU1758&amp;" "&amp;Input!D$58&amp;" "&amp;AV1758&amp;" F "&amp;Input!D$52&amp;"")</f>
        <v/>
      </c>
      <c r="AR1758" s="21">
        <v>1755</v>
      </c>
      <c r="AS1758" s="24" t="str">
        <f t="shared" ca="1" si="487"/>
        <v/>
      </c>
      <c r="AT1758" s="24" t="str">
        <f t="shared" ca="1" si="488"/>
        <v/>
      </c>
      <c r="AU1758" s="24" t="str">
        <f t="shared" ca="1" si="489"/>
        <v/>
      </c>
      <c r="AV1758" s="24" t="str">
        <f t="shared" ca="1" si="490"/>
        <v/>
      </c>
      <c r="BC1758" t="s">
        <v>2180</v>
      </c>
      <c r="BF1758" s="74" t="str">
        <f ca="1">IF(AI1757="","","G1 "&amp;Input!D$55&amp;" "&amp;AI1757&amp;" "&amp;Input!D$56&amp;" "&amp;AJ1757&amp;" "&amp;Input!D$57&amp;" "&amp;AK1757&amp;" "&amp;Input!D$58&amp;" "&amp;AL1757&amp;" F "&amp;Input!D$51&amp;"")</f>
        <v/>
      </c>
      <c r="BO1758" s="132" t="str">
        <f t="shared" ca="1" si="499"/>
        <v/>
      </c>
      <c r="BP1758" s="132" t="str">
        <f t="shared" ca="1" si="499"/>
        <v/>
      </c>
      <c r="BQ1758" s="132" t="str">
        <f t="shared" ca="1" si="499"/>
        <v/>
      </c>
      <c r="BR1758" s="132" t="str">
        <f t="shared" ca="1" si="499"/>
        <v/>
      </c>
      <c r="BT1758" s="132" t="str">
        <f t="shared" si="500"/>
        <v/>
      </c>
      <c r="BU1758" s="132" t="str">
        <f t="shared" si="500"/>
        <v/>
      </c>
      <c r="BV1758" s="132" t="str">
        <f t="shared" si="500"/>
        <v/>
      </c>
      <c r="BW1758" s="132" t="str">
        <f t="shared" si="500"/>
        <v/>
      </c>
      <c r="BY1758" s="132" t="str">
        <f t="shared" ca="1" si="494"/>
        <v/>
      </c>
      <c r="BZ1758" s="132" t="str">
        <f t="shared" ca="1" si="494"/>
        <v/>
      </c>
      <c r="CA1758" s="132" t="str">
        <f t="shared" ca="1" si="494"/>
        <v/>
      </c>
      <c r="CB1758" s="132" t="str">
        <f t="shared" ca="1" si="493"/>
        <v/>
      </c>
    </row>
    <row r="1759" spans="18:80" x14ac:dyDescent="0.2">
      <c r="R1759" s="21">
        <v>1756</v>
      </c>
      <c r="S1759" s="24" t="e">
        <f ca="1"/>
        <v>#N/A</v>
      </c>
      <c r="T1759" s="24" t="e">
        <f ca="1"/>
        <v>#N/A</v>
      </c>
      <c r="V1759" s="21">
        <v>1756</v>
      </c>
      <c r="W1759" s="24" t="e">
        <f ca="1"/>
        <v>#N/A</v>
      </c>
      <c r="X1759" s="24" t="e">
        <f ca="1"/>
        <v>#N/A</v>
      </c>
      <c r="Y1759" s="30"/>
      <c r="Z1759" s="21">
        <v>1756</v>
      </c>
      <c r="AA1759" s="24" t="e">
        <f ca="1"/>
        <v>#N/A</v>
      </c>
      <c r="AB1759" s="24" t="e">
        <f ca="1"/>
        <v>#N/A</v>
      </c>
      <c r="AD1759" s="21">
        <v>1756</v>
      </c>
      <c r="AE1759" s="24" t="e">
        <f ca="1"/>
        <v>#N/A</v>
      </c>
      <c r="AF1759" s="24" t="e">
        <f ca="1"/>
        <v>#N/A</v>
      </c>
      <c r="AH1759" s="21">
        <v>1756</v>
      </c>
      <c r="AI1759" s="24" t="str">
        <f t="shared" ca="1" si="495"/>
        <v/>
      </c>
      <c r="AJ1759" s="24" t="str">
        <f t="shared" ca="1" si="496"/>
        <v/>
      </c>
      <c r="AK1759" s="24" t="str">
        <f t="shared" ca="1" si="497"/>
        <v/>
      </c>
      <c r="AL1759" s="24" t="str">
        <f t="shared" ca="1" si="498"/>
        <v/>
      </c>
      <c r="AM1759" s="26"/>
      <c r="AN1759" s="26" t="str">
        <f ca="1">IF(AI1759="","","G1 "&amp;Input!D55&amp;" "&amp;AI1759&amp;" "&amp;Input!D$56&amp;" "&amp;AJ1759&amp;" "&amp;Input!D$57&amp;" "&amp;AK1759&amp;" "&amp;Input!D$58&amp;" "&amp;AL1759&amp;" F "&amp;Input!D$51&amp;"")</f>
        <v/>
      </c>
      <c r="AP1759" s="26" t="str">
        <f ca="1">IF(AS1759="","","G1 "&amp;Input!D$55&amp;" "&amp;AS1759&amp;" "&amp;Input!D$56&amp;" "&amp;AT1759&amp;" "&amp;Input!D$57&amp;" "&amp;AU1759&amp;" "&amp;Input!D$58&amp;" "&amp;AV1759&amp;" F "&amp;Input!D$52&amp;"")</f>
        <v/>
      </c>
      <c r="AR1759" s="21">
        <v>1756</v>
      </c>
      <c r="AS1759" s="24" t="str">
        <f t="shared" ca="1" si="487"/>
        <v/>
      </c>
      <c r="AT1759" s="24" t="str">
        <f t="shared" ca="1" si="488"/>
        <v/>
      </c>
      <c r="AU1759" s="24" t="str">
        <f t="shared" ca="1" si="489"/>
        <v/>
      </c>
      <c r="AV1759" s="24" t="str">
        <f t="shared" ca="1" si="490"/>
        <v/>
      </c>
      <c r="BC1759" t="s">
        <v>2181</v>
      </c>
      <c r="BF1759" s="74" t="str">
        <f ca="1">IF(AI1758="","","G1 "&amp;Input!D$55&amp;" "&amp;AI1758&amp;" "&amp;Input!D$56&amp;" "&amp;AJ1758&amp;" "&amp;Input!D$57&amp;" "&amp;AK1758&amp;" "&amp;Input!D$58&amp;" "&amp;AL1758&amp;" F "&amp;Input!D$51&amp;"")</f>
        <v/>
      </c>
      <c r="BO1759" s="132" t="str">
        <f t="shared" ca="1" si="499"/>
        <v/>
      </c>
      <c r="BP1759" s="132" t="str">
        <f t="shared" ca="1" si="499"/>
        <v/>
      </c>
      <c r="BQ1759" s="132" t="str">
        <f t="shared" ca="1" si="499"/>
        <v/>
      </c>
      <c r="BR1759" s="132" t="str">
        <f t="shared" ca="1" si="499"/>
        <v/>
      </c>
      <c r="BT1759" s="132" t="str">
        <f t="shared" si="500"/>
        <v/>
      </c>
      <c r="BU1759" s="132" t="str">
        <f t="shared" si="500"/>
        <v/>
      </c>
      <c r="BV1759" s="132" t="str">
        <f t="shared" si="500"/>
        <v/>
      </c>
      <c r="BW1759" s="132" t="str">
        <f t="shared" si="500"/>
        <v/>
      </c>
      <c r="BY1759" s="132" t="str">
        <f t="shared" ca="1" si="494"/>
        <v/>
      </c>
      <c r="BZ1759" s="132" t="str">
        <f t="shared" ca="1" si="494"/>
        <v/>
      </c>
      <c r="CA1759" s="132" t="str">
        <f t="shared" ca="1" si="494"/>
        <v/>
      </c>
      <c r="CB1759" s="132" t="str">
        <f t="shared" ca="1" si="493"/>
        <v/>
      </c>
    </row>
    <row r="1760" spans="18:80" x14ac:dyDescent="0.2">
      <c r="R1760" s="21">
        <v>1757</v>
      </c>
      <c r="S1760" s="24" t="e">
        <f ca="1"/>
        <v>#N/A</v>
      </c>
      <c r="T1760" s="24" t="e">
        <f ca="1"/>
        <v>#N/A</v>
      </c>
      <c r="V1760" s="21">
        <v>1757</v>
      </c>
      <c r="W1760" s="24" t="e">
        <f ca="1"/>
        <v>#N/A</v>
      </c>
      <c r="X1760" s="24" t="e">
        <f ca="1"/>
        <v>#N/A</v>
      </c>
      <c r="Y1760" s="30"/>
      <c r="Z1760" s="21">
        <v>1757</v>
      </c>
      <c r="AA1760" s="24" t="e">
        <f ca="1"/>
        <v>#N/A</v>
      </c>
      <c r="AB1760" s="24" t="e">
        <f ca="1"/>
        <v>#N/A</v>
      </c>
      <c r="AD1760" s="21">
        <v>1757</v>
      </c>
      <c r="AE1760" s="24" t="e">
        <f ca="1"/>
        <v>#N/A</v>
      </c>
      <c r="AF1760" s="24" t="e">
        <f ca="1"/>
        <v>#N/A</v>
      </c>
      <c r="AH1760" s="21">
        <v>1757</v>
      </c>
      <c r="AI1760" s="24" t="str">
        <f t="shared" ca="1" si="495"/>
        <v/>
      </c>
      <c r="AJ1760" s="24" t="str">
        <f t="shared" ca="1" si="496"/>
        <v/>
      </c>
      <c r="AK1760" s="24" t="str">
        <f t="shared" ca="1" si="497"/>
        <v/>
      </c>
      <c r="AL1760" s="24" t="str">
        <f t="shared" ca="1" si="498"/>
        <v/>
      </c>
      <c r="AM1760" s="26"/>
      <c r="AN1760" s="26" t="str">
        <f ca="1">IF(AI1760="","","G1 "&amp;Input!D55&amp;" "&amp;AI1760&amp;" "&amp;Input!D$56&amp;" "&amp;AJ1760&amp;" "&amp;Input!D$57&amp;" "&amp;AK1760&amp;" "&amp;Input!D$58&amp;" "&amp;AL1760&amp;" F "&amp;Input!D$51&amp;"")</f>
        <v/>
      </c>
      <c r="AP1760" s="26" t="str">
        <f ca="1">IF(AS1760="","","G1 "&amp;Input!D$55&amp;" "&amp;AS1760&amp;" "&amp;Input!D$56&amp;" "&amp;AT1760&amp;" "&amp;Input!D$57&amp;" "&amp;AU1760&amp;" "&amp;Input!D$58&amp;" "&amp;AV1760&amp;" F "&amp;Input!D$52&amp;"")</f>
        <v/>
      </c>
      <c r="AR1760" s="21">
        <v>1757</v>
      </c>
      <c r="AS1760" s="24" t="str">
        <f t="shared" ca="1" si="487"/>
        <v/>
      </c>
      <c r="AT1760" s="24" t="str">
        <f t="shared" ca="1" si="488"/>
        <v/>
      </c>
      <c r="AU1760" s="24" t="str">
        <f t="shared" ca="1" si="489"/>
        <v/>
      </c>
      <c r="AV1760" s="24" t="str">
        <f t="shared" ca="1" si="490"/>
        <v/>
      </c>
      <c r="BC1760" t="s">
        <v>2182</v>
      </c>
      <c r="BF1760" s="74" t="str">
        <f ca="1">IF(AI1759="","","G1 "&amp;Input!D$55&amp;" "&amp;AI1759&amp;" "&amp;Input!D$56&amp;" "&amp;AJ1759&amp;" "&amp;Input!D$57&amp;" "&amp;AK1759&amp;" "&amp;Input!D$58&amp;" "&amp;AL1759&amp;" F "&amp;Input!D$51&amp;"")</f>
        <v/>
      </c>
      <c r="BO1760" s="132" t="str">
        <f t="shared" ca="1" si="499"/>
        <v/>
      </c>
      <c r="BP1760" s="132" t="str">
        <f t="shared" ca="1" si="499"/>
        <v/>
      </c>
      <c r="BQ1760" s="132" t="str">
        <f t="shared" ca="1" si="499"/>
        <v/>
      </c>
      <c r="BR1760" s="132" t="str">
        <f t="shared" ca="1" si="499"/>
        <v/>
      </c>
      <c r="BT1760" s="132" t="str">
        <f t="shared" si="500"/>
        <v/>
      </c>
      <c r="BU1760" s="132" t="str">
        <f t="shared" si="500"/>
        <v/>
      </c>
      <c r="BV1760" s="132" t="str">
        <f t="shared" si="500"/>
        <v/>
      </c>
      <c r="BW1760" s="132" t="str">
        <f t="shared" si="500"/>
        <v/>
      </c>
      <c r="BY1760" s="132" t="str">
        <f t="shared" ca="1" si="494"/>
        <v/>
      </c>
      <c r="BZ1760" s="132" t="str">
        <f t="shared" ca="1" si="494"/>
        <v/>
      </c>
      <c r="CA1760" s="132" t="str">
        <f t="shared" ca="1" si="494"/>
        <v/>
      </c>
      <c r="CB1760" s="132" t="str">
        <f t="shared" ca="1" si="493"/>
        <v/>
      </c>
    </row>
    <row r="1761" spans="18:80" x14ac:dyDescent="0.2">
      <c r="R1761" s="21">
        <v>1758</v>
      </c>
      <c r="S1761" s="24" t="e">
        <f ca="1"/>
        <v>#N/A</v>
      </c>
      <c r="T1761" s="24" t="e">
        <f ca="1"/>
        <v>#N/A</v>
      </c>
      <c r="V1761" s="21">
        <v>1758</v>
      </c>
      <c r="W1761" s="24" t="e">
        <f ca="1"/>
        <v>#N/A</v>
      </c>
      <c r="X1761" s="24" t="e">
        <f ca="1"/>
        <v>#N/A</v>
      </c>
      <c r="Y1761" s="30"/>
      <c r="Z1761" s="21">
        <v>1758</v>
      </c>
      <c r="AA1761" s="24" t="e">
        <f ca="1"/>
        <v>#N/A</v>
      </c>
      <c r="AB1761" s="24" t="e">
        <f ca="1"/>
        <v>#N/A</v>
      </c>
      <c r="AD1761" s="21">
        <v>1758</v>
      </c>
      <c r="AE1761" s="24" t="e">
        <f ca="1"/>
        <v>#N/A</v>
      </c>
      <c r="AF1761" s="24" t="e">
        <f ca="1"/>
        <v>#N/A</v>
      </c>
      <c r="AH1761" s="21">
        <v>1758</v>
      </c>
      <c r="AI1761" s="24" t="str">
        <f t="shared" ca="1" si="495"/>
        <v/>
      </c>
      <c r="AJ1761" s="24" t="str">
        <f t="shared" ca="1" si="496"/>
        <v/>
      </c>
      <c r="AK1761" s="24" t="str">
        <f t="shared" ca="1" si="497"/>
        <v/>
      </c>
      <c r="AL1761" s="24" t="str">
        <f t="shared" ca="1" si="498"/>
        <v/>
      </c>
      <c r="AM1761" s="26"/>
      <c r="AN1761" s="26" t="str">
        <f ca="1">IF(AI1761="","","G1 "&amp;Input!D55&amp;" "&amp;AI1761&amp;" "&amp;Input!D$56&amp;" "&amp;AJ1761&amp;" "&amp;Input!D$57&amp;" "&amp;AK1761&amp;" "&amp;Input!D$58&amp;" "&amp;AL1761&amp;" F "&amp;Input!D$51&amp;"")</f>
        <v/>
      </c>
      <c r="AP1761" s="26" t="str">
        <f ca="1">IF(AS1761="","","G1 "&amp;Input!D$55&amp;" "&amp;AS1761&amp;" "&amp;Input!D$56&amp;" "&amp;AT1761&amp;" "&amp;Input!D$57&amp;" "&amp;AU1761&amp;" "&amp;Input!D$58&amp;" "&amp;AV1761&amp;" F "&amp;Input!D$52&amp;"")</f>
        <v/>
      </c>
      <c r="AR1761" s="21">
        <v>1758</v>
      </c>
      <c r="AS1761" s="24" t="str">
        <f t="shared" ca="1" si="487"/>
        <v/>
      </c>
      <c r="AT1761" s="24" t="str">
        <f t="shared" ca="1" si="488"/>
        <v/>
      </c>
      <c r="AU1761" s="24" t="str">
        <f t="shared" ca="1" si="489"/>
        <v/>
      </c>
      <c r="AV1761" s="24" t="str">
        <f t="shared" ca="1" si="490"/>
        <v/>
      </c>
      <c r="BC1761" t="s">
        <v>2183</v>
      </c>
      <c r="BF1761" s="74" t="str">
        <f ca="1">IF(AI1760="","","G1 "&amp;Input!D$55&amp;" "&amp;AI1760&amp;" "&amp;Input!D$56&amp;" "&amp;AJ1760&amp;" "&amp;Input!D$57&amp;" "&amp;AK1760&amp;" "&amp;Input!D$58&amp;" "&amp;AL1760&amp;" F "&amp;Input!D$51&amp;"")</f>
        <v/>
      </c>
      <c r="BO1761" s="132" t="str">
        <f t="shared" ca="1" si="499"/>
        <v/>
      </c>
      <c r="BP1761" s="132" t="str">
        <f t="shared" ca="1" si="499"/>
        <v/>
      </c>
      <c r="BQ1761" s="132" t="str">
        <f t="shared" ca="1" si="499"/>
        <v/>
      </c>
      <c r="BR1761" s="132" t="str">
        <f t="shared" ca="1" si="499"/>
        <v/>
      </c>
      <c r="BT1761" s="132" t="str">
        <f t="shared" si="500"/>
        <v/>
      </c>
      <c r="BU1761" s="132" t="str">
        <f t="shared" si="500"/>
        <v/>
      </c>
      <c r="BV1761" s="132" t="str">
        <f t="shared" si="500"/>
        <v/>
      </c>
      <c r="BW1761" s="132" t="str">
        <f t="shared" si="500"/>
        <v/>
      </c>
      <c r="BY1761" s="132" t="str">
        <f t="shared" ca="1" si="494"/>
        <v/>
      </c>
      <c r="BZ1761" s="132" t="str">
        <f t="shared" ca="1" si="494"/>
        <v/>
      </c>
      <c r="CA1761" s="132" t="str">
        <f t="shared" ca="1" si="494"/>
        <v/>
      </c>
      <c r="CB1761" s="132" t="str">
        <f t="shared" ca="1" si="493"/>
        <v/>
      </c>
    </row>
    <row r="1762" spans="18:80" x14ac:dyDescent="0.2">
      <c r="R1762" s="21">
        <v>1759</v>
      </c>
      <c r="S1762" s="24" t="e">
        <f ca="1"/>
        <v>#N/A</v>
      </c>
      <c r="T1762" s="24" t="e">
        <f ca="1"/>
        <v>#N/A</v>
      </c>
      <c r="V1762" s="21">
        <v>1759</v>
      </c>
      <c r="W1762" s="24" t="e">
        <f ca="1"/>
        <v>#N/A</v>
      </c>
      <c r="X1762" s="24" t="e">
        <f ca="1"/>
        <v>#N/A</v>
      </c>
      <c r="Y1762" s="30"/>
      <c r="Z1762" s="21">
        <v>1759</v>
      </c>
      <c r="AA1762" s="24" t="e">
        <f ca="1"/>
        <v>#N/A</v>
      </c>
      <c r="AB1762" s="24" t="e">
        <f ca="1"/>
        <v>#N/A</v>
      </c>
      <c r="AD1762" s="21">
        <v>1759</v>
      </c>
      <c r="AE1762" s="24" t="e">
        <f ca="1"/>
        <v>#N/A</v>
      </c>
      <c r="AF1762" s="24" t="e">
        <f ca="1"/>
        <v>#N/A</v>
      </c>
      <c r="AH1762" s="21">
        <v>1759</v>
      </c>
      <c r="AI1762" s="24" t="str">
        <f t="shared" ca="1" si="495"/>
        <v/>
      </c>
      <c r="AJ1762" s="24" t="str">
        <f t="shared" ca="1" si="496"/>
        <v/>
      </c>
      <c r="AK1762" s="24" t="str">
        <f t="shared" ca="1" si="497"/>
        <v/>
      </c>
      <c r="AL1762" s="24" t="str">
        <f t="shared" ca="1" si="498"/>
        <v/>
      </c>
      <c r="AM1762" s="26"/>
      <c r="AN1762" s="26" t="str">
        <f ca="1">IF(AI1762="","","G1 "&amp;Input!D55&amp;" "&amp;AI1762&amp;" "&amp;Input!D$56&amp;" "&amp;AJ1762&amp;" "&amp;Input!D$57&amp;" "&amp;AK1762&amp;" "&amp;Input!D$58&amp;" "&amp;AL1762&amp;" F "&amp;Input!D$51&amp;"")</f>
        <v/>
      </c>
      <c r="AP1762" s="26" t="str">
        <f ca="1">IF(AS1762="","","G1 "&amp;Input!D$55&amp;" "&amp;AS1762&amp;" "&amp;Input!D$56&amp;" "&amp;AT1762&amp;" "&amp;Input!D$57&amp;" "&amp;AU1762&amp;" "&amp;Input!D$58&amp;" "&amp;AV1762&amp;" F "&amp;Input!D$52&amp;"")</f>
        <v/>
      </c>
      <c r="AR1762" s="21">
        <v>1759</v>
      </c>
      <c r="AS1762" s="24" t="str">
        <f t="shared" ca="1" si="487"/>
        <v/>
      </c>
      <c r="AT1762" s="24" t="str">
        <f t="shared" ca="1" si="488"/>
        <v/>
      </c>
      <c r="AU1762" s="24" t="str">
        <f t="shared" ca="1" si="489"/>
        <v/>
      </c>
      <c r="AV1762" s="24" t="str">
        <f t="shared" ca="1" si="490"/>
        <v/>
      </c>
      <c r="BC1762" t="s">
        <v>2184</v>
      </c>
      <c r="BF1762" s="74" t="str">
        <f ca="1">IF(AI1761="","","G1 "&amp;Input!D$55&amp;" "&amp;AI1761&amp;" "&amp;Input!D$56&amp;" "&amp;AJ1761&amp;" "&amp;Input!D$57&amp;" "&amp;AK1761&amp;" "&amp;Input!D$58&amp;" "&amp;AL1761&amp;" F "&amp;Input!D$51&amp;"")</f>
        <v/>
      </c>
      <c r="BO1762" s="132" t="str">
        <f t="shared" ca="1" si="499"/>
        <v/>
      </c>
      <c r="BP1762" s="132" t="str">
        <f t="shared" ca="1" si="499"/>
        <v/>
      </c>
      <c r="BQ1762" s="132" t="str">
        <f t="shared" ca="1" si="499"/>
        <v/>
      </c>
      <c r="BR1762" s="132" t="str">
        <f t="shared" ca="1" si="499"/>
        <v/>
      </c>
      <c r="BT1762" s="132" t="str">
        <f t="shared" si="500"/>
        <v/>
      </c>
      <c r="BU1762" s="132" t="str">
        <f t="shared" si="500"/>
        <v/>
      </c>
      <c r="BV1762" s="132" t="str">
        <f t="shared" si="500"/>
        <v/>
      </c>
      <c r="BW1762" s="132" t="str">
        <f t="shared" si="500"/>
        <v/>
      </c>
      <c r="BY1762" s="132" t="str">
        <f t="shared" ca="1" si="494"/>
        <v/>
      </c>
      <c r="BZ1762" s="132" t="str">
        <f t="shared" ca="1" si="494"/>
        <v/>
      </c>
      <c r="CA1762" s="132" t="str">
        <f t="shared" ca="1" si="494"/>
        <v/>
      </c>
      <c r="CB1762" s="132" t="str">
        <f t="shared" ca="1" si="493"/>
        <v/>
      </c>
    </row>
    <row r="1763" spans="18:80" x14ac:dyDescent="0.2">
      <c r="R1763" s="21">
        <v>1760</v>
      </c>
      <c r="S1763" s="24" t="e">
        <f ca="1"/>
        <v>#N/A</v>
      </c>
      <c r="T1763" s="24" t="e">
        <f ca="1"/>
        <v>#N/A</v>
      </c>
      <c r="V1763" s="21">
        <v>1760</v>
      </c>
      <c r="W1763" s="24" t="e">
        <f ca="1"/>
        <v>#N/A</v>
      </c>
      <c r="X1763" s="24" t="e">
        <f ca="1"/>
        <v>#N/A</v>
      </c>
      <c r="Y1763" s="30"/>
      <c r="Z1763" s="21">
        <v>1760</v>
      </c>
      <c r="AA1763" s="24" t="e">
        <f ca="1"/>
        <v>#N/A</v>
      </c>
      <c r="AB1763" s="24" t="e">
        <f ca="1"/>
        <v>#N/A</v>
      </c>
      <c r="AD1763" s="21">
        <v>1760</v>
      </c>
      <c r="AE1763" s="24" t="e">
        <f ca="1"/>
        <v>#N/A</v>
      </c>
      <c r="AF1763" s="24" t="e">
        <f ca="1"/>
        <v>#N/A</v>
      </c>
      <c r="AH1763" s="21">
        <v>1760</v>
      </c>
      <c r="AI1763" s="24" t="str">
        <f t="shared" ca="1" si="495"/>
        <v/>
      </c>
      <c r="AJ1763" s="24" t="str">
        <f t="shared" ca="1" si="496"/>
        <v/>
      </c>
      <c r="AK1763" s="24" t="str">
        <f t="shared" ca="1" si="497"/>
        <v/>
      </c>
      <c r="AL1763" s="24" t="str">
        <f t="shared" ca="1" si="498"/>
        <v/>
      </c>
      <c r="AM1763" s="26"/>
      <c r="AN1763" s="26" t="str">
        <f ca="1">IF(AI1763="","","G1 "&amp;Input!D55&amp;" "&amp;AI1763&amp;" "&amp;Input!D$56&amp;" "&amp;AJ1763&amp;" "&amp;Input!D$57&amp;" "&amp;AK1763&amp;" "&amp;Input!D$58&amp;" "&amp;AL1763&amp;" F "&amp;Input!D$51&amp;"")</f>
        <v/>
      </c>
      <c r="AP1763" s="26" t="str">
        <f ca="1">IF(AS1763="","","G1 "&amp;Input!D$55&amp;" "&amp;AS1763&amp;" "&amp;Input!D$56&amp;" "&amp;AT1763&amp;" "&amp;Input!D$57&amp;" "&amp;AU1763&amp;" "&amp;Input!D$58&amp;" "&amp;AV1763&amp;" F "&amp;Input!D$52&amp;"")</f>
        <v/>
      </c>
      <c r="AR1763" s="21">
        <v>1760</v>
      </c>
      <c r="AS1763" s="24" t="str">
        <f t="shared" ca="1" si="487"/>
        <v/>
      </c>
      <c r="AT1763" s="24" t="str">
        <f t="shared" ca="1" si="488"/>
        <v/>
      </c>
      <c r="AU1763" s="24" t="str">
        <f t="shared" ca="1" si="489"/>
        <v/>
      </c>
      <c r="AV1763" s="24" t="str">
        <f t="shared" ca="1" si="490"/>
        <v/>
      </c>
      <c r="BC1763" t="s">
        <v>2185</v>
      </c>
      <c r="BF1763" s="74" t="str">
        <f ca="1">IF(AI1762="","","G1 "&amp;Input!D$55&amp;" "&amp;AI1762&amp;" "&amp;Input!D$56&amp;" "&amp;AJ1762&amp;" "&amp;Input!D$57&amp;" "&amp;AK1762&amp;" "&amp;Input!D$58&amp;" "&amp;AL1762&amp;" F "&amp;Input!D$51&amp;"")</f>
        <v/>
      </c>
      <c r="BO1763" s="132" t="str">
        <f t="shared" ca="1" si="499"/>
        <v/>
      </c>
      <c r="BP1763" s="132" t="str">
        <f t="shared" ca="1" si="499"/>
        <v/>
      </c>
      <c r="BQ1763" s="132" t="str">
        <f t="shared" ca="1" si="499"/>
        <v/>
      </c>
      <c r="BR1763" s="132" t="str">
        <f t="shared" ca="1" si="499"/>
        <v/>
      </c>
      <c r="BT1763" s="132" t="str">
        <f t="shared" si="500"/>
        <v/>
      </c>
      <c r="BU1763" s="132" t="str">
        <f t="shared" si="500"/>
        <v/>
      </c>
      <c r="BV1763" s="132" t="str">
        <f t="shared" si="500"/>
        <v/>
      </c>
      <c r="BW1763" s="132" t="str">
        <f t="shared" si="500"/>
        <v/>
      </c>
      <c r="BY1763" s="132" t="str">
        <f t="shared" ca="1" si="494"/>
        <v/>
      </c>
      <c r="BZ1763" s="132" t="str">
        <f t="shared" ca="1" si="494"/>
        <v/>
      </c>
      <c r="CA1763" s="132" t="str">
        <f t="shared" ca="1" si="494"/>
        <v/>
      </c>
      <c r="CB1763" s="132" t="str">
        <f t="shared" ca="1" si="493"/>
        <v/>
      </c>
    </row>
    <row r="1764" spans="18:80" x14ac:dyDescent="0.2">
      <c r="R1764" s="21">
        <v>1761</v>
      </c>
      <c r="S1764" s="24" t="e">
        <f ca="1"/>
        <v>#N/A</v>
      </c>
      <c r="T1764" s="24" t="e">
        <f ca="1"/>
        <v>#N/A</v>
      </c>
      <c r="V1764" s="21">
        <v>1761</v>
      </c>
      <c r="W1764" s="24" t="e">
        <f ca="1"/>
        <v>#N/A</v>
      </c>
      <c r="X1764" s="24" t="e">
        <f ca="1"/>
        <v>#N/A</v>
      </c>
      <c r="Y1764" s="30"/>
      <c r="Z1764" s="21">
        <v>1761</v>
      </c>
      <c r="AA1764" s="24" t="e">
        <f ca="1"/>
        <v>#N/A</v>
      </c>
      <c r="AB1764" s="24" t="e">
        <f ca="1"/>
        <v>#N/A</v>
      </c>
      <c r="AD1764" s="21">
        <v>1761</v>
      </c>
      <c r="AE1764" s="24" t="e">
        <f ca="1"/>
        <v>#N/A</v>
      </c>
      <c r="AF1764" s="24" t="e">
        <f ca="1"/>
        <v>#N/A</v>
      </c>
      <c r="AH1764" s="21">
        <v>1761</v>
      </c>
      <c r="AI1764" s="24" t="str">
        <f t="shared" ca="1" si="495"/>
        <v/>
      </c>
      <c r="AJ1764" s="24" t="str">
        <f t="shared" ca="1" si="496"/>
        <v/>
      </c>
      <c r="AK1764" s="24" t="str">
        <f t="shared" ca="1" si="497"/>
        <v/>
      </c>
      <c r="AL1764" s="24" t="str">
        <f t="shared" ca="1" si="498"/>
        <v/>
      </c>
      <c r="AM1764" s="26"/>
      <c r="AN1764" s="26" t="str">
        <f ca="1">IF(AI1764="","","G1 "&amp;Input!D55&amp;" "&amp;AI1764&amp;" "&amp;Input!D$56&amp;" "&amp;AJ1764&amp;" "&amp;Input!D$57&amp;" "&amp;AK1764&amp;" "&amp;Input!D$58&amp;" "&amp;AL1764&amp;" F "&amp;Input!D$51&amp;"")</f>
        <v/>
      </c>
      <c r="AP1764" s="26" t="str">
        <f ca="1">IF(AS1764="","","G1 "&amp;Input!D$55&amp;" "&amp;AS1764&amp;" "&amp;Input!D$56&amp;" "&amp;AT1764&amp;" "&amp;Input!D$57&amp;" "&amp;AU1764&amp;" "&amp;Input!D$58&amp;" "&amp;AV1764&amp;" F "&amp;Input!D$52&amp;"")</f>
        <v/>
      </c>
      <c r="AR1764" s="21">
        <v>1761</v>
      </c>
      <c r="AS1764" s="24" t="str">
        <f t="shared" ca="1" si="487"/>
        <v/>
      </c>
      <c r="AT1764" s="24" t="str">
        <f t="shared" ca="1" si="488"/>
        <v/>
      </c>
      <c r="AU1764" s="24" t="str">
        <f t="shared" ca="1" si="489"/>
        <v/>
      </c>
      <c r="AV1764" s="24" t="str">
        <f t="shared" ca="1" si="490"/>
        <v/>
      </c>
      <c r="BC1764" t="s">
        <v>2186</v>
      </c>
      <c r="BF1764" s="74" t="str">
        <f ca="1">IF(AI1763="","","G1 "&amp;Input!D$55&amp;" "&amp;AI1763&amp;" "&amp;Input!D$56&amp;" "&amp;AJ1763&amp;" "&amp;Input!D$57&amp;" "&amp;AK1763&amp;" "&amp;Input!D$58&amp;" "&amp;AL1763&amp;" F "&amp;Input!D$51&amp;"")</f>
        <v/>
      </c>
      <c r="BO1764" s="132" t="str">
        <f t="shared" ref="BO1764:BR1783" ca="1" si="501">IFERROR(MID($AN1764,FIND(" ",$AN1764,FIND(BO$2,$AN1764,1)),FIND(" ",$AN1764,FIND(" ",$AN1764,FIND(BO$2,$AN1764,1))+1)-FIND(" ",$AN1764,FIND(BO$2,$AN1764,1)))*1,"")</f>
        <v/>
      </c>
      <c r="BP1764" s="132" t="str">
        <f t="shared" ca="1" si="501"/>
        <v/>
      </c>
      <c r="BQ1764" s="132" t="str">
        <f t="shared" ca="1" si="501"/>
        <v/>
      </c>
      <c r="BR1764" s="132" t="str">
        <f t="shared" ca="1" si="501"/>
        <v/>
      </c>
      <c r="BT1764" s="132" t="str">
        <f t="shared" ref="BT1764:BW1783" si="502">IFERROR(MID($AO1764,FIND(" ",$AO1764,FIND(BT$2,$AO1764,1)),FIND(" ",$AO1764,FIND(" ",$AO1764,FIND(BT$2,$AO1764,1))+1)-FIND(" ",$AO1764,FIND(BT$2,$AO1764,1)))*1,"")</f>
        <v/>
      </c>
      <c r="BU1764" s="132" t="str">
        <f t="shared" si="502"/>
        <v/>
      </c>
      <c r="BV1764" s="132" t="str">
        <f t="shared" si="502"/>
        <v/>
      </c>
      <c r="BW1764" s="132" t="str">
        <f t="shared" si="502"/>
        <v/>
      </c>
      <c r="BY1764" s="132" t="str">
        <f t="shared" ca="1" si="494"/>
        <v/>
      </c>
      <c r="BZ1764" s="132" t="str">
        <f t="shared" ca="1" si="494"/>
        <v/>
      </c>
      <c r="CA1764" s="132" t="str">
        <f t="shared" ca="1" si="494"/>
        <v/>
      </c>
      <c r="CB1764" s="132" t="str">
        <f t="shared" ca="1" si="493"/>
        <v/>
      </c>
    </row>
    <row r="1765" spans="18:80" x14ac:dyDescent="0.2">
      <c r="R1765" s="21">
        <v>1762</v>
      </c>
      <c r="S1765" s="24" t="e">
        <f ca="1"/>
        <v>#N/A</v>
      </c>
      <c r="T1765" s="24" t="e">
        <f ca="1"/>
        <v>#N/A</v>
      </c>
      <c r="V1765" s="21">
        <v>1762</v>
      </c>
      <c r="W1765" s="24" t="e">
        <f ca="1"/>
        <v>#N/A</v>
      </c>
      <c r="X1765" s="24" t="e">
        <f ca="1"/>
        <v>#N/A</v>
      </c>
      <c r="Y1765" s="30"/>
      <c r="Z1765" s="21">
        <v>1762</v>
      </c>
      <c r="AA1765" s="24" t="e">
        <f ca="1"/>
        <v>#N/A</v>
      </c>
      <c r="AB1765" s="24" t="e">
        <f ca="1"/>
        <v>#N/A</v>
      </c>
      <c r="AD1765" s="21">
        <v>1762</v>
      </c>
      <c r="AE1765" s="24" t="e">
        <f ca="1"/>
        <v>#N/A</v>
      </c>
      <c r="AF1765" s="24" t="e">
        <f ca="1"/>
        <v>#N/A</v>
      </c>
      <c r="AH1765" s="21">
        <v>1762</v>
      </c>
      <c r="AI1765" s="24" t="str">
        <f t="shared" ca="1" si="495"/>
        <v/>
      </c>
      <c r="AJ1765" s="24" t="str">
        <f t="shared" ca="1" si="496"/>
        <v/>
      </c>
      <c r="AK1765" s="24" t="str">
        <f t="shared" ca="1" si="497"/>
        <v/>
      </c>
      <c r="AL1765" s="24" t="str">
        <f t="shared" ca="1" si="498"/>
        <v/>
      </c>
      <c r="AM1765" s="26"/>
      <c r="AN1765" s="26" t="str">
        <f ca="1">IF(AI1765="","","G1 "&amp;Input!D55&amp;" "&amp;AI1765&amp;" "&amp;Input!D$56&amp;" "&amp;AJ1765&amp;" "&amp;Input!D$57&amp;" "&amp;AK1765&amp;" "&amp;Input!D$58&amp;" "&amp;AL1765&amp;" F "&amp;Input!D$51&amp;"")</f>
        <v/>
      </c>
      <c r="AP1765" s="26" t="str">
        <f ca="1">IF(AS1765="","","G1 "&amp;Input!D$55&amp;" "&amp;AS1765&amp;" "&amp;Input!D$56&amp;" "&amp;AT1765&amp;" "&amp;Input!D$57&amp;" "&amp;AU1765&amp;" "&amp;Input!D$58&amp;" "&amp;AV1765&amp;" F "&amp;Input!D$52&amp;"")</f>
        <v/>
      </c>
      <c r="AR1765" s="21">
        <v>1762</v>
      </c>
      <c r="AS1765" s="24" t="str">
        <f t="shared" ca="1" si="487"/>
        <v/>
      </c>
      <c r="AT1765" s="24" t="str">
        <f t="shared" ca="1" si="488"/>
        <v/>
      </c>
      <c r="AU1765" s="24" t="str">
        <f t="shared" ca="1" si="489"/>
        <v/>
      </c>
      <c r="AV1765" s="24" t="str">
        <f t="shared" ca="1" si="490"/>
        <v/>
      </c>
      <c r="BC1765" t="s">
        <v>2187</v>
      </c>
      <c r="BF1765" s="74" t="str">
        <f ca="1">IF(AI1764="","","G1 "&amp;Input!D$55&amp;" "&amp;AI1764&amp;" "&amp;Input!D$56&amp;" "&amp;AJ1764&amp;" "&amp;Input!D$57&amp;" "&amp;AK1764&amp;" "&amp;Input!D$58&amp;" "&amp;AL1764&amp;" F "&amp;Input!D$51&amp;"")</f>
        <v/>
      </c>
      <c r="BO1765" s="132" t="str">
        <f t="shared" ca="1" si="501"/>
        <v/>
      </c>
      <c r="BP1765" s="132" t="str">
        <f t="shared" ca="1" si="501"/>
        <v/>
      </c>
      <c r="BQ1765" s="132" t="str">
        <f t="shared" ca="1" si="501"/>
        <v/>
      </c>
      <c r="BR1765" s="132" t="str">
        <f t="shared" ca="1" si="501"/>
        <v/>
      </c>
      <c r="BT1765" s="132" t="str">
        <f t="shared" si="502"/>
        <v/>
      </c>
      <c r="BU1765" s="132" t="str">
        <f t="shared" si="502"/>
        <v/>
      </c>
      <c r="BV1765" s="132" t="str">
        <f t="shared" si="502"/>
        <v/>
      </c>
      <c r="BW1765" s="132" t="str">
        <f t="shared" si="502"/>
        <v/>
      </c>
      <c r="BY1765" s="132" t="str">
        <f t="shared" ca="1" si="494"/>
        <v/>
      </c>
      <c r="BZ1765" s="132" t="str">
        <f t="shared" ca="1" si="494"/>
        <v/>
      </c>
      <c r="CA1765" s="132" t="str">
        <f t="shared" ca="1" si="494"/>
        <v/>
      </c>
      <c r="CB1765" s="132" t="str">
        <f t="shared" ca="1" si="493"/>
        <v/>
      </c>
    </row>
    <row r="1766" spans="18:80" x14ac:dyDescent="0.2">
      <c r="R1766" s="21">
        <v>1763</v>
      </c>
      <c r="S1766" s="24" t="e">
        <f ca="1"/>
        <v>#N/A</v>
      </c>
      <c r="T1766" s="24" t="e">
        <f ca="1"/>
        <v>#N/A</v>
      </c>
      <c r="V1766" s="21">
        <v>1763</v>
      </c>
      <c r="W1766" s="24" t="e">
        <f ca="1"/>
        <v>#N/A</v>
      </c>
      <c r="X1766" s="24" t="e">
        <f ca="1"/>
        <v>#N/A</v>
      </c>
      <c r="Y1766" s="30"/>
      <c r="Z1766" s="21">
        <v>1763</v>
      </c>
      <c r="AA1766" s="24" t="e">
        <f ca="1"/>
        <v>#N/A</v>
      </c>
      <c r="AB1766" s="24" t="e">
        <f ca="1"/>
        <v>#N/A</v>
      </c>
      <c r="AD1766" s="21">
        <v>1763</v>
      </c>
      <c r="AE1766" s="24" t="e">
        <f ca="1"/>
        <v>#N/A</v>
      </c>
      <c r="AF1766" s="24" t="e">
        <f ca="1"/>
        <v>#N/A</v>
      </c>
      <c r="AH1766" s="21">
        <v>1763</v>
      </c>
      <c r="AI1766" s="24" t="str">
        <f t="shared" ca="1" si="495"/>
        <v/>
      </c>
      <c r="AJ1766" s="24" t="str">
        <f t="shared" ca="1" si="496"/>
        <v/>
      </c>
      <c r="AK1766" s="24" t="str">
        <f t="shared" ca="1" si="497"/>
        <v/>
      </c>
      <c r="AL1766" s="24" t="str">
        <f t="shared" ca="1" si="498"/>
        <v/>
      </c>
      <c r="AM1766" s="26"/>
      <c r="AN1766" s="26" t="str">
        <f ca="1">IF(AI1766="","","G1 "&amp;Input!D55&amp;" "&amp;AI1766&amp;" "&amp;Input!D$56&amp;" "&amp;AJ1766&amp;" "&amp;Input!D$57&amp;" "&amp;AK1766&amp;" "&amp;Input!D$58&amp;" "&amp;AL1766&amp;" F "&amp;Input!D$51&amp;"")</f>
        <v/>
      </c>
      <c r="AP1766" s="26" t="str">
        <f ca="1">IF(AS1766="","","G1 "&amp;Input!D$55&amp;" "&amp;AS1766&amp;" "&amp;Input!D$56&amp;" "&amp;AT1766&amp;" "&amp;Input!D$57&amp;" "&amp;AU1766&amp;" "&amp;Input!D$58&amp;" "&amp;AV1766&amp;" F "&amp;Input!D$52&amp;"")</f>
        <v/>
      </c>
      <c r="AR1766" s="21">
        <v>1763</v>
      </c>
      <c r="AS1766" s="24" t="str">
        <f t="shared" ca="1" si="487"/>
        <v/>
      </c>
      <c r="AT1766" s="24" t="str">
        <f t="shared" ca="1" si="488"/>
        <v/>
      </c>
      <c r="AU1766" s="24" t="str">
        <f t="shared" ca="1" si="489"/>
        <v/>
      </c>
      <c r="AV1766" s="24" t="str">
        <f t="shared" ca="1" si="490"/>
        <v/>
      </c>
      <c r="BC1766" t="s">
        <v>2188</v>
      </c>
      <c r="BF1766" s="74" t="str">
        <f ca="1">IF(AI1765="","","G1 "&amp;Input!D$55&amp;" "&amp;AI1765&amp;" "&amp;Input!D$56&amp;" "&amp;AJ1765&amp;" "&amp;Input!D$57&amp;" "&amp;AK1765&amp;" "&amp;Input!D$58&amp;" "&amp;AL1765&amp;" F "&amp;Input!D$51&amp;"")</f>
        <v/>
      </c>
      <c r="BO1766" s="132" t="str">
        <f t="shared" ca="1" si="501"/>
        <v/>
      </c>
      <c r="BP1766" s="132" t="str">
        <f t="shared" ca="1" si="501"/>
        <v/>
      </c>
      <c r="BQ1766" s="132" t="str">
        <f t="shared" ca="1" si="501"/>
        <v/>
      </c>
      <c r="BR1766" s="132" t="str">
        <f t="shared" ca="1" si="501"/>
        <v/>
      </c>
      <c r="BT1766" s="132" t="str">
        <f t="shared" si="502"/>
        <v/>
      </c>
      <c r="BU1766" s="132" t="str">
        <f t="shared" si="502"/>
        <v/>
      </c>
      <c r="BV1766" s="132" t="str">
        <f t="shared" si="502"/>
        <v/>
      </c>
      <c r="BW1766" s="132" t="str">
        <f t="shared" si="502"/>
        <v/>
      </c>
      <c r="BY1766" s="132" t="str">
        <f t="shared" ca="1" si="494"/>
        <v/>
      </c>
      <c r="BZ1766" s="132" t="str">
        <f t="shared" ca="1" si="494"/>
        <v/>
      </c>
      <c r="CA1766" s="132" t="str">
        <f t="shared" ca="1" si="494"/>
        <v/>
      </c>
      <c r="CB1766" s="132" t="str">
        <f t="shared" ca="1" si="493"/>
        <v/>
      </c>
    </row>
    <row r="1767" spans="18:80" x14ac:dyDescent="0.2">
      <c r="R1767" s="21">
        <v>1764</v>
      </c>
      <c r="S1767" s="24" t="e">
        <f ca="1"/>
        <v>#N/A</v>
      </c>
      <c r="T1767" s="24" t="e">
        <f ca="1"/>
        <v>#N/A</v>
      </c>
      <c r="V1767" s="21">
        <v>1764</v>
      </c>
      <c r="W1767" s="24" t="e">
        <f ca="1"/>
        <v>#N/A</v>
      </c>
      <c r="X1767" s="24" t="e">
        <f ca="1"/>
        <v>#N/A</v>
      </c>
      <c r="Y1767" s="30"/>
      <c r="Z1767" s="21">
        <v>1764</v>
      </c>
      <c r="AA1767" s="24" t="e">
        <f ca="1"/>
        <v>#N/A</v>
      </c>
      <c r="AB1767" s="24" t="e">
        <f ca="1"/>
        <v>#N/A</v>
      </c>
      <c r="AD1767" s="21">
        <v>1764</v>
      </c>
      <c r="AE1767" s="24" t="e">
        <f ca="1"/>
        <v>#N/A</v>
      </c>
      <c r="AF1767" s="24" t="e">
        <f ca="1"/>
        <v>#N/A</v>
      </c>
      <c r="AH1767" s="21">
        <v>1764</v>
      </c>
      <c r="AI1767" s="24" t="str">
        <f t="shared" ca="1" si="495"/>
        <v/>
      </c>
      <c r="AJ1767" s="24" t="str">
        <f t="shared" ca="1" si="496"/>
        <v/>
      </c>
      <c r="AK1767" s="24" t="str">
        <f t="shared" ca="1" si="497"/>
        <v/>
      </c>
      <c r="AL1767" s="24" t="str">
        <f t="shared" ca="1" si="498"/>
        <v/>
      </c>
      <c r="AM1767" s="26"/>
      <c r="AN1767" s="26" t="str">
        <f ca="1">IF(AI1767="","","G1 "&amp;Input!D55&amp;" "&amp;AI1767&amp;" "&amp;Input!D$56&amp;" "&amp;AJ1767&amp;" "&amp;Input!D$57&amp;" "&amp;AK1767&amp;" "&amp;Input!D$58&amp;" "&amp;AL1767&amp;" F "&amp;Input!D$51&amp;"")</f>
        <v/>
      </c>
      <c r="AP1767" s="26" t="str">
        <f ca="1">IF(AS1767="","","G1 "&amp;Input!D$55&amp;" "&amp;AS1767&amp;" "&amp;Input!D$56&amp;" "&amp;AT1767&amp;" "&amp;Input!D$57&amp;" "&amp;AU1767&amp;" "&amp;Input!D$58&amp;" "&amp;AV1767&amp;" F "&amp;Input!D$52&amp;"")</f>
        <v/>
      </c>
      <c r="AR1767" s="21">
        <v>1764</v>
      </c>
      <c r="AS1767" s="24" t="str">
        <f t="shared" ca="1" si="487"/>
        <v/>
      </c>
      <c r="AT1767" s="24" t="str">
        <f t="shared" ca="1" si="488"/>
        <v/>
      </c>
      <c r="AU1767" s="24" t="str">
        <f t="shared" ca="1" si="489"/>
        <v/>
      </c>
      <c r="AV1767" s="24" t="str">
        <f t="shared" ca="1" si="490"/>
        <v/>
      </c>
      <c r="BC1767" t="s">
        <v>2189</v>
      </c>
      <c r="BF1767" s="74" t="str">
        <f ca="1">IF(AI1766="","","G1 "&amp;Input!D$55&amp;" "&amp;AI1766&amp;" "&amp;Input!D$56&amp;" "&amp;AJ1766&amp;" "&amp;Input!D$57&amp;" "&amp;AK1766&amp;" "&amp;Input!D$58&amp;" "&amp;AL1766&amp;" F "&amp;Input!D$51&amp;"")</f>
        <v/>
      </c>
      <c r="BO1767" s="132" t="str">
        <f t="shared" ca="1" si="501"/>
        <v/>
      </c>
      <c r="BP1767" s="132" t="str">
        <f t="shared" ca="1" si="501"/>
        <v/>
      </c>
      <c r="BQ1767" s="132" t="str">
        <f t="shared" ca="1" si="501"/>
        <v/>
      </c>
      <c r="BR1767" s="132" t="str">
        <f t="shared" ca="1" si="501"/>
        <v/>
      </c>
      <c r="BT1767" s="132" t="str">
        <f t="shared" si="502"/>
        <v/>
      </c>
      <c r="BU1767" s="132" t="str">
        <f t="shared" si="502"/>
        <v/>
      </c>
      <c r="BV1767" s="132" t="str">
        <f t="shared" si="502"/>
        <v/>
      </c>
      <c r="BW1767" s="132" t="str">
        <f t="shared" si="502"/>
        <v/>
      </c>
      <c r="BY1767" s="132" t="str">
        <f t="shared" ca="1" si="494"/>
        <v/>
      </c>
      <c r="BZ1767" s="132" t="str">
        <f t="shared" ca="1" si="494"/>
        <v/>
      </c>
      <c r="CA1767" s="132" t="str">
        <f t="shared" ca="1" si="494"/>
        <v/>
      </c>
      <c r="CB1767" s="132" t="str">
        <f t="shared" ca="1" si="493"/>
        <v/>
      </c>
    </row>
    <row r="1768" spans="18:80" x14ac:dyDescent="0.2">
      <c r="R1768" s="21">
        <v>1765</v>
      </c>
      <c r="S1768" s="24" t="e">
        <f ca="1"/>
        <v>#N/A</v>
      </c>
      <c r="T1768" s="24" t="e">
        <f ca="1"/>
        <v>#N/A</v>
      </c>
      <c r="V1768" s="21">
        <v>1765</v>
      </c>
      <c r="W1768" s="24" t="e">
        <f ca="1"/>
        <v>#N/A</v>
      </c>
      <c r="X1768" s="24" t="e">
        <f ca="1"/>
        <v>#N/A</v>
      </c>
      <c r="Y1768" s="30"/>
      <c r="Z1768" s="21">
        <v>1765</v>
      </c>
      <c r="AA1768" s="24" t="e">
        <f ca="1"/>
        <v>#N/A</v>
      </c>
      <c r="AB1768" s="24" t="e">
        <f ca="1"/>
        <v>#N/A</v>
      </c>
      <c r="AD1768" s="21">
        <v>1765</v>
      </c>
      <c r="AE1768" s="24" t="e">
        <f ca="1"/>
        <v>#N/A</v>
      </c>
      <c r="AF1768" s="24" t="e">
        <f ca="1"/>
        <v>#N/A</v>
      </c>
      <c r="AH1768" s="21">
        <v>1765</v>
      </c>
      <c r="AI1768" s="24" t="str">
        <f t="shared" ca="1" si="495"/>
        <v/>
      </c>
      <c r="AJ1768" s="24" t="str">
        <f t="shared" ca="1" si="496"/>
        <v/>
      </c>
      <c r="AK1768" s="24" t="str">
        <f t="shared" ca="1" si="497"/>
        <v/>
      </c>
      <c r="AL1768" s="24" t="str">
        <f t="shared" ca="1" si="498"/>
        <v/>
      </c>
      <c r="AM1768" s="26"/>
      <c r="AN1768" s="26" t="str">
        <f ca="1">IF(AI1768="","","G1 "&amp;Input!D55&amp;" "&amp;AI1768&amp;" "&amp;Input!D$56&amp;" "&amp;AJ1768&amp;" "&amp;Input!D$57&amp;" "&amp;AK1768&amp;" "&amp;Input!D$58&amp;" "&amp;AL1768&amp;" F "&amp;Input!D$51&amp;"")</f>
        <v/>
      </c>
      <c r="AP1768" s="26" t="str">
        <f ca="1">IF(AS1768="","","G1 "&amp;Input!D$55&amp;" "&amp;AS1768&amp;" "&amp;Input!D$56&amp;" "&amp;AT1768&amp;" "&amp;Input!D$57&amp;" "&amp;AU1768&amp;" "&amp;Input!D$58&amp;" "&amp;AV1768&amp;" F "&amp;Input!D$52&amp;"")</f>
        <v/>
      </c>
      <c r="AR1768" s="21">
        <v>1765</v>
      </c>
      <c r="AS1768" s="24" t="str">
        <f t="shared" ca="1" si="487"/>
        <v/>
      </c>
      <c r="AT1768" s="24" t="str">
        <f t="shared" ca="1" si="488"/>
        <v/>
      </c>
      <c r="AU1768" s="24" t="str">
        <f t="shared" ca="1" si="489"/>
        <v/>
      </c>
      <c r="AV1768" s="24" t="str">
        <f t="shared" ca="1" si="490"/>
        <v/>
      </c>
      <c r="BC1768" t="s">
        <v>2190</v>
      </c>
      <c r="BF1768" s="74" t="str">
        <f ca="1">IF(AI1767="","","G1 "&amp;Input!D$55&amp;" "&amp;AI1767&amp;" "&amp;Input!D$56&amp;" "&amp;AJ1767&amp;" "&amp;Input!D$57&amp;" "&amp;AK1767&amp;" "&amp;Input!D$58&amp;" "&amp;AL1767&amp;" F "&amp;Input!D$51&amp;"")</f>
        <v/>
      </c>
      <c r="BO1768" s="132" t="str">
        <f t="shared" ca="1" si="501"/>
        <v/>
      </c>
      <c r="BP1768" s="132" t="str">
        <f t="shared" ca="1" si="501"/>
        <v/>
      </c>
      <c r="BQ1768" s="132" t="str">
        <f t="shared" ca="1" si="501"/>
        <v/>
      </c>
      <c r="BR1768" s="132" t="str">
        <f t="shared" ca="1" si="501"/>
        <v/>
      </c>
      <c r="BT1768" s="132" t="str">
        <f t="shared" si="502"/>
        <v/>
      </c>
      <c r="BU1768" s="132" t="str">
        <f t="shared" si="502"/>
        <v/>
      </c>
      <c r="BV1768" s="132" t="str">
        <f t="shared" si="502"/>
        <v/>
      </c>
      <c r="BW1768" s="132" t="str">
        <f t="shared" si="502"/>
        <v/>
      </c>
      <c r="BY1768" s="132" t="str">
        <f t="shared" ca="1" si="494"/>
        <v/>
      </c>
      <c r="BZ1768" s="132" t="str">
        <f t="shared" ca="1" si="494"/>
        <v/>
      </c>
      <c r="CA1768" s="132" t="str">
        <f t="shared" ca="1" si="494"/>
        <v/>
      </c>
      <c r="CB1768" s="132" t="str">
        <f t="shared" ca="1" si="493"/>
        <v/>
      </c>
    </row>
    <row r="1769" spans="18:80" x14ac:dyDescent="0.2">
      <c r="R1769" s="21">
        <v>1766</v>
      </c>
      <c r="S1769" s="24" t="e">
        <f ca="1"/>
        <v>#N/A</v>
      </c>
      <c r="T1769" s="24" t="e">
        <f ca="1"/>
        <v>#N/A</v>
      </c>
      <c r="V1769" s="21">
        <v>1766</v>
      </c>
      <c r="W1769" s="24" t="e">
        <f ca="1"/>
        <v>#N/A</v>
      </c>
      <c r="X1769" s="24" t="e">
        <f ca="1"/>
        <v>#N/A</v>
      </c>
      <c r="Y1769" s="30"/>
      <c r="Z1769" s="21">
        <v>1766</v>
      </c>
      <c r="AA1769" s="24" t="e">
        <f ca="1"/>
        <v>#N/A</v>
      </c>
      <c r="AB1769" s="24" t="e">
        <f ca="1"/>
        <v>#N/A</v>
      </c>
      <c r="AD1769" s="21">
        <v>1766</v>
      </c>
      <c r="AE1769" s="24" t="e">
        <f ca="1"/>
        <v>#N/A</v>
      </c>
      <c r="AF1769" s="24" t="e">
        <f ca="1"/>
        <v>#N/A</v>
      </c>
      <c r="AH1769" s="21">
        <v>1766</v>
      </c>
      <c r="AI1769" s="24" t="str">
        <f t="shared" ca="1" si="495"/>
        <v/>
      </c>
      <c r="AJ1769" s="24" t="str">
        <f t="shared" ca="1" si="496"/>
        <v/>
      </c>
      <c r="AK1769" s="24" t="str">
        <f t="shared" ca="1" si="497"/>
        <v/>
      </c>
      <c r="AL1769" s="24" t="str">
        <f t="shared" ca="1" si="498"/>
        <v/>
      </c>
      <c r="AM1769" s="26"/>
      <c r="AN1769" s="26" t="str">
        <f ca="1">IF(AI1769="","","G1 "&amp;Input!D55&amp;" "&amp;AI1769&amp;" "&amp;Input!D$56&amp;" "&amp;AJ1769&amp;" "&amp;Input!D$57&amp;" "&amp;AK1769&amp;" "&amp;Input!D$58&amp;" "&amp;AL1769&amp;" F "&amp;Input!D$51&amp;"")</f>
        <v/>
      </c>
      <c r="AP1769" s="26" t="str">
        <f ca="1">IF(AS1769="","","G1 "&amp;Input!D$55&amp;" "&amp;AS1769&amp;" "&amp;Input!D$56&amp;" "&amp;AT1769&amp;" "&amp;Input!D$57&amp;" "&amp;AU1769&amp;" "&amp;Input!D$58&amp;" "&amp;AV1769&amp;" F "&amp;Input!D$52&amp;"")</f>
        <v/>
      </c>
      <c r="AR1769" s="21">
        <v>1766</v>
      </c>
      <c r="AS1769" s="24" t="str">
        <f t="shared" ca="1" si="487"/>
        <v/>
      </c>
      <c r="AT1769" s="24" t="str">
        <f t="shared" ca="1" si="488"/>
        <v/>
      </c>
      <c r="AU1769" s="24" t="str">
        <f t="shared" ca="1" si="489"/>
        <v/>
      </c>
      <c r="AV1769" s="24" t="str">
        <f t="shared" ca="1" si="490"/>
        <v/>
      </c>
      <c r="BC1769" t="s">
        <v>2191</v>
      </c>
      <c r="BF1769" s="74" t="str">
        <f ca="1">IF(AI1768="","","G1 "&amp;Input!D$55&amp;" "&amp;AI1768&amp;" "&amp;Input!D$56&amp;" "&amp;AJ1768&amp;" "&amp;Input!D$57&amp;" "&amp;AK1768&amp;" "&amp;Input!D$58&amp;" "&amp;AL1768&amp;" F "&amp;Input!D$51&amp;"")</f>
        <v/>
      </c>
      <c r="BO1769" s="132" t="str">
        <f t="shared" ca="1" si="501"/>
        <v/>
      </c>
      <c r="BP1769" s="132" t="str">
        <f t="shared" ca="1" si="501"/>
        <v/>
      </c>
      <c r="BQ1769" s="132" t="str">
        <f t="shared" ca="1" si="501"/>
        <v/>
      </c>
      <c r="BR1769" s="132" t="str">
        <f t="shared" ca="1" si="501"/>
        <v/>
      </c>
      <c r="BT1769" s="132" t="str">
        <f t="shared" si="502"/>
        <v/>
      </c>
      <c r="BU1769" s="132" t="str">
        <f t="shared" si="502"/>
        <v/>
      </c>
      <c r="BV1769" s="132" t="str">
        <f t="shared" si="502"/>
        <v/>
      </c>
      <c r="BW1769" s="132" t="str">
        <f t="shared" si="502"/>
        <v/>
      </c>
      <c r="BY1769" s="132" t="str">
        <f t="shared" ca="1" si="494"/>
        <v/>
      </c>
      <c r="BZ1769" s="132" t="str">
        <f t="shared" ca="1" si="494"/>
        <v/>
      </c>
      <c r="CA1769" s="132" t="str">
        <f t="shared" ca="1" si="494"/>
        <v/>
      </c>
      <c r="CB1769" s="132" t="str">
        <f t="shared" ca="1" si="493"/>
        <v/>
      </c>
    </row>
    <row r="1770" spans="18:80" x14ac:dyDescent="0.2">
      <c r="R1770" s="21">
        <v>1767</v>
      </c>
      <c r="S1770" s="24" t="e">
        <f ca="1"/>
        <v>#N/A</v>
      </c>
      <c r="T1770" s="24" t="e">
        <f ca="1"/>
        <v>#N/A</v>
      </c>
      <c r="V1770" s="21">
        <v>1767</v>
      </c>
      <c r="W1770" s="24" t="e">
        <f ca="1"/>
        <v>#N/A</v>
      </c>
      <c r="X1770" s="24" t="e">
        <f ca="1"/>
        <v>#N/A</v>
      </c>
      <c r="Y1770" s="30"/>
      <c r="Z1770" s="21">
        <v>1767</v>
      </c>
      <c r="AA1770" s="24" t="e">
        <f ca="1"/>
        <v>#N/A</v>
      </c>
      <c r="AB1770" s="24" t="e">
        <f ca="1"/>
        <v>#N/A</v>
      </c>
      <c r="AD1770" s="21">
        <v>1767</v>
      </c>
      <c r="AE1770" s="24" t="e">
        <f ca="1"/>
        <v>#N/A</v>
      </c>
      <c r="AF1770" s="24" t="e">
        <f ca="1"/>
        <v>#N/A</v>
      </c>
      <c r="AH1770" s="21">
        <v>1767</v>
      </c>
      <c r="AI1770" s="24" t="str">
        <f t="shared" ca="1" si="495"/>
        <v/>
      </c>
      <c r="AJ1770" s="24" t="str">
        <f t="shared" ca="1" si="496"/>
        <v/>
      </c>
      <c r="AK1770" s="24" t="str">
        <f t="shared" ca="1" si="497"/>
        <v/>
      </c>
      <c r="AL1770" s="24" t="str">
        <f t="shared" ca="1" si="498"/>
        <v/>
      </c>
      <c r="AM1770" s="26"/>
      <c r="AN1770" s="26" t="str">
        <f ca="1">IF(AI1770="","","G1 "&amp;Input!D55&amp;" "&amp;AI1770&amp;" "&amp;Input!D$56&amp;" "&amp;AJ1770&amp;" "&amp;Input!D$57&amp;" "&amp;AK1770&amp;" "&amp;Input!D$58&amp;" "&amp;AL1770&amp;" F "&amp;Input!D$51&amp;"")</f>
        <v/>
      </c>
      <c r="AP1770" s="26" t="str">
        <f ca="1">IF(AS1770="","","G1 "&amp;Input!D$55&amp;" "&amp;AS1770&amp;" "&amp;Input!D$56&amp;" "&amp;AT1770&amp;" "&amp;Input!D$57&amp;" "&amp;AU1770&amp;" "&amp;Input!D$58&amp;" "&amp;AV1770&amp;" F "&amp;Input!D$52&amp;"")</f>
        <v/>
      </c>
      <c r="AR1770" s="21">
        <v>1767</v>
      </c>
      <c r="AS1770" s="24" t="str">
        <f t="shared" ca="1" si="487"/>
        <v/>
      </c>
      <c r="AT1770" s="24" t="str">
        <f t="shared" ca="1" si="488"/>
        <v/>
      </c>
      <c r="AU1770" s="24" t="str">
        <f t="shared" ca="1" si="489"/>
        <v/>
      </c>
      <c r="AV1770" s="24" t="str">
        <f t="shared" ca="1" si="490"/>
        <v/>
      </c>
      <c r="BC1770" t="s">
        <v>2192</v>
      </c>
      <c r="BF1770" s="74" t="str">
        <f ca="1">IF(AI1769="","","G1 "&amp;Input!D$55&amp;" "&amp;AI1769&amp;" "&amp;Input!D$56&amp;" "&amp;AJ1769&amp;" "&amp;Input!D$57&amp;" "&amp;AK1769&amp;" "&amp;Input!D$58&amp;" "&amp;AL1769&amp;" F "&amp;Input!D$51&amp;"")</f>
        <v/>
      </c>
      <c r="BO1770" s="132" t="str">
        <f t="shared" ca="1" si="501"/>
        <v/>
      </c>
      <c r="BP1770" s="132" t="str">
        <f t="shared" ca="1" si="501"/>
        <v/>
      </c>
      <c r="BQ1770" s="132" t="str">
        <f t="shared" ca="1" si="501"/>
        <v/>
      </c>
      <c r="BR1770" s="132" t="str">
        <f t="shared" ca="1" si="501"/>
        <v/>
      </c>
      <c r="BT1770" s="132" t="str">
        <f t="shared" si="502"/>
        <v/>
      </c>
      <c r="BU1770" s="132" t="str">
        <f t="shared" si="502"/>
        <v/>
      </c>
      <c r="BV1770" s="132" t="str">
        <f t="shared" si="502"/>
        <v/>
      </c>
      <c r="BW1770" s="132" t="str">
        <f t="shared" si="502"/>
        <v/>
      </c>
      <c r="BY1770" s="132" t="str">
        <f t="shared" ca="1" si="494"/>
        <v/>
      </c>
      <c r="BZ1770" s="132" t="str">
        <f t="shared" ca="1" si="494"/>
        <v/>
      </c>
      <c r="CA1770" s="132" t="str">
        <f t="shared" ca="1" si="494"/>
        <v/>
      </c>
      <c r="CB1770" s="132" t="str">
        <f t="shared" ca="1" si="493"/>
        <v/>
      </c>
    </row>
    <row r="1771" spans="18:80" x14ac:dyDescent="0.2">
      <c r="R1771" s="21">
        <v>1768</v>
      </c>
      <c r="S1771" s="24" t="e">
        <f ca="1"/>
        <v>#N/A</v>
      </c>
      <c r="T1771" s="24" t="e">
        <f ca="1"/>
        <v>#N/A</v>
      </c>
      <c r="V1771" s="21">
        <v>1768</v>
      </c>
      <c r="W1771" s="24" t="e">
        <f ca="1"/>
        <v>#N/A</v>
      </c>
      <c r="X1771" s="24" t="e">
        <f ca="1"/>
        <v>#N/A</v>
      </c>
      <c r="Y1771" s="30"/>
      <c r="Z1771" s="21">
        <v>1768</v>
      </c>
      <c r="AA1771" s="24" t="e">
        <f ca="1"/>
        <v>#N/A</v>
      </c>
      <c r="AB1771" s="24" t="e">
        <f ca="1"/>
        <v>#N/A</v>
      </c>
      <c r="AD1771" s="21">
        <v>1768</v>
      </c>
      <c r="AE1771" s="24" t="e">
        <f ca="1"/>
        <v>#N/A</v>
      </c>
      <c r="AF1771" s="24" t="e">
        <f ca="1"/>
        <v>#N/A</v>
      </c>
      <c r="AH1771" s="21">
        <v>1768</v>
      </c>
      <c r="AI1771" s="24" t="str">
        <f t="shared" ca="1" si="495"/>
        <v/>
      </c>
      <c r="AJ1771" s="24" t="str">
        <f t="shared" ca="1" si="496"/>
        <v/>
      </c>
      <c r="AK1771" s="24" t="str">
        <f t="shared" ca="1" si="497"/>
        <v/>
      </c>
      <c r="AL1771" s="24" t="str">
        <f t="shared" ca="1" si="498"/>
        <v/>
      </c>
      <c r="AM1771" s="26"/>
      <c r="AN1771" s="26" t="str">
        <f ca="1">IF(AI1771="","","G1 "&amp;Input!D55&amp;" "&amp;AI1771&amp;" "&amp;Input!D$56&amp;" "&amp;AJ1771&amp;" "&amp;Input!D$57&amp;" "&amp;AK1771&amp;" "&amp;Input!D$58&amp;" "&amp;AL1771&amp;" F "&amp;Input!D$51&amp;"")</f>
        <v/>
      </c>
      <c r="AP1771" s="26" t="str">
        <f ca="1">IF(AS1771="","","G1 "&amp;Input!D$55&amp;" "&amp;AS1771&amp;" "&amp;Input!D$56&amp;" "&amp;AT1771&amp;" "&amp;Input!D$57&amp;" "&amp;AU1771&amp;" "&amp;Input!D$58&amp;" "&amp;AV1771&amp;" F "&amp;Input!D$52&amp;"")</f>
        <v/>
      </c>
      <c r="AR1771" s="21">
        <v>1768</v>
      </c>
      <c r="AS1771" s="24" t="str">
        <f t="shared" ca="1" si="487"/>
        <v/>
      </c>
      <c r="AT1771" s="24" t="str">
        <f t="shared" ca="1" si="488"/>
        <v/>
      </c>
      <c r="AU1771" s="24" t="str">
        <f t="shared" ca="1" si="489"/>
        <v/>
      </c>
      <c r="AV1771" s="24" t="str">
        <f t="shared" ca="1" si="490"/>
        <v/>
      </c>
      <c r="BC1771" t="s">
        <v>2193</v>
      </c>
      <c r="BF1771" s="74" t="str">
        <f ca="1">IF(AI1770="","","G1 "&amp;Input!D$55&amp;" "&amp;AI1770&amp;" "&amp;Input!D$56&amp;" "&amp;AJ1770&amp;" "&amp;Input!D$57&amp;" "&amp;AK1770&amp;" "&amp;Input!D$58&amp;" "&amp;AL1770&amp;" F "&amp;Input!D$51&amp;"")</f>
        <v/>
      </c>
      <c r="BO1771" s="132" t="str">
        <f t="shared" ca="1" si="501"/>
        <v/>
      </c>
      <c r="BP1771" s="132" t="str">
        <f t="shared" ca="1" si="501"/>
        <v/>
      </c>
      <c r="BQ1771" s="132" t="str">
        <f t="shared" ca="1" si="501"/>
        <v/>
      </c>
      <c r="BR1771" s="132" t="str">
        <f t="shared" ca="1" si="501"/>
        <v/>
      </c>
      <c r="BT1771" s="132" t="str">
        <f t="shared" si="502"/>
        <v/>
      </c>
      <c r="BU1771" s="132" t="str">
        <f t="shared" si="502"/>
        <v/>
      </c>
      <c r="BV1771" s="132" t="str">
        <f t="shared" si="502"/>
        <v/>
      </c>
      <c r="BW1771" s="132" t="str">
        <f t="shared" si="502"/>
        <v/>
      </c>
      <c r="BY1771" s="132" t="str">
        <f t="shared" ca="1" si="494"/>
        <v/>
      </c>
      <c r="BZ1771" s="132" t="str">
        <f t="shared" ca="1" si="494"/>
        <v/>
      </c>
      <c r="CA1771" s="132" t="str">
        <f t="shared" ca="1" si="494"/>
        <v/>
      </c>
      <c r="CB1771" s="132" t="str">
        <f t="shared" ca="1" si="493"/>
        <v/>
      </c>
    </row>
    <row r="1772" spans="18:80" x14ac:dyDescent="0.2">
      <c r="R1772" s="21">
        <v>1769</v>
      </c>
      <c r="S1772" s="24" t="e">
        <f ca="1"/>
        <v>#N/A</v>
      </c>
      <c r="T1772" s="24" t="e">
        <f ca="1"/>
        <v>#N/A</v>
      </c>
      <c r="V1772" s="21">
        <v>1769</v>
      </c>
      <c r="W1772" s="24" t="e">
        <f ca="1"/>
        <v>#N/A</v>
      </c>
      <c r="X1772" s="24" t="e">
        <f ca="1"/>
        <v>#N/A</v>
      </c>
      <c r="Y1772" s="30"/>
      <c r="Z1772" s="21">
        <v>1769</v>
      </c>
      <c r="AA1772" s="24" t="e">
        <f ca="1"/>
        <v>#N/A</v>
      </c>
      <c r="AB1772" s="24" t="e">
        <f ca="1"/>
        <v>#N/A</v>
      </c>
      <c r="AD1772" s="21">
        <v>1769</v>
      </c>
      <c r="AE1772" s="24" t="e">
        <f ca="1"/>
        <v>#N/A</v>
      </c>
      <c r="AF1772" s="24" t="e">
        <f ca="1"/>
        <v>#N/A</v>
      </c>
      <c r="AH1772" s="21">
        <v>1769</v>
      </c>
      <c r="AI1772" s="24" t="str">
        <f t="shared" ca="1" si="495"/>
        <v/>
      </c>
      <c r="AJ1772" s="24" t="str">
        <f t="shared" ca="1" si="496"/>
        <v/>
      </c>
      <c r="AK1772" s="24" t="str">
        <f t="shared" ca="1" si="497"/>
        <v/>
      </c>
      <c r="AL1772" s="24" t="str">
        <f t="shared" ca="1" si="498"/>
        <v/>
      </c>
      <c r="AM1772" s="26"/>
      <c r="AN1772" s="26" t="str">
        <f ca="1">IF(AI1772="","","G1 "&amp;Input!D55&amp;" "&amp;AI1772&amp;" "&amp;Input!D$56&amp;" "&amp;AJ1772&amp;" "&amp;Input!D$57&amp;" "&amp;AK1772&amp;" "&amp;Input!D$58&amp;" "&amp;AL1772&amp;" F "&amp;Input!D$51&amp;"")</f>
        <v/>
      </c>
      <c r="AP1772" s="26" t="str">
        <f ca="1">IF(AS1772="","","G1 "&amp;Input!D$55&amp;" "&amp;AS1772&amp;" "&amp;Input!D$56&amp;" "&amp;AT1772&amp;" "&amp;Input!D$57&amp;" "&amp;AU1772&amp;" "&amp;Input!D$58&amp;" "&amp;AV1772&amp;" F "&amp;Input!D$52&amp;"")</f>
        <v/>
      </c>
      <c r="AR1772" s="21">
        <v>1769</v>
      </c>
      <c r="AS1772" s="24" t="str">
        <f t="shared" ca="1" si="487"/>
        <v/>
      </c>
      <c r="AT1772" s="24" t="str">
        <f t="shared" ca="1" si="488"/>
        <v/>
      </c>
      <c r="AU1772" s="24" t="str">
        <f t="shared" ca="1" si="489"/>
        <v/>
      </c>
      <c r="AV1772" s="24" t="str">
        <f t="shared" ca="1" si="490"/>
        <v/>
      </c>
      <c r="BC1772" t="s">
        <v>2194</v>
      </c>
      <c r="BF1772" s="74" t="str">
        <f ca="1">IF(AI1771="","","G1 "&amp;Input!D$55&amp;" "&amp;AI1771&amp;" "&amp;Input!D$56&amp;" "&amp;AJ1771&amp;" "&amp;Input!D$57&amp;" "&amp;AK1771&amp;" "&amp;Input!D$58&amp;" "&amp;AL1771&amp;" F "&amp;Input!D$51&amp;"")</f>
        <v/>
      </c>
      <c r="BO1772" s="132" t="str">
        <f t="shared" ca="1" si="501"/>
        <v/>
      </c>
      <c r="BP1772" s="132" t="str">
        <f t="shared" ca="1" si="501"/>
        <v/>
      </c>
      <c r="BQ1772" s="132" t="str">
        <f t="shared" ca="1" si="501"/>
        <v/>
      </c>
      <c r="BR1772" s="132" t="str">
        <f t="shared" ca="1" si="501"/>
        <v/>
      </c>
      <c r="BT1772" s="132" t="str">
        <f t="shared" si="502"/>
        <v/>
      </c>
      <c r="BU1772" s="132" t="str">
        <f t="shared" si="502"/>
        <v/>
      </c>
      <c r="BV1772" s="132" t="str">
        <f t="shared" si="502"/>
        <v/>
      </c>
      <c r="BW1772" s="132" t="str">
        <f t="shared" si="502"/>
        <v/>
      </c>
      <c r="BY1772" s="132" t="str">
        <f t="shared" ca="1" si="494"/>
        <v/>
      </c>
      <c r="BZ1772" s="132" t="str">
        <f t="shared" ca="1" si="494"/>
        <v/>
      </c>
      <c r="CA1772" s="132" t="str">
        <f t="shared" ca="1" si="494"/>
        <v/>
      </c>
      <c r="CB1772" s="132" t="str">
        <f t="shared" ca="1" si="493"/>
        <v/>
      </c>
    </row>
    <row r="1773" spans="18:80" x14ac:dyDescent="0.2">
      <c r="R1773" s="21">
        <v>1770</v>
      </c>
      <c r="S1773" s="24" t="e">
        <f ca="1"/>
        <v>#N/A</v>
      </c>
      <c r="T1773" s="24" t="e">
        <f ca="1"/>
        <v>#N/A</v>
      </c>
      <c r="V1773" s="21">
        <v>1770</v>
      </c>
      <c r="W1773" s="24" t="e">
        <f ca="1"/>
        <v>#N/A</v>
      </c>
      <c r="X1773" s="24" t="e">
        <f ca="1"/>
        <v>#N/A</v>
      </c>
      <c r="Y1773" s="30"/>
      <c r="Z1773" s="21">
        <v>1770</v>
      </c>
      <c r="AA1773" s="24" t="e">
        <f ca="1"/>
        <v>#N/A</v>
      </c>
      <c r="AB1773" s="24" t="e">
        <f ca="1"/>
        <v>#N/A</v>
      </c>
      <c r="AD1773" s="21">
        <v>1770</v>
      </c>
      <c r="AE1773" s="24" t="e">
        <f ca="1"/>
        <v>#N/A</v>
      </c>
      <c r="AF1773" s="24" t="e">
        <f ca="1"/>
        <v>#N/A</v>
      </c>
      <c r="AH1773" s="21">
        <v>1770</v>
      </c>
      <c r="AI1773" s="24" t="str">
        <f t="shared" ca="1" si="495"/>
        <v/>
      </c>
      <c r="AJ1773" s="24" t="str">
        <f t="shared" ca="1" si="496"/>
        <v/>
      </c>
      <c r="AK1773" s="24" t="str">
        <f t="shared" ca="1" si="497"/>
        <v/>
      </c>
      <c r="AL1773" s="24" t="str">
        <f t="shared" ca="1" si="498"/>
        <v/>
      </c>
      <c r="AM1773" s="26"/>
      <c r="AN1773" s="26" t="str">
        <f ca="1">IF(AI1773="","","G1 "&amp;Input!D55&amp;" "&amp;AI1773&amp;" "&amp;Input!D$56&amp;" "&amp;AJ1773&amp;" "&amp;Input!D$57&amp;" "&amp;AK1773&amp;" "&amp;Input!D$58&amp;" "&amp;AL1773&amp;" F "&amp;Input!D$51&amp;"")</f>
        <v/>
      </c>
      <c r="AP1773" s="26" t="str">
        <f ca="1">IF(AS1773="","","G1 "&amp;Input!D$55&amp;" "&amp;AS1773&amp;" "&amp;Input!D$56&amp;" "&amp;AT1773&amp;" "&amp;Input!D$57&amp;" "&amp;AU1773&amp;" "&amp;Input!D$58&amp;" "&amp;AV1773&amp;" F "&amp;Input!D$52&amp;"")</f>
        <v/>
      </c>
      <c r="AR1773" s="21">
        <v>1770</v>
      </c>
      <c r="AS1773" s="24" t="str">
        <f t="shared" ca="1" si="487"/>
        <v/>
      </c>
      <c r="AT1773" s="24" t="str">
        <f t="shared" ca="1" si="488"/>
        <v/>
      </c>
      <c r="AU1773" s="24" t="str">
        <f t="shared" ca="1" si="489"/>
        <v/>
      </c>
      <c r="AV1773" s="24" t="str">
        <f t="shared" ca="1" si="490"/>
        <v/>
      </c>
      <c r="BC1773" t="s">
        <v>2195</v>
      </c>
      <c r="BF1773" s="74" t="str">
        <f ca="1">IF(AI1772="","","G1 "&amp;Input!D$55&amp;" "&amp;AI1772&amp;" "&amp;Input!D$56&amp;" "&amp;AJ1772&amp;" "&amp;Input!D$57&amp;" "&amp;AK1772&amp;" "&amp;Input!D$58&amp;" "&amp;AL1772&amp;" F "&amp;Input!D$51&amp;"")</f>
        <v/>
      </c>
      <c r="BO1773" s="132" t="str">
        <f t="shared" ca="1" si="501"/>
        <v/>
      </c>
      <c r="BP1773" s="132" t="str">
        <f t="shared" ca="1" si="501"/>
        <v/>
      </c>
      <c r="BQ1773" s="132" t="str">
        <f t="shared" ca="1" si="501"/>
        <v/>
      </c>
      <c r="BR1773" s="132" t="str">
        <f t="shared" ca="1" si="501"/>
        <v/>
      </c>
      <c r="BT1773" s="132" t="str">
        <f t="shared" si="502"/>
        <v/>
      </c>
      <c r="BU1773" s="132" t="str">
        <f t="shared" si="502"/>
        <v/>
      </c>
      <c r="BV1773" s="132" t="str">
        <f t="shared" si="502"/>
        <v/>
      </c>
      <c r="BW1773" s="132" t="str">
        <f t="shared" si="502"/>
        <v/>
      </c>
      <c r="BY1773" s="132" t="str">
        <f t="shared" ca="1" si="494"/>
        <v/>
      </c>
      <c r="BZ1773" s="132" t="str">
        <f t="shared" ca="1" si="494"/>
        <v/>
      </c>
      <c r="CA1773" s="132" t="str">
        <f t="shared" ca="1" si="494"/>
        <v/>
      </c>
      <c r="CB1773" s="132" t="str">
        <f t="shared" ca="1" si="493"/>
        <v/>
      </c>
    </row>
    <row r="1774" spans="18:80" x14ac:dyDescent="0.2">
      <c r="R1774" s="21">
        <v>1771</v>
      </c>
      <c r="S1774" s="24" t="e">
        <f ca="1"/>
        <v>#N/A</v>
      </c>
      <c r="T1774" s="24" t="e">
        <f ca="1"/>
        <v>#N/A</v>
      </c>
      <c r="V1774" s="21">
        <v>1771</v>
      </c>
      <c r="W1774" s="24" t="e">
        <f ca="1"/>
        <v>#N/A</v>
      </c>
      <c r="X1774" s="24" t="e">
        <f ca="1"/>
        <v>#N/A</v>
      </c>
      <c r="Y1774" s="30"/>
      <c r="Z1774" s="21">
        <v>1771</v>
      </c>
      <c r="AA1774" s="24" t="e">
        <f ca="1"/>
        <v>#N/A</v>
      </c>
      <c r="AB1774" s="24" t="e">
        <f ca="1"/>
        <v>#N/A</v>
      </c>
      <c r="AD1774" s="21">
        <v>1771</v>
      </c>
      <c r="AE1774" s="24" t="e">
        <f ca="1"/>
        <v>#N/A</v>
      </c>
      <c r="AF1774" s="24" t="e">
        <f ca="1"/>
        <v>#N/A</v>
      </c>
      <c r="AH1774" s="21">
        <v>1771</v>
      </c>
      <c r="AI1774" s="24" t="str">
        <f t="shared" ca="1" si="495"/>
        <v/>
      </c>
      <c r="AJ1774" s="24" t="str">
        <f t="shared" ca="1" si="496"/>
        <v/>
      </c>
      <c r="AK1774" s="24" t="str">
        <f t="shared" ca="1" si="497"/>
        <v/>
      </c>
      <c r="AL1774" s="24" t="str">
        <f t="shared" ca="1" si="498"/>
        <v/>
      </c>
      <c r="AM1774" s="26"/>
      <c r="AN1774" s="26" t="str">
        <f ca="1">IF(AI1774="","","G1 "&amp;Input!D55&amp;" "&amp;AI1774&amp;" "&amp;Input!D$56&amp;" "&amp;AJ1774&amp;" "&amp;Input!D$57&amp;" "&amp;AK1774&amp;" "&amp;Input!D$58&amp;" "&amp;AL1774&amp;" F "&amp;Input!D$51&amp;"")</f>
        <v/>
      </c>
      <c r="AP1774" s="26" t="str">
        <f ca="1">IF(AS1774="","","G1 "&amp;Input!D$55&amp;" "&amp;AS1774&amp;" "&amp;Input!D$56&amp;" "&amp;AT1774&amp;" "&amp;Input!D$57&amp;" "&amp;AU1774&amp;" "&amp;Input!D$58&amp;" "&amp;AV1774&amp;" F "&amp;Input!D$52&amp;"")</f>
        <v/>
      </c>
      <c r="AR1774" s="21">
        <v>1771</v>
      </c>
      <c r="AS1774" s="24" t="str">
        <f t="shared" ca="1" si="487"/>
        <v/>
      </c>
      <c r="AT1774" s="24" t="str">
        <f t="shared" ca="1" si="488"/>
        <v/>
      </c>
      <c r="AU1774" s="24" t="str">
        <f t="shared" ca="1" si="489"/>
        <v/>
      </c>
      <c r="AV1774" s="24" t="str">
        <f t="shared" ca="1" si="490"/>
        <v/>
      </c>
      <c r="BC1774" t="s">
        <v>2196</v>
      </c>
      <c r="BF1774" s="74" t="str">
        <f ca="1">IF(AI1773="","","G1 "&amp;Input!D$55&amp;" "&amp;AI1773&amp;" "&amp;Input!D$56&amp;" "&amp;AJ1773&amp;" "&amp;Input!D$57&amp;" "&amp;AK1773&amp;" "&amp;Input!D$58&amp;" "&amp;AL1773&amp;" F "&amp;Input!D$51&amp;"")</f>
        <v/>
      </c>
      <c r="BO1774" s="132" t="str">
        <f t="shared" ca="1" si="501"/>
        <v/>
      </c>
      <c r="BP1774" s="132" t="str">
        <f t="shared" ca="1" si="501"/>
        <v/>
      </c>
      <c r="BQ1774" s="132" t="str">
        <f t="shared" ca="1" si="501"/>
        <v/>
      </c>
      <c r="BR1774" s="132" t="str">
        <f t="shared" ca="1" si="501"/>
        <v/>
      </c>
      <c r="BT1774" s="132" t="str">
        <f t="shared" si="502"/>
        <v/>
      </c>
      <c r="BU1774" s="132" t="str">
        <f t="shared" si="502"/>
        <v/>
      </c>
      <c r="BV1774" s="132" t="str">
        <f t="shared" si="502"/>
        <v/>
      </c>
      <c r="BW1774" s="132" t="str">
        <f t="shared" si="502"/>
        <v/>
      </c>
      <c r="BY1774" s="132" t="str">
        <f t="shared" ca="1" si="494"/>
        <v/>
      </c>
      <c r="BZ1774" s="132" t="str">
        <f t="shared" ca="1" si="494"/>
        <v/>
      </c>
      <c r="CA1774" s="132" t="str">
        <f t="shared" ca="1" si="494"/>
        <v/>
      </c>
      <c r="CB1774" s="132" t="str">
        <f t="shared" ca="1" si="493"/>
        <v/>
      </c>
    </row>
    <row r="1775" spans="18:80" x14ac:dyDescent="0.2">
      <c r="R1775" s="21">
        <v>1772</v>
      </c>
      <c r="S1775" s="24" t="e">
        <f ca="1"/>
        <v>#N/A</v>
      </c>
      <c r="T1775" s="24" t="e">
        <f ca="1"/>
        <v>#N/A</v>
      </c>
      <c r="V1775" s="21">
        <v>1772</v>
      </c>
      <c r="W1775" s="24" t="e">
        <f ca="1"/>
        <v>#N/A</v>
      </c>
      <c r="X1775" s="24" t="e">
        <f ca="1"/>
        <v>#N/A</v>
      </c>
      <c r="Y1775" s="30"/>
      <c r="Z1775" s="21">
        <v>1772</v>
      </c>
      <c r="AA1775" s="24" t="e">
        <f ca="1"/>
        <v>#N/A</v>
      </c>
      <c r="AB1775" s="24" t="e">
        <f ca="1"/>
        <v>#N/A</v>
      </c>
      <c r="AD1775" s="21">
        <v>1772</v>
      </c>
      <c r="AE1775" s="24" t="e">
        <f ca="1"/>
        <v>#N/A</v>
      </c>
      <c r="AF1775" s="24" t="e">
        <f ca="1"/>
        <v>#N/A</v>
      </c>
      <c r="AH1775" s="21">
        <v>1772</v>
      </c>
      <c r="AI1775" s="24" t="str">
        <f t="shared" ca="1" si="495"/>
        <v/>
      </c>
      <c r="AJ1775" s="24" t="str">
        <f t="shared" ca="1" si="496"/>
        <v/>
      </c>
      <c r="AK1775" s="24" t="str">
        <f t="shared" ca="1" si="497"/>
        <v/>
      </c>
      <c r="AL1775" s="24" t="str">
        <f t="shared" ca="1" si="498"/>
        <v/>
      </c>
      <c r="AM1775" s="26"/>
      <c r="AN1775" s="26" t="str">
        <f ca="1">IF(AI1775="","","G1 "&amp;Input!D55&amp;" "&amp;AI1775&amp;" "&amp;Input!D$56&amp;" "&amp;AJ1775&amp;" "&amp;Input!D$57&amp;" "&amp;AK1775&amp;" "&amp;Input!D$58&amp;" "&amp;AL1775&amp;" F "&amp;Input!D$51&amp;"")</f>
        <v/>
      </c>
      <c r="AP1775" s="26" t="str">
        <f ca="1">IF(AS1775="","","G1 "&amp;Input!D$55&amp;" "&amp;AS1775&amp;" "&amp;Input!D$56&amp;" "&amp;AT1775&amp;" "&amp;Input!D$57&amp;" "&amp;AU1775&amp;" "&amp;Input!D$58&amp;" "&amp;AV1775&amp;" F "&amp;Input!D$52&amp;"")</f>
        <v/>
      </c>
      <c r="AR1775" s="21">
        <v>1772</v>
      </c>
      <c r="AS1775" s="24" t="str">
        <f t="shared" ref="AS1775:AS1838" ca="1" si="503">IF(ISNA(AA1775),"",ROUND(AA1775,4))</f>
        <v/>
      </c>
      <c r="AT1775" s="24" t="str">
        <f t="shared" ref="AT1775:AT1838" ca="1" si="504">IF(ISNA(AB1775),"",ROUND(AB1775,4))</f>
        <v/>
      </c>
      <c r="AU1775" s="24" t="str">
        <f t="shared" ref="AU1775:AU1838" ca="1" si="505">IF(ISNA(AE1775),"",ROUND(AE1775,4))</f>
        <v/>
      </c>
      <c r="AV1775" s="24" t="str">
        <f t="shared" ref="AV1775:AV1838" ca="1" si="506">IF(ISNA(AF1775),"",ROUND(AF1775,4))</f>
        <v/>
      </c>
      <c r="BC1775" t="s">
        <v>2197</v>
      </c>
      <c r="BF1775" s="74" t="str">
        <f ca="1">IF(AI1774="","","G1 "&amp;Input!D$55&amp;" "&amp;AI1774&amp;" "&amp;Input!D$56&amp;" "&amp;AJ1774&amp;" "&amp;Input!D$57&amp;" "&amp;AK1774&amp;" "&amp;Input!D$58&amp;" "&amp;AL1774&amp;" F "&amp;Input!D$51&amp;"")</f>
        <v/>
      </c>
      <c r="BO1775" s="132" t="str">
        <f t="shared" ca="1" si="501"/>
        <v/>
      </c>
      <c r="BP1775" s="132" t="str">
        <f t="shared" ca="1" si="501"/>
        <v/>
      </c>
      <c r="BQ1775" s="132" t="str">
        <f t="shared" ca="1" si="501"/>
        <v/>
      </c>
      <c r="BR1775" s="132" t="str">
        <f t="shared" ca="1" si="501"/>
        <v/>
      </c>
      <c r="BT1775" s="132" t="str">
        <f t="shared" si="502"/>
        <v/>
      </c>
      <c r="BU1775" s="132" t="str">
        <f t="shared" si="502"/>
        <v/>
      </c>
      <c r="BV1775" s="132" t="str">
        <f t="shared" si="502"/>
        <v/>
      </c>
      <c r="BW1775" s="132" t="str">
        <f t="shared" si="502"/>
        <v/>
      </c>
      <c r="BY1775" s="132" t="str">
        <f t="shared" ca="1" si="494"/>
        <v/>
      </c>
      <c r="BZ1775" s="132" t="str">
        <f t="shared" ca="1" si="494"/>
        <v/>
      </c>
      <c r="CA1775" s="132" t="str">
        <f t="shared" ca="1" si="494"/>
        <v/>
      </c>
      <c r="CB1775" s="132" t="str">
        <f t="shared" ca="1" si="493"/>
        <v/>
      </c>
    </row>
    <row r="1776" spans="18:80" x14ac:dyDescent="0.2">
      <c r="R1776" s="21">
        <v>1773</v>
      </c>
      <c r="S1776" s="24" t="e">
        <f ca="1"/>
        <v>#N/A</v>
      </c>
      <c r="T1776" s="24" t="e">
        <f ca="1"/>
        <v>#N/A</v>
      </c>
      <c r="V1776" s="21">
        <v>1773</v>
      </c>
      <c r="W1776" s="24" t="e">
        <f ca="1"/>
        <v>#N/A</v>
      </c>
      <c r="X1776" s="24" t="e">
        <f ca="1"/>
        <v>#N/A</v>
      </c>
      <c r="Y1776" s="30"/>
      <c r="Z1776" s="21">
        <v>1773</v>
      </c>
      <c r="AA1776" s="24" t="e">
        <f ca="1"/>
        <v>#N/A</v>
      </c>
      <c r="AB1776" s="24" t="e">
        <f ca="1"/>
        <v>#N/A</v>
      </c>
      <c r="AD1776" s="21">
        <v>1773</v>
      </c>
      <c r="AE1776" s="24" t="e">
        <f ca="1"/>
        <v>#N/A</v>
      </c>
      <c r="AF1776" s="24" t="e">
        <f ca="1"/>
        <v>#N/A</v>
      </c>
      <c r="AH1776" s="21">
        <v>1773</v>
      </c>
      <c r="AI1776" s="24" t="str">
        <f t="shared" ca="1" si="495"/>
        <v/>
      </c>
      <c r="AJ1776" s="24" t="str">
        <f t="shared" ca="1" si="496"/>
        <v/>
      </c>
      <c r="AK1776" s="24" t="str">
        <f t="shared" ca="1" si="497"/>
        <v/>
      </c>
      <c r="AL1776" s="24" t="str">
        <f t="shared" ca="1" si="498"/>
        <v/>
      </c>
      <c r="AM1776" s="26"/>
      <c r="AN1776" s="26" t="str">
        <f ca="1">IF(AI1776="","","G1 "&amp;Input!D55&amp;" "&amp;AI1776&amp;" "&amp;Input!D$56&amp;" "&amp;AJ1776&amp;" "&amp;Input!D$57&amp;" "&amp;AK1776&amp;" "&amp;Input!D$58&amp;" "&amp;AL1776&amp;" F "&amp;Input!D$51&amp;"")</f>
        <v/>
      </c>
      <c r="AP1776" s="26" t="str">
        <f ca="1">IF(AS1776="","","G1 "&amp;Input!D$55&amp;" "&amp;AS1776&amp;" "&amp;Input!D$56&amp;" "&amp;AT1776&amp;" "&amp;Input!D$57&amp;" "&amp;AU1776&amp;" "&amp;Input!D$58&amp;" "&amp;AV1776&amp;" F "&amp;Input!D$52&amp;"")</f>
        <v/>
      </c>
      <c r="AR1776" s="21">
        <v>1773</v>
      </c>
      <c r="AS1776" s="24" t="str">
        <f t="shared" ca="1" si="503"/>
        <v/>
      </c>
      <c r="AT1776" s="24" t="str">
        <f t="shared" ca="1" si="504"/>
        <v/>
      </c>
      <c r="AU1776" s="24" t="str">
        <f t="shared" ca="1" si="505"/>
        <v/>
      </c>
      <c r="AV1776" s="24" t="str">
        <f t="shared" ca="1" si="506"/>
        <v/>
      </c>
      <c r="BC1776" t="s">
        <v>2198</v>
      </c>
      <c r="BF1776" s="74" t="str">
        <f ca="1">IF(AI1775="","","G1 "&amp;Input!D$55&amp;" "&amp;AI1775&amp;" "&amp;Input!D$56&amp;" "&amp;AJ1775&amp;" "&amp;Input!D$57&amp;" "&amp;AK1775&amp;" "&amp;Input!D$58&amp;" "&amp;AL1775&amp;" F "&amp;Input!D$51&amp;"")</f>
        <v/>
      </c>
      <c r="BO1776" s="132" t="str">
        <f t="shared" ca="1" si="501"/>
        <v/>
      </c>
      <c r="BP1776" s="132" t="str">
        <f t="shared" ca="1" si="501"/>
        <v/>
      </c>
      <c r="BQ1776" s="132" t="str">
        <f t="shared" ca="1" si="501"/>
        <v/>
      </c>
      <c r="BR1776" s="132" t="str">
        <f t="shared" ca="1" si="501"/>
        <v/>
      </c>
      <c r="BT1776" s="132" t="str">
        <f t="shared" si="502"/>
        <v/>
      </c>
      <c r="BU1776" s="132" t="str">
        <f t="shared" si="502"/>
        <v/>
      </c>
      <c r="BV1776" s="132" t="str">
        <f t="shared" si="502"/>
        <v/>
      </c>
      <c r="BW1776" s="132" t="str">
        <f t="shared" si="502"/>
        <v/>
      </c>
      <c r="BY1776" s="132" t="str">
        <f t="shared" ca="1" si="494"/>
        <v/>
      </c>
      <c r="BZ1776" s="132" t="str">
        <f t="shared" ca="1" si="494"/>
        <v/>
      </c>
      <c r="CA1776" s="132" t="str">
        <f t="shared" ca="1" si="494"/>
        <v/>
      </c>
      <c r="CB1776" s="132" t="str">
        <f t="shared" ca="1" si="493"/>
        <v/>
      </c>
    </row>
    <row r="1777" spans="18:80" x14ac:dyDescent="0.2">
      <c r="R1777" s="21">
        <v>1774</v>
      </c>
      <c r="S1777" s="24" t="e">
        <f ca="1"/>
        <v>#N/A</v>
      </c>
      <c r="T1777" s="24" t="e">
        <f ca="1"/>
        <v>#N/A</v>
      </c>
      <c r="V1777" s="21">
        <v>1774</v>
      </c>
      <c r="W1777" s="24" t="e">
        <f ca="1"/>
        <v>#N/A</v>
      </c>
      <c r="X1777" s="24" t="e">
        <f ca="1"/>
        <v>#N/A</v>
      </c>
      <c r="Y1777" s="30"/>
      <c r="Z1777" s="21">
        <v>1774</v>
      </c>
      <c r="AA1777" s="24" t="e">
        <f ca="1"/>
        <v>#N/A</v>
      </c>
      <c r="AB1777" s="24" t="e">
        <f ca="1"/>
        <v>#N/A</v>
      </c>
      <c r="AD1777" s="21">
        <v>1774</v>
      </c>
      <c r="AE1777" s="24" t="e">
        <f ca="1"/>
        <v>#N/A</v>
      </c>
      <c r="AF1777" s="24" t="e">
        <f ca="1"/>
        <v>#N/A</v>
      </c>
      <c r="AH1777" s="21">
        <v>1774</v>
      </c>
      <c r="AI1777" s="24" t="str">
        <f t="shared" ca="1" si="495"/>
        <v/>
      </c>
      <c r="AJ1777" s="24" t="str">
        <f t="shared" ca="1" si="496"/>
        <v/>
      </c>
      <c r="AK1777" s="24" t="str">
        <f t="shared" ca="1" si="497"/>
        <v/>
      </c>
      <c r="AL1777" s="24" t="str">
        <f t="shared" ca="1" si="498"/>
        <v/>
      </c>
      <c r="AM1777" s="26"/>
      <c r="AN1777" s="26" t="str">
        <f ca="1">IF(AI1777="","","G1 "&amp;Input!D55&amp;" "&amp;AI1777&amp;" "&amp;Input!D$56&amp;" "&amp;AJ1777&amp;" "&amp;Input!D$57&amp;" "&amp;AK1777&amp;" "&amp;Input!D$58&amp;" "&amp;AL1777&amp;" F "&amp;Input!D$51&amp;"")</f>
        <v/>
      </c>
      <c r="AP1777" s="26" t="str">
        <f ca="1">IF(AS1777="","","G1 "&amp;Input!D$55&amp;" "&amp;AS1777&amp;" "&amp;Input!D$56&amp;" "&amp;AT1777&amp;" "&amp;Input!D$57&amp;" "&amp;AU1777&amp;" "&amp;Input!D$58&amp;" "&amp;AV1777&amp;" F "&amp;Input!D$52&amp;"")</f>
        <v/>
      </c>
      <c r="AR1777" s="21">
        <v>1774</v>
      </c>
      <c r="AS1777" s="24" t="str">
        <f t="shared" ca="1" si="503"/>
        <v/>
      </c>
      <c r="AT1777" s="24" t="str">
        <f t="shared" ca="1" si="504"/>
        <v/>
      </c>
      <c r="AU1777" s="24" t="str">
        <f t="shared" ca="1" si="505"/>
        <v/>
      </c>
      <c r="AV1777" s="24" t="str">
        <f t="shared" ca="1" si="506"/>
        <v/>
      </c>
      <c r="BC1777" t="s">
        <v>2199</v>
      </c>
      <c r="BF1777" s="74" t="str">
        <f ca="1">IF(AI1776="","","G1 "&amp;Input!D$55&amp;" "&amp;AI1776&amp;" "&amp;Input!D$56&amp;" "&amp;AJ1776&amp;" "&amp;Input!D$57&amp;" "&amp;AK1776&amp;" "&amp;Input!D$58&amp;" "&amp;AL1776&amp;" F "&amp;Input!D$51&amp;"")</f>
        <v/>
      </c>
      <c r="BO1777" s="132" t="str">
        <f t="shared" ca="1" si="501"/>
        <v/>
      </c>
      <c r="BP1777" s="132" t="str">
        <f t="shared" ca="1" si="501"/>
        <v/>
      </c>
      <c r="BQ1777" s="132" t="str">
        <f t="shared" ca="1" si="501"/>
        <v/>
      </c>
      <c r="BR1777" s="132" t="str">
        <f t="shared" ca="1" si="501"/>
        <v/>
      </c>
      <c r="BT1777" s="132" t="str">
        <f t="shared" si="502"/>
        <v/>
      </c>
      <c r="BU1777" s="132" t="str">
        <f t="shared" si="502"/>
        <v/>
      </c>
      <c r="BV1777" s="132" t="str">
        <f t="shared" si="502"/>
        <v/>
      </c>
      <c r="BW1777" s="132" t="str">
        <f t="shared" si="502"/>
        <v/>
      </c>
      <c r="BY1777" s="132" t="str">
        <f t="shared" ca="1" si="494"/>
        <v/>
      </c>
      <c r="BZ1777" s="132" t="str">
        <f t="shared" ca="1" si="494"/>
        <v/>
      </c>
      <c r="CA1777" s="132" t="str">
        <f t="shared" ca="1" si="494"/>
        <v/>
      </c>
      <c r="CB1777" s="132" t="str">
        <f t="shared" ca="1" si="493"/>
        <v/>
      </c>
    </row>
    <row r="1778" spans="18:80" x14ac:dyDescent="0.2">
      <c r="R1778" s="21">
        <v>1775</v>
      </c>
      <c r="S1778" s="24" t="e">
        <f ca="1"/>
        <v>#N/A</v>
      </c>
      <c r="T1778" s="24" t="e">
        <f ca="1"/>
        <v>#N/A</v>
      </c>
      <c r="V1778" s="21">
        <v>1775</v>
      </c>
      <c r="W1778" s="24" t="e">
        <f ca="1"/>
        <v>#N/A</v>
      </c>
      <c r="X1778" s="24" t="e">
        <f ca="1"/>
        <v>#N/A</v>
      </c>
      <c r="Y1778" s="30"/>
      <c r="Z1778" s="21">
        <v>1775</v>
      </c>
      <c r="AA1778" s="24" t="e">
        <f ca="1"/>
        <v>#N/A</v>
      </c>
      <c r="AB1778" s="24" t="e">
        <f ca="1"/>
        <v>#N/A</v>
      </c>
      <c r="AD1778" s="21">
        <v>1775</v>
      </c>
      <c r="AE1778" s="24" t="e">
        <f ca="1"/>
        <v>#N/A</v>
      </c>
      <c r="AF1778" s="24" t="e">
        <f ca="1"/>
        <v>#N/A</v>
      </c>
      <c r="AH1778" s="21">
        <v>1775</v>
      </c>
      <c r="AI1778" s="24" t="str">
        <f t="shared" ca="1" si="495"/>
        <v/>
      </c>
      <c r="AJ1778" s="24" t="str">
        <f t="shared" ca="1" si="496"/>
        <v/>
      </c>
      <c r="AK1778" s="24" t="str">
        <f t="shared" ca="1" si="497"/>
        <v/>
      </c>
      <c r="AL1778" s="24" t="str">
        <f t="shared" ca="1" si="498"/>
        <v/>
      </c>
      <c r="AM1778" s="26"/>
      <c r="AN1778" s="26" t="str">
        <f ca="1">IF(AI1778="","","G1 "&amp;Input!D55&amp;" "&amp;AI1778&amp;" "&amp;Input!D$56&amp;" "&amp;AJ1778&amp;" "&amp;Input!D$57&amp;" "&amp;AK1778&amp;" "&amp;Input!D$58&amp;" "&amp;AL1778&amp;" F "&amp;Input!D$51&amp;"")</f>
        <v/>
      </c>
      <c r="AP1778" s="26" t="str">
        <f ca="1">IF(AS1778="","","G1 "&amp;Input!D$55&amp;" "&amp;AS1778&amp;" "&amp;Input!D$56&amp;" "&amp;AT1778&amp;" "&amp;Input!D$57&amp;" "&amp;AU1778&amp;" "&amp;Input!D$58&amp;" "&amp;AV1778&amp;" F "&amp;Input!D$52&amp;"")</f>
        <v/>
      </c>
      <c r="AR1778" s="21">
        <v>1775</v>
      </c>
      <c r="AS1778" s="24" t="str">
        <f t="shared" ca="1" si="503"/>
        <v/>
      </c>
      <c r="AT1778" s="24" t="str">
        <f t="shared" ca="1" si="504"/>
        <v/>
      </c>
      <c r="AU1778" s="24" t="str">
        <f t="shared" ca="1" si="505"/>
        <v/>
      </c>
      <c r="AV1778" s="24" t="str">
        <f t="shared" ca="1" si="506"/>
        <v/>
      </c>
      <c r="BC1778" t="s">
        <v>2200</v>
      </c>
      <c r="BF1778" s="74" t="str">
        <f ca="1">IF(AI1777="","","G1 "&amp;Input!D$55&amp;" "&amp;AI1777&amp;" "&amp;Input!D$56&amp;" "&amp;AJ1777&amp;" "&amp;Input!D$57&amp;" "&amp;AK1777&amp;" "&amp;Input!D$58&amp;" "&amp;AL1777&amp;" F "&amp;Input!D$51&amp;"")</f>
        <v/>
      </c>
      <c r="BO1778" s="132" t="str">
        <f t="shared" ca="1" si="501"/>
        <v/>
      </c>
      <c r="BP1778" s="132" t="str">
        <f t="shared" ca="1" si="501"/>
        <v/>
      </c>
      <c r="BQ1778" s="132" t="str">
        <f t="shared" ca="1" si="501"/>
        <v/>
      </c>
      <c r="BR1778" s="132" t="str">
        <f t="shared" ca="1" si="501"/>
        <v/>
      </c>
      <c r="BT1778" s="132" t="str">
        <f t="shared" si="502"/>
        <v/>
      </c>
      <c r="BU1778" s="132" t="str">
        <f t="shared" si="502"/>
        <v/>
      </c>
      <c r="BV1778" s="132" t="str">
        <f t="shared" si="502"/>
        <v/>
      </c>
      <c r="BW1778" s="132" t="str">
        <f t="shared" si="502"/>
        <v/>
      </c>
      <c r="BY1778" s="132" t="str">
        <f t="shared" ca="1" si="494"/>
        <v/>
      </c>
      <c r="BZ1778" s="132" t="str">
        <f t="shared" ca="1" si="494"/>
        <v/>
      </c>
      <c r="CA1778" s="132" t="str">
        <f t="shared" ca="1" si="494"/>
        <v/>
      </c>
      <c r="CB1778" s="132" t="str">
        <f t="shared" ca="1" si="493"/>
        <v/>
      </c>
    </row>
    <row r="1779" spans="18:80" x14ac:dyDescent="0.2">
      <c r="R1779" s="21">
        <v>1776</v>
      </c>
      <c r="S1779" s="24" t="e">
        <f ca="1"/>
        <v>#N/A</v>
      </c>
      <c r="T1779" s="24" t="e">
        <f ca="1"/>
        <v>#N/A</v>
      </c>
      <c r="V1779" s="21">
        <v>1776</v>
      </c>
      <c r="W1779" s="24" t="e">
        <f ca="1"/>
        <v>#N/A</v>
      </c>
      <c r="X1779" s="24" t="e">
        <f ca="1"/>
        <v>#N/A</v>
      </c>
      <c r="Y1779" s="30"/>
      <c r="Z1779" s="21">
        <v>1776</v>
      </c>
      <c r="AA1779" s="24" t="e">
        <f ca="1"/>
        <v>#N/A</v>
      </c>
      <c r="AB1779" s="24" t="e">
        <f ca="1"/>
        <v>#N/A</v>
      </c>
      <c r="AD1779" s="21">
        <v>1776</v>
      </c>
      <c r="AE1779" s="24" t="e">
        <f ca="1"/>
        <v>#N/A</v>
      </c>
      <c r="AF1779" s="24" t="e">
        <f ca="1"/>
        <v>#N/A</v>
      </c>
      <c r="AH1779" s="21">
        <v>1776</v>
      </c>
      <c r="AI1779" s="24" t="str">
        <f t="shared" ca="1" si="495"/>
        <v/>
      </c>
      <c r="AJ1779" s="24" t="str">
        <f t="shared" ca="1" si="496"/>
        <v/>
      </c>
      <c r="AK1779" s="24" t="str">
        <f t="shared" ca="1" si="497"/>
        <v/>
      </c>
      <c r="AL1779" s="24" t="str">
        <f t="shared" ca="1" si="498"/>
        <v/>
      </c>
      <c r="AM1779" s="26"/>
      <c r="AN1779" s="26" t="str">
        <f ca="1">IF(AI1779="","","G1 "&amp;Input!D55&amp;" "&amp;AI1779&amp;" "&amp;Input!D$56&amp;" "&amp;AJ1779&amp;" "&amp;Input!D$57&amp;" "&amp;AK1779&amp;" "&amp;Input!D$58&amp;" "&amp;AL1779&amp;" F "&amp;Input!D$51&amp;"")</f>
        <v/>
      </c>
      <c r="AP1779" s="26" t="str">
        <f ca="1">IF(AS1779="","","G1 "&amp;Input!D$55&amp;" "&amp;AS1779&amp;" "&amp;Input!D$56&amp;" "&amp;AT1779&amp;" "&amp;Input!D$57&amp;" "&amp;AU1779&amp;" "&amp;Input!D$58&amp;" "&amp;AV1779&amp;" F "&amp;Input!D$52&amp;"")</f>
        <v/>
      </c>
      <c r="AR1779" s="21">
        <v>1776</v>
      </c>
      <c r="AS1779" s="24" t="str">
        <f t="shared" ca="1" si="503"/>
        <v/>
      </c>
      <c r="AT1779" s="24" t="str">
        <f t="shared" ca="1" si="504"/>
        <v/>
      </c>
      <c r="AU1779" s="24" t="str">
        <f t="shared" ca="1" si="505"/>
        <v/>
      </c>
      <c r="AV1779" s="24" t="str">
        <f t="shared" ca="1" si="506"/>
        <v/>
      </c>
      <c r="BC1779" t="s">
        <v>2201</v>
      </c>
      <c r="BF1779" s="74" t="str">
        <f ca="1">IF(AI1778="","","G1 "&amp;Input!D$55&amp;" "&amp;AI1778&amp;" "&amp;Input!D$56&amp;" "&amp;AJ1778&amp;" "&amp;Input!D$57&amp;" "&amp;AK1778&amp;" "&amp;Input!D$58&amp;" "&amp;AL1778&amp;" F "&amp;Input!D$51&amp;"")</f>
        <v/>
      </c>
      <c r="BO1779" s="132" t="str">
        <f t="shared" ca="1" si="501"/>
        <v/>
      </c>
      <c r="BP1779" s="132" t="str">
        <f t="shared" ca="1" si="501"/>
        <v/>
      </c>
      <c r="BQ1779" s="132" t="str">
        <f t="shared" ca="1" si="501"/>
        <v/>
      </c>
      <c r="BR1779" s="132" t="str">
        <f t="shared" ca="1" si="501"/>
        <v/>
      </c>
      <c r="BT1779" s="132" t="str">
        <f t="shared" si="502"/>
        <v/>
      </c>
      <c r="BU1779" s="132" t="str">
        <f t="shared" si="502"/>
        <v/>
      </c>
      <c r="BV1779" s="132" t="str">
        <f t="shared" si="502"/>
        <v/>
      </c>
      <c r="BW1779" s="132" t="str">
        <f t="shared" si="502"/>
        <v/>
      </c>
      <c r="BY1779" s="132" t="str">
        <f t="shared" ca="1" si="494"/>
        <v/>
      </c>
      <c r="BZ1779" s="132" t="str">
        <f t="shared" ca="1" si="494"/>
        <v/>
      </c>
      <c r="CA1779" s="132" t="str">
        <f t="shared" ca="1" si="494"/>
        <v/>
      </c>
      <c r="CB1779" s="132" t="str">
        <f t="shared" ca="1" si="493"/>
        <v/>
      </c>
    </row>
    <row r="1780" spans="18:80" x14ac:dyDescent="0.2">
      <c r="R1780" s="21">
        <v>1777</v>
      </c>
      <c r="S1780" s="24" t="e">
        <f ca="1"/>
        <v>#N/A</v>
      </c>
      <c r="T1780" s="24" t="e">
        <f ca="1"/>
        <v>#N/A</v>
      </c>
      <c r="V1780" s="21">
        <v>1777</v>
      </c>
      <c r="W1780" s="24" t="e">
        <f ca="1"/>
        <v>#N/A</v>
      </c>
      <c r="X1780" s="24" t="e">
        <f ca="1"/>
        <v>#N/A</v>
      </c>
      <c r="Y1780" s="30"/>
      <c r="Z1780" s="21">
        <v>1777</v>
      </c>
      <c r="AA1780" s="24" t="e">
        <f ca="1"/>
        <v>#N/A</v>
      </c>
      <c r="AB1780" s="24" t="e">
        <f ca="1"/>
        <v>#N/A</v>
      </c>
      <c r="AD1780" s="21">
        <v>1777</v>
      </c>
      <c r="AE1780" s="24" t="e">
        <f ca="1"/>
        <v>#N/A</v>
      </c>
      <c r="AF1780" s="24" t="e">
        <f ca="1"/>
        <v>#N/A</v>
      </c>
      <c r="AH1780" s="21">
        <v>1777</v>
      </c>
      <c r="AI1780" s="24" t="str">
        <f t="shared" ca="1" si="495"/>
        <v/>
      </c>
      <c r="AJ1780" s="24" t="str">
        <f t="shared" ca="1" si="496"/>
        <v/>
      </c>
      <c r="AK1780" s="24" t="str">
        <f t="shared" ca="1" si="497"/>
        <v/>
      </c>
      <c r="AL1780" s="24" t="str">
        <f t="shared" ca="1" si="498"/>
        <v/>
      </c>
      <c r="AM1780" s="26"/>
      <c r="AN1780" s="26" t="str">
        <f ca="1">IF(AI1780="","","G1 "&amp;Input!D55&amp;" "&amp;AI1780&amp;" "&amp;Input!D$56&amp;" "&amp;AJ1780&amp;" "&amp;Input!D$57&amp;" "&amp;AK1780&amp;" "&amp;Input!D$58&amp;" "&amp;AL1780&amp;" F "&amp;Input!D$51&amp;"")</f>
        <v/>
      </c>
      <c r="AP1780" s="26" t="str">
        <f ca="1">IF(AS1780="","","G1 "&amp;Input!D$55&amp;" "&amp;AS1780&amp;" "&amp;Input!D$56&amp;" "&amp;AT1780&amp;" "&amp;Input!D$57&amp;" "&amp;AU1780&amp;" "&amp;Input!D$58&amp;" "&amp;AV1780&amp;" F "&amp;Input!D$52&amp;"")</f>
        <v/>
      </c>
      <c r="AR1780" s="21">
        <v>1777</v>
      </c>
      <c r="AS1780" s="24" t="str">
        <f t="shared" ca="1" si="503"/>
        <v/>
      </c>
      <c r="AT1780" s="24" t="str">
        <f t="shared" ca="1" si="504"/>
        <v/>
      </c>
      <c r="AU1780" s="24" t="str">
        <f t="shared" ca="1" si="505"/>
        <v/>
      </c>
      <c r="AV1780" s="24" t="str">
        <f t="shared" ca="1" si="506"/>
        <v/>
      </c>
      <c r="BC1780" t="s">
        <v>2202</v>
      </c>
      <c r="BF1780" s="74" t="str">
        <f ca="1">IF(AI1779="","","G1 "&amp;Input!D$55&amp;" "&amp;AI1779&amp;" "&amp;Input!D$56&amp;" "&amp;AJ1779&amp;" "&amp;Input!D$57&amp;" "&amp;AK1779&amp;" "&amp;Input!D$58&amp;" "&amp;AL1779&amp;" F "&amp;Input!D$51&amp;"")</f>
        <v/>
      </c>
      <c r="BO1780" s="132" t="str">
        <f t="shared" ca="1" si="501"/>
        <v/>
      </c>
      <c r="BP1780" s="132" t="str">
        <f t="shared" ca="1" si="501"/>
        <v/>
      </c>
      <c r="BQ1780" s="132" t="str">
        <f t="shared" ca="1" si="501"/>
        <v/>
      </c>
      <c r="BR1780" s="132" t="str">
        <f t="shared" ca="1" si="501"/>
        <v/>
      </c>
      <c r="BT1780" s="132" t="str">
        <f t="shared" si="502"/>
        <v/>
      </c>
      <c r="BU1780" s="132" t="str">
        <f t="shared" si="502"/>
        <v/>
      </c>
      <c r="BV1780" s="132" t="str">
        <f t="shared" si="502"/>
        <v/>
      </c>
      <c r="BW1780" s="132" t="str">
        <f t="shared" si="502"/>
        <v/>
      </c>
      <c r="BY1780" s="132" t="str">
        <f t="shared" ca="1" si="494"/>
        <v/>
      </c>
      <c r="BZ1780" s="132" t="str">
        <f t="shared" ca="1" si="494"/>
        <v/>
      </c>
      <c r="CA1780" s="132" t="str">
        <f t="shared" ca="1" si="494"/>
        <v/>
      </c>
      <c r="CB1780" s="132" t="str">
        <f t="shared" ca="1" si="493"/>
        <v/>
      </c>
    </row>
    <row r="1781" spans="18:80" x14ac:dyDescent="0.2">
      <c r="R1781" s="21">
        <v>1778</v>
      </c>
      <c r="S1781" s="24" t="e">
        <f ca="1"/>
        <v>#N/A</v>
      </c>
      <c r="T1781" s="24" t="e">
        <f ca="1"/>
        <v>#N/A</v>
      </c>
      <c r="V1781" s="21">
        <v>1778</v>
      </c>
      <c r="W1781" s="24" t="e">
        <f ca="1"/>
        <v>#N/A</v>
      </c>
      <c r="X1781" s="24" t="e">
        <f ca="1"/>
        <v>#N/A</v>
      </c>
      <c r="Y1781" s="30"/>
      <c r="Z1781" s="21">
        <v>1778</v>
      </c>
      <c r="AA1781" s="24" t="e">
        <f ca="1"/>
        <v>#N/A</v>
      </c>
      <c r="AB1781" s="24" t="e">
        <f ca="1"/>
        <v>#N/A</v>
      </c>
      <c r="AD1781" s="21">
        <v>1778</v>
      </c>
      <c r="AE1781" s="24" t="e">
        <f ca="1"/>
        <v>#N/A</v>
      </c>
      <c r="AF1781" s="24" t="e">
        <f ca="1"/>
        <v>#N/A</v>
      </c>
      <c r="AH1781" s="21">
        <v>1778</v>
      </c>
      <c r="AI1781" s="24" t="str">
        <f t="shared" ca="1" si="495"/>
        <v/>
      </c>
      <c r="AJ1781" s="24" t="str">
        <f t="shared" ca="1" si="496"/>
        <v/>
      </c>
      <c r="AK1781" s="24" t="str">
        <f t="shared" ca="1" si="497"/>
        <v/>
      </c>
      <c r="AL1781" s="24" t="str">
        <f t="shared" ca="1" si="498"/>
        <v/>
      </c>
      <c r="AM1781" s="26"/>
      <c r="AN1781" s="26" t="str">
        <f ca="1">IF(AI1781="","","G1 "&amp;Input!D55&amp;" "&amp;AI1781&amp;" "&amp;Input!D$56&amp;" "&amp;AJ1781&amp;" "&amp;Input!D$57&amp;" "&amp;AK1781&amp;" "&amp;Input!D$58&amp;" "&amp;AL1781&amp;" F "&amp;Input!D$51&amp;"")</f>
        <v/>
      </c>
      <c r="AP1781" s="26" t="str">
        <f ca="1">IF(AS1781="","","G1 "&amp;Input!D$55&amp;" "&amp;AS1781&amp;" "&amp;Input!D$56&amp;" "&amp;AT1781&amp;" "&amp;Input!D$57&amp;" "&amp;AU1781&amp;" "&amp;Input!D$58&amp;" "&amp;AV1781&amp;" F "&amp;Input!D$52&amp;"")</f>
        <v/>
      </c>
      <c r="AR1781" s="21">
        <v>1778</v>
      </c>
      <c r="AS1781" s="24" t="str">
        <f t="shared" ca="1" si="503"/>
        <v/>
      </c>
      <c r="AT1781" s="24" t="str">
        <f t="shared" ca="1" si="504"/>
        <v/>
      </c>
      <c r="AU1781" s="24" t="str">
        <f t="shared" ca="1" si="505"/>
        <v/>
      </c>
      <c r="AV1781" s="24" t="str">
        <f t="shared" ca="1" si="506"/>
        <v/>
      </c>
      <c r="BC1781" t="s">
        <v>2203</v>
      </c>
      <c r="BF1781" s="74" t="str">
        <f ca="1">IF(AI1780="","","G1 "&amp;Input!D$55&amp;" "&amp;AI1780&amp;" "&amp;Input!D$56&amp;" "&amp;AJ1780&amp;" "&amp;Input!D$57&amp;" "&amp;AK1780&amp;" "&amp;Input!D$58&amp;" "&amp;AL1780&amp;" F "&amp;Input!D$51&amp;"")</f>
        <v/>
      </c>
      <c r="BO1781" s="132" t="str">
        <f t="shared" ca="1" si="501"/>
        <v/>
      </c>
      <c r="BP1781" s="132" t="str">
        <f t="shared" ca="1" si="501"/>
        <v/>
      </c>
      <c r="BQ1781" s="132" t="str">
        <f t="shared" ca="1" si="501"/>
        <v/>
      </c>
      <c r="BR1781" s="132" t="str">
        <f t="shared" ca="1" si="501"/>
        <v/>
      </c>
      <c r="BT1781" s="132" t="str">
        <f t="shared" si="502"/>
        <v/>
      </c>
      <c r="BU1781" s="132" t="str">
        <f t="shared" si="502"/>
        <v/>
      </c>
      <c r="BV1781" s="132" t="str">
        <f t="shared" si="502"/>
        <v/>
      </c>
      <c r="BW1781" s="132" t="str">
        <f t="shared" si="502"/>
        <v/>
      </c>
      <c r="BY1781" s="132" t="str">
        <f t="shared" ca="1" si="494"/>
        <v/>
      </c>
      <c r="BZ1781" s="132" t="str">
        <f t="shared" ca="1" si="494"/>
        <v/>
      </c>
      <c r="CA1781" s="132" t="str">
        <f t="shared" ca="1" si="494"/>
        <v/>
      </c>
      <c r="CB1781" s="132" t="str">
        <f t="shared" ca="1" si="493"/>
        <v/>
      </c>
    </row>
    <row r="1782" spans="18:80" x14ac:dyDescent="0.2">
      <c r="R1782" s="21">
        <v>1779</v>
      </c>
      <c r="S1782" s="24" t="e">
        <f ca="1"/>
        <v>#N/A</v>
      </c>
      <c r="T1782" s="24" t="e">
        <f ca="1"/>
        <v>#N/A</v>
      </c>
      <c r="V1782" s="21">
        <v>1779</v>
      </c>
      <c r="W1782" s="24" t="e">
        <f ca="1"/>
        <v>#N/A</v>
      </c>
      <c r="X1782" s="24" t="e">
        <f ca="1"/>
        <v>#N/A</v>
      </c>
      <c r="Y1782" s="30"/>
      <c r="Z1782" s="21">
        <v>1779</v>
      </c>
      <c r="AA1782" s="24" t="e">
        <f ca="1"/>
        <v>#N/A</v>
      </c>
      <c r="AB1782" s="24" t="e">
        <f ca="1"/>
        <v>#N/A</v>
      </c>
      <c r="AD1782" s="21">
        <v>1779</v>
      </c>
      <c r="AE1782" s="24" t="e">
        <f ca="1"/>
        <v>#N/A</v>
      </c>
      <c r="AF1782" s="24" t="e">
        <f ca="1"/>
        <v>#N/A</v>
      </c>
      <c r="AH1782" s="21">
        <v>1779</v>
      </c>
      <c r="AI1782" s="24" t="str">
        <f t="shared" ca="1" si="495"/>
        <v/>
      </c>
      <c r="AJ1782" s="24" t="str">
        <f t="shared" ca="1" si="496"/>
        <v/>
      </c>
      <c r="AK1782" s="24" t="str">
        <f t="shared" ca="1" si="497"/>
        <v/>
      </c>
      <c r="AL1782" s="24" t="str">
        <f t="shared" ca="1" si="498"/>
        <v/>
      </c>
      <c r="AM1782" s="26"/>
      <c r="AN1782" s="26" t="str">
        <f ca="1">IF(AI1782="","","G1 "&amp;Input!D55&amp;" "&amp;AI1782&amp;" "&amp;Input!D$56&amp;" "&amp;AJ1782&amp;" "&amp;Input!D$57&amp;" "&amp;AK1782&amp;" "&amp;Input!D$58&amp;" "&amp;AL1782&amp;" F "&amp;Input!D$51&amp;"")</f>
        <v/>
      </c>
      <c r="AP1782" s="26" t="str">
        <f ca="1">IF(AS1782="","","G1 "&amp;Input!D$55&amp;" "&amp;AS1782&amp;" "&amp;Input!D$56&amp;" "&amp;AT1782&amp;" "&amp;Input!D$57&amp;" "&amp;AU1782&amp;" "&amp;Input!D$58&amp;" "&amp;AV1782&amp;" F "&amp;Input!D$52&amp;"")</f>
        <v/>
      </c>
      <c r="AR1782" s="21">
        <v>1779</v>
      </c>
      <c r="AS1782" s="24" t="str">
        <f t="shared" ca="1" si="503"/>
        <v/>
      </c>
      <c r="AT1782" s="24" t="str">
        <f t="shared" ca="1" si="504"/>
        <v/>
      </c>
      <c r="AU1782" s="24" t="str">
        <f t="shared" ca="1" si="505"/>
        <v/>
      </c>
      <c r="AV1782" s="24" t="str">
        <f t="shared" ca="1" si="506"/>
        <v/>
      </c>
      <c r="BC1782" t="s">
        <v>2204</v>
      </c>
      <c r="BF1782" s="74" t="str">
        <f ca="1">IF(AI1781="","","G1 "&amp;Input!D$55&amp;" "&amp;AI1781&amp;" "&amp;Input!D$56&amp;" "&amp;AJ1781&amp;" "&amp;Input!D$57&amp;" "&amp;AK1781&amp;" "&amp;Input!D$58&amp;" "&amp;AL1781&amp;" F "&amp;Input!D$51&amp;"")</f>
        <v/>
      </c>
      <c r="BO1782" s="132" t="str">
        <f t="shared" ca="1" si="501"/>
        <v/>
      </c>
      <c r="BP1782" s="132" t="str">
        <f t="shared" ca="1" si="501"/>
        <v/>
      </c>
      <c r="BQ1782" s="132" t="str">
        <f t="shared" ca="1" si="501"/>
        <v/>
      </c>
      <c r="BR1782" s="132" t="str">
        <f t="shared" ca="1" si="501"/>
        <v/>
      </c>
      <c r="BT1782" s="132" t="str">
        <f t="shared" si="502"/>
        <v/>
      </c>
      <c r="BU1782" s="132" t="str">
        <f t="shared" si="502"/>
        <v/>
      </c>
      <c r="BV1782" s="132" t="str">
        <f t="shared" si="502"/>
        <v/>
      </c>
      <c r="BW1782" s="132" t="str">
        <f t="shared" si="502"/>
        <v/>
      </c>
      <c r="BY1782" s="132" t="str">
        <f t="shared" ca="1" si="494"/>
        <v/>
      </c>
      <c r="BZ1782" s="132" t="str">
        <f t="shared" ca="1" si="494"/>
        <v/>
      </c>
      <c r="CA1782" s="132" t="str">
        <f t="shared" ca="1" si="494"/>
        <v/>
      </c>
      <c r="CB1782" s="132" t="str">
        <f t="shared" ca="1" si="493"/>
        <v/>
      </c>
    </row>
    <row r="1783" spans="18:80" x14ac:dyDescent="0.2">
      <c r="R1783" s="21">
        <v>1780</v>
      </c>
      <c r="S1783" s="24" t="e">
        <f ca="1"/>
        <v>#N/A</v>
      </c>
      <c r="T1783" s="24" t="e">
        <f ca="1"/>
        <v>#N/A</v>
      </c>
      <c r="V1783" s="21">
        <v>1780</v>
      </c>
      <c r="W1783" s="24" t="e">
        <f ca="1"/>
        <v>#N/A</v>
      </c>
      <c r="X1783" s="24" t="e">
        <f ca="1"/>
        <v>#N/A</v>
      </c>
      <c r="Y1783" s="30"/>
      <c r="Z1783" s="21">
        <v>1780</v>
      </c>
      <c r="AA1783" s="24" t="e">
        <f ca="1"/>
        <v>#N/A</v>
      </c>
      <c r="AB1783" s="24" t="e">
        <f ca="1"/>
        <v>#N/A</v>
      </c>
      <c r="AD1783" s="21">
        <v>1780</v>
      </c>
      <c r="AE1783" s="24" t="e">
        <f ca="1"/>
        <v>#N/A</v>
      </c>
      <c r="AF1783" s="24" t="e">
        <f ca="1"/>
        <v>#N/A</v>
      </c>
      <c r="AH1783" s="21">
        <v>1780</v>
      </c>
      <c r="AI1783" s="24" t="str">
        <f t="shared" ca="1" si="495"/>
        <v/>
      </c>
      <c r="AJ1783" s="24" t="str">
        <f t="shared" ca="1" si="496"/>
        <v/>
      </c>
      <c r="AK1783" s="24" t="str">
        <f t="shared" ca="1" si="497"/>
        <v/>
      </c>
      <c r="AL1783" s="24" t="str">
        <f t="shared" ca="1" si="498"/>
        <v/>
      </c>
      <c r="AM1783" s="26"/>
      <c r="AN1783" s="26" t="str">
        <f ca="1">IF(AI1783="","","G1 "&amp;Input!D55&amp;" "&amp;AI1783&amp;" "&amp;Input!D$56&amp;" "&amp;AJ1783&amp;" "&amp;Input!D$57&amp;" "&amp;AK1783&amp;" "&amp;Input!D$58&amp;" "&amp;AL1783&amp;" F "&amp;Input!D$51&amp;"")</f>
        <v/>
      </c>
      <c r="AP1783" s="26" t="str">
        <f ca="1">IF(AS1783="","","G1 "&amp;Input!D$55&amp;" "&amp;AS1783&amp;" "&amp;Input!D$56&amp;" "&amp;AT1783&amp;" "&amp;Input!D$57&amp;" "&amp;AU1783&amp;" "&amp;Input!D$58&amp;" "&amp;AV1783&amp;" F "&amp;Input!D$52&amp;"")</f>
        <v/>
      </c>
      <c r="AR1783" s="21">
        <v>1780</v>
      </c>
      <c r="AS1783" s="24" t="str">
        <f t="shared" ca="1" si="503"/>
        <v/>
      </c>
      <c r="AT1783" s="24" t="str">
        <f t="shared" ca="1" si="504"/>
        <v/>
      </c>
      <c r="AU1783" s="24" t="str">
        <f t="shared" ca="1" si="505"/>
        <v/>
      </c>
      <c r="AV1783" s="24" t="str">
        <f t="shared" ca="1" si="506"/>
        <v/>
      </c>
      <c r="BC1783" t="s">
        <v>2205</v>
      </c>
      <c r="BF1783" s="74" t="str">
        <f ca="1">IF(AI1782="","","G1 "&amp;Input!D$55&amp;" "&amp;AI1782&amp;" "&amp;Input!D$56&amp;" "&amp;AJ1782&amp;" "&amp;Input!D$57&amp;" "&amp;AK1782&amp;" "&amp;Input!D$58&amp;" "&amp;AL1782&amp;" F "&amp;Input!D$51&amp;"")</f>
        <v/>
      </c>
      <c r="BO1783" s="132" t="str">
        <f t="shared" ca="1" si="501"/>
        <v/>
      </c>
      <c r="BP1783" s="132" t="str">
        <f t="shared" ca="1" si="501"/>
        <v/>
      </c>
      <c r="BQ1783" s="132" t="str">
        <f t="shared" ca="1" si="501"/>
        <v/>
      </c>
      <c r="BR1783" s="132" t="str">
        <f t="shared" ca="1" si="501"/>
        <v/>
      </c>
      <c r="BT1783" s="132" t="str">
        <f t="shared" si="502"/>
        <v/>
      </c>
      <c r="BU1783" s="132" t="str">
        <f t="shared" si="502"/>
        <v/>
      </c>
      <c r="BV1783" s="132" t="str">
        <f t="shared" si="502"/>
        <v/>
      </c>
      <c r="BW1783" s="132" t="str">
        <f t="shared" si="502"/>
        <v/>
      </c>
      <c r="BY1783" s="132" t="str">
        <f t="shared" ca="1" si="494"/>
        <v/>
      </c>
      <c r="BZ1783" s="132" t="str">
        <f t="shared" ca="1" si="494"/>
        <v/>
      </c>
      <c r="CA1783" s="132" t="str">
        <f t="shared" ca="1" si="494"/>
        <v/>
      </c>
      <c r="CB1783" s="132" t="str">
        <f t="shared" ca="1" si="493"/>
        <v/>
      </c>
    </row>
    <row r="1784" spans="18:80" x14ac:dyDescent="0.2">
      <c r="R1784" s="21">
        <v>1781</v>
      </c>
      <c r="S1784" s="24" t="e">
        <f ca="1"/>
        <v>#N/A</v>
      </c>
      <c r="T1784" s="24" t="e">
        <f ca="1"/>
        <v>#N/A</v>
      </c>
      <c r="V1784" s="21">
        <v>1781</v>
      </c>
      <c r="W1784" s="24" t="e">
        <f ca="1"/>
        <v>#N/A</v>
      </c>
      <c r="X1784" s="24" t="e">
        <f ca="1"/>
        <v>#N/A</v>
      </c>
      <c r="Y1784" s="30"/>
      <c r="Z1784" s="21">
        <v>1781</v>
      </c>
      <c r="AA1784" s="24" t="e">
        <f ca="1"/>
        <v>#N/A</v>
      </c>
      <c r="AB1784" s="24" t="e">
        <f ca="1"/>
        <v>#N/A</v>
      </c>
      <c r="AD1784" s="21">
        <v>1781</v>
      </c>
      <c r="AE1784" s="24" t="e">
        <f ca="1"/>
        <v>#N/A</v>
      </c>
      <c r="AF1784" s="24" t="e">
        <f ca="1"/>
        <v>#N/A</v>
      </c>
      <c r="AH1784" s="21">
        <v>1781</v>
      </c>
      <c r="AI1784" s="24" t="str">
        <f t="shared" ca="1" si="495"/>
        <v/>
      </c>
      <c r="AJ1784" s="24" t="str">
        <f t="shared" ca="1" si="496"/>
        <v/>
      </c>
      <c r="AK1784" s="24" t="str">
        <f t="shared" ca="1" si="497"/>
        <v/>
      </c>
      <c r="AL1784" s="24" t="str">
        <f t="shared" ca="1" si="498"/>
        <v/>
      </c>
      <c r="AM1784" s="26"/>
      <c r="AN1784" s="26" t="str">
        <f ca="1">IF(AI1784="","","G1 "&amp;Input!D55&amp;" "&amp;AI1784&amp;" "&amp;Input!D$56&amp;" "&amp;AJ1784&amp;" "&amp;Input!D$57&amp;" "&amp;AK1784&amp;" "&amp;Input!D$58&amp;" "&amp;AL1784&amp;" F "&amp;Input!D$51&amp;"")</f>
        <v/>
      </c>
      <c r="AP1784" s="26" t="str">
        <f ca="1">IF(AS1784="","","G1 "&amp;Input!D$55&amp;" "&amp;AS1784&amp;" "&amp;Input!D$56&amp;" "&amp;AT1784&amp;" "&amp;Input!D$57&amp;" "&amp;AU1784&amp;" "&amp;Input!D$58&amp;" "&amp;AV1784&amp;" F "&amp;Input!D$52&amp;"")</f>
        <v/>
      </c>
      <c r="AR1784" s="21">
        <v>1781</v>
      </c>
      <c r="AS1784" s="24" t="str">
        <f t="shared" ca="1" si="503"/>
        <v/>
      </c>
      <c r="AT1784" s="24" t="str">
        <f t="shared" ca="1" si="504"/>
        <v/>
      </c>
      <c r="AU1784" s="24" t="str">
        <f t="shared" ca="1" si="505"/>
        <v/>
      </c>
      <c r="AV1784" s="24" t="str">
        <f t="shared" ca="1" si="506"/>
        <v/>
      </c>
      <c r="BC1784" t="s">
        <v>2206</v>
      </c>
      <c r="BF1784" s="74" t="str">
        <f ca="1">IF(AI1783="","","G1 "&amp;Input!D$55&amp;" "&amp;AI1783&amp;" "&amp;Input!D$56&amp;" "&amp;AJ1783&amp;" "&amp;Input!D$57&amp;" "&amp;AK1783&amp;" "&amp;Input!D$58&amp;" "&amp;AL1783&amp;" F "&amp;Input!D$51&amp;"")</f>
        <v/>
      </c>
      <c r="BO1784" s="132" t="str">
        <f t="shared" ref="BO1784:BR1803" ca="1" si="507">IFERROR(MID($AN1784,FIND(" ",$AN1784,FIND(BO$2,$AN1784,1)),FIND(" ",$AN1784,FIND(" ",$AN1784,FIND(BO$2,$AN1784,1))+1)-FIND(" ",$AN1784,FIND(BO$2,$AN1784,1)))*1,"")</f>
        <v/>
      </c>
      <c r="BP1784" s="132" t="str">
        <f t="shared" ca="1" si="507"/>
        <v/>
      </c>
      <c r="BQ1784" s="132" t="str">
        <f t="shared" ca="1" si="507"/>
        <v/>
      </c>
      <c r="BR1784" s="132" t="str">
        <f t="shared" ca="1" si="507"/>
        <v/>
      </c>
      <c r="BT1784" s="132" t="str">
        <f t="shared" ref="BT1784:BW1803" si="508">IFERROR(MID($AO1784,FIND(" ",$AO1784,FIND(BT$2,$AO1784,1)),FIND(" ",$AO1784,FIND(" ",$AO1784,FIND(BT$2,$AO1784,1))+1)-FIND(" ",$AO1784,FIND(BT$2,$AO1784,1)))*1,"")</f>
        <v/>
      </c>
      <c r="BU1784" s="132" t="str">
        <f t="shared" si="508"/>
        <v/>
      </c>
      <c r="BV1784" s="132" t="str">
        <f t="shared" si="508"/>
        <v/>
      </c>
      <c r="BW1784" s="132" t="str">
        <f t="shared" si="508"/>
        <v/>
      </c>
      <c r="BY1784" s="132" t="str">
        <f t="shared" ca="1" si="494"/>
        <v/>
      </c>
      <c r="BZ1784" s="132" t="str">
        <f t="shared" ca="1" si="494"/>
        <v/>
      </c>
      <c r="CA1784" s="132" t="str">
        <f t="shared" ca="1" si="494"/>
        <v/>
      </c>
      <c r="CB1784" s="132" t="str">
        <f t="shared" ca="1" si="493"/>
        <v/>
      </c>
    </row>
    <row r="1785" spans="18:80" x14ac:dyDescent="0.2">
      <c r="R1785" s="21">
        <v>1782</v>
      </c>
      <c r="S1785" s="24" t="e">
        <f ca="1"/>
        <v>#N/A</v>
      </c>
      <c r="T1785" s="24" t="e">
        <f ca="1"/>
        <v>#N/A</v>
      </c>
      <c r="V1785" s="21">
        <v>1782</v>
      </c>
      <c r="W1785" s="24" t="e">
        <f ca="1"/>
        <v>#N/A</v>
      </c>
      <c r="X1785" s="24" t="e">
        <f ca="1"/>
        <v>#N/A</v>
      </c>
      <c r="Y1785" s="30"/>
      <c r="Z1785" s="21">
        <v>1782</v>
      </c>
      <c r="AA1785" s="24" t="e">
        <f ca="1"/>
        <v>#N/A</v>
      </c>
      <c r="AB1785" s="24" t="e">
        <f ca="1"/>
        <v>#N/A</v>
      </c>
      <c r="AD1785" s="21">
        <v>1782</v>
      </c>
      <c r="AE1785" s="24" t="e">
        <f ca="1"/>
        <v>#N/A</v>
      </c>
      <c r="AF1785" s="24" t="e">
        <f ca="1"/>
        <v>#N/A</v>
      </c>
      <c r="AH1785" s="21">
        <v>1782</v>
      </c>
      <c r="AI1785" s="24" t="str">
        <f t="shared" ca="1" si="495"/>
        <v/>
      </c>
      <c r="AJ1785" s="24" t="str">
        <f t="shared" ca="1" si="496"/>
        <v/>
      </c>
      <c r="AK1785" s="24" t="str">
        <f t="shared" ca="1" si="497"/>
        <v/>
      </c>
      <c r="AL1785" s="24" t="str">
        <f t="shared" ca="1" si="498"/>
        <v/>
      </c>
      <c r="AM1785" s="26"/>
      <c r="AN1785" s="26" t="str">
        <f ca="1">IF(AI1785="","","G1 "&amp;Input!D55&amp;" "&amp;AI1785&amp;" "&amp;Input!D$56&amp;" "&amp;AJ1785&amp;" "&amp;Input!D$57&amp;" "&amp;AK1785&amp;" "&amp;Input!D$58&amp;" "&amp;AL1785&amp;" F "&amp;Input!D$51&amp;"")</f>
        <v/>
      </c>
      <c r="AP1785" s="26" t="str">
        <f ca="1">IF(AS1785="","","G1 "&amp;Input!D$55&amp;" "&amp;AS1785&amp;" "&amp;Input!D$56&amp;" "&amp;AT1785&amp;" "&amp;Input!D$57&amp;" "&amp;AU1785&amp;" "&amp;Input!D$58&amp;" "&amp;AV1785&amp;" F "&amp;Input!D$52&amp;"")</f>
        <v/>
      </c>
      <c r="AR1785" s="21">
        <v>1782</v>
      </c>
      <c r="AS1785" s="24" t="str">
        <f t="shared" ca="1" si="503"/>
        <v/>
      </c>
      <c r="AT1785" s="24" t="str">
        <f t="shared" ca="1" si="504"/>
        <v/>
      </c>
      <c r="AU1785" s="24" t="str">
        <f t="shared" ca="1" si="505"/>
        <v/>
      </c>
      <c r="AV1785" s="24" t="str">
        <f t="shared" ca="1" si="506"/>
        <v/>
      </c>
      <c r="BC1785" t="s">
        <v>2207</v>
      </c>
      <c r="BF1785" s="74" t="str">
        <f ca="1">IF(AI1784="","","G1 "&amp;Input!D$55&amp;" "&amp;AI1784&amp;" "&amp;Input!D$56&amp;" "&amp;AJ1784&amp;" "&amp;Input!D$57&amp;" "&amp;AK1784&amp;" "&amp;Input!D$58&amp;" "&amp;AL1784&amp;" F "&amp;Input!D$51&amp;"")</f>
        <v/>
      </c>
      <c r="BO1785" s="132" t="str">
        <f t="shared" ca="1" si="507"/>
        <v/>
      </c>
      <c r="BP1785" s="132" t="str">
        <f t="shared" ca="1" si="507"/>
        <v/>
      </c>
      <c r="BQ1785" s="132" t="str">
        <f t="shared" ca="1" si="507"/>
        <v/>
      </c>
      <c r="BR1785" s="132" t="str">
        <f t="shared" ca="1" si="507"/>
        <v/>
      </c>
      <c r="BT1785" s="132" t="str">
        <f t="shared" si="508"/>
        <v/>
      </c>
      <c r="BU1785" s="132" t="str">
        <f t="shared" si="508"/>
        <v/>
      </c>
      <c r="BV1785" s="132" t="str">
        <f t="shared" si="508"/>
        <v/>
      </c>
      <c r="BW1785" s="132" t="str">
        <f t="shared" si="508"/>
        <v/>
      </c>
      <c r="BY1785" s="132" t="str">
        <f t="shared" ca="1" si="494"/>
        <v/>
      </c>
      <c r="BZ1785" s="132" t="str">
        <f t="shared" ca="1" si="494"/>
        <v/>
      </c>
      <c r="CA1785" s="132" t="str">
        <f t="shared" ca="1" si="494"/>
        <v/>
      </c>
      <c r="CB1785" s="132" t="str">
        <f t="shared" ca="1" si="493"/>
        <v/>
      </c>
    </row>
    <row r="1786" spans="18:80" x14ac:dyDescent="0.2">
      <c r="R1786" s="21">
        <v>1783</v>
      </c>
      <c r="S1786" s="24" t="e">
        <f ca="1"/>
        <v>#N/A</v>
      </c>
      <c r="T1786" s="24" t="e">
        <f ca="1"/>
        <v>#N/A</v>
      </c>
      <c r="V1786" s="21">
        <v>1783</v>
      </c>
      <c r="W1786" s="24" t="e">
        <f ca="1"/>
        <v>#N/A</v>
      </c>
      <c r="X1786" s="24" t="e">
        <f ca="1"/>
        <v>#N/A</v>
      </c>
      <c r="Y1786" s="30"/>
      <c r="Z1786" s="21">
        <v>1783</v>
      </c>
      <c r="AA1786" s="24" t="e">
        <f ca="1"/>
        <v>#N/A</v>
      </c>
      <c r="AB1786" s="24" t="e">
        <f ca="1"/>
        <v>#N/A</v>
      </c>
      <c r="AD1786" s="21">
        <v>1783</v>
      </c>
      <c r="AE1786" s="24" t="e">
        <f ca="1"/>
        <v>#N/A</v>
      </c>
      <c r="AF1786" s="24" t="e">
        <f ca="1"/>
        <v>#N/A</v>
      </c>
      <c r="AH1786" s="21">
        <v>1783</v>
      </c>
      <c r="AI1786" s="24" t="str">
        <f t="shared" ca="1" si="495"/>
        <v/>
      </c>
      <c r="AJ1786" s="24" t="str">
        <f t="shared" ca="1" si="496"/>
        <v/>
      </c>
      <c r="AK1786" s="24" t="str">
        <f t="shared" ca="1" si="497"/>
        <v/>
      </c>
      <c r="AL1786" s="24" t="str">
        <f t="shared" ca="1" si="498"/>
        <v/>
      </c>
      <c r="AM1786" s="26"/>
      <c r="AN1786" s="26" t="str">
        <f ca="1">IF(AI1786="","","G1 "&amp;Input!D55&amp;" "&amp;AI1786&amp;" "&amp;Input!D$56&amp;" "&amp;AJ1786&amp;" "&amp;Input!D$57&amp;" "&amp;AK1786&amp;" "&amp;Input!D$58&amp;" "&amp;AL1786&amp;" F "&amp;Input!D$51&amp;"")</f>
        <v/>
      </c>
      <c r="AP1786" s="26" t="str">
        <f ca="1">IF(AS1786="","","G1 "&amp;Input!D$55&amp;" "&amp;AS1786&amp;" "&amp;Input!D$56&amp;" "&amp;AT1786&amp;" "&amp;Input!D$57&amp;" "&amp;AU1786&amp;" "&amp;Input!D$58&amp;" "&amp;AV1786&amp;" F "&amp;Input!D$52&amp;"")</f>
        <v/>
      </c>
      <c r="AR1786" s="21">
        <v>1783</v>
      </c>
      <c r="AS1786" s="24" t="str">
        <f t="shared" ca="1" si="503"/>
        <v/>
      </c>
      <c r="AT1786" s="24" t="str">
        <f t="shared" ca="1" si="504"/>
        <v/>
      </c>
      <c r="AU1786" s="24" t="str">
        <f t="shared" ca="1" si="505"/>
        <v/>
      </c>
      <c r="AV1786" s="24" t="str">
        <f t="shared" ca="1" si="506"/>
        <v/>
      </c>
      <c r="BC1786" t="s">
        <v>2208</v>
      </c>
      <c r="BF1786" s="74" t="str">
        <f ca="1">IF(AI1785="","","G1 "&amp;Input!D$55&amp;" "&amp;AI1785&amp;" "&amp;Input!D$56&amp;" "&amp;AJ1785&amp;" "&amp;Input!D$57&amp;" "&amp;AK1785&amp;" "&amp;Input!D$58&amp;" "&amp;AL1785&amp;" F "&amp;Input!D$51&amp;"")</f>
        <v/>
      </c>
      <c r="BO1786" s="132" t="str">
        <f t="shared" ca="1" si="507"/>
        <v/>
      </c>
      <c r="BP1786" s="132" t="str">
        <f t="shared" ca="1" si="507"/>
        <v/>
      </c>
      <c r="BQ1786" s="132" t="str">
        <f t="shared" ca="1" si="507"/>
        <v/>
      </c>
      <c r="BR1786" s="132" t="str">
        <f t="shared" ca="1" si="507"/>
        <v/>
      </c>
      <c r="BT1786" s="132" t="str">
        <f t="shared" si="508"/>
        <v/>
      </c>
      <c r="BU1786" s="132" t="str">
        <f t="shared" si="508"/>
        <v/>
      </c>
      <c r="BV1786" s="132" t="str">
        <f t="shared" si="508"/>
        <v/>
      </c>
      <c r="BW1786" s="132" t="str">
        <f t="shared" si="508"/>
        <v/>
      </c>
      <c r="BY1786" s="132" t="str">
        <f t="shared" ca="1" si="494"/>
        <v/>
      </c>
      <c r="BZ1786" s="132" t="str">
        <f t="shared" ca="1" si="494"/>
        <v/>
      </c>
      <c r="CA1786" s="132" t="str">
        <f t="shared" ca="1" si="494"/>
        <v/>
      </c>
      <c r="CB1786" s="132" t="str">
        <f t="shared" ca="1" si="493"/>
        <v/>
      </c>
    </row>
    <row r="1787" spans="18:80" x14ac:dyDescent="0.2">
      <c r="R1787" s="21">
        <v>1784</v>
      </c>
      <c r="S1787" s="24" t="e">
        <f ca="1"/>
        <v>#N/A</v>
      </c>
      <c r="T1787" s="24" t="e">
        <f ca="1"/>
        <v>#N/A</v>
      </c>
      <c r="V1787" s="21">
        <v>1784</v>
      </c>
      <c r="W1787" s="24" t="e">
        <f ca="1"/>
        <v>#N/A</v>
      </c>
      <c r="X1787" s="24" t="e">
        <f ca="1"/>
        <v>#N/A</v>
      </c>
      <c r="Y1787" s="30"/>
      <c r="Z1787" s="21">
        <v>1784</v>
      </c>
      <c r="AA1787" s="24" t="e">
        <f ca="1"/>
        <v>#N/A</v>
      </c>
      <c r="AB1787" s="24" t="e">
        <f ca="1"/>
        <v>#N/A</v>
      </c>
      <c r="AD1787" s="21">
        <v>1784</v>
      </c>
      <c r="AE1787" s="24" t="e">
        <f ca="1"/>
        <v>#N/A</v>
      </c>
      <c r="AF1787" s="24" t="e">
        <f ca="1"/>
        <v>#N/A</v>
      </c>
      <c r="AH1787" s="21">
        <v>1784</v>
      </c>
      <c r="AI1787" s="24" t="str">
        <f t="shared" ca="1" si="495"/>
        <v/>
      </c>
      <c r="AJ1787" s="24" t="str">
        <f t="shared" ca="1" si="496"/>
        <v/>
      </c>
      <c r="AK1787" s="24" t="str">
        <f t="shared" ca="1" si="497"/>
        <v/>
      </c>
      <c r="AL1787" s="24" t="str">
        <f t="shared" ca="1" si="498"/>
        <v/>
      </c>
      <c r="AM1787" s="26"/>
      <c r="AN1787" s="26" t="str">
        <f ca="1">IF(AI1787="","","G1 "&amp;Input!D55&amp;" "&amp;AI1787&amp;" "&amp;Input!D$56&amp;" "&amp;AJ1787&amp;" "&amp;Input!D$57&amp;" "&amp;AK1787&amp;" "&amp;Input!D$58&amp;" "&amp;AL1787&amp;" F "&amp;Input!D$51&amp;"")</f>
        <v/>
      </c>
      <c r="AP1787" s="26" t="str">
        <f ca="1">IF(AS1787="","","G1 "&amp;Input!D$55&amp;" "&amp;AS1787&amp;" "&amp;Input!D$56&amp;" "&amp;AT1787&amp;" "&amp;Input!D$57&amp;" "&amp;AU1787&amp;" "&amp;Input!D$58&amp;" "&amp;AV1787&amp;" F "&amp;Input!D$52&amp;"")</f>
        <v/>
      </c>
      <c r="AR1787" s="21">
        <v>1784</v>
      </c>
      <c r="AS1787" s="24" t="str">
        <f t="shared" ca="1" si="503"/>
        <v/>
      </c>
      <c r="AT1787" s="24" t="str">
        <f t="shared" ca="1" si="504"/>
        <v/>
      </c>
      <c r="AU1787" s="24" t="str">
        <f t="shared" ca="1" si="505"/>
        <v/>
      </c>
      <c r="AV1787" s="24" t="str">
        <f t="shared" ca="1" si="506"/>
        <v/>
      </c>
      <c r="BC1787" t="s">
        <v>2209</v>
      </c>
      <c r="BF1787" s="74" t="str">
        <f ca="1">IF(AI1786="","","G1 "&amp;Input!D$55&amp;" "&amp;AI1786&amp;" "&amp;Input!D$56&amp;" "&amp;AJ1786&amp;" "&amp;Input!D$57&amp;" "&amp;AK1786&amp;" "&amp;Input!D$58&amp;" "&amp;AL1786&amp;" F "&amp;Input!D$51&amp;"")</f>
        <v/>
      </c>
      <c r="BO1787" s="132" t="str">
        <f t="shared" ca="1" si="507"/>
        <v/>
      </c>
      <c r="BP1787" s="132" t="str">
        <f t="shared" ca="1" si="507"/>
        <v/>
      </c>
      <c r="BQ1787" s="132" t="str">
        <f t="shared" ca="1" si="507"/>
        <v/>
      </c>
      <c r="BR1787" s="132" t="str">
        <f t="shared" ca="1" si="507"/>
        <v/>
      </c>
      <c r="BT1787" s="132" t="str">
        <f t="shared" si="508"/>
        <v/>
      </c>
      <c r="BU1787" s="132" t="str">
        <f t="shared" si="508"/>
        <v/>
      </c>
      <c r="BV1787" s="132" t="str">
        <f t="shared" si="508"/>
        <v/>
      </c>
      <c r="BW1787" s="132" t="str">
        <f t="shared" si="508"/>
        <v/>
      </c>
      <c r="BY1787" s="132" t="str">
        <f t="shared" ca="1" si="494"/>
        <v/>
      </c>
      <c r="BZ1787" s="132" t="str">
        <f t="shared" ca="1" si="494"/>
        <v/>
      </c>
      <c r="CA1787" s="132" t="str">
        <f t="shared" ca="1" si="494"/>
        <v/>
      </c>
      <c r="CB1787" s="132" t="str">
        <f t="shared" ca="1" si="493"/>
        <v/>
      </c>
    </row>
    <row r="1788" spans="18:80" x14ac:dyDescent="0.2">
      <c r="R1788" s="21">
        <v>1785</v>
      </c>
      <c r="S1788" s="24" t="e">
        <f ca="1"/>
        <v>#N/A</v>
      </c>
      <c r="T1788" s="24" t="e">
        <f ca="1"/>
        <v>#N/A</v>
      </c>
      <c r="V1788" s="21">
        <v>1785</v>
      </c>
      <c r="W1788" s="24" t="e">
        <f ca="1"/>
        <v>#N/A</v>
      </c>
      <c r="X1788" s="24" t="e">
        <f ca="1"/>
        <v>#N/A</v>
      </c>
      <c r="Y1788" s="30"/>
      <c r="Z1788" s="21">
        <v>1785</v>
      </c>
      <c r="AA1788" s="24" t="e">
        <f ca="1"/>
        <v>#N/A</v>
      </c>
      <c r="AB1788" s="24" t="e">
        <f ca="1"/>
        <v>#N/A</v>
      </c>
      <c r="AD1788" s="21">
        <v>1785</v>
      </c>
      <c r="AE1788" s="24" t="e">
        <f ca="1"/>
        <v>#N/A</v>
      </c>
      <c r="AF1788" s="24" t="e">
        <f ca="1"/>
        <v>#N/A</v>
      </c>
      <c r="AH1788" s="21">
        <v>1785</v>
      </c>
      <c r="AI1788" s="24" t="str">
        <f t="shared" ca="1" si="495"/>
        <v/>
      </c>
      <c r="AJ1788" s="24" t="str">
        <f t="shared" ca="1" si="496"/>
        <v/>
      </c>
      <c r="AK1788" s="24" t="str">
        <f t="shared" ca="1" si="497"/>
        <v/>
      </c>
      <c r="AL1788" s="24" t="str">
        <f t="shared" ca="1" si="498"/>
        <v/>
      </c>
      <c r="AM1788" s="26"/>
      <c r="AN1788" s="26" t="str">
        <f ca="1">IF(AI1788="","","G1 "&amp;Input!D55&amp;" "&amp;AI1788&amp;" "&amp;Input!D$56&amp;" "&amp;AJ1788&amp;" "&amp;Input!D$57&amp;" "&amp;AK1788&amp;" "&amp;Input!D$58&amp;" "&amp;AL1788&amp;" F "&amp;Input!D$51&amp;"")</f>
        <v/>
      </c>
      <c r="AP1788" s="26" t="str">
        <f ca="1">IF(AS1788="","","G1 "&amp;Input!D$55&amp;" "&amp;AS1788&amp;" "&amp;Input!D$56&amp;" "&amp;AT1788&amp;" "&amp;Input!D$57&amp;" "&amp;AU1788&amp;" "&amp;Input!D$58&amp;" "&amp;AV1788&amp;" F "&amp;Input!D$52&amp;"")</f>
        <v/>
      </c>
      <c r="AR1788" s="21">
        <v>1785</v>
      </c>
      <c r="AS1788" s="24" t="str">
        <f t="shared" ca="1" si="503"/>
        <v/>
      </c>
      <c r="AT1788" s="24" t="str">
        <f t="shared" ca="1" si="504"/>
        <v/>
      </c>
      <c r="AU1788" s="24" t="str">
        <f t="shared" ca="1" si="505"/>
        <v/>
      </c>
      <c r="AV1788" s="24" t="str">
        <f t="shared" ca="1" si="506"/>
        <v/>
      </c>
      <c r="BC1788" t="s">
        <v>2210</v>
      </c>
      <c r="BF1788" s="74" t="str">
        <f ca="1">IF(AI1787="","","G1 "&amp;Input!D$55&amp;" "&amp;AI1787&amp;" "&amp;Input!D$56&amp;" "&amp;AJ1787&amp;" "&amp;Input!D$57&amp;" "&amp;AK1787&amp;" "&amp;Input!D$58&amp;" "&amp;AL1787&amp;" F "&amp;Input!D$51&amp;"")</f>
        <v/>
      </c>
      <c r="BO1788" s="132" t="str">
        <f t="shared" ca="1" si="507"/>
        <v/>
      </c>
      <c r="BP1788" s="132" t="str">
        <f t="shared" ca="1" si="507"/>
        <v/>
      </c>
      <c r="BQ1788" s="132" t="str">
        <f t="shared" ca="1" si="507"/>
        <v/>
      </c>
      <c r="BR1788" s="132" t="str">
        <f t="shared" ca="1" si="507"/>
        <v/>
      </c>
      <c r="BT1788" s="132" t="str">
        <f t="shared" si="508"/>
        <v/>
      </c>
      <c r="BU1788" s="132" t="str">
        <f t="shared" si="508"/>
        <v/>
      </c>
      <c r="BV1788" s="132" t="str">
        <f t="shared" si="508"/>
        <v/>
      </c>
      <c r="BW1788" s="132" t="str">
        <f t="shared" si="508"/>
        <v/>
      </c>
      <c r="BY1788" s="132" t="str">
        <f t="shared" ca="1" si="494"/>
        <v/>
      </c>
      <c r="BZ1788" s="132" t="str">
        <f t="shared" ca="1" si="494"/>
        <v/>
      </c>
      <c r="CA1788" s="132" t="str">
        <f t="shared" ca="1" si="494"/>
        <v/>
      </c>
      <c r="CB1788" s="132" t="str">
        <f t="shared" ca="1" si="493"/>
        <v/>
      </c>
    </row>
    <row r="1789" spans="18:80" x14ac:dyDescent="0.2">
      <c r="R1789" s="21">
        <v>1786</v>
      </c>
      <c r="S1789" s="24" t="e">
        <f ca="1"/>
        <v>#N/A</v>
      </c>
      <c r="T1789" s="24" t="e">
        <f ca="1"/>
        <v>#N/A</v>
      </c>
      <c r="V1789" s="21">
        <v>1786</v>
      </c>
      <c r="W1789" s="24" t="e">
        <f ca="1"/>
        <v>#N/A</v>
      </c>
      <c r="X1789" s="24" t="e">
        <f ca="1"/>
        <v>#N/A</v>
      </c>
      <c r="Y1789" s="30"/>
      <c r="Z1789" s="21">
        <v>1786</v>
      </c>
      <c r="AA1789" s="24" t="e">
        <f ca="1"/>
        <v>#N/A</v>
      </c>
      <c r="AB1789" s="24" t="e">
        <f ca="1"/>
        <v>#N/A</v>
      </c>
      <c r="AD1789" s="21">
        <v>1786</v>
      </c>
      <c r="AE1789" s="24" t="e">
        <f ca="1"/>
        <v>#N/A</v>
      </c>
      <c r="AF1789" s="24" t="e">
        <f ca="1"/>
        <v>#N/A</v>
      </c>
      <c r="AH1789" s="21">
        <v>1786</v>
      </c>
      <c r="AI1789" s="24" t="str">
        <f t="shared" ca="1" si="495"/>
        <v/>
      </c>
      <c r="AJ1789" s="24" t="str">
        <f t="shared" ca="1" si="496"/>
        <v/>
      </c>
      <c r="AK1789" s="24" t="str">
        <f t="shared" ca="1" si="497"/>
        <v/>
      </c>
      <c r="AL1789" s="24" t="str">
        <f t="shared" ca="1" si="498"/>
        <v/>
      </c>
      <c r="AM1789" s="26"/>
      <c r="AN1789" s="26" t="str">
        <f ca="1">IF(AI1789="","","G1 "&amp;Input!D55&amp;" "&amp;AI1789&amp;" "&amp;Input!D$56&amp;" "&amp;AJ1789&amp;" "&amp;Input!D$57&amp;" "&amp;AK1789&amp;" "&amp;Input!D$58&amp;" "&amp;AL1789&amp;" F "&amp;Input!D$51&amp;"")</f>
        <v/>
      </c>
      <c r="AP1789" s="26" t="str">
        <f ca="1">IF(AS1789="","","G1 "&amp;Input!D$55&amp;" "&amp;AS1789&amp;" "&amp;Input!D$56&amp;" "&amp;AT1789&amp;" "&amp;Input!D$57&amp;" "&amp;AU1789&amp;" "&amp;Input!D$58&amp;" "&amp;AV1789&amp;" F "&amp;Input!D$52&amp;"")</f>
        <v/>
      </c>
      <c r="AR1789" s="21">
        <v>1786</v>
      </c>
      <c r="AS1789" s="24" t="str">
        <f t="shared" ca="1" si="503"/>
        <v/>
      </c>
      <c r="AT1789" s="24" t="str">
        <f t="shared" ca="1" si="504"/>
        <v/>
      </c>
      <c r="AU1789" s="24" t="str">
        <f t="shared" ca="1" si="505"/>
        <v/>
      </c>
      <c r="AV1789" s="24" t="str">
        <f t="shared" ca="1" si="506"/>
        <v/>
      </c>
      <c r="BC1789" t="s">
        <v>2211</v>
      </c>
      <c r="BF1789" s="74" t="str">
        <f ca="1">IF(AI1788="","","G1 "&amp;Input!D$55&amp;" "&amp;AI1788&amp;" "&amp;Input!D$56&amp;" "&amp;AJ1788&amp;" "&amp;Input!D$57&amp;" "&amp;AK1788&amp;" "&amp;Input!D$58&amp;" "&amp;AL1788&amp;" F "&amp;Input!D$51&amp;"")</f>
        <v/>
      </c>
      <c r="BO1789" s="132" t="str">
        <f t="shared" ca="1" si="507"/>
        <v/>
      </c>
      <c r="BP1789" s="132" t="str">
        <f t="shared" ca="1" si="507"/>
        <v/>
      </c>
      <c r="BQ1789" s="132" t="str">
        <f t="shared" ca="1" si="507"/>
        <v/>
      </c>
      <c r="BR1789" s="132" t="str">
        <f t="shared" ca="1" si="507"/>
        <v/>
      </c>
      <c r="BT1789" s="132" t="str">
        <f t="shared" si="508"/>
        <v/>
      </c>
      <c r="BU1789" s="132" t="str">
        <f t="shared" si="508"/>
        <v/>
      </c>
      <c r="BV1789" s="132" t="str">
        <f t="shared" si="508"/>
        <v/>
      </c>
      <c r="BW1789" s="132" t="str">
        <f t="shared" si="508"/>
        <v/>
      </c>
      <c r="BY1789" s="132" t="str">
        <f t="shared" ca="1" si="494"/>
        <v/>
      </c>
      <c r="BZ1789" s="132" t="str">
        <f t="shared" ca="1" si="494"/>
        <v/>
      </c>
      <c r="CA1789" s="132" t="str">
        <f t="shared" ca="1" si="494"/>
        <v/>
      </c>
      <c r="CB1789" s="132" t="str">
        <f t="shared" ca="1" si="493"/>
        <v/>
      </c>
    </row>
    <row r="1790" spans="18:80" x14ac:dyDescent="0.2">
      <c r="R1790" s="21">
        <v>1787</v>
      </c>
      <c r="S1790" s="24" t="e">
        <f ca="1"/>
        <v>#N/A</v>
      </c>
      <c r="T1790" s="24" t="e">
        <f ca="1"/>
        <v>#N/A</v>
      </c>
      <c r="V1790" s="21">
        <v>1787</v>
      </c>
      <c r="W1790" s="24" t="e">
        <f ca="1"/>
        <v>#N/A</v>
      </c>
      <c r="X1790" s="24" t="e">
        <f ca="1"/>
        <v>#N/A</v>
      </c>
      <c r="Y1790" s="30"/>
      <c r="Z1790" s="21">
        <v>1787</v>
      </c>
      <c r="AA1790" s="24" t="e">
        <f ca="1"/>
        <v>#N/A</v>
      </c>
      <c r="AB1790" s="24" t="e">
        <f ca="1"/>
        <v>#N/A</v>
      </c>
      <c r="AD1790" s="21">
        <v>1787</v>
      </c>
      <c r="AE1790" s="24" t="e">
        <f ca="1"/>
        <v>#N/A</v>
      </c>
      <c r="AF1790" s="24" t="e">
        <f ca="1"/>
        <v>#N/A</v>
      </c>
      <c r="AH1790" s="21">
        <v>1787</v>
      </c>
      <c r="AI1790" s="24" t="str">
        <f t="shared" ca="1" si="495"/>
        <v/>
      </c>
      <c r="AJ1790" s="24" t="str">
        <f t="shared" ca="1" si="496"/>
        <v/>
      </c>
      <c r="AK1790" s="24" t="str">
        <f t="shared" ca="1" si="497"/>
        <v/>
      </c>
      <c r="AL1790" s="24" t="str">
        <f t="shared" ca="1" si="498"/>
        <v/>
      </c>
      <c r="AM1790" s="26"/>
      <c r="AN1790" s="26" t="str">
        <f ca="1">IF(AI1790="","","G1 "&amp;Input!D55&amp;" "&amp;AI1790&amp;" "&amp;Input!D$56&amp;" "&amp;AJ1790&amp;" "&amp;Input!D$57&amp;" "&amp;AK1790&amp;" "&amp;Input!D$58&amp;" "&amp;AL1790&amp;" F "&amp;Input!D$51&amp;"")</f>
        <v/>
      </c>
      <c r="AP1790" s="26" t="str">
        <f ca="1">IF(AS1790="","","G1 "&amp;Input!D$55&amp;" "&amp;AS1790&amp;" "&amp;Input!D$56&amp;" "&amp;AT1790&amp;" "&amp;Input!D$57&amp;" "&amp;AU1790&amp;" "&amp;Input!D$58&amp;" "&amp;AV1790&amp;" F "&amp;Input!D$52&amp;"")</f>
        <v/>
      </c>
      <c r="AR1790" s="21">
        <v>1787</v>
      </c>
      <c r="AS1790" s="24" t="str">
        <f t="shared" ca="1" si="503"/>
        <v/>
      </c>
      <c r="AT1790" s="24" t="str">
        <f t="shared" ca="1" si="504"/>
        <v/>
      </c>
      <c r="AU1790" s="24" t="str">
        <f t="shared" ca="1" si="505"/>
        <v/>
      </c>
      <c r="AV1790" s="24" t="str">
        <f t="shared" ca="1" si="506"/>
        <v/>
      </c>
      <c r="BC1790" t="s">
        <v>2212</v>
      </c>
      <c r="BF1790" s="74" t="str">
        <f ca="1">IF(AI1789="","","G1 "&amp;Input!D$55&amp;" "&amp;AI1789&amp;" "&amp;Input!D$56&amp;" "&amp;AJ1789&amp;" "&amp;Input!D$57&amp;" "&amp;AK1789&amp;" "&amp;Input!D$58&amp;" "&amp;AL1789&amp;" F "&amp;Input!D$51&amp;"")</f>
        <v/>
      </c>
      <c r="BO1790" s="132" t="str">
        <f t="shared" ca="1" si="507"/>
        <v/>
      </c>
      <c r="BP1790" s="132" t="str">
        <f t="shared" ca="1" si="507"/>
        <v/>
      </c>
      <c r="BQ1790" s="132" t="str">
        <f t="shared" ca="1" si="507"/>
        <v/>
      </c>
      <c r="BR1790" s="132" t="str">
        <f t="shared" ca="1" si="507"/>
        <v/>
      </c>
      <c r="BT1790" s="132" t="str">
        <f t="shared" si="508"/>
        <v/>
      </c>
      <c r="BU1790" s="132" t="str">
        <f t="shared" si="508"/>
        <v/>
      </c>
      <c r="BV1790" s="132" t="str">
        <f t="shared" si="508"/>
        <v/>
      </c>
      <c r="BW1790" s="132" t="str">
        <f t="shared" si="508"/>
        <v/>
      </c>
      <c r="BY1790" s="132" t="str">
        <f t="shared" ca="1" si="494"/>
        <v/>
      </c>
      <c r="BZ1790" s="132" t="str">
        <f t="shared" ca="1" si="494"/>
        <v/>
      </c>
      <c r="CA1790" s="132" t="str">
        <f t="shared" ca="1" si="494"/>
        <v/>
      </c>
      <c r="CB1790" s="132" t="str">
        <f t="shared" ca="1" si="493"/>
        <v/>
      </c>
    </row>
    <row r="1791" spans="18:80" x14ac:dyDescent="0.2">
      <c r="R1791" s="21">
        <v>1788</v>
      </c>
      <c r="S1791" s="24" t="e">
        <f ca="1"/>
        <v>#N/A</v>
      </c>
      <c r="T1791" s="24" t="e">
        <f ca="1"/>
        <v>#N/A</v>
      </c>
      <c r="V1791" s="21">
        <v>1788</v>
      </c>
      <c r="W1791" s="24" t="e">
        <f ca="1"/>
        <v>#N/A</v>
      </c>
      <c r="X1791" s="24" t="e">
        <f ca="1"/>
        <v>#N/A</v>
      </c>
      <c r="Y1791" s="30"/>
      <c r="Z1791" s="21">
        <v>1788</v>
      </c>
      <c r="AA1791" s="24" t="e">
        <f ca="1"/>
        <v>#N/A</v>
      </c>
      <c r="AB1791" s="24" t="e">
        <f ca="1"/>
        <v>#N/A</v>
      </c>
      <c r="AD1791" s="21">
        <v>1788</v>
      </c>
      <c r="AE1791" s="24" t="e">
        <f ca="1"/>
        <v>#N/A</v>
      </c>
      <c r="AF1791" s="24" t="e">
        <f ca="1"/>
        <v>#N/A</v>
      </c>
      <c r="AH1791" s="21">
        <v>1788</v>
      </c>
      <c r="AI1791" s="24" t="str">
        <f t="shared" ca="1" si="495"/>
        <v/>
      </c>
      <c r="AJ1791" s="24" t="str">
        <f t="shared" ca="1" si="496"/>
        <v/>
      </c>
      <c r="AK1791" s="24" t="str">
        <f t="shared" ca="1" si="497"/>
        <v/>
      </c>
      <c r="AL1791" s="24" t="str">
        <f t="shared" ca="1" si="498"/>
        <v/>
      </c>
      <c r="AM1791" s="26"/>
      <c r="AN1791" s="26" t="str">
        <f ca="1">IF(AI1791="","","G1 "&amp;Input!D55&amp;" "&amp;AI1791&amp;" "&amp;Input!D$56&amp;" "&amp;AJ1791&amp;" "&amp;Input!D$57&amp;" "&amp;AK1791&amp;" "&amp;Input!D$58&amp;" "&amp;AL1791&amp;" F "&amp;Input!D$51&amp;"")</f>
        <v/>
      </c>
      <c r="AP1791" s="26" t="str">
        <f ca="1">IF(AS1791="","","G1 "&amp;Input!D$55&amp;" "&amp;AS1791&amp;" "&amp;Input!D$56&amp;" "&amp;AT1791&amp;" "&amp;Input!D$57&amp;" "&amp;AU1791&amp;" "&amp;Input!D$58&amp;" "&amp;AV1791&amp;" F "&amp;Input!D$52&amp;"")</f>
        <v/>
      </c>
      <c r="AR1791" s="21">
        <v>1788</v>
      </c>
      <c r="AS1791" s="24" t="str">
        <f t="shared" ca="1" si="503"/>
        <v/>
      </c>
      <c r="AT1791" s="24" t="str">
        <f t="shared" ca="1" si="504"/>
        <v/>
      </c>
      <c r="AU1791" s="24" t="str">
        <f t="shared" ca="1" si="505"/>
        <v/>
      </c>
      <c r="AV1791" s="24" t="str">
        <f t="shared" ca="1" si="506"/>
        <v/>
      </c>
      <c r="BC1791" t="s">
        <v>2213</v>
      </c>
      <c r="BF1791" s="74" t="str">
        <f ca="1">IF(AI1790="","","G1 "&amp;Input!D$55&amp;" "&amp;AI1790&amp;" "&amp;Input!D$56&amp;" "&amp;AJ1790&amp;" "&amp;Input!D$57&amp;" "&amp;AK1790&amp;" "&amp;Input!D$58&amp;" "&amp;AL1790&amp;" F "&amp;Input!D$51&amp;"")</f>
        <v/>
      </c>
      <c r="BO1791" s="132" t="str">
        <f t="shared" ca="1" si="507"/>
        <v/>
      </c>
      <c r="BP1791" s="132" t="str">
        <f t="shared" ca="1" si="507"/>
        <v/>
      </c>
      <c r="BQ1791" s="132" t="str">
        <f t="shared" ca="1" si="507"/>
        <v/>
      </c>
      <c r="BR1791" s="132" t="str">
        <f t="shared" ca="1" si="507"/>
        <v/>
      </c>
      <c r="BT1791" s="132" t="str">
        <f t="shared" si="508"/>
        <v/>
      </c>
      <c r="BU1791" s="132" t="str">
        <f t="shared" si="508"/>
        <v/>
      </c>
      <c r="BV1791" s="132" t="str">
        <f t="shared" si="508"/>
        <v/>
      </c>
      <c r="BW1791" s="132" t="str">
        <f t="shared" si="508"/>
        <v/>
      </c>
      <c r="BY1791" s="132" t="str">
        <f t="shared" ca="1" si="494"/>
        <v/>
      </c>
      <c r="BZ1791" s="132" t="str">
        <f t="shared" ca="1" si="494"/>
        <v/>
      </c>
      <c r="CA1791" s="132" t="str">
        <f t="shared" ca="1" si="494"/>
        <v/>
      </c>
      <c r="CB1791" s="132" t="str">
        <f t="shared" ca="1" si="493"/>
        <v/>
      </c>
    </row>
    <row r="1792" spans="18:80" x14ac:dyDescent="0.2">
      <c r="R1792" s="21">
        <v>1789</v>
      </c>
      <c r="S1792" s="24" t="e">
        <f ca="1"/>
        <v>#N/A</v>
      </c>
      <c r="T1792" s="24" t="e">
        <f ca="1"/>
        <v>#N/A</v>
      </c>
      <c r="V1792" s="21">
        <v>1789</v>
      </c>
      <c r="W1792" s="24" t="e">
        <f ca="1"/>
        <v>#N/A</v>
      </c>
      <c r="X1792" s="24" t="e">
        <f ca="1"/>
        <v>#N/A</v>
      </c>
      <c r="Y1792" s="30"/>
      <c r="Z1792" s="21">
        <v>1789</v>
      </c>
      <c r="AA1792" s="24" t="e">
        <f ca="1"/>
        <v>#N/A</v>
      </c>
      <c r="AB1792" s="24" t="e">
        <f ca="1"/>
        <v>#N/A</v>
      </c>
      <c r="AD1792" s="21">
        <v>1789</v>
      </c>
      <c r="AE1792" s="24" t="e">
        <f ca="1"/>
        <v>#N/A</v>
      </c>
      <c r="AF1792" s="24" t="e">
        <f ca="1"/>
        <v>#N/A</v>
      </c>
      <c r="AH1792" s="21">
        <v>1789</v>
      </c>
      <c r="AI1792" s="24" t="str">
        <f t="shared" ca="1" si="495"/>
        <v/>
      </c>
      <c r="AJ1792" s="24" t="str">
        <f t="shared" ca="1" si="496"/>
        <v/>
      </c>
      <c r="AK1792" s="24" t="str">
        <f t="shared" ca="1" si="497"/>
        <v/>
      </c>
      <c r="AL1792" s="24" t="str">
        <f t="shared" ca="1" si="498"/>
        <v/>
      </c>
      <c r="AM1792" s="26"/>
      <c r="AN1792" s="26" t="str">
        <f ca="1">IF(AI1792="","","G1 "&amp;Input!D55&amp;" "&amp;AI1792&amp;" "&amp;Input!D$56&amp;" "&amp;AJ1792&amp;" "&amp;Input!D$57&amp;" "&amp;AK1792&amp;" "&amp;Input!D$58&amp;" "&amp;AL1792&amp;" F "&amp;Input!D$51&amp;"")</f>
        <v/>
      </c>
      <c r="AP1792" s="26" t="str">
        <f ca="1">IF(AS1792="","","G1 "&amp;Input!D$55&amp;" "&amp;AS1792&amp;" "&amp;Input!D$56&amp;" "&amp;AT1792&amp;" "&amp;Input!D$57&amp;" "&amp;AU1792&amp;" "&amp;Input!D$58&amp;" "&amp;AV1792&amp;" F "&amp;Input!D$52&amp;"")</f>
        <v/>
      </c>
      <c r="AR1792" s="21">
        <v>1789</v>
      </c>
      <c r="AS1792" s="24" t="str">
        <f t="shared" ca="1" si="503"/>
        <v/>
      </c>
      <c r="AT1792" s="24" t="str">
        <f t="shared" ca="1" si="504"/>
        <v/>
      </c>
      <c r="AU1792" s="24" t="str">
        <f t="shared" ca="1" si="505"/>
        <v/>
      </c>
      <c r="AV1792" s="24" t="str">
        <f t="shared" ca="1" si="506"/>
        <v/>
      </c>
      <c r="BC1792" t="s">
        <v>2214</v>
      </c>
      <c r="BF1792" s="74" t="str">
        <f ca="1">IF(AI1791="","","G1 "&amp;Input!D$55&amp;" "&amp;AI1791&amp;" "&amp;Input!D$56&amp;" "&amp;AJ1791&amp;" "&amp;Input!D$57&amp;" "&amp;AK1791&amp;" "&amp;Input!D$58&amp;" "&amp;AL1791&amp;" F "&amp;Input!D$51&amp;"")</f>
        <v/>
      </c>
      <c r="BO1792" s="132" t="str">
        <f t="shared" ca="1" si="507"/>
        <v/>
      </c>
      <c r="BP1792" s="132" t="str">
        <f t="shared" ca="1" si="507"/>
        <v/>
      </c>
      <c r="BQ1792" s="132" t="str">
        <f t="shared" ca="1" si="507"/>
        <v/>
      </c>
      <c r="BR1792" s="132" t="str">
        <f t="shared" ca="1" si="507"/>
        <v/>
      </c>
      <c r="BT1792" s="132" t="str">
        <f t="shared" si="508"/>
        <v/>
      </c>
      <c r="BU1792" s="132" t="str">
        <f t="shared" si="508"/>
        <v/>
      </c>
      <c r="BV1792" s="132" t="str">
        <f t="shared" si="508"/>
        <v/>
      </c>
      <c r="BW1792" s="132" t="str">
        <f t="shared" si="508"/>
        <v/>
      </c>
      <c r="BY1792" s="132" t="str">
        <f t="shared" ca="1" si="494"/>
        <v/>
      </c>
      <c r="BZ1792" s="132" t="str">
        <f t="shared" ca="1" si="494"/>
        <v/>
      </c>
      <c r="CA1792" s="132" t="str">
        <f t="shared" ca="1" si="494"/>
        <v/>
      </c>
      <c r="CB1792" s="132" t="str">
        <f t="shared" ca="1" si="493"/>
        <v/>
      </c>
    </row>
    <row r="1793" spans="18:80" x14ac:dyDescent="0.2">
      <c r="R1793" s="21">
        <v>1790</v>
      </c>
      <c r="S1793" s="24" t="e">
        <f ca="1"/>
        <v>#N/A</v>
      </c>
      <c r="T1793" s="24" t="e">
        <f ca="1"/>
        <v>#N/A</v>
      </c>
      <c r="V1793" s="21">
        <v>1790</v>
      </c>
      <c r="W1793" s="24" t="e">
        <f ca="1"/>
        <v>#N/A</v>
      </c>
      <c r="X1793" s="24" t="e">
        <f ca="1"/>
        <v>#N/A</v>
      </c>
      <c r="Y1793" s="30"/>
      <c r="Z1793" s="21">
        <v>1790</v>
      </c>
      <c r="AA1793" s="24" t="e">
        <f ca="1"/>
        <v>#N/A</v>
      </c>
      <c r="AB1793" s="24" t="e">
        <f ca="1"/>
        <v>#N/A</v>
      </c>
      <c r="AD1793" s="21">
        <v>1790</v>
      </c>
      <c r="AE1793" s="24" t="e">
        <f ca="1"/>
        <v>#N/A</v>
      </c>
      <c r="AF1793" s="24" t="e">
        <f ca="1"/>
        <v>#N/A</v>
      </c>
      <c r="AH1793" s="21">
        <v>1790</v>
      </c>
      <c r="AI1793" s="24" t="str">
        <f t="shared" ca="1" si="495"/>
        <v/>
      </c>
      <c r="AJ1793" s="24" t="str">
        <f t="shared" ca="1" si="496"/>
        <v/>
      </c>
      <c r="AK1793" s="24" t="str">
        <f t="shared" ca="1" si="497"/>
        <v/>
      </c>
      <c r="AL1793" s="24" t="str">
        <f t="shared" ca="1" si="498"/>
        <v/>
      </c>
      <c r="AM1793" s="26"/>
      <c r="AN1793" s="26" t="str">
        <f ca="1">IF(AI1793="","","G1 "&amp;Input!D55&amp;" "&amp;AI1793&amp;" "&amp;Input!D$56&amp;" "&amp;AJ1793&amp;" "&amp;Input!D$57&amp;" "&amp;AK1793&amp;" "&amp;Input!D$58&amp;" "&amp;AL1793&amp;" F "&amp;Input!D$51&amp;"")</f>
        <v/>
      </c>
      <c r="AP1793" s="26" t="str">
        <f ca="1">IF(AS1793="","","G1 "&amp;Input!D$55&amp;" "&amp;AS1793&amp;" "&amp;Input!D$56&amp;" "&amp;AT1793&amp;" "&amp;Input!D$57&amp;" "&amp;AU1793&amp;" "&amp;Input!D$58&amp;" "&amp;AV1793&amp;" F "&amp;Input!D$52&amp;"")</f>
        <v/>
      </c>
      <c r="AR1793" s="21">
        <v>1790</v>
      </c>
      <c r="AS1793" s="24" t="str">
        <f t="shared" ca="1" si="503"/>
        <v/>
      </c>
      <c r="AT1793" s="24" t="str">
        <f t="shared" ca="1" si="504"/>
        <v/>
      </c>
      <c r="AU1793" s="24" t="str">
        <f t="shared" ca="1" si="505"/>
        <v/>
      </c>
      <c r="AV1793" s="24" t="str">
        <f t="shared" ca="1" si="506"/>
        <v/>
      </c>
      <c r="BC1793" t="s">
        <v>2215</v>
      </c>
      <c r="BF1793" s="74" t="str">
        <f ca="1">IF(AI1792="","","G1 "&amp;Input!D$55&amp;" "&amp;AI1792&amp;" "&amp;Input!D$56&amp;" "&amp;AJ1792&amp;" "&amp;Input!D$57&amp;" "&amp;AK1792&amp;" "&amp;Input!D$58&amp;" "&amp;AL1792&amp;" F "&amp;Input!D$51&amp;"")</f>
        <v/>
      </c>
      <c r="BO1793" s="132" t="str">
        <f t="shared" ca="1" si="507"/>
        <v/>
      </c>
      <c r="BP1793" s="132" t="str">
        <f t="shared" ca="1" si="507"/>
        <v/>
      </c>
      <c r="BQ1793" s="132" t="str">
        <f t="shared" ca="1" si="507"/>
        <v/>
      </c>
      <c r="BR1793" s="132" t="str">
        <f t="shared" ca="1" si="507"/>
        <v/>
      </c>
      <c r="BT1793" s="132" t="str">
        <f t="shared" si="508"/>
        <v/>
      </c>
      <c r="BU1793" s="132" t="str">
        <f t="shared" si="508"/>
        <v/>
      </c>
      <c r="BV1793" s="132" t="str">
        <f t="shared" si="508"/>
        <v/>
      </c>
      <c r="BW1793" s="132" t="str">
        <f t="shared" si="508"/>
        <v/>
      </c>
      <c r="BY1793" s="132" t="str">
        <f t="shared" ca="1" si="494"/>
        <v/>
      </c>
      <c r="BZ1793" s="132" t="str">
        <f t="shared" ca="1" si="494"/>
        <v/>
      </c>
      <c r="CA1793" s="132" t="str">
        <f t="shared" ca="1" si="494"/>
        <v/>
      </c>
      <c r="CB1793" s="132" t="str">
        <f t="shared" ca="1" si="493"/>
        <v/>
      </c>
    </row>
    <row r="1794" spans="18:80" x14ac:dyDescent="0.2">
      <c r="R1794" s="21">
        <v>1791</v>
      </c>
      <c r="S1794" s="24" t="e">
        <f ca="1"/>
        <v>#N/A</v>
      </c>
      <c r="T1794" s="24" t="e">
        <f ca="1"/>
        <v>#N/A</v>
      </c>
      <c r="V1794" s="21">
        <v>1791</v>
      </c>
      <c r="W1794" s="24" t="e">
        <f ca="1"/>
        <v>#N/A</v>
      </c>
      <c r="X1794" s="24" t="e">
        <f ca="1"/>
        <v>#N/A</v>
      </c>
      <c r="Y1794" s="30"/>
      <c r="Z1794" s="21">
        <v>1791</v>
      </c>
      <c r="AA1794" s="24" t="e">
        <f ca="1"/>
        <v>#N/A</v>
      </c>
      <c r="AB1794" s="24" t="e">
        <f ca="1"/>
        <v>#N/A</v>
      </c>
      <c r="AD1794" s="21">
        <v>1791</v>
      </c>
      <c r="AE1794" s="24" t="e">
        <f ca="1"/>
        <v>#N/A</v>
      </c>
      <c r="AF1794" s="24" t="e">
        <f ca="1"/>
        <v>#N/A</v>
      </c>
      <c r="AH1794" s="21">
        <v>1791</v>
      </c>
      <c r="AI1794" s="24" t="str">
        <f t="shared" ca="1" si="495"/>
        <v/>
      </c>
      <c r="AJ1794" s="24" t="str">
        <f t="shared" ca="1" si="496"/>
        <v/>
      </c>
      <c r="AK1794" s="24" t="str">
        <f t="shared" ca="1" si="497"/>
        <v/>
      </c>
      <c r="AL1794" s="24" t="str">
        <f t="shared" ca="1" si="498"/>
        <v/>
      </c>
      <c r="AM1794" s="26"/>
      <c r="AN1794" s="26" t="str">
        <f ca="1">IF(AI1794="","","G1 "&amp;Input!D55&amp;" "&amp;AI1794&amp;" "&amp;Input!D$56&amp;" "&amp;AJ1794&amp;" "&amp;Input!D$57&amp;" "&amp;AK1794&amp;" "&amp;Input!D$58&amp;" "&amp;AL1794&amp;" F "&amp;Input!D$51&amp;"")</f>
        <v/>
      </c>
      <c r="AP1794" s="26" t="str">
        <f ca="1">IF(AS1794="","","G1 "&amp;Input!D$55&amp;" "&amp;AS1794&amp;" "&amp;Input!D$56&amp;" "&amp;AT1794&amp;" "&amp;Input!D$57&amp;" "&amp;AU1794&amp;" "&amp;Input!D$58&amp;" "&amp;AV1794&amp;" F "&amp;Input!D$52&amp;"")</f>
        <v/>
      </c>
      <c r="AR1794" s="21">
        <v>1791</v>
      </c>
      <c r="AS1794" s="24" t="str">
        <f t="shared" ca="1" si="503"/>
        <v/>
      </c>
      <c r="AT1794" s="24" t="str">
        <f t="shared" ca="1" si="504"/>
        <v/>
      </c>
      <c r="AU1794" s="24" t="str">
        <f t="shared" ca="1" si="505"/>
        <v/>
      </c>
      <c r="AV1794" s="24" t="str">
        <f t="shared" ca="1" si="506"/>
        <v/>
      </c>
      <c r="BC1794" t="s">
        <v>2216</v>
      </c>
      <c r="BF1794" s="74" t="str">
        <f ca="1">IF(AI1793="","","G1 "&amp;Input!D$55&amp;" "&amp;AI1793&amp;" "&amp;Input!D$56&amp;" "&amp;AJ1793&amp;" "&amp;Input!D$57&amp;" "&amp;AK1793&amp;" "&amp;Input!D$58&amp;" "&amp;AL1793&amp;" F "&amp;Input!D$51&amp;"")</f>
        <v/>
      </c>
      <c r="BO1794" s="132" t="str">
        <f t="shared" ca="1" si="507"/>
        <v/>
      </c>
      <c r="BP1794" s="132" t="str">
        <f t="shared" ca="1" si="507"/>
        <v/>
      </c>
      <c r="BQ1794" s="132" t="str">
        <f t="shared" ca="1" si="507"/>
        <v/>
      </c>
      <c r="BR1794" s="132" t="str">
        <f t="shared" ca="1" si="507"/>
        <v/>
      </c>
      <c r="BT1794" s="132" t="str">
        <f t="shared" si="508"/>
        <v/>
      </c>
      <c r="BU1794" s="132" t="str">
        <f t="shared" si="508"/>
        <v/>
      </c>
      <c r="BV1794" s="132" t="str">
        <f t="shared" si="508"/>
        <v/>
      </c>
      <c r="BW1794" s="132" t="str">
        <f t="shared" si="508"/>
        <v/>
      </c>
      <c r="BY1794" s="132" t="str">
        <f t="shared" ca="1" si="494"/>
        <v/>
      </c>
      <c r="BZ1794" s="132" t="str">
        <f t="shared" ca="1" si="494"/>
        <v/>
      </c>
      <c r="CA1794" s="132" t="str">
        <f t="shared" ca="1" si="494"/>
        <v/>
      </c>
      <c r="CB1794" s="132" t="str">
        <f t="shared" ca="1" si="493"/>
        <v/>
      </c>
    </row>
    <row r="1795" spans="18:80" x14ac:dyDescent="0.2">
      <c r="R1795" s="21">
        <v>1792</v>
      </c>
      <c r="S1795" s="24" t="e">
        <f ca="1"/>
        <v>#N/A</v>
      </c>
      <c r="T1795" s="24" t="e">
        <f ca="1"/>
        <v>#N/A</v>
      </c>
      <c r="V1795" s="21">
        <v>1792</v>
      </c>
      <c r="W1795" s="24" t="e">
        <f ca="1"/>
        <v>#N/A</v>
      </c>
      <c r="X1795" s="24" t="e">
        <f ca="1"/>
        <v>#N/A</v>
      </c>
      <c r="Y1795" s="30"/>
      <c r="Z1795" s="21">
        <v>1792</v>
      </c>
      <c r="AA1795" s="24" t="e">
        <f ca="1"/>
        <v>#N/A</v>
      </c>
      <c r="AB1795" s="24" t="e">
        <f ca="1"/>
        <v>#N/A</v>
      </c>
      <c r="AD1795" s="21">
        <v>1792</v>
      </c>
      <c r="AE1795" s="24" t="e">
        <f ca="1"/>
        <v>#N/A</v>
      </c>
      <c r="AF1795" s="24" t="e">
        <f ca="1"/>
        <v>#N/A</v>
      </c>
      <c r="AH1795" s="21">
        <v>1792</v>
      </c>
      <c r="AI1795" s="24" t="str">
        <f t="shared" ca="1" si="495"/>
        <v/>
      </c>
      <c r="AJ1795" s="24" t="str">
        <f t="shared" ca="1" si="496"/>
        <v/>
      </c>
      <c r="AK1795" s="24" t="str">
        <f t="shared" ca="1" si="497"/>
        <v/>
      </c>
      <c r="AL1795" s="24" t="str">
        <f t="shared" ca="1" si="498"/>
        <v/>
      </c>
      <c r="AM1795" s="26"/>
      <c r="AN1795" s="26" t="str">
        <f ca="1">IF(AI1795="","","G1 "&amp;Input!D55&amp;" "&amp;AI1795&amp;" "&amp;Input!D$56&amp;" "&amp;AJ1795&amp;" "&amp;Input!D$57&amp;" "&amp;AK1795&amp;" "&amp;Input!D$58&amp;" "&amp;AL1795&amp;" F "&amp;Input!D$51&amp;"")</f>
        <v/>
      </c>
      <c r="AP1795" s="26" t="str">
        <f ca="1">IF(AS1795="","","G1 "&amp;Input!D$55&amp;" "&amp;AS1795&amp;" "&amp;Input!D$56&amp;" "&amp;AT1795&amp;" "&amp;Input!D$57&amp;" "&amp;AU1795&amp;" "&amp;Input!D$58&amp;" "&amp;AV1795&amp;" F "&amp;Input!D$52&amp;"")</f>
        <v/>
      </c>
      <c r="AR1795" s="21">
        <v>1792</v>
      </c>
      <c r="AS1795" s="24" t="str">
        <f t="shared" ca="1" si="503"/>
        <v/>
      </c>
      <c r="AT1795" s="24" t="str">
        <f t="shared" ca="1" si="504"/>
        <v/>
      </c>
      <c r="AU1795" s="24" t="str">
        <f t="shared" ca="1" si="505"/>
        <v/>
      </c>
      <c r="AV1795" s="24" t="str">
        <f t="shared" ca="1" si="506"/>
        <v/>
      </c>
      <c r="BC1795" t="s">
        <v>2217</v>
      </c>
      <c r="BF1795" s="74" t="str">
        <f ca="1">IF(AI1794="","","G1 "&amp;Input!D$55&amp;" "&amp;AI1794&amp;" "&amp;Input!D$56&amp;" "&amp;AJ1794&amp;" "&amp;Input!D$57&amp;" "&amp;AK1794&amp;" "&amp;Input!D$58&amp;" "&amp;AL1794&amp;" F "&amp;Input!D$51&amp;"")</f>
        <v/>
      </c>
      <c r="BO1795" s="132" t="str">
        <f t="shared" ca="1" si="507"/>
        <v/>
      </c>
      <c r="BP1795" s="132" t="str">
        <f t="shared" ca="1" si="507"/>
        <v/>
      </c>
      <c r="BQ1795" s="132" t="str">
        <f t="shared" ca="1" si="507"/>
        <v/>
      </c>
      <c r="BR1795" s="132" t="str">
        <f t="shared" ca="1" si="507"/>
        <v/>
      </c>
      <c r="BT1795" s="132" t="str">
        <f t="shared" si="508"/>
        <v/>
      </c>
      <c r="BU1795" s="132" t="str">
        <f t="shared" si="508"/>
        <v/>
      </c>
      <c r="BV1795" s="132" t="str">
        <f t="shared" si="508"/>
        <v/>
      </c>
      <c r="BW1795" s="132" t="str">
        <f t="shared" si="508"/>
        <v/>
      </c>
      <c r="BY1795" s="132" t="str">
        <f t="shared" ca="1" si="494"/>
        <v/>
      </c>
      <c r="BZ1795" s="132" t="str">
        <f t="shared" ca="1" si="494"/>
        <v/>
      </c>
      <c r="CA1795" s="132" t="str">
        <f t="shared" ca="1" si="494"/>
        <v/>
      </c>
      <c r="CB1795" s="132" t="str">
        <f t="shared" ca="1" si="493"/>
        <v/>
      </c>
    </row>
    <row r="1796" spans="18:80" x14ac:dyDescent="0.2">
      <c r="R1796" s="21">
        <v>1793</v>
      </c>
      <c r="S1796" s="24" t="e">
        <f ca="1"/>
        <v>#N/A</v>
      </c>
      <c r="T1796" s="24" t="e">
        <f ca="1"/>
        <v>#N/A</v>
      </c>
      <c r="V1796" s="21">
        <v>1793</v>
      </c>
      <c r="W1796" s="24" t="e">
        <f ca="1"/>
        <v>#N/A</v>
      </c>
      <c r="X1796" s="24" t="e">
        <f ca="1"/>
        <v>#N/A</v>
      </c>
      <c r="Y1796" s="30"/>
      <c r="Z1796" s="21">
        <v>1793</v>
      </c>
      <c r="AA1796" s="24" t="e">
        <f ca="1"/>
        <v>#N/A</v>
      </c>
      <c r="AB1796" s="24" t="e">
        <f ca="1"/>
        <v>#N/A</v>
      </c>
      <c r="AD1796" s="21">
        <v>1793</v>
      </c>
      <c r="AE1796" s="24" t="e">
        <f ca="1"/>
        <v>#N/A</v>
      </c>
      <c r="AF1796" s="24" t="e">
        <f ca="1"/>
        <v>#N/A</v>
      </c>
      <c r="AH1796" s="21">
        <v>1793</v>
      </c>
      <c r="AI1796" s="24" t="str">
        <f t="shared" ca="1" si="495"/>
        <v/>
      </c>
      <c r="AJ1796" s="24" t="str">
        <f t="shared" ca="1" si="496"/>
        <v/>
      </c>
      <c r="AK1796" s="24" t="str">
        <f t="shared" ca="1" si="497"/>
        <v/>
      </c>
      <c r="AL1796" s="24" t="str">
        <f t="shared" ca="1" si="498"/>
        <v/>
      </c>
      <c r="AM1796" s="26"/>
      <c r="AN1796" s="26" t="str">
        <f ca="1">IF(AI1796="","","G1 "&amp;Input!D55&amp;" "&amp;AI1796&amp;" "&amp;Input!D$56&amp;" "&amp;AJ1796&amp;" "&amp;Input!D$57&amp;" "&amp;AK1796&amp;" "&amp;Input!D$58&amp;" "&amp;AL1796&amp;" F "&amp;Input!D$51&amp;"")</f>
        <v/>
      </c>
      <c r="AP1796" s="26" t="str">
        <f ca="1">IF(AS1796="","","G1 "&amp;Input!D$55&amp;" "&amp;AS1796&amp;" "&amp;Input!D$56&amp;" "&amp;AT1796&amp;" "&amp;Input!D$57&amp;" "&amp;AU1796&amp;" "&amp;Input!D$58&amp;" "&amp;AV1796&amp;" F "&amp;Input!D$52&amp;"")</f>
        <v/>
      </c>
      <c r="AR1796" s="21">
        <v>1793</v>
      </c>
      <c r="AS1796" s="24" t="str">
        <f t="shared" ca="1" si="503"/>
        <v/>
      </c>
      <c r="AT1796" s="24" t="str">
        <f t="shared" ca="1" si="504"/>
        <v/>
      </c>
      <c r="AU1796" s="24" t="str">
        <f t="shared" ca="1" si="505"/>
        <v/>
      </c>
      <c r="AV1796" s="24" t="str">
        <f t="shared" ca="1" si="506"/>
        <v/>
      </c>
      <c r="BC1796" t="s">
        <v>2218</v>
      </c>
      <c r="BF1796" s="74" t="str">
        <f ca="1">IF(AI1795="","","G1 "&amp;Input!D$55&amp;" "&amp;AI1795&amp;" "&amp;Input!D$56&amp;" "&amp;AJ1795&amp;" "&amp;Input!D$57&amp;" "&amp;AK1795&amp;" "&amp;Input!D$58&amp;" "&amp;AL1795&amp;" F "&amp;Input!D$51&amp;"")</f>
        <v/>
      </c>
      <c r="BO1796" s="132" t="str">
        <f t="shared" ca="1" si="507"/>
        <v/>
      </c>
      <c r="BP1796" s="132" t="str">
        <f t="shared" ca="1" si="507"/>
        <v/>
      </c>
      <c r="BQ1796" s="132" t="str">
        <f t="shared" ca="1" si="507"/>
        <v/>
      </c>
      <c r="BR1796" s="132" t="str">
        <f t="shared" ca="1" si="507"/>
        <v/>
      </c>
      <c r="BT1796" s="132" t="str">
        <f t="shared" si="508"/>
        <v/>
      </c>
      <c r="BU1796" s="132" t="str">
        <f t="shared" si="508"/>
        <v/>
      </c>
      <c r="BV1796" s="132" t="str">
        <f t="shared" si="508"/>
        <v/>
      </c>
      <c r="BW1796" s="132" t="str">
        <f t="shared" si="508"/>
        <v/>
      </c>
      <c r="BY1796" s="132" t="str">
        <f t="shared" ca="1" si="494"/>
        <v/>
      </c>
      <c r="BZ1796" s="132" t="str">
        <f t="shared" ca="1" si="494"/>
        <v/>
      </c>
      <c r="CA1796" s="132" t="str">
        <f t="shared" ca="1" si="494"/>
        <v/>
      </c>
      <c r="CB1796" s="132" t="str">
        <f t="shared" ca="1" si="494"/>
        <v/>
      </c>
    </row>
    <row r="1797" spans="18:80" x14ac:dyDescent="0.2">
      <c r="R1797" s="21">
        <v>1794</v>
      </c>
      <c r="S1797" s="24" t="e">
        <f ca="1"/>
        <v>#N/A</v>
      </c>
      <c r="T1797" s="24" t="e">
        <f ca="1"/>
        <v>#N/A</v>
      </c>
      <c r="V1797" s="21">
        <v>1794</v>
      </c>
      <c r="W1797" s="24" t="e">
        <f ca="1"/>
        <v>#N/A</v>
      </c>
      <c r="X1797" s="24" t="e">
        <f ca="1"/>
        <v>#N/A</v>
      </c>
      <c r="Y1797" s="30"/>
      <c r="Z1797" s="21">
        <v>1794</v>
      </c>
      <c r="AA1797" s="24" t="e">
        <f ca="1"/>
        <v>#N/A</v>
      </c>
      <c r="AB1797" s="24" t="e">
        <f ca="1"/>
        <v>#N/A</v>
      </c>
      <c r="AD1797" s="21">
        <v>1794</v>
      </c>
      <c r="AE1797" s="24" t="e">
        <f ca="1"/>
        <v>#N/A</v>
      </c>
      <c r="AF1797" s="24" t="e">
        <f ca="1"/>
        <v>#N/A</v>
      </c>
      <c r="AH1797" s="21">
        <v>1794</v>
      </c>
      <c r="AI1797" s="24" t="str">
        <f t="shared" ca="1" si="495"/>
        <v/>
      </c>
      <c r="AJ1797" s="24" t="str">
        <f t="shared" ca="1" si="496"/>
        <v/>
      </c>
      <c r="AK1797" s="24" t="str">
        <f t="shared" ca="1" si="497"/>
        <v/>
      </c>
      <c r="AL1797" s="24" t="str">
        <f t="shared" ca="1" si="498"/>
        <v/>
      </c>
      <c r="AM1797" s="26"/>
      <c r="AN1797" s="26" t="str">
        <f ca="1">IF(AI1797="","","G1 "&amp;Input!D55&amp;" "&amp;AI1797&amp;" "&amp;Input!D$56&amp;" "&amp;AJ1797&amp;" "&amp;Input!D$57&amp;" "&amp;AK1797&amp;" "&amp;Input!D$58&amp;" "&amp;AL1797&amp;" F "&amp;Input!D$51&amp;"")</f>
        <v/>
      </c>
      <c r="AP1797" s="26" t="str">
        <f ca="1">IF(AS1797="","","G1 "&amp;Input!D$55&amp;" "&amp;AS1797&amp;" "&amp;Input!D$56&amp;" "&amp;AT1797&amp;" "&amp;Input!D$57&amp;" "&amp;AU1797&amp;" "&amp;Input!D$58&amp;" "&amp;AV1797&amp;" F "&amp;Input!D$52&amp;"")</f>
        <v/>
      </c>
      <c r="AR1797" s="21">
        <v>1794</v>
      </c>
      <c r="AS1797" s="24" t="str">
        <f t="shared" ca="1" si="503"/>
        <v/>
      </c>
      <c r="AT1797" s="24" t="str">
        <f t="shared" ca="1" si="504"/>
        <v/>
      </c>
      <c r="AU1797" s="24" t="str">
        <f t="shared" ca="1" si="505"/>
        <v/>
      </c>
      <c r="AV1797" s="24" t="str">
        <f t="shared" ca="1" si="506"/>
        <v/>
      </c>
      <c r="BC1797" t="s">
        <v>2219</v>
      </c>
      <c r="BF1797" s="74" t="str">
        <f ca="1">IF(AI1796="","","G1 "&amp;Input!D$55&amp;" "&amp;AI1796&amp;" "&amp;Input!D$56&amp;" "&amp;AJ1796&amp;" "&amp;Input!D$57&amp;" "&amp;AK1796&amp;" "&amp;Input!D$58&amp;" "&amp;AL1796&amp;" F "&amp;Input!D$51&amp;"")</f>
        <v/>
      </c>
      <c r="BO1797" s="132" t="str">
        <f t="shared" ca="1" si="507"/>
        <v/>
      </c>
      <c r="BP1797" s="132" t="str">
        <f t="shared" ca="1" si="507"/>
        <v/>
      </c>
      <c r="BQ1797" s="132" t="str">
        <f t="shared" ca="1" si="507"/>
        <v/>
      </c>
      <c r="BR1797" s="132" t="str">
        <f t="shared" ca="1" si="507"/>
        <v/>
      </c>
      <c r="BT1797" s="132" t="str">
        <f t="shared" si="508"/>
        <v/>
      </c>
      <c r="BU1797" s="132" t="str">
        <f t="shared" si="508"/>
        <v/>
      </c>
      <c r="BV1797" s="132" t="str">
        <f t="shared" si="508"/>
        <v/>
      </c>
      <c r="BW1797" s="132" t="str">
        <f t="shared" si="508"/>
        <v/>
      </c>
      <c r="BY1797" s="132" t="str">
        <f t="shared" ref="BY1797:CB1860" ca="1" si="509">IFERROR(MID($AP1797,FIND(" ",$AP1797,FIND(BY$2,$AP1797,1)),FIND(" ",$AP1797,FIND(" ",$AP1797,FIND(BY$2,$AP1797,1))+1)-FIND(" ",$AP1797,FIND(BY$2,$AP1797,1)))*1,"")</f>
        <v/>
      </c>
      <c r="BZ1797" s="132" t="str">
        <f t="shared" ca="1" si="509"/>
        <v/>
      </c>
      <c r="CA1797" s="132" t="str">
        <f t="shared" ca="1" si="509"/>
        <v/>
      </c>
      <c r="CB1797" s="132" t="str">
        <f t="shared" ca="1" si="509"/>
        <v/>
      </c>
    </row>
    <row r="1798" spans="18:80" x14ac:dyDescent="0.2">
      <c r="R1798" s="21">
        <v>1795</v>
      </c>
      <c r="S1798" s="24" t="e">
        <f ca="1"/>
        <v>#N/A</v>
      </c>
      <c r="T1798" s="24" t="e">
        <f ca="1"/>
        <v>#N/A</v>
      </c>
      <c r="V1798" s="21">
        <v>1795</v>
      </c>
      <c r="W1798" s="24" t="e">
        <f ca="1"/>
        <v>#N/A</v>
      </c>
      <c r="X1798" s="24" t="e">
        <f ca="1"/>
        <v>#N/A</v>
      </c>
      <c r="Y1798" s="30"/>
      <c r="Z1798" s="21">
        <v>1795</v>
      </c>
      <c r="AA1798" s="24" t="e">
        <f ca="1"/>
        <v>#N/A</v>
      </c>
      <c r="AB1798" s="24" t="e">
        <f ca="1"/>
        <v>#N/A</v>
      </c>
      <c r="AD1798" s="21">
        <v>1795</v>
      </c>
      <c r="AE1798" s="24" t="e">
        <f ca="1"/>
        <v>#N/A</v>
      </c>
      <c r="AF1798" s="24" t="e">
        <f ca="1"/>
        <v>#N/A</v>
      </c>
      <c r="AH1798" s="21">
        <v>1795</v>
      </c>
      <c r="AI1798" s="24" t="str">
        <f t="shared" ca="1" si="495"/>
        <v/>
      </c>
      <c r="AJ1798" s="24" t="str">
        <f t="shared" ca="1" si="496"/>
        <v/>
      </c>
      <c r="AK1798" s="24" t="str">
        <f t="shared" ca="1" si="497"/>
        <v/>
      </c>
      <c r="AL1798" s="24" t="str">
        <f t="shared" ca="1" si="498"/>
        <v/>
      </c>
      <c r="AM1798" s="26"/>
      <c r="AN1798" s="26" t="str">
        <f ca="1">IF(AI1798="","","G1 "&amp;Input!D55&amp;" "&amp;AI1798&amp;" "&amp;Input!D$56&amp;" "&amp;AJ1798&amp;" "&amp;Input!D$57&amp;" "&amp;AK1798&amp;" "&amp;Input!D$58&amp;" "&amp;AL1798&amp;" F "&amp;Input!D$51&amp;"")</f>
        <v/>
      </c>
      <c r="AP1798" s="26" t="str">
        <f ca="1">IF(AS1798="","","G1 "&amp;Input!D$55&amp;" "&amp;AS1798&amp;" "&amp;Input!D$56&amp;" "&amp;AT1798&amp;" "&amp;Input!D$57&amp;" "&amp;AU1798&amp;" "&amp;Input!D$58&amp;" "&amp;AV1798&amp;" F "&amp;Input!D$52&amp;"")</f>
        <v/>
      </c>
      <c r="AR1798" s="21">
        <v>1795</v>
      </c>
      <c r="AS1798" s="24" t="str">
        <f t="shared" ca="1" si="503"/>
        <v/>
      </c>
      <c r="AT1798" s="24" t="str">
        <f t="shared" ca="1" si="504"/>
        <v/>
      </c>
      <c r="AU1798" s="24" t="str">
        <f t="shared" ca="1" si="505"/>
        <v/>
      </c>
      <c r="AV1798" s="24" t="str">
        <f t="shared" ca="1" si="506"/>
        <v/>
      </c>
      <c r="BC1798" t="s">
        <v>2220</v>
      </c>
      <c r="BF1798" s="74" t="str">
        <f ca="1">IF(AI1797="","","G1 "&amp;Input!D$55&amp;" "&amp;AI1797&amp;" "&amp;Input!D$56&amp;" "&amp;AJ1797&amp;" "&amp;Input!D$57&amp;" "&amp;AK1797&amp;" "&amp;Input!D$58&amp;" "&amp;AL1797&amp;" F "&amp;Input!D$51&amp;"")</f>
        <v/>
      </c>
      <c r="BO1798" s="132" t="str">
        <f t="shared" ca="1" si="507"/>
        <v/>
      </c>
      <c r="BP1798" s="132" t="str">
        <f t="shared" ca="1" si="507"/>
        <v/>
      </c>
      <c r="BQ1798" s="132" t="str">
        <f t="shared" ca="1" si="507"/>
        <v/>
      </c>
      <c r="BR1798" s="132" t="str">
        <f t="shared" ca="1" si="507"/>
        <v/>
      </c>
      <c r="BT1798" s="132" t="str">
        <f t="shared" si="508"/>
        <v/>
      </c>
      <c r="BU1798" s="132" t="str">
        <f t="shared" si="508"/>
        <v/>
      </c>
      <c r="BV1798" s="132" t="str">
        <f t="shared" si="508"/>
        <v/>
      </c>
      <c r="BW1798" s="132" t="str">
        <f t="shared" si="508"/>
        <v/>
      </c>
      <c r="BY1798" s="132" t="str">
        <f t="shared" ca="1" si="509"/>
        <v/>
      </c>
      <c r="BZ1798" s="132" t="str">
        <f t="shared" ca="1" si="509"/>
        <v/>
      </c>
      <c r="CA1798" s="132" t="str">
        <f t="shared" ca="1" si="509"/>
        <v/>
      </c>
      <c r="CB1798" s="132" t="str">
        <f t="shared" ca="1" si="509"/>
        <v/>
      </c>
    </row>
    <row r="1799" spans="18:80" x14ac:dyDescent="0.2">
      <c r="R1799" s="21">
        <v>1796</v>
      </c>
      <c r="S1799" s="24" t="e">
        <f ca="1"/>
        <v>#N/A</v>
      </c>
      <c r="T1799" s="24" t="e">
        <f ca="1"/>
        <v>#N/A</v>
      </c>
      <c r="V1799" s="21">
        <v>1796</v>
      </c>
      <c r="W1799" s="24" t="e">
        <f ca="1"/>
        <v>#N/A</v>
      </c>
      <c r="X1799" s="24" t="e">
        <f ca="1"/>
        <v>#N/A</v>
      </c>
      <c r="Y1799" s="30"/>
      <c r="Z1799" s="21">
        <v>1796</v>
      </c>
      <c r="AA1799" s="24" t="e">
        <f ca="1"/>
        <v>#N/A</v>
      </c>
      <c r="AB1799" s="24" t="e">
        <f ca="1"/>
        <v>#N/A</v>
      </c>
      <c r="AD1799" s="21">
        <v>1796</v>
      </c>
      <c r="AE1799" s="24" t="e">
        <f ca="1"/>
        <v>#N/A</v>
      </c>
      <c r="AF1799" s="24" t="e">
        <f ca="1"/>
        <v>#N/A</v>
      </c>
      <c r="AH1799" s="21">
        <v>1796</v>
      </c>
      <c r="AI1799" s="24" t="str">
        <f t="shared" ca="1" si="495"/>
        <v/>
      </c>
      <c r="AJ1799" s="24" t="str">
        <f t="shared" ca="1" si="496"/>
        <v/>
      </c>
      <c r="AK1799" s="24" t="str">
        <f t="shared" ca="1" si="497"/>
        <v/>
      </c>
      <c r="AL1799" s="24" t="str">
        <f t="shared" ca="1" si="498"/>
        <v/>
      </c>
      <c r="AM1799" s="26"/>
      <c r="AN1799" s="26" t="str">
        <f ca="1">IF(AI1799="","","G1 "&amp;Input!D55&amp;" "&amp;AI1799&amp;" "&amp;Input!D$56&amp;" "&amp;AJ1799&amp;" "&amp;Input!D$57&amp;" "&amp;AK1799&amp;" "&amp;Input!D$58&amp;" "&amp;AL1799&amp;" F "&amp;Input!D$51&amp;"")</f>
        <v/>
      </c>
      <c r="AP1799" s="26" t="str">
        <f ca="1">IF(AS1799="","","G1 "&amp;Input!D$55&amp;" "&amp;AS1799&amp;" "&amp;Input!D$56&amp;" "&amp;AT1799&amp;" "&amp;Input!D$57&amp;" "&amp;AU1799&amp;" "&amp;Input!D$58&amp;" "&amp;AV1799&amp;" F "&amp;Input!D$52&amp;"")</f>
        <v/>
      </c>
      <c r="AR1799" s="21">
        <v>1796</v>
      </c>
      <c r="AS1799" s="24" t="str">
        <f t="shared" ca="1" si="503"/>
        <v/>
      </c>
      <c r="AT1799" s="24" t="str">
        <f t="shared" ca="1" si="504"/>
        <v/>
      </c>
      <c r="AU1799" s="24" t="str">
        <f t="shared" ca="1" si="505"/>
        <v/>
      </c>
      <c r="AV1799" s="24" t="str">
        <f t="shared" ca="1" si="506"/>
        <v/>
      </c>
      <c r="BC1799" t="s">
        <v>2221</v>
      </c>
      <c r="BF1799" s="74" t="str">
        <f ca="1">IF(AI1798="","","G1 "&amp;Input!D$55&amp;" "&amp;AI1798&amp;" "&amp;Input!D$56&amp;" "&amp;AJ1798&amp;" "&amp;Input!D$57&amp;" "&amp;AK1798&amp;" "&amp;Input!D$58&amp;" "&amp;AL1798&amp;" F "&amp;Input!D$51&amp;"")</f>
        <v/>
      </c>
      <c r="BO1799" s="132" t="str">
        <f t="shared" ca="1" si="507"/>
        <v/>
      </c>
      <c r="BP1799" s="132" t="str">
        <f t="shared" ca="1" si="507"/>
        <v/>
      </c>
      <c r="BQ1799" s="132" t="str">
        <f t="shared" ca="1" si="507"/>
        <v/>
      </c>
      <c r="BR1799" s="132" t="str">
        <f t="shared" ca="1" si="507"/>
        <v/>
      </c>
      <c r="BT1799" s="132" t="str">
        <f t="shared" si="508"/>
        <v/>
      </c>
      <c r="BU1799" s="132" t="str">
        <f t="shared" si="508"/>
        <v/>
      </c>
      <c r="BV1799" s="132" t="str">
        <f t="shared" si="508"/>
        <v/>
      </c>
      <c r="BW1799" s="132" t="str">
        <f t="shared" si="508"/>
        <v/>
      </c>
      <c r="BY1799" s="132" t="str">
        <f t="shared" ca="1" si="509"/>
        <v/>
      </c>
      <c r="BZ1799" s="132" t="str">
        <f t="shared" ca="1" si="509"/>
        <v/>
      </c>
      <c r="CA1799" s="132" t="str">
        <f t="shared" ca="1" si="509"/>
        <v/>
      </c>
      <c r="CB1799" s="132" t="str">
        <f t="shared" ca="1" si="509"/>
        <v/>
      </c>
    </row>
    <row r="1800" spans="18:80" x14ac:dyDescent="0.2">
      <c r="R1800" s="21">
        <v>1797</v>
      </c>
      <c r="S1800" s="24" t="e">
        <f ca="1"/>
        <v>#N/A</v>
      </c>
      <c r="T1800" s="24" t="e">
        <f ca="1"/>
        <v>#N/A</v>
      </c>
      <c r="V1800" s="21">
        <v>1797</v>
      </c>
      <c r="W1800" s="24" t="e">
        <f ca="1"/>
        <v>#N/A</v>
      </c>
      <c r="X1800" s="24" t="e">
        <f ca="1"/>
        <v>#N/A</v>
      </c>
      <c r="Y1800" s="30"/>
      <c r="Z1800" s="21">
        <v>1797</v>
      </c>
      <c r="AA1800" s="24" t="e">
        <f ca="1"/>
        <v>#N/A</v>
      </c>
      <c r="AB1800" s="24" t="e">
        <f ca="1"/>
        <v>#N/A</v>
      </c>
      <c r="AD1800" s="21">
        <v>1797</v>
      </c>
      <c r="AE1800" s="24" t="e">
        <f ca="1"/>
        <v>#N/A</v>
      </c>
      <c r="AF1800" s="24" t="e">
        <f ca="1"/>
        <v>#N/A</v>
      </c>
      <c r="AH1800" s="21">
        <v>1797</v>
      </c>
      <c r="AI1800" s="24" t="str">
        <f t="shared" ref="AI1800:AI1863" ca="1" si="510">IF(ISNA(S1800),"",ROUND(S1800,4))</f>
        <v/>
      </c>
      <c r="AJ1800" s="24" t="str">
        <f t="shared" ref="AJ1800:AJ1863" ca="1" si="511">IF(ISNA(T1800),"",ROUND(T1800,4))</f>
        <v/>
      </c>
      <c r="AK1800" s="24" t="str">
        <f t="shared" ref="AK1800:AK1863" ca="1" si="512">IF(ISNA(W1800),"",ROUND(W1800,4))</f>
        <v/>
      </c>
      <c r="AL1800" s="24" t="str">
        <f t="shared" ref="AL1800:AL1863" ca="1" si="513">IF(ISNA(X1800),"",ROUND(X1800,4))</f>
        <v/>
      </c>
      <c r="AM1800" s="26"/>
      <c r="AN1800" s="26" t="str">
        <f ca="1">IF(AI1800="","","G1 "&amp;Input!D55&amp;" "&amp;AI1800&amp;" "&amp;Input!D$56&amp;" "&amp;AJ1800&amp;" "&amp;Input!D$57&amp;" "&amp;AK1800&amp;" "&amp;Input!D$58&amp;" "&amp;AL1800&amp;" F "&amp;Input!D$51&amp;"")</f>
        <v/>
      </c>
      <c r="AP1800" s="26" t="str">
        <f ca="1">IF(AS1800="","","G1 "&amp;Input!D$55&amp;" "&amp;AS1800&amp;" "&amp;Input!D$56&amp;" "&amp;AT1800&amp;" "&amp;Input!D$57&amp;" "&amp;AU1800&amp;" "&amp;Input!D$58&amp;" "&amp;AV1800&amp;" F "&amp;Input!D$52&amp;"")</f>
        <v/>
      </c>
      <c r="AR1800" s="21">
        <v>1797</v>
      </c>
      <c r="AS1800" s="24" t="str">
        <f t="shared" ca="1" si="503"/>
        <v/>
      </c>
      <c r="AT1800" s="24" t="str">
        <f t="shared" ca="1" si="504"/>
        <v/>
      </c>
      <c r="AU1800" s="24" t="str">
        <f t="shared" ca="1" si="505"/>
        <v/>
      </c>
      <c r="AV1800" s="24" t="str">
        <f t="shared" ca="1" si="506"/>
        <v/>
      </c>
      <c r="BC1800" t="s">
        <v>2222</v>
      </c>
      <c r="BF1800" s="74" t="str">
        <f ca="1">IF(AI1799="","","G1 "&amp;Input!D$55&amp;" "&amp;AI1799&amp;" "&amp;Input!D$56&amp;" "&amp;AJ1799&amp;" "&amp;Input!D$57&amp;" "&amp;AK1799&amp;" "&amp;Input!D$58&amp;" "&amp;AL1799&amp;" F "&amp;Input!D$51&amp;"")</f>
        <v/>
      </c>
      <c r="BO1800" s="132" t="str">
        <f t="shared" ca="1" si="507"/>
        <v/>
      </c>
      <c r="BP1800" s="132" t="str">
        <f t="shared" ca="1" si="507"/>
        <v/>
      </c>
      <c r="BQ1800" s="132" t="str">
        <f t="shared" ca="1" si="507"/>
        <v/>
      </c>
      <c r="BR1800" s="132" t="str">
        <f t="shared" ca="1" si="507"/>
        <v/>
      </c>
      <c r="BT1800" s="132" t="str">
        <f t="shared" si="508"/>
        <v/>
      </c>
      <c r="BU1800" s="132" t="str">
        <f t="shared" si="508"/>
        <v/>
      </c>
      <c r="BV1800" s="132" t="str">
        <f t="shared" si="508"/>
        <v/>
      </c>
      <c r="BW1800" s="132" t="str">
        <f t="shared" si="508"/>
        <v/>
      </c>
      <c r="BY1800" s="132" t="str">
        <f t="shared" ca="1" si="509"/>
        <v/>
      </c>
      <c r="BZ1800" s="132" t="str">
        <f t="shared" ca="1" si="509"/>
        <v/>
      </c>
      <c r="CA1800" s="132" t="str">
        <f t="shared" ca="1" si="509"/>
        <v/>
      </c>
      <c r="CB1800" s="132" t="str">
        <f t="shared" ca="1" si="509"/>
        <v/>
      </c>
    </row>
    <row r="1801" spans="18:80" x14ac:dyDescent="0.2">
      <c r="R1801" s="21">
        <v>1798</v>
      </c>
      <c r="S1801" s="24" t="e">
        <f ca="1"/>
        <v>#N/A</v>
      </c>
      <c r="T1801" s="24" t="e">
        <f ca="1"/>
        <v>#N/A</v>
      </c>
      <c r="V1801" s="21">
        <v>1798</v>
      </c>
      <c r="W1801" s="24" t="e">
        <f ca="1"/>
        <v>#N/A</v>
      </c>
      <c r="X1801" s="24" t="e">
        <f ca="1"/>
        <v>#N/A</v>
      </c>
      <c r="Y1801" s="30"/>
      <c r="Z1801" s="21">
        <v>1798</v>
      </c>
      <c r="AA1801" s="24" t="e">
        <f ca="1"/>
        <v>#N/A</v>
      </c>
      <c r="AB1801" s="24" t="e">
        <f ca="1"/>
        <v>#N/A</v>
      </c>
      <c r="AD1801" s="21">
        <v>1798</v>
      </c>
      <c r="AE1801" s="24" t="e">
        <f ca="1"/>
        <v>#N/A</v>
      </c>
      <c r="AF1801" s="24" t="e">
        <f ca="1"/>
        <v>#N/A</v>
      </c>
      <c r="AH1801" s="21">
        <v>1798</v>
      </c>
      <c r="AI1801" s="24" t="str">
        <f t="shared" ca="1" si="510"/>
        <v/>
      </c>
      <c r="AJ1801" s="24" t="str">
        <f t="shared" ca="1" si="511"/>
        <v/>
      </c>
      <c r="AK1801" s="24" t="str">
        <f t="shared" ca="1" si="512"/>
        <v/>
      </c>
      <c r="AL1801" s="24" t="str">
        <f t="shared" ca="1" si="513"/>
        <v/>
      </c>
      <c r="AM1801" s="26"/>
      <c r="AN1801" s="26" t="str">
        <f ca="1">IF(AI1801="","","G1 "&amp;Input!D55&amp;" "&amp;AI1801&amp;" "&amp;Input!D$56&amp;" "&amp;AJ1801&amp;" "&amp;Input!D$57&amp;" "&amp;AK1801&amp;" "&amp;Input!D$58&amp;" "&amp;AL1801&amp;" F "&amp;Input!D$51&amp;"")</f>
        <v/>
      </c>
      <c r="AP1801" s="26" t="str">
        <f ca="1">IF(AS1801="","","G1 "&amp;Input!D$55&amp;" "&amp;AS1801&amp;" "&amp;Input!D$56&amp;" "&amp;AT1801&amp;" "&amp;Input!D$57&amp;" "&amp;AU1801&amp;" "&amp;Input!D$58&amp;" "&amp;AV1801&amp;" F "&amp;Input!D$52&amp;"")</f>
        <v/>
      </c>
      <c r="AR1801" s="21">
        <v>1798</v>
      </c>
      <c r="AS1801" s="24" t="str">
        <f t="shared" ca="1" si="503"/>
        <v/>
      </c>
      <c r="AT1801" s="24" t="str">
        <f t="shared" ca="1" si="504"/>
        <v/>
      </c>
      <c r="AU1801" s="24" t="str">
        <f t="shared" ca="1" si="505"/>
        <v/>
      </c>
      <c r="AV1801" s="24" t="str">
        <f t="shared" ca="1" si="506"/>
        <v/>
      </c>
      <c r="BC1801" t="s">
        <v>2223</v>
      </c>
      <c r="BF1801" s="74" t="str">
        <f ca="1">IF(AI1800="","","G1 "&amp;Input!D$55&amp;" "&amp;AI1800&amp;" "&amp;Input!D$56&amp;" "&amp;AJ1800&amp;" "&amp;Input!D$57&amp;" "&amp;AK1800&amp;" "&amp;Input!D$58&amp;" "&amp;AL1800&amp;" F "&amp;Input!D$51&amp;"")</f>
        <v/>
      </c>
      <c r="BO1801" s="132" t="str">
        <f t="shared" ca="1" si="507"/>
        <v/>
      </c>
      <c r="BP1801" s="132" t="str">
        <f t="shared" ca="1" si="507"/>
        <v/>
      </c>
      <c r="BQ1801" s="132" t="str">
        <f t="shared" ca="1" si="507"/>
        <v/>
      </c>
      <c r="BR1801" s="132" t="str">
        <f t="shared" ca="1" si="507"/>
        <v/>
      </c>
      <c r="BT1801" s="132" t="str">
        <f t="shared" si="508"/>
        <v/>
      </c>
      <c r="BU1801" s="132" t="str">
        <f t="shared" si="508"/>
        <v/>
      </c>
      <c r="BV1801" s="132" t="str">
        <f t="shared" si="508"/>
        <v/>
      </c>
      <c r="BW1801" s="132" t="str">
        <f t="shared" si="508"/>
        <v/>
      </c>
      <c r="BY1801" s="132" t="str">
        <f t="shared" ca="1" si="509"/>
        <v/>
      </c>
      <c r="BZ1801" s="132" t="str">
        <f t="shared" ca="1" si="509"/>
        <v/>
      </c>
      <c r="CA1801" s="132" t="str">
        <f t="shared" ca="1" si="509"/>
        <v/>
      </c>
      <c r="CB1801" s="132" t="str">
        <f t="shared" ca="1" si="509"/>
        <v/>
      </c>
    </row>
    <row r="1802" spans="18:80" x14ac:dyDescent="0.2">
      <c r="R1802" s="21">
        <v>1799</v>
      </c>
      <c r="S1802" s="24" t="e">
        <f ca="1"/>
        <v>#N/A</v>
      </c>
      <c r="T1802" s="24" t="e">
        <f ca="1"/>
        <v>#N/A</v>
      </c>
      <c r="V1802" s="21">
        <v>1799</v>
      </c>
      <c r="W1802" s="24" t="e">
        <f ca="1"/>
        <v>#N/A</v>
      </c>
      <c r="X1802" s="24" t="e">
        <f ca="1"/>
        <v>#N/A</v>
      </c>
      <c r="Y1802" s="30"/>
      <c r="Z1802" s="21">
        <v>1799</v>
      </c>
      <c r="AA1802" s="24" t="e">
        <f ca="1"/>
        <v>#N/A</v>
      </c>
      <c r="AB1802" s="24" t="e">
        <f ca="1"/>
        <v>#N/A</v>
      </c>
      <c r="AD1802" s="21">
        <v>1799</v>
      </c>
      <c r="AE1802" s="24" t="e">
        <f ca="1"/>
        <v>#N/A</v>
      </c>
      <c r="AF1802" s="24" t="e">
        <f ca="1"/>
        <v>#N/A</v>
      </c>
      <c r="AH1802" s="21">
        <v>1799</v>
      </c>
      <c r="AI1802" s="24" t="str">
        <f t="shared" ca="1" si="510"/>
        <v/>
      </c>
      <c r="AJ1802" s="24" t="str">
        <f t="shared" ca="1" si="511"/>
        <v/>
      </c>
      <c r="AK1802" s="24" t="str">
        <f t="shared" ca="1" si="512"/>
        <v/>
      </c>
      <c r="AL1802" s="24" t="str">
        <f t="shared" ca="1" si="513"/>
        <v/>
      </c>
      <c r="AM1802" s="26"/>
      <c r="AN1802" s="26" t="str">
        <f ca="1">IF(AI1802="","","G1 "&amp;Input!D55&amp;" "&amp;AI1802&amp;" "&amp;Input!D$56&amp;" "&amp;AJ1802&amp;" "&amp;Input!D$57&amp;" "&amp;AK1802&amp;" "&amp;Input!D$58&amp;" "&amp;AL1802&amp;" F "&amp;Input!D$51&amp;"")</f>
        <v/>
      </c>
      <c r="AP1802" s="26" t="str">
        <f ca="1">IF(AS1802="","","G1 "&amp;Input!D$55&amp;" "&amp;AS1802&amp;" "&amp;Input!D$56&amp;" "&amp;AT1802&amp;" "&amp;Input!D$57&amp;" "&amp;AU1802&amp;" "&amp;Input!D$58&amp;" "&amp;AV1802&amp;" F "&amp;Input!D$52&amp;"")</f>
        <v/>
      </c>
      <c r="AR1802" s="21">
        <v>1799</v>
      </c>
      <c r="AS1802" s="24" t="str">
        <f t="shared" ca="1" si="503"/>
        <v/>
      </c>
      <c r="AT1802" s="24" t="str">
        <f t="shared" ca="1" si="504"/>
        <v/>
      </c>
      <c r="AU1802" s="24" t="str">
        <f t="shared" ca="1" si="505"/>
        <v/>
      </c>
      <c r="AV1802" s="24" t="str">
        <f t="shared" ca="1" si="506"/>
        <v/>
      </c>
      <c r="BC1802" t="s">
        <v>2224</v>
      </c>
      <c r="BF1802" s="74" t="str">
        <f ca="1">IF(AI1801="","","G1 "&amp;Input!D$55&amp;" "&amp;AI1801&amp;" "&amp;Input!D$56&amp;" "&amp;AJ1801&amp;" "&amp;Input!D$57&amp;" "&amp;AK1801&amp;" "&amp;Input!D$58&amp;" "&amp;AL1801&amp;" F "&amp;Input!D$51&amp;"")</f>
        <v/>
      </c>
      <c r="BO1802" s="132" t="str">
        <f t="shared" ca="1" si="507"/>
        <v/>
      </c>
      <c r="BP1802" s="132" t="str">
        <f t="shared" ca="1" si="507"/>
        <v/>
      </c>
      <c r="BQ1802" s="132" t="str">
        <f t="shared" ca="1" si="507"/>
        <v/>
      </c>
      <c r="BR1802" s="132" t="str">
        <f t="shared" ca="1" si="507"/>
        <v/>
      </c>
      <c r="BT1802" s="132" t="str">
        <f t="shared" si="508"/>
        <v/>
      </c>
      <c r="BU1802" s="132" t="str">
        <f t="shared" si="508"/>
        <v/>
      </c>
      <c r="BV1802" s="132" t="str">
        <f t="shared" si="508"/>
        <v/>
      </c>
      <c r="BW1802" s="132" t="str">
        <f t="shared" si="508"/>
        <v/>
      </c>
      <c r="BY1802" s="132" t="str">
        <f t="shared" ca="1" si="509"/>
        <v/>
      </c>
      <c r="BZ1802" s="132" t="str">
        <f t="shared" ca="1" si="509"/>
        <v/>
      </c>
      <c r="CA1802" s="132" t="str">
        <f t="shared" ca="1" si="509"/>
        <v/>
      </c>
      <c r="CB1802" s="132" t="str">
        <f t="shared" ca="1" si="509"/>
        <v/>
      </c>
    </row>
    <row r="1803" spans="18:80" x14ac:dyDescent="0.2">
      <c r="R1803" s="21">
        <v>1800</v>
      </c>
      <c r="S1803" s="24" t="e">
        <f ca="1"/>
        <v>#N/A</v>
      </c>
      <c r="T1803" s="24" t="e">
        <f ca="1"/>
        <v>#N/A</v>
      </c>
      <c r="V1803" s="21">
        <v>1800</v>
      </c>
      <c r="W1803" s="24" t="e">
        <f ca="1"/>
        <v>#N/A</v>
      </c>
      <c r="X1803" s="24" t="e">
        <f ca="1"/>
        <v>#N/A</v>
      </c>
      <c r="Y1803" s="30"/>
      <c r="Z1803" s="21">
        <v>1800</v>
      </c>
      <c r="AA1803" s="24" t="e">
        <f ca="1"/>
        <v>#N/A</v>
      </c>
      <c r="AB1803" s="24" t="e">
        <f ca="1"/>
        <v>#N/A</v>
      </c>
      <c r="AD1803" s="21">
        <v>1800</v>
      </c>
      <c r="AE1803" s="24" t="e">
        <f ca="1"/>
        <v>#N/A</v>
      </c>
      <c r="AF1803" s="24" t="e">
        <f ca="1"/>
        <v>#N/A</v>
      </c>
      <c r="AH1803" s="21">
        <v>1800</v>
      </c>
      <c r="AI1803" s="24" t="str">
        <f t="shared" ca="1" si="510"/>
        <v/>
      </c>
      <c r="AJ1803" s="24" t="str">
        <f t="shared" ca="1" si="511"/>
        <v/>
      </c>
      <c r="AK1803" s="24" t="str">
        <f t="shared" ca="1" si="512"/>
        <v/>
      </c>
      <c r="AL1803" s="24" t="str">
        <f t="shared" ca="1" si="513"/>
        <v/>
      </c>
      <c r="AM1803" s="26"/>
      <c r="AN1803" s="26" t="str">
        <f ca="1">IF(AI1803="","","G1 "&amp;Input!D55&amp;" "&amp;AI1803&amp;" "&amp;Input!D$56&amp;" "&amp;AJ1803&amp;" "&amp;Input!D$57&amp;" "&amp;AK1803&amp;" "&amp;Input!D$58&amp;" "&amp;AL1803&amp;" F "&amp;Input!D$51&amp;"")</f>
        <v/>
      </c>
      <c r="AP1803" s="26" t="str">
        <f ca="1">IF(AS1803="","","G1 "&amp;Input!D$55&amp;" "&amp;AS1803&amp;" "&amp;Input!D$56&amp;" "&amp;AT1803&amp;" "&amp;Input!D$57&amp;" "&amp;AU1803&amp;" "&amp;Input!D$58&amp;" "&amp;AV1803&amp;" F "&amp;Input!D$52&amp;"")</f>
        <v/>
      </c>
      <c r="AR1803" s="21">
        <v>1800</v>
      </c>
      <c r="AS1803" s="24" t="str">
        <f t="shared" ca="1" si="503"/>
        <v/>
      </c>
      <c r="AT1803" s="24" t="str">
        <f t="shared" ca="1" si="504"/>
        <v/>
      </c>
      <c r="AU1803" s="24" t="str">
        <f t="shared" ca="1" si="505"/>
        <v/>
      </c>
      <c r="AV1803" s="24" t="str">
        <f t="shared" ca="1" si="506"/>
        <v/>
      </c>
      <c r="BC1803" t="s">
        <v>2225</v>
      </c>
      <c r="BF1803" s="74" t="str">
        <f ca="1">IF(AI1802="","","G1 "&amp;Input!D$55&amp;" "&amp;AI1802&amp;" "&amp;Input!D$56&amp;" "&amp;AJ1802&amp;" "&amp;Input!D$57&amp;" "&amp;AK1802&amp;" "&amp;Input!D$58&amp;" "&amp;AL1802&amp;" F "&amp;Input!D$51&amp;"")</f>
        <v/>
      </c>
      <c r="BO1803" s="132" t="str">
        <f t="shared" ca="1" si="507"/>
        <v/>
      </c>
      <c r="BP1803" s="132" t="str">
        <f t="shared" ca="1" si="507"/>
        <v/>
      </c>
      <c r="BQ1803" s="132" t="str">
        <f t="shared" ca="1" si="507"/>
        <v/>
      </c>
      <c r="BR1803" s="132" t="str">
        <f t="shared" ca="1" si="507"/>
        <v/>
      </c>
      <c r="BT1803" s="132" t="str">
        <f t="shared" si="508"/>
        <v/>
      </c>
      <c r="BU1803" s="132" t="str">
        <f t="shared" si="508"/>
        <v/>
      </c>
      <c r="BV1803" s="132" t="str">
        <f t="shared" si="508"/>
        <v/>
      </c>
      <c r="BW1803" s="132" t="str">
        <f t="shared" si="508"/>
        <v/>
      </c>
      <c r="BY1803" s="132" t="str">
        <f t="shared" ca="1" si="509"/>
        <v/>
      </c>
      <c r="BZ1803" s="132" t="str">
        <f t="shared" ca="1" si="509"/>
        <v/>
      </c>
      <c r="CA1803" s="132" t="str">
        <f t="shared" ca="1" si="509"/>
        <v/>
      </c>
      <c r="CB1803" s="132" t="str">
        <f t="shared" ca="1" si="509"/>
        <v/>
      </c>
    </row>
    <row r="1804" spans="18:80" x14ac:dyDescent="0.2">
      <c r="R1804" s="21">
        <v>1801</v>
      </c>
      <c r="S1804" s="24" t="e">
        <f ca="1"/>
        <v>#N/A</v>
      </c>
      <c r="T1804" s="24" t="e">
        <f ca="1"/>
        <v>#N/A</v>
      </c>
      <c r="V1804" s="21">
        <v>1801</v>
      </c>
      <c r="W1804" s="24" t="e">
        <f ca="1"/>
        <v>#N/A</v>
      </c>
      <c r="X1804" s="24" t="e">
        <f ca="1"/>
        <v>#N/A</v>
      </c>
      <c r="Y1804" s="30"/>
      <c r="Z1804" s="21">
        <v>1801</v>
      </c>
      <c r="AA1804" s="24" t="e">
        <f ca="1"/>
        <v>#N/A</v>
      </c>
      <c r="AB1804" s="24" t="e">
        <f ca="1"/>
        <v>#N/A</v>
      </c>
      <c r="AD1804" s="21">
        <v>1801</v>
      </c>
      <c r="AE1804" s="24" t="e">
        <f ca="1"/>
        <v>#N/A</v>
      </c>
      <c r="AF1804" s="24" t="e">
        <f ca="1"/>
        <v>#N/A</v>
      </c>
      <c r="AH1804" s="21">
        <v>1801</v>
      </c>
      <c r="AI1804" s="24" t="str">
        <f t="shared" ca="1" si="510"/>
        <v/>
      </c>
      <c r="AJ1804" s="24" t="str">
        <f t="shared" ca="1" si="511"/>
        <v/>
      </c>
      <c r="AK1804" s="24" t="str">
        <f t="shared" ca="1" si="512"/>
        <v/>
      </c>
      <c r="AL1804" s="24" t="str">
        <f t="shared" ca="1" si="513"/>
        <v/>
      </c>
      <c r="AM1804" s="26"/>
      <c r="AN1804" s="26" t="str">
        <f ca="1">IF(AI1804="","","G1 "&amp;Input!D55&amp;" "&amp;AI1804&amp;" "&amp;Input!D$56&amp;" "&amp;AJ1804&amp;" "&amp;Input!D$57&amp;" "&amp;AK1804&amp;" "&amp;Input!D$58&amp;" "&amp;AL1804&amp;" F "&amp;Input!D$51&amp;"")</f>
        <v/>
      </c>
      <c r="AP1804" s="26" t="str">
        <f ca="1">IF(AS1804="","","G1 "&amp;Input!D$55&amp;" "&amp;AS1804&amp;" "&amp;Input!D$56&amp;" "&amp;AT1804&amp;" "&amp;Input!D$57&amp;" "&amp;AU1804&amp;" "&amp;Input!D$58&amp;" "&amp;AV1804&amp;" F "&amp;Input!D$52&amp;"")</f>
        <v/>
      </c>
      <c r="AR1804" s="21">
        <v>1801</v>
      </c>
      <c r="AS1804" s="24" t="str">
        <f t="shared" ca="1" si="503"/>
        <v/>
      </c>
      <c r="AT1804" s="24" t="str">
        <f t="shared" ca="1" si="504"/>
        <v/>
      </c>
      <c r="AU1804" s="24" t="str">
        <f t="shared" ca="1" si="505"/>
        <v/>
      </c>
      <c r="AV1804" s="24" t="str">
        <f t="shared" ca="1" si="506"/>
        <v/>
      </c>
      <c r="BC1804" t="s">
        <v>2226</v>
      </c>
      <c r="BF1804" s="74" t="str">
        <f ca="1">IF(AI1803="","","G1 "&amp;Input!D$55&amp;" "&amp;AI1803&amp;" "&amp;Input!D$56&amp;" "&amp;AJ1803&amp;" "&amp;Input!D$57&amp;" "&amp;AK1803&amp;" "&amp;Input!D$58&amp;" "&amp;AL1803&amp;" F "&amp;Input!D$51&amp;"")</f>
        <v/>
      </c>
      <c r="BO1804" s="132" t="str">
        <f t="shared" ref="BO1804:BR1823" ca="1" si="514">IFERROR(MID($AN1804,FIND(" ",$AN1804,FIND(BO$2,$AN1804,1)),FIND(" ",$AN1804,FIND(" ",$AN1804,FIND(BO$2,$AN1804,1))+1)-FIND(" ",$AN1804,FIND(BO$2,$AN1804,1)))*1,"")</f>
        <v/>
      </c>
      <c r="BP1804" s="132" t="str">
        <f t="shared" ca="1" si="514"/>
        <v/>
      </c>
      <c r="BQ1804" s="132" t="str">
        <f t="shared" ca="1" si="514"/>
        <v/>
      </c>
      <c r="BR1804" s="132" t="str">
        <f t="shared" ca="1" si="514"/>
        <v/>
      </c>
      <c r="BT1804" s="132" t="str">
        <f t="shared" ref="BT1804:BW1823" si="515">IFERROR(MID($AO1804,FIND(" ",$AO1804,FIND(BT$2,$AO1804,1)),FIND(" ",$AO1804,FIND(" ",$AO1804,FIND(BT$2,$AO1804,1))+1)-FIND(" ",$AO1804,FIND(BT$2,$AO1804,1)))*1,"")</f>
        <v/>
      </c>
      <c r="BU1804" s="132" t="str">
        <f t="shared" si="515"/>
        <v/>
      </c>
      <c r="BV1804" s="132" t="str">
        <f t="shared" si="515"/>
        <v/>
      </c>
      <c r="BW1804" s="132" t="str">
        <f t="shared" si="515"/>
        <v/>
      </c>
      <c r="BY1804" s="132" t="str">
        <f t="shared" ca="1" si="509"/>
        <v/>
      </c>
      <c r="BZ1804" s="132" t="str">
        <f t="shared" ca="1" si="509"/>
        <v/>
      </c>
      <c r="CA1804" s="132" t="str">
        <f t="shared" ca="1" si="509"/>
        <v/>
      </c>
      <c r="CB1804" s="132" t="str">
        <f t="shared" ca="1" si="509"/>
        <v/>
      </c>
    </row>
    <row r="1805" spans="18:80" x14ac:dyDescent="0.2">
      <c r="R1805" s="21">
        <v>1802</v>
      </c>
      <c r="S1805" s="24" t="e">
        <f ca="1"/>
        <v>#N/A</v>
      </c>
      <c r="T1805" s="24" t="e">
        <f ca="1"/>
        <v>#N/A</v>
      </c>
      <c r="V1805" s="21">
        <v>1802</v>
      </c>
      <c r="W1805" s="24" t="e">
        <f ca="1"/>
        <v>#N/A</v>
      </c>
      <c r="X1805" s="24" t="e">
        <f ca="1"/>
        <v>#N/A</v>
      </c>
      <c r="Y1805" s="30"/>
      <c r="Z1805" s="21">
        <v>1802</v>
      </c>
      <c r="AA1805" s="24" t="e">
        <f ca="1"/>
        <v>#N/A</v>
      </c>
      <c r="AB1805" s="24" t="e">
        <f ca="1"/>
        <v>#N/A</v>
      </c>
      <c r="AD1805" s="21">
        <v>1802</v>
      </c>
      <c r="AE1805" s="24" t="e">
        <f ca="1"/>
        <v>#N/A</v>
      </c>
      <c r="AF1805" s="24" t="e">
        <f ca="1"/>
        <v>#N/A</v>
      </c>
      <c r="AH1805" s="21">
        <v>1802</v>
      </c>
      <c r="AI1805" s="24" t="str">
        <f t="shared" ca="1" si="510"/>
        <v/>
      </c>
      <c r="AJ1805" s="24" t="str">
        <f t="shared" ca="1" si="511"/>
        <v/>
      </c>
      <c r="AK1805" s="24" t="str">
        <f t="shared" ca="1" si="512"/>
        <v/>
      </c>
      <c r="AL1805" s="24" t="str">
        <f t="shared" ca="1" si="513"/>
        <v/>
      </c>
      <c r="AM1805" s="26"/>
      <c r="AN1805" s="26" t="str">
        <f ca="1">IF(AI1805="","","G1 "&amp;Input!D55&amp;" "&amp;AI1805&amp;" "&amp;Input!D$56&amp;" "&amp;AJ1805&amp;" "&amp;Input!D$57&amp;" "&amp;AK1805&amp;" "&amp;Input!D$58&amp;" "&amp;AL1805&amp;" F "&amp;Input!D$51&amp;"")</f>
        <v/>
      </c>
      <c r="AP1805" s="26" t="str">
        <f ca="1">IF(AS1805="","","G1 "&amp;Input!D$55&amp;" "&amp;AS1805&amp;" "&amp;Input!D$56&amp;" "&amp;AT1805&amp;" "&amp;Input!D$57&amp;" "&amp;AU1805&amp;" "&amp;Input!D$58&amp;" "&amp;AV1805&amp;" F "&amp;Input!D$52&amp;"")</f>
        <v/>
      </c>
      <c r="AR1805" s="21">
        <v>1802</v>
      </c>
      <c r="AS1805" s="24" t="str">
        <f t="shared" ca="1" si="503"/>
        <v/>
      </c>
      <c r="AT1805" s="24" t="str">
        <f t="shared" ca="1" si="504"/>
        <v/>
      </c>
      <c r="AU1805" s="24" t="str">
        <f t="shared" ca="1" si="505"/>
        <v/>
      </c>
      <c r="AV1805" s="24" t="str">
        <f t="shared" ca="1" si="506"/>
        <v/>
      </c>
      <c r="BC1805" t="s">
        <v>2227</v>
      </c>
      <c r="BF1805" s="74" t="str">
        <f ca="1">IF(AI1804="","","G1 "&amp;Input!D$55&amp;" "&amp;AI1804&amp;" "&amp;Input!D$56&amp;" "&amp;AJ1804&amp;" "&amp;Input!D$57&amp;" "&amp;AK1804&amp;" "&amp;Input!D$58&amp;" "&amp;AL1804&amp;" F "&amp;Input!D$51&amp;"")</f>
        <v/>
      </c>
      <c r="BO1805" s="132" t="str">
        <f t="shared" ca="1" si="514"/>
        <v/>
      </c>
      <c r="BP1805" s="132" t="str">
        <f t="shared" ca="1" si="514"/>
        <v/>
      </c>
      <c r="BQ1805" s="132" t="str">
        <f t="shared" ca="1" si="514"/>
        <v/>
      </c>
      <c r="BR1805" s="132" t="str">
        <f t="shared" ca="1" si="514"/>
        <v/>
      </c>
      <c r="BT1805" s="132" t="str">
        <f t="shared" si="515"/>
        <v/>
      </c>
      <c r="BU1805" s="132" t="str">
        <f t="shared" si="515"/>
        <v/>
      </c>
      <c r="BV1805" s="132" t="str">
        <f t="shared" si="515"/>
        <v/>
      </c>
      <c r="BW1805" s="132" t="str">
        <f t="shared" si="515"/>
        <v/>
      </c>
      <c r="BY1805" s="132" t="str">
        <f t="shared" ca="1" si="509"/>
        <v/>
      </c>
      <c r="BZ1805" s="132" t="str">
        <f t="shared" ca="1" si="509"/>
        <v/>
      </c>
      <c r="CA1805" s="132" t="str">
        <f t="shared" ca="1" si="509"/>
        <v/>
      </c>
      <c r="CB1805" s="132" t="str">
        <f t="shared" ca="1" si="509"/>
        <v/>
      </c>
    </row>
    <row r="1806" spans="18:80" x14ac:dyDescent="0.2">
      <c r="R1806" s="21">
        <v>1803</v>
      </c>
      <c r="S1806" s="24" t="e">
        <f ca="1"/>
        <v>#N/A</v>
      </c>
      <c r="T1806" s="24" t="e">
        <f ca="1"/>
        <v>#N/A</v>
      </c>
      <c r="V1806" s="21">
        <v>1803</v>
      </c>
      <c r="W1806" s="24" t="e">
        <f ca="1"/>
        <v>#N/A</v>
      </c>
      <c r="X1806" s="24" t="e">
        <f ca="1"/>
        <v>#N/A</v>
      </c>
      <c r="Y1806" s="30"/>
      <c r="Z1806" s="21">
        <v>1803</v>
      </c>
      <c r="AA1806" s="24" t="e">
        <f ca="1"/>
        <v>#N/A</v>
      </c>
      <c r="AB1806" s="24" t="e">
        <f ca="1"/>
        <v>#N/A</v>
      </c>
      <c r="AD1806" s="21">
        <v>1803</v>
      </c>
      <c r="AE1806" s="24" t="e">
        <f ca="1"/>
        <v>#N/A</v>
      </c>
      <c r="AF1806" s="24" t="e">
        <f ca="1"/>
        <v>#N/A</v>
      </c>
      <c r="AH1806" s="21">
        <v>1803</v>
      </c>
      <c r="AI1806" s="24" t="str">
        <f t="shared" ca="1" si="510"/>
        <v/>
      </c>
      <c r="AJ1806" s="24" t="str">
        <f t="shared" ca="1" si="511"/>
        <v/>
      </c>
      <c r="AK1806" s="24" t="str">
        <f t="shared" ca="1" si="512"/>
        <v/>
      </c>
      <c r="AL1806" s="24" t="str">
        <f t="shared" ca="1" si="513"/>
        <v/>
      </c>
      <c r="AM1806" s="26"/>
      <c r="AN1806" s="26" t="str">
        <f ca="1">IF(AI1806="","","G1 "&amp;Input!D55&amp;" "&amp;AI1806&amp;" "&amp;Input!D$56&amp;" "&amp;AJ1806&amp;" "&amp;Input!D$57&amp;" "&amp;AK1806&amp;" "&amp;Input!D$58&amp;" "&amp;AL1806&amp;" F "&amp;Input!D$51&amp;"")</f>
        <v/>
      </c>
      <c r="AP1806" s="26" t="str">
        <f ca="1">IF(AS1806="","","G1 "&amp;Input!D$55&amp;" "&amp;AS1806&amp;" "&amp;Input!D$56&amp;" "&amp;AT1806&amp;" "&amp;Input!D$57&amp;" "&amp;AU1806&amp;" "&amp;Input!D$58&amp;" "&amp;AV1806&amp;" F "&amp;Input!D$52&amp;"")</f>
        <v/>
      </c>
      <c r="AR1806" s="21">
        <v>1803</v>
      </c>
      <c r="AS1806" s="24" t="str">
        <f t="shared" ca="1" si="503"/>
        <v/>
      </c>
      <c r="AT1806" s="24" t="str">
        <f t="shared" ca="1" si="504"/>
        <v/>
      </c>
      <c r="AU1806" s="24" t="str">
        <f t="shared" ca="1" si="505"/>
        <v/>
      </c>
      <c r="AV1806" s="24" t="str">
        <f t="shared" ca="1" si="506"/>
        <v/>
      </c>
      <c r="BC1806" t="s">
        <v>2228</v>
      </c>
      <c r="BF1806" s="74" t="str">
        <f ca="1">IF(AI1805="","","G1 "&amp;Input!D$55&amp;" "&amp;AI1805&amp;" "&amp;Input!D$56&amp;" "&amp;AJ1805&amp;" "&amp;Input!D$57&amp;" "&amp;AK1805&amp;" "&amp;Input!D$58&amp;" "&amp;AL1805&amp;" F "&amp;Input!D$51&amp;"")</f>
        <v/>
      </c>
      <c r="BO1806" s="132" t="str">
        <f t="shared" ca="1" si="514"/>
        <v/>
      </c>
      <c r="BP1806" s="132" t="str">
        <f t="shared" ca="1" si="514"/>
        <v/>
      </c>
      <c r="BQ1806" s="132" t="str">
        <f t="shared" ca="1" si="514"/>
        <v/>
      </c>
      <c r="BR1806" s="132" t="str">
        <f t="shared" ca="1" si="514"/>
        <v/>
      </c>
      <c r="BT1806" s="132" t="str">
        <f t="shared" si="515"/>
        <v/>
      </c>
      <c r="BU1806" s="132" t="str">
        <f t="shared" si="515"/>
        <v/>
      </c>
      <c r="BV1806" s="132" t="str">
        <f t="shared" si="515"/>
        <v/>
      </c>
      <c r="BW1806" s="132" t="str">
        <f t="shared" si="515"/>
        <v/>
      </c>
      <c r="BY1806" s="132" t="str">
        <f t="shared" ca="1" si="509"/>
        <v/>
      </c>
      <c r="BZ1806" s="132" t="str">
        <f t="shared" ca="1" si="509"/>
        <v/>
      </c>
      <c r="CA1806" s="132" t="str">
        <f t="shared" ca="1" si="509"/>
        <v/>
      </c>
      <c r="CB1806" s="132" t="str">
        <f t="shared" ca="1" si="509"/>
        <v/>
      </c>
    </row>
    <row r="1807" spans="18:80" x14ac:dyDescent="0.2">
      <c r="R1807" s="21">
        <v>1804</v>
      </c>
      <c r="S1807" s="24" t="e">
        <f ca="1"/>
        <v>#N/A</v>
      </c>
      <c r="T1807" s="24" t="e">
        <f ca="1"/>
        <v>#N/A</v>
      </c>
      <c r="V1807" s="21">
        <v>1804</v>
      </c>
      <c r="W1807" s="24" t="e">
        <f ca="1"/>
        <v>#N/A</v>
      </c>
      <c r="X1807" s="24" t="e">
        <f ca="1"/>
        <v>#N/A</v>
      </c>
      <c r="Y1807" s="30"/>
      <c r="Z1807" s="21">
        <v>1804</v>
      </c>
      <c r="AA1807" s="24" t="e">
        <f ca="1"/>
        <v>#N/A</v>
      </c>
      <c r="AB1807" s="24" t="e">
        <f ca="1"/>
        <v>#N/A</v>
      </c>
      <c r="AD1807" s="21">
        <v>1804</v>
      </c>
      <c r="AE1807" s="24" t="e">
        <f ca="1"/>
        <v>#N/A</v>
      </c>
      <c r="AF1807" s="24" t="e">
        <f ca="1"/>
        <v>#N/A</v>
      </c>
      <c r="AH1807" s="21">
        <v>1804</v>
      </c>
      <c r="AI1807" s="24" t="str">
        <f t="shared" ca="1" si="510"/>
        <v/>
      </c>
      <c r="AJ1807" s="24" t="str">
        <f t="shared" ca="1" si="511"/>
        <v/>
      </c>
      <c r="AK1807" s="24" t="str">
        <f t="shared" ca="1" si="512"/>
        <v/>
      </c>
      <c r="AL1807" s="24" t="str">
        <f t="shared" ca="1" si="513"/>
        <v/>
      </c>
      <c r="AM1807" s="26"/>
      <c r="AN1807" s="26" t="str">
        <f ca="1">IF(AI1807="","","G1 "&amp;Input!D55&amp;" "&amp;AI1807&amp;" "&amp;Input!D$56&amp;" "&amp;AJ1807&amp;" "&amp;Input!D$57&amp;" "&amp;AK1807&amp;" "&amp;Input!D$58&amp;" "&amp;AL1807&amp;" F "&amp;Input!D$51&amp;"")</f>
        <v/>
      </c>
      <c r="AP1807" s="26" t="str">
        <f ca="1">IF(AS1807="","","G1 "&amp;Input!D$55&amp;" "&amp;AS1807&amp;" "&amp;Input!D$56&amp;" "&amp;AT1807&amp;" "&amp;Input!D$57&amp;" "&amp;AU1807&amp;" "&amp;Input!D$58&amp;" "&amp;AV1807&amp;" F "&amp;Input!D$52&amp;"")</f>
        <v/>
      </c>
      <c r="AR1807" s="21">
        <v>1804</v>
      </c>
      <c r="AS1807" s="24" t="str">
        <f t="shared" ca="1" si="503"/>
        <v/>
      </c>
      <c r="AT1807" s="24" t="str">
        <f t="shared" ca="1" si="504"/>
        <v/>
      </c>
      <c r="AU1807" s="24" t="str">
        <f t="shared" ca="1" si="505"/>
        <v/>
      </c>
      <c r="AV1807" s="24" t="str">
        <f t="shared" ca="1" si="506"/>
        <v/>
      </c>
      <c r="BC1807" t="s">
        <v>2229</v>
      </c>
      <c r="BF1807" s="74" t="str">
        <f ca="1">IF(AI1806="","","G1 "&amp;Input!D$55&amp;" "&amp;AI1806&amp;" "&amp;Input!D$56&amp;" "&amp;AJ1806&amp;" "&amp;Input!D$57&amp;" "&amp;AK1806&amp;" "&amp;Input!D$58&amp;" "&amp;AL1806&amp;" F "&amp;Input!D$51&amp;"")</f>
        <v/>
      </c>
      <c r="BO1807" s="132" t="str">
        <f t="shared" ca="1" si="514"/>
        <v/>
      </c>
      <c r="BP1807" s="132" t="str">
        <f t="shared" ca="1" si="514"/>
        <v/>
      </c>
      <c r="BQ1807" s="132" t="str">
        <f t="shared" ca="1" si="514"/>
        <v/>
      </c>
      <c r="BR1807" s="132" t="str">
        <f t="shared" ca="1" si="514"/>
        <v/>
      </c>
      <c r="BT1807" s="132" t="str">
        <f t="shared" si="515"/>
        <v/>
      </c>
      <c r="BU1807" s="132" t="str">
        <f t="shared" si="515"/>
        <v/>
      </c>
      <c r="BV1807" s="132" t="str">
        <f t="shared" si="515"/>
        <v/>
      </c>
      <c r="BW1807" s="132" t="str">
        <f t="shared" si="515"/>
        <v/>
      </c>
      <c r="BY1807" s="132" t="str">
        <f t="shared" ca="1" si="509"/>
        <v/>
      </c>
      <c r="BZ1807" s="132" t="str">
        <f t="shared" ca="1" si="509"/>
        <v/>
      </c>
      <c r="CA1807" s="132" t="str">
        <f t="shared" ca="1" si="509"/>
        <v/>
      </c>
      <c r="CB1807" s="132" t="str">
        <f t="shared" ca="1" si="509"/>
        <v/>
      </c>
    </row>
    <row r="1808" spans="18:80" x14ac:dyDescent="0.2">
      <c r="R1808" s="21">
        <v>1805</v>
      </c>
      <c r="S1808" s="24" t="e">
        <f ca="1"/>
        <v>#N/A</v>
      </c>
      <c r="T1808" s="24" t="e">
        <f ca="1"/>
        <v>#N/A</v>
      </c>
      <c r="V1808" s="21">
        <v>1805</v>
      </c>
      <c r="W1808" s="24" t="e">
        <f ca="1"/>
        <v>#N/A</v>
      </c>
      <c r="X1808" s="24" t="e">
        <f ca="1"/>
        <v>#N/A</v>
      </c>
      <c r="Y1808" s="30"/>
      <c r="Z1808" s="21">
        <v>1805</v>
      </c>
      <c r="AA1808" s="24" t="e">
        <f ca="1"/>
        <v>#N/A</v>
      </c>
      <c r="AB1808" s="24" t="e">
        <f ca="1"/>
        <v>#N/A</v>
      </c>
      <c r="AD1808" s="21">
        <v>1805</v>
      </c>
      <c r="AE1808" s="24" t="e">
        <f ca="1"/>
        <v>#N/A</v>
      </c>
      <c r="AF1808" s="24" t="e">
        <f ca="1"/>
        <v>#N/A</v>
      </c>
      <c r="AH1808" s="21">
        <v>1805</v>
      </c>
      <c r="AI1808" s="24" t="str">
        <f t="shared" ca="1" si="510"/>
        <v/>
      </c>
      <c r="AJ1808" s="24" t="str">
        <f t="shared" ca="1" si="511"/>
        <v/>
      </c>
      <c r="AK1808" s="24" t="str">
        <f t="shared" ca="1" si="512"/>
        <v/>
      </c>
      <c r="AL1808" s="24" t="str">
        <f t="shared" ca="1" si="513"/>
        <v/>
      </c>
      <c r="AM1808" s="26"/>
      <c r="AN1808" s="26" t="str">
        <f ca="1">IF(AI1808="","","G1 "&amp;Input!D55&amp;" "&amp;AI1808&amp;" "&amp;Input!D$56&amp;" "&amp;AJ1808&amp;" "&amp;Input!D$57&amp;" "&amp;AK1808&amp;" "&amp;Input!D$58&amp;" "&amp;AL1808&amp;" F "&amp;Input!D$51&amp;"")</f>
        <v/>
      </c>
      <c r="AP1808" s="26" t="str">
        <f ca="1">IF(AS1808="","","G1 "&amp;Input!D$55&amp;" "&amp;AS1808&amp;" "&amp;Input!D$56&amp;" "&amp;AT1808&amp;" "&amp;Input!D$57&amp;" "&amp;AU1808&amp;" "&amp;Input!D$58&amp;" "&amp;AV1808&amp;" F "&amp;Input!D$52&amp;"")</f>
        <v/>
      </c>
      <c r="AR1808" s="21">
        <v>1805</v>
      </c>
      <c r="AS1808" s="24" t="str">
        <f t="shared" ca="1" si="503"/>
        <v/>
      </c>
      <c r="AT1808" s="24" t="str">
        <f t="shared" ca="1" si="504"/>
        <v/>
      </c>
      <c r="AU1808" s="24" t="str">
        <f t="shared" ca="1" si="505"/>
        <v/>
      </c>
      <c r="AV1808" s="24" t="str">
        <f t="shared" ca="1" si="506"/>
        <v/>
      </c>
      <c r="BC1808" t="s">
        <v>2230</v>
      </c>
      <c r="BF1808" s="74" t="str">
        <f ca="1">IF(AI1807="","","G1 "&amp;Input!D$55&amp;" "&amp;AI1807&amp;" "&amp;Input!D$56&amp;" "&amp;AJ1807&amp;" "&amp;Input!D$57&amp;" "&amp;AK1807&amp;" "&amp;Input!D$58&amp;" "&amp;AL1807&amp;" F "&amp;Input!D$51&amp;"")</f>
        <v/>
      </c>
      <c r="BO1808" s="132" t="str">
        <f t="shared" ca="1" si="514"/>
        <v/>
      </c>
      <c r="BP1808" s="132" t="str">
        <f t="shared" ca="1" si="514"/>
        <v/>
      </c>
      <c r="BQ1808" s="132" t="str">
        <f t="shared" ca="1" si="514"/>
        <v/>
      </c>
      <c r="BR1808" s="132" t="str">
        <f t="shared" ca="1" si="514"/>
        <v/>
      </c>
      <c r="BT1808" s="132" t="str">
        <f t="shared" si="515"/>
        <v/>
      </c>
      <c r="BU1808" s="132" t="str">
        <f t="shared" si="515"/>
        <v/>
      </c>
      <c r="BV1808" s="132" t="str">
        <f t="shared" si="515"/>
        <v/>
      </c>
      <c r="BW1808" s="132" t="str">
        <f t="shared" si="515"/>
        <v/>
      </c>
      <c r="BY1808" s="132" t="str">
        <f t="shared" ca="1" si="509"/>
        <v/>
      </c>
      <c r="BZ1808" s="132" t="str">
        <f t="shared" ca="1" si="509"/>
        <v/>
      </c>
      <c r="CA1808" s="132" t="str">
        <f t="shared" ca="1" si="509"/>
        <v/>
      </c>
      <c r="CB1808" s="132" t="str">
        <f t="shared" ca="1" si="509"/>
        <v/>
      </c>
    </row>
    <row r="1809" spans="18:80" x14ac:dyDescent="0.2">
      <c r="R1809" s="21">
        <v>1806</v>
      </c>
      <c r="S1809" s="24" t="e">
        <f ca="1"/>
        <v>#N/A</v>
      </c>
      <c r="T1809" s="24" t="e">
        <f ca="1"/>
        <v>#N/A</v>
      </c>
      <c r="V1809" s="21">
        <v>1806</v>
      </c>
      <c r="W1809" s="24" t="e">
        <f ca="1"/>
        <v>#N/A</v>
      </c>
      <c r="X1809" s="24" t="e">
        <f ca="1"/>
        <v>#N/A</v>
      </c>
      <c r="Y1809" s="30"/>
      <c r="Z1809" s="21">
        <v>1806</v>
      </c>
      <c r="AA1809" s="24" t="e">
        <f ca="1"/>
        <v>#N/A</v>
      </c>
      <c r="AB1809" s="24" t="e">
        <f ca="1"/>
        <v>#N/A</v>
      </c>
      <c r="AD1809" s="21">
        <v>1806</v>
      </c>
      <c r="AE1809" s="24" t="e">
        <f ca="1"/>
        <v>#N/A</v>
      </c>
      <c r="AF1809" s="24" t="e">
        <f ca="1"/>
        <v>#N/A</v>
      </c>
      <c r="AH1809" s="21">
        <v>1806</v>
      </c>
      <c r="AI1809" s="24" t="str">
        <f t="shared" ca="1" si="510"/>
        <v/>
      </c>
      <c r="AJ1809" s="24" t="str">
        <f t="shared" ca="1" si="511"/>
        <v/>
      </c>
      <c r="AK1809" s="24" t="str">
        <f t="shared" ca="1" si="512"/>
        <v/>
      </c>
      <c r="AL1809" s="24" t="str">
        <f t="shared" ca="1" si="513"/>
        <v/>
      </c>
      <c r="AM1809" s="26"/>
      <c r="AN1809" s="26" t="str">
        <f ca="1">IF(AI1809="","","G1 "&amp;Input!D55&amp;" "&amp;AI1809&amp;" "&amp;Input!D$56&amp;" "&amp;AJ1809&amp;" "&amp;Input!D$57&amp;" "&amp;AK1809&amp;" "&amp;Input!D$58&amp;" "&amp;AL1809&amp;" F "&amp;Input!D$51&amp;"")</f>
        <v/>
      </c>
      <c r="AP1809" s="26" t="str">
        <f ca="1">IF(AS1809="","","G1 "&amp;Input!D$55&amp;" "&amp;AS1809&amp;" "&amp;Input!D$56&amp;" "&amp;AT1809&amp;" "&amp;Input!D$57&amp;" "&amp;AU1809&amp;" "&amp;Input!D$58&amp;" "&amp;AV1809&amp;" F "&amp;Input!D$52&amp;"")</f>
        <v/>
      </c>
      <c r="AR1809" s="21">
        <v>1806</v>
      </c>
      <c r="AS1809" s="24" t="str">
        <f t="shared" ca="1" si="503"/>
        <v/>
      </c>
      <c r="AT1809" s="24" t="str">
        <f t="shared" ca="1" si="504"/>
        <v/>
      </c>
      <c r="AU1809" s="24" t="str">
        <f t="shared" ca="1" si="505"/>
        <v/>
      </c>
      <c r="AV1809" s="24" t="str">
        <f t="shared" ca="1" si="506"/>
        <v/>
      </c>
      <c r="BC1809" t="s">
        <v>2231</v>
      </c>
      <c r="BF1809" s="74" t="str">
        <f ca="1">IF(AI1808="","","G1 "&amp;Input!D$55&amp;" "&amp;AI1808&amp;" "&amp;Input!D$56&amp;" "&amp;AJ1808&amp;" "&amp;Input!D$57&amp;" "&amp;AK1808&amp;" "&amp;Input!D$58&amp;" "&amp;AL1808&amp;" F "&amp;Input!D$51&amp;"")</f>
        <v/>
      </c>
      <c r="BO1809" s="132" t="str">
        <f t="shared" ca="1" si="514"/>
        <v/>
      </c>
      <c r="BP1809" s="132" t="str">
        <f t="shared" ca="1" si="514"/>
        <v/>
      </c>
      <c r="BQ1809" s="132" t="str">
        <f t="shared" ca="1" si="514"/>
        <v/>
      </c>
      <c r="BR1809" s="132" t="str">
        <f t="shared" ca="1" si="514"/>
        <v/>
      </c>
      <c r="BT1809" s="132" t="str">
        <f t="shared" si="515"/>
        <v/>
      </c>
      <c r="BU1809" s="132" t="str">
        <f t="shared" si="515"/>
        <v/>
      </c>
      <c r="BV1809" s="132" t="str">
        <f t="shared" si="515"/>
        <v/>
      </c>
      <c r="BW1809" s="132" t="str">
        <f t="shared" si="515"/>
        <v/>
      </c>
      <c r="BY1809" s="132" t="str">
        <f t="shared" ca="1" si="509"/>
        <v/>
      </c>
      <c r="BZ1809" s="132" t="str">
        <f t="shared" ca="1" si="509"/>
        <v/>
      </c>
      <c r="CA1809" s="132" t="str">
        <f t="shared" ca="1" si="509"/>
        <v/>
      </c>
      <c r="CB1809" s="132" t="str">
        <f t="shared" ca="1" si="509"/>
        <v/>
      </c>
    </row>
    <row r="1810" spans="18:80" x14ac:dyDescent="0.2">
      <c r="R1810" s="21">
        <v>1807</v>
      </c>
      <c r="S1810" s="24" t="e">
        <f ca="1"/>
        <v>#N/A</v>
      </c>
      <c r="T1810" s="24" t="e">
        <f ca="1"/>
        <v>#N/A</v>
      </c>
      <c r="V1810" s="21">
        <v>1807</v>
      </c>
      <c r="W1810" s="24" t="e">
        <f ca="1"/>
        <v>#N/A</v>
      </c>
      <c r="X1810" s="24" t="e">
        <f ca="1"/>
        <v>#N/A</v>
      </c>
      <c r="Y1810" s="30"/>
      <c r="Z1810" s="21">
        <v>1807</v>
      </c>
      <c r="AA1810" s="24" t="e">
        <f ca="1"/>
        <v>#N/A</v>
      </c>
      <c r="AB1810" s="24" t="e">
        <f ca="1"/>
        <v>#N/A</v>
      </c>
      <c r="AD1810" s="21">
        <v>1807</v>
      </c>
      <c r="AE1810" s="24" t="e">
        <f ca="1"/>
        <v>#N/A</v>
      </c>
      <c r="AF1810" s="24" t="e">
        <f ca="1"/>
        <v>#N/A</v>
      </c>
      <c r="AH1810" s="21">
        <v>1807</v>
      </c>
      <c r="AI1810" s="24" t="str">
        <f t="shared" ca="1" si="510"/>
        <v/>
      </c>
      <c r="AJ1810" s="24" t="str">
        <f t="shared" ca="1" si="511"/>
        <v/>
      </c>
      <c r="AK1810" s="24" t="str">
        <f t="shared" ca="1" si="512"/>
        <v/>
      </c>
      <c r="AL1810" s="24" t="str">
        <f t="shared" ca="1" si="513"/>
        <v/>
      </c>
      <c r="AM1810" s="26"/>
      <c r="AN1810" s="26" t="str">
        <f ca="1">IF(AI1810="","","G1 "&amp;Input!D55&amp;" "&amp;AI1810&amp;" "&amp;Input!D$56&amp;" "&amp;AJ1810&amp;" "&amp;Input!D$57&amp;" "&amp;AK1810&amp;" "&amp;Input!D$58&amp;" "&amp;AL1810&amp;" F "&amp;Input!D$51&amp;"")</f>
        <v/>
      </c>
      <c r="AP1810" s="26" t="str">
        <f ca="1">IF(AS1810="","","G1 "&amp;Input!D$55&amp;" "&amp;AS1810&amp;" "&amp;Input!D$56&amp;" "&amp;AT1810&amp;" "&amp;Input!D$57&amp;" "&amp;AU1810&amp;" "&amp;Input!D$58&amp;" "&amp;AV1810&amp;" F "&amp;Input!D$52&amp;"")</f>
        <v/>
      </c>
      <c r="AR1810" s="21">
        <v>1807</v>
      </c>
      <c r="AS1810" s="24" t="str">
        <f t="shared" ca="1" si="503"/>
        <v/>
      </c>
      <c r="AT1810" s="24" t="str">
        <f t="shared" ca="1" si="504"/>
        <v/>
      </c>
      <c r="AU1810" s="24" t="str">
        <f t="shared" ca="1" si="505"/>
        <v/>
      </c>
      <c r="AV1810" s="24" t="str">
        <f t="shared" ca="1" si="506"/>
        <v/>
      </c>
      <c r="BC1810" t="s">
        <v>2232</v>
      </c>
      <c r="BF1810" s="74" t="str">
        <f ca="1">IF(AI1809="","","G1 "&amp;Input!D$55&amp;" "&amp;AI1809&amp;" "&amp;Input!D$56&amp;" "&amp;AJ1809&amp;" "&amp;Input!D$57&amp;" "&amp;AK1809&amp;" "&amp;Input!D$58&amp;" "&amp;AL1809&amp;" F "&amp;Input!D$51&amp;"")</f>
        <v/>
      </c>
      <c r="BO1810" s="132" t="str">
        <f t="shared" ca="1" si="514"/>
        <v/>
      </c>
      <c r="BP1810" s="132" t="str">
        <f t="shared" ca="1" si="514"/>
        <v/>
      </c>
      <c r="BQ1810" s="132" t="str">
        <f t="shared" ca="1" si="514"/>
        <v/>
      </c>
      <c r="BR1810" s="132" t="str">
        <f t="shared" ca="1" si="514"/>
        <v/>
      </c>
      <c r="BT1810" s="132" t="str">
        <f t="shared" si="515"/>
        <v/>
      </c>
      <c r="BU1810" s="132" t="str">
        <f t="shared" si="515"/>
        <v/>
      </c>
      <c r="BV1810" s="132" t="str">
        <f t="shared" si="515"/>
        <v/>
      </c>
      <c r="BW1810" s="132" t="str">
        <f t="shared" si="515"/>
        <v/>
      </c>
      <c r="BY1810" s="132" t="str">
        <f t="shared" ca="1" si="509"/>
        <v/>
      </c>
      <c r="BZ1810" s="132" t="str">
        <f t="shared" ca="1" si="509"/>
        <v/>
      </c>
      <c r="CA1810" s="132" t="str">
        <f t="shared" ca="1" si="509"/>
        <v/>
      </c>
      <c r="CB1810" s="132" t="str">
        <f t="shared" ca="1" si="509"/>
        <v/>
      </c>
    </row>
    <row r="1811" spans="18:80" x14ac:dyDescent="0.2">
      <c r="R1811" s="21">
        <v>1808</v>
      </c>
      <c r="S1811" s="24" t="e">
        <f ca="1"/>
        <v>#N/A</v>
      </c>
      <c r="T1811" s="24" t="e">
        <f ca="1"/>
        <v>#N/A</v>
      </c>
      <c r="V1811" s="21">
        <v>1808</v>
      </c>
      <c r="W1811" s="24" t="e">
        <f ca="1"/>
        <v>#N/A</v>
      </c>
      <c r="X1811" s="24" t="e">
        <f ca="1"/>
        <v>#N/A</v>
      </c>
      <c r="Y1811" s="30"/>
      <c r="Z1811" s="21">
        <v>1808</v>
      </c>
      <c r="AA1811" s="24" t="e">
        <f ca="1"/>
        <v>#N/A</v>
      </c>
      <c r="AB1811" s="24" t="e">
        <f ca="1"/>
        <v>#N/A</v>
      </c>
      <c r="AD1811" s="21">
        <v>1808</v>
      </c>
      <c r="AE1811" s="24" t="e">
        <f ca="1"/>
        <v>#N/A</v>
      </c>
      <c r="AF1811" s="24" t="e">
        <f ca="1"/>
        <v>#N/A</v>
      </c>
      <c r="AH1811" s="21">
        <v>1808</v>
      </c>
      <c r="AI1811" s="24" t="str">
        <f t="shared" ca="1" si="510"/>
        <v/>
      </c>
      <c r="AJ1811" s="24" t="str">
        <f t="shared" ca="1" si="511"/>
        <v/>
      </c>
      <c r="AK1811" s="24" t="str">
        <f t="shared" ca="1" si="512"/>
        <v/>
      </c>
      <c r="AL1811" s="24" t="str">
        <f t="shared" ca="1" si="513"/>
        <v/>
      </c>
      <c r="AM1811" s="26"/>
      <c r="AN1811" s="26" t="str">
        <f ca="1">IF(AI1811="","","G1 "&amp;Input!D55&amp;" "&amp;AI1811&amp;" "&amp;Input!D$56&amp;" "&amp;AJ1811&amp;" "&amp;Input!D$57&amp;" "&amp;AK1811&amp;" "&amp;Input!D$58&amp;" "&amp;AL1811&amp;" F "&amp;Input!D$51&amp;"")</f>
        <v/>
      </c>
      <c r="AP1811" s="26" t="str">
        <f ca="1">IF(AS1811="","","G1 "&amp;Input!D$55&amp;" "&amp;AS1811&amp;" "&amp;Input!D$56&amp;" "&amp;AT1811&amp;" "&amp;Input!D$57&amp;" "&amp;AU1811&amp;" "&amp;Input!D$58&amp;" "&amp;AV1811&amp;" F "&amp;Input!D$52&amp;"")</f>
        <v/>
      </c>
      <c r="AR1811" s="21">
        <v>1808</v>
      </c>
      <c r="AS1811" s="24" t="str">
        <f t="shared" ca="1" si="503"/>
        <v/>
      </c>
      <c r="AT1811" s="24" t="str">
        <f t="shared" ca="1" si="504"/>
        <v/>
      </c>
      <c r="AU1811" s="24" t="str">
        <f t="shared" ca="1" si="505"/>
        <v/>
      </c>
      <c r="AV1811" s="24" t="str">
        <f t="shared" ca="1" si="506"/>
        <v/>
      </c>
      <c r="BC1811" t="s">
        <v>2233</v>
      </c>
      <c r="BF1811" s="74" t="str">
        <f ca="1">IF(AI1810="","","G1 "&amp;Input!D$55&amp;" "&amp;AI1810&amp;" "&amp;Input!D$56&amp;" "&amp;AJ1810&amp;" "&amp;Input!D$57&amp;" "&amp;AK1810&amp;" "&amp;Input!D$58&amp;" "&amp;AL1810&amp;" F "&amp;Input!D$51&amp;"")</f>
        <v/>
      </c>
      <c r="BO1811" s="132" t="str">
        <f t="shared" ca="1" si="514"/>
        <v/>
      </c>
      <c r="BP1811" s="132" t="str">
        <f t="shared" ca="1" si="514"/>
        <v/>
      </c>
      <c r="BQ1811" s="132" t="str">
        <f t="shared" ca="1" si="514"/>
        <v/>
      </c>
      <c r="BR1811" s="132" t="str">
        <f t="shared" ca="1" si="514"/>
        <v/>
      </c>
      <c r="BT1811" s="132" t="str">
        <f t="shared" si="515"/>
        <v/>
      </c>
      <c r="BU1811" s="132" t="str">
        <f t="shared" si="515"/>
        <v/>
      </c>
      <c r="BV1811" s="132" t="str">
        <f t="shared" si="515"/>
        <v/>
      </c>
      <c r="BW1811" s="132" t="str">
        <f t="shared" si="515"/>
        <v/>
      </c>
      <c r="BY1811" s="132" t="str">
        <f t="shared" ca="1" si="509"/>
        <v/>
      </c>
      <c r="BZ1811" s="132" t="str">
        <f t="shared" ca="1" si="509"/>
        <v/>
      </c>
      <c r="CA1811" s="132" t="str">
        <f t="shared" ca="1" si="509"/>
        <v/>
      </c>
      <c r="CB1811" s="132" t="str">
        <f t="shared" ca="1" si="509"/>
        <v/>
      </c>
    </row>
    <row r="1812" spans="18:80" x14ac:dyDescent="0.2">
      <c r="R1812" s="21">
        <v>1809</v>
      </c>
      <c r="S1812" s="24" t="e">
        <f ca="1"/>
        <v>#N/A</v>
      </c>
      <c r="T1812" s="24" t="e">
        <f ca="1"/>
        <v>#N/A</v>
      </c>
      <c r="V1812" s="21">
        <v>1809</v>
      </c>
      <c r="W1812" s="24" t="e">
        <f ca="1"/>
        <v>#N/A</v>
      </c>
      <c r="X1812" s="24" t="e">
        <f ca="1"/>
        <v>#N/A</v>
      </c>
      <c r="Y1812" s="30"/>
      <c r="Z1812" s="21">
        <v>1809</v>
      </c>
      <c r="AA1812" s="24" t="e">
        <f ca="1"/>
        <v>#N/A</v>
      </c>
      <c r="AB1812" s="24" t="e">
        <f ca="1"/>
        <v>#N/A</v>
      </c>
      <c r="AD1812" s="21">
        <v>1809</v>
      </c>
      <c r="AE1812" s="24" t="e">
        <f ca="1"/>
        <v>#N/A</v>
      </c>
      <c r="AF1812" s="24" t="e">
        <f ca="1"/>
        <v>#N/A</v>
      </c>
      <c r="AH1812" s="21">
        <v>1809</v>
      </c>
      <c r="AI1812" s="24" t="str">
        <f t="shared" ca="1" si="510"/>
        <v/>
      </c>
      <c r="AJ1812" s="24" t="str">
        <f t="shared" ca="1" si="511"/>
        <v/>
      </c>
      <c r="AK1812" s="24" t="str">
        <f t="shared" ca="1" si="512"/>
        <v/>
      </c>
      <c r="AL1812" s="24" t="str">
        <f t="shared" ca="1" si="513"/>
        <v/>
      </c>
      <c r="AM1812" s="26"/>
      <c r="AN1812" s="26" t="str">
        <f ca="1">IF(AI1812="","","G1 "&amp;Input!D55&amp;" "&amp;AI1812&amp;" "&amp;Input!D$56&amp;" "&amp;AJ1812&amp;" "&amp;Input!D$57&amp;" "&amp;AK1812&amp;" "&amp;Input!D$58&amp;" "&amp;AL1812&amp;" F "&amp;Input!D$51&amp;"")</f>
        <v/>
      </c>
      <c r="AP1812" s="26" t="str">
        <f ca="1">IF(AS1812="","","G1 "&amp;Input!D$55&amp;" "&amp;AS1812&amp;" "&amp;Input!D$56&amp;" "&amp;AT1812&amp;" "&amp;Input!D$57&amp;" "&amp;AU1812&amp;" "&amp;Input!D$58&amp;" "&amp;AV1812&amp;" F "&amp;Input!D$52&amp;"")</f>
        <v/>
      </c>
      <c r="AR1812" s="21">
        <v>1809</v>
      </c>
      <c r="AS1812" s="24" t="str">
        <f t="shared" ca="1" si="503"/>
        <v/>
      </c>
      <c r="AT1812" s="24" t="str">
        <f t="shared" ca="1" si="504"/>
        <v/>
      </c>
      <c r="AU1812" s="24" t="str">
        <f t="shared" ca="1" si="505"/>
        <v/>
      </c>
      <c r="AV1812" s="24" t="str">
        <f t="shared" ca="1" si="506"/>
        <v/>
      </c>
      <c r="BC1812" t="s">
        <v>2234</v>
      </c>
      <c r="BF1812" s="74" t="str">
        <f ca="1">IF(AI1811="","","G1 "&amp;Input!D$55&amp;" "&amp;AI1811&amp;" "&amp;Input!D$56&amp;" "&amp;AJ1811&amp;" "&amp;Input!D$57&amp;" "&amp;AK1811&amp;" "&amp;Input!D$58&amp;" "&amp;AL1811&amp;" F "&amp;Input!D$51&amp;"")</f>
        <v/>
      </c>
      <c r="BO1812" s="132" t="str">
        <f t="shared" ca="1" si="514"/>
        <v/>
      </c>
      <c r="BP1812" s="132" t="str">
        <f t="shared" ca="1" si="514"/>
        <v/>
      </c>
      <c r="BQ1812" s="132" t="str">
        <f t="shared" ca="1" si="514"/>
        <v/>
      </c>
      <c r="BR1812" s="132" t="str">
        <f t="shared" ca="1" si="514"/>
        <v/>
      </c>
      <c r="BT1812" s="132" t="str">
        <f t="shared" si="515"/>
        <v/>
      </c>
      <c r="BU1812" s="132" t="str">
        <f t="shared" si="515"/>
        <v/>
      </c>
      <c r="BV1812" s="132" t="str">
        <f t="shared" si="515"/>
        <v/>
      </c>
      <c r="BW1812" s="132" t="str">
        <f t="shared" si="515"/>
        <v/>
      </c>
      <c r="BY1812" s="132" t="str">
        <f t="shared" ca="1" si="509"/>
        <v/>
      </c>
      <c r="BZ1812" s="132" t="str">
        <f t="shared" ca="1" si="509"/>
        <v/>
      </c>
      <c r="CA1812" s="132" t="str">
        <f t="shared" ca="1" si="509"/>
        <v/>
      </c>
      <c r="CB1812" s="132" t="str">
        <f t="shared" ca="1" si="509"/>
        <v/>
      </c>
    </row>
    <row r="1813" spans="18:80" x14ac:dyDescent="0.2">
      <c r="R1813" s="21">
        <v>1810</v>
      </c>
      <c r="S1813" s="24" t="e">
        <f ca="1"/>
        <v>#N/A</v>
      </c>
      <c r="T1813" s="24" t="e">
        <f ca="1"/>
        <v>#N/A</v>
      </c>
      <c r="V1813" s="21">
        <v>1810</v>
      </c>
      <c r="W1813" s="24" t="e">
        <f ca="1"/>
        <v>#N/A</v>
      </c>
      <c r="X1813" s="24" t="e">
        <f ca="1"/>
        <v>#N/A</v>
      </c>
      <c r="Y1813" s="30"/>
      <c r="Z1813" s="21">
        <v>1810</v>
      </c>
      <c r="AA1813" s="24" t="e">
        <f ca="1"/>
        <v>#N/A</v>
      </c>
      <c r="AB1813" s="24" t="e">
        <f ca="1"/>
        <v>#N/A</v>
      </c>
      <c r="AD1813" s="21">
        <v>1810</v>
      </c>
      <c r="AE1813" s="24" t="e">
        <f ca="1"/>
        <v>#N/A</v>
      </c>
      <c r="AF1813" s="24" t="e">
        <f ca="1"/>
        <v>#N/A</v>
      </c>
      <c r="AH1813" s="21">
        <v>1810</v>
      </c>
      <c r="AI1813" s="24" t="str">
        <f t="shared" ca="1" si="510"/>
        <v/>
      </c>
      <c r="AJ1813" s="24" t="str">
        <f t="shared" ca="1" si="511"/>
        <v/>
      </c>
      <c r="AK1813" s="24" t="str">
        <f t="shared" ca="1" si="512"/>
        <v/>
      </c>
      <c r="AL1813" s="24" t="str">
        <f t="shared" ca="1" si="513"/>
        <v/>
      </c>
      <c r="AM1813" s="26"/>
      <c r="AN1813" s="26" t="str">
        <f ca="1">IF(AI1813="","","G1 "&amp;Input!D55&amp;" "&amp;AI1813&amp;" "&amp;Input!D$56&amp;" "&amp;AJ1813&amp;" "&amp;Input!D$57&amp;" "&amp;AK1813&amp;" "&amp;Input!D$58&amp;" "&amp;AL1813&amp;" F "&amp;Input!D$51&amp;"")</f>
        <v/>
      </c>
      <c r="AP1813" s="26" t="str">
        <f ca="1">IF(AS1813="","","G1 "&amp;Input!D$55&amp;" "&amp;AS1813&amp;" "&amp;Input!D$56&amp;" "&amp;AT1813&amp;" "&amp;Input!D$57&amp;" "&amp;AU1813&amp;" "&amp;Input!D$58&amp;" "&amp;AV1813&amp;" F "&amp;Input!D$52&amp;"")</f>
        <v/>
      </c>
      <c r="AR1813" s="21">
        <v>1810</v>
      </c>
      <c r="AS1813" s="24" t="str">
        <f t="shared" ca="1" si="503"/>
        <v/>
      </c>
      <c r="AT1813" s="24" t="str">
        <f t="shared" ca="1" si="504"/>
        <v/>
      </c>
      <c r="AU1813" s="24" t="str">
        <f t="shared" ca="1" si="505"/>
        <v/>
      </c>
      <c r="AV1813" s="24" t="str">
        <f t="shared" ca="1" si="506"/>
        <v/>
      </c>
      <c r="BC1813" t="s">
        <v>2235</v>
      </c>
      <c r="BF1813" s="74" t="str">
        <f ca="1">IF(AI1812="","","G1 "&amp;Input!D$55&amp;" "&amp;AI1812&amp;" "&amp;Input!D$56&amp;" "&amp;AJ1812&amp;" "&amp;Input!D$57&amp;" "&amp;AK1812&amp;" "&amp;Input!D$58&amp;" "&amp;AL1812&amp;" F "&amp;Input!D$51&amp;"")</f>
        <v/>
      </c>
      <c r="BO1813" s="132" t="str">
        <f t="shared" ca="1" si="514"/>
        <v/>
      </c>
      <c r="BP1813" s="132" t="str">
        <f t="shared" ca="1" si="514"/>
        <v/>
      </c>
      <c r="BQ1813" s="132" t="str">
        <f t="shared" ca="1" si="514"/>
        <v/>
      </c>
      <c r="BR1813" s="132" t="str">
        <f t="shared" ca="1" si="514"/>
        <v/>
      </c>
      <c r="BT1813" s="132" t="str">
        <f t="shared" si="515"/>
        <v/>
      </c>
      <c r="BU1813" s="132" t="str">
        <f t="shared" si="515"/>
        <v/>
      </c>
      <c r="BV1813" s="132" t="str">
        <f t="shared" si="515"/>
        <v/>
      </c>
      <c r="BW1813" s="132" t="str">
        <f t="shared" si="515"/>
        <v/>
      </c>
      <c r="BY1813" s="132" t="str">
        <f t="shared" ca="1" si="509"/>
        <v/>
      </c>
      <c r="BZ1813" s="132" t="str">
        <f t="shared" ca="1" si="509"/>
        <v/>
      </c>
      <c r="CA1813" s="132" t="str">
        <f t="shared" ca="1" si="509"/>
        <v/>
      </c>
      <c r="CB1813" s="132" t="str">
        <f t="shared" ca="1" si="509"/>
        <v/>
      </c>
    </row>
    <row r="1814" spans="18:80" x14ac:dyDescent="0.2">
      <c r="R1814" s="21">
        <v>1811</v>
      </c>
      <c r="S1814" s="24" t="e">
        <f ca="1"/>
        <v>#N/A</v>
      </c>
      <c r="T1814" s="24" t="e">
        <f ca="1"/>
        <v>#N/A</v>
      </c>
      <c r="V1814" s="21">
        <v>1811</v>
      </c>
      <c r="W1814" s="24" t="e">
        <f ca="1"/>
        <v>#N/A</v>
      </c>
      <c r="X1814" s="24" t="e">
        <f ca="1"/>
        <v>#N/A</v>
      </c>
      <c r="Y1814" s="30"/>
      <c r="Z1814" s="21">
        <v>1811</v>
      </c>
      <c r="AA1814" s="24" t="e">
        <f ca="1"/>
        <v>#N/A</v>
      </c>
      <c r="AB1814" s="24" t="e">
        <f ca="1"/>
        <v>#N/A</v>
      </c>
      <c r="AD1814" s="21">
        <v>1811</v>
      </c>
      <c r="AE1814" s="24" t="e">
        <f ca="1"/>
        <v>#N/A</v>
      </c>
      <c r="AF1814" s="24" t="e">
        <f ca="1"/>
        <v>#N/A</v>
      </c>
      <c r="AH1814" s="21">
        <v>1811</v>
      </c>
      <c r="AI1814" s="24" t="str">
        <f t="shared" ca="1" si="510"/>
        <v/>
      </c>
      <c r="AJ1814" s="24" t="str">
        <f t="shared" ca="1" si="511"/>
        <v/>
      </c>
      <c r="AK1814" s="24" t="str">
        <f t="shared" ca="1" si="512"/>
        <v/>
      </c>
      <c r="AL1814" s="24" t="str">
        <f t="shared" ca="1" si="513"/>
        <v/>
      </c>
      <c r="AM1814" s="26"/>
      <c r="AN1814" s="26" t="str">
        <f ca="1">IF(AI1814="","","G1 "&amp;Input!D55&amp;" "&amp;AI1814&amp;" "&amp;Input!D$56&amp;" "&amp;AJ1814&amp;" "&amp;Input!D$57&amp;" "&amp;AK1814&amp;" "&amp;Input!D$58&amp;" "&amp;AL1814&amp;" F "&amp;Input!D$51&amp;"")</f>
        <v/>
      </c>
      <c r="AP1814" s="26" t="str">
        <f ca="1">IF(AS1814="","","G1 "&amp;Input!D$55&amp;" "&amp;AS1814&amp;" "&amp;Input!D$56&amp;" "&amp;AT1814&amp;" "&amp;Input!D$57&amp;" "&amp;AU1814&amp;" "&amp;Input!D$58&amp;" "&amp;AV1814&amp;" F "&amp;Input!D$52&amp;"")</f>
        <v/>
      </c>
      <c r="AR1814" s="21">
        <v>1811</v>
      </c>
      <c r="AS1814" s="24" t="str">
        <f t="shared" ca="1" si="503"/>
        <v/>
      </c>
      <c r="AT1814" s="24" t="str">
        <f t="shared" ca="1" si="504"/>
        <v/>
      </c>
      <c r="AU1814" s="24" t="str">
        <f t="shared" ca="1" si="505"/>
        <v/>
      </c>
      <c r="AV1814" s="24" t="str">
        <f t="shared" ca="1" si="506"/>
        <v/>
      </c>
      <c r="BC1814" t="s">
        <v>2236</v>
      </c>
      <c r="BF1814" s="74" t="str">
        <f ca="1">IF(AI1813="","","G1 "&amp;Input!D$55&amp;" "&amp;AI1813&amp;" "&amp;Input!D$56&amp;" "&amp;AJ1813&amp;" "&amp;Input!D$57&amp;" "&amp;AK1813&amp;" "&amp;Input!D$58&amp;" "&amp;AL1813&amp;" F "&amp;Input!D$51&amp;"")</f>
        <v/>
      </c>
      <c r="BO1814" s="132" t="str">
        <f t="shared" ca="1" si="514"/>
        <v/>
      </c>
      <c r="BP1814" s="132" t="str">
        <f t="shared" ca="1" si="514"/>
        <v/>
      </c>
      <c r="BQ1814" s="132" t="str">
        <f t="shared" ca="1" si="514"/>
        <v/>
      </c>
      <c r="BR1814" s="132" t="str">
        <f t="shared" ca="1" si="514"/>
        <v/>
      </c>
      <c r="BT1814" s="132" t="str">
        <f t="shared" si="515"/>
        <v/>
      </c>
      <c r="BU1814" s="132" t="str">
        <f t="shared" si="515"/>
        <v/>
      </c>
      <c r="BV1814" s="132" t="str">
        <f t="shared" si="515"/>
        <v/>
      </c>
      <c r="BW1814" s="132" t="str">
        <f t="shared" si="515"/>
        <v/>
      </c>
      <c r="BY1814" s="132" t="str">
        <f t="shared" ca="1" si="509"/>
        <v/>
      </c>
      <c r="BZ1814" s="132" t="str">
        <f t="shared" ca="1" si="509"/>
        <v/>
      </c>
      <c r="CA1814" s="132" t="str">
        <f t="shared" ca="1" si="509"/>
        <v/>
      </c>
      <c r="CB1814" s="132" t="str">
        <f t="shared" ca="1" si="509"/>
        <v/>
      </c>
    </row>
    <row r="1815" spans="18:80" x14ac:dyDescent="0.2">
      <c r="R1815" s="21">
        <v>1812</v>
      </c>
      <c r="S1815" s="24" t="e">
        <f ca="1"/>
        <v>#N/A</v>
      </c>
      <c r="T1815" s="24" t="e">
        <f ca="1"/>
        <v>#N/A</v>
      </c>
      <c r="V1815" s="21">
        <v>1812</v>
      </c>
      <c r="W1815" s="24" t="e">
        <f ca="1"/>
        <v>#N/A</v>
      </c>
      <c r="X1815" s="24" t="e">
        <f ca="1"/>
        <v>#N/A</v>
      </c>
      <c r="Y1815" s="30"/>
      <c r="Z1815" s="21">
        <v>1812</v>
      </c>
      <c r="AA1815" s="24" t="e">
        <f ca="1"/>
        <v>#N/A</v>
      </c>
      <c r="AB1815" s="24" t="e">
        <f ca="1"/>
        <v>#N/A</v>
      </c>
      <c r="AD1815" s="21">
        <v>1812</v>
      </c>
      <c r="AE1815" s="24" t="e">
        <f ca="1"/>
        <v>#N/A</v>
      </c>
      <c r="AF1815" s="24" t="e">
        <f ca="1"/>
        <v>#N/A</v>
      </c>
      <c r="AH1815" s="21">
        <v>1812</v>
      </c>
      <c r="AI1815" s="24" t="str">
        <f t="shared" ca="1" si="510"/>
        <v/>
      </c>
      <c r="AJ1815" s="24" t="str">
        <f t="shared" ca="1" si="511"/>
        <v/>
      </c>
      <c r="AK1815" s="24" t="str">
        <f t="shared" ca="1" si="512"/>
        <v/>
      </c>
      <c r="AL1815" s="24" t="str">
        <f t="shared" ca="1" si="513"/>
        <v/>
      </c>
      <c r="AM1815" s="26"/>
      <c r="AN1815" s="26" t="str">
        <f ca="1">IF(AI1815="","","G1 "&amp;Input!D55&amp;" "&amp;AI1815&amp;" "&amp;Input!D$56&amp;" "&amp;AJ1815&amp;" "&amp;Input!D$57&amp;" "&amp;AK1815&amp;" "&amp;Input!D$58&amp;" "&amp;AL1815&amp;" F "&amp;Input!D$51&amp;"")</f>
        <v/>
      </c>
      <c r="AP1815" s="26" t="str">
        <f ca="1">IF(AS1815="","","G1 "&amp;Input!D$55&amp;" "&amp;AS1815&amp;" "&amp;Input!D$56&amp;" "&amp;AT1815&amp;" "&amp;Input!D$57&amp;" "&amp;AU1815&amp;" "&amp;Input!D$58&amp;" "&amp;AV1815&amp;" F "&amp;Input!D$52&amp;"")</f>
        <v/>
      </c>
      <c r="AR1815" s="21">
        <v>1812</v>
      </c>
      <c r="AS1815" s="24" t="str">
        <f t="shared" ca="1" si="503"/>
        <v/>
      </c>
      <c r="AT1815" s="24" t="str">
        <f t="shared" ca="1" si="504"/>
        <v/>
      </c>
      <c r="AU1815" s="24" t="str">
        <f t="shared" ca="1" si="505"/>
        <v/>
      </c>
      <c r="AV1815" s="24" t="str">
        <f t="shared" ca="1" si="506"/>
        <v/>
      </c>
      <c r="BC1815" t="s">
        <v>2237</v>
      </c>
      <c r="BF1815" s="74" t="str">
        <f ca="1">IF(AI1814="","","G1 "&amp;Input!D$55&amp;" "&amp;AI1814&amp;" "&amp;Input!D$56&amp;" "&amp;AJ1814&amp;" "&amp;Input!D$57&amp;" "&amp;AK1814&amp;" "&amp;Input!D$58&amp;" "&amp;AL1814&amp;" F "&amp;Input!D$51&amp;"")</f>
        <v/>
      </c>
      <c r="BO1815" s="132" t="str">
        <f t="shared" ca="1" si="514"/>
        <v/>
      </c>
      <c r="BP1815" s="132" t="str">
        <f t="shared" ca="1" si="514"/>
        <v/>
      </c>
      <c r="BQ1815" s="132" t="str">
        <f t="shared" ca="1" si="514"/>
        <v/>
      </c>
      <c r="BR1815" s="132" t="str">
        <f t="shared" ca="1" si="514"/>
        <v/>
      </c>
      <c r="BT1815" s="132" t="str">
        <f t="shared" si="515"/>
        <v/>
      </c>
      <c r="BU1815" s="132" t="str">
        <f t="shared" si="515"/>
        <v/>
      </c>
      <c r="BV1815" s="132" t="str">
        <f t="shared" si="515"/>
        <v/>
      </c>
      <c r="BW1815" s="132" t="str">
        <f t="shared" si="515"/>
        <v/>
      </c>
      <c r="BY1815" s="132" t="str">
        <f t="shared" ca="1" si="509"/>
        <v/>
      </c>
      <c r="BZ1815" s="132" t="str">
        <f t="shared" ca="1" si="509"/>
        <v/>
      </c>
      <c r="CA1815" s="132" t="str">
        <f t="shared" ca="1" si="509"/>
        <v/>
      </c>
      <c r="CB1815" s="132" t="str">
        <f t="shared" ca="1" si="509"/>
        <v/>
      </c>
    </row>
    <row r="1816" spans="18:80" x14ac:dyDescent="0.2">
      <c r="R1816" s="21">
        <v>1813</v>
      </c>
      <c r="S1816" s="24" t="e">
        <f ca="1"/>
        <v>#N/A</v>
      </c>
      <c r="T1816" s="24" t="e">
        <f ca="1"/>
        <v>#N/A</v>
      </c>
      <c r="V1816" s="21">
        <v>1813</v>
      </c>
      <c r="W1816" s="24" t="e">
        <f ca="1"/>
        <v>#N/A</v>
      </c>
      <c r="X1816" s="24" t="e">
        <f ca="1"/>
        <v>#N/A</v>
      </c>
      <c r="Y1816" s="30"/>
      <c r="Z1816" s="21">
        <v>1813</v>
      </c>
      <c r="AA1816" s="24" t="e">
        <f ca="1"/>
        <v>#N/A</v>
      </c>
      <c r="AB1816" s="24" t="e">
        <f ca="1"/>
        <v>#N/A</v>
      </c>
      <c r="AD1816" s="21">
        <v>1813</v>
      </c>
      <c r="AE1816" s="24" t="e">
        <f ca="1"/>
        <v>#N/A</v>
      </c>
      <c r="AF1816" s="24" t="e">
        <f ca="1"/>
        <v>#N/A</v>
      </c>
      <c r="AH1816" s="21">
        <v>1813</v>
      </c>
      <c r="AI1816" s="24" t="str">
        <f t="shared" ca="1" si="510"/>
        <v/>
      </c>
      <c r="AJ1816" s="24" t="str">
        <f t="shared" ca="1" si="511"/>
        <v/>
      </c>
      <c r="AK1816" s="24" t="str">
        <f t="shared" ca="1" si="512"/>
        <v/>
      </c>
      <c r="AL1816" s="24" t="str">
        <f t="shared" ca="1" si="513"/>
        <v/>
      </c>
      <c r="AM1816" s="26"/>
      <c r="AN1816" s="26" t="str">
        <f ca="1">IF(AI1816="","","G1 "&amp;Input!D55&amp;" "&amp;AI1816&amp;" "&amp;Input!D$56&amp;" "&amp;AJ1816&amp;" "&amp;Input!D$57&amp;" "&amp;AK1816&amp;" "&amp;Input!D$58&amp;" "&amp;AL1816&amp;" F "&amp;Input!D$51&amp;"")</f>
        <v/>
      </c>
      <c r="AP1816" s="26" t="str">
        <f ca="1">IF(AS1816="","","G1 "&amp;Input!D$55&amp;" "&amp;AS1816&amp;" "&amp;Input!D$56&amp;" "&amp;AT1816&amp;" "&amp;Input!D$57&amp;" "&amp;AU1816&amp;" "&amp;Input!D$58&amp;" "&amp;AV1816&amp;" F "&amp;Input!D$52&amp;"")</f>
        <v/>
      </c>
      <c r="AR1816" s="21">
        <v>1813</v>
      </c>
      <c r="AS1816" s="24" t="str">
        <f t="shared" ca="1" si="503"/>
        <v/>
      </c>
      <c r="AT1816" s="24" t="str">
        <f t="shared" ca="1" si="504"/>
        <v/>
      </c>
      <c r="AU1816" s="24" t="str">
        <f t="shared" ca="1" si="505"/>
        <v/>
      </c>
      <c r="AV1816" s="24" t="str">
        <f t="shared" ca="1" si="506"/>
        <v/>
      </c>
      <c r="BC1816" t="s">
        <v>2238</v>
      </c>
      <c r="BF1816" s="74" t="str">
        <f ca="1">IF(AI1815="","","G1 "&amp;Input!D$55&amp;" "&amp;AI1815&amp;" "&amp;Input!D$56&amp;" "&amp;AJ1815&amp;" "&amp;Input!D$57&amp;" "&amp;AK1815&amp;" "&amp;Input!D$58&amp;" "&amp;AL1815&amp;" F "&amp;Input!D$51&amp;"")</f>
        <v/>
      </c>
      <c r="BO1816" s="132" t="str">
        <f t="shared" ca="1" si="514"/>
        <v/>
      </c>
      <c r="BP1816" s="132" t="str">
        <f t="shared" ca="1" si="514"/>
        <v/>
      </c>
      <c r="BQ1816" s="132" t="str">
        <f t="shared" ca="1" si="514"/>
        <v/>
      </c>
      <c r="BR1816" s="132" t="str">
        <f t="shared" ca="1" si="514"/>
        <v/>
      </c>
      <c r="BT1816" s="132" t="str">
        <f t="shared" si="515"/>
        <v/>
      </c>
      <c r="BU1816" s="132" t="str">
        <f t="shared" si="515"/>
        <v/>
      </c>
      <c r="BV1816" s="132" t="str">
        <f t="shared" si="515"/>
        <v/>
      </c>
      <c r="BW1816" s="132" t="str">
        <f t="shared" si="515"/>
        <v/>
      </c>
      <c r="BY1816" s="132" t="str">
        <f t="shared" ca="1" si="509"/>
        <v/>
      </c>
      <c r="BZ1816" s="132" t="str">
        <f t="shared" ca="1" si="509"/>
        <v/>
      </c>
      <c r="CA1816" s="132" t="str">
        <f t="shared" ca="1" si="509"/>
        <v/>
      </c>
      <c r="CB1816" s="132" t="str">
        <f t="shared" ca="1" si="509"/>
        <v/>
      </c>
    </row>
    <row r="1817" spans="18:80" x14ac:dyDescent="0.2">
      <c r="R1817" s="21">
        <v>1814</v>
      </c>
      <c r="S1817" s="24" t="e">
        <f ca="1"/>
        <v>#N/A</v>
      </c>
      <c r="T1817" s="24" t="e">
        <f ca="1"/>
        <v>#N/A</v>
      </c>
      <c r="V1817" s="21">
        <v>1814</v>
      </c>
      <c r="W1817" s="24" t="e">
        <f ca="1"/>
        <v>#N/A</v>
      </c>
      <c r="X1817" s="24" t="e">
        <f ca="1"/>
        <v>#N/A</v>
      </c>
      <c r="Y1817" s="30"/>
      <c r="Z1817" s="21">
        <v>1814</v>
      </c>
      <c r="AA1817" s="24" t="e">
        <f ca="1"/>
        <v>#N/A</v>
      </c>
      <c r="AB1817" s="24" t="e">
        <f ca="1"/>
        <v>#N/A</v>
      </c>
      <c r="AD1817" s="21">
        <v>1814</v>
      </c>
      <c r="AE1817" s="24" t="e">
        <f ca="1"/>
        <v>#N/A</v>
      </c>
      <c r="AF1817" s="24" t="e">
        <f ca="1"/>
        <v>#N/A</v>
      </c>
      <c r="AH1817" s="21">
        <v>1814</v>
      </c>
      <c r="AI1817" s="24" t="str">
        <f t="shared" ca="1" si="510"/>
        <v/>
      </c>
      <c r="AJ1817" s="24" t="str">
        <f t="shared" ca="1" si="511"/>
        <v/>
      </c>
      <c r="AK1817" s="24" t="str">
        <f t="shared" ca="1" si="512"/>
        <v/>
      </c>
      <c r="AL1817" s="24" t="str">
        <f t="shared" ca="1" si="513"/>
        <v/>
      </c>
      <c r="AM1817" s="26"/>
      <c r="AN1817" s="26" t="str">
        <f ca="1">IF(AI1817="","","G1 "&amp;Input!D55&amp;" "&amp;AI1817&amp;" "&amp;Input!D$56&amp;" "&amp;AJ1817&amp;" "&amp;Input!D$57&amp;" "&amp;AK1817&amp;" "&amp;Input!D$58&amp;" "&amp;AL1817&amp;" F "&amp;Input!D$51&amp;"")</f>
        <v/>
      </c>
      <c r="AP1817" s="26" t="str">
        <f ca="1">IF(AS1817="","","G1 "&amp;Input!D$55&amp;" "&amp;AS1817&amp;" "&amp;Input!D$56&amp;" "&amp;AT1817&amp;" "&amp;Input!D$57&amp;" "&amp;AU1817&amp;" "&amp;Input!D$58&amp;" "&amp;AV1817&amp;" F "&amp;Input!D$52&amp;"")</f>
        <v/>
      </c>
      <c r="AR1817" s="21">
        <v>1814</v>
      </c>
      <c r="AS1817" s="24" t="str">
        <f t="shared" ca="1" si="503"/>
        <v/>
      </c>
      <c r="AT1817" s="24" t="str">
        <f t="shared" ca="1" si="504"/>
        <v/>
      </c>
      <c r="AU1817" s="24" t="str">
        <f t="shared" ca="1" si="505"/>
        <v/>
      </c>
      <c r="AV1817" s="24" t="str">
        <f t="shared" ca="1" si="506"/>
        <v/>
      </c>
      <c r="BC1817" t="s">
        <v>2239</v>
      </c>
      <c r="BF1817" s="74" t="str">
        <f ca="1">IF(AI1816="","","G1 "&amp;Input!D$55&amp;" "&amp;AI1816&amp;" "&amp;Input!D$56&amp;" "&amp;AJ1816&amp;" "&amp;Input!D$57&amp;" "&amp;AK1816&amp;" "&amp;Input!D$58&amp;" "&amp;AL1816&amp;" F "&amp;Input!D$51&amp;"")</f>
        <v/>
      </c>
      <c r="BO1817" s="132" t="str">
        <f t="shared" ca="1" si="514"/>
        <v/>
      </c>
      <c r="BP1817" s="132" t="str">
        <f t="shared" ca="1" si="514"/>
        <v/>
      </c>
      <c r="BQ1817" s="132" t="str">
        <f t="shared" ca="1" si="514"/>
        <v/>
      </c>
      <c r="BR1817" s="132" t="str">
        <f t="shared" ca="1" si="514"/>
        <v/>
      </c>
      <c r="BT1817" s="132" t="str">
        <f t="shared" si="515"/>
        <v/>
      </c>
      <c r="BU1817" s="132" t="str">
        <f t="shared" si="515"/>
        <v/>
      </c>
      <c r="BV1817" s="132" t="str">
        <f t="shared" si="515"/>
        <v/>
      </c>
      <c r="BW1817" s="132" t="str">
        <f t="shared" si="515"/>
        <v/>
      </c>
      <c r="BY1817" s="132" t="str">
        <f t="shared" ca="1" si="509"/>
        <v/>
      </c>
      <c r="BZ1817" s="132" t="str">
        <f t="shared" ca="1" si="509"/>
        <v/>
      </c>
      <c r="CA1817" s="132" t="str">
        <f t="shared" ca="1" si="509"/>
        <v/>
      </c>
      <c r="CB1817" s="132" t="str">
        <f t="shared" ca="1" si="509"/>
        <v/>
      </c>
    </row>
    <row r="1818" spans="18:80" x14ac:dyDescent="0.2">
      <c r="R1818" s="21">
        <v>1815</v>
      </c>
      <c r="S1818" s="24" t="e">
        <f ca="1"/>
        <v>#N/A</v>
      </c>
      <c r="T1818" s="24" t="e">
        <f ca="1"/>
        <v>#N/A</v>
      </c>
      <c r="V1818" s="21">
        <v>1815</v>
      </c>
      <c r="W1818" s="24" t="e">
        <f ca="1"/>
        <v>#N/A</v>
      </c>
      <c r="X1818" s="24" t="e">
        <f ca="1"/>
        <v>#N/A</v>
      </c>
      <c r="Y1818" s="30"/>
      <c r="Z1818" s="21">
        <v>1815</v>
      </c>
      <c r="AA1818" s="24" t="e">
        <f ca="1"/>
        <v>#N/A</v>
      </c>
      <c r="AB1818" s="24" t="e">
        <f ca="1"/>
        <v>#N/A</v>
      </c>
      <c r="AD1818" s="21">
        <v>1815</v>
      </c>
      <c r="AE1818" s="24" t="e">
        <f ca="1"/>
        <v>#N/A</v>
      </c>
      <c r="AF1818" s="24" t="e">
        <f ca="1"/>
        <v>#N/A</v>
      </c>
      <c r="AH1818" s="21">
        <v>1815</v>
      </c>
      <c r="AI1818" s="24" t="str">
        <f t="shared" ca="1" si="510"/>
        <v/>
      </c>
      <c r="AJ1818" s="24" t="str">
        <f t="shared" ca="1" si="511"/>
        <v/>
      </c>
      <c r="AK1818" s="24" t="str">
        <f t="shared" ca="1" si="512"/>
        <v/>
      </c>
      <c r="AL1818" s="24" t="str">
        <f t="shared" ca="1" si="513"/>
        <v/>
      </c>
      <c r="AM1818" s="26"/>
      <c r="AN1818" s="26" t="str">
        <f ca="1">IF(AI1818="","","G1 "&amp;Input!D55&amp;" "&amp;AI1818&amp;" "&amp;Input!D$56&amp;" "&amp;AJ1818&amp;" "&amp;Input!D$57&amp;" "&amp;AK1818&amp;" "&amp;Input!D$58&amp;" "&amp;AL1818&amp;" F "&amp;Input!D$51&amp;"")</f>
        <v/>
      </c>
      <c r="AP1818" s="26" t="str">
        <f ca="1">IF(AS1818="","","G1 "&amp;Input!D$55&amp;" "&amp;AS1818&amp;" "&amp;Input!D$56&amp;" "&amp;AT1818&amp;" "&amp;Input!D$57&amp;" "&amp;AU1818&amp;" "&amp;Input!D$58&amp;" "&amp;AV1818&amp;" F "&amp;Input!D$52&amp;"")</f>
        <v/>
      </c>
      <c r="AR1818" s="21">
        <v>1815</v>
      </c>
      <c r="AS1818" s="24" t="str">
        <f t="shared" ca="1" si="503"/>
        <v/>
      </c>
      <c r="AT1818" s="24" t="str">
        <f t="shared" ca="1" si="504"/>
        <v/>
      </c>
      <c r="AU1818" s="24" t="str">
        <f t="shared" ca="1" si="505"/>
        <v/>
      </c>
      <c r="AV1818" s="24" t="str">
        <f t="shared" ca="1" si="506"/>
        <v/>
      </c>
      <c r="BC1818" t="s">
        <v>2240</v>
      </c>
      <c r="BF1818" s="74" t="str">
        <f ca="1">IF(AI1817="","","G1 "&amp;Input!D$55&amp;" "&amp;AI1817&amp;" "&amp;Input!D$56&amp;" "&amp;AJ1817&amp;" "&amp;Input!D$57&amp;" "&amp;AK1817&amp;" "&amp;Input!D$58&amp;" "&amp;AL1817&amp;" F "&amp;Input!D$51&amp;"")</f>
        <v/>
      </c>
      <c r="BO1818" s="132" t="str">
        <f t="shared" ca="1" si="514"/>
        <v/>
      </c>
      <c r="BP1818" s="132" t="str">
        <f t="shared" ca="1" si="514"/>
        <v/>
      </c>
      <c r="BQ1818" s="132" t="str">
        <f t="shared" ca="1" si="514"/>
        <v/>
      </c>
      <c r="BR1818" s="132" t="str">
        <f t="shared" ca="1" si="514"/>
        <v/>
      </c>
      <c r="BT1818" s="132" t="str">
        <f t="shared" si="515"/>
        <v/>
      </c>
      <c r="BU1818" s="132" t="str">
        <f t="shared" si="515"/>
        <v/>
      </c>
      <c r="BV1818" s="132" t="str">
        <f t="shared" si="515"/>
        <v/>
      </c>
      <c r="BW1818" s="132" t="str">
        <f t="shared" si="515"/>
        <v/>
      </c>
      <c r="BY1818" s="132" t="str">
        <f t="shared" ca="1" si="509"/>
        <v/>
      </c>
      <c r="BZ1818" s="132" t="str">
        <f t="shared" ca="1" si="509"/>
        <v/>
      </c>
      <c r="CA1818" s="132" t="str">
        <f t="shared" ca="1" si="509"/>
        <v/>
      </c>
      <c r="CB1818" s="132" t="str">
        <f t="shared" ca="1" si="509"/>
        <v/>
      </c>
    </row>
    <row r="1819" spans="18:80" x14ac:dyDescent="0.2">
      <c r="R1819" s="21">
        <v>1816</v>
      </c>
      <c r="S1819" s="24" t="e">
        <f ca="1"/>
        <v>#N/A</v>
      </c>
      <c r="T1819" s="24" t="e">
        <f ca="1"/>
        <v>#N/A</v>
      </c>
      <c r="V1819" s="21">
        <v>1816</v>
      </c>
      <c r="W1819" s="24" t="e">
        <f ca="1"/>
        <v>#N/A</v>
      </c>
      <c r="X1819" s="24" t="e">
        <f ca="1"/>
        <v>#N/A</v>
      </c>
      <c r="Y1819" s="30"/>
      <c r="Z1819" s="21">
        <v>1816</v>
      </c>
      <c r="AA1819" s="24" t="e">
        <f ca="1"/>
        <v>#N/A</v>
      </c>
      <c r="AB1819" s="24" t="e">
        <f ca="1"/>
        <v>#N/A</v>
      </c>
      <c r="AD1819" s="21">
        <v>1816</v>
      </c>
      <c r="AE1819" s="24" t="e">
        <f ca="1"/>
        <v>#N/A</v>
      </c>
      <c r="AF1819" s="24" t="e">
        <f ca="1"/>
        <v>#N/A</v>
      </c>
      <c r="AH1819" s="21">
        <v>1816</v>
      </c>
      <c r="AI1819" s="24" t="str">
        <f t="shared" ca="1" si="510"/>
        <v/>
      </c>
      <c r="AJ1819" s="24" t="str">
        <f t="shared" ca="1" si="511"/>
        <v/>
      </c>
      <c r="AK1819" s="24" t="str">
        <f t="shared" ca="1" si="512"/>
        <v/>
      </c>
      <c r="AL1819" s="24" t="str">
        <f t="shared" ca="1" si="513"/>
        <v/>
      </c>
      <c r="AM1819" s="26"/>
      <c r="AN1819" s="26" t="str">
        <f ca="1">IF(AI1819="","","G1 "&amp;Input!D55&amp;" "&amp;AI1819&amp;" "&amp;Input!D$56&amp;" "&amp;AJ1819&amp;" "&amp;Input!D$57&amp;" "&amp;AK1819&amp;" "&amp;Input!D$58&amp;" "&amp;AL1819&amp;" F "&amp;Input!D$51&amp;"")</f>
        <v/>
      </c>
      <c r="AP1819" s="26" t="str">
        <f ca="1">IF(AS1819="","","G1 "&amp;Input!D$55&amp;" "&amp;AS1819&amp;" "&amp;Input!D$56&amp;" "&amp;AT1819&amp;" "&amp;Input!D$57&amp;" "&amp;AU1819&amp;" "&amp;Input!D$58&amp;" "&amp;AV1819&amp;" F "&amp;Input!D$52&amp;"")</f>
        <v/>
      </c>
      <c r="AR1819" s="21">
        <v>1816</v>
      </c>
      <c r="AS1819" s="24" t="str">
        <f t="shared" ca="1" si="503"/>
        <v/>
      </c>
      <c r="AT1819" s="24" t="str">
        <f t="shared" ca="1" si="504"/>
        <v/>
      </c>
      <c r="AU1819" s="24" t="str">
        <f t="shared" ca="1" si="505"/>
        <v/>
      </c>
      <c r="AV1819" s="24" t="str">
        <f t="shared" ca="1" si="506"/>
        <v/>
      </c>
      <c r="BC1819" t="s">
        <v>2241</v>
      </c>
      <c r="BF1819" s="74" t="str">
        <f ca="1">IF(AI1818="","","G1 "&amp;Input!D$55&amp;" "&amp;AI1818&amp;" "&amp;Input!D$56&amp;" "&amp;AJ1818&amp;" "&amp;Input!D$57&amp;" "&amp;AK1818&amp;" "&amp;Input!D$58&amp;" "&amp;AL1818&amp;" F "&amp;Input!D$51&amp;"")</f>
        <v/>
      </c>
      <c r="BO1819" s="132" t="str">
        <f t="shared" ca="1" si="514"/>
        <v/>
      </c>
      <c r="BP1819" s="132" t="str">
        <f t="shared" ca="1" si="514"/>
        <v/>
      </c>
      <c r="BQ1819" s="132" t="str">
        <f t="shared" ca="1" si="514"/>
        <v/>
      </c>
      <c r="BR1819" s="132" t="str">
        <f t="shared" ca="1" si="514"/>
        <v/>
      </c>
      <c r="BT1819" s="132" t="str">
        <f t="shared" si="515"/>
        <v/>
      </c>
      <c r="BU1819" s="132" t="str">
        <f t="shared" si="515"/>
        <v/>
      </c>
      <c r="BV1819" s="132" t="str">
        <f t="shared" si="515"/>
        <v/>
      </c>
      <c r="BW1819" s="132" t="str">
        <f t="shared" si="515"/>
        <v/>
      </c>
      <c r="BY1819" s="132" t="str">
        <f t="shared" ca="1" si="509"/>
        <v/>
      </c>
      <c r="BZ1819" s="132" t="str">
        <f t="shared" ca="1" si="509"/>
        <v/>
      </c>
      <c r="CA1819" s="132" t="str">
        <f t="shared" ca="1" si="509"/>
        <v/>
      </c>
      <c r="CB1819" s="132" t="str">
        <f t="shared" ca="1" si="509"/>
        <v/>
      </c>
    </row>
    <row r="1820" spans="18:80" x14ac:dyDescent="0.2">
      <c r="R1820" s="21">
        <v>1817</v>
      </c>
      <c r="S1820" s="24" t="e">
        <f ca="1"/>
        <v>#N/A</v>
      </c>
      <c r="T1820" s="24" t="e">
        <f ca="1"/>
        <v>#N/A</v>
      </c>
      <c r="V1820" s="21">
        <v>1817</v>
      </c>
      <c r="W1820" s="24" t="e">
        <f ca="1"/>
        <v>#N/A</v>
      </c>
      <c r="X1820" s="24" t="e">
        <f ca="1"/>
        <v>#N/A</v>
      </c>
      <c r="Y1820" s="30"/>
      <c r="Z1820" s="21">
        <v>1817</v>
      </c>
      <c r="AA1820" s="24" t="e">
        <f ca="1"/>
        <v>#N/A</v>
      </c>
      <c r="AB1820" s="24" t="e">
        <f ca="1"/>
        <v>#N/A</v>
      </c>
      <c r="AD1820" s="21">
        <v>1817</v>
      </c>
      <c r="AE1820" s="24" t="e">
        <f ca="1"/>
        <v>#N/A</v>
      </c>
      <c r="AF1820" s="24" t="e">
        <f ca="1"/>
        <v>#N/A</v>
      </c>
      <c r="AH1820" s="21">
        <v>1817</v>
      </c>
      <c r="AI1820" s="24" t="str">
        <f t="shared" ca="1" si="510"/>
        <v/>
      </c>
      <c r="AJ1820" s="24" t="str">
        <f t="shared" ca="1" si="511"/>
        <v/>
      </c>
      <c r="AK1820" s="24" t="str">
        <f t="shared" ca="1" si="512"/>
        <v/>
      </c>
      <c r="AL1820" s="24" t="str">
        <f t="shared" ca="1" si="513"/>
        <v/>
      </c>
      <c r="AM1820" s="26"/>
      <c r="AN1820" s="26" t="str">
        <f ca="1">IF(AI1820="","","G1 "&amp;Input!D55&amp;" "&amp;AI1820&amp;" "&amp;Input!D$56&amp;" "&amp;AJ1820&amp;" "&amp;Input!D$57&amp;" "&amp;AK1820&amp;" "&amp;Input!D$58&amp;" "&amp;AL1820&amp;" F "&amp;Input!D$51&amp;"")</f>
        <v/>
      </c>
      <c r="AP1820" s="26" t="str">
        <f ca="1">IF(AS1820="","","G1 "&amp;Input!D$55&amp;" "&amp;AS1820&amp;" "&amp;Input!D$56&amp;" "&amp;AT1820&amp;" "&amp;Input!D$57&amp;" "&amp;AU1820&amp;" "&amp;Input!D$58&amp;" "&amp;AV1820&amp;" F "&amp;Input!D$52&amp;"")</f>
        <v/>
      </c>
      <c r="AR1820" s="21">
        <v>1817</v>
      </c>
      <c r="AS1820" s="24" t="str">
        <f t="shared" ca="1" si="503"/>
        <v/>
      </c>
      <c r="AT1820" s="24" t="str">
        <f t="shared" ca="1" si="504"/>
        <v/>
      </c>
      <c r="AU1820" s="24" t="str">
        <f t="shared" ca="1" si="505"/>
        <v/>
      </c>
      <c r="AV1820" s="24" t="str">
        <f t="shared" ca="1" si="506"/>
        <v/>
      </c>
      <c r="BC1820" t="s">
        <v>2242</v>
      </c>
      <c r="BF1820" s="74" t="str">
        <f ca="1">IF(AI1819="","","G1 "&amp;Input!D$55&amp;" "&amp;AI1819&amp;" "&amp;Input!D$56&amp;" "&amp;AJ1819&amp;" "&amp;Input!D$57&amp;" "&amp;AK1819&amp;" "&amp;Input!D$58&amp;" "&amp;AL1819&amp;" F "&amp;Input!D$51&amp;"")</f>
        <v/>
      </c>
      <c r="BO1820" s="132" t="str">
        <f t="shared" ca="1" si="514"/>
        <v/>
      </c>
      <c r="BP1820" s="132" t="str">
        <f t="shared" ca="1" si="514"/>
        <v/>
      </c>
      <c r="BQ1820" s="132" t="str">
        <f t="shared" ca="1" si="514"/>
        <v/>
      </c>
      <c r="BR1820" s="132" t="str">
        <f t="shared" ca="1" si="514"/>
        <v/>
      </c>
      <c r="BT1820" s="132" t="str">
        <f t="shared" si="515"/>
        <v/>
      </c>
      <c r="BU1820" s="132" t="str">
        <f t="shared" si="515"/>
        <v/>
      </c>
      <c r="BV1820" s="132" t="str">
        <f t="shared" si="515"/>
        <v/>
      </c>
      <c r="BW1820" s="132" t="str">
        <f t="shared" si="515"/>
        <v/>
      </c>
      <c r="BY1820" s="132" t="str">
        <f t="shared" ca="1" si="509"/>
        <v/>
      </c>
      <c r="BZ1820" s="132" t="str">
        <f t="shared" ca="1" si="509"/>
        <v/>
      </c>
      <c r="CA1820" s="132" t="str">
        <f t="shared" ca="1" si="509"/>
        <v/>
      </c>
      <c r="CB1820" s="132" t="str">
        <f t="shared" ca="1" si="509"/>
        <v/>
      </c>
    </row>
    <row r="1821" spans="18:80" x14ac:dyDescent="0.2">
      <c r="R1821" s="21">
        <v>1818</v>
      </c>
      <c r="S1821" s="24" t="e">
        <f ca="1"/>
        <v>#N/A</v>
      </c>
      <c r="T1821" s="24" t="e">
        <f ca="1"/>
        <v>#N/A</v>
      </c>
      <c r="V1821" s="21">
        <v>1818</v>
      </c>
      <c r="W1821" s="24" t="e">
        <f ca="1"/>
        <v>#N/A</v>
      </c>
      <c r="X1821" s="24" t="e">
        <f ca="1"/>
        <v>#N/A</v>
      </c>
      <c r="Y1821" s="30"/>
      <c r="Z1821" s="21">
        <v>1818</v>
      </c>
      <c r="AA1821" s="24" t="e">
        <f ca="1"/>
        <v>#N/A</v>
      </c>
      <c r="AB1821" s="24" t="e">
        <f ca="1"/>
        <v>#N/A</v>
      </c>
      <c r="AD1821" s="21">
        <v>1818</v>
      </c>
      <c r="AE1821" s="24" t="e">
        <f ca="1"/>
        <v>#N/A</v>
      </c>
      <c r="AF1821" s="24" t="e">
        <f ca="1"/>
        <v>#N/A</v>
      </c>
      <c r="AH1821" s="21">
        <v>1818</v>
      </c>
      <c r="AI1821" s="24" t="str">
        <f t="shared" ca="1" si="510"/>
        <v/>
      </c>
      <c r="AJ1821" s="24" t="str">
        <f t="shared" ca="1" si="511"/>
        <v/>
      </c>
      <c r="AK1821" s="24" t="str">
        <f t="shared" ca="1" si="512"/>
        <v/>
      </c>
      <c r="AL1821" s="24" t="str">
        <f t="shared" ca="1" si="513"/>
        <v/>
      </c>
      <c r="AM1821" s="26"/>
      <c r="AN1821" s="26" t="str">
        <f ca="1">IF(AI1821="","","G1 "&amp;Input!D55&amp;" "&amp;AI1821&amp;" "&amp;Input!D$56&amp;" "&amp;AJ1821&amp;" "&amp;Input!D$57&amp;" "&amp;AK1821&amp;" "&amp;Input!D$58&amp;" "&amp;AL1821&amp;" F "&amp;Input!D$51&amp;"")</f>
        <v/>
      </c>
      <c r="AP1821" s="26" t="str">
        <f ca="1">IF(AS1821="","","G1 "&amp;Input!D$55&amp;" "&amp;AS1821&amp;" "&amp;Input!D$56&amp;" "&amp;AT1821&amp;" "&amp;Input!D$57&amp;" "&amp;AU1821&amp;" "&amp;Input!D$58&amp;" "&amp;AV1821&amp;" F "&amp;Input!D$52&amp;"")</f>
        <v/>
      </c>
      <c r="AR1821" s="21">
        <v>1818</v>
      </c>
      <c r="AS1821" s="24" t="str">
        <f t="shared" ca="1" si="503"/>
        <v/>
      </c>
      <c r="AT1821" s="24" t="str">
        <f t="shared" ca="1" si="504"/>
        <v/>
      </c>
      <c r="AU1821" s="24" t="str">
        <f t="shared" ca="1" si="505"/>
        <v/>
      </c>
      <c r="AV1821" s="24" t="str">
        <f t="shared" ca="1" si="506"/>
        <v/>
      </c>
      <c r="BC1821" t="s">
        <v>2243</v>
      </c>
      <c r="BF1821" s="74" t="str">
        <f ca="1">IF(AI1820="","","G1 "&amp;Input!D$55&amp;" "&amp;AI1820&amp;" "&amp;Input!D$56&amp;" "&amp;AJ1820&amp;" "&amp;Input!D$57&amp;" "&amp;AK1820&amp;" "&amp;Input!D$58&amp;" "&amp;AL1820&amp;" F "&amp;Input!D$51&amp;"")</f>
        <v/>
      </c>
      <c r="BO1821" s="132" t="str">
        <f t="shared" ca="1" si="514"/>
        <v/>
      </c>
      <c r="BP1821" s="132" t="str">
        <f t="shared" ca="1" si="514"/>
        <v/>
      </c>
      <c r="BQ1821" s="132" t="str">
        <f t="shared" ca="1" si="514"/>
        <v/>
      </c>
      <c r="BR1821" s="132" t="str">
        <f t="shared" ca="1" si="514"/>
        <v/>
      </c>
      <c r="BT1821" s="132" t="str">
        <f t="shared" si="515"/>
        <v/>
      </c>
      <c r="BU1821" s="132" t="str">
        <f t="shared" si="515"/>
        <v/>
      </c>
      <c r="BV1821" s="132" t="str">
        <f t="shared" si="515"/>
        <v/>
      </c>
      <c r="BW1821" s="132" t="str">
        <f t="shared" si="515"/>
        <v/>
      </c>
      <c r="BY1821" s="132" t="str">
        <f t="shared" ca="1" si="509"/>
        <v/>
      </c>
      <c r="BZ1821" s="132" t="str">
        <f t="shared" ca="1" si="509"/>
        <v/>
      </c>
      <c r="CA1821" s="132" t="str">
        <f t="shared" ca="1" si="509"/>
        <v/>
      </c>
      <c r="CB1821" s="132" t="str">
        <f t="shared" ca="1" si="509"/>
        <v/>
      </c>
    </row>
    <row r="1822" spans="18:80" x14ac:dyDescent="0.2">
      <c r="R1822" s="21">
        <v>1819</v>
      </c>
      <c r="S1822" s="24" t="e">
        <f ca="1"/>
        <v>#N/A</v>
      </c>
      <c r="T1822" s="24" t="e">
        <f ca="1"/>
        <v>#N/A</v>
      </c>
      <c r="V1822" s="21">
        <v>1819</v>
      </c>
      <c r="W1822" s="24" t="e">
        <f ca="1"/>
        <v>#N/A</v>
      </c>
      <c r="X1822" s="24" t="e">
        <f ca="1"/>
        <v>#N/A</v>
      </c>
      <c r="Y1822" s="30"/>
      <c r="Z1822" s="21">
        <v>1819</v>
      </c>
      <c r="AA1822" s="24" t="e">
        <f ca="1"/>
        <v>#N/A</v>
      </c>
      <c r="AB1822" s="24" t="e">
        <f ca="1"/>
        <v>#N/A</v>
      </c>
      <c r="AD1822" s="21">
        <v>1819</v>
      </c>
      <c r="AE1822" s="24" t="e">
        <f ca="1"/>
        <v>#N/A</v>
      </c>
      <c r="AF1822" s="24" t="e">
        <f ca="1"/>
        <v>#N/A</v>
      </c>
      <c r="AH1822" s="21">
        <v>1819</v>
      </c>
      <c r="AI1822" s="24" t="str">
        <f t="shared" ca="1" si="510"/>
        <v/>
      </c>
      <c r="AJ1822" s="24" t="str">
        <f t="shared" ca="1" si="511"/>
        <v/>
      </c>
      <c r="AK1822" s="24" t="str">
        <f t="shared" ca="1" si="512"/>
        <v/>
      </c>
      <c r="AL1822" s="24" t="str">
        <f t="shared" ca="1" si="513"/>
        <v/>
      </c>
      <c r="AM1822" s="26"/>
      <c r="AN1822" s="26" t="str">
        <f ca="1">IF(AI1822="","","G1 "&amp;Input!D55&amp;" "&amp;AI1822&amp;" "&amp;Input!D$56&amp;" "&amp;AJ1822&amp;" "&amp;Input!D$57&amp;" "&amp;AK1822&amp;" "&amp;Input!D$58&amp;" "&amp;AL1822&amp;" F "&amp;Input!D$51&amp;"")</f>
        <v/>
      </c>
      <c r="AP1822" s="26" t="str">
        <f ca="1">IF(AS1822="","","G1 "&amp;Input!D$55&amp;" "&amp;AS1822&amp;" "&amp;Input!D$56&amp;" "&amp;AT1822&amp;" "&amp;Input!D$57&amp;" "&amp;AU1822&amp;" "&amp;Input!D$58&amp;" "&amp;AV1822&amp;" F "&amp;Input!D$52&amp;"")</f>
        <v/>
      </c>
      <c r="AR1822" s="21">
        <v>1819</v>
      </c>
      <c r="AS1822" s="24" t="str">
        <f t="shared" ca="1" si="503"/>
        <v/>
      </c>
      <c r="AT1822" s="24" t="str">
        <f t="shared" ca="1" si="504"/>
        <v/>
      </c>
      <c r="AU1822" s="24" t="str">
        <f t="shared" ca="1" si="505"/>
        <v/>
      </c>
      <c r="AV1822" s="24" t="str">
        <f t="shared" ca="1" si="506"/>
        <v/>
      </c>
      <c r="BC1822" t="s">
        <v>2244</v>
      </c>
      <c r="BF1822" s="74" t="str">
        <f ca="1">IF(AI1821="","","G1 "&amp;Input!D$55&amp;" "&amp;AI1821&amp;" "&amp;Input!D$56&amp;" "&amp;AJ1821&amp;" "&amp;Input!D$57&amp;" "&amp;AK1821&amp;" "&amp;Input!D$58&amp;" "&amp;AL1821&amp;" F "&amp;Input!D$51&amp;"")</f>
        <v/>
      </c>
      <c r="BO1822" s="132" t="str">
        <f t="shared" ca="1" si="514"/>
        <v/>
      </c>
      <c r="BP1822" s="132" t="str">
        <f t="shared" ca="1" si="514"/>
        <v/>
      </c>
      <c r="BQ1822" s="132" t="str">
        <f t="shared" ca="1" si="514"/>
        <v/>
      </c>
      <c r="BR1822" s="132" t="str">
        <f t="shared" ca="1" si="514"/>
        <v/>
      </c>
      <c r="BT1822" s="132" t="str">
        <f t="shared" si="515"/>
        <v/>
      </c>
      <c r="BU1822" s="132" t="str">
        <f t="shared" si="515"/>
        <v/>
      </c>
      <c r="BV1822" s="132" t="str">
        <f t="shared" si="515"/>
        <v/>
      </c>
      <c r="BW1822" s="132" t="str">
        <f t="shared" si="515"/>
        <v/>
      </c>
      <c r="BY1822" s="132" t="str">
        <f t="shared" ca="1" si="509"/>
        <v/>
      </c>
      <c r="BZ1822" s="132" t="str">
        <f t="shared" ca="1" si="509"/>
        <v/>
      </c>
      <c r="CA1822" s="132" t="str">
        <f t="shared" ca="1" si="509"/>
        <v/>
      </c>
      <c r="CB1822" s="132" t="str">
        <f t="shared" ca="1" si="509"/>
        <v/>
      </c>
    </row>
    <row r="1823" spans="18:80" x14ac:dyDescent="0.2">
      <c r="R1823" s="21">
        <v>1820</v>
      </c>
      <c r="S1823" s="24" t="e">
        <f ca="1"/>
        <v>#N/A</v>
      </c>
      <c r="T1823" s="24" t="e">
        <f ca="1"/>
        <v>#N/A</v>
      </c>
      <c r="V1823" s="21">
        <v>1820</v>
      </c>
      <c r="W1823" s="24" t="e">
        <f ca="1"/>
        <v>#N/A</v>
      </c>
      <c r="X1823" s="24" t="e">
        <f ca="1"/>
        <v>#N/A</v>
      </c>
      <c r="Y1823" s="30"/>
      <c r="Z1823" s="21">
        <v>1820</v>
      </c>
      <c r="AA1823" s="24" t="e">
        <f ca="1"/>
        <v>#N/A</v>
      </c>
      <c r="AB1823" s="24" t="e">
        <f ca="1"/>
        <v>#N/A</v>
      </c>
      <c r="AD1823" s="21">
        <v>1820</v>
      </c>
      <c r="AE1823" s="24" t="e">
        <f ca="1"/>
        <v>#N/A</v>
      </c>
      <c r="AF1823" s="24" t="e">
        <f ca="1"/>
        <v>#N/A</v>
      </c>
      <c r="AH1823" s="21">
        <v>1820</v>
      </c>
      <c r="AI1823" s="24" t="str">
        <f t="shared" ca="1" si="510"/>
        <v/>
      </c>
      <c r="AJ1823" s="24" t="str">
        <f t="shared" ca="1" si="511"/>
        <v/>
      </c>
      <c r="AK1823" s="24" t="str">
        <f t="shared" ca="1" si="512"/>
        <v/>
      </c>
      <c r="AL1823" s="24" t="str">
        <f t="shared" ca="1" si="513"/>
        <v/>
      </c>
      <c r="AM1823" s="26"/>
      <c r="AN1823" s="26" t="str">
        <f ca="1">IF(AI1823="","","G1 "&amp;Input!D55&amp;" "&amp;AI1823&amp;" "&amp;Input!D$56&amp;" "&amp;AJ1823&amp;" "&amp;Input!D$57&amp;" "&amp;AK1823&amp;" "&amp;Input!D$58&amp;" "&amp;AL1823&amp;" F "&amp;Input!D$51&amp;"")</f>
        <v/>
      </c>
      <c r="AP1823" s="26" t="str">
        <f ca="1">IF(AS1823="","","G1 "&amp;Input!D$55&amp;" "&amp;AS1823&amp;" "&amp;Input!D$56&amp;" "&amp;AT1823&amp;" "&amp;Input!D$57&amp;" "&amp;AU1823&amp;" "&amp;Input!D$58&amp;" "&amp;AV1823&amp;" F "&amp;Input!D$52&amp;"")</f>
        <v/>
      </c>
      <c r="AR1823" s="21">
        <v>1820</v>
      </c>
      <c r="AS1823" s="24" t="str">
        <f t="shared" ca="1" si="503"/>
        <v/>
      </c>
      <c r="AT1823" s="24" t="str">
        <f t="shared" ca="1" si="504"/>
        <v/>
      </c>
      <c r="AU1823" s="24" t="str">
        <f t="shared" ca="1" si="505"/>
        <v/>
      </c>
      <c r="AV1823" s="24" t="str">
        <f t="shared" ca="1" si="506"/>
        <v/>
      </c>
      <c r="BC1823" t="s">
        <v>2245</v>
      </c>
      <c r="BF1823" s="74" t="str">
        <f ca="1">IF(AI1822="","","G1 "&amp;Input!D$55&amp;" "&amp;AI1822&amp;" "&amp;Input!D$56&amp;" "&amp;AJ1822&amp;" "&amp;Input!D$57&amp;" "&amp;AK1822&amp;" "&amp;Input!D$58&amp;" "&amp;AL1822&amp;" F "&amp;Input!D$51&amp;"")</f>
        <v/>
      </c>
      <c r="BO1823" s="132" t="str">
        <f t="shared" ca="1" si="514"/>
        <v/>
      </c>
      <c r="BP1823" s="132" t="str">
        <f t="shared" ca="1" si="514"/>
        <v/>
      </c>
      <c r="BQ1823" s="132" t="str">
        <f t="shared" ca="1" si="514"/>
        <v/>
      </c>
      <c r="BR1823" s="132" t="str">
        <f t="shared" ca="1" si="514"/>
        <v/>
      </c>
      <c r="BT1823" s="132" t="str">
        <f t="shared" si="515"/>
        <v/>
      </c>
      <c r="BU1823" s="132" t="str">
        <f t="shared" si="515"/>
        <v/>
      </c>
      <c r="BV1823" s="132" t="str">
        <f t="shared" si="515"/>
        <v/>
      </c>
      <c r="BW1823" s="132" t="str">
        <f t="shared" si="515"/>
        <v/>
      </c>
      <c r="BY1823" s="132" t="str">
        <f t="shared" ca="1" si="509"/>
        <v/>
      </c>
      <c r="BZ1823" s="132" t="str">
        <f t="shared" ca="1" si="509"/>
        <v/>
      </c>
      <c r="CA1823" s="132" t="str">
        <f t="shared" ca="1" si="509"/>
        <v/>
      </c>
      <c r="CB1823" s="132" t="str">
        <f t="shared" ca="1" si="509"/>
        <v/>
      </c>
    </row>
    <row r="1824" spans="18:80" x14ac:dyDescent="0.2">
      <c r="R1824" s="21">
        <v>1821</v>
      </c>
      <c r="S1824" s="24" t="e">
        <f ca="1"/>
        <v>#N/A</v>
      </c>
      <c r="T1824" s="24" t="e">
        <f ca="1"/>
        <v>#N/A</v>
      </c>
      <c r="V1824" s="21">
        <v>1821</v>
      </c>
      <c r="W1824" s="24" t="e">
        <f ca="1"/>
        <v>#N/A</v>
      </c>
      <c r="X1824" s="24" t="e">
        <f ca="1"/>
        <v>#N/A</v>
      </c>
      <c r="Y1824" s="30"/>
      <c r="Z1824" s="21">
        <v>1821</v>
      </c>
      <c r="AA1824" s="24" t="e">
        <f ca="1"/>
        <v>#N/A</v>
      </c>
      <c r="AB1824" s="24" t="e">
        <f ca="1"/>
        <v>#N/A</v>
      </c>
      <c r="AD1824" s="21">
        <v>1821</v>
      </c>
      <c r="AE1824" s="24" t="e">
        <f ca="1"/>
        <v>#N/A</v>
      </c>
      <c r="AF1824" s="24" t="e">
        <f ca="1"/>
        <v>#N/A</v>
      </c>
      <c r="AH1824" s="21">
        <v>1821</v>
      </c>
      <c r="AI1824" s="24" t="str">
        <f t="shared" ca="1" si="510"/>
        <v/>
      </c>
      <c r="AJ1824" s="24" t="str">
        <f t="shared" ca="1" si="511"/>
        <v/>
      </c>
      <c r="AK1824" s="24" t="str">
        <f t="shared" ca="1" si="512"/>
        <v/>
      </c>
      <c r="AL1824" s="24" t="str">
        <f t="shared" ca="1" si="513"/>
        <v/>
      </c>
      <c r="AM1824" s="26"/>
      <c r="AN1824" s="26" t="str">
        <f ca="1">IF(AI1824="","","G1 "&amp;Input!D55&amp;" "&amp;AI1824&amp;" "&amp;Input!D$56&amp;" "&amp;AJ1824&amp;" "&amp;Input!D$57&amp;" "&amp;AK1824&amp;" "&amp;Input!D$58&amp;" "&amp;AL1824&amp;" F "&amp;Input!D$51&amp;"")</f>
        <v/>
      </c>
      <c r="AP1824" s="26" t="str">
        <f ca="1">IF(AS1824="","","G1 "&amp;Input!D$55&amp;" "&amp;AS1824&amp;" "&amp;Input!D$56&amp;" "&amp;AT1824&amp;" "&amp;Input!D$57&amp;" "&amp;AU1824&amp;" "&amp;Input!D$58&amp;" "&amp;AV1824&amp;" F "&amp;Input!D$52&amp;"")</f>
        <v/>
      </c>
      <c r="AR1824" s="21">
        <v>1821</v>
      </c>
      <c r="AS1824" s="24" t="str">
        <f t="shared" ca="1" si="503"/>
        <v/>
      </c>
      <c r="AT1824" s="24" t="str">
        <f t="shared" ca="1" si="504"/>
        <v/>
      </c>
      <c r="AU1824" s="24" t="str">
        <f t="shared" ca="1" si="505"/>
        <v/>
      </c>
      <c r="AV1824" s="24" t="str">
        <f t="shared" ca="1" si="506"/>
        <v/>
      </c>
      <c r="BC1824" t="s">
        <v>2246</v>
      </c>
      <c r="BF1824" s="74" t="str">
        <f ca="1">IF(AI1823="","","G1 "&amp;Input!D$55&amp;" "&amp;AI1823&amp;" "&amp;Input!D$56&amp;" "&amp;AJ1823&amp;" "&amp;Input!D$57&amp;" "&amp;AK1823&amp;" "&amp;Input!D$58&amp;" "&amp;AL1823&amp;" F "&amp;Input!D$51&amp;"")</f>
        <v/>
      </c>
      <c r="BO1824" s="132" t="str">
        <f t="shared" ref="BO1824:BR1843" ca="1" si="516">IFERROR(MID($AN1824,FIND(" ",$AN1824,FIND(BO$2,$AN1824,1)),FIND(" ",$AN1824,FIND(" ",$AN1824,FIND(BO$2,$AN1824,1))+1)-FIND(" ",$AN1824,FIND(BO$2,$AN1824,1)))*1,"")</f>
        <v/>
      </c>
      <c r="BP1824" s="132" t="str">
        <f t="shared" ca="1" si="516"/>
        <v/>
      </c>
      <c r="BQ1824" s="132" t="str">
        <f t="shared" ca="1" si="516"/>
        <v/>
      </c>
      <c r="BR1824" s="132" t="str">
        <f t="shared" ca="1" si="516"/>
        <v/>
      </c>
      <c r="BT1824" s="132" t="str">
        <f t="shared" ref="BT1824:BW1843" si="517">IFERROR(MID($AO1824,FIND(" ",$AO1824,FIND(BT$2,$AO1824,1)),FIND(" ",$AO1824,FIND(" ",$AO1824,FIND(BT$2,$AO1824,1))+1)-FIND(" ",$AO1824,FIND(BT$2,$AO1824,1)))*1,"")</f>
        <v/>
      </c>
      <c r="BU1824" s="132" t="str">
        <f t="shared" si="517"/>
        <v/>
      </c>
      <c r="BV1824" s="132" t="str">
        <f t="shared" si="517"/>
        <v/>
      </c>
      <c r="BW1824" s="132" t="str">
        <f t="shared" si="517"/>
        <v/>
      </c>
      <c r="BY1824" s="132" t="str">
        <f t="shared" ca="1" si="509"/>
        <v/>
      </c>
      <c r="BZ1824" s="132" t="str">
        <f t="shared" ca="1" si="509"/>
        <v/>
      </c>
      <c r="CA1824" s="132" t="str">
        <f t="shared" ca="1" si="509"/>
        <v/>
      </c>
      <c r="CB1824" s="132" t="str">
        <f t="shared" ca="1" si="509"/>
        <v/>
      </c>
    </row>
    <row r="1825" spans="18:80" x14ac:dyDescent="0.2">
      <c r="R1825" s="21">
        <v>1822</v>
      </c>
      <c r="S1825" s="24" t="e">
        <f ca="1"/>
        <v>#N/A</v>
      </c>
      <c r="T1825" s="24" t="e">
        <f ca="1"/>
        <v>#N/A</v>
      </c>
      <c r="V1825" s="21">
        <v>1822</v>
      </c>
      <c r="W1825" s="24" t="e">
        <f ca="1"/>
        <v>#N/A</v>
      </c>
      <c r="X1825" s="24" t="e">
        <f ca="1"/>
        <v>#N/A</v>
      </c>
      <c r="Y1825" s="30"/>
      <c r="Z1825" s="21">
        <v>1822</v>
      </c>
      <c r="AA1825" s="24" t="e">
        <f ca="1"/>
        <v>#N/A</v>
      </c>
      <c r="AB1825" s="24" t="e">
        <f ca="1"/>
        <v>#N/A</v>
      </c>
      <c r="AD1825" s="21">
        <v>1822</v>
      </c>
      <c r="AE1825" s="24" t="e">
        <f ca="1"/>
        <v>#N/A</v>
      </c>
      <c r="AF1825" s="24" t="e">
        <f ca="1"/>
        <v>#N/A</v>
      </c>
      <c r="AH1825" s="21">
        <v>1822</v>
      </c>
      <c r="AI1825" s="24" t="str">
        <f t="shared" ca="1" si="510"/>
        <v/>
      </c>
      <c r="AJ1825" s="24" t="str">
        <f t="shared" ca="1" si="511"/>
        <v/>
      </c>
      <c r="AK1825" s="24" t="str">
        <f t="shared" ca="1" si="512"/>
        <v/>
      </c>
      <c r="AL1825" s="24" t="str">
        <f t="shared" ca="1" si="513"/>
        <v/>
      </c>
      <c r="AM1825" s="26"/>
      <c r="AN1825" s="26" t="str">
        <f ca="1">IF(AI1825="","","G1 "&amp;Input!D55&amp;" "&amp;AI1825&amp;" "&amp;Input!D$56&amp;" "&amp;AJ1825&amp;" "&amp;Input!D$57&amp;" "&amp;AK1825&amp;" "&amp;Input!D$58&amp;" "&amp;AL1825&amp;" F "&amp;Input!D$51&amp;"")</f>
        <v/>
      </c>
      <c r="AP1825" s="26" t="str">
        <f ca="1">IF(AS1825="","","G1 "&amp;Input!D$55&amp;" "&amp;AS1825&amp;" "&amp;Input!D$56&amp;" "&amp;AT1825&amp;" "&amp;Input!D$57&amp;" "&amp;AU1825&amp;" "&amp;Input!D$58&amp;" "&amp;AV1825&amp;" F "&amp;Input!D$52&amp;"")</f>
        <v/>
      </c>
      <c r="AR1825" s="21">
        <v>1822</v>
      </c>
      <c r="AS1825" s="24" t="str">
        <f t="shared" ca="1" si="503"/>
        <v/>
      </c>
      <c r="AT1825" s="24" t="str">
        <f t="shared" ca="1" si="504"/>
        <v/>
      </c>
      <c r="AU1825" s="24" t="str">
        <f t="shared" ca="1" si="505"/>
        <v/>
      </c>
      <c r="AV1825" s="24" t="str">
        <f t="shared" ca="1" si="506"/>
        <v/>
      </c>
      <c r="BC1825" t="s">
        <v>2247</v>
      </c>
      <c r="BF1825" s="74" t="str">
        <f ca="1">IF(AI1824="","","G1 "&amp;Input!D$55&amp;" "&amp;AI1824&amp;" "&amp;Input!D$56&amp;" "&amp;AJ1824&amp;" "&amp;Input!D$57&amp;" "&amp;AK1824&amp;" "&amp;Input!D$58&amp;" "&amp;AL1824&amp;" F "&amp;Input!D$51&amp;"")</f>
        <v/>
      </c>
      <c r="BO1825" s="132" t="str">
        <f t="shared" ca="1" si="516"/>
        <v/>
      </c>
      <c r="BP1825" s="132" t="str">
        <f t="shared" ca="1" si="516"/>
        <v/>
      </c>
      <c r="BQ1825" s="132" t="str">
        <f t="shared" ca="1" si="516"/>
        <v/>
      </c>
      <c r="BR1825" s="132" t="str">
        <f t="shared" ca="1" si="516"/>
        <v/>
      </c>
      <c r="BT1825" s="132" t="str">
        <f t="shared" si="517"/>
        <v/>
      </c>
      <c r="BU1825" s="132" t="str">
        <f t="shared" si="517"/>
        <v/>
      </c>
      <c r="BV1825" s="132" t="str">
        <f t="shared" si="517"/>
        <v/>
      </c>
      <c r="BW1825" s="132" t="str">
        <f t="shared" si="517"/>
        <v/>
      </c>
      <c r="BY1825" s="132" t="str">
        <f t="shared" ca="1" si="509"/>
        <v/>
      </c>
      <c r="BZ1825" s="132" t="str">
        <f t="shared" ca="1" si="509"/>
        <v/>
      </c>
      <c r="CA1825" s="132" t="str">
        <f t="shared" ca="1" si="509"/>
        <v/>
      </c>
      <c r="CB1825" s="132" t="str">
        <f t="shared" ca="1" si="509"/>
        <v/>
      </c>
    </row>
    <row r="1826" spans="18:80" x14ac:dyDescent="0.2">
      <c r="R1826" s="21">
        <v>1823</v>
      </c>
      <c r="S1826" s="24" t="e">
        <f ca="1"/>
        <v>#N/A</v>
      </c>
      <c r="T1826" s="24" t="e">
        <f ca="1"/>
        <v>#N/A</v>
      </c>
      <c r="V1826" s="21">
        <v>1823</v>
      </c>
      <c r="W1826" s="24" t="e">
        <f ca="1"/>
        <v>#N/A</v>
      </c>
      <c r="X1826" s="24" t="e">
        <f ca="1"/>
        <v>#N/A</v>
      </c>
      <c r="Y1826" s="30"/>
      <c r="Z1826" s="21">
        <v>1823</v>
      </c>
      <c r="AA1826" s="24" t="e">
        <f ca="1"/>
        <v>#N/A</v>
      </c>
      <c r="AB1826" s="24" t="e">
        <f ca="1"/>
        <v>#N/A</v>
      </c>
      <c r="AD1826" s="21">
        <v>1823</v>
      </c>
      <c r="AE1826" s="24" t="e">
        <f ca="1"/>
        <v>#N/A</v>
      </c>
      <c r="AF1826" s="24" t="e">
        <f ca="1"/>
        <v>#N/A</v>
      </c>
      <c r="AH1826" s="21">
        <v>1823</v>
      </c>
      <c r="AI1826" s="24" t="str">
        <f t="shared" ca="1" si="510"/>
        <v/>
      </c>
      <c r="AJ1826" s="24" t="str">
        <f t="shared" ca="1" si="511"/>
        <v/>
      </c>
      <c r="AK1826" s="24" t="str">
        <f t="shared" ca="1" si="512"/>
        <v/>
      </c>
      <c r="AL1826" s="24" t="str">
        <f t="shared" ca="1" si="513"/>
        <v/>
      </c>
      <c r="AM1826" s="26"/>
      <c r="AN1826" s="26" t="str">
        <f ca="1">IF(AI1826="","","G1 "&amp;Input!D55&amp;" "&amp;AI1826&amp;" "&amp;Input!D$56&amp;" "&amp;AJ1826&amp;" "&amp;Input!D$57&amp;" "&amp;AK1826&amp;" "&amp;Input!D$58&amp;" "&amp;AL1826&amp;" F "&amp;Input!D$51&amp;"")</f>
        <v/>
      </c>
      <c r="AP1826" s="26" t="str">
        <f ca="1">IF(AS1826="","","G1 "&amp;Input!D$55&amp;" "&amp;AS1826&amp;" "&amp;Input!D$56&amp;" "&amp;AT1826&amp;" "&amp;Input!D$57&amp;" "&amp;AU1826&amp;" "&amp;Input!D$58&amp;" "&amp;AV1826&amp;" F "&amp;Input!D$52&amp;"")</f>
        <v/>
      </c>
      <c r="AR1826" s="21">
        <v>1823</v>
      </c>
      <c r="AS1826" s="24" t="str">
        <f t="shared" ca="1" si="503"/>
        <v/>
      </c>
      <c r="AT1826" s="24" t="str">
        <f t="shared" ca="1" si="504"/>
        <v/>
      </c>
      <c r="AU1826" s="24" t="str">
        <f t="shared" ca="1" si="505"/>
        <v/>
      </c>
      <c r="AV1826" s="24" t="str">
        <f t="shared" ca="1" si="506"/>
        <v/>
      </c>
      <c r="BC1826" t="s">
        <v>2248</v>
      </c>
      <c r="BF1826" s="74" t="str">
        <f ca="1">IF(AI1825="","","G1 "&amp;Input!D$55&amp;" "&amp;AI1825&amp;" "&amp;Input!D$56&amp;" "&amp;AJ1825&amp;" "&amp;Input!D$57&amp;" "&amp;AK1825&amp;" "&amp;Input!D$58&amp;" "&amp;AL1825&amp;" F "&amp;Input!D$51&amp;"")</f>
        <v/>
      </c>
      <c r="BO1826" s="132" t="str">
        <f t="shared" ca="1" si="516"/>
        <v/>
      </c>
      <c r="BP1826" s="132" t="str">
        <f t="shared" ca="1" si="516"/>
        <v/>
      </c>
      <c r="BQ1826" s="132" t="str">
        <f t="shared" ca="1" si="516"/>
        <v/>
      </c>
      <c r="BR1826" s="132" t="str">
        <f t="shared" ca="1" si="516"/>
        <v/>
      </c>
      <c r="BT1826" s="132" t="str">
        <f t="shared" si="517"/>
        <v/>
      </c>
      <c r="BU1826" s="132" t="str">
        <f t="shared" si="517"/>
        <v/>
      </c>
      <c r="BV1826" s="132" t="str">
        <f t="shared" si="517"/>
        <v/>
      </c>
      <c r="BW1826" s="132" t="str">
        <f t="shared" si="517"/>
        <v/>
      </c>
      <c r="BY1826" s="132" t="str">
        <f t="shared" ca="1" si="509"/>
        <v/>
      </c>
      <c r="BZ1826" s="132" t="str">
        <f t="shared" ca="1" si="509"/>
        <v/>
      </c>
      <c r="CA1826" s="132" t="str">
        <f t="shared" ca="1" si="509"/>
        <v/>
      </c>
      <c r="CB1826" s="132" t="str">
        <f t="shared" ca="1" si="509"/>
        <v/>
      </c>
    </row>
    <row r="1827" spans="18:80" x14ac:dyDescent="0.2">
      <c r="R1827" s="21">
        <v>1824</v>
      </c>
      <c r="S1827" s="24" t="e">
        <f ca="1"/>
        <v>#N/A</v>
      </c>
      <c r="T1827" s="24" t="e">
        <f ca="1"/>
        <v>#N/A</v>
      </c>
      <c r="V1827" s="21">
        <v>1824</v>
      </c>
      <c r="W1827" s="24" t="e">
        <f ca="1"/>
        <v>#N/A</v>
      </c>
      <c r="X1827" s="24" t="e">
        <f ca="1"/>
        <v>#N/A</v>
      </c>
      <c r="Y1827" s="30"/>
      <c r="Z1827" s="21">
        <v>1824</v>
      </c>
      <c r="AA1827" s="24" t="e">
        <f ca="1"/>
        <v>#N/A</v>
      </c>
      <c r="AB1827" s="24" t="e">
        <f ca="1"/>
        <v>#N/A</v>
      </c>
      <c r="AD1827" s="21">
        <v>1824</v>
      </c>
      <c r="AE1827" s="24" t="e">
        <f ca="1"/>
        <v>#N/A</v>
      </c>
      <c r="AF1827" s="24" t="e">
        <f ca="1"/>
        <v>#N/A</v>
      </c>
      <c r="AH1827" s="21">
        <v>1824</v>
      </c>
      <c r="AI1827" s="24" t="str">
        <f t="shared" ca="1" si="510"/>
        <v/>
      </c>
      <c r="AJ1827" s="24" t="str">
        <f t="shared" ca="1" si="511"/>
        <v/>
      </c>
      <c r="AK1827" s="24" t="str">
        <f t="shared" ca="1" si="512"/>
        <v/>
      </c>
      <c r="AL1827" s="24" t="str">
        <f t="shared" ca="1" si="513"/>
        <v/>
      </c>
      <c r="AM1827" s="26"/>
      <c r="AN1827" s="26" t="str">
        <f ca="1">IF(AI1827="","","G1 "&amp;Input!D55&amp;" "&amp;AI1827&amp;" "&amp;Input!D$56&amp;" "&amp;AJ1827&amp;" "&amp;Input!D$57&amp;" "&amp;AK1827&amp;" "&amp;Input!D$58&amp;" "&amp;AL1827&amp;" F "&amp;Input!D$51&amp;"")</f>
        <v/>
      </c>
      <c r="AP1827" s="26" t="str">
        <f ca="1">IF(AS1827="","","G1 "&amp;Input!D$55&amp;" "&amp;AS1827&amp;" "&amp;Input!D$56&amp;" "&amp;AT1827&amp;" "&amp;Input!D$57&amp;" "&amp;AU1827&amp;" "&amp;Input!D$58&amp;" "&amp;AV1827&amp;" F "&amp;Input!D$52&amp;"")</f>
        <v/>
      </c>
      <c r="AR1827" s="21">
        <v>1824</v>
      </c>
      <c r="AS1827" s="24" t="str">
        <f t="shared" ca="1" si="503"/>
        <v/>
      </c>
      <c r="AT1827" s="24" t="str">
        <f t="shared" ca="1" si="504"/>
        <v/>
      </c>
      <c r="AU1827" s="24" t="str">
        <f t="shared" ca="1" si="505"/>
        <v/>
      </c>
      <c r="AV1827" s="24" t="str">
        <f t="shared" ca="1" si="506"/>
        <v/>
      </c>
      <c r="BC1827" t="s">
        <v>2249</v>
      </c>
      <c r="BF1827" s="74" t="str">
        <f ca="1">IF(AI1826="","","G1 "&amp;Input!D$55&amp;" "&amp;AI1826&amp;" "&amp;Input!D$56&amp;" "&amp;AJ1826&amp;" "&amp;Input!D$57&amp;" "&amp;AK1826&amp;" "&amp;Input!D$58&amp;" "&amp;AL1826&amp;" F "&amp;Input!D$51&amp;"")</f>
        <v/>
      </c>
      <c r="BO1827" s="132" t="str">
        <f t="shared" ca="1" si="516"/>
        <v/>
      </c>
      <c r="BP1827" s="132" t="str">
        <f t="shared" ca="1" si="516"/>
        <v/>
      </c>
      <c r="BQ1827" s="132" t="str">
        <f t="shared" ca="1" si="516"/>
        <v/>
      </c>
      <c r="BR1827" s="132" t="str">
        <f t="shared" ca="1" si="516"/>
        <v/>
      </c>
      <c r="BT1827" s="132" t="str">
        <f t="shared" si="517"/>
        <v/>
      </c>
      <c r="BU1827" s="132" t="str">
        <f t="shared" si="517"/>
        <v/>
      </c>
      <c r="BV1827" s="132" t="str">
        <f t="shared" si="517"/>
        <v/>
      </c>
      <c r="BW1827" s="132" t="str">
        <f t="shared" si="517"/>
        <v/>
      </c>
      <c r="BY1827" s="132" t="str">
        <f t="shared" ca="1" si="509"/>
        <v/>
      </c>
      <c r="BZ1827" s="132" t="str">
        <f t="shared" ca="1" si="509"/>
        <v/>
      </c>
      <c r="CA1827" s="132" t="str">
        <f t="shared" ca="1" si="509"/>
        <v/>
      </c>
      <c r="CB1827" s="132" t="str">
        <f t="shared" ca="1" si="509"/>
        <v/>
      </c>
    </row>
    <row r="1828" spans="18:80" x14ac:dyDescent="0.2">
      <c r="R1828" s="21">
        <v>1825</v>
      </c>
      <c r="S1828" s="24" t="e">
        <f ca="1"/>
        <v>#N/A</v>
      </c>
      <c r="T1828" s="24" t="e">
        <f ca="1"/>
        <v>#N/A</v>
      </c>
      <c r="V1828" s="21">
        <v>1825</v>
      </c>
      <c r="W1828" s="24" t="e">
        <f ca="1"/>
        <v>#N/A</v>
      </c>
      <c r="X1828" s="24" t="e">
        <f ca="1"/>
        <v>#N/A</v>
      </c>
      <c r="Y1828" s="30"/>
      <c r="Z1828" s="21">
        <v>1825</v>
      </c>
      <c r="AA1828" s="24" t="e">
        <f ca="1"/>
        <v>#N/A</v>
      </c>
      <c r="AB1828" s="24" t="e">
        <f ca="1"/>
        <v>#N/A</v>
      </c>
      <c r="AD1828" s="21">
        <v>1825</v>
      </c>
      <c r="AE1828" s="24" t="e">
        <f ca="1"/>
        <v>#N/A</v>
      </c>
      <c r="AF1828" s="24" t="e">
        <f ca="1"/>
        <v>#N/A</v>
      </c>
      <c r="AH1828" s="21">
        <v>1825</v>
      </c>
      <c r="AI1828" s="24" t="str">
        <f t="shared" ca="1" si="510"/>
        <v/>
      </c>
      <c r="AJ1828" s="24" t="str">
        <f t="shared" ca="1" si="511"/>
        <v/>
      </c>
      <c r="AK1828" s="24" t="str">
        <f t="shared" ca="1" si="512"/>
        <v/>
      </c>
      <c r="AL1828" s="24" t="str">
        <f t="shared" ca="1" si="513"/>
        <v/>
      </c>
      <c r="AM1828" s="26"/>
      <c r="AN1828" s="26" t="str">
        <f ca="1">IF(AI1828="","","G1 "&amp;Input!D55&amp;" "&amp;AI1828&amp;" "&amp;Input!D$56&amp;" "&amp;AJ1828&amp;" "&amp;Input!D$57&amp;" "&amp;AK1828&amp;" "&amp;Input!D$58&amp;" "&amp;AL1828&amp;" F "&amp;Input!D$51&amp;"")</f>
        <v/>
      </c>
      <c r="AP1828" s="26" t="str">
        <f ca="1">IF(AS1828="","","G1 "&amp;Input!D$55&amp;" "&amp;AS1828&amp;" "&amp;Input!D$56&amp;" "&amp;AT1828&amp;" "&amp;Input!D$57&amp;" "&amp;AU1828&amp;" "&amp;Input!D$58&amp;" "&amp;AV1828&amp;" F "&amp;Input!D$52&amp;"")</f>
        <v/>
      </c>
      <c r="AR1828" s="21">
        <v>1825</v>
      </c>
      <c r="AS1828" s="24" t="str">
        <f t="shared" ca="1" si="503"/>
        <v/>
      </c>
      <c r="AT1828" s="24" t="str">
        <f t="shared" ca="1" si="504"/>
        <v/>
      </c>
      <c r="AU1828" s="24" t="str">
        <f t="shared" ca="1" si="505"/>
        <v/>
      </c>
      <c r="AV1828" s="24" t="str">
        <f t="shared" ca="1" si="506"/>
        <v/>
      </c>
      <c r="BC1828" t="s">
        <v>2250</v>
      </c>
      <c r="BF1828" s="74" t="str">
        <f ca="1">IF(AI1827="","","G1 "&amp;Input!D$55&amp;" "&amp;AI1827&amp;" "&amp;Input!D$56&amp;" "&amp;AJ1827&amp;" "&amp;Input!D$57&amp;" "&amp;AK1827&amp;" "&amp;Input!D$58&amp;" "&amp;AL1827&amp;" F "&amp;Input!D$51&amp;"")</f>
        <v/>
      </c>
      <c r="BO1828" s="132" t="str">
        <f t="shared" ca="1" si="516"/>
        <v/>
      </c>
      <c r="BP1828" s="132" t="str">
        <f t="shared" ca="1" si="516"/>
        <v/>
      </c>
      <c r="BQ1828" s="132" t="str">
        <f t="shared" ca="1" si="516"/>
        <v/>
      </c>
      <c r="BR1828" s="132" t="str">
        <f t="shared" ca="1" si="516"/>
        <v/>
      </c>
      <c r="BT1828" s="132" t="str">
        <f t="shared" si="517"/>
        <v/>
      </c>
      <c r="BU1828" s="132" t="str">
        <f t="shared" si="517"/>
        <v/>
      </c>
      <c r="BV1828" s="132" t="str">
        <f t="shared" si="517"/>
        <v/>
      </c>
      <c r="BW1828" s="132" t="str">
        <f t="shared" si="517"/>
        <v/>
      </c>
      <c r="BY1828" s="132" t="str">
        <f t="shared" ca="1" si="509"/>
        <v/>
      </c>
      <c r="BZ1828" s="132" t="str">
        <f t="shared" ca="1" si="509"/>
        <v/>
      </c>
      <c r="CA1828" s="132" t="str">
        <f t="shared" ca="1" si="509"/>
        <v/>
      </c>
      <c r="CB1828" s="132" t="str">
        <f t="shared" ca="1" si="509"/>
        <v/>
      </c>
    </row>
    <row r="1829" spans="18:80" x14ac:dyDescent="0.2">
      <c r="R1829" s="21">
        <v>1826</v>
      </c>
      <c r="S1829" s="24" t="e">
        <f ca="1"/>
        <v>#N/A</v>
      </c>
      <c r="T1829" s="24" t="e">
        <f ca="1"/>
        <v>#N/A</v>
      </c>
      <c r="V1829" s="21">
        <v>1826</v>
      </c>
      <c r="W1829" s="24" t="e">
        <f ca="1"/>
        <v>#N/A</v>
      </c>
      <c r="X1829" s="24" t="e">
        <f ca="1"/>
        <v>#N/A</v>
      </c>
      <c r="Y1829" s="30"/>
      <c r="Z1829" s="21">
        <v>1826</v>
      </c>
      <c r="AA1829" s="24" t="e">
        <f ca="1"/>
        <v>#N/A</v>
      </c>
      <c r="AB1829" s="24" t="e">
        <f ca="1"/>
        <v>#N/A</v>
      </c>
      <c r="AD1829" s="21">
        <v>1826</v>
      </c>
      <c r="AE1829" s="24" t="e">
        <f ca="1"/>
        <v>#N/A</v>
      </c>
      <c r="AF1829" s="24" t="e">
        <f ca="1"/>
        <v>#N/A</v>
      </c>
      <c r="AH1829" s="21">
        <v>1826</v>
      </c>
      <c r="AI1829" s="24" t="str">
        <f t="shared" ca="1" si="510"/>
        <v/>
      </c>
      <c r="AJ1829" s="24" t="str">
        <f t="shared" ca="1" si="511"/>
        <v/>
      </c>
      <c r="AK1829" s="24" t="str">
        <f t="shared" ca="1" si="512"/>
        <v/>
      </c>
      <c r="AL1829" s="24" t="str">
        <f t="shared" ca="1" si="513"/>
        <v/>
      </c>
      <c r="AM1829" s="26"/>
      <c r="AN1829" s="26" t="str">
        <f ca="1">IF(AI1829="","","G1 "&amp;Input!D55&amp;" "&amp;AI1829&amp;" "&amp;Input!D$56&amp;" "&amp;AJ1829&amp;" "&amp;Input!D$57&amp;" "&amp;AK1829&amp;" "&amp;Input!D$58&amp;" "&amp;AL1829&amp;" F "&amp;Input!D$51&amp;"")</f>
        <v/>
      </c>
      <c r="AP1829" s="26" t="str">
        <f ca="1">IF(AS1829="","","G1 "&amp;Input!D$55&amp;" "&amp;AS1829&amp;" "&amp;Input!D$56&amp;" "&amp;AT1829&amp;" "&amp;Input!D$57&amp;" "&amp;AU1829&amp;" "&amp;Input!D$58&amp;" "&amp;AV1829&amp;" F "&amp;Input!D$52&amp;"")</f>
        <v/>
      </c>
      <c r="AR1829" s="21">
        <v>1826</v>
      </c>
      <c r="AS1829" s="24" t="str">
        <f t="shared" ca="1" si="503"/>
        <v/>
      </c>
      <c r="AT1829" s="24" t="str">
        <f t="shared" ca="1" si="504"/>
        <v/>
      </c>
      <c r="AU1829" s="24" t="str">
        <f t="shared" ca="1" si="505"/>
        <v/>
      </c>
      <c r="AV1829" s="24" t="str">
        <f t="shared" ca="1" si="506"/>
        <v/>
      </c>
      <c r="BC1829" t="s">
        <v>2251</v>
      </c>
      <c r="BF1829" s="74" t="str">
        <f ca="1">IF(AI1828="","","G1 "&amp;Input!D$55&amp;" "&amp;AI1828&amp;" "&amp;Input!D$56&amp;" "&amp;AJ1828&amp;" "&amp;Input!D$57&amp;" "&amp;AK1828&amp;" "&amp;Input!D$58&amp;" "&amp;AL1828&amp;" F "&amp;Input!D$51&amp;"")</f>
        <v/>
      </c>
      <c r="BO1829" s="132" t="str">
        <f t="shared" ca="1" si="516"/>
        <v/>
      </c>
      <c r="BP1829" s="132" t="str">
        <f t="shared" ca="1" si="516"/>
        <v/>
      </c>
      <c r="BQ1829" s="132" t="str">
        <f t="shared" ca="1" si="516"/>
        <v/>
      </c>
      <c r="BR1829" s="132" t="str">
        <f t="shared" ca="1" si="516"/>
        <v/>
      </c>
      <c r="BT1829" s="132" t="str">
        <f t="shared" si="517"/>
        <v/>
      </c>
      <c r="BU1829" s="132" t="str">
        <f t="shared" si="517"/>
        <v/>
      </c>
      <c r="BV1829" s="132" t="str">
        <f t="shared" si="517"/>
        <v/>
      </c>
      <c r="BW1829" s="132" t="str">
        <f t="shared" si="517"/>
        <v/>
      </c>
      <c r="BY1829" s="132" t="str">
        <f t="shared" ca="1" si="509"/>
        <v/>
      </c>
      <c r="BZ1829" s="132" t="str">
        <f t="shared" ca="1" si="509"/>
        <v/>
      </c>
      <c r="CA1829" s="132" t="str">
        <f t="shared" ca="1" si="509"/>
        <v/>
      </c>
      <c r="CB1829" s="132" t="str">
        <f t="shared" ca="1" si="509"/>
        <v/>
      </c>
    </row>
    <row r="1830" spans="18:80" x14ac:dyDescent="0.2">
      <c r="R1830" s="21">
        <v>1827</v>
      </c>
      <c r="S1830" s="24" t="e">
        <f ca="1"/>
        <v>#N/A</v>
      </c>
      <c r="T1830" s="24" t="e">
        <f ca="1"/>
        <v>#N/A</v>
      </c>
      <c r="V1830" s="21">
        <v>1827</v>
      </c>
      <c r="W1830" s="24" t="e">
        <f ca="1"/>
        <v>#N/A</v>
      </c>
      <c r="X1830" s="24" t="e">
        <f ca="1"/>
        <v>#N/A</v>
      </c>
      <c r="Y1830" s="30"/>
      <c r="Z1830" s="21">
        <v>1827</v>
      </c>
      <c r="AA1830" s="24" t="e">
        <f ca="1"/>
        <v>#N/A</v>
      </c>
      <c r="AB1830" s="24" t="e">
        <f ca="1"/>
        <v>#N/A</v>
      </c>
      <c r="AD1830" s="21">
        <v>1827</v>
      </c>
      <c r="AE1830" s="24" t="e">
        <f ca="1"/>
        <v>#N/A</v>
      </c>
      <c r="AF1830" s="24" t="e">
        <f ca="1"/>
        <v>#N/A</v>
      </c>
      <c r="AH1830" s="21">
        <v>1827</v>
      </c>
      <c r="AI1830" s="24" t="str">
        <f t="shared" ca="1" si="510"/>
        <v/>
      </c>
      <c r="AJ1830" s="24" t="str">
        <f t="shared" ca="1" si="511"/>
        <v/>
      </c>
      <c r="AK1830" s="24" t="str">
        <f t="shared" ca="1" si="512"/>
        <v/>
      </c>
      <c r="AL1830" s="24" t="str">
        <f t="shared" ca="1" si="513"/>
        <v/>
      </c>
      <c r="AM1830" s="26"/>
      <c r="AN1830" s="26" t="str">
        <f ca="1">IF(AI1830="","","G1 "&amp;Input!D55&amp;" "&amp;AI1830&amp;" "&amp;Input!D$56&amp;" "&amp;AJ1830&amp;" "&amp;Input!D$57&amp;" "&amp;AK1830&amp;" "&amp;Input!D$58&amp;" "&amp;AL1830&amp;" F "&amp;Input!D$51&amp;"")</f>
        <v/>
      </c>
      <c r="AP1830" s="26" t="str">
        <f ca="1">IF(AS1830="","","G1 "&amp;Input!D$55&amp;" "&amp;AS1830&amp;" "&amp;Input!D$56&amp;" "&amp;AT1830&amp;" "&amp;Input!D$57&amp;" "&amp;AU1830&amp;" "&amp;Input!D$58&amp;" "&amp;AV1830&amp;" F "&amp;Input!D$52&amp;"")</f>
        <v/>
      </c>
      <c r="AR1830" s="21">
        <v>1827</v>
      </c>
      <c r="AS1830" s="24" t="str">
        <f t="shared" ca="1" si="503"/>
        <v/>
      </c>
      <c r="AT1830" s="24" t="str">
        <f t="shared" ca="1" si="504"/>
        <v/>
      </c>
      <c r="AU1830" s="24" t="str">
        <f t="shared" ca="1" si="505"/>
        <v/>
      </c>
      <c r="AV1830" s="24" t="str">
        <f t="shared" ca="1" si="506"/>
        <v/>
      </c>
      <c r="BC1830" t="s">
        <v>2252</v>
      </c>
      <c r="BF1830" s="74" t="str">
        <f ca="1">IF(AI1829="","","G1 "&amp;Input!D$55&amp;" "&amp;AI1829&amp;" "&amp;Input!D$56&amp;" "&amp;AJ1829&amp;" "&amp;Input!D$57&amp;" "&amp;AK1829&amp;" "&amp;Input!D$58&amp;" "&amp;AL1829&amp;" F "&amp;Input!D$51&amp;"")</f>
        <v/>
      </c>
      <c r="BO1830" s="132" t="str">
        <f t="shared" ca="1" si="516"/>
        <v/>
      </c>
      <c r="BP1830" s="132" t="str">
        <f t="shared" ca="1" si="516"/>
        <v/>
      </c>
      <c r="BQ1830" s="132" t="str">
        <f t="shared" ca="1" si="516"/>
        <v/>
      </c>
      <c r="BR1830" s="132" t="str">
        <f t="shared" ca="1" si="516"/>
        <v/>
      </c>
      <c r="BT1830" s="132" t="str">
        <f t="shared" si="517"/>
        <v/>
      </c>
      <c r="BU1830" s="132" t="str">
        <f t="shared" si="517"/>
        <v/>
      </c>
      <c r="BV1830" s="132" t="str">
        <f t="shared" si="517"/>
        <v/>
      </c>
      <c r="BW1830" s="132" t="str">
        <f t="shared" si="517"/>
        <v/>
      </c>
      <c r="BY1830" s="132" t="str">
        <f t="shared" ca="1" si="509"/>
        <v/>
      </c>
      <c r="BZ1830" s="132" t="str">
        <f t="shared" ca="1" si="509"/>
        <v/>
      </c>
      <c r="CA1830" s="132" t="str">
        <f t="shared" ca="1" si="509"/>
        <v/>
      </c>
      <c r="CB1830" s="132" t="str">
        <f t="shared" ca="1" si="509"/>
        <v/>
      </c>
    </row>
    <row r="1831" spans="18:80" x14ac:dyDescent="0.2">
      <c r="R1831" s="21">
        <v>1828</v>
      </c>
      <c r="S1831" s="24" t="e">
        <f ca="1"/>
        <v>#N/A</v>
      </c>
      <c r="T1831" s="24" t="e">
        <f ca="1"/>
        <v>#N/A</v>
      </c>
      <c r="V1831" s="21">
        <v>1828</v>
      </c>
      <c r="W1831" s="24" t="e">
        <f ca="1"/>
        <v>#N/A</v>
      </c>
      <c r="X1831" s="24" t="e">
        <f ca="1"/>
        <v>#N/A</v>
      </c>
      <c r="Y1831" s="30"/>
      <c r="Z1831" s="21">
        <v>1828</v>
      </c>
      <c r="AA1831" s="24" t="e">
        <f ca="1"/>
        <v>#N/A</v>
      </c>
      <c r="AB1831" s="24" t="e">
        <f ca="1"/>
        <v>#N/A</v>
      </c>
      <c r="AD1831" s="21">
        <v>1828</v>
      </c>
      <c r="AE1831" s="24" t="e">
        <f ca="1"/>
        <v>#N/A</v>
      </c>
      <c r="AF1831" s="24" t="e">
        <f ca="1"/>
        <v>#N/A</v>
      </c>
      <c r="AH1831" s="21">
        <v>1828</v>
      </c>
      <c r="AI1831" s="24" t="str">
        <f t="shared" ca="1" si="510"/>
        <v/>
      </c>
      <c r="AJ1831" s="24" t="str">
        <f t="shared" ca="1" si="511"/>
        <v/>
      </c>
      <c r="AK1831" s="24" t="str">
        <f t="shared" ca="1" si="512"/>
        <v/>
      </c>
      <c r="AL1831" s="24" t="str">
        <f t="shared" ca="1" si="513"/>
        <v/>
      </c>
      <c r="AM1831" s="26"/>
      <c r="AN1831" s="26" t="str">
        <f ca="1">IF(AI1831="","","G1 "&amp;Input!D55&amp;" "&amp;AI1831&amp;" "&amp;Input!D$56&amp;" "&amp;AJ1831&amp;" "&amp;Input!D$57&amp;" "&amp;AK1831&amp;" "&amp;Input!D$58&amp;" "&amp;AL1831&amp;" F "&amp;Input!D$51&amp;"")</f>
        <v/>
      </c>
      <c r="AP1831" s="26" t="str">
        <f ca="1">IF(AS1831="","","G1 "&amp;Input!D$55&amp;" "&amp;AS1831&amp;" "&amp;Input!D$56&amp;" "&amp;AT1831&amp;" "&amp;Input!D$57&amp;" "&amp;AU1831&amp;" "&amp;Input!D$58&amp;" "&amp;AV1831&amp;" F "&amp;Input!D$52&amp;"")</f>
        <v/>
      </c>
      <c r="AR1831" s="21">
        <v>1828</v>
      </c>
      <c r="AS1831" s="24" t="str">
        <f t="shared" ca="1" si="503"/>
        <v/>
      </c>
      <c r="AT1831" s="24" t="str">
        <f t="shared" ca="1" si="504"/>
        <v/>
      </c>
      <c r="AU1831" s="24" t="str">
        <f t="shared" ca="1" si="505"/>
        <v/>
      </c>
      <c r="AV1831" s="24" t="str">
        <f t="shared" ca="1" si="506"/>
        <v/>
      </c>
      <c r="BC1831" t="s">
        <v>2253</v>
      </c>
      <c r="BF1831" s="74" t="str">
        <f ca="1">IF(AI1830="","","G1 "&amp;Input!D$55&amp;" "&amp;AI1830&amp;" "&amp;Input!D$56&amp;" "&amp;AJ1830&amp;" "&amp;Input!D$57&amp;" "&amp;AK1830&amp;" "&amp;Input!D$58&amp;" "&amp;AL1830&amp;" F "&amp;Input!D$51&amp;"")</f>
        <v/>
      </c>
      <c r="BO1831" s="132" t="str">
        <f t="shared" ca="1" si="516"/>
        <v/>
      </c>
      <c r="BP1831" s="132" t="str">
        <f t="shared" ca="1" si="516"/>
        <v/>
      </c>
      <c r="BQ1831" s="132" t="str">
        <f t="shared" ca="1" si="516"/>
        <v/>
      </c>
      <c r="BR1831" s="132" t="str">
        <f t="shared" ca="1" si="516"/>
        <v/>
      </c>
      <c r="BT1831" s="132" t="str">
        <f t="shared" si="517"/>
        <v/>
      </c>
      <c r="BU1831" s="132" t="str">
        <f t="shared" si="517"/>
        <v/>
      </c>
      <c r="BV1831" s="132" t="str">
        <f t="shared" si="517"/>
        <v/>
      </c>
      <c r="BW1831" s="132" t="str">
        <f t="shared" si="517"/>
        <v/>
      </c>
      <c r="BY1831" s="132" t="str">
        <f t="shared" ca="1" si="509"/>
        <v/>
      </c>
      <c r="BZ1831" s="132" t="str">
        <f t="shared" ca="1" si="509"/>
        <v/>
      </c>
      <c r="CA1831" s="132" t="str">
        <f t="shared" ca="1" si="509"/>
        <v/>
      </c>
      <c r="CB1831" s="132" t="str">
        <f t="shared" ca="1" si="509"/>
        <v/>
      </c>
    </row>
    <row r="1832" spans="18:80" x14ac:dyDescent="0.2">
      <c r="R1832" s="21">
        <v>1829</v>
      </c>
      <c r="S1832" s="24" t="e">
        <f ca="1"/>
        <v>#N/A</v>
      </c>
      <c r="T1832" s="24" t="e">
        <f ca="1"/>
        <v>#N/A</v>
      </c>
      <c r="V1832" s="21">
        <v>1829</v>
      </c>
      <c r="W1832" s="24" t="e">
        <f ca="1"/>
        <v>#N/A</v>
      </c>
      <c r="X1832" s="24" t="e">
        <f ca="1"/>
        <v>#N/A</v>
      </c>
      <c r="Y1832" s="30"/>
      <c r="Z1832" s="21">
        <v>1829</v>
      </c>
      <c r="AA1832" s="24" t="e">
        <f ca="1"/>
        <v>#N/A</v>
      </c>
      <c r="AB1832" s="24" t="e">
        <f ca="1"/>
        <v>#N/A</v>
      </c>
      <c r="AD1832" s="21">
        <v>1829</v>
      </c>
      <c r="AE1832" s="24" t="e">
        <f ca="1"/>
        <v>#N/A</v>
      </c>
      <c r="AF1832" s="24" t="e">
        <f ca="1"/>
        <v>#N/A</v>
      </c>
      <c r="AH1832" s="21">
        <v>1829</v>
      </c>
      <c r="AI1832" s="24" t="str">
        <f t="shared" ca="1" si="510"/>
        <v/>
      </c>
      <c r="AJ1832" s="24" t="str">
        <f t="shared" ca="1" si="511"/>
        <v/>
      </c>
      <c r="AK1832" s="24" t="str">
        <f t="shared" ca="1" si="512"/>
        <v/>
      </c>
      <c r="AL1832" s="24" t="str">
        <f t="shared" ca="1" si="513"/>
        <v/>
      </c>
      <c r="AM1832" s="26"/>
      <c r="AN1832" s="26" t="str">
        <f ca="1">IF(AI1832="","","G1 "&amp;Input!D55&amp;" "&amp;AI1832&amp;" "&amp;Input!D$56&amp;" "&amp;AJ1832&amp;" "&amp;Input!D$57&amp;" "&amp;AK1832&amp;" "&amp;Input!D$58&amp;" "&amp;AL1832&amp;" F "&amp;Input!D$51&amp;"")</f>
        <v/>
      </c>
      <c r="AP1832" s="26" t="str">
        <f ca="1">IF(AS1832="","","G1 "&amp;Input!D$55&amp;" "&amp;AS1832&amp;" "&amp;Input!D$56&amp;" "&amp;AT1832&amp;" "&amp;Input!D$57&amp;" "&amp;AU1832&amp;" "&amp;Input!D$58&amp;" "&amp;AV1832&amp;" F "&amp;Input!D$52&amp;"")</f>
        <v/>
      </c>
      <c r="AR1832" s="21">
        <v>1829</v>
      </c>
      <c r="AS1832" s="24" t="str">
        <f t="shared" ca="1" si="503"/>
        <v/>
      </c>
      <c r="AT1832" s="24" t="str">
        <f t="shared" ca="1" si="504"/>
        <v/>
      </c>
      <c r="AU1832" s="24" t="str">
        <f t="shared" ca="1" si="505"/>
        <v/>
      </c>
      <c r="AV1832" s="24" t="str">
        <f t="shared" ca="1" si="506"/>
        <v/>
      </c>
      <c r="BC1832" t="s">
        <v>2254</v>
      </c>
      <c r="BF1832" s="74" t="str">
        <f ca="1">IF(AI1831="","","G1 "&amp;Input!D$55&amp;" "&amp;AI1831&amp;" "&amp;Input!D$56&amp;" "&amp;AJ1831&amp;" "&amp;Input!D$57&amp;" "&amp;AK1831&amp;" "&amp;Input!D$58&amp;" "&amp;AL1831&amp;" F "&amp;Input!D$51&amp;"")</f>
        <v/>
      </c>
      <c r="BO1832" s="132" t="str">
        <f t="shared" ca="1" si="516"/>
        <v/>
      </c>
      <c r="BP1832" s="132" t="str">
        <f t="shared" ca="1" si="516"/>
        <v/>
      </c>
      <c r="BQ1832" s="132" t="str">
        <f t="shared" ca="1" si="516"/>
        <v/>
      </c>
      <c r="BR1832" s="132" t="str">
        <f t="shared" ca="1" si="516"/>
        <v/>
      </c>
      <c r="BT1832" s="132" t="str">
        <f t="shared" si="517"/>
        <v/>
      </c>
      <c r="BU1832" s="132" t="str">
        <f t="shared" si="517"/>
        <v/>
      </c>
      <c r="BV1832" s="132" t="str">
        <f t="shared" si="517"/>
        <v/>
      </c>
      <c r="BW1832" s="132" t="str">
        <f t="shared" si="517"/>
        <v/>
      </c>
      <c r="BY1832" s="132" t="str">
        <f t="shared" ca="1" si="509"/>
        <v/>
      </c>
      <c r="BZ1832" s="132" t="str">
        <f t="shared" ca="1" si="509"/>
        <v/>
      </c>
      <c r="CA1832" s="132" t="str">
        <f t="shared" ca="1" si="509"/>
        <v/>
      </c>
      <c r="CB1832" s="132" t="str">
        <f t="shared" ca="1" si="509"/>
        <v/>
      </c>
    </row>
    <row r="1833" spans="18:80" x14ac:dyDescent="0.2">
      <c r="R1833" s="21">
        <v>1830</v>
      </c>
      <c r="S1833" s="24" t="e">
        <f ca="1"/>
        <v>#N/A</v>
      </c>
      <c r="T1833" s="24" t="e">
        <f ca="1"/>
        <v>#N/A</v>
      </c>
      <c r="V1833" s="21">
        <v>1830</v>
      </c>
      <c r="W1833" s="24" t="e">
        <f ca="1"/>
        <v>#N/A</v>
      </c>
      <c r="X1833" s="24" t="e">
        <f ca="1"/>
        <v>#N/A</v>
      </c>
      <c r="Y1833" s="30"/>
      <c r="Z1833" s="21">
        <v>1830</v>
      </c>
      <c r="AA1833" s="24" t="e">
        <f ca="1"/>
        <v>#N/A</v>
      </c>
      <c r="AB1833" s="24" t="e">
        <f ca="1"/>
        <v>#N/A</v>
      </c>
      <c r="AD1833" s="21">
        <v>1830</v>
      </c>
      <c r="AE1833" s="24" t="e">
        <f ca="1"/>
        <v>#N/A</v>
      </c>
      <c r="AF1833" s="24" t="e">
        <f ca="1"/>
        <v>#N/A</v>
      </c>
      <c r="AH1833" s="21">
        <v>1830</v>
      </c>
      <c r="AI1833" s="24" t="str">
        <f t="shared" ca="1" si="510"/>
        <v/>
      </c>
      <c r="AJ1833" s="24" t="str">
        <f t="shared" ca="1" si="511"/>
        <v/>
      </c>
      <c r="AK1833" s="24" t="str">
        <f t="shared" ca="1" si="512"/>
        <v/>
      </c>
      <c r="AL1833" s="24" t="str">
        <f t="shared" ca="1" si="513"/>
        <v/>
      </c>
      <c r="AM1833" s="26"/>
      <c r="AN1833" s="26" t="str">
        <f ca="1">IF(AI1833="","","G1 "&amp;Input!D55&amp;" "&amp;AI1833&amp;" "&amp;Input!D$56&amp;" "&amp;AJ1833&amp;" "&amp;Input!D$57&amp;" "&amp;AK1833&amp;" "&amp;Input!D$58&amp;" "&amp;AL1833&amp;" F "&amp;Input!D$51&amp;"")</f>
        <v/>
      </c>
      <c r="AP1833" s="26" t="str">
        <f ca="1">IF(AS1833="","","G1 "&amp;Input!D$55&amp;" "&amp;AS1833&amp;" "&amp;Input!D$56&amp;" "&amp;AT1833&amp;" "&amp;Input!D$57&amp;" "&amp;AU1833&amp;" "&amp;Input!D$58&amp;" "&amp;AV1833&amp;" F "&amp;Input!D$52&amp;"")</f>
        <v/>
      </c>
      <c r="AR1833" s="21">
        <v>1830</v>
      </c>
      <c r="AS1833" s="24" t="str">
        <f t="shared" ca="1" si="503"/>
        <v/>
      </c>
      <c r="AT1833" s="24" t="str">
        <f t="shared" ca="1" si="504"/>
        <v/>
      </c>
      <c r="AU1833" s="24" t="str">
        <f t="shared" ca="1" si="505"/>
        <v/>
      </c>
      <c r="AV1833" s="24" t="str">
        <f t="shared" ca="1" si="506"/>
        <v/>
      </c>
      <c r="BC1833" t="s">
        <v>2255</v>
      </c>
      <c r="BF1833" s="74" t="str">
        <f ca="1">IF(AI1832="","","G1 "&amp;Input!D$55&amp;" "&amp;AI1832&amp;" "&amp;Input!D$56&amp;" "&amp;AJ1832&amp;" "&amp;Input!D$57&amp;" "&amp;AK1832&amp;" "&amp;Input!D$58&amp;" "&amp;AL1832&amp;" F "&amp;Input!D$51&amp;"")</f>
        <v/>
      </c>
      <c r="BO1833" s="132" t="str">
        <f t="shared" ca="1" si="516"/>
        <v/>
      </c>
      <c r="BP1833" s="132" t="str">
        <f t="shared" ca="1" si="516"/>
        <v/>
      </c>
      <c r="BQ1833" s="132" t="str">
        <f t="shared" ca="1" si="516"/>
        <v/>
      </c>
      <c r="BR1833" s="132" t="str">
        <f t="shared" ca="1" si="516"/>
        <v/>
      </c>
      <c r="BT1833" s="132" t="str">
        <f t="shared" si="517"/>
        <v/>
      </c>
      <c r="BU1833" s="132" t="str">
        <f t="shared" si="517"/>
        <v/>
      </c>
      <c r="BV1833" s="132" t="str">
        <f t="shared" si="517"/>
        <v/>
      </c>
      <c r="BW1833" s="132" t="str">
        <f t="shared" si="517"/>
        <v/>
      </c>
      <c r="BY1833" s="132" t="str">
        <f t="shared" ca="1" si="509"/>
        <v/>
      </c>
      <c r="BZ1833" s="132" t="str">
        <f t="shared" ca="1" si="509"/>
        <v/>
      </c>
      <c r="CA1833" s="132" t="str">
        <f t="shared" ca="1" si="509"/>
        <v/>
      </c>
      <c r="CB1833" s="132" t="str">
        <f t="shared" ca="1" si="509"/>
        <v/>
      </c>
    </row>
    <row r="1834" spans="18:80" x14ac:dyDescent="0.2">
      <c r="R1834" s="21">
        <v>1831</v>
      </c>
      <c r="S1834" s="24" t="e">
        <f ca="1"/>
        <v>#N/A</v>
      </c>
      <c r="T1834" s="24" t="e">
        <f ca="1"/>
        <v>#N/A</v>
      </c>
      <c r="V1834" s="21">
        <v>1831</v>
      </c>
      <c r="W1834" s="24" t="e">
        <f ca="1"/>
        <v>#N/A</v>
      </c>
      <c r="X1834" s="24" t="e">
        <f ca="1"/>
        <v>#N/A</v>
      </c>
      <c r="Y1834" s="30"/>
      <c r="Z1834" s="21">
        <v>1831</v>
      </c>
      <c r="AA1834" s="24" t="e">
        <f ca="1"/>
        <v>#N/A</v>
      </c>
      <c r="AB1834" s="24" t="e">
        <f ca="1"/>
        <v>#N/A</v>
      </c>
      <c r="AD1834" s="21">
        <v>1831</v>
      </c>
      <c r="AE1834" s="24" t="e">
        <f ca="1"/>
        <v>#N/A</v>
      </c>
      <c r="AF1834" s="24" t="e">
        <f ca="1"/>
        <v>#N/A</v>
      </c>
      <c r="AH1834" s="21">
        <v>1831</v>
      </c>
      <c r="AI1834" s="24" t="str">
        <f t="shared" ca="1" si="510"/>
        <v/>
      </c>
      <c r="AJ1834" s="24" t="str">
        <f t="shared" ca="1" si="511"/>
        <v/>
      </c>
      <c r="AK1834" s="24" t="str">
        <f t="shared" ca="1" si="512"/>
        <v/>
      </c>
      <c r="AL1834" s="24" t="str">
        <f t="shared" ca="1" si="513"/>
        <v/>
      </c>
      <c r="AM1834" s="26"/>
      <c r="AN1834" s="26" t="str">
        <f ca="1">IF(AI1834="","","G1 "&amp;Input!D55&amp;" "&amp;AI1834&amp;" "&amp;Input!D$56&amp;" "&amp;AJ1834&amp;" "&amp;Input!D$57&amp;" "&amp;AK1834&amp;" "&amp;Input!D$58&amp;" "&amp;AL1834&amp;" F "&amp;Input!D$51&amp;"")</f>
        <v/>
      </c>
      <c r="AP1834" s="26" t="str">
        <f ca="1">IF(AS1834="","","G1 "&amp;Input!D$55&amp;" "&amp;AS1834&amp;" "&amp;Input!D$56&amp;" "&amp;AT1834&amp;" "&amp;Input!D$57&amp;" "&amp;AU1834&amp;" "&amp;Input!D$58&amp;" "&amp;AV1834&amp;" F "&amp;Input!D$52&amp;"")</f>
        <v/>
      </c>
      <c r="AR1834" s="21">
        <v>1831</v>
      </c>
      <c r="AS1834" s="24" t="str">
        <f t="shared" ca="1" si="503"/>
        <v/>
      </c>
      <c r="AT1834" s="24" t="str">
        <f t="shared" ca="1" si="504"/>
        <v/>
      </c>
      <c r="AU1834" s="24" t="str">
        <f t="shared" ca="1" si="505"/>
        <v/>
      </c>
      <c r="AV1834" s="24" t="str">
        <f t="shared" ca="1" si="506"/>
        <v/>
      </c>
      <c r="BC1834" t="s">
        <v>2256</v>
      </c>
      <c r="BF1834" s="74" t="str">
        <f ca="1">IF(AI1833="","","G1 "&amp;Input!D$55&amp;" "&amp;AI1833&amp;" "&amp;Input!D$56&amp;" "&amp;AJ1833&amp;" "&amp;Input!D$57&amp;" "&amp;AK1833&amp;" "&amp;Input!D$58&amp;" "&amp;AL1833&amp;" F "&amp;Input!D$51&amp;"")</f>
        <v/>
      </c>
      <c r="BO1834" s="132" t="str">
        <f t="shared" ca="1" si="516"/>
        <v/>
      </c>
      <c r="BP1834" s="132" t="str">
        <f t="shared" ca="1" si="516"/>
        <v/>
      </c>
      <c r="BQ1834" s="132" t="str">
        <f t="shared" ca="1" si="516"/>
        <v/>
      </c>
      <c r="BR1834" s="132" t="str">
        <f t="shared" ca="1" si="516"/>
        <v/>
      </c>
      <c r="BT1834" s="132" t="str">
        <f t="shared" si="517"/>
        <v/>
      </c>
      <c r="BU1834" s="132" t="str">
        <f t="shared" si="517"/>
        <v/>
      </c>
      <c r="BV1834" s="132" t="str">
        <f t="shared" si="517"/>
        <v/>
      </c>
      <c r="BW1834" s="132" t="str">
        <f t="shared" si="517"/>
        <v/>
      </c>
      <c r="BY1834" s="132" t="str">
        <f t="shared" ca="1" si="509"/>
        <v/>
      </c>
      <c r="BZ1834" s="132" t="str">
        <f t="shared" ca="1" si="509"/>
        <v/>
      </c>
      <c r="CA1834" s="132" t="str">
        <f t="shared" ca="1" si="509"/>
        <v/>
      </c>
      <c r="CB1834" s="132" t="str">
        <f t="shared" ca="1" si="509"/>
        <v/>
      </c>
    </row>
    <row r="1835" spans="18:80" x14ac:dyDescent="0.2">
      <c r="R1835" s="21">
        <v>1832</v>
      </c>
      <c r="S1835" s="24" t="e">
        <f ca="1"/>
        <v>#N/A</v>
      </c>
      <c r="T1835" s="24" t="e">
        <f ca="1"/>
        <v>#N/A</v>
      </c>
      <c r="V1835" s="21">
        <v>1832</v>
      </c>
      <c r="W1835" s="24" t="e">
        <f ca="1"/>
        <v>#N/A</v>
      </c>
      <c r="X1835" s="24" t="e">
        <f ca="1"/>
        <v>#N/A</v>
      </c>
      <c r="Y1835" s="30"/>
      <c r="Z1835" s="21">
        <v>1832</v>
      </c>
      <c r="AA1835" s="24" t="e">
        <f ca="1"/>
        <v>#N/A</v>
      </c>
      <c r="AB1835" s="24" t="e">
        <f ca="1"/>
        <v>#N/A</v>
      </c>
      <c r="AD1835" s="21">
        <v>1832</v>
      </c>
      <c r="AE1835" s="24" t="e">
        <f ca="1"/>
        <v>#N/A</v>
      </c>
      <c r="AF1835" s="24" t="e">
        <f ca="1"/>
        <v>#N/A</v>
      </c>
      <c r="AH1835" s="21">
        <v>1832</v>
      </c>
      <c r="AI1835" s="24" t="str">
        <f t="shared" ca="1" si="510"/>
        <v/>
      </c>
      <c r="AJ1835" s="24" t="str">
        <f t="shared" ca="1" si="511"/>
        <v/>
      </c>
      <c r="AK1835" s="24" t="str">
        <f t="shared" ca="1" si="512"/>
        <v/>
      </c>
      <c r="AL1835" s="24" t="str">
        <f t="shared" ca="1" si="513"/>
        <v/>
      </c>
      <c r="AM1835" s="26"/>
      <c r="AN1835" s="26" t="str">
        <f ca="1">IF(AI1835="","","G1 "&amp;Input!D55&amp;" "&amp;AI1835&amp;" "&amp;Input!D$56&amp;" "&amp;AJ1835&amp;" "&amp;Input!D$57&amp;" "&amp;AK1835&amp;" "&amp;Input!D$58&amp;" "&amp;AL1835&amp;" F "&amp;Input!D$51&amp;"")</f>
        <v/>
      </c>
      <c r="AP1835" s="26" t="str">
        <f ca="1">IF(AS1835="","","G1 "&amp;Input!D$55&amp;" "&amp;AS1835&amp;" "&amp;Input!D$56&amp;" "&amp;AT1835&amp;" "&amp;Input!D$57&amp;" "&amp;AU1835&amp;" "&amp;Input!D$58&amp;" "&amp;AV1835&amp;" F "&amp;Input!D$52&amp;"")</f>
        <v/>
      </c>
      <c r="AR1835" s="21">
        <v>1832</v>
      </c>
      <c r="AS1835" s="24" t="str">
        <f t="shared" ca="1" si="503"/>
        <v/>
      </c>
      <c r="AT1835" s="24" t="str">
        <f t="shared" ca="1" si="504"/>
        <v/>
      </c>
      <c r="AU1835" s="24" t="str">
        <f t="shared" ca="1" si="505"/>
        <v/>
      </c>
      <c r="AV1835" s="24" t="str">
        <f t="shared" ca="1" si="506"/>
        <v/>
      </c>
      <c r="BC1835" t="s">
        <v>2257</v>
      </c>
      <c r="BF1835" s="74" t="str">
        <f ca="1">IF(AI1834="","","G1 "&amp;Input!D$55&amp;" "&amp;AI1834&amp;" "&amp;Input!D$56&amp;" "&amp;AJ1834&amp;" "&amp;Input!D$57&amp;" "&amp;AK1834&amp;" "&amp;Input!D$58&amp;" "&amp;AL1834&amp;" F "&amp;Input!D$51&amp;"")</f>
        <v/>
      </c>
      <c r="BO1835" s="132" t="str">
        <f t="shared" ca="1" si="516"/>
        <v/>
      </c>
      <c r="BP1835" s="132" t="str">
        <f t="shared" ca="1" si="516"/>
        <v/>
      </c>
      <c r="BQ1835" s="132" t="str">
        <f t="shared" ca="1" si="516"/>
        <v/>
      </c>
      <c r="BR1835" s="132" t="str">
        <f t="shared" ca="1" si="516"/>
        <v/>
      </c>
      <c r="BT1835" s="132" t="str">
        <f t="shared" si="517"/>
        <v/>
      </c>
      <c r="BU1835" s="132" t="str">
        <f t="shared" si="517"/>
        <v/>
      </c>
      <c r="BV1835" s="132" t="str">
        <f t="shared" si="517"/>
        <v/>
      </c>
      <c r="BW1835" s="132" t="str">
        <f t="shared" si="517"/>
        <v/>
      </c>
      <c r="BY1835" s="132" t="str">
        <f t="shared" ca="1" si="509"/>
        <v/>
      </c>
      <c r="BZ1835" s="132" t="str">
        <f t="shared" ca="1" si="509"/>
        <v/>
      </c>
      <c r="CA1835" s="132" t="str">
        <f t="shared" ca="1" si="509"/>
        <v/>
      </c>
      <c r="CB1835" s="132" t="str">
        <f t="shared" ca="1" si="509"/>
        <v/>
      </c>
    </row>
    <row r="1836" spans="18:80" x14ac:dyDescent="0.2">
      <c r="R1836" s="21">
        <v>1833</v>
      </c>
      <c r="S1836" s="24" t="e">
        <f ca="1"/>
        <v>#N/A</v>
      </c>
      <c r="T1836" s="24" t="e">
        <f ca="1"/>
        <v>#N/A</v>
      </c>
      <c r="V1836" s="21">
        <v>1833</v>
      </c>
      <c r="W1836" s="24" t="e">
        <f ca="1"/>
        <v>#N/A</v>
      </c>
      <c r="X1836" s="24" t="e">
        <f ca="1"/>
        <v>#N/A</v>
      </c>
      <c r="Y1836" s="30"/>
      <c r="Z1836" s="21">
        <v>1833</v>
      </c>
      <c r="AA1836" s="24" t="e">
        <f ca="1"/>
        <v>#N/A</v>
      </c>
      <c r="AB1836" s="24" t="e">
        <f ca="1"/>
        <v>#N/A</v>
      </c>
      <c r="AD1836" s="21">
        <v>1833</v>
      </c>
      <c r="AE1836" s="24" t="e">
        <f ca="1"/>
        <v>#N/A</v>
      </c>
      <c r="AF1836" s="24" t="e">
        <f ca="1"/>
        <v>#N/A</v>
      </c>
      <c r="AH1836" s="21">
        <v>1833</v>
      </c>
      <c r="AI1836" s="24" t="str">
        <f t="shared" ca="1" si="510"/>
        <v/>
      </c>
      <c r="AJ1836" s="24" t="str">
        <f t="shared" ca="1" si="511"/>
        <v/>
      </c>
      <c r="AK1836" s="24" t="str">
        <f t="shared" ca="1" si="512"/>
        <v/>
      </c>
      <c r="AL1836" s="24" t="str">
        <f t="shared" ca="1" si="513"/>
        <v/>
      </c>
      <c r="AM1836" s="26"/>
      <c r="AN1836" s="26" t="str">
        <f ca="1">IF(AI1836="","","G1 "&amp;Input!D55&amp;" "&amp;AI1836&amp;" "&amp;Input!D$56&amp;" "&amp;AJ1836&amp;" "&amp;Input!D$57&amp;" "&amp;AK1836&amp;" "&amp;Input!D$58&amp;" "&amp;AL1836&amp;" F "&amp;Input!D$51&amp;"")</f>
        <v/>
      </c>
      <c r="AP1836" s="26" t="str">
        <f ca="1">IF(AS1836="","","G1 "&amp;Input!D$55&amp;" "&amp;AS1836&amp;" "&amp;Input!D$56&amp;" "&amp;AT1836&amp;" "&amp;Input!D$57&amp;" "&amp;AU1836&amp;" "&amp;Input!D$58&amp;" "&amp;AV1836&amp;" F "&amp;Input!D$52&amp;"")</f>
        <v/>
      </c>
      <c r="AR1836" s="21">
        <v>1833</v>
      </c>
      <c r="AS1836" s="24" t="str">
        <f t="shared" ca="1" si="503"/>
        <v/>
      </c>
      <c r="AT1836" s="24" t="str">
        <f t="shared" ca="1" si="504"/>
        <v/>
      </c>
      <c r="AU1836" s="24" t="str">
        <f t="shared" ca="1" si="505"/>
        <v/>
      </c>
      <c r="AV1836" s="24" t="str">
        <f t="shared" ca="1" si="506"/>
        <v/>
      </c>
      <c r="BC1836" t="s">
        <v>2258</v>
      </c>
      <c r="BF1836" s="74" t="str">
        <f ca="1">IF(AI1835="","","G1 "&amp;Input!D$55&amp;" "&amp;AI1835&amp;" "&amp;Input!D$56&amp;" "&amp;AJ1835&amp;" "&amp;Input!D$57&amp;" "&amp;AK1835&amp;" "&amp;Input!D$58&amp;" "&amp;AL1835&amp;" F "&amp;Input!D$51&amp;"")</f>
        <v/>
      </c>
      <c r="BO1836" s="132" t="str">
        <f t="shared" ca="1" si="516"/>
        <v/>
      </c>
      <c r="BP1836" s="132" t="str">
        <f t="shared" ca="1" si="516"/>
        <v/>
      </c>
      <c r="BQ1836" s="132" t="str">
        <f t="shared" ca="1" si="516"/>
        <v/>
      </c>
      <c r="BR1836" s="132" t="str">
        <f t="shared" ca="1" si="516"/>
        <v/>
      </c>
      <c r="BT1836" s="132" t="str">
        <f t="shared" si="517"/>
        <v/>
      </c>
      <c r="BU1836" s="132" t="str">
        <f t="shared" si="517"/>
        <v/>
      </c>
      <c r="BV1836" s="132" t="str">
        <f t="shared" si="517"/>
        <v/>
      </c>
      <c r="BW1836" s="132" t="str">
        <f t="shared" si="517"/>
        <v/>
      </c>
      <c r="BY1836" s="132" t="str">
        <f t="shared" ca="1" si="509"/>
        <v/>
      </c>
      <c r="BZ1836" s="132" t="str">
        <f t="shared" ca="1" si="509"/>
        <v/>
      </c>
      <c r="CA1836" s="132" t="str">
        <f t="shared" ca="1" si="509"/>
        <v/>
      </c>
      <c r="CB1836" s="132" t="str">
        <f t="shared" ca="1" si="509"/>
        <v/>
      </c>
    </row>
    <row r="1837" spans="18:80" x14ac:dyDescent="0.2">
      <c r="R1837" s="21">
        <v>1834</v>
      </c>
      <c r="S1837" s="24" t="e">
        <f ca="1"/>
        <v>#N/A</v>
      </c>
      <c r="T1837" s="24" t="e">
        <f ca="1"/>
        <v>#N/A</v>
      </c>
      <c r="V1837" s="21">
        <v>1834</v>
      </c>
      <c r="W1837" s="24" t="e">
        <f ca="1"/>
        <v>#N/A</v>
      </c>
      <c r="X1837" s="24" t="e">
        <f ca="1"/>
        <v>#N/A</v>
      </c>
      <c r="Y1837" s="30"/>
      <c r="Z1837" s="21">
        <v>1834</v>
      </c>
      <c r="AA1837" s="24" t="e">
        <f ca="1"/>
        <v>#N/A</v>
      </c>
      <c r="AB1837" s="24" t="e">
        <f ca="1"/>
        <v>#N/A</v>
      </c>
      <c r="AD1837" s="21">
        <v>1834</v>
      </c>
      <c r="AE1837" s="24" t="e">
        <f ca="1"/>
        <v>#N/A</v>
      </c>
      <c r="AF1837" s="24" t="e">
        <f ca="1"/>
        <v>#N/A</v>
      </c>
      <c r="AH1837" s="21">
        <v>1834</v>
      </c>
      <c r="AI1837" s="24" t="str">
        <f t="shared" ca="1" si="510"/>
        <v/>
      </c>
      <c r="AJ1837" s="24" t="str">
        <f t="shared" ca="1" si="511"/>
        <v/>
      </c>
      <c r="AK1837" s="24" t="str">
        <f t="shared" ca="1" si="512"/>
        <v/>
      </c>
      <c r="AL1837" s="24" t="str">
        <f t="shared" ca="1" si="513"/>
        <v/>
      </c>
      <c r="AM1837" s="26"/>
      <c r="AN1837" s="26" t="str">
        <f ca="1">IF(AI1837="","","G1 "&amp;Input!D55&amp;" "&amp;AI1837&amp;" "&amp;Input!D$56&amp;" "&amp;AJ1837&amp;" "&amp;Input!D$57&amp;" "&amp;AK1837&amp;" "&amp;Input!D$58&amp;" "&amp;AL1837&amp;" F "&amp;Input!D$51&amp;"")</f>
        <v/>
      </c>
      <c r="AP1837" s="26" t="str">
        <f ca="1">IF(AS1837="","","G1 "&amp;Input!D$55&amp;" "&amp;AS1837&amp;" "&amp;Input!D$56&amp;" "&amp;AT1837&amp;" "&amp;Input!D$57&amp;" "&amp;AU1837&amp;" "&amp;Input!D$58&amp;" "&amp;AV1837&amp;" F "&amp;Input!D$52&amp;"")</f>
        <v/>
      </c>
      <c r="AR1837" s="21">
        <v>1834</v>
      </c>
      <c r="AS1837" s="24" t="str">
        <f t="shared" ca="1" si="503"/>
        <v/>
      </c>
      <c r="AT1837" s="24" t="str">
        <f t="shared" ca="1" si="504"/>
        <v/>
      </c>
      <c r="AU1837" s="24" t="str">
        <f t="shared" ca="1" si="505"/>
        <v/>
      </c>
      <c r="AV1837" s="24" t="str">
        <f t="shared" ca="1" si="506"/>
        <v/>
      </c>
      <c r="BC1837" t="s">
        <v>2259</v>
      </c>
      <c r="BF1837" s="74" t="str">
        <f ca="1">IF(AI1836="","","G1 "&amp;Input!D$55&amp;" "&amp;AI1836&amp;" "&amp;Input!D$56&amp;" "&amp;AJ1836&amp;" "&amp;Input!D$57&amp;" "&amp;AK1836&amp;" "&amp;Input!D$58&amp;" "&amp;AL1836&amp;" F "&amp;Input!D$51&amp;"")</f>
        <v/>
      </c>
      <c r="BO1837" s="132" t="str">
        <f t="shared" ca="1" si="516"/>
        <v/>
      </c>
      <c r="BP1837" s="132" t="str">
        <f t="shared" ca="1" si="516"/>
        <v/>
      </c>
      <c r="BQ1837" s="132" t="str">
        <f t="shared" ca="1" si="516"/>
        <v/>
      </c>
      <c r="BR1837" s="132" t="str">
        <f t="shared" ca="1" si="516"/>
        <v/>
      </c>
      <c r="BT1837" s="132" t="str">
        <f t="shared" si="517"/>
        <v/>
      </c>
      <c r="BU1837" s="132" t="str">
        <f t="shared" si="517"/>
        <v/>
      </c>
      <c r="BV1837" s="132" t="str">
        <f t="shared" si="517"/>
        <v/>
      </c>
      <c r="BW1837" s="132" t="str">
        <f t="shared" si="517"/>
        <v/>
      </c>
      <c r="BY1837" s="132" t="str">
        <f t="shared" ca="1" si="509"/>
        <v/>
      </c>
      <c r="BZ1837" s="132" t="str">
        <f t="shared" ca="1" si="509"/>
        <v/>
      </c>
      <c r="CA1837" s="132" t="str">
        <f t="shared" ca="1" si="509"/>
        <v/>
      </c>
      <c r="CB1837" s="132" t="str">
        <f t="shared" ca="1" si="509"/>
        <v/>
      </c>
    </row>
    <row r="1838" spans="18:80" x14ac:dyDescent="0.2">
      <c r="R1838" s="21">
        <v>1835</v>
      </c>
      <c r="S1838" s="24" t="e">
        <f ca="1"/>
        <v>#N/A</v>
      </c>
      <c r="T1838" s="24" t="e">
        <f ca="1"/>
        <v>#N/A</v>
      </c>
      <c r="V1838" s="21">
        <v>1835</v>
      </c>
      <c r="W1838" s="24" t="e">
        <f ca="1"/>
        <v>#N/A</v>
      </c>
      <c r="X1838" s="24" t="e">
        <f ca="1"/>
        <v>#N/A</v>
      </c>
      <c r="Y1838" s="30"/>
      <c r="Z1838" s="21">
        <v>1835</v>
      </c>
      <c r="AA1838" s="24" t="e">
        <f ca="1"/>
        <v>#N/A</v>
      </c>
      <c r="AB1838" s="24" t="e">
        <f ca="1"/>
        <v>#N/A</v>
      </c>
      <c r="AD1838" s="21">
        <v>1835</v>
      </c>
      <c r="AE1838" s="24" t="e">
        <f ca="1"/>
        <v>#N/A</v>
      </c>
      <c r="AF1838" s="24" t="e">
        <f ca="1"/>
        <v>#N/A</v>
      </c>
      <c r="AH1838" s="21">
        <v>1835</v>
      </c>
      <c r="AI1838" s="24" t="str">
        <f t="shared" ca="1" si="510"/>
        <v/>
      </c>
      <c r="AJ1838" s="24" t="str">
        <f t="shared" ca="1" si="511"/>
        <v/>
      </c>
      <c r="AK1838" s="24" t="str">
        <f t="shared" ca="1" si="512"/>
        <v/>
      </c>
      <c r="AL1838" s="24" t="str">
        <f t="shared" ca="1" si="513"/>
        <v/>
      </c>
      <c r="AM1838" s="26"/>
      <c r="AN1838" s="26" t="str">
        <f ca="1">IF(AI1838="","","G1 "&amp;Input!D55&amp;" "&amp;AI1838&amp;" "&amp;Input!D$56&amp;" "&amp;AJ1838&amp;" "&amp;Input!D$57&amp;" "&amp;AK1838&amp;" "&amp;Input!D$58&amp;" "&amp;AL1838&amp;" F "&amp;Input!D$51&amp;"")</f>
        <v/>
      </c>
      <c r="AP1838" s="26" t="str">
        <f ca="1">IF(AS1838="","","G1 "&amp;Input!D$55&amp;" "&amp;AS1838&amp;" "&amp;Input!D$56&amp;" "&amp;AT1838&amp;" "&amp;Input!D$57&amp;" "&amp;AU1838&amp;" "&amp;Input!D$58&amp;" "&amp;AV1838&amp;" F "&amp;Input!D$52&amp;"")</f>
        <v/>
      </c>
      <c r="AR1838" s="21">
        <v>1835</v>
      </c>
      <c r="AS1838" s="24" t="str">
        <f t="shared" ca="1" si="503"/>
        <v/>
      </c>
      <c r="AT1838" s="24" t="str">
        <f t="shared" ca="1" si="504"/>
        <v/>
      </c>
      <c r="AU1838" s="24" t="str">
        <f t="shared" ca="1" si="505"/>
        <v/>
      </c>
      <c r="AV1838" s="24" t="str">
        <f t="shared" ca="1" si="506"/>
        <v/>
      </c>
      <c r="BC1838" t="s">
        <v>2260</v>
      </c>
      <c r="BF1838" s="74" t="str">
        <f ca="1">IF(AI1837="","","G1 "&amp;Input!D$55&amp;" "&amp;AI1837&amp;" "&amp;Input!D$56&amp;" "&amp;AJ1837&amp;" "&amp;Input!D$57&amp;" "&amp;AK1837&amp;" "&amp;Input!D$58&amp;" "&amp;AL1837&amp;" F "&amp;Input!D$51&amp;"")</f>
        <v/>
      </c>
      <c r="BO1838" s="132" t="str">
        <f t="shared" ca="1" si="516"/>
        <v/>
      </c>
      <c r="BP1838" s="132" t="str">
        <f t="shared" ca="1" si="516"/>
        <v/>
      </c>
      <c r="BQ1838" s="132" t="str">
        <f t="shared" ca="1" si="516"/>
        <v/>
      </c>
      <c r="BR1838" s="132" t="str">
        <f t="shared" ca="1" si="516"/>
        <v/>
      </c>
      <c r="BT1838" s="132" t="str">
        <f t="shared" si="517"/>
        <v/>
      </c>
      <c r="BU1838" s="132" t="str">
        <f t="shared" si="517"/>
        <v/>
      </c>
      <c r="BV1838" s="132" t="str">
        <f t="shared" si="517"/>
        <v/>
      </c>
      <c r="BW1838" s="132" t="str">
        <f t="shared" si="517"/>
        <v/>
      </c>
      <c r="BY1838" s="132" t="str">
        <f t="shared" ca="1" si="509"/>
        <v/>
      </c>
      <c r="BZ1838" s="132" t="str">
        <f t="shared" ca="1" si="509"/>
        <v/>
      </c>
      <c r="CA1838" s="132" t="str">
        <f t="shared" ca="1" si="509"/>
        <v/>
      </c>
      <c r="CB1838" s="132" t="str">
        <f t="shared" ca="1" si="509"/>
        <v/>
      </c>
    </row>
    <row r="1839" spans="18:80" x14ac:dyDescent="0.2">
      <c r="R1839" s="21">
        <v>1836</v>
      </c>
      <c r="S1839" s="24" t="e">
        <f ca="1"/>
        <v>#N/A</v>
      </c>
      <c r="T1839" s="24" t="e">
        <f ca="1"/>
        <v>#N/A</v>
      </c>
      <c r="V1839" s="21">
        <v>1836</v>
      </c>
      <c r="W1839" s="24" t="e">
        <f ca="1"/>
        <v>#N/A</v>
      </c>
      <c r="X1839" s="24" t="e">
        <f ca="1"/>
        <v>#N/A</v>
      </c>
      <c r="Y1839" s="30"/>
      <c r="Z1839" s="21">
        <v>1836</v>
      </c>
      <c r="AA1839" s="24" t="e">
        <f ca="1"/>
        <v>#N/A</v>
      </c>
      <c r="AB1839" s="24" t="e">
        <f ca="1"/>
        <v>#N/A</v>
      </c>
      <c r="AD1839" s="21">
        <v>1836</v>
      </c>
      <c r="AE1839" s="24" t="e">
        <f ca="1"/>
        <v>#N/A</v>
      </c>
      <c r="AF1839" s="24" t="e">
        <f ca="1"/>
        <v>#N/A</v>
      </c>
      <c r="AH1839" s="21">
        <v>1836</v>
      </c>
      <c r="AI1839" s="24" t="str">
        <f t="shared" ca="1" si="510"/>
        <v/>
      </c>
      <c r="AJ1839" s="24" t="str">
        <f t="shared" ca="1" si="511"/>
        <v/>
      </c>
      <c r="AK1839" s="24" t="str">
        <f t="shared" ca="1" si="512"/>
        <v/>
      </c>
      <c r="AL1839" s="24" t="str">
        <f t="shared" ca="1" si="513"/>
        <v/>
      </c>
      <c r="AM1839" s="26"/>
      <c r="AN1839" s="26" t="str">
        <f ca="1">IF(AI1839="","","G1 "&amp;Input!D55&amp;" "&amp;AI1839&amp;" "&amp;Input!D$56&amp;" "&amp;AJ1839&amp;" "&amp;Input!D$57&amp;" "&amp;AK1839&amp;" "&amp;Input!D$58&amp;" "&amp;AL1839&amp;" F "&amp;Input!D$51&amp;"")</f>
        <v/>
      </c>
      <c r="AP1839" s="26" t="str">
        <f ca="1">IF(AS1839="","","G1 "&amp;Input!D$55&amp;" "&amp;AS1839&amp;" "&amp;Input!D$56&amp;" "&amp;AT1839&amp;" "&amp;Input!D$57&amp;" "&amp;AU1839&amp;" "&amp;Input!D$58&amp;" "&amp;AV1839&amp;" F "&amp;Input!D$52&amp;"")</f>
        <v/>
      </c>
      <c r="AR1839" s="21">
        <v>1836</v>
      </c>
      <c r="AS1839" s="24" t="str">
        <f t="shared" ref="AS1839:AS1902" ca="1" si="518">IF(ISNA(AA1839),"",ROUND(AA1839,4))</f>
        <v/>
      </c>
      <c r="AT1839" s="24" t="str">
        <f t="shared" ref="AT1839:AT1902" ca="1" si="519">IF(ISNA(AB1839),"",ROUND(AB1839,4))</f>
        <v/>
      </c>
      <c r="AU1839" s="24" t="str">
        <f t="shared" ref="AU1839:AU1902" ca="1" si="520">IF(ISNA(AE1839),"",ROUND(AE1839,4))</f>
        <v/>
      </c>
      <c r="AV1839" s="24" t="str">
        <f t="shared" ref="AV1839:AV1902" ca="1" si="521">IF(ISNA(AF1839),"",ROUND(AF1839,4))</f>
        <v/>
      </c>
      <c r="BC1839" t="s">
        <v>2261</v>
      </c>
      <c r="BF1839" s="74" t="str">
        <f ca="1">IF(AI1838="","","G1 "&amp;Input!D$55&amp;" "&amp;AI1838&amp;" "&amp;Input!D$56&amp;" "&amp;AJ1838&amp;" "&amp;Input!D$57&amp;" "&amp;AK1838&amp;" "&amp;Input!D$58&amp;" "&amp;AL1838&amp;" F "&amp;Input!D$51&amp;"")</f>
        <v/>
      </c>
      <c r="BO1839" s="132" t="str">
        <f t="shared" ca="1" si="516"/>
        <v/>
      </c>
      <c r="BP1839" s="132" t="str">
        <f t="shared" ca="1" si="516"/>
        <v/>
      </c>
      <c r="BQ1839" s="132" t="str">
        <f t="shared" ca="1" si="516"/>
        <v/>
      </c>
      <c r="BR1839" s="132" t="str">
        <f t="shared" ca="1" si="516"/>
        <v/>
      </c>
      <c r="BT1839" s="132" t="str">
        <f t="shared" si="517"/>
        <v/>
      </c>
      <c r="BU1839" s="132" t="str">
        <f t="shared" si="517"/>
        <v/>
      </c>
      <c r="BV1839" s="132" t="str">
        <f t="shared" si="517"/>
        <v/>
      </c>
      <c r="BW1839" s="132" t="str">
        <f t="shared" si="517"/>
        <v/>
      </c>
      <c r="BY1839" s="132" t="str">
        <f t="shared" ca="1" si="509"/>
        <v/>
      </c>
      <c r="BZ1839" s="132" t="str">
        <f t="shared" ca="1" si="509"/>
        <v/>
      </c>
      <c r="CA1839" s="132" t="str">
        <f t="shared" ca="1" si="509"/>
        <v/>
      </c>
      <c r="CB1839" s="132" t="str">
        <f t="shared" ca="1" si="509"/>
        <v/>
      </c>
    </row>
    <row r="1840" spans="18:80" x14ac:dyDescent="0.2">
      <c r="R1840" s="21">
        <v>1837</v>
      </c>
      <c r="S1840" s="24" t="e">
        <f ca="1"/>
        <v>#N/A</v>
      </c>
      <c r="T1840" s="24" t="e">
        <f ca="1"/>
        <v>#N/A</v>
      </c>
      <c r="V1840" s="21">
        <v>1837</v>
      </c>
      <c r="W1840" s="24" t="e">
        <f ca="1"/>
        <v>#N/A</v>
      </c>
      <c r="X1840" s="24" t="e">
        <f ca="1"/>
        <v>#N/A</v>
      </c>
      <c r="Y1840" s="30"/>
      <c r="Z1840" s="21">
        <v>1837</v>
      </c>
      <c r="AA1840" s="24" t="e">
        <f ca="1"/>
        <v>#N/A</v>
      </c>
      <c r="AB1840" s="24" t="e">
        <f ca="1"/>
        <v>#N/A</v>
      </c>
      <c r="AD1840" s="21">
        <v>1837</v>
      </c>
      <c r="AE1840" s="24" t="e">
        <f ca="1"/>
        <v>#N/A</v>
      </c>
      <c r="AF1840" s="24" t="e">
        <f ca="1"/>
        <v>#N/A</v>
      </c>
      <c r="AH1840" s="21">
        <v>1837</v>
      </c>
      <c r="AI1840" s="24" t="str">
        <f t="shared" ca="1" si="510"/>
        <v/>
      </c>
      <c r="AJ1840" s="24" t="str">
        <f t="shared" ca="1" si="511"/>
        <v/>
      </c>
      <c r="AK1840" s="24" t="str">
        <f t="shared" ca="1" si="512"/>
        <v/>
      </c>
      <c r="AL1840" s="24" t="str">
        <f t="shared" ca="1" si="513"/>
        <v/>
      </c>
      <c r="AM1840" s="26"/>
      <c r="AN1840" s="26" t="str">
        <f ca="1">IF(AI1840="","","G1 "&amp;Input!D55&amp;" "&amp;AI1840&amp;" "&amp;Input!D$56&amp;" "&amp;AJ1840&amp;" "&amp;Input!D$57&amp;" "&amp;AK1840&amp;" "&amp;Input!D$58&amp;" "&amp;AL1840&amp;" F "&amp;Input!D$51&amp;"")</f>
        <v/>
      </c>
      <c r="AP1840" s="26" t="str">
        <f ca="1">IF(AS1840="","","G1 "&amp;Input!D$55&amp;" "&amp;AS1840&amp;" "&amp;Input!D$56&amp;" "&amp;AT1840&amp;" "&amp;Input!D$57&amp;" "&amp;AU1840&amp;" "&amp;Input!D$58&amp;" "&amp;AV1840&amp;" F "&amp;Input!D$52&amp;"")</f>
        <v/>
      </c>
      <c r="AR1840" s="21">
        <v>1837</v>
      </c>
      <c r="AS1840" s="24" t="str">
        <f t="shared" ca="1" si="518"/>
        <v/>
      </c>
      <c r="AT1840" s="24" t="str">
        <f t="shared" ca="1" si="519"/>
        <v/>
      </c>
      <c r="AU1840" s="24" t="str">
        <f t="shared" ca="1" si="520"/>
        <v/>
      </c>
      <c r="AV1840" s="24" t="str">
        <f t="shared" ca="1" si="521"/>
        <v/>
      </c>
      <c r="BC1840" t="s">
        <v>2262</v>
      </c>
      <c r="BF1840" s="74" t="str">
        <f ca="1">IF(AI1839="","","G1 "&amp;Input!D$55&amp;" "&amp;AI1839&amp;" "&amp;Input!D$56&amp;" "&amp;AJ1839&amp;" "&amp;Input!D$57&amp;" "&amp;AK1839&amp;" "&amp;Input!D$58&amp;" "&amp;AL1839&amp;" F "&amp;Input!D$51&amp;"")</f>
        <v/>
      </c>
      <c r="BO1840" s="132" t="str">
        <f t="shared" ca="1" si="516"/>
        <v/>
      </c>
      <c r="BP1840" s="132" t="str">
        <f t="shared" ca="1" si="516"/>
        <v/>
      </c>
      <c r="BQ1840" s="132" t="str">
        <f t="shared" ca="1" si="516"/>
        <v/>
      </c>
      <c r="BR1840" s="132" t="str">
        <f t="shared" ca="1" si="516"/>
        <v/>
      </c>
      <c r="BT1840" s="132" t="str">
        <f t="shared" si="517"/>
        <v/>
      </c>
      <c r="BU1840" s="132" t="str">
        <f t="shared" si="517"/>
        <v/>
      </c>
      <c r="BV1840" s="132" t="str">
        <f t="shared" si="517"/>
        <v/>
      </c>
      <c r="BW1840" s="132" t="str">
        <f t="shared" si="517"/>
        <v/>
      </c>
      <c r="BY1840" s="132" t="str">
        <f t="shared" ca="1" si="509"/>
        <v/>
      </c>
      <c r="BZ1840" s="132" t="str">
        <f t="shared" ca="1" si="509"/>
        <v/>
      </c>
      <c r="CA1840" s="132" t="str">
        <f t="shared" ca="1" si="509"/>
        <v/>
      </c>
      <c r="CB1840" s="132" t="str">
        <f t="shared" ca="1" si="509"/>
        <v/>
      </c>
    </row>
    <row r="1841" spans="18:80" x14ac:dyDescent="0.2">
      <c r="R1841" s="21">
        <v>1838</v>
      </c>
      <c r="S1841" s="24" t="e">
        <f ca="1"/>
        <v>#N/A</v>
      </c>
      <c r="T1841" s="24" t="e">
        <f ca="1"/>
        <v>#N/A</v>
      </c>
      <c r="V1841" s="21">
        <v>1838</v>
      </c>
      <c r="W1841" s="24" t="e">
        <f ca="1"/>
        <v>#N/A</v>
      </c>
      <c r="X1841" s="24" t="e">
        <f ca="1"/>
        <v>#N/A</v>
      </c>
      <c r="Y1841" s="30"/>
      <c r="Z1841" s="21">
        <v>1838</v>
      </c>
      <c r="AA1841" s="24" t="e">
        <f ca="1"/>
        <v>#N/A</v>
      </c>
      <c r="AB1841" s="24" t="e">
        <f ca="1"/>
        <v>#N/A</v>
      </c>
      <c r="AD1841" s="21">
        <v>1838</v>
      </c>
      <c r="AE1841" s="24" t="e">
        <f ca="1"/>
        <v>#N/A</v>
      </c>
      <c r="AF1841" s="24" t="e">
        <f ca="1"/>
        <v>#N/A</v>
      </c>
      <c r="AH1841" s="21">
        <v>1838</v>
      </c>
      <c r="AI1841" s="24" t="str">
        <f t="shared" ca="1" si="510"/>
        <v/>
      </c>
      <c r="AJ1841" s="24" t="str">
        <f t="shared" ca="1" si="511"/>
        <v/>
      </c>
      <c r="AK1841" s="24" t="str">
        <f t="shared" ca="1" si="512"/>
        <v/>
      </c>
      <c r="AL1841" s="24" t="str">
        <f t="shared" ca="1" si="513"/>
        <v/>
      </c>
      <c r="AM1841" s="26"/>
      <c r="AN1841" s="26" t="str">
        <f ca="1">IF(AI1841="","","G1 "&amp;Input!D55&amp;" "&amp;AI1841&amp;" "&amp;Input!D$56&amp;" "&amp;AJ1841&amp;" "&amp;Input!D$57&amp;" "&amp;AK1841&amp;" "&amp;Input!D$58&amp;" "&amp;AL1841&amp;" F "&amp;Input!D$51&amp;"")</f>
        <v/>
      </c>
      <c r="AP1841" s="26" t="str">
        <f ca="1">IF(AS1841="","","G1 "&amp;Input!D$55&amp;" "&amp;AS1841&amp;" "&amp;Input!D$56&amp;" "&amp;AT1841&amp;" "&amp;Input!D$57&amp;" "&amp;AU1841&amp;" "&amp;Input!D$58&amp;" "&amp;AV1841&amp;" F "&amp;Input!D$52&amp;"")</f>
        <v/>
      </c>
      <c r="AR1841" s="21">
        <v>1838</v>
      </c>
      <c r="AS1841" s="24" t="str">
        <f t="shared" ca="1" si="518"/>
        <v/>
      </c>
      <c r="AT1841" s="24" t="str">
        <f t="shared" ca="1" si="519"/>
        <v/>
      </c>
      <c r="AU1841" s="24" t="str">
        <f t="shared" ca="1" si="520"/>
        <v/>
      </c>
      <c r="AV1841" s="24" t="str">
        <f t="shared" ca="1" si="521"/>
        <v/>
      </c>
      <c r="BC1841" t="s">
        <v>2263</v>
      </c>
      <c r="BF1841" s="74" t="str">
        <f ca="1">IF(AI1840="","","G1 "&amp;Input!D$55&amp;" "&amp;AI1840&amp;" "&amp;Input!D$56&amp;" "&amp;AJ1840&amp;" "&amp;Input!D$57&amp;" "&amp;AK1840&amp;" "&amp;Input!D$58&amp;" "&amp;AL1840&amp;" F "&amp;Input!D$51&amp;"")</f>
        <v/>
      </c>
      <c r="BO1841" s="132" t="str">
        <f t="shared" ca="1" si="516"/>
        <v/>
      </c>
      <c r="BP1841" s="132" t="str">
        <f t="shared" ca="1" si="516"/>
        <v/>
      </c>
      <c r="BQ1841" s="132" t="str">
        <f t="shared" ca="1" si="516"/>
        <v/>
      </c>
      <c r="BR1841" s="132" t="str">
        <f t="shared" ca="1" si="516"/>
        <v/>
      </c>
      <c r="BT1841" s="132" t="str">
        <f t="shared" si="517"/>
        <v/>
      </c>
      <c r="BU1841" s="132" t="str">
        <f t="shared" si="517"/>
        <v/>
      </c>
      <c r="BV1841" s="132" t="str">
        <f t="shared" si="517"/>
        <v/>
      </c>
      <c r="BW1841" s="132" t="str">
        <f t="shared" si="517"/>
        <v/>
      </c>
      <c r="BY1841" s="132" t="str">
        <f t="shared" ca="1" si="509"/>
        <v/>
      </c>
      <c r="BZ1841" s="132" t="str">
        <f t="shared" ca="1" si="509"/>
        <v/>
      </c>
      <c r="CA1841" s="132" t="str">
        <f t="shared" ca="1" si="509"/>
        <v/>
      </c>
      <c r="CB1841" s="132" t="str">
        <f t="shared" ca="1" si="509"/>
        <v/>
      </c>
    </row>
    <row r="1842" spans="18:80" x14ac:dyDescent="0.2">
      <c r="R1842" s="21">
        <v>1839</v>
      </c>
      <c r="S1842" s="24" t="e">
        <f ca="1"/>
        <v>#N/A</v>
      </c>
      <c r="T1842" s="24" t="e">
        <f ca="1"/>
        <v>#N/A</v>
      </c>
      <c r="V1842" s="21">
        <v>1839</v>
      </c>
      <c r="W1842" s="24" t="e">
        <f ca="1"/>
        <v>#N/A</v>
      </c>
      <c r="X1842" s="24" t="e">
        <f ca="1"/>
        <v>#N/A</v>
      </c>
      <c r="Y1842" s="30"/>
      <c r="Z1842" s="21">
        <v>1839</v>
      </c>
      <c r="AA1842" s="24" t="e">
        <f ca="1"/>
        <v>#N/A</v>
      </c>
      <c r="AB1842" s="24" t="e">
        <f ca="1"/>
        <v>#N/A</v>
      </c>
      <c r="AD1842" s="21">
        <v>1839</v>
      </c>
      <c r="AE1842" s="24" t="e">
        <f ca="1"/>
        <v>#N/A</v>
      </c>
      <c r="AF1842" s="24" t="e">
        <f ca="1"/>
        <v>#N/A</v>
      </c>
      <c r="AH1842" s="21">
        <v>1839</v>
      </c>
      <c r="AI1842" s="24" t="str">
        <f t="shared" ca="1" si="510"/>
        <v/>
      </c>
      <c r="AJ1842" s="24" t="str">
        <f t="shared" ca="1" si="511"/>
        <v/>
      </c>
      <c r="AK1842" s="24" t="str">
        <f t="shared" ca="1" si="512"/>
        <v/>
      </c>
      <c r="AL1842" s="24" t="str">
        <f t="shared" ca="1" si="513"/>
        <v/>
      </c>
      <c r="AM1842" s="26"/>
      <c r="AN1842" s="26" t="str">
        <f ca="1">IF(AI1842="","","G1 "&amp;Input!D55&amp;" "&amp;AI1842&amp;" "&amp;Input!D$56&amp;" "&amp;AJ1842&amp;" "&amp;Input!D$57&amp;" "&amp;AK1842&amp;" "&amp;Input!D$58&amp;" "&amp;AL1842&amp;" F "&amp;Input!D$51&amp;"")</f>
        <v/>
      </c>
      <c r="AP1842" s="26" t="str">
        <f ca="1">IF(AS1842="","","G1 "&amp;Input!D$55&amp;" "&amp;AS1842&amp;" "&amp;Input!D$56&amp;" "&amp;AT1842&amp;" "&amp;Input!D$57&amp;" "&amp;AU1842&amp;" "&amp;Input!D$58&amp;" "&amp;AV1842&amp;" F "&amp;Input!D$52&amp;"")</f>
        <v/>
      </c>
      <c r="AR1842" s="21">
        <v>1839</v>
      </c>
      <c r="AS1842" s="24" t="str">
        <f t="shared" ca="1" si="518"/>
        <v/>
      </c>
      <c r="AT1842" s="24" t="str">
        <f t="shared" ca="1" si="519"/>
        <v/>
      </c>
      <c r="AU1842" s="24" t="str">
        <f t="shared" ca="1" si="520"/>
        <v/>
      </c>
      <c r="AV1842" s="24" t="str">
        <f t="shared" ca="1" si="521"/>
        <v/>
      </c>
      <c r="BC1842" t="s">
        <v>2264</v>
      </c>
      <c r="BF1842" s="74" t="str">
        <f ca="1">IF(AI1841="","","G1 "&amp;Input!D$55&amp;" "&amp;AI1841&amp;" "&amp;Input!D$56&amp;" "&amp;AJ1841&amp;" "&amp;Input!D$57&amp;" "&amp;AK1841&amp;" "&amp;Input!D$58&amp;" "&amp;AL1841&amp;" F "&amp;Input!D$51&amp;"")</f>
        <v/>
      </c>
      <c r="BO1842" s="132" t="str">
        <f t="shared" ca="1" si="516"/>
        <v/>
      </c>
      <c r="BP1842" s="132" t="str">
        <f t="shared" ca="1" si="516"/>
        <v/>
      </c>
      <c r="BQ1842" s="132" t="str">
        <f t="shared" ca="1" si="516"/>
        <v/>
      </c>
      <c r="BR1842" s="132" t="str">
        <f t="shared" ca="1" si="516"/>
        <v/>
      </c>
      <c r="BT1842" s="132" t="str">
        <f t="shared" si="517"/>
        <v/>
      </c>
      <c r="BU1842" s="132" t="str">
        <f t="shared" si="517"/>
        <v/>
      </c>
      <c r="BV1842" s="132" t="str">
        <f t="shared" si="517"/>
        <v/>
      </c>
      <c r="BW1842" s="132" t="str">
        <f t="shared" si="517"/>
        <v/>
      </c>
      <c r="BY1842" s="132" t="str">
        <f t="shared" ca="1" si="509"/>
        <v/>
      </c>
      <c r="BZ1842" s="132" t="str">
        <f t="shared" ca="1" si="509"/>
        <v/>
      </c>
      <c r="CA1842" s="132" t="str">
        <f t="shared" ca="1" si="509"/>
        <v/>
      </c>
      <c r="CB1842" s="132" t="str">
        <f t="shared" ca="1" si="509"/>
        <v/>
      </c>
    </row>
    <row r="1843" spans="18:80" x14ac:dyDescent="0.2">
      <c r="R1843" s="21">
        <v>1840</v>
      </c>
      <c r="S1843" s="24" t="e">
        <f ca="1"/>
        <v>#N/A</v>
      </c>
      <c r="T1843" s="24" t="e">
        <f ca="1"/>
        <v>#N/A</v>
      </c>
      <c r="V1843" s="21">
        <v>1840</v>
      </c>
      <c r="W1843" s="24" t="e">
        <f ca="1"/>
        <v>#N/A</v>
      </c>
      <c r="X1843" s="24" t="e">
        <f ca="1"/>
        <v>#N/A</v>
      </c>
      <c r="Y1843" s="30"/>
      <c r="Z1843" s="21">
        <v>1840</v>
      </c>
      <c r="AA1843" s="24" t="e">
        <f ca="1"/>
        <v>#N/A</v>
      </c>
      <c r="AB1843" s="24" t="e">
        <f ca="1"/>
        <v>#N/A</v>
      </c>
      <c r="AD1843" s="21">
        <v>1840</v>
      </c>
      <c r="AE1843" s="24" t="e">
        <f ca="1"/>
        <v>#N/A</v>
      </c>
      <c r="AF1843" s="24" t="e">
        <f ca="1"/>
        <v>#N/A</v>
      </c>
      <c r="AH1843" s="21">
        <v>1840</v>
      </c>
      <c r="AI1843" s="24" t="str">
        <f t="shared" ca="1" si="510"/>
        <v/>
      </c>
      <c r="AJ1843" s="24" t="str">
        <f t="shared" ca="1" si="511"/>
        <v/>
      </c>
      <c r="AK1843" s="24" t="str">
        <f t="shared" ca="1" si="512"/>
        <v/>
      </c>
      <c r="AL1843" s="24" t="str">
        <f t="shared" ca="1" si="513"/>
        <v/>
      </c>
      <c r="AM1843" s="26"/>
      <c r="AN1843" s="26" t="str">
        <f ca="1">IF(AI1843="","","G1 "&amp;Input!D55&amp;" "&amp;AI1843&amp;" "&amp;Input!D$56&amp;" "&amp;AJ1843&amp;" "&amp;Input!D$57&amp;" "&amp;AK1843&amp;" "&amp;Input!D$58&amp;" "&amp;AL1843&amp;" F "&amp;Input!D$51&amp;"")</f>
        <v/>
      </c>
      <c r="AP1843" s="26" t="str">
        <f ca="1">IF(AS1843="","","G1 "&amp;Input!D$55&amp;" "&amp;AS1843&amp;" "&amp;Input!D$56&amp;" "&amp;AT1843&amp;" "&amp;Input!D$57&amp;" "&amp;AU1843&amp;" "&amp;Input!D$58&amp;" "&amp;AV1843&amp;" F "&amp;Input!D$52&amp;"")</f>
        <v/>
      </c>
      <c r="AR1843" s="21">
        <v>1840</v>
      </c>
      <c r="AS1843" s="24" t="str">
        <f t="shared" ca="1" si="518"/>
        <v/>
      </c>
      <c r="AT1843" s="24" t="str">
        <f t="shared" ca="1" si="519"/>
        <v/>
      </c>
      <c r="AU1843" s="24" t="str">
        <f t="shared" ca="1" si="520"/>
        <v/>
      </c>
      <c r="AV1843" s="24" t="str">
        <f t="shared" ca="1" si="521"/>
        <v/>
      </c>
      <c r="BC1843" t="s">
        <v>2265</v>
      </c>
      <c r="BF1843" s="74" t="str">
        <f ca="1">IF(AI1842="","","G1 "&amp;Input!D$55&amp;" "&amp;AI1842&amp;" "&amp;Input!D$56&amp;" "&amp;AJ1842&amp;" "&amp;Input!D$57&amp;" "&amp;AK1842&amp;" "&amp;Input!D$58&amp;" "&amp;AL1842&amp;" F "&amp;Input!D$51&amp;"")</f>
        <v/>
      </c>
      <c r="BO1843" s="132" t="str">
        <f t="shared" ca="1" si="516"/>
        <v/>
      </c>
      <c r="BP1843" s="132" t="str">
        <f t="shared" ca="1" si="516"/>
        <v/>
      </c>
      <c r="BQ1843" s="132" t="str">
        <f t="shared" ca="1" si="516"/>
        <v/>
      </c>
      <c r="BR1843" s="132" t="str">
        <f t="shared" ca="1" si="516"/>
        <v/>
      </c>
      <c r="BT1843" s="132" t="str">
        <f t="shared" si="517"/>
        <v/>
      </c>
      <c r="BU1843" s="132" t="str">
        <f t="shared" si="517"/>
        <v/>
      </c>
      <c r="BV1843" s="132" t="str">
        <f t="shared" si="517"/>
        <v/>
      </c>
      <c r="BW1843" s="132" t="str">
        <f t="shared" si="517"/>
        <v/>
      </c>
      <c r="BY1843" s="132" t="str">
        <f t="shared" ca="1" si="509"/>
        <v/>
      </c>
      <c r="BZ1843" s="132" t="str">
        <f t="shared" ca="1" si="509"/>
        <v/>
      </c>
      <c r="CA1843" s="132" t="str">
        <f t="shared" ca="1" si="509"/>
        <v/>
      </c>
      <c r="CB1843" s="132" t="str">
        <f t="shared" ca="1" si="509"/>
        <v/>
      </c>
    </row>
    <row r="1844" spans="18:80" x14ac:dyDescent="0.2">
      <c r="R1844" s="21">
        <v>1841</v>
      </c>
      <c r="S1844" s="24" t="e">
        <f ca="1"/>
        <v>#N/A</v>
      </c>
      <c r="T1844" s="24" t="e">
        <f ca="1"/>
        <v>#N/A</v>
      </c>
      <c r="V1844" s="21">
        <v>1841</v>
      </c>
      <c r="W1844" s="24" t="e">
        <f ca="1"/>
        <v>#N/A</v>
      </c>
      <c r="X1844" s="24" t="e">
        <f ca="1"/>
        <v>#N/A</v>
      </c>
      <c r="Y1844" s="30"/>
      <c r="Z1844" s="21">
        <v>1841</v>
      </c>
      <c r="AA1844" s="24" t="e">
        <f ca="1"/>
        <v>#N/A</v>
      </c>
      <c r="AB1844" s="24" t="e">
        <f ca="1"/>
        <v>#N/A</v>
      </c>
      <c r="AD1844" s="21">
        <v>1841</v>
      </c>
      <c r="AE1844" s="24" t="e">
        <f ca="1"/>
        <v>#N/A</v>
      </c>
      <c r="AF1844" s="24" t="e">
        <f ca="1"/>
        <v>#N/A</v>
      </c>
      <c r="AH1844" s="21">
        <v>1841</v>
      </c>
      <c r="AI1844" s="24" t="str">
        <f t="shared" ca="1" si="510"/>
        <v/>
      </c>
      <c r="AJ1844" s="24" t="str">
        <f t="shared" ca="1" si="511"/>
        <v/>
      </c>
      <c r="AK1844" s="24" t="str">
        <f t="shared" ca="1" si="512"/>
        <v/>
      </c>
      <c r="AL1844" s="24" t="str">
        <f t="shared" ca="1" si="513"/>
        <v/>
      </c>
      <c r="AM1844" s="26"/>
      <c r="AN1844" s="26" t="str">
        <f ca="1">IF(AI1844="","","G1 "&amp;Input!D55&amp;" "&amp;AI1844&amp;" "&amp;Input!D$56&amp;" "&amp;AJ1844&amp;" "&amp;Input!D$57&amp;" "&amp;AK1844&amp;" "&amp;Input!D$58&amp;" "&amp;AL1844&amp;" F "&amp;Input!D$51&amp;"")</f>
        <v/>
      </c>
      <c r="AP1844" s="26" t="str">
        <f ca="1">IF(AS1844="","","G1 "&amp;Input!D$55&amp;" "&amp;AS1844&amp;" "&amp;Input!D$56&amp;" "&amp;AT1844&amp;" "&amp;Input!D$57&amp;" "&amp;AU1844&amp;" "&amp;Input!D$58&amp;" "&amp;AV1844&amp;" F "&amp;Input!D$52&amp;"")</f>
        <v/>
      </c>
      <c r="AR1844" s="21">
        <v>1841</v>
      </c>
      <c r="AS1844" s="24" t="str">
        <f t="shared" ca="1" si="518"/>
        <v/>
      </c>
      <c r="AT1844" s="24" t="str">
        <f t="shared" ca="1" si="519"/>
        <v/>
      </c>
      <c r="AU1844" s="24" t="str">
        <f t="shared" ca="1" si="520"/>
        <v/>
      </c>
      <c r="AV1844" s="24" t="str">
        <f t="shared" ca="1" si="521"/>
        <v/>
      </c>
      <c r="BC1844" t="s">
        <v>2266</v>
      </c>
      <c r="BF1844" s="74" t="str">
        <f ca="1">IF(AI1843="","","G1 "&amp;Input!D$55&amp;" "&amp;AI1843&amp;" "&amp;Input!D$56&amp;" "&amp;AJ1843&amp;" "&amp;Input!D$57&amp;" "&amp;AK1843&amp;" "&amp;Input!D$58&amp;" "&amp;AL1843&amp;" F "&amp;Input!D$51&amp;"")</f>
        <v/>
      </c>
      <c r="BO1844" s="132" t="str">
        <f t="shared" ref="BO1844:BR1863" ca="1" si="522">IFERROR(MID($AN1844,FIND(" ",$AN1844,FIND(BO$2,$AN1844,1)),FIND(" ",$AN1844,FIND(" ",$AN1844,FIND(BO$2,$AN1844,1))+1)-FIND(" ",$AN1844,FIND(BO$2,$AN1844,1)))*1,"")</f>
        <v/>
      </c>
      <c r="BP1844" s="132" t="str">
        <f t="shared" ca="1" si="522"/>
        <v/>
      </c>
      <c r="BQ1844" s="132" t="str">
        <f t="shared" ca="1" si="522"/>
        <v/>
      </c>
      <c r="BR1844" s="132" t="str">
        <f t="shared" ca="1" si="522"/>
        <v/>
      </c>
      <c r="BT1844" s="132" t="str">
        <f t="shared" ref="BT1844:BW1863" si="523">IFERROR(MID($AO1844,FIND(" ",$AO1844,FIND(BT$2,$AO1844,1)),FIND(" ",$AO1844,FIND(" ",$AO1844,FIND(BT$2,$AO1844,1))+1)-FIND(" ",$AO1844,FIND(BT$2,$AO1844,1)))*1,"")</f>
        <v/>
      </c>
      <c r="BU1844" s="132" t="str">
        <f t="shared" si="523"/>
        <v/>
      </c>
      <c r="BV1844" s="132" t="str">
        <f t="shared" si="523"/>
        <v/>
      </c>
      <c r="BW1844" s="132" t="str">
        <f t="shared" si="523"/>
        <v/>
      </c>
      <c r="BY1844" s="132" t="str">
        <f t="shared" ca="1" si="509"/>
        <v/>
      </c>
      <c r="BZ1844" s="132" t="str">
        <f t="shared" ca="1" si="509"/>
        <v/>
      </c>
      <c r="CA1844" s="132" t="str">
        <f t="shared" ca="1" si="509"/>
        <v/>
      </c>
      <c r="CB1844" s="132" t="str">
        <f t="shared" ca="1" si="509"/>
        <v/>
      </c>
    </row>
    <row r="1845" spans="18:80" x14ac:dyDescent="0.2">
      <c r="R1845" s="21">
        <v>1842</v>
      </c>
      <c r="S1845" s="24" t="e">
        <f ca="1"/>
        <v>#N/A</v>
      </c>
      <c r="T1845" s="24" t="e">
        <f ca="1"/>
        <v>#N/A</v>
      </c>
      <c r="V1845" s="21">
        <v>1842</v>
      </c>
      <c r="W1845" s="24" t="e">
        <f ca="1"/>
        <v>#N/A</v>
      </c>
      <c r="X1845" s="24" t="e">
        <f ca="1"/>
        <v>#N/A</v>
      </c>
      <c r="Y1845" s="30"/>
      <c r="Z1845" s="21">
        <v>1842</v>
      </c>
      <c r="AA1845" s="24" t="e">
        <f ca="1"/>
        <v>#N/A</v>
      </c>
      <c r="AB1845" s="24" t="e">
        <f ca="1"/>
        <v>#N/A</v>
      </c>
      <c r="AD1845" s="21">
        <v>1842</v>
      </c>
      <c r="AE1845" s="24" t="e">
        <f ca="1"/>
        <v>#N/A</v>
      </c>
      <c r="AF1845" s="24" t="e">
        <f ca="1"/>
        <v>#N/A</v>
      </c>
      <c r="AH1845" s="21">
        <v>1842</v>
      </c>
      <c r="AI1845" s="24" t="str">
        <f t="shared" ca="1" si="510"/>
        <v/>
      </c>
      <c r="AJ1845" s="24" t="str">
        <f t="shared" ca="1" si="511"/>
        <v/>
      </c>
      <c r="AK1845" s="24" t="str">
        <f t="shared" ca="1" si="512"/>
        <v/>
      </c>
      <c r="AL1845" s="24" t="str">
        <f t="shared" ca="1" si="513"/>
        <v/>
      </c>
      <c r="AM1845" s="26"/>
      <c r="AN1845" s="26" t="str">
        <f ca="1">IF(AI1845="","","G1 "&amp;Input!D55&amp;" "&amp;AI1845&amp;" "&amp;Input!D$56&amp;" "&amp;AJ1845&amp;" "&amp;Input!D$57&amp;" "&amp;AK1845&amp;" "&amp;Input!D$58&amp;" "&amp;AL1845&amp;" F "&amp;Input!D$51&amp;"")</f>
        <v/>
      </c>
      <c r="AP1845" s="26" t="str">
        <f ca="1">IF(AS1845="","","G1 "&amp;Input!D$55&amp;" "&amp;AS1845&amp;" "&amp;Input!D$56&amp;" "&amp;AT1845&amp;" "&amp;Input!D$57&amp;" "&amp;AU1845&amp;" "&amp;Input!D$58&amp;" "&amp;AV1845&amp;" F "&amp;Input!D$52&amp;"")</f>
        <v/>
      </c>
      <c r="AR1845" s="21">
        <v>1842</v>
      </c>
      <c r="AS1845" s="24" t="str">
        <f t="shared" ca="1" si="518"/>
        <v/>
      </c>
      <c r="AT1845" s="24" t="str">
        <f t="shared" ca="1" si="519"/>
        <v/>
      </c>
      <c r="AU1845" s="24" t="str">
        <f t="shared" ca="1" si="520"/>
        <v/>
      </c>
      <c r="AV1845" s="24" t="str">
        <f t="shared" ca="1" si="521"/>
        <v/>
      </c>
      <c r="BC1845" t="s">
        <v>2267</v>
      </c>
      <c r="BF1845" s="74" t="str">
        <f ca="1">IF(AI1844="","","G1 "&amp;Input!D$55&amp;" "&amp;AI1844&amp;" "&amp;Input!D$56&amp;" "&amp;AJ1844&amp;" "&amp;Input!D$57&amp;" "&amp;AK1844&amp;" "&amp;Input!D$58&amp;" "&amp;AL1844&amp;" F "&amp;Input!D$51&amp;"")</f>
        <v/>
      </c>
      <c r="BO1845" s="132" t="str">
        <f t="shared" ca="1" si="522"/>
        <v/>
      </c>
      <c r="BP1845" s="132" t="str">
        <f t="shared" ca="1" si="522"/>
        <v/>
      </c>
      <c r="BQ1845" s="132" t="str">
        <f t="shared" ca="1" si="522"/>
        <v/>
      </c>
      <c r="BR1845" s="132" t="str">
        <f t="shared" ca="1" si="522"/>
        <v/>
      </c>
      <c r="BT1845" s="132" t="str">
        <f t="shared" si="523"/>
        <v/>
      </c>
      <c r="BU1845" s="132" t="str">
        <f t="shared" si="523"/>
        <v/>
      </c>
      <c r="BV1845" s="132" t="str">
        <f t="shared" si="523"/>
        <v/>
      </c>
      <c r="BW1845" s="132" t="str">
        <f t="shared" si="523"/>
        <v/>
      </c>
      <c r="BY1845" s="132" t="str">
        <f t="shared" ca="1" si="509"/>
        <v/>
      </c>
      <c r="BZ1845" s="132" t="str">
        <f t="shared" ca="1" si="509"/>
        <v/>
      </c>
      <c r="CA1845" s="132" t="str">
        <f t="shared" ca="1" si="509"/>
        <v/>
      </c>
      <c r="CB1845" s="132" t="str">
        <f t="shared" ca="1" si="509"/>
        <v/>
      </c>
    </row>
    <row r="1846" spans="18:80" x14ac:dyDescent="0.2">
      <c r="R1846" s="21">
        <v>1843</v>
      </c>
      <c r="S1846" s="24" t="e">
        <f ca="1"/>
        <v>#N/A</v>
      </c>
      <c r="T1846" s="24" t="e">
        <f ca="1"/>
        <v>#N/A</v>
      </c>
      <c r="V1846" s="21">
        <v>1843</v>
      </c>
      <c r="W1846" s="24" t="e">
        <f ca="1"/>
        <v>#N/A</v>
      </c>
      <c r="X1846" s="24" t="e">
        <f ca="1"/>
        <v>#N/A</v>
      </c>
      <c r="Y1846" s="30"/>
      <c r="Z1846" s="21">
        <v>1843</v>
      </c>
      <c r="AA1846" s="24" t="e">
        <f ca="1"/>
        <v>#N/A</v>
      </c>
      <c r="AB1846" s="24" t="e">
        <f ca="1"/>
        <v>#N/A</v>
      </c>
      <c r="AD1846" s="21">
        <v>1843</v>
      </c>
      <c r="AE1846" s="24" t="e">
        <f ca="1"/>
        <v>#N/A</v>
      </c>
      <c r="AF1846" s="24" t="e">
        <f ca="1"/>
        <v>#N/A</v>
      </c>
      <c r="AH1846" s="21">
        <v>1843</v>
      </c>
      <c r="AI1846" s="24" t="str">
        <f t="shared" ca="1" si="510"/>
        <v/>
      </c>
      <c r="AJ1846" s="24" t="str">
        <f t="shared" ca="1" si="511"/>
        <v/>
      </c>
      <c r="AK1846" s="24" t="str">
        <f t="shared" ca="1" si="512"/>
        <v/>
      </c>
      <c r="AL1846" s="24" t="str">
        <f t="shared" ca="1" si="513"/>
        <v/>
      </c>
      <c r="AM1846" s="26"/>
      <c r="AN1846" s="26" t="str">
        <f ca="1">IF(AI1846="","","G1 "&amp;Input!D55&amp;" "&amp;AI1846&amp;" "&amp;Input!D$56&amp;" "&amp;AJ1846&amp;" "&amp;Input!D$57&amp;" "&amp;AK1846&amp;" "&amp;Input!D$58&amp;" "&amp;AL1846&amp;" F "&amp;Input!D$51&amp;"")</f>
        <v/>
      </c>
      <c r="AP1846" s="26" t="str">
        <f ca="1">IF(AS1846="","","G1 "&amp;Input!D$55&amp;" "&amp;AS1846&amp;" "&amp;Input!D$56&amp;" "&amp;AT1846&amp;" "&amp;Input!D$57&amp;" "&amp;AU1846&amp;" "&amp;Input!D$58&amp;" "&amp;AV1846&amp;" F "&amp;Input!D$52&amp;"")</f>
        <v/>
      </c>
      <c r="AR1846" s="21">
        <v>1843</v>
      </c>
      <c r="AS1846" s="24" t="str">
        <f t="shared" ca="1" si="518"/>
        <v/>
      </c>
      <c r="AT1846" s="24" t="str">
        <f t="shared" ca="1" si="519"/>
        <v/>
      </c>
      <c r="AU1846" s="24" t="str">
        <f t="shared" ca="1" si="520"/>
        <v/>
      </c>
      <c r="AV1846" s="24" t="str">
        <f t="shared" ca="1" si="521"/>
        <v/>
      </c>
      <c r="BC1846" t="s">
        <v>2268</v>
      </c>
      <c r="BF1846" s="74" t="str">
        <f ca="1">IF(AI1845="","","G1 "&amp;Input!D$55&amp;" "&amp;AI1845&amp;" "&amp;Input!D$56&amp;" "&amp;AJ1845&amp;" "&amp;Input!D$57&amp;" "&amp;AK1845&amp;" "&amp;Input!D$58&amp;" "&amp;AL1845&amp;" F "&amp;Input!D$51&amp;"")</f>
        <v/>
      </c>
      <c r="BO1846" s="132" t="str">
        <f t="shared" ca="1" si="522"/>
        <v/>
      </c>
      <c r="BP1846" s="132" t="str">
        <f t="shared" ca="1" si="522"/>
        <v/>
      </c>
      <c r="BQ1846" s="132" t="str">
        <f t="shared" ca="1" si="522"/>
        <v/>
      </c>
      <c r="BR1846" s="132" t="str">
        <f t="shared" ca="1" si="522"/>
        <v/>
      </c>
      <c r="BT1846" s="132" t="str">
        <f t="shared" si="523"/>
        <v/>
      </c>
      <c r="BU1846" s="132" t="str">
        <f t="shared" si="523"/>
        <v/>
      </c>
      <c r="BV1846" s="132" t="str">
        <f t="shared" si="523"/>
        <v/>
      </c>
      <c r="BW1846" s="132" t="str">
        <f t="shared" si="523"/>
        <v/>
      </c>
      <c r="BY1846" s="132" t="str">
        <f t="shared" ca="1" si="509"/>
        <v/>
      </c>
      <c r="BZ1846" s="132" t="str">
        <f t="shared" ca="1" si="509"/>
        <v/>
      </c>
      <c r="CA1846" s="132" t="str">
        <f t="shared" ca="1" si="509"/>
        <v/>
      </c>
      <c r="CB1846" s="132" t="str">
        <f t="shared" ca="1" si="509"/>
        <v/>
      </c>
    </row>
    <row r="1847" spans="18:80" x14ac:dyDescent="0.2">
      <c r="R1847" s="21">
        <v>1844</v>
      </c>
      <c r="S1847" s="24" t="e">
        <f ca="1"/>
        <v>#N/A</v>
      </c>
      <c r="T1847" s="24" t="e">
        <f ca="1"/>
        <v>#N/A</v>
      </c>
      <c r="V1847" s="21">
        <v>1844</v>
      </c>
      <c r="W1847" s="24" t="e">
        <f ca="1"/>
        <v>#N/A</v>
      </c>
      <c r="X1847" s="24" t="e">
        <f ca="1"/>
        <v>#N/A</v>
      </c>
      <c r="Y1847" s="30"/>
      <c r="Z1847" s="21">
        <v>1844</v>
      </c>
      <c r="AA1847" s="24" t="e">
        <f ca="1"/>
        <v>#N/A</v>
      </c>
      <c r="AB1847" s="24" t="e">
        <f ca="1"/>
        <v>#N/A</v>
      </c>
      <c r="AD1847" s="21">
        <v>1844</v>
      </c>
      <c r="AE1847" s="24" t="e">
        <f ca="1"/>
        <v>#N/A</v>
      </c>
      <c r="AF1847" s="24" t="e">
        <f ca="1"/>
        <v>#N/A</v>
      </c>
      <c r="AH1847" s="21">
        <v>1844</v>
      </c>
      <c r="AI1847" s="24" t="str">
        <f t="shared" ca="1" si="510"/>
        <v/>
      </c>
      <c r="AJ1847" s="24" t="str">
        <f t="shared" ca="1" si="511"/>
        <v/>
      </c>
      <c r="AK1847" s="24" t="str">
        <f t="shared" ca="1" si="512"/>
        <v/>
      </c>
      <c r="AL1847" s="24" t="str">
        <f t="shared" ca="1" si="513"/>
        <v/>
      </c>
      <c r="AM1847" s="26"/>
      <c r="AN1847" s="26" t="str">
        <f ca="1">IF(AI1847="","","G1 "&amp;Input!D55&amp;" "&amp;AI1847&amp;" "&amp;Input!D$56&amp;" "&amp;AJ1847&amp;" "&amp;Input!D$57&amp;" "&amp;AK1847&amp;" "&amp;Input!D$58&amp;" "&amp;AL1847&amp;" F "&amp;Input!D$51&amp;"")</f>
        <v/>
      </c>
      <c r="AP1847" s="26" t="str">
        <f ca="1">IF(AS1847="","","G1 "&amp;Input!D$55&amp;" "&amp;AS1847&amp;" "&amp;Input!D$56&amp;" "&amp;AT1847&amp;" "&amp;Input!D$57&amp;" "&amp;AU1847&amp;" "&amp;Input!D$58&amp;" "&amp;AV1847&amp;" F "&amp;Input!D$52&amp;"")</f>
        <v/>
      </c>
      <c r="AR1847" s="21">
        <v>1844</v>
      </c>
      <c r="AS1847" s="24" t="str">
        <f t="shared" ca="1" si="518"/>
        <v/>
      </c>
      <c r="AT1847" s="24" t="str">
        <f t="shared" ca="1" si="519"/>
        <v/>
      </c>
      <c r="AU1847" s="24" t="str">
        <f t="shared" ca="1" si="520"/>
        <v/>
      </c>
      <c r="AV1847" s="24" t="str">
        <f t="shared" ca="1" si="521"/>
        <v/>
      </c>
      <c r="BC1847" t="s">
        <v>2269</v>
      </c>
      <c r="BF1847" s="74" t="str">
        <f ca="1">IF(AI1846="","","G1 "&amp;Input!D$55&amp;" "&amp;AI1846&amp;" "&amp;Input!D$56&amp;" "&amp;AJ1846&amp;" "&amp;Input!D$57&amp;" "&amp;AK1846&amp;" "&amp;Input!D$58&amp;" "&amp;AL1846&amp;" F "&amp;Input!D$51&amp;"")</f>
        <v/>
      </c>
      <c r="BO1847" s="132" t="str">
        <f t="shared" ca="1" si="522"/>
        <v/>
      </c>
      <c r="BP1847" s="132" t="str">
        <f t="shared" ca="1" si="522"/>
        <v/>
      </c>
      <c r="BQ1847" s="132" t="str">
        <f t="shared" ca="1" si="522"/>
        <v/>
      </c>
      <c r="BR1847" s="132" t="str">
        <f t="shared" ca="1" si="522"/>
        <v/>
      </c>
      <c r="BT1847" s="132" t="str">
        <f t="shared" si="523"/>
        <v/>
      </c>
      <c r="BU1847" s="132" t="str">
        <f t="shared" si="523"/>
        <v/>
      </c>
      <c r="BV1847" s="132" t="str">
        <f t="shared" si="523"/>
        <v/>
      </c>
      <c r="BW1847" s="132" t="str">
        <f t="shared" si="523"/>
        <v/>
      </c>
      <c r="BY1847" s="132" t="str">
        <f t="shared" ca="1" si="509"/>
        <v/>
      </c>
      <c r="BZ1847" s="132" t="str">
        <f t="shared" ca="1" si="509"/>
        <v/>
      </c>
      <c r="CA1847" s="132" t="str">
        <f t="shared" ca="1" si="509"/>
        <v/>
      </c>
      <c r="CB1847" s="132" t="str">
        <f t="shared" ca="1" si="509"/>
        <v/>
      </c>
    </row>
    <row r="1848" spans="18:80" x14ac:dyDescent="0.2">
      <c r="R1848" s="21">
        <v>1845</v>
      </c>
      <c r="S1848" s="24" t="e">
        <f ca="1"/>
        <v>#N/A</v>
      </c>
      <c r="T1848" s="24" t="e">
        <f ca="1"/>
        <v>#N/A</v>
      </c>
      <c r="V1848" s="21">
        <v>1845</v>
      </c>
      <c r="W1848" s="24" t="e">
        <f ca="1"/>
        <v>#N/A</v>
      </c>
      <c r="X1848" s="24" t="e">
        <f ca="1"/>
        <v>#N/A</v>
      </c>
      <c r="Y1848" s="30"/>
      <c r="Z1848" s="21">
        <v>1845</v>
      </c>
      <c r="AA1848" s="24" t="e">
        <f ca="1"/>
        <v>#N/A</v>
      </c>
      <c r="AB1848" s="24" t="e">
        <f ca="1"/>
        <v>#N/A</v>
      </c>
      <c r="AD1848" s="21">
        <v>1845</v>
      </c>
      <c r="AE1848" s="24" t="e">
        <f ca="1"/>
        <v>#N/A</v>
      </c>
      <c r="AF1848" s="24" t="e">
        <f ca="1"/>
        <v>#N/A</v>
      </c>
      <c r="AH1848" s="21">
        <v>1845</v>
      </c>
      <c r="AI1848" s="24" t="str">
        <f t="shared" ca="1" si="510"/>
        <v/>
      </c>
      <c r="AJ1848" s="24" t="str">
        <f t="shared" ca="1" si="511"/>
        <v/>
      </c>
      <c r="AK1848" s="24" t="str">
        <f t="shared" ca="1" si="512"/>
        <v/>
      </c>
      <c r="AL1848" s="24" t="str">
        <f t="shared" ca="1" si="513"/>
        <v/>
      </c>
      <c r="AM1848" s="26"/>
      <c r="AN1848" s="26" t="str">
        <f ca="1">IF(AI1848="","","G1 "&amp;Input!D55&amp;" "&amp;AI1848&amp;" "&amp;Input!D$56&amp;" "&amp;AJ1848&amp;" "&amp;Input!D$57&amp;" "&amp;AK1848&amp;" "&amp;Input!D$58&amp;" "&amp;AL1848&amp;" F "&amp;Input!D$51&amp;"")</f>
        <v/>
      </c>
      <c r="AP1848" s="26" t="str">
        <f ca="1">IF(AS1848="","","G1 "&amp;Input!D$55&amp;" "&amp;AS1848&amp;" "&amp;Input!D$56&amp;" "&amp;AT1848&amp;" "&amp;Input!D$57&amp;" "&amp;AU1848&amp;" "&amp;Input!D$58&amp;" "&amp;AV1848&amp;" F "&amp;Input!D$52&amp;"")</f>
        <v/>
      </c>
      <c r="AR1848" s="21">
        <v>1845</v>
      </c>
      <c r="AS1848" s="24" t="str">
        <f t="shared" ca="1" si="518"/>
        <v/>
      </c>
      <c r="AT1848" s="24" t="str">
        <f t="shared" ca="1" si="519"/>
        <v/>
      </c>
      <c r="AU1848" s="24" t="str">
        <f t="shared" ca="1" si="520"/>
        <v/>
      </c>
      <c r="AV1848" s="24" t="str">
        <f t="shared" ca="1" si="521"/>
        <v/>
      </c>
      <c r="BC1848" t="s">
        <v>2270</v>
      </c>
      <c r="BF1848" s="74" t="str">
        <f ca="1">IF(AI1847="","","G1 "&amp;Input!D$55&amp;" "&amp;AI1847&amp;" "&amp;Input!D$56&amp;" "&amp;AJ1847&amp;" "&amp;Input!D$57&amp;" "&amp;AK1847&amp;" "&amp;Input!D$58&amp;" "&amp;AL1847&amp;" F "&amp;Input!D$51&amp;"")</f>
        <v/>
      </c>
      <c r="BO1848" s="132" t="str">
        <f t="shared" ca="1" si="522"/>
        <v/>
      </c>
      <c r="BP1848" s="132" t="str">
        <f t="shared" ca="1" si="522"/>
        <v/>
      </c>
      <c r="BQ1848" s="132" t="str">
        <f t="shared" ca="1" si="522"/>
        <v/>
      </c>
      <c r="BR1848" s="132" t="str">
        <f t="shared" ca="1" si="522"/>
        <v/>
      </c>
      <c r="BT1848" s="132" t="str">
        <f t="shared" si="523"/>
        <v/>
      </c>
      <c r="BU1848" s="132" t="str">
        <f t="shared" si="523"/>
        <v/>
      </c>
      <c r="BV1848" s="132" t="str">
        <f t="shared" si="523"/>
        <v/>
      </c>
      <c r="BW1848" s="132" t="str">
        <f t="shared" si="523"/>
        <v/>
      </c>
      <c r="BY1848" s="132" t="str">
        <f t="shared" ca="1" si="509"/>
        <v/>
      </c>
      <c r="BZ1848" s="132" t="str">
        <f t="shared" ca="1" si="509"/>
        <v/>
      </c>
      <c r="CA1848" s="132" t="str">
        <f t="shared" ca="1" si="509"/>
        <v/>
      </c>
      <c r="CB1848" s="132" t="str">
        <f t="shared" ca="1" si="509"/>
        <v/>
      </c>
    </row>
    <row r="1849" spans="18:80" x14ac:dyDescent="0.2">
      <c r="R1849" s="21">
        <v>1846</v>
      </c>
      <c r="S1849" s="24" t="e">
        <f ca="1"/>
        <v>#N/A</v>
      </c>
      <c r="T1849" s="24" t="e">
        <f ca="1"/>
        <v>#N/A</v>
      </c>
      <c r="V1849" s="21">
        <v>1846</v>
      </c>
      <c r="W1849" s="24" t="e">
        <f ca="1"/>
        <v>#N/A</v>
      </c>
      <c r="X1849" s="24" t="e">
        <f ca="1"/>
        <v>#N/A</v>
      </c>
      <c r="Y1849" s="30"/>
      <c r="Z1849" s="21">
        <v>1846</v>
      </c>
      <c r="AA1849" s="24" t="e">
        <f ca="1"/>
        <v>#N/A</v>
      </c>
      <c r="AB1849" s="24" t="e">
        <f ca="1"/>
        <v>#N/A</v>
      </c>
      <c r="AD1849" s="21">
        <v>1846</v>
      </c>
      <c r="AE1849" s="24" t="e">
        <f ca="1"/>
        <v>#N/A</v>
      </c>
      <c r="AF1849" s="24" t="e">
        <f ca="1"/>
        <v>#N/A</v>
      </c>
      <c r="AH1849" s="21">
        <v>1846</v>
      </c>
      <c r="AI1849" s="24" t="str">
        <f t="shared" ca="1" si="510"/>
        <v/>
      </c>
      <c r="AJ1849" s="24" t="str">
        <f t="shared" ca="1" si="511"/>
        <v/>
      </c>
      <c r="AK1849" s="24" t="str">
        <f t="shared" ca="1" si="512"/>
        <v/>
      </c>
      <c r="AL1849" s="24" t="str">
        <f t="shared" ca="1" si="513"/>
        <v/>
      </c>
      <c r="AM1849" s="26"/>
      <c r="AN1849" s="26" t="str">
        <f ca="1">IF(AI1849="","","G1 "&amp;Input!D55&amp;" "&amp;AI1849&amp;" "&amp;Input!D$56&amp;" "&amp;AJ1849&amp;" "&amp;Input!D$57&amp;" "&amp;AK1849&amp;" "&amp;Input!D$58&amp;" "&amp;AL1849&amp;" F "&amp;Input!D$51&amp;"")</f>
        <v/>
      </c>
      <c r="AP1849" s="26" t="str">
        <f ca="1">IF(AS1849="","","G1 "&amp;Input!D$55&amp;" "&amp;AS1849&amp;" "&amp;Input!D$56&amp;" "&amp;AT1849&amp;" "&amp;Input!D$57&amp;" "&amp;AU1849&amp;" "&amp;Input!D$58&amp;" "&amp;AV1849&amp;" F "&amp;Input!D$52&amp;"")</f>
        <v/>
      </c>
      <c r="AR1849" s="21">
        <v>1846</v>
      </c>
      <c r="AS1849" s="24" t="str">
        <f t="shared" ca="1" si="518"/>
        <v/>
      </c>
      <c r="AT1849" s="24" t="str">
        <f t="shared" ca="1" si="519"/>
        <v/>
      </c>
      <c r="AU1849" s="24" t="str">
        <f t="shared" ca="1" si="520"/>
        <v/>
      </c>
      <c r="AV1849" s="24" t="str">
        <f t="shared" ca="1" si="521"/>
        <v/>
      </c>
      <c r="BC1849" t="s">
        <v>2271</v>
      </c>
      <c r="BF1849" s="74" t="str">
        <f ca="1">IF(AI1848="","","G1 "&amp;Input!D$55&amp;" "&amp;AI1848&amp;" "&amp;Input!D$56&amp;" "&amp;AJ1848&amp;" "&amp;Input!D$57&amp;" "&amp;AK1848&amp;" "&amp;Input!D$58&amp;" "&amp;AL1848&amp;" F "&amp;Input!D$51&amp;"")</f>
        <v/>
      </c>
      <c r="BO1849" s="132" t="str">
        <f t="shared" ca="1" si="522"/>
        <v/>
      </c>
      <c r="BP1849" s="132" t="str">
        <f t="shared" ca="1" si="522"/>
        <v/>
      </c>
      <c r="BQ1849" s="132" t="str">
        <f t="shared" ca="1" si="522"/>
        <v/>
      </c>
      <c r="BR1849" s="132" t="str">
        <f t="shared" ca="1" si="522"/>
        <v/>
      </c>
      <c r="BT1849" s="132" t="str">
        <f t="shared" si="523"/>
        <v/>
      </c>
      <c r="BU1849" s="132" t="str">
        <f t="shared" si="523"/>
        <v/>
      </c>
      <c r="BV1849" s="132" t="str">
        <f t="shared" si="523"/>
        <v/>
      </c>
      <c r="BW1849" s="132" t="str">
        <f t="shared" si="523"/>
        <v/>
      </c>
      <c r="BY1849" s="132" t="str">
        <f t="shared" ca="1" si="509"/>
        <v/>
      </c>
      <c r="BZ1849" s="132" t="str">
        <f t="shared" ca="1" si="509"/>
        <v/>
      </c>
      <c r="CA1849" s="132" t="str">
        <f t="shared" ca="1" si="509"/>
        <v/>
      </c>
      <c r="CB1849" s="132" t="str">
        <f t="shared" ca="1" si="509"/>
        <v/>
      </c>
    </row>
    <row r="1850" spans="18:80" x14ac:dyDescent="0.2">
      <c r="R1850" s="21">
        <v>1847</v>
      </c>
      <c r="S1850" s="24" t="e">
        <f ca="1"/>
        <v>#N/A</v>
      </c>
      <c r="T1850" s="24" t="e">
        <f ca="1"/>
        <v>#N/A</v>
      </c>
      <c r="V1850" s="21">
        <v>1847</v>
      </c>
      <c r="W1850" s="24" t="e">
        <f ca="1"/>
        <v>#N/A</v>
      </c>
      <c r="X1850" s="24" t="e">
        <f ca="1"/>
        <v>#N/A</v>
      </c>
      <c r="Y1850" s="30"/>
      <c r="Z1850" s="21">
        <v>1847</v>
      </c>
      <c r="AA1850" s="24" t="e">
        <f ca="1"/>
        <v>#N/A</v>
      </c>
      <c r="AB1850" s="24" t="e">
        <f ca="1"/>
        <v>#N/A</v>
      </c>
      <c r="AD1850" s="21">
        <v>1847</v>
      </c>
      <c r="AE1850" s="24" t="e">
        <f ca="1"/>
        <v>#N/A</v>
      </c>
      <c r="AF1850" s="24" t="e">
        <f ca="1"/>
        <v>#N/A</v>
      </c>
      <c r="AH1850" s="21">
        <v>1847</v>
      </c>
      <c r="AI1850" s="24" t="str">
        <f t="shared" ca="1" si="510"/>
        <v/>
      </c>
      <c r="AJ1850" s="24" t="str">
        <f t="shared" ca="1" si="511"/>
        <v/>
      </c>
      <c r="AK1850" s="24" t="str">
        <f t="shared" ca="1" si="512"/>
        <v/>
      </c>
      <c r="AL1850" s="24" t="str">
        <f t="shared" ca="1" si="513"/>
        <v/>
      </c>
      <c r="AM1850" s="26"/>
      <c r="AN1850" s="26" t="str">
        <f ca="1">IF(AI1850="","","G1 "&amp;Input!D55&amp;" "&amp;AI1850&amp;" "&amp;Input!D$56&amp;" "&amp;AJ1850&amp;" "&amp;Input!D$57&amp;" "&amp;AK1850&amp;" "&amp;Input!D$58&amp;" "&amp;AL1850&amp;" F "&amp;Input!D$51&amp;"")</f>
        <v/>
      </c>
      <c r="AP1850" s="26" t="str">
        <f ca="1">IF(AS1850="","","G1 "&amp;Input!D$55&amp;" "&amp;AS1850&amp;" "&amp;Input!D$56&amp;" "&amp;AT1850&amp;" "&amp;Input!D$57&amp;" "&amp;AU1850&amp;" "&amp;Input!D$58&amp;" "&amp;AV1850&amp;" F "&amp;Input!D$52&amp;"")</f>
        <v/>
      </c>
      <c r="AR1850" s="21">
        <v>1847</v>
      </c>
      <c r="AS1850" s="24" t="str">
        <f t="shared" ca="1" si="518"/>
        <v/>
      </c>
      <c r="AT1850" s="24" t="str">
        <f t="shared" ca="1" si="519"/>
        <v/>
      </c>
      <c r="AU1850" s="24" t="str">
        <f t="shared" ca="1" si="520"/>
        <v/>
      </c>
      <c r="AV1850" s="24" t="str">
        <f t="shared" ca="1" si="521"/>
        <v/>
      </c>
      <c r="BC1850" t="s">
        <v>2272</v>
      </c>
      <c r="BF1850" s="74" t="str">
        <f ca="1">IF(AI1849="","","G1 "&amp;Input!D$55&amp;" "&amp;AI1849&amp;" "&amp;Input!D$56&amp;" "&amp;AJ1849&amp;" "&amp;Input!D$57&amp;" "&amp;AK1849&amp;" "&amp;Input!D$58&amp;" "&amp;AL1849&amp;" F "&amp;Input!D$51&amp;"")</f>
        <v/>
      </c>
      <c r="BO1850" s="132" t="str">
        <f t="shared" ca="1" si="522"/>
        <v/>
      </c>
      <c r="BP1850" s="132" t="str">
        <f t="shared" ca="1" si="522"/>
        <v/>
      </c>
      <c r="BQ1850" s="132" t="str">
        <f t="shared" ca="1" si="522"/>
        <v/>
      </c>
      <c r="BR1850" s="132" t="str">
        <f t="shared" ca="1" si="522"/>
        <v/>
      </c>
      <c r="BT1850" s="132" t="str">
        <f t="shared" si="523"/>
        <v/>
      </c>
      <c r="BU1850" s="132" t="str">
        <f t="shared" si="523"/>
        <v/>
      </c>
      <c r="BV1850" s="132" t="str">
        <f t="shared" si="523"/>
        <v/>
      </c>
      <c r="BW1850" s="132" t="str">
        <f t="shared" si="523"/>
        <v/>
      </c>
      <c r="BY1850" s="132" t="str">
        <f t="shared" ca="1" si="509"/>
        <v/>
      </c>
      <c r="BZ1850" s="132" t="str">
        <f t="shared" ca="1" si="509"/>
        <v/>
      </c>
      <c r="CA1850" s="132" t="str">
        <f t="shared" ca="1" si="509"/>
        <v/>
      </c>
      <c r="CB1850" s="132" t="str">
        <f t="shared" ca="1" si="509"/>
        <v/>
      </c>
    </row>
    <row r="1851" spans="18:80" x14ac:dyDescent="0.2">
      <c r="R1851" s="21">
        <v>1848</v>
      </c>
      <c r="S1851" s="24" t="e">
        <f ca="1"/>
        <v>#N/A</v>
      </c>
      <c r="T1851" s="24" t="e">
        <f ca="1"/>
        <v>#N/A</v>
      </c>
      <c r="V1851" s="21">
        <v>1848</v>
      </c>
      <c r="W1851" s="24" t="e">
        <f ca="1"/>
        <v>#N/A</v>
      </c>
      <c r="X1851" s="24" t="e">
        <f ca="1"/>
        <v>#N/A</v>
      </c>
      <c r="Y1851" s="30"/>
      <c r="Z1851" s="21">
        <v>1848</v>
      </c>
      <c r="AA1851" s="24" t="e">
        <f ca="1"/>
        <v>#N/A</v>
      </c>
      <c r="AB1851" s="24" t="e">
        <f ca="1"/>
        <v>#N/A</v>
      </c>
      <c r="AD1851" s="21">
        <v>1848</v>
      </c>
      <c r="AE1851" s="24" t="e">
        <f ca="1"/>
        <v>#N/A</v>
      </c>
      <c r="AF1851" s="24" t="e">
        <f ca="1"/>
        <v>#N/A</v>
      </c>
      <c r="AH1851" s="21">
        <v>1848</v>
      </c>
      <c r="AI1851" s="24" t="str">
        <f t="shared" ca="1" si="510"/>
        <v/>
      </c>
      <c r="AJ1851" s="24" t="str">
        <f t="shared" ca="1" si="511"/>
        <v/>
      </c>
      <c r="AK1851" s="24" t="str">
        <f t="shared" ca="1" si="512"/>
        <v/>
      </c>
      <c r="AL1851" s="24" t="str">
        <f t="shared" ca="1" si="513"/>
        <v/>
      </c>
      <c r="AM1851" s="26"/>
      <c r="AN1851" s="26" t="str">
        <f ca="1">IF(AI1851="","","G1 "&amp;Input!D55&amp;" "&amp;AI1851&amp;" "&amp;Input!D$56&amp;" "&amp;AJ1851&amp;" "&amp;Input!D$57&amp;" "&amp;AK1851&amp;" "&amp;Input!D$58&amp;" "&amp;AL1851&amp;" F "&amp;Input!D$51&amp;"")</f>
        <v/>
      </c>
      <c r="AP1851" s="26" t="str">
        <f ca="1">IF(AS1851="","","G1 "&amp;Input!D$55&amp;" "&amp;AS1851&amp;" "&amp;Input!D$56&amp;" "&amp;AT1851&amp;" "&amp;Input!D$57&amp;" "&amp;AU1851&amp;" "&amp;Input!D$58&amp;" "&amp;AV1851&amp;" F "&amp;Input!D$52&amp;"")</f>
        <v/>
      </c>
      <c r="AR1851" s="21">
        <v>1848</v>
      </c>
      <c r="AS1851" s="24" t="str">
        <f t="shared" ca="1" si="518"/>
        <v/>
      </c>
      <c r="AT1851" s="24" t="str">
        <f t="shared" ca="1" si="519"/>
        <v/>
      </c>
      <c r="AU1851" s="24" t="str">
        <f t="shared" ca="1" si="520"/>
        <v/>
      </c>
      <c r="AV1851" s="24" t="str">
        <f t="shared" ca="1" si="521"/>
        <v/>
      </c>
      <c r="BC1851" t="s">
        <v>2273</v>
      </c>
      <c r="BF1851" s="74" t="str">
        <f ca="1">IF(AI1850="","","G1 "&amp;Input!D$55&amp;" "&amp;AI1850&amp;" "&amp;Input!D$56&amp;" "&amp;AJ1850&amp;" "&amp;Input!D$57&amp;" "&amp;AK1850&amp;" "&amp;Input!D$58&amp;" "&amp;AL1850&amp;" F "&amp;Input!D$51&amp;"")</f>
        <v/>
      </c>
      <c r="BO1851" s="132" t="str">
        <f t="shared" ca="1" si="522"/>
        <v/>
      </c>
      <c r="BP1851" s="132" t="str">
        <f t="shared" ca="1" si="522"/>
        <v/>
      </c>
      <c r="BQ1851" s="132" t="str">
        <f t="shared" ca="1" si="522"/>
        <v/>
      </c>
      <c r="BR1851" s="132" t="str">
        <f t="shared" ca="1" si="522"/>
        <v/>
      </c>
      <c r="BT1851" s="132" t="str">
        <f t="shared" si="523"/>
        <v/>
      </c>
      <c r="BU1851" s="132" t="str">
        <f t="shared" si="523"/>
        <v/>
      </c>
      <c r="BV1851" s="132" t="str">
        <f t="shared" si="523"/>
        <v/>
      </c>
      <c r="BW1851" s="132" t="str">
        <f t="shared" si="523"/>
        <v/>
      </c>
      <c r="BY1851" s="132" t="str">
        <f t="shared" ca="1" si="509"/>
        <v/>
      </c>
      <c r="BZ1851" s="132" t="str">
        <f t="shared" ca="1" si="509"/>
        <v/>
      </c>
      <c r="CA1851" s="132" t="str">
        <f t="shared" ca="1" si="509"/>
        <v/>
      </c>
      <c r="CB1851" s="132" t="str">
        <f t="shared" ca="1" si="509"/>
        <v/>
      </c>
    </row>
    <row r="1852" spans="18:80" x14ac:dyDescent="0.2">
      <c r="R1852" s="21">
        <v>1849</v>
      </c>
      <c r="S1852" s="24" t="e">
        <f ca="1"/>
        <v>#N/A</v>
      </c>
      <c r="T1852" s="24" t="e">
        <f ca="1"/>
        <v>#N/A</v>
      </c>
      <c r="V1852" s="21">
        <v>1849</v>
      </c>
      <c r="W1852" s="24" t="e">
        <f ca="1"/>
        <v>#N/A</v>
      </c>
      <c r="X1852" s="24" t="e">
        <f ca="1"/>
        <v>#N/A</v>
      </c>
      <c r="Y1852" s="30"/>
      <c r="Z1852" s="21">
        <v>1849</v>
      </c>
      <c r="AA1852" s="24" t="e">
        <f ca="1"/>
        <v>#N/A</v>
      </c>
      <c r="AB1852" s="24" t="e">
        <f ca="1"/>
        <v>#N/A</v>
      </c>
      <c r="AD1852" s="21">
        <v>1849</v>
      </c>
      <c r="AE1852" s="24" t="e">
        <f ca="1"/>
        <v>#N/A</v>
      </c>
      <c r="AF1852" s="24" t="e">
        <f ca="1"/>
        <v>#N/A</v>
      </c>
      <c r="AH1852" s="21">
        <v>1849</v>
      </c>
      <c r="AI1852" s="24" t="str">
        <f t="shared" ca="1" si="510"/>
        <v/>
      </c>
      <c r="AJ1852" s="24" t="str">
        <f t="shared" ca="1" si="511"/>
        <v/>
      </c>
      <c r="AK1852" s="24" t="str">
        <f t="shared" ca="1" si="512"/>
        <v/>
      </c>
      <c r="AL1852" s="24" t="str">
        <f t="shared" ca="1" si="513"/>
        <v/>
      </c>
      <c r="AM1852" s="26"/>
      <c r="AN1852" s="26" t="str">
        <f ca="1">IF(AI1852="","","G1 "&amp;Input!D55&amp;" "&amp;AI1852&amp;" "&amp;Input!D$56&amp;" "&amp;AJ1852&amp;" "&amp;Input!D$57&amp;" "&amp;AK1852&amp;" "&amp;Input!D$58&amp;" "&amp;AL1852&amp;" F "&amp;Input!D$51&amp;"")</f>
        <v/>
      </c>
      <c r="AP1852" s="26" t="str">
        <f ca="1">IF(AS1852="","","G1 "&amp;Input!D$55&amp;" "&amp;AS1852&amp;" "&amp;Input!D$56&amp;" "&amp;AT1852&amp;" "&amp;Input!D$57&amp;" "&amp;AU1852&amp;" "&amp;Input!D$58&amp;" "&amp;AV1852&amp;" F "&amp;Input!D$52&amp;"")</f>
        <v/>
      </c>
      <c r="AR1852" s="21">
        <v>1849</v>
      </c>
      <c r="AS1852" s="24" t="str">
        <f t="shared" ca="1" si="518"/>
        <v/>
      </c>
      <c r="AT1852" s="24" t="str">
        <f t="shared" ca="1" si="519"/>
        <v/>
      </c>
      <c r="AU1852" s="24" t="str">
        <f t="shared" ca="1" si="520"/>
        <v/>
      </c>
      <c r="AV1852" s="24" t="str">
        <f t="shared" ca="1" si="521"/>
        <v/>
      </c>
      <c r="BC1852" t="s">
        <v>2274</v>
      </c>
      <c r="BF1852" s="74" t="str">
        <f ca="1">IF(AI1851="","","G1 "&amp;Input!D$55&amp;" "&amp;AI1851&amp;" "&amp;Input!D$56&amp;" "&amp;AJ1851&amp;" "&amp;Input!D$57&amp;" "&amp;AK1851&amp;" "&amp;Input!D$58&amp;" "&amp;AL1851&amp;" F "&amp;Input!D$51&amp;"")</f>
        <v/>
      </c>
      <c r="BO1852" s="132" t="str">
        <f t="shared" ca="1" si="522"/>
        <v/>
      </c>
      <c r="BP1852" s="132" t="str">
        <f t="shared" ca="1" si="522"/>
        <v/>
      </c>
      <c r="BQ1852" s="132" t="str">
        <f t="shared" ca="1" si="522"/>
        <v/>
      </c>
      <c r="BR1852" s="132" t="str">
        <f t="shared" ca="1" si="522"/>
        <v/>
      </c>
      <c r="BT1852" s="132" t="str">
        <f t="shared" si="523"/>
        <v/>
      </c>
      <c r="BU1852" s="132" t="str">
        <f t="shared" si="523"/>
        <v/>
      </c>
      <c r="BV1852" s="132" t="str">
        <f t="shared" si="523"/>
        <v/>
      </c>
      <c r="BW1852" s="132" t="str">
        <f t="shared" si="523"/>
        <v/>
      </c>
      <c r="BY1852" s="132" t="str">
        <f t="shared" ca="1" si="509"/>
        <v/>
      </c>
      <c r="BZ1852" s="132" t="str">
        <f t="shared" ca="1" si="509"/>
        <v/>
      </c>
      <c r="CA1852" s="132" t="str">
        <f t="shared" ca="1" si="509"/>
        <v/>
      </c>
      <c r="CB1852" s="132" t="str">
        <f t="shared" ca="1" si="509"/>
        <v/>
      </c>
    </row>
    <row r="1853" spans="18:80" x14ac:dyDescent="0.2">
      <c r="R1853" s="21">
        <v>1850</v>
      </c>
      <c r="S1853" s="24" t="e">
        <f ca="1"/>
        <v>#N/A</v>
      </c>
      <c r="T1853" s="24" t="e">
        <f ca="1"/>
        <v>#N/A</v>
      </c>
      <c r="V1853" s="21">
        <v>1850</v>
      </c>
      <c r="W1853" s="24" t="e">
        <f ca="1"/>
        <v>#N/A</v>
      </c>
      <c r="X1853" s="24" t="e">
        <f ca="1"/>
        <v>#N/A</v>
      </c>
      <c r="Y1853" s="30"/>
      <c r="Z1853" s="21">
        <v>1850</v>
      </c>
      <c r="AA1853" s="24" t="e">
        <f ca="1"/>
        <v>#N/A</v>
      </c>
      <c r="AB1853" s="24" t="e">
        <f ca="1"/>
        <v>#N/A</v>
      </c>
      <c r="AD1853" s="21">
        <v>1850</v>
      </c>
      <c r="AE1853" s="24" t="e">
        <f ca="1"/>
        <v>#N/A</v>
      </c>
      <c r="AF1853" s="24" t="e">
        <f ca="1"/>
        <v>#N/A</v>
      </c>
      <c r="AH1853" s="21">
        <v>1850</v>
      </c>
      <c r="AI1853" s="24" t="str">
        <f t="shared" ca="1" si="510"/>
        <v/>
      </c>
      <c r="AJ1853" s="24" t="str">
        <f t="shared" ca="1" si="511"/>
        <v/>
      </c>
      <c r="AK1853" s="24" t="str">
        <f t="shared" ca="1" si="512"/>
        <v/>
      </c>
      <c r="AL1853" s="24" t="str">
        <f t="shared" ca="1" si="513"/>
        <v/>
      </c>
      <c r="AM1853" s="26"/>
      <c r="AN1853" s="26" t="str">
        <f ca="1">IF(AI1853="","","G1 "&amp;Input!D55&amp;" "&amp;AI1853&amp;" "&amp;Input!D$56&amp;" "&amp;AJ1853&amp;" "&amp;Input!D$57&amp;" "&amp;AK1853&amp;" "&amp;Input!D$58&amp;" "&amp;AL1853&amp;" F "&amp;Input!D$51&amp;"")</f>
        <v/>
      </c>
      <c r="AP1853" s="26" t="str">
        <f ca="1">IF(AS1853="","","G1 "&amp;Input!D$55&amp;" "&amp;AS1853&amp;" "&amp;Input!D$56&amp;" "&amp;AT1853&amp;" "&amp;Input!D$57&amp;" "&amp;AU1853&amp;" "&amp;Input!D$58&amp;" "&amp;AV1853&amp;" F "&amp;Input!D$52&amp;"")</f>
        <v/>
      </c>
      <c r="AR1853" s="21">
        <v>1850</v>
      </c>
      <c r="AS1853" s="24" t="str">
        <f t="shared" ca="1" si="518"/>
        <v/>
      </c>
      <c r="AT1853" s="24" t="str">
        <f t="shared" ca="1" si="519"/>
        <v/>
      </c>
      <c r="AU1853" s="24" t="str">
        <f t="shared" ca="1" si="520"/>
        <v/>
      </c>
      <c r="AV1853" s="24" t="str">
        <f t="shared" ca="1" si="521"/>
        <v/>
      </c>
      <c r="BC1853" t="s">
        <v>2275</v>
      </c>
      <c r="BF1853" s="74" t="str">
        <f ca="1">IF(AI1852="","","G1 "&amp;Input!D$55&amp;" "&amp;AI1852&amp;" "&amp;Input!D$56&amp;" "&amp;AJ1852&amp;" "&amp;Input!D$57&amp;" "&amp;AK1852&amp;" "&amp;Input!D$58&amp;" "&amp;AL1852&amp;" F "&amp;Input!D$51&amp;"")</f>
        <v/>
      </c>
      <c r="BO1853" s="132" t="str">
        <f t="shared" ca="1" si="522"/>
        <v/>
      </c>
      <c r="BP1853" s="132" t="str">
        <f t="shared" ca="1" si="522"/>
        <v/>
      </c>
      <c r="BQ1853" s="132" t="str">
        <f t="shared" ca="1" si="522"/>
        <v/>
      </c>
      <c r="BR1853" s="132" t="str">
        <f t="shared" ca="1" si="522"/>
        <v/>
      </c>
      <c r="BT1853" s="132" t="str">
        <f t="shared" si="523"/>
        <v/>
      </c>
      <c r="BU1853" s="132" t="str">
        <f t="shared" si="523"/>
        <v/>
      </c>
      <c r="BV1853" s="132" t="str">
        <f t="shared" si="523"/>
        <v/>
      </c>
      <c r="BW1853" s="132" t="str">
        <f t="shared" si="523"/>
        <v/>
      </c>
      <c r="BY1853" s="132" t="str">
        <f t="shared" ca="1" si="509"/>
        <v/>
      </c>
      <c r="BZ1853" s="132" t="str">
        <f t="shared" ca="1" si="509"/>
        <v/>
      </c>
      <c r="CA1853" s="132" t="str">
        <f t="shared" ca="1" si="509"/>
        <v/>
      </c>
      <c r="CB1853" s="132" t="str">
        <f t="shared" ca="1" si="509"/>
        <v/>
      </c>
    </row>
    <row r="1854" spans="18:80" x14ac:dyDescent="0.2">
      <c r="R1854" s="21">
        <v>1851</v>
      </c>
      <c r="S1854" s="24" t="e">
        <f ca="1"/>
        <v>#N/A</v>
      </c>
      <c r="T1854" s="24" t="e">
        <f ca="1"/>
        <v>#N/A</v>
      </c>
      <c r="V1854" s="21">
        <v>1851</v>
      </c>
      <c r="W1854" s="24" t="e">
        <f ca="1"/>
        <v>#N/A</v>
      </c>
      <c r="X1854" s="24" t="e">
        <f ca="1"/>
        <v>#N/A</v>
      </c>
      <c r="Y1854" s="30"/>
      <c r="Z1854" s="21">
        <v>1851</v>
      </c>
      <c r="AA1854" s="24" t="e">
        <f ca="1"/>
        <v>#N/A</v>
      </c>
      <c r="AB1854" s="24" t="e">
        <f ca="1"/>
        <v>#N/A</v>
      </c>
      <c r="AD1854" s="21">
        <v>1851</v>
      </c>
      <c r="AE1854" s="24" t="e">
        <f ca="1"/>
        <v>#N/A</v>
      </c>
      <c r="AF1854" s="24" t="e">
        <f ca="1"/>
        <v>#N/A</v>
      </c>
      <c r="AH1854" s="21">
        <v>1851</v>
      </c>
      <c r="AI1854" s="24" t="str">
        <f t="shared" ca="1" si="510"/>
        <v/>
      </c>
      <c r="AJ1854" s="24" t="str">
        <f t="shared" ca="1" si="511"/>
        <v/>
      </c>
      <c r="AK1854" s="24" t="str">
        <f t="shared" ca="1" si="512"/>
        <v/>
      </c>
      <c r="AL1854" s="24" t="str">
        <f t="shared" ca="1" si="513"/>
        <v/>
      </c>
      <c r="AM1854" s="26"/>
      <c r="AN1854" s="26" t="str">
        <f ca="1">IF(AI1854="","","G1 "&amp;Input!D55&amp;" "&amp;AI1854&amp;" "&amp;Input!D$56&amp;" "&amp;AJ1854&amp;" "&amp;Input!D$57&amp;" "&amp;AK1854&amp;" "&amp;Input!D$58&amp;" "&amp;AL1854&amp;" F "&amp;Input!D$51&amp;"")</f>
        <v/>
      </c>
      <c r="AP1854" s="26" t="str">
        <f ca="1">IF(AS1854="","","G1 "&amp;Input!D$55&amp;" "&amp;AS1854&amp;" "&amp;Input!D$56&amp;" "&amp;AT1854&amp;" "&amp;Input!D$57&amp;" "&amp;AU1854&amp;" "&amp;Input!D$58&amp;" "&amp;AV1854&amp;" F "&amp;Input!D$52&amp;"")</f>
        <v/>
      </c>
      <c r="AR1854" s="21">
        <v>1851</v>
      </c>
      <c r="AS1854" s="24" t="str">
        <f t="shared" ca="1" si="518"/>
        <v/>
      </c>
      <c r="AT1854" s="24" t="str">
        <f t="shared" ca="1" si="519"/>
        <v/>
      </c>
      <c r="AU1854" s="24" t="str">
        <f t="shared" ca="1" si="520"/>
        <v/>
      </c>
      <c r="AV1854" s="24" t="str">
        <f t="shared" ca="1" si="521"/>
        <v/>
      </c>
      <c r="BC1854" t="s">
        <v>2276</v>
      </c>
      <c r="BF1854" s="74" t="str">
        <f ca="1">IF(AI1853="","","G1 "&amp;Input!D$55&amp;" "&amp;AI1853&amp;" "&amp;Input!D$56&amp;" "&amp;AJ1853&amp;" "&amp;Input!D$57&amp;" "&amp;AK1853&amp;" "&amp;Input!D$58&amp;" "&amp;AL1853&amp;" F "&amp;Input!D$51&amp;"")</f>
        <v/>
      </c>
      <c r="BO1854" s="132" t="str">
        <f t="shared" ca="1" si="522"/>
        <v/>
      </c>
      <c r="BP1854" s="132" t="str">
        <f t="shared" ca="1" si="522"/>
        <v/>
      </c>
      <c r="BQ1854" s="132" t="str">
        <f t="shared" ca="1" si="522"/>
        <v/>
      </c>
      <c r="BR1854" s="132" t="str">
        <f t="shared" ca="1" si="522"/>
        <v/>
      </c>
      <c r="BT1854" s="132" t="str">
        <f t="shared" si="523"/>
        <v/>
      </c>
      <c r="BU1854" s="132" t="str">
        <f t="shared" si="523"/>
        <v/>
      </c>
      <c r="BV1854" s="132" t="str">
        <f t="shared" si="523"/>
        <v/>
      </c>
      <c r="BW1854" s="132" t="str">
        <f t="shared" si="523"/>
        <v/>
      </c>
      <c r="BY1854" s="132" t="str">
        <f t="shared" ca="1" si="509"/>
        <v/>
      </c>
      <c r="BZ1854" s="132" t="str">
        <f t="shared" ca="1" si="509"/>
        <v/>
      </c>
      <c r="CA1854" s="132" t="str">
        <f t="shared" ca="1" si="509"/>
        <v/>
      </c>
      <c r="CB1854" s="132" t="str">
        <f t="shared" ca="1" si="509"/>
        <v/>
      </c>
    </row>
    <row r="1855" spans="18:80" x14ac:dyDescent="0.2">
      <c r="R1855" s="21">
        <v>1852</v>
      </c>
      <c r="S1855" s="24" t="e">
        <f ca="1"/>
        <v>#N/A</v>
      </c>
      <c r="T1855" s="24" t="e">
        <f ca="1"/>
        <v>#N/A</v>
      </c>
      <c r="V1855" s="21">
        <v>1852</v>
      </c>
      <c r="W1855" s="24" t="e">
        <f ca="1"/>
        <v>#N/A</v>
      </c>
      <c r="X1855" s="24" t="e">
        <f ca="1"/>
        <v>#N/A</v>
      </c>
      <c r="Y1855" s="30"/>
      <c r="Z1855" s="21">
        <v>1852</v>
      </c>
      <c r="AA1855" s="24" t="e">
        <f ca="1"/>
        <v>#N/A</v>
      </c>
      <c r="AB1855" s="24" t="e">
        <f ca="1"/>
        <v>#N/A</v>
      </c>
      <c r="AD1855" s="21">
        <v>1852</v>
      </c>
      <c r="AE1855" s="24" t="e">
        <f ca="1"/>
        <v>#N/A</v>
      </c>
      <c r="AF1855" s="24" t="e">
        <f ca="1"/>
        <v>#N/A</v>
      </c>
      <c r="AH1855" s="21">
        <v>1852</v>
      </c>
      <c r="AI1855" s="24" t="str">
        <f t="shared" ca="1" si="510"/>
        <v/>
      </c>
      <c r="AJ1855" s="24" t="str">
        <f t="shared" ca="1" si="511"/>
        <v/>
      </c>
      <c r="AK1855" s="24" t="str">
        <f t="shared" ca="1" si="512"/>
        <v/>
      </c>
      <c r="AL1855" s="24" t="str">
        <f t="shared" ca="1" si="513"/>
        <v/>
      </c>
      <c r="AM1855" s="26"/>
      <c r="AN1855" s="26" t="str">
        <f ca="1">IF(AI1855="","","G1 "&amp;Input!D55&amp;" "&amp;AI1855&amp;" "&amp;Input!D$56&amp;" "&amp;AJ1855&amp;" "&amp;Input!D$57&amp;" "&amp;AK1855&amp;" "&amp;Input!D$58&amp;" "&amp;AL1855&amp;" F "&amp;Input!D$51&amp;"")</f>
        <v/>
      </c>
      <c r="AP1855" s="26" t="str">
        <f ca="1">IF(AS1855="","","G1 "&amp;Input!D$55&amp;" "&amp;AS1855&amp;" "&amp;Input!D$56&amp;" "&amp;AT1855&amp;" "&amp;Input!D$57&amp;" "&amp;AU1855&amp;" "&amp;Input!D$58&amp;" "&amp;AV1855&amp;" F "&amp;Input!D$52&amp;"")</f>
        <v/>
      </c>
      <c r="AR1855" s="21">
        <v>1852</v>
      </c>
      <c r="AS1855" s="24" t="str">
        <f t="shared" ca="1" si="518"/>
        <v/>
      </c>
      <c r="AT1855" s="24" t="str">
        <f t="shared" ca="1" si="519"/>
        <v/>
      </c>
      <c r="AU1855" s="24" t="str">
        <f t="shared" ca="1" si="520"/>
        <v/>
      </c>
      <c r="AV1855" s="24" t="str">
        <f t="shared" ca="1" si="521"/>
        <v/>
      </c>
      <c r="BC1855" t="s">
        <v>2277</v>
      </c>
      <c r="BF1855" s="74" t="str">
        <f ca="1">IF(AI1854="","","G1 "&amp;Input!D$55&amp;" "&amp;AI1854&amp;" "&amp;Input!D$56&amp;" "&amp;AJ1854&amp;" "&amp;Input!D$57&amp;" "&amp;AK1854&amp;" "&amp;Input!D$58&amp;" "&amp;AL1854&amp;" F "&amp;Input!D$51&amp;"")</f>
        <v/>
      </c>
      <c r="BO1855" s="132" t="str">
        <f t="shared" ca="1" si="522"/>
        <v/>
      </c>
      <c r="BP1855" s="132" t="str">
        <f t="shared" ca="1" si="522"/>
        <v/>
      </c>
      <c r="BQ1855" s="132" t="str">
        <f t="shared" ca="1" si="522"/>
        <v/>
      </c>
      <c r="BR1855" s="132" t="str">
        <f t="shared" ca="1" si="522"/>
        <v/>
      </c>
      <c r="BT1855" s="132" t="str">
        <f t="shared" si="523"/>
        <v/>
      </c>
      <c r="BU1855" s="132" t="str">
        <f t="shared" si="523"/>
        <v/>
      </c>
      <c r="BV1855" s="132" t="str">
        <f t="shared" si="523"/>
        <v/>
      </c>
      <c r="BW1855" s="132" t="str">
        <f t="shared" si="523"/>
        <v/>
      </c>
      <c r="BY1855" s="132" t="str">
        <f t="shared" ca="1" si="509"/>
        <v/>
      </c>
      <c r="BZ1855" s="132" t="str">
        <f t="shared" ca="1" si="509"/>
        <v/>
      </c>
      <c r="CA1855" s="132" t="str">
        <f t="shared" ca="1" si="509"/>
        <v/>
      </c>
      <c r="CB1855" s="132" t="str">
        <f t="shared" ca="1" si="509"/>
        <v/>
      </c>
    </row>
    <row r="1856" spans="18:80" x14ac:dyDescent="0.2">
      <c r="R1856" s="21">
        <v>1853</v>
      </c>
      <c r="S1856" s="24" t="e">
        <f ca="1"/>
        <v>#N/A</v>
      </c>
      <c r="T1856" s="24" t="e">
        <f ca="1"/>
        <v>#N/A</v>
      </c>
      <c r="V1856" s="21">
        <v>1853</v>
      </c>
      <c r="W1856" s="24" t="e">
        <f ca="1"/>
        <v>#N/A</v>
      </c>
      <c r="X1856" s="24" t="e">
        <f ca="1"/>
        <v>#N/A</v>
      </c>
      <c r="Y1856" s="30"/>
      <c r="Z1856" s="21">
        <v>1853</v>
      </c>
      <c r="AA1856" s="24" t="e">
        <f ca="1"/>
        <v>#N/A</v>
      </c>
      <c r="AB1856" s="24" t="e">
        <f ca="1"/>
        <v>#N/A</v>
      </c>
      <c r="AD1856" s="21">
        <v>1853</v>
      </c>
      <c r="AE1856" s="24" t="e">
        <f ca="1"/>
        <v>#N/A</v>
      </c>
      <c r="AF1856" s="24" t="e">
        <f ca="1"/>
        <v>#N/A</v>
      </c>
      <c r="AH1856" s="21">
        <v>1853</v>
      </c>
      <c r="AI1856" s="24" t="str">
        <f t="shared" ca="1" si="510"/>
        <v/>
      </c>
      <c r="AJ1856" s="24" t="str">
        <f t="shared" ca="1" si="511"/>
        <v/>
      </c>
      <c r="AK1856" s="24" t="str">
        <f t="shared" ca="1" si="512"/>
        <v/>
      </c>
      <c r="AL1856" s="24" t="str">
        <f t="shared" ca="1" si="513"/>
        <v/>
      </c>
      <c r="AM1856" s="26"/>
      <c r="AN1856" s="26" t="str">
        <f ca="1">IF(AI1856="","","G1 "&amp;Input!D55&amp;" "&amp;AI1856&amp;" "&amp;Input!D$56&amp;" "&amp;AJ1856&amp;" "&amp;Input!D$57&amp;" "&amp;AK1856&amp;" "&amp;Input!D$58&amp;" "&amp;AL1856&amp;" F "&amp;Input!D$51&amp;"")</f>
        <v/>
      </c>
      <c r="AP1856" s="26" t="str">
        <f ca="1">IF(AS1856="","","G1 "&amp;Input!D$55&amp;" "&amp;AS1856&amp;" "&amp;Input!D$56&amp;" "&amp;AT1856&amp;" "&amp;Input!D$57&amp;" "&amp;AU1856&amp;" "&amp;Input!D$58&amp;" "&amp;AV1856&amp;" F "&amp;Input!D$52&amp;"")</f>
        <v/>
      </c>
      <c r="AR1856" s="21">
        <v>1853</v>
      </c>
      <c r="AS1856" s="24" t="str">
        <f t="shared" ca="1" si="518"/>
        <v/>
      </c>
      <c r="AT1856" s="24" t="str">
        <f t="shared" ca="1" si="519"/>
        <v/>
      </c>
      <c r="AU1856" s="24" t="str">
        <f t="shared" ca="1" si="520"/>
        <v/>
      </c>
      <c r="AV1856" s="24" t="str">
        <f t="shared" ca="1" si="521"/>
        <v/>
      </c>
      <c r="BC1856" t="s">
        <v>2278</v>
      </c>
      <c r="BF1856" s="74" t="str">
        <f ca="1">IF(AI1855="","","G1 "&amp;Input!D$55&amp;" "&amp;AI1855&amp;" "&amp;Input!D$56&amp;" "&amp;AJ1855&amp;" "&amp;Input!D$57&amp;" "&amp;AK1855&amp;" "&amp;Input!D$58&amp;" "&amp;AL1855&amp;" F "&amp;Input!D$51&amp;"")</f>
        <v/>
      </c>
      <c r="BO1856" s="132" t="str">
        <f t="shared" ca="1" si="522"/>
        <v/>
      </c>
      <c r="BP1856" s="132" t="str">
        <f t="shared" ca="1" si="522"/>
        <v/>
      </c>
      <c r="BQ1856" s="132" t="str">
        <f t="shared" ca="1" si="522"/>
        <v/>
      </c>
      <c r="BR1856" s="132" t="str">
        <f t="shared" ca="1" si="522"/>
        <v/>
      </c>
      <c r="BT1856" s="132" t="str">
        <f t="shared" si="523"/>
        <v/>
      </c>
      <c r="BU1856" s="132" t="str">
        <f t="shared" si="523"/>
        <v/>
      </c>
      <c r="BV1856" s="132" t="str">
        <f t="shared" si="523"/>
        <v/>
      </c>
      <c r="BW1856" s="132" t="str">
        <f t="shared" si="523"/>
        <v/>
      </c>
      <c r="BY1856" s="132" t="str">
        <f t="shared" ca="1" si="509"/>
        <v/>
      </c>
      <c r="BZ1856" s="132" t="str">
        <f t="shared" ca="1" si="509"/>
        <v/>
      </c>
      <c r="CA1856" s="132" t="str">
        <f t="shared" ca="1" si="509"/>
        <v/>
      </c>
      <c r="CB1856" s="132" t="str">
        <f t="shared" ca="1" si="509"/>
        <v/>
      </c>
    </row>
    <row r="1857" spans="18:80" x14ac:dyDescent="0.2">
      <c r="R1857" s="21">
        <v>1854</v>
      </c>
      <c r="S1857" s="24" t="e">
        <f ca="1"/>
        <v>#N/A</v>
      </c>
      <c r="T1857" s="24" t="e">
        <f ca="1"/>
        <v>#N/A</v>
      </c>
      <c r="V1857" s="21">
        <v>1854</v>
      </c>
      <c r="W1857" s="24" t="e">
        <f ca="1"/>
        <v>#N/A</v>
      </c>
      <c r="X1857" s="24" t="e">
        <f ca="1"/>
        <v>#N/A</v>
      </c>
      <c r="Y1857" s="30"/>
      <c r="Z1857" s="21">
        <v>1854</v>
      </c>
      <c r="AA1857" s="24" t="e">
        <f ca="1"/>
        <v>#N/A</v>
      </c>
      <c r="AB1857" s="24" t="e">
        <f ca="1"/>
        <v>#N/A</v>
      </c>
      <c r="AD1857" s="21">
        <v>1854</v>
      </c>
      <c r="AE1857" s="24" t="e">
        <f ca="1"/>
        <v>#N/A</v>
      </c>
      <c r="AF1857" s="24" t="e">
        <f ca="1"/>
        <v>#N/A</v>
      </c>
      <c r="AH1857" s="21">
        <v>1854</v>
      </c>
      <c r="AI1857" s="24" t="str">
        <f t="shared" ca="1" si="510"/>
        <v/>
      </c>
      <c r="AJ1857" s="24" t="str">
        <f t="shared" ca="1" si="511"/>
        <v/>
      </c>
      <c r="AK1857" s="24" t="str">
        <f t="shared" ca="1" si="512"/>
        <v/>
      </c>
      <c r="AL1857" s="24" t="str">
        <f t="shared" ca="1" si="513"/>
        <v/>
      </c>
      <c r="AM1857" s="26"/>
      <c r="AN1857" s="26" t="str">
        <f ca="1">IF(AI1857="","","G1 "&amp;Input!D55&amp;" "&amp;AI1857&amp;" "&amp;Input!D$56&amp;" "&amp;AJ1857&amp;" "&amp;Input!D$57&amp;" "&amp;AK1857&amp;" "&amp;Input!D$58&amp;" "&amp;AL1857&amp;" F "&amp;Input!D$51&amp;"")</f>
        <v/>
      </c>
      <c r="AP1857" s="26" t="str">
        <f ca="1">IF(AS1857="","","G1 "&amp;Input!D$55&amp;" "&amp;AS1857&amp;" "&amp;Input!D$56&amp;" "&amp;AT1857&amp;" "&amp;Input!D$57&amp;" "&amp;AU1857&amp;" "&amp;Input!D$58&amp;" "&amp;AV1857&amp;" F "&amp;Input!D$52&amp;"")</f>
        <v/>
      </c>
      <c r="AR1857" s="21">
        <v>1854</v>
      </c>
      <c r="AS1857" s="24" t="str">
        <f t="shared" ca="1" si="518"/>
        <v/>
      </c>
      <c r="AT1857" s="24" t="str">
        <f t="shared" ca="1" si="519"/>
        <v/>
      </c>
      <c r="AU1857" s="24" t="str">
        <f t="shared" ca="1" si="520"/>
        <v/>
      </c>
      <c r="AV1857" s="24" t="str">
        <f t="shared" ca="1" si="521"/>
        <v/>
      </c>
      <c r="BC1857" t="s">
        <v>2279</v>
      </c>
      <c r="BF1857" s="74" t="str">
        <f ca="1">IF(AI1856="","","G1 "&amp;Input!D$55&amp;" "&amp;AI1856&amp;" "&amp;Input!D$56&amp;" "&amp;AJ1856&amp;" "&amp;Input!D$57&amp;" "&amp;AK1856&amp;" "&amp;Input!D$58&amp;" "&amp;AL1856&amp;" F "&amp;Input!D$51&amp;"")</f>
        <v/>
      </c>
      <c r="BO1857" s="132" t="str">
        <f t="shared" ca="1" si="522"/>
        <v/>
      </c>
      <c r="BP1857" s="132" t="str">
        <f t="shared" ca="1" si="522"/>
        <v/>
      </c>
      <c r="BQ1857" s="132" t="str">
        <f t="shared" ca="1" si="522"/>
        <v/>
      </c>
      <c r="BR1857" s="132" t="str">
        <f t="shared" ca="1" si="522"/>
        <v/>
      </c>
      <c r="BT1857" s="132" t="str">
        <f t="shared" si="523"/>
        <v/>
      </c>
      <c r="BU1857" s="132" t="str">
        <f t="shared" si="523"/>
        <v/>
      </c>
      <c r="BV1857" s="132" t="str">
        <f t="shared" si="523"/>
        <v/>
      </c>
      <c r="BW1857" s="132" t="str">
        <f t="shared" si="523"/>
        <v/>
      </c>
      <c r="BY1857" s="132" t="str">
        <f t="shared" ca="1" si="509"/>
        <v/>
      </c>
      <c r="BZ1857" s="132" t="str">
        <f t="shared" ca="1" si="509"/>
        <v/>
      </c>
      <c r="CA1857" s="132" t="str">
        <f t="shared" ca="1" si="509"/>
        <v/>
      </c>
      <c r="CB1857" s="132" t="str">
        <f t="shared" ca="1" si="509"/>
        <v/>
      </c>
    </row>
    <row r="1858" spans="18:80" x14ac:dyDescent="0.2">
      <c r="R1858" s="21">
        <v>1855</v>
      </c>
      <c r="S1858" s="24" t="e">
        <f ca="1"/>
        <v>#N/A</v>
      </c>
      <c r="T1858" s="24" t="e">
        <f ca="1"/>
        <v>#N/A</v>
      </c>
      <c r="V1858" s="21">
        <v>1855</v>
      </c>
      <c r="W1858" s="24" t="e">
        <f ca="1"/>
        <v>#N/A</v>
      </c>
      <c r="X1858" s="24" t="e">
        <f ca="1"/>
        <v>#N/A</v>
      </c>
      <c r="Y1858" s="30"/>
      <c r="Z1858" s="21">
        <v>1855</v>
      </c>
      <c r="AA1858" s="24" t="e">
        <f ca="1"/>
        <v>#N/A</v>
      </c>
      <c r="AB1858" s="24" t="e">
        <f ca="1"/>
        <v>#N/A</v>
      </c>
      <c r="AD1858" s="21">
        <v>1855</v>
      </c>
      <c r="AE1858" s="24" t="e">
        <f ca="1"/>
        <v>#N/A</v>
      </c>
      <c r="AF1858" s="24" t="e">
        <f ca="1"/>
        <v>#N/A</v>
      </c>
      <c r="AH1858" s="21">
        <v>1855</v>
      </c>
      <c r="AI1858" s="24" t="str">
        <f t="shared" ca="1" si="510"/>
        <v/>
      </c>
      <c r="AJ1858" s="24" t="str">
        <f t="shared" ca="1" si="511"/>
        <v/>
      </c>
      <c r="AK1858" s="24" t="str">
        <f t="shared" ca="1" si="512"/>
        <v/>
      </c>
      <c r="AL1858" s="24" t="str">
        <f t="shared" ca="1" si="513"/>
        <v/>
      </c>
      <c r="AM1858" s="26"/>
      <c r="AN1858" s="26" t="str">
        <f ca="1">IF(AI1858="","","G1 "&amp;Input!D55&amp;" "&amp;AI1858&amp;" "&amp;Input!D$56&amp;" "&amp;AJ1858&amp;" "&amp;Input!D$57&amp;" "&amp;AK1858&amp;" "&amp;Input!D$58&amp;" "&amp;AL1858&amp;" F "&amp;Input!D$51&amp;"")</f>
        <v/>
      </c>
      <c r="AP1858" s="26" t="str">
        <f ca="1">IF(AS1858="","","G1 "&amp;Input!D$55&amp;" "&amp;AS1858&amp;" "&amp;Input!D$56&amp;" "&amp;AT1858&amp;" "&amp;Input!D$57&amp;" "&amp;AU1858&amp;" "&amp;Input!D$58&amp;" "&amp;AV1858&amp;" F "&amp;Input!D$52&amp;"")</f>
        <v/>
      </c>
      <c r="AR1858" s="21">
        <v>1855</v>
      </c>
      <c r="AS1858" s="24" t="str">
        <f t="shared" ca="1" si="518"/>
        <v/>
      </c>
      <c r="AT1858" s="24" t="str">
        <f t="shared" ca="1" si="519"/>
        <v/>
      </c>
      <c r="AU1858" s="24" t="str">
        <f t="shared" ca="1" si="520"/>
        <v/>
      </c>
      <c r="AV1858" s="24" t="str">
        <f t="shared" ca="1" si="521"/>
        <v/>
      </c>
      <c r="BC1858" t="s">
        <v>2280</v>
      </c>
      <c r="BF1858" s="74" t="str">
        <f ca="1">IF(AI1857="","","G1 "&amp;Input!D$55&amp;" "&amp;AI1857&amp;" "&amp;Input!D$56&amp;" "&amp;AJ1857&amp;" "&amp;Input!D$57&amp;" "&amp;AK1857&amp;" "&amp;Input!D$58&amp;" "&amp;AL1857&amp;" F "&amp;Input!D$51&amp;"")</f>
        <v/>
      </c>
      <c r="BO1858" s="132" t="str">
        <f t="shared" ca="1" si="522"/>
        <v/>
      </c>
      <c r="BP1858" s="132" t="str">
        <f t="shared" ca="1" si="522"/>
        <v/>
      </c>
      <c r="BQ1858" s="132" t="str">
        <f t="shared" ca="1" si="522"/>
        <v/>
      </c>
      <c r="BR1858" s="132" t="str">
        <f t="shared" ca="1" si="522"/>
        <v/>
      </c>
      <c r="BT1858" s="132" t="str">
        <f t="shared" si="523"/>
        <v/>
      </c>
      <c r="BU1858" s="132" t="str">
        <f t="shared" si="523"/>
        <v/>
      </c>
      <c r="BV1858" s="132" t="str">
        <f t="shared" si="523"/>
        <v/>
      </c>
      <c r="BW1858" s="132" t="str">
        <f t="shared" si="523"/>
        <v/>
      </c>
      <c r="BY1858" s="132" t="str">
        <f t="shared" ca="1" si="509"/>
        <v/>
      </c>
      <c r="BZ1858" s="132" t="str">
        <f t="shared" ca="1" si="509"/>
        <v/>
      </c>
      <c r="CA1858" s="132" t="str">
        <f t="shared" ca="1" si="509"/>
        <v/>
      </c>
      <c r="CB1858" s="132" t="str">
        <f t="shared" ca="1" si="509"/>
        <v/>
      </c>
    </row>
    <row r="1859" spans="18:80" x14ac:dyDescent="0.2">
      <c r="R1859" s="21">
        <v>1856</v>
      </c>
      <c r="S1859" s="24" t="e">
        <f ca="1"/>
        <v>#N/A</v>
      </c>
      <c r="T1859" s="24" t="e">
        <f ca="1"/>
        <v>#N/A</v>
      </c>
      <c r="V1859" s="21">
        <v>1856</v>
      </c>
      <c r="W1859" s="24" t="e">
        <f ca="1"/>
        <v>#N/A</v>
      </c>
      <c r="X1859" s="24" t="e">
        <f ca="1"/>
        <v>#N/A</v>
      </c>
      <c r="Y1859" s="30"/>
      <c r="Z1859" s="21">
        <v>1856</v>
      </c>
      <c r="AA1859" s="24" t="e">
        <f ca="1"/>
        <v>#N/A</v>
      </c>
      <c r="AB1859" s="24" t="e">
        <f ca="1"/>
        <v>#N/A</v>
      </c>
      <c r="AD1859" s="21">
        <v>1856</v>
      </c>
      <c r="AE1859" s="24" t="e">
        <f ca="1"/>
        <v>#N/A</v>
      </c>
      <c r="AF1859" s="24" t="e">
        <f ca="1"/>
        <v>#N/A</v>
      </c>
      <c r="AH1859" s="21">
        <v>1856</v>
      </c>
      <c r="AI1859" s="24" t="str">
        <f t="shared" ca="1" si="510"/>
        <v/>
      </c>
      <c r="AJ1859" s="24" t="str">
        <f t="shared" ca="1" si="511"/>
        <v/>
      </c>
      <c r="AK1859" s="24" t="str">
        <f t="shared" ca="1" si="512"/>
        <v/>
      </c>
      <c r="AL1859" s="24" t="str">
        <f t="shared" ca="1" si="513"/>
        <v/>
      </c>
      <c r="AM1859" s="26"/>
      <c r="AN1859" s="26" t="str">
        <f ca="1">IF(AI1859="","","G1 "&amp;Input!D55&amp;" "&amp;AI1859&amp;" "&amp;Input!D$56&amp;" "&amp;AJ1859&amp;" "&amp;Input!D$57&amp;" "&amp;AK1859&amp;" "&amp;Input!D$58&amp;" "&amp;AL1859&amp;" F "&amp;Input!D$51&amp;"")</f>
        <v/>
      </c>
      <c r="AP1859" s="26" t="str">
        <f ca="1">IF(AS1859="","","G1 "&amp;Input!D$55&amp;" "&amp;AS1859&amp;" "&amp;Input!D$56&amp;" "&amp;AT1859&amp;" "&amp;Input!D$57&amp;" "&amp;AU1859&amp;" "&amp;Input!D$58&amp;" "&amp;AV1859&amp;" F "&amp;Input!D$52&amp;"")</f>
        <v/>
      </c>
      <c r="AR1859" s="21">
        <v>1856</v>
      </c>
      <c r="AS1859" s="24" t="str">
        <f t="shared" ca="1" si="518"/>
        <v/>
      </c>
      <c r="AT1859" s="24" t="str">
        <f t="shared" ca="1" si="519"/>
        <v/>
      </c>
      <c r="AU1859" s="24" t="str">
        <f t="shared" ca="1" si="520"/>
        <v/>
      </c>
      <c r="AV1859" s="24" t="str">
        <f t="shared" ca="1" si="521"/>
        <v/>
      </c>
      <c r="BC1859" t="s">
        <v>2281</v>
      </c>
      <c r="BF1859" s="74" t="str">
        <f ca="1">IF(AI1858="","","G1 "&amp;Input!D$55&amp;" "&amp;AI1858&amp;" "&amp;Input!D$56&amp;" "&amp;AJ1858&amp;" "&amp;Input!D$57&amp;" "&amp;AK1858&amp;" "&amp;Input!D$58&amp;" "&amp;AL1858&amp;" F "&amp;Input!D$51&amp;"")</f>
        <v/>
      </c>
      <c r="BO1859" s="132" t="str">
        <f t="shared" ca="1" si="522"/>
        <v/>
      </c>
      <c r="BP1859" s="132" t="str">
        <f t="shared" ca="1" si="522"/>
        <v/>
      </c>
      <c r="BQ1859" s="132" t="str">
        <f t="shared" ca="1" si="522"/>
        <v/>
      </c>
      <c r="BR1859" s="132" t="str">
        <f t="shared" ca="1" si="522"/>
        <v/>
      </c>
      <c r="BT1859" s="132" t="str">
        <f t="shared" si="523"/>
        <v/>
      </c>
      <c r="BU1859" s="132" t="str">
        <f t="shared" si="523"/>
        <v/>
      </c>
      <c r="BV1859" s="132" t="str">
        <f t="shared" si="523"/>
        <v/>
      </c>
      <c r="BW1859" s="132" t="str">
        <f t="shared" si="523"/>
        <v/>
      </c>
      <c r="BY1859" s="132" t="str">
        <f t="shared" ca="1" si="509"/>
        <v/>
      </c>
      <c r="BZ1859" s="132" t="str">
        <f t="shared" ca="1" si="509"/>
        <v/>
      </c>
      <c r="CA1859" s="132" t="str">
        <f t="shared" ca="1" si="509"/>
        <v/>
      </c>
      <c r="CB1859" s="132" t="str">
        <f t="shared" ca="1" si="509"/>
        <v/>
      </c>
    </row>
    <row r="1860" spans="18:80" x14ac:dyDescent="0.2">
      <c r="R1860" s="21">
        <v>1857</v>
      </c>
      <c r="S1860" s="24" t="e">
        <f ca="1"/>
        <v>#N/A</v>
      </c>
      <c r="T1860" s="24" t="e">
        <f ca="1"/>
        <v>#N/A</v>
      </c>
      <c r="V1860" s="21">
        <v>1857</v>
      </c>
      <c r="W1860" s="24" t="e">
        <f ca="1"/>
        <v>#N/A</v>
      </c>
      <c r="X1860" s="24" t="e">
        <f ca="1"/>
        <v>#N/A</v>
      </c>
      <c r="Y1860" s="30"/>
      <c r="Z1860" s="21">
        <v>1857</v>
      </c>
      <c r="AA1860" s="24" t="e">
        <f ca="1"/>
        <v>#N/A</v>
      </c>
      <c r="AB1860" s="24" t="e">
        <f ca="1"/>
        <v>#N/A</v>
      </c>
      <c r="AD1860" s="21">
        <v>1857</v>
      </c>
      <c r="AE1860" s="24" t="e">
        <f ca="1"/>
        <v>#N/A</v>
      </c>
      <c r="AF1860" s="24" t="e">
        <f ca="1"/>
        <v>#N/A</v>
      </c>
      <c r="AH1860" s="21">
        <v>1857</v>
      </c>
      <c r="AI1860" s="24" t="str">
        <f t="shared" ca="1" si="510"/>
        <v/>
      </c>
      <c r="AJ1860" s="24" t="str">
        <f t="shared" ca="1" si="511"/>
        <v/>
      </c>
      <c r="AK1860" s="24" t="str">
        <f t="shared" ca="1" si="512"/>
        <v/>
      </c>
      <c r="AL1860" s="24" t="str">
        <f t="shared" ca="1" si="513"/>
        <v/>
      </c>
      <c r="AM1860" s="26"/>
      <c r="AN1860" s="26" t="str">
        <f ca="1">IF(AI1860="","","G1 "&amp;Input!D55&amp;" "&amp;AI1860&amp;" "&amp;Input!D$56&amp;" "&amp;AJ1860&amp;" "&amp;Input!D$57&amp;" "&amp;AK1860&amp;" "&amp;Input!D$58&amp;" "&amp;AL1860&amp;" F "&amp;Input!D$51&amp;"")</f>
        <v/>
      </c>
      <c r="AP1860" s="26" t="str">
        <f ca="1">IF(AS1860="","","G1 "&amp;Input!D$55&amp;" "&amp;AS1860&amp;" "&amp;Input!D$56&amp;" "&amp;AT1860&amp;" "&amp;Input!D$57&amp;" "&amp;AU1860&amp;" "&amp;Input!D$58&amp;" "&amp;AV1860&amp;" F "&amp;Input!D$52&amp;"")</f>
        <v/>
      </c>
      <c r="AR1860" s="21">
        <v>1857</v>
      </c>
      <c r="AS1860" s="24" t="str">
        <f t="shared" ca="1" si="518"/>
        <v/>
      </c>
      <c r="AT1860" s="24" t="str">
        <f t="shared" ca="1" si="519"/>
        <v/>
      </c>
      <c r="AU1860" s="24" t="str">
        <f t="shared" ca="1" si="520"/>
        <v/>
      </c>
      <c r="AV1860" s="24" t="str">
        <f t="shared" ca="1" si="521"/>
        <v/>
      </c>
      <c r="BC1860" t="s">
        <v>2282</v>
      </c>
      <c r="BF1860" s="74" t="str">
        <f ca="1">IF(AI1859="","","G1 "&amp;Input!D$55&amp;" "&amp;AI1859&amp;" "&amp;Input!D$56&amp;" "&amp;AJ1859&amp;" "&amp;Input!D$57&amp;" "&amp;AK1859&amp;" "&amp;Input!D$58&amp;" "&amp;AL1859&amp;" F "&amp;Input!D$51&amp;"")</f>
        <v/>
      </c>
      <c r="BO1860" s="132" t="str">
        <f t="shared" ca="1" si="522"/>
        <v/>
      </c>
      <c r="BP1860" s="132" t="str">
        <f t="shared" ca="1" si="522"/>
        <v/>
      </c>
      <c r="BQ1860" s="132" t="str">
        <f t="shared" ca="1" si="522"/>
        <v/>
      </c>
      <c r="BR1860" s="132" t="str">
        <f t="shared" ca="1" si="522"/>
        <v/>
      </c>
      <c r="BT1860" s="132" t="str">
        <f t="shared" si="523"/>
        <v/>
      </c>
      <c r="BU1860" s="132" t="str">
        <f t="shared" si="523"/>
        <v/>
      </c>
      <c r="BV1860" s="132" t="str">
        <f t="shared" si="523"/>
        <v/>
      </c>
      <c r="BW1860" s="132" t="str">
        <f t="shared" si="523"/>
        <v/>
      </c>
      <c r="BY1860" s="132" t="str">
        <f t="shared" ca="1" si="509"/>
        <v/>
      </c>
      <c r="BZ1860" s="132" t="str">
        <f t="shared" ca="1" si="509"/>
        <v/>
      </c>
      <c r="CA1860" s="132" t="str">
        <f t="shared" ca="1" si="509"/>
        <v/>
      </c>
      <c r="CB1860" s="132" t="str">
        <f t="shared" ref="CB1860:CB1923" ca="1" si="524">IFERROR(MID($AP1860,FIND(" ",$AP1860,FIND(CB$2,$AP1860,1)),FIND(" ",$AP1860,FIND(" ",$AP1860,FIND(CB$2,$AP1860,1))+1)-FIND(" ",$AP1860,FIND(CB$2,$AP1860,1)))*1,"")</f>
        <v/>
      </c>
    </row>
    <row r="1861" spans="18:80" x14ac:dyDescent="0.2">
      <c r="R1861" s="21">
        <v>1858</v>
      </c>
      <c r="S1861" s="24" t="e">
        <f ca="1"/>
        <v>#N/A</v>
      </c>
      <c r="T1861" s="24" t="e">
        <f ca="1"/>
        <v>#N/A</v>
      </c>
      <c r="V1861" s="21">
        <v>1858</v>
      </c>
      <c r="W1861" s="24" t="e">
        <f ca="1"/>
        <v>#N/A</v>
      </c>
      <c r="X1861" s="24" t="e">
        <f ca="1"/>
        <v>#N/A</v>
      </c>
      <c r="Y1861" s="30"/>
      <c r="Z1861" s="21">
        <v>1858</v>
      </c>
      <c r="AA1861" s="24" t="e">
        <f ca="1"/>
        <v>#N/A</v>
      </c>
      <c r="AB1861" s="24" t="e">
        <f ca="1"/>
        <v>#N/A</v>
      </c>
      <c r="AD1861" s="21">
        <v>1858</v>
      </c>
      <c r="AE1861" s="24" t="e">
        <f ca="1"/>
        <v>#N/A</v>
      </c>
      <c r="AF1861" s="24" t="e">
        <f ca="1"/>
        <v>#N/A</v>
      </c>
      <c r="AH1861" s="21">
        <v>1858</v>
      </c>
      <c r="AI1861" s="24" t="str">
        <f t="shared" ca="1" si="510"/>
        <v/>
      </c>
      <c r="AJ1861" s="24" t="str">
        <f t="shared" ca="1" si="511"/>
        <v/>
      </c>
      <c r="AK1861" s="24" t="str">
        <f t="shared" ca="1" si="512"/>
        <v/>
      </c>
      <c r="AL1861" s="24" t="str">
        <f t="shared" ca="1" si="513"/>
        <v/>
      </c>
      <c r="AM1861" s="26"/>
      <c r="AN1861" s="26" t="str">
        <f ca="1">IF(AI1861="","","G1 "&amp;Input!D55&amp;" "&amp;AI1861&amp;" "&amp;Input!D$56&amp;" "&amp;AJ1861&amp;" "&amp;Input!D$57&amp;" "&amp;AK1861&amp;" "&amp;Input!D$58&amp;" "&amp;AL1861&amp;" F "&amp;Input!D$51&amp;"")</f>
        <v/>
      </c>
      <c r="AP1861" s="26" t="str">
        <f ca="1">IF(AS1861="","","G1 "&amp;Input!D$55&amp;" "&amp;AS1861&amp;" "&amp;Input!D$56&amp;" "&amp;AT1861&amp;" "&amp;Input!D$57&amp;" "&amp;AU1861&amp;" "&amp;Input!D$58&amp;" "&amp;AV1861&amp;" F "&amp;Input!D$52&amp;"")</f>
        <v/>
      </c>
      <c r="AR1861" s="21">
        <v>1858</v>
      </c>
      <c r="AS1861" s="24" t="str">
        <f t="shared" ca="1" si="518"/>
        <v/>
      </c>
      <c r="AT1861" s="24" t="str">
        <f t="shared" ca="1" si="519"/>
        <v/>
      </c>
      <c r="AU1861" s="24" t="str">
        <f t="shared" ca="1" si="520"/>
        <v/>
      </c>
      <c r="AV1861" s="24" t="str">
        <f t="shared" ca="1" si="521"/>
        <v/>
      </c>
      <c r="BC1861" t="s">
        <v>2283</v>
      </c>
      <c r="BF1861" s="74" t="str">
        <f ca="1">IF(AI1860="","","G1 "&amp;Input!D$55&amp;" "&amp;AI1860&amp;" "&amp;Input!D$56&amp;" "&amp;AJ1860&amp;" "&amp;Input!D$57&amp;" "&amp;AK1860&amp;" "&amp;Input!D$58&amp;" "&amp;AL1860&amp;" F "&amp;Input!D$51&amp;"")</f>
        <v/>
      </c>
      <c r="BO1861" s="132" t="str">
        <f t="shared" ca="1" si="522"/>
        <v/>
      </c>
      <c r="BP1861" s="132" t="str">
        <f t="shared" ca="1" si="522"/>
        <v/>
      </c>
      <c r="BQ1861" s="132" t="str">
        <f t="shared" ca="1" si="522"/>
        <v/>
      </c>
      <c r="BR1861" s="132" t="str">
        <f t="shared" ca="1" si="522"/>
        <v/>
      </c>
      <c r="BT1861" s="132" t="str">
        <f t="shared" si="523"/>
        <v/>
      </c>
      <c r="BU1861" s="132" t="str">
        <f t="shared" si="523"/>
        <v/>
      </c>
      <c r="BV1861" s="132" t="str">
        <f t="shared" si="523"/>
        <v/>
      </c>
      <c r="BW1861" s="132" t="str">
        <f t="shared" si="523"/>
        <v/>
      </c>
      <c r="BY1861" s="132" t="str">
        <f t="shared" ref="BY1861:CA1892" ca="1" si="525">IFERROR(MID($AP1861,FIND(" ",$AP1861,FIND(BY$2,$AP1861,1)),FIND(" ",$AP1861,FIND(" ",$AP1861,FIND(BY$2,$AP1861,1))+1)-FIND(" ",$AP1861,FIND(BY$2,$AP1861,1)))*1,"")</f>
        <v/>
      </c>
      <c r="BZ1861" s="132" t="str">
        <f t="shared" ca="1" si="525"/>
        <v/>
      </c>
      <c r="CA1861" s="132" t="str">
        <f t="shared" ca="1" si="525"/>
        <v/>
      </c>
      <c r="CB1861" s="132" t="str">
        <f t="shared" ca="1" si="524"/>
        <v/>
      </c>
    </row>
    <row r="1862" spans="18:80" x14ac:dyDescent="0.2">
      <c r="R1862" s="21">
        <v>1859</v>
      </c>
      <c r="S1862" s="24" t="e">
        <f ca="1"/>
        <v>#N/A</v>
      </c>
      <c r="T1862" s="24" t="e">
        <f ca="1"/>
        <v>#N/A</v>
      </c>
      <c r="V1862" s="21">
        <v>1859</v>
      </c>
      <c r="W1862" s="24" t="e">
        <f ca="1"/>
        <v>#N/A</v>
      </c>
      <c r="X1862" s="24" t="e">
        <f ca="1"/>
        <v>#N/A</v>
      </c>
      <c r="Y1862" s="30"/>
      <c r="Z1862" s="21">
        <v>1859</v>
      </c>
      <c r="AA1862" s="24" t="e">
        <f ca="1"/>
        <v>#N/A</v>
      </c>
      <c r="AB1862" s="24" t="e">
        <f ca="1"/>
        <v>#N/A</v>
      </c>
      <c r="AD1862" s="21">
        <v>1859</v>
      </c>
      <c r="AE1862" s="24" t="e">
        <f ca="1"/>
        <v>#N/A</v>
      </c>
      <c r="AF1862" s="24" t="e">
        <f ca="1"/>
        <v>#N/A</v>
      </c>
      <c r="AH1862" s="21">
        <v>1859</v>
      </c>
      <c r="AI1862" s="24" t="str">
        <f t="shared" ca="1" si="510"/>
        <v/>
      </c>
      <c r="AJ1862" s="24" t="str">
        <f t="shared" ca="1" si="511"/>
        <v/>
      </c>
      <c r="AK1862" s="24" t="str">
        <f t="shared" ca="1" si="512"/>
        <v/>
      </c>
      <c r="AL1862" s="24" t="str">
        <f t="shared" ca="1" si="513"/>
        <v/>
      </c>
      <c r="AM1862" s="26"/>
      <c r="AN1862" s="26" t="str">
        <f ca="1">IF(AI1862="","","G1 "&amp;Input!D55&amp;" "&amp;AI1862&amp;" "&amp;Input!D$56&amp;" "&amp;AJ1862&amp;" "&amp;Input!D$57&amp;" "&amp;AK1862&amp;" "&amp;Input!D$58&amp;" "&amp;AL1862&amp;" F "&amp;Input!D$51&amp;"")</f>
        <v/>
      </c>
      <c r="AP1862" s="26" t="str">
        <f ca="1">IF(AS1862="","","G1 "&amp;Input!D$55&amp;" "&amp;AS1862&amp;" "&amp;Input!D$56&amp;" "&amp;AT1862&amp;" "&amp;Input!D$57&amp;" "&amp;AU1862&amp;" "&amp;Input!D$58&amp;" "&amp;AV1862&amp;" F "&amp;Input!D$52&amp;"")</f>
        <v/>
      </c>
      <c r="AR1862" s="21">
        <v>1859</v>
      </c>
      <c r="AS1862" s="24" t="str">
        <f t="shared" ca="1" si="518"/>
        <v/>
      </c>
      <c r="AT1862" s="24" t="str">
        <f t="shared" ca="1" si="519"/>
        <v/>
      </c>
      <c r="AU1862" s="24" t="str">
        <f t="shared" ca="1" si="520"/>
        <v/>
      </c>
      <c r="AV1862" s="24" t="str">
        <f t="shared" ca="1" si="521"/>
        <v/>
      </c>
      <c r="BC1862" t="s">
        <v>2284</v>
      </c>
      <c r="BF1862" s="74" t="str">
        <f ca="1">IF(AI1861="","","G1 "&amp;Input!D$55&amp;" "&amp;AI1861&amp;" "&amp;Input!D$56&amp;" "&amp;AJ1861&amp;" "&amp;Input!D$57&amp;" "&amp;AK1861&amp;" "&amp;Input!D$58&amp;" "&amp;AL1861&amp;" F "&amp;Input!D$51&amp;"")</f>
        <v/>
      </c>
      <c r="BO1862" s="132" t="str">
        <f t="shared" ca="1" si="522"/>
        <v/>
      </c>
      <c r="BP1862" s="132" t="str">
        <f t="shared" ca="1" si="522"/>
        <v/>
      </c>
      <c r="BQ1862" s="132" t="str">
        <f t="shared" ca="1" si="522"/>
        <v/>
      </c>
      <c r="BR1862" s="132" t="str">
        <f t="shared" ca="1" si="522"/>
        <v/>
      </c>
      <c r="BT1862" s="132" t="str">
        <f t="shared" si="523"/>
        <v/>
      </c>
      <c r="BU1862" s="132" t="str">
        <f t="shared" si="523"/>
        <v/>
      </c>
      <c r="BV1862" s="132" t="str">
        <f t="shared" si="523"/>
        <v/>
      </c>
      <c r="BW1862" s="132" t="str">
        <f t="shared" si="523"/>
        <v/>
      </c>
      <c r="BY1862" s="132" t="str">
        <f t="shared" ca="1" si="525"/>
        <v/>
      </c>
      <c r="BZ1862" s="132" t="str">
        <f t="shared" ca="1" si="525"/>
        <v/>
      </c>
      <c r="CA1862" s="132" t="str">
        <f t="shared" ca="1" si="525"/>
        <v/>
      </c>
      <c r="CB1862" s="132" t="str">
        <f t="shared" ca="1" si="524"/>
        <v/>
      </c>
    </row>
    <row r="1863" spans="18:80" x14ac:dyDescent="0.2">
      <c r="R1863" s="21">
        <v>1860</v>
      </c>
      <c r="S1863" s="24" t="e">
        <f ca="1"/>
        <v>#N/A</v>
      </c>
      <c r="T1863" s="24" t="e">
        <f ca="1"/>
        <v>#N/A</v>
      </c>
      <c r="V1863" s="21">
        <v>1860</v>
      </c>
      <c r="W1863" s="24" t="e">
        <f ca="1"/>
        <v>#N/A</v>
      </c>
      <c r="X1863" s="24" t="e">
        <f ca="1"/>
        <v>#N/A</v>
      </c>
      <c r="Y1863" s="30"/>
      <c r="Z1863" s="21">
        <v>1860</v>
      </c>
      <c r="AA1863" s="24" t="e">
        <f ca="1"/>
        <v>#N/A</v>
      </c>
      <c r="AB1863" s="24" t="e">
        <f ca="1"/>
        <v>#N/A</v>
      </c>
      <c r="AD1863" s="21">
        <v>1860</v>
      </c>
      <c r="AE1863" s="24" t="e">
        <f ca="1"/>
        <v>#N/A</v>
      </c>
      <c r="AF1863" s="24" t="e">
        <f ca="1"/>
        <v>#N/A</v>
      </c>
      <c r="AH1863" s="21">
        <v>1860</v>
      </c>
      <c r="AI1863" s="24" t="str">
        <f t="shared" ca="1" si="510"/>
        <v/>
      </c>
      <c r="AJ1863" s="24" t="str">
        <f t="shared" ca="1" si="511"/>
        <v/>
      </c>
      <c r="AK1863" s="24" t="str">
        <f t="shared" ca="1" si="512"/>
        <v/>
      </c>
      <c r="AL1863" s="24" t="str">
        <f t="shared" ca="1" si="513"/>
        <v/>
      </c>
      <c r="AM1863" s="26"/>
      <c r="AN1863" s="26" t="str">
        <f ca="1">IF(AI1863="","","G1 "&amp;Input!D55&amp;" "&amp;AI1863&amp;" "&amp;Input!D$56&amp;" "&amp;AJ1863&amp;" "&amp;Input!D$57&amp;" "&amp;AK1863&amp;" "&amp;Input!D$58&amp;" "&amp;AL1863&amp;" F "&amp;Input!D$51&amp;"")</f>
        <v/>
      </c>
      <c r="AP1863" s="26" t="str">
        <f ca="1">IF(AS1863="","","G1 "&amp;Input!D$55&amp;" "&amp;AS1863&amp;" "&amp;Input!D$56&amp;" "&amp;AT1863&amp;" "&amp;Input!D$57&amp;" "&amp;AU1863&amp;" "&amp;Input!D$58&amp;" "&amp;AV1863&amp;" F "&amp;Input!D$52&amp;"")</f>
        <v/>
      </c>
      <c r="AR1863" s="21">
        <v>1860</v>
      </c>
      <c r="AS1863" s="24" t="str">
        <f t="shared" ca="1" si="518"/>
        <v/>
      </c>
      <c r="AT1863" s="24" t="str">
        <f t="shared" ca="1" si="519"/>
        <v/>
      </c>
      <c r="AU1863" s="24" t="str">
        <f t="shared" ca="1" si="520"/>
        <v/>
      </c>
      <c r="AV1863" s="24" t="str">
        <f t="shared" ca="1" si="521"/>
        <v/>
      </c>
      <c r="BC1863" t="s">
        <v>2285</v>
      </c>
      <c r="BF1863" s="74" t="str">
        <f ca="1">IF(AI1862="","","G1 "&amp;Input!D$55&amp;" "&amp;AI1862&amp;" "&amp;Input!D$56&amp;" "&amp;AJ1862&amp;" "&amp;Input!D$57&amp;" "&amp;AK1862&amp;" "&amp;Input!D$58&amp;" "&amp;AL1862&amp;" F "&amp;Input!D$51&amp;"")</f>
        <v/>
      </c>
      <c r="BO1863" s="132" t="str">
        <f t="shared" ca="1" si="522"/>
        <v/>
      </c>
      <c r="BP1863" s="132" t="str">
        <f t="shared" ca="1" si="522"/>
        <v/>
      </c>
      <c r="BQ1863" s="132" t="str">
        <f t="shared" ca="1" si="522"/>
        <v/>
      </c>
      <c r="BR1863" s="132" t="str">
        <f t="shared" ca="1" si="522"/>
        <v/>
      </c>
      <c r="BT1863" s="132" t="str">
        <f t="shared" si="523"/>
        <v/>
      </c>
      <c r="BU1863" s="132" t="str">
        <f t="shared" si="523"/>
        <v/>
      </c>
      <c r="BV1863" s="132" t="str">
        <f t="shared" si="523"/>
        <v/>
      </c>
      <c r="BW1863" s="132" t="str">
        <f t="shared" si="523"/>
        <v/>
      </c>
      <c r="BY1863" s="132" t="str">
        <f t="shared" ca="1" si="525"/>
        <v/>
      </c>
      <c r="BZ1863" s="132" t="str">
        <f t="shared" ca="1" si="525"/>
        <v/>
      </c>
      <c r="CA1863" s="132" t="str">
        <f t="shared" ca="1" si="525"/>
        <v/>
      </c>
      <c r="CB1863" s="132" t="str">
        <f t="shared" ca="1" si="524"/>
        <v/>
      </c>
    </row>
    <row r="1864" spans="18:80" x14ac:dyDescent="0.2">
      <c r="R1864" s="21">
        <v>1861</v>
      </c>
      <c r="S1864" s="24" t="e">
        <f ca="1"/>
        <v>#N/A</v>
      </c>
      <c r="T1864" s="24" t="e">
        <f ca="1"/>
        <v>#N/A</v>
      </c>
      <c r="V1864" s="21">
        <v>1861</v>
      </c>
      <c r="W1864" s="24" t="e">
        <f ca="1"/>
        <v>#N/A</v>
      </c>
      <c r="X1864" s="24" t="e">
        <f ca="1"/>
        <v>#N/A</v>
      </c>
      <c r="Y1864" s="30"/>
      <c r="Z1864" s="21">
        <v>1861</v>
      </c>
      <c r="AA1864" s="24" t="e">
        <f ca="1"/>
        <v>#N/A</v>
      </c>
      <c r="AB1864" s="24" t="e">
        <f ca="1"/>
        <v>#N/A</v>
      </c>
      <c r="AD1864" s="21">
        <v>1861</v>
      </c>
      <c r="AE1864" s="24" t="e">
        <f ca="1"/>
        <v>#N/A</v>
      </c>
      <c r="AF1864" s="24" t="e">
        <f ca="1"/>
        <v>#N/A</v>
      </c>
      <c r="AH1864" s="21">
        <v>1861</v>
      </c>
      <c r="AI1864" s="24" t="str">
        <f t="shared" ref="AI1864:AI1927" ca="1" si="526">IF(ISNA(S1864),"",ROUND(S1864,4))</f>
        <v/>
      </c>
      <c r="AJ1864" s="24" t="str">
        <f t="shared" ref="AJ1864:AJ1927" ca="1" si="527">IF(ISNA(T1864),"",ROUND(T1864,4))</f>
        <v/>
      </c>
      <c r="AK1864" s="24" t="str">
        <f t="shared" ref="AK1864:AK1927" ca="1" si="528">IF(ISNA(W1864),"",ROUND(W1864,4))</f>
        <v/>
      </c>
      <c r="AL1864" s="24" t="str">
        <f t="shared" ref="AL1864:AL1927" ca="1" si="529">IF(ISNA(X1864),"",ROUND(X1864,4))</f>
        <v/>
      </c>
      <c r="AM1864" s="26"/>
      <c r="AN1864" s="26" t="str">
        <f ca="1">IF(AI1864="","","G1 "&amp;Input!D55&amp;" "&amp;AI1864&amp;" "&amp;Input!D$56&amp;" "&amp;AJ1864&amp;" "&amp;Input!D$57&amp;" "&amp;AK1864&amp;" "&amp;Input!D$58&amp;" "&amp;AL1864&amp;" F "&amp;Input!D$51&amp;"")</f>
        <v/>
      </c>
      <c r="AP1864" s="26" t="str">
        <f ca="1">IF(AS1864="","","G1 "&amp;Input!D$55&amp;" "&amp;AS1864&amp;" "&amp;Input!D$56&amp;" "&amp;AT1864&amp;" "&amp;Input!D$57&amp;" "&amp;AU1864&amp;" "&amp;Input!D$58&amp;" "&amp;AV1864&amp;" F "&amp;Input!D$52&amp;"")</f>
        <v/>
      </c>
      <c r="AR1864" s="21">
        <v>1861</v>
      </c>
      <c r="AS1864" s="24" t="str">
        <f t="shared" ca="1" si="518"/>
        <v/>
      </c>
      <c r="AT1864" s="24" t="str">
        <f t="shared" ca="1" si="519"/>
        <v/>
      </c>
      <c r="AU1864" s="24" t="str">
        <f t="shared" ca="1" si="520"/>
        <v/>
      </c>
      <c r="AV1864" s="24" t="str">
        <f t="shared" ca="1" si="521"/>
        <v/>
      </c>
      <c r="BC1864" t="s">
        <v>2286</v>
      </c>
      <c r="BF1864" s="74" t="str">
        <f ca="1">IF(AI1863="","","G1 "&amp;Input!D$55&amp;" "&amp;AI1863&amp;" "&amp;Input!D$56&amp;" "&amp;AJ1863&amp;" "&amp;Input!D$57&amp;" "&amp;AK1863&amp;" "&amp;Input!D$58&amp;" "&amp;AL1863&amp;" F "&amp;Input!D$51&amp;"")</f>
        <v/>
      </c>
      <c r="BO1864" s="132" t="str">
        <f t="shared" ref="BO1864:BR1883" ca="1" si="530">IFERROR(MID($AN1864,FIND(" ",$AN1864,FIND(BO$2,$AN1864,1)),FIND(" ",$AN1864,FIND(" ",$AN1864,FIND(BO$2,$AN1864,1))+1)-FIND(" ",$AN1864,FIND(BO$2,$AN1864,1)))*1,"")</f>
        <v/>
      </c>
      <c r="BP1864" s="132" t="str">
        <f t="shared" ca="1" si="530"/>
        <v/>
      </c>
      <c r="BQ1864" s="132" t="str">
        <f t="shared" ca="1" si="530"/>
        <v/>
      </c>
      <c r="BR1864" s="132" t="str">
        <f t="shared" ca="1" si="530"/>
        <v/>
      </c>
      <c r="BT1864" s="132" t="str">
        <f t="shared" ref="BT1864:BW1883" si="531">IFERROR(MID($AO1864,FIND(" ",$AO1864,FIND(BT$2,$AO1864,1)),FIND(" ",$AO1864,FIND(" ",$AO1864,FIND(BT$2,$AO1864,1))+1)-FIND(" ",$AO1864,FIND(BT$2,$AO1864,1)))*1,"")</f>
        <v/>
      </c>
      <c r="BU1864" s="132" t="str">
        <f t="shared" si="531"/>
        <v/>
      </c>
      <c r="BV1864" s="132" t="str">
        <f t="shared" si="531"/>
        <v/>
      </c>
      <c r="BW1864" s="132" t="str">
        <f t="shared" si="531"/>
        <v/>
      </c>
      <c r="BY1864" s="132" t="str">
        <f t="shared" ca="1" si="525"/>
        <v/>
      </c>
      <c r="BZ1864" s="132" t="str">
        <f t="shared" ca="1" si="525"/>
        <v/>
      </c>
      <c r="CA1864" s="132" t="str">
        <f t="shared" ca="1" si="525"/>
        <v/>
      </c>
      <c r="CB1864" s="132" t="str">
        <f t="shared" ca="1" si="524"/>
        <v/>
      </c>
    </row>
    <row r="1865" spans="18:80" x14ac:dyDescent="0.2">
      <c r="R1865" s="21">
        <v>1862</v>
      </c>
      <c r="S1865" s="24" t="e">
        <f ca="1"/>
        <v>#N/A</v>
      </c>
      <c r="T1865" s="24" t="e">
        <f ca="1"/>
        <v>#N/A</v>
      </c>
      <c r="V1865" s="21">
        <v>1862</v>
      </c>
      <c r="W1865" s="24" t="e">
        <f ca="1"/>
        <v>#N/A</v>
      </c>
      <c r="X1865" s="24" t="e">
        <f ca="1"/>
        <v>#N/A</v>
      </c>
      <c r="Y1865" s="30"/>
      <c r="Z1865" s="21">
        <v>1862</v>
      </c>
      <c r="AA1865" s="24" t="e">
        <f ca="1"/>
        <v>#N/A</v>
      </c>
      <c r="AB1865" s="24" t="e">
        <f ca="1"/>
        <v>#N/A</v>
      </c>
      <c r="AD1865" s="21">
        <v>1862</v>
      </c>
      <c r="AE1865" s="24" t="e">
        <f ca="1"/>
        <v>#N/A</v>
      </c>
      <c r="AF1865" s="24" t="e">
        <f ca="1"/>
        <v>#N/A</v>
      </c>
      <c r="AH1865" s="21">
        <v>1862</v>
      </c>
      <c r="AI1865" s="24" t="str">
        <f t="shared" ca="1" si="526"/>
        <v/>
      </c>
      <c r="AJ1865" s="24" t="str">
        <f t="shared" ca="1" si="527"/>
        <v/>
      </c>
      <c r="AK1865" s="24" t="str">
        <f t="shared" ca="1" si="528"/>
        <v/>
      </c>
      <c r="AL1865" s="24" t="str">
        <f t="shared" ca="1" si="529"/>
        <v/>
      </c>
      <c r="AM1865" s="26"/>
      <c r="AN1865" s="26" t="str">
        <f ca="1">IF(AI1865="","","G1 "&amp;Input!D55&amp;" "&amp;AI1865&amp;" "&amp;Input!D$56&amp;" "&amp;AJ1865&amp;" "&amp;Input!D$57&amp;" "&amp;AK1865&amp;" "&amp;Input!D$58&amp;" "&amp;AL1865&amp;" F "&amp;Input!D$51&amp;"")</f>
        <v/>
      </c>
      <c r="AP1865" s="26" t="str">
        <f ca="1">IF(AS1865="","","G1 "&amp;Input!D$55&amp;" "&amp;AS1865&amp;" "&amp;Input!D$56&amp;" "&amp;AT1865&amp;" "&amp;Input!D$57&amp;" "&amp;AU1865&amp;" "&amp;Input!D$58&amp;" "&amp;AV1865&amp;" F "&amp;Input!D$52&amp;"")</f>
        <v/>
      </c>
      <c r="AR1865" s="21">
        <v>1862</v>
      </c>
      <c r="AS1865" s="24" t="str">
        <f t="shared" ca="1" si="518"/>
        <v/>
      </c>
      <c r="AT1865" s="24" t="str">
        <f t="shared" ca="1" si="519"/>
        <v/>
      </c>
      <c r="AU1865" s="24" t="str">
        <f t="shared" ca="1" si="520"/>
        <v/>
      </c>
      <c r="AV1865" s="24" t="str">
        <f t="shared" ca="1" si="521"/>
        <v/>
      </c>
      <c r="BC1865" t="s">
        <v>2287</v>
      </c>
      <c r="BF1865" s="74" t="str">
        <f ca="1">IF(AI1864="","","G1 "&amp;Input!D$55&amp;" "&amp;AI1864&amp;" "&amp;Input!D$56&amp;" "&amp;AJ1864&amp;" "&amp;Input!D$57&amp;" "&amp;AK1864&amp;" "&amp;Input!D$58&amp;" "&amp;AL1864&amp;" F "&amp;Input!D$51&amp;"")</f>
        <v/>
      </c>
      <c r="BO1865" s="132" t="str">
        <f t="shared" ca="1" si="530"/>
        <v/>
      </c>
      <c r="BP1865" s="132" t="str">
        <f t="shared" ca="1" si="530"/>
        <v/>
      </c>
      <c r="BQ1865" s="132" t="str">
        <f t="shared" ca="1" si="530"/>
        <v/>
      </c>
      <c r="BR1865" s="132" t="str">
        <f t="shared" ca="1" si="530"/>
        <v/>
      </c>
      <c r="BT1865" s="132" t="str">
        <f t="shared" si="531"/>
        <v/>
      </c>
      <c r="BU1865" s="132" t="str">
        <f t="shared" si="531"/>
        <v/>
      </c>
      <c r="BV1865" s="132" t="str">
        <f t="shared" si="531"/>
        <v/>
      </c>
      <c r="BW1865" s="132" t="str">
        <f t="shared" si="531"/>
        <v/>
      </c>
      <c r="BY1865" s="132" t="str">
        <f t="shared" ca="1" si="525"/>
        <v/>
      </c>
      <c r="BZ1865" s="132" t="str">
        <f t="shared" ca="1" si="525"/>
        <v/>
      </c>
      <c r="CA1865" s="132" t="str">
        <f t="shared" ca="1" si="525"/>
        <v/>
      </c>
      <c r="CB1865" s="132" t="str">
        <f t="shared" ca="1" si="524"/>
        <v/>
      </c>
    </row>
    <row r="1866" spans="18:80" x14ac:dyDescent="0.2">
      <c r="R1866" s="21">
        <v>1863</v>
      </c>
      <c r="S1866" s="24" t="e">
        <f ca="1"/>
        <v>#N/A</v>
      </c>
      <c r="T1866" s="24" t="e">
        <f ca="1"/>
        <v>#N/A</v>
      </c>
      <c r="V1866" s="21">
        <v>1863</v>
      </c>
      <c r="W1866" s="24" t="e">
        <f ca="1"/>
        <v>#N/A</v>
      </c>
      <c r="X1866" s="24" t="e">
        <f ca="1"/>
        <v>#N/A</v>
      </c>
      <c r="Y1866" s="30"/>
      <c r="Z1866" s="21">
        <v>1863</v>
      </c>
      <c r="AA1866" s="24" t="e">
        <f ca="1"/>
        <v>#N/A</v>
      </c>
      <c r="AB1866" s="24" t="e">
        <f ca="1"/>
        <v>#N/A</v>
      </c>
      <c r="AD1866" s="21">
        <v>1863</v>
      </c>
      <c r="AE1866" s="24" t="e">
        <f ca="1"/>
        <v>#N/A</v>
      </c>
      <c r="AF1866" s="24" t="e">
        <f ca="1"/>
        <v>#N/A</v>
      </c>
      <c r="AH1866" s="21">
        <v>1863</v>
      </c>
      <c r="AI1866" s="24" t="str">
        <f t="shared" ca="1" si="526"/>
        <v/>
      </c>
      <c r="AJ1866" s="24" t="str">
        <f t="shared" ca="1" si="527"/>
        <v/>
      </c>
      <c r="AK1866" s="24" t="str">
        <f t="shared" ca="1" si="528"/>
        <v/>
      </c>
      <c r="AL1866" s="24" t="str">
        <f t="shared" ca="1" si="529"/>
        <v/>
      </c>
      <c r="AM1866" s="26"/>
      <c r="AN1866" s="26" t="str">
        <f ca="1">IF(AI1866="","","G1 "&amp;Input!D55&amp;" "&amp;AI1866&amp;" "&amp;Input!D$56&amp;" "&amp;AJ1866&amp;" "&amp;Input!D$57&amp;" "&amp;AK1866&amp;" "&amp;Input!D$58&amp;" "&amp;AL1866&amp;" F "&amp;Input!D$51&amp;"")</f>
        <v/>
      </c>
      <c r="AP1866" s="26" t="str">
        <f ca="1">IF(AS1866="","","G1 "&amp;Input!D$55&amp;" "&amp;AS1866&amp;" "&amp;Input!D$56&amp;" "&amp;AT1866&amp;" "&amp;Input!D$57&amp;" "&amp;AU1866&amp;" "&amp;Input!D$58&amp;" "&amp;AV1866&amp;" F "&amp;Input!D$52&amp;"")</f>
        <v/>
      </c>
      <c r="AR1866" s="21">
        <v>1863</v>
      </c>
      <c r="AS1866" s="24" t="str">
        <f t="shared" ca="1" si="518"/>
        <v/>
      </c>
      <c r="AT1866" s="24" t="str">
        <f t="shared" ca="1" si="519"/>
        <v/>
      </c>
      <c r="AU1866" s="24" t="str">
        <f t="shared" ca="1" si="520"/>
        <v/>
      </c>
      <c r="AV1866" s="24" t="str">
        <f t="shared" ca="1" si="521"/>
        <v/>
      </c>
      <c r="BC1866" t="s">
        <v>2288</v>
      </c>
      <c r="BF1866" s="74" t="str">
        <f ca="1">IF(AI1865="","","G1 "&amp;Input!D$55&amp;" "&amp;AI1865&amp;" "&amp;Input!D$56&amp;" "&amp;AJ1865&amp;" "&amp;Input!D$57&amp;" "&amp;AK1865&amp;" "&amp;Input!D$58&amp;" "&amp;AL1865&amp;" F "&amp;Input!D$51&amp;"")</f>
        <v/>
      </c>
      <c r="BO1866" s="132" t="str">
        <f t="shared" ca="1" si="530"/>
        <v/>
      </c>
      <c r="BP1866" s="132" t="str">
        <f t="shared" ca="1" si="530"/>
        <v/>
      </c>
      <c r="BQ1866" s="132" t="str">
        <f t="shared" ca="1" si="530"/>
        <v/>
      </c>
      <c r="BR1866" s="132" t="str">
        <f t="shared" ca="1" si="530"/>
        <v/>
      </c>
      <c r="BT1866" s="132" t="str">
        <f t="shared" si="531"/>
        <v/>
      </c>
      <c r="BU1866" s="132" t="str">
        <f t="shared" si="531"/>
        <v/>
      </c>
      <c r="BV1866" s="132" t="str">
        <f t="shared" si="531"/>
        <v/>
      </c>
      <c r="BW1866" s="132" t="str">
        <f t="shared" si="531"/>
        <v/>
      </c>
      <c r="BY1866" s="132" t="str">
        <f t="shared" ca="1" si="525"/>
        <v/>
      </c>
      <c r="BZ1866" s="132" t="str">
        <f t="shared" ca="1" si="525"/>
        <v/>
      </c>
      <c r="CA1866" s="132" t="str">
        <f t="shared" ca="1" si="525"/>
        <v/>
      </c>
      <c r="CB1866" s="132" t="str">
        <f t="shared" ca="1" si="524"/>
        <v/>
      </c>
    </row>
    <row r="1867" spans="18:80" x14ac:dyDescent="0.2">
      <c r="R1867" s="21">
        <v>1864</v>
      </c>
      <c r="S1867" s="24" t="e">
        <f ca="1"/>
        <v>#N/A</v>
      </c>
      <c r="T1867" s="24" t="e">
        <f ca="1"/>
        <v>#N/A</v>
      </c>
      <c r="V1867" s="21">
        <v>1864</v>
      </c>
      <c r="W1867" s="24" t="e">
        <f ca="1"/>
        <v>#N/A</v>
      </c>
      <c r="X1867" s="24" t="e">
        <f ca="1"/>
        <v>#N/A</v>
      </c>
      <c r="Y1867" s="30"/>
      <c r="Z1867" s="21">
        <v>1864</v>
      </c>
      <c r="AA1867" s="24" t="e">
        <f ca="1"/>
        <v>#N/A</v>
      </c>
      <c r="AB1867" s="24" t="e">
        <f ca="1"/>
        <v>#N/A</v>
      </c>
      <c r="AD1867" s="21">
        <v>1864</v>
      </c>
      <c r="AE1867" s="24" t="e">
        <f ca="1"/>
        <v>#N/A</v>
      </c>
      <c r="AF1867" s="24" t="e">
        <f ca="1"/>
        <v>#N/A</v>
      </c>
      <c r="AH1867" s="21">
        <v>1864</v>
      </c>
      <c r="AI1867" s="24" t="str">
        <f t="shared" ca="1" si="526"/>
        <v/>
      </c>
      <c r="AJ1867" s="24" t="str">
        <f t="shared" ca="1" si="527"/>
        <v/>
      </c>
      <c r="AK1867" s="24" t="str">
        <f t="shared" ca="1" si="528"/>
        <v/>
      </c>
      <c r="AL1867" s="24" t="str">
        <f t="shared" ca="1" si="529"/>
        <v/>
      </c>
      <c r="AM1867" s="26"/>
      <c r="AN1867" s="26" t="str">
        <f ca="1">IF(AI1867="","","G1 "&amp;Input!D55&amp;" "&amp;AI1867&amp;" "&amp;Input!D$56&amp;" "&amp;AJ1867&amp;" "&amp;Input!D$57&amp;" "&amp;AK1867&amp;" "&amp;Input!D$58&amp;" "&amp;AL1867&amp;" F "&amp;Input!D$51&amp;"")</f>
        <v/>
      </c>
      <c r="AP1867" s="26" t="str">
        <f ca="1">IF(AS1867="","","G1 "&amp;Input!D$55&amp;" "&amp;AS1867&amp;" "&amp;Input!D$56&amp;" "&amp;AT1867&amp;" "&amp;Input!D$57&amp;" "&amp;AU1867&amp;" "&amp;Input!D$58&amp;" "&amp;AV1867&amp;" F "&amp;Input!D$52&amp;"")</f>
        <v/>
      </c>
      <c r="AR1867" s="21">
        <v>1864</v>
      </c>
      <c r="AS1867" s="24" t="str">
        <f t="shared" ca="1" si="518"/>
        <v/>
      </c>
      <c r="AT1867" s="24" t="str">
        <f t="shared" ca="1" si="519"/>
        <v/>
      </c>
      <c r="AU1867" s="24" t="str">
        <f t="shared" ca="1" si="520"/>
        <v/>
      </c>
      <c r="AV1867" s="24" t="str">
        <f t="shared" ca="1" si="521"/>
        <v/>
      </c>
      <c r="BC1867" t="s">
        <v>2289</v>
      </c>
      <c r="BF1867" s="74" t="str">
        <f ca="1">IF(AI1866="","","G1 "&amp;Input!D$55&amp;" "&amp;AI1866&amp;" "&amp;Input!D$56&amp;" "&amp;AJ1866&amp;" "&amp;Input!D$57&amp;" "&amp;AK1866&amp;" "&amp;Input!D$58&amp;" "&amp;AL1866&amp;" F "&amp;Input!D$51&amp;"")</f>
        <v/>
      </c>
      <c r="BO1867" s="132" t="str">
        <f t="shared" ca="1" si="530"/>
        <v/>
      </c>
      <c r="BP1867" s="132" t="str">
        <f t="shared" ca="1" si="530"/>
        <v/>
      </c>
      <c r="BQ1867" s="132" t="str">
        <f t="shared" ca="1" si="530"/>
        <v/>
      </c>
      <c r="BR1867" s="132" t="str">
        <f t="shared" ca="1" si="530"/>
        <v/>
      </c>
      <c r="BT1867" s="132" t="str">
        <f t="shared" si="531"/>
        <v/>
      </c>
      <c r="BU1867" s="132" t="str">
        <f t="shared" si="531"/>
        <v/>
      </c>
      <c r="BV1867" s="132" t="str">
        <f t="shared" si="531"/>
        <v/>
      </c>
      <c r="BW1867" s="132" t="str">
        <f t="shared" si="531"/>
        <v/>
      </c>
      <c r="BY1867" s="132" t="str">
        <f t="shared" ca="1" si="525"/>
        <v/>
      </c>
      <c r="BZ1867" s="132" t="str">
        <f t="shared" ca="1" si="525"/>
        <v/>
      </c>
      <c r="CA1867" s="132" t="str">
        <f t="shared" ca="1" si="525"/>
        <v/>
      </c>
      <c r="CB1867" s="132" t="str">
        <f t="shared" ca="1" si="524"/>
        <v/>
      </c>
    </row>
    <row r="1868" spans="18:80" x14ac:dyDescent="0.2">
      <c r="R1868" s="21">
        <v>1865</v>
      </c>
      <c r="S1868" s="24" t="e">
        <f ca="1"/>
        <v>#N/A</v>
      </c>
      <c r="T1868" s="24" t="e">
        <f ca="1"/>
        <v>#N/A</v>
      </c>
      <c r="V1868" s="21">
        <v>1865</v>
      </c>
      <c r="W1868" s="24" t="e">
        <f ca="1"/>
        <v>#N/A</v>
      </c>
      <c r="X1868" s="24" t="e">
        <f ca="1"/>
        <v>#N/A</v>
      </c>
      <c r="Y1868" s="30"/>
      <c r="Z1868" s="21">
        <v>1865</v>
      </c>
      <c r="AA1868" s="24" t="e">
        <f ca="1"/>
        <v>#N/A</v>
      </c>
      <c r="AB1868" s="24" t="e">
        <f ca="1"/>
        <v>#N/A</v>
      </c>
      <c r="AD1868" s="21">
        <v>1865</v>
      </c>
      <c r="AE1868" s="24" t="e">
        <f ca="1"/>
        <v>#N/A</v>
      </c>
      <c r="AF1868" s="24" t="e">
        <f ca="1"/>
        <v>#N/A</v>
      </c>
      <c r="AH1868" s="21">
        <v>1865</v>
      </c>
      <c r="AI1868" s="24" t="str">
        <f t="shared" ca="1" si="526"/>
        <v/>
      </c>
      <c r="AJ1868" s="24" t="str">
        <f t="shared" ca="1" si="527"/>
        <v/>
      </c>
      <c r="AK1868" s="24" t="str">
        <f t="shared" ca="1" si="528"/>
        <v/>
      </c>
      <c r="AL1868" s="24" t="str">
        <f t="shared" ca="1" si="529"/>
        <v/>
      </c>
      <c r="AM1868" s="26"/>
      <c r="AN1868" s="26" t="str">
        <f ca="1">IF(AI1868="","","G1 "&amp;Input!D55&amp;" "&amp;AI1868&amp;" "&amp;Input!D$56&amp;" "&amp;AJ1868&amp;" "&amp;Input!D$57&amp;" "&amp;AK1868&amp;" "&amp;Input!D$58&amp;" "&amp;AL1868&amp;" F "&amp;Input!D$51&amp;"")</f>
        <v/>
      </c>
      <c r="AP1868" s="26" t="str">
        <f ca="1">IF(AS1868="","","G1 "&amp;Input!D$55&amp;" "&amp;AS1868&amp;" "&amp;Input!D$56&amp;" "&amp;AT1868&amp;" "&amp;Input!D$57&amp;" "&amp;AU1868&amp;" "&amp;Input!D$58&amp;" "&amp;AV1868&amp;" F "&amp;Input!D$52&amp;"")</f>
        <v/>
      </c>
      <c r="AR1868" s="21">
        <v>1865</v>
      </c>
      <c r="AS1868" s="24" t="str">
        <f t="shared" ca="1" si="518"/>
        <v/>
      </c>
      <c r="AT1868" s="24" t="str">
        <f t="shared" ca="1" si="519"/>
        <v/>
      </c>
      <c r="AU1868" s="24" t="str">
        <f t="shared" ca="1" si="520"/>
        <v/>
      </c>
      <c r="AV1868" s="24" t="str">
        <f t="shared" ca="1" si="521"/>
        <v/>
      </c>
      <c r="BC1868" t="s">
        <v>2290</v>
      </c>
      <c r="BF1868" s="74" t="str">
        <f ca="1">IF(AI1867="","","G1 "&amp;Input!D$55&amp;" "&amp;AI1867&amp;" "&amp;Input!D$56&amp;" "&amp;AJ1867&amp;" "&amp;Input!D$57&amp;" "&amp;AK1867&amp;" "&amp;Input!D$58&amp;" "&amp;AL1867&amp;" F "&amp;Input!D$51&amp;"")</f>
        <v/>
      </c>
      <c r="BO1868" s="132" t="str">
        <f t="shared" ca="1" si="530"/>
        <v/>
      </c>
      <c r="BP1868" s="132" t="str">
        <f t="shared" ca="1" si="530"/>
        <v/>
      </c>
      <c r="BQ1868" s="132" t="str">
        <f t="shared" ca="1" si="530"/>
        <v/>
      </c>
      <c r="BR1868" s="132" t="str">
        <f t="shared" ca="1" si="530"/>
        <v/>
      </c>
      <c r="BT1868" s="132" t="str">
        <f t="shared" si="531"/>
        <v/>
      </c>
      <c r="BU1868" s="132" t="str">
        <f t="shared" si="531"/>
        <v/>
      </c>
      <c r="BV1868" s="132" t="str">
        <f t="shared" si="531"/>
        <v/>
      </c>
      <c r="BW1868" s="132" t="str">
        <f t="shared" si="531"/>
        <v/>
      </c>
      <c r="BY1868" s="132" t="str">
        <f t="shared" ca="1" si="525"/>
        <v/>
      </c>
      <c r="BZ1868" s="132" t="str">
        <f t="shared" ca="1" si="525"/>
        <v/>
      </c>
      <c r="CA1868" s="132" t="str">
        <f t="shared" ca="1" si="525"/>
        <v/>
      </c>
      <c r="CB1868" s="132" t="str">
        <f t="shared" ca="1" si="524"/>
        <v/>
      </c>
    </row>
    <row r="1869" spans="18:80" x14ac:dyDescent="0.2">
      <c r="R1869" s="21">
        <v>1866</v>
      </c>
      <c r="S1869" s="24" t="e">
        <f ca="1"/>
        <v>#N/A</v>
      </c>
      <c r="T1869" s="24" t="e">
        <f ca="1"/>
        <v>#N/A</v>
      </c>
      <c r="V1869" s="21">
        <v>1866</v>
      </c>
      <c r="W1869" s="24" t="e">
        <f ca="1"/>
        <v>#N/A</v>
      </c>
      <c r="X1869" s="24" t="e">
        <f ca="1"/>
        <v>#N/A</v>
      </c>
      <c r="Y1869" s="30"/>
      <c r="Z1869" s="21">
        <v>1866</v>
      </c>
      <c r="AA1869" s="24" t="e">
        <f ca="1"/>
        <v>#N/A</v>
      </c>
      <c r="AB1869" s="24" t="e">
        <f ca="1"/>
        <v>#N/A</v>
      </c>
      <c r="AD1869" s="21">
        <v>1866</v>
      </c>
      <c r="AE1869" s="24" t="e">
        <f ca="1"/>
        <v>#N/A</v>
      </c>
      <c r="AF1869" s="24" t="e">
        <f ca="1"/>
        <v>#N/A</v>
      </c>
      <c r="AH1869" s="21">
        <v>1866</v>
      </c>
      <c r="AI1869" s="24" t="str">
        <f t="shared" ca="1" si="526"/>
        <v/>
      </c>
      <c r="AJ1869" s="24" t="str">
        <f t="shared" ca="1" si="527"/>
        <v/>
      </c>
      <c r="AK1869" s="24" t="str">
        <f t="shared" ca="1" si="528"/>
        <v/>
      </c>
      <c r="AL1869" s="24" t="str">
        <f t="shared" ca="1" si="529"/>
        <v/>
      </c>
      <c r="AM1869" s="26"/>
      <c r="AN1869" s="26" t="str">
        <f ca="1">IF(AI1869="","","G1 "&amp;Input!D55&amp;" "&amp;AI1869&amp;" "&amp;Input!D$56&amp;" "&amp;AJ1869&amp;" "&amp;Input!D$57&amp;" "&amp;AK1869&amp;" "&amp;Input!D$58&amp;" "&amp;AL1869&amp;" F "&amp;Input!D$51&amp;"")</f>
        <v/>
      </c>
      <c r="AP1869" s="26" t="str">
        <f ca="1">IF(AS1869="","","G1 "&amp;Input!D$55&amp;" "&amp;AS1869&amp;" "&amp;Input!D$56&amp;" "&amp;AT1869&amp;" "&amp;Input!D$57&amp;" "&amp;AU1869&amp;" "&amp;Input!D$58&amp;" "&amp;AV1869&amp;" F "&amp;Input!D$52&amp;"")</f>
        <v/>
      </c>
      <c r="AR1869" s="21">
        <v>1866</v>
      </c>
      <c r="AS1869" s="24" t="str">
        <f t="shared" ca="1" si="518"/>
        <v/>
      </c>
      <c r="AT1869" s="24" t="str">
        <f t="shared" ca="1" si="519"/>
        <v/>
      </c>
      <c r="AU1869" s="24" t="str">
        <f t="shared" ca="1" si="520"/>
        <v/>
      </c>
      <c r="AV1869" s="24" t="str">
        <f t="shared" ca="1" si="521"/>
        <v/>
      </c>
      <c r="BC1869" t="s">
        <v>2291</v>
      </c>
      <c r="BF1869" s="74" t="str">
        <f ca="1">IF(AI1868="","","G1 "&amp;Input!D$55&amp;" "&amp;AI1868&amp;" "&amp;Input!D$56&amp;" "&amp;AJ1868&amp;" "&amp;Input!D$57&amp;" "&amp;AK1868&amp;" "&amp;Input!D$58&amp;" "&amp;AL1868&amp;" F "&amp;Input!D$51&amp;"")</f>
        <v/>
      </c>
      <c r="BO1869" s="132" t="str">
        <f t="shared" ca="1" si="530"/>
        <v/>
      </c>
      <c r="BP1869" s="132" t="str">
        <f t="shared" ca="1" si="530"/>
        <v/>
      </c>
      <c r="BQ1869" s="132" t="str">
        <f t="shared" ca="1" si="530"/>
        <v/>
      </c>
      <c r="BR1869" s="132" t="str">
        <f t="shared" ca="1" si="530"/>
        <v/>
      </c>
      <c r="BT1869" s="132" t="str">
        <f t="shared" si="531"/>
        <v/>
      </c>
      <c r="BU1869" s="132" t="str">
        <f t="shared" si="531"/>
        <v/>
      </c>
      <c r="BV1869" s="132" t="str">
        <f t="shared" si="531"/>
        <v/>
      </c>
      <c r="BW1869" s="132" t="str">
        <f t="shared" si="531"/>
        <v/>
      </c>
      <c r="BY1869" s="132" t="str">
        <f t="shared" ca="1" si="525"/>
        <v/>
      </c>
      <c r="BZ1869" s="132" t="str">
        <f t="shared" ca="1" si="525"/>
        <v/>
      </c>
      <c r="CA1869" s="132" t="str">
        <f t="shared" ca="1" si="525"/>
        <v/>
      </c>
      <c r="CB1869" s="132" t="str">
        <f t="shared" ca="1" si="524"/>
        <v/>
      </c>
    </row>
    <row r="1870" spans="18:80" x14ac:dyDescent="0.2">
      <c r="R1870" s="21">
        <v>1867</v>
      </c>
      <c r="S1870" s="24" t="e">
        <f ca="1"/>
        <v>#N/A</v>
      </c>
      <c r="T1870" s="24" t="e">
        <f ca="1"/>
        <v>#N/A</v>
      </c>
      <c r="V1870" s="21">
        <v>1867</v>
      </c>
      <c r="W1870" s="24" t="e">
        <f ca="1"/>
        <v>#N/A</v>
      </c>
      <c r="X1870" s="24" t="e">
        <f ca="1"/>
        <v>#N/A</v>
      </c>
      <c r="Y1870" s="30"/>
      <c r="Z1870" s="21">
        <v>1867</v>
      </c>
      <c r="AA1870" s="24" t="e">
        <f ca="1"/>
        <v>#N/A</v>
      </c>
      <c r="AB1870" s="24" t="e">
        <f ca="1"/>
        <v>#N/A</v>
      </c>
      <c r="AD1870" s="21">
        <v>1867</v>
      </c>
      <c r="AE1870" s="24" t="e">
        <f ca="1"/>
        <v>#N/A</v>
      </c>
      <c r="AF1870" s="24" t="e">
        <f ca="1"/>
        <v>#N/A</v>
      </c>
      <c r="AH1870" s="21">
        <v>1867</v>
      </c>
      <c r="AI1870" s="24" t="str">
        <f t="shared" ca="1" si="526"/>
        <v/>
      </c>
      <c r="AJ1870" s="24" t="str">
        <f t="shared" ca="1" si="527"/>
        <v/>
      </c>
      <c r="AK1870" s="24" t="str">
        <f t="shared" ca="1" si="528"/>
        <v/>
      </c>
      <c r="AL1870" s="24" t="str">
        <f t="shared" ca="1" si="529"/>
        <v/>
      </c>
      <c r="AM1870" s="26"/>
      <c r="AN1870" s="26" t="str">
        <f ca="1">IF(AI1870="","","G1 "&amp;Input!D55&amp;" "&amp;AI1870&amp;" "&amp;Input!D$56&amp;" "&amp;AJ1870&amp;" "&amp;Input!D$57&amp;" "&amp;AK1870&amp;" "&amp;Input!D$58&amp;" "&amp;AL1870&amp;" F "&amp;Input!D$51&amp;"")</f>
        <v/>
      </c>
      <c r="AP1870" s="26" t="str">
        <f ca="1">IF(AS1870="","","G1 "&amp;Input!D$55&amp;" "&amp;AS1870&amp;" "&amp;Input!D$56&amp;" "&amp;AT1870&amp;" "&amp;Input!D$57&amp;" "&amp;AU1870&amp;" "&amp;Input!D$58&amp;" "&amp;AV1870&amp;" F "&amp;Input!D$52&amp;"")</f>
        <v/>
      </c>
      <c r="AR1870" s="21">
        <v>1867</v>
      </c>
      <c r="AS1870" s="24" t="str">
        <f t="shared" ca="1" si="518"/>
        <v/>
      </c>
      <c r="AT1870" s="24" t="str">
        <f t="shared" ca="1" si="519"/>
        <v/>
      </c>
      <c r="AU1870" s="24" t="str">
        <f t="shared" ca="1" si="520"/>
        <v/>
      </c>
      <c r="AV1870" s="24" t="str">
        <f t="shared" ca="1" si="521"/>
        <v/>
      </c>
      <c r="BC1870" t="s">
        <v>2292</v>
      </c>
      <c r="BF1870" s="74" t="str">
        <f ca="1">IF(AI1869="","","G1 "&amp;Input!D$55&amp;" "&amp;AI1869&amp;" "&amp;Input!D$56&amp;" "&amp;AJ1869&amp;" "&amp;Input!D$57&amp;" "&amp;AK1869&amp;" "&amp;Input!D$58&amp;" "&amp;AL1869&amp;" F "&amp;Input!D$51&amp;"")</f>
        <v/>
      </c>
      <c r="BO1870" s="132" t="str">
        <f t="shared" ca="1" si="530"/>
        <v/>
      </c>
      <c r="BP1870" s="132" t="str">
        <f t="shared" ca="1" si="530"/>
        <v/>
      </c>
      <c r="BQ1870" s="132" t="str">
        <f t="shared" ca="1" si="530"/>
        <v/>
      </c>
      <c r="BR1870" s="132" t="str">
        <f t="shared" ca="1" si="530"/>
        <v/>
      </c>
      <c r="BT1870" s="132" t="str">
        <f t="shared" si="531"/>
        <v/>
      </c>
      <c r="BU1870" s="132" t="str">
        <f t="shared" si="531"/>
        <v/>
      </c>
      <c r="BV1870" s="132" t="str">
        <f t="shared" si="531"/>
        <v/>
      </c>
      <c r="BW1870" s="132" t="str">
        <f t="shared" si="531"/>
        <v/>
      </c>
      <c r="BY1870" s="132" t="str">
        <f t="shared" ca="1" si="525"/>
        <v/>
      </c>
      <c r="BZ1870" s="132" t="str">
        <f t="shared" ca="1" si="525"/>
        <v/>
      </c>
      <c r="CA1870" s="132" t="str">
        <f t="shared" ca="1" si="525"/>
        <v/>
      </c>
      <c r="CB1870" s="132" t="str">
        <f t="shared" ca="1" si="524"/>
        <v/>
      </c>
    </row>
    <row r="1871" spans="18:80" x14ac:dyDescent="0.2">
      <c r="R1871" s="21">
        <v>1868</v>
      </c>
      <c r="S1871" s="24" t="e">
        <f ca="1"/>
        <v>#N/A</v>
      </c>
      <c r="T1871" s="24" t="e">
        <f ca="1"/>
        <v>#N/A</v>
      </c>
      <c r="V1871" s="21">
        <v>1868</v>
      </c>
      <c r="W1871" s="24" t="e">
        <f ca="1"/>
        <v>#N/A</v>
      </c>
      <c r="X1871" s="24" t="e">
        <f ca="1"/>
        <v>#N/A</v>
      </c>
      <c r="Y1871" s="30"/>
      <c r="Z1871" s="21">
        <v>1868</v>
      </c>
      <c r="AA1871" s="24" t="e">
        <f ca="1"/>
        <v>#N/A</v>
      </c>
      <c r="AB1871" s="24" t="e">
        <f ca="1"/>
        <v>#N/A</v>
      </c>
      <c r="AD1871" s="21">
        <v>1868</v>
      </c>
      <c r="AE1871" s="24" t="e">
        <f ca="1"/>
        <v>#N/A</v>
      </c>
      <c r="AF1871" s="24" t="e">
        <f ca="1"/>
        <v>#N/A</v>
      </c>
      <c r="AH1871" s="21">
        <v>1868</v>
      </c>
      <c r="AI1871" s="24" t="str">
        <f t="shared" ca="1" si="526"/>
        <v/>
      </c>
      <c r="AJ1871" s="24" t="str">
        <f t="shared" ca="1" si="527"/>
        <v/>
      </c>
      <c r="AK1871" s="24" t="str">
        <f t="shared" ca="1" si="528"/>
        <v/>
      </c>
      <c r="AL1871" s="24" t="str">
        <f t="shared" ca="1" si="529"/>
        <v/>
      </c>
      <c r="AM1871" s="26"/>
      <c r="AN1871" s="26" t="str">
        <f ca="1">IF(AI1871="","","G1 "&amp;Input!D55&amp;" "&amp;AI1871&amp;" "&amp;Input!D$56&amp;" "&amp;AJ1871&amp;" "&amp;Input!D$57&amp;" "&amp;AK1871&amp;" "&amp;Input!D$58&amp;" "&amp;AL1871&amp;" F "&amp;Input!D$51&amp;"")</f>
        <v/>
      </c>
      <c r="AP1871" s="26" t="str">
        <f ca="1">IF(AS1871="","","G1 "&amp;Input!D$55&amp;" "&amp;AS1871&amp;" "&amp;Input!D$56&amp;" "&amp;AT1871&amp;" "&amp;Input!D$57&amp;" "&amp;AU1871&amp;" "&amp;Input!D$58&amp;" "&amp;AV1871&amp;" F "&amp;Input!D$52&amp;"")</f>
        <v/>
      </c>
      <c r="AR1871" s="21">
        <v>1868</v>
      </c>
      <c r="AS1871" s="24" t="str">
        <f t="shared" ca="1" si="518"/>
        <v/>
      </c>
      <c r="AT1871" s="24" t="str">
        <f t="shared" ca="1" si="519"/>
        <v/>
      </c>
      <c r="AU1871" s="24" t="str">
        <f t="shared" ca="1" si="520"/>
        <v/>
      </c>
      <c r="AV1871" s="24" t="str">
        <f t="shared" ca="1" si="521"/>
        <v/>
      </c>
      <c r="BC1871" t="s">
        <v>2293</v>
      </c>
      <c r="BF1871" s="74" t="str">
        <f ca="1">IF(AI1870="","","G1 "&amp;Input!D$55&amp;" "&amp;AI1870&amp;" "&amp;Input!D$56&amp;" "&amp;AJ1870&amp;" "&amp;Input!D$57&amp;" "&amp;AK1870&amp;" "&amp;Input!D$58&amp;" "&amp;AL1870&amp;" F "&amp;Input!D$51&amp;"")</f>
        <v/>
      </c>
      <c r="BO1871" s="132" t="str">
        <f t="shared" ca="1" si="530"/>
        <v/>
      </c>
      <c r="BP1871" s="132" t="str">
        <f t="shared" ca="1" si="530"/>
        <v/>
      </c>
      <c r="BQ1871" s="132" t="str">
        <f t="shared" ca="1" si="530"/>
        <v/>
      </c>
      <c r="BR1871" s="132" t="str">
        <f t="shared" ca="1" si="530"/>
        <v/>
      </c>
      <c r="BT1871" s="132" t="str">
        <f t="shared" si="531"/>
        <v/>
      </c>
      <c r="BU1871" s="132" t="str">
        <f t="shared" si="531"/>
        <v/>
      </c>
      <c r="BV1871" s="132" t="str">
        <f t="shared" si="531"/>
        <v/>
      </c>
      <c r="BW1871" s="132" t="str">
        <f t="shared" si="531"/>
        <v/>
      </c>
      <c r="BY1871" s="132" t="str">
        <f t="shared" ca="1" si="525"/>
        <v/>
      </c>
      <c r="BZ1871" s="132" t="str">
        <f t="shared" ca="1" si="525"/>
        <v/>
      </c>
      <c r="CA1871" s="132" t="str">
        <f t="shared" ca="1" si="525"/>
        <v/>
      </c>
      <c r="CB1871" s="132" t="str">
        <f t="shared" ca="1" si="524"/>
        <v/>
      </c>
    </row>
    <row r="1872" spans="18:80" x14ac:dyDescent="0.2">
      <c r="R1872" s="21">
        <v>1869</v>
      </c>
      <c r="S1872" s="24" t="e">
        <f ca="1"/>
        <v>#N/A</v>
      </c>
      <c r="T1872" s="24" t="e">
        <f ca="1"/>
        <v>#N/A</v>
      </c>
      <c r="V1872" s="21">
        <v>1869</v>
      </c>
      <c r="W1872" s="24" t="e">
        <f ca="1"/>
        <v>#N/A</v>
      </c>
      <c r="X1872" s="24" t="e">
        <f ca="1"/>
        <v>#N/A</v>
      </c>
      <c r="Y1872" s="30"/>
      <c r="Z1872" s="21">
        <v>1869</v>
      </c>
      <c r="AA1872" s="24" t="e">
        <f ca="1"/>
        <v>#N/A</v>
      </c>
      <c r="AB1872" s="24" t="e">
        <f ca="1"/>
        <v>#N/A</v>
      </c>
      <c r="AD1872" s="21">
        <v>1869</v>
      </c>
      <c r="AE1872" s="24" t="e">
        <f ca="1"/>
        <v>#N/A</v>
      </c>
      <c r="AF1872" s="24" t="e">
        <f ca="1"/>
        <v>#N/A</v>
      </c>
      <c r="AH1872" s="21">
        <v>1869</v>
      </c>
      <c r="AI1872" s="24" t="str">
        <f t="shared" ca="1" si="526"/>
        <v/>
      </c>
      <c r="AJ1872" s="24" t="str">
        <f t="shared" ca="1" si="527"/>
        <v/>
      </c>
      <c r="AK1872" s="24" t="str">
        <f t="shared" ca="1" si="528"/>
        <v/>
      </c>
      <c r="AL1872" s="24" t="str">
        <f t="shared" ca="1" si="529"/>
        <v/>
      </c>
      <c r="AM1872" s="26"/>
      <c r="AN1872" s="26" t="str">
        <f ca="1">IF(AI1872="","","G1 "&amp;Input!D55&amp;" "&amp;AI1872&amp;" "&amp;Input!D$56&amp;" "&amp;AJ1872&amp;" "&amp;Input!D$57&amp;" "&amp;AK1872&amp;" "&amp;Input!D$58&amp;" "&amp;AL1872&amp;" F "&amp;Input!D$51&amp;"")</f>
        <v/>
      </c>
      <c r="AP1872" s="26" t="str">
        <f ca="1">IF(AS1872="","","G1 "&amp;Input!D$55&amp;" "&amp;AS1872&amp;" "&amp;Input!D$56&amp;" "&amp;AT1872&amp;" "&amp;Input!D$57&amp;" "&amp;AU1872&amp;" "&amp;Input!D$58&amp;" "&amp;AV1872&amp;" F "&amp;Input!D$52&amp;"")</f>
        <v/>
      </c>
      <c r="AR1872" s="21">
        <v>1869</v>
      </c>
      <c r="AS1872" s="24" t="str">
        <f t="shared" ca="1" si="518"/>
        <v/>
      </c>
      <c r="AT1872" s="24" t="str">
        <f t="shared" ca="1" si="519"/>
        <v/>
      </c>
      <c r="AU1872" s="24" t="str">
        <f t="shared" ca="1" si="520"/>
        <v/>
      </c>
      <c r="AV1872" s="24" t="str">
        <f t="shared" ca="1" si="521"/>
        <v/>
      </c>
      <c r="BC1872" t="s">
        <v>2294</v>
      </c>
      <c r="BF1872" s="74" t="str">
        <f ca="1">IF(AI1871="","","G1 "&amp;Input!D$55&amp;" "&amp;AI1871&amp;" "&amp;Input!D$56&amp;" "&amp;AJ1871&amp;" "&amp;Input!D$57&amp;" "&amp;AK1871&amp;" "&amp;Input!D$58&amp;" "&amp;AL1871&amp;" F "&amp;Input!D$51&amp;"")</f>
        <v/>
      </c>
      <c r="BO1872" s="132" t="str">
        <f t="shared" ca="1" si="530"/>
        <v/>
      </c>
      <c r="BP1872" s="132" t="str">
        <f t="shared" ca="1" si="530"/>
        <v/>
      </c>
      <c r="BQ1872" s="132" t="str">
        <f t="shared" ca="1" si="530"/>
        <v/>
      </c>
      <c r="BR1872" s="132" t="str">
        <f t="shared" ca="1" si="530"/>
        <v/>
      </c>
      <c r="BT1872" s="132" t="str">
        <f t="shared" si="531"/>
        <v/>
      </c>
      <c r="BU1872" s="132" t="str">
        <f t="shared" si="531"/>
        <v/>
      </c>
      <c r="BV1872" s="132" t="str">
        <f t="shared" si="531"/>
        <v/>
      </c>
      <c r="BW1872" s="132" t="str">
        <f t="shared" si="531"/>
        <v/>
      </c>
      <c r="BY1872" s="132" t="str">
        <f t="shared" ca="1" si="525"/>
        <v/>
      </c>
      <c r="BZ1872" s="132" t="str">
        <f t="shared" ca="1" si="525"/>
        <v/>
      </c>
      <c r="CA1872" s="132" t="str">
        <f t="shared" ca="1" si="525"/>
        <v/>
      </c>
      <c r="CB1872" s="132" t="str">
        <f t="shared" ca="1" si="524"/>
        <v/>
      </c>
    </row>
    <row r="1873" spans="18:80" x14ac:dyDescent="0.2">
      <c r="R1873" s="21">
        <v>1870</v>
      </c>
      <c r="S1873" s="24" t="e">
        <f ca="1"/>
        <v>#N/A</v>
      </c>
      <c r="T1873" s="24" t="e">
        <f ca="1"/>
        <v>#N/A</v>
      </c>
      <c r="V1873" s="21">
        <v>1870</v>
      </c>
      <c r="W1873" s="24" t="e">
        <f ca="1"/>
        <v>#N/A</v>
      </c>
      <c r="X1873" s="24" t="e">
        <f ca="1"/>
        <v>#N/A</v>
      </c>
      <c r="Y1873" s="30"/>
      <c r="Z1873" s="21">
        <v>1870</v>
      </c>
      <c r="AA1873" s="24" t="e">
        <f ca="1"/>
        <v>#N/A</v>
      </c>
      <c r="AB1873" s="24" t="e">
        <f ca="1"/>
        <v>#N/A</v>
      </c>
      <c r="AD1873" s="21">
        <v>1870</v>
      </c>
      <c r="AE1873" s="24" t="e">
        <f ca="1"/>
        <v>#N/A</v>
      </c>
      <c r="AF1873" s="24" t="e">
        <f ca="1"/>
        <v>#N/A</v>
      </c>
      <c r="AH1873" s="21">
        <v>1870</v>
      </c>
      <c r="AI1873" s="24" t="str">
        <f t="shared" ca="1" si="526"/>
        <v/>
      </c>
      <c r="AJ1873" s="24" t="str">
        <f t="shared" ca="1" si="527"/>
        <v/>
      </c>
      <c r="AK1873" s="24" t="str">
        <f t="shared" ca="1" si="528"/>
        <v/>
      </c>
      <c r="AL1873" s="24" t="str">
        <f t="shared" ca="1" si="529"/>
        <v/>
      </c>
      <c r="AM1873" s="26"/>
      <c r="AN1873" s="26" t="str">
        <f ca="1">IF(AI1873="","","G1 "&amp;Input!D55&amp;" "&amp;AI1873&amp;" "&amp;Input!D$56&amp;" "&amp;AJ1873&amp;" "&amp;Input!D$57&amp;" "&amp;AK1873&amp;" "&amp;Input!D$58&amp;" "&amp;AL1873&amp;" F "&amp;Input!D$51&amp;"")</f>
        <v/>
      </c>
      <c r="AP1873" s="26" t="str">
        <f ca="1">IF(AS1873="","","G1 "&amp;Input!D$55&amp;" "&amp;AS1873&amp;" "&amp;Input!D$56&amp;" "&amp;AT1873&amp;" "&amp;Input!D$57&amp;" "&amp;AU1873&amp;" "&amp;Input!D$58&amp;" "&amp;AV1873&amp;" F "&amp;Input!D$52&amp;"")</f>
        <v/>
      </c>
      <c r="AR1873" s="21">
        <v>1870</v>
      </c>
      <c r="AS1873" s="24" t="str">
        <f t="shared" ca="1" si="518"/>
        <v/>
      </c>
      <c r="AT1873" s="24" t="str">
        <f t="shared" ca="1" si="519"/>
        <v/>
      </c>
      <c r="AU1873" s="24" t="str">
        <f t="shared" ca="1" si="520"/>
        <v/>
      </c>
      <c r="AV1873" s="24" t="str">
        <f t="shared" ca="1" si="521"/>
        <v/>
      </c>
      <c r="BC1873" t="s">
        <v>2295</v>
      </c>
      <c r="BF1873" s="74" t="str">
        <f ca="1">IF(AI1872="","","G1 "&amp;Input!D$55&amp;" "&amp;AI1872&amp;" "&amp;Input!D$56&amp;" "&amp;AJ1872&amp;" "&amp;Input!D$57&amp;" "&amp;AK1872&amp;" "&amp;Input!D$58&amp;" "&amp;AL1872&amp;" F "&amp;Input!D$51&amp;"")</f>
        <v/>
      </c>
      <c r="BO1873" s="132" t="str">
        <f t="shared" ca="1" si="530"/>
        <v/>
      </c>
      <c r="BP1873" s="132" t="str">
        <f t="shared" ca="1" si="530"/>
        <v/>
      </c>
      <c r="BQ1873" s="132" t="str">
        <f t="shared" ca="1" si="530"/>
        <v/>
      </c>
      <c r="BR1873" s="132" t="str">
        <f t="shared" ca="1" si="530"/>
        <v/>
      </c>
      <c r="BT1873" s="132" t="str">
        <f t="shared" si="531"/>
        <v/>
      </c>
      <c r="BU1873" s="132" t="str">
        <f t="shared" si="531"/>
        <v/>
      </c>
      <c r="BV1873" s="132" t="str">
        <f t="shared" si="531"/>
        <v/>
      </c>
      <c r="BW1873" s="132" t="str">
        <f t="shared" si="531"/>
        <v/>
      </c>
      <c r="BY1873" s="132" t="str">
        <f t="shared" ca="1" si="525"/>
        <v/>
      </c>
      <c r="BZ1873" s="132" t="str">
        <f t="shared" ca="1" si="525"/>
        <v/>
      </c>
      <c r="CA1873" s="132" t="str">
        <f t="shared" ca="1" si="525"/>
        <v/>
      </c>
      <c r="CB1873" s="132" t="str">
        <f t="shared" ca="1" si="524"/>
        <v/>
      </c>
    </row>
    <row r="1874" spans="18:80" x14ac:dyDescent="0.2">
      <c r="R1874" s="21">
        <v>1871</v>
      </c>
      <c r="S1874" s="24" t="e">
        <f ca="1"/>
        <v>#N/A</v>
      </c>
      <c r="T1874" s="24" t="e">
        <f ca="1"/>
        <v>#N/A</v>
      </c>
      <c r="V1874" s="21">
        <v>1871</v>
      </c>
      <c r="W1874" s="24" t="e">
        <f ca="1"/>
        <v>#N/A</v>
      </c>
      <c r="X1874" s="24" t="e">
        <f ca="1"/>
        <v>#N/A</v>
      </c>
      <c r="Y1874" s="30"/>
      <c r="Z1874" s="21">
        <v>1871</v>
      </c>
      <c r="AA1874" s="24" t="e">
        <f ca="1"/>
        <v>#N/A</v>
      </c>
      <c r="AB1874" s="24" t="e">
        <f ca="1"/>
        <v>#N/A</v>
      </c>
      <c r="AD1874" s="21">
        <v>1871</v>
      </c>
      <c r="AE1874" s="24" t="e">
        <f ca="1"/>
        <v>#N/A</v>
      </c>
      <c r="AF1874" s="24" t="e">
        <f ca="1"/>
        <v>#N/A</v>
      </c>
      <c r="AH1874" s="21">
        <v>1871</v>
      </c>
      <c r="AI1874" s="24" t="str">
        <f t="shared" ca="1" si="526"/>
        <v/>
      </c>
      <c r="AJ1874" s="24" t="str">
        <f t="shared" ca="1" si="527"/>
        <v/>
      </c>
      <c r="AK1874" s="24" t="str">
        <f t="shared" ca="1" si="528"/>
        <v/>
      </c>
      <c r="AL1874" s="24" t="str">
        <f t="shared" ca="1" si="529"/>
        <v/>
      </c>
      <c r="AM1874" s="26"/>
      <c r="AN1874" s="26" t="str">
        <f ca="1">IF(AI1874="","","G1 "&amp;Input!D55&amp;" "&amp;AI1874&amp;" "&amp;Input!D$56&amp;" "&amp;AJ1874&amp;" "&amp;Input!D$57&amp;" "&amp;AK1874&amp;" "&amp;Input!D$58&amp;" "&amp;AL1874&amp;" F "&amp;Input!D$51&amp;"")</f>
        <v/>
      </c>
      <c r="AP1874" s="26" t="str">
        <f ca="1">IF(AS1874="","","G1 "&amp;Input!D$55&amp;" "&amp;AS1874&amp;" "&amp;Input!D$56&amp;" "&amp;AT1874&amp;" "&amp;Input!D$57&amp;" "&amp;AU1874&amp;" "&amp;Input!D$58&amp;" "&amp;AV1874&amp;" F "&amp;Input!D$52&amp;"")</f>
        <v/>
      </c>
      <c r="AR1874" s="21">
        <v>1871</v>
      </c>
      <c r="AS1874" s="24" t="str">
        <f t="shared" ca="1" si="518"/>
        <v/>
      </c>
      <c r="AT1874" s="24" t="str">
        <f t="shared" ca="1" si="519"/>
        <v/>
      </c>
      <c r="AU1874" s="24" t="str">
        <f t="shared" ca="1" si="520"/>
        <v/>
      </c>
      <c r="AV1874" s="24" t="str">
        <f t="shared" ca="1" si="521"/>
        <v/>
      </c>
      <c r="BC1874" t="s">
        <v>2296</v>
      </c>
      <c r="BF1874" s="74" t="str">
        <f ca="1">IF(AI1873="","","G1 "&amp;Input!D$55&amp;" "&amp;AI1873&amp;" "&amp;Input!D$56&amp;" "&amp;AJ1873&amp;" "&amp;Input!D$57&amp;" "&amp;AK1873&amp;" "&amp;Input!D$58&amp;" "&amp;AL1873&amp;" F "&amp;Input!D$51&amp;"")</f>
        <v/>
      </c>
      <c r="BO1874" s="132" t="str">
        <f t="shared" ca="1" si="530"/>
        <v/>
      </c>
      <c r="BP1874" s="132" t="str">
        <f t="shared" ca="1" si="530"/>
        <v/>
      </c>
      <c r="BQ1874" s="132" t="str">
        <f t="shared" ca="1" si="530"/>
        <v/>
      </c>
      <c r="BR1874" s="132" t="str">
        <f t="shared" ca="1" si="530"/>
        <v/>
      </c>
      <c r="BT1874" s="132" t="str">
        <f t="shared" si="531"/>
        <v/>
      </c>
      <c r="BU1874" s="132" t="str">
        <f t="shared" si="531"/>
        <v/>
      </c>
      <c r="BV1874" s="132" t="str">
        <f t="shared" si="531"/>
        <v/>
      </c>
      <c r="BW1874" s="132" t="str">
        <f t="shared" si="531"/>
        <v/>
      </c>
      <c r="BY1874" s="132" t="str">
        <f t="shared" ca="1" si="525"/>
        <v/>
      </c>
      <c r="BZ1874" s="132" t="str">
        <f t="shared" ca="1" si="525"/>
        <v/>
      </c>
      <c r="CA1874" s="132" t="str">
        <f t="shared" ca="1" si="525"/>
        <v/>
      </c>
      <c r="CB1874" s="132" t="str">
        <f t="shared" ca="1" si="524"/>
        <v/>
      </c>
    </row>
    <row r="1875" spans="18:80" x14ac:dyDescent="0.2">
      <c r="R1875" s="21">
        <v>1872</v>
      </c>
      <c r="S1875" s="24" t="e">
        <f ca="1"/>
        <v>#N/A</v>
      </c>
      <c r="T1875" s="24" t="e">
        <f ca="1"/>
        <v>#N/A</v>
      </c>
      <c r="V1875" s="21">
        <v>1872</v>
      </c>
      <c r="W1875" s="24" t="e">
        <f ca="1"/>
        <v>#N/A</v>
      </c>
      <c r="X1875" s="24" t="e">
        <f ca="1"/>
        <v>#N/A</v>
      </c>
      <c r="Y1875" s="30"/>
      <c r="Z1875" s="21">
        <v>1872</v>
      </c>
      <c r="AA1875" s="24" t="e">
        <f ca="1"/>
        <v>#N/A</v>
      </c>
      <c r="AB1875" s="24" t="e">
        <f ca="1"/>
        <v>#N/A</v>
      </c>
      <c r="AD1875" s="21">
        <v>1872</v>
      </c>
      <c r="AE1875" s="24" t="e">
        <f ca="1"/>
        <v>#N/A</v>
      </c>
      <c r="AF1875" s="24" t="e">
        <f ca="1"/>
        <v>#N/A</v>
      </c>
      <c r="AH1875" s="21">
        <v>1872</v>
      </c>
      <c r="AI1875" s="24" t="str">
        <f t="shared" ca="1" si="526"/>
        <v/>
      </c>
      <c r="AJ1875" s="24" t="str">
        <f t="shared" ca="1" si="527"/>
        <v/>
      </c>
      <c r="AK1875" s="24" t="str">
        <f t="shared" ca="1" si="528"/>
        <v/>
      </c>
      <c r="AL1875" s="24" t="str">
        <f t="shared" ca="1" si="529"/>
        <v/>
      </c>
      <c r="AM1875" s="26"/>
      <c r="AN1875" s="26" t="str">
        <f ca="1">IF(AI1875="","","G1 "&amp;Input!D55&amp;" "&amp;AI1875&amp;" "&amp;Input!D$56&amp;" "&amp;AJ1875&amp;" "&amp;Input!D$57&amp;" "&amp;AK1875&amp;" "&amp;Input!D$58&amp;" "&amp;AL1875&amp;" F "&amp;Input!D$51&amp;"")</f>
        <v/>
      </c>
      <c r="AP1875" s="26" t="str">
        <f ca="1">IF(AS1875="","","G1 "&amp;Input!D$55&amp;" "&amp;AS1875&amp;" "&amp;Input!D$56&amp;" "&amp;AT1875&amp;" "&amp;Input!D$57&amp;" "&amp;AU1875&amp;" "&amp;Input!D$58&amp;" "&amp;AV1875&amp;" F "&amp;Input!D$52&amp;"")</f>
        <v/>
      </c>
      <c r="AR1875" s="21">
        <v>1872</v>
      </c>
      <c r="AS1875" s="24" t="str">
        <f t="shared" ca="1" si="518"/>
        <v/>
      </c>
      <c r="AT1875" s="24" t="str">
        <f t="shared" ca="1" si="519"/>
        <v/>
      </c>
      <c r="AU1875" s="24" t="str">
        <f t="shared" ca="1" si="520"/>
        <v/>
      </c>
      <c r="AV1875" s="24" t="str">
        <f t="shared" ca="1" si="521"/>
        <v/>
      </c>
      <c r="BC1875" t="s">
        <v>2297</v>
      </c>
      <c r="BF1875" s="74" t="str">
        <f ca="1">IF(AI1874="","","G1 "&amp;Input!D$55&amp;" "&amp;AI1874&amp;" "&amp;Input!D$56&amp;" "&amp;AJ1874&amp;" "&amp;Input!D$57&amp;" "&amp;AK1874&amp;" "&amp;Input!D$58&amp;" "&amp;AL1874&amp;" F "&amp;Input!D$51&amp;"")</f>
        <v/>
      </c>
      <c r="BO1875" s="132" t="str">
        <f t="shared" ca="1" si="530"/>
        <v/>
      </c>
      <c r="BP1875" s="132" t="str">
        <f t="shared" ca="1" si="530"/>
        <v/>
      </c>
      <c r="BQ1875" s="132" t="str">
        <f t="shared" ca="1" si="530"/>
        <v/>
      </c>
      <c r="BR1875" s="132" t="str">
        <f t="shared" ca="1" si="530"/>
        <v/>
      </c>
      <c r="BT1875" s="132" t="str">
        <f t="shared" si="531"/>
        <v/>
      </c>
      <c r="BU1875" s="132" t="str">
        <f t="shared" si="531"/>
        <v/>
      </c>
      <c r="BV1875" s="132" t="str">
        <f t="shared" si="531"/>
        <v/>
      </c>
      <c r="BW1875" s="132" t="str">
        <f t="shared" si="531"/>
        <v/>
      </c>
      <c r="BY1875" s="132" t="str">
        <f t="shared" ca="1" si="525"/>
        <v/>
      </c>
      <c r="BZ1875" s="132" t="str">
        <f t="shared" ca="1" si="525"/>
        <v/>
      </c>
      <c r="CA1875" s="132" t="str">
        <f t="shared" ca="1" si="525"/>
        <v/>
      </c>
      <c r="CB1875" s="132" t="str">
        <f t="shared" ca="1" si="524"/>
        <v/>
      </c>
    </row>
    <row r="1876" spans="18:80" x14ac:dyDescent="0.2">
      <c r="R1876" s="21">
        <v>1873</v>
      </c>
      <c r="S1876" s="24" t="e">
        <f ca="1"/>
        <v>#N/A</v>
      </c>
      <c r="T1876" s="24" t="e">
        <f ca="1"/>
        <v>#N/A</v>
      </c>
      <c r="V1876" s="21">
        <v>1873</v>
      </c>
      <c r="W1876" s="24" t="e">
        <f ca="1"/>
        <v>#N/A</v>
      </c>
      <c r="X1876" s="24" t="e">
        <f ca="1"/>
        <v>#N/A</v>
      </c>
      <c r="Y1876" s="30"/>
      <c r="Z1876" s="21">
        <v>1873</v>
      </c>
      <c r="AA1876" s="24" t="e">
        <f ca="1"/>
        <v>#N/A</v>
      </c>
      <c r="AB1876" s="24" t="e">
        <f ca="1"/>
        <v>#N/A</v>
      </c>
      <c r="AD1876" s="21">
        <v>1873</v>
      </c>
      <c r="AE1876" s="24" t="e">
        <f ca="1"/>
        <v>#N/A</v>
      </c>
      <c r="AF1876" s="24" t="e">
        <f ca="1"/>
        <v>#N/A</v>
      </c>
      <c r="AH1876" s="21">
        <v>1873</v>
      </c>
      <c r="AI1876" s="24" t="str">
        <f t="shared" ca="1" si="526"/>
        <v/>
      </c>
      <c r="AJ1876" s="24" t="str">
        <f t="shared" ca="1" si="527"/>
        <v/>
      </c>
      <c r="AK1876" s="24" t="str">
        <f t="shared" ca="1" si="528"/>
        <v/>
      </c>
      <c r="AL1876" s="24" t="str">
        <f t="shared" ca="1" si="529"/>
        <v/>
      </c>
      <c r="AM1876" s="26"/>
      <c r="AN1876" s="26" t="str">
        <f ca="1">IF(AI1876="","","G1 "&amp;Input!D55&amp;" "&amp;AI1876&amp;" "&amp;Input!D$56&amp;" "&amp;AJ1876&amp;" "&amp;Input!D$57&amp;" "&amp;AK1876&amp;" "&amp;Input!D$58&amp;" "&amp;AL1876&amp;" F "&amp;Input!D$51&amp;"")</f>
        <v/>
      </c>
      <c r="AP1876" s="26" t="str">
        <f ca="1">IF(AS1876="","","G1 "&amp;Input!D$55&amp;" "&amp;AS1876&amp;" "&amp;Input!D$56&amp;" "&amp;AT1876&amp;" "&amp;Input!D$57&amp;" "&amp;AU1876&amp;" "&amp;Input!D$58&amp;" "&amp;AV1876&amp;" F "&amp;Input!D$52&amp;"")</f>
        <v/>
      </c>
      <c r="AR1876" s="21">
        <v>1873</v>
      </c>
      <c r="AS1876" s="24" t="str">
        <f t="shared" ca="1" si="518"/>
        <v/>
      </c>
      <c r="AT1876" s="24" t="str">
        <f t="shared" ca="1" si="519"/>
        <v/>
      </c>
      <c r="AU1876" s="24" t="str">
        <f t="shared" ca="1" si="520"/>
        <v/>
      </c>
      <c r="AV1876" s="24" t="str">
        <f t="shared" ca="1" si="521"/>
        <v/>
      </c>
      <c r="BC1876" t="s">
        <v>2298</v>
      </c>
      <c r="BF1876" s="74" t="str">
        <f ca="1">IF(AI1875="","","G1 "&amp;Input!D$55&amp;" "&amp;AI1875&amp;" "&amp;Input!D$56&amp;" "&amp;AJ1875&amp;" "&amp;Input!D$57&amp;" "&amp;AK1875&amp;" "&amp;Input!D$58&amp;" "&amp;AL1875&amp;" F "&amp;Input!D$51&amp;"")</f>
        <v/>
      </c>
      <c r="BO1876" s="132" t="str">
        <f t="shared" ca="1" si="530"/>
        <v/>
      </c>
      <c r="BP1876" s="132" t="str">
        <f t="shared" ca="1" si="530"/>
        <v/>
      </c>
      <c r="BQ1876" s="132" t="str">
        <f t="shared" ca="1" si="530"/>
        <v/>
      </c>
      <c r="BR1876" s="132" t="str">
        <f t="shared" ca="1" si="530"/>
        <v/>
      </c>
      <c r="BT1876" s="132" t="str">
        <f t="shared" si="531"/>
        <v/>
      </c>
      <c r="BU1876" s="132" t="str">
        <f t="shared" si="531"/>
        <v/>
      </c>
      <c r="BV1876" s="132" t="str">
        <f t="shared" si="531"/>
        <v/>
      </c>
      <c r="BW1876" s="132" t="str">
        <f t="shared" si="531"/>
        <v/>
      </c>
      <c r="BY1876" s="132" t="str">
        <f t="shared" ca="1" si="525"/>
        <v/>
      </c>
      <c r="BZ1876" s="132" t="str">
        <f t="shared" ca="1" si="525"/>
        <v/>
      </c>
      <c r="CA1876" s="132" t="str">
        <f t="shared" ca="1" si="525"/>
        <v/>
      </c>
      <c r="CB1876" s="132" t="str">
        <f t="shared" ca="1" si="524"/>
        <v/>
      </c>
    </row>
    <row r="1877" spans="18:80" x14ac:dyDescent="0.2">
      <c r="R1877" s="21">
        <v>1874</v>
      </c>
      <c r="S1877" s="24" t="e">
        <f ca="1"/>
        <v>#N/A</v>
      </c>
      <c r="T1877" s="24" t="e">
        <f ca="1"/>
        <v>#N/A</v>
      </c>
      <c r="V1877" s="21">
        <v>1874</v>
      </c>
      <c r="W1877" s="24" t="e">
        <f ca="1"/>
        <v>#N/A</v>
      </c>
      <c r="X1877" s="24" t="e">
        <f ca="1"/>
        <v>#N/A</v>
      </c>
      <c r="Y1877" s="30"/>
      <c r="Z1877" s="21">
        <v>1874</v>
      </c>
      <c r="AA1877" s="24" t="e">
        <f ca="1"/>
        <v>#N/A</v>
      </c>
      <c r="AB1877" s="24" t="e">
        <f ca="1"/>
        <v>#N/A</v>
      </c>
      <c r="AD1877" s="21">
        <v>1874</v>
      </c>
      <c r="AE1877" s="24" t="e">
        <f ca="1"/>
        <v>#N/A</v>
      </c>
      <c r="AF1877" s="24" t="e">
        <f ca="1"/>
        <v>#N/A</v>
      </c>
      <c r="AH1877" s="21">
        <v>1874</v>
      </c>
      <c r="AI1877" s="24" t="str">
        <f t="shared" ca="1" si="526"/>
        <v/>
      </c>
      <c r="AJ1877" s="24" t="str">
        <f t="shared" ca="1" si="527"/>
        <v/>
      </c>
      <c r="AK1877" s="24" t="str">
        <f t="shared" ca="1" si="528"/>
        <v/>
      </c>
      <c r="AL1877" s="24" t="str">
        <f t="shared" ca="1" si="529"/>
        <v/>
      </c>
      <c r="AM1877" s="26"/>
      <c r="AN1877" s="26" t="str">
        <f ca="1">IF(AI1877="","","G1 "&amp;Input!D55&amp;" "&amp;AI1877&amp;" "&amp;Input!D$56&amp;" "&amp;AJ1877&amp;" "&amp;Input!D$57&amp;" "&amp;AK1877&amp;" "&amp;Input!D$58&amp;" "&amp;AL1877&amp;" F "&amp;Input!D$51&amp;"")</f>
        <v/>
      </c>
      <c r="AP1877" s="26" t="str">
        <f ca="1">IF(AS1877="","","G1 "&amp;Input!D$55&amp;" "&amp;AS1877&amp;" "&amp;Input!D$56&amp;" "&amp;AT1877&amp;" "&amp;Input!D$57&amp;" "&amp;AU1877&amp;" "&amp;Input!D$58&amp;" "&amp;AV1877&amp;" F "&amp;Input!D$52&amp;"")</f>
        <v/>
      </c>
      <c r="AR1877" s="21">
        <v>1874</v>
      </c>
      <c r="AS1877" s="24" t="str">
        <f t="shared" ca="1" si="518"/>
        <v/>
      </c>
      <c r="AT1877" s="24" t="str">
        <f t="shared" ca="1" si="519"/>
        <v/>
      </c>
      <c r="AU1877" s="24" t="str">
        <f t="shared" ca="1" si="520"/>
        <v/>
      </c>
      <c r="AV1877" s="24" t="str">
        <f t="shared" ca="1" si="521"/>
        <v/>
      </c>
      <c r="BC1877" t="s">
        <v>2299</v>
      </c>
      <c r="BF1877" s="74" t="str">
        <f ca="1">IF(AI1876="","","G1 "&amp;Input!D$55&amp;" "&amp;AI1876&amp;" "&amp;Input!D$56&amp;" "&amp;AJ1876&amp;" "&amp;Input!D$57&amp;" "&amp;AK1876&amp;" "&amp;Input!D$58&amp;" "&amp;AL1876&amp;" F "&amp;Input!D$51&amp;"")</f>
        <v/>
      </c>
      <c r="BO1877" s="132" t="str">
        <f t="shared" ca="1" si="530"/>
        <v/>
      </c>
      <c r="BP1877" s="132" t="str">
        <f t="shared" ca="1" si="530"/>
        <v/>
      </c>
      <c r="BQ1877" s="132" t="str">
        <f t="shared" ca="1" si="530"/>
        <v/>
      </c>
      <c r="BR1877" s="132" t="str">
        <f t="shared" ca="1" si="530"/>
        <v/>
      </c>
      <c r="BT1877" s="132" t="str">
        <f t="shared" si="531"/>
        <v/>
      </c>
      <c r="BU1877" s="132" t="str">
        <f t="shared" si="531"/>
        <v/>
      </c>
      <c r="BV1877" s="132" t="str">
        <f t="shared" si="531"/>
        <v/>
      </c>
      <c r="BW1877" s="132" t="str">
        <f t="shared" si="531"/>
        <v/>
      </c>
      <c r="BY1877" s="132" t="str">
        <f t="shared" ca="1" si="525"/>
        <v/>
      </c>
      <c r="BZ1877" s="132" t="str">
        <f t="shared" ca="1" si="525"/>
        <v/>
      </c>
      <c r="CA1877" s="132" t="str">
        <f t="shared" ca="1" si="525"/>
        <v/>
      </c>
      <c r="CB1877" s="132" t="str">
        <f t="shared" ca="1" si="524"/>
        <v/>
      </c>
    </row>
    <row r="1878" spans="18:80" x14ac:dyDescent="0.2">
      <c r="R1878" s="21">
        <v>1875</v>
      </c>
      <c r="S1878" s="24" t="e">
        <f ca="1"/>
        <v>#N/A</v>
      </c>
      <c r="T1878" s="24" t="e">
        <f ca="1"/>
        <v>#N/A</v>
      </c>
      <c r="V1878" s="21">
        <v>1875</v>
      </c>
      <c r="W1878" s="24" t="e">
        <f ca="1"/>
        <v>#N/A</v>
      </c>
      <c r="X1878" s="24" t="e">
        <f ca="1"/>
        <v>#N/A</v>
      </c>
      <c r="Y1878" s="30"/>
      <c r="Z1878" s="21">
        <v>1875</v>
      </c>
      <c r="AA1878" s="24" t="e">
        <f ca="1"/>
        <v>#N/A</v>
      </c>
      <c r="AB1878" s="24" t="e">
        <f ca="1"/>
        <v>#N/A</v>
      </c>
      <c r="AD1878" s="21">
        <v>1875</v>
      </c>
      <c r="AE1878" s="24" t="e">
        <f ca="1"/>
        <v>#N/A</v>
      </c>
      <c r="AF1878" s="24" t="e">
        <f ca="1"/>
        <v>#N/A</v>
      </c>
      <c r="AH1878" s="21">
        <v>1875</v>
      </c>
      <c r="AI1878" s="24" t="str">
        <f t="shared" ca="1" si="526"/>
        <v/>
      </c>
      <c r="AJ1878" s="24" t="str">
        <f t="shared" ca="1" si="527"/>
        <v/>
      </c>
      <c r="AK1878" s="24" t="str">
        <f t="shared" ca="1" si="528"/>
        <v/>
      </c>
      <c r="AL1878" s="24" t="str">
        <f t="shared" ca="1" si="529"/>
        <v/>
      </c>
      <c r="AM1878" s="26"/>
      <c r="AN1878" s="26" t="str">
        <f ca="1">IF(AI1878="","","G1 "&amp;Input!D55&amp;" "&amp;AI1878&amp;" "&amp;Input!D$56&amp;" "&amp;AJ1878&amp;" "&amp;Input!D$57&amp;" "&amp;AK1878&amp;" "&amp;Input!D$58&amp;" "&amp;AL1878&amp;" F "&amp;Input!D$51&amp;"")</f>
        <v/>
      </c>
      <c r="AP1878" s="26" t="str">
        <f ca="1">IF(AS1878="","","G1 "&amp;Input!D$55&amp;" "&amp;AS1878&amp;" "&amp;Input!D$56&amp;" "&amp;AT1878&amp;" "&amp;Input!D$57&amp;" "&amp;AU1878&amp;" "&amp;Input!D$58&amp;" "&amp;AV1878&amp;" F "&amp;Input!D$52&amp;"")</f>
        <v/>
      </c>
      <c r="AR1878" s="21">
        <v>1875</v>
      </c>
      <c r="AS1878" s="24" t="str">
        <f t="shared" ca="1" si="518"/>
        <v/>
      </c>
      <c r="AT1878" s="24" t="str">
        <f t="shared" ca="1" si="519"/>
        <v/>
      </c>
      <c r="AU1878" s="24" t="str">
        <f t="shared" ca="1" si="520"/>
        <v/>
      </c>
      <c r="AV1878" s="24" t="str">
        <f t="shared" ca="1" si="521"/>
        <v/>
      </c>
      <c r="BC1878" t="s">
        <v>2300</v>
      </c>
      <c r="BF1878" s="74" t="str">
        <f ca="1">IF(AI1877="","","G1 "&amp;Input!D$55&amp;" "&amp;AI1877&amp;" "&amp;Input!D$56&amp;" "&amp;AJ1877&amp;" "&amp;Input!D$57&amp;" "&amp;AK1877&amp;" "&amp;Input!D$58&amp;" "&amp;AL1877&amp;" F "&amp;Input!D$51&amp;"")</f>
        <v/>
      </c>
      <c r="BO1878" s="132" t="str">
        <f t="shared" ca="1" si="530"/>
        <v/>
      </c>
      <c r="BP1878" s="132" t="str">
        <f t="shared" ca="1" si="530"/>
        <v/>
      </c>
      <c r="BQ1878" s="132" t="str">
        <f t="shared" ca="1" si="530"/>
        <v/>
      </c>
      <c r="BR1878" s="132" t="str">
        <f t="shared" ca="1" si="530"/>
        <v/>
      </c>
      <c r="BT1878" s="132" t="str">
        <f t="shared" si="531"/>
        <v/>
      </c>
      <c r="BU1878" s="132" t="str">
        <f t="shared" si="531"/>
        <v/>
      </c>
      <c r="BV1878" s="132" t="str">
        <f t="shared" si="531"/>
        <v/>
      </c>
      <c r="BW1878" s="132" t="str">
        <f t="shared" si="531"/>
        <v/>
      </c>
      <c r="BY1878" s="132" t="str">
        <f t="shared" ca="1" si="525"/>
        <v/>
      </c>
      <c r="BZ1878" s="132" t="str">
        <f t="shared" ca="1" si="525"/>
        <v/>
      </c>
      <c r="CA1878" s="132" t="str">
        <f t="shared" ca="1" si="525"/>
        <v/>
      </c>
      <c r="CB1878" s="132" t="str">
        <f t="shared" ca="1" si="524"/>
        <v/>
      </c>
    </row>
    <row r="1879" spans="18:80" x14ac:dyDescent="0.2">
      <c r="R1879" s="21">
        <v>1876</v>
      </c>
      <c r="S1879" s="24" t="e">
        <f ca="1"/>
        <v>#N/A</v>
      </c>
      <c r="T1879" s="24" t="e">
        <f ca="1"/>
        <v>#N/A</v>
      </c>
      <c r="V1879" s="21">
        <v>1876</v>
      </c>
      <c r="W1879" s="24" t="e">
        <f ca="1"/>
        <v>#N/A</v>
      </c>
      <c r="X1879" s="24" t="e">
        <f ca="1"/>
        <v>#N/A</v>
      </c>
      <c r="Y1879" s="30"/>
      <c r="Z1879" s="21">
        <v>1876</v>
      </c>
      <c r="AA1879" s="24" t="e">
        <f ca="1"/>
        <v>#N/A</v>
      </c>
      <c r="AB1879" s="24" t="e">
        <f ca="1"/>
        <v>#N/A</v>
      </c>
      <c r="AD1879" s="21">
        <v>1876</v>
      </c>
      <c r="AE1879" s="24" t="e">
        <f ca="1"/>
        <v>#N/A</v>
      </c>
      <c r="AF1879" s="24" t="e">
        <f ca="1"/>
        <v>#N/A</v>
      </c>
      <c r="AH1879" s="21">
        <v>1876</v>
      </c>
      <c r="AI1879" s="24" t="str">
        <f t="shared" ca="1" si="526"/>
        <v/>
      </c>
      <c r="AJ1879" s="24" t="str">
        <f t="shared" ca="1" si="527"/>
        <v/>
      </c>
      <c r="AK1879" s="24" t="str">
        <f t="shared" ca="1" si="528"/>
        <v/>
      </c>
      <c r="AL1879" s="24" t="str">
        <f t="shared" ca="1" si="529"/>
        <v/>
      </c>
      <c r="AM1879" s="26"/>
      <c r="AN1879" s="26" t="str">
        <f ca="1">IF(AI1879="","","G1 "&amp;Input!D55&amp;" "&amp;AI1879&amp;" "&amp;Input!D$56&amp;" "&amp;AJ1879&amp;" "&amp;Input!D$57&amp;" "&amp;AK1879&amp;" "&amp;Input!D$58&amp;" "&amp;AL1879&amp;" F "&amp;Input!D$51&amp;"")</f>
        <v/>
      </c>
      <c r="AP1879" s="26" t="str">
        <f ca="1">IF(AS1879="","","G1 "&amp;Input!D$55&amp;" "&amp;AS1879&amp;" "&amp;Input!D$56&amp;" "&amp;AT1879&amp;" "&amp;Input!D$57&amp;" "&amp;AU1879&amp;" "&amp;Input!D$58&amp;" "&amp;AV1879&amp;" F "&amp;Input!D$52&amp;"")</f>
        <v/>
      </c>
      <c r="AR1879" s="21">
        <v>1876</v>
      </c>
      <c r="AS1879" s="24" t="str">
        <f t="shared" ca="1" si="518"/>
        <v/>
      </c>
      <c r="AT1879" s="24" t="str">
        <f t="shared" ca="1" si="519"/>
        <v/>
      </c>
      <c r="AU1879" s="24" t="str">
        <f t="shared" ca="1" si="520"/>
        <v/>
      </c>
      <c r="AV1879" s="24" t="str">
        <f t="shared" ca="1" si="521"/>
        <v/>
      </c>
      <c r="BC1879" t="s">
        <v>2301</v>
      </c>
      <c r="BF1879" s="74" t="str">
        <f ca="1">IF(AI1878="","","G1 "&amp;Input!D$55&amp;" "&amp;AI1878&amp;" "&amp;Input!D$56&amp;" "&amp;AJ1878&amp;" "&amp;Input!D$57&amp;" "&amp;AK1878&amp;" "&amp;Input!D$58&amp;" "&amp;AL1878&amp;" F "&amp;Input!D$51&amp;"")</f>
        <v/>
      </c>
      <c r="BO1879" s="132" t="str">
        <f t="shared" ca="1" si="530"/>
        <v/>
      </c>
      <c r="BP1879" s="132" t="str">
        <f t="shared" ca="1" si="530"/>
        <v/>
      </c>
      <c r="BQ1879" s="132" t="str">
        <f t="shared" ca="1" si="530"/>
        <v/>
      </c>
      <c r="BR1879" s="132" t="str">
        <f t="shared" ca="1" si="530"/>
        <v/>
      </c>
      <c r="BT1879" s="132" t="str">
        <f t="shared" si="531"/>
        <v/>
      </c>
      <c r="BU1879" s="132" t="str">
        <f t="shared" si="531"/>
        <v/>
      </c>
      <c r="BV1879" s="132" t="str">
        <f t="shared" si="531"/>
        <v/>
      </c>
      <c r="BW1879" s="132" t="str">
        <f t="shared" si="531"/>
        <v/>
      </c>
      <c r="BY1879" s="132" t="str">
        <f t="shared" ca="1" si="525"/>
        <v/>
      </c>
      <c r="BZ1879" s="132" t="str">
        <f t="shared" ca="1" si="525"/>
        <v/>
      </c>
      <c r="CA1879" s="132" t="str">
        <f t="shared" ca="1" si="525"/>
        <v/>
      </c>
      <c r="CB1879" s="132" t="str">
        <f t="shared" ca="1" si="524"/>
        <v/>
      </c>
    </row>
    <row r="1880" spans="18:80" x14ac:dyDescent="0.2">
      <c r="R1880" s="21">
        <v>1877</v>
      </c>
      <c r="S1880" s="24" t="e">
        <f ca="1"/>
        <v>#N/A</v>
      </c>
      <c r="T1880" s="24" t="e">
        <f ca="1"/>
        <v>#N/A</v>
      </c>
      <c r="V1880" s="21">
        <v>1877</v>
      </c>
      <c r="W1880" s="24" t="e">
        <f ca="1"/>
        <v>#N/A</v>
      </c>
      <c r="X1880" s="24" t="e">
        <f ca="1"/>
        <v>#N/A</v>
      </c>
      <c r="Y1880" s="30"/>
      <c r="Z1880" s="21">
        <v>1877</v>
      </c>
      <c r="AA1880" s="24" t="e">
        <f ca="1"/>
        <v>#N/A</v>
      </c>
      <c r="AB1880" s="24" t="e">
        <f ca="1"/>
        <v>#N/A</v>
      </c>
      <c r="AD1880" s="21">
        <v>1877</v>
      </c>
      <c r="AE1880" s="24" t="e">
        <f ca="1"/>
        <v>#N/A</v>
      </c>
      <c r="AF1880" s="24" t="e">
        <f ca="1"/>
        <v>#N/A</v>
      </c>
      <c r="AH1880" s="21">
        <v>1877</v>
      </c>
      <c r="AI1880" s="24" t="str">
        <f t="shared" ca="1" si="526"/>
        <v/>
      </c>
      <c r="AJ1880" s="24" t="str">
        <f t="shared" ca="1" si="527"/>
        <v/>
      </c>
      <c r="AK1880" s="24" t="str">
        <f t="shared" ca="1" si="528"/>
        <v/>
      </c>
      <c r="AL1880" s="24" t="str">
        <f t="shared" ca="1" si="529"/>
        <v/>
      </c>
      <c r="AM1880" s="26"/>
      <c r="AN1880" s="26" t="str">
        <f ca="1">IF(AI1880="","","G1 "&amp;Input!D55&amp;" "&amp;AI1880&amp;" "&amp;Input!D$56&amp;" "&amp;AJ1880&amp;" "&amp;Input!D$57&amp;" "&amp;AK1880&amp;" "&amp;Input!D$58&amp;" "&amp;AL1880&amp;" F "&amp;Input!D$51&amp;"")</f>
        <v/>
      </c>
      <c r="AP1880" s="26" t="str">
        <f ca="1">IF(AS1880="","","G1 "&amp;Input!D$55&amp;" "&amp;AS1880&amp;" "&amp;Input!D$56&amp;" "&amp;AT1880&amp;" "&amp;Input!D$57&amp;" "&amp;AU1880&amp;" "&amp;Input!D$58&amp;" "&amp;AV1880&amp;" F "&amp;Input!D$52&amp;"")</f>
        <v/>
      </c>
      <c r="AR1880" s="21">
        <v>1877</v>
      </c>
      <c r="AS1880" s="24" t="str">
        <f t="shared" ca="1" si="518"/>
        <v/>
      </c>
      <c r="AT1880" s="24" t="str">
        <f t="shared" ca="1" si="519"/>
        <v/>
      </c>
      <c r="AU1880" s="24" t="str">
        <f t="shared" ca="1" si="520"/>
        <v/>
      </c>
      <c r="AV1880" s="24" t="str">
        <f t="shared" ca="1" si="521"/>
        <v/>
      </c>
      <c r="BC1880" t="s">
        <v>2302</v>
      </c>
      <c r="BF1880" s="74" t="str">
        <f ca="1">IF(AI1879="","","G1 "&amp;Input!D$55&amp;" "&amp;AI1879&amp;" "&amp;Input!D$56&amp;" "&amp;AJ1879&amp;" "&amp;Input!D$57&amp;" "&amp;AK1879&amp;" "&amp;Input!D$58&amp;" "&amp;AL1879&amp;" F "&amp;Input!D$51&amp;"")</f>
        <v/>
      </c>
      <c r="BO1880" s="132" t="str">
        <f t="shared" ca="1" si="530"/>
        <v/>
      </c>
      <c r="BP1880" s="132" t="str">
        <f t="shared" ca="1" si="530"/>
        <v/>
      </c>
      <c r="BQ1880" s="132" t="str">
        <f t="shared" ca="1" si="530"/>
        <v/>
      </c>
      <c r="BR1880" s="132" t="str">
        <f t="shared" ca="1" si="530"/>
        <v/>
      </c>
      <c r="BT1880" s="132" t="str">
        <f t="shared" si="531"/>
        <v/>
      </c>
      <c r="BU1880" s="132" t="str">
        <f t="shared" si="531"/>
        <v/>
      </c>
      <c r="BV1880" s="132" t="str">
        <f t="shared" si="531"/>
        <v/>
      </c>
      <c r="BW1880" s="132" t="str">
        <f t="shared" si="531"/>
        <v/>
      </c>
      <c r="BY1880" s="132" t="str">
        <f t="shared" ca="1" si="525"/>
        <v/>
      </c>
      <c r="BZ1880" s="132" t="str">
        <f t="shared" ca="1" si="525"/>
        <v/>
      </c>
      <c r="CA1880" s="132" t="str">
        <f t="shared" ca="1" si="525"/>
        <v/>
      </c>
      <c r="CB1880" s="132" t="str">
        <f t="shared" ca="1" si="524"/>
        <v/>
      </c>
    </row>
    <row r="1881" spans="18:80" x14ac:dyDescent="0.2">
      <c r="R1881" s="21">
        <v>1878</v>
      </c>
      <c r="S1881" s="24" t="e">
        <f ca="1"/>
        <v>#N/A</v>
      </c>
      <c r="T1881" s="24" t="e">
        <f ca="1"/>
        <v>#N/A</v>
      </c>
      <c r="V1881" s="21">
        <v>1878</v>
      </c>
      <c r="W1881" s="24" t="e">
        <f ca="1"/>
        <v>#N/A</v>
      </c>
      <c r="X1881" s="24" t="e">
        <f ca="1"/>
        <v>#N/A</v>
      </c>
      <c r="Y1881" s="30"/>
      <c r="Z1881" s="21">
        <v>1878</v>
      </c>
      <c r="AA1881" s="24" t="e">
        <f ca="1"/>
        <v>#N/A</v>
      </c>
      <c r="AB1881" s="24" t="e">
        <f ca="1"/>
        <v>#N/A</v>
      </c>
      <c r="AD1881" s="21">
        <v>1878</v>
      </c>
      <c r="AE1881" s="24" t="e">
        <f ca="1"/>
        <v>#N/A</v>
      </c>
      <c r="AF1881" s="24" t="e">
        <f ca="1"/>
        <v>#N/A</v>
      </c>
      <c r="AH1881" s="21">
        <v>1878</v>
      </c>
      <c r="AI1881" s="24" t="str">
        <f t="shared" ca="1" si="526"/>
        <v/>
      </c>
      <c r="AJ1881" s="24" t="str">
        <f t="shared" ca="1" si="527"/>
        <v/>
      </c>
      <c r="AK1881" s="24" t="str">
        <f t="shared" ca="1" si="528"/>
        <v/>
      </c>
      <c r="AL1881" s="24" t="str">
        <f t="shared" ca="1" si="529"/>
        <v/>
      </c>
      <c r="AM1881" s="26"/>
      <c r="AN1881" s="26" t="str">
        <f ca="1">IF(AI1881="","","G1 "&amp;Input!D55&amp;" "&amp;AI1881&amp;" "&amp;Input!D$56&amp;" "&amp;AJ1881&amp;" "&amp;Input!D$57&amp;" "&amp;AK1881&amp;" "&amp;Input!D$58&amp;" "&amp;AL1881&amp;" F "&amp;Input!D$51&amp;"")</f>
        <v/>
      </c>
      <c r="AP1881" s="26" t="str">
        <f ca="1">IF(AS1881="","","G1 "&amp;Input!D$55&amp;" "&amp;AS1881&amp;" "&amp;Input!D$56&amp;" "&amp;AT1881&amp;" "&amp;Input!D$57&amp;" "&amp;AU1881&amp;" "&amp;Input!D$58&amp;" "&amp;AV1881&amp;" F "&amp;Input!D$52&amp;"")</f>
        <v/>
      </c>
      <c r="AR1881" s="21">
        <v>1878</v>
      </c>
      <c r="AS1881" s="24" t="str">
        <f t="shared" ca="1" si="518"/>
        <v/>
      </c>
      <c r="AT1881" s="24" t="str">
        <f t="shared" ca="1" si="519"/>
        <v/>
      </c>
      <c r="AU1881" s="24" t="str">
        <f t="shared" ca="1" si="520"/>
        <v/>
      </c>
      <c r="AV1881" s="24" t="str">
        <f t="shared" ca="1" si="521"/>
        <v/>
      </c>
      <c r="BC1881" t="s">
        <v>2303</v>
      </c>
      <c r="BF1881" s="74" t="str">
        <f ca="1">IF(AI1880="","","G1 "&amp;Input!D$55&amp;" "&amp;AI1880&amp;" "&amp;Input!D$56&amp;" "&amp;AJ1880&amp;" "&amp;Input!D$57&amp;" "&amp;AK1880&amp;" "&amp;Input!D$58&amp;" "&amp;AL1880&amp;" F "&amp;Input!D$51&amp;"")</f>
        <v/>
      </c>
      <c r="BO1881" s="132" t="str">
        <f t="shared" ca="1" si="530"/>
        <v/>
      </c>
      <c r="BP1881" s="132" t="str">
        <f t="shared" ca="1" si="530"/>
        <v/>
      </c>
      <c r="BQ1881" s="132" t="str">
        <f t="shared" ca="1" si="530"/>
        <v/>
      </c>
      <c r="BR1881" s="132" t="str">
        <f t="shared" ca="1" si="530"/>
        <v/>
      </c>
      <c r="BT1881" s="132" t="str">
        <f t="shared" si="531"/>
        <v/>
      </c>
      <c r="BU1881" s="132" t="str">
        <f t="shared" si="531"/>
        <v/>
      </c>
      <c r="BV1881" s="132" t="str">
        <f t="shared" si="531"/>
        <v/>
      </c>
      <c r="BW1881" s="132" t="str">
        <f t="shared" si="531"/>
        <v/>
      </c>
      <c r="BY1881" s="132" t="str">
        <f t="shared" ca="1" si="525"/>
        <v/>
      </c>
      <c r="BZ1881" s="132" t="str">
        <f t="shared" ca="1" si="525"/>
        <v/>
      </c>
      <c r="CA1881" s="132" t="str">
        <f t="shared" ca="1" si="525"/>
        <v/>
      </c>
      <c r="CB1881" s="132" t="str">
        <f t="shared" ca="1" si="524"/>
        <v/>
      </c>
    </row>
    <row r="1882" spans="18:80" x14ac:dyDescent="0.2">
      <c r="R1882" s="21">
        <v>1879</v>
      </c>
      <c r="S1882" s="24" t="e">
        <f ca="1"/>
        <v>#N/A</v>
      </c>
      <c r="T1882" s="24" t="e">
        <f ca="1"/>
        <v>#N/A</v>
      </c>
      <c r="V1882" s="21">
        <v>1879</v>
      </c>
      <c r="W1882" s="24" t="e">
        <f ca="1"/>
        <v>#N/A</v>
      </c>
      <c r="X1882" s="24" t="e">
        <f ca="1"/>
        <v>#N/A</v>
      </c>
      <c r="Y1882" s="30"/>
      <c r="Z1882" s="21">
        <v>1879</v>
      </c>
      <c r="AA1882" s="24" t="e">
        <f ca="1"/>
        <v>#N/A</v>
      </c>
      <c r="AB1882" s="24" t="e">
        <f ca="1"/>
        <v>#N/A</v>
      </c>
      <c r="AD1882" s="21">
        <v>1879</v>
      </c>
      <c r="AE1882" s="24" t="e">
        <f ca="1"/>
        <v>#N/A</v>
      </c>
      <c r="AF1882" s="24" t="e">
        <f ca="1"/>
        <v>#N/A</v>
      </c>
      <c r="AH1882" s="21">
        <v>1879</v>
      </c>
      <c r="AI1882" s="24" t="str">
        <f t="shared" ca="1" si="526"/>
        <v/>
      </c>
      <c r="AJ1882" s="24" t="str">
        <f t="shared" ca="1" si="527"/>
        <v/>
      </c>
      <c r="AK1882" s="24" t="str">
        <f t="shared" ca="1" si="528"/>
        <v/>
      </c>
      <c r="AL1882" s="24" t="str">
        <f t="shared" ca="1" si="529"/>
        <v/>
      </c>
      <c r="AM1882" s="26"/>
      <c r="AN1882" s="26" t="str">
        <f ca="1">IF(AI1882="","","G1 "&amp;Input!D55&amp;" "&amp;AI1882&amp;" "&amp;Input!D$56&amp;" "&amp;AJ1882&amp;" "&amp;Input!D$57&amp;" "&amp;AK1882&amp;" "&amp;Input!D$58&amp;" "&amp;AL1882&amp;" F "&amp;Input!D$51&amp;"")</f>
        <v/>
      </c>
      <c r="AP1882" s="26" t="str">
        <f ca="1">IF(AS1882="","","G1 "&amp;Input!D$55&amp;" "&amp;AS1882&amp;" "&amp;Input!D$56&amp;" "&amp;AT1882&amp;" "&amp;Input!D$57&amp;" "&amp;AU1882&amp;" "&amp;Input!D$58&amp;" "&amp;AV1882&amp;" F "&amp;Input!D$52&amp;"")</f>
        <v/>
      </c>
      <c r="AR1882" s="21">
        <v>1879</v>
      </c>
      <c r="AS1882" s="24" t="str">
        <f t="shared" ca="1" si="518"/>
        <v/>
      </c>
      <c r="AT1882" s="24" t="str">
        <f t="shared" ca="1" si="519"/>
        <v/>
      </c>
      <c r="AU1882" s="24" t="str">
        <f t="shared" ca="1" si="520"/>
        <v/>
      </c>
      <c r="AV1882" s="24" t="str">
        <f t="shared" ca="1" si="521"/>
        <v/>
      </c>
      <c r="BC1882" t="s">
        <v>2304</v>
      </c>
      <c r="BF1882" s="74" t="str">
        <f ca="1">IF(AI1881="","","G1 "&amp;Input!D$55&amp;" "&amp;AI1881&amp;" "&amp;Input!D$56&amp;" "&amp;AJ1881&amp;" "&amp;Input!D$57&amp;" "&amp;AK1881&amp;" "&amp;Input!D$58&amp;" "&amp;AL1881&amp;" F "&amp;Input!D$51&amp;"")</f>
        <v/>
      </c>
      <c r="BO1882" s="132" t="str">
        <f t="shared" ca="1" si="530"/>
        <v/>
      </c>
      <c r="BP1882" s="132" t="str">
        <f t="shared" ca="1" si="530"/>
        <v/>
      </c>
      <c r="BQ1882" s="132" t="str">
        <f t="shared" ca="1" si="530"/>
        <v/>
      </c>
      <c r="BR1882" s="132" t="str">
        <f t="shared" ca="1" si="530"/>
        <v/>
      </c>
      <c r="BT1882" s="132" t="str">
        <f t="shared" si="531"/>
        <v/>
      </c>
      <c r="BU1882" s="132" t="str">
        <f t="shared" si="531"/>
        <v/>
      </c>
      <c r="BV1882" s="132" t="str">
        <f t="shared" si="531"/>
        <v/>
      </c>
      <c r="BW1882" s="132" t="str">
        <f t="shared" si="531"/>
        <v/>
      </c>
      <c r="BY1882" s="132" t="str">
        <f t="shared" ca="1" si="525"/>
        <v/>
      </c>
      <c r="BZ1882" s="132" t="str">
        <f t="shared" ca="1" si="525"/>
        <v/>
      </c>
      <c r="CA1882" s="132" t="str">
        <f t="shared" ca="1" si="525"/>
        <v/>
      </c>
      <c r="CB1882" s="132" t="str">
        <f t="shared" ca="1" si="524"/>
        <v/>
      </c>
    </row>
    <row r="1883" spans="18:80" x14ac:dyDescent="0.2">
      <c r="R1883" s="21">
        <v>1880</v>
      </c>
      <c r="S1883" s="24" t="e">
        <f ca="1"/>
        <v>#N/A</v>
      </c>
      <c r="T1883" s="24" t="e">
        <f ca="1"/>
        <v>#N/A</v>
      </c>
      <c r="V1883" s="21">
        <v>1880</v>
      </c>
      <c r="W1883" s="24" t="e">
        <f ca="1"/>
        <v>#N/A</v>
      </c>
      <c r="X1883" s="24" t="e">
        <f ca="1"/>
        <v>#N/A</v>
      </c>
      <c r="Y1883" s="30"/>
      <c r="Z1883" s="21">
        <v>1880</v>
      </c>
      <c r="AA1883" s="24" t="e">
        <f ca="1"/>
        <v>#N/A</v>
      </c>
      <c r="AB1883" s="24" t="e">
        <f ca="1"/>
        <v>#N/A</v>
      </c>
      <c r="AD1883" s="21">
        <v>1880</v>
      </c>
      <c r="AE1883" s="24" t="e">
        <f ca="1"/>
        <v>#N/A</v>
      </c>
      <c r="AF1883" s="24" t="e">
        <f ca="1"/>
        <v>#N/A</v>
      </c>
      <c r="AH1883" s="21">
        <v>1880</v>
      </c>
      <c r="AI1883" s="24" t="str">
        <f t="shared" ca="1" si="526"/>
        <v/>
      </c>
      <c r="AJ1883" s="24" t="str">
        <f t="shared" ca="1" si="527"/>
        <v/>
      </c>
      <c r="AK1883" s="24" t="str">
        <f t="shared" ca="1" si="528"/>
        <v/>
      </c>
      <c r="AL1883" s="24" t="str">
        <f t="shared" ca="1" si="529"/>
        <v/>
      </c>
      <c r="AM1883" s="26"/>
      <c r="AN1883" s="26" t="str">
        <f ca="1">IF(AI1883="","","G1 "&amp;Input!D55&amp;" "&amp;AI1883&amp;" "&amp;Input!D$56&amp;" "&amp;AJ1883&amp;" "&amp;Input!D$57&amp;" "&amp;AK1883&amp;" "&amp;Input!D$58&amp;" "&amp;AL1883&amp;" F "&amp;Input!D$51&amp;"")</f>
        <v/>
      </c>
      <c r="AP1883" s="26" t="str">
        <f ca="1">IF(AS1883="","","G1 "&amp;Input!D$55&amp;" "&amp;AS1883&amp;" "&amp;Input!D$56&amp;" "&amp;AT1883&amp;" "&amp;Input!D$57&amp;" "&amp;AU1883&amp;" "&amp;Input!D$58&amp;" "&amp;AV1883&amp;" F "&amp;Input!D$52&amp;"")</f>
        <v/>
      </c>
      <c r="AR1883" s="21">
        <v>1880</v>
      </c>
      <c r="AS1883" s="24" t="str">
        <f t="shared" ca="1" si="518"/>
        <v/>
      </c>
      <c r="AT1883" s="24" t="str">
        <f t="shared" ca="1" si="519"/>
        <v/>
      </c>
      <c r="AU1883" s="24" t="str">
        <f t="shared" ca="1" si="520"/>
        <v/>
      </c>
      <c r="AV1883" s="24" t="str">
        <f t="shared" ca="1" si="521"/>
        <v/>
      </c>
      <c r="BC1883" t="s">
        <v>2305</v>
      </c>
      <c r="BF1883" s="74" t="str">
        <f ca="1">IF(AI1882="","","G1 "&amp;Input!D$55&amp;" "&amp;AI1882&amp;" "&amp;Input!D$56&amp;" "&amp;AJ1882&amp;" "&amp;Input!D$57&amp;" "&amp;AK1882&amp;" "&amp;Input!D$58&amp;" "&amp;AL1882&amp;" F "&amp;Input!D$51&amp;"")</f>
        <v/>
      </c>
      <c r="BO1883" s="132" t="str">
        <f t="shared" ca="1" si="530"/>
        <v/>
      </c>
      <c r="BP1883" s="132" t="str">
        <f t="shared" ca="1" si="530"/>
        <v/>
      </c>
      <c r="BQ1883" s="132" t="str">
        <f t="shared" ca="1" si="530"/>
        <v/>
      </c>
      <c r="BR1883" s="132" t="str">
        <f t="shared" ca="1" si="530"/>
        <v/>
      </c>
      <c r="BT1883" s="132" t="str">
        <f t="shared" si="531"/>
        <v/>
      </c>
      <c r="BU1883" s="132" t="str">
        <f t="shared" si="531"/>
        <v/>
      </c>
      <c r="BV1883" s="132" t="str">
        <f t="shared" si="531"/>
        <v/>
      </c>
      <c r="BW1883" s="132" t="str">
        <f t="shared" si="531"/>
        <v/>
      </c>
      <c r="BY1883" s="132" t="str">
        <f t="shared" ca="1" si="525"/>
        <v/>
      </c>
      <c r="BZ1883" s="132" t="str">
        <f t="shared" ca="1" si="525"/>
        <v/>
      </c>
      <c r="CA1883" s="132" t="str">
        <f t="shared" ca="1" si="525"/>
        <v/>
      </c>
      <c r="CB1883" s="132" t="str">
        <f t="shared" ca="1" si="524"/>
        <v/>
      </c>
    </row>
    <row r="1884" spans="18:80" x14ac:dyDescent="0.2">
      <c r="R1884" s="21">
        <v>1881</v>
      </c>
      <c r="S1884" s="24" t="e">
        <f ca="1"/>
        <v>#N/A</v>
      </c>
      <c r="T1884" s="24" t="e">
        <f ca="1"/>
        <v>#N/A</v>
      </c>
      <c r="V1884" s="21">
        <v>1881</v>
      </c>
      <c r="W1884" s="24" t="e">
        <f ca="1"/>
        <v>#N/A</v>
      </c>
      <c r="X1884" s="24" t="e">
        <f ca="1"/>
        <v>#N/A</v>
      </c>
      <c r="Y1884" s="30"/>
      <c r="Z1884" s="21">
        <v>1881</v>
      </c>
      <c r="AA1884" s="24" t="e">
        <f ca="1"/>
        <v>#N/A</v>
      </c>
      <c r="AB1884" s="24" t="e">
        <f ca="1"/>
        <v>#N/A</v>
      </c>
      <c r="AD1884" s="21">
        <v>1881</v>
      </c>
      <c r="AE1884" s="24" t="e">
        <f ca="1"/>
        <v>#N/A</v>
      </c>
      <c r="AF1884" s="24" t="e">
        <f ca="1"/>
        <v>#N/A</v>
      </c>
      <c r="AH1884" s="21">
        <v>1881</v>
      </c>
      <c r="AI1884" s="24" t="str">
        <f t="shared" ca="1" si="526"/>
        <v/>
      </c>
      <c r="AJ1884" s="24" t="str">
        <f t="shared" ca="1" si="527"/>
        <v/>
      </c>
      <c r="AK1884" s="24" t="str">
        <f t="shared" ca="1" si="528"/>
        <v/>
      </c>
      <c r="AL1884" s="24" t="str">
        <f t="shared" ca="1" si="529"/>
        <v/>
      </c>
      <c r="AM1884" s="26"/>
      <c r="AN1884" s="26" t="str">
        <f ca="1">IF(AI1884="","","G1 "&amp;Input!D55&amp;" "&amp;AI1884&amp;" "&amp;Input!D$56&amp;" "&amp;AJ1884&amp;" "&amp;Input!D$57&amp;" "&amp;AK1884&amp;" "&amp;Input!D$58&amp;" "&amp;AL1884&amp;" F "&amp;Input!D$51&amp;"")</f>
        <v/>
      </c>
      <c r="AP1884" s="26" t="str">
        <f ca="1">IF(AS1884="","","G1 "&amp;Input!D$55&amp;" "&amp;AS1884&amp;" "&amp;Input!D$56&amp;" "&amp;AT1884&amp;" "&amp;Input!D$57&amp;" "&amp;AU1884&amp;" "&amp;Input!D$58&amp;" "&amp;AV1884&amp;" F "&amp;Input!D$52&amp;"")</f>
        <v/>
      </c>
      <c r="AR1884" s="21">
        <v>1881</v>
      </c>
      <c r="AS1884" s="24" t="str">
        <f t="shared" ca="1" si="518"/>
        <v/>
      </c>
      <c r="AT1884" s="24" t="str">
        <f t="shared" ca="1" si="519"/>
        <v/>
      </c>
      <c r="AU1884" s="24" t="str">
        <f t="shared" ca="1" si="520"/>
        <v/>
      </c>
      <c r="AV1884" s="24" t="str">
        <f t="shared" ca="1" si="521"/>
        <v/>
      </c>
      <c r="BC1884" t="s">
        <v>2306</v>
      </c>
      <c r="BF1884" s="74" t="str">
        <f ca="1">IF(AI1883="","","G1 "&amp;Input!D$55&amp;" "&amp;AI1883&amp;" "&amp;Input!D$56&amp;" "&amp;AJ1883&amp;" "&amp;Input!D$57&amp;" "&amp;AK1883&amp;" "&amp;Input!D$58&amp;" "&amp;AL1883&amp;" F "&amp;Input!D$51&amp;"")</f>
        <v/>
      </c>
      <c r="BO1884" s="132" t="str">
        <f t="shared" ref="BO1884:BR1903" ca="1" si="532">IFERROR(MID($AN1884,FIND(" ",$AN1884,FIND(BO$2,$AN1884,1)),FIND(" ",$AN1884,FIND(" ",$AN1884,FIND(BO$2,$AN1884,1))+1)-FIND(" ",$AN1884,FIND(BO$2,$AN1884,1)))*1,"")</f>
        <v/>
      </c>
      <c r="BP1884" s="132" t="str">
        <f t="shared" ca="1" si="532"/>
        <v/>
      </c>
      <c r="BQ1884" s="132" t="str">
        <f t="shared" ca="1" si="532"/>
        <v/>
      </c>
      <c r="BR1884" s="132" t="str">
        <f t="shared" ca="1" si="532"/>
        <v/>
      </c>
      <c r="BT1884" s="132" t="str">
        <f t="shared" ref="BT1884:BW1903" si="533">IFERROR(MID($AO1884,FIND(" ",$AO1884,FIND(BT$2,$AO1884,1)),FIND(" ",$AO1884,FIND(" ",$AO1884,FIND(BT$2,$AO1884,1))+1)-FIND(" ",$AO1884,FIND(BT$2,$AO1884,1)))*1,"")</f>
        <v/>
      </c>
      <c r="BU1884" s="132" t="str">
        <f t="shared" si="533"/>
        <v/>
      </c>
      <c r="BV1884" s="132" t="str">
        <f t="shared" si="533"/>
        <v/>
      </c>
      <c r="BW1884" s="132" t="str">
        <f t="shared" si="533"/>
        <v/>
      </c>
      <c r="BY1884" s="132" t="str">
        <f t="shared" ca="1" si="525"/>
        <v/>
      </c>
      <c r="BZ1884" s="132" t="str">
        <f t="shared" ca="1" si="525"/>
        <v/>
      </c>
      <c r="CA1884" s="132" t="str">
        <f t="shared" ca="1" si="525"/>
        <v/>
      </c>
      <c r="CB1884" s="132" t="str">
        <f t="shared" ca="1" si="524"/>
        <v/>
      </c>
    </row>
    <row r="1885" spans="18:80" x14ac:dyDescent="0.2">
      <c r="R1885" s="21">
        <v>1882</v>
      </c>
      <c r="S1885" s="24" t="e">
        <f ca="1"/>
        <v>#N/A</v>
      </c>
      <c r="T1885" s="24" t="e">
        <f ca="1"/>
        <v>#N/A</v>
      </c>
      <c r="V1885" s="21">
        <v>1882</v>
      </c>
      <c r="W1885" s="24" t="e">
        <f ca="1"/>
        <v>#N/A</v>
      </c>
      <c r="X1885" s="24" t="e">
        <f ca="1"/>
        <v>#N/A</v>
      </c>
      <c r="Y1885" s="30"/>
      <c r="Z1885" s="21">
        <v>1882</v>
      </c>
      <c r="AA1885" s="24" t="e">
        <f ca="1"/>
        <v>#N/A</v>
      </c>
      <c r="AB1885" s="24" t="e">
        <f ca="1"/>
        <v>#N/A</v>
      </c>
      <c r="AD1885" s="21">
        <v>1882</v>
      </c>
      <c r="AE1885" s="24" t="e">
        <f ca="1"/>
        <v>#N/A</v>
      </c>
      <c r="AF1885" s="24" t="e">
        <f ca="1"/>
        <v>#N/A</v>
      </c>
      <c r="AH1885" s="21">
        <v>1882</v>
      </c>
      <c r="AI1885" s="24" t="str">
        <f t="shared" ca="1" si="526"/>
        <v/>
      </c>
      <c r="AJ1885" s="24" t="str">
        <f t="shared" ca="1" si="527"/>
        <v/>
      </c>
      <c r="AK1885" s="24" t="str">
        <f t="shared" ca="1" si="528"/>
        <v/>
      </c>
      <c r="AL1885" s="24" t="str">
        <f t="shared" ca="1" si="529"/>
        <v/>
      </c>
      <c r="AM1885" s="26"/>
      <c r="AN1885" s="26" t="str">
        <f ca="1">IF(AI1885="","","G1 "&amp;Input!D55&amp;" "&amp;AI1885&amp;" "&amp;Input!D$56&amp;" "&amp;AJ1885&amp;" "&amp;Input!D$57&amp;" "&amp;AK1885&amp;" "&amp;Input!D$58&amp;" "&amp;AL1885&amp;" F "&amp;Input!D$51&amp;"")</f>
        <v/>
      </c>
      <c r="AP1885" s="26" t="str">
        <f ca="1">IF(AS1885="","","G1 "&amp;Input!D$55&amp;" "&amp;AS1885&amp;" "&amp;Input!D$56&amp;" "&amp;AT1885&amp;" "&amp;Input!D$57&amp;" "&amp;AU1885&amp;" "&amp;Input!D$58&amp;" "&amp;AV1885&amp;" F "&amp;Input!D$52&amp;"")</f>
        <v/>
      </c>
      <c r="AR1885" s="21">
        <v>1882</v>
      </c>
      <c r="AS1885" s="24" t="str">
        <f t="shared" ca="1" si="518"/>
        <v/>
      </c>
      <c r="AT1885" s="24" t="str">
        <f t="shared" ca="1" si="519"/>
        <v/>
      </c>
      <c r="AU1885" s="24" t="str">
        <f t="shared" ca="1" si="520"/>
        <v/>
      </c>
      <c r="AV1885" s="24" t="str">
        <f t="shared" ca="1" si="521"/>
        <v/>
      </c>
      <c r="BC1885" t="s">
        <v>2307</v>
      </c>
      <c r="BF1885" s="74" t="str">
        <f ca="1">IF(AI1884="","","G1 "&amp;Input!D$55&amp;" "&amp;AI1884&amp;" "&amp;Input!D$56&amp;" "&amp;AJ1884&amp;" "&amp;Input!D$57&amp;" "&amp;AK1884&amp;" "&amp;Input!D$58&amp;" "&amp;AL1884&amp;" F "&amp;Input!D$51&amp;"")</f>
        <v/>
      </c>
      <c r="BO1885" s="132" t="str">
        <f t="shared" ca="1" si="532"/>
        <v/>
      </c>
      <c r="BP1885" s="132" t="str">
        <f t="shared" ca="1" si="532"/>
        <v/>
      </c>
      <c r="BQ1885" s="132" t="str">
        <f t="shared" ca="1" si="532"/>
        <v/>
      </c>
      <c r="BR1885" s="132" t="str">
        <f t="shared" ca="1" si="532"/>
        <v/>
      </c>
      <c r="BT1885" s="132" t="str">
        <f t="shared" si="533"/>
        <v/>
      </c>
      <c r="BU1885" s="132" t="str">
        <f t="shared" si="533"/>
        <v/>
      </c>
      <c r="BV1885" s="132" t="str">
        <f t="shared" si="533"/>
        <v/>
      </c>
      <c r="BW1885" s="132" t="str">
        <f t="shared" si="533"/>
        <v/>
      </c>
      <c r="BY1885" s="132" t="str">
        <f t="shared" ca="1" si="525"/>
        <v/>
      </c>
      <c r="BZ1885" s="132" t="str">
        <f t="shared" ca="1" si="525"/>
        <v/>
      </c>
      <c r="CA1885" s="132" t="str">
        <f t="shared" ca="1" si="525"/>
        <v/>
      </c>
      <c r="CB1885" s="132" t="str">
        <f t="shared" ca="1" si="524"/>
        <v/>
      </c>
    </row>
    <row r="1886" spans="18:80" x14ac:dyDescent="0.2">
      <c r="R1886" s="21">
        <v>1883</v>
      </c>
      <c r="S1886" s="24" t="e">
        <f ca="1"/>
        <v>#N/A</v>
      </c>
      <c r="T1886" s="24" t="e">
        <f ca="1"/>
        <v>#N/A</v>
      </c>
      <c r="V1886" s="21">
        <v>1883</v>
      </c>
      <c r="W1886" s="24" t="e">
        <f ca="1"/>
        <v>#N/A</v>
      </c>
      <c r="X1886" s="24" t="e">
        <f ca="1"/>
        <v>#N/A</v>
      </c>
      <c r="Y1886" s="30"/>
      <c r="Z1886" s="21">
        <v>1883</v>
      </c>
      <c r="AA1886" s="24" t="e">
        <f ca="1"/>
        <v>#N/A</v>
      </c>
      <c r="AB1886" s="24" t="e">
        <f ca="1"/>
        <v>#N/A</v>
      </c>
      <c r="AD1886" s="21">
        <v>1883</v>
      </c>
      <c r="AE1886" s="24" t="e">
        <f ca="1"/>
        <v>#N/A</v>
      </c>
      <c r="AF1886" s="24" t="e">
        <f ca="1"/>
        <v>#N/A</v>
      </c>
      <c r="AH1886" s="21">
        <v>1883</v>
      </c>
      <c r="AI1886" s="24" t="str">
        <f t="shared" ca="1" si="526"/>
        <v/>
      </c>
      <c r="AJ1886" s="24" t="str">
        <f t="shared" ca="1" si="527"/>
        <v/>
      </c>
      <c r="AK1886" s="24" t="str">
        <f t="shared" ca="1" si="528"/>
        <v/>
      </c>
      <c r="AL1886" s="24" t="str">
        <f t="shared" ca="1" si="529"/>
        <v/>
      </c>
      <c r="AM1886" s="26"/>
      <c r="AN1886" s="26" t="str">
        <f ca="1">IF(AI1886="","","G1 "&amp;Input!D55&amp;" "&amp;AI1886&amp;" "&amp;Input!D$56&amp;" "&amp;AJ1886&amp;" "&amp;Input!D$57&amp;" "&amp;AK1886&amp;" "&amp;Input!D$58&amp;" "&amp;AL1886&amp;" F "&amp;Input!D$51&amp;"")</f>
        <v/>
      </c>
      <c r="AP1886" s="26" t="str">
        <f ca="1">IF(AS1886="","","G1 "&amp;Input!D$55&amp;" "&amp;AS1886&amp;" "&amp;Input!D$56&amp;" "&amp;AT1886&amp;" "&amp;Input!D$57&amp;" "&amp;AU1886&amp;" "&amp;Input!D$58&amp;" "&amp;AV1886&amp;" F "&amp;Input!D$52&amp;"")</f>
        <v/>
      </c>
      <c r="AR1886" s="21">
        <v>1883</v>
      </c>
      <c r="AS1886" s="24" t="str">
        <f t="shared" ca="1" si="518"/>
        <v/>
      </c>
      <c r="AT1886" s="24" t="str">
        <f t="shared" ca="1" si="519"/>
        <v/>
      </c>
      <c r="AU1886" s="24" t="str">
        <f t="shared" ca="1" si="520"/>
        <v/>
      </c>
      <c r="AV1886" s="24" t="str">
        <f t="shared" ca="1" si="521"/>
        <v/>
      </c>
      <c r="BC1886" t="s">
        <v>2308</v>
      </c>
      <c r="BF1886" s="74" t="str">
        <f ca="1">IF(AI1885="","","G1 "&amp;Input!D$55&amp;" "&amp;AI1885&amp;" "&amp;Input!D$56&amp;" "&amp;AJ1885&amp;" "&amp;Input!D$57&amp;" "&amp;AK1885&amp;" "&amp;Input!D$58&amp;" "&amp;AL1885&amp;" F "&amp;Input!D$51&amp;"")</f>
        <v/>
      </c>
      <c r="BO1886" s="132" t="str">
        <f t="shared" ca="1" si="532"/>
        <v/>
      </c>
      <c r="BP1886" s="132" t="str">
        <f t="shared" ca="1" si="532"/>
        <v/>
      </c>
      <c r="BQ1886" s="132" t="str">
        <f t="shared" ca="1" si="532"/>
        <v/>
      </c>
      <c r="BR1886" s="132" t="str">
        <f t="shared" ca="1" si="532"/>
        <v/>
      </c>
      <c r="BT1886" s="132" t="str">
        <f t="shared" si="533"/>
        <v/>
      </c>
      <c r="BU1886" s="132" t="str">
        <f t="shared" si="533"/>
        <v/>
      </c>
      <c r="BV1886" s="132" t="str">
        <f t="shared" si="533"/>
        <v/>
      </c>
      <c r="BW1886" s="132" t="str">
        <f t="shared" si="533"/>
        <v/>
      </c>
      <c r="BY1886" s="132" t="str">
        <f t="shared" ca="1" si="525"/>
        <v/>
      </c>
      <c r="BZ1886" s="132" t="str">
        <f t="shared" ca="1" si="525"/>
        <v/>
      </c>
      <c r="CA1886" s="132" t="str">
        <f t="shared" ca="1" si="525"/>
        <v/>
      </c>
      <c r="CB1886" s="132" t="str">
        <f t="shared" ca="1" si="524"/>
        <v/>
      </c>
    </row>
    <row r="1887" spans="18:80" x14ac:dyDescent="0.2">
      <c r="R1887" s="21">
        <v>1884</v>
      </c>
      <c r="S1887" s="24" t="e">
        <f ca="1"/>
        <v>#N/A</v>
      </c>
      <c r="T1887" s="24" t="e">
        <f ca="1"/>
        <v>#N/A</v>
      </c>
      <c r="V1887" s="21">
        <v>1884</v>
      </c>
      <c r="W1887" s="24" t="e">
        <f ca="1"/>
        <v>#N/A</v>
      </c>
      <c r="X1887" s="24" t="e">
        <f ca="1"/>
        <v>#N/A</v>
      </c>
      <c r="Y1887" s="30"/>
      <c r="Z1887" s="21">
        <v>1884</v>
      </c>
      <c r="AA1887" s="24" t="e">
        <f ca="1"/>
        <v>#N/A</v>
      </c>
      <c r="AB1887" s="24" t="e">
        <f ca="1"/>
        <v>#N/A</v>
      </c>
      <c r="AD1887" s="21">
        <v>1884</v>
      </c>
      <c r="AE1887" s="24" t="e">
        <f ca="1"/>
        <v>#N/A</v>
      </c>
      <c r="AF1887" s="24" t="e">
        <f ca="1"/>
        <v>#N/A</v>
      </c>
      <c r="AH1887" s="21">
        <v>1884</v>
      </c>
      <c r="AI1887" s="24" t="str">
        <f t="shared" ca="1" si="526"/>
        <v/>
      </c>
      <c r="AJ1887" s="24" t="str">
        <f t="shared" ca="1" si="527"/>
        <v/>
      </c>
      <c r="AK1887" s="24" t="str">
        <f t="shared" ca="1" si="528"/>
        <v/>
      </c>
      <c r="AL1887" s="24" t="str">
        <f t="shared" ca="1" si="529"/>
        <v/>
      </c>
      <c r="AM1887" s="26"/>
      <c r="AN1887" s="26" t="str">
        <f ca="1">IF(AI1887="","","G1 "&amp;Input!D55&amp;" "&amp;AI1887&amp;" "&amp;Input!D$56&amp;" "&amp;AJ1887&amp;" "&amp;Input!D$57&amp;" "&amp;AK1887&amp;" "&amp;Input!D$58&amp;" "&amp;AL1887&amp;" F "&amp;Input!D$51&amp;"")</f>
        <v/>
      </c>
      <c r="AP1887" s="26" t="str">
        <f ca="1">IF(AS1887="","","G1 "&amp;Input!D$55&amp;" "&amp;AS1887&amp;" "&amp;Input!D$56&amp;" "&amp;AT1887&amp;" "&amp;Input!D$57&amp;" "&amp;AU1887&amp;" "&amp;Input!D$58&amp;" "&amp;AV1887&amp;" F "&amp;Input!D$52&amp;"")</f>
        <v/>
      </c>
      <c r="AR1887" s="21">
        <v>1884</v>
      </c>
      <c r="AS1887" s="24" t="str">
        <f t="shared" ca="1" si="518"/>
        <v/>
      </c>
      <c r="AT1887" s="24" t="str">
        <f t="shared" ca="1" si="519"/>
        <v/>
      </c>
      <c r="AU1887" s="24" t="str">
        <f t="shared" ca="1" si="520"/>
        <v/>
      </c>
      <c r="AV1887" s="24" t="str">
        <f t="shared" ca="1" si="521"/>
        <v/>
      </c>
      <c r="BC1887" t="s">
        <v>2309</v>
      </c>
      <c r="BF1887" s="74" t="str">
        <f ca="1">IF(AI1886="","","G1 "&amp;Input!D$55&amp;" "&amp;AI1886&amp;" "&amp;Input!D$56&amp;" "&amp;AJ1886&amp;" "&amp;Input!D$57&amp;" "&amp;AK1886&amp;" "&amp;Input!D$58&amp;" "&amp;AL1886&amp;" F "&amp;Input!D$51&amp;"")</f>
        <v/>
      </c>
      <c r="BO1887" s="132" t="str">
        <f t="shared" ca="1" si="532"/>
        <v/>
      </c>
      <c r="BP1887" s="132" t="str">
        <f t="shared" ca="1" si="532"/>
        <v/>
      </c>
      <c r="BQ1887" s="132" t="str">
        <f t="shared" ca="1" si="532"/>
        <v/>
      </c>
      <c r="BR1887" s="132" t="str">
        <f t="shared" ca="1" si="532"/>
        <v/>
      </c>
      <c r="BT1887" s="132" t="str">
        <f t="shared" si="533"/>
        <v/>
      </c>
      <c r="BU1887" s="132" t="str">
        <f t="shared" si="533"/>
        <v/>
      </c>
      <c r="BV1887" s="132" t="str">
        <f t="shared" si="533"/>
        <v/>
      </c>
      <c r="BW1887" s="132" t="str">
        <f t="shared" si="533"/>
        <v/>
      </c>
      <c r="BY1887" s="132" t="str">
        <f t="shared" ca="1" si="525"/>
        <v/>
      </c>
      <c r="BZ1887" s="132" t="str">
        <f t="shared" ca="1" si="525"/>
        <v/>
      </c>
      <c r="CA1887" s="132" t="str">
        <f t="shared" ca="1" si="525"/>
        <v/>
      </c>
      <c r="CB1887" s="132" t="str">
        <f t="shared" ca="1" si="524"/>
        <v/>
      </c>
    </row>
    <row r="1888" spans="18:80" x14ac:dyDescent="0.2">
      <c r="R1888" s="21">
        <v>1885</v>
      </c>
      <c r="S1888" s="24" t="e">
        <f ca="1"/>
        <v>#N/A</v>
      </c>
      <c r="T1888" s="24" t="e">
        <f ca="1"/>
        <v>#N/A</v>
      </c>
      <c r="V1888" s="21">
        <v>1885</v>
      </c>
      <c r="W1888" s="24" t="e">
        <f ca="1"/>
        <v>#N/A</v>
      </c>
      <c r="X1888" s="24" t="e">
        <f ca="1"/>
        <v>#N/A</v>
      </c>
      <c r="Y1888" s="30"/>
      <c r="Z1888" s="21">
        <v>1885</v>
      </c>
      <c r="AA1888" s="24" t="e">
        <f ca="1"/>
        <v>#N/A</v>
      </c>
      <c r="AB1888" s="24" t="e">
        <f ca="1"/>
        <v>#N/A</v>
      </c>
      <c r="AD1888" s="21">
        <v>1885</v>
      </c>
      <c r="AE1888" s="24" t="e">
        <f ca="1"/>
        <v>#N/A</v>
      </c>
      <c r="AF1888" s="24" t="e">
        <f ca="1"/>
        <v>#N/A</v>
      </c>
      <c r="AH1888" s="21">
        <v>1885</v>
      </c>
      <c r="AI1888" s="24" t="str">
        <f t="shared" ca="1" si="526"/>
        <v/>
      </c>
      <c r="AJ1888" s="24" t="str">
        <f t="shared" ca="1" si="527"/>
        <v/>
      </c>
      <c r="AK1888" s="24" t="str">
        <f t="shared" ca="1" si="528"/>
        <v/>
      </c>
      <c r="AL1888" s="24" t="str">
        <f t="shared" ca="1" si="529"/>
        <v/>
      </c>
      <c r="AM1888" s="26"/>
      <c r="AN1888" s="26" t="str">
        <f ca="1">IF(AI1888="","","G1 "&amp;Input!D55&amp;" "&amp;AI1888&amp;" "&amp;Input!D$56&amp;" "&amp;AJ1888&amp;" "&amp;Input!D$57&amp;" "&amp;AK1888&amp;" "&amp;Input!D$58&amp;" "&amp;AL1888&amp;" F "&amp;Input!D$51&amp;"")</f>
        <v/>
      </c>
      <c r="AP1888" s="26" t="str">
        <f ca="1">IF(AS1888="","","G1 "&amp;Input!D$55&amp;" "&amp;AS1888&amp;" "&amp;Input!D$56&amp;" "&amp;AT1888&amp;" "&amp;Input!D$57&amp;" "&amp;AU1888&amp;" "&amp;Input!D$58&amp;" "&amp;AV1888&amp;" F "&amp;Input!D$52&amp;"")</f>
        <v/>
      </c>
      <c r="AR1888" s="21">
        <v>1885</v>
      </c>
      <c r="AS1888" s="24" t="str">
        <f t="shared" ca="1" si="518"/>
        <v/>
      </c>
      <c r="AT1888" s="24" t="str">
        <f t="shared" ca="1" si="519"/>
        <v/>
      </c>
      <c r="AU1888" s="24" t="str">
        <f t="shared" ca="1" si="520"/>
        <v/>
      </c>
      <c r="AV1888" s="24" t="str">
        <f t="shared" ca="1" si="521"/>
        <v/>
      </c>
      <c r="BC1888" t="s">
        <v>2310</v>
      </c>
      <c r="BF1888" s="74" t="str">
        <f ca="1">IF(AI1887="","","G1 "&amp;Input!D$55&amp;" "&amp;AI1887&amp;" "&amp;Input!D$56&amp;" "&amp;AJ1887&amp;" "&amp;Input!D$57&amp;" "&amp;AK1887&amp;" "&amp;Input!D$58&amp;" "&amp;AL1887&amp;" F "&amp;Input!D$51&amp;"")</f>
        <v/>
      </c>
      <c r="BO1888" s="132" t="str">
        <f t="shared" ca="1" si="532"/>
        <v/>
      </c>
      <c r="BP1888" s="132" t="str">
        <f t="shared" ca="1" si="532"/>
        <v/>
      </c>
      <c r="BQ1888" s="132" t="str">
        <f t="shared" ca="1" si="532"/>
        <v/>
      </c>
      <c r="BR1888" s="132" t="str">
        <f t="shared" ca="1" si="532"/>
        <v/>
      </c>
      <c r="BT1888" s="132" t="str">
        <f t="shared" si="533"/>
        <v/>
      </c>
      <c r="BU1888" s="132" t="str">
        <f t="shared" si="533"/>
        <v/>
      </c>
      <c r="BV1888" s="132" t="str">
        <f t="shared" si="533"/>
        <v/>
      </c>
      <c r="BW1888" s="132" t="str">
        <f t="shared" si="533"/>
        <v/>
      </c>
      <c r="BY1888" s="132" t="str">
        <f t="shared" ca="1" si="525"/>
        <v/>
      </c>
      <c r="BZ1888" s="132" t="str">
        <f t="shared" ca="1" si="525"/>
        <v/>
      </c>
      <c r="CA1888" s="132" t="str">
        <f t="shared" ca="1" si="525"/>
        <v/>
      </c>
      <c r="CB1888" s="132" t="str">
        <f t="shared" ca="1" si="524"/>
        <v/>
      </c>
    </row>
    <row r="1889" spans="18:80" x14ac:dyDescent="0.2">
      <c r="R1889" s="21">
        <v>1886</v>
      </c>
      <c r="S1889" s="24" t="e">
        <f ca="1"/>
        <v>#N/A</v>
      </c>
      <c r="T1889" s="24" t="e">
        <f ca="1"/>
        <v>#N/A</v>
      </c>
      <c r="V1889" s="21">
        <v>1886</v>
      </c>
      <c r="W1889" s="24" t="e">
        <f ca="1"/>
        <v>#N/A</v>
      </c>
      <c r="X1889" s="24" t="e">
        <f ca="1"/>
        <v>#N/A</v>
      </c>
      <c r="Y1889" s="30"/>
      <c r="Z1889" s="21">
        <v>1886</v>
      </c>
      <c r="AA1889" s="24" t="e">
        <f ca="1"/>
        <v>#N/A</v>
      </c>
      <c r="AB1889" s="24" t="e">
        <f ca="1"/>
        <v>#N/A</v>
      </c>
      <c r="AD1889" s="21">
        <v>1886</v>
      </c>
      <c r="AE1889" s="24" t="e">
        <f ca="1"/>
        <v>#N/A</v>
      </c>
      <c r="AF1889" s="24" t="e">
        <f ca="1"/>
        <v>#N/A</v>
      </c>
      <c r="AH1889" s="21">
        <v>1886</v>
      </c>
      <c r="AI1889" s="24" t="str">
        <f t="shared" ca="1" si="526"/>
        <v/>
      </c>
      <c r="AJ1889" s="24" t="str">
        <f t="shared" ca="1" si="527"/>
        <v/>
      </c>
      <c r="AK1889" s="24" t="str">
        <f t="shared" ca="1" si="528"/>
        <v/>
      </c>
      <c r="AL1889" s="24" t="str">
        <f t="shared" ca="1" si="529"/>
        <v/>
      </c>
      <c r="AM1889" s="26"/>
      <c r="AN1889" s="26" t="str">
        <f ca="1">IF(AI1889="","","G1 "&amp;Input!D55&amp;" "&amp;AI1889&amp;" "&amp;Input!D$56&amp;" "&amp;AJ1889&amp;" "&amp;Input!D$57&amp;" "&amp;AK1889&amp;" "&amp;Input!D$58&amp;" "&amp;AL1889&amp;" F "&amp;Input!D$51&amp;"")</f>
        <v/>
      </c>
      <c r="AP1889" s="26" t="str">
        <f ca="1">IF(AS1889="","","G1 "&amp;Input!D$55&amp;" "&amp;AS1889&amp;" "&amp;Input!D$56&amp;" "&amp;AT1889&amp;" "&amp;Input!D$57&amp;" "&amp;AU1889&amp;" "&amp;Input!D$58&amp;" "&amp;AV1889&amp;" F "&amp;Input!D$52&amp;"")</f>
        <v/>
      </c>
      <c r="AR1889" s="21">
        <v>1886</v>
      </c>
      <c r="AS1889" s="24" t="str">
        <f t="shared" ca="1" si="518"/>
        <v/>
      </c>
      <c r="AT1889" s="24" t="str">
        <f t="shared" ca="1" si="519"/>
        <v/>
      </c>
      <c r="AU1889" s="24" t="str">
        <f t="shared" ca="1" si="520"/>
        <v/>
      </c>
      <c r="AV1889" s="24" t="str">
        <f t="shared" ca="1" si="521"/>
        <v/>
      </c>
      <c r="BC1889" t="s">
        <v>2311</v>
      </c>
      <c r="BF1889" s="74" t="str">
        <f ca="1">IF(AI1888="","","G1 "&amp;Input!D$55&amp;" "&amp;AI1888&amp;" "&amp;Input!D$56&amp;" "&amp;AJ1888&amp;" "&amp;Input!D$57&amp;" "&amp;AK1888&amp;" "&amp;Input!D$58&amp;" "&amp;AL1888&amp;" F "&amp;Input!D$51&amp;"")</f>
        <v/>
      </c>
      <c r="BO1889" s="132" t="str">
        <f t="shared" ca="1" si="532"/>
        <v/>
      </c>
      <c r="BP1889" s="132" t="str">
        <f t="shared" ca="1" si="532"/>
        <v/>
      </c>
      <c r="BQ1889" s="132" t="str">
        <f t="shared" ca="1" si="532"/>
        <v/>
      </c>
      <c r="BR1889" s="132" t="str">
        <f t="shared" ca="1" si="532"/>
        <v/>
      </c>
      <c r="BT1889" s="132" t="str">
        <f t="shared" si="533"/>
        <v/>
      </c>
      <c r="BU1889" s="132" t="str">
        <f t="shared" si="533"/>
        <v/>
      </c>
      <c r="BV1889" s="132" t="str">
        <f t="shared" si="533"/>
        <v/>
      </c>
      <c r="BW1889" s="132" t="str">
        <f t="shared" si="533"/>
        <v/>
      </c>
      <c r="BY1889" s="132" t="str">
        <f t="shared" ca="1" si="525"/>
        <v/>
      </c>
      <c r="BZ1889" s="132" t="str">
        <f t="shared" ca="1" si="525"/>
        <v/>
      </c>
      <c r="CA1889" s="132" t="str">
        <f t="shared" ca="1" si="525"/>
        <v/>
      </c>
      <c r="CB1889" s="132" t="str">
        <f t="shared" ca="1" si="524"/>
        <v/>
      </c>
    </row>
    <row r="1890" spans="18:80" x14ac:dyDescent="0.2">
      <c r="R1890" s="21">
        <v>1887</v>
      </c>
      <c r="S1890" s="24" t="e">
        <f ca="1"/>
        <v>#N/A</v>
      </c>
      <c r="T1890" s="24" t="e">
        <f ca="1"/>
        <v>#N/A</v>
      </c>
      <c r="V1890" s="21">
        <v>1887</v>
      </c>
      <c r="W1890" s="24" t="e">
        <f ca="1"/>
        <v>#N/A</v>
      </c>
      <c r="X1890" s="24" t="e">
        <f ca="1"/>
        <v>#N/A</v>
      </c>
      <c r="Y1890" s="30"/>
      <c r="Z1890" s="21">
        <v>1887</v>
      </c>
      <c r="AA1890" s="24" t="e">
        <f ca="1"/>
        <v>#N/A</v>
      </c>
      <c r="AB1890" s="24" t="e">
        <f ca="1"/>
        <v>#N/A</v>
      </c>
      <c r="AD1890" s="21">
        <v>1887</v>
      </c>
      <c r="AE1890" s="24" t="e">
        <f ca="1"/>
        <v>#N/A</v>
      </c>
      <c r="AF1890" s="24" t="e">
        <f ca="1"/>
        <v>#N/A</v>
      </c>
      <c r="AH1890" s="21">
        <v>1887</v>
      </c>
      <c r="AI1890" s="24" t="str">
        <f t="shared" ca="1" si="526"/>
        <v/>
      </c>
      <c r="AJ1890" s="24" t="str">
        <f t="shared" ca="1" si="527"/>
        <v/>
      </c>
      <c r="AK1890" s="24" t="str">
        <f t="shared" ca="1" si="528"/>
        <v/>
      </c>
      <c r="AL1890" s="24" t="str">
        <f t="shared" ca="1" si="529"/>
        <v/>
      </c>
      <c r="AM1890" s="26"/>
      <c r="AN1890" s="26" t="str">
        <f ca="1">IF(AI1890="","","G1 "&amp;Input!D55&amp;" "&amp;AI1890&amp;" "&amp;Input!D$56&amp;" "&amp;AJ1890&amp;" "&amp;Input!D$57&amp;" "&amp;AK1890&amp;" "&amp;Input!D$58&amp;" "&amp;AL1890&amp;" F "&amp;Input!D$51&amp;"")</f>
        <v/>
      </c>
      <c r="AP1890" s="26" t="str">
        <f ca="1">IF(AS1890="","","G1 "&amp;Input!D$55&amp;" "&amp;AS1890&amp;" "&amp;Input!D$56&amp;" "&amp;AT1890&amp;" "&amp;Input!D$57&amp;" "&amp;AU1890&amp;" "&amp;Input!D$58&amp;" "&amp;AV1890&amp;" F "&amp;Input!D$52&amp;"")</f>
        <v/>
      </c>
      <c r="AR1890" s="21">
        <v>1887</v>
      </c>
      <c r="AS1890" s="24" t="str">
        <f t="shared" ca="1" si="518"/>
        <v/>
      </c>
      <c r="AT1890" s="24" t="str">
        <f t="shared" ca="1" si="519"/>
        <v/>
      </c>
      <c r="AU1890" s="24" t="str">
        <f t="shared" ca="1" si="520"/>
        <v/>
      </c>
      <c r="AV1890" s="24" t="str">
        <f t="shared" ca="1" si="521"/>
        <v/>
      </c>
      <c r="BC1890" t="s">
        <v>2312</v>
      </c>
      <c r="BF1890" s="74" t="str">
        <f ca="1">IF(AI1889="","","G1 "&amp;Input!D$55&amp;" "&amp;AI1889&amp;" "&amp;Input!D$56&amp;" "&amp;AJ1889&amp;" "&amp;Input!D$57&amp;" "&amp;AK1889&amp;" "&amp;Input!D$58&amp;" "&amp;AL1889&amp;" F "&amp;Input!D$51&amp;"")</f>
        <v/>
      </c>
      <c r="BO1890" s="132" t="str">
        <f t="shared" ca="1" si="532"/>
        <v/>
      </c>
      <c r="BP1890" s="132" t="str">
        <f t="shared" ca="1" si="532"/>
        <v/>
      </c>
      <c r="BQ1890" s="132" t="str">
        <f t="shared" ca="1" si="532"/>
        <v/>
      </c>
      <c r="BR1890" s="132" t="str">
        <f t="shared" ca="1" si="532"/>
        <v/>
      </c>
      <c r="BT1890" s="132" t="str">
        <f t="shared" si="533"/>
        <v/>
      </c>
      <c r="BU1890" s="132" t="str">
        <f t="shared" si="533"/>
        <v/>
      </c>
      <c r="BV1890" s="132" t="str">
        <f t="shared" si="533"/>
        <v/>
      </c>
      <c r="BW1890" s="132" t="str">
        <f t="shared" si="533"/>
        <v/>
      </c>
      <c r="BY1890" s="132" t="str">
        <f t="shared" ca="1" si="525"/>
        <v/>
      </c>
      <c r="BZ1890" s="132" t="str">
        <f t="shared" ca="1" si="525"/>
        <v/>
      </c>
      <c r="CA1890" s="132" t="str">
        <f t="shared" ca="1" si="525"/>
        <v/>
      </c>
      <c r="CB1890" s="132" t="str">
        <f t="shared" ca="1" si="524"/>
        <v/>
      </c>
    </row>
    <row r="1891" spans="18:80" x14ac:dyDescent="0.2">
      <c r="R1891" s="21">
        <v>1888</v>
      </c>
      <c r="S1891" s="24" t="e">
        <f ca="1"/>
        <v>#N/A</v>
      </c>
      <c r="T1891" s="24" t="e">
        <f ca="1"/>
        <v>#N/A</v>
      </c>
      <c r="V1891" s="21">
        <v>1888</v>
      </c>
      <c r="W1891" s="24" t="e">
        <f ca="1"/>
        <v>#N/A</v>
      </c>
      <c r="X1891" s="24" t="e">
        <f ca="1"/>
        <v>#N/A</v>
      </c>
      <c r="Y1891" s="30"/>
      <c r="Z1891" s="21">
        <v>1888</v>
      </c>
      <c r="AA1891" s="24" t="e">
        <f ca="1"/>
        <v>#N/A</v>
      </c>
      <c r="AB1891" s="24" t="e">
        <f ca="1"/>
        <v>#N/A</v>
      </c>
      <c r="AD1891" s="21">
        <v>1888</v>
      </c>
      <c r="AE1891" s="24" t="e">
        <f ca="1"/>
        <v>#N/A</v>
      </c>
      <c r="AF1891" s="24" t="e">
        <f ca="1"/>
        <v>#N/A</v>
      </c>
      <c r="AH1891" s="21">
        <v>1888</v>
      </c>
      <c r="AI1891" s="24" t="str">
        <f t="shared" ca="1" si="526"/>
        <v/>
      </c>
      <c r="AJ1891" s="24" t="str">
        <f t="shared" ca="1" si="527"/>
        <v/>
      </c>
      <c r="AK1891" s="24" t="str">
        <f t="shared" ca="1" si="528"/>
        <v/>
      </c>
      <c r="AL1891" s="24" t="str">
        <f t="shared" ca="1" si="529"/>
        <v/>
      </c>
      <c r="AM1891" s="26"/>
      <c r="AN1891" s="26" t="str">
        <f ca="1">IF(AI1891="","","G1 "&amp;Input!D55&amp;" "&amp;AI1891&amp;" "&amp;Input!D$56&amp;" "&amp;AJ1891&amp;" "&amp;Input!D$57&amp;" "&amp;AK1891&amp;" "&amp;Input!D$58&amp;" "&amp;AL1891&amp;" F "&amp;Input!D$51&amp;"")</f>
        <v/>
      </c>
      <c r="AP1891" s="26" t="str">
        <f ca="1">IF(AS1891="","","G1 "&amp;Input!D$55&amp;" "&amp;AS1891&amp;" "&amp;Input!D$56&amp;" "&amp;AT1891&amp;" "&amp;Input!D$57&amp;" "&amp;AU1891&amp;" "&amp;Input!D$58&amp;" "&amp;AV1891&amp;" F "&amp;Input!D$52&amp;"")</f>
        <v/>
      </c>
      <c r="AR1891" s="21">
        <v>1888</v>
      </c>
      <c r="AS1891" s="24" t="str">
        <f t="shared" ca="1" si="518"/>
        <v/>
      </c>
      <c r="AT1891" s="24" t="str">
        <f t="shared" ca="1" si="519"/>
        <v/>
      </c>
      <c r="AU1891" s="24" t="str">
        <f t="shared" ca="1" si="520"/>
        <v/>
      </c>
      <c r="AV1891" s="24" t="str">
        <f t="shared" ca="1" si="521"/>
        <v/>
      </c>
      <c r="BC1891" t="s">
        <v>2313</v>
      </c>
      <c r="BF1891" s="74" t="str">
        <f ca="1">IF(AI1890="","","G1 "&amp;Input!D$55&amp;" "&amp;AI1890&amp;" "&amp;Input!D$56&amp;" "&amp;AJ1890&amp;" "&amp;Input!D$57&amp;" "&amp;AK1890&amp;" "&amp;Input!D$58&amp;" "&amp;AL1890&amp;" F "&amp;Input!D$51&amp;"")</f>
        <v/>
      </c>
      <c r="BO1891" s="132" t="str">
        <f t="shared" ca="1" si="532"/>
        <v/>
      </c>
      <c r="BP1891" s="132" t="str">
        <f t="shared" ca="1" si="532"/>
        <v/>
      </c>
      <c r="BQ1891" s="132" t="str">
        <f t="shared" ca="1" si="532"/>
        <v/>
      </c>
      <c r="BR1891" s="132" t="str">
        <f t="shared" ca="1" si="532"/>
        <v/>
      </c>
      <c r="BT1891" s="132" t="str">
        <f t="shared" si="533"/>
        <v/>
      </c>
      <c r="BU1891" s="132" t="str">
        <f t="shared" si="533"/>
        <v/>
      </c>
      <c r="BV1891" s="132" t="str">
        <f t="shared" si="533"/>
        <v/>
      </c>
      <c r="BW1891" s="132" t="str">
        <f t="shared" si="533"/>
        <v/>
      </c>
      <c r="BY1891" s="132" t="str">
        <f t="shared" ca="1" si="525"/>
        <v/>
      </c>
      <c r="BZ1891" s="132" t="str">
        <f t="shared" ca="1" si="525"/>
        <v/>
      </c>
      <c r="CA1891" s="132" t="str">
        <f t="shared" ca="1" si="525"/>
        <v/>
      </c>
      <c r="CB1891" s="132" t="str">
        <f t="shared" ca="1" si="524"/>
        <v/>
      </c>
    </row>
    <row r="1892" spans="18:80" x14ac:dyDescent="0.2">
      <c r="R1892" s="21">
        <v>1889</v>
      </c>
      <c r="S1892" s="24" t="e">
        <f ca="1"/>
        <v>#N/A</v>
      </c>
      <c r="T1892" s="24" t="e">
        <f ca="1"/>
        <v>#N/A</v>
      </c>
      <c r="V1892" s="21">
        <v>1889</v>
      </c>
      <c r="W1892" s="24" t="e">
        <f ca="1"/>
        <v>#N/A</v>
      </c>
      <c r="X1892" s="24" t="e">
        <f ca="1"/>
        <v>#N/A</v>
      </c>
      <c r="Y1892" s="30"/>
      <c r="Z1892" s="21">
        <v>1889</v>
      </c>
      <c r="AA1892" s="24" t="e">
        <f ca="1"/>
        <v>#N/A</v>
      </c>
      <c r="AB1892" s="24" t="e">
        <f ca="1"/>
        <v>#N/A</v>
      </c>
      <c r="AD1892" s="21">
        <v>1889</v>
      </c>
      <c r="AE1892" s="24" t="e">
        <f ca="1"/>
        <v>#N/A</v>
      </c>
      <c r="AF1892" s="24" t="e">
        <f ca="1"/>
        <v>#N/A</v>
      </c>
      <c r="AH1892" s="21">
        <v>1889</v>
      </c>
      <c r="AI1892" s="24" t="str">
        <f t="shared" ca="1" si="526"/>
        <v/>
      </c>
      <c r="AJ1892" s="24" t="str">
        <f t="shared" ca="1" si="527"/>
        <v/>
      </c>
      <c r="AK1892" s="24" t="str">
        <f t="shared" ca="1" si="528"/>
        <v/>
      </c>
      <c r="AL1892" s="24" t="str">
        <f t="shared" ca="1" si="529"/>
        <v/>
      </c>
      <c r="AM1892" s="26"/>
      <c r="AN1892" s="26" t="str">
        <f ca="1">IF(AI1892="","","G1 "&amp;Input!D55&amp;" "&amp;AI1892&amp;" "&amp;Input!D$56&amp;" "&amp;AJ1892&amp;" "&amp;Input!D$57&amp;" "&amp;AK1892&amp;" "&amp;Input!D$58&amp;" "&amp;AL1892&amp;" F "&amp;Input!D$51&amp;"")</f>
        <v/>
      </c>
      <c r="AP1892" s="26" t="str">
        <f ca="1">IF(AS1892="","","G1 "&amp;Input!D$55&amp;" "&amp;AS1892&amp;" "&amp;Input!D$56&amp;" "&amp;AT1892&amp;" "&amp;Input!D$57&amp;" "&amp;AU1892&amp;" "&amp;Input!D$58&amp;" "&amp;AV1892&amp;" F "&amp;Input!D$52&amp;"")</f>
        <v/>
      </c>
      <c r="AR1892" s="21">
        <v>1889</v>
      </c>
      <c r="AS1892" s="24" t="str">
        <f t="shared" ca="1" si="518"/>
        <v/>
      </c>
      <c r="AT1892" s="24" t="str">
        <f t="shared" ca="1" si="519"/>
        <v/>
      </c>
      <c r="AU1892" s="24" t="str">
        <f t="shared" ca="1" si="520"/>
        <v/>
      </c>
      <c r="AV1892" s="24" t="str">
        <f t="shared" ca="1" si="521"/>
        <v/>
      </c>
      <c r="BC1892" t="s">
        <v>2314</v>
      </c>
      <c r="BF1892" s="74" t="str">
        <f ca="1">IF(AI1891="","","G1 "&amp;Input!D$55&amp;" "&amp;AI1891&amp;" "&amp;Input!D$56&amp;" "&amp;AJ1891&amp;" "&amp;Input!D$57&amp;" "&amp;AK1891&amp;" "&amp;Input!D$58&amp;" "&amp;AL1891&amp;" F "&amp;Input!D$51&amp;"")</f>
        <v/>
      </c>
      <c r="BO1892" s="132" t="str">
        <f t="shared" ca="1" si="532"/>
        <v/>
      </c>
      <c r="BP1892" s="132" t="str">
        <f t="shared" ca="1" si="532"/>
        <v/>
      </c>
      <c r="BQ1892" s="132" t="str">
        <f t="shared" ca="1" si="532"/>
        <v/>
      </c>
      <c r="BR1892" s="132" t="str">
        <f t="shared" ca="1" si="532"/>
        <v/>
      </c>
      <c r="BT1892" s="132" t="str">
        <f t="shared" si="533"/>
        <v/>
      </c>
      <c r="BU1892" s="132" t="str">
        <f t="shared" si="533"/>
        <v/>
      </c>
      <c r="BV1892" s="132" t="str">
        <f t="shared" si="533"/>
        <v/>
      </c>
      <c r="BW1892" s="132" t="str">
        <f t="shared" si="533"/>
        <v/>
      </c>
      <c r="BY1892" s="132" t="str">
        <f t="shared" ca="1" si="525"/>
        <v/>
      </c>
      <c r="BZ1892" s="132" t="str">
        <f t="shared" ca="1" si="525"/>
        <v/>
      </c>
      <c r="CA1892" s="132" t="str">
        <f t="shared" ca="1" si="525"/>
        <v/>
      </c>
      <c r="CB1892" s="132" t="str">
        <f t="shared" ca="1" si="524"/>
        <v/>
      </c>
    </row>
    <row r="1893" spans="18:80" x14ac:dyDescent="0.2">
      <c r="R1893" s="21">
        <v>1890</v>
      </c>
      <c r="S1893" s="24" t="e">
        <f ca="1"/>
        <v>#N/A</v>
      </c>
      <c r="T1893" s="24" t="e">
        <f ca="1"/>
        <v>#N/A</v>
      </c>
      <c r="V1893" s="21">
        <v>1890</v>
      </c>
      <c r="W1893" s="24" t="e">
        <f ca="1"/>
        <v>#N/A</v>
      </c>
      <c r="X1893" s="24" t="e">
        <f ca="1"/>
        <v>#N/A</v>
      </c>
      <c r="Y1893" s="30"/>
      <c r="Z1893" s="21">
        <v>1890</v>
      </c>
      <c r="AA1893" s="24" t="e">
        <f ca="1"/>
        <v>#N/A</v>
      </c>
      <c r="AB1893" s="24" t="e">
        <f ca="1"/>
        <v>#N/A</v>
      </c>
      <c r="AD1893" s="21">
        <v>1890</v>
      </c>
      <c r="AE1893" s="24" t="e">
        <f ca="1"/>
        <v>#N/A</v>
      </c>
      <c r="AF1893" s="24" t="e">
        <f ca="1"/>
        <v>#N/A</v>
      </c>
      <c r="AH1893" s="21">
        <v>1890</v>
      </c>
      <c r="AI1893" s="24" t="str">
        <f t="shared" ca="1" si="526"/>
        <v/>
      </c>
      <c r="AJ1893" s="24" t="str">
        <f t="shared" ca="1" si="527"/>
        <v/>
      </c>
      <c r="AK1893" s="24" t="str">
        <f t="shared" ca="1" si="528"/>
        <v/>
      </c>
      <c r="AL1893" s="24" t="str">
        <f t="shared" ca="1" si="529"/>
        <v/>
      </c>
      <c r="AM1893" s="26"/>
      <c r="AN1893" s="26" t="str">
        <f ca="1">IF(AI1893="","","G1 "&amp;Input!D55&amp;" "&amp;AI1893&amp;" "&amp;Input!D$56&amp;" "&amp;AJ1893&amp;" "&amp;Input!D$57&amp;" "&amp;AK1893&amp;" "&amp;Input!D$58&amp;" "&amp;AL1893&amp;" F "&amp;Input!D$51&amp;"")</f>
        <v/>
      </c>
      <c r="AP1893" s="26" t="str">
        <f ca="1">IF(AS1893="","","G1 "&amp;Input!D$55&amp;" "&amp;AS1893&amp;" "&amp;Input!D$56&amp;" "&amp;AT1893&amp;" "&amp;Input!D$57&amp;" "&amp;AU1893&amp;" "&amp;Input!D$58&amp;" "&amp;AV1893&amp;" F "&amp;Input!D$52&amp;"")</f>
        <v/>
      </c>
      <c r="AR1893" s="21">
        <v>1890</v>
      </c>
      <c r="AS1893" s="24" t="str">
        <f t="shared" ca="1" si="518"/>
        <v/>
      </c>
      <c r="AT1893" s="24" t="str">
        <f t="shared" ca="1" si="519"/>
        <v/>
      </c>
      <c r="AU1893" s="24" t="str">
        <f t="shared" ca="1" si="520"/>
        <v/>
      </c>
      <c r="AV1893" s="24" t="str">
        <f t="shared" ca="1" si="521"/>
        <v/>
      </c>
      <c r="BC1893" t="s">
        <v>2315</v>
      </c>
      <c r="BF1893" s="74" t="str">
        <f ca="1">IF(AI1892="","","G1 "&amp;Input!D$55&amp;" "&amp;AI1892&amp;" "&amp;Input!D$56&amp;" "&amp;AJ1892&amp;" "&amp;Input!D$57&amp;" "&amp;AK1892&amp;" "&amp;Input!D$58&amp;" "&amp;AL1892&amp;" F "&amp;Input!D$51&amp;"")</f>
        <v/>
      </c>
      <c r="BO1893" s="132" t="str">
        <f t="shared" ca="1" si="532"/>
        <v/>
      </c>
      <c r="BP1893" s="132" t="str">
        <f t="shared" ca="1" si="532"/>
        <v/>
      </c>
      <c r="BQ1893" s="132" t="str">
        <f t="shared" ca="1" si="532"/>
        <v/>
      </c>
      <c r="BR1893" s="132" t="str">
        <f t="shared" ca="1" si="532"/>
        <v/>
      </c>
      <c r="BT1893" s="132" t="str">
        <f t="shared" si="533"/>
        <v/>
      </c>
      <c r="BU1893" s="132" t="str">
        <f t="shared" si="533"/>
        <v/>
      </c>
      <c r="BV1893" s="132" t="str">
        <f t="shared" si="533"/>
        <v/>
      </c>
      <c r="BW1893" s="132" t="str">
        <f t="shared" si="533"/>
        <v/>
      </c>
      <c r="BY1893" s="132" t="str">
        <f t="shared" ref="BY1893:CB1924" ca="1" si="534">IFERROR(MID($AP1893,FIND(" ",$AP1893,FIND(BY$2,$AP1893,1)),FIND(" ",$AP1893,FIND(" ",$AP1893,FIND(BY$2,$AP1893,1))+1)-FIND(" ",$AP1893,FIND(BY$2,$AP1893,1)))*1,"")</f>
        <v/>
      </c>
      <c r="BZ1893" s="132" t="str">
        <f t="shared" ca="1" si="534"/>
        <v/>
      </c>
      <c r="CA1893" s="132" t="str">
        <f t="shared" ca="1" si="534"/>
        <v/>
      </c>
      <c r="CB1893" s="132" t="str">
        <f t="shared" ca="1" si="524"/>
        <v/>
      </c>
    </row>
    <row r="1894" spans="18:80" x14ac:dyDescent="0.2">
      <c r="R1894" s="21">
        <v>1891</v>
      </c>
      <c r="S1894" s="24" t="e">
        <f ca="1"/>
        <v>#N/A</v>
      </c>
      <c r="T1894" s="24" t="e">
        <f ca="1"/>
        <v>#N/A</v>
      </c>
      <c r="V1894" s="21">
        <v>1891</v>
      </c>
      <c r="W1894" s="24" t="e">
        <f ca="1"/>
        <v>#N/A</v>
      </c>
      <c r="X1894" s="24" t="e">
        <f ca="1"/>
        <v>#N/A</v>
      </c>
      <c r="Y1894" s="30"/>
      <c r="Z1894" s="21">
        <v>1891</v>
      </c>
      <c r="AA1894" s="24" t="e">
        <f ca="1"/>
        <v>#N/A</v>
      </c>
      <c r="AB1894" s="24" t="e">
        <f ca="1"/>
        <v>#N/A</v>
      </c>
      <c r="AD1894" s="21">
        <v>1891</v>
      </c>
      <c r="AE1894" s="24" t="e">
        <f ca="1"/>
        <v>#N/A</v>
      </c>
      <c r="AF1894" s="24" t="e">
        <f ca="1"/>
        <v>#N/A</v>
      </c>
      <c r="AH1894" s="21">
        <v>1891</v>
      </c>
      <c r="AI1894" s="24" t="str">
        <f t="shared" ca="1" si="526"/>
        <v/>
      </c>
      <c r="AJ1894" s="24" t="str">
        <f t="shared" ca="1" si="527"/>
        <v/>
      </c>
      <c r="AK1894" s="24" t="str">
        <f t="shared" ca="1" si="528"/>
        <v/>
      </c>
      <c r="AL1894" s="24" t="str">
        <f t="shared" ca="1" si="529"/>
        <v/>
      </c>
      <c r="AM1894" s="26"/>
      <c r="AN1894" s="26" t="str">
        <f ca="1">IF(AI1894="","","G1 "&amp;Input!D55&amp;" "&amp;AI1894&amp;" "&amp;Input!D$56&amp;" "&amp;AJ1894&amp;" "&amp;Input!D$57&amp;" "&amp;AK1894&amp;" "&amp;Input!D$58&amp;" "&amp;AL1894&amp;" F "&amp;Input!D$51&amp;"")</f>
        <v/>
      </c>
      <c r="AP1894" s="26" t="str">
        <f ca="1">IF(AS1894="","","G1 "&amp;Input!D$55&amp;" "&amp;AS1894&amp;" "&amp;Input!D$56&amp;" "&amp;AT1894&amp;" "&amp;Input!D$57&amp;" "&amp;AU1894&amp;" "&amp;Input!D$58&amp;" "&amp;AV1894&amp;" F "&amp;Input!D$52&amp;"")</f>
        <v/>
      </c>
      <c r="AR1894" s="21">
        <v>1891</v>
      </c>
      <c r="AS1894" s="24" t="str">
        <f t="shared" ca="1" si="518"/>
        <v/>
      </c>
      <c r="AT1894" s="24" t="str">
        <f t="shared" ca="1" si="519"/>
        <v/>
      </c>
      <c r="AU1894" s="24" t="str">
        <f t="shared" ca="1" si="520"/>
        <v/>
      </c>
      <c r="AV1894" s="24" t="str">
        <f t="shared" ca="1" si="521"/>
        <v/>
      </c>
      <c r="BC1894" t="s">
        <v>2316</v>
      </c>
      <c r="BF1894" s="74" t="str">
        <f ca="1">IF(AI1893="","","G1 "&amp;Input!D$55&amp;" "&amp;AI1893&amp;" "&amp;Input!D$56&amp;" "&amp;AJ1893&amp;" "&amp;Input!D$57&amp;" "&amp;AK1893&amp;" "&amp;Input!D$58&amp;" "&amp;AL1893&amp;" F "&amp;Input!D$51&amp;"")</f>
        <v/>
      </c>
      <c r="BO1894" s="132" t="str">
        <f t="shared" ca="1" si="532"/>
        <v/>
      </c>
      <c r="BP1894" s="132" t="str">
        <f t="shared" ca="1" si="532"/>
        <v/>
      </c>
      <c r="BQ1894" s="132" t="str">
        <f t="shared" ca="1" si="532"/>
        <v/>
      </c>
      <c r="BR1894" s="132" t="str">
        <f t="shared" ca="1" si="532"/>
        <v/>
      </c>
      <c r="BT1894" s="132" t="str">
        <f t="shared" si="533"/>
        <v/>
      </c>
      <c r="BU1894" s="132" t="str">
        <f t="shared" si="533"/>
        <v/>
      </c>
      <c r="BV1894" s="132" t="str">
        <f t="shared" si="533"/>
        <v/>
      </c>
      <c r="BW1894" s="132" t="str">
        <f t="shared" si="533"/>
        <v/>
      </c>
      <c r="BY1894" s="132" t="str">
        <f t="shared" ca="1" si="534"/>
        <v/>
      </c>
      <c r="BZ1894" s="132" t="str">
        <f t="shared" ca="1" si="534"/>
        <v/>
      </c>
      <c r="CA1894" s="132" t="str">
        <f t="shared" ca="1" si="534"/>
        <v/>
      </c>
      <c r="CB1894" s="132" t="str">
        <f t="shared" ca="1" si="524"/>
        <v/>
      </c>
    </row>
    <row r="1895" spans="18:80" x14ac:dyDescent="0.2">
      <c r="R1895" s="21">
        <v>1892</v>
      </c>
      <c r="S1895" s="24" t="e">
        <f ca="1"/>
        <v>#N/A</v>
      </c>
      <c r="T1895" s="24" t="e">
        <f ca="1"/>
        <v>#N/A</v>
      </c>
      <c r="V1895" s="21">
        <v>1892</v>
      </c>
      <c r="W1895" s="24" t="e">
        <f ca="1"/>
        <v>#N/A</v>
      </c>
      <c r="X1895" s="24" t="e">
        <f ca="1"/>
        <v>#N/A</v>
      </c>
      <c r="Y1895" s="30"/>
      <c r="Z1895" s="21">
        <v>1892</v>
      </c>
      <c r="AA1895" s="24" t="e">
        <f ca="1"/>
        <v>#N/A</v>
      </c>
      <c r="AB1895" s="24" t="e">
        <f ca="1"/>
        <v>#N/A</v>
      </c>
      <c r="AD1895" s="21">
        <v>1892</v>
      </c>
      <c r="AE1895" s="24" t="e">
        <f ca="1"/>
        <v>#N/A</v>
      </c>
      <c r="AF1895" s="24" t="e">
        <f ca="1"/>
        <v>#N/A</v>
      </c>
      <c r="AH1895" s="21">
        <v>1892</v>
      </c>
      <c r="AI1895" s="24" t="str">
        <f t="shared" ca="1" si="526"/>
        <v/>
      </c>
      <c r="AJ1895" s="24" t="str">
        <f t="shared" ca="1" si="527"/>
        <v/>
      </c>
      <c r="AK1895" s="24" t="str">
        <f t="shared" ca="1" si="528"/>
        <v/>
      </c>
      <c r="AL1895" s="24" t="str">
        <f t="shared" ca="1" si="529"/>
        <v/>
      </c>
      <c r="AM1895" s="26"/>
      <c r="AN1895" s="26" t="str">
        <f ca="1">IF(AI1895="","","G1 "&amp;Input!D55&amp;" "&amp;AI1895&amp;" "&amp;Input!D$56&amp;" "&amp;AJ1895&amp;" "&amp;Input!D$57&amp;" "&amp;AK1895&amp;" "&amp;Input!D$58&amp;" "&amp;AL1895&amp;" F "&amp;Input!D$51&amp;"")</f>
        <v/>
      </c>
      <c r="AP1895" s="26" t="str">
        <f ca="1">IF(AS1895="","","G1 "&amp;Input!D$55&amp;" "&amp;AS1895&amp;" "&amp;Input!D$56&amp;" "&amp;AT1895&amp;" "&amp;Input!D$57&amp;" "&amp;AU1895&amp;" "&amp;Input!D$58&amp;" "&amp;AV1895&amp;" F "&amp;Input!D$52&amp;"")</f>
        <v/>
      </c>
      <c r="AR1895" s="21">
        <v>1892</v>
      </c>
      <c r="AS1895" s="24" t="str">
        <f t="shared" ca="1" si="518"/>
        <v/>
      </c>
      <c r="AT1895" s="24" t="str">
        <f t="shared" ca="1" si="519"/>
        <v/>
      </c>
      <c r="AU1895" s="24" t="str">
        <f t="shared" ca="1" si="520"/>
        <v/>
      </c>
      <c r="AV1895" s="24" t="str">
        <f t="shared" ca="1" si="521"/>
        <v/>
      </c>
      <c r="BC1895" t="s">
        <v>2317</v>
      </c>
      <c r="BF1895" s="74" t="str">
        <f ca="1">IF(AI1894="","","G1 "&amp;Input!D$55&amp;" "&amp;AI1894&amp;" "&amp;Input!D$56&amp;" "&amp;AJ1894&amp;" "&amp;Input!D$57&amp;" "&amp;AK1894&amp;" "&amp;Input!D$58&amp;" "&amp;AL1894&amp;" F "&amp;Input!D$51&amp;"")</f>
        <v/>
      </c>
      <c r="BO1895" s="132" t="str">
        <f t="shared" ca="1" si="532"/>
        <v/>
      </c>
      <c r="BP1895" s="132" t="str">
        <f t="shared" ca="1" si="532"/>
        <v/>
      </c>
      <c r="BQ1895" s="132" t="str">
        <f t="shared" ca="1" si="532"/>
        <v/>
      </c>
      <c r="BR1895" s="132" t="str">
        <f t="shared" ca="1" si="532"/>
        <v/>
      </c>
      <c r="BT1895" s="132" t="str">
        <f t="shared" si="533"/>
        <v/>
      </c>
      <c r="BU1895" s="132" t="str">
        <f t="shared" si="533"/>
        <v/>
      </c>
      <c r="BV1895" s="132" t="str">
        <f t="shared" si="533"/>
        <v/>
      </c>
      <c r="BW1895" s="132" t="str">
        <f t="shared" si="533"/>
        <v/>
      </c>
      <c r="BY1895" s="132" t="str">
        <f t="shared" ca="1" si="534"/>
        <v/>
      </c>
      <c r="BZ1895" s="132" t="str">
        <f t="shared" ca="1" si="534"/>
        <v/>
      </c>
      <c r="CA1895" s="132" t="str">
        <f t="shared" ca="1" si="534"/>
        <v/>
      </c>
      <c r="CB1895" s="132" t="str">
        <f t="shared" ca="1" si="524"/>
        <v/>
      </c>
    </row>
    <row r="1896" spans="18:80" x14ac:dyDescent="0.2">
      <c r="R1896" s="21">
        <v>1893</v>
      </c>
      <c r="S1896" s="24" t="e">
        <f ca="1"/>
        <v>#N/A</v>
      </c>
      <c r="T1896" s="24" t="e">
        <f ca="1"/>
        <v>#N/A</v>
      </c>
      <c r="V1896" s="21">
        <v>1893</v>
      </c>
      <c r="W1896" s="24" t="e">
        <f ca="1"/>
        <v>#N/A</v>
      </c>
      <c r="X1896" s="24" t="e">
        <f ca="1"/>
        <v>#N/A</v>
      </c>
      <c r="Y1896" s="30"/>
      <c r="Z1896" s="21">
        <v>1893</v>
      </c>
      <c r="AA1896" s="24" t="e">
        <f ca="1"/>
        <v>#N/A</v>
      </c>
      <c r="AB1896" s="24" t="e">
        <f ca="1"/>
        <v>#N/A</v>
      </c>
      <c r="AD1896" s="21">
        <v>1893</v>
      </c>
      <c r="AE1896" s="24" t="e">
        <f ca="1"/>
        <v>#N/A</v>
      </c>
      <c r="AF1896" s="24" t="e">
        <f ca="1"/>
        <v>#N/A</v>
      </c>
      <c r="AH1896" s="21">
        <v>1893</v>
      </c>
      <c r="AI1896" s="24" t="str">
        <f t="shared" ca="1" si="526"/>
        <v/>
      </c>
      <c r="AJ1896" s="24" t="str">
        <f t="shared" ca="1" si="527"/>
        <v/>
      </c>
      <c r="AK1896" s="24" t="str">
        <f t="shared" ca="1" si="528"/>
        <v/>
      </c>
      <c r="AL1896" s="24" t="str">
        <f t="shared" ca="1" si="529"/>
        <v/>
      </c>
      <c r="AM1896" s="26"/>
      <c r="AN1896" s="26" t="str">
        <f ca="1">IF(AI1896="","","G1 "&amp;Input!D55&amp;" "&amp;AI1896&amp;" "&amp;Input!D$56&amp;" "&amp;AJ1896&amp;" "&amp;Input!D$57&amp;" "&amp;AK1896&amp;" "&amp;Input!D$58&amp;" "&amp;AL1896&amp;" F "&amp;Input!D$51&amp;"")</f>
        <v/>
      </c>
      <c r="AP1896" s="26" t="str">
        <f ca="1">IF(AS1896="","","G1 "&amp;Input!D$55&amp;" "&amp;AS1896&amp;" "&amp;Input!D$56&amp;" "&amp;AT1896&amp;" "&amp;Input!D$57&amp;" "&amp;AU1896&amp;" "&amp;Input!D$58&amp;" "&amp;AV1896&amp;" F "&amp;Input!D$52&amp;"")</f>
        <v/>
      </c>
      <c r="AR1896" s="21">
        <v>1893</v>
      </c>
      <c r="AS1896" s="24" t="str">
        <f t="shared" ca="1" si="518"/>
        <v/>
      </c>
      <c r="AT1896" s="24" t="str">
        <f t="shared" ca="1" si="519"/>
        <v/>
      </c>
      <c r="AU1896" s="24" t="str">
        <f t="shared" ca="1" si="520"/>
        <v/>
      </c>
      <c r="AV1896" s="24" t="str">
        <f t="shared" ca="1" si="521"/>
        <v/>
      </c>
      <c r="BC1896" t="s">
        <v>2318</v>
      </c>
      <c r="BF1896" s="74" t="str">
        <f ca="1">IF(AI1895="","","G1 "&amp;Input!D$55&amp;" "&amp;AI1895&amp;" "&amp;Input!D$56&amp;" "&amp;AJ1895&amp;" "&amp;Input!D$57&amp;" "&amp;AK1895&amp;" "&amp;Input!D$58&amp;" "&amp;AL1895&amp;" F "&amp;Input!D$51&amp;"")</f>
        <v/>
      </c>
      <c r="BO1896" s="132" t="str">
        <f t="shared" ca="1" si="532"/>
        <v/>
      </c>
      <c r="BP1896" s="132" t="str">
        <f t="shared" ca="1" si="532"/>
        <v/>
      </c>
      <c r="BQ1896" s="132" t="str">
        <f t="shared" ca="1" si="532"/>
        <v/>
      </c>
      <c r="BR1896" s="132" t="str">
        <f t="shared" ca="1" si="532"/>
        <v/>
      </c>
      <c r="BT1896" s="132" t="str">
        <f t="shared" si="533"/>
        <v/>
      </c>
      <c r="BU1896" s="132" t="str">
        <f t="shared" si="533"/>
        <v/>
      </c>
      <c r="BV1896" s="132" t="str">
        <f t="shared" si="533"/>
        <v/>
      </c>
      <c r="BW1896" s="132" t="str">
        <f t="shared" si="533"/>
        <v/>
      </c>
      <c r="BY1896" s="132" t="str">
        <f t="shared" ca="1" si="534"/>
        <v/>
      </c>
      <c r="BZ1896" s="132" t="str">
        <f t="shared" ca="1" si="534"/>
        <v/>
      </c>
      <c r="CA1896" s="132" t="str">
        <f t="shared" ca="1" si="534"/>
        <v/>
      </c>
      <c r="CB1896" s="132" t="str">
        <f t="shared" ca="1" si="524"/>
        <v/>
      </c>
    </row>
    <row r="1897" spans="18:80" x14ac:dyDescent="0.2">
      <c r="R1897" s="21">
        <v>1894</v>
      </c>
      <c r="S1897" s="24" t="e">
        <f ca="1"/>
        <v>#N/A</v>
      </c>
      <c r="T1897" s="24" t="e">
        <f ca="1"/>
        <v>#N/A</v>
      </c>
      <c r="V1897" s="21">
        <v>1894</v>
      </c>
      <c r="W1897" s="24" t="e">
        <f ca="1"/>
        <v>#N/A</v>
      </c>
      <c r="X1897" s="24" t="e">
        <f ca="1"/>
        <v>#N/A</v>
      </c>
      <c r="Y1897" s="30"/>
      <c r="Z1897" s="21">
        <v>1894</v>
      </c>
      <c r="AA1897" s="24" t="e">
        <f ca="1"/>
        <v>#N/A</v>
      </c>
      <c r="AB1897" s="24" t="e">
        <f ca="1"/>
        <v>#N/A</v>
      </c>
      <c r="AD1897" s="21">
        <v>1894</v>
      </c>
      <c r="AE1897" s="24" t="e">
        <f ca="1"/>
        <v>#N/A</v>
      </c>
      <c r="AF1897" s="24" t="e">
        <f ca="1"/>
        <v>#N/A</v>
      </c>
      <c r="AH1897" s="21">
        <v>1894</v>
      </c>
      <c r="AI1897" s="24" t="str">
        <f t="shared" ca="1" si="526"/>
        <v/>
      </c>
      <c r="AJ1897" s="24" t="str">
        <f t="shared" ca="1" si="527"/>
        <v/>
      </c>
      <c r="AK1897" s="24" t="str">
        <f t="shared" ca="1" si="528"/>
        <v/>
      </c>
      <c r="AL1897" s="24" t="str">
        <f t="shared" ca="1" si="529"/>
        <v/>
      </c>
      <c r="AM1897" s="26"/>
      <c r="AN1897" s="26" t="str">
        <f ca="1">IF(AI1897="","","G1 "&amp;Input!D55&amp;" "&amp;AI1897&amp;" "&amp;Input!D$56&amp;" "&amp;AJ1897&amp;" "&amp;Input!D$57&amp;" "&amp;AK1897&amp;" "&amp;Input!D$58&amp;" "&amp;AL1897&amp;" F "&amp;Input!D$51&amp;"")</f>
        <v/>
      </c>
      <c r="AP1897" s="26" t="str">
        <f ca="1">IF(AS1897="","","G1 "&amp;Input!D$55&amp;" "&amp;AS1897&amp;" "&amp;Input!D$56&amp;" "&amp;AT1897&amp;" "&amp;Input!D$57&amp;" "&amp;AU1897&amp;" "&amp;Input!D$58&amp;" "&amp;AV1897&amp;" F "&amp;Input!D$52&amp;"")</f>
        <v/>
      </c>
      <c r="AR1897" s="21">
        <v>1894</v>
      </c>
      <c r="AS1897" s="24" t="str">
        <f t="shared" ca="1" si="518"/>
        <v/>
      </c>
      <c r="AT1897" s="24" t="str">
        <f t="shared" ca="1" si="519"/>
        <v/>
      </c>
      <c r="AU1897" s="24" t="str">
        <f t="shared" ca="1" si="520"/>
        <v/>
      </c>
      <c r="AV1897" s="24" t="str">
        <f t="shared" ca="1" si="521"/>
        <v/>
      </c>
      <c r="BC1897" t="s">
        <v>2319</v>
      </c>
      <c r="BF1897" s="74" t="str">
        <f ca="1">IF(AI1896="","","G1 "&amp;Input!D$55&amp;" "&amp;AI1896&amp;" "&amp;Input!D$56&amp;" "&amp;AJ1896&amp;" "&amp;Input!D$57&amp;" "&amp;AK1896&amp;" "&amp;Input!D$58&amp;" "&amp;AL1896&amp;" F "&amp;Input!D$51&amp;"")</f>
        <v/>
      </c>
      <c r="BO1897" s="132" t="str">
        <f t="shared" ca="1" si="532"/>
        <v/>
      </c>
      <c r="BP1897" s="132" t="str">
        <f t="shared" ca="1" si="532"/>
        <v/>
      </c>
      <c r="BQ1897" s="132" t="str">
        <f t="shared" ca="1" si="532"/>
        <v/>
      </c>
      <c r="BR1897" s="132" t="str">
        <f t="shared" ca="1" si="532"/>
        <v/>
      </c>
      <c r="BT1897" s="132" t="str">
        <f t="shared" si="533"/>
        <v/>
      </c>
      <c r="BU1897" s="132" t="str">
        <f t="shared" si="533"/>
        <v/>
      </c>
      <c r="BV1897" s="132" t="str">
        <f t="shared" si="533"/>
        <v/>
      </c>
      <c r="BW1897" s="132" t="str">
        <f t="shared" si="533"/>
        <v/>
      </c>
      <c r="BY1897" s="132" t="str">
        <f t="shared" ca="1" si="534"/>
        <v/>
      </c>
      <c r="BZ1897" s="132" t="str">
        <f t="shared" ca="1" si="534"/>
        <v/>
      </c>
      <c r="CA1897" s="132" t="str">
        <f t="shared" ca="1" si="534"/>
        <v/>
      </c>
      <c r="CB1897" s="132" t="str">
        <f t="shared" ca="1" si="524"/>
        <v/>
      </c>
    </row>
    <row r="1898" spans="18:80" x14ac:dyDescent="0.2">
      <c r="R1898" s="21">
        <v>1895</v>
      </c>
      <c r="S1898" s="24" t="e">
        <f ca="1"/>
        <v>#N/A</v>
      </c>
      <c r="T1898" s="24" t="e">
        <f ca="1"/>
        <v>#N/A</v>
      </c>
      <c r="V1898" s="21">
        <v>1895</v>
      </c>
      <c r="W1898" s="24" t="e">
        <f ca="1"/>
        <v>#N/A</v>
      </c>
      <c r="X1898" s="24" t="e">
        <f ca="1"/>
        <v>#N/A</v>
      </c>
      <c r="Y1898" s="30"/>
      <c r="Z1898" s="21">
        <v>1895</v>
      </c>
      <c r="AA1898" s="24" t="e">
        <f ca="1"/>
        <v>#N/A</v>
      </c>
      <c r="AB1898" s="24" t="e">
        <f ca="1"/>
        <v>#N/A</v>
      </c>
      <c r="AD1898" s="21">
        <v>1895</v>
      </c>
      <c r="AE1898" s="24" t="e">
        <f ca="1"/>
        <v>#N/A</v>
      </c>
      <c r="AF1898" s="24" t="e">
        <f ca="1"/>
        <v>#N/A</v>
      </c>
      <c r="AH1898" s="21">
        <v>1895</v>
      </c>
      <c r="AI1898" s="24" t="str">
        <f t="shared" ca="1" si="526"/>
        <v/>
      </c>
      <c r="AJ1898" s="24" t="str">
        <f t="shared" ca="1" si="527"/>
        <v/>
      </c>
      <c r="AK1898" s="24" t="str">
        <f t="shared" ca="1" si="528"/>
        <v/>
      </c>
      <c r="AL1898" s="24" t="str">
        <f t="shared" ca="1" si="529"/>
        <v/>
      </c>
      <c r="AM1898" s="26"/>
      <c r="AN1898" s="26" t="str">
        <f ca="1">IF(AI1898="","","G1 "&amp;Input!D55&amp;" "&amp;AI1898&amp;" "&amp;Input!D$56&amp;" "&amp;AJ1898&amp;" "&amp;Input!D$57&amp;" "&amp;AK1898&amp;" "&amp;Input!D$58&amp;" "&amp;AL1898&amp;" F "&amp;Input!D$51&amp;"")</f>
        <v/>
      </c>
      <c r="AP1898" s="26" t="str">
        <f ca="1">IF(AS1898="","","G1 "&amp;Input!D$55&amp;" "&amp;AS1898&amp;" "&amp;Input!D$56&amp;" "&amp;AT1898&amp;" "&amp;Input!D$57&amp;" "&amp;AU1898&amp;" "&amp;Input!D$58&amp;" "&amp;AV1898&amp;" F "&amp;Input!D$52&amp;"")</f>
        <v/>
      </c>
      <c r="AR1898" s="21">
        <v>1895</v>
      </c>
      <c r="AS1898" s="24" t="str">
        <f t="shared" ca="1" si="518"/>
        <v/>
      </c>
      <c r="AT1898" s="24" t="str">
        <f t="shared" ca="1" si="519"/>
        <v/>
      </c>
      <c r="AU1898" s="24" t="str">
        <f t="shared" ca="1" si="520"/>
        <v/>
      </c>
      <c r="AV1898" s="24" t="str">
        <f t="shared" ca="1" si="521"/>
        <v/>
      </c>
      <c r="BC1898" t="s">
        <v>2320</v>
      </c>
      <c r="BF1898" s="74" t="str">
        <f ca="1">IF(AI1897="","","G1 "&amp;Input!D$55&amp;" "&amp;AI1897&amp;" "&amp;Input!D$56&amp;" "&amp;AJ1897&amp;" "&amp;Input!D$57&amp;" "&amp;AK1897&amp;" "&amp;Input!D$58&amp;" "&amp;AL1897&amp;" F "&amp;Input!D$51&amp;"")</f>
        <v/>
      </c>
      <c r="BO1898" s="132" t="str">
        <f t="shared" ca="1" si="532"/>
        <v/>
      </c>
      <c r="BP1898" s="132" t="str">
        <f t="shared" ca="1" si="532"/>
        <v/>
      </c>
      <c r="BQ1898" s="132" t="str">
        <f t="shared" ca="1" si="532"/>
        <v/>
      </c>
      <c r="BR1898" s="132" t="str">
        <f t="shared" ca="1" si="532"/>
        <v/>
      </c>
      <c r="BT1898" s="132" t="str">
        <f t="shared" si="533"/>
        <v/>
      </c>
      <c r="BU1898" s="132" t="str">
        <f t="shared" si="533"/>
        <v/>
      </c>
      <c r="BV1898" s="132" t="str">
        <f t="shared" si="533"/>
        <v/>
      </c>
      <c r="BW1898" s="132" t="str">
        <f t="shared" si="533"/>
        <v/>
      </c>
      <c r="BY1898" s="132" t="str">
        <f t="shared" ca="1" si="534"/>
        <v/>
      </c>
      <c r="BZ1898" s="132" t="str">
        <f t="shared" ca="1" si="534"/>
        <v/>
      </c>
      <c r="CA1898" s="132" t="str">
        <f t="shared" ca="1" si="534"/>
        <v/>
      </c>
      <c r="CB1898" s="132" t="str">
        <f t="shared" ca="1" si="524"/>
        <v/>
      </c>
    </row>
    <row r="1899" spans="18:80" x14ac:dyDescent="0.2">
      <c r="R1899" s="21">
        <v>1896</v>
      </c>
      <c r="S1899" s="24" t="e">
        <f ca="1"/>
        <v>#N/A</v>
      </c>
      <c r="T1899" s="24" t="e">
        <f ca="1"/>
        <v>#N/A</v>
      </c>
      <c r="V1899" s="21">
        <v>1896</v>
      </c>
      <c r="W1899" s="24" t="e">
        <f ca="1"/>
        <v>#N/A</v>
      </c>
      <c r="X1899" s="24" t="e">
        <f ca="1"/>
        <v>#N/A</v>
      </c>
      <c r="Y1899" s="30"/>
      <c r="Z1899" s="21">
        <v>1896</v>
      </c>
      <c r="AA1899" s="24" t="e">
        <f ca="1"/>
        <v>#N/A</v>
      </c>
      <c r="AB1899" s="24" t="e">
        <f ca="1"/>
        <v>#N/A</v>
      </c>
      <c r="AD1899" s="21">
        <v>1896</v>
      </c>
      <c r="AE1899" s="24" t="e">
        <f ca="1"/>
        <v>#N/A</v>
      </c>
      <c r="AF1899" s="24" t="e">
        <f ca="1"/>
        <v>#N/A</v>
      </c>
      <c r="AH1899" s="21">
        <v>1896</v>
      </c>
      <c r="AI1899" s="24" t="str">
        <f t="shared" ca="1" si="526"/>
        <v/>
      </c>
      <c r="AJ1899" s="24" t="str">
        <f t="shared" ca="1" si="527"/>
        <v/>
      </c>
      <c r="AK1899" s="24" t="str">
        <f t="shared" ca="1" si="528"/>
        <v/>
      </c>
      <c r="AL1899" s="24" t="str">
        <f t="shared" ca="1" si="529"/>
        <v/>
      </c>
      <c r="AM1899" s="26"/>
      <c r="AN1899" s="26" t="str">
        <f ca="1">IF(AI1899="","","G1 "&amp;Input!D55&amp;" "&amp;AI1899&amp;" "&amp;Input!D$56&amp;" "&amp;AJ1899&amp;" "&amp;Input!D$57&amp;" "&amp;AK1899&amp;" "&amp;Input!D$58&amp;" "&amp;AL1899&amp;" F "&amp;Input!D$51&amp;"")</f>
        <v/>
      </c>
      <c r="AP1899" s="26" t="str">
        <f ca="1">IF(AS1899="","","G1 "&amp;Input!D$55&amp;" "&amp;AS1899&amp;" "&amp;Input!D$56&amp;" "&amp;AT1899&amp;" "&amp;Input!D$57&amp;" "&amp;AU1899&amp;" "&amp;Input!D$58&amp;" "&amp;AV1899&amp;" F "&amp;Input!D$52&amp;"")</f>
        <v/>
      </c>
      <c r="AR1899" s="21">
        <v>1896</v>
      </c>
      <c r="AS1899" s="24" t="str">
        <f t="shared" ca="1" si="518"/>
        <v/>
      </c>
      <c r="AT1899" s="24" t="str">
        <f t="shared" ca="1" si="519"/>
        <v/>
      </c>
      <c r="AU1899" s="24" t="str">
        <f t="shared" ca="1" si="520"/>
        <v/>
      </c>
      <c r="AV1899" s="24" t="str">
        <f t="shared" ca="1" si="521"/>
        <v/>
      </c>
      <c r="BC1899" t="s">
        <v>2321</v>
      </c>
      <c r="BF1899" s="74" t="str">
        <f ca="1">IF(AI1898="","","G1 "&amp;Input!D$55&amp;" "&amp;AI1898&amp;" "&amp;Input!D$56&amp;" "&amp;AJ1898&amp;" "&amp;Input!D$57&amp;" "&amp;AK1898&amp;" "&amp;Input!D$58&amp;" "&amp;AL1898&amp;" F "&amp;Input!D$51&amp;"")</f>
        <v/>
      </c>
      <c r="BO1899" s="132" t="str">
        <f t="shared" ca="1" si="532"/>
        <v/>
      </c>
      <c r="BP1899" s="132" t="str">
        <f t="shared" ca="1" si="532"/>
        <v/>
      </c>
      <c r="BQ1899" s="132" t="str">
        <f t="shared" ca="1" si="532"/>
        <v/>
      </c>
      <c r="BR1899" s="132" t="str">
        <f t="shared" ca="1" si="532"/>
        <v/>
      </c>
      <c r="BT1899" s="132" t="str">
        <f t="shared" si="533"/>
        <v/>
      </c>
      <c r="BU1899" s="132" t="str">
        <f t="shared" si="533"/>
        <v/>
      </c>
      <c r="BV1899" s="132" t="str">
        <f t="shared" si="533"/>
        <v/>
      </c>
      <c r="BW1899" s="132" t="str">
        <f t="shared" si="533"/>
        <v/>
      </c>
      <c r="BY1899" s="132" t="str">
        <f t="shared" ca="1" si="534"/>
        <v/>
      </c>
      <c r="BZ1899" s="132" t="str">
        <f t="shared" ca="1" si="534"/>
        <v/>
      </c>
      <c r="CA1899" s="132" t="str">
        <f t="shared" ca="1" si="534"/>
        <v/>
      </c>
      <c r="CB1899" s="132" t="str">
        <f t="shared" ca="1" si="524"/>
        <v/>
      </c>
    </row>
    <row r="1900" spans="18:80" x14ac:dyDescent="0.2">
      <c r="R1900" s="21">
        <v>1897</v>
      </c>
      <c r="S1900" s="24" t="e">
        <f ca="1"/>
        <v>#N/A</v>
      </c>
      <c r="T1900" s="24" t="e">
        <f ca="1"/>
        <v>#N/A</v>
      </c>
      <c r="V1900" s="21">
        <v>1897</v>
      </c>
      <c r="W1900" s="24" t="e">
        <f ca="1"/>
        <v>#N/A</v>
      </c>
      <c r="X1900" s="24" t="e">
        <f ca="1"/>
        <v>#N/A</v>
      </c>
      <c r="Y1900" s="30"/>
      <c r="Z1900" s="21">
        <v>1897</v>
      </c>
      <c r="AA1900" s="24" t="e">
        <f ca="1"/>
        <v>#N/A</v>
      </c>
      <c r="AB1900" s="24" t="e">
        <f ca="1"/>
        <v>#N/A</v>
      </c>
      <c r="AD1900" s="21">
        <v>1897</v>
      </c>
      <c r="AE1900" s="24" t="e">
        <f ca="1"/>
        <v>#N/A</v>
      </c>
      <c r="AF1900" s="24" t="e">
        <f ca="1"/>
        <v>#N/A</v>
      </c>
      <c r="AH1900" s="21">
        <v>1897</v>
      </c>
      <c r="AI1900" s="24" t="str">
        <f t="shared" ca="1" si="526"/>
        <v/>
      </c>
      <c r="AJ1900" s="24" t="str">
        <f t="shared" ca="1" si="527"/>
        <v/>
      </c>
      <c r="AK1900" s="24" t="str">
        <f t="shared" ca="1" si="528"/>
        <v/>
      </c>
      <c r="AL1900" s="24" t="str">
        <f t="shared" ca="1" si="529"/>
        <v/>
      </c>
      <c r="AM1900" s="26"/>
      <c r="AN1900" s="26" t="str">
        <f ca="1">IF(AI1900="","","G1 "&amp;Input!D55&amp;" "&amp;AI1900&amp;" "&amp;Input!D$56&amp;" "&amp;AJ1900&amp;" "&amp;Input!D$57&amp;" "&amp;AK1900&amp;" "&amp;Input!D$58&amp;" "&amp;AL1900&amp;" F "&amp;Input!D$51&amp;"")</f>
        <v/>
      </c>
      <c r="AP1900" s="26" t="str">
        <f ca="1">IF(AS1900="","","G1 "&amp;Input!D$55&amp;" "&amp;AS1900&amp;" "&amp;Input!D$56&amp;" "&amp;AT1900&amp;" "&amp;Input!D$57&amp;" "&amp;AU1900&amp;" "&amp;Input!D$58&amp;" "&amp;AV1900&amp;" F "&amp;Input!D$52&amp;"")</f>
        <v/>
      </c>
      <c r="AR1900" s="21">
        <v>1897</v>
      </c>
      <c r="AS1900" s="24" t="str">
        <f t="shared" ca="1" si="518"/>
        <v/>
      </c>
      <c r="AT1900" s="24" t="str">
        <f t="shared" ca="1" si="519"/>
        <v/>
      </c>
      <c r="AU1900" s="24" t="str">
        <f t="shared" ca="1" si="520"/>
        <v/>
      </c>
      <c r="AV1900" s="24" t="str">
        <f t="shared" ca="1" si="521"/>
        <v/>
      </c>
      <c r="BC1900" t="s">
        <v>2322</v>
      </c>
      <c r="BF1900" s="74" t="str">
        <f ca="1">IF(AI1899="","","G1 "&amp;Input!D$55&amp;" "&amp;AI1899&amp;" "&amp;Input!D$56&amp;" "&amp;AJ1899&amp;" "&amp;Input!D$57&amp;" "&amp;AK1899&amp;" "&amp;Input!D$58&amp;" "&amp;AL1899&amp;" F "&amp;Input!D$51&amp;"")</f>
        <v/>
      </c>
      <c r="BO1900" s="132" t="str">
        <f t="shared" ca="1" si="532"/>
        <v/>
      </c>
      <c r="BP1900" s="132" t="str">
        <f t="shared" ca="1" si="532"/>
        <v/>
      </c>
      <c r="BQ1900" s="132" t="str">
        <f t="shared" ca="1" si="532"/>
        <v/>
      </c>
      <c r="BR1900" s="132" t="str">
        <f t="shared" ca="1" si="532"/>
        <v/>
      </c>
      <c r="BT1900" s="132" t="str">
        <f t="shared" si="533"/>
        <v/>
      </c>
      <c r="BU1900" s="132" t="str">
        <f t="shared" si="533"/>
        <v/>
      </c>
      <c r="BV1900" s="132" t="str">
        <f t="shared" si="533"/>
        <v/>
      </c>
      <c r="BW1900" s="132" t="str">
        <f t="shared" si="533"/>
        <v/>
      </c>
      <c r="BY1900" s="132" t="str">
        <f t="shared" ca="1" si="534"/>
        <v/>
      </c>
      <c r="BZ1900" s="132" t="str">
        <f t="shared" ca="1" si="534"/>
        <v/>
      </c>
      <c r="CA1900" s="132" t="str">
        <f t="shared" ca="1" si="534"/>
        <v/>
      </c>
      <c r="CB1900" s="132" t="str">
        <f t="shared" ca="1" si="524"/>
        <v/>
      </c>
    </row>
    <row r="1901" spans="18:80" x14ac:dyDescent="0.2">
      <c r="R1901" s="21">
        <v>1898</v>
      </c>
      <c r="S1901" s="24" t="e">
        <f ca="1"/>
        <v>#N/A</v>
      </c>
      <c r="T1901" s="24" t="e">
        <f ca="1"/>
        <v>#N/A</v>
      </c>
      <c r="V1901" s="21">
        <v>1898</v>
      </c>
      <c r="W1901" s="24" t="e">
        <f ca="1"/>
        <v>#N/A</v>
      </c>
      <c r="X1901" s="24" t="e">
        <f ca="1"/>
        <v>#N/A</v>
      </c>
      <c r="Y1901" s="30"/>
      <c r="Z1901" s="21">
        <v>1898</v>
      </c>
      <c r="AA1901" s="24" t="e">
        <f ca="1"/>
        <v>#N/A</v>
      </c>
      <c r="AB1901" s="24" t="e">
        <f ca="1"/>
        <v>#N/A</v>
      </c>
      <c r="AD1901" s="21">
        <v>1898</v>
      </c>
      <c r="AE1901" s="24" t="e">
        <f ca="1"/>
        <v>#N/A</v>
      </c>
      <c r="AF1901" s="24" t="e">
        <f ca="1"/>
        <v>#N/A</v>
      </c>
      <c r="AH1901" s="21">
        <v>1898</v>
      </c>
      <c r="AI1901" s="24" t="str">
        <f t="shared" ca="1" si="526"/>
        <v/>
      </c>
      <c r="AJ1901" s="24" t="str">
        <f t="shared" ca="1" si="527"/>
        <v/>
      </c>
      <c r="AK1901" s="24" t="str">
        <f t="shared" ca="1" si="528"/>
        <v/>
      </c>
      <c r="AL1901" s="24" t="str">
        <f t="shared" ca="1" si="529"/>
        <v/>
      </c>
      <c r="AM1901" s="26"/>
      <c r="AN1901" s="26" t="str">
        <f ca="1">IF(AI1901="","","G1 "&amp;Input!D55&amp;" "&amp;AI1901&amp;" "&amp;Input!D$56&amp;" "&amp;AJ1901&amp;" "&amp;Input!D$57&amp;" "&amp;AK1901&amp;" "&amp;Input!D$58&amp;" "&amp;AL1901&amp;" F "&amp;Input!D$51&amp;"")</f>
        <v/>
      </c>
      <c r="AP1901" s="26" t="str">
        <f ca="1">IF(AS1901="","","G1 "&amp;Input!D$55&amp;" "&amp;AS1901&amp;" "&amp;Input!D$56&amp;" "&amp;AT1901&amp;" "&amp;Input!D$57&amp;" "&amp;AU1901&amp;" "&amp;Input!D$58&amp;" "&amp;AV1901&amp;" F "&amp;Input!D$52&amp;"")</f>
        <v/>
      </c>
      <c r="AR1901" s="21">
        <v>1898</v>
      </c>
      <c r="AS1901" s="24" t="str">
        <f t="shared" ca="1" si="518"/>
        <v/>
      </c>
      <c r="AT1901" s="24" t="str">
        <f t="shared" ca="1" si="519"/>
        <v/>
      </c>
      <c r="AU1901" s="24" t="str">
        <f t="shared" ca="1" si="520"/>
        <v/>
      </c>
      <c r="AV1901" s="24" t="str">
        <f t="shared" ca="1" si="521"/>
        <v/>
      </c>
      <c r="BC1901" t="s">
        <v>2323</v>
      </c>
      <c r="BF1901" s="74" t="str">
        <f ca="1">IF(AI1900="","","G1 "&amp;Input!D$55&amp;" "&amp;AI1900&amp;" "&amp;Input!D$56&amp;" "&amp;AJ1900&amp;" "&amp;Input!D$57&amp;" "&amp;AK1900&amp;" "&amp;Input!D$58&amp;" "&amp;AL1900&amp;" F "&amp;Input!D$51&amp;"")</f>
        <v/>
      </c>
      <c r="BO1901" s="132" t="str">
        <f t="shared" ca="1" si="532"/>
        <v/>
      </c>
      <c r="BP1901" s="132" t="str">
        <f t="shared" ca="1" si="532"/>
        <v/>
      </c>
      <c r="BQ1901" s="132" t="str">
        <f t="shared" ca="1" si="532"/>
        <v/>
      </c>
      <c r="BR1901" s="132" t="str">
        <f t="shared" ca="1" si="532"/>
        <v/>
      </c>
      <c r="BT1901" s="132" t="str">
        <f t="shared" si="533"/>
        <v/>
      </c>
      <c r="BU1901" s="132" t="str">
        <f t="shared" si="533"/>
        <v/>
      </c>
      <c r="BV1901" s="132" t="str">
        <f t="shared" si="533"/>
        <v/>
      </c>
      <c r="BW1901" s="132" t="str">
        <f t="shared" si="533"/>
        <v/>
      </c>
      <c r="BY1901" s="132" t="str">
        <f t="shared" ca="1" si="534"/>
        <v/>
      </c>
      <c r="BZ1901" s="132" t="str">
        <f t="shared" ca="1" si="534"/>
        <v/>
      </c>
      <c r="CA1901" s="132" t="str">
        <f t="shared" ca="1" si="534"/>
        <v/>
      </c>
      <c r="CB1901" s="132" t="str">
        <f t="shared" ca="1" si="524"/>
        <v/>
      </c>
    </row>
    <row r="1902" spans="18:80" x14ac:dyDescent="0.2">
      <c r="R1902" s="21">
        <v>1899</v>
      </c>
      <c r="S1902" s="24" t="e">
        <f ca="1"/>
        <v>#N/A</v>
      </c>
      <c r="T1902" s="24" t="e">
        <f ca="1"/>
        <v>#N/A</v>
      </c>
      <c r="V1902" s="21">
        <v>1899</v>
      </c>
      <c r="W1902" s="24" t="e">
        <f ca="1"/>
        <v>#N/A</v>
      </c>
      <c r="X1902" s="24" t="e">
        <f ca="1"/>
        <v>#N/A</v>
      </c>
      <c r="Y1902" s="30"/>
      <c r="Z1902" s="21">
        <v>1899</v>
      </c>
      <c r="AA1902" s="24" t="e">
        <f ca="1"/>
        <v>#N/A</v>
      </c>
      <c r="AB1902" s="24" t="e">
        <f ca="1"/>
        <v>#N/A</v>
      </c>
      <c r="AD1902" s="21">
        <v>1899</v>
      </c>
      <c r="AE1902" s="24" t="e">
        <f ca="1"/>
        <v>#N/A</v>
      </c>
      <c r="AF1902" s="24" t="e">
        <f ca="1"/>
        <v>#N/A</v>
      </c>
      <c r="AH1902" s="21">
        <v>1899</v>
      </c>
      <c r="AI1902" s="24" t="str">
        <f t="shared" ca="1" si="526"/>
        <v/>
      </c>
      <c r="AJ1902" s="24" t="str">
        <f t="shared" ca="1" si="527"/>
        <v/>
      </c>
      <c r="AK1902" s="24" t="str">
        <f t="shared" ca="1" si="528"/>
        <v/>
      </c>
      <c r="AL1902" s="24" t="str">
        <f t="shared" ca="1" si="529"/>
        <v/>
      </c>
      <c r="AM1902" s="26"/>
      <c r="AN1902" s="26" t="str">
        <f ca="1">IF(AI1902="","","G1 "&amp;Input!D55&amp;" "&amp;AI1902&amp;" "&amp;Input!D$56&amp;" "&amp;AJ1902&amp;" "&amp;Input!D$57&amp;" "&amp;AK1902&amp;" "&amp;Input!D$58&amp;" "&amp;AL1902&amp;" F "&amp;Input!D$51&amp;"")</f>
        <v/>
      </c>
      <c r="AP1902" s="26" t="str">
        <f ca="1">IF(AS1902="","","G1 "&amp;Input!D$55&amp;" "&amp;AS1902&amp;" "&amp;Input!D$56&amp;" "&amp;AT1902&amp;" "&amp;Input!D$57&amp;" "&amp;AU1902&amp;" "&amp;Input!D$58&amp;" "&amp;AV1902&amp;" F "&amp;Input!D$52&amp;"")</f>
        <v/>
      </c>
      <c r="AR1902" s="21">
        <v>1899</v>
      </c>
      <c r="AS1902" s="24" t="str">
        <f t="shared" ca="1" si="518"/>
        <v/>
      </c>
      <c r="AT1902" s="24" t="str">
        <f t="shared" ca="1" si="519"/>
        <v/>
      </c>
      <c r="AU1902" s="24" t="str">
        <f t="shared" ca="1" si="520"/>
        <v/>
      </c>
      <c r="AV1902" s="24" t="str">
        <f t="shared" ca="1" si="521"/>
        <v/>
      </c>
      <c r="BC1902" t="s">
        <v>2324</v>
      </c>
      <c r="BF1902" s="74" t="str">
        <f ca="1">IF(AI1901="","","G1 "&amp;Input!D$55&amp;" "&amp;AI1901&amp;" "&amp;Input!D$56&amp;" "&amp;AJ1901&amp;" "&amp;Input!D$57&amp;" "&amp;AK1901&amp;" "&amp;Input!D$58&amp;" "&amp;AL1901&amp;" F "&amp;Input!D$51&amp;"")</f>
        <v/>
      </c>
      <c r="BO1902" s="132" t="str">
        <f t="shared" ca="1" si="532"/>
        <v/>
      </c>
      <c r="BP1902" s="132" t="str">
        <f t="shared" ca="1" si="532"/>
        <v/>
      </c>
      <c r="BQ1902" s="132" t="str">
        <f t="shared" ca="1" si="532"/>
        <v/>
      </c>
      <c r="BR1902" s="132" t="str">
        <f t="shared" ca="1" si="532"/>
        <v/>
      </c>
      <c r="BT1902" s="132" t="str">
        <f t="shared" si="533"/>
        <v/>
      </c>
      <c r="BU1902" s="132" t="str">
        <f t="shared" si="533"/>
        <v/>
      </c>
      <c r="BV1902" s="132" t="str">
        <f t="shared" si="533"/>
        <v/>
      </c>
      <c r="BW1902" s="132" t="str">
        <f t="shared" si="533"/>
        <v/>
      </c>
      <c r="BY1902" s="132" t="str">
        <f t="shared" ca="1" si="534"/>
        <v/>
      </c>
      <c r="BZ1902" s="132" t="str">
        <f t="shared" ca="1" si="534"/>
        <v/>
      </c>
      <c r="CA1902" s="132" t="str">
        <f t="shared" ca="1" si="534"/>
        <v/>
      </c>
      <c r="CB1902" s="132" t="str">
        <f t="shared" ca="1" si="524"/>
        <v/>
      </c>
    </row>
    <row r="1903" spans="18:80" x14ac:dyDescent="0.2">
      <c r="R1903" s="21">
        <v>1900</v>
      </c>
      <c r="S1903" s="24" t="e">
        <f ca="1"/>
        <v>#N/A</v>
      </c>
      <c r="T1903" s="24" t="e">
        <f ca="1"/>
        <v>#N/A</v>
      </c>
      <c r="V1903" s="21">
        <v>1900</v>
      </c>
      <c r="W1903" s="24" t="e">
        <f ca="1"/>
        <v>#N/A</v>
      </c>
      <c r="X1903" s="24" t="e">
        <f ca="1"/>
        <v>#N/A</v>
      </c>
      <c r="Y1903" s="30"/>
      <c r="Z1903" s="21">
        <v>1900</v>
      </c>
      <c r="AA1903" s="24" t="e">
        <f ca="1"/>
        <v>#N/A</v>
      </c>
      <c r="AB1903" s="24" t="e">
        <f ca="1"/>
        <v>#N/A</v>
      </c>
      <c r="AD1903" s="21">
        <v>1900</v>
      </c>
      <c r="AE1903" s="24" t="e">
        <f ca="1"/>
        <v>#N/A</v>
      </c>
      <c r="AF1903" s="24" t="e">
        <f ca="1"/>
        <v>#N/A</v>
      </c>
      <c r="AH1903" s="21">
        <v>1900</v>
      </c>
      <c r="AI1903" s="24" t="str">
        <f t="shared" ca="1" si="526"/>
        <v/>
      </c>
      <c r="AJ1903" s="24" t="str">
        <f t="shared" ca="1" si="527"/>
        <v/>
      </c>
      <c r="AK1903" s="24" t="str">
        <f t="shared" ca="1" si="528"/>
        <v/>
      </c>
      <c r="AL1903" s="24" t="str">
        <f t="shared" ca="1" si="529"/>
        <v/>
      </c>
      <c r="AM1903" s="26"/>
      <c r="AN1903" s="26" t="str">
        <f ca="1">IF(AI1903="","","G1 "&amp;Input!D55&amp;" "&amp;AI1903&amp;" "&amp;Input!D$56&amp;" "&amp;AJ1903&amp;" "&amp;Input!D$57&amp;" "&amp;AK1903&amp;" "&amp;Input!D$58&amp;" "&amp;AL1903&amp;" F "&amp;Input!D$51&amp;"")</f>
        <v/>
      </c>
      <c r="AP1903" s="26" t="str">
        <f ca="1">IF(AS1903="","","G1 "&amp;Input!D$55&amp;" "&amp;AS1903&amp;" "&amp;Input!D$56&amp;" "&amp;AT1903&amp;" "&amp;Input!D$57&amp;" "&amp;AU1903&amp;" "&amp;Input!D$58&amp;" "&amp;AV1903&amp;" F "&amp;Input!D$52&amp;"")</f>
        <v/>
      </c>
      <c r="AR1903" s="21">
        <v>1900</v>
      </c>
      <c r="AS1903" s="24" t="str">
        <f t="shared" ref="AS1903:AS1966" ca="1" si="535">IF(ISNA(AA1903),"",ROUND(AA1903,4))</f>
        <v/>
      </c>
      <c r="AT1903" s="24" t="str">
        <f t="shared" ref="AT1903:AT1966" ca="1" si="536">IF(ISNA(AB1903),"",ROUND(AB1903,4))</f>
        <v/>
      </c>
      <c r="AU1903" s="24" t="str">
        <f t="shared" ref="AU1903:AU1966" ca="1" si="537">IF(ISNA(AE1903),"",ROUND(AE1903,4))</f>
        <v/>
      </c>
      <c r="AV1903" s="24" t="str">
        <f t="shared" ref="AV1903:AV1966" ca="1" si="538">IF(ISNA(AF1903),"",ROUND(AF1903,4))</f>
        <v/>
      </c>
      <c r="BC1903" t="s">
        <v>2325</v>
      </c>
      <c r="BF1903" s="74" t="str">
        <f ca="1">IF(AI1902="","","G1 "&amp;Input!D$55&amp;" "&amp;AI1902&amp;" "&amp;Input!D$56&amp;" "&amp;AJ1902&amp;" "&amp;Input!D$57&amp;" "&amp;AK1902&amp;" "&amp;Input!D$58&amp;" "&amp;AL1902&amp;" F "&amp;Input!D$51&amp;"")</f>
        <v/>
      </c>
      <c r="BO1903" s="132" t="str">
        <f t="shared" ca="1" si="532"/>
        <v/>
      </c>
      <c r="BP1903" s="132" t="str">
        <f t="shared" ca="1" si="532"/>
        <v/>
      </c>
      <c r="BQ1903" s="132" t="str">
        <f t="shared" ca="1" si="532"/>
        <v/>
      </c>
      <c r="BR1903" s="132" t="str">
        <f t="shared" ca="1" si="532"/>
        <v/>
      </c>
      <c r="BT1903" s="132" t="str">
        <f t="shared" si="533"/>
        <v/>
      </c>
      <c r="BU1903" s="132" t="str">
        <f t="shared" si="533"/>
        <v/>
      </c>
      <c r="BV1903" s="132" t="str">
        <f t="shared" si="533"/>
        <v/>
      </c>
      <c r="BW1903" s="132" t="str">
        <f t="shared" si="533"/>
        <v/>
      </c>
      <c r="BY1903" s="132" t="str">
        <f t="shared" ca="1" si="534"/>
        <v/>
      </c>
      <c r="BZ1903" s="132" t="str">
        <f t="shared" ca="1" si="534"/>
        <v/>
      </c>
      <c r="CA1903" s="132" t="str">
        <f t="shared" ca="1" si="534"/>
        <v/>
      </c>
      <c r="CB1903" s="132" t="str">
        <f t="shared" ca="1" si="524"/>
        <v/>
      </c>
    </row>
    <row r="1904" spans="18:80" x14ac:dyDescent="0.2">
      <c r="R1904" s="21">
        <v>1901</v>
      </c>
      <c r="S1904" s="24" t="e">
        <f ca="1"/>
        <v>#N/A</v>
      </c>
      <c r="T1904" s="24" t="e">
        <f ca="1"/>
        <v>#N/A</v>
      </c>
      <c r="V1904" s="21">
        <v>1901</v>
      </c>
      <c r="W1904" s="24" t="e">
        <f ca="1"/>
        <v>#N/A</v>
      </c>
      <c r="X1904" s="24" t="e">
        <f ca="1"/>
        <v>#N/A</v>
      </c>
      <c r="Y1904" s="30"/>
      <c r="Z1904" s="21">
        <v>1901</v>
      </c>
      <c r="AA1904" s="24" t="e">
        <f ca="1"/>
        <v>#N/A</v>
      </c>
      <c r="AB1904" s="24" t="e">
        <f ca="1"/>
        <v>#N/A</v>
      </c>
      <c r="AD1904" s="21">
        <v>1901</v>
      </c>
      <c r="AE1904" s="24" t="e">
        <f ca="1"/>
        <v>#N/A</v>
      </c>
      <c r="AF1904" s="24" t="e">
        <f ca="1"/>
        <v>#N/A</v>
      </c>
      <c r="AH1904" s="21">
        <v>1901</v>
      </c>
      <c r="AI1904" s="24" t="str">
        <f t="shared" ca="1" si="526"/>
        <v/>
      </c>
      <c r="AJ1904" s="24" t="str">
        <f t="shared" ca="1" si="527"/>
        <v/>
      </c>
      <c r="AK1904" s="24" t="str">
        <f t="shared" ca="1" si="528"/>
        <v/>
      </c>
      <c r="AL1904" s="24" t="str">
        <f t="shared" ca="1" si="529"/>
        <v/>
      </c>
      <c r="AM1904" s="26"/>
      <c r="AN1904" s="26" t="str">
        <f ca="1">IF(AI1904="","","G1 "&amp;Input!D55&amp;" "&amp;AI1904&amp;" "&amp;Input!D$56&amp;" "&amp;AJ1904&amp;" "&amp;Input!D$57&amp;" "&amp;AK1904&amp;" "&amp;Input!D$58&amp;" "&amp;AL1904&amp;" F "&amp;Input!D$51&amp;"")</f>
        <v/>
      </c>
      <c r="AP1904" s="26" t="str">
        <f ca="1">IF(AS1904="","","G1 "&amp;Input!D$55&amp;" "&amp;AS1904&amp;" "&amp;Input!D$56&amp;" "&amp;AT1904&amp;" "&amp;Input!D$57&amp;" "&amp;AU1904&amp;" "&amp;Input!D$58&amp;" "&amp;AV1904&amp;" F "&amp;Input!D$52&amp;"")</f>
        <v/>
      </c>
      <c r="AR1904" s="21">
        <v>1901</v>
      </c>
      <c r="AS1904" s="24" t="str">
        <f t="shared" ca="1" si="535"/>
        <v/>
      </c>
      <c r="AT1904" s="24" t="str">
        <f t="shared" ca="1" si="536"/>
        <v/>
      </c>
      <c r="AU1904" s="24" t="str">
        <f t="shared" ca="1" si="537"/>
        <v/>
      </c>
      <c r="AV1904" s="24" t="str">
        <f t="shared" ca="1" si="538"/>
        <v/>
      </c>
      <c r="BC1904" t="s">
        <v>2326</v>
      </c>
      <c r="BF1904" s="74" t="str">
        <f ca="1">IF(AI1903="","","G1 "&amp;Input!D$55&amp;" "&amp;AI1903&amp;" "&amp;Input!D$56&amp;" "&amp;AJ1903&amp;" "&amp;Input!D$57&amp;" "&amp;AK1903&amp;" "&amp;Input!D$58&amp;" "&amp;AL1903&amp;" F "&amp;Input!D$51&amp;"")</f>
        <v/>
      </c>
      <c r="BO1904" s="132" t="str">
        <f t="shared" ref="BO1904:BR1923" ca="1" si="539">IFERROR(MID($AN1904,FIND(" ",$AN1904,FIND(BO$2,$AN1904,1)),FIND(" ",$AN1904,FIND(" ",$AN1904,FIND(BO$2,$AN1904,1))+1)-FIND(" ",$AN1904,FIND(BO$2,$AN1904,1)))*1,"")</f>
        <v/>
      </c>
      <c r="BP1904" s="132" t="str">
        <f t="shared" ca="1" si="539"/>
        <v/>
      </c>
      <c r="BQ1904" s="132" t="str">
        <f t="shared" ca="1" si="539"/>
        <v/>
      </c>
      <c r="BR1904" s="132" t="str">
        <f t="shared" ca="1" si="539"/>
        <v/>
      </c>
      <c r="BT1904" s="132" t="str">
        <f t="shared" ref="BT1904:BW1923" si="540">IFERROR(MID($AO1904,FIND(" ",$AO1904,FIND(BT$2,$AO1904,1)),FIND(" ",$AO1904,FIND(" ",$AO1904,FIND(BT$2,$AO1904,1))+1)-FIND(" ",$AO1904,FIND(BT$2,$AO1904,1)))*1,"")</f>
        <v/>
      </c>
      <c r="BU1904" s="132" t="str">
        <f t="shared" si="540"/>
        <v/>
      </c>
      <c r="BV1904" s="132" t="str">
        <f t="shared" si="540"/>
        <v/>
      </c>
      <c r="BW1904" s="132" t="str">
        <f t="shared" si="540"/>
        <v/>
      </c>
      <c r="BY1904" s="132" t="str">
        <f t="shared" ca="1" si="534"/>
        <v/>
      </c>
      <c r="BZ1904" s="132" t="str">
        <f t="shared" ca="1" si="534"/>
        <v/>
      </c>
      <c r="CA1904" s="132" t="str">
        <f t="shared" ca="1" si="534"/>
        <v/>
      </c>
      <c r="CB1904" s="132" t="str">
        <f t="shared" ca="1" si="524"/>
        <v/>
      </c>
    </row>
    <row r="1905" spans="18:80" x14ac:dyDescent="0.2">
      <c r="R1905" s="21">
        <v>1902</v>
      </c>
      <c r="S1905" s="24" t="e">
        <f ca="1"/>
        <v>#N/A</v>
      </c>
      <c r="T1905" s="24" t="e">
        <f ca="1"/>
        <v>#N/A</v>
      </c>
      <c r="V1905" s="21">
        <v>1902</v>
      </c>
      <c r="W1905" s="24" t="e">
        <f ca="1"/>
        <v>#N/A</v>
      </c>
      <c r="X1905" s="24" t="e">
        <f ca="1"/>
        <v>#N/A</v>
      </c>
      <c r="Y1905" s="30"/>
      <c r="Z1905" s="21">
        <v>1902</v>
      </c>
      <c r="AA1905" s="24" t="e">
        <f ca="1"/>
        <v>#N/A</v>
      </c>
      <c r="AB1905" s="24" t="e">
        <f ca="1"/>
        <v>#N/A</v>
      </c>
      <c r="AD1905" s="21">
        <v>1902</v>
      </c>
      <c r="AE1905" s="24" t="e">
        <f ca="1"/>
        <v>#N/A</v>
      </c>
      <c r="AF1905" s="24" t="e">
        <f ca="1"/>
        <v>#N/A</v>
      </c>
      <c r="AH1905" s="21">
        <v>1902</v>
      </c>
      <c r="AI1905" s="24" t="str">
        <f t="shared" ca="1" si="526"/>
        <v/>
      </c>
      <c r="AJ1905" s="24" t="str">
        <f t="shared" ca="1" si="527"/>
        <v/>
      </c>
      <c r="AK1905" s="24" t="str">
        <f t="shared" ca="1" si="528"/>
        <v/>
      </c>
      <c r="AL1905" s="24" t="str">
        <f t="shared" ca="1" si="529"/>
        <v/>
      </c>
      <c r="AM1905" s="26"/>
      <c r="AN1905" s="26" t="str">
        <f ca="1">IF(AI1905="","","G1 "&amp;Input!D55&amp;" "&amp;AI1905&amp;" "&amp;Input!D$56&amp;" "&amp;AJ1905&amp;" "&amp;Input!D$57&amp;" "&amp;AK1905&amp;" "&amp;Input!D$58&amp;" "&amp;AL1905&amp;" F "&amp;Input!D$51&amp;"")</f>
        <v/>
      </c>
      <c r="AP1905" s="26" t="str">
        <f ca="1">IF(AS1905="","","G1 "&amp;Input!D$55&amp;" "&amp;AS1905&amp;" "&amp;Input!D$56&amp;" "&amp;AT1905&amp;" "&amp;Input!D$57&amp;" "&amp;AU1905&amp;" "&amp;Input!D$58&amp;" "&amp;AV1905&amp;" F "&amp;Input!D$52&amp;"")</f>
        <v/>
      </c>
      <c r="AR1905" s="21">
        <v>1902</v>
      </c>
      <c r="AS1905" s="24" t="str">
        <f t="shared" ca="1" si="535"/>
        <v/>
      </c>
      <c r="AT1905" s="24" t="str">
        <f t="shared" ca="1" si="536"/>
        <v/>
      </c>
      <c r="AU1905" s="24" t="str">
        <f t="shared" ca="1" si="537"/>
        <v/>
      </c>
      <c r="AV1905" s="24" t="str">
        <f t="shared" ca="1" si="538"/>
        <v/>
      </c>
      <c r="BC1905" t="s">
        <v>2327</v>
      </c>
      <c r="BF1905" s="74" t="str">
        <f ca="1">IF(AI1904="","","G1 "&amp;Input!D$55&amp;" "&amp;AI1904&amp;" "&amp;Input!D$56&amp;" "&amp;AJ1904&amp;" "&amp;Input!D$57&amp;" "&amp;AK1904&amp;" "&amp;Input!D$58&amp;" "&amp;AL1904&amp;" F "&amp;Input!D$51&amp;"")</f>
        <v/>
      </c>
      <c r="BO1905" s="132" t="str">
        <f t="shared" ca="1" si="539"/>
        <v/>
      </c>
      <c r="BP1905" s="132" t="str">
        <f t="shared" ca="1" si="539"/>
        <v/>
      </c>
      <c r="BQ1905" s="132" t="str">
        <f t="shared" ca="1" si="539"/>
        <v/>
      </c>
      <c r="BR1905" s="132" t="str">
        <f t="shared" ca="1" si="539"/>
        <v/>
      </c>
      <c r="BT1905" s="132" t="str">
        <f t="shared" si="540"/>
        <v/>
      </c>
      <c r="BU1905" s="132" t="str">
        <f t="shared" si="540"/>
        <v/>
      </c>
      <c r="BV1905" s="132" t="str">
        <f t="shared" si="540"/>
        <v/>
      </c>
      <c r="BW1905" s="132" t="str">
        <f t="shared" si="540"/>
        <v/>
      </c>
      <c r="BY1905" s="132" t="str">
        <f t="shared" ca="1" si="534"/>
        <v/>
      </c>
      <c r="BZ1905" s="132" t="str">
        <f t="shared" ca="1" si="534"/>
        <v/>
      </c>
      <c r="CA1905" s="132" t="str">
        <f t="shared" ca="1" si="534"/>
        <v/>
      </c>
      <c r="CB1905" s="132" t="str">
        <f t="shared" ca="1" si="524"/>
        <v/>
      </c>
    </row>
    <row r="1906" spans="18:80" x14ac:dyDescent="0.2">
      <c r="R1906" s="21">
        <v>1903</v>
      </c>
      <c r="S1906" s="24" t="e">
        <f ca="1"/>
        <v>#N/A</v>
      </c>
      <c r="T1906" s="24" t="e">
        <f ca="1"/>
        <v>#N/A</v>
      </c>
      <c r="V1906" s="21">
        <v>1903</v>
      </c>
      <c r="W1906" s="24" t="e">
        <f ca="1"/>
        <v>#N/A</v>
      </c>
      <c r="X1906" s="24" t="e">
        <f ca="1"/>
        <v>#N/A</v>
      </c>
      <c r="Y1906" s="30"/>
      <c r="Z1906" s="21">
        <v>1903</v>
      </c>
      <c r="AA1906" s="24" t="e">
        <f ca="1"/>
        <v>#N/A</v>
      </c>
      <c r="AB1906" s="24" t="e">
        <f ca="1"/>
        <v>#N/A</v>
      </c>
      <c r="AD1906" s="21">
        <v>1903</v>
      </c>
      <c r="AE1906" s="24" t="e">
        <f ca="1"/>
        <v>#N/A</v>
      </c>
      <c r="AF1906" s="24" t="e">
        <f ca="1"/>
        <v>#N/A</v>
      </c>
      <c r="AH1906" s="21">
        <v>1903</v>
      </c>
      <c r="AI1906" s="24" t="str">
        <f t="shared" ca="1" si="526"/>
        <v/>
      </c>
      <c r="AJ1906" s="24" t="str">
        <f t="shared" ca="1" si="527"/>
        <v/>
      </c>
      <c r="AK1906" s="24" t="str">
        <f t="shared" ca="1" si="528"/>
        <v/>
      </c>
      <c r="AL1906" s="24" t="str">
        <f t="shared" ca="1" si="529"/>
        <v/>
      </c>
      <c r="AM1906" s="26"/>
      <c r="AN1906" s="26" t="str">
        <f ca="1">IF(AI1906="","","G1 "&amp;Input!D55&amp;" "&amp;AI1906&amp;" "&amp;Input!D$56&amp;" "&amp;AJ1906&amp;" "&amp;Input!D$57&amp;" "&amp;AK1906&amp;" "&amp;Input!D$58&amp;" "&amp;AL1906&amp;" F "&amp;Input!D$51&amp;"")</f>
        <v/>
      </c>
      <c r="AP1906" s="26" t="str">
        <f ca="1">IF(AS1906="","","G1 "&amp;Input!D$55&amp;" "&amp;AS1906&amp;" "&amp;Input!D$56&amp;" "&amp;AT1906&amp;" "&amp;Input!D$57&amp;" "&amp;AU1906&amp;" "&amp;Input!D$58&amp;" "&amp;AV1906&amp;" F "&amp;Input!D$52&amp;"")</f>
        <v/>
      </c>
      <c r="AR1906" s="21">
        <v>1903</v>
      </c>
      <c r="AS1906" s="24" t="str">
        <f t="shared" ca="1" si="535"/>
        <v/>
      </c>
      <c r="AT1906" s="24" t="str">
        <f t="shared" ca="1" si="536"/>
        <v/>
      </c>
      <c r="AU1906" s="24" t="str">
        <f t="shared" ca="1" si="537"/>
        <v/>
      </c>
      <c r="AV1906" s="24" t="str">
        <f t="shared" ca="1" si="538"/>
        <v/>
      </c>
      <c r="BC1906" t="s">
        <v>2328</v>
      </c>
      <c r="BF1906" s="74" t="str">
        <f ca="1">IF(AI1905="","","G1 "&amp;Input!D$55&amp;" "&amp;AI1905&amp;" "&amp;Input!D$56&amp;" "&amp;AJ1905&amp;" "&amp;Input!D$57&amp;" "&amp;AK1905&amp;" "&amp;Input!D$58&amp;" "&amp;AL1905&amp;" F "&amp;Input!D$51&amp;"")</f>
        <v/>
      </c>
      <c r="BO1906" s="132" t="str">
        <f t="shared" ca="1" si="539"/>
        <v/>
      </c>
      <c r="BP1906" s="132" t="str">
        <f t="shared" ca="1" si="539"/>
        <v/>
      </c>
      <c r="BQ1906" s="132" t="str">
        <f t="shared" ca="1" si="539"/>
        <v/>
      </c>
      <c r="BR1906" s="132" t="str">
        <f t="shared" ca="1" si="539"/>
        <v/>
      </c>
      <c r="BT1906" s="132" t="str">
        <f t="shared" si="540"/>
        <v/>
      </c>
      <c r="BU1906" s="132" t="str">
        <f t="shared" si="540"/>
        <v/>
      </c>
      <c r="BV1906" s="132" t="str">
        <f t="shared" si="540"/>
        <v/>
      </c>
      <c r="BW1906" s="132" t="str">
        <f t="shared" si="540"/>
        <v/>
      </c>
      <c r="BY1906" s="132" t="str">
        <f t="shared" ca="1" si="534"/>
        <v/>
      </c>
      <c r="BZ1906" s="132" t="str">
        <f t="shared" ca="1" si="534"/>
        <v/>
      </c>
      <c r="CA1906" s="132" t="str">
        <f t="shared" ca="1" si="534"/>
        <v/>
      </c>
      <c r="CB1906" s="132" t="str">
        <f t="shared" ca="1" si="524"/>
        <v/>
      </c>
    </row>
    <row r="1907" spans="18:80" x14ac:dyDescent="0.2">
      <c r="R1907" s="21">
        <v>1904</v>
      </c>
      <c r="S1907" s="24" t="e">
        <f ca="1"/>
        <v>#N/A</v>
      </c>
      <c r="T1907" s="24" t="e">
        <f ca="1"/>
        <v>#N/A</v>
      </c>
      <c r="V1907" s="21">
        <v>1904</v>
      </c>
      <c r="W1907" s="24" t="e">
        <f ca="1"/>
        <v>#N/A</v>
      </c>
      <c r="X1907" s="24" t="e">
        <f ca="1"/>
        <v>#N/A</v>
      </c>
      <c r="Y1907" s="30"/>
      <c r="Z1907" s="21">
        <v>1904</v>
      </c>
      <c r="AA1907" s="24" t="e">
        <f ca="1"/>
        <v>#N/A</v>
      </c>
      <c r="AB1907" s="24" t="e">
        <f ca="1"/>
        <v>#N/A</v>
      </c>
      <c r="AD1907" s="21">
        <v>1904</v>
      </c>
      <c r="AE1907" s="24" t="e">
        <f ca="1"/>
        <v>#N/A</v>
      </c>
      <c r="AF1907" s="24" t="e">
        <f ca="1"/>
        <v>#N/A</v>
      </c>
      <c r="AH1907" s="21">
        <v>1904</v>
      </c>
      <c r="AI1907" s="24" t="str">
        <f t="shared" ca="1" si="526"/>
        <v/>
      </c>
      <c r="AJ1907" s="24" t="str">
        <f t="shared" ca="1" si="527"/>
        <v/>
      </c>
      <c r="AK1907" s="24" t="str">
        <f t="shared" ca="1" si="528"/>
        <v/>
      </c>
      <c r="AL1907" s="24" t="str">
        <f t="shared" ca="1" si="529"/>
        <v/>
      </c>
      <c r="AM1907" s="26"/>
      <c r="AN1907" s="26" t="str">
        <f ca="1">IF(AI1907="","","G1 "&amp;Input!D55&amp;" "&amp;AI1907&amp;" "&amp;Input!D$56&amp;" "&amp;AJ1907&amp;" "&amp;Input!D$57&amp;" "&amp;AK1907&amp;" "&amp;Input!D$58&amp;" "&amp;AL1907&amp;" F "&amp;Input!D$51&amp;"")</f>
        <v/>
      </c>
      <c r="AP1907" s="26" t="str">
        <f ca="1">IF(AS1907="","","G1 "&amp;Input!D$55&amp;" "&amp;AS1907&amp;" "&amp;Input!D$56&amp;" "&amp;AT1907&amp;" "&amp;Input!D$57&amp;" "&amp;AU1907&amp;" "&amp;Input!D$58&amp;" "&amp;AV1907&amp;" F "&amp;Input!D$52&amp;"")</f>
        <v/>
      </c>
      <c r="AR1907" s="21">
        <v>1904</v>
      </c>
      <c r="AS1907" s="24" t="str">
        <f t="shared" ca="1" si="535"/>
        <v/>
      </c>
      <c r="AT1907" s="24" t="str">
        <f t="shared" ca="1" si="536"/>
        <v/>
      </c>
      <c r="AU1907" s="24" t="str">
        <f t="shared" ca="1" si="537"/>
        <v/>
      </c>
      <c r="AV1907" s="24" t="str">
        <f t="shared" ca="1" si="538"/>
        <v/>
      </c>
      <c r="BC1907" t="s">
        <v>2329</v>
      </c>
      <c r="BF1907" s="74" t="str">
        <f ca="1">IF(AI1906="","","G1 "&amp;Input!D$55&amp;" "&amp;AI1906&amp;" "&amp;Input!D$56&amp;" "&amp;AJ1906&amp;" "&amp;Input!D$57&amp;" "&amp;AK1906&amp;" "&amp;Input!D$58&amp;" "&amp;AL1906&amp;" F "&amp;Input!D$51&amp;"")</f>
        <v/>
      </c>
      <c r="BO1907" s="132" t="str">
        <f t="shared" ca="1" si="539"/>
        <v/>
      </c>
      <c r="BP1907" s="132" t="str">
        <f t="shared" ca="1" si="539"/>
        <v/>
      </c>
      <c r="BQ1907" s="132" t="str">
        <f t="shared" ca="1" si="539"/>
        <v/>
      </c>
      <c r="BR1907" s="132" t="str">
        <f t="shared" ca="1" si="539"/>
        <v/>
      </c>
      <c r="BT1907" s="132" t="str">
        <f t="shared" si="540"/>
        <v/>
      </c>
      <c r="BU1907" s="132" t="str">
        <f t="shared" si="540"/>
        <v/>
      </c>
      <c r="BV1907" s="132" t="str">
        <f t="shared" si="540"/>
        <v/>
      </c>
      <c r="BW1907" s="132" t="str">
        <f t="shared" si="540"/>
        <v/>
      </c>
      <c r="BY1907" s="132" t="str">
        <f t="shared" ca="1" si="534"/>
        <v/>
      </c>
      <c r="BZ1907" s="132" t="str">
        <f t="shared" ca="1" si="534"/>
        <v/>
      </c>
      <c r="CA1907" s="132" t="str">
        <f t="shared" ca="1" si="534"/>
        <v/>
      </c>
      <c r="CB1907" s="132" t="str">
        <f t="shared" ca="1" si="524"/>
        <v/>
      </c>
    </row>
    <row r="1908" spans="18:80" x14ac:dyDescent="0.2">
      <c r="R1908" s="21">
        <v>1905</v>
      </c>
      <c r="S1908" s="24" t="e">
        <f ca="1"/>
        <v>#N/A</v>
      </c>
      <c r="T1908" s="24" t="e">
        <f ca="1"/>
        <v>#N/A</v>
      </c>
      <c r="V1908" s="21">
        <v>1905</v>
      </c>
      <c r="W1908" s="24" t="e">
        <f ca="1"/>
        <v>#N/A</v>
      </c>
      <c r="X1908" s="24" t="e">
        <f ca="1"/>
        <v>#N/A</v>
      </c>
      <c r="Y1908" s="30"/>
      <c r="Z1908" s="21">
        <v>1905</v>
      </c>
      <c r="AA1908" s="24" t="e">
        <f ca="1"/>
        <v>#N/A</v>
      </c>
      <c r="AB1908" s="24" t="e">
        <f ca="1"/>
        <v>#N/A</v>
      </c>
      <c r="AD1908" s="21">
        <v>1905</v>
      </c>
      <c r="AE1908" s="24" t="e">
        <f ca="1"/>
        <v>#N/A</v>
      </c>
      <c r="AF1908" s="24" t="e">
        <f ca="1"/>
        <v>#N/A</v>
      </c>
      <c r="AH1908" s="21">
        <v>1905</v>
      </c>
      <c r="AI1908" s="24" t="str">
        <f t="shared" ca="1" si="526"/>
        <v/>
      </c>
      <c r="AJ1908" s="24" t="str">
        <f t="shared" ca="1" si="527"/>
        <v/>
      </c>
      <c r="AK1908" s="24" t="str">
        <f t="shared" ca="1" si="528"/>
        <v/>
      </c>
      <c r="AL1908" s="24" t="str">
        <f t="shared" ca="1" si="529"/>
        <v/>
      </c>
      <c r="AM1908" s="26"/>
      <c r="AN1908" s="26" t="str">
        <f ca="1">IF(AI1908="","","G1 "&amp;Input!D55&amp;" "&amp;AI1908&amp;" "&amp;Input!D$56&amp;" "&amp;AJ1908&amp;" "&amp;Input!D$57&amp;" "&amp;AK1908&amp;" "&amp;Input!D$58&amp;" "&amp;AL1908&amp;" F "&amp;Input!D$51&amp;"")</f>
        <v/>
      </c>
      <c r="AP1908" s="26" t="str">
        <f ca="1">IF(AS1908="","","G1 "&amp;Input!D$55&amp;" "&amp;AS1908&amp;" "&amp;Input!D$56&amp;" "&amp;AT1908&amp;" "&amp;Input!D$57&amp;" "&amp;AU1908&amp;" "&amp;Input!D$58&amp;" "&amp;AV1908&amp;" F "&amp;Input!D$52&amp;"")</f>
        <v/>
      </c>
      <c r="AR1908" s="21">
        <v>1905</v>
      </c>
      <c r="AS1908" s="24" t="str">
        <f t="shared" ca="1" si="535"/>
        <v/>
      </c>
      <c r="AT1908" s="24" t="str">
        <f t="shared" ca="1" si="536"/>
        <v/>
      </c>
      <c r="AU1908" s="24" t="str">
        <f t="shared" ca="1" si="537"/>
        <v/>
      </c>
      <c r="AV1908" s="24" t="str">
        <f t="shared" ca="1" si="538"/>
        <v/>
      </c>
      <c r="BC1908" t="s">
        <v>2330</v>
      </c>
      <c r="BF1908" s="74" t="str">
        <f ca="1">IF(AI1907="","","G1 "&amp;Input!D$55&amp;" "&amp;AI1907&amp;" "&amp;Input!D$56&amp;" "&amp;AJ1907&amp;" "&amp;Input!D$57&amp;" "&amp;AK1907&amp;" "&amp;Input!D$58&amp;" "&amp;AL1907&amp;" F "&amp;Input!D$51&amp;"")</f>
        <v/>
      </c>
      <c r="BO1908" s="132" t="str">
        <f t="shared" ca="1" si="539"/>
        <v/>
      </c>
      <c r="BP1908" s="132" t="str">
        <f t="shared" ca="1" si="539"/>
        <v/>
      </c>
      <c r="BQ1908" s="132" t="str">
        <f t="shared" ca="1" si="539"/>
        <v/>
      </c>
      <c r="BR1908" s="132" t="str">
        <f t="shared" ca="1" si="539"/>
        <v/>
      </c>
      <c r="BT1908" s="132" t="str">
        <f t="shared" si="540"/>
        <v/>
      </c>
      <c r="BU1908" s="132" t="str">
        <f t="shared" si="540"/>
        <v/>
      </c>
      <c r="BV1908" s="132" t="str">
        <f t="shared" si="540"/>
        <v/>
      </c>
      <c r="BW1908" s="132" t="str">
        <f t="shared" si="540"/>
        <v/>
      </c>
      <c r="BY1908" s="132" t="str">
        <f t="shared" ca="1" si="534"/>
        <v/>
      </c>
      <c r="BZ1908" s="132" t="str">
        <f t="shared" ca="1" si="534"/>
        <v/>
      </c>
      <c r="CA1908" s="132" t="str">
        <f t="shared" ca="1" si="534"/>
        <v/>
      </c>
      <c r="CB1908" s="132" t="str">
        <f t="shared" ca="1" si="524"/>
        <v/>
      </c>
    </row>
    <row r="1909" spans="18:80" x14ac:dyDescent="0.2">
      <c r="R1909" s="21">
        <v>1906</v>
      </c>
      <c r="S1909" s="24" t="e">
        <f ca="1"/>
        <v>#N/A</v>
      </c>
      <c r="T1909" s="24" t="e">
        <f ca="1"/>
        <v>#N/A</v>
      </c>
      <c r="V1909" s="21">
        <v>1906</v>
      </c>
      <c r="W1909" s="24" t="e">
        <f ca="1"/>
        <v>#N/A</v>
      </c>
      <c r="X1909" s="24" t="e">
        <f ca="1"/>
        <v>#N/A</v>
      </c>
      <c r="Y1909" s="30"/>
      <c r="Z1909" s="21">
        <v>1906</v>
      </c>
      <c r="AA1909" s="24" t="e">
        <f ca="1"/>
        <v>#N/A</v>
      </c>
      <c r="AB1909" s="24" t="e">
        <f ca="1"/>
        <v>#N/A</v>
      </c>
      <c r="AD1909" s="21">
        <v>1906</v>
      </c>
      <c r="AE1909" s="24" t="e">
        <f ca="1"/>
        <v>#N/A</v>
      </c>
      <c r="AF1909" s="24" t="e">
        <f ca="1"/>
        <v>#N/A</v>
      </c>
      <c r="AH1909" s="21">
        <v>1906</v>
      </c>
      <c r="AI1909" s="24" t="str">
        <f t="shared" ca="1" si="526"/>
        <v/>
      </c>
      <c r="AJ1909" s="24" t="str">
        <f t="shared" ca="1" si="527"/>
        <v/>
      </c>
      <c r="AK1909" s="24" t="str">
        <f t="shared" ca="1" si="528"/>
        <v/>
      </c>
      <c r="AL1909" s="24" t="str">
        <f t="shared" ca="1" si="529"/>
        <v/>
      </c>
      <c r="AM1909" s="26"/>
      <c r="AN1909" s="26" t="str">
        <f ca="1">IF(AI1909="","","G1 "&amp;Input!D55&amp;" "&amp;AI1909&amp;" "&amp;Input!D$56&amp;" "&amp;AJ1909&amp;" "&amp;Input!D$57&amp;" "&amp;AK1909&amp;" "&amp;Input!D$58&amp;" "&amp;AL1909&amp;" F "&amp;Input!D$51&amp;"")</f>
        <v/>
      </c>
      <c r="AP1909" s="26" t="str">
        <f ca="1">IF(AS1909="","","G1 "&amp;Input!D$55&amp;" "&amp;AS1909&amp;" "&amp;Input!D$56&amp;" "&amp;AT1909&amp;" "&amp;Input!D$57&amp;" "&amp;AU1909&amp;" "&amp;Input!D$58&amp;" "&amp;AV1909&amp;" F "&amp;Input!D$52&amp;"")</f>
        <v/>
      </c>
      <c r="AR1909" s="21">
        <v>1906</v>
      </c>
      <c r="AS1909" s="24" t="str">
        <f t="shared" ca="1" si="535"/>
        <v/>
      </c>
      <c r="AT1909" s="24" t="str">
        <f t="shared" ca="1" si="536"/>
        <v/>
      </c>
      <c r="AU1909" s="24" t="str">
        <f t="shared" ca="1" si="537"/>
        <v/>
      </c>
      <c r="AV1909" s="24" t="str">
        <f t="shared" ca="1" si="538"/>
        <v/>
      </c>
      <c r="BC1909" t="s">
        <v>2331</v>
      </c>
      <c r="BF1909" s="74" t="str">
        <f ca="1">IF(AI1908="","","G1 "&amp;Input!D$55&amp;" "&amp;AI1908&amp;" "&amp;Input!D$56&amp;" "&amp;AJ1908&amp;" "&amp;Input!D$57&amp;" "&amp;AK1908&amp;" "&amp;Input!D$58&amp;" "&amp;AL1908&amp;" F "&amp;Input!D$51&amp;"")</f>
        <v/>
      </c>
      <c r="BO1909" s="132" t="str">
        <f t="shared" ca="1" si="539"/>
        <v/>
      </c>
      <c r="BP1909" s="132" t="str">
        <f t="shared" ca="1" si="539"/>
        <v/>
      </c>
      <c r="BQ1909" s="132" t="str">
        <f t="shared" ca="1" si="539"/>
        <v/>
      </c>
      <c r="BR1909" s="132" t="str">
        <f t="shared" ca="1" si="539"/>
        <v/>
      </c>
      <c r="BT1909" s="132" t="str">
        <f t="shared" si="540"/>
        <v/>
      </c>
      <c r="BU1909" s="132" t="str">
        <f t="shared" si="540"/>
        <v/>
      </c>
      <c r="BV1909" s="132" t="str">
        <f t="shared" si="540"/>
        <v/>
      </c>
      <c r="BW1909" s="132" t="str">
        <f t="shared" si="540"/>
        <v/>
      </c>
      <c r="BY1909" s="132" t="str">
        <f t="shared" ca="1" si="534"/>
        <v/>
      </c>
      <c r="BZ1909" s="132" t="str">
        <f t="shared" ca="1" si="534"/>
        <v/>
      </c>
      <c r="CA1909" s="132" t="str">
        <f t="shared" ca="1" si="534"/>
        <v/>
      </c>
      <c r="CB1909" s="132" t="str">
        <f t="shared" ca="1" si="524"/>
        <v/>
      </c>
    </row>
    <row r="1910" spans="18:80" x14ac:dyDescent="0.2">
      <c r="R1910" s="21">
        <v>1907</v>
      </c>
      <c r="S1910" s="24" t="e">
        <f ca="1"/>
        <v>#N/A</v>
      </c>
      <c r="T1910" s="24" t="e">
        <f ca="1"/>
        <v>#N/A</v>
      </c>
      <c r="V1910" s="21">
        <v>1907</v>
      </c>
      <c r="W1910" s="24" t="e">
        <f ca="1"/>
        <v>#N/A</v>
      </c>
      <c r="X1910" s="24" t="e">
        <f ca="1"/>
        <v>#N/A</v>
      </c>
      <c r="Y1910" s="30"/>
      <c r="Z1910" s="21">
        <v>1907</v>
      </c>
      <c r="AA1910" s="24" t="e">
        <f ca="1"/>
        <v>#N/A</v>
      </c>
      <c r="AB1910" s="24" t="e">
        <f ca="1"/>
        <v>#N/A</v>
      </c>
      <c r="AD1910" s="21">
        <v>1907</v>
      </c>
      <c r="AE1910" s="24" t="e">
        <f ca="1"/>
        <v>#N/A</v>
      </c>
      <c r="AF1910" s="24" t="e">
        <f ca="1"/>
        <v>#N/A</v>
      </c>
      <c r="AH1910" s="21">
        <v>1907</v>
      </c>
      <c r="AI1910" s="24" t="str">
        <f t="shared" ca="1" si="526"/>
        <v/>
      </c>
      <c r="AJ1910" s="24" t="str">
        <f t="shared" ca="1" si="527"/>
        <v/>
      </c>
      <c r="AK1910" s="24" t="str">
        <f t="shared" ca="1" si="528"/>
        <v/>
      </c>
      <c r="AL1910" s="24" t="str">
        <f t="shared" ca="1" si="529"/>
        <v/>
      </c>
      <c r="AM1910" s="26"/>
      <c r="AN1910" s="26" t="str">
        <f ca="1">IF(AI1910="","","G1 "&amp;Input!D55&amp;" "&amp;AI1910&amp;" "&amp;Input!D$56&amp;" "&amp;AJ1910&amp;" "&amp;Input!D$57&amp;" "&amp;AK1910&amp;" "&amp;Input!D$58&amp;" "&amp;AL1910&amp;" F "&amp;Input!D$51&amp;"")</f>
        <v/>
      </c>
      <c r="AP1910" s="26" t="str">
        <f ca="1">IF(AS1910="","","G1 "&amp;Input!D$55&amp;" "&amp;AS1910&amp;" "&amp;Input!D$56&amp;" "&amp;AT1910&amp;" "&amp;Input!D$57&amp;" "&amp;AU1910&amp;" "&amp;Input!D$58&amp;" "&amp;AV1910&amp;" F "&amp;Input!D$52&amp;"")</f>
        <v/>
      </c>
      <c r="AR1910" s="21">
        <v>1907</v>
      </c>
      <c r="AS1910" s="24" t="str">
        <f t="shared" ca="1" si="535"/>
        <v/>
      </c>
      <c r="AT1910" s="24" t="str">
        <f t="shared" ca="1" si="536"/>
        <v/>
      </c>
      <c r="AU1910" s="24" t="str">
        <f t="shared" ca="1" si="537"/>
        <v/>
      </c>
      <c r="AV1910" s="24" t="str">
        <f t="shared" ca="1" si="538"/>
        <v/>
      </c>
      <c r="BC1910" t="s">
        <v>2332</v>
      </c>
      <c r="BF1910" s="74" t="str">
        <f ca="1">IF(AI1909="","","G1 "&amp;Input!D$55&amp;" "&amp;AI1909&amp;" "&amp;Input!D$56&amp;" "&amp;AJ1909&amp;" "&amp;Input!D$57&amp;" "&amp;AK1909&amp;" "&amp;Input!D$58&amp;" "&amp;AL1909&amp;" F "&amp;Input!D$51&amp;"")</f>
        <v/>
      </c>
      <c r="BO1910" s="132" t="str">
        <f t="shared" ca="1" si="539"/>
        <v/>
      </c>
      <c r="BP1910" s="132" t="str">
        <f t="shared" ca="1" si="539"/>
        <v/>
      </c>
      <c r="BQ1910" s="132" t="str">
        <f t="shared" ca="1" si="539"/>
        <v/>
      </c>
      <c r="BR1910" s="132" t="str">
        <f t="shared" ca="1" si="539"/>
        <v/>
      </c>
      <c r="BT1910" s="132" t="str">
        <f t="shared" si="540"/>
        <v/>
      </c>
      <c r="BU1910" s="132" t="str">
        <f t="shared" si="540"/>
        <v/>
      </c>
      <c r="BV1910" s="132" t="str">
        <f t="shared" si="540"/>
        <v/>
      </c>
      <c r="BW1910" s="132" t="str">
        <f t="shared" si="540"/>
        <v/>
      </c>
      <c r="BY1910" s="132" t="str">
        <f t="shared" ca="1" si="534"/>
        <v/>
      </c>
      <c r="BZ1910" s="132" t="str">
        <f t="shared" ca="1" si="534"/>
        <v/>
      </c>
      <c r="CA1910" s="132" t="str">
        <f t="shared" ca="1" si="534"/>
        <v/>
      </c>
      <c r="CB1910" s="132" t="str">
        <f t="shared" ca="1" si="524"/>
        <v/>
      </c>
    </row>
    <row r="1911" spans="18:80" x14ac:dyDescent="0.2">
      <c r="R1911" s="21">
        <v>1908</v>
      </c>
      <c r="S1911" s="24" t="e">
        <f ca="1"/>
        <v>#N/A</v>
      </c>
      <c r="T1911" s="24" t="e">
        <f ca="1"/>
        <v>#N/A</v>
      </c>
      <c r="V1911" s="21">
        <v>1908</v>
      </c>
      <c r="W1911" s="24" t="e">
        <f ca="1"/>
        <v>#N/A</v>
      </c>
      <c r="X1911" s="24" t="e">
        <f ca="1"/>
        <v>#N/A</v>
      </c>
      <c r="Y1911" s="30"/>
      <c r="Z1911" s="21">
        <v>1908</v>
      </c>
      <c r="AA1911" s="24" t="e">
        <f ca="1"/>
        <v>#N/A</v>
      </c>
      <c r="AB1911" s="24" t="e">
        <f ca="1"/>
        <v>#N/A</v>
      </c>
      <c r="AD1911" s="21">
        <v>1908</v>
      </c>
      <c r="AE1911" s="24" t="e">
        <f ca="1"/>
        <v>#N/A</v>
      </c>
      <c r="AF1911" s="24" t="e">
        <f ca="1"/>
        <v>#N/A</v>
      </c>
      <c r="AH1911" s="21">
        <v>1908</v>
      </c>
      <c r="AI1911" s="24" t="str">
        <f t="shared" ca="1" si="526"/>
        <v/>
      </c>
      <c r="AJ1911" s="24" t="str">
        <f t="shared" ca="1" si="527"/>
        <v/>
      </c>
      <c r="AK1911" s="24" t="str">
        <f t="shared" ca="1" si="528"/>
        <v/>
      </c>
      <c r="AL1911" s="24" t="str">
        <f t="shared" ca="1" si="529"/>
        <v/>
      </c>
      <c r="AM1911" s="26"/>
      <c r="AN1911" s="26" t="str">
        <f ca="1">IF(AI1911="","","G1 "&amp;Input!D55&amp;" "&amp;AI1911&amp;" "&amp;Input!D$56&amp;" "&amp;AJ1911&amp;" "&amp;Input!D$57&amp;" "&amp;AK1911&amp;" "&amp;Input!D$58&amp;" "&amp;AL1911&amp;" F "&amp;Input!D$51&amp;"")</f>
        <v/>
      </c>
      <c r="AP1911" s="26" t="str">
        <f ca="1">IF(AS1911="","","G1 "&amp;Input!D$55&amp;" "&amp;AS1911&amp;" "&amp;Input!D$56&amp;" "&amp;AT1911&amp;" "&amp;Input!D$57&amp;" "&amp;AU1911&amp;" "&amp;Input!D$58&amp;" "&amp;AV1911&amp;" F "&amp;Input!D$52&amp;"")</f>
        <v/>
      </c>
      <c r="AR1911" s="21">
        <v>1908</v>
      </c>
      <c r="AS1911" s="24" t="str">
        <f t="shared" ca="1" si="535"/>
        <v/>
      </c>
      <c r="AT1911" s="24" t="str">
        <f t="shared" ca="1" si="536"/>
        <v/>
      </c>
      <c r="AU1911" s="24" t="str">
        <f t="shared" ca="1" si="537"/>
        <v/>
      </c>
      <c r="AV1911" s="24" t="str">
        <f t="shared" ca="1" si="538"/>
        <v/>
      </c>
      <c r="BC1911" t="s">
        <v>2333</v>
      </c>
      <c r="BF1911" s="74" t="str">
        <f ca="1">IF(AI1910="","","G1 "&amp;Input!D$55&amp;" "&amp;AI1910&amp;" "&amp;Input!D$56&amp;" "&amp;AJ1910&amp;" "&amp;Input!D$57&amp;" "&amp;AK1910&amp;" "&amp;Input!D$58&amp;" "&amp;AL1910&amp;" F "&amp;Input!D$51&amp;"")</f>
        <v/>
      </c>
      <c r="BO1911" s="132" t="str">
        <f t="shared" ca="1" si="539"/>
        <v/>
      </c>
      <c r="BP1911" s="132" t="str">
        <f t="shared" ca="1" si="539"/>
        <v/>
      </c>
      <c r="BQ1911" s="132" t="str">
        <f t="shared" ca="1" si="539"/>
        <v/>
      </c>
      <c r="BR1911" s="132" t="str">
        <f t="shared" ca="1" si="539"/>
        <v/>
      </c>
      <c r="BT1911" s="132" t="str">
        <f t="shared" si="540"/>
        <v/>
      </c>
      <c r="BU1911" s="132" t="str">
        <f t="shared" si="540"/>
        <v/>
      </c>
      <c r="BV1911" s="132" t="str">
        <f t="shared" si="540"/>
        <v/>
      </c>
      <c r="BW1911" s="132" t="str">
        <f t="shared" si="540"/>
        <v/>
      </c>
      <c r="BY1911" s="132" t="str">
        <f t="shared" ca="1" si="534"/>
        <v/>
      </c>
      <c r="BZ1911" s="132" t="str">
        <f t="shared" ca="1" si="534"/>
        <v/>
      </c>
      <c r="CA1911" s="132" t="str">
        <f t="shared" ca="1" si="534"/>
        <v/>
      </c>
      <c r="CB1911" s="132" t="str">
        <f t="shared" ca="1" si="524"/>
        <v/>
      </c>
    </row>
    <row r="1912" spans="18:80" x14ac:dyDescent="0.2">
      <c r="R1912" s="21">
        <v>1909</v>
      </c>
      <c r="S1912" s="24" t="e">
        <f ca="1"/>
        <v>#N/A</v>
      </c>
      <c r="T1912" s="24" t="e">
        <f ca="1"/>
        <v>#N/A</v>
      </c>
      <c r="V1912" s="21">
        <v>1909</v>
      </c>
      <c r="W1912" s="24" t="e">
        <f ca="1"/>
        <v>#N/A</v>
      </c>
      <c r="X1912" s="24" t="e">
        <f ca="1"/>
        <v>#N/A</v>
      </c>
      <c r="Y1912" s="30"/>
      <c r="Z1912" s="21">
        <v>1909</v>
      </c>
      <c r="AA1912" s="24" t="e">
        <f ca="1"/>
        <v>#N/A</v>
      </c>
      <c r="AB1912" s="24" t="e">
        <f ca="1"/>
        <v>#N/A</v>
      </c>
      <c r="AD1912" s="21">
        <v>1909</v>
      </c>
      <c r="AE1912" s="24" t="e">
        <f ca="1"/>
        <v>#N/A</v>
      </c>
      <c r="AF1912" s="24" t="e">
        <f ca="1"/>
        <v>#N/A</v>
      </c>
      <c r="AH1912" s="21">
        <v>1909</v>
      </c>
      <c r="AI1912" s="24" t="str">
        <f t="shared" ca="1" si="526"/>
        <v/>
      </c>
      <c r="AJ1912" s="24" t="str">
        <f t="shared" ca="1" si="527"/>
        <v/>
      </c>
      <c r="AK1912" s="24" t="str">
        <f t="shared" ca="1" si="528"/>
        <v/>
      </c>
      <c r="AL1912" s="24" t="str">
        <f t="shared" ca="1" si="529"/>
        <v/>
      </c>
      <c r="AM1912" s="26"/>
      <c r="AN1912" s="26" t="str">
        <f ca="1">IF(AI1912="","","G1 "&amp;Input!D55&amp;" "&amp;AI1912&amp;" "&amp;Input!D$56&amp;" "&amp;AJ1912&amp;" "&amp;Input!D$57&amp;" "&amp;AK1912&amp;" "&amp;Input!D$58&amp;" "&amp;AL1912&amp;" F "&amp;Input!D$51&amp;"")</f>
        <v/>
      </c>
      <c r="AP1912" s="26" t="str">
        <f ca="1">IF(AS1912="","","G1 "&amp;Input!D$55&amp;" "&amp;AS1912&amp;" "&amp;Input!D$56&amp;" "&amp;AT1912&amp;" "&amp;Input!D$57&amp;" "&amp;AU1912&amp;" "&amp;Input!D$58&amp;" "&amp;AV1912&amp;" F "&amp;Input!D$52&amp;"")</f>
        <v/>
      </c>
      <c r="AR1912" s="21">
        <v>1909</v>
      </c>
      <c r="AS1912" s="24" t="str">
        <f t="shared" ca="1" si="535"/>
        <v/>
      </c>
      <c r="AT1912" s="24" t="str">
        <f t="shared" ca="1" si="536"/>
        <v/>
      </c>
      <c r="AU1912" s="24" t="str">
        <f t="shared" ca="1" si="537"/>
        <v/>
      </c>
      <c r="AV1912" s="24" t="str">
        <f t="shared" ca="1" si="538"/>
        <v/>
      </c>
      <c r="BC1912" t="s">
        <v>2334</v>
      </c>
      <c r="BF1912" s="74" t="str">
        <f ca="1">IF(AI1911="","","G1 "&amp;Input!D$55&amp;" "&amp;AI1911&amp;" "&amp;Input!D$56&amp;" "&amp;AJ1911&amp;" "&amp;Input!D$57&amp;" "&amp;AK1911&amp;" "&amp;Input!D$58&amp;" "&amp;AL1911&amp;" F "&amp;Input!D$51&amp;"")</f>
        <v/>
      </c>
      <c r="BO1912" s="132" t="str">
        <f t="shared" ca="1" si="539"/>
        <v/>
      </c>
      <c r="BP1912" s="132" t="str">
        <f t="shared" ca="1" si="539"/>
        <v/>
      </c>
      <c r="BQ1912" s="132" t="str">
        <f t="shared" ca="1" si="539"/>
        <v/>
      </c>
      <c r="BR1912" s="132" t="str">
        <f t="shared" ca="1" si="539"/>
        <v/>
      </c>
      <c r="BT1912" s="132" t="str">
        <f t="shared" si="540"/>
        <v/>
      </c>
      <c r="BU1912" s="132" t="str">
        <f t="shared" si="540"/>
        <v/>
      </c>
      <c r="BV1912" s="132" t="str">
        <f t="shared" si="540"/>
        <v/>
      </c>
      <c r="BW1912" s="132" t="str">
        <f t="shared" si="540"/>
        <v/>
      </c>
      <c r="BY1912" s="132" t="str">
        <f t="shared" ca="1" si="534"/>
        <v/>
      </c>
      <c r="BZ1912" s="132" t="str">
        <f t="shared" ca="1" si="534"/>
        <v/>
      </c>
      <c r="CA1912" s="132" t="str">
        <f t="shared" ca="1" si="534"/>
        <v/>
      </c>
      <c r="CB1912" s="132" t="str">
        <f t="shared" ca="1" si="524"/>
        <v/>
      </c>
    </row>
    <row r="1913" spans="18:80" x14ac:dyDescent="0.2">
      <c r="R1913" s="21">
        <v>1910</v>
      </c>
      <c r="S1913" s="24" t="e">
        <f ca="1"/>
        <v>#N/A</v>
      </c>
      <c r="T1913" s="24" t="e">
        <f ca="1"/>
        <v>#N/A</v>
      </c>
      <c r="V1913" s="21">
        <v>1910</v>
      </c>
      <c r="W1913" s="24" t="e">
        <f ca="1"/>
        <v>#N/A</v>
      </c>
      <c r="X1913" s="24" t="e">
        <f ca="1"/>
        <v>#N/A</v>
      </c>
      <c r="Y1913" s="30"/>
      <c r="Z1913" s="21">
        <v>1910</v>
      </c>
      <c r="AA1913" s="24" t="e">
        <f ca="1"/>
        <v>#N/A</v>
      </c>
      <c r="AB1913" s="24" t="e">
        <f ca="1"/>
        <v>#N/A</v>
      </c>
      <c r="AD1913" s="21">
        <v>1910</v>
      </c>
      <c r="AE1913" s="24" t="e">
        <f ca="1"/>
        <v>#N/A</v>
      </c>
      <c r="AF1913" s="24" t="e">
        <f ca="1"/>
        <v>#N/A</v>
      </c>
      <c r="AH1913" s="21">
        <v>1910</v>
      </c>
      <c r="AI1913" s="24" t="str">
        <f t="shared" ca="1" si="526"/>
        <v/>
      </c>
      <c r="AJ1913" s="24" t="str">
        <f t="shared" ca="1" si="527"/>
        <v/>
      </c>
      <c r="AK1913" s="24" t="str">
        <f t="shared" ca="1" si="528"/>
        <v/>
      </c>
      <c r="AL1913" s="24" t="str">
        <f t="shared" ca="1" si="529"/>
        <v/>
      </c>
      <c r="AM1913" s="26"/>
      <c r="AN1913" s="26" t="str">
        <f ca="1">IF(AI1913="","","G1 "&amp;Input!D55&amp;" "&amp;AI1913&amp;" "&amp;Input!D$56&amp;" "&amp;AJ1913&amp;" "&amp;Input!D$57&amp;" "&amp;AK1913&amp;" "&amp;Input!D$58&amp;" "&amp;AL1913&amp;" F "&amp;Input!D$51&amp;"")</f>
        <v/>
      </c>
      <c r="AP1913" s="26" t="str">
        <f ca="1">IF(AS1913="","","G1 "&amp;Input!D$55&amp;" "&amp;AS1913&amp;" "&amp;Input!D$56&amp;" "&amp;AT1913&amp;" "&amp;Input!D$57&amp;" "&amp;AU1913&amp;" "&amp;Input!D$58&amp;" "&amp;AV1913&amp;" F "&amp;Input!D$52&amp;"")</f>
        <v/>
      </c>
      <c r="AR1913" s="21">
        <v>1910</v>
      </c>
      <c r="AS1913" s="24" t="str">
        <f t="shared" ca="1" si="535"/>
        <v/>
      </c>
      <c r="AT1913" s="24" t="str">
        <f t="shared" ca="1" si="536"/>
        <v/>
      </c>
      <c r="AU1913" s="24" t="str">
        <f t="shared" ca="1" si="537"/>
        <v/>
      </c>
      <c r="AV1913" s="24" t="str">
        <f t="shared" ca="1" si="538"/>
        <v/>
      </c>
      <c r="BC1913" t="s">
        <v>2335</v>
      </c>
      <c r="BF1913" s="74" t="str">
        <f ca="1">IF(AI1912="","","G1 "&amp;Input!D$55&amp;" "&amp;AI1912&amp;" "&amp;Input!D$56&amp;" "&amp;AJ1912&amp;" "&amp;Input!D$57&amp;" "&amp;AK1912&amp;" "&amp;Input!D$58&amp;" "&amp;AL1912&amp;" F "&amp;Input!D$51&amp;"")</f>
        <v/>
      </c>
      <c r="BO1913" s="132" t="str">
        <f t="shared" ca="1" si="539"/>
        <v/>
      </c>
      <c r="BP1913" s="132" t="str">
        <f t="shared" ca="1" si="539"/>
        <v/>
      </c>
      <c r="BQ1913" s="132" t="str">
        <f t="shared" ca="1" si="539"/>
        <v/>
      </c>
      <c r="BR1913" s="132" t="str">
        <f t="shared" ca="1" si="539"/>
        <v/>
      </c>
      <c r="BT1913" s="132" t="str">
        <f t="shared" si="540"/>
        <v/>
      </c>
      <c r="BU1913" s="132" t="str">
        <f t="shared" si="540"/>
        <v/>
      </c>
      <c r="BV1913" s="132" t="str">
        <f t="shared" si="540"/>
        <v/>
      </c>
      <c r="BW1913" s="132" t="str">
        <f t="shared" si="540"/>
        <v/>
      </c>
      <c r="BY1913" s="132" t="str">
        <f t="shared" ca="1" si="534"/>
        <v/>
      </c>
      <c r="BZ1913" s="132" t="str">
        <f t="shared" ca="1" si="534"/>
        <v/>
      </c>
      <c r="CA1913" s="132" t="str">
        <f t="shared" ca="1" si="534"/>
        <v/>
      </c>
      <c r="CB1913" s="132" t="str">
        <f t="shared" ca="1" si="524"/>
        <v/>
      </c>
    </row>
    <row r="1914" spans="18:80" x14ac:dyDescent="0.2">
      <c r="R1914" s="21">
        <v>1911</v>
      </c>
      <c r="S1914" s="24" t="e">
        <f ca="1"/>
        <v>#N/A</v>
      </c>
      <c r="T1914" s="24" t="e">
        <f ca="1"/>
        <v>#N/A</v>
      </c>
      <c r="V1914" s="21">
        <v>1911</v>
      </c>
      <c r="W1914" s="24" t="e">
        <f ca="1"/>
        <v>#N/A</v>
      </c>
      <c r="X1914" s="24" t="e">
        <f ca="1"/>
        <v>#N/A</v>
      </c>
      <c r="Y1914" s="30"/>
      <c r="Z1914" s="21">
        <v>1911</v>
      </c>
      <c r="AA1914" s="24" t="e">
        <f ca="1"/>
        <v>#N/A</v>
      </c>
      <c r="AB1914" s="24" t="e">
        <f ca="1"/>
        <v>#N/A</v>
      </c>
      <c r="AD1914" s="21">
        <v>1911</v>
      </c>
      <c r="AE1914" s="24" t="e">
        <f ca="1"/>
        <v>#N/A</v>
      </c>
      <c r="AF1914" s="24" t="e">
        <f ca="1"/>
        <v>#N/A</v>
      </c>
      <c r="AH1914" s="21">
        <v>1911</v>
      </c>
      <c r="AI1914" s="24" t="str">
        <f t="shared" ca="1" si="526"/>
        <v/>
      </c>
      <c r="AJ1914" s="24" t="str">
        <f t="shared" ca="1" si="527"/>
        <v/>
      </c>
      <c r="AK1914" s="24" t="str">
        <f t="shared" ca="1" si="528"/>
        <v/>
      </c>
      <c r="AL1914" s="24" t="str">
        <f t="shared" ca="1" si="529"/>
        <v/>
      </c>
      <c r="AM1914" s="26"/>
      <c r="AN1914" s="26" t="str">
        <f ca="1">IF(AI1914="","","G1 "&amp;Input!D55&amp;" "&amp;AI1914&amp;" "&amp;Input!D$56&amp;" "&amp;AJ1914&amp;" "&amp;Input!D$57&amp;" "&amp;AK1914&amp;" "&amp;Input!D$58&amp;" "&amp;AL1914&amp;" F "&amp;Input!D$51&amp;"")</f>
        <v/>
      </c>
      <c r="AP1914" s="26" t="str">
        <f ca="1">IF(AS1914="","","G1 "&amp;Input!D$55&amp;" "&amp;AS1914&amp;" "&amp;Input!D$56&amp;" "&amp;AT1914&amp;" "&amp;Input!D$57&amp;" "&amp;AU1914&amp;" "&amp;Input!D$58&amp;" "&amp;AV1914&amp;" F "&amp;Input!D$52&amp;"")</f>
        <v/>
      </c>
      <c r="AR1914" s="21">
        <v>1911</v>
      </c>
      <c r="AS1914" s="24" t="str">
        <f t="shared" ca="1" si="535"/>
        <v/>
      </c>
      <c r="AT1914" s="24" t="str">
        <f t="shared" ca="1" si="536"/>
        <v/>
      </c>
      <c r="AU1914" s="24" t="str">
        <f t="shared" ca="1" si="537"/>
        <v/>
      </c>
      <c r="AV1914" s="24" t="str">
        <f t="shared" ca="1" si="538"/>
        <v/>
      </c>
      <c r="BC1914" t="s">
        <v>2336</v>
      </c>
      <c r="BF1914" s="74" t="str">
        <f ca="1">IF(AI1913="","","G1 "&amp;Input!D$55&amp;" "&amp;AI1913&amp;" "&amp;Input!D$56&amp;" "&amp;AJ1913&amp;" "&amp;Input!D$57&amp;" "&amp;AK1913&amp;" "&amp;Input!D$58&amp;" "&amp;AL1913&amp;" F "&amp;Input!D$51&amp;"")</f>
        <v/>
      </c>
      <c r="BO1914" s="132" t="str">
        <f t="shared" ca="1" si="539"/>
        <v/>
      </c>
      <c r="BP1914" s="132" t="str">
        <f t="shared" ca="1" si="539"/>
        <v/>
      </c>
      <c r="BQ1914" s="132" t="str">
        <f t="shared" ca="1" si="539"/>
        <v/>
      </c>
      <c r="BR1914" s="132" t="str">
        <f t="shared" ca="1" si="539"/>
        <v/>
      </c>
      <c r="BT1914" s="132" t="str">
        <f t="shared" si="540"/>
        <v/>
      </c>
      <c r="BU1914" s="132" t="str">
        <f t="shared" si="540"/>
        <v/>
      </c>
      <c r="BV1914" s="132" t="str">
        <f t="shared" si="540"/>
        <v/>
      </c>
      <c r="BW1914" s="132" t="str">
        <f t="shared" si="540"/>
        <v/>
      </c>
      <c r="BY1914" s="132" t="str">
        <f t="shared" ca="1" si="534"/>
        <v/>
      </c>
      <c r="BZ1914" s="132" t="str">
        <f t="shared" ca="1" si="534"/>
        <v/>
      </c>
      <c r="CA1914" s="132" t="str">
        <f t="shared" ca="1" si="534"/>
        <v/>
      </c>
      <c r="CB1914" s="132" t="str">
        <f t="shared" ca="1" si="524"/>
        <v/>
      </c>
    </row>
    <row r="1915" spans="18:80" x14ac:dyDescent="0.2">
      <c r="R1915" s="21">
        <v>1912</v>
      </c>
      <c r="S1915" s="24" t="e">
        <f ca="1"/>
        <v>#N/A</v>
      </c>
      <c r="T1915" s="24" t="e">
        <f ca="1"/>
        <v>#N/A</v>
      </c>
      <c r="V1915" s="21">
        <v>1912</v>
      </c>
      <c r="W1915" s="24" t="e">
        <f ca="1"/>
        <v>#N/A</v>
      </c>
      <c r="X1915" s="24" t="e">
        <f ca="1"/>
        <v>#N/A</v>
      </c>
      <c r="Y1915" s="30"/>
      <c r="Z1915" s="21">
        <v>1912</v>
      </c>
      <c r="AA1915" s="24" t="e">
        <f ca="1"/>
        <v>#N/A</v>
      </c>
      <c r="AB1915" s="24" t="e">
        <f ca="1"/>
        <v>#N/A</v>
      </c>
      <c r="AD1915" s="21">
        <v>1912</v>
      </c>
      <c r="AE1915" s="24" t="e">
        <f ca="1"/>
        <v>#N/A</v>
      </c>
      <c r="AF1915" s="24" t="e">
        <f ca="1"/>
        <v>#N/A</v>
      </c>
      <c r="AH1915" s="21">
        <v>1912</v>
      </c>
      <c r="AI1915" s="24" t="str">
        <f t="shared" ca="1" si="526"/>
        <v/>
      </c>
      <c r="AJ1915" s="24" t="str">
        <f t="shared" ca="1" si="527"/>
        <v/>
      </c>
      <c r="AK1915" s="24" t="str">
        <f t="shared" ca="1" si="528"/>
        <v/>
      </c>
      <c r="AL1915" s="24" t="str">
        <f t="shared" ca="1" si="529"/>
        <v/>
      </c>
      <c r="AM1915" s="26"/>
      <c r="AN1915" s="26" t="str">
        <f ca="1">IF(AI1915="","","G1 "&amp;Input!D55&amp;" "&amp;AI1915&amp;" "&amp;Input!D$56&amp;" "&amp;AJ1915&amp;" "&amp;Input!D$57&amp;" "&amp;AK1915&amp;" "&amp;Input!D$58&amp;" "&amp;AL1915&amp;" F "&amp;Input!D$51&amp;"")</f>
        <v/>
      </c>
      <c r="AP1915" s="26" t="str">
        <f ca="1">IF(AS1915="","","G1 "&amp;Input!D$55&amp;" "&amp;AS1915&amp;" "&amp;Input!D$56&amp;" "&amp;AT1915&amp;" "&amp;Input!D$57&amp;" "&amp;AU1915&amp;" "&amp;Input!D$58&amp;" "&amp;AV1915&amp;" F "&amp;Input!D$52&amp;"")</f>
        <v/>
      </c>
      <c r="AR1915" s="21">
        <v>1912</v>
      </c>
      <c r="AS1915" s="24" t="str">
        <f t="shared" ca="1" si="535"/>
        <v/>
      </c>
      <c r="AT1915" s="24" t="str">
        <f t="shared" ca="1" si="536"/>
        <v/>
      </c>
      <c r="AU1915" s="24" t="str">
        <f t="shared" ca="1" si="537"/>
        <v/>
      </c>
      <c r="AV1915" s="24" t="str">
        <f t="shared" ca="1" si="538"/>
        <v/>
      </c>
      <c r="BC1915" t="s">
        <v>2337</v>
      </c>
      <c r="BF1915" s="74" t="str">
        <f ca="1">IF(AI1914="","","G1 "&amp;Input!D$55&amp;" "&amp;AI1914&amp;" "&amp;Input!D$56&amp;" "&amp;AJ1914&amp;" "&amp;Input!D$57&amp;" "&amp;AK1914&amp;" "&amp;Input!D$58&amp;" "&amp;AL1914&amp;" F "&amp;Input!D$51&amp;"")</f>
        <v/>
      </c>
      <c r="BO1915" s="132" t="str">
        <f t="shared" ca="1" si="539"/>
        <v/>
      </c>
      <c r="BP1915" s="132" t="str">
        <f t="shared" ca="1" si="539"/>
        <v/>
      </c>
      <c r="BQ1915" s="132" t="str">
        <f t="shared" ca="1" si="539"/>
        <v/>
      </c>
      <c r="BR1915" s="132" t="str">
        <f t="shared" ca="1" si="539"/>
        <v/>
      </c>
      <c r="BT1915" s="132" t="str">
        <f t="shared" si="540"/>
        <v/>
      </c>
      <c r="BU1915" s="132" t="str">
        <f t="shared" si="540"/>
        <v/>
      </c>
      <c r="BV1915" s="132" t="str">
        <f t="shared" si="540"/>
        <v/>
      </c>
      <c r="BW1915" s="132" t="str">
        <f t="shared" si="540"/>
        <v/>
      </c>
      <c r="BY1915" s="132" t="str">
        <f t="shared" ca="1" si="534"/>
        <v/>
      </c>
      <c r="BZ1915" s="132" t="str">
        <f t="shared" ca="1" si="534"/>
        <v/>
      </c>
      <c r="CA1915" s="132" t="str">
        <f t="shared" ca="1" si="534"/>
        <v/>
      </c>
      <c r="CB1915" s="132" t="str">
        <f t="shared" ca="1" si="524"/>
        <v/>
      </c>
    </row>
    <row r="1916" spans="18:80" x14ac:dyDescent="0.2">
      <c r="R1916" s="21">
        <v>1913</v>
      </c>
      <c r="S1916" s="24" t="e">
        <f ca="1"/>
        <v>#N/A</v>
      </c>
      <c r="T1916" s="24" t="e">
        <f ca="1"/>
        <v>#N/A</v>
      </c>
      <c r="V1916" s="21">
        <v>1913</v>
      </c>
      <c r="W1916" s="24" t="e">
        <f ca="1"/>
        <v>#N/A</v>
      </c>
      <c r="X1916" s="24" t="e">
        <f ca="1"/>
        <v>#N/A</v>
      </c>
      <c r="Y1916" s="30"/>
      <c r="Z1916" s="21">
        <v>1913</v>
      </c>
      <c r="AA1916" s="24" t="e">
        <f ca="1"/>
        <v>#N/A</v>
      </c>
      <c r="AB1916" s="24" t="e">
        <f ca="1"/>
        <v>#N/A</v>
      </c>
      <c r="AD1916" s="21">
        <v>1913</v>
      </c>
      <c r="AE1916" s="24" t="e">
        <f ca="1"/>
        <v>#N/A</v>
      </c>
      <c r="AF1916" s="24" t="e">
        <f ca="1"/>
        <v>#N/A</v>
      </c>
      <c r="AH1916" s="21">
        <v>1913</v>
      </c>
      <c r="AI1916" s="24" t="str">
        <f t="shared" ca="1" si="526"/>
        <v/>
      </c>
      <c r="AJ1916" s="24" t="str">
        <f t="shared" ca="1" si="527"/>
        <v/>
      </c>
      <c r="AK1916" s="24" t="str">
        <f t="shared" ca="1" si="528"/>
        <v/>
      </c>
      <c r="AL1916" s="24" t="str">
        <f t="shared" ca="1" si="529"/>
        <v/>
      </c>
      <c r="AM1916" s="26"/>
      <c r="AN1916" s="26" t="str">
        <f ca="1">IF(AI1916="","","G1 "&amp;Input!D55&amp;" "&amp;AI1916&amp;" "&amp;Input!D$56&amp;" "&amp;AJ1916&amp;" "&amp;Input!D$57&amp;" "&amp;AK1916&amp;" "&amp;Input!D$58&amp;" "&amp;AL1916&amp;" F "&amp;Input!D$51&amp;"")</f>
        <v/>
      </c>
      <c r="AP1916" s="26" t="str">
        <f ca="1">IF(AS1916="","","G1 "&amp;Input!D$55&amp;" "&amp;AS1916&amp;" "&amp;Input!D$56&amp;" "&amp;AT1916&amp;" "&amp;Input!D$57&amp;" "&amp;AU1916&amp;" "&amp;Input!D$58&amp;" "&amp;AV1916&amp;" F "&amp;Input!D$52&amp;"")</f>
        <v/>
      </c>
      <c r="AR1916" s="21">
        <v>1913</v>
      </c>
      <c r="AS1916" s="24" t="str">
        <f t="shared" ca="1" si="535"/>
        <v/>
      </c>
      <c r="AT1916" s="24" t="str">
        <f t="shared" ca="1" si="536"/>
        <v/>
      </c>
      <c r="AU1916" s="24" t="str">
        <f t="shared" ca="1" si="537"/>
        <v/>
      </c>
      <c r="AV1916" s="24" t="str">
        <f t="shared" ca="1" si="538"/>
        <v/>
      </c>
      <c r="BC1916" t="s">
        <v>2338</v>
      </c>
      <c r="BF1916" s="74" t="str">
        <f ca="1">IF(AI1915="","","G1 "&amp;Input!D$55&amp;" "&amp;AI1915&amp;" "&amp;Input!D$56&amp;" "&amp;AJ1915&amp;" "&amp;Input!D$57&amp;" "&amp;AK1915&amp;" "&amp;Input!D$58&amp;" "&amp;AL1915&amp;" F "&amp;Input!D$51&amp;"")</f>
        <v/>
      </c>
      <c r="BO1916" s="132" t="str">
        <f t="shared" ca="1" si="539"/>
        <v/>
      </c>
      <c r="BP1916" s="132" t="str">
        <f t="shared" ca="1" si="539"/>
        <v/>
      </c>
      <c r="BQ1916" s="132" t="str">
        <f t="shared" ca="1" si="539"/>
        <v/>
      </c>
      <c r="BR1916" s="132" t="str">
        <f t="shared" ca="1" si="539"/>
        <v/>
      </c>
      <c r="BT1916" s="132" t="str">
        <f t="shared" si="540"/>
        <v/>
      </c>
      <c r="BU1916" s="132" t="str">
        <f t="shared" si="540"/>
        <v/>
      </c>
      <c r="BV1916" s="132" t="str">
        <f t="shared" si="540"/>
        <v/>
      </c>
      <c r="BW1916" s="132" t="str">
        <f t="shared" si="540"/>
        <v/>
      </c>
      <c r="BY1916" s="132" t="str">
        <f t="shared" ca="1" si="534"/>
        <v/>
      </c>
      <c r="BZ1916" s="132" t="str">
        <f t="shared" ca="1" si="534"/>
        <v/>
      </c>
      <c r="CA1916" s="132" t="str">
        <f t="shared" ca="1" si="534"/>
        <v/>
      </c>
      <c r="CB1916" s="132" t="str">
        <f t="shared" ca="1" si="524"/>
        <v/>
      </c>
    </row>
    <row r="1917" spans="18:80" x14ac:dyDescent="0.2">
      <c r="R1917" s="21">
        <v>1914</v>
      </c>
      <c r="S1917" s="24" t="e">
        <f ca="1"/>
        <v>#N/A</v>
      </c>
      <c r="T1917" s="24" t="e">
        <f ca="1"/>
        <v>#N/A</v>
      </c>
      <c r="V1917" s="21">
        <v>1914</v>
      </c>
      <c r="W1917" s="24" t="e">
        <f ca="1"/>
        <v>#N/A</v>
      </c>
      <c r="X1917" s="24" t="e">
        <f ca="1"/>
        <v>#N/A</v>
      </c>
      <c r="Y1917" s="30"/>
      <c r="Z1917" s="21">
        <v>1914</v>
      </c>
      <c r="AA1917" s="24" t="e">
        <f ca="1"/>
        <v>#N/A</v>
      </c>
      <c r="AB1917" s="24" t="e">
        <f ca="1"/>
        <v>#N/A</v>
      </c>
      <c r="AD1917" s="21">
        <v>1914</v>
      </c>
      <c r="AE1917" s="24" t="e">
        <f ca="1"/>
        <v>#N/A</v>
      </c>
      <c r="AF1917" s="24" t="e">
        <f ca="1"/>
        <v>#N/A</v>
      </c>
      <c r="AH1917" s="21">
        <v>1914</v>
      </c>
      <c r="AI1917" s="24" t="str">
        <f t="shared" ca="1" si="526"/>
        <v/>
      </c>
      <c r="AJ1917" s="24" t="str">
        <f t="shared" ca="1" si="527"/>
        <v/>
      </c>
      <c r="AK1917" s="24" t="str">
        <f t="shared" ca="1" si="528"/>
        <v/>
      </c>
      <c r="AL1917" s="24" t="str">
        <f t="shared" ca="1" si="529"/>
        <v/>
      </c>
      <c r="AM1917" s="26"/>
      <c r="AN1917" s="26" t="str">
        <f ca="1">IF(AI1917="","","G1 "&amp;Input!D55&amp;" "&amp;AI1917&amp;" "&amp;Input!D$56&amp;" "&amp;AJ1917&amp;" "&amp;Input!D$57&amp;" "&amp;AK1917&amp;" "&amp;Input!D$58&amp;" "&amp;AL1917&amp;" F "&amp;Input!D$51&amp;"")</f>
        <v/>
      </c>
      <c r="AP1917" s="26" t="str">
        <f ca="1">IF(AS1917="","","G1 "&amp;Input!D$55&amp;" "&amp;AS1917&amp;" "&amp;Input!D$56&amp;" "&amp;AT1917&amp;" "&amp;Input!D$57&amp;" "&amp;AU1917&amp;" "&amp;Input!D$58&amp;" "&amp;AV1917&amp;" F "&amp;Input!D$52&amp;"")</f>
        <v/>
      </c>
      <c r="AR1917" s="21">
        <v>1914</v>
      </c>
      <c r="AS1917" s="24" t="str">
        <f t="shared" ca="1" si="535"/>
        <v/>
      </c>
      <c r="AT1917" s="24" t="str">
        <f t="shared" ca="1" si="536"/>
        <v/>
      </c>
      <c r="AU1917" s="24" t="str">
        <f t="shared" ca="1" si="537"/>
        <v/>
      </c>
      <c r="AV1917" s="24" t="str">
        <f t="shared" ca="1" si="538"/>
        <v/>
      </c>
      <c r="BC1917" t="s">
        <v>2339</v>
      </c>
      <c r="BF1917" s="74" t="str">
        <f ca="1">IF(AI1916="","","G1 "&amp;Input!D$55&amp;" "&amp;AI1916&amp;" "&amp;Input!D$56&amp;" "&amp;AJ1916&amp;" "&amp;Input!D$57&amp;" "&amp;AK1916&amp;" "&amp;Input!D$58&amp;" "&amp;AL1916&amp;" F "&amp;Input!D$51&amp;"")</f>
        <v/>
      </c>
      <c r="BO1917" s="132" t="str">
        <f t="shared" ca="1" si="539"/>
        <v/>
      </c>
      <c r="BP1917" s="132" t="str">
        <f t="shared" ca="1" si="539"/>
        <v/>
      </c>
      <c r="BQ1917" s="132" t="str">
        <f t="shared" ca="1" si="539"/>
        <v/>
      </c>
      <c r="BR1917" s="132" t="str">
        <f t="shared" ca="1" si="539"/>
        <v/>
      </c>
      <c r="BT1917" s="132" t="str">
        <f t="shared" si="540"/>
        <v/>
      </c>
      <c r="BU1917" s="132" t="str">
        <f t="shared" si="540"/>
        <v/>
      </c>
      <c r="BV1917" s="132" t="str">
        <f t="shared" si="540"/>
        <v/>
      </c>
      <c r="BW1917" s="132" t="str">
        <f t="shared" si="540"/>
        <v/>
      </c>
      <c r="BY1917" s="132" t="str">
        <f t="shared" ca="1" si="534"/>
        <v/>
      </c>
      <c r="BZ1917" s="132" t="str">
        <f t="shared" ca="1" si="534"/>
        <v/>
      </c>
      <c r="CA1917" s="132" t="str">
        <f t="shared" ca="1" si="534"/>
        <v/>
      </c>
      <c r="CB1917" s="132" t="str">
        <f t="shared" ca="1" si="524"/>
        <v/>
      </c>
    </row>
    <row r="1918" spans="18:80" x14ac:dyDescent="0.2">
      <c r="R1918" s="21">
        <v>1915</v>
      </c>
      <c r="S1918" s="24" t="e">
        <f ca="1"/>
        <v>#N/A</v>
      </c>
      <c r="T1918" s="24" t="e">
        <f ca="1"/>
        <v>#N/A</v>
      </c>
      <c r="V1918" s="21">
        <v>1915</v>
      </c>
      <c r="W1918" s="24" t="e">
        <f ca="1"/>
        <v>#N/A</v>
      </c>
      <c r="X1918" s="24" t="e">
        <f ca="1"/>
        <v>#N/A</v>
      </c>
      <c r="Y1918" s="30"/>
      <c r="Z1918" s="21">
        <v>1915</v>
      </c>
      <c r="AA1918" s="24" t="e">
        <f ca="1"/>
        <v>#N/A</v>
      </c>
      <c r="AB1918" s="24" t="e">
        <f ca="1"/>
        <v>#N/A</v>
      </c>
      <c r="AD1918" s="21">
        <v>1915</v>
      </c>
      <c r="AE1918" s="24" t="e">
        <f ca="1"/>
        <v>#N/A</v>
      </c>
      <c r="AF1918" s="24" t="e">
        <f ca="1"/>
        <v>#N/A</v>
      </c>
      <c r="AH1918" s="21">
        <v>1915</v>
      </c>
      <c r="AI1918" s="24" t="str">
        <f t="shared" ca="1" si="526"/>
        <v/>
      </c>
      <c r="AJ1918" s="24" t="str">
        <f t="shared" ca="1" si="527"/>
        <v/>
      </c>
      <c r="AK1918" s="24" t="str">
        <f t="shared" ca="1" si="528"/>
        <v/>
      </c>
      <c r="AL1918" s="24" t="str">
        <f t="shared" ca="1" si="529"/>
        <v/>
      </c>
      <c r="AM1918" s="26"/>
      <c r="AN1918" s="26" t="str">
        <f ca="1">IF(AI1918="","","G1 "&amp;Input!D55&amp;" "&amp;AI1918&amp;" "&amp;Input!D$56&amp;" "&amp;AJ1918&amp;" "&amp;Input!D$57&amp;" "&amp;AK1918&amp;" "&amp;Input!D$58&amp;" "&amp;AL1918&amp;" F "&amp;Input!D$51&amp;"")</f>
        <v/>
      </c>
      <c r="AP1918" s="26" t="str">
        <f ca="1">IF(AS1918="","","G1 "&amp;Input!D$55&amp;" "&amp;AS1918&amp;" "&amp;Input!D$56&amp;" "&amp;AT1918&amp;" "&amp;Input!D$57&amp;" "&amp;AU1918&amp;" "&amp;Input!D$58&amp;" "&amp;AV1918&amp;" F "&amp;Input!D$52&amp;"")</f>
        <v/>
      </c>
      <c r="AR1918" s="21">
        <v>1915</v>
      </c>
      <c r="AS1918" s="24" t="str">
        <f t="shared" ca="1" si="535"/>
        <v/>
      </c>
      <c r="AT1918" s="24" t="str">
        <f t="shared" ca="1" si="536"/>
        <v/>
      </c>
      <c r="AU1918" s="24" t="str">
        <f t="shared" ca="1" si="537"/>
        <v/>
      </c>
      <c r="AV1918" s="24" t="str">
        <f t="shared" ca="1" si="538"/>
        <v/>
      </c>
      <c r="BC1918" t="s">
        <v>2340</v>
      </c>
      <c r="BF1918" s="74" t="str">
        <f ca="1">IF(AI1917="","","G1 "&amp;Input!D$55&amp;" "&amp;AI1917&amp;" "&amp;Input!D$56&amp;" "&amp;AJ1917&amp;" "&amp;Input!D$57&amp;" "&amp;AK1917&amp;" "&amp;Input!D$58&amp;" "&amp;AL1917&amp;" F "&amp;Input!D$51&amp;"")</f>
        <v/>
      </c>
      <c r="BO1918" s="132" t="str">
        <f t="shared" ca="1" si="539"/>
        <v/>
      </c>
      <c r="BP1918" s="132" t="str">
        <f t="shared" ca="1" si="539"/>
        <v/>
      </c>
      <c r="BQ1918" s="132" t="str">
        <f t="shared" ca="1" si="539"/>
        <v/>
      </c>
      <c r="BR1918" s="132" t="str">
        <f t="shared" ca="1" si="539"/>
        <v/>
      </c>
      <c r="BT1918" s="132" t="str">
        <f t="shared" si="540"/>
        <v/>
      </c>
      <c r="BU1918" s="132" t="str">
        <f t="shared" si="540"/>
        <v/>
      </c>
      <c r="BV1918" s="132" t="str">
        <f t="shared" si="540"/>
        <v/>
      </c>
      <c r="BW1918" s="132" t="str">
        <f t="shared" si="540"/>
        <v/>
      </c>
      <c r="BY1918" s="132" t="str">
        <f t="shared" ca="1" si="534"/>
        <v/>
      </c>
      <c r="BZ1918" s="132" t="str">
        <f t="shared" ca="1" si="534"/>
        <v/>
      </c>
      <c r="CA1918" s="132" t="str">
        <f t="shared" ca="1" si="534"/>
        <v/>
      </c>
      <c r="CB1918" s="132" t="str">
        <f t="shared" ca="1" si="524"/>
        <v/>
      </c>
    </row>
    <row r="1919" spans="18:80" x14ac:dyDescent="0.2">
      <c r="R1919" s="21">
        <v>1916</v>
      </c>
      <c r="S1919" s="24" t="e">
        <f ca="1"/>
        <v>#N/A</v>
      </c>
      <c r="T1919" s="24" t="e">
        <f ca="1"/>
        <v>#N/A</v>
      </c>
      <c r="V1919" s="21">
        <v>1916</v>
      </c>
      <c r="W1919" s="24" t="e">
        <f ca="1"/>
        <v>#N/A</v>
      </c>
      <c r="X1919" s="24" t="e">
        <f ca="1"/>
        <v>#N/A</v>
      </c>
      <c r="Y1919" s="30"/>
      <c r="Z1919" s="21">
        <v>1916</v>
      </c>
      <c r="AA1919" s="24" t="e">
        <f ca="1"/>
        <v>#N/A</v>
      </c>
      <c r="AB1919" s="24" t="e">
        <f ca="1"/>
        <v>#N/A</v>
      </c>
      <c r="AD1919" s="21">
        <v>1916</v>
      </c>
      <c r="AE1919" s="24" t="e">
        <f ca="1"/>
        <v>#N/A</v>
      </c>
      <c r="AF1919" s="24" t="e">
        <f ca="1"/>
        <v>#N/A</v>
      </c>
      <c r="AH1919" s="21">
        <v>1916</v>
      </c>
      <c r="AI1919" s="24" t="str">
        <f t="shared" ca="1" si="526"/>
        <v/>
      </c>
      <c r="AJ1919" s="24" t="str">
        <f t="shared" ca="1" si="527"/>
        <v/>
      </c>
      <c r="AK1919" s="24" t="str">
        <f t="shared" ca="1" si="528"/>
        <v/>
      </c>
      <c r="AL1919" s="24" t="str">
        <f t="shared" ca="1" si="529"/>
        <v/>
      </c>
      <c r="AM1919" s="26"/>
      <c r="AN1919" s="26" t="str">
        <f ca="1">IF(AI1919="","","G1 "&amp;Input!D55&amp;" "&amp;AI1919&amp;" "&amp;Input!D$56&amp;" "&amp;AJ1919&amp;" "&amp;Input!D$57&amp;" "&amp;AK1919&amp;" "&amp;Input!D$58&amp;" "&amp;AL1919&amp;" F "&amp;Input!D$51&amp;"")</f>
        <v/>
      </c>
      <c r="AP1919" s="26" t="str">
        <f ca="1">IF(AS1919="","","G1 "&amp;Input!D$55&amp;" "&amp;AS1919&amp;" "&amp;Input!D$56&amp;" "&amp;AT1919&amp;" "&amp;Input!D$57&amp;" "&amp;AU1919&amp;" "&amp;Input!D$58&amp;" "&amp;AV1919&amp;" F "&amp;Input!D$52&amp;"")</f>
        <v/>
      </c>
      <c r="AR1919" s="21">
        <v>1916</v>
      </c>
      <c r="AS1919" s="24" t="str">
        <f t="shared" ca="1" si="535"/>
        <v/>
      </c>
      <c r="AT1919" s="24" t="str">
        <f t="shared" ca="1" si="536"/>
        <v/>
      </c>
      <c r="AU1919" s="24" t="str">
        <f t="shared" ca="1" si="537"/>
        <v/>
      </c>
      <c r="AV1919" s="24" t="str">
        <f t="shared" ca="1" si="538"/>
        <v/>
      </c>
      <c r="BC1919" t="s">
        <v>2341</v>
      </c>
      <c r="BF1919" s="74" t="str">
        <f ca="1">IF(AI1918="","","G1 "&amp;Input!D$55&amp;" "&amp;AI1918&amp;" "&amp;Input!D$56&amp;" "&amp;AJ1918&amp;" "&amp;Input!D$57&amp;" "&amp;AK1918&amp;" "&amp;Input!D$58&amp;" "&amp;AL1918&amp;" F "&amp;Input!D$51&amp;"")</f>
        <v/>
      </c>
      <c r="BO1919" s="132" t="str">
        <f t="shared" ca="1" si="539"/>
        <v/>
      </c>
      <c r="BP1919" s="132" t="str">
        <f t="shared" ca="1" si="539"/>
        <v/>
      </c>
      <c r="BQ1919" s="132" t="str">
        <f t="shared" ca="1" si="539"/>
        <v/>
      </c>
      <c r="BR1919" s="132" t="str">
        <f t="shared" ca="1" si="539"/>
        <v/>
      </c>
      <c r="BT1919" s="132" t="str">
        <f t="shared" si="540"/>
        <v/>
      </c>
      <c r="BU1919" s="132" t="str">
        <f t="shared" si="540"/>
        <v/>
      </c>
      <c r="BV1919" s="132" t="str">
        <f t="shared" si="540"/>
        <v/>
      </c>
      <c r="BW1919" s="132" t="str">
        <f t="shared" si="540"/>
        <v/>
      </c>
      <c r="BY1919" s="132" t="str">
        <f t="shared" ca="1" si="534"/>
        <v/>
      </c>
      <c r="BZ1919" s="132" t="str">
        <f t="shared" ca="1" si="534"/>
        <v/>
      </c>
      <c r="CA1919" s="132" t="str">
        <f t="shared" ca="1" si="534"/>
        <v/>
      </c>
      <c r="CB1919" s="132" t="str">
        <f t="shared" ca="1" si="524"/>
        <v/>
      </c>
    </row>
    <row r="1920" spans="18:80" x14ac:dyDescent="0.2">
      <c r="R1920" s="21">
        <v>1917</v>
      </c>
      <c r="S1920" s="24" t="e">
        <f ca="1"/>
        <v>#N/A</v>
      </c>
      <c r="T1920" s="24" t="e">
        <f ca="1"/>
        <v>#N/A</v>
      </c>
      <c r="V1920" s="21">
        <v>1917</v>
      </c>
      <c r="W1920" s="24" t="e">
        <f ca="1"/>
        <v>#N/A</v>
      </c>
      <c r="X1920" s="24" t="e">
        <f ca="1"/>
        <v>#N/A</v>
      </c>
      <c r="Y1920" s="30"/>
      <c r="Z1920" s="21">
        <v>1917</v>
      </c>
      <c r="AA1920" s="24" t="e">
        <f ca="1"/>
        <v>#N/A</v>
      </c>
      <c r="AB1920" s="24" t="e">
        <f ca="1"/>
        <v>#N/A</v>
      </c>
      <c r="AD1920" s="21">
        <v>1917</v>
      </c>
      <c r="AE1920" s="24" t="e">
        <f ca="1"/>
        <v>#N/A</v>
      </c>
      <c r="AF1920" s="24" t="e">
        <f ca="1"/>
        <v>#N/A</v>
      </c>
      <c r="AH1920" s="21">
        <v>1917</v>
      </c>
      <c r="AI1920" s="24" t="str">
        <f t="shared" ca="1" si="526"/>
        <v/>
      </c>
      <c r="AJ1920" s="24" t="str">
        <f t="shared" ca="1" si="527"/>
        <v/>
      </c>
      <c r="AK1920" s="24" t="str">
        <f t="shared" ca="1" si="528"/>
        <v/>
      </c>
      <c r="AL1920" s="24" t="str">
        <f t="shared" ca="1" si="529"/>
        <v/>
      </c>
      <c r="AM1920" s="26"/>
      <c r="AN1920" s="26" t="str">
        <f ca="1">IF(AI1920="","","G1 "&amp;Input!D55&amp;" "&amp;AI1920&amp;" "&amp;Input!D$56&amp;" "&amp;AJ1920&amp;" "&amp;Input!D$57&amp;" "&amp;AK1920&amp;" "&amp;Input!D$58&amp;" "&amp;AL1920&amp;" F "&amp;Input!D$51&amp;"")</f>
        <v/>
      </c>
      <c r="AP1920" s="26" t="str">
        <f ca="1">IF(AS1920="","","G1 "&amp;Input!D$55&amp;" "&amp;AS1920&amp;" "&amp;Input!D$56&amp;" "&amp;AT1920&amp;" "&amp;Input!D$57&amp;" "&amp;AU1920&amp;" "&amp;Input!D$58&amp;" "&amp;AV1920&amp;" F "&amp;Input!D$52&amp;"")</f>
        <v/>
      </c>
      <c r="AR1920" s="21">
        <v>1917</v>
      </c>
      <c r="AS1920" s="24" t="str">
        <f t="shared" ca="1" si="535"/>
        <v/>
      </c>
      <c r="AT1920" s="24" t="str">
        <f t="shared" ca="1" si="536"/>
        <v/>
      </c>
      <c r="AU1920" s="24" t="str">
        <f t="shared" ca="1" si="537"/>
        <v/>
      </c>
      <c r="AV1920" s="24" t="str">
        <f t="shared" ca="1" si="538"/>
        <v/>
      </c>
      <c r="BC1920" t="s">
        <v>2342</v>
      </c>
      <c r="BF1920" s="74" t="str">
        <f ca="1">IF(AI1919="","","G1 "&amp;Input!D$55&amp;" "&amp;AI1919&amp;" "&amp;Input!D$56&amp;" "&amp;AJ1919&amp;" "&amp;Input!D$57&amp;" "&amp;AK1919&amp;" "&amp;Input!D$58&amp;" "&amp;AL1919&amp;" F "&amp;Input!D$51&amp;"")</f>
        <v/>
      </c>
      <c r="BO1920" s="132" t="str">
        <f t="shared" ca="1" si="539"/>
        <v/>
      </c>
      <c r="BP1920" s="132" t="str">
        <f t="shared" ca="1" si="539"/>
        <v/>
      </c>
      <c r="BQ1920" s="132" t="str">
        <f t="shared" ca="1" si="539"/>
        <v/>
      </c>
      <c r="BR1920" s="132" t="str">
        <f t="shared" ca="1" si="539"/>
        <v/>
      </c>
      <c r="BT1920" s="132" t="str">
        <f t="shared" si="540"/>
        <v/>
      </c>
      <c r="BU1920" s="132" t="str">
        <f t="shared" si="540"/>
        <v/>
      </c>
      <c r="BV1920" s="132" t="str">
        <f t="shared" si="540"/>
        <v/>
      </c>
      <c r="BW1920" s="132" t="str">
        <f t="shared" si="540"/>
        <v/>
      </c>
      <c r="BY1920" s="132" t="str">
        <f t="shared" ca="1" si="534"/>
        <v/>
      </c>
      <c r="BZ1920" s="132" t="str">
        <f t="shared" ca="1" si="534"/>
        <v/>
      </c>
      <c r="CA1920" s="132" t="str">
        <f t="shared" ca="1" si="534"/>
        <v/>
      </c>
      <c r="CB1920" s="132" t="str">
        <f t="shared" ca="1" si="524"/>
        <v/>
      </c>
    </row>
    <row r="1921" spans="18:80" x14ac:dyDescent="0.2">
      <c r="R1921" s="21">
        <v>1918</v>
      </c>
      <c r="S1921" s="24" t="e">
        <f ca="1"/>
        <v>#N/A</v>
      </c>
      <c r="T1921" s="24" t="e">
        <f ca="1"/>
        <v>#N/A</v>
      </c>
      <c r="V1921" s="21">
        <v>1918</v>
      </c>
      <c r="W1921" s="24" t="e">
        <f ca="1"/>
        <v>#N/A</v>
      </c>
      <c r="X1921" s="24" t="e">
        <f ca="1"/>
        <v>#N/A</v>
      </c>
      <c r="Y1921" s="30"/>
      <c r="Z1921" s="21">
        <v>1918</v>
      </c>
      <c r="AA1921" s="24" t="e">
        <f ca="1"/>
        <v>#N/A</v>
      </c>
      <c r="AB1921" s="24" t="e">
        <f ca="1"/>
        <v>#N/A</v>
      </c>
      <c r="AD1921" s="21">
        <v>1918</v>
      </c>
      <c r="AE1921" s="24" t="e">
        <f ca="1"/>
        <v>#N/A</v>
      </c>
      <c r="AF1921" s="24" t="e">
        <f ca="1"/>
        <v>#N/A</v>
      </c>
      <c r="AH1921" s="21">
        <v>1918</v>
      </c>
      <c r="AI1921" s="24" t="str">
        <f t="shared" ca="1" si="526"/>
        <v/>
      </c>
      <c r="AJ1921" s="24" t="str">
        <f t="shared" ca="1" si="527"/>
        <v/>
      </c>
      <c r="AK1921" s="24" t="str">
        <f t="shared" ca="1" si="528"/>
        <v/>
      </c>
      <c r="AL1921" s="24" t="str">
        <f t="shared" ca="1" si="529"/>
        <v/>
      </c>
      <c r="AM1921" s="26"/>
      <c r="AN1921" s="26" t="str">
        <f ca="1">IF(AI1921="","","G1 "&amp;Input!D55&amp;" "&amp;AI1921&amp;" "&amp;Input!D$56&amp;" "&amp;AJ1921&amp;" "&amp;Input!D$57&amp;" "&amp;AK1921&amp;" "&amp;Input!D$58&amp;" "&amp;AL1921&amp;" F "&amp;Input!D$51&amp;"")</f>
        <v/>
      </c>
      <c r="AP1921" s="26" t="str">
        <f ca="1">IF(AS1921="","","G1 "&amp;Input!D$55&amp;" "&amp;AS1921&amp;" "&amp;Input!D$56&amp;" "&amp;AT1921&amp;" "&amp;Input!D$57&amp;" "&amp;AU1921&amp;" "&amp;Input!D$58&amp;" "&amp;AV1921&amp;" F "&amp;Input!D$52&amp;"")</f>
        <v/>
      </c>
      <c r="AR1921" s="21">
        <v>1918</v>
      </c>
      <c r="AS1921" s="24" t="str">
        <f t="shared" ca="1" si="535"/>
        <v/>
      </c>
      <c r="AT1921" s="24" t="str">
        <f t="shared" ca="1" si="536"/>
        <v/>
      </c>
      <c r="AU1921" s="24" t="str">
        <f t="shared" ca="1" si="537"/>
        <v/>
      </c>
      <c r="AV1921" s="24" t="str">
        <f t="shared" ca="1" si="538"/>
        <v/>
      </c>
      <c r="BC1921" t="s">
        <v>2343</v>
      </c>
      <c r="BF1921" s="74" t="str">
        <f ca="1">IF(AI1920="","","G1 "&amp;Input!D$55&amp;" "&amp;AI1920&amp;" "&amp;Input!D$56&amp;" "&amp;AJ1920&amp;" "&amp;Input!D$57&amp;" "&amp;AK1920&amp;" "&amp;Input!D$58&amp;" "&amp;AL1920&amp;" F "&amp;Input!D$51&amp;"")</f>
        <v/>
      </c>
      <c r="BO1921" s="132" t="str">
        <f t="shared" ca="1" si="539"/>
        <v/>
      </c>
      <c r="BP1921" s="132" t="str">
        <f t="shared" ca="1" si="539"/>
        <v/>
      </c>
      <c r="BQ1921" s="132" t="str">
        <f t="shared" ca="1" si="539"/>
        <v/>
      </c>
      <c r="BR1921" s="132" t="str">
        <f t="shared" ca="1" si="539"/>
        <v/>
      </c>
      <c r="BT1921" s="132" t="str">
        <f t="shared" si="540"/>
        <v/>
      </c>
      <c r="BU1921" s="132" t="str">
        <f t="shared" si="540"/>
        <v/>
      </c>
      <c r="BV1921" s="132" t="str">
        <f t="shared" si="540"/>
        <v/>
      </c>
      <c r="BW1921" s="132" t="str">
        <f t="shared" si="540"/>
        <v/>
      </c>
      <c r="BY1921" s="132" t="str">
        <f t="shared" ca="1" si="534"/>
        <v/>
      </c>
      <c r="BZ1921" s="132" t="str">
        <f t="shared" ca="1" si="534"/>
        <v/>
      </c>
      <c r="CA1921" s="132" t="str">
        <f t="shared" ca="1" si="534"/>
        <v/>
      </c>
      <c r="CB1921" s="132" t="str">
        <f t="shared" ca="1" si="524"/>
        <v/>
      </c>
    </row>
    <row r="1922" spans="18:80" x14ac:dyDescent="0.2">
      <c r="R1922" s="21">
        <v>1919</v>
      </c>
      <c r="S1922" s="24" t="e">
        <f ca="1"/>
        <v>#N/A</v>
      </c>
      <c r="T1922" s="24" t="e">
        <f ca="1"/>
        <v>#N/A</v>
      </c>
      <c r="V1922" s="21">
        <v>1919</v>
      </c>
      <c r="W1922" s="24" t="e">
        <f ca="1"/>
        <v>#N/A</v>
      </c>
      <c r="X1922" s="24" t="e">
        <f ca="1"/>
        <v>#N/A</v>
      </c>
      <c r="Y1922" s="30"/>
      <c r="Z1922" s="21">
        <v>1919</v>
      </c>
      <c r="AA1922" s="24" t="e">
        <f ca="1"/>
        <v>#N/A</v>
      </c>
      <c r="AB1922" s="24" t="e">
        <f ca="1"/>
        <v>#N/A</v>
      </c>
      <c r="AD1922" s="21">
        <v>1919</v>
      </c>
      <c r="AE1922" s="24" t="e">
        <f ca="1"/>
        <v>#N/A</v>
      </c>
      <c r="AF1922" s="24" t="e">
        <f ca="1"/>
        <v>#N/A</v>
      </c>
      <c r="AH1922" s="21">
        <v>1919</v>
      </c>
      <c r="AI1922" s="24" t="str">
        <f t="shared" ca="1" si="526"/>
        <v/>
      </c>
      <c r="AJ1922" s="24" t="str">
        <f t="shared" ca="1" si="527"/>
        <v/>
      </c>
      <c r="AK1922" s="24" t="str">
        <f t="shared" ca="1" si="528"/>
        <v/>
      </c>
      <c r="AL1922" s="24" t="str">
        <f t="shared" ca="1" si="529"/>
        <v/>
      </c>
      <c r="AM1922" s="26"/>
      <c r="AN1922" s="26" t="str">
        <f ca="1">IF(AI1922="","","G1 "&amp;Input!D55&amp;" "&amp;AI1922&amp;" "&amp;Input!D$56&amp;" "&amp;AJ1922&amp;" "&amp;Input!D$57&amp;" "&amp;AK1922&amp;" "&amp;Input!D$58&amp;" "&amp;AL1922&amp;" F "&amp;Input!D$51&amp;"")</f>
        <v/>
      </c>
      <c r="AP1922" s="26" t="str">
        <f ca="1">IF(AS1922="","","G1 "&amp;Input!D$55&amp;" "&amp;AS1922&amp;" "&amp;Input!D$56&amp;" "&amp;AT1922&amp;" "&amp;Input!D$57&amp;" "&amp;AU1922&amp;" "&amp;Input!D$58&amp;" "&amp;AV1922&amp;" F "&amp;Input!D$52&amp;"")</f>
        <v/>
      </c>
      <c r="AR1922" s="21">
        <v>1919</v>
      </c>
      <c r="AS1922" s="24" t="str">
        <f t="shared" ca="1" si="535"/>
        <v/>
      </c>
      <c r="AT1922" s="24" t="str">
        <f t="shared" ca="1" si="536"/>
        <v/>
      </c>
      <c r="AU1922" s="24" t="str">
        <f t="shared" ca="1" si="537"/>
        <v/>
      </c>
      <c r="AV1922" s="24" t="str">
        <f t="shared" ca="1" si="538"/>
        <v/>
      </c>
      <c r="BC1922" t="s">
        <v>2344</v>
      </c>
      <c r="BF1922" s="74" t="str">
        <f ca="1">IF(AI1921="","","G1 "&amp;Input!D$55&amp;" "&amp;AI1921&amp;" "&amp;Input!D$56&amp;" "&amp;AJ1921&amp;" "&amp;Input!D$57&amp;" "&amp;AK1921&amp;" "&amp;Input!D$58&amp;" "&amp;AL1921&amp;" F "&amp;Input!D$51&amp;"")</f>
        <v/>
      </c>
      <c r="BO1922" s="132" t="str">
        <f t="shared" ca="1" si="539"/>
        <v/>
      </c>
      <c r="BP1922" s="132" t="str">
        <f t="shared" ca="1" si="539"/>
        <v/>
      </c>
      <c r="BQ1922" s="132" t="str">
        <f t="shared" ca="1" si="539"/>
        <v/>
      </c>
      <c r="BR1922" s="132" t="str">
        <f t="shared" ca="1" si="539"/>
        <v/>
      </c>
      <c r="BT1922" s="132" t="str">
        <f t="shared" si="540"/>
        <v/>
      </c>
      <c r="BU1922" s="132" t="str">
        <f t="shared" si="540"/>
        <v/>
      </c>
      <c r="BV1922" s="132" t="str">
        <f t="shared" si="540"/>
        <v/>
      </c>
      <c r="BW1922" s="132" t="str">
        <f t="shared" si="540"/>
        <v/>
      </c>
      <c r="BY1922" s="132" t="str">
        <f t="shared" ca="1" si="534"/>
        <v/>
      </c>
      <c r="BZ1922" s="132" t="str">
        <f t="shared" ca="1" si="534"/>
        <v/>
      </c>
      <c r="CA1922" s="132" t="str">
        <f t="shared" ca="1" si="534"/>
        <v/>
      </c>
      <c r="CB1922" s="132" t="str">
        <f t="shared" ca="1" si="524"/>
        <v/>
      </c>
    </row>
    <row r="1923" spans="18:80" x14ac:dyDescent="0.2">
      <c r="R1923" s="21">
        <v>1920</v>
      </c>
      <c r="S1923" s="24" t="e">
        <f ca="1"/>
        <v>#N/A</v>
      </c>
      <c r="T1923" s="24" t="e">
        <f ca="1"/>
        <v>#N/A</v>
      </c>
      <c r="V1923" s="21">
        <v>1920</v>
      </c>
      <c r="W1923" s="24" t="e">
        <f ca="1"/>
        <v>#N/A</v>
      </c>
      <c r="X1923" s="24" t="e">
        <f ca="1"/>
        <v>#N/A</v>
      </c>
      <c r="Y1923" s="30"/>
      <c r="Z1923" s="21">
        <v>1920</v>
      </c>
      <c r="AA1923" s="24" t="e">
        <f ca="1"/>
        <v>#N/A</v>
      </c>
      <c r="AB1923" s="24" t="e">
        <f ca="1"/>
        <v>#N/A</v>
      </c>
      <c r="AD1923" s="21">
        <v>1920</v>
      </c>
      <c r="AE1923" s="24" t="e">
        <f ca="1"/>
        <v>#N/A</v>
      </c>
      <c r="AF1923" s="24" t="e">
        <f ca="1"/>
        <v>#N/A</v>
      </c>
      <c r="AH1923" s="21">
        <v>1920</v>
      </c>
      <c r="AI1923" s="24" t="str">
        <f t="shared" ca="1" si="526"/>
        <v/>
      </c>
      <c r="AJ1923" s="24" t="str">
        <f t="shared" ca="1" si="527"/>
        <v/>
      </c>
      <c r="AK1923" s="24" t="str">
        <f t="shared" ca="1" si="528"/>
        <v/>
      </c>
      <c r="AL1923" s="24" t="str">
        <f t="shared" ca="1" si="529"/>
        <v/>
      </c>
      <c r="AM1923" s="26"/>
      <c r="AN1923" s="26" t="str">
        <f ca="1">IF(AI1923="","","G1 "&amp;Input!D55&amp;" "&amp;AI1923&amp;" "&amp;Input!D$56&amp;" "&amp;AJ1923&amp;" "&amp;Input!D$57&amp;" "&amp;AK1923&amp;" "&amp;Input!D$58&amp;" "&amp;AL1923&amp;" F "&amp;Input!D$51&amp;"")</f>
        <v/>
      </c>
      <c r="AP1923" s="26" t="str">
        <f ca="1">IF(AS1923="","","G1 "&amp;Input!D$55&amp;" "&amp;AS1923&amp;" "&amp;Input!D$56&amp;" "&amp;AT1923&amp;" "&amp;Input!D$57&amp;" "&amp;AU1923&amp;" "&amp;Input!D$58&amp;" "&amp;AV1923&amp;" F "&amp;Input!D$52&amp;"")</f>
        <v/>
      </c>
      <c r="AR1923" s="21">
        <v>1920</v>
      </c>
      <c r="AS1923" s="24" t="str">
        <f t="shared" ca="1" si="535"/>
        <v/>
      </c>
      <c r="AT1923" s="24" t="str">
        <f t="shared" ca="1" si="536"/>
        <v/>
      </c>
      <c r="AU1923" s="24" t="str">
        <f t="shared" ca="1" si="537"/>
        <v/>
      </c>
      <c r="AV1923" s="24" t="str">
        <f t="shared" ca="1" si="538"/>
        <v/>
      </c>
      <c r="BC1923" t="s">
        <v>2345</v>
      </c>
      <c r="BF1923" s="74" t="str">
        <f ca="1">IF(AI1922="","","G1 "&amp;Input!D$55&amp;" "&amp;AI1922&amp;" "&amp;Input!D$56&amp;" "&amp;AJ1922&amp;" "&amp;Input!D$57&amp;" "&amp;AK1922&amp;" "&amp;Input!D$58&amp;" "&amp;AL1922&amp;" F "&amp;Input!D$51&amp;"")</f>
        <v/>
      </c>
      <c r="BO1923" s="132" t="str">
        <f t="shared" ca="1" si="539"/>
        <v/>
      </c>
      <c r="BP1923" s="132" t="str">
        <f t="shared" ca="1" si="539"/>
        <v/>
      </c>
      <c r="BQ1923" s="132" t="str">
        <f t="shared" ca="1" si="539"/>
        <v/>
      </c>
      <c r="BR1923" s="132" t="str">
        <f t="shared" ca="1" si="539"/>
        <v/>
      </c>
      <c r="BT1923" s="132" t="str">
        <f t="shared" si="540"/>
        <v/>
      </c>
      <c r="BU1923" s="132" t="str">
        <f t="shared" si="540"/>
        <v/>
      </c>
      <c r="BV1923" s="132" t="str">
        <f t="shared" si="540"/>
        <v/>
      </c>
      <c r="BW1923" s="132" t="str">
        <f t="shared" si="540"/>
        <v/>
      </c>
      <c r="BY1923" s="132" t="str">
        <f t="shared" ca="1" si="534"/>
        <v/>
      </c>
      <c r="BZ1923" s="132" t="str">
        <f t="shared" ca="1" si="534"/>
        <v/>
      </c>
      <c r="CA1923" s="132" t="str">
        <f t="shared" ca="1" si="534"/>
        <v/>
      </c>
      <c r="CB1923" s="132" t="str">
        <f t="shared" ca="1" si="524"/>
        <v/>
      </c>
    </row>
    <row r="1924" spans="18:80" x14ac:dyDescent="0.2">
      <c r="R1924" s="21">
        <v>1921</v>
      </c>
      <c r="S1924" s="24" t="e">
        <f ca="1"/>
        <v>#N/A</v>
      </c>
      <c r="T1924" s="24" t="e">
        <f ca="1"/>
        <v>#N/A</v>
      </c>
      <c r="V1924" s="21">
        <v>1921</v>
      </c>
      <c r="W1924" s="24" t="e">
        <f ca="1"/>
        <v>#N/A</v>
      </c>
      <c r="X1924" s="24" t="e">
        <f ca="1"/>
        <v>#N/A</v>
      </c>
      <c r="Y1924" s="30"/>
      <c r="Z1924" s="21">
        <v>1921</v>
      </c>
      <c r="AA1924" s="24" t="e">
        <f ca="1"/>
        <v>#N/A</v>
      </c>
      <c r="AB1924" s="24" t="e">
        <f ca="1"/>
        <v>#N/A</v>
      </c>
      <c r="AD1924" s="21">
        <v>1921</v>
      </c>
      <c r="AE1924" s="24" t="e">
        <f ca="1"/>
        <v>#N/A</v>
      </c>
      <c r="AF1924" s="24" t="e">
        <f ca="1"/>
        <v>#N/A</v>
      </c>
      <c r="AH1924" s="21">
        <v>1921</v>
      </c>
      <c r="AI1924" s="24" t="str">
        <f t="shared" ca="1" si="526"/>
        <v/>
      </c>
      <c r="AJ1924" s="24" t="str">
        <f t="shared" ca="1" si="527"/>
        <v/>
      </c>
      <c r="AK1924" s="24" t="str">
        <f t="shared" ca="1" si="528"/>
        <v/>
      </c>
      <c r="AL1924" s="24" t="str">
        <f t="shared" ca="1" si="529"/>
        <v/>
      </c>
      <c r="AM1924" s="26"/>
      <c r="AN1924" s="26" t="str">
        <f ca="1">IF(AI1924="","","G1 "&amp;Input!D55&amp;" "&amp;AI1924&amp;" "&amp;Input!D$56&amp;" "&amp;AJ1924&amp;" "&amp;Input!D$57&amp;" "&amp;AK1924&amp;" "&amp;Input!D$58&amp;" "&amp;AL1924&amp;" F "&amp;Input!D$51&amp;"")</f>
        <v/>
      </c>
      <c r="AP1924" s="26" t="str">
        <f ca="1">IF(AS1924="","","G1 "&amp;Input!D$55&amp;" "&amp;AS1924&amp;" "&amp;Input!D$56&amp;" "&amp;AT1924&amp;" "&amp;Input!D$57&amp;" "&amp;AU1924&amp;" "&amp;Input!D$58&amp;" "&amp;AV1924&amp;" F "&amp;Input!D$52&amp;"")</f>
        <v/>
      </c>
      <c r="AR1924" s="21">
        <v>1921</v>
      </c>
      <c r="AS1924" s="24" t="str">
        <f t="shared" ca="1" si="535"/>
        <v/>
      </c>
      <c r="AT1924" s="24" t="str">
        <f t="shared" ca="1" si="536"/>
        <v/>
      </c>
      <c r="AU1924" s="24" t="str">
        <f t="shared" ca="1" si="537"/>
        <v/>
      </c>
      <c r="AV1924" s="24" t="str">
        <f t="shared" ca="1" si="538"/>
        <v/>
      </c>
      <c r="BC1924" t="s">
        <v>2346</v>
      </c>
      <c r="BF1924" s="74" t="str">
        <f ca="1">IF(AI1923="","","G1 "&amp;Input!D$55&amp;" "&amp;AI1923&amp;" "&amp;Input!D$56&amp;" "&amp;AJ1923&amp;" "&amp;Input!D$57&amp;" "&amp;AK1923&amp;" "&amp;Input!D$58&amp;" "&amp;AL1923&amp;" F "&amp;Input!D$51&amp;"")</f>
        <v/>
      </c>
      <c r="BO1924" s="132" t="str">
        <f t="shared" ref="BO1924:BR1943" ca="1" si="541">IFERROR(MID($AN1924,FIND(" ",$AN1924,FIND(BO$2,$AN1924,1)),FIND(" ",$AN1924,FIND(" ",$AN1924,FIND(BO$2,$AN1924,1))+1)-FIND(" ",$AN1924,FIND(BO$2,$AN1924,1)))*1,"")</f>
        <v/>
      </c>
      <c r="BP1924" s="132" t="str">
        <f t="shared" ca="1" si="541"/>
        <v/>
      </c>
      <c r="BQ1924" s="132" t="str">
        <f t="shared" ca="1" si="541"/>
        <v/>
      </c>
      <c r="BR1924" s="132" t="str">
        <f t="shared" ca="1" si="541"/>
        <v/>
      </c>
      <c r="BT1924" s="132" t="str">
        <f t="shared" ref="BT1924:BW1943" si="542">IFERROR(MID($AO1924,FIND(" ",$AO1924,FIND(BT$2,$AO1924,1)),FIND(" ",$AO1924,FIND(" ",$AO1924,FIND(BT$2,$AO1924,1))+1)-FIND(" ",$AO1924,FIND(BT$2,$AO1924,1)))*1,"")</f>
        <v/>
      </c>
      <c r="BU1924" s="132" t="str">
        <f t="shared" si="542"/>
        <v/>
      </c>
      <c r="BV1924" s="132" t="str">
        <f t="shared" si="542"/>
        <v/>
      </c>
      <c r="BW1924" s="132" t="str">
        <f t="shared" si="542"/>
        <v/>
      </c>
      <c r="BY1924" s="132" t="str">
        <f t="shared" ca="1" si="534"/>
        <v/>
      </c>
      <c r="BZ1924" s="132" t="str">
        <f t="shared" ca="1" si="534"/>
        <v/>
      </c>
      <c r="CA1924" s="132" t="str">
        <f t="shared" ca="1" si="534"/>
        <v/>
      </c>
      <c r="CB1924" s="132" t="str">
        <f t="shared" ca="1" si="534"/>
        <v/>
      </c>
    </row>
    <row r="1925" spans="18:80" x14ac:dyDescent="0.2">
      <c r="R1925" s="21">
        <v>1922</v>
      </c>
      <c r="S1925" s="24" t="e">
        <f ca="1"/>
        <v>#N/A</v>
      </c>
      <c r="T1925" s="24" t="e">
        <f ca="1"/>
        <v>#N/A</v>
      </c>
      <c r="V1925" s="21">
        <v>1922</v>
      </c>
      <c r="W1925" s="24" t="e">
        <f ca="1"/>
        <v>#N/A</v>
      </c>
      <c r="X1925" s="24" t="e">
        <f ca="1"/>
        <v>#N/A</v>
      </c>
      <c r="Y1925" s="30"/>
      <c r="Z1925" s="21">
        <v>1922</v>
      </c>
      <c r="AA1925" s="24" t="e">
        <f ca="1"/>
        <v>#N/A</v>
      </c>
      <c r="AB1925" s="24" t="e">
        <f ca="1"/>
        <v>#N/A</v>
      </c>
      <c r="AD1925" s="21">
        <v>1922</v>
      </c>
      <c r="AE1925" s="24" t="e">
        <f ca="1"/>
        <v>#N/A</v>
      </c>
      <c r="AF1925" s="24" t="e">
        <f ca="1"/>
        <v>#N/A</v>
      </c>
      <c r="AH1925" s="21">
        <v>1922</v>
      </c>
      <c r="AI1925" s="24" t="str">
        <f t="shared" ca="1" si="526"/>
        <v/>
      </c>
      <c r="AJ1925" s="24" t="str">
        <f t="shared" ca="1" si="527"/>
        <v/>
      </c>
      <c r="AK1925" s="24" t="str">
        <f t="shared" ca="1" si="528"/>
        <v/>
      </c>
      <c r="AL1925" s="24" t="str">
        <f t="shared" ca="1" si="529"/>
        <v/>
      </c>
      <c r="AM1925" s="26"/>
      <c r="AN1925" s="26" t="str">
        <f ca="1">IF(AI1925="","","G1 "&amp;Input!D55&amp;" "&amp;AI1925&amp;" "&amp;Input!D$56&amp;" "&amp;AJ1925&amp;" "&amp;Input!D$57&amp;" "&amp;AK1925&amp;" "&amp;Input!D$58&amp;" "&amp;AL1925&amp;" F "&amp;Input!D$51&amp;"")</f>
        <v/>
      </c>
      <c r="AP1925" s="26" t="str">
        <f ca="1">IF(AS1925="","","G1 "&amp;Input!D$55&amp;" "&amp;AS1925&amp;" "&amp;Input!D$56&amp;" "&amp;AT1925&amp;" "&amp;Input!D$57&amp;" "&amp;AU1925&amp;" "&amp;Input!D$58&amp;" "&amp;AV1925&amp;" F "&amp;Input!D$52&amp;"")</f>
        <v/>
      </c>
      <c r="AR1925" s="21">
        <v>1922</v>
      </c>
      <c r="AS1925" s="24" t="str">
        <f t="shared" ca="1" si="535"/>
        <v/>
      </c>
      <c r="AT1925" s="24" t="str">
        <f t="shared" ca="1" si="536"/>
        <v/>
      </c>
      <c r="AU1925" s="24" t="str">
        <f t="shared" ca="1" si="537"/>
        <v/>
      </c>
      <c r="AV1925" s="24" t="str">
        <f t="shared" ca="1" si="538"/>
        <v/>
      </c>
      <c r="BC1925" t="s">
        <v>2347</v>
      </c>
      <c r="BF1925" s="74" t="str">
        <f ca="1">IF(AI1924="","","G1 "&amp;Input!D$55&amp;" "&amp;AI1924&amp;" "&amp;Input!D$56&amp;" "&amp;AJ1924&amp;" "&amp;Input!D$57&amp;" "&amp;AK1924&amp;" "&amp;Input!D$58&amp;" "&amp;AL1924&amp;" F "&amp;Input!D$51&amp;"")</f>
        <v/>
      </c>
      <c r="BO1925" s="132" t="str">
        <f t="shared" ca="1" si="541"/>
        <v/>
      </c>
      <c r="BP1925" s="132" t="str">
        <f t="shared" ca="1" si="541"/>
        <v/>
      </c>
      <c r="BQ1925" s="132" t="str">
        <f t="shared" ca="1" si="541"/>
        <v/>
      </c>
      <c r="BR1925" s="132" t="str">
        <f t="shared" ca="1" si="541"/>
        <v/>
      </c>
      <c r="BT1925" s="132" t="str">
        <f t="shared" si="542"/>
        <v/>
      </c>
      <c r="BU1925" s="132" t="str">
        <f t="shared" si="542"/>
        <v/>
      </c>
      <c r="BV1925" s="132" t="str">
        <f t="shared" si="542"/>
        <v/>
      </c>
      <c r="BW1925" s="132" t="str">
        <f t="shared" si="542"/>
        <v/>
      </c>
      <c r="BY1925" s="132" t="str">
        <f t="shared" ref="BY1925:CB1956" ca="1" si="543">IFERROR(MID($AP1925,FIND(" ",$AP1925,FIND(BY$2,$AP1925,1)),FIND(" ",$AP1925,FIND(" ",$AP1925,FIND(BY$2,$AP1925,1))+1)-FIND(" ",$AP1925,FIND(BY$2,$AP1925,1)))*1,"")</f>
        <v/>
      </c>
      <c r="BZ1925" s="132" t="str">
        <f t="shared" ca="1" si="543"/>
        <v/>
      </c>
      <c r="CA1925" s="132" t="str">
        <f t="shared" ca="1" si="543"/>
        <v/>
      </c>
      <c r="CB1925" s="132" t="str">
        <f t="shared" ca="1" si="543"/>
        <v/>
      </c>
    </row>
    <row r="1926" spans="18:80" x14ac:dyDescent="0.2">
      <c r="R1926" s="21">
        <v>1923</v>
      </c>
      <c r="S1926" s="24" t="e">
        <f ca="1"/>
        <v>#N/A</v>
      </c>
      <c r="T1926" s="24" t="e">
        <f ca="1"/>
        <v>#N/A</v>
      </c>
      <c r="V1926" s="21">
        <v>1923</v>
      </c>
      <c r="W1926" s="24" t="e">
        <f ca="1"/>
        <v>#N/A</v>
      </c>
      <c r="X1926" s="24" t="e">
        <f ca="1"/>
        <v>#N/A</v>
      </c>
      <c r="Y1926" s="30"/>
      <c r="Z1926" s="21">
        <v>1923</v>
      </c>
      <c r="AA1926" s="24" t="e">
        <f ca="1"/>
        <v>#N/A</v>
      </c>
      <c r="AB1926" s="24" t="e">
        <f ca="1"/>
        <v>#N/A</v>
      </c>
      <c r="AD1926" s="21">
        <v>1923</v>
      </c>
      <c r="AE1926" s="24" t="e">
        <f ca="1"/>
        <v>#N/A</v>
      </c>
      <c r="AF1926" s="24" t="e">
        <f ca="1"/>
        <v>#N/A</v>
      </c>
      <c r="AH1926" s="21">
        <v>1923</v>
      </c>
      <c r="AI1926" s="24" t="str">
        <f t="shared" ca="1" si="526"/>
        <v/>
      </c>
      <c r="AJ1926" s="24" t="str">
        <f t="shared" ca="1" si="527"/>
        <v/>
      </c>
      <c r="AK1926" s="24" t="str">
        <f t="shared" ca="1" si="528"/>
        <v/>
      </c>
      <c r="AL1926" s="24" t="str">
        <f t="shared" ca="1" si="529"/>
        <v/>
      </c>
      <c r="AM1926" s="26"/>
      <c r="AN1926" s="26" t="str">
        <f ca="1">IF(AI1926="","","G1 "&amp;Input!D55&amp;" "&amp;AI1926&amp;" "&amp;Input!D$56&amp;" "&amp;AJ1926&amp;" "&amp;Input!D$57&amp;" "&amp;AK1926&amp;" "&amp;Input!D$58&amp;" "&amp;AL1926&amp;" F "&amp;Input!D$51&amp;"")</f>
        <v/>
      </c>
      <c r="AP1926" s="26" t="str">
        <f ca="1">IF(AS1926="","","G1 "&amp;Input!D$55&amp;" "&amp;AS1926&amp;" "&amp;Input!D$56&amp;" "&amp;AT1926&amp;" "&amp;Input!D$57&amp;" "&amp;AU1926&amp;" "&amp;Input!D$58&amp;" "&amp;AV1926&amp;" F "&amp;Input!D$52&amp;"")</f>
        <v/>
      </c>
      <c r="AR1926" s="21">
        <v>1923</v>
      </c>
      <c r="AS1926" s="24" t="str">
        <f t="shared" ca="1" si="535"/>
        <v/>
      </c>
      <c r="AT1926" s="24" t="str">
        <f t="shared" ca="1" si="536"/>
        <v/>
      </c>
      <c r="AU1926" s="24" t="str">
        <f t="shared" ca="1" si="537"/>
        <v/>
      </c>
      <c r="AV1926" s="24" t="str">
        <f t="shared" ca="1" si="538"/>
        <v/>
      </c>
      <c r="BC1926" t="s">
        <v>2348</v>
      </c>
      <c r="BF1926" s="74" t="str">
        <f ca="1">IF(AI1925="","","G1 "&amp;Input!D$55&amp;" "&amp;AI1925&amp;" "&amp;Input!D$56&amp;" "&amp;AJ1925&amp;" "&amp;Input!D$57&amp;" "&amp;AK1925&amp;" "&amp;Input!D$58&amp;" "&amp;AL1925&amp;" F "&amp;Input!D$51&amp;"")</f>
        <v/>
      </c>
      <c r="BO1926" s="132" t="str">
        <f t="shared" ca="1" si="541"/>
        <v/>
      </c>
      <c r="BP1926" s="132" t="str">
        <f t="shared" ca="1" si="541"/>
        <v/>
      </c>
      <c r="BQ1926" s="132" t="str">
        <f t="shared" ca="1" si="541"/>
        <v/>
      </c>
      <c r="BR1926" s="132" t="str">
        <f t="shared" ca="1" si="541"/>
        <v/>
      </c>
      <c r="BT1926" s="132" t="str">
        <f t="shared" si="542"/>
        <v/>
      </c>
      <c r="BU1926" s="132" t="str">
        <f t="shared" si="542"/>
        <v/>
      </c>
      <c r="BV1926" s="132" t="str">
        <f t="shared" si="542"/>
        <v/>
      </c>
      <c r="BW1926" s="132" t="str">
        <f t="shared" si="542"/>
        <v/>
      </c>
      <c r="BY1926" s="132" t="str">
        <f t="shared" ca="1" si="543"/>
        <v/>
      </c>
      <c r="BZ1926" s="132" t="str">
        <f t="shared" ca="1" si="543"/>
        <v/>
      </c>
      <c r="CA1926" s="132" t="str">
        <f t="shared" ca="1" si="543"/>
        <v/>
      </c>
      <c r="CB1926" s="132" t="str">
        <f t="shared" ca="1" si="543"/>
        <v/>
      </c>
    </row>
    <row r="1927" spans="18:80" x14ac:dyDescent="0.2">
      <c r="R1927" s="21">
        <v>1924</v>
      </c>
      <c r="S1927" s="24" t="e">
        <f ca="1"/>
        <v>#N/A</v>
      </c>
      <c r="T1927" s="24" t="e">
        <f ca="1"/>
        <v>#N/A</v>
      </c>
      <c r="V1927" s="21">
        <v>1924</v>
      </c>
      <c r="W1927" s="24" t="e">
        <f ca="1"/>
        <v>#N/A</v>
      </c>
      <c r="X1927" s="24" t="e">
        <f ca="1"/>
        <v>#N/A</v>
      </c>
      <c r="Y1927" s="30"/>
      <c r="Z1927" s="21">
        <v>1924</v>
      </c>
      <c r="AA1927" s="24" t="e">
        <f ca="1"/>
        <v>#N/A</v>
      </c>
      <c r="AB1927" s="24" t="e">
        <f ca="1"/>
        <v>#N/A</v>
      </c>
      <c r="AD1927" s="21">
        <v>1924</v>
      </c>
      <c r="AE1927" s="24" t="e">
        <f ca="1"/>
        <v>#N/A</v>
      </c>
      <c r="AF1927" s="24" t="e">
        <f ca="1"/>
        <v>#N/A</v>
      </c>
      <c r="AH1927" s="21">
        <v>1924</v>
      </c>
      <c r="AI1927" s="24" t="str">
        <f t="shared" ca="1" si="526"/>
        <v/>
      </c>
      <c r="AJ1927" s="24" t="str">
        <f t="shared" ca="1" si="527"/>
        <v/>
      </c>
      <c r="AK1927" s="24" t="str">
        <f t="shared" ca="1" si="528"/>
        <v/>
      </c>
      <c r="AL1927" s="24" t="str">
        <f t="shared" ca="1" si="529"/>
        <v/>
      </c>
      <c r="AM1927" s="26"/>
      <c r="AN1927" s="26" t="str">
        <f ca="1">IF(AI1927="","","G1 "&amp;Input!D55&amp;" "&amp;AI1927&amp;" "&amp;Input!D$56&amp;" "&amp;AJ1927&amp;" "&amp;Input!D$57&amp;" "&amp;AK1927&amp;" "&amp;Input!D$58&amp;" "&amp;AL1927&amp;" F "&amp;Input!D$51&amp;"")</f>
        <v/>
      </c>
      <c r="AP1927" s="26" t="str">
        <f ca="1">IF(AS1927="","","G1 "&amp;Input!D$55&amp;" "&amp;AS1927&amp;" "&amp;Input!D$56&amp;" "&amp;AT1927&amp;" "&amp;Input!D$57&amp;" "&amp;AU1927&amp;" "&amp;Input!D$58&amp;" "&amp;AV1927&amp;" F "&amp;Input!D$52&amp;"")</f>
        <v/>
      </c>
      <c r="AR1927" s="21">
        <v>1924</v>
      </c>
      <c r="AS1927" s="24" t="str">
        <f t="shared" ca="1" si="535"/>
        <v/>
      </c>
      <c r="AT1927" s="24" t="str">
        <f t="shared" ca="1" si="536"/>
        <v/>
      </c>
      <c r="AU1927" s="24" t="str">
        <f t="shared" ca="1" si="537"/>
        <v/>
      </c>
      <c r="AV1927" s="24" t="str">
        <f t="shared" ca="1" si="538"/>
        <v/>
      </c>
      <c r="BC1927" t="s">
        <v>2349</v>
      </c>
      <c r="BF1927" s="74" t="str">
        <f ca="1">IF(AI1926="","","G1 "&amp;Input!D$55&amp;" "&amp;AI1926&amp;" "&amp;Input!D$56&amp;" "&amp;AJ1926&amp;" "&amp;Input!D$57&amp;" "&amp;AK1926&amp;" "&amp;Input!D$58&amp;" "&amp;AL1926&amp;" F "&amp;Input!D$51&amp;"")</f>
        <v/>
      </c>
      <c r="BO1927" s="132" t="str">
        <f t="shared" ca="1" si="541"/>
        <v/>
      </c>
      <c r="BP1927" s="132" t="str">
        <f t="shared" ca="1" si="541"/>
        <v/>
      </c>
      <c r="BQ1927" s="132" t="str">
        <f t="shared" ca="1" si="541"/>
        <v/>
      </c>
      <c r="BR1927" s="132" t="str">
        <f t="shared" ca="1" si="541"/>
        <v/>
      </c>
      <c r="BT1927" s="132" t="str">
        <f t="shared" si="542"/>
        <v/>
      </c>
      <c r="BU1927" s="132" t="str">
        <f t="shared" si="542"/>
        <v/>
      </c>
      <c r="BV1927" s="132" t="str">
        <f t="shared" si="542"/>
        <v/>
      </c>
      <c r="BW1927" s="132" t="str">
        <f t="shared" si="542"/>
        <v/>
      </c>
      <c r="BY1927" s="132" t="str">
        <f t="shared" ca="1" si="543"/>
        <v/>
      </c>
      <c r="BZ1927" s="132" t="str">
        <f t="shared" ca="1" si="543"/>
        <v/>
      </c>
      <c r="CA1927" s="132" t="str">
        <f t="shared" ca="1" si="543"/>
        <v/>
      </c>
      <c r="CB1927" s="132" t="str">
        <f t="shared" ca="1" si="543"/>
        <v/>
      </c>
    </row>
    <row r="1928" spans="18:80" x14ac:dyDescent="0.2">
      <c r="R1928" s="21">
        <v>1925</v>
      </c>
      <c r="S1928" s="24" t="e">
        <f ca="1"/>
        <v>#N/A</v>
      </c>
      <c r="T1928" s="24" t="e">
        <f ca="1"/>
        <v>#N/A</v>
      </c>
      <c r="V1928" s="21">
        <v>1925</v>
      </c>
      <c r="W1928" s="24" t="e">
        <f ca="1"/>
        <v>#N/A</v>
      </c>
      <c r="X1928" s="24" t="e">
        <f ca="1"/>
        <v>#N/A</v>
      </c>
      <c r="Y1928" s="30"/>
      <c r="Z1928" s="21">
        <v>1925</v>
      </c>
      <c r="AA1928" s="24" t="e">
        <f ca="1"/>
        <v>#N/A</v>
      </c>
      <c r="AB1928" s="24" t="e">
        <f ca="1"/>
        <v>#N/A</v>
      </c>
      <c r="AD1928" s="21">
        <v>1925</v>
      </c>
      <c r="AE1928" s="24" t="e">
        <f ca="1"/>
        <v>#N/A</v>
      </c>
      <c r="AF1928" s="24" t="e">
        <f ca="1"/>
        <v>#N/A</v>
      </c>
      <c r="AH1928" s="21">
        <v>1925</v>
      </c>
      <c r="AI1928" s="24" t="str">
        <f t="shared" ref="AI1928:AI1991" ca="1" si="544">IF(ISNA(S1928),"",ROUND(S1928,4))</f>
        <v/>
      </c>
      <c r="AJ1928" s="24" t="str">
        <f t="shared" ref="AJ1928:AJ1991" ca="1" si="545">IF(ISNA(T1928),"",ROUND(T1928,4))</f>
        <v/>
      </c>
      <c r="AK1928" s="24" t="str">
        <f t="shared" ref="AK1928:AK1991" ca="1" si="546">IF(ISNA(W1928),"",ROUND(W1928,4))</f>
        <v/>
      </c>
      <c r="AL1928" s="24" t="str">
        <f t="shared" ref="AL1928:AL1991" ca="1" si="547">IF(ISNA(X1928),"",ROUND(X1928,4))</f>
        <v/>
      </c>
      <c r="AM1928" s="26"/>
      <c r="AN1928" s="26" t="str">
        <f ca="1">IF(AI1928="","","G1 "&amp;Input!D55&amp;" "&amp;AI1928&amp;" "&amp;Input!D$56&amp;" "&amp;AJ1928&amp;" "&amp;Input!D$57&amp;" "&amp;AK1928&amp;" "&amp;Input!D$58&amp;" "&amp;AL1928&amp;" F "&amp;Input!D$51&amp;"")</f>
        <v/>
      </c>
      <c r="AP1928" s="26" t="str">
        <f ca="1">IF(AS1928="","","G1 "&amp;Input!D$55&amp;" "&amp;AS1928&amp;" "&amp;Input!D$56&amp;" "&amp;AT1928&amp;" "&amp;Input!D$57&amp;" "&amp;AU1928&amp;" "&amp;Input!D$58&amp;" "&amp;AV1928&amp;" F "&amp;Input!D$52&amp;"")</f>
        <v/>
      </c>
      <c r="AR1928" s="21">
        <v>1925</v>
      </c>
      <c r="AS1928" s="24" t="str">
        <f t="shared" ca="1" si="535"/>
        <v/>
      </c>
      <c r="AT1928" s="24" t="str">
        <f t="shared" ca="1" si="536"/>
        <v/>
      </c>
      <c r="AU1928" s="24" t="str">
        <f t="shared" ca="1" si="537"/>
        <v/>
      </c>
      <c r="AV1928" s="24" t="str">
        <f t="shared" ca="1" si="538"/>
        <v/>
      </c>
      <c r="BC1928" t="s">
        <v>2350</v>
      </c>
      <c r="BF1928" s="74" t="str">
        <f ca="1">IF(AI1927="","","G1 "&amp;Input!D$55&amp;" "&amp;AI1927&amp;" "&amp;Input!D$56&amp;" "&amp;AJ1927&amp;" "&amp;Input!D$57&amp;" "&amp;AK1927&amp;" "&amp;Input!D$58&amp;" "&amp;AL1927&amp;" F "&amp;Input!D$51&amp;"")</f>
        <v/>
      </c>
      <c r="BO1928" s="132" t="str">
        <f t="shared" ca="1" si="541"/>
        <v/>
      </c>
      <c r="BP1928" s="132" t="str">
        <f t="shared" ca="1" si="541"/>
        <v/>
      </c>
      <c r="BQ1928" s="132" t="str">
        <f t="shared" ca="1" si="541"/>
        <v/>
      </c>
      <c r="BR1928" s="132" t="str">
        <f t="shared" ca="1" si="541"/>
        <v/>
      </c>
      <c r="BT1928" s="132" t="str">
        <f t="shared" si="542"/>
        <v/>
      </c>
      <c r="BU1928" s="132" t="str">
        <f t="shared" si="542"/>
        <v/>
      </c>
      <c r="BV1928" s="132" t="str">
        <f t="shared" si="542"/>
        <v/>
      </c>
      <c r="BW1928" s="132" t="str">
        <f t="shared" si="542"/>
        <v/>
      </c>
      <c r="BY1928" s="132" t="str">
        <f t="shared" ca="1" si="543"/>
        <v/>
      </c>
      <c r="BZ1928" s="132" t="str">
        <f t="shared" ca="1" si="543"/>
        <v/>
      </c>
      <c r="CA1928" s="132" t="str">
        <f t="shared" ca="1" si="543"/>
        <v/>
      </c>
      <c r="CB1928" s="132" t="str">
        <f t="shared" ca="1" si="543"/>
        <v/>
      </c>
    </row>
    <row r="1929" spans="18:80" x14ac:dyDescent="0.2">
      <c r="R1929" s="21">
        <v>1926</v>
      </c>
      <c r="S1929" s="24" t="e">
        <f ca="1"/>
        <v>#N/A</v>
      </c>
      <c r="T1929" s="24" t="e">
        <f ca="1"/>
        <v>#N/A</v>
      </c>
      <c r="V1929" s="21">
        <v>1926</v>
      </c>
      <c r="W1929" s="24" t="e">
        <f ca="1"/>
        <v>#N/A</v>
      </c>
      <c r="X1929" s="24" t="e">
        <f ca="1"/>
        <v>#N/A</v>
      </c>
      <c r="Y1929" s="30"/>
      <c r="Z1929" s="21">
        <v>1926</v>
      </c>
      <c r="AA1929" s="24" t="e">
        <f ca="1"/>
        <v>#N/A</v>
      </c>
      <c r="AB1929" s="24" t="e">
        <f ca="1"/>
        <v>#N/A</v>
      </c>
      <c r="AD1929" s="21">
        <v>1926</v>
      </c>
      <c r="AE1929" s="24" t="e">
        <f ca="1"/>
        <v>#N/A</v>
      </c>
      <c r="AF1929" s="24" t="e">
        <f ca="1"/>
        <v>#N/A</v>
      </c>
      <c r="AH1929" s="21">
        <v>1926</v>
      </c>
      <c r="AI1929" s="24" t="str">
        <f t="shared" ca="1" si="544"/>
        <v/>
      </c>
      <c r="AJ1929" s="24" t="str">
        <f t="shared" ca="1" si="545"/>
        <v/>
      </c>
      <c r="AK1929" s="24" t="str">
        <f t="shared" ca="1" si="546"/>
        <v/>
      </c>
      <c r="AL1929" s="24" t="str">
        <f t="shared" ca="1" si="547"/>
        <v/>
      </c>
      <c r="AM1929" s="26"/>
      <c r="AN1929" s="26" t="str">
        <f ca="1">IF(AI1929="","","G1 "&amp;Input!D55&amp;" "&amp;AI1929&amp;" "&amp;Input!D$56&amp;" "&amp;AJ1929&amp;" "&amp;Input!D$57&amp;" "&amp;AK1929&amp;" "&amp;Input!D$58&amp;" "&amp;AL1929&amp;" F "&amp;Input!D$51&amp;"")</f>
        <v/>
      </c>
      <c r="AP1929" s="26" t="str">
        <f ca="1">IF(AS1929="","","G1 "&amp;Input!D$55&amp;" "&amp;AS1929&amp;" "&amp;Input!D$56&amp;" "&amp;AT1929&amp;" "&amp;Input!D$57&amp;" "&amp;AU1929&amp;" "&amp;Input!D$58&amp;" "&amp;AV1929&amp;" F "&amp;Input!D$52&amp;"")</f>
        <v/>
      </c>
      <c r="AR1929" s="21">
        <v>1926</v>
      </c>
      <c r="AS1929" s="24" t="str">
        <f t="shared" ca="1" si="535"/>
        <v/>
      </c>
      <c r="AT1929" s="24" t="str">
        <f t="shared" ca="1" si="536"/>
        <v/>
      </c>
      <c r="AU1929" s="24" t="str">
        <f t="shared" ca="1" si="537"/>
        <v/>
      </c>
      <c r="AV1929" s="24" t="str">
        <f t="shared" ca="1" si="538"/>
        <v/>
      </c>
      <c r="BC1929" t="s">
        <v>2351</v>
      </c>
      <c r="BF1929" s="74" t="str">
        <f ca="1">IF(AI1928="","","G1 "&amp;Input!D$55&amp;" "&amp;AI1928&amp;" "&amp;Input!D$56&amp;" "&amp;AJ1928&amp;" "&amp;Input!D$57&amp;" "&amp;AK1928&amp;" "&amp;Input!D$58&amp;" "&amp;AL1928&amp;" F "&amp;Input!D$51&amp;"")</f>
        <v/>
      </c>
      <c r="BO1929" s="132" t="str">
        <f t="shared" ca="1" si="541"/>
        <v/>
      </c>
      <c r="BP1929" s="132" t="str">
        <f t="shared" ca="1" si="541"/>
        <v/>
      </c>
      <c r="BQ1929" s="132" t="str">
        <f t="shared" ca="1" si="541"/>
        <v/>
      </c>
      <c r="BR1929" s="132" t="str">
        <f t="shared" ca="1" si="541"/>
        <v/>
      </c>
      <c r="BT1929" s="132" t="str">
        <f t="shared" si="542"/>
        <v/>
      </c>
      <c r="BU1929" s="132" t="str">
        <f t="shared" si="542"/>
        <v/>
      </c>
      <c r="BV1929" s="132" t="str">
        <f t="shared" si="542"/>
        <v/>
      </c>
      <c r="BW1929" s="132" t="str">
        <f t="shared" si="542"/>
        <v/>
      </c>
      <c r="BY1929" s="132" t="str">
        <f t="shared" ca="1" si="543"/>
        <v/>
      </c>
      <c r="BZ1929" s="132" t="str">
        <f t="shared" ca="1" si="543"/>
        <v/>
      </c>
      <c r="CA1929" s="132" t="str">
        <f t="shared" ca="1" si="543"/>
        <v/>
      </c>
      <c r="CB1929" s="132" t="str">
        <f t="shared" ca="1" si="543"/>
        <v/>
      </c>
    </row>
    <row r="1930" spans="18:80" x14ac:dyDescent="0.2">
      <c r="R1930" s="21">
        <v>1927</v>
      </c>
      <c r="S1930" s="24" t="e">
        <f ca="1"/>
        <v>#N/A</v>
      </c>
      <c r="T1930" s="24" t="e">
        <f ca="1"/>
        <v>#N/A</v>
      </c>
      <c r="V1930" s="21">
        <v>1927</v>
      </c>
      <c r="W1930" s="24" t="e">
        <f ca="1"/>
        <v>#N/A</v>
      </c>
      <c r="X1930" s="24" t="e">
        <f ca="1"/>
        <v>#N/A</v>
      </c>
      <c r="Y1930" s="30"/>
      <c r="Z1930" s="21">
        <v>1927</v>
      </c>
      <c r="AA1930" s="24" t="e">
        <f ca="1"/>
        <v>#N/A</v>
      </c>
      <c r="AB1930" s="24" t="e">
        <f ca="1"/>
        <v>#N/A</v>
      </c>
      <c r="AD1930" s="21">
        <v>1927</v>
      </c>
      <c r="AE1930" s="24" t="e">
        <f ca="1"/>
        <v>#N/A</v>
      </c>
      <c r="AF1930" s="24" t="e">
        <f ca="1"/>
        <v>#N/A</v>
      </c>
      <c r="AH1930" s="21">
        <v>1927</v>
      </c>
      <c r="AI1930" s="24" t="str">
        <f t="shared" ca="1" si="544"/>
        <v/>
      </c>
      <c r="AJ1930" s="24" t="str">
        <f t="shared" ca="1" si="545"/>
        <v/>
      </c>
      <c r="AK1930" s="24" t="str">
        <f t="shared" ca="1" si="546"/>
        <v/>
      </c>
      <c r="AL1930" s="24" t="str">
        <f t="shared" ca="1" si="547"/>
        <v/>
      </c>
      <c r="AM1930" s="26"/>
      <c r="AN1930" s="26" t="str">
        <f ca="1">IF(AI1930="","","G1 "&amp;Input!D55&amp;" "&amp;AI1930&amp;" "&amp;Input!D$56&amp;" "&amp;AJ1930&amp;" "&amp;Input!D$57&amp;" "&amp;AK1930&amp;" "&amp;Input!D$58&amp;" "&amp;AL1930&amp;" F "&amp;Input!D$51&amp;"")</f>
        <v/>
      </c>
      <c r="AP1930" s="26" t="str">
        <f ca="1">IF(AS1930="","","G1 "&amp;Input!D$55&amp;" "&amp;AS1930&amp;" "&amp;Input!D$56&amp;" "&amp;AT1930&amp;" "&amp;Input!D$57&amp;" "&amp;AU1930&amp;" "&amp;Input!D$58&amp;" "&amp;AV1930&amp;" F "&amp;Input!D$52&amp;"")</f>
        <v/>
      </c>
      <c r="AR1930" s="21">
        <v>1927</v>
      </c>
      <c r="AS1930" s="24" t="str">
        <f t="shared" ca="1" si="535"/>
        <v/>
      </c>
      <c r="AT1930" s="24" t="str">
        <f t="shared" ca="1" si="536"/>
        <v/>
      </c>
      <c r="AU1930" s="24" t="str">
        <f t="shared" ca="1" si="537"/>
        <v/>
      </c>
      <c r="AV1930" s="24" t="str">
        <f t="shared" ca="1" si="538"/>
        <v/>
      </c>
      <c r="BC1930" t="s">
        <v>2352</v>
      </c>
      <c r="BF1930" s="74" t="str">
        <f ca="1">IF(AI1929="","","G1 "&amp;Input!D$55&amp;" "&amp;AI1929&amp;" "&amp;Input!D$56&amp;" "&amp;AJ1929&amp;" "&amp;Input!D$57&amp;" "&amp;AK1929&amp;" "&amp;Input!D$58&amp;" "&amp;AL1929&amp;" F "&amp;Input!D$51&amp;"")</f>
        <v/>
      </c>
      <c r="BO1930" s="132" t="str">
        <f t="shared" ca="1" si="541"/>
        <v/>
      </c>
      <c r="BP1930" s="132" t="str">
        <f t="shared" ca="1" si="541"/>
        <v/>
      </c>
      <c r="BQ1930" s="132" t="str">
        <f t="shared" ca="1" si="541"/>
        <v/>
      </c>
      <c r="BR1930" s="132" t="str">
        <f t="shared" ca="1" si="541"/>
        <v/>
      </c>
      <c r="BT1930" s="132" t="str">
        <f t="shared" si="542"/>
        <v/>
      </c>
      <c r="BU1930" s="132" t="str">
        <f t="shared" si="542"/>
        <v/>
      </c>
      <c r="BV1930" s="132" t="str">
        <f t="shared" si="542"/>
        <v/>
      </c>
      <c r="BW1930" s="132" t="str">
        <f t="shared" si="542"/>
        <v/>
      </c>
      <c r="BY1930" s="132" t="str">
        <f t="shared" ca="1" si="543"/>
        <v/>
      </c>
      <c r="BZ1930" s="132" t="str">
        <f t="shared" ca="1" si="543"/>
        <v/>
      </c>
      <c r="CA1930" s="132" t="str">
        <f t="shared" ca="1" si="543"/>
        <v/>
      </c>
      <c r="CB1930" s="132" t="str">
        <f t="shared" ca="1" si="543"/>
        <v/>
      </c>
    </row>
    <row r="1931" spans="18:80" x14ac:dyDescent="0.2">
      <c r="R1931" s="21">
        <v>1928</v>
      </c>
      <c r="S1931" s="24" t="e">
        <f ca="1"/>
        <v>#N/A</v>
      </c>
      <c r="T1931" s="24" t="e">
        <f ca="1"/>
        <v>#N/A</v>
      </c>
      <c r="V1931" s="21">
        <v>1928</v>
      </c>
      <c r="W1931" s="24" t="e">
        <f ca="1"/>
        <v>#N/A</v>
      </c>
      <c r="X1931" s="24" t="e">
        <f ca="1"/>
        <v>#N/A</v>
      </c>
      <c r="Y1931" s="30"/>
      <c r="Z1931" s="21">
        <v>1928</v>
      </c>
      <c r="AA1931" s="24" t="e">
        <f ca="1"/>
        <v>#N/A</v>
      </c>
      <c r="AB1931" s="24" t="e">
        <f ca="1"/>
        <v>#N/A</v>
      </c>
      <c r="AD1931" s="21">
        <v>1928</v>
      </c>
      <c r="AE1931" s="24" t="e">
        <f ca="1"/>
        <v>#N/A</v>
      </c>
      <c r="AF1931" s="24" t="e">
        <f ca="1"/>
        <v>#N/A</v>
      </c>
      <c r="AH1931" s="21">
        <v>1928</v>
      </c>
      <c r="AI1931" s="24" t="str">
        <f t="shared" ca="1" si="544"/>
        <v/>
      </c>
      <c r="AJ1931" s="24" t="str">
        <f t="shared" ca="1" si="545"/>
        <v/>
      </c>
      <c r="AK1931" s="24" t="str">
        <f t="shared" ca="1" si="546"/>
        <v/>
      </c>
      <c r="AL1931" s="24" t="str">
        <f t="shared" ca="1" si="547"/>
        <v/>
      </c>
      <c r="AM1931" s="26"/>
      <c r="AN1931" s="26" t="str">
        <f ca="1">IF(AI1931="","","G1 "&amp;Input!D55&amp;" "&amp;AI1931&amp;" "&amp;Input!D$56&amp;" "&amp;AJ1931&amp;" "&amp;Input!D$57&amp;" "&amp;AK1931&amp;" "&amp;Input!D$58&amp;" "&amp;AL1931&amp;" F "&amp;Input!D$51&amp;"")</f>
        <v/>
      </c>
      <c r="AP1931" s="26" t="str">
        <f ca="1">IF(AS1931="","","G1 "&amp;Input!D$55&amp;" "&amp;AS1931&amp;" "&amp;Input!D$56&amp;" "&amp;AT1931&amp;" "&amp;Input!D$57&amp;" "&amp;AU1931&amp;" "&amp;Input!D$58&amp;" "&amp;AV1931&amp;" F "&amp;Input!D$52&amp;"")</f>
        <v/>
      </c>
      <c r="AR1931" s="21">
        <v>1928</v>
      </c>
      <c r="AS1931" s="24" t="str">
        <f t="shared" ca="1" si="535"/>
        <v/>
      </c>
      <c r="AT1931" s="24" t="str">
        <f t="shared" ca="1" si="536"/>
        <v/>
      </c>
      <c r="AU1931" s="24" t="str">
        <f t="shared" ca="1" si="537"/>
        <v/>
      </c>
      <c r="AV1931" s="24" t="str">
        <f t="shared" ca="1" si="538"/>
        <v/>
      </c>
      <c r="BC1931" t="s">
        <v>2353</v>
      </c>
      <c r="BF1931" s="74" t="str">
        <f ca="1">IF(AI1930="","","G1 "&amp;Input!D$55&amp;" "&amp;AI1930&amp;" "&amp;Input!D$56&amp;" "&amp;AJ1930&amp;" "&amp;Input!D$57&amp;" "&amp;AK1930&amp;" "&amp;Input!D$58&amp;" "&amp;AL1930&amp;" F "&amp;Input!D$51&amp;"")</f>
        <v/>
      </c>
      <c r="BO1931" s="132" t="str">
        <f t="shared" ca="1" si="541"/>
        <v/>
      </c>
      <c r="BP1931" s="132" t="str">
        <f t="shared" ca="1" si="541"/>
        <v/>
      </c>
      <c r="BQ1931" s="132" t="str">
        <f t="shared" ca="1" si="541"/>
        <v/>
      </c>
      <c r="BR1931" s="132" t="str">
        <f t="shared" ca="1" si="541"/>
        <v/>
      </c>
      <c r="BT1931" s="132" t="str">
        <f t="shared" si="542"/>
        <v/>
      </c>
      <c r="BU1931" s="132" t="str">
        <f t="shared" si="542"/>
        <v/>
      </c>
      <c r="BV1931" s="132" t="str">
        <f t="shared" si="542"/>
        <v/>
      </c>
      <c r="BW1931" s="132" t="str">
        <f t="shared" si="542"/>
        <v/>
      </c>
      <c r="BY1931" s="132" t="str">
        <f t="shared" ca="1" si="543"/>
        <v/>
      </c>
      <c r="BZ1931" s="132" t="str">
        <f t="shared" ca="1" si="543"/>
        <v/>
      </c>
      <c r="CA1931" s="132" t="str">
        <f t="shared" ca="1" si="543"/>
        <v/>
      </c>
      <c r="CB1931" s="132" t="str">
        <f t="shared" ca="1" si="543"/>
        <v/>
      </c>
    </row>
    <row r="1932" spans="18:80" x14ac:dyDescent="0.2">
      <c r="R1932" s="21">
        <v>1929</v>
      </c>
      <c r="S1932" s="24" t="e">
        <f ca="1"/>
        <v>#N/A</v>
      </c>
      <c r="T1932" s="24" t="e">
        <f ca="1"/>
        <v>#N/A</v>
      </c>
      <c r="V1932" s="21">
        <v>1929</v>
      </c>
      <c r="W1932" s="24" t="e">
        <f ca="1"/>
        <v>#N/A</v>
      </c>
      <c r="X1932" s="24" t="e">
        <f ca="1"/>
        <v>#N/A</v>
      </c>
      <c r="Y1932" s="30"/>
      <c r="Z1932" s="21">
        <v>1929</v>
      </c>
      <c r="AA1932" s="24" t="e">
        <f ca="1"/>
        <v>#N/A</v>
      </c>
      <c r="AB1932" s="24" t="e">
        <f ca="1"/>
        <v>#N/A</v>
      </c>
      <c r="AD1932" s="21">
        <v>1929</v>
      </c>
      <c r="AE1932" s="24" t="e">
        <f ca="1"/>
        <v>#N/A</v>
      </c>
      <c r="AF1932" s="24" t="e">
        <f ca="1"/>
        <v>#N/A</v>
      </c>
      <c r="AH1932" s="21">
        <v>1929</v>
      </c>
      <c r="AI1932" s="24" t="str">
        <f t="shared" ca="1" si="544"/>
        <v/>
      </c>
      <c r="AJ1932" s="24" t="str">
        <f t="shared" ca="1" si="545"/>
        <v/>
      </c>
      <c r="AK1932" s="24" t="str">
        <f t="shared" ca="1" si="546"/>
        <v/>
      </c>
      <c r="AL1932" s="24" t="str">
        <f t="shared" ca="1" si="547"/>
        <v/>
      </c>
      <c r="AM1932" s="26"/>
      <c r="AN1932" s="26" t="str">
        <f ca="1">IF(AI1932="","","G1 "&amp;Input!D55&amp;" "&amp;AI1932&amp;" "&amp;Input!D$56&amp;" "&amp;AJ1932&amp;" "&amp;Input!D$57&amp;" "&amp;AK1932&amp;" "&amp;Input!D$58&amp;" "&amp;AL1932&amp;" F "&amp;Input!D$51&amp;"")</f>
        <v/>
      </c>
      <c r="AP1932" s="26" t="str">
        <f ca="1">IF(AS1932="","","G1 "&amp;Input!D$55&amp;" "&amp;AS1932&amp;" "&amp;Input!D$56&amp;" "&amp;AT1932&amp;" "&amp;Input!D$57&amp;" "&amp;AU1932&amp;" "&amp;Input!D$58&amp;" "&amp;AV1932&amp;" F "&amp;Input!D$52&amp;"")</f>
        <v/>
      </c>
      <c r="AR1932" s="21">
        <v>1929</v>
      </c>
      <c r="AS1932" s="24" t="str">
        <f t="shared" ca="1" si="535"/>
        <v/>
      </c>
      <c r="AT1932" s="24" t="str">
        <f t="shared" ca="1" si="536"/>
        <v/>
      </c>
      <c r="AU1932" s="24" t="str">
        <f t="shared" ca="1" si="537"/>
        <v/>
      </c>
      <c r="AV1932" s="24" t="str">
        <f t="shared" ca="1" si="538"/>
        <v/>
      </c>
      <c r="BC1932" t="s">
        <v>2354</v>
      </c>
      <c r="BF1932" s="74" t="str">
        <f ca="1">IF(AI1931="","","G1 "&amp;Input!D$55&amp;" "&amp;AI1931&amp;" "&amp;Input!D$56&amp;" "&amp;AJ1931&amp;" "&amp;Input!D$57&amp;" "&amp;AK1931&amp;" "&amp;Input!D$58&amp;" "&amp;AL1931&amp;" F "&amp;Input!D$51&amp;"")</f>
        <v/>
      </c>
      <c r="BO1932" s="132" t="str">
        <f t="shared" ca="1" si="541"/>
        <v/>
      </c>
      <c r="BP1932" s="132" t="str">
        <f t="shared" ca="1" si="541"/>
        <v/>
      </c>
      <c r="BQ1932" s="132" t="str">
        <f t="shared" ca="1" si="541"/>
        <v/>
      </c>
      <c r="BR1932" s="132" t="str">
        <f t="shared" ca="1" si="541"/>
        <v/>
      </c>
      <c r="BT1932" s="132" t="str">
        <f t="shared" si="542"/>
        <v/>
      </c>
      <c r="BU1932" s="132" t="str">
        <f t="shared" si="542"/>
        <v/>
      </c>
      <c r="BV1932" s="132" t="str">
        <f t="shared" si="542"/>
        <v/>
      </c>
      <c r="BW1932" s="132" t="str">
        <f t="shared" si="542"/>
        <v/>
      </c>
      <c r="BY1932" s="132" t="str">
        <f t="shared" ca="1" si="543"/>
        <v/>
      </c>
      <c r="BZ1932" s="132" t="str">
        <f t="shared" ca="1" si="543"/>
        <v/>
      </c>
      <c r="CA1932" s="132" t="str">
        <f t="shared" ca="1" si="543"/>
        <v/>
      </c>
      <c r="CB1932" s="132" t="str">
        <f t="shared" ca="1" si="543"/>
        <v/>
      </c>
    </row>
    <row r="1933" spans="18:80" x14ac:dyDescent="0.2">
      <c r="R1933" s="21">
        <v>1930</v>
      </c>
      <c r="S1933" s="24" t="e">
        <f ca="1"/>
        <v>#N/A</v>
      </c>
      <c r="T1933" s="24" t="e">
        <f ca="1"/>
        <v>#N/A</v>
      </c>
      <c r="V1933" s="21">
        <v>1930</v>
      </c>
      <c r="W1933" s="24" t="e">
        <f ca="1"/>
        <v>#N/A</v>
      </c>
      <c r="X1933" s="24" t="e">
        <f ca="1"/>
        <v>#N/A</v>
      </c>
      <c r="Y1933" s="30"/>
      <c r="Z1933" s="21">
        <v>1930</v>
      </c>
      <c r="AA1933" s="24" t="e">
        <f ca="1"/>
        <v>#N/A</v>
      </c>
      <c r="AB1933" s="24" t="e">
        <f ca="1"/>
        <v>#N/A</v>
      </c>
      <c r="AD1933" s="21">
        <v>1930</v>
      </c>
      <c r="AE1933" s="24" t="e">
        <f ca="1"/>
        <v>#N/A</v>
      </c>
      <c r="AF1933" s="24" t="e">
        <f ca="1"/>
        <v>#N/A</v>
      </c>
      <c r="AH1933" s="21">
        <v>1930</v>
      </c>
      <c r="AI1933" s="24" t="str">
        <f t="shared" ca="1" si="544"/>
        <v/>
      </c>
      <c r="AJ1933" s="24" t="str">
        <f t="shared" ca="1" si="545"/>
        <v/>
      </c>
      <c r="AK1933" s="24" t="str">
        <f t="shared" ca="1" si="546"/>
        <v/>
      </c>
      <c r="AL1933" s="24" t="str">
        <f t="shared" ca="1" si="547"/>
        <v/>
      </c>
      <c r="AM1933" s="26"/>
      <c r="AN1933" s="26" t="str">
        <f ca="1">IF(AI1933="","","G1 "&amp;Input!D55&amp;" "&amp;AI1933&amp;" "&amp;Input!D$56&amp;" "&amp;AJ1933&amp;" "&amp;Input!D$57&amp;" "&amp;AK1933&amp;" "&amp;Input!D$58&amp;" "&amp;AL1933&amp;" F "&amp;Input!D$51&amp;"")</f>
        <v/>
      </c>
      <c r="AP1933" s="26" t="str">
        <f ca="1">IF(AS1933="","","G1 "&amp;Input!D$55&amp;" "&amp;AS1933&amp;" "&amp;Input!D$56&amp;" "&amp;AT1933&amp;" "&amp;Input!D$57&amp;" "&amp;AU1933&amp;" "&amp;Input!D$58&amp;" "&amp;AV1933&amp;" F "&amp;Input!D$52&amp;"")</f>
        <v/>
      </c>
      <c r="AR1933" s="21">
        <v>1930</v>
      </c>
      <c r="AS1933" s="24" t="str">
        <f t="shared" ca="1" si="535"/>
        <v/>
      </c>
      <c r="AT1933" s="24" t="str">
        <f t="shared" ca="1" si="536"/>
        <v/>
      </c>
      <c r="AU1933" s="24" t="str">
        <f t="shared" ca="1" si="537"/>
        <v/>
      </c>
      <c r="AV1933" s="24" t="str">
        <f t="shared" ca="1" si="538"/>
        <v/>
      </c>
      <c r="BC1933" t="s">
        <v>2355</v>
      </c>
      <c r="BF1933" s="74" t="str">
        <f ca="1">IF(AI1932="","","G1 "&amp;Input!D$55&amp;" "&amp;AI1932&amp;" "&amp;Input!D$56&amp;" "&amp;AJ1932&amp;" "&amp;Input!D$57&amp;" "&amp;AK1932&amp;" "&amp;Input!D$58&amp;" "&amp;AL1932&amp;" F "&amp;Input!D$51&amp;"")</f>
        <v/>
      </c>
      <c r="BO1933" s="132" t="str">
        <f t="shared" ca="1" si="541"/>
        <v/>
      </c>
      <c r="BP1933" s="132" t="str">
        <f t="shared" ca="1" si="541"/>
        <v/>
      </c>
      <c r="BQ1933" s="132" t="str">
        <f t="shared" ca="1" si="541"/>
        <v/>
      </c>
      <c r="BR1933" s="132" t="str">
        <f t="shared" ca="1" si="541"/>
        <v/>
      </c>
      <c r="BT1933" s="132" t="str">
        <f t="shared" si="542"/>
        <v/>
      </c>
      <c r="BU1933" s="132" t="str">
        <f t="shared" si="542"/>
        <v/>
      </c>
      <c r="BV1933" s="132" t="str">
        <f t="shared" si="542"/>
        <v/>
      </c>
      <c r="BW1933" s="132" t="str">
        <f t="shared" si="542"/>
        <v/>
      </c>
      <c r="BY1933" s="132" t="str">
        <f t="shared" ca="1" si="543"/>
        <v/>
      </c>
      <c r="BZ1933" s="132" t="str">
        <f t="shared" ca="1" si="543"/>
        <v/>
      </c>
      <c r="CA1933" s="132" t="str">
        <f t="shared" ca="1" si="543"/>
        <v/>
      </c>
      <c r="CB1933" s="132" t="str">
        <f t="shared" ca="1" si="543"/>
        <v/>
      </c>
    </row>
    <row r="1934" spans="18:80" x14ac:dyDescent="0.2">
      <c r="R1934" s="21">
        <v>1931</v>
      </c>
      <c r="S1934" s="24" t="e">
        <f ca="1"/>
        <v>#N/A</v>
      </c>
      <c r="T1934" s="24" t="e">
        <f ca="1"/>
        <v>#N/A</v>
      </c>
      <c r="V1934" s="21">
        <v>1931</v>
      </c>
      <c r="W1934" s="24" t="e">
        <f ca="1"/>
        <v>#N/A</v>
      </c>
      <c r="X1934" s="24" t="e">
        <f ca="1"/>
        <v>#N/A</v>
      </c>
      <c r="Y1934" s="30"/>
      <c r="Z1934" s="21">
        <v>1931</v>
      </c>
      <c r="AA1934" s="24" t="e">
        <f ca="1"/>
        <v>#N/A</v>
      </c>
      <c r="AB1934" s="24" t="e">
        <f ca="1"/>
        <v>#N/A</v>
      </c>
      <c r="AD1934" s="21">
        <v>1931</v>
      </c>
      <c r="AE1934" s="24" t="e">
        <f ca="1"/>
        <v>#N/A</v>
      </c>
      <c r="AF1934" s="24" t="e">
        <f ca="1"/>
        <v>#N/A</v>
      </c>
      <c r="AH1934" s="21">
        <v>1931</v>
      </c>
      <c r="AI1934" s="24" t="str">
        <f t="shared" ca="1" si="544"/>
        <v/>
      </c>
      <c r="AJ1934" s="24" t="str">
        <f t="shared" ca="1" si="545"/>
        <v/>
      </c>
      <c r="AK1934" s="24" t="str">
        <f t="shared" ca="1" si="546"/>
        <v/>
      </c>
      <c r="AL1934" s="24" t="str">
        <f t="shared" ca="1" si="547"/>
        <v/>
      </c>
      <c r="AM1934" s="26"/>
      <c r="AN1934" s="26" t="str">
        <f ca="1">IF(AI1934="","","G1 "&amp;Input!D55&amp;" "&amp;AI1934&amp;" "&amp;Input!D$56&amp;" "&amp;AJ1934&amp;" "&amp;Input!D$57&amp;" "&amp;AK1934&amp;" "&amp;Input!D$58&amp;" "&amp;AL1934&amp;" F "&amp;Input!D$51&amp;"")</f>
        <v/>
      </c>
      <c r="AP1934" s="26" t="str">
        <f ca="1">IF(AS1934="","","G1 "&amp;Input!D$55&amp;" "&amp;AS1934&amp;" "&amp;Input!D$56&amp;" "&amp;AT1934&amp;" "&amp;Input!D$57&amp;" "&amp;AU1934&amp;" "&amp;Input!D$58&amp;" "&amp;AV1934&amp;" F "&amp;Input!D$52&amp;"")</f>
        <v/>
      </c>
      <c r="AR1934" s="21">
        <v>1931</v>
      </c>
      <c r="AS1934" s="24" t="str">
        <f t="shared" ca="1" si="535"/>
        <v/>
      </c>
      <c r="AT1934" s="24" t="str">
        <f t="shared" ca="1" si="536"/>
        <v/>
      </c>
      <c r="AU1934" s="24" t="str">
        <f t="shared" ca="1" si="537"/>
        <v/>
      </c>
      <c r="AV1934" s="24" t="str">
        <f t="shared" ca="1" si="538"/>
        <v/>
      </c>
      <c r="BC1934" t="s">
        <v>2356</v>
      </c>
      <c r="BF1934" s="74" t="str">
        <f ca="1">IF(AI1933="","","G1 "&amp;Input!D$55&amp;" "&amp;AI1933&amp;" "&amp;Input!D$56&amp;" "&amp;AJ1933&amp;" "&amp;Input!D$57&amp;" "&amp;AK1933&amp;" "&amp;Input!D$58&amp;" "&amp;AL1933&amp;" F "&amp;Input!D$51&amp;"")</f>
        <v/>
      </c>
      <c r="BO1934" s="132" t="str">
        <f t="shared" ca="1" si="541"/>
        <v/>
      </c>
      <c r="BP1934" s="132" t="str">
        <f t="shared" ca="1" si="541"/>
        <v/>
      </c>
      <c r="BQ1934" s="132" t="str">
        <f t="shared" ca="1" si="541"/>
        <v/>
      </c>
      <c r="BR1934" s="132" t="str">
        <f t="shared" ca="1" si="541"/>
        <v/>
      </c>
      <c r="BT1934" s="132" t="str">
        <f t="shared" si="542"/>
        <v/>
      </c>
      <c r="BU1934" s="132" t="str">
        <f t="shared" si="542"/>
        <v/>
      </c>
      <c r="BV1934" s="132" t="str">
        <f t="shared" si="542"/>
        <v/>
      </c>
      <c r="BW1934" s="132" t="str">
        <f t="shared" si="542"/>
        <v/>
      </c>
      <c r="BY1934" s="132" t="str">
        <f t="shared" ca="1" si="543"/>
        <v/>
      </c>
      <c r="BZ1934" s="132" t="str">
        <f t="shared" ca="1" si="543"/>
        <v/>
      </c>
      <c r="CA1934" s="132" t="str">
        <f t="shared" ca="1" si="543"/>
        <v/>
      </c>
      <c r="CB1934" s="132" t="str">
        <f t="shared" ca="1" si="543"/>
        <v/>
      </c>
    </row>
    <row r="1935" spans="18:80" x14ac:dyDescent="0.2">
      <c r="R1935" s="21">
        <v>1932</v>
      </c>
      <c r="S1935" s="24" t="e">
        <f ca="1"/>
        <v>#N/A</v>
      </c>
      <c r="T1935" s="24" t="e">
        <f ca="1"/>
        <v>#N/A</v>
      </c>
      <c r="V1935" s="21">
        <v>1932</v>
      </c>
      <c r="W1935" s="24" t="e">
        <f ca="1"/>
        <v>#N/A</v>
      </c>
      <c r="X1935" s="24" t="e">
        <f ca="1"/>
        <v>#N/A</v>
      </c>
      <c r="Y1935" s="30"/>
      <c r="Z1935" s="21">
        <v>1932</v>
      </c>
      <c r="AA1935" s="24" t="e">
        <f ca="1"/>
        <v>#N/A</v>
      </c>
      <c r="AB1935" s="24" t="e">
        <f ca="1"/>
        <v>#N/A</v>
      </c>
      <c r="AD1935" s="21">
        <v>1932</v>
      </c>
      <c r="AE1935" s="24" t="e">
        <f ca="1"/>
        <v>#N/A</v>
      </c>
      <c r="AF1935" s="24" t="e">
        <f ca="1"/>
        <v>#N/A</v>
      </c>
      <c r="AH1935" s="21">
        <v>1932</v>
      </c>
      <c r="AI1935" s="24" t="str">
        <f t="shared" ca="1" si="544"/>
        <v/>
      </c>
      <c r="AJ1935" s="24" t="str">
        <f t="shared" ca="1" si="545"/>
        <v/>
      </c>
      <c r="AK1935" s="24" t="str">
        <f t="shared" ca="1" si="546"/>
        <v/>
      </c>
      <c r="AL1935" s="24" t="str">
        <f t="shared" ca="1" si="547"/>
        <v/>
      </c>
      <c r="AM1935" s="26"/>
      <c r="AN1935" s="26" t="str">
        <f ca="1">IF(AI1935="","","G1 "&amp;Input!D55&amp;" "&amp;AI1935&amp;" "&amp;Input!D$56&amp;" "&amp;AJ1935&amp;" "&amp;Input!D$57&amp;" "&amp;AK1935&amp;" "&amp;Input!D$58&amp;" "&amp;AL1935&amp;" F "&amp;Input!D$51&amp;"")</f>
        <v/>
      </c>
      <c r="AP1935" s="26" t="str">
        <f ca="1">IF(AS1935="","","G1 "&amp;Input!D$55&amp;" "&amp;AS1935&amp;" "&amp;Input!D$56&amp;" "&amp;AT1935&amp;" "&amp;Input!D$57&amp;" "&amp;AU1935&amp;" "&amp;Input!D$58&amp;" "&amp;AV1935&amp;" F "&amp;Input!D$52&amp;"")</f>
        <v/>
      </c>
      <c r="AR1935" s="21">
        <v>1932</v>
      </c>
      <c r="AS1935" s="24" t="str">
        <f t="shared" ca="1" si="535"/>
        <v/>
      </c>
      <c r="AT1935" s="24" t="str">
        <f t="shared" ca="1" si="536"/>
        <v/>
      </c>
      <c r="AU1935" s="24" t="str">
        <f t="shared" ca="1" si="537"/>
        <v/>
      </c>
      <c r="AV1935" s="24" t="str">
        <f t="shared" ca="1" si="538"/>
        <v/>
      </c>
      <c r="BC1935" t="s">
        <v>2357</v>
      </c>
      <c r="BF1935" s="74" t="str">
        <f ca="1">IF(AI1934="","","G1 "&amp;Input!D$55&amp;" "&amp;AI1934&amp;" "&amp;Input!D$56&amp;" "&amp;AJ1934&amp;" "&amp;Input!D$57&amp;" "&amp;AK1934&amp;" "&amp;Input!D$58&amp;" "&amp;AL1934&amp;" F "&amp;Input!D$51&amp;"")</f>
        <v/>
      </c>
      <c r="BO1935" s="132" t="str">
        <f t="shared" ca="1" si="541"/>
        <v/>
      </c>
      <c r="BP1935" s="132" t="str">
        <f t="shared" ca="1" si="541"/>
        <v/>
      </c>
      <c r="BQ1935" s="132" t="str">
        <f t="shared" ca="1" si="541"/>
        <v/>
      </c>
      <c r="BR1935" s="132" t="str">
        <f t="shared" ca="1" si="541"/>
        <v/>
      </c>
      <c r="BT1935" s="132" t="str">
        <f t="shared" si="542"/>
        <v/>
      </c>
      <c r="BU1935" s="132" t="str">
        <f t="shared" si="542"/>
        <v/>
      </c>
      <c r="BV1935" s="132" t="str">
        <f t="shared" si="542"/>
        <v/>
      </c>
      <c r="BW1935" s="132" t="str">
        <f t="shared" si="542"/>
        <v/>
      </c>
      <c r="BY1935" s="132" t="str">
        <f t="shared" ca="1" si="543"/>
        <v/>
      </c>
      <c r="BZ1935" s="132" t="str">
        <f t="shared" ca="1" si="543"/>
        <v/>
      </c>
      <c r="CA1935" s="132" t="str">
        <f t="shared" ca="1" si="543"/>
        <v/>
      </c>
      <c r="CB1935" s="132" t="str">
        <f t="shared" ca="1" si="543"/>
        <v/>
      </c>
    </row>
    <row r="1936" spans="18:80" x14ac:dyDescent="0.2">
      <c r="R1936" s="21">
        <v>1933</v>
      </c>
      <c r="S1936" s="24" t="e">
        <f ca="1"/>
        <v>#N/A</v>
      </c>
      <c r="T1936" s="24" t="e">
        <f ca="1"/>
        <v>#N/A</v>
      </c>
      <c r="V1936" s="21">
        <v>1933</v>
      </c>
      <c r="W1936" s="24" t="e">
        <f ca="1"/>
        <v>#N/A</v>
      </c>
      <c r="X1936" s="24" t="e">
        <f ca="1"/>
        <v>#N/A</v>
      </c>
      <c r="Y1936" s="30"/>
      <c r="Z1936" s="21">
        <v>1933</v>
      </c>
      <c r="AA1936" s="24" t="e">
        <f ca="1"/>
        <v>#N/A</v>
      </c>
      <c r="AB1936" s="24" t="e">
        <f ca="1"/>
        <v>#N/A</v>
      </c>
      <c r="AD1936" s="21">
        <v>1933</v>
      </c>
      <c r="AE1936" s="24" t="e">
        <f ca="1"/>
        <v>#N/A</v>
      </c>
      <c r="AF1936" s="24" t="e">
        <f ca="1"/>
        <v>#N/A</v>
      </c>
      <c r="AH1936" s="21">
        <v>1933</v>
      </c>
      <c r="AI1936" s="24" t="str">
        <f t="shared" ca="1" si="544"/>
        <v/>
      </c>
      <c r="AJ1936" s="24" t="str">
        <f t="shared" ca="1" si="545"/>
        <v/>
      </c>
      <c r="AK1936" s="24" t="str">
        <f t="shared" ca="1" si="546"/>
        <v/>
      </c>
      <c r="AL1936" s="24" t="str">
        <f t="shared" ca="1" si="547"/>
        <v/>
      </c>
      <c r="AM1936" s="26"/>
      <c r="AN1936" s="26" t="str">
        <f ca="1">IF(AI1936="","","G1 "&amp;Input!D55&amp;" "&amp;AI1936&amp;" "&amp;Input!D$56&amp;" "&amp;AJ1936&amp;" "&amp;Input!D$57&amp;" "&amp;AK1936&amp;" "&amp;Input!D$58&amp;" "&amp;AL1936&amp;" F "&amp;Input!D$51&amp;"")</f>
        <v/>
      </c>
      <c r="AP1936" s="26" t="str">
        <f ca="1">IF(AS1936="","","G1 "&amp;Input!D$55&amp;" "&amp;AS1936&amp;" "&amp;Input!D$56&amp;" "&amp;AT1936&amp;" "&amp;Input!D$57&amp;" "&amp;AU1936&amp;" "&amp;Input!D$58&amp;" "&amp;AV1936&amp;" F "&amp;Input!D$52&amp;"")</f>
        <v/>
      </c>
      <c r="AR1936" s="21">
        <v>1933</v>
      </c>
      <c r="AS1936" s="24" t="str">
        <f t="shared" ca="1" si="535"/>
        <v/>
      </c>
      <c r="AT1936" s="24" t="str">
        <f t="shared" ca="1" si="536"/>
        <v/>
      </c>
      <c r="AU1936" s="24" t="str">
        <f t="shared" ca="1" si="537"/>
        <v/>
      </c>
      <c r="AV1936" s="24" t="str">
        <f t="shared" ca="1" si="538"/>
        <v/>
      </c>
      <c r="BC1936" t="s">
        <v>2358</v>
      </c>
      <c r="BF1936" s="74" t="str">
        <f ca="1">IF(AI1935="","","G1 "&amp;Input!D$55&amp;" "&amp;AI1935&amp;" "&amp;Input!D$56&amp;" "&amp;AJ1935&amp;" "&amp;Input!D$57&amp;" "&amp;AK1935&amp;" "&amp;Input!D$58&amp;" "&amp;AL1935&amp;" F "&amp;Input!D$51&amp;"")</f>
        <v/>
      </c>
      <c r="BO1936" s="132" t="str">
        <f t="shared" ca="1" si="541"/>
        <v/>
      </c>
      <c r="BP1936" s="132" t="str">
        <f t="shared" ca="1" si="541"/>
        <v/>
      </c>
      <c r="BQ1936" s="132" t="str">
        <f t="shared" ca="1" si="541"/>
        <v/>
      </c>
      <c r="BR1936" s="132" t="str">
        <f t="shared" ca="1" si="541"/>
        <v/>
      </c>
      <c r="BT1936" s="132" t="str">
        <f t="shared" si="542"/>
        <v/>
      </c>
      <c r="BU1936" s="132" t="str">
        <f t="shared" si="542"/>
        <v/>
      </c>
      <c r="BV1936" s="132" t="str">
        <f t="shared" si="542"/>
        <v/>
      </c>
      <c r="BW1936" s="132" t="str">
        <f t="shared" si="542"/>
        <v/>
      </c>
      <c r="BY1936" s="132" t="str">
        <f t="shared" ca="1" si="543"/>
        <v/>
      </c>
      <c r="BZ1936" s="132" t="str">
        <f t="shared" ca="1" si="543"/>
        <v/>
      </c>
      <c r="CA1936" s="132" t="str">
        <f t="shared" ca="1" si="543"/>
        <v/>
      </c>
      <c r="CB1936" s="132" t="str">
        <f t="shared" ca="1" si="543"/>
        <v/>
      </c>
    </row>
    <row r="1937" spans="18:80" x14ac:dyDescent="0.2">
      <c r="R1937" s="21">
        <v>1934</v>
      </c>
      <c r="S1937" s="24" t="e">
        <f ca="1"/>
        <v>#N/A</v>
      </c>
      <c r="T1937" s="24" t="e">
        <f ca="1"/>
        <v>#N/A</v>
      </c>
      <c r="V1937" s="21">
        <v>1934</v>
      </c>
      <c r="W1937" s="24" t="e">
        <f ca="1"/>
        <v>#N/A</v>
      </c>
      <c r="X1937" s="24" t="e">
        <f ca="1"/>
        <v>#N/A</v>
      </c>
      <c r="Y1937" s="30"/>
      <c r="Z1937" s="21">
        <v>1934</v>
      </c>
      <c r="AA1937" s="24" t="e">
        <f ca="1"/>
        <v>#N/A</v>
      </c>
      <c r="AB1937" s="24" t="e">
        <f ca="1"/>
        <v>#N/A</v>
      </c>
      <c r="AD1937" s="21">
        <v>1934</v>
      </c>
      <c r="AE1937" s="24" t="e">
        <f ca="1"/>
        <v>#N/A</v>
      </c>
      <c r="AF1937" s="24" t="e">
        <f ca="1"/>
        <v>#N/A</v>
      </c>
      <c r="AH1937" s="21">
        <v>1934</v>
      </c>
      <c r="AI1937" s="24" t="str">
        <f t="shared" ca="1" si="544"/>
        <v/>
      </c>
      <c r="AJ1937" s="24" t="str">
        <f t="shared" ca="1" si="545"/>
        <v/>
      </c>
      <c r="AK1937" s="24" t="str">
        <f t="shared" ca="1" si="546"/>
        <v/>
      </c>
      <c r="AL1937" s="24" t="str">
        <f t="shared" ca="1" si="547"/>
        <v/>
      </c>
      <c r="AM1937" s="26"/>
      <c r="AN1937" s="26" t="str">
        <f ca="1">IF(AI1937="","","G1 "&amp;Input!D55&amp;" "&amp;AI1937&amp;" "&amp;Input!D$56&amp;" "&amp;AJ1937&amp;" "&amp;Input!D$57&amp;" "&amp;AK1937&amp;" "&amp;Input!D$58&amp;" "&amp;AL1937&amp;" F "&amp;Input!D$51&amp;"")</f>
        <v/>
      </c>
      <c r="AP1937" s="26" t="str">
        <f ca="1">IF(AS1937="","","G1 "&amp;Input!D$55&amp;" "&amp;AS1937&amp;" "&amp;Input!D$56&amp;" "&amp;AT1937&amp;" "&amp;Input!D$57&amp;" "&amp;AU1937&amp;" "&amp;Input!D$58&amp;" "&amp;AV1937&amp;" F "&amp;Input!D$52&amp;"")</f>
        <v/>
      </c>
      <c r="AR1937" s="21">
        <v>1934</v>
      </c>
      <c r="AS1937" s="24" t="str">
        <f t="shared" ca="1" si="535"/>
        <v/>
      </c>
      <c r="AT1937" s="24" t="str">
        <f t="shared" ca="1" si="536"/>
        <v/>
      </c>
      <c r="AU1937" s="24" t="str">
        <f t="shared" ca="1" si="537"/>
        <v/>
      </c>
      <c r="AV1937" s="24" t="str">
        <f t="shared" ca="1" si="538"/>
        <v/>
      </c>
      <c r="BC1937" t="s">
        <v>2359</v>
      </c>
      <c r="BF1937" s="74" t="str">
        <f ca="1">IF(AI1936="","","G1 "&amp;Input!D$55&amp;" "&amp;AI1936&amp;" "&amp;Input!D$56&amp;" "&amp;AJ1936&amp;" "&amp;Input!D$57&amp;" "&amp;AK1936&amp;" "&amp;Input!D$58&amp;" "&amp;AL1936&amp;" F "&amp;Input!D$51&amp;"")</f>
        <v/>
      </c>
      <c r="BO1937" s="132" t="str">
        <f t="shared" ca="1" si="541"/>
        <v/>
      </c>
      <c r="BP1937" s="132" t="str">
        <f t="shared" ca="1" si="541"/>
        <v/>
      </c>
      <c r="BQ1937" s="132" t="str">
        <f t="shared" ca="1" si="541"/>
        <v/>
      </c>
      <c r="BR1937" s="132" t="str">
        <f t="shared" ca="1" si="541"/>
        <v/>
      </c>
      <c r="BT1937" s="132" t="str">
        <f t="shared" si="542"/>
        <v/>
      </c>
      <c r="BU1937" s="132" t="str">
        <f t="shared" si="542"/>
        <v/>
      </c>
      <c r="BV1937" s="132" t="str">
        <f t="shared" si="542"/>
        <v/>
      </c>
      <c r="BW1937" s="132" t="str">
        <f t="shared" si="542"/>
        <v/>
      </c>
      <c r="BY1937" s="132" t="str">
        <f t="shared" ca="1" si="543"/>
        <v/>
      </c>
      <c r="BZ1937" s="132" t="str">
        <f t="shared" ca="1" si="543"/>
        <v/>
      </c>
      <c r="CA1937" s="132" t="str">
        <f t="shared" ca="1" si="543"/>
        <v/>
      </c>
      <c r="CB1937" s="132" t="str">
        <f t="shared" ca="1" si="543"/>
        <v/>
      </c>
    </row>
    <row r="1938" spans="18:80" x14ac:dyDescent="0.2">
      <c r="R1938" s="21">
        <v>1935</v>
      </c>
      <c r="S1938" s="24" t="e">
        <f ca="1"/>
        <v>#N/A</v>
      </c>
      <c r="T1938" s="24" t="e">
        <f ca="1"/>
        <v>#N/A</v>
      </c>
      <c r="V1938" s="21">
        <v>1935</v>
      </c>
      <c r="W1938" s="24" t="e">
        <f ca="1"/>
        <v>#N/A</v>
      </c>
      <c r="X1938" s="24" t="e">
        <f ca="1"/>
        <v>#N/A</v>
      </c>
      <c r="Y1938" s="30"/>
      <c r="Z1938" s="21">
        <v>1935</v>
      </c>
      <c r="AA1938" s="24" t="e">
        <f ca="1"/>
        <v>#N/A</v>
      </c>
      <c r="AB1938" s="24" t="e">
        <f ca="1"/>
        <v>#N/A</v>
      </c>
      <c r="AD1938" s="21">
        <v>1935</v>
      </c>
      <c r="AE1938" s="24" t="e">
        <f ca="1"/>
        <v>#N/A</v>
      </c>
      <c r="AF1938" s="24" t="e">
        <f ca="1"/>
        <v>#N/A</v>
      </c>
      <c r="AH1938" s="21">
        <v>1935</v>
      </c>
      <c r="AI1938" s="24" t="str">
        <f t="shared" ca="1" si="544"/>
        <v/>
      </c>
      <c r="AJ1938" s="24" t="str">
        <f t="shared" ca="1" si="545"/>
        <v/>
      </c>
      <c r="AK1938" s="24" t="str">
        <f t="shared" ca="1" si="546"/>
        <v/>
      </c>
      <c r="AL1938" s="24" t="str">
        <f t="shared" ca="1" si="547"/>
        <v/>
      </c>
      <c r="AM1938" s="26"/>
      <c r="AN1938" s="26" t="str">
        <f ca="1">IF(AI1938="","","G1 "&amp;Input!D55&amp;" "&amp;AI1938&amp;" "&amp;Input!D$56&amp;" "&amp;AJ1938&amp;" "&amp;Input!D$57&amp;" "&amp;AK1938&amp;" "&amp;Input!D$58&amp;" "&amp;AL1938&amp;" F "&amp;Input!D$51&amp;"")</f>
        <v/>
      </c>
      <c r="AP1938" s="26" t="str">
        <f ca="1">IF(AS1938="","","G1 "&amp;Input!D$55&amp;" "&amp;AS1938&amp;" "&amp;Input!D$56&amp;" "&amp;AT1938&amp;" "&amp;Input!D$57&amp;" "&amp;AU1938&amp;" "&amp;Input!D$58&amp;" "&amp;AV1938&amp;" F "&amp;Input!D$52&amp;"")</f>
        <v/>
      </c>
      <c r="AR1938" s="21">
        <v>1935</v>
      </c>
      <c r="AS1938" s="24" t="str">
        <f t="shared" ca="1" si="535"/>
        <v/>
      </c>
      <c r="AT1938" s="24" t="str">
        <f t="shared" ca="1" si="536"/>
        <v/>
      </c>
      <c r="AU1938" s="24" t="str">
        <f t="shared" ca="1" si="537"/>
        <v/>
      </c>
      <c r="AV1938" s="24" t="str">
        <f t="shared" ca="1" si="538"/>
        <v/>
      </c>
      <c r="BC1938" t="s">
        <v>2360</v>
      </c>
      <c r="BF1938" s="74" t="str">
        <f ca="1">IF(AI1937="","","G1 "&amp;Input!D$55&amp;" "&amp;AI1937&amp;" "&amp;Input!D$56&amp;" "&amp;AJ1937&amp;" "&amp;Input!D$57&amp;" "&amp;AK1937&amp;" "&amp;Input!D$58&amp;" "&amp;AL1937&amp;" F "&amp;Input!D$51&amp;"")</f>
        <v/>
      </c>
      <c r="BO1938" s="132" t="str">
        <f t="shared" ca="1" si="541"/>
        <v/>
      </c>
      <c r="BP1938" s="132" t="str">
        <f t="shared" ca="1" si="541"/>
        <v/>
      </c>
      <c r="BQ1938" s="132" t="str">
        <f t="shared" ca="1" si="541"/>
        <v/>
      </c>
      <c r="BR1938" s="132" t="str">
        <f t="shared" ca="1" si="541"/>
        <v/>
      </c>
      <c r="BT1938" s="132" t="str">
        <f t="shared" si="542"/>
        <v/>
      </c>
      <c r="BU1938" s="132" t="str">
        <f t="shared" si="542"/>
        <v/>
      </c>
      <c r="BV1938" s="132" t="str">
        <f t="shared" si="542"/>
        <v/>
      </c>
      <c r="BW1938" s="132" t="str">
        <f t="shared" si="542"/>
        <v/>
      </c>
      <c r="BY1938" s="132" t="str">
        <f t="shared" ca="1" si="543"/>
        <v/>
      </c>
      <c r="BZ1938" s="132" t="str">
        <f t="shared" ca="1" si="543"/>
        <v/>
      </c>
      <c r="CA1938" s="132" t="str">
        <f t="shared" ca="1" si="543"/>
        <v/>
      </c>
      <c r="CB1938" s="132" t="str">
        <f t="shared" ca="1" si="543"/>
        <v/>
      </c>
    </row>
    <row r="1939" spans="18:80" x14ac:dyDescent="0.2">
      <c r="R1939" s="21">
        <v>1936</v>
      </c>
      <c r="S1939" s="24" t="e">
        <f ca="1"/>
        <v>#N/A</v>
      </c>
      <c r="T1939" s="24" t="e">
        <f ca="1"/>
        <v>#N/A</v>
      </c>
      <c r="V1939" s="21">
        <v>1936</v>
      </c>
      <c r="W1939" s="24" t="e">
        <f ca="1"/>
        <v>#N/A</v>
      </c>
      <c r="X1939" s="24" t="e">
        <f ca="1"/>
        <v>#N/A</v>
      </c>
      <c r="Y1939" s="30"/>
      <c r="Z1939" s="21">
        <v>1936</v>
      </c>
      <c r="AA1939" s="24" t="e">
        <f ca="1"/>
        <v>#N/A</v>
      </c>
      <c r="AB1939" s="24" t="e">
        <f ca="1"/>
        <v>#N/A</v>
      </c>
      <c r="AD1939" s="21">
        <v>1936</v>
      </c>
      <c r="AE1939" s="24" t="e">
        <f ca="1"/>
        <v>#N/A</v>
      </c>
      <c r="AF1939" s="24" t="e">
        <f ca="1"/>
        <v>#N/A</v>
      </c>
      <c r="AH1939" s="21">
        <v>1936</v>
      </c>
      <c r="AI1939" s="24" t="str">
        <f t="shared" ca="1" si="544"/>
        <v/>
      </c>
      <c r="AJ1939" s="24" t="str">
        <f t="shared" ca="1" si="545"/>
        <v/>
      </c>
      <c r="AK1939" s="24" t="str">
        <f t="shared" ca="1" si="546"/>
        <v/>
      </c>
      <c r="AL1939" s="24" t="str">
        <f t="shared" ca="1" si="547"/>
        <v/>
      </c>
      <c r="AM1939" s="26"/>
      <c r="AN1939" s="26" t="str">
        <f ca="1">IF(AI1939="","","G1 "&amp;Input!D55&amp;" "&amp;AI1939&amp;" "&amp;Input!D$56&amp;" "&amp;AJ1939&amp;" "&amp;Input!D$57&amp;" "&amp;AK1939&amp;" "&amp;Input!D$58&amp;" "&amp;AL1939&amp;" F "&amp;Input!D$51&amp;"")</f>
        <v/>
      </c>
      <c r="AP1939" s="26" t="str">
        <f ca="1">IF(AS1939="","","G1 "&amp;Input!D$55&amp;" "&amp;AS1939&amp;" "&amp;Input!D$56&amp;" "&amp;AT1939&amp;" "&amp;Input!D$57&amp;" "&amp;AU1939&amp;" "&amp;Input!D$58&amp;" "&amp;AV1939&amp;" F "&amp;Input!D$52&amp;"")</f>
        <v/>
      </c>
      <c r="AR1939" s="21">
        <v>1936</v>
      </c>
      <c r="AS1939" s="24" t="str">
        <f t="shared" ca="1" si="535"/>
        <v/>
      </c>
      <c r="AT1939" s="24" t="str">
        <f t="shared" ca="1" si="536"/>
        <v/>
      </c>
      <c r="AU1939" s="24" t="str">
        <f t="shared" ca="1" si="537"/>
        <v/>
      </c>
      <c r="AV1939" s="24" t="str">
        <f t="shared" ca="1" si="538"/>
        <v/>
      </c>
      <c r="BC1939" t="s">
        <v>2361</v>
      </c>
      <c r="BF1939" s="74" t="str">
        <f ca="1">IF(AI1938="","","G1 "&amp;Input!D$55&amp;" "&amp;AI1938&amp;" "&amp;Input!D$56&amp;" "&amp;AJ1938&amp;" "&amp;Input!D$57&amp;" "&amp;AK1938&amp;" "&amp;Input!D$58&amp;" "&amp;AL1938&amp;" F "&amp;Input!D$51&amp;"")</f>
        <v/>
      </c>
      <c r="BO1939" s="132" t="str">
        <f t="shared" ca="1" si="541"/>
        <v/>
      </c>
      <c r="BP1939" s="132" t="str">
        <f t="shared" ca="1" si="541"/>
        <v/>
      </c>
      <c r="BQ1939" s="132" t="str">
        <f t="shared" ca="1" si="541"/>
        <v/>
      </c>
      <c r="BR1939" s="132" t="str">
        <f t="shared" ca="1" si="541"/>
        <v/>
      </c>
      <c r="BT1939" s="132" t="str">
        <f t="shared" si="542"/>
        <v/>
      </c>
      <c r="BU1939" s="132" t="str">
        <f t="shared" si="542"/>
        <v/>
      </c>
      <c r="BV1939" s="132" t="str">
        <f t="shared" si="542"/>
        <v/>
      </c>
      <c r="BW1939" s="132" t="str">
        <f t="shared" si="542"/>
        <v/>
      </c>
      <c r="BY1939" s="132" t="str">
        <f t="shared" ca="1" si="543"/>
        <v/>
      </c>
      <c r="BZ1939" s="132" t="str">
        <f t="shared" ca="1" si="543"/>
        <v/>
      </c>
      <c r="CA1939" s="132" t="str">
        <f t="shared" ca="1" si="543"/>
        <v/>
      </c>
      <c r="CB1939" s="132" t="str">
        <f t="shared" ca="1" si="543"/>
        <v/>
      </c>
    </row>
    <row r="1940" spans="18:80" x14ac:dyDescent="0.2">
      <c r="R1940" s="21">
        <v>1937</v>
      </c>
      <c r="S1940" s="24" t="e">
        <f ca="1"/>
        <v>#N/A</v>
      </c>
      <c r="T1940" s="24" t="e">
        <f ca="1"/>
        <v>#N/A</v>
      </c>
      <c r="V1940" s="21">
        <v>1937</v>
      </c>
      <c r="W1940" s="24" t="e">
        <f ca="1"/>
        <v>#N/A</v>
      </c>
      <c r="X1940" s="24" t="e">
        <f ca="1"/>
        <v>#N/A</v>
      </c>
      <c r="Y1940" s="30"/>
      <c r="Z1940" s="21">
        <v>1937</v>
      </c>
      <c r="AA1940" s="24" t="e">
        <f ca="1"/>
        <v>#N/A</v>
      </c>
      <c r="AB1940" s="24" t="e">
        <f ca="1"/>
        <v>#N/A</v>
      </c>
      <c r="AD1940" s="21">
        <v>1937</v>
      </c>
      <c r="AE1940" s="24" t="e">
        <f ca="1"/>
        <v>#N/A</v>
      </c>
      <c r="AF1940" s="24" t="e">
        <f ca="1"/>
        <v>#N/A</v>
      </c>
      <c r="AH1940" s="21">
        <v>1937</v>
      </c>
      <c r="AI1940" s="24" t="str">
        <f t="shared" ca="1" si="544"/>
        <v/>
      </c>
      <c r="AJ1940" s="24" t="str">
        <f t="shared" ca="1" si="545"/>
        <v/>
      </c>
      <c r="AK1940" s="24" t="str">
        <f t="shared" ca="1" si="546"/>
        <v/>
      </c>
      <c r="AL1940" s="24" t="str">
        <f t="shared" ca="1" si="547"/>
        <v/>
      </c>
      <c r="AM1940" s="26"/>
      <c r="AN1940" s="26" t="str">
        <f ca="1">IF(AI1940="","","G1 "&amp;Input!D55&amp;" "&amp;AI1940&amp;" "&amp;Input!D$56&amp;" "&amp;AJ1940&amp;" "&amp;Input!D$57&amp;" "&amp;AK1940&amp;" "&amp;Input!D$58&amp;" "&amp;AL1940&amp;" F "&amp;Input!D$51&amp;"")</f>
        <v/>
      </c>
      <c r="AP1940" s="26" t="str">
        <f ca="1">IF(AS1940="","","G1 "&amp;Input!D$55&amp;" "&amp;AS1940&amp;" "&amp;Input!D$56&amp;" "&amp;AT1940&amp;" "&amp;Input!D$57&amp;" "&amp;AU1940&amp;" "&amp;Input!D$58&amp;" "&amp;AV1940&amp;" F "&amp;Input!D$52&amp;"")</f>
        <v/>
      </c>
      <c r="AR1940" s="21">
        <v>1937</v>
      </c>
      <c r="AS1940" s="24" t="str">
        <f t="shared" ca="1" si="535"/>
        <v/>
      </c>
      <c r="AT1940" s="24" t="str">
        <f t="shared" ca="1" si="536"/>
        <v/>
      </c>
      <c r="AU1940" s="24" t="str">
        <f t="shared" ca="1" si="537"/>
        <v/>
      </c>
      <c r="AV1940" s="24" t="str">
        <f t="shared" ca="1" si="538"/>
        <v/>
      </c>
      <c r="BC1940" t="s">
        <v>2362</v>
      </c>
      <c r="BF1940" s="74" t="str">
        <f ca="1">IF(AI1939="","","G1 "&amp;Input!D$55&amp;" "&amp;AI1939&amp;" "&amp;Input!D$56&amp;" "&amp;AJ1939&amp;" "&amp;Input!D$57&amp;" "&amp;AK1939&amp;" "&amp;Input!D$58&amp;" "&amp;AL1939&amp;" F "&amp;Input!D$51&amp;"")</f>
        <v/>
      </c>
      <c r="BO1940" s="132" t="str">
        <f t="shared" ca="1" si="541"/>
        <v/>
      </c>
      <c r="BP1940" s="132" t="str">
        <f t="shared" ca="1" si="541"/>
        <v/>
      </c>
      <c r="BQ1940" s="132" t="str">
        <f t="shared" ca="1" si="541"/>
        <v/>
      </c>
      <c r="BR1940" s="132" t="str">
        <f t="shared" ca="1" si="541"/>
        <v/>
      </c>
      <c r="BT1940" s="132" t="str">
        <f t="shared" si="542"/>
        <v/>
      </c>
      <c r="BU1940" s="132" t="str">
        <f t="shared" si="542"/>
        <v/>
      </c>
      <c r="BV1940" s="132" t="str">
        <f t="shared" si="542"/>
        <v/>
      </c>
      <c r="BW1940" s="132" t="str">
        <f t="shared" si="542"/>
        <v/>
      </c>
      <c r="BY1940" s="132" t="str">
        <f t="shared" ca="1" si="543"/>
        <v/>
      </c>
      <c r="BZ1940" s="132" t="str">
        <f t="shared" ca="1" si="543"/>
        <v/>
      </c>
      <c r="CA1940" s="132" t="str">
        <f t="shared" ca="1" si="543"/>
        <v/>
      </c>
      <c r="CB1940" s="132" t="str">
        <f t="shared" ca="1" si="543"/>
        <v/>
      </c>
    </row>
    <row r="1941" spans="18:80" x14ac:dyDescent="0.2">
      <c r="R1941" s="21">
        <v>1938</v>
      </c>
      <c r="S1941" s="24" t="e">
        <f ca="1"/>
        <v>#N/A</v>
      </c>
      <c r="T1941" s="24" t="e">
        <f ca="1"/>
        <v>#N/A</v>
      </c>
      <c r="V1941" s="21">
        <v>1938</v>
      </c>
      <c r="W1941" s="24" t="e">
        <f ca="1"/>
        <v>#N/A</v>
      </c>
      <c r="X1941" s="24" t="e">
        <f ca="1"/>
        <v>#N/A</v>
      </c>
      <c r="Y1941" s="30"/>
      <c r="Z1941" s="21">
        <v>1938</v>
      </c>
      <c r="AA1941" s="24" t="e">
        <f ca="1"/>
        <v>#N/A</v>
      </c>
      <c r="AB1941" s="24" t="e">
        <f ca="1"/>
        <v>#N/A</v>
      </c>
      <c r="AD1941" s="21">
        <v>1938</v>
      </c>
      <c r="AE1941" s="24" t="e">
        <f ca="1"/>
        <v>#N/A</v>
      </c>
      <c r="AF1941" s="24" t="e">
        <f ca="1"/>
        <v>#N/A</v>
      </c>
      <c r="AH1941" s="21">
        <v>1938</v>
      </c>
      <c r="AI1941" s="24" t="str">
        <f t="shared" ca="1" si="544"/>
        <v/>
      </c>
      <c r="AJ1941" s="24" t="str">
        <f t="shared" ca="1" si="545"/>
        <v/>
      </c>
      <c r="AK1941" s="24" t="str">
        <f t="shared" ca="1" si="546"/>
        <v/>
      </c>
      <c r="AL1941" s="24" t="str">
        <f t="shared" ca="1" si="547"/>
        <v/>
      </c>
      <c r="AM1941" s="26"/>
      <c r="AN1941" s="26" t="str">
        <f ca="1">IF(AI1941="","","G1 "&amp;Input!D55&amp;" "&amp;AI1941&amp;" "&amp;Input!D$56&amp;" "&amp;AJ1941&amp;" "&amp;Input!D$57&amp;" "&amp;AK1941&amp;" "&amp;Input!D$58&amp;" "&amp;AL1941&amp;" F "&amp;Input!D$51&amp;"")</f>
        <v/>
      </c>
      <c r="AP1941" s="26" t="str">
        <f ca="1">IF(AS1941="","","G1 "&amp;Input!D$55&amp;" "&amp;AS1941&amp;" "&amp;Input!D$56&amp;" "&amp;AT1941&amp;" "&amp;Input!D$57&amp;" "&amp;AU1941&amp;" "&amp;Input!D$58&amp;" "&amp;AV1941&amp;" F "&amp;Input!D$52&amp;"")</f>
        <v/>
      </c>
      <c r="AR1941" s="21">
        <v>1938</v>
      </c>
      <c r="AS1941" s="24" t="str">
        <f t="shared" ca="1" si="535"/>
        <v/>
      </c>
      <c r="AT1941" s="24" t="str">
        <f t="shared" ca="1" si="536"/>
        <v/>
      </c>
      <c r="AU1941" s="24" t="str">
        <f t="shared" ca="1" si="537"/>
        <v/>
      </c>
      <c r="AV1941" s="24" t="str">
        <f t="shared" ca="1" si="538"/>
        <v/>
      </c>
      <c r="BC1941" t="s">
        <v>2363</v>
      </c>
      <c r="BF1941" s="74" t="str">
        <f ca="1">IF(AI1940="","","G1 "&amp;Input!D$55&amp;" "&amp;AI1940&amp;" "&amp;Input!D$56&amp;" "&amp;AJ1940&amp;" "&amp;Input!D$57&amp;" "&amp;AK1940&amp;" "&amp;Input!D$58&amp;" "&amp;AL1940&amp;" F "&amp;Input!D$51&amp;"")</f>
        <v/>
      </c>
      <c r="BO1941" s="132" t="str">
        <f t="shared" ca="1" si="541"/>
        <v/>
      </c>
      <c r="BP1941" s="132" t="str">
        <f t="shared" ca="1" si="541"/>
        <v/>
      </c>
      <c r="BQ1941" s="132" t="str">
        <f t="shared" ca="1" si="541"/>
        <v/>
      </c>
      <c r="BR1941" s="132" t="str">
        <f t="shared" ca="1" si="541"/>
        <v/>
      </c>
      <c r="BT1941" s="132" t="str">
        <f t="shared" si="542"/>
        <v/>
      </c>
      <c r="BU1941" s="132" t="str">
        <f t="shared" si="542"/>
        <v/>
      </c>
      <c r="BV1941" s="132" t="str">
        <f t="shared" si="542"/>
        <v/>
      </c>
      <c r="BW1941" s="132" t="str">
        <f t="shared" si="542"/>
        <v/>
      </c>
      <c r="BY1941" s="132" t="str">
        <f t="shared" ca="1" si="543"/>
        <v/>
      </c>
      <c r="BZ1941" s="132" t="str">
        <f t="shared" ca="1" si="543"/>
        <v/>
      </c>
      <c r="CA1941" s="132" t="str">
        <f t="shared" ca="1" si="543"/>
        <v/>
      </c>
      <c r="CB1941" s="132" t="str">
        <f t="shared" ca="1" si="543"/>
        <v/>
      </c>
    </row>
    <row r="1942" spans="18:80" x14ac:dyDescent="0.2">
      <c r="R1942" s="21">
        <v>1939</v>
      </c>
      <c r="S1942" s="24" t="e">
        <f ca="1"/>
        <v>#N/A</v>
      </c>
      <c r="T1942" s="24" t="e">
        <f ca="1"/>
        <v>#N/A</v>
      </c>
      <c r="V1942" s="21">
        <v>1939</v>
      </c>
      <c r="W1942" s="24" t="e">
        <f ca="1"/>
        <v>#N/A</v>
      </c>
      <c r="X1942" s="24" t="e">
        <f ca="1"/>
        <v>#N/A</v>
      </c>
      <c r="Y1942" s="30"/>
      <c r="Z1942" s="21">
        <v>1939</v>
      </c>
      <c r="AA1942" s="24" t="e">
        <f ca="1"/>
        <v>#N/A</v>
      </c>
      <c r="AB1942" s="24" t="e">
        <f ca="1"/>
        <v>#N/A</v>
      </c>
      <c r="AD1942" s="21">
        <v>1939</v>
      </c>
      <c r="AE1942" s="24" t="e">
        <f ca="1"/>
        <v>#N/A</v>
      </c>
      <c r="AF1942" s="24" t="e">
        <f ca="1"/>
        <v>#N/A</v>
      </c>
      <c r="AH1942" s="21">
        <v>1939</v>
      </c>
      <c r="AI1942" s="24" t="str">
        <f t="shared" ca="1" si="544"/>
        <v/>
      </c>
      <c r="AJ1942" s="24" t="str">
        <f t="shared" ca="1" si="545"/>
        <v/>
      </c>
      <c r="AK1942" s="24" t="str">
        <f t="shared" ca="1" si="546"/>
        <v/>
      </c>
      <c r="AL1942" s="24" t="str">
        <f t="shared" ca="1" si="547"/>
        <v/>
      </c>
      <c r="AM1942" s="26"/>
      <c r="AN1942" s="26" t="str">
        <f ca="1">IF(AI1942="","","G1 "&amp;Input!D55&amp;" "&amp;AI1942&amp;" "&amp;Input!D$56&amp;" "&amp;AJ1942&amp;" "&amp;Input!D$57&amp;" "&amp;AK1942&amp;" "&amp;Input!D$58&amp;" "&amp;AL1942&amp;" F "&amp;Input!D$51&amp;"")</f>
        <v/>
      </c>
      <c r="AP1942" s="26" t="str">
        <f ca="1">IF(AS1942="","","G1 "&amp;Input!D$55&amp;" "&amp;AS1942&amp;" "&amp;Input!D$56&amp;" "&amp;AT1942&amp;" "&amp;Input!D$57&amp;" "&amp;AU1942&amp;" "&amp;Input!D$58&amp;" "&amp;AV1942&amp;" F "&amp;Input!D$52&amp;"")</f>
        <v/>
      </c>
      <c r="AR1942" s="21">
        <v>1939</v>
      </c>
      <c r="AS1942" s="24" t="str">
        <f t="shared" ca="1" si="535"/>
        <v/>
      </c>
      <c r="AT1942" s="24" t="str">
        <f t="shared" ca="1" si="536"/>
        <v/>
      </c>
      <c r="AU1942" s="24" t="str">
        <f t="shared" ca="1" si="537"/>
        <v/>
      </c>
      <c r="AV1942" s="24" t="str">
        <f t="shared" ca="1" si="538"/>
        <v/>
      </c>
      <c r="BC1942" t="s">
        <v>2364</v>
      </c>
      <c r="BF1942" s="74" t="str">
        <f ca="1">IF(AI1941="","","G1 "&amp;Input!D$55&amp;" "&amp;AI1941&amp;" "&amp;Input!D$56&amp;" "&amp;AJ1941&amp;" "&amp;Input!D$57&amp;" "&amp;AK1941&amp;" "&amp;Input!D$58&amp;" "&amp;AL1941&amp;" F "&amp;Input!D$51&amp;"")</f>
        <v/>
      </c>
      <c r="BO1942" s="132" t="str">
        <f t="shared" ca="1" si="541"/>
        <v/>
      </c>
      <c r="BP1942" s="132" t="str">
        <f t="shared" ca="1" si="541"/>
        <v/>
      </c>
      <c r="BQ1942" s="132" t="str">
        <f t="shared" ca="1" si="541"/>
        <v/>
      </c>
      <c r="BR1942" s="132" t="str">
        <f t="shared" ca="1" si="541"/>
        <v/>
      </c>
      <c r="BT1942" s="132" t="str">
        <f t="shared" si="542"/>
        <v/>
      </c>
      <c r="BU1942" s="132" t="str">
        <f t="shared" si="542"/>
        <v/>
      </c>
      <c r="BV1942" s="132" t="str">
        <f t="shared" si="542"/>
        <v/>
      </c>
      <c r="BW1942" s="132" t="str">
        <f t="shared" si="542"/>
        <v/>
      </c>
      <c r="BY1942" s="132" t="str">
        <f t="shared" ca="1" si="543"/>
        <v/>
      </c>
      <c r="BZ1942" s="132" t="str">
        <f t="shared" ca="1" si="543"/>
        <v/>
      </c>
      <c r="CA1942" s="132" t="str">
        <f t="shared" ca="1" si="543"/>
        <v/>
      </c>
      <c r="CB1942" s="132" t="str">
        <f t="shared" ca="1" si="543"/>
        <v/>
      </c>
    </row>
    <row r="1943" spans="18:80" x14ac:dyDescent="0.2">
      <c r="R1943" s="21">
        <v>1940</v>
      </c>
      <c r="S1943" s="24" t="e">
        <f ca="1"/>
        <v>#N/A</v>
      </c>
      <c r="T1943" s="24" t="e">
        <f ca="1"/>
        <v>#N/A</v>
      </c>
      <c r="V1943" s="21">
        <v>1940</v>
      </c>
      <c r="W1943" s="24" t="e">
        <f ca="1"/>
        <v>#N/A</v>
      </c>
      <c r="X1943" s="24" t="e">
        <f ca="1"/>
        <v>#N/A</v>
      </c>
      <c r="Y1943" s="30"/>
      <c r="Z1943" s="21">
        <v>1940</v>
      </c>
      <c r="AA1943" s="24" t="e">
        <f ca="1"/>
        <v>#N/A</v>
      </c>
      <c r="AB1943" s="24" t="e">
        <f ca="1"/>
        <v>#N/A</v>
      </c>
      <c r="AD1943" s="21">
        <v>1940</v>
      </c>
      <c r="AE1943" s="24" t="e">
        <f ca="1"/>
        <v>#N/A</v>
      </c>
      <c r="AF1943" s="24" t="e">
        <f ca="1"/>
        <v>#N/A</v>
      </c>
      <c r="AH1943" s="21">
        <v>1940</v>
      </c>
      <c r="AI1943" s="24" t="str">
        <f t="shared" ca="1" si="544"/>
        <v/>
      </c>
      <c r="AJ1943" s="24" t="str">
        <f t="shared" ca="1" si="545"/>
        <v/>
      </c>
      <c r="AK1943" s="24" t="str">
        <f t="shared" ca="1" si="546"/>
        <v/>
      </c>
      <c r="AL1943" s="24" t="str">
        <f t="shared" ca="1" si="547"/>
        <v/>
      </c>
      <c r="AM1943" s="26"/>
      <c r="AN1943" s="26" t="str">
        <f ca="1">IF(AI1943="","","G1 "&amp;Input!D55&amp;" "&amp;AI1943&amp;" "&amp;Input!D$56&amp;" "&amp;AJ1943&amp;" "&amp;Input!D$57&amp;" "&amp;AK1943&amp;" "&amp;Input!D$58&amp;" "&amp;AL1943&amp;" F "&amp;Input!D$51&amp;"")</f>
        <v/>
      </c>
      <c r="AP1943" s="26" t="str">
        <f ca="1">IF(AS1943="","","G1 "&amp;Input!D$55&amp;" "&amp;AS1943&amp;" "&amp;Input!D$56&amp;" "&amp;AT1943&amp;" "&amp;Input!D$57&amp;" "&amp;AU1943&amp;" "&amp;Input!D$58&amp;" "&amp;AV1943&amp;" F "&amp;Input!D$52&amp;"")</f>
        <v/>
      </c>
      <c r="AR1943" s="21">
        <v>1940</v>
      </c>
      <c r="AS1943" s="24" t="str">
        <f t="shared" ca="1" si="535"/>
        <v/>
      </c>
      <c r="AT1943" s="24" t="str">
        <f t="shared" ca="1" si="536"/>
        <v/>
      </c>
      <c r="AU1943" s="24" t="str">
        <f t="shared" ca="1" si="537"/>
        <v/>
      </c>
      <c r="AV1943" s="24" t="str">
        <f t="shared" ca="1" si="538"/>
        <v/>
      </c>
      <c r="BC1943" t="s">
        <v>2365</v>
      </c>
      <c r="BF1943" s="74" t="str">
        <f ca="1">IF(AI1942="","","G1 "&amp;Input!D$55&amp;" "&amp;AI1942&amp;" "&amp;Input!D$56&amp;" "&amp;AJ1942&amp;" "&amp;Input!D$57&amp;" "&amp;AK1942&amp;" "&amp;Input!D$58&amp;" "&amp;AL1942&amp;" F "&amp;Input!D$51&amp;"")</f>
        <v/>
      </c>
      <c r="BO1943" s="132" t="str">
        <f t="shared" ca="1" si="541"/>
        <v/>
      </c>
      <c r="BP1943" s="132" t="str">
        <f t="shared" ca="1" si="541"/>
        <v/>
      </c>
      <c r="BQ1943" s="132" t="str">
        <f t="shared" ca="1" si="541"/>
        <v/>
      </c>
      <c r="BR1943" s="132" t="str">
        <f t="shared" ca="1" si="541"/>
        <v/>
      </c>
      <c r="BT1943" s="132" t="str">
        <f t="shared" si="542"/>
        <v/>
      </c>
      <c r="BU1943" s="132" t="str">
        <f t="shared" si="542"/>
        <v/>
      </c>
      <c r="BV1943" s="132" t="str">
        <f t="shared" si="542"/>
        <v/>
      </c>
      <c r="BW1943" s="132" t="str">
        <f t="shared" si="542"/>
        <v/>
      </c>
      <c r="BY1943" s="132" t="str">
        <f t="shared" ca="1" si="543"/>
        <v/>
      </c>
      <c r="BZ1943" s="132" t="str">
        <f t="shared" ca="1" si="543"/>
        <v/>
      </c>
      <c r="CA1943" s="132" t="str">
        <f t="shared" ca="1" si="543"/>
        <v/>
      </c>
      <c r="CB1943" s="132" t="str">
        <f t="shared" ca="1" si="543"/>
        <v/>
      </c>
    </row>
    <row r="1944" spans="18:80" x14ac:dyDescent="0.2">
      <c r="R1944" s="21">
        <v>1941</v>
      </c>
      <c r="S1944" s="24" t="e">
        <f ca="1"/>
        <v>#N/A</v>
      </c>
      <c r="T1944" s="24" t="e">
        <f ca="1"/>
        <v>#N/A</v>
      </c>
      <c r="V1944" s="21">
        <v>1941</v>
      </c>
      <c r="W1944" s="24" t="e">
        <f ca="1"/>
        <v>#N/A</v>
      </c>
      <c r="X1944" s="24" t="e">
        <f ca="1"/>
        <v>#N/A</v>
      </c>
      <c r="Y1944" s="30"/>
      <c r="Z1944" s="21">
        <v>1941</v>
      </c>
      <c r="AA1944" s="24" t="e">
        <f ca="1"/>
        <v>#N/A</v>
      </c>
      <c r="AB1944" s="24" t="e">
        <f ca="1"/>
        <v>#N/A</v>
      </c>
      <c r="AD1944" s="21">
        <v>1941</v>
      </c>
      <c r="AE1944" s="24" t="e">
        <f ca="1"/>
        <v>#N/A</v>
      </c>
      <c r="AF1944" s="24" t="e">
        <f ca="1"/>
        <v>#N/A</v>
      </c>
      <c r="AH1944" s="21">
        <v>1941</v>
      </c>
      <c r="AI1944" s="24" t="str">
        <f t="shared" ca="1" si="544"/>
        <v/>
      </c>
      <c r="AJ1944" s="24" t="str">
        <f t="shared" ca="1" si="545"/>
        <v/>
      </c>
      <c r="AK1944" s="24" t="str">
        <f t="shared" ca="1" si="546"/>
        <v/>
      </c>
      <c r="AL1944" s="24" t="str">
        <f t="shared" ca="1" si="547"/>
        <v/>
      </c>
      <c r="AM1944" s="26"/>
      <c r="AN1944" s="26" t="str">
        <f ca="1">IF(AI1944="","","G1 "&amp;Input!D55&amp;" "&amp;AI1944&amp;" "&amp;Input!D$56&amp;" "&amp;AJ1944&amp;" "&amp;Input!D$57&amp;" "&amp;AK1944&amp;" "&amp;Input!D$58&amp;" "&amp;AL1944&amp;" F "&amp;Input!D$51&amp;"")</f>
        <v/>
      </c>
      <c r="AP1944" s="26" t="str">
        <f ca="1">IF(AS1944="","","G1 "&amp;Input!D$55&amp;" "&amp;AS1944&amp;" "&amp;Input!D$56&amp;" "&amp;AT1944&amp;" "&amp;Input!D$57&amp;" "&amp;AU1944&amp;" "&amp;Input!D$58&amp;" "&amp;AV1944&amp;" F "&amp;Input!D$52&amp;"")</f>
        <v/>
      </c>
      <c r="AR1944" s="21">
        <v>1941</v>
      </c>
      <c r="AS1944" s="24" t="str">
        <f t="shared" ca="1" si="535"/>
        <v/>
      </c>
      <c r="AT1944" s="24" t="str">
        <f t="shared" ca="1" si="536"/>
        <v/>
      </c>
      <c r="AU1944" s="24" t="str">
        <f t="shared" ca="1" si="537"/>
        <v/>
      </c>
      <c r="AV1944" s="24" t="str">
        <f t="shared" ca="1" si="538"/>
        <v/>
      </c>
      <c r="BC1944" t="s">
        <v>2366</v>
      </c>
      <c r="BF1944" s="74" t="str">
        <f ca="1">IF(AI1943="","","G1 "&amp;Input!D$55&amp;" "&amp;AI1943&amp;" "&amp;Input!D$56&amp;" "&amp;AJ1943&amp;" "&amp;Input!D$57&amp;" "&amp;AK1943&amp;" "&amp;Input!D$58&amp;" "&amp;AL1943&amp;" F "&amp;Input!D$51&amp;"")</f>
        <v/>
      </c>
      <c r="BO1944" s="132" t="str">
        <f t="shared" ref="BO1944:BR1963" ca="1" si="548">IFERROR(MID($AN1944,FIND(" ",$AN1944,FIND(BO$2,$AN1944,1)),FIND(" ",$AN1944,FIND(" ",$AN1944,FIND(BO$2,$AN1944,1))+1)-FIND(" ",$AN1944,FIND(BO$2,$AN1944,1)))*1,"")</f>
        <v/>
      </c>
      <c r="BP1944" s="132" t="str">
        <f t="shared" ca="1" si="548"/>
        <v/>
      </c>
      <c r="BQ1944" s="132" t="str">
        <f t="shared" ca="1" si="548"/>
        <v/>
      </c>
      <c r="BR1944" s="132" t="str">
        <f t="shared" ca="1" si="548"/>
        <v/>
      </c>
      <c r="BT1944" s="132" t="str">
        <f t="shared" ref="BT1944:BW1963" si="549">IFERROR(MID($AO1944,FIND(" ",$AO1944,FIND(BT$2,$AO1944,1)),FIND(" ",$AO1944,FIND(" ",$AO1944,FIND(BT$2,$AO1944,1))+1)-FIND(" ",$AO1944,FIND(BT$2,$AO1944,1)))*1,"")</f>
        <v/>
      </c>
      <c r="BU1944" s="132" t="str">
        <f t="shared" si="549"/>
        <v/>
      </c>
      <c r="BV1944" s="132" t="str">
        <f t="shared" si="549"/>
        <v/>
      </c>
      <c r="BW1944" s="132" t="str">
        <f t="shared" si="549"/>
        <v/>
      </c>
      <c r="BY1944" s="132" t="str">
        <f t="shared" ca="1" si="543"/>
        <v/>
      </c>
      <c r="BZ1944" s="132" t="str">
        <f t="shared" ca="1" si="543"/>
        <v/>
      </c>
      <c r="CA1944" s="132" t="str">
        <f t="shared" ca="1" si="543"/>
        <v/>
      </c>
      <c r="CB1944" s="132" t="str">
        <f t="shared" ca="1" si="543"/>
        <v/>
      </c>
    </row>
    <row r="1945" spans="18:80" x14ac:dyDescent="0.2">
      <c r="R1945" s="21">
        <v>1942</v>
      </c>
      <c r="S1945" s="24" t="e">
        <f ca="1"/>
        <v>#N/A</v>
      </c>
      <c r="T1945" s="24" t="e">
        <f ca="1"/>
        <v>#N/A</v>
      </c>
      <c r="V1945" s="21">
        <v>1942</v>
      </c>
      <c r="W1945" s="24" t="e">
        <f ca="1"/>
        <v>#N/A</v>
      </c>
      <c r="X1945" s="24" t="e">
        <f ca="1"/>
        <v>#N/A</v>
      </c>
      <c r="Y1945" s="30"/>
      <c r="Z1945" s="21">
        <v>1942</v>
      </c>
      <c r="AA1945" s="24" t="e">
        <f ca="1"/>
        <v>#N/A</v>
      </c>
      <c r="AB1945" s="24" t="e">
        <f ca="1"/>
        <v>#N/A</v>
      </c>
      <c r="AD1945" s="21">
        <v>1942</v>
      </c>
      <c r="AE1945" s="24" t="e">
        <f ca="1"/>
        <v>#N/A</v>
      </c>
      <c r="AF1945" s="24" t="e">
        <f ca="1"/>
        <v>#N/A</v>
      </c>
      <c r="AH1945" s="21">
        <v>1942</v>
      </c>
      <c r="AI1945" s="24" t="str">
        <f t="shared" ca="1" si="544"/>
        <v/>
      </c>
      <c r="AJ1945" s="24" t="str">
        <f t="shared" ca="1" si="545"/>
        <v/>
      </c>
      <c r="AK1945" s="24" t="str">
        <f t="shared" ca="1" si="546"/>
        <v/>
      </c>
      <c r="AL1945" s="24" t="str">
        <f t="shared" ca="1" si="547"/>
        <v/>
      </c>
      <c r="AM1945" s="26"/>
      <c r="AN1945" s="26" t="str">
        <f ca="1">IF(AI1945="","","G1 "&amp;Input!D55&amp;" "&amp;AI1945&amp;" "&amp;Input!D$56&amp;" "&amp;AJ1945&amp;" "&amp;Input!D$57&amp;" "&amp;AK1945&amp;" "&amp;Input!D$58&amp;" "&amp;AL1945&amp;" F "&amp;Input!D$51&amp;"")</f>
        <v/>
      </c>
      <c r="AP1945" s="26" t="str">
        <f ca="1">IF(AS1945="","","G1 "&amp;Input!D$55&amp;" "&amp;AS1945&amp;" "&amp;Input!D$56&amp;" "&amp;AT1945&amp;" "&amp;Input!D$57&amp;" "&amp;AU1945&amp;" "&amp;Input!D$58&amp;" "&amp;AV1945&amp;" F "&amp;Input!D$52&amp;"")</f>
        <v/>
      </c>
      <c r="AR1945" s="21">
        <v>1942</v>
      </c>
      <c r="AS1945" s="24" t="str">
        <f t="shared" ca="1" si="535"/>
        <v/>
      </c>
      <c r="AT1945" s="24" t="str">
        <f t="shared" ca="1" si="536"/>
        <v/>
      </c>
      <c r="AU1945" s="24" t="str">
        <f t="shared" ca="1" si="537"/>
        <v/>
      </c>
      <c r="AV1945" s="24" t="str">
        <f t="shared" ca="1" si="538"/>
        <v/>
      </c>
      <c r="BC1945" t="s">
        <v>2367</v>
      </c>
      <c r="BF1945" s="74" t="str">
        <f ca="1">IF(AI1944="","","G1 "&amp;Input!D$55&amp;" "&amp;AI1944&amp;" "&amp;Input!D$56&amp;" "&amp;AJ1944&amp;" "&amp;Input!D$57&amp;" "&amp;AK1944&amp;" "&amp;Input!D$58&amp;" "&amp;AL1944&amp;" F "&amp;Input!D$51&amp;"")</f>
        <v/>
      </c>
      <c r="BO1945" s="132" t="str">
        <f t="shared" ca="1" si="548"/>
        <v/>
      </c>
      <c r="BP1945" s="132" t="str">
        <f t="shared" ca="1" si="548"/>
        <v/>
      </c>
      <c r="BQ1945" s="132" t="str">
        <f t="shared" ca="1" si="548"/>
        <v/>
      </c>
      <c r="BR1945" s="132" t="str">
        <f t="shared" ca="1" si="548"/>
        <v/>
      </c>
      <c r="BT1945" s="132" t="str">
        <f t="shared" si="549"/>
        <v/>
      </c>
      <c r="BU1945" s="132" t="str">
        <f t="shared" si="549"/>
        <v/>
      </c>
      <c r="BV1945" s="132" t="str">
        <f t="shared" si="549"/>
        <v/>
      </c>
      <c r="BW1945" s="132" t="str">
        <f t="shared" si="549"/>
        <v/>
      </c>
      <c r="BY1945" s="132" t="str">
        <f t="shared" ca="1" si="543"/>
        <v/>
      </c>
      <c r="BZ1945" s="132" t="str">
        <f t="shared" ca="1" si="543"/>
        <v/>
      </c>
      <c r="CA1945" s="132" t="str">
        <f t="shared" ca="1" si="543"/>
        <v/>
      </c>
      <c r="CB1945" s="132" t="str">
        <f t="shared" ca="1" si="543"/>
        <v/>
      </c>
    </row>
    <row r="1946" spans="18:80" x14ac:dyDescent="0.2">
      <c r="R1946" s="21">
        <v>1943</v>
      </c>
      <c r="S1946" s="24" t="e">
        <f ca="1"/>
        <v>#N/A</v>
      </c>
      <c r="T1946" s="24" t="e">
        <f ca="1"/>
        <v>#N/A</v>
      </c>
      <c r="V1946" s="21">
        <v>1943</v>
      </c>
      <c r="W1946" s="24" t="e">
        <f ca="1"/>
        <v>#N/A</v>
      </c>
      <c r="X1946" s="24" t="e">
        <f ca="1"/>
        <v>#N/A</v>
      </c>
      <c r="Y1946" s="30"/>
      <c r="Z1946" s="21">
        <v>1943</v>
      </c>
      <c r="AA1946" s="24" t="e">
        <f ca="1"/>
        <v>#N/A</v>
      </c>
      <c r="AB1946" s="24" t="e">
        <f ca="1"/>
        <v>#N/A</v>
      </c>
      <c r="AD1946" s="21">
        <v>1943</v>
      </c>
      <c r="AE1946" s="24" t="e">
        <f ca="1"/>
        <v>#N/A</v>
      </c>
      <c r="AF1946" s="24" t="e">
        <f ca="1"/>
        <v>#N/A</v>
      </c>
      <c r="AH1946" s="21">
        <v>1943</v>
      </c>
      <c r="AI1946" s="24" t="str">
        <f t="shared" ca="1" si="544"/>
        <v/>
      </c>
      <c r="AJ1946" s="24" t="str">
        <f t="shared" ca="1" si="545"/>
        <v/>
      </c>
      <c r="AK1946" s="24" t="str">
        <f t="shared" ca="1" si="546"/>
        <v/>
      </c>
      <c r="AL1946" s="24" t="str">
        <f t="shared" ca="1" si="547"/>
        <v/>
      </c>
      <c r="AM1946" s="26"/>
      <c r="AN1946" s="26" t="str">
        <f ca="1">IF(AI1946="","","G1 "&amp;Input!D55&amp;" "&amp;AI1946&amp;" "&amp;Input!D$56&amp;" "&amp;AJ1946&amp;" "&amp;Input!D$57&amp;" "&amp;AK1946&amp;" "&amp;Input!D$58&amp;" "&amp;AL1946&amp;" F "&amp;Input!D$51&amp;"")</f>
        <v/>
      </c>
      <c r="AP1946" s="26" t="str">
        <f ca="1">IF(AS1946="","","G1 "&amp;Input!D$55&amp;" "&amp;AS1946&amp;" "&amp;Input!D$56&amp;" "&amp;AT1946&amp;" "&amp;Input!D$57&amp;" "&amp;AU1946&amp;" "&amp;Input!D$58&amp;" "&amp;AV1946&amp;" F "&amp;Input!D$52&amp;"")</f>
        <v/>
      </c>
      <c r="AR1946" s="21">
        <v>1943</v>
      </c>
      <c r="AS1946" s="24" t="str">
        <f t="shared" ca="1" si="535"/>
        <v/>
      </c>
      <c r="AT1946" s="24" t="str">
        <f t="shared" ca="1" si="536"/>
        <v/>
      </c>
      <c r="AU1946" s="24" t="str">
        <f t="shared" ca="1" si="537"/>
        <v/>
      </c>
      <c r="AV1946" s="24" t="str">
        <f t="shared" ca="1" si="538"/>
        <v/>
      </c>
      <c r="BC1946" t="s">
        <v>2368</v>
      </c>
      <c r="BF1946" s="74" t="str">
        <f ca="1">IF(AI1945="","","G1 "&amp;Input!D$55&amp;" "&amp;AI1945&amp;" "&amp;Input!D$56&amp;" "&amp;AJ1945&amp;" "&amp;Input!D$57&amp;" "&amp;AK1945&amp;" "&amp;Input!D$58&amp;" "&amp;AL1945&amp;" F "&amp;Input!D$51&amp;"")</f>
        <v/>
      </c>
      <c r="BO1946" s="132" t="str">
        <f t="shared" ca="1" si="548"/>
        <v/>
      </c>
      <c r="BP1946" s="132" t="str">
        <f t="shared" ca="1" si="548"/>
        <v/>
      </c>
      <c r="BQ1946" s="132" t="str">
        <f t="shared" ca="1" si="548"/>
        <v/>
      </c>
      <c r="BR1946" s="132" t="str">
        <f t="shared" ca="1" si="548"/>
        <v/>
      </c>
      <c r="BT1946" s="132" t="str">
        <f t="shared" si="549"/>
        <v/>
      </c>
      <c r="BU1946" s="132" t="str">
        <f t="shared" si="549"/>
        <v/>
      </c>
      <c r="BV1946" s="132" t="str">
        <f t="shared" si="549"/>
        <v/>
      </c>
      <c r="BW1946" s="132" t="str">
        <f t="shared" si="549"/>
        <v/>
      </c>
      <c r="BY1946" s="132" t="str">
        <f t="shared" ca="1" si="543"/>
        <v/>
      </c>
      <c r="BZ1946" s="132" t="str">
        <f t="shared" ca="1" si="543"/>
        <v/>
      </c>
      <c r="CA1946" s="132" t="str">
        <f t="shared" ca="1" si="543"/>
        <v/>
      </c>
      <c r="CB1946" s="132" t="str">
        <f t="shared" ca="1" si="543"/>
        <v/>
      </c>
    </row>
    <row r="1947" spans="18:80" x14ac:dyDescent="0.2">
      <c r="R1947" s="21">
        <v>1944</v>
      </c>
      <c r="S1947" s="24" t="e">
        <f ca="1"/>
        <v>#N/A</v>
      </c>
      <c r="T1947" s="24" t="e">
        <f ca="1"/>
        <v>#N/A</v>
      </c>
      <c r="V1947" s="21">
        <v>1944</v>
      </c>
      <c r="W1947" s="24" t="e">
        <f ca="1"/>
        <v>#N/A</v>
      </c>
      <c r="X1947" s="24" t="e">
        <f ca="1"/>
        <v>#N/A</v>
      </c>
      <c r="Y1947" s="30"/>
      <c r="Z1947" s="21">
        <v>1944</v>
      </c>
      <c r="AA1947" s="24" t="e">
        <f ca="1"/>
        <v>#N/A</v>
      </c>
      <c r="AB1947" s="24" t="e">
        <f ca="1"/>
        <v>#N/A</v>
      </c>
      <c r="AD1947" s="21">
        <v>1944</v>
      </c>
      <c r="AE1947" s="24" t="e">
        <f ca="1"/>
        <v>#N/A</v>
      </c>
      <c r="AF1947" s="24" t="e">
        <f ca="1"/>
        <v>#N/A</v>
      </c>
      <c r="AH1947" s="21">
        <v>1944</v>
      </c>
      <c r="AI1947" s="24" t="str">
        <f t="shared" ca="1" si="544"/>
        <v/>
      </c>
      <c r="AJ1947" s="24" t="str">
        <f t="shared" ca="1" si="545"/>
        <v/>
      </c>
      <c r="AK1947" s="24" t="str">
        <f t="shared" ca="1" si="546"/>
        <v/>
      </c>
      <c r="AL1947" s="24" t="str">
        <f t="shared" ca="1" si="547"/>
        <v/>
      </c>
      <c r="AM1947" s="26"/>
      <c r="AN1947" s="26" t="str">
        <f ca="1">IF(AI1947="","","G1 "&amp;Input!D55&amp;" "&amp;AI1947&amp;" "&amp;Input!D$56&amp;" "&amp;AJ1947&amp;" "&amp;Input!D$57&amp;" "&amp;AK1947&amp;" "&amp;Input!D$58&amp;" "&amp;AL1947&amp;" F "&amp;Input!D$51&amp;"")</f>
        <v/>
      </c>
      <c r="AP1947" s="26" t="str">
        <f ca="1">IF(AS1947="","","G1 "&amp;Input!D$55&amp;" "&amp;AS1947&amp;" "&amp;Input!D$56&amp;" "&amp;AT1947&amp;" "&amp;Input!D$57&amp;" "&amp;AU1947&amp;" "&amp;Input!D$58&amp;" "&amp;AV1947&amp;" F "&amp;Input!D$52&amp;"")</f>
        <v/>
      </c>
      <c r="AR1947" s="21">
        <v>1944</v>
      </c>
      <c r="AS1947" s="24" t="str">
        <f t="shared" ca="1" si="535"/>
        <v/>
      </c>
      <c r="AT1947" s="24" t="str">
        <f t="shared" ca="1" si="536"/>
        <v/>
      </c>
      <c r="AU1947" s="24" t="str">
        <f t="shared" ca="1" si="537"/>
        <v/>
      </c>
      <c r="AV1947" s="24" t="str">
        <f t="shared" ca="1" si="538"/>
        <v/>
      </c>
      <c r="BC1947" t="s">
        <v>2369</v>
      </c>
      <c r="BF1947" s="74" t="str">
        <f ca="1">IF(AI1946="","","G1 "&amp;Input!D$55&amp;" "&amp;AI1946&amp;" "&amp;Input!D$56&amp;" "&amp;AJ1946&amp;" "&amp;Input!D$57&amp;" "&amp;AK1946&amp;" "&amp;Input!D$58&amp;" "&amp;AL1946&amp;" F "&amp;Input!D$51&amp;"")</f>
        <v/>
      </c>
      <c r="BO1947" s="132" t="str">
        <f t="shared" ca="1" si="548"/>
        <v/>
      </c>
      <c r="BP1947" s="132" t="str">
        <f t="shared" ca="1" si="548"/>
        <v/>
      </c>
      <c r="BQ1947" s="132" t="str">
        <f t="shared" ca="1" si="548"/>
        <v/>
      </c>
      <c r="BR1947" s="132" t="str">
        <f t="shared" ca="1" si="548"/>
        <v/>
      </c>
      <c r="BT1947" s="132" t="str">
        <f t="shared" si="549"/>
        <v/>
      </c>
      <c r="BU1947" s="132" t="str">
        <f t="shared" si="549"/>
        <v/>
      </c>
      <c r="BV1947" s="132" t="str">
        <f t="shared" si="549"/>
        <v/>
      </c>
      <c r="BW1947" s="132" t="str">
        <f t="shared" si="549"/>
        <v/>
      </c>
      <c r="BY1947" s="132" t="str">
        <f t="shared" ca="1" si="543"/>
        <v/>
      </c>
      <c r="BZ1947" s="132" t="str">
        <f t="shared" ca="1" si="543"/>
        <v/>
      </c>
      <c r="CA1947" s="132" t="str">
        <f t="shared" ca="1" si="543"/>
        <v/>
      </c>
      <c r="CB1947" s="132" t="str">
        <f t="shared" ca="1" si="543"/>
        <v/>
      </c>
    </row>
    <row r="1948" spans="18:80" x14ac:dyDescent="0.2">
      <c r="R1948" s="21">
        <v>1945</v>
      </c>
      <c r="S1948" s="24" t="e">
        <f ca="1"/>
        <v>#N/A</v>
      </c>
      <c r="T1948" s="24" t="e">
        <f ca="1"/>
        <v>#N/A</v>
      </c>
      <c r="V1948" s="21">
        <v>1945</v>
      </c>
      <c r="W1948" s="24" t="e">
        <f ca="1"/>
        <v>#N/A</v>
      </c>
      <c r="X1948" s="24" t="e">
        <f ca="1"/>
        <v>#N/A</v>
      </c>
      <c r="Y1948" s="30"/>
      <c r="Z1948" s="21">
        <v>1945</v>
      </c>
      <c r="AA1948" s="24" t="e">
        <f ca="1"/>
        <v>#N/A</v>
      </c>
      <c r="AB1948" s="24" t="e">
        <f ca="1"/>
        <v>#N/A</v>
      </c>
      <c r="AD1948" s="21">
        <v>1945</v>
      </c>
      <c r="AE1948" s="24" t="e">
        <f ca="1"/>
        <v>#N/A</v>
      </c>
      <c r="AF1948" s="24" t="e">
        <f ca="1"/>
        <v>#N/A</v>
      </c>
      <c r="AH1948" s="21">
        <v>1945</v>
      </c>
      <c r="AI1948" s="24" t="str">
        <f t="shared" ca="1" si="544"/>
        <v/>
      </c>
      <c r="AJ1948" s="24" t="str">
        <f t="shared" ca="1" si="545"/>
        <v/>
      </c>
      <c r="AK1948" s="24" t="str">
        <f t="shared" ca="1" si="546"/>
        <v/>
      </c>
      <c r="AL1948" s="24" t="str">
        <f t="shared" ca="1" si="547"/>
        <v/>
      </c>
      <c r="AM1948" s="26"/>
      <c r="AN1948" s="26" t="str">
        <f ca="1">IF(AI1948="","","G1 "&amp;Input!D55&amp;" "&amp;AI1948&amp;" "&amp;Input!D$56&amp;" "&amp;AJ1948&amp;" "&amp;Input!D$57&amp;" "&amp;AK1948&amp;" "&amp;Input!D$58&amp;" "&amp;AL1948&amp;" F "&amp;Input!D$51&amp;"")</f>
        <v/>
      </c>
      <c r="AP1948" s="26" t="str">
        <f ca="1">IF(AS1948="","","G1 "&amp;Input!D$55&amp;" "&amp;AS1948&amp;" "&amp;Input!D$56&amp;" "&amp;AT1948&amp;" "&amp;Input!D$57&amp;" "&amp;AU1948&amp;" "&amp;Input!D$58&amp;" "&amp;AV1948&amp;" F "&amp;Input!D$52&amp;"")</f>
        <v/>
      </c>
      <c r="AR1948" s="21">
        <v>1945</v>
      </c>
      <c r="AS1948" s="24" t="str">
        <f t="shared" ca="1" si="535"/>
        <v/>
      </c>
      <c r="AT1948" s="24" t="str">
        <f t="shared" ca="1" si="536"/>
        <v/>
      </c>
      <c r="AU1948" s="24" t="str">
        <f t="shared" ca="1" si="537"/>
        <v/>
      </c>
      <c r="AV1948" s="24" t="str">
        <f t="shared" ca="1" si="538"/>
        <v/>
      </c>
      <c r="BC1948" t="s">
        <v>2370</v>
      </c>
      <c r="BF1948" s="74" t="str">
        <f ca="1">IF(AI1947="","","G1 "&amp;Input!D$55&amp;" "&amp;AI1947&amp;" "&amp;Input!D$56&amp;" "&amp;AJ1947&amp;" "&amp;Input!D$57&amp;" "&amp;AK1947&amp;" "&amp;Input!D$58&amp;" "&amp;AL1947&amp;" F "&amp;Input!D$51&amp;"")</f>
        <v/>
      </c>
      <c r="BO1948" s="132" t="str">
        <f t="shared" ca="1" si="548"/>
        <v/>
      </c>
      <c r="BP1948" s="132" t="str">
        <f t="shared" ca="1" si="548"/>
        <v/>
      </c>
      <c r="BQ1948" s="132" t="str">
        <f t="shared" ca="1" si="548"/>
        <v/>
      </c>
      <c r="BR1948" s="132" t="str">
        <f t="shared" ca="1" si="548"/>
        <v/>
      </c>
      <c r="BT1948" s="132" t="str">
        <f t="shared" si="549"/>
        <v/>
      </c>
      <c r="BU1948" s="132" t="str">
        <f t="shared" si="549"/>
        <v/>
      </c>
      <c r="BV1948" s="132" t="str">
        <f t="shared" si="549"/>
        <v/>
      </c>
      <c r="BW1948" s="132" t="str">
        <f t="shared" si="549"/>
        <v/>
      </c>
      <c r="BY1948" s="132" t="str">
        <f t="shared" ca="1" si="543"/>
        <v/>
      </c>
      <c r="BZ1948" s="132" t="str">
        <f t="shared" ca="1" si="543"/>
        <v/>
      </c>
      <c r="CA1948" s="132" t="str">
        <f t="shared" ca="1" si="543"/>
        <v/>
      </c>
      <c r="CB1948" s="132" t="str">
        <f t="shared" ca="1" si="543"/>
        <v/>
      </c>
    </row>
    <row r="1949" spans="18:80" x14ac:dyDescent="0.2">
      <c r="R1949" s="21">
        <v>1946</v>
      </c>
      <c r="S1949" s="24" t="e">
        <f ca="1"/>
        <v>#N/A</v>
      </c>
      <c r="T1949" s="24" t="e">
        <f ca="1"/>
        <v>#N/A</v>
      </c>
      <c r="V1949" s="21">
        <v>1946</v>
      </c>
      <c r="W1949" s="24" t="e">
        <f ca="1"/>
        <v>#N/A</v>
      </c>
      <c r="X1949" s="24" t="e">
        <f ca="1"/>
        <v>#N/A</v>
      </c>
      <c r="Y1949" s="30"/>
      <c r="Z1949" s="21">
        <v>1946</v>
      </c>
      <c r="AA1949" s="24" t="e">
        <f ca="1"/>
        <v>#N/A</v>
      </c>
      <c r="AB1949" s="24" t="e">
        <f ca="1"/>
        <v>#N/A</v>
      </c>
      <c r="AD1949" s="21">
        <v>1946</v>
      </c>
      <c r="AE1949" s="24" t="e">
        <f ca="1"/>
        <v>#N/A</v>
      </c>
      <c r="AF1949" s="24" t="e">
        <f ca="1"/>
        <v>#N/A</v>
      </c>
      <c r="AH1949" s="21">
        <v>1946</v>
      </c>
      <c r="AI1949" s="24" t="str">
        <f t="shared" ca="1" si="544"/>
        <v/>
      </c>
      <c r="AJ1949" s="24" t="str">
        <f t="shared" ca="1" si="545"/>
        <v/>
      </c>
      <c r="AK1949" s="24" t="str">
        <f t="shared" ca="1" si="546"/>
        <v/>
      </c>
      <c r="AL1949" s="24" t="str">
        <f t="shared" ca="1" si="547"/>
        <v/>
      </c>
      <c r="AM1949" s="26"/>
      <c r="AN1949" s="26" t="str">
        <f ca="1">IF(AI1949="","","G1 "&amp;Input!D55&amp;" "&amp;AI1949&amp;" "&amp;Input!D$56&amp;" "&amp;AJ1949&amp;" "&amp;Input!D$57&amp;" "&amp;AK1949&amp;" "&amp;Input!D$58&amp;" "&amp;AL1949&amp;" F "&amp;Input!D$51&amp;"")</f>
        <v/>
      </c>
      <c r="AP1949" s="26" t="str">
        <f ca="1">IF(AS1949="","","G1 "&amp;Input!D$55&amp;" "&amp;AS1949&amp;" "&amp;Input!D$56&amp;" "&amp;AT1949&amp;" "&amp;Input!D$57&amp;" "&amp;AU1949&amp;" "&amp;Input!D$58&amp;" "&amp;AV1949&amp;" F "&amp;Input!D$52&amp;"")</f>
        <v/>
      </c>
      <c r="AR1949" s="21">
        <v>1946</v>
      </c>
      <c r="AS1949" s="24" t="str">
        <f t="shared" ca="1" si="535"/>
        <v/>
      </c>
      <c r="AT1949" s="24" t="str">
        <f t="shared" ca="1" si="536"/>
        <v/>
      </c>
      <c r="AU1949" s="24" t="str">
        <f t="shared" ca="1" si="537"/>
        <v/>
      </c>
      <c r="AV1949" s="24" t="str">
        <f t="shared" ca="1" si="538"/>
        <v/>
      </c>
      <c r="BC1949" t="s">
        <v>2371</v>
      </c>
      <c r="BF1949" s="74" t="str">
        <f ca="1">IF(AI1948="","","G1 "&amp;Input!D$55&amp;" "&amp;AI1948&amp;" "&amp;Input!D$56&amp;" "&amp;AJ1948&amp;" "&amp;Input!D$57&amp;" "&amp;AK1948&amp;" "&amp;Input!D$58&amp;" "&amp;AL1948&amp;" F "&amp;Input!D$51&amp;"")</f>
        <v/>
      </c>
      <c r="BO1949" s="132" t="str">
        <f t="shared" ca="1" si="548"/>
        <v/>
      </c>
      <c r="BP1949" s="132" t="str">
        <f t="shared" ca="1" si="548"/>
        <v/>
      </c>
      <c r="BQ1949" s="132" t="str">
        <f t="shared" ca="1" si="548"/>
        <v/>
      </c>
      <c r="BR1949" s="132" t="str">
        <f t="shared" ca="1" si="548"/>
        <v/>
      </c>
      <c r="BT1949" s="132" t="str">
        <f t="shared" si="549"/>
        <v/>
      </c>
      <c r="BU1949" s="132" t="str">
        <f t="shared" si="549"/>
        <v/>
      </c>
      <c r="BV1949" s="132" t="str">
        <f t="shared" si="549"/>
        <v/>
      </c>
      <c r="BW1949" s="132" t="str">
        <f t="shared" si="549"/>
        <v/>
      </c>
      <c r="BY1949" s="132" t="str">
        <f t="shared" ca="1" si="543"/>
        <v/>
      </c>
      <c r="BZ1949" s="132" t="str">
        <f t="shared" ca="1" si="543"/>
        <v/>
      </c>
      <c r="CA1949" s="132" t="str">
        <f t="shared" ca="1" si="543"/>
        <v/>
      </c>
      <c r="CB1949" s="132" t="str">
        <f t="shared" ca="1" si="543"/>
        <v/>
      </c>
    </row>
    <row r="1950" spans="18:80" x14ac:dyDescent="0.2">
      <c r="R1950" s="21">
        <v>1947</v>
      </c>
      <c r="S1950" s="24" t="e">
        <f ca="1"/>
        <v>#N/A</v>
      </c>
      <c r="T1950" s="24" t="e">
        <f ca="1"/>
        <v>#N/A</v>
      </c>
      <c r="V1950" s="21">
        <v>1947</v>
      </c>
      <c r="W1950" s="24" t="e">
        <f ca="1"/>
        <v>#N/A</v>
      </c>
      <c r="X1950" s="24" t="e">
        <f ca="1"/>
        <v>#N/A</v>
      </c>
      <c r="Y1950" s="30"/>
      <c r="Z1950" s="21">
        <v>1947</v>
      </c>
      <c r="AA1950" s="24" t="e">
        <f ca="1"/>
        <v>#N/A</v>
      </c>
      <c r="AB1950" s="24" t="e">
        <f ca="1"/>
        <v>#N/A</v>
      </c>
      <c r="AD1950" s="21">
        <v>1947</v>
      </c>
      <c r="AE1950" s="24" t="e">
        <f ca="1"/>
        <v>#N/A</v>
      </c>
      <c r="AF1950" s="24" t="e">
        <f ca="1"/>
        <v>#N/A</v>
      </c>
      <c r="AH1950" s="21">
        <v>1947</v>
      </c>
      <c r="AI1950" s="24" t="str">
        <f t="shared" ca="1" si="544"/>
        <v/>
      </c>
      <c r="AJ1950" s="24" t="str">
        <f t="shared" ca="1" si="545"/>
        <v/>
      </c>
      <c r="AK1950" s="24" t="str">
        <f t="shared" ca="1" si="546"/>
        <v/>
      </c>
      <c r="AL1950" s="24" t="str">
        <f t="shared" ca="1" si="547"/>
        <v/>
      </c>
      <c r="AM1950" s="26"/>
      <c r="AN1950" s="26" t="str">
        <f ca="1">IF(AI1950="","","G1 "&amp;Input!D55&amp;" "&amp;AI1950&amp;" "&amp;Input!D$56&amp;" "&amp;AJ1950&amp;" "&amp;Input!D$57&amp;" "&amp;AK1950&amp;" "&amp;Input!D$58&amp;" "&amp;AL1950&amp;" F "&amp;Input!D$51&amp;"")</f>
        <v/>
      </c>
      <c r="AP1950" s="26" t="str">
        <f ca="1">IF(AS1950="","","G1 "&amp;Input!D$55&amp;" "&amp;AS1950&amp;" "&amp;Input!D$56&amp;" "&amp;AT1950&amp;" "&amp;Input!D$57&amp;" "&amp;AU1950&amp;" "&amp;Input!D$58&amp;" "&amp;AV1950&amp;" F "&amp;Input!D$52&amp;"")</f>
        <v/>
      </c>
      <c r="AR1950" s="21">
        <v>1947</v>
      </c>
      <c r="AS1950" s="24" t="str">
        <f t="shared" ca="1" si="535"/>
        <v/>
      </c>
      <c r="AT1950" s="24" t="str">
        <f t="shared" ca="1" si="536"/>
        <v/>
      </c>
      <c r="AU1950" s="24" t="str">
        <f t="shared" ca="1" si="537"/>
        <v/>
      </c>
      <c r="AV1950" s="24" t="str">
        <f t="shared" ca="1" si="538"/>
        <v/>
      </c>
      <c r="BC1950" t="s">
        <v>2372</v>
      </c>
      <c r="BF1950" s="74" t="str">
        <f ca="1">IF(AI1949="","","G1 "&amp;Input!D$55&amp;" "&amp;AI1949&amp;" "&amp;Input!D$56&amp;" "&amp;AJ1949&amp;" "&amp;Input!D$57&amp;" "&amp;AK1949&amp;" "&amp;Input!D$58&amp;" "&amp;AL1949&amp;" F "&amp;Input!D$51&amp;"")</f>
        <v/>
      </c>
      <c r="BO1950" s="132" t="str">
        <f t="shared" ca="1" si="548"/>
        <v/>
      </c>
      <c r="BP1950" s="132" t="str">
        <f t="shared" ca="1" si="548"/>
        <v/>
      </c>
      <c r="BQ1950" s="132" t="str">
        <f t="shared" ca="1" si="548"/>
        <v/>
      </c>
      <c r="BR1950" s="132" t="str">
        <f t="shared" ca="1" si="548"/>
        <v/>
      </c>
      <c r="BT1950" s="132" t="str">
        <f t="shared" si="549"/>
        <v/>
      </c>
      <c r="BU1950" s="132" t="str">
        <f t="shared" si="549"/>
        <v/>
      </c>
      <c r="BV1950" s="132" t="str">
        <f t="shared" si="549"/>
        <v/>
      </c>
      <c r="BW1950" s="132" t="str">
        <f t="shared" si="549"/>
        <v/>
      </c>
      <c r="BY1950" s="132" t="str">
        <f t="shared" ca="1" si="543"/>
        <v/>
      </c>
      <c r="BZ1950" s="132" t="str">
        <f t="shared" ca="1" si="543"/>
        <v/>
      </c>
      <c r="CA1950" s="132" t="str">
        <f t="shared" ca="1" si="543"/>
        <v/>
      </c>
      <c r="CB1950" s="132" t="str">
        <f t="shared" ca="1" si="543"/>
        <v/>
      </c>
    </row>
    <row r="1951" spans="18:80" x14ac:dyDescent="0.2">
      <c r="R1951" s="21">
        <v>1948</v>
      </c>
      <c r="S1951" s="24" t="e">
        <f ca="1"/>
        <v>#N/A</v>
      </c>
      <c r="T1951" s="24" t="e">
        <f ca="1"/>
        <v>#N/A</v>
      </c>
      <c r="V1951" s="21">
        <v>1948</v>
      </c>
      <c r="W1951" s="24" t="e">
        <f ca="1"/>
        <v>#N/A</v>
      </c>
      <c r="X1951" s="24" t="e">
        <f ca="1"/>
        <v>#N/A</v>
      </c>
      <c r="Y1951" s="30"/>
      <c r="Z1951" s="21">
        <v>1948</v>
      </c>
      <c r="AA1951" s="24" t="e">
        <f ca="1"/>
        <v>#N/A</v>
      </c>
      <c r="AB1951" s="24" t="e">
        <f ca="1"/>
        <v>#N/A</v>
      </c>
      <c r="AD1951" s="21">
        <v>1948</v>
      </c>
      <c r="AE1951" s="24" t="e">
        <f ca="1"/>
        <v>#N/A</v>
      </c>
      <c r="AF1951" s="24" t="e">
        <f ca="1"/>
        <v>#N/A</v>
      </c>
      <c r="AH1951" s="21">
        <v>1948</v>
      </c>
      <c r="AI1951" s="24" t="str">
        <f t="shared" ca="1" si="544"/>
        <v/>
      </c>
      <c r="AJ1951" s="24" t="str">
        <f t="shared" ca="1" si="545"/>
        <v/>
      </c>
      <c r="AK1951" s="24" t="str">
        <f t="shared" ca="1" si="546"/>
        <v/>
      </c>
      <c r="AL1951" s="24" t="str">
        <f t="shared" ca="1" si="547"/>
        <v/>
      </c>
      <c r="AM1951" s="26"/>
      <c r="AN1951" s="26" t="str">
        <f ca="1">IF(AI1951="","","G1 "&amp;Input!D55&amp;" "&amp;AI1951&amp;" "&amp;Input!D$56&amp;" "&amp;AJ1951&amp;" "&amp;Input!D$57&amp;" "&amp;AK1951&amp;" "&amp;Input!D$58&amp;" "&amp;AL1951&amp;" F "&amp;Input!D$51&amp;"")</f>
        <v/>
      </c>
      <c r="AP1951" s="26" t="str">
        <f ca="1">IF(AS1951="","","G1 "&amp;Input!D$55&amp;" "&amp;AS1951&amp;" "&amp;Input!D$56&amp;" "&amp;AT1951&amp;" "&amp;Input!D$57&amp;" "&amp;AU1951&amp;" "&amp;Input!D$58&amp;" "&amp;AV1951&amp;" F "&amp;Input!D$52&amp;"")</f>
        <v/>
      </c>
      <c r="AR1951" s="21">
        <v>1948</v>
      </c>
      <c r="AS1951" s="24" t="str">
        <f t="shared" ca="1" si="535"/>
        <v/>
      </c>
      <c r="AT1951" s="24" t="str">
        <f t="shared" ca="1" si="536"/>
        <v/>
      </c>
      <c r="AU1951" s="24" t="str">
        <f t="shared" ca="1" si="537"/>
        <v/>
      </c>
      <c r="AV1951" s="24" t="str">
        <f t="shared" ca="1" si="538"/>
        <v/>
      </c>
      <c r="BC1951" t="s">
        <v>2373</v>
      </c>
      <c r="BF1951" s="74" t="str">
        <f ca="1">IF(AI1950="","","G1 "&amp;Input!D$55&amp;" "&amp;AI1950&amp;" "&amp;Input!D$56&amp;" "&amp;AJ1950&amp;" "&amp;Input!D$57&amp;" "&amp;AK1950&amp;" "&amp;Input!D$58&amp;" "&amp;AL1950&amp;" F "&amp;Input!D$51&amp;"")</f>
        <v/>
      </c>
      <c r="BO1951" s="132" t="str">
        <f t="shared" ca="1" si="548"/>
        <v/>
      </c>
      <c r="BP1951" s="132" t="str">
        <f t="shared" ca="1" si="548"/>
        <v/>
      </c>
      <c r="BQ1951" s="132" t="str">
        <f t="shared" ca="1" si="548"/>
        <v/>
      </c>
      <c r="BR1951" s="132" t="str">
        <f t="shared" ca="1" si="548"/>
        <v/>
      </c>
      <c r="BT1951" s="132" t="str">
        <f t="shared" si="549"/>
        <v/>
      </c>
      <c r="BU1951" s="132" t="str">
        <f t="shared" si="549"/>
        <v/>
      </c>
      <c r="BV1951" s="132" t="str">
        <f t="shared" si="549"/>
        <v/>
      </c>
      <c r="BW1951" s="132" t="str">
        <f t="shared" si="549"/>
        <v/>
      </c>
      <c r="BY1951" s="132" t="str">
        <f t="shared" ca="1" si="543"/>
        <v/>
      </c>
      <c r="BZ1951" s="132" t="str">
        <f t="shared" ca="1" si="543"/>
        <v/>
      </c>
      <c r="CA1951" s="132" t="str">
        <f t="shared" ca="1" si="543"/>
        <v/>
      </c>
      <c r="CB1951" s="132" t="str">
        <f t="shared" ca="1" si="543"/>
        <v/>
      </c>
    </row>
    <row r="1952" spans="18:80" x14ac:dyDescent="0.2">
      <c r="R1952" s="21">
        <v>1949</v>
      </c>
      <c r="S1952" s="24" t="e">
        <f ca="1"/>
        <v>#N/A</v>
      </c>
      <c r="T1952" s="24" t="e">
        <f ca="1"/>
        <v>#N/A</v>
      </c>
      <c r="V1952" s="21">
        <v>1949</v>
      </c>
      <c r="W1952" s="24" t="e">
        <f ca="1"/>
        <v>#N/A</v>
      </c>
      <c r="X1952" s="24" t="e">
        <f ca="1"/>
        <v>#N/A</v>
      </c>
      <c r="Y1952" s="30"/>
      <c r="Z1952" s="21">
        <v>1949</v>
      </c>
      <c r="AA1952" s="24" t="e">
        <f ca="1"/>
        <v>#N/A</v>
      </c>
      <c r="AB1952" s="24" t="e">
        <f ca="1"/>
        <v>#N/A</v>
      </c>
      <c r="AD1952" s="21">
        <v>1949</v>
      </c>
      <c r="AE1952" s="24" t="e">
        <f ca="1"/>
        <v>#N/A</v>
      </c>
      <c r="AF1952" s="24" t="e">
        <f ca="1"/>
        <v>#N/A</v>
      </c>
      <c r="AH1952" s="21">
        <v>1949</v>
      </c>
      <c r="AI1952" s="24" t="str">
        <f t="shared" ca="1" si="544"/>
        <v/>
      </c>
      <c r="AJ1952" s="24" t="str">
        <f t="shared" ca="1" si="545"/>
        <v/>
      </c>
      <c r="AK1952" s="24" t="str">
        <f t="shared" ca="1" si="546"/>
        <v/>
      </c>
      <c r="AL1952" s="24" t="str">
        <f t="shared" ca="1" si="547"/>
        <v/>
      </c>
      <c r="AM1952" s="26"/>
      <c r="AN1952" s="26" t="str">
        <f ca="1">IF(AI1952="","","G1 "&amp;Input!D55&amp;" "&amp;AI1952&amp;" "&amp;Input!D$56&amp;" "&amp;AJ1952&amp;" "&amp;Input!D$57&amp;" "&amp;AK1952&amp;" "&amp;Input!D$58&amp;" "&amp;AL1952&amp;" F "&amp;Input!D$51&amp;"")</f>
        <v/>
      </c>
      <c r="AP1952" s="26" t="str">
        <f ca="1">IF(AS1952="","","G1 "&amp;Input!D$55&amp;" "&amp;AS1952&amp;" "&amp;Input!D$56&amp;" "&amp;AT1952&amp;" "&amp;Input!D$57&amp;" "&amp;AU1952&amp;" "&amp;Input!D$58&amp;" "&amp;AV1952&amp;" F "&amp;Input!D$52&amp;"")</f>
        <v/>
      </c>
      <c r="AR1952" s="21">
        <v>1949</v>
      </c>
      <c r="AS1952" s="24" t="str">
        <f t="shared" ca="1" si="535"/>
        <v/>
      </c>
      <c r="AT1952" s="24" t="str">
        <f t="shared" ca="1" si="536"/>
        <v/>
      </c>
      <c r="AU1952" s="24" t="str">
        <f t="shared" ca="1" si="537"/>
        <v/>
      </c>
      <c r="AV1952" s="24" t="str">
        <f t="shared" ca="1" si="538"/>
        <v/>
      </c>
      <c r="BC1952" t="s">
        <v>2374</v>
      </c>
      <c r="BF1952" s="74" t="str">
        <f ca="1">IF(AI1951="","","G1 "&amp;Input!D$55&amp;" "&amp;AI1951&amp;" "&amp;Input!D$56&amp;" "&amp;AJ1951&amp;" "&amp;Input!D$57&amp;" "&amp;AK1951&amp;" "&amp;Input!D$58&amp;" "&amp;AL1951&amp;" F "&amp;Input!D$51&amp;"")</f>
        <v/>
      </c>
      <c r="BO1952" s="132" t="str">
        <f t="shared" ca="1" si="548"/>
        <v/>
      </c>
      <c r="BP1952" s="132" t="str">
        <f t="shared" ca="1" si="548"/>
        <v/>
      </c>
      <c r="BQ1952" s="132" t="str">
        <f t="shared" ca="1" si="548"/>
        <v/>
      </c>
      <c r="BR1952" s="132" t="str">
        <f t="shared" ca="1" si="548"/>
        <v/>
      </c>
      <c r="BT1952" s="132" t="str">
        <f t="shared" si="549"/>
        <v/>
      </c>
      <c r="BU1952" s="132" t="str">
        <f t="shared" si="549"/>
        <v/>
      </c>
      <c r="BV1952" s="132" t="str">
        <f t="shared" si="549"/>
        <v/>
      </c>
      <c r="BW1952" s="132" t="str">
        <f t="shared" si="549"/>
        <v/>
      </c>
      <c r="BY1952" s="132" t="str">
        <f t="shared" ca="1" si="543"/>
        <v/>
      </c>
      <c r="BZ1952" s="132" t="str">
        <f t="shared" ca="1" si="543"/>
        <v/>
      </c>
      <c r="CA1952" s="132" t="str">
        <f t="shared" ca="1" si="543"/>
        <v/>
      </c>
      <c r="CB1952" s="132" t="str">
        <f t="shared" ca="1" si="543"/>
        <v/>
      </c>
    </row>
    <row r="1953" spans="18:80" x14ac:dyDescent="0.2">
      <c r="R1953" s="21">
        <v>1950</v>
      </c>
      <c r="S1953" s="24" t="e">
        <f ca="1"/>
        <v>#N/A</v>
      </c>
      <c r="T1953" s="24" t="e">
        <f ca="1"/>
        <v>#N/A</v>
      </c>
      <c r="V1953" s="21">
        <v>1950</v>
      </c>
      <c r="W1953" s="24" t="e">
        <f ca="1"/>
        <v>#N/A</v>
      </c>
      <c r="X1953" s="24" t="e">
        <f ca="1"/>
        <v>#N/A</v>
      </c>
      <c r="Y1953" s="30"/>
      <c r="Z1953" s="21">
        <v>1950</v>
      </c>
      <c r="AA1953" s="24" t="e">
        <f ca="1"/>
        <v>#N/A</v>
      </c>
      <c r="AB1953" s="24" t="e">
        <f ca="1"/>
        <v>#N/A</v>
      </c>
      <c r="AD1953" s="21">
        <v>1950</v>
      </c>
      <c r="AE1953" s="24" t="e">
        <f ca="1"/>
        <v>#N/A</v>
      </c>
      <c r="AF1953" s="24" t="e">
        <f ca="1"/>
        <v>#N/A</v>
      </c>
      <c r="AH1953" s="21">
        <v>1950</v>
      </c>
      <c r="AI1953" s="24" t="str">
        <f t="shared" ca="1" si="544"/>
        <v/>
      </c>
      <c r="AJ1953" s="24" t="str">
        <f t="shared" ca="1" si="545"/>
        <v/>
      </c>
      <c r="AK1953" s="24" t="str">
        <f t="shared" ca="1" si="546"/>
        <v/>
      </c>
      <c r="AL1953" s="24" t="str">
        <f t="shared" ca="1" si="547"/>
        <v/>
      </c>
      <c r="AM1953" s="26"/>
      <c r="AN1953" s="26" t="str">
        <f ca="1">IF(AI1953="","","G1 "&amp;Input!D55&amp;" "&amp;AI1953&amp;" "&amp;Input!D$56&amp;" "&amp;AJ1953&amp;" "&amp;Input!D$57&amp;" "&amp;AK1953&amp;" "&amp;Input!D$58&amp;" "&amp;AL1953&amp;" F "&amp;Input!D$51&amp;"")</f>
        <v/>
      </c>
      <c r="AP1953" s="26" t="str">
        <f ca="1">IF(AS1953="","","G1 "&amp;Input!D$55&amp;" "&amp;AS1953&amp;" "&amp;Input!D$56&amp;" "&amp;AT1953&amp;" "&amp;Input!D$57&amp;" "&amp;AU1953&amp;" "&amp;Input!D$58&amp;" "&amp;AV1953&amp;" F "&amp;Input!D$52&amp;"")</f>
        <v/>
      </c>
      <c r="AR1953" s="21">
        <v>1950</v>
      </c>
      <c r="AS1953" s="24" t="str">
        <f t="shared" ca="1" si="535"/>
        <v/>
      </c>
      <c r="AT1953" s="24" t="str">
        <f t="shared" ca="1" si="536"/>
        <v/>
      </c>
      <c r="AU1953" s="24" t="str">
        <f t="shared" ca="1" si="537"/>
        <v/>
      </c>
      <c r="AV1953" s="24" t="str">
        <f t="shared" ca="1" si="538"/>
        <v/>
      </c>
      <c r="BC1953" t="s">
        <v>2375</v>
      </c>
      <c r="BF1953" s="74" t="str">
        <f ca="1">IF(AI1952="","","G1 "&amp;Input!D$55&amp;" "&amp;AI1952&amp;" "&amp;Input!D$56&amp;" "&amp;AJ1952&amp;" "&amp;Input!D$57&amp;" "&amp;AK1952&amp;" "&amp;Input!D$58&amp;" "&amp;AL1952&amp;" F "&amp;Input!D$51&amp;"")</f>
        <v/>
      </c>
      <c r="BO1953" s="132" t="str">
        <f t="shared" ca="1" si="548"/>
        <v/>
      </c>
      <c r="BP1953" s="132" t="str">
        <f t="shared" ca="1" si="548"/>
        <v/>
      </c>
      <c r="BQ1953" s="132" t="str">
        <f t="shared" ca="1" si="548"/>
        <v/>
      </c>
      <c r="BR1953" s="132" t="str">
        <f t="shared" ca="1" si="548"/>
        <v/>
      </c>
      <c r="BT1953" s="132" t="str">
        <f t="shared" si="549"/>
        <v/>
      </c>
      <c r="BU1953" s="132" t="str">
        <f t="shared" si="549"/>
        <v/>
      </c>
      <c r="BV1953" s="132" t="str">
        <f t="shared" si="549"/>
        <v/>
      </c>
      <c r="BW1953" s="132" t="str">
        <f t="shared" si="549"/>
        <v/>
      </c>
      <c r="BY1953" s="132" t="str">
        <f t="shared" ca="1" si="543"/>
        <v/>
      </c>
      <c r="BZ1953" s="132" t="str">
        <f t="shared" ca="1" si="543"/>
        <v/>
      </c>
      <c r="CA1953" s="132" t="str">
        <f t="shared" ca="1" si="543"/>
        <v/>
      </c>
      <c r="CB1953" s="132" t="str">
        <f t="shared" ca="1" si="543"/>
        <v/>
      </c>
    </row>
    <row r="1954" spans="18:80" x14ac:dyDescent="0.2">
      <c r="R1954" s="21">
        <v>1951</v>
      </c>
      <c r="S1954" s="24" t="e">
        <f ca="1"/>
        <v>#N/A</v>
      </c>
      <c r="T1954" s="24" t="e">
        <f ca="1"/>
        <v>#N/A</v>
      </c>
      <c r="V1954" s="21">
        <v>1951</v>
      </c>
      <c r="W1954" s="24" t="e">
        <f ca="1"/>
        <v>#N/A</v>
      </c>
      <c r="X1954" s="24" t="e">
        <f ca="1"/>
        <v>#N/A</v>
      </c>
      <c r="Y1954" s="30"/>
      <c r="Z1954" s="21">
        <v>1951</v>
      </c>
      <c r="AA1954" s="24" t="e">
        <f ca="1"/>
        <v>#N/A</v>
      </c>
      <c r="AB1954" s="24" t="e">
        <f ca="1"/>
        <v>#N/A</v>
      </c>
      <c r="AD1954" s="21">
        <v>1951</v>
      </c>
      <c r="AE1954" s="24" t="e">
        <f ca="1"/>
        <v>#N/A</v>
      </c>
      <c r="AF1954" s="24" t="e">
        <f ca="1"/>
        <v>#N/A</v>
      </c>
      <c r="AH1954" s="21">
        <v>1951</v>
      </c>
      <c r="AI1954" s="24" t="str">
        <f t="shared" ca="1" si="544"/>
        <v/>
      </c>
      <c r="AJ1954" s="24" t="str">
        <f t="shared" ca="1" si="545"/>
        <v/>
      </c>
      <c r="AK1954" s="24" t="str">
        <f t="shared" ca="1" si="546"/>
        <v/>
      </c>
      <c r="AL1954" s="24" t="str">
        <f t="shared" ca="1" si="547"/>
        <v/>
      </c>
      <c r="AM1954" s="26"/>
      <c r="AN1954" s="26" t="str">
        <f ca="1">IF(AI1954="","","G1 "&amp;Input!D55&amp;" "&amp;AI1954&amp;" "&amp;Input!D$56&amp;" "&amp;AJ1954&amp;" "&amp;Input!D$57&amp;" "&amp;AK1954&amp;" "&amp;Input!D$58&amp;" "&amp;AL1954&amp;" F "&amp;Input!D$51&amp;"")</f>
        <v/>
      </c>
      <c r="AP1954" s="26" t="str">
        <f ca="1">IF(AS1954="","","G1 "&amp;Input!D$55&amp;" "&amp;AS1954&amp;" "&amp;Input!D$56&amp;" "&amp;AT1954&amp;" "&amp;Input!D$57&amp;" "&amp;AU1954&amp;" "&amp;Input!D$58&amp;" "&amp;AV1954&amp;" F "&amp;Input!D$52&amp;"")</f>
        <v/>
      </c>
      <c r="AR1954" s="21">
        <v>1951</v>
      </c>
      <c r="AS1954" s="24" t="str">
        <f t="shared" ca="1" si="535"/>
        <v/>
      </c>
      <c r="AT1954" s="24" t="str">
        <f t="shared" ca="1" si="536"/>
        <v/>
      </c>
      <c r="AU1954" s="24" t="str">
        <f t="shared" ca="1" si="537"/>
        <v/>
      </c>
      <c r="AV1954" s="24" t="str">
        <f t="shared" ca="1" si="538"/>
        <v/>
      </c>
      <c r="BC1954" t="s">
        <v>2376</v>
      </c>
      <c r="BF1954" s="74" t="str">
        <f ca="1">IF(AI1953="","","G1 "&amp;Input!D$55&amp;" "&amp;AI1953&amp;" "&amp;Input!D$56&amp;" "&amp;AJ1953&amp;" "&amp;Input!D$57&amp;" "&amp;AK1953&amp;" "&amp;Input!D$58&amp;" "&amp;AL1953&amp;" F "&amp;Input!D$51&amp;"")</f>
        <v/>
      </c>
      <c r="BO1954" s="132" t="str">
        <f t="shared" ca="1" si="548"/>
        <v/>
      </c>
      <c r="BP1954" s="132" t="str">
        <f t="shared" ca="1" si="548"/>
        <v/>
      </c>
      <c r="BQ1954" s="132" t="str">
        <f t="shared" ca="1" si="548"/>
        <v/>
      </c>
      <c r="BR1954" s="132" t="str">
        <f t="shared" ca="1" si="548"/>
        <v/>
      </c>
      <c r="BT1954" s="132" t="str">
        <f t="shared" si="549"/>
        <v/>
      </c>
      <c r="BU1954" s="132" t="str">
        <f t="shared" si="549"/>
        <v/>
      </c>
      <c r="BV1954" s="132" t="str">
        <f t="shared" si="549"/>
        <v/>
      </c>
      <c r="BW1954" s="132" t="str">
        <f t="shared" si="549"/>
        <v/>
      </c>
      <c r="BY1954" s="132" t="str">
        <f t="shared" ca="1" si="543"/>
        <v/>
      </c>
      <c r="BZ1954" s="132" t="str">
        <f t="shared" ca="1" si="543"/>
        <v/>
      </c>
      <c r="CA1954" s="132" t="str">
        <f t="shared" ca="1" si="543"/>
        <v/>
      </c>
      <c r="CB1954" s="132" t="str">
        <f t="shared" ca="1" si="543"/>
        <v/>
      </c>
    </row>
    <row r="1955" spans="18:80" x14ac:dyDescent="0.2">
      <c r="R1955" s="21">
        <v>1952</v>
      </c>
      <c r="S1955" s="24" t="e">
        <f ca="1"/>
        <v>#N/A</v>
      </c>
      <c r="T1955" s="24" t="e">
        <f ca="1"/>
        <v>#N/A</v>
      </c>
      <c r="V1955" s="21">
        <v>1952</v>
      </c>
      <c r="W1955" s="24" t="e">
        <f ca="1"/>
        <v>#N/A</v>
      </c>
      <c r="X1955" s="24" t="e">
        <f ca="1"/>
        <v>#N/A</v>
      </c>
      <c r="Y1955" s="30"/>
      <c r="Z1955" s="21">
        <v>1952</v>
      </c>
      <c r="AA1955" s="24" t="e">
        <f ca="1"/>
        <v>#N/A</v>
      </c>
      <c r="AB1955" s="24" t="e">
        <f ca="1"/>
        <v>#N/A</v>
      </c>
      <c r="AD1955" s="21">
        <v>1952</v>
      </c>
      <c r="AE1955" s="24" t="e">
        <f ca="1"/>
        <v>#N/A</v>
      </c>
      <c r="AF1955" s="24" t="e">
        <f ca="1"/>
        <v>#N/A</v>
      </c>
      <c r="AH1955" s="21">
        <v>1952</v>
      </c>
      <c r="AI1955" s="24" t="str">
        <f t="shared" ca="1" si="544"/>
        <v/>
      </c>
      <c r="AJ1955" s="24" t="str">
        <f t="shared" ca="1" si="545"/>
        <v/>
      </c>
      <c r="AK1955" s="24" t="str">
        <f t="shared" ca="1" si="546"/>
        <v/>
      </c>
      <c r="AL1955" s="24" t="str">
        <f t="shared" ca="1" si="547"/>
        <v/>
      </c>
      <c r="AM1955" s="26"/>
      <c r="AN1955" s="26" t="str">
        <f ca="1">IF(AI1955="","","G1 "&amp;Input!D55&amp;" "&amp;AI1955&amp;" "&amp;Input!D$56&amp;" "&amp;AJ1955&amp;" "&amp;Input!D$57&amp;" "&amp;AK1955&amp;" "&amp;Input!D$58&amp;" "&amp;AL1955&amp;" F "&amp;Input!D$51&amp;"")</f>
        <v/>
      </c>
      <c r="AP1955" s="26" t="str">
        <f ca="1">IF(AS1955="","","G1 "&amp;Input!D$55&amp;" "&amp;AS1955&amp;" "&amp;Input!D$56&amp;" "&amp;AT1955&amp;" "&amp;Input!D$57&amp;" "&amp;AU1955&amp;" "&amp;Input!D$58&amp;" "&amp;AV1955&amp;" F "&amp;Input!D$52&amp;"")</f>
        <v/>
      </c>
      <c r="AR1955" s="21">
        <v>1952</v>
      </c>
      <c r="AS1955" s="24" t="str">
        <f t="shared" ca="1" si="535"/>
        <v/>
      </c>
      <c r="AT1955" s="24" t="str">
        <f t="shared" ca="1" si="536"/>
        <v/>
      </c>
      <c r="AU1955" s="24" t="str">
        <f t="shared" ca="1" si="537"/>
        <v/>
      </c>
      <c r="AV1955" s="24" t="str">
        <f t="shared" ca="1" si="538"/>
        <v/>
      </c>
      <c r="BC1955" t="s">
        <v>2377</v>
      </c>
      <c r="BF1955" s="74" t="str">
        <f ca="1">IF(AI1954="","","G1 "&amp;Input!D$55&amp;" "&amp;AI1954&amp;" "&amp;Input!D$56&amp;" "&amp;AJ1954&amp;" "&amp;Input!D$57&amp;" "&amp;AK1954&amp;" "&amp;Input!D$58&amp;" "&amp;AL1954&amp;" F "&amp;Input!D$51&amp;"")</f>
        <v/>
      </c>
      <c r="BO1955" s="132" t="str">
        <f t="shared" ca="1" si="548"/>
        <v/>
      </c>
      <c r="BP1955" s="132" t="str">
        <f t="shared" ca="1" si="548"/>
        <v/>
      </c>
      <c r="BQ1955" s="132" t="str">
        <f t="shared" ca="1" si="548"/>
        <v/>
      </c>
      <c r="BR1955" s="132" t="str">
        <f t="shared" ca="1" si="548"/>
        <v/>
      </c>
      <c r="BT1955" s="132" t="str">
        <f t="shared" si="549"/>
        <v/>
      </c>
      <c r="BU1955" s="132" t="str">
        <f t="shared" si="549"/>
        <v/>
      </c>
      <c r="BV1955" s="132" t="str">
        <f t="shared" si="549"/>
        <v/>
      </c>
      <c r="BW1955" s="132" t="str">
        <f t="shared" si="549"/>
        <v/>
      </c>
      <c r="BY1955" s="132" t="str">
        <f t="shared" ca="1" si="543"/>
        <v/>
      </c>
      <c r="BZ1955" s="132" t="str">
        <f t="shared" ca="1" si="543"/>
        <v/>
      </c>
      <c r="CA1955" s="132" t="str">
        <f t="shared" ca="1" si="543"/>
        <v/>
      </c>
      <c r="CB1955" s="132" t="str">
        <f t="shared" ca="1" si="543"/>
        <v/>
      </c>
    </row>
    <row r="1956" spans="18:80" x14ac:dyDescent="0.2">
      <c r="R1956" s="21">
        <v>1953</v>
      </c>
      <c r="S1956" s="24" t="e">
        <f ca="1"/>
        <v>#N/A</v>
      </c>
      <c r="T1956" s="24" t="e">
        <f ca="1"/>
        <v>#N/A</v>
      </c>
      <c r="V1956" s="21">
        <v>1953</v>
      </c>
      <c r="W1956" s="24" t="e">
        <f ca="1"/>
        <v>#N/A</v>
      </c>
      <c r="X1956" s="24" t="e">
        <f ca="1"/>
        <v>#N/A</v>
      </c>
      <c r="Y1956" s="30"/>
      <c r="Z1956" s="21">
        <v>1953</v>
      </c>
      <c r="AA1956" s="24" t="e">
        <f ca="1"/>
        <v>#N/A</v>
      </c>
      <c r="AB1956" s="24" t="e">
        <f ca="1"/>
        <v>#N/A</v>
      </c>
      <c r="AD1956" s="21">
        <v>1953</v>
      </c>
      <c r="AE1956" s="24" t="e">
        <f ca="1"/>
        <v>#N/A</v>
      </c>
      <c r="AF1956" s="24" t="e">
        <f ca="1"/>
        <v>#N/A</v>
      </c>
      <c r="AH1956" s="21">
        <v>1953</v>
      </c>
      <c r="AI1956" s="24" t="str">
        <f t="shared" ca="1" si="544"/>
        <v/>
      </c>
      <c r="AJ1956" s="24" t="str">
        <f t="shared" ca="1" si="545"/>
        <v/>
      </c>
      <c r="AK1956" s="24" t="str">
        <f t="shared" ca="1" si="546"/>
        <v/>
      </c>
      <c r="AL1956" s="24" t="str">
        <f t="shared" ca="1" si="547"/>
        <v/>
      </c>
      <c r="AM1956" s="26"/>
      <c r="AN1956" s="26" t="str">
        <f ca="1">IF(AI1956="","","G1 "&amp;Input!D55&amp;" "&amp;AI1956&amp;" "&amp;Input!D$56&amp;" "&amp;AJ1956&amp;" "&amp;Input!D$57&amp;" "&amp;AK1956&amp;" "&amp;Input!D$58&amp;" "&amp;AL1956&amp;" F "&amp;Input!D$51&amp;"")</f>
        <v/>
      </c>
      <c r="AP1956" s="26" t="str">
        <f ca="1">IF(AS1956="","","G1 "&amp;Input!D$55&amp;" "&amp;AS1956&amp;" "&amp;Input!D$56&amp;" "&amp;AT1956&amp;" "&amp;Input!D$57&amp;" "&amp;AU1956&amp;" "&amp;Input!D$58&amp;" "&amp;AV1956&amp;" F "&amp;Input!D$52&amp;"")</f>
        <v/>
      </c>
      <c r="AR1956" s="21">
        <v>1953</v>
      </c>
      <c r="AS1956" s="24" t="str">
        <f t="shared" ca="1" si="535"/>
        <v/>
      </c>
      <c r="AT1956" s="24" t="str">
        <f t="shared" ca="1" si="536"/>
        <v/>
      </c>
      <c r="AU1956" s="24" t="str">
        <f t="shared" ca="1" si="537"/>
        <v/>
      </c>
      <c r="AV1956" s="24" t="str">
        <f t="shared" ca="1" si="538"/>
        <v/>
      </c>
      <c r="BC1956" t="s">
        <v>2378</v>
      </c>
      <c r="BF1956" s="74" t="str">
        <f ca="1">IF(AI1955="","","G1 "&amp;Input!D$55&amp;" "&amp;AI1955&amp;" "&amp;Input!D$56&amp;" "&amp;AJ1955&amp;" "&amp;Input!D$57&amp;" "&amp;AK1955&amp;" "&amp;Input!D$58&amp;" "&amp;AL1955&amp;" F "&amp;Input!D$51&amp;"")</f>
        <v/>
      </c>
      <c r="BO1956" s="132" t="str">
        <f t="shared" ca="1" si="548"/>
        <v/>
      </c>
      <c r="BP1956" s="132" t="str">
        <f t="shared" ca="1" si="548"/>
        <v/>
      </c>
      <c r="BQ1956" s="132" t="str">
        <f t="shared" ca="1" si="548"/>
        <v/>
      </c>
      <c r="BR1956" s="132" t="str">
        <f t="shared" ca="1" si="548"/>
        <v/>
      </c>
      <c r="BT1956" s="132" t="str">
        <f t="shared" si="549"/>
        <v/>
      </c>
      <c r="BU1956" s="132" t="str">
        <f t="shared" si="549"/>
        <v/>
      </c>
      <c r="BV1956" s="132" t="str">
        <f t="shared" si="549"/>
        <v/>
      </c>
      <c r="BW1956" s="132" t="str">
        <f t="shared" si="549"/>
        <v/>
      </c>
      <c r="BY1956" s="132" t="str">
        <f t="shared" ca="1" si="543"/>
        <v/>
      </c>
      <c r="BZ1956" s="132" t="str">
        <f t="shared" ca="1" si="543"/>
        <v/>
      </c>
      <c r="CA1956" s="132" t="str">
        <f t="shared" ca="1" si="543"/>
        <v/>
      </c>
      <c r="CB1956" s="132" t="str">
        <f t="shared" ca="1" si="543"/>
        <v/>
      </c>
    </row>
    <row r="1957" spans="18:80" x14ac:dyDescent="0.2">
      <c r="R1957" s="21">
        <v>1954</v>
      </c>
      <c r="S1957" s="24" t="e">
        <f ca="1"/>
        <v>#N/A</v>
      </c>
      <c r="T1957" s="24" t="e">
        <f ca="1"/>
        <v>#N/A</v>
      </c>
      <c r="V1957" s="21">
        <v>1954</v>
      </c>
      <c r="W1957" s="24" t="e">
        <f ca="1"/>
        <v>#N/A</v>
      </c>
      <c r="X1957" s="24" t="e">
        <f ca="1"/>
        <v>#N/A</v>
      </c>
      <c r="Y1957" s="30"/>
      <c r="Z1957" s="21">
        <v>1954</v>
      </c>
      <c r="AA1957" s="24" t="e">
        <f ca="1"/>
        <v>#N/A</v>
      </c>
      <c r="AB1957" s="24" t="e">
        <f ca="1"/>
        <v>#N/A</v>
      </c>
      <c r="AD1957" s="21">
        <v>1954</v>
      </c>
      <c r="AE1957" s="24" t="e">
        <f ca="1"/>
        <v>#N/A</v>
      </c>
      <c r="AF1957" s="24" t="e">
        <f ca="1"/>
        <v>#N/A</v>
      </c>
      <c r="AH1957" s="21">
        <v>1954</v>
      </c>
      <c r="AI1957" s="24" t="str">
        <f t="shared" ca="1" si="544"/>
        <v/>
      </c>
      <c r="AJ1957" s="24" t="str">
        <f t="shared" ca="1" si="545"/>
        <v/>
      </c>
      <c r="AK1957" s="24" t="str">
        <f t="shared" ca="1" si="546"/>
        <v/>
      </c>
      <c r="AL1957" s="24" t="str">
        <f t="shared" ca="1" si="547"/>
        <v/>
      </c>
      <c r="AM1957" s="26"/>
      <c r="AN1957" s="26" t="str">
        <f ca="1">IF(AI1957="","","G1 "&amp;Input!D55&amp;" "&amp;AI1957&amp;" "&amp;Input!D$56&amp;" "&amp;AJ1957&amp;" "&amp;Input!D$57&amp;" "&amp;AK1957&amp;" "&amp;Input!D$58&amp;" "&amp;AL1957&amp;" F "&amp;Input!D$51&amp;"")</f>
        <v/>
      </c>
      <c r="AP1957" s="26" t="str">
        <f ca="1">IF(AS1957="","","G1 "&amp;Input!D$55&amp;" "&amp;AS1957&amp;" "&amp;Input!D$56&amp;" "&amp;AT1957&amp;" "&amp;Input!D$57&amp;" "&amp;AU1957&amp;" "&amp;Input!D$58&amp;" "&amp;AV1957&amp;" F "&amp;Input!D$52&amp;"")</f>
        <v/>
      </c>
      <c r="AR1957" s="21">
        <v>1954</v>
      </c>
      <c r="AS1957" s="24" t="str">
        <f t="shared" ca="1" si="535"/>
        <v/>
      </c>
      <c r="AT1957" s="24" t="str">
        <f t="shared" ca="1" si="536"/>
        <v/>
      </c>
      <c r="AU1957" s="24" t="str">
        <f t="shared" ca="1" si="537"/>
        <v/>
      </c>
      <c r="AV1957" s="24" t="str">
        <f t="shared" ca="1" si="538"/>
        <v/>
      </c>
      <c r="BC1957" t="s">
        <v>2379</v>
      </c>
      <c r="BF1957" s="74" t="str">
        <f ca="1">IF(AI1956="","","G1 "&amp;Input!D$55&amp;" "&amp;AI1956&amp;" "&amp;Input!D$56&amp;" "&amp;AJ1956&amp;" "&amp;Input!D$57&amp;" "&amp;AK1956&amp;" "&amp;Input!D$58&amp;" "&amp;AL1956&amp;" F "&amp;Input!D$51&amp;"")</f>
        <v/>
      </c>
      <c r="BO1957" s="132" t="str">
        <f t="shared" ca="1" si="548"/>
        <v/>
      </c>
      <c r="BP1957" s="132" t="str">
        <f t="shared" ca="1" si="548"/>
        <v/>
      </c>
      <c r="BQ1957" s="132" t="str">
        <f t="shared" ca="1" si="548"/>
        <v/>
      </c>
      <c r="BR1957" s="132" t="str">
        <f t="shared" ca="1" si="548"/>
        <v/>
      </c>
      <c r="BT1957" s="132" t="str">
        <f t="shared" si="549"/>
        <v/>
      </c>
      <c r="BU1957" s="132" t="str">
        <f t="shared" si="549"/>
        <v/>
      </c>
      <c r="BV1957" s="132" t="str">
        <f t="shared" si="549"/>
        <v/>
      </c>
      <c r="BW1957" s="132" t="str">
        <f t="shared" si="549"/>
        <v/>
      </c>
      <c r="BY1957" s="132" t="str">
        <f t="shared" ref="BY1957:CB2003" ca="1" si="550">IFERROR(MID($AP1957,FIND(" ",$AP1957,FIND(BY$2,$AP1957,1)),FIND(" ",$AP1957,FIND(" ",$AP1957,FIND(BY$2,$AP1957,1))+1)-FIND(" ",$AP1957,FIND(BY$2,$AP1957,1)))*1,"")</f>
        <v/>
      </c>
      <c r="BZ1957" s="132" t="str">
        <f t="shared" ca="1" si="550"/>
        <v/>
      </c>
      <c r="CA1957" s="132" t="str">
        <f t="shared" ca="1" si="550"/>
        <v/>
      </c>
      <c r="CB1957" s="132" t="str">
        <f t="shared" ca="1" si="550"/>
        <v/>
      </c>
    </row>
    <row r="1958" spans="18:80" x14ac:dyDescent="0.2">
      <c r="R1958" s="21">
        <v>1955</v>
      </c>
      <c r="S1958" s="24" t="e">
        <f ca="1"/>
        <v>#N/A</v>
      </c>
      <c r="T1958" s="24" t="e">
        <f ca="1"/>
        <v>#N/A</v>
      </c>
      <c r="V1958" s="21">
        <v>1955</v>
      </c>
      <c r="W1958" s="24" t="e">
        <f ca="1"/>
        <v>#N/A</v>
      </c>
      <c r="X1958" s="24" t="e">
        <f ca="1"/>
        <v>#N/A</v>
      </c>
      <c r="Y1958" s="30"/>
      <c r="Z1958" s="21">
        <v>1955</v>
      </c>
      <c r="AA1958" s="24" t="e">
        <f ca="1"/>
        <v>#N/A</v>
      </c>
      <c r="AB1958" s="24" t="e">
        <f ca="1"/>
        <v>#N/A</v>
      </c>
      <c r="AD1958" s="21">
        <v>1955</v>
      </c>
      <c r="AE1958" s="24" t="e">
        <f ca="1"/>
        <v>#N/A</v>
      </c>
      <c r="AF1958" s="24" t="e">
        <f ca="1"/>
        <v>#N/A</v>
      </c>
      <c r="AH1958" s="21">
        <v>1955</v>
      </c>
      <c r="AI1958" s="24" t="str">
        <f t="shared" ca="1" si="544"/>
        <v/>
      </c>
      <c r="AJ1958" s="24" t="str">
        <f t="shared" ca="1" si="545"/>
        <v/>
      </c>
      <c r="AK1958" s="24" t="str">
        <f t="shared" ca="1" si="546"/>
        <v/>
      </c>
      <c r="AL1958" s="24" t="str">
        <f t="shared" ca="1" si="547"/>
        <v/>
      </c>
      <c r="AM1958" s="26"/>
      <c r="AN1958" s="26" t="str">
        <f ca="1">IF(AI1958="","","G1 "&amp;Input!D55&amp;" "&amp;AI1958&amp;" "&amp;Input!D$56&amp;" "&amp;AJ1958&amp;" "&amp;Input!D$57&amp;" "&amp;AK1958&amp;" "&amp;Input!D$58&amp;" "&amp;AL1958&amp;" F "&amp;Input!D$51&amp;"")</f>
        <v/>
      </c>
      <c r="AP1958" s="26" t="str">
        <f ca="1">IF(AS1958="","","G1 "&amp;Input!D$55&amp;" "&amp;AS1958&amp;" "&amp;Input!D$56&amp;" "&amp;AT1958&amp;" "&amp;Input!D$57&amp;" "&amp;AU1958&amp;" "&amp;Input!D$58&amp;" "&amp;AV1958&amp;" F "&amp;Input!D$52&amp;"")</f>
        <v/>
      </c>
      <c r="AR1958" s="21">
        <v>1955</v>
      </c>
      <c r="AS1958" s="24" t="str">
        <f t="shared" ca="1" si="535"/>
        <v/>
      </c>
      <c r="AT1958" s="24" t="str">
        <f t="shared" ca="1" si="536"/>
        <v/>
      </c>
      <c r="AU1958" s="24" t="str">
        <f t="shared" ca="1" si="537"/>
        <v/>
      </c>
      <c r="AV1958" s="24" t="str">
        <f t="shared" ca="1" si="538"/>
        <v/>
      </c>
      <c r="BC1958" t="s">
        <v>2380</v>
      </c>
      <c r="BF1958" s="74" t="str">
        <f ca="1">IF(AI1957="","","G1 "&amp;Input!D$55&amp;" "&amp;AI1957&amp;" "&amp;Input!D$56&amp;" "&amp;AJ1957&amp;" "&amp;Input!D$57&amp;" "&amp;AK1957&amp;" "&amp;Input!D$58&amp;" "&amp;AL1957&amp;" F "&amp;Input!D$51&amp;"")</f>
        <v/>
      </c>
      <c r="BO1958" s="132" t="str">
        <f t="shared" ca="1" si="548"/>
        <v/>
      </c>
      <c r="BP1958" s="132" t="str">
        <f t="shared" ca="1" si="548"/>
        <v/>
      </c>
      <c r="BQ1958" s="132" t="str">
        <f t="shared" ca="1" si="548"/>
        <v/>
      </c>
      <c r="BR1958" s="132" t="str">
        <f t="shared" ca="1" si="548"/>
        <v/>
      </c>
      <c r="BT1958" s="132" t="str">
        <f t="shared" si="549"/>
        <v/>
      </c>
      <c r="BU1958" s="132" t="str">
        <f t="shared" si="549"/>
        <v/>
      </c>
      <c r="BV1958" s="132" t="str">
        <f t="shared" si="549"/>
        <v/>
      </c>
      <c r="BW1958" s="132" t="str">
        <f t="shared" si="549"/>
        <v/>
      </c>
      <c r="BY1958" s="132" t="str">
        <f t="shared" ca="1" si="550"/>
        <v/>
      </c>
      <c r="BZ1958" s="132" t="str">
        <f t="shared" ca="1" si="550"/>
        <v/>
      </c>
      <c r="CA1958" s="132" t="str">
        <f t="shared" ca="1" si="550"/>
        <v/>
      </c>
      <c r="CB1958" s="132" t="str">
        <f t="shared" ca="1" si="550"/>
        <v/>
      </c>
    </row>
    <row r="1959" spans="18:80" x14ac:dyDescent="0.2">
      <c r="R1959" s="21">
        <v>1956</v>
      </c>
      <c r="S1959" s="24" t="e">
        <f ca="1"/>
        <v>#N/A</v>
      </c>
      <c r="T1959" s="24" t="e">
        <f ca="1"/>
        <v>#N/A</v>
      </c>
      <c r="V1959" s="21">
        <v>1956</v>
      </c>
      <c r="W1959" s="24" t="e">
        <f ca="1"/>
        <v>#N/A</v>
      </c>
      <c r="X1959" s="24" t="e">
        <f ca="1"/>
        <v>#N/A</v>
      </c>
      <c r="Y1959" s="30"/>
      <c r="Z1959" s="21">
        <v>1956</v>
      </c>
      <c r="AA1959" s="24" t="e">
        <f ca="1"/>
        <v>#N/A</v>
      </c>
      <c r="AB1959" s="24" t="e">
        <f ca="1"/>
        <v>#N/A</v>
      </c>
      <c r="AD1959" s="21">
        <v>1956</v>
      </c>
      <c r="AE1959" s="24" t="e">
        <f ca="1"/>
        <v>#N/A</v>
      </c>
      <c r="AF1959" s="24" t="e">
        <f ca="1"/>
        <v>#N/A</v>
      </c>
      <c r="AH1959" s="21">
        <v>1956</v>
      </c>
      <c r="AI1959" s="24" t="str">
        <f t="shared" ca="1" si="544"/>
        <v/>
      </c>
      <c r="AJ1959" s="24" t="str">
        <f t="shared" ca="1" si="545"/>
        <v/>
      </c>
      <c r="AK1959" s="24" t="str">
        <f t="shared" ca="1" si="546"/>
        <v/>
      </c>
      <c r="AL1959" s="24" t="str">
        <f t="shared" ca="1" si="547"/>
        <v/>
      </c>
      <c r="AM1959" s="26"/>
      <c r="AN1959" s="26" t="str">
        <f ca="1">IF(AI1959="","","G1 "&amp;Input!D55&amp;" "&amp;AI1959&amp;" "&amp;Input!D$56&amp;" "&amp;AJ1959&amp;" "&amp;Input!D$57&amp;" "&amp;AK1959&amp;" "&amp;Input!D$58&amp;" "&amp;AL1959&amp;" F "&amp;Input!D$51&amp;"")</f>
        <v/>
      </c>
      <c r="AP1959" s="26" t="str">
        <f ca="1">IF(AS1959="","","G1 "&amp;Input!D$55&amp;" "&amp;AS1959&amp;" "&amp;Input!D$56&amp;" "&amp;AT1959&amp;" "&amp;Input!D$57&amp;" "&amp;AU1959&amp;" "&amp;Input!D$58&amp;" "&amp;AV1959&amp;" F "&amp;Input!D$52&amp;"")</f>
        <v/>
      </c>
      <c r="AR1959" s="21">
        <v>1956</v>
      </c>
      <c r="AS1959" s="24" t="str">
        <f t="shared" ca="1" si="535"/>
        <v/>
      </c>
      <c r="AT1959" s="24" t="str">
        <f t="shared" ca="1" si="536"/>
        <v/>
      </c>
      <c r="AU1959" s="24" t="str">
        <f t="shared" ca="1" si="537"/>
        <v/>
      </c>
      <c r="AV1959" s="24" t="str">
        <f t="shared" ca="1" si="538"/>
        <v/>
      </c>
      <c r="BC1959" t="s">
        <v>2381</v>
      </c>
      <c r="BF1959" s="74" t="str">
        <f ca="1">IF(AI1958="","","G1 "&amp;Input!D$55&amp;" "&amp;AI1958&amp;" "&amp;Input!D$56&amp;" "&amp;AJ1958&amp;" "&amp;Input!D$57&amp;" "&amp;AK1958&amp;" "&amp;Input!D$58&amp;" "&amp;AL1958&amp;" F "&amp;Input!D$51&amp;"")</f>
        <v/>
      </c>
      <c r="BO1959" s="132" t="str">
        <f t="shared" ca="1" si="548"/>
        <v/>
      </c>
      <c r="BP1959" s="132" t="str">
        <f t="shared" ca="1" si="548"/>
        <v/>
      </c>
      <c r="BQ1959" s="132" t="str">
        <f t="shared" ca="1" si="548"/>
        <v/>
      </c>
      <c r="BR1959" s="132" t="str">
        <f t="shared" ca="1" si="548"/>
        <v/>
      </c>
      <c r="BT1959" s="132" t="str">
        <f t="shared" si="549"/>
        <v/>
      </c>
      <c r="BU1959" s="132" t="str">
        <f t="shared" si="549"/>
        <v/>
      </c>
      <c r="BV1959" s="132" t="str">
        <f t="shared" si="549"/>
        <v/>
      </c>
      <c r="BW1959" s="132" t="str">
        <f t="shared" si="549"/>
        <v/>
      </c>
      <c r="BY1959" s="132" t="str">
        <f t="shared" ca="1" si="550"/>
        <v/>
      </c>
      <c r="BZ1959" s="132" t="str">
        <f t="shared" ca="1" si="550"/>
        <v/>
      </c>
      <c r="CA1959" s="132" t="str">
        <f t="shared" ca="1" si="550"/>
        <v/>
      </c>
      <c r="CB1959" s="132" t="str">
        <f t="shared" ca="1" si="550"/>
        <v/>
      </c>
    </row>
    <row r="1960" spans="18:80" x14ac:dyDescent="0.2">
      <c r="R1960" s="21">
        <v>1957</v>
      </c>
      <c r="S1960" s="24" t="e">
        <f ca="1"/>
        <v>#N/A</v>
      </c>
      <c r="T1960" s="24" t="e">
        <f ca="1"/>
        <v>#N/A</v>
      </c>
      <c r="V1960" s="21">
        <v>1957</v>
      </c>
      <c r="W1960" s="24" t="e">
        <f ca="1"/>
        <v>#N/A</v>
      </c>
      <c r="X1960" s="24" t="e">
        <f ca="1"/>
        <v>#N/A</v>
      </c>
      <c r="Y1960" s="30"/>
      <c r="Z1960" s="21">
        <v>1957</v>
      </c>
      <c r="AA1960" s="24" t="e">
        <f ca="1"/>
        <v>#N/A</v>
      </c>
      <c r="AB1960" s="24" t="e">
        <f ca="1"/>
        <v>#N/A</v>
      </c>
      <c r="AD1960" s="21">
        <v>1957</v>
      </c>
      <c r="AE1960" s="24" t="e">
        <f ca="1"/>
        <v>#N/A</v>
      </c>
      <c r="AF1960" s="24" t="e">
        <f ca="1"/>
        <v>#N/A</v>
      </c>
      <c r="AH1960" s="21">
        <v>1957</v>
      </c>
      <c r="AI1960" s="24" t="str">
        <f t="shared" ca="1" si="544"/>
        <v/>
      </c>
      <c r="AJ1960" s="24" t="str">
        <f t="shared" ca="1" si="545"/>
        <v/>
      </c>
      <c r="AK1960" s="24" t="str">
        <f t="shared" ca="1" si="546"/>
        <v/>
      </c>
      <c r="AL1960" s="24" t="str">
        <f t="shared" ca="1" si="547"/>
        <v/>
      </c>
      <c r="AM1960" s="26"/>
      <c r="AN1960" s="26" t="str">
        <f ca="1">IF(AI1960="","","G1 "&amp;Input!D55&amp;" "&amp;AI1960&amp;" "&amp;Input!D$56&amp;" "&amp;AJ1960&amp;" "&amp;Input!D$57&amp;" "&amp;AK1960&amp;" "&amp;Input!D$58&amp;" "&amp;AL1960&amp;" F "&amp;Input!D$51&amp;"")</f>
        <v/>
      </c>
      <c r="AP1960" s="26" t="str">
        <f ca="1">IF(AS1960="","","G1 "&amp;Input!D$55&amp;" "&amp;AS1960&amp;" "&amp;Input!D$56&amp;" "&amp;AT1960&amp;" "&amp;Input!D$57&amp;" "&amp;AU1960&amp;" "&amp;Input!D$58&amp;" "&amp;AV1960&amp;" F "&amp;Input!D$52&amp;"")</f>
        <v/>
      </c>
      <c r="AR1960" s="21">
        <v>1957</v>
      </c>
      <c r="AS1960" s="24" t="str">
        <f t="shared" ca="1" si="535"/>
        <v/>
      </c>
      <c r="AT1960" s="24" t="str">
        <f t="shared" ca="1" si="536"/>
        <v/>
      </c>
      <c r="AU1960" s="24" t="str">
        <f t="shared" ca="1" si="537"/>
        <v/>
      </c>
      <c r="AV1960" s="24" t="str">
        <f t="shared" ca="1" si="538"/>
        <v/>
      </c>
      <c r="BC1960" t="s">
        <v>2382</v>
      </c>
      <c r="BF1960" s="74" t="str">
        <f ca="1">IF(AI1959="","","G1 "&amp;Input!D$55&amp;" "&amp;AI1959&amp;" "&amp;Input!D$56&amp;" "&amp;AJ1959&amp;" "&amp;Input!D$57&amp;" "&amp;AK1959&amp;" "&amp;Input!D$58&amp;" "&amp;AL1959&amp;" F "&amp;Input!D$51&amp;"")</f>
        <v/>
      </c>
      <c r="BO1960" s="132" t="str">
        <f t="shared" ca="1" si="548"/>
        <v/>
      </c>
      <c r="BP1960" s="132" t="str">
        <f t="shared" ca="1" si="548"/>
        <v/>
      </c>
      <c r="BQ1960" s="132" t="str">
        <f t="shared" ca="1" si="548"/>
        <v/>
      </c>
      <c r="BR1960" s="132" t="str">
        <f t="shared" ca="1" si="548"/>
        <v/>
      </c>
      <c r="BT1960" s="132" t="str">
        <f t="shared" si="549"/>
        <v/>
      </c>
      <c r="BU1960" s="132" t="str">
        <f t="shared" si="549"/>
        <v/>
      </c>
      <c r="BV1960" s="132" t="str">
        <f t="shared" si="549"/>
        <v/>
      </c>
      <c r="BW1960" s="132" t="str">
        <f t="shared" si="549"/>
        <v/>
      </c>
      <c r="BY1960" s="132" t="str">
        <f t="shared" ca="1" si="550"/>
        <v/>
      </c>
      <c r="BZ1960" s="132" t="str">
        <f t="shared" ca="1" si="550"/>
        <v/>
      </c>
      <c r="CA1960" s="132" t="str">
        <f t="shared" ca="1" si="550"/>
        <v/>
      </c>
      <c r="CB1960" s="132" t="str">
        <f t="shared" ca="1" si="550"/>
        <v/>
      </c>
    </row>
    <row r="1961" spans="18:80" x14ac:dyDescent="0.2">
      <c r="R1961" s="21">
        <v>1958</v>
      </c>
      <c r="S1961" s="24" t="e">
        <f ca="1"/>
        <v>#N/A</v>
      </c>
      <c r="T1961" s="24" t="e">
        <f ca="1"/>
        <v>#N/A</v>
      </c>
      <c r="V1961" s="21">
        <v>1958</v>
      </c>
      <c r="W1961" s="24" t="e">
        <f ca="1"/>
        <v>#N/A</v>
      </c>
      <c r="X1961" s="24" t="e">
        <f ca="1"/>
        <v>#N/A</v>
      </c>
      <c r="Y1961" s="30"/>
      <c r="Z1961" s="21">
        <v>1958</v>
      </c>
      <c r="AA1961" s="24" t="e">
        <f ca="1"/>
        <v>#N/A</v>
      </c>
      <c r="AB1961" s="24" t="e">
        <f ca="1"/>
        <v>#N/A</v>
      </c>
      <c r="AD1961" s="21">
        <v>1958</v>
      </c>
      <c r="AE1961" s="24" t="e">
        <f ca="1"/>
        <v>#N/A</v>
      </c>
      <c r="AF1961" s="24" t="e">
        <f ca="1"/>
        <v>#N/A</v>
      </c>
      <c r="AH1961" s="21">
        <v>1958</v>
      </c>
      <c r="AI1961" s="24" t="str">
        <f t="shared" ca="1" si="544"/>
        <v/>
      </c>
      <c r="AJ1961" s="24" t="str">
        <f t="shared" ca="1" si="545"/>
        <v/>
      </c>
      <c r="AK1961" s="24" t="str">
        <f t="shared" ca="1" si="546"/>
        <v/>
      </c>
      <c r="AL1961" s="24" t="str">
        <f t="shared" ca="1" si="547"/>
        <v/>
      </c>
      <c r="AM1961" s="26"/>
      <c r="AN1961" s="26" t="str">
        <f ca="1">IF(AI1961="","","G1 "&amp;Input!D55&amp;" "&amp;AI1961&amp;" "&amp;Input!D$56&amp;" "&amp;AJ1961&amp;" "&amp;Input!D$57&amp;" "&amp;AK1961&amp;" "&amp;Input!D$58&amp;" "&amp;AL1961&amp;" F "&amp;Input!D$51&amp;"")</f>
        <v/>
      </c>
      <c r="AP1961" s="26" t="str">
        <f ca="1">IF(AS1961="","","G1 "&amp;Input!D$55&amp;" "&amp;AS1961&amp;" "&amp;Input!D$56&amp;" "&amp;AT1961&amp;" "&amp;Input!D$57&amp;" "&amp;AU1961&amp;" "&amp;Input!D$58&amp;" "&amp;AV1961&amp;" F "&amp;Input!D$52&amp;"")</f>
        <v/>
      </c>
      <c r="AR1961" s="21">
        <v>1958</v>
      </c>
      <c r="AS1961" s="24" t="str">
        <f t="shared" ca="1" si="535"/>
        <v/>
      </c>
      <c r="AT1961" s="24" t="str">
        <f t="shared" ca="1" si="536"/>
        <v/>
      </c>
      <c r="AU1961" s="24" t="str">
        <f t="shared" ca="1" si="537"/>
        <v/>
      </c>
      <c r="AV1961" s="24" t="str">
        <f t="shared" ca="1" si="538"/>
        <v/>
      </c>
      <c r="BC1961" t="s">
        <v>2383</v>
      </c>
      <c r="BF1961" s="74" t="str">
        <f ca="1">IF(AI1960="","","G1 "&amp;Input!D$55&amp;" "&amp;AI1960&amp;" "&amp;Input!D$56&amp;" "&amp;AJ1960&amp;" "&amp;Input!D$57&amp;" "&amp;AK1960&amp;" "&amp;Input!D$58&amp;" "&amp;AL1960&amp;" F "&amp;Input!D$51&amp;"")</f>
        <v/>
      </c>
      <c r="BO1961" s="132" t="str">
        <f t="shared" ca="1" si="548"/>
        <v/>
      </c>
      <c r="BP1961" s="132" t="str">
        <f t="shared" ca="1" si="548"/>
        <v/>
      </c>
      <c r="BQ1961" s="132" t="str">
        <f t="shared" ca="1" si="548"/>
        <v/>
      </c>
      <c r="BR1961" s="132" t="str">
        <f t="shared" ca="1" si="548"/>
        <v/>
      </c>
      <c r="BT1961" s="132" t="str">
        <f t="shared" si="549"/>
        <v/>
      </c>
      <c r="BU1961" s="132" t="str">
        <f t="shared" si="549"/>
        <v/>
      </c>
      <c r="BV1961" s="132" t="str">
        <f t="shared" si="549"/>
        <v/>
      </c>
      <c r="BW1961" s="132" t="str">
        <f t="shared" si="549"/>
        <v/>
      </c>
      <c r="BY1961" s="132" t="str">
        <f t="shared" ca="1" si="550"/>
        <v/>
      </c>
      <c r="BZ1961" s="132" t="str">
        <f t="shared" ca="1" si="550"/>
        <v/>
      </c>
      <c r="CA1961" s="132" t="str">
        <f t="shared" ca="1" si="550"/>
        <v/>
      </c>
      <c r="CB1961" s="132" t="str">
        <f t="shared" ca="1" si="550"/>
        <v/>
      </c>
    </row>
    <row r="1962" spans="18:80" x14ac:dyDescent="0.2">
      <c r="R1962" s="21">
        <v>1959</v>
      </c>
      <c r="S1962" s="24" t="e">
        <f ca="1"/>
        <v>#N/A</v>
      </c>
      <c r="T1962" s="24" t="e">
        <f ca="1"/>
        <v>#N/A</v>
      </c>
      <c r="V1962" s="21">
        <v>1959</v>
      </c>
      <c r="W1962" s="24" t="e">
        <f ca="1"/>
        <v>#N/A</v>
      </c>
      <c r="X1962" s="24" t="e">
        <f ca="1"/>
        <v>#N/A</v>
      </c>
      <c r="Y1962" s="30"/>
      <c r="Z1962" s="21">
        <v>1959</v>
      </c>
      <c r="AA1962" s="24" t="e">
        <f ca="1"/>
        <v>#N/A</v>
      </c>
      <c r="AB1962" s="24" t="e">
        <f ca="1"/>
        <v>#N/A</v>
      </c>
      <c r="AD1962" s="21">
        <v>1959</v>
      </c>
      <c r="AE1962" s="24" t="e">
        <f ca="1"/>
        <v>#N/A</v>
      </c>
      <c r="AF1962" s="24" t="e">
        <f ca="1"/>
        <v>#N/A</v>
      </c>
      <c r="AH1962" s="21">
        <v>1959</v>
      </c>
      <c r="AI1962" s="24" t="str">
        <f t="shared" ca="1" si="544"/>
        <v/>
      </c>
      <c r="AJ1962" s="24" t="str">
        <f t="shared" ca="1" si="545"/>
        <v/>
      </c>
      <c r="AK1962" s="24" t="str">
        <f t="shared" ca="1" si="546"/>
        <v/>
      </c>
      <c r="AL1962" s="24" t="str">
        <f t="shared" ca="1" si="547"/>
        <v/>
      </c>
      <c r="AM1962" s="26"/>
      <c r="AN1962" s="26" t="str">
        <f ca="1">IF(AI1962="","","G1 "&amp;Input!D55&amp;" "&amp;AI1962&amp;" "&amp;Input!D$56&amp;" "&amp;AJ1962&amp;" "&amp;Input!D$57&amp;" "&amp;AK1962&amp;" "&amp;Input!D$58&amp;" "&amp;AL1962&amp;" F "&amp;Input!D$51&amp;"")</f>
        <v/>
      </c>
      <c r="AP1962" s="26" t="str">
        <f ca="1">IF(AS1962="","","G1 "&amp;Input!D$55&amp;" "&amp;AS1962&amp;" "&amp;Input!D$56&amp;" "&amp;AT1962&amp;" "&amp;Input!D$57&amp;" "&amp;AU1962&amp;" "&amp;Input!D$58&amp;" "&amp;AV1962&amp;" F "&amp;Input!D$52&amp;"")</f>
        <v/>
      </c>
      <c r="AR1962" s="21">
        <v>1959</v>
      </c>
      <c r="AS1962" s="24" t="str">
        <f t="shared" ca="1" si="535"/>
        <v/>
      </c>
      <c r="AT1962" s="24" t="str">
        <f t="shared" ca="1" si="536"/>
        <v/>
      </c>
      <c r="AU1962" s="24" t="str">
        <f t="shared" ca="1" si="537"/>
        <v/>
      </c>
      <c r="AV1962" s="24" t="str">
        <f t="shared" ca="1" si="538"/>
        <v/>
      </c>
      <c r="BC1962" t="s">
        <v>2384</v>
      </c>
      <c r="BF1962" s="74" t="str">
        <f ca="1">IF(AI1961="","","G1 "&amp;Input!D$55&amp;" "&amp;AI1961&amp;" "&amp;Input!D$56&amp;" "&amp;AJ1961&amp;" "&amp;Input!D$57&amp;" "&amp;AK1961&amp;" "&amp;Input!D$58&amp;" "&amp;AL1961&amp;" F "&amp;Input!D$51&amp;"")</f>
        <v/>
      </c>
      <c r="BO1962" s="132" t="str">
        <f t="shared" ca="1" si="548"/>
        <v/>
      </c>
      <c r="BP1962" s="132" t="str">
        <f t="shared" ca="1" si="548"/>
        <v/>
      </c>
      <c r="BQ1962" s="132" t="str">
        <f t="shared" ca="1" si="548"/>
        <v/>
      </c>
      <c r="BR1962" s="132" t="str">
        <f t="shared" ca="1" si="548"/>
        <v/>
      </c>
      <c r="BT1962" s="132" t="str">
        <f t="shared" si="549"/>
        <v/>
      </c>
      <c r="BU1962" s="132" t="str">
        <f t="shared" si="549"/>
        <v/>
      </c>
      <c r="BV1962" s="132" t="str">
        <f t="shared" si="549"/>
        <v/>
      </c>
      <c r="BW1962" s="132" t="str">
        <f t="shared" si="549"/>
        <v/>
      </c>
      <c r="BY1962" s="132" t="str">
        <f t="shared" ca="1" si="550"/>
        <v/>
      </c>
      <c r="BZ1962" s="132" t="str">
        <f t="shared" ca="1" si="550"/>
        <v/>
      </c>
      <c r="CA1962" s="132" t="str">
        <f t="shared" ca="1" si="550"/>
        <v/>
      </c>
      <c r="CB1962" s="132" t="str">
        <f t="shared" ca="1" si="550"/>
        <v/>
      </c>
    </row>
    <row r="1963" spans="18:80" x14ac:dyDescent="0.2">
      <c r="R1963" s="21">
        <v>1960</v>
      </c>
      <c r="S1963" s="24" t="e">
        <f ca="1"/>
        <v>#N/A</v>
      </c>
      <c r="T1963" s="24" t="e">
        <f ca="1"/>
        <v>#N/A</v>
      </c>
      <c r="V1963" s="21">
        <v>1960</v>
      </c>
      <c r="W1963" s="24" t="e">
        <f ca="1"/>
        <v>#N/A</v>
      </c>
      <c r="X1963" s="24" t="e">
        <f ca="1"/>
        <v>#N/A</v>
      </c>
      <c r="Y1963" s="30"/>
      <c r="Z1963" s="21">
        <v>1960</v>
      </c>
      <c r="AA1963" s="24" t="e">
        <f ca="1"/>
        <v>#N/A</v>
      </c>
      <c r="AB1963" s="24" t="e">
        <f ca="1"/>
        <v>#N/A</v>
      </c>
      <c r="AD1963" s="21">
        <v>1960</v>
      </c>
      <c r="AE1963" s="24" t="e">
        <f ca="1"/>
        <v>#N/A</v>
      </c>
      <c r="AF1963" s="24" t="e">
        <f ca="1"/>
        <v>#N/A</v>
      </c>
      <c r="AH1963" s="21">
        <v>1960</v>
      </c>
      <c r="AI1963" s="24" t="str">
        <f t="shared" ca="1" si="544"/>
        <v/>
      </c>
      <c r="AJ1963" s="24" t="str">
        <f t="shared" ca="1" si="545"/>
        <v/>
      </c>
      <c r="AK1963" s="24" t="str">
        <f t="shared" ca="1" si="546"/>
        <v/>
      </c>
      <c r="AL1963" s="24" t="str">
        <f t="shared" ca="1" si="547"/>
        <v/>
      </c>
      <c r="AM1963" s="26"/>
      <c r="AN1963" s="26" t="str">
        <f ca="1">IF(AI1963="","","G1 "&amp;Input!D55&amp;" "&amp;AI1963&amp;" "&amp;Input!D$56&amp;" "&amp;AJ1963&amp;" "&amp;Input!D$57&amp;" "&amp;AK1963&amp;" "&amp;Input!D$58&amp;" "&amp;AL1963&amp;" F "&amp;Input!D$51&amp;"")</f>
        <v/>
      </c>
      <c r="AP1963" s="26" t="str">
        <f ca="1">IF(AS1963="","","G1 "&amp;Input!D$55&amp;" "&amp;AS1963&amp;" "&amp;Input!D$56&amp;" "&amp;AT1963&amp;" "&amp;Input!D$57&amp;" "&amp;AU1963&amp;" "&amp;Input!D$58&amp;" "&amp;AV1963&amp;" F "&amp;Input!D$52&amp;"")</f>
        <v/>
      </c>
      <c r="AR1963" s="21">
        <v>1960</v>
      </c>
      <c r="AS1963" s="24" t="str">
        <f t="shared" ca="1" si="535"/>
        <v/>
      </c>
      <c r="AT1963" s="24" t="str">
        <f t="shared" ca="1" si="536"/>
        <v/>
      </c>
      <c r="AU1963" s="24" t="str">
        <f t="shared" ca="1" si="537"/>
        <v/>
      </c>
      <c r="AV1963" s="24" t="str">
        <f t="shared" ca="1" si="538"/>
        <v/>
      </c>
      <c r="BC1963" t="s">
        <v>2385</v>
      </c>
      <c r="BF1963" s="74" t="str">
        <f ca="1">IF(AI1962="","","G1 "&amp;Input!D$55&amp;" "&amp;AI1962&amp;" "&amp;Input!D$56&amp;" "&amp;AJ1962&amp;" "&amp;Input!D$57&amp;" "&amp;AK1962&amp;" "&amp;Input!D$58&amp;" "&amp;AL1962&amp;" F "&amp;Input!D$51&amp;"")</f>
        <v/>
      </c>
      <c r="BO1963" s="132" t="str">
        <f t="shared" ca="1" si="548"/>
        <v/>
      </c>
      <c r="BP1963" s="132" t="str">
        <f t="shared" ca="1" si="548"/>
        <v/>
      </c>
      <c r="BQ1963" s="132" t="str">
        <f t="shared" ca="1" si="548"/>
        <v/>
      </c>
      <c r="BR1963" s="132" t="str">
        <f t="shared" ca="1" si="548"/>
        <v/>
      </c>
      <c r="BT1963" s="132" t="str">
        <f t="shared" si="549"/>
        <v/>
      </c>
      <c r="BU1963" s="132" t="str">
        <f t="shared" si="549"/>
        <v/>
      </c>
      <c r="BV1963" s="132" t="str">
        <f t="shared" si="549"/>
        <v/>
      </c>
      <c r="BW1963" s="132" t="str">
        <f t="shared" si="549"/>
        <v/>
      </c>
      <c r="BY1963" s="132" t="str">
        <f t="shared" ca="1" si="550"/>
        <v/>
      </c>
      <c r="BZ1963" s="132" t="str">
        <f t="shared" ca="1" si="550"/>
        <v/>
      </c>
      <c r="CA1963" s="132" t="str">
        <f t="shared" ca="1" si="550"/>
        <v/>
      </c>
      <c r="CB1963" s="132" t="str">
        <f t="shared" ca="1" si="550"/>
        <v/>
      </c>
    </row>
    <row r="1964" spans="18:80" x14ac:dyDescent="0.2">
      <c r="R1964" s="21">
        <v>1961</v>
      </c>
      <c r="S1964" s="24" t="e">
        <f ca="1"/>
        <v>#N/A</v>
      </c>
      <c r="T1964" s="24" t="e">
        <f ca="1"/>
        <v>#N/A</v>
      </c>
      <c r="V1964" s="21">
        <v>1961</v>
      </c>
      <c r="W1964" s="24" t="e">
        <f ca="1"/>
        <v>#N/A</v>
      </c>
      <c r="X1964" s="24" t="e">
        <f ca="1"/>
        <v>#N/A</v>
      </c>
      <c r="Y1964" s="30"/>
      <c r="Z1964" s="21">
        <v>1961</v>
      </c>
      <c r="AA1964" s="24" t="e">
        <f ca="1"/>
        <v>#N/A</v>
      </c>
      <c r="AB1964" s="24" t="e">
        <f ca="1"/>
        <v>#N/A</v>
      </c>
      <c r="AD1964" s="21">
        <v>1961</v>
      </c>
      <c r="AE1964" s="24" t="e">
        <f ca="1"/>
        <v>#N/A</v>
      </c>
      <c r="AF1964" s="24" t="e">
        <f ca="1"/>
        <v>#N/A</v>
      </c>
      <c r="AH1964" s="21">
        <v>1961</v>
      </c>
      <c r="AI1964" s="24" t="str">
        <f t="shared" ca="1" si="544"/>
        <v/>
      </c>
      <c r="AJ1964" s="24" t="str">
        <f t="shared" ca="1" si="545"/>
        <v/>
      </c>
      <c r="AK1964" s="24" t="str">
        <f t="shared" ca="1" si="546"/>
        <v/>
      </c>
      <c r="AL1964" s="24" t="str">
        <f t="shared" ca="1" si="547"/>
        <v/>
      </c>
      <c r="AM1964" s="26"/>
      <c r="AN1964" s="26" t="str">
        <f ca="1">IF(AI1964="","","G1 "&amp;Input!D55&amp;" "&amp;AI1964&amp;" "&amp;Input!D$56&amp;" "&amp;AJ1964&amp;" "&amp;Input!D$57&amp;" "&amp;AK1964&amp;" "&amp;Input!D$58&amp;" "&amp;AL1964&amp;" F "&amp;Input!D$51&amp;"")</f>
        <v/>
      </c>
      <c r="AP1964" s="26" t="str">
        <f ca="1">IF(AS1964="","","G1 "&amp;Input!D$55&amp;" "&amp;AS1964&amp;" "&amp;Input!D$56&amp;" "&amp;AT1964&amp;" "&amp;Input!D$57&amp;" "&amp;AU1964&amp;" "&amp;Input!D$58&amp;" "&amp;AV1964&amp;" F "&amp;Input!D$52&amp;"")</f>
        <v/>
      </c>
      <c r="AR1964" s="21">
        <v>1961</v>
      </c>
      <c r="AS1964" s="24" t="str">
        <f t="shared" ca="1" si="535"/>
        <v/>
      </c>
      <c r="AT1964" s="24" t="str">
        <f t="shared" ca="1" si="536"/>
        <v/>
      </c>
      <c r="AU1964" s="24" t="str">
        <f t="shared" ca="1" si="537"/>
        <v/>
      </c>
      <c r="AV1964" s="24" t="str">
        <f t="shared" ca="1" si="538"/>
        <v/>
      </c>
      <c r="BC1964" t="s">
        <v>2386</v>
      </c>
      <c r="BF1964" s="74" t="str">
        <f ca="1">IF(AI1963="","","G1 "&amp;Input!D$55&amp;" "&amp;AI1963&amp;" "&amp;Input!D$56&amp;" "&amp;AJ1963&amp;" "&amp;Input!D$57&amp;" "&amp;AK1963&amp;" "&amp;Input!D$58&amp;" "&amp;AL1963&amp;" F "&amp;Input!D$51&amp;"")</f>
        <v/>
      </c>
      <c r="BO1964" s="132" t="str">
        <f t="shared" ref="BO1964:BR1983" ca="1" si="551">IFERROR(MID($AN1964,FIND(" ",$AN1964,FIND(BO$2,$AN1964,1)),FIND(" ",$AN1964,FIND(" ",$AN1964,FIND(BO$2,$AN1964,1))+1)-FIND(" ",$AN1964,FIND(BO$2,$AN1964,1)))*1,"")</f>
        <v/>
      </c>
      <c r="BP1964" s="132" t="str">
        <f t="shared" ca="1" si="551"/>
        <v/>
      </c>
      <c r="BQ1964" s="132" t="str">
        <f t="shared" ca="1" si="551"/>
        <v/>
      </c>
      <c r="BR1964" s="132" t="str">
        <f t="shared" ca="1" si="551"/>
        <v/>
      </c>
      <c r="BT1964" s="132" t="str">
        <f t="shared" ref="BT1964:BW1983" si="552">IFERROR(MID($AO1964,FIND(" ",$AO1964,FIND(BT$2,$AO1964,1)),FIND(" ",$AO1964,FIND(" ",$AO1964,FIND(BT$2,$AO1964,1))+1)-FIND(" ",$AO1964,FIND(BT$2,$AO1964,1)))*1,"")</f>
        <v/>
      </c>
      <c r="BU1964" s="132" t="str">
        <f t="shared" si="552"/>
        <v/>
      </c>
      <c r="BV1964" s="132" t="str">
        <f t="shared" si="552"/>
        <v/>
      </c>
      <c r="BW1964" s="132" t="str">
        <f t="shared" si="552"/>
        <v/>
      </c>
      <c r="BY1964" s="132" t="str">
        <f t="shared" ca="1" si="550"/>
        <v/>
      </c>
      <c r="BZ1964" s="132" t="str">
        <f t="shared" ca="1" si="550"/>
        <v/>
      </c>
      <c r="CA1964" s="132" t="str">
        <f t="shared" ca="1" si="550"/>
        <v/>
      </c>
      <c r="CB1964" s="132" t="str">
        <f t="shared" ca="1" si="550"/>
        <v/>
      </c>
    </row>
    <row r="1965" spans="18:80" x14ac:dyDescent="0.2">
      <c r="R1965" s="21">
        <v>1962</v>
      </c>
      <c r="S1965" s="24" t="e">
        <f ca="1"/>
        <v>#N/A</v>
      </c>
      <c r="T1965" s="24" t="e">
        <f ca="1"/>
        <v>#N/A</v>
      </c>
      <c r="V1965" s="21">
        <v>1962</v>
      </c>
      <c r="W1965" s="24" t="e">
        <f ca="1"/>
        <v>#N/A</v>
      </c>
      <c r="X1965" s="24" t="e">
        <f ca="1"/>
        <v>#N/A</v>
      </c>
      <c r="Y1965" s="30"/>
      <c r="Z1965" s="21">
        <v>1962</v>
      </c>
      <c r="AA1965" s="24" t="e">
        <f ca="1"/>
        <v>#N/A</v>
      </c>
      <c r="AB1965" s="24" t="e">
        <f ca="1"/>
        <v>#N/A</v>
      </c>
      <c r="AD1965" s="21">
        <v>1962</v>
      </c>
      <c r="AE1965" s="24" t="e">
        <f ca="1"/>
        <v>#N/A</v>
      </c>
      <c r="AF1965" s="24" t="e">
        <f ca="1"/>
        <v>#N/A</v>
      </c>
      <c r="AH1965" s="21">
        <v>1962</v>
      </c>
      <c r="AI1965" s="24" t="str">
        <f t="shared" ca="1" si="544"/>
        <v/>
      </c>
      <c r="AJ1965" s="24" t="str">
        <f t="shared" ca="1" si="545"/>
        <v/>
      </c>
      <c r="AK1965" s="24" t="str">
        <f t="shared" ca="1" si="546"/>
        <v/>
      </c>
      <c r="AL1965" s="24" t="str">
        <f t="shared" ca="1" si="547"/>
        <v/>
      </c>
      <c r="AM1965" s="26"/>
      <c r="AN1965" s="26" t="str">
        <f ca="1">IF(AI1965="","","G1 "&amp;Input!D55&amp;" "&amp;AI1965&amp;" "&amp;Input!D$56&amp;" "&amp;AJ1965&amp;" "&amp;Input!D$57&amp;" "&amp;AK1965&amp;" "&amp;Input!D$58&amp;" "&amp;AL1965&amp;" F "&amp;Input!D$51&amp;"")</f>
        <v/>
      </c>
      <c r="AP1965" s="26" t="str">
        <f ca="1">IF(AS1965="","","G1 "&amp;Input!D$55&amp;" "&amp;AS1965&amp;" "&amp;Input!D$56&amp;" "&amp;AT1965&amp;" "&amp;Input!D$57&amp;" "&amp;AU1965&amp;" "&amp;Input!D$58&amp;" "&amp;AV1965&amp;" F "&amp;Input!D$52&amp;"")</f>
        <v/>
      </c>
      <c r="AR1965" s="21">
        <v>1962</v>
      </c>
      <c r="AS1965" s="24" t="str">
        <f t="shared" ca="1" si="535"/>
        <v/>
      </c>
      <c r="AT1965" s="24" t="str">
        <f t="shared" ca="1" si="536"/>
        <v/>
      </c>
      <c r="AU1965" s="24" t="str">
        <f t="shared" ca="1" si="537"/>
        <v/>
      </c>
      <c r="AV1965" s="24" t="str">
        <f t="shared" ca="1" si="538"/>
        <v/>
      </c>
      <c r="BC1965" t="s">
        <v>2387</v>
      </c>
      <c r="BF1965" s="74" t="str">
        <f ca="1">IF(AI1964="","","G1 "&amp;Input!D$55&amp;" "&amp;AI1964&amp;" "&amp;Input!D$56&amp;" "&amp;AJ1964&amp;" "&amp;Input!D$57&amp;" "&amp;AK1964&amp;" "&amp;Input!D$58&amp;" "&amp;AL1964&amp;" F "&amp;Input!D$51&amp;"")</f>
        <v/>
      </c>
      <c r="BO1965" s="132" t="str">
        <f t="shared" ca="1" si="551"/>
        <v/>
      </c>
      <c r="BP1965" s="132" t="str">
        <f t="shared" ca="1" si="551"/>
        <v/>
      </c>
      <c r="BQ1965" s="132" t="str">
        <f t="shared" ca="1" si="551"/>
        <v/>
      </c>
      <c r="BR1965" s="132" t="str">
        <f t="shared" ca="1" si="551"/>
        <v/>
      </c>
      <c r="BT1965" s="132" t="str">
        <f t="shared" si="552"/>
        <v/>
      </c>
      <c r="BU1965" s="132" t="str">
        <f t="shared" si="552"/>
        <v/>
      </c>
      <c r="BV1965" s="132" t="str">
        <f t="shared" si="552"/>
        <v/>
      </c>
      <c r="BW1965" s="132" t="str">
        <f t="shared" si="552"/>
        <v/>
      </c>
      <c r="BY1965" s="132" t="str">
        <f t="shared" ca="1" si="550"/>
        <v/>
      </c>
      <c r="BZ1965" s="132" t="str">
        <f t="shared" ca="1" si="550"/>
        <v/>
      </c>
      <c r="CA1965" s="132" t="str">
        <f t="shared" ca="1" si="550"/>
        <v/>
      </c>
      <c r="CB1965" s="132" t="str">
        <f t="shared" ca="1" si="550"/>
        <v/>
      </c>
    </row>
    <row r="1966" spans="18:80" x14ac:dyDescent="0.2">
      <c r="R1966" s="21">
        <v>1963</v>
      </c>
      <c r="S1966" s="24" t="e">
        <f ca="1"/>
        <v>#N/A</v>
      </c>
      <c r="T1966" s="24" t="e">
        <f ca="1"/>
        <v>#N/A</v>
      </c>
      <c r="V1966" s="21">
        <v>1963</v>
      </c>
      <c r="W1966" s="24" t="e">
        <f ca="1"/>
        <v>#N/A</v>
      </c>
      <c r="X1966" s="24" t="e">
        <f ca="1"/>
        <v>#N/A</v>
      </c>
      <c r="Y1966" s="30"/>
      <c r="Z1966" s="21">
        <v>1963</v>
      </c>
      <c r="AA1966" s="24" t="e">
        <f ca="1"/>
        <v>#N/A</v>
      </c>
      <c r="AB1966" s="24" t="e">
        <f ca="1"/>
        <v>#N/A</v>
      </c>
      <c r="AD1966" s="21">
        <v>1963</v>
      </c>
      <c r="AE1966" s="24" t="e">
        <f ca="1"/>
        <v>#N/A</v>
      </c>
      <c r="AF1966" s="24" t="e">
        <f ca="1"/>
        <v>#N/A</v>
      </c>
      <c r="AH1966" s="21">
        <v>1963</v>
      </c>
      <c r="AI1966" s="24" t="str">
        <f t="shared" ca="1" si="544"/>
        <v/>
      </c>
      <c r="AJ1966" s="24" t="str">
        <f t="shared" ca="1" si="545"/>
        <v/>
      </c>
      <c r="AK1966" s="24" t="str">
        <f t="shared" ca="1" si="546"/>
        <v/>
      </c>
      <c r="AL1966" s="24" t="str">
        <f t="shared" ca="1" si="547"/>
        <v/>
      </c>
      <c r="AM1966" s="26"/>
      <c r="AN1966" s="26" t="str">
        <f ca="1">IF(AI1966="","","G1 "&amp;Input!D55&amp;" "&amp;AI1966&amp;" "&amp;Input!D$56&amp;" "&amp;AJ1966&amp;" "&amp;Input!D$57&amp;" "&amp;AK1966&amp;" "&amp;Input!D$58&amp;" "&amp;AL1966&amp;" F "&amp;Input!D$51&amp;"")</f>
        <v/>
      </c>
      <c r="AP1966" s="26" t="str">
        <f ca="1">IF(AS1966="","","G1 "&amp;Input!D$55&amp;" "&amp;AS1966&amp;" "&amp;Input!D$56&amp;" "&amp;AT1966&amp;" "&amp;Input!D$57&amp;" "&amp;AU1966&amp;" "&amp;Input!D$58&amp;" "&amp;AV1966&amp;" F "&amp;Input!D$52&amp;"")</f>
        <v/>
      </c>
      <c r="AR1966" s="21">
        <v>1963</v>
      </c>
      <c r="AS1966" s="24" t="str">
        <f t="shared" ca="1" si="535"/>
        <v/>
      </c>
      <c r="AT1966" s="24" t="str">
        <f t="shared" ca="1" si="536"/>
        <v/>
      </c>
      <c r="AU1966" s="24" t="str">
        <f t="shared" ca="1" si="537"/>
        <v/>
      </c>
      <c r="AV1966" s="24" t="str">
        <f t="shared" ca="1" si="538"/>
        <v/>
      </c>
      <c r="BC1966" t="s">
        <v>2388</v>
      </c>
      <c r="BF1966" s="74" t="str">
        <f ca="1">IF(AI1965="","","G1 "&amp;Input!D$55&amp;" "&amp;AI1965&amp;" "&amp;Input!D$56&amp;" "&amp;AJ1965&amp;" "&amp;Input!D$57&amp;" "&amp;AK1965&amp;" "&amp;Input!D$58&amp;" "&amp;AL1965&amp;" F "&amp;Input!D$51&amp;"")</f>
        <v/>
      </c>
      <c r="BO1966" s="132" t="str">
        <f t="shared" ca="1" si="551"/>
        <v/>
      </c>
      <c r="BP1966" s="132" t="str">
        <f t="shared" ca="1" si="551"/>
        <v/>
      </c>
      <c r="BQ1966" s="132" t="str">
        <f t="shared" ca="1" si="551"/>
        <v/>
      </c>
      <c r="BR1966" s="132" t="str">
        <f t="shared" ca="1" si="551"/>
        <v/>
      </c>
      <c r="BT1966" s="132" t="str">
        <f t="shared" si="552"/>
        <v/>
      </c>
      <c r="BU1966" s="132" t="str">
        <f t="shared" si="552"/>
        <v/>
      </c>
      <c r="BV1966" s="132" t="str">
        <f t="shared" si="552"/>
        <v/>
      </c>
      <c r="BW1966" s="132" t="str">
        <f t="shared" si="552"/>
        <v/>
      </c>
      <c r="BY1966" s="132" t="str">
        <f t="shared" ca="1" si="550"/>
        <v/>
      </c>
      <c r="BZ1966" s="132" t="str">
        <f t="shared" ca="1" si="550"/>
        <v/>
      </c>
      <c r="CA1966" s="132" t="str">
        <f t="shared" ca="1" si="550"/>
        <v/>
      </c>
      <c r="CB1966" s="132" t="str">
        <f t="shared" ca="1" si="550"/>
        <v/>
      </c>
    </row>
    <row r="1967" spans="18:80" x14ac:dyDescent="0.2">
      <c r="R1967" s="21">
        <v>1964</v>
      </c>
      <c r="S1967" s="24" t="e">
        <f ca="1"/>
        <v>#N/A</v>
      </c>
      <c r="T1967" s="24" t="e">
        <f ca="1"/>
        <v>#N/A</v>
      </c>
      <c r="V1967" s="21">
        <v>1964</v>
      </c>
      <c r="W1967" s="24" t="e">
        <f ca="1"/>
        <v>#N/A</v>
      </c>
      <c r="X1967" s="24" t="e">
        <f ca="1"/>
        <v>#N/A</v>
      </c>
      <c r="Y1967" s="30"/>
      <c r="Z1967" s="21">
        <v>1964</v>
      </c>
      <c r="AA1967" s="24" t="e">
        <f ca="1"/>
        <v>#N/A</v>
      </c>
      <c r="AB1967" s="24" t="e">
        <f ca="1"/>
        <v>#N/A</v>
      </c>
      <c r="AD1967" s="21">
        <v>1964</v>
      </c>
      <c r="AE1967" s="24" t="e">
        <f ca="1"/>
        <v>#N/A</v>
      </c>
      <c r="AF1967" s="24" t="e">
        <f ca="1"/>
        <v>#N/A</v>
      </c>
      <c r="AH1967" s="21">
        <v>1964</v>
      </c>
      <c r="AI1967" s="24" t="str">
        <f t="shared" ca="1" si="544"/>
        <v/>
      </c>
      <c r="AJ1967" s="24" t="str">
        <f t="shared" ca="1" si="545"/>
        <v/>
      </c>
      <c r="AK1967" s="24" t="str">
        <f t="shared" ca="1" si="546"/>
        <v/>
      </c>
      <c r="AL1967" s="24" t="str">
        <f t="shared" ca="1" si="547"/>
        <v/>
      </c>
      <c r="AM1967" s="26"/>
      <c r="AN1967" s="26" t="str">
        <f ca="1">IF(AI1967="","","G1 "&amp;Input!D55&amp;" "&amp;AI1967&amp;" "&amp;Input!D$56&amp;" "&amp;AJ1967&amp;" "&amp;Input!D$57&amp;" "&amp;AK1967&amp;" "&amp;Input!D$58&amp;" "&amp;AL1967&amp;" F "&amp;Input!D$51&amp;"")</f>
        <v/>
      </c>
      <c r="AP1967" s="26" t="str">
        <f ca="1">IF(AS1967="","","G1 "&amp;Input!D$55&amp;" "&amp;AS1967&amp;" "&amp;Input!D$56&amp;" "&amp;AT1967&amp;" "&amp;Input!D$57&amp;" "&amp;AU1967&amp;" "&amp;Input!D$58&amp;" "&amp;AV1967&amp;" F "&amp;Input!D$52&amp;"")</f>
        <v/>
      </c>
      <c r="AR1967" s="21">
        <v>1964</v>
      </c>
      <c r="AS1967" s="24" t="str">
        <f t="shared" ref="AS1967:AS2003" ca="1" si="553">IF(ISNA(AA1967),"",ROUND(AA1967,4))</f>
        <v/>
      </c>
      <c r="AT1967" s="24" t="str">
        <f t="shared" ref="AT1967:AT2003" ca="1" si="554">IF(ISNA(AB1967),"",ROUND(AB1967,4))</f>
        <v/>
      </c>
      <c r="AU1967" s="24" t="str">
        <f t="shared" ref="AU1967:AU2003" ca="1" si="555">IF(ISNA(AE1967),"",ROUND(AE1967,4))</f>
        <v/>
      </c>
      <c r="AV1967" s="24" t="str">
        <f t="shared" ref="AV1967:AV2003" ca="1" si="556">IF(ISNA(AF1967),"",ROUND(AF1967,4))</f>
        <v/>
      </c>
      <c r="BC1967" t="s">
        <v>2389</v>
      </c>
      <c r="BF1967" s="74" t="str">
        <f ca="1">IF(AI1966="","","G1 "&amp;Input!D$55&amp;" "&amp;AI1966&amp;" "&amp;Input!D$56&amp;" "&amp;AJ1966&amp;" "&amp;Input!D$57&amp;" "&amp;AK1966&amp;" "&amp;Input!D$58&amp;" "&amp;AL1966&amp;" F "&amp;Input!D$51&amp;"")</f>
        <v/>
      </c>
      <c r="BO1967" s="132" t="str">
        <f t="shared" ca="1" si="551"/>
        <v/>
      </c>
      <c r="BP1967" s="132" t="str">
        <f t="shared" ca="1" si="551"/>
        <v/>
      </c>
      <c r="BQ1967" s="132" t="str">
        <f t="shared" ca="1" si="551"/>
        <v/>
      </c>
      <c r="BR1967" s="132" t="str">
        <f t="shared" ca="1" si="551"/>
        <v/>
      </c>
      <c r="BT1967" s="132" t="str">
        <f t="shared" si="552"/>
        <v/>
      </c>
      <c r="BU1967" s="132" t="str">
        <f t="shared" si="552"/>
        <v/>
      </c>
      <c r="BV1967" s="132" t="str">
        <f t="shared" si="552"/>
        <v/>
      </c>
      <c r="BW1967" s="132" t="str">
        <f t="shared" si="552"/>
        <v/>
      </c>
      <c r="BY1967" s="132" t="str">
        <f t="shared" ca="1" si="550"/>
        <v/>
      </c>
      <c r="BZ1967" s="132" t="str">
        <f t="shared" ca="1" si="550"/>
        <v/>
      </c>
      <c r="CA1967" s="132" t="str">
        <f t="shared" ca="1" si="550"/>
        <v/>
      </c>
      <c r="CB1967" s="132" t="str">
        <f t="shared" ca="1" si="550"/>
        <v/>
      </c>
    </row>
    <row r="1968" spans="18:80" x14ac:dyDescent="0.2">
      <c r="R1968" s="21">
        <v>1965</v>
      </c>
      <c r="S1968" s="24" t="e">
        <f ca="1"/>
        <v>#N/A</v>
      </c>
      <c r="T1968" s="24" t="e">
        <f ca="1"/>
        <v>#N/A</v>
      </c>
      <c r="V1968" s="21">
        <v>1965</v>
      </c>
      <c r="W1968" s="24" t="e">
        <f ca="1"/>
        <v>#N/A</v>
      </c>
      <c r="X1968" s="24" t="e">
        <f ca="1"/>
        <v>#N/A</v>
      </c>
      <c r="Y1968" s="30"/>
      <c r="Z1968" s="21">
        <v>1965</v>
      </c>
      <c r="AA1968" s="24" t="e">
        <f ca="1"/>
        <v>#N/A</v>
      </c>
      <c r="AB1968" s="24" t="e">
        <f ca="1"/>
        <v>#N/A</v>
      </c>
      <c r="AD1968" s="21">
        <v>1965</v>
      </c>
      <c r="AE1968" s="24" t="e">
        <f ca="1"/>
        <v>#N/A</v>
      </c>
      <c r="AF1968" s="24" t="e">
        <f ca="1"/>
        <v>#N/A</v>
      </c>
      <c r="AH1968" s="21">
        <v>1965</v>
      </c>
      <c r="AI1968" s="24" t="str">
        <f t="shared" ca="1" si="544"/>
        <v/>
      </c>
      <c r="AJ1968" s="24" t="str">
        <f t="shared" ca="1" si="545"/>
        <v/>
      </c>
      <c r="AK1968" s="24" t="str">
        <f t="shared" ca="1" si="546"/>
        <v/>
      </c>
      <c r="AL1968" s="24" t="str">
        <f t="shared" ca="1" si="547"/>
        <v/>
      </c>
      <c r="AM1968" s="26"/>
      <c r="AN1968" s="26" t="str">
        <f ca="1">IF(AI1968="","","G1 "&amp;Input!D55&amp;" "&amp;AI1968&amp;" "&amp;Input!D$56&amp;" "&amp;AJ1968&amp;" "&amp;Input!D$57&amp;" "&amp;AK1968&amp;" "&amp;Input!D$58&amp;" "&amp;AL1968&amp;" F "&amp;Input!D$51&amp;"")</f>
        <v/>
      </c>
      <c r="AP1968" s="26" t="str">
        <f ca="1">IF(AS1968="","","G1 "&amp;Input!D$55&amp;" "&amp;AS1968&amp;" "&amp;Input!D$56&amp;" "&amp;AT1968&amp;" "&amp;Input!D$57&amp;" "&amp;AU1968&amp;" "&amp;Input!D$58&amp;" "&amp;AV1968&amp;" F "&amp;Input!D$52&amp;"")</f>
        <v/>
      </c>
      <c r="AR1968" s="21">
        <v>1965</v>
      </c>
      <c r="AS1968" s="24" t="str">
        <f t="shared" ca="1" si="553"/>
        <v/>
      </c>
      <c r="AT1968" s="24" t="str">
        <f t="shared" ca="1" si="554"/>
        <v/>
      </c>
      <c r="AU1968" s="24" t="str">
        <f t="shared" ca="1" si="555"/>
        <v/>
      </c>
      <c r="AV1968" s="24" t="str">
        <f t="shared" ca="1" si="556"/>
        <v/>
      </c>
      <c r="BC1968" t="s">
        <v>2390</v>
      </c>
      <c r="BF1968" s="74" t="str">
        <f ca="1">IF(AI1967="","","G1 "&amp;Input!D$55&amp;" "&amp;AI1967&amp;" "&amp;Input!D$56&amp;" "&amp;AJ1967&amp;" "&amp;Input!D$57&amp;" "&amp;AK1967&amp;" "&amp;Input!D$58&amp;" "&amp;AL1967&amp;" F "&amp;Input!D$51&amp;"")</f>
        <v/>
      </c>
      <c r="BO1968" s="132" t="str">
        <f t="shared" ca="1" si="551"/>
        <v/>
      </c>
      <c r="BP1968" s="132" t="str">
        <f t="shared" ca="1" si="551"/>
        <v/>
      </c>
      <c r="BQ1968" s="132" t="str">
        <f t="shared" ca="1" si="551"/>
        <v/>
      </c>
      <c r="BR1968" s="132" t="str">
        <f t="shared" ca="1" si="551"/>
        <v/>
      </c>
      <c r="BT1968" s="132" t="str">
        <f t="shared" si="552"/>
        <v/>
      </c>
      <c r="BU1968" s="132" t="str">
        <f t="shared" si="552"/>
        <v/>
      </c>
      <c r="BV1968" s="132" t="str">
        <f t="shared" si="552"/>
        <v/>
      </c>
      <c r="BW1968" s="132" t="str">
        <f t="shared" si="552"/>
        <v/>
      </c>
      <c r="BY1968" s="132" t="str">
        <f t="shared" ca="1" si="550"/>
        <v/>
      </c>
      <c r="BZ1968" s="132" t="str">
        <f t="shared" ca="1" si="550"/>
        <v/>
      </c>
      <c r="CA1968" s="132" t="str">
        <f t="shared" ca="1" si="550"/>
        <v/>
      </c>
      <c r="CB1968" s="132" t="str">
        <f t="shared" ca="1" si="550"/>
        <v/>
      </c>
    </row>
    <row r="1969" spans="18:80" x14ac:dyDescent="0.2">
      <c r="R1969" s="21">
        <v>1966</v>
      </c>
      <c r="S1969" s="24" t="e">
        <f ca="1"/>
        <v>#N/A</v>
      </c>
      <c r="T1969" s="24" t="e">
        <f ca="1"/>
        <v>#N/A</v>
      </c>
      <c r="V1969" s="21">
        <v>1966</v>
      </c>
      <c r="W1969" s="24" t="e">
        <f ca="1"/>
        <v>#N/A</v>
      </c>
      <c r="X1969" s="24" t="e">
        <f ca="1"/>
        <v>#N/A</v>
      </c>
      <c r="Y1969" s="30"/>
      <c r="Z1969" s="21">
        <v>1966</v>
      </c>
      <c r="AA1969" s="24" t="e">
        <f ca="1"/>
        <v>#N/A</v>
      </c>
      <c r="AB1969" s="24" t="e">
        <f ca="1"/>
        <v>#N/A</v>
      </c>
      <c r="AD1969" s="21">
        <v>1966</v>
      </c>
      <c r="AE1969" s="24" t="e">
        <f ca="1"/>
        <v>#N/A</v>
      </c>
      <c r="AF1969" s="24" t="e">
        <f ca="1"/>
        <v>#N/A</v>
      </c>
      <c r="AH1969" s="21">
        <v>1966</v>
      </c>
      <c r="AI1969" s="24" t="str">
        <f t="shared" ca="1" si="544"/>
        <v/>
      </c>
      <c r="AJ1969" s="24" t="str">
        <f t="shared" ca="1" si="545"/>
        <v/>
      </c>
      <c r="AK1969" s="24" t="str">
        <f t="shared" ca="1" si="546"/>
        <v/>
      </c>
      <c r="AL1969" s="24" t="str">
        <f t="shared" ca="1" si="547"/>
        <v/>
      </c>
      <c r="AM1969" s="26"/>
      <c r="AN1969" s="26" t="str">
        <f ca="1">IF(AI1969="","","G1 "&amp;Input!D55&amp;" "&amp;AI1969&amp;" "&amp;Input!D$56&amp;" "&amp;AJ1969&amp;" "&amp;Input!D$57&amp;" "&amp;AK1969&amp;" "&amp;Input!D$58&amp;" "&amp;AL1969&amp;" F "&amp;Input!D$51&amp;"")</f>
        <v/>
      </c>
      <c r="AP1969" s="26" t="str">
        <f ca="1">IF(AS1969="","","G1 "&amp;Input!D$55&amp;" "&amp;AS1969&amp;" "&amp;Input!D$56&amp;" "&amp;AT1969&amp;" "&amp;Input!D$57&amp;" "&amp;AU1969&amp;" "&amp;Input!D$58&amp;" "&amp;AV1969&amp;" F "&amp;Input!D$52&amp;"")</f>
        <v/>
      </c>
      <c r="AR1969" s="21">
        <v>1966</v>
      </c>
      <c r="AS1969" s="24" t="str">
        <f t="shared" ca="1" si="553"/>
        <v/>
      </c>
      <c r="AT1969" s="24" t="str">
        <f t="shared" ca="1" si="554"/>
        <v/>
      </c>
      <c r="AU1969" s="24" t="str">
        <f t="shared" ca="1" si="555"/>
        <v/>
      </c>
      <c r="AV1969" s="24" t="str">
        <f t="shared" ca="1" si="556"/>
        <v/>
      </c>
      <c r="BC1969" t="s">
        <v>2391</v>
      </c>
      <c r="BF1969" s="74" t="str">
        <f ca="1">IF(AI1968="","","G1 "&amp;Input!D$55&amp;" "&amp;AI1968&amp;" "&amp;Input!D$56&amp;" "&amp;AJ1968&amp;" "&amp;Input!D$57&amp;" "&amp;AK1968&amp;" "&amp;Input!D$58&amp;" "&amp;AL1968&amp;" F "&amp;Input!D$51&amp;"")</f>
        <v/>
      </c>
      <c r="BO1969" s="132" t="str">
        <f t="shared" ca="1" si="551"/>
        <v/>
      </c>
      <c r="BP1969" s="132" t="str">
        <f t="shared" ca="1" si="551"/>
        <v/>
      </c>
      <c r="BQ1969" s="132" t="str">
        <f t="shared" ca="1" si="551"/>
        <v/>
      </c>
      <c r="BR1969" s="132" t="str">
        <f t="shared" ca="1" si="551"/>
        <v/>
      </c>
      <c r="BT1969" s="132" t="str">
        <f t="shared" si="552"/>
        <v/>
      </c>
      <c r="BU1969" s="132" t="str">
        <f t="shared" si="552"/>
        <v/>
      </c>
      <c r="BV1969" s="132" t="str">
        <f t="shared" si="552"/>
        <v/>
      </c>
      <c r="BW1969" s="132" t="str">
        <f t="shared" si="552"/>
        <v/>
      </c>
      <c r="BY1969" s="132" t="str">
        <f t="shared" ca="1" si="550"/>
        <v/>
      </c>
      <c r="BZ1969" s="132" t="str">
        <f t="shared" ca="1" si="550"/>
        <v/>
      </c>
      <c r="CA1969" s="132" t="str">
        <f t="shared" ca="1" si="550"/>
        <v/>
      </c>
      <c r="CB1969" s="132" t="str">
        <f t="shared" ca="1" si="550"/>
        <v/>
      </c>
    </row>
    <row r="1970" spans="18:80" x14ac:dyDescent="0.2">
      <c r="R1970" s="21">
        <v>1967</v>
      </c>
      <c r="S1970" s="24" t="e">
        <f ca="1"/>
        <v>#N/A</v>
      </c>
      <c r="T1970" s="24" t="e">
        <f ca="1"/>
        <v>#N/A</v>
      </c>
      <c r="V1970" s="21">
        <v>1967</v>
      </c>
      <c r="W1970" s="24" t="e">
        <f ca="1"/>
        <v>#N/A</v>
      </c>
      <c r="X1970" s="24" t="e">
        <f ca="1"/>
        <v>#N/A</v>
      </c>
      <c r="Y1970" s="30"/>
      <c r="Z1970" s="21">
        <v>1967</v>
      </c>
      <c r="AA1970" s="24" t="e">
        <f ca="1"/>
        <v>#N/A</v>
      </c>
      <c r="AB1970" s="24" t="e">
        <f ca="1"/>
        <v>#N/A</v>
      </c>
      <c r="AD1970" s="21">
        <v>1967</v>
      </c>
      <c r="AE1970" s="24" t="e">
        <f ca="1"/>
        <v>#N/A</v>
      </c>
      <c r="AF1970" s="24" t="e">
        <f ca="1"/>
        <v>#N/A</v>
      </c>
      <c r="AH1970" s="21">
        <v>1967</v>
      </c>
      <c r="AI1970" s="24" t="str">
        <f t="shared" ca="1" si="544"/>
        <v/>
      </c>
      <c r="AJ1970" s="24" t="str">
        <f t="shared" ca="1" si="545"/>
        <v/>
      </c>
      <c r="AK1970" s="24" t="str">
        <f t="shared" ca="1" si="546"/>
        <v/>
      </c>
      <c r="AL1970" s="24" t="str">
        <f t="shared" ca="1" si="547"/>
        <v/>
      </c>
      <c r="AM1970" s="26"/>
      <c r="AN1970" s="26" t="str">
        <f ca="1">IF(AI1970="","","G1 "&amp;Input!D55&amp;" "&amp;AI1970&amp;" "&amp;Input!D$56&amp;" "&amp;AJ1970&amp;" "&amp;Input!D$57&amp;" "&amp;AK1970&amp;" "&amp;Input!D$58&amp;" "&amp;AL1970&amp;" F "&amp;Input!D$51&amp;"")</f>
        <v/>
      </c>
      <c r="AP1970" s="26" t="str">
        <f ca="1">IF(AS1970="","","G1 "&amp;Input!D$55&amp;" "&amp;AS1970&amp;" "&amp;Input!D$56&amp;" "&amp;AT1970&amp;" "&amp;Input!D$57&amp;" "&amp;AU1970&amp;" "&amp;Input!D$58&amp;" "&amp;AV1970&amp;" F "&amp;Input!D$52&amp;"")</f>
        <v/>
      </c>
      <c r="AR1970" s="21">
        <v>1967</v>
      </c>
      <c r="AS1970" s="24" t="str">
        <f t="shared" ca="1" si="553"/>
        <v/>
      </c>
      <c r="AT1970" s="24" t="str">
        <f t="shared" ca="1" si="554"/>
        <v/>
      </c>
      <c r="AU1970" s="24" t="str">
        <f t="shared" ca="1" si="555"/>
        <v/>
      </c>
      <c r="AV1970" s="24" t="str">
        <f t="shared" ca="1" si="556"/>
        <v/>
      </c>
      <c r="BC1970" t="s">
        <v>2392</v>
      </c>
      <c r="BF1970" s="74" t="str">
        <f ca="1">IF(AI1969="","","G1 "&amp;Input!D$55&amp;" "&amp;AI1969&amp;" "&amp;Input!D$56&amp;" "&amp;AJ1969&amp;" "&amp;Input!D$57&amp;" "&amp;AK1969&amp;" "&amp;Input!D$58&amp;" "&amp;AL1969&amp;" F "&amp;Input!D$51&amp;"")</f>
        <v/>
      </c>
      <c r="BO1970" s="132" t="str">
        <f t="shared" ca="1" si="551"/>
        <v/>
      </c>
      <c r="BP1970" s="132" t="str">
        <f t="shared" ca="1" si="551"/>
        <v/>
      </c>
      <c r="BQ1970" s="132" t="str">
        <f t="shared" ca="1" si="551"/>
        <v/>
      </c>
      <c r="BR1970" s="132" t="str">
        <f t="shared" ca="1" si="551"/>
        <v/>
      </c>
      <c r="BT1970" s="132" t="str">
        <f t="shared" si="552"/>
        <v/>
      </c>
      <c r="BU1970" s="132" t="str">
        <f t="shared" si="552"/>
        <v/>
      </c>
      <c r="BV1970" s="132" t="str">
        <f t="shared" si="552"/>
        <v/>
      </c>
      <c r="BW1970" s="132" t="str">
        <f t="shared" si="552"/>
        <v/>
      </c>
      <c r="BY1970" s="132" t="str">
        <f t="shared" ca="1" si="550"/>
        <v/>
      </c>
      <c r="BZ1970" s="132" t="str">
        <f t="shared" ca="1" si="550"/>
        <v/>
      </c>
      <c r="CA1970" s="132" t="str">
        <f t="shared" ca="1" si="550"/>
        <v/>
      </c>
      <c r="CB1970" s="132" t="str">
        <f t="shared" ca="1" si="550"/>
        <v/>
      </c>
    </row>
    <row r="1971" spans="18:80" x14ac:dyDescent="0.2">
      <c r="R1971" s="21">
        <v>1968</v>
      </c>
      <c r="S1971" s="24" t="e">
        <f ca="1"/>
        <v>#N/A</v>
      </c>
      <c r="T1971" s="24" t="e">
        <f ca="1"/>
        <v>#N/A</v>
      </c>
      <c r="V1971" s="21">
        <v>1968</v>
      </c>
      <c r="W1971" s="24" t="e">
        <f ca="1"/>
        <v>#N/A</v>
      </c>
      <c r="X1971" s="24" t="e">
        <f ca="1"/>
        <v>#N/A</v>
      </c>
      <c r="Y1971" s="30"/>
      <c r="Z1971" s="21">
        <v>1968</v>
      </c>
      <c r="AA1971" s="24" t="e">
        <f ca="1"/>
        <v>#N/A</v>
      </c>
      <c r="AB1971" s="24" t="e">
        <f ca="1"/>
        <v>#N/A</v>
      </c>
      <c r="AD1971" s="21">
        <v>1968</v>
      </c>
      <c r="AE1971" s="24" t="e">
        <f ca="1"/>
        <v>#N/A</v>
      </c>
      <c r="AF1971" s="24" t="e">
        <f ca="1"/>
        <v>#N/A</v>
      </c>
      <c r="AH1971" s="21">
        <v>1968</v>
      </c>
      <c r="AI1971" s="24" t="str">
        <f t="shared" ca="1" si="544"/>
        <v/>
      </c>
      <c r="AJ1971" s="24" t="str">
        <f t="shared" ca="1" si="545"/>
        <v/>
      </c>
      <c r="AK1971" s="24" t="str">
        <f t="shared" ca="1" si="546"/>
        <v/>
      </c>
      <c r="AL1971" s="24" t="str">
        <f t="shared" ca="1" si="547"/>
        <v/>
      </c>
      <c r="AM1971" s="26"/>
      <c r="AN1971" s="26" t="str">
        <f ca="1">IF(AI1971="","","G1 "&amp;Input!D55&amp;" "&amp;AI1971&amp;" "&amp;Input!D$56&amp;" "&amp;AJ1971&amp;" "&amp;Input!D$57&amp;" "&amp;AK1971&amp;" "&amp;Input!D$58&amp;" "&amp;AL1971&amp;" F "&amp;Input!D$51&amp;"")</f>
        <v/>
      </c>
      <c r="AP1971" s="26" t="str">
        <f ca="1">IF(AS1971="","","G1 "&amp;Input!D$55&amp;" "&amp;AS1971&amp;" "&amp;Input!D$56&amp;" "&amp;AT1971&amp;" "&amp;Input!D$57&amp;" "&amp;AU1971&amp;" "&amp;Input!D$58&amp;" "&amp;AV1971&amp;" F "&amp;Input!D$52&amp;"")</f>
        <v/>
      </c>
      <c r="AR1971" s="21">
        <v>1968</v>
      </c>
      <c r="AS1971" s="24" t="str">
        <f t="shared" ca="1" si="553"/>
        <v/>
      </c>
      <c r="AT1971" s="24" t="str">
        <f t="shared" ca="1" si="554"/>
        <v/>
      </c>
      <c r="AU1971" s="24" t="str">
        <f t="shared" ca="1" si="555"/>
        <v/>
      </c>
      <c r="AV1971" s="24" t="str">
        <f t="shared" ca="1" si="556"/>
        <v/>
      </c>
      <c r="BC1971" t="s">
        <v>2393</v>
      </c>
      <c r="BF1971" s="74" t="str">
        <f ca="1">IF(AI1970="","","G1 "&amp;Input!D$55&amp;" "&amp;AI1970&amp;" "&amp;Input!D$56&amp;" "&amp;AJ1970&amp;" "&amp;Input!D$57&amp;" "&amp;AK1970&amp;" "&amp;Input!D$58&amp;" "&amp;AL1970&amp;" F "&amp;Input!D$51&amp;"")</f>
        <v/>
      </c>
      <c r="BO1971" s="132" t="str">
        <f t="shared" ca="1" si="551"/>
        <v/>
      </c>
      <c r="BP1971" s="132" t="str">
        <f t="shared" ca="1" si="551"/>
        <v/>
      </c>
      <c r="BQ1971" s="132" t="str">
        <f t="shared" ca="1" si="551"/>
        <v/>
      </c>
      <c r="BR1971" s="132" t="str">
        <f t="shared" ca="1" si="551"/>
        <v/>
      </c>
      <c r="BT1971" s="132" t="str">
        <f t="shared" si="552"/>
        <v/>
      </c>
      <c r="BU1971" s="132" t="str">
        <f t="shared" si="552"/>
        <v/>
      </c>
      <c r="BV1971" s="132" t="str">
        <f t="shared" si="552"/>
        <v/>
      </c>
      <c r="BW1971" s="132" t="str">
        <f t="shared" si="552"/>
        <v/>
      </c>
      <c r="BY1971" s="132" t="str">
        <f t="shared" ca="1" si="550"/>
        <v/>
      </c>
      <c r="BZ1971" s="132" t="str">
        <f t="shared" ca="1" si="550"/>
        <v/>
      </c>
      <c r="CA1971" s="132" t="str">
        <f t="shared" ca="1" si="550"/>
        <v/>
      </c>
      <c r="CB1971" s="132" t="str">
        <f t="shared" ca="1" si="550"/>
        <v/>
      </c>
    </row>
    <row r="1972" spans="18:80" x14ac:dyDescent="0.2">
      <c r="R1972" s="21">
        <v>1969</v>
      </c>
      <c r="S1972" s="24" t="e">
        <f ca="1"/>
        <v>#N/A</v>
      </c>
      <c r="T1972" s="24" t="e">
        <f ca="1"/>
        <v>#N/A</v>
      </c>
      <c r="V1972" s="21">
        <v>1969</v>
      </c>
      <c r="W1972" s="24" t="e">
        <f ca="1"/>
        <v>#N/A</v>
      </c>
      <c r="X1972" s="24" t="e">
        <f ca="1"/>
        <v>#N/A</v>
      </c>
      <c r="Y1972" s="30"/>
      <c r="Z1972" s="21">
        <v>1969</v>
      </c>
      <c r="AA1972" s="24" t="e">
        <f ca="1"/>
        <v>#N/A</v>
      </c>
      <c r="AB1972" s="24" t="e">
        <f ca="1"/>
        <v>#N/A</v>
      </c>
      <c r="AD1972" s="21">
        <v>1969</v>
      </c>
      <c r="AE1972" s="24" t="e">
        <f ca="1"/>
        <v>#N/A</v>
      </c>
      <c r="AF1972" s="24" t="e">
        <f ca="1"/>
        <v>#N/A</v>
      </c>
      <c r="AH1972" s="21">
        <v>1969</v>
      </c>
      <c r="AI1972" s="24" t="str">
        <f t="shared" ca="1" si="544"/>
        <v/>
      </c>
      <c r="AJ1972" s="24" t="str">
        <f t="shared" ca="1" si="545"/>
        <v/>
      </c>
      <c r="AK1972" s="24" t="str">
        <f t="shared" ca="1" si="546"/>
        <v/>
      </c>
      <c r="AL1972" s="24" t="str">
        <f t="shared" ca="1" si="547"/>
        <v/>
      </c>
      <c r="AM1972" s="26"/>
      <c r="AN1972" s="26" t="str">
        <f ca="1">IF(AI1972="","","G1 "&amp;Input!D55&amp;" "&amp;AI1972&amp;" "&amp;Input!D$56&amp;" "&amp;AJ1972&amp;" "&amp;Input!D$57&amp;" "&amp;AK1972&amp;" "&amp;Input!D$58&amp;" "&amp;AL1972&amp;" F "&amp;Input!D$51&amp;"")</f>
        <v/>
      </c>
      <c r="AP1972" s="26" t="str">
        <f ca="1">IF(AS1972="","","G1 "&amp;Input!D$55&amp;" "&amp;AS1972&amp;" "&amp;Input!D$56&amp;" "&amp;AT1972&amp;" "&amp;Input!D$57&amp;" "&amp;AU1972&amp;" "&amp;Input!D$58&amp;" "&amp;AV1972&amp;" F "&amp;Input!D$52&amp;"")</f>
        <v/>
      </c>
      <c r="AR1972" s="21">
        <v>1969</v>
      </c>
      <c r="AS1972" s="24" t="str">
        <f t="shared" ca="1" si="553"/>
        <v/>
      </c>
      <c r="AT1972" s="24" t="str">
        <f t="shared" ca="1" si="554"/>
        <v/>
      </c>
      <c r="AU1972" s="24" t="str">
        <f t="shared" ca="1" si="555"/>
        <v/>
      </c>
      <c r="AV1972" s="24" t="str">
        <f t="shared" ca="1" si="556"/>
        <v/>
      </c>
      <c r="BC1972" t="s">
        <v>2394</v>
      </c>
      <c r="BF1972" s="74" t="str">
        <f ca="1">IF(AI1971="","","G1 "&amp;Input!D$55&amp;" "&amp;AI1971&amp;" "&amp;Input!D$56&amp;" "&amp;AJ1971&amp;" "&amp;Input!D$57&amp;" "&amp;AK1971&amp;" "&amp;Input!D$58&amp;" "&amp;AL1971&amp;" F "&amp;Input!D$51&amp;"")</f>
        <v/>
      </c>
      <c r="BO1972" s="132" t="str">
        <f t="shared" ca="1" si="551"/>
        <v/>
      </c>
      <c r="BP1972" s="132" t="str">
        <f t="shared" ca="1" si="551"/>
        <v/>
      </c>
      <c r="BQ1972" s="132" t="str">
        <f t="shared" ca="1" si="551"/>
        <v/>
      </c>
      <c r="BR1972" s="132" t="str">
        <f t="shared" ca="1" si="551"/>
        <v/>
      </c>
      <c r="BT1972" s="132" t="str">
        <f t="shared" si="552"/>
        <v/>
      </c>
      <c r="BU1972" s="132" t="str">
        <f t="shared" si="552"/>
        <v/>
      </c>
      <c r="BV1972" s="132" t="str">
        <f t="shared" si="552"/>
        <v/>
      </c>
      <c r="BW1972" s="132" t="str">
        <f t="shared" si="552"/>
        <v/>
      </c>
      <c r="BY1972" s="132" t="str">
        <f t="shared" ca="1" si="550"/>
        <v/>
      </c>
      <c r="BZ1972" s="132" t="str">
        <f t="shared" ca="1" si="550"/>
        <v/>
      </c>
      <c r="CA1972" s="132" t="str">
        <f t="shared" ca="1" si="550"/>
        <v/>
      </c>
      <c r="CB1972" s="132" t="str">
        <f t="shared" ca="1" si="550"/>
        <v/>
      </c>
    </row>
    <row r="1973" spans="18:80" x14ac:dyDescent="0.2">
      <c r="R1973" s="21">
        <v>1970</v>
      </c>
      <c r="S1973" s="24" t="e">
        <f ca="1"/>
        <v>#N/A</v>
      </c>
      <c r="T1973" s="24" t="e">
        <f ca="1"/>
        <v>#N/A</v>
      </c>
      <c r="V1973" s="21">
        <v>1970</v>
      </c>
      <c r="W1973" s="24" t="e">
        <f ca="1"/>
        <v>#N/A</v>
      </c>
      <c r="X1973" s="24" t="e">
        <f ca="1"/>
        <v>#N/A</v>
      </c>
      <c r="Y1973" s="30"/>
      <c r="Z1973" s="21">
        <v>1970</v>
      </c>
      <c r="AA1973" s="24" t="e">
        <f ca="1"/>
        <v>#N/A</v>
      </c>
      <c r="AB1973" s="24" t="e">
        <f ca="1"/>
        <v>#N/A</v>
      </c>
      <c r="AD1973" s="21">
        <v>1970</v>
      </c>
      <c r="AE1973" s="24" t="e">
        <f ca="1"/>
        <v>#N/A</v>
      </c>
      <c r="AF1973" s="24" t="e">
        <f ca="1"/>
        <v>#N/A</v>
      </c>
      <c r="AH1973" s="21">
        <v>1970</v>
      </c>
      <c r="AI1973" s="24" t="str">
        <f t="shared" ca="1" si="544"/>
        <v/>
      </c>
      <c r="AJ1973" s="24" t="str">
        <f t="shared" ca="1" si="545"/>
        <v/>
      </c>
      <c r="AK1973" s="24" t="str">
        <f t="shared" ca="1" si="546"/>
        <v/>
      </c>
      <c r="AL1973" s="24" t="str">
        <f t="shared" ca="1" si="547"/>
        <v/>
      </c>
      <c r="AM1973" s="26"/>
      <c r="AN1973" s="26" t="str">
        <f ca="1">IF(AI1973="","","G1 "&amp;Input!D55&amp;" "&amp;AI1973&amp;" "&amp;Input!D$56&amp;" "&amp;AJ1973&amp;" "&amp;Input!D$57&amp;" "&amp;AK1973&amp;" "&amp;Input!D$58&amp;" "&amp;AL1973&amp;" F "&amp;Input!D$51&amp;"")</f>
        <v/>
      </c>
      <c r="AP1973" s="26" t="str">
        <f ca="1">IF(AS1973="","","G1 "&amp;Input!D$55&amp;" "&amp;AS1973&amp;" "&amp;Input!D$56&amp;" "&amp;AT1973&amp;" "&amp;Input!D$57&amp;" "&amp;AU1973&amp;" "&amp;Input!D$58&amp;" "&amp;AV1973&amp;" F "&amp;Input!D$52&amp;"")</f>
        <v/>
      </c>
      <c r="AR1973" s="21">
        <v>1970</v>
      </c>
      <c r="AS1973" s="24" t="str">
        <f t="shared" ca="1" si="553"/>
        <v/>
      </c>
      <c r="AT1973" s="24" t="str">
        <f t="shared" ca="1" si="554"/>
        <v/>
      </c>
      <c r="AU1973" s="24" t="str">
        <f t="shared" ca="1" si="555"/>
        <v/>
      </c>
      <c r="AV1973" s="24" t="str">
        <f t="shared" ca="1" si="556"/>
        <v/>
      </c>
      <c r="BC1973" t="s">
        <v>2395</v>
      </c>
      <c r="BF1973" s="74" t="str">
        <f ca="1">IF(AI1972="","","G1 "&amp;Input!D$55&amp;" "&amp;AI1972&amp;" "&amp;Input!D$56&amp;" "&amp;AJ1972&amp;" "&amp;Input!D$57&amp;" "&amp;AK1972&amp;" "&amp;Input!D$58&amp;" "&amp;AL1972&amp;" F "&amp;Input!D$51&amp;"")</f>
        <v/>
      </c>
      <c r="BO1973" s="132" t="str">
        <f t="shared" ca="1" si="551"/>
        <v/>
      </c>
      <c r="BP1973" s="132" t="str">
        <f t="shared" ca="1" si="551"/>
        <v/>
      </c>
      <c r="BQ1973" s="132" t="str">
        <f t="shared" ca="1" si="551"/>
        <v/>
      </c>
      <c r="BR1973" s="132" t="str">
        <f t="shared" ca="1" si="551"/>
        <v/>
      </c>
      <c r="BT1973" s="132" t="str">
        <f t="shared" si="552"/>
        <v/>
      </c>
      <c r="BU1973" s="132" t="str">
        <f t="shared" si="552"/>
        <v/>
      </c>
      <c r="BV1973" s="132" t="str">
        <f t="shared" si="552"/>
        <v/>
      </c>
      <c r="BW1973" s="132" t="str">
        <f t="shared" si="552"/>
        <v/>
      </c>
      <c r="BY1973" s="132" t="str">
        <f t="shared" ca="1" si="550"/>
        <v/>
      </c>
      <c r="BZ1973" s="132" t="str">
        <f t="shared" ca="1" si="550"/>
        <v/>
      </c>
      <c r="CA1973" s="132" t="str">
        <f t="shared" ca="1" si="550"/>
        <v/>
      </c>
      <c r="CB1973" s="132" t="str">
        <f t="shared" ca="1" si="550"/>
        <v/>
      </c>
    </row>
    <row r="1974" spans="18:80" x14ac:dyDescent="0.2">
      <c r="R1974" s="21">
        <v>1971</v>
      </c>
      <c r="S1974" s="24" t="e">
        <f ca="1"/>
        <v>#N/A</v>
      </c>
      <c r="T1974" s="24" t="e">
        <f ca="1"/>
        <v>#N/A</v>
      </c>
      <c r="V1974" s="21">
        <v>1971</v>
      </c>
      <c r="W1974" s="24" t="e">
        <f ca="1"/>
        <v>#N/A</v>
      </c>
      <c r="X1974" s="24" t="e">
        <f ca="1"/>
        <v>#N/A</v>
      </c>
      <c r="Y1974" s="30"/>
      <c r="Z1974" s="21">
        <v>1971</v>
      </c>
      <c r="AA1974" s="24" t="e">
        <f ca="1"/>
        <v>#N/A</v>
      </c>
      <c r="AB1974" s="24" t="e">
        <f ca="1"/>
        <v>#N/A</v>
      </c>
      <c r="AD1974" s="21">
        <v>1971</v>
      </c>
      <c r="AE1974" s="24" t="e">
        <f ca="1"/>
        <v>#N/A</v>
      </c>
      <c r="AF1974" s="24" t="e">
        <f ca="1"/>
        <v>#N/A</v>
      </c>
      <c r="AH1974" s="21">
        <v>1971</v>
      </c>
      <c r="AI1974" s="24" t="str">
        <f t="shared" ca="1" si="544"/>
        <v/>
      </c>
      <c r="AJ1974" s="24" t="str">
        <f t="shared" ca="1" si="545"/>
        <v/>
      </c>
      <c r="AK1974" s="24" t="str">
        <f t="shared" ca="1" si="546"/>
        <v/>
      </c>
      <c r="AL1974" s="24" t="str">
        <f t="shared" ca="1" si="547"/>
        <v/>
      </c>
      <c r="AM1974" s="26"/>
      <c r="AN1974" s="26" t="str">
        <f ca="1">IF(AI1974="","","G1 "&amp;Input!D55&amp;" "&amp;AI1974&amp;" "&amp;Input!D$56&amp;" "&amp;AJ1974&amp;" "&amp;Input!D$57&amp;" "&amp;AK1974&amp;" "&amp;Input!D$58&amp;" "&amp;AL1974&amp;" F "&amp;Input!D$51&amp;"")</f>
        <v/>
      </c>
      <c r="AP1974" s="26" t="str">
        <f ca="1">IF(AS1974="","","G1 "&amp;Input!D$55&amp;" "&amp;AS1974&amp;" "&amp;Input!D$56&amp;" "&amp;AT1974&amp;" "&amp;Input!D$57&amp;" "&amp;AU1974&amp;" "&amp;Input!D$58&amp;" "&amp;AV1974&amp;" F "&amp;Input!D$52&amp;"")</f>
        <v/>
      </c>
      <c r="AR1974" s="21">
        <v>1971</v>
      </c>
      <c r="AS1974" s="24" t="str">
        <f t="shared" ca="1" si="553"/>
        <v/>
      </c>
      <c r="AT1974" s="24" t="str">
        <f t="shared" ca="1" si="554"/>
        <v/>
      </c>
      <c r="AU1974" s="24" t="str">
        <f t="shared" ca="1" si="555"/>
        <v/>
      </c>
      <c r="AV1974" s="24" t="str">
        <f t="shared" ca="1" si="556"/>
        <v/>
      </c>
      <c r="BC1974" t="s">
        <v>2396</v>
      </c>
      <c r="BF1974" s="74" t="str">
        <f ca="1">IF(AI1973="","","G1 "&amp;Input!D$55&amp;" "&amp;AI1973&amp;" "&amp;Input!D$56&amp;" "&amp;AJ1973&amp;" "&amp;Input!D$57&amp;" "&amp;AK1973&amp;" "&amp;Input!D$58&amp;" "&amp;AL1973&amp;" F "&amp;Input!D$51&amp;"")</f>
        <v/>
      </c>
      <c r="BO1974" s="132" t="str">
        <f t="shared" ca="1" si="551"/>
        <v/>
      </c>
      <c r="BP1974" s="132" t="str">
        <f t="shared" ca="1" si="551"/>
        <v/>
      </c>
      <c r="BQ1974" s="132" t="str">
        <f t="shared" ca="1" si="551"/>
        <v/>
      </c>
      <c r="BR1974" s="132" t="str">
        <f t="shared" ca="1" si="551"/>
        <v/>
      </c>
      <c r="BT1974" s="132" t="str">
        <f t="shared" si="552"/>
        <v/>
      </c>
      <c r="BU1974" s="132" t="str">
        <f t="shared" si="552"/>
        <v/>
      </c>
      <c r="BV1974" s="132" t="str">
        <f t="shared" si="552"/>
        <v/>
      </c>
      <c r="BW1974" s="132" t="str">
        <f t="shared" si="552"/>
        <v/>
      </c>
      <c r="BY1974" s="132" t="str">
        <f t="shared" ca="1" si="550"/>
        <v/>
      </c>
      <c r="BZ1974" s="132" t="str">
        <f t="shared" ca="1" si="550"/>
        <v/>
      </c>
      <c r="CA1974" s="132" t="str">
        <f t="shared" ca="1" si="550"/>
        <v/>
      </c>
      <c r="CB1974" s="132" t="str">
        <f t="shared" ca="1" si="550"/>
        <v/>
      </c>
    </row>
    <row r="1975" spans="18:80" x14ac:dyDescent="0.2">
      <c r="R1975" s="21">
        <v>1972</v>
      </c>
      <c r="S1975" s="24" t="e">
        <f ca="1"/>
        <v>#N/A</v>
      </c>
      <c r="T1975" s="24" t="e">
        <f ca="1"/>
        <v>#N/A</v>
      </c>
      <c r="V1975" s="21">
        <v>1972</v>
      </c>
      <c r="W1975" s="24" t="e">
        <f ca="1"/>
        <v>#N/A</v>
      </c>
      <c r="X1975" s="24" t="e">
        <f ca="1"/>
        <v>#N/A</v>
      </c>
      <c r="Y1975" s="30"/>
      <c r="Z1975" s="21">
        <v>1972</v>
      </c>
      <c r="AA1975" s="24" t="e">
        <f ca="1"/>
        <v>#N/A</v>
      </c>
      <c r="AB1975" s="24" t="e">
        <f ca="1"/>
        <v>#N/A</v>
      </c>
      <c r="AD1975" s="21">
        <v>1972</v>
      </c>
      <c r="AE1975" s="24" t="e">
        <f ca="1"/>
        <v>#N/A</v>
      </c>
      <c r="AF1975" s="24" t="e">
        <f ca="1"/>
        <v>#N/A</v>
      </c>
      <c r="AH1975" s="21">
        <v>1972</v>
      </c>
      <c r="AI1975" s="24" t="str">
        <f t="shared" ca="1" si="544"/>
        <v/>
      </c>
      <c r="AJ1975" s="24" t="str">
        <f t="shared" ca="1" si="545"/>
        <v/>
      </c>
      <c r="AK1975" s="24" t="str">
        <f t="shared" ca="1" si="546"/>
        <v/>
      </c>
      <c r="AL1975" s="24" t="str">
        <f t="shared" ca="1" si="547"/>
        <v/>
      </c>
      <c r="AM1975" s="26"/>
      <c r="AN1975" s="26" t="str">
        <f ca="1">IF(AI1975="","","G1 "&amp;Input!D55&amp;" "&amp;AI1975&amp;" "&amp;Input!D$56&amp;" "&amp;AJ1975&amp;" "&amp;Input!D$57&amp;" "&amp;AK1975&amp;" "&amp;Input!D$58&amp;" "&amp;AL1975&amp;" F "&amp;Input!D$51&amp;"")</f>
        <v/>
      </c>
      <c r="AP1975" s="26" t="str">
        <f ca="1">IF(AS1975="","","G1 "&amp;Input!D$55&amp;" "&amp;AS1975&amp;" "&amp;Input!D$56&amp;" "&amp;AT1975&amp;" "&amp;Input!D$57&amp;" "&amp;AU1975&amp;" "&amp;Input!D$58&amp;" "&amp;AV1975&amp;" F "&amp;Input!D$52&amp;"")</f>
        <v/>
      </c>
      <c r="AR1975" s="21">
        <v>1972</v>
      </c>
      <c r="AS1975" s="24" t="str">
        <f t="shared" ca="1" si="553"/>
        <v/>
      </c>
      <c r="AT1975" s="24" t="str">
        <f t="shared" ca="1" si="554"/>
        <v/>
      </c>
      <c r="AU1975" s="24" t="str">
        <f t="shared" ca="1" si="555"/>
        <v/>
      </c>
      <c r="AV1975" s="24" t="str">
        <f t="shared" ca="1" si="556"/>
        <v/>
      </c>
      <c r="BC1975" t="s">
        <v>2397</v>
      </c>
      <c r="BF1975" s="74" t="str">
        <f ca="1">IF(AI1974="","","G1 "&amp;Input!D$55&amp;" "&amp;AI1974&amp;" "&amp;Input!D$56&amp;" "&amp;AJ1974&amp;" "&amp;Input!D$57&amp;" "&amp;AK1974&amp;" "&amp;Input!D$58&amp;" "&amp;AL1974&amp;" F "&amp;Input!D$51&amp;"")</f>
        <v/>
      </c>
      <c r="BO1975" s="132" t="str">
        <f t="shared" ca="1" si="551"/>
        <v/>
      </c>
      <c r="BP1975" s="132" t="str">
        <f t="shared" ca="1" si="551"/>
        <v/>
      </c>
      <c r="BQ1975" s="132" t="str">
        <f t="shared" ca="1" si="551"/>
        <v/>
      </c>
      <c r="BR1975" s="132" t="str">
        <f t="shared" ca="1" si="551"/>
        <v/>
      </c>
      <c r="BT1975" s="132" t="str">
        <f t="shared" si="552"/>
        <v/>
      </c>
      <c r="BU1975" s="132" t="str">
        <f t="shared" si="552"/>
        <v/>
      </c>
      <c r="BV1975" s="132" t="str">
        <f t="shared" si="552"/>
        <v/>
      </c>
      <c r="BW1975" s="132" t="str">
        <f t="shared" si="552"/>
        <v/>
      </c>
      <c r="BY1975" s="132" t="str">
        <f t="shared" ca="1" si="550"/>
        <v/>
      </c>
      <c r="BZ1975" s="132" t="str">
        <f t="shared" ca="1" si="550"/>
        <v/>
      </c>
      <c r="CA1975" s="132" t="str">
        <f t="shared" ca="1" si="550"/>
        <v/>
      </c>
      <c r="CB1975" s="132" t="str">
        <f t="shared" ca="1" si="550"/>
        <v/>
      </c>
    </row>
    <row r="1976" spans="18:80" x14ac:dyDescent="0.2">
      <c r="R1976" s="21">
        <v>1973</v>
      </c>
      <c r="S1976" s="24" t="e">
        <f ca="1"/>
        <v>#N/A</v>
      </c>
      <c r="T1976" s="24" t="e">
        <f ca="1"/>
        <v>#N/A</v>
      </c>
      <c r="V1976" s="21">
        <v>1973</v>
      </c>
      <c r="W1976" s="24" t="e">
        <f ca="1"/>
        <v>#N/A</v>
      </c>
      <c r="X1976" s="24" t="e">
        <f ca="1"/>
        <v>#N/A</v>
      </c>
      <c r="Y1976" s="30"/>
      <c r="Z1976" s="21">
        <v>1973</v>
      </c>
      <c r="AA1976" s="24" t="e">
        <f ca="1"/>
        <v>#N/A</v>
      </c>
      <c r="AB1976" s="24" t="e">
        <f ca="1"/>
        <v>#N/A</v>
      </c>
      <c r="AD1976" s="21">
        <v>1973</v>
      </c>
      <c r="AE1976" s="24" t="e">
        <f ca="1"/>
        <v>#N/A</v>
      </c>
      <c r="AF1976" s="24" t="e">
        <f ca="1"/>
        <v>#N/A</v>
      </c>
      <c r="AH1976" s="21">
        <v>1973</v>
      </c>
      <c r="AI1976" s="24" t="str">
        <f t="shared" ca="1" si="544"/>
        <v/>
      </c>
      <c r="AJ1976" s="24" t="str">
        <f t="shared" ca="1" si="545"/>
        <v/>
      </c>
      <c r="AK1976" s="24" t="str">
        <f t="shared" ca="1" si="546"/>
        <v/>
      </c>
      <c r="AL1976" s="24" t="str">
        <f t="shared" ca="1" si="547"/>
        <v/>
      </c>
      <c r="AM1976" s="26"/>
      <c r="AN1976" s="26" t="str">
        <f ca="1">IF(AI1976="","","G1 "&amp;Input!D55&amp;" "&amp;AI1976&amp;" "&amp;Input!D$56&amp;" "&amp;AJ1976&amp;" "&amp;Input!D$57&amp;" "&amp;AK1976&amp;" "&amp;Input!D$58&amp;" "&amp;AL1976&amp;" F "&amp;Input!D$51&amp;"")</f>
        <v/>
      </c>
      <c r="AP1976" s="26" t="str">
        <f ca="1">IF(AS1976="","","G1 "&amp;Input!D$55&amp;" "&amp;AS1976&amp;" "&amp;Input!D$56&amp;" "&amp;AT1976&amp;" "&amp;Input!D$57&amp;" "&amp;AU1976&amp;" "&amp;Input!D$58&amp;" "&amp;AV1976&amp;" F "&amp;Input!D$52&amp;"")</f>
        <v/>
      </c>
      <c r="AR1976" s="21">
        <v>1973</v>
      </c>
      <c r="AS1976" s="24" t="str">
        <f t="shared" ca="1" si="553"/>
        <v/>
      </c>
      <c r="AT1976" s="24" t="str">
        <f t="shared" ca="1" si="554"/>
        <v/>
      </c>
      <c r="AU1976" s="24" t="str">
        <f t="shared" ca="1" si="555"/>
        <v/>
      </c>
      <c r="AV1976" s="24" t="str">
        <f t="shared" ca="1" si="556"/>
        <v/>
      </c>
      <c r="BC1976" t="s">
        <v>2398</v>
      </c>
      <c r="BF1976" s="74" t="str">
        <f ca="1">IF(AI1975="","","G1 "&amp;Input!D$55&amp;" "&amp;AI1975&amp;" "&amp;Input!D$56&amp;" "&amp;AJ1975&amp;" "&amp;Input!D$57&amp;" "&amp;AK1975&amp;" "&amp;Input!D$58&amp;" "&amp;AL1975&amp;" F "&amp;Input!D$51&amp;"")</f>
        <v/>
      </c>
      <c r="BO1976" s="132" t="str">
        <f t="shared" ca="1" si="551"/>
        <v/>
      </c>
      <c r="BP1976" s="132" t="str">
        <f t="shared" ca="1" si="551"/>
        <v/>
      </c>
      <c r="BQ1976" s="132" t="str">
        <f t="shared" ca="1" si="551"/>
        <v/>
      </c>
      <c r="BR1976" s="132" t="str">
        <f t="shared" ca="1" si="551"/>
        <v/>
      </c>
      <c r="BT1976" s="132" t="str">
        <f t="shared" si="552"/>
        <v/>
      </c>
      <c r="BU1976" s="132" t="str">
        <f t="shared" si="552"/>
        <v/>
      </c>
      <c r="BV1976" s="132" t="str">
        <f t="shared" si="552"/>
        <v/>
      </c>
      <c r="BW1976" s="132" t="str">
        <f t="shared" si="552"/>
        <v/>
      </c>
      <c r="BY1976" s="132" t="str">
        <f t="shared" ca="1" si="550"/>
        <v/>
      </c>
      <c r="BZ1976" s="132" t="str">
        <f t="shared" ca="1" si="550"/>
        <v/>
      </c>
      <c r="CA1976" s="132" t="str">
        <f t="shared" ca="1" si="550"/>
        <v/>
      </c>
      <c r="CB1976" s="132" t="str">
        <f t="shared" ca="1" si="550"/>
        <v/>
      </c>
    </row>
    <row r="1977" spans="18:80" x14ac:dyDescent="0.2">
      <c r="R1977" s="21">
        <v>1974</v>
      </c>
      <c r="S1977" s="24" t="e">
        <f ca="1"/>
        <v>#N/A</v>
      </c>
      <c r="T1977" s="24" t="e">
        <f ca="1"/>
        <v>#N/A</v>
      </c>
      <c r="V1977" s="21">
        <v>1974</v>
      </c>
      <c r="W1977" s="24" t="e">
        <f ca="1"/>
        <v>#N/A</v>
      </c>
      <c r="X1977" s="24" t="e">
        <f ca="1"/>
        <v>#N/A</v>
      </c>
      <c r="Y1977" s="30"/>
      <c r="Z1977" s="21">
        <v>1974</v>
      </c>
      <c r="AA1977" s="24" t="e">
        <f ca="1"/>
        <v>#N/A</v>
      </c>
      <c r="AB1977" s="24" t="e">
        <f ca="1"/>
        <v>#N/A</v>
      </c>
      <c r="AD1977" s="21">
        <v>1974</v>
      </c>
      <c r="AE1977" s="24" t="e">
        <f ca="1"/>
        <v>#N/A</v>
      </c>
      <c r="AF1977" s="24" t="e">
        <f ca="1"/>
        <v>#N/A</v>
      </c>
      <c r="AH1977" s="21">
        <v>1974</v>
      </c>
      <c r="AI1977" s="24" t="str">
        <f t="shared" ca="1" si="544"/>
        <v/>
      </c>
      <c r="AJ1977" s="24" t="str">
        <f t="shared" ca="1" si="545"/>
        <v/>
      </c>
      <c r="AK1977" s="24" t="str">
        <f t="shared" ca="1" si="546"/>
        <v/>
      </c>
      <c r="AL1977" s="24" t="str">
        <f t="shared" ca="1" si="547"/>
        <v/>
      </c>
      <c r="AM1977" s="26"/>
      <c r="AN1977" s="26" t="str">
        <f ca="1">IF(AI1977="","","G1 "&amp;Input!D55&amp;" "&amp;AI1977&amp;" "&amp;Input!D$56&amp;" "&amp;AJ1977&amp;" "&amp;Input!D$57&amp;" "&amp;AK1977&amp;" "&amp;Input!D$58&amp;" "&amp;AL1977&amp;" F "&amp;Input!D$51&amp;"")</f>
        <v/>
      </c>
      <c r="AP1977" s="26" t="str">
        <f ca="1">IF(AS1977="","","G1 "&amp;Input!D$55&amp;" "&amp;AS1977&amp;" "&amp;Input!D$56&amp;" "&amp;AT1977&amp;" "&amp;Input!D$57&amp;" "&amp;AU1977&amp;" "&amp;Input!D$58&amp;" "&amp;AV1977&amp;" F "&amp;Input!D$52&amp;"")</f>
        <v/>
      </c>
      <c r="AR1977" s="21">
        <v>1974</v>
      </c>
      <c r="AS1977" s="24" t="str">
        <f t="shared" ca="1" si="553"/>
        <v/>
      </c>
      <c r="AT1977" s="24" t="str">
        <f t="shared" ca="1" si="554"/>
        <v/>
      </c>
      <c r="AU1977" s="24" t="str">
        <f t="shared" ca="1" si="555"/>
        <v/>
      </c>
      <c r="AV1977" s="24" t="str">
        <f t="shared" ca="1" si="556"/>
        <v/>
      </c>
      <c r="BC1977" t="s">
        <v>2399</v>
      </c>
      <c r="BF1977" s="74" t="str">
        <f ca="1">IF(AI1976="","","G1 "&amp;Input!D$55&amp;" "&amp;AI1976&amp;" "&amp;Input!D$56&amp;" "&amp;AJ1976&amp;" "&amp;Input!D$57&amp;" "&amp;AK1976&amp;" "&amp;Input!D$58&amp;" "&amp;AL1976&amp;" F "&amp;Input!D$51&amp;"")</f>
        <v/>
      </c>
      <c r="BO1977" s="132" t="str">
        <f t="shared" ca="1" si="551"/>
        <v/>
      </c>
      <c r="BP1977" s="132" t="str">
        <f t="shared" ca="1" si="551"/>
        <v/>
      </c>
      <c r="BQ1977" s="132" t="str">
        <f t="shared" ca="1" si="551"/>
        <v/>
      </c>
      <c r="BR1977" s="132" t="str">
        <f t="shared" ca="1" si="551"/>
        <v/>
      </c>
      <c r="BT1977" s="132" t="str">
        <f t="shared" si="552"/>
        <v/>
      </c>
      <c r="BU1977" s="132" t="str">
        <f t="shared" si="552"/>
        <v/>
      </c>
      <c r="BV1977" s="132" t="str">
        <f t="shared" si="552"/>
        <v/>
      </c>
      <c r="BW1977" s="132" t="str">
        <f t="shared" si="552"/>
        <v/>
      </c>
      <c r="BY1977" s="132" t="str">
        <f t="shared" ca="1" si="550"/>
        <v/>
      </c>
      <c r="BZ1977" s="132" t="str">
        <f t="shared" ca="1" si="550"/>
        <v/>
      </c>
      <c r="CA1977" s="132" t="str">
        <f t="shared" ca="1" si="550"/>
        <v/>
      </c>
      <c r="CB1977" s="132" t="str">
        <f t="shared" ca="1" si="550"/>
        <v/>
      </c>
    </row>
    <row r="1978" spans="18:80" x14ac:dyDescent="0.2">
      <c r="R1978" s="21">
        <v>1975</v>
      </c>
      <c r="S1978" s="24" t="e">
        <f ca="1"/>
        <v>#N/A</v>
      </c>
      <c r="T1978" s="24" t="e">
        <f ca="1"/>
        <v>#N/A</v>
      </c>
      <c r="V1978" s="21">
        <v>1975</v>
      </c>
      <c r="W1978" s="24" t="e">
        <f ca="1"/>
        <v>#N/A</v>
      </c>
      <c r="X1978" s="24" t="e">
        <f ca="1"/>
        <v>#N/A</v>
      </c>
      <c r="Y1978" s="30"/>
      <c r="Z1978" s="21">
        <v>1975</v>
      </c>
      <c r="AA1978" s="24" t="e">
        <f ca="1"/>
        <v>#N/A</v>
      </c>
      <c r="AB1978" s="24" t="e">
        <f ca="1"/>
        <v>#N/A</v>
      </c>
      <c r="AD1978" s="21">
        <v>1975</v>
      </c>
      <c r="AE1978" s="24" t="e">
        <f ca="1"/>
        <v>#N/A</v>
      </c>
      <c r="AF1978" s="24" t="e">
        <f ca="1"/>
        <v>#N/A</v>
      </c>
      <c r="AH1978" s="21">
        <v>1975</v>
      </c>
      <c r="AI1978" s="24" t="str">
        <f t="shared" ca="1" si="544"/>
        <v/>
      </c>
      <c r="AJ1978" s="24" t="str">
        <f t="shared" ca="1" si="545"/>
        <v/>
      </c>
      <c r="AK1978" s="24" t="str">
        <f t="shared" ca="1" si="546"/>
        <v/>
      </c>
      <c r="AL1978" s="24" t="str">
        <f t="shared" ca="1" si="547"/>
        <v/>
      </c>
      <c r="AM1978" s="26"/>
      <c r="AN1978" s="26" t="str">
        <f ca="1">IF(AI1978="","","G1 "&amp;Input!D55&amp;" "&amp;AI1978&amp;" "&amp;Input!D$56&amp;" "&amp;AJ1978&amp;" "&amp;Input!D$57&amp;" "&amp;AK1978&amp;" "&amp;Input!D$58&amp;" "&amp;AL1978&amp;" F "&amp;Input!D$51&amp;"")</f>
        <v/>
      </c>
      <c r="AP1978" s="26" t="str">
        <f ca="1">IF(AS1978="","","G1 "&amp;Input!D$55&amp;" "&amp;AS1978&amp;" "&amp;Input!D$56&amp;" "&amp;AT1978&amp;" "&amp;Input!D$57&amp;" "&amp;AU1978&amp;" "&amp;Input!D$58&amp;" "&amp;AV1978&amp;" F "&amp;Input!D$52&amp;"")</f>
        <v/>
      </c>
      <c r="AR1978" s="21">
        <v>1975</v>
      </c>
      <c r="AS1978" s="24" t="str">
        <f t="shared" ca="1" si="553"/>
        <v/>
      </c>
      <c r="AT1978" s="24" t="str">
        <f t="shared" ca="1" si="554"/>
        <v/>
      </c>
      <c r="AU1978" s="24" t="str">
        <f t="shared" ca="1" si="555"/>
        <v/>
      </c>
      <c r="AV1978" s="24" t="str">
        <f t="shared" ca="1" si="556"/>
        <v/>
      </c>
      <c r="BC1978" t="s">
        <v>2400</v>
      </c>
      <c r="BF1978" s="74" t="str">
        <f ca="1">IF(AI1977="","","G1 "&amp;Input!D$55&amp;" "&amp;AI1977&amp;" "&amp;Input!D$56&amp;" "&amp;AJ1977&amp;" "&amp;Input!D$57&amp;" "&amp;AK1977&amp;" "&amp;Input!D$58&amp;" "&amp;AL1977&amp;" F "&amp;Input!D$51&amp;"")</f>
        <v/>
      </c>
      <c r="BO1978" s="132" t="str">
        <f t="shared" ca="1" si="551"/>
        <v/>
      </c>
      <c r="BP1978" s="132" t="str">
        <f t="shared" ca="1" si="551"/>
        <v/>
      </c>
      <c r="BQ1978" s="132" t="str">
        <f t="shared" ca="1" si="551"/>
        <v/>
      </c>
      <c r="BR1978" s="132" t="str">
        <f t="shared" ca="1" si="551"/>
        <v/>
      </c>
      <c r="BT1978" s="132" t="str">
        <f t="shared" si="552"/>
        <v/>
      </c>
      <c r="BU1978" s="132" t="str">
        <f t="shared" si="552"/>
        <v/>
      </c>
      <c r="BV1978" s="132" t="str">
        <f t="shared" si="552"/>
        <v/>
      </c>
      <c r="BW1978" s="132" t="str">
        <f t="shared" si="552"/>
        <v/>
      </c>
      <c r="BY1978" s="132" t="str">
        <f t="shared" ca="1" si="550"/>
        <v/>
      </c>
      <c r="BZ1978" s="132" t="str">
        <f t="shared" ca="1" si="550"/>
        <v/>
      </c>
      <c r="CA1978" s="132" t="str">
        <f t="shared" ca="1" si="550"/>
        <v/>
      </c>
      <c r="CB1978" s="132" t="str">
        <f t="shared" ca="1" si="550"/>
        <v/>
      </c>
    </row>
    <row r="1979" spans="18:80" x14ac:dyDescent="0.2">
      <c r="R1979" s="21">
        <v>1976</v>
      </c>
      <c r="S1979" s="24" t="e">
        <f ca="1"/>
        <v>#N/A</v>
      </c>
      <c r="T1979" s="24" t="e">
        <f ca="1"/>
        <v>#N/A</v>
      </c>
      <c r="V1979" s="21">
        <v>1976</v>
      </c>
      <c r="W1979" s="24" t="e">
        <f ca="1"/>
        <v>#N/A</v>
      </c>
      <c r="X1979" s="24" t="e">
        <f ca="1"/>
        <v>#N/A</v>
      </c>
      <c r="Y1979" s="30"/>
      <c r="Z1979" s="21">
        <v>1976</v>
      </c>
      <c r="AA1979" s="24" t="e">
        <f ca="1"/>
        <v>#N/A</v>
      </c>
      <c r="AB1979" s="24" t="e">
        <f ca="1"/>
        <v>#N/A</v>
      </c>
      <c r="AD1979" s="21">
        <v>1976</v>
      </c>
      <c r="AE1979" s="24" t="e">
        <f ca="1"/>
        <v>#N/A</v>
      </c>
      <c r="AF1979" s="24" t="e">
        <f ca="1"/>
        <v>#N/A</v>
      </c>
      <c r="AH1979" s="21">
        <v>1976</v>
      </c>
      <c r="AI1979" s="24" t="str">
        <f t="shared" ca="1" si="544"/>
        <v/>
      </c>
      <c r="AJ1979" s="24" t="str">
        <f t="shared" ca="1" si="545"/>
        <v/>
      </c>
      <c r="AK1979" s="24" t="str">
        <f t="shared" ca="1" si="546"/>
        <v/>
      </c>
      <c r="AL1979" s="24" t="str">
        <f t="shared" ca="1" si="547"/>
        <v/>
      </c>
      <c r="AM1979" s="26"/>
      <c r="AN1979" s="26" t="str">
        <f ca="1">IF(AI1979="","","G1 "&amp;Input!D55&amp;" "&amp;AI1979&amp;" "&amp;Input!D$56&amp;" "&amp;AJ1979&amp;" "&amp;Input!D$57&amp;" "&amp;AK1979&amp;" "&amp;Input!D$58&amp;" "&amp;AL1979&amp;" F "&amp;Input!D$51&amp;"")</f>
        <v/>
      </c>
      <c r="AP1979" s="26" t="str">
        <f ca="1">IF(AS1979="","","G1 "&amp;Input!D$55&amp;" "&amp;AS1979&amp;" "&amp;Input!D$56&amp;" "&amp;AT1979&amp;" "&amp;Input!D$57&amp;" "&amp;AU1979&amp;" "&amp;Input!D$58&amp;" "&amp;AV1979&amp;" F "&amp;Input!D$52&amp;"")</f>
        <v/>
      </c>
      <c r="AR1979" s="21">
        <v>1976</v>
      </c>
      <c r="AS1979" s="24" t="str">
        <f t="shared" ca="1" si="553"/>
        <v/>
      </c>
      <c r="AT1979" s="24" t="str">
        <f t="shared" ca="1" si="554"/>
        <v/>
      </c>
      <c r="AU1979" s="24" t="str">
        <f t="shared" ca="1" si="555"/>
        <v/>
      </c>
      <c r="AV1979" s="24" t="str">
        <f t="shared" ca="1" si="556"/>
        <v/>
      </c>
      <c r="BC1979" t="s">
        <v>2401</v>
      </c>
      <c r="BF1979" s="74" t="str">
        <f ca="1">IF(AI1978="","","G1 "&amp;Input!D$55&amp;" "&amp;AI1978&amp;" "&amp;Input!D$56&amp;" "&amp;AJ1978&amp;" "&amp;Input!D$57&amp;" "&amp;AK1978&amp;" "&amp;Input!D$58&amp;" "&amp;AL1978&amp;" F "&amp;Input!D$51&amp;"")</f>
        <v/>
      </c>
      <c r="BO1979" s="132" t="str">
        <f t="shared" ca="1" si="551"/>
        <v/>
      </c>
      <c r="BP1979" s="132" t="str">
        <f t="shared" ca="1" si="551"/>
        <v/>
      </c>
      <c r="BQ1979" s="132" t="str">
        <f t="shared" ca="1" si="551"/>
        <v/>
      </c>
      <c r="BR1979" s="132" t="str">
        <f t="shared" ca="1" si="551"/>
        <v/>
      </c>
      <c r="BT1979" s="132" t="str">
        <f t="shared" si="552"/>
        <v/>
      </c>
      <c r="BU1979" s="132" t="str">
        <f t="shared" si="552"/>
        <v/>
      </c>
      <c r="BV1979" s="132" t="str">
        <f t="shared" si="552"/>
        <v/>
      </c>
      <c r="BW1979" s="132" t="str">
        <f t="shared" si="552"/>
        <v/>
      </c>
      <c r="BY1979" s="132" t="str">
        <f t="shared" ca="1" si="550"/>
        <v/>
      </c>
      <c r="BZ1979" s="132" t="str">
        <f t="shared" ca="1" si="550"/>
        <v/>
      </c>
      <c r="CA1979" s="132" t="str">
        <f t="shared" ca="1" si="550"/>
        <v/>
      </c>
      <c r="CB1979" s="132" t="str">
        <f t="shared" ca="1" si="550"/>
        <v/>
      </c>
    </row>
    <row r="1980" spans="18:80" x14ac:dyDescent="0.2">
      <c r="R1980" s="21">
        <v>1977</v>
      </c>
      <c r="S1980" s="24" t="e">
        <f ca="1"/>
        <v>#N/A</v>
      </c>
      <c r="T1980" s="24" t="e">
        <f ca="1"/>
        <v>#N/A</v>
      </c>
      <c r="V1980" s="21">
        <v>1977</v>
      </c>
      <c r="W1980" s="24" t="e">
        <f ca="1"/>
        <v>#N/A</v>
      </c>
      <c r="X1980" s="24" t="e">
        <f ca="1"/>
        <v>#N/A</v>
      </c>
      <c r="Y1980" s="30"/>
      <c r="Z1980" s="21">
        <v>1977</v>
      </c>
      <c r="AA1980" s="24" t="e">
        <f ca="1"/>
        <v>#N/A</v>
      </c>
      <c r="AB1980" s="24" t="e">
        <f ca="1"/>
        <v>#N/A</v>
      </c>
      <c r="AD1980" s="21">
        <v>1977</v>
      </c>
      <c r="AE1980" s="24" t="e">
        <f ca="1"/>
        <v>#N/A</v>
      </c>
      <c r="AF1980" s="24" t="e">
        <f ca="1"/>
        <v>#N/A</v>
      </c>
      <c r="AH1980" s="21">
        <v>1977</v>
      </c>
      <c r="AI1980" s="24" t="str">
        <f t="shared" ca="1" si="544"/>
        <v/>
      </c>
      <c r="AJ1980" s="24" t="str">
        <f t="shared" ca="1" si="545"/>
        <v/>
      </c>
      <c r="AK1980" s="24" t="str">
        <f t="shared" ca="1" si="546"/>
        <v/>
      </c>
      <c r="AL1980" s="24" t="str">
        <f t="shared" ca="1" si="547"/>
        <v/>
      </c>
      <c r="AM1980" s="26"/>
      <c r="AN1980" s="26" t="str">
        <f ca="1">IF(AI1980="","","G1 "&amp;Input!D55&amp;" "&amp;AI1980&amp;" "&amp;Input!D$56&amp;" "&amp;AJ1980&amp;" "&amp;Input!D$57&amp;" "&amp;AK1980&amp;" "&amp;Input!D$58&amp;" "&amp;AL1980&amp;" F "&amp;Input!D$51&amp;"")</f>
        <v/>
      </c>
      <c r="AP1980" s="26" t="str">
        <f ca="1">IF(AS1980="","","G1 "&amp;Input!D$55&amp;" "&amp;AS1980&amp;" "&amp;Input!D$56&amp;" "&amp;AT1980&amp;" "&amp;Input!D$57&amp;" "&amp;AU1980&amp;" "&amp;Input!D$58&amp;" "&amp;AV1980&amp;" F "&amp;Input!D$52&amp;"")</f>
        <v/>
      </c>
      <c r="AR1980" s="21">
        <v>1977</v>
      </c>
      <c r="AS1980" s="24" t="str">
        <f t="shared" ca="1" si="553"/>
        <v/>
      </c>
      <c r="AT1980" s="24" t="str">
        <f t="shared" ca="1" si="554"/>
        <v/>
      </c>
      <c r="AU1980" s="24" t="str">
        <f t="shared" ca="1" si="555"/>
        <v/>
      </c>
      <c r="AV1980" s="24" t="str">
        <f t="shared" ca="1" si="556"/>
        <v/>
      </c>
      <c r="BC1980" t="s">
        <v>2402</v>
      </c>
      <c r="BF1980" s="74" t="str">
        <f ca="1">IF(AI1979="","","G1 "&amp;Input!D$55&amp;" "&amp;AI1979&amp;" "&amp;Input!D$56&amp;" "&amp;AJ1979&amp;" "&amp;Input!D$57&amp;" "&amp;AK1979&amp;" "&amp;Input!D$58&amp;" "&amp;AL1979&amp;" F "&amp;Input!D$51&amp;"")</f>
        <v/>
      </c>
      <c r="BO1980" s="132" t="str">
        <f t="shared" ca="1" si="551"/>
        <v/>
      </c>
      <c r="BP1980" s="132" t="str">
        <f t="shared" ca="1" si="551"/>
        <v/>
      </c>
      <c r="BQ1980" s="132" t="str">
        <f t="shared" ca="1" si="551"/>
        <v/>
      </c>
      <c r="BR1980" s="132" t="str">
        <f t="shared" ca="1" si="551"/>
        <v/>
      </c>
      <c r="BT1980" s="132" t="str">
        <f t="shared" si="552"/>
        <v/>
      </c>
      <c r="BU1980" s="132" t="str">
        <f t="shared" si="552"/>
        <v/>
      </c>
      <c r="BV1980" s="132" t="str">
        <f t="shared" si="552"/>
        <v/>
      </c>
      <c r="BW1980" s="132" t="str">
        <f t="shared" si="552"/>
        <v/>
      </c>
      <c r="BY1980" s="132" t="str">
        <f t="shared" ca="1" si="550"/>
        <v/>
      </c>
      <c r="BZ1980" s="132" t="str">
        <f t="shared" ca="1" si="550"/>
        <v/>
      </c>
      <c r="CA1980" s="132" t="str">
        <f t="shared" ca="1" si="550"/>
        <v/>
      </c>
      <c r="CB1980" s="132" t="str">
        <f t="shared" ca="1" si="550"/>
        <v/>
      </c>
    </row>
    <row r="1981" spans="18:80" x14ac:dyDescent="0.2">
      <c r="R1981" s="21">
        <v>1978</v>
      </c>
      <c r="S1981" s="24" t="e">
        <f ca="1"/>
        <v>#N/A</v>
      </c>
      <c r="T1981" s="24" t="e">
        <f ca="1"/>
        <v>#N/A</v>
      </c>
      <c r="V1981" s="21">
        <v>1978</v>
      </c>
      <c r="W1981" s="24" t="e">
        <f ca="1"/>
        <v>#N/A</v>
      </c>
      <c r="X1981" s="24" t="e">
        <f ca="1"/>
        <v>#N/A</v>
      </c>
      <c r="Y1981" s="30"/>
      <c r="Z1981" s="21">
        <v>1978</v>
      </c>
      <c r="AA1981" s="24" t="e">
        <f ca="1"/>
        <v>#N/A</v>
      </c>
      <c r="AB1981" s="24" t="e">
        <f ca="1"/>
        <v>#N/A</v>
      </c>
      <c r="AD1981" s="21">
        <v>1978</v>
      </c>
      <c r="AE1981" s="24" t="e">
        <f ca="1"/>
        <v>#N/A</v>
      </c>
      <c r="AF1981" s="24" t="e">
        <f ca="1"/>
        <v>#N/A</v>
      </c>
      <c r="AH1981" s="21">
        <v>1978</v>
      </c>
      <c r="AI1981" s="24" t="str">
        <f t="shared" ca="1" si="544"/>
        <v/>
      </c>
      <c r="AJ1981" s="24" t="str">
        <f t="shared" ca="1" si="545"/>
        <v/>
      </c>
      <c r="AK1981" s="24" t="str">
        <f t="shared" ca="1" si="546"/>
        <v/>
      </c>
      <c r="AL1981" s="24" t="str">
        <f t="shared" ca="1" si="547"/>
        <v/>
      </c>
      <c r="AM1981" s="26"/>
      <c r="AN1981" s="26" t="str">
        <f ca="1">IF(AI1981="","","G1 "&amp;Input!D55&amp;" "&amp;AI1981&amp;" "&amp;Input!D$56&amp;" "&amp;AJ1981&amp;" "&amp;Input!D$57&amp;" "&amp;AK1981&amp;" "&amp;Input!D$58&amp;" "&amp;AL1981&amp;" F "&amp;Input!D$51&amp;"")</f>
        <v/>
      </c>
      <c r="AP1981" s="26" t="str">
        <f ca="1">IF(AS1981="","","G1 "&amp;Input!D$55&amp;" "&amp;AS1981&amp;" "&amp;Input!D$56&amp;" "&amp;AT1981&amp;" "&amp;Input!D$57&amp;" "&amp;AU1981&amp;" "&amp;Input!D$58&amp;" "&amp;AV1981&amp;" F "&amp;Input!D$52&amp;"")</f>
        <v/>
      </c>
      <c r="AR1981" s="21">
        <v>1978</v>
      </c>
      <c r="AS1981" s="24" t="str">
        <f t="shared" ca="1" si="553"/>
        <v/>
      </c>
      <c r="AT1981" s="24" t="str">
        <f t="shared" ca="1" si="554"/>
        <v/>
      </c>
      <c r="AU1981" s="24" t="str">
        <f t="shared" ca="1" si="555"/>
        <v/>
      </c>
      <c r="AV1981" s="24" t="str">
        <f t="shared" ca="1" si="556"/>
        <v/>
      </c>
      <c r="BC1981" t="s">
        <v>2403</v>
      </c>
      <c r="BF1981" s="74" t="str">
        <f ca="1">IF(AI1980="","","G1 "&amp;Input!D$55&amp;" "&amp;AI1980&amp;" "&amp;Input!D$56&amp;" "&amp;AJ1980&amp;" "&amp;Input!D$57&amp;" "&amp;AK1980&amp;" "&amp;Input!D$58&amp;" "&amp;AL1980&amp;" F "&amp;Input!D$51&amp;"")</f>
        <v/>
      </c>
      <c r="BO1981" s="132" t="str">
        <f t="shared" ca="1" si="551"/>
        <v/>
      </c>
      <c r="BP1981" s="132" t="str">
        <f t="shared" ca="1" si="551"/>
        <v/>
      </c>
      <c r="BQ1981" s="132" t="str">
        <f t="shared" ca="1" si="551"/>
        <v/>
      </c>
      <c r="BR1981" s="132" t="str">
        <f t="shared" ca="1" si="551"/>
        <v/>
      </c>
      <c r="BT1981" s="132" t="str">
        <f t="shared" si="552"/>
        <v/>
      </c>
      <c r="BU1981" s="132" t="str">
        <f t="shared" si="552"/>
        <v/>
      </c>
      <c r="BV1981" s="132" t="str">
        <f t="shared" si="552"/>
        <v/>
      </c>
      <c r="BW1981" s="132" t="str">
        <f t="shared" si="552"/>
        <v/>
      </c>
      <c r="BY1981" s="132" t="str">
        <f t="shared" ca="1" si="550"/>
        <v/>
      </c>
      <c r="BZ1981" s="132" t="str">
        <f t="shared" ca="1" si="550"/>
        <v/>
      </c>
      <c r="CA1981" s="132" t="str">
        <f t="shared" ca="1" si="550"/>
        <v/>
      </c>
      <c r="CB1981" s="132" t="str">
        <f t="shared" ca="1" si="550"/>
        <v/>
      </c>
    </row>
    <row r="1982" spans="18:80" x14ac:dyDescent="0.2">
      <c r="R1982" s="21">
        <v>1979</v>
      </c>
      <c r="S1982" s="24" t="e">
        <f ca="1"/>
        <v>#N/A</v>
      </c>
      <c r="T1982" s="24" t="e">
        <f ca="1"/>
        <v>#N/A</v>
      </c>
      <c r="V1982" s="21">
        <v>1979</v>
      </c>
      <c r="W1982" s="24" t="e">
        <f ca="1"/>
        <v>#N/A</v>
      </c>
      <c r="X1982" s="24" t="e">
        <f ca="1"/>
        <v>#N/A</v>
      </c>
      <c r="Y1982" s="30"/>
      <c r="Z1982" s="21">
        <v>1979</v>
      </c>
      <c r="AA1982" s="24" t="e">
        <f ca="1"/>
        <v>#N/A</v>
      </c>
      <c r="AB1982" s="24" t="e">
        <f ca="1"/>
        <v>#N/A</v>
      </c>
      <c r="AD1982" s="21">
        <v>1979</v>
      </c>
      <c r="AE1982" s="24" t="e">
        <f ca="1"/>
        <v>#N/A</v>
      </c>
      <c r="AF1982" s="24" t="e">
        <f ca="1"/>
        <v>#N/A</v>
      </c>
      <c r="AH1982" s="21">
        <v>1979</v>
      </c>
      <c r="AI1982" s="24" t="str">
        <f t="shared" ca="1" si="544"/>
        <v/>
      </c>
      <c r="AJ1982" s="24" t="str">
        <f t="shared" ca="1" si="545"/>
        <v/>
      </c>
      <c r="AK1982" s="24" t="str">
        <f t="shared" ca="1" si="546"/>
        <v/>
      </c>
      <c r="AL1982" s="24" t="str">
        <f t="shared" ca="1" si="547"/>
        <v/>
      </c>
      <c r="AM1982" s="26"/>
      <c r="AN1982" s="26" t="str">
        <f ca="1">IF(AI1982="","","G1 "&amp;Input!D55&amp;" "&amp;AI1982&amp;" "&amp;Input!D$56&amp;" "&amp;AJ1982&amp;" "&amp;Input!D$57&amp;" "&amp;AK1982&amp;" "&amp;Input!D$58&amp;" "&amp;AL1982&amp;" F "&amp;Input!D$51&amp;"")</f>
        <v/>
      </c>
      <c r="AP1982" s="26" t="str">
        <f ca="1">IF(AS1982="","","G1 "&amp;Input!D$55&amp;" "&amp;AS1982&amp;" "&amp;Input!D$56&amp;" "&amp;AT1982&amp;" "&amp;Input!D$57&amp;" "&amp;AU1982&amp;" "&amp;Input!D$58&amp;" "&amp;AV1982&amp;" F "&amp;Input!D$52&amp;"")</f>
        <v/>
      </c>
      <c r="AR1982" s="21">
        <v>1979</v>
      </c>
      <c r="AS1982" s="24" t="str">
        <f t="shared" ca="1" si="553"/>
        <v/>
      </c>
      <c r="AT1982" s="24" t="str">
        <f t="shared" ca="1" si="554"/>
        <v/>
      </c>
      <c r="AU1982" s="24" t="str">
        <f t="shared" ca="1" si="555"/>
        <v/>
      </c>
      <c r="AV1982" s="24" t="str">
        <f t="shared" ca="1" si="556"/>
        <v/>
      </c>
      <c r="BC1982" t="s">
        <v>2404</v>
      </c>
      <c r="BF1982" s="74" t="str">
        <f ca="1">IF(AI1981="","","G1 "&amp;Input!D$55&amp;" "&amp;AI1981&amp;" "&amp;Input!D$56&amp;" "&amp;AJ1981&amp;" "&amp;Input!D$57&amp;" "&amp;AK1981&amp;" "&amp;Input!D$58&amp;" "&amp;AL1981&amp;" F "&amp;Input!D$51&amp;"")</f>
        <v/>
      </c>
      <c r="BO1982" s="132" t="str">
        <f t="shared" ca="1" si="551"/>
        <v/>
      </c>
      <c r="BP1982" s="132" t="str">
        <f t="shared" ca="1" si="551"/>
        <v/>
      </c>
      <c r="BQ1982" s="132" t="str">
        <f t="shared" ca="1" si="551"/>
        <v/>
      </c>
      <c r="BR1982" s="132" t="str">
        <f t="shared" ca="1" si="551"/>
        <v/>
      </c>
      <c r="BT1982" s="132" t="str">
        <f t="shared" si="552"/>
        <v/>
      </c>
      <c r="BU1982" s="132" t="str">
        <f t="shared" si="552"/>
        <v/>
      </c>
      <c r="BV1982" s="132" t="str">
        <f t="shared" si="552"/>
        <v/>
      </c>
      <c r="BW1982" s="132" t="str">
        <f t="shared" si="552"/>
        <v/>
      </c>
      <c r="BY1982" s="132" t="str">
        <f t="shared" ca="1" si="550"/>
        <v/>
      </c>
      <c r="BZ1982" s="132" t="str">
        <f t="shared" ca="1" si="550"/>
        <v/>
      </c>
      <c r="CA1982" s="132" t="str">
        <f t="shared" ca="1" si="550"/>
        <v/>
      </c>
      <c r="CB1982" s="132" t="str">
        <f t="shared" ca="1" si="550"/>
        <v/>
      </c>
    </row>
    <row r="1983" spans="18:80" x14ac:dyDescent="0.2">
      <c r="R1983" s="21">
        <v>1980</v>
      </c>
      <c r="S1983" s="24" t="e">
        <f ca="1"/>
        <v>#N/A</v>
      </c>
      <c r="T1983" s="24" t="e">
        <f ca="1"/>
        <v>#N/A</v>
      </c>
      <c r="V1983" s="21">
        <v>1980</v>
      </c>
      <c r="W1983" s="24" t="e">
        <f ca="1"/>
        <v>#N/A</v>
      </c>
      <c r="X1983" s="24" t="e">
        <f ca="1"/>
        <v>#N/A</v>
      </c>
      <c r="Y1983" s="30"/>
      <c r="Z1983" s="21">
        <v>1980</v>
      </c>
      <c r="AA1983" s="24" t="e">
        <f ca="1"/>
        <v>#N/A</v>
      </c>
      <c r="AB1983" s="24" t="e">
        <f ca="1"/>
        <v>#N/A</v>
      </c>
      <c r="AD1983" s="21">
        <v>1980</v>
      </c>
      <c r="AE1983" s="24" t="e">
        <f ca="1"/>
        <v>#N/A</v>
      </c>
      <c r="AF1983" s="24" t="e">
        <f ca="1"/>
        <v>#N/A</v>
      </c>
      <c r="AH1983" s="21">
        <v>1980</v>
      </c>
      <c r="AI1983" s="24" t="str">
        <f t="shared" ca="1" si="544"/>
        <v/>
      </c>
      <c r="AJ1983" s="24" t="str">
        <f t="shared" ca="1" si="545"/>
        <v/>
      </c>
      <c r="AK1983" s="24" t="str">
        <f t="shared" ca="1" si="546"/>
        <v/>
      </c>
      <c r="AL1983" s="24" t="str">
        <f t="shared" ca="1" si="547"/>
        <v/>
      </c>
      <c r="AM1983" s="26"/>
      <c r="AN1983" s="26" t="str">
        <f ca="1">IF(AI1983="","","G1 "&amp;Input!D55&amp;" "&amp;AI1983&amp;" "&amp;Input!D$56&amp;" "&amp;AJ1983&amp;" "&amp;Input!D$57&amp;" "&amp;AK1983&amp;" "&amp;Input!D$58&amp;" "&amp;AL1983&amp;" F "&amp;Input!D$51&amp;"")</f>
        <v/>
      </c>
      <c r="AP1983" s="26" t="str">
        <f ca="1">IF(AS1983="","","G1 "&amp;Input!D$55&amp;" "&amp;AS1983&amp;" "&amp;Input!D$56&amp;" "&amp;AT1983&amp;" "&amp;Input!D$57&amp;" "&amp;AU1983&amp;" "&amp;Input!D$58&amp;" "&amp;AV1983&amp;" F "&amp;Input!D$52&amp;"")</f>
        <v/>
      </c>
      <c r="AR1983" s="21">
        <v>1980</v>
      </c>
      <c r="AS1983" s="24" t="str">
        <f t="shared" ca="1" si="553"/>
        <v/>
      </c>
      <c r="AT1983" s="24" t="str">
        <f t="shared" ca="1" si="554"/>
        <v/>
      </c>
      <c r="AU1983" s="24" t="str">
        <f t="shared" ca="1" si="555"/>
        <v/>
      </c>
      <c r="AV1983" s="24" t="str">
        <f t="shared" ca="1" si="556"/>
        <v/>
      </c>
      <c r="BC1983" t="s">
        <v>2405</v>
      </c>
      <c r="BF1983" s="74" t="str">
        <f ca="1">IF(AI1982="","","G1 "&amp;Input!D$55&amp;" "&amp;AI1982&amp;" "&amp;Input!D$56&amp;" "&amp;AJ1982&amp;" "&amp;Input!D$57&amp;" "&amp;AK1982&amp;" "&amp;Input!D$58&amp;" "&amp;AL1982&amp;" F "&amp;Input!D$51&amp;"")</f>
        <v/>
      </c>
      <c r="BO1983" s="132" t="str">
        <f t="shared" ca="1" si="551"/>
        <v/>
      </c>
      <c r="BP1983" s="132" t="str">
        <f t="shared" ca="1" si="551"/>
        <v/>
      </c>
      <c r="BQ1983" s="132" t="str">
        <f t="shared" ca="1" si="551"/>
        <v/>
      </c>
      <c r="BR1983" s="132" t="str">
        <f t="shared" ca="1" si="551"/>
        <v/>
      </c>
      <c r="BT1983" s="132" t="str">
        <f t="shared" si="552"/>
        <v/>
      </c>
      <c r="BU1983" s="132" t="str">
        <f t="shared" si="552"/>
        <v/>
      </c>
      <c r="BV1983" s="132" t="str">
        <f t="shared" si="552"/>
        <v/>
      </c>
      <c r="BW1983" s="132" t="str">
        <f t="shared" si="552"/>
        <v/>
      </c>
      <c r="BY1983" s="132" t="str">
        <f t="shared" ca="1" si="550"/>
        <v/>
      </c>
      <c r="BZ1983" s="132" t="str">
        <f t="shared" ca="1" si="550"/>
        <v/>
      </c>
      <c r="CA1983" s="132" t="str">
        <f t="shared" ca="1" si="550"/>
        <v/>
      </c>
      <c r="CB1983" s="132" t="str">
        <f t="shared" ca="1" si="550"/>
        <v/>
      </c>
    </row>
    <row r="1984" spans="18:80" x14ac:dyDescent="0.2">
      <c r="R1984" s="21">
        <v>1981</v>
      </c>
      <c r="S1984" s="24" t="e">
        <f ca="1"/>
        <v>#N/A</v>
      </c>
      <c r="T1984" s="24" t="e">
        <f ca="1"/>
        <v>#N/A</v>
      </c>
      <c r="V1984" s="21">
        <v>1981</v>
      </c>
      <c r="W1984" s="24" t="e">
        <f ca="1"/>
        <v>#N/A</v>
      </c>
      <c r="X1984" s="24" t="e">
        <f ca="1"/>
        <v>#N/A</v>
      </c>
      <c r="Y1984" s="30"/>
      <c r="Z1984" s="21">
        <v>1981</v>
      </c>
      <c r="AA1984" s="24" t="e">
        <f ca="1"/>
        <v>#N/A</v>
      </c>
      <c r="AB1984" s="24" t="e">
        <f ca="1"/>
        <v>#N/A</v>
      </c>
      <c r="AD1984" s="21">
        <v>1981</v>
      </c>
      <c r="AE1984" s="24" t="e">
        <f ca="1"/>
        <v>#N/A</v>
      </c>
      <c r="AF1984" s="24" t="e">
        <f ca="1"/>
        <v>#N/A</v>
      </c>
      <c r="AH1984" s="21">
        <v>1981</v>
      </c>
      <c r="AI1984" s="24" t="str">
        <f t="shared" ca="1" si="544"/>
        <v/>
      </c>
      <c r="AJ1984" s="24" t="str">
        <f t="shared" ca="1" si="545"/>
        <v/>
      </c>
      <c r="AK1984" s="24" t="str">
        <f t="shared" ca="1" si="546"/>
        <v/>
      </c>
      <c r="AL1984" s="24" t="str">
        <f t="shared" ca="1" si="547"/>
        <v/>
      </c>
      <c r="AM1984" s="26"/>
      <c r="AN1984" s="26" t="str">
        <f ca="1">IF(AI1984="","","G1 "&amp;Input!D55&amp;" "&amp;AI1984&amp;" "&amp;Input!D$56&amp;" "&amp;AJ1984&amp;" "&amp;Input!D$57&amp;" "&amp;AK1984&amp;" "&amp;Input!D$58&amp;" "&amp;AL1984&amp;" F "&amp;Input!D$51&amp;"")</f>
        <v/>
      </c>
      <c r="AP1984" s="26" t="str">
        <f ca="1">IF(AS1984="","","G1 "&amp;Input!D$55&amp;" "&amp;AS1984&amp;" "&amp;Input!D$56&amp;" "&amp;AT1984&amp;" "&amp;Input!D$57&amp;" "&amp;AU1984&amp;" "&amp;Input!D$58&amp;" "&amp;AV1984&amp;" F "&amp;Input!D$52&amp;"")</f>
        <v/>
      </c>
      <c r="AR1984" s="21">
        <v>1981</v>
      </c>
      <c r="AS1984" s="24" t="str">
        <f t="shared" ca="1" si="553"/>
        <v/>
      </c>
      <c r="AT1984" s="24" t="str">
        <f t="shared" ca="1" si="554"/>
        <v/>
      </c>
      <c r="AU1984" s="24" t="str">
        <f t="shared" ca="1" si="555"/>
        <v/>
      </c>
      <c r="AV1984" s="24" t="str">
        <f t="shared" ca="1" si="556"/>
        <v/>
      </c>
      <c r="BC1984" t="s">
        <v>2406</v>
      </c>
      <c r="BF1984" s="74" t="str">
        <f ca="1">IF(AI1983="","","G1 "&amp;Input!D$55&amp;" "&amp;AI1983&amp;" "&amp;Input!D$56&amp;" "&amp;AJ1983&amp;" "&amp;Input!D$57&amp;" "&amp;AK1983&amp;" "&amp;Input!D$58&amp;" "&amp;AL1983&amp;" F "&amp;Input!D$51&amp;"")</f>
        <v/>
      </c>
      <c r="BO1984" s="132" t="str">
        <f t="shared" ref="BO1984:BR2003" ca="1" si="557">IFERROR(MID($AN1984,FIND(" ",$AN1984,FIND(BO$2,$AN1984,1)),FIND(" ",$AN1984,FIND(" ",$AN1984,FIND(BO$2,$AN1984,1))+1)-FIND(" ",$AN1984,FIND(BO$2,$AN1984,1)))*1,"")</f>
        <v/>
      </c>
      <c r="BP1984" s="132" t="str">
        <f t="shared" ca="1" si="557"/>
        <v/>
      </c>
      <c r="BQ1984" s="132" t="str">
        <f t="shared" ca="1" si="557"/>
        <v/>
      </c>
      <c r="BR1984" s="132" t="str">
        <f t="shared" ca="1" si="557"/>
        <v/>
      </c>
      <c r="BT1984" s="132" t="str">
        <f t="shared" ref="BT1984:BW2003" si="558">IFERROR(MID($AO1984,FIND(" ",$AO1984,FIND(BT$2,$AO1984,1)),FIND(" ",$AO1984,FIND(" ",$AO1984,FIND(BT$2,$AO1984,1))+1)-FIND(" ",$AO1984,FIND(BT$2,$AO1984,1)))*1,"")</f>
        <v/>
      </c>
      <c r="BU1984" s="132" t="str">
        <f t="shared" si="558"/>
        <v/>
      </c>
      <c r="BV1984" s="132" t="str">
        <f t="shared" si="558"/>
        <v/>
      </c>
      <c r="BW1984" s="132" t="str">
        <f t="shared" si="558"/>
        <v/>
      </c>
      <c r="BY1984" s="132" t="str">
        <f t="shared" ca="1" si="550"/>
        <v/>
      </c>
      <c r="BZ1984" s="132" t="str">
        <f t="shared" ca="1" si="550"/>
        <v/>
      </c>
      <c r="CA1984" s="132" t="str">
        <f t="shared" ca="1" si="550"/>
        <v/>
      </c>
      <c r="CB1984" s="132" t="str">
        <f t="shared" ca="1" si="550"/>
        <v/>
      </c>
    </row>
    <row r="1985" spans="18:80" x14ac:dyDescent="0.2">
      <c r="R1985" s="21">
        <v>1982</v>
      </c>
      <c r="S1985" s="24" t="e">
        <f ca="1"/>
        <v>#N/A</v>
      </c>
      <c r="T1985" s="24" t="e">
        <f ca="1"/>
        <v>#N/A</v>
      </c>
      <c r="V1985" s="21">
        <v>1982</v>
      </c>
      <c r="W1985" s="24" t="e">
        <f ca="1"/>
        <v>#N/A</v>
      </c>
      <c r="X1985" s="24" t="e">
        <f ca="1"/>
        <v>#N/A</v>
      </c>
      <c r="Y1985" s="30"/>
      <c r="Z1985" s="21">
        <v>1982</v>
      </c>
      <c r="AA1985" s="24" t="e">
        <f ca="1"/>
        <v>#N/A</v>
      </c>
      <c r="AB1985" s="24" t="e">
        <f ca="1"/>
        <v>#N/A</v>
      </c>
      <c r="AD1985" s="21">
        <v>1982</v>
      </c>
      <c r="AE1985" s="24" t="e">
        <f ca="1"/>
        <v>#N/A</v>
      </c>
      <c r="AF1985" s="24" t="e">
        <f ca="1"/>
        <v>#N/A</v>
      </c>
      <c r="AH1985" s="21">
        <v>1982</v>
      </c>
      <c r="AI1985" s="24" t="str">
        <f t="shared" ca="1" si="544"/>
        <v/>
      </c>
      <c r="AJ1985" s="24" t="str">
        <f t="shared" ca="1" si="545"/>
        <v/>
      </c>
      <c r="AK1985" s="24" t="str">
        <f t="shared" ca="1" si="546"/>
        <v/>
      </c>
      <c r="AL1985" s="24" t="str">
        <f t="shared" ca="1" si="547"/>
        <v/>
      </c>
      <c r="AM1985" s="26"/>
      <c r="AN1985" s="26" t="str">
        <f ca="1">IF(AI1985="","","G1 "&amp;Input!D55&amp;" "&amp;AI1985&amp;" "&amp;Input!D$56&amp;" "&amp;AJ1985&amp;" "&amp;Input!D$57&amp;" "&amp;AK1985&amp;" "&amp;Input!D$58&amp;" "&amp;AL1985&amp;" F "&amp;Input!D$51&amp;"")</f>
        <v/>
      </c>
      <c r="AP1985" s="26" t="str">
        <f ca="1">IF(AS1985="","","G1 "&amp;Input!D$55&amp;" "&amp;AS1985&amp;" "&amp;Input!D$56&amp;" "&amp;AT1985&amp;" "&amp;Input!D$57&amp;" "&amp;AU1985&amp;" "&amp;Input!D$58&amp;" "&amp;AV1985&amp;" F "&amp;Input!D$52&amp;"")</f>
        <v/>
      </c>
      <c r="AR1985" s="21">
        <v>1982</v>
      </c>
      <c r="AS1985" s="24" t="str">
        <f t="shared" ca="1" si="553"/>
        <v/>
      </c>
      <c r="AT1985" s="24" t="str">
        <f t="shared" ca="1" si="554"/>
        <v/>
      </c>
      <c r="AU1985" s="24" t="str">
        <f t="shared" ca="1" si="555"/>
        <v/>
      </c>
      <c r="AV1985" s="24" t="str">
        <f t="shared" ca="1" si="556"/>
        <v/>
      </c>
      <c r="BC1985" t="s">
        <v>2407</v>
      </c>
      <c r="BF1985" s="74" t="str">
        <f ca="1">IF(AI1984="","","G1 "&amp;Input!D$55&amp;" "&amp;AI1984&amp;" "&amp;Input!D$56&amp;" "&amp;AJ1984&amp;" "&amp;Input!D$57&amp;" "&amp;AK1984&amp;" "&amp;Input!D$58&amp;" "&amp;AL1984&amp;" F "&amp;Input!D$51&amp;"")</f>
        <v/>
      </c>
      <c r="BO1985" s="132" t="str">
        <f t="shared" ca="1" si="557"/>
        <v/>
      </c>
      <c r="BP1985" s="132" t="str">
        <f t="shared" ca="1" si="557"/>
        <v/>
      </c>
      <c r="BQ1985" s="132" t="str">
        <f t="shared" ca="1" si="557"/>
        <v/>
      </c>
      <c r="BR1985" s="132" t="str">
        <f t="shared" ca="1" si="557"/>
        <v/>
      </c>
      <c r="BT1985" s="132" t="str">
        <f t="shared" si="558"/>
        <v/>
      </c>
      <c r="BU1985" s="132" t="str">
        <f t="shared" si="558"/>
        <v/>
      </c>
      <c r="BV1985" s="132" t="str">
        <f t="shared" si="558"/>
        <v/>
      </c>
      <c r="BW1985" s="132" t="str">
        <f t="shared" si="558"/>
        <v/>
      </c>
      <c r="BY1985" s="132" t="str">
        <f t="shared" ca="1" si="550"/>
        <v/>
      </c>
      <c r="BZ1985" s="132" t="str">
        <f t="shared" ca="1" si="550"/>
        <v/>
      </c>
      <c r="CA1985" s="132" t="str">
        <f t="shared" ca="1" si="550"/>
        <v/>
      </c>
      <c r="CB1985" s="132" t="str">
        <f t="shared" ca="1" si="550"/>
        <v/>
      </c>
    </row>
    <row r="1986" spans="18:80" x14ac:dyDescent="0.2">
      <c r="R1986" s="21">
        <v>1983</v>
      </c>
      <c r="S1986" s="24" t="e">
        <f ca="1"/>
        <v>#N/A</v>
      </c>
      <c r="T1986" s="24" t="e">
        <f ca="1"/>
        <v>#N/A</v>
      </c>
      <c r="V1986" s="21">
        <v>1983</v>
      </c>
      <c r="W1986" s="24" t="e">
        <f ca="1"/>
        <v>#N/A</v>
      </c>
      <c r="X1986" s="24" t="e">
        <f ca="1"/>
        <v>#N/A</v>
      </c>
      <c r="Y1986" s="30"/>
      <c r="Z1986" s="21">
        <v>1983</v>
      </c>
      <c r="AA1986" s="24" t="e">
        <f ca="1"/>
        <v>#N/A</v>
      </c>
      <c r="AB1986" s="24" t="e">
        <f ca="1"/>
        <v>#N/A</v>
      </c>
      <c r="AD1986" s="21">
        <v>1983</v>
      </c>
      <c r="AE1986" s="24" t="e">
        <f ca="1"/>
        <v>#N/A</v>
      </c>
      <c r="AF1986" s="24" t="e">
        <f ca="1"/>
        <v>#N/A</v>
      </c>
      <c r="AH1986" s="21">
        <v>1983</v>
      </c>
      <c r="AI1986" s="24" t="str">
        <f t="shared" ca="1" si="544"/>
        <v/>
      </c>
      <c r="AJ1986" s="24" t="str">
        <f t="shared" ca="1" si="545"/>
        <v/>
      </c>
      <c r="AK1986" s="24" t="str">
        <f t="shared" ca="1" si="546"/>
        <v/>
      </c>
      <c r="AL1986" s="24" t="str">
        <f t="shared" ca="1" si="547"/>
        <v/>
      </c>
      <c r="AM1986" s="26"/>
      <c r="AN1986" s="26" t="str">
        <f ca="1">IF(AI1986="","","G1 "&amp;Input!D55&amp;" "&amp;AI1986&amp;" "&amp;Input!D$56&amp;" "&amp;AJ1986&amp;" "&amp;Input!D$57&amp;" "&amp;AK1986&amp;" "&amp;Input!D$58&amp;" "&amp;AL1986&amp;" F "&amp;Input!D$51&amp;"")</f>
        <v/>
      </c>
      <c r="AP1986" s="26" t="str">
        <f ca="1">IF(AS1986="","","G1 "&amp;Input!D$55&amp;" "&amp;AS1986&amp;" "&amp;Input!D$56&amp;" "&amp;AT1986&amp;" "&amp;Input!D$57&amp;" "&amp;AU1986&amp;" "&amp;Input!D$58&amp;" "&amp;AV1986&amp;" F "&amp;Input!D$52&amp;"")</f>
        <v/>
      </c>
      <c r="AR1986" s="21">
        <v>1983</v>
      </c>
      <c r="AS1986" s="24" t="str">
        <f t="shared" ca="1" si="553"/>
        <v/>
      </c>
      <c r="AT1986" s="24" t="str">
        <f t="shared" ca="1" si="554"/>
        <v/>
      </c>
      <c r="AU1986" s="24" t="str">
        <f t="shared" ca="1" si="555"/>
        <v/>
      </c>
      <c r="AV1986" s="24" t="str">
        <f t="shared" ca="1" si="556"/>
        <v/>
      </c>
      <c r="BC1986" t="s">
        <v>2408</v>
      </c>
      <c r="BF1986" s="74" t="str">
        <f ca="1">IF(AI1985="","","G1 "&amp;Input!D$55&amp;" "&amp;AI1985&amp;" "&amp;Input!D$56&amp;" "&amp;AJ1985&amp;" "&amp;Input!D$57&amp;" "&amp;AK1985&amp;" "&amp;Input!D$58&amp;" "&amp;AL1985&amp;" F "&amp;Input!D$51&amp;"")</f>
        <v/>
      </c>
      <c r="BO1986" s="132" t="str">
        <f t="shared" ca="1" si="557"/>
        <v/>
      </c>
      <c r="BP1986" s="132" t="str">
        <f t="shared" ca="1" si="557"/>
        <v/>
      </c>
      <c r="BQ1986" s="132" t="str">
        <f t="shared" ca="1" si="557"/>
        <v/>
      </c>
      <c r="BR1986" s="132" t="str">
        <f t="shared" ca="1" si="557"/>
        <v/>
      </c>
      <c r="BT1986" s="132" t="str">
        <f t="shared" si="558"/>
        <v/>
      </c>
      <c r="BU1986" s="132" t="str">
        <f t="shared" si="558"/>
        <v/>
      </c>
      <c r="BV1986" s="132" t="str">
        <f t="shared" si="558"/>
        <v/>
      </c>
      <c r="BW1986" s="132" t="str">
        <f t="shared" si="558"/>
        <v/>
      </c>
      <c r="BY1986" s="132" t="str">
        <f t="shared" ca="1" si="550"/>
        <v/>
      </c>
      <c r="BZ1986" s="132" t="str">
        <f t="shared" ca="1" si="550"/>
        <v/>
      </c>
      <c r="CA1986" s="132" t="str">
        <f t="shared" ca="1" si="550"/>
        <v/>
      </c>
      <c r="CB1986" s="132" t="str">
        <f t="shared" ca="1" si="550"/>
        <v/>
      </c>
    </row>
    <row r="1987" spans="18:80" x14ac:dyDescent="0.2">
      <c r="R1987" s="21">
        <v>1984</v>
      </c>
      <c r="S1987" s="24" t="e">
        <f ca="1"/>
        <v>#N/A</v>
      </c>
      <c r="T1987" s="24" t="e">
        <f ca="1"/>
        <v>#N/A</v>
      </c>
      <c r="V1987" s="21">
        <v>1984</v>
      </c>
      <c r="W1987" s="24" t="e">
        <f ca="1"/>
        <v>#N/A</v>
      </c>
      <c r="X1987" s="24" t="e">
        <f ca="1"/>
        <v>#N/A</v>
      </c>
      <c r="Y1987" s="30"/>
      <c r="Z1987" s="21">
        <v>1984</v>
      </c>
      <c r="AA1987" s="24" t="e">
        <f ca="1"/>
        <v>#N/A</v>
      </c>
      <c r="AB1987" s="24" t="e">
        <f ca="1"/>
        <v>#N/A</v>
      </c>
      <c r="AD1987" s="21">
        <v>1984</v>
      </c>
      <c r="AE1987" s="24" t="e">
        <f ca="1"/>
        <v>#N/A</v>
      </c>
      <c r="AF1987" s="24" t="e">
        <f ca="1"/>
        <v>#N/A</v>
      </c>
      <c r="AH1987" s="21">
        <v>1984</v>
      </c>
      <c r="AI1987" s="24" t="str">
        <f t="shared" ca="1" si="544"/>
        <v/>
      </c>
      <c r="AJ1987" s="24" t="str">
        <f t="shared" ca="1" si="545"/>
        <v/>
      </c>
      <c r="AK1987" s="24" t="str">
        <f t="shared" ca="1" si="546"/>
        <v/>
      </c>
      <c r="AL1987" s="24" t="str">
        <f t="shared" ca="1" si="547"/>
        <v/>
      </c>
      <c r="AM1987" s="26"/>
      <c r="AN1987" s="26" t="str">
        <f ca="1">IF(AI1987="","","G1 "&amp;Input!D55&amp;" "&amp;AI1987&amp;" "&amp;Input!D$56&amp;" "&amp;AJ1987&amp;" "&amp;Input!D$57&amp;" "&amp;AK1987&amp;" "&amp;Input!D$58&amp;" "&amp;AL1987&amp;" F "&amp;Input!D$51&amp;"")</f>
        <v/>
      </c>
      <c r="AP1987" s="26" t="str">
        <f ca="1">IF(AS1987="","","G1 "&amp;Input!D$55&amp;" "&amp;AS1987&amp;" "&amp;Input!D$56&amp;" "&amp;AT1987&amp;" "&amp;Input!D$57&amp;" "&amp;AU1987&amp;" "&amp;Input!D$58&amp;" "&amp;AV1987&amp;" F "&amp;Input!D$52&amp;"")</f>
        <v/>
      </c>
      <c r="AR1987" s="21">
        <v>1984</v>
      </c>
      <c r="AS1987" s="24" t="str">
        <f t="shared" ca="1" si="553"/>
        <v/>
      </c>
      <c r="AT1987" s="24" t="str">
        <f t="shared" ca="1" si="554"/>
        <v/>
      </c>
      <c r="AU1987" s="24" t="str">
        <f t="shared" ca="1" si="555"/>
        <v/>
      </c>
      <c r="AV1987" s="24" t="str">
        <f t="shared" ca="1" si="556"/>
        <v/>
      </c>
      <c r="BC1987" t="s">
        <v>2409</v>
      </c>
      <c r="BF1987" s="74" t="str">
        <f ca="1">IF(AI1986="","","G1 "&amp;Input!D$55&amp;" "&amp;AI1986&amp;" "&amp;Input!D$56&amp;" "&amp;AJ1986&amp;" "&amp;Input!D$57&amp;" "&amp;AK1986&amp;" "&amp;Input!D$58&amp;" "&amp;AL1986&amp;" F "&amp;Input!D$51&amp;"")</f>
        <v/>
      </c>
      <c r="BO1987" s="132" t="str">
        <f t="shared" ca="1" si="557"/>
        <v/>
      </c>
      <c r="BP1987" s="132" t="str">
        <f t="shared" ca="1" si="557"/>
        <v/>
      </c>
      <c r="BQ1987" s="132" t="str">
        <f t="shared" ca="1" si="557"/>
        <v/>
      </c>
      <c r="BR1987" s="132" t="str">
        <f t="shared" ca="1" si="557"/>
        <v/>
      </c>
      <c r="BT1987" s="132" t="str">
        <f t="shared" si="558"/>
        <v/>
      </c>
      <c r="BU1987" s="132" t="str">
        <f t="shared" si="558"/>
        <v/>
      </c>
      <c r="BV1987" s="132" t="str">
        <f t="shared" si="558"/>
        <v/>
      </c>
      <c r="BW1987" s="132" t="str">
        <f t="shared" si="558"/>
        <v/>
      </c>
      <c r="BY1987" s="132" t="str">
        <f t="shared" ca="1" si="550"/>
        <v/>
      </c>
      <c r="BZ1987" s="132" t="str">
        <f t="shared" ca="1" si="550"/>
        <v/>
      </c>
      <c r="CA1987" s="132" t="str">
        <f t="shared" ca="1" si="550"/>
        <v/>
      </c>
      <c r="CB1987" s="132" t="str">
        <f t="shared" ca="1" si="550"/>
        <v/>
      </c>
    </row>
    <row r="1988" spans="18:80" x14ac:dyDescent="0.2">
      <c r="R1988" s="21">
        <v>1985</v>
      </c>
      <c r="S1988" s="24" t="e">
        <f ca="1"/>
        <v>#N/A</v>
      </c>
      <c r="T1988" s="24" t="e">
        <f ca="1"/>
        <v>#N/A</v>
      </c>
      <c r="V1988" s="21">
        <v>1985</v>
      </c>
      <c r="W1988" s="24" t="e">
        <f ca="1"/>
        <v>#N/A</v>
      </c>
      <c r="X1988" s="24" t="e">
        <f ca="1"/>
        <v>#N/A</v>
      </c>
      <c r="Y1988" s="30"/>
      <c r="Z1988" s="21">
        <v>1985</v>
      </c>
      <c r="AA1988" s="24" t="e">
        <f ca="1"/>
        <v>#N/A</v>
      </c>
      <c r="AB1988" s="24" t="e">
        <f ca="1"/>
        <v>#N/A</v>
      </c>
      <c r="AD1988" s="21">
        <v>1985</v>
      </c>
      <c r="AE1988" s="24" t="e">
        <f ca="1"/>
        <v>#N/A</v>
      </c>
      <c r="AF1988" s="24" t="e">
        <f ca="1"/>
        <v>#N/A</v>
      </c>
      <c r="AH1988" s="21">
        <v>1985</v>
      </c>
      <c r="AI1988" s="24" t="str">
        <f t="shared" ca="1" si="544"/>
        <v/>
      </c>
      <c r="AJ1988" s="24" t="str">
        <f t="shared" ca="1" si="545"/>
        <v/>
      </c>
      <c r="AK1988" s="24" t="str">
        <f t="shared" ca="1" si="546"/>
        <v/>
      </c>
      <c r="AL1988" s="24" t="str">
        <f t="shared" ca="1" si="547"/>
        <v/>
      </c>
      <c r="AM1988" s="26"/>
      <c r="AN1988" s="26" t="str">
        <f ca="1">IF(AI1988="","","G1 "&amp;Input!D55&amp;" "&amp;AI1988&amp;" "&amp;Input!D$56&amp;" "&amp;AJ1988&amp;" "&amp;Input!D$57&amp;" "&amp;AK1988&amp;" "&amp;Input!D$58&amp;" "&amp;AL1988&amp;" F "&amp;Input!D$51&amp;"")</f>
        <v/>
      </c>
      <c r="AP1988" s="26" t="str">
        <f ca="1">IF(AS1988="","","G1 "&amp;Input!D$55&amp;" "&amp;AS1988&amp;" "&amp;Input!D$56&amp;" "&amp;AT1988&amp;" "&amp;Input!D$57&amp;" "&amp;AU1988&amp;" "&amp;Input!D$58&amp;" "&amp;AV1988&amp;" F "&amp;Input!D$52&amp;"")</f>
        <v/>
      </c>
      <c r="AR1988" s="21">
        <v>1985</v>
      </c>
      <c r="AS1988" s="24" t="str">
        <f t="shared" ca="1" si="553"/>
        <v/>
      </c>
      <c r="AT1988" s="24" t="str">
        <f t="shared" ca="1" si="554"/>
        <v/>
      </c>
      <c r="AU1988" s="24" t="str">
        <f t="shared" ca="1" si="555"/>
        <v/>
      </c>
      <c r="AV1988" s="24" t="str">
        <f t="shared" ca="1" si="556"/>
        <v/>
      </c>
      <c r="BC1988" t="s">
        <v>2410</v>
      </c>
      <c r="BF1988" s="74" t="str">
        <f ca="1">IF(AI1987="","","G1 "&amp;Input!D$55&amp;" "&amp;AI1987&amp;" "&amp;Input!D$56&amp;" "&amp;AJ1987&amp;" "&amp;Input!D$57&amp;" "&amp;AK1987&amp;" "&amp;Input!D$58&amp;" "&amp;AL1987&amp;" F "&amp;Input!D$51&amp;"")</f>
        <v/>
      </c>
      <c r="BO1988" s="132" t="str">
        <f t="shared" ca="1" si="557"/>
        <v/>
      </c>
      <c r="BP1988" s="132" t="str">
        <f t="shared" ca="1" si="557"/>
        <v/>
      </c>
      <c r="BQ1988" s="132" t="str">
        <f t="shared" ca="1" si="557"/>
        <v/>
      </c>
      <c r="BR1988" s="132" t="str">
        <f t="shared" ca="1" si="557"/>
        <v/>
      </c>
      <c r="BT1988" s="132" t="str">
        <f t="shared" si="558"/>
        <v/>
      </c>
      <c r="BU1988" s="132" t="str">
        <f t="shared" si="558"/>
        <v/>
      </c>
      <c r="BV1988" s="132" t="str">
        <f t="shared" si="558"/>
        <v/>
      </c>
      <c r="BW1988" s="132" t="str">
        <f t="shared" si="558"/>
        <v/>
      </c>
      <c r="BY1988" s="132" t="str">
        <f t="shared" ca="1" si="550"/>
        <v/>
      </c>
      <c r="BZ1988" s="132" t="str">
        <f t="shared" ca="1" si="550"/>
        <v/>
      </c>
      <c r="CA1988" s="132" t="str">
        <f t="shared" ca="1" si="550"/>
        <v/>
      </c>
      <c r="CB1988" s="132" t="str">
        <f t="shared" ca="1" si="550"/>
        <v/>
      </c>
    </row>
    <row r="1989" spans="18:80" x14ac:dyDescent="0.2">
      <c r="R1989" s="21">
        <v>1986</v>
      </c>
      <c r="S1989" s="24" t="e">
        <f ca="1"/>
        <v>#N/A</v>
      </c>
      <c r="T1989" s="24" t="e">
        <f ca="1"/>
        <v>#N/A</v>
      </c>
      <c r="V1989" s="21">
        <v>1986</v>
      </c>
      <c r="W1989" s="24" t="e">
        <f ca="1"/>
        <v>#N/A</v>
      </c>
      <c r="X1989" s="24" t="e">
        <f ca="1"/>
        <v>#N/A</v>
      </c>
      <c r="Y1989" s="30"/>
      <c r="Z1989" s="21">
        <v>1986</v>
      </c>
      <c r="AA1989" s="24" t="e">
        <f ca="1"/>
        <v>#N/A</v>
      </c>
      <c r="AB1989" s="24" t="e">
        <f ca="1"/>
        <v>#N/A</v>
      </c>
      <c r="AD1989" s="21">
        <v>1986</v>
      </c>
      <c r="AE1989" s="24" t="e">
        <f ca="1"/>
        <v>#N/A</v>
      </c>
      <c r="AF1989" s="24" t="e">
        <f ca="1"/>
        <v>#N/A</v>
      </c>
      <c r="AH1989" s="21">
        <v>1986</v>
      </c>
      <c r="AI1989" s="24" t="str">
        <f t="shared" ca="1" si="544"/>
        <v/>
      </c>
      <c r="AJ1989" s="24" t="str">
        <f t="shared" ca="1" si="545"/>
        <v/>
      </c>
      <c r="AK1989" s="24" t="str">
        <f t="shared" ca="1" si="546"/>
        <v/>
      </c>
      <c r="AL1989" s="24" t="str">
        <f t="shared" ca="1" si="547"/>
        <v/>
      </c>
      <c r="AM1989" s="26"/>
      <c r="AN1989" s="26" t="str">
        <f ca="1">IF(AI1989="","","G1 "&amp;Input!D55&amp;" "&amp;AI1989&amp;" "&amp;Input!D$56&amp;" "&amp;AJ1989&amp;" "&amp;Input!D$57&amp;" "&amp;AK1989&amp;" "&amp;Input!D$58&amp;" "&amp;AL1989&amp;" F "&amp;Input!D$51&amp;"")</f>
        <v/>
      </c>
      <c r="AP1989" s="26" t="str">
        <f ca="1">IF(AS1989="","","G1 "&amp;Input!D$55&amp;" "&amp;AS1989&amp;" "&amp;Input!D$56&amp;" "&amp;AT1989&amp;" "&amp;Input!D$57&amp;" "&amp;AU1989&amp;" "&amp;Input!D$58&amp;" "&amp;AV1989&amp;" F "&amp;Input!D$52&amp;"")</f>
        <v/>
      </c>
      <c r="AR1989" s="21">
        <v>1986</v>
      </c>
      <c r="AS1989" s="24" t="str">
        <f t="shared" ca="1" si="553"/>
        <v/>
      </c>
      <c r="AT1989" s="24" t="str">
        <f t="shared" ca="1" si="554"/>
        <v/>
      </c>
      <c r="AU1989" s="24" t="str">
        <f t="shared" ca="1" si="555"/>
        <v/>
      </c>
      <c r="AV1989" s="24" t="str">
        <f t="shared" ca="1" si="556"/>
        <v/>
      </c>
      <c r="BC1989" t="s">
        <v>2411</v>
      </c>
      <c r="BF1989" s="74" t="str">
        <f ca="1">IF(AI1988="","","G1 "&amp;Input!D$55&amp;" "&amp;AI1988&amp;" "&amp;Input!D$56&amp;" "&amp;AJ1988&amp;" "&amp;Input!D$57&amp;" "&amp;AK1988&amp;" "&amp;Input!D$58&amp;" "&amp;AL1988&amp;" F "&amp;Input!D$51&amp;"")</f>
        <v/>
      </c>
      <c r="BO1989" s="132" t="str">
        <f t="shared" ca="1" si="557"/>
        <v/>
      </c>
      <c r="BP1989" s="132" t="str">
        <f t="shared" ca="1" si="557"/>
        <v/>
      </c>
      <c r="BQ1989" s="132" t="str">
        <f t="shared" ca="1" si="557"/>
        <v/>
      </c>
      <c r="BR1989" s="132" t="str">
        <f t="shared" ca="1" si="557"/>
        <v/>
      </c>
      <c r="BT1989" s="132" t="str">
        <f t="shared" si="558"/>
        <v/>
      </c>
      <c r="BU1989" s="132" t="str">
        <f t="shared" si="558"/>
        <v/>
      </c>
      <c r="BV1989" s="132" t="str">
        <f t="shared" si="558"/>
        <v/>
      </c>
      <c r="BW1989" s="132" t="str">
        <f t="shared" si="558"/>
        <v/>
      </c>
      <c r="BY1989" s="132" t="str">
        <f t="shared" ca="1" si="550"/>
        <v/>
      </c>
      <c r="BZ1989" s="132" t="str">
        <f t="shared" ca="1" si="550"/>
        <v/>
      </c>
      <c r="CA1989" s="132" t="str">
        <f t="shared" ca="1" si="550"/>
        <v/>
      </c>
      <c r="CB1989" s="132" t="str">
        <f t="shared" ca="1" si="550"/>
        <v/>
      </c>
    </row>
    <row r="1990" spans="18:80" x14ac:dyDescent="0.2">
      <c r="R1990" s="21">
        <v>1987</v>
      </c>
      <c r="S1990" s="24" t="e">
        <f ca="1"/>
        <v>#N/A</v>
      </c>
      <c r="T1990" s="24" t="e">
        <f ca="1"/>
        <v>#N/A</v>
      </c>
      <c r="V1990" s="21">
        <v>1987</v>
      </c>
      <c r="W1990" s="24" t="e">
        <f ca="1"/>
        <v>#N/A</v>
      </c>
      <c r="X1990" s="24" t="e">
        <f ca="1"/>
        <v>#N/A</v>
      </c>
      <c r="Y1990" s="30"/>
      <c r="Z1990" s="21">
        <v>1987</v>
      </c>
      <c r="AA1990" s="24" t="e">
        <f ca="1"/>
        <v>#N/A</v>
      </c>
      <c r="AB1990" s="24" t="e">
        <f ca="1"/>
        <v>#N/A</v>
      </c>
      <c r="AD1990" s="21">
        <v>1987</v>
      </c>
      <c r="AE1990" s="24" t="e">
        <f ca="1"/>
        <v>#N/A</v>
      </c>
      <c r="AF1990" s="24" t="e">
        <f ca="1"/>
        <v>#N/A</v>
      </c>
      <c r="AH1990" s="21">
        <v>1987</v>
      </c>
      <c r="AI1990" s="24" t="str">
        <f t="shared" ca="1" si="544"/>
        <v/>
      </c>
      <c r="AJ1990" s="24" t="str">
        <f t="shared" ca="1" si="545"/>
        <v/>
      </c>
      <c r="AK1990" s="24" t="str">
        <f t="shared" ca="1" si="546"/>
        <v/>
      </c>
      <c r="AL1990" s="24" t="str">
        <f t="shared" ca="1" si="547"/>
        <v/>
      </c>
      <c r="AM1990" s="26"/>
      <c r="AN1990" s="26" t="str">
        <f ca="1">IF(AI1990="","","G1 "&amp;Input!D55&amp;" "&amp;AI1990&amp;" "&amp;Input!D$56&amp;" "&amp;AJ1990&amp;" "&amp;Input!D$57&amp;" "&amp;AK1990&amp;" "&amp;Input!D$58&amp;" "&amp;AL1990&amp;" F "&amp;Input!D$51&amp;"")</f>
        <v/>
      </c>
      <c r="AP1990" s="26" t="str">
        <f ca="1">IF(AS1990="","","G1 "&amp;Input!D$55&amp;" "&amp;AS1990&amp;" "&amp;Input!D$56&amp;" "&amp;AT1990&amp;" "&amp;Input!D$57&amp;" "&amp;AU1990&amp;" "&amp;Input!D$58&amp;" "&amp;AV1990&amp;" F "&amp;Input!D$52&amp;"")</f>
        <v/>
      </c>
      <c r="AR1990" s="21">
        <v>1987</v>
      </c>
      <c r="AS1990" s="24" t="str">
        <f t="shared" ca="1" si="553"/>
        <v/>
      </c>
      <c r="AT1990" s="24" t="str">
        <f t="shared" ca="1" si="554"/>
        <v/>
      </c>
      <c r="AU1990" s="24" t="str">
        <f t="shared" ca="1" si="555"/>
        <v/>
      </c>
      <c r="AV1990" s="24" t="str">
        <f t="shared" ca="1" si="556"/>
        <v/>
      </c>
      <c r="BC1990" t="s">
        <v>2412</v>
      </c>
      <c r="BF1990" s="74" t="str">
        <f ca="1">IF(AI1989="","","G1 "&amp;Input!D$55&amp;" "&amp;AI1989&amp;" "&amp;Input!D$56&amp;" "&amp;AJ1989&amp;" "&amp;Input!D$57&amp;" "&amp;AK1989&amp;" "&amp;Input!D$58&amp;" "&amp;AL1989&amp;" F "&amp;Input!D$51&amp;"")</f>
        <v/>
      </c>
      <c r="BO1990" s="132" t="str">
        <f t="shared" ca="1" si="557"/>
        <v/>
      </c>
      <c r="BP1990" s="132" t="str">
        <f t="shared" ca="1" si="557"/>
        <v/>
      </c>
      <c r="BQ1990" s="132" t="str">
        <f t="shared" ca="1" si="557"/>
        <v/>
      </c>
      <c r="BR1990" s="132" t="str">
        <f t="shared" ca="1" si="557"/>
        <v/>
      </c>
      <c r="BT1990" s="132" t="str">
        <f t="shared" si="558"/>
        <v/>
      </c>
      <c r="BU1990" s="132" t="str">
        <f t="shared" si="558"/>
        <v/>
      </c>
      <c r="BV1990" s="132" t="str">
        <f t="shared" si="558"/>
        <v/>
      </c>
      <c r="BW1990" s="132" t="str">
        <f t="shared" si="558"/>
        <v/>
      </c>
      <c r="BY1990" s="132" t="str">
        <f t="shared" ca="1" si="550"/>
        <v/>
      </c>
      <c r="BZ1990" s="132" t="str">
        <f t="shared" ca="1" si="550"/>
        <v/>
      </c>
      <c r="CA1990" s="132" t="str">
        <f t="shared" ca="1" si="550"/>
        <v/>
      </c>
      <c r="CB1990" s="132" t="str">
        <f t="shared" ca="1" si="550"/>
        <v/>
      </c>
    </row>
    <row r="1991" spans="18:80" x14ac:dyDescent="0.2">
      <c r="R1991" s="21">
        <v>1988</v>
      </c>
      <c r="S1991" s="24" t="e">
        <f ca="1"/>
        <v>#N/A</v>
      </c>
      <c r="T1991" s="24" t="e">
        <f ca="1"/>
        <v>#N/A</v>
      </c>
      <c r="V1991" s="21">
        <v>1988</v>
      </c>
      <c r="W1991" s="24" t="e">
        <f ca="1"/>
        <v>#N/A</v>
      </c>
      <c r="X1991" s="24" t="e">
        <f ca="1"/>
        <v>#N/A</v>
      </c>
      <c r="Y1991" s="30"/>
      <c r="Z1991" s="21">
        <v>1988</v>
      </c>
      <c r="AA1991" s="24" t="e">
        <f ca="1"/>
        <v>#N/A</v>
      </c>
      <c r="AB1991" s="24" t="e">
        <f ca="1"/>
        <v>#N/A</v>
      </c>
      <c r="AD1991" s="21">
        <v>1988</v>
      </c>
      <c r="AE1991" s="24" t="e">
        <f ca="1"/>
        <v>#N/A</v>
      </c>
      <c r="AF1991" s="24" t="e">
        <f ca="1"/>
        <v>#N/A</v>
      </c>
      <c r="AH1991" s="21">
        <v>1988</v>
      </c>
      <c r="AI1991" s="24" t="str">
        <f t="shared" ca="1" si="544"/>
        <v/>
      </c>
      <c r="AJ1991" s="24" t="str">
        <f t="shared" ca="1" si="545"/>
        <v/>
      </c>
      <c r="AK1991" s="24" t="str">
        <f t="shared" ca="1" si="546"/>
        <v/>
      </c>
      <c r="AL1991" s="24" t="str">
        <f t="shared" ca="1" si="547"/>
        <v/>
      </c>
      <c r="AM1991" s="26"/>
      <c r="AN1991" s="26" t="str">
        <f ca="1">IF(AI1991="","","G1 "&amp;Input!D55&amp;" "&amp;AI1991&amp;" "&amp;Input!D$56&amp;" "&amp;AJ1991&amp;" "&amp;Input!D$57&amp;" "&amp;AK1991&amp;" "&amp;Input!D$58&amp;" "&amp;AL1991&amp;" F "&amp;Input!D$51&amp;"")</f>
        <v/>
      </c>
      <c r="AP1991" s="26" t="str">
        <f ca="1">IF(AS1991="","","G1 "&amp;Input!D$55&amp;" "&amp;AS1991&amp;" "&amp;Input!D$56&amp;" "&amp;AT1991&amp;" "&amp;Input!D$57&amp;" "&amp;AU1991&amp;" "&amp;Input!D$58&amp;" "&amp;AV1991&amp;" F "&amp;Input!D$52&amp;"")</f>
        <v/>
      </c>
      <c r="AR1991" s="21">
        <v>1988</v>
      </c>
      <c r="AS1991" s="24" t="str">
        <f t="shared" ca="1" si="553"/>
        <v/>
      </c>
      <c r="AT1991" s="24" t="str">
        <f t="shared" ca="1" si="554"/>
        <v/>
      </c>
      <c r="AU1991" s="24" t="str">
        <f t="shared" ca="1" si="555"/>
        <v/>
      </c>
      <c r="AV1991" s="24" t="str">
        <f t="shared" ca="1" si="556"/>
        <v/>
      </c>
      <c r="BC1991" t="s">
        <v>2413</v>
      </c>
      <c r="BF1991" s="74" t="str">
        <f ca="1">IF(AI1990="","","G1 "&amp;Input!D$55&amp;" "&amp;AI1990&amp;" "&amp;Input!D$56&amp;" "&amp;AJ1990&amp;" "&amp;Input!D$57&amp;" "&amp;AK1990&amp;" "&amp;Input!D$58&amp;" "&amp;AL1990&amp;" F "&amp;Input!D$51&amp;"")</f>
        <v/>
      </c>
      <c r="BO1991" s="132" t="str">
        <f t="shared" ca="1" si="557"/>
        <v/>
      </c>
      <c r="BP1991" s="132" t="str">
        <f t="shared" ca="1" si="557"/>
        <v/>
      </c>
      <c r="BQ1991" s="132" t="str">
        <f t="shared" ca="1" si="557"/>
        <v/>
      </c>
      <c r="BR1991" s="132" t="str">
        <f t="shared" ca="1" si="557"/>
        <v/>
      </c>
      <c r="BT1991" s="132" t="str">
        <f t="shared" si="558"/>
        <v/>
      </c>
      <c r="BU1991" s="132" t="str">
        <f t="shared" si="558"/>
        <v/>
      </c>
      <c r="BV1991" s="132" t="str">
        <f t="shared" si="558"/>
        <v/>
      </c>
      <c r="BW1991" s="132" t="str">
        <f t="shared" si="558"/>
        <v/>
      </c>
      <c r="BY1991" s="132" t="str">
        <f t="shared" ca="1" si="550"/>
        <v/>
      </c>
      <c r="BZ1991" s="132" t="str">
        <f t="shared" ca="1" si="550"/>
        <v/>
      </c>
      <c r="CA1991" s="132" t="str">
        <f t="shared" ca="1" si="550"/>
        <v/>
      </c>
      <c r="CB1991" s="132" t="str">
        <f t="shared" ca="1" si="550"/>
        <v/>
      </c>
    </row>
    <row r="1992" spans="18:80" x14ac:dyDescent="0.2">
      <c r="R1992" s="21">
        <v>1989</v>
      </c>
      <c r="S1992" s="24" t="e">
        <f ca="1"/>
        <v>#N/A</v>
      </c>
      <c r="T1992" s="24" t="e">
        <f ca="1"/>
        <v>#N/A</v>
      </c>
      <c r="V1992" s="21">
        <v>1989</v>
      </c>
      <c r="W1992" s="24" t="e">
        <f ca="1"/>
        <v>#N/A</v>
      </c>
      <c r="X1992" s="24" t="e">
        <f ca="1"/>
        <v>#N/A</v>
      </c>
      <c r="Y1992" s="30"/>
      <c r="Z1992" s="21">
        <v>1989</v>
      </c>
      <c r="AA1992" s="24" t="e">
        <f ca="1"/>
        <v>#N/A</v>
      </c>
      <c r="AB1992" s="24" t="e">
        <f ca="1"/>
        <v>#N/A</v>
      </c>
      <c r="AD1992" s="21">
        <v>1989</v>
      </c>
      <c r="AE1992" s="24" t="e">
        <f ca="1"/>
        <v>#N/A</v>
      </c>
      <c r="AF1992" s="24" t="e">
        <f ca="1"/>
        <v>#N/A</v>
      </c>
      <c r="AH1992" s="21">
        <v>1989</v>
      </c>
      <c r="AI1992" s="24" t="str">
        <f t="shared" ref="AI1992:AI2003" ca="1" si="559">IF(ISNA(S1992),"",ROUND(S1992,4))</f>
        <v/>
      </c>
      <c r="AJ1992" s="24" t="str">
        <f t="shared" ref="AJ1992:AJ2003" ca="1" si="560">IF(ISNA(T1992),"",ROUND(T1992,4))</f>
        <v/>
      </c>
      <c r="AK1992" s="24" t="str">
        <f t="shared" ref="AK1992:AK2003" ca="1" si="561">IF(ISNA(W1992),"",ROUND(W1992,4))</f>
        <v/>
      </c>
      <c r="AL1992" s="24" t="str">
        <f t="shared" ref="AL1992:AL2003" ca="1" si="562">IF(ISNA(X1992),"",ROUND(X1992,4))</f>
        <v/>
      </c>
      <c r="AM1992" s="26"/>
      <c r="AN1992" s="26" t="str">
        <f ca="1">IF(AI1992="","","G1 "&amp;Input!D55&amp;" "&amp;AI1992&amp;" "&amp;Input!D$56&amp;" "&amp;AJ1992&amp;" "&amp;Input!D$57&amp;" "&amp;AK1992&amp;" "&amp;Input!D$58&amp;" "&amp;AL1992&amp;" F "&amp;Input!D$51&amp;"")</f>
        <v/>
      </c>
      <c r="AP1992" s="26" t="str">
        <f ca="1">IF(AS1992="","","G1 "&amp;Input!D$55&amp;" "&amp;AS1992&amp;" "&amp;Input!D$56&amp;" "&amp;AT1992&amp;" "&amp;Input!D$57&amp;" "&amp;AU1992&amp;" "&amp;Input!D$58&amp;" "&amp;AV1992&amp;" F "&amp;Input!D$52&amp;"")</f>
        <v/>
      </c>
      <c r="AR1992" s="21">
        <v>1989</v>
      </c>
      <c r="AS1992" s="24" t="str">
        <f t="shared" ca="1" si="553"/>
        <v/>
      </c>
      <c r="AT1992" s="24" t="str">
        <f t="shared" ca="1" si="554"/>
        <v/>
      </c>
      <c r="AU1992" s="24" t="str">
        <f t="shared" ca="1" si="555"/>
        <v/>
      </c>
      <c r="AV1992" s="24" t="str">
        <f t="shared" ca="1" si="556"/>
        <v/>
      </c>
      <c r="BC1992" t="s">
        <v>2414</v>
      </c>
      <c r="BF1992" s="74" t="str">
        <f ca="1">IF(AI1991="","","G1 "&amp;Input!D$55&amp;" "&amp;AI1991&amp;" "&amp;Input!D$56&amp;" "&amp;AJ1991&amp;" "&amp;Input!D$57&amp;" "&amp;AK1991&amp;" "&amp;Input!D$58&amp;" "&amp;AL1991&amp;" F "&amp;Input!D$51&amp;"")</f>
        <v/>
      </c>
      <c r="BO1992" s="132" t="str">
        <f t="shared" ca="1" si="557"/>
        <v/>
      </c>
      <c r="BP1992" s="132" t="str">
        <f t="shared" ca="1" si="557"/>
        <v/>
      </c>
      <c r="BQ1992" s="132" t="str">
        <f t="shared" ca="1" si="557"/>
        <v/>
      </c>
      <c r="BR1992" s="132" t="str">
        <f t="shared" ca="1" si="557"/>
        <v/>
      </c>
      <c r="BT1992" s="132" t="str">
        <f t="shared" si="558"/>
        <v/>
      </c>
      <c r="BU1992" s="132" t="str">
        <f t="shared" si="558"/>
        <v/>
      </c>
      <c r="BV1992" s="132" t="str">
        <f t="shared" si="558"/>
        <v/>
      </c>
      <c r="BW1992" s="132" t="str">
        <f t="shared" si="558"/>
        <v/>
      </c>
      <c r="BY1992" s="132" t="str">
        <f t="shared" ca="1" si="550"/>
        <v/>
      </c>
      <c r="BZ1992" s="132" t="str">
        <f t="shared" ca="1" si="550"/>
        <v/>
      </c>
      <c r="CA1992" s="132" t="str">
        <f t="shared" ca="1" si="550"/>
        <v/>
      </c>
      <c r="CB1992" s="132" t="str">
        <f t="shared" ca="1" si="550"/>
        <v/>
      </c>
    </row>
    <row r="1993" spans="18:80" x14ac:dyDescent="0.2">
      <c r="R1993" s="21">
        <v>1990</v>
      </c>
      <c r="S1993" s="24" t="e">
        <f ca="1"/>
        <v>#N/A</v>
      </c>
      <c r="T1993" s="24" t="e">
        <f ca="1"/>
        <v>#N/A</v>
      </c>
      <c r="V1993" s="21">
        <v>1990</v>
      </c>
      <c r="W1993" s="24" t="e">
        <f ca="1"/>
        <v>#N/A</v>
      </c>
      <c r="X1993" s="24" t="e">
        <f ca="1"/>
        <v>#N/A</v>
      </c>
      <c r="Y1993" s="30"/>
      <c r="Z1993" s="21">
        <v>1990</v>
      </c>
      <c r="AA1993" s="24" t="e">
        <f ca="1"/>
        <v>#N/A</v>
      </c>
      <c r="AB1993" s="24" t="e">
        <f ca="1"/>
        <v>#N/A</v>
      </c>
      <c r="AD1993" s="21">
        <v>1990</v>
      </c>
      <c r="AE1993" s="24" t="e">
        <f ca="1"/>
        <v>#N/A</v>
      </c>
      <c r="AF1993" s="24" t="e">
        <f ca="1"/>
        <v>#N/A</v>
      </c>
      <c r="AH1993" s="21">
        <v>1990</v>
      </c>
      <c r="AI1993" s="24" t="str">
        <f t="shared" ca="1" si="559"/>
        <v/>
      </c>
      <c r="AJ1993" s="24" t="str">
        <f t="shared" ca="1" si="560"/>
        <v/>
      </c>
      <c r="AK1993" s="24" t="str">
        <f t="shared" ca="1" si="561"/>
        <v/>
      </c>
      <c r="AL1993" s="24" t="str">
        <f t="shared" ca="1" si="562"/>
        <v/>
      </c>
      <c r="AM1993" s="26"/>
      <c r="AN1993" s="26" t="str">
        <f ca="1">IF(AI1993="","","G1 "&amp;Input!D55&amp;" "&amp;AI1993&amp;" "&amp;Input!D$56&amp;" "&amp;AJ1993&amp;" "&amp;Input!D$57&amp;" "&amp;AK1993&amp;" "&amp;Input!D$58&amp;" "&amp;AL1993&amp;" F "&amp;Input!D$51&amp;"")</f>
        <v/>
      </c>
      <c r="AP1993" s="26" t="str">
        <f ca="1">IF(AS1993="","","G1 "&amp;Input!D$55&amp;" "&amp;AS1993&amp;" "&amp;Input!D$56&amp;" "&amp;AT1993&amp;" "&amp;Input!D$57&amp;" "&amp;AU1993&amp;" "&amp;Input!D$58&amp;" "&amp;AV1993&amp;" F "&amp;Input!D$52&amp;"")</f>
        <v/>
      </c>
      <c r="AR1993" s="21">
        <v>1990</v>
      </c>
      <c r="AS1993" s="24" t="str">
        <f t="shared" ca="1" si="553"/>
        <v/>
      </c>
      <c r="AT1993" s="24" t="str">
        <f t="shared" ca="1" si="554"/>
        <v/>
      </c>
      <c r="AU1993" s="24" t="str">
        <f t="shared" ca="1" si="555"/>
        <v/>
      </c>
      <c r="AV1993" s="24" t="str">
        <f t="shared" ca="1" si="556"/>
        <v/>
      </c>
      <c r="BC1993" t="s">
        <v>2415</v>
      </c>
      <c r="BF1993" s="74" t="str">
        <f ca="1">IF(AI1992="","","G1 "&amp;Input!D$55&amp;" "&amp;AI1992&amp;" "&amp;Input!D$56&amp;" "&amp;AJ1992&amp;" "&amp;Input!D$57&amp;" "&amp;AK1992&amp;" "&amp;Input!D$58&amp;" "&amp;AL1992&amp;" F "&amp;Input!D$51&amp;"")</f>
        <v/>
      </c>
      <c r="BO1993" s="132" t="str">
        <f t="shared" ca="1" si="557"/>
        <v/>
      </c>
      <c r="BP1993" s="132" t="str">
        <f t="shared" ca="1" si="557"/>
        <v/>
      </c>
      <c r="BQ1993" s="132" t="str">
        <f t="shared" ca="1" si="557"/>
        <v/>
      </c>
      <c r="BR1993" s="132" t="str">
        <f t="shared" ca="1" si="557"/>
        <v/>
      </c>
      <c r="BT1993" s="132" t="str">
        <f t="shared" si="558"/>
        <v/>
      </c>
      <c r="BU1993" s="132" t="str">
        <f t="shared" si="558"/>
        <v/>
      </c>
      <c r="BV1993" s="132" t="str">
        <f t="shared" si="558"/>
        <v/>
      </c>
      <c r="BW1993" s="132" t="str">
        <f t="shared" si="558"/>
        <v/>
      </c>
      <c r="BY1993" s="132" t="str">
        <f t="shared" ca="1" si="550"/>
        <v/>
      </c>
      <c r="BZ1993" s="132" t="str">
        <f t="shared" ca="1" si="550"/>
        <v/>
      </c>
      <c r="CA1993" s="132" t="str">
        <f t="shared" ca="1" si="550"/>
        <v/>
      </c>
      <c r="CB1993" s="132" t="str">
        <f t="shared" ca="1" si="550"/>
        <v/>
      </c>
    </row>
    <row r="1994" spans="18:80" x14ac:dyDescent="0.2">
      <c r="R1994" s="21">
        <v>1991</v>
      </c>
      <c r="S1994" s="24" t="e">
        <f ca="1"/>
        <v>#N/A</v>
      </c>
      <c r="T1994" s="24" t="e">
        <f ca="1"/>
        <v>#N/A</v>
      </c>
      <c r="V1994" s="21">
        <v>1991</v>
      </c>
      <c r="W1994" s="24" t="e">
        <f ca="1"/>
        <v>#N/A</v>
      </c>
      <c r="X1994" s="24" t="e">
        <f ca="1"/>
        <v>#N/A</v>
      </c>
      <c r="Y1994" s="30"/>
      <c r="Z1994" s="21">
        <v>1991</v>
      </c>
      <c r="AA1994" s="24" t="e">
        <f ca="1"/>
        <v>#N/A</v>
      </c>
      <c r="AB1994" s="24" t="e">
        <f ca="1"/>
        <v>#N/A</v>
      </c>
      <c r="AD1994" s="21">
        <v>1991</v>
      </c>
      <c r="AE1994" s="24" t="e">
        <f ca="1"/>
        <v>#N/A</v>
      </c>
      <c r="AF1994" s="24" t="e">
        <f ca="1"/>
        <v>#N/A</v>
      </c>
      <c r="AH1994" s="21">
        <v>1991</v>
      </c>
      <c r="AI1994" s="24" t="str">
        <f t="shared" ca="1" si="559"/>
        <v/>
      </c>
      <c r="AJ1994" s="24" t="str">
        <f t="shared" ca="1" si="560"/>
        <v/>
      </c>
      <c r="AK1994" s="24" t="str">
        <f t="shared" ca="1" si="561"/>
        <v/>
      </c>
      <c r="AL1994" s="24" t="str">
        <f t="shared" ca="1" si="562"/>
        <v/>
      </c>
      <c r="AM1994" s="26"/>
      <c r="AN1994" s="26" t="str">
        <f ca="1">IF(AI1994="","","G1 "&amp;Input!D55&amp;" "&amp;AI1994&amp;" "&amp;Input!D$56&amp;" "&amp;AJ1994&amp;" "&amp;Input!D$57&amp;" "&amp;AK1994&amp;" "&amp;Input!D$58&amp;" "&amp;AL1994&amp;" F "&amp;Input!D$51&amp;"")</f>
        <v/>
      </c>
      <c r="AP1994" s="26" t="str">
        <f ca="1">IF(AS1994="","","G1 "&amp;Input!D$55&amp;" "&amp;AS1994&amp;" "&amp;Input!D$56&amp;" "&amp;AT1994&amp;" "&amp;Input!D$57&amp;" "&amp;AU1994&amp;" "&amp;Input!D$58&amp;" "&amp;AV1994&amp;" F "&amp;Input!D$52&amp;"")</f>
        <v/>
      </c>
      <c r="AR1994" s="21">
        <v>1991</v>
      </c>
      <c r="AS1994" s="24" t="str">
        <f t="shared" ca="1" si="553"/>
        <v/>
      </c>
      <c r="AT1994" s="24" t="str">
        <f t="shared" ca="1" si="554"/>
        <v/>
      </c>
      <c r="AU1994" s="24" t="str">
        <f t="shared" ca="1" si="555"/>
        <v/>
      </c>
      <c r="AV1994" s="24" t="str">
        <f t="shared" ca="1" si="556"/>
        <v/>
      </c>
      <c r="BC1994" t="s">
        <v>2416</v>
      </c>
      <c r="BF1994" s="74" t="str">
        <f ca="1">IF(AI1993="","","G1 "&amp;Input!D$55&amp;" "&amp;AI1993&amp;" "&amp;Input!D$56&amp;" "&amp;AJ1993&amp;" "&amp;Input!D$57&amp;" "&amp;AK1993&amp;" "&amp;Input!D$58&amp;" "&amp;AL1993&amp;" F "&amp;Input!D$51&amp;"")</f>
        <v/>
      </c>
      <c r="BO1994" s="132" t="str">
        <f t="shared" ca="1" si="557"/>
        <v/>
      </c>
      <c r="BP1994" s="132" t="str">
        <f t="shared" ca="1" si="557"/>
        <v/>
      </c>
      <c r="BQ1994" s="132" t="str">
        <f t="shared" ca="1" si="557"/>
        <v/>
      </c>
      <c r="BR1994" s="132" t="str">
        <f t="shared" ca="1" si="557"/>
        <v/>
      </c>
      <c r="BT1994" s="132" t="str">
        <f t="shared" si="558"/>
        <v/>
      </c>
      <c r="BU1994" s="132" t="str">
        <f t="shared" si="558"/>
        <v/>
      </c>
      <c r="BV1994" s="132" t="str">
        <f t="shared" si="558"/>
        <v/>
      </c>
      <c r="BW1994" s="132" t="str">
        <f t="shared" si="558"/>
        <v/>
      </c>
      <c r="BY1994" s="132" t="str">
        <f t="shared" ca="1" si="550"/>
        <v/>
      </c>
      <c r="BZ1994" s="132" t="str">
        <f t="shared" ca="1" si="550"/>
        <v/>
      </c>
      <c r="CA1994" s="132" t="str">
        <f t="shared" ca="1" si="550"/>
        <v/>
      </c>
      <c r="CB1994" s="132" t="str">
        <f t="shared" ca="1" si="550"/>
        <v/>
      </c>
    </row>
    <row r="1995" spans="18:80" x14ac:dyDescent="0.2">
      <c r="R1995" s="21">
        <v>1992</v>
      </c>
      <c r="S1995" s="24" t="e">
        <f ca="1"/>
        <v>#N/A</v>
      </c>
      <c r="T1995" s="24" t="e">
        <f ca="1"/>
        <v>#N/A</v>
      </c>
      <c r="V1995" s="21">
        <v>1992</v>
      </c>
      <c r="W1995" s="24" t="e">
        <f ca="1"/>
        <v>#N/A</v>
      </c>
      <c r="X1995" s="24" t="e">
        <f ca="1"/>
        <v>#N/A</v>
      </c>
      <c r="Y1995" s="30"/>
      <c r="Z1995" s="21">
        <v>1992</v>
      </c>
      <c r="AA1995" s="24" t="e">
        <f ca="1"/>
        <v>#N/A</v>
      </c>
      <c r="AB1995" s="24" t="e">
        <f ca="1"/>
        <v>#N/A</v>
      </c>
      <c r="AD1995" s="21">
        <v>1992</v>
      </c>
      <c r="AE1995" s="24" t="e">
        <f ca="1"/>
        <v>#N/A</v>
      </c>
      <c r="AF1995" s="24" t="e">
        <f ca="1"/>
        <v>#N/A</v>
      </c>
      <c r="AH1995" s="21">
        <v>1992</v>
      </c>
      <c r="AI1995" s="24" t="str">
        <f t="shared" ca="1" si="559"/>
        <v/>
      </c>
      <c r="AJ1995" s="24" t="str">
        <f t="shared" ca="1" si="560"/>
        <v/>
      </c>
      <c r="AK1995" s="24" t="str">
        <f t="shared" ca="1" si="561"/>
        <v/>
      </c>
      <c r="AL1995" s="24" t="str">
        <f t="shared" ca="1" si="562"/>
        <v/>
      </c>
      <c r="AM1995" s="26"/>
      <c r="AN1995" s="26" t="str">
        <f ca="1">IF(AI1995="","","G1 "&amp;Input!D55&amp;" "&amp;AI1995&amp;" "&amp;Input!D$56&amp;" "&amp;AJ1995&amp;" "&amp;Input!D$57&amp;" "&amp;AK1995&amp;" "&amp;Input!D$58&amp;" "&amp;AL1995&amp;" F "&amp;Input!D$51&amp;"")</f>
        <v/>
      </c>
      <c r="AP1995" s="26" t="str">
        <f ca="1">IF(AS1995="","","G1 "&amp;Input!D$55&amp;" "&amp;AS1995&amp;" "&amp;Input!D$56&amp;" "&amp;AT1995&amp;" "&amp;Input!D$57&amp;" "&amp;AU1995&amp;" "&amp;Input!D$58&amp;" "&amp;AV1995&amp;" F "&amp;Input!D$52&amp;"")</f>
        <v/>
      </c>
      <c r="AR1995" s="21">
        <v>1992</v>
      </c>
      <c r="AS1995" s="24" t="str">
        <f t="shared" ca="1" si="553"/>
        <v/>
      </c>
      <c r="AT1995" s="24" t="str">
        <f t="shared" ca="1" si="554"/>
        <v/>
      </c>
      <c r="AU1995" s="24" t="str">
        <f t="shared" ca="1" si="555"/>
        <v/>
      </c>
      <c r="AV1995" s="24" t="str">
        <f t="shared" ca="1" si="556"/>
        <v/>
      </c>
      <c r="BC1995" t="s">
        <v>2417</v>
      </c>
      <c r="BF1995" s="74" t="str">
        <f ca="1">IF(AI1994="","","G1 "&amp;Input!D$55&amp;" "&amp;AI1994&amp;" "&amp;Input!D$56&amp;" "&amp;AJ1994&amp;" "&amp;Input!D$57&amp;" "&amp;AK1994&amp;" "&amp;Input!D$58&amp;" "&amp;AL1994&amp;" F "&amp;Input!D$51&amp;"")</f>
        <v/>
      </c>
      <c r="BO1995" s="132" t="str">
        <f t="shared" ca="1" si="557"/>
        <v/>
      </c>
      <c r="BP1995" s="132" t="str">
        <f t="shared" ca="1" si="557"/>
        <v/>
      </c>
      <c r="BQ1995" s="132" t="str">
        <f t="shared" ca="1" si="557"/>
        <v/>
      </c>
      <c r="BR1995" s="132" t="str">
        <f t="shared" ca="1" si="557"/>
        <v/>
      </c>
      <c r="BT1995" s="132" t="str">
        <f t="shared" si="558"/>
        <v/>
      </c>
      <c r="BU1995" s="132" t="str">
        <f t="shared" si="558"/>
        <v/>
      </c>
      <c r="BV1995" s="132" t="str">
        <f t="shared" si="558"/>
        <v/>
      </c>
      <c r="BW1995" s="132" t="str">
        <f t="shared" si="558"/>
        <v/>
      </c>
      <c r="BY1995" s="132" t="str">
        <f t="shared" ca="1" si="550"/>
        <v/>
      </c>
      <c r="BZ1995" s="132" t="str">
        <f t="shared" ca="1" si="550"/>
        <v/>
      </c>
      <c r="CA1995" s="132" t="str">
        <f t="shared" ca="1" si="550"/>
        <v/>
      </c>
      <c r="CB1995" s="132" t="str">
        <f t="shared" ca="1" si="550"/>
        <v/>
      </c>
    </row>
    <row r="1996" spans="18:80" x14ac:dyDescent="0.2">
      <c r="R1996" s="21">
        <v>1993</v>
      </c>
      <c r="S1996" s="24" t="e">
        <f ca="1"/>
        <v>#N/A</v>
      </c>
      <c r="T1996" s="24" t="e">
        <f ca="1"/>
        <v>#N/A</v>
      </c>
      <c r="V1996" s="21">
        <v>1993</v>
      </c>
      <c r="W1996" s="24" t="e">
        <f ca="1"/>
        <v>#N/A</v>
      </c>
      <c r="X1996" s="24" t="e">
        <f ca="1"/>
        <v>#N/A</v>
      </c>
      <c r="Y1996" s="30"/>
      <c r="Z1996" s="21">
        <v>1993</v>
      </c>
      <c r="AA1996" s="24" t="e">
        <f ca="1"/>
        <v>#N/A</v>
      </c>
      <c r="AB1996" s="24" t="e">
        <f ca="1"/>
        <v>#N/A</v>
      </c>
      <c r="AD1996" s="21">
        <v>1993</v>
      </c>
      <c r="AE1996" s="24" t="e">
        <f ca="1"/>
        <v>#N/A</v>
      </c>
      <c r="AF1996" s="24" t="e">
        <f ca="1"/>
        <v>#N/A</v>
      </c>
      <c r="AH1996" s="21">
        <v>1993</v>
      </c>
      <c r="AI1996" s="24" t="str">
        <f t="shared" ca="1" si="559"/>
        <v/>
      </c>
      <c r="AJ1996" s="24" t="str">
        <f t="shared" ca="1" si="560"/>
        <v/>
      </c>
      <c r="AK1996" s="24" t="str">
        <f t="shared" ca="1" si="561"/>
        <v/>
      </c>
      <c r="AL1996" s="24" t="str">
        <f t="shared" ca="1" si="562"/>
        <v/>
      </c>
      <c r="AM1996" s="26"/>
      <c r="AN1996" s="26" t="str">
        <f ca="1">IF(AI1996="","","G1 "&amp;Input!D55&amp;" "&amp;AI1996&amp;" "&amp;Input!D$56&amp;" "&amp;AJ1996&amp;" "&amp;Input!D$57&amp;" "&amp;AK1996&amp;" "&amp;Input!D$58&amp;" "&amp;AL1996&amp;" F "&amp;Input!D$51&amp;"")</f>
        <v/>
      </c>
      <c r="AP1996" s="26" t="str">
        <f ca="1">IF(AS1996="","","G1 "&amp;Input!D$55&amp;" "&amp;AS1996&amp;" "&amp;Input!D$56&amp;" "&amp;AT1996&amp;" "&amp;Input!D$57&amp;" "&amp;AU1996&amp;" "&amp;Input!D$58&amp;" "&amp;AV1996&amp;" F "&amp;Input!D$52&amp;"")</f>
        <v/>
      </c>
      <c r="AR1996" s="21">
        <v>1993</v>
      </c>
      <c r="AS1996" s="24" t="str">
        <f t="shared" ca="1" si="553"/>
        <v/>
      </c>
      <c r="AT1996" s="24" t="str">
        <f t="shared" ca="1" si="554"/>
        <v/>
      </c>
      <c r="AU1996" s="24" t="str">
        <f t="shared" ca="1" si="555"/>
        <v/>
      </c>
      <c r="AV1996" s="24" t="str">
        <f t="shared" ca="1" si="556"/>
        <v/>
      </c>
      <c r="BC1996" t="s">
        <v>2418</v>
      </c>
      <c r="BF1996" s="74" t="str">
        <f ca="1">IF(AI1995="","","G1 "&amp;Input!D$55&amp;" "&amp;AI1995&amp;" "&amp;Input!D$56&amp;" "&amp;AJ1995&amp;" "&amp;Input!D$57&amp;" "&amp;AK1995&amp;" "&amp;Input!D$58&amp;" "&amp;AL1995&amp;" F "&amp;Input!D$51&amp;"")</f>
        <v/>
      </c>
      <c r="BO1996" s="132" t="str">
        <f t="shared" ca="1" si="557"/>
        <v/>
      </c>
      <c r="BP1996" s="132" t="str">
        <f t="shared" ca="1" si="557"/>
        <v/>
      </c>
      <c r="BQ1996" s="132" t="str">
        <f t="shared" ca="1" si="557"/>
        <v/>
      </c>
      <c r="BR1996" s="132" t="str">
        <f t="shared" ca="1" si="557"/>
        <v/>
      </c>
      <c r="BT1996" s="132" t="str">
        <f t="shared" si="558"/>
        <v/>
      </c>
      <c r="BU1996" s="132" t="str">
        <f t="shared" si="558"/>
        <v/>
      </c>
      <c r="BV1996" s="132" t="str">
        <f t="shared" si="558"/>
        <v/>
      </c>
      <c r="BW1996" s="132" t="str">
        <f t="shared" si="558"/>
        <v/>
      </c>
      <c r="BY1996" s="132" t="str">
        <f t="shared" ca="1" si="550"/>
        <v/>
      </c>
      <c r="BZ1996" s="132" t="str">
        <f t="shared" ca="1" si="550"/>
        <v/>
      </c>
      <c r="CA1996" s="132" t="str">
        <f t="shared" ca="1" si="550"/>
        <v/>
      </c>
      <c r="CB1996" s="132" t="str">
        <f t="shared" ca="1" si="550"/>
        <v/>
      </c>
    </row>
    <row r="1997" spans="18:80" x14ac:dyDescent="0.2">
      <c r="R1997" s="21">
        <v>1994</v>
      </c>
      <c r="S1997" s="24" t="e">
        <f ca="1"/>
        <v>#N/A</v>
      </c>
      <c r="T1997" s="24" t="e">
        <f ca="1"/>
        <v>#N/A</v>
      </c>
      <c r="V1997" s="21">
        <v>1994</v>
      </c>
      <c r="W1997" s="24" t="e">
        <f ca="1"/>
        <v>#N/A</v>
      </c>
      <c r="X1997" s="24" t="e">
        <f ca="1"/>
        <v>#N/A</v>
      </c>
      <c r="Y1997" s="30"/>
      <c r="Z1997" s="21">
        <v>1994</v>
      </c>
      <c r="AA1997" s="24" t="e">
        <f ca="1"/>
        <v>#N/A</v>
      </c>
      <c r="AB1997" s="24" t="e">
        <f ca="1"/>
        <v>#N/A</v>
      </c>
      <c r="AD1997" s="21">
        <v>1994</v>
      </c>
      <c r="AE1997" s="24" t="e">
        <f ca="1"/>
        <v>#N/A</v>
      </c>
      <c r="AF1997" s="24" t="e">
        <f ca="1"/>
        <v>#N/A</v>
      </c>
      <c r="AH1997" s="21">
        <v>1994</v>
      </c>
      <c r="AI1997" s="24" t="str">
        <f t="shared" ca="1" si="559"/>
        <v/>
      </c>
      <c r="AJ1997" s="24" t="str">
        <f t="shared" ca="1" si="560"/>
        <v/>
      </c>
      <c r="AK1997" s="24" t="str">
        <f t="shared" ca="1" si="561"/>
        <v/>
      </c>
      <c r="AL1997" s="24" t="str">
        <f t="shared" ca="1" si="562"/>
        <v/>
      </c>
      <c r="AM1997" s="26"/>
      <c r="AN1997" s="26" t="str">
        <f ca="1">IF(AI1997="","","G1 "&amp;Input!D55&amp;" "&amp;AI1997&amp;" "&amp;Input!D$56&amp;" "&amp;AJ1997&amp;" "&amp;Input!D$57&amp;" "&amp;AK1997&amp;" "&amp;Input!D$58&amp;" "&amp;AL1997&amp;" F "&amp;Input!D$51&amp;"")</f>
        <v/>
      </c>
      <c r="AP1997" s="26" t="str">
        <f ca="1">IF(AS1997="","","G1 "&amp;Input!D$55&amp;" "&amp;AS1997&amp;" "&amp;Input!D$56&amp;" "&amp;AT1997&amp;" "&amp;Input!D$57&amp;" "&amp;AU1997&amp;" "&amp;Input!D$58&amp;" "&amp;AV1997&amp;" F "&amp;Input!D$52&amp;"")</f>
        <v/>
      </c>
      <c r="AR1997" s="21">
        <v>1994</v>
      </c>
      <c r="AS1997" s="24" t="str">
        <f t="shared" ca="1" si="553"/>
        <v/>
      </c>
      <c r="AT1997" s="24" t="str">
        <f t="shared" ca="1" si="554"/>
        <v/>
      </c>
      <c r="AU1997" s="24" t="str">
        <f t="shared" ca="1" si="555"/>
        <v/>
      </c>
      <c r="AV1997" s="24" t="str">
        <f t="shared" ca="1" si="556"/>
        <v/>
      </c>
      <c r="BC1997" t="s">
        <v>2419</v>
      </c>
      <c r="BF1997" s="74" t="str">
        <f ca="1">IF(AI1996="","","G1 "&amp;Input!D$55&amp;" "&amp;AI1996&amp;" "&amp;Input!D$56&amp;" "&amp;AJ1996&amp;" "&amp;Input!D$57&amp;" "&amp;AK1996&amp;" "&amp;Input!D$58&amp;" "&amp;AL1996&amp;" F "&amp;Input!D$51&amp;"")</f>
        <v/>
      </c>
      <c r="BO1997" s="132" t="str">
        <f t="shared" ca="1" si="557"/>
        <v/>
      </c>
      <c r="BP1997" s="132" t="str">
        <f t="shared" ca="1" si="557"/>
        <v/>
      </c>
      <c r="BQ1997" s="132" t="str">
        <f t="shared" ca="1" si="557"/>
        <v/>
      </c>
      <c r="BR1997" s="132" t="str">
        <f t="shared" ca="1" si="557"/>
        <v/>
      </c>
      <c r="BT1997" s="132" t="str">
        <f t="shared" si="558"/>
        <v/>
      </c>
      <c r="BU1997" s="132" t="str">
        <f t="shared" si="558"/>
        <v/>
      </c>
      <c r="BV1997" s="132" t="str">
        <f t="shared" si="558"/>
        <v/>
      </c>
      <c r="BW1997" s="132" t="str">
        <f t="shared" si="558"/>
        <v/>
      </c>
      <c r="BY1997" s="132" t="str">
        <f t="shared" ca="1" si="550"/>
        <v/>
      </c>
      <c r="BZ1997" s="132" t="str">
        <f t="shared" ca="1" si="550"/>
        <v/>
      </c>
      <c r="CA1997" s="132" t="str">
        <f t="shared" ca="1" si="550"/>
        <v/>
      </c>
      <c r="CB1997" s="132" t="str">
        <f t="shared" ca="1" si="550"/>
        <v/>
      </c>
    </row>
    <row r="1998" spans="18:80" x14ac:dyDescent="0.2">
      <c r="R1998" s="21">
        <v>1995</v>
      </c>
      <c r="S1998" s="24" t="e">
        <f ca="1"/>
        <v>#N/A</v>
      </c>
      <c r="T1998" s="24" t="e">
        <f ca="1"/>
        <v>#N/A</v>
      </c>
      <c r="V1998" s="21">
        <v>1995</v>
      </c>
      <c r="W1998" s="24" t="e">
        <f ca="1"/>
        <v>#N/A</v>
      </c>
      <c r="X1998" s="24" t="e">
        <f ca="1"/>
        <v>#N/A</v>
      </c>
      <c r="Y1998" s="30"/>
      <c r="Z1998" s="21">
        <v>1995</v>
      </c>
      <c r="AA1998" s="24" t="e">
        <f ca="1"/>
        <v>#N/A</v>
      </c>
      <c r="AB1998" s="24" t="e">
        <f ca="1"/>
        <v>#N/A</v>
      </c>
      <c r="AD1998" s="21">
        <v>1995</v>
      </c>
      <c r="AE1998" s="24" t="e">
        <f ca="1"/>
        <v>#N/A</v>
      </c>
      <c r="AF1998" s="24" t="e">
        <f ca="1"/>
        <v>#N/A</v>
      </c>
      <c r="AH1998" s="21">
        <v>1995</v>
      </c>
      <c r="AI1998" s="24" t="str">
        <f t="shared" ca="1" si="559"/>
        <v/>
      </c>
      <c r="AJ1998" s="24" t="str">
        <f t="shared" ca="1" si="560"/>
        <v/>
      </c>
      <c r="AK1998" s="24" t="str">
        <f t="shared" ca="1" si="561"/>
        <v/>
      </c>
      <c r="AL1998" s="24" t="str">
        <f t="shared" ca="1" si="562"/>
        <v/>
      </c>
      <c r="AM1998" s="26"/>
      <c r="AN1998" s="26" t="str">
        <f ca="1">IF(AI1998="","","G1 "&amp;Input!D55&amp;" "&amp;AI1998&amp;" "&amp;Input!D$56&amp;" "&amp;AJ1998&amp;" "&amp;Input!D$57&amp;" "&amp;AK1998&amp;" "&amp;Input!D$58&amp;" "&amp;AL1998&amp;" F "&amp;Input!D$51&amp;"")</f>
        <v/>
      </c>
      <c r="AP1998" s="26" t="str">
        <f ca="1">IF(AS1998="","","G1 "&amp;Input!D$55&amp;" "&amp;AS1998&amp;" "&amp;Input!D$56&amp;" "&amp;AT1998&amp;" "&amp;Input!D$57&amp;" "&amp;AU1998&amp;" "&amp;Input!D$58&amp;" "&amp;AV1998&amp;" F "&amp;Input!D$52&amp;"")</f>
        <v/>
      </c>
      <c r="AR1998" s="21">
        <v>1995</v>
      </c>
      <c r="AS1998" s="24" t="str">
        <f t="shared" ca="1" si="553"/>
        <v/>
      </c>
      <c r="AT1998" s="24" t="str">
        <f t="shared" ca="1" si="554"/>
        <v/>
      </c>
      <c r="AU1998" s="24" t="str">
        <f t="shared" ca="1" si="555"/>
        <v/>
      </c>
      <c r="AV1998" s="24" t="str">
        <f t="shared" ca="1" si="556"/>
        <v/>
      </c>
      <c r="BC1998" t="s">
        <v>2420</v>
      </c>
      <c r="BF1998" s="74" t="str">
        <f ca="1">IF(AI1997="","","G1 "&amp;Input!D$55&amp;" "&amp;AI1997&amp;" "&amp;Input!D$56&amp;" "&amp;AJ1997&amp;" "&amp;Input!D$57&amp;" "&amp;AK1997&amp;" "&amp;Input!D$58&amp;" "&amp;AL1997&amp;" F "&amp;Input!D$51&amp;"")</f>
        <v/>
      </c>
      <c r="BO1998" s="132" t="str">
        <f t="shared" ca="1" si="557"/>
        <v/>
      </c>
      <c r="BP1998" s="132" t="str">
        <f t="shared" ca="1" si="557"/>
        <v/>
      </c>
      <c r="BQ1998" s="132" t="str">
        <f t="shared" ca="1" si="557"/>
        <v/>
      </c>
      <c r="BR1998" s="132" t="str">
        <f t="shared" ca="1" si="557"/>
        <v/>
      </c>
      <c r="BT1998" s="132" t="str">
        <f t="shared" si="558"/>
        <v/>
      </c>
      <c r="BU1998" s="132" t="str">
        <f t="shared" si="558"/>
        <v/>
      </c>
      <c r="BV1998" s="132" t="str">
        <f t="shared" si="558"/>
        <v/>
      </c>
      <c r="BW1998" s="132" t="str">
        <f t="shared" si="558"/>
        <v/>
      </c>
      <c r="BY1998" s="132" t="str">
        <f t="shared" ca="1" si="550"/>
        <v/>
      </c>
      <c r="BZ1998" s="132" t="str">
        <f t="shared" ca="1" si="550"/>
        <v/>
      </c>
      <c r="CA1998" s="132" t="str">
        <f t="shared" ca="1" si="550"/>
        <v/>
      </c>
      <c r="CB1998" s="132" t="str">
        <f t="shared" ca="1" si="550"/>
        <v/>
      </c>
    </row>
    <row r="1999" spans="18:80" x14ac:dyDescent="0.2">
      <c r="R1999" s="21">
        <v>1996</v>
      </c>
      <c r="S1999" s="24" t="e">
        <f ca="1"/>
        <v>#N/A</v>
      </c>
      <c r="T1999" s="24" t="e">
        <f ca="1"/>
        <v>#N/A</v>
      </c>
      <c r="V1999" s="21">
        <v>1996</v>
      </c>
      <c r="W1999" s="24" t="e">
        <f ca="1"/>
        <v>#N/A</v>
      </c>
      <c r="X1999" s="24" t="e">
        <f ca="1"/>
        <v>#N/A</v>
      </c>
      <c r="Y1999" s="30"/>
      <c r="Z1999" s="21">
        <v>1996</v>
      </c>
      <c r="AA1999" s="24" t="e">
        <f ca="1"/>
        <v>#N/A</v>
      </c>
      <c r="AB1999" s="24" t="e">
        <f ca="1"/>
        <v>#N/A</v>
      </c>
      <c r="AD1999" s="21">
        <v>1996</v>
      </c>
      <c r="AE1999" s="24" t="e">
        <f ca="1"/>
        <v>#N/A</v>
      </c>
      <c r="AF1999" s="24" t="e">
        <f ca="1"/>
        <v>#N/A</v>
      </c>
      <c r="AH1999" s="21">
        <v>1996</v>
      </c>
      <c r="AI1999" s="24" t="str">
        <f t="shared" ca="1" si="559"/>
        <v/>
      </c>
      <c r="AJ1999" s="24" t="str">
        <f t="shared" ca="1" si="560"/>
        <v/>
      </c>
      <c r="AK1999" s="24" t="str">
        <f t="shared" ca="1" si="561"/>
        <v/>
      </c>
      <c r="AL1999" s="24" t="str">
        <f t="shared" ca="1" si="562"/>
        <v/>
      </c>
      <c r="AM1999" s="26"/>
      <c r="AN1999" s="26" t="str">
        <f ca="1">IF(AI1999="","","G1 "&amp;Input!D55&amp;" "&amp;AI1999&amp;" "&amp;Input!D$56&amp;" "&amp;AJ1999&amp;" "&amp;Input!D$57&amp;" "&amp;AK1999&amp;" "&amp;Input!D$58&amp;" "&amp;AL1999&amp;" F "&amp;Input!D$51&amp;"")</f>
        <v/>
      </c>
      <c r="AP1999" s="26" t="str">
        <f ca="1">IF(AS1999="","","G1 "&amp;Input!D$55&amp;" "&amp;AS1999&amp;" "&amp;Input!D$56&amp;" "&amp;AT1999&amp;" "&amp;Input!D$57&amp;" "&amp;AU1999&amp;" "&amp;Input!D$58&amp;" "&amp;AV1999&amp;" F "&amp;Input!D$52&amp;"")</f>
        <v/>
      </c>
      <c r="AR1999" s="21">
        <v>1996</v>
      </c>
      <c r="AS1999" s="24" t="str">
        <f t="shared" ca="1" si="553"/>
        <v/>
      </c>
      <c r="AT1999" s="24" t="str">
        <f t="shared" ca="1" si="554"/>
        <v/>
      </c>
      <c r="AU1999" s="24" t="str">
        <f t="shared" ca="1" si="555"/>
        <v/>
      </c>
      <c r="AV1999" s="24" t="str">
        <f t="shared" ca="1" si="556"/>
        <v/>
      </c>
      <c r="BC1999" t="s">
        <v>2421</v>
      </c>
      <c r="BF1999" s="74" t="str">
        <f ca="1">IF(AI1998="","","G1 "&amp;Input!D$55&amp;" "&amp;AI1998&amp;" "&amp;Input!D$56&amp;" "&amp;AJ1998&amp;" "&amp;Input!D$57&amp;" "&amp;AK1998&amp;" "&amp;Input!D$58&amp;" "&amp;AL1998&amp;" F "&amp;Input!D$51&amp;"")</f>
        <v/>
      </c>
      <c r="BO1999" s="132" t="str">
        <f t="shared" ca="1" si="557"/>
        <v/>
      </c>
      <c r="BP1999" s="132" t="str">
        <f t="shared" ca="1" si="557"/>
        <v/>
      </c>
      <c r="BQ1999" s="132" t="str">
        <f t="shared" ca="1" si="557"/>
        <v/>
      </c>
      <c r="BR1999" s="132" t="str">
        <f t="shared" ca="1" si="557"/>
        <v/>
      </c>
      <c r="BT1999" s="132" t="str">
        <f t="shared" si="558"/>
        <v/>
      </c>
      <c r="BU1999" s="132" t="str">
        <f t="shared" si="558"/>
        <v/>
      </c>
      <c r="BV1999" s="132" t="str">
        <f t="shared" si="558"/>
        <v/>
      </c>
      <c r="BW1999" s="132" t="str">
        <f t="shared" si="558"/>
        <v/>
      </c>
      <c r="BY1999" s="132" t="str">
        <f t="shared" ca="1" si="550"/>
        <v/>
      </c>
      <c r="BZ1999" s="132" t="str">
        <f t="shared" ca="1" si="550"/>
        <v/>
      </c>
      <c r="CA1999" s="132" t="str">
        <f t="shared" ca="1" si="550"/>
        <v/>
      </c>
      <c r="CB1999" s="132" t="str">
        <f t="shared" ca="1" si="550"/>
        <v/>
      </c>
    </row>
    <row r="2000" spans="18:80" x14ac:dyDescent="0.2">
      <c r="R2000" s="21">
        <v>1997</v>
      </c>
      <c r="S2000" s="24" t="e">
        <f ca="1"/>
        <v>#N/A</v>
      </c>
      <c r="T2000" s="24" t="e">
        <f ca="1"/>
        <v>#N/A</v>
      </c>
      <c r="V2000" s="21">
        <v>1997</v>
      </c>
      <c r="W2000" s="24" t="e">
        <f ca="1"/>
        <v>#N/A</v>
      </c>
      <c r="X2000" s="24" t="e">
        <f ca="1"/>
        <v>#N/A</v>
      </c>
      <c r="Y2000" s="30"/>
      <c r="Z2000" s="21">
        <v>1997</v>
      </c>
      <c r="AA2000" s="24" t="e">
        <f ca="1"/>
        <v>#N/A</v>
      </c>
      <c r="AB2000" s="24" t="e">
        <f ca="1"/>
        <v>#N/A</v>
      </c>
      <c r="AD2000" s="21">
        <v>1997</v>
      </c>
      <c r="AE2000" s="24" t="e">
        <f ca="1"/>
        <v>#N/A</v>
      </c>
      <c r="AF2000" s="24" t="e">
        <f ca="1"/>
        <v>#N/A</v>
      </c>
      <c r="AH2000" s="21">
        <v>1997</v>
      </c>
      <c r="AI2000" s="24" t="str">
        <f t="shared" ca="1" si="559"/>
        <v/>
      </c>
      <c r="AJ2000" s="24" t="str">
        <f t="shared" ca="1" si="560"/>
        <v/>
      </c>
      <c r="AK2000" s="24" t="str">
        <f t="shared" ca="1" si="561"/>
        <v/>
      </c>
      <c r="AL2000" s="24" t="str">
        <f t="shared" ca="1" si="562"/>
        <v/>
      </c>
      <c r="AM2000" s="26"/>
      <c r="AN2000" s="26" t="str">
        <f ca="1">IF(AI2000="","","G1 "&amp;Input!D55&amp;" "&amp;AI2000&amp;" "&amp;Input!D$56&amp;" "&amp;AJ2000&amp;" "&amp;Input!D$57&amp;" "&amp;AK2000&amp;" "&amp;Input!D$58&amp;" "&amp;AL2000&amp;" F "&amp;Input!D$51&amp;"")</f>
        <v/>
      </c>
      <c r="AP2000" s="26" t="str">
        <f ca="1">IF(AS2000="","","G1 "&amp;Input!D$55&amp;" "&amp;AS2000&amp;" "&amp;Input!D$56&amp;" "&amp;AT2000&amp;" "&amp;Input!D$57&amp;" "&amp;AU2000&amp;" "&amp;Input!D$58&amp;" "&amp;AV2000&amp;" F "&amp;Input!D$52&amp;"")</f>
        <v/>
      </c>
      <c r="AR2000" s="21">
        <v>1997</v>
      </c>
      <c r="AS2000" s="24" t="str">
        <f t="shared" ca="1" si="553"/>
        <v/>
      </c>
      <c r="AT2000" s="24" t="str">
        <f t="shared" ca="1" si="554"/>
        <v/>
      </c>
      <c r="AU2000" s="24" t="str">
        <f t="shared" ca="1" si="555"/>
        <v/>
      </c>
      <c r="AV2000" s="24" t="str">
        <f t="shared" ca="1" si="556"/>
        <v/>
      </c>
      <c r="BC2000" t="s">
        <v>2422</v>
      </c>
      <c r="BF2000" s="74" t="str">
        <f ca="1">IF(AI1999="","","G1 "&amp;Input!D$55&amp;" "&amp;AI1999&amp;" "&amp;Input!D$56&amp;" "&amp;AJ1999&amp;" "&amp;Input!D$57&amp;" "&amp;AK1999&amp;" "&amp;Input!D$58&amp;" "&amp;AL1999&amp;" F "&amp;Input!D$51&amp;"")</f>
        <v/>
      </c>
      <c r="BO2000" s="132" t="str">
        <f t="shared" ca="1" si="557"/>
        <v/>
      </c>
      <c r="BP2000" s="132" t="str">
        <f t="shared" ca="1" si="557"/>
        <v/>
      </c>
      <c r="BQ2000" s="132" t="str">
        <f t="shared" ca="1" si="557"/>
        <v/>
      </c>
      <c r="BR2000" s="132" t="str">
        <f t="shared" ca="1" si="557"/>
        <v/>
      </c>
      <c r="BT2000" s="132" t="str">
        <f t="shared" si="558"/>
        <v/>
      </c>
      <c r="BU2000" s="132" t="str">
        <f t="shared" si="558"/>
        <v/>
      </c>
      <c r="BV2000" s="132" t="str">
        <f t="shared" si="558"/>
        <v/>
      </c>
      <c r="BW2000" s="132" t="str">
        <f t="shared" si="558"/>
        <v/>
      </c>
      <c r="BY2000" s="132" t="str">
        <f t="shared" ca="1" si="550"/>
        <v/>
      </c>
      <c r="BZ2000" s="132" t="str">
        <f t="shared" ca="1" si="550"/>
        <v/>
      </c>
      <c r="CA2000" s="132" t="str">
        <f t="shared" ca="1" si="550"/>
        <v/>
      </c>
      <c r="CB2000" s="132" t="str">
        <f t="shared" ca="1" si="550"/>
        <v/>
      </c>
    </row>
    <row r="2001" spans="18:80" x14ac:dyDescent="0.2">
      <c r="R2001" s="21">
        <v>1998</v>
      </c>
      <c r="S2001" s="24" t="e">
        <f ca="1"/>
        <v>#N/A</v>
      </c>
      <c r="T2001" s="24" t="e">
        <f ca="1"/>
        <v>#N/A</v>
      </c>
      <c r="V2001" s="21">
        <v>1998</v>
      </c>
      <c r="W2001" s="24" t="e">
        <f ca="1"/>
        <v>#N/A</v>
      </c>
      <c r="X2001" s="24" t="e">
        <f ca="1"/>
        <v>#N/A</v>
      </c>
      <c r="Y2001" s="30"/>
      <c r="Z2001" s="21">
        <v>1998</v>
      </c>
      <c r="AA2001" s="24" t="e">
        <f ca="1"/>
        <v>#N/A</v>
      </c>
      <c r="AB2001" s="24" t="e">
        <f ca="1"/>
        <v>#N/A</v>
      </c>
      <c r="AD2001" s="21">
        <v>1998</v>
      </c>
      <c r="AE2001" s="24" t="e">
        <f ca="1"/>
        <v>#N/A</v>
      </c>
      <c r="AF2001" s="24" t="e">
        <f ca="1"/>
        <v>#N/A</v>
      </c>
      <c r="AH2001" s="21">
        <v>1998</v>
      </c>
      <c r="AI2001" s="24" t="str">
        <f t="shared" ca="1" si="559"/>
        <v/>
      </c>
      <c r="AJ2001" s="24" t="str">
        <f t="shared" ca="1" si="560"/>
        <v/>
      </c>
      <c r="AK2001" s="24" t="str">
        <f t="shared" ca="1" si="561"/>
        <v/>
      </c>
      <c r="AL2001" s="24" t="str">
        <f t="shared" ca="1" si="562"/>
        <v/>
      </c>
      <c r="AM2001" s="26"/>
      <c r="AN2001" s="26" t="str">
        <f ca="1">IF(AI2001="","","G1 "&amp;Input!D55&amp;" "&amp;AI2001&amp;" "&amp;Input!D$56&amp;" "&amp;AJ2001&amp;" "&amp;Input!D$57&amp;" "&amp;AK2001&amp;" "&amp;Input!D$58&amp;" "&amp;AL2001&amp;" F "&amp;Input!D$51&amp;"")</f>
        <v/>
      </c>
      <c r="AP2001" s="26" t="str">
        <f ca="1">IF(AS2001="","","G1 "&amp;Input!D$55&amp;" "&amp;AS2001&amp;" "&amp;Input!D$56&amp;" "&amp;AT2001&amp;" "&amp;Input!D$57&amp;" "&amp;AU2001&amp;" "&amp;Input!D$58&amp;" "&amp;AV2001&amp;" F "&amp;Input!D$52&amp;"")</f>
        <v/>
      </c>
      <c r="AR2001" s="21">
        <v>1998</v>
      </c>
      <c r="AS2001" s="24" t="str">
        <f t="shared" ca="1" si="553"/>
        <v/>
      </c>
      <c r="AT2001" s="24" t="str">
        <f t="shared" ca="1" si="554"/>
        <v/>
      </c>
      <c r="AU2001" s="24" t="str">
        <f t="shared" ca="1" si="555"/>
        <v/>
      </c>
      <c r="AV2001" s="24" t="str">
        <f t="shared" ca="1" si="556"/>
        <v/>
      </c>
      <c r="BC2001" t="s">
        <v>2423</v>
      </c>
      <c r="BF2001" s="74" t="str">
        <f ca="1">IF(AI2000="","","G1 "&amp;Input!D$55&amp;" "&amp;AI2000&amp;" "&amp;Input!D$56&amp;" "&amp;AJ2000&amp;" "&amp;Input!D$57&amp;" "&amp;AK2000&amp;" "&amp;Input!D$58&amp;" "&amp;AL2000&amp;" F "&amp;Input!D$51&amp;"")</f>
        <v/>
      </c>
      <c r="BO2001" s="132" t="str">
        <f t="shared" ca="1" si="557"/>
        <v/>
      </c>
      <c r="BP2001" s="132" t="str">
        <f t="shared" ca="1" si="557"/>
        <v/>
      </c>
      <c r="BQ2001" s="132" t="str">
        <f t="shared" ca="1" si="557"/>
        <v/>
      </c>
      <c r="BR2001" s="132" t="str">
        <f t="shared" ca="1" si="557"/>
        <v/>
      </c>
      <c r="BT2001" s="132" t="str">
        <f t="shared" si="558"/>
        <v/>
      </c>
      <c r="BU2001" s="132" t="str">
        <f t="shared" si="558"/>
        <v/>
      </c>
      <c r="BV2001" s="132" t="str">
        <f t="shared" si="558"/>
        <v/>
      </c>
      <c r="BW2001" s="132" t="str">
        <f t="shared" si="558"/>
        <v/>
      </c>
      <c r="BY2001" s="132" t="str">
        <f t="shared" ca="1" si="550"/>
        <v/>
      </c>
      <c r="BZ2001" s="132" t="str">
        <f t="shared" ca="1" si="550"/>
        <v/>
      </c>
      <c r="CA2001" s="132" t="str">
        <f t="shared" ca="1" si="550"/>
        <v/>
      </c>
      <c r="CB2001" s="132" t="str">
        <f t="shared" ca="1" si="550"/>
        <v/>
      </c>
    </row>
    <row r="2002" spans="18:80" x14ac:dyDescent="0.2">
      <c r="R2002" s="21">
        <v>1999</v>
      </c>
      <c r="S2002" s="24" t="e">
        <f ca="1"/>
        <v>#N/A</v>
      </c>
      <c r="T2002" s="24" t="e">
        <f ca="1"/>
        <v>#N/A</v>
      </c>
      <c r="V2002" s="21">
        <v>1999</v>
      </c>
      <c r="W2002" s="24" t="e">
        <f ca="1"/>
        <v>#N/A</v>
      </c>
      <c r="X2002" s="24" t="e">
        <f ca="1"/>
        <v>#N/A</v>
      </c>
      <c r="Y2002" s="30"/>
      <c r="Z2002" s="21">
        <v>1999</v>
      </c>
      <c r="AA2002" s="24" t="e">
        <f ca="1"/>
        <v>#N/A</v>
      </c>
      <c r="AB2002" s="24" t="e">
        <f ca="1"/>
        <v>#N/A</v>
      </c>
      <c r="AD2002" s="21">
        <v>1999</v>
      </c>
      <c r="AE2002" s="24" t="e">
        <f ca="1"/>
        <v>#N/A</v>
      </c>
      <c r="AF2002" s="24" t="e">
        <f ca="1"/>
        <v>#N/A</v>
      </c>
      <c r="AH2002" s="21">
        <v>1999</v>
      </c>
      <c r="AI2002" s="24" t="str">
        <f t="shared" ca="1" si="559"/>
        <v/>
      </c>
      <c r="AJ2002" s="24" t="str">
        <f t="shared" ca="1" si="560"/>
        <v/>
      </c>
      <c r="AK2002" s="24" t="str">
        <f t="shared" ca="1" si="561"/>
        <v/>
      </c>
      <c r="AL2002" s="24" t="str">
        <f t="shared" ca="1" si="562"/>
        <v/>
      </c>
      <c r="AM2002" s="26"/>
      <c r="AN2002" s="26" t="str">
        <f ca="1">IF(AI2002="","","G1 "&amp;Input!D55&amp;" "&amp;AI2002&amp;" "&amp;Input!D$56&amp;" "&amp;AJ2002&amp;" "&amp;Input!D$57&amp;" "&amp;AK2002&amp;" "&amp;Input!D$58&amp;" "&amp;AL2002&amp;" F "&amp;Input!D$51&amp;"")</f>
        <v/>
      </c>
      <c r="AP2002" s="26" t="str">
        <f ca="1">IF(AS2002="","","G1 "&amp;Input!D$55&amp;" "&amp;AS2002&amp;" "&amp;Input!D$56&amp;" "&amp;AT2002&amp;" "&amp;Input!D$57&amp;" "&amp;AU2002&amp;" "&amp;Input!D$58&amp;" "&amp;AV2002&amp;" F "&amp;Input!D$52&amp;"")</f>
        <v/>
      </c>
      <c r="AR2002" s="21">
        <v>1999</v>
      </c>
      <c r="AS2002" s="24" t="str">
        <f t="shared" ca="1" si="553"/>
        <v/>
      </c>
      <c r="AT2002" s="24" t="str">
        <f t="shared" ca="1" si="554"/>
        <v/>
      </c>
      <c r="AU2002" s="24" t="str">
        <f t="shared" ca="1" si="555"/>
        <v/>
      </c>
      <c r="AV2002" s="24" t="str">
        <f t="shared" ca="1" si="556"/>
        <v/>
      </c>
      <c r="BC2002" t="s">
        <v>2424</v>
      </c>
      <c r="BF2002" s="74" t="str">
        <f ca="1">IF(AI2001="","","G1 "&amp;Input!D$55&amp;" "&amp;AI2001&amp;" "&amp;Input!D$56&amp;" "&amp;AJ2001&amp;" "&amp;Input!D$57&amp;" "&amp;AK2001&amp;" "&amp;Input!D$58&amp;" "&amp;AL2001&amp;" F "&amp;Input!D$51&amp;"")</f>
        <v/>
      </c>
      <c r="BO2002" s="132" t="str">
        <f t="shared" ca="1" si="557"/>
        <v/>
      </c>
      <c r="BP2002" s="132" t="str">
        <f t="shared" ca="1" si="557"/>
        <v/>
      </c>
      <c r="BQ2002" s="132" t="str">
        <f t="shared" ca="1" si="557"/>
        <v/>
      </c>
      <c r="BR2002" s="132" t="str">
        <f t="shared" ca="1" si="557"/>
        <v/>
      </c>
      <c r="BT2002" s="132" t="str">
        <f t="shared" si="558"/>
        <v/>
      </c>
      <c r="BU2002" s="132" t="str">
        <f t="shared" si="558"/>
        <v/>
      </c>
      <c r="BV2002" s="132" t="str">
        <f t="shared" si="558"/>
        <v/>
      </c>
      <c r="BW2002" s="132" t="str">
        <f t="shared" si="558"/>
        <v/>
      </c>
      <c r="BY2002" s="132" t="str">
        <f t="shared" ca="1" si="550"/>
        <v/>
      </c>
      <c r="BZ2002" s="132" t="str">
        <f t="shared" ca="1" si="550"/>
        <v/>
      </c>
      <c r="CA2002" s="132" t="str">
        <f t="shared" ca="1" si="550"/>
        <v/>
      </c>
      <c r="CB2002" s="132" t="str">
        <f t="shared" ca="1" si="550"/>
        <v/>
      </c>
    </row>
    <row r="2003" spans="18:80" x14ac:dyDescent="0.2">
      <c r="R2003" s="21">
        <v>2000</v>
      </c>
      <c r="S2003" s="24" t="e">
        <f ca="1"/>
        <v>#N/A</v>
      </c>
      <c r="T2003" s="24" t="e">
        <f ca="1"/>
        <v>#N/A</v>
      </c>
      <c r="V2003" s="21">
        <v>2000</v>
      </c>
      <c r="W2003" s="24" t="e">
        <f ca="1"/>
        <v>#N/A</v>
      </c>
      <c r="X2003" s="24" t="e">
        <f ca="1"/>
        <v>#N/A</v>
      </c>
      <c r="Y2003" s="30"/>
      <c r="Z2003" s="21">
        <v>2000</v>
      </c>
      <c r="AA2003" s="24" t="e">
        <f ca="1"/>
        <v>#N/A</v>
      </c>
      <c r="AB2003" s="24" t="e">
        <f ca="1"/>
        <v>#N/A</v>
      </c>
      <c r="AD2003" s="21">
        <v>2000</v>
      </c>
      <c r="AE2003" s="24" t="e">
        <f ca="1"/>
        <v>#N/A</v>
      </c>
      <c r="AF2003" s="24" t="e">
        <f ca="1"/>
        <v>#N/A</v>
      </c>
      <c r="AH2003" s="21">
        <v>2000</v>
      </c>
      <c r="AI2003" s="24" t="str">
        <f t="shared" ca="1" si="559"/>
        <v/>
      </c>
      <c r="AJ2003" s="24" t="str">
        <f t="shared" ca="1" si="560"/>
        <v/>
      </c>
      <c r="AK2003" s="24" t="str">
        <f t="shared" ca="1" si="561"/>
        <v/>
      </c>
      <c r="AL2003" s="24" t="str">
        <f t="shared" ca="1" si="562"/>
        <v/>
      </c>
      <c r="AM2003" s="26"/>
      <c r="AN2003" s="26" t="str">
        <f ca="1">IF(AI2003="","","G1 "&amp;Input!D55&amp;" "&amp;AI2003&amp;" "&amp;Input!D$56&amp;" "&amp;AJ2003&amp;" "&amp;Input!D$57&amp;" "&amp;AK2003&amp;" "&amp;Input!D$58&amp;" "&amp;AL2003&amp;" F "&amp;Input!D$51&amp;"")</f>
        <v/>
      </c>
      <c r="AP2003" s="26" t="str">
        <f ca="1">IF(AS2003="","","G1 "&amp;Input!D$55&amp;" "&amp;AS2003&amp;" "&amp;Input!D$56&amp;" "&amp;AT2003&amp;" "&amp;Input!D$57&amp;" "&amp;AU2003&amp;" "&amp;Input!D$58&amp;" "&amp;AV2003&amp;" F "&amp;Input!D$52&amp;"")</f>
        <v/>
      </c>
      <c r="AR2003" s="21">
        <v>2000</v>
      </c>
      <c r="AS2003" s="24" t="str">
        <f t="shared" ca="1" si="553"/>
        <v/>
      </c>
      <c r="AT2003" s="24" t="str">
        <f t="shared" ca="1" si="554"/>
        <v/>
      </c>
      <c r="AU2003" s="24" t="str">
        <f t="shared" ca="1" si="555"/>
        <v/>
      </c>
      <c r="AV2003" s="24" t="str">
        <f t="shared" ca="1" si="556"/>
        <v/>
      </c>
      <c r="BC2003" t="s">
        <v>2425</v>
      </c>
      <c r="BF2003" s="74" t="str">
        <f ca="1">IF(AI2002="","","G1 "&amp;Input!D$55&amp;" "&amp;AI2002&amp;" "&amp;Input!D$56&amp;" "&amp;AJ2002&amp;" "&amp;Input!D$57&amp;" "&amp;AK2002&amp;" "&amp;Input!D$58&amp;" "&amp;AL2002&amp;" F "&amp;Input!D$51&amp;"")</f>
        <v/>
      </c>
      <c r="BO2003" s="132" t="str">
        <f t="shared" ca="1" si="557"/>
        <v/>
      </c>
      <c r="BP2003" s="132" t="str">
        <f t="shared" ca="1" si="557"/>
        <v/>
      </c>
      <c r="BQ2003" s="132" t="str">
        <f t="shared" ca="1" si="557"/>
        <v/>
      </c>
      <c r="BR2003" s="132" t="str">
        <f t="shared" ca="1" si="557"/>
        <v/>
      </c>
      <c r="BT2003" s="132" t="str">
        <f t="shared" si="558"/>
        <v/>
      </c>
      <c r="BU2003" s="132" t="str">
        <f t="shared" si="558"/>
        <v/>
      </c>
      <c r="BV2003" s="132" t="str">
        <f t="shared" si="558"/>
        <v/>
      </c>
      <c r="BW2003" s="132" t="str">
        <f t="shared" si="558"/>
        <v/>
      </c>
      <c r="BY2003" s="132" t="str">
        <f t="shared" ca="1" si="550"/>
        <v/>
      </c>
      <c r="BZ2003" s="132" t="str">
        <f t="shared" ca="1" si="550"/>
        <v/>
      </c>
      <c r="CA2003" s="132" t="str">
        <f t="shared" ca="1" si="550"/>
        <v/>
      </c>
      <c r="CB2003" s="132" t="str">
        <f t="shared" ca="1" si="550"/>
        <v/>
      </c>
    </row>
    <row r="2004" spans="18:80" x14ac:dyDescent="0.2">
      <c r="BC2004" t="s">
        <v>2426</v>
      </c>
      <c r="BF2004" s="74" t="str">
        <f ca="1">IF(AI1993="","","G1 "&amp;Input!D$55&amp;" "&amp;AI1993&amp;" "&amp;Input!D$56&amp;" "&amp;AJ1993&amp;" "&amp;Input!D$57&amp;" "&amp;AK1993&amp;" "&amp;Input!D$58&amp;" "&amp;AL1993&amp;" F "&amp;Input!D$51&amp;"")</f>
        <v/>
      </c>
      <c r="BT2004" s="132"/>
      <c r="BU2004" s="132"/>
      <c r="BV2004" s="132"/>
      <c r="BW2004" s="132"/>
    </row>
    <row r="2005" spans="18:80" x14ac:dyDescent="0.2">
      <c r="BC2005" t="s">
        <v>2427</v>
      </c>
      <c r="BF2005" s="74" t="str">
        <f ca="1">IF(AI1994="","","G1 "&amp;Input!D$55&amp;" "&amp;AI1994&amp;" "&amp;Input!D$56&amp;" "&amp;AJ1994&amp;" "&amp;Input!D$57&amp;" "&amp;AK1994&amp;" "&amp;Input!D$58&amp;" "&amp;AL1994&amp;" F "&amp;Input!D$51&amp;"")</f>
        <v/>
      </c>
      <c r="BT2005" s="132"/>
      <c r="BU2005" s="132"/>
      <c r="BV2005" s="132"/>
      <c r="BW2005" s="132"/>
    </row>
    <row r="2006" spans="18:80" x14ac:dyDescent="0.2">
      <c r="BC2006" t="s">
        <v>2428</v>
      </c>
      <c r="BF2006" s="74" t="str">
        <f ca="1">IF(AI1995="","","G1 "&amp;Input!D$55&amp;" "&amp;AI1995&amp;" "&amp;Input!D$56&amp;" "&amp;AJ1995&amp;" "&amp;Input!D$57&amp;" "&amp;AK1995&amp;" "&amp;Input!D$58&amp;" "&amp;AL1995&amp;" F "&amp;Input!D$51&amp;"")</f>
        <v/>
      </c>
      <c r="BT2006" s="132"/>
      <c r="BU2006" s="132"/>
      <c r="BV2006" s="132"/>
      <c r="BW2006" s="132"/>
    </row>
    <row r="2007" spans="18:80" x14ac:dyDescent="0.2">
      <c r="BC2007" t="s">
        <v>2429</v>
      </c>
      <c r="BF2007" s="74" t="str">
        <f ca="1">IF(AI1996="","","G1 "&amp;Input!D$55&amp;" "&amp;AI1996&amp;" "&amp;Input!D$56&amp;" "&amp;AJ1996&amp;" "&amp;Input!D$57&amp;" "&amp;AK1996&amp;" "&amp;Input!D$58&amp;" "&amp;AL1996&amp;" F "&amp;Input!D$51&amp;"")</f>
        <v/>
      </c>
      <c r="BT2007" s="132"/>
      <c r="BU2007" s="132"/>
      <c r="BV2007" s="132"/>
      <c r="BW2007" s="132"/>
    </row>
    <row r="2008" spans="18:80" x14ac:dyDescent="0.2">
      <c r="BC2008" t="s">
        <v>2430</v>
      </c>
      <c r="BF2008" s="74" t="str">
        <f ca="1">IF(AI1997="","","G1 "&amp;Input!D$55&amp;" "&amp;AI1997&amp;" "&amp;Input!D$56&amp;" "&amp;AJ1997&amp;" "&amp;Input!D$57&amp;" "&amp;AK1997&amp;" "&amp;Input!D$58&amp;" "&amp;AL1997&amp;" F "&amp;Input!D$51&amp;"")</f>
        <v/>
      </c>
      <c r="BT2008" s="132"/>
      <c r="BU2008" s="132"/>
      <c r="BV2008" s="132"/>
      <c r="BW2008" s="132"/>
    </row>
    <row r="2009" spans="18:80" x14ac:dyDescent="0.2">
      <c r="BC2009" t="s">
        <v>2431</v>
      </c>
      <c r="BF2009" s="74" t="str">
        <f ca="1">IF(AI1998="","","G1 "&amp;Input!D$55&amp;" "&amp;AI1998&amp;" "&amp;Input!D$56&amp;" "&amp;AJ1998&amp;" "&amp;Input!D$57&amp;" "&amp;AK1998&amp;" "&amp;Input!D$58&amp;" "&amp;AL1998&amp;" F "&amp;Input!D$51&amp;"")</f>
        <v/>
      </c>
      <c r="BT2009" s="132"/>
      <c r="BU2009" s="132"/>
      <c r="BV2009" s="132"/>
      <c r="BW2009" s="132"/>
    </row>
    <row r="2010" spans="18:80" x14ac:dyDescent="0.2">
      <c r="BC2010" t="s">
        <v>2432</v>
      </c>
      <c r="BF2010" s="74" t="str">
        <f ca="1">IF(AI1999="","","G1 "&amp;Input!D$55&amp;" "&amp;AI1999&amp;" "&amp;Input!D$56&amp;" "&amp;AJ1999&amp;" "&amp;Input!D$57&amp;" "&amp;AK1999&amp;" "&amp;Input!D$58&amp;" "&amp;AL1999&amp;" F "&amp;Input!D$51&amp;"")</f>
        <v/>
      </c>
      <c r="BT2010" s="132"/>
      <c r="BU2010" s="132"/>
      <c r="BV2010" s="132"/>
      <c r="BW2010" s="132"/>
    </row>
    <row r="2011" spans="18:80" x14ac:dyDescent="0.2">
      <c r="BC2011" t="s">
        <v>2433</v>
      </c>
      <c r="BF2011" s="74" t="str">
        <f ca="1">IF(AI2000="","","G1 "&amp;Input!D$55&amp;" "&amp;AI2000&amp;" "&amp;Input!D$56&amp;" "&amp;AJ2000&amp;" "&amp;Input!D$57&amp;" "&amp;AK2000&amp;" "&amp;Input!D$58&amp;" "&amp;AL2000&amp;" F "&amp;Input!D$51&amp;"")</f>
        <v/>
      </c>
      <c r="BT2011" s="132"/>
      <c r="BU2011" s="132"/>
      <c r="BV2011" s="132"/>
      <c r="BW2011" s="132"/>
    </row>
    <row r="2012" spans="18:80" x14ac:dyDescent="0.2">
      <c r="BC2012" t="s">
        <v>2434</v>
      </c>
      <c r="BF2012" s="74" t="str">
        <f ca="1">IF(AI2001="","","G1 "&amp;Input!D$55&amp;" "&amp;AI2001&amp;" "&amp;Input!D$56&amp;" "&amp;AJ2001&amp;" "&amp;Input!D$57&amp;" "&amp;AK2001&amp;" "&amp;Input!D$58&amp;" "&amp;AL2001&amp;" F "&amp;Input!D$51&amp;"")</f>
        <v/>
      </c>
      <c r="BT2012" s="132"/>
      <c r="BU2012" s="132"/>
      <c r="BV2012" s="132"/>
      <c r="BW2012" s="132"/>
    </row>
    <row r="2013" spans="18:80" x14ac:dyDescent="0.2">
      <c r="BC2013" t="s">
        <v>2435</v>
      </c>
      <c r="BF2013" s="74" t="str">
        <f ca="1">IF(AI2002="","","G1 "&amp;Input!D$55&amp;" "&amp;AI2002&amp;" "&amp;Input!D$56&amp;" "&amp;AJ2002&amp;" "&amp;Input!D$57&amp;" "&amp;AK2002&amp;" "&amp;Input!D$58&amp;" "&amp;AL2002&amp;" F "&amp;Input!D$51&amp;"")</f>
        <v/>
      </c>
      <c r="BT2013" s="132"/>
      <c r="BU2013" s="132"/>
      <c r="BV2013" s="132"/>
      <c r="BW2013" s="132"/>
    </row>
    <row r="2014" spans="18:80" x14ac:dyDescent="0.2">
      <c r="BC2014" t="s">
        <v>2436</v>
      </c>
      <c r="BT2014" s="132"/>
      <c r="BU2014" s="132"/>
      <c r="BV2014" s="132"/>
      <c r="BW2014" s="132"/>
    </row>
    <row r="2015" spans="18:80" x14ac:dyDescent="0.2">
      <c r="BC2015" t="s">
        <v>2437</v>
      </c>
      <c r="BT2015" s="132"/>
      <c r="BU2015" s="132"/>
      <c r="BV2015" s="132"/>
      <c r="BW2015" s="132"/>
    </row>
    <row r="2016" spans="18:80" x14ac:dyDescent="0.2">
      <c r="BC2016" t="s">
        <v>2438</v>
      </c>
      <c r="BT2016" s="132"/>
      <c r="BU2016" s="132"/>
      <c r="BV2016" s="132"/>
      <c r="BW2016" s="132"/>
    </row>
    <row r="2017" spans="55:55" x14ac:dyDescent="0.2">
      <c r="BC2017" t="s">
        <v>2439</v>
      </c>
    </row>
    <row r="2018" spans="55:55" x14ac:dyDescent="0.2">
      <c r="BC2018" t="s">
        <v>2440</v>
      </c>
    </row>
    <row r="2019" spans="55:55" x14ac:dyDescent="0.2">
      <c r="BC2019" t="s">
        <v>2441</v>
      </c>
    </row>
    <row r="2020" spans="55:55" x14ac:dyDescent="0.2">
      <c r="BC2020" t="s">
        <v>2442</v>
      </c>
    </row>
    <row r="2021" spans="55:55" x14ac:dyDescent="0.2">
      <c r="BC2021" t="s">
        <v>2443</v>
      </c>
    </row>
    <row r="2022" spans="55:55" x14ac:dyDescent="0.2">
      <c r="BC2022" t="s">
        <v>2444</v>
      </c>
    </row>
    <row r="2023" spans="55:55" x14ac:dyDescent="0.2">
      <c r="BC2023" t="s">
        <v>2445</v>
      </c>
    </row>
    <row r="2024" spans="55:55" x14ac:dyDescent="0.2">
      <c r="BC2024" t="s">
        <v>2446</v>
      </c>
    </row>
    <row r="2025" spans="55:55" x14ac:dyDescent="0.2">
      <c r="BC2025" t="s">
        <v>2447</v>
      </c>
    </row>
    <row r="2026" spans="55:55" x14ac:dyDescent="0.2">
      <c r="BC2026" t="s">
        <v>2448</v>
      </c>
    </row>
    <row r="2027" spans="55:55" x14ac:dyDescent="0.2">
      <c r="BC2027" t="s">
        <v>2449</v>
      </c>
    </row>
    <row r="2028" spans="55:55" x14ac:dyDescent="0.2">
      <c r="BC2028" t="s">
        <v>2450</v>
      </c>
    </row>
    <row r="2029" spans="55:55" x14ac:dyDescent="0.2">
      <c r="BC2029" t="s">
        <v>2451</v>
      </c>
    </row>
    <row r="2030" spans="55:55" x14ac:dyDescent="0.2">
      <c r="BC2030" t="s">
        <v>2452</v>
      </c>
    </row>
    <row r="2031" spans="55:55" x14ac:dyDescent="0.2">
      <c r="BC2031" t="s">
        <v>2453</v>
      </c>
    </row>
    <row r="2032" spans="55:55" x14ac:dyDescent="0.2">
      <c r="BC2032" t="s">
        <v>2454</v>
      </c>
    </row>
    <row r="2033" spans="55:55" x14ac:dyDescent="0.2">
      <c r="BC2033" t="s">
        <v>2455</v>
      </c>
    </row>
    <row r="2034" spans="55:55" x14ac:dyDescent="0.2">
      <c r="BC2034" t="s">
        <v>2456</v>
      </c>
    </row>
    <row r="2035" spans="55:55" x14ac:dyDescent="0.2">
      <c r="BC2035" t="s">
        <v>2457</v>
      </c>
    </row>
    <row r="2036" spans="55:55" x14ac:dyDescent="0.2">
      <c r="BC2036" t="s">
        <v>2458</v>
      </c>
    </row>
    <row r="2037" spans="55:55" x14ac:dyDescent="0.2">
      <c r="BC2037" t="s">
        <v>2459</v>
      </c>
    </row>
    <row r="2038" spans="55:55" x14ac:dyDescent="0.2">
      <c r="BC2038" t="s">
        <v>2460</v>
      </c>
    </row>
    <row r="2039" spans="55:55" x14ac:dyDescent="0.2">
      <c r="BC2039" t="s">
        <v>2461</v>
      </c>
    </row>
    <row r="2040" spans="55:55" x14ac:dyDescent="0.2">
      <c r="BC2040" t="s">
        <v>2462</v>
      </c>
    </row>
    <row r="2041" spans="55:55" x14ac:dyDescent="0.2">
      <c r="BC2041" t="s">
        <v>2463</v>
      </c>
    </row>
    <row r="2042" spans="55:55" x14ac:dyDescent="0.2">
      <c r="BC2042" t="s">
        <v>2464</v>
      </c>
    </row>
    <row r="2043" spans="55:55" x14ac:dyDescent="0.2">
      <c r="BC2043" t="s">
        <v>2465</v>
      </c>
    </row>
    <row r="2044" spans="55:55" x14ac:dyDescent="0.2">
      <c r="BC2044" t="s">
        <v>2466</v>
      </c>
    </row>
    <row r="2045" spans="55:55" x14ac:dyDescent="0.2">
      <c r="BC2045" t="s">
        <v>2467</v>
      </c>
    </row>
    <row r="2046" spans="55:55" x14ac:dyDescent="0.2">
      <c r="BC2046" t="s">
        <v>2468</v>
      </c>
    </row>
    <row r="2047" spans="55:55" x14ac:dyDescent="0.2">
      <c r="BC2047" t="s">
        <v>2469</v>
      </c>
    </row>
    <row r="2048" spans="55:55" x14ac:dyDescent="0.2">
      <c r="BC2048" t="s">
        <v>2470</v>
      </c>
    </row>
    <row r="2049" spans="55:55" x14ac:dyDescent="0.2">
      <c r="BC2049" t="s">
        <v>2471</v>
      </c>
    </row>
    <row r="2050" spans="55:55" x14ac:dyDescent="0.2">
      <c r="BC2050" t="s">
        <v>2472</v>
      </c>
    </row>
    <row r="2051" spans="55:55" x14ac:dyDescent="0.2">
      <c r="BC2051" t="s">
        <v>2473</v>
      </c>
    </row>
    <row r="2052" spans="55:55" x14ac:dyDescent="0.2">
      <c r="BC2052" t="s">
        <v>2474</v>
      </c>
    </row>
    <row r="2053" spans="55:55" x14ac:dyDescent="0.2">
      <c r="BC2053" t="s">
        <v>2475</v>
      </c>
    </row>
    <row r="2054" spans="55:55" x14ac:dyDescent="0.2">
      <c r="BC2054" t="s">
        <v>2476</v>
      </c>
    </row>
    <row r="2055" spans="55:55" x14ac:dyDescent="0.2">
      <c r="BC2055" t="s">
        <v>2477</v>
      </c>
    </row>
    <row r="2056" spans="55:55" x14ac:dyDescent="0.2">
      <c r="BC2056" t="s">
        <v>2478</v>
      </c>
    </row>
    <row r="2057" spans="55:55" x14ac:dyDescent="0.2">
      <c r="BC2057" t="s">
        <v>2479</v>
      </c>
    </row>
    <row r="2058" spans="55:55" x14ac:dyDescent="0.2">
      <c r="BC2058" t="s">
        <v>2480</v>
      </c>
    </row>
    <row r="2059" spans="55:55" x14ac:dyDescent="0.2">
      <c r="BC2059" t="s">
        <v>2481</v>
      </c>
    </row>
    <row r="2060" spans="55:55" x14ac:dyDescent="0.2">
      <c r="BC2060" t="s">
        <v>2482</v>
      </c>
    </row>
    <row r="2061" spans="55:55" x14ac:dyDescent="0.2">
      <c r="BC2061" t="s">
        <v>2483</v>
      </c>
    </row>
    <row r="2062" spans="55:55" x14ac:dyDescent="0.2">
      <c r="BC2062" t="s">
        <v>2484</v>
      </c>
    </row>
    <row r="2063" spans="55:55" x14ac:dyDescent="0.2">
      <c r="BC2063" t="s">
        <v>2485</v>
      </c>
    </row>
    <row r="2064" spans="55:55" x14ac:dyDescent="0.2">
      <c r="BC2064" t="s">
        <v>2486</v>
      </c>
    </row>
    <row r="2065" spans="55:55" x14ac:dyDescent="0.2">
      <c r="BC2065" t="s">
        <v>2487</v>
      </c>
    </row>
    <row r="2066" spans="55:55" x14ac:dyDescent="0.2">
      <c r="BC2066" t="s">
        <v>2488</v>
      </c>
    </row>
    <row r="2067" spans="55:55" x14ac:dyDescent="0.2">
      <c r="BC2067" t="s">
        <v>2489</v>
      </c>
    </row>
    <row r="2068" spans="55:55" x14ac:dyDescent="0.2">
      <c r="BC2068" t="s">
        <v>2490</v>
      </c>
    </row>
    <row r="2069" spans="55:55" x14ac:dyDescent="0.2">
      <c r="BC2069" t="s">
        <v>2491</v>
      </c>
    </row>
    <row r="2070" spans="55:55" x14ac:dyDescent="0.2">
      <c r="BC2070" t="s">
        <v>2492</v>
      </c>
    </row>
    <row r="2071" spans="55:55" x14ac:dyDescent="0.2">
      <c r="BC2071" t="s">
        <v>2493</v>
      </c>
    </row>
    <row r="2072" spans="55:55" x14ac:dyDescent="0.2">
      <c r="BC2072" t="s">
        <v>2494</v>
      </c>
    </row>
    <row r="2073" spans="55:55" x14ac:dyDescent="0.2">
      <c r="BC2073" t="s">
        <v>2495</v>
      </c>
    </row>
    <row r="2074" spans="55:55" x14ac:dyDescent="0.2">
      <c r="BC2074" t="s">
        <v>2496</v>
      </c>
    </row>
    <row r="2075" spans="55:55" x14ac:dyDescent="0.2">
      <c r="BC2075" t="s">
        <v>2497</v>
      </c>
    </row>
    <row r="2076" spans="55:55" x14ac:dyDescent="0.2">
      <c r="BC2076" t="s">
        <v>2498</v>
      </c>
    </row>
    <row r="2077" spans="55:55" x14ac:dyDescent="0.2">
      <c r="BC2077" t="s">
        <v>2499</v>
      </c>
    </row>
    <row r="2078" spans="55:55" x14ac:dyDescent="0.2">
      <c r="BC2078" t="s">
        <v>2500</v>
      </c>
    </row>
    <row r="2079" spans="55:55" x14ac:dyDescent="0.2">
      <c r="BC2079" t="s">
        <v>2501</v>
      </c>
    </row>
    <row r="2080" spans="55:55" x14ac:dyDescent="0.2">
      <c r="BC2080" t="s">
        <v>2502</v>
      </c>
    </row>
    <row r="2081" spans="55:55" x14ac:dyDescent="0.2">
      <c r="BC2081" t="s">
        <v>2503</v>
      </c>
    </row>
    <row r="2082" spans="55:55" x14ac:dyDescent="0.2">
      <c r="BC2082" t="s">
        <v>2504</v>
      </c>
    </row>
    <row r="2083" spans="55:55" x14ac:dyDescent="0.2">
      <c r="BC2083" t="s">
        <v>2505</v>
      </c>
    </row>
    <row r="2084" spans="55:55" x14ac:dyDescent="0.2">
      <c r="BC2084" t="s">
        <v>2506</v>
      </c>
    </row>
    <row r="2085" spans="55:55" x14ac:dyDescent="0.2">
      <c r="BC2085" t="s">
        <v>2507</v>
      </c>
    </row>
    <row r="2086" spans="55:55" x14ac:dyDescent="0.2">
      <c r="BC2086" t="s">
        <v>2508</v>
      </c>
    </row>
    <row r="2087" spans="55:55" x14ac:dyDescent="0.2">
      <c r="BC2087" t="s">
        <v>2509</v>
      </c>
    </row>
    <row r="2088" spans="55:55" x14ac:dyDescent="0.2">
      <c r="BC2088" t="s">
        <v>2510</v>
      </c>
    </row>
    <row r="2089" spans="55:55" x14ac:dyDescent="0.2">
      <c r="BC2089" t="s">
        <v>2511</v>
      </c>
    </row>
    <row r="2090" spans="55:55" x14ac:dyDescent="0.2">
      <c r="BC2090" t="s">
        <v>2512</v>
      </c>
    </row>
    <row r="2091" spans="55:55" x14ac:dyDescent="0.2">
      <c r="BC2091" t="s">
        <v>2513</v>
      </c>
    </row>
    <row r="2092" spans="55:55" x14ac:dyDescent="0.2">
      <c r="BC2092" t="s">
        <v>2514</v>
      </c>
    </row>
    <row r="2093" spans="55:55" x14ac:dyDescent="0.2">
      <c r="BC2093" t="s">
        <v>2515</v>
      </c>
    </row>
    <row r="2094" spans="55:55" x14ac:dyDescent="0.2">
      <c r="BC2094" t="s">
        <v>2516</v>
      </c>
    </row>
    <row r="2095" spans="55:55" x14ac:dyDescent="0.2">
      <c r="BC2095" t="s">
        <v>2517</v>
      </c>
    </row>
    <row r="2096" spans="55:55" x14ac:dyDescent="0.2">
      <c r="BC2096" t="s">
        <v>2518</v>
      </c>
    </row>
    <row r="2097" spans="55:55" x14ac:dyDescent="0.2">
      <c r="BC2097" t="s">
        <v>2519</v>
      </c>
    </row>
    <row r="2098" spans="55:55" x14ac:dyDescent="0.2">
      <c r="BC2098" t="s">
        <v>2520</v>
      </c>
    </row>
    <row r="2099" spans="55:55" x14ac:dyDescent="0.2">
      <c r="BC2099" t="s">
        <v>2521</v>
      </c>
    </row>
    <row r="2100" spans="55:55" x14ac:dyDescent="0.2">
      <c r="BC2100" t="s">
        <v>2522</v>
      </c>
    </row>
    <row r="2101" spans="55:55" x14ac:dyDescent="0.2">
      <c r="BC2101" t="s">
        <v>2523</v>
      </c>
    </row>
    <row r="2102" spans="55:55" x14ac:dyDescent="0.2">
      <c r="BC2102" t="s">
        <v>2524</v>
      </c>
    </row>
    <row r="2103" spans="55:55" x14ac:dyDescent="0.2">
      <c r="BC2103" t="s">
        <v>2525</v>
      </c>
    </row>
    <row r="2104" spans="55:55" x14ac:dyDescent="0.2">
      <c r="BC2104" t="s">
        <v>2526</v>
      </c>
    </row>
    <row r="2105" spans="55:55" x14ac:dyDescent="0.2">
      <c r="BC2105" t="s">
        <v>2527</v>
      </c>
    </row>
    <row r="2106" spans="55:55" x14ac:dyDescent="0.2">
      <c r="BC2106" t="s">
        <v>2528</v>
      </c>
    </row>
    <row r="2107" spans="55:55" x14ac:dyDescent="0.2">
      <c r="BC2107" t="s">
        <v>2529</v>
      </c>
    </row>
    <row r="2108" spans="55:55" x14ac:dyDescent="0.2">
      <c r="BC2108" t="s">
        <v>2530</v>
      </c>
    </row>
    <row r="2109" spans="55:55" x14ac:dyDescent="0.2">
      <c r="BC2109" t="s">
        <v>2531</v>
      </c>
    </row>
    <row r="2110" spans="55:55" x14ac:dyDescent="0.2">
      <c r="BC2110" t="s">
        <v>2532</v>
      </c>
    </row>
    <row r="2111" spans="55:55" x14ac:dyDescent="0.2">
      <c r="BC2111" t="s">
        <v>2533</v>
      </c>
    </row>
    <row r="2112" spans="55:55" x14ac:dyDescent="0.2">
      <c r="BC2112" t="s">
        <v>2534</v>
      </c>
    </row>
    <row r="2113" spans="55:55" x14ac:dyDescent="0.2">
      <c r="BC2113" t="s">
        <v>2535</v>
      </c>
    </row>
    <row r="2114" spans="55:55" x14ac:dyDescent="0.2">
      <c r="BC2114" t="s">
        <v>2536</v>
      </c>
    </row>
    <row r="2115" spans="55:55" x14ac:dyDescent="0.2">
      <c r="BC2115" t="s">
        <v>2537</v>
      </c>
    </row>
    <row r="2116" spans="55:55" x14ac:dyDescent="0.2">
      <c r="BC2116" t="s">
        <v>2538</v>
      </c>
    </row>
    <row r="2117" spans="55:55" x14ac:dyDescent="0.2">
      <c r="BC2117" t="s">
        <v>2539</v>
      </c>
    </row>
    <row r="2118" spans="55:55" x14ac:dyDescent="0.2">
      <c r="BC2118" t="s">
        <v>2540</v>
      </c>
    </row>
    <row r="2119" spans="55:55" x14ac:dyDescent="0.2">
      <c r="BC2119" t="s">
        <v>2541</v>
      </c>
    </row>
    <row r="2120" spans="55:55" x14ac:dyDescent="0.2">
      <c r="BC2120" t="s">
        <v>2542</v>
      </c>
    </row>
    <row r="2121" spans="55:55" x14ac:dyDescent="0.2">
      <c r="BC2121" t="s">
        <v>2543</v>
      </c>
    </row>
    <row r="2122" spans="55:55" x14ac:dyDescent="0.2">
      <c r="BC2122" t="s">
        <v>2544</v>
      </c>
    </row>
    <row r="2123" spans="55:55" x14ac:dyDescent="0.2">
      <c r="BC2123" t="s">
        <v>2545</v>
      </c>
    </row>
    <row r="2124" spans="55:55" x14ac:dyDescent="0.2">
      <c r="BC2124" t="s">
        <v>2546</v>
      </c>
    </row>
    <row r="2125" spans="55:55" x14ac:dyDescent="0.2">
      <c r="BC2125" t="s">
        <v>2547</v>
      </c>
    </row>
    <row r="2126" spans="55:55" x14ac:dyDescent="0.2">
      <c r="BC2126" t="s">
        <v>2548</v>
      </c>
    </row>
    <row r="2127" spans="55:55" x14ac:dyDescent="0.2">
      <c r="BC2127" t="s">
        <v>2549</v>
      </c>
    </row>
    <row r="2128" spans="55:55" x14ac:dyDescent="0.2">
      <c r="BC2128" t="s">
        <v>2550</v>
      </c>
    </row>
    <row r="2129" spans="55:55" x14ac:dyDescent="0.2">
      <c r="BC2129" t="s">
        <v>2551</v>
      </c>
    </row>
    <row r="2130" spans="55:55" x14ac:dyDescent="0.2">
      <c r="BC2130" t="s">
        <v>2552</v>
      </c>
    </row>
    <row r="2131" spans="55:55" x14ac:dyDescent="0.2">
      <c r="BC2131" t="s">
        <v>2553</v>
      </c>
    </row>
    <row r="2132" spans="55:55" x14ac:dyDescent="0.2">
      <c r="BC2132" t="s">
        <v>2554</v>
      </c>
    </row>
    <row r="2133" spans="55:55" x14ac:dyDescent="0.2">
      <c r="BC2133" t="s">
        <v>2555</v>
      </c>
    </row>
    <row r="2134" spans="55:55" x14ac:dyDescent="0.2">
      <c r="BC2134" t="s">
        <v>2556</v>
      </c>
    </row>
    <row r="2135" spans="55:55" x14ac:dyDescent="0.2">
      <c r="BC2135" t="s">
        <v>2557</v>
      </c>
    </row>
    <row r="2136" spans="55:55" x14ac:dyDescent="0.2">
      <c r="BC2136" t="s">
        <v>2558</v>
      </c>
    </row>
    <row r="2137" spans="55:55" x14ac:dyDescent="0.2">
      <c r="BC2137" t="s">
        <v>2559</v>
      </c>
    </row>
    <row r="2138" spans="55:55" x14ac:dyDescent="0.2">
      <c r="BC2138" t="s">
        <v>2560</v>
      </c>
    </row>
    <row r="2139" spans="55:55" x14ac:dyDescent="0.2">
      <c r="BC2139" t="s">
        <v>2561</v>
      </c>
    </row>
    <row r="2140" spans="55:55" x14ac:dyDescent="0.2">
      <c r="BC2140" t="s">
        <v>2562</v>
      </c>
    </row>
    <row r="2141" spans="55:55" x14ac:dyDescent="0.2">
      <c r="BC2141" t="s">
        <v>2563</v>
      </c>
    </row>
    <row r="2142" spans="55:55" x14ac:dyDescent="0.2">
      <c r="BC2142" t="s">
        <v>2564</v>
      </c>
    </row>
    <row r="2143" spans="55:55" x14ac:dyDescent="0.2">
      <c r="BC2143" t="s">
        <v>2565</v>
      </c>
    </row>
    <row r="2144" spans="55:55" x14ac:dyDescent="0.2">
      <c r="BC2144" t="s">
        <v>2566</v>
      </c>
    </row>
    <row r="2145" spans="55:55" x14ac:dyDescent="0.2">
      <c r="BC2145" t="s">
        <v>2567</v>
      </c>
    </row>
    <row r="2146" spans="55:55" x14ac:dyDescent="0.2">
      <c r="BC2146" t="s">
        <v>2568</v>
      </c>
    </row>
    <row r="2147" spans="55:55" x14ac:dyDescent="0.2">
      <c r="BC2147" t="s">
        <v>2569</v>
      </c>
    </row>
    <row r="2148" spans="55:55" x14ac:dyDescent="0.2">
      <c r="BC2148" t="s">
        <v>2570</v>
      </c>
    </row>
    <row r="2149" spans="55:55" x14ac:dyDescent="0.2">
      <c r="BC2149" t="s">
        <v>2571</v>
      </c>
    </row>
    <row r="2150" spans="55:55" x14ac:dyDescent="0.2">
      <c r="BC2150" t="s">
        <v>2572</v>
      </c>
    </row>
    <row r="2151" spans="55:55" x14ac:dyDescent="0.2">
      <c r="BC2151" t="s">
        <v>2573</v>
      </c>
    </row>
    <row r="2152" spans="55:55" x14ac:dyDescent="0.2">
      <c r="BC2152" t="s">
        <v>2574</v>
      </c>
    </row>
    <row r="2153" spans="55:55" x14ac:dyDescent="0.2">
      <c r="BC2153" t="s">
        <v>2575</v>
      </c>
    </row>
    <row r="2154" spans="55:55" x14ac:dyDescent="0.2">
      <c r="BC2154" t="s">
        <v>2576</v>
      </c>
    </row>
    <row r="2155" spans="55:55" x14ac:dyDescent="0.2">
      <c r="BC2155" t="s">
        <v>2577</v>
      </c>
    </row>
    <row r="2156" spans="55:55" x14ac:dyDescent="0.2">
      <c r="BC2156" t="s">
        <v>2578</v>
      </c>
    </row>
    <row r="2157" spans="55:55" x14ac:dyDescent="0.2">
      <c r="BC2157" t="s">
        <v>2579</v>
      </c>
    </row>
    <row r="2158" spans="55:55" x14ac:dyDescent="0.2">
      <c r="BC2158" t="s">
        <v>2580</v>
      </c>
    </row>
    <row r="2159" spans="55:55" x14ac:dyDescent="0.2">
      <c r="BC2159" t="s">
        <v>2581</v>
      </c>
    </row>
    <row r="2160" spans="55:55" x14ac:dyDescent="0.2">
      <c r="BC2160" t="s">
        <v>2582</v>
      </c>
    </row>
    <row r="2161" spans="55:55" x14ac:dyDescent="0.2">
      <c r="BC2161" t="s">
        <v>2583</v>
      </c>
    </row>
    <row r="2162" spans="55:55" x14ac:dyDescent="0.2">
      <c r="BC2162" t="s">
        <v>2584</v>
      </c>
    </row>
    <row r="2163" spans="55:55" x14ac:dyDescent="0.2">
      <c r="BC2163" t="s">
        <v>2585</v>
      </c>
    </row>
    <row r="2164" spans="55:55" x14ac:dyDescent="0.2">
      <c r="BC2164" t="s">
        <v>2586</v>
      </c>
    </row>
    <row r="2165" spans="55:55" x14ac:dyDescent="0.2">
      <c r="BC2165" t="s">
        <v>2587</v>
      </c>
    </row>
    <row r="2166" spans="55:55" x14ac:dyDescent="0.2">
      <c r="BC2166" t="s">
        <v>2588</v>
      </c>
    </row>
    <row r="2167" spans="55:55" x14ac:dyDescent="0.2">
      <c r="BC2167" t="s">
        <v>2589</v>
      </c>
    </row>
    <row r="2168" spans="55:55" x14ac:dyDescent="0.2">
      <c r="BC2168" t="s">
        <v>2590</v>
      </c>
    </row>
    <row r="2169" spans="55:55" x14ac:dyDescent="0.2">
      <c r="BC2169" t="s">
        <v>2591</v>
      </c>
    </row>
    <row r="2170" spans="55:55" x14ac:dyDescent="0.2">
      <c r="BC2170" t="s">
        <v>2592</v>
      </c>
    </row>
    <row r="2171" spans="55:55" x14ac:dyDescent="0.2">
      <c r="BC2171" t="s">
        <v>2593</v>
      </c>
    </row>
    <row r="2172" spans="55:55" x14ac:dyDescent="0.2">
      <c r="BC2172" t="s">
        <v>2594</v>
      </c>
    </row>
    <row r="2173" spans="55:55" x14ac:dyDescent="0.2">
      <c r="BC2173" t="s">
        <v>2595</v>
      </c>
    </row>
    <row r="2174" spans="55:55" x14ac:dyDescent="0.2">
      <c r="BC2174" t="s">
        <v>2596</v>
      </c>
    </row>
    <row r="2175" spans="55:55" x14ac:dyDescent="0.2">
      <c r="BC2175" t="s">
        <v>2597</v>
      </c>
    </row>
    <row r="2176" spans="55:55" x14ac:dyDescent="0.2">
      <c r="BC2176" t="s">
        <v>2598</v>
      </c>
    </row>
    <row r="2177" spans="55:55" x14ac:dyDescent="0.2">
      <c r="BC2177" t="s">
        <v>2599</v>
      </c>
    </row>
    <row r="2178" spans="55:55" x14ac:dyDescent="0.2">
      <c r="BC2178" t="s">
        <v>2600</v>
      </c>
    </row>
    <row r="2179" spans="55:55" x14ac:dyDescent="0.2">
      <c r="BC2179" t="s">
        <v>2601</v>
      </c>
    </row>
    <row r="2180" spans="55:55" x14ac:dyDescent="0.2">
      <c r="BC2180" t="s">
        <v>2602</v>
      </c>
    </row>
    <row r="2181" spans="55:55" x14ac:dyDescent="0.2">
      <c r="BC2181" t="s">
        <v>2603</v>
      </c>
    </row>
    <row r="2182" spans="55:55" x14ac:dyDescent="0.2">
      <c r="BC2182" t="s">
        <v>2604</v>
      </c>
    </row>
    <row r="2183" spans="55:55" x14ac:dyDescent="0.2">
      <c r="BC2183" t="s">
        <v>2605</v>
      </c>
    </row>
    <row r="2184" spans="55:55" x14ac:dyDescent="0.2">
      <c r="BC2184" t="s">
        <v>2606</v>
      </c>
    </row>
    <row r="2185" spans="55:55" x14ac:dyDescent="0.2">
      <c r="BC2185" t="s">
        <v>2607</v>
      </c>
    </row>
    <row r="2186" spans="55:55" x14ac:dyDescent="0.2">
      <c r="BC2186" t="s">
        <v>2608</v>
      </c>
    </row>
    <row r="2187" spans="55:55" x14ac:dyDescent="0.2">
      <c r="BC2187" t="s">
        <v>2609</v>
      </c>
    </row>
    <row r="2188" spans="55:55" x14ac:dyDescent="0.2">
      <c r="BC2188" t="s">
        <v>2610</v>
      </c>
    </row>
    <row r="2189" spans="55:55" x14ac:dyDescent="0.2">
      <c r="BC2189" t="s">
        <v>2611</v>
      </c>
    </row>
    <row r="2190" spans="55:55" x14ac:dyDescent="0.2">
      <c r="BC2190" t="s">
        <v>2612</v>
      </c>
    </row>
    <row r="2191" spans="55:55" x14ac:dyDescent="0.2">
      <c r="BC2191" t="s">
        <v>2613</v>
      </c>
    </row>
    <row r="2192" spans="55:55" x14ac:dyDescent="0.2">
      <c r="BC2192" t="s">
        <v>2614</v>
      </c>
    </row>
    <row r="2193" spans="55:55" x14ac:dyDescent="0.2">
      <c r="BC2193" t="s">
        <v>2615</v>
      </c>
    </row>
    <row r="2194" spans="55:55" x14ac:dyDescent="0.2">
      <c r="BC2194" t="s">
        <v>2616</v>
      </c>
    </row>
    <row r="2195" spans="55:55" x14ac:dyDescent="0.2">
      <c r="BC2195" t="s">
        <v>2617</v>
      </c>
    </row>
    <row r="2196" spans="55:55" x14ac:dyDescent="0.2">
      <c r="BC2196" t="s">
        <v>2618</v>
      </c>
    </row>
    <row r="2197" spans="55:55" x14ac:dyDescent="0.2">
      <c r="BC2197" t="s">
        <v>2619</v>
      </c>
    </row>
    <row r="2198" spans="55:55" x14ac:dyDescent="0.2">
      <c r="BC2198" t="s">
        <v>2620</v>
      </c>
    </row>
    <row r="2199" spans="55:55" x14ac:dyDescent="0.2">
      <c r="BC2199" t="s">
        <v>2621</v>
      </c>
    </row>
    <row r="2200" spans="55:55" x14ac:dyDescent="0.2">
      <c r="BC2200" t="s">
        <v>2622</v>
      </c>
    </row>
    <row r="2201" spans="55:55" x14ac:dyDescent="0.2">
      <c r="BC2201" t="s">
        <v>2623</v>
      </c>
    </row>
    <row r="2202" spans="55:55" x14ac:dyDescent="0.2">
      <c r="BC2202" t="s">
        <v>2624</v>
      </c>
    </row>
    <row r="2203" spans="55:55" x14ac:dyDescent="0.2">
      <c r="BC2203" t="s">
        <v>2625</v>
      </c>
    </row>
    <row r="2204" spans="55:55" x14ac:dyDescent="0.2">
      <c r="BC2204" t="s">
        <v>2626</v>
      </c>
    </row>
    <row r="2205" spans="55:55" x14ac:dyDescent="0.2">
      <c r="BC2205" t="s">
        <v>2627</v>
      </c>
    </row>
    <row r="2206" spans="55:55" x14ac:dyDescent="0.2">
      <c r="BC2206" t="s">
        <v>2628</v>
      </c>
    </row>
    <row r="2207" spans="55:55" x14ac:dyDescent="0.2">
      <c r="BC2207" t="s">
        <v>2629</v>
      </c>
    </row>
    <row r="2208" spans="55:55" x14ac:dyDescent="0.2">
      <c r="BC2208" t="s">
        <v>2630</v>
      </c>
    </row>
    <row r="2209" spans="55:55" x14ac:dyDescent="0.2">
      <c r="BC2209" t="s">
        <v>2631</v>
      </c>
    </row>
    <row r="2210" spans="55:55" x14ac:dyDescent="0.2">
      <c r="BC2210" t="s">
        <v>2632</v>
      </c>
    </row>
    <row r="2211" spans="55:55" x14ac:dyDescent="0.2">
      <c r="BC2211" t="s">
        <v>2633</v>
      </c>
    </row>
    <row r="2212" spans="55:55" x14ac:dyDescent="0.2">
      <c r="BC2212" t="s">
        <v>2634</v>
      </c>
    </row>
    <row r="2213" spans="55:55" x14ac:dyDescent="0.2">
      <c r="BC2213" t="s">
        <v>2635</v>
      </c>
    </row>
    <row r="2214" spans="55:55" x14ac:dyDescent="0.2">
      <c r="BC2214" t="s">
        <v>2636</v>
      </c>
    </row>
    <row r="2215" spans="55:55" x14ac:dyDescent="0.2">
      <c r="BC2215" t="s">
        <v>2637</v>
      </c>
    </row>
    <row r="2216" spans="55:55" x14ac:dyDescent="0.2">
      <c r="BC2216" t="s">
        <v>2638</v>
      </c>
    </row>
    <row r="2217" spans="55:55" x14ac:dyDescent="0.2">
      <c r="BC2217" t="s">
        <v>2639</v>
      </c>
    </row>
    <row r="2218" spans="55:55" x14ac:dyDescent="0.2">
      <c r="BC2218" t="s">
        <v>2640</v>
      </c>
    </row>
    <row r="2219" spans="55:55" x14ac:dyDescent="0.2">
      <c r="BC2219" t="s">
        <v>2641</v>
      </c>
    </row>
    <row r="2220" spans="55:55" x14ac:dyDescent="0.2">
      <c r="BC2220" t="s">
        <v>2642</v>
      </c>
    </row>
    <row r="2221" spans="55:55" x14ac:dyDescent="0.2">
      <c r="BC2221" t="s">
        <v>2643</v>
      </c>
    </row>
    <row r="2222" spans="55:55" x14ac:dyDescent="0.2">
      <c r="BC2222" t="s">
        <v>2644</v>
      </c>
    </row>
    <row r="2223" spans="55:55" x14ac:dyDescent="0.2">
      <c r="BC2223" t="s">
        <v>2645</v>
      </c>
    </row>
    <row r="2224" spans="55:55" x14ac:dyDescent="0.2">
      <c r="BC2224" t="s">
        <v>2646</v>
      </c>
    </row>
    <row r="2225" spans="55:55" x14ac:dyDescent="0.2">
      <c r="BC2225" t="s">
        <v>2647</v>
      </c>
    </row>
    <row r="2226" spans="55:55" x14ac:dyDescent="0.2">
      <c r="BC2226" t="s">
        <v>2648</v>
      </c>
    </row>
    <row r="2227" spans="55:55" x14ac:dyDescent="0.2">
      <c r="BC2227" t="s">
        <v>2649</v>
      </c>
    </row>
    <row r="2228" spans="55:55" x14ac:dyDescent="0.2">
      <c r="BC2228" t="s">
        <v>2650</v>
      </c>
    </row>
    <row r="2229" spans="55:55" x14ac:dyDescent="0.2">
      <c r="BC2229" t="s">
        <v>2651</v>
      </c>
    </row>
    <row r="2230" spans="55:55" x14ac:dyDescent="0.2">
      <c r="BC2230" t="s">
        <v>2652</v>
      </c>
    </row>
    <row r="2231" spans="55:55" x14ac:dyDescent="0.2">
      <c r="BC2231" t="s">
        <v>2653</v>
      </c>
    </row>
    <row r="2232" spans="55:55" x14ac:dyDescent="0.2">
      <c r="BC2232" t="s">
        <v>2654</v>
      </c>
    </row>
    <row r="2233" spans="55:55" x14ac:dyDescent="0.2">
      <c r="BC2233" t="s">
        <v>2655</v>
      </c>
    </row>
    <row r="2234" spans="55:55" x14ac:dyDescent="0.2">
      <c r="BC2234" t="s">
        <v>2656</v>
      </c>
    </row>
    <row r="2235" spans="55:55" x14ac:dyDescent="0.2">
      <c r="BC2235" t="s">
        <v>2657</v>
      </c>
    </row>
    <row r="2236" spans="55:55" x14ac:dyDescent="0.2">
      <c r="BC2236" t="s">
        <v>2658</v>
      </c>
    </row>
    <row r="2237" spans="55:55" x14ac:dyDescent="0.2">
      <c r="BC2237" t="s">
        <v>2659</v>
      </c>
    </row>
    <row r="2238" spans="55:55" x14ac:dyDescent="0.2">
      <c r="BC2238" t="s">
        <v>2660</v>
      </c>
    </row>
    <row r="2239" spans="55:55" x14ac:dyDescent="0.2">
      <c r="BC2239" t="s">
        <v>2661</v>
      </c>
    </row>
    <row r="2240" spans="55:55" x14ac:dyDescent="0.2">
      <c r="BC2240" t="s">
        <v>2662</v>
      </c>
    </row>
    <row r="2241" spans="55:55" x14ac:dyDescent="0.2">
      <c r="BC2241" t="s">
        <v>2663</v>
      </c>
    </row>
    <row r="2242" spans="55:55" x14ac:dyDescent="0.2">
      <c r="BC2242" t="s">
        <v>2664</v>
      </c>
    </row>
    <row r="2243" spans="55:55" x14ac:dyDescent="0.2">
      <c r="BC2243" t="s">
        <v>2665</v>
      </c>
    </row>
    <row r="2244" spans="55:55" x14ac:dyDescent="0.2">
      <c r="BC2244" t="s">
        <v>2666</v>
      </c>
    </row>
    <row r="2245" spans="55:55" x14ac:dyDescent="0.2">
      <c r="BC2245" t="s">
        <v>2667</v>
      </c>
    </row>
    <row r="2246" spans="55:55" x14ac:dyDescent="0.2">
      <c r="BC2246" t="s">
        <v>2668</v>
      </c>
    </row>
    <row r="2247" spans="55:55" x14ac:dyDescent="0.2">
      <c r="BC2247" t="s">
        <v>2669</v>
      </c>
    </row>
    <row r="2248" spans="55:55" x14ac:dyDescent="0.2">
      <c r="BC2248" t="s">
        <v>2670</v>
      </c>
    </row>
    <row r="2249" spans="55:55" x14ac:dyDescent="0.2">
      <c r="BC2249" t="s">
        <v>2671</v>
      </c>
    </row>
    <row r="2250" spans="55:55" x14ac:dyDescent="0.2">
      <c r="BC2250" t="s">
        <v>2672</v>
      </c>
    </row>
    <row r="2251" spans="55:55" x14ac:dyDescent="0.2">
      <c r="BC2251" t="s">
        <v>2673</v>
      </c>
    </row>
    <row r="2252" spans="55:55" x14ac:dyDescent="0.2">
      <c r="BC2252" t="s">
        <v>2674</v>
      </c>
    </row>
    <row r="2253" spans="55:55" x14ac:dyDescent="0.2">
      <c r="BC2253" t="s">
        <v>2675</v>
      </c>
    </row>
    <row r="2254" spans="55:55" x14ac:dyDescent="0.2">
      <c r="BC2254" t="s">
        <v>2676</v>
      </c>
    </row>
    <row r="2255" spans="55:55" x14ac:dyDescent="0.2">
      <c r="BC2255" t="s">
        <v>2677</v>
      </c>
    </row>
    <row r="2256" spans="55:55" x14ac:dyDescent="0.2">
      <c r="BC2256" t="s">
        <v>2678</v>
      </c>
    </row>
    <row r="2257" spans="55:55" x14ac:dyDescent="0.2">
      <c r="BC2257" t="s">
        <v>2679</v>
      </c>
    </row>
    <row r="2258" spans="55:55" x14ac:dyDescent="0.2">
      <c r="BC2258" t="s">
        <v>2680</v>
      </c>
    </row>
    <row r="2259" spans="55:55" x14ac:dyDescent="0.2">
      <c r="BC2259" t="s">
        <v>2681</v>
      </c>
    </row>
    <row r="2260" spans="55:55" x14ac:dyDescent="0.2">
      <c r="BC2260" t="s">
        <v>2682</v>
      </c>
    </row>
    <row r="2261" spans="55:55" x14ac:dyDescent="0.2">
      <c r="BC2261" t="s">
        <v>2683</v>
      </c>
    </row>
    <row r="2262" spans="55:55" x14ac:dyDescent="0.2">
      <c r="BC2262" t="s">
        <v>2684</v>
      </c>
    </row>
    <row r="2263" spans="55:55" x14ac:dyDescent="0.2">
      <c r="BC2263" t="s">
        <v>2685</v>
      </c>
    </row>
    <row r="2264" spans="55:55" x14ac:dyDescent="0.2">
      <c r="BC2264" t="s">
        <v>2686</v>
      </c>
    </row>
    <row r="2265" spans="55:55" x14ac:dyDescent="0.2">
      <c r="BC2265" t="s">
        <v>2687</v>
      </c>
    </row>
    <row r="2266" spans="55:55" x14ac:dyDescent="0.2">
      <c r="BC2266" t="s">
        <v>2688</v>
      </c>
    </row>
    <row r="2267" spans="55:55" x14ac:dyDescent="0.2">
      <c r="BC2267" t="s">
        <v>2689</v>
      </c>
    </row>
    <row r="2268" spans="55:55" x14ac:dyDescent="0.2">
      <c r="BC2268" t="s">
        <v>2690</v>
      </c>
    </row>
    <row r="2269" spans="55:55" x14ac:dyDescent="0.2">
      <c r="BC2269" t="s">
        <v>2691</v>
      </c>
    </row>
    <row r="2270" spans="55:55" x14ac:dyDescent="0.2">
      <c r="BC2270" t="s">
        <v>2692</v>
      </c>
    </row>
    <row r="2271" spans="55:55" x14ac:dyDescent="0.2">
      <c r="BC2271" t="s">
        <v>2693</v>
      </c>
    </row>
    <row r="2272" spans="55:55" x14ac:dyDescent="0.2">
      <c r="BC2272" t="s">
        <v>2694</v>
      </c>
    </row>
    <row r="2273" spans="55:55" x14ac:dyDescent="0.2">
      <c r="BC2273" t="s">
        <v>2695</v>
      </c>
    </row>
    <row r="2274" spans="55:55" x14ac:dyDescent="0.2">
      <c r="BC2274" t="s">
        <v>2696</v>
      </c>
    </row>
    <row r="2275" spans="55:55" x14ac:dyDescent="0.2">
      <c r="BC2275" t="s">
        <v>2697</v>
      </c>
    </row>
    <row r="2276" spans="55:55" x14ac:dyDescent="0.2">
      <c r="BC2276" t="s">
        <v>2698</v>
      </c>
    </row>
    <row r="2277" spans="55:55" x14ac:dyDescent="0.2">
      <c r="BC2277" t="s">
        <v>2699</v>
      </c>
    </row>
    <row r="2278" spans="55:55" x14ac:dyDescent="0.2">
      <c r="BC2278" t="s">
        <v>2700</v>
      </c>
    </row>
    <row r="2279" spans="55:55" x14ac:dyDescent="0.2">
      <c r="BC2279" t="s">
        <v>2701</v>
      </c>
    </row>
    <row r="2280" spans="55:55" x14ac:dyDescent="0.2">
      <c r="BC2280" t="s">
        <v>2702</v>
      </c>
    </row>
    <row r="2281" spans="55:55" x14ac:dyDescent="0.2">
      <c r="BC2281" t="s">
        <v>2703</v>
      </c>
    </row>
    <row r="2282" spans="55:55" x14ac:dyDescent="0.2">
      <c r="BC2282" t="s">
        <v>2704</v>
      </c>
    </row>
    <row r="2283" spans="55:55" x14ac:dyDescent="0.2">
      <c r="BC2283" t="s">
        <v>2705</v>
      </c>
    </row>
    <row r="2284" spans="55:55" x14ac:dyDescent="0.2">
      <c r="BC2284" t="s">
        <v>2706</v>
      </c>
    </row>
    <row r="2285" spans="55:55" x14ac:dyDescent="0.2">
      <c r="BC2285" t="s">
        <v>2707</v>
      </c>
    </row>
    <row r="2286" spans="55:55" x14ac:dyDescent="0.2">
      <c r="BC2286" t="s">
        <v>2708</v>
      </c>
    </row>
    <row r="2287" spans="55:55" x14ac:dyDescent="0.2">
      <c r="BC2287" t="s">
        <v>2709</v>
      </c>
    </row>
    <row r="2288" spans="55:55" x14ac:dyDescent="0.2">
      <c r="BC2288" t="s">
        <v>2710</v>
      </c>
    </row>
    <row r="2289" spans="55:55" x14ac:dyDescent="0.2">
      <c r="BC2289" t="s">
        <v>2711</v>
      </c>
    </row>
    <row r="2290" spans="55:55" x14ac:dyDescent="0.2">
      <c r="BC2290" t="s">
        <v>2712</v>
      </c>
    </row>
    <row r="2291" spans="55:55" x14ac:dyDescent="0.2">
      <c r="BC2291" t="s">
        <v>2713</v>
      </c>
    </row>
    <row r="2292" spans="55:55" x14ac:dyDescent="0.2">
      <c r="BC2292" t="s">
        <v>2714</v>
      </c>
    </row>
    <row r="2293" spans="55:55" x14ac:dyDescent="0.2">
      <c r="BC2293" t="s">
        <v>2715</v>
      </c>
    </row>
    <row r="2294" spans="55:55" x14ac:dyDescent="0.2">
      <c r="BC2294" t="s">
        <v>2716</v>
      </c>
    </row>
    <row r="2295" spans="55:55" x14ac:dyDescent="0.2">
      <c r="BC2295" t="s">
        <v>2717</v>
      </c>
    </row>
    <row r="2296" spans="55:55" x14ac:dyDescent="0.2">
      <c r="BC2296" t="s">
        <v>2718</v>
      </c>
    </row>
    <row r="2297" spans="55:55" x14ac:dyDescent="0.2">
      <c r="BC2297" t="s">
        <v>2719</v>
      </c>
    </row>
    <row r="2298" spans="55:55" x14ac:dyDescent="0.2">
      <c r="BC2298" t="s">
        <v>2720</v>
      </c>
    </row>
    <row r="2299" spans="55:55" x14ac:dyDescent="0.2">
      <c r="BC2299" t="s">
        <v>2721</v>
      </c>
    </row>
    <row r="2300" spans="55:55" x14ac:dyDescent="0.2">
      <c r="BC2300" t="s">
        <v>2722</v>
      </c>
    </row>
    <row r="2301" spans="55:55" x14ac:dyDescent="0.2">
      <c r="BC2301" t="s">
        <v>2723</v>
      </c>
    </row>
    <row r="2302" spans="55:55" x14ac:dyDescent="0.2">
      <c r="BC2302" t="s">
        <v>2724</v>
      </c>
    </row>
    <row r="2303" spans="55:55" x14ac:dyDescent="0.2">
      <c r="BC2303" t="s">
        <v>2725</v>
      </c>
    </row>
    <row r="2304" spans="55:55" x14ac:dyDescent="0.2">
      <c r="BC2304" t="s">
        <v>2726</v>
      </c>
    </row>
    <row r="2305" spans="55:55" x14ac:dyDescent="0.2">
      <c r="BC2305" t="s">
        <v>2727</v>
      </c>
    </row>
    <row r="2306" spans="55:55" x14ac:dyDescent="0.2">
      <c r="BC2306" t="s">
        <v>2728</v>
      </c>
    </row>
    <row r="2307" spans="55:55" x14ac:dyDescent="0.2">
      <c r="BC2307" t="s">
        <v>2729</v>
      </c>
    </row>
    <row r="2308" spans="55:55" x14ac:dyDescent="0.2">
      <c r="BC2308" t="s">
        <v>2730</v>
      </c>
    </row>
    <row r="2309" spans="55:55" x14ac:dyDescent="0.2">
      <c r="BC2309" t="s">
        <v>2731</v>
      </c>
    </row>
    <row r="2310" spans="55:55" x14ac:dyDescent="0.2">
      <c r="BC2310" t="s">
        <v>2732</v>
      </c>
    </row>
    <row r="2311" spans="55:55" x14ac:dyDescent="0.2">
      <c r="BC2311" t="s">
        <v>2733</v>
      </c>
    </row>
    <row r="2312" spans="55:55" x14ac:dyDescent="0.2">
      <c r="BC2312" t="s">
        <v>2734</v>
      </c>
    </row>
    <row r="2313" spans="55:55" x14ac:dyDescent="0.2">
      <c r="BC2313" t="s">
        <v>2735</v>
      </c>
    </row>
    <row r="2314" spans="55:55" x14ac:dyDescent="0.2">
      <c r="BC2314" t="s">
        <v>2736</v>
      </c>
    </row>
    <row r="2315" spans="55:55" x14ac:dyDescent="0.2">
      <c r="BC2315" t="s">
        <v>2737</v>
      </c>
    </row>
    <row r="2316" spans="55:55" x14ac:dyDescent="0.2">
      <c r="BC2316" t="s">
        <v>2738</v>
      </c>
    </row>
    <row r="2317" spans="55:55" x14ac:dyDescent="0.2">
      <c r="BC2317" t="s">
        <v>2739</v>
      </c>
    </row>
    <row r="2318" spans="55:55" x14ac:dyDescent="0.2">
      <c r="BC2318" t="s">
        <v>2740</v>
      </c>
    </row>
    <row r="2319" spans="55:55" x14ac:dyDescent="0.2">
      <c r="BC2319" t="s">
        <v>2741</v>
      </c>
    </row>
    <row r="2320" spans="55:55" x14ac:dyDescent="0.2">
      <c r="BC2320" t="s">
        <v>2742</v>
      </c>
    </row>
    <row r="2321" spans="55:55" x14ac:dyDescent="0.2">
      <c r="BC2321" t="s">
        <v>2743</v>
      </c>
    </row>
    <row r="2322" spans="55:55" x14ac:dyDescent="0.2">
      <c r="BC2322" t="s">
        <v>2744</v>
      </c>
    </row>
    <row r="2323" spans="55:55" x14ac:dyDescent="0.2">
      <c r="BC2323" t="s">
        <v>2745</v>
      </c>
    </row>
    <row r="2324" spans="55:55" x14ac:dyDescent="0.2">
      <c r="BC2324" t="s">
        <v>2746</v>
      </c>
    </row>
    <row r="2325" spans="55:55" x14ac:dyDescent="0.2">
      <c r="BC2325" t="s">
        <v>2747</v>
      </c>
    </row>
    <row r="2326" spans="55:55" x14ac:dyDescent="0.2">
      <c r="BC2326" t="s">
        <v>2748</v>
      </c>
    </row>
    <row r="2327" spans="55:55" x14ac:dyDescent="0.2">
      <c r="BC2327" t="s">
        <v>2749</v>
      </c>
    </row>
    <row r="2328" spans="55:55" x14ac:dyDescent="0.2">
      <c r="BC2328" t="s">
        <v>2750</v>
      </c>
    </row>
    <row r="2329" spans="55:55" x14ac:dyDescent="0.2">
      <c r="BC2329" t="s">
        <v>2751</v>
      </c>
    </row>
    <row r="2330" spans="55:55" x14ac:dyDescent="0.2">
      <c r="BC2330" t="s">
        <v>2752</v>
      </c>
    </row>
    <row r="2331" spans="55:55" x14ac:dyDescent="0.2">
      <c r="BC2331" t="s">
        <v>2753</v>
      </c>
    </row>
    <row r="2332" spans="55:55" x14ac:dyDescent="0.2">
      <c r="BC2332" t="s">
        <v>2754</v>
      </c>
    </row>
    <row r="2333" spans="55:55" x14ac:dyDescent="0.2">
      <c r="BC2333" t="s">
        <v>2755</v>
      </c>
    </row>
    <row r="2334" spans="55:55" x14ac:dyDescent="0.2">
      <c r="BC2334" t="s">
        <v>2756</v>
      </c>
    </row>
    <row r="2335" spans="55:55" x14ac:dyDescent="0.2">
      <c r="BC2335" t="s">
        <v>2757</v>
      </c>
    </row>
    <row r="2336" spans="55:55" x14ac:dyDescent="0.2">
      <c r="BC2336" t="s">
        <v>2758</v>
      </c>
    </row>
    <row r="2337" spans="55:55" x14ac:dyDescent="0.2">
      <c r="BC2337" t="s">
        <v>2759</v>
      </c>
    </row>
    <row r="2338" spans="55:55" x14ac:dyDescent="0.2">
      <c r="BC2338" t="s">
        <v>2760</v>
      </c>
    </row>
    <row r="2339" spans="55:55" x14ac:dyDescent="0.2">
      <c r="BC2339" t="s">
        <v>2761</v>
      </c>
    </row>
    <row r="2340" spans="55:55" x14ac:dyDescent="0.2">
      <c r="BC2340" t="s">
        <v>2762</v>
      </c>
    </row>
    <row r="2341" spans="55:55" x14ac:dyDescent="0.2">
      <c r="BC2341" t="s">
        <v>2763</v>
      </c>
    </row>
    <row r="2342" spans="55:55" x14ac:dyDescent="0.2">
      <c r="BC2342" t="s">
        <v>2764</v>
      </c>
    </row>
    <row r="2343" spans="55:55" x14ac:dyDescent="0.2">
      <c r="BC2343" t="s">
        <v>2765</v>
      </c>
    </row>
    <row r="2344" spans="55:55" x14ac:dyDescent="0.2">
      <c r="BC2344" t="s">
        <v>2766</v>
      </c>
    </row>
    <row r="2345" spans="55:55" x14ac:dyDescent="0.2">
      <c r="BC2345" t="s">
        <v>2767</v>
      </c>
    </row>
    <row r="2346" spans="55:55" x14ac:dyDescent="0.2">
      <c r="BC2346" t="s">
        <v>2768</v>
      </c>
    </row>
    <row r="2347" spans="55:55" x14ac:dyDescent="0.2">
      <c r="BC2347" t="s">
        <v>2769</v>
      </c>
    </row>
    <row r="2348" spans="55:55" x14ac:dyDescent="0.2">
      <c r="BC2348" t="s">
        <v>2770</v>
      </c>
    </row>
    <row r="2349" spans="55:55" x14ac:dyDescent="0.2">
      <c r="BC2349" t="s">
        <v>2771</v>
      </c>
    </row>
    <row r="2350" spans="55:55" x14ac:dyDescent="0.2">
      <c r="BC2350" t="s">
        <v>2772</v>
      </c>
    </row>
    <row r="2351" spans="55:55" x14ac:dyDescent="0.2">
      <c r="BC2351" t="s">
        <v>2773</v>
      </c>
    </row>
    <row r="2352" spans="55:55" x14ac:dyDescent="0.2">
      <c r="BC2352" t="s">
        <v>2774</v>
      </c>
    </row>
    <row r="2353" spans="55:55" x14ac:dyDescent="0.2">
      <c r="BC2353" t="s">
        <v>2775</v>
      </c>
    </row>
    <row r="2354" spans="55:55" x14ac:dyDescent="0.2">
      <c r="BC2354" t="s">
        <v>2776</v>
      </c>
    </row>
    <row r="2355" spans="55:55" x14ac:dyDescent="0.2">
      <c r="BC2355" t="s">
        <v>2777</v>
      </c>
    </row>
    <row r="2356" spans="55:55" x14ac:dyDescent="0.2">
      <c r="BC2356" t="s">
        <v>2778</v>
      </c>
    </row>
    <row r="2357" spans="55:55" x14ac:dyDescent="0.2">
      <c r="BC2357" t="s">
        <v>2779</v>
      </c>
    </row>
    <row r="2358" spans="55:55" x14ac:dyDescent="0.2">
      <c r="BC2358" t="s">
        <v>2780</v>
      </c>
    </row>
    <row r="2359" spans="55:55" x14ac:dyDescent="0.2">
      <c r="BC2359" t="s">
        <v>2781</v>
      </c>
    </row>
    <row r="2360" spans="55:55" x14ac:dyDescent="0.2">
      <c r="BC2360" t="s">
        <v>2782</v>
      </c>
    </row>
    <row r="2361" spans="55:55" x14ac:dyDescent="0.2">
      <c r="BC2361" t="s">
        <v>403</v>
      </c>
    </row>
    <row r="2362" spans="55:55" x14ac:dyDescent="0.2">
      <c r="BC2362" t="s">
        <v>80</v>
      </c>
    </row>
    <row r="2363" spans="55:55" x14ac:dyDescent="0.2">
      <c r="BC2363" t="s">
        <v>81</v>
      </c>
    </row>
  </sheetData>
  <mergeCells count="8">
    <mergeCell ref="AD1:AF1"/>
    <mergeCell ref="B1:D1"/>
    <mergeCell ref="F1:H1"/>
    <mergeCell ref="V1:X1"/>
    <mergeCell ref="Z1:AB1"/>
    <mergeCell ref="R1:T1"/>
    <mergeCell ref="J1:L1"/>
    <mergeCell ref="N1:P1"/>
  </mergeCells>
  <phoneticPr fontId="1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D2009"/>
  <sheetViews>
    <sheetView workbookViewId="0">
      <selection activeCell="BC11" sqref="BC11"/>
    </sheetView>
  </sheetViews>
  <sheetFormatPr defaultRowHeight="12.75" x14ac:dyDescent="0.2"/>
  <cols>
    <col min="1" max="1" width="39.28515625" bestFit="1" customWidth="1"/>
    <col min="2" max="2" width="46.7109375" bestFit="1" customWidth="1"/>
    <col min="3" max="3" width="39.28515625" bestFit="1" customWidth="1"/>
    <col min="5" max="5" width="46.85546875" bestFit="1" customWidth="1"/>
  </cols>
  <sheetData>
    <row r="1" spans="1:30" x14ac:dyDescent="0.2">
      <c r="A1" s="76" t="str">
        <f>Gcode2W1B!BE5</f>
        <v>G61</v>
      </c>
      <c r="B1" t="str">
        <f ca="1">Gcode2W1B!BF5</f>
        <v>G1 X 468.7308 Y 50.1111 U 531.1263 Z 47.0915 F 400</v>
      </c>
      <c r="C1" t="str">
        <f ca="1">Gcode2W1B!BG5</f>
        <v>G1 X 570 Y 50.1111 U 570 Z 47.0915 F 400</v>
      </c>
      <c r="E1" t="s">
        <v>75</v>
      </c>
    </row>
    <row r="2" spans="1:30" x14ac:dyDescent="0.2">
      <c r="A2" s="76" t="str">
        <f>Gcode2W1B!BE6</f>
        <v xml:space="preserve">G21 </v>
      </c>
      <c r="B2" t="str">
        <f ca="1">Gcode2W1B!BF6</f>
        <v>G1 X 468.8032 Y 52.2247 U 531.1926 Z 48.2575 F 400</v>
      </c>
      <c r="C2" t="str">
        <f>Gcode2W1B!BG6</f>
        <v>G1 X 570 Y 210 U 570 Z 210 F 400</v>
      </c>
      <c r="E2" t="s">
        <v>76</v>
      </c>
    </row>
    <row r="3" spans="1:30" x14ac:dyDescent="0.2">
      <c r="A3" s="76" t="str">
        <f>Gcode2W1B!BE7</f>
        <v xml:space="preserve">G17 </v>
      </c>
      <c r="B3" t="str">
        <f ca="1">Gcode2W1B!BF7</f>
        <v>G1 X 468.842 Y 54.036 U 531.2366 Z 49.2571 F 400</v>
      </c>
      <c r="C3" t="str">
        <f>Gcode2W1B!BG7</f>
        <v>G1 X 0 Y 210 U 0 Z 210 F 4000</v>
      </c>
      <c r="E3" t="s">
        <v>77</v>
      </c>
    </row>
    <row r="4" spans="1:30" x14ac:dyDescent="0.2">
      <c r="A4" s="76" t="str">
        <f>Gcode2W1B!BE8</f>
        <v xml:space="preserve">G90 </v>
      </c>
      <c r="B4" t="str">
        <f ca="1">Gcode2W1B!BF8</f>
        <v>G1 X 468.8137 Y 55.2427 U 531.2359 Z 49.9237 F 400</v>
      </c>
      <c r="C4" t="str">
        <f>Gcode2W1B!BG8</f>
        <v>G1 X 0 Y 0 U 0 Z 0 F 400</v>
      </c>
      <c r="E4" t="s">
        <v>78</v>
      </c>
      <c r="G4" s="47" t="s">
        <v>416</v>
      </c>
      <c r="L4" s="47" t="s">
        <v>417</v>
      </c>
      <c r="Q4" s="47" t="s">
        <v>418</v>
      </c>
      <c r="V4" s="47" t="s">
        <v>419</v>
      </c>
      <c r="AA4" s="47" t="s">
        <v>420</v>
      </c>
    </row>
    <row r="5" spans="1:30" x14ac:dyDescent="0.2">
      <c r="A5" s="76" t="str">
        <f>Gcode2W1B!BE9</f>
        <v>F 400</v>
      </c>
      <c r="B5" t="str">
        <f ca="1">Gcode2W1B!BF9</f>
        <v>G1 X 468.6908 Y 55.6577 U 531.1732 Z 50.1543 F 400</v>
      </c>
      <c r="C5" t="str">
        <f>Gcode2W1B!BG9</f>
        <v>M5</v>
      </c>
      <c r="E5" t="s">
        <v>402</v>
      </c>
      <c r="G5" s="47" t="s">
        <v>51</v>
      </c>
      <c r="H5" s="47" t="s">
        <v>56</v>
      </c>
      <c r="I5" s="47" t="s">
        <v>54</v>
      </c>
      <c r="J5" s="47" t="s">
        <v>385</v>
      </c>
      <c r="L5" s="47" t="s">
        <v>51</v>
      </c>
      <c r="M5" s="47" t="s">
        <v>56</v>
      </c>
      <c r="N5" s="47" t="s">
        <v>54</v>
      </c>
      <c r="O5" s="47" t="s">
        <v>385</v>
      </c>
      <c r="Q5" s="47" t="s">
        <v>51</v>
      </c>
      <c r="R5" s="47" t="s">
        <v>56</v>
      </c>
      <c r="S5" s="47" t="s">
        <v>54</v>
      </c>
      <c r="T5" s="47" t="s">
        <v>385</v>
      </c>
      <c r="V5" s="47" t="s">
        <v>51</v>
      </c>
      <c r="W5" s="47" t="s">
        <v>56</v>
      </c>
      <c r="X5" s="47" t="s">
        <v>54</v>
      </c>
      <c r="Y5" s="47" t="s">
        <v>385</v>
      </c>
      <c r="AA5" s="47" t="s">
        <v>51</v>
      </c>
      <c r="AB5" s="47" t="s">
        <v>56</v>
      </c>
      <c r="AC5" s="47" t="s">
        <v>54</v>
      </c>
      <c r="AD5" s="47" t="s">
        <v>385</v>
      </c>
    </row>
    <row r="6" spans="1:30" x14ac:dyDescent="0.2">
      <c r="A6" s="76" t="str">
        <f>Gcode2W1B!BE10</f>
        <v>M3</v>
      </c>
      <c r="B6" t="str">
        <f ca="1">Gcode2W1B!BF10</f>
        <v>G1 X 468.471 Y 55.5541 U 531.0506 Z 50.0999 F 400</v>
      </c>
      <c r="C6" t="str">
        <f>Gcode2W1B!BG10</f>
        <v>M2</v>
      </c>
      <c r="E6" t="s">
        <v>79</v>
      </c>
      <c r="G6">
        <f ca="1">OFFSET(Gcode2W1B!$BJ$4:$BJ$4,0,0,COUNT(Gcode2W1B!$BJ:$BJ),1)</f>
        <v>570</v>
      </c>
      <c r="H6">
        <f ca="1">OFFSET(Gcode2W1B!$BK$4:$BK$4,0,0,COUNT(Gcode2W1B!$BK:$BK),1)</f>
        <v>210</v>
      </c>
      <c r="I6">
        <f ca="1">OFFSET(Gcode2W1B!$BL$4:$BL$4,0,0,COUNT(Gcode2W1B!$BL:$BL),1)</f>
        <v>570</v>
      </c>
      <c r="J6">
        <f ca="1">OFFSET(Gcode2W1B!BM4:BM4,0,0,COUNT(Gcode2W1B!BM:BM),1)</f>
        <v>210</v>
      </c>
      <c r="L6">
        <f ca="1">OFFSET(Gcode2W1B!$BO$4:$BO$4,0,0,COUNT(Gcode2W1B!$BO:$BO),1)</f>
        <v>468.84199999999998</v>
      </c>
      <c r="M6">
        <f ca="1">OFFSET(Gcode2W1B!$BP$4:$BP$4,0,0,COUNT(Gcode2W1B!$BP:$BP),1)</f>
        <v>54.036000000000001</v>
      </c>
      <c r="N6">
        <f ca="1">OFFSET(Gcode2W1B!$BQ$4:$BQ$4,0,0,COUNT(Gcode2W1B!$BQ:$BQ),1)</f>
        <v>531.23659999999995</v>
      </c>
      <c r="O6">
        <f ca="1">OFFSET(Gcode2W1B!$BR$4:$BR$4,0,0,COUNT(Gcode2W1B!$BR:$BR),1)</f>
        <v>49.257100000000001</v>
      </c>
      <c r="Q6">
        <f ca="1">OFFSET(Gcode2W1B!$BT$4:$BT$4,0,0,COUNT(Gcode2W1B!$BT:$BT),1)</f>
        <v>0</v>
      </c>
      <c r="R6">
        <f ca="1">OFFSET(Gcode2W1B!$BU$4:$BU$4,0,0,COUNT(Gcode2W1B!$BU:$BU),1)</f>
        <v>210</v>
      </c>
      <c r="S6">
        <f ca="1">OFFSET(Gcode2W1B!$BV$4:$BV$4,0,0,COUNT(Gcode2W1B!$BV:$BV),1)</f>
        <v>0</v>
      </c>
      <c r="T6">
        <f ca="1">OFFSET(Gcode2W1B!$BW$3:$BW$3,0,0,COUNT(Gcode2W1B!$BW:$BW),1)</f>
        <v>210</v>
      </c>
      <c r="V6">
        <f ca="1">OFFSET(Gcode2W1B!$BY$3:$BY$3,0,0,COUNT(Gcode2W1B!$BY:$BY),1)</f>
        <v>58.807200000000002</v>
      </c>
      <c r="W6">
        <f ca="1">OFFSET(Gcode2W1B!$BZ$3:$BZ$3,0,0,COUNT(Gcode2W1B!$BZ:$BZ),1)</f>
        <v>145.74289999999999</v>
      </c>
      <c r="X6">
        <f ca="1">OFFSET(Gcode2W1B!$CA$3:$CA$3,0,0,COUNT(Gcode2W1B!$CA:$CA),1)</f>
        <v>121.20180000000001</v>
      </c>
      <c r="Y6">
        <f ca="1">OFFSET(Gcode2W1B!$CB$3:$CB$3,0,0,COUNT(Gcode2W1B!$CB:$CB),1)</f>
        <v>140.964</v>
      </c>
      <c r="AA6" t="e">
        <f ca="1">OFFSET(Gcode2W1B!$CD$3:$CD$3,0,0,COUNT(Gcode2W1B!$CD:$CD),1)</f>
        <v>#VALUE!</v>
      </c>
      <c r="AB6" t="e">
        <f ca="1">OFFSET(Gcode2W1B!$CE$3:$CE$3,0,0,COUNT(Gcode2W1B!$CE:$CE),1)</f>
        <v>#VALUE!</v>
      </c>
      <c r="AC6" t="e">
        <f ca="1">OFFSET(Gcode2W1B!$CF$3:$CF$3,0,0,COUNT(Gcode2W1B!$CF:$CF),1)</f>
        <v>#VALUE!</v>
      </c>
      <c r="AD6" t="e">
        <f ca="1">OFFSET(Gcode2W1B!$CG$3:$CG$3,0,0,COUNT(Gcode2W1B!$CG:$CG),1)</f>
        <v>#VALUE!</v>
      </c>
    </row>
    <row r="7" spans="1:30" x14ac:dyDescent="0.2">
      <c r="A7" s="76" t="str">
        <f>Gcode2W1B!BE11</f>
        <v>G1 X 0 Y 0 U 0 Z 0 F 400</v>
      </c>
      <c r="B7" t="str">
        <f ca="1">Gcode2W1B!BF11</f>
        <v>G1 X 468.1582 Y 55.3203 U 530.875 Z 49.9747 F 400</v>
      </c>
      <c r="E7" t="s">
        <v>403</v>
      </c>
      <c r="G7">
        <f ca="1">OFFSET(Gcode2W1B!$BJ$4:$BM$4,0,0,COUNT(Gcode2W1B!$BJ:$BJ),1)</f>
        <v>570</v>
      </c>
    </row>
    <row r="8" spans="1:30" x14ac:dyDescent="0.2">
      <c r="A8" s="76" t="str">
        <f>Gcode2W1B!BE12</f>
        <v>G1 X 0 Y 210 U 0 Z 210 F 400</v>
      </c>
      <c r="B8" t="str">
        <f ca="1">Gcode2W1B!BF12</f>
        <v>G1 X 467.7617 Y 55.2618 U 530.6553 Z 49.9473 F 400</v>
      </c>
      <c r="E8" t="s">
        <v>421</v>
      </c>
    </row>
    <row r="9" spans="1:30" x14ac:dyDescent="0.2">
      <c r="A9" s="76" t="str">
        <f>Gcode2W1B!BE13</f>
        <v>G1 X 570 Y 210 U 570 Z 210 F 4000</v>
      </c>
      <c r="B9" t="str">
        <f ca="1">Gcode2W1B!BF13</f>
        <v>G1 X 467.3125 Y 55.3526 U 530.4085 Z 50.003 F 400</v>
      </c>
      <c r="E9" t="s">
        <v>422</v>
      </c>
      <c r="G9">
        <f ca="1">COUNT(Gcode2W1B!BJ:BJ)</f>
        <v>4</v>
      </c>
    </row>
    <row r="10" spans="1:30" x14ac:dyDescent="0.2">
      <c r="A10" s="76" t="str">
        <f ca="1">Gcode2W1B!BE14</f>
        <v>G1 X 570 Y 50.1111 U 570 Z 47.0915 F 400</v>
      </c>
      <c r="B10" t="str">
        <f ca="1">Gcode2W1B!BF14</f>
        <v>G1 X 466.8475 Y 55.4839 U 530.1534 Z 50.0813 F 400</v>
      </c>
      <c r="E10" t="s">
        <v>438</v>
      </c>
    </row>
    <row r="11" spans="1:30" x14ac:dyDescent="0.2">
      <c r="A11" s="76"/>
      <c r="B11" t="str">
        <f ca="1">Gcode2W1B!BF15</f>
        <v>G1 X 466.3962 Y 55.5697 U 529.9053 Z 50.1343 F 400</v>
      </c>
      <c r="E11" t="s">
        <v>439</v>
      </c>
    </row>
    <row r="12" spans="1:30" x14ac:dyDescent="0.2">
      <c r="A12" s="76"/>
      <c r="B12" t="str">
        <f ca="1">Gcode2W1B!BF16</f>
        <v>G1 X 465.9609 Y 55.6158 U 529.6655 Z 50.1651 F 400</v>
      </c>
      <c r="E12" t="s">
        <v>440</v>
      </c>
    </row>
    <row r="13" spans="1:30" x14ac:dyDescent="0.2">
      <c r="A13" s="76"/>
      <c r="B13" t="str">
        <f ca="1">Gcode2W1B!BF17</f>
        <v>G1 X 465.5368 Y 55.6508 U 529.4318 Z 50.1898 F 400</v>
      </c>
      <c r="E13" t="s">
        <v>441</v>
      </c>
    </row>
    <row r="14" spans="1:30" x14ac:dyDescent="0.2">
      <c r="A14" s="76"/>
      <c r="B14" t="str">
        <f ca="1">Gcode2W1B!BF18</f>
        <v>G1 X 465.1169 Y 55.6978 U 529.2005 Z 50.2209 F 400</v>
      </c>
      <c r="E14" t="s">
        <v>442</v>
      </c>
    </row>
    <row r="15" spans="1:30" x14ac:dyDescent="0.2">
      <c r="A15" s="76"/>
      <c r="B15" t="str">
        <f ca="1">Gcode2W1B!BF19</f>
        <v>G1 X 464.6858 Y 55.7569 U 528.9633 Z 50.2589 F 400</v>
      </c>
      <c r="E15" t="s">
        <v>443</v>
      </c>
    </row>
    <row r="16" spans="1:30" x14ac:dyDescent="0.2">
      <c r="A16" s="76"/>
      <c r="B16" t="str">
        <f ca="1">Gcode2W1B!BF20</f>
        <v>G1 X 464.2262 Y 55.8227 U 528.7103 Z 50.301 F 400</v>
      </c>
      <c r="E16" t="s">
        <v>444</v>
      </c>
    </row>
    <row r="17" spans="1:5" x14ac:dyDescent="0.2">
      <c r="A17" s="76"/>
      <c r="B17" t="str">
        <f ca="1">Gcode2W1B!BF21</f>
        <v>G1 X 463.7279 Y 55.8904 U 528.4361 Z 50.3445 F 400</v>
      </c>
      <c r="E17" t="s">
        <v>445</v>
      </c>
    </row>
    <row r="18" spans="1:5" x14ac:dyDescent="0.2">
      <c r="B18" t="str">
        <f ca="1">Gcode2W1B!BF22</f>
        <v>G1 X 463.2108 Y 55.9577 U 528.1514 Z 50.3882 F 400</v>
      </c>
      <c r="E18" t="s">
        <v>446</v>
      </c>
    </row>
    <row r="19" spans="1:5" x14ac:dyDescent="0.2">
      <c r="B19" t="str">
        <f ca="1">Gcode2W1B!BF23</f>
        <v>G1 X 462.702 Y 56.0233 U 527.8713 Z 50.4307 F 400</v>
      </c>
      <c r="E19" t="s">
        <v>447</v>
      </c>
    </row>
    <row r="20" spans="1:5" x14ac:dyDescent="0.2">
      <c r="B20" t="str">
        <f ca="1">Gcode2W1B!BF24</f>
        <v>G1 X 462.2288 Y 56.085 U 527.6108 Z 50.4706 F 400</v>
      </c>
      <c r="E20" t="s">
        <v>448</v>
      </c>
    </row>
    <row r="21" spans="1:5" x14ac:dyDescent="0.2">
      <c r="B21" t="str">
        <f ca="1">Gcode2W1B!BF25</f>
        <v>G1 X 461.8185 Y 56.1393 U 527.385 Z 50.5057 F 400</v>
      </c>
      <c r="E21" t="s">
        <v>449</v>
      </c>
    </row>
    <row r="22" spans="1:5" x14ac:dyDescent="0.2">
      <c r="B22" t="str">
        <f ca="1">Gcode2W1B!BF26</f>
        <v>G1 X 461.4984 Y 56.1818 U 527.2087 Z 50.5331 F 400</v>
      </c>
      <c r="E22" t="s">
        <v>450</v>
      </c>
    </row>
    <row r="23" spans="1:5" x14ac:dyDescent="0.2">
      <c r="B23" t="str">
        <f ca="1">Gcode2W1B!BF27</f>
        <v>G1 X 461.2756 Y 56.2111 U 527.0861 Z 50.5521 F 400</v>
      </c>
      <c r="E23" t="s">
        <v>451</v>
      </c>
    </row>
    <row r="24" spans="1:5" x14ac:dyDescent="0.2">
      <c r="B24" t="str">
        <f ca="1">Gcode2W1B!BF28</f>
        <v>G1 X 461.077 Y 56.2369 U 526.9768 Z 50.5688 F 400</v>
      </c>
      <c r="E24" t="s">
        <v>452</v>
      </c>
    </row>
    <row r="25" spans="1:5" x14ac:dyDescent="0.2">
      <c r="B25" t="str">
        <f ca="1">Gcode2W1B!BF29</f>
        <v>G1 X 460.8092 Y 56.2716 U 526.8294 Z 50.5913 F 400</v>
      </c>
      <c r="E25" t="s">
        <v>453</v>
      </c>
    </row>
    <row r="26" spans="1:5" x14ac:dyDescent="0.2">
      <c r="B26" t="str">
        <f ca="1">Gcode2W1B!BF30</f>
        <v>G1 X 460.3964 Y 56.3254 U 526.6021 Z 50.6262 F 400</v>
      </c>
      <c r="E26" t="s">
        <v>454</v>
      </c>
    </row>
    <row r="27" spans="1:5" x14ac:dyDescent="0.2">
      <c r="B27" t="str">
        <f ca="1">Gcode2W1B!BF31</f>
        <v>G1 X 459.8325 Y 56.3996 U 526.2917 Z 50.6741 F 400</v>
      </c>
      <c r="E27" t="s">
        <v>455</v>
      </c>
    </row>
    <row r="28" spans="1:5" x14ac:dyDescent="0.2">
      <c r="B28" t="str">
        <f ca="1">Gcode2W1B!BF32</f>
        <v>G1 X 459.1292 Y 56.4931 U 525.9045 Z 50.7345 F 400</v>
      </c>
      <c r="E28" t="s">
        <v>456</v>
      </c>
    </row>
    <row r="29" spans="1:5" x14ac:dyDescent="0.2">
      <c r="B29" t="str">
        <f ca="1">Gcode2W1B!BF33</f>
        <v>G1 X 458.3045 Y 56.6039 U 525.4506 Z 50.806 F 400</v>
      </c>
      <c r="E29" t="s">
        <v>457</v>
      </c>
    </row>
    <row r="30" spans="1:5" x14ac:dyDescent="0.2">
      <c r="B30" t="str">
        <f ca="1">Gcode2W1B!BF34</f>
        <v>G1 X 457.4034 Y 56.7261 U 524.9546 Z 50.8846 F 400</v>
      </c>
      <c r="E30" t="s">
        <v>458</v>
      </c>
    </row>
    <row r="31" spans="1:5" x14ac:dyDescent="0.2">
      <c r="B31" t="str">
        <f ca="1">Gcode2W1B!BF35</f>
        <v>G1 X 456.4772 Y 56.8525 U 524.4448 Z 50.966 F 400</v>
      </c>
      <c r="E31" t="s">
        <v>459</v>
      </c>
    </row>
    <row r="32" spans="1:5" x14ac:dyDescent="0.2">
      <c r="B32" t="str">
        <f ca="1">Gcode2W1B!BF36</f>
        <v>G1 X 455.5575 Y 56.979 U 523.9386 Z 51.0472 F 400</v>
      </c>
      <c r="E32" t="s">
        <v>460</v>
      </c>
    </row>
    <row r="33" spans="2:5" x14ac:dyDescent="0.2">
      <c r="B33" t="str">
        <f ca="1">Gcode2W1B!BF37</f>
        <v>G1 X 454.595 Y 57.1119 U 523.4089 Z 51.1325 F 400</v>
      </c>
      <c r="E33" t="s">
        <v>461</v>
      </c>
    </row>
    <row r="34" spans="2:5" x14ac:dyDescent="0.2">
      <c r="B34" t="str">
        <f ca="1">Gcode2W1B!BF38</f>
        <v>G1 X 453.5207 Y 57.2605 U 522.8176 Z 51.228 F 400</v>
      </c>
      <c r="E34" t="s">
        <v>462</v>
      </c>
    </row>
    <row r="35" spans="2:5" x14ac:dyDescent="0.2">
      <c r="B35" t="str">
        <f ca="1">Gcode2W1B!BF39</f>
        <v>G1 X 452.2773 Y 57.4327 U 522.1332 Z 51.3385 F 400</v>
      </c>
      <c r="E35" t="s">
        <v>463</v>
      </c>
    </row>
    <row r="36" spans="2:5" x14ac:dyDescent="0.2">
      <c r="B36" t="str">
        <f ca="1">Gcode2W1B!BF40</f>
        <v>G1 X 450.8545 Y 57.6311 U 521.3501 Z 51.4658 F 400</v>
      </c>
      <c r="E36" t="s">
        <v>464</v>
      </c>
    </row>
    <row r="37" spans="2:5" x14ac:dyDescent="0.2">
      <c r="B37" t="str">
        <f ca="1">Gcode2W1B!BF41</f>
        <v>G1 X 449.2543 Y 57.8571 U 520.4695 Z 51.6104 F 400</v>
      </c>
      <c r="E37" t="s">
        <v>465</v>
      </c>
    </row>
    <row r="38" spans="2:5" x14ac:dyDescent="0.2">
      <c r="B38" t="str">
        <f ca="1">Gcode2W1B!BF42</f>
        <v>G1 X 447.4998 Y 58.1084 U 519.5039 Z 51.771 F 400</v>
      </c>
      <c r="E38" t="s">
        <v>466</v>
      </c>
    </row>
    <row r="39" spans="2:5" x14ac:dyDescent="0.2">
      <c r="B39" t="str">
        <f ca="1">Gcode2W1B!BF43</f>
        <v>G1 X 445.6995 Y 58.3694 U 518.5132 Z 51.9375 F 400</v>
      </c>
      <c r="E39" t="s">
        <v>467</v>
      </c>
    </row>
    <row r="40" spans="2:5" x14ac:dyDescent="0.2">
      <c r="B40" t="str">
        <f ca="1">Gcode2W1B!BF44</f>
        <v>G1 X 443.9834 Y 58.6207 U 517.5688 Z 52.0976 F 400</v>
      </c>
      <c r="E40" t="s">
        <v>468</v>
      </c>
    </row>
    <row r="41" spans="2:5" x14ac:dyDescent="0.2">
      <c r="B41" t="str">
        <f ca="1">Gcode2W1B!BF45</f>
        <v>G1 X 442.4589 Y 58.8463 U 516.7299 Z 52.2411 F 400</v>
      </c>
      <c r="E41" t="s">
        <v>469</v>
      </c>
    </row>
    <row r="42" spans="2:5" x14ac:dyDescent="0.2">
      <c r="B42" t="str">
        <f ca="1">Gcode2W1B!BF46</f>
        <v>G1 X 441.1431 Y 59.043 U 516.0059 Z 52.3661 F 400</v>
      </c>
      <c r="E42" t="s">
        <v>470</v>
      </c>
    </row>
    <row r="43" spans="2:5" x14ac:dyDescent="0.2">
      <c r="B43" t="str">
        <f ca="1">Gcode2W1B!BF47</f>
        <v>G1 X 440.0306 Y 59.2106 U 515.3937 Z 52.4725 F 400</v>
      </c>
      <c r="E43" t="s">
        <v>471</v>
      </c>
    </row>
    <row r="44" spans="2:5" x14ac:dyDescent="0.2">
      <c r="B44" t="str">
        <f ca="1">Gcode2W1B!BF48</f>
        <v>G1 X 439.0965 Y 59.352 U 514.8798 Z 52.5622 F 400</v>
      </c>
      <c r="E44" t="s">
        <v>472</v>
      </c>
    </row>
    <row r="45" spans="2:5" x14ac:dyDescent="0.2">
      <c r="B45" t="str">
        <f ca="1">Gcode2W1B!BF49</f>
        <v>G1 X 438.2383 Y 59.4827 U 514.4076 Z 52.645 F 400</v>
      </c>
      <c r="E45" t="s">
        <v>473</v>
      </c>
    </row>
    <row r="46" spans="2:5" x14ac:dyDescent="0.2">
      <c r="B46" t="str">
        <f ca="1">Gcode2W1B!BF50</f>
        <v>G1 X 437.3342 Y 59.621 U 513.9101 Z 52.7326 F 400</v>
      </c>
      <c r="E46" t="s">
        <v>474</v>
      </c>
    </row>
    <row r="47" spans="2:5" x14ac:dyDescent="0.2">
      <c r="B47" t="str">
        <f ca="1">Gcode2W1B!BF51</f>
        <v>G1 X 436.2931 Y 59.7805 U 513.3373 Z 52.8337 F 400</v>
      </c>
      <c r="E47" t="s">
        <v>475</v>
      </c>
    </row>
    <row r="48" spans="2:5" x14ac:dyDescent="0.2">
      <c r="B48" t="str">
        <f ca="1">Gcode2W1B!BF52</f>
        <v>G1 X 435.1479 Y 59.9561 U 512.7072 Z 52.9448 F 400</v>
      </c>
      <c r="E48" t="s">
        <v>476</v>
      </c>
    </row>
    <row r="49" spans="2:5" x14ac:dyDescent="0.2">
      <c r="B49" t="str">
        <f ca="1">Gcode2W1B!BF53</f>
        <v>G1 X 433.9627 Y 60.1378 U 512.0551 Z 53.0599 F 400</v>
      </c>
      <c r="E49" t="s">
        <v>477</v>
      </c>
    </row>
    <row r="50" spans="2:5" x14ac:dyDescent="0.2">
      <c r="B50" t="str">
        <f ca="1">Gcode2W1B!BF54</f>
        <v>G1 X 432.7957 Y 60.3166 U 511.413 Z 53.1731 F 400</v>
      </c>
      <c r="E50" t="s">
        <v>478</v>
      </c>
    </row>
    <row r="51" spans="2:5" x14ac:dyDescent="0.2">
      <c r="B51" t="str">
        <f ca="1">Gcode2W1B!BF55</f>
        <v>G1 X 431.6823 Y 60.4871 U 510.8004 Z 53.2811 F 400</v>
      </c>
      <c r="E51" t="s">
        <v>479</v>
      </c>
    </row>
    <row r="52" spans="2:5" x14ac:dyDescent="0.2">
      <c r="B52" t="str">
        <f ca="1">Gcode2W1B!BF56</f>
        <v>G1 X 430.6523 Y 60.6453 U 510.2337 Z 53.3813 F 400</v>
      </c>
      <c r="E52" t="s">
        <v>480</v>
      </c>
    </row>
    <row r="53" spans="2:5" x14ac:dyDescent="0.2">
      <c r="B53" t="str">
        <f ca="1">Gcode2W1B!BF57</f>
        <v>G1 X 429.7228 Y 60.7886 U 509.7223 Z 53.4719 F 400</v>
      </c>
      <c r="E53" t="s">
        <v>481</v>
      </c>
    </row>
    <row r="54" spans="2:5" x14ac:dyDescent="0.2">
      <c r="B54" t="str">
        <f ca="1">Gcode2W1B!BF58</f>
        <v>G1 X 428.8597 Y 60.9221 U 509.2474 Z 53.5564 F 400</v>
      </c>
      <c r="E54" t="s">
        <v>482</v>
      </c>
    </row>
    <row r="55" spans="2:5" x14ac:dyDescent="0.2">
      <c r="B55" t="str">
        <f ca="1">Gcode2W1B!BF59</f>
        <v>G1 X 428.0162 Y 61.0531 U 508.7833 Z 53.6392 F 400</v>
      </c>
      <c r="E55" t="s">
        <v>483</v>
      </c>
    </row>
    <row r="56" spans="2:5" x14ac:dyDescent="0.2">
      <c r="B56" t="str">
        <f ca="1">Gcode2W1B!BF60</f>
        <v>G1 X 427.1545 Y 61.187 U 508.3093 Z 53.7239 F 400</v>
      </c>
      <c r="E56" t="s">
        <v>484</v>
      </c>
    </row>
    <row r="57" spans="2:5" x14ac:dyDescent="0.2">
      <c r="B57" t="str">
        <f ca="1">Gcode2W1B!BF61</f>
        <v>G1 X 426.2732 Y 61.3244 U 507.8244 Z 53.8107 F 400</v>
      </c>
      <c r="E57" t="s">
        <v>485</v>
      </c>
    </row>
    <row r="58" spans="2:5" x14ac:dyDescent="0.2">
      <c r="B58" t="str">
        <f ca="1">Gcode2W1B!BF62</f>
        <v>G1 X 425.3801 Y 61.4642 U 507.3331 Z 53.899 F 400</v>
      </c>
      <c r="E58" t="s">
        <v>486</v>
      </c>
    </row>
    <row r="59" spans="2:5" x14ac:dyDescent="0.2">
      <c r="B59" t="str">
        <f ca="1">Gcode2W1B!BF63</f>
        <v>G1 X 424.4843 Y 61.6053 U 506.8402 Z 53.988 F 400</v>
      </c>
      <c r="E59" t="s">
        <v>487</v>
      </c>
    </row>
    <row r="60" spans="2:5" x14ac:dyDescent="0.2">
      <c r="B60" t="str">
        <f ca="1">Gcode2W1B!BF64</f>
        <v>G1 X 423.6005 Y 61.7454 U 506.354 Z 54.0764 F 400</v>
      </c>
      <c r="E60" t="s">
        <v>488</v>
      </c>
    </row>
    <row r="61" spans="2:5" x14ac:dyDescent="0.2">
      <c r="B61" t="str">
        <f ca="1">Gcode2W1B!BF65</f>
        <v>G1 X 422.7446 Y 61.882 U 505.8831 Z 54.1625 F 400</v>
      </c>
      <c r="E61" t="s">
        <v>489</v>
      </c>
    </row>
    <row r="62" spans="2:5" x14ac:dyDescent="0.2">
      <c r="B62" t="str">
        <f ca="1">Gcode2W1B!BF66</f>
        <v>G1 X 421.9181 Y 62.015 U 505.4285 Z 54.2461 F 400</v>
      </c>
      <c r="E62" t="s">
        <v>490</v>
      </c>
    </row>
    <row r="63" spans="2:5" x14ac:dyDescent="0.2">
      <c r="B63" t="str">
        <f ca="1">Gcode2W1B!BF67</f>
        <v>G1 X 421.0635 Y 62.1533 U 504.9583 Z 54.3331 F 400</v>
      </c>
      <c r="E63" t="s">
        <v>491</v>
      </c>
    </row>
    <row r="64" spans="2:5" x14ac:dyDescent="0.2">
      <c r="B64" t="str">
        <f ca="1">Gcode2W1B!BF68</f>
        <v>G1 X 420.1084 Y 62.3082 U 504.433 Z 54.4306 F 400</v>
      </c>
      <c r="E64" t="s">
        <v>492</v>
      </c>
    </row>
    <row r="65" spans="2:5" x14ac:dyDescent="0.2">
      <c r="B65" t="str">
        <f ca="1">Gcode2W1B!BF69</f>
        <v>G1 X 418.9894 Y 62.49 U 503.8174 Z 54.5448 F 400</v>
      </c>
      <c r="E65" t="s">
        <v>493</v>
      </c>
    </row>
    <row r="66" spans="2:5" x14ac:dyDescent="0.2">
      <c r="B66" t="str">
        <f ca="1">Gcode2W1B!BF70</f>
        <v>G1 X 417.6778 Y 62.7037 U 503.0959 Z 54.6792 F 400</v>
      </c>
      <c r="E66" t="s">
        <v>494</v>
      </c>
    </row>
    <row r="67" spans="2:5" x14ac:dyDescent="0.2">
      <c r="B67" t="str">
        <f ca="1">Gcode2W1B!BF71</f>
        <v>G1 X 416.1539 Y 62.9534 U 502.2577 Z 54.836 F 400</v>
      </c>
      <c r="E67" t="s">
        <v>495</v>
      </c>
    </row>
    <row r="68" spans="2:5" x14ac:dyDescent="0.2">
      <c r="B68" t="str">
        <f ca="1">Gcode2W1B!BF72</f>
        <v>G1 X 414.4264 Y 63.2381 U 501.3074 Z 55.0147 F 400</v>
      </c>
      <c r="E68" t="s">
        <v>496</v>
      </c>
    </row>
    <row r="69" spans="2:5" x14ac:dyDescent="0.2">
      <c r="B69" t="str">
        <f ca="1">Gcode2W1B!BF73</f>
        <v>G1 X 412.6184 Y 63.5374 U 500.3129 Z 55.2024 F 400</v>
      </c>
      <c r="E69" t="s">
        <v>497</v>
      </c>
    </row>
    <row r="70" spans="2:5" x14ac:dyDescent="0.2">
      <c r="B70" t="str">
        <f ca="1">Gcode2W1B!BF74</f>
        <v>G1 X 410.8818 Y 63.8259 U 499.3577 Z 55.3833 F 400</v>
      </c>
      <c r="E70" t="s">
        <v>498</v>
      </c>
    </row>
    <row r="71" spans="2:5" x14ac:dyDescent="0.2">
      <c r="B71" t="str">
        <f ca="1">Gcode2W1B!BF75</f>
        <v>G1 X 409.3428 Y 64.0825 U 498.5112 Z 55.5441 F 400</v>
      </c>
      <c r="E71" t="s">
        <v>499</v>
      </c>
    </row>
    <row r="72" spans="2:5" x14ac:dyDescent="0.2">
      <c r="B72" t="str">
        <f ca="1">Gcode2W1B!BF76</f>
        <v>G1 X 408.0254 Y 64.3026 U 497.7866 Z 55.682 F 400</v>
      </c>
      <c r="E72" t="s">
        <v>500</v>
      </c>
    </row>
    <row r="73" spans="2:5" x14ac:dyDescent="0.2">
      <c r="B73" t="str">
        <f ca="1">Gcode2W1B!BF77</f>
        <v>G1 X 406.928 Y 64.4862 U 497.183 Z 55.797 F 400</v>
      </c>
      <c r="E73" t="s">
        <v>501</v>
      </c>
    </row>
    <row r="74" spans="2:5" x14ac:dyDescent="0.2">
      <c r="B74" t="str">
        <f ca="1">Gcode2W1B!BF78</f>
        <v>G1 X 406.025 Y 64.6371 U 496.6863 Z 55.8916 F 400</v>
      </c>
      <c r="E74" t="s">
        <v>502</v>
      </c>
    </row>
    <row r="75" spans="2:5" x14ac:dyDescent="0.2">
      <c r="B75" t="str">
        <f ca="1">Gcode2W1B!BF79</f>
        <v>G1 X 405.195 Y 64.776 U 496.2298 Z 55.9786 F 400</v>
      </c>
      <c r="E75" t="s">
        <v>503</v>
      </c>
    </row>
    <row r="76" spans="2:5" x14ac:dyDescent="0.2">
      <c r="B76" t="str">
        <f ca="1">Gcode2W1B!BF80</f>
        <v>G1 X 404.2925 Y 64.9275 U 495.7333 Z 56.0734 F 400</v>
      </c>
      <c r="E76" t="s">
        <v>504</v>
      </c>
    </row>
    <row r="77" spans="2:5" x14ac:dyDescent="0.2">
      <c r="B77" t="str">
        <f ca="1">Gcode2W1B!BF81</f>
        <v>G1 X 403.1959 Y 65.1123 U 495.1302 Z 56.1892 F 400</v>
      </c>
      <c r="E77" t="s">
        <v>505</v>
      </c>
    </row>
    <row r="78" spans="2:5" x14ac:dyDescent="0.2">
      <c r="B78" t="str">
        <f ca="1">Gcode2W1B!BF82</f>
        <v>G1 X 401.8791 Y 65.3355 U 494.406 Z 56.3287 F 400</v>
      </c>
      <c r="E78" t="s">
        <v>506</v>
      </c>
    </row>
    <row r="79" spans="2:5" x14ac:dyDescent="0.2">
      <c r="B79" t="str">
        <f ca="1">Gcode2W1B!BF83</f>
        <v>G1 X 400.3401 Y 65.5977 U 493.5595 Z 56.4927 F 400</v>
      </c>
      <c r="E79" t="s">
        <v>507</v>
      </c>
    </row>
    <row r="80" spans="2:5" x14ac:dyDescent="0.2">
      <c r="B80" t="str">
        <f ca="1">Gcode2W1B!BF84</f>
        <v>G1 X 398.6026 Y 65.8954 U 492.6039 Z 56.6787 F 400</v>
      </c>
      <c r="E80" t="s">
        <v>508</v>
      </c>
    </row>
    <row r="81" spans="2:5" x14ac:dyDescent="0.2">
      <c r="B81" t="str">
        <f ca="1">Gcode2W1B!BF85</f>
        <v>G1 X 396.7948 Y 66.2064 U 491.6097 Z 56.8728 F 400</v>
      </c>
      <c r="E81" t="s">
        <v>509</v>
      </c>
    </row>
    <row r="82" spans="2:5" x14ac:dyDescent="0.2">
      <c r="B82" t="str">
        <f ca="1">Gcode2W1B!BF86</f>
        <v>G1 X 395.071 Y 66.5037 U 490.6617 Z 57.0584 F 400</v>
      </c>
      <c r="E82" t="s">
        <v>510</v>
      </c>
    </row>
    <row r="83" spans="2:5" x14ac:dyDescent="0.2">
      <c r="B83" t="str">
        <f ca="1">Gcode2W1B!BF87</f>
        <v>G1 X 393.5616 Y 66.7647 U 489.8316 Z 57.2213 F 400</v>
      </c>
      <c r="E83" t="s">
        <v>511</v>
      </c>
    </row>
    <row r="84" spans="2:5" x14ac:dyDescent="0.2">
      <c r="B84" t="str">
        <f ca="1">Gcode2W1B!BF88</f>
        <v>G1 X 392.3019 Y 66.9829 U 489.1387 Z 57.3575 F 400</v>
      </c>
      <c r="E84" t="s">
        <v>512</v>
      </c>
    </row>
    <row r="85" spans="2:5" x14ac:dyDescent="0.2">
      <c r="B85" t="str">
        <f ca="1">Gcode2W1B!BF89</f>
        <v>G1 X 391.3031 Y 67.1559 U 488.5894 Z 57.4654 F 400</v>
      </c>
      <c r="E85" t="s">
        <v>513</v>
      </c>
    </row>
    <row r="86" spans="2:5" x14ac:dyDescent="0.2">
      <c r="B86" t="str">
        <f ca="1">Gcode2W1B!BF90</f>
        <v>G1 X 390.5584 Y 67.2847 U 488.1799 Z 57.5457 F 400</v>
      </c>
      <c r="E86" t="s">
        <v>514</v>
      </c>
    </row>
    <row r="87" spans="2:5" x14ac:dyDescent="0.2">
      <c r="B87" t="str">
        <f ca="1">Gcode2W1B!BF91</f>
        <v>G1 X 389.9886 Y 67.383 U 487.8665 Z 57.6071 F 400</v>
      </c>
      <c r="E87" t="s">
        <v>515</v>
      </c>
    </row>
    <row r="88" spans="2:5" x14ac:dyDescent="0.2">
      <c r="B88" t="str">
        <f ca="1">Gcode2W1B!BF92</f>
        <v>G1 X 389.4959 Y 67.4682 U 487.5956 Z 57.6603 F 400</v>
      </c>
      <c r="E88" t="s">
        <v>516</v>
      </c>
    </row>
    <row r="89" spans="2:5" x14ac:dyDescent="0.2">
      <c r="B89" t="str">
        <f ca="1">Gcode2W1B!BF93</f>
        <v>G1 X 388.9829 Y 67.5574 U 487.3134 Z 57.7159 F 400</v>
      </c>
      <c r="E89" t="s">
        <v>517</v>
      </c>
    </row>
    <row r="90" spans="2:5" x14ac:dyDescent="0.2">
      <c r="B90" t="str">
        <f ca="1">Gcode2W1B!BF94</f>
        <v>G1 X 388.3519 Y 67.6675 U 486.9664 Z 57.7846 F 400</v>
      </c>
      <c r="E90" t="s">
        <v>518</v>
      </c>
    </row>
    <row r="91" spans="2:5" x14ac:dyDescent="0.2">
      <c r="B91" t="str">
        <f ca="1">Gcode2W1B!BF95</f>
        <v>G1 X 387.5055 Y 67.8153 U 486.5009 Z 57.8767 F 400</v>
      </c>
      <c r="E91" t="s">
        <v>519</v>
      </c>
    </row>
    <row r="92" spans="2:5" x14ac:dyDescent="0.2">
      <c r="B92" t="str">
        <f ca="1">Gcode2W1B!BF96</f>
        <v>G1 X 386.3778 Y 68.0124 U 485.8808 Z 57.9995 F 400</v>
      </c>
      <c r="E92" t="s">
        <v>520</v>
      </c>
    </row>
    <row r="93" spans="2:5" x14ac:dyDescent="0.2">
      <c r="B93" t="str">
        <f ca="1">Gcode2W1B!BF97</f>
        <v>G1 X 385.0302 Y 68.2483 U 485.1397 Z 58.1466 F 400</v>
      </c>
      <c r="E93" t="s">
        <v>521</v>
      </c>
    </row>
    <row r="94" spans="2:5" x14ac:dyDescent="0.2">
      <c r="B94" t="str">
        <f ca="1">Gcode2W1B!BF98</f>
        <v>G1 X 383.5555 Y 68.5073 U 484.3287 Z 58.3079 F 400</v>
      </c>
      <c r="E94" t="s">
        <v>522</v>
      </c>
    </row>
    <row r="95" spans="2:5" x14ac:dyDescent="0.2">
      <c r="B95" t="str">
        <f ca="1">Gcode2W1B!BF99</f>
        <v>G1 X 382.0094 Y 68.7802 U 483.4785 Z 58.4778 F 400</v>
      </c>
      <c r="E95" t="s">
        <v>523</v>
      </c>
    </row>
    <row r="96" spans="2:5" x14ac:dyDescent="0.2">
      <c r="B96" t="str">
        <f ca="1">Gcode2W1B!BF100</f>
        <v>G1 X 380.2978 Y 69.0838 U 482.5373 Z 58.6667 F 400</v>
      </c>
      <c r="E96" t="s">
        <v>524</v>
      </c>
    </row>
    <row r="97" spans="2:5" x14ac:dyDescent="0.2">
      <c r="B97" t="str">
        <f ca="1">Gcode2W1B!BF101</f>
        <v>G1 X 378.2894 Y 69.4417 U 481.4329 Z 58.8893 F 400</v>
      </c>
      <c r="E97" t="s">
        <v>525</v>
      </c>
    </row>
    <row r="98" spans="2:5" x14ac:dyDescent="0.2">
      <c r="B98" t="str">
        <f ca="1">Gcode2W1B!BF102</f>
        <v>G1 X 375.898 Y 69.8694 U 480.1178 Z 59.1552 F 400</v>
      </c>
      <c r="E98" t="s">
        <v>526</v>
      </c>
    </row>
    <row r="99" spans="2:5" x14ac:dyDescent="0.2">
      <c r="B99" t="str">
        <f ca="1">Gcode2W1B!BF103</f>
        <v>G1 X 373.2173 Y 70.3502 U 478.6438 Z 59.454 F 400</v>
      </c>
      <c r="E99" t="s">
        <v>527</v>
      </c>
    </row>
    <row r="100" spans="2:5" x14ac:dyDescent="0.2">
      <c r="B100" t="str">
        <f ca="1">Gcode2W1B!BF104</f>
        <v>G1 X 370.3864 Y 70.8593 U 477.0871 Z 59.7703 F 400</v>
      </c>
      <c r="E100" t="s">
        <v>528</v>
      </c>
    </row>
    <row r="101" spans="2:5" x14ac:dyDescent="0.2">
      <c r="B101" t="str">
        <f ca="1">Gcode2W1B!BF105</f>
        <v>G1 X 367.5479 Y 71.3714 U 475.5263 Z 60.0884 F 400</v>
      </c>
      <c r="E101" t="s">
        <v>529</v>
      </c>
    </row>
    <row r="102" spans="2:5" x14ac:dyDescent="0.2">
      <c r="B102" t="str">
        <f ca="1">Gcode2W1B!BF106</f>
        <v>G1 X 364.8592 Y 71.8577 U 474.0479 Z 60.3903 F 400</v>
      </c>
      <c r="E102" t="s">
        <v>530</v>
      </c>
    </row>
    <row r="103" spans="2:5" x14ac:dyDescent="0.2">
      <c r="B103" t="str">
        <f ca="1">Gcode2W1B!BF107</f>
        <v>G1 X 362.4814 Y 72.2887 U 472.7404 Z 60.6578 F 400</v>
      </c>
      <c r="E103" t="s">
        <v>531</v>
      </c>
    </row>
    <row r="104" spans="2:5" x14ac:dyDescent="0.2">
      <c r="B104" t="str">
        <f ca="1">Gcode2W1B!BF108</f>
        <v>G1 X 360.5158 Y 72.6456 U 471.6597 Z 60.8793 F 400</v>
      </c>
      <c r="E104" t="s">
        <v>532</v>
      </c>
    </row>
    <row r="105" spans="2:5" x14ac:dyDescent="0.2">
      <c r="B105" t="str">
        <f ca="1">Gcode2W1B!BF109</f>
        <v>G1 X 358.8253 Y 72.953 U 470.7301 Z 61.0701 F 400</v>
      </c>
      <c r="E105" t="s">
        <v>533</v>
      </c>
    </row>
    <row r="106" spans="2:5" x14ac:dyDescent="0.2">
      <c r="B106" t="str">
        <f ca="1">Gcode2W1B!BF110</f>
        <v>G1 X 357.2132 Y 73.2466 U 469.8437 Z 61.2522 F 400</v>
      </c>
      <c r="E106" t="s">
        <v>534</v>
      </c>
    </row>
    <row r="107" spans="2:5" x14ac:dyDescent="0.2">
      <c r="B107" t="str">
        <f ca="1">Gcode2W1B!BF111</f>
        <v>G1 X 355.5221 Y 73.5546 U 468.9139 Z 61.4433 F 400</v>
      </c>
      <c r="E107" t="s">
        <v>535</v>
      </c>
    </row>
    <row r="108" spans="2:5" x14ac:dyDescent="0.2">
      <c r="B108" t="str">
        <f ca="1">Gcode2W1B!BF112</f>
        <v>G1 X 353.7532 Y 73.8773 U 467.9413 Z 61.6435 F 400</v>
      </c>
      <c r="E108" t="s">
        <v>536</v>
      </c>
    </row>
    <row r="109" spans="2:5" x14ac:dyDescent="0.2">
      <c r="B109" t="str">
        <f ca="1">Gcode2W1B!BF113</f>
        <v>G1 X 351.9471 Y 74.2078 U 466.9482 Z 61.8485 F 400</v>
      </c>
      <c r="E109" t="s">
        <v>537</v>
      </c>
    </row>
    <row r="110" spans="2:5" x14ac:dyDescent="0.2">
      <c r="B110" t="str">
        <f ca="1">Gcode2W1B!BF114</f>
        <v>G1 X 350.1432 Y 74.5393 U 465.9563 Z 62.0539 F 400</v>
      </c>
      <c r="E110" t="s">
        <v>538</v>
      </c>
    </row>
    <row r="111" spans="2:5" x14ac:dyDescent="0.2">
      <c r="B111" t="str">
        <f ca="1">Gcode2W1B!BF115</f>
        <v>G1 X 348.3767 Y 74.8656 U 464.9851 Z 62.2561 F 400</v>
      </c>
      <c r="E111" t="s">
        <v>539</v>
      </c>
    </row>
    <row r="112" spans="2:5" x14ac:dyDescent="0.2">
      <c r="B112" t="str">
        <f ca="1">Gcode2W1B!BF116</f>
        <v>G1 X 346.6816 Y 75.1807 U 464.0531 Z 62.4511 F 400</v>
      </c>
      <c r="E112" t="s">
        <v>540</v>
      </c>
    </row>
    <row r="113" spans="2:5" x14ac:dyDescent="0.2">
      <c r="B113" t="str">
        <f ca="1">Gcode2W1B!BF117</f>
        <v>G1 X 345.0853 Y 75.4794 U 463.1755 Z 62.6359 F 400</v>
      </c>
      <c r="E113" t="s">
        <v>541</v>
      </c>
    </row>
    <row r="114" spans="2:5" x14ac:dyDescent="0.2">
      <c r="B114" t="str">
        <f ca="1">Gcode2W1B!BF118</f>
        <v>G1 X 343.5878 Y 75.761 U 462.3522 Z 62.81 F 400</v>
      </c>
      <c r="E114" t="s">
        <v>542</v>
      </c>
    </row>
    <row r="115" spans="2:5" x14ac:dyDescent="0.2">
      <c r="B115" t="str">
        <f ca="1">Gcode2W1B!BF119</f>
        <v>G1 X 342.1826 Y 76.0257 U 461.5797 Z 62.9736 F 400</v>
      </c>
      <c r="E115" t="s">
        <v>543</v>
      </c>
    </row>
    <row r="116" spans="2:5" x14ac:dyDescent="0.2">
      <c r="B116" t="str">
        <f ca="1">Gcode2W1B!BF120</f>
        <v>G1 X 340.8595 Y 76.2744 U 460.8523 Z 63.1274 F 400</v>
      </c>
      <c r="E116" t="s">
        <v>544</v>
      </c>
    </row>
    <row r="117" spans="2:5" x14ac:dyDescent="0.2">
      <c r="B117" t="str">
        <f ca="1">Gcode2W1B!BF121</f>
        <v>G1 X 339.5952 Y 76.5116 U 460.1572 Z 63.2741 F 400</v>
      </c>
      <c r="E117" t="s">
        <v>545</v>
      </c>
    </row>
    <row r="118" spans="2:5" x14ac:dyDescent="0.2">
      <c r="B118" t="str">
        <f ca="1">Gcode2W1B!BF122</f>
        <v>G1 X 338.3629 Y 76.7424 U 459.4797 Z 63.4168 F 400</v>
      </c>
      <c r="E118" t="s">
        <v>546</v>
      </c>
    </row>
    <row r="119" spans="2:5" x14ac:dyDescent="0.2">
      <c r="B119" t="str">
        <f ca="1">Gcode2W1B!BF123</f>
        <v>G1 X 337.1257 Y 76.9736 U 458.7995 Z 63.5599 F 400</v>
      </c>
      <c r="E119" t="s">
        <v>547</v>
      </c>
    </row>
    <row r="120" spans="2:5" x14ac:dyDescent="0.2">
      <c r="B120" t="str">
        <f ca="1">Gcode2W1B!BF124</f>
        <v>G1 X 335.807 Y 77.2195 U 458.0745 Z 63.712 F 400</v>
      </c>
      <c r="E120" t="s">
        <v>548</v>
      </c>
    </row>
    <row r="121" spans="2:5" x14ac:dyDescent="0.2">
      <c r="B121" t="str">
        <f ca="1">Gcode2W1B!BF125</f>
        <v>G1 X 334.3197 Y 77.4962 U 457.2568 Z 63.8833 F 400</v>
      </c>
      <c r="E121" t="s">
        <v>549</v>
      </c>
    </row>
    <row r="122" spans="2:5" x14ac:dyDescent="0.2">
      <c r="B122" t="str">
        <f ca="1">Gcode2W1B!BF126</f>
        <v>G1 X 332.6067 Y 77.8144 U 456.315 Z 64.0803 F 400</v>
      </c>
      <c r="E122" t="s">
        <v>550</v>
      </c>
    </row>
    <row r="123" spans="2:5" x14ac:dyDescent="0.2">
      <c r="B123" t="str">
        <f ca="1">Gcode2W1B!BF127</f>
        <v>G1 X 330.7291 Y 78.163 U 455.2826 Z 64.2961 F 400</v>
      </c>
      <c r="E123" t="s">
        <v>551</v>
      </c>
    </row>
    <row r="124" spans="2:5" x14ac:dyDescent="0.2">
      <c r="B124" t="str">
        <f ca="1">Gcode2W1B!BF128</f>
        <v>G1 X 328.7775 Y 78.5255 U 454.2096 Z 64.5206 F 400</v>
      </c>
      <c r="E124" t="s">
        <v>552</v>
      </c>
    </row>
    <row r="125" spans="2:5" x14ac:dyDescent="0.2">
      <c r="B125" t="str">
        <f ca="1">Gcode2W1B!BF129</f>
        <v>G1 X 326.8421 Y 78.8855 U 453.1456 Z 64.7434 F 400</v>
      </c>
      <c r="E125" t="s">
        <v>553</v>
      </c>
    </row>
    <row r="126" spans="2:5" x14ac:dyDescent="0.2">
      <c r="B126" t="str">
        <f ca="1">Gcode2W1B!BF130</f>
        <v>G1 X 325.0109 Y 79.2267 U 452.1387 Z 64.9546 F 400</v>
      </c>
      <c r="E126" t="s">
        <v>554</v>
      </c>
    </row>
    <row r="127" spans="2:5" x14ac:dyDescent="0.2">
      <c r="B127" t="str">
        <f ca="1">Gcode2W1B!BF131</f>
        <v>G1 X 323.371 Y 79.5326 U 451.2372 Z 65.1438 F 400</v>
      </c>
      <c r="E127" t="s">
        <v>555</v>
      </c>
    </row>
    <row r="128" spans="2:5" x14ac:dyDescent="0.2">
      <c r="B128" t="str">
        <f ca="1">Gcode2W1B!BF132</f>
        <v>G1 X 321.9724 Y 79.7939 U 450.4682 Z 65.3055 F 400</v>
      </c>
      <c r="E128" t="s">
        <v>556</v>
      </c>
    </row>
    <row r="129" spans="2:5" x14ac:dyDescent="0.2">
      <c r="B129" t="str">
        <f ca="1">Gcode2W1B!BF133</f>
        <v>G1 X 320.7152 Y 80.0292 U 449.777 Z 65.4511 F 400</v>
      </c>
      <c r="E129" t="s">
        <v>557</v>
      </c>
    </row>
    <row r="130" spans="2:5" x14ac:dyDescent="0.2">
      <c r="B130" t="str">
        <f ca="1">Gcode2W1B!BF134</f>
        <v>G1 X 319.4619 Y 80.2641 U 449.088 Z 65.5964 F 400</v>
      </c>
      <c r="E130" t="s">
        <v>558</v>
      </c>
    </row>
    <row r="131" spans="2:5" x14ac:dyDescent="0.2">
      <c r="B131" t="str">
        <f ca="1">Gcode2W1B!BF135</f>
        <v>G1 X 318.1112 Y 80.5175 U 448.3454 Z 65.7531 F 400</v>
      </c>
      <c r="E131" t="s">
        <v>559</v>
      </c>
    </row>
    <row r="132" spans="2:5" x14ac:dyDescent="0.2">
      <c r="B132" t="str">
        <f ca="1">Gcode2W1B!BF136</f>
        <v>G1 X 316.7052 Y 80.7815 U 447.5724 Z 65.9163 F 400</v>
      </c>
      <c r="E132" t="s">
        <v>560</v>
      </c>
    </row>
    <row r="133" spans="2:5" x14ac:dyDescent="0.2">
      <c r="B133" t="str">
        <f ca="1">Gcode2W1B!BF137</f>
        <v>G1 X 315.322 Y 81.0413 U 446.812 Z 66.077 F 400</v>
      </c>
      <c r="E133" t="s">
        <v>561</v>
      </c>
    </row>
    <row r="134" spans="2:5" x14ac:dyDescent="0.2">
      <c r="B134" t="str">
        <f ca="1">Gcode2W1B!BF138</f>
        <v>G1 X 314.0229 Y 81.2854 U 446.0977 Z 66.2279 F 400</v>
      </c>
      <c r="E134" t="s">
        <v>562</v>
      </c>
    </row>
    <row r="135" spans="2:5" x14ac:dyDescent="0.2">
      <c r="B135" t="str">
        <f ca="1">Gcode2W1B!BF139</f>
        <v>G1 X 312.8017 Y 81.5149 U 445.4264 Z 66.3698 F 400</v>
      </c>
      <c r="E135" t="s">
        <v>563</v>
      </c>
    </row>
    <row r="136" spans="2:5" x14ac:dyDescent="0.2">
      <c r="B136" t="str">
        <f ca="1">Gcode2W1B!BF140</f>
        <v>G1 X 311.6355 Y 81.7341 U 444.7852 Z 66.5053 F 400</v>
      </c>
      <c r="E136" t="s">
        <v>564</v>
      </c>
    </row>
    <row r="137" spans="2:5" x14ac:dyDescent="0.2">
      <c r="B137" t="str">
        <f ca="1">Gcode2W1B!BF141</f>
        <v>G1 X 310.4989 Y 81.9475 U 444.1604 Z 66.6373 F 400</v>
      </c>
      <c r="E137" t="s">
        <v>565</v>
      </c>
    </row>
    <row r="138" spans="2:5" x14ac:dyDescent="0.2">
      <c r="B138" t="str">
        <f ca="1">Gcode2W1B!BF142</f>
        <v>G1 X 309.358 Y 82.1616 U 443.5331 Z 66.7697 F 400</v>
      </c>
      <c r="E138" t="s">
        <v>566</v>
      </c>
    </row>
    <row r="139" spans="2:5" x14ac:dyDescent="0.2">
      <c r="B139" t="str">
        <f ca="1">Gcode2W1B!BF143</f>
        <v>G1 X 308.1766 Y 82.383 U 442.8836 Z 66.9066 F 400</v>
      </c>
      <c r="E139" t="s">
        <v>567</v>
      </c>
    </row>
    <row r="140" spans="2:5" x14ac:dyDescent="0.2">
      <c r="B140" t="str">
        <f ca="1">Gcode2W1B!BF144</f>
        <v>G1 X 306.927 Y 82.6169 U 442.1966 Z 67.0513 F 400</v>
      </c>
      <c r="E140" t="s">
        <v>568</v>
      </c>
    </row>
    <row r="141" spans="2:5" x14ac:dyDescent="0.2">
      <c r="B141" t="str">
        <f ca="1">Gcode2W1B!BF145</f>
        <v>G1 X 305.617 Y 82.8618 U 441.4763 Z 67.2028 F 400</v>
      </c>
      <c r="E141" t="s">
        <v>569</v>
      </c>
    </row>
    <row r="142" spans="2:5" x14ac:dyDescent="0.2">
      <c r="B142" t="str">
        <f ca="1">Gcode2W1B!BF146</f>
        <v>G1 X 304.2629 Y 83.1146 U 440.7319 Z 67.3593 F 400</v>
      </c>
      <c r="E142" t="s">
        <v>570</v>
      </c>
    </row>
    <row r="143" spans="2:5" x14ac:dyDescent="0.2">
      <c r="B143" t="str">
        <f ca="1">Gcode2W1B!BF147</f>
        <v>G1 X 302.8902 Y 83.3705 U 439.9772 Z 67.5176 F 400</v>
      </c>
      <c r="E143" t="s">
        <v>571</v>
      </c>
    </row>
    <row r="144" spans="2:5" x14ac:dyDescent="0.2">
      <c r="B144" t="str">
        <f ca="1">Gcode2W1B!BF148</f>
        <v>G1 X 301.5616 Y 83.6177 U 439.2467 Z 67.6707 F 400</v>
      </c>
      <c r="E144" t="s">
        <v>572</v>
      </c>
    </row>
    <row r="145" spans="2:5" x14ac:dyDescent="0.2">
      <c r="B145" t="str">
        <f ca="1">Gcode2W1B!BF149</f>
        <v>G1 X 300.3487 Y 83.8429 U 438.5799 Z 67.8101 F 400</v>
      </c>
      <c r="E145" t="s">
        <v>573</v>
      </c>
    </row>
    <row r="146" spans="2:5" x14ac:dyDescent="0.2">
      <c r="B146" t="str">
        <f ca="1">Gcode2W1B!BF150</f>
        <v>G1 X 299.2979 Y 84.0374 U 438.0021 Z 67.9305 F 400</v>
      </c>
      <c r="E146" t="s">
        <v>574</v>
      </c>
    </row>
    <row r="147" spans="2:5" x14ac:dyDescent="0.2">
      <c r="B147" t="str">
        <f ca="1">Gcode2W1B!BF151</f>
        <v>G1 X 298.3538 Y 84.2116 U 437.483 Z 68.0384 F 400</v>
      </c>
      <c r="E147" t="s">
        <v>575</v>
      </c>
    </row>
    <row r="148" spans="2:5" x14ac:dyDescent="0.2">
      <c r="B148" t="str">
        <f ca="1">Gcode2W1B!BF152</f>
        <v>G1 X 297.4358 Y 84.3808 U 436.9783 Z 68.1433 F 400</v>
      </c>
      <c r="E148" t="s">
        <v>576</v>
      </c>
    </row>
    <row r="149" spans="2:5" x14ac:dyDescent="0.2">
      <c r="B149" t="str">
        <f ca="1">Gcode2W1B!BF153</f>
        <v>G1 X 296.4697 Y 84.5589 U 436.4471 Z 68.2536 F 400</v>
      </c>
      <c r="E149" t="s">
        <v>577</v>
      </c>
    </row>
    <row r="150" spans="2:5" x14ac:dyDescent="0.2">
      <c r="B150" t="str">
        <f ca="1">Gcode2W1B!BF154</f>
        <v>G1 X 295.4075 Y 84.7547 U 435.8631 Z 68.375 F 400</v>
      </c>
      <c r="E150" t="s">
        <v>578</v>
      </c>
    </row>
    <row r="151" spans="2:5" x14ac:dyDescent="0.2">
      <c r="B151" t="str">
        <f ca="1">Gcode2W1B!BF155</f>
        <v>G1 X 294.2076 Y 84.9757 U 435.2033 Z 68.5119 F 400</v>
      </c>
      <c r="E151" t="s">
        <v>579</v>
      </c>
    </row>
    <row r="152" spans="2:5" x14ac:dyDescent="0.2">
      <c r="B152" t="str">
        <f ca="1">Gcode2W1B!BF156</f>
        <v>G1 X 292.8494 Y 85.2257 U 434.4566 Z 68.6668 F 400</v>
      </c>
      <c r="E152" t="s">
        <v>580</v>
      </c>
    </row>
    <row r="153" spans="2:5" x14ac:dyDescent="0.2">
      <c r="B153" t="str">
        <f ca="1">Gcode2W1B!BF157</f>
        <v>G1 X 291.3968 Y 85.4928 U 433.6579 Z 68.8324 F 400</v>
      </c>
      <c r="E153" t="s">
        <v>581</v>
      </c>
    </row>
    <row r="154" spans="2:5" x14ac:dyDescent="0.2">
      <c r="B154" t="str">
        <f ca="1">Gcode2W1B!BF158</f>
        <v>G1 X 289.9346 Y 85.7617 U 432.854 Z 68.999 F 400</v>
      </c>
      <c r="E154" t="s">
        <v>582</v>
      </c>
    </row>
    <row r="155" spans="2:5" x14ac:dyDescent="0.2">
      <c r="B155" t="str">
        <f ca="1">Gcode2W1B!BF159</f>
        <v>G1 X 288.5325 Y 86.0196 U 432.0831 Z 69.1588 F 400</v>
      </c>
      <c r="E155" t="s">
        <v>583</v>
      </c>
    </row>
    <row r="156" spans="2:5" x14ac:dyDescent="0.2">
      <c r="B156" t="str">
        <f ca="1">Gcode2W1B!BF160</f>
        <v>G1 X 287.2007 Y 86.2643 U 431.3508 Z 69.3105 F 400</v>
      </c>
      <c r="E156" t="s">
        <v>584</v>
      </c>
    </row>
    <row r="157" spans="2:5" x14ac:dyDescent="0.2">
      <c r="B157" t="str">
        <f ca="1">Gcode2W1B!BF161</f>
        <v>G1 X 285.9343 Y 86.4965 U 430.6545 Z 69.4545 F 400</v>
      </c>
      <c r="E157" t="s">
        <v>585</v>
      </c>
    </row>
    <row r="158" spans="2:5" x14ac:dyDescent="0.2">
      <c r="B158" t="str">
        <f ca="1">Gcode2W1B!BF162</f>
        <v>G1 X 284.7098 Y 86.7201 U 429.9812 Z 69.5932 F 400</v>
      </c>
      <c r="E158" t="s">
        <v>586</v>
      </c>
    </row>
    <row r="159" spans="2:5" x14ac:dyDescent="0.2">
      <c r="B159" t="str">
        <f ca="1">Gcode2W1B!BF163</f>
        <v>G1 X 283.4302 Y 86.9532 U 429.2776 Z 69.7378 F 400</v>
      </c>
      <c r="E159" t="s">
        <v>587</v>
      </c>
    </row>
    <row r="160" spans="2:5" x14ac:dyDescent="0.2">
      <c r="B160" t="str">
        <f ca="1">Gcode2W1B!BF164</f>
        <v>G1 X 281.9798 Y 87.217 U 428.4801 Z 69.9015 F 400</v>
      </c>
      <c r="E160" t="s">
        <v>588</v>
      </c>
    </row>
    <row r="161" spans="2:5" x14ac:dyDescent="0.2">
      <c r="B161" t="str">
        <f ca="1">Gcode2W1B!BF165</f>
        <v>G1 X 280.2794 Y 87.5261 U 427.5451 Z 70.0933 F 400</v>
      </c>
      <c r="E161" t="s">
        <v>589</v>
      </c>
    </row>
    <row r="162" spans="2:5" x14ac:dyDescent="0.2">
      <c r="B162" t="str">
        <f ca="1">Gcode2W1B!BF166</f>
        <v>G1 X 278.3962 Y 87.8671 U 426.5096 Z 70.305 F 400</v>
      </c>
      <c r="E162" t="s">
        <v>590</v>
      </c>
    </row>
    <row r="163" spans="2:5" x14ac:dyDescent="0.2">
      <c r="B163" t="str">
        <f ca="1">Gcode2W1B!BF167</f>
        <v>G1 X 276.4337 Y 88.2196 U 425.4305 Z 70.524 F 400</v>
      </c>
      <c r="E163" t="s">
        <v>591</v>
      </c>
    </row>
    <row r="164" spans="2:5" x14ac:dyDescent="0.2">
      <c r="B164" t="str">
        <f ca="1">Gcode2W1B!BF168</f>
        <v>G1 X 274.501 Y 88.5632 U 424.3677 Z 70.7377 F 400</v>
      </c>
      <c r="E164" t="s">
        <v>592</v>
      </c>
    </row>
    <row r="165" spans="2:5" x14ac:dyDescent="0.2">
      <c r="B165" t="str">
        <f ca="1">Gcode2W1B!BF169</f>
        <v>G1 X 272.7283 Y 88.876 U 423.3929 Z 70.9325 F 400</v>
      </c>
      <c r="E165" t="s">
        <v>593</v>
      </c>
    </row>
    <row r="166" spans="2:5" x14ac:dyDescent="0.2">
      <c r="B166" t="str">
        <f ca="1">Gcode2W1B!BF170</f>
        <v>G1 X 271.2515 Y 89.1359 U 422.5808 Z 71.0944 F 400</v>
      </c>
      <c r="E166" t="s">
        <v>594</v>
      </c>
    </row>
    <row r="167" spans="2:5" x14ac:dyDescent="0.2">
      <c r="B167" t="str">
        <f ca="1">Gcode2W1B!BF171</f>
        <v>G1 X 270.1517 Y 89.3302 U 421.976 Z 71.2154 F 400</v>
      </c>
      <c r="E167" t="s">
        <v>595</v>
      </c>
    </row>
    <row r="168" spans="2:5" x14ac:dyDescent="0.2">
      <c r="B168" t="str">
        <f ca="1">Gcode2W1B!BF172</f>
        <v>G1 X 269.2918 Y 89.4831 U 421.5031 Z 71.3105 F 400</v>
      </c>
      <c r="E168" t="s">
        <v>596</v>
      </c>
    </row>
    <row r="169" spans="2:5" x14ac:dyDescent="0.2">
      <c r="B169" t="str">
        <f ca="1">Gcode2W1B!BF173</f>
        <v>G1 X 268.4798 Y 89.628 U 421.0566 Z 71.4005 F 400</v>
      </c>
      <c r="E169" t="s">
        <v>597</v>
      </c>
    </row>
    <row r="170" spans="2:5" x14ac:dyDescent="0.2">
      <c r="B170" t="str">
        <f ca="1">Gcode2W1B!BF174</f>
        <v>G1 X 267.5587 Y 89.7922 U 420.55 Z 71.5027 F 400</v>
      </c>
      <c r="E170" t="s">
        <v>598</v>
      </c>
    </row>
    <row r="171" spans="2:5" x14ac:dyDescent="0.2">
      <c r="B171" t="str">
        <f ca="1">Gcode2W1B!BF175</f>
        <v>G1 X 266.5087 Y 89.9787 U 419.9727 Z 71.6187 F 400</v>
      </c>
      <c r="E171" t="s">
        <v>599</v>
      </c>
    </row>
    <row r="172" spans="2:5" x14ac:dyDescent="0.2">
      <c r="B172" t="str">
        <f ca="1">Gcode2W1B!BF176</f>
        <v>G1 X 265.3448 Y 90.1845 U 419.3326 Z 71.7468 F 400</v>
      </c>
      <c r="E172" t="s">
        <v>600</v>
      </c>
    </row>
    <row r="173" spans="2:5" x14ac:dyDescent="0.2">
      <c r="B173" t="str">
        <f ca="1">Gcode2W1B!BF177</f>
        <v>G1 X 264.0863 Y 90.4058 U 418.6405 Z 71.8846 F 400</v>
      </c>
      <c r="E173" t="s">
        <v>601</v>
      </c>
    </row>
    <row r="174" spans="2:5" x14ac:dyDescent="0.2">
      <c r="B174" t="str">
        <f ca="1">Gcode2W1B!BF178</f>
        <v>G1 X 262.7698 Y 90.6358 U 417.9165 Z 72.028 F 400</v>
      </c>
      <c r="E174" t="s">
        <v>602</v>
      </c>
    </row>
    <row r="175" spans="2:5" x14ac:dyDescent="0.2">
      <c r="B175" t="str">
        <f ca="1">Gcode2W1B!BF179</f>
        <v>G1 X 261.4362 Y 90.8675 U 417.1831 Z 72.1725 F 400</v>
      </c>
      <c r="E175" t="s">
        <v>603</v>
      </c>
    </row>
    <row r="176" spans="2:5" x14ac:dyDescent="0.2">
      <c r="B176" t="str">
        <f ca="1">Gcode2W1B!BF180</f>
        <v>G1 X 260.1186 Y 91.0949 U 416.4585 Z 72.3145 F 400</v>
      </c>
      <c r="E176" t="s">
        <v>604</v>
      </c>
    </row>
    <row r="177" spans="2:5" x14ac:dyDescent="0.2">
      <c r="B177" t="str">
        <f ca="1">Gcode2W1B!BF181</f>
        <v>G1 X 258.8178 Y 91.3182 U 415.7431 Z 72.4539 F 400</v>
      </c>
      <c r="E177" t="s">
        <v>605</v>
      </c>
    </row>
    <row r="178" spans="2:5" x14ac:dyDescent="0.2">
      <c r="B178" t="str">
        <f ca="1">Gcode2W1B!BF182</f>
        <v>G1 X 257.5266 Y 91.5388 U 415.0329 Z 72.5918 F 400</v>
      </c>
      <c r="E178" t="s">
        <v>606</v>
      </c>
    </row>
    <row r="179" spans="2:5" x14ac:dyDescent="0.2">
      <c r="B179" t="str">
        <f ca="1">Gcode2W1B!BF183</f>
        <v>G1 X 256.2368 Y 91.7583 U 414.3235 Z 72.729 F 400</v>
      </c>
      <c r="E179" t="s">
        <v>607</v>
      </c>
    </row>
    <row r="180" spans="2:5" x14ac:dyDescent="0.2">
      <c r="B180" t="str">
        <f ca="1">Gcode2W1B!BF184</f>
        <v>G1 X 254.9373 Y 91.9786 U 413.6088 Z 72.8668 F 400</v>
      </c>
      <c r="E180" t="s">
        <v>608</v>
      </c>
    </row>
    <row r="181" spans="2:5" x14ac:dyDescent="0.2">
      <c r="B181" t="str">
        <f ca="1">Gcode2W1B!BF185</f>
        <v>G1 X 253.616 Y 92.2017 U 412.8821 Z 73.0064 F 400</v>
      </c>
      <c r="E181" t="s">
        <v>609</v>
      </c>
    </row>
    <row r="182" spans="2:5" x14ac:dyDescent="0.2">
      <c r="B182" t="str">
        <f ca="1">Gcode2W1B!BF186</f>
        <v>G1 X 252.272 Y 92.4275 U 412.1428 Z 73.1479 F 400</v>
      </c>
      <c r="E182" t="s">
        <v>610</v>
      </c>
    </row>
    <row r="183" spans="2:5" x14ac:dyDescent="0.2">
      <c r="B183" t="str">
        <f ca="1">Gcode2W1B!BF187</f>
        <v>G1 X 250.9495 Y 92.6484 U 411.4154 Z 73.2863 F 400</v>
      </c>
      <c r="E183" t="s">
        <v>611</v>
      </c>
    </row>
    <row r="184" spans="2:5" x14ac:dyDescent="0.2">
      <c r="B184" t="str">
        <f ca="1">Gcode2W1B!BF188</f>
        <v>G1 X 249.704 Y 92.8545 U 410.7303 Z 73.4156 F 400</v>
      </c>
      <c r="E184" t="s">
        <v>612</v>
      </c>
    </row>
    <row r="185" spans="2:5" x14ac:dyDescent="0.2">
      <c r="B185" t="str">
        <f ca="1">Gcode2W1B!BF189</f>
        <v>G1 X 248.5828 Y 93.0379 U 410.1136 Z 73.5307 F 400</v>
      </c>
      <c r="E185" t="s">
        <v>613</v>
      </c>
    </row>
    <row r="186" spans="2:5" x14ac:dyDescent="0.2">
      <c r="B186" t="str">
        <f ca="1">Gcode2W1B!BF190</f>
        <v>G1 X 247.6017 Y 93.1966 U 409.5738 Z 73.6306 F 400</v>
      </c>
      <c r="E186" t="s">
        <v>614</v>
      </c>
    </row>
    <row r="187" spans="2:5" x14ac:dyDescent="0.2">
      <c r="B187" t="str">
        <f ca="1">Gcode2W1B!BF191</f>
        <v>G1 X 246.7683 Y 93.3308 U 409.1154 Z 73.715 F 400</v>
      </c>
      <c r="E187" t="s">
        <v>615</v>
      </c>
    </row>
    <row r="188" spans="2:5" x14ac:dyDescent="0.2">
      <c r="B188" t="str">
        <f ca="1">Gcode2W1B!BF192</f>
        <v>G1 X 246.0747 Y 93.4425 U 408.7338 Z 73.7854 F 400</v>
      </c>
      <c r="E188" t="s">
        <v>616</v>
      </c>
    </row>
    <row r="189" spans="2:5" x14ac:dyDescent="0.2">
      <c r="B189" t="str">
        <f ca="1">Gcode2W1B!BF193</f>
        <v>G1 X 245.4507 Y 93.543 U 408.3905 Z 73.8486 F 400</v>
      </c>
      <c r="E189" t="s">
        <v>617</v>
      </c>
    </row>
    <row r="190" spans="2:5" x14ac:dyDescent="0.2">
      <c r="B190" t="str">
        <f ca="1">Gcode2W1B!BF194</f>
        <v>G1 X 244.8104 Y 93.6456 U 408.0383 Z 73.9132 F 400</v>
      </c>
      <c r="E190" t="s">
        <v>618</v>
      </c>
    </row>
    <row r="191" spans="2:5" x14ac:dyDescent="0.2">
      <c r="B191" t="str">
        <f ca="1">Gcode2W1B!BF195</f>
        <v>G1 X 244.0885 Y 93.7606 U 407.6412 Z 73.9856 F 400</v>
      </c>
      <c r="E191" t="s">
        <v>619</v>
      </c>
    </row>
    <row r="192" spans="2:5" x14ac:dyDescent="0.2">
      <c r="B192" t="str">
        <f ca="1">Gcode2W1B!BF196</f>
        <v>G1 X 243.302 Y 93.8855 U 407.2085 Z 74.0644 F 400</v>
      </c>
      <c r="E192" t="s">
        <v>620</v>
      </c>
    </row>
    <row r="193" spans="2:5" x14ac:dyDescent="0.2">
      <c r="B193" t="str">
        <f ca="1">Gcode2W1B!BF197</f>
        <v>G1 X 242.4882 Y 94.0148 U 406.7608 Z 74.1459 F 400</v>
      </c>
      <c r="E193" t="s">
        <v>621</v>
      </c>
    </row>
    <row r="194" spans="2:5" x14ac:dyDescent="0.2">
      <c r="B194" t="str">
        <f ca="1">Gcode2W1B!BF198</f>
        <v>G1 X 241.6811 Y 94.1432 U 406.3168 Z 74.2269 F 400</v>
      </c>
      <c r="E194" t="s">
        <v>622</v>
      </c>
    </row>
    <row r="195" spans="2:5" x14ac:dyDescent="0.2">
      <c r="B195" t="str">
        <f ca="1">Gcode2W1B!BF199</f>
        <v>G1 X 240.9014 Y 94.2677 U 405.8879 Z 74.3053 F 400</v>
      </c>
      <c r="E195" t="s">
        <v>623</v>
      </c>
    </row>
    <row r="196" spans="2:5" x14ac:dyDescent="0.2">
      <c r="B196" t="str">
        <f ca="1">Gcode2W1B!BF200</f>
        <v>G1 X 240.1664 Y 94.3856 U 405.4835 Z 74.3796 F 400</v>
      </c>
      <c r="E196" t="s">
        <v>624</v>
      </c>
    </row>
    <row r="197" spans="2:5" x14ac:dyDescent="0.2">
      <c r="B197" t="str">
        <f ca="1">Gcode2W1B!BF201</f>
        <v>G1 X 239.4862 Y 94.4954 U 405.1093 Z 74.4486 F 400</v>
      </c>
      <c r="E197" t="s">
        <v>625</v>
      </c>
    </row>
    <row r="198" spans="2:5" x14ac:dyDescent="0.2">
      <c r="B198" t="str">
        <f ca="1">Gcode2W1B!BF202</f>
        <v>G1 X 238.8422 Y 94.5997 U 404.7551 Z 74.5142 F 400</v>
      </c>
      <c r="E198" t="s">
        <v>626</v>
      </c>
    </row>
    <row r="199" spans="2:5" x14ac:dyDescent="0.2">
      <c r="B199" t="str">
        <f ca="1">Gcode2W1B!BF203</f>
        <v>G1 X 238.2086 Y 94.702 U 404.4065 Z 74.5786 F 400</v>
      </c>
      <c r="E199" t="s">
        <v>627</v>
      </c>
    </row>
    <row r="200" spans="2:5" x14ac:dyDescent="0.2">
      <c r="B200" t="str">
        <f ca="1">Gcode2W1B!BF204</f>
        <v>G1 X 237.5647 Y 94.8054 U 404.0523 Z 74.6437 F 400</v>
      </c>
      <c r="E200" t="s">
        <v>628</v>
      </c>
    </row>
    <row r="201" spans="2:5" x14ac:dyDescent="0.2">
      <c r="B201" t="str">
        <f ca="1">Gcode2W1B!BF205</f>
        <v>G1 X 236.9105 Y 94.9095 U 403.6924 Z 74.7093 F 400</v>
      </c>
      <c r="E201" t="s">
        <v>629</v>
      </c>
    </row>
    <row r="202" spans="2:5" x14ac:dyDescent="0.2">
      <c r="B202" t="str">
        <f ca="1">Gcode2W1B!BF206</f>
        <v>G1 X 236.2511 Y 95.0134 U 403.3296 Z 74.7749 F 400</v>
      </c>
      <c r="E202" t="s">
        <v>630</v>
      </c>
    </row>
    <row r="203" spans="2:5" x14ac:dyDescent="0.2">
      <c r="B203" t="str">
        <f ca="1">Gcode2W1B!BF207</f>
        <v>G1 X 235.5914 Y 95.1164 U 402.9667 Z 74.8399 F 400</v>
      </c>
      <c r="E203" t="s">
        <v>631</v>
      </c>
    </row>
    <row r="204" spans="2:5" x14ac:dyDescent="0.2">
      <c r="B204" t="str">
        <f ca="1">Gcode2W1B!BF208</f>
        <v>G1 X 234.9369 Y 95.2176 U 402.6066 Z 74.9039 F 400</v>
      </c>
      <c r="E204" t="s">
        <v>632</v>
      </c>
    </row>
    <row r="205" spans="2:5" x14ac:dyDescent="0.2">
      <c r="B205" t="str">
        <f ca="1">Gcode2W1B!BF209</f>
        <v>G1 X 234.293 Y 95.3164 U 402.2523 Z 74.9665 F 400</v>
      </c>
      <c r="E205" t="s">
        <v>633</v>
      </c>
    </row>
    <row r="206" spans="2:5" x14ac:dyDescent="0.2">
      <c r="B206" t="str">
        <f ca="1">Gcode2W1B!BF210</f>
        <v>G1 X 233.6598 Y 95.4131 U 401.9039 Z 75.0278 F 400</v>
      </c>
      <c r="E206" t="s">
        <v>634</v>
      </c>
    </row>
    <row r="207" spans="2:5" x14ac:dyDescent="0.2">
      <c r="B207" t="str">
        <f ca="1">Gcode2W1B!BF211</f>
        <v>G1 X 233.0159 Y 95.511 U 401.5496 Z 75.0899 F 400</v>
      </c>
      <c r="E207" t="s">
        <v>635</v>
      </c>
    </row>
    <row r="208" spans="2:5" x14ac:dyDescent="0.2">
      <c r="B208" t="str">
        <f ca="1">Gcode2W1B!BF212</f>
        <v>G1 X 232.3348 Y 95.6144 U 401.1749 Z 75.1554 F 400</v>
      </c>
      <c r="E208" t="s">
        <v>636</v>
      </c>
    </row>
    <row r="209" spans="2:5" x14ac:dyDescent="0.2">
      <c r="B209" t="str">
        <f ca="1">Gcode2W1B!BF213</f>
        <v>G1 X 231.596 Y 95.7265 U 400.7684 Z 75.2265 F 400</v>
      </c>
      <c r="E209" t="s">
        <v>637</v>
      </c>
    </row>
    <row r="210" spans="2:5" x14ac:dyDescent="0.2">
      <c r="B210" t="str">
        <f ca="1">Gcode2W1B!BF214</f>
        <v>G1 X 230.8034 Y 95.8465 U 400.3322 Z 75.3026 F 400</v>
      </c>
      <c r="E210" t="s">
        <v>638</v>
      </c>
    </row>
    <row r="211" spans="2:5" x14ac:dyDescent="0.2">
      <c r="B211" t="str">
        <f ca="1">Gcode2W1B!BF215</f>
        <v>G1 X 229.9668 Y 95.9727 U 399.8719 Z 75.3827 F 400</v>
      </c>
      <c r="E211" t="s">
        <v>639</v>
      </c>
    </row>
    <row r="212" spans="2:5" x14ac:dyDescent="0.2">
      <c r="B212" t="str">
        <f ca="1">Gcode2W1B!BF216</f>
        <v>G1 X 229.1009 Y 96.1026 U 399.3955 Z 75.4652 F 400</v>
      </c>
      <c r="E212" t="s">
        <v>640</v>
      </c>
    </row>
    <row r="213" spans="2:5" x14ac:dyDescent="0.2">
      <c r="B213" t="str">
        <f ca="1">Gcode2W1B!BF217</f>
        <v>G1 X 228.2384 Y 96.2318 U 398.9209 Z 75.5473 F 400</v>
      </c>
      <c r="E213" t="s">
        <v>641</v>
      </c>
    </row>
    <row r="214" spans="2:5" x14ac:dyDescent="0.2">
      <c r="B214" t="str">
        <f ca="1">Gcode2W1B!BF218</f>
        <v>G1 X 227.4166 Y 96.3556 U 398.4687 Z 75.6258 F 400</v>
      </c>
      <c r="E214" t="s">
        <v>642</v>
      </c>
    </row>
    <row r="215" spans="2:5" x14ac:dyDescent="0.2">
      <c r="B215" t="str">
        <f ca="1">Gcode2W1B!BF219</f>
        <v>G1 X 226.6619 Y 96.4703 U 398.0534 Z 75.6985 F 400</v>
      </c>
      <c r="E215" t="s">
        <v>643</v>
      </c>
    </row>
    <row r="216" spans="2:5" x14ac:dyDescent="0.2">
      <c r="B216" t="str">
        <f ca="1">Gcode2W1B!BF220</f>
        <v>G1 X 225.9573 Y 96.5779 U 397.6657 Z 75.7667 F 400</v>
      </c>
      <c r="E216" t="s">
        <v>644</v>
      </c>
    </row>
    <row r="217" spans="2:5" x14ac:dyDescent="0.2">
      <c r="B217" t="str">
        <f ca="1">Gcode2W1B!BF221</f>
        <v>G1 X 225.275 Y 96.6817 U 397.2904 Z 75.8325 F 400</v>
      </c>
      <c r="E217" t="s">
        <v>645</v>
      </c>
    </row>
    <row r="218" spans="2:5" x14ac:dyDescent="0.2">
      <c r="B218" t="str">
        <f ca="1">Gcode2W1B!BF222</f>
        <v>G1 X 224.5959 Y 96.784 U 396.9167 Z 75.8974 F 400</v>
      </c>
      <c r="E218" t="s">
        <v>646</v>
      </c>
    </row>
    <row r="219" spans="2:5" x14ac:dyDescent="0.2">
      <c r="B219" t="str">
        <f ca="1">Gcode2W1B!BF223</f>
        <v>G1 X 223.9348 Y 96.8827 U 396.5529 Z 75.9602 F 400</v>
      </c>
      <c r="E219" t="s">
        <v>647</v>
      </c>
    </row>
    <row r="220" spans="2:5" x14ac:dyDescent="0.2">
      <c r="B220" t="str">
        <f ca="1">Gcode2W1B!BF224</f>
        <v>G1 X 223.3155 Y 96.9747 U 396.2121 Z 76.0186 F 400</v>
      </c>
      <c r="E220" t="s">
        <v>648</v>
      </c>
    </row>
    <row r="221" spans="2:5" x14ac:dyDescent="0.2">
      <c r="B221" t="str">
        <f ca="1">Gcode2W1B!BF225</f>
        <v>G1 X 222.758 Y 97.0571 U 395.9053 Z 76.0711 F 400</v>
      </c>
      <c r="E221" t="s">
        <v>649</v>
      </c>
    </row>
    <row r="222" spans="2:5" x14ac:dyDescent="0.2">
      <c r="B222" t="str">
        <f ca="1">Gcode2W1B!BF226</f>
        <v>G1 X 222.2674 Y 97.1293 U 395.6354 Z 76.1171 F 400</v>
      </c>
      <c r="E222" t="s">
        <v>650</v>
      </c>
    </row>
    <row r="223" spans="2:5" x14ac:dyDescent="0.2">
      <c r="B223" t="str">
        <f ca="1">Gcode2W1B!BF227</f>
        <v>G1 X 221.8457 Y 97.1911 U 395.4033 Z 76.1564 F 400</v>
      </c>
      <c r="E223" t="s">
        <v>651</v>
      </c>
    </row>
    <row r="224" spans="2:5" x14ac:dyDescent="0.2">
      <c r="B224" t="str">
        <f ca="1">Gcode2W1B!BF228</f>
        <v>G1 X 221.4891 Y 97.2429 U 395.2071 Z 76.1895 F 400</v>
      </c>
      <c r="E224" t="s">
        <v>652</v>
      </c>
    </row>
    <row r="225" spans="2:5" x14ac:dyDescent="0.2">
      <c r="B225" t="str">
        <f ca="1">Gcode2W1B!BF229</f>
        <v>G1 X 221.1726 Y 97.2886 U 395.0329 Z 76.2186 F 400</v>
      </c>
      <c r="E225" t="s">
        <v>653</v>
      </c>
    </row>
    <row r="226" spans="2:5" x14ac:dyDescent="0.2">
      <c r="B226" t="str">
        <f ca="1">Gcode2W1B!BF230</f>
        <v>G1 X 220.8658 Y 97.3325 U 394.8641 Z 76.2467 F 400</v>
      </c>
      <c r="E226" t="s">
        <v>654</v>
      </c>
    </row>
    <row r="227" spans="2:5" x14ac:dyDescent="0.2">
      <c r="B227" t="str">
        <f ca="1">Gcode2W1B!BF231</f>
        <v>G1 X 220.5454 Y 97.3782 U 394.6877 Z 76.2759 F 400</v>
      </c>
      <c r="E227" t="s">
        <v>655</v>
      </c>
    </row>
    <row r="228" spans="2:5" x14ac:dyDescent="0.2">
      <c r="B228" t="str">
        <f ca="1">Gcode2W1B!BF232</f>
        <v>G1 X 220.2153 Y 97.4248 U 394.5061 Z 76.3057 F 400</v>
      </c>
      <c r="E228" t="s">
        <v>656</v>
      </c>
    </row>
    <row r="229" spans="2:5" x14ac:dyDescent="0.2">
      <c r="B229" t="str">
        <f ca="1">Gcode2W1B!BF233</f>
        <v>G1 X 219.8868 Y 97.4706 U 394.3253 Z 76.3351 F 400</v>
      </c>
      <c r="E229" t="s">
        <v>657</v>
      </c>
    </row>
    <row r="230" spans="2:5" x14ac:dyDescent="0.2">
      <c r="B230" t="str">
        <f ca="1">Gcode2W1B!BF234</f>
        <v>G1 X 219.5667 Y 97.5147 U 394.149 Z 76.3634 F 400</v>
      </c>
      <c r="E230" t="s">
        <v>658</v>
      </c>
    </row>
    <row r="231" spans="2:5" x14ac:dyDescent="0.2">
      <c r="B231" t="str">
        <f ca="1">Gcode2W1B!BF235</f>
        <v>G1 X 219.245 Y 97.5583 U 393.972 Z 76.3915 F 400</v>
      </c>
      <c r="E231" t="s">
        <v>659</v>
      </c>
    </row>
    <row r="232" spans="2:5" x14ac:dyDescent="0.2">
      <c r="B232" t="str">
        <f ca="1">Gcode2W1B!BF236</f>
        <v>G1 X 218.9077 Y 97.6037 U 393.7863 Z 76.4208 F 400</v>
      </c>
      <c r="E232" t="s">
        <v>660</v>
      </c>
    </row>
    <row r="233" spans="2:5" x14ac:dyDescent="0.2">
      <c r="B233" t="str">
        <f ca="1">Gcode2W1B!BF237</f>
        <v>G1 X 218.5446 Y 97.6524 U 393.5865 Z 76.4522 F 400</v>
      </c>
      <c r="E233" t="s">
        <v>661</v>
      </c>
    </row>
    <row r="234" spans="2:5" x14ac:dyDescent="0.2">
      <c r="B234" t="str">
        <f ca="1">Gcode2W1B!BF238</f>
        <v>G1 X 218.1617 Y 97.7036 U 393.3757 Z 76.4852 F 400</v>
      </c>
      <c r="E234" t="s">
        <v>662</v>
      </c>
    </row>
    <row r="235" spans="2:5" x14ac:dyDescent="0.2">
      <c r="B235" t="str">
        <f ca="1">Gcode2W1B!BF239</f>
        <v>G1 X 217.7689 Y 97.7561 U 393.1595 Z 76.5191 F 400</v>
      </c>
      <c r="E235" t="s">
        <v>663</v>
      </c>
    </row>
    <row r="236" spans="2:5" x14ac:dyDescent="0.2">
      <c r="B236" t="str">
        <f ca="1">Gcode2W1B!BF240</f>
        <v>G1 X 217.376 Y 97.8087 U 392.9432 Z 76.553 F 400</v>
      </c>
      <c r="E236" t="s">
        <v>664</v>
      </c>
    </row>
    <row r="237" spans="2:5" x14ac:dyDescent="0.2">
      <c r="B237" t="str">
        <f ca="1">Gcode2W1B!BF241</f>
        <v>G1 X 216.9931 Y 97.8599 U 392.7324 Z 76.5861 F 400</v>
      </c>
      <c r="E237" t="s">
        <v>665</v>
      </c>
    </row>
    <row r="238" spans="2:5" x14ac:dyDescent="0.2">
      <c r="B238" t="str">
        <f ca="1">Gcode2W1B!BF242</f>
        <v>G1 X 216.6301 Y 97.9085 U 392.5326 Z 76.6174 F 400</v>
      </c>
      <c r="E238" t="s">
        <v>666</v>
      </c>
    </row>
    <row r="239" spans="2:5" x14ac:dyDescent="0.2">
      <c r="B239" t="str">
        <f ca="1">Gcode2W1B!BF243</f>
        <v>G1 X 216.2917 Y 97.954 U 392.3463 Z 76.6467 F 400</v>
      </c>
      <c r="E239" t="s">
        <v>667</v>
      </c>
    </row>
    <row r="240" spans="2:5" x14ac:dyDescent="0.2">
      <c r="B240" t="str">
        <f ca="1">Gcode2W1B!BF244</f>
        <v>G1 X 215.9612 Y 97.9986 U 392.1644 Z 76.6755 F 400</v>
      </c>
      <c r="E240" t="s">
        <v>668</v>
      </c>
    </row>
    <row r="241" spans="2:5" x14ac:dyDescent="0.2">
      <c r="B241" t="str">
        <f ca="1">Gcode2W1B!BF245</f>
        <v>G1 X 215.6167 Y 98.0455 U 391.9748 Z 76.7057 F 400</v>
      </c>
      <c r="E241" t="s">
        <v>669</v>
      </c>
    </row>
    <row r="242" spans="2:5" x14ac:dyDescent="0.2">
      <c r="B242" t="str">
        <f ca="1">Gcode2W1B!BF246</f>
        <v>G1 X 215.2301 Y 98.0987 U 391.762 Z 76.7398 F 400</v>
      </c>
      <c r="E242" t="s">
        <v>670</v>
      </c>
    </row>
    <row r="243" spans="2:5" x14ac:dyDescent="0.2">
      <c r="B243" t="str">
        <f ca="1">Gcode2W1B!BF247</f>
        <v>G1 X 214.7486 Y 98.165 U 391.497 Z 76.7824 F 400</v>
      </c>
      <c r="E243" t="s">
        <v>671</v>
      </c>
    </row>
    <row r="244" spans="2:5" x14ac:dyDescent="0.2">
      <c r="B244" t="str">
        <f ca="1">Gcode2W1B!BF248</f>
        <v>G1 X 214.1132 Y 98.2524 U 391.1473 Z 76.8386 F 400</v>
      </c>
      <c r="E244" t="s">
        <v>672</v>
      </c>
    </row>
    <row r="245" spans="2:5" x14ac:dyDescent="0.2">
      <c r="B245" t="str">
        <f ca="1">Gcode2W1B!BF249</f>
        <v>G1 X 213.2826 Y 98.3662 U 390.6901 Z 76.9117 F 400</v>
      </c>
      <c r="E245" t="s">
        <v>673</v>
      </c>
    </row>
    <row r="246" spans="2:5" x14ac:dyDescent="0.2">
      <c r="B246" t="str">
        <f ca="1">Gcode2W1B!BF250</f>
        <v>G1 X 212.2869 Y 98.5016 U 390.142 Z 76.9989 F 400</v>
      </c>
      <c r="E246" t="s">
        <v>674</v>
      </c>
    </row>
    <row r="247" spans="2:5" x14ac:dyDescent="0.2">
      <c r="B247" t="str">
        <f ca="1">Gcode2W1B!BF251</f>
        <v>G1 X 211.1737 Y 98.6517 U 389.5293 Z 77.0956 F 400</v>
      </c>
      <c r="E247" t="s">
        <v>675</v>
      </c>
    </row>
    <row r="248" spans="2:5" x14ac:dyDescent="0.2">
      <c r="B248" t="str">
        <f ca="1">Gcode2W1B!BF252</f>
        <v>G1 X 209.9778 Y 98.8111 U 388.871 Z 77.1985 F 400</v>
      </c>
      <c r="E248" t="s">
        <v>676</v>
      </c>
    </row>
    <row r="249" spans="2:5" x14ac:dyDescent="0.2">
      <c r="B249" t="str">
        <f ca="1">Gcode2W1B!BF253</f>
        <v>G1 X 208.6813 Y 98.9817 U 388.1574 Z 77.3088 F 400</v>
      </c>
      <c r="E249" t="s">
        <v>677</v>
      </c>
    </row>
    <row r="250" spans="2:5" x14ac:dyDescent="0.2">
      <c r="B250" t="str">
        <f ca="1">Gcode2W1B!BF254</f>
        <v>G1 X 207.2536 Y 99.1673 U 387.3714 Z 77.4291 F 400</v>
      </c>
      <c r="E250" t="s">
        <v>678</v>
      </c>
    </row>
    <row r="251" spans="2:5" x14ac:dyDescent="0.2">
      <c r="B251" t="str">
        <f ca="1">Gcode2W1B!BF255</f>
        <v>G1 X 205.6774 Y 99.3697 U 386.5037 Z 77.5604 F 400</v>
      </c>
      <c r="E251" t="s">
        <v>679</v>
      </c>
    </row>
    <row r="252" spans="2:5" x14ac:dyDescent="0.2">
      <c r="B252" t="str">
        <f ca="1">Gcode2W1B!BF256</f>
        <v>G1 X 203.9903 Y 99.5822 U 385.5748 Z 77.6987 F 400</v>
      </c>
      <c r="E252" t="s">
        <v>680</v>
      </c>
    </row>
    <row r="253" spans="2:5" x14ac:dyDescent="0.2">
      <c r="B253" t="str">
        <f ca="1">Gcode2W1B!BF257</f>
        <v>G1 X 202.2435 Y 99.7961 U 384.6131 Z 77.8385 F 400</v>
      </c>
      <c r="E253" t="s">
        <v>681</v>
      </c>
    </row>
    <row r="254" spans="2:5" x14ac:dyDescent="0.2">
      <c r="B254" t="str">
        <f ca="1">Gcode2W1B!BF258</f>
        <v>G1 X 200.4912 Y 100.0031 U 383.6482 Z 77.9746 F 400</v>
      </c>
      <c r="E254" t="s">
        <v>682</v>
      </c>
    </row>
    <row r="255" spans="2:5" x14ac:dyDescent="0.2">
      <c r="B255" t="str">
        <f ca="1">Gcode2W1B!BF259</f>
        <v>G1 X 198.7992 Y 100.1972 U 382.7164 Z 78.1028 F 400</v>
      </c>
      <c r="E255" t="s">
        <v>683</v>
      </c>
    </row>
    <row r="256" spans="2:5" x14ac:dyDescent="0.2">
      <c r="B256" t="str">
        <f ca="1">Gcode2W1B!BF260</f>
        <v>G1 X 197.2363 Y 100.3728 U 381.8557 Z 78.2192 F 400</v>
      </c>
      <c r="E256" t="s">
        <v>684</v>
      </c>
    </row>
    <row r="257" spans="2:5" x14ac:dyDescent="0.2">
      <c r="B257" t="str">
        <f ca="1">Gcode2W1B!BF261</f>
        <v>G1 X 195.8458 Y 100.5268 U 381.0899 Z 78.3216 F 400</v>
      </c>
      <c r="E257" t="s">
        <v>685</v>
      </c>
    </row>
    <row r="258" spans="2:5" x14ac:dyDescent="0.2">
      <c r="B258" t="str">
        <f ca="1">Gcode2W1B!BF262</f>
        <v>G1 X 194.5691 Y 100.6655 U 380.3868 Z 78.414 F 400</v>
      </c>
      <c r="E258" t="s">
        <v>686</v>
      </c>
    </row>
    <row r="259" spans="2:5" x14ac:dyDescent="0.2">
      <c r="B259" t="str">
        <f ca="1">Gcode2W1B!BF263</f>
        <v>G1 X 193.3223 Y 100.7979 U 379.7 Z 78.5026 F 400</v>
      </c>
      <c r="E259" t="s">
        <v>687</v>
      </c>
    </row>
    <row r="260" spans="2:5" x14ac:dyDescent="0.2">
      <c r="B260" t="str">
        <f ca="1">Gcode2W1B!BF264</f>
        <v>G1 X 192.0392 Y 100.9308 U 378.9932 Z 78.592 F 400</v>
      </c>
      <c r="E260" t="s">
        <v>688</v>
      </c>
    </row>
    <row r="261" spans="2:5" x14ac:dyDescent="0.2">
      <c r="B261" t="str">
        <f ca="1">Gcode2W1B!BF265</f>
        <v>G1 X 190.7263 Y 101.0638 U 378.27 Z 78.6817 F 400</v>
      </c>
      <c r="E261" t="s">
        <v>689</v>
      </c>
    </row>
    <row r="262" spans="2:5" x14ac:dyDescent="0.2">
      <c r="B262" t="str">
        <f ca="1">Gcode2W1B!BF266</f>
        <v>G1 X 189.4078 Y 101.1945 U 377.5437 Z 78.7703 F 400</v>
      </c>
      <c r="E262" t="s">
        <v>690</v>
      </c>
    </row>
    <row r="263" spans="2:5" x14ac:dyDescent="0.2">
      <c r="B263" t="str">
        <f ca="1">Gcode2W1B!BF267</f>
        <v>G1 X 188.1018 Y 101.3212 U 376.8242 Z 78.8565 F 400</v>
      </c>
      <c r="E263" t="s">
        <v>691</v>
      </c>
    </row>
    <row r="264" spans="2:5" x14ac:dyDescent="0.2">
      <c r="B264" t="str">
        <f ca="1">Gcode2W1B!BF268</f>
        <v>G1 X 186.8013 Y 101.4441 U 376.1077 Z 78.9406 F 400</v>
      </c>
      <c r="E264" t="s">
        <v>692</v>
      </c>
    </row>
    <row r="265" spans="2:5" x14ac:dyDescent="0.2">
      <c r="B265" t="str">
        <f ca="1">Gcode2W1B!BF269</f>
        <v>G1 X 185.4928 Y 101.5643 U 375.3868 Z 79.0232 F 400</v>
      </c>
      <c r="E265" t="s">
        <v>693</v>
      </c>
    </row>
    <row r="266" spans="2:5" x14ac:dyDescent="0.2">
      <c r="B266" t="str">
        <f ca="1">Gcode2W1B!BF270</f>
        <v>G1 X 184.176 Y 101.6815 U 374.6612 Z 79.1043 F 400</v>
      </c>
      <c r="E266" t="s">
        <v>694</v>
      </c>
    </row>
    <row r="267" spans="2:5" x14ac:dyDescent="0.2">
      <c r="B267" t="str">
        <f ca="1">Gcode2W1B!BF271</f>
        <v>G1 X 182.9021 Y 101.7917 U 373.9592 Z 79.1809 F 400</v>
      </c>
      <c r="E267" t="s">
        <v>695</v>
      </c>
    </row>
    <row r="268" spans="2:5" x14ac:dyDescent="0.2">
      <c r="B268" t="str">
        <f ca="1">Gcode2W1B!BF272</f>
        <v>G1 X 181.7355 Y 101.8897 U 373.3164 Z 79.2496 F 400</v>
      </c>
      <c r="E268" t="s">
        <v>696</v>
      </c>
    </row>
    <row r="269" spans="2:5" x14ac:dyDescent="0.2">
      <c r="B269" t="str">
        <f ca="1">Gcode2W1B!BF273</f>
        <v>G1 X 180.7195 Y 101.9723 U 372.7564 Z 79.3078 F 400</v>
      </c>
      <c r="E269" t="s">
        <v>697</v>
      </c>
    </row>
    <row r="270" spans="2:5" x14ac:dyDescent="0.2">
      <c r="B270" t="str">
        <f ca="1">Gcode2W1B!BF274</f>
        <v>G1 X 179.8129 Y 102.0439 U 372.2568 Z 79.3586 F 400</v>
      </c>
      <c r="E270" t="s">
        <v>698</v>
      </c>
    </row>
    <row r="271" spans="2:5" x14ac:dyDescent="0.2">
      <c r="B271" t="str">
        <f ca="1">Gcode2W1B!BF275</f>
        <v>G1 X 178.9536 Y 102.1105 U 371.7832 Z 79.4061 F 400</v>
      </c>
      <c r="E271" t="s">
        <v>699</v>
      </c>
    </row>
    <row r="272" spans="2:5" x14ac:dyDescent="0.2">
      <c r="B272" t="str">
        <f ca="1">Gcode2W1B!BF276</f>
        <v>G1 X 178.0783 Y 102.178 U 371.3007 Z 79.4543 F 400</v>
      </c>
      <c r="E272" t="s">
        <v>700</v>
      </c>
    </row>
    <row r="273" spans="2:5" x14ac:dyDescent="0.2">
      <c r="B273" t="str">
        <f ca="1">Gcode2W1B!BF277</f>
        <v>G1 X 177.1189 Y 102.2507 U 370.772 Z 79.5063 F 400</v>
      </c>
      <c r="E273" t="s">
        <v>701</v>
      </c>
    </row>
    <row r="274" spans="2:5" x14ac:dyDescent="0.2">
      <c r="B274" t="str">
        <f ca="1">Gcode2W1B!BF278</f>
        <v>G1 X 176.0062 Y 102.3323 U 370.1587 Z 79.5652 F 400</v>
      </c>
      <c r="E274" t="s">
        <v>702</v>
      </c>
    </row>
    <row r="275" spans="2:5" x14ac:dyDescent="0.2">
      <c r="B275" t="str">
        <f ca="1">Gcode2W1B!BF279</f>
        <v>G1 X 174.7088 Y 102.4244 U 369.4435 Z 79.6322 F 400</v>
      </c>
      <c r="E275" t="s">
        <v>703</v>
      </c>
    </row>
    <row r="276" spans="2:5" x14ac:dyDescent="0.2">
      <c r="B276" t="str">
        <f ca="1">Gcode2W1B!BF280</f>
        <v>G1 X 173.3463 Y 102.5184 U 368.6924 Z 79.7011 F 400</v>
      </c>
      <c r="E276" t="s">
        <v>704</v>
      </c>
    </row>
    <row r="277" spans="2:5" x14ac:dyDescent="0.2">
      <c r="B277" t="str">
        <f ca="1">Gcode2W1B!BF281</f>
        <v>G1 X 172.0763 Y 102.6035 U 367.9923 Z 79.7639 F 400</v>
      </c>
      <c r="E277" t="s">
        <v>705</v>
      </c>
    </row>
    <row r="278" spans="2:5" x14ac:dyDescent="0.2">
      <c r="B278" t="str">
        <f ca="1">Gcode2W1B!BF282</f>
        <v>G1 X 171.0279 Y 102.6711 U 367.4143 Z 79.8142 F 400</v>
      </c>
      <c r="E278" t="s">
        <v>706</v>
      </c>
    </row>
    <row r="279" spans="2:5" x14ac:dyDescent="0.2">
      <c r="B279" t="str">
        <f ca="1">Gcode2W1B!BF283</f>
        <v>G1 X 170.2169 Y 102.7215 U 366.9671 Z 79.8521 F 400</v>
      </c>
      <c r="E279" t="s">
        <v>707</v>
      </c>
    </row>
    <row r="280" spans="2:5" x14ac:dyDescent="0.2">
      <c r="B280" t="str">
        <f ca="1">Gcode2W1B!BF284</f>
        <v>G1 X 169.6308 Y 102.757 U 366.644 Z 79.879 F 400</v>
      </c>
      <c r="E280" t="s">
        <v>708</v>
      </c>
    </row>
    <row r="281" spans="2:5" x14ac:dyDescent="0.2">
      <c r="B281" t="str">
        <f ca="1">Gcode2W1B!BF285</f>
        <v>G1 X 169.2444 Y 102.7805 U 366.4309 Z 79.8968 F 400</v>
      </c>
      <c r="E281" t="s">
        <v>709</v>
      </c>
    </row>
    <row r="282" spans="2:5" x14ac:dyDescent="0.2">
      <c r="B282" t="str">
        <f ca="1">Gcode2W1B!BF286</f>
        <v>G1 X 168.9809 Y 102.7969 U 366.2857 Z 79.9092 F 400</v>
      </c>
      <c r="E282" t="s">
        <v>710</v>
      </c>
    </row>
    <row r="283" spans="2:5" x14ac:dyDescent="0.2">
      <c r="B283" t="str">
        <f ca="1">Gcode2W1B!BF287</f>
        <v>G1 X 168.751 Y 102.8114 U 366.1589 Z 79.92 F 400</v>
      </c>
      <c r="E283" t="s">
        <v>711</v>
      </c>
    </row>
    <row r="284" spans="2:5" x14ac:dyDescent="0.2">
      <c r="B284" t="str">
        <f ca="1">Gcode2W1B!BF288</f>
        <v>G1 X 168.4833 Y 102.828 U 366.0113 Z 79.9325 F 400</v>
      </c>
      <c r="E284" t="s">
        <v>712</v>
      </c>
    </row>
    <row r="285" spans="2:5" x14ac:dyDescent="0.2">
      <c r="B285" t="str">
        <f ca="1">Gcode2W1B!BF289</f>
        <v>G1 X 168.1796 Y 102.847 U 365.8439 Z 79.9468 F 400</v>
      </c>
      <c r="E285" t="s">
        <v>713</v>
      </c>
    </row>
    <row r="286" spans="2:5" x14ac:dyDescent="0.2">
      <c r="B286" t="str">
        <f ca="1">Gcode2W1B!BF290</f>
        <v>G1 X 167.8598 Y 102.8676 U 365.6676 Z 79.9621 F 400</v>
      </c>
      <c r="E286" t="s">
        <v>714</v>
      </c>
    </row>
    <row r="287" spans="2:5" x14ac:dyDescent="0.2">
      <c r="B287" t="str">
        <f ca="1">Gcode2W1B!BF291</f>
        <v>G1 X 167.5393 Y 102.8892 U 365.4908 Z 79.978 F 400</v>
      </c>
      <c r="E287" t="s">
        <v>715</v>
      </c>
    </row>
    <row r="288" spans="2:5" x14ac:dyDescent="0.2">
      <c r="B288" t="str">
        <f ca="1">Gcode2W1B!BF292</f>
        <v>G1 X 167.2144 Y 102.9117 U 365.3118 Z 79.9945 F 400</v>
      </c>
      <c r="E288" t="s">
        <v>716</v>
      </c>
    </row>
    <row r="289" spans="2:5" x14ac:dyDescent="0.2">
      <c r="B289" t="str">
        <f ca="1">Gcode2W1B!BF293</f>
        <v>G1 X 166.8771 Y 102.9354 U 365.1258 Z 80.0118 F 400</v>
      </c>
      <c r="E289" t="s">
        <v>717</v>
      </c>
    </row>
    <row r="290" spans="2:5" x14ac:dyDescent="0.2">
      <c r="B290" t="str">
        <f ca="1">Gcode2W1B!BF294</f>
        <v>G1 X 166.5219 Y 102.9606 U 364.93 Z 80.0301 F 400</v>
      </c>
      <c r="E290" t="s">
        <v>718</v>
      </c>
    </row>
    <row r="291" spans="2:5" x14ac:dyDescent="0.2">
      <c r="B291" t="str">
        <f ca="1">Gcode2W1B!BF295</f>
        <v>G1 X 166.1537 Y 102.9868 U 364.7271 Z 80.0492 F 400</v>
      </c>
      <c r="E291" t="s">
        <v>719</v>
      </c>
    </row>
    <row r="292" spans="2:5" x14ac:dyDescent="0.2">
      <c r="B292" t="str">
        <f ca="1">Gcode2W1B!BF296</f>
        <v>G1 X 165.7803 Y 103.0135 U 364.5212 Z 80.0685 F 400</v>
      </c>
      <c r="E292" t="s">
        <v>720</v>
      </c>
    </row>
    <row r="293" spans="2:5" x14ac:dyDescent="0.2">
      <c r="B293" t="str">
        <f ca="1">Gcode2W1B!BF297</f>
        <v>G1 X 165.4085 Y 103.0401 U 364.3163 Z 80.0879 F 400</v>
      </c>
      <c r="E293" t="s">
        <v>721</v>
      </c>
    </row>
    <row r="294" spans="2:5" x14ac:dyDescent="0.2">
      <c r="B294" t="str">
        <f ca="1">Gcode2W1B!BF298</f>
        <v>G1 X 165.042 Y 103.0663 U 364.1143 Z 80.1069 F 400</v>
      </c>
      <c r="E294" t="s">
        <v>722</v>
      </c>
    </row>
    <row r="295" spans="2:5" x14ac:dyDescent="0.2">
      <c r="B295" t="str">
        <f ca="1">Gcode2W1B!BF299</f>
        <v>G1 X 164.6834 Y 103.0915 U 363.9166 Z 80.1253 F 400</v>
      </c>
      <c r="E295" t="s">
        <v>723</v>
      </c>
    </row>
    <row r="296" spans="2:5" x14ac:dyDescent="0.2">
      <c r="B296" t="str">
        <f ca="1">Gcode2W1B!BF300</f>
        <v>G1 X 164.3362 Y 103.1152 U 363.7252 Z 80.1427 F 400</v>
      </c>
      <c r="E296" t="s">
        <v>724</v>
      </c>
    </row>
    <row r="297" spans="2:5" x14ac:dyDescent="0.2">
      <c r="B297" t="str">
        <f ca="1">Gcode2W1B!BF301</f>
        <v>G1 X 164.0065 Y 103.1369 U 363.5435 Z 80.1587 F 400</v>
      </c>
      <c r="E297" t="s">
        <v>725</v>
      </c>
    </row>
    <row r="298" spans="2:5" x14ac:dyDescent="0.2">
      <c r="B298" t="str">
        <f ca="1">Gcode2W1B!BF302</f>
        <v>G1 X 163.7011 Y 103.1559 U 363.3751 Z 80.1731 F 400</v>
      </c>
      <c r="E298" t="s">
        <v>726</v>
      </c>
    </row>
    <row r="299" spans="2:5" x14ac:dyDescent="0.2">
      <c r="B299" t="str">
        <f ca="1">Gcode2W1B!BF303</f>
        <v>G1 X 163.4256 Y 103.1721 U 363.2232 Z 80.1854 F 400</v>
      </c>
      <c r="E299" t="s">
        <v>727</v>
      </c>
    </row>
    <row r="300" spans="2:5" x14ac:dyDescent="0.2">
      <c r="B300" t="str">
        <f ca="1">Gcode2W1B!BF304</f>
        <v>G1 X 163.1817 Y 103.1859 U 363.0887 Z 80.196 F 400</v>
      </c>
      <c r="E300" t="s">
        <v>728</v>
      </c>
    </row>
    <row r="301" spans="2:5" x14ac:dyDescent="0.2">
      <c r="B301" t="str">
        <f ca="1">Gcode2W1B!BF305</f>
        <v>G1 X 162.9697 Y 103.1979 U 362.9718 Z 80.2053 F 400</v>
      </c>
      <c r="E301" t="s">
        <v>729</v>
      </c>
    </row>
    <row r="302" spans="2:5" x14ac:dyDescent="0.2">
      <c r="B302" t="str">
        <f ca="1">Gcode2W1B!BF306</f>
        <v>G1 X 162.7882 Y 103.2087 U 362.8717 Z 80.2135 F 400</v>
      </c>
      <c r="E302" t="s">
        <v>730</v>
      </c>
    </row>
    <row r="303" spans="2:5" x14ac:dyDescent="0.2">
      <c r="B303" t="str">
        <f ca="1">Gcode2W1B!BF307</f>
        <v>G1 X 162.6283 Y 103.2177 U 362.7835 Z 80.2205 F 400</v>
      </c>
      <c r="E303" t="s">
        <v>731</v>
      </c>
    </row>
    <row r="304" spans="2:5" x14ac:dyDescent="0.2">
      <c r="B304" t="str">
        <f ca="1">Gcode2W1B!BF308</f>
        <v>G1 X 162.4793 Y 103.2243 U 362.7013 Z 80.226 F 400</v>
      </c>
      <c r="E304" t="s">
        <v>732</v>
      </c>
    </row>
    <row r="305" spans="2:5" x14ac:dyDescent="0.2">
      <c r="B305" t="str">
        <f ca="1">Gcode2W1B!BF309</f>
        <v>G1 X 162.3211 Y 103.2291 U 362.614 Z 80.2306 F 400</v>
      </c>
      <c r="E305" t="s">
        <v>733</v>
      </c>
    </row>
    <row r="306" spans="2:5" x14ac:dyDescent="0.2">
      <c r="B306" t="str">
        <f ca="1">Gcode2W1B!BF310</f>
        <v>G1 X 162.0968 Y 103.2391 U 362.4903 Z 80.2389 F 400</v>
      </c>
      <c r="E306" t="s">
        <v>734</v>
      </c>
    </row>
    <row r="307" spans="2:5" x14ac:dyDescent="0.2">
      <c r="B307" t="str">
        <f ca="1">Gcode2W1B!BF311</f>
        <v>G1 X 161.7403 Y 103.263 U 362.2938 Z 80.2566 F 400</v>
      </c>
      <c r="E307" t="s">
        <v>735</v>
      </c>
    </row>
    <row r="308" spans="2:5" x14ac:dyDescent="0.2">
      <c r="B308" t="str">
        <f ca="1">Gcode2W1B!BF312</f>
        <v>G1 X 161.2043 Y 103.3043 U 361.9984 Z 80.286 F 400</v>
      </c>
      <c r="E308" t="s">
        <v>736</v>
      </c>
    </row>
    <row r="309" spans="2:5" x14ac:dyDescent="0.2">
      <c r="B309" t="str">
        <f ca="1">Gcode2W1B!BF313</f>
        <v>G1 X 160.5175 Y 103.3472 U 361.6197 Z 80.3183 F 400</v>
      </c>
      <c r="E309" t="s">
        <v>737</v>
      </c>
    </row>
    <row r="310" spans="2:5" x14ac:dyDescent="0.2">
      <c r="B310" t="str">
        <f ca="1">Gcode2W1B!BF314</f>
        <v>G1 X 159.7275 Y 103.3709 U 361.1839 Z 80.3412 F 400</v>
      </c>
      <c r="E310" t="s">
        <v>738</v>
      </c>
    </row>
    <row r="311" spans="2:5" x14ac:dyDescent="0.2">
      <c r="B311" t="str">
        <f ca="1">Gcode2W1B!BF315</f>
        <v>G1 X 158.8942 Y 103.3683 U 360.7237 Z 80.3501 F 400</v>
      </c>
      <c r="E311" t="s">
        <v>739</v>
      </c>
    </row>
    <row r="312" spans="2:5" x14ac:dyDescent="0.2">
      <c r="B312" t="str">
        <f ca="1">Gcode2W1B!BF316</f>
        <v>G1 X 158.1261 Y 103.3866 U 360.2999 Z 80.3697 F 400</v>
      </c>
      <c r="E312" t="s">
        <v>740</v>
      </c>
    </row>
    <row r="313" spans="2:5" x14ac:dyDescent="0.2">
      <c r="B313" t="str">
        <f ca="1">Gcode2W1B!BF317</f>
        <v>G1 X 157.5445 Y 103.4866 U 359.98 Z 80.4322 F 400</v>
      </c>
      <c r="E313" t="s">
        <v>741</v>
      </c>
    </row>
    <row r="314" spans="2:5" x14ac:dyDescent="0.2">
      <c r="B314" t="str">
        <f ca="1">Gcode2W1B!BF318</f>
        <v>G1 X 157.2241 Y 103.6787 U 359.8055 Z 80.5422 F 400</v>
      </c>
      <c r="E314" t="s">
        <v>742</v>
      </c>
    </row>
    <row r="315" spans="2:5" x14ac:dyDescent="0.2">
      <c r="B315" t="str">
        <f ca="1">Gcode2W1B!BF319</f>
        <v>G1 X 157.056 Y 103.7713 U 359.7139 Z 80.5955 F 400</v>
      </c>
      <c r="E315" t="s">
        <v>743</v>
      </c>
    </row>
    <row r="316" spans="2:5" x14ac:dyDescent="0.2">
      <c r="B316" t="str">
        <f ca="1">Gcode2W1B!BF320</f>
        <v>G1 X 156.885 Y 103.5224 U 359.6164 Z 80.4601 F 400</v>
      </c>
      <c r="E316" t="s">
        <v>744</v>
      </c>
    </row>
    <row r="317" spans="2:5" x14ac:dyDescent="0.2">
      <c r="B317" t="str">
        <f ca="1">Gcode2W1B!BF321</f>
        <v>G1 X 156.6312 Y 102.7613 U 359.4668 Z 80.0431 F 400</v>
      </c>
      <c r="E317" t="s">
        <v>745</v>
      </c>
    </row>
    <row r="318" spans="2:5" x14ac:dyDescent="0.2">
      <c r="B318" t="str">
        <f ca="1">Gcode2W1B!BF322</f>
        <v>G1 X 156.515 Y 101.6036 U 359.3882 Z 79.4054 F 400</v>
      </c>
      <c r="E318" t="s">
        <v>746</v>
      </c>
    </row>
    <row r="319" spans="2:5" x14ac:dyDescent="0.2">
      <c r="B319" t="str">
        <f ca="1">Gcode2W1B!BF323</f>
        <v>G1 X 156.8319 Y 100.2364 U 359.5462 Z 78.6466 F 400</v>
      </c>
      <c r="E319" t="s">
        <v>747</v>
      </c>
    </row>
    <row r="320" spans="2:5" x14ac:dyDescent="0.2">
      <c r="B320" t="str">
        <f ca="1">Gcode2W1B!BF324</f>
        <v>G1 X 157.6347 Y 98.8542 U 359.9722 Z 77.8735 F 400</v>
      </c>
      <c r="E320" t="s">
        <v>748</v>
      </c>
    </row>
    <row r="321" spans="2:5" x14ac:dyDescent="0.2">
      <c r="B321" t="str">
        <f ca="1">Gcode2W1B!BF325</f>
        <v>G1 X 158.0043 Y 97.6816 U 360.1617 Z 77.2215 F 400</v>
      </c>
      <c r="E321" t="s">
        <v>749</v>
      </c>
    </row>
    <row r="322" spans="2:5" x14ac:dyDescent="0.2">
      <c r="B322" t="str">
        <f ca="1">Gcode2W1B!BF326</f>
        <v>G1 X 156.7789 Y 96.9504 U 359.476 Z 76.833 F 400</v>
      </c>
      <c r="E322" t="s">
        <v>750</v>
      </c>
    </row>
    <row r="323" spans="2:5" x14ac:dyDescent="0.2">
      <c r="B323" t="str">
        <f ca="1">Gcode2W1B!BF327</f>
        <v>G1 X 153.1431 Y 96.7992 U 357.4668 Z 76.7948 F 400</v>
      </c>
      <c r="E323" t="s">
        <v>751</v>
      </c>
    </row>
    <row r="324" spans="2:5" x14ac:dyDescent="0.2">
      <c r="B324" t="str">
        <f ca="1">Gcode2W1B!BF328</f>
        <v>G1 X 147.6681 Y 96.9924 U 354.4464 Z 76.9695 F 400</v>
      </c>
      <c r="E324" t="s">
        <v>752</v>
      </c>
    </row>
    <row r="325" spans="2:5" x14ac:dyDescent="0.2">
      <c r="B325" t="str">
        <f ca="1">Gcode2W1B!BF329</f>
        <v>G1 X 141.2714 Y 97.2009 U 350.9173 Z 77.1642 F 400</v>
      </c>
      <c r="E325" t="s">
        <v>753</v>
      </c>
    </row>
    <row r="326" spans="2:5" x14ac:dyDescent="0.2">
      <c r="B326" t="str">
        <f ca="1">Gcode2W1B!BF330</f>
        <v>G1 X 134.872 Y 97.2004 U 347.384 Z 77.2435 F 400</v>
      </c>
      <c r="E326" t="s">
        <v>754</v>
      </c>
    </row>
    <row r="327" spans="2:5" x14ac:dyDescent="0.2">
      <c r="B327" t="str">
        <f ca="1">Gcode2W1B!BF331</f>
        <v>G1 X 129.3943 Y 97.1844 U 344.3595 Z 77.3029 F 400</v>
      </c>
      <c r="E327" t="s">
        <v>755</v>
      </c>
    </row>
    <row r="328" spans="2:5" x14ac:dyDescent="0.2">
      <c r="B328" t="str">
        <f ca="1">Gcode2W1B!BF332</f>
        <v>G1 X 125.764 Y 97.4514 U 342.3585 Z 77.4955 F 400</v>
      </c>
      <c r="E328" t="s">
        <v>756</v>
      </c>
    </row>
    <row r="329" spans="2:5" x14ac:dyDescent="0.2">
      <c r="B329" t="str">
        <f ca="1">Gcode2W1B!BF333</f>
        <v>G1 X 124.5589 Y 98.2176 U 341.7027 Z 77.9335 F 400</v>
      </c>
      <c r="E329" t="s">
        <v>757</v>
      </c>
    </row>
    <row r="330" spans="2:5" x14ac:dyDescent="0.2">
      <c r="B330" t="str">
        <f ca="1">Gcode2W1B!BF334</f>
        <v>G1 X 124.9641 Y 99.3718 U 341.9407 Z 78.5657 F 400</v>
      </c>
      <c r="E330" t="s">
        <v>758</v>
      </c>
    </row>
    <row r="331" spans="2:5" x14ac:dyDescent="0.2">
      <c r="B331" t="str">
        <f ca="1">Gcode2W1B!BF335</f>
        <v>G1 X 125.8168 Y 100.7206 U 342.4283 Z 79.2998 F 400</v>
      </c>
      <c r="E331" t="s">
        <v>759</v>
      </c>
    </row>
    <row r="332" spans="2:5" x14ac:dyDescent="0.2">
      <c r="B332" t="str">
        <f ca="1">Gcode2W1B!BF336</f>
        <v>G1 X 126.1928 Y 102.0703 U 342.6527 Z 80.0403 F 400</v>
      </c>
      <c r="E332" t="s">
        <v>760</v>
      </c>
    </row>
    <row r="333" spans="2:5" x14ac:dyDescent="0.2">
      <c r="B333" t="str">
        <f ca="1">Gcode2W1B!BF337</f>
        <v>G1 X 126.1211 Y 103.225 U 342.6275 Z 80.6787 F 400</v>
      </c>
      <c r="E333" t="s">
        <v>761</v>
      </c>
    </row>
    <row r="334" spans="2:5" x14ac:dyDescent="0.2">
      <c r="B334" t="str">
        <f ca="1">Gcode2W1B!BF338</f>
        <v>G1 X 125.8696 Y 103.9881 U 342.4981 Z 81.1032 F 400</v>
      </c>
      <c r="E334" t="s">
        <v>762</v>
      </c>
    </row>
    <row r="335" spans="2:5" x14ac:dyDescent="0.2">
      <c r="B335" t="str">
        <f ca="1">Gcode2W1B!BF339</f>
        <v>G1 X 125.648 Y 104.2371 U 342.3789 Z 81.2434 F 400</v>
      </c>
      <c r="E335" t="s">
        <v>763</v>
      </c>
    </row>
    <row r="336" spans="2:5" x14ac:dyDescent="0.2">
      <c r="B336" t="str">
        <f ca="1">Gcode2W1B!BF340</f>
        <v>G1 X 125.4343 Y 104.1444 U 342.2597 Z 81.1949 F 400</v>
      </c>
      <c r="E336" t="s">
        <v>764</v>
      </c>
    </row>
    <row r="337" spans="2:5" x14ac:dyDescent="0.2">
      <c r="B337" t="str">
        <f ca="1">Gcode2W1B!BF341</f>
        <v>G1 X 125.1483 Y 103.9562 U 342.0995 Z 81.0945 F 400</v>
      </c>
      <c r="E337" t="s">
        <v>765</v>
      </c>
    </row>
    <row r="338" spans="2:5" x14ac:dyDescent="0.2">
      <c r="B338" t="str">
        <f ca="1">Gcode2W1B!BF342</f>
        <v>G1 X 124.7342 Y 103.8672 U 341.8697 Z 81.0505 F 400</v>
      </c>
      <c r="E338" t="s">
        <v>766</v>
      </c>
    </row>
    <row r="339" spans="2:5" x14ac:dyDescent="0.2">
      <c r="B339" t="str">
        <f ca="1">Gcode2W1B!BF343</f>
        <v>G1 X 124.2317 Y 103.865 U 341.5923 Z 81.0556 F 400</v>
      </c>
      <c r="E339" t="s">
        <v>767</v>
      </c>
    </row>
    <row r="340" spans="2:5" x14ac:dyDescent="0.2">
      <c r="B340" t="str">
        <f ca="1">Gcode2W1B!BF344</f>
        <v>G1 X 123.7048 Y 103.8857 U 341.3016 Z 81.0736 F 400</v>
      </c>
      <c r="E340" t="s">
        <v>768</v>
      </c>
    </row>
    <row r="341" spans="2:5" x14ac:dyDescent="0.2">
      <c r="B341" t="str">
        <f ca="1">Gcode2W1B!BF345</f>
        <v>G1 X 123.2041 Y 103.8788 U 341.0251 Z 81.0759 F 400</v>
      </c>
      <c r="E341" t="s">
        <v>769</v>
      </c>
    </row>
    <row r="342" spans="2:5" x14ac:dyDescent="0.2">
      <c r="B342" t="str">
        <f ca="1">Gcode2W1B!BF346</f>
        <v>G1 X 122.7267 Y 103.8475 U 340.7611 Z 81.0646 F 400</v>
      </c>
      <c r="E342" t="s">
        <v>770</v>
      </c>
    </row>
    <row r="343" spans="2:5" x14ac:dyDescent="0.2">
      <c r="B343" t="str">
        <f ca="1">Gcode2W1B!BF347</f>
        <v>G1 X 122.2562 Y 103.8086 U 340.5009 Z 81.049 F 400</v>
      </c>
      <c r="E343" t="s">
        <v>771</v>
      </c>
    </row>
    <row r="344" spans="2:5" x14ac:dyDescent="0.2">
      <c r="B344" t="str">
        <f ca="1">Gcode2W1B!BF348</f>
        <v>G1 X 121.7792 Y 103.7755 U 340.2371 Z 81.0366 F 400</v>
      </c>
      <c r="E344" t="s">
        <v>772</v>
      </c>
    </row>
    <row r="345" spans="2:5" x14ac:dyDescent="0.2">
      <c r="B345" t="str">
        <f ca="1">Gcode2W1B!BF349</f>
        <v>G1 X 121.2939 Y 103.7469 U 339.9688 Z 81.0269 F 400</v>
      </c>
      <c r="E345" t="s">
        <v>773</v>
      </c>
    </row>
    <row r="346" spans="2:5" x14ac:dyDescent="0.2">
      <c r="B346" t="str">
        <f ca="1">Gcode2W1B!BF350</f>
        <v>G1 X 120.8014 Y 103.7182 U 339.6966 Z 81.0172 F 400</v>
      </c>
      <c r="E346" t="s">
        <v>774</v>
      </c>
    </row>
    <row r="347" spans="2:5" x14ac:dyDescent="0.2">
      <c r="B347" t="str">
        <f ca="1">Gcode2W1B!BF351</f>
        <v>G1 X 120.3048 Y 103.6859 U 339.4219 Z 81.0055 F 400</v>
      </c>
      <c r="E347" t="s">
        <v>775</v>
      </c>
    </row>
    <row r="348" spans="2:5" x14ac:dyDescent="0.2">
      <c r="B348" t="str">
        <f ca="1">Gcode2W1B!BF352</f>
        <v>G1 X 119.8151 Y 103.6511 U 339.1511 Z 80.9924 F 400</v>
      </c>
      <c r="E348" t="s">
        <v>776</v>
      </c>
    </row>
    <row r="349" spans="2:5" x14ac:dyDescent="0.2">
      <c r="B349" t="str">
        <f ca="1">Gcode2W1B!BF353</f>
        <v>G1 X 119.3457 Y 103.6161 U 338.8915 Z 80.9789 F 400</v>
      </c>
      <c r="E349" t="s">
        <v>777</v>
      </c>
    </row>
    <row r="350" spans="2:5" x14ac:dyDescent="0.2">
      <c r="B350" t="str">
        <f ca="1">Gcode2W1B!BF354</f>
        <v>G1 X 118.8985 Y 103.5823 U 338.6442 Z 80.9658 F 400</v>
      </c>
      <c r="E350" t="s">
        <v>778</v>
      </c>
    </row>
    <row r="351" spans="2:5" x14ac:dyDescent="0.2">
      <c r="B351" t="str">
        <f ca="1">Gcode2W1B!BF355</f>
        <v>G1 X 118.431 Y 103.5471 U 338.3857 Z 80.9522 F 400</v>
      </c>
      <c r="E351" t="s">
        <v>779</v>
      </c>
    </row>
    <row r="352" spans="2:5" x14ac:dyDescent="0.2">
      <c r="B352" t="str">
        <f ca="1">Gcode2W1B!BF356</f>
        <v>G1 X 117.8894 Y 103.5073 U 338.0861 Z 80.9369 F 400</v>
      </c>
      <c r="E352" t="s">
        <v>780</v>
      </c>
    </row>
    <row r="353" spans="2:5" x14ac:dyDescent="0.2">
      <c r="B353" t="str">
        <f ca="1">Gcode2W1B!BF357</f>
        <v>G1 X 117.2347 Y 103.4594 U 337.7241 Z 80.9186 F 400</v>
      </c>
      <c r="E353" t="s">
        <v>781</v>
      </c>
    </row>
    <row r="354" spans="2:5" x14ac:dyDescent="0.2">
      <c r="B354" t="str">
        <f ca="1">Gcode2W1B!BF358</f>
        <v>G1 X 116.4879 Y 103.401 U 337.3111 Z 80.8957 F 400</v>
      </c>
      <c r="E354" t="s">
        <v>782</v>
      </c>
    </row>
    <row r="355" spans="2:5" x14ac:dyDescent="0.2">
      <c r="B355" t="str">
        <f ca="1">Gcode2W1B!BF359</f>
        <v>G1 X 115.6848 Y 103.3301 U 336.8668 Z 80.8666 F 400</v>
      </c>
      <c r="E355" t="s">
        <v>783</v>
      </c>
    </row>
    <row r="356" spans="2:5" x14ac:dyDescent="0.2">
      <c r="B356" t="str">
        <f ca="1">Gcode2W1B!BF360</f>
        <v>G1 X 114.8651 Y 103.2466 U 336.4131 Z 80.8307 F 400</v>
      </c>
      <c r="E356" t="s">
        <v>784</v>
      </c>
    </row>
    <row r="357" spans="2:5" x14ac:dyDescent="0.2">
      <c r="B357" t="str">
        <f ca="1">Gcode2W1B!BF361</f>
        <v>G1 X 114.0831 Y 103.1597 U 335.9803 Z 80.7924 F 400</v>
      </c>
      <c r="E357" t="s">
        <v>785</v>
      </c>
    </row>
    <row r="358" spans="2:5" x14ac:dyDescent="0.2">
      <c r="B358" t="str">
        <f ca="1">Gcode2W1B!BF362</f>
        <v>G1 X 113.397 Y 103.0806 U 335.6006 Z 80.7573 F 400</v>
      </c>
      <c r="E358" t="s">
        <v>786</v>
      </c>
    </row>
    <row r="359" spans="2:5" x14ac:dyDescent="0.2">
      <c r="B359" t="str">
        <f ca="1">Gcode2W1B!BF363</f>
        <v>G1 X 112.8414 Y 103.017 U 335.293 Z 80.7291 F 400</v>
      </c>
      <c r="E359" t="s">
        <v>787</v>
      </c>
    </row>
    <row r="360" spans="2:5" x14ac:dyDescent="0.2">
      <c r="B360" t="str">
        <f ca="1">Gcode2W1B!BF364</f>
        <v>G1 X 112.3554 Y 102.9623 U 335.024 Z 80.7049 F 400</v>
      </c>
      <c r="E360" t="s">
        <v>788</v>
      </c>
    </row>
    <row r="361" spans="2:5" x14ac:dyDescent="0.2">
      <c r="B361" t="str">
        <f ca="1">Gcode2W1B!BF365</f>
        <v>G1 X 111.8543 Y 102.9062 U 334.7466 Z 80.6802 F 400</v>
      </c>
      <c r="E361" t="s">
        <v>789</v>
      </c>
    </row>
    <row r="362" spans="2:5" x14ac:dyDescent="0.2">
      <c r="B362" t="str">
        <f ca="1">Gcode2W1B!BF366</f>
        <v>G1 X 111.2674 Y 102.8395 U 334.4217 Z 80.6506 F 400</v>
      </c>
      <c r="E362" t="s">
        <v>790</v>
      </c>
    </row>
    <row r="363" spans="2:5" x14ac:dyDescent="0.2">
      <c r="B363" t="str">
        <f ca="1">Gcode2W1B!BF367</f>
        <v>G1 X 110.5797 Y 102.7582 U 334.0411 Z 80.6143 F 400</v>
      </c>
      <c r="E363" t="s">
        <v>791</v>
      </c>
    </row>
    <row r="364" spans="2:5" x14ac:dyDescent="0.2">
      <c r="B364" t="str">
        <f ca="1">Gcode2W1B!BF368</f>
        <v>G1 X 109.7902 Y 102.6597 U 333.6039 Z 80.5698 F 400</v>
      </c>
      <c r="E364" t="s">
        <v>792</v>
      </c>
    </row>
    <row r="365" spans="2:5" x14ac:dyDescent="0.2">
      <c r="B365" t="str">
        <f ca="1">Gcode2W1B!BF369</f>
        <v>G1 X 108.9094 Y 102.5432 U 333.1162 Z 80.5164 F 400</v>
      </c>
      <c r="E365" t="s">
        <v>793</v>
      </c>
    </row>
    <row r="366" spans="2:5" x14ac:dyDescent="0.2">
      <c r="B366" t="str">
        <f ca="1">Gcode2W1B!BF370</f>
        <v>G1 X 107.9953 Y 102.416 U 332.6099 Z 80.4575 F 400</v>
      </c>
      <c r="E366" t="s">
        <v>794</v>
      </c>
    </row>
    <row r="367" spans="2:5" x14ac:dyDescent="0.2">
      <c r="B367" t="str">
        <f ca="1">Gcode2W1B!BF371</f>
        <v>G1 X 107.1176 Y 102.2874 U 332.1237 Z 80.3975 F 400</v>
      </c>
      <c r="E367" t="s">
        <v>795</v>
      </c>
    </row>
    <row r="368" spans="2:5" x14ac:dyDescent="0.2">
      <c r="B368" t="str">
        <f ca="1">Gcode2W1B!BF372</f>
        <v>G1 X 106.3325 Y 102.1656 U 331.6887 Z 80.34 F 400</v>
      </c>
      <c r="E368" t="s">
        <v>796</v>
      </c>
    </row>
    <row r="369" spans="2:5" x14ac:dyDescent="0.2">
      <c r="B369" t="str">
        <f ca="1">Gcode2W1B!BF373</f>
        <v>G1 X 105.6427 Y 102.0534 U 331.3065 Z 80.2866 F 400</v>
      </c>
      <c r="E369" t="s">
        <v>797</v>
      </c>
    </row>
    <row r="370" spans="2:5" x14ac:dyDescent="0.2">
      <c r="B370" t="str">
        <f ca="1">Gcode2W1B!BF374</f>
        <v>G1 X 105.0378 Y 101.9525 U 330.9713 Z 80.2384 F 400</v>
      </c>
      <c r="E370" t="s">
        <v>798</v>
      </c>
    </row>
    <row r="371" spans="2:5" x14ac:dyDescent="0.2">
      <c r="B371" t="str">
        <f ca="1">Gcode2W1B!BF375</f>
        <v>G1 X 104.5028 Y 101.8632 U 330.6748 Z 80.1958 F 400</v>
      </c>
      <c r="E371" t="s">
        <v>799</v>
      </c>
    </row>
    <row r="372" spans="2:5" x14ac:dyDescent="0.2">
      <c r="B372" t="str">
        <f ca="1">Gcode2W1B!BF376</f>
        <v>G1 X 104.0062 Y 101.7803 U 330.3996 Z 80.1562 F 400</v>
      </c>
      <c r="E372" t="s">
        <v>800</v>
      </c>
    </row>
    <row r="373" spans="2:5" x14ac:dyDescent="0.2">
      <c r="B373" t="str">
        <f ca="1">Gcode2W1B!BF377</f>
        <v>G1 X 103.5122 Y 101.6974 U 330.1258 Z 80.1165 F 400</v>
      </c>
      <c r="E373" t="s">
        <v>801</v>
      </c>
    </row>
    <row r="374" spans="2:5" x14ac:dyDescent="0.2">
      <c r="B374" t="str">
        <f ca="1">Gcode2W1B!BF378</f>
        <v>G1 X 102.9964 Y 101.6097 U 329.8399 Z 80.0745 F 400</v>
      </c>
      <c r="E374" t="s">
        <v>802</v>
      </c>
    </row>
    <row r="375" spans="2:5" x14ac:dyDescent="0.2">
      <c r="B375" t="str">
        <f ca="1">Gcode2W1B!BF379</f>
        <v>G1 X 102.4808 Y 101.5202 U 329.5541 Z 80.0315 F 400</v>
      </c>
      <c r="E375" t="s">
        <v>803</v>
      </c>
    </row>
    <row r="376" spans="2:5" x14ac:dyDescent="0.2">
      <c r="B376" t="str">
        <f ca="1">Gcode2W1B!BF380</f>
        <v>G1 X 101.9989 Y 101.4337 U 329.287 Z 79.9898 F 400</v>
      </c>
      <c r="E376" t="s">
        <v>804</v>
      </c>
    </row>
    <row r="377" spans="2:5" x14ac:dyDescent="0.2">
      <c r="B377" t="str">
        <f ca="1">Gcode2W1B!BF381</f>
        <v>G1 X 101.5775 Y 101.3543 U 329.0533 Z 79.9512 F 400</v>
      </c>
      <c r="E377" t="s">
        <v>805</v>
      </c>
    </row>
    <row r="378" spans="2:5" x14ac:dyDescent="0.2">
      <c r="B378" t="str">
        <f ca="1">Gcode2W1B!BF382</f>
        <v>G1 X 101.2166 Y 101.2834 U 328.8532 Z 79.9166 F 400</v>
      </c>
      <c r="E378" t="s">
        <v>806</v>
      </c>
    </row>
    <row r="379" spans="2:5" x14ac:dyDescent="0.2">
      <c r="B379" t="str">
        <f ca="1">Gcode2W1B!BF383</f>
        <v>G1 X 100.9099 Y 101.2217 U 328.6831 Z 79.8863 F 400</v>
      </c>
      <c r="E379" t="s">
        <v>807</v>
      </c>
    </row>
    <row r="380" spans="2:5" x14ac:dyDescent="0.2">
      <c r="B380" t="str">
        <f ca="1">Gcode2W1B!BF384</f>
        <v>G1 X 100.6486 Y 101.1692 U 328.5382 Z 79.8605 F 400</v>
      </c>
      <c r="E380" t="s">
        <v>808</v>
      </c>
    </row>
    <row r="381" spans="2:5" x14ac:dyDescent="0.2">
      <c r="B381" t="str">
        <f ca="1">Gcode2W1B!BF385</f>
        <v>G1 X 100.4146 Y 101.1225 U 328.4084 Z 79.8377 F 400</v>
      </c>
      <c r="E381" t="s">
        <v>809</v>
      </c>
    </row>
    <row r="382" spans="2:5" x14ac:dyDescent="0.2">
      <c r="B382" t="str">
        <f ca="1">Gcode2W1B!BF386</f>
        <v>G1 X 100.1877 Y 101.0776 U 328.2826 Z 79.8157 F 400</v>
      </c>
      <c r="E382" t="s">
        <v>810</v>
      </c>
    </row>
    <row r="383" spans="2:5" x14ac:dyDescent="0.2">
      <c r="B383" t="str">
        <f ca="1">Gcode2W1B!BF387</f>
        <v>G1 X 99.952 Y 101.0313 U 328.1518 Z 79.7931 F 400</v>
      </c>
      <c r="E383" t="s">
        <v>811</v>
      </c>
    </row>
    <row r="384" spans="2:5" x14ac:dyDescent="0.2">
      <c r="B384" t="str">
        <f ca="1">Gcode2W1B!BF388</f>
        <v>G1 X 99.7091 Y 100.9832 U 328.0172 Z 79.7695 F 400</v>
      </c>
      <c r="E384" t="s">
        <v>812</v>
      </c>
    </row>
    <row r="385" spans="2:5" x14ac:dyDescent="0.2">
      <c r="B385" t="str">
        <f ca="1">Gcode2W1B!BF389</f>
        <v>G1 X 99.4654 Y 100.9335 U 327.882 Z 79.7451 F 400</v>
      </c>
      <c r="E385" t="s">
        <v>813</v>
      </c>
    </row>
    <row r="386" spans="2:5" x14ac:dyDescent="0.2">
      <c r="B386" t="str">
        <f ca="1">Gcode2W1B!BF390</f>
        <v>G1 X 99.2252 Y 100.8824 U 327.7487 Z 79.7199 F 400</v>
      </c>
      <c r="E386" t="s">
        <v>814</v>
      </c>
    </row>
    <row r="387" spans="2:5" x14ac:dyDescent="0.2">
      <c r="B387" t="str">
        <f ca="1">Gcode2W1B!BF391</f>
        <v>G1 X 98.9859 Y 100.83 U 327.616 Z 79.694 F 400</v>
      </c>
      <c r="E387" t="s">
        <v>815</v>
      </c>
    </row>
    <row r="388" spans="2:5" x14ac:dyDescent="0.2">
      <c r="B388" t="str">
        <f ca="1">Gcode2W1B!BF392</f>
        <v>G1 X 98.7434 Y 100.776 U 327.4814 Z 79.6671 F 400</v>
      </c>
      <c r="E388" t="s">
        <v>816</v>
      </c>
    </row>
    <row r="389" spans="2:5" x14ac:dyDescent="0.2">
      <c r="B389" t="str">
        <f ca="1">Gcode2W1B!BF393</f>
        <v>G1 X 98.4952 Y 100.7204 U 327.3437 Z 79.6396 F 400</v>
      </c>
      <c r="E389" t="s">
        <v>817</v>
      </c>
    </row>
    <row r="390" spans="2:5" x14ac:dyDescent="0.2">
      <c r="B390" t="str">
        <f ca="1">Gcode2W1B!BF394</f>
        <v>G1 X 98.2465 Y 100.6642 U 327.2057 Z 79.6116 F 400</v>
      </c>
      <c r="E390" t="s">
        <v>818</v>
      </c>
    </row>
    <row r="391" spans="2:5" x14ac:dyDescent="0.2">
      <c r="B391" t="str">
        <f ca="1">Gcode2W1B!BF395</f>
        <v>G1 X 98.0044 Y 100.6086 U 327.0713 Z 79.584 F 400</v>
      </c>
      <c r="E391" t="s">
        <v>819</v>
      </c>
    </row>
    <row r="392" spans="2:5" x14ac:dyDescent="0.2">
      <c r="B392" t="str">
        <f ca="1">Gcode2W1B!BF396</f>
        <v>G1 X 97.7706 Y 100.5537 U 326.9415 Z 79.5566 F 400</v>
      </c>
      <c r="E392" t="s">
        <v>820</v>
      </c>
    </row>
    <row r="393" spans="2:5" x14ac:dyDescent="0.2">
      <c r="B393" t="str">
        <f ca="1">Gcode2W1B!BF397</f>
        <v>G1 X 97.5265 Y 100.4958 U 326.8061 Z 79.5276 F 400</v>
      </c>
      <c r="E393" t="s">
        <v>821</v>
      </c>
    </row>
    <row r="394" spans="2:5" x14ac:dyDescent="0.2">
      <c r="B394" t="str">
        <f ca="1">Gcode2W1B!BF398</f>
        <v>G1 X 97.2485 Y 100.4299 U 326.6517 Z 79.4947 F 400</v>
      </c>
      <c r="E394" t="s">
        <v>822</v>
      </c>
    </row>
    <row r="395" spans="2:5" x14ac:dyDescent="0.2">
      <c r="B395" t="str">
        <f ca="1">Gcode2W1B!BF399</f>
        <v>G1 X 96.919 Y 100.3524 U 326.4688 Z 79.456 F 400</v>
      </c>
      <c r="E395" t="s">
        <v>823</v>
      </c>
    </row>
    <row r="396" spans="2:5" x14ac:dyDescent="0.2">
      <c r="B396" t="str">
        <f ca="1">Gcode2W1B!BF400</f>
        <v>G1 X 96.5456 Y 100.2644 U 326.2616 Z 79.4121 F 400</v>
      </c>
      <c r="E396" t="s">
        <v>824</v>
      </c>
    </row>
    <row r="397" spans="2:5" x14ac:dyDescent="0.2">
      <c r="B397" t="str">
        <f ca="1">Gcode2W1B!BF401</f>
        <v>G1 X 96.1424 Y 100.168 U 326.0378 Z 79.3638 F 400</v>
      </c>
      <c r="E397" t="s">
        <v>825</v>
      </c>
    </row>
    <row r="398" spans="2:5" x14ac:dyDescent="0.2">
      <c r="B398" t="str">
        <f ca="1">Gcode2W1B!BF402</f>
        <v>G1 X 95.7155 Y 100.0638 U 325.8008 Z 79.3116 F 400</v>
      </c>
      <c r="E398" t="s">
        <v>826</v>
      </c>
    </row>
    <row r="399" spans="2:5" x14ac:dyDescent="0.2">
      <c r="B399" t="str">
        <f ca="1">Gcode2W1B!BF403</f>
        <v>G1 X 95.2409 Y 99.9465 U 325.5373 Z 79.2528 F 400</v>
      </c>
      <c r="E399" t="s">
        <v>827</v>
      </c>
    </row>
    <row r="400" spans="2:5" x14ac:dyDescent="0.2">
      <c r="B400" t="str">
        <f ca="1">Gcode2W1B!BF404</f>
        <v>G1 X 94.6867 Y 99.8095 U 325.2296 Z 79.184 F 400</v>
      </c>
      <c r="E400" t="s">
        <v>828</v>
      </c>
    </row>
    <row r="401" spans="2:5" x14ac:dyDescent="0.2">
      <c r="B401" t="str">
        <f ca="1">Gcode2W1B!BF405</f>
        <v>G1 X 94.0316 Y 99.6474 U 324.8659 Z 79.1027 F 400</v>
      </c>
      <c r="E401" t="s">
        <v>829</v>
      </c>
    </row>
    <row r="402" spans="2:5" x14ac:dyDescent="0.2">
      <c r="B402" t="str">
        <f ca="1">Gcode2W1B!BF406</f>
        <v>G1 X 93.297 Y 99.4608 U 324.458 Z 79.0088 F 400</v>
      </c>
      <c r="E402" t="s">
        <v>830</v>
      </c>
    </row>
    <row r="403" spans="2:5" x14ac:dyDescent="0.2">
      <c r="B403" t="str">
        <f ca="1">Gcode2W1B!BF407</f>
        <v>G1 X 92.5145 Y 99.2516 U 324.0234 Z 78.903 F 400</v>
      </c>
      <c r="E403" t="s">
        <v>831</v>
      </c>
    </row>
    <row r="404" spans="2:5" x14ac:dyDescent="0.2">
      <c r="B404" t="str">
        <f ca="1">Gcode2W1B!BF408</f>
        <v>G1 X 91.7215 Y 99.0257 U 323.5827 Z 78.7882 F 400</v>
      </c>
      <c r="E404" t="s">
        <v>832</v>
      </c>
    </row>
    <row r="405" spans="2:5" x14ac:dyDescent="0.2">
      <c r="B405" t="str">
        <f ca="1">Gcode2W1B!BF409</f>
        <v>G1 X 90.9779 Y 98.8045 U 323.1694 Z 78.6753 F 400</v>
      </c>
      <c r="E405" t="s">
        <v>833</v>
      </c>
    </row>
    <row r="406" spans="2:5" x14ac:dyDescent="0.2">
      <c r="B406" t="str">
        <f ca="1">Gcode2W1B!BF410</f>
        <v>G1 X 90.3494 Y 98.6131 U 322.82 Z 78.5774 F 400</v>
      </c>
      <c r="E406" t="s">
        <v>834</v>
      </c>
    </row>
    <row r="407" spans="2:5" x14ac:dyDescent="0.2">
      <c r="B407" t="str">
        <f ca="1">Gcode2W1B!BF411</f>
        <v>G1 X 89.8814 Y 98.4698 U 322.5599 Z 78.5041 F 400</v>
      </c>
      <c r="E407" t="s">
        <v>835</v>
      </c>
    </row>
    <row r="408" spans="2:5" x14ac:dyDescent="0.2">
      <c r="B408" t="str">
        <f ca="1">Gcode2W1B!BF412</f>
        <v>G1 X 89.5391 Y 98.3645 U 322.3696 Z 78.4503 F 400</v>
      </c>
      <c r="E408" t="s">
        <v>836</v>
      </c>
    </row>
    <row r="409" spans="2:5" x14ac:dyDescent="0.2">
      <c r="B409" t="str">
        <f ca="1">Gcode2W1B!BF413</f>
        <v>G1 X 89.2677 Y 98.2805 U 322.2187 Z 78.4072 F 400</v>
      </c>
      <c r="E409" t="s">
        <v>837</v>
      </c>
    </row>
    <row r="410" spans="2:5" x14ac:dyDescent="0.2">
      <c r="B410" t="str">
        <f ca="1">Gcode2W1B!BF414</f>
        <v>G1 X 89.0203 Y 98.203 U 322.0811 Z 78.3676 F 400</v>
      </c>
      <c r="E410" t="s">
        <v>838</v>
      </c>
    </row>
    <row r="411" spans="2:5" x14ac:dyDescent="0.2">
      <c r="B411" t="str">
        <f ca="1">Gcode2W1B!BF415</f>
        <v>G1 X 88.7821 Y 98.1277 U 321.9487 Z 78.329 F 400</v>
      </c>
      <c r="E411" t="s">
        <v>839</v>
      </c>
    </row>
    <row r="412" spans="2:5" x14ac:dyDescent="0.2">
      <c r="B412" t="str">
        <f ca="1">Gcode2W1B!BF416</f>
        <v>G1 X 88.5466 Y 98.0525 U 321.8177 Z 78.2904 F 400</v>
      </c>
      <c r="E412" t="s">
        <v>840</v>
      </c>
    </row>
    <row r="413" spans="2:5" x14ac:dyDescent="0.2">
      <c r="B413" t="str">
        <f ca="1">Gcode2W1B!BF417</f>
        <v>G1 X 88.3083 Y 97.9758 U 321.6852 Z 78.251 F 400</v>
      </c>
      <c r="E413" t="s">
        <v>841</v>
      </c>
    </row>
    <row r="414" spans="2:5" x14ac:dyDescent="0.2">
      <c r="B414" t="str">
        <f ca="1">Gcode2W1B!BF418</f>
        <v>G1 X 88.0673 Y 97.8975 U 321.5512 Z 78.2107 F 400</v>
      </c>
      <c r="E414" t="s">
        <v>842</v>
      </c>
    </row>
    <row r="415" spans="2:5" x14ac:dyDescent="0.2">
      <c r="B415" t="str">
        <f ca="1">Gcode2W1B!BF419</f>
        <v>G1 X 87.8254 Y 97.8179 U 321.4166 Z 78.1698 F 400</v>
      </c>
      <c r="E415" t="s">
        <v>843</v>
      </c>
    </row>
    <row r="416" spans="2:5" x14ac:dyDescent="0.2">
      <c r="B416" t="str">
        <f ca="1">Gcode2W1B!BF420</f>
        <v>G1 X 87.5838 Y 97.7375 U 321.2822 Z 78.1284 F 400</v>
      </c>
      <c r="E416" t="s">
        <v>844</v>
      </c>
    </row>
    <row r="417" spans="2:5" x14ac:dyDescent="0.2">
      <c r="B417" t="str">
        <f ca="1">Gcode2W1B!BF421</f>
        <v>G1 X 87.3434 Y 97.6564 U 321.1485 Z 78.0866 F 400</v>
      </c>
      <c r="E417" t="s">
        <v>845</v>
      </c>
    </row>
    <row r="418" spans="2:5" x14ac:dyDescent="0.2">
      <c r="B418" t="str">
        <f ca="1">Gcode2W1B!BF422</f>
        <v>G1 X 87.1049 Y 97.5749 U 321.0158 Z 78.0446 F 400</v>
      </c>
      <c r="E418" t="s">
        <v>846</v>
      </c>
    </row>
    <row r="419" spans="2:5" x14ac:dyDescent="0.2">
      <c r="B419" t="str">
        <f ca="1">Gcode2W1B!BF423</f>
        <v>G1 X 86.869 Y 97.4932 U 320.8845 Z 78.0024 F 400</v>
      </c>
      <c r="E419" t="s">
        <v>847</v>
      </c>
    </row>
    <row r="420" spans="2:5" x14ac:dyDescent="0.2">
      <c r="B420" t="str">
        <f ca="1">Gcode2W1B!BF424</f>
        <v>G1 X 86.6367 Y 97.4119 U 320.7553 Z 77.9604 F 400</v>
      </c>
      <c r="E420" t="s">
        <v>848</v>
      </c>
    </row>
    <row r="421" spans="2:5" x14ac:dyDescent="0.2">
      <c r="B421" t="str">
        <f ca="1">Gcode2W1B!BF425</f>
        <v>G1 X 86.4091 Y 97.3315 U 320.6286 Z 77.9189 F 400</v>
      </c>
      <c r="E421" t="s">
        <v>849</v>
      </c>
    </row>
    <row r="422" spans="2:5" x14ac:dyDescent="0.2">
      <c r="B422" t="str">
        <f ca="1">Gcode2W1B!BF426</f>
        <v>G1 X 86.1862 Y 97.2522 U 320.5045 Z 77.8779 F 400</v>
      </c>
      <c r="E422" t="s">
        <v>850</v>
      </c>
    </row>
    <row r="423" spans="2:5" x14ac:dyDescent="0.2">
      <c r="B423" t="str">
        <f ca="1">Gcode2W1B!BF427</f>
        <v>G1 X 85.9642 Y 97.1723 U 320.381 Z 77.8365 F 400</v>
      </c>
      <c r="E423" t="s">
        <v>851</v>
      </c>
    </row>
    <row r="424" spans="2:5" x14ac:dyDescent="0.2">
      <c r="B424" t="str">
        <f ca="1">Gcode2W1B!BF428</f>
        <v>G1 X 85.7384 Y 97.0894 U 320.2553 Z 77.7935 F 400</v>
      </c>
      <c r="E424" t="s">
        <v>852</v>
      </c>
    </row>
    <row r="425" spans="2:5" x14ac:dyDescent="0.2">
      <c r="B425" t="str">
        <f ca="1">Gcode2W1B!BF429</f>
        <v>G1 X 85.5052 Y 97.002 U 320.1254 Z 77.7482 F 400</v>
      </c>
      <c r="E425" t="s">
        <v>853</v>
      </c>
    </row>
    <row r="426" spans="2:5" x14ac:dyDescent="0.2">
      <c r="B426" t="str">
        <f ca="1">Gcode2W1B!BF430</f>
        <v>G1 X 85.2657 Y 96.911 U 319.9921 Z 77.7009 F 400</v>
      </c>
      <c r="E426" t="s">
        <v>854</v>
      </c>
    </row>
    <row r="427" spans="2:5" x14ac:dyDescent="0.2">
      <c r="B427" t="str">
        <f ca="1">Gcode2W1B!BF431</f>
        <v>G1 X 85.0225 Y 96.8179 U 319.8566 Z 77.6525 F 400</v>
      </c>
      <c r="E427" t="s">
        <v>855</v>
      </c>
    </row>
    <row r="428" spans="2:5" x14ac:dyDescent="0.2">
      <c r="B428" t="str">
        <f ca="1">Gcode2W1B!BF432</f>
        <v>G1 X 84.7766 Y 96.7235 U 319.7197 Z 77.6035 F 400</v>
      </c>
      <c r="E428" t="s">
        <v>856</v>
      </c>
    </row>
    <row r="429" spans="2:5" x14ac:dyDescent="0.2">
      <c r="B429" t="str">
        <f ca="1">Gcode2W1B!BF433</f>
        <v>G1 X 84.5244 Y 96.6266 U 319.5793 Z 77.5531 F 400</v>
      </c>
      <c r="E429" t="s">
        <v>857</v>
      </c>
    </row>
    <row r="430" spans="2:5" x14ac:dyDescent="0.2">
      <c r="B430" t="str">
        <f ca="1">Gcode2W1B!BF434</f>
        <v>G1 X 84.2609 Y 96.5253 U 319.4326 Z 77.5004 F 400</v>
      </c>
      <c r="E430" t="s">
        <v>858</v>
      </c>
    </row>
    <row r="431" spans="2:5" x14ac:dyDescent="0.2">
      <c r="B431" t="str">
        <f ca="1">Gcode2W1B!BF435</f>
        <v>G1 X 83.9849 Y 96.4188 U 319.2788 Z 77.4451 F 400</v>
      </c>
      <c r="E431" t="s">
        <v>859</v>
      </c>
    </row>
    <row r="432" spans="2:5" x14ac:dyDescent="0.2">
      <c r="B432" t="str">
        <f ca="1">Gcode2W1B!BF436</f>
        <v>G1 X 83.709 Y 96.3123 U 319.1252 Z 77.3897 F 400</v>
      </c>
      <c r="E432" t="s">
        <v>860</v>
      </c>
    </row>
    <row r="433" spans="2:5" x14ac:dyDescent="0.2">
      <c r="B433" t="str">
        <f ca="1">Gcode2W1B!BF437</f>
        <v>G1 X 83.4497 Y 96.2117 U 318.9807 Z 77.3374 F 400</v>
      </c>
      <c r="E433" t="s">
        <v>861</v>
      </c>
    </row>
    <row r="434" spans="2:5" x14ac:dyDescent="0.2">
      <c r="B434" t="str">
        <f ca="1">Gcode2W1B!BF438</f>
        <v>G1 X 83.2206 Y 96.1223 U 318.8531 Z 77.2909 F 400</v>
      </c>
      <c r="E434" t="s">
        <v>862</v>
      </c>
    </row>
    <row r="435" spans="2:5" x14ac:dyDescent="0.2">
      <c r="B435" t="str">
        <f ca="1">Gcode2W1B!BF439</f>
        <v>G1 X 83.0248 Y 96.0451 U 318.7441 Z 77.2507 F 400</v>
      </c>
      <c r="E435" t="s">
        <v>863</v>
      </c>
    </row>
    <row r="436" spans="2:5" x14ac:dyDescent="0.2">
      <c r="B436" t="str">
        <f ca="1">Gcode2W1B!BF440</f>
        <v>G1 X 82.8625 Y 95.9799 U 318.6537 Z 77.2168 F 400</v>
      </c>
      <c r="E436" t="s">
        <v>864</v>
      </c>
    </row>
    <row r="437" spans="2:5" x14ac:dyDescent="0.2">
      <c r="B437" t="str">
        <f ca="1">Gcode2W1B!BF441</f>
        <v>G1 X 82.7368 Y 95.9281 U 318.5836 Z 77.1897 F 400</v>
      </c>
      <c r="E437" t="s">
        <v>865</v>
      </c>
    </row>
    <row r="438" spans="2:5" x14ac:dyDescent="0.2">
      <c r="B438" t="str">
        <f ca="1">Gcode2W1B!BF442</f>
        <v>G1 X 82.6612 Y 95.8963 U 318.5415 Z 77.1731 F 400</v>
      </c>
      <c r="E438" t="s">
        <v>866</v>
      </c>
    </row>
    <row r="439" spans="2:5" x14ac:dyDescent="0.2">
      <c r="B439" t="str">
        <f ca="1">Gcode2W1B!BF443</f>
        <v>G1 X 82.6517 Y 95.8929 U 318.5362 Z 77.1713 F 400</v>
      </c>
      <c r="E439" t="s">
        <v>867</v>
      </c>
    </row>
    <row r="440" spans="2:5" x14ac:dyDescent="0.2">
      <c r="B440" t="str">
        <f ca="1">Gcode2W1B!BF444</f>
        <v>G1 X 82.7021 Y 95.9159 U 318.5643 Z 77.1834 F 400</v>
      </c>
      <c r="E440" t="s">
        <v>868</v>
      </c>
    </row>
    <row r="441" spans="2:5" x14ac:dyDescent="0.2">
      <c r="B441" t="str">
        <f ca="1">Gcode2W1B!BF445</f>
        <v>G1 X 82.7166 Y 95.9232 U 318.5724 Z 77.1872 F 400</v>
      </c>
      <c r="E441" t="s">
        <v>869</v>
      </c>
    </row>
    <row r="442" spans="2:5" x14ac:dyDescent="0.2">
      <c r="B442" t="str">
        <f ca="1">Gcode2W1B!BF446</f>
        <v>G1 X 82.5771 Y 95.8623 U 318.4946 Z 77.1553 F 400</v>
      </c>
      <c r="E442" t="s">
        <v>870</v>
      </c>
    </row>
    <row r="443" spans="2:5" x14ac:dyDescent="0.2">
      <c r="B443" t="str">
        <f ca="1">Gcode2W1B!BF447</f>
        <v>G1 X 82.2049 Y 95.6985 U 318.2871 Z 77.0696 F 400</v>
      </c>
      <c r="E443" t="s">
        <v>871</v>
      </c>
    </row>
    <row r="444" spans="2:5" x14ac:dyDescent="0.2">
      <c r="B444" t="str">
        <f ca="1">Gcode2W1B!BF448</f>
        <v>G1 X 81.6788 Y 95.4684 U 317.9938 Z 76.949 F 400</v>
      </c>
      <c r="E444" t="s">
        <v>872</v>
      </c>
    </row>
    <row r="445" spans="2:5" x14ac:dyDescent="0.2">
      <c r="B445" t="str">
        <f ca="1">Gcode2W1B!BF449</f>
        <v>G1 X 81.1173 Y 95.2258 U 317.6807 Z 76.8221 F 400</v>
      </c>
      <c r="E445" t="s">
        <v>873</v>
      </c>
    </row>
    <row r="446" spans="2:5" x14ac:dyDescent="0.2">
      <c r="B446" t="str">
        <f ca="1">Gcode2W1B!BF450</f>
        <v>G1 X 80.6117 Y 95.0113 U 317.3989 Z 76.71 F 400</v>
      </c>
      <c r="E446" t="s">
        <v>874</v>
      </c>
    </row>
    <row r="447" spans="2:5" x14ac:dyDescent="0.2">
      <c r="B447" t="str">
        <f ca="1">Gcode2W1B!BF451</f>
        <v>G1 X 80.1462 Y 94.811 U 317.1394 Z 76.6052 F 400</v>
      </c>
      <c r="E447" t="s">
        <v>875</v>
      </c>
    </row>
    <row r="448" spans="2:5" x14ac:dyDescent="0.2">
      <c r="B448" t="str">
        <f ca="1">Gcode2W1B!BF452</f>
        <v>G1 X 79.6778 Y 94.5974 U 316.8781 Z 76.4931 F 400</v>
      </c>
      <c r="E448" t="s">
        <v>876</v>
      </c>
    </row>
    <row r="449" spans="2:5" x14ac:dyDescent="0.2">
      <c r="B449" t="str">
        <f ca="1">Gcode2W1B!BF453</f>
        <v>G1 X 79.174 Y 94.3508 U 316.5969 Z 76.3632 F 400</v>
      </c>
      <c r="E449" t="s">
        <v>877</v>
      </c>
    </row>
    <row r="450" spans="2:5" x14ac:dyDescent="0.2">
      <c r="B450" t="str">
        <f ca="1">Gcode2W1B!BF454</f>
        <v>G1 X 78.6435 Y 94.0826 U 316.3007 Z 76.2217 F 400</v>
      </c>
      <c r="E450" t="s">
        <v>878</v>
      </c>
    </row>
    <row r="451" spans="2:5" x14ac:dyDescent="0.2">
      <c r="B451" t="str">
        <f ca="1">Gcode2W1B!BF455</f>
        <v>G1 X 78.1054 Y 93.812 U 316.0002 Z 76.079 F 400</v>
      </c>
      <c r="E451" t="s">
        <v>879</v>
      </c>
    </row>
    <row r="452" spans="2:5" x14ac:dyDescent="0.2">
      <c r="B452" t="str">
        <f ca="1">Gcode2W1B!BF456</f>
        <v>G1 X 77.5749 Y 93.5526 U 315.7041 Z 75.9424 F 400</v>
      </c>
      <c r="E452" t="s">
        <v>880</v>
      </c>
    </row>
    <row r="453" spans="2:5" x14ac:dyDescent="0.2">
      <c r="B453" t="str">
        <f ca="1">Gcode2W1B!BF457</f>
        <v>G1 X 77.0519 Y 93.2961 U 315.4122 Z 75.8072 F 400</v>
      </c>
      <c r="E453" t="s">
        <v>881</v>
      </c>
    </row>
    <row r="454" spans="2:5" x14ac:dyDescent="0.2">
      <c r="B454" t="str">
        <f ca="1">Gcode2W1B!BF458</f>
        <v>G1 X 76.5327 Y 93.0282 U 315.1222 Z 75.6658 F 400</v>
      </c>
      <c r="E454" t="s">
        <v>882</v>
      </c>
    </row>
    <row r="455" spans="2:5" x14ac:dyDescent="0.2">
      <c r="B455" t="str">
        <f ca="1">Gcode2W1B!BF459</f>
        <v>G1 X 76.0142 Y 92.7395 U 314.8323 Z 75.5129 F 400</v>
      </c>
      <c r="E455" t="s">
        <v>883</v>
      </c>
    </row>
    <row r="456" spans="2:5" x14ac:dyDescent="0.2">
      <c r="B456" t="str">
        <f ca="1">Gcode2W1B!BF460</f>
        <v>G1 X 75.4954 Y 92.4382 U 314.5421 Z 75.353 F 400</v>
      </c>
      <c r="E456" t="s">
        <v>884</v>
      </c>
    </row>
    <row r="457" spans="2:5" x14ac:dyDescent="0.2">
      <c r="B457" t="str">
        <f ca="1">Gcode2W1B!BF461</f>
        <v>G1 X 74.9762 Y 92.137 U 314.2517 Z 75.1931 F 400</v>
      </c>
      <c r="E457" t="s">
        <v>885</v>
      </c>
    </row>
    <row r="458" spans="2:5" x14ac:dyDescent="0.2">
      <c r="B458" t="str">
        <f ca="1">Gcode2W1B!BF462</f>
        <v>G1 X 74.4566 Y 91.8442 U 313.9612 Z 75.038 F 400</v>
      </c>
      <c r="E458" t="s">
        <v>886</v>
      </c>
    </row>
    <row r="459" spans="2:5" x14ac:dyDescent="0.2">
      <c r="B459" t="str">
        <f ca="1">Gcode2W1B!BF463</f>
        <v>G1 X 73.9374 Y 91.551 U 313.6709 Z 74.8825 F 400</v>
      </c>
      <c r="E459" t="s">
        <v>887</v>
      </c>
    </row>
    <row r="460" spans="2:5" x14ac:dyDescent="0.2">
      <c r="B460" t="str">
        <f ca="1">Gcode2W1B!BF464</f>
        <v>G1 X 73.4198 Y 91.2441 U 313.3813 Z 74.7195 F 400</v>
      </c>
      <c r="E460" t="s">
        <v>888</v>
      </c>
    </row>
    <row r="461" spans="2:5" x14ac:dyDescent="0.2">
      <c r="B461" t="str">
        <f ca="1">Gcode2W1B!BF465</f>
        <v>G1 X 72.9043 Y 90.9148 U 313.0926 Z 74.5441 F 400</v>
      </c>
      <c r="E461" t="s">
        <v>889</v>
      </c>
    </row>
    <row r="462" spans="2:5" x14ac:dyDescent="0.2">
      <c r="B462" t="str">
        <f ca="1">Gcode2W1B!BF466</f>
        <v>G1 X 72.39 Y 90.5724 U 312.8044 Z 74.3615 F 400</v>
      </c>
      <c r="E462" t="s">
        <v>890</v>
      </c>
    </row>
    <row r="463" spans="2:5" x14ac:dyDescent="0.2">
      <c r="B463" t="str">
        <f ca="1">Gcode2W1B!BF467</f>
        <v>G1 X 71.8752 Y 90.2304 U 312.5159 Z 74.1791 F 400</v>
      </c>
      <c r="E463" t="s">
        <v>891</v>
      </c>
    </row>
    <row r="464" spans="2:5" x14ac:dyDescent="0.2">
      <c r="B464" t="str">
        <f ca="1">Gcode2W1B!BF468</f>
        <v>G1 X 71.3589 Y 89.8979 U 312.2267 Z 74.0019 F 400</v>
      </c>
      <c r="E464" t="s">
        <v>892</v>
      </c>
    </row>
    <row r="465" spans="2:5" x14ac:dyDescent="0.2">
      <c r="B465" t="str">
        <f ca="1">Gcode2W1B!BF469</f>
        <v>G1 X 70.8431 Y 89.5649 U 311.9378 Z 73.8245 F 400</v>
      </c>
      <c r="E465" t="s">
        <v>893</v>
      </c>
    </row>
    <row r="466" spans="2:5" x14ac:dyDescent="0.2">
      <c r="B466" t="str">
        <f ca="1">Gcode2W1B!BF470</f>
        <v>G1 X 70.3301 Y 89.2167 U 311.6502 Z 73.6386 F 400</v>
      </c>
      <c r="E466" t="s">
        <v>894</v>
      </c>
    </row>
    <row r="467" spans="2:5" x14ac:dyDescent="0.2">
      <c r="B467" t="str">
        <f ca="1">Gcode2W1B!BF471</f>
        <v>G1 X 69.8216 Y 88.8436 U 311.3648 Z 73.4389 F 400</v>
      </c>
      <c r="E467" t="s">
        <v>895</v>
      </c>
    </row>
    <row r="468" spans="2:5" x14ac:dyDescent="0.2">
      <c r="B468" t="str">
        <f ca="1">Gcode2W1B!BF472</f>
        <v>G1 X 69.3155 Y 88.4558 U 311.0806 Z 73.2311 F 400</v>
      </c>
      <c r="E468" t="s">
        <v>896</v>
      </c>
    </row>
    <row r="469" spans="2:5" x14ac:dyDescent="0.2">
      <c r="B469" t="str">
        <f ca="1">Gcode2W1B!BF473</f>
        <v>G1 X 68.8089 Y 88.0686 U 310.7961 Z 73.0237 F 400</v>
      </c>
      <c r="E469" t="s">
        <v>897</v>
      </c>
    </row>
    <row r="470" spans="2:5" x14ac:dyDescent="0.2">
      <c r="B470" t="str">
        <f ca="1">Gcode2W1B!BF474</f>
        <v>G1 X 68.2999 Y 87.6919 U 310.5104 Z 72.822 F 400</v>
      </c>
      <c r="E470" t="s">
        <v>898</v>
      </c>
    </row>
    <row r="471" spans="2:5" x14ac:dyDescent="0.2">
      <c r="B471" t="str">
        <f ca="1">Gcode2W1B!BF475</f>
        <v>G1 X 67.7914 Y 87.3147 U 310.2249 Z 72.6201 F 400</v>
      </c>
      <c r="E471" t="s">
        <v>899</v>
      </c>
    </row>
    <row r="472" spans="2:5" x14ac:dyDescent="0.2">
      <c r="B472" t="str">
        <f ca="1">Gcode2W1B!BF476</f>
        <v>G1 X 67.2872 Y 86.9205 U 309.9416 Z 72.4087 F 400</v>
      </c>
      <c r="E472" t="s">
        <v>900</v>
      </c>
    </row>
    <row r="473" spans="2:5" x14ac:dyDescent="0.2">
      <c r="B473" t="str">
        <f ca="1">Gcode2W1B!BF477</f>
        <v>G1 X 66.79 Y 86.4987 U 309.6618 Z 72.182 F 400</v>
      </c>
      <c r="E473" t="s">
        <v>901</v>
      </c>
    </row>
    <row r="474" spans="2:5" x14ac:dyDescent="0.2">
      <c r="B474" t="str">
        <f ca="1">Gcode2W1B!BF478</f>
        <v>G1 X 66.2965 Y 86.0605 U 309.384 Z 71.9462 F 400</v>
      </c>
      <c r="E474" t="s">
        <v>902</v>
      </c>
    </row>
    <row r="475" spans="2:5" x14ac:dyDescent="0.2">
      <c r="B475" t="str">
        <f ca="1">Gcode2W1B!BF479</f>
        <v>G1 X 65.8025 Y 85.6228 U 309.1058 Z 71.7107 F 400</v>
      </c>
      <c r="E475" t="s">
        <v>903</v>
      </c>
    </row>
    <row r="476" spans="2:5" x14ac:dyDescent="0.2">
      <c r="B476" t="str">
        <f ca="1">Gcode2W1B!BF480</f>
        <v>G1 X 65.3052 Y 85.1966 U 308.8259 Z 71.4816 F 400</v>
      </c>
      <c r="E476" t="s">
        <v>904</v>
      </c>
    </row>
    <row r="477" spans="2:5" x14ac:dyDescent="0.2">
      <c r="B477" t="str">
        <f ca="1">Gcode2W1B!BF481</f>
        <v>G1 X 64.8083 Y 84.77 U 308.5462 Z 71.2522 F 400</v>
      </c>
      <c r="E477" t="s">
        <v>905</v>
      </c>
    </row>
    <row r="478" spans="2:5" x14ac:dyDescent="0.2">
      <c r="B478" t="str">
        <f ca="1">Gcode2W1B!BF482</f>
        <v>G1 X 64.3174 Y 84.325 U 308.2697 Z 71.0126 F 400</v>
      </c>
      <c r="E478" t="s">
        <v>906</v>
      </c>
    </row>
    <row r="479" spans="2:5" x14ac:dyDescent="0.2">
      <c r="B479" t="str">
        <f ca="1">Gcode2W1B!BF483</f>
        <v>G1 X 63.8359 Y 83.8496 U 307.9979 Z 70.7562 F 400</v>
      </c>
      <c r="E479" t="s">
        <v>907</v>
      </c>
    </row>
    <row r="480" spans="2:5" x14ac:dyDescent="0.2">
      <c r="B480" t="str">
        <f ca="1">Gcode2W1B!BF484</f>
        <v>G1 X 63.3594 Y 83.3561 U 307.7287 Z 70.4896 F 400</v>
      </c>
      <c r="E480" t="s">
        <v>908</v>
      </c>
    </row>
    <row r="481" spans="2:5" x14ac:dyDescent="0.2">
      <c r="B481" t="str">
        <f ca="1">Gcode2W1B!BF485</f>
        <v>G1 X 62.8811 Y 82.8622 U 307.4585 Z 70.2229 F 400</v>
      </c>
      <c r="E481" t="s">
        <v>909</v>
      </c>
    </row>
    <row r="482" spans="2:5" x14ac:dyDescent="0.2">
      <c r="B482" t="str">
        <f ca="1">Gcode2W1B!BF486</f>
        <v>G1 X 62.3975 Y 82.3804 U 307.1855 Z 69.9628 F 400</v>
      </c>
      <c r="E482" t="s">
        <v>910</v>
      </c>
    </row>
    <row r="483" spans="2:5" x14ac:dyDescent="0.2">
      <c r="B483" t="str">
        <f ca="1">Gcode2W1B!BF487</f>
        <v>G1 X 61.9154 Y 81.8991 U 306.9133 Z 69.7031 F 400</v>
      </c>
      <c r="E483" t="s">
        <v>911</v>
      </c>
    </row>
    <row r="484" spans="2:5" x14ac:dyDescent="0.2">
      <c r="B484" t="str">
        <f ca="1">Gcode2W1B!BF488</f>
        <v>G1 X 61.4445 Y 81.4012 U 306.6471 Z 69.4341 F 400</v>
      </c>
      <c r="E484" t="s">
        <v>912</v>
      </c>
    </row>
    <row r="485" spans="2:5" x14ac:dyDescent="0.2">
      <c r="B485" t="str">
        <f ca="1">Gcode2W1B!BF489</f>
        <v>G1 X 60.991 Y 80.8752 U 306.3902 Z 69.1493 F 400</v>
      </c>
      <c r="E485" t="s">
        <v>913</v>
      </c>
    </row>
    <row r="486" spans="2:5" x14ac:dyDescent="0.2">
      <c r="B486" t="str">
        <f ca="1">Gcode2W1B!BF490</f>
        <v>G1 X 60.5471 Y 80.3323 U 306.1383 Z 68.8551 F 400</v>
      </c>
      <c r="E486" t="s">
        <v>914</v>
      </c>
    </row>
    <row r="487" spans="2:5" x14ac:dyDescent="0.2">
      <c r="B487" t="str">
        <f ca="1">Gcode2W1B!BF491</f>
        <v>G1 X 60.1013 Y 79.7895 U 305.8855 Z 68.561 F 400</v>
      </c>
      <c r="E487" t="s">
        <v>915</v>
      </c>
    </row>
    <row r="488" spans="2:5" x14ac:dyDescent="0.2">
      <c r="B488" t="str">
        <f ca="1">Gcode2W1B!BF492</f>
        <v>G1 X 59.6467 Y 79.2581 U 305.6279 Z 68.2732 F 400</v>
      </c>
      <c r="E488" t="s">
        <v>916</v>
      </c>
    </row>
    <row r="489" spans="2:5" x14ac:dyDescent="0.2">
      <c r="B489" t="str">
        <f ca="1">Gcode2W1B!BF493</f>
        <v>G1 X 59.1939 Y 78.7266 U 305.3713 Z 67.9854 F 400</v>
      </c>
      <c r="E489" t="s">
        <v>917</v>
      </c>
    </row>
    <row r="490" spans="2:5" x14ac:dyDescent="0.2">
      <c r="B490" t="str">
        <f ca="1">Gcode2W1B!BF494</f>
        <v>G1 X 58.7581 Y 78.1779 U 305.1238 Z 67.6879 F 400</v>
      </c>
      <c r="E490" t="s">
        <v>918</v>
      </c>
    </row>
    <row r="491" spans="2:5" x14ac:dyDescent="0.2">
      <c r="B491" t="str">
        <f ca="1">Gcode2W1B!BF495</f>
        <v>G1 X 58.3489 Y 77.5998 U 304.8907 Z 67.3738 F 400</v>
      </c>
      <c r="E491" t="s">
        <v>919</v>
      </c>
    </row>
    <row r="492" spans="2:5" x14ac:dyDescent="0.2">
      <c r="B492" t="str">
        <f ca="1">Gcode2W1B!BF496</f>
        <v>G1 X 57.9544 Y 77.0013 U 304.6654 Z 67.0483 F 400</v>
      </c>
      <c r="E492" t="s">
        <v>920</v>
      </c>
    </row>
    <row r="493" spans="2:5" x14ac:dyDescent="0.2">
      <c r="B493" t="str">
        <f ca="1">Gcode2W1B!BF497</f>
        <v>G1 X 57.5571 Y 76.3964 U 304.4386 Z 66.7192 F 400</v>
      </c>
      <c r="E493" t="s">
        <v>921</v>
      </c>
    </row>
    <row r="494" spans="2:5" x14ac:dyDescent="0.2">
      <c r="B494" t="str">
        <f ca="1">Gcode2W1B!BF498</f>
        <v>G1 X 57.1464 Y 75.7966 U 304.2043 Z 66.3932 F 400</v>
      </c>
      <c r="E494" t="s">
        <v>922</v>
      </c>
    </row>
    <row r="495" spans="2:5" x14ac:dyDescent="0.2">
      <c r="B495" t="str">
        <f ca="1">Gcode2W1B!BF499</f>
        <v>G1 X 56.7384 Y 75.2036 U 303.9717 Z 66.0709 F 400</v>
      </c>
      <c r="E495" t="s">
        <v>923</v>
      </c>
    </row>
    <row r="496" spans="2:5" x14ac:dyDescent="0.2">
      <c r="B496" t="str">
        <f ca="1">Gcode2W1B!BF500</f>
        <v>G1 X 56.3561 Y 74.6166 U 303.7533 Z 65.7515 F 400</v>
      </c>
      <c r="E496" t="s">
        <v>924</v>
      </c>
    </row>
    <row r="497" spans="2:5" x14ac:dyDescent="0.2">
      <c r="B497" t="str">
        <f ca="1">Gcode2W1B!BF501</f>
        <v>G1 X 56.0144 Y 74.034 U 303.5574 Z 65.4341 F 400</v>
      </c>
      <c r="E497" t="s">
        <v>925</v>
      </c>
    </row>
    <row r="498" spans="2:5" x14ac:dyDescent="0.2">
      <c r="B498" t="str">
        <f ca="1">Gcode2W1B!BF502</f>
        <v>G1 X 55.6968 Y 73.4513 U 303.3748 Z 65.1163 F 400</v>
      </c>
      <c r="E498" t="s">
        <v>926</v>
      </c>
    </row>
    <row r="499" spans="2:5" x14ac:dyDescent="0.2">
      <c r="B499" t="str">
        <f ca="1">Gcode2W1B!BF503</f>
        <v>G1 X 55.3787 Y 72.8633 U 303.1919 Z 64.7957 F 400</v>
      </c>
      <c r="E499" t="s">
        <v>927</v>
      </c>
    </row>
    <row r="500" spans="2:5" x14ac:dyDescent="0.2">
      <c r="B500" t="str">
        <f ca="1">Gcode2W1B!BF504</f>
        <v>G1 X 55.0441 Y 72.2683 U 302.9997 Z 64.4713 F 400</v>
      </c>
      <c r="E500" t="s">
        <v>928</v>
      </c>
    </row>
    <row r="501" spans="2:5" x14ac:dyDescent="0.2">
      <c r="B501" t="str">
        <f ca="1">Gcode2W1B!BF505</f>
        <v>G1 X 54.7098 Y 71.6786 U 302.8078 Z 64.1499 F 400</v>
      </c>
      <c r="E501" t="s">
        <v>929</v>
      </c>
    </row>
    <row r="502" spans="2:5" x14ac:dyDescent="0.2">
      <c r="B502" t="str">
        <f ca="1">Gcode2W1B!BF506</f>
        <v>G1 X 54.4014 Y 71.11 U 302.6305 Z 63.8398 F 400</v>
      </c>
      <c r="E502" t="s">
        <v>930</v>
      </c>
    </row>
    <row r="503" spans="2:5" x14ac:dyDescent="0.2">
      <c r="B503" t="str">
        <f ca="1">Gcode2W1B!BF507</f>
        <v>G1 X 54.1366 Y 70.5749 U 302.4777 Z 63.5476 F 400</v>
      </c>
      <c r="E503" t="s">
        <v>931</v>
      </c>
    </row>
    <row r="504" spans="2:5" x14ac:dyDescent="0.2">
      <c r="B504" t="str">
        <f ca="1">Gcode2W1B!BF508</f>
        <v>G1 X 53.9029 Y 70.0709 U 302.3423 Z 63.2723 F 400</v>
      </c>
      <c r="E504" t="s">
        <v>932</v>
      </c>
    </row>
    <row r="505" spans="2:5" x14ac:dyDescent="0.2">
      <c r="B505" t="str">
        <f ca="1">Gcode2W1B!BF509</f>
        <v>G1 X 53.68 Y 69.5922 U 302.2133 Z 63.0108 F 400</v>
      </c>
      <c r="E505" t="s">
        <v>933</v>
      </c>
    </row>
    <row r="506" spans="2:5" x14ac:dyDescent="0.2">
      <c r="B506" t="str">
        <f ca="1">Gcode2W1B!BF510</f>
        <v>G1 X 53.4509 Y 69.1265 U 302.081 Z 62.7565 F 400</v>
      </c>
      <c r="E506" t="s">
        <v>934</v>
      </c>
    </row>
    <row r="507" spans="2:5" x14ac:dyDescent="0.2">
      <c r="B507" t="str">
        <f ca="1">Gcode2W1B!BF511</f>
        <v>G1 X 53.211 Y 68.635 U 301.9425 Z 62.4882 F 400</v>
      </c>
      <c r="E507" t="s">
        <v>935</v>
      </c>
    </row>
    <row r="508" spans="2:5" x14ac:dyDescent="0.2">
      <c r="B508" t="str">
        <f ca="1">Gcode2W1B!BF512</f>
        <v>G1 X 52.959 Y 68.0727 U 301.7963 Z 62.1808 F 400</v>
      </c>
      <c r="E508" t="s">
        <v>936</v>
      </c>
    </row>
    <row r="509" spans="2:5" x14ac:dyDescent="0.2">
      <c r="B509" t="str">
        <f ca="1">Gcode2W1B!BF513</f>
        <v>G1 X 52.6929 Y 67.4063 U 301.6411 Z 61.8162 F 400</v>
      </c>
      <c r="E509" t="s">
        <v>937</v>
      </c>
    </row>
    <row r="510" spans="2:5" x14ac:dyDescent="0.2">
      <c r="B510" t="str">
        <f ca="1">Gcode2W1B!BF514</f>
        <v>G1 X 52.4093 Y 66.6517 U 301.4752 Z 61.4031 F 400</v>
      </c>
      <c r="E510" t="s">
        <v>938</v>
      </c>
    </row>
    <row r="511" spans="2:5" x14ac:dyDescent="0.2">
      <c r="B511" t="str">
        <f ca="1">Gcode2W1B!BF515</f>
        <v>G1 X 52.1045 Y 65.8366 U 301.2967 Z 60.9569 F 400</v>
      </c>
      <c r="E511" t="s">
        <v>939</v>
      </c>
    </row>
    <row r="512" spans="2:5" x14ac:dyDescent="0.2">
      <c r="B512" t="str">
        <f ca="1">Gcode2W1B!BF516</f>
        <v>G1 X 51.7829 Y 64.9998 U 301.1088 Z 60.4989 F 400</v>
      </c>
      <c r="E512" t="s">
        <v>940</v>
      </c>
    </row>
    <row r="513" spans="2:5" x14ac:dyDescent="0.2">
      <c r="B513" t="str">
        <f ca="1">Gcode2W1B!BF517</f>
        <v>G1 X 51.4827 Y 64.2235 U 300.9334 Z 60.074 F 400</v>
      </c>
      <c r="E513" t="s">
        <v>941</v>
      </c>
    </row>
    <row r="514" spans="2:5" x14ac:dyDescent="0.2">
      <c r="B514" t="str">
        <f ca="1">Gcode2W1B!BF518</f>
        <v>G1 X 51.2504 Y 63.6006 U 300.7974 Z 59.7329 F 400</v>
      </c>
      <c r="E514" t="s">
        <v>942</v>
      </c>
    </row>
    <row r="515" spans="2:5" x14ac:dyDescent="0.2">
      <c r="B515" t="str">
        <f ca="1">Gcode2W1B!BF519</f>
        <v>G1 X 51.1164 Y 63.1914 U 300.7183 Z 59.5087 F 400</v>
      </c>
      <c r="E515" t="s">
        <v>943</v>
      </c>
    </row>
    <row r="516" spans="2:5" x14ac:dyDescent="0.2">
      <c r="B516" t="str">
        <f ca="1">Gcode2W1B!BF520</f>
        <v>G1 X 51.0467 Y 62.9247 U 300.6765 Z 59.3623 F 400</v>
      </c>
      <c r="E516" t="s">
        <v>944</v>
      </c>
    </row>
    <row r="517" spans="2:5" x14ac:dyDescent="0.2">
      <c r="B517" t="str">
        <f ca="1">Gcode2W1B!BF521</f>
        <v>G1 X 50.9913 Y 62.6968 U 300.643 Z 59.2372 F 400</v>
      </c>
      <c r="E517" t="s">
        <v>945</v>
      </c>
    </row>
    <row r="518" spans="2:5" x14ac:dyDescent="0.2">
      <c r="B518" t="str">
        <f ca="1">Gcode2W1B!BF522</f>
        <v>G1 X 50.9119 Y 62.4254 U 300.5958 Z 59.0883 F 400</v>
      </c>
      <c r="E518" t="s">
        <v>946</v>
      </c>
    </row>
    <row r="519" spans="2:5" x14ac:dyDescent="0.2">
      <c r="B519" t="str">
        <f ca="1">Gcode2W1B!BF523</f>
        <v>G1 X 50.8183 Y 62.1153 U 300.5403 Z 58.9183 F 400</v>
      </c>
      <c r="E519" t="s">
        <v>947</v>
      </c>
    </row>
    <row r="520" spans="2:5" x14ac:dyDescent="0.2">
      <c r="B520" t="str">
        <f ca="1">Gcode2W1B!BF524</f>
        <v>G1 X 50.7321 Y 61.793 U 300.4887 Z 58.7414 F 400</v>
      </c>
      <c r="E520" t="s">
        <v>948</v>
      </c>
    </row>
    <row r="521" spans="2:5" x14ac:dyDescent="0.2">
      <c r="B521" t="str">
        <f ca="1">Gcode2W1B!BF525</f>
        <v>G1 X 50.669 Y 61.4792 U 300.45 Z 58.569 F 400</v>
      </c>
      <c r="E521" t="s">
        <v>949</v>
      </c>
    </row>
    <row r="522" spans="2:5" x14ac:dyDescent="0.2">
      <c r="B522" t="str">
        <f ca="1">Gcode2W1B!BF526</f>
        <v>G1 X 50.6216 Y 61.1721 U 300.42 Z 58.4 F 400</v>
      </c>
      <c r="E522" t="s">
        <v>950</v>
      </c>
    </row>
    <row r="523" spans="2:5" x14ac:dyDescent="0.2">
      <c r="B523" t="str">
        <f ca="1">Gcode2W1B!BF527</f>
        <v>G1 X 50.5763 Y 60.8641 U 300.3912 Z 58.2305 F 400</v>
      </c>
      <c r="E523" t="s">
        <v>951</v>
      </c>
    </row>
    <row r="524" spans="2:5" x14ac:dyDescent="0.2">
      <c r="B524" t="str">
        <f ca="1">Gcode2W1B!BF528</f>
        <v>G1 X 50.5237 Y 60.5504 U 300.3582 Z 58.0579 F 400</v>
      </c>
      <c r="E524" t="s">
        <v>952</v>
      </c>
    </row>
    <row r="525" spans="2:5" x14ac:dyDescent="0.2">
      <c r="B525" t="str">
        <f ca="1">Gcode2W1B!BF529</f>
        <v>G1 X 50.4688 Y 60.238 U 300.324 Z 57.8861 F 400</v>
      </c>
      <c r="E525" t="s">
        <v>953</v>
      </c>
    </row>
    <row r="526" spans="2:5" x14ac:dyDescent="0.2">
      <c r="B526" t="str">
        <f ca="1">Gcode2W1B!BF530</f>
        <v>G1 X 50.4202 Y 59.9368 U 300.2934 Z 57.7205 F 400</v>
      </c>
      <c r="E526" t="s">
        <v>954</v>
      </c>
    </row>
    <row r="527" spans="2:5" x14ac:dyDescent="0.2">
      <c r="B527" t="str">
        <f ca="1">Gcode2W1B!BF531</f>
        <v>G1 X 50.3843 Y 59.6531 U 300.2701 Z 57.5642 F 400</v>
      </c>
      <c r="E527" t="s">
        <v>955</v>
      </c>
    </row>
    <row r="528" spans="2:5" x14ac:dyDescent="0.2">
      <c r="B528" t="str">
        <f ca="1">Gcode2W1B!BF532</f>
        <v>G1 X 50.3567 Y 59.3779 U 300.2514 Z 57.4127 F 400</v>
      </c>
      <c r="E528" t="s">
        <v>956</v>
      </c>
    </row>
    <row r="529" spans="2:5" x14ac:dyDescent="0.2">
      <c r="B529" t="str">
        <f ca="1">Gcode2W1B!BF533</f>
        <v>G1 X 50.3305 Y 59.099 U 300.2335 Z 57.259 F 400</v>
      </c>
      <c r="E529" t="s">
        <v>957</v>
      </c>
    </row>
    <row r="530" spans="2:5" x14ac:dyDescent="0.2">
      <c r="B530" t="str">
        <f ca="1">Gcode2W1B!BF534</f>
        <v>G1 X 50.3005 Y 58.8092 U 300.2133 Z 57.0994 F 400</v>
      </c>
      <c r="E530" t="s">
        <v>958</v>
      </c>
    </row>
    <row r="531" spans="2:5" x14ac:dyDescent="0.2">
      <c r="B531" t="str">
        <f ca="1">Gcode2W1B!BF535</f>
        <v>G1 X 50.2692 Y 58.5232 U 300.1924 Z 56.9419 F 400</v>
      </c>
      <c r="E531" t="s">
        <v>959</v>
      </c>
    </row>
    <row r="532" spans="2:5" x14ac:dyDescent="0.2">
      <c r="B532" t="str">
        <f ca="1">Gcode2W1B!BF536</f>
        <v>G1 X 50.2407 Y 58.2612 U 300.1735 Z 56.7975 F 400</v>
      </c>
      <c r="E532" t="s">
        <v>960</v>
      </c>
    </row>
    <row r="533" spans="2:5" x14ac:dyDescent="0.2">
      <c r="B533" t="str">
        <f ca="1">Gcode2W1B!BF537</f>
        <v>G1 X 50.2181 Y 58.0368 U 300.1582 Z 56.674 F 400</v>
      </c>
      <c r="E533" t="s">
        <v>961</v>
      </c>
    </row>
    <row r="534" spans="2:5" x14ac:dyDescent="0.2">
      <c r="B534" t="str">
        <f ca="1">Gcode2W1B!BF538</f>
        <v>G1 X 50.1995 Y 57.8387 U 300.1455 Z 56.5648 F 400</v>
      </c>
      <c r="E534" t="s">
        <v>962</v>
      </c>
    </row>
    <row r="535" spans="2:5" x14ac:dyDescent="0.2">
      <c r="B535" t="str">
        <f ca="1">Gcode2W1B!BF539</f>
        <v>G1 X 50.1818 Y 57.649 U 300.1333 Z 56.4603 F 400</v>
      </c>
      <c r="E535" t="s">
        <v>963</v>
      </c>
    </row>
    <row r="536" spans="2:5" x14ac:dyDescent="0.2">
      <c r="B536" t="str">
        <f ca="1">Gcode2W1B!BF540</f>
        <v>G1 X 50.1627 Y 57.4529 U 300.1203 Z 56.3522 F 400</v>
      </c>
      <c r="E536" t="s">
        <v>964</v>
      </c>
    </row>
    <row r="537" spans="2:5" x14ac:dyDescent="0.2">
      <c r="B537" t="str">
        <f ca="1">Gcode2W1B!BF541</f>
        <v>G1 X 50.1426 Y 57.2484 U 300.1067 Z 56.2396 F 400</v>
      </c>
      <c r="E537" t="s">
        <v>965</v>
      </c>
    </row>
    <row r="538" spans="2:5" x14ac:dyDescent="0.2">
      <c r="B538" t="str">
        <f ca="1">Gcode2W1B!BF542</f>
        <v>G1 X 50.1229 Y 57.0368 U 300.0932 Z 56.123 F 400</v>
      </c>
      <c r="E538" t="s">
        <v>966</v>
      </c>
    </row>
    <row r="539" spans="2:5" x14ac:dyDescent="0.2">
      <c r="B539" t="str">
        <f ca="1">Gcode2W1B!BF543</f>
        <v>G1 X 50.1046 Y 56.8195 U 300.0804 Z 56.0033 F 400</v>
      </c>
      <c r="E539" t="s">
        <v>967</v>
      </c>
    </row>
    <row r="540" spans="2:5" x14ac:dyDescent="0.2">
      <c r="B540" t="str">
        <f ca="1">Gcode2W1B!BF544</f>
        <v>G1 X 50.0864 Y 56.5997 U 300.0676 Z 55.8821 F 400</v>
      </c>
      <c r="E540" t="s">
        <v>968</v>
      </c>
    </row>
    <row r="541" spans="2:5" x14ac:dyDescent="0.2">
      <c r="B541" t="str">
        <f ca="1">Gcode2W1B!BF545</f>
        <v>G1 X 50.0671 Y 56.381 U 300.0542 Z 55.7616 F 400</v>
      </c>
      <c r="E541" t="s">
        <v>969</v>
      </c>
    </row>
    <row r="542" spans="2:5" x14ac:dyDescent="0.2">
      <c r="B542" t="str">
        <f ca="1">Gcode2W1B!BF546</f>
        <v>G1 X 50.0461 Y 56.1654 U 300.0399 Z 55.6429 F 400</v>
      </c>
      <c r="E542" t="s">
        <v>970</v>
      </c>
    </row>
    <row r="543" spans="2:5" x14ac:dyDescent="0.2">
      <c r="B543" t="str">
        <f ca="1">Gcode2W1B!BF547</f>
        <v>G1 X 50.0263 Y 55.9488 U 300.0263 Z 55.5235 F 400</v>
      </c>
      <c r="E543" t="s">
        <v>971</v>
      </c>
    </row>
    <row r="544" spans="2:5" x14ac:dyDescent="0.2">
      <c r="B544" t="str">
        <f ca="1">Gcode2W1B!BF548</f>
        <v>G1 X 50.0117 Y 55.7252 U 300.0155 Z 55.4002 F 400</v>
      </c>
      <c r="E544" t="s">
        <v>972</v>
      </c>
    </row>
    <row r="545" spans="2:5" x14ac:dyDescent="0.2">
      <c r="B545" t="str">
        <f ca="1">Gcode2W1B!BF549</f>
        <v>G1 X 50.0048 Y 55.4905 U 300.0088 Z 55.2708 F 400</v>
      </c>
      <c r="E545" t="s">
        <v>973</v>
      </c>
    </row>
    <row r="546" spans="2:5" x14ac:dyDescent="0.2">
      <c r="B546" t="str">
        <f ca="1">Gcode2W1B!BF550</f>
        <v>G1 X 50.0024 Y 55.2474 U 300.0044 Z 55.1365 F 400</v>
      </c>
      <c r="E546" t="s">
        <v>974</v>
      </c>
    </row>
    <row r="547" spans="2:5" x14ac:dyDescent="0.2">
      <c r="B547" t="str">
        <f ca="1">Gcode2W1B!BF551</f>
        <v>G1 X 50 Y 55 U 300 Z 55 F 400</v>
      </c>
      <c r="E547" t="s">
        <v>975</v>
      </c>
    </row>
    <row r="548" spans="2:5" x14ac:dyDescent="0.2">
      <c r="B548" t="str">
        <f ca="1">Gcode2W1B!BF552</f>
        <v>G1 X 49.9945 Y 54.7527 U 299.9939 Z 54.8635 F 400</v>
      </c>
      <c r="E548" t="s">
        <v>976</v>
      </c>
    </row>
    <row r="549" spans="2:5" x14ac:dyDescent="0.2">
      <c r="B549" t="str">
        <f ca="1">Gcode2W1B!BF553</f>
        <v>G1 X 49.989 Y 54.5096 U 299.9878 Z 54.7294 F 400</v>
      </c>
      <c r="E549" t="s">
        <v>977</v>
      </c>
    </row>
    <row r="550" spans="2:5" x14ac:dyDescent="0.2">
      <c r="B550" t="str">
        <f ca="1">Gcode2W1B!BF554</f>
        <v>G1 X 49.9883 Y 54.2748 U 299.9845 Z 54.5998 F 400</v>
      </c>
      <c r="E550" t="s">
        <v>978</v>
      </c>
    </row>
    <row r="551" spans="2:5" x14ac:dyDescent="0.2">
      <c r="B551" t="str">
        <f ca="1">Gcode2W1B!BF555</f>
        <v>G1 X 49.9956 Y 54.0509 U 299.9858 Z 54.476 F 400</v>
      </c>
      <c r="E551" t="s">
        <v>979</v>
      </c>
    </row>
    <row r="552" spans="2:5" x14ac:dyDescent="0.2">
      <c r="B552" t="str">
        <f ca="1">Gcode2W1B!BF556</f>
        <v>G1 X 50.0084 Y 53.8337 U 299.9901 Z 54.356 F 400</v>
      </c>
      <c r="E552" t="s">
        <v>980</v>
      </c>
    </row>
    <row r="553" spans="2:5" x14ac:dyDescent="0.2">
      <c r="B553" t="str">
        <f ca="1">Gcode2W1B!BF557</f>
        <v>G1 X 50.0225 Y 53.6176 U 299.9952 Z 54.2365 F 400</v>
      </c>
      <c r="E553" t="s">
        <v>981</v>
      </c>
    </row>
    <row r="554" spans="2:5" x14ac:dyDescent="0.2">
      <c r="B554" t="str">
        <f ca="1">Gcode2W1B!BF558</f>
        <v>G1 X 50.0347 Y 53.3984 U 299.9992 Z 54.1153 F 400</v>
      </c>
      <c r="E554" t="s">
        <v>982</v>
      </c>
    </row>
    <row r="555" spans="2:5" x14ac:dyDescent="0.2">
      <c r="B555" t="str">
        <f ca="1">Gcode2W1B!BF559</f>
        <v>G1 X 50.0457 Y 53.1781 U 300.0026 Z 53.9935 F 400</v>
      </c>
      <c r="E555" t="s">
        <v>983</v>
      </c>
    </row>
    <row r="556" spans="2:5" x14ac:dyDescent="0.2">
      <c r="B556" t="str">
        <f ca="1">Gcode2W1B!BF560</f>
        <v>G1 X 50.0571 Y 52.9603 U 300.0061 Z 53.8731 F 400</v>
      </c>
      <c r="E556" t="s">
        <v>984</v>
      </c>
    </row>
    <row r="557" spans="2:5" x14ac:dyDescent="0.2">
      <c r="B557" t="str">
        <f ca="1">Gcode2W1B!BF561</f>
        <v>G1 X 50.0699 Y 52.7481 U 300.0106 Z 53.7558 F 400</v>
      </c>
      <c r="E557" t="s">
        <v>423</v>
      </c>
    </row>
    <row r="558" spans="2:5" x14ac:dyDescent="0.2">
      <c r="B558" t="str">
        <f ca="1">Gcode2W1B!BF562</f>
        <v>G1 X 50.0834 Y 52.5431 U 300.0155 Z 53.6425 F 400</v>
      </c>
      <c r="E558" t="s">
        <v>985</v>
      </c>
    </row>
    <row r="559" spans="2:5" x14ac:dyDescent="0.2">
      <c r="B559" t="str">
        <f ca="1">Gcode2W1B!BF563</f>
        <v>G1 X 50.0962 Y 52.3465 U 300.0201 Z 53.5338 F 400</v>
      </c>
      <c r="E559" t="s">
        <v>986</v>
      </c>
    </row>
    <row r="560" spans="2:5" x14ac:dyDescent="0.2">
      <c r="B560" t="str">
        <f ca="1">Gcode2W1B!BF564</f>
        <v>G1 X 50.1077 Y 52.1563 U 300.0241 Z 53.4286 F 400</v>
      </c>
      <c r="E560" t="s">
        <v>987</v>
      </c>
    </row>
    <row r="561" spans="2:5" x14ac:dyDescent="0.2">
      <c r="B561" t="str">
        <f ca="1">Gcode2W1B!BF565</f>
        <v>G1 X 50.1199 Y 51.9577 U 300.0284 Z 53.3188 F 400</v>
      </c>
      <c r="E561" t="s">
        <v>988</v>
      </c>
    </row>
    <row r="562" spans="2:5" x14ac:dyDescent="0.2">
      <c r="B562" t="str">
        <f ca="1">Gcode2W1B!BF566</f>
        <v>G1 X 50.1353 Y 51.7328 U 300.034 Z 53.1944 F 400</v>
      </c>
      <c r="E562" t="s">
        <v>989</v>
      </c>
    </row>
    <row r="563" spans="2:5" x14ac:dyDescent="0.2">
      <c r="B563" t="str">
        <f ca="1">Gcode2W1B!BF567</f>
        <v>G1 X 50.1553 Y 51.4699 U 300.0418 Z 53.0491 F 400</v>
      </c>
      <c r="E563" t="s">
        <v>990</v>
      </c>
    </row>
    <row r="564" spans="2:5" x14ac:dyDescent="0.2">
      <c r="B564" t="str">
        <f ca="1">Gcode2W1B!BF568</f>
        <v>G1 X 50.1773 Y 51.1831 U 300.0504 Z 52.8904 F 400</v>
      </c>
      <c r="E564" t="s">
        <v>991</v>
      </c>
    </row>
    <row r="565" spans="2:5" x14ac:dyDescent="0.2">
      <c r="B565" t="str">
        <f ca="1">Gcode2W1B!BF569</f>
        <v>G1 X 50.1979 Y 50.8925 U 300.0582 Z 52.7297 F 400</v>
      </c>
      <c r="E565" t="s">
        <v>992</v>
      </c>
    </row>
    <row r="566" spans="2:5" x14ac:dyDescent="0.2">
      <c r="B566" t="str">
        <f ca="1">Gcode2W1B!BF570</f>
        <v>G1 X 50.2151 Y 50.6128 U 300.0642 Z 52.5751 F 400</v>
      </c>
      <c r="E566" t="s">
        <v>993</v>
      </c>
    </row>
    <row r="567" spans="2:5" x14ac:dyDescent="0.2">
      <c r="B567" t="str">
        <f ca="1">Gcode2W1B!BF571</f>
        <v>G1 X 50.2339 Y 50.3369 U 300.0711 Z 52.4226 F 400</v>
      </c>
      <c r="E567" t="s">
        <v>994</v>
      </c>
    </row>
    <row r="568" spans="2:5" x14ac:dyDescent="0.2">
      <c r="B568" t="str">
        <f ca="1">Gcode2W1B!BF572</f>
        <v>G1 X 50.2606 Y 50.0522 U 300.0823 Z 52.265 F 400</v>
      </c>
      <c r="E568" t="s">
        <v>995</v>
      </c>
    </row>
    <row r="569" spans="2:5" x14ac:dyDescent="0.2">
      <c r="B569" t="str">
        <f ca="1">Gcode2W1B!BF573</f>
        <v>G1 X 50.2993 Y 49.7496 U 300.1 Z 52.0975 F 400</v>
      </c>
      <c r="E569" t="s">
        <v>996</v>
      </c>
    </row>
    <row r="570" spans="2:5" x14ac:dyDescent="0.2">
      <c r="B570" t="str">
        <f ca="1">Gcode2W1B!BF574</f>
        <v>G1 X 50.3442 Y 49.4356 U 300.1208 Z 51.9235 F 400</v>
      </c>
      <c r="E570" t="s">
        <v>997</v>
      </c>
    </row>
    <row r="571" spans="2:5" x14ac:dyDescent="0.2">
      <c r="B571" t="str">
        <f ca="1">Gcode2W1B!BF575</f>
        <v>G1 X 50.3867 Y 49.1204 U 300.1403 Z 51.749 F 400</v>
      </c>
      <c r="E571" t="s">
        <v>998</v>
      </c>
    </row>
    <row r="572" spans="2:5" x14ac:dyDescent="0.2">
      <c r="B572" t="str">
        <f ca="1">Gcode2W1B!BF576</f>
        <v>G1 X 50.4219 Y 48.811 U 300.1559 Z 51.5777 F 400</v>
      </c>
      <c r="E572" t="s">
        <v>999</v>
      </c>
    </row>
    <row r="573" spans="2:5" x14ac:dyDescent="0.2">
      <c r="B573" t="str">
        <f ca="1">Gcode2W1B!BF577</f>
        <v>G1 X 50.4594 Y 48.5025 U 300.1728 Z 51.4069 F 400</v>
      </c>
      <c r="E573" t="s">
        <v>1000</v>
      </c>
    </row>
    <row r="574" spans="2:5" x14ac:dyDescent="0.2">
      <c r="B574" t="str">
        <f ca="1">Gcode2W1B!BF578</f>
        <v>G1 X 50.5123 Y 48.1869 U 300.1981 Z 51.232 F 400</v>
      </c>
      <c r="E574" t="s">
        <v>1001</v>
      </c>
    </row>
    <row r="575" spans="2:5" x14ac:dyDescent="0.2">
      <c r="B575" t="str">
        <f ca="1">Gcode2W1B!BF579</f>
        <v>G1 X 50.5881 Y 47.862 U 300.2359 Z 51.0517 F 400</v>
      </c>
      <c r="E575" t="s">
        <v>1002</v>
      </c>
    </row>
    <row r="576" spans="2:5" x14ac:dyDescent="0.2">
      <c r="B576" t="str">
        <f ca="1">Gcode2W1B!BF580</f>
        <v>G1 X 50.6716 Y 47.549 U 300.2781 Z 50.8779 F 400</v>
      </c>
      <c r="E576" t="s">
        <v>1003</v>
      </c>
    </row>
    <row r="577" spans="2:5" x14ac:dyDescent="0.2">
      <c r="B577" t="str">
        <f ca="1">Gcode2W1B!BF581</f>
        <v>G1 X 50.7422 Y 47.2752 U 300.3137 Z 50.7258 F 400</v>
      </c>
      <c r="E577" t="s">
        <v>1004</v>
      </c>
    </row>
    <row r="578" spans="2:5" x14ac:dyDescent="0.2">
      <c r="B578" t="str">
        <f ca="1">Gcode2W1B!BF582</f>
        <v>G1 X 50.7902 Y 47.0456 U 300.3373 Z 50.5984 F 400</v>
      </c>
      <c r="E578" t="s">
        <v>1005</v>
      </c>
    </row>
    <row r="579" spans="2:5" x14ac:dyDescent="0.2">
      <c r="B579" t="str">
        <f ca="1">Gcode2W1B!BF583</f>
        <v>G1 X 50.8513 Y 46.7769 U 300.3677 Z 50.4493 F 400</v>
      </c>
      <c r="E579" t="s">
        <v>1006</v>
      </c>
    </row>
    <row r="580" spans="2:5" x14ac:dyDescent="0.2">
      <c r="B580" t="str">
        <f ca="1">Gcode2W1B!BF584</f>
        <v>G1 X 50.972 Y 46.3635 U 300.4292 Z 50.2196 F 400</v>
      </c>
      <c r="E580" t="s">
        <v>1007</v>
      </c>
    </row>
    <row r="581" spans="2:5" x14ac:dyDescent="0.2">
      <c r="B581" t="str">
        <f ca="1">Gcode2W1B!BF585</f>
        <v>G1 X 51.1841 Y 45.7334 U 300.5385 Z 49.8691 F 400</v>
      </c>
      <c r="E581" t="s">
        <v>1008</v>
      </c>
    </row>
    <row r="582" spans="2:5" x14ac:dyDescent="0.2">
      <c r="B582" t="str">
        <f ca="1">Gcode2W1B!BF586</f>
        <v>G1 X 51.459 Y 44.9478 U 300.6805 Z 49.4319 F 400</v>
      </c>
      <c r="E582" t="s">
        <v>1009</v>
      </c>
    </row>
    <row r="583" spans="2:5" x14ac:dyDescent="0.2">
      <c r="B583" t="str">
        <f ca="1">Gcode2W1B!BF587</f>
        <v>G1 X 51.7534 Y 44.1011 U 300.8325 Z 48.9607 F 400</v>
      </c>
      <c r="E583" t="s">
        <v>1010</v>
      </c>
    </row>
    <row r="584" spans="2:5" x14ac:dyDescent="0.2">
      <c r="B584" t="str">
        <f ca="1">Gcode2W1B!BF588</f>
        <v>G1 X 52.0318 Y 43.2766 U 300.9759 Z 48.502 F 400</v>
      </c>
      <c r="E584" t="s">
        <v>1011</v>
      </c>
    </row>
    <row r="585" spans="2:5" x14ac:dyDescent="0.2">
      <c r="B585" t="str">
        <f ca="1">Gcode2W1B!BF589</f>
        <v>G1 X 52.2908 Y 42.5132 U 301.1094 Z 48.0773 F 400</v>
      </c>
      <c r="E585" t="s">
        <v>1012</v>
      </c>
    </row>
    <row r="586" spans="2:5" x14ac:dyDescent="0.2">
      <c r="B586" t="str">
        <f ca="1">Gcode2W1B!BF590</f>
        <v>G1 X 52.5352 Y 41.8386 U 301.236 Z 47.7019 F 400</v>
      </c>
      <c r="E586" t="s">
        <v>1013</v>
      </c>
    </row>
    <row r="587" spans="2:5" x14ac:dyDescent="0.2">
      <c r="B587" t="str">
        <f ca="1">Gcode2W1B!BF591</f>
        <v>G1 X 52.769 Y 41.2684 U 301.358 Z 47.3841 F 400</v>
      </c>
      <c r="E587" t="s">
        <v>1014</v>
      </c>
    </row>
    <row r="588" spans="2:5" x14ac:dyDescent="0.2">
      <c r="B588" t="str">
        <f ca="1">Gcode2W1B!BF592</f>
        <v>G1 X 52.9929 Y 40.7694 U 301.4754 Z 47.1059 F 400</v>
      </c>
      <c r="E588" t="s">
        <v>1015</v>
      </c>
    </row>
    <row r="589" spans="2:5" x14ac:dyDescent="0.2">
      <c r="B589" t="str">
        <f ca="1">Gcode2W1B!BF593</f>
        <v>G1 X 53.2068 Y 40.2966 U 301.5876 Z 46.8421 F 400</v>
      </c>
      <c r="E589" t="s">
        <v>1016</v>
      </c>
    </row>
    <row r="590" spans="2:5" x14ac:dyDescent="0.2">
      <c r="B590" t="str">
        <f ca="1">Gcode2W1B!BF594</f>
        <v>G1 X 53.4141 Y 39.8109 U 301.696 Z 46.5714 F 400</v>
      </c>
      <c r="E590" t="s">
        <v>1017</v>
      </c>
    </row>
    <row r="591" spans="2:5" x14ac:dyDescent="0.2">
      <c r="B591" t="str">
        <f ca="1">Gcode2W1B!BF595</f>
        <v>G1 X 53.6315 Y 39.2997 U 301.8097 Z 46.2864 F 400</v>
      </c>
      <c r="E591" t="s">
        <v>1018</v>
      </c>
    </row>
    <row r="592" spans="2:5" x14ac:dyDescent="0.2">
      <c r="B592" t="str">
        <f ca="1">Gcode2W1B!BF596</f>
        <v>G1 X 53.8788 Y 38.7562 U 301.9395 Z 45.9833 F 400</v>
      </c>
      <c r="E592" t="s">
        <v>1019</v>
      </c>
    </row>
    <row r="593" spans="2:5" x14ac:dyDescent="0.2">
      <c r="B593" t="str">
        <f ca="1">Gcode2W1B!BF597</f>
        <v>G1 X 54.1687 Y 38.178 U 302.0923 Z 45.6605 F 400</v>
      </c>
      <c r="E593" t="s">
        <v>1020</v>
      </c>
    </row>
    <row r="594" spans="2:5" x14ac:dyDescent="0.2">
      <c r="B594" t="str">
        <f ca="1">Gcode2W1B!BF598</f>
        <v>G1 X 54.4837 Y 37.5778 U 302.2588 Z 45.3252 F 400</v>
      </c>
      <c r="E594" t="s">
        <v>1021</v>
      </c>
    </row>
    <row r="595" spans="2:5" x14ac:dyDescent="0.2">
      <c r="B595" t="str">
        <f ca="1">Gcode2W1B!BF599</f>
        <v>G1 X 54.799 Y 36.9723 U 302.4253 Z 44.987 F 400</v>
      </c>
      <c r="E595" t="s">
        <v>1022</v>
      </c>
    </row>
    <row r="596" spans="2:5" x14ac:dyDescent="0.2">
      <c r="B596" t="str">
        <f ca="1">Gcode2W1B!BF600</f>
        <v>G1 X 55.0979 Y 36.3743 U 302.5829 Z 44.6531 F 400</v>
      </c>
      <c r="E596" t="s">
        <v>1023</v>
      </c>
    </row>
    <row r="597" spans="2:5" x14ac:dyDescent="0.2">
      <c r="B597" t="str">
        <f ca="1">Gcode2W1B!BF601</f>
        <v>G1 X 55.3966 Y 35.7817 U 302.7404 Z 44.3222 F 400</v>
      </c>
      <c r="E597" t="s">
        <v>1024</v>
      </c>
    </row>
    <row r="598" spans="2:5" x14ac:dyDescent="0.2">
      <c r="B598" t="str">
        <f ca="1">Gcode2W1B!BF602</f>
        <v>G1 X 55.7192 Y 35.1884 U 302.9112 Z 43.9906 F 400</v>
      </c>
      <c r="E598" t="s">
        <v>1025</v>
      </c>
    </row>
    <row r="599" spans="2:5" x14ac:dyDescent="0.2">
      <c r="B599" t="str">
        <f ca="1">Gcode2W1B!BF603</f>
        <v>G1 X 56.0824 Y 34.5893 U 303.1042 Z 43.6553 F 400</v>
      </c>
      <c r="E599" t="s">
        <v>1026</v>
      </c>
    </row>
    <row r="600" spans="2:5" x14ac:dyDescent="0.2">
      <c r="B600" t="str">
        <f ca="1">Gcode2W1B!BF604</f>
        <v>G1 X 56.471 Y 33.9835 U 303.3113 Z 43.316 F 400</v>
      </c>
      <c r="E600" t="s">
        <v>1027</v>
      </c>
    </row>
    <row r="601" spans="2:5" x14ac:dyDescent="0.2">
      <c r="B601" t="str">
        <f ca="1">Gcode2W1B!BF605</f>
        <v>G1 X 56.8621 Y 33.3707 U 303.5196 Z 42.9728 F 400</v>
      </c>
      <c r="E601" t="s">
        <v>1028</v>
      </c>
    </row>
    <row r="602" spans="2:5" x14ac:dyDescent="0.2">
      <c r="B602" t="str">
        <f ca="1">Gcode2W1B!BF606</f>
        <v>G1 X 57.2397 Y 32.7533 U 303.7204 Z 42.6272 F 400</v>
      </c>
      <c r="E602" t="s">
        <v>1029</v>
      </c>
    </row>
    <row r="603" spans="2:5" x14ac:dyDescent="0.2">
      <c r="B603" t="str">
        <f ca="1">Gcode2W1B!BF607</f>
        <v>G1 X 57.6147 Y 32.1423 U 303.9198 Z 42.2852 F 400</v>
      </c>
      <c r="E603" t="s">
        <v>1030</v>
      </c>
    </row>
    <row r="604" spans="2:5" x14ac:dyDescent="0.2">
      <c r="B604" t="str">
        <f ca="1">Gcode2W1B!BF608</f>
        <v>G1 X 58.005 Y 31.5514 U 304.1279 Z 41.9541 F 400</v>
      </c>
      <c r="E604" t="s">
        <v>1031</v>
      </c>
    </row>
    <row r="605" spans="2:5" x14ac:dyDescent="0.2">
      <c r="B605" t="str">
        <f ca="1">Gcode2W1B!BF609</f>
        <v>G1 X 58.4228 Y 30.9888 U 304.3517 Z 41.6383 F 400</v>
      </c>
      <c r="E605" t="s">
        <v>1032</v>
      </c>
    </row>
    <row r="606" spans="2:5" x14ac:dyDescent="0.2">
      <c r="B606" t="str">
        <f ca="1">Gcode2W1B!BF610</f>
        <v>G1 X 58.8582 Y 30.443 U 304.5852 Z 41.3315 F 400</v>
      </c>
      <c r="E606" t="s">
        <v>1033</v>
      </c>
    </row>
    <row r="607" spans="2:5" x14ac:dyDescent="0.2">
      <c r="B607" t="str">
        <f ca="1">Gcode2W1B!BF611</f>
        <v>G1 X 59.2954 Y 29.8972 U 304.8198 Z 41.0247 F 400</v>
      </c>
      <c r="E607" t="s">
        <v>1034</v>
      </c>
    </row>
    <row r="608" spans="2:5" x14ac:dyDescent="0.2">
      <c r="B608" t="str">
        <f ca="1">Gcode2W1B!BF612</f>
        <v>G1 X 59.7234 Y 29.3403 U 305.0492 Z 40.7119 F 400</v>
      </c>
      <c r="E608" t="s">
        <v>1035</v>
      </c>
    </row>
    <row r="609" spans="2:5" x14ac:dyDescent="0.2">
      <c r="B609" t="str">
        <f ca="1">Gcode2W1B!BF613</f>
        <v>G1 X 60.1496 Y 28.7834 U 305.2776 Z 40.3992 F 400</v>
      </c>
      <c r="E609" t="s">
        <v>1036</v>
      </c>
    </row>
    <row r="610" spans="2:5" x14ac:dyDescent="0.2">
      <c r="B610" t="str">
        <f ca="1">Gcode2W1B!BF614</f>
        <v>G1 X 60.5859 Y 28.243 U 305.5117 Z 40.0954 F 400</v>
      </c>
      <c r="E610" t="s">
        <v>1037</v>
      </c>
    </row>
    <row r="611" spans="2:5" x14ac:dyDescent="0.2">
      <c r="B611" t="str">
        <f ca="1">Gcode2W1B!BF615</f>
        <v>G1 X 61.0404 Y 27.7301 U 305.7563 Z 39.8066 F 400</v>
      </c>
      <c r="E611" t="s">
        <v>1038</v>
      </c>
    </row>
    <row r="612" spans="2:5" x14ac:dyDescent="0.2">
      <c r="B612" t="str">
        <f ca="1">Gcode2W1B!BF616</f>
        <v>G1 X 61.5067 Y 27.2335 U 306.0076 Z 39.5266 F 400</v>
      </c>
      <c r="E612" t="s">
        <v>1039</v>
      </c>
    </row>
    <row r="613" spans="2:5" x14ac:dyDescent="0.2">
      <c r="B613" t="str">
        <f ca="1">Gcode2W1B!BF617</f>
        <v>G1 X 61.9746 Y 26.7363 U 306.2597 Z 39.2462 F 400</v>
      </c>
      <c r="E613" t="s">
        <v>1040</v>
      </c>
    </row>
    <row r="614" spans="2:5" x14ac:dyDescent="0.2">
      <c r="B614" t="str">
        <f ca="1">Gcode2W1B!BF618</f>
        <v>G1 X 62.4366 Y 26.2273 U 306.5085 Z 38.9595 F 400</v>
      </c>
      <c r="E614" t="s">
        <v>1041</v>
      </c>
    </row>
    <row r="615" spans="2:5" x14ac:dyDescent="0.2">
      <c r="B615" t="str">
        <f ca="1">Gcode2W1B!BF619</f>
        <v>G1 X 62.897 Y 25.7186 U 306.7563 Z 38.6729 F 400</v>
      </c>
      <c r="E615" t="s">
        <v>1042</v>
      </c>
    </row>
    <row r="616" spans="2:5" x14ac:dyDescent="0.2">
      <c r="B616" t="str">
        <f ca="1">Gcode2W1B!BF620</f>
        <v>G1 X 63.3629 Y 25.2279 U 307.0074 Z 38.3962 F 400</v>
      </c>
      <c r="E616" t="s">
        <v>1043</v>
      </c>
    </row>
    <row r="617" spans="2:5" x14ac:dyDescent="0.2">
      <c r="B617" t="str">
        <f ca="1">Gcode2W1B!BF621</f>
        <v>G1 X 63.8392 Y 24.7673 U 307.2647 Z 38.1359 F 400</v>
      </c>
      <c r="E617" t="s">
        <v>1044</v>
      </c>
    </row>
    <row r="618" spans="2:5" x14ac:dyDescent="0.2">
      <c r="B618" t="str">
        <f ca="1">Gcode2W1B!BF622</f>
        <v>G1 X 64.322 Y 24.3248 U 307.5257 Z 37.8856 F 400</v>
      </c>
      <c r="E618" t="s">
        <v>1045</v>
      </c>
    </row>
    <row r="619" spans="2:5" x14ac:dyDescent="0.2">
      <c r="B619" t="str">
        <f ca="1">Gcode2W1B!BF623</f>
        <v>G1 X 64.8053 Y 23.8829 U 307.7871 Z 37.6356 F 400</v>
      </c>
      <c r="E619" t="s">
        <v>1046</v>
      </c>
    </row>
    <row r="620" spans="2:5" x14ac:dyDescent="0.2">
      <c r="B620" t="str">
        <f ca="1">Gcode2W1B!BF624</f>
        <v>G1 X 65.2849 Y 23.4294 U 308.0463 Z 37.3793 F 400</v>
      </c>
      <c r="E620" t="s">
        <v>1047</v>
      </c>
    </row>
    <row r="621" spans="2:5" x14ac:dyDescent="0.2">
      <c r="B621" t="str">
        <f ca="1">Gcode2W1B!BF625</f>
        <v>G1 X 65.7639 Y 22.9755 U 308.3051 Z 37.1227 F 400</v>
      </c>
      <c r="E621" t="s">
        <v>1048</v>
      </c>
    </row>
    <row r="622" spans="2:5" x14ac:dyDescent="0.2">
      <c r="B622" t="str">
        <f ca="1">Gcode2W1B!BF626</f>
        <v>G1 X 66.2473 Y 22.5378 U 308.5665 Z 36.875 F 400</v>
      </c>
      <c r="E622" t="s">
        <v>1049</v>
      </c>
    </row>
    <row r="623" spans="2:5" x14ac:dyDescent="0.2">
      <c r="B623" t="str">
        <f ca="1">Gcode2W1B!BF627</f>
        <v>G1 X 66.7385 Y 22.1276 U 308.8326 Z 36.6424 F 400</v>
      </c>
      <c r="E623" t="s">
        <v>1050</v>
      </c>
    </row>
    <row r="624" spans="2:5" x14ac:dyDescent="0.2">
      <c r="B624" t="str">
        <f ca="1">Gcode2W1B!BF628</f>
        <v>G1 X 67.2346 Y 21.7341 U 309.1016 Z 36.419 F 400</v>
      </c>
      <c r="E624" t="s">
        <v>1051</v>
      </c>
    </row>
    <row r="625" spans="2:5" x14ac:dyDescent="0.2">
      <c r="B625" t="str">
        <f ca="1">Gcode2W1B!BF629</f>
        <v>G1 X 67.7311 Y 21.3412 U 309.3708 Z 36.1959 F 400</v>
      </c>
      <c r="E625" t="s">
        <v>1052</v>
      </c>
    </row>
    <row r="626" spans="2:5" x14ac:dyDescent="0.2">
      <c r="B626" t="str">
        <f ca="1">Gcode2W1B!BF630</f>
        <v>G1 X 68.225 Y 20.9378 U 309.6385 Z 35.967 F 400</v>
      </c>
      <c r="E626" t="s">
        <v>1053</v>
      </c>
    </row>
    <row r="627" spans="2:5" x14ac:dyDescent="0.2">
      <c r="B627" t="str">
        <f ca="1">Gcode2W1B!BF631</f>
        <v>G1 X 68.7183 Y 20.5339 U 309.9059 Z 35.7379 F 400</v>
      </c>
      <c r="E627" t="s">
        <v>1054</v>
      </c>
    </row>
    <row r="628" spans="2:5" x14ac:dyDescent="0.2">
      <c r="B628" t="str">
        <f ca="1">Gcode2W1B!BF632</f>
        <v>G1 X 69.2145 Y 20.1445 U 310.1749 Z 35.5168 F 400</v>
      </c>
      <c r="E628" t="s">
        <v>1055</v>
      </c>
    </row>
    <row r="629" spans="2:5" x14ac:dyDescent="0.2">
      <c r="B629" t="str">
        <f ca="1">Gcode2W1B!BF633</f>
        <v>G1 X 69.7158 Y 19.78 U 310.4472 Z 35.3093 F 400</v>
      </c>
      <c r="E629" t="s">
        <v>1056</v>
      </c>
    </row>
    <row r="630" spans="2:5" x14ac:dyDescent="0.2">
      <c r="B630" t="str">
        <f ca="1">Gcode2W1B!BF634</f>
        <v>G1 X 70.2206 Y 19.4305 U 310.7216 Z 35.11 F 400</v>
      </c>
      <c r="E630" t="s">
        <v>1057</v>
      </c>
    </row>
    <row r="631" spans="2:5" x14ac:dyDescent="0.2">
      <c r="B631" t="str">
        <f ca="1">Gcode2W1B!BF635</f>
        <v>G1 X 70.7259 Y 19.0815 U 310.9962 Z 34.911 F 400</v>
      </c>
      <c r="E631" t="s">
        <v>1058</v>
      </c>
    </row>
    <row r="632" spans="2:5" x14ac:dyDescent="0.2">
      <c r="B632" t="str">
        <f ca="1">Gcode2W1B!BF636</f>
        <v>G1 X 71.2298 Y 18.7229 U 311.2699 Z 34.7068 F 400</v>
      </c>
      <c r="E632" t="s">
        <v>1059</v>
      </c>
    </row>
    <row r="633" spans="2:5" x14ac:dyDescent="0.2">
      <c r="B633" t="str">
        <f ca="1">Gcode2W1B!BF637</f>
        <v>G1 X 71.7329 Y 18.364 U 311.5433 Z 34.5024 F 400</v>
      </c>
      <c r="E633" t="s">
        <v>1060</v>
      </c>
    </row>
    <row r="634" spans="2:5" x14ac:dyDescent="0.2">
      <c r="B634" t="str">
        <f ca="1">Gcode2W1B!BF638</f>
        <v>G1 X 72.237 Y 18.0184 U 311.8173 Z 34.3053 F 400</v>
      </c>
      <c r="E634" t="s">
        <v>1061</v>
      </c>
    </row>
    <row r="635" spans="2:5" x14ac:dyDescent="0.2">
      <c r="B635" t="str">
        <f ca="1">Gcode2W1B!BF639</f>
        <v>G1 X 72.7434 Y 17.6955 U 312.0928 Z 34.1207 F 400</v>
      </c>
      <c r="E635" t="s">
        <v>1062</v>
      </c>
    </row>
    <row r="636" spans="2:5" x14ac:dyDescent="0.2">
      <c r="B636" t="str">
        <f ca="1">Gcode2W1B!BF640</f>
        <v>G1 X 73.2523 Y 17.3859 U 312.37 Z 33.9435 F 400</v>
      </c>
      <c r="E636" t="s">
        <v>1063</v>
      </c>
    </row>
    <row r="637" spans="2:5" x14ac:dyDescent="0.2">
      <c r="B637" t="str">
        <f ca="1">Gcode2W1B!BF641</f>
        <v>G1 X 73.7638 Y 17.0757 U 312.6485 Z 33.7658 F 400</v>
      </c>
      <c r="E637" t="s">
        <v>1064</v>
      </c>
    </row>
    <row r="638" spans="2:5" x14ac:dyDescent="0.2">
      <c r="B638" t="str">
        <f ca="1">Gcode2W1B!BF642</f>
        <v>G1 X 74.2771 Y 16.7559 U 312.928 Z 33.5829 F 400</v>
      </c>
      <c r="E638" t="s">
        <v>1065</v>
      </c>
    </row>
    <row r="639" spans="2:5" x14ac:dyDescent="0.2">
      <c r="B639" t="str">
        <f ca="1">Gcode2W1B!BF643</f>
        <v>G1 X 74.7878 Y 16.4371 U 313.2059 Z 33.4005 F 400</v>
      </c>
      <c r="E639" t="s">
        <v>1066</v>
      </c>
    </row>
    <row r="640" spans="2:5" x14ac:dyDescent="0.2">
      <c r="B640" t="str">
        <f ca="1">Gcode2W1B!BF644</f>
        <v>G1 X 75.2907 Y 16.1347 U 313.4798 Z 33.2273 F 400</v>
      </c>
      <c r="E640" t="s">
        <v>1067</v>
      </c>
    </row>
    <row r="641" spans="2:5" x14ac:dyDescent="0.2">
      <c r="B641" t="str">
        <f ca="1">Gcode2W1B!BF645</f>
        <v>G1 X 75.7857 Y 15.8575 U 313.7497 Z 33.0681 F 400</v>
      </c>
      <c r="E641" t="s">
        <v>1068</v>
      </c>
    </row>
    <row r="642" spans="2:5" x14ac:dyDescent="0.2">
      <c r="B642" t="str">
        <f ca="1">Gcode2W1B!BF646</f>
        <v>G1 X 76.2928 Y 15.5877 U 314.0263 Z 32.9128 F 400</v>
      </c>
      <c r="E642" t="s">
        <v>1069</v>
      </c>
    </row>
    <row r="643" spans="2:5" x14ac:dyDescent="0.2">
      <c r="B643" t="str">
        <f ca="1">Gcode2W1B!BF647</f>
        <v>G1 X 76.8373 Y 15.3006 U 314.3234 Z 32.7475 F 400</v>
      </c>
      <c r="E643" t="s">
        <v>1070</v>
      </c>
    </row>
    <row r="644" spans="2:5" x14ac:dyDescent="0.2">
      <c r="B644" t="str">
        <f ca="1">Gcode2W1B!BF648</f>
        <v>G1 X 77.4235 Y 14.9855 U 314.6431 Z 32.5663 F 400</v>
      </c>
      <c r="E644" t="s">
        <v>1071</v>
      </c>
    </row>
    <row r="645" spans="2:5" x14ac:dyDescent="0.2">
      <c r="B645" t="str">
        <f ca="1">Gcode2W1B!BF649</f>
        <v>G1 X 77.9722 Y 14.6874 U 314.9423 Z 32.3948 F 400</v>
      </c>
      <c r="E645" t="s">
        <v>1072</v>
      </c>
    </row>
    <row r="646" spans="2:5" x14ac:dyDescent="0.2">
      <c r="B646" t="str">
        <f ca="1">Gcode2W1B!BF650</f>
        <v>G1 X 78.3834 Y 14.4648 U 315.1666 Z 32.2668 F 400</v>
      </c>
      <c r="E646" t="s">
        <v>1073</v>
      </c>
    </row>
    <row r="647" spans="2:5" x14ac:dyDescent="0.2">
      <c r="B647" t="str">
        <f ca="1">Gcode2W1B!BF651</f>
        <v>G1 X 78.595 Y 14.3552 U 315.282 Z 32.2037 F 400</v>
      </c>
      <c r="E647" t="s">
        <v>1074</v>
      </c>
    </row>
    <row r="648" spans="2:5" x14ac:dyDescent="0.2">
      <c r="B648" t="str">
        <f ca="1">Gcode2W1B!BF652</f>
        <v>G1 X 78.6951 Y 14.3107 U 315.3368 Z 32.1779 F 400</v>
      </c>
      <c r="E648" t="s">
        <v>1075</v>
      </c>
    </row>
    <row r="649" spans="2:5" x14ac:dyDescent="0.2">
      <c r="B649" t="str">
        <f ca="1">Gcode2W1B!BF653</f>
        <v>G1 X 78.8099 Y 14.2619 U 315.3995 Z 32.1495 F 400</v>
      </c>
      <c r="E649" t="s">
        <v>1076</v>
      </c>
    </row>
    <row r="650" spans="2:5" x14ac:dyDescent="0.2">
      <c r="B650" t="str">
        <f ca="1">Gcode2W1B!BF654</f>
        <v>G1 X 79.0342 Y 14.1566 U 315.522 Z 32.0886 F 400</v>
      </c>
      <c r="E650" t="s">
        <v>1077</v>
      </c>
    </row>
    <row r="651" spans="2:5" x14ac:dyDescent="0.2">
      <c r="B651" t="str">
        <f ca="1">Gcode2W1B!BF655</f>
        <v>G1 X 79.3384 Y 14.0096 U 315.6882 Z 32.0036 F 400</v>
      </c>
      <c r="E651" t="s">
        <v>1078</v>
      </c>
    </row>
    <row r="652" spans="2:5" x14ac:dyDescent="0.2">
      <c r="B652" t="str">
        <f ca="1">Gcode2W1B!BF656</f>
        <v>G1 X 79.6618 Y 13.8528 U 315.8648 Z 31.913 F 400</v>
      </c>
      <c r="E652" t="s">
        <v>1079</v>
      </c>
    </row>
    <row r="653" spans="2:5" x14ac:dyDescent="0.2">
      <c r="B653" t="str">
        <f ca="1">Gcode2W1B!BF657</f>
        <v>G1 X 79.9563 Y 13.7114 U 316.0256 Z 31.8313 F 400</v>
      </c>
      <c r="E653" t="s">
        <v>1080</v>
      </c>
    </row>
    <row r="654" spans="2:5" x14ac:dyDescent="0.2">
      <c r="B654" t="str">
        <f ca="1">Gcode2W1B!BF658</f>
        <v>G1 X 80.2245 Y 13.584 U 316.1721 Z 31.7577 F 400</v>
      </c>
      <c r="E654" t="s">
        <v>1081</v>
      </c>
    </row>
    <row r="655" spans="2:5" x14ac:dyDescent="0.2">
      <c r="B655" t="str">
        <f ca="1">Gcode2W1B!BF659</f>
        <v>G1 X 80.4814 Y 13.4626 U 316.3125 Z 31.6874 F 400</v>
      </c>
      <c r="E655" t="s">
        <v>1082</v>
      </c>
    </row>
    <row r="656" spans="2:5" x14ac:dyDescent="0.2">
      <c r="B656" t="str">
        <f ca="1">Gcode2W1B!BF660</f>
        <v>G1 X 80.74 Y 13.3406 U 316.4537 Z 31.6168 F 400</v>
      </c>
      <c r="E656" t="s">
        <v>1083</v>
      </c>
    </row>
    <row r="657" spans="2:5" x14ac:dyDescent="0.2">
      <c r="B657" t="str">
        <f ca="1">Gcode2W1B!BF661</f>
        <v>G1 X 81.0036 Y 13.2171 U 316.5977 Z 31.5454 F 400</v>
      </c>
      <c r="E657" t="s">
        <v>1084</v>
      </c>
    </row>
    <row r="658" spans="2:5" x14ac:dyDescent="0.2">
      <c r="B658" t="str">
        <f ca="1">Gcode2W1B!BF662</f>
        <v>G1 X 81.2733 Y 13.093 U 316.7451 Z 31.4735 F 400</v>
      </c>
      <c r="E658" t="s">
        <v>1085</v>
      </c>
    </row>
    <row r="659" spans="2:5" x14ac:dyDescent="0.2">
      <c r="B659" t="str">
        <f ca="1">Gcode2W1B!BF663</f>
        <v>G1 X 81.5479 Y 12.9695 U 316.8952 Z 31.4019 F 400</v>
      </c>
      <c r="E659" t="s">
        <v>1086</v>
      </c>
    </row>
    <row r="660" spans="2:5" x14ac:dyDescent="0.2">
      <c r="B660" t="str">
        <f ca="1">Gcode2W1B!BF664</f>
        <v>G1 X 81.8181 Y 12.8504 U 317.0428 Z 31.3328 F 400</v>
      </c>
      <c r="E660" t="s">
        <v>1087</v>
      </c>
    </row>
    <row r="661" spans="2:5" x14ac:dyDescent="0.2">
      <c r="B661" t="str">
        <f ca="1">Gcode2W1B!BF665</f>
        <v>G1 X 82.0721 Y 12.74 U 317.1817 Z 31.2687 F 400</v>
      </c>
      <c r="E661" t="s">
        <v>1088</v>
      </c>
    </row>
    <row r="662" spans="2:5" x14ac:dyDescent="0.2">
      <c r="B662" t="str">
        <f ca="1">Gcode2W1B!BF666</f>
        <v>G1 X 82.3001 Y 12.6422 U 317.3064 Z 31.2118 F 400</v>
      </c>
      <c r="E662" t="s">
        <v>1089</v>
      </c>
    </row>
    <row r="663" spans="2:5" x14ac:dyDescent="0.2">
      <c r="B663" t="str">
        <f ca="1">Gcode2W1B!BF667</f>
        <v>G1 X 82.4994 Y 12.5575 U 317.4154 Z 31.1626 F 400</v>
      </c>
      <c r="E663" t="s">
        <v>1090</v>
      </c>
    </row>
    <row r="664" spans="2:5" x14ac:dyDescent="0.2">
      <c r="B664" t="str">
        <f ca="1">Gcode2W1B!BF668</f>
        <v>G1 X 82.669 Y 12.4858 U 317.5081 Z 31.1209 F 400</v>
      </c>
      <c r="E664" t="s">
        <v>1091</v>
      </c>
    </row>
    <row r="665" spans="2:5" x14ac:dyDescent="0.2">
      <c r="B665" t="str">
        <f ca="1">Gcode2W1B!BF669</f>
        <v>G1 X 82.8106 Y 12.4261 U 317.5855 Z 31.0862 F 400</v>
      </c>
      <c r="E665" t="s">
        <v>1092</v>
      </c>
    </row>
    <row r="666" spans="2:5" x14ac:dyDescent="0.2">
      <c r="B666" t="str">
        <f ca="1">Gcode2W1B!BF670</f>
        <v>G1 X 82.9369 Y 12.373 U 317.6546 Z 31.0553 F 400</v>
      </c>
      <c r="E666" t="s">
        <v>1093</v>
      </c>
    </row>
    <row r="667" spans="2:5" x14ac:dyDescent="0.2">
      <c r="B667" t="str">
        <f ca="1">Gcode2W1B!BF671</f>
        <v>G1 X 83.0633 Y 12.3203 U 317.7238 Z 31.0246 F 400</v>
      </c>
      <c r="E667" t="s">
        <v>1094</v>
      </c>
    </row>
    <row r="668" spans="2:5" x14ac:dyDescent="0.2">
      <c r="B668" t="str">
        <f ca="1">Gcode2W1B!BF672</f>
        <v>G1 X 83.2017 Y 12.2629 U 317.7994 Z 30.9912 F 400</v>
      </c>
      <c r="E668" t="s">
        <v>1095</v>
      </c>
    </row>
    <row r="669" spans="2:5" x14ac:dyDescent="0.2">
      <c r="B669" t="str">
        <f ca="1">Gcode2W1B!BF673</f>
        <v>G1 X 83.3493 Y 12.2017 U 317.8802 Z 30.9556 F 400</v>
      </c>
      <c r="E669" t="s">
        <v>1096</v>
      </c>
    </row>
    <row r="670" spans="2:5" x14ac:dyDescent="0.2">
      <c r="B670" t="str">
        <f ca="1">Gcode2W1B!BF674</f>
        <v>G1 X 83.4997 Y 12.139 U 317.9625 Z 30.9191 F 400</v>
      </c>
      <c r="E670" t="s">
        <v>1097</v>
      </c>
    </row>
    <row r="671" spans="2:5" x14ac:dyDescent="0.2">
      <c r="B671" t="str">
        <f ca="1">Gcode2W1B!BF675</f>
        <v>G1 X 83.6495 Y 12.076 U 318.0443 Z 30.8824 F 400</v>
      </c>
      <c r="E671" t="s">
        <v>1098</v>
      </c>
    </row>
    <row r="672" spans="2:5" x14ac:dyDescent="0.2">
      <c r="B672" t="str">
        <f ca="1">Gcode2W1B!BF676</f>
        <v>G1 X 83.8054 Y 12.0099 U 318.1296 Z 30.844 F 400</v>
      </c>
      <c r="E672" t="s">
        <v>1099</v>
      </c>
    </row>
    <row r="673" spans="2:5" x14ac:dyDescent="0.2">
      <c r="B673" t="str">
        <f ca="1">Gcode2W1B!BF677</f>
        <v>G1 X 83.9773 Y 11.937 U 318.2236 Z 30.8016 F 400</v>
      </c>
      <c r="E673" t="s">
        <v>1100</v>
      </c>
    </row>
    <row r="674" spans="2:5" x14ac:dyDescent="0.2">
      <c r="B674" t="str">
        <f ca="1">Gcode2W1B!BF678</f>
        <v>G1 X 84.1721 Y 11.8547 U 318.3302 Z 30.7537 F 400</v>
      </c>
      <c r="E674" t="s">
        <v>1101</v>
      </c>
    </row>
    <row r="675" spans="2:5" x14ac:dyDescent="0.2">
      <c r="B675" t="str">
        <f ca="1">Gcode2W1B!BF679</f>
        <v>G1 X 84.387 Y 11.7648 U 318.4477 Z 30.7014 F 400</v>
      </c>
      <c r="E675" t="s">
        <v>1102</v>
      </c>
    </row>
    <row r="676" spans="2:5" x14ac:dyDescent="0.2">
      <c r="B676" t="str">
        <f ca="1">Gcode2W1B!BF680</f>
        <v>G1 X 84.6163 Y 11.6703 U 318.5731 Z 30.6464 F 400</v>
      </c>
      <c r="E676" t="s">
        <v>1103</v>
      </c>
    </row>
    <row r="677" spans="2:5" x14ac:dyDescent="0.2">
      <c r="B677" t="str">
        <f ca="1">Gcode2W1B!BF681</f>
        <v>G1 X 84.8575 Y 11.573 U 318.705 Z 30.5897 F 400</v>
      </c>
      <c r="E677" t="s">
        <v>1104</v>
      </c>
    </row>
    <row r="678" spans="2:5" x14ac:dyDescent="0.2">
      <c r="B678" t="str">
        <f ca="1">Gcode2W1B!BF682</f>
        <v>G1 X 85.1203 Y 11.4688 U 318.8488 Z 30.5289 F 400</v>
      </c>
      <c r="E678" t="s">
        <v>1105</v>
      </c>
    </row>
    <row r="679" spans="2:5" x14ac:dyDescent="0.2">
      <c r="B679" t="str">
        <f ca="1">Gcode2W1B!BF683</f>
        <v>G1 X 85.4173 Y 11.3525 U 319.0114 Z 30.461 F 400</v>
      </c>
      <c r="E679" t="s">
        <v>1106</v>
      </c>
    </row>
    <row r="680" spans="2:5" x14ac:dyDescent="0.2">
      <c r="B680" t="str">
        <f ca="1">Gcode2W1B!BF684</f>
        <v>G1 X 85.7605 Y 11.2197 U 319.1992 Z 30.3834 F 400</v>
      </c>
      <c r="E680" t="s">
        <v>1107</v>
      </c>
    </row>
    <row r="681" spans="2:5" x14ac:dyDescent="0.2">
      <c r="B681" t="str">
        <f ca="1">Gcode2W1B!BF685</f>
        <v>G1 X 86.1587 Y 11.0689 U 319.4172 Z 30.2952 F 400</v>
      </c>
      <c r="E681" t="s">
        <v>1108</v>
      </c>
    </row>
    <row r="682" spans="2:5" x14ac:dyDescent="0.2">
      <c r="B682" t="str">
        <f ca="1">Gcode2W1B!BF686</f>
        <v>G1 X 86.62 Y 10.8992 U 319.6697 Z 30.1958 F 400</v>
      </c>
      <c r="E682" t="s">
        <v>1109</v>
      </c>
    </row>
    <row r="683" spans="2:5" x14ac:dyDescent="0.2">
      <c r="B683" t="str">
        <f ca="1">Gcode2W1B!BF687</f>
        <v>G1 X 87.1431 Y 10.7126 U 319.9563 Z 30.0862 F 400</v>
      </c>
      <c r="E683" t="s">
        <v>1110</v>
      </c>
    </row>
    <row r="684" spans="2:5" x14ac:dyDescent="0.2">
      <c r="B684" t="str">
        <f ca="1">Gcode2W1B!BF688</f>
        <v>G1 X 87.6903 Y 10.5219 U 320.256 Z 29.9741 F 400</v>
      </c>
      <c r="E684" t="s">
        <v>1111</v>
      </c>
    </row>
    <row r="685" spans="2:5" x14ac:dyDescent="0.2">
      <c r="B685" t="str">
        <f ca="1">Gcode2W1B!BF689</f>
        <v>G1 X 88.2146 Y 10.3424 U 320.5432 Z 29.8685 F 400</v>
      </c>
      <c r="E685" t="s">
        <v>1112</v>
      </c>
    </row>
    <row r="686" spans="2:5" x14ac:dyDescent="0.2">
      <c r="B686" t="str">
        <f ca="1">Gcode2W1B!BF690</f>
        <v>G1 X 88.677 Y 10.1867 U 320.7966 Z 29.7768 F 400</v>
      </c>
      <c r="E686" t="s">
        <v>1113</v>
      </c>
    </row>
    <row r="687" spans="2:5" x14ac:dyDescent="0.2">
      <c r="B687" t="str">
        <f ca="1">Gcode2W1B!BF691</f>
        <v>G1 X 89.0708 Y 10.0558 U 321.0124 Z 29.6996 F 400</v>
      </c>
      <c r="E687" t="s">
        <v>1114</v>
      </c>
    </row>
    <row r="688" spans="2:5" x14ac:dyDescent="0.2">
      <c r="B688" t="str">
        <f ca="1">Gcode2W1B!BF692</f>
        <v>G1 X 89.3976 Y 9.948 U 321.1915 Z 29.636 F 400</v>
      </c>
      <c r="E688" t="s">
        <v>1115</v>
      </c>
    </row>
    <row r="689" spans="2:5" x14ac:dyDescent="0.2">
      <c r="B689" t="str">
        <f ca="1">Gcode2W1B!BF693</f>
        <v>G1 X 89.6662 Y 9.8593 U 321.3387 Z 29.5837 F 400</v>
      </c>
      <c r="E689" t="s">
        <v>1116</v>
      </c>
    </row>
    <row r="690" spans="2:5" x14ac:dyDescent="0.2">
      <c r="B690" t="str">
        <f ca="1">Gcode2W1B!BF694</f>
        <v>G1 X 89.9151 Y 9.7773 U 321.4751 Z 29.5353 F 400</v>
      </c>
      <c r="E690" t="s">
        <v>1117</v>
      </c>
    </row>
    <row r="691" spans="2:5" x14ac:dyDescent="0.2">
      <c r="B691" t="str">
        <f ca="1">Gcode2W1B!BF695</f>
        <v>G1 X 90.19 Y 9.6873 U 321.6257 Z 29.4822 F 400</v>
      </c>
      <c r="E691" t="s">
        <v>1118</v>
      </c>
    </row>
    <row r="692" spans="2:5" x14ac:dyDescent="0.2">
      <c r="B692" t="str">
        <f ca="1">Gcode2W1B!BF696</f>
        <v>G1 X 90.5282 Y 9.5778 U 321.8111 Z 29.4176 F 400</v>
      </c>
      <c r="E692" t="s">
        <v>1119</v>
      </c>
    </row>
    <row r="693" spans="2:5" x14ac:dyDescent="0.2">
      <c r="B693" t="str">
        <f ca="1">Gcode2W1B!BF697</f>
        <v>G1 X 90.9324 Y 9.4491 U 322.0327 Z 29.3415 F 400</v>
      </c>
      <c r="E693" t="s">
        <v>1120</v>
      </c>
    </row>
    <row r="694" spans="2:5" x14ac:dyDescent="0.2">
      <c r="B694" t="str">
        <f ca="1">Gcode2W1B!BF698</f>
        <v>G1 X 91.3967 Y 9.3043 U 322.2872 Z 29.2557 F 400</v>
      </c>
      <c r="E694" t="s">
        <v>1121</v>
      </c>
    </row>
    <row r="695" spans="2:5" x14ac:dyDescent="0.2">
      <c r="B695" t="str">
        <f ca="1">Gcode2W1B!BF699</f>
        <v>G1 X 91.9119 Y 9.1473 U 322.5697 Z 29.1627 F 400</v>
      </c>
      <c r="E695" t="s">
        <v>1122</v>
      </c>
    </row>
    <row r="696" spans="2:5" x14ac:dyDescent="0.2">
      <c r="B696" t="str">
        <f ca="1">Gcode2W1B!BF700</f>
        <v>G1 X 92.4566 Y 8.9849 U 322.8684 Z 29.0662 F 400</v>
      </c>
      <c r="E696" t="s">
        <v>1123</v>
      </c>
    </row>
    <row r="697" spans="2:5" x14ac:dyDescent="0.2">
      <c r="B697" t="str">
        <f ca="1">Gcode2W1B!BF701</f>
        <v>G1 X 93.0064 Y 8.8243 U 323.17 Z 28.9707 F 400</v>
      </c>
      <c r="E697" t="s">
        <v>1124</v>
      </c>
    </row>
    <row r="698" spans="2:5" x14ac:dyDescent="0.2">
      <c r="B698" t="str">
        <f ca="1">Gcode2W1B!BF702</f>
        <v>G1 X 93.5427 Y 8.671 U 323.4642 Z 28.8794 F 400</v>
      </c>
      <c r="E698" t="s">
        <v>1125</v>
      </c>
    </row>
    <row r="699" spans="2:5" x14ac:dyDescent="0.2">
      <c r="B699" t="str">
        <f ca="1">Gcode2W1B!BF703</f>
        <v>G1 X 94.0719 Y 8.5225 U 323.7545 Z 28.7908 F 400</v>
      </c>
      <c r="E699" t="s">
        <v>1126</v>
      </c>
    </row>
    <row r="700" spans="2:5" x14ac:dyDescent="0.2">
      <c r="B700" t="str">
        <f ca="1">Gcode2W1B!BF704</f>
        <v>G1 X 94.6061 Y 8.3746 U 324.0476 Z 28.7025 F 400</v>
      </c>
      <c r="E700" t="s">
        <v>1127</v>
      </c>
    </row>
    <row r="701" spans="2:5" x14ac:dyDescent="0.2">
      <c r="B701" t="str">
        <f ca="1">Gcode2W1B!BF705</f>
        <v>G1 X 95.1515 Y 8.2249 U 324.3469 Z 28.6131 F 400</v>
      </c>
      <c r="E701" t="s">
        <v>1128</v>
      </c>
    </row>
    <row r="702" spans="2:5" x14ac:dyDescent="0.2">
      <c r="B702" t="str">
        <f ca="1">Gcode2W1B!BF706</f>
        <v>G1 X 95.6897 Y 8.0787 U 324.6422 Z 28.5257 F 400</v>
      </c>
      <c r="E702" t="s">
        <v>1129</v>
      </c>
    </row>
    <row r="703" spans="2:5" x14ac:dyDescent="0.2">
      <c r="B703" t="str">
        <f ca="1">Gcode2W1B!BF707</f>
        <v>G1 X 96.196 Y 7.9435 U 324.9201 Z 28.4447 F 400</v>
      </c>
      <c r="E703" t="s">
        <v>1130</v>
      </c>
    </row>
    <row r="704" spans="2:5" x14ac:dyDescent="0.2">
      <c r="B704" t="str">
        <f ca="1">Gcode2W1B!BF708</f>
        <v>G1 X 96.65 Y 7.8252 U 325.1693 Z 28.3738 F 400</v>
      </c>
      <c r="E704" t="s">
        <v>1131</v>
      </c>
    </row>
    <row r="705" spans="2:5" x14ac:dyDescent="0.2">
      <c r="B705" t="str">
        <f ca="1">Gcode2W1B!BF709</f>
        <v>G1 X 97.0477 Y 7.7238 U 325.3876 Z 28.3129 F 400</v>
      </c>
      <c r="E705" t="s">
        <v>1132</v>
      </c>
    </row>
    <row r="706" spans="2:5" x14ac:dyDescent="0.2">
      <c r="B706" t="str">
        <f ca="1">Gcode2W1B!BF710</f>
        <v>G1 X 97.3893 Y 7.6378 U 325.5751 Z 28.2611 F 400</v>
      </c>
      <c r="E706" t="s">
        <v>1133</v>
      </c>
    </row>
    <row r="707" spans="2:5" x14ac:dyDescent="0.2">
      <c r="B707" t="str">
        <f ca="1">Gcode2W1B!BF711</f>
        <v>G1 X 97.6789 Y 7.5649 U 325.734 Z 28.2173 F 400</v>
      </c>
      <c r="E707" t="s">
        <v>1134</v>
      </c>
    </row>
    <row r="708" spans="2:5" x14ac:dyDescent="0.2">
      <c r="B708" t="str">
        <f ca="1">Gcode2W1B!BF712</f>
        <v>G1 X 97.9362 Y 7.5005 U 325.8753 Z 28.1785 F 400</v>
      </c>
      <c r="E708" t="s">
        <v>1135</v>
      </c>
    </row>
    <row r="709" spans="2:5" x14ac:dyDescent="0.2">
      <c r="B709" t="str">
        <f ca="1">Gcode2W1B!BF713</f>
        <v>G1 X 98.1852 Y 7.439 U 326.012 Z 28.1414 F 400</v>
      </c>
      <c r="E709" t="s">
        <v>1136</v>
      </c>
    </row>
    <row r="710" spans="2:5" x14ac:dyDescent="0.2">
      <c r="B710" t="str">
        <f ca="1">Gcode2W1B!BF714</f>
        <v>G1 X 98.4444 Y 7.3761 U 326.1544 Z 28.1035 F 400</v>
      </c>
      <c r="E710" t="s">
        <v>1137</v>
      </c>
    </row>
    <row r="711" spans="2:5" x14ac:dyDescent="0.2">
      <c r="B711" t="str">
        <f ca="1">Gcode2W1B!BF715</f>
        <v>G1 X 98.7122 Y 7.3121 U 326.3014 Z 28.0648 F 400</v>
      </c>
      <c r="E711" t="s">
        <v>1138</v>
      </c>
    </row>
    <row r="712" spans="2:5" x14ac:dyDescent="0.2">
      <c r="B712" t="str">
        <f ca="1">Gcode2W1B!BF716</f>
        <v>G1 X 98.9816 Y 7.2485 U 326.4494 Z 28.0264 F 400</v>
      </c>
      <c r="E712" t="s">
        <v>1139</v>
      </c>
    </row>
    <row r="713" spans="2:5" x14ac:dyDescent="0.2">
      <c r="B713" t="str">
        <f ca="1">Gcode2W1B!BF717</f>
        <v>G1 X 99.2476 Y 7.1865 U 326.5954 Z 27.9888 F 400</v>
      </c>
      <c r="E713" t="s">
        <v>1140</v>
      </c>
    </row>
    <row r="714" spans="2:5" x14ac:dyDescent="0.2">
      <c r="B714" t="str">
        <f ca="1">Gcode2W1B!BF718</f>
        <v>G1 X 99.5118 Y 7.1255 U 326.7405 Z 27.9519 F 400</v>
      </c>
      <c r="E714" t="s">
        <v>1141</v>
      </c>
    </row>
    <row r="715" spans="2:5" x14ac:dyDescent="0.2">
      <c r="B715" t="str">
        <f ca="1">Gcode2W1B!BF719</f>
        <v>G1 X 99.7777 Y 7.0648 U 326.8866 Z 27.915 F 400</v>
      </c>
      <c r="E715" t="s">
        <v>1142</v>
      </c>
    </row>
    <row r="716" spans="2:5" x14ac:dyDescent="0.2">
      <c r="B716" t="str">
        <f ca="1">Gcode2W1B!BF720</f>
        <v>G1 X 100.0473 Y 7.004 U 327.0347 Z 27.8781 F 400</v>
      </c>
      <c r="E716" t="s">
        <v>1143</v>
      </c>
    </row>
    <row r="717" spans="2:5" x14ac:dyDescent="0.2">
      <c r="B717" t="str">
        <f ca="1">Gcode2W1B!BF721</f>
        <v>G1 X 100.3151 Y 6.9444 U 327.1819 Z 27.8419 F 400</v>
      </c>
      <c r="E717" t="s">
        <v>1144</v>
      </c>
    </row>
    <row r="718" spans="2:5" x14ac:dyDescent="0.2">
      <c r="B718" t="str">
        <f ca="1">Gcode2W1B!BF722</f>
        <v>G1 X 100.5744 Y 6.8878 U 327.3243 Z 27.8074 F 400</v>
      </c>
      <c r="E718" t="s">
        <v>1145</v>
      </c>
    </row>
    <row r="719" spans="2:5" x14ac:dyDescent="0.2">
      <c r="B719" t="str">
        <f ca="1">Gcode2W1B!BF723</f>
        <v>G1 X 100.8233 Y 6.8347 U 327.461 Z 27.775 F 400</v>
      </c>
      <c r="E719" t="s">
        <v>1146</v>
      </c>
    </row>
    <row r="720" spans="2:5" x14ac:dyDescent="0.2">
      <c r="B720" t="str">
        <f ca="1">Gcode2W1B!BF724</f>
        <v>G1 X 101.0807 Y 6.7809 U 327.6025 Z 27.7421 F 400</v>
      </c>
      <c r="E720" t="s">
        <v>1147</v>
      </c>
    </row>
    <row r="721" spans="2:5" x14ac:dyDescent="0.2">
      <c r="B721" t="str">
        <f ca="1">Gcode2W1B!BF725</f>
        <v>G1 X 101.3708 Y 6.7208 U 327.7619 Z 27.7053 F 400</v>
      </c>
      <c r="E721" t="s">
        <v>1148</v>
      </c>
    </row>
    <row r="722" spans="2:5" x14ac:dyDescent="0.2">
      <c r="B722" t="str">
        <f ca="1">Gcode2W1B!BF726</f>
        <v>G1 X 101.7137 Y 6.6498 U 327.9504 Z 27.6618 F 400</v>
      </c>
      <c r="E722" t="s">
        <v>1149</v>
      </c>
    </row>
    <row r="723" spans="2:5" x14ac:dyDescent="0.2">
      <c r="B723" t="str">
        <f ca="1">Gcode2W1B!BF727</f>
        <v>G1 X 102.1137 Y 6.5677 U 328.1702 Z 27.6115 F 400</v>
      </c>
      <c r="E723" t="s">
        <v>1150</v>
      </c>
    </row>
    <row r="724" spans="2:5" x14ac:dyDescent="0.2">
      <c r="B724" t="str">
        <f ca="1">Gcode2W1B!BF728</f>
        <v>G1 X 102.5709 Y 6.4752 U 328.4214 Z 27.5548 F 400</v>
      </c>
      <c r="E724" t="s">
        <v>1151</v>
      </c>
    </row>
    <row r="725" spans="2:5" x14ac:dyDescent="0.2">
      <c r="B725" t="str">
        <f ca="1">Gcode2W1B!BF729</f>
        <v>G1 X 103.0814 Y 6.3738 U 328.702 Z 27.4924 F 400</v>
      </c>
      <c r="E725" t="s">
        <v>1152</v>
      </c>
    </row>
    <row r="726" spans="2:5" x14ac:dyDescent="0.2">
      <c r="B726" t="str">
        <f ca="1">Gcode2W1B!BF730</f>
        <v>G1 X 103.6241 Y 6.2675 U 329.0004 Z 27.427 F 400</v>
      </c>
      <c r="E726" t="s">
        <v>1153</v>
      </c>
    </row>
    <row r="727" spans="2:5" x14ac:dyDescent="0.2">
      <c r="B727" t="str">
        <f ca="1">Gcode2W1B!BF731</f>
        <v>G1 X 104.1741 Y 6.1612 U 329.3027 Z 27.3614 F 400</v>
      </c>
      <c r="E727" t="s">
        <v>1154</v>
      </c>
    </row>
    <row r="728" spans="2:5" x14ac:dyDescent="0.2">
      <c r="B728" t="str">
        <f ca="1">Gcode2W1B!BF732</f>
        <v>G1 X 104.7122 Y 6.0584 U 329.5985 Z 27.298 F 400</v>
      </c>
      <c r="E728" t="s">
        <v>1155</v>
      </c>
    </row>
    <row r="729" spans="2:5" x14ac:dyDescent="0.2">
      <c r="B729" t="str">
        <f ca="1">Gcode2W1B!BF733</f>
        <v>G1 X 105.2446 Y 5.9583 U 329.8912 Z 27.2361 F 400</v>
      </c>
      <c r="E729" t="s">
        <v>1156</v>
      </c>
    </row>
    <row r="730" spans="2:5" x14ac:dyDescent="0.2">
      <c r="B730" t="str">
        <f ca="1">Gcode2W1B!BF734</f>
        <v>G1 X 105.7833 Y 5.8588 U 330.1874 Z 27.1745 F 400</v>
      </c>
      <c r="E730" t="s">
        <v>1157</v>
      </c>
    </row>
    <row r="731" spans="2:5" x14ac:dyDescent="0.2">
      <c r="B731" t="str">
        <f ca="1">Gcode2W1B!BF735</f>
        <v>G1 X 106.3341 Y 5.759 U 330.4903 Z 27.1125 F 400</v>
      </c>
      <c r="E731" t="s">
        <v>1158</v>
      </c>
    </row>
    <row r="732" spans="2:5" x14ac:dyDescent="0.2">
      <c r="B732" t="str">
        <f ca="1">Gcode2W1B!BF736</f>
        <v>G1 X 106.8777 Y 5.6628 U 330.7892 Z 27.0526 F 400</v>
      </c>
      <c r="E732" t="s">
        <v>1159</v>
      </c>
    </row>
    <row r="733" spans="2:5" x14ac:dyDescent="0.2">
      <c r="B733" t="str">
        <f ca="1">Gcode2W1B!BF737</f>
        <v>G1 X 107.3882 Y 5.5749 U 331.0699 Z 26.9978 F 400</v>
      </c>
      <c r="E733" t="s">
        <v>1160</v>
      </c>
    </row>
    <row r="734" spans="2:5" x14ac:dyDescent="0.2">
      <c r="B734" t="str">
        <f ca="1">Gcode2W1B!BF738</f>
        <v>G1 X 107.8443 Y 5.4992 U 331.3208 Z 26.9503 F 400</v>
      </c>
      <c r="E734" t="s">
        <v>1161</v>
      </c>
    </row>
    <row r="735" spans="2:5" x14ac:dyDescent="0.2">
      <c r="B735" t="str">
        <f ca="1">Gcode2W1B!BF739</f>
        <v>G1 X 108.2426 Y 5.4352 U 331.5399 Z 26.91 F 400</v>
      </c>
      <c r="E735" t="s">
        <v>1162</v>
      </c>
    </row>
    <row r="736" spans="2:5" x14ac:dyDescent="0.2">
      <c r="B736" t="str">
        <f ca="1">Gcode2W1B!BF740</f>
        <v>G1 X 108.5841 Y 5.3813 U 331.7278 Z 26.876 F 400</v>
      </c>
      <c r="E736" t="s">
        <v>1163</v>
      </c>
    </row>
    <row r="737" spans="2:5" x14ac:dyDescent="0.2">
      <c r="B737" t="str">
        <f ca="1">Gcode2W1B!BF741</f>
        <v>G1 X 108.8736 Y 5.3357 U 331.8871 Z 26.8472 F 400</v>
      </c>
      <c r="E737" t="s">
        <v>1164</v>
      </c>
    </row>
    <row r="738" spans="2:5" x14ac:dyDescent="0.2">
      <c r="B738" t="str">
        <f ca="1">Gcode2W1B!BF742</f>
        <v>G1 X 109.1313 Y 5.2952 U 332.0289 Z 26.8216 F 400</v>
      </c>
      <c r="E738" t="s">
        <v>1165</v>
      </c>
    </row>
    <row r="739" spans="2:5" x14ac:dyDescent="0.2">
      <c r="B739" t="str">
        <f ca="1">Gcode2W1B!BF743</f>
        <v>G1 X 109.3812 Y 5.2562 U 332.1663 Z 26.797 F 400</v>
      </c>
      <c r="E739" t="s">
        <v>1166</v>
      </c>
    </row>
    <row r="740" spans="2:5" x14ac:dyDescent="0.2">
      <c r="B740" t="str">
        <f ca="1">Gcode2W1B!BF744</f>
        <v>G1 X 109.6419 Y 5.2161 U 332.3098 Z 26.7716 F 400</v>
      </c>
      <c r="E740" t="s">
        <v>1167</v>
      </c>
    </row>
    <row r="741" spans="2:5" x14ac:dyDescent="0.2">
      <c r="B741" t="str">
        <f ca="1">Gcode2W1B!BF745</f>
        <v>G1 X 109.912 Y 5.1752 U 332.4584 Z 26.7457 F 400</v>
      </c>
      <c r="E741" t="s">
        <v>1168</v>
      </c>
    </row>
    <row r="742" spans="2:5" x14ac:dyDescent="0.2">
      <c r="B742" t="str">
        <f ca="1">Gcode2W1B!BF746</f>
        <v>G1 X 110.1846 Y 5.1344 U 332.6084 Z 26.7197 F 400</v>
      </c>
      <c r="E742" t="s">
        <v>1169</v>
      </c>
    </row>
    <row r="743" spans="2:5" x14ac:dyDescent="0.2">
      <c r="B743" t="str">
        <f ca="1">Gcode2W1B!BF747</f>
        <v>G1 X 110.4544 Y 5.0944 U 332.7569 Z 26.6943 F 400</v>
      </c>
      <c r="E743" t="s">
        <v>1170</v>
      </c>
    </row>
    <row r="744" spans="2:5" x14ac:dyDescent="0.2">
      <c r="B744" t="str">
        <f ca="1">Gcode2W1B!BF748</f>
        <v>G1 X 110.723 Y 5.0551 U 332.9047 Z 26.6693 F 400</v>
      </c>
      <c r="E744" t="s">
        <v>1171</v>
      </c>
    </row>
    <row r="745" spans="2:5" x14ac:dyDescent="0.2">
      <c r="B745" t="str">
        <f ca="1">Gcode2W1B!BF749</f>
        <v>G1 X 110.9935 Y 5.0158 U 333.0535 Z 26.6442 F 400</v>
      </c>
      <c r="E745" t="s">
        <v>1172</v>
      </c>
    </row>
    <row r="746" spans="2:5" x14ac:dyDescent="0.2">
      <c r="B746" t="str">
        <f ca="1">Gcode2W1B!BF750</f>
        <v>G1 X 111.2671 Y 4.9761 U 333.2041 Z 26.6189 F 400</v>
      </c>
      <c r="E746" t="s">
        <v>1173</v>
      </c>
    </row>
    <row r="747" spans="2:5" x14ac:dyDescent="0.2">
      <c r="B747" t="str">
        <f ca="1">Gcode2W1B!BF751</f>
        <v>G1 X 111.539 Y 4.9368 U 333.3537 Z 26.5938 F 400</v>
      </c>
      <c r="E747" t="s">
        <v>1174</v>
      </c>
    </row>
    <row r="748" spans="2:5" x14ac:dyDescent="0.2">
      <c r="B748" t="str">
        <f ca="1">Gcode2W1B!BF752</f>
        <v>G1 X 111.8024 Y 4.8988 U 333.4987 Z 26.5696 F 400</v>
      </c>
      <c r="E748" t="s">
        <v>1175</v>
      </c>
    </row>
    <row r="749" spans="2:5" x14ac:dyDescent="0.2">
      <c r="B749" t="str">
        <f ca="1">Gcode2W1B!BF753</f>
        <v>G1 X 112.0557 Y 4.8622 U 333.6381 Z 26.5462 F 400</v>
      </c>
      <c r="E749" t="s">
        <v>1176</v>
      </c>
    </row>
    <row r="750" spans="2:5" x14ac:dyDescent="0.2">
      <c r="B750" t="str">
        <f ca="1">Gcode2W1B!BF754</f>
        <v>G1 X 112.3175 Y 4.8244 U 333.7821 Z 26.5221 F 400</v>
      </c>
      <c r="E750" t="s">
        <v>1177</v>
      </c>
    </row>
    <row r="751" spans="2:5" x14ac:dyDescent="0.2">
      <c r="B751" t="str">
        <f ca="1">Gcode2W1B!BF755</f>
        <v>G1 X 112.6113 Y 4.7819 U 333.9438 Z 26.4949 F 400</v>
      </c>
      <c r="E751" t="s">
        <v>1178</v>
      </c>
    </row>
    <row r="752" spans="2:5" x14ac:dyDescent="0.2">
      <c r="B752" t="str">
        <f ca="1">Gcode2W1B!BF756</f>
        <v>G1 X 112.9568 Y 4.7322 U 334.1339 Z 26.4632 F 400</v>
      </c>
      <c r="E752" t="s">
        <v>1179</v>
      </c>
    </row>
    <row r="753" spans="2:5" x14ac:dyDescent="0.2">
      <c r="B753" t="str">
        <f ca="1">Gcode2W1B!BF757</f>
        <v>G1 X 113.3577 Y 4.676 U 334.3546 Z 26.4272 F 400</v>
      </c>
      <c r="E753" t="s">
        <v>1180</v>
      </c>
    </row>
    <row r="754" spans="2:5" x14ac:dyDescent="0.2">
      <c r="B754" t="str">
        <f ca="1">Gcode2W1B!BF758</f>
        <v>G1 X 113.814 Y 4.615 U 334.6058 Z 26.3879 F 400</v>
      </c>
      <c r="E754" t="s">
        <v>1181</v>
      </c>
    </row>
    <row r="755" spans="2:5" x14ac:dyDescent="0.2">
      <c r="B755" t="str">
        <f ca="1">Gcode2W1B!BF759</f>
        <v>G1 X 114.3217 Y 4.5509 U 334.8853 Z 26.3462 F 400</v>
      </c>
      <c r="E755" t="s">
        <v>1182</v>
      </c>
    </row>
    <row r="756" spans="2:5" x14ac:dyDescent="0.2">
      <c r="B756" t="str">
        <f ca="1">Gcode2W1B!BF760</f>
        <v>G1 X 114.8618 Y 4.4858 U 335.1827 Z 26.3035 F 400</v>
      </c>
      <c r="E756" t="s">
        <v>1183</v>
      </c>
    </row>
    <row r="757" spans="2:5" x14ac:dyDescent="0.2">
      <c r="B757" t="str">
        <f ca="1">Gcode2W1B!BF761</f>
        <v>G1 X 115.4115 Y 4.4217 U 335.4854 Z 26.2613 F 400</v>
      </c>
      <c r="E757" t="s">
        <v>1184</v>
      </c>
    </row>
    <row r="758" spans="2:5" x14ac:dyDescent="0.2">
      <c r="B758" t="str">
        <f ca="1">Gcode2W1B!BF762</f>
        <v>G1 X 115.9529 Y 4.3604 U 335.7835 Z 26.2206 F 400</v>
      </c>
      <c r="E758" t="s">
        <v>1185</v>
      </c>
    </row>
    <row r="759" spans="2:5" x14ac:dyDescent="0.2">
      <c r="B759" t="str">
        <f ca="1">Gcode2W1B!BF763</f>
        <v>G1 X 116.4872 Y 4.3012 U 336.0778 Z 26.1813 F 400</v>
      </c>
      <c r="E759" t="s">
        <v>1186</v>
      </c>
    </row>
    <row r="760" spans="2:5" x14ac:dyDescent="0.2">
      <c r="B760" t="str">
        <f ca="1">Gcode2W1B!BF764</f>
        <v>G1 X 117.0206 Y 4.2433 U 336.3716 Z 26.1427 F 400</v>
      </c>
      <c r="E760" t="s">
        <v>1187</v>
      </c>
    </row>
    <row r="761" spans="2:5" x14ac:dyDescent="0.2">
      <c r="B761" t="str">
        <f ca="1">Gcode2W1B!BF765</f>
        <v>G1 X 117.5579 Y 4.1859 U 336.6675 Z 26.1044 F 400</v>
      </c>
      <c r="E761" t="s">
        <v>1188</v>
      </c>
    </row>
    <row r="762" spans="2:5" x14ac:dyDescent="0.2">
      <c r="B762" t="str">
        <f ca="1">Gcode2W1B!BF766</f>
        <v>G1 X 118.0987 Y 4.1299 U 336.9654 Z 26.0667 F 400</v>
      </c>
      <c r="E762" t="s">
        <v>1189</v>
      </c>
    </row>
    <row r="763" spans="2:5" x14ac:dyDescent="0.2">
      <c r="B763" t="str">
        <f ca="1">Gcode2W1B!BF767</f>
        <v>G1 X 118.6413 Y 4.0764 U 337.2643 Z 26.0304 F 400</v>
      </c>
      <c r="E763" t="s">
        <v>1190</v>
      </c>
    </row>
    <row r="764" spans="2:5" x14ac:dyDescent="0.2">
      <c r="B764" t="str">
        <f ca="1">Gcode2W1B!BF768</f>
        <v>G1 X 119.1835 Y 4.0257 U 337.563 Z 25.9957 F 400</v>
      </c>
      <c r="E764" t="s">
        <v>1191</v>
      </c>
    </row>
    <row r="765" spans="2:5" x14ac:dyDescent="0.2">
      <c r="B765" t="str">
        <f ca="1">Gcode2W1B!BF769</f>
        <v>G1 X 119.7215 Y 3.9747 U 337.8594 Z 25.9609 F 400</v>
      </c>
      <c r="E765" t="s">
        <v>1192</v>
      </c>
    </row>
    <row r="766" spans="2:5" x14ac:dyDescent="0.2">
      <c r="B766" t="str">
        <f ca="1">Gcode2W1B!BF770</f>
        <v>G1 X 120.2507 Y 3.9197 U 338.1509 Z 25.9239 F 400</v>
      </c>
      <c r="E766" t="s">
        <v>1193</v>
      </c>
    </row>
    <row r="767" spans="2:5" x14ac:dyDescent="0.2">
      <c r="B767" t="str">
        <f ca="1">Gcode2W1B!BF771</f>
        <v>G1 X 120.7708 Y 3.86 U 338.4373 Z 25.8844 F 400</v>
      </c>
      <c r="E767" t="s">
        <v>1194</v>
      </c>
    </row>
    <row r="768" spans="2:5" x14ac:dyDescent="0.2">
      <c r="B768" t="str">
        <f ca="1">Gcode2W1B!BF772</f>
        <v>G1 X 121.2972 Y 3.8081 U 338.7273 Z 25.8493 F 400</v>
      </c>
      <c r="E768" t="s">
        <v>1195</v>
      </c>
    </row>
    <row r="769" spans="2:5" x14ac:dyDescent="0.2">
      <c r="B769" t="str">
        <f ca="1">Gcode2W1B!BF773</f>
        <v>G1 X 121.8496 Y 3.78 U 339.0319 Z 25.8268 F 400</v>
      </c>
      <c r="E769" t="s">
        <v>1196</v>
      </c>
    </row>
    <row r="770" spans="2:5" x14ac:dyDescent="0.2">
      <c r="B770" t="str">
        <f ca="1">Gcode2W1B!BF774</f>
        <v>G1 X 122.4322 Y 3.7785 U 339.3536 Z 25.8188 F 400</v>
      </c>
      <c r="E770" t="s">
        <v>1197</v>
      </c>
    </row>
    <row r="771" spans="2:5" x14ac:dyDescent="0.2">
      <c r="B771" t="str">
        <f ca="1">Gcode2W1B!BF775</f>
        <v>G1 X 122.989 Y 3.7552 U 339.6607 Z 25.799 F 400</v>
      </c>
      <c r="E771" t="s">
        <v>1198</v>
      </c>
    </row>
    <row r="772" spans="2:5" x14ac:dyDescent="0.2">
      <c r="B772" t="str">
        <f ca="1">Gcode2W1B!BF776</f>
        <v>G1 X 123.4486 Y 3.6486 U 339.9131 Z 25.7344 F 400</v>
      </c>
      <c r="E772" t="s">
        <v>1199</v>
      </c>
    </row>
    <row r="773" spans="2:5" x14ac:dyDescent="0.2">
      <c r="B773" t="str">
        <f ca="1">Gcode2W1B!BF777</f>
        <v>G1 X 123.7661 Y 3.4482 U 340.086 Z 25.6198 F 400</v>
      </c>
      <c r="E773" t="s">
        <v>1200</v>
      </c>
    </row>
    <row r="774" spans="2:5" x14ac:dyDescent="0.2">
      <c r="B774" t="str">
        <f ca="1">Gcode2W1B!BF778</f>
        <v>G1 X 124.0032 Y 3.3465 U 340.2156 Z 25.5608 F 400</v>
      </c>
      <c r="E774" t="s">
        <v>1201</v>
      </c>
    </row>
    <row r="775" spans="2:5" x14ac:dyDescent="0.2">
      <c r="B775" t="str">
        <f ca="1">Gcode2W1B!BF779</f>
        <v>G1 X 124.2479 Y 3.5871 U 340.3537 Z 25.6905 F 400</v>
      </c>
      <c r="E775" t="s">
        <v>1202</v>
      </c>
    </row>
    <row r="776" spans="2:5" x14ac:dyDescent="0.2">
      <c r="B776" t="str">
        <f ca="1">Gcode2W1B!BF780</f>
        <v>G1 X 124.5288 Y 4.3414 U 340.5182 Z 26.1035 F 400</v>
      </c>
      <c r="E776" t="s">
        <v>1203</v>
      </c>
    </row>
    <row r="777" spans="2:5" x14ac:dyDescent="0.2">
      <c r="B777" t="str">
        <f ca="1">Gcode2W1B!BF781</f>
        <v>G1 X 124.6362 Y 5.4933 U 340.5918 Z 26.7381 F 400</v>
      </c>
      <c r="E777" t="s">
        <v>1204</v>
      </c>
    </row>
    <row r="778" spans="2:5" x14ac:dyDescent="0.2">
      <c r="B778" t="str">
        <f ca="1">Gcode2W1B!BF782</f>
        <v>G1 X 124.3007 Y 6.8547 U 340.4235 Z 27.4939 F 400</v>
      </c>
      <c r="E778" t="s">
        <v>1205</v>
      </c>
    </row>
    <row r="779" spans="2:5" x14ac:dyDescent="0.2">
      <c r="B779" t="str">
        <f ca="1">Gcode2W1B!BF783</f>
        <v>G1 X 123.4903 Y 8.2304 U 339.9932 Z 28.2636 F 400</v>
      </c>
      <c r="E779" t="s">
        <v>1206</v>
      </c>
    </row>
    <row r="780" spans="2:5" x14ac:dyDescent="0.2">
      <c r="B780" t="str">
        <f ca="1">Gcode2W1B!BF784</f>
        <v>G1 X 123.1229 Y 9.397 U 339.8048 Z 28.9123 F 400</v>
      </c>
      <c r="E780" t="s">
        <v>1207</v>
      </c>
    </row>
    <row r="781" spans="2:5" x14ac:dyDescent="0.2">
      <c r="B781" t="str">
        <f ca="1">Gcode2W1B!BF785</f>
        <v>G1 X 124.3535 Y 10.1239 U 340.4933 Z 29.2982 F 400</v>
      </c>
      <c r="E781" t="s">
        <v>1208</v>
      </c>
    </row>
    <row r="782" spans="2:5" x14ac:dyDescent="0.2">
      <c r="B782" t="str">
        <f ca="1">Gcode2W1B!BF786</f>
        <v>G1 X 127.9919 Y 10.2734 U 342.504 Z 29.3355 F 400</v>
      </c>
      <c r="E782" t="s">
        <v>1209</v>
      </c>
    </row>
    <row r="783" spans="2:5" x14ac:dyDescent="0.2">
      <c r="B783" t="str">
        <f ca="1">Gcode2W1B!BF787</f>
        <v>G1 X 133.4667 Y 10.0806 U 345.5243 Z 29.161 F 400</v>
      </c>
      <c r="E783" t="s">
        <v>1210</v>
      </c>
    </row>
    <row r="784" spans="2:5" x14ac:dyDescent="0.2">
      <c r="B784" t="str">
        <f ca="1">Gcode2W1B!BF788</f>
        <v>G1 X 139.8609 Y 9.8734 U 349.0521 Z 28.967 F 400</v>
      </c>
      <c r="E784" t="s">
        <v>1211</v>
      </c>
    </row>
    <row r="785" spans="2:5" x14ac:dyDescent="0.2">
      <c r="B785" t="str">
        <f ca="1">Gcode2W1B!BF789</f>
        <v>G1 X 146.2569 Y 9.8753 U 352.5834 Z 28.8885 F 400</v>
      </c>
      <c r="E785" t="s">
        <v>1212</v>
      </c>
    </row>
    <row r="786" spans="2:5" x14ac:dyDescent="0.2">
      <c r="B786" t="str">
        <f ca="1">Gcode2W1B!BF790</f>
        <v>G1 X 151.7333 Y 9.8916 U 355.6072 Z 28.8294 F 400</v>
      </c>
      <c r="E786" t="s">
        <v>1213</v>
      </c>
    </row>
    <row r="787" spans="2:5" x14ac:dyDescent="0.2">
      <c r="B787" t="str">
        <f ca="1">Gcode2W1B!BF791</f>
        <v>G1 X 155.3683 Y 9.6229 U 357.6108 Z 28.6358 F 400</v>
      </c>
      <c r="E787" t="s">
        <v>1214</v>
      </c>
    </row>
    <row r="788" spans="2:5" x14ac:dyDescent="0.2">
      <c r="B788" t="str">
        <f ca="1">Gcode2W1B!BF792</f>
        <v>G1 X 156.5846 Y 8.8522 U 358.2727 Z 28.1952 F 400</v>
      </c>
      <c r="E788" t="s">
        <v>1215</v>
      </c>
    </row>
    <row r="789" spans="2:5" x14ac:dyDescent="0.2">
      <c r="B789" t="str">
        <f ca="1">Gcode2W1B!BF793</f>
        <v>G1 X 156.1845 Y 7.692 U 358.0374 Z 27.5596 F 400</v>
      </c>
      <c r="E789" t="s">
        <v>1216</v>
      </c>
    </row>
    <row r="790" spans="2:5" x14ac:dyDescent="0.2">
      <c r="B790" t="str">
        <f ca="1">Gcode2W1B!BF794</f>
        <v>G1 X 155.3152 Y 6.3369 U 357.5406 Z 26.8222 F 400</v>
      </c>
      <c r="E790" t="s">
        <v>1217</v>
      </c>
    </row>
    <row r="791" spans="2:5" x14ac:dyDescent="0.2">
      <c r="B791" t="str">
        <f ca="1">Gcode2W1B!BF795</f>
        <v>G1 X 154.898 Y 4.9819 U 357.2934 Z 26.0793 F 400</v>
      </c>
      <c r="E791" t="s">
        <v>1218</v>
      </c>
    </row>
    <row r="792" spans="2:5" x14ac:dyDescent="0.2">
      <c r="B792" t="str">
        <f ca="1">Gcode2W1B!BF796</f>
        <v>G1 X 154.9499 Y 3.8216 U 357.3076 Z 25.438 F 400</v>
      </c>
      <c r="E792" t="s">
        <v>1219</v>
      </c>
    </row>
    <row r="793" spans="2:5" x14ac:dyDescent="0.2">
      <c r="B793" t="str">
        <f ca="1">Gcode2W1B!BF797</f>
        <v>G1 X 155.2622 Y 3.051 U 357.4704 Z 25.0087 F 400</v>
      </c>
      <c r="E793" t="s">
        <v>1220</v>
      </c>
    </row>
    <row r="794" spans="2:5" x14ac:dyDescent="0.2">
      <c r="B794" t="str">
        <f ca="1">Gcode2W1B!BF798</f>
        <v>G1 X 155.6572 Y 2.791 U 357.6853 Z 24.8602 F 400</v>
      </c>
      <c r="E794" t="s">
        <v>1221</v>
      </c>
    </row>
    <row r="795" spans="2:5" x14ac:dyDescent="0.2">
      <c r="B795" t="str">
        <f ca="1">Gcode2W1B!BF799</f>
        <v>G1 X 156.0832 Y 2.867 U 357.9215 Z 24.8969 F 400</v>
      </c>
      <c r="E795" t="s">
        <v>1222</v>
      </c>
    </row>
    <row r="796" spans="2:5" x14ac:dyDescent="0.2">
      <c r="B796" t="str">
        <f ca="1">Gcode2W1B!BF800</f>
        <v>G1 X 156.5195 Y 3.0307 U 358.1644 Z 24.9818 F 400</v>
      </c>
      <c r="E796" t="s">
        <v>1223</v>
      </c>
    </row>
    <row r="797" spans="2:5" x14ac:dyDescent="0.2">
      <c r="B797" t="str">
        <f ca="1">Gcode2W1B!BF801</f>
        <v>G1 X 156.949 Y 3.0871 U 358.4022 Z 25.0077 F 400</v>
      </c>
      <c r="E797" t="s">
        <v>1224</v>
      </c>
    </row>
    <row r="798" spans="2:5" x14ac:dyDescent="0.2">
      <c r="B798" t="str">
        <f ca="1">Gcode2W1B!BF802</f>
        <v>G1 X 157.368 Y 3.056 U 358.6332 Z 24.9852 F 400</v>
      </c>
      <c r="E798" t="s">
        <v>1225</v>
      </c>
    </row>
    <row r="799" spans="2:5" x14ac:dyDescent="0.2">
      <c r="B799" t="str">
        <f ca="1">Gcode2W1B!BF803</f>
        <v>G1 X 157.7765 Y 3.0104 U 358.8581 Z 24.955 F 400</v>
      </c>
      <c r="E799" t="s">
        <v>1226</v>
      </c>
    </row>
    <row r="800" spans="2:5" x14ac:dyDescent="0.2">
      <c r="B800" t="str">
        <f ca="1">Gcode2W1B!BF804</f>
        <v>G1 X 158.1933 Y 3.0077 U 359.0882 Z 24.9483 F 400</v>
      </c>
      <c r="E800" t="s">
        <v>1227</v>
      </c>
    </row>
    <row r="801" spans="2:5" x14ac:dyDescent="0.2">
      <c r="B801" t="str">
        <f ca="1">Gcode2W1B!BF805</f>
        <v>G1 X 158.7141 Y 3.0426 U 359.3762 Z 24.9611 F 400</v>
      </c>
      <c r="E801" t="s">
        <v>1228</v>
      </c>
    </row>
    <row r="802" spans="2:5" x14ac:dyDescent="0.2">
      <c r="B802" t="str">
        <f ca="1">Gcode2W1B!BF806</f>
        <v>G1 X 159.4535 Y 3.0939 U 359.785 Z 24.9802 F 400</v>
      </c>
      <c r="E802" t="s">
        <v>1229</v>
      </c>
    </row>
    <row r="803" spans="2:5" x14ac:dyDescent="0.2">
      <c r="B803" t="str">
        <f ca="1">Gcode2W1B!BF807</f>
        <v>G1 X 160.4772 Y 3.1437 U 360.3509 Z 24.995 F 400</v>
      </c>
      <c r="E803" t="s">
        <v>1230</v>
      </c>
    </row>
    <row r="804" spans="2:5" x14ac:dyDescent="0.2">
      <c r="B804" t="str">
        <f ca="1">Gcode2W1B!BF808</f>
        <v>G1 X 161.6548 Y 3.1882 U 361.0016 Z 25.0049 F 400</v>
      </c>
      <c r="E804" t="s">
        <v>1231</v>
      </c>
    </row>
    <row r="805" spans="2:5" x14ac:dyDescent="0.2">
      <c r="B805" t="str">
        <f ca="1">Gcode2W1B!BF809</f>
        <v>G1 X 162.8069 Y 3.2273 U 361.6382 Z 25.0122 F 400</v>
      </c>
      <c r="E805" t="s">
        <v>1232</v>
      </c>
    </row>
    <row r="806" spans="2:5" x14ac:dyDescent="0.2">
      <c r="B806" t="str">
        <f ca="1">Gcode2W1B!BF810</f>
        <v>G1 X 163.7914 Y 3.2607 U 362.1822 Z 25.0184 F 400</v>
      </c>
      <c r="E806" t="s">
        <v>1233</v>
      </c>
    </row>
    <row r="807" spans="2:5" x14ac:dyDescent="0.2">
      <c r="B807" t="str">
        <f ca="1">Gcode2W1B!BF811</f>
        <v>G1 X 164.6151 Y 3.2893 U 362.6373 Z 25.0239 F 400</v>
      </c>
      <c r="E807" t="s">
        <v>1234</v>
      </c>
    </row>
    <row r="808" spans="2:5" x14ac:dyDescent="0.2">
      <c r="B808" t="str">
        <f ca="1">Gcode2W1B!BF812</f>
        <v>G1 X 165.322 Y 3.314 U 363.0279 Z 25.0288 F 400</v>
      </c>
      <c r="E808" t="s">
        <v>1235</v>
      </c>
    </row>
    <row r="809" spans="2:5" x14ac:dyDescent="0.2">
      <c r="B809" t="str">
        <f ca="1">Gcode2W1B!BF813</f>
        <v>G1 X 165.9609 Y 3.336 U 363.3809 Z 25.033 F 400</v>
      </c>
      <c r="E809" t="s">
        <v>1236</v>
      </c>
    </row>
    <row r="810" spans="2:5" x14ac:dyDescent="0.2">
      <c r="B810" t="str">
        <f ca="1">Gcode2W1B!BF814</f>
        <v>G1 X 166.5978 Y 3.3575 U 363.7328 Z 25.0369 F 400</v>
      </c>
      <c r="E810" t="s">
        <v>1237</v>
      </c>
    </row>
    <row r="811" spans="2:5" x14ac:dyDescent="0.2">
      <c r="B811" t="str">
        <f ca="1">Gcode2W1B!BF815</f>
        <v>G1 X 167.3037 Y 3.3808 U 364.1228 Z 25.041 F 400</v>
      </c>
      <c r="E811" t="s">
        <v>1238</v>
      </c>
    </row>
    <row r="812" spans="2:5" x14ac:dyDescent="0.2">
      <c r="B812" t="str">
        <f ca="1">Gcode2W1B!BF816</f>
        <v>G1 X 168.1335 Y 3.4078 U 364.5813 Z 25.0456 F 400</v>
      </c>
      <c r="E812" t="s">
        <v>1239</v>
      </c>
    </row>
    <row r="813" spans="2:5" x14ac:dyDescent="0.2">
      <c r="B813" t="str">
        <f ca="1">Gcode2W1B!BF817</f>
        <v>G1 X 169.0808 Y 3.4386 U 365.1047 Z 25.0508 F 400</v>
      </c>
      <c r="E813" t="s">
        <v>1240</v>
      </c>
    </row>
    <row r="814" spans="2:5" x14ac:dyDescent="0.2">
      <c r="B814" t="str">
        <f ca="1">Gcode2W1B!BF818</f>
        <v>G1 X 170.1233 Y 3.4727 U 365.6807 Z 25.0566 F 400</v>
      </c>
      <c r="E814" t="s">
        <v>1241</v>
      </c>
    </row>
    <row r="815" spans="2:5" x14ac:dyDescent="0.2">
      <c r="B815" t="str">
        <f ca="1">Gcode2W1B!BF819</f>
        <v>G1 X 171.2343 Y 3.5095 U 366.2946 Z 25.0631 F 400</v>
      </c>
      <c r="E815" t="s">
        <v>1242</v>
      </c>
    </row>
    <row r="816" spans="2:5" x14ac:dyDescent="0.2">
      <c r="B816" t="str">
        <f ca="1">Gcode2W1B!BF820</f>
        <v>G1 X 172.3687 Y 3.5482 U 366.9214 Z 25.0704 F 400</v>
      </c>
      <c r="E816" t="s">
        <v>1243</v>
      </c>
    </row>
    <row r="817" spans="2:5" x14ac:dyDescent="0.2">
      <c r="B817" t="str">
        <f ca="1">Gcode2W1B!BF821</f>
        <v>G1 X 173.4769 Y 3.5877 U 367.5337 Z 25.0784 F 400</v>
      </c>
      <c r="E817" t="s">
        <v>1244</v>
      </c>
    </row>
    <row r="818" spans="2:5" x14ac:dyDescent="0.2">
      <c r="B818" t="str">
        <f ca="1">Gcode2W1B!BF822</f>
        <v>G1 X 174.5345 Y 3.6278 U 368.1182 Z 25.0874 F 400</v>
      </c>
      <c r="E818" t="s">
        <v>1245</v>
      </c>
    </row>
    <row r="819" spans="2:5" x14ac:dyDescent="0.2">
      <c r="B819" t="str">
        <f ca="1">Gcode2W1B!BF823</f>
        <v>G1 X 175.6185 Y 3.6715 U 368.7172 Z 25.0981 F 400</v>
      </c>
      <c r="E819" t="s">
        <v>1246</v>
      </c>
    </row>
    <row r="820" spans="2:5" x14ac:dyDescent="0.2">
      <c r="B820" t="str">
        <f ca="1">Gcode2W1B!BF824</f>
        <v>G1 X 176.8308 Y 3.7228 U 369.3872 Z 25.1113 F 400</v>
      </c>
      <c r="E820" t="s">
        <v>1247</v>
      </c>
    </row>
    <row r="821" spans="2:5" x14ac:dyDescent="0.2">
      <c r="B821" t="str">
        <f ca="1">Gcode2W1B!BF825</f>
        <v>G1 X 178.2605 Y 3.7858 U 370.1773 Z 25.1283 F 400</v>
      </c>
      <c r="E821" t="s">
        <v>1248</v>
      </c>
    </row>
    <row r="822" spans="2:5" x14ac:dyDescent="0.2">
      <c r="B822" t="str">
        <f ca="1">Gcode2W1B!BF826</f>
        <v>G1 X 179.9431 Y 3.8656 U 371.1073 Z 25.1514 F 400</v>
      </c>
      <c r="E822" t="s">
        <v>1249</v>
      </c>
    </row>
    <row r="823" spans="2:5" x14ac:dyDescent="0.2">
      <c r="B823" t="str">
        <f ca="1">Gcode2W1B!BF827</f>
        <v>G1 X 181.9011 Y 3.9676 U 372.1896 Z 25.1834 F 400</v>
      </c>
      <c r="E823" t="s">
        <v>1250</v>
      </c>
    </row>
    <row r="824" spans="2:5" x14ac:dyDescent="0.2">
      <c r="B824" t="str">
        <f ca="1">Gcode2W1B!BF828</f>
        <v>G1 X 184.1213 Y 4.0943 U 373.4169 Z 25.2257 F 400</v>
      </c>
      <c r="E824" t="s">
        <v>1251</v>
      </c>
    </row>
    <row r="825" spans="2:5" x14ac:dyDescent="0.2">
      <c r="B825" t="str">
        <f ca="1">Gcode2W1B!BF829</f>
        <v>G1 X 186.4476 Y 4.2366 U 374.7031 Z 25.2753 F 400</v>
      </c>
      <c r="E825" t="s">
        <v>1252</v>
      </c>
    </row>
    <row r="826" spans="2:5" x14ac:dyDescent="0.2">
      <c r="B826" t="str">
        <f ca="1">Gcode2W1B!BF830</f>
        <v>G1 X 188.6888 Y 4.3823 U 375.9423 Z 25.3279 F 400</v>
      </c>
      <c r="E826" t="s">
        <v>1253</v>
      </c>
    </row>
    <row r="827" spans="2:5" x14ac:dyDescent="0.2">
      <c r="B827" t="str">
        <f ca="1">Gcode2W1B!BF831</f>
        <v>G1 X 190.6818 Y 4.5205 U 377.0444 Z 25.3794 F 400</v>
      </c>
      <c r="E827" t="s">
        <v>1254</v>
      </c>
    </row>
    <row r="828" spans="2:5" x14ac:dyDescent="0.2">
      <c r="B828" t="str">
        <f ca="1">Gcode2W1B!BF832</f>
        <v>G1 X 192.379 Y 4.6446 U 377.983 Z 25.4268 F 400</v>
      </c>
      <c r="E828" t="s">
        <v>1255</v>
      </c>
    </row>
    <row r="829" spans="2:5" x14ac:dyDescent="0.2">
      <c r="B829" t="str">
        <f ca="1">Gcode2W1B!BF833</f>
        <v>G1 X 193.761 Y 4.7493 U 378.7473 Z 25.4674 F 400</v>
      </c>
      <c r="E829" t="s">
        <v>1256</v>
      </c>
    </row>
    <row r="830" spans="2:5" x14ac:dyDescent="0.2">
      <c r="B830" t="str">
        <f ca="1">Gcode2W1B!BF834</f>
        <v>G1 X 194.8256 Y 4.8312 U 379.3361 Z 25.4994 F 400</v>
      </c>
      <c r="E830" t="s">
        <v>1257</v>
      </c>
    </row>
    <row r="831" spans="2:5" x14ac:dyDescent="0.2">
      <c r="B831" t="str">
        <f ca="1">Gcode2W1B!BF835</f>
        <v>G1 X 195.6374 Y 4.8944 U 379.7851 Z 25.5242 F 400</v>
      </c>
      <c r="E831" t="s">
        <v>1258</v>
      </c>
    </row>
    <row r="832" spans="2:5" x14ac:dyDescent="0.2">
      <c r="B832" t="str">
        <f ca="1">Gcode2W1B!BF836</f>
        <v>G1 X 196.2779 Y 4.9449 U 380.1394 Z 25.5441 F 400</v>
      </c>
      <c r="E832" t="s">
        <v>1259</v>
      </c>
    </row>
    <row r="833" spans="2:5" x14ac:dyDescent="0.2">
      <c r="B833" t="str">
        <f ca="1">Gcode2W1B!BF837</f>
        <v>G1 X 196.8274 Y 4.9887 U 380.4433 Z 25.5614 F 400</v>
      </c>
      <c r="E833" t="s">
        <v>1260</v>
      </c>
    </row>
    <row r="834" spans="2:5" x14ac:dyDescent="0.2">
      <c r="B834" t="str">
        <f ca="1">Gcode2W1B!BF838</f>
        <v>G1 X 197.3618 Y 5.0319 U 380.7389 Z 25.5786 F 400</v>
      </c>
      <c r="E834" t="s">
        <v>1261</v>
      </c>
    </row>
    <row r="835" spans="2:5" x14ac:dyDescent="0.2">
      <c r="B835" t="str">
        <f ca="1">Gcode2W1B!BF839</f>
        <v>G1 X 197.9557 Y 5.0803 U 381.0674 Z 25.598 F 400</v>
      </c>
      <c r="E835" t="s">
        <v>1262</v>
      </c>
    </row>
    <row r="836" spans="2:5" x14ac:dyDescent="0.2">
      <c r="B836" t="str">
        <f ca="1">Gcode2W1B!BF840</f>
        <v>G1 X 198.6701 Y 5.1391 U 381.4626 Z 25.6215 F 400</v>
      </c>
      <c r="E836" t="s">
        <v>1263</v>
      </c>
    </row>
    <row r="837" spans="2:5" x14ac:dyDescent="0.2">
      <c r="B837" t="str">
        <f ca="1">Gcode2W1B!BF841</f>
        <v>G1 X 199.5116 Y 5.2096 U 381.928 Z 25.65 F 400</v>
      </c>
      <c r="E837" t="s">
        <v>1264</v>
      </c>
    </row>
    <row r="838" spans="2:5" x14ac:dyDescent="0.2">
      <c r="B838" t="str">
        <f ca="1">Gcode2W1B!BF842</f>
        <v>G1 X 200.4729 Y 5.2926 U 382.4598 Z 25.6839 F 400</v>
      </c>
      <c r="E838" t="s">
        <v>1265</v>
      </c>
    </row>
    <row r="839" spans="2:5" x14ac:dyDescent="0.2">
      <c r="B839" t="str">
        <f ca="1">Gcode2W1B!BF843</f>
        <v>G1 X 201.5404 Y 5.3877 U 383.0504 Z 25.7231 F 400</v>
      </c>
      <c r="E839" t="s">
        <v>1266</v>
      </c>
    </row>
    <row r="840" spans="2:5" x14ac:dyDescent="0.2">
      <c r="B840" t="str">
        <f ca="1">Gcode2W1B!BF844</f>
        <v>G1 X 202.6745 Y 5.4911 U 383.6778 Z 25.7661 F 400</v>
      </c>
      <c r="E840" t="s">
        <v>1267</v>
      </c>
    </row>
    <row r="841" spans="2:5" x14ac:dyDescent="0.2">
      <c r="B841" t="str">
        <f ca="1">Gcode2W1B!BF845</f>
        <v>G1 X 203.8291 Y 5.5986 U 384.3166 Z 25.811 F 400</v>
      </c>
      <c r="E841" t="s">
        <v>1268</v>
      </c>
    </row>
    <row r="842" spans="2:5" x14ac:dyDescent="0.2">
      <c r="B842" t="str">
        <f ca="1">Gcode2W1B!BF846</f>
        <v>G1 X 204.9665 Y 5.7062 U 384.946 Z 25.8563 F 400</v>
      </c>
      <c r="E842" t="s">
        <v>1269</v>
      </c>
    </row>
    <row r="843" spans="2:5" x14ac:dyDescent="0.2">
      <c r="B843" t="str">
        <f ca="1">Gcode2W1B!BF847</f>
        <v>G1 X 206.0835 Y 5.8137 U 385.564 Z 25.9018 F 400</v>
      </c>
      <c r="E843" t="s">
        <v>1270</v>
      </c>
    </row>
    <row r="844" spans="2:5" x14ac:dyDescent="0.2">
      <c r="B844" t="str">
        <f ca="1">Gcode2W1B!BF848</f>
        <v>G1 X 207.1852 Y 5.9213 U 386.1736 Z 25.9475 F 400</v>
      </c>
      <c r="E844" t="s">
        <v>1271</v>
      </c>
    </row>
    <row r="845" spans="2:5" x14ac:dyDescent="0.2">
      <c r="B845" t="str">
        <f ca="1">Gcode2W1B!BF849</f>
        <v>G1 X 208.2803 Y 6.0297 U 386.7796 Z 25.9937 F 400</v>
      </c>
      <c r="E845" t="s">
        <v>1272</v>
      </c>
    </row>
    <row r="846" spans="2:5" x14ac:dyDescent="0.2">
      <c r="B846" t="str">
        <f ca="1">Gcode2W1B!BF850</f>
        <v>G1 X 209.3907 Y 6.1409 U 387.394 Z 26.0413 F 400</v>
      </c>
      <c r="E846" t="s">
        <v>1273</v>
      </c>
    </row>
    <row r="847" spans="2:5" x14ac:dyDescent="0.2">
      <c r="B847" t="str">
        <f ca="1">Gcode2W1B!BF851</f>
        <v>G1 X 210.5416 Y 6.2574 U 388.0309 Z 26.0913 F 400</v>
      </c>
      <c r="E847" t="s">
        <v>1274</v>
      </c>
    </row>
    <row r="848" spans="2:5" x14ac:dyDescent="0.2">
      <c r="B848" t="str">
        <f ca="1">Gcode2W1B!BF852</f>
        <v>G1 X 211.7505 Y 6.3807 U 388.6998 Z 26.1443 F 400</v>
      </c>
      <c r="E848" t="s">
        <v>1275</v>
      </c>
    </row>
    <row r="849" spans="2:5" x14ac:dyDescent="0.2">
      <c r="B849" t="str">
        <f ca="1">Gcode2W1B!BF853</f>
        <v>G1 X 213.0036 Y 6.5088 U 389.3933 Z 26.1995 F 400</v>
      </c>
      <c r="E849" t="s">
        <v>1276</v>
      </c>
    </row>
    <row r="850" spans="2:5" x14ac:dyDescent="0.2">
      <c r="B850" t="str">
        <f ca="1">Gcode2W1B!BF854</f>
        <v>G1 X 214.2793 Y 6.6393 U 390.0993 Z 26.2556 F 400</v>
      </c>
      <c r="E850" t="s">
        <v>1277</v>
      </c>
    </row>
    <row r="851" spans="2:5" x14ac:dyDescent="0.2">
      <c r="B851" t="str">
        <f ca="1">Gcode2W1B!BF855</f>
        <v>G1 X 215.5558 Y 6.7696 U 390.8057 Z 26.3117 F 400</v>
      </c>
      <c r="E851" t="s">
        <v>1278</v>
      </c>
    </row>
    <row r="852" spans="2:5" x14ac:dyDescent="0.2">
      <c r="B852" t="str">
        <f ca="1">Gcode2W1B!BF856</f>
        <v>G1 X 216.8097 Y 6.8984 U 391.4996 Z 26.3672 F 400</v>
      </c>
      <c r="E852" t="s">
        <v>1279</v>
      </c>
    </row>
    <row r="853" spans="2:5" x14ac:dyDescent="0.2">
      <c r="B853" t="str">
        <f ca="1">Gcode2W1B!BF857</f>
        <v>G1 X 218.0176 Y 7.0245 U 392.168 Z 26.4218 F 400</v>
      </c>
      <c r="E853" t="s">
        <v>1280</v>
      </c>
    </row>
    <row r="854" spans="2:5" x14ac:dyDescent="0.2">
      <c r="B854" t="str">
        <f ca="1">Gcode2W1B!BF858</f>
        <v>G1 X 219.1648 Y 7.1475 U 392.8029 Z 26.4754 F 400</v>
      </c>
      <c r="E854" t="s">
        <v>1281</v>
      </c>
    </row>
    <row r="855" spans="2:5" x14ac:dyDescent="0.2">
      <c r="B855" t="str">
        <f ca="1">Gcode2W1B!BF859</f>
        <v>G1 X 220.2735 Y 7.2693 U 393.4166 Z 26.5289 F 400</v>
      </c>
      <c r="E855" t="s">
        <v>1282</v>
      </c>
    </row>
    <row r="856" spans="2:5" x14ac:dyDescent="0.2">
      <c r="B856" t="str">
        <f ca="1">Gcode2W1B!BF860</f>
        <v>G1 X 221.3748 Y 7.3925 U 394.0262 Z 26.5832 F 400</v>
      </c>
      <c r="E856" t="s">
        <v>1283</v>
      </c>
    </row>
    <row r="857" spans="2:5" x14ac:dyDescent="0.2">
      <c r="B857" t="str">
        <f ca="1">Gcode2W1B!BF861</f>
        <v>G1 X 222.492 Y 7.519 U 394.6445 Z 26.6391 F 400</v>
      </c>
      <c r="E857" t="s">
        <v>1284</v>
      </c>
    </row>
    <row r="858" spans="2:5" x14ac:dyDescent="0.2">
      <c r="B858" t="str">
        <f ca="1">Gcode2W1B!BF862</f>
        <v>G1 X 223.6166 Y 7.6478 U 395.267 Z 26.6963 F 400</v>
      </c>
      <c r="E858" t="s">
        <v>1285</v>
      </c>
    </row>
    <row r="859" spans="2:5" x14ac:dyDescent="0.2">
      <c r="B859" t="str">
        <f ca="1">Gcode2W1B!BF863</f>
        <v>G1 X 224.7323 Y 7.7771 U 395.8847 Z 26.7538 F 400</v>
      </c>
      <c r="E859" t="s">
        <v>1286</v>
      </c>
    </row>
    <row r="860" spans="2:5" x14ac:dyDescent="0.2">
      <c r="B860" t="str">
        <f ca="1">Gcode2W1B!BF864</f>
        <v>G1 X 225.8314 Y 7.9062 U 396.4931 Z 26.8114 F 400</v>
      </c>
      <c r="E860" t="s">
        <v>1287</v>
      </c>
    </row>
    <row r="861" spans="2:5" x14ac:dyDescent="0.2">
      <c r="B861" t="str">
        <f ca="1">Gcode2W1B!BF865</f>
        <v>G1 X 226.9392 Y 8.0377 U 397.1064 Z 26.8702 F 400</v>
      </c>
      <c r="E861" t="s">
        <v>1288</v>
      </c>
    </row>
    <row r="862" spans="2:5" x14ac:dyDescent="0.2">
      <c r="B862" t="str">
        <f ca="1">Gcode2W1B!BF866</f>
        <v>G1 X 228.0897 Y 8.1752 U 397.7433 Z 26.9318 F 400</v>
      </c>
      <c r="E862" t="s">
        <v>1289</v>
      </c>
    </row>
    <row r="863" spans="2:5" x14ac:dyDescent="0.2">
      <c r="B863" t="str">
        <f ca="1">Gcode2W1B!BF867</f>
        <v>G1 X 229.3024 Y 8.3208 U 398.4146 Z 26.9971 F 400</v>
      </c>
      <c r="E863" t="s">
        <v>1290</v>
      </c>
    </row>
    <row r="864" spans="2:5" x14ac:dyDescent="0.2">
      <c r="B864" t="str">
        <f ca="1">Gcode2W1B!BF868</f>
        <v>G1 X 230.5403 Y 8.4701 U 399.1 Z 27.0641 F 400</v>
      </c>
      <c r="E864" t="s">
        <v>1291</v>
      </c>
    </row>
    <row r="865" spans="2:5" x14ac:dyDescent="0.2">
      <c r="B865" t="str">
        <f ca="1">Gcode2W1B!BF869</f>
        <v>G1 X 231.7522 Y 8.617 U 399.7709 Z 27.1302 F 400</v>
      </c>
      <c r="E865" t="s">
        <v>1292</v>
      </c>
    </row>
    <row r="866" spans="2:5" x14ac:dyDescent="0.2">
      <c r="B866" t="str">
        <f ca="1">Gcode2W1B!BF870</f>
        <v>G1 X 232.8842 Y 8.7551 U 400.3976 Z 27.1923 F 400</v>
      </c>
      <c r="E866" t="s">
        <v>1293</v>
      </c>
    </row>
    <row r="867" spans="2:5" x14ac:dyDescent="0.2">
      <c r="B867" t="str">
        <f ca="1">Gcode2W1B!BF871</f>
        <v>G1 X 233.8728 Y 8.8759 U 400.9449 Z 27.2467 F 400</v>
      </c>
      <c r="E867" t="s">
        <v>1294</v>
      </c>
    </row>
    <row r="868" spans="2:5" x14ac:dyDescent="0.2">
      <c r="B868" t="str">
        <f ca="1">Gcode2W1B!BF872</f>
        <v>G1 X 234.6519 Y 8.9705 U 401.3762 Z 27.2893 F 400</v>
      </c>
      <c r="E868" t="s">
        <v>1295</v>
      </c>
    </row>
    <row r="869" spans="2:5" x14ac:dyDescent="0.2">
      <c r="B869" t="str">
        <f ca="1">Gcode2W1B!BF873</f>
        <v>G1 X 235.1872 Y 9.0343 U 401.6726 Z 27.3178 F 400</v>
      </c>
      <c r="E869" t="s">
        <v>1296</v>
      </c>
    </row>
    <row r="870" spans="2:5" x14ac:dyDescent="0.2">
      <c r="B870" t="str">
        <f ca="1">Gcode2W1B!BF874</f>
        <v>G1 X 235.5722 Y 9.0799 U 401.8858 Z 27.3382 F 400</v>
      </c>
      <c r="E870" t="s">
        <v>1297</v>
      </c>
    </row>
    <row r="871" spans="2:5" x14ac:dyDescent="0.2">
      <c r="B871" t="str">
        <f ca="1">Gcode2W1B!BF875</f>
        <v>G1 X 235.9325 Y 9.1241 U 402.0852 Z 27.3581 F 400</v>
      </c>
      <c r="E871" t="s">
        <v>1298</v>
      </c>
    </row>
    <row r="872" spans="2:5" x14ac:dyDescent="0.2">
      <c r="B872" t="str">
        <f ca="1">Gcode2W1B!BF876</f>
        <v>G1 X 236.3732 Y 9.1807 U 402.3292 Z 27.3839 F 400</v>
      </c>
      <c r="E872" t="s">
        <v>1299</v>
      </c>
    </row>
    <row r="873" spans="2:5" x14ac:dyDescent="0.2">
      <c r="B873" t="str">
        <f ca="1">Gcode2W1B!BF877</f>
        <v>G1 X 236.9182 Y 9.2516 U 402.631 Z 27.4163 F 400</v>
      </c>
      <c r="E873" t="s">
        <v>1300</v>
      </c>
    </row>
    <row r="874" spans="2:5" x14ac:dyDescent="0.2">
      <c r="B874" t="str">
        <f ca="1">Gcode2W1B!BF878</f>
        <v>G1 X 237.571 Y 9.3355 U 402.9925 Z 27.4545 F 400</v>
      </c>
      <c r="E874" t="s">
        <v>1301</v>
      </c>
    </row>
    <row r="875" spans="2:5" x14ac:dyDescent="0.2">
      <c r="B875" t="str">
        <f ca="1">Gcode2W1B!BF879</f>
        <v>G1 X 238.3223 Y 9.4299 U 403.4084 Z 27.4973 F 400</v>
      </c>
      <c r="E875" t="s">
        <v>1302</v>
      </c>
    </row>
    <row r="876" spans="2:5" x14ac:dyDescent="0.2">
      <c r="B876" t="str">
        <f ca="1">Gcode2W1B!BF880</f>
        <v>G1 X 239.11 Y 9.5281 U 403.8446 Z 27.5417 F 400</v>
      </c>
      <c r="E876" t="s">
        <v>1303</v>
      </c>
    </row>
    <row r="877" spans="2:5" x14ac:dyDescent="0.2">
      <c r="B877" t="str">
        <f ca="1">Gcode2W1B!BF881</f>
        <v>G1 X 239.8594 Y 9.6218 U 404.2595 Z 27.5841 F 400</v>
      </c>
      <c r="E877" t="s">
        <v>1304</v>
      </c>
    </row>
    <row r="878" spans="2:5" x14ac:dyDescent="0.2">
      <c r="B878" t="str">
        <f ca="1">Gcode2W1B!BF882</f>
        <v>G1 X 240.5235 Y 9.7063 U 404.6272 Z 27.6224 F 400</v>
      </c>
      <c r="E878" t="s">
        <v>1305</v>
      </c>
    </row>
    <row r="879" spans="2:5" x14ac:dyDescent="0.2">
      <c r="B879" t="str">
        <f ca="1">Gcode2W1B!BF883</f>
        <v>G1 X 241.1687 Y 9.7889 U 404.9845 Z 27.6601 F 400</v>
      </c>
      <c r="E879" t="s">
        <v>1306</v>
      </c>
    </row>
    <row r="880" spans="2:5" x14ac:dyDescent="0.2">
      <c r="B880" t="str">
        <f ca="1">Gcode2W1B!BF884</f>
        <v>G1 X 241.8894 Y 9.8805 U 405.3835 Z 27.7017 F 400</v>
      </c>
      <c r="E880" t="s">
        <v>1307</v>
      </c>
    </row>
    <row r="881" spans="2:5" x14ac:dyDescent="0.2">
      <c r="B881" t="str">
        <f ca="1">Gcode2W1B!BF885</f>
        <v>G1 X 242.7853 Y 9.9928 U 405.8795 Z 27.7525 F 400</v>
      </c>
      <c r="E881" t="s">
        <v>1308</v>
      </c>
    </row>
    <row r="882" spans="2:5" x14ac:dyDescent="0.2">
      <c r="B882" t="str">
        <f ca="1">Gcode2W1B!BF886</f>
        <v>G1 X 243.9777 Y 10.1419 U 406.5397 Z 27.82 F 400</v>
      </c>
      <c r="E882" t="s">
        <v>1309</v>
      </c>
    </row>
    <row r="883" spans="2:5" x14ac:dyDescent="0.2">
      <c r="B883" t="str">
        <f ca="1">Gcode2W1B!BF887</f>
        <v>G1 X 245.5933 Y 10.3451 U 407.4343 Z 27.9121 F 400</v>
      </c>
      <c r="E883" t="s">
        <v>1310</v>
      </c>
    </row>
    <row r="884" spans="2:5" x14ac:dyDescent="0.2">
      <c r="B884" t="str">
        <f ca="1">Gcode2W1B!BF888</f>
        <v>G1 X 247.7337 Y 10.6168 U 408.6194 Z 28.0355 F 400</v>
      </c>
      <c r="E884" t="s">
        <v>1311</v>
      </c>
    </row>
    <row r="885" spans="2:5" x14ac:dyDescent="0.2">
      <c r="B885" t="str">
        <f ca="1">Gcode2W1B!BF889</f>
        <v>G1 X 250.4005 Y 10.9618 U 410.096 Z 28.1928 F 400</v>
      </c>
      <c r="E885" t="s">
        <v>1312</v>
      </c>
    </row>
    <row r="886" spans="2:5" x14ac:dyDescent="0.2">
      <c r="B886" t="str">
        <f ca="1">Gcode2W1B!BF890</f>
        <v>G1 X 253.5703 Y 11.3822 U 411.8514 Z 28.3854 F 400</v>
      </c>
      <c r="E886" t="s">
        <v>1313</v>
      </c>
    </row>
    <row r="887" spans="2:5" x14ac:dyDescent="0.2">
      <c r="B887" t="str">
        <f ca="1">Gcode2W1B!BF891</f>
        <v>G1 X 257.1563 Y 11.87 U 413.8373 Z 28.6102 F 400</v>
      </c>
      <c r="E887" t="s">
        <v>1314</v>
      </c>
    </row>
    <row r="888" spans="2:5" x14ac:dyDescent="0.2">
      <c r="B888" t="str">
        <f ca="1">Gcode2W1B!BF892</f>
        <v>G1 X 260.8167 Y 12.3783 U 415.8646 Z 28.8452 F 400</v>
      </c>
      <c r="E888" t="s">
        <v>1315</v>
      </c>
    </row>
    <row r="889" spans="2:5" x14ac:dyDescent="0.2">
      <c r="B889" t="str">
        <f ca="1">Gcode2W1B!BF893</f>
        <v>G1 X 264.1464 Y 12.8497 U 417.7088 Z 29.0641 F 400</v>
      </c>
      <c r="E889" t="s">
        <v>1316</v>
      </c>
    </row>
    <row r="890" spans="2:5" x14ac:dyDescent="0.2">
      <c r="B890" t="str">
        <f ca="1">Gcode2W1B!BF894</f>
        <v>G1 X 266.8139 Y 13.2368 U 419.1865 Z 29.2446 F 400</v>
      </c>
      <c r="E890" t="s">
        <v>1317</v>
      </c>
    </row>
    <row r="891" spans="2:5" x14ac:dyDescent="0.2">
      <c r="B891" t="str">
        <f ca="1">Gcode2W1B!BF895</f>
        <v>G1 X 268.7832 Y 13.5295 U 420.2773 Z 29.3817 F 400</v>
      </c>
      <c r="E891" t="s">
        <v>1318</v>
      </c>
    </row>
    <row r="892" spans="2:5" x14ac:dyDescent="0.2">
      <c r="B892" t="str">
        <f ca="1">Gcode2W1B!BF896</f>
        <v>G1 X 270.0917 Y 13.727 U 421.0023 Z 29.4745 F 400</v>
      </c>
      <c r="E892" t="s">
        <v>1319</v>
      </c>
    </row>
    <row r="893" spans="2:5" x14ac:dyDescent="0.2">
      <c r="B893" t="str">
        <f ca="1">Gcode2W1B!BF897</f>
        <v>G1 X 270.8134 Y 13.8354 U 421.402 Z 29.5254 F 400</v>
      </c>
      <c r="E893" t="s">
        <v>1320</v>
      </c>
    </row>
    <row r="894" spans="2:5" x14ac:dyDescent="0.2">
      <c r="B894" t="str">
        <f ca="1">Gcode2W1B!BF898</f>
        <v>G1 X 271.1666 Y 13.8873 U 421.5977 Z 29.5497 F 400</v>
      </c>
      <c r="E894" t="s">
        <v>1321</v>
      </c>
    </row>
    <row r="895" spans="2:5" x14ac:dyDescent="0.2">
      <c r="B895" t="str">
        <f ca="1">Gcode2W1B!BF899</f>
        <v>G1 X 271.4062 Y 13.9219 U 421.7304 Z 29.5657 F 400</v>
      </c>
      <c r="E895" t="s">
        <v>1322</v>
      </c>
    </row>
    <row r="896" spans="2:5" x14ac:dyDescent="0.2">
      <c r="B896" t="str">
        <f ca="1">Gcode2W1B!BF900</f>
        <v>G1 X 271.7304 Y 13.9697 U 421.91 Z 29.5881 F 400</v>
      </c>
      <c r="E896" t="s">
        <v>1323</v>
      </c>
    </row>
    <row r="897" spans="2:5" x14ac:dyDescent="0.2">
      <c r="B897" t="str">
        <f ca="1">Gcode2W1B!BF901</f>
        <v>G1 X 272.1123 Y 14.0268 U 422.1216 Z 29.6149 F 400</v>
      </c>
      <c r="E897" t="s">
        <v>1324</v>
      </c>
    </row>
    <row r="898" spans="2:5" x14ac:dyDescent="0.2">
      <c r="B898" t="str">
        <f ca="1">Gcode2W1B!BF902</f>
        <v>G1 X 272.4683 Y 14.0806 U 422.3188 Z 29.6402 F 400</v>
      </c>
      <c r="E898" t="s">
        <v>1325</v>
      </c>
    </row>
    <row r="899" spans="2:5" x14ac:dyDescent="0.2">
      <c r="B899" t="str">
        <f ca="1">Gcode2W1B!BF903</f>
        <v>G1 X 272.7422 Y 14.1226 U 422.4706 Z 29.66 F 400</v>
      </c>
      <c r="E899" t="s">
        <v>1326</v>
      </c>
    </row>
    <row r="900" spans="2:5" x14ac:dyDescent="0.2">
      <c r="B900" t="str">
        <f ca="1">Gcode2W1B!BF904</f>
        <v>G1 X 272.9858 Y 14.1598 U 422.6055 Z 29.6775 F 400</v>
      </c>
      <c r="E900" t="s">
        <v>1327</v>
      </c>
    </row>
    <row r="901" spans="2:5" x14ac:dyDescent="0.2">
      <c r="B901" t="str">
        <f ca="1">Gcode2W1B!BF905</f>
        <v>G1 X 273.2782 Y 14.2032 U 422.7675 Z 29.6978 F 400</v>
      </c>
      <c r="E901" t="s">
        <v>1328</v>
      </c>
    </row>
    <row r="902" spans="2:5" x14ac:dyDescent="0.2">
      <c r="B902" t="str">
        <f ca="1">Gcode2W1B!BF906</f>
        <v>G1 X 273.6839 Y 14.262 U 422.9922 Z 29.7252 F 400</v>
      </c>
      <c r="E902" t="s">
        <v>1329</v>
      </c>
    </row>
    <row r="903" spans="2:5" x14ac:dyDescent="0.2">
      <c r="B903" t="str">
        <f ca="1">Gcode2W1B!BF907</f>
        <v>G1 X 274.2105 Y 14.3379 U 423.2839 Z 29.7605 F 400</v>
      </c>
      <c r="E903" t="s">
        <v>1330</v>
      </c>
    </row>
    <row r="904" spans="2:5" x14ac:dyDescent="0.2">
      <c r="B904" t="str">
        <f ca="1">Gcode2W1B!BF908</f>
        <v>G1 X 274.8511 Y 14.4308 U 423.6388 Z 29.8039 F 400</v>
      </c>
      <c r="E904" t="s">
        <v>1331</v>
      </c>
    </row>
    <row r="905" spans="2:5" x14ac:dyDescent="0.2">
      <c r="B905" t="str">
        <f ca="1">Gcode2W1B!BF909</f>
        <v>G1 X 275.5914 Y 14.5393 U 424.0488 Z 29.8546 F 400</v>
      </c>
      <c r="E905" t="s">
        <v>1332</v>
      </c>
    </row>
    <row r="906" spans="2:5" x14ac:dyDescent="0.2">
      <c r="B906" t="str">
        <f ca="1">Gcode2W1B!BF910</f>
        <v>G1 X 276.3872 Y 14.6563 U 424.4897 Z 29.9093 F 400</v>
      </c>
      <c r="E906" t="s">
        <v>1333</v>
      </c>
    </row>
    <row r="907" spans="2:5" x14ac:dyDescent="0.2">
      <c r="B907" t="str">
        <f ca="1">Gcode2W1B!BF911</f>
        <v>G1 X 277.1869 Y 14.7733 U 424.9326 Z 29.9639 F 400</v>
      </c>
      <c r="E907" t="s">
        <v>1334</v>
      </c>
    </row>
    <row r="908" spans="2:5" x14ac:dyDescent="0.2">
      <c r="B908" t="str">
        <f ca="1">Gcode2W1B!BF912</f>
        <v>G1 X 277.9489 Y 14.8837 U 425.3547 Z 30.0154 F 400</v>
      </c>
      <c r="E908" t="s">
        <v>1335</v>
      </c>
    </row>
    <row r="909" spans="2:5" x14ac:dyDescent="0.2">
      <c r="B909" t="str">
        <f ca="1">Gcode2W1B!BF913</f>
        <v>G1 X 278.6715 Y 14.9879 U 425.755 Z 30.0639 F 400</v>
      </c>
      <c r="E909" t="s">
        <v>1336</v>
      </c>
    </row>
    <row r="910" spans="2:5" x14ac:dyDescent="0.2">
      <c r="B910" t="str">
        <f ca="1">Gcode2W1B!BF914</f>
        <v>G1 X 279.3631 Y 15.0883 U 426.1381 Z 30.1108 F 400</v>
      </c>
      <c r="E910" t="s">
        <v>1337</v>
      </c>
    </row>
    <row r="911" spans="2:5" x14ac:dyDescent="0.2">
      <c r="B911" t="str">
        <f ca="1">Gcode2W1B!BF915</f>
        <v>G1 X 280.0317 Y 15.187 U 426.5084 Z 30.1569 F 400</v>
      </c>
      <c r="E911" t="s">
        <v>1338</v>
      </c>
    </row>
    <row r="912" spans="2:5" x14ac:dyDescent="0.2">
      <c r="B912" t="str">
        <f ca="1">Gcode2W1B!BF916</f>
        <v>G1 X 280.6841 Y 15.2846 U 426.8698 Z 30.2027 F 400</v>
      </c>
      <c r="E912" t="s">
        <v>1339</v>
      </c>
    </row>
    <row r="913" spans="2:5" x14ac:dyDescent="0.2">
      <c r="B913" t="str">
        <f ca="1">Gcode2W1B!BF917</f>
        <v>G1 X 281.3266 Y 15.3816 U 427.2258 Z 30.2483 F 400</v>
      </c>
      <c r="E913" t="s">
        <v>1340</v>
      </c>
    </row>
    <row r="914" spans="2:5" x14ac:dyDescent="0.2">
      <c r="B914" t="str">
        <f ca="1">Gcode2W1B!BF918</f>
        <v>G1 X 281.962 Y 15.4778 U 427.5778 Z 30.2934 F 400</v>
      </c>
      <c r="E914" t="s">
        <v>1341</v>
      </c>
    </row>
    <row r="915" spans="2:5" x14ac:dyDescent="0.2">
      <c r="B915" t="str">
        <f ca="1">Gcode2W1B!BF919</f>
        <v>G1 X 282.5778 Y 15.571 U 427.9189 Z 30.3372 F 400</v>
      </c>
      <c r="E915" t="s">
        <v>1342</v>
      </c>
    </row>
    <row r="916" spans="2:5" x14ac:dyDescent="0.2">
      <c r="B916" t="str">
        <f ca="1">Gcode2W1B!BF920</f>
        <v>G1 X 283.1575 Y 15.6586 U 428.2401 Z 30.3784 F 400</v>
      </c>
      <c r="E916" t="s">
        <v>1343</v>
      </c>
    </row>
    <row r="917" spans="2:5" x14ac:dyDescent="0.2">
      <c r="B917" t="str">
        <f ca="1">Gcode2W1B!BF921</f>
        <v>G1 X 283.6995 Y 15.7403 U 428.5404 Z 30.4168 F 400</v>
      </c>
      <c r="E917" t="s">
        <v>1344</v>
      </c>
    </row>
    <row r="918" spans="2:5" x14ac:dyDescent="0.2">
      <c r="B918" t="str">
        <f ca="1">Gcode2W1B!BF922</f>
        <v>G1 X 284.2597 Y 15.8244 U 428.8507 Z 30.4563 F 400</v>
      </c>
      <c r="E918" t="s">
        <v>1345</v>
      </c>
    </row>
    <row r="919" spans="2:5" x14ac:dyDescent="0.2">
      <c r="B919" t="str">
        <f ca="1">Gcode2W1B!BF923</f>
        <v>G1 X 284.9087 Y 15.9218 U 429.2102 Z 30.502 F 400</v>
      </c>
      <c r="E919" t="s">
        <v>1346</v>
      </c>
    </row>
    <row r="920" spans="2:5" x14ac:dyDescent="0.2">
      <c r="B920" t="str">
        <f ca="1">Gcode2W1B!BF924</f>
        <v>G1 X 285.6962 Y 16.04 U 429.6465 Z 30.5574 F 400</v>
      </c>
      <c r="E920" t="s">
        <v>1347</v>
      </c>
    </row>
    <row r="921" spans="2:5" x14ac:dyDescent="0.2">
      <c r="B921" t="str">
        <f ca="1">Gcode2W1B!BF925</f>
        <v>G1 X 286.5896 Y 16.1742 U 430.1414 Z 30.6204 F 400</v>
      </c>
      <c r="E921" t="s">
        <v>1348</v>
      </c>
    </row>
    <row r="922" spans="2:5" x14ac:dyDescent="0.2">
      <c r="B922" t="str">
        <f ca="1">Gcode2W1B!BF926</f>
        <v>G1 X 287.5355 Y 16.3166 U 430.6654 Z 30.6873 F 400</v>
      </c>
      <c r="E922" t="s">
        <v>1349</v>
      </c>
    </row>
    <row r="923" spans="2:5" x14ac:dyDescent="0.2">
      <c r="B923" t="str">
        <f ca="1">Gcode2W1B!BF927</f>
        <v>G1 X 288.4809 Y 16.4592 U 431.1892 Z 30.7542 F 400</v>
      </c>
      <c r="E923" t="s">
        <v>1350</v>
      </c>
    </row>
    <row r="924" spans="2:5" x14ac:dyDescent="0.2">
      <c r="B924" t="str">
        <f ca="1">Gcode2W1B!BF928</f>
        <v>G1 X 289.3737 Y 16.5941 U 431.6838 Z 30.8176 F 400</v>
      </c>
      <c r="E924" t="s">
        <v>1351</v>
      </c>
    </row>
    <row r="925" spans="2:5" x14ac:dyDescent="0.2">
      <c r="B925" t="str">
        <f ca="1">Gcode2W1B!BF929</f>
        <v>G1 X 290.162 Y 16.7131 U 432.1205 Z 30.8735 F 400</v>
      </c>
      <c r="E925" t="s">
        <v>1352</v>
      </c>
    </row>
    <row r="926" spans="2:5" x14ac:dyDescent="0.2">
      <c r="B926" t="str">
        <f ca="1">Gcode2W1B!BF930</f>
        <v>G1 X 290.8138 Y 16.8113 U 432.4816 Z 30.9196 F 400</v>
      </c>
      <c r="E926" t="s">
        <v>1353</v>
      </c>
    </row>
    <row r="927" spans="2:5" x14ac:dyDescent="0.2">
      <c r="B927" t="str">
        <f ca="1">Gcode2W1B!BF931</f>
        <v>G1 X 291.3754 Y 16.8957 U 432.7927 Z 30.9592 F 400</v>
      </c>
      <c r="E927" t="s">
        <v>1354</v>
      </c>
    </row>
    <row r="928" spans="2:5" x14ac:dyDescent="0.2">
      <c r="B928" t="str">
        <f ca="1">Gcode2W1B!BF932</f>
        <v>G1 X 291.9131 Y 16.9763 U 433.0906 Z 30.997 F 400</v>
      </c>
      <c r="E928" t="s">
        <v>1355</v>
      </c>
    </row>
    <row r="929" spans="2:5" x14ac:dyDescent="0.2">
      <c r="B929" t="str">
        <f ca="1">Gcode2W1B!BF933</f>
        <v>G1 X 292.4788 Y 17.0612 U 433.404 Z 31.0368 F 400</v>
      </c>
      <c r="E929" t="s">
        <v>1356</v>
      </c>
    </row>
    <row r="930" spans="2:5" x14ac:dyDescent="0.2">
      <c r="B930" t="str">
        <f ca="1">Gcode2W1B!BF934</f>
        <v>G1 X 293.0687 Y 17.1497 U 433.7307 Z 31.0784 F 400</v>
      </c>
      <c r="E930" t="s">
        <v>1357</v>
      </c>
    </row>
    <row r="931" spans="2:5" x14ac:dyDescent="0.2">
      <c r="B931" t="str">
        <f ca="1">Gcode2W1B!BF935</f>
        <v>G1 X 293.6646 Y 17.2395 U 434.0609 Z 31.1205 F 400</v>
      </c>
      <c r="E931" t="s">
        <v>1358</v>
      </c>
    </row>
    <row r="932" spans="2:5" x14ac:dyDescent="0.2">
      <c r="B932" t="str">
        <f ca="1">Gcode2W1B!BF936</f>
        <v>G1 X 294.2527 Y 17.3284 U 434.3867 Z 31.1623 F 400</v>
      </c>
      <c r="E932" t="s">
        <v>1359</v>
      </c>
    </row>
    <row r="933" spans="2:5" x14ac:dyDescent="0.2">
      <c r="B933" t="str">
        <f ca="1">Gcode2W1B!BF937</f>
        <v>G1 X 294.8345 Y 17.4165 U 434.709 Z 31.2037 F 400</v>
      </c>
      <c r="E933" t="s">
        <v>1360</v>
      </c>
    </row>
    <row r="934" spans="2:5" x14ac:dyDescent="0.2">
      <c r="B934" t="str">
        <f ca="1">Gcode2W1B!BF938</f>
        <v>G1 X 295.4158 Y 17.5044 U 435.031 Z 31.245 F 400</v>
      </c>
      <c r="E934" t="s">
        <v>1361</v>
      </c>
    </row>
    <row r="935" spans="2:5" x14ac:dyDescent="0.2">
      <c r="B935" t="str">
        <f ca="1">Gcode2W1B!BF939</f>
        <v>G1 X 296.0004 Y 17.5925 U 435.3549 Z 31.2864 F 400</v>
      </c>
      <c r="E935" t="s">
        <v>1362</v>
      </c>
    </row>
    <row r="936" spans="2:5" x14ac:dyDescent="0.2">
      <c r="B936" t="str">
        <f ca="1">Gcode2W1B!BF940</f>
        <v>G1 X 296.5857 Y 17.6804 U 435.6791 Z 31.3276 F 400</v>
      </c>
      <c r="E936" t="s">
        <v>1363</v>
      </c>
    </row>
    <row r="937" spans="2:5" x14ac:dyDescent="0.2">
      <c r="B937" t="str">
        <f ca="1">Gcode2W1B!BF941</f>
        <v>G1 X 297.1669 Y 17.7676 U 436.0011 Z 31.3685 F 400</v>
      </c>
      <c r="E937" t="s">
        <v>1364</v>
      </c>
    </row>
    <row r="938" spans="2:5" x14ac:dyDescent="0.2">
      <c r="B938" t="str">
        <f ca="1">Gcode2W1B!BF942</f>
        <v>G1 X 297.7423 Y 17.854 U 436.3199 Z 31.4091 F 400</v>
      </c>
      <c r="E938" t="s">
        <v>1365</v>
      </c>
    </row>
    <row r="939" spans="2:5" x14ac:dyDescent="0.2">
      <c r="B939" t="str">
        <f ca="1">Gcode2W1B!BF943</f>
        <v>G1 X 298.3218 Y 17.9412 U 436.6409 Z 31.45 F 400</v>
      </c>
      <c r="E939" t="s">
        <v>1366</v>
      </c>
    </row>
    <row r="940" spans="2:5" x14ac:dyDescent="0.2">
      <c r="B940" t="str">
        <f ca="1">Gcode2W1B!BF944</f>
        <v>G1 X 298.918 Y 18.0308 U 436.9712 Z 31.4921 F 400</v>
      </c>
      <c r="E940" t="s">
        <v>1367</v>
      </c>
    </row>
    <row r="941" spans="2:5" x14ac:dyDescent="0.2">
      <c r="B941" t="str">
        <f ca="1">Gcode2W1B!BF945</f>
        <v>G1 X 299.541 Y 18.1246 U 437.3163 Z 31.5361 F 400</v>
      </c>
      <c r="E941" t="s">
        <v>1368</v>
      </c>
    </row>
    <row r="942" spans="2:5" x14ac:dyDescent="0.2">
      <c r="B942" t="str">
        <f ca="1">Gcode2W1B!BF946</f>
        <v>G1 X 300.1913 Y 18.2229 U 437.6766 Z 31.5823 F 400</v>
      </c>
      <c r="E942" t="s">
        <v>1369</v>
      </c>
    </row>
    <row r="943" spans="2:5" x14ac:dyDescent="0.2">
      <c r="B943" t="str">
        <f ca="1">Gcode2W1B!BF947</f>
        <v>G1 X 300.8669 Y 18.326 U 438.0509 Z 31.6308 F 400</v>
      </c>
      <c r="E943" t="s">
        <v>1370</v>
      </c>
    </row>
    <row r="944" spans="2:5" x14ac:dyDescent="0.2">
      <c r="B944" t="str">
        <f ca="1">Gcode2W1B!BF948</f>
        <v>G1 X 301.5654 Y 18.4337 U 438.4379 Z 31.6816 F 400</v>
      </c>
      <c r="E944" t="s">
        <v>1371</v>
      </c>
    </row>
    <row r="945" spans="2:5" x14ac:dyDescent="0.2">
      <c r="B945" t="str">
        <f ca="1">Gcode2W1B!BF949</f>
        <v>G1 X 302.2827 Y 18.5449 U 438.8353 Z 31.7341 F 400</v>
      </c>
      <c r="E945" t="s">
        <v>1372</v>
      </c>
    </row>
    <row r="946" spans="2:5" x14ac:dyDescent="0.2">
      <c r="B946" t="str">
        <f ca="1">Gcode2W1B!BF950</f>
        <v>G1 X 303.0144 Y 18.6582 U 439.2407 Z 31.7875 F 400</v>
      </c>
      <c r="E946" t="s">
        <v>1373</v>
      </c>
    </row>
    <row r="947" spans="2:5" x14ac:dyDescent="0.2">
      <c r="B947" t="str">
        <f ca="1">Gcode2W1B!BF951</f>
        <v>G1 X 303.7527 Y 18.7718 U 439.6497 Z 31.8411 F 400</v>
      </c>
      <c r="E947" t="s">
        <v>1374</v>
      </c>
    </row>
    <row r="948" spans="2:5" x14ac:dyDescent="0.2">
      <c r="B948" t="str">
        <f ca="1">Gcode2W1B!BF952</f>
        <v>G1 X 304.4761 Y 18.8831 U 440.0505 Z 31.8935 F 400</v>
      </c>
      <c r="E948" t="s">
        <v>1375</v>
      </c>
    </row>
    <row r="949" spans="2:5" x14ac:dyDescent="0.2">
      <c r="B949" t="str">
        <f ca="1">Gcode2W1B!BF953</f>
        <v>G1 X 305.1599 Y 18.9887 U 440.4294 Z 31.9433 F 400</v>
      </c>
      <c r="E949" t="s">
        <v>1376</v>
      </c>
    </row>
    <row r="950" spans="2:5" x14ac:dyDescent="0.2">
      <c r="B950" t="str">
        <f ca="1">Gcode2W1B!BF954</f>
        <v>G1 X 305.8013 Y 19.0887 U 440.7847 Z 31.9905 F 400</v>
      </c>
      <c r="E950" t="s">
        <v>1377</v>
      </c>
    </row>
    <row r="951" spans="2:5" x14ac:dyDescent="0.2">
      <c r="B951" t="str">
        <f ca="1">Gcode2W1B!BF955</f>
        <v>G1 X 306.4853 Y 19.1945 U 441.1637 Z 32.0404 F 400</v>
      </c>
      <c r="E951" t="s">
        <v>1378</v>
      </c>
    </row>
    <row r="952" spans="2:5" x14ac:dyDescent="0.2">
      <c r="B952" t="str">
        <f ca="1">Gcode2W1B!BF956</f>
        <v>G1 X 307.3188 Y 19.3207 U 441.6254 Z 32.0998 F 400</v>
      </c>
      <c r="E952" t="s">
        <v>1379</v>
      </c>
    </row>
    <row r="953" spans="2:5" x14ac:dyDescent="0.2">
      <c r="B953" t="str">
        <f ca="1">Gcode2W1B!BF957</f>
        <v>G1 X 308.4386 Y 19.4881 U 442.2458 Z 32.1782 F 400</v>
      </c>
      <c r="E953" t="s">
        <v>1380</v>
      </c>
    </row>
    <row r="954" spans="2:5" x14ac:dyDescent="0.2">
      <c r="B954" t="str">
        <f ca="1">Gcode2W1B!BF958</f>
        <v>G1 X 310.1004 Y 19.7418 U 443.1665 Z 32.2976 F 400</v>
      </c>
      <c r="E954" t="s">
        <v>1381</v>
      </c>
    </row>
    <row r="955" spans="2:5" x14ac:dyDescent="0.2">
      <c r="B955" t="str">
        <f ca="1">Gcode2W1B!BF959</f>
        <v>G1 X 312.5901 Y 20.1335 U 444.5459 Z 32.4829 F 400</v>
      </c>
      <c r="E955" t="s">
        <v>1382</v>
      </c>
    </row>
    <row r="956" spans="2:5" x14ac:dyDescent="0.2">
      <c r="B956" t="str">
        <f ca="1">Gcode2W1B!BF960</f>
        <v>G1 X 315.9893 Y 20.6774 U 446.4294 Z 32.7409 F 400</v>
      </c>
      <c r="E956" t="s">
        <v>1383</v>
      </c>
    </row>
    <row r="957" spans="2:5" x14ac:dyDescent="0.2">
      <c r="B957" t="str">
        <f ca="1">Gcode2W1B!BF961</f>
        <v>G1 X 319.5653 Y 21.2384 U 448.4107 Z 33.0062 F 400</v>
      </c>
      <c r="E957" t="s">
        <v>1384</v>
      </c>
    </row>
    <row r="958" spans="2:5" x14ac:dyDescent="0.2">
      <c r="B958" t="str">
        <f ca="1">Gcode2W1B!BF962</f>
        <v>G1 X 322.3811 Y 21.6439 U 449.9705 Z 33.195 F 400</v>
      </c>
      <c r="E958" t="s">
        <v>1385</v>
      </c>
    </row>
    <row r="959" spans="2:5" x14ac:dyDescent="0.2">
      <c r="B959" t="str">
        <f ca="1">Gcode2W1B!BF963</f>
        <v>G1 X 323.7543 Y 21.7829 U 450.7304 Z 33.2547 F 400</v>
      </c>
      <c r="E959" t="s">
        <v>1386</v>
      </c>
    </row>
    <row r="960" spans="2:5" x14ac:dyDescent="0.2">
      <c r="B960" t="str">
        <f ca="1">Gcode2W1B!BF964</f>
        <v>G1 X 324.0191 Y 21.7891 U 450.8766 Z 33.2548 F 400</v>
      </c>
      <c r="E960" t="s">
        <v>1387</v>
      </c>
    </row>
    <row r="961" spans="2:5" x14ac:dyDescent="0.2">
      <c r="B961" t="str">
        <f ca="1">Gcode2W1B!BF965</f>
        <v>G1 X 323.7637 Y 21.8578 U 450.7365 Z 33.2959 F 400</v>
      </c>
      <c r="E961" t="s">
        <v>1388</v>
      </c>
    </row>
    <row r="962" spans="2:5" x14ac:dyDescent="0.2">
      <c r="B962" t="str">
        <f ca="1">Gcode2W1B!BF966</f>
        <v>G1 X 323.4739 Y 22.1397 U 450.5799 Z 33.4551 F 400</v>
      </c>
      <c r="E962" t="s">
        <v>1389</v>
      </c>
    </row>
    <row r="963" spans="2:5" x14ac:dyDescent="0.2">
      <c r="B963" t="str">
        <f ca="1">Gcode2W1B!BF967</f>
        <v>G1 X 323.2248 Y 22.6081 U 450.4483 Z 33.7169 F 400</v>
      </c>
      <c r="E963" t="s">
        <v>1390</v>
      </c>
    </row>
    <row r="964" spans="2:5" x14ac:dyDescent="0.2">
      <c r="B964" t="str">
        <f ca="1">Gcode2W1B!BF968</f>
        <v>G1 X 322.9891 Y 23.1921 U 450.3254 Z 34.0422 F 400</v>
      </c>
      <c r="E964" t="s">
        <v>1391</v>
      </c>
    </row>
    <row r="965" spans="2:5" x14ac:dyDescent="0.2">
      <c r="B965" t="str">
        <f ca="1">Gcode2W1B!BF969</f>
        <v>G1 X 322.7449 Y 23.829 U 450.1985 Z 34.3969 F 400</v>
      </c>
      <c r="E965" t="s">
        <v>1392</v>
      </c>
    </row>
    <row r="966" spans="2:5" x14ac:dyDescent="0.2">
      <c r="B966" t="str">
        <f ca="1">Gcode2W1B!BF970</f>
        <v>G1 X 322.4923 Y 24.4895 U 450.0673 Z 34.7647 F 400</v>
      </c>
      <c r="E966" t="s">
        <v>1393</v>
      </c>
    </row>
    <row r="967" spans="2:5" x14ac:dyDescent="0.2">
      <c r="B967" t="str">
        <f ca="1">Gcode2W1B!BF971</f>
        <v>G1 X 322.2372 Y 25.1525 U 449.9346 Z 35.134 F 400</v>
      </c>
      <c r="E967" t="s">
        <v>1394</v>
      </c>
    </row>
    <row r="968" spans="2:5" x14ac:dyDescent="0.2">
      <c r="B968" t="str">
        <f ca="1">Gcode2W1B!BF972</f>
        <v>G1 X 321.9844 Y 25.8038 U 449.8032 Z 35.4967 F 400</v>
      </c>
      <c r="E968" t="s">
        <v>1395</v>
      </c>
    </row>
    <row r="969" spans="2:5" x14ac:dyDescent="0.2">
      <c r="B969" t="str">
        <f ca="1">Gcode2W1B!BF973</f>
        <v>G1 X 321.7364 Y 26.4554 U 449.6744 Z 35.8595 F 400</v>
      </c>
      <c r="E969" t="s">
        <v>1396</v>
      </c>
    </row>
    <row r="970" spans="2:5" x14ac:dyDescent="0.2">
      <c r="B970" t="str">
        <f ca="1">Gcode2W1B!BF974</f>
        <v>G1 X 321.4951 Y 27.1262 U 449.5495 Z 36.2329 F 400</v>
      </c>
      <c r="E970" t="s">
        <v>1397</v>
      </c>
    </row>
    <row r="971" spans="2:5" x14ac:dyDescent="0.2">
      <c r="B971" t="str">
        <f ca="1">Gcode2W1B!BF975</f>
        <v>G1 X 321.2636 Y 27.8359 U 449.4305 Z 36.6276 F 400</v>
      </c>
      <c r="E971" t="s">
        <v>1398</v>
      </c>
    </row>
    <row r="972" spans="2:5" x14ac:dyDescent="0.2">
      <c r="B972" t="str">
        <f ca="1">Gcode2W1B!BF976</f>
        <v>G1 X 321.0514 Y 28.6079 U 449.323 Z 37.0565 F 400</v>
      </c>
      <c r="E972" t="s">
        <v>1399</v>
      </c>
    </row>
    <row r="973" spans="2:5" x14ac:dyDescent="0.2">
      <c r="B973" t="str">
        <f ca="1">Gcode2W1B!BF977</f>
        <v>G1 X 320.8695 Y 29.4666 U 449.2332 Z 37.5328 F 400</v>
      </c>
      <c r="E973" t="s">
        <v>1400</v>
      </c>
    </row>
    <row r="974" spans="2:5" x14ac:dyDescent="0.2">
      <c r="B974" t="str">
        <f ca="1">Gcode2W1B!BF978</f>
        <v>G1 X 320.713 Y 30.407 U 449.1585 Z 38.054 F 400</v>
      </c>
      <c r="E974" t="s">
        <v>1401</v>
      </c>
    </row>
    <row r="975" spans="2:5" x14ac:dyDescent="0.2">
      <c r="B975" t="str">
        <f ca="1">Gcode2W1B!BF979</f>
        <v>G1 X 320.5139 Y 31.3066 U 449.0598 Z 38.5532 F 400</v>
      </c>
      <c r="E975" t="s">
        <v>1402</v>
      </c>
    </row>
    <row r="976" spans="2:5" x14ac:dyDescent="0.2">
      <c r="B976" t="str">
        <f ca="1">Gcode2W1B!BF980</f>
        <v>G1 X 320.1886 Y 32.0139 U 448.889 Z 38.9477 F 400</v>
      </c>
      <c r="E976" t="s">
        <v>1403</v>
      </c>
    </row>
    <row r="977" spans="2:5" x14ac:dyDescent="0.2">
      <c r="B977" t="str">
        <f ca="1">Gcode2W1B!BF981</f>
        <v>G1 X 319.7276 Y 32.5091 U 448.6406 Z 39.2269 F 400</v>
      </c>
      <c r="E977" t="s">
        <v>1404</v>
      </c>
    </row>
    <row r="978" spans="2:5" x14ac:dyDescent="0.2">
      <c r="B978" t="str">
        <f ca="1">Gcode2W1B!BF982</f>
        <v>G1 X 319.4184 Y 33.3018 U 448.4797 Z 39.6684 F 400</v>
      </c>
      <c r="E978" t="s">
        <v>1405</v>
      </c>
    </row>
    <row r="979" spans="2:5" x14ac:dyDescent="0.2">
      <c r="B979" t="str">
        <f ca="1">Gcode2W1B!BF983</f>
        <v>G1 X 319.623 Y 35.0334 U 448.6142 Z 40.6219 F 400</v>
      </c>
      <c r="E979" t="s">
        <v>1406</v>
      </c>
    </row>
    <row r="980" spans="2:5" x14ac:dyDescent="0.2">
      <c r="B980" t="str">
        <f ca="1">Gcode2W1B!BF984</f>
        <v>G1 X 320.603 Y 38.2479 U 449.1953 Z 42.3844 F 400</v>
      </c>
      <c r="E980" t="s">
        <v>1407</v>
      </c>
    </row>
    <row r="981" spans="2:5" x14ac:dyDescent="0.2">
      <c r="B981" t="str">
        <f ca="1">Gcode2W1B!BF985</f>
        <v>G1 X 322.2194 Y 43.098 U 450.1481 Z 45.0422 F 400</v>
      </c>
      <c r="E981" t="s">
        <v>1408</v>
      </c>
    </row>
    <row r="982" spans="2:5" x14ac:dyDescent="0.2">
      <c r="B982" t="str">
        <f ca="1">Gcode2W1B!BF986</f>
        <v>G1 X 324.2329 Y 49.6391 U 451.3412 Z 48.6285 F 400</v>
      </c>
      <c r="E982" t="s">
        <v>1409</v>
      </c>
    </row>
    <row r="983" spans="2:5" x14ac:dyDescent="0.2">
      <c r="B983" t="str">
        <f ca="1">Gcode2W1B!BF987</f>
        <v>G1 X 326.3719 Y 57.4077 U 452.6188 Z 52.891 F 400</v>
      </c>
      <c r="E983" t="s">
        <v>1410</v>
      </c>
    </row>
    <row r="984" spans="2:5" x14ac:dyDescent="0.2">
      <c r="B984" t="str">
        <f ca="1">Gcode2W1B!BF988</f>
        <v>G1 X 328.2338 Y 63.8665 U 453.7271 Z 56.4339 F 400</v>
      </c>
      <c r="E984" t="s">
        <v>1411</v>
      </c>
    </row>
    <row r="985" spans="2:5" x14ac:dyDescent="0.2">
      <c r="B985" t="str">
        <f ca="1">Gcode2W1B!BF989</f>
        <v>G1 X 329.3837 Y 65.9598 U 454.388 Z 57.5753 F 400</v>
      </c>
      <c r="E985" t="s">
        <v>1412</v>
      </c>
    </row>
    <row r="986" spans="2:5" x14ac:dyDescent="0.2">
      <c r="B986" t="str">
        <f ca="1">Gcode2W1B!BF990</f>
        <v>G1 X 329.526 Y 61.6387 U 454.4128 Z 55.1878 F 400</v>
      </c>
      <c r="E986" t="s">
        <v>1413</v>
      </c>
    </row>
    <row r="987" spans="2:5" x14ac:dyDescent="0.2">
      <c r="B987" t="str">
        <f ca="1">Gcode2W1B!BF991</f>
        <v>G1 X 328.9238 Y 52.8814 U 453.9714 Z 50.3603 F 400</v>
      </c>
      <c r="E987" t="s">
        <v>1414</v>
      </c>
    </row>
    <row r="988" spans="2:5" x14ac:dyDescent="0.2">
      <c r="B988" t="str">
        <f ca="1">Gcode2W1B!BF992</f>
        <v>G1 X 327.9798 Y 42.6732 U 453.3232 Z 44.736 F 400</v>
      </c>
      <c r="E988" t="s">
        <v>1415</v>
      </c>
    </row>
    <row r="989" spans="2:5" x14ac:dyDescent="0.2">
      <c r="B989" t="str">
        <f ca="1">Gcode2W1B!BF993</f>
        <v>G1 X 327.083 Y 33.5999 U 452.7152 Z 39.7376 F 400</v>
      </c>
      <c r="E989" t="s">
        <v>1416</v>
      </c>
    </row>
    <row r="990" spans="2:5" x14ac:dyDescent="0.2">
      <c r="B990" t="str">
        <f ca="1">Gcode2W1B!BF994</f>
        <v>G1 X 326.5687 Y 26.6499 U 452.3448 Z 35.9068 F 400</v>
      </c>
      <c r="E990" t="s">
        <v>1417</v>
      </c>
    </row>
    <row r="991" spans="2:5" x14ac:dyDescent="0.2">
      <c r="B991" t="str">
        <f ca="1">Gcode2W1B!BF995</f>
        <v>G1 X 326.7588 Y 22.4125 U 452.397 Z 33.5649 F 400</v>
      </c>
      <c r="E991" t="s">
        <v>1418</v>
      </c>
    </row>
    <row r="992" spans="2:5" x14ac:dyDescent="0.2">
      <c r="B992" t="str">
        <f ca="1">Gcode2W1B!BF996</f>
        <v>G1 X 327.8133 Y 21.1425 U 452.9634 Z 32.8506 F 400</v>
      </c>
      <c r="E992" t="s">
        <v>1419</v>
      </c>
    </row>
    <row r="993" spans="2:5" x14ac:dyDescent="0.2">
      <c r="B993" t="str">
        <f ca="1">Gcode2W1B!BF997</f>
        <v>G1 X 329.2454 Y 21.7575 U 453.7617 Z 33.1723 F 400</v>
      </c>
      <c r="E993" t="s">
        <v>1420</v>
      </c>
    </row>
    <row r="994" spans="2:5" x14ac:dyDescent="0.2">
      <c r="B994" t="str">
        <f ca="1">Gcode2W1B!BF998</f>
        <v>G1 X 330.4064 Y 22.8411 U 454.4162 Z 33.7562 F 400</v>
      </c>
      <c r="E994" t="s">
        <v>1421</v>
      </c>
    </row>
    <row r="995" spans="2:5" x14ac:dyDescent="0.2">
      <c r="B995" t="str">
        <f ca="1">Gcode2W1B!BF999</f>
        <v>G1 X 330.832 Y 23.2807 U 454.6567 Z 33.9936 F 400</v>
      </c>
      <c r="E995" t="s">
        <v>1422</v>
      </c>
    </row>
    <row r="996" spans="2:5" x14ac:dyDescent="0.2">
      <c r="B996" t="str">
        <f ca="1">Gcode2W1B!BF1000</f>
        <v>G1 X 330.7946 Y 23.1798 U 454.6348 Z 33.9383 F 400</v>
      </c>
      <c r="E996" t="s">
        <v>1423</v>
      </c>
    </row>
    <row r="997" spans="2:5" x14ac:dyDescent="0.2">
      <c r="B997" t="str">
        <f ca="1">Gcode2W1B!BF1001</f>
        <v>G1 X 330.7511 Y 22.9461 U 454.6079 Z 33.8098 F 400</v>
      </c>
      <c r="E997" t="s">
        <v>1424</v>
      </c>
    </row>
    <row r="998" spans="2:5" x14ac:dyDescent="0.2">
      <c r="B998" t="str">
        <f ca="1">Gcode2W1B!BF1002</f>
        <v>G1 X 331.0487 Y 22.8997 U 454.7716 Z 33.7805 F 400</v>
      </c>
      <c r="E998" t="s">
        <v>1425</v>
      </c>
    </row>
    <row r="999" spans="2:5" x14ac:dyDescent="0.2">
      <c r="B999" t="str">
        <f ca="1">Gcode2W1B!BF1003</f>
        <v>G1 X 331.5962 Y 23.0108 U 455.0753 Z 33.8351 F 400</v>
      </c>
      <c r="E999" t="s">
        <v>1426</v>
      </c>
    </row>
    <row r="1000" spans="2:5" x14ac:dyDescent="0.2">
      <c r="B1000" t="str">
        <f ca="1">Gcode2W1B!BF1004</f>
        <v>G1 X 332.1932 Y 23.1623 U 455.4067 Z 33.9113 F 400</v>
      </c>
      <c r="E1000" t="s">
        <v>1427</v>
      </c>
    </row>
    <row r="1001" spans="2:5" x14ac:dyDescent="0.2">
      <c r="B1001" t="str">
        <f ca="1">Gcode2W1B!BF1005</f>
        <v>G1 X 332.6824 Y 23.2619 U 455.6781 Z 33.9602 F 400</v>
      </c>
      <c r="E1001" t="s">
        <v>1428</v>
      </c>
    </row>
    <row r="1002" spans="2:5" x14ac:dyDescent="0.2">
      <c r="B1002" t="str">
        <f ca="1">Gcode2W1B!BF1006</f>
        <v>G1 X 333.0802 Y 23.3165 U 455.8984 Z 33.9854 F 400</v>
      </c>
      <c r="E1002" t="s">
        <v>1429</v>
      </c>
    </row>
    <row r="1003" spans="2:5" x14ac:dyDescent="0.2">
      <c r="B1003" t="str">
        <f ca="1">Gcode2W1B!BF1007</f>
        <v>G1 X 333.4465 Y 23.3582 U 456.1012 Z 34.0038 F 400</v>
      </c>
      <c r="E1003" t="s">
        <v>1430</v>
      </c>
    </row>
    <row r="1004" spans="2:5" x14ac:dyDescent="0.2">
      <c r="B1004" t="str">
        <f ca="1">Gcode2W1B!BF1008</f>
        <v>G1 X 333.8274 Y 23.4119 U 456.3121 Z 34.0288 F 400</v>
      </c>
      <c r="E1004" t="s">
        <v>1431</v>
      </c>
    </row>
    <row r="1005" spans="2:5" x14ac:dyDescent="0.2">
      <c r="B1005" t="str">
        <f ca="1">Gcode2W1B!BF1009</f>
        <v>G1 X 334.2138 Y 23.4745 U 456.5262 Z 34.0585 F 400</v>
      </c>
      <c r="E1005" t="s">
        <v>1432</v>
      </c>
    </row>
    <row r="1006" spans="2:5" x14ac:dyDescent="0.2">
      <c r="B1006" t="str">
        <f ca="1">Gcode2W1B!BF1010</f>
        <v>G1 X 334.5831 Y 23.5359 U 456.7309 Z 34.0878 F 400</v>
      </c>
      <c r="E1006" t="s">
        <v>1433</v>
      </c>
    </row>
    <row r="1007" spans="2:5" x14ac:dyDescent="0.2">
      <c r="B1007" t="str">
        <f ca="1">Gcode2W1B!BF1011</f>
        <v>G1 X 334.9201 Y 23.5885 U 456.9176 Z 34.1126 F 400</v>
      </c>
      <c r="E1007" t="s">
        <v>1434</v>
      </c>
    </row>
    <row r="1008" spans="2:5" x14ac:dyDescent="0.2">
      <c r="B1008" t="str">
        <f ca="1">Gcode2W1B!BF1012</f>
        <v>G1 X 335.2396 Y 23.6354 U 457.0946 Z 34.1346 F 400</v>
      </c>
      <c r="E1008" t="s">
        <v>1435</v>
      </c>
    </row>
    <row r="1009" spans="2:5" x14ac:dyDescent="0.2">
      <c r="B1009" t="str">
        <f ca="1">Gcode2W1B!BF1013</f>
        <v>G1 X 335.5638 Y 23.6825 U 457.2742 Z 34.1566 F 400</v>
      </c>
      <c r="E1009" t="s">
        <v>1436</v>
      </c>
    </row>
    <row r="1010" spans="2:5" x14ac:dyDescent="0.2">
      <c r="B1010" t="str">
        <f ca="1">Gcode2W1B!BF1014</f>
        <v>G1 X 335.9243 Y 23.7363 U 457.4739 Z 34.1818 F 400</v>
      </c>
      <c r="E1010" t="s">
        <v>1437</v>
      </c>
    </row>
    <row r="1011" spans="2:5" x14ac:dyDescent="0.2">
      <c r="B1011" t="str">
        <f ca="1">Gcode2W1B!BF1015</f>
        <v>G1 X 336.3894 Y 23.8069 U 457.7315 Z 34.2149 F 400</v>
      </c>
      <c r="E1011" t="s">
        <v>1438</v>
      </c>
    </row>
    <row r="1012" spans="2:5" x14ac:dyDescent="0.2">
      <c r="B1012" t="str">
        <f ca="1">Gcode2W1B!BF1016</f>
        <v>G1 X 337.0366 Y 23.905 U 458.0901 Z 34.2611 F 400</v>
      </c>
      <c r="E1012" t="s">
        <v>1439</v>
      </c>
    </row>
    <row r="1013" spans="2:5" x14ac:dyDescent="0.2">
      <c r="B1013" t="str">
        <f ca="1">Gcode2W1B!BF1017</f>
        <v>G1 X 337.9073 Y 24.0363 U 458.5724 Z 34.3227 F 400</v>
      </c>
      <c r="E1013" t="s">
        <v>1440</v>
      </c>
    </row>
    <row r="1014" spans="2:5" x14ac:dyDescent="0.2">
      <c r="B1014" t="str">
        <f ca="1">Gcode2W1B!BF1018</f>
        <v>G1 X 338.8983 Y 24.1854 U 459.1215 Z 34.3927 F 400</v>
      </c>
      <c r="E1014" t="s">
        <v>1441</v>
      </c>
    </row>
    <row r="1015" spans="2:5" x14ac:dyDescent="0.2">
      <c r="B1015" t="str">
        <f ca="1">Gcode2W1B!BF1019</f>
        <v>G1 X 339.8705 Y 24.3316 U 459.66 Z 34.4614 F 400</v>
      </c>
      <c r="E1015" t="s">
        <v>1442</v>
      </c>
    </row>
    <row r="1016" spans="2:5" x14ac:dyDescent="0.2">
      <c r="B1016" t="str">
        <f ca="1">Gcode2W1B!BF1020</f>
        <v>G1 X 340.7693 Y 24.467 U 460.158 Z 34.5249 F 400</v>
      </c>
      <c r="E1016" t="s">
        <v>1443</v>
      </c>
    </row>
    <row r="1017" spans="2:5" x14ac:dyDescent="0.2">
      <c r="B1017" t="str">
        <f ca="1">Gcode2W1B!BF1021</f>
        <v>G1 X 341.8805 Y 24.6346 U 460.7736 Z 34.6036 F 400</v>
      </c>
      <c r="E1017" t="s">
        <v>1444</v>
      </c>
    </row>
    <row r="1018" spans="2:5" x14ac:dyDescent="0.2">
      <c r="B1018" t="str">
        <f ca="1">Gcode2W1B!BF1022</f>
        <v>G1 X 343.5746 Y 24.89 U 461.7121 Z 34.7235 F 400</v>
      </c>
      <c r="E1018" t="s">
        <v>1445</v>
      </c>
    </row>
    <row r="1019" spans="2:5" x14ac:dyDescent="0.2">
      <c r="B1019" t="str">
        <f ca="1">Gcode2W1B!BF1023</f>
        <v>G1 X 346.1102 Y 25.272 U 463.1168 Z 34.9029 F 400</v>
      </c>
      <c r="E1019" t="s">
        <v>1446</v>
      </c>
    </row>
    <row r="1020" spans="2:5" x14ac:dyDescent="0.2">
      <c r="B1020" t="str">
        <f ca="1">Gcode2W1B!BF1024</f>
        <v>G1 X 349.2978 Y 25.7521 U 464.8826 Z 35.1284 F 400</v>
      </c>
      <c r="E1020" t="s">
        <v>1447</v>
      </c>
    </row>
    <row r="1021" spans="2:5" x14ac:dyDescent="0.2">
      <c r="B1021" t="str">
        <f ca="1">Gcode2W1B!BF1025</f>
        <v>G1 X 352.8357 Y 26.2849 U 466.8426 Z 35.3785 F 400</v>
      </c>
      <c r="E1021" t="s">
        <v>1448</v>
      </c>
    </row>
    <row r="1022" spans="2:5" x14ac:dyDescent="0.2">
      <c r="B1022" t="str">
        <f ca="1">Gcode2W1B!BF1026</f>
        <v>G1 X 356.4039 Y 26.8223 U 468.8194 Z 35.6308 F 400</v>
      </c>
      <c r="E1022" t="s">
        <v>1449</v>
      </c>
    </row>
    <row r="1023" spans="2:5" x14ac:dyDescent="0.2">
      <c r="B1023" t="str">
        <f ca="1">Gcode2W1B!BF1027</f>
        <v>G1 X 359.6084 Y 27.3049 U 470.5946 Z 35.8574 F 400</v>
      </c>
      <c r="E1023" t="s">
        <v>1450</v>
      </c>
    </row>
    <row r="1024" spans="2:5" x14ac:dyDescent="0.2">
      <c r="B1024" t="str">
        <f ca="1">Gcode2W1B!BF1028</f>
        <v>G1 X 362.0367 Y 27.6708 U 471.9398 Z 36.0292 F 400</v>
      </c>
      <c r="E1024" t="s">
        <v>1451</v>
      </c>
    </row>
    <row r="1025" spans="2:5" x14ac:dyDescent="0.2">
      <c r="B1025" t="str">
        <f ca="1">Gcode2W1B!BF1029</f>
        <v>G1 X 363.4158 Y 27.879 U 472.7038 Z 36.127 F 400</v>
      </c>
      <c r="E1025" t="s">
        <v>1452</v>
      </c>
    </row>
    <row r="1026" spans="2:5" x14ac:dyDescent="0.2">
      <c r="B1026" t="str">
        <f ca="1">Gcode2W1B!BF1030</f>
        <v>G1 X 364.0309 Y 27.9723 U 473.0446 Z 36.1709 F 400</v>
      </c>
      <c r="E1026" t="s">
        <v>1453</v>
      </c>
    </row>
    <row r="1027" spans="2:5" x14ac:dyDescent="0.2">
      <c r="B1027" t="str">
        <f ca="1">Gcode2W1B!BF1031</f>
        <v>G1 X 364.3072 Y 28.0144 U 473.1977 Z 36.1907 F 400</v>
      </c>
      <c r="E1027" t="s">
        <v>1454</v>
      </c>
    </row>
    <row r="1028" spans="2:5" x14ac:dyDescent="0.2">
      <c r="B1028" t="str">
        <f ca="1">Gcode2W1B!BF1032</f>
        <v>G1 X 364.5965 Y 28.0582 U 473.3579 Z 36.2113 F 400</v>
      </c>
      <c r="E1028" t="s">
        <v>1455</v>
      </c>
    </row>
    <row r="1029" spans="2:5" x14ac:dyDescent="0.2">
      <c r="B1029" t="str">
        <f ca="1">Gcode2W1B!BF1033</f>
        <v>G1 X 364.9592 Y 28.1124 U 473.5589 Z 36.2367 F 400</v>
      </c>
      <c r="E1029" t="s">
        <v>1456</v>
      </c>
    </row>
    <row r="1030" spans="2:5" x14ac:dyDescent="0.2">
      <c r="B1030" t="str">
        <f ca="1">Gcode2W1B!BF1034</f>
        <v>G1 X 365.3828 Y 28.1746 U 473.7935 Z 36.2658 F 400</v>
      </c>
      <c r="E1030" t="s">
        <v>1457</v>
      </c>
    </row>
    <row r="1031" spans="2:5" x14ac:dyDescent="0.2">
      <c r="B1031" t="str">
        <f ca="1">Gcode2W1B!BF1035</f>
        <v>G1 X 365.8681 Y 28.2448 U 474.0624 Z 36.2984 F 400</v>
      </c>
      <c r="E1031" t="s">
        <v>1458</v>
      </c>
    </row>
    <row r="1032" spans="2:5" x14ac:dyDescent="0.2">
      <c r="B1032" t="str">
        <f ca="1">Gcode2W1B!BF1036</f>
        <v>G1 X 366.4697 Y 28.3312 U 474.3956 Z 36.3387 F 400</v>
      </c>
      <c r="E1032" t="s">
        <v>1459</v>
      </c>
    </row>
    <row r="1033" spans="2:5" x14ac:dyDescent="0.2">
      <c r="B1033" t="str">
        <f ca="1">Gcode2W1B!BF1037</f>
        <v>G1 X 367.2554 Y 28.4443 U 474.8308 Z 36.3913 F 400</v>
      </c>
      <c r="E1033" t="s">
        <v>1460</v>
      </c>
    </row>
    <row r="1034" spans="2:5" x14ac:dyDescent="0.2">
      <c r="B1034" t="str">
        <f ca="1">Gcode2W1B!BF1038</f>
        <v>G1 X 368.2785 Y 28.5923 U 475.3975 Z 36.4603 F 400</v>
      </c>
      <c r="E1034" t="s">
        <v>1461</v>
      </c>
    </row>
    <row r="1035" spans="2:5" x14ac:dyDescent="0.2">
      <c r="B1035" t="str">
        <f ca="1">Gcode2W1B!BF1039</f>
        <v>G1 X 369.5337 Y 28.7743 U 476.0928 Z 36.5452 F 400</v>
      </c>
      <c r="E1035" t="s">
        <v>1462</v>
      </c>
    </row>
    <row r="1036" spans="2:5" x14ac:dyDescent="0.2">
      <c r="B1036" t="str">
        <f ca="1">Gcode2W1B!BF1040</f>
        <v>G1 X 371.0008 Y 28.9869 U 476.9054 Z 36.6443 F 400</v>
      </c>
      <c r="E1036" t="s">
        <v>1463</v>
      </c>
    </row>
    <row r="1037" spans="2:5" x14ac:dyDescent="0.2">
      <c r="B1037" t="str">
        <f ca="1">Gcode2W1B!BF1041</f>
        <v>G1 X 372.6402 Y 29.224 U 477.8135 Z 36.7549 F 400</v>
      </c>
      <c r="E1037" t="s">
        <v>1464</v>
      </c>
    </row>
    <row r="1038" spans="2:5" x14ac:dyDescent="0.2">
      <c r="B1038" t="str">
        <f ca="1">Gcode2W1B!BF1042</f>
        <v>G1 X 374.3331 Y 29.4687 U 478.7512 Z 36.8689 F 400</v>
      </c>
      <c r="E1038" t="s">
        <v>1465</v>
      </c>
    </row>
    <row r="1039" spans="2:5" x14ac:dyDescent="0.2">
      <c r="B1039" t="str">
        <f ca="1">Gcode2W1B!BF1043</f>
        <v>G1 X 375.9413 Y 29.7011 U 479.642 Z 36.9772 F 400</v>
      </c>
      <c r="E1039" t="s">
        <v>1466</v>
      </c>
    </row>
    <row r="1040" spans="2:5" x14ac:dyDescent="0.2">
      <c r="B1040" t="str">
        <f ca="1">Gcode2W1B!BF1044</f>
        <v>G1 X 377.3535 Y 29.9053 U 480.4243 Z 37.0723 F 400</v>
      </c>
      <c r="E1040" t="s">
        <v>1467</v>
      </c>
    </row>
    <row r="1041" spans="2:5" x14ac:dyDescent="0.2">
      <c r="B1041" t="str">
        <f ca="1">Gcode2W1B!BF1045</f>
        <v>G1 X 378.5672 Y 30.0809 U 481.0966 Z 37.1542 F 400</v>
      </c>
      <c r="E1041" t="s">
        <v>1468</v>
      </c>
    </row>
    <row r="1042" spans="2:5" x14ac:dyDescent="0.2">
      <c r="B1042" t="str">
        <f ca="1">Gcode2W1B!BF1046</f>
        <v>G1 X 379.6069 Y 30.2316 U 481.6725 Z 37.2245 F 400</v>
      </c>
      <c r="E1042" t="s">
        <v>1469</v>
      </c>
    </row>
    <row r="1043" spans="2:5" x14ac:dyDescent="0.2">
      <c r="B1043" t="str">
        <f ca="1">Gcode2W1B!BF1047</f>
        <v>G1 X 380.4999 Y 30.3613 U 482.1671 Z 37.285 F 400</v>
      </c>
      <c r="E1043" t="s">
        <v>1470</v>
      </c>
    </row>
    <row r="1044" spans="2:5" x14ac:dyDescent="0.2">
      <c r="B1044" t="str">
        <f ca="1">Gcode2W1B!BF1048</f>
        <v>G1 X 381.2834 Y 30.475 U 482.6011 Z 37.338 F 400</v>
      </c>
      <c r="E1044" t="s">
        <v>1471</v>
      </c>
    </row>
    <row r="1045" spans="2:5" x14ac:dyDescent="0.2">
      <c r="B1045" t="str">
        <f ca="1">Gcode2W1B!BF1049</f>
        <v>G1 X 381.9977 Y 30.5783 U 482.9967 Z 37.3861 F 400</v>
      </c>
      <c r="E1045" t="s">
        <v>1472</v>
      </c>
    </row>
    <row r="1046" spans="2:5" x14ac:dyDescent="0.2">
      <c r="B1046" t="str">
        <f ca="1">Gcode2W1B!BF1050</f>
        <v>G1 X 382.6716 Y 30.675 U 483.37 Z 37.4312 F 400</v>
      </c>
      <c r="E1046" t="s">
        <v>1473</v>
      </c>
    </row>
    <row r="1047" spans="2:5" x14ac:dyDescent="0.2">
      <c r="B1047" t="str">
        <f ca="1">Gcode2W1B!BF1051</f>
        <v>G1 X 383.2909 Y 30.7638 U 483.7131 Z 37.4725 F 400</v>
      </c>
      <c r="E1047" t="s">
        <v>1474</v>
      </c>
    </row>
    <row r="1048" spans="2:5" x14ac:dyDescent="0.2">
      <c r="B1048" t="str">
        <f ca="1">Gcode2W1B!BF1052</f>
        <v>G1 X 383.8304 Y 30.8419 U 484.0119 Z 37.5089 F 400</v>
      </c>
      <c r="E1048" t="s">
        <v>1475</v>
      </c>
    </row>
    <row r="1049" spans="2:5" x14ac:dyDescent="0.2">
      <c r="B1049" t="str">
        <f ca="1">Gcode2W1B!BF1053</f>
        <v>G1 X 384.2793 Y 30.9079 U 484.2605 Z 37.5398 F 400</v>
      </c>
      <c r="E1049" t="s">
        <v>1476</v>
      </c>
    </row>
    <row r="1050" spans="2:5" x14ac:dyDescent="0.2">
      <c r="B1050" t="str">
        <f ca="1">Gcode2W1B!BF1054</f>
        <v>G1 X 384.684 Y 30.9678 U 484.4848 Z 37.5678 F 400</v>
      </c>
      <c r="E1050" t="s">
        <v>1477</v>
      </c>
    </row>
    <row r="1051" spans="2:5" x14ac:dyDescent="0.2">
      <c r="B1051" t="str">
        <f ca="1">Gcode2W1B!BF1055</f>
        <v>G1 X 385.1058 Y 31.029 U 484.7184 Z 37.5963 F 400</v>
      </c>
      <c r="E1051" t="s">
        <v>1478</v>
      </c>
    </row>
    <row r="1052" spans="2:5" x14ac:dyDescent="0.2">
      <c r="B1052" t="str">
        <f ca="1">Gcode2W1B!BF1056</f>
        <v>G1 X 385.5795 Y 31.0955 U 484.9808 Z 37.6272 F 400</v>
      </c>
      <c r="E1052" t="s">
        <v>1479</v>
      </c>
    </row>
    <row r="1053" spans="2:5" x14ac:dyDescent="0.2">
      <c r="B1053" t="str">
        <f ca="1">Gcode2W1B!BF1057</f>
        <v>G1 X 386.0361 Y 31.1586 U 485.2337 Z 37.6563 F 400</v>
      </c>
      <c r="E1053" t="s">
        <v>1480</v>
      </c>
    </row>
    <row r="1054" spans="2:5" x14ac:dyDescent="0.2">
      <c r="B1054" t="str">
        <f ca="1">Gcode2W1B!BF1058</f>
        <v>G1 X 386.3806 Y 31.2061 U 485.4244 Z 37.6782 F 400</v>
      </c>
      <c r="E1054" t="s">
        <v>1481</v>
      </c>
    </row>
    <row r="1055" spans="2:5" x14ac:dyDescent="0.2">
      <c r="B1055" t="str">
        <f ca="1">Gcode2W1B!BF1059</f>
        <v>G1 X 386.5868 Y 31.2351 U 485.5387 Z 37.6917 F 400</v>
      </c>
      <c r="E1055" t="s">
        <v>1482</v>
      </c>
    </row>
    <row r="1056" spans="2:5" x14ac:dyDescent="0.2">
      <c r="B1056" t="str">
        <f ca="1">Gcode2W1B!BF1060</f>
        <v>G1 X 386.9052 Y 31.2801 U 485.715 Z 37.7126 F 400</v>
      </c>
      <c r="E1056" t="s">
        <v>1483</v>
      </c>
    </row>
    <row r="1057" spans="2:5" x14ac:dyDescent="0.2">
      <c r="B1057" t="str">
        <f ca="1">Gcode2W1B!BF1061</f>
        <v>G1 X 387.655 Y 31.3848 U 486.1303 Z 37.7611 F 400</v>
      </c>
      <c r="E1057" t="s">
        <v>1484</v>
      </c>
    </row>
    <row r="1058" spans="2:5" x14ac:dyDescent="0.2">
      <c r="B1058" t="str">
        <f ca="1">Gcode2W1B!BF1062</f>
        <v>G1 X 389.0646 Y 31.5806 U 486.911 Z 37.8516 F 400</v>
      </c>
      <c r="E1058" t="s">
        <v>1485</v>
      </c>
    </row>
    <row r="1059" spans="2:5" x14ac:dyDescent="0.2">
      <c r="B1059" t="str">
        <f ca="1">Gcode2W1B!BF1063</f>
        <v>G1 X 390.9989 Y 31.8491 U 487.9823 Z 37.9758 F 400</v>
      </c>
      <c r="E1059" t="s">
        <v>1486</v>
      </c>
    </row>
    <row r="1060" spans="2:5" x14ac:dyDescent="0.2">
      <c r="B1060" t="str">
        <f ca="1">Gcode2W1B!BF1064</f>
        <v>G1 X 393.2318 Y 32.1592 U 489.2189 Z 38.1192 F 400</v>
      </c>
      <c r="E1060" t="s">
        <v>1487</v>
      </c>
    </row>
    <row r="1061" spans="2:5" x14ac:dyDescent="0.2">
      <c r="B1061" t="str">
        <f ca="1">Gcode2W1B!BF1065</f>
        <v>G1 X 395.5335 Y 32.4795 U 490.4937 Z 38.2674 F 400</v>
      </c>
      <c r="E1061" t="s">
        <v>1488</v>
      </c>
    </row>
    <row r="1062" spans="2:5" x14ac:dyDescent="0.2">
      <c r="B1062" t="str">
        <f ca="1">Gcode2W1B!BF1066</f>
        <v>G1 X 397.6607 Y 32.7758 U 491.6718 Z 38.4046 F 400</v>
      </c>
      <c r="E1062" t="s">
        <v>1489</v>
      </c>
    </row>
    <row r="1063" spans="2:5" x14ac:dyDescent="0.2">
      <c r="B1063" t="str">
        <f ca="1">Gcode2W1B!BF1067</f>
        <v>G1 X 399.3661 Y 33.0133 U 492.6164 Z 38.5145 F 400</v>
      </c>
      <c r="E1063" t="s">
        <v>1490</v>
      </c>
    </row>
    <row r="1064" spans="2:5" x14ac:dyDescent="0.2">
      <c r="B1064" t="str">
        <f ca="1">Gcode2W1B!BF1068</f>
        <v>G1 X 400.487 Y 33.1691 U 493.2372 Z 38.5865 F 400</v>
      </c>
      <c r="E1064" t="s">
        <v>1491</v>
      </c>
    </row>
    <row r="1065" spans="2:5" x14ac:dyDescent="0.2">
      <c r="B1065" t="str">
        <f ca="1">Gcode2W1B!BF1069</f>
        <v>G1 X 401.1975 Y 33.2675 U 493.6307 Z 38.6321 F 400</v>
      </c>
      <c r="E1065" t="s">
        <v>1492</v>
      </c>
    </row>
    <row r="1066" spans="2:5" x14ac:dyDescent="0.2">
      <c r="B1066" t="str">
        <f ca="1">Gcode2W1B!BF1070</f>
        <v>G1 X 401.7561 Y 33.3449 U 493.9401 Z 38.6678 F 400</v>
      </c>
      <c r="E1066" t="s">
        <v>1493</v>
      </c>
    </row>
    <row r="1067" spans="2:5" x14ac:dyDescent="0.2">
      <c r="B1067" t="str">
        <f ca="1">Gcode2W1B!BF1071</f>
        <v>G1 X 402.365 Y 33.4296 U 494.2773 Z 38.707 F 400</v>
      </c>
      <c r="E1067" t="s">
        <v>1494</v>
      </c>
    </row>
    <row r="1068" spans="2:5" x14ac:dyDescent="0.2">
      <c r="B1068" t="str">
        <f ca="1">Gcode2W1B!BF1072</f>
        <v>G1 X 403.0019 Y 33.5184 U 494.63 Z 38.7481 F 400</v>
      </c>
      <c r="E1068" t="s">
        <v>1495</v>
      </c>
    </row>
    <row r="1069" spans="2:5" x14ac:dyDescent="0.2">
      <c r="B1069" t="str">
        <f ca="1">Gcode2W1B!BF1073</f>
        <v>G1 X 403.5884 Y 33.6001 U 494.9549 Z 38.7859 F 400</v>
      </c>
      <c r="E1069" t="s">
        <v>1496</v>
      </c>
    </row>
    <row r="1070" spans="2:5" x14ac:dyDescent="0.2">
      <c r="B1070" t="str">
        <f ca="1">Gcode2W1B!BF1074</f>
        <v>G1 X 404.0683 Y 33.6669 U 495.2207 Z 38.8168 F 400</v>
      </c>
      <c r="E1070" t="s">
        <v>1497</v>
      </c>
    </row>
    <row r="1071" spans="2:5" x14ac:dyDescent="0.2">
      <c r="B1071" t="str">
        <f ca="1">Gcode2W1B!BF1075</f>
        <v>G1 X 404.4747 Y 33.7233 U 495.4458 Z 38.8429 F 400</v>
      </c>
      <c r="E1071" t="s">
        <v>1498</v>
      </c>
    </row>
    <row r="1072" spans="2:5" x14ac:dyDescent="0.2">
      <c r="B1072" t="str">
        <f ca="1">Gcode2W1B!BF1076</f>
        <v>G1 X 404.8627 Y 33.7772 U 495.6607 Z 38.8679 F 400</v>
      </c>
      <c r="E1072" t="s">
        <v>1499</v>
      </c>
    </row>
    <row r="1073" spans="2:5" x14ac:dyDescent="0.2">
      <c r="B1073" t="str">
        <f ca="1">Gcode2W1B!BF1077</f>
        <v>G1 X 405.2719 Y 33.8342 U 495.8873 Z 38.8942 F 400</v>
      </c>
      <c r="E1073" t="s">
        <v>1500</v>
      </c>
    </row>
    <row r="1074" spans="2:5" x14ac:dyDescent="0.2">
      <c r="B1074" t="str">
        <f ca="1">Gcode2W1B!BF1078</f>
        <v>G1 X 405.6789 Y 33.8906 U 496.1127 Z 38.9203 F 400</v>
      </c>
      <c r="E1074" t="s">
        <v>1501</v>
      </c>
    </row>
    <row r="1075" spans="2:5" x14ac:dyDescent="0.2">
      <c r="B1075" t="str">
        <f ca="1">Gcode2W1B!BF1079</f>
        <v>G1 X 406.0447 Y 33.9407 U 496.3153 Z 38.9434 F 400</v>
      </c>
      <c r="E1075" t="s">
        <v>1502</v>
      </c>
    </row>
    <row r="1076" spans="2:5" x14ac:dyDescent="0.2">
      <c r="B1076" t="str">
        <f ca="1">Gcode2W1B!BF1080</f>
        <v>G1 X 406.3536 Y 33.9821 U 496.4864 Z 38.9624 F 400</v>
      </c>
      <c r="E1076" t="s">
        <v>1503</v>
      </c>
    </row>
    <row r="1077" spans="2:5" x14ac:dyDescent="0.2">
      <c r="B1077" t="str">
        <f ca="1">Gcode2W1B!BF1081</f>
        <v>G1 X 406.6832 Y 34.0252 U 496.6689 Z 38.9821 F 400</v>
      </c>
      <c r="E1077" t="s">
        <v>1504</v>
      </c>
    </row>
    <row r="1078" spans="2:5" x14ac:dyDescent="0.2">
      <c r="B1078" t="str">
        <f ca="1">Gcode2W1B!BF1082</f>
        <v>G1 X 407.1343 Y 34.084 U 496.9186 Z 39.009 F 400</v>
      </c>
      <c r="E1078" t="s">
        <v>1505</v>
      </c>
    </row>
    <row r="1079" spans="2:5" x14ac:dyDescent="0.2">
      <c r="B1079" t="str">
        <f ca="1">Gcode2W1B!BF1083</f>
        <v>G1 X 407.7897 Y 34.1697 U 497.2816 Z 39.0481 F 400</v>
      </c>
      <c r="E1079" t="s">
        <v>1506</v>
      </c>
    </row>
    <row r="1080" spans="2:5" x14ac:dyDescent="0.2">
      <c r="B1080" t="str">
        <f ca="1">Gcode2W1B!BF1084</f>
        <v>G1 X 408.66 Y 34.2839 U 497.7635 Z 39.1004 F 400</v>
      </c>
      <c r="E1080" t="s">
        <v>1507</v>
      </c>
    </row>
    <row r="1081" spans="2:5" x14ac:dyDescent="0.2">
      <c r="B1081" t="str">
        <f ca="1">Gcode2W1B!BF1085</f>
        <v>G1 X 409.7377 Y 34.4255 U 498.3603 Z 39.1652 F 400</v>
      </c>
      <c r="E1081" t="s">
        <v>1508</v>
      </c>
    </row>
    <row r="1082" spans="2:5" x14ac:dyDescent="0.2">
      <c r="B1082" t="str">
        <f ca="1">Gcode2W1B!BF1086</f>
        <v>G1 X 411.0046 Y 34.5922 U 499.0618 Z 39.2414 F 400</v>
      </c>
      <c r="E1082" t="s">
        <v>1509</v>
      </c>
    </row>
    <row r="1083" spans="2:5" x14ac:dyDescent="0.2">
      <c r="B1083" t="str">
        <f ca="1">Gcode2W1B!BF1087</f>
        <v>G1 X 412.4008 Y 34.7758 U 499.835 Z 39.3254 F 400</v>
      </c>
      <c r="E1083" t="s">
        <v>1510</v>
      </c>
    </row>
    <row r="1084" spans="2:5" x14ac:dyDescent="0.2">
      <c r="B1084" t="str">
        <f ca="1">Gcode2W1B!BF1088</f>
        <v>G1 X 413.8558 Y 34.9671 U 500.6407 Z 39.413 F 400</v>
      </c>
      <c r="E1084" t="s">
        <v>1511</v>
      </c>
    </row>
    <row r="1085" spans="2:5" x14ac:dyDescent="0.2">
      <c r="B1085" t="str">
        <f ca="1">Gcode2W1B!BF1089</f>
        <v>G1 X 415.3005 Y 35.157 U 501.4407 Z 39.4998 F 400</v>
      </c>
      <c r="E1085" t="s">
        <v>1512</v>
      </c>
    </row>
    <row r="1086" spans="2:5" x14ac:dyDescent="0.2">
      <c r="B1086" t="str">
        <f ca="1">Gcode2W1B!BF1090</f>
        <v>G1 X 416.6717 Y 35.3371 U 502.1999 Z 39.5822 F 400</v>
      </c>
      <c r="E1086" t="s">
        <v>1513</v>
      </c>
    </row>
    <row r="1087" spans="2:5" x14ac:dyDescent="0.2">
      <c r="B1087" t="str">
        <f ca="1">Gcode2W1B!BF1091</f>
        <v>G1 X 417.9076 Y 35.4997 U 502.8843 Z 39.6566 F 400</v>
      </c>
      <c r="E1087" t="s">
        <v>1514</v>
      </c>
    </row>
    <row r="1088" spans="2:5" x14ac:dyDescent="0.2">
      <c r="B1088" t="str">
        <f ca="1">Gcode2W1B!BF1092</f>
        <v>G1 X 418.9555 Y 35.6379 U 503.4647 Z 39.7199 F 400</v>
      </c>
      <c r="E1088" t="s">
        <v>1515</v>
      </c>
    </row>
    <row r="1089" spans="2:5" x14ac:dyDescent="0.2">
      <c r="B1089" t="str">
        <f ca="1">Gcode2W1B!BF1093</f>
        <v>G1 X 419.7993 Y 35.7493 U 503.9319 Z 39.7709 F 400</v>
      </c>
      <c r="E1089" t="s">
        <v>1516</v>
      </c>
    </row>
    <row r="1090" spans="2:5" x14ac:dyDescent="0.2">
      <c r="B1090" t="str">
        <f ca="1">Gcode2W1B!BF1094</f>
        <v>G1 X 420.4317 Y 35.8326 U 504.2821 Z 39.809 F 400</v>
      </c>
      <c r="E1090" t="s">
        <v>1517</v>
      </c>
    </row>
    <row r="1091" spans="2:5" x14ac:dyDescent="0.2">
      <c r="B1091" t="str">
        <f ca="1">Gcode2W1B!BF1095</f>
        <v>G1 X 420.8642 Y 35.889 U 504.5216 Z 39.8347 F 400</v>
      </c>
      <c r="E1091" t="s">
        <v>1518</v>
      </c>
    </row>
    <row r="1092" spans="2:5" x14ac:dyDescent="0.2">
      <c r="B1092" t="str">
        <f ca="1">Gcode2W1B!BF1096</f>
        <v>G1 X 421.1833 Y 35.9304 U 504.6983 Z 39.8536 F 400</v>
      </c>
      <c r="E1092" t="s">
        <v>1519</v>
      </c>
    </row>
    <row r="1093" spans="2:5" x14ac:dyDescent="0.2">
      <c r="B1093" t="str">
        <f ca="1">Gcode2W1B!BF1097</f>
        <v>G1 X 421.4943 Y 35.9712 U 504.8705 Z 39.8723 F 400</v>
      </c>
      <c r="E1093" t="s">
        <v>1520</v>
      </c>
    </row>
    <row r="1094" spans="2:5" x14ac:dyDescent="0.2">
      <c r="B1094" t="str">
        <f ca="1">Gcode2W1B!BF1098</f>
        <v>G1 X 421.87 Y 36.0212 U 505.0785 Z 39.8952 F 400</v>
      </c>
      <c r="E1094" t="s">
        <v>1521</v>
      </c>
    </row>
    <row r="1095" spans="2:5" x14ac:dyDescent="0.2">
      <c r="B1095" t="str">
        <f ca="1">Gcode2W1B!BF1099</f>
        <v>G1 X 422.2539 Y 36.0727 U 505.2911 Z 39.9188 F 400</v>
      </c>
      <c r="E1095" t="s">
        <v>1522</v>
      </c>
    </row>
    <row r="1096" spans="2:5" x14ac:dyDescent="0.2">
      <c r="B1096" t="str">
        <f ca="1">Gcode2W1B!BF1100</f>
        <v>G1 X 422.5571 Y 36.1132 U 505.459 Z 39.9374 F 400</v>
      </c>
      <c r="E1096" t="s">
        <v>1523</v>
      </c>
    </row>
    <row r="1097" spans="2:5" x14ac:dyDescent="0.2">
      <c r="B1097" t="str">
        <f ca="1">Gcode2W1B!BF1101</f>
        <v>G1 X 422.7472 Y 36.1378 U 505.5643 Z 39.9487 F 400</v>
      </c>
      <c r="E1097" t="s">
        <v>1524</v>
      </c>
    </row>
    <row r="1098" spans="2:5" x14ac:dyDescent="0.2">
      <c r="B1098" t="str">
        <f ca="1">Gcode2W1B!BF1102</f>
        <v>G1 X 423.0181 Y 36.1707 U 505.7143 Z 39.9634 F 400</v>
      </c>
      <c r="E1098" t="s">
        <v>1525</v>
      </c>
    </row>
    <row r="1099" spans="2:5" x14ac:dyDescent="0.2">
      <c r="B1099" t="str">
        <f ca="1">Gcode2W1B!BF1103</f>
        <v>G1 X 423.62 Y 36.2434 U 506.0475 Z 39.9961 F 400</v>
      </c>
      <c r="E1099" t="s">
        <v>1526</v>
      </c>
    </row>
    <row r="1100" spans="2:5" x14ac:dyDescent="0.2">
      <c r="B1100" t="str">
        <f ca="1">Gcode2W1B!BF1104</f>
        <v>G1 X 424.7423 Y 36.38 U 506.6688 Z 40.0576 F 400</v>
      </c>
      <c r="E1100" t="s">
        <v>1527</v>
      </c>
    </row>
    <row r="1101" spans="2:5" x14ac:dyDescent="0.2">
      <c r="B1101" t="str">
        <f ca="1">Gcode2W1B!BF1105</f>
        <v>G1 X 426.3304 Y 36.5736 U 507.548 Z 40.1447 F 400</v>
      </c>
      <c r="E1101" t="s">
        <v>1528</v>
      </c>
    </row>
    <row r="1102" spans="2:5" x14ac:dyDescent="0.2">
      <c r="B1102" t="str">
        <f ca="1">Gcode2W1B!BF1106</f>
        <v>G1 X 428.2687 Y 36.8099 U 508.6212 Z 40.2511 F 400</v>
      </c>
      <c r="E1102" t="s">
        <v>1529</v>
      </c>
    </row>
    <row r="1103" spans="2:5" x14ac:dyDescent="0.2">
      <c r="B1103" t="str">
        <f ca="1">Gcode2W1B!BF1107</f>
        <v>G1 X 430.4177 Y 37.0718 U 509.8109 Z 40.3689 F 400</v>
      </c>
      <c r="E1103" t="s">
        <v>1530</v>
      </c>
    </row>
    <row r="1104" spans="2:5" x14ac:dyDescent="0.2">
      <c r="B1104" t="str">
        <f ca="1">Gcode2W1B!BF1108</f>
        <v>G1 X 432.5411 Y 37.3304 U 510.9865 Z 40.4853 F 400</v>
      </c>
      <c r="E1104" t="s">
        <v>1531</v>
      </c>
    </row>
    <row r="1105" spans="2:5" x14ac:dyDescent="0.2">
      <c r="B1105" t="str">
        <f ca="1">Gcode2W1B!BF1109</f>
        <v>G1 X 434.3786 Y 37.5539 U 512.0038 Z 40.5858 F 400</v>
      </c>
      <c r="E1105" t="s">
        <v>1532</v>
      </c>
    </row>
    <row r="1106" spans="2:5" x14ac:dyDescent="0.2">
      <c r="B1106" t="str">
        <f ca="1">Gcode2W1B!BF1110</f>
        <v>G1 X 435.7387 Y 37.7191 U 512.7568 Z 40.6601 F 400</v>
      </c>
      <c r="E1106" t="s">
        <v>1533</v>
      </c>
    </row>
    <row r="1107" spans="2:5" x14ac:dyDescent="0.2">
      <c r="B1107" t="str">
        <f ca="1">Gcode2W1B!BF1111</f>
        <v>G1 X 436.7059 Y 37.8365 U 513.2922 Z 40.7129 F 400</v>
      </c>
      <c r="E1107" t="s">
        <v>1534</v>
      </c>
    </row>
    <row r="1108" spans="2:5" x14ac:dyDescent="0.2">
      <c r="B1108" t="str">
        <f ca="1">Gcode2W1B!BF1112</f>
        <v>G1 X 437.4335 Y 37.925 U 513.6951 Z 40.7527 F 400</v>
      </c>
      <c r="E1108" t="s">
        <v>1535</v>
      </c>
    </row>
    <row r="1109" spans="2:5" x14ac:dyDescent="0.2">
      <c r="B1109" t="str">
        <f ca="1">Gcode2W1B!BF1113</f>
        <v>G1 X 438.0496 Y 38.0005 U 514.0361 Z 40.7867 F 400</v>
      </c>
      <c r="E1109" t="s">
        <v>1536</v>
      </c>
    </row>
    <row r="1110" spans="2:5" x14ac:dyDescent="0.2">
      <c r="B1110" t="str">
        <f ca="1">Gcode2W1B!BF1114</f>
        <v>G1 X 438.5805 Y 38.0658 U 514.3301 Z 40.8162 F 400</v>
      </c>
      <c r="E1110" t="s">
        <v>1537</v>
      </c>
    </row>
    <row r="1111" spans="2:5" x14ac:dyDescent="0.2">
      <c r="B1111" t="str">
        <f ca="1">Gcode2W1B!BF1115</f>
        <v>G1 X 439.0273 Y 38.1204 U 514.5775 Z 40.8408 F 400</v>
      </c>
      <c r="E1111" t="s">
        <v>1538</v>
      </c>
    </row>
    <row r="1112" spans="2:5" x14ac:dyDescent="0.2">
      <c r="B1112" t="str">
        <f ca="1">Gcode2W1B!BF1116</f>
        <v>G1 X 439.4021 Y 38.1655 U 514.7849 Z 40.861 F 400</v>
      </c>
      <c r="E1112" t="s">
        <v>1539</v>
      </c>
    </row>
    <row r="1113" spans="2:5" x14ac:dyDescent="0.2">
      <c r="B1113" t="str">
        <f ca="1">Gcode2W1B!BF1117</f>
        <v>G1 X 439.7605 Y 38.2076 U 514.9834 Z 40.8798 F 400</v>
      </c>
      <c r="E1113" t="s">
        <v>1540</v>
      </c>
    </row>
    <row r="1114" spans="2:5" x14ac:dyDescent="0.2">
      <c r="B1114" t="str">
        <f ca="1">Gcode2W1B!BF1118</f>
        <v>G1 X 440.1695 Y 38.2544 U 515.2097 Z 40.9006 F 400</v>
      </c>
      <c r="E1114" t="s">
        <v>1541</v>
      </c>
    </row>
    <row r="1115" spans="2:5" x14ac:dyDescent="0.2">
      <c r="B1115" t="str">
        <f ca="1">Gcode2W1B!BF1119</f>
        <v>G1 X 440.6842 Y 38.3127 U 515.4946 Z 40.9263 F 400</v>
      </c>
      <c r="E1115" t="s">
        <v>1542</v>
      </c>
    </row>
    <row r="1116" spans="2:5" x14ac:dyDescent="0.2">
      <c r="B1116" t="str">
        <f ca="1">Gcode2W1B!BF1120</f>
        <v>G1 X 441.3135 Y 38.3835 U 515.8429 Z 40.9576 F 400</v>
      </c>
      <c r="E1116" t="s">
        <v>1543</v>
      </c>
    </row>
    <row r="1117" spans="2:5" x14ac:dyDescent="0.2">
      <c r="B1117" t="str">
        <f ca="1">Gcode2W1B!BF1121</f>
        <v>G1 X 442.0546 Y 38.4669 U 516.2532 Z 40.9944 F 400</v>
      </c>
      <c r="E1117" t="s">
        <v>1544</v>
      </c>
    </row>
    <row r="1118" spans="2:5" x14ac:dyDescent="0.2">
      <c r="B1118" t="str">
        <f ca="1">Gcode2W1B!BF1122</f>
        <v>G1 X 442.8932 Y 38.5614 U 516.7174 Z 41.0361 F 400</v>
      </c>
      <c r="E1118" t="s">
        <v>1545</v>
      </c>
    </row>
    <row r="1119" spans="2:5" x14ac:dyDescent="0.2">
      <c r="B1119" t="str">
        <f ca="1">Gcode2W1B!BF1123</f>
        <v>G1 X 443.7673 Y 38.6599 U 517.2012 Z 41.0797 F 400</v>
      </c>
      <c r="E1119" t="s">
        <v>1546</v>
      </c>
    </row>
    <row r="1120" spans="2:5" x14ac:dyDescent="0.2">
      <c r="B1120" t="str">
        <f ca="1">Gcode2W1B!BF1124</f>
        <v>G1 X 444.6031 Y 38.7541 U 517.6638 Z 41.1213 F 400</v>
      </c>
      <c r="E1120" t="s">
        <v>1547</v>
      </c>
    </row>
    <row r="1121" spans="2:5" x14ac:dyDescent="0.2">
      <c r="B1121" t="str">
        <f ca="1">Gcode2W1B!BF1125</f>
        <v>G1 X 445.3407 Y 38.837 U 518.072 Z 41.1579 F 400</v>
      </c>
      <c r="E1121" t="s">
        <v>1548</v>
      </c>
    </row>
    <row r="1122" spans="2:5" x14ac:dyDescent="0.2">
      <c r="B1122" t="str">
        <f ca="1">Gcode2W1B!BF1126</f>
        <v>G1 X 445.9749 Y 38.9084 U 518.4231 Z 41.1894 F 400</v>
      </c>
      <c r="E1122" t="s">
        <v>1549</v>
      </c>
    </row>
    <row r="1123" spans="2:5" x14ac:dyDescent="0.2">
      <c r="B1123" t="str">
        <f ca="1">Gcode2W1B!BF1127</f>
        <v>G1 X 446.5147 Y 38.9695 U 518.7219 Z 41.2164 F 400</v>
      </c>
      <c r="E1123" t="s">
        <v>1550</v>
      </c>
    </row>
    <row r="1124" spans="2:5" x14ac:dyDescent="0.2">
      <c r="B1124" t="str">
        <f ca="1">Gcode2W1B!BF1128</f>
        <v>G1 X 446.9738 Y 39.022 U 518.976 Z 41.2397 F 400</v>
      </c>
      <c r="E1124" t="s">
        <v>1551</v>
      </c>
    </row>
    <row r="1125" spans="2:5" x14ac:dyDescent="0.2">
      <c r="B1125" t="str">
        <f ca="1">Gcode2W1B!BF1129</f>
        <v>G1 X 447.3858 Y 39.0692 U 519.2041 Z 41.2606 F 400</v>
      </c>
      <c r="E1125" t="s">
        <v>1552</v>
      </c>
    </row>
    <row r="1126" spans="2:5" x14ac:dyDescent="0.2">
      <c r="B1126" t="str">
        <f ca="1">Gcode2W1B!BF1130</f>
        <v>G1 X 447.7894 Y 39.1147 U 519.4275 Z 41.2807 F 400</v>
      </c>
      <c r="E1126" t="s">
        <v>1553</v>
      </c>
    </row>
    <row r="1127" spans="2:5" x14ac:dyDescent="0.2">
      <c r="B1127" t="str">
        <f ca="1">Gcode2W1B!BF1131</f>
        <v>G1 X 448.2132 Y 39.1614 U 519.662 Z 41.3013 F 400</v>
      </c>
      <c r="E1127" t="s">
        <v>1554</v>
      </c>
    </row>
    <row r="1128" spans="2:5" x14ac:dyDescent="0.2">
      <c r="B1128" t="str">
        <f ca="1">Gcode2W1B!BF1132</f>
        <v>G1 X 448.6452 Y 39.2087 U 519.9012 Z 41.322 F 400</v>
      </c>
      <c r="E1128" t="s">
        <v>1555</v>
      </c>
    </row>
    <row r="1129" spans="2:5" x14ac:dyDescent="0.2">
      <c r="B1129" t="str">
        <f ca="1">Gcode2W1B!BF1133</f>
        <v>G1 X 449.0636 Y 39.255 U 520.1327 Z 41.3423 F 400</v>
      </c>
      <c r="E1129" t="s">
        <v>1556</v>
      </c>
    </row>
    <row r="1130" spans="2:5" x14ac:dyDescent="0.2">
      <c r="B1130" t="str">
        <f ca="1">Gcode2W1B!BF1134</f>
        <v>G1 X 449.4524 Y 39.2991 U 520.3479 Z 41.3618 F 400</v>
      </c>
      <c r="E1130" t="s">
        <v>1557</v>
      </c>
    </row>
    <row r="1131" spans="2:5" x14ac:dyDescent="0.2">
      <c r="B1131" t="str">
        <f ca="1">Gcode2W1B!BF1135</f>
        <v>G1 X 449.8194 Y 39.341 U 520.5511 Z 41.3804 F 400</v>
      </c>
      <c r="E1131" t="s">
        <v>1558</v>
      </c>
    </row>
    <row r="1132" spans="2:5" x14ac:dyDescent="0.2">
      <c r="B1132" t="str">
        <f ca="1">Gcode2W1B!BF1136</f>
        <v>G1 X 450.1784 Y 39.381 U 520.7498 Z 41.398 F 400</v>
      </c>
      <c r="E1132" t="s">
        <v>1559</v>
      </c>
    </row>
    <row r="1133" spans="2:5" x14ac:dyDescent="0.2">
      <c r="B1133" t="str">
        <f ca="1">Gcode2W1B!BF1137</f>
        <v>G1 X 450.5405 Y 39.4196 U 520.9502 Z 41.4148 F 400</v>
      </c>
      <c r="E1133" t="s">
        <v>1560</v>
      </c>
    </row>
    <row r="1134" spans="2:5" x14ac:dyDescent="0.2">
      <c r="B1134" t="str">
        <f ca="1">Gcode2W1B!BF1138</f>
        <v>G1 X 450.9049 Y 39.4571 U 521.1519 Z 41.431 F 400</v>
      </c>
      <c r="E1134" t="s">
        <v>1561</v>
      </c>
    </row>
    <row r="1135" spans="2:5" x14ac:dyDescent="0.2">
      <c r="B1135" t="str">
        <f ca="1">Gcode2W1B!BF1139</f>
        <v>G1 X 451.2683 Y 39.4941 U 521.353 Z 41.4469 F 400</v>
      </c>
      <c r="E1135" t="s">
        <v>1562</v>
      </c>
    </row>
    <row r="1136" spans="2:5" x14ac:dyDescent="0.2">
      <c r="B1136" t="str">
        <f ca="1">Gcode2W1B!BF1140</f>
        <v>G1 X 451.6336 Y 39.5317 U 521.5551 Z 41.4631 F 400</v>
      </c>
      <c r="E1136" t="s">
        <v>1563</v>
      </c>
    </row>
    <row r="1137" spans="2:5" x14ac:dyDescent="0.2">
      <c r="B1137" t="str">
        <f ca="1">Gcode2W1B!BF1141</f>
        <v>G1 X 452.0302 Y 39.573 U 521.7746 Z 41.481 F 400</v>
      </c>
      <c r="E1137" t="s">
        <v>1564</v>
      </c>
    </row>
    <row r="1138" spans="2:5" x14ac:dyDescent="0.2">
      <c r="B1138" t="str">
        <f ca="1">Gcode2W1B!BF1142</f>
        <v>G1 X 452.4937 Y 39.6217 U 522.0311 Z 41.5021 F 400</v>
      </c>
      <c r="E1138" t="s">
        <v>1565</v>
      </c>
    </row>
    <row r="1139" spans="2:5" x14ac:dyDescent="0.2">
      <c r="B1139" t="str">
        <f ca="1">Gcode2W1B!BF1143</f>
        <v>G1 X 453.0484 Y 39.6803 U 522.3381 Z 41.5276 F 400</v>
      </c>
      <c r="E1139" t="s">
        <v>1566</v>
      </c>
    </row>
    <row r="1140" spans="2:5" x14ac:dyDescent="0.2">
      <c r="B1140" t="str">
        <f ca="1">Gcode2W1B!BF1144</f>
        <v>G1 X 453.6723 Y 39.746 U 522.6834 Z 41.5561 F 400</v>
      </c>
      <c r="E1140" t="s">
        <v>1567</v>
      </c>
    </row>
    <row r="1141" spans="2:5" x14ac:dyDescent="0.2">
      <c r="B1141" t="str">
        <f ca="1">Gcode2W1B!BF1145</f>
        <v>G1 X 454.3316 Y 39.8148 U 523.0483 Z 41.5859 F 400</v>
      </c>
      <c r="E1141" t="s">
        <v>1568</v>
      </c>
    </row>
    <row r="1142" spans="2:5" x14ac:dyDescent="0.2">
      <c r="B1142" t="str">
        <f ca="1">Gcode2W1B!BF1146</f>
        <v>G1 X 454.9922 Y 39.8831 U 523.4138 Z 41.6154 F 400</v>
      </c>
      <c r="E1142" t="s">
        <v>1569</v>
      </c>
    </row>
    <row r="1143" spans="2:5" x14ac:dyDescent="0.2">
      <c r="B1143" t="str">
        <f ca="1">Gcode2W1B!BF1147</f>
        <v>G1 X 455.6173 Y 39.9474 U 523.7598 Z 41.6431 F 400</v>
      </c>
      <c r="E1143" t="s">
        <v>1570</v>
      </c>
    </row>
    <row r="1144" spans="2:5" x14ac:dyDescent="0.2">
      <c r="B1144" t="str">
        <f ca="1">Gcode2W1B!BF1148</f>
        <v>G1 X 456.1699 Y 40.0046 U 524.0656 Z 41.6678 F 400</v>
      </c>
      <c r="E1144" t="s">
        <v>1571</v>
      </c>
    </row>
    <row r="1145" spans="2:5" x14ac:dyDescent="0.2">
      <c r="B1145" t="str">
        <f ca="1">Gcode2W1B!BF1149</f>
        <v>G1 X 456.6266 Y 40.0527 U 524.3183 Z 41.6887 F 400</v>
      </c>
      <c r="E1145" t="s">
        <v>1572</v>
      </c>
    </row>
    <row r="1146" spans="2:5" x14ac:dyDescent="0.2">
      <c r="B1146" t="str">
        <f ca="1">Gcode2W1B!BF1150</f>
        <v>G1 X 457.0197 Y 40.0944 U 524.5358 Z 41.7068 F 400</v>
      </c>
      <c r="E1146" t="s">
        <v>1573</v>
      </c>
    </row>
    <row r="1147" spans="2:5" x14ac:dyDescent="0.2">
      <c r="B1147" t="str">
        <f ca="1">Gcode2W1B!BF1151</f>
        <v>G1 X 457.3954 Y 40.1339 U 524.7437 Z 41.7239 F 400</v>
      </c>
      <c r="E1147" t="s">
        <v>1574</v>
      </c>
    </row>
    <row r="1148" spans="2:5" x14ac:dyDescent="0.2">
      <c r="B1148" t="str">
        <f ca="1">Gcode2W1B!BF1152</f>
        <v>G1 X 457.7902 Y 40.1744 U 524.9623 Z 41.7414 F 400</v>
      </c>
      <c r="E1148" t="s">
        <v>1575</v>
      </c>
    </row>
    <row r="1149" spans="2:5" x14ac:dyDescent="0.2">
      <c r="B1149" t="str">
        <f ca="1">Gcode2W1B!BF1153</f>
        <v>G1 X 458.2025 Y 40.2164 U 525.1904 Z 41.7594 F 400</v>
      </c>
      <c r="E1149" t="s">
        <v>1576</v>
      </c>
    </row>
    <row r="1150" spans="2:5" x14ac:dyDescent="0.2">
      <c r="B1150" t="str">
        <f ca="1">Gcode2W1B!BF1154</f>
        <v>G1 X 458.6207 Y 40.2599 U 525.4219 Z 41.7782 F 400</v>
      </c>
      <c r="E1150" t="s">
        <v>1577</v>
      </c>
    </row>
    <row r="1151" spans="2:5" x14ac:dyDescent="0.2">
      <c r="B1151" t="str">
        <f ca="1">Gcode2W1B!BF1155</f>
        <v>G1 X 459.0354 Y 40.3044 U 525.6514 Z 41.7977 F 400</v>
      </c>
      <c r="E1151" t="s">
        <v>1578</v>
      </c>
    </row>
    <row r="1152" spans="2:5" x14ac:dyDescent="0.2">
      <c r="B1152" t="str">
        <f ca="1">Gcode2W1B!BF1156</f>
        <v>G1 X 459.4441 Y 40.3486 U 525.8776 Z 41.817 F 400</v>
      </c>
      <c r="E1152" t="s">
        <v>1579</v>
      </c>
    </row>
    <row r="1153" spans="2:5" x14ac:dyDescent="0.2">
      <c r="B1153" t="str">
        <f ca="1">Gcode2W1B!BF1157</f>
        <v>G1 X 459.8462 Y 40.3908 U 526.1001 Z 41.8353 F 400</v>
      </c>
      <c r="E1153" t="s">
        <v>1580</v>
      </c>
    </row>
    <row r="1154" spans="2:5" x14ac:dyDescent="0.2">
      <c r="B1154" t="str">
        <f ca="1">Gcode2W1B!BF1158</f>
        <v>G1 X 460.2396 Y 40.4299 U 526.3178 Z 41.852 F 400</v>
      </c>
      <c r="E1154" t="s">
        <v>1581</v>
      </c>
    </row>
    <row r="1155" spans="2:5" x14ac:dyDescent="0.2">
      <c r="B1155" t="str">
        <f ca="1">Gcode2W1B!BF1159</f>
        <v>G1 X 460.6163 Y 40.4656 U 526.5262 Z 41.867 F 400</v>
      </c>
      <c r="E1155" t="s">
        <v>1582</v>
      </c>
    </row>
    <row r="1156" spans="2:5" x14ac:dyDescent="0.2">
      <c r="B1156" t="str">
        <f ca="1">Gcode2W1B!BF1160</f>
        <v>G1 X 460.967 Y 40.4984 U 526.7202 Z 41.8807 F 400</v>
      </c>
      <c r="E1156" t="s">
        <v>1583</v>
      </c>
    </row>
    <row r="1157" spans="2:5" x14ac:dyDescent="0.2">
      <c r="B1157" t="str">
        <f ca="1">Gcode2W1B!BF1161</f>
        <v>G1 X 461.2901 Y 40.5289 U 526.899 Z 41.8936 F 400</v>
      </c>
      <c r="E1157" t="s">
        <v>1584</v>
      </c>
    </row>
    <row r="1158" spans="2:5" x14ac:dyDescent="0.2">
      <c r="B1158" t="str">
        <f ca="1">Gcode2W1B!BF1162</f>
        <v>G1 X 461.6161 Y 40.5603 U 527.0794 Z 41.9068 F 400</v>
      </c>
      <c r="E1158" t="s">
        <v>1585</v>
      </c>
    </row>
    <row r="1159" spans="2:5" x14ac:dyDescent="0.2">
      <c r="B1159" t="str">
        <f ca="1">Gcode2W1B!BF1163</f>
        <v>G1 X 461.9829 Y 40.5959 U 527.2824 Z 41.9219 F 400</v>
      </c>
      <c r="E1159" t="s">
        <v>1586</v>
      </c>
    </row>
    <row r="1160" spans="2:5" x14ac:dyDescent="0.2">
      <c r="B1160" t="str">
        <f ca="1">Gcode2W1B!BF1164</f>
        <v>G1 X 462.4214 Y 40.6386 U 527.525 Z 41.94 F 400</v>
      </c>
      <c r="E1160" t="s">
        <v>1587</v>
      </c>
    </row>
    <row r="1161" spans="2:5" x14ac:dyDescent="0.2">
      <c r="B1161" t="str">
        <f ca="1">Gcode2W1B!BF1165</f>
        <v>G1 X 462.9318 Y 40.6882 U 527.8074 Z 41.9611 F 400</v>
      </c>
      <c r="E1161" t="s">
        <v>1588</v>
      </c>
    </row>
    <row r="1162" spans="2:5" x14ac:dyDescent="0.2">
      <c r="B1162" t="str">
        <f ca="1">Gcode2W1B!BF1166</f>
        <v>G1 X 463.5068 Y 40.7438 U 528.1256 Z 41.9846 F 400</v>
      </c>
      <c r="E1162" t="s">
        <v>1589</v>
      </c>
    </row>
    <row r="1163" spans="2:5" x14ac:dyDescent="0.2">
      <c r="B1163" t="str">
        <f ca="1">Gcode2W1B!BF1167</f>
        <v>G1 X 464.1391 Y 40.8046 U 528.4754 Z 42.0104 F 400</v>
      </c>
      <c r="E1163" t="s">
        <v>1590</v>
      </c>
    </row>
    <row r="1164" spans="2:5" x14ac:dyDescent="0.2">
      <c r="B1164" t="str">
        <f ca="1">Gcode2W1B!BF1168</f>
        <v>G1 X 464.8196 Y 40.8699 U 528.8519 Z 42.0379 F 400</v>
      </c>
      <c r="E1164" t="s">
        <v>1591</v>
      </c>
    </row>
    <row r="1165" spans="2:5" x14ac:dyDescent="0.2">
      <c r="B1165" t="str">
        <f ca="1">Gcode2W1B!BF1169</f>
        <v>G1 X 465.5391 Y 40.9388 U 529.2501 Z 42.067 F 400</v>
      </c>
      <c r="E1165" t="s">
        <v>1592</v>
      </c>
    </row>
    <row r="1166" spans="2:5" x14ac:dyDescent="0.2">
      <c r="B1166" t="str">
        <f ca="1">Gcode2W1B!BF1170</f>
        <v>G1 X 466.2786 Y 41.0097 U 529.6592 Z 42.097 F 400</v>
      </c>
      <c r="E1166" t="s">
        <v>1593</v>
      </c>
    </row>
    <row r="1167" spans="2:5" x14ac:dyDescent="0.2">
      <c r="B1167" t="str">
        <f ca="1">Gcode2W1B!BF1171</f>
        <v>G1 X 466.979 Y 41.077 U 530.0467 Z 42.1254 F 400</v>
      </c>
      <c r="E1167" t="s">
        <v>1594</v>
      </c>
    </row>
    <row r="1168" spans="2:5" x14ac:dyDescent="0.2">
      <c r="B1168" t="str">
        <f ca="1">Gcode2W1B!BF1172</f>
        <v>G1 X 467.5714 Y 41.1338 U 530.3745 Z 42.1494 F 400</v>
      </c>
      <c r="E1168" t="s">
        <v>1595</v>
      </c>
    </row>
    <row r="1169" spans="2:5" x14ac:dyDescent="0.2">
      <c r="B1169" t="str">
        <f ca="1">Gcode2W1B!BF1173</f>
        <v>G1 X 468.0083 Y 41.1758 U 530.6163 Z 42.1671 F 400</v>
      </c>
      <c r="E1169" t="s">
        <v>1596</v>
      </c>
    </row>
    <row r="1170" spans="2:5" x14ac:dyDescent="0.2">
      <c r="B1170" t="str">
        <f ca="1">Gcode2W1B!BF1174</f>
        <v>G1 X 468.3273 Y 41.2064 U 530.7928 Z 42.1801 F 400</v>
      </c>
      <c r="E1170" t="s">
        <v>1597</v>
      </c>
    </row>
    <row r="1171" spans="2:5" x14ac:dyDescent="0.2">
      <c r="B1171" t="str">
        <f ca="1">Gcode2W1B!BF1175</f>
        <v>G1 X 468.5873 Y 41.2313 U 530.9367 Z 42.1906 F 400</v>
      </c>
      <c r="E1171" t="s">
        <v>1598</v>
      </c>
    </row>
    <row r="1172" spans="2:5" x14ac:dyDescent="0.2">
      <c r="B1172" t="str">
        <f ca="1">Gcode2W1B!BF1176</f>
        <v/>
      </c>
      <c r="E1172" t="s">
        <v>1599</v>
      </c>
    </row>
    <row r="1173" spans="2:5" x14ac:dyDescent="0.2">
      <c r="B1173" t="str">
        <f ca="1">Gcode2W1B!BF1177</f>
        <v/>
      </c>
      <c r="E1173" t="s">
        <v>1600</v>
      </c>
    </row>
    <row r="1174" spans="2:5" x14ac:dyDescent="0.2">
      <c r="B1174" t="str">
        <f ca="1">Gcode2W1B!BF1178</f>
        <v/>
      </c>
      <c r="E1174" t="s">
        <v>1601</v>
      </c>
    </row>
    <row r="1175" spans="2:5" x14ac:dyDescent="0.2">
      <c r="B1175" t="str">
        <f ca="1">Gcode2W1B!BF1179</f>
        <v/>
      </c>
      <c r="E1175" t="s">
        <v>1602</v>
      </c>
    </row>
    <row r="1176" spans="2:5" x14ac:dyDescent="0.2">
      <c r="B1176" t="str">
        <f ca="1">Gcode2W1B!BF1180</f>
        <v/>
      </c>
      <c r="E1176" t="s">
        <v>1603</v>
      </c>
    </row>
    <row r="1177" spans="2:5" x14ac:dyDescent="0.2">
      <c r="B1177" t="str">
        <f ca="1">Gcode2W1B!BF1181</f>
        <v/>
      </c>
      <c r="E1177" t="s">
        <v>1604</v>
      </c>
    </row>
    <row r="1178" spans="2:5" x14ac:dyDescent="0.2">
      <c r="B1178" t="str">
        <f ca="1">Gcode2W1B!BF1182</f>
        <v/>
      </c>
      <c r="E1178" t="s">
        <v>1605</v>
      </c>
    </row>
    <row r="1179" spans="2:5" x14ac:dyDescent="0.2">
      <c r="B1179" t="str">
        <f ca="1">Gcode2W1B!BF1183</f>
        <v/>
      </c>
      <c r="E1179" t="s">
        <v>1606</v>
      </c>
    </row>
    <row r="1180" spans="2:5" x14ac:dyDescent="0.2">
      <c r="B1180" t="str">
        <f ca="1">Gcode2W1B!BF1184</f>
        <v/>
      </c>
      <c r="E1180" t="s">
        <v>1607</v>
      </c>
    </row>
    <row r="1181" spans="2:5" x14ac:dyDescent="0.2">
      <c r="B1181" t="str">
        <f ca="1">Gcode2W1B!BF1185</f>
        <v/>
      </c>
      <c r="E1181" t="s">
        <v>1608</v>
      </c>
    </row>
    <row r="1182" spans="2:5" x14ac:dyDescent="0.2">
      <c r="B1182" t="str">
        <f ca="1">Gcode2W1B!BF1186</f>
        <v/>
      </c>
      <c r="E1182" t="s">
        <v>438</v>
      </c>
    </row>
    <row r="1183" spans="2:5" x14ac:dyDescent="0.2">
      <c r="B1183" t="str">
        <f ca="1">Gcode2W1B!BF1187</f>
        <v/>
      </c>
      <c r="E1183" t="s">
        <v>424</v>
      </c>
    </row>
    <row r="1184" spans="2:5" x14ac:dyDescent="0.2">
      <c r="B1184" t="str">
        <f ca="1">Gcode2W1B!BF1188</f>
        <v/>
      </c>
      <c r="E1184" t="s">
        <v>425</v>
      </c>
    </row>
    <row r="1185" spans="2:5" x14ac:dyDescent="0.2">
      <c r="B1185" t="str">
        <f ca="1">Gcode2W1B!BF1189</f>
        <v/>
      </c>
      <c r="E1185" t="s">
        <v>403</v>
      </c>
    </row>
    <row r="1186" spans="2:5" x14ac:dyDescent="0.2">
      <c r="B1186" t="str">
        <f ca="1">Gcode2W1B!BF1190</f>
        <v/>
      </c>
      <c r="E1186" t="s">
        <v>80</v>
      </c>
    </row>
    <row r="1187" spans="2:5" x14ac:dyDescent="0.2">
      <c r="B1187" t="str">
        <f ca="1">Gcode2W1B!BF1191</f>
        <v/>
      </c>
      <c r="E1187" t="s">
        <v>81</v>
      </c>
    </row>
    <row r="1188" spans="2:5" x14ac:dyDescent="0.2">
      <c r="B1188" t="str">
        <f ca="1">Gcode2W1B!BF1192</f>
        <v/>
      </c>
    </row>
    <row r="1189" spans="2:5" x14ac:dyDescent="0.2">
      <c r="B1189" t="str">
        <f ca="1">Gcode2W1B!BF1193</f>
        <v/>
      </c>
    </row>
    <row r="1190" spans="2:5" x14ac:dyDescent="0.2">
      <c r="B1190" t="str">
        <f ca="1">Gcode2W1B!BF1194</f>
        <v/>
      </c>
    </row>
    <row r="1191" spans="2:5" x14ac:dyDescent="0.2">
      <c r="B1191" t="str">
        <f ca="1">Gcode2W1B!BF1195</f>
        <v/>
      </c>
    </row>
    <row r="1192" spans="2:5" x14ac:dyDescent="0.2">
      <c r="B1192" t="str">
        <f ca="1">Gcode2W1B!BF1196</f>
        <v/>
      </c>
    </row>
    <row r="1193" spans="2:5" x14ac:dyDescent="0.2">
      <c r="B1193" t="str">
        <f ca="1">Gcode2W1B!BF1197</f>
        <v/>
      </c>
    </row>
    <row r="1194" spans="2:5" x14ac:dyDescent="0.2">
      <c r="B1194" t="str">
        <f ca="1">Gcode2W1B!BF1198</f>
        <v/>
      </c>
    </row>
    <row r="1195" spans="2:5" x14ac:dyDescent="0.2">
      <c r="B1195" t="str">
        <f ca="1">Gcode2W1B!BF1199</f>
        <v/>
      </c>
    </row>
    <row r="1196" spans="2:5" x14ac:dyDescent="0.2">
      <c r="B1196" t="str">
        <f ca="1">Gcode2W1B!BF1200</f>
        <v/>
      </c>
    </row>
    <row r="1197" spans="2:5" x14ac:dyDescent="0.2">
      <c r="B1197" t="str">
        <f ca="1">Gcode2W1B!BF1201</f>
        <v/>
      </c>
    </row>
    <row r="1198" spans="2:5" x14ac:dyDescent="0.2">
      <c r="B1198" t="str">
        <f ca="1">Gcode2W1B!BF1202</f>
        <v/>
      </c>
    </row>
    <row r="1199" spans="2:5" x14ac:dyDescent="0.2">
      <c r="B1199" t="str">
        <f ca="1">Gcode2W1B!BF1203</f>
        <v/>
      </c>
    </row>
    <row r="1200" spans="2:5" x14ac:dyDescent="0.2">
      <c r="B1200" t="str">
        <f ca="1">Gcode2W1B!BF1204</f>
        <v/>
      </c>
    </row>
    <row r="1201" spans="2:2" x14ac:dyDescent="0.2">
      <c r="B1201" t="str">
        <f ca="1">Gcode2W1B!BF1205</f>
        <v/>
      </c>
    </row>
    <row r="1202" spans="2:2" x14ac:dyDescent="0.2">
      <c r="B1202" t="str">
        <f ca="1">Gcode2W1B!BF1206</f>
        <v/>
      </c>
    </row>
    <row r="1203" spans="2:2" x14ac:dyDescent="0.2">
      <c r="B1203" t="str">
        <f ca="1">Gcode2W1B!BF1207</f>
        <v/>
      </c>
    </row>
    <row r="1204" spans="2:2" x14ac:dyDescent="0.2">
      <c r="B1204" t="str">
        <f ca="1">Gcode2W1B!BF1208</f>
        <v/>
      </c>
    </row>
    <row r="1205" spans="2:2" x14ac:dyDescent="0.2">
      <c r="B1205" t="str">
        <f ca="1">Gcode2W1B!BF1209</f>
        <v/>
      </c>
    </row>
    <row r="1206" spans="2:2" x14ac:dyDescent="0.2">
      <c r="B1206" t="str">
        <f ca="1">Gcode2W1B!BF1210</f>
        <v/>
      </c>
    </row>
    <row r="1207" spans="2:2" x14ac:dyDescent="0.2">
      <c r="B1207" t="str">
        <f ca="1">Gcode2W1B!BF1211</f>
        <v/>
      </c>
    </row>
    <row r="1208" spans="2:2" x14ac:dyDescent="0.2">
      <c r="B1208" t="str">
        <f ca="1">Gcode2W1B!BF1212</f>
        <v/>
      </c>
    </row>
    <row r="1209" spans="2:2" x14ac:dyDescent="0.2">
      <c r="B1209" t="str">
        <f ca="1">Gcode2W1B!BF1213</f>
        <v/>
      </c>
    </row>
    <row r="1210" spans="2:2" x14ac:dyDescent="0.2">
      <c r="B1210" t="str">
        <f ca="1">Gcode2W1B!BF1214</f>
        <v/>
      </c>
    </row>
    <row r="1211" spans="2:2" x14ac:dyDescent="0.2">
      <c r="B1211" t="str">
        <f ca="1">Gcode2W1B!BF1215</f>
        <v/>
      </c>
    </row>
    <row r="1212" spans="2:2" x14ac:dyDescent="0.2">
      <c r="B1212" t="str">
        <f ca="1">Gcode2W1B!BF1216</f>
        <v/>
      </c>
    </row>
    <row r="1213" spans="2:2" x14ac:dyDescent="0.2">
      <c r="B1213" t="str">
        <f ca="1">Gcode2W1B!BF1217</f>
        <v/>
      </c>
    </row>
    <row r="1214" spans="2:2" x14ac:dyDescent="0.2">
      <c r="B1214" t="str">
        <f ca="1">Gcode2W1B!BF1218</f>
        <v/>
      </c>
    </row>
    <row r="1215" spans="2:2" x14ac:dyDescent="0.2">
      <c r="B1215" t="str">
        <f ca="1">Gcode2W1B!BF1219</f>
        <v/>
      </c>
    </row>
    <row r="1216" spans="2:2" x14ac:dyDescent="0.2">
      <c r="B1216" t="str">
        <f ca="1">Gcode2W1B!BF1220</f>
        <v/>
      </c>
    </row>
    <row r="1217" spans="2:2" x14ac:dyDescent="0.2">
      <c r="B1217" t="str">
        <f ca="1">Gcode2W1B!BF1221</f>
        <v/>
      </c>
    </row>
    <row r="1218" spans="2:2" x14ac:dyDescent="0.2">
      <c r="B1218" t="str">
        <f ca="1">Gcode2W1B!BF1222</f>
        <v/>
      </c>
    </row>
    <row r="1219" spans="2:2" x14ac:dyDescent="0.2">
      <c r="B1219" t="str">
        <f ca="1">Gcode2W1B!BF1223</f>
        <v/>
      </c>
    </row>
    <row r="1220" spans="2:2" x14ac:dyDescent="0.2">
      <c r="B1220" t="str">
        <f ca="1">Gcode2W1B!BF1224</f>
        <v/>
      </c>
    </row>
    <row r="1221" spans="2:2" x14ac:dyDescent="0.2">
      <c r="B1221" t="str">
        <f ca="1">Gcode2W1B!BF1225</f>
        <v/>
      </c>
    </row>
    <row r="1222" spans="2:2" x14ac:dyDescent="0.2">
      <c r="B1222" t="str">
        <f ca="1">Gcode2W1B!BF1226</f>
        <v/>
      </c>
    </row>
    <row r="1223" spans="2:2" x14ac:dyDescent="0.2">
      <c r="B1223" t="str">
        <f ca="1">Gcode2W1B!BF1227</f>
        <v/>
      </c>
    </row>
    <row r="1224" spans="2:2" x14ac:dyDescent="0.2">
      <c r="B1224" t="str">
        <f ca="1">Gcode2W1B!BF1228</f>
        <v/>
      </c>
    </row>
    <row r="1225" spans="2:2" x14ac:dyDescent="0.2">
      <c r="B1225" t="str">
        <f ca="1">Gcode2W1B!BF1229</f>
        <v/>
      </c>
    </row>
    <row r="1226" spans="2:2" x14ac:dyDescent="0.2">
      <c r="B1226" t="str">
        <f ca="1">Gcode2W1B!BF1230</f>
        <v/>
      </c>
    </row>
    <row r="1227" spans="2:2" x14ac:dyDescent="0.2">
      <c r="B1227" t="str">
        <f ca="1">Gcode2W1B!BF1231</f>
        <v/>
      </c>
    </row>
    <row r="1228" spans="2:2" x14ac:dyDescent="0.2">
      <c r="B1228" t="str">
        <f ca="1">Gcode2W1B!BF1232</f>
        <v/>
      </c>
    </row>
    <row r="1229" spans="2:2" x14ac:dyDescent="0.2">
      <c r="B1229" t="str">
        <f ca="1">Gcode2W1B!BF1233</f>
        <v/>
      </c>
    </row>
    <row r="1230" spans="2:2" x14ac:dyDescent="0.2">
      <c r="B1230" t="str">
        <f ca="1">Gcode2W1B!BF1234</f>
        <v/>
      </c>
    </row>
    <row r="1231" spans="2:2" x14ac:dyDescent="0.2">
      <c r="B1231" t="str">
        <f ca="1">Gcode2W1B!BF1235</f>
        <v/>
      </c>
    </row>
    <row r="1232" spans="2:2" x14ac:dyDescent="0.2">
      <c r="B1232" t="str">
        <f ca="1">Gcode2W1B!BF1236</f>
        <v/>
      </c>
    </row>
    <row r="1233" spans="2:2" x14ac:dyDescent="0.2">
      <c r="B1233" t="str">
        <f ca="1">Gcode2W1B!BF1237</f>
        <v/>
      </c>
    </row>
    <row r="1234" spans="2:2" x14ac:dyDescent="0.2">
      <c r="B1234" t="str">
        <f ca="1">Gcode2W1B!BF1238</f>
        <v/>
      </c>
    </row>
    <row r="1235" spans="2:2" x14ac:dyDescent="0.2">
      <c r="B1235" t="str">
        <f ca="1">Gcode2W1B!BF1239</f>
        <v/>
      </c>
    </row>
    <row r="1236" spans="2:2" x14ac:dyDescent="0.2">
      <c r="B1236" t="str">
        <f ca="1">Gcode2W1B!BF1240</f>
        <v/>
      </c>
    </row>
    <row r="1237" spans="2:2" x14ac:dyDescent="0.2">
      <c r="B1237" t="str">
        <f ca="1">Gcode2W1B!BF1241</f>
        <v/>
      </c>
    </row>
    <row r="1238" spans="2:2" x14ac:dyDescent="0.2">
      <c r="B1238" t="str">
        <f ca="1">Gcode2W1B!BF1242</f>
        <v/>
      </c>
    </row>
    <row r="1239" spans="2:2" x14ac:dyDescent="0.2">
      <c r="B1239" t="str">
        <f ca="1">Gcode2W1B!BF1243</f>
        <v/>
      </c>
    </row>
    <row r="1240" spans="2:2" x14ac:dyDescent="0.2">
      <c r="B1240" t="str">
        <f ca="1">Gcode2W1B!BF1244</f>
        <v/>
      </c>
    </row>
    <row r="1241" spans="2:2" x14ac:dyDescent="0.2">
      <c r="B1241" t="str">
        <f ca="1">Gcode2W1B!BF1245</f>
        <v/>
      </c>
    </row>
    <row r="1242" spans="2:2" x14ac:dyDescent="0.2">
      <c r="B1242" t="str">
        <f ca="1">Gcode2W1B!BF1246</f>
        <v/>
      </c>
    </row>
    <row r="1243" spans="2:2" x14ac:dyDescent="0.2">
      <c r="B1243" t="str">
        <f ca="1">Gcode2W1B!BF1247</f>
        <v/>
      </c>
    </row>
    <row r="1244" spans="2:2" x14ac:dyDescent="0.2">
      <c r="B1244" t="str">
        <f ca="1">Gcode2W1B!BF1248</f>
        <v/>
      </c>
    </row>
    <row r="1245" spans="2:2" x14ac:dyDescent="0.2">
      <c r="B1245" t="str">
        <f ca="1">Gcode2W1B!BF1249</f>
        <v/>
      </c>
    </row>
    <row r="1246" spans="2:2" x14ac:dyDescent="0.2">
      <c r="B1246" t="str">
        <f ca="1">Gcode2W1B!BF1250</f>
        <v/>
      </c>
    </row>
    <row r="1247" spans="2:2" x14ac:dyDescent="0.2">
      <c r="B1247" t="str">
        <f ca="1">Gcode2W1B!BF1251</f>
        <v/>
      </c>
    </row>
    <row r="1248" spans="2:2" x14ac:dyDescent="0.2">
      <c r="B1248" t="str">
        <f ca="1">Gcode2W1B!BF1252</f>
        <v/>
      </c>
    </row>
    <row r="1249" spans="2:2" x14ac:dyDescent="0.2">
      <c r="B1249" t="str">
        <f ca="1">Gcode2W1B!BF1253</f>
        <v/>
      </c>
    </row>
    <row r="1250" spans="2:2" x14ac:dyDescent="0.2">
      <c r="B1250" t="str">
        <f ca="1">Gcode2W1B!BF1254</f>
        <v/>
      </c>
    </row>
    <row r="1251" spans="2:2" x14ac:dyDescent="0.2">
      <c r="B1251" t="str">
        <f ca="1">Gcode2W1B!BF1255</f>
        <v/>
      </c>
    </row>
    <row r="1252" spans="2:2" x14ac:dyDescent="0.2">
      <c r="B1252" t="str">
        <f ca="1">Gcode2W1B!BF1256</f>
        <v/>
      </c>
    </row>
    <row r="1253" spans="2:2" x14ac:dyDescent="0.2">
      <c r="B1253" t="str">
        <f ca="1">Gcode2W1B!BF1257</f>
        <v/>
      </c>
    </row>
    <row r="1254" spans="2:2" x14ac:dyDescent="0.2">
      <c r="B1254" t="str">
        <f ca="1">Gcode2W1B!BF1258</f>
        <v/>
      </c>
    </row>
    <row r="1255" spans="2:2" x14ac:dyDescent="0.2">
      <c r="B1255" t="str">
        <f ca="1">Gcode2W1B!BF1259</f>
        <v/>
      </c>
    </row>
    <row r="1256" spans="2:2" x14ac:dyDescent="0.2">
      <c r="B1256" t="str">
        <f ca="1">Gcode2W1B!BF1260</f>
        <v/>
      </c>
    </row>
    <row r="1257" spans="2:2" x14ac:dyDescent="0.2">
      <c r="B1257" t="str">
        <f ca="1">Gcode2W1B!BF1261</f>
        <v/>
      </c>
    </row>
    <row r="1258" spans="2:2" x14ac:dyDescent="0.2">
      <c r="B1258" t="str">
        <f ca="1">Gcode2W1B!BF1262</f>
        <v/>
      </c>
    </row>
    <row r="1259" spans="2:2" x14ac:dyDescent="0.2">
      <c r="B1259" t="str">
        <f ca="1">Gcode2W1B!BF1263</f>
        <v/>
      </c>
    </row>
    <row r="1260" spans="2:2" x14ac:dyDescent="0.2">
      <c r="B1260" t="str">
        <f ca="1">Gcode2W1B!BF1264</f>
        <v/>
      </c>
    </row>
    <row r="1261" spans="2:2" x14ac:dyDescent="0.2">
      <c r="B1261" t="str">
        <f ca="1">Gcode2W1B!BF1265</f>
        <v/>
      </c>
    </row>
    <row r="1262" spans="2:2" x14ac:dyDescent="0.2">
      <c r="B1262" t="str">
        <f ca="1">Gcode2W1B!BF1266</f>
        <v/>
      </c>
    </row>
    <row r="1263" spans="2:2" x14ac:dyDescent="0.2">
      <c r="B1263" t="str">
        <f ca="1">Gcode2W1B!BF1267</f>
        <v/>
      </c>
    </row>
    <row r="1264" spans="2:2" x14ac:dyDescent="0.2">
      <c r="B1264" t="str">
        <f ca="1">Gcode2W1B!BF1268</f>
        <v/>
      </c>
    </row>
    <row r="1265" spans="2:2" x14ac:dyDescent="0.2">
      <c r="B1265" t="str">
        <f ca="1">Gcode2W1B!BF1269</f>
        <v/>
      </c>
    </row>
    <row r="1266" spans="2:2" x14ac:dyDescent="0.2">
      <c r="B1266" t="str">
        <f ca="1">Gcode2W1B!BF1270</f>
        <v/>
      </c>
    </row>
    <row r="1267" spans="2:2" x14ac:dyDescent="0.2">
      <c r="B1267" t="str">
        <f ca="1">Gcode2W1B!BF1271</f>
        <v/>
      </c>
    </row>
    <row r="1268" spans="2:2" x14ac:dyDescent="0.2">
      <c r="B1268" t="str">
        <f ca="1">Gcode2W1B!BF1272</f>
        <v/>
      </c>
    </row>
    <row r="1269" spans="2:2" x14ac:dyDescent="0.2">
      <c r="B1269" t="str">
        <f ca="1">Gcode2W1B!BF1273</f>
        <v/>
      </c>
    </row>
    <row r="1270" spans="2:2" x14ac:dyDescent="0.2">
      <c r="B1270" t="str">
        <f ca="1">Gcode2W1B!BF1274</f>
        <v/>
      </c>
    </row>
    <row r="1271" spans="2:2" x14ac:dyDescent="0.2">
      <c r="B1271" t="str">
        <f ca="1">Gcode2W1B!BF1275</f>
        <v/>
      </c>
    </row>
    <row r="1272" spans="2:2" x14ac:dyDescent="0.2">
      <c r="B1272" t="str">
        <f ca="1">Gcode2W1B!BF1276</f>
        <v/>
      </c>
    </row>
    <row r="1273" spans="2:2" x14ac:dyDescent="0.2">
      <c r="B1273" t="str">
        <f ca="1">Gcode2W1B!BF1277</f>
        <v/>
      </c>
    </row>
    <row r="1274" spans="2:2" x14ac:dyDescent="0.2">
      <c r="B1274" t="str">
        <f ca="1">Gcode2W1B!BF1278</f>
        <v/>
      </c>
    </row>
    <row r="1275" spans="2:2" x14ac:dyDescent="0.2">
      <c r="B1275" t="str">
        <f ca="1">Gcode2W1B!BF1279</f>
        <v/>
      </c>
    </row>
    <row r="1276" spans="2:2" x14ac:dyDescent="0.2">
      <c r="B1276" t="str">
        <f ca="1">Gcode2W1B!BF1280</f>
        <v/>
      </c>
    </row>
    <row r="1277" spans="2:2" x14ac:dyDescent="0.2">
      <c r="B1277" t="str">
        <f ca="1">Gcode2W1B!BF1281</f>
        <v/>
      </c>
    </row>
    <row r="1278" spans="2:2" x14ac:dyDescent="0.2">
      <c r="B1278" t="str">
        <f ca="1">Gcode2W1B!BF1282</f>
        <v/>
      </c>
    </row>
    <row r="1279" spans="2:2" x14ac:dyDescent="0.2">
      <c r="B1279" t="str">
        <f ca="1">Gcode2W1B!BF1283</f>
        <v/>
      </c>
    </row>
    <row r="1280" spans="2:2" x14ac:dyDescent="0.2">
      <c r="B1280" t="str">
        <f ca="1">Gcode2W1B!BF1284</f>
        <v/>
      </c>
    </row>
    <row r="1281" spans="2:2" x14ac:dyDescent="0.2">
      <c r="B1281" t="str">
        <f ca="1">Gcode2W1B!BF1285</f>
        <v/>
      </c>
    </row>
    <row r="1282" spans="2:2" x14ac:dyDescent="0.2">
      <c r="B1282" t="str">
        <f ca="1">Gcode2W1B!BF1286</f>
        <v/>
      </c>
    </row>
    <row r="1283" spans="2:2" x14ac:dyDescent="0.2">
      <c r="B1283" t="str">
        <f ca="1">Gcode2W1B!BF1287</f>
        <v/>
      </c>
    </row>
    <row r="1284" spans="2:2" x14ac:dyDescent="0.2">
      <c r="B1284" t="str">
        <f ca="1">Gcode2W1B!BF1288</f>
        <v/>
      </c>
    </row>
    <row r="1285" spans="2:2" x14ac:dyDescent="0.2">
      <c r="B1285" t="str">
        <f ca="1">Gcode2W1B!BF1289</f>
        <v/>
      </c>
    </row>
    <row r="1286" spans="2:2" x14ac:dyDescent="0.2">
      <c r="B1286" t="str">
        <f ca="1">Gcode2W1B!BF1290</f>
        <v/>
      </c>
    </row>
    <row r="1287" spans="2:2" x14ac:dyDescent="0.2">
      <c r="B1287" t="str">
        <f ca="1">Gcode2W1B!BF1291</f>
        <v/>
      </c>
    </row>
    <row r="1288" spans="2:2" x14ac:dyDescent="0.2">
      <c r="B1288" t="str">
        <f ca="1">Gcode2W1B!BF1292</f>
        <v/>
      </c>
    </row>
    <row r="1289" spans="2:2" x14ac:dyDescent="0.2">
      <c r="B1289" t="str">
        <f ca="1">Gcode2W1B!BF1293</f>
        <v/>
      </c>
    </row>
    <row r="1290" spans="2:2" x14ac:dyDescent="0.2">
      <c r="B1290" t="str">
        <f ca="1">Gcode2W1B!BF1294</f>
        <v/>
      </c>
    </row>
    <row r="1291" spans="2:2" x14ac:dyDescent="0.2">
      <c r="B1291" t="str">
        <f ca="1">Gcode2W1B!BF1295</f>
        <v/>
      </c>
    </row>
    <row r="1292" spans="2:2" x14ac:dyDescent="0.2">
      <c r="B1292" t="str">
        <f ca="1">Gcode2W1B!BF1296</f>
        <v/>
      </c>
    </row>
    <row r="1293" spans="2:2" x14ac:dyDescent="0.2">
      <c r="B1293" t="str">
        <f ca="1">Gcode2W1B!BF1297</f>
        <v/>
      </c>
    </row>
    <row r="1294" spans="2:2" x14ac:dyDescent="0.2">
      <c r="B1294" t="str">
        <f ca="1">Gcode2W1B!BF1298</f>
        <v/>
      </c>
    </row>
    <row r="1295" spans="2:2" x14ac:dyDescent="0.2">
      <c r="B1295" t="str">
        <f ca="1">Gcode2W1B!BF1299</f>
        <v/>
      </c>
    </row>
    <row r="1296" spans="2:2" x14ac:dyDescent="0.2">
      <c r="B1296" t="str">
        <f ca="1">Gcode2W1B!BF1300</f>
        <v/>
      </c>
    </row>
    <row r="1297" spans="2:2" x14ac:dyDescent="0.2">
      <c r="B1297" t="str">
        <f ca="1">Gcode2W1B!BF1301</f>
        <v/>
      </c>
    </row>
    <row r="1298" spans="2:2" x14ac:dyDescent="0.2">
      <c r="B1298" t="str">
        <f ca="1">Gcode2W1B!BF1302</f>
        <v/>
      </c>
    </row>
    <row r="1299" spans="2:2" x14ac:dyDescent="0.2">
      <c r="B1299" t="str">
        <f ca="1">Gcode2W1B!BF1303</f>
        <v/>
      </c>
    </row>
    <row r="1300" spans="2:2" x14ac:dyDescent="0.2">
      <c r="B1300" t="str">
        <f ca="1">Gcode2W1B!BF1304</f>
        <v/>
      </c>
    </row>
    <row r="1301" spans="2:2" x14ac:dyDescent="0.2">
      <c r="B1301" t="str">
        <f ca="1">Gcode2W1B!BF1305</f>
        <v/>
      </c>
    </row>
    <row r="1302" spans="2:2" x14ac:dyDescent="0.2">
      <c r="B1302" t="str">
        <f ca="1">Gcode2W1B!BF1306</f>
        <v/>
      </c>
    </row>
    <row r="1303" spans="2:2" x14ac:dyDescent="0.2">
      <c r="B1303" t="str">
        <f ca="1">Gcode2W1B!BF1307</f>
        <v/>
      </c>
    </row>
    <row r="1304" spans="2:2" x14ac:dyDescent="0.2">
      <c r="B1304" t="str">
        <f ca="1">Gcode2W1B!BF1308</f>
        <v/>
      </c>
    </row>
    <row r="1305" spans="2:2" x14ac:dyDescent="0.2">
      <c r="B1305" t="str">
        <f ca="1">Gcode2W1B!BF1309</f>
        <v/>
      </c>
    </row>
    <row r="1306" spans="2:2" x14ac:dyDescent="0.2">
      <c r="B1306" t="str">
        <f ca="1">Gcode2W1B!BF1310</f>
        <v/>
      </c>
    </row>
    <row r="1307" spans="2:2" x14ac:dyDescent="0.2">
      <c r="B1307" t="str">
        <f ca="1">Gcode2W1B!BF1311</f>
        <v/>
      </c>
    </row>
    <row r="1308" spans="2:2" x14ac:dyDescent="0.2">
      <c r="B1308" t="str">
        <f ca="1">Gcode2W1B!BF1312</f>
        <v/>
      </c>
    </row>
    <row r="1309" spans="2:2" x14ac:dyDescent="0.2">
      <c r="B1309" t="str">
        <f ca="1">Gcode2W1B!BF1313</f>
        <v/>
      </c>
    </row>
    <row r="1310" spans="2:2" x14ac:dyDescent="0.2">
      <c r="B1310" t="str">
        <f ca="1">Gcode2W1B!BF1314</f>
        <v/>
      </c>
    </row>
    <row r="1311" spans="2:2" x14ac:dyDescent="0.2">
      <c r="B1311" t="str">
        <f ca="1">Gcode2W1B!BF1315</f>
        <v/>
      </c>
    </row>
    <row r="1312" spans="2:2" x14ac:dyDescent="0.2">
      <c r="B1312" t="str">
        <f ca="1">Gcode2W1B!BF1316</f>
        <v/>
      </c>
    </row>
    <row r="1313" spans="2:2" x14ac:dyDescent="0.2">
      <c r="B1313" t="str">
        <f ca="1">Gcode2W1B!BF1317</f>
        <v/>
      </c>
    </row>
    <row r="1314" spans="2:2" x14ac:dyDescent="0.2">
      <c r="B1314" t="str">
        <f ca="1">Gcode2W1B!BF1318</f>
        <v/>
      </c>
    </row>
    <row r="1315" spans="2:2" x14ac:dyDescent="0.2">
      <c r="B1315" t="str">
        <f ca="1">Gcode2W1B!BF1319</f>
        <v/>
      </c>
    </row>
    <row r="1316" spans="2:2" x14ac:dyDescent="0.2">
      <c r="B1316" t="str">
        <f ca="1">Gcode2W1B!BF1320</f>
        <v/>
      </c>
    </row>
    <row r="1317" spans="2:2" x14ac:dyDescent="0.2">
      <c r="B1317" t="str">
        <f ca="1">Gcode2W1B!BF1321</f>
        <v/>
      </c>
    </row>
    <row r="1318" spans="2:2" x14ac:dyDescent="0.2">
      <c r="B1318" t="str">
        <f ca="1">Gcode2W1B!BF1322</f>
        <v/>
      </c>
    </row>
    <row r="1319" spans="2:2" x14ac:dyDescent="0.2">
      <c r="B1319" t="str">
        <f ca="1">Gcode2W1B!BF1323</f>
        <v/>
      </c>
    </row>
    <row r="1320" spans="2:2" x14ac:dyDescent="0.2">
      <c r="B1320" t="str">
        <f ca="1">Gcode2W1B!BF1324</f>
        <v/>
      </c>
    </row>
    <row r="1321" spans="2:2" x14ac:dyDescent="0.2">
      <c r="B1321" t="str">
        <f ca="1">Gcode2W1B!BF1325</f>
        <v/>
      </c>
    </row>
    <row r="1322" spans="2:2" x14ac:dyDescent="0.2">
      <c r="B1322" t="str">
        <f ca="1">Gcode2W1B!BF1326</f>
        <v/>
      </c>
    </row>
    <row r="1323" spans="2:2" x14ac:dyDescent="0.2">
      <c r="B1323" t="str">
        <f ca="1">Gcode2W1B!BF1327</f>
        <v/>
      </c>
    </row>
    <row r="1324" spans="2:2" x14ac:dyDescent="0.2">
      <c r="B1324" t="str">
        <f ca="1">Gcode2W1B!BF1328</f>
        <v/>
      </c>
    </row>
    <row r="1325" spans="2:2" x14ac:dyDescent="0.2">
      <c r="B1325" t="str">
        <f ca="1">Gcode2W1B!BF1329</f>
        <v/>
      </c>
    </row>
    <row r="1326" spans="2:2" x14ac:dyDescent="0.2">
      <c r="B1326" t="str">
        <f ca="1">Gcode2W1B!BF1330</f>
        <v/>
      </c>
    </row>
    <row r="1327" spans="2:2" x14ac:dyDescent="0.2">
      <c r="B1327" t="str">
        <f ca="1">Gcode2W1B!BF1331</f>
        <v/>
      </c>
    </row>
    <row r="1328" spans="2:2" x14ac:dyDescent="0.2">
      <c r="B1328" t="str">
        <f ca="1">Gcode2W1B!BF1332</f>
        <v/>
      </c>
    </row>
    <row r="1329" spans="2:2" x14ac:dyDescent="0.2">
      <c r="B1329" t="str">
        <f ca="1">Gcode2W1B!BF1333</f>
        <v/>
      </c>
    </row>
    <row r="1330" spans="2:2" x14ac:dyDescent="0.2">
      <c r="B1330" t="str">
        <f ca="1">Gcode2W1B!BF1334</f>
        <v/>
      </c>
    </row>
    <row r="1331" spans="2:2" x14ac:dyDescent="0.2">
      <c r="B1331" t="str">
        <f ca="1">Gcode2W1B!BF1335</f>
        <v/>
      </c>
    </row>
    <row r="1332" spans="2:2" x14ac:dyDescent="0.2">
      <c r="B1332" t="str">
        <f ca="1">Gcode2W1B!BF1336</f>
        <v/>
      </c>
    </row>
    <row r="1333" spans="2:2" x14ac:dyDescent="0.2">
      <c r="B1333" t="str">
        <f ca="1">Gcode2W1B!BF1337</f>
        <v/>
      </c>
    </row>
    <row r="1334" spans="2:2" x14ac:dyDescent="0.2">
      <c r="B1334" t="str">
        <f ca="1">Gcode2W1B!BF1338</f>
        <v/>
      </c>
    </row>
    <row r="1335" spans="2:2" x14ac:dyDescent="0.2">
      <c r="B1335" t="str">
        <f ca="1">Gcode2W1B!BF1339</f>
        <v/>
      </c>
    </row>
    <row r="1336" spans="2:2" x14ac:dyDescent="0.2">
      <c r="B1336" t="str">
        <f ca="1">Gcode2W1B!BF1340</f>
        <v/>
      </c>
    </row>
    <row r="1337" spans="2:2" x14ac:dyDescent="0.2">
      <c r="B1337" t="str">
        <f ca="1">Gcode2W1B!BF1341</f>
        <v/>
      </c>
    </row>
    <row r="1338" spans="2:2" x14ac:dyDescent="0.2">
      <c r="B1338" t="str">
        <f ca="1">Gcode2W1B!BF1342</f>
        <v/>
      </c>
    </row>
    <row r="1339" spans="2:2" x14ac:dyDescent="0.2">
      <c r="B1339" t="str">
        <f ca="1">Gcode2W1B!BF1343</f>
        <v/>
      </c>
    </row>
    <row r="1340" spans="2:2" x14ac:dyDescent="0.2">
      <c r="B1340" t="str">
        <f ca="1">Gcode2W1B!BF1344</f>
        <v/>
      </c>
    </row>
    <row r="1341" spans="2:2" x14ac:dyDescent="0.2">
      <c r="B1341" t="str">
        <f ca="1">Gcode2W1B!BF1345</f>
        <v/>
      </c>
    </row>
    <row r="1342" spans="2:2" x14ac:dyDescent="0.2">
      <c r="B1342" t="str">
        <f ca="1">Gcode2W1B!BF1346</f>
        <v/>
      </c>
    </row>
    <row r="1343" spans="2:2" x14ac:dyDescent="0.2">
      <c r="B1343" t="str">
        <f ca="1">Gcode2W1B!BF1347</f>
        <v/>
      </c>
    </row>
    <row r="1344" spans="2:2" x14ac:dyDescent="0.2">
      <c r="B1344" t="str">
        <f ca="1">Gcode2W1B!BF1348</f>
        <v/>
      </c>
    </row>
    <row r="1345" spans="2:2" x14ac:dyDescent="0.2">
      <c r="B1345" t="str">
        <f ca="1">Gcode2W1B!BF1349</f>
        <v/>
      </c>
    </row>
    <row r="1346" spans="2:2" x14ac:dyDescent="0.2">
      <c r="B1346" t="str">
        <f ca="1">Gcode2W1B!BF1350</f>
        <v/>
      </c>
    </row>
    <row r="1347" spans="2:2" x14ac:dyDescent="0.2">
      <c r="B1347" t="str">
        <f ca="1">Gcode2W1B!BF1351</f>
        <v/>
      </c>
    </row>
    <row r="1348" spans="2:2" x14ac:dyDescent="0.2">
      <c r="B1348" t="str">
        <f ca="1">Gcode2W1B!BF1352</f>
        <v/>
      </c>
    </row>
    <row r="1349" spans="2:2" x14ac:dyDescent="0.2">
      <c r="B1349" t="str">
        <f ca="1">Gcode2W1B!BF1353</f>
        <v/>
      </c>
    </row>
    <row r="1350" spans="2:2" x14ac:dyDescent="0.2">
      <c r="B1350" t="str">
        <f ca="1">Gcode2W1B!BF1354</f>
        <v/>
      </c>
    </row>
    <row r="1351" spans="2:2" x14ac:dyDescent="0.2">
      <c r="B1351" t="str">
        <f ca="1">Gcode2W1B!BF1355</f>
        <v/>
      </c>
    </row>
    <row r="1352" spans="2:2" x14ac:dyDescent="0.2">
      <c r="B1352" t="str">
        <f ca="1">Gcode2W1B!BF1356</f>
        <v/>
      </c>
    </row>
    <row r="1353" spans="2:2" x14ac:dyDescent="0.2">
      <c r="B1353" t="str">
        <f ca="1">Gcode2W1B!BF1357</f>
        <v/>
      </c>
    </row>
    <row r="1354" spans="2:2" x14ac:dyDescent="0.2">
      <c r="B1354" t="str">
        <f ca="1">Gcode2W1B!BF1358</f>
        <v/>
      </c>
    </row>
    <row r="1355" spans="2:2" x14ac:dyDescent="0.2">
      <c r="B1355" t="str">
        <f ca="1">Gcode2W1B!BF1359</f>
        <v/>
      </c>
    </row>
    <row r="1356" spans="2:2" x14ac:dyDescent="0.2">
      <c r="B1356" t="str">
        <f ca="1">Gcode2W1B!BF1360</f>
        <v/>
      </c>
    </row>
    <row r="1357" spans="2:2" x14ac:dyDescent="0.2">
      <c r="B1357" t="str">
        <f ca="1">Gcode2W1B!BF1361</f>
        <v/>
      </c>
    </row>
    <row r="1358" spans="2:2" x14ac:dyDescent="0.2">
      <c r="B1358" t="str">
        <f ca="1">Gcode2W1B!BF1362</f>
        <v/>
      </c>
    </row>
    <row r="1359" spans="2:2" x14ac:dyDescent="0.2">
      <c r="B1359" t="str">
        <f ca="1">Gcode2W1B!BF1363</f>
        <v/>
      </c>
    </row>
    <row r="1360" spans="2:2" x14ac:dyDescent="0.2">
      <c r="B1360" t="str">
        <f ca="1">Gcode2W1B!BF1364</f>
        <v/>
      </c>
    </row>
    <row r="1361" spans="2:2" x14ac:dyDescent="0.2">
      <c r="B1361" t="str">
        <f ca="1">Gcode2W1B!BF1365</f>
        <v/>
      </c>
    </row>
    <row r="1362" spans="2:2" x14ac:dyDescent="0.2">
      <c r="B1362" t="str">
        <f ca="1">Gcode2W1B!BF1366</f>
        <v/>
      </c>
    </row>
    <row r="1363" spans="2:2" x14ac:dyDescent="0.2">
      <c r="B1363" t="str">
        <f ca="1">Gcode2W1B!BF1367</f>
        <v/>
      </c>
    </row>
    <row r="1364" spans="2:2" x14ac:dyDescent="0.2">
      <c r="B1364" t="str">
        <f ca="1">Gcode2W1B!BF1368</f>
        <v/>
      </c>
    </row>
    <row r="1365" spans="2:2" x14ac:dyDescent="0.2">
      <c r="B1365" t="str">
        <f ca="1">Gcode2W1B!BF1369</f>
        <v/>
      </c>
    </row>
    <row r="1366" spans="2:2" x14ac:dyDescent="0.2">
      <c r="B1366" t="str">
        <f ca="1">Gcode2W1B!BF1370</f>
        <v/>
      </c>
    </row>
    <row r="1367" spans="2:2" x14ac:dyDescent="0.2">
      <c r="B1367" t="str">
        <f ca="1">Gcode2W1B!BF1371</f>
        <v/>
      </c>
    </row>
    <row r="1368" spans="2:2" x14ac:dyDescent="0.2">
      <c r="B1368" t="str">
        <f ca="1">Gcode2W1B!BF1372</f>
        <v/>
      </c>
    </row>
    <row r="1369" spans="2:2" x14ac:dyDescent="0.2">
      <c r="B1369" t="str">
        <f ca="1">Gcode2W1B!BF1373</f>
        <v/>
      </c>
    </row>
    <row r="1370" spans="2:2" x14ac:dyDescent="0.2">
      <c r="B1370" t="str">
        <f ca="1">Gcode2W1B!BF1374</f>
        <v/>
      </c>
    </row>
    <row r="1371" spans="2:2" x14ac:dyDescent="0.2">
      <c r="B1371" t="str">
        <f ca="1">Gcode2W1B!BF1375</f>
        <v/>
      </c>
    </row>
    <row r="1372" spans="2:2" x14ac:dyDescent="0.2">
      <c r="B1372" t="str">
        <f ca="1">Gcode2W1B!BF1376</f>
        <v/>
      </c>
    </row>
    <row r="1373" spans="2:2" x14ac:dyDescent="0.2">
      <c r="B1373" t="str">
        <f ca="1">Gcode2W1B!BF1377</f>
        <v/>
      </c>
    </row>
    <row r="1374" spans="2:2" x14ac:dyDescent="0.2">
      <c r="B1374" t="str">
        <f ca="1">Gcode2W1B!BF1378</f>
        <v/>
      </c>
    </row>
    <row r="1375" spans="2:2" x14ac:dyDescent="0.2">
      <c r="B1375" t="str">
        <f ca="1">Gcode2W1B!BF1379</f>
        <v/>
      </c>
    </row>
    <row r="1376" spans="2:2" x14ac:dyDescent="0.2">
      <c r="B1376" t="str">
        <f ca="1">Gcode2W1B!BF1380</f>
        <v/>
      </c>
    </row>
    <row r="1377" spans="2:2" x14ac:dyDescent="0.2">
      <c r="B1377" t="str">
        <f ca="1">Gcode2W1B!BF1381</f>
        <v/>
      </c>
    </row>
    <row r="1378" spans="2:2" x14ac:dyDescent="0.2">
      <c r="B1378" t="str">
        <f ca="1">Gcode2W1B!BF1382</f>
        <v/>
      </c>
    </row>
    <row r="1379" spans="2:2" x14ac:dyDescent="0.2">
      <c r="B1379" t="str">
        <f ca="1">Gcode2W1B!BF1383</f>
        <v/>
      </c>
    </row>
    <row r="1380" spans="2:2" x14ac:dyDescent="0.2">
      <c r="B1380" t="str">
        <f ca="1">Gcode2W1B!BF1384</f>
        <v/>
      </c>
    </row>
    <row r="1381" spans="2:2" x14ac:dyDescent="0.2">
      <c r="B1381" t="str">
        <f ca="1">Gcode2W1B!BF1385</f>
        <v/>
      </c>
    </row>
    <row r="1382" spans="2:2" x14ac:dyDescent="0.2">
      <c r="B1382" t="str">
        <f ca="1">Gcode2W1B!BF1386</f>
        <v/>
      </c>
    </row>
    <row r="1383" spans="2:2" x14ac:dyDescent="0.2">
      <c r="B1383" t="str">
        <f ca="1">Gcode2W1B!BF1387</f>
        <v/>
      </c>
    </row>
    <row r="1384" spans="2:2" x14ac:dyDescent="0.2">
      <c r="B1384" t="str">
        <f ca="1">Gcode2W1B!BF1388</f>
        <v/>
      </c>
    </row>
    <row r="1385" spans="2:2" x14ac:dyDescent="0.2">
      <c r="B1385" t="str">
        <f ca="1">Gcode2W1B!BF1389</f>
        <v/>
      </c>
    </row>
    <row r="1386" spans="2:2" x14ac:dyDescent="0.2">
      <c r="B1386" t="str">
        <f ca="1">Gcode2W1B!BF1390</f>
        <v/>
      </c>
    </row>
    <row r="1387" spans="2:2" x14ac:dyDescent="0.2">
      <c r="B1387" t="str">
        <f ca="1">Gcode2W1B!BF1391</f>
        <v/>
      </c>
    </row>
    <row r="1388" spans="2:2" x14ac:dyDescent="0.2">
      <c r="B1388" t="str">
        <f ca="1">Gcode2W1B!BF1392</f>
        <v/>
      </c>
    </row>
    <row r="1389" spans="2:2" x14ac:dyDescent="0.2">
      <c r="B1389" t="str">
        <f ca="1">Gcode2W1B!BF1393</f>
        <v/>
      </c>
    </row>
    <row r="1390" spans="2:2" x14ac:dyDescent="0.2">
      <c r="B1390" t="str">
        <f ca="1">Gcode2W1B!BF1394</f>
        <v/>
      </c>
    </row>
    <row r="1391" spans="2:2" x14ac:dyDescent="0.2">
      <c r="B1391" t="str">
        <f ca="1">Gcode2W1B!BF1395</f>
        <v/>
      </c>
    </row>
    <row r="1392" spans="2:2" x14ac:dyDescent="0.2">
      <c r="B1392" t="str">
        <f ca="1">Gcode2W1B!BF1396</f>
        <v/>
      </c>
    </row>
    <row r="1393" spans="2:2" x14ac:dyDescent="0.2">
      <c r="B1393" t="str">
        <f ca="1">Gcode2W1B!BF1397</f>
        <v/>
      </c>
    </row>
    <row r="1394" spans="2:2" x14ac:dyDescent="0.2">
      <c r="B1394" t="str">
        <f ca="1">Gcode2W1B!BF1398</f>
        <v/>
      </c>
    </row>
    <row r="1395" spans="2:2" x14ac:dyDescent="0.2">
      <c r="B1395" t="str">
        <f ca="1">Gcode2W1B!BF1399</f>
        <v/>
      </c>
    </row>
    <row r="1396" spans="2:2" x14ac:dyDescent="0.2">
      <c r="B1396" t="str">
        <f ca="1">Gcode2W1B!BF1400</f>
        <v/>
      </c>
    </row>
    <row r="1397" spans="2:2" x14ac:dyDescent="0.2">
      <c r="B1397" t="str">
        <f ca="1">Gcode2W1B!BF1401</f>
        <v/>
      </c>
    </row>
    <row r="1398" spans="2:2" x14ac:dyDescent="0.2">
      <c r="B1398" t="str">
        <f ca="1">Gcode2W1B!BF1402</f>
        <v/>
      </c>
    </row>
    <row r="1399" spans="2:2" x14ac:dyDescent="0.2">
      <c r="B1399" t="str">
        <f ca="1">Gcode2W1B!BF1403</f>
        <v/>
      </c>
    </row>
    <row r="1400" spans="2:2" x14ac:dyDescent="0.2">
      <c r="B1400" t="str">
        <f ca="1">Gcode2W1B!BF1404</f>
        <v/>
      </c>
    </row>
    <row r="1401" spans="2:2" x14ac:dyDescent="0.2">
      <c r="B1401" t="str">
        <f ca="1">Gcode2W1B!BF1405</f>
        <v/>
      </c>
    </row>
    <row r="1402" spans="2:2" x14ac:dyDescent="0.2">
      <c r="B1402" t="str">
        <f ca="1">Gcode2W1B!BF1406</f>
        <v/>
      </c>
    </row>
    <row r="1403" spans="2:2" x14ac:dyDescent="0.2">
      <c r="B1403" t="str">
        <f ca="1">Gcode2W1B!BF1407</f>
        <v/>
      </c>
    </row>
    <row r="1404" spans="2:2" x14ac:dyDescent="0.2">
      <c r="B1404" t="str">
        <f ca="1">Gcode2W1B!BF1408</f>
        <v/>
      </c>
    </row>
    <row r="1405" spans="2:2" x14ac:dyDescent="0.2">
      <c r="B1405" t="str">
        <f ca="1">Gcode2W1B!BF1409</f>
        <v/>
      </c>
    </row>
    <row r="1406" spans="2:2" x14ac:dyDescent="0.2">
      <c r="B1406" t="str">
        <f ca="1">Gcode2W1B!BF1410</f>
        <v/>
      </c>
    </row>
    <row r="1407" spans="2:2" x14ac:dyDescent="0.2">
      <c r="B1407" t="str">
        <f ca="1">Gcode2W1B!BF1411</f>
        <v/>
      </c>
    </row>
    <row r="1408" spans="2:2" x14ac:dyDescent="0.2">
      <c r="B1408" t="str">
        <f ca="1">Gcode2W1B!BF1412</f>
        <v/>
      </c>
    </row>
    <row r="1409" spans="2:2" x14ac:dyDescent="0.2">
      <c r="B1409" t="str">
        <f ca="1">Gcode2W1B!BF1413</f>
        <v/>
      </c>
    </row>
    <row r="1410" spans="2:2" x14ac:dyDescent="0.2">
      <c r="B1410" t="str">
        <f ca="1">Gcode2W1B!BF1414</f>
        <v/>
      </c>
    </row>
    <row r="1411" spans="2:2" x14ac:dyDescent="0.2">
      <c r="B1411" t="str">
        <f ca="1">Gcode2W1B!BF1415</f>
        <v/>
      </c>
    </row>
    <row r="1412" spans="2:2" x14ac:dyDescent="0.2">
      <c r="B1412" t="str">
        <f ca="1">Gcode2W1B!BF1416</f>
        <v/>
      </c>
    </row>
    <row r="1413" spans="2:2" x14ac:dyDescent="0.2">
      <c r="B1413" t="str">
        <f ca="1">Gcode2W1B!BF1417</f>
        <v/>
      </c>
    </row>
    <row r="1414" spans="2:2" x14ac:dyDescent="0.2">
      <c r="B1414" t="str">
        <f ca="1">Gcode2W1B!BF1418</f>
        <v/>
      </c>
    </row>
    <row r="1415" spans="2:2" x14ac:dyDescent="0.2">
      <c r="B1415" t="str">
        <f ca="1">Gcode2W1B!BF1419</f>
        <v/>
      </c>
    </row>
    <row r="1416" spans="2:2" x14ac:dyDescent="0.2">
      <c r="B1416" t="str">
        <f ca="1">Gcode2W1B!BF1420</f>
        <v/>
      </c>
    </row>
    <row r="1417" spans="2:2" x14ac:dyDescent="0.2">
      <c r="B1417" t="str">
        <f ca="1">Gcode2W1B!BF1421</f>
        <v/>
      </c>
    </row>
    <row r="1418" spans="2:2" x14ac:dyDescent="0.2">
      <c r="B1418" t="str">
        <f ca="1">Gcode2W1B!BF1422</f>
        <v/>
      </c>
    </row>
    <row r="1419" spans="2:2" x14ac:dyDescent="0.2">
      <c r="B1419" t="str">
        <f ca="1">Gcode2W1B!BF1423</f>
        <v/>
      </c>
    </row>
    <row r="1420" spans="2:2" x14ac:dyDescent="0.2">
      <c r="B1420" t="str">
        <f ca="1">Gcode2W1B!BF1424</f>
        <v/>
      </c>
    </row>
    <row r="1421" spans="2:2" x14ac:dyDescent="0.2">
      <c r="B1421" t="str">
        <f ca="1">Gcode2W1B!BF1425</f>
        <v/>
      </c>
    </row>
    <row r="1422" spans="2:2" x14ac:dyDescent="0.2">
      <c r="B1422" t="str">
        <f ca="1">Gcode2W1B!BF1426</f>
        <v/>
      </c>
    </row>
    <row r="1423" spans="2:2" x14ac:dyDescent="0.2">
      <c r="B1423" t="str">
        <f ca="1">Gcode2W1B!BF1427</f>
        <v/>
      </c>
    </row>
    <row r="1424" spans="2:2" x14ac:dyDescent="0.2">
      <c r="B1424" t="str">
        <f ca="1">Gcode2W1B!BF1428</f>
        <v/>
      </c>
    </row>
    <row r="1425" spans="2:2" x14ac:dyDescent="0.2">
      <c r="B1425" t="str">
        <f ca="1">Gcode2W1B!BF1429</f>
        <v/>
      </c>
    </row>
    <row r="1426" spans="2:2" x14ac:dyDescent="0.2">
      <c r="B1426" t="str">
        <f ca="1">Gcode2W1B!BF1430</f>
        <v/>
      </c>
    </row>
    <row r="1427" spans="2:2" x14ac:dyDescent="0.2">
      <c r="B1427" t="str">
        <f ca="1">Gcode2W1B!BF1431</f>
        <v/>
      </c>
    </row>
    <row r="1428" spans="2:2" x14ac:dyDescent="0.2">
      <c r="B1428" t="str">
        <f ca="1">Gcode2W1B!BF1432</f>
        <v/>
      </c>
    </row>
    <row r="1429" spans="2:2" x14ac:dyDescent="0.2">
      <c r="B1429" t="str">
        <f ca="1">Gcode2W1B!BF1433</f>
        <v/>
      </c>
    </row>
    <row r="1430" spans="2:2" x14ac:dyDescent="0.2">
      <c r="B1430" t="str">
        <f ca="1">Gcode2W1B!BF1434</f>
        <v/>
      </c>
    </row>
    <row r="1431" spans="2:2" x14ac:dyDescent="0.2">
      <c r="B1431" t="str">
        <f ca="1">Gcode2W1B!BF1435</f>
        <v/>
      </c>
    </row>
    <row r="1432" spans="2:2" x14ac:dyDescent="0.2">
      <c r="B1432" t="str">
        <f ca="1">Gcode2W1B!BF1436</f>
        <v/>
      </c>
    </row>
    <row r="1433" spans="2:2" x14ac:dyDescent="0.2">
      <c r="B1433" t="str">
        <f ca="1">Gcode2W1B!BF1437</f>
        <v/>
      </c>
    </row>
    <row r="1434" spans="2:2" x14ac:dyDescent="0.2">
      <c r="B1434" t="str">
        <f ca="1">Gcode2W1B!BF1438</f>
        <v/>
      </c>
    </row>
    <row r="1435" spans="2:2" x14ac:dyDescent="0.2">
      <c r="B1435" t="str">
        <f ca="1">Gcode2W1B!BF1439</f>
        <v/>
      </c>
    </row>
    <row r="1436" spans="2:2" x14ac:dyDescent="0.2">
      <c r="B1436" t="str">
        <f ca="1">Gcode2W1B!BF1440</f>
        <v/>
      </c>
    </row>
    <row r="1437" spans="2:2" x14ac:dyDescent="0.2">
      <c r="B1437" t="str">
        <f ca="1">Gcode2W1B!BF1441</f>
        <v/>
      </c>
    </row>
    <row r="1438" spans="2:2" x14ac:dyDescent="0.2">
      <c r="B1438" t="str">
        <f ca="1">Gcode2W1B!BF1442</f>
        <v/>
      </c>
    </row>
    <row r="1439" spans="2:2" x14ac:dyDescent="0.2">
      <c r="B1439" t="str">
        <f ca="1">Gcode2W1B!BF1443</f>
        <v/>
      </c>
    </row>
    <row r="1440" spans="2:2" x14ac:dyDescent="0.2">
      <c r="B1440" t="str">
        <f ca="1">Gcode2W1B!BF1444</f>
        <v/>
      </c>
    </row>
    <row r="1441" spans="2:2" x14ac:dyDescent="0.2">
      <c r="B1441" t="str">
        <f ca="1">Gcode2W1B!BF1445</f>
        <v/>
      </c>
    </row>
    <row r="1442" spans="2:2" x14ac:dyDescent="0.2">
      <c r="B1442" t="str">
        <f ca="1">Gcode2W1B!BF1446</f>
        <v/>
      </c>
    </row>
    <row r="1443" spans="2:2" x14ac:dyDescent="0.2">
      <c r="B1443" t="str">
        <f ca="1">Gcode2W1B!BF1447</f>
        <v/>
      </c>
    </row>
    <row r="1444" spans="2:2" x14ac:dyDescent="0.2">
      <c r="B1444" t="str">
        <f ca="1">Gcode2W1B!BF1448</f>
        <v/>
      </c>
    </row>
    <row r="1445" spans="2:2" x14ac:dyDescent="0.2">
      <c r="B1445" t="str">
        <f ca="1">Gcode2W1B!BF1449</f>
        <v/>
      </c>
    </row>
    <row r="1446" spans="2:2" x14ac:dyDescent="0.2">
      <c r="B1446" t="str">
        <f ca="1">Gcode2W1B!BF1450</f>
        <v/>
      </c>
    </row>
    <row r="1447" spans="2:2" x14ac:dyDescent="0.2">
      <c r="B1447" t="str">
        <f ca="1">Gcode2W1B!BF1451</f>
        <v/>
      </c>
    </row>
    <row r="1448" spans="2:2" x14ac:dyDescent="0.2">
      <c r="B1448" t="str">
        <f ca="1">Gcode2W1B!BF1452</f>
        <v/>
      </c>
    </row>
    <row r="1449" spans="2:2" x14ac:dyDescent="0.2">
      <c r="B1449" t="str">
        <f ca="1">Gcode2W1B!BF1453</f>
        <v/>
      </c>
    </row>
    <row r="1450" spans="2:2" x14ac:dyDescent="0.2">
      <c r="B1450" t="str">
        <f ca="1">Gcode2W1B!BF1454</f>
        <v/>
      </c>
    </row>
    <row r="1451" spans="2:2" x14ac:dyDescent="0.2">
      <c r="B1451" t="str">
        <f ca="1">Gcode2W1B!BF1455</f>
        <v/>
      </c>
    </row>
    <row r="1452" spans="2:2" x14ac:dyDescent="0.2">
      <c r="B1452" t="str">
        <f ca="1">Gcode2W1B!BF1456</f>
        <v/>
      </c>
    </row>
    <row r="1453" spans="2:2" x14ac:dyDescent="0.2">
      <c r="B1453" t="str">
        <f ca="1">Gcode2W1B!BF1457</f>
        <v/>
      </c>
    </row>
    <row r="1454" spans="2:2" x14ac:dyDescent="0.2">
      <c r="B1454" t="str">
        <f ca="1">Gcode2W1B!BF1458</f>
        <v/>
      </c>
    </row>
    <row r="1455" spans="2:2" x14ac:dyDescent="0.2">
      <c r="B1455" t="str">
        <f ca="1">Gcode2W1B!BF1459</f>
        <v/>
      </c>
    </row>
    <row r="1456" spans="2:2" x14ac:dyDescent="0.2">
      <c r="B1456" t="str">
        <f ca="1">Gcode2W1B!BF1460</f>
        <v/>
      </c>
    </row>
    <row r="1457" spans="2:2" x14ac:dyDescent="0.2">
      <c r="B1457" t="str">
        <f ca="1">Gcode2W1B!BF1461</f>
        <v/>
      </c>
    </row>
    <row r="1458" spans="2:2" x14ac:dyDescent="0.2">
      <c r="B1458" t="str">
        <f ca="1">Gcode2W1B!BF1462</f>
        <v/>
      </c>
    </row>
    <row r="1459" spans="2:2" x14ac:dyDescent="0.2">
      <c r="B1459" t="str">
        <f ca="1">Gcode2W1B!BF1463</f>
        <v/>
      </c>
    </row>
    <row r="1460" spans="2:2" x14ac:dyDescent="0.2">
      <c r="B1460" t="str">
        <f ca="1">Gcode2W1B!BF1464</f>
        <v/>
      </c>
    </row>
    <row r="1461" spans="2:2" x14ac:dyDescent="0.2">
      <c r="B1461" t="str">
        <f ca="1">Gcode2W1B!BF1465</f>
        <v/>
      </c>
    </row>
    <row r="1462" spans="2:2" x14ac:dyDescent="0.2">
      <c r="B1462" t="str">
        <f ca="1">Gcode2W1B!BF1466</f>
        <v/>
      </c>
    </row>
    <row r="1463" spans="2:2" x14ac:dyDescent="0.2">
      <c r="B1463" t="str">
        <f ca="1">Gcode2W1B!BF1467</f>
        <v/>
      </c>
    </row>
    <row r="1464" spans="2:2" x14ac:dyDescent="0.2">
      <c r="B1464" t="str">
        <f ca="1">Gcode2W1B!BF1468</f>
        <v/>
      </c>
    </row>
    <row r="1465" spans="2:2" x14ac:dyDescent="0.2">
      <c r="B1465" t="str">
        <f ca="1">Gcode2W1B!BF1469</f>
        <v/>
      </c>
    </row>
    <row r="1466" spans="2:2" x14ac:dyDescent="0.2">
      <c r="B1466" t="str">
        <f ca="1">Gcode2W1B!BF1470</f>
        <v/>
      </c>
    </row>
    <row r="1467" spans="2:2" x14ac:dyDescent="0.2">
      <c r="B1467" t="str">
        <f ca="1">Gcode2W1B!BF1471</f>
        <v/>
      </c>
    </row>
    <row r="1468" spans="2:2" x14ac:dyDescent="0.2">
      <c r="B1468" t="str">
        <f ca="1">Gcode2W1B!BF1472</f>
        <v/>
      </c>
    </row>
    <row r="1469" spans="2:2" x14ac:dyDescent="0.2">
      <c r="B1469" t="str">
        <f ca="1">Gcode2W1B!BF1473</f>
        <v/>
      </c>
    </row>
    <row r="1470" spans="2:2" x14ac:dyDescent="0.2">
      <c r="B1470" t="str">
        <f ca="1">Gcode2W1B!BF1474</f>
        <v/>
      </c>
    </row>
    <row r="1471" spans="2:2" x14ac:dyDescent="0.2">
      <c r="B1471" t="str">
        <f ca="1">Gcode2W1B!BF1475</f>
        <v/>
      </c>
    </row>
    <row r="1472" spans="2:2" x14ac:dyDescent="0.2">
      <c r="B1472" t="str">
        <f ca="1">Gcode2W1B!BF1476</f>
        <v/>
      </c>
    </row>
    <row r="1473" spans="2:2" x14ac:dyDescent="0.2">
      <c r="B1473" t="str">
        <f ca="1">Gcode2W1B!BF1477</f>
        <v/>
      </c>
    </row>
    <row r="1474" spans="2:2" x14ac:dyDescent="0.2">
      <c r="B1474" t="str">
        <f ca="1">Gcode2W1B!BF1478</f>
        <v/>
      </c>
    </row>
    <row r="1475" spans="2:2" x14ac:dyDescent="0.2">
      <c r="B1475" t="str">
        <f ca="1">Gcode2W1B!BF1479</f>
        <v/>
      </c>
    </row>
    <row r="1476" spans="2:2" x14ac:dyDescent="0.2">
      <c r="B1476" t="str">
        <f ca="1">Gcode2W1B!BF1480</f>
        <v/>
      </c>
    </row>
    <row r="1477" spans="2:2" x14ac:dyDescent="0.2">
      <c r="B1477" t="str">
        <f ca="1">Gcode2W1B!BF1481</f>
        <v/>
      </c>
    </row>
    <row r="1478" spans="2:2" x14ac:dyDescent="0.2">
      <c r="B1478" t="str">
        <f ca="1">Gcode2W1B!BF1482</f>
        <v/>
      </c>
    </row>
    <row r="1479" spans="2:2" x14ac:dyDescent="0.2">
      <c r="B1479" t="str">
        <f ca="1">Gcode2W1B!BF1483</f>
        <v/>
      </c>
    </row>
    <row r="1480" spans="2:2" x14ac:dyDescent="0.2">
      <c r="B1480" t="str">
        <f ca="1">Gcode2W1B!BF1484</f>
        <v/>
      </c>
    </row>
    <row r="1481" spans="2:2" x14ac:dyDescent="0.2">
      <c r="B1481" t="str">
        <f ca="1">Gcode2W1B!BF1485</f>
        <v/>
      </c>
    </row>
    <row r="1482" spans="2:2" x14ac:dyDescent="0.2">
      <c r="B1482" t="str">
        <f ca="1">Gcode2W1B!BF1486</f>
        <v/>
      </c>
    </row>
    <row r="1483" spans="2:2" x14ac:dyDescent="0.2">
      <c r="B1483" t="str">
        <f ca="1">Gcode2W1B!BF1487</f>
        <v/>
      </c>
    </row>
    <row r="1484" spans="2:2" x14ac:dyDescent="0.2">
      <c r="B1484" t="str">
        <f ca="1">Gcode2W1B!BF1488</f>
        <v/>
      </c>
    </row>
    <row r="1485" spans="2:2" x14ac:dyDescent="0.2">
      <c r="B1485" t="str">
        <f ca="1">Gcode2W1B!BF1489</f>
        <v/>
      </c>
    </row>
    <row r="1486" spans="2:2" x14ac:dyDescent="0.2">
      <c r="B1486" t="str">
        <f ca="1">Gcode2W1B!BF1490</f>
        <v/>
      </c>
    </row>
    <row r="1487" spans="2:2" x14ac:dyDescent="0.2">
      <c r="B1487" t="str">
        <f ca="1">Gcode2W1B!BF1491</f>
        <v/>
      </c>
    </row>
    <row r="1488" spans="2:2" x14ac:dyDescent="0.2">
      <c r="B1488" t="str">
        <f ca="1">Gcode2W1B!BF1492</f>
        <v/>
      </c>
    </row>
    <row r="1489" spans="2:2" x14ac:dyDescent="0.2">
      <c r="B1489" t="str">
        <f ca="1">Gcode2W1B!BF1493</f>
        <v/>
      </c>
    </row>
    <row r="1490" spans="2:2" x14ac:dyDescent="0.2">
      <c r="B1490" t="str">
        <f ca="1">Gcode2W1B!BF1494</f>
        <v/>
      </c>
    </row>
    <row r="1491" spans="2:2" x14ac:dyDescent="0.2">
      <c r="B1491" t="str">
        <f ca="1">Gcode2W1B!BF1495</f>
        <v/>
      </c>
    </row>
    <row r="1492" spans="2:2" x14ac:dyDescent="0.2">
      <c r="B1492" t="str">
        <f ca="1">Gcode2W1B!BF1496</f>
        <v/>
      </c>
    </row>
    <row r="1493" spans="2:2" x14ac:dyDescent="0.2">
      <c r="B1493" t="str">
        <f ca="1">Gcode2W1B!BF1497</f>
        <v/>
      </c>
    </row>
    <row r="1494" spans="2:2" x14ac:dyDescent="0.2">
      <c r="B1494" t="str">
        <f ca="1">Gcode2W1B!BF1498</f>
        <v/>
      </c>
    </row>
    <row r="1495" spans="2:2" x14ac:dyDescent="0.2">
      <c r="B1495" t="str">
        <f ca="1">Gcode2W1B!BF1499</f>
        <v/>
      </c>
    </row>
    <row r="1496" spans="2:2" x14ac:dyDescent="0.2">
      <c r="B1496" t="str">
        <f ca="1">Gcode2W1B!BF1500</f>
        <v/>
      </c>
    </row>
    <row r="1497" spans="2:2" x14ac:dyDescent="0.2">
      <c r="B1497" t="str">
        <f ca="1">Gcode2W1B!BF1501</f>
        <v/>
      </c>
    </row>
    <row r="1498" spans="2:2" x14ac:dyDescent="0.2">
      <c r="B1498" t="str">
        <f ca="1">Gcode2W1B!BF1502</f>
        <v/>
      </c>
    </row>
    <row r="1499" spans="2:2" x14ac:dyDescent="0.2">
      <c r="B1499" t="str">
        <f ca="1">Gcode2W1B!BF1503</f>
        <v/>
      </c>
    </row>
    <row r="1500" spans="2:2" x14ac:dyDescent="0.2">
      <c r="B1500" t="str">
        <f ca="1">Gcode2W1B!BF1504</f>
        <v/>
      </c>
    </row>
    <row r="1501" spans="2:2" x14ac:dyDescent="0.2">
      <c r="B1501" t="str">
        <f ca="1">Gcode2W1B!BF1505</f>
        <v/>
      </c>
    </row>
    <row r="1502" spans="2:2" x14ac:dyDescent="0.2">
      <c r="B1502" t="str">
        <f ca="1">Gcode2W1B!BF1506</f>
        <v/>
      </c>
    </row>
    <row r="1503" spans="2:2" x14ac:dyDescent="0.2">
      <c r="B1503" t="str">
        <f ca="1">Gcode2W1B!BF1507</f>
        <v/>
      </c>
    </row>
    <row r="1504" spans="2:2" x14ac:dyDescent="0.2">
      <c r="B1504" t="str">
        <f ca="1">Gcode2W1B!BF1508</f>
        <v/>
      </c>
    </row>
    <row r="1505" spans="2:2" x14ac:dyDescent="0.2">
      <c r="B1505" t="str">
        <f ca="1">Gcode2W1B!BF1509</f>
        <v/>
      </c>
    </row>
    <row r="1506" spans="2:2" x14ac:dyDescent="0.2">
      <c r="B1506" t="str">
        <f ca="1">Gcode2W1B!BF1510</f>
        <v/>
      </c>
    </row>
    <row r="1507" spans="2:2" x14ac:dyDescent="0.2">
      <c r="B1507" t="str">
        <f ca="1">Gcode2W1B!BF1511</f>
        <v/>
      </c>
    </row>
    <row r="1508" spans="2:2" x14ac:dyDescent="0.2">
      <c r="B1508" t="str">
        <f ca="1">Gcode2W1B!BF1512</f>
        <v/>
      </c>
    </row>
    <row r="1509" spans="2:2" x14ac:dyDescent="0.2">
      <c r="B1509" t="str">
        <f ca="1">Gcode2W1B!BF1513</f>
        <v/>
      </c>
    </row>
    <row r="1510" spans="2:2" x14ac:dyDescent="0.2">
      <c r="B1510" t="str">
        <f ca="1">Gcode2W1B!BF1514</f>
        <v/>
      </c>
    </row>
    <row r="1511" spans="2:2" x14ac:dyDescent="0.2">
      <c r="B1511" t="str">
        <f ca="1">Gcode2W1B!BF1515</f>
        <v/>
      </c>
    </row>
    <row r="1512" spans="2:2" x14ac:dyDescent="0.2">
      <c r="B1512" t="str">
        <f ca="1">Gcode2W1B!BF1516</f>
        <v/>
      </c>
    </row>
    <row r="1513" spans="2:2" x14ac:dyDescent="0.2">
      <c r="B1513" t="str">
        <f ca="1">Gcode2W1B!BF1517</f>
        <v/>
      </c>
    </row>
    <row r="1514" spans="2:2" x14ac:dyDescent="0.2">
      <c r="B1514" t="str">
        <f ca="1">Gcode2W1B!BF1518</f>
        <v/>
      </c>
    </row>
    <row r="1515" spans="2:2" x14ac:dyDescent="0.2">
      <c r="B1515" t="str">
        <f ca="1">Gcode2W1B!BF1519</f>
        <v/>
      </c>
    </row>
    <row r="1516" spans="2:2" x14ac:dyDescent="0.2">
      <c r="B1516" t="str">
        <f ca="1">Gcode2W1B!BF1520</f>
        <v/>
      </c>
    </row>
    <row r="1517" spans="2:2" x14ac:dyDescent="0.2">
      <c r="B1517" t="str">
        <f ca="1">Gcode2W1B!BF1521</f>
        <v/>
      </c>
    </row>
    <row r="1518" spans="2:2" x14ac:dyDescent="0.2">
      <c r="B1518" t="str">
        <f ca="1">Gcode2W1B!BF1522</f>
        <v/>
      </c>
    </row>
    <row r="1519" spans="2:2" x14ac:dyDescent="0.2">
      <c r="B1519" t="str">
        <f ca="1">Gcode2W1B!BF1523</f>
        <v/>
      </c>
    </row>
    <row r="1520" spans="2:2" x14ac:dyDescent="0.2">
      <c r="B1520" t="str">
        <f ca="1">Gcode2W1B!BF1524</f>
        <v/>
      </c>
    </row>
    <row r="1521" spans="2:2" x14ac:dyDescent="0.2">
      <c r="B1521" t="str">
        <f ca="1">Gcode2W1B!BF1525</f>
        <v/>
      </c>
    </row>
    <row r="1522" spans="2:2" x14ac:dyDescent="0.2">
      <c r="B1522" t="str">
        <f ca="1">Gcode2W1B!BF1526</f>
        <v/>
      </c>
    </row>
    <row r="1523" spans="2:2" x14ac:dyDescent="0.2">
      <c r="B1523" t="str">
        <f ca="1">Gcode2W1B!BF1527</f>
        <v/>
      </c>
    </row>
    <row r="1524" spans="2:2" x14ac:dyDescent="0.2">
      <c r="B1524" t="str">
        <f ca="1">Gcode2W1B!BF1528</f>
        <v/>
      </c>
    </row>
    <row r="1525" spans="2:2" x14ac:dyDescent="0.2">
      <c r="B1525" t="str">
        <f ca="1">Gcode2W1B!BF1529</f>
        <v/>
      </c>
    </row>
    <row r="1526" spans="2:2" x14ac:dyDescent="0.2">
      <c r="B1526" t="str">
        <f ca="1">Gcode2W1B!BF1530</f>
        <v/>
      </c>
    </row>
    <row r="1527" spans="2:2" x14ac:dyDescent="0.2">
      <c r="B1527" t="str">
        <f ca="1">Gcode2W1B!BF1531</f>
        <v/>
      </c>
    </row>
    <row r="1528" spans="2:2" x14ac:dyDescent="0.2">
      <c r="B1528" t="str">
        <f ca="1">Gcode2W1B!BF1532</f>
        <v/>
      </c>
    </row>
    <row r="1529" spans="2:2" x14ac:dyDescent="0.2">
      <c r="B1529" t="str">
        <f ca="1">Gcode2W1B!BF1533</f>
        <v/>
      </c>
    </row>
    <row r="1530" spans="2:2" x14ac:dyDescent="0.2">
      <c r="B1530" t="str">
        <f ca="1">Gcode2W1B!BF1534</f>
        <v/>
      </c>
    </row>
    <row r="1531" spans="2:2" x14ac:dyDescent="0.2">
      <c r="B1531" t="str">
        <f ca="1">Gcode2W1B!BF1535</f>
        <v/>
      </c>
    </row>
    <row r="1532" spans="2:2" x14ac:dyDescent="0.2">
      <c r="B1532" t="str">
        <f ca="1">Gcode2W1B!BF1536</f>
        <v/>
      </c>
    </row>
    <row r="1533" spans="2:2" x14ac:dyDescent="0.2">
      <c r="B1533" t="str">
        <f ca="1">Gcode2W1B!BF1537</f>
        <v/>
      </c>
    </row>
    <row r="1534" spans="2:2" x14ac:dyDescent="0.2">
      <c r="B1534" t="str">
        <f ca="1">Gcode2W1B!BF1538</f>
        <v/>
      </c>
    </row>
    <row r="1535" spans="2:2" x14ac:dyDescent="0.2">
      <c r="B1535" t="str">
        <f ca="1">Gcode2W1B!BF1539</f>
        <v/>
      </c>
    </row>
    <row r="1536" spans="2:2" x14ac:dyDescent="0.2">
      <c r="B1536" t="str">
        <f ca="1">Gcode2W1B!BF1540</f>
        <v/>
      </c>
    </row>
    <row r="1537" spans="2:2" x14ac:dyDescent="0.2">
      <c r="B1537" t="str">
        <f ca="1">Gcode2W1B!BF1541</f>
        <v/>
      </c>
    </row>
    <row r="1538" spans="2:2" x14ac:dyDescent="0.2">
      <c r="B1538" t="str">
        <f ca="1">Gcode2W1B!BF1542</f>
        <v/>
      </c>
    </row>
    <row r="1539" spans="2:2" x14ac:dyDescent="0.2">
      <c r="B1539" t="str">
        <f ca="1">Gcode2W1B!BF1543</f>
        <v/>
      </c>
    </row>
    <row r="1540" spans="2:2" x14ac:dyDescent="0.2">
      <c r="B1540" t="str">
        <f ca="1">Gcode2W1B!BF1544</f>
        <v/>
      </c>
    </row>
    <row r="1541" spans="2:2" x14ac:dyDescent="0.2">
      <c r="B1541" t="str">
        <f ca="1">Gcode2W1B!BF1545</f>
        <v/>
      </c>
    </row>
    <row r="1542" spans="2:2" x14ac:dyDescent="0.2">
      <c r="B1542" t="str">
        <f ca="1">Gcode2W1B!BF1546</f>
        <v/>
      </c>
    </row>
    <row r="1543" spans="2:2" x14ac:dyDescent="0.2">
      <c r="B1543" t="str">
        <f ca="1">Gcode2W1B!BF1547</f>
        <v/>
      </c>
    </row>
    <row r="1544" spans="2:2" x14ac:dyDescent="0.2">
      <c r="B1544" t="str">
        <f ca="1">Gcode2W1B!BF1548</f>
        <v/>
      </c>
    </row>
    <row r="1545" spans="2:2" x14ac:dyDescent="0.2">
      <c r="B1545" t="str">
        <f ca="1">Gcode2W1B!BF1549</f>
        <v/>
      </c>
    </row>
    <row r="1546" spans="2:2" x14ac:dyDescent="0.2">
      <c r="B1546" t="str">
        <f ca="1">Gcode2W1B!BF1550</f>
        <v/>
      </c>
    </row>
    <row r="1547" spans="2:2" x14ac:dyDescent="0.2">
      <c r="B1547" t="str">
        <f ca="1">Gcode2W1B!BF1551</f>
        <v/>
      </c>
    </row>
    <row r="1548" spans="2:2" x14ac:dyDescent="0.2">
      <c r="B1548" t="str">
        <f ca="1">Gcode2W1B!BF1552</f>
        <v/>
      </c>
    </row>
    <row r="1549" spans="2:2" x14ac:dyDescent="0.2">
      <c r="B1549" t="str">
        <f ca="1">Gcode2W1B!BF1553</f>
        <v/>
      </c>
    </row>
    <row r="1550" spans="2:2" x14ac:dyDescent="0.2">
      <c r="B1550" t="str">
        <f ca="1">Gcode2W1B!BF1554</f>
        <v/>
      </c>
    </row>
    <row r="1551" spans="2:2" x14ac:dyDescent="0.2">
      <c r="B1551" t="str">
        <f ca="1">Gcode2W1B!BF1555</f>
        <v/>
      </c>
    </row>
    <row r="1552" spans="2:2" x14ac:dyDescent="0.2">
      <c r="B1552" t="str">
        <f ca="1">Gcode2W1B!BF1556</f>
        <v/>
      </c>
    </row>
    <row r="1553" spans="2:2" x14ac:dyDescent="0.2">
      <c r="B1553" t="str">
        <f ca="1">Gcode2W1B!BF1557</f>
        <v/>
      </c>
    </row>
    <row r="1554" spans="2:2" x14ac:dyDescent="0.2">
      <c r="B1554" t="str">
        <f ca="1">Gcode2W1B!BF1558</f>
        <v/>
      </c>
    </row>
    <row r="1555" spans="2:2" x14ac:dyDescent="0.2">
      <c r="B1555" t="str">
        <f ca="1">Gcode2W1B!BF1559</f>
        <v/>
      </c>
    </row>
    <row r="1556" spans="2:2" x14ac:dyDescent="0.2">
      <c r="B1556" t="str">
        <f ca="1">Gcode2W1B!BF1560</f>
        <v/>
      </c>
    </row>
    <row r="1557" spans="2:2" x14ac:dyDescent="0.2">
      <c r="B1557" t="str">
        <f ca="1">Gcode2W1B!BF1561</f>
        <v/>
      </c>
    </row>
    <row r="1558" spans="2:2" x14ac:dyDescent="0.2">
      <c r="B1558" t="str">
        <f ca="1">Gcode2W1B!BF1562</f>
        <v/>
      </c>
    </row>
    <row r="1559" spans="2:2" x14ac:dyDescent="0.2">
      <c r="B1559" t="str">
        <f ca="1">Gcode2W1B!BF1563</f>
        <v/>
      </c>
    </row>
    <row r="1560" spans="2:2" x14ac:dyDescent="0.2">
      <c r="B1560" t="str">
        <f ca="1">Gcode2W1B!BF1564</f>
        <v/>
      </c>
    </row>
    <row r="1561" spans="2:2" x14ac:dyDescent="0.2">
      <c r="B1561" t="str">
        <f ca="1">Gcode2W1B!BF1565</f>
        <v/>
      </c>
    </row>
    <row r="1562" spans="2:2" x14ac:dyDescent="0.2">
      <c r="B1562" t="str">
        <f ca="1">Gcode2W1B!BF1566</f>
        <v/>
      </c>
    </row>
    <row r="1563" spans="2:2" x14ac:dyDescent="0.2">
      <c r="B1563" t="str">
        <f ca="1">Gcode2W1B!BF1567</f>
        <v/>
      </c>
    </row>
    <row r="1564" spans="2:2" x14ac:dyDescent="0.2">
      <c r="B1564" t="str">
        <f ca="1">Gcode2W1B!BF1568</f>
        <v/>
      </c>
    </row>
    <row r="1565" spans="2:2" x14ac:dyDescent="0.2">
      <c r="B1565" t="str">
        <f ca="1">Gcode2W1B!BF1569</f>
        <v/>
      </c>
    </row>
    <row r="1566" spans="2:2" x14ac:dyDescent="0.2">
      <c r="B1566" t="str">
        <f ca="1">Gcode2W1B!BF1570</f>
        <v/>
      </c>
    </row>
    <row r="1567" spans="2:2" x14ac:dyDescent="0.2">
      <c r="B1567" t="str">
        <f ca="1">Gcode2W1B!BF1571</f>
        <v/>
      </c>
    </row>
    <row r="1568" spans="2:2" x14ac:dyDescent="0.2">
      <c r="B1568" t="str">
        <f ca="1">Gcode2W1B!BF1572</f>
        <v/>
      </c>
    </row>
    <row r="1569" spans="2:2" x14ac:dyDescent="0.2">
      <c r="B1569" t="str">
        <f ca="1">Gcode2W1B!BF1573</f>
        <v/>
      </c>
    </row>
    <row r="1570" spans="2:2" x14ac:dyDescent="0.2">
      <c r="B1570" t="str">
        <f ca="1">Gcode2W1B!BF1574</f>
        <v/>
      </c>
    </row>
    <row r="1571" spans="2:2" x14ac:dyDescent="0.2">
      <c r="B1571" t="str">
        <f ca="1">Gcode2W1B!BF1575</f>
        <v/>
      </c>
    </row>
    <row r="1572" spans="2:2" x14ac:dyDescent="0.2">
      <c r="B1572" t="str">
        <f ca="1">Gcode2W1B!BF1576</f>
        <v/>
      </c>
    </row>
    <row r="1573" spans="2:2" x14ac:dyDescent="0.2">
      <c r="B1573" t="str">
        <f ca="1">Gcode2W1B!BF1577</f>
        <v/>
      </c>
    </row>
    <row r="1574" spans="2:2" x14ac:dyDescent="0.2">
      <c r="B1574" t="str">
        <f ca="1">Gcode2W1B!BF1578</f>
        <v/>
      </c>
    </row>
    <row r="1575" spans="2:2" x14ac:dyDescent="0.2">
      <c r="B1575" t="str">
        <f ca="1">Gcode2W1B!BF1579</f>
        <v/>
      </c>
    </row>
    <row r="1576" spans="2:2" x14ac:dyDescent="0.2">
      <c r="B1576" t="str">
        <f ca="1">Gcode2W1B!BF1580</f>
        <v/>
      </c>
    </row>
    <row r="1577" spans="2:2" x14ac:dyDescent="0.2">
      <c r="B1577" t="str">
        <f ca="1">Gcode2W1B!BF1581</f>
        <v/>
      </c>
    </row>
    <row r="1578" spans="2:2" x14ac:dyDescent="0.2">
      <c r="B1578" t="str">
        <f ca="1">Gcode2W1B!BF1582</f>
        <v/>
      </c>
    </row>
    <row r="1579" spans="2:2" x14ac:dyDescent="0.2">
      <c r="B1579" t="str">
        <f ca="1">Gcode2W1B!BF1583</f>
        <v/>
      </c>
    </row>
    <row r="1580" spans="2:2" x14ac:dyDescent="0.2">
      <c r="B1580" t="str">
        <f ca="1">Gcode2W1B!BF1584</f>
        <v/>
      </c>
    </row>
    <row r="1581" spans="2:2" x14ac:dyDescent="0.2">
      <c r="B1581" t="str">
        <f ca="1">Gcode2W1B!BF1585</f>
        <v/>
      </c>
    </row>
    <row r="1582" spans="2:2" x14ac:dyDescent="0.2">
      <c r="B1582" t="str">
        <f ca="1">Gcode2W1B!BF1586</f>
        <v/>
      </c>
    </row>
    <row r="1583" spans="2:2" x14ac:dyDescent="0.2">
      <c r="B1583" t="str">
        <f ca="1">Gcode2W1B!BF1587</f>
        <v/>
      </c>
    </row>
    <row r="1584" spans="2:2" x14ac:dyDescent="0.2">
      <c r="B1584" t="str">
        <f ca="1">Gcode2W1B!BF1588</f>
        <v/>
      </c>
    </row>
    <row r="1585" spans="2:2" x14ac:dyDescent="0.2">
      <c r="B1585" t="str">
        <f ca="1">Gcode2W1B!BF1589</f>
        <v/>
      </c>
    </row>
    <row r="1586" spans="2:2" x14ac:dyDescent="0.2">
      <c r="B1586" t="str">
        <f ca="1">Gcode2W1B!BF1590</f>
        <v/>
      </c>
    </row>
    <row r="1587" spans="2:2" x14ac:dyDescent="0.2">
      <c r="B1587" t="str">
        <f ca="1">Gcode2W1B!BF1591</f>
        <v/>
      </c>
    </row>
    <row r="1588" spans="2:2" x14ac:dyDescent="0.2">
      <c r="B1588" t="str">
        <f ca="1">Gcode2W1B!BF1592</f>
        <v/>
      </c>
    </row>
    <row r="1589" spans="2:2" x14ac:dyDescent="0.2">
      <c r="B1589" t="str">
        <f ca="1">Gcode2W1B!BF1593</f>
        <v/>
      </c>
    </row>
    <row r="1590" spans="2:2" x14ac:dyDescent="0.2">
      <c r="B1590" t="str">
        <f ca="1">Gcode2W1B!BF1594</f>
        <v/>
      </c>
    </row>
    <row r="1591" spans="2:2" x14ac:dyDescent="0.2">
      <c r="B1591" t="str">
        <f ca="1">Gcode2W1B!BF1595</f>
        <v/>
      </c>
    </row>
    <row r="1592" spans="2:2" x14ac:dyDescent="0.2">
      <c r="B1592" t="str">
        <f ca="1">Gcode2W1B!BF1596</f>
        <v/>
      </c>
    </row>
    <row r="1593" spans="2:2" x14ac:dyDescent="0.2">
      <c r="B1593" t="str">
        <f ca="1">Gcode2W1B!BF1597</f>
        <v/>
      </c>
    </row>
    <row r="1594" spans="2:2" x14ac:dyDescent="0.2">
      <c r="B1594" t="str">
        <f ca="1">Gcode2W1B!BF1598</f>
        <v/>
      </c>
    </row>
    <row r="1595" spans="2:2" x14ac:dyDescent="0.2">
      <c r="B1595" t="str">
        <f ca="1">Gcode2W1B!BF1599</f>
        <v/>
      </c>
    </row>
    <row r="1596" spans="2:2" x14ac:dyDescent="0.2">
      <c r="B1596" t="str">
        <f ca="1">Gcode2W1B!BF1600</f>
        <v/>
      </c>
    </row>
    <row r="1597" spans="2:2" x14ac:dyDescent="0.2">
      <c r="B1597" t="str">
        <f ca="1">Gcode2W1B!BF1601</f>
        <v/>
      </c>
    </row>
    <row r="1598" spans="2:2" x14ac:dyDescent="0.2">
      <c r="B1598" t="str">
        <f ca="1">Gcode2W1B!BF1602</f>
        <v/>
      </c>
    </row>
    <row r="1599" spans="2:2" x14ac:dyDescent="0.2">
      <c r="B1599" t="str">
        <f ca="1">Gcode2W1B!BF1603</f>
        <v/>
      </c>
    </row>
    <row r="1600" spans="2:2" x14ac:dyDescent="0.2">
      <c r="B1600" t="str">
        <f ca="1">Gcode2W1B!BF1604</f>
        <v/>
      </c>
    </row>
    <row r="1601" spans="2:2" x14ac:dyDescent="0.2">
      <c r="B1601" t="str">
        <f ca="1">Gcode2W1B!BF1605</f>
        <v/>
      </c>
    </row>
    <row r="1602" spans="2:2" x14ac:dyDescent="0.2">
      <c r="B1602" t="str">
        <f ca="1">Gcode2W1B!BF1606</f>
        <v/>
      </c>
    </row>
    <row r="1603" spans="2:2" x14ac:dyDescent="0.2">
      <c r="B1603" t="str">
        <f ca="1">Gcode2W1B!BF1607</f>
        <v/>
      </c>
    </row>
    <row r="1604" spans="2:2" x14ac:dyDescent="0.2">
      <c r="B1604" t="str">
        <f ca="1">Gcode2W1B!BF1608</f>
        <v/>
      </c>
    </row>
    <row r="1605" spans="2:2" x14ac:dyDescent="0.2">
      <c r="B1605" t="str">
        <f ca="1">Gcode2W1B!BF1609</f>
        <v/>
      </c>
    </row>
    <row r="1606" spans="2:2" x14ac:dyDescent="0.2">
      <c r="B1606" t="str">
        <f ca="1">Gcode2W1B!BF1610</f>
        <v/>
      </c>
    </row>
    <row r="1607" spans="2:2" x14ac:dyDescent="0.2">
      <c r="B1607" t="str">
        <f ca="1">Gcode2W1B!BF1611</f>
        <v/>
      </c>
    </row>
    <row r="1608" spans="2:2" x14ac:dyDescent="0.2">
      <c r="B1608" t="str">
        <f ca="1">Gcode2W1B!BF1612</f>
        <v/>
      </c>
    </row>
    <row r="1609" spans="2:2" x14ac:dyDescent="0.2">
      <c r="B1609" t="str">
        <f ca="1">Gcode2W1B!BF1613</f>
        <v/>
      </c>
    </row>
    <row r="1610" spans="2:2" x14ac:dyDescent="0.2">
      <c r="B1610" t="str">
        <f ca="1">Gcode2W1B!BF1614</f>
        <v/>
      </c>
    </row>
    <row r="1611" spans="2:2" x14ac:dyDescent="0.2">
      <c r="B1611" t="str">
        <f ca="1">Gcode2W1B!BF1615</f>
        <v/>
      </c>
    </row>
    <row r="1612" spans="2:2" x14ac:dyDescent="0.2">
      <c r="B1612" t="str">
        <f ca="1">Gcode2W1B!BF1616</f>
        <v/>
      </c>
    </row>
    <row r="1613" spans="2:2" x14ac:dyDescent="0.2">
      <c r="B1613" t="str">
        <f ca="1">Gcode2W1B!BF1617</f>
        <v/>
      </c>
    </row>
    <row r="1614" spans="2:2" x14ac:dyDescent="0.2">
      <c r="B1614" t="str">
        <f ca="1">Gcode2W1B!BF1618</f>
        <v/>
      </c>
    </row>
    <row r="1615" spans="2:2" x14ac:dyDescent="0.2">
      <c r="B1615" t="str">
        <f ca="1">Gcode2W1B!BF1619</f>
        <v/>
      </c>
    </row>
    <row r="1616" spans="2:2" x14ac:dyDescent="0.2">
      <c r="B1616" t="str">
        <f ca="1">Gcode2W1B!BF1620</f>
        <v/>
      </c>
    </row>
    <row r="1617" spans="2:2" x14ac:dyDescent="0.2">
      <c r="B1617" t="str">
        <f ca="1">Gcode2W1B!BF1621</f>
        <v/>
      </c>
    </row>
    <row r="1618" spans="2:2" x14ac:dyDescent="0.2">
      <c r="B1618" t="str">
        <f ca="1">Gcode2W1B!BF1622</f>
        <v/>
      </c>
    </row>
    <row r="1619" spans="2:2" x14ac:dyDescent="0.2">
      <c r="B1619" t="str">
        <f ca="1">Gcode2W1B!BF1623</f>
        <v/>
      </c>
    </row>
    <row r="1620" spans="2:2" x14ac:dyDescent="0.2">
      <c r="B1620" t="str">
        <f ca="1">Gcode2W1B!BF1624</f>
        <v/>
      </c>
    </row>
    <row r="1621" spans="2:2" x14ac:dyDescent="0.2">
      <c r="B1621" t="str">
        <f ca="1">Gcode2W1B!BF1625</f>
        <v/>
      </c>
    </row>
    <row r="1622" spans="2:2" x14ac:dyDescent="0.2">
      <c r="B1622" t="str">
        <f ca="1">Gcode2W1B!BF1626</f>
        <v/>
      </c>
    </row>
    <row r="1623" spans="2:2" x14ac:dyDescent="0.2">
      <c r="B1623" t="str">
        <f ca="1">Gcode2W1B!BF1627</f>
        <v/>
      </c>
    </row>
    <row r="1624" spans="2:2" x14ac:dyDescent="0.2">
      <c r="B1624" t="str">
        <f ca="1">Gcode2W1B!BF1628</f>
        <v/>
      </c>
    </row>
    <row r="1625" spans="2:2" x14ac:dyDescent="0.2">
      <c r="B1625" t="str">
        <f ca="1">Gcode2W1B!BF1629</f>
        <v/>
      </c>
    </row>
    <row r="1626" spans="2:2" x14ac:dyDescent="0.2">
      <c r="B1626" t="str">
        <f ca="1">Gcode2W1B!BF1630</f>
        <v/>
      </c>
    </row>
    <row r="1627" spans="2:2" x14ac:dyDescent="0.2">
      <c r="B1627" t="str">
        <f ca="1">Gcode2W1B!BF1631</f>
        <v/>
      </c>
    </row>
    <row r="1628" spans="2:2" x14ac:dyDescent="0.2">
      <c r="B1628" t="str">
        <f ca="1">Gcode2W1B!BF1632</f>
        <v/>
      </c>
    </row>
    <row r="1629" spans="2:2" x14ac:dyDescent="0.2">
      <c r="B1629" t="str">
        <f ca="1">Gcode2W1B!BF1633</f>
        <v/>
      </c>
    </row>
    <row r="1630" spans="2:2" x14ac:dyDescent="0.2">
      <c r="B1630" t="str">
        <f ca="1">Gcode2W1B!BF1634</f>
        <v/>
      </c>
    </row>
    <row r="1631" spans="2:2" x14ac:dyDescent="0.2">
      <c r="B1631" t="str">
        <f ca="1">Gcode2W1B!BF1635</f>
        <v/>
      </c>
    </row>
    <row r="1632" spans="2:2" x14ac:dyDescent="0.2">
      <c r="B1632" t="str">
        <f ca="1">Gcode2W1B!BF1636</f>
        <v/>
      </c>
    </row>
    <row r="1633" spans="2:2" x14ac:dyDescent="0.2">
      <c r="B1633" t="str">
        <f ca="1">Gcode2W1B!BF1637</f>
        <v/>
      </c>
    </row>
    <row r="1634" spans="2:2" x14ac:dyDescent="0.2">
      <c r="B1634" t="str">
        <f ca="1">Gcode2W1B!BF1638</f>
        <v/>
      </c>
    </row>
    <row r="1635" spans="2:2" x14ac:dyDescent="0.2">
      <c r="B1635" t="str">
        <f ca="1">Gcode2W1B!BF1639</f>
        <v/>
      </c>
    </row>
    <row r="1636" spans="2:2" x14ac:dyDescent="0.2">
      <c r="B1636" t="str">
        <f ca="1">Gcode2W1B!BF1640</f>
        <v/>
      </c>
    </row>
    <row r="1637" spans="2:2" x14ac:dyDescent="0.2">
      <c r="B1637" t="str">
        <f ca="1">Gcode2W1B!BF1641</f>
        <v/>
      </c>
    </row>
    <row r="1638" spans="2:2" x14ac:dyDescent="0.2">
      <c r="B1638" t="str">
        <f ca="1">Gcode2W1B!BF1642</f>
        <v/>
      </c>
    </row>
    <row r="1639" spans="2:2" x14ac:dyDescent="0.2">
      <c r="B1639" t="str">
        <f ca="1">Gcode2W1B!BF1643</f>
        <v/>
      </c>
    </row>
    <row r="1640" spans="2:2" x14ac:dyDescent="0.2">
      <c r="B1640" t="str">
        <f ca="1">Gcode2W1B!BF1644</f>
        <v/>
      </c>
    </row>
    <row r="1641" spans="2:2" x14ac:dyDescent="0.2">
      <c r="B1641" t="str">
        <f ca="1">Gcode2W1B!BF1645</f>
        <v/>
      </c>
    </row>
    <row r="1642" spans="2:2" x14ac:dyDescent="0.2">
      <c r="B1642" t="str">
        <f ca="1">Gcode2W1B!BF1646</f>
        <v/>
      </c>
    </row>
    <row r="1643" spans="2:2" x14ac:dyDescent="0.2">
      <c r="B1643" t="str">
        <f ca="1">Gcode2W1B!BF1647</f>
        <v/>
      </c>
    </row>
    <row r="1644" spans="2:2" x14ac:dyDescent="0.2">
      <c r="B1644" t="str">
        <f ca="1">Gcode2W1B!BF1648</f>
        <v/>
      </c>
    </row>
    <row r="1645" spans="2:2" x14ac:dyDescent="0.2">
      <c r="B1645" t="str">
        <f ca="1">Gcode2W1B!BF1649</f>
        <v/>
      </c>
    </row>
    <row r="1646" spans="2:2" x14ac:dyDescent="0.2">
      <c r="B1646" t="str">
        <f ca="1">Gcode2W1B!BF1650</f>
        <v/>
      </c>
    </row>
    <row r="1647" spans="2:2" x14ac:dyDescent="0.2">
      <c r="B1647" t="str">
        <f ca="1">Gcode2W1B!BF1651</f>
        <v/>
      </c>
    </row>
    <row r="1648" spans="2:2" x14ac:dyDescent="0.2">
      <c r="B1648" t="str">
        <f ca="1">Gcode2W1B!BF1652</f>
        <v/>
      </c>
    </row>
    <row r="1649" spans="2:2" x14ac:dyDescent="0.2">
      <c r="B1649" t="str">
        <f ca="1">Gcode2W1B!BF1653</f>
        <v/>
      </c>
    </row>
    <row r="1650" spans="2:2" x14ac:dyDescent="0.2">
      <c r="B1650" t="str">
        <f ca="1">Gcode2W1B!BF1654</f>
        <v/>
      </c>
    </row>
    <row r="1651" spans="2:2" x14ac:dyDescent="0.2">
      <c r="B1651" t="str">
        <f ca="1">Gcode2W1B!BF1655</f>
        <v/>
      </c>
    </row>
    <row r="1652" spans="2:2" x14ac:dyDescent="0.2">
      <c r="B1652" t="str">
        <f ca="1">Gcode2W1B!BF1656</f>
        <v/>
      </c>
    </row>
    <row r="1653" spans="2:2" x14ac:dyDescent="0.2">
      <c r="B1653" t="str">
        <f ca="1">Gcode2W1B!BF1657</f>
        <v/>
      </c>
    </row>
    <row r="1654" spans="2:2" x14ac:dyDescent="0.2">
      <c r="B1654" t="str">
        <f ca="1">Gcode2W1B!BF1658</f>
        <v/>
      </c>
    </row>
    <row r="1655" spans="2:2" x14ac:dyDescent="0.2">
      <c r="B1655" t="str">
        <f ca="1">Gcode2W1B!BF1659</f>
        <v/>
      </c>
    </row>
    <row r="1656" spans="2:2" x14ac:dyDescent="0.2">
      <c r="B1656" t="str">
        <f ca="1">Gcode2W1B!BF1660</f>
        <v/>
      </c>
    </row>
    <row r="1657" spans="2:2" x14ac:dyDescent="0.2">
      <c r="B1657" t="str">
        <f ca="1">Gcode2W1B!BF1661</f>
        <v/>
      </c>
    </row>
    <row r="1658" spans="2:2" x14ac:dyDescent="0.2">
      <c r="B1658" t="str">
        <f ca="1">Gcode2W1B!BF1662</f>
        <v/>
      </c>
    </row>
    <row r="1659" spans="2:2" x14ac:dyDescent="0.2">
      <c r="B1659" t="str">
        <f ca="1">Gcode2W1B!BF1663</f>
        <v/>
      </c>
    </row>
    <row r="1660" spans="2:2" x14ac:dyDescent="0.2">
      <c r="B1660" t="str">
        <f ca="1">Gcode2W1B!BF1664</f>
        <v/>
      </c>
    </row>
    <row r="1661" spans="2:2" x14ac:dyDescent="0.2">
      <c r="B1661" t="str">
        <f ca="1">Gcode2W1B!BF1665</f>
        <v/>
      </c>
    </row>
    <row r="1662" spans="2:2" x14ac:dyDescent="0.2">
      <c r="B1662" t="str">
        <f ca="1">Gcode2W1B!BF1666</f>
        <v/>
      </c>
    </row>
    <row r="1663" spans="2:2" x14ac:dyDescent="0.2">
      <c r="B1663" t="str">
        <f ca="1">Gcode2W1B!BF1667</f>
        <v/>
      </c>
    </row>
    <row r="1664" spans="2:2" x14ac:dyDescent="0.2">
      <c r="B1664" t="str">
        <f ca="1">Gcode2W1B!BF1668</f>
        <v/>
      </c>
    </row>
    <row r="1665" spans="2:2" x14ac:dyDescent="0.2">
      <c r="B1665" t="str">
        <f ca="1">Gcode2W1B!BF1669</f>
        <v/>
      </c>
    </row>
    <row r="1666" spans="2:2" x14ac:dyDescent="0.2">
      <c r="B1666" t="str">
        <f ca="1">Gcode2W1B!BF1670</f>
        <v/>
      </c>
    </row>
    <row r="1667" spans="2:2" x14ac:dyDescent="0.2">
      <c r="B1667" t="str">
        <f ca="1">Gcode2W1B!BF1671</f>
        <v/>
      </c>
    </row>
    <row r="1668" spans="2:2" x14ac:dyDescent="0.2">
      <c r="B1668" t="str">
        <f ca="1">Gcode2W1B!BF1672</f>
        <v/>
      </c>
    </row>
    <row r="1669" spans="2:2" x14ac:dyDescent="0.2">
      <c r="B1669" t="str">
        <f ca="1">Gcode2W1B!BF1673</f>
        <v/>
      </c>
    </row>
    <row r="1670" spans="2:2" x14ac:dyDescent="0.2">
      <c r="B1670" t="str">
        <f ca="1">Gcode2W1B!BF1674</f>
        <v/>
      </c>
    </row>
    <row r="1671" spans="2:2" x14ac:dyDescent="0.2">
      <c r="B1671" t="str">
        <f ca="1">Gcode2W1B!BF1675</f>
        <v/>
      </c>
    </row>
    <row r="1672" spans="2:2" x14ac:dyDescent="0.2">
      <c r="B1672" t="str">
        <f ca="1">Gcode2W1B!BF1676</f>
        <v/>
      </c>
    </row>
    <row r="1673" spans="2:2" x14ac:dyDescent="0.2">
      <c r="B1673" t="str">
        <f ca="1">Gcode2W1B!BF1677</f>
        <v/>
      </c>
    </row>
    <row r="1674" spans="2:2" x14ac:dyDescent="0.2">
      <c r="B1674" t="str">
        <f ca="1">Gcode2W1B!BF1678</f>
        <v/>
      </c>
    </row>
    <row r="1675" spans="2:2" x14ac:dyDescent="0.2">
      <c r="B1675" t="str">
        <f ca="1">Gcode2W1B!BF1679</f>
        <v/>
      </c>
    </row>
    <row r="1676" spans="2:2" x14ac:dyDescent="0.2">
      <c r="B1676" t="str">
        <f ca="1">Gcode2W1B!BF1680</f>
        <v/>
      </c>
    </row>
    <row r="1677" spans="2:2" x14ac:dyDescent="0.2">
      <c r="B1677" t="str">
        <f ca="1">Gcode2W1B!BF1681</f>
        <v/>
      </c>
    </row>
    <row r="1678" spans="2:2" x14ac:dyDescent="0.2">
      <c r="B1678" t="str">
        <f ca="1">Gcode2W1B!BF1682</f>
        <v/>
      </c>
    </row>
    <row r="1679" spans="2:2" x14ac:dyDescent="0.2">
      <c r="B1679" t="str">
        <f ca="1">Gcode2W1B!BF1683</f>
        <v/>
      </c>
    </row>
    <row r="1680" spans="2:2" x14ac:dyDescent="0.2">
      <c r="B1680" t="str">
        <f ca="1">Gcode2W1B!BF1684</f>
        <v/>
      </c>
    </row>
    <row r="1681" spans="2:2" x14ac:dyDescent="0.2">
      <c r="B1681" t="str">
        <f ca="1">Gcode2W1B!BF1685</f>
        <v/>
      </c>
    </row>
    <row r="1682" spans="2:2" x14ac:dyDescent="0.2">
      <c r="B1682" t="str">
        <f ca="1">Gcode2W1B!BF1686</f>
        <v/>
      </c>
    </row>
    <row r="1683" spans="2:2" x14ac:dyDescent="0.2">
      <c r="B1683" t="str">
        <f ca="1">Gcode2W1B!BF1687</f>
        <v/>
      </c>
    </row>
    <row r="1684" spans="2:2" x14ac:dyDescent="0.2">
      <c r="B1684" t="str">
        <f ca="1">Gcode2W1B!BF1688</f>
        <v/>
      </c>
    </row>
    <row r="1685" spans="2:2" x14ac:dyDescent="0.2">
      <c r="B1685" t="str">
        <f ca="1">Gcode2W1B!BF1689</f>
        <v/>
      </c>
    </row>
    <row r="1686" spans="2:2" x14ac:dyDescent="0.2">
      <c r="B1686" t="str">
        <f ca="1">Gcode2W1B!BF1690</f>
        <v/>
      </c>
    </row>
    <row r="1687" spans="2:2" x14ac:dyDescent="0.2">
      <c r="B1687" t="str">
        <f ca="1">Gcode2W1B!BF1691</f>
        <v/>
      </c>
    </row>
    <row r="1688" spans="2:2" x14ac:dyDescent="0.2">
      <c r="B1688" t="str">
        <f ca="1">Gcode2W1B!BF1692</f>
        <v/>
      </c>
    </row>
    <row r="1689" spans="2:2" x14ac:dyDescent="0.2">
      <c r="B1689" t="str">
        <f ca="1">Gcode2W1B!BF1693</f>
        <v/>
      </c>
    </row>
    <row r="1690" spans="2:2" x14ac:dyDescent="0.2">
      <c r="B1690" t="str">
        <f ca="1">Gcode2W1B!BF1694</f>
        <v/>
      </c>
    </row>
    <row r="1691" spans="2:2" x14ac:dyDescent="0.2">
      <c r="B1691" t="str">
        <f ca="1">Gcode2W1B!BF1695</f>
        <v/>
      </c>
    </row>
    <row r="1692" spans="2:2" x14ac:dyDescent="0.2">
      <c r="B1692" t="str">
        <f ca="1">Gcode2W1B!BF1696</f>
        <v/>
      </c>
    </row>
    <row r="1693" spans="2:2" x14ac:dyDescent="0.2">
      <c r="B1693" t="str">
        <f ca="1">Gcode2W1B!BF1697</f>
        <v/>
      </c>
    </row>
    <row r="1694" spans="2:2" x14ac:dyDescent="0.2">
      <c r="B1694" t="str">
        <f ca="1">Gcode2W1B!BF1698</f>
        <v/>
      </c>
    </row>
    <row r="1695" spans="2:2" x14ac:dyDescent="0.2">
      <c r="B1695" t="str">
        <f ca="1">Gcode2W1B!BF1699</f>
        <v/>
      </c>
    </row>
    <row r="1696" spans="2:2" x14ac:dyDescent="0.2">
      <c r="B1696" t="str">
        <f ca="1">Gcode2W1B!BF1700</f>
        <v/>
      </c>
    </row>
    <row r="1697" spans="2:2" x14ac:dyDescent="0.2">
      <c r="B1697" t="str">
        <f ca="1">Gcode2W1B!BF1701</f>
        <v/>
      </c>
    </row>
    <row r="1698" spans="2:2" x14ac:dyDescent="0.2">
      <c r="B1698" t="str">
        <f ca="1">Gcode2W1B!BF1702</f>
        <v/>
      </c>
    </row>
    <row r="1699" spans="2:2" x14ac:dyDescent="0.2">
      <c r="B1699" t="str">
        <f ca="1">Gcode2W1B!BF1703</f>
        <v/>
      </c>
    </row>
    <row r="1700" spans="2:2" x14ac:dyDescent="0.2">
      <c r="B1700" t="str">
        <f ca="1">Gcode2W1B!BF1704</f>
        <v/>
      </c>
    </row>
    <row r="1701" spans="2:2" x14ac:dyDescent="0.2">
      <c r="B1701" t="str">
        <f ca="1">Gcode2W1B!BF1705</f>
        <v/>
      </c>
    </row>
    <row r="1702" spans="2:2" x14ac:dyDescent="0.2">
      <c r="B1702" t="str">
        <f ca="1">Gcode2W1B!BF1706</f>
        <v/>
      </c>
    </row>
    <row r="1703" spans="2:2" x14ac:dyDescent="0.2">
      <c r="B1703" t="str">
        <f ca="1">Gcode2W1B!BF1707</f>
        <v/>
      </c>
    </row>
    <row r="1704" spans="2:2" x14ac:dyDescent="0.2">
      <c r="B1704" t="str">
        <f ca="1">Gcode2W1B!BF1708</f>
        <v/>
      </c>
    </row>
    <row r="1705" spans="2:2" x14ac:dyDescent="0.2">
      <c r="B1705" t="str">
        <f ca="1">Gcode2W1B!BF1709</f>
        <v/>
      </c>
    </row>
    <row r="1706" spans="2:2" x14ac:dyDescent="0.2">
      <c r="B1706" t="str">
        <f ca="1">Gcode2W1B!BF1710</f>
        <v/>
      </c>
    </row>
    <row r="1707" spans="2:2" x14ac:dyDescent="0.2">
      <c r="B1707" t="str">
        <f ca="1">Gcode2W1B!BF1711</f>
        <v/>
      </c>
    </row>
    <row r="1708" spans="2:2" x14ac:dyDescent="0.2">
      <c r="B1708" t="str">
        <f ca="1">Gcode2W1B!BF1712</f>
        <v/>
      </c>
    </row>
    <row r="1709" spans="2:2" x14ac:dyDescent="0.2">
      <c r="B1709" t="str">
        <f ca="1">Gcode2W1B!BF1713</f>
        <v/>
      </c>
    </row>
    <row r="1710" spans="2:2" x14ac:dyDescent="0.2">
      <c r="B1710" t="str">
        <f ca="1">Gcode2W1B!BF1714</f>
        <v/>
      </c>
    </row>
    <row r="1711" spans="2:2" x14ac:dyDescent="0.2">
      <c r="B1711" t="str">
        <f ca="1">Gcode2W1B!BF1715</f>
        <v/>
      </c>
    </row>
    <row r="1712" spans="2:2" x14ac:dyDescent="0.2">
      <c r="B1712" t="str">
        <f ca="1">Gcode2W1B!BF1716</f>
        <v/>
      </c>
    </row>
    <row r="1713" spans="2:2" x14ac:dyDescent="0.2">
      <c r="B1713" t="str">
        <f ca="1">Gcode2W1B!BF1717</f>
        <v/>
      </c>
    </row>
    <row r="1714" spans="2:2" x14ac:dyDescent="0.2">
      <c r="B1714" t="str">
        <f ca="1">Gcode2W1B!BF1718</f>
        <v/>
      </c>
    </row>
    <row r="1715" spans="2:2" x14ac:dyDescent="0.2">
      <c r="B1715" t="str">
        <f ca="1">Gcode2W1B!BF1719</f>
        <v/>
      </c>
    </row>
    <row r="1716" spans="2:2" x14ac:dyDescent="0.2">
      <c r="B1716" t="str">
        <f ca="1">Gcode2W1B!BF1720</f>
        <v/>
      </c>
    </row>
    <row r="1717" spans="2:2" x14ac:dyDescent="0.2">
      <c r="B1717" t="str">
        <f ca="1">Gcode2W1B!BF1721</f>
        <v/>
      </c>
    </row>
    <row r="1718" spans="2:2" x14ac:dyDescent="0.2">
      <c r="B1718" t="str">
        <f ca="1">Gcode2W1B!BF1722</f>
        <v/>
      </c>
    </row>
    <row r="1719" spans="2:2" x14ac:dyDescent="0.2">
      <c r="B1719" t="str">
        <f ca="1">Gcode2W1B!BF1723</f>
        <v/>
      </c>
    </row>
    <row r="1720" spans="2:2" x14ac:dyDescent="0.2">
      <c r="B1720" t="str">
        <f ca="1">Gcode2W1B!BF1724</f>
        <v/>
      </c>
    </row>
    <row r="1721" spans="2:2" x14ac:dyDescent="0.2">
      <c r="B1721" t="str">
        <f ca="1">Gcode2W1B!BF1725</f>
        <v/>
      </c>
    </row>
    <row r="1722" spans="2:2" x14ac:dyDescent="0.2">
      <c r="B1722" t="str">
        <f ca="1">Gcode2W1B!BF1726</f>
        <v/>
      </c>
    </row>
    <row r="1723" spans="2:2" x14ac:dyDescent="0.2">
      <c r="B1723" t="str">
        <f ca="1">Gcode2W1B!BF1727</f>
        <v/>
      </c>
    </row>
    <row r="1724" spans="2:2" x14ac:dyDescent="0.2">
      <c r="B1724" t="str">
        <f ca="1">Gcode2W1B!BF1728</f>
        <v/>
      </c>
    </row>
    <row r="1725" spans="2:2" x14ac:dyDescent="0.2">
      <c r="B1725" t="str">
        <f ca="1">Gcode2W1B!BF1729</f>
        <v/>
      </c>
    </row>
    <row r="1726" spans="2:2" x14ac:dyDescent="0.2">
      <c r="B1726" t="str">
        <f ca="1">Gcode2W1B!BF1730</f>
        <v/>
      </c>
    </row>
    <row r="1727" spans="2:2" x14ac:dyDescent="0.2">
      <c r="B1727" t="str">
        <f ca="1">Gcode2W1B!BF1731</f>
        <v/>
      </c>
    </row>
    <row r="1728" spans="2:2" x14ac:dyDescent="0.2">
      <c r="B1728" t="str">
        <f ca="1">Gcode2W1B!BF1732</f>
        <v/>
      </c>
    </row>
    <row r="1729" spans="2:2" x14ac:dyDescent="0.2">
      <c r="B1729" t="str">
        <f ca="1">Gcode2W1B!BF1733</f>
        <v/>
      </c>
    </row>
    <row r="1730" spans="2:2" x14ac:dyDescent="0.2">
      <c r="B1730" t="str">
        <f ca="1">Gcode2W1B!BF1734</f>
        <v/>
      </c>
    </row>
    <row r="1731" spans="2:2" x14ac:dyDescent="0.2">
      <c r="B1731" t="str">
        <f ca="1">Gcode2W1B!BF1735</f>
        <v/>
      </c>
    </row>
    <row r="1732" spans="2:2" x14ac:dyDescent="0.2">
      <c r="B1732" t="str">
        <f ca="1">Gcode2W1B!BF1736</f>
        <v/>
      </c>
    </row>
    <row r="1733" spans="2:2" x14ac:dyDescent="0.2">
      <c r="B1733" t="str">
        <f ca="1">Gcode2W1B!BF1737</f>
        <v/>
      </c>
    </row>
    <row r="1734" spans="2:2" x14ac:dyDescent="0.2">
      <c r="B1734" t="str">
        <f ca="1">Gcode2W1B!BF1738</f>
        <v/>
      </c>
    </row>
    <row r="1735" spans="2:2" x14ac:dyDescent="0.2">
      <c r="B1735" t="str">
        <f ca="1">Gcode2W1B!BF1739</f>
        <v/>
      </c>
    </row>
    <row r="1736" spans="2:2" x14ac:dyDescent="0.2">
      <c r="B1736" t="str">
        <f ca="1">Gcode2W1B!BF1740</f>
        <v/>
      </c>
    </row>
    <row r="1737" spans="2:2" x14ac:dyDescent="0.2">
      <c r="B1737" t="str">
        <f ca="1">Gcode2W1B!BF1741</f>
        <v/>
      </c>
    </row>
    <row r="1738" spans="2:2" x14ac:dyDescent="0.2">
      <c r="B1738" t="str">
        <f ca="1">Gcode2W1B!BF1742</f>
        <v/>
      </c>
    </row>
    <row r="1739" spans="2:2" x14ac:dyDescent="0.2">
      <c r="B1739" t="str">
        <f ca="1">Gcode2W1B!BF1743</f>
        <v/>
      </c>
    </row>
    <row r="1740" spans="2:2" x14ac:dyDescent="0.2">
      <c r="B1740" t="str">
        <f ca="1">Gcode2W1B!BF1744</f>
        <v/>
      </c>
    </row>
    <row r="1741" spans="2:2" x14ac:dyDescent="0.2">
      <c r="B1741" t="str">
        <f ca="1">Gcode2W1B!BF1745</f>
        <v/>
      </c>
    </row>
    <row r="1742" spans="2:2" x14ac:dyDescent="0.2">
      <c r="B1742" t="str">
        <f ca="1">Gcode2W1B!BF1746</f>
        <v/>
      </c>
    </row>
    <row r="1743" spans="2:2" x14ac:dyDescent="0.2">
      <c r="B1743" t="str">
        <f ca="1">Gcode2W1B!BF1747</f>
        <v/>
      </c>
    </row>
    <row r="1744" spans="2:2" x14ac:dyDescent="0.2">
      <c r="B1744" t="str">
        <f ca="1">Gcode2W1B!BF1748</f>
        <v/>
      </c>
    </row>
    <row r="1745" spans="2:2" x14ac:dyDescent="0.2">
      <c r="B1745" t="str">
        <f ca="1">Gcode2W1B!BF1749</f>
        <v/>
      </c>
    </row>
    <row r="1746" spans="2:2" x14ac:dyDescent="0.2">
      <c r="B1746" t="str">
        <f ca="1">Gcode2W1B!BF1750</f>
        <v/>
      </c>
    </row>
    <row r="1747" spans="2:2" x14ac:dyDescent="0.2">
      <c r="B1747" t="str">
        <f ca="1">Gcode2W1B!BF1751</f>
        <v/>
      </c>
    </row>
    <row r="1748" spans="2:2" x14ac:dyDescent="0.2">
      <c r="B1748" t="str">
        <f ca="1">Gcode2W1B!BF1752</f>
        <v/>
      </c>
    </row>
    <row r="1749" spans="2:2" x14ac:dyDescent="0.2">
      <c r="B1749" t="str">
        <f ca="1">Gcode2W1B!BF1753</f>
        <v/>
      </c>
    </row>
    <row r="1750" spans="2:2" x14ac:dyDescent="0.2">
      <c r="B1750" t="str">
        <f ca="1">Gcode2W1B!BF1754</f>
        <v/>
      </c>
    </row>
    <row r="1751" spans="2:2" x14ac:dyDescent="0.2">
      <c r="B1751" t="str">
        <f ca="1">Gcode2W1B!BF1755</f>
        <v/>
      </c>
    </row>
    <row r="1752" spans="2:2" x14ac:dyDescent="0.2">
      <c r="B1752" t="str">
        <f ca="1">Gcode2W1B!BF1756</f>
        <v/>
      </c>
    </row>
    <row r="1753" spans="2:2" x14ac:dyDescent="0.2">
      <c r="B1753" t="str">
        <f ca="1">Gcode2W1B!BF1757</f>
        <v/>
      </c>
    </row>
    <row r="1754" spans="2:2" x14ac:dyDescent="0.2">
      <c r="B1754" t="str">
        <f ca="1">Gcode2W1B!BF1758</f>
        <v/>
      </c>
    </row>
    <row r="1755" spans="2:2" x14ac:dyDescent="0.2">
      <c r="B1755" t="str">
        <f ca="1">Gcode2W1B!BF1759</f>
        <v/>
      </c>
    </row>
    <row r="1756" spans="2:2" x14ac:dyDescent="0.2">
      <c r="B1756" t="str">
        <f ca="1">Gcode2W1B!BF1760</f>
        <v/>
      </c>
    </row>
    <row r="1757" spans="2:2" x14ac:dyDescent="0.2">
      <c r="B1757" t="str">
        <f ca="1">Gcode2W1B!BF1761</f>
        <v/>
      </c>
    </row>
    <row r="1758" spans="2:2" x14ac:dyDescent="0.2">
      <c r="B1758" t="str">
        <f ca="1">Gcode2W1B!BF1762</f>
        <v/>
      </c>
    </row>
    <row r="1759" spans="2:2" x14ac:dyDescent="0.2">
      <c r="B1759" t="str">
        <f ca="1">Gcode2W1B!BF1763</f>
        <v/>
      </c>
    </row>
    <row r="1760" spans="2:2" x14ac:dyDescent="0.2">
      <c r="B1760" t="str">
        <f ca="1">Gcode2W1B!BF1764</f>
        <v/>
      </c>
    </row>
    <row r="1761" spans="2:2" x14ac:dyDescent="0.2">
      <c r="B1761" t="str">
        <f ca="1">Gcode2W1B!BF1765</f>
        <v/>
      </c>
    </row>
    <row r="1762" spans="2:2" x14ac:dyDescent="0.2">
      <c r="B1762" t="str">
        <f ca="1">Gcode2W1B!BF1766</f>
        <v/>
      </c>
    </row>
    <row r="1763" spans="2:2" x14ac:dyDescent="0.2">
      <c r="B1763" t="str">
        <f ca="1">Gcode2W1B!BF1767</f>
        <v/>
      </c>
    </row>
    <row r="1764" spans="2:2" x14ac:dyDescent="0.2">
      <c r="B1764" t="str">
        <f ca="1">Gcode2W1B!BF1768</f>
        <v/>
      </c>
    </row>
    <row r="1765" spans="2:2" x14ac:dyDescent="0.2">
      <c r="B1765" t="str">
        <f ca="1">Gcode2W1B!BF1769</f>
        <v/>
      </c>
    </row>
    <row r="1766" spans="2:2" x14ac:dyDescent="0.2">
      <c r="B1766" t="str">
        <f ca="1">Gcode2W1B!BF1770</f>
        <v/>
      </c>
    </row>
    <row r="1767" spans="2:2" x14ac:dyDescent="0.2">
      <c r="B1767" t="str">
        <f ca="1">Gcode2W1B!BF1771</f>
        <v/>
      </c>
    </row>
    <row r="1768" spans="2:2" x14ac:dyDescent="0.2">
      <c r="B1768" t="str">
        <f ca="1">Gcode2W1B!BF1772</f>
        <v/>
      </c>
    </row>
    <row r="1769" spans="2:2" x14ac:dyDescent="0.2">
      <c r="B1769" t="str">
        <f ca="1">Gcode2W1B!BF1773</f>
        <v/>
      </c>
    </row>
    <row r="1770" spans="2:2" x14ac:dyDescent="0.2">
      <c r="B1770" t="str">
        <f ca="1">Gcode2W1B!BF1774</f>
        <v/>
      </c>
    </row>
    <row r="1771" spans="2:2" x14ac:dyDescent="0.2">
      <c r="B1771" t="str">
        <f ca="1">Gcode2W1B!BF1775</f>
        <v/>
      </c>
    </row>
    <row r="1772" spans="2:2" x14ac:dyDescent="0.2">
      <c r="B1772" t="str">
        <f ca="1">Gcode2W1B!BF1776</f>
        <v/>
      </c>
    </row>
    <row r="1773" spans="2:2" x14ac:dyDescent="0.2">
      <c r="B1773" t="str">
        <f ca="1">Gcode2W1B!BF1777</f>
        <v/>
      </c>
    </row>
    <row r="1774" spans="2:2" x14ac:dyDescent="0.2">
      <c r="B1774" t="str">
        <f ca="1">Gcode2W1B!BF1778</f>
        <v/>
      </c>
    </row>
    <row r="1775" spans="2:2" x14ac:dyDescent="0.2">
      <c r="B1775" t="str">
        <f ca="1">Gcode2W1B!BF1779</f>
        <v/>
      </c>
    </row>
    <row r="1776" spans="2:2" x14ac:dyDescent="0.2">
      <c r="B1776" t="str">
        <f ca="1">Gcode2W1B!BF1780</f>
        <v/>
      </c>
    </row>
    <row r="1777" spans="2:2" x14ac:dyDescent="0.2">
      <c r="B1777" t="str">
        <f ca="1">Gcode2W1B!BF1781</f>
        <v/>
      </c>
    </row>
    <row r="1778" spans="2:2" x14ac:dyDescent="0.2">
      <c r="B1778" t="str">
        <f ca="1">Gcode2W1B!BF1782</f>
        <v/>
      </c>
    </row>
    <row r="1779" spans="2:2" x14ac:dyDescent="0.2">
      <c r="B1779" t="str">
        <f ca="1">Gcode2W1B!BF1783</f>
        <v/>
      </c>
    </row>
    <row r="1780" spans="2:2" x14ac:dyDescent="0.2">
      <c r="B1780" t="str">
        <f ca="1">Gcode2W1B!BF1784</f>
        <v/>
      </c>
    </row>
    <row r="1781" spans="2:2" x14ac:dyDescent="0.2">
      <c r="B1781" t="str">
        <f ca="1">Gcode2W1B!BF1785</f>
        <v/>
      </c>
    </row>
    <row r="1782" spans="2:2" x14ac:dyDescent="0.2">
      <c r="B1782" t="str">
        <f ca="1">Gcode2W1B!BF1786</f>
        <v/>
      </c>
    </row>
    <row r="1783" spans="2:2" x14ac:dyDescent="0.2">
      <c r="B1783" t="str">
        <f ca="1">Gcode2W1B!BF1787</f>
        <v/>
      </c>
    </row>
    <row r="1784" spans="2:2" x14ac:dyDescent="0.2">
      <c r="B1784" t="str">
        <f ca="1">Gcode2W1B!BF1788</f>
        <v/>
      </c>
    </row>
    <row r="1785" spans="2:2" x14ac:dyDescent="0.2">
      <c r="B1785" t="str">
        <f ca="1">Gcode2W1B!BF1789</f>
        <v/>
      </c>
    </row>
    <row r="1786" spans="2:2" x14ac:dyDescent="0.2">
      <c r="B1786" t="str">
        <f ca="1">Gcode2W1B!BF1790</f>
        <v/>
      </c>
    </row>
    <row r="1787" spans="2:2" x14ac:dyDescent="0.2">
      <c r="B1787" t="str">
        <f ca="1">Gcode2W1B!BF1791</f>
        <v/>
      </c>
    </row>
    <row r="1788" spans="2:2" x14ac:dyDescent="0.2">
      <c r="B1788" t="str">
        <f ca="1">Gcode2W1B!BF1792</f>
        <v/>
      </c>
    </row>
    <row r="1789" spans="2:2" x14ac:dyDescent="0.2">
      <c r="B1789" t="str">
        <f ca="1">Gcode2W1B!BF1793</f>
        <v/>
      </c>
    </row>
    <row r="1790" spans="2:2" x14ac:dyDescent="0.2">
      <c r="B1790" t="str">
        <f ca="1">Gcode2W1B!BF1794</f>
        <v/>
      </c>
    </row>
    <row r="1791" spans="2:2" x14ac:dyDescent="0.2">
      <c r="B1791" t="str">
        <f ca="1">Gcode2W1B!BF1795</f>
        <v/>
      </c>
    </row>
    <row r="1792" spans="2:2" x14ac:dyDescent="0.2">
      <c r="B1792" t="str">
        <f ca="1">Gcode2W1B!BF1796</f>
        <v/>
      </c>
    </row>
    <row r="1793" spans="2:2" x14ac:dyDescent="0.2">
      <c r="B1793" t="str">
        <f ca="1">Gcode2W1B!BF1797</f>
        <v/>
      </c>
    </row>
    <row r="1794" spans="2:2" x14ac:dyDescent="0.2">
      <c r="B1794" t="str">
        <f ca="1">Gcode2W1B!BF1798</f>
        <v/>
      </c>
    </row>
    <row r="1795" spans="2:2" x14ac:dyDescent="0.2">
      <c r="B1795" t="str">
        <f ca="1">Gcode2W1B!BF1799</f>
        <v/>
      </c>
    </row>
    <row r="1796" spans="2:2" x14ac:dyDescent="0.2">
      <c r="B1796" t="str">
        <f ca="1">Gcode2W1B!BF1800</f>
        <v/>
      </c>
    </row>
    <row r="1797" spans="2:2" x14ac:dyDescent="0.2">
      <c r="B1797" t="str">
        <f ca="1">Gcode2W1B!BF1801</f>
        <v/>
      </c>
    </row>
    <row r="1798" spans="2:2" x14ac:dyDescent="0.2">
      <c r="B1798" t="str">
        <f ca="1">Gcode2W1B!BF1802</f>
        <v/>
      </c>
    </row>
    <row r="1799" spans="2:2" x14ac:dyDescent="0.2">
      <c r="B1799" t="str">
        <f ca="1">Gcode2W1B!BF1803</f>
        <v/>
      </c>
    </row>
    <row r="1800" spans="2:2" x14ac:dyDescent="0.2">
      <c r="B1800" t="str">
        <f ca="1">Gcode2W1B!BF1804</f>
        <v/>
      </c>
    </row>
    <row r="1801" spans="2:2" x14ac:dyDescent="0.2">
      <c r="B1801" t="str">
        <f ca="1">Gcode2W1B!BF1805</f>
        <v/>
      </c>
    </row>
    <row r="1802" spans="2:2" x14ac:dyDescent="0.2">
      <c r="B1802" t="str">
        <f ca="1">Gcode2W1B!BF1806</f>
        <v/>
      </c>
    </row>
    <row r="1803" spans="2:2" x14ac:dyDescent="0.2">
      <c r="B1803" t="str">
        <f ca="1">Gcode2W1B!BF1807</f>
        <v/>
      </c>
    </row>
    <row r="1804" spans="2:2" x14ac:dyDescent="0.2">
      <c r="B1804" t="str">
        <f ca="1">Gcode2W1B!BF1808</f>
        <v/>
      </c>
    </row>
    <row r="1805" spans="2:2" x14ac:dyDescent="0.2">
      <c r="B1805" t="str">
        <f ca="1">Gcode2W1B!BF1809</f>
        <v/>
      </c>
    </row>
    <row r="1806" spans="2:2" x14ac:dyDescent="0.2">
      <c r="B1806" t="str">
        <f ca="1">Gcode2W1B!BF1810</f>
        <v/>
      </c>
    </row>
    <row r="1807" spans="2:2" x14ac:dyDescent="0.2">
      <c r="B1807" t="str">
        <f ca="1">Gcode2W1B!BF1811</f>
        <v/>
      </c>
    </row>
    <row r="1808" spans="2:2" x14ac:dyDescent="0.2">
      <c r="B1808" t="str">
        <f ca="1">Gcode2W1B!BF1812</f>
        <v/>
      </c>
    </row>
    <row r="1809" spans="2:2" x14ac:dyDescent="0.2">
      <c r="B1809" t="str">
        <f ca="1">Gcode2W1B!BF1813</f>
        <v/>
      </c>
    </row>
    <row r="1810" spans="2:2" x14ac:dyDescent="0.2">
      <c r="B1810" t="str">
        <f ca="1">Gcode2W1B!BF1814</f>
        <v/>
      </c>
    </row>
    <row r="1811" spans="2:2" x14ac:dyDescent="0.2">
      <c r="B1811" t="str">
        <f ca="1">Gcode2W1B!BF1815</f>
        <v/>
      </c>
    </row>
    <row r="1812" spans="2:2" x14ac:dyDescent="0.2">
      <c r="B1812" t="str">
        <f ca="1">Gcode2W1B!BF1816</f>
        <v/>
      </c>
    </row>
    <row r="1813" spans="2:2" x14ac:dyDescent="0.2">
      <c r="B1813" t="str">
        <f ca="1">Gcode2W1B!BF1817</f>
        <v/>
      </c>
    </row>
    <row r="1814" spans="2:2" x14ac:dyDescent="0.2">
      <c r="B1814" t="str">
        <f ca="1">Gcode2W1B!BF1818</f>
        <v/>
      </c>
    </row>
    <row r="1815" spans="2:2" x14ac:dyDescent="0.2">
      <c r="B1815" t="str">
        <f ca="1">Gcode2W1B!BF1819</f>
        <v/>
      </c>
    </row>
    <row r="1816" spans="2:2" x14ac:dyDescent="0.2">
      <c r="B1816" t="str">
        <f ca="1">Gcode2W1B!BF1820</f>
        <v/>
      </c>
    </row>
    <row r="1817" spans="2:2" x14ac:dyDescent="0.2">
      <c r="B1817" t="str">
        <f ca="1">Gcode2W1B!BF1821</f>
        <v/>
      </c>
    </row>
    <row r="1818" spans="2:2" x14ac:dyDescent="0.2">
      <c r="B1818" t="str">
        <f ca="1">Gcode2W1B!BF1822</f>
        <v/>
      </c>
    </row>
    <row r="1819" spans="2:2" x14ac:dyDescent="0.2">
      <c r="B1819" t="str">
        <f ca="1">Gcode2W1B!BF1823</f>
        <v/>
      </c>
    </row>
    <row r="1820" spans="2:2" x14ac:dyDescent="0.2">
      <c r="B1820" t="str">
        <f ca="1">Gcode2W1B!BF1824</f>
        <v/>
      </c>
    </row>
    <row r="1821" spans="2:2" x14ac:dyDescent="0.2">
      <c r="B1821" t="str">
        <f ca="1">Gcode2W1B!BF1825</f>
        <v/>
      </c>
    </row>
    <row r="1822" spans="2:2" x14ac:dyDescent="0.2">
      <c r="B1822" t="str">
        <f ca="1">Gcode2W1B!BF1826</f>
        <v/>
      </c>
    </row>
    <row r="1823" spans="2:2" x14ac:dyDescent="0.2">
      <c r="B1823" t="str">
        <f ca="1">Gcode2W1B!BF1827</f>
        <v/>
      </c>
    </row>
    <row r="1824" spans="2:2" x14ac:dyDescent="0.2">
      <c r="B1824" t="str">
        <f ca="1">Gcode2W1B!BF1828</f>
        <v/>
      </c>
    </row>
    <row r="1825" spans="2:2" x14ac:dyDescent="0.2">
      <c r="B1825" t="str">
        <f ca="1">Gcode2W1B!BF1829</f>
        <v/>
      </c>
    </row>
    <row r="1826" spans="2:2" x14ac:dyDescent="0.2">
      <c r="B1826" t="str">
        <f ca="1">Gcode2W1B!BF1830</f>
        <v/>
      </c>
    </row>
    <row r="1827" spans="2:2" x14ac:dyDescent="0.2">
      <c r="B1827" t="str">
        <f ca="1">Gcode2W1B!BF1831</f>
        <v/>
      </c>
    </row>
    <row r="1828" spans="2:2" x14ac:dyDescent="0.2">
      <c r="B1828" t="str">
        <f ca="1">Gcode2W1B!BF1832</f>
        <v/>
      </c>
    </row>
    <row r="1829" spans="2:2" x14ac:dyDescent="0.2">
      <c r="B1829" t="str">
        <f ca="1">Gcode2W1B!BF1833</f>
        <v/>
      </c>
    </row>
    <row r="1830" spans="2:2" x14ac:dyDescent="0.2">
      <c r="B1830" t="str">
        <f ca="1">Gcode2W1B!BF1834</f>
        <v/>
      </c>
    </row>
    <row r="1831" spans="2:2" x14ac:dyDescent="0.2">
      <c r="B1831" t="str">
        <f ca="1">Gcode2W1B!BF1835</f>
        <v/>
      </c>
    </row>
    <row r="1832" spans="2:2" x14ac:dyDescent="0.2">
      <c r="B1832" t="str">
        <f ca="1">Gcode2W1B!BF1836</f>
        <v/>
      </c>
    </row>
    <row r="1833" spans="2:2" x14ac:dyDescent="0.2">
      <c r="B1833" t="str">
        <f ca="1">Gcode2W1B!BF1837</f>
        <v/>
      </c>
    </row>
    <row r="1834" spans="2:2" x14ac:dyDescent="0.2">
      <c r="B1834" t="str">
        <f ca="1">Gcode2W1B!BF1838</f>
        <v/>
      </c>
    </row>
    <row r="1835" spans="2:2" x14ac:dyDescent="0.2">
      <c r="B1835" t="str">
        <f ca="1">Gcode2W1B!BF1839</f>
        <v/>
      </c>
    </row>
    <row r="1836" spans="2:2" x14ac:dyDescent="0.2">
      <c r="B1836" t="str">
        <f ca="1">Gcode2W1B!BF1840</f>
        <v/>
      </c>
    </row>
    <row r="1837" spans="2:2" x14ac:dyDescent="0.2">
      <c r="B1837" t="str">
        <f ca="1">Gcode2W1B!BF1841</f>
        <v/>
      </c>
    </row>
    <row r="1838" spans="2:2" x14ac:dyDescent="0.2">
      <c r="B1838" t="str">
        <f ca="1">Gcode2W1B!BF1842</f>
        <v/>
      </c>
    </row>
    <row r="1839" spans="2:2" x14ac:dyDescent="0.2">
      <c r="B1839" t="str">
        <f ca="1">Gcode2W1B!BF1843</f>
        <v/>
      </c>
    </row>
    <row r="1840" spans="2:2" x14ac:dyDescent="0.2">
      <c r="B1840" t="str">
        <f ca="1">Gcode2W1B!BF1844</f>
        <v/>
      </c>
    </row>
    <row r="1841" spans="2:2" x14ac:dyDescent="0.2">
      <c r="B1841" t="str">
        <f ca="1">Gcode2W1B!BF1845</f>
        <v/>
      </c>
    </row>
    <row r="1842" spans="2:2" x14ac:dyDescent="0.2">
      <c r="B1842" t="str">
        <f ca="1">Gcode2W1B!BF1846</f>
        <v/>
      </c>
    </row>
    <row r="1843" spans="2:2" x14ac:dyDescent="0.2">
      <c r="B1843" t="str">
        <f ca="1">Gcode2W1B!BF1847</f>
        <v/>
      </c>
    </row>
    <row r="1844" spans="2:2" x14ac:dyDescent="0.2">
      <c r="B1844" t="str">
        <f ca="1">Gcode2W1B!BF1848</f>
        <v/>
      </c>
    </row>
    <row r="1845" spans="2:2" x14ac:dyDescent="0.2">
      <c r="B1845" t="str">
        <f ca="1">Gcode2W1B!BF1849</f>
        <v/>
      </c>
    </row>
    <row r="1846" spans="2:2" x14ac:dyDescent="0.2">
      <c r="B1846" t="str">
        <f ca="1">Gcode2W1B!BF1850</f>
        <v/>
      </c>
    </row>
    <row r="1847" spans="2:2" x14ac:dyDescent="0.2">
      <c r="B1847" t="str">
        <f ca="1">Gcode2W1B!BF1851</f>
        <v/>
      </c>
    </row>
    <row r="1848" spans="2:2" x14ac:dyDescent="0.2">
      <c r="B1848" t="str">
        <f ca="1">Gcode2W1B!BF1852</f>
        <v/>
      </c>
    </row>
    <row r="1849" spans="2:2" x14ac:dyDescent="0.2">
      <c r="B1849" t="str">
        <f ca="1">Gcode2W1B!BF1853</f>
        <v/>
      </c>
    </row>
    <row r="1850" spans="2:2" x14ac:dyDescent="0.2">
      <c r="B1850" t="str">
        <f ca="1">Gcode2W1B!BF1854</f>
        <v/>
      </c>
    </row>
    <row r="1851" spans="2:2" x14ac:dyDescent="0.2">
      <c r="B1851" t="str">
        <f ca="1">Gcode2W1B!BF1855</f>
        <v/>
      </c>
    </row>
    <row r="1852" spans="2:2" x14ac:dyDescent="0.2">
      <c r="B1852" t="str">
        <f ca="1">Gcode2W1B!BF1856</f>
        <v/>
      </c>
    </row>
    <row r="1853" spans="2:2" x14ac:dyDescent="0.2">
      <c r="B1853" t="str">
        <f ca="1">Gcode2W1B!BF1857</f>
        <v/>
      </c>
    </row>
    <row r="1854" spans="2:2" x14ac:dyDescent="0.2">
      <c r="B1854" t="str">
        <f ca="1">Gcode2W1B!BF1858</f>
        <v/>
      </c>
    </row>
    <row r="1855" spans="2:2" x14ac:dyDescent="0.2">
      <c r="B1855" t="str">
        <f ca="1">Gcode2W1B!BF1859</f>
        <v/>
      </c>
    </row>
    <row r="1856" spans="2:2" x14ac:dyDescent="0.2">
      <c r="B1856" t="str">
        <f ca="1">Gcode2W1B!BF1860</f>
        <v/>
      </c>
    </row>
    <row r="1857" spans="2:2" x14ac:dyDescent="0.2">
      <c r="B1857" t="str">
        <f ca="1">Gcode2W1B!BF1861</f>
        <v/>
      </c>
    </row>
    <row r="1858" spans="2:2" x14ac:dyDescent="0.2">
      <c r="B1858" t="str">
        <f ca="1">Gcode2W1B!BF1862</f>
        <v/>
      </c>
    </row>
    <row r="1859" spans="2:2" x14ac:dyDescent="0.2">
      <c r="B1859" t="str">
        <f ca="1">Gcode2W1B!BF1863</f>
        <v/>
      </c>
    </row>
    <row r="1860" spans="2:2" x14ac:dyDescent="0.2">
      <c r="B1860" t="str">
        <f ca="1">Gcode2W1B!BF1864</f>
        <v/>
      </c>
    </row>
    <row r="1861" spans="2:2" x14ac:dyDescent="0.2">
      <c r="B1861" t="str">
        <f ca="1">Gcode2W1B!BF1865</f>
        <v/>
      </c>
    </row>
    <row r="1862" spans="2:2" x14ac:dyDescent="0.2">
      <c r="B1862" t="str">
        <f ca="1">Gcode2W1B!BF1866</f>
        <v/>
      </c>
    </row>
    <row r="1863" spans="2:2" x14ac:dyDescent="0.2">
      <c r="B1863" t="str">
        <f ca="1">Gcode2W1B!BF1867</f>
        <v/>
      </c>
    </row>
    <row r="1864" spans="2:2" x14ac:dyDescent="0.2">
      <c r="B1864" t="str">
        <f ca="1">Gcode2W1B!BF1868</f>
        <v/>
      </c>
    </row>
    <row r="1865" spans="2:2" x14ac:dyDescent="0.2">
      <c r="B1865" t="str">
        <f ca="1">Gcode2W1B!BF1869</f>
        <v/>
      </c>
    </row>
    <row r="1866" spans="2:2" x14ac:dyDescent="0.2">
      <c r="B1866" t="str">
        <f ca="1">Gcode2W1B!BF1870</f>
        <v/>
      </c>
    </row>
    <row r="1867" spans="2:2" x14ac:dyDescent="0.2">
      <c r="B1867" t="str">
        <f ca="1">Gcode2W1B!BF1871</f>
        <v/>
      </c>
    </row>
    <row r="1868" spans="2:2" x14ac:dyDescent="0.2">
      <c r="B1868" t="str">
        <f ca="1">Gcode2W1B!BF1872</f>
        <v/>
      </c>
    </row>
    <row r="1869" spans="2:2" x14ac:dyDescent="0.2">
      <c r="B1869" t="str">
        <f ca="1">Gcode2W1B!BF1873</f>
        <v/>
      </c>
    </row>
    <row r="1870" spans="2:2" x14ac:dyDescent="0.2">
      <c r="B1870" t="str">
        <f ca="1">Gcode2W1B!BF1874</f>
        <v/>
      </c>
    </row>
    <row r="1871" spans="2:2" x14ac:dyDescent="0.2">
      <c r="B1871" t="str">
        <f ca="1">Gcode2W1B!BF1875</f>
        <v/>
      </c>
    </row>
    <row r="1872" spans="2:2" x14ac:dyDescent="0.2">
      <c r="B1872" t="str">
        <f ca="1">Gcode2W1B!BF1876</f>
        <v/>
      </c>
    </row>
    <row r="1873" spans="2:2" x14ac:dyDescent="0.2">
      <c r="B1873" t="str">
        <f ca="1">Gcode2W1B!BF1877</f>
        <v/>
      </c>
    </row>
    <row r="1874" spans="2:2" x14ac:dyDescent="0.2">
      <c r="B1874" t="str">
        <f ca="1">Gcode2W1B!BF1878</f>
        <v/>
      </c>
    </row>
    <row r="1875" spans="2:2" x14ac:dyDescent="0.2">
      <c r="B1875" t="str">
        <f ca="1">Gcode2W1B!BF1879</f>
        <v/>
      </c>
    </row>
    <row r="1876" spans="2:2" x14ac:dyDescent="0.2">
      <c r="B1876" t="str">
        <f ca="1">Gcode2W1B!BF1880</f>
        <v/>
      </c>
    </row>
    <row r="1877" spans="2:2" x14ac:dyDescent="0.2">
      <c r="B1877" t="str">
        <f ca="1">Gcode2W1B!BF1881</f>
        <v/>
      </c>
    </row>
    <row r="1878" spans="2:2" x14ac:dyDescent="0.2">
      <c r="B1878" t="str">
        <f ca="1">Gcode2W1B!BF1882</f>
        <v/>
      </c>
    </row>
    <row r="1879" spans="2:2" x14ac:dyDescent="0.2">
      <c r="B1879" t="str">
        <f ca="1">Gcode2W1B!BF1883</f>
        <v/>
      </c>
    </row>
    <row r="1880" spans="2:2" x14ac:dyDescent="0.2">
      <c r="B1880" t="str">
        <f ca="1">Gcode2W1B!BF1884</f>
        <v/>
      </c>
    </row>
    <row r="1881" spans="2:2" x14ac:dyDescent="0.2">
      <c r="B1881" t="str">
        <f ca="1">Gcode2W1B!BF1885</f>
        <v/>
      </c>
    </row>
    <row r="1882" spans="2:2" x14ac:dyDescent="0.2">
      <c r="B1882" t="str">
        <f ca="1">Gcode2W1B!BF1886</f>
        <v/>
      </c>
    </row>
    <row r="1883" spans="2:2" x14ac:dyDescent="0.2">
      <c r="B1883" t="str">
        <f ca="1">Gcode2W1B!BF1887</f>
        <v/>
      </c>
    </row>
    <row r="1884" spans="2:2" x14ac:dyDescent="0.2">
      <c r="B1884" t="str">
        <f ca="1">Gcode2W1B!BF1888</f>
        <v/>
      </c>
    </row>
    <row r="1885" spans="2:2" x14ac:dyDescent="0.2">
      <c r="B1885" t="str">
        <f ca="1">Gcode2W1B!BF1889</f>
        <v/>
      </c>
    </row>
    <row r="1886" spans="2:2" x14ac:dyDescent="0.2">
      <c r="B1886" t="str">
        <f ca="1">Gcode2W1B!BF1890</f>
        <v/>
      </c>
    </row>
    <row r="1887" spans="2:2" x14ac:dyDescent="0.2">
      <c r="B1887" t="str">
        <f ca="1">Gcode2W1B!BF1891</f>
        <v/>
      </c>
    </row>
    <row r="1888" spans="2:2" x14ac:dyDescent="0.2">
      <c r="B1888" t="str">
        <f ca="1">Gcode2W1B!BF1892</f>
        <v/>
      </c>
    </row>
    <row r="1889" spans="2:2" x14ac:dyDescent="0.2">
      <c r="B1889" t="str">
        <f ca="1">Gcode2W1B!BF1893</f>
        <v/>
      </c>
    </row>
    <row r="1890" spans="2:2" x14ac:dyDescent="0.2">
      <c r="B1890" t="str">
        <f ca="1">Gcode2W1B!BF1894</f>
        <v/>
      </c>
    </row>
    <row r="1891" spans="2:2" x14ac:dyDescent="0.2">
      <c r="B1891" t="str">
        <f ca="1">Gcode2W1B!BF1895</f>
        <v/>
      </c>
    </row>
    <row r="1892" spans="2:2" x14ac:dyDescent="0.2">
      <c r="B1892" t="str">
        <f ca="1">Gcode2W1B!BF1896</f>
        <v/>
      </c>
    </row>
    <row r="1893" spans="2:2" x14ac:dyDescent="0.2">
      <c r="B1893" t="str">
        <f ca="1">Gcode2W1B!BF1897</f>
        <v/>
      </c>
    </row>
    <row r="1894" spans="2:2" x14ac:dyDescent="0.2">
      <c r="B1894" t="str">
        <f ca="1">Gcode2W1B!BF1898</f>
        <v/>
      </c>
    </row>
    <row r="1895" spans="2:2" x14ac:dyDescent="0.2">
      <c r="B1895" t="str">
        <f ca="1">Gcode2W1B!BF1899</f>
        <v/>
      </c>
    </row>
    <row r="1896" spans="2:2" x14ac:dyDescent="0.2">
      <c r="B1896" t="str">
        <f ca="1">Gcode2W1B!BF1900</f>
        <v/>
      </c>
    </row>
    <row r="1897" spans="2:2" x14ac:dyDescent="0.2">
      <c r="B1897" t="str">
        <f ca="1">Gcode2W1B!BF1901</f>
        <v/>
      </c>
    </row>
    <row r="1898" spans="2:2" x14ac:dyDescent="0.2">
      <c r="B1898" t="str">
        <f ca="1">Gcode2W1B!BF1902</f>
        <v/>
      </c>
    </row>
    <row r="1899" spans="2:2" x14ac:dyDescent="0.2">
      <c r="B1899" t="str">
        <f ca="1">Gcode2W1B!BF1903</f>
        <v/>
      </c>
    </row>
    <row r="1900" spans="2:2" x14ac:dyDescent="0.2">
      <c r="B1900" t="str">
        <f ca="1">Gcode2W1B!BF1904</f>
        <v/>
      </c>
    </row>
    <row r="1901" spans="2:2" x14ac:dyDescent="0.2">
      <c r="B1901" t="str">
        <f ca="1">Gcode2W1B!BF1905</f>
        <v/>
      </c>
    </row>
    <row r="1902" spans="2:2" x14ac:dyDescent="0.2">
      <c r="B1902" t="str">
        <f ca="1">Gcode2W1B!BF1906</f>
        <v/>
      </c>
    </row>
    <row r="1903" spans="2:2" x14ac:dyDescent="0.2">
      <c r="B1903" t="str">
        <f ca="1">Gcode2W1B!BF1907</f>
        <v/>
      </c>
    </row>
    <row r="1904" spans="2:2" x14ac:dyDescent="0.2">
      <c r="B1904" t="str">
        <f ca="1">Gcode2W1B!BF1908</f>
        <v/>
      </c>
    </row>
    <row r="1905" spans="2:2" x14ac:dyDescent="0.2">
      <c r="B1905" t="str">
        <f ca="1">Gcode2W1B!BF1909</f>
        <v/>
      </c>
    </row>
    <row r="1906" spans="2:2" x14ac:dyDescent="0.2">
      <c r="B1906" t="str">
        <f ca="1">Gcode2W1B!BF1910</f>
        <v/>
      </c>
    </row>
    <row r="1907" spans="2:2" x14ac:dyDescent="0.2">
      <c r="B1907" t="str">
        <f ca="1">Gcode2W1B!BF1911</f>
        <v/>
      </c>
    </row>
    <row r="1908" spans="2:2" x14ac:dyDescent="0.2">
      <c r="B1908" t="str">
        <f ca="1">Gcode2W1B!BF1912</f>
        <v/>
      </c>
    </row>
    <row r="1909" spans="2:2" x14ac:dyDescent="0.2">
      <c r="B1909" t="str">
        <f ca="1">Gcode2W1B!BF1913</f>
        <v/>
      </c>
    </row>
    <row r="1910" spans="2:2" x14ac:dyDescent="0.2">
      <c r="B1910" t="str">
        <f ca="1">Gcode2W1B!BF1914</f>
        <v/>
      </c>
    </row>
    <row r="1911" spans="2:2" x14ac:dyDescent="0.2">
      <c r="B1911" t="str">
        <f ca="1">Gcode2W1B!BF1915</f>
        <v/>
      </c>
    </row>
    <row r="1912" spans="2:2" x14ac:dyDescent="0.2">
      <c r="B1912" t="str">
        <f ca="1">Gcode2W1B!BF1916</f>
        <v/>
      </c>
    </row>
    <row r="1913" spans="2:2" x14ac:dyDescent="0.2">
      <c r="B1913" t="str">
        <f ca="1">Gcode2W1B!BF1917</f>
        <v/>
      </c>
    </row>
    <row r="1914" spans="2:2" x14ac:dyDescent="0.2">
      <c r="B1914" t="str">
        <f ca="1">Gcode2W1B!BF1918</f>
        <v/>
      </c>
    </row>
    <row r="1915" spans="2:2" x14ac:dyDescent="0.2">
      <c r="B1915" t="str">
        <f ca="1">Gcode2W1B!BF1919</f>
        <v/>
      </c>
    </row>
    <row r="1916" spans="2:2" x14ac:dyDescent="0.2">
      <c r="B1916" t="str">
        <f ca="1">Gcode2W1B!BF1920</f>
        <v/>
      </c>
    </row>
    <row r="1917" spans="2:2" x14ac:dyDescent="0.2">
      <c r="B1917" t="str">
        <f ca="1">Gcode2W1B!BF1921</f>
        <v/>
      </c>
    </row>
    <row r="1918" spans="2:2" x14ac:dyDescent="0.2">
      <c r="B1918" t="str">
        <f ca="1">Gcode2W1B!BF1922</f>
        <v/>
      </c>
    </row>
    <row r="1919" spans="2:2" x14ac:dyDescent="0.2">
      <c r="B1919" t="str">
        <f ca="1">Gcode2W1B!BF1923</f>
        <v/>
      </c>
    </row>
    <row r="1920" spans="2:2" x14ac:dyDescent="0.2">
      <c r="B1920" t="str">
        <f ca="1">Gcode2W1B!BF1924</f>
        <v/>
      </c>
    </row>
    <row r="1921" spans="2:2" x14ac:dyDescent="0.2">
      <c r="B1921" t="str">
        <f ca="1">Gcode2W1B!BF1925</f>
        <v/>
      </c>
    </row>
    <row r="1922" spans="2:2" x14ac:dyDescent="0.2">
      <c r="B1922" t="str">
        <f ca="1">Gcode2W1B!BF1926</f>
        <v/>
      </c>
    </row>
    <row r="1923" spans="2:2" x14ac:dyDescent="0.2">
      <c r="B1923" t="str">
        <f ca="1">Gcode2W1B!BF1927</f>
        <v/>
      </c>
    </row>
    <row r="1924" spans="2:2" x14ac:dyDescent="0.2">
      <c r="B1924" t="str">
        <f ca="1">Gcode2W1B!BF1928</f>
        <v/>
      </c>
    </row>
    <row r="1925" spans="2:2" x14ac:dyDescent="0.2">
      <c r="B1925" t="str">
        <f ca="1">Gcode2W1B!BF1929</f>
        <v/>
      </c>
    </row>
    <row r="1926" spans="2:2" x14ac:dyDescent="0.2">
      <c r="B1926" t="str">
        <f ca="1">Gcode2W1B!BF1930</f>
        <v/>
      </c>
    </row>
    <row r="1927" spans="2:2" x14ac:dyDescent="0.2">
      <c r="B1927" t="str">
        <f ca="1">Gcode2W1B!BF1931</f>
        <v/>
      </c>
    </row>
    <row r="1928" spans="2:2" x14ac:dyDescent="0.2">
      <c r="B1928" t="str">
        <f ca="1">Gcode2W1B!BF1932</f>
        <v/>
      </c>
    </row>
    <row r="1929" spans="2:2" x14ac:dyDescent="0.2">
      <c r="B1929" t="str">
        <f ca="1">Gcode2W1B!BF1933</f>
        <v/>
      </c>
    </row>
    <row r="1930" spans="2:2" x14ac:dyDescent="0.2">
      <c r="B1930" t="str">
        <f ca="1">Gcode2W1B!BF1934</f>
        <v/>
      </c>
    </row>
    <row r="1931" spans="2:2" x14ac:dyDescent="0.2">
      <c r="B1931" t="str">
        <f ca="1">Gcode2W1B!BF1935</f>
        <v/>
      </c>
    </row>
    <row r="1932" spans="2:2" x14ac:dyDescent="0.2">
      <c r="B1932" t="str">
        <f ca="1">Gcode2W1B!BF1936</f>
        <v/>
      </c>
    </row>
    <row r="1933" spans="2:2" x14ac:dyDescent="0.2">
      <c r="B1933" t="str">
        <f ca="1">Gcode2W1B!BF1937</f>
        <v/>
      </c>
    </row>
    <row r="1934" spans="2:2" x14ac:dyDescent="0.2">
      <c r="B1934" t="str">
        <f ca="1">Gcode2W1B!BF1938</f>
        <v/>
      </c>
    </row>
    <row r="1935" spans="2:2" x14ac:dyDescent="0.2">
      <c r="B1935" t="str">
        <f ca="1">Gcode2W1B!BF1939</f>
        <v/>
      </c>
    </row>
    <row r="1936" spans="2:2" x14ac:dyDescent="0.2">
      <c r="B1936" t="str">
        <f ca="1">Gcode2W1B!BF1940</f>
        <v/>
      </c>
    </row>
    <row r="1937" spans="2:2" x14ac:dyDescent="0.2">
      <c r="B1937" t="str">
        <f ca="1">Gcode2W1B!BF1941</f>
        <v/>
      </c>
    </row>
    <row r="1938" spans="2:2" x14ac:dyDescent="0.2">
      <c r="B1938" t="str">
        <f ca="1">Gcode2W1B!BF1942</f>
        <v/>
      </c>
    </row>
    <row r="1939" spans="2:2" x14ac:dyDescent="0.2">
      <c r="B1939" t="str">
        <f ca="1">Gcode2W1B!BF1943</f>
        <v/>
      </c>
    </row>
    <row r="1940" spans="2:2" x14ac:dyDescent="0.2">
      <c r="B1940" t="str">
        <f ca="1">Gcode2W1B!BF1944</f>
        <v/>
      </c>
    </row>
    <row r="1941" spans="2:2" x14ac:dyDescent="0.2">
      <c r="B1941" t="str">
        <f ca="1">Gcode2W1B!BF1945</f>
        <v/>
      </c>
    </row>
    <row r="1942" spans="2:2" x14ac:dyDescent="0.2">
      <c r="B1942" t="str">
        <f ca="1">Gcode2W1B!BF1946</f>
        <v/>
      </c>
    </row>
    <row r="1943" spans="2:2" x14ac:dyDescent="0.2">
      <c r="B1943" t="str">
        <f ca="1">Gcode2W1B!BF1947</f>
        <v/>
      </c>
    </row>
    <row r="1944" spans="2:2" x14ac:dyDescent="0.2">
      <c r="B1944" t="str">
        <f ca="1">Gcode2W1B!BF1948</f>
        <v/>
      </c>
    </row>
    <row r="1945" spans="2:2" x14ac:dyDescent="0.2">
      <c r="B1945" t="str">
        <f ca="1">Gcode2W1B!BF1949</f>
        <v/>
      </c>
    </row>
    <row r="1946" spans="2:2" x14ac:dyDescent="0.2">
      <c r="B1946" t="str">
        <f ca="1">Gcode2W1B!BF1950</f>
        <v/>
      </c>
    </row>
    <row r="1947" spans="2:2" x14ac:dyDescent="0.2">
      <c r="B1947" t="str">
        <f ca="1">Gcode2W1B!BF1951</f>
        <v/>
      </c>
    </row>
    <row r="1948" spans="2:2" x14ac:dyDescent="0.2">
      <c r="B1948" t="str">
        <f ca="1">Gcode2W1B!BF1952</f>
        <v/>
      </c>
    </row>
    <row r="1949" spans="2:2" x14ac:dyDescent="0.2">
      <c r="B1949" t="str">
        <f ca="1">Gcode2W1B!BF1953</f>
        <v/>
      </c>
    </row>
    <row r="1950" spans="2:2" x14ac:dyDescent="0.2">
      <c r="B1950" t="str">
        <f ca="1">Gcode2W1B!BF1954</f>
        <v/>
      </c>
    </row>
    <row r="1951" spans="2:2" x14ac:dyDescent="0.2">
      <c r="B1951" t="str">
        <f ca="1">Gcode2W1B!BF1955</f>
        <v/>
      </c>
    </row>
    <row r="1952" spans="2:2" x14ac:dyDescent="0.2">
      <c r="B1952" t="str">
        <f ca="1">Gcode2W1B!BF1956</f>
        <v/>
      </c>
    </row>
    <row r="1953" spans="2:2" x14ac:dyDescent="0.2">
      <c r="B1953" t="str">
        <f ca="1">Gcode2W1B!BF1957</f>
        <v/>
      </c>
    </row>
    <row r="1954" spans="2:2" x14ac:dyDescent="0.2">
      <c r="B1954" t="str">
        <f ca="1">Gcode2W1B!BF1958</f>
        <v/>
      </c>
    </row>
    <row r="1955" spans="2:2" x14ac:dyDescent="0.2">
      <c r="B1955" t="str">
        <f ca="1">Gcode2W1B!BF1959</f>
        <v/>
      </c>
    </row>
    <row r="1956" spans="2:2" x14ac:dyDescent="0.2">
      <c r="B1956" t="str">
        <f ca="1">Gcode2W1B!BF1960</f>
        <v/>
      </c>
    </row>
    <row r="1957" spans="2:2" x14ac:dyDescent="0.2">
      <c r="B1957" t="str">
        <f ca="1">Gcode2W1B!BF1961</f>
        <v/>
      </c>
    </row>
    <row r="1958" spans="2:2" x14ac:dyDescent="0.2">
      <c r="B1958" t="str">
        <f ca="1">Gcode2W1B!BF1962</f>
        <v/>
      </c>
    </row>
    <row r="1959" spans="2:2" x14ac:dyDescent="0.2">
      <c r="B1959" t="str">
        <f ca="1">Gcode2W1B!BF1963</f>
        <v/>
      </c>
    </row>
    <row r="1960" spans="2:2" x14ac:dyDescent="0.2">
      <c r="B1960" t="str">
        <f ca="1">Gcode2W1B!BF1964</f>
        <v/>
      </c>
    </row>
    <row r="1961" spans="2:2" x14ac:dyDescent="0.2">
      <c r="B1961" t="str">
        <f ca="1">Gcode2W1B!BF1965</f>
        <v/>
      </c>
    </row>
    <row r="1962" spans="2:2" x14ac:dyDescent="0.2">
      <c r="B1962" t="str">
        <f ca="1">Gcode2W1B!BF1966</f>
        <v/>
      </c>
    </row>
    <row r="1963" spans="2:2" x14ac:dyDescent="0.2">
      <c r="B1963" t="str">
        <f ca="1">Gcode2W1B!BF1967</f>
        <v/>
      </c>
    </row>
    <row r="1964" spans="2:2" x14ac:dyDescent="0.2">
      <c r="B1964" t="str">
        <f ca="1">Gcode2W1B!BF1968</f>
        <v/>
      </c>
    </row>
    <row r="1965" spans="2:2" x14ac:dyDescent="0.2">
      <c r="B1965" t="str">
        <f ca="1">Gcode2W1B!BF1969</f>
        <v/>
      </c>
    </row>
    <row r="1966" spans="2:2" x14ac:dyDescent="0.2">
      <c r="B1966" t="str">
        <f ca="1">Gcode2W1B!BF1970</f>
        <v/>
      </c>
    </row>
    <row r="1967" spans="2:2" x14ac:dyDescent="0.2">
      <c r="B1967" t="str">
        <f ca="1">Gcode2W1B!BF1971</f>
        <v/>
      </c>
    </row>
    <row r="1968" spans="2:2" x14ac:dyDescent="0.2">
      <c r="B1968" t="str">
        <f ca="1">Gcode2W1B!BF1972</f>
        <v/>
      </c>
    </row>
    <row r="1969" spans="2:2" x14ac:dyDescent="0.2">
      <c r="B1969" t="str">
        <f ca="1">Gcode2W1B!BF1973</f>
        <v/>
      </c>
    </row>
    <row r="1970" spans="2:2" x14ac:dyDescent="0.2">
      <c r="B1970" t="str">
        <f ca="1">Gcode2W1B!BF1974</f>
        <v/>
      </c>
    </row>
    <row r="1971" spans="2:2" x14ac:dyDescent="0.2">
      <c r="B1971" t="str">
        <f ca="1">Gcode2W1B!BF1975</f>
        <v/>
      </c>
    </row>
    <row r="1972" spans="2:2" x14ac:dyDescent="0.2">
      <c r="B1972" t="str">
        <f ca="1">Gcode2W1B!BF1976</f>
        <v/>
      </c>
    </row>
    <row r="1973" spans="2:2" x14ac:dyDescent="0.2">
      <c r="B1973" t="str">
        <f ca="1">Gcode2W1B!BF1977</f>
        <v/>
      </c>
    </row>
    <row r="1974" spans="2:2" x14ac:dyDescent="0.2">
      <c r="B1974" t="str">
        <f ca="1">Gcode2W1B!BF1978</f>
        <v/>
      </c>
    </row>
    <row r="1975" spans="2:2" x14ac:dyDescent="0.2">
      <c r="B1975" t="str">
        <f ca="1">Gcode2W1B!BF1979</f>
        <v/>
      </c>
    </row>
    <row r="1976" spans="2:2" x14ac:dyDescent="0.2">
      <c r="B1976" t="str">
        <f ca="1">Gcode2W1B!BF1980</f>
        <v/>
      </c>
    </row>
    <row r="1977" spans="2:2" x14ac:dyDescent="0.2">
      <c r="B1977" t="str">
        <f ca="1">Gcode2W1B!BF1981</f>
        <v/>
      </c>
    </row>
    <row r="1978" spans="2:2" x14ac:dyDescent="0.2">
      <c r="B1978" t="str">
        <f ca="1">Gcode2W1B!BF1982</f>
        <v/>
      </c>
    </row>
    <row r="1979" spans="2:2" x14ac:dyDescent="0.2">
      <c r="B1979" t="str">
        <f ca="1">Gcode2W1B!BF1983</f>
        <v/>
      </c>
    </row>
    <row r="1980" spans="2:2" x14ac:dyDescent="0.2">
      <c r="B1980" t="str">
        <f ca="1">Gcode2W1B!BF1984</f>
        <v/>
      </c>
    </row>
    <row r="1981" spans="2:2" x14ac:dyDescent="0.2">
      <c r="B1981" t="str">
        <f ca="1">Gcode2W1B!BF1985</f>
        <v/>
      </c>
    </row>
    <row r="1982" spans="2:2" x14ac:dyDescent="0.2">
      <c r="B1982" t="str">
        <f ca="1">Gcode2W1B!BF1986</f>
        <v/>
      </c>
    </row>
    <row r="1983" spans="2:2" x14ac:dyDescent="0.2">
      <c r="B1983" t="str">
        <f ca="1">Gcode2W1B!BF1987</f>
        <v/>
      </c>
    </row>
    <row r="1984" spans="2:2" x14ac:dyDescent="0.2">
      <c r="B1984" t="str">
        <f ca="1">Gcode2W1B!BF1988</f>
        <v/>
      </c>
    </row>
    <row r="1985" spans="2:2" x14ac:dyDescent="0.2">
      <c r="B1985" t="str">
        <f ca="1">Gcode2W1B!BF1989</f>
        <v/>
      </c>
    </row>
    <row r="1986" spans="2:2" x14ac:dyDescent="0.2">
      <c r="B1986" t="str">
        <f ca="1">Gcode2W1B!BF1990</f>
        <v/>
      </c>
    </row>
    <row r="1987" spans="2:2" x14ac:dyDescent="0.2">
      <c r="B1987" t="str">
        <f ca="1">Gcode2W1B!BF1991</f>
        <v/>
      </c>
    </row>
    <row r="1988" spans="2:2" x14ac:dyDescent="0.2">
      <c r="B1988" t="str">
        <f ca="1">Gcode2W1B!BF1992</f>
        <v/>
      </c>
    </row>
    <row r="1989" spans="2:2" x14ac:dyDescent="0.2">
      <c r="B1989" t="str">
        <f ca="1">Gcode2W1B!BF1993</f>
        <v/>
      </c>
    </row>
    <row r="1990" spans="2:2" x14ac:dyDescent="0.2">
      <c r="B1990" t="str">
        <f ca="1">Gcode2W1B!BF1994</f>
        <v/>
      </c>
    </row>
    <row r="1991" spans="2:2" x14ac:dyDescent="0.2">
      <c r="B1991" t="str">
        <f ca="1">Gcode2W1B!BF1995</f>
        <v/>
      </c>
    </row>
    <row r="1992" spans="2:2" x14ac:dyDescent="0.2">
      <c r="B1992" t="str">
        <f ca="1">Gcode2W1B!BF1996</f>
        <v/>
      </c>
    </row>
    <row r="1993" spans="2:2" x14ac:dyDescent="0.2">
      <c r="B1993" t="str">
        <f ca="1">Gcode2W1B!BF1997</f>
        <v/>
      </c>
    </row>
    <row r="1994" spans="2:2" x14ac:dyDescent="0.2">
      <c r="B1994" t="str">
        <f ca="1">Gcode2W1B!BF1998</f>
        <v/>
      </c>
    </row>
    <row r="1995" spans="2:2" x14ac:dyDescent="0.2">
      <c r="B1995" t="str">
        <f ca="1">Gcode2W1B!BF1999</f>
        <v/>
      </c>
    </row>
    <row r="1996" spans="2:2" x14ac:dyDescent="0.2">
      <c r="B1996" t="str">
        <f ca="1">Gcode2W1B!BF2000</f>
        <v/>
      </c>
    </row>
    <row r="1997" spans="2:2" x14ac:dyDescent="0.2">
      <c r="B1997" t="str">
        <f ca="1">Gcode2W1B!BF2001</f>
        <v/>
      </c>
    </row>
    <row r="1998" spans="2:2" x14ac:dyDescent="0.2">
      <c r="B1998" t="str">
        <f ca="1">Gcode2W1B!BF2002</f>
        <v/>
      </c>
    </row>
    <row r="1999" spans="2:2" x14ac:dyDescent="0.2">
      <c r="B1999" t="str">
        <f ca="1">Gcode2W1B!BF2003</f>
        <v/>
      </c>
    </row>
    <row r="2000" spans="2:2" x14ac:dyDescent="0.2">
      <c r="B2000" t="str">
        <f ca="1">Gcode2W1B!BF2004</f>
        <v/>
      </c>
    </row>
    <row r="2001" spans="2:2" x14ac:dyDescent="0.2">
      <c r="B2001" t="str">
        <f ca="1">Gcode2W1B!BF2005</f>
        <v/>
      </c>
    </row>
    <row r="2002" spans="2:2" x14ac:dyDescent="0.2">
      <c r="B2002" t="str">
        <f ca="1">Gcode2W1B!BF2006</f>
        <v/>
      </c>
    </row>
    <row r="2003" spans="2:2" x14ac:dyDescent="0.2">
      <c r="B2003" t="str">
        <f ca="1">Gcode2W1B!BF2007</f>
        <v/>
      </c>
    </row>
    <row r="2004" spans="2:2" x14ac:dyDescent="0.2">
      <c r="B2004" t="str">
        <f ca="1">Gcode2W1B!BF2008</f>
        <v/>
      </c>
    </row>
    <row r="2005" spans="2:2" x14ac:dyDescent="0.2">
      <c r="B2005" t="str">
        <f ca="1">Gcode2W1B!BF2009</f>
        <v/>
      </c>
    </row>
    <row r="2006" spans="2:2" x14ac:dyDescent="0.2">
      <c r="B2006" t="str">
        <f ca="1">Gcode2W1B!BF2010</f>
        <v/>
      </c>
    </row>
    <row r="2007" spans="2:2" x14ac:dyDescent="0.2">
      <c r="B2007" t="str">
        <f ca="1">Gcode2W1B!BF2011</f>
        <v/>
      </c>
    </row>
    <row r="2008" spans="2:2" x14ac:dyDescent="0.2">
      <c r="B2008" t="str">
        <f ca="1">Gcode2W1B!BF2012</f>
        <v/>
      </c>
    </row>
    <row r="2009" spans="2:2" x14ac:dyDescent="0.2">
      <c r="B2009" t="str">
        <f ca="1">Gcode2W1B!BF2013</f>
        <v/>
      </c>
    </row>
  </sheetData>
  <phoneticPr fontId="1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391"/>
  <sheetViews>
    <sheetView workbookViewId="0">
      <selection activeCell="U23" sqref="U23"/>
    </sheetView>
  </sheetViews>
  <sheetFormatPr defaultRowHeight="12.75" x14ac:dyDescent="0.2"/>
  <sheetData>
    <row r="1" spans="1:2" x14ac:dyDescent="0.2">
      <c r="A1">
        <v>1</v>
      </c>
      <c r="B1">
        <v>1.119E-3</v>
      </c>
    </row>
    <row r="2" spans="1:2" x14ac:dyDescent="0.2">
      <c r="A2">
        <v>1</v>
      </c>
      <c r="B2">
        <v>4.1830000000000001E-3</v>
      </c>
    </row>
    <row r="3" spans="1:2" x14ac:dyDescent="0.2">
      <c r="A3">
        <v>0.99843199999999999</v>
      </c>
      <c r="B3">
        <v>4.2230000000000002E-3</v>
      </c>
    </row>
    <row r="4" spans="1:2" x14ac:dyDescent="0.2">
      <c r="A4">
        <v>0.99529599999999996</v>
      </c>
      <c r="B4">
        <v>4.3080000000000002E-3</v>
      </c>
    </row>
    <row r="5" spans="1:2" x14ac:dyDescent="0.2">
      <c r="A5">
        <v>0.99216000000000004</v>
      </c>
      <c r="B5">
        <v>4.3949999999999996E-3</v>
      </c>
    </row>
    <row r="6" spans="1:2" x14ac:dyDescent="0.2">
      <c r="A6">
        <v>0.98902400000000001</v>
      </c>
      <c r="B6">
        <v>4.4850000000000003E-3</v>
      </c>
    </row>
    <row r="7" spans="1:2" x14ac:dyDescent="0.2">
      <c r="A7">
        <v>0.98537699999999995</v>
      </c>
      <c r="B7">
        <v>4.5900000000000003E-3</v>
      </c>
    </row>
    <row r="8" spans="1:2" x14ac:dyDescent="0.2">
      <c r="A8">
        <v>0.98249699999999995</v>
      </c>
      <c r="B8">
        <v>4.6730000000000001E-3</v>
      </c>
    </row>
    <row r="9" spans="1:2" x14ac:dyDescent="0.2">
      <c r="A9">
        <v>0.98084800000000005</v>
      </c>
      <c r="B9">
        <v>4.7200000000000002E-3</v>
      </c>
    </row>
    <row r="10" spans="1:2" x14ac:dyDescent="0.2">
      <c r="A10">
        <v>0.97682800000000003</v>
      </c>
      <c r="B10">
        <v>4.836E-3</v>
      </c>
    </row>
    <row r="11" spans="1:2" x14ac:dyDescent="0.2">
      <c r="A11">
        <v>0.97048199999999996</v>
      </c>
      <c r="B11">
        <v>5.025E-3</v>
      </c>
    </row>
    <row r="12" spans="1:2" x14ac:dyDescent="0.2">
      <c r="A12">
        <v>0.96340700000000001</v>
      </c>
      <c r="B12">
        <v>5.2399999999999999E-3</v>
      </c>
    </row>
    <row r="13" spans="1:2" x14ac:dyDescent="0.2">
      <c r="A13">
        <v>0.95319699999999996</v>
      </c>
      <c r="B13">
        <v>5.555E-3</v>
      </c>
    </row>
    <row r="14" spans="1:2" x14ac:dyDescent="0.2">
      <c r="A14">
        <v>0.94058200000000003</v>
      </c>
      <c r="B14">
        <v>5.96E-3</v>
      </c>
    </row>
    <row r="15" spans="1:2" x14ac:dyDescent="0.2">
      <c r="A15">
        <v>0.93112099999999998</v>
      </c>
      <c r="B15">
        <v>6.2740000000000001E-3</v>
      </c>
    </row>
    <row r="16" spans="1:2" x14ac:dyDescent="0.2">
      <c r="A16">
        <v>0.92466700000000002</v>
      </c>
      <c r="B16">
        <v>6.4929999999999996E-3</v>
      </c>
    </row>
    <row r="17" spans="1:2" x14ac:dyDescent="0.2">
      <c r="A17">
        <v>0.916597</v>
      </c>
      <c r="B17">
        <v>6.7689999999999998E-3</v>
      </c>
    </row>
    <row r="18" spans="1:2" x14ac:dyDescent="0.2">
      <c r="A18">
        <v>0.90867299999999995</v>
      </c>
      <c r="B18">
        <v>7.0400000000000003E-3</v>
      </c>
    </row>
    <row r="19" spans="1:2" x14ac:dyDescent="0.2">
      <c r="A19">
        <v>0.90236300000000003</v>
      </c>
      <c r="B19">
        <v>7.2579999999999997E-3</v>
      </c>
    </row>
    <row r="20" spans="1:2" x14ac:dyDescent="0.2">
      <c r="A20">
        <v>0.89605299999999999</v>
      </c>
      <c r="B20">
        <v>7.4780000000000003E-3</v>
      </c>
    </row>
    <row r="21" spans="1:2" x14ac:dyDescent="0.2">
      <c r="A21">
        <v>0.88974399999999998</v>
      </c>
      <c r="B21">
        <v>7.7019999999999996E-3</v>
      </c>
    </row>
    <row r="22" spans="1:2" x14ac:dyDescent="0.2">
      <c r="A22">
        <v>0.88343300000000002</v>
      </c>
      <c r="B22">
        <v>7.9310000000000005E-3</v>
      </c>
    </row>
    <row r="23" spans="1:2" x14ac:dyDescent="0.2">
      <c r="A23">
        <v>0.87396600000000002</v>
      </c>
      <c r="B23">
        <v>8.2780000000000006E-3</v>
      </c>
    </row>
    <row r="24" spans="1:2" x14ac:dyDescent="0.2">
      <c r="A24">
        <v>0.861344</v>
      </c>
      <c r="B24">
        <v>8.7480000000000006E-3</v>
      </c>
    </row>
    <row r="25" spans="1:2" x14ac:dyDescent="0.2">
      <c r="A25">
        <v>0.85187800000000002</v>
      </c>
      <c r="B25">
        <v>9.1039999999999992E-3</v>
      </c>
    </row>
    <row r="26" spans="1:2" x14ac:dyDescent="0.2">
      <c r="A26">
        <v>0.84556799999999999</v>
      </c>
      <c r="B26">
        <v>9.3419999999999996E-3</v>
      </c>
    </row>
    <row r="27" spans="1:2" x14ac:dyDescent="0.2">
      <c r="A27">
        <v>0.83610499999999999</v>
      </c>
      <c r="B27">
        <v>9.7040000000000008E-3</v>
      </c>
    </row>
    <row r="28" spans="1:2" x14ac:dyDescent="0.2">
      <c r="A28">
        <v>0.82348900000000003</v>
      </c>
      <c r="B28">
        <v>1.0194E-2</v>
      </c>
    </row>
    <row r="29" spans="1:2" x14ac:dyDescent="0.2">
      <c r="A29">
        <v>0.81446700000000005</v>
      </c>
      <c r="B29">
        <v>1.0547000000000001E-2</v>
      </c>
    </row>
    <row r="30" spans="1:2" x14ac:dyDescent="0.2">
      <c r="A30">
        <v>0.81013999999999997</v>
      </c>
      <c r="B30">
        <v>1.0716E-2</v>
      </c>
    </row>
    <row r="31" spans="1:2" x14ac:dyDescent="0.2">
      <c r="A31">
        <v>0.80537400000000003</v>
      </c>
      <c r="B31">
        <v>1.0904E-2</v>
      </c>
    </row>
    <row r="32" spans="1:2" x14ac:dyDescent="0.2">
      <c r="A32">
        <v>0.79591599999999996</v>
      </c>
      <c r="B32">
        <v>1.1279000000000001E-2</v>
      </c>
    </row>
    <row r="33" spans="1:2" x14ac:dyDescent="0.2">
      <c r="A33">
        <v>0.78330599999999995</v>
      </c>
      <c r="B33">
        <v>1.1786E-2</v>
      </c>
    </row>
    <row r="34" spans="1:2" x14ac:dyDescent="0.2">
      <c r="A34">
        <v>0.76438099999999998</v>
      </c>
      <c r="B34">
        <v>1.2555999999999999E-2</v>
      </c>
    </row>
    <row r="35" spans="1:2" x14ac:dyDescent="0.2">
      <c r="A35">
        <v>0.74545099999999997</v>
      </c>
      <c r="B35">
        <v>1.3332999999999999E-2</v>
      </c>
    </row>
    <row r="36" spans="1:2" x14ac:dyDescent="0.2">
      <c r="A36">
        <v>0.73283500000000001</v>
      </c>
      <c r="B36">
        <v>1.3854E-2</v>
      </c>
    </row>
    <row r="37" spans="1:2" x14ac:dyDescent="0.2">
      <c r="A37">
        <v>0.72022399999999998</v>
      </c>
      <c r="B37">
        <v>1.4376999999999999E-2</v>
      </c>
    </row>
    <row r="38" spans="1:2" x14ac:dyDescent="0.2">
      <c r="A38">
        <v>0.70761399999999997</v>
      </c>
      <c r="B38">
        <v>1.4907E-2</v>
      </c>
    </row>
    <row r="39" spans="1:2" x14ac:dyDescent="0.2">
      <c r="A39">
        <v>0.69683899999999999</v>
      </c>
      <c r="B39">
        <v>1.5368E-2</v>
      </c>
    </row>
    <row r="40" spans="1:2" x14ac:dyDescent="0.2">
      <c r="A40">
        <v>0.68769100000000005</v>
      </c>
      <c r="B40">
        <v>1.5758999999999999E-2</v>
      </c>
    </row>
    <row r="41" spans="1:2" x14ac:dyDescent="0.2">
      <c r="A41">
        <v>0.67800800000000006</v>
      </c>
      <c r="B41">
        <v>1.617E-2</v>
      </c>
    </row>
    <row r="42" spans="1:2" x14ac:dyDescent="0.2">
      <c r="A42">
        <v>0.66473499999999996</v>
      </c>
      <c r="B42">
        <v>1.6730999999999999E-2</v>
      </c>
    </row>
    <row r="43" spans="1:2" x14ac:dyDescent="0.2">
      <c r="A43">
        <v>0.65178700000000001</v>
      </c>
      <c r="B43">
        <v>1.728E-2</v>
      </c>
    </row>
    <row r="44" spans="1:2" x14ac:dyDescent="0.2">
      <c r="A44">
        <v>0.64242500000000002</v>
      </c>
      <c r="B44">
        <v>1.7679E-2</v>
      </c>
    </row>
    <row r="45" spans="1:2" x14ac:dyDescent="0.2">
      <c r="A45">
        <v>0.63251000000000002</v>
      </c>
      <c r="B45">
        <v>1.8103000000000001E-2</v>
      </c>
    </row>
    <row r="46" spans="1:2" x14ac:dyDescent="0.2">
      <c r="A46">
        <v>0.62368100000000004</v>
      </c>
      <c r="B46">
        <v>1.8481000000000001E-2</v>
      </c>
    </row>
    <row r="47" spans="1:2" x14ac:dyDescent="0.2">
      <c r="A47">
        <v>0.61539699999999997</v>
      </c>
      <c r="B47">
        <v>1.8835000000000001E-2</v>
      </c>
    </row>
    <row r="48" spans="1:2" x14ac:dyDescent="0.2">
      <c r="A48">
        <v>0.60602400000000001</v>
      </c>
      <c r="B48">
        <v>1.9234000000000001E-2</v>
      </c>
    </row>
    <row r="49" spans="1:2" x14ac:dyDescent="0.2">
      <c r="A49">
        <v>0.59665000000000001</v>
      </c>
      <c r="B49">
        <v>1.9630999999999999E-2</v>
      </c>
    </row>
    <row r="50" spans="1:2" x14ac:dyDescent="0.2">
      <c r="A50">
        <v>0.58967400000000003</v>
      </c>
      <c r="B50">
        <v>1.9924000000000001E-2</v>
      </c>
    </row>
    <row r="51" spans="1:2" x14ac:dyDescent="0.2">
      <c r="A51">
        <v>0.58194299999999999</v>
      </c>
      <c r="B51">
        <v>2.0247999999999999E-2</v>
      </c>
    </row>
    <row r="52" spans="1:2" x14ac:dyDescent="0.2">
      <c r="A52">
        <v>0.57171000000000005</v>
      </c>
      <c r="B52">
        <v>2.0676E-2</v>
      </c>
    </row>
    <row r="53" spans="1:2" x14ac:dyDescent="0.2">
      <c r="A53">
        <v>0.56213000000000002</v>
      </c>
      <c r="B53">
        <v>2.1076000000000001E-2</v>
      </c>
    </row>
    <row r="54" spans="1:2" x14ac:dyDescent="0.2">
      <c r="A54">
        <v>0.55266000000000004</v>
      </c>
      <c r="B54">
        <v>2.1468000000000001E-2</v>
      </c>
    </row>
    <row r="55" spans="1:2" x14ac:dyDescent="0.2">
      <c r="A55">
        <v>0.53937900000000005</v>
      </c>
      <c r="B55">
        <v>2.2013000000000001E-2</v>
      </c>
    </row>
    <row r="56" spans="1:2" x14ac:dyDescent="0.2">
      <c r="A56">
        <v>0.52697000000000005</v>
      </c>
      <c r="B56">
        <v>2.2509999999999999E-2</v>
      </c>
    </row>
    <row r="57" spans="1:2" x14ac:dyDescent="0.2">
      <c r="A57">
        <v>0.52033300000000005</v>
      </c>
      <c r="B57">
        <v>2.2776999999999999E-2</v>
      </c>
    </row>
    <row r="58" spans="1:2" x14ac:dyDescent="0.2">
      <c r="A58">
        <v>0.512826</v>
      </c>
      <c r="B58">
        <v>2.3078999999999999E-2</v>
      </c>
    </row>
    <row r="59" spans="1:2" x14ac:dyDescent="0.2">
      <c r="A59">
        <v>0.503467</v>
      </c>
      <c r="B59">
        <v>2.3449000000000001E-2</v>
      </c>
    </row>
    <row r="60" spans="1:2" x14ac:dyDescent="0.2">
      <c r="A60">
        <v>0.49410599999999999</v>
      </c>
      <c r="B60">
        <v>2.3812E-2</v>
      </c>
    </row>
    <row r="61" spans="1:2" x14ac:dyDescent="0.2">
      <c r="A61">
        <v>0.48474299999999998</v>
      </c>
      <c r="B61">
        <v>2.4170000000000001E-2</v>
      </c>
    </row>
    <row r="62" spans="1:2" x14ac:dyDescent="0.2">
      <c r="A62">
        <v>0.47537699999999999</v>
      </c>
      <c r="B62">
        <v>2.4521999999999999E-2</v>
      </c>
    </row>
    <row r="63" spans="1:2" x14ac:dyDescent="0.2">
      <c r="A63">
        <v>0.46834900000000002</v>
      </c>
      <c r="B63">
        <v>2.4778000000000001E-2</v>
      </c>
    </row>
    <row r="64" spans="1:2" x14ac:dyDescent="0.2">
      <c r="A64">
        <v>0.46366200000000002</v>
      </c>
      <c r="B64">
        <v>2.4947E-2</v>
      </c>
    </row>
    <row r="65" spans="1:2" x14ac:dyDescent="0.2">
      <c r="A65">
        <v>0.45810299999999998</v>
      </c>
      <c r="B65">
        <v>2.5145000000000001E-2</v>
      </c>
    </row>
    <row r="66" spans="1:2" x14ac:dyDescent="0.2">
      <c r="A66">
        <v>0.45254499999999998</v>
      </c>
      <c r="B66">
        <v>2.5343999999999998E-2</v>
      </c>
    </row>
    <row r="67" spans="1:2" x14ac:dyDescent="0.2">
      <c r="A67">
        <v>0.44785799999999998</v>
      </c>
      <c r="B67">
        <v>2.5513999999999998E-2</v>
      </c>
    </row>
    <row r="68" spans="1:2" x14ac:dyDescent="0.2">
      <c r="A68">
        <v>0.44317200000000001</v>
      </c>
      <c r="B68">
        <v>2.5680999999999999E-2</v>
      </c>
    </row>
    <row r="69" spans="1:2" x14ac:dyDescent="0.2">
      <c r="A69">
        <v>0.43848500000000001</v>
      </c>
      <c r="B69">
        <v>2.5843000000000001E-2</v>
      </c>
    </row>
    <row r="70" spans="1:2" x14ac:dyDescent="0.2">
      <c r="A70">
        <v>0.43379800000000002</v>
      </c>
      <c r="B70">
        <v>2.6002000000000001E-2</v>
      </c>
    </row>
    <row r="71" spans="1:2" x14ac:dyDescent="0.2">
      <c r="A71">
        <v>0.42813000000000001</v>
      </c>
      <c r="B71">
        <v>2.6193000000000001E-2</v>
      </c>
    </row>
    <row r="72" spans="1:2" x14ac:dyDescent="0.2">
      <c r="A72">
        <v>0.42202600000000001</v>
      </c>
      <c r="B72">
        <v>2.6397E-2</v>
      </c>
    </row>
    <row r="73" spans="1:2" x14ac:dyDescent="0.2">
      <c r="A73">
        <v>0.41689999999999999</v>
      </c>
      <c r="B73">
        <v>2.6571000000000001E-2</v>
      </c>
    </row>
    <row r="74" spans="1:2" x14ac:dyDescent="0.2">
      <c r="A74">
        <v>0.41221000000000002</v>
      </c>
      <c r="B74">
        <v>2.6727000000000001E-2</v>
      </c>
    </row>
    <row r="75" spans="1:2" x14ac:dyDescent="0.2">
      <c r="A75">
        <v>0.408692</v>
      </c>
      <c r="B75">
        <v>2.6842000000000001E-2</v>
      </c>
    </row>
    <row r="76" spans="1:2" x14ac:dyDescent="0.2">
      <c r="A76">
        <v>0.40634700000000001</v>
      </c>
      <c r="B76">
        <v>2.6917E-2</v>
      </c>
    </row>
    <row r="77" spans="1:2" x14ac:dyDescent="0.2">
      <c r="A77">
        <v>0.40400399999999997</v>
      </c>
      <c r="B77">
        <v>2.699E-2</v>
      </c>
    </row>
    <row r="78" spans="1:2" x14ac:dyDescent="0.2">
      <c r="A78">
        <v>0.40166099999999999</v>
      </c>
      <c r="B78">
        <v>2.7060000000000001E-2</v>
      </c>
    </row>
    <row r="79" spans="1:2" x14ac:dyDescent="0.2">
      <c r="A79">
        <v>0.39893600000000001</v>
      </c>
      <c r="B79">
        <v>2.7140000000000001E-2</v>
      </c>
    </row>
    <row r="80" spans="1:2" x14ac:dyDescent="0.2">
      <c r="A80">
        <v>0.39621099999999998</v>
      </c>
      <c r="B80">
        <v>2.7220000000000001E-2</v>
      </c>
    </row>
    <row r="81" spans="1:2" x14ac:dyDescent="0.2">
      <c r="A81">
        <v>0.39378600000000002</v>
      </c>
      <c r="B81">
        <v>2.7292E-2</v>
      </c>
    </row>
    <row r="82" spans="1:2" x14ac:dyDescent="0.2">
      <c r="A82">
        <v>0.39018799999999998</v>
      </c>
      <c r="B82">
        <v>2.7400999999999998E-2</v>
      </c>
    </row>
    <row r="83" spans="1:2" x14ac:dyDescent="0.2">
      <c r="A83">
        <v>0.38315399999999999</v>
      </c>
      <c r="B83">
        <v>2.7611E-2</v>
      </c>
    </row>
    <row r="84" spans="1:2" x14ac:dyDescent="0.2">
      <c r="A84">
        <v>0.373774</v>
      </c>
      <c r="B84">
        <v>2.7881E-2</v>
      </c>
    </row>
    <row r="85" spans="1:2" x14ac:dyDescent="0.2">
      <c r="A85">
        <v>0.36178700000000003</v>
      </c>
      <c r="B85">
        <v>2.8208E-2</v>
      </c>
    </row>
    <row r="86" spans="1:2" x14ac:dyDescent="0.2">
      <c r="A86">
        <v>0.34980899999999998</v>
      </c>
      <c r="B86">
        <v>2.8504000000000002E-2</v>
      </c>
    </row>
    <row r="87" spans="1:2" x14ac:dyDescent="0.2">
      <c r="A87">
        <v>0.340447</v>
      </c>
      <c r="B87">
        <v>2.8719999999999999E-2</v>
      </c>
    </row>
    <row r="88" spans="1:2" x14ac:dyDescent="0.2">
      <c r="A88">
        <v>0.33108500000000002</v>
      </c>
      <c r="B88">
        <v>2.8919E-2</v>
      </c>
    </row>
    <row r="89" spans="1:2" x14ac:dyDescent="0.2">
      <c r="A89">
        <v>0.32172299999999998</v>
      </c>
      <c r="B89">
        <v>2.9101999999999999E-2</v>
      </c>
    </row>
    <row r="90" spans="1:2" x14ac:dyDescent="0.2">
      <c r="A90">
        <v>0.31273899999999999</v>
      </c>
      <c r="B90">
        <v>2.9260000000000001E-2</v>
      </c>
    </row>
    <row r="91" spans="1:2" x14ac:dyDescent="0.2">
      <c r="A91">
        <v>0.30608800000000003</v>
      </c>
      <c r="B91">
        <v>2.9364999999999999E-2</v>
      </c>
    </row>
    <row r="92" spans="1:2" x14ac:dyDescent="0.2">
      <c r="A92">
        <v>0.29904199999999997</v>
      </c>
      <c r="B92">
        <v>2.9468999999999999E-2</v>
      </c>
    </row>
    <row r="93" spans="1:2" x14ac:dyDescent="0.2">
      <c r="A93">
        <v>0.28964800000000002</v>
      </c>
      <c r="B93">
        <v>2.9593000000000001E-2</v>
      </c>
    </row>
    <row r="94" spans="1:2" x14ac:dyDescent="0.2">
      <c r="A94">
        <v>0.28380300000000003</v>
      </c>
      <c r="B94">
        <v>2.9661E-2</v>
      </c>
    </row>
    <row r="95" spans="1:2" x14ac:dyDescent="0.2">
      <c r="A95">
        <v>0.28170000000000001</v>
      </c>
      <c r="B95">
        <v>2.9685E-2</v>
      </c>
    </row>
    <row r="96" spans="1:2" x14ac:dyDescent="0.2">
      <c r="A96">
        <v>0.27956999999999999</v>
      </c>
      <c r="B96">
        <v>2.971E-2</v>
      </c>
    </row>
    <row r="97" spans="1:2" x14ac:dyDescent="0.2">
      <c r="A97">
        <v>0.277221</v>
      </c>
      <c r="B97">
        <v>2.9741E-2</v>
      </c>
    </row>
    <row r="98" spans="1:2" x14ac:dyDescent="0.2">
      <c r="A98">
        <v>0.27459899999999998</v>
      </c>
      <c r="B98">
        <v>2.9777000000000001E-2</v>
      </c>
    </row>
    <row r="99" spans="1:2" x14ac:dyDescent="0.2">
      <c r="A99">
        <v>0.27197700000000002</v>
      </c>
      <c r="B99">
        <v>2.9812999999999999E-2</v>
      </c>
    </row>
    <row r="100" spans="1:2" x14ac:dyDescent="0.2">
      <c r="A100">
        <v>0.26962900000000001</v>
      </c>
      <c r="B100">
        <v>2.9842E-2</v>
      </c>
    </row>
    <row r="101" spans="1:2" x14ac:dyDescent="0.2">
      <c r="A101">
        <v>0.26788099999999998</v>
      </c>
      <c r="B101">
        <v>2.9860000000000001E-2</v>
      </c>
    </row>
    <row r="102" spans="1:2" x14ac:dyDescent="0.2">
      <c r="A102">
        <v>0.26670899999999997</v>
      </c>
      <c r="B102">
        <v>2.9871000000000002E-2</v>
      </c>
    </row>
    <row r="103" spans="1:2" x14ac:dyDescent="0.2">
      <c r="A103">
        <v>0.26494299999999998</v>
      </c>
      <c r="B103">
        <v>2.9887E-2</v>
      </c>
    </row>
    <row r="104" spans="1:2" x14ac:dyDescent="0.2">
      <c r="A104">
        <v>0.260133</v>
      </c>
      <c r="B104">
        <v>2.9932E-2</v>
      </c>
    </row>
    <row r="105" spans="1:2" x14ac:dyDescent="0.2">
      <c r="A105">
        <v>0.25491599999999998</v>
      </c>
      <c r="B105">
        <v>2.998E-2</v>
      </c>
    </row>
    <row r="106" spans="1:2" x14ac:dyDescent="0.2">
      <c r="A106">
        <v>0.25334000000000001</v>
      </c>
      <c r="B106">
        <v>2.9995000000000001E-2</v>
      </c>
    </row>
    <row r="107" spans="1:2" x14ac:dyDescent="0.2">
      <c r="A107">
        <v>0.25334000000000001</v>
      </c>
      <c r="B107">
        <v>2.8032999999999999E-2</v>
      </c>
    </row>
    <row r="108" spans="1:2" x14ac:dyDescent="0.2">
      <c r="A108">
        <v>0.25334000000000001</v>
      </c>
      <c r="B108">
        <v>2.6071E-2</v>
      </c>
    </row>
    <row r="109" spans="1:2" x14ac:dyDescent="0.2">
      <c r="A109">
        <v>0.216303</v>
      </c>
      <c r="B109">
        <v>2.6071E-2</v>
      </c>
    </row>
    <row r="110" spans="1:2" x14ac:dyDescent="0.2">
      <c r="A110">
        <v>0.17926600000000001</v>
      </c>
      <c r="B110">
        <v>2.6071E-2</v>
      </c>
    </row>
    <row r="111" spans="1:2" x14ac:dyDescent="0.2">
      <c r="A111">
        <v>0.17926600000000001</v>
      </c>
      <c r="B111">
        <v>2.8022999999999999E-2</v>
      </c>
    </row>
    <row r="112" spans="1:2" x14ac:dyDescent="0.2">
      <c r="A112">
        <v>0.17926600000000001</v>
      </c>
      <c r="B112">
        <v>2.9974000000000001E-2</v>
      </c>
    </row>
    <row r="113" spans="1:2" x14ac:dyDescent="0.2">
      <c r="A113">
        <v>0.17754500000000001</v>
      </c>
      <c r="B113">
        <v>2.9947999999999999E-2</v>
      </c>
    </row>
    <row r="114" spans="1:2" x14ac:dyDescent="0.2">
      <c r="A114">
        <v>0.17410100000000001</v>
      </c>
      <c r="B114">
        <v>2.9891999999999998E-2</v>
      </c>
    </row>
    <row r="115" spans="1:2" x14ac:dyDescent="0.2">
      <c r="A115">
        <v>0.17064499999999999</v>
      </c>
      <c r="B115">
        <v>2.9832000000000001E-2</v>
      </c>
    </row>
    <row r="116" spans="1:2" x14ac:dyDescent="0.2">
      <c r="A116">
        <v>0.16717499999999999</v>
      </c>
      <c r="B116">
        <v>2.9763999999999999E-2</v>
      </c>
    </row>
    <row r="117" spans="1:2" x14ac:dyDescent="0.2">
      <c r="A117">
        <v>0.16370299999999999</v>
      </c>
      <c r="B117">
        <v>2.9689E-2</v>
      </c>
    </row>
    <row r="118" spans="1:2" x14ac:dyDescent="0.2">
      <c r="A118">
        <v>0.16023000000000001</v>
      </c>
      <c r="B118">
        <v>2.9610000000000001E-2</v>
      </c>
    </row>
    <row r="119" spans="1:2" x14ac:dyDescent="0.2">
      <c r="A119">
        <v>0.154973</v>
      </c>
      <c r="B119">
        <v>2.9482999999999999E-2</v>
      </c>
    </row>
    <row r="120" spans="1:2" x14ac:dyDescent="0.2">
      <c r="A120">
        <v>0.14951999999999999</v>
      </c>
      <c r="B120">
        <v>2.9312000000000001E-2</v>
      </c>
    </row>
    <row r="121" spans="1:2" x14ac:dyDescent="0.2">
      <c r="A121">
        <v>0.145843</v>
      </c>
      <c r="B121">
        <v>2.9193E-2</v>
      </c>
    </row>
    <row r="122" spans="1:2" x14ac:dyDescent="0.2">
      <c r="A122">
        <v>0.14092399999999999</v>
      </c>
      <c r="B122">
        <v>2.9026E-2</v>
      </c>
    </row>
    <row r="123" spans="1:2" x14ac:dyDescent="0.2">
      <c r="A123">
        <v>0.13455700000000001</v>
      </c>
      <c r="B123">
        <v>2.8778000000000001E-2</v>
      </c>
    </row>
    <row r="124" spans="1:2" x14ac:dyDescent="0.2">
      <c r="A124">
        <v>0.129604</v>
      </c>
      <c r="B124">
        <v>2.8558E-2</v>
      </c>
    </row>
    <row r="125" spans="1:2" x14ac:dyDescent="0.2">
      <c r="A125">
        <v>0.125971</v>
      </c>
      <c r="B125">
        <v>2.8391E-2</v>
      </c>
    </row>
    <row r="126" spans="1:2" x14ac:dyDescent="0.2">
      <c r="A126">
        <v>0.122368</v>
      </c>
      <c r="B126">
        <v>2.8219000000000001E-2</v>
      </c>
    </row>
    <row r="127" spans="1:2" x14ac:dyDescent="0.2">
      <c r="A127">
        <v>0.11977599999999999</v>
      </c>
      <c r="B127">
        <v>2.8081999999999999E-2</v>
      </c>
    </row>
    <row r="128" spans="1:2" x14ac:dyDescent="0.2">
      <c r="A128">
        <v>0.118057</v>
      </c>
      <c r="B128">
        <v>2.7989E-2</v>
      </c>
    </row>
    <row r="129" spans="1:2" x14ac:dyDescent="0.2">
      <c r="A129">
        <v>0.116338</v>
      </c>
      <c r="B129">
        <v>2.7896000000000001E-2</v>
      </c>
    </row>
    <row r="130" spans="1:2" x14ac:dyDescent="0.2">
      <c r="A130">
        <v>0.11462</v>
      </c>
      <c r="B130">
        <v>2.7795E-2</v>
      </c>
    </row>
    <row r="131" spans="1:2" x14ac:dyDescent="0.2">
      <c r="A131">
        <v>0.112862</v>
      </c>
      <c r="B131">
        <v>2.7688000000000001E-2</v>
      </c>
    </row>
    <row r="132" spans="1:2" x14ac:dyDescent="0.2">
      <c r="A132">
        <v>0.111064</v>
      </c>
      <c r="B132">
        <v>2.7574000000000001E-2</v>
      </c>
    </row>
    <row r="133" spans="1:2" x14ac:dyDescent="0.2">
      <c r="A133">
        <v>0.108433</v>
      </c>
      <c r="B133">
        <v>2.7407000000000001E-2</v>
      </c>
    </row>
    <row r="134" spans="1:2" x14ac:dyDescent="0.2">
      <c r="A134">
        <v>0.10497099999999999</v>
      </c>
      <c r="B134">
        <v>2.7178999999999998E-2</v>
      </c>
    </row>
    <row r="135" spans="1:2" x14ac:dyDescent="0.2">
      <c r="A135">
        <v>9.9806000000000006E-2</v>
      </c>
      <c r="B135">
        <v>2.6825000000000002E-2</v>
      </c>
    </row>
    <row r="136" spans="1:2" x14ac:dyDescent="0.2">
      <c r="A136">
        <v>9.4660999999999995E-2</v>
      </c>
      <c r="B136">
        <v>2.6422999999999999E-2</v>
      </c>
    </row>
    <row r="137" spans="1:2" x14ac:dyDescent="0.2">
      <c r="A137">
        <v>9.2091000000000006E-2</v>
      </c>
      <c r="B137">
        <v>2.6214000000000001E-2</v>
      </c>
    </row>
    <row r="138" spans="1:2" x14ac:dyDescent="0.2">
      <c r="A138">
        <v>9.0378E-2</v>
      </c>
      <c r="B138">
        <v>2.6071E-2</v>
      </c>
    </row>
    <row r="139" spans="1:2" x14ac:dyDescent="0.2">
      <c r="A139">
        <v>8.8664999999999994E-2</v>
      </c>
      <c r="B139">
        <v>2.5923999999999999E-2</v>
      </c>
    </row>
    <row r="140" spans="1:2" x14ac:dyDescent="0.2">
      <c r="A140">
        <v>8.6954000000000004E-2</v>
      </c>
      <c r="B140">
        <v>2.5772E-2</v>
      </c>
    </row>
    <row r="141" spans="1:2" x14ac:dyDescent="0.2">
      <c r="A141">
        <v>8.5302000000000003E-2</v>
      </c>
      <c r="B141">
        <v>2.562E-2</v>
      </c>
    </row>
    <row r="142" spans="1:2" x14ac:dyDescent="0.2">
      <c r="A142">
        <v>8.3710000000000007E-2</v>
      </c>
      <c r="B142">
        <v>2.5468999999999999E-2</v>
      </c>
    </row>
    <row r="143" spans="1:2" x14ac:dyDescent="0.2">
      <c r="A143">
        <v>8.2011000000000001E-2</v>
      </c>
      <c r="B143">
        <v>2.53E-2</v>
      </c>
    </row>
    <row r="144" spans="1:2" x14ac:dyDescent="0.2">
      <c r="A144">
        <v>8.0203999999999998E-2</v>
      </c>
      <c r="B144">
        <v>2.5118000000000001E-2</v>
      </c>
    </row>
    <row r="145" spans="1:2" x14ac:dyDescent="0.2">
      <c r="A145">
        <v>7.8279000000000001E-2</v>
      </c>
      <c r="B145">
        <v>2.4923000000000001E-2</v>
      </c>
    </row>
    <row r="146" spans="1:2" x14ac:dyDescent="0.2">
      <c r="A146">
        <v>7.6885999999999996E-2</v>
      </c>
      <c r="B146">
        <v>2.4778999999999999E-2</v>
      </c>
    </row>
    <row r="147" spans="1:2" x14ac:dyDescent="0.2">
      <c r="A147">
        <v>7.6385999999999996E-2</v>
      </c>
      <c r="B147">
        <v>2.4725E-2</v>
      </c>
    </row>
    <row r="148" spans="1:2" x14ac:dyDescent="0.2">
      <c r="A148">
        <v>7.6208999999999999E-2</v>
      </c>
      <c r="B148">
        <v>2.4705999999999999E-2</v>
      </c>
    </row>
    <row r="149" spans="1:2" x14ac:dyDescent="0.2">
      <c r="A149">
        <v>7.2747999999999993E-2</v>
      </c>
      <c r="B149">
        <v>2.4312E-2</v>
      </c>
    </row>
    <row r="150" spans="1:2" x14ac:dyDescent="0.2">
      <c r="A150">
        <v>6.9334999999999994E-2</v>
      </c>
      <c r="B150">
        <v>2.3923E-2</v>
      </c>
    </row>
    <row r="151" spans="1:2" x14ac:dyDescent="0.2">
      <c r="A151">
        <v>6.5611000000000003E-2</v>
      </c>
      <c r="B151">
        <v>2.3439000000000002E-2</v>
      </c>
    </row>
    <row r="152" spans="1:2" x14ac:dyDescent="0.2">
      <c r="A152">
        <v>6.1885999999999997E-2</v>
      </c>
      <c r="B152">
        <v>2.2956000000000001E-2</v>
      </c>
    </row>
    <row r="153" spans="1:2" x14ac:dyDescent="0.2">
      <c r="A153">
        <v>5.8203999999999999E-2</v>
      </c>
      <c r="B153">
        <v>2.2408999999999998E-2</v>
      </c>
    </row>
    <row r="154" spans="1:2" x14ac:dyDescent="0.2">
      <c r="A154">
        <v>5.4522000000000001E-2</v>
      </c>
      <c r="B154">
        <v>2.1860999999999998E-2</v>
      </c>
    </row>
    <row r="155" spans="1:2" x14ac:dyDescent="0.2">
      <c r="A155">
        <v>5.0873000000000002E-2</v>
      </c>
      <c r="B155">
        <v>2.1240999999999999E-2</v>
      </c>
    </row>
    <row r="156" spans="1:2" x14ac:dyDescent="0.2">
      <c r="A156">
        <v>4.7223000000000001E-2</v>
      </c>
      <c r="B156">
        <v>2.0621E-2</v>
      </c>
    </row>
    <row r="157" spans="1:2" x14ac:dyDescent="0.2">
      <c r="A157">
        <v>4.3635E-2</v>
      </c>
      <c r="B157">
        <v>1.9921000000000001E-2</v>
      </c>
    </row>
    <row r="158" spans="1:2" x14ac:dyDescent="0.2">
      <c r="A158">
        <v>4.0045999999999998E-2</v>
      </c>
      <c r="B158">
        <v>1.9220999999999999E-2</v>
      </c>
    </row>
    <row r="159" spans="1:2" x14ac:dyDescent="0.2">
      <c r="A159">
        <v>3.6551E-2</v>
      </c>
      <c r="B159">
        <v>1.8432E-2</v>
      </c>
    </row>
    <row r="160" spans="1:2" x14ac:dyDescent="0.2">
      <c r="A160">
        <v>3.3055000000000001E-2</v>
      </c>
      <c r="B160">
        <v>1.7642999999999999E-2</v>
      </c>
    </row>
    <row r="161" spans="1:2" x14ac:dyDescent="0.2">
      <c r="A161">
        <v>2.9682E-2</v>
      </c>
      <c r="B161">
        <v>1.6756E-2</v>
      </c>
    </row>
    <row r="162" spans="1:2" x14ac:dyDescent="0.2">
      <c r="A162">
        <v>2.6308000000000002E-2</v>
      </c>
      <c r="B162">
        <v>1.5869999999999999E-2</v>
      </c>
    </row>
    <row r="163" spans="1:2" x14ac:dyDescent="0.2">
      <c r="A163">
        <v>2.3163E-2</v>
      </c>
      <c r="B163">
        <v>1.4895E-2</v>
      </c>
    </row>
    <row r="164" spans="1:2" x14ac:dyDescent="0.2">
      <c r="A164">
        <v>2.0018000000000001E-2</v>
      </c>
      <c r="B164">
        <v>1.392E-2</v>
      </c>
    </row>
    <row r="165" spans="1:2" x14ac:dyDescent="0.2">
      <c r="A165">
        <v>1.7219000000000002E-2</v>
      </c>
      <c r="B165">
        <v>1.2845000000000001E-2</v>
      </c>
    </row>
    <row r="166" spans="1:2" x14ac:dyDescent="0.2">
      <c r="A166">
        <v>1.4420000000000001E-2</v>
      </c>
      <c r="B166">
        <v>1.1771E-2</v>
      </c>
    </row>
    <row r="167" spans="1:2" x14ac:dyDescent="0.2">
      <c r="A167">
        <v>1.2154E-2</v>
      </c>
      <c r="B167">
        <v>1.0715000000000001E-2</v>
      </c>
    </row>
    <row r="168" spans="1:2" x14ac:dyDescent="0.2">
      <c r="A168">
        <v>9.8879999999999992E-3</v>
      </c>
      <c r="B168">
        <v>9.6589999999999992E-3</v>
      </c>
    </row>
    <row r="169" spans="1:2" x14ac:dyDescent="0.2">
      <c r="A169">
        <v>8.2240000000000004E-3</v>
      </c>
      <c r="B169">
        <v>8.7460000000000003E-3</v>
      </c>
    </row>
    <row r="170" spans="1:2" x14ac:dyDescent="0.2">
      <c r="A170">
        <v>6.561E-3</v>
      </c>
      <c r="B170">
        <v>7.8320000000000004E-3</v>
      </c>
    </row>
    <row r="171" spans="1:2" x14ac:dyDescent="0.2">
      <c r="A171">
        <v>4.607E-3</v>
      </c>
      <c r="B171">
        <v>6.489E-3</v>
      </c>
    </row>
    <row r="172" spans="1:2" x14ac:dyDescent="0.2">
      <c r="A172">
        <v>2.6540000000000001E-3</v>
      </c>
      <c r="B172">
        <v>5.1460000000000004E-3</v>
      </c>
    </row>
    <row r="173" spans="1:2" x14ac:dyDescent="0.2">
      <c r="A173">
        <v>2.0699999999999998E-3</v>
      </c>
      <c r="B173">
        <v>4.6039999999999996E-3</v>
      </c>
    </row>
    <row r="174" spans="1:2" x14ac:dyDescent="0.2">
      <c r="A174">
        <v>1.4859999999999999E-3</v>
      </c>
      <c r="B174">
        <v>4.0619999999999996E-3</v>
      </c>
    </row>
    <row r="175" spans="1:2" x14ac:dyDescent="0.2">
      <c r="A175">
        <v>1.15E-3</v>
      </c>
      <c r="B175">
        <v>3.506E-3</v>
      </c>
    </row>
    <row r="176" spans="1:2" x14ac:dyDescent="0.2">
      <c r="A176">
        <v>8.1300000000000003E-4</v>
      </c>
      <c r="B176">
        <v>2.9510000000000001E-3</v>
      </c>
    </row>
    <row r="177" spans="1:2" x14ac:dyDescent="0.2">
      <c r="A177">
        <v>6.3100000000000005E-4</v>
      </c>
      <c r="B177">
        <v>2.4499999999999999E-3</v>
      </c>
    </row>
    <row r="178" spans="1:2" x14ac:dyDescent="0.2">
      <c r="A178">
        <v>4.4900000000000002E-4</v>
      </c>
      <c r="B178">
        <v>1.949E-3</v>
      </c>
    </row>
    <row r="179" spans="1:2" x14ac:dyDescent="0.2">
      <c r="A179">
        <v>3.3199999999999999E-4</v>
      </c>
      <c r="B179">
        <v>1.583E-3</v>
      </c>
    </row>
    <row r="180" spans="1:2" x14ac:dyDescent="0.2">
      <c r="A180">
        <v>2.1499999999999999E-4</v>
      </c>
      <c r="B180">
        <v>1.217E-3</v>
      </c>
    </row>
    <row r="181" spans="1:2" x14ac:dyDescent="0.2">
      <c r="A181">
        <v>1.07E-4</v>
      </c>
      <c r="B181">
        <v>8.25E-4</v>
      </c>
    </row>
    <row r="182" spans="1:2" x14ac:dyDescent="0.2">
      <c r="A182">
        <v>0</v>
      </c>
      <c r="B182">
        <v>4.3300000000000001E-4</v>
      </c>
    </row>
    <row r="183" spans="1:2" x14ac:dyDescent="0.2">
      <c r="A183">
        <v>0</v>
      </c>
      <c r="B183">
        <v>0</v>
      </c>
    </row>
    <row r="184" spans="1:2" x14ac:dyDescent="0.2">
      <c r="A184">
        <v>0</v>
      </c>
      <c r="B184">
        <v>-4.3300000000000001E-4</v>
      </c>
    </row>
    <row r="185" spans="1:2" x14ac:dyDescent="0.2">
      <c r="A185">
        <v>1.07E-4</v>
      </c>
      <c r="B185">
        <v>-8.25E-4</v>
      </c>
    </row>
    <row r="186" spans="1:2" x14ac:dyDescent="0.2">
      <c r="A186">
        <v>2.1499999999999999E-4</v>
      </c>
      <c r="B186">
        <v>-1.217E-3</v>
      </c>
    </row>
    <row r="187" spans="1:2" x14ac:dyDescent="0.2">
      <c r="A187">
        <v>3.3199999999999999E-4</v>
      </c>
      <c r="B187">
        <v>-1.583E-3</v>
      </c>
    </row>
    <row r="188" spans="1:2" x14ac:dyDescent="0.2">
      <c r="A188">
        <v>4.4900000000000002E-4</v>
      </c>
      <c r="B188">
        <v>-1.949E-3</v>
      </c>
    </row>
    <row r="189" spans="1:2" x14ac:dyDescent="0.2">
      <c r="A189">
        <v>6.3100000000000005E-4</v>
      </c>
      <c r="B189">
        <v>-2.4499999999999999E-3</v>
      </c>
    </row>
    <row r="190" spans="1:2" x14ac:dyDescent="0.2">
      <c r="A190">
        <v>8.1300000000000003E-4</v>
      </c>
      <c r="B190">
        <v>-2.9510000000000001E-3</v>
      </c>
    </row>
    <row r="191" spans="1:2" x14ac:dyDescent="0.2">
      <c r="A191">
        <v>1.15E-3</v>
      </c>
      <c r="B191">
        <v>-3.506E-3</v>
      </c>
    </row>
    <row r="192" spans="1:2" x14ac:dyDescent="0.2">
      <c r="A192">
        <v>1.4859999999999999E-3</v>
      </c>
      <c r="B192">
        <v>-4.0619999999999996E-3</v>
      </c>
    </row>
    <row r="193" spans="1:2" x14ac:dyDescent="0.2">
      <c r="A193">
        <v>2.0699999999999998E-3</v>
      </c>
      <c r="B193">
        <v>-4.6039999999999996E-3</v>
      </c>
    </row>
    <row r="194" spans="1:2" x14ac:dyDescent="0.2">
      <c r="A194">
        <v>2.6540000000000001E-3</v>
      </c>
      <c r="B194">
        <v>-5.1460000000000004E-3</v>
      </c>
    </row>
    <row r="195" spans="1:2" x14ac:dyDescent="0.2">
      <c r="A195">
        <v>4.607E-3</v>
      </c>
      <c r="B195">
        <v>-6.489E-3</v>
      </c>
    </row>
    <row r="196" spans="1:2" x14ac:dyDescent="0.2">
      <c r="A196">
        <v>6.561E-3</v>
      </c>
      <c r="B196">
        <v>-7.8320000000000004E-3</v>
      </c>
    </row>
    <row r="197" spans="1:2" x14ac:dyDescent="0.2">
      <c r="A197">
        <v>8.2240000000000004E-3</v>
      </c>
      <c r="B197">
        <v>-8.7460000000000003E-3</v>
      </c>
    </row>
    <row r="198" spans="1:2" x14ac:dyDescent="0.2">
      <c r="A198">
        <v>9.8879999999999992E-3</v>
      </c>
      <c r="B198">
        <v>-9.6589999999999992E-3</v>
      </c>
    </row>
    <row r="199" spans="1:2" x14ac:dyDescent="0.2">
      <c r="A199">
        <v>1.2154E-2</v>
      </c>
      <c r="B199">
        <v>-1.0715000000000001E-2</v>
      </c>
    </row>
    <row r="200" spans="1:2" x14ac:dyDescent="0.2">
      <c r="A200">
        <v>1.4420000000000001E-2</v>
      </c>
      <c r="B200">
        <v>-1.1771E-2</v>
      </c>
    </row>
    <row r="201" spans="1:2" x14ac:dyDescent="0.2">
      <c r="A201">
        <v>1.7219000000000002E-2</v>
      </c>
      <c r="B201">
        <v>-1.2845000000000001E-2</v>
      </c>
    </row>
    <row r="202" spans="1:2" x14ac:dyDescent="0.2">
      <c r="A202">
        <v>2.0018000000000001E-2</v>
      </c>
      <c r="B202">
        <v>-1.392E-2</v>
      </c>
    </row>
    <row r="203" spans="1:2" x14ac:dyDescent="0.2">
      <c r="A203">
        <v>2.3163E-2</v>
      </c>
      <c r="B203">
        <v>-1.4895E-2</v>
      </c>
    </row>
    <row r="204" spans="1:2" x14ac:dyDescent="0.2">
      <c r="A204">
        <v>2.6308000000000002E-2</v>
      </c>
      <c r="B204">
        <v>-1.5869999999999999E-2</v>
      </c>
    </row>
    <row r="205" spans="1:2" x14ac:dyDescent="0.2">
      <c r="A205">
        <v>2.9682E-2</v>
      </c>
      <c r="B205">
        <v>-1.6756E-2</v>
      </c>
    </row>
    <row r="206" spans="1:2" x14ac:dyDescent="0.2">
      <c r="A206">
        <v>3.3055000000000001E-2</v>
      </c>
      <c r="B206">
        <v>-1.7642999999999999E-2</v>
      </c>
    </row>
    <row r="207" spans="1:2" x14ac:dyDescent="0.2">
      <c r="A207">
        <v>3.6551E-2</v>
      </c>
      <c r="B207">
        <v>-1.8432E-2</v>
      </c>
    </row>
    <row r="208" spans="1:2" x14ac:dyDescent="0.2">
      <c r="A208">
        <v>4.0045999999999998E-2</v>
      </c>
      <c r="B208">
        <v>-1.9220999999999999E-2</v>
      </c>
    </row>
    <row r="209" spans="1:2" x14ac:dyDescent="0.2">
      <c r="A209">
        <v>4.3635E-2</v>
      </c>
      <c r="B209">
        <v>-1.9921000000000001E-2</v>
      </c>
    </row>
    <row r="210" spans="1:2" x14ac:dyDescent="0.2">
      <c r="A210">
        <v>4.7223000000000001E-2</v>
      </c>
      <c r="B210">
        <v>-2.0621E-2</v>
      </c>
    </row>
    <row r="211" spans="1:2" x14ac:dyDescent="0.2">
      <c r="A211">
        <v>5.0873000000000002E-2</v>
      </c>
      <c r="B211">
        <v>-2.1240999999999999E-2</v>
      </c>
    </row>
    <row r="212" spans="1:2" x14ac:dyDescent="0.2">
      <c r="A212">
        <v>5.4522000000000001E-2</v>
      </c>
      <c r="B212">
        <v>-2.1860999999999998E-2</v>
      </c>
    </row>
    <row r="213" spans="1:2" x14ac:dyDescent="0.2">
      <c r="A213">
        <v>5.8203999999999999E-2</v>
      </c>
      <c r="B213">
        <v>-2.2408999999999998E-2</v>
      </c>
    </row>
    <row r="214" spans="1:2" x14ac:dyDescent="0.2">
      <c r="A214">
        <v>6.1885999999999997E-2</v>
      </c>
      <c r="B214">
        <v>-2.2956000000000001E-2</v>
      </c>
    </row>
    <row r="215" spans="1:2" x14ac:dyDescent="0.2">
      <c r="A215">
        <v>6.5611000000000003E-2</v>
      </c>
      <c r="B215">
        <v>-2.3439000000000002E-2</v>
      </c>
    </row>
    <row r="216" spans="1:2" x14ac:dyDescent="0.2">
      <c r="A216">
        <v>6.9334999999999994E-2</v>
      </c>
      <c r="B216">
        <v>-2.3923E-2</v>
      </c>
    </row>
    <row r="217" spans="1:2" x14ac:dyDescent="0.2">
      <c r="A217">
        <v>7.0361000000000007E-2</v>
      </c>
      <c r="B217">
        <v>-2.4039999999999999E-2</v>
      </c>
    </row>
    <row r="218" spans="1:2" x14ac:dyDescent="0.2">
      <c r="A218">
        <v>7.2411000000000003E-2</v>
      </c>
      <c r="B218">
        <v>-2.4275999999999999E-2</v>
      </c>
    </row>
    <row r="219" spans="1:2" x14ac:dyDescent="0.2">
      <c r="A219">
        <v>7.4383000000000005E-2</v>
      </c>
      <c r="B219">
        <v>-2.4500999999999998E-2</v>
      </c>
    </row>
    <row r="220" spans="1:2" x14ac:dyDescent="0.2">
      <c r="A220">
        <v>7.6287999999999995E-2</v>
      </c>
      <c r="B220">
        <v>-2.4714E-2</v>
      </c>
    </row>
    <row r="221" spans="1:2" x14ac:dyDescent="0.2">
      <c r="A221">
        <v>7.8209000000000001E-2</v>
      </c>
      <c r="B221">
        <v>-2.4917000000000002E-2</v>
      </c>
    </row>
    <row r="222" spans="1:2" x14ac:dyDescent="0.2">
      <c r="A222">
        <v>7.9644000000000006E-2</v>
      </c>
      <c r="B222">
        <v>-2.5062999999999998E-2</v>
      </c>
    </row>
    <row r="223" spans="1:2" x14ac:dyDescent="0.2">
      <c r="A223">
        <v>8.0591999999999997E-2</v>
      </c>
      <c r="B223">
        <v>-2.5158E-2</v>
      </c>
    </row>
    <row r="224" spans="1:2" x14ac:dyDescent="0.2">
      <c r="A224">
        <v>8.1641000000000005E-2</v>
      </c>
      <c r="B224">
        <v>-2.5262E-2</v>
      </c>
    </row>
    <row r="225" spans="1:2" x14ac:dyDescent="0.2">
      <c r="A225">
        <v>8.2789000000000001E-2</v>
      </c>
      <c r="B225">
        <v>-2.5378000000000001E-2</v>
      </c>
    </row>
    <row r="226" spans="1:2" x14ac:dyDescent="0.2">
      <c r="A226">
        <v>8.4324999999999997E-2</v>
      </c>
      <c r="B226">
        <v>-2.5531000000000002E-2</v>
      </c>
    </row>
    <row r="227" spans="1:2" x14ac:dyDescent="0.2">
      <c r="A227">
        <v>8.6249999999999993E-2</v>
      </c>
      <c r="B227">
        <v>-2.5713E-2</v>
      </c>
    </row>
    <row r="228" spans="1:2" x14ac:dyDescent="0.2">
      <c r="A228">
        <v>8.9138999999999996E-2</v>
      </c>
      <c r="B228">
        <v>-2.5971999999999999E-2</v>
      </c>
    </row>
    <row r="229" spans="1:2" x14ac:dyDescent="0.2">
      <c r="A229">
        <v>9.2967999999999995E-2</v>
      </c>
      <c r="B229">
        <v>-2.6289E-2</v>
      </c>
    </row>
    <row r="230" spans="1:2" x14ac:dyDescent="0.2">
      <c r="A230">
        <v>9.5808000000000004E-2</v>
      </c>
      <c r="B230">
        <v>-2.6512999999999998E-2</v>
      </c>
    </row>
    <row r="231" spans="1:2" x14ac:dyDescent="0.2">
      <c r="A231">
        <v>9.7710000000000005E-2</v>
      </c>
      <c r="B231">
        <v>-2.6661000000000001E-2</v>
      </c>
    </row>
    <row r="232" spans="1:2" x14ac:dyDescent="0.2">
      <c r="A232">
        <v>0.100606</v>
      </c>
      <c r="B232">
        <v>-2.6877999999999999E-2</v>
      </c>
    </row>
    <row r="233" spans="1:2" x14ac:dyDescent="0.2">
      <c r="A233">
        <v>0.10446800000000001</v>
      </c>
      <c r="B233">
        <v>-2.7149E-2</v>
      </c>
    </row>
    <row r="234" spans="1:2" x14ac:dyDescent="0.2">
      <c r="A234">
        <v>0.108305</v>
      </c>
      <c r="B234">
        <v>-2.7401999999999999E-2</v>
      </c>
    </row>
    <row r="235" spans="1:2" x14ac:dyDescent="0.2">
      <c r="A235">
        <v>0.112118</v>
      </c>
      <c r="B235">
        <v>-2.7643999999999998E-2</v>
      </c>
    </row>
    <row r="236" spans="1:2" x14ac:dyDescent="0.2">
      <c r="A236">
        <v>0.114979</v>
      </c>
      <c r="B236">
        <v>-2.7814999999999999E-2</v>
      </c>
    </row>
    <row r="237" spans="1:2" x14ac:dyDescent="0.2">
      <c r="A237">
        <v>0.116887</v>
      </c>
      <c r="B237">
        <v>-2.7925999999999999E-2</v>
      </c>
    </row>
    <row r="238" spans="1:2" x14ac:dyDescent="0.2">
      <c r="A238">
        <v>0.118796</v>
      </c>
      <c r="B238">
        <v>-2.8032000000000001E-2</v>
      </c>
    </row>
    <row r="239" spans="1:2" x14ac:dyDescent="0.2">
      <c r="A239">
        <v>0.12070400000000001</v>
      </c>
      <c r="B239">
        <v>-2.8133999999999999E-2</v>
      </c>
    </row>
    <row r="240" spans="1:2" x14ac:dyDescent="0.2">
      <c r="A240">
        <v>0.122613</v>
      </c>
      <c r="B240">
        <v>-2.8232E-2</v>
      </c>
    </row>
    <row r="241" spans="1:2" x14ac:dyDescent="0.2">
      <c r="A241">
        <v>0.12452100000000001</v>
      </c>
      <c r="B241">
        <v>-2.8323999999999998E-2</v>
      </c>
    </row>
    <row r="242" spans="1:2" x14ac:dyDescent="0.2">
      <c r="A242">
        <v>0.12739600000000001</v>
      </c>
      <c r="B242">
        <v>-2.8459000000000002E-2</v>
      </c>
    </row>
    <row r="243" spans="1:2" x14ac:dyDescent="0.2">
      <c r="A243">
        <v>0.13123599999999999</v>
      </c>
      <c r="B243">
        <v>-2.8631E-2</v>
      </c>
    </row>
    <row r="244" spans="1:2" x14ac:dyDescent="0.2">
      <c r="A244">
        <v>0.13508999999999999</v>
      </c>
      <c r="B244">
        <v>-2.8795999999999999E-2</v>
      </c>
    </row>
    <row r="245" spans="1:2" x14ac:dyDescent="0.2">
      <c r="A245">
        <v>0.138933</v>
      </c>
      <c r="B245">
        <v>-2.895E-2</v>
      </c>
    </row>
    <row r="246" spans="1:2" x14ac:dyDescent="0.2">
      <c r="A246">
        <v>0.14179600000000001</v>
      </c>
      <c r="B246">
        <v>-2.9054E-2</v>
      </c>
    </row>
    <row r="247" spans="1:2" x14ac:dyDescent="0.2">
      <c r="A247">
        <v>0.143704</v>
      </c>
      <c r="B247">
        <v>-2.9121000000000001E-2</v>
      </c>
    </row>
    <row r="248" spans="1:2" x14ac:dyDescent="0.2">
      <c r="A248">
        <v>0.14562700000000001</v>
      </c>
      <c r="B248">
        <v>-2.9186E-2</v>
      </c>
    </row>
    <row r="249" spans="1:2" x14ac:dyDescent="0.2">
      <c r="A249">
        <v>0.147563</v>
      </c>
      <c r="B249">
        <v>-2.9249000000000001E-2</v>
      </c>
    </row>
    <row r="250" spans="1:2" x14ac:dyDescent="0.2">
      <c r="A250">
        <v>0.14949899999999999</v>
      </c>
      <c r="B250">
        <v>-2.9311E-2</v>
      </c>
    </row>
    <row r="251" spans="1:2" x14ac:dyDescent="0.2">
      <c r="A251">
        <v>0.15143499999999999</v>
      </c>
      <c r="B251">
        <v>-2.9373E-2</v>
      </c>
    </row>
    <row r="252" spans="1:2" x14ac:dyDescent="0.2">
      <c r="A252">
        <v>0.15431300000000001</v>
      </c>
      <c r="B252">
        <v>-2.9461000000000001E-2</v>
      </c>
    </row>
    <row r="253" spans="1:2" x14ac:dyDescent="0.2">
      <c r="A253">
        <v>0.158135</v>
      </c>
      <c r="B253">
        <v>-2.9561E-2</v>
      </c>
    </row>
    <row r="254" spans="1:2" x14ac:dyDescent="0.2">
      <c r="A254">
        <v>0.16198399999999999</v>
      </c>
      <c r="B254">
        <v>-2.9652000000000001E-2</v>
      </c>
    </row>
    <row r="255" spans="1:2" x14ac:dyDescent="0.2">
      <c r="A255">
        <v>0.16586000000000001</v>
      </c>
      <c r="B255">
        <v>-2.9735999999999999E-2</v>
      </c>
    </row>
    <row r="256" spans="1:2" x14ac:dyDescent="0.2">
      <c r="A256">
        <v>0.169709</v>
      </c>
      <c r="B256">
        <v>-2.9814E-2</v>
      </c>
    </row>
    <row r="257" spans="1:2" x14ac:dyDescent="0.2">
      <c r="A257">
        <v>0.17353199999999999</v>
      </c>
      <c r="B257">
        <v>-2.9881999999999999E-2</v>
      </c>
    </row>
    <row r="258" spans="1:2" x14ac:dyDescent="0.2">
      <c r="A258">
        <v>0.17735500000000001</v>
      </c>
      <c r="B258">
        <v>-2.9944999999999999E-2</v>
      </c>
    </row>
    <row r="259" spans="1:2" x14ac:dyDescent="0.2">
      <c r="A259">
        <v>0.17926600000000001</v>
      </c>
      <c r="B259">
        <v>-2.9974000000000001E-2</v>
      </c>
    </row>
    <row r="260" spans="1:2" x14ac:dyDescent="0.2">
      <c r="A260">
        <v>0.17926600000000001</v>
      </c>
      <c r="B260">
        <v>-2.8022999999999999E-2</v>
      </c>
    </row>
    <row r="261" spans="1:2" x14ac:dyDescent="0.2">
      <c r="A261">
        <v>0.17926600000000001</v>
      </c>
      <c r="B261">
        <v>-2.6071E-2</v>
      </c>
    </row>
    <row r="262" spans="1:2" x14ac:dyDescent="0.2">
      <c r="A262">
        <v>0.216303</v>
      </c>
      <c r="B262">
        <v>-2.6071E-2</v>
      </c>
    </row>
    <row r="263" spans="1:2" x14ac:dyDescent="0.2">
      <c r="A263">
        <v>0.25334000000000001</v>
      </c>
      <c r="B263">
        <v>-2.6071E-2</v>
      </c>
    </row>
    <row r="264" spans="1:2" x14ac:dyDescent="0.2">
      <c r="A264">
        <v>0.25334000000000001</v>
      </c>
      <c r="B264">
        <v>-2.8032999999999999E-2</v>
      </c>
    </row>
    <row r="265" spans="1:2" x14ac:dyDescent="0.2">
      <c r="A265">
        <v>0.25334000000000001</v>
      </c>
      <c r="B265" s="36">
        <v>-2.9995000000000001E-2</v>
      </c>
    </row>
    <row r="266" spans="1:2" x14ac:dyDescent="0.2">
      <c r="A266">
        <v>0.25634299999999999</v>
      </c>
      <c r="B266">
        <v>-2.9995000000000001E-2</v>
      </c>
    </row>
    <row r="267" spans="1:2" x14ac:dyDescent="0.2">
      <c r="A267">
        <v>0.25934499999999999</v>
      </c>
      <c r="B267">
        <v>-2.9995000000000001E-2</v>
      </c>
    </row>
    <row r="268" spans="1:2" x14ac:dyDescent="0.2">
      <c r="A268">
        <v>0.26334600000000002</v>
      </c>
      <c r="B268">
        <v>-2.9929000000000001E-2</v>
      </c>
    </row>
    <row r="269" spans="1:2" x14ac:dyDescent="0.2">
      <c r="A269">
        <v>0.27134799999999998</v>
      </c>
      <c r="B269">
        <v>-2.9817E-2</v>
      </c>
    </row>
    <row r="270" spans="1:2" x14ac:dyDescent="0.2">
      <c r="A270">
        <v>0.27734999999999999</v>
      </c>
      <c r="B270">
        <v>-2.9741E-2</v>
      </c>
    </row>
    <row r="271" spans="1:2" x14ac:dyDescent="0.2">
      <c r="A271">
        <v>0.28207900000000002</v>
      </c>
      <c r="B271">
        <v>-2.9682E-2</v>
      </c>
    </row>
    <row r="272" spans="1:2" x14ac:dyDescent="0.2">
      <c r="A272">
        <v>0.28880800000000001</v>
      </c>
      <c r="B272">
        <v>-2.9600000000000001E-2</v>
      </c>
    </row>
    <row r="273" spans="1:2" x14ac:dyDescent="0.2">
      <c r="A273">
        <v>0.29681099999999999</v>
      </c>
      <c r="B273">
        <v>-2.9499000000000001E-2</v>
      </c>
    </row>
    <row r="274" spans="1:2" x14ac:dyDescent="0.2">
      <c r="A274">
        <v>0.30481399999999997</v>
      </c>
      <c r="B274">
        <v>-2.9385999999999999E-2</v>
      </c>
    </row>
    <row r="275" spans="1:2" x14ac:dyDescent="0.2">
      <c r="A275">
        <v>0.316911</v>
      </c>
      <c r="B275">
        <v>-2.9191000000000002E-2</v>
      </c>
    </row>
    <row r="276" spans="1:2" x14ac:dyDescent="0.2">
      <c r="A276">
        <v>0.33310200000000001</v>
      </c>
      <c r="B276">
        <v>-2.8878000000000001E-2</v>
      </c>
    </row>
    <row r="277" spans="1:2" x14ac:dyDescent="0.2">
      <c r="A277">
        <v>0.34519899999999998</v>
      </c>
      <c r="B277">
        <v>-2.861E-2</v>
      </c>
    </row>
    <row r="278" spans="1:2" x14ac:dyDescent="0.2">
      <c r="A278">
        <v>0.35120099999999999</v>
      </c>
      <c r="B278">
        <v>-2.8469000000000001E-2</v>
      </c>
    </row>
    <row r="279" spans="1:2" x14ac:dyDescent="0.2">
      <c r="A279">
        <v>0.35520200000000002</v>
      </c>
      <c r="B279">
        <v>-2.8372000000000001E-2</v>
      </c>
    </row>
    <row r="280" spans="1:2" x14ac:dyDescent="0.2">
      <c r="A280">
        <v>0.36120400000000003</v>
      </c>
      <c r="B280">
        <v>-2.8221E-2</v>
      </c>
    </row>
    <row r="281" spans="1:2" x14ac:dyDescent="0.2">
      <c r="A281">
        <v>0.36920599999999998</v>
      </c>
      <c r="B281">
        <v>-2.8006E-2</v>
      </c>
    </row>
    <row r="282" spans="1:2" x14ac:dyDescent="0.2">
      <c r="A282">
        <v>0.37720700000000001</v>
      </c>
      <c r="B282">
        <v>-2.7781E-2</v>
      </c>
    </row>
    <row r="283" spans="1:2" x14ac:dyDescent="0.2">
      <c r="A283">
        <v>0.38520799999999999</v>
      </c>
      <c r="B283">
        <v>-2.7548E-2</v>
      </c>
    </row>
    <row r="284" spans="1:2" x14ac:dyDescent="0.2">
      <c r="A284">
        <v>0.39411800000000002</v>
      </c>
      <c r="B284">
        <v>-2.7283999999999999E-2</v>
      </c>
    </row>
    <row r="285" spans="1:2" x14ac:dyDescent="0.2">
      <c r="A285">
        <v>0.40302900000000003</v>
      </c>
      <c r="B285">
        <v>-2.7018E-2</v>
      </c>
    </row>
    <row r="286" spans="1:2" x14ac:dyDescent="0.2">
      <c r="A286">
        <v>0.41103099999999998</v>
      </c>
      <c r="B286">
        <v>-2.6766000000000002E-2</v>
      </c>
    </row>
    <row r="287" spans="1:2" x14ac:dyDescent="0.2">
      <c r="A287">
        <v>0.41903299999999999</v>
      </c>
      <c r="B287">
        <v>-2.6504E-2</v>
      </c>
    </row>
    <row r="288" spans="1:2" x14ac:dyDescent="0.2">
      <c r="A288">
        <v>0.42703400000000002</v>
      </c>
      <c r="B288">
        <v>-2.6234E-2</v>
      </c>
    </row>
    <row r="289" spans="1:2" x14ac:dyDescent="0.2">
      <c r="A289">
        <v>0.43576199999999998</v>
      </c>
      <c r="B289">
        <v>-2.5935E-2</v>
      </c>
    </row>
    <row r="290" spans="1:2" x14ac:dyDescent="0.2">
      <c r="A290">
        <v>0.44267200000000001</v>
      </c>
      <c r="B290">
        <v>-2.5696E-2</v>
      </c>
    </row>
    <row r="291" spans="1:2" x14ac:dyDescent="0.2">
      <c r="A291">
        <v>0.44572400000000001</v>
      </c>
      <c r="B291">
        <v>-2.5592E-2</v>
      </c>
    </row>
    <row r="292" spans="1:2" x14ac:dyDescent="0.2">
      <c r="A292">
        <v>0.44962800000000003</v>
      </c>
      <c r="B292">
        <v>-2.545E-2</v>
      </c>
    </row>
    <row r="293" spans="1:2" x14ac:dyDescent="0.2">
      <c r="A293">
        <v>0.45508100000000001</v>
      </c>
      <c r="B293">
        <v>-2.5257000000000002E-2</v>
      </c>
    </row>
    <row r="294" spans="1:2" x14ac:dyDescent="0.2">
      <c r="A294">
        <v>0.45991799999999999</v>
      </c>
      <c r="B294">
        <v>-2.5083000000000001E-2</v>
      </c>
    </row>
    <row r="295" spans="1:2" x14ac:dyDescent="0.2">
      <c r="A295">
        <v>0.46874399999999999</v>
      </c>
      <c r="B295">
        <v>-2.477E-2</v>
      </c>
    </row>
    <row r="296" spans="1:2" x14ac:dyDescent="0.2">
      <c r="A296">
        <v>0.48775099999999999</v>
      </c>
      <c r="B296">
        <v>-2.4074000000000002E-2</v>
      </c>
    </row>
    <row r="297" spans="1:2" x14ac:dyDescent="0.2">
      <c r="A297">
        <v>0.51294700000000004</v>
      </c>
      <c r="B297">
        <v>-2.3095999999999998E-2</v>
      </c>
    </row>
    <row r="298" spans="1:2" x14ac:dyDescent="0.2">
      <c r="A298">
        <v>0.52710900000000005</v>
      </c>
      <c r="B298">
        <v>-2.2515E-2</v>
      </c>
    </row>
    <row r="299" spans="1:2" x14ac:dyDescent="0.2">
      <c r="A299">
        <v>0.53024000000000004</v>
      </c>
      <c r="B299">
        <v>-2.2386E-2</v>
      </c>
    </row>
    <row r="300" spans="1:2" x14ac:dyDescent="0.2">
      <c r="A300">
        <v>0.53276999999999997</v>
      </c>
      <c r="B300">
        <v>-2.2280999999999999E-2</v>
      </c>
    </row>
    <row r="301" spans="1:2" x14ac:dyDescent="0.2">
      <c r="A301">
        <v>0.53469900000000004</v>
      </c>
      <c r="B301">
        <v>-2.2200000000000001E-2</v>
      </c>
    </row>
    <row r="302" spans="1:2" x14ac:dyDescent="0.2">
      <c r="A302">
        <v>0.53844599999999998</v>
      </c>
      <c r="B302">
        <v>-2.2048999999999999E-2</v>
      </c>
    </row>
    <row r="303" spans="1:2" x14ac:dyDescent="0.2">
      <c r="A303">
        <v>0.54400999999999999</v>
      </c>
      <c r="B303">
        <v>-2.1822000000000001E-2</v>
      </c>
    </row>
    <row r="304" spans="1:2" x14ac:dyDescent="0.2">
      <c r="A304">
        <v>0.54919399999999996</v>
      </c>
      <c r="B304">
        <v>-2.1613E-2</v>
      </c>
    </row>
    <row r="305" spans="1:2" x14ac:dyDescent="0.2">
      <c r="A305">
        <v>0.553871</v>
      </c>
      <c r="B305">
        <v>-2.1419000000000001E-2</v>
      </c>
    </row>
    <row r="306" spans="1:2" x14ac:dyDescent="0.2">
      <c r="A306">
        <v>0.55823199999999995</v>
      </c>
      <c r="B306">
        <v>-2.1236000000000001E-2</v>
      </c>
    </row>
    <row r="307" spans="1:2" x14ac:dyDescent="0.2">
      <c r="A307">
        <v>0.56240299999999999</v>
      </c>
      <c r="B307">
        <v>-2.1062000000000001E-2</v>
      </c>
    </row>
    <row r="308" spans="1:2" x14ac:dyDescent="0.2">
      <c r="A308">
        <v>0.56866000000000005</v>
      </c>
      <c r="B308">
        <v>-2.0801E-2</v>
      </c>
    </row>
    <row r="309" spans="1:2" x14ac:dyDescent="0.2">
      <c r="A309">
        <v>0.57491599999999998</v>
      </c>
      <c r="B309">
        <v>-2.0539000000000002E-2</v>
      </c>
    </row>
    <row r="310" spans="1:2" x14ac:dyDescent="0.2">
      <c r="A310">
        <v>0.57908700000000002</v>
      </c>
      <c r="B310">
        <v>-2.0365000000000001E-2</v>
      </c>
    </row>
    <row r="311" spans="1:2" x14ac:dyDescent="0.2">
      <c r="A311">
        <v>0.58325899999999997</v>
      </c>
      <c r="B311">
        <v>-2.0191000000000001E-2</v>
      </c>
    </row>
    <row r="312" spans="1:2" x14ac:dyDescent="0.2">
      <c r="A312">
        <v>0.58743000000000001</v>
      </c>
      <c r="B312">
        <v>-2.0015999999999999E-2</v>
      </c>
    </row>
    <row r="313" spans="1:2" x14ac:dyDescent="0.2">
      <c r="A313">
        <v>0.59160100000000004</v>
      </c>
      <c r="B313">
        <v>-1.9841999999999999E-2</v>
      </c>
    </row>
    <row r="314" spans="1:2" x14ac:dyDescent="0.2">
      <c r="A314">
        <v>0.59577199999999997</v>
      </c>
      <c r="B314">
        <v>-1.9668000000000001E-2</v>
      </c>
    </row>
    <row r="315" spans="1:2" x14ac:dyDescent="0.2">
      <c r="A315">
        <v>0.600414</v>
      </c>
      <c r="B315">
        <v>-1.9473000000000001E-2</v>
      </c>
    </row>
    <row r="316" spans="1:2" x14ac:dyDescent="0.2">
      <c r="A316">
        <v>0.60552899999999998</v>
      </c>
      <c r="B316">
        <v>-1.9254E-2</v>
      </c>
    </row>
    <row r="317" spans="1:2" x14ac:dyDescent="0.2">
      <c r="A317">
        <v>0.61063900000000004</v>
      </c>
      <c r="B317">
        <v>-1.9036000000000001E-2</v>
      </c>
    </row>
    <row r="318" spans="1:2" x14ac:dyDescent="0.2">
      <c r="A318">
        <v>0.61578100000000002</v>
      </c>
      <c r="B318">
        <v>-1.8817E-2</v>
      </c>
    </row>
    <row r="319" spans="1:2" x14ac:dyDescent="0.2">
      <c r="A319">
        <v>0.62833600000000001</v>
      </c>
      <c r="B319">
        <v>-1.8280999999999999E-2</v>
      </c>
    </row>
    <row r="320" spans="1:2" x14ac:dyDescent="0.2">
      <c r="A320">
        <v>0.65165600000000001</v>
      </c>
      <c r="B320">
        <v>-1.7284999999999998E-2</v>
      </c>
    </row>
    <row r="321" spans="1:2" x14ac:dyDescent="0.2">
      <c r="A321">
        <v>0.654949</v>
      </c>
      <c r="B321">
        <v>-1.7144E-2</v>
      </c>
    </row>
    <row r="322" spans="1:2" x14ac:dyDescent="0.2">
      <c r="A322">
        <v>0.65304799999999996</v>
      </c>
      <c r="B322">
        <v>-1.6355000000000001E-2</v>
      </c>
    </row>
    <row r="323" spans="1:2" x14ac:dyDescent="0.2">
      <c r="A323">
        <v>0.65117700000000001</v>
      </c>
      <c r="B323">
        <v>-1.5192000000000001E-2</v>
      </c>
    </row>
    <row r="324" spans="1:2" x14ac:dyDescent="0.2">
      <c r="A324">
        <v>0.64932900000000005</v>
      </c>
      <c r="B324">
        <v>-1.4021E-2</v>
      </c>
    </row>
    <row r="325" spans="1:2" x14ac:dyDescent="0.2">
      <c r="A325">
        <v>0.64774500000000002</v>
      </c>
      <c r="B325">
        <v>-1.2630000000000001E-2</v>
      </c>
    </row>
    <row r="326" spans="1:2" x14ac:dyDescent="0.2">
      <c r="A326">
        <v>0.64602099999999996</v>
      </c>
      <c r="B326">
        <v>-1.1115999999999999E-2</v>
      </c>
    </row>
    <row r="327" spans="1:2" x14ac:dyDescent="0.2">
      <c r="A327">
        <v>0.64455399999999996</v>
      </c>
      <c r="B327">
        <v>-9.3189999999999992E-3</v>
      </c>
    </row>
    <row r="328" spans="1:2" x14ac:dyDescent="0.2">
      <c r="A328">
        <v>0.65499799999999997</v>
      </c>
      <c r="B328">
        <v>-5.5599999999999996E-4</v>
      </c>
    </row>
    <row r="329" spans="1:2" x14ac:dyDescent="0.2">
      <c r="A329">
        <v>0.66666700000000001</v>
      </c>
      <c r="B329">
        <v>9.2359999999999994E-3</v>
      </c>
    </row>
    <row r="330" spans="1:2" x14ac:dyDescent="0.2">
      <c r="A330">
        <v>0.66421300000000005</v>
      </c>
      <c r="B330">
        <v>-4.6779999999999999E-3</v>
      </c>
    </row>
    <row r="331" spans="1:2" x14ac:dyDescent="0.2">
      <c r="A331">
        <v>0.66207899999999997</v>
      </c>
      <c r="B331">
        <v>-1.6784E-2</v>
      </c>
    </row>
    <row r="332" spans="1:2" x14ac:dyDescent="0.2">
      <c r="A332">
        <v>0.67077200000000003</v>
      </c>
      <c r="B332">
        <v>-1.6493000000000001E-2</v>
      </c>
    </row>
    <row r="333" spans="1:2" x14ac:dyDescent="0.2">
      <c r="A333">
        <v>0.67159100000000005</v>
      </c>
      <c r="B333">
        <v>-1.6427000000000001E-2</v>
      </c>
    </row>
    <row r="334" spans="1:2" x14ac:dyDescent="0.2">
      <c r="A334">
        <v>0.67502600000000001</v>
      </c>
      <c r="B334">
        <v>-1.6284E-2</v>
      </c>
    </row>
    <row r="335" spans="1:2" x14ac:dyDescent="0.2">
      <c r="A335">
        <v>0.67801100000000003</v>
      </c>
      <c r="B335">
        <v>-1.6154999999999999E-2</v>
      </c>
    </row>
    <row r="336" spans="1:2" x14ac:dyDescent="0.2">
      <c r="A336">
        <v>0.68071800000000005</v>
      </c>
      <c r="B336">
        <v>-1.6038E-2</v>
      </c>
    </row>
    <row r="337" spans="1:2" x14ac:dyDescent="0.2">
      <c r="A337">
        <v>0.68305400000000005</v>
      </c>
      <c r="B337">
        <v>-1.5941E-2</v>
      </c>
    </row>
    <row r="338" spans="1:2" x14ac:dyDescent="0.2">
      <c r="A338">
        <v>0.68656200000000001</v>
      </c>
      <c r="B338">
        <v>-1.5793999999999999E-2</v>
      </c>
    </row>
    <row r="339" spans="1:2" x14ac:dyDescent="0.2">
      <c r="A339">
        <v>0.69331200000000004</v>
      </c>
      <c r="B339">
        <v>-1.5512E-2</v>
      </c>
    </row>
    <row r="340" spans="1:2" x14ac:dyDescent="0.2">
      <c r="A340">
        <v>0.70213499999999995</v>
      </c>
      <c r="B340">
        <v>-1.5143E-2</v>
      </c>
    </row>
    <row r="341" spans="1:2" x14ac:dyDescent="0.2">
      <c r="A341">
        <v>0.724194</v>
      </c>
      <c r="B341">
        <v>-1.4220999999999999E-2</v>
      </c>
    </row>
    <row r="342" spans="1:2" x14ac:dyDescent="0.2">
      <c r="A342">
        <v>0.74611000000000005</v>
      </c>
      <c r="B342">
        <v>-1.3305000000000001E-2</v>
      </c>
    </row>
    <row r="343" spans="1:2" x14ac:dyDescent="0.2">
      <c r="A343">
        <v>0.75151800000000002</v>
      </c>
      <c r="B343">
        <v>-1.3077999999999999E-2</v>
      </c>
    </row>
    <row r="344" spans="1:2" x14ac:dyDescent="0.2">
      <c r="A344">
        <v>0.75407999999999997</v>
      </c>
      <c r="B344">
        <v>-1.2971999999999999E-2</v>
      </c>
    </row>
    <row r="345" spans="1:2" x14ac:dyDescent="0.2">
      <c r="A345">
        <v>0.75854100000000002</v>
      </c>
      <c r="B345">
        <v>-1.2793000000000001E-2</v>
      </c>
    </row>
    <row r="346" spans="1:2" x14ac:dyDescent="0.2">
      <c r="A346">
        <v>0.76746300000000001</v>
      </c>
      <c r="B346">
        <v>-1.2433E-2</v>
      </c>
    </row>
    <row r="347" spans="1:2" x14ac:dyDescent="0.2">
      <c r="A347">
        <v>0.77923200000000004</v>
      </c>
      <c r="B347">
        <v>-1.1958999999999999E-2</v>
      </c>
    </row>
    <row r="348" spans="1:2" x14ac:dyDescent="0.2">
      <c r="A348">
        <v>0.787964</v>
      </c>
      <c r="B348">
        <v>-1.1606999999999999E-2</v>
      </c>
    </row>
    <row r="349" spans="1:2" x14ac:dyDescent="0.2">
      <c r="A349">
        <v>0.793659</v>
      </c>
      <c r="B349">
        <v>-1.1377E-2</v>
      </c>
    </row>
    <row r="350" spans="1:2" x14ac:dyDescent="0.2">
      <c r="A350">
        <v>0.79802499999999998</v>
      </c>
      <c r="B350">
        <v>-1.1202E-2</v>
      </c>
    </row>
    <row r="351" spans="1:2" x14ac:dyDescent="0.2">
      <c r="A351">
        <v>0.80106299999999997</v>
      </c>
      <c r="B351">
        <v>-1.1077999999999999E-2</v>
      </c>
    </row>
    <row r="352" spans="1:2" x14ac:dyDescent="0.2">
      <c r="A352">
        <v>0.80410000000000004</v>
      </c>
      <c r="B352">
        <v>-1.0959999999999999E-2</v>
      </c>
    </row>
    <row r="353" spans="1:2" x14ac:dyDescent="0.2">
      <c r="A353">
        <v>0.80713599999999996</v>
      </c>
      <c r="B353">
        <v>-1.0841E-2</v>
      </c>
    </row>
    <row r="354" spans="1:2" x14ac:dyDescent="0.2">
      <c r="A354">
        <v>0.82042199999999998</v>
      </c>
      <c r="B354">
        <v>-1.0325000000000001E-2</v>
      </c>
    </row>
    <row r="355" spans="1:2" x14ac:dyDescent="0.2">
      <c r="A355">
        <v>0.835036</v>
      </c>
      <c r="B355">
        <v>-9.7560000000000008E-3</v>
      </c>
    </row>
    <row r="356" spans="1:2" x14ac:dyDescent="0.2">
      <c r="A356">
        <v>0.84072999999999998</v>
      </c>
      <c r="B356">
        <v>-9.5350000000000001E-3</v>
      </c>
    </row>
    <row r="357" spans="1:2" x14ac:dyDescent="0.2">
      <c r="A357">
        <v>0.84509500000000004</v>
      </c>
      <c r="B357">
        <v>-9.3650000000000001E-3</v>
      </c>
    </row>
    <row r="358" spans="1:2" x14ac:dyDescent="0.2">
      <c r="A358">
        <v>0.84813099999999997</v>
      </c>
      <c r="B358">
        <v>-9.247E-3</v>
      </c>
    </row>
    <row r="359" spans="1:2" x14ac:dyDescent="0.2">
      <c r="A359">
        <v>0.85094700000000001</v>
      </c>
      <c r="B359">
        <v>-9.1380000000000003E-3</v>
      </c>
    </row>
    <row r="360" spans="1:2" x14ac:dyDescent="0.2">
      <c r="A360">
        <v>0.85354300000000005</v>
      </c>
      <c r="B360">
        <v>-9.0419999999999997E-3</v>
      </c>
    </row>
    <row r="361" spans="1:2" x14ac:dyDescent="0.2">
      <c r="A361">
        <v>0.85974600000000001</v>
      </c>
      <c r="B361">
        <v>-8.8129999999999997E-3</v>
      </c>
    </row>
    <row r="362" spans="1:2" x14ac:dyDescent="0.2">
      <c r="A362">
        <v>0.86955800000000005</v>
      </c>
      <c r="B362">
        <v>-8.4499999999999992E-3</v>
      </c>
    </row>
    <row r="363" spans="1:2" x14ac:dyDescent="0.2">
      <c r="A363">
        <v>0.87921199999999999</v>
      </c>
      <c r="B363">
        <v>-8.0929999999999995E-3</v>
      </c>
    </row>
    <row r="364" spans="1:2" x14ac:dyDescent="0.2">
      <c r="A364">
        <v>0.88522599999999996</v>
      </c>
      <c r="B364">
        <v>-7.8700000000000003E-3</v>
      </c>
    </row>
    <row r="365" spans="1:2" x14ac:dyDescent="0.2">
      <c r="A365">
        <v>0.88775800000000005</v>
      </c>
      <c r="B365">
        <v>-7.7770000000000001E-3</v>
      </c>
    </row>
    <row r="366" spans="1:2" x14ac:dyDescent="0.2">
      <c r="A366">
        <v>0.89029000000000003</v>
      </c>
      <c r="B366">
        <v>-7.6819999999999996E-3</v>
      </c>
    </row>
    <row r="367" spans="1:2" x14ac:dyDescent="0.2">
      <c r="A367">
        <v>0.89282300000000003</v>
      </c>
      <c r="B367">
        <v>-7.5940000000000001E-3</v>
      </c>
    </row>
    <row r="368" spans="1:2" x14ac:dyDescent="0.2">
      <c r="A368">
        <v>0.90390099999999995</v>
      </c>
      <c r="B368">
        <v>-7.2110000000000004E-3</v>
      </c>
    </row>
    <row r="369" spans="1:2" x14ac:dyDescent="0.2">
      <c r="A369">
        <v>0.91846099999999997</v>
      </c>
      <c r="B369">
        <v>-6.7080000000000004E-3</v>
      </c>
    </row>
    <row r="370" spans="1:2" x14ac:dyDescent="0.2">
      <c r="A370">
        <v>0.92574100000000004</v>
      </c>
      <c r="B370">
        <v>-6.4570000000000001E-3</v>
      </c>
    </row>
    <row r="371" spans="1:2" x14ac:dyDescent="0.2">
      <c r="A371">
        <v>0.929539</v>
      </c>
      <c r="B371">
        <v>-6.3249999999999999E-3</v>
      </c>
    </row>
    <row r="372" spans="1:2" x14ac:dyDescent="0.2">
      <c r="A372">
        <v>0.93226100000000001</v>
      </c>
      <c r="B372">
        <v>-6.234E-3</v>
      </c>
    </row>
    <row r="373" spans="1:2" x14ac:dyDescent="0.2">
      <c r="A373">
        <v>0.93675399999999998</v>
      </c>
      <c r="B373">
        <v>-6.0889999999999998E-3</v>
      </c>
    </row>
    <row r="374" spans="1:2" x14ac:dyDescent="0.2">
      <c r="A374">
        <v>0.942828</v>
      </c>
      <c r="B374">
        <v>-5.8929999999999998E-3</v>
      </c>
    </row>
    <row r="375" spans="1:2" x14ac:dyDescent="0.2">
      <c r="A375">
        <v>0.947384</v>
      </c>
      <c r="B375">
        <v>-5.7460000000000002E-3</v>
      </c>
    </row>
    <row r="376" spans="1:2" x14ac:dyDescent="0.2">
      <c r="A376">
        <v>0.95042199999999999</v>
      </c>
      <c r="B376">
        <v>-5.6470000000000001E-3</v>
      </c>
    </row>
    <row r="377" spans="1:2" x14ac:dyDescent="0.2">
      <c r="A377">
        <v>0.95345899999999995</v>
      </c>
      <c r="B377">
        <v>-5.5510000000000004E-3</v>
      </c>
    </row>
    <row r="378" spans="1:2" x14ac:dyDescent="0.2">
      <c r="A378">
        <v>0.95611599999999997</v>
      </c>
      <c r="B378">
        <v>-5.4650000000000002E-3</v>
      </c>
    </row>
    <row r="379" spans="1:2" x14ac:dyDescent="0.2">
      <c r="A379">
        <v>0.95871399999999996</v>
      </c>
      <c r="B379">
        <v>-5.3870000000000003E-3</v>
      </c>
    </row>
    <row r="380" spans="1:2" x14ac:dyDescent="0.2">
      <c r="A380">
        <v>0.96163500000000002</v>
      </c>
      <c r="B380">
        <v>-5.2989999999999999E-3</v>
      </c>
    </row>
    <row r="381" spans="1:2" x14ac:dyDescent="0.2">
      <c r="A381">
        <v>0.96601599999999999</v>
      </c>
      <c r="B381">
        <v>-5.1659999999999996E-3</v>
      </c>
    </row>
    <row r="382" spans="1:2" x14ac:dyDescent="0.2">
      <c r="A382">
        <v>0.97039799999999998</v>
      </c>
      <c r="B382">
        <v>-5.0350000000000004E-3</v>
      </c>
    </row>
    <row r="383" spans="1:2" x14ac:dyDescent="0.2">
      <c r="A383">
        <v>0.97331900000000005</v>
      </c>
      <c r="B383">
        <v>-4.9459999999999999E-3</v>
      </c>
    </row>
    <row r="384" spans="1:2" x14ac:dyDescent="0.2">
      <c r="A384">
        <v>0.97624</v>
      </c>
      <c r="B384">
        <v>-4.8589999999999996E-3</v>
      </c>
    </row>
    <row r="385" spans="1:2" x14ac:dyDescent="0.2">
      <c r="A385">
        <v>0.97916099999999995</v>
      </c>
      <c r="B385">
        <v>-4.7689999999999998E-3</v>
      </c>
    </row>
    <row r="386" spans="1:2" x14ac:dyDescent="0.2">
      <c r="A386">
        <v>0.98183299999999996</v>
      </c>
      <c r="B386">
        <v>-4.6940000000000003E-3</v>
      </c>
    </row>
    <row r="387" spans="1:2" x14ac:dyDescent="0.2">
      <c r="A387">
        <v>0.98425499999999999</v>
      </c>
      <c r="B387">
        <v>-4.6259999999999999E-3</v>
      </c>
    </row>
    <row r="388" spans="1:2" x14ac:dyDescent="0.2">
      <c r="A388">
        <v>0.98788799999999999</v>
      </c>
      <c r="B388">
        <v>-4.5230000000000001E-3</v>
      </c>
    </row>
    <row r="389" spans="1:2" x14ac:dyDescent="0.2">
      <c r="A389">
        <v>0.99273299999999998</v>
      </c>
      <c r="B389">
        <v>-4.3870000000000003E-3</v>
      </c>
    </row>
    <row r="390" spans="1:2" x14ac:dyDescent="0.2">
      <c r="A390">
        <v>0.99757799999999996</v>
      </c>
      <c r="B390">
        <v>-4.2509999999999996E-3</v>
      </c>
    </row>
    <row r="391" spans="1:2" x14ac:dyDescent="0.2">
      <c r="A391">
        <v>1</v>
      </c>
      <c r="B391">
        <v>-4.1830000000000001E-3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391"/>
  <sheetViews>
    <sheetView workbookViewId="0">
      <selection activeCell="E1" sqref="E1:F65536"/>
    </sheetView>
  </sheetViews>
  <sheetFormatPr defaultRowHeight="12.75" x14ac:dyDescent="0.2"/>
  <sheetData>
    <row r="1" spans="1:2" x14ac:dyDescent="0.2">
      <c r="A1">
        <v>1</v>
      </c>
      <c r="B1">
        <v>1.119E-3</v>
      </c>
    </row>
    <row r="2" spans="1:2" x14ac:dyDescent="0.2">
      <c r="A2">
        <v>1</v>
      </c>
      <c r="B2">
        <v>4.1830000000000001E-3</v>
      </c>
    </row>
    <row r="3" spans="1:2" x14ac:dyDescent="0.2">
      <c r="A3">
        <v>0.99843199999999999</v>
      </c>
      <c r="B3">
        <v>4.2230000000000002E-3</v>
      </c>
    </row>
    <row r="4" spans="1:2" x14ac:dyDescent="0.2">
      <c r="A4">
        <v>0.99529599999999996</v>
      </c>
      <c r="B4">
        <v>4.3080000000000002E-3</v>
      </c>
    </row>
    <row r="5" spans="1:2" x14ac:dyDescent="0.2">
      <c r="A5">
        <v>0.99216000000000004</v>
      </c>
      <c r="B5">
        <v>4.3949999999999996E-3</v>
      </c>
    </row>
    <row r="6" spans="1:2" x14ac:dyDescent="0.2">
      <c r="A6">
        <v>0.98902400000000001</v>
      </c>
      <c r="B6">
        <v>4.4850000000000003E-3</v>
      </c>
    </row>
    <row r="7" spans="1:2" x14ac:dyDescent="0.2">
      <c r="A7">
        <v>0.98537699999999995</v>
      </c>
      <c r="B7">
        <v>4.5900000000000003E-3</v>
      </c>
    </row>
    <row r="8" spans="1:2" x14ac:dyDescent="0.2">
      <c r="A8">
        <v>0.98249699999999995</v>
      </c>
      <c r="B8">
        <v>4.6730000000000001E-3</v>
      </c>
    </row>
    <row r="9" spans="1:2" x14ac:dyDescent="0.2">
      <c r="A9">
        <v>0.98084800000000005</v>
      </c>
      <c r="B9">
        <v>4.7200000000000002E-3</v>
      </c>
    </row>
    <row r="10" spans="1:2" x14ac:dyDescent="0.2">
      <c r="A10">
        <v>0.97682800000000003</v>
      </c>
      <c r="B10">
        <v>4.836E-3</v>
      </c>
    </row>
    <row r="11" spans="1:2" x14ac:dyDescent="0.2">
      <c r="A11">
        <v>0.97048199999999996</v>
      </c>
      <c r="B11">
        <v>5.025E-3</v>
      </c>
    </row>
    <row r="12" spans="1:2" x14ac:dyDescent="0.2">
      <c r="A12">
        <v>0.96340700000000001</v>
      </c>
      <c r="B12">
        <v>5.2399999999999999E-3</v>
      </c>
    </row>
    <row r="13" spans="1:2" x14ac:dyDescent="0.2">
      <c r="A13">
        <v>0.95319699999999996</v>
      </c>
      <c r="B13">
        <v>5.555E-3</v>
      </c>
    </row>
    <row r="14" spans="1:2" x14ac:dyDescent="0.2">
      <c r="A14">
        <v>0.94058200000000003</v>
      </c>
      <c r="B14">
        <v>5.96E-3</v>
      </c>
    </row>
    <row r="15" spans="1:2" x14ac:dyDescent="0.2">
      <c r="A15">
        <v>0.93112099999999998</v>
      </c>
      <c r="B15">
        <v>6.2740000000000001E-3</v>
      </c>
    </row>
    <row r="16" spans="1:2" x14ac:dyDescent="0.2">
      <c r="A16">
        <v>0.92466700000000002</v>
      </c>
      <c r="B16">
        <v>6.4929999999999996E-3</v>
      </c>
    </row>
    <row r="17" spans="1:2" x14ac:dyDescent="0.2">
      <c r="A17">
        <v>0.916597</v>
      </c>
      <c r="B17">
        <v>6.7689999999999998E-3</v>
      </c>
    </row>
    <row r="18" spans="1:2" x14ac:dyDescent="0.2">
      <c r="A18">
        <v>0.90867299999999995</v>
      </c>
      <c r="B18">
        <v>7.0400000000000003E-3</v>
      </c>
    </row>
    <row r="19" spans="1:2" x14ac:dyDescent="0.2">
      <c r="A19">
        <v>0.90236300000000003</v>
      </c>
      <c r="B19">
        <v>7.2579999999999997E-3</v>
      </c>
    </row>
    <row r="20" spans="1:2" x14ac:dyDescent="0.2">
      <c r="A20">
        <v>0.89605299999999999</v>
      </c>
      <c r="B20">
        <v>7.4780000000000003E-3</v>
      </c>
    </row>
    <row r="21" spans="1:2" x14ac:dyDescent="0.2">
      <c r="A21">
        <v>0.88974399999999998</v>
      </c>
      <c r="B21">
        <v>7.7019999999999996E-3</v>
      </c>
    </row>
    <row r="22" spans="1:2" x14ac:dyDescent="0.2">
      <c r="A22">
        <v>0.88343300000000002</v>
      </c>
      <c r="B22">
        <v>7.9310000000000005E-3</v>
      </c>
    </row>
    <row r="23" spans="1:2" x14ac:dyDescent="0.2">
      <c r="A23">
        <v>0.87396600000000002</v>
      </c>
      <c r="B23">
        <v>8.2780000000000006E-3</v>
      </c>
    </row>
    <row r="24" spans="1:2" x14ac:dyDescent="0.2">
      <c r="A24">
        <v>0.861344</v>
      </c>
      <c r="B24">
        <v>8.7480000000000006E-3</v>
      </c>
    </row>
    <row r="25" spans="1:2" x14ac:dyDescent="0.2">
      <c r="A25">
        <v>0.85187800000000002</v>
      </c>
      <c r="B25">
        <v>9.1039999999999992E-3</v>
      </c>
    </row>
    <row r="26" spans="1:2" x14ac:dyDescent="0.2">
      <c r="A26">
        <v>0.84556799999999999</v>
      </c>
      <c r="B26">
        <v>9.3419999999999996E-3</v>
      </c>
    </row>
    <row r="27" spans="1:2" x14ac:dyDescent="0.2">
      <c r="A27">
        <v>0.83610499999999999</v>
      </c>
      <c r="B27">
        <v>9.7040000000000008E-3</v>
      </c>
    </row>
    <row r="28" spans="1:2" x14ac:dyDescent="0.2">
      <c r="A28">
        <v>0.82348900000000003</v>
      </c>
      <c r="B28">
        <v>1.0194E-2</v>
      </c>
    </row>
    <row r="29" spans="1:2" x14ac:dyDescent="0.2">
      <c r="A29">
        <v>0.81446700000000005</v>
      </c>
      <c r="B29">
        <v>1.0547000000000001E-2</v>
      </c>
    </row>
    <row r="30" spans="1:2" x14ac:dyDescent="0.2">
      <c r="A30">
        <v>0.81013999999999997</v>
      </c>
      <c r="B30">
        <v>1.0716E-2</v>
      </c>
    </row>
    <row r="31" spans="1:2" x14ac:dyDescent="0.2">
      <c r="A31">
        <v>0.80537400000000003</v>
      </c>
      <c r="B31">
        <v>1.0904E-2</v>
      </c>
    </row>
    <row r="32" spans="1:2" x14ac:dyDescent="0.2">
      <c r="A32">
        <v>0.79591599999999996</v>
      </c>
      <c r="B32">
        <v>1.1279000000000001E-2</v>
      </c>
    </row>
    <row r="33" spans="1:2" x14ac:dyDescent="0.2">
      <c r="A33">
        <v>0.78330599999999995</v>
      </c>
      <c r="B33">
        <v>1.1786E-2</v>
      </c>
    </row>
    <row r="34" spans="1:2" x14ac:dyDescent="0.2">
      <c r="A34">
        <v>0.76438099999999998</v>
      </c>
      <c r="B34">
        <v>1.2555999999999999E-2</v>
      </c>
    </row>
    <row r="35" spans="1:2" x14ac:dyDescent="0.2">
      <c r="A35">
        <v>0.74545099999999997</v>
      </c>
      <c r="B35">
        <v>1.3332999999999999E-2</v>
      </c>
    </row>
    <row r="36" spans="1:2" x14ac:dyDescent="0.2">
      <c r="A36">
        <v>0.73283500000000001</v>
      </c>
      <c r="B36">
        <v>1.3854E-2</v>
      </c>
    </row>
    <row r="37" spans="1:2" x14ac:dyDescent="0.2">
      <c r="A37">
        <v>0.72022399999999998</v>
      </c>
      <c r="B37">
        <v>1.4376999999999999E-2</v>
      </c>
    </row>
    <row r="38" spans="1:2" x14ac:dyDescent="0.2">
      <c r="A38">
        <v>0.70761399999999997</v>
      </c>
      <c r="B38">
        <v>1.4907E-2</v>
      </c>
    </row>
    <row r="39" spans="1:2" x14ac:dyDescent="0.2">
      <c r="A39">
        <v>0.69683899999999999</v>
      </c>
      <c r="B39">
        <v>1.5368E-2</v>
      </c>
    </row>
    <row r="40" spans="1:2" x14ac:dyDescent="0.2">
      <c r="A40">
        <v>0.68769100000000005</v>
      </c>
      <c r="B40">
        <v>1.5758999999999999E-2</v>
      </c>
    </row>
    <row r="41" spans="1:2" x14ac:dyDescent="0.2">
      <c r="A41">
        <v>0.67800800000000006</v>
      </c>
      <c r="B41">
        <v>1.617E-2</v>
      </c>
    </row>
    <row r="42" spans="1:2" x14ac:dyDescent="0.2">
      <c r="A42">
        <v>0.66473499999999996</v>
      </c>
      <c r="B42">
        <v>1.6730999999999999E-2</v>
      </c>
    </row>
    <row r="43" spans="1:2" x14ac:dyDescent="0.2">
      <c r="A43">
        <v>0.65178700000000001</v>
      </c>
      <c r="B43">
        <v>1.728E-2</v>
      </c>
    </row>
    <row r="44" spans="1:2" x14ac:dyDescent="0.2">
      <c r="A44">
        <v>0.64242500000000002</v>
      </c>
      <c r="B44">
        <v>1.7679E-2</v>
      </c>
    </row>
    <row r="45" spans="1:2" x14ac:dyDescent="0.2">
      <c r="A45">
        <v>0.63251000000000002</v>
      </c>
      <c r="B45">
        <v>1.8103000000000001E-2</v>
      </c>
    </row>
    <row r="46" spans="1:2" x14ac:dyDescent="0.2">
      <c r="A46">
        <v>0.62368100000000004</v>
      </c>
      <c r="B46">
        <v>1.8481000000000001E-2</v>
      </c>
    </row>
    <row r="47" spans="1:2" x14ac:dyDescent="0.2">
      <c r="A47">
        <v>0.61539699999999997</v>
      </c>
      <c r="B47">
        <v>1.8835000000000001E-2</v>
      </c>
    </row>
    <row r="48" spans="1:2" x14ac:dyDescent="0.2">
      <c r="A48">
        <v>0.60602400000000001</v>
      </c>
      <c r="B48">
        <v>1.9234000000000001E-2</v>
      </c>
    </row>
    <row r="49" spans="1:2" x14ac:dyDescent="0.2">
      <c r="A49">
        <v>0.59665000000000001</v>
      </c>
      <c r="B49">
        <v>1.9630999999999999E-2</v>
      </c>
    </row>
    <row r="50" spans="1:2" x14ac:dyDescent="0.2">
      <c r="A50">
        <v>0.58967400000000003</v>
      </c>
      <c r="B50">
        <v>1.9924000000000001E-2</v>
      </c>
    </row>
    <row r="51" spans="1:2" x14ac:dyDescent="0.2">
      <c r="A51">
        <v>0.58194299999999999</v>
      </c>
      <c r="B51">
        <v>2.0247999999999999E-2</v>
      </c>
    </row>
    <row r="52" spans="1:2" x14ac:dyDescent="0.2">
      <c r="A52">
        <v>0.57171000000000005</v>
      </c>
      <c r="B52">
        <v>2.0676E-2</v>
      </c>
    </row>
    <row r="53" spans="1:2" x14ac:dyDescent="0.2">
      <c r="A53">
        <v>0.56213000000000002</v>
      </c>
      <c r="B53">
        <v>2.1076000000000001E-2</v>
      </c>
    </row>
    <row r="54" spans="1:2" x14ac:dyDescent="0.2">
      <c r="A54">
        <v>0.55266000000000004</v>
      </c>
      <c r="B54">
        <v>2.1468000000000001E-2</v>
      </c>
    </row>
    <row r="55" spans="1:2" x14ac:dyDescent="0.2">
      <c r="A55">
        <v>0.53937900000000005</v>
      </c>
      <c r="B55">
        <v>2.2013000000000001E-2</v>
      </c>
    </row>
    <row r="56" spans="1:2" x14ac:dyDescent="0.2">
      <c r="A56">
        <v>0.52697000000000005</v>
      </c>
      <c r="B56">
        <v>2.2509999999999999E-2</v>
      </c>
    </row>
    <row r="57" spans="1:2" x14ac:dyDescent="0.2">
      <c r="A57">
        <v>0.52033300000000005</v>
      </c>
      <c r="B57">
        <v>2.2776999999999999E-2</v>
      </c>
    </row>
    <row r="58" spans="1:2" x14ac:dyDescent="0.2">
      <c r="A58">
        <v>0.512826</v>
      </c>
      <c r="B58">
        <v>2.3078999999999999E-2</v>
      </c>
    </row>
    <row r="59" spans="1:2" x14ac:dyDescent="0.2">
      <c r="A59">
        <v>0.503467</v>
      </c>
      <c r="B59">
        <v>2.3449000000000001E-2</v>
      </c>
    </row>
    <row r="60" spans="1:2" x14ac:dyDescent="0.2">
      <c r="A60">
        <v>0.49410599999999999</v>
      </c>
      <c r="B60">
        <v>2.3812E-2</v>
      </c>
    </row>
    <row r="61" spans="1:2" x14ac:dyDescent="0.2">
      <c r="A61">
        <v>0.48474299999999998</v>
      </c>
      <c r="B61">
        <v>2.4170000000000001E-2</v>
      </c>
    </row>
    <row r="62" spans="1:2" x14ac:dyDescent="0.2">
      <c r="A62">
        <v>0.47537699999999999</v>
      </c>
      <c r="B62">
        <v>2.4521999999999999E-2</v>
      </c>
    </row>
    <row r="63" spans="1:2" x14ac:dyDescent="0.2">
      <c r="A63">
        <v>0.46834900000000002</v>
      </c>
      <c r="B63">
        <v>2.4778000000000001E-2</v>
      </c>
    </row>
    <row r="64" spans="1:2" x14ac:dyDescent="0.2">
      <c r="A64">
        <v>0.46366200000000002</v>
      </c>
      <c r="B64">
        <v>2.4947E-2</v>
      </c>
    </row>
    <row r="65" spans="1:2" x14ac:dyDescent="0.2">
      <c r="A65">
        <v>0.45810299999999998</v>
      </c>
      <c r="B65">
        <v>2.5145000000000001E-2</v>
      </c>
    </row>
    <row r="66" spans="1:2" x14ac:dyDescent="0.2">
      <c r="A66">
        <v>0.45254499999999998</v>
      </c>
      <c r="B66">
        <v>2.5343999999999998E-2</v>
      </c>
    </row>
    <row r="67" spans="1:2" x14ac:dyDescent="0.2">
      <c r="A67">
        <v>0.44785799999999998</v>
      </c>
      <c r="B67">
        <v>2.5513999999999998E-2</v>
      </c>
    </row>
    <row r="68" spans="1:2" x14ac:dyDescent="0.2">
      <c r="A68">
        <v>0.44317200000000001</v>
      </c>
      <c r="B68">
        <v>2.5680999999999999E-2</v>
      </c>
    </row>
    <row r="69" spans="1:2" x14ac:dyDescent="0.2">
      <c r="A69">
        <v>0.43848500000000001</v>
      </c>
      <c r="B69">
        <v>2.5843000000000001E-2</v>
      </c>
    </row>
    <row r="70" spans="1:2" x14ac:dyDescent="0.2">
      <c r="A70">
        <v>0.43379800000000002</v>
      </c>
      <c r="B70">
        <v>2.6002000000000001E-2</v>
      </c>
    </row>
    <row r="71" spans="1:2" x14ac:dyDescent="0.2">
      <c r="A71">
        <v>0.42813000000000001</v>
      </c>
      <c r="B71">
        <v>2.6193000000000001E-2</v>
      </c>
    </row>
    <row r="72" spans="1:2" x14ac:dyDescent="0.2">
      <c r="A72">
        <v>0.42202600000000001</v>
      </c>
      <c r="B72">
        <v>2.6397E-2</v>
      </c>
    </row>
    <row r="73" spans="1:2" x14ac:dyDescent="0.2">
      <c r="A73">
        <v>0.41689999999999999</v>
      </c>
      <c r="B73">
        <v>2.6571000000000001E-2</v>
      </c>
    </row>
    <row r="74" spans="1:2" x14ac:dyDescent="0.2">
      <c r="A74">
        <v>0.41221000000000002</v>
      </c>
      <c r="B74">
        <v>2.6727000000000001E-2</v>
      </c>
    </row>
    <row r="75" spans="1:2" x14ac:dyDescent="0.2">
      <c r="A75">
        <v>0.408692</v>
      </c>
      <c r="B75">
        <v>2.6842000000000001E-2</v>
      </c>
    </row>
    <row r="76" spans="1:2" x14ac:dyDescent="0.2">
      <c r="A76">
        <v>0.40634700000000001</v>
      </c>
      <c r="B76">
        <v>2.6917E-2</v>
      </c>
    </row>
    <row r="77" spans="1:2" x14ac:dyDescent="0.2">
      <c r="A77">
        <v>0.40400399999999997</v>
      </c>
      <c r="B77">
        <v>2.699E-2</v>
      </c>
    </row>
    <row r="78" spans="1:2" x14ac:dyDescent="0.2">
      <c r="A78">
        <v>0.40166099999999999</v>
      </c>
      <c r="B78">
        <v>2.7060000000000001E-2</v>
      </c>
    </row>
    <row r="79" spans="1:2" x14ac:dyDescent="0.2">
      <c r="A79">
        <v>0.39893600000000001</v>
      </c>
      <c r="B79">
        <v>2.7140000000000001E-2</v>
      </c>
    </row>
    <row r="80" spans="1:2" x14ac:dyDescent="0.2">
      <c r="A80">
        <v>0.39621099999999998</v>
      </c>
      <c r="B80">
        <v>2.7220000000000001E-2</v>
      </c>
    </row>
    <row r="81" spans="1:2" x14ac:dyDescent="0.2">
      <c r="A81">
        <v>0.39378600000000002</v>
      </c>
      <c r="B81">
        <v>2.7292E-2</v>
      </c>
    </row>
    <row r="82" spans="1:2" x14ac:dyDescent="0.2">
      <c r="A82">
        <v>0.39018799999999998</v>
      </c>
      <c r="B82">
        <v>2.7400999999999998E-2</v>
      </c>
    </row>
    <row r="83" spans="1:2" x14ac:dyDescent="0.2">
      <c r="A83">
        <v>0.38315399999999999</v>
      </c>
      <c r="B83">
        <v>2.7611E-2</v>
      </c>
    </row>
    <row r="84" spans="1:2" x14ac:dyDescent="0.2">
      <c r="A84">
        <v>0.373774</v>
      </c>
      <c r="B84">
        <v>2.7881E-2</v>
      </c>
    </row>
    <row r="85" spans="1:2" x14ac:dyDescent="0.2">
      <c r="A85">
        <v>0.36178700000000003</v>
      </c>
      <c r="B85">
        <v>2.8208E-2</v>
      </c>
    </row>
    <row r="86" spans="1:2" x14ac:dyDescent="0.2">
      <c r="A86">
        <v>0.34980899999999998</v>
      </c>
      <c r="B86">
        <v>2.8504000000000002E-2</v>
      </c>
    </row>
    <row r="87" spans="1:2" x14ac:dyDescent="0.2">
      <c r="A87">
        <v>0.340447</v>
      </c>
      <c r="B87">
        <v>2.8719999999999999E-2</v>
      </c>
    </row>
    <row r="88" spans="1:2" x14ac:dyDescent="0.2">
      <c r="A88">
        <v>0.33108500000000002</v>
      </c>
      <c r="B88">
        <v>2.8919E-2</v>
      </c>
    </row>
    <row r="89" spans="1:2" x14ac:dyDescent="0.2">
      <c r="A89">
        <v>0.32172299999999998</v>
      </c>
      <c r="B89">
        <v>2.9101999999999999E-2</v>
      </c>
    </row>
    <row r="90" spans="1:2" x14ac:dyDescent="0.2">
      <c r="A90">
        <v>0.31273899999999999</v>
      </c>
      <c r="B90">
        <v>2.9260000000000001E-2</v>
      </c>
    </row>
    <row r="91" spans="1:2" x14ac:dyDescent="0.2">
      <c r="A91">
        <v>0.30608800000000003</v>
      </c>
      <c r="B91">
        <v>2.9364999999999999E-2</v>
      </c>
    </row>
    <row r="92" spans="1:2" x14ac:dyDescent="0.2">
      <c r="A92">
        <v>0.29904199999999997</v>
      </c>
      <c r="B92">
        <v>2.9468999999999999E-2</v>
      </c>
    </row>
    <row r="93" spans="1:2" x14ac:dyDescent="0.2">
      <c r="A93">
        <v>0.28964800000000002</v>
      </c>
      <c r="B93">
        <v>2.9593000000000001E-2</v>
      </c>
    </row>
    <row r="94" spans="1:2" x14ac:dyDescent="0.2">
      <c r="A94">
        <v>0.28380300000000003</v>
      </c>
      <c r="B94">
        <v>2.9661E-2</v>
      </c>
    </row>
    <row r="95" spans="1:2" x14ac:dyDescent="0.2">
      <c r="A95">
        <v>0.28170000000000001</v>
      </c>
      <c r="B95">
        <v>2.9685E-2</v>
      </c>
    </row>
    <row r="96" spans="1:2" x14ac:dyDescent="0.2">
      <c r="A96">
        <v>0.27956999999999999</v>
      </c>
      <c r="B96">
        <v>2.971E-2</v>
      </c>
    </row>
    <row r="97" spans="1:2" x14ac:dyDescent="0.2">
      <c r="A97">
        <v>0.277221</v>
      </c>
      <c r="B97">
        <v>2.9741E-2</v>
      </c>
    </row>
    <row r="98" spans="1:2" x14ac:dyDescent="0.2">
      <c r="A98">
        <v>0.27459899999999998</v>
      </c>
      <c r="B98">
        <v>2.9777000000000001E-2</v>
      </c>
    </row>
    <row r="99" spans="1:2" x14ac:dyDescent="0.2">
      <c r="A99">
        <v>0.27197700000000002</v>
      </c>
      <c r="B99">
        <v>2.9812999999999999E-2</v>
      </c>
    </row>
    <row r="100" spans="1:2" x14ac:dyDescent="0.2">
      <c r="A100">
        <v>0.26962900000000001</v>
      </c>
      <c r="B100">
        <v>2.9842E-2</v>
      </c>
    </row>
    <row r="101" spans="1:2" x14ac:dyDescent="0.2">
      <c r="A101">
        <v>0.26788099999999998</v>
      </c>
      <c r="B101">
        <v>2.9860000000000001E-2</v>
      </c>
    </row>
    <row r="102" spans="1:2" x14ac:dyDescent="0.2">
      <c r="A102">
        <v>0.26670899999999997</v>
      </c>
      <c r="B102">
        <v>2.9871000000000002E-2</v>
      </c>
    </row>
    <row r="103" spans="1:2" x14ac:dyDescent="0.2">
      <c r="A103">
        <v>0.26494299999999998</v>
      </c>
      <c r="B103">
        <v>2.9887E-2</v>
      </c>
    </row>
    <row r="104" spans="1:2" x14ac:dyDescent="0.2">
      <c r="A104">
        <v>0.260133</v>
      </c>
      <c r="B104">
        <v>2.9932E-2</v>
      </c>
    </row>
    <row r="105" spans="1:2" x14ac:dyDescent="0.2">
      <c r="A105">
        <v>0.25491599999999998</v>
      </c>
      <c r="B105">
        <v>2.998E-2</v>
      </c>
    </row>
    <row r="106" spans="1:2" x14ac:dyDescent="0.2">
      <c r="A106">
        <v>0.25334000000000001</v>
      </c>
      <c r="B106">
        <v>2.9995000000000001E-2</v>
      </c>
    </row>
    <row r="107" spans="1:2" x14ac:dyDescent="0.2">
      <c r="A107">
        <v>0.25334000000000001</v>
      </c>
      <c r="B107">
        <v>2.8032999999999999E-2</v>
      </c>
    </row>
    <row r="108" spans="1:2" x14ac:dyDescent="0.2">
      <c r="A108">
        <v>0.25334000000000001</v>
      </c>
      <c r="B108">
        <v>2.6071E-2</v>
      </c>
    </row>
    <row r="109" spans="1:2" x14ac:dyDescent="0.2">
      <c r="A109">
        <v>0.216303</v>
      </c>
      <c r="B109">
        <v>2.6071E-2</v>
      </c>
    </row>
    <row r="110" spans="1:2" x14ac:dyDescent="0.2">
      <c r="A110">
        <v>0.17926600000000001</v>
      </c>
      <c r="B110">
        <v>2.6071E-2</v>
      </c>
    </row>
    <row r="111" spans="1:2" x14ac:dyDescent="0.2">
      <c r="A111">
        <v>0.17926600000000001</v>
      </c>
      <c r="B111">
        <v>2.8022999999999999E-2</v>
      </c>
    </row>
    <row r="112" spans="1:2" x14ac:dyDescent="0.2">
      <c r="A112">
        <v>0.17926600000000001</v>
      </c>
      <c r="B112">
        <v>2.9974000000000001E-2</v>
      </c>
    </row>
    <row r="113" spans="1:2" x14ac:dyDescent="0.2">
      <c r="A113">
        <v>0.17754500000000001</v>
      </c>
      <c r="B113">
        <v>2.9947999999999999E-2</v>
      </c>
    </row>
    <row r="114" spans="1:2" x14ac:dyDescent="0.2">
      <c r="A114">
        <v>0.17410100000000001</v>
      </c>
      <c r="B114">
        <v>2.9891999999999998E-2</v>
      </c>
    </row>
    <row r="115" spans="1:2" x14ac:dyDescent="0.2">
      <c r="A115">
        <v>0.17064499999999999</v>
      </c>
      <c r="B115">
        <v>2.9832000000000001E-2</v>
      </c>
    </row>
    <row r="116" spans="1:2" x14ac:dyDescent="0.2">
      <c r="A116">
        <v>0.16717499999999999</v>
      </c>
      <c r="B116">
        <v>2.9763999999999999E-2</v>
      </c>
    </row>
    <row r="117" spans="1:2" x14ac:dyDescent="0.2">
      <c r="A117">
        <v>0.16370299999999999</v>
      </c>
      <c r="B117">
        <v>2.9689E-2</v>
      </c>
    </row>
    <row r="118" spans="1:2" x14ac:dyDescent="0.2">
      <c r="A118">
        <v>0.16023000000000001</v>
      </c>
      <c r="B118">
        <v>2.9610000000000001E-2</v>
      </c>
    </row>
    <row r="119" spans="1:2" x14ac:dyDescent="0.2">
      <c r="A119">
        <v>0.154973</v>
      </c>
      <c r="B119">
        <v>2.9482999999999999E-2</v>
      </c>
    </row>
    <row r="120" spans="1:2" x14ac:dyDescent="0.2">
      <c r="A120">
        <v>0.14951999999999999</v>
      </c>
      <c r="B120">
        <v>2.9312000000000001E-2</v>
      </c>
    </row>
    <row r="121" spans="1:2" x14ac:dyDescent="0.2">
      <c r="A121">
        <v>0.145843</v>
      </c>
      <c r="B121">
        <v>2.9193E-2</v>
      </c>
    </row>
    <row r="122" spans="1:2" x14ac:dyDescent="0.2">
      <c r="A122">
        <v>0.14092399999999999</v>
      </c>
      <c r="B122">
        <v>2.9026E-2</v>
      </c>
    </row>
    <row r="123" spans="1:2" x14ac:dyDescent="0.2">
      <c r="A123">
        <v>0.13455700000000001</v>
      </c>
      <c r="B123">
        <v>2.8778000000000001E-2</v>
      </c>
    </row>
    <row r="124" spans="1:2" x14ac:dyDescent="0.2">
      <c r="A124">
        <v>0.129604</v>
      </c>
      <c r="B124">
        <v>2.8558E-2</v>
      </c>
    </row>
    <row r="125" spans="1:2" x14ac:dyDescent="0.2">
      <c r="A125">
        <v>0.125971</v>
      </c>
      <c r="B125">
        <v>2.8391E-2</v>
      </c>
    </row>
    <row r="126" spans="1:2" x14ac:dyDescent="0.2">
      <c r="A126">
        <v>0.122368</v>
      </c>
      <c r="B126">
        <v>2.8219000000000001E-2</v>
      </c>
    </row>
    <row r="127" spans="1:2" x14ac:dyDescent="0.2">
      <c r="A127">
        <v>0.11977599999999999</v>
      </c>
      <c r="B127">
        <v>2.8081999999999999E-2</v>
      </c>
    </row>
    <row r="128" spans="1:2" x14ac:dyDescent="0.2">
      <c r="A128">
        <v>0.118057</v>
      </c>
      <c r="B128">
        <v>2.7989E-2</v>
      </c>
    </row>
    <row r="129" spans="1:2" x14ac:dyDescent="0.2">
      <c r="A129">
        <v>0.116338</v>
      </c>
      <c r="B129">
        <v>2.7896000000000001E-2</v>
      </c>
    </row>
    <row r="130" spans="1:2" x14ac:dyDescent="0.2">
      <c r="A130">
        <v>0.11462</v>
      </c>
      <c r="B130">
        <v>2.7795E-2</v>
      </c>
    </row>
    <row r="131" spans="1:2" x14ac:dyDescent="0.2">
      <c r="A131">
        <v>0.112862</v>
      </c>
      <c r="B131">
        <v>2.7688000000000001E-2</v>
      </c>
    </row>
    <row r="132" spans="1:2" x14ac:dyDescent="0.2">
      <c r="A132">
        <v>0.111064</v>
      </c>
      <c r="B132">
        <v>2.7574000000000001E-2</v>
      </c>
    </row>
    <row r="133" spans="1:2" x14ac:dyDescent="0.2">
      <c r="A133">
        <v>0.108433</v>
      </c>
      <c r="B133">
        <v>2.7407000000000001E-2</v>
      </c>
    </row>
    <row r="134" spans="1:2" x14ac:dyDescent="0.2">
      <c r="A134">
        <v>0.10497099999999999</v>
      </c>
      <c r="B134">
        <v>2.7178999999999998E-2</v>
      </c>
    </row>
    <row r="135" spans="1:2" x14ac:dyDescent="0.2">
      <c r="A135">
        <v>9.9806000000000006E-2</v>
      </c>
      <c r="B135">
        <v>2.6825000000000002E-2</v>
      </c>
    </row>
    <row r="136" spans="1:2" x14ac:dyDescent="0.2">
      <c r="A136">
        <v>9.4660999999999995E-2</v>
      </c>
      <c r="B136">
        <v>2.6422999999999999E-2</v>
      </c>
    </row>
    <row r="137" spans="1:2" x14ac:dyDescent="0.2">
      <c r="A137">
        <v>9.2091000000000006E-2</v>
      </c>
      <c r="B137">
        <v>2.6214000000000001E-2</v>
      </c>
    </row>
    <row r="138" spans="1:2" x14ac:dyDescent="0.2">
      <c r="A138">
        <v>9.0378E-2</v>
      </c>
      <c r="B138">
        <v>2.6071E-2</v>
      </c>
    </row>
    <row r="139" spans="1:2" x14ac:dyDescent="0.2">
      <c r="A139">
        <v>8.8664999999999994E-2</v>
      </c>
      <c r="B139">
        <v>2.5923999999999999E-2</v>
      </c>
    </row>
    <row r="140" spans="1:2" x14ac:dyDescent="0.2">
      <c r="A140">
        <v>8.6954000000000004E-2</v>
      </c>
      <c r="B140">
        <v>2.5772E-2</v>
      </c>
    </row>
    <row r="141" spans="1:2" x14ac:dyDescent="0.2">
      <c r="A141">
        <v>8.5302000000000003E-2</v>
      </c>
      <c r="B141">
        <v>2.562E-2</v>
      </c>
    </row>
    <row r="142" spans="1:2" x14ac:dyDescent="0.2">
      <c r="A142">
        <v>8.3710000000000007E-2</v>
      </c>
      <c r="B142">
        <v>2.5468999999999999E-2</v>
      </c>
    </row>
    <row r="143" spans="1:2" x14ac:dyDescent="0.2">
      <c r="A143">
        <v>8.2011000000000001E-2</v>
      </c>
      <c r="B143">
        <v>2.53E-2</v>
      </c>
    </row>
    <row r="144" spans="1:2" x14ac:dyDescent="0.2">
      <c r="A144">
        <v>8.0203999999999998E-2</v>
      </c>
      <c r="B144">
        <v>2.5118000000000001E-2</v>
      </c>
    </row>
    <row r="145" spans="1:2" x14ac:dyDescent="0.2">
      <c r="A145">
        <v>7.8279000000000001E-2</v>
      </c>
      <c r="B145">
        <v>2.4923000000000001E-2</v>
      </c>
    </row>
    <row r="146" spans="1:2" x14ac:dyDescent="0.2">
      <c r="A146">
        <v>7.6885999999999996E-2</v>
      </c>
      <c r="B146">
        <v>2.4778999999999999E-2</v>
      </c>
    </row>
    <row r="147" spans="1:2" x14ac:dyDescent="0.2">
      <c r="A147">
        <v>7.6385999999999996E-2</v>
      </c>
      <c r="B147">
        <v>2.4725E-2</v>
      </c>
    </row>
    <row r="148" spans="1:2" x14ac:dyDescent="0.2">
      <c r="A148">
        <v>7.6208999999999999E-2</v>
      </c>
      <c r="B148">
        <v>2.4705999999999999E-2</v>
      </c>
    </row>
    <row r="149" spans="1:2" x14ac:dyDescent="0.2">
      <c r="A149">
        <v>7.2747999999999993E-2</v>
      </c>
      <c r="B149">
        <v>2.4312E-2</v>
      </c>
    </row>
    <row r="150" spans="1:2" x14ac:dyDescent="0.2">
      <c r="A150">
        <v>6.9334999999999994E-2</v>
      </c>
      <c r="B150">
        <v>2.3923E-2</v>
      </c>
    </row>
    <row r="151" spans="1:2" x14ac:dyDescent="0.2">
      <c r="A151">
        <v>6.5611000000000003E-2</v>
      </c>
      <c r="B151">
        <v>2.3439000000000002E-2</v>
      </c>
    </row>
    <row r="152" spans="1:2" x14ac:dyDescent="0.2">
      <c r="A152">
        <v>6.1885999999999997E-2</v>
      </c>
      <c r="B152">
        <v>2.2956000000000001E-2</v>
      </c>
    </row>
    <row r="153" spans="1:2" x14ac:dyDescent="0.2">
      <c r="A153">
        <v>5.8203999999999999E-2</v>
      </c>
      <c r="B153">
        <v>2.2408999999999998E-2</v>
      </c>
    </row>
    <row r="154" spans="1:2" x14ac:dyDescent="0.2">
      <c r="A154">
        <v>5.4522000000000001E-2</v>
      </c>
      <c r="B154">
        <v>2.1860999999999998E-2</v>
      </c>
    </row>
    <row r="155" spans="1:2" x14ac:dyDescent="0.2">
      <c r="A155">
        <v>5.0873000000000002E-2</v>
      </c>
      <c r="B155">
        <v>2.1240999999999999E-2</v>
      </c>
    </row>
    <row r="156" spans="1:2" x14ac:dyDescent="0.2">
      <c r="A156">
        <v>4.7223000000000001E-2</v>
      </c>
      <c r="B156">
        <v>2.0621E-2</v>
      </c>
    </row>
    <row r="157" spans="1:2" x14ac:dyDescent="0.2">
      <c r="A157">
        <v>4.3635E-2</v>
      </c>
      <c r="B157">
        <v>1.9921000000000001E-2</v>
      </c>
    </row>
    <row r="158" spans="1:2" x14ac:dyDescent="0.2">
      <c r="A158">
        <v>4.0045999999999998E-2</v>
      </c>
      <c r="B158">
        <v>1.9220999999999999E-2</v>
      </c>
    </row>
    <row r="159" spans="1:2" x14ac:dyDescent="0.2">
      <c r="A159">
        <v>3.6551E-2</v>
      </c>
      <c r="B159">
        <v>1.8432E-2</v>
      </c>
    </row>
    <row r="160" spans="1:2" x14ac:dyDescent="0.2">
      <c r="A160">
        <v>3.3055000000000001E-2</v>
      </c>
      <c r="B160">
        <v>1.7642999999999999E-2</v>
      </c>
    </row>
    <row r="161" spans="1:2" x14ac:dyDescent="0.2">
      <c r="A161">
        <v>2.9682E-2</v>
      </c>
      <c r="B161">
        <v>1.6756E-2</v>
      </c>
    </row>
    <row r="162" spans="1:2" x14ac:dyDescent="0.2">
      <c r="A162">
        <v>2.6308000000000002E-2</v>
      </c>
      <c r="B162">
        <v>1.5869999999999999E-2</v>
      </c>
    </row>
    <row r="163" spans="1:2" x14ac:dyDescent="0.2">
      <c r="A163">
        <v>2.3163E-2</v>
      </c>
      <c r="B163">
        <v>1.4895E-2</v>
      </c>
    </row>
    <row r="164" spans="1:2" x14ac:dyDescent="0.2">
      <c r="A164">
        <v>2.0018000000000001E-2</v>
      </c>
      <c r="B164">
        <v>1.392E-2</v>
      </c>
    </row>
    <row r="165" spans="1:2" x14ac:dyDescent="0.2">
      <c r="A165">
        <v>1.7219000000000002E-2</v>
      </c>
      <c r="B165">
        <v>1.2845000000000001E-2</v>
      </c>
    </row>
    <row r="166" spans="1:2" x14ac:dyDescent="0.2">
      <c r="A166">
        <v>1.4420000000000001E-2</v>
      </c>
      <c r="B166">
        <v>1.1771E-2</v>
      </c>
    </row>
    <row r="167" spans="1:2" x14ac:dyDescent="0.2">
      <c r="A167">
        <v>1.2154E-2</v>
      </c>
      <c r="B167">
        <v>1.0715000000000001E-2</v>
      </c>
    </row>
    <row r="168" spans="1:2" x14ac:dyDescent="0.2">
      <c r="A168">
        <v>9.8879999999999992E-3</v>
      </c>
      <c r="B168">
        <v>9.6589999999999992E-3</v>
      </c>
    </row>
    <row r="169" spans="1:2" x14ac:dyDescent="0.2">
      <c r="A169">
        <v>8.2240000000000004E-3</v>
      </c>
      <c r="B169">
        <v>8.7460000000000003E-3</v>
      </c>
    </row>
    <row r="170" spans="1:2" x14ac:dyDescent="0.2">
      <c r="A170">
        <v>6.561E-3</v>
      </c>
      <c r="B170">
        <v>7.8320000000000004E-3</v>
      </c>
    </row>
    <row r="171" spans="1:2" x14ac:dyDescent="0.2">
      <c r="A171">
        <v>4.607E-3</v>
      </c>
      <c r="B171">
        <v>6.489E-3</v>
      </c>
    </row>
    <row r="172" spans="1:2" x14ac:dyDescent="0.2">
      <c r="A172">
        <v>2.6540000000000001E-3</v>
      </c>
      <c r="B172">
        <v>5.1460000000000004E-3</v>
      </c>
    </row>
    <row r="173" spans="1:2" x14ac:dyDescent="0.2">
      <c r="A173">
        <v>2.0699999999999998E-3</v>
      </c>
      <c r="B173">
        <v>4.6039999999999996E-3</v>
      </c>
    </row>
    <row r="174" spans="1:2" x14ac:dyDescent="0.2">
      <c r="A174">
        <v>1.4859999999999999E-3</v>
      </c>
      <c r="B174">
        <v>4.0619999999999996E-3</v>
      </c>
    </row>
    <row r="175" spans="1:2" x14ac:dyDescent="0.2">
      <c r="A175">
        <v>1.15E-3</v>
      </c>
      <c r="B175">
        <v>3.506E-3</v>
      </c>
    </row>
    <row r="176" spans="1:2" x14ac:dyDescent="0.2">
      <c r="A176">
        <v>8.1300000000000003E-4</v>
      </c>
      <c r="B176">
        <v>2.9510000000000001E-3</v>
      </c>
    </row>
    <row r="177" spans="1:2" x14ac:dyDescent="0.2">
      <c r="A177">
        <v>6.3100000000000005E-4</v>
      </c>
      <c r="B177">
        <v>2.4499999999999999E-3</v>
      </c>
    </row>
    <row r="178" spans="1:2" x14ac:dyDescent="0.2">
      <c r="A178">
        <v>4.4900000000000002E-4</v>
      </c>
      <c r="B178">
        <v>1.949E-3</v>
      </c>
    </row>
    <row r="179" spans="1:2" x14ac:dyDescent="0.2">
      <c r="A179">
        <v>3.3199999999999999E-4</v>
      </c>
      <c r="B179">
        <v>1.583E-3</v>
      </c>
    </row>
    <row r="180" spans="1:2" x14ac:dyDescent="0.2">
      <c r="A180">
        <v>2.1499999999999999E-4</v>
      </c>
      <c r="B180">
        <v>1.217E-3</v>
      </c>
    </row>
    <row r="181" spans="1:2" x14ac:dyDescent="0.2">
      <c r="A181">
        <v>1.07E-4</v>
      </c>
      <c r="B181">
        <v>8.25E-4</v>
      </c>
    </row>
    <row r="182" spans="1:2" x14ac:dyDescent="0.2">
      <c r="A182">
        <v>0</v>
      </c>
      <c r="B182">
        <v>4.3300000000000001E-4</v>
      </c>
    </row>
    <row r="183" spans="1:2" x14ac:dyDescent="0.2">
      <c r="A183">
        <v>0</v>
      </c>
      <c r="B183">
        <v>0</v>
      </c>
    </row>
    <row r="184" spans="1:2" x14ac:dyDescent="0.2">
      <c r="A184">
        <v>0</v>
      </c>
      <c r="B184">
        <v>-4.3300000000000001E-4</v>
      </c>
    </row>
    <row r="185" spans="1:2" x14ac:dyDescent="0.2">
      <c r="A185">
        <v>1.07E-4</v>
      </c>
      <c r="B185">
        <v>-8.25E-4</v>
      </c>
    </row>
    <row r="186" spans="1:2" x14ac:dyDescent="0.2">
      <c r="A186">
        <v>2.1499999999999999E-4</v>
      </c>
      <c r="B186">
        <v>-1.217E-3</v>
      </c>
    </row>
    <row r="187" spans="1:2" x14ac:dyDescent="0.2">
      <c r="A187">
        <v>3.3199999999999999E-4</v>
      </c>
      <c r="B187">
        <v>-1.583E-3</v>
      </c>
    </row>
    <row r="188" spans="1:2" x14ac:dyDescent="0.2">
      <c r="A188">
        <v>4.4900000000000002E-4</v>
      </c>
      <c r="B188">
        <v>-1.949E-3</v>
      </c>
    </row>
    <row r="189" spans="1:2" x14ac:dyDescent="0.2">
      <c r="A189">
        <v>6.3100000000000005E-4</v>
      </c>
      <c r="B189">
        <v>-2.4499999999999999E-3</v>
      </c>
    </row>
    <row r="190" spans="1:2" x14ac:dyDescent="0.2">
      <c r="A190">
        <v>8.1300000000000003E-4</v>
      </c>
      <c r="B190">
        <v>-2.9510000000000001E-3</v>
      </c>
    </row>
    <row r="191" spans="1:2" x14ac:dyDescent="0.2">
      <c r="A191">
        <v>1.15E-3</v>
      </c>
      <c r="B191">
        <v>-3.506E-3</v>
      </c>
    </row>
    <row r="192" spans="1:2" x14ac:dyDescent="0.2">
      <c r="A192">
        <v>1.4859999999999999E-3</v>
      </c>
      <c r="B192">
        <v>-4.0619999999999996E-3</v>
      </c>
    </row>
    <row r="193" spans="1:2" x14ac:dyDescent="0.2">
      <c r="A193">
        <v>2.0699999999999998E-3</v>
      </c>
      <c r="B193">
        <v>-4.6039999999999996E-3</v>
      </c>
    </row>
    <row r="194" spans="1:2" x14ac:dyDescent="0.2">
      <c r="A194">
        <v>2.6540000000000001E-3</v>
      </c>
      <c r="B194">
        <v>-5.1460000000000004E-3</v>
      </c>
    </row>
    <row r="195" spans="1:2" x14ac:dyDescent="0.2">
      <c r="A195">
        <v>4.607E-3</v>
      </c>
      <c r="B195">
        <v>-6.489E-3</v>
      </c>
    </row>
    <row r="196" spans="1:2" x14ac:dyDescent="0.2">
      <c r="A196">
        <v>6.561E-3</v>
      </c>
      <c r="B196">
        <v>-7.8320000000000004E-3</v>
      </c>
    </row>
    <row r="197" spans="1:2" x14ac:dyDescent="0.2">
      <c r="A197">
        <v>8.2240000000000004E-3</v>
      </c>
      <c r="B197">
        <v>-8.7460000000000003E-3</v>
      </c>
    </row>
    <row r="198" spans="1:2" x14ac:dyDescent="0.2">
      <c r="A198">
        <v>9.8879999999999992E-3</v>
      </c>
      <c r="B198">
        <v>-9.6589999999999992E-3</v>
      </c>
    </row>
    <row r="199" spans="1:2" x14ac:dyDescent="0.2">
      <c r="A199">
        <v>1.2154E-2</v>
      </c>
      <c r="B199">
        <v>-1.0715000000000001E-2</v>
      </c>
    </row>
    <row r="200" spans="1:2" x14ac:dyDescent="0.2">
      <c r="A200">
        <v>1.4420000000000001E-2</v>
      </c>
      <c r="B200">
        <v>-1.1771E-2</v>
      </c>
    </row>
    <row r="201" spans="1:2" x14ac:dyDescent="0.2">
      <c r="A201">
        <v>1.7219000000000002E-2</v>
      </c>
      <c r="B201">
        <v>-1.2845000000000001E-2</v>
      </c>
    </row>
    <row r="202" spans="1:2" x14ac:dyDescent="0.2">
      <c r="A202">
        <v>2.0018000000000001E-2</v>
      </c>
      <c r="B202">
        <v>-1.392E-2</v>
      </c>
    </row>
    <row r="203" spans="1:2" x14ac:dyDescent="0.2">
      <c r="A203">
        <v>2.3163E-2</v>
      </c>
      <c r="B203">
        <v>-1.4895E-2</v>
      </c>
    </row>
    <row r="204" spans="1:2" x14ac:dyDescent="0.2">
      <c r="A204">
        <v>2.6308000000000002E-2</v>
      </c>
      <c r="B204">
        <v>-1.5869999999999999E-2</v>
      </c>
    </row>
    <row r="205" spans="1:2" x14ac:dyDescent="0.2">
      <c r="A205">
        <v>2.9682E-2</v>
      </c>
      <c r="B205">
        <v>-1.6756E-2</v>
      </c>
    </row>
    <row r="206" spans="1:2" x14ac:dyDescent="0.2">
      <c r="A206">
        <v>3.3055000000000001E-2</v>
      </c>
      <c r="B206">
        <v>-1.7642999999999999E-2</v>
      </c>
    </row>
    <row r="207" spans="1:2" x14ac:dyDescent="0.2">
      <c r="A207">
        <v>3.6551E-2</v>
      </c>
      <c r="B207">
        <v>-1.8432E-2</v>
      </c>
    </row>
    <row r="208" spans="1:2" x14ac:dyDescent="0.2">
      <c r="A208">
        <v>4.0045999999999998E-2</v>
      </c>
      <c r="B208">
        <v>-1.9220999999999999E-2</v>
      </c>
    </row>
    <row r="209" spans="1:2" x14ac:dyDescent="0.2">
      <c r="A209">
        <v>4.3635E-2</v>
      </c>
      <c r="B209">
        <v>-1.9921000000000001E-2</v>
      </c>
    </row>
    <row r="210" spans="1:2" x14ac:dyDescent="0.2">
      <c r="A210">
        <v>4.7223000000000001E-2</v>
      </c>
      <c r="B210">
        <v>-2.0621E-2</v>
      </c>
    </row>
    <row r="211" spans="1:2" x14ac:dyDescent="0.2">
      <c r="A211">
        <v>5.0873000000000002E-2</v>
      </c>
      <c r="B211">
        <v>-2.1240999999999999E-2</v>
      </c>
    </row>
    <row r="212" spans="1:2" x14ac:dyDescent="0.2">
      <c r="A212">
        <v>5.4522000000000001E-2</v>
      </c>
      <c r="B212">
        <v>-2.1860999999999998E-2</v>
      </c>
    </row>
    <row r="213" spans="1:2" x14ac:dyDescent="0.2">
      <c r="A213">
        <v>5.8203999999999999E-2</v>
      </c>
      <c r="B213">
        <v>-2.2408999999999998E-2</v>
      </c>
    </row>
    <row r="214" spans="1:2" x14ac:dyDescent="0.2">
      <c r="A214">
        <v>6.1885999999999997E-2</v>
      </c>
      <c r="B214">
        <v>-2.2956000000000001E-2</v>
      </c>
    </row>
    <row r="215" spans="1:2" x14ac:dyDescent="0.2">
      <c r="A215">
        <v>6.5611000000000003E-2</v>
      </c>
      <c r="B215">
        <v>-2.3439000000000002E-2</v>
      </c>
    </row>
    <row r="216" spans="1:2" x14ac:dyDescent="0.2">
      <c r="A216">
        <v>6.9334999999999994E-2</v>
      </c>
      <c r="B216">
        <v>-2.3923E-2</v>
      </c>
    </row>
    <row r="217" spans="1:2" x14ac:dyDescent="0.2">
      <c r="A217">
        <v>7.0361000000000007E-2</v>
      </c>
      <c r="B217">
        <v>-2.4039999999999999E-2</v>
      </c>
    </row>
    <row r="218" spans="1:2" x14ac:dyDescent="0.2">
      <c r="A218">
        <v>7.2411000000000003E-2</v>
      </c>
      <c r="B218">
        <v>-2.4275999999999999E-2</v>
      </c>
    </row>
    <row r="219" spans="1:2" x14ac:dyDescent="0.2">
      <c r="A219">
        <v>7.4383000000000005E-2</v>
      </c>
      <c r="B219">
        <v>-2.4500999999999998E-2</v>
      </c>
    </row>
    <row r="220" spans="1:2" x14ac:dyDescent="0.2">
      <c r="A220">
        <v>7.6287999999999995E-2</v>
      </c>
      <c r="B220">
        <v>-2.4714E-2</v>
      </c>
    </row>
    <row r="221" spans="1:2" x14ac:dyDescent="0.2">
      <c r="A221">
        <v>7.8209000000000001E-2</v>
      </c>
      <c r="B221">
        <v>-2.4917000000000002E-2</v>
      </c>
    </row>
    <row r="222" spans="1:2" x14ac:dyDescent="0.2">
      <c r="A222">
        <v>7.9644000000000006E-2</v>
      </c>
      <c r="B222">
        <v>-2.5062999999999998E-2</v>
      </c>
    </row>
    <row r="223" spans="1:2" x14ac:dyDescent="0.2">
      <c r="A223">
        <v>8.0591999999999997E-2</v>
      </c>
      <c r="B223">
        <v>-2.5158E-2</v>
      </c>
    </row>
    <row r="224" spans="1:2" x14ac:dyDescent="0.2">
      <c r="A224">
        <v>8.1641000000000005E-2</v>
      </c>
      <c r="B224">
        <v>-2.5262E-2</v>
      </c>
    </row>
    <row r="225" spans="1:2" x14ac:dyDescent="0.2">
      <c r="A225">
        <v>8.2789000000000001E-2</v>
      </c>
      <c r="B225">
        <v>-2.5378000000000001E-2</v>
      </c>
    </row>
    <row r="226" spans="1:2" x14ac:dyDescent="0.2">
      <c r="A226">
        <v>8.4324999999999997E-2</v>
      </c>
      <c r="B226">
        <v>-2.5531000000000002E-2</v>
      </c>
    </row>
    <row r="227" spans="1:2" x14ac:dyDescent="0.2">
      <c r="A227">
        <v>8.6249999999999993E-2</v>
      </c>
      <c r="B227">
        <v>-2.5713E-2</v>
      </c>
    </row>
    <row r="228" spans="1:2" x14ac:dyDescent="0.2">
      <c r="A228">
        <v>8.9138999999999996E-2</v>
      </c>
      <c r="B228">
        <v>-2.5971999999999999E-2</v>
      </c>
    </row>
    <row r="229" spans="1:2" x14ac:dyDescent="0.2">
      <c r="A229">
        <v>9.2967999999999995E-2</v>
      </c>
      <c r="B229">
        <v>-2.6289E-2</v>
      </c>
    </row>
    <row r="230" spans="1:2" x14ac:dyDescent="0.2">
      <c r="A230">
        <v>9.5808000000000004E-2</v>
      </c>
      <c r="B230">
        <v>-2.6512999999999998E-2</v>
      </c>
    </row>
    <row r="231" spans="1:2" x14ac:dyDescent="0.2">
      <c r="A231">
        <v>9.7710000000000005E-2</v>
      </c>
      <c r="B231">
        <v>-2.6661000000000001E-2</v>
      </c>
    </row>
    <row r="232" spans="1:2" x14ac:dyDescent="0.2">
      <c r="A232">
        <v>0.100606</v>
      </c>
      <c r="B232">
        <v>-2.6877999999999999E-2</v>
      </c>
    </row>
    <row r="233" spans="1:2" x14ac:dyDescent="0.2">
      <c r="A233">
        <v>0.10446800000000001</v>
      </c>
      <c r="B233">
        <v>-2.7149E-2</v>
      </c>
    </row>
    <row r="234" spans="1:2" x14ac:dyDescent="0.2">
      <c r="A234">
        <v>0.108305</v>
      </c>
      <c r="B234">
        <v>-2.7401999999999999E-2</v>
      </c>
    </row>
    <row r="235" spans="1:2" x14ac:dyDescent="0.2">
      <c r="A235">
        <v>0.112118</v>
      </c>
      <c r="B235">
        <v>-2.7643999999999998E-2</v>
      </c>
    </row>
    <row r="236" spans="1:2" x14ac:dyDescent="0.2">
      <c r="A236">
        <v>0.114979</v>
      </c>
      <c r="B236">
        <v>-2.7814999999999999E-2</v>
      </c>
    </row>
    <row r="237" spans="1:2" x14ac:dyDescent="0.2">
      <c r="A237">
        <v>0.116887</v>
      </c>
      <c r="B237">
        <v>-2.7925999999999999E-2</v>
      </c>
    </row>
    <row r="238" spans="1:2" x14ac:dyDescent="0.2">
      <c r="A238">
        <v>0.118796</v>
      </c>
      <c r="B238">
        <v>-2.8032000000000001E-2</v>
      </c>
    </row>
    <row r="239" spans="1:2" x14ac:dyDescent="0.2">
      <c r="A239">
        <v>0.12070400000000001</v>
      </c>
      <c r="B239">
        <v>-2.8133999999999999E-2</v>
      </c>
    </row>
    <row r="240" spans="1:2" x14ac:dyDescent="0.2">
      <c r="A240">
        <v>0.122613</v>
      </c>
      <c r="B240">
        <v>-2.8232E-2</v>
      </c>
    </row>
    <row r="241" spans="1:2" x14ac:dyDescent="0.2">
      <c r="A241">
        <v>0.12452100000000001</v>
      </c>
      <c r="B241">
        <v>-2.8323999999999998E-2</v>
      </c>
    </row>
    <row r="242" spans="1:2" x14ac:dyDescent="0.2">
      <c r="A242">
        <v>0.12739600000000001</v>
      </c>
      <c r="B242">
        <v>-2.8459000000000002E-2</v>
      </c>
    </row>
    <row r="243" spans="1:2" x14ac:dyDescent="0.2">
      <c r="A243">
        <v>0.13123599999999999</v>
      </c>
      <c r="B243">
        <v>-2.8631E-2</v>
      </c>
    </row>
    <row r="244" spans="1:2" x14ac:dyDescent="0.2">
      <c r="A244">
        <v>0.13508999999999999</v>
      </c>
      <c r="B244">
        <v>-2.8795999999999999E-2</v>
      </c>
    </row>
    <row r="245" spans="1:2" x14ac:dyDescent="0.2">
      <c r="A245">
        <v>0.138933</v>
      </c>
      <c r="B245">
        <v>-2.895E-2</v>
      </c>
    </row>
    <row r="246" spans="1:2" x14ac:dyDescent="0.2">
      <c r="A246">
        <v>0.14179600000000001</v>
      </c>
      <c r="B246">
        <v>-2.9054E-2</v>
      </c>
    </row>
    <row r="247" spans="1:2" x14ac:dyDescent="0.2">
      <c r="A247">
        <v>0.143704</v>
      </c>
      <c r="B247">
        <v>-2.9121000000000001E-2</v>
      </c>
    </row>
    <row r="248" spans="1:2" x14ac:dyDescent="0.2">
      <c r="A248">
        <v>0.14562700000000001</v>
      </c>
      <c r="B248">
        <v>-2.9186E-2</v>
      </c>
    </row>
    <row r="249" spans="1:2" x14ac:dyDescent="0.2">
      <c r="A249">
        <v>0.147563</v>
      </c>
      <c r="B249">
        <v>-2.9249000000000001E-2</v>
      </c>
    </row>
    <row r="250" spans="1:2" x14ac:dyDescent="0.2">
      <c r="A250">
        <v>0.14949899999999999</v>
      </c>
      <c r="B250">
        <v>-2.9311E-2</v>
      </c>
    </row>
    <row r="251" spans="1:2" x14ac:dyDescent="0.2">
      <c r="A251">
        <v>0.15143499999999999</v>
      </c>
      <c r="B251">
        <v>-2.9373E-2</v>
      </c>
    </row>
    <row r="252" spans="1:2" x14ac:dyDescent="0.2">
      <c r="A252">
        <v>0.15431300000000001</v>
      </c>
      <c r="B252">
        <v>-2.9461000000000001E-2</v>
      </c>
    </row>
    <row r="253" spans="1:2" x14ac:dyDescent="0.2">
      <c r="A253">
        <v>0.158135</v>
      </c>
      <c r="B253">
        <v>-2.9561E-2</v>
      </c>
    </row>
    <row r="254" spans="1:2" x14ac:dyDescent="0.2">
      <c r="A254">
        <v>0.16198399999999999</v>
      </c>
      <c r="B254">
        <v>-2.9652000000000001E-2</v>
      </c>
    </row>
    <row r="255" spans="1:2" x14ac:dyDescent="0.2">
      <c r="A255">
        <v>0.16586000000000001</v>
      </c>
      <c r="B255">
        <v>-2.9735999999999999E-2</v>
      </c>
    </row>
    <row r="256" spans="1:2" x14ac:dyDescent="0.2">
      <c r="A256">
        <v>0.169709</v>
      </c>
      <c r="B256">
        <v>-2.9814E-2</v>
      </c>
    </row>
    <row r="257" spans="1:2" x14ac:dyDescent="0.2">
      <c r="A257">
        <v>0.17353199999999999</v>
      </c>
      <c r="B257">
        <v>-2.9881999999999999E-2</v>
      </c>
    </row>
    <row r="258" spans="1:2" x14ac:dyDescent="0.2">
      <c r="A258">
        <v>0.17735500000000001</v>
      </c>
      <c r="B258">
        <v>-2.9944999999999999E-2</v>
      </c>
    </row>
    <row r="259" spans="1:2" x14ac:dyDescent="0.2">
      <c r="A259">
        <v>0.17926600000000001</v>
      </c>
      <c r="B259">
        <v>-2.9974000000000001E-2</v>
      </c>
    </row>
    <row r="260" spans="1:2" x14ac:dyDescent="0.2">
      <c r="A260">
        <v>0.17926600000000001</v>
      </c>
      <c r="B260">
        <v>-2.8022999999999999E-2</v>
      </c>
    </row>
    <row r="261" spans="1:2" x14ac:dyDescent="0.2">
      <c r="A261">
        <v>0.17926600000000001</v>
      </c>
      <c r="B261">
        <v>-2.6071E-2</v>
      </c>
    </row>
    <row r="262" spans="1:2" x14ac:dyDescent="0.2">
      <c r="A262">
        <v>0.216303</v>
      </c>
      <c r="B262">
        <v>-2.6071E-2</v>
      </c>
    </row>
    <row r="263" spans="1:2" x14ac:dyDescent="0.2">
      <c r="A263">
        <v>0.25334000000000001</v>
      </c>
      <c r="B263">
        <v>-2.6071E-2</v>
      </c>
    </row>
    <row r="264" spans="1:2" x14ac:dyDescent="0.2">
      <c r="A264">
        <v>0.25334000000000001</v>
      </c>
      <c r="B264">
        <v>-2.8032999999999999E-2</v>
      </c>
    </row>
    <row r="265" spans="1:2" x14ac:dyDescent="0.2">
      <c r="A265">
        <v>0.25334000000000001</v>
      </c>
      <c r="B265" s="36">
        <v>-2.9995000000000001E-2</v>
      </c>
    </row>
    <row r="266" spans="1:2" x14ac:dyDescent="0.2">
      <c r="A266">
        <v>0.25634299999999999</v>
      </c>
      <c r="B266">
        <v>-2.9995000000000001E-2</v>
      </c>
    </row>
    <row r="267" spans="1:2" x14ac:dyDescent="0.2">
      <c r="A267">
        <v>0.25934499999999999</v>
      </c>
      <c r="B267">
        <v>-2.9995000000000001E-2</v>
      </c>
    </row>
    <row r="268" spans="1:2" x14ac:dyDescent="0.2">
      <c r="A268">
        <v>0.26334600000000002</v>
      </c>
      <c r="B268">
        <v>-2.9929000000000001E-2</v>
      </c>
    </row>
    <row r="269" spans="1:2" x14ac:dyDescent="0.2">
      <c r="A269">
        <v>0.27134799999999998</v>
      </c>
      <c r="B269">
        <v>-2.9817E-2</v>
      </c>
    </row>
    <row r="270" spans="1:2" x14ac:dyDescent="0.2">
      <c r="A270">
        <v>0.27734999999999999</v>
      </c>
      <c r="B270">
        <v>-2.9741E-2</v>
      </c>
    </row>
    <row r="271" spans="1:2" x14ac:dyDescent="0.2">
      <c r="A271">
        <v>0.28207900000000002</v>
      </c>
      <c r="B271">
        <v>-2.9682E-2</v>
      </c>
    </row>
    <row r="272" spans="1:2" x14ac:dyDescent="0.2">
      <c r="A272">
        <v>0.28880800000000001</v>
      </c>
      <c r="B272">
        <v>-2.9600000000000001E-2</v>
      </c>
    </row>
    <row r="273" spans="1:2" x14ac:dyDescent="0.2">
      <c r="A273">
        <v>0.29681099999999999</v>
      </c>
      <c r="B273">
        <v>-2.9499000000000001E-2</v>
      </c>
    </row>
    <row r="274" spans="1:2" x14ac:dyDescent="0.2">
      <c r="A274">
        <v>0.30481399999999997</v>
      </c>
      <c r="B274">
        <v>-2.9385999999999999E-2</v>
      </c>
    </row>
    <row r="275" spans="1:2" x14ac:dyDescent="0.2">
      <c r="A275">
        <v>0.316911</v>
      </c>
      <c r="B275">
        <v>-2.9191000000000002E-2</v>
      </c>
    </row>
    <row r="276" spans="1:2" x14ac:dyDescent="0.2">
      <c r="A276">
        <v>0.33310200000000001</v>
      </c>
      <c r="B276">
        <v>-2.8878000000000001E-2</v>
      </c>
    </row>
    <row r="277" spans="1:2" x14ac:dyDescent="0.2">
      <c r="A277">
        <v>0.34519899999999998</v>
      </c>
      <c r="B277">
        <v>-2.861E-2</v>
      </c>
    </row>
    <row r="278" spans="1:2" x14ac:dyDescent="0.2">
      <c r="A278">
        <v>0.35120099999999999</v>
      </c>
      <c r="B278">
        <v>-2.8469000000000001E-2</v>
      </c>
    </row>
    <row r="279" spans="1:2" x14ac:dyDescent="0.2">
      <c r="A279">
        <v>0.35520200000000002</v>
      </c>
      <c r="B279">
        <v>-2.8372000000000001E-2</v>
      </c>
    </row>
    <row r="280" spans="1:2" x14ac:dyDescent="0.2">
      <c r="A280">
        <v>0.36120400000000003</v>
      </c>
      <c r="B280">
        <v>-2.8221E-2</v>
      </c>
    </row>
    <row r="281" spans="1:2" x14ac:dyDescent="0.2">
      <c r="A281">
        <v>0.36920599999999998</v>
      </c>
      <c r="B281">
        <v>-2.8006E-2</v>
      </c>
    </row>
    <row r="282" spans="1:2" x14ac:dyDescent="0.2">
      <c r="A282">
        <v>0.37720700000000001</v>
      </c>
      <c r="B282">
        <v>-2.7781E-2</v>
      </c>
    </row>
    <row r="283" spans="1:2" x14ac:dyDescent="0.2">
      <c r="A283">
        <v>0.38520799999999999</v>
      </c>
      <c r="B283">
        <v>-2.7548E-2</v>
      </c>
    </row>
    <row r="284" spans="1:2" x14ac:dyDescent="0.2">
      <c r="A284">
        <v>0.39411800000000002</v>
      </c>
      <c r="B284">
        <v>-2.7283999999999999E-2</v>
      </c>
    </row>
    <row r="285" spans="1:2" x14ac:dyDescent="0.2">
      <c r="A285">
        <v>0.40302900000000003</v>
      </c>
      <c r="B285">
        <v>-2.7018E-2</v>
      </c>
    </row>
    <row r="286" spans="1:2" x14ac:dyDescent="0.2">
      <c r="A286">
        <v>0.41103099999999998</v>
      </c>
      <c r="B286">
        <v>-2.6766000000000002E-2</v>
      </c>
    </row>
    <row r="287" spans="1:2" x14ac:dyDescent="0.2">
      <c r="A287">
        <v>0.41903299999999999</v>
      </c>
      <c r="B287">
        <v>-2.6504E-2</v>
      </c>
    </row>
    <row r="288" spans="1:2" x14ac:dyDescent="0.2">
      <c r="A288">
        <v>0.42703400000000002</v>
      </c>
      <c r="B288">
        <v>-2.6234E-2</v>
      </c>
    </row>
    <row r="289" spans="1:2" x14ac:dyDescent="0.2">
      <c r="A289">
        <v>0.43576199999999998</v>
      </c>
      <c r="B289">
        <v>-2.5935E-2</v>
      </c>
    </row>
    <row r="290" spans="1:2" x14ac:dyDescent="0.2">
      <c r="A290">
        <v>0.44267200000000001</v>
      </c>
      <c r="B290">
        <v>-2.5696E-2</v>
      </c>
    </row>
    <row r="291" spans="1:2" x14ac:dyDescent="0.2">
      <c r="A291">
        <v>0.44572400000000001</v>
      </c>
      <c r="B291">
        <v>-2.5592E-2</v>
      </c>
    </row>
    <row r="292" spans="1:2" x14ac:dyDescent="0.2">
      <c r="A292">
        <v>0.44962800000000003</v>
      </c>
      <c r="B292">
        <v>-2.545E-2</v>
      </c>
    </row>
    <row r="293" spans="1:2" x14ac:dyDescent="0.2">
      <c r="A293">
        <v>0.45508100000000001</v>
      </c>
      <c r="B293">
        <v>-2.5257000000000002E-2</v>
      </c>
    </row>
    <row r="294" spans="1:2" x14ac:dyDescent="0.2">
      <c r="A294">
        <v>0.45991799999999999</v>
      </c>
      <c r="B294">
        <v>-2.5083000000000001E-2</v>
      </c>
    </row>
    <row r="295" spans="1:2" x14ac:dyDescent="0.2">
      <c r="A295">
        <v>0.46874399999999999</v>
      </c>
      <c r="B295">
        <v>-2.477E-2</v>
      </c>
    </row>
    <row r="296" spans="1:2" x14ac:dyDescent="0.2">
      <c r="A296">
        <v>0.48775099999999999</v>
      </c>
      <c r="B296">
        <v>-2.4074000000000002E-2</v>
      </c>
    </row>
    <row r="297" spans="1:2" x14ac:dyDescent="0.2">
      <c r="A297">
        <v>0.51294700000000004</v>
      </c>
      <c r="B297">
        <v>-2.3095999999999998E-2</v>
      </c>
    </row>
    <row r="298" spans="1:2" x14ac:dyDescent="0.2">
      <c r="A298">
        <v>0.52710900000000005</v>
      </c>
      <c r="B298">
        <v>-2.2515E-2</v>
      </c>
    </row>
    <row r="299" spans="1:2" x14ac:dyDescent="0.2">
      <c r="A299">
        <v>0.53024000000000004</v>
      </c>
      <c r="B299">
        <v>-2.2386E-2</v>
      </c>
    </row>
    <row r="300" spans="1:2" x14ac:dyDescent="0.2">
      <c r="A300">
        <v>0.53276999999999997</v>
      </c>
      <c r="B300">
        <v>-2.2280999999999999E-2</v>
      </c>
    </row>
    <row r="301" spans="1:2" x14ac:dyDescent="0.2">
      <c r="A301">
        <v>0.53469900000000004</v>
      </c>
      <c r="B301">
        <v>-2.2200000000000001E-2</v>
      </c>
    </row>
    <row r="302" spans="1:2" x14ac:dyDescent="0.2">
      <c r="A302">
        <v>0.53844599999999998</v>
      </c>
      <c r="B302">
        <v>-2.2048999999999999E-2</v>
      </c>
    </row>
    <row r="303" spans="1:2" x14ac:dyDescent="0.2">
      <c r="A303">
        <v>0.54400999999999999</v>
      </c>
      <c r="B303">
        <v>-2.1822000000000001E-2</v>
      </c>
    </row>
    <row r="304" spans="1:2" x14ac:dyDescent="0.2">
      <c r="A304">
        <v>0.54919399999999996</v>
      </c>
      <c r="B304">
        <v>-2.1613E-2</v>
      </c>
    </row>
    <row r="305" spans="1:2" x14ac:dyDescent="0.2">
      <c r="A305">
        <v>0.553871</v>
      </c>
      <c r="B305">
        <v>-2.1419000000000001E-2</v>
      </c>
    </row>
    <row r="306" spans="1:2" x14ac:dyDescent="0.2">
      <c r="A306">
        <v>0.55823199999999995</v>
      </c>
      <c r="B306">
        <v>-2.1236000000000001E-2</v>
      </c>
    </row>
    <row r="307" spans="1:2" x14ac:dyDescent="0.2">
      <c r="A307">
        <v>0.56240299999999999</v>
      </c>
      <c r="B307">
        <v>-2.1062000000000001E-2</v>
      </c>
    </row>
    <row r="308" spans="1:2" x14ac:dyDescent="0.2">
      <c r="A308">
        <v>0.56866000000000005</v>
      </c>
      <c r="B308">
        <v>-2.0801E-2</v>
      </c>
    </row>
    <row r="309" spans="1:2" x14ac:dyDescent="0.2">
      <c r="A309">
        <v>0.57491599999999998</v>
      </c>
      <c r="B309">
        <v>-2.0539000000000002E-2</v>
      </c>
    </row>
    <row r="310" spans="1:2" x14ac:dyDescent="0.2">
      <c r="A310">
        <v>0.57908700000000002</v>
      </c>
      <c r="B310">
        <v>-2.0365000000000001E-2</v>
      </c>
    </row>
    <row r="311" spans="1:2" x14ac:dyDescent="0.2">
      <c r="A311">
        <v>0.58325899999999997</v>
      </c>
      <c r="B311">
        <v>-2.0191000000000001E-2</v>
      </c>
    </row>
    <row r="312" spans="1:2" x14ac:dyDescent="0.2">
      <c r="A312">
        <v>0.58743000000000001</v>
      </c>
      <c r="B312">
        <v>-2.0015999999999999E-2</v>
      </c>
    </row>
    <row r="313" spans="1:2" x14ac:dyDescent="0.2">
      <c r="A313">
        <v>0.59160100000000004</v>
      </c>
      <c r="B313">
        <v>-1.9841999999999999E-2</v>
      </c>
    </row>
    <row r="314" spans="1:2" x14ac:dyDescent="0.2">
      <c r="A314">
        <v>0.59577199999999997</v>
      </c>
      <c r="B314">
        <v>-1.9668000000000001E-2</v>
      </c>
    </row>
    <row r="315" spans="1:2" x14ac:dyDescent="0.2">
      <c r="A315">
        <v>0.600414</v>
      </c>
      <c r="B315">
        <v>-1.9473000000000001E-2</v>
      </c>
    </row>
    <row r="316" spans="1:2" x14ac:dyDescent="0.2">
      <c r="A316">
        <v>0.60552899999999998</v>
      </c>
      <c r="B316">
        <v>-1.9254E-2</v>
      </c>
    </row>
    <row r="317" spans="1:2" x14ac:dyDescent="0.2">
      <c r="A317">
        <v>0.61063900000000004</v>
      </c>
      <c r="B317">
        <v>-1.9036000000000001E-2</v>
      </c>
    </row>
    <row r="318" spans="1:2" x14ac:dyDescent="0.2">
      <c r="A318">
        <v>0.61578100000000002</v>
      </c>
      <c r="B318">
        <v>-1.8817E-2</v>
      </c>
    </row>
    <row r="319" spans="1:2" x14ac:dyDescent="0.2">
      <c r="A319">
        <v>0.62833600000000001</v>
      </c>
      <c r="B319">
        <v>-1.8280999999999999E-2</v>
      </c>
    </row>
    <row r="320" spans="1:2" x14ac:dyDescent="0.2">
      <c r="A320">
        <v>0.65165600000000001</v>
      </c>
      <c r="B320">
        <v>-1.7284999999999998E-2</v>
      </c>
    </row>
    <row r="321" spans="1:2" x14ac:dyDescent="0.2">
      <c r="A321">
        <v>0.654949</v>
      </c>
      <c r="B321">
        <v>-1.7144E-2</v>
      </c>
    </row>
    <row r="322" spans="1:2" x14ac:dyDescent="0.2">
      <c r="A322">
        <v>0.65304799999999996</v>
      </c>
      <c r="B322">
        <v>-1.6355000000000001E-2</v>
      </c>
    </row>
    <row r="323" spans="1:2" x14ac:dyDescent="0.2">
      <c r="A323">
        <v>0.65117700000000001</v>
      </c>
      <c r="B323">
        <v>-1.5192000000000001E-2</v>
      </c>
    </row>
    <row r="324" spans="1:2" x14ac:dyDescent="0.2">
      <c r="A324">
        <v>0.64932900000000005</v>
      </c>
      <c r="B324">
        <v>-1.4021E-2</v>
      </c>
    </row>
    <row r="325" spans="1:2" x14ac:dyDescent="0.2">
      <c r="A325">
        <v>0.64774500000000002</v>
      </c>
      <c r="B325">
        <v>-1.2630000000000001E-2</v>
      </c>
    </row>
    <row r="326" spans="1:2" x14ac:dyDescent="0.2">
      <c r="A326">
        <v>0.64602099999999996</v>
      </c>
      <c r="B326">
        <v>-1.1115999999999999E-2</v>
      </c>
    </row>
    <row r="327" spans="1:2" x14ac:dyDescent="0.2">
      <c r="A327">
        <v>0.64455399999999996</v>
      </c>
      <c r="B327">
        <v>-9.3189999999999992E-3</v>
      </c>
    </row>
    <row r="328" spans="1:2" x14ac:dyDescent="0.2">
      <c r="A328">
        <v>0.65499799999999997</v>
      </c>
      <c r="B328">
        <v>-5.5599999999999996E-4</v>
      </c>
    </row>
    <row r="329" spans="1:2" x14ac:dyDescent="0.2">
      <c r="A329">
        <v>0.66666700000000001</v>
      </c>
      <c r="B329">
        <v>9.2359999999999994E-3</v>
      </c>
    </row>
    <row r="330" spans="1:2" x14ac:dyDescent="0.2">
      <c r="A330">
        <v>0.66421300000000005</v>
      </c>
      <c r="B330">
        <v>-4.6779999999999999E-3</v>
      </c>
    </row>
    <row r="331" spans="1:2" x14ac:dyDescent="0.2">
      <c r="A331">
        <v>0.66207899999999997</v>
      </c>
      <c r="B331">
        <v>-1.6784E-2</v>
      </c>
    </row>
    <row r="332" spans="1:2" x14ac:dyDescent="0.2">
      <c r="A332">
        <v>0.67077200000000003</v>
      </c>
      <c r="B332">
        <v>-1.6493000000000001E-2</v>
      </c>
    </row>
    <row r="333" spans="1:2" x14ac:dyDescent="0.2">
      <c r="A333">
        <v>0.67159100000000005</v>
      </c>
      <c r="B333">
        <v>-1.6427000000000001E-2</v>
      </c>
    </row>
    <row r="334" spans="1:2" x14ac:dyDescent="0.2">
      <c r="A334">
        <v>0.67502600000000001</v>
      </c>
      <c r="B334">
        <v>-1.6284E-2</v>
      </c>
    </row>
    <row r="335" spans="1:2" x14ac:dyDescent="0.2">
      <c r="A335">
        <v>0.67801100000000003</v>
      </c>
      <c r="B335">
        <v>-1.6154999999999999E-2</v>
      </c>
    </row>
    <row r="336" spans="1:2" x14ac:dyDescent="0.2">
      <c r="A336">
        <v>0.68071800000000005</v>
      </c>
      <c r="B336">
        <v>-1.6038E-2</v>
      </c>
    </row>
    <row r="337" spans="1:2" x14ac:dyDescent="0.2">
      <c r="A337">
        <v>0.68305400000000005</v>
      </c>
      <c r="B337">
        <v>-1.5941E-2</v>
      </c>
    </row>
    <row r="338" spans="1:2" x14ac:dyDescent="0.2">
      <c r="A338">
        <v>0.68656200000000001</v>
      </c>
      <c r="B338">
        <v>-1.5793999999999999E-2</v>
      </c>
    </row>
    <row r="339" spans="1:2" x14ac:dyDescent="0.2">
      <c r="A339">
        <v>0.69331200000000004</v>
      </c>
      <c r="B339">
        <v>-1.5512E-2</v>
      </c>
    </row>
    <row r="340" spans="1:2" x14ac:dyDescent="0.2">
      <c r="A340">
        <v>0.70213499999999995</v>
      </c>
      <c r="B340">
        <v>-1.5143E-2</v>
      </c>
    </row>
    <row r="341" spans="1:2" x14ac:dyDescent="0.2">
      <c r="A341">
        <v>0.724194</v>
      </c>
      <c r="B341">
        <v>-1.4220999999999999E-2</v>
      </c>
    </row>
    <row r="342" spans="1:2" x14ac:dyDescent="0.2">
      <c r="A342">
        <v>0.74611000000000005</v>
      </c>
      <c r="B342">
        <v>-1.3305000000000001E-2</v>
      </c>
    </row>
    <row r="343" spans="1:2" x14ac:dyDescent="0.2">
      <c r="A343">
        <v>0.75151800000000002</v>
      </c>
      <c r="B343">
        <v>-1.3077999999999999E-2</v>
      </c>
    </row>
    <row r="344" spans="1:2" x14ac:dyDescent="0.2">
      <c r="A344">
        <v>0.75407999999999997</v>
      </c>
      <c r="B344">
        <v>-1.2971999999999999E-2</v>
      </c>
    </row>
    <row r="345" spans="1:2" x14ac:dyDescent="0.2">
      <c r="A345">
        <v>0.75854100000000002</v>
      </c>
      <c r="B345">
        <v>-1.2793000000000001E-2</v>
      </c>
    </row>
    <row r="346" spans="1:2" x14ac:dyDescent="0.2">
      <c r="A346">
        <v>0.76746300000000001</v>
      </c>
      <c r="B346">
        <v>-1.2433E-2</v>
      </c>
    </row>
    <row r="347" spans="1:2" x14ac:dyDescent="0.2">
      <c r="A347">
        <v>0.77923200000000004</v>
      </c>
      <c r="B347">
        <v>-1.1958999999999999E-2</v>
      </c>
    </row>
    <row r="348" spans="1:2" x14ac:dyDescent="0.2">
      <c r="A348">
        <v>0.787964</v>
      </c>
      <c r="B348">
        <v>-1.1606999999999999E-2</v>
      </c>
    </row>
    <row r="349" spans="1:2" x14ac:dyDescent="0.2">
      <c r="A349">
        <v>0.793659</v>
      </c>
      <c r="B349">
        <v>-1.1377E-2</v>
      </c>
    </row>
    <row r="350" spans="1:2" x14ac:dyDescent="0.2">
      <c r="A350">
        <v>0.79802499999999998</v>
      </c>
      <c r="B350">
        <v>-1.1202E-2</v>
      </c>
    </row>
    <row r="351" spans="1:2" x14ac:dyDescent="0.2">
      <c r="A351">
        <v>0.80106299999999997</v>
      </c>
      <c r="B351">
        <v>-1.1077999999999999E-2</v>
      </c>
    </row>
    <row r="352" spans="1:2" x14ac:dyDescent="0.2">
      <c r="A352">
        <v>0.80410000000000004</v>
      </c>
      <c r="B352">
        <v>-1.0959999999999999E-2</v>
      </c>
    </row>
    <row r="353" spans="1:2" x14ac:dyDescent="0.2">
      <c r="A353">
        <v>0.80713599999999996</v>
      </c>
      <c r="B353">
        <v>-1.0841E-2</v>
      </c>
    </row>
    <row r="354" spans="1:2" x14ac:dyDescent="0.2">
      <c r="A354">
        <v>0.82042199999999998</v>
      </c>
      <c r="B354">
        <v>-1.0325000000000001E-2</v>
      </c>
    </row>
    <row r="355" spans="1:2" x14ac:dyDescent="0.2">
      <c r="A355">
        <v>0.835036</v>
      </c>
      <c r="B355">
        <v>-9.7560000000000008E-3</v>
      </c>
    </row>
    <row r="356" spans="1:2" x14ac:dyDescent="0.2">
      <c r="A356">
        <v>0.84072999999999998</v>
      </c>
      <c r="B356">
        <v>-9.5350000000000001E-3</v>
      </c>
    </row>
    <row r="357" spans="1:2" x14ac:dyDescent="0.2">
      <c r="A357">
        <v>0.84509500000000004</v>
      </c>
      <c r="B357">
        <v>-9.3650000000000001E-3</v>
      </c>
    </row>
    <row r="358" spans="1:2" x14ac:dyDescent="0.2">
      <c r="A358">
        <v>0.84813099999999997</v>
      </c>
      <c r="B358">
        <v>-9.247E-3</v>
      </c>
    </row>
    <row r="359" spans="1:2" x14ac:dyDescent="0.2">
      <c r="A359">
        <v>0.85094700000000001</v>
      </c>
      <c r="B359">
        <v>-9.1380000000000003E-3</v>
      </c>
    </row>
    <row r="360" spans="1:2" x14ac:dyDescent="0.2">
      <c r="A360">
        <v>0.85354300000000005</v>
      </c>
      <c r="B360">
        <v>-9.0419999999999997E-3</v>
      </c>
    </row>
    <row r="361" spans="1:2" x14ac:dyDescent="0.2">
      <c r="A361">
        <v>0.85974600000000001</v>
      </c>
      <c r="B361">
        <v>-8.8129999999999997E-3</v>
      </c>
    </row>
    <row r="362" spans="1:2" x14ac:dyDescent="0.2">
      <c r="A362">
        <v>0.86955800000000005</v>
      </c>
      <c r="B362">
        <v>-8.4499999999999992E-3</v>
      </c>
    </row>
    <row r="363" spans="1:2" x14ac:dyDescent="0.2">
      <c r="A363">
        <v>0.87921199999999999</v>
      </c>
      <c r="B363">
        <v>-8.0929999999999995E-3</v>
      </c>
    </row>
    <row r="364" spans="1:2" x14ac:dyDescent="0.2">
      <c r="A364">
        <v>0.88522599999999996</v>
      </c>
      <c r="B364">
        <v>-7.8700000000000003E-3</v>
      </c>
    </row>
    <row r="365" spans="1:2" x14ac:dyDescent="0.2">
      <c r="A365">
        <v>0.88775800000000005</v>
      </c>
      <c r="B365">
        <v>-7.7770000000000001E-3</v>
      </c>
    </row>
    <row r="366" spans="1:2" x14ac:dyDescent="0.2">
      <c r="A366">
        <v>0.89029000000000003</v>
      </c>
      <c r="B366">
        <v>-7.6819999999999996E-3</v>
      </c>
    </row>
    <row r="367" spans="1:2" x14ac:dyDescent="0.2">
      <c r="A367">
        <v>0.89282300000000003</v>
      </c>
      <c r="B367">
        <v>-7.5940000000000001E-3</v>
      </c>
    </row>
    <row r="368" spans="1:2" x14ac:dyDescent="0.2">
      <c r="A368">
        <v>0.90390099999999995</v>
      </c>
      <c r="B368">
        <v>-7.2110000000000004E-3</v>
      </c>
    </row>
    <row r="369" spans="1:2" x14ac:dyDescent="0.2">
      <c r="A369">
        <v>0.91846099999999997</v>
      </c>
      <c r="B369">
        <v>-6.7080000000000004E-3</v>
      </c>
    </row>
    <row r="370" spans="1:2" x14ac:dyDescent="0.2">
      <c r="A370">
        <v>0.92574100000000004</v>
      </c>
      <c r="B370">
        <v>-6.4570000000000001E-3</v>
      </c>
    </row>
    <row r="371" spans="1:2" x14ac:dyDescent="0.2">
      <c r="A371">
        <v>0.929539</v>
      </c>
      <c r="B371">
        <v>-6.3249999999999999E-3</v>
      </c>
    </row>
    <row r="372" spans="1:2" x14ac:dyDescent="0.2">
      <c r="A372">
        <v>0.93226100000000001</v>
      </c>
      <c r="B372">
        <v>-6.234E-3</v>
      </c>
    </row>
    <row r="373" spans="1:2" x14ac:dyDescent="0.2">
      <c r="A373">
        <v>0.93675399999999998</v>
      </c>
      <c r="B373">
        <v>-6.0889999999999998E-3</v>
      </c>
    </row>
    <row r="374" spans="1:2" x14ac:dyDescent="0.2">
      <c r="A374">
        <v>0.942828</v>
      </c>
      <c r="B374">
        <v>-5.8929999999999998E-3</v>
      </c>
    </row>
    <row r="375" spans="1:2" x14ac:dyDescent="0.2">
      <c r="A375">
        <v>0.947384</v>
      </c>
      <c r="B375">
        <v>-5.7460000000000002E-3</v>
      </c>
    </row>
    <row r="376" spans="1:2" x14ac:dyDescent="0.2">
      <c r="A376">
        <v>0.95042199999999999</v>
      </c>
      <c r="B376">
        <v>-5.6470000000000001E-3</v>
      </c>
    </row>
    <row r="377" spans="1:2" x14ac:dyDescent="0.2">
      <c r="A377">
        <v>0.95345899999999995</v>
      </c>
      <c r="B377">
        <v>-5.5510000000000004E-3</v>
      </c>
    </row>
    <row r="378" spans="1:2" x14ac:dyDescent="0.2">
      <c r="A378">
        <v>0.95611599999999997</v>
      </c>
      <c r="B378">
        <v>-5.4650000000000002E-3</v>
      </c>
    </row>
    <row r="379" spans="1:2" x14ac:dyDescent="0.2">
      <c r="A379">
        <v>0.95871399999999996</v>
      </c>
      <c r="B379">
        <v>-5.3870000000000003E-3</v>
      </c>
    </row>
    <row r="380" spans="1:2" x14ac:dyDescent="0.2">
      <c r="A380">
        <v>0.96163500000000002</v>
      </c>
      <c r="B380">
        <v>-5.2989999999999999E-3</v>
      </c>
    </row>
    <row r="381" spans="1:2" x14ac:dyDescent="0.2">
      <c r="A381">
        <v>0.96601599999999999</v>
      </c>
      <c r="B381">
        <v>-5.1659999999999996E-3</v>
      </c>
    </row>
    <row r="382" spans="1:2" x14ac:dyDescent="0.2">
      <c r="A382">
        <v>0.97039799999999998</v>
      </c>
      <c r="B382">
        <v>-5.0350000000000004E-3</v>
      </c>
    </row>
    <row r="383" spans="1:2" x14ac:dyDescent="0.2">
      <c r="A383">
        <v>0.97331900000000005</v>
      </c>
      <c r="B383">
        <v>-4.9459999999999999E-3</v>
      </c>
    </row>
    <row r="384" spans="1:2" x14ac:dyDescent="0.2">
      <c r="A384">
        <v>0.97624</v>
      </c>
      <c r="B384">
        <v>-4.8589999999999996E-3</v>
      </c>
    </row>
    <row r="385" spans="1:2" x14ac:dyDescent="0.2">
      <c r="A385">
        <v>0.97916099999999995</v>
      </c>
      <c r="B385">
        <v>-4.7689999999999998E-3</v>
      </c>
    </row>
    <row r="386" spans="1:2" x14ac:dyDescent="0.2">
      <c r="A386">
        <v>0.98183299999999996</v>
      </c>
      <c r="B386">
        <v>-4.6940000000000003E-3</v>
      </c>
    </row>
    <row r="387" spans="1:2" x14ac:dyDescent="0.2">
      <c r="A387">
        <v>0.98425499999999999</v>
      </c>
      <c r="B387">
        <v>-4.6259999999999999E-3</v>
      </c>
    </row>
    <row r="388" spans="1:2" x14ac:dyDescent="0.2">
      <c r="A388">
        <v>0.98788799999999999</v>
      </c>
      <c r="B388">
        <v>-4.5230000000000001E-3</v>
      </c>
    </row>
    <row r="389" spans="1:2" x14ac:dyDescent="0.2">
      <c r="A389">
        <v>0.99273299999999998</v>
      </c>
      <c r="B389">
        <v>-4.3870000000000003E-3</v>
      </c>
    </row>
    <row r="390" spans="1:2" x14ac:dyDescent="0.2">
      <c r="A390">
        <v>0.99757799999999996</v>
      </c>
      <c r="B390">
        <v>-4.2509999999999996E-3</v>
      </c>
    </row>
    <row r="391" spans="1:2" x14ac:dyDescent="0.2">
      <c r="A391">
        <v>1</v>
      </c>
      <c r="B391">
        <v>-4.1830000000000001E-3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G70"/>
  <sheetViews>
    <sheetView showGridLines="0" topLeftCell="A4" workbookViewId="0">
      <selection activeCell="BC11" sqref="BC11"/>
    </sheetView>
  </sheetViews>
  <sheetFormatPr defaultRowHeight="12.75" x14ac:dyDescent="0.2"/>
  <cols>
    <col min="2" max="2" width="33.140625" customWidth="1"/>
    <col min="7" max="7" width="28.42578125" customWidth="1"/>
    <col min="9" max="9" width="9.42578125" customWidth="1"/>
  </cols>
  <sheetData>
    <row r="1" spans="1:7" s="15" customFormat="1" ht="13.5" x14ac:dyDescent="0.25">
      <c r="A1" s="15">
        <v>1</v>
      </c>
      <c r="B1" s="15" t="s">
        <v>103</v>
      </c>
    </row>
    <row r="2" spans="1:7" s="15" customFormat="1" ht="13.5" x14ac:dyDescent="0.25">
      <c r="A2" s="15">
        <v>2</v>
      </c>
      <c r="B2" s="15" t="s">
        <v>104</v>
      </c>
    </row>
    <row r="3" spans="1:7" x14ac:dyDescent="0.2">
      <c r="G3" s="47" t="s">
        <v>113</v>
      </c>
    </row>
    <row r="4" spans="1:7" ht="13.5" x14ac:dyDescent="0.25">
      <c r="B4" s="15" t="s">
        <v>100</v>
      </c>
      <c r="C4" s="15" t="s">
        <v>41</v>
      </c>
      <c r="D4" s="15">
        <v>108</v>
      </c>
      <c r="E4" s="15" t="s">
        <v>74</v>
      </c>
      <c r="G4" s="26" t="s">
        <v>75</v>
      </c>
    </row>
    <row r="5" spans="1:7" ht="13.5" x14ac:dyDescent="0.25">
      <c r="B5" s="15" t="s">
        <v>105</v>
      </c>
      <c r="C5" s="15" t="s">
        <v>41</v>
      </c>
      <c r="D5" s="15">
        <v>100</v>
      </c>
      <c r="E5" s="15" t="s">
        <v>43</v>
      </c>
      <c r="G5" s="26" t="s">
        <v>76</v>
      </c>
    </row>
    <row r="6" spans="1:7" ht="13.5" x14ac:dyDescent="0.25">
      <c r="B6" s="15" t="s">
        <v>106</v>
      </c>
      <c r="C6" s="15" t="s">
        <v>41</v>
      </c>
      <c r="D6" s="15">
        <v>50</v>
      </c>
      <c r="E6" s="15" t="s">
        <v>43</v>
      </c>
      <c r="G6" s="26" t="s">
        <v>77</v>
      </c>
    </row>
    <row r="7" spans="1:7" ht="13.5" x14ac:dyDescent="0.25">
      <c r="B7" s="15" t="s">
        <v>111</v>
      </c>
      <c r="C7" s="15" t="s">
        <v>41</v>
      </c>
      <c r="D7" s="15">
        <v>10</v>
      </c>
      <c r="E7" s="15" t="s">
        <v>43</v>
      </c>
      <c r="G7" s="26" t="s">
        <v>78</v>
      </c>
    </row>
    <row r="8" spans="1:7" ht="13.5" x14ac:dyDescent="0.25">
      <c r="B8" s="15" t="s">
        <v>110</v>
      </c>
      <c r="C8" s="15" t="s">
        <v>41</v>
      </c>
      <c r="D8" s="15">
        <v>10</v>
      </c>
      <c r="E8" s="15"/>
      <c r="G8" s="26" t="str">
        <f>"F "&amp;D4</f>
        <v>F 108</v>
      </c>
    </row>
    <row r="9" spans="1:7" x14ac:dyDescent="0.2">
      <c r="G9" s="26" t="s">
        <v>79</v>
      </c>
    </row>
    <row r="10" spans="1:7" ht="13.5" x14ac:dyDescent="0.25">
      <c r="B10" s="15" t="s">
        <v>99</v>
      </c>
      <c r="C10" s="15"/>
      <c r="D10" s="15"/>
      <c r="E10" s="15"/>
      <c r="G10" s="26" t="str">
        <f>"G1 "&amp;B$11&amp;" "&amp;C17&amp;" "&amp;B$12&amp;" "&amp;D17&amp;" "&amp;B$13&amp;" "&amp;E17&amp;" "&amp;B$14&amp;" "&amp;F17&amp;" F "&amp;D$4&amp;""</f>
        <v>G1 X 0 Y 0 U 0 Z 0 F 108</v>
      </c>
    </row>
    <row r="11" spans="1:7" ht="13.5" x14ac:dyDescent="0.25">
      <c r="B11" s="15" t="str">
        <f>Input!D55</f>
        <v>X</v>
      </c>
      <c r="C11" s="15" t="s">
        <v>41</v>
      </c>
      <c r="D11" s="1">
        <v>0</v>
      </c>
      <c r="E11" s="1" t="s">
        <v>43</v>
      </c>
      <c r="G11" s="26" t="str">
        <f>"G1 "&amp;B$11&amp;" "&amp;C18&amp;" "&amp;B$12&amp;" "&amp;D18&amp;" "&amp;B$13&amp;" "&amp;E18&amp;" "&amp;B$14&amp;" "&amp;F18&amp;" F "&amp;D$4&amp;""</f>
        <v>G1 X 0 Y 91 U 0 Z 91 F 108</v>
      </c>
    </row>
    <row r="12" spans="1:7" ht="13.5" x14ac:dyDescent="0.25">
      <c r="B12" s="15" t="str">
        <f>Input!D56</f>
        <v>Y</v>
      </c>
      <c r="C12" s="15" t="s">
        <v>41</v>
      </c>
      <c r="D12" s="1">
        <v>0</v>
      </c>
      <c r="E12" s="1" t="s">
        <v>43</v>
      </c>
      <c r="G12" s="26" t="str">
        <f t="shared" ref="G12:G43" si="0">IF(G11="","",IF(G11="M2","",IF(G11="M5","M2",IF(D18=0,"M5","G1 "&amp;B$11&amp;" "&amp;C19&amp;" "&amp;B$12&amp;" "&amp;D19&amp;" "&amp;B$13&amp;" "&amp;E19&amp;" "&amp;B$14&amp;" "&amp;F19&amp;" F "&amp;D$4&amp;""))))</f>
        <v>G1 X 70 Y 91 U 70 Z 91 F 108</v>
      </c>
    </row>
    <row r="13" spans="1:7" ht="13.5" x14ac:dyDescent="0.25">
      <c r="B13" s="15" t="str">
        <f>Input!D57</f>
        <v>U</v>
      </c>
      <c r="C13" s="15" t="s">
        <v>41</v>
      </c>
      <c r="D13" s="1">
        <v>0</v>
      </c>
      <c r="E13" s="1" t="s">
        <v>43</v>
      </c>
      <c r="G13" s="26" t="str">
        <f t="shared" si="0"/>
        <v>G1 X 70 Y 82 U 70 Z 82 F 108</v>
      </c>
    </row>
    <row r="14" spans="1:7" ht="13.5" x14ac:dyDescent="0.25">
      <c r="B14" s="15" t="str">
        <f>Input!D58</f>
        <v>Z</v>
      </c>
      <c r="C14" s="15" t="s">
        <v>41</v>
      </c>
      <c r="D14" s="1">
        <v>0</v>
      </c>
      <c r="E14" s="1" t="s">
        <v>43</v>
      </c>
      <c r="G14" s="26" t="str">
        <f t="shared" si="0"/>
        <v>G1 X 0 Y 82 U 0 Z 82 F 108</v>
      </c>
    </row>
    <row r="15" spans="1:7" ht="13.5" x14ac:dyDescent="0.25">
      <c r="B15" s="15"/>
      <c r="C15" s="15"/>
      <c r="D15" s="1"/>
      <c r="E15" s="1"/>
      <c r="G15" s="26" t="str">
        <f t="shared" si="0"/>
        <v>G1 X 0 Y 73 U 0 Z 73 F 108</v>
      </c>
    </row>
    <row r="16" spans="1:7" ht="13.5" x14ac:dyDescent="0.25">
      <c r="B16" s="15"/>
      <c r="C16" s="54" t="s">
        <v>51</v>
      </c>
      <c r="D16" s="55" t="s">
        <v>56</v>
      </c>
      <c r="E16" s="54" t="s">
        <v>54</v>
      </c>
      <c r="F16" s="54" t="s">
        <v>55</v>
      </c>
      <c r="G16" s="26" t="str">
        <f t="shared" si="0"/>
        <v>G1 X 70 Y 73 U 70 Z 73 F 108</v>
      </c>
    </row>
    <row r="17" spans="2:7" ht="13.5" x14ac:dyDescent="0.25">
      <c r="B17" s="15"/>
      <c r="C17" s="54">
        <f>D$11</f>
        <v>0</v>
      </c>
      <c r="D17" s="55">
        <f>D12</f>
        <v>0</v>
      </c>
      <c r="E17" s="54">
        <f>F$11</f>
        <v>0</v>
      </c>
      <c r="F17" s="54">
        <f>D14</f>
        <v>0</v>
      </c>
      <c r="G17" s="26" t="str">
        <f t="shared" si="0"/>
        <v>G1 X 70 Y 64 U 70 Z 64 F 108</v>
      </c>
    </row>
    <row r="18" spans="2:7" ht="13.5" x14ac:dyDescent="0.25">
      <c r="B18" s="15"/>
      <c r="C18" s="54">
        <f>D$11</f>
        <v>0</v>
      </c>
      <c r="D18" s="55">
        <f>D$5-D$5/D$8+1</f>
        <v>91</v>
      </c>
      <c r="E18" s="54">
        <f>F$11</f>
        <v>0</v>
      </c>
      <c r="F18" s="54">
        <f>D$5-D$5/D$8+1</f>
        <v>91</v>
      </c>
      <c r="G18" s="26" t="str">
        <f t="shared" si="0"/>
        <v>G1 X 0 Y 64 U 0 Z 64 F 108</v>
      </c>
    </row>
    <row r="19" spans="2:7" ht="13.5" x14ac:dyDescent="0.25">
      <c r="B19" s="15"/>
      <c r="C19" s="54">
        <f>IF(D18&lt;=D$5/D$8,D$11,C18+D$7+D$6+D$7)</f>
        <v>70</v>
      </c>
      <c r="D19" s="55">
        <f>D18</f>
        <v>91</v>
      </c>
      <c r="E19" s="54">
        <f>IF(D18=D$11,D$11,C18+D$7+D$6+D$7)</f>
        <v>70</v>
      </c>
      <c r="F19" s="54">
        <f>F18</f>
        <v>91</v>
      </c>
      <c r="G19" s="26" t="str">
        <f t="shared" si="0"/>
        <v>G1 X 0 Y 55 U 0 Z 55 F 108</v>
      </c>
    </row>
    <row r="20" spans="2:7" ht="13.5" x14ac:dyDescent="0.25">
      <c r="B20" s="15"/>
      <c r="C20" s="54">
        <f>IF(D19&lt;=D$5/D$8,D$11,C19)</f>
        <v>70</v>
      </c>
      <c r="D20" s="55">
        <f>IF(D18=0,0,IF(D19&lt;=D$5/D$8,D$11,D18-D$5/D$8+1))</f>
        <v>82</v>
      </c>
      <c r="E20" s="54">
        <f>E19</f>
        <v>70</v>
      </c>
      <c r="F20" s="55">
        <f>IF(F18=0,0,IF(F19&lt;=D$5/D$8,D$11,F18-D$5/D$8+1))</f>
        <v>82</v>
      </c>
      <c r="G20" s="26" t="str">
        <f t="shared" si="0"/>
        <v>G1 X 70 Y 55 U 70 Z 55 F 108</v>
      </c>
    </row>
    <row r="21" spans="2:7" ht="13.5" x14ac:dyDescent="0.25">
      <c r="C21" s="54">
        <f>D$11</f>
        <v>0</v>
      </c>
      <c r="D21" s="55">
        <f>D20</f>
        <v>82</v>
      </c>
      <c r="E21" s="54">
        <f>F$11</f>
        <v>0</v>
      </c>
      <c r="F21" s="54">
        <f>F20</f>
        <v>82</v>
      </c>
      <c r="G21" s="26" t="str">
        <f t="shared" si="0"/>
        <v>G1 X 70 Y 46 U 70 Z 46 F 108</v>
      </c>
    </row>
    <row r="22" spans="2:7" ht="13.5" x14ac:dyDescent="0.25">
      <c r="C22" s="54">
        <f>IF(D21&lt;=D$5/D$8,D$11,D$11)</f>
        <v>0</v>
      </c>
      <c r="D22" s="55">
        <f>IF(D20=0,0,IF(D21&lt;=D$5/D$8,D$11,D20-D$5/D$8+1))</f>
        <v>73</v>
      </c>
      <c r="E22" s="54">
        <f>IF(D21&lt;=D$5/D$8,D$11,D$11)</f>
        <v>0</v>
      </c>
      <c r="F22" s="55">
        <f>IF(F20=0,0,IF(F21&lt;=D$5/D$8,D$11,F20-D$5/D$8+1))</f>
        <v>73</v>
      </c>
      <c r="G22" s="26" t="str">
        <f t="shared" si="0"/>
        <v>G1 X 0 Y 46 U 0 Z 46 F 108</v>
      </c>
    </row>
    <row r="23" spans="2:7" ht="13.5" x14ac:dyDescent="0.25">
      <c r="C23" s="54">
        <f>IF(D22&lt;=D$5/D$8,D$11,C22+D$7+D$6+D$7)</f>
        <v>70</v>
      </c>
      <c r="D23" s="55">
        <f>D22</f>
        <v>73</v>
      </c>
      <c r="E23" s="54">
        <f>IF(D22=D$11,D$11,C22+D$7+D$6+D$7)</f>
        <v>70</v>
      </c>
      <c r="F23" s="54">
        <f>F22</f>
        <v>73</v>
      </c>
      <c r="G23" s="26" t="str">
        <f t="shared" si="0"/>
        <v>G1 X 0 Y 37 U 0 Z 37 F 108</v>
      </c>
    </row>
    <row r="24" spans="2:7" ht="13.5" x14ac:dyDescent="0.25">
      <c r="C24" s="54">
        <f>IF(D23&lt;=D$5/D$8,D$11,C23)</f>
        <v>70</v>
      </c>
      <c r="D24" s="55">
        <f>IF(D22=0,0,IF(D23&lt;=D$5/D$8,D$11,D22-D$5/D$8+1))</f>
        <v>64</v>
      </c>
      <c r="E24" s="54">
        <f>E23</f>
        <v>70</v>
      </c>
      <c r="F24" s="55">
        <f>IF(F22=0,0,IF(F23&lt;=D$5/D$8,D$11,F22-D$5/D$8+1))</f>
        <v>64</v>
      </c>
      <c r="G24" s="26" t="str">
        <f t="shared" si="0"/>
        <v>G1 X 70 Y 37 U 70 Z 37 F 108</v>
      </c>
    </row>
    <row r="25" spans="2:7" ht="13.5" x14ac:dyDescent="0.25">
      <c r="C25" s="54">
        <f>D$11</f>
        <v>0</v>
      </c>
      <c r="D25" s="55">
        <f>D24</f>
        <v>64</v>
      </c>
      <c r="E25" s="54">
        <f>F$11</f>
        <v>0</v>
      </c>
      <c r="F25" s="54">
        <f>F24</f>
        <v>64</v>
      </c>
      <c r="G25" s="26" t="str">
        <f t="shared" si="0"/>
        <v>G1 X 70 Y 28 U 70 Z 28 F 108</v>
      </c>
    </row>
    <row r="26" spans="2:7" ht="13.5" x14ac:dyDescent="0.25">
      <c r="C26" s="54">
        <f>IF(D25&lt;=D$5/D$8,D$11,D$11)</f>
        <v>0</v>
      </c>
      <c r="D26" s="55">
        <f>IF(D24=0,0,IF(D25&lt;=D$5/D$8,D$11,D24-D$5/D$8+1))</f>
        <v>55</v>
      </c>
      <c r="E26" s="54">
        <f>IF(D25&lt;=D$5/D$8,D$11,D$11)</f>
        <v>0</v>
      </c>
      <c r="F26" s="55">
        <f>IF(F24=0,0,IF(F25&lt;=D$5/D$8,D$11,F24-D$5/D$8+1))</f>
        <v>55</v>
      </c>
      <c r="G26" s="26" t="str">
        <f t="shared" si="0"/>
        <v>G1 X 0 Y 28 U 0 Z 28 F 108</v>
      </c>
    </row>
    <row r="27" spans="2:7" ht="13.5" x14ac:dyDescent="0.25">
      <c r="C27" s="54">
        <f>IF(D26&lt;=D$5/D$8,D$11,C26+D$7+D$6+D$7)</f>
        <v>70</v>
      </c>
      <c r="D27" s="55">
        <f>D26</f>
        <v>55</v>
      </c>
      <c r="E27" s="54">
        <f>IF(D26=D$11,D$11,C26+D$7+D$6+D$7)</f>
        <v>70</v>
      </c>
      <c r="F27" s="54">
        <f>F26</f>
        <v>55</v>
      </c>
      <c r="G27" s="26" t="str">
        <f t="shared" si="0"/>
        <v>G1 X 0 Y 19 U 0 Z 19 F 108</v>
      </c>
    </row>
    <row r="28" spans="2:7" ht="13.5" x14ac:dyDescent="0.25">
      <c r="C28" s="54">
        <f>IF(D27&lt;=D$5/D$8,D$11,C27)</f>
        <v>70</v>
      </c>
      <c r="D28" s="55">
        <f>IF(D26=0,0,IF(D27&lt;=D$5/D$8,D$11,D26-D$5/D$8+1))</f>
        <v>46</v>
      </c>
      <c r="E28" s="54">
        <f>E27</f>
        <v>70</v>
      </c>
      <c r="F28" s="55">
        <f>IF(F26=0,0,IF(F27&lt;=D$5/D$8,D$11,F26-D$5/D$8+1))</f>
        <v>46</v>
      </c>
      <c r="G28" s="26" t="str">
        <f t="shared" si="0"/>
        <v>G1 X 70 Y 19 U 70 Z 19 F 108</v>
      </c>
    </row>
    <row r="29" spans="2:7" ht="13.5" x14ac:dyDescent="0.25">
      <c r="C29" s="54">
        <f>D$11</f>
        <v>0</v>
      </c>
      <c r="D29" s="55">
        <f>D28</f>
        <v>46</v>
      </c>
      <c r="E29" s="54">
        <f>F$11</f>
        <v>0</v>
      </c>
      <c r="F29" s="54">
        <f>F28</f>
        <v>46</v>
      </c>
      <c r="G29" s="26" t="str">
        <f t="shared" si="0"/>
        <v>G1 X 70 Y 10 U 70 Z 10 F 108</v>
      </c>
    </row>
    <row r="30" spans="2:7" ht="13.5" x14ac:dyDescent="0.25">
      <c r="C30" s="54">
        <f>IF(D29&lt;=D$5/D$8,D$11,D$11)</f>
        <v>0</v>
      </c>
      <c r="D30" s="55">
        <f>IF(D28=0,0,IF(D29&lt;=D$5/D$8,D$11,D28-D$5/D$8+1))</f>
        <v>37</v>
      </c>
      <c r="E30" s="54">
        <f>IF(D29&lt;=D$5/D$8,D$11,D$11)</f>
        <v>0</v>
      </c>
      <c r="F30" s="55">
        <f>IF(F28=0,0,IF(F29&lt;=D$5/D$8,D$11,F28-D$5/D$8+1))</f>
        <v>37</v>
      </c>
      <c r="G30" s="26" t="str">
        <f t="shared" si="0"/>
        <v>G1 X 0 Y 10 U 0 Z 10 F 108</v>
      </c>
    </row>
    <row r="31" spans="2:7" ht="13.5" x14ac:dyDescent="0.25">
      <c r="C31" s="54">
        <f>IF(D30&lt;=D$5/D$8,D$11,C30+D$7+D$6+D$7)</f>
        <v>70</v>
      </c>
      <c r="D31" s="55">
        <f>D30</f>
        <v>37</v>
      </c>
      <c r="E31" s="54">
        <f>IF(D30=D$11,D$11,C30+D$7+D$6+D$7)</f>
        <v>70</v>
      </c>
      <c r="F31" s="54">
        <f>F30</f>
        <v>37</v>
      </c>
      <c r="G31" s="26" t="str">
        <f t="shared" si="0"/>
        <v>G1 X 0 Y 0 U 0 Z 0 F 108</v>
      </c>
    </row>
    <row r="32" spans="2:7" ht="13.5" x14ac:dyDescent="0.25">
      <c r="C32" s="54">
        <f>IF(D31&lt;=D$5/D$8,D$11,C31)</f>
        <v>70</v>
      </c>
      <c r="D32" s="55">
        <f>IF(D30=0,0,IF(D31&lt;=D$5/D$8,D$11,D30-D$5/D$8+1))</f>
        <v>28</v>
      </c>
      <c r="E32" s="54">
        <f>E31</f>
        <v>70</v>
      </c>
      <c r="F32" s="55">
        <f>IF(F30=0,0,IF(F31&lt;=D$5/D$8,D$11,F30-D$5/D$8+1))</f>
        <v>28</v>
      </c>
      <c r="G32" s="26" t="str">
        <f t="shared" si="0"/>
        <v>M5</v>
      </c>
    </row>
    <row r="33" spans="2:7" ht="13.5" x14ac:dyDescent="0.25">
      <c r="C33" s="54">
        <f>D$11</f>
        <v>0</v>
      </c>
      <c r="D33" s="55">
        <f>D32</f>
        <v>28</v>
      </c>
      <c r="E33" s="54">
        <f>F$11</f>
        <v>0</v>
      </c>
      <c r="F33" s="54">
        <f>F32</f>
        <v>28</v>
      </c>
      <c r="G33" s="26" t="str">
        <f t="shared" si="0"/>
        <v>M2</v>
      </c>
    </row>
    <row r="34" spans="2:7" ht="13.5" x14ac:dyDescent="0.25">
      <c r="C34" s="54">
        <f>IF(D33&lt;=D$5/D$8,D$11,D$11)</f>
        <v>0</v>
      </c>
      <c r="D34" s="55">
        <f>IF(D32=0,0,IF(D33&lt;=D$5/D$8,D$11,D32-D$5/D$8+1))</f>
        <v>19</v>
      </c>
      <c r="E34" s="54">
        <f>IF(D33&lt;=D$5/D$8,D$11,D$11)</f>
        <v>0</v>
      </c>
      <c r="F34" s="55">
        <f>IF(F32=0,0,IF(F33&lt;=D$5/D$8,D$11,F32-D$5/D$8+1))</f>
        <v>19</v>
      </c>
      <c r="G34" s="26" t="str">
        <f t="shared" si="0"/>
        <v/>
      </c>
    </row>
    <row r="35" spans="2:7" ht="13.5" x14ac:dyDescent="0.25">
      <c r="C35" s="54">
        <f>IF(D34&lt;=D$5/D$8,D$11,C34+D$7+D$6+D$7)</f>
        <v>70</v>
      </c>
      <c r="D35" s="55">
        <f>D34</f>
        <v>19</v>
      </c>
      <c r="E35" s="54">
        <f>IF(D34=D$11,D$11,C34+D$7+D$6+D$7)</f>
        <v>70</v>
      </c>
      <c r="F35" s="54">
        <f>F34</f>
        <v>19</v>
      </c>
      <c r="G35" s="26" t="str">
        <f t="shared" si="0"/>
        <v/>
      </c>
    </row>
    <row r="36" spans="2:7" ht="13.5" x14ac:dyDescent="0.25">
      <c r="C36" s="54">
        <f>IF(D35&lt;=D$5/D$8,D$11,C35)</f>
        <v>70</v>
      </c>
      <c r="D36" s="55">
        <f>IF(D34=0,0,IF(D35&lt;=D$5/D$8,D$11,D34-D$5/D$8+1))</f>
        <v>10</v>
      </c>
      <c r="E36" s="54">
        <f>E35</f>
        <v>70</v>
      </c>
      <c r="F36" s="55">
        <f>IF(F34=0,0,IF(F35&lt;=D$5/D$8,D$11,F34-D$5/D$8+1))</f>
        <v>10</v>
      </c>
      <c r="G36" s="26" t="str">
        <f t="shared" si="0"/>
        <v/>
      </c>
    </row>
    <row r="37" spans="2:7" ht="13.5" x14ac:dyDescent="0.25">
      <c r="C37" s="54">
        <f>D$11</f>
        <v>0</v>
      </c>
      <c r="D37" s="55">
        <f>D36</f>
        <v>10</v>
      </c>
      <c r="E37" s="54">
        <f>F$11</f>
        <v>0</v>
      </c>
      <c r="F37" s="54">
        <f>F36</f>
        <v>10</v>
      </c>
      <c r="G37" s="26" t="str">
        <f t="shared" si="0"/>
        <v/>
      </c>
    </row>
    <row r="38" spans="2:7" ht="13.5" x14ac:dyDescent="0.25">
      <c r="C38" s="54">
        <f>IF(D37&lt;=D$5/D$8,D$11,D$11)</f>
        <v>0</v>
      </c>
      <c r="D38" s="55">
        <f>IF(D36=0,0,IF(D37&lt;=D$5/D$8,D$11,D36-D$5/D$8+1))</f>
        <v>0</v>
      </c>
      <c r="E38" s="54">
        <f>IF(D37&lt;=D$5/D$8,D$11,D$11)</f>
        <v>0</v>
      </c>
      <c r="F38" s="55">
        <f>IF(F36=0,0,IF(F37&lt;=D$5/D$8,D$11,F36-D$5/D$8+1))</f>
        <v>0</v>
      </c>
      <c r="G38" s="26" t="str">
        <f t="shared" si="0"/>
        <v/>
      </c>
    </row>
    <row r="39" spans="2:7" ht="13.5" x14ac:dyDescent="0.25">
      <c r="C39" s="54">
        <f>IF(D38&lt;=D$5/D$8,D$11,C38+D$7+D$6+D$7)</f>
        <v>0</v>
      </c>
      <c r="D39" s="55">
        <f>D38</f>
        <v>0</v>
      </c>
      <c r="E39" s="54">
        <f>IF(D38=D$11,D$11,C38+D$7+D$6+D$7)</f>
        <v>0</v>
      </c>
      <c r="F39" s="54">
        <f>F38</f>
        <v>0</v>
      </c>
      <c r="G39" s="26" t="str">
        <f t="shared" si="0"/>
        <v/>
      </c>
    </row>
    <row r="40" spans="2:7" ht="13.5" x14ac:dyDescent="0.25">
      <c r="C40" s="54">
        <f>IF(D39&lt;=D$5/D$8,D$11,C39)</f>
        <v>0</v>
      </c>
      <c r="D40" s="55">
        <f>IF(D38=0,0,IF(D39&lt;=D$5/D$8,D$11,D38-D$5/D$8+1))</f>
        <v>0</v>
      </c>
      <c r="E40" s="54">
        <f>E39</f>
        <v>0</v>
      </c>
      <c r="F40" s="55">
        <f>IF(F38=0,0,IF(F39&lt;=D$5/D$8,D$11,F38-D$5/D$8+1))</f>
        <v>0</v>
      </c>
      <c r="G40" s="26" t="str">
        <f t="shared" si="0"/>
        <v/>
      </c>
    </row>
    <row r="41" spans="2:7" ht="13.5" x14ac:dyDescent="0.25">
      <c r="C41" s="54">
        <f>D$11</f>
        <v>0</v>
      </c>
      <c r="D41" s="55">
        <f>D40</f>
        <v>0</v>
      </c>
      <c r="E41" s="54">
        <f>F$11</f>
        <v>0</v>
      </c>
      <c r="F41" s="54">
        <f>F40</f>
        <v>0</v>
      </c>
      <c r="G41" s="26" t="str">
        <f t="shared" si="0"/>
        <v/>
      </c>
    </row>
    <row r="42" spans="2:7" ht="13.5" x14ac:dyDescent="0.25">
      <c r="C42" s="54">
        <f>IF(D41&lt;=D$5/D$8,D$11,D$11)</f>
        <v>0</v>
      </c>
      <c r="D42" s="55">
        <f>IF(D40=0,0,IF(D41&lt;=D$5/D$8,D$11,D40-D$5/D$8+1))</f>
        <v>0</v>
      </c>
      <c r="E42" s="54">
        <f>IF(D41&lt;=D$5/D$8,D$11,D$11)</f>
        <v>0</v>
      </c>
      <c r="F42" s="55">
        <f>IF(F40=0,0,IF(F41&lt;=D$5/D$8,D$11,F40-D$5/D$8+1))</f>
        <v>0</v>
      </c>
      <c r="G42" s="26" t="str">
        <f t="shared" si="0"/>
        <v/>
      </c>
    </row>
    <row r="43" spans="2:7" ht="13.5" x14ac:dyDescent="0.25">
      <c r="C43" s="54">
        <f>IF(D42&lt;=D$5/D$8,D$11,C42+D$7+D$6+D$7)</f>
        <v>0</v>
      </c>
      <c r="D43" s="55">
        <f>D42</f>
        <v>0</v>
      </c>
      <c r="E43" s="54">
        <f>IF(D42=D$11,D$11,C42+D$7+D$6+D$7)</f>
        <v>0</v>
      </c>
      <c r="F43" s="54">
        <f>F42</f>
        <v>0</v>
      </c>
      <c r="G43" s="26" t="str">
        <f t="shared" si="0"/>
        <v/>
      </c>
    </row>
    <row r="44" spans="2:7" ht="13.5" x14ac:dyDescent="0.25">
      <c r="C44" s="54">
        <f>IF(D43&lt;=D$5/D$8,D$11,C43)</f>
        <v>0</v>
      </c>
      <c r="D44" s="55">
        <f>IF(D42=0,0,IF(D43&lt;=D$5/D$8,D$11,D42-D$5/D$8+1))</f>
        <v>0</v>
      </c>
      <c r="E44" s="54">
        <f>E43</f>
        <v>0</v>
      </c>
      <c r="F44" s="55">
        <f>IF(F42=0,0,IF(F43&lt;=D$5/D$8,D$11,F42-D$5/D$8+1))</f>
        <v>0</v>
      </c>
      <c r="G44" s="26" t="str">
        <f t="shared" ref="G44:G63" si="1">IF(G43="","",IF(G43="M2","",IF(G43="M5","M2",IF(D50=0,"M5","G1 "&amp;B$11&amp;" "&amp;C51&amp;" "&amp;B$12&amp;" "&amp;D51&amp;" "&amp;B$13&amp;" "&amp;E51&amp;" "&amp;B$14&amp;" "&amp;F51&amp;" F "&amp;D$4&amp;""))))</f>
        <v/>
      </c>
    </row>
    <row r="45" spans="2:7" ht="13.5" x14ac:dyDescent="0.25">
      <c r="C45" s="54">
        <f>D$11</f>
        <v>0</v>
      </c>
      <c r="D45" s="55">
        <f>D44</f>
        <v>0</v>
      </c>
      <c r="E45" s="54">
        <f>F$11</f>
        <v>0</v>
      </c>
      <c r="F45" s="54">
        <f>F44</f>
        <v>0</v>
      </c>
      <c r="G45" s="26" t="str">
        <f t="shared" si="1"/>
        <v/>
      </c>
    </row>
    <row r="46" spans="2:7" ht="13.5" x14ac:dyDescent="0.25">
      <c r="C46" s="54">
        <f>IF(D45&lt;=D$5/D$8,D$11,D$11)</f>
        <v>0</v>
      </c>
      <c r="D46" s="55">
        <f>IF(D44=0,0,IF(D45&lt;=D$5/D$8,D$11,D44-D$5/D$8+1))</f>
        <v>0</v>
      </c>
      <c r="E46" s="54">
        <f>IF(D45&lt;=D$5/D$8,D$11,D$11)</f>
        <v>0</v>
      </c>
      <c r="F46" s="55">
        <f>IF(F44=0,0,IF(F45&lt;=D$5/D$8,D$11,F44-D$5/D$8+1))</f>
        <v>0</v>
      </c>
      <c r="G46" s="26" t="str">
        <f t="shared" si="1"/>
        <v/>
      </c>
    </row>
    <row r="47" spans="2:7" ht="13.5" x14ac:dyDescent="0.25">
      <c r="B47" s="52"/>
      <c r="C47" s="54">
        <f>IF(D46&lt;=D$5/D$8,D$11,C46+D$7+D$6+D$7)</f>
        <v>0</v>
      </c>
      <c r="D47" s="55">
        <f>D46</f>
        <v>0</v>
      </c>
      <c r="E47" s="54">
        <f>IF(D46=D$11,D$11,C46+D$7+D$6+D$7)</f>
        <v>0</v>
      </c>
      <c r="F47" s="54">
        <f>F46</f>
        <v>0</v>
      </c>
      <c r="G47" s="26" t="str">
        <f t="shared" si="1"/>
        <v/>
      </c>
    </row>
    <row r="48" spans="2:7" ht="13.5" x14ac:dyDescent="0.25">
      <c r="B48" s="52"/>
      <c r="C48" s="54">
        <f>IF(D47&lt;=D$5/D$8,D$11,C47)</f>
        <v>0</v>
      </c>
      <c r="D48" s="55">
        <f>IF(D46=0,0,IF(D47&lt;=D$5/D$8,D$11,D46-D$5/D$8+1))</f>
        <v>0</v>
      </c>
      <c r="E48" s="54">
        <f>E47</f>
        <v>0</v>
      </c>
      <c r="F48" s="55">
        <f>IF(F46=0,0,IF(F47&lt;=D$5/D$8,D$11,F46-D$5/D$8+1))</f>
        <v>0</v>
      </c>
      <c r="G48" s="26" t="str">
        <f t="shared" si="1"/>
        <v/>
      </c>
    </row>
    <row r="49" spans="3:7" ht="13.5" x14ac:dyDescent="0.25">
      <c r="C49" s="54">
        <f>D$11</f>
        <v>0</v>
      </c>
      <c r="D49" s="55">
        <f>D48</f>
        <v>0</v>
      </c>
      <c r="E49" s="54">
        <f>F$11</f>
        <v>0</v>
      </c>
      <c r="F49" s="54">
        <f>F48</f>
        <v>0</v>
      </c>
      <c r="G49" s="26" t="str">
        <f t="shared" si="1"/>
        <v/>
      </c>
    </row>
    <row r="50" spans="3:7" ht="13.5" x14ac:dyDescent="0.25">
      <c r="C50" s="54">
        <f>IF(D49&lt;=D$5/D$8,D$11,D$11)</f>
        <v>0</v>
      </c>
      <c r="D50" s="55">
        <f>IF(D48=0,0,IF(D49&lt;=D$5/D$8,D$11,D48-D$5/D$8+1))</f>
        <v>0</v>
      </c>
      <c r="E50" s="54">
        <f>IF(D49&lt;=D$5/D$8,D$11,D$11)</f>
        <v>0</v>
      </c>
      <c r="F50" s="55">
        <f>IF(F48=0,0,IF(F49&lt;=D$5/D$8,D$11,F48-D$5/D$8+1))</f>
        <v>0</v>
      </c>
      <c r="G50" s="26" t="str">
        <f t="shared" si="1"/>
        <v/>
      </c>
    </row>
    <row r="51" spans="3:7" ht="13.5" x14ac:dyDescent="0.25">
      <c r="C51" s="54">
        <f>IF(D50&lt;=D$5/D$8,D$11,C50+D$7+D$6+D$7)</f>
        <v>0</v>
      </c>
      <c r="D51" s="55">
        <f>D50</f>
        <v>0</v>
      </c>
      <c r="E51" s="54">
        <f>IF(D50=D$11,D$11,C50+D$7+D$6+D$7)</f>
        <v>0</v>
      </c>
      <c r="F51" s="54">
        <f>F50</f>
        <v>0</v>
      </c>
      <c r="G51" s="26" t="str">
        <f t="shared" si="1"/>
        <v/>
      </c>
    </row>
    <row r="52" spans="3:7" ht="13.5" x14ac:dyDescent="0.25">
      <c r="C52" s="54">
        <f>IF(D51&lt;=D$5/D$8,D$11,C51)</f>
        <v>0</v>
      </c>
      <c r="D52" s="55">
        <f>IF(D50=0,0,IF(D51&lt;=D$5/D$8,D$11,D50-D$5/D$8+1))</f>
        <v>0</v>
      </c>
      <c r="E52" s="54">
        <f>E51</f>
        <v>0</v>
      </c>
      <c r="F52" s="55">
        <f>IF(F50=0,0,IF(F51&lt;=D$5/D$8,D$11,F50-D$5/D$8+1))</f>
        <v>0</v>
      </c>
      <c r="G52" s="26" t="str">
        <f t="shared" si="1"/>
        <v/>
      </c>
    </row>
    <row r="53" spans="3:7" ht="13.5" x14ac:dyDescent="0.25">
      <c r="C53" s="54">
        <f>D$11</f>
        <v>0</v>
      </c>
      <c r="D53" s="55">
        <f>D52</f>
        <v>0</v>
      </c>
      <c r="E53" s="54">
        <f>F$11</f>
        <v>0</v>
      </c>
      <c r="F53" s="54">
        <f>F52</f>
        <v>0</v>
      </c>
      <c r="G53" s="26" t="str">
        <f t="shared" si="1"/>
        <v/>
      </c>
    </row>
    <row r="54" spans="3:7" ht="13.5" x14ac:dyDescent="0.25">
      <c r="C54" s="54">
        <f>IF(D53&lt;=D$5/D$8,D$11,D$11)</f>
        <v>0</v>
      </c>
      <c r="D54" s="55">
        <f>IF(D52=0,0,IF(D53&lt;=D$5/D$8,D$11,D52-D$5/D$8+1))</f>
        <v>0</v>
      </c>
      <c r="E54" s="54">
        <f>IF(D53&lt;=D$5/D$8,D$11,D$11)</f>
        <v>0</v>
      </c>
      <c r="F54" s="55">
        <f>IF(F52=0,0,IF(F53&lt;=D$5/D$8,D$11,F52-D$5/D$8+1))</f>
        <v>0</v>
      </c>
      <c r="G54" s="26" t="str">
        <f t="shared" si="1"/>
        <v/>
      </c>
    </row>
    <row r="55" spans="3:7" ht="13.5" x14ac:dyDescent="0.25">
      <c r="C55" s="54">
        <f>IF(D54&lt;=D$5/D$8,D$11,C54+D$7+D$6+D$7)</f>
        <v>0</v>
      </c>
      <c r="D55" s="55">
        <f>D54</f>
        <v>0</v>
      </c>
      <c r="E55" s="54">
        <f>IF(D54=D$11,D$11,C54+D$7+D$6+D$7)</f>
        <v>0</v>
      </c>
      <c r="F55" s="54">
        <f>F54</f>
        <v>0</v>
      </c>
      <c r="G55" s="26" t="str">
        <f t="shared" si="1"/>
        <v/>
      </c>
    </row>
    <row r="56" spans="3:7" ht="13.5" x14ac:dyDescent="0.25">
      <c r="C56" s="54">
        <f>IF(D55&lt;=D$5/D$8,D$11,C55)</f>
        <v>0</v>
      </c>
      <c r="D56" s="55">
        <f>IF(D54=0,0,IF(D55&lt;=D$5/D$8,D$11,D54-D$5/D$8+1))</f>
        <v>0</v>
      </c>
      <c r="E56" s="54">
        <f>E55</f>
        <v>0</v>
      </c>
      <c r="F56" s="55">
        <f>IF(F54=0,0,IF(F55&lt;=D$5/D$8,D$11,F54-D$5/D$8+1))</f>
        <v>0</v>
      </c>
      <c r="G56" s="26" t="str">
        <f t="shared" si="1"/>
        <v/>
      </c>
    </row>
    <row r="57" spans="3:7" ht="13.5" x14ac:dyDescent="0.25">
      <c r="C57" s="54">
        <f>D$11</f>
        <v>0</v>
      </c>
      <c r="D57" s="55">
        <f>D56</f>
        <v>0</v>
      </c>
      <c r="E57" s="54">
        <f>F$11</f>
        <v>0</v>
      </c>
      <c r="F57" s="54">
        <f>F56</f>
        <v>0</v>
      </c>
      <c r="G57" s="26" t="str">
        <f t="shared" si="1"/>
        <v/>
      </c>
    </row>
    <row r="58" spans="3:7" ht="13.5" x14ac:dyDescent="0.25">
      <c r="C58" s="54">
        <f>IF(D57&lt;=D$5/D$8,D$11,D$11)</f>
        <v>0</v>
      </c>
      <c r="D58" s="55">
        <f>IF(D56=0,0,IF(D57&lt;=D$5/D$8,D$11,D56-D$5/D$8+1))</f>
        <v>0</v>
      </c>
      <c r="E58" s="54">
        <f>IF(D57&lt;=D$5/D$8,D$11,D$11)</f>
        <v>0</v>
      </c>
      <c r="F58" s="55">
        <f>IF(F56=0,0,IF(F57&lt;=D$5/D$8,D$11,F56-D$5/D$8+1))</f>
        <v>0</v>
      </c>
      <c r="G58" s="26" t="str">
        <f t="shared" si="1"/>
        <v/>
      </c>
    </row>
    <row r="59" spans="3:7" ht="13.5" x14ac:dyDescent="0.25">
      <c r="C59" s="54">
        <f>IF(D58&lt;=D$5/D$8,D$11,C58+D$7+D$6+D$7)</f>
        <v>0</v>
      </c>
      <c r="D59" s="55">
        <f>D58</f>
        <v>0</v>
      </c>
      <c r="E59" s="54">
        <f>IF(D58=D$11,D$11,C58+D$7+D$6+D$7)</f>
        <v>0</v>
      </c>
      <c r="F59" s="54">
        <f>F58</f>
        <v>0</v>
      </c>
      <c r="G59" s="26" t="str">
        <f t="shared" si="1"/>
        <v/>
      </c>
    </row>
    <row r="60" spans="3:7" ht="13.5" x14ac:dyDescent="0.25">
      <c r="C60" s="54">
        <f>IF(D59&lt;=D$5/D$8,D$11,C59)</f>
        <v>0</v>
      </c>
      <c r="D60" s="55">
        <f>IF(D58=0,0,IF(D59&lt;=D$5/D$8,D$11,D58-D$5/D$8+1))</f>
        <v>0</v>
      </c>
      <c r="E60" s="54">
        <f>E59</f>
        <v>0</v>
      </c>
      <c r="F60" s="55">
        <f>IF(F58=0,0,IF(F59&lt;=D$5/D$8,D$11,F58-D$5/D$8+1))</f>
        <v>0</v>
      </c>
      <c r="G60" s="26" t="str">
        <f t="shared" si="1"/>
        <v/>
      </c>
    </row>
    <row r="61" spans="3:7" ht="13.5" x14ac:dyDescent="0.25">
      <c r="C61" s="54">
        <f>D$11</f>
        <v>0</v>
      </c>
      <c r="D61" s="55">
        <f>D60</f>
        <v>0</v>
      </c>
      <c r="E61" s="54">
        <f>F$11</f>
        <v>0</v>
      </c>
      <c r="F61" s="54">
        <f>F60</f>
        <v>0</v>
      </c>
      <c r="G61" s="26" t="str">
        <f t="shared" si="1"/>
        <v/>
      </c>
    </row>
    <row r="62" spans="3:7" ht="13.5" x14ac:dyDescent="0.25">
      <c r="C62" s="54">
        <f>IF(D61&lt;=D$5/D$8,D$11,D$11)</f>
        <v>0</v>
      </c>
      <c r="D62" s="55">
        <f>IF(D60=0,0,IF(D61&lt;=D$5/D$8,D$11,D60-D$5/D$8+1))</f>
        <v>0</v>
      </c>
      <c r="E62" s="54">
        <f>IF(D61&lt;=D$5/D$8,D$11,D$11)</f>
        <v>0</v>
      </c>
      <c r="F62" s="55">
        <f>IF(F60=0,0,IF(F61&lt;=D$5/D$8,D$11,F60-D$5/D$8+1))</f>
        <v>0</v>
      </c>
      <c r="G62" s="26" t="str">
        <f t="shared" si="1"/>
        <v/>
      </c>
    </row>
    <row r="63" spans="3:7" ht="13.5" x14ac:dyDescent="0.25">
      <c r="C63" s="54">
        <f>IF(D62&lt;=D$5/D$8,D$11,C62+D$7+D$6+D$7)</f>
        <v>0</v>
      </c>
      <c r="D63" s="55">
        <f>D62</f>
        <v>0</v>
      </c>
      <c r="E63" s="54">
        <f>IF(D62=D$11,D$11,C62+D$7+D$6+D$7)</f>
        <v>0</v>
      </c>
      <c r="F63" s="54">
        <f>F62</f>
        <v>0</v>
      </c>
      <c r="G63" s="26" t="str">
        <f t="shared" si="1"/>
        <v/>
      </c>
    </row>
    <row r="64" spans="3:7" ht="13.5" x14ac:dyDescent="0.25">
      <c r="C64" s="54">
        <f>IF(D63&lt;=D$5/D$8,D$11,C63)</f>
        <v>0</v>
      </c>
      <c r="D64" s="55">
        <f>IF(D62=0,0,IF(D63&lt;=D$5/D$8,D$11,D62-D$5/D$8+1))</f>
        <v>0</v>
      </c>
      <c r="E64" s="54">
        <f>E63</f>
        <v>0</v>
      </c>
      <c r="F64" s="55">
        <f>IF(F62=0,0,IF(F63&lt;=D$5/D$8,D$11,F62-D$5/D$8+1))</f>
        <v>0</v>
      </c>
    </row>
    <row r="65" spans="3:6" ht="13.5" x14ac:dyDescent="0.25">
      <c r="C65" s="54">
        <f>D$11</f>
        <v>0</v>
      </c>
      <c r="D65" s="55">
        <f>D64</f>
        <v>0</v>
      </c>
      <c r="E65" s="54">
        <f>F$11</f>
        <v>0</v>
      </c>
      <c r="F65" s="54">
        <f>F64</f>
        <v>0</v>
      </c>
    </row>
    <row r="66" spans="3:6" ht="13.5" x14ac:dyDescent="0.25">
      <c r="C66" s="54">
        <f>IF(D65&lt;=D$5/D$8,D$11,D$11)</f>
        <v>0</v>
      </c>
      <c r="D66" s="55">
        <f>IF(D64=0,0,IF(D65&lt;=D$5/D$8,D$11,D64-D$5/D$8+1))</f>
        <v>0</v>
      </c>
      <c r="E66" s="54">
        <f>IF(D65&lt;=D$5/D$8,D$11,D$11)</f>
        <v>0</v>
      </c>
      <c r="F66" s="55">
        <f>IF(F64=0,0,IF(F65&lt;=D$5/D$8,D$11,F64-D$5/D$8+1))</f>
        <v>0</v>
      </c>
    </row>
    <row r="67" spans="3:6" ht="13.5" x14ac:dyDescent="0.25">
      <c r="C67" s="54">
        <f>IF(D66&lt;=D$5/D$8,D$11,C66+D$7+D$6+D$7)</f>
        <v>0</v>
      </c>
      <c r="D67" s="55">
        <f>D66</f>
        <v>0</v>
      </c>
      <c r="E67" s="54">
        <f>IF(D66=D$11,D$11,C66+D$7+D$6+D$7)</f>
        <v>0</v>
      </c>
      <c r="F67" s="54">
        <f>F66</f>
        <v>0</v>
      </c>
    </row>
    <row r="68" spans="3:6" ht="13.5" x14ac:dyDescent="0.25">
      <c r="C68" s="54">
        <f>IF(D67&lt;=D$5/D$8,D$11,C67)</f>
        <v>0</v>
      </c>
      <c r="D68" s="55">
        <f>IF(D66=0,0,IF(D67&lt;=D$5/D$8,D$11,D66-D$5/D$8+1))</f>
        <v>0</v>
      </c>
      <c r="E68" s="54">
        <f>E67</f>
        <v>0</v>
      </c>
      <c r="F68" s="55">
        <f>IF(F66=0,0,IF(F67&lt;=D$5/D$8,D$11,F66-D$5/D$8+1))</f>
        <v>0</v>
      </c>
    </row>
    <row r="69" spans="3:6" ht="13.5" x14ac:dyDescent="0.25">
      <c r="C69" s="54">
        <f>D$11</f>
        <v>0</v>
      </c>
      <c r="D69" s="55">
        <f>D68</f>
        <v>0</v>
      </c>
      <c r="E69" s="54">
        <f>F$11</f>
        <v>0</v>
      </c>
      <c r="F69" s="54">
        <f>F68</f>
        <v>0</v>
      </c>
    </row>
    <row r="70" spans="3:6" ht="13.5" x14ac:dyDescent="0.25">
      <c r="C70" s="54">
        <f>IF(D69&lt;=D$5/D$8,D$11,D$11)</f>
        <v>0</v>
      </c>
      <c r="D70" s="55">
        <f>IF(D68=0,0,IF(D69&lt;=D$5/D$8,D$11,D68-D$5/D$8+1))</f>
        <v>0</v>
      </c>
      <c r="E70" s="54">
        <f>IF(D69&lt;=D$5/D$8,D$11,D$11)</f>
        <v>0</v>
      </c>
      <c r="F70" s="55">
        <f>IF(F68=0,0,IF(F69&lt;=D$5/D$8,D$11,F68-D$5/D$8+1))</f>
        <v>0</v>
      </c>
    </row>
  </sheetData>
  <phoneticPr fontId="17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M2000"/>
  <sheetViews>
    <sheetView workbookViewId="0">
      <selection activeCell="BC11" sqref="BC11"/>
    </sheetView>
  </sheetViews>
  <sheetFormatPr defaultRowHeight="12.75" x14ac:dyDescent="0.2"/>
  <cols>
    <col min="6" max="8" width="9.140625" style="77"/>
    <col min="9" max="9" width="8" style="77" customWidth="1"/>
    <col min="10" max="10" width="49" style="77" customWidth="1"/>
    <col min="11" max="11" width="9.140625" style="77"/>
    <col min="13" max="13" width="47.7109375" bestFit="1" customWidth="1"/>
  </cols>
  <sheetData>
    <row r="1" spans="1:13" ht="15" x14ac:dyDescent="0.25">
      <c r="A1" s="83">
        <v>0</v>
      </c>
      <c r="B1" s="83">
        <v>0</v>
      </c>
      <c r="C1" s="83">
        <v>0</v>
      </c>
      <c r="D1" s="83">
        <v>0</v>
      </c>
      <c r="I1" s="80" t="s">
        <v>75</v>
      </c>
      <c r="J1" s="77" t="str">
        <f>IF(A1="","","G1 "&amp;G$3&amp;" "&amp;A1&amp;" "&amp;G$4&amp;" "&amp;B1&amp;" "&amp;G$5&amp;" "&amp;C1&amp;" "&amp;G$6&amp;" "&amp;D1&amp;" F "&amp;G$2&amp;"")</f>
        <v>G1 X 0 Y 0 Z 0 U 0 F 200</v>
      </c>
      <c r="K1" s="80" t="s">
        <v>80</v>
      </c>
      <c r="M1" t="s">
        <v>75</v>
      </c>
    </row>
    <row r="2" spans="1:13" ht="15" x14ac:dyDescent="0.25">
      <c r="A2" s="83">
        <v>2</v>
      </c>
      <c r="B2" s="83">
        <v>2</v>
      </c>
      <c r="C2" s="83">
        <v>2</v>
      </c>
      <c r="D2" s="83">
        <v>2</v>
      </c>
      <c r="F2" s="82" t="s">
        <v>0</v>
      </c>
      <c r="G2" s="77">
        <v>200</v>
      </c>
      <c r="I2" s="80" t="s">
        <v>76</v>
      </c>
      <c r="J2" s="77" t="str">
        <f t="shared" ref="J2:J65" si="0">IF(A2="","","G1 "&amp;G$3&amp;" "&amp;A2&amp;" "&amp;G$4&amp;" "&amp;B2&amp;" "&amp;G$5&amp;" "&amp;C2&amp;" "&amp;G$6&amp;" "&amp;D2&amp;" F "&amp;G$2&amp;"")</f>
        <v>G1 X 2 Y 2 Z 2 U 2 F 200</v>
      </c>
      <c r="K2" s="80" t="s">
        <v>81</v>
      </c>
      <c r="M2" t="s">
        <v>76</v>
      </c>
    </row>
    <row r="3" spans="1:13" ht="15" x14ac:dyDescent="0.25">
      <c r="A3" s="83">
        <v>3</v>
      </c>
      <c r="B3" s="83">
        <v>3</v>
      </c>
      <c r="C3" s="83">
        <v>3</v>
      </c>
      <c r="D3" s="83">
        <v>3</v>
      </c>
      <c r="F3" s="82" t="s">
        <v>1</v>
      </c>
      <c r="G3" s="77" t="s">
        <v>51</v>
      </c>
      <c r="I3" s="80" t="s">
        <v>77</v>
      </c>
      <c r="J3" s="77" t="str">
        <f t="shared" si="0"/>
        <v>G1 X 3 Y 3 Z 3 U 3 F 200</v>
      </c>
      <c r="M3" t="s">
        <v>77</v>
      </c>
    </row>
    <row r="4" spans="1:13" ht="15" x14ac:dyDescent="0.25">
      <c r="A4" s="83">
        <v>4</v>
      </c>
      <c r="B4" s="83">
        <v>4</v>
      </c>
      <c r="C4" s="83">
        <v>4</v>
      </c>
      <c r="D4" s="83">
        <v>4</v>
      </c>
      <c r="F4" s="82" t="s">
        <v>2</v>
      </c>
      <c r="G4" s="77" t="s">
        <v>56</v>
      </c>
      <c r="I4" s="80" t="s">
        <v>78</v>
      </c>
      <c r="J4" s="77" t="str">
        <f t="shared" si="0"/>
        <v>G1 X 4 Y 4 Z 4 U 4 F 200</v>
      </c>
      <c r="M4" t="s">
        <v>78</v>
      </c>
    </row>
    <row r="5" spans="1:13" ht="15" x14ac:dyDescent="0.25">
      <c r="A5" s="83">
        <v>5</v>
      </c>
      <c r="B5" s="83">
        <v>5</v>
      </c>
      <c r="C5" s="83">
        <v>5</v>
      </c>
      <c r="D5" s="83">
        <v>5</v>
      </c>
      <c r="F5" s="82" t="s">
        <v>3</v>
      </c>
      <c r="G5" s="84" t="s">
        <v>385</v>
      </c>
      <c r="I5" s="80" t="str">
        <f>"F "&amp;G2</f>
        <v>F 200</v>
      </c>
      <c r="J5" s="77" t="str">
        <f t="shared" si="0"/>
        <v>G1 X 5 Y 5 Z 5 U 5 F 200</v>
      </c>
      <c r="M5" t="s">
        <v>5</v>
      </c>
    </row>
    <row r="6" spans="1:13" ht="15" x14ac:dyDescent="0.25">
      <c r="A6" s="83">
        <v>10</v>
      </c>
      <c r="B6" s="83">
        <v>10</v>
      </c>
      <c r="C6" s="83">
        <v>10</v>
      </c>
      <c r="D6" s="83">
        <v>10</v>
      </c>
      <c r="F6" s="82" t="s">
        <v>4</v>
      </c>
      <c r="G6" s="84" t="s">
        <v>54</v>
      </c>
      <c r="I6" s="80" t="s">
        <v>79</v>
      </c>
      <c r="J6" s="77" t="str">
        <f t="shared" si="0"/>
        <v>G1 X 10 Y 10 Z 10 U 10 F 200</v>
      </c>
      <c r="M6" t="s">
        <v>79</v>
      </c>
    </row>
    <row r="7" spans="1:13" ht="15" x14ac:dyDescent="0.25">
      <c r="A7" s="83">
        <v>15</v>
      </c>
      <c r="B7" s="83">
        <v>15</v>
      </c>
      <c r="C7" s="83">
        <v>15</v>
      </c>
      <c r="D7" s="83">
        <v>15</v>
      </c>
      <c r="I7" s="80"/>
      <c r="J7" s="77" t="str">
        <f t="shared" si="0"/>
        <v>G1 X 15 Y 15 Z 15 U 15 F 200</v>
      </c>
      <c r="M7" t="s">
        <v>133</v>
      </c>
    </row>
    <row r="8" spans="1:13" ht="15" x14ac:dyDescent="0.25">
      <c r="A8" s="83">
        <v>20</v>
      </c>
      <c r="B8" s="83">
        <v>20</v>
      </c>
      <c r="C8" s="83">
        <v>20</v>
      </c>
      <c r="D8" s="83">
        <v>20</v>
      </c>
      <c r="I8" s="81"/>
      <c r="J8" s="77" t="str">
        <f t="shared" si="0"/>
        <v>G1 X 20 Y 20 Z 20 U 20 F 200</v>
      </c>
      <c r="M8" t="s">
        <v>134</v>
      </c>
    </row>
    <row r="9" spans="1:13" ht="15" x14ac:dyDescent="0.25">
      <c r="A9" s="83">
        <v>25</v>
      </c>
      <c r="B9" s="83">
        <v>25</v>
      </c>
      <c r="C9" s="83">
        <v>25</v>
      </c>
      <c r="D9" s="83">
        <v>25</v>
      </c>
      <c r="I9" s="81"/>
      <c r="J9" s="77" t="str">
        <f t="shared" si="0"/>
        <v>G1 X 25 Y 25 Z 25 U 25 F 200</v>
      </c>
      <c r="M9" t="s">
        <v>135</v>
      </c>
    </row>
    <row r="10" spans="1:13" ht="15" x14ac:dyDescent="0.25">
      <c r="A10" s="83">
        <v>26</v>
      </c>
      <c r="B10" s="83">
        <v>26</v>
      </c>
      <c r="C10" s="83">
        <v>26</v>
      </c>
      <c r="D10" s="83">
        <v>26</v>
      </c>
      <c r="I10" s="81"/>
      <c r="J10" s="77" t="str">
        <f t="shared" si="0"/>
        <v>G1 X 26 Y 26 Z 26 U 26 F 200</v>
      </c>
      <c r="M10" t="s">
        <v>136</v>
      </c>
    </row>
    <row r="11" spans="1:13" ht="15" x14ac:dyDescent="0.25">
      <c r="A11" s="83">
        <v>27</v>
      </c>
      <c r="B11" s="83">
        <v>27</v>
      </c>
      <c r="C11" s="83">
        <v>27</v>
      </c>
      <c r="D11" s="83">
        <v>27</v>
      </c>
      <c r="J11" s="77" t="str">
        <f t="shared" si="0"/>
        <v>G1 X 27 Y 27 Z 27 U 27 F 200</v>
      </c>
      <c r="M11" t="s">
        <v>137</v>
      </c>
    </row>
    <row r="12" spans="1:13" ht="15" x14ac:dyDescent="0.25">
      <c r="A12" s="83">
        <v>28</v>
      </c>
      <c r="B12" s="83">
        <v>28</v>
      </c>
      <c r="C12" s="83">
        <v>28</v>
      </c>
      <c r="D12" s="83">
        <v>28</v>
      </c>
      <c r="J12" s="77" t="str">
        <f t="shared" si="0"/>
        <v>G1 X 28 Y 28 Z 28 U 28 F 200</v>
      </c>
      <c r="M12" t="s">
        <v>138</v>
      </c>
    </row>
    <row r="13" spans="1:13" ht="15" x14ac:dyDescent="0.25">
      <c r="A13" s="83">
        <v>29</v>
      </c>
      <c r="B13" s="83">
        <v>29</v>
      </c>
      <c r="C13" s="83">
        <v>29</v>
      </c>
      <c r="D13" s="83">
        <v>29</v>
      </c>
      <c r="J13" s="77" t="str">
        <f t="shared" si="0"/>
        <v>G1 X 29 Y 29 Z 29 U 29 F 200</v>
      </c>
      <c r="M13" t="s">
        <v>139</v>
      </c>
    </row>
    <row r="14" spans="1:13" ht="15" x14ac:dyDescent="0.25">
      <c r="A14" s="83">
        <v>30</v>
      </c>
      <c r="B14" s="83">
        <v>30</v>
      </c>
      <c r="C14" s="83">
        <v>30</v>
      </c>
      <c r="D14" s="83">
        <v>30</v>
      </c>
      <c r="J14" s="77" t="str">
        <f t="shared" si="0"/>
        <v>G1 X 30 Y 30 Z 30 U 30 F 200</v>
      </c>
      <c r="M14" t="s">
        <v>140</v>
      </c>
    </row>
    <row r="15" spans="1:13" ht="15" x14ac:dyDescent="0.25">
      <c r="A15" s="83">
        <v>-97.038700000000006</v>
      </c>
      <c r="B15" s="83">
        <v>188.392</v>
      </c>
      <c r="C15" s="83">
        <v>-97.038700000000006</v>
      </c>
      <c r="D15" s="83">
        <v>188.392</v>
      </c>
      <c r="J15" s="77" t="str">
        <f t="shared" si="0"/>
        <v>G1 X -97.0387 Y 188.392 Z -97.0387 U 188.392 F 200</v>
      </c>
      <c r="M15" t="s">
        <v>141</v>
      </c>
    </row>
    <row r="16" spans="1:13" ht="15" x14ac:dyDescent="0.25">
      <c r="A16" s="83">
        <v>-96.728700000000003</v>
      </c>
      <c r="B16" s="83">
        <v>187.48699999999999</v>
      </c>
      <c r="C16" s="83">
        <v>-96.728700000000003</v>
      </c>
      <c r="D16" s="83">
        <v>187.48699999999999</v>
      </c>
      <c r="J16" s="77" t="str">
        <f t="shared" si="0"/>
        <v>G1 X -96.7287 Y 187.487 Z -96.7287 U 187.487 F 200</v>
      </c>
      <c r="M16" t="s">
        <v>142</v>
      </c>
    </row>
    <row r="17" spans="1:13" ht="15" x14ac:dyDescent="0.25">
      <c r="A17" s="83">
        <v>-96.406599999999997</v>
      </c>
      <c r="B17" s="83">
        <v>186.58500000000001</v>
      </c>
      <c r="C17" s="83">
        <v>-96.406599999999997</v>
      </c>
      <c r="D17" s="83">
        <v>186.58500000000001</v>
      </c>
      <c r="J17" s="77" t="str">
        <f t="shared" si="0"/>
        <v>G1 X -96.4066 Y 186.585 Z -96.4066 U 186.585 F 200</v>
      </c>
      <c r="M17" t="s">
        <v>143</v>
      </c>
    </row>
    <row r="18" spans="1:13" ht="15" x14ac:dyDescent="0.25">
      <c r="A18" s="83">
        <v>-96.072599999999994</v>
      </c>
      <c r="B18" s="83">
        <v>185.68899999999999</v>
      </c>
      <c r="C18" s="83">
        <v>-96.072599999999994</v>
      </c>
      <c r="D18" s="83">
        <v>185.68899999999999</v>
      </c>
      <c r="J18" s="77" t="str">
        <f t="shared" si="0"/>
        <v>G1 X -96.0726 Y 185.689 Z -96.0726 U 185.689 F 200</v>
      </c>
      <c r="M18" t="s">
        <v>144</v>
      </c>
    </row>
    <row r="19" spans="1:13" ht="15" x14ac:dyDescent="0.25">
      <c r="A19" s="83">
        <v>-95.726600000000005</v>
      </c>
      <c r="B19" s="83">
        <v>184.79599999999999</v>
      </c>
      <c r="C19" s="83">
        <v>-95.726600000000005</v>
      </c>
      <c r="D19" s="83">
        <v>184.79599999999999</v>
      </c>
      <c r="J19" s="77" t="str">
        <f t="shared" si="0"/>
        <v>G1 X -95.7266 Y 184.796 Z -95.7266 U 184.796 F 200</v>
      </c>
      <c r="M19" t="s">
        <v>145</v>
      </c>
    </row>
    <row r="20" spans="1:13" ht="15" x14ac:dyDescent="0.25">
      <c r="A20" s="83">
        <v>-95.368799999999993</v>
      </c>
      <c r="B20" s="83">
        <v>183.90899999999999</v>
      </c>
      <c r="C20" s="83">
        <v>-95.368799999999993</v>
      </c>
      <c r="D20" s="83">
        <v>183.90899999999999</v>
      </c>
      <c r="J20" s="77" t="str">
        <f t="shared" si="0"/>
        <v>G1 X -95.3688 Y 183.909 Z -95.3688 U 183.909 F 200</v>
      </c>
      <c r="M20" t="s">
        <v>146</v>
      </c>
    </row>
    <row r="21" spans="1:13" ht="15" x14ac:dyDescent="0.25">
      <c r="A21" s="83">
        <v>-94.999200000000002</v>
      </c>
      <c r="B21" s="83">
        <v>183.02600000000001</v>
      </c>
      <c r="C21" s="83">
        <v>-94.999200000000002</v>
      </c>
      <c r="D21" s="83">
        <v>183.02600000000001</v>
      </c>
      <c r="J21" s="77" t="str">
        <f t="shared" si="0"/>
        <v>G1 X -94.9992 Y 183.026 Z -94.9992 U 183.026 F 200</v>
      </c>
      <c r="M21" t="s">
        <v>147</v>
      </c>
    </row>
    <row r="22" spans="1:13" ht="15" x14ac:dyDescent="0.25">
      <c r="A22" s="83">
        <v>-94.617800000000003</v>
      </c>
      <c r="B22" s="83">
        <v>182.148</v>
      </c>
      <c r="C22" s="83">
        <v>-94.617800000000003</v>
      </c>
      <c r="D22" s="83">
        <v>182.148</v>
      </c>
      <c r="J22" s="77" t="str">
        <f t="shared" si="0"/>
        <v>G1 X -94.6178 Y 182.148 Z -94.6178 U 182.148 F 200</v>
      </c>
      <c r="M22" t="s">
        <v>148</v>
      </c>
    </row>
    <row r="23" spans="1:13" ht="15" x14ac:dyDescent="0.25">
      <c r="A23" s="83">
        <v>-94.224800000000002</v>
      </c>
      <c r="B23" s="83">
        <v>181.27500000000001</v>
      </c>
      <c r="C23" s="83">
        <v>-94.224800000000002</v>
      </c>
      <c r="D23" s="83">
        <v>181.27500000000001</v>
      </c>
      <c r="J23" s="77" t="str">
        <f t="shared" si="0"/>
        <v>G1 X -94.2248 Y 181.275 Z -94.2248 U 181.275 F 200</v>
      </c>
      <c r="M23" t="s">
        <v>149</v>
      </c>
    </row>
    <row r="24" spans="1:13" ht="15" x14ac:dyDescent="0.25">
      <c r="A24" s="83">
        <v>-93.820099999999996</v>
      </c>
      <c r="B24" s="83">
        <v>180.40799999999999</v>
      </c>
      <c r="C24" s="83">
        <v>-93.820099999999996</v>
      </c>
      <c r="D24" s="83">
        <v>180.40799999999999</v>
      </c>
      <c r="J24" s="77" t="str">
        <f t="shared" si="0"/>
        <v>G1 X -93.8201 Y 180.408 Z -93.8201 U 180.408 F 200</v>
      </c>
      <c r="M24" t="s">
        <v>150</v>
      </c>
    </row>
    <row r="25" spans="1:13" ht="15" x14ac:dyDescent="0.25">
      <c r="A25" s="83">
        <v>-93.403999999999996</v>
      </c>
      <c r="B25" s="83">
        <v>179.54599999999999</v>
      </c>
      <c r="C25" s="83">
        <v>-93.403999999999996</v>
      </c>
      <c r="D25" s="83">
        <v>179.54599999999999</v>
      </c>
      <c r="J25" s="77" t="str">
        <f t="shared" si="0"/>
        <v>G1 X -93.404 Y 179.546 Z -93.404 U 179.546 F 200</v>
      </c>
      <c r="M25" t="s">
        <v>151</v>
      </c>
    </row>
    <row r="26" spans="1:13" ht="15" x14ac:dyDescent="0.25">
      <c r="A26" s="83">
        <v>-92.976399999999998</v>
      </c>
      <c r="B26" s="83">
        <v>178.69</v>
      </c>
      <c r="C26" s="83">
        <v>-92.976399999999998</v>
      </c>
      <c r="D26" s="83">
        <v>178.69</v>
      </c>
      <c r="J26" s="77" t="str">
        <f t="shared" si="0"/>
        <v>G1 X -92.9764 Y 178.69 Z -92.9764 U 178.69 F 200</v>
      </c>
      <c r="M26" t="s">
        <v>152</v>
      </c>
    </row>
    <row r="27" spans="1:13" ht="15" x14ac:dyDescent="0.25">
      <c r="A27" s="83">
        <v>-92.537400000000005</v>
      </c>
      <c r="B27" s="83">
        <v>177.839</v>
      </c>
      <c r="C27" s="83">
        <v>-92.537400000000005</v>
      </c>
      <c r="D27" s="83">
        <v>177.839</v>
      </c>
      <c r="J27" s="77" t="str">
        <f t="shared" si="0"/>
        <v>G1 X -92.5374 Y 177.839 Z -92.5374 U 177.839 F 200</v>
      </c>
      <c r="M27" t="s">
        <v>153</v>
      </c>
    </row>
    <row r="28" spans="1:13" ht="15" x14ac:dyDescent="0.25">
      <c r="A28" s="83">
        <v>-92.087199999999996</v>
      </c>
      <c r="B28" s="83">
        <v>176.995</v>
      </c>
      <c r="C28" s="83">
        <v>-92.087199999999996</v>
      </c>
      <c r="D28" s="83">
        <v>176.995</v>
      </c>
      <c r="J28" s="77" t="str">
        <f t="shared" si="0"/>
        <v>G1 X -92.0872 Y 176.995 Z -92.0872 U 176.995 F 200</v>
      </c>
      <c r="M28" t="s">
        <v>154</v>
      </c>
    </row>
    <row r="29" spans="1:13" ht="15" x14ac:dyDescent="0.25">
      <c r="A29" s="83">
        <v>-91.625699999999995</v>
      </c>
      <c r="B29" s="83">
        <v>176.15600000000001</v>
      </c>
      <c r="C29" s="83">
        <v>-91.625699999999995</v>
      </c>
      <c r="D29" s="83">
        <v>176.15600000000001</v>
      </c>
      <c r="J29" s="77" t="str">
        <f t="shared" si="0"/>
        <v>G1 X -91.6257 Y 176.156 Z -91.6257 U 176.156 F 200</v>
      </c>
      <c r="M29" t="s">
        <v>155</v>
      </c>
    </row>
    <row r="30" spans="1:13" ht="15" x14ac:dyDescent="0.25">
      <c r="A30" s="83">
        <v>-91.153099999999995</v>
      </c>
      <c r="B30" s="83">
        <v>175.32400000000001</v>
      </c>
      <c r="C30" s="83">
        <v>-91.153099999999995</v>
      </c>
      <c r="D30" s="83">
        <v>175.32400000000001</v>
      </c>
      <c r="J30" s="77" t="str">
        <f t="shared" si="0"/>
        <v>G1 X -91.1531 Y 175.324 Z -91.1531 U 175.324 F 200</v>
      </c>
      <c r="M30" t="s">
        <v>156</v>
      </c>
    </row>
    <row r="31" spans="1:13" ht="15" x14ac:dyDescent="0.25">
      <c r="A31" s="83">
        <v>-90.669399999999996</v>
      </c>
      <c r="B31" s="83">
        <v>174.49799999999999</v>
      </c>
      <c r="C31" s="83">
        <v>-90.669399999999996</v>
      </c>
      <c r="D31" s="83">
        <v>174.49799999999999</v>
      </c>
      <c r="J31" s="77" t="str">
        <f t="shared" si="0"/>
        <v>G1 X -90.6694 Y 174.498 Z -90.6694 U 174.498 F 200</v>
      </c>
      <c r="M31" t="s">
        <v>157</v>
      </c>
    </row>
    <row r="32" spans="1:13" ht="15" x14ac:dyDescent="0.25">
      <c r="A32" s="83">
        <v>-90.174800000000005</v>
      </c>
      <c r="B32" s="83">
        <v>173.679</v>
      </c>
      <c r="C32" s="83">
        <v>-90.174800000000005</v>
      </c>
      <c r="D32" s="83">
        <v>173.679</v>
      </c>
      <c r="J32" s="77" t="str">
        <f t="shared" si="0"/>
        <v>G1 X -90.1748 Y 173.679 Z -90.1748 U 173.679 F 200</v>
      </c>
      <c r="M32" t="s">
        <v>158</v>
      </c>
    </row>
    <row r="33" spans="1:13" ht="15" x14ac:dyDescent="0.25">
      <c r="A33" s="83">
        <v>-89.669300000000007</v>
      </c>
      <c r="B33" s="83">
        <v>172.86600000000001</v>
      </c>
      <c r="C33" s="83">
        <v>-89.669300000000007</v>
      </c>
      <c r="D33" s="83">
        <v>172.86600000000001</v>
      </c>
      <c r="J33" s="77" t="str">
        <f t="shared" si="0"/>
        <v>G1 X -89.6693 Y 172.866 Z -89.6693 U 172.866 F 200</v>
      </c>
      <c r="M33" t="s">
        <v>159</v>
      </c>
    </row>
    <row r="34" spans="1:13" ht="15" x14ac:dyDescent="0.25">
      <c r="A34" s="83">
        <v>-89.153000000000006</v>
      </c>
      <c r="B34" s="83">
        <v>172.06</v>
      </c>
      <c r="C34" s="83">
        <v>-89.153000000000006</v>
      </c>
      <c r="D34" s="83">
        <v>172.06</v>
      </c>
      <c r="J34" s="77" t="str">
        <f t="shared" si="0"/>
        <v>G1 X -89.153 Y 172.06 Z -89.153 U 172.06 F 200</v>
      </c>
      <c r="M34" t="s">
        <v>160</v>
      </c>
    </row>
    <row r="35" spans="1:13" ht="15" x14ac:dyDescent="0.25">
      <c r="A35" s="83">
        <v>-88.626099999999994</v>
      </c>
      <c r="B35" s="83">
        <v>171.261</v>
      </c>
      <c r="C35" s="83">
        <v>-88.626099999999994</v>
      </c>
      <c r="D35" s="83">
        <v>171.261</v>
      </c>
      <c r="J35" s="77" t="str">
        <f t="shared" si="0"/>
        <v>G1 X -88.6261 Y 171.261 Z -88.6261 U 171.261 F 200</v>
      </c>
      <c r="M35" t="s">
        <v>161</v>
      </c>
    </row>
    <row r="36" spans="1:13" ht="15" x14ac:dyDescent="0.25">
      <c r="A36" s="83">
        <v>-88.088499999999996</v>
      </c>
      <c r="B36" s="83">
        <v>170.46899999999999</v>
      </c>
      <c r="C36" s="83">
        <v>-88.088499999999996</v>
      </c>
      <c r="D36" s="83">
        <v>170.46899999999999</v>
      </c>
      <c r="J36" s="77" t="str">
        <f t="shared" si="0"/>
        <v>G1 X -88.0885 Y 170.469 Z -88.0885 U 170.469 F 200</v>
      </c>
      <c r="M36" t="s">
        <v>162</v>
      </c>
    </row>
    <row r="37" spans="1:13" ht="15" x14ac:dyDescent="0.25">
      <c r="A37" s="83">
        <v>-87.540400000000005</v>
      </c>
      <c r="B37" s="83">
        <v>169.685</v>
      </c>
      <c r="C37" s="83">
        <v>-87.540400000000005</v>
      </c>
      <c r="D37" s="83">
        <v>169.685</v>
      </c>
      <c r="J37" s="77" t="str">
        <f t="shared" si="0"/>
        <v>G1 X -87.5404 Y 169.685 Z -87.5404 U 169.685 F 200</v>
      </c>
      <c r="M37" t="s">
        <v>163</v>
      </c>
    </row>
    <row r="38" spans="1:13" ht="15" x14ac:dyDescent="0.25">
      <c r="A38" s="83">
        <v>-86.981899999999996</v>
      </c>
      <c r="B38" s="83">
        <v>168.90799999999999</v>
      </c>
      <c r="C38" s="83">
        <v>-86.981899999999996</v>
      </c>
      <c r="D38" s="83">
        <v>168.90799999999999</v>
      </c>
      <c r="J38" s="77" t="str">
        <f t="shared" si="0"/>
        <v>G1 X -86.9819 Y 168.908 Z -86.9819 U 168.908 F 200</v>
      </c>
      <c r="M38" t="s">
        <v>164</v>
      </c>
    </row>
    <row r="39" spans="1:13" ht="15" x14ac:dyDescent="0.25">
      <c r="A39" s="83">
        <v>-86.4131</v>
      </c>
      <c r="B39" s="83">
        <v>168.13800000000001</v>
      </c>
      <c r="C39" s="83">
        <v>-86.4131</v>
      </c>
      <c r="D39" s="83">
        <v>168.13800000000001</v>
      </c>
      <c r="J39" s="77" t="str">
        <f t="shared" si="0"/>
        <v>G1 X -86.4131 Y 168.138 Z -86.4131 U 168.138 F 200</v>
      </c>
      <c r="M39" t="s">
        <v>165</v>
      </c>
    </row>
    <row r="40" spans="1:13" ht="15" x14ac:dyDescent="0.25">
      <c r="A40" s="83">
        <v>-85.834100000000007</v>
      </c>
      <c r="B40" s="83">
        <v>167.376</v>
      </c>
      <c r="C40" s="83">
        <v>-85.834100000000007</v>
      </c>
      <c r="D40" s="83">
        <v>167.376</v>
      </c>
      <c r="J40" s="77" t="str">
        <f t="shared" si="0"/>
        <v>G1 X -85.8341 Y 167.376 Z -85.8341 U 167.376 F 200</v>
      </c>
      <c r="M40" t="s">
        <v>166</v>
      </c>
    </row>
    <row r="41" spans="1:13" ht="15" x14ac:dyDescent="0.25">
      <c r="A41" s="83">
        <v>-85.245000000000005</v>
      </c>
      <c r="B41" s="83">
        <v>166.62200000000001</v>
      </c>
      <c r="C41" s="83">
        <v>-85.245000000000005</v>
      </c>
      <c r="D41" s="83">
        <v>166.62200000000001</v>
      </c>
      <c r="J41" s="77" t="str">
        <f t="shared" si="0"/>
        <v>G1 X -85.245 Y 166.622 Z -85.245 U 166.622 F 200</v>
      </c>
      <c r="M41" t="s">
        <v>167</v>
      </c>
    </row>
    <row r="42" spans="1:13" ht="15" x14ac:dyDescent="0.25">
      <c r="A42" s="83">
        <v>-84.645899999999997</v>
      </c>
      <c r="B42" s="83">
        <v>165.875</v>
      </c>
      <c r="C42" s="83">
        <v>-84.645899999999997</v>
      </c>
      <c r="D42" s="83">
        <v>165.875</v>
      </c>
      <c r="J42" s="77" t="str">
        <f t="shared" si="0"/>
        <v>G1 X -84.6459 Y 165.875 Z -84.6459 U 165.875 F 200</v>
      </c>
      <c r="M42" t="s">
        <v>168</v>
      </c>
    </row>
    <row r="43" spans="1:13" ht="15" x14ac:dyDescent="0.25">
      <c r="A43" s="83">
        <v>-84.036900000000003</v>
      </c>
      <c r="B43" s="83">
        <v>165.137</v>
      </c>
      <c r="C43" s="83">
        <v>-84.036900000000003</v>
      </c>
      <c r="D43" s="83">
        <v>165.137</v>
      </c>
      <c r="J43" s="77" t="str">
        <f t="shared" si="0"/>
        <v>G1 X -84.0369 Y 165.137 Z -84.0369 U 165.137 F 200</v>
      </c>
      <c r="M43" t="s">
        <v>169</v>
      </c>
    </row>
    <row r="44" spans="1:13" ht="15" x14ac:dyDescent="0.25">
      <c r="A44" s="83">
        <v>-83.418099999999995</v>
      </c>
      <c r="B44" s="83">
        <v>164.40700000000001</v>
      </c>
      <c r="C44" s="83">
        <v>-83.418099999999995</v>
      </c>
      <c r="D44" s="83">
        <v>164.40700000000001</v>
      </c>
      <c r="J44" s="77" t="str">
        <f t="shared" si="0"/>
        <v>G1 X -83.4181 Y 164.407 Z -83.4181 U 164.407 F 200</v>
      </c>
      <c r="M44" t="s">
        <v>170</v>
      </c>
    </row>
    <row r="45" spans="1:13" ht="15" x14ac:dyDescent="0.25">
      <c r="A45" s="83">
        <v>-82.789599999999993</v>
      </c>
      <c r="B45" s="83">
        <v>163.685</v>
      </c>
      <c r="C45" s="83">
        <v>-82.789599999999993</v>
      </c>
      <c r="D45" s="83">
        <v>163.685</v>
      </c>
      <c r="J45" s="77" t="str">
        <f t="shared" si="0"/>
        <v>G1 X -82.7896 Y 163.685 Z -82.7896 U 163.685 F 200</v>
      </c>
      <c r="M45" t="s">
        <v>171</v>
      </c>
    </row>
    <row r="46" spans="1:13" ht="15" x14ac:dyDescent="0.25">
      <c r="A46" s="83">
        <v>-82.151600000000002</v>
      </c>
      <c r="B46" s="83">
        <v>162.97200000000001</v>
      </c>
      <c r="C46" s="83">
        <v>-82.151600000000002</v>
      </c>
      <c r="D46" s="83">
        <v>162.97200000000001</v>
      </c>
      <c r="J46" s="77" t="str">
        <f t="shared" si="0"/>
        <v>G1 X -82.1516 Y 162.972 Z -82.1516 U 162.972 F 200</v>
      </c>
      <c r="M46" t="s">
        <v>172</v>
      </c>
    </row>
    <row r="47" spans="1:13" ht="15" x14ac:dyDescent="0.25">
      <c r="A47" s="83">
        <v>-81.504099999999994</v>
      </c>
      <c r="B47" s="83">
        <v>162.267</v>
      </c>
      <c r="C47" s="83">
        <v>-81.504099999999994</v>
      </c>
      <c r="D47" s="83">
        <v>162.267</v>
      </c>
      <c r="J47" s="77" t="str">
        <f t="shared" si="0"/>
        <v>G1 X -81.5041 Y 162.267 Z -81.5041 U 162.267 F 200</v>
      </c>
      <c r="M47" t="s">
        <v>173</v>
      </c>
    </row>
    <row r="48" spans="1:13" ht="15" x14ac:dyDescent="0.25">
      <c r="A48" s="83">
        <v>-80.847300000000004</v>
      </c>
      <c r="B48" s="83">
        <v>161.571</v>
      </c>
      <c r="C48" s="83">
        <v>-80.847300000000004</v>
      </c>
      <c r="D48" s="83">
        <v>161.571</v>
      </c>
      <c r="J48" s="77" t="str">
        <f t="shared" si="0"/>
        <v>G1 X -80.8473 Y 161.571 Z -80.8473 U 161.571 F 200</v>
      </c>
      <c r="M48" t="s">
        <v>174</v>
      </c>
    </row>
    <row r="49" spans="1:13" ht="15" x14ac:dyDescent="0.25">
      <c r="A49" s="83">
        <v>-80.181299999999993</v>
      </c>
      <c r="B49" s="83">
        <v>160.88300000000001</v>
      </c>
      <c r="C49" s="83">
        <v>-80.181299999999993</v>
      </c>
      <c r="D49" s="83">
        <v>160.88300000000001</v>
      </c>
      <c r="J49" s="77" t="str">
        <f t="shared" si="0"/>
        <v>G1 X -80.1813 Y 160.883 Z -80.1813 U 160.883 F 200</v>
      </c>
      <c r="M49" t="s">
        <v>175</v>
      </c>
    </row>
    <row r="50" spans="1:13" ht="15" x14ac:dyDescent="0.25">
      <c r="A50" s="83">
        <v>-79.506100000000004</v>
      </c>
      <c r="B50" s="83">
        <v>160.20500000000001</v>
      </c>
      <c r="C50" s="83">
        <v>-79.506100000000004</v>
      </c>
      <c r="D50" s="83">
        <v>160.20500000000001</v>
      </c>
      <c r="J50" s="77" t="str">
        <f t="shared" si="0"/>
        <v>G1 X -79.5061 Y 160.205 Z -79.5061 U 160.205 F 200</v>
      </c>
      <c r="M50" t="s">
        <v>176</v>
      </c>
    </row>
    <row r="51" spans="1:13" ht="15" x14ac:dyDescent="0.25">
      <c r="A51" s="83">
        <v>-78.822000000000003</v>
      </c>
      <c r="B51" s="83">
        <v>159.536</v>
      </c>
      <c r="C51" s="83">
        <v>-78.822000000000003</v>
      </c>
      <c r="D51" s="83">
        <v>159.536</v>
      </c>
      <c r="J51" s="77" t="str">
        <f t="shared" si="0"/>
        <v>G1 X -78.822 Y 159.536 Z -78.822 U 159.536 F 200</v>
      </c>
      <c r="M51" t="s">
        <v>177</v>
      </c>
    </row>
    <row r="52" spans="1:13" ht="15" x14ac:dyDescent="0.25">
      <c r="A52" s="83">
        <v>-78.129099999999994</v>
      </c>
      <c r="B52" s="83">
        <v>158.875</v>
      </c>
      <c r="C52" s="83">
        <v>-78.129099999999994</v>
      </c>
      <c r="D52" s="83">
        <v>158.875</v>
      </c>
      <c r="J52" s="77" t="str">
        <f t="shared" si="0"/>
        <v>G1 X -78.1291 Y 158.875 Z -78.1291 U 158.875 F 200</v>
      </c>
      <c r="M52" t="s">
        <v>178</v>
      </c>
    </row>
    <row r="53" spans="1:13" ht="15" x14ac:dyDescent="0.25">
      <c r="A53" s="83">
        <v>-77.427400000000006</v>
      </c>
      <c r="B53" s="83">
        <v>158.22499999999999</v>
      </c>
      <c r="C53" s="83">
        <v>-77.427400000000006</v>
      </c>
      <c r="D53" s="83">
        <v>158.22499999999999</v>
      </c>
      <c r="J53" s="77" t="str">
        <f t="shared" si="0"/>
        <v>G1 X -77.4274 Y 158.225 Z -77.4274 U 158.225 F 200</v>
      </c>
      <c r="M53" t="s">
        <v>179</v>
      </c>
    </row>
    <row r="54" spans="1:13" ht="15" x14ac:dyDescent="0.25">
      <c r="A54" s="83">
        <v>-76.716999999999999</v>
      </c>
      <c r="B54" s="83">
        <v>157.583</v>
      </c>
      <c r="C54" s="83">
        <v>-76.716999999999999</v>
      </c>
      <c r="D54" s="83">
        <v>157.583</v>
      </c>
      <c r="J54" s="77" t="str">
        <f t="shared" si="0"/>
        <v>G1 X -76.717 Y 157.583 Z -76.717 U 157.583 F 200</v>
      </c>
      <c r="M54" t="s">
        <v>180</v>
      </c>
    </row>
    <row r="55" spans="1:13" ht="15" x14ac:dyDescent="0.25">
      <c r="A55" s="83">
        <v>-75.998199999999997</v>
      </c>
      <c r="B55" s="83">
        <v>156.95099999999999</v>
      </c>
      <c r="C55" s="83">
        <v>-75.998199999999997</v>
      </c>
      <c r="D55" s="83">
        <v>156.95099999999999</v>
      </c>
      <c r="J55" s="77" t="str">
        <f t="shared" si="0"/>
        <v>G1 X -75.9982 Y 156.951 Z -75.9982 U 156.951 F 200</v>
      </c>
      <c r="M55" t="s">
        <v>181</v>
      </c>
    </row>
    <row r="56" spans="1:13" ht="15" x14ac:dyDescent="0.25">
      <c r="A56" s="83">
        <v>-75.271100000000004</v>
      </c>
      <c r="B56" s="83">
        <v>156.32900000000001</v>
      </c>
      <c r="C56" s="83">
        <v>-75.271100000000004</v>
      </c>
      <c r="D56" s="83">
        <v>156.32900000000001</v>
      </c>
      <c r="J56" s="77" t="str">
        <f t="shared" si="0"/>
        <v>G1 X -75.2711 Y 156.329 Z -75.2711 U 156.329 F 200</v>
      </c>
      <c r="M56" t="s">
        <v>182</v>
      </c>
    </row>
    <row r="57" spans="1:13" ht="15" x14ac:dyDescent="0.25">
      <c r="A57" s="83">
        <v>-74.535700000000006</v>
      </c>
      <c r="B57" s="83">
        <v>155.71600000000001</v>
      </c>
      <c r="C57" s="83">
        <v>-74.535700000000006</v>
      </c>
      <c r="D57" s="83">
        <v>155.71600000000001</v>
      </c>
      <c r="J57" s="77" t="str">
        <f t="shared" si="0"/>
        <v>G1 X -74.5357 Y 155.716 Z -74.5357 U 155.716 F 200</v>
      </c>
      <c r="M57" t="s">
        <v>183</v>
      </c>
    </row>
    <row r="58" spans="1:13" ht="15" x14ac:dyDescent="0.25">
      <c r="A58" s="83">
        <v>-73.792199999999994</v>
      </c>
      <c r="B58" s="83">
        <v>155.114</v>
      </c>
      <c r="C58" s="83">
        <v>-73.792199999999994</v>
      </c>
      <c r="D58" s="83">
        <v>155.114</v>
      </c>
      <c r="J58" s="77" t="str">
        <f t="shared" si="0"/>
        <v>G1 X -73.7922 Y 155.114 Z -73.7922 U 155.114 F 200</v>
      </c>
      <c r="M58" t="s">
        <v>184</v>
      </c>
    </row>
    <row r="59" spans="1:13" ht="15" x14ac:dyDescent="0.25">
      <c r="A59" s="83">
        <v>-73.040700000000001</v>
      </c>
      <c r="B59" s="83">
        <v>154.52099999999999</v>
      </c>
      <c r="C59" s="83">
        <v>-73.040700000000001</v>
      </c>
      <c r="D59" s="83">
        <v>154.52099999999999</v>
      </c>
      <c r="J59" s="77" t="str">
        <f t="shared" si="0"/>
        <v>G1 X -73.0407 Y 154.521 Z -73.0407 U 154.521 F 200</v>
      </c>
      <c r="M59" t="s">
        <v>185</v>
      </c>
    </row>
    <row r="60" spans="1:13" ht="15" x14ac:dyDescent="0.25">
      <c r="A60" s="83">
        <v>-72.281499999999994</v>
      </c>
      <c r="B60" s="83">
        <v>153.93799999999999</v>
      </c>
      <c r="C60" s="83">
        <v>-72.281499999999994</v>
      </c>
      <c r="D60" s="83">
        <v>153.93799999999999</v>
      </c>
      <c r="J60" s="77" t="str">
        <f t="shared" si="0"/>
        <v>G1 X -72.2815 Y 153.938 Z -72.2815 U 153.938 F 200</v>
      </c>
      <c r="M60" t="s">
        <v>186</v>
      </c>
    </row>
    <row r="61" spans="1:13" ht="15" x14ac:dyDescent="0.25">
      <c r="A61" s="83">
        <v>-71.514499999999998</v>
      </c>
      <c r="B61" s="83">
        <v>153.36600000000001</v>
      </c>
      <c r="C61" s="83">
        <v>-71.514499999999998</v>
      </c>
      <c r="D61" s="83">
        <v>153.36600000000001</v>
      </c>
      <c r="J61" s="77" t="str">
        <f t="shared" si="0"/>
        <v>G1 X -71.5145 Y 153.366 Z -71.5145 U 153.366 F 200</v>
      </c>
      <c r="M61" t="s">
        <v>187</v>
      </c>
    </row>
    <row r="62" spans="1:13" ht="15" x14ac:dyDescent="0.25">
      <c r="A62" s="83">
        <v>-70.739900000000006</v>
      </c>
      <c r="B62" s="83">
        <v>152.804</v>
      </c>
      <c r="C62" s="83">
        <v>-70.739900000000006</v>
      </c>
      <c r="D62" s="83">
        <v>152.804</v>
      </c>
      <c r="J62" s="77" t="str">
        <f t="shared" si="0"/>
        <v>G1 X -70.7399 Y 152.804 Z -70.7399 U 152.804 F 200</v>
      </c>
      <c r="M62" t="s">
        <v>188</v>
      </c>
    </row>
    <row r="63" spans="1:13" ht="15" x14ac:dyDescent="0.25">
      <c r="A63" s="83">
        <v>-69.957999999999998</v>
      </c>
      <c r="B63" s="83">
        <v>152.25200000000001</v>
      </c>
      <c r="C63" s="83">
        <v>-69.957999999999998</v>
      </c>
      <c r="D63" s="83">
        <v>152.25200000000001</v>
      </c>
      <c r="J63" s="77" t="str">
        <f t="shared" si="0"/>
        <v>G1 X -69.958 Y 152.252 Z -69.958 U 152.252 F 200</v>
      </c>
      <c r="M63" t="s">
        <v>189</v>
      </c>
    </row>
    <row r="64" spans="1:13" ht="15" x14ac:dyDescent="0.25">
      <c r="A64" s="83">
        <v>-69.168700000000001</v>
      </c>
      <c r="B64" s="83">
        <v>151.71</v>
      </c>
      <c r="C64" s="83">
        <v>-69.168700000000001</v>
      </c>
      <c r="D64" s="83">
        <v>151.71</v>
      </c>
      <c r="J64" s="77" t="str">
        <f t="shared" si="0"/>
        <v>G1 X -69.1687 Y 151.71 Z -69.1687 U 151.71 F 200</v>
      </c>
      <c r="M64" t="s">
        <v>190</v>
      </c>
    </row>
    <row r="65" spans="1:13" ht="15" x14ac:dyDescent="0.25">
      <c r="A65" s="83">
        <v>-68.372299999999996</v>
      </c>
      <c r="B65" s="83">
        <v>151.18</v>
      </c>
      <c r="C65" s="83">
        <v>-68.372299999999996</v>
      </c>
      <c r="D65" s="83">
        <v>151.18</v>
      </c>
      <c r="J65" s="77" t="str">
        <f t="shared" si="0"/>
        <v>G1 X -68.3723 Y 151.18 Z -68.3723 U 151.18 F 200</v>
      </c>
      <c r="M65" t="s">
        <v>191</v>
      </c>
    </row>
    <row r="66" spans="1:13" ht="15" x14ac:dyDescent="0.25">
      <c r="A66" s="83">
        <v>-67.568899999999999</v>
      </c>
      <c r="B66" s="83">
        <v>150.66</v>
      </c>
      <c r="C66" s="83">
        <v>-67.568899999999999</v>
      </c>
      <c r="D66" s="83">
        <v>150.66</v>
      </c>
      <c r="J66" s="77" t="str">
        <f t="shared" ref="J66:J129" si="1">IF(A66="","","G1 "&amp;G$3&amp;" "&amp;A66&amp;" "&amp;G$4&amp;" "&amp;B66&amp;" "&amp;G$5&amp;" "&amp;C66&amp;" "&amp;G$6&amp;" "&amp;D66&amp;" F "&amp;G$2&amp;"")</f>
        <v>G1 X -67.5689 Y 150.66 Z -67.5689 U 150.66 F 200</v>
      </c>
      <c r="M66" t="s">
        <v>192</v>
      </c>
    </row>
    <row r="67" spans="1:13" ht="15" x14ac:dyDescent="0.25">
      <c r="A67" s="83">
        <v>-66.758700000000005</v>
      </c>
      <c r="B67" s="83">
        <v>150.15</v>
      </c>
      <c r="C67" s="83">
        <v>-66.758700000000005</v>
      </c>
      <c r="D67" s="83">
        <v>150.15</v>
      </c>
      <c r="J67" s="77" t="str">
        <f t="shared" si="1"/>
        <v>G1 X -66.7587 Y 150.15 Z -66.7587 U 150.15 F 200</v>
      </c>
      <c r="M67" t="s">
        <v>193</v>
      </c>
    </row>
    <row r="68" spans="1:13" ht="15" x14ac:dyDescent="0.25">
      <c r="A68" s="83">
        <v>-65.941699999999997</v>
      </c>
      <c r="B68" s="83">
        <v>149.65199999999999</v>
      </c>
      <c r="C68" s="83">
        <v>-65.941699999999997</v>
      </c>
      <c r="D68" s="83">
        <v>149.65199999999999</v>
      </c>
      <c r="J68" s="77" t="str">
        <f t="shared" si="1"/>
        <v>G1 X -65.9417 Y 149.652 Z -65.9417 U 149.652 F 200</v>
      </c>
      <c r="M68" t="s">
        <v>194</v>
      </c>
    </row>
    <row r="69" spans="1:13" ht="15" x14ac:dyDescent="0.25">
      <c r="A69" s="83">
        <v>-65.118099999999998</v>
      </c>
      <c r="B69" s="83">
        <v>149.16399999999999</v>
      </c>
      <c r="C69" s="83">
        <v>-65.118099999999998</v>
      </c>
      <c r="D69" s="83">
        <v>149.16399999999999</v>
      </c>
      <c r="J69" s="77" t="str">
        <f t="shared" si="1"/>
        <v>G1 X -65.1181 Y 149.164 Z -65.1181 U 149.164 F 200</v>
      </c>
      <c r="M69" t="s">
        <v>195</v>
      </c>
    </row>
    <row r="70" spans="1:13" ht="15" x14ac:dyDescent="0.25">
      <c r="A70" s="83">
        <v>-64.2881</v>
      </c>
      <c r="B70" s="83">
        <v>148.68700000000001</v>
      </c>
      <c r="C70" s="83">
        <v>-64.2881</v>
      </c>
      <c r="D70" s="83">
        <v>148.68700000000001</v>
      </c>
      <c r="J70" s="77" t="str">
        <f t="shared" si="1"/>
        <v>G1 X -64.2881 Y 148.687 Z -64.2881 U 148.687 F 200</v>
      </c>
      <c r="M70" t="s">
        <v>196</v>
      </c>
    </row>
    <row r="71" spans="1:13" ht="15" x14ac:dyDescent="0.25">
      <c r="A71" s="83">
        <v>-63.451900000000002</v>
      </c>
      <c r="B71" s="83">
        <v>148.22200000000001</v>
      </c>
      <c r="C71" s="83">
        <v>-63.451900000000002</v>
      </c>
      <c r="D71" s="83">
        <v>148.22200000000001</v>
      </c>
      <c r="J71" s="77" t="str">
        <f t="shared" si="1"/>
        <v>G1 X -63.4519 Y 148.222 Z -63.4519 U 148.222 F 200</v>
      </c>
      <c r="M71" t="s">
        <v>197</v>
      </c>
    </row>
    <row r="72" spans="1:13" ht="15" x14ac:dyDescent="0.25">
      <c r="A72" s="83">
        <v>-62.609499999999997</v>
      </c>
      <c r="B72" s="83">
        <v>147.768</v>
      </c>
      <c r="C72" s="83">
        <v>-62.609499999999997</v>
      </c>
      <c r="D72" s="83">
        <v>147.768</v>
      </c>
      <c r="J72" s="77" t="str">
        <f t="shared" si="1"/>
        <v>G1 X -62.6095 Y 147.768 Z -62.6095 U 147.768 F 200</v>
      </c>
      <c r="M72" t="s">
        <v>198</v>
      </c>
    </row>
    <row r="73" spans="1:13" ht="15" x14ac:dyDescent="0.25">
      <c r="A73" s="83">
        <v>-61.761200000000002</v>
      </c>
      <c r="B73" s="83">
        <v>147.32499999999999</v>
      </c>
      <c r="C73" s="83">
        <v>-61.761200000000002</v>
      </c>
      <c r="D73" s="83">
        <v>147.32499999999999</v>
      </c>
      <c r="J73" s="77" t="str">
        <f t="shared" si="1"/>
        <v>G1 X -61.7612 Y 147.325 Z -61.7612 U 147.325 F 200</v>
      </c>
      <c r="M73" t="s">
        <v>199</v>
      </c>
    </row>
    <row r="74" spans="1:13" ht="15" x14ac:dyDescent="0.25">
      <c r="A74" s="83">
        <v>-60.906999999999996</v>
      </c>
      <c r="B74" s="83">
        <v>146.893</v>
      </c>
      <c r="C74" s="83">
        <v>-60.906999999999996</v>
      </c>
      <c r="D74" s="83">
        <v>146.893</v>
      </c>
      <c r="J74" s="77" t="str">
        <f t="shared" si="1"/>
        <v>G1 X -60.907 Y 146.893 Z -60.907 U 146.893 F 200</v>
      </c>
      <c r="M74" t="s">
        <v>200</v>
      </c>
    </row>
    <row r="75" spans="1:13" ht="15" x14ac:dyDescent="0.25">
      <c r="A75" s="83">
        <v>-60.0471</v>
      </c>
      <c r="B75" s="83">
        <v>146.47300000000001</v>
      </c>
      <c r="C75" s="83">
        <v>-60.0471</v>
      </c>
      <c r="D75" s="83">
        <v>146.47300000000001</v>
      </c>
      <c r="J75" s="77" t="str">
        <f t="shared" si="1"/>
        <v>G1 X -60.0471 Y 146.473 Z -60.0471 U 146.473 F 200</v>
      </c>
      <c r="M75" t="s">
        <v>201</v>
      </c>
    </row>
    <row r="76" spans="1:13" ht="15" x14ac:dyDescent="0.25">
      <c r="A76" s="83">
        <v>-59.181699999999999</v>
      </c>
      <c r="B76" s="83">
        <v>146.06399999999999</v>
      </c>
      <c r="C76" s="83">
        <v>-59.181699999999999</v>
      </c>
      <c r="D76" s="83">
        <v>146.06399999999999</v>
      </c>
      <c r="J76" s="77" t="str">
        <f t="shared" si="1"/>
        <v>G1 X -59.1817 Y 146.064 Z -59.1817 U 146.064 F 200</v>
      </c>
      <c r="M76" t="s">
        <v>202</v>
      </c>
    </row>
    <row r="77" spans="1:13" ht="15" x14ac:dyDescent="0.25">
      <c r="A77" s="83">
        <v>-58.310899999999997</v>
      </c>
      <c r="B77" s="83">
        <v>145.667</v>
      </c>
      <c r="C77" s="83">
        <v>-58.310899999999997</v>
      </c>
      <c r="D77" s="83">
        <v>145.667</v>
      </c>
      <c r="J77" s="77" t="str">
        <f t="shared" si="1"/>
        <v>G1 X -58.3109 Y 145.667 Z -58.3109 U 145.667 F 200</v>
      </c>
      <c r="M77" t="s">
        <v>203</v>
      </c>
    </row>
    <row r="78" spans="1:13" ht="15" x14ac:dyDescent="0.25">
      <c r="A78" s="83">
        <v>-57.435000000000002</v>
      </c>
      <c r="B78" s="83">
        <v>145.28100000000001</v>
      </c>
      <c r="C78" s="83">
        <v>-57.435000000000002</v>
      </c>
      <c r="D78" s="83">
        <v>145.28100000000001</v>
      </c>
      <c r="J78" s="77" t="str">
        <f t="shared" si="1"/>
        <v>G1 X -57.435 Y 145.281 Z -57.435 U 145.281 F 200</v>
      </c>
      <c r="M78" t="s">
        <v>204</v>
      </c>
    </row>
    <row r="79" spans="1:13" ht="15" x14ac:dyDescent="0.25">
      <c r="A79" s="83">
        <v>-56.553899999999999</v>
      </c>
      <c r="B79" s="83">
        <v>144.90700000000001</v>
      </c>
      <c r="C79" s="83">
        <v>-56.553899999999999</v>
      </c>
      <c r="D79" s="83">
        <v>144.90700000000001</v>
      </c>
      <c r="J79" s="77" t="str">
        <f t="shared" si="1"/>
        <v>G1 X -56.5539 Y 144.907 Z -56.5539 U 144.907 F 200</v>
      </c>
      <c r="M79" t="s">
        <v>205</v>
      </c>
    </row>
    <row r="80" spans="1:13" ht="15" x14ac:dyDescent="0.25">
      <c r="A80" s="83">
        <v>-55.667999999999999</v>
      </c>
      <c r="B80" s="83">
        <v>144.54499999999999</v>
      </c>
      <c r="C80" s="83">
        <v>-55.667999999999999</v>
      </c>
      <c r="D80" s="83">
        <v>144.54499999999999</v>
      </c>
      <c r="J80" s="77" t="str">
        <f t="shared" si="1"/>
        <v>G1 X -55.668 Y 144.545 Z -55.668 U 144.545 F 200</v>
      </c>
      <c r="M80" t="s">
        <v>206</v>
      </c>
    </row>
    <row r="81" spans="1:13" ht="15" x14ac:dyDescent="0.25">
      <c r="A81" s="83">
        <v>-54.777299999999997</v>
      </c>
      <c r="B81" s="83">
        <v>144.19499999999999</v>
      </c>
      <c r="C81" s="83">
        <v>-54.777299999999997</v>
      </c>
      <c r="D81" s="83">
        <v>144.19499999999999</v>
      </c>
      <c r="J81" s="77" t="str">
        <f t="shared" si="1"/>
        <v>G1 X -54.7773 Y 144.195 Z -54.7773 U 144.195 F 200</v>
      </c>
      <c r="M81" t="s">
        <v>207</v>
      </c>
    </row>
    <row r="82" spans="1:13" ht="15" x14ac:dyDescent="0.25">
      <c r="A82" s="83">
        <v>-53.881999999999998</v>
      </c>
      <c r="B82" s="83">
        <v>143.857</v>
      </c>
      <c r="C82" s="83">
        <v>-53.881999999999998</v>
      </c>
      <c r="D82" s="83">
        <v>143.857</v>
      </c>
      <c r="J82" s="77" t="str">
        <f t="shared" si="1"/>
        <v>G1 X -53.882 Y 143.857 Z -53.882 U 143.857 F 200</v>
      </c>
      <c r="M82" t="s">
        <v>208</v>
      </c>
    </row>
    <row r="83" spans="1:13" ht="15" x14ac:dyDescent="0.25">
      <c r="A83" s="83">
        <v>-52.982300000000002</v>
      </c>
      <c r="B83" s="83">
        <v>143.53</v>
      </c>
      <c r="C83" s="83">
        <v>-52.982300000000002</v>
      </c>
      <c r="D83" s="83">
        <v>143.53</v>
      </c>
      <c r="J83" s="77" t="str">
        <f t="shared" si="1"/>
        <v>G1 X -52.9823 Y 143.53 Z -52.9823 U 143.53 F 200</v>
      </c>
      <c r="M83" t="s">
        <v>209</v>
      </c>
    </row>
    <row r="84" spans="1:13" ht="15" x14ac:dyDescent="0.25">
      <c r="A84" s="83">
        <v>-52.078400000000002</v>
      </c>
      <c r="B84" s="83">
        <v>143.21600000000001</v>
      </c>
      <c r="C84" s="83">
        <v>-52.078400000000002</v>
      </c>
      <c r="D84" s="83">
        <v>143.21600000000001</v>
      </c>
      <c r="J84" s="77" t="str">
        <f t="shared" si="1"/>
        <v>G1 X -52.0784 Y 143.216 Z -52.0784 U 143.216 F 200</v>
      </c>
      <c r="M84" t="s">
        <v>210</v>
      </c>
    </row>
    <row r="85" spans="1:13" ht="15" x14ac:dyDescent="0.25">
      <c r="A85" s="83">
        <v>-51.170299999999997</v>
      </c>
      <c r="B85" s="83">
        <v>142.91399999999999</v>
      </c>
      <c r="C85" s="83">
        <v>-51.170299999999997</v>
      </c>
      <c r="D85" s="83">
        <v>142.91399999999999</v>
      </c>
      <c r="J85" s="77" t="str">
        <f t="shared" si="1"/>
        <v>G1 X -51.1703 Y 142.914 Z -51.1703 U 142.914 F 200</v>
      </c>
      <c r="M85" t="s">
        <v>211</v>
      </c>
    </row>
    <row r="86" spans="1:13" ht="15" x14ac:dyDescent="0.25">
      <c r="A86" s="83">
        <v>-50.258200000000002</v>
      </c>
      <c r="B86" s="83">
        <v>142.62299999999999</v>
      </c>
      <c r="C86" s="83">
        <v>-50.258200000000002</v>
      </c>
      <c r="D86" s="83">
        <v>142.62299999999999</v>
      </c>
      <c r="J86" s="77" t="str">
        <f t="shared" si="1"/>
        <v>G1 X -50.2582 Y 142.623 Z -50.2582 U 142.623 F 200</v>
      </c>
      <c r="M86" t="s">
        <v>212</v>
      </c>
    </row>
    <row r="87" spans="1:13" ht="15" x14ac:dyDescent="0.25">
      <c r="A87" s="83">
        <v>-49.342399999999998</v>
      </c>
      <c r="B87" s="83">
        <v>142.345</v>
      </c>
      <c r="C87" s="83">
        <v>-49.342399999999998</v>
      </c>
      <c r="D87" s="83">
        <v>142.345</v>
      </c>
      <c r="J87" s="77" t="str">
        <f t="shared" si="1"/>
        <v>G1 X -49.3424 Y 142.345 Z -49.3424 U 142.345 F 200</v>
      </c>
      <c r="M87" t="s">
        <v>213</v>
      </c>
    </row>
    <row r="88" spans="1:13" ht="15" x14ac:dyDescent="0.25">
      <c r="A88" s="83">
        <v>-48.423000000000002</v>
      </c>
      <c r="B88" s="83">
        <v>142.08000000000001</v>
      </c>
      <c r="C88" s="83">
        <v>-48.423000000000002</v>
      </c>
      <c r="D88" s="83">
        <v>142.08000000000001</v>
      </c>
      <c r="J88" s="77" t="str">
        <f t="shared" si="1"/>
        <v>G1 X -48.423 Y 142.08 Z -48.423 U 142.08 F 200</v>
      </c>
      <c r="M88" t="s">
        <v>214</v>
      </c>
    </row>
    <row r="89" spans="1:13" ht="15" x14ac:dyDescent="0.25">
      <c r="A89" s="83">
        <v>-47.500100000000003</v>
      </c>
      <c r="B89" s="83">
        <v>141.82599999999999</v>
      </c>
      <c r="C89" s="83">
        <v>-47.500100000000003</v>
      </c>
      <c r="D89" s="83">
        <v>141.82599999999999</v>
      </c>
      <c r="J89" s="77" t="str">
        <f t="shared" si="1"/>
        <v>G1 X -47.5001 Y 141.826 Z -47.5001 U 141.826 F 200</v>
      </c>
      <c r="M89" t="s">
        <v>215</v>
      </c>
    </row>
    <row r="90" spans="1:13" ht="15" x14ac:dyDescent="0.25">
      <c r="A90" s="83">
        <v>-46.573900000000002</v>
      </c>
      <c r="B90" s="83">
        <v>141.58500000000001</v>
      </c>
      <c r="C90" s="83">
        <v>-46.573900000000002</v>
      </c>
      <c r="D90" s="83">
        <v>141.58500000000001</v>
      </c>
      <c r="J90" s="77" t="str">
        <f t="shared" si="1"/>
        <v>G1 X -46.5739 Y 141.585 Z -46.5739 U 141.585 F 200</v>
      </c>
      <c r="M90" t="s">
        <v>216</v>
      </c>
    </row>
    <row r="91" spans="1:13" ht="15" x14ac:dyDescent="0.25">
      <c r="A91" s="83">
        <v>-45.644500000000001</v>
      </c>
      <c r="B91" s="83">
        <v>141.35599999999999</v>
      </c>
      <c r="C91" s="83">
        <v>-45.644500000000001</v>
      </c>
      <c r="D91" s="83">
        <v>141.35599999999999</v>
      </c>
      <c r="J91" s="77" t="str">
        <f t="shared" si="1"/>
        <v>G1 X -45.6445 Y 141.356 Z -45.6445 U 141.356 F 200</v>
      </c>
      <c r="M91" t="s">
        <v>217</v>
      </c>
    </row>
    <row r="92" spans="1:13" ht="15" x14ac:dyDescent="0.25">
      <c r="A92" s="83">
        <v>-44.712299999999999</v>
      </c>
      <c r="B92" s="83">
        <v>141.13999999999999</v>
      </c>
      <c r="C92" s="83">
        <v>-44.712299999999999</v>
      </c>
      <c r="D92" s="83">
        <v>141.13999999999999</v>
      </c>
      <c r="J92" s="77" t="str">
        <f t="shared" si="1"/>
        <v>G1 X -44.7123 Y 141.14 Z -44.7123 U 141.14 F 200</v>
      </c>
      <c r="M92" t="s">
        <v>218</v>
      </c>
    </row>
    <row r="93" spans="1:13" ht="15" x14ac:dyDescent="0.25">
      <c r="A93" s="83">
        <v>-43.777099999999997</v>
      </c>
      <c r="B93" s="83">
        <v>140.93600000000001</v>
      </c>
      <c r="C93" s="83">
        <v>-43.777099999999997</v>
      </c>
      <c r="D93" s="83">
        <v>140.93600000000001</v>
      </c>
      <c r="J93" s="77" t="str">
        <f t="shared" si="1"/>
        <v>G1 X -43.7771 Y 140.936 Z -43.7771 U 140.936 F 200</v>
      </c>
      <c r="M93" t="s">
        <v>219</v>
      </c>
    </row>
    <row r="94" spans="1:13" ht="15" x14ac:dyDescent="0.25">
      <c r="A94" s="83">
        <v>-42.839399999999998</v>
      </c>
      <c r="B94" s="83">
        <v>140.744</v>
      </c>
      <c r="C94" s="83">
        <v>-42.839399999999998</v>
      </c>
      <c r="D94" s="83">
        <v>140.744</v>
      </c>
      <c r="J94" s="77" t="str">
        <f t="shared" si="1"/>
        <v>G1 X -42.8394 Y 140.744 Z -42.8394 U 140.744 F 200</v>
      </c>
      <c r="M94" t="s">
        <v>220</v>
      </c>
    </row>
    <row r="95" spans="1:13" ht="15" x14ac:dyDescent="0.25">
      <c r="A95" s="83">
        <v>-41.8992</v>
      </c>
      <c r="B95" s="83">
        <v>140.565</v>
      </c>
      <c r="C95" s="83">
        <v>-41.8992</v>
      </c>
      <c r="D95" s="83">
        <v>140.565</v>
      </c>
      <c r="J95" s="77" t="str">
        <f t="shared" si="1"/>
        <v>G1 X -41.8992 Y 140.565 Z -41.8992 U 140.565 F 200</v>
      </c>
      <c r="M95" t="s">
        <v>221</v>
      </c>
    </row>
    <row r="96" spans="1:13" ht="15" x14ac:dyDescent="0.25">
      <c r="A96" s="83">
        <v>-40.956699999999998</v>
      </c>
      <c r="B96" s="83">
        <v>140.399</v>
      </c>
      <c r="C96" s="83">
        <v>-40.956699999999998</v>
      </c>
      <c r="D96" s="83">
        <v>140.399</v>
      </c>
      <c r="J96" s="77" t="str">
        <f t="shared" si="1"/>
        <v>G1 X -40.9567 Y 140.399 Z -40.9567 U 140.399 F 200</v>
      </c>
      <c r="M96" t="s">
        <v>222</v>
      </c>
    </row>
    <row r="97" spans="1:13" ht="15" x14ac:dyDescent="0.25">
      <c r="A97" s="83">
        <v>-40.012099999999997</v>
      </c>
      <c r="B97" s="83">
        <v>140.245</v>
      </c>
      <c r="C97" s="83">
        <v>-40.012099999999997</v>
      </c>
      <c r="D97" s="83">
        <v>140.245</v>
      </c>
      <c r="J97" s="77" t="str">
        <f t="shared" si="1"/>
        <v>G1 X -40.0121 Y 140.245 Z -40.0121 U 140.245 F 200</v>
      </c>
      <c r="M97" t="s">
        <v>223</v>
      </c>
    </row>
    <row r="98" spans="1:13" ht="15" x14ac:dyDescent="0.25">
      <c r="A98" s="83">
        <v>-39.0655</v>
      </c>
      <c r="B98" s="83">
        <v>140.10400000000001</v>
      </c>
      <c r="C98" s="83">
        <v>-39.0655</v>
      </c>
      <c r="D98" s="83">
        <v>140.10400000000001</v>
      </c>
      <c r="J98" s="77" t="str">
        <f t="shared" si="1"/>
        <v>G1 X -39.0655 Y 140.104 Z -39.0655 U 140.104 F 200</v>
      </c>
      <c r="M98" t="s">
        <v>224</v>
      </c>
    </row>
    <row r="99" spans="1:13" ht="15" x14ac:dyDescent="0.25">
      <c r="A99" s="83">
        <v>-38.117100000000001</v>
      </c>
      <c r="B99" s="83">
        <v>139.97499999999999</v>
      </c>
      <c r="C99" s="83">
        <v>-38.117100000000001</v>
      </c>
      <c r="D99" s="83">
        <v>139.97499999999999</v>
      </c>
      <c r="J99" s="77" t="str">
        <f t="shared" si="1"/>
        <v>G1 X -38.1171 Y 139.975 Z -38.1171 U 139.975 F 200</v>
      </c>
      <c r="M99" t="s">
        <v>225</v>
      </c>
    </row>
    <row r="100" spans="1:13" ht="15" x14ac:dyDescent="0.25">
      <c r="A100" s="83">
        <v>-37.167099999999998</v>
      </c>
      <c r="B100" s="83">
        <v>139.86000000000001</v>
      </c>
      <c r="C100" s="83">
        <v>-37.167099999999998</v>
      </c>
      <c r="D100" s="83">
        <v>139.86000000000001</v>
      </c>
      <c r="J100" s="77" t="str">
        <f t="shared" si="1"/>
        <v>G1 X -37.1671 Y 139.86 Z -37.1671 U 139.86 F 200</v>
      </c>
      <c r="M100" t="s">
        <v>226</v>
      </c>
    </row>
    <row r="101" spans="1:13" ht="15" x14ac:dyDescent="0.25">
      <c r="A101" s="83">
        <v>-36.215600000000002</v>
      </c>
      <c r="B101" s="83">
        <v>139.756</v>
      </c>
      <c r="C101" s="83">
        <v>-36.215600000000002</v>
      </c>
      <c r="D101" s="83">
        <v>139.756</v>
      </c>
      <c r="J101" s="77" t="str">
        <f t="shared" si="1"/>
        <v>G1 X -36.2156 Y 139.756 Z -36.2156 U 139.756 F 200</v>
      </c>
      <c r="M101" t="s">
        <v>227</v>
      </c>
    </row>
    <row r="102" spans="1:13" ht="15" x14ac:dyDescent="0.25">
      <c r="A102" s="83">
        <v>-35.262799999999999</v>
      </c>
      <c r="B102" s="83">
        <v>139.666</v>
      </c>
      <c r="C102" s="83">
        <v>-35.262799999999999</v>
      </c>
      <c r="D102" s="83">
        <v>139.666</v>
      </c>
      <c r="J102" s="77" t="str">
        <f t="shared" si="1"/>
        <v>G1 X -35.2628 Y 139.666 Z -35.2628 U 139.666 F 200</v>
      </c>
      <c r="M102" t="s">
        <v>228</v>
      </c>
    </row>
    <row r="103" spans="1:13" ht="15" x14ac:dyDescent="0.25">
      <c r="A103" s="83">
        <v>-34.308900000000001</v>
      </c>
      <c r="B103" s="83">
        <v>139.58799999999999</v>
      </c>
      <c r="C103" s="83">
        <v>-34.308900000000001</v>
      </c>
      <c r="D103" s="83">
        <v>139.58799999999999</v>
      </c>
      <c r="J103" s="77" t="str">
        <f t="shared" si="1"/>
        <v>G1 X -34.3089 Y 139.588 Z -34.3089 U 139.588 F 200</v>
      </c>
      <c r="M103" t="s">
        <v>229</v>
      </c>
    </row>
    <row r="104" spans="1:13" ht="15" x14ac:dyDescent="0.25">
      <c r="A104" s="83">
        <v>-33.353999999999999</v>
      </c>
      <c r="B104" s="83">
        <v>139.523</v>
      </c>
      <c r="C104" s="83">
        <v>-33.353999999999999</v>
      </c>
      <c r="D104" s="83">
        <v>139.523</v>
      </c>
      <c r="J104" s="77" t="str">
        <f t="shared" si="1"/>
        <v>G1 X -33.354 Y 139.523 Z -33.354 U 139.523 F 200</v>
      </c>
      <c r="M104" t="s">
        <v>230</v>
      </c>
    </row>
    <row r="105" spans="1:13" ht="15" x14ac:dyDescent="0.25">
      <c r="A105" s="83">
        <v>-32.398400000000002</v>
      </c>
      <c r="B105" s="83">
        <v>139.47</v>
      </c>
      <c r="C105" s="83">
        <v>-32.398400000000002</v>
      </c>
      <c r="D105" s="83">
        <v>139.47</v>
      </c>
      <c r="J105" s="77" t="str">
        <f t="shared" si="1"/>
        <v>G1 X -32.3984 Y 139.47 Z -32.3984 U 139.47 F 200</v>
      </c>
      <c r="M105" t="s">
        <v>231</v>
      </c>
    </row>
    <row r="106" spans="1:13" ht="15" x14ac:dyDescent="0.25">
      <c r="A106" s="83">
        <v>-31.4421</v>
      </c>
      <c r="B106" s="83">
        <v>139.43100000000001</v>
      </c>
      <c r="C106" s="83">
        <v>-31.4421</v>
      </c>
      <c r="D106" s="83">
        <v>139.43100000000001</v>
      </c>
      <c r="J106" s="77" t="str">
        <f t="shared" si="1"/>
        <v>G1 X -31.4421 Y 139.431 Z -31.4421 U 139.431 F 200</v>
      </c>
      <c r="M106" t="s">
        <v>232</v>
      </c>
    </row>
    <row r="107" spans="1:13" ht="15" x14ac:dyDescent="0.25">
      <c r="A107" s="83">
        <v>-30.485600000000002</v>
      </c>
      <c r="B107" s="83">
        <v>139.40100000000001</v>
      </c>
      <c r="C107" s="83">
        <v>-30.485600000000002</v>
      </c>
      <c r="D107" s="83">
        <v>139.40100000000001</v>
      </c>
      <c r="J107" s="77" t="str">
        <f t="shared" si="1"/>
        <v>G1 X -30.4856 Y 139.401 Z -30.4856 U 139.401 F 200</v>
      </c>
      <c r="M107" t="s">
        <v>233</v>
      </c>
    </row>
    <row r="108" spans="1:13" ht="15" x14ac:dyDescent="0.25">
      <c r="A108" s="83">
        <v>-29.528099999999998</v>
      </c>
      <c r="B108" s="83">
        <v>139.39599999999999</v>
      </c>
      <c r="C108" s="83">
        <v>-29.528099999999998</v>
      </c>
      <c r="D108" s="83">
        <v>139.39599999999999</v>
      </c>
      <c r="J108" s="77" t="str">
        <f t="shared" si="1"/>
        <v>G1 X -29.5281 Y 139.396 Z -29.5281 U 139.396 F 200</v>
      </c>
      <c r="M108" t="s">
        <v>234</v>
      </c>
    </row>
    <row r="109" spans="1:13" ht="15" x14ac:dyDescent="0.25">
      <c r="A109" s="83">
        <v>-28.572199999999999</v>
      </c>
      <c r="B109" s="83">
        <v>139.37200000000001</v>
      </c>
      <c r="C109" s="83">
        <v>-28.572199999999999</v>
      </c>
      <c r="D109" s="83">
        <v>139.37200000000001</v>
      </c>
      <c r="J109" s="77" t="str">
        <f t="shared" si="1"/>
        <v>G1 X -28.5722 Y 139.372 Z -28.5722 U 139.372 F 200</v>
      </c>
      <c r="M109" t="s">
        <v>235</v>
      </c>
    </row>
    <row r="110" spans="1:13" ht="15" x14ac:dyDescent="0.25">
      <c r="A110" s="83">
        <v>-27.627300000000002</v>
      </c>
      <c r="B110" s="83">
        <v>139.19900000000001</v>
      </c>
      <c r="C110" s="83">
        <v>-27.627300000000002</v>
      </c>
      <c r="D110" s="83">
        <v>139.19900000000001</v>
      </c>
      <c r="J110" s="77" t="str">
        <f t="shared" si="1"/>
        <v>G1 X -27.6273 Y 139.199 Z -27.6273 U 139.199 F 200</v>
      </c>
      <c r="M110" t="s">
        <v>236</v>
      </c>
    </row>
    <row r="111" spans="1:13" ht="15" x14ac:dyDescent="0.25">
      <c r="A111" s="83">
        <v>-26.6831</v>
      </c>
      <c r="B111" s="83">
        <v>139.05099999999999</v>
      </c>
      <c r="C111" s="83">
        <v>-26.6831</v>
      </c>
      <c r="D111" s="83">
        <v>139.05099999999999</v>
      </c>
      <c r="J111" s="77" t="str">
        <f t="shared" si="1"/>
        <v>G1 X -26.6831 Y 139.051 Z -26.6831 U 139.051 F 200</v>
      </c>
      <c r="M111" t="s">
        <v>237</v>
      </c>
    </row>
    <row r="112" spans="1:13" ht="15" x14ac:dyDescent="0.25">
      <c r="A112" s="83">
        <v>-25.744</v>
      </c>
      <c r="B112" s="83">
        <v>138.86199999999999</v>
      </c>
      <c r="C112" s="83">
        <v>-25.744</v>
      </c>
      <c r="D112" s="83">
        <v>138.86199999999999</v>
      </c>
      <c r="J112" s="77" t="str">
        <f t="shared" si="1"/>
        <v>G1 X -25.744 Y 138.862 Z -25.744 U 138.862 F 200</v>
      </c>
      <c r="M112" t="s">
        <v>238</v>
      </c>
    </row>
    <row r="113" spans="1:13" ht="15" x14ac:dyDescent="0.25">
      <c r="A113" s="83">
        <v>-24.809200000000001</v>
      </c>
      <c r="B113" s="83">
        <v>138.65799999999999</v>
      </c>
      <c r="C113" s="83">
        <v>-24.809200000000001</v>
      </c>
      <c r="D113" s="83">
        <v>138.65799999999999</v>
      </c>
      <c r="J113" s="77" t="str">
        <f t="shared" si="1"/>
        <v>G1 X -24.8092 Y 138.658 Z -24.8092 U 138.658 F 200</v>
      </c>
      <c r="M113" t="s">
        <v>239</v>
      </c>
    </row>
    <row r="114" spans="1:13" ht="15" x14ac:dyDescent="0.25">
      <c r="A114" s="83">
        <v>-23.8797</v>
      </c>
      <c r="B114" s="83">
        <v>138.429</v>
      </c>
      <c r="C114" s="83">
        <v>-23.8797</v>
      </c>
      <c r="D114" s="83">
        <v>138.429</v>
      </c>
      <c r="J114" s="77" t="str">
        <f t="shared" si="1"/>
        <v>G1 X -23.8797 Y 138.429 Z -23.8797 U 138.429 F 200</v>
      </c>
      <c r="M114" t="s">
        <v>240</v>
      </c>
    </row>
    <row r="115" spans="1:13" ht="15" x14ac:dyDescent="0.25">
      <c r="A115" s="83">
        <v>-22.956</v>
      </c>
      <c r="B115" s="83">
        <v>138.179</v>
      </c>
      <c r="C115" s="83">
        <v>-22.956</v>
      </c>
      <c r="D115" s="83">
        <v>138.179</v>
      </c>
      <c r="J115" s="77" t="str">
        <f t="shared" si="1"/>
        <v>G1 X -22.956 Y 138.179 Z -22.956 U 138.179 F 200</v>
      </c>
      <c r="M115" t="s">
        <v>241</v>
      </c>
    </row>
    <row r="116" spans="1:13" ht="15" x14ac:dyDescent="0.25">
      <c r="A116" s="83">
        <v>-22.038499999999999</v>
      </c>
      <c r="B116" s="83">
        <v>137.90600000000001</v>
      </c>
      <c r="C116" s="83">
        <v>-22.038499999999999</v>
      </c>
      <c r="D116" s="83">
        <v>137.90600000000001</v>
      </c>
      <c r="J116" s="77" t="str">
        <f t="shared" si="1"/>
        <v>G1 X -22.0385 Y 137.906 Z -22.0385 U 137.906 F 200</v>
      </c>
      <c r="M116" t="s">
        <v>242</v>
      </c>
    </row>
    <row r="117" spans="1:13" ht="15" x14ac:dyDescent="0.25">
      <c r="A117" s="83">
        <v>-21.127700000000001</v>
      </c>
      <c r="B117" s="83">
        <v>137.61199999999999</v>
      </c>
      <c r="C117" s="83">
        <v>-21.127700000000001</v>
      </c>
      <c r="D117" s="83">
        <v>137.61199999999999</v>
      </c>
      <c r="J117" s="77" t="str">
        <f t="shared" si="1"/>
        <v>G1 X -21.1277 Y 137.612 Z -21.1277 U 137.612 F 200</v>
      </c>
      <c r="M117" t="s">
        <v>243</v>
      </c>
    </row>
    <row r="118" spans="1:13" ht="15" x14ac:dyDescent="0.25">
      <c r="A118" s="83">
        <v>-20.224299999999999</v>
      </c>
      <c r="B118" s="83">
        <v>137.29499999999999</v>
      </c>
      <c r="C118" s="83">
        <v>-20.224299999999999</v>
      </c>
      <c r="D118" s="83">
        <v>137.29499999999999</v>
      </c>
      <c r="J118" s="77" t="str">
        <f t="shared" si="1"/>
        <v>G1 X -20.2243 Y 137.295 Z -20.2243 U 137.295 F 200</v>
      </c>
      <c r="M118" t="s">
        <v>244</v>
      </c>
    </row>
    <row r="119" spans="1:13" ht="15" x14ac:dyDescent="0.25">
      <c r="A119" s="83">
        <v>-19.328700000000001</v>
      </c>
      <c r="B119" s="83">
        <v>136.958</v>
      </c>
      <c r="C119" s="83">
        <v>-19.328700000000001</v>
      </c>
      <c r="D119" s="83">
        <v>136.958</v>
      </c>
      <c r="J119" s="77" t="str">
        <f t="shared" si="1"/>
        <v>G1 X -19.3287 Y 136.958 Z -19.3287 U 136.958 F 200</v>
      </c>
      <c r="M119" t="s">
        <v>245</v>
      </c>
    </row>
    <row r="120" spans="1:13" ht="15" x14ac:dyDescent="0.25">
      <c r="A120" s="83">
        <v>-18.441500000000001</v>
      </c>
      <c r="B120" s="83">
        <v>136.59899999999999</v>
      </c>
      <c r="C120" s="83">
        <v>-18.441500000000001</v>
      </c>
      <c r="D120" s="83">
        <v>136.59899999999999</v>
      </c>
      <c r="J120" s="77" t="str">
        <f t="shared" si="1"/>
        <v>G1 X -18.4415 Y 136.599 Z -18.4415 U 136.599 F 200</v>
      </c>
      <c r="M120" t="s">
        <v>246</v>
      </c>
    </row>
    <row r="121" spans="1:13" ht="15" x14ac:dyDescent="0.25">
      <c r="A121" s="83">
        <v>-17.562999999999999</v>
      </c>
      <c r="B121" s="83">
        <v>136.21899999999999</v>
      </c>
      <c r="C121" s="83">
        <v>-17.562999999999999</v>
      </c>
      <c r="D121" s="83">
        <v>136.21899999999999</v>
      </c>
      <c r="J121" s="77" t="str">
        <f t="shared" si="1"/>
        <v>G1 X -17.563 Y 136.219 Z -17.563 U 136.219 F 200</v>
      </c>
      <c r="M121" t="s">
        <v>247</v>
      </c>
    </row>
    <row r="122" spans="1:13" ht="15" x14ac:dyDescent="0.25">
      <c r="A122" s="83">
        <v>-16.693999999999999</v>
      </c>
      <c r="B122" s="83">
        <v>135.81800000000001</v>
      </c>
      <c r="C122" s="83">
        <v>-16.693999999999999</v>
      </c>
      <c r="D122" s="83">
        <v>135.81800000000001</v>
      </c>
      <c r="J122" s="77" t="str">
        <f t="shared" si="1"/>
        <v>G1 X -16.694 Y 135.818 Z -16.694 U 135.818 F 200</v>
      </c>
      <c r="M122" t="s">
        <v>248</v>
      </c>
    </row>
    <row r="123" spans="1:13" ht="15" x14ac:dyDescent="0.25">
      <c r="A123" s="83">
        <v>-15.8347</v>
      </c>
      <c r="B123" s="83">
        <v>135.39599999999999</v>
      </c>
      <c r="C123" s="83">
        <v>-15.8347</v>
      </c>
      <c r="D123" s="83">
        <v>135.39599999999999</v>
      </c>
      <c r="J123" s="77" t="str">
        <f t="shared" si="1"/>
        <v>G1 X -15.8347 Y 135.396 Z -15.8347 U 135.396 F 200</v>
      </c>
      <c r="M123" t="s">
        <v>249</v>
      </c>
    </row>
    <row r="124" spans="1:13" ht="15" x14ac:dyDescent="0.25">
      <c r="A124" s="83">
        <v>-14.985799999999999</v>
      </c>
      <c r="B124" s="83">
        <v>134.95400000000001</v>
      </c>
      <c r="C124" s="83">
        <v>-14.985799999999999</v>
      </c>
      <c r="D124" s="83">
        <v>134.95400000000001</v>
      </c>
      <c r="J124" s="77" t="str">
        <f t="shared" si="1"/>
        <v>G1 X -14.9858 Y 134.954 Z -14.9858 U 134.954 F 200</v>
      </c>
      <c r="M124" t="s">
        <v>250</v>
      </c>
    </row>
    <row r="125" spans="1:13" ht="15" x14ac:dyDescent="0.25">
      <c r="A125" s="83">
        <v>-14.1478</v>
      </c>
      <c r="B125" s="83">
        <v>134.49100000000001</v>
      </c>
      <c r="C125" s="83">
        <v>-14.1478</v>
      </c>
      <c r="D125" s="83">
        <v>134.49100000000001</v>
      </c>
      <c r="J125" s="77" t="str">
        <f t="shared" si="1"/>
        <v>G1 X -14.1478 Y 134.491 Z -14.1478 U 134.491 F 200</v>
      </c>
      <c r="M125" t="s">
        <v>251</v>
      </c>
    </row>
    <row r="126" spans="1:13" ht="15" x14ac:dyDescent="0.25">
      <c r="A126" s="83">
        <v>-13.321</v>
      </c>
      <c r="B126" s="83">
        <v>134.00899999999999</v>
      </c>
      <c r="C126" s="83">
        <v>-13.321</v>
      </c>
      <c r="D126" s="83">
        <v>134.00899999999999</v>
      </c>
      <c r="J126" s="77" t="str">
        <f t="shared" si="1"/>
        <v>G1 X -13.321 Y 134.009 Z -13.321 U 134.009 F 200</v>
      </c>
      <c r="M126" t="s">
        <v>252</v>
      </c>
    </row>
    <row r="127" spans="1:13" ht="15" x14ac:dyDescent="0.25">
      <c r="A127" s="83">
        <v>-12.506</v>
      </c>
      <c r="B127" s="83">
        <v>133.50700000000001</v>
      </c>
      <c r="C127" s="83">
        <v>-12.506</v>
      </c>
      <c r="D127" s="83">
        <v>133.50700000000001</v>
      </c>
      <c r="J127" s="77" t="str">
        <f t="shared" si="1"/>
        <v>G1 X -12.506 Y 133.507 Z -12.506 U 133.507 F 200</v>
      </c>
      <c r="M127" t="s">
        <v>253</v>
      </c>
    </row>
    <row r="128" spans="1:13" ht="15" x14ac:dyDescent="0.25">
      <c r="A128" s="83">
        <v>-11.703200000000001</v>
      </c>
      <c r="B128" s="83">
        <v>132.98599999999999</v>
      </c>
      <c r="C128" s="83">
        <v>-11.703200000000001</v>
      </c>
      <c r="D128" s="83">
        <v>132.98599999999999</v>
      </c>
      <c r="J128" s="77" t="str">
        <f t="shared" si="1"/>
        <v>G1 X -11.7032 Y 132.986 Z -11.7032 U 132.986 F 200</v>
      </c>
      <c r="M128" t="s">
        <v>254</v>
      </c>
    </row>
    <row r="129" spans="1:13" ht="15" x14ac:dyDescent="0.25">
      <c r="A129" s="83">
        <v>-10.9132</v>
      </c>
      <c r="B129" s="83">
        <v>132.446</v>
      </c>
      <c r="C129" s="83">
        <v>-10.9132</v>
      </c>
      <c r="D129" s="83">
        <v>132.446</v>
      </c>
      <c r="J129" s="77" t="str">
        <f t="shared" si="1"/>
        <v>G1 X -10.9132 Y 132.446 Z -10.9132 U 132.446 F 200</v>
      </c>
      <c r="M129" t="s">
        <v>255</v>
      </c>
    </row>
    <row r="130" spans="1:13" ht="15" x14ac:dyDescent="0.25">
      <c r="A130" s="83">
        <v>-10.1363</v>
      </c>
      <c r="B130" s="83">
        <v>131.887</v>
      </c>
      <c r="C130" s="83">
        <v>-10.1363</v>
      </c>
      <c r="D130" s="83">
        <v>131.887</v>
      </c>
      <c r="J130" s="77" t="str">
        <f t="shared" ref="J130:J193" si="2">IF(A130="","","G1 "&amp;G$3&amp;" "&amp;A130&amp;" "&amp;G$4&amp;" "&amp;B130&amp;" "&amp;G$5&amp;" "&amp;C130&amp;" "&amp;G$6&amp;" "&amp;D130&amp;" F "&amp;G$2&amp;"")</f>
        <v>G1 X -10.1363 Y 131.887 Z -10.1363 U 131.887 F 200</v>
      </c>
      <c r="M130" t="s">
        <v>256</v>
      </c>
    </row>
    <row r="131" spans="1:13" ht="15" x14ac:dyDescent="0.25">
      <c r="A131" s="83">
        <v>-9.3729499999999994</v>
      </c>
      <c r="B131" s="83">
        <v>131.309</v>
      </c>
      <c r="C131" s="83">
        <v>-9.3729499999999994</v>
      </c>
      <c r="D131" s="83">
        <v>131.309</v>
      </c>
      <c r="J131" s="77" t="str">
        <f t="shared" si="2"/>
        <v>G1 X -9.37295 Y 131.309 Z -9.37295 U 131.309 F 200</v>
      </c>
      <c r="M131" t="s">
        <v>257</v>
      </c>
    </row>
    <row r="132" spans="1:13" ht="15" x14ac:dyDescent="0.25">
      <c r="A132" s="83">
        <v>-8.6236700000000006</v>
      </c>
      <c r="B132" s="83">
        <v>130.714</v>
      </c>
      <c r="C132" s="83">
        <v>-8.6236700000000006</v>
      </c>
      <c r="D132" s="83">
        <v>130.714</v>
      </c>
      <c r="J132" s="77" t="str">
        <f t="shared" si="2"/>
        <v>G1 X -8.62367 Y 130.714 Z -8.62367 U 130.714 F 200</v>
      </c>
      <c r="M132" t="s">
        <v>258</v>
      </c>
    </row>
    <row r="133" spans="1:13" ht="15" x14ac:dyDescent="0.25">
      <c r="A133" s="83">
        <v>-7.8888499999999997</v>
      </c>
      <c r="B133" s="83">
        <v>130.1</v>
      </c>
      <c r="C133" s="83">
        <v>-7.8888499999999997</v>
      </c>
      <c r="D133" s="83">
        <v>130.1</v>
      </c>
      <c r="J133" s="77" t="str">
        <f t="shared" si="2"/>
        <v>G1 X -7.88885 Y 130.1 Z -7.88885 U 130.1 F 200</v>
      </c>
      <c r="M133" t="s">
        <v>259</v>
      </c>
    </row>
    <row r="134" spans="1:13" ht="15" x14ac:dyDescent="0.25">
      <c r="A134" s="83">
        <v>-7.16892</v>
      </c>
      <c r="B134" s="83">
        <v>129.47</v>
      </c>
      <c r="C134" s="83">
        <v>-7.16892</v>
      </c>
      <c r="D134" s="83">
        <v>129.47</v>
      </c>
      <c r="J134" s="77" t="str">
        <f t="shared" si="2"/>
        <v>G1 X -7.16892 Y 129.47 Z -7.16892 U 129.47 F 200</v>
      </c>
      <c r="M134" t="s">
        <v>260</v>
      </c>
    </row>
    <row r="135" spans="1:13" ht="15" x14ac:dyDescent="0.25">
      <c r="A135" s="83">
        <v>-6.4642799999999996</v>
      </c>
      <c r="B135" s="83">
        <v>128.822</v>
      </c>
      <c r="C135" s="83">
        <v>-6.4642799999999996</v>
      </c>
      <c r="D135" s="83">
        <v>128.822</v>
      </c>
      <c r="J135" s="77" t="str">
        <f t="shared" si="2"/>
        <v>G1 X -6.46428 Y 128.822 Z -6.46428 U 128.822 F 200</v>
      </c>
      <c r="M135" t="s">
        <v>261</v>
      </c>
    </row>
    <row r="136" spans="1:13" ht="15" x14ac:dyDescent="0.25">
      <c r="A136" s="83">
        <v>-5.7753500000000004</v>
      </c>
      <c r="B136" s="83">
        <v>128.15700000000001</v>
      </c>
      <c r="C136" s="83">
        <v>-5.7753500000000004</v>
      </c>
      <c r="D136" s="83">
        <v>128.15700000000001</v>
      </c>
      <c r="J136" s="77" t="str">
        <f t="shared" si="2"/>
        <v>G1 X -5.77535 Y 128.157 Z -5.77535 U 128.157 F 200</v>
      </c>
      <c r="M136" t="s">
        <v>262</v>
      </c>
    </row>
    <row r="137" spans="1:13" ht="15" x14ac:dyDescent="0.25">
      <c r="A137" s="83">
        <v>-5.1025</v>
      </c>
      <c r="B137" s="83">
        <v>127.477</v>
      </c>
      <c r="C137" s="83">
        <v>-5.1025</v>
      </c>
      <c r="D137" s="83">
        <v>127.477</v>
      </c>
      <c r="J137" s="77" t="str">
        <f t="shared" si="2"/>
        <v>G1 X -5.1025 Y 127.477 Z -5.1025 U 127.477 F 200</v>
      </c>
      <c r="M137" t="s">
        <v>263</v>
      </c>
    </row>
    <row r="138" spans="1:13" ht="15" x14ac:dyDescent="0.25">
      <c r="A138" s="83">
        <v>-4.4461399999999998</v>
      </c>
      <c r="B138" s="83">
        <v>126.78</v>
      </c>
      <c r="C138" s="83">
        <v>-4.4461399999999998</v>
      </c>
      <c r="D138" s="83">
        <v>126.78</v>
      </c>
      <c r="J138" s="77" t="str">
        <f t="shared" si="2"/>
        <v>G1 X -4.44614 Y 126.78 Z -4.44614 U 126.78 F 200</v>
      </c>
      <c r="M138" t="s">
        <v>264</v>
      </c>
    </row>
    <row r="139" spans="1:13" ht="15" x14ac:dyDescent="0.25">
      <c r="A139" s="83">
        <v>-3.8066300000000002</v>
      </c>
      <c r="B139" s="83">
        <v>126.068</v>
      </c>
      <c r="C139" s="83">
        <v>-3.8066300000000002</v>
      </c>
      <c r="D139" s="83">
        <v>126.068</v>
      </c>
      <c r="J139" s="77" t="str">
        <f t="shared" si="2"/>
        <v>G1 X -3.80663 Y 126.068 Z -3.80663 U 126.068 F 200</v>
      </c>
      <c r="M139" t="s">
        <v>265</v>
      </c>
    </row>
    <row r="140" spans="1:13" ht="15" x14ac:dyDescent="0.25">
      <c r="A140" s="83">
        <v>-3.1843300000000001</v>
      </c>
      <c r="B140" s="83">
        <v>125.34099999999999</v>
      </c>
      <c r="C140" s="83">
        <v>-3.1843300000000001</v>
      </c>
      <c r="D140" s="83">
        <v>125.34099999999999</v>
      </c>
      <c r="J140" s="77" t="str">
        <f t="shared" si="2"/>
        <v>G1 X -3.18433 Y 125.341 Z -3.18433 U 125.341 F 200</v>
      </c>
      <c r="M140" t="s">
        <v>266</v>
      </c>
    </row>
    <row r="141" spans="1:13" ht="15" x14ac:dyDescent="0.25">
      <c r="A141" s="83">
        <v>-2.5796199999999998</v>
      </c>
      <c r="B141" s="83">
        <v>124.599</v>
      </c>
      <c r="C141" s="83">
        <v>-2.5796199999999998</v>
      </c>
      <c r="D141" s="83">
        <v>124.599</v>
      </c>
      <c r="J141" s="77" t="str">
        <f t="shared" si="2"/>
        <v>G1 X -2.57962 Y 124.599 Z -2.57962 U 124.599 F 200</v>
      </c>
      <c r="M141" t="s">
        <v>267</v>
      </c>
    </row>
    <row r="142" spans="1:13" ht="15" x14ac:dyDescent="0.25">
      <c r="A142" s="83">
        <v>-1.9928300000000001</v>
      </c>
      <c r="B142" s="83">
        <v>123.843</v>
      </c>
      <c r="C142" s="83">
        <v>-1.9928300000000001</v>
      </c>
      <c r="D142" s="83">
        <v>123.843</v>
      </c>
      <c r="J142" s="77" t="str">
        <f t="shared" si="2"/>
        <v>G1 X -1.99283 Y 123.843 Z -1.99283 U 123.843 F 200</v>
      </c>
      <c r="M142" t="s">
        <v>268</v>
      </c>
    </row>
    <row r="143" spans="1:13" ht="15" x14ac:dyDescent="0.25">
      <c r="A143" s="83">
        <v>-1.4242900000000001</v>
      </c>
      <c r="B143" s="83">
        <v>123.07299999999999</v>
      </c>
      <c r="C143" s="83">
        <v>-1.4242900000000001</v>
      </c>
      <c r="D143" s="83">
        <v>123.07299999999999</v>
      </c>
      <c r="J143" s="77" t="str">
        <f t="shared" si="2"/>
        <v>G1 X -1.42429 Y 123.073 Z -1.42429 U 123.073 F 200</v>
      </c>
      <c r="M143" t="s">
        <v>269</v>
      </c>
    </row>
    <row r="144" spans="1:13" ht="15" x14ac:dyDescent="0.25">
      <c r="A144" s="83">
        <v>-0.87434100000000003</v>
      </c>
      <c r="B144" s="83">
        <v>122.289</v>
      </c>
      <c r="C144" s="83">
        <v>-0.87434100000000003</v>
      </c>
      <c r="D144" s="83">
        <v>122.289</v>
      </c>
      <c r="J144" s="77" t="str">
        <f t="shared" si="2"/>
        <v>G1 X -0.874341 Y 122.289 Z -0.874341 U 122.289 F 200</v>
      </c>
      <c r="M144" t="s">
        <v>270</v>
      </c>
    </row>
    <row r="145" spans="1:13" ht="15" x14ac:dyDescent="0.25">
      <c r="A145" s="83">
        <v>-0.34328799999999998</v>
      </c>
      <c r="B145" s="83">
        <v>121.49299999999999</v>
      </c>
      <c r="C145" s="83">
        <v>-0.34328799999999998</v>
      </c>
      <c r="D145" s="83">
        <v>121.49299999999999</v>
      </c>
      <c r="J145" s="77" t="str">
        <f t="shared" si="2"/>
        <v>G1 X -0.343288 Y 121.493 Z -0.343288 U 121.493 F 200</v>
      </c>
      <c r="M145" t="s">
        <v>271</v>
      </c>
    </row>
    <row r="146" spans="1:13" ht="15" x14ac:dyDescent="0.25">
      <c r="A146" s="83">
        <v>0.16855800000000001</v>
      </c>
      <c r="B146" s="83">
        <v>120.684</v>
      </c>
      <c r="C146" s="83">
        <v>0.16855800000000001</v>
      </c>
      <c r="D146" s="83">
        <v>120.684</v>
      </c>
      <c r="J146" s="77" t="str">
        <f t="shared" si="2"/>
        <v>G1 X 0.168558 Y 120.684 Z 0.168558 U 120.684 F 200</v>
      </c>
      <c r="M146" t="s">
        <v>272</v>
      </c>
    </row>
    <row r="147" spans="1:13" ht="15" x14ac:dyDescent="0.25">
      <c r="A147" s="83">
        <v>0.66091299999999997</v>
      </c>
      <c r="B147" s="83">
        <v>119.863</v>
      </c>
      <c r="C147" s="83">
        <v>0.66091299999999997</v>
      </c>
      <c r="D147" s="83">
        <v>119.863</v>
      </c>
      <c r="J147" s="77" t="str">
        <f t="shared" si="2"/>
        <v>G1 X 0.660913 Y 119.863 Z 0.660913 U 119.863 F 200</v>
      </c>
      <c r="M147" t="s">
        <v>273</v>
      </c>
    </row>
    <row r="148" spans="1:13" ht="15" x14ac:dyDescent="0.25">
      <c r="A148" s="83">
        <v>1.1334900000000001</v>
      </c>
      <c r="B148" s="83">
        <v>119.03100000000001</v>
      </c>
      <c r="C148" s="83">
        <v>1.1334900000000001</v>
      </c>
      <c r="D148" s="83">
        <v>119.03100000000001</v>
      </c>
      <c r="J148" s="77" t="str">
        <f t="shared" si="2"/>
        <v>G1 X 1.13349 Y 119.031 Z 1.13349 U 119.031 F 200</v>
      </c>
      <c r="M148" t="s">
        <v>274</v>
      </c>
    </row>
    <row r="149" spans="1:13" ht="15" x14ac:dyDescent="0.25">
      <c r="A149" s="83">
        <v>1.58602</v>
      </c>
      <c r="B149" s="83">
        <v>118.188</v>
      </c>
      <c r="C149" s="83">
        <v>1.58602</v>
      </c>
      <c r="D149" s="83">
        <v>118.188</v>
      </c>
      <c r="J149" s="77" t="str">
        <f t="shared" si="2"/>
        <v>G1 X 1.58602 Y 118.188 Z 1.58602 U 118.188 F 200</v>
      </c>
      <c r="M149" t="s">
        <v>275</v>
      </c>
    </row>
    <row r="150" spans="1:13" ht="15" x14ac:dyDescent="0.25">
      <c r="A150" s="83">
        <v>2.01823</v>
      </c>
      <c r="B150" s="83">
        <v>117.334</v>
      </c>
      <c r="C150" s="83">
        <v>2.01823</v>
      </c>
      <c r="D150" s="83">
        <v>117.334</v>
      </c>
      <c r="J150" s="77" t="str">
        <f t="shared" si="2"/>
        <v>G1 X 2.01823 Y 117.334 Z 2.01823 U 117.334 F 200</v>
      </c>
      <c r="M150" t="s">
        <v>276</v>
      </c>
    </row>
    <row r="151" spans="1:13" ht="15" x14ac:dyDescent="0.25">
      <c r="A151" s="83">
        <v>2.4298999999999999</v>
      </c>
      <c r="B151" s="83">
        <v>116.46899999999999</v>
      </c>
      <c r="C151" s="83">
        <v>2.4298999999999999</v>
      </c>
      <c r="D151" s="83">
        <v>116.46899999999999</v>
      </c>
      <c r="J151" s="77" t="str">
        <f t="shared" si="2"/>
        <v>G1 X 2.4299 Y 116.469 Z 2.4299 U 116.469 F 200</v>
      </c>
      <c r="M151" t="s">
        <v>277</v>
      </c>
    </row>
    <row r="152" spans="1:13" ht="15" x14ac:dyDescent="0.25">
      <c r="A152" s="83">
        <v>2.82077</v>
      </c>
      <c r="B152" s="83">
        <v>115.596</v>
      </c>
      <c r="C152" s="83">
        <v>2.82077</v>
      </c>
      <c r="D152" s="83">
        <v>115.596</v>
      </c>
      <c r="J152" s="77" t="str">
        <f t="shared" si="2"/>
        <v>G1 X 2.82077 Y 115.596 Z 2.82077 U 115.596 F 200</v>
      </c>
      <c r="M152" t="s">
        <v>278</v>
      </c>
    </row>
    <row r="153" spans="1:13" ht="15" x14ac:dyDescent="0.25">
      <c r="A153" s="83">
        <v>3.1906400000000001</v>
      </c>
      <c r="B153" s="83">
        <v>114.71299999999999</v>
      </c>
      <c r="C153" s="83">
        <v>3.1906400000000001</v>
      </c>
      <c r="D153" s="83">
        <v>114.71299999999999</v>
      </c>
      <c r="J153" s="77" t="str">
        <f t="shared" si="2"/>
        <v>G1 X 3.19064 Y 114.713 Z 3.19064 U 114.713 F 200</v>
      </c>
      <c r="M153" t="s">
        <v>279</v>
      </c>
    </row>
    <row r="154" spans="1:13" ht="15" x14ac:dyDescent="0.25">
      <c r="A154" s="83">
        <v>3.5392700000000001</v>
      </c>
      <c r="B154" s="83">
        <v>113.822</v>
      </c>
      <c r="C154" s="83">
        <v>3.5392700000000001</v>
      </c>
      <c r="D154" s="83">
        <v>113.822</v>
      </c>
      <c r="J154" s="77" t="str">
        <f t="shared" si="2"/>
        <v>G1 X 3.53927 Y 113.822 Z 3.53927 U 113.822 F 200</v>
      </c>
      <c r="M154" t="s">
        <v>280</v>
      </c>
    </row>
    <row r="155" spans="1:13" ht="15" x14ac:dyDescent="0.25">
      <c r="A155" s="83">
        <v>3.8664800000000001</v>
      </c>
      <c r="B155" s="83">
        <v>112.922</v>
      </c>
      <c r="C155" s="83">
        <v>3.8664800000000001</v>
      </c>
      <c r="D155" s="83">
        <v>112.922</v>
      </c>
      <c r="J155" s="77" t="str">
        <f t="shared" si="2"/>
        <v>G1 X 3.86648 Y 112.922 Z 3.86648 U 112.922 F 200</v>
      </c>
      <c r="M155" t="s">
        <v>281</v>
      </c>
    </row>
    <row r="156" spans="1:13" ht="15" x14ac:dyDescent="0.25">
      <c r="A156" s="83">
        <v>4.1720800000000002</v>
      </c>
      <c r="B156" s="83">
        <v>112.015</v>
      </c>
      <c r="C156" s="83">
        <v>4.1720800000000002</v>
      </c>
      <c r="D156" s="83">
        <v>112.015</v>
      </c>
      <c r="J156" s="77" t="str">
        <f t="shared" si="2"/>
        <v>G1 X 4.17208 Y 112.015 Z 4.17208 U 112.015 F 200</v>
      </c>
      <c r="M156" t="s">
        <v>282</v>
      </c>
    </row>
    <row r="157" spans="1:13" ht="15" x14ac:dyDescent="0.25">
      <c r="A157" s="83">
        <v>4.4558900000000001</v>
      </c>
      <c r="B157" s="83">
        <v>111.101</v>
      </c>
      <c r="C157" s="83">
        <v>4.4558900000000001</v>
      </c>
      <c r="D157" s="83">
        <v>111.101</v>
      </c>
      <c r="J157" s="77" t="str">
        <f t="shared" si="2"/>
        <v>G1 X 4.45589 Y 111.101 Z 4.45589 U 111.101 F 200</v>
      </c>
      <c r="M157" t="s">
        <v>283</v>
      </c>
    </row>
    <row r="158" spans="1:13" ht="15" x14ac:dyDescent="0.25">
      <c r="A158" s="83">
        <v>4.7177499999999997</v>
      </c>
      <c r="B158" s="83">
        <v>110.18</v>
      </c>
      <c r="C158" s="83">
        <v>4.7177499999999997</v>
      </c>
      <c r="D158" s="83">
        <v>110.18</v>
      </c>
      <c r="J158" s="77" t="str">
        <f t="shared" si="2"/>
        <v>G1 X 4.71775 Y 110.18 Z 4.71775 U 110.18 F 200</v>
      </c>
      <c r="M158" t="s">
        <v>284</v>
      </c>
    </row>
    <row r="159" spans="1:13" ht="15" x14ac:dyDescent="0.25">
      <c r="A159" s="83">
        <v>4.9575100000000001</v>
      </c>
      <c r="B159" s="83">
        <v>109.254</v>
      </c>
      <c r="C159" s="83">
        <v>4.9575100000000001</v>
      </c>
      <c r="D159" s="83">
        <v>109.254</v>
      </c>
      <c r="J159" s="77" t="str">
        <f t="shared" si="2"/>
        <v>G1 X 4.95751 Y 109.254 Z 4.95751 U 109.254 F 200</v>
      </c>
      <c r="M159" t="s">
        <v>285</v>
      </c>
    </row>
    <row r="160" spans="1:13" ht="15" x14ac:dyDescent="0.25">
      <c r="A160" s="83">
        <v>5.1750400000000001</v>
      </c>
      <c r="B160" s="83">
        <v>108.322</v>
      </c>
      <c r="C160" s="83">
        <v>5.1750400000000001</v>
      </c>
      <c r="D160" s="83">
        <v>108.322</v>
      </c>
      <c r="J160" s="77" t="str">
        <f t="shared" si="2"/>
        <v>G1 X 5.17504 Y 108.322 Z 5.17504 U 108.322 F 200</v>
      </c>
      <c r="M160" t="s">
        <v>286</v>
      </c>
    </row>
    <row r="161" spans="1:13" ht="15" x14ac:dyDescent="0.25">
      <c r="A161" s="83">
        <v>5.3701999999999996</v>
      </c>
      <c r="B161" s="83">
        <v>107.38500000000001</v>
      </c>
      <c r="C161" s="83">
        <v>5.3701999999999996</v>
      </c>
      <c r="D161" s="83">
        <v>107.38500000000001</v>
      </c>
      <c r="J161" s="77" t="str">
        <f t="shared" si="2"/>
        <v>G1 X 5.3702 Y 107.385 Z 5.3702 U 107.385 F 200</v>
      </c>
      <c r="M161" t="s">
        <v>287</v>
      </c>
    </row>
    <row r="162" spans="1:13" ht="15" x14ac:dyDescent="0.25">
      <c r="A162" s="83">
        <v>5.5428899999999999</v>
      </c>
      <c r="B162" s="83">
        <v>106.443</v>
      </c>
      <c r="C162" s="83">
        <v>5.5428899999999999</v>
      </c>
      <c r="D162" s="83">
        <v>106.443</v>
      </c>
      <c r="J162" s="77" t="str">
        <f t="shared" si="2"/>
        <v>G1 X 5.54289 Y 106.443 Z 5.54289 U 106.443 F 200</v>
      </c>
      <c r="M162" t="s">
        <v>288</v>
      </c>
    </row>
    <row r="163" spans="1:13" ht="15" x14ac:dyDescent="0.25">
      <c r="A163" s="83">
        <v>5.6930100000000001</v>
      </c>
      <c r="B163" s="83">
        <v>105.498</v>
      </c>
      <c r="C163" s="83">
        <v>5.6930100000000001</v>
      </c>
      <c r="D163" s="83">
        <v>105.498</v>
      </c>
      <c r="J163" s="77" t="str">
        <f t="shared" si="2"/>
        <v>G1 X 5.69301 Y 105.498 Z 5.69301 U 105.498 F 200</v>
      </c>
      <c r="M163" t="s">
        <v>289</v>
      </c>
    </row>
    <row r="164" spans="1:13" ht="15" x14ac:dyDescent="0.25">
      <c r="A164" s="83">
        <v>5.8204599999999997</v>
      </c>
      <c r="B164" s="83">
        <v>104.54900000000001</v>
      </c>
      <c r="C164" s="83">
        <v>5.8204599999999997</v>
      </c>
      <c r="D164" s="83">
        <v>104.54900000000001</v>
      </c>
      <c r="J164" s="77" t="str">
        <f t="shared" si="2"/>
        <v>G1 X 5.82046 Y 104.549 Z 5.82046 U 104.549 F 200</v>
      </c>
      <c r="M164" t="s">
        <v>290</v>
      </c>
    </row>
    <row r="165" spans="1:13" ht="15" x14ac:dyDescent="0.25">
      <c r="A165" s="83">
        <v>5.9251899999999997</v>
      </c>
      <c r="B165" s="83">
        <v>103.598</v>
      </c>
      <c r="C165" s="83">
        <v>5.9251899999999997</v>
      </c>
      <c r="D165" s="83">
        <v>103.598</v>
      </c>
      <c r="J165" s="77" t="str">
        <f t="shared" si="2"/>
        <v>G1 X 5.92519 Y 103.598 Z 5.92519 U 103.598 F 200</v>
      </c>
      <c r="M165" t="s">
        <v>291</v>
      </c>
    </row>
    <row r="166" spans="1:13" ht="15" x14ac:dyDescent="0.25">
      <c r="A166" s="83">
        <v>6.0071199999999996</v>
      </c>
      <c r="B166" s="83">
        <v>102.64400000000001</v>
      </c>
      <c r="C166" s="83">
        <v>6.0071199999999996</v>
      </c>
      <c r="D166" s="83">
        <v>102.64400000000001</v>
      </c>
      <c r="J166" s="77" t="str">
        <f t="shared" si="2"/>
        <v>G1 X 6.00712 Y 102.644 Z 6.00712 U 102.644 F 200</v>
      </c>
      <c r="M166" t="s">
        <v>292</v>
      </c>
    </row>
    <row r="167" spans="1:13" ht="15" x14ac:dyDescent="0.25">
      <c r="A167" s="83">
        <v>6.0662500000000001</v>
      </c>
      <c r="B167" s="83">
        <v>101.68899999999999</v>
      </c>
      <c r="C167" s="83">
        <v>6.0662500000000001</v>
      </c>
      <c r="D167" s="83">
        <v>101.68899999999999</v>
      </c>
      <c r="J167" s="77" t="str">
        <f t="shared" si="2"/>
        <v>G1 X 6.06625 Y 101.689 Z 6.06625 U 101.689 F 200</v>
      </c>
      <c r="M167" t="s">
        <v>293</v>
      </c>
    </row>
    <row r="168" spans="1:13" ht="15" x14ac:dyDescent="0.25">
      <c r="A168" s="83">
        <v>6.1023699999999996</v>
      </c>
      <c r="B168" s="83">
        <v>100.732</v>
      </c>
      <c r="C168" s="83">
        <v>6.1023699999999996</v>
      </c>
      <c r="D168" s="83">
        <v>100.732</v>
      </c>
      <c r="J168" s="77" t="str">
        <f t="shared" si="2"/>
        <v>G1 X 6.10237 Y 100.732 Z 6.10237 U 100.732 F 200</v>
      </c>
      <c r="M168" t="s">
        <v>294</v>
      </c>
    </row>
    <row r="169" spans="1:13" ht="15" x14ac:dyDescent="0.25">
      <c r="A169" s="83">
        <v>6.1159999999999997</v>
      </c>
      <c r="B169" s="83">
        <v>99.775400000000005</v>
      </c>
      <c r="C169" s="83">
        <v>6.1159999999999997</v>
      </c>
      <c r="D169" s="83">
        <v>99.775400000000005</v>
      </c>
      <c r="J169" s="77" t="str">
        <f t="shared" si="2"/>
        <v>G1 X 6.116 Y 99.7754 Z 6.116 U 99.7754 F 200</v>
      </c>
      <c r="M169" t="s">
        <v>295</v>
      </c>
    </row>
    <row r="170" spans="1:13" ht="15" x14ac:dyDescent="0.25">
      <c r="A170" s="83">
        <v>6.10562</v>
      </c>
      <c r="B170" s="83">
        <v>98.818399999999997</v>
      </c>
      <c r="C170" s="83">
        <v>6.10562</v>
      </c>
      <c r="D170" s="83">
        <v>98.818399999999997</v>
      </c>
      <c r="J170" s="77" t="str">
        <f t="shared" si="2"/>
        <v>G1 X 6.10562 Y 98.8184 Z 6.10562 U 98.8184 F 200</v>
      </c>
      <c r="M170" t="s">
        <v>296</v>
      </c>
    </row>
    <row r="171" spans="1:13" ht="15" x14ac:dyDescent="0.25">
      <c r="A171" s="83">
        <v>6.0754099999999998</v>
      </c>
      <c r="B171" s="83">
        <v>97.861599999999996</v>
      </c>
      <c r="C171" s="83">
        <v>6.0754099999999998</v>
      </c>
      <c r="D171" s="83">
        <v>97.861599999999996</v>
      </c>
      <c r="J171" s="77" t="str">
        <f t="shared" si="2"/>
        <v>G1 X 6.07541 Y 97.8616 Z 6.07541 U 97.8616 F 200</v>
      </c>
      <c r="M171" t="s">
        <v>297</v>
      </c>
    </row>
    <row r="172" spans="1:13" ht="15" x14ac:dyDescent="0.25">
      <c r="A172" s="83">
        <v>6.01349</v>
      </c>
      <c r="B172" s="83">
        <v>96.906499999999994</v>
      </c>
      <c r="C172" s="83">
        <v>6.01349</v>
      </c>
      <c r="D172" s="83">
        <v>96.906499999999994</v>
      </c>
      <c r="J172" s="77" t="str">
        <f t="shared" si="2"/>
        <v>G1 X 6.01349 Y 96.9065 Z 6.01349 U 96.9065 F 200</v>
      </c>
      <c r="M172" t="s">
        <v>298</v>
      </c>
    </row>
    <row r="173" spans="1:13" ht="15" x14ac:dyDescent="0.25">
      <c r="A173" s="83">
        <v>5.9801599999999997</v>
      </c>
      <c r="B173" s="83">
        <v>95.9499</v>
      </c>
      <c r="C173" s="83">
        <v>5.9801599999999997</v>
      </c>
      <c r="D173" s="83">
        <v>95.9499</v>
      </c>
      <c r="J173" s="77" t="str">
        <f t="shared" si="2"/>
        <v>G1 X 5.98016 Y 95.9499 Z 5.98016 U 95.9499 F 200</v>
      </c>
      <c r="M173" t="s">
        <v>299</v>
      </c>
    </row>
    <row r="174" spans="1:13" ht="15" x14ac:dyDescent="0.25">
      <c r="A174" s="83">
        <v>5.9538599999999997</v>
      </c>
      <c r="B174" s="83">
        <v>94.993300000000005</v>
      </c>
      <c r="C174" s="83">
        <v>5.9538599999999997</v>
      </c>
      <c r="D174" s="83">
        <v>94.993300000000005</v>
      </c>
      <c r="J174" s="77" t="str">
        <f t="shared" si="2"/>
        <v>G1 X 5.95386 Y 94.9933 Z 5.95386 U 94.9933 F 200</v>
      </c>
      <c r="M174" t="s">
        <v>300</v>
      </c>
    </row>
    <row r="175" spans="1:13" ht="15" x14ac:dyDescent="0.25">
      <c r="A175" s="83">
        <v>5.94238</v>
      </c>
      <c r="B175" s="83">
        <v>94.036199999999994</v>
      </c>
      <c r="C175" s="83">
        <v>5.94238</v>
      </c>
      <c r="D175" s="83">
        <v>94.036199999999994</v>
      </c>
      <c r="J175" s="77" t="str">
        <f t="shared" si="2"/>
        <v>G1 X 5.94238 Y 94.0362 Z 5.94238 U 94.0362 F 200</v>
      </c>
      <c r="M175" t="s">
        <v>301</v>
      </c>
    </row>
    <row r="176" spans="1:13" ht="15" x14ac:dyDescent="0.25">
      <c r="A176" s="83">
        <v>5.9428999999999998</v>
      </c>
      <c r="B176" s="83">
        <v>93.0792</v>
      </c>
      <c r="C176" s="83">
        <v>5.9428999999999998</v>
      </c>
      <c r="D176" s="83">
        <v>93.0792</v>
      </c>
      <c r="J176" s="77" t="str">
        <f t="shared" si="2"/>
        <v>G1 X 5.9429 Y 93.0792 Z 5.9429 U 93.0792 F 200</v>
      </c>
      <c r="M176" t="s">
        <v>302</v>
      </c>
    </row>
    <row r="177" spans="1:13" ht="15" x14ac:dyDescent="0.25">
      <c r="A177" s="83">
        <v>5.9564500000000002</v>
      </c>
      <c r="B177" s="83">
        <v>92.122200000000007</v>
      </c>
      <c r="C177" s="83">
        <v>5.9564500000000002</v>
      </c>
      <c r="D177" s="83">
        <v>92.122200000000007</v>
      </c>
      <c r="J177" s="77" t="str">
        <f t="shared" si="2"/>
        <v>G1 X 5.95645 Y 92.1222 Z 5.95645 U 92.1222 F 200</v>
      </c>
      <c r="M177" t="s">
        <v>303</v>
      </c>
    </row>
    <row r="178" spans="1:13" ht="15" x14ac:dyDescent="0.25">
      <c r="A178" s="83">
        <v>5.9826499999999996</v>
      </c>
      <c r="B178" s="83">
        <v>91.165499999999994</v>
      </c>
      <c r="C178" s="83">
        <v>5.9826499999999996</v>
      </c>
      <c r="D178" s="83">
        <v>91.165499999999994</v>
      </c>
      <c r="J178" s="77" t="str">
        <f t="shared" si="2"/>
        <v>G1 X 5.98265 Y 91.1655 Z 5.98265 U 91.1655 F 200</v>
      </c>
      <c r="M178" t="s">
        <v>304</v>
      </c>
    </row>
    <row r="179" spans="1:13" ht="15" x14ac:dyDescent="0.25">
      <c r="A179" s="83">
        <v>6.0216399999999997</v>
      </c>
      <c r="B179" s="83">
        <v>90.209199999999996</v>
      </c>
      <c r="C179" s="83">
        <v>6.0216399999999997</v>
      </c>
      <c r="D179" s="83">
        <v>90.209199999999996</v>
      </c>
      <c r="J179" s="77" t="str">
        <f t="shared" si="2"/>
        <v>G1 X 6.02164 Y 90.2092 Z 6.02164 U 90.2092 F 200</v>
      </c>
      <c r="M179" t="s">
        <v>305</v>
      </c>
    </row>
    <row r="180" spans="1:13" ht="15" x14ac:dyDescent="0.25">
      <c r="A180" s="83">
        <v>6.0733600000000001</v>
      </c>
      <c r="B180" s="83">
        <v>89.253500000000003</v>
      </c>
      <c r="C180" s="83">
        <v>6.0733600000000001</v>
      </c>
      <c r="D180" s="83">
        <v>89.253500000000003</v>
      </c>
      <c r="J180" s="77" t="str">
        <f t="shared" si="2"/>
        <v>G1 X 6.07336 Y 89.2535 Z 6.07336 U 89.2535 F 200</v>
      </c>
      <c r="M180" t="s">
        <v>306</v>
      </c>
    </row>
    <row r="181" spans="1:13" ht="15" x14ac:dyDescent="0.25">
      <c r="A181" s="83">
        <v>6.13781</v>
      </c>
      <c r="B181" s="83">
        <v>88.298599999999993</v>
      </c>
      <c r="C181" s="83">
        <v>6.13781</v>
      </c>
      <c r="D181" s="83">
        <v>88.298599999999993</v>
      </c>
      <c r="J181" s="77" t="str">
        <f t="shared" si="2"/>
        <v>G1 X 6.13781 Y 88.2986 Z 6.13781 U 88.2986 F 200</v>
      </c>
      <c r="M181" t="s">
        <v>307</v>
      </c>
    </row>
    <row r="182" spans="1:13" ht="15" x14ac:dyDescent="0.25">
      <c r="A182" s="83">
        <v>6.2149799999999997</v>
      </c>
      <c r="B182" s="83">
        <v>87.3446</v>
      </c>
      <c r="C182" s="83">
        <v>6.2149799999999997</v>
      </c>
      <c r="D182" s="83">
        <v>87.3446</v>
      </c>
      <c r="J182" s="77" t="str">
        <f t="shared" si="2"/>
        <v>G1 X 6.21498 Y 87.3446 Z 6.21498 U 87.3446 F 200</v>
      </c>
      <c r="M182" t="s">
        <v>308</v>
      </c>
    </row>
    <row r="183" spans="1:13" ht="15" x14ac:dyDescent="0.25">
      <c r="A183" s="83">
        <v>6.3048500000000001</v>
      </c>
      <c r="B183" s="83">
        <v>86.391800000000003</v>
      </c>
      <c r="C183" s="83">
        <v>6.3048500000000001</v>
      </c>
      <c r="D183" s="83">
        <v>86.391800000000003</v>
      </c>
      <c r="J183" s="77" t="str">
        <f t="shared" si="2"/>
        <v>G1 X 6.30485 Y 86.3918 Z 6.30485 U 86.3918 F 200</v>
      </c>
      <c r="M183" t="s">
        <v>309</v>
      </c>
    </row>
    <row r="184" spans="1:13" ht="15" x14ac:dyDescent="0.25">
      <c r="A184" s="83">
        <v>6.4074200000000001</v>
      </c>
      <c r="B184" s="83">
        <v>85.440200000000004</v>
      </c>
      <c r="C184" s="83">
        <v>6.4074200000000001</v>
      </c>
      <c r="D184" s="83">
        <v>85.440200000000004</v>
      </c>
      <c r="J184" s="77" t="str">
        <f t="shared" si="2"/>
        <v>G1 X 6.40742 Y 85.4402 Z 6.40742 U 85.4402 F 200</v>
      </c>
      <c r="M184" t="s">
        <v>310</v>
      </c>
    </row>
    <row r="185" spans="1:13" ht="15" x14ac:dyDescent="0.25">
      <c r="A185" s="83">
        <v>6.5226600000000001</v>
      </c>
      <c r="B185" s="83">
        <v>84.490099999999998</v>
      </c>
      <c r="C185" s="83">
        <v>6.5226600000000001</v>
      </c>
      <c r="D185" s="83">
        <v>84.490099999999998</v>
      </c>
      <c r="J185" s="77" t="str">
        <f t="shared" si="2"/>
        <v>G1 X 6.52266 Y 84.4901 Z 6.52266 U 84.4901 F 200</v>
      </c>
      <c r="M185" t="s">
        <v>311</v>
      </c>
    </row>
    <row r="186" spans="1:13" ht="15" x14ac:dyDescent="0.25">
      <c r="A186" s="83">
        <v>6.65055</v>
      </c>
      <c r="B186" s="83">
        <v>83.541600000000003</v>
      </c>
      <c r="C186" s="83">
        <v>6.65055</v>
      </c>
      <c r="D186" s="83">
        <v>83.541600000000003</v>
      </c>
      <c r="J186" s="77" t="str">
        <f t="shared" si="2"/>
        <v>G1 X 6.65055 Y 83.5416 Z 6.65055 U 83.5416 F 200</v>
      </c>
      <c r="M186" t="s">
        <v>312</v>
      </c>
    </row>
    <row r="187" spans="1:13" ht="15" x14ac:dyDescent="0.25">
      <c r="A187" s="83">
        <v>6.7910700000000004</v>
      </c>
      <c r="B187" s="83">
        <v>82.594899999999996</v>
      </c>
      <c r="C187" s="83">
        <v>6.7910700000000004</v>
      </c>
      <c r="D187" s="83">
        <v>82.594899999999996</v>
      </c>
      <c r="J187" s="77" t="str">
        <f t="shared" si="2"/>
        <v>G1 X 6.79107 Y 82.5949 Z 6.79107 U 82.5949 F 200</v>
      </c>
      <c r="M187" t="s">
        <v>313</v>
      </c>
    </row>
    <row r="188" spans="1:13" ht="15" x14ac:dyDescent="0.25">
      <c r="A188" s="83">
        <v>6.9441899999999999</v>
      </c>
      <c r="B188" s="83">
        <v>81.650199999999998</v>
      </c>
      <c r="C188" s="83">
        <v>6.9441899999999999</v>
      </c>
      <c r="D188" s="83">
        <v>81.650199999999998</v>
      </c>
      <c r="J188" s="77" t="str">
        <f t="shared" si="2"/>
        <v>G1 X 6.94419 Y 81.6502 Z 6.94419 U 81.6502 F 200</v>
      </c>
      <c r="M188" t="s">
        <v>314</v>
      </c>
    </row>
    <row r="189" spans="1:13" ht="15" x14ac:dyDescent="0.25">
      <c r="A189" s="83">
        <v>7.10989</v>
      </c>
      <c r="B189" s="83">
        <v>80.707499999999996</v>
      </c>
      <c r="C189" s="83">
        <v>7.10989</v>
      </c>
      <c r="D189" s="83">
        <v>80.707499999999996</v>
      </c>
      <c r="J189" s="77" t="str">
        <f t="shared" si="2"/>
        <v>G1 X 7.10989 Y 80.7075 Z 7.10989 U 80.7075 F 200</v>
      </c>
      <c r="M189" t="s">
        <v>315</v>
      </c>
    </row>
    <row r="190" spans="1:13" ht="15" x14ac:dyDescent="0.25">
      <c r="A190" s="83">
        <v>7.2881400000000003</v>
      </c>
      <c r="B190" s="83">
        <v>79.767200000000003</v>
      </c>
      <c r="C190" s="83">
        <v>7.2881400000000003</v>
      </c>
      <c r="D190" s="83">
        <v>79.767200000000003</v>
      </c>
      <c r="J190" s="77" t="str">
        <f t="shared" si="2"/>
        <v>G1 X 7.28814 Y 79.7672 Z 7.28814 U 79.7672 F 200</v>
      </c>
      <c r="M190" t="s">
        <v>316</v>
      </c>
    </row>
    <row r="191" spans="1:13" ht="15" x14ac:dyDescent="0.25">
      <c r="A191" s="83">
        <v>7.4789000000000003</v>
      </c>
      <c r="B191" s="83">
        <v>78.829300000000003</v>
      </c>
      <c r="C191" s="83">
        <v>7.4789000000000003</v>
      </c>
      <c r="D191" s="83">
        <v>78.829300000000003</v>
      </c>
      <c r="J191" s="77" t="str">
        <f t="shared" si="2"/>
        <v>G1 X 7.4789 Y 78.8293 Z 7.4789 U 78.8293 F 200</v>
      </c>
      <c r="M191" t="s">
        <v>317</v>
      </c>
    </row>
    <row r="192" spans="1:13" ht="15" x14ac:dyDescent="0.25">
      <c r="A192" s="83">
        <v>7.6821400000000004</v>
      </c>
      <c r="B192" s="83">
        <v>77.894099999999995</v>
      </c>
      <c r="C192" s="83">
        <v>7.6821400000000004</v>
      </c>
      <c r="D192" s="83">
        <v>77.894099999999995</v>
      </c>
      <c r="J192" s="77" t="str">
        <f t="shared" si="2"/>
        <v>G1 X 7.68214 Y 77.8941 Z 7.68214 U 77.8941 F 200</v>
      </c>
      <c r="M192" t="s">
        <v>318</v>
      </c>
    </row>
    <row r="193" spans="1:13" ht="15" x14ac:dyDescent="0.25">
      <c r="A193" s="83">
        <v>7.8978299999999999</v>
      </c>
      <c r="B193" s="83">
        <v>76.961600000000004</v>
      </c>
      <c r="C193" s="83">
        <v>7.8978299999999999</v>
      </c>
      <c r="D193" s="83">
        <v>76.961600000000004</v>
      </c>
      <c r="J193" s="77" t="str">
        <f t="shared" si="2"/>
        <v>G1 X 7.89783 Y 76.9616 Z 7.89783 U 76.9616 F 200</v>
      </c>
      <c r="M193" t="s">
        <v>319</v>
      </c>
    </row>
    <row r="194" spans="1:13" ht="15" x14ac:dyDescent="0.25">
      <c r="A194" s="83">
        <v>8.1259300000000003</v>
      </c>
      <c r="B194" s="83">
        <v>76.0321</v>
      </c>
      <c r="C194" s="83">
        <v>8.1259300000000003</v>
      </c>
      <c r="D194" s="83">
        <v>76.0321</v>
      </c>
      <c r="J194" s="77" t="str">
        <f t="shared" ref="J194:J257" si="3">IF(A194="","","G1 "&amp;G$3&amp;" "&amp;A194&amp;" "&amp;G$4&amp;" "&amp;B194&amp;" "&amp;G$5&amp;" "&amp;C194&amp;" "&amp;G$6&amp;" "&amp;D194&amp;" F "&amp;G$2&amp;"")</f>
        <v>G1 X 8.12593 Y 76.0321 Z 8.12593 U 76.0321 F 200</v>
      </c>
      <c r="M194" t="s">
        <v>320</v>
      </c>
    </row>
    <row r="195" spans="1:13" ht="15" x14ac:dyDescent="0.25">
      <c r="A195" s="83">
        <v>8.3663900000000009</v>
      </c>
      <c r="B195" s="83">
        <v>75.105800000000002</v>
      </c>
      <c r="C195" s="83">
        <v>8.3663900000000009</v>
      </c>
      <c r="D195" s="83">
        <v>75.105800000000002</v>
      </c>
      <c r="J195" s="77" t="str">
        <f t="shared" si="3"/>
        <v>G1 X 8.36639 Y 75.1058 Z 8.36639 U 75.1058 F 200</v>
      </c>
      <c r="M195" t="s">
        <v>321</v>
      </c>
    </row>
    <row r="196" spans="1:13" ht="15" x14ac:dyDescent="0.25">
      <c r="A196" s="83">
        <v>8.6191800000000001</v>
      </c>
      <c r="B196" s="83">
        <v>74.182699999999997</v>
      </c>
      <c r="C196" s="83">
        <v>8.6191800000000001</v>
      </c>
      <c r="D196" s="83">
        <v>74.182699999999997</v>
      </c>
      <c r="J196" s="77" t="str">
        <f t="shared" si="3"/>
        <v>G1 X 8.61918 Y 74.1827 Z 8.61918 U 74.1827 F 200</v>
      </c>
      <c r="M196" t="s">
        <v>322</v>
      </c>
    </row>
    <row r="197" spans="1:13" ht="15" x14ac:dyDescent="0.25">
      <c r="A197" s="83">
        <v>8.8842499999999998</v>
      </c>
      <c r="B197" s="83">
        <v>73.263000000000005</v>
      </c>
      <c r="C197" s="83">
        <v>8.8842499999999998</v>
      </c>
      <c r="D197" s="83">
        <v>73.263000000000005</v>
      </c>
      <c r="J197" s="77" t="str">
        <f t="shared" si="3"/>
        <v>G1 X 8.88425 Y 73.263 Z 8.88425 U 73.263 F 200</v>
      </c>
      <c r="M197" t="s">
        <v>323</v>
      </c>
    </row>
    <row r="198" spans="1:13" ht="15" x14ac:dyDescent="0.25">
      <c r="A198" s="83">
        <v>9.1615500000000001</v>
      </c>
      <c r="B198" s="83">
        <v>72.346999999999994</v>
      </c>
      <c r="C198" s="83">
        <v>9.1615500000000001</v>
      </c>
      <c r="D198" s="83">
        <v>72.346999999999994</v>
      </c>
      <c r="J198" s="77" t="str">
        <f t="shared" si="3"/>
        <v>G1 X 9.16155 Y 72.347 Z 9.16155 U 72.347 F 200</v>
      </c>
      <c r="M198" t="s">
        <v>324</v>
      </c>
    </row>
    <row r="199" spans="1:13" ht="15" x14ac:dyDescent="0.25">
      <c r="A199" s="83">
        <v>9.4510299999999994</v>
      </c>
      <c r="B199" s="83">
        <v>71.434799999999996</v>
      </c>
      <c r="C199" s="83">
        <v>9.4510299999999994</v>
      </c>
      <c r="D199" s="83">
        <v>71.434799999999996</v>
      </c>
      <c r="J199" s="77" t="str">
        <f t="shared" si="3"/>
        <v>G1 X 9.45103 Y 71.4348 Z 9.45103 U 71.4348 F 200</v>
      </c>
      <c r="M199" t="s">
        <v>325</v>
      </c>
    </row>
    <row r="200" spans="1:13" ht="15" x14ac:dyDescent="0.25">
      <c r="A200" s="83">
        <v>9.7526499999999992</v>
      </c>
      <c r="B200" s="83">
        <v>70.526499999999999</v>
      </c>
      <c r="C200" s="83">
        <v>9.7526499999999992</v>
      </c>
      <c r="D200" s="83">
        <v>70.526499999999999</v>
      </c>
      <c r="J200" s="77" t="str">
        <f t="shared" si="3"/>
        <v>G1 X 9.75265 Y 70.5265 Z 9.75265 U 70.5265 F 200</v>
      </c>
      <c r="M200" t="s">
        <v>326</v>
      </c>
    </row>
    <row r="201" spans="1:13" ht="15" x14ac:dyDescent="0.25">
      <c r="A201" s="83">
        <v>10.0663</v>
      </c>
      <c r="B201" s="83">
        <v>69.622200000000007</v>
      </c>
      <c r="C201" s="83">
        <v>10.0663</v>
      </c>
      <c r="D201" s="83">
        <v>69.622200000000007</v>
      </c>
      <c r="J201" s="77" t="str">
        <f t="shared" si="3"/>
        <v>G1 X 10.0663 Y 69.6222 Z 10.0663 U 69.6222 F 200</v>
      </c>
      <c r="M201" t="s">
        <v>327</v>
      </c>
    </row>
    <row r="202" spans="1:13" ht="15" x14ac:dyDescent="0.25">
      <c r="A202" s="83">
        <v>10.392099999999999</v>
      </c>
      <c r="B202" s="83">
        <v>68.722300000000004</v>
      </c>
      <c r="C202" s="83">
        <v>10.392099999999999</v>
      </c>
      <c r="D202" s="83">
        <v>68.722300000000004</v>
      </c>
      <c r="J202" s="77" t="str">
        <f t="shared" si="3"/>
        <v>G1 X 10.3921 Y 68.7223 Z 10.3921 U 68.7223 F 200</v>
      </c>
      <c r="M202" t="s">
        <v>328</v>
      </c>
    </row>
    <row r="203" spans="1:13" ht="15" x14ac:dyDescent="0.25">
      <c r="A203" s="83">
        <v>10.729699999999999</v>
      </c>
      <c r="B203" s="83">
        <v>67.826800000000006</v>
      </c>
      <c r="C203" s="83">
        <v>10.729699999999999</v>
      </c>
      <c r="D203" s="83">
        <v>67.826800000000006</v>
      </c>
      <c r="J203" s="77" t="str">
        <f t="shared" si="3"/>
        <v>G1 X 10.7297 Y 67.8268 Z 10.7297 U 67.8268 F 200</v>
      </c>
      <c r="M203" t="s">
        <v>329</v>
      </c>
    </row>
    <row r="204" spans="1:13" ht="15" x14ac:dyDescent="0.25">
      <c r="A204" s="83">
        <v>11.0793</v>
      </c>
      <c r="B204" s="83">
        <v>66.9358</v>
      </c>
      <c r="C204" s="83">
        <v>11.0793</v>
      </c>
      <c r="D204" s="83">
        <v>66.9358</v>
      </c>
      <c r="J204" s="77" t="str">
        <f t="shared" si="3"/>
        <v>G1 X 11.0793 Y 66.9358 Z 11.0793 U 66.9358 F 200</v>
      </c>
      <c r="M204" t="s">
        <v>330</v>
      </c>
    </row>
    <row r="205" spans="1:13" ht="15" x14ac:dyDescent="0.25">
      <c r="A205" s="83">
        <v>11.4407</v>
      </c>
      <c r="B205" s="83">
        <v>66.049599999999998</v>
      </c>
      <c r="C205" s="83">
        <v>11.4407</v>
      </c>
      <c r="D205" s="83">
        <v>66.049599999999998</v>
      </c>
      <c r="J205" s="77" t="str">
        <f t="shared" si="3"/>
        <v>G1 X 11.4407 Y 66.0496 Z 11.4407 U 66.0496 F 200</v>
      </c>
      <c r="M205" t="s">
        <v>331</v>
      </c>
    </row>
    <row r="206" spans="1:13" ht="15" x14ac:dyDescent="0.25">
      <c r="A206" s="83">
        <v>11.8139</v>
      </c>
      <c r="B206" s="83">
        <v>65.168300000000002</v>
      </c>
      <c r="C206" s="83">
        <v>11.8139</v>
      </c>
      <c r="D206" s="83">
        <v>65.168300000000002</v>
      </c>
      <c r="J206" s="77" t="str">
        <f t="shared" si="3"/>
        <v>G1 X 11.8139 Y 65.1683 Z 11.8139 U 65.1683 F 200</v>
      </c>
      <c r="M206" t="s">
        <v>332</v>
      </c>
    </row>
    <row r="207" spans="1:13" ht="15" x14ac:dyDescent="0.25">
      <c r="A207" s="83">
        <v>12.1989</v>
      </c>
      <c r="B207" s="83">
        <v>64.292000000000002</v>
      </c>
      <c r="C207" s="83">
        <v>12.1989</v>
      </c>
      <c r="D207" s="83">
        <v>64.292000000000002</v>
      </c>
      <c r="J207" s="77" t="str">
        <f t="shared" si="3"/>
        <v>G1 X 12.1989 Y 64.292 Z 12.1989 U 64.292 F 200</v>
      </c>
      <c r="M207" t="s">
        <v>333</v>
      </c>
    </row>
    <row r="208" spans="1:13" ht="15" x14ac:dyDescent="0.25">
      <c r="A208" s="83">
        <v>12.5954</v>
      </c>
      <c r="B208" s="83">
        <v>63.420999999999999</v>
      </c>
      <c r="C208" s="83">
        <v>12.5954</v>
      </c>
      <c r="D208" s="83">
        <v>63.420999999999999</v>
      </c>
      <c r="J208" s="77" t="str">
        <f t="shared" si="3"/>
        <v>G1 X 12.5954 Y 63.421 Z 12.5954 U 63.421 F 200</v>
      </c>
      <c r="M208" t="s">
        <v>334</v>
      </c>
    </row>
    <row r="209" spans="1:13" ht="15" x14ac:dyDescent="0.25">
      <c r="A209" s="83">
        <v>13.0036</v>
      </c>
      <c r="B209" s="83">
        <v>62.555300000000003</v>
      </c>
      <c r="C209" s="83">
        <v>13.0036</v>
      </c>
      <c r="D209" s="83">
        <v>62.555300000000003</v>
      </c>
      <c r="J209" s="77" t="str">
        <f t="shared" si="3"/>
        <v>G1 X 13.0036 Y 62.5553 Z 13.0036 U 62.5553 F 200</v>
      </c>
      <c r="M209" t="s">
        <v>335</v>
      </c>
    </row>
    <row r="210" spans="1:13" ht="15" x14ac:dyDescent="0.25">
      <c r="A210" s="83">
        <v>13.4232</v>
      </c>
      <c r="B210" s="83">
        <v>61.695099999999996</v>
      </c>
      <c r="C210" s="83">
        <v>13.4232</v>
      </c>
      <c r="D210" s="83">
        <v>61.695099999999996</v>
      </c>
      <c r="J210" s="77" t="str">
        <f t="shared" si="3"/>
        <v>G1 X 13.4232 Y 61.6951 Z 13.4232 U 61.6951 F 200</v>
      </c>
      <c r="M210" t="s">
        <v>336</v>
      </c>
    </row>
    <row r="211" spans="1:13" ht="15" x14ac:dyDescent="0.25">
      <c r="A211" s="83">
        <v>13.854200000000001</v>
      </c>
      <c r="B211" s="83">
        <v>60.840600000000002</v>
      </c>
      <c r="C211" s="83">
        <v>13.854200000000001</v>
      </c>
      <c r="D211" s="83">
        <v>60.840600000000002</v>
      </c>
      <c r="J211" s="77" t="str">
        <f t="shared" si="3"/>
        <v>G1 X 13.8542 Y 60.8406 Z 13.8542 U 60.8406 F 200</v>
      </c>
      <c r="M211" t="s">
        <v>337</v>
      </c>
    </row>
    <row r="212" spans="1:13" ht="15" x14ac:dyDescent="0.25">
      <c r="A212" s="83">
        <v>14.2967</v>
      </c>
      <c r="B212" s="83">
        <v>59.991900000000001</v>
      </c>
      <c r="C212" s="83">
        <v>14.2967</v>
      </c>
      <c r="D212" s="83">
        <v>59.991900000000001</v>
      </c>
      <c r="J212" s="77" t="str">
        <f t="shared" si="3"/>
        <v>G1 X 14.2967 Y 59.9919 Z 14.2967 U 59.9919 F 200</v>
      </c>
      <c r="M212" t="s">
        <v>338</v>
      </c>
    </row>
    <row r="213" spans="1:13" ht="15" x14ac:dyDescent="0.25">
      <c r="A213" s="83">
        <v>14.750299999999999</v>
      </c>
      <c r="B213" s="83">
        <v>59.1492</v>
      </c>
      <c r="C213" s="83">
        <v>14.750299999999999</v>
      </c>
      <c r="D213" s="83">
        <v>59.1492</v>
      </c>
      <c r="J213" s="77" t="str">
        <f t="shared" si="3"/>
        <v>G1 X 14.7503 Y 59.1492 Z 14.7503 U 59.1492 F 200</v>
      </c>
      <c r="M213" t="s">
        <v>339</v>
      </c>
    </row>
    <row r="214" spans="1:13" ht="15" x14ac:dyDescent="0.25">
      <c r="A214" s="83">
        <v>15.215199999999999</v>
      </c>
      <c r="B214" s="83">
        <v>58.312600000000003</v>
      </c>
      <c r="C214" s="83">
        <v>15.215199999999999</v>
      </c>
      <c r="D214" s="83">
        <v>58.312600000000003</v>
      </c>
      <c r="J214" s="77" t="str">
        <f t="shared" si="3"/>
        <v>G1 X 15.2152 Y 58.3126 Z 15.2152 U 58.3126 F 200</v>
      </c>
      <c r="M214" t="s">
        <v>340</v>
      </c>
    </row>
    <row r="215" spans="1:13" ht="15" x14ac:dyDescent="0.25">
      <c r="A215" s="83">
        <v>15.6912</v>
      </c>
      <c r="B215" s="83">
        <v>57.482300000000002</v>
      </c>
      <c r="C215" s="83">
        <v>15.6912</v>
      </c>
      <c r="D215" s="83">
        <v>57.482300000000002</v>
      </c>
      <c r="J215" s="77" t="str">
        <f t="shared" si="3"/>
        <v>G1 X 15.6912 Y 57.4823 Z 15.6912 U 57.4823 F 200</v>
      </c>
      <c r="M215" t="s">
        <v>341</v>
      </c>
    </row>
    <row r="216" spans="1:13" ht="15" x14ac:dyDescent="0.25">
      <c r="A216" s="83">
        <v>16.1782</v>
      </c>
      <c r="B216" s="83">
        <v>56.6584</v>
      </c>
      <c r="C216" s="83">
        <v>16.1782</v>
      </c>
      <c r="D216" s="83">
        <v>56.6584</v>
      </c>
      <c r="J216" s="77" t="str">
        <f t="shared" si="3"/>
        <v>G1 X 16.1782 Y 56.6584 Z 16.1782 U 56.6584 F 200</v>
      </c>
      <c r="M216" t="s">
        <v>342</v>
      </c>
    </row>
    <row r="217" spans="1:13" ht="15" x14ac:dyDescent="0.25">
      <c r="A217" s="83">
        <v>16.676100000000002</v>
      </c>
      <c r="B217" s="83">
        <v>55.841000000000001</v>
      </c>
      <c r="C217" s="83">
        <v>16.676100000000002</v>
      </c>
      <c r="D217" s="83">
        <v>55.841000000000001</v>
      </c>
      <c r="J217" s="77" t="str">
        <f t="shared" si="3"/>
        <v>G1 X 16.6761 Y 55.841 Z 16.6761 U 55.841 F 200</v>
      </c>
      <c r="M217" t="s">
        <v>343</v>
      </c>
    </row>
    <row r="218" spans="1:13" ht="15" x14ac:dyDescent="0.25">
      <c r="A218" s="83">
        <v>17.184899999999999</v>
      </c>
      <c r="B218" s="83">
        <v>55.0304</v>
      </c>
      <c r="C218" s="83">
        <v>17.184899999999999</v>
      </c>
      <c r="D218" s="83">
        <v>55.0304</v>
      </c>
      <c r="J218" s="77" t="str">
        <f t="shared" si="3"/>
        <v>G1 X 17.1849 Y 55.0304 Z 17.1849 U 55.0304 F 200</v>
      </c>
      <c r="M218" t="s">
        <v>344</v>
      </c>
    </row>
    <row r="219" spans="1:13" ht="15" x14ac:dyDescent="0.25">
      <c r="A219" s="83">
        <v>17.704499999999999</v>
      </c>
      <c r="B219" s="83">
        <v>54.226599999999998</v>
      </c>
      <c r="C219" s="83">
        <v>17.704499999999999</v>
      </c>
      <c r="D219" s="83">
        <v>54.226599999999998</v>
      </c>
      <c r="J219" s="77" t="str">
        <f t="shared" si="3"/>
        <v>G1 X 17.7045 Y 54.2266 Z 17.7045 U 54.2266 F 200</v>
      </c>
      <c r="M219" t="s">
        <v>345</v>
      </c>
    </row>
    <row r="220" spans="1:13" ht="15" x14ac:dyDescent="0.25">
      <c r="A220" s="83">
        <v>18.2347</v>
      </c>
      <c r="B220" s="83">
        <v>53.4298</v>
      </c>
      <c r="C220" s="83">
        <v>18.2347</v>
      </c>
      <c r="D220" s="83">
        <v>53.4298</v>
      </c>
      <c r="J220" s="77" t="str">
        <f t="shared" si="3"/>
        <v>G1 X 18.2347 Y 53.4298 Z 18.2347 U 53.4298 F 200</v>
      </c>
      <c r="M220" t="s">
        <v>346</v>
      </c>
    </row>
    <row r="221" spans="1:13" ht="15" x14ac:dyDescent="0.25">
      <c r="A221" s="83">
        <v>18.775400000000001</v>
      </c>
      <c r="B221" s="83">
        <v>52.6402</v>
      </c>
      <c r="C221" s="83">
        <v>18.775400000000001</v>
      </c>
      <c r="D221" s="83">
        <v>52.6402</v>
      </c>
      <c r="J221" s="77" t="str">
        <f t="shared" si="3"/>
        <v>G1 X 18.7754 Y 52.6402 Z 18.7754 U 52.6402 F 200</v>
      </c>
      <c r="M221" t="s">
        <v>347</v>
      </c>
    </row>
    <row r="222" spans="1:13" ht="15" x14ac:dyDescent="0.25">
      <c r="A222" s="83">
        <v>19.326699999999999</v>
      </c>
      <c r="B222" s="83">
        <v>51.857799999999997</v>
      </c>
      <c r="C222" s="83">
        <v>19.326699999999999</v>
      </c>
      <c r="D222" s="83">
        <v>51.857799999999997</v>
      </c>
      <c r="J222" s="77" t="str">
        <f t="shared" si="3"/>
        <v>G1 X 19.3267 Y 51.8578 Z 19.3267 U 51.8578 F 200</v>
      </c>
      <c r="M222" t="s">
        <v>348</v>
      </c>
    </row>
    <row r="223" spans="1:13" ht="15" x14ac:dyDescent="0.25">
      <c r="A223" s="83">
        <v>19.888300000000001</v>
      </c>
      <c r="B223" s="83">
        <v>51.082799999999999</v>
      </c>
      <c r="C223" s="83">
        <v>19.888300000000001</v>
      </c>
      <c r="D223" s="83">
        <v>51.082799999999999</v>
      </c>
      <c r="J223" s="77" t="str">
        <f t="shared" si="3"/>
        <v>G1 X 19.8883 Y 51.0828 Z 19.8883 U 51.0828 F 200</v>
      </c>
      <c r="M223" t="s">
        <v>349</v>
      </c>
    </row>
    <row r="224" spans="1:13" ht="15" x14ac:dyDescent="0.25">
      <c r="A224" s="83">
        <v>20.4602</v>
      </c>
      <c r="B224" s="83">
        <v>50.315399999999997</v>
      </c>
      <c r="C224" s="83">
        <v>20.4602</v>
      </c>
      <c r="D224" s="83">
        <v>50.315399999999997</v>
      </c>
      <c r="J224" s="77" t="str">
        <f t="shared" si="3"/>
        <v>G1 X 20.4602 Y 50.3154 Z 20.4602 U 50.3154 F 200</v>
      </c>
      <c r="M224" t="s">
        <v>350</v>
      </c>
    </row>
    <row r="225" spans="1:13" ht="15" x14ac:dyDescent="0.25">
      <c r="A225" s="83">
        <v>21.042300000000001</v>
      </c>
      <c r="B225" s="83">
        <v>49.555700000000002</v>
      </c>
      <c r="C225" s="83">
        <v>21.042300000000001</v>
      </c>
      <c r="D225" s="83">
        <v>49.555700000000002</v>
      </c>
      <c r="J225" s="77" t="str">
        <f t="shared" si="3"/>
        <v>G1 X 21.0423 Y 49.5557 Z 21.0423 U 49.5557 F 200</v>
      </c>
      <c r="M225" t="s">
        <v>351</v>
      </c>
    </row>
    <row r="226" spans="1:13" ht="15" x14ac:dyDescent="0.25">
      <c r="A226" s="83">
        <v>21.634499999999999</v>
      </c>
      <c r="B226" s="83">
        <v>48.803800000000003</v>
      </c>
      <c r="C226" s="83">
        <v>21.634499999999999</v>
      </c>
      <c r="D226" s="83">
        <v>48.803800000000003</v>
      </c>
      <c r="J226" s="77" t="str">
        <f t="shared" si="3"/>
        <v>G1 X 21.6345 Y 48.8038 Z 21.6345 U 48.8038 F 200</v>
      </c>
      <c r="M226" t="s">
        <v>352</v>
      </c>
    </row>
    <row r="227" spans="1:13" ht="15" x14ac:dyDescent="0.25">
      <c r="A227" s="83">
        <v>22.236599999999999</v>
      </c>
      <c r="B227" s="83">
        <v>48.059899999999999</v>
      </c>
      <c r="C227" s="83">
        <v>22.236599999999999</v>
      </c>
      <c r="D227" s="83">
        <v>48.059899999999999</v>
      </c>
      <c r="J227" s="77" t="str">
        <f t="shared" si="3"/>
        <v>G1 X 22.2366 Y 48.0599 Z 22.2366 U 48.0599 F 200</v>
      </c>
      <c r="M227" t="s">
        <v>353</v>
      </c>
    </row>
    <row r="228" spans="1:13" ht="15" x14ac:dyDescent="0.25">
      <c r="A228" s="83">
        <v>22.848600000000001</v>
      </c>
      <c r="B228" s="83">
        <v>47.323999999999998</v>
      </c>
      <c r="C228" s="83">
        <v>22.848600000000001</v>
      </c>
      <c r="D228" s="83">
        <v>47.323999999999998</v>
      </c>
      <c r="J228" s="77" t="str">
        <f t="shared" si="3"/>
        <v>G1 X 22.8486 Y 47.324 Z 22.8486 U 47.324 F 200</v>
      </c>
      <c r="M228" t="s">
        <v>354</v>
      </c>
    </row>
    <row r="229" spans="1:13" ht="15" x14ac:dyDescent="0.25">
      <c r="A229" s="83">
        <v>23.470300000000002</v>
      </c>
      <c r="B229" s="83">
        <v>46.596400000000003</v>
      </c>
      <c r="C229" s="83">
        <v>23.470300000000002</v>
      </c>
      <c r="D229" s="83">
        <v>46.596400000000003</v>
      </c>
      <c r="J229" s="77" t="str">
        <f t="shared" si="3"/>
        <v>G1 X 23.4703 Y 46.5964 Z 23.4703 U 46.5964 F 200</v>
      </c>
      <c r="M229" t="s">
        <v>355</v>
      </c>
    </row>
    <row r="230" spans="1:13" ht="15" x14ac:dyDescent="0.25">
      <c r="A230" s="83">
        <v>24.101700000000001</v>
      </c>
      <c r="B230" s="83">
        <v>45.877099999999999</v>
      </c>
      <c r="C230" s="83">
        <v>24.101700000000001</v>
      </c>
      <c r="D230" s="83">
        <v>45.877099999999999</v>
      </c>
      <c r="J230" s="77" t="str">
        <f t="shared" si="3"/>
        <v>G1 X 24.1017 Y 45.8771 Z 24.1017 U 45.8771 F 200</v>
      </c>
      <c r="M230" t="s">
        <v>356</v>
      </c>
    </row>
    <row r="231" spans="1:13" ht="15" x14ac:dyDescent="0.25">
      <c r="A231" s="83">
        <v>24.742599999999999</v>
      </c>
      <c r="B231" s="83">
        <v>45.1663</v>
      </c>
      <c r="C231" s="83">
        <v>24.742599999999999</v>
      </c>
      <c r="D231" s="83">
        <v>45.1663</v>
      </c>
      <c r="J231" s="77" t="str">
        <f t="shared" si="3"/>
        <v>G1 X 24.7426 Y 45.1663 Z 24.7426 U 45.1663 F 200</v>
      </c>
      <c r="M231" t="s">
        <v>357</v>
      </c>
    </row>
    <row r="232" spans="1:13" ht="15" x14ac:dyDescent="0.25">
      <c r="A232" s="83">
        <v>25.393000000000001</v>
      </c>
      <c r="B232" s="83">
        <v>44.464100000000002</v>
      </c>
      <c r="C232" s="83">
        <v>25.393000000000001</v>
      </c>
      <c r="D232" s="83">
        <v>44.464100000000002</v>
      </c>
      <c r="J232" s="77" t="str">
        <f t="shared" si="3"/>
        <v>G1 X 25.393 Y 44.4641 Z 25.393 U 44.4641 F 200</v>
      </c>
      <c r="M232" t="s">
        <v>358</v>
      </c>
    </row>
    <row r="233" spans="1:13" ht="15" x14ac:dyDescent="0.25">
      <c r="A233" s="83">
        <v>26.052600000000002</v>
      </c>
      <c r="B233" s="83">
        <v>43.770699999999998</v>
      </c>
      <c r="C233" s="83">
        <v>26.052600000000002</v>
      </c>
      <c r="D233" s="83">
        <v>43.770699999999998</v>
      </c>
      <c r="J233" s="77" t="str">
        <f t="shared" si="3"/>
        <v>G1 X 26.0526 Y 43.7707 Z 26.0526 U 43.7707 F 200</v>
      </c>
      <c r="M233" t="s">
        <v>359</v>
      </c>
    </row>
    <row r="234" spans="1:13" ht="15" x14ac:dyDescent="0.25">
      <c r="A234" s="83">
        <v>26.721399999999999</v>
      </c>
      <c r="B234" s="83">
        <v>43.086100000000002</v>
      </c>
      <c r="C234" s="83">
        <v>26.721399999999999</v>
      </c>
      <c r="D234" s="83">
        <v>43.086100000000002</v>
      </c>
      <c r="J234" s="77" t="str">
        <f t="shared" si="3"/>
        <v>G1 X 26.7214 Y 43.0861 Z 26.7214 U 43.0861 F 200</v>
      </c>
      <c r="M234" t="s">
        <v>360</v>
      </c>
    </row>
    <row r="235" spans="1:13" ht="15" x14ac:dyDescent="0.25">
      <c r="A235" s="83">
        <v>27.3993</v>
      </c>
      <c r="B235" s="83">
        <v>42.410400000000003</v>
      </c>
      <c r="C235" s="83">
        <v>27.3993</v>
      </c>
      <c r="D235" s="83">
        <v>42.410400000000003</v>
      </c>
      <c r="J235" s="77" t="str">
        <f t="shared" si="3"/>
        <v>G1 X 27.3993 Y 42.4104 Z 27.3993 U 42.4104 F 200</v>
      </c>
      <c r="M235" t="s">
        <v>361</v>
      </c>
    </row>
    <row r="236" spans="1:13" ht="15" x14ac:dyDescent="0.25">
      <c r="A236" s="83">
        <v>28.086099999999998</v>
      </c>
      <c r="B236" s="83">
        <v>41.743899999999996</v>
      </c>
      <c r="C236" s="83">
        <v>28.086099999999998</v>
      </c>
      <c r="D236" s="83">
        <v>41.743899999999996</v>
      </c>
      <c r="J236" s="77" t="str">
        <f t="shared" si="3"/>
        <v>G1 X 28.0861 Y 41.7439 Z 28.0861 U 41.7439 F 200</v>
      </c>
      <c r="M236" t="s">
        <v>362</v>
      </c>
    </row>
    <row r="237" spans="1:13" ht="15" x14ac:dyDescent="0.25">
      <c r="A237" s="83">
        <v>28.781700000000001</v>
      </c>
      <c r="B237" s="83">
        <v>41.086599999999997</v>
      </c>
      <c r="C237" s="83">
        <v>28.781700000000001</v>
      </c>
      <c r="D237" s="83">
        <v>41.086599999999997</v>
      </c>
      <c r="J237" s="77" t="str">
        <f t="shared" si="3"/>
        <v>G1 X 28.7817 Y 41.0866 Z 28.7817 U 41.0866 F 200</v>
      </c>
      <c r="M237" t="s">
        <v>363</v>
      </c>
    </row>
    <row r="238" spans="1:13" ht="15" x14ac:dyDescent="0.25">
      <c r="A238" s="83">
        <v>29.4861</v>
      </c>
      <c r="B238" s="83">
        <v>40.438600000000001</v>
      </c>
      <c r="C238" s="83">
        <v>29.4861</v>
      </c>
      <c r="D238" s="83">
        <v>40.438600000000001</v>
      </c>
      <c r="J238" s="77" t="str">
        <f t="shared" si="3"/>
        <v>G1 X 29.4861 Y 40.4386 Z 29.4861 U 40.4386 F 200</v>
      </c>
      <c r="M238" t="s">
        <v>364</v>
      </c>
    </row>
    <row r="239" spans="1:13" ht="15" x14ac:dyDescent="0.25">
      <c r="A239" s="83">
        <v>30.199000000000002</v>
      </c>
      <c r="B239" s="83">
        <v>39.799999999999997</v>
      </c>
      <c r="C239" s="83">
        <v>30.199000000000002</v>
      </c>
      <c r="D239" s="83">
        <v>39.799999999999997</v>
      </c>
      <c r="J239" s="77" t="str">
        <f t="shared" si="3"/>
        <v>G1 X 30.199 Y 39.8 Z 30.199 U 39.8 F 200</v>
      </c>
      <c r="M239" t="s">
        <v>365</v>
      </c>
    </row>
    <row r="240" spans="1:13" ht="15" x14ac:dyDescent="0.25">
      <c r="A240" s="83">
        <v>30.920400000000001</v>
      </c>
      <c r="B240" s="83">
        <v>39.170999999999999</v>
      </c>
      <c r="C240" s="83">
        <v>30.920400000000001</v>
      </c>
      <c r="D240" s="83">
        <v>39.170999999999999</v>
      </c>
      <c r="J240" s="77" t="str">
        <f t="shared" si="3"/>
        <v>G1 X 30.9204 Y 39.171 Z 30.9204 U 39.171 F 200</v>
      </c>
      <c r="M240" t="s">
        <v>366</v>
      </c>
    </row>
    <row r="241" spans="1:13" ht="15" x14ac:dyDescent="0.25">
      <c r="A241" s="83">
        <v>31.65</v>
      </c>
      <c r="B241" s="83">
        <v>38.551699999999997</v>
      </c>
      <c r="C241" s="83">
        <v>31.65</v>
      </c>
      <c r="D241" s="83">
        <v>38.551699999999997</v>
      </c>
      <c r="J241" s="77" t="str">
        <f t="shared" si="3"/>
        <v>G1 X 31.65 Y 38.5517 Z 31.65 U 38.5517 F 200</v>
      </c>
      <c r="M241" t="s">
        <v>367</v>
      </c>
    </row>
    <row r="242" spans="1:13" ht="15" x14ac:dyDescent="0.25">
      <c r="A242" s="83">
        <v>32.387900000000002</v>
      </c>
      <c r="B242" s="83">
        <v>37.942100000000003</v>
      </c>
      <c r="C242" s="83">
        <v>32.387900000000002</v>
      </c>
      <c r="D242" s="83">
        <v>37.942100000000003</v>
      </c>
      <c r="J242" s="77" t="str">
        <f t="shared" si="3"/>
        <v>G1 X 32.3879 Y 37.9421 Z 32.3879 U 37.9421 F 200</v>
      </c>
      <c r="M242" t="s">
        <v>368</v>
      </c>
    </row>
    <row r="243" spans="1:13" ht="15" x14ac:dyDescent="0.25">
      <c r="A243" s="83">
        <v>33.133800000000001</v>
      </c>
      <c r="B243" s="83">
        <v>37.342500000000001</v>
      </c>
      <c r="C243" s="83">
        <v>33.133800000000001</v>
      </c>
      <c r="D243" s="83">
        <v>37.342500000000001</v>
      </c>
      <c r="J243" s="77" t="str">
        <f t="shared" si="3"/>
        <v>G1 X 33.1338 Y 37.3425 Z 33.1338 U 37.3425 F 200</v>
      </c>
      <c r="M243" t="s">
        <v>369</v>
      </c>
    </row>
    <row r="244" spans="1:13" ht="15" x14ac:dyDescent="0.25">
      <c r="A244" s="83">
        <v>33.887700000000002</v>
      </c>
      <c r="B244" s="83">
        <v>36.752800000000001</v>
      </c>
      <c r="C244" s="83">
        <v>33.887700000000002</v>
      </c>
      <c r="D244" s="83">
        <v>36.752800000000001</v>
      </c>
      <c r="J244" s="77" t="str">
        <f t="shared" si="3"/>
        <v>G1 X 33.8877 Y 36.7528 Z 33.8877 U 36.7528 F 200</v>
      </c>
      <c r="M244" t="s">
        <v>370</v>
      </c>
    </row>
    <row r="245" spans="1:13" ht="15" x14ac:dyDescent="0.25">
      <c r="A245" s="83">
        <v>34.649299999999997</v>
      </c>
      <c r="B245" s="83">
        <v>36.173200000000001</v>
      </c>
      <c r="C245" s="83">
        <v>34.649299999999997</v>
      </c>
      <c r="D245" s="83">
        <v>36.173200000000001</v>
      </c>
      <c r="J245" s="77" t="str">
        <f t="shared" si="3"/>
        <v>G1 X 34.6493 Y 36.1732 Z 34.6493 U 36.1732 F 200</v>
      </c>
      <c r="M245" t="s">
        <v>371</v>
      </c>
    </row>
    <row r="246" spans="1:13" ht="15" x14ac:dyDescent="0.25">
      <c r="A246" s="83">
        <v>35.418599999999998</v>
      </c>
      <c r="B246" s="83">
        <v>35.603900000000003</v>
      </c>
      <c r="C246" s="83">
        <v>35.418599999999998</v>
      </c>
      <c r="D246" s="83">
        <v>35.603900000000003</v>
      </c>
      <c r="J246" s="77" t="str">
        <f t="shared" si="3"/>
        <v>G1 X 35.4186 Y 35.6039 Z 35.4186 U 35.6039 F 200</v>
      </c>
      <c r="M246" t="s">
        <v>372</v>
      </c>
    </row>
    <row r="247" spans="1:13" ht="15" x14ac:dyDescent="0.25">
      <c r="A247" s="83">
        <v>36.195399999999999</v>
      </c>
      <c r="B247" s="83">
        <v>35.044800000000002</v>
      </c>
      <c r="C247" s="83">
        <v>36.195399999999999</v>
      </c>
      <c r="D247" s="83">
        <v>35.044800000000002</v>
      </c>
      <c r="J247" s="77" t="str">
        <f t="shared" si="3"/>
        <v>G1 X 36.1954 Y 35.0448 Z 36.1954 U 35.0448 F 200</v>
      </c>
      <c r="M247" t="s">
        <v>373</v>
      </c>
    </row>
    <row r="248" spans="1:13" ht="15" x14ac:dyDescent="0.25">
      <c r="A248" s="83">
        <v>36.7836</v>
      </c>
      <c r="B248" s="83">
        <v>34.633299999999998</v>
      </c>
      <c r="C248" s="83">
        <v>36.7836</v>
      </c>
      <c r="D248" s="83">
        <v>34.633299999999998</v>
      </c>
      <c r="J248" s="77" t="str">
        <f t="shared" si="3"/>
        <v>G1 X 36.7836 Y 34.6333 Z 36.7836 U 34.6333 F 200</v>
      </c>
      <c r="M248" t="s">
        <v>374</v>
      </c>
    </row>
    <row r="249" spans="1:13" ht="15" x14ac:dyDescent="0.25">
      <c r="A249" s="83">
        <v>37.178100000000001</v>
      </c>
      <c r="B249" s="83">
        <v>34.362499999999997</v>
      </c>
      <c r="C249" s="83">
        <v>37.178100000000001</v>
      </c>
      <c r="D249" s="83">
        <v>34.362499999999997</v>
      </c>
      <c r="J249" s="77" t="str">
        <f t="shared" si="3"/>
        <v>G1 X 37.1781 Y 34.3625 Z 37.1781 U 34.3625 F 200</v>
      </c>
      <c r="M249" t="s">
        <v>375</v>
      </c>
    </row>
    <row r="250" spans="1:13" ht="15" x14ac:dyDescent="0.25">
      <c r="A250" s="83">
        <v>37.375900000000001</v>
      </c>
      <c r="B250" s="83">
        <v>34.227899999999998</v>
      </c>
      <c r="C250" s="83">
        <v>37.375900000000001</v>
      </c>
      <c r="D250" s="83">
        <v>34.227899999999998</v>
      </c>
      <c r="J250" s="77" t="str">
        <f t="shared" si="3"/>
        <v>G1 X 37.3759 Y 34.2279 Z 37.3759 U 34.2279 F 200</v>
      </c>
      <c r="M250" t="s">
        <v>376</v>
      </c>
    </row>
    <row r="251" spans="1:13" x14ac:dyDescent="0.2">
      <c r="J251" s="77" t="str">
        <f t="shared" si="3"/>
        <v/>
      </c>
      <c r="M251" t="s">
        <v>377</v>
      </c>
    </row>
    <row r="252" spans="1:13" x14ac:dyDescent="0.2">
      <c r="J252" s="77" t="str">
        <f t="shared" si="3"/>
        <v/>
      </c>
      <c r="M252" t="s">
        <v>378</v>
      </c>
    </row>
    <row r="253" spans="1:13" x14ac:dyDescent="0.2">
      <c r="J253" s="77" t="str">
        <f t="shared" si="3"/>
        <v/>
      </c>
      <c r="M253" t="s">
        <v>379</v>
      </c>
    </row>
    <row r="254" spans="1:13" x14ac:dyDescent="0.2">
      <c r="J254" s="77" t="str">
        <f t="shared" si="3"/>
        <v/>
      </c>
      <c r="M254" t="s">
        <v>380</v>
      </c>
    </row>
    <row r="255" spans="1:13" x14ac:dyDescent="0.2">
      <c r="J255" s="77" t="str">
        <f t="shared" si="3"/>
        <v/>
      </c>
      <c r="M255" t="s">
        <v>381</v>
      </c>
    </row>
    <row r="256" spans="1:13" x14ac:dyDescent="0.2">
      <c r="J256" s="77" t="str">
        <f t="shared" si="3"/>
        <v/>
      </c>
      <c r="M256" t="s">
        <v>382</v>
      </c>
    </row>
    <row r="257" spans="10:13" x14ac:dyDescent="0.2">
      <c r="J257" s="77" t="str">
        <f t="shared" si="3"/>
        <v/>
      </c>
      <c r="M257" t="s">
        <v>80</v>
      </c>
    </row>
    <row r="258" spans="10:13" x14ac:dyDescent="0.2">
      <c r="J258" s="77" t="str">
        <f t="shared" ref="J258:J321" si="4">IF(A258="","","G1 "&amp;G$3&amp;" "&amp;A258&amp;" "&amp;G$4&amp;" "&amp;B258&amp;" "&amp;G$5&amp;" "&amp;C258&amp;" "&amp;G$6&amp;" "&amp;D258&amp;" F "&amp;G$2&amp;"")</f>
        <v/>
      </c>
      <c r="M258" t="s">
        <v>81</v>
      </c>
    </row>
    <row r="259" spans="10:13" x14ac:dyDescent="0.2">
      <c r="J259" s="77" t="str">
        <f t="shared" si="4"/>
        <v/>
      </c>
    </row>
    <row r="260" spans="10:13" x14ac:dyDescent="0.2">
      <c r="J260" s="77" t="str">
        <f t="shared" si="4"/>
        <v/>
      </c>
    </row>
    <row r="261" spans="10:13" x14ac:dyDescent="0.2">
      <c r="J261" s="77" t="str">
        <f t="shared" si="4"/>
        <v/>
      </c>
    </row>
    <row r="262" spans="10:13" x14ac:dyDescent="0.2">
      <c r="J262" s="77" t="str">
        <f t="shared" si="4"/>
        <v/>
      </c>
    </row>
    <row r="263" spans="10:13" x14ac:dyDescent="0.2">
      <c r="J263" s="77" t="str">
        <f t="shared" si="4"/>
        <v/>
      </c>
    </row>
    <row r="264" spans="10:13" x14ac:dyDescent="0.2">
      <c r="J264" s="77" t="str">
        <f t="shared" si="4"/>
        <v/>
      </c>
    </row>
    <row r="265" spans="10:13" x14ac:dyDescent="0.2">
      <c r="J265" s="77" t="str">
        <f t="shared" si="4"/>
        <v/>
      </c>
    </row>
    <row r="266" spans="10:13" x14ac:dyDescent="0.2">
      <c r="J266" s="77" t="str">
        <f t="shared" si="4"/>
        <v/>
      </c>
    </row>
    <row r="267" spans="10:13" x14ac:dyDescent="0.2">
      <c r="J267" s="77" t="str">
        <f t="shared" si="4"/>
        <v/>
      </c>
    </row>
    <row r="268" spans="10:13" x14ac:dyDescent="0.2">
      <c r="J268" s="77" t="str">
        <f t="shared" si="4"/>
        <v/>
      </c>
    </row>
    <row r="269" spans="10:13" x14ac:dyDescent="0.2">
      <c r="J269" s="77" t="str">
        <f t="shared" si="4"/>
        <v/>
      </c>
    </row>
    <row r="270" spans="10:13" x14ac:dyDescent="0.2">
      <c r="J270" s="77" t="str">
        <f t="shared" si="4"/>
        <v/>
      </c>
    </row>
    <row r="271" spans="10:13" x14ac:dyDescent="0.2">
      <c r="J271" s="77" t="str">
        <f t="shared" si="4"/>
        <v/>
      </c>
    </row>
    <row r="272" spans="10:13" x14ac:dyDescent="0.2">
      <c r="J272" s="77" t="str">
        <f t="shared" si="4"/>
        <v/>
      </c>
    </row>
    <row r="273" spans="10:10" x14ac:dyDescent="0.2">
      <c r="J273" s="77" t="str">
        <f t="shared" si="4"/>
        <v/>
      </c>
    </row>
    <row r="274" spans="10:10" x14ac:dyDescent="0.2">
      <c r="J274" s="77" t="str">
        <f t="shared" si="4"/>
        <v/>
      </c>
    </row>
    <row r="275" spans="10:10" x14ac:dyDescent="0.2">
      <c r="J275" s="77" t="str">
        <f t="shared" si="4"/>
        <v/>
      </c>
    </row>
    <row r="276" spans="10:10" x14ac:dyDescent="0.2">
      <c r="J276" s="77" t="str">
        <f t="shared" si="4"/>
        <v/>
      </c>
    </row>
    <row r="277" spans="10:10" x14ac:dyDescent="0.2">
      <c r="J277" s="77" t="str">
        <f t="shared" si="4"/>
        <v/>
      </c>
    </row>
    <row r="278" spans="10:10" x14ac:dyDescent="0.2">
      <c r="J278" s="77" t="str">
        <f t="shared" si="4"/>
        <v/>
      </c>
    </row>
    <row r="279" spans="10:10" x14ac:dyDescent="0.2">
      <c r="J279" s="77" t="str">
        <f t="shared" si="4"/>
        <v/>
      </c>
    </row>
    <row r="280" spans="10:10" x14ac:dyDescent="0.2">
      <c r="J280" s="77" t="str">
        <f t="shared" si="4"/>
        <v/>
      </c>
    </row>
    <row r="281" spans="10:10" x14ac:dyDescent="0.2">
      <c r="J281" s="77" t="str">
        <f t="shared" si="4"/>
        <v/>
      </c>
    </row>
    <row r="282" spans="10:10" x14ac:dyDescent="0.2">
      <c r="J282" s="77" t="str">
        <f t="shared" si="4"/>
        <v/>
      </c>
    </row>
    <row r="283" spans="10:10" x14ac:dyDescent="0.2">
      <c r="J283" s="77" t="str">
        <f t="shared" si="4"/>
        <v/>
      </c>
    </row>
    <row r="284" spans="10:10" x14ac:dyDescent="0.2">
      <c r="J284" s="77" t="str">
        <f t="shared" si="4"/>
        <v/>
      </c>
    </row>
    <row r="285" spans="10:10" x14ac:dyDescent="0.2">
      <c r="J285" s="77" t="str">
        <f t="shared" si="4"/>
        <v/>
      </c>
    </row>
    <row r="286" spans="10:10" x14ac:dyDescent="0.2">
      <c r="J286" s="77" t="str">
        <f t="shared" si="4"/>
        <v/>
      </c>
    </row>
    <row r="287" spans="10:10" x14ac:dyDescent="0.2">
      <c r="J287" s="77" t="str">
        <f t="shared" si="4"/>
        <v/>
      </c>
    </row>
    <row r="288" spans="10:10" x14ac:dyDescent="0.2">
      <c r="J288" s="77" t="str">
        <f t="shared" si="4"/>
        <v/>
      </c>
    </row>
    <row r="289" spans="10:10" x14ac:dyDescent="0.2">
      <c r="J289" s="77" t="str">
        <f t="shared" si="4"/>
        <v/>
      </c>
    </row>
    <row r="290" spans="10:10" x14ac:dyDescent="0.2">
      <c r="J290" s="77" t="str">
        <f t="shared" si="4"/>
        <v/>
      </c>
    </row>
    <row r="291" spans="10:10" x14ac:dyDescent="0.2">
      <c r="J291" s="77" t="str">
        <f t="shared" si="4"/>
        <v/>
      </c>
    </row>
    <row r="292" spans="10:10" x14ac:dyDescent="0.2">
      <c r="J292" s="77" t="str">
        <f t="shared" si="4"/>
        <v/>
      </c>
    </row>
    <row r="293" spans="10:10" x14ac:dyDescent="0.2">
      <c r="J293" s="77" t="str">
        <f t="shared" si="4"/>
        <v/>
      </c>
    </row>
    <row r="294" spans="10:10" x14ac:dyDescent="0.2">
      <c r="J294" s="77" t="str">
        <f t="shared" si="4"/>
        <v/>
      </c>
    </row>
    <row r="295" spans="10:10" x14ac:dyDescent="0.2">
      <c r="J295" s="77" t="str">
        <f t="shared" si="4"/>
        <v/>
      </c>
    </row>
    <row r="296" spans="10:10" x14ac:dyDescent="0.2">
      <c r="J296" s="77" t="str">
        <f t="shared" si="4"/>
        <v/>
      </c>
    </row>
    <row r="297" spans="10:10" x14ac:dyDescent="0.2">
      <c r="J297" s="77" t="str">
        <f t="shared" si="4"/>
        <v/>
      </c>
    </row>
    <row r="298" spans="10:10" x14ac:dyDescent="0.2">
      <c r="J298" s="77" t="str">
        <f t="shared" si="4"/>
        <v/>
      </c>
    </row>
    <row r="299" spans="10:10" x14ac:dyDescent="0.2">
      <c r="J299" s="77" t="str">
        <f t="shared" si="4"/>
        <v/>
      </c>
    </row>
    <row r="300" spans="10:10" x14ac:dyDescent="0.2">
      <c r="J300" s="77" t="str">
        <f t="shared" si="4"/>
        <v/>
      </c>
    </row>
    <row r="301" spans="10:10" x14ac:dyDescent="0.2">
      <c r="J301" s="77" t="str">
        <f t="shared" si="4"/>
        <v/>
      </c>
    </row>
    <row r="302" spans="10:10" x14ac:dyDescent="0.2">
      <c r="J302" s="77" t="str">
        <f t="shared" si="4"/>
        <v/>
      </c>
    </row>
    <row r="303" spans="10:10" x14ac:dyDescent="0.2">
      <c r="J303" s="77" t="str">
        <f t="shared" si="4"/>
        <v/>
      </c>
    </row>
    <row r="304" spans="10:10" x14ac:dyDescent="0.2">
      <c r="J304" s="77" t="str">
        <f t="shared" si="4"/>
        <v/>
      </c>
    </row>
    <row r="305" spans="10:10" x14ac:dyDescent="0.2">
      <c r="J305" s="77" t="str">
        <f t="shared" si="4"/>
        <v/>
      </c>
    </row>
    <row r="306" spans="10:10" x14ac:dyDescent="0.2">
      <c r="J306" s="77" t="str">
        <f t="shared" si="4"/>
        <v/>
      </c>
    </row>
    <row r="307" spans="10:10" x14ac:dyDescent="0.2">
      <c r="J307" s="77" t="str">
        <f t="shared" si="4"/>
        <v/>
      </c>
    </row>
    <row r="308" spans="10:10" x14ac:dyDescent="0.2">
      <c r="J308" s="77" t="str">
        <f t="shared" si="4"/>
        <v/>
      </c>
    </row>
    <row r="309" spans="10:10" x14ac:dyDescent="0.2">
      <c r="J309" s="77" t="str">
        <f t="shared" si="4"/>
        <v/>
      </c>
    </row>
    <row r="310" spans="10:10" x14ac:dyDescent="0.2">
      <c r="J310" s="77" t="str">
        <f t="shared" si="4"/>
        <v/>
      </c>
    </row>
    <row r="311" spans="10:10" x14ac:dyDescent="0.2">
      <c r="J311" s="77" t="str">
        <f t="shared" si="4"/>
        <v/>
      </c>
    </row>
    <row r="312" spans="10:10" x14ac:dyDescent="0.2">
      <c r="J312" s="77" t="str">
        <f t="shared" si="4"/>
        <v/>
      </c>
    </row>
    <row r="313" spans="10:10" x14ac:dyDescent="0.2">
      <c r="J313" s="77" t="str">
        <f t="shared" si="4"/>
        <v/>
      </c>
    </row>
    <row r="314" spans="10:10" x14ac:dyDescent="0.2">
      <c r="J314" s="77" t="str">
        <f t="shared" si="4"/>
        <v/>
      </c>
    </row>
    <row r="315" spans="10:10" x14ac:dyDescent="0.2">
      <c r="J315" s="77" t="str">
        <f t="shared" si="4"/>
        <v/>
      </c>
    </row>
    <row r="316" spans="10:10" x14ac:dyDescent="0.2">
      <c r="J316" s="77" t="str">
        <f t="shared" si="4"/>
        <v/>
      </c>
    </row>
    <row r="317" spans="10:10" x14ac:dyDescent="0.2">
      <c r="J317" s="77" t="str">
        <f t="shared" si="4"/>
        <v/>
      </c>
    </row>
    <row r="318" spans="10:10" x14ac:dyDescent="0.2">
      <c r="J318" s="77" t="str">
        <f t="shared" si="4"/>
        <v/>
      </c>
    </row>
    <row r="319" spans="10:10" x14ac:dyDescent="0.2">
      <c r="J319" s="77" t="str">
        <f t="shared" si="4"/>
        <v/>
      </c>
    </row>
    <row r="320" spans="10:10" x14ac:dyDescent="0.2">
      <c r="J320" s="77" t="str">
        <f t="shared" si="4"/>
        <v/>
      </c>
    </row>
    <row r="321" spans="10:10" x14ac:dyDescent="0.2">
      <c r="J321" s="77" t="str">
        <f t="shared" si="4"/>
        <v/>
      </c>
    </row>
    <row r="322" spans="10:10" x14ac:dyDescent="0.2">
      <c r="J322" s="77" t="str">
        <f t="shared" ref="J322:J385" si="5">IF(A322="","","G1 "&amp;G$3&amp;" "&amp;A322&amp;" "&amp;G$4&amp;" "&amp;B322&amp;" "&amp;G$5&amp;" "&amp;C322&amp;" "&amp;G$6&amp;" "&amp;D322&amp;" F "&amp;G$2&amp;"")</f>
        <v/>
      </c>
    </row>
    <row r="323" spans="10:10" x14ac:dyDescent="0.2">
      <c r="J323" s="77" t="str">
        <f t="shared" si="5"/>
        <v/>
      </c>
    </row>
    <row r="324" spans="10:10" x14ac:dyDescent="0.2">
      <c r="J324" s="77" t="str">
        <f t="shared" si="5"/>
        <v/>
      </c>
    </row>
    <row r="325" spans="10:10" x14ac:dyDescent="0.2">
      <c r="J325" s="77" t="str">
        <f t="shared" si="5"/>
        <v/>
      </c>
    </row>
    <row r="326" spans="10:10" x14ac:dyDescent="0.2">
      <c r="J326" s="77" t="str">
        <f t="shared" si="5"/>
        <v/>
      </c>
    </row>
    <row r="327" spans="10:10" x14ac:dyDescent="0.2">
      <c r="J327" s="77" t="str">
        <f t="shared" si="5"/>
        <v/>
      </c>
    </row>
    <row r="328" spans="10:10" x14ac:dyDescent="0.2">
      <c r="J328" s="77" t="str">
        <f t="shared" si="5"/>
        <v/>
      </c>
    </row>
    <row r="329" spans="10:10" x14ac:dyDescent="0.2">
      <c r="J329" s="77" t="str">
        <f t="shared" si="5"/>
        <v/>
      </c>
    </row>
    <row r="330" spans="10:10" x14ac:dyDescent="0.2">
      <c r="J330" s="77" t="str">
        <f t="shared" si="5"/>
        <v/>
      </c>
    </row>
    <row r="331" spans="10:10" x14ac:dyDescent="0.2">
      <c r="J331" s="77" t="str">
        <f t="shared" si="5"/>
        <v/>
      </c>
    </row>
    <row r="332" spans="10:10" x14ac:dyDescent="0.2">
      <c r="J332" s="77" t="str">
        <f t="shared" si="5"/>
        <v/>
      </c>
    </row>
    <row r="333" spans="10:10" x14ac:dyDescent="0.2">
      <c r="J333" s="77" t="str">
        <f t="shared" si="5"/>
        <v/>
      </c>
    </row>
    <row r="334" spans="10:10" x14ac:dyDescent="0.2">
      <c r="J334" s="77" t="str">
        <f t="shared" si="5"/>
        <v/>
      </c>
    </row>
    <row r="335" spans="10:10" x14ac:dyDescent="0.2">
      <c r="J335" s="77" t="str">
        <f t="shared" si="5"/>
        <v/>
      </c>
    </row>
    <row r="336" spans="10:10" x14ac:dyDescent="0.2">
      <c r="J336" s="77" t="str">
        <f t="shared" si="5"/>
        <v/>
      </c>
    </row>
    <row r="337" spans="10:10" x14ac:dyDescent="0.2">
      <c r="J337" s="77" t="str">
        <f t="shared" si="5"/>
        <v/>
      </c>
    </row>
    <row r="338" spans="10:10" x14ac:dyDescent="0.2">
      <c r="J338" s="77" t="str">
        <f t="shared" si="5"/>
        <v/>
      </c>
    </row>
    <row r="339" spans="10:10" x14ac:dyDescent="0.2">
      <c r="J339" s="77" t="str">
        <f t="shared" si="5"/>
        <v/>
      </c>
    </row>
    <row r="340" spans="10:10" x14ac:dyDescent="0.2">
      <c r="J340" s="77" t="str">
        <f t="shared" si="5"/>
        <v/>
      </c>
    </row>
    <row r="341" spans="10:10" x14ac:dyDescent="0.2">
      <c r="J341" s="77" t="str">
        <f t="shared" si="5"/>
        <v/>
      </c>
    </row>
    <row r="342" spans="10:10" x14ac:dyDescent="0.2">
      <c r="J342" s="77" t="str">
        <f t="shared" si="5"/>
        <v/>
      </c>
    </row>
    <row r="343" spans="10:10" x14ac:dyDescent="0.2">
      <c r="J343" s="77" t="str">
        <f t="shared" si="5"/>
        <v/>
      </c>
    </row>
    <row r="344" spans="10:10" x14ac:dyDescent="0.2">
      <c r="J344" s="77" t="str">
        <f t="shared" si="5"/>
        <v/>
      </c>
    </row>
    <row r="345" spans="10:10" x14ac:dyDescent="0.2">
      <c r="J345" s="77" t="str">
        <f t="shared" si="5"/>
        <v/>
      </c>
    </row>
    <row r="346" spans="10:10" x14ac:dyDescent="0.2">
      <c r="J346" s="77" t="str">
        <f t="shared" si="5"/>
        <v/>
      </c>
    </row>
    <row r="347" spans="10:10" x14ac:dyDescent="0.2">
      <c r="J347" s="77" t="str">
        <f t="shared" si="5"/>
        <v/>
      </c>
    </row>
    <row r="348" spans="10:10" x14ac:dyDescent="0.2">
      <c r="J348" s="77" t="str">
        <f t="shared" si="5"/>
        <v/>
      </c>
    </row>
    <row r="349" spans="10:10" x14ac:dyDescent="0.2">
      <c r="J349" s="77" t="str">
        <f t="shared" si="5"/>
        <v/>
      </c>
    </row>
    <row r="350" spans="10:10" x14ac:dyDescent="0.2">
      <c r="J350" s="77" t="str">
        <f t="shared" si="5"/>
        <v/>
      </c>
    </row>
    <row r="351" spans="10:10" x14ac:dyDescent="0.2">
      <c r="J351" s="77" t="str">
        <f t="shared" si="5"/>
        <v/>
      </c>
    </row>
    <row r="352" spans="10:10" x14ac:dyDescent="0.2">
      <c r="J352" s="77" t="str">
        <f t="shared" si="5"/>
        <v/>
      </c>
    </row>
    <row r="353" spans="10:10" x14ac:dyDescent="0.2">
      <c r="J353" s="77" t="str">
        <f t="shared" si="5"/>
        <v/>
      </c>
    </row>
    <row r="354" spans="10:10" x14ac:dyDescent="0.2">
      <c r="J354" s="77" t="str">
        <f t="shared" si="5"/>
        <v/>
      </c>
    </row>
    <row r="355" spans="10:10" x14ac:dyDescent="0.2">
      <c r="J355" s="77" t="str">
        <f t="shared" si="5"/>
        <v/>
      </c>
    </row>
    <row r="356" spans="10:10" x14ac:dyDescent="0.2">
      <c r="J356" s="77" t="str">
        <f t="shared" si="5"/>
        <v/>
      </c>
    </row>
    <row r="357" spans="10:10" x14ac:dyDescent="0.2">
      <c r="J357" s="77" t="str">
        <f t="shared" si="5"/>
        <v/>
      </c>
    </row>
    <row r="358" spans="10:10" x14ac:dyDescent="0.2">
      <c r="J358" s="77" t="str">
        <f t="shared" si="5"/>
        <v/>
      </c>
    </row>
    <row r="359" spans="10:10" x14ac:dyDescent="0.2">
      <c r="J359" s="77" t="str">
        <f t="shared" si="5"/>
        <v/>
      </c>
    </row>
    <row r="360" spans="10:10" x14ac:dyDescent="0.2">
      <c r="J360" s="77" t="str">
        <f t="shared" si="5"/>
        <v/>
      </c>
    </row>
    <row r="361" spans="10:10" x14ac:dyDescent="0.2">
      <c r="J361" s="77" t="str">
        <f t="shared" si="5"/>
        <v/>
      </c>
    </row>
    <row r="362" spans="10:10" x14ac:dyDescent="0.2">
      <c r="J362" s="77" t="str">
        <f t="shared" si="5"/>
        <v/>
      </c>
    </row>
    <row r="363" spans="10:10" x14ac:dyDescent="0.2">
      <c r="J363" s="77" t="str">
        <f t="shared" si="5"/>
        <v/>
      </c>
    </row>
    <row r="364" spans="10:10" x14ac:dyDescent="0.2">
      <c r="J364" s="77" t="str">
        <f t="shared" si="5"/>
        <v/>
      </c>
    </row>
    <row r="365" spans="10:10" x14ac:dyDescent="0.2">
      <c r="J365" s="77" t="str">
        <f t="shared" si="5"/>
        <v/>
      </c>
    </row>
    <row r="366" spans="10:10" x14ac:dyDescent="0.2">
      <c r="J366" s="77" t="str">
        <f t="shared" si="5"/>
        <v/>
      </c>
    </row>
    <row r="367" spans="10:10" x14ac:dyDescent="0.2">
      <c r="J367" s="77" t="str">
        <f t="shared" si="5"/>
        <v/>
      </c>
    </row>
    <row r="368" spans="10:10" x14ac:dyDescent="0.2">
      <c r="J368" s="77" t="str">
        <f t="shared" si="5"/>
        <v/>
      </c>
    </row>
    <row r="369" spans="10:10" x14ac:dyDescent="0.2">
      <c r="J369" s="77" t="str">
        <f t="shared" si="5"/>
        <v/>
      </c>
    </row>
    <row r="370" spans="10:10" x14ac:dyDescent="0.2">
      <c r="J370" s="77" t="str">
        <f t="shared" si="5"/>
        <v/>
      </c>
    </row>
    <row r="371" spans="10:10" x14ac:dyDescent="0.2">
      <c r="J371" s="77" t="str">
        <f t="shared" si="5"/>
        <v/>
      </c>
    </row>
    <row r="372" spans="10:10" x14ac:dyDescent="0.2">
      <c r="J372" s="77" t="str">
        <f t="shared" si="5"/>
        <v/>
      </c>
    </row>
    <row r="373" spans="10:10" x14ac:dyDescent="0.2">
      <c r="J373" s="77" t="str">
        <f t="shared" si="5"/>
        <v/>
      </c>
    </row>
    <row r="374" spans="10:10" x14ac:dyDescent="0.2">
      <c r="J374" s="77" t="str">
        <f t="shared" si="5"/>
        <v/>
      </c>
    </row>
    <row r="375" spans="10:10" x14ac:dyDescent="0.2">
      <c r="J375" s="77" t="str">
        <f t="shared" si="5"/>
        <v/>
      </c>
    </row>
    <row r="376" spans="10:10" x14ac:dyDescent="0.2">
      <c r="J376" s="77" t="str">
        <f t="shared" si="5"/>
        <v/>
      </c>
    </row>
    <row r="377" spans="10:10" x14ac:dyDescent="0.2">
      <c r="J377" s="77" t="str">
        <f t="shared" si="5"/>
        <v/>
      </c>
    </row>
    <row r="378" spans="10:10" x14ac:dyDescent="0.2">
      <c r="J378" s="77" t="str">
        <f t="shared" si="5"/>
        <v/>
      </c>
    </row>
    <row r="379" spans="10:10" x14ac:dyDescent="0.2">
      <c r="J379" s="77" t="str">
        <f t="shared" si="5"/>
        <v/>
      </c>
    </row>
    <row r="380" spans="10:10" x14ac:dyDescent="0.2">
      <c r="J380" s="77" t="str">
        <f t="shared" si="5"/>
        <v/>
      </c>
    </row>
    <row r="381" spans="10:10" x14ac:dyDescent="0.2">
      <c r="J381" s="77" t="str">
        <f t="shared" si="5"/>
        <v/>
      </c>
    </row>
    <row r="382" spans="10:10" x14ac:dyDescent="0.2">
      <c r="J382" s="77" t="str">
        <f t="shared" si="5"/>
        <v/>
      </c>
    </row>
    <row r="383" spans="10:10" x14ac:dyDescent="0.2">
      <c r="J383" s="77" t="str">
        <f t="shared" si="5"/>
        <v/>
      </c>
    </row>
    <row r="384" spans="10:10" x14ac:dyDescent="0.2">
      <c r="J384" s="77" t="str">
        <f t="shared" si="5"/>
        <v/>
      </c>
    </row>
    <row r="385" spans="10:10" x14ac:dyDescent="0.2">
      <c r="J385" s="77" t="str">
        <f t="shared" si="5"/>
        <v/>
      </c>
    </row>
    <row r="386" spans="10:10" x14ac:dyDescent="0.2">
      <c r="J386" s="77" t="str">
        <f t="shared" ref="J386:J449" si="6">IF(A386="","","G1 "&amp;G$3&amp;" "&amp;A386&amp;" "&amp;G$4&amp;" "&amp;B386&amp;" "&amp;G$5&amp;" "&amp;C386&amp;" "&amp;G$6&amp;" "&amp;D386&amp;" F "&amp;G$2&amp;"")</f>
        <v/>
      </c>
    </row>
    <row r="387" spans="10:10" x14ac:dyDescent="0.2">
      <c r="J387" s="77" t="str">
        <f t="shared" si="6"/>
        <v/>
      </c>
    </row>
    <row r="388" spans="10:10" x14ac:dyDescent="0.2">
      <c r="J388" s="77" t="str">
        <f t="shared" si="6"/>
        <v/>
      </c>
    </row>
    <row r="389" spans="10:10" x14ac:dyDescent="0.2">
      <c r="J389" s="77" t="str">
        <f t="shared" si="6"/>
        <v/>
      </c>
    </row>
    <row r="390" spans="10:10" x14ac:dyDescent="0.2">
      <c r="J390" s="77" t="str">
        <f t="shared" si="6"/>
        <v/>
      </c>
    </row>
    <row r="391" spans="10:10" x14ac:dyDescent="0.2">
      <c r="J391" s="77" t="str">
        <f t="shared" si="6"/>
        <v/>
      </c>
    </row>
    <row r="392" spans="10:10" x14ac:dyDescent="0.2">
      <c r="J392" s="77" t="str">
        <f t="shared" si="6"/>
        <v/>
      </c>
    </row>
    <row r="393" spans="10:10" x14ac:dyDescent="0.2">
      <c r="J393" s="77" t="str">
        <f t="shared" si="6"/>
        <v/>
      </c>
    </row>
    <row r="394" spans="10:10" x14ac:dyDescent="0.2">
      <c r="J394" s="77" t="str">
        <f t="shared" si="6"/>
        <v/>
      </c>
    </row>
    <row r="395" spans="10:10" x14ac:dyDescent="0.2">
      <c r="J395" s="77" t="str">
        <f t="shared" si="6"/>
        <v/>
      </c>
    </row>
    <row r="396" spans="10:10" x14ac:dyDescent="0.2">
      <c r="J396" s="77" t="str">
        <f t="shared" si="6"/>
        <v/>
      </c>
    </row>
    <row r="397" spans="10:10" x14ac:dyDescent="0.2">
      <c r="J397" s="77" t="str">
        <f t="shared" si="6"/>
        <v/>
      </c>
    </row>
    <row r="398" spans="10:10" x14ac:dyDescent="0.2">
      <c r="J398" s="77" t="str">
        <f t="shared" si="6"/>
        <v/>
      </c>
    </row>
    <row r="399" spans="10:10" x14ac:dyDescent="0.2">
      <c r="J399" s="77" t="str">
        <f t="shared" si="6"/>
        <v/>
      </c>
    </row>
    <row r="400" spans="10:10" x14ac:dyDescent="0.2">
      <c r="J400" s="77" t="str">
        <f t="shared" si="6"/>
        <v/>
      </c>
    </row>
    <row r="401" spans="10:10" x14ac:dyDescent="0.2">
      <c r="J401" s="77" t="str">
        <f t="shared" si="6"/>
        <v/>
      </c>
    </row>
    <row r="402" spans="10:10" x14ac:dyDescent="0.2">
      <c r="J402" s="77" t="str">
        <f t="shared" si="6"/>
        <v/>
      </c>
    </row>
    <row r="403" spans="10:10" x14ac:dyDescent="0.2">
      <c r="J403" s="77" t="str">
        <f t="shared" si="6"/>
        <v/>
      </c>
    </row>
    <row r="404" spans="10:10" x14ac:dyDescent="0.2">
      <c r="J404" s="77" t="str">
        <f t="shared" si="6"/>
        <v/>
      </c>
    </row>
    <row r="405" spans="10:10" x14ac:dyDescent="0.2">
      <c r="J405" s="77" t="str">
        <f t="shared" si="6"/>
        <v/>
      </c>
    </row>
    <row r="406" spans="10:10" x14ac:dyDescent="0.2">
      <c r="J406" s="77" t="str">
        <f t="shared" si="6"/>
        <v/>
      </c>
    </row>
    <row r="407" spans="10:10" x14ac:dyDescent="0.2">
      <c r="J407" s="77" t="str">
        <f t="shared" si="6"/>
        <v/>
      </c>
    </row>
    <row r="408" spans="10:10" x14ac:dyDescent="0.2">
      <c r="J408" s="77" t="str">
        <f t="shared" si="6"/>
        <v/>
      </c>
    </row>
    <row r="409" spans="10:10" x14ac:dyDescent="0.2">
      <c r="J409" s="77" t="str">
        <f t="shared" si="6"/>
        <v/>
      </c>
    </row>
    <row r="410" spans="10:10" x14ac:dyDescent="0.2">
      <c r="J410" s="77" t="str">
        <f t="shared" si="6"/>
        <v/>
      </c>
    </row>
    <row r="411" spans="10:10" x14ac:dyDescent="0.2">
      <c r="J411" s="77" t="str">
        <f t="shared" si="6"/>
        <v/>
      </c>
    </row>
    <row r="412" spans="10:10" x14ac:dyDescent="0.2">
      <c r="J412" s="77" t="str">
        <f t="shared" si="6"/>
        <v/>
      </c>
    </row>
    <row r="413" spans="10:10" x14ac:dyDescent="0.2">
      <c r="J413" s="77" t="str">
        <f t="shared" si="6"/>
        <v/>
      </c>
    </row>
    <row r="414" spans="10:10" x14ac:dyDescent="0.2">
      <c r="J414" s="77" t="str">
        <f t="shared" si="6"/>
        <v/>
      </c>
    </row>
    <row r="415" spans="10:10" x14ac:dyDescent="0.2">
      <c r="J415" s="77" t="str">
        <f t="shared" si="6"/>
        <v/>
      </c>
    </row>
    <row r="416" spans="10:10" x14ac:dyDescent="0.2">
      <c r="J416" s="77" t="str">
        <f t="shared" si="6"/>
        <v/>
      </c>
    </row>
    <row r="417" spans="10:10" x14ac:dyDescent="0.2">
      <c r="J417" s="77" t="str">
        <f t="shared" si="6"/>
        <v/>
      </c>
    </row>
    <row r="418" spans="10:10" x14ac:dyDescent="0.2">
      <c r="J418" s="77" t="str">
        <f t="shared" si="6"/>
        <v/>
      </c>
    </row>
    <row r="419" spans="10:10" x14ac:dyDescent="0.2">
      <c r="J419" s="77" t="str">
        <f t="shared" si="6"/>
        <v/>
      </c>
    </row>
    <row r="420" spans="10:10" x14ac:dyDescent="0.2">
      <c r="J420" s="77" t="str">
        <f t="shared" si="6"/>
        <v/>
      </c>
    </row>
    <row r="421" spans="10:10" x14ac:dyDescent="0.2">
      <c r="J421" s="77" t="str">
        <f t="shared" si="6"/>
        <v/>
      </c>
    </row>
    <row r="422" spans="10:10" x14ac:dyDescent="0.2">
      <c r="J422" s="77" t="str">
        <f t="shared" si="6"/>
        <v/>
      </c>
    </row>
    <row r="423" spans="10:10" x14ac:dyDescent="0.2">
      <c r="J423" s="77" t="str">
        <f t="shared" si="6"/>
        <v/>
      </c>
    </row>
    <row r="424" spans="10:10" x14ac:dyDescent="0.2">
      <c r="J424" s="77" t="str">
        <f t="shared" si="6"/>
        <v/>
      </c>
    </row>
    <row r="425" spans="10:10" x14ac:dyDescent="0.2">
      <c r="J425" s="77" t="str">
        <f t="shared" si="6"/>
        <v/>
      </c>
    </row>
    <row r="426" spans="10:10" x14ac:dyDescent="0.2">
      <c r="J426" s="77" t="str">
        <f t="shared" si="6"/>
        <v/>
      </c>
    </row>
    <row r="427" spans="10:10" x14ac:dyDescent="0.2">
      <c r="J427" s="77" t="str">
        <f t="shared" si="6"/>
        <v/>
      </c>
    </row>
    <row r="428" spans="10:10" x14ac:dyDescent="0.2">
      <c r="J428" s="77" t="str">
        <f t="shared" si="6"/>
        <v/>
      </c>
    </row>
    <row r="429" spans="10:10" x14ac:dyDescent="0.2">
      <c r="J429" s="77" t="str">
        <f t="shared" si="6"/>
        <v/>
      </c>
    </row>
    <row r="430" spans="10:10" x14ac:dyDescent="0.2">
      <c r="J430" s="77" t="str">
        <f t="shared" si="6"/>
        <v/>
      </c>
    </row>
    <row r="431" spans="10:10" x14ac:dyDescent="0.2">
      <c r="J431" s="77" t="str">
        <f t="shared" si="6"/>
        <v/>
      </c>
    </row>
    <row r="432" spans="10:10" x14ac:dyDescent="0.2">
      <c r="J432" s="77" t="str">
        <f t="shared" si="6"/>
        <v/>
      </c>
    </row>
    <row r="433" spans="10:10" x14ac:dyDescent="0.2">
      <c r="J433" s="77" t="str">
        <f t="shared" si="6"/>
        <v/>
      </c>
    </row>
    <row r="434" spans="10:10" x14ac:dyDescent="0.2">
      <c r="J434" s="77" t="str">
        <f t="shared" si="6"/>
        <v/>
      </c>
    </row>
    <row r="435" spans="10:10" x14ac:dyDescent="0.2">
      <c r="J435" s="77" t="str">
        <f t="shared" si="6"/>
        <v/>
      </c>
    </row>
    <row r="436" spans="10:10" x14ac:dyDescent="0.2">
      <c r="J436" s="77" t="str">
        <f t="shared" si="6"/>
        <v/>
      </c>
    </row>
    <row r="437" spans="10:10" x14ac:dyDescent="0.2">
      <c r="J437" s="77" t="str">
        <f t="shared" si="6"/>
        <v/>
      </c>
    </row>
    <row r="438" spans="10:10" x14ac:dyDescent="0.2">
      <c r="J438" s="77" t="str">
        <f t="shared" si="6"/>
        <v/>
      </c>
    </row>
    <row r="439" spans="10:10" x14ac:dyDescent="0.2">
      <c r="J439" s="77" t="str">
        <f t="shared" si="6"/>
        <v/>
      </c>
    </row>
    <row r="440" spans="10:10" x14ac:dyDescent="0.2">
      <c r="J440" s="77" t="str">
        <f t="shared" si="6"/>
        <v/>
      </c>
    </row>
    <row r="441" spans="10:10" x14ac:dyDescent="0.2">
      <c r="J441" s="77" t="str">
        <f t="shared" si="6"/>
        <v/>
      </c>
    </row>
    <row r="442" spans="10:10" x14ac:dyDescent="0.2">
      <c r="J442" s="77" t="str">
        <f t="shared" si="6"/>
        <v/>
      </c>
    </row>
    <row r="443" spans="10:10" x14ac:dyDescent="0.2">
      <c r="J443" s="77" t="str">
        <f t="shared" si="6"/>
        <v/>
      </c>
    </row>
    <row r="444" spans="10:10" x14ac:dyDescent="0.2">
      <c r="J444" s="77" t="str">
        <f t="shared" si="6"/>
        <v/>
      </c>
    </row>
    <row r="445" spans="10:10" x14ac:dyDescent="0.2">
      <c r="J445" s="77" t="str">
        <f t="shared" si="6"/>
        <v/>
      </c>
    </row>
    <row r="446" spans="10:10" x14ac:dyDescent="0.2">
      <c r="J446" s="77" t="str">
        <f t="shared" si="6"/>
        <v/>
      </c>
    </row>
    <row r="447" spans="10:10" x14ac:dyDescent="0.2">
      <c r="J447" s="77" t="str">
        <f t="shared" si="6"/>
        <v/>
      </c>
    </row>
    <row r="448" spans="10:10" x14ac:dyDescent="0.2">
      <c r="J448" s="77" t="str">
        <f t="shared" si="6"/>
        <v/>
      </c>
    </row>
    <row r="449" spans="10:10" x14ac:dyDescent="0.2">
      <c r="J449" s="77" t="str">
        <f t="shared" si="6"/>
        <v/>
      </c>
    </row>
    <row r="450" spans="10:10" x14ac:dyDescent="0.2">
      <c r="J450" s="77" t="str">
        <f t="shared" ref="J450:J513" si="7">IF(A450="","","G1 "&amp;G$3&amp;" "&amp;A450&amp;" "&amp;G$4&amp;" "&amp;B450&amp;" "&amp;G$5&amp;" "&amp;C450&amp;" "&amp;G$6&amp;" "&amp;D450&amp;" F "&amp;G$2&amp;"")</f>
        <v/>
      </c>
    </row>
    <row r="451" spans="10:10" x14ac:dyDescent="0.2">
      <c r="J451" s="77" t="str">
        <f t="shared" si="7"/>
        <v/>
      </c>
    </row>
    <row r="452" spans="10:10" x14ac:dyDescent="0.2">
      <c r="J452" s="77" t="str">
        <f t="shared" si="7"/>
        <v/>
      </c>
    </row>
    <row r="453" spans="10:10" x14ac:dyDescent="0.2">
      <c r="J453" s="77" t="str">
        <f t="shared" si="7"/>
        <v/>
      </c>
    </row>
    <row r="454" spans="10:10" x14ac:dyDescent="0.2">
      <c r="J454" s="77" t="str">
        <f t="shared" si="7"/>
        <v/>
      </c>
    </row>
    <row r="455" spans="10:10" x14ac:dyDescent="0.2">
      <c r="J455" s="77" t="str">
        <f t="shared" si="7"/>
        <v/>
      </c>
    </row>
    <row r="456" spans="10:10" x14ac:dyDescent="0.2">
      <c r="J456" s="77" t="str">
        <f t="shared" si="7"/>
        <v/>
      </c>
    </row>
    <row r="457" spans="10:10" x14ac:dyDescent="0.2">
      <c r="J457" s="77" t="str">
        <f t="shared" si="7"/>
        <v/>
      </c>
    </row>
    <row r="458" spans="10:10" x14ac:dyDescent="0.2">
      <c r="J458" s="77" t="str">
        <f t="shared" si="7"/>
        <v/>
      </c>
    </row>
    <row r="459" spans="10:10" x14ac:dyDescent="0.2">
      <c r="J459" s="77" t="str">
        <f t="shared" si="7"/>
        <v/>
      </c>
    </row>
    <row r="460" spans="10:10" x14ac:dyDescent="0.2">
      <c r="J460" s="77" t="str">
        <f t="shared" si="7"/>
        <v/>
      </c>
    </row>
    <row r="461" spans="10:10" x14ac:dyDescent="0.2">
      <c r="J461" s="77" t="str">
        <f t="shared" si="7"/>
        <v/>
      </c>
    </row>
    <row r="462" spans="10:10" x14ac:dyDescent="0.2">
      <c r="J462" s="77" t="str">
        <f t="shared" si="7"/>
        <v/>
      </c>
    </row>
    <row r="463" spans="10:10" x14ac:dyDescent="0.2">
      <c r="J463" s="77" t="str">
        <f t="shared" si="7"/>
        <v/>
      </c>
    </row>
    <row r="464" spans="10:10" x14ac:dyDescent="0.2">
      <c r="J464" s="77" t="str">
        <f t="shared" si="7"/>
        <v/>
      </c>
    </row>
    <row r="465" spans="10:10" x14ac:dyDescent="0.2">
      <c r="J465" s="77" t="str">
        <f t="shared" si="7"/>
        <v/>
      </c>
    </row>
    <row r="466" spans="10:10" x14ac:dyDescent="0.2">
      <c r="J466" s="77" t="str">
        <f t="shared" si="7"/>
        <v/>
      </c>
    </row>
    <row r="467" spans="10:10" x14ac:dyDescent="0.2">
      <c r="J467" s="77" t="str">
        <f t="shared" si="7"/>
        <v/>
      </c>
    </row>
    <row r="468" spans="10:10" x14ac:dyDescent="0.2">
      <c r="J468" s="77" t="str">
        <f t="shared" si="7"/>
        <v/>
      </c>
    </row>
    <row r="469" spans="10:10" x14ac:dyDescent="0.2">
      <c r="J469" s="77" t="str">
        <f t="shared" si="7"/>
        <v/>
      </c>
    </row>
    <row r="470" spans="10:10" x14ac:dyDescent="0.2">
      <c r="J470" s="77" t="str">
        <f t="shared" si="7"/>
        <v/>
      </c>
    </row>
    <row r="471" spans="10:10" x14ac:dyDescent="0.2">
      <c r="J471" s="77" t="str">
        <f t="shared" si="7"/>
        <v/>
      </c>
    </row>
    <row r="472" spans="10:10" x14ac:dyDescent="0.2">
      <c r="J472" s="77" t="str">
        <f t="shared" si="7"/>
        <v/>
      </c>
    </row>
    <row r="473" spans="10:10" x14ac:dyDescent="0.2">
      <c r="J473" s="77" t="str">
        <f t="shared" si="7"/>
        <v/>
      </c>
    </row>
    <row r="474" spans="10:10" x14ac:dyDescent="0.2">
      <c r="J474" s="77" t="str">
        <f t="shared" si="7"/>
        <v/>
      </c>
    </row>
    <row r="475" spans="10:10" x14ac:dyDescent="0.2">
      <c r="J475" s="77" t="str">
        <f t="shared" si="7"/>
        <v/>
      </c>
    </row>
    <row r="476" spans="10:10" x14ac:dyDescent="0.2">
      <c r="J476" s="77" t="str">
        <f t="shared" si="7"/>
        <v/>
      </c>
    </row>
    <row r="477" spans="10:10" x14ac:dyDescent="0.2">
      <c r="J477" s="77" t="str">
        <f t="shared" si="7"/>
        <v/>
      </c>
    </row>
    <row r="478" spans="10:10" x14ac:dyDescent="0.2">
      <c r="J478" s="77" t="str">
        <f t="shared" si="7"/>
        <v/>
      </c>
    </row>
    <row r="479" spans="10:10" x14ac:dyDescent="0.2">
      <c r="J479" s="77" t="str">
        <f t="shared" si="7"/>
        <v/>
      </c>
    </row>
    <row r="480" spans="10:10" x14ac:dyDescent="0.2">
      <c r="J480" s="77" t="str">
        <f t="shared" si="7"/>
        <v/>
      </c>
    </row>
    <row r="481" spans="10:10" x14ac:dyDescent="0.2">
      <c r="J481" s="77" t="str">
        <f t="shared" si="7"/>
        <v/>
      </c>
    </row>
    <row r="482" spans="10:10" x14ac:dyDescent="0.2">
      <c r="J482" s="77" t="str">
        <f t="shared" si="7"/>
        <v/>
      </c>
    </row>
    <row r="483" spans="10:10" x14ac:dyDescent="0.2">
      <c r="J483" s="77" t="str">
        <f t="shared" si="7"/>
        <v/>
      </c>
    </row>
    <row r="484" spans="10:10" x14ac:dyDescent="0.2">
      <c r="J484" s="77" t="str">
        <f t="shared" si="7"/>
        <v/>
      </c>
    </row>
    <row r="485" spans="10:10" x14ac:dyDescent="0.2">
      <c r="J485" s="77" t="str">
        <f t="shared" si="7"/>
        <v/>
      </c>
    </row>
    <row r="486" spans="10:10" x14ac:dyDescent="0.2">
      <c r="J486" s="77" t="str">
        <f t="shared" si="7"/>
        <v/>
      </c>
    </row>
    <row r="487" spans="10:10" x14ac:dyDescent="0.2">
      <c r="J487" s="77" t="str">
        <f t="shared" si="7"/>
        <v/>
      </c>
    </row>
    <row r="488" spans="10:10" x14ac:dyDescent="0.2">
      <c r="J488" s="77" t="str">
        <f t="shared" si="7"/>
        <v/>
      </c>
    </row>
    <row r="489" spans="10:10" x14ac:dyDescent="0.2">
      <c r="J489" s="77" t="str">
        <f t="shared" si="7"/>
        <v/>
      </c>
    </row>
    <row r="490" spans="10:10" x14ac:dyDescent="0.2">
      <c r="J490" s="77" t="str">
        <f t="shared" si="7"/>
        <v/>
      </c>
    </row>
    <row r="491" spans="10:10" x14ac:dyDescent="0.2">
      <c r="J491" s="77" t="str">
        <f t="shared" si="7"/>
        <v/>
      </c>
    </row>
    <row r="492" spans="10:10" x14ac:dyDescent="0.2">
      <c r="J492" s="77" t="str">
        <f t="shared" si="7"/>
        <v/>
      </c>
    </row>
    <row r="493" spans="10:10" x14ac:dyDescent="0.2">
      <c r="J493" s="77" t="str">
        <f t="shared" si="7"/>
        <v/>
      </c>
    </row>
    <row r="494" spans="10:10" x14ac:dyDescent="0.2">
      <c r="J494" s="77" t="str">
        <f t="shared" si="7"/>
        <v/>
      </c>
    </row>
    <row r="495" spans="10:10" x14ac:dyDescent="0.2">
      <c r="J495" s="77" t="str">
        <f t="shared" si="7"/>
        <v/>
      </c>
    </row>
    <row r="496" spans="10:10" x14ac:dyDescent="0.2">
      <c r="J496" s="77" t="str">
        <f t="shared" si="7"/>
        <v/>
      </c>
    </row>
    <row r="497" spans="10:10" x14ac:dyDescent="0.2">
      <c r="J497" s="77" t="str">
        <f t="shared" si="7"/>
        <v/>
      </c>
    </row>
    <row r="498" spans="10:10" x14ac:dyDescent="0.2">
      <c r="J498" s="77" t="str">
        <f t="shared" si="7"/>
        <v/>
      </c>
    </row>
    <row r="499" spans="10:10" x14ac:dyDescent="0.2">
      <c r="J499" s="77" t="str">
        <f t="shared" si="7"/>
        <v/>
      </c>
    </row>
    <row r="500" spans="10:10" x14ac:dyDescent="0.2">
      <c r="J500" s="77" t="str">
        <f t="shared" si="7"/>
        <v/>
      </c>
    </row>
    <row r="501" spans="10:10" x14ac:dyDescent="0.2">
      <c r="J501" s="77" t="str">
        <f t="shared" si="7"/>
        <v/>
      </c>
    </row>
    <row r="502" spans="10:10" x14ac:dyDescent="0.2">
      <c r="J502" s="77" t="str">
        <f t="shared" si="7"/>
        <v/>
      </c>
    </row>
    <row r="503" spans="10:10" x14ac:dyDescent="0.2">
      <c r="J503" s="77" t="str">
        <f t="shared" si="7"/>
        <v/>
      </c>
    </row>
    <row r="504" spans="10:10" x14ac:dyDescent="0.2">
      <c r="J504" s="77" t="str">
        <f t="shared" si="7"/>
        <v/>
      </c>
    </row>
    <row r="505" spans="10:10" x14ac:dyDescent="0.2">
      <c r="J505" s="77" t="str">
        <f t="shared" si="7"/>
        <v/>
      </c>
    </row>
    <row r="506" spans="10:10" x14ac:dyDescent="0.2">
      <c r="J506" s="77" t="str">
        <f t="shared" si="7"/>
        <v/>
      </c>
    </row>
    <row r="507" spans="10:10" x14ac:dyDescent="0.2">
      <c r="J507" s="77" t="str">
        <f t="shared" si="7"/>
        <v/>
      </c>
    </row>
    <row r="508" spans="10:10" x14ac:dyDescent="0.2">
      <c r="J508" s="77" t="str">
        <f t="shared" si="7"/>
        <v/>
      </c>
    </row>
    <row r="509" spans="10:10" x14ac:dyDescent="0.2">
      <c r="J509" s="77" t="str">
        <f t="shared" si="7"/>
        <v/>
      </c>
    </row>
    <row r="510" spans="10:10" x14ac:dyDescent="0.2">
      <c r="J510" s="77" t="str">
        <f t="shared" si="7"/>
        <v/>
      </c>
    </row>
    <row r="511" spans="10:10" x14ac:dyDescent="0.2">
      <c r="J511" s="77" t="str">
        <f t="shared" si="7"/>
        <v/>
      </c>
    </row>
    <row r="512" spans="10:10" x14ac:dyDescent="0.2">
      <c r="J512" s="77" t="str">
        <f t="shared" si="7"/>
        <v/>
      </c>
    </row>
    <row r="513" spans="10:10" x14ac:dyDescent="0.2">
      <c r="J513" s="77" t="str">
        <f t="shared" si="7"/>
        <v/>
      </c>
    </row>
    <row r="514" spans="10:10" x14ac:dyDescent="0.2">
      <c r="J514" s="77" t="str">
        <f t="shared" ref="J514:J577" si="8">IF(A514="","","G1 "&amp;G$3&amp;" "&amp;A514&amp;" "&amp;G$4&amp;" "&amp;B514&amp;" "&amp;G$5&amp;" "&amp;C514&amp;" "&amp;G$6&amp;" "&amp;D514&amp;" F "&amp;G$2&amp;"")</f>
        <v/>
      </c>
    </row>
    <row r="515" spans="10:10" x14ac:dyDescent="0.2">
      <c r="J515" s="77" t="str">
        <f t="shared" si="8"/>
        <v/>
      </c>
    </row>
    <row r="516" spans="10:10" x14ac:dyDescent="0.2">
      <c r="J516" s="77" t="str">
        <f t="shared" si="8"/>
        <v/>
      </c>
    </row>
    <row r="517" spans="10:10" x14ac:dyDescent="0.2">
      <c r="J517" s="77" t="str">
        <f t="shared" si="8"/>
        <v/>
      </c>
    </row>
    <row r="518" spans="10:10" x14ac:dyDescent="0.2">
      <c r="J518" s="77" t="str">
        <f t="shared" si="8"/>
        <v/>
      </c>
    </row>
    <row r="519" spans="10:10" x14ac:dyDescent="0.2">
      <c r="J519" s="77" t="str">
        <f t="shared" si="8"/>
        <v/>
      </c>
    </row>
    <row r="520" spans="10:10" x14ac:dyDescent="0.2">
      <c r="J520" s="77" t="str">
        <f t="shared" si="8"/>
        <v/>
      </c>
    </row>
    <row r="521" spans="10:10" x14ac:dyDescent="0.2">
      <c r="J521" s="77" t="str">
        <f t="shared" si="8"/>
        <v/>
      </c>
    </row>
    <row r="522" spans="10:10" x14ac:dyDescent="0.2">
      <c r="J522" s="77" t="str">
        <f t="shared" si="8"/>
        <v/>
      </c>
    </row>
    <row r="523" spans="10:10" x14ac:dyDescent="0.2">
      <c r="J523" s="77" t="str">
        <f t="shared" si="8"/>
        <v/>
      </c>
    </row>
    <row r="524" spans="10:10" x14ac:dyDescent="0.2">
      <c r="J524" s="77" t="str">
        <f t="shared" si="8"/>
        <v/>
      </c>
    </row>
    <row r="525" spans="10:10" x14ac:dyDescent="0.2">
      <c r="J525" s="77" t="str">
        <f t="shared" si="8"/>
        <v/>
      </c>
    </row>
    <row r="526" spans="10:10" x14ac:dyDescent="0.2">
      <c r="J526" s="77" t="str">
        <f t="shared" si="8"/>
        <v/>
      </c>
    </row>
    <row r="527" spans="10:10" x14ac:dyDescent="0.2">
      <c r="J527" s="77" t="str">
        <f t="shared" si="8"/>
        <v/>
      </c>
    </row>
    <row r="528" spans="10:10" x14ac:dyDescent="0.2">
      <c r="J528" s="77" t="str">
        <f t="shared" si="8"/>
        <v/>
      </c>
    </row>
    <row r="529" spans="10:10" x14ac:dyDescent="0.2">
      <c r="J529" s="77" t="str">
        <f t="shared" si="8"/>
        <v/>
      </c>
    </row>
    <row r="530" spans="10:10" x14ac:dyDescent="0.2">
      <c r="J530" s="77" t="str">
        <f t="shared" si="8"/>
        <v/>
      </c>
    </row>
    <row r="531" spans="10:10" x14ac:dyDescent="0.2">
      <c r="J531" s="77" t="str">
        <f t="shared" si="8"/>
        <v/>
      </c>
    </row>
    <row r="532" spans="10:10" x14ac:dyDescent="0.2">
      <c r="J532" s="77" t="str">
        <f t="shared" si="8"/>
        <v/>
      </c>
    </row>
    <row r="533" spans="10:10" x14ac:dyDescent="0.2">
      <c r="J533" s="77" t="str">
        <f t="shared" si="8"/>
        <v/>
      </c>
    </row>
    <row r="534" spans="10:10" x14ac:dyDescent="0.2">
      <c r="J534" s="77" t="str">
        <f t="shared" si="8"/>
        <v/>
      </c>
    </row>
    <row r="535" spans="10:10" x14ac:dyDescent="0.2">
      <c r="J535" s="77" t="str">
        <f t="shared" si="8"/>
        <v/>
      </c>
    </row>
    <row r="536" spans="10:10" x14ac:dyDescent="0.2">
      <c r="J536" s="77" t="str">
        <f t="shared" si="8"/>
        <v/>
      </c>
    </row>
    <row r="537" spans="10:10" x14ac:dyDescent="0.2">
      <c r="J537" s="77" t="str">
        <f t="shared" si="8"/>
        <v/>
      </c>
    </row>
    <row r="538" spans="10:10" x14ac:dyDescent="0.2">
      <c r="J538" s="77" t="str">
        <f t="shared" si="8"/>
        <v/>
      </c>
    </row>
    <row r="539" spans="10:10" x14ac:dyDescent="0.2">
      <c r="J539" s="77" t="str">
        <f t="shared" si="8"/>
        <v/>
      </c>
    </row>
    <row r="540" spans="10:10" x14ac:dyDescent="0.2">
      <c r="J540" s="77" t="str">
        <f t="shared" si="8"/>
        <v/>
      </c>
    </row>
    <row r="541" spans="10:10" x14ac:dyDescent="0.2">
      <c r="J541" s="77" t="str">
        <f t="shared" si="8"/>
        <v/>
      </c>
    </row>
    <row r="542" spans="10:10" x14ac:dyDescent="0.2">
      <c r="J542" s="77" t="str">
        <f t="shared" si="8"/>
        <v/>
      </c>
    </row>
    <row r="543" spans="10:10" x14ac:dyDescent="0.2">
      <c r="J543" s="77" t="str">
        <f t="shared" si="8"/>
        <v/>
      </c>
    </row>
    <row r="544" spans="10:10" x14ac:dyDescent="0.2">
      <c r="J544" s="77" t="str">
        <f t="shared" si="8"/>
        <v/>
      </c>
    </row>
    <row r="545" spans="10:10" x14ac:dyDescent="0.2">
      <c r="J545" s="77" t="str">
        <f t="shared" si="8"/>
        <v/>
      </c>
    </row>
    <row r="546" spans="10:10" x14ac:dyDescent="0.2">
      <c r="J546" s="77" t="str">
        <f t="shared" si="8"/>
        <v/>
      </c>
    </row>
    <row r="547" spans="10:10" x14ac:dyDescent="0.2">
      <c r="J547" s="77" t="str">
        <f t="shared" si="8"/>
        <v/>
      </c>
    </row>
    <row r="548" spans="10:10" x14ac:dyDescent="0.2">
      <c r="J548" s="77" t="str">
        <f t="shared" si="8"/>
        <v/>
      </c>
    </row>
    <row r="549" spans="10:10" x14ac:dyDescent="0.2">
      <c r="J549" s="77" t="str">
        <f t="shared" si="8"/>
        <v/>
      </c>
    </row>
    <row r="550" spans="10:10" x14ac:dyDescent="0.2">
      <c r="J550" s="77" t="str">
        <f t="shared" si="8"/>
        <v/>
      </c>
    </row>
    <row r="551" spans="10:10" x14ac:dyDescent="0.2">
      <c r="J551" s="77" t="str">
        <f t="shared" si="8"/>
        <v/>
      </c>
    </row>
    <row r="552" spans="10:10" x14ac:dyDescent="0.2">
      <c r="J552" s="77" t="str">
        <f t="shared" si="8"/>
        <v/>
      </c>
    </row>
    <row r="553" spans="10:10" x14ac:dyDescent="0.2">
      <c r="J553" s="77" t="str">
        <f t="shared" si="8"/>
        <v/>
      </c>
    </row>
    <row r="554" spans="10:10" x14ac:dyDescent="0.2">
      <c r="J554" s="77" t="str">
        <f t="shared" si="8"/>
        <v/>
      </c>
    </row>
    <row r="555" spans="10:10" x14ac:dyDescent="0.2">
      <c r="J555" s="77" t="str">
        <f t="shared" si="8"/>
        <v/>
      </c>
    </row>
    <row r="556" spans="10:10" x14ac:dyDescent="0.2">
      <c r="J556" s="77" t="str">
        <f t="shared" si="8"/>
        <v/>
      </c>
    </row>
    <row r="557" spans="10:10" x14ac:dyDescent="0.2">
      <c r="J557" s="77" t="str">
        <f t="shared" si="8"/>
        <v/>
      </c>
    </row>
    <row r="558" spans="10:10" x14ac:dyDescent="0.2">
      <c r="J558" s="77" t="str">
        <f t="shared" si="8"/>
        <v/>
      </c>
    </row>
    <row r="559" spans="10:10" x14ac:dyDescent="0.2">
      <c r="J559" s="77" t="str">
        <f t="shared" si="8"/>
        <v/>
      </c>
    </row>
    <row r="560" spans="10:10" x14ac:dyDescent="0.2">
      <c r="J560" s="77" t="str">
        <f t="shared" si="8"/>
        <v/>
      </c>
    </row>
    <row r="561" spans="10:10" x14ac:dyDescent="0.2">
      <c r="J561" s="77" t="str">
        <f t="shared" si="8"/>
        <v/>
      </c>
    </row>
    <row r="562" spans="10:10" x14ac:dyDescent="0.2">
      <c r="J562" s="77" t="str">
        <f t="shared" si="8"/>
        <v/>
      </c>
    </row>
    <row r="563" spans="10:10" x14ac:dyDescent="0.2">
      <c r="J563" s="77" t="str">
        <f t="shared" si="8"/>
        <v/>
      </c>
    </row>
    <row r="564" spans="10:10" x14ac:dyDescent="0.2">
      <c r="J564" s="77" t="str">
        <f t="shared" si="8"/>
        <v/>
      </c>
    </row>
    <row r="565" spans="10:10" x14ac:dyDescent="0.2">
      <c r="J565" s="77" t="str">
        <f t="shared" si="8"/>
        <v/>
      </c>
    </row>
    <row r="566" spans="10:10" x14ac:dyDescent="0.2">
      <c r="J566" s="77" t="str">
        <f t="shared" si="8"/>
        <v/>
      </c>
    </row>
    <row r="567" spans="10:10" x14ac:dyDescent="0.2">
      <c r="J567" s="77" t="str">
        <f t="shared" si="8"/>
        <v/>
      </c>
    </row>
    <row r="568" spans="10:10" x14ac:dyDescent="0.2">
      <c r="J568" s="77" t="str">
        <f t="shared" si="8"/>
        <v/>
      </c>
    </row>
    <row r="569" spans="10:10" x14ac:dyDescent="0.2">
      <c r="J569" s="77" t="str">
        <f t="shared" si="8"/>
        <v/>
      </c>
    </row>
    <row r="570" spans="10:10" x14ac:dyDescent="0.2">
      <c r="J570" s="77" t="str">
        <f t="shared" si="8"/>
        <v/>
      </c>
    </row>
    <row r="571" spans="10:10" x14ac:dyDescent="0.2">
      <c r="J571" s="77" t="str">
        <f t="shared" si="8"/>
        <v/>
      </c>
    </row>
    <row r="572" spans="10:10" x14ac:dyDescent="0.2">
      <c r="J572" s="77" t="str">
        <f t="shared" si="8"/>
        <v/>
      </c>
    </row>
    <row r="573" spans="10:10" x14ac:dyDescent="0.2">
      <c r="J573" s="77" t="str">
        <f t="shared" si="8"/>
        <v/>
      </c>
    </row>
    <row r="574" spans="10:10" x14ac:dyDescent="0.2">
      <c r="J574" s="77" t="str">
        <f t="shared" si="8"/>
        <v/>
      </c>
    </row>
    <row r="575" spans="10:10" x14ac:dyDescent="0.2">
      <c r="J575" s="77" t="str">
        <f t="shared" si="8"/>
        <v/>
      </c>
    </row>
    <row r="576" spans="10:10" x14ac:dyDescent="0.2">
      <c r="J576" s="77" t="str">
        <f t="shared" si="8"/>
        <v/>
      </c>
    </row>
    <row r="577" spans="10:10" x14ac:dyDescent="0.2">
      <c r="J577" s="77" t="str">
        <f t="shared" si="8"/>
        <v/>
      </c>
    </row>
    <row r="578" spans="10:10" x14ac:dyDescent="0.2">
      <c r="J578" s="77" t="str">
        <f t="shared" ref="J578:J641" si="9">IF(A578="","","G1 "&amp;G$3&amp;" "&amp;A578&amp;" "&amp;G$4&amp;" "&amp;B578&amp;" "&amp;G$5&amp;" "&amp;C578&amp;" "&amp;G$6&amp;" "&amp;D578&amp;" F "&amp;G$2&amp;"")</f>
        <v/>
      </c>
    </row>
    <row r="579" spans="10:10" x14ac:dyDescent="0.2">
      <c r="J579" s="77" t="str">
        <f t="shared" si="9"/>
        <v/>
      </c>
    </row>
    <row r="580" spans="10:10" x14ac:dyDescent="0.2">
      <c r="J580" s="77" t="str">
        <f t="shared" si="9"/>
        <v/>
      </c>
    </row>
    <row r="581" spans="10:10" x14ac:dyDescent="0.2">
      <c r="J581" s="77" t="str">
        <f t="shared" si="9"/>
        <v/>
      </c>
    </row>
    <row r="582" spans="10:10" x14ac:dyDescent="0.2">
      <c r="J582" s="77" t="str">
        <f t="shared" si="9"/>
        <v/>
      </c>
    </row>
    <row r="583" spans="10:10" x14ac:dyDescent="0.2">
      <c r="J583" s="77" t="str">
        <f t="shared" si="9"/>
        <v/>
      </c>
    </row>
    <row r="584" spans="10:10" x14ac:dyDescent="0.2">
      <c r="J584" s="77" t="str">
        <f t="shared" si="9"/>
        <v/>
      </c>
    </row>
    <row r="585" spans="10:10" x14ac:dyDescent="0.2">
      <c r="J585" s="77" t="str">
        <f t="shared" si="9"/>
        <v/>
      </c>
    </row>
    <row r="586" spans="10:10" x14ac:dyDescent="0.2">
      <c r="J586" s="77" t="str">
        <f t="shared" si="9"/>
        <v/>
      </c>
    </row>
    <row r="587" spans="10:10" x14ac:dyDescent="0.2">
      <c r="J587" s="77" t="str">
        <f t="shared" si="9"/>
        <v/>
      </c>
    </row>
    <row r="588" spans="10:10" x14ac:dyDescent="0.2">
      <c r="J588" s="77" t="str">
        <f t="shared" si="9"/>
        <v/>
      </c>
    </row>
    <row r="589" spans="10:10" x14ac:dyDescent="0.2">
      <c r="J589" s="77" t="str">
        <f t="shared" si="9"/>
        <v/>
      </c>
    </row>
    <row r="590" spans="10:10" x14ac:dyDescent="0.2">
      <c r="J590" s="77" t="str">
        <f t="shared" si="9"/>
        <v/>
      </c>
    </row>
    <row r="591" spans="10:10" x14ac:dyDescent="0.2">
      <c r="J591" s="77" t="str">
        <f t="shared" si="9"/>
        <v/>
      </c>
    </row>
    <row r="592" spans="10:10" x14ac:dyDescent="0.2">
      <c r="J592" s="77" t="str">
        <f t="shared" si="9"/>
        <v/>
      </c>
    </row>
    <row r="593" spans="10:10" x14ac:dyDescent="0.2">
      <c r="J593" s="77" t="str">
        <f t="shared" si="9"/>
        <v/>
      </c>
    </row>
    <row r="594" spans="10:10" x14ac:dyDescent="0.2">
      <c r="J594" s="77" t="str">
        <f t="shared" si="9"/>
        <v/>
      </c>
    </row>
    <row r="595" spans="10:10" x14ac:dyDescent="0.2">
      <c r="J595" s="77" t="str">
        <f t="shared" si="9"/>
        <v/>
      </c>
    </row>
    <row r="596" spans="10:10" x14ac:dyDescent="0.2">
      <c r="J596" s="77" t="str">
        <f t="shared" si="9"/>
        <v/>
      </c>
    </row>
    <row r="597" spans="10:10" x14ac:dyDescent="0.2">
      <c r="J597" s="77" t="str">
        <f t="shared" si="9"/>
        <v/>
      </c>
    </row>
    <row r="598" spans="10:10" x14ac:dyDescent="0.2">
      <c r="J598" s="77" t="str">
        <f t="shared" si="9"/>
        <v/>
      </c>
    </row>
    <row r="599" spans="10:10" x14ac:dyDescent="0.2">
      <c r="J599" s="77" t="str">
        <f t="shared" si="9"/>
        <v/>
      </c>
    </row>
    <row r="600" spans="10:10" x14ac:dyDescent="0.2">
      <c r="J600" s="77" t="str">
        <f t="shared" si="9"/>
        <v/>
      </c>
    </row>
    <row r="601" spans="10:10" x14ac:dyDescent="0.2">
      <c r="J601" s="77" t="str">
        <f t="shared" si="9"/>
        <v/>
      </c>
    </row>
    <row r="602" spans="10:10" x14ac:dyDescent="0.2">
      <c r="J602" s="77" t="str">
        <f t="shared" si="9"/>
        <v/>
      </c>
    </row>
    <row r="603" spans="10:10" x14ac:dyDescent="0.2">
      <c r="J603" s="77" t="str">
        <f t="shared" si="9"/>
        <v/>
      </c>
    </row>
    <row r="604" spans="10:10" x14ac:dyDescent="0.2">
      <c r="J604" s="77" t="str">
        <f t="shared" si="9"/>
        <v/>
      </c>
    </row>
    <row r="605" spans="10:10" x14ac:dyDescent="0.2">
      <c r="J605" s="77" t="str">
        <f t="shared" si="9"/>
        <v/>
      </c>
    </row>
    <row r="606" spans="10:10" x14ac:dyDescent="0.2">
      <c r="J606" s="77" t="str">
        <f t="shared" si="9"/>
        <v/>
      </c>
    </row>
    <row r="607" spans="10:10" x14ac:dyDescent="0.2">
      <c r="J607" s="77" t="str">
        <f t="shared" si="9"/>
        <v/>
      </c>
    </row>
    <row r="608" spans="10:10" x14ac:dyDescent="0.2">
      <c r="J608" s="77" t="str">
        <f t="shared" si="9"/>
        <v/>
      </c>
    </row>
    <row r="609" spans="10:10" x14ac:dyDescent="0.2">
      <c r="J609" s="77" t="str">
        <f t="shared" si="9"/>
        <v/>
      </c>
    </row>
    <row r="610" spans="10:10" x14ac:dyDescent="0.2">
      <c r="J610" s="77" t="str">
        <f t="shared" si="9"/>
        <v/>
      </c>
    </row>
    <row r="611" spans="10:10" x14ac:dyDescent="0.2">
      <c r="J611" s="77" t="str">
        <f t="shared" si="9"/>
        <v/>
      </c>
    </row>
    <row r="612" spans="10:10" x14ac:dyDescent="0.2">
      <c r="J612" s="77" t="str">
        <f t="shared" si="9"/>
        <v/>
      </c>
    </row>
    <row r="613" spans="10:10" x14ac:dyDescent="0.2">
      <c r="J613" s="77" t="str">
        <f t="shared" si="9"/>
        <v/>
      </c>
    </row>
    <row r="614" spans="10:10" x14ac:dyDescent="0.2">
      <c r="J614" s="77" t="str">
        <f t="shared" si="9"/>
        <v/>
      </c>
    </row>
    <row r="615" spans="10:10" x14ac:dyDescent="0.2">
      <c r="J615" s="77" t="str">
        <f t="shared" si="9"/>
        <v/>
      </c>
    </row>
    <row r="616" spans="10:10" x14ac:dyDescent="0.2">
      <c r="J616" s="77" t="str">
        <f t="shared" si="9"/>
        <v/>
      </c>
    </row>
    <row r="617" spans="10:10" x14ac:dyDescent="0.2">
      <c r="J617" s="77" t="str">
        <f t="shared" si="9"/>
        <v/>
      </c>
    </row>
    <row r="618" spans="10:10" x14ac:dyDescent="0.2">
      <c r="J618" s="77" t="str">
        <f t="shared" si="9"/>
        <v/>
      </c>
    </row>
    <row r="619" spans="10:10" x14ac:dyDescent="0.2">
      <c r="J619" s="77" t="str">
        <f t="shared" si="9"/>
        <v/>
      </c>
    </row>
    <row r="620" spans="10:10" x14ac:dyDescent="0.2">
      <c r="J620" s="77" t="str">
        <f t="shared" si="9"/>
        <v/>
      </c>
    </row>
    <row r="621" spans="10:10" x14ac:dyDescent="0.2">
      <c r="J621" s="77" t="str">
        <f t="shared" si="9"/>
        <v/>
      </c>
    </row>
    <row r="622" spans="10:10" x14ac:dyDescent="0.2">
      <c r="J622" s="77" t="str">
        <f t="shared" si="9"/>
        <v/>
      </c>
    </row>
    <row r="623" spans="10:10" x14ac:dyDescent="0.2">
      <c r="J623" s="77" t="str">
        <f t="shared" si="9"/>
        <v/>
      </c>
    </row>
    <row r="624" spans="10:10" x14ac:dyDescent="0.2">
      <c r="J624" s="77" t="str">
        <f t="shared" si="9"/>
        <v/>
      </c>
    </row>
    <row r="625" spans="10:10" x14ac:dyDescent="0.2">
      <c r="J625" s="77" t="str">
        <f t="shared" si="9"/>
        <v/>
      </c>
    </row>
    <row r="626" spans="10:10" x14ac:dyDescent="0.2">
      <c r="J626" s="77" t="str">
        <f t="shared" si="9"/>
        <v/>
      </c>
    </row>
    <row r="627" spans="10:10" x14ac:dyDescent="0.2">
      <c r="J627" s="77" t="str">
        <f t="shared" si="9"/>
        <v/>
      </c>
    </row>
    <row r="628" spans="10:10" x14ac:dyDescent="0.2">
      <c r="J628" s="77" t="str">
        <f t="shared" si="9"/>
        <v/>
      </c>
    </row>
    <row r="629" spans="10:10" x14ac:dyDescent="0.2">
      <c r="J629" s="77" t="str">
        <f t="shared" si="9"/>
        <v/>
      </c>
    </row>
    <row r="630" spans="10:10" x14ac:dyDescent="0.2">
      <c r="J630" s="77" t="str">
        <f t="shared" si="9"/>
        <v/>
      </c>
    </row>
    <row r="631" spans="10:10" x14ac:dyDescent="0.2">
      <c r="J631" s="77" t="str">
        <f t="shared" si="9"/>
        <v/>
      </c>
    </row>
    <row r="632" spans="10:10" x14ac:dyDescent="0.2">
      <c r="J632" s="77" t="str">
        <f t="shared" si="9"/>
        <v/>
      </c>
    </row>
    <row r="633" spans="10:10" x14ac:dyDescent="0.2">
      <c r="J633" s="77" t="str">
        <f t="shared" si="9"/>
        <v/>
      </c>
    </row>
    <row r="634" spans="10:10" x14ac:dyDescent="0.2">
      <c r="J634" s="77" t="str">
        <f t="shared" si="9"/>
        <v/>
      </c>
    </row>
    <row r="635" spans="10:10" x14ac:dyDescent="0.2">
      <c r="J635" s="77" t="str">
        <f t="shared" si="9"/>
        <v/>
      </c>
    </row>
    <row r="636" spans="10:10" x14ac:dyDescent="0.2">
      <c r="J636" s="77" t="str">
        <f t="shared" si="9"/>
        <v/>
      </c>
    </row>
    <row r="637" spans="10:10" x14ac:dyDescent="0.2">
      <c r="J637" s="77" t="str">
        <f t="shared" si="9"/>
        <v/>
      </c>
    </row>
    <row r="638" spans="10:10" x14ac:dyDescent="0.2">
      <c r="J638" s="77" t="str">
        <f t="shared" si="9"/>
        <v/>
      </c>
    </row>
    <row r="639" spans="10:10" x14ac:dyDescent="0.2">
      <c r="J639" s="77" t="str">
        <f t="shared" si="9"/>
        <v/>
      </c>
    </row>
    <row r="640" spans="10:10" x14ac:dyDescent="0.2">
      <c r="J640" s="77" t="str">
        <f t="shared" si="9"/>
        <v/>
      </c>
    </row>
    <row r="641" spans="10:10" x14ac:dyDescent="0.2">
      <c r="J641" s="77" t="str">
        <f t="shared" si="9"/>
        <v/>
      </c>
    </row>
    <row r="642" spans="10:10" x14ac:dyDescent="0.2">
      <c r="J642" s="77" t="str">
        <f t="shared" ref="J642:J705" si="10">IF(A642="","","G1 "&amp;G$3&amp;" "&amp;A642&amp;" "&amp;G$4&amp;" "&amp;B642&amp;" "&amp;G$5&amp;" "&amp;C642&amp;" "&amp;G$6&amp;" "&amp;D642&amp;" F "&amp;G$2&amp;"")</f>
        <v/>
      </c>
    </row>
    <row r="643" spans="10:10" x14ac:dyDescent="0.2">
      <c r="J643" s="77" t="str">
        <f t="shared" si="10"/>
        <v/>
      </c>
    </row>
    <row r="644" spans="10:10" x14ac:dyDescent="0.2">
      <c r="J644" s="77" t="str">
        <f t="shared" si="10"/>
        <v/>
      </c>
    </row>
    <row r="645" spans="10:10" x14ac:dyDescent="0.2">
      <c r="J645" s="77" t="str">
        <f t="shared" si="10"/>
        <v/>
      </c>
    </row>
    <row r="646" spans="10:10" x14ac:dyDescent="0.2">
      <c r="J646" s="77" t="str">
        <f t="shared" si="10"/>
        <v/>
      </c>
    </row>
    <row r="647" spans="10:10" x14ac:dyDescent="0.2">
      <c r="J647" s="77" t="str">
        <f t="shared" si="10"/>
        <v/>
      </c>
    </row>
    <row r="648" spans="10:10" x14ac:dyDescent="0.2">
      <c r="J648" s="77" t="str">
        <f t="shared" si="10"/>
        <v/>
      </c>
    </row>
    <row r="649" spans="10:10" x14ac:dyDescent="0.2">
      <c r="J649" s="77" t="str">
        <f t="shared" si="10"/>
        <v/>
      </c>
    </row>
    <row r="650" spans="10:10" x14ac:dyDescent="0.2">
      <c r="J650" s="77" t="str">
        <f t="shared" si="10"/>
        <v/>
      </c>
    </row>
    <row r="651" spans="10:10" x14ac:dyDescent="0.2">
      <c r="J651" s="77" t="str">
        <f t="shared" si="10"/>
        <v/>
      </c>
    </row>
    <row r="652" spans="10:10" x14ac:dyDescent="0.2">
      <c r="J652" s="77" t="str">
        <f t="shared" si="10"/>
        <v/>
      </c>
    </row>
    <row r="653" spans="10:10" x14ac:dyDescent="0.2">
      <c r="J653" s="77" t="str">
        <f t="shared" si="10"/>
        <v/>
      </c>
    </row>
    <row r="654" spans="10:10" x14ac:dyDescent="0.2">
      <c r="J654" s="77" t="str">
        <f t="shared" si="10"/>
        <v/>
      </c>
    </row>
    <row r="655" spans="10:10" x14ac:dyDescent="0.2">
      <c r="J655" s="77" t="str">
        <f t="shared" si="10"/>
        <v/>
      </c>
    </row>
    <row r="656" spans="10:10" x14ac:dyDescent="0.2">
      <c r="J656" s="77" t="str">
        <f t="shared" si="10"/>
        <v/>
      </c>
    </row>
    <row r="657" spans="10:10" x14ac:dyDescent="0.2">
      <c r="J657" s="77" t="str">
        <f t="shared" si="10"/>
        <v/>
      </c>
    </row>
    <row r="658" spans="10:10" x14ac:dyDescent="0.2">
      <c r="J658" s="77" t="str">
        <f t="shared" si="10"/>
        <v/>
      </c>
    </row>
    <row r="659" spans="10:10" x14ac:dyDescent="0.2">
      <c r="J659" s="77" t="str">
        <f t="shared" si="10"/>
        <v/>
      </c>
    </row>
    <row r="660" spans="10:10" x14ac:dyDescent="0.2">
      <c r="J660" s="77" t="str">
        <f t="shared" si="10"/>
        <v/>
      </c>
    </row>
    <row r="661" spans="10:10" x14ac:dyDescent="0.2">
      <c r="J661" s="77" t="str">
        <f t="shared" si="10"/>
        <v/>
      </c>
    </row>
    <row r="662" spans="10:10" x14ac:dyDescent="0.2">
      <c r="J662" s="77" t="str">
        <f t="shared" si="10"/>
        <v/>
      </c>
    </row>
    <row r="663" spans="10:10" x14ac:dyDescent="0.2">
      <c r="J663" s="77" t="str">
        <f t="shared" si="10"/>
        <v/>
      </c>
    </row>
    <row r="664" spans="10:10" x14ac:dyDescent="0.2">
      <c r="J664" s="77" t="str">
        <f t="shared" si="10"/>
        <v/>
      </c>
    </row>
    <row r="665" spans="10:10" x14ac:dyDescent="0.2">
      <c r="J665" s="77" t="str">
        <f t="shared" si="10"/>
        <v/>
      </c>
    </row>
    <row r="666" spans="10:10" x14ac:dyDescent="0.2">
      <c r="J666" s="77" t="str">
        <f t="shared" si="10"/>
        <v/>
      </c>
    </row>
    <row r="667" spans="10:10" x14ac:dyDescent="0.2">
      <c r="J667" s="77" t="str">
        <f t="shared" si="10"/>
        <v/>
      </c>
    </row>
    <row r="668" spans="10:10" x14ac:dyDescent="0.2">
      <c r="J668" s="77" t="str">
        <f t="shared" si="10"/>
        <v/>
      </c>
    </row>
    <row r="669" spans="10:10" x14ac:dyDescent="0.2">
      <c r="J669" s="77" t="str">
        <f t="shared" si="10"/>
        <v/>
      </c>
    </row>
    <row r="670" spans="10:10" x14ac:dyDescent="0.2">
      <c r="J670" s="77" t="str">
        <f t="shared" si="10"/>
        <v/>
      </c>
    </row>
    <row r="671" spans="10:10" x14ac:dyDescent="0.2">
      <c r="J671" s="77" t="str">
        <f t="shared" si="10"/>
        <v/>
      </c>
    </row>
    <row r="672" spans="10:10" x14ac:dyDescent="0.2">
      <c r="J672" s="77" t="str">
        <f t="shared" si="10"/>
        <v/>
      </c>
    </row>
    <row r="673" spans="10:10" x14ac:dyDescent="0.2">
      <c r="J673" s="77" t="str">
        <f t="shared" si="10"/>
        <v/>
      </c>
    </row>
    <row r="674" spans="10:10" x14ac:dyDescent="0.2">
      <c r="J674" s="77" t="str">
        <f t="shared" si="10"/>
        <v/>
      </c>
    </row>
    <row r="675" spans="10:10" x14ac:dyDescent="0.2">
      <c r="J675" s="77" t="str">
        <f t="shared" si="10"/>
        <v/>
      </c>
    </row>
    <row r="676" spans="10:10" x14ac:dyDescent="0.2">
      <c r="J676" s="77" t="str">
        <f t="shared" si="10"/>
        <v/>
      </c>
    </row>
    <row r="677" spans="10:10" x14ac:dyDescent="0.2">
      <c r="J677" s="77" t="str">
        <f t="shared" si="10"/>
        <v/>
      </c>
    </row>
    <row r="678" spans="10:10" x14ac:dyDescent="0.2">
      <c r="J678" s="77" t="str">
        <f t="shared" si="10"/>
        <v/>
      </c>
    </row>
    <row r="679" spans="10:10" x14ac:dyDescent="0.2">
      <c r="J679" s="77" t="str">
        <f t="shared" si="10"/>
        <v/>
      </c>
    </row>
    <row r="680" spans="10:10" x14ac:dyDescent="0.2">
      <c r="J680" s="77" t="str">
        <f t="shared" si="10"/>
        <v/>
      </c>
    </row>
    <row r="681" spans="10:10" x14ac:dyDescent="0.2">
      <c r="J681" s="77" t="str">
        <f t="shared" si="10"/>
        <v/>
      </c>
    </row>
    <row r="682" spans="10:10" x14ac:dyDescent="0.2">
      <c r="J682" s="77" t="str">
        <f t="shared" si="10"/>
        <v/>
      </c>
    </row>
    <row r="683" spans="10:10" x14ac:dyDescent="0.2">
      <c r="J683" s="77" t="str">
        <f t="shared" si="10"/>
        <v/>
      </c>
    </row>
    <row r="684" spans="10:10" x14ac:dyDescent="0.2">
      <c r="J684" s="77" t="str">
        <f t="shared" si="10"/>
        <v/>
      </c>
    </row>
    <row r="685" spans="10:10" x14ac:dyDescent="0.2">
      <c r="J685" s="77" t="str">
        <f t="shared" si="10"/>
        <v/>
      </c>
    </row>
    <row r="686" spans="10:10" x14ac:dyDescent="0.2">
      <c r="J686" s="77" t="str">
        <f t="shared" si="10"/>
        <v/>
      </c>
    </row>
    <row r="687" spans="10:10" x14ac:dyDescent="0.2">
      <c r="J687" s="77" t="str">
        <f t="shared" si="10"/>
        <v/>
      </c>
    </row>
    <row r="688" spans="10:10" x14ac:dyDescent="0.2">
      <c r="J688" s="77" t="str">
        <f t="shared" si="10"/>
        <v/>
      </c>
    </row>
    <row r="689" spans="10:10" x14ac:dyDescent="0.2">
      <c r="J689" s="77" t="str">
        <f t="shared" si="10"/>
        <v/>
      </c>
    </row>
    <row r="690" spans="10:10" x14ac:dyDescent="0.2">
      <c r="J690" s="77" t="str">
        <f t="shared" si="10"/>
        <v/>
      </c>
    </row>
    <row r="691" spans="10:10" x14ac:dyDescent="0.2">
      <c r="J691" s="77" t="str">
        <f t="shared" si="10"/>
        <v/>
      </c>
    </row>
    <row r="692" spans="10:10" x14ac:dyDescent="0.2">
      <c r="J692" s="77" t="str">
        <f t="shared" si="10"/>
        <v/>
      </c>
    </row>
    <row r="693" spans="10:10" x14ac:dyDescent="0.2">
      <c r="J693" s="77" t="str">
        <f t="shared" si="10"/>
        <v/>
      </c>
    </row>
    <row r="694" spans="10:10" x14ac:dyDescent="0.2">
      <c r="J694" s="77" t="str">
        <f t="shared" si="10"/>
        <v/>
      </c>
    </row>
    <row r="695" spans="10:10" x14ac:dyDescent="0.2">
      <c r="J695" s="77" t="str">
        <f t="shared" si="10"/>
        <v/>
      </c>
    </row>
    <row r="696" spans="10:10" x14ac:dyDescent="0.2">
      <c r="J696" s="77" t="str">
        <f t="shared" si="10"/>
        <v/>
      </c>
    </row>
    <row r="697" spans="10:10" x14ac:dyDescent="0.2">
      <c r="J697" s="77" t="str">
        <f t="shared" si="10"/>
        <v/>
      </c>
    </row>
    <row r="698" spans="10:10" x14ac:dyDescent="0.2">
      <c r="J698" s="77" t="str">
        <f t="shared" si="10"/>
        <v/>
      </c>
    </row>
    <row r="699" spans="10:10" x14ac:dyDescent="0.2">
      <c r="J699" s="77" t="str">
        <f t="shared" si="10"/>
        <v/>
      </c>
    </row>
    <row r="700" spans="10:10" x14ac:dyDescent="0.2">
      <c r="J700" s="77" t="str">
        <f t="shared" si="10"/>
        <v/>
      </c>
    </row>
    <row r="701" spans="10:10" x14ac:dyDescent="0.2">
      <c r="J701" s="77" t="str">
        <f t="shared" si="10"/>
        <v/>
      </c>
    </row>
    <row r="702" spans="10:10" x14ac:dyDescent="0.2">
      <c r="J702" s="77" t="str">
        <f t="shared" si="10"/>
        <v/>
      </c>
    </row>
    <row r="703" spans="10:10" x14ac:dyDescent="0.2">
      <c r="J703" s="77" t="str">
        <f t="shared" si="10"/>
        <v/>
      </c>
    </row>
    <row r="704" spans="10:10" x14ac:dyDescent="0.2">
      <c r="J704" s="77" t="str">
        <f t="shared" si="10"/>
        <v/>
      </c>
    </row>
    <row r="705" spans="10:10" x14ac:dyDescent="0.2">
      <c r="J705" s="77" t="str">
        <f t="shared" si="10"/>
        <v/>
      </c>
    </row>
    <row r="706" spans="10:10" x14ac:dyDescent="0.2">
      <c r="J706" s="77" t="str">
        <f t="shared" ref="J706:J769" si="11">IF(A706="","","G1 "&amp;G$3&amp;" "&amp;A706&amp;" "&amp;G$4&amp;" "&amp;B706&amp;" "&amp;G$5&amp;" "&amp;C706&amp;" "&amp;G$6&amp;" "&amp;D706&amp;" F "&amp;G$2&amp;"")</f>
        <v/>
      </c>
    </row>
    <row r="707" spans="10:10" x14ac:dyDescent="0.2">
      <c r="J707" s="77" t="str">
        <f t="shared" si="11"/>
        <v/>
      </c>
    </row>
    <row r="708" spans="10:10" x14ac:dyDescent="0.2">
      <c r="J708" s="77" t="str">
        <f t="shared" si="11"/>
        <v/>
      </c>
    </row>
    <row r="709" spans="10:10" x14ac:dyDescent="0.2">
      <c r="J709" s="77" t="str">
        <f t="shared" si="11"/>
        <v/>
      </c>
    </row>
    <row r="710" spans="10:10" x14ac:dyDescent="0.2">
      <c r="J710" s="77" t="str">
        <f t="shared" si="11"/>
        <v/>
      </c>
    </row>
    <row r="711" spans="10:10" x14ac:dyDescent="0.2">
      <c r="J711" s="77" t="str">
        <f t="shared" si="11"/>
        <v/>
      </c>
    </row>
    <row r="712" spans="10:10" x14ac:dyDescent="0.2">
      <c r="J712" s="77" t="str">
        <f t="shared" si="11"/>
        <v/>
      </c>
    </row>
    <row r="713" spans="10:10" x14ac:dyDescent="0.2">
      <c r="J713" s="77" t="str">
        <f t="shared" si="11"/>
        <v/>
      </c>
    </row>
    <row r="714" spans="10:10" x14ac:dyDescent="0.2">
      <c r="J714" s="77" t="str">
        <f t="shared" si="11"/>
        <v/>
      </c>
    </row>
    <row r="715" spans="10:10" x14ac:dyDescent="0.2">
      <c r="J715" s="77" t="str">
        <f t="shared" si="11"/>
        <v/>
      </c>
    </row>
    <row r="716" spans="10:10" x14ac:dyDescent="0.2">
      <c r="J716" s="77" t="str">
        <f t="shared" si="11"/>
        <v/>
      </c>
    </row>
    <row r="717" spans="10:10" x14ac:dyDescent="0.2">
      <c r="J717" s="77" t="str">
        <f t="shared" si="11"/>
        <v/>
      </c>
    </row>
    <row r="718" spans="10:10" x14ac:dyDescent="0.2">
      <c r="J718" s="77" t="str">
        <f t="shared" si="11"/>
        <v/>
      </c>
    </row>
    <row r="719" spans="10:10" x14ac:dyDescent="0.2">
      <c r="J719" s="77" t="str">
        <f t="shared" si="11"/>
        <v/>
      </c>
    </row>
    <row r="720" spans="10:10" x14ac:dyDescent="0.2">
      <c r="J720" s="77" t="str">
        <f t="shared" si="11"/>
        <v/>
      </c>
    </row>
    <row r="721" spans="10:10" x14ac:dyDescent="0.2">
      <c r="J721" s="77" t="str">
        <f t="shared" si="11"/>
        <v/>
      </c>
    </row>
    <row r="722" spans="10:10" x14ac:dyDescent="0.2">
      <c r="J722" s="77" t="str">
        <f t="shared" si="11"/>
        <v/>
      </c>
    </row>
    <row r="723" spans="10:10" x14ac:dyDescent="0.2">
      <c r="J723" s="77" t="str">
        <f t="shared" si="11"/>
        <v/>
      </c>
    </row>
    <row r="724" spans="10:10" x14ac:dyDescent="0.2">
      <c r="J724" s="77" t="str">
        <f t="shared" si="11"/>
        <v/>
      </c>
    </row>
    <row r="725" spans="10:10" x14ac:dyDescent="0.2">
      <c r="J725" s="77" t="str">
        <f t="shared" si="11"/>
        <v/>
      </c>
    </row>
    <row r="726" spans="10:10" x14ac:dyDescent="0.2">
      <c r="J726" s="77" t="str">
        <f t="shared" si="11"/>
        <v/>
      </c>
    </row>
    <row r="727" spans="10:10" x14ac:dyDescent="0.2">
      <c r="J727" s="77" t="str">
        <f t="shared" si="11"/>
        <v/>
      </c>
    </row>
    <row r="728" spans="10:10" x14ac:dyDescent="0.2">
      <c r="J728" s="77" t="str">
        <f t="shared" si="11"/>
        <v/>
      </c>
    </row>
    <row r="729" spans="10:10" x14ac:dyDescent="0.2">
      <c r="J729" s="77" t="str">
        <f t="shared" si="11"/>
        <v/>
      </c>
    </row>
    <row r="730" spans="10:10" x14ac:dyDescent="0.2">
      <c r="J730" s="77" t="str">
        <f t="shared" si="11"/>
        <v/>
      </c>
    </row>
    <row r="731" spans="10:10" x14ac:dyDescent="0.2">
      <c r="J731" s="77" t="str">
        <f t="shared" si="11"/>
        <v/>
      </c>
    </row>
    <row r="732" spans="10:10" x14ac:dyDescent="0.2">
      <c r="J732" s="77" t="str">
        <f t="shared" si="11"/>
        <v/>
      </c>
    </row>
    <row r="733" spans="10:10" x14ac:dyDescent="0.2">
      <c r="J733" s="77" t="str">
        <f t="shared" si="11"/>
        <v/>
      </c>
    </row>
    <row r="734" spans="10:10" x14ac:dyDescent="0.2">
      <c r="J734" s="77" t="str">
        <f t="shared" si="11"/>
        <v/>
      </c>
    </row>
    <row r="735" spans="10:10" x14ac:dyDescent="0.2">
      <c r="J735" s="77" t="str">
        <f t="shared" si="11"/>
        <v/>
      </c>
    </row>
    <row r="736" spans="10:10" x14ac:dyDescent="0.2">
      <c r="J736" s="77" t="str">
        <f t="shared" si="11"/>
        <v/>
      </c>
    </row>
    <row r="737" spans="10:10" x14ac:dyDescent="0.2">
      <c r="J737" s="77" t="str">
        <f t="shared" si="11"/>
        <v/>
      </c>
    </row>
    <row r="738" spans="10:10" x14ac:dyDescent="0.2">
      <c r="J738" s="77" t="str">
        <f t="shared" si="11"/>
        <v/>
      </c>
    </row>
    <row r="739" spans="10:10" x14ac:dyDescent="0.2">
      <c r="J739" s="77" t="str">
        <f t="shared" si="11"/>
        <v/>
      </c>
    </row>
    <row r="740" spans="10:10" x14ac:dyDescent="0.2">
      <c r="J740" s="77" t="str">
        <f t="shared" si="11"/>
        <v/>
      </c>
    </row>
    <row r="741" spans="10:10" x14ac:dyDescent="0.2">
      <c r="J741" s="77" t="str">
        <f t="shared" si="11"/>
        <v/>
      </c>
    </row>
    <row r="742" spans="10:10" x14ac:dyDescent="0.2">
      <c r="J742" s="77" t="str">
        <f t="shared" si="11"/>
        <v/>
      </c>
    </row>
    <row r="743" spans="10:10" x14ac:dyDescent="0.2">
      <c r="J743" s="77" t="str">
        <f t="shared" si="11"/>
        <v/>
      </c>
    </row>
    <row r="744" spans="10:10" x14ac:dyDescent="0.2">
      <c r="J744" s="77" t="str">
        <f t="shared" si="11"/>
        <v/>
      </c>
    </row>
    <row r="745" spans="10:10" x14ac:dyDescent="0.2">
      <c r="J745" s="77" t="str">
        <f t="shared" si="11"/>
        <v/>
      </c>
    </row>
    <row r="746" spans="10:10" x14ac:dyDescent="0.2">
      <c r="J746" s="77" t="str">
        <f t="shared" si="11"/>
        <v/>
      </c>
    </row>
    <row r="747" spans="10:10" x14ac:dyDescent="0.2">
      <c r="J747" s="77" t="str">
        <f t="shared" si="11"/>
        <v/>
      </c>
    </row>
    <row r="748" spans="10:10" x14ac:dyDescent="0.2">
      <c r="J748" s="77" t="str">
        <f t="shared" si="11"/>
        <v/>
      </c>
    </row>
    <row r="749" spans="10:10" x14ac:dyDescent="0.2">
      <c r="J749" s="77" t="str">
        <f t="shared" si="11"/>
        <v/>
      </c>
    </row>
    <row r="750" spans="10:10" x14ac:dyDescent="0.2">
      <c r="J750" s="77" t="str">
        <f t="shared" si="11"/>
        <v/>
      </c>
    </row>
    <row r="751" spans="10:10" x14ac:dyDescent="0.2">
      <c r="J751" s="77" t="str">
        <f t="shared" si="11"/>
        <v/>
      </c>
    </row>
    <row r="752" spans="10:10" x14ac:dyDescent="0.2">
      <c r="J752" s="77" t="str">
        <f t="shared" si="11"/>
        <v/>
      </c>
    </row>
    <row r="753" spans="10:10" x14ac:dyDescent="0.2">
      <c r="J753" s="77" t="str">
        <f t="shared" si="11"/>
        <v/>
      </c>
    </row>
    <row r="754" spans="10:10" x14ac:dyDescent="0.2">
      <c r="J754" s="77" t="str">
        <f t="shared" si="11"/>
        <v/>
      </c>
    </row>
    <row r="755" spans="10:10" x14ac:dyDescent="0.2">
      <c r="J755" s="77" t="str">
        <f t="shared" si="11"/>
        <v/>
      </c>
    </row>
    <row r="756" spans="10:10" x14ac:dyDescent="0.2">
      <c r="J756" s="77" t="str">
        <f t="shared" si="11"/>
        <v/>
      </c>
    </row>
    <row r="757" spans="10:10" x14ac:dyDescent="0.2">
      <c r="J757" s="77" t="str">
        <f t="shared" si="11"/>
        <v/>
      </c>
    </row>
    <row r="758" spans="10:10" x14ac:dyDescent="0.2">
      <c r="J758" s="77" t="str">
        <f t="shared" si="11"/>
        <v/>
      </c>
    </row>
    <row r="759" spans="10:10" x14ac:dyDescent="0.2">
      <c r="J759" s="77" t="str">
        <f t="shared" si="11"/>
        <v/>
      </c>
    </row>
    <row r="760" spans="10:10" x14ac:dyDescent="0.2">
      <c r="J760" s="77" t="str">
        <f t="shared" si="11"/>
        <v/>
      </c>
    </row>
    <row r="761" spans="10:10" x14ac:dyDescent="0.2">
      <c r="J761" s="77" t="str">
        <f t="shared" si="11"/>
        <v/>
      </c>
    </row>
    <row r="762" spans="10:10" x14ac:dyDescent="0.2">
      <c r="J762" s="77" t="str">
        <f t="shared" si="11"/>
        <v/>
      </c>
    </row>
    <row r="763" spans="10:10" x14ac:dyDescent="0.2">
      <c r="J763" s="77" t="str">
        <f t="shared" si="11"/>
        <v/>
      </c>
    </row>
    <row r="764" spans="10:10" x14ac:dyDescent="0.2">
      <c r="J764" s="77" t="str">
        <f t="shared" si="11"/>
        <v/>
      </c>
    </row>
    <row r="765" spans="10:10" x14ac:dyDescent="0.2">
      <c r="J765" s="77" t="str">
        <f t="shared" si="11"/>
        <v/>
      </c>
    </row>
    <row r="766" spans="10:10" x14ac:dyDescent="0.2">
      <c r="J766" s="77" t="str">
        <f t="shared" si="11"/>
        <v/>
      </c>
    </row>
    <row r="767" spans="10:10" x14ac:dyDescent="0.2">
      <c r="J767" s="77" t="str">
        <f t="shared" si="11"/>
        <v/>
      </c>
    </row>
    <row r="768" spans="10:10" x14ac:dyDescent="0.2">
      <c r="J768" s="77" t="str">
        <f t="shared" si="11"/>
        <v/>
      </c>
    </row>
    <row r="769" spans="10:10" x14ac:dyDescent="0.2">
      <c r="J769" s="77" t="str">
        <f t="shared" si="11"/>
        <v/>
      </c>
    </row>
    <row r="770" spans="10:10" x14ac:dyDescent="0.2">
      <c r="J770" s="77" t="str">
        <f t="shared" ref="J770:J833" si="12">IF(A770="","","G1 "&amp;G$3&amp;" "&amp;A770&amp;" "&amp;G$4&amp;" "&amp;B770&amp;" "&amp;G$5&amp;" "&amp;C770&amp;" "&amp;G$6&amp;" "&amp;D770&amp;" F "&amp;G$2&amp;"")</f>
        <v/>
      </c>
    </row>
    <row r="771" spans="10:10" x14ac:dyDescent="0.2">
      <c r="J771" s="77" t="str">
        <f t="shared" si="12"/>
        <v/>
      </c>
    </row>
    <row r="772" spans="10:10" x14ac:dyDescent="0.2">
      <c r="J772" s="77" t="str">
        <f t="shared" si="12"/>
        <v/>
      </c>
    </row>
    <row r="773" spans="10:10" x14ac:dyDescent="0.2">
      <c r="J773" s="77" t="str">
        <f t="shared" si="12"/>
        <v/>
      </c>
    </row>
    <row r="774" spans="10:10" x14ac:dyDescent="0.2">
      <c r="J774" s="77" t="str">
        <f t="shared" si="12"/>
        <v/>
      </c>
    </row>
    <row r="775" spans="10:10" x14ac:dyDescent="0.2">
      <c r="J775" s="77" t="str">
        <f t="shared" si="12"/>
        <v/>
      </c>
    </row>
    <row r="776" spans="10:10" x14ac:dyDescent="0.2">
      <c r="J776" s="77" t="str">
        <f t="shared" si="12"/>
        <v/>
      </c>
    </row>
    <row r="777" spans="10:10" x14ac:dyDescent="0.2">
      <c r="J777" s="77" t="str">
        <f t="shared" si="12"/>
        <v/>
      </c>
    </row>
    <row r="778" spans="10:10" x14ac:dyDescent="0.2">
      <c r="J778" s="77" t="str">
        <f t="shared" si="12"/>
        <v/>
      </c>
    </row>
    <row r="779" spans="10:10" x14ac:dyDescent="0.2">
      <c r="J779" s="77" t="str">
        <f t="shared" si="12"/>
        <v/>
      </c>
    </row>
    <row r="780" spans="10:10" x14ac:dyDescent="0.2">
      <c r="J780" s="77" t="str">
        <f t="shared" si="12"/>
        <v/>
      </c>
    </row>
    <row r="781" spans="10:10" x14ac:dyDescent="0.2">
      <c r="J781" s="77" t="str">
        <f t="shared" si="12"/>
        <v/>
      </c>
    </row>
    <row r="782" spans="10:10" x14ac:dyDescent="0.2">
      <c r="J782" s="77" t="str">
        <f t="shared" si="12"/>
        <v/>
      </c>
    </row>
    <row r="783" spans="10:10" x14ac:dyDescent="0.2">
      <c r="J783" s="77" t="str">
        <f t="shared" si="12"/>
        <v/>
      </c>
    </row>
    <row r="784" spans="10:10" x14ac:dyDescent="0.2">
      <c r="J784" s="77" t="str">
        <f t="shared" si="12"/>
        <v/>
      </c>
    </row>
    <row r="785" spans="10:10" x14ac:dyDescent="0.2">
      <c r="J785" s="77" t="str">
        <f t="shared" si="12"/>
        <v/>
      </c>
    </row>
    <row r="786" spans="10:10" x14ac:dyDescent="0.2">
      <c r="J786" s="77" t="str">
        <f t="shared" si="12"/>
        <v/>
      </c>
    </row>
    <row r="787" spans="10:10" x14ac:dyDescent="0.2">
      <c r="J787" s="77" t="str">
        <f t="shared" si="12"/>
        <v/>
      </c>
    </row>
    <row r="788" spans="10:10" x14ac:dyDescent="0.2">
      <c r="J788" s="77" t="str">
        <f t="shared" si="12"/>
        <v/>
      </c>
    </row>
    <row r="789" spans="10:10" x14ac:dyDescent="0.2">
      <c r="J789" s="77" t="str">
        <f t="shared" si="12"/>
        <v/>
      </c>
    </row>
    <row r="790" spans="10:10" x14ac:dyDescent="0.2">
      <c r="J790" s="77" t="str">
        <f t="shared" si="12"/>
        <v/>
      </c>
    </row>
    <row r="791" spans="10:10" x14ac:dyDescent="0.2">
      <c r="J791" s="77" t="str">
        <f t="shared" si="12"/>
        <v/>
      </c>
    </row>
    <row r="792" spans="10:10" x14ac:dyDescent="0.2">
      <c r="J792" s="77" t="str">
        <f t="shared" si="12"/>
        <v/>
      </c>
    </row>
    <row r="793" spans="10:10" x14ac:dyDescent="0.2">
      <c r="J793" s="77" t="str">
        <f t="shared" si="12"/>
        <v/>
      </c>
    </row>
    <row r="794" spans="10:10" x14ac:dyDescent="0.2">
      <c r="J794" s="77" t="str">
        <f t="shared" si="12"/>
        <v/>
      </c>
    </row>
    <row r="795" spans="10:10" x14ac:dyDescent="0.2">
      <c r="J795" s="77" t="str">
        <f t="shared" si="12"/>
        <v/>
      </c>
    </row>
    <row r="796" spans="10:10" x14ac:dyDescent="0.2">
      <c r="J796" s="77" t="str">
        <f t="shared" si="12"/>
        <v/>
      </c>
    </row>
    <row r="797" spans="10:10" x14ac:dyDescent="0.2">
      <c r="J797" s="77" t="str">
        <f t="shared" si="12"/>
        <v/>
      </c>
    </row>
    <row r="798" spans="10:10" x14ac:dyDescent="0.2">
      <c r="J798" s="77" t="str">
        <f t="shared" si="12"/>
        <v/>
      </c>
    </row>
    <row r="799" spans="10:10" x14ac:dyDescent="0.2">
      <c r="J799" s="77" t="str">
        <f t="shared" si="12"/>
        <v/>
      </c>
    </row>
    <row r="800" spans="10:10" x14ac:dyDescent="0.2">
      <c r="J800" s="77" t="str">
        <f t="shared" si="12"/>
        <v/>
      </c>
    </row>
    <row r="801" spans="10:10" x14ac:dyDescent="0.2">
      <c r="J801" s="77" t="str">
        <f t="shared" si="12"/>
        <v/>
      </c>
    </row>
    <row r="802" spans="10:10" x14ac:dyDescent="0.2">
      <c r="J802" s="77" t="str">
        <f t="shared" si="12"/>
        <v/>
      </c>
    </row>
    <row r="803" spans="10:10" x14ac:dyDescent="0.2">
      <c r="J803" s="77" t="str">
        <f t="shared" si="12"/>
        <v/>
      </c>
    </row>
    <row r="804" spans="10:10" x14ac:dyDescent="0.2">
      <c r="J804" s="77" t="str">
        <f t="shared" si="12"/>
        <v/>
      </c>
    </row>
    <row r="805" spans="10:10" x14ac:dyDescent="0.2">
      <c r="J805" s="77" t="str">
        <f t="shared" si="12"/>
        <v/>
      </c>
    </row>
    <row r="806" spans="10:10" x14ac:dyDescent="0.2">
      <c r="J806" s="77" t="str">
        <f t="shared" si="12"/>
        <v/>
      </c>
    </row>
    <row r="807" spans="10:10" x14ac:dyDescent="0.2">
      <c r="J807" s="77" t="str">
        <f t="shared" si="12"/>
        <v/>
      </c>
    </row>
    <row r="808" spans="10:10" x14ac:dyDescent="0.2">
      <c r="J808" s="77" t="str">
        <f t="shared" si="12"/>
        <v/>
      </c>
    </row>
    <row r="809" spans="10:10" x14ac:dyDescent="0.2">
      <c r="J809" s="77" t="str">
        <f t="shared" si="12"/>
        <v/>
      </c>
    </row>
    <row r="810" spans="10:10" x14ac:dyDescent="0.2">
      <c r="J810" s="77" t="str">
        <f t="shared" si="12"/>
        <v/>
      </c>
    </row>
    <row r="811" spans="10:10" x14ac:dyDescent="0.2">
      <c r="J811" s="77" t="str">
        <f t="shared" si="12"/>
        <v/>
      </c>
    </row>
    <row r="812" spans="10:10" x14ac:dyDescent="0.2">
      <c r="J812" s="77" t="str">
        <f t="shared" si="12"/>
        <v/>
      </c>
    </row>
    <row r="813" spans="10:10" x14ac:dyDescent="0.2">
      <c r="J813" s="77" t="str">
        <f t="shared" si="12"/>
        <v/>
      </c>
    </row>
    <row r="814" spans="10:10" x14ac:dyDescent="0.2">
      <c r="J814" s="77" t="str">
        <f t="shared" si="12"/>
        <v/>
      </c>
    </row>
    <row r="815" spans="10:10" x14ac:dyDescent="0.2">
      <c r="J815" s="77" t="str">
        <f t="shared" si="12"/>
        <v/>
      </c>
    </row>
    <row r="816" spans="10:10" x14ac:dyDescent="0.2">
      <c r="J816" s="77" t="str">
        <f t="shared" si="12"/>
        <v/>
      </c>
    </row>
    <row r="817" spans="10:10" x14ac:dyDescent="0.2">
      <c r="J817" s="77" t="str">
        <f t="shared" si="12"/>
        <v/>
      </c>
    </row>
    <row r="818" spans="10:10" x14ac:dyDescent="0.2">
      <c r="J818" s="77" t="str">
        <f t="shared" si="12"/>
        <v/>
      </c>
    </row>
    <row r="819" spans="10:10" x14ac:dyDescent="0.2">
      <c r="J819" s="77" t="str">
        <f t="shared" si="12"/>
        <v/>
      </c>
    </row>
    <row r="820" spans="10:10" x14ac:dyDescent="0.2">
      <c r="J820" s="77" t="str">
        <f t="shared" si="12"/>
        <v/>
      </c>
    </row>
    <row r="821" spans="10:10" x14ac:dyDescent="0.2">
      <c r="J821" s="77" t="str">
        <f t="shared" si="12"/>
        <v/>
      </c>
    </row>
    <row r="822" spans="10:10" x14ac:dyDescent="0.2">
      <c r="J822" s="77" t="str">
        <f t="shared" si="12"/>
        <v/>
      </c>
    </row>
    <row r="823" spans="10:10" x14ac:dyDescent="0.2">
      <c r="J823" s="77" t="str">
        <f t="shared" si="12"/>
        <v/>
      </c>
    </row>
    <row r="824" spans="10:10" x14ac:dyDescent="0.2">
      <c r="J824" s="77" t="str">
        <f t="shared" si="12"/>
        <v/>
      </c>
    </row>
    <row r="825" spans="10:10" x14ac:dyDescent="0.2">
      <c r="J825" s="77" t="str">
        <f t="shared" si="12"/>
        <v/>
      </c>
    </row>
    <row r="826" spans="10:10" x14ac:dyDescent="0.2">
      <c r="J826" s="77" t="str">
        <f t="shared" si="12"/>
        <v/>
      </c>
    </row>
    <row r="827" spans="10:10" x14ac:dyDescent="0.2">
      <c r="J827" s="77" t="str">
        <f t="shared" si="12"/>
        <v/>
      </c>
    </row>
    <row r="828" spans="10:10" x14ac:dyDescent="0.2">
      <c r="J828" s="77" t="str">
        <f t="shared" si="12"/>
        <v/>
      </c>
    </row>
    <row r="829" spans="10:10" x14ac:dyDescent="0.2">
      <c r="J829" s="77" t="str">
        <f t="shared" si="12"/>
        <v/>
      </c>
    </row>
    <row r="830" spans="10:10" x14ac:dyDescent="0.2">
      <c r="J830" s="77" t="str">
        <f t="shared" si="12"/>
        <v/>
      </c>
    </row>
    <row r="831" spans="10:10" x14ac:dyDescent="0.2">
      <c r="J831" s="77" t="str">
        <f t="shared" si="12"/>
        <v/>
      </c>
    </row>
    <row r="832" spans="10:10" x14ac:dyDescent="0.2">
      <c r="J832" s="77" t="str">
        <f t="shared" si="12"/>
        <v/>
      </c>
    </row>
    <row r="833" spans="10:10" x14ac:dyDescent="0.2">
      <c r="J833" s="77" t="str">
        <f t="shared" si="12"/>
        <v/>
      </c>
    </row>
    <row r="834" spans="10:10" x14ac:dyDescent="0.2">
      <c r="J834" s="77" t="str">
        <f t="shared" ref="J834:J897" si="13">IF(A834="","","G1 "&amp;G$3&amp;" "&amp;A834&amp;" "&amp;G$4&amp;" "&amp;B834&amp;" "&amp;G$5&amp;" "&amp;C834&amp;" "&amp;G$6&amp;" "&amp;D834&amp;" F "&amp;G$2&amp;"")</f>
        <v/>
      </c>
    </row>
    <row r="835" spans="10:10" x14ac:dyDescent="0.2">
      <c r="J835" s="77" t="str">
        <f t="shared" si="13"/>
        <v/>
      </c>
    </row>
    <row r="836" spans="10:10" x14ac:dyDescent="0.2">
      <c r="J836" s="77" t="str">
        <f t="shared" si="13"/>
        <v/>
      </c>
    </row>
    <row r="837" spans="10:10" x14ac:dyDescent="0.2">
      <c r="J837" s="77" t="str">
        <f t="shared" si="13"/>
        <v/>
      </c>
    </row>
    <row r="838" spans="10:10" x14ac:dyDescent="0.2">
      <c r="J838" s="77" t="str">
        <f t="shared" si="13"/>
        <v/>
      </c>
    </row>
    <row r="839" spans="10:10" x14ac:dyDescent="0.2">
      <c r="J839" s="77" t="str">
        <f t="shared" si="13"/>
        <v/>
      </c>
    </row>
    <row r="840" spans="10:10" x14ac:dyDescent="0.2">
      <c r="J840" s="77" t="str">
        <f t="shared" si="13"/>
        <v/>
      </c>
    </row>
    <row r="841" spans="10:10" x14ac:dyDescent="0.2">
      <c r="J841" s="77" t="str">
        <f t="shared" si="13"/>
        <v/>
      </c>
    </row>
    <row r="842" spans="10:10" x14ac:dyDescent="0.2">
      <c r="J842" s="77" t="str">
        <f t="shared" si="13"/>
        <v/>
      </c>
    </row>
    <row r="843" spans="10:10" x14ac:dyDescent="0.2">
      <c r="J843" s="77" t="str">
        <f t="shared" si="13"/>
        <v/>
      </c>
    </row>
    <row r="844" spans="10:10" x14ac:dyDescent="0.2">
      <c r="J844" s="77" t="str">
        <f t="shared" si="13"/>
        <v/>
      </c>
    </row>
    <row r="845" spans="10:10" x14ac:dyDescent="0.2">
      <c r="J845" s="77" t="str">
        <f t="shared" si="13"/>
        <v/>
      </c>
    </row>
    <row r="846" spans="10:10" x14ac:dyDescent="0.2">
      <c r="J846" s="77" t="str">
        <f t="shared" si="13"/>
        <v/>
      </c>
    </row>
    <row r="847" spans="10:10" x14ac:dyDescent="0.2">
      <c r="J847" s="77" t="str">
        <f t="shared" si="13"/>
        <v/>
      </c>
    </row>
    <row r="848" spans="10:10" x14ac:dyDescent="0.2">
      <c r="J848" s="77" t="str">
        <f t="shared" si="13"/>
        <v/>
      </c>
    </row>
    <row r="849" spans="10:10" x14ac:dyDescent="0.2">
      <c r="J849" s="77" t="str">
        <f t="shared" si="13"/>
        <v/>
      </c>
    </row>
    <row r="850" spans="10:10" x14ac:dyDescent="0.2">
      <c r="J850" s="77" t="str">
        <f t="shared" si="13"/>
        <v/>
      </c>
    </row>
    <row r="851" spans="10:10" x14ac:dyDescent="0.2">
      <c r="J851" s="77" t="str">
        <f t="shared" si="13"/>
        <v/>
      </c>
    </row>
    <row r="852" spans="10:10" x14ac:dyDescent="0.2">
      <c r="J852" s="77" t="str">
        <f t="shared" si="13"/>
        <v/>
      </c>
    </row>
    <row r="853" spans="10:10" x14ac:dyDescent="0.2">
      <c r="J853" s="77" t="str">
        <f t="shared" si="13"/>
        <v/>
      </c>
    </row>
    <row r="854" spans="10:10" x14ac:dyDescent="0.2">
      <c r="J854" s="77" t="str">
        <f t="shared" si="13"/>
        <v/>
      </c>
    </row>
    <row r="855" spans="10:10" x14ac:dyDescent="0.2">
      <c r="J855" s="77" t="str">
        <f t="shared" si="13"/>
        <v/>
      </c>
    </row>
    <row r="856" spans="10:10" x14ac:dyDescent="0.2">
      <c r="J856" s="77" t="str">
        <f t="shared" si="13"/>
        <v/>
      </c>
    </row>
    <row r="857" spans="10:10" x14ac:dyDescent="0.2">
      <c r="J857" s="77" t="str">
        <f t="shared" si="13"/>
        <v/>
      </c>
    </row>
    <row r="858" spans="10:10" x14ac:dyDescent="0.2">
      <c r="J858" s="77" t="str">
        <f t="shared" si="13"/>
        <v/>
      </c>
    </row>
    <row r="859" spans="10:10" x14ac:dyDescent="0.2">
      <c r="J859" s="77" t="str">
        <f t="shared" si="13"/>
        <v/>
      </c>
    </row>
    <row r="860" spans="10:10" x14ac:dyDescent="0.2">
      <c r="J860" s="77" t="str">
        <f t="shared" si="13"/>
        <v/>
      </c>
    </row>
    <row r="861" spans="10:10" x14ac:dyDescent="0.2">
      <c r="J861" s="77" t="str">
        <f t="shared" si="13"/>
        <v/>
      </c>
    </row>
    <row r="862" spans="10:10" x14ac:dyDescent="0.2">
      <c r="J862" s="77" t="str">
        <f t="shared" si="13"/>
        <v/>
      </c>
    </row>
    <row r="863" spans="10:10" x14ac:dyDescent="0.2">
      <c r="J863" s="77" t="str">
        <f t="shared" si="13"/>
        <v/>
      </c>
    </row>
    <row r="864" spans="10:10" x14ac:dyDescent="0.2">
      <c r="J864" s="77" t="str">
        <f t="shared" si="13"/>
        <v/>
      </c>
    </row>
    <row r="865" spans="10:10" x14ac:dyDescent="0.2">
      <c r="J865" s="77" t="str">
        <f t="shared" si="13"/>
        <v/>
      </c>
    </row>
    <row r="866" spans="10:10" x14ac:dyDescent="0.2">
      <c r="J866" s="77" t="str">
        <f t="shared" si="13"/>
        <v/>
      </c>
    </row>
    <row r="867" spans="10:10" x14ac:dyDescent="0.2">
      <c r="J867" s="77" t="str">
        <f t="shared" si="13"/>
        <v/>
      </c>
    </row>
    <row r="868" spans="10:10" x14ac:dyDescent="0.2">
      <c r="J868" s="77" t="str">
        <f t="shared" si="13"/>
        <v/>
      </c>
    </row>
    <row r="869" spans="10:10" x14ac:dyDescent="0.2">
      <c r="J869" s="77" t="str">
        <f t="shared" si="13"/>
        <v/>
      </c>
    </row>
    <row r="870" spans="10:10" x14ac:dyDescent="0.2">
      <c r="J870" s="77" t="str">
        <f t="shared" si="13"/>
        <v/>
      </c>
    </row>
    <row r="871" spans="10:10" x14ac:dyDescent="0.2">
      <c r="J871" s="77" t="str">
        <f t="shared" si="13"/>
        <v/>
      </c>
    </row>
    <row r="872" spans="10:10" x14ac:dyDescent="0.2">
      <c r="J872" s="77" t="str">
        <f t="shared" si="13"/>
        <v/>
      </c>
    </row>
    <row r="873" spans="10:10" x14ac:dyDescent="0.2">
      <c r="J873" s="77" t="str">
        <f t="shared" si="13"/>
        <v/>
      </c>
    </row>
    <row r="874" spans="10:10" x14ac:dyDescent="0.2">
      <c r="J874" s="77" t="str">
        <f t="shared" si="13"/>
        <v/>
      </c>
    </row>
    <row r="875" spans="10:10" x14ac:dyDescent="0.2">
      <c r="J875" s="77" t="str">
        <f t="shared" si="13"/>
        <v/>
      </c>
    </row>
    <row r="876" spans="10:10" x14ac:dyDescent="0.2">
      <c r="J876" s="77" t="str">
        <f t="shared" si="13"/>
        <v/>
      </c>
    </row>
    <row r="877" spans="10:10" x14ac:dyDescent="0.2">
      <c r="J877" s="77" t="str">
        <f t="shared" si="13"/>
        <v/>
      </c>
    </row>
    <row r="878" spans="10:10" x14ac:dyDescent="0.2">
      <c r="J878" s="77" t="str">
        <f t="shared" si="13"/>
        <v/>
      </c>
    </row>
    <row r="879" spans="10:10" x14ac:dyDescent="0.2">
      <c r="J879" s="77" t="str">
        <f t="shared" si="13"/>
        <v/>
      </c>
    </row>
    <row r="880" spans="10:10" x14ac:dyDescent="0.2">
      <c r="J880" s="77" t="str">
        <f t="shared" si="13"/>
        <v/>
      </c>
    </row>
    <row r="881" spans="10:10" x14ac:dyDescent="0.2">
      <c r="J881" s="77" t="str">
        <f t="shared" si="13"/>
        <v/>
      </c>
    </row>
    <row r="882" spans="10:10" x14ac:dyDescent="0.2">
      <c r="J882" s="77" t="str">
        <f t="shared" si="13"/>
        <v/>
      </c>
    </row>
    <row r="883" spans="10:10" x14ac:dyDescent="0.2">
      <c r="J883" s="77" t="str">
        <f t="shared" si="13"/>
        <v/>
      </c>
    </row>
    <row r="884" spans="10:10" x14ac:dyDescent="0.2">
      <c r="J884" s="77" t="str">
        <f t="shared" si="13"/>
        <v/>
      </c>
    </row>
    <row r="885" spans="10:10" x14ac:dyDescent="0.2">
      <c r="J885" s="77" t="str">
        <f t="shared" si="13"/>
        <v/>
      </c>
    </row>
    <row r="886" spans="10:10" x14ac:dyDescent="0.2">
      <c r="J886" s="77" t="str">
        <f t="shared" si="13"/>
        <v/>
      </c>
    </row>
    <row r="887" spans="10:10" x14ac:dyDescent="0.2">
      <c r="J887" s="77" t="str">
        <f t="shared" si="13"/>
        <v/>
      </c>
    </row>
    <row r="888" spans="10:10" x14ac:dyDescent="0.2">
      <c r="J888" s="77" t="str">
        <f t="shared" si="13"/>
        <v/>
      </c>
    </row>
    <row r="889" spans="10:10" x14ac:dyDescent="0.2">
      <c r="J889" s="77" t="str">
        <f t="shared" si="13"/>
        <v/>
      </c>
    </row>
    <row r="890" spans="10:10" x14ac:dyDescent="0.2">
      <c r="J890" s="77" t="str">
        <f t="shared" si="13"/>
        <v/>
      </c>
    </row>
    <row r="891" spans="10:10" x14ac:dyDescent="0.2">
      <c r="J891" s="77" t="str">
        <f t="shared" si="13"/>
        <v/>
      </c>
    </row>
    <row r="892" spans="10:10" x14ac:dyDescent="0.2">
      <c r="J892" s="77" t="str">
        <f t="shared" si="13"/>
        <v/>
      </c>
    </row>
    <row r="893" spans="10:10" x14ac:dyDescent="0.2">
      <c r="J893" s="77" t="str">
        <f t="shared" si="13"/>
        <v/>
      </c>
    </row>
    <row r="894" spans="10:10" x14ac:dyDescent="0.2">
      <c r="J894" s="77" t="str">
        <f t="shared" si="13"/>
        <v/>
      </c>
    </row>
    <row r="895" spans="10:10" x14ac:dyDescent="0.2">
      <c r="J895" s="77" t="str">
        <f t="shared" si="13"/>
        <v/>
      </c>
    </row>
    <row r="896" spans="10:10" x14ac:dyDescent="0.2">
      <c r="J896" s="77" t="str">
        <f t="shared" si="13"/>
        <v/>
      </c>
    </row>
    <row r="897" spans="10:10" x14ac:dyDescent="0.2">
      <c r="J897" s="77" t="str">
        <f t="shared" si="13"/>
        <v/>
      </c>
    </row>
    <row r="898" spans="10:10" x14ac:dyDescent="0.2">
      <c r="J898" s="77" t="str">
        <f t="shared" ref="J898:J961" si="14">IF(A898="","","G1 "&amp;G$3&amp;" "&amp;A898&amp;" "&amp;G$4&amp;" "&amp;B898&amp;" "&amp;G$5&amp;" "&amp;C898&amp;" "&amp;G$6&amp;" "&amp;D898&amp;" F "&amp;G$2&amp;"")</f>
        <v/>
      </c>
    </row>
    <row r="899" spans="10:10" x14ac:dyDescent="0.2">
      <c r="J899" s="77" t="str">
        <f t="shared" si="14"/>
        <v/>
      </c>
    </row>
    <row r="900" spans="10:10" x14ac:dyDescent="0.2">
      <c r="J900" s="77" t="str">
        <f t="shared" si="14"/>
        <v/>
      </c>
    </row>
    <row r="901" spans="10:10" x14ac:dyDescent="0.2">
      <c r="J901" s="77" t="str">
        <f t="shared" si="14"/>
        <v/>
      </c>
    </row>
    <row r="902" spans="10:10" x14ac:dyDescent="0.2">
      <c r="J902" s="77" t="str">
        <f t="shared" si="14"/>
        <v/>
      </c>
    </row>
    <row r="903" spans="10:10" x14ac:dyDescent="0.2">
      <c r="J903" s="77" t="str">
        <f t="shared" si="14"/>
        <v/>
      </c>
    </row>
    <row r="904" spans="10:10" x14ac:dyDescent="0.2">
      <c r="J904" s="77" t="str">
        <f t="shared" si="14"/>
        <v/>
      </c>
    </row>
    <row r="905" spans="10:10" x14ac:dyDescent="0.2">
      <c r="J905" s="77" t="str">
        <f t="shared" si="14"/>
        <v/>
      </c>
    </row>
    <row r="906" spans="10:10" x14ac:dyDescent="0.2">
      <c r="J906" s="77" t="str">
        <f t="shared" si="14"/>
        <v/>
      </c>
    </row>
    <row r="907" spans="10:10" x14ac:dyDescent="0.2">
      <c r="J907" s="77" t="str">
        <f t="shared" si="14"/>
        <v/>
      </c>
    </row>
    <row r="908" spans="10:10" x14ac:dyDescent="0.2">
      <c r="J908" s="77" t="str">
        <f t="shared" si="14"/>
        <v/>
      </c>
    </row>
    <row r="909" spans="10:10" x14ac:dyDescent="0.2">
      <c r="J909" s="77" t="str">
        <f t="shared" si="14"/>
        <v/>
      </c>
    </row>
    <row r="910" spans="10:10" x14ac:dyDescent="0.2">
      <c r="J910" s="77" t="str">
        <f t="shared" si="14"/>
        <v/>
      </c>
    </row>
    <row r="911" spans="10:10" x14ac:dyDescent="0.2">
      <c r="J911" s="77" t="str">
        <f t="shared" si="14"/>
        <v/>
      </c>
    </row>
    <row r="912" spans="10:10" x14ac:dyDescent="0.2">
      <c r="J912" s="77" t="str">
        <f t="shared" si="14"/>
        <v/>
      </c>
    </row>
    <row r="913" spans="10:10" x14ac:dyDescent="0.2">
      <c r="J913" s="77" t="str">
        <f t="shared" si="14"/>
        <v/>
      </c>
    </row>
    <row r="914" spans="10:10" x14ac:dyDescent="0.2">
      <c r="J914" s="77" t="str">
        <f t="shared" si="14"/>
        <v/>
      </c>
    </row>
    <row r="915" spans="10:10" x14ac:dyDescent="0.2">
      <c r="J915" s="77" t="str">
        <f t="shared" si="14"/>
        <v/>
      </c>
    </row>
    <row r="916" spans="10:10" x14ac:dyDescent="0.2">
      <c r="J916" s="77" t="str">
        <f t="shared" si="14"/>
        <v/>
      </c>
    </row>
    <row r="917" spans="10:10" x14ac:dyDescent="0.2">
      <c r="J917" s="77" t="str">
        <f t="shared" si="14"/>
        <v/>
      </c>
    </row>
    <row r="918" spans="10:10" x14ac:dyDescent="0.2">
      <c r="J918" s="77" t="str">
        <f t="shared" si="14"/>
        <v/>
      </c>
    </row>
    <row r="919" spans="10:10" x14ac:dyDescent="0.2">
      <c r="J919" s="77" t="str">
        <f t="shared" si="14"/>
        <v/>
      </c>
    </row>
    <row r="920" spans="10:10" x14ac:dyDescent="0.2">
      <c r="J920" s="77" t="str">
        <f t="shared" si="14"/>
        <v/>
      </c>
    </row>
    <row r="921" spans="10:10" x14ac:dyDescent="0.2">
      <c r="J921" s="77" t="str">
        <f t="shared" si="14"/>
        <v/>
      </c>
    </row>
    <row r="922" spans="10:10" x14ac:dyDescent="0.2">
      <c r="J922" s="77" t="str">
        <f t="shared" si="14"/>
        <v/>
      </c>
    </row>
    <row r="923" spans="10:10" x14ac:dyDescent="0.2">
      <c r="J923" s="77" t="str">
        <f t="shared" si="14"/>
        <v/>
      </c>
    </row>
    <row r="924" spans="10:10" x14ac:dyDescent="0.2">
      <c r="J924" s="77" t="str">
        <f t="shared" si="14"/>
        <v/>
      </c>
    </row>
    <row r="925" spans="10:10" x14ac:dyDescent="0.2">
      <c r="J925" s="77" t="str">
        <f t="shared" si="14"/>
        <v/>
      </c>
    </row>
    <row r="926" spans="10:10" x14ac:dyDescent="0.2">
      <c r="J926" s="77" t="str">
        <f t="shared" si="14"/>
        <v/>
      </c>
    </row>
    <row r="927" spans="10:10" x14ac:dyDescent="0.2">
      <c r="J927" s="77" t="str">
        <f t="shared" si="14"/>
        <v/>
      </c>
    </row>
    <row r="928" spans="10:10" x14ac:dyDescent="0.2">
      <c r="J928" s="77" t="str">
        <f t="shared" si="14"/>
        <v/>
      </c>
    </row>
    <row r="929" spans="10:10" x14ac:dyDescent="0.2">
      <c r="J929" s="77" t="str">
        <f t="shared" si="14"/>
        <v/>
      </c>
    </row>
    <row r="930" spans="10:10" x14ac:dyDescent="0.2">
      <c r="J930" s="77" t="str">
        <f t="shared" si="14"/>
        <v/>
      </c>
    </row>
    <row r="931" spans="10:10" x14ac:dyDescent="0.2">
      <c r="J931" s="77" t="str">
        <f t="shared" si="14"/>
        <v/>
      </c>
    </row>
    <row r="932" spans="10:10" x14ac:dyDescent="0.2">
      <c r="J932" s="77" t="str">
        <f t="shared" si="14"/>
        <v/>
      </c>
    </row>
    <row r="933" spans="10:10" x14ac:dyDescent="0.2">
      <c r="J933" s="77" t="str">
        <f t="shared" si="14"/>
        <v/>
      </c>
    </row>
    <row r="934" spans="10:10" x14ac:dyDescent="0.2">
      <c r="J934" s="77" t="str">
        <f t="shared" si="14"/>
        <v/>
      </c>
    </row>
    <row r="935" spans="10:10" x14ac:dyDescent="0.2">
      <c r="J935" s="77" t="str">
        <f t="shared" si="14"/>
        <v/>
      </c>
    </row>
    <row r="936" spans="10:10" x14ac:dyDescent="0.2">
      <c r="J936" s="77" t="str">
        <f t="shared" si="14"/>
        <v/>
      </c>
    </row>
    <row r="937" spans="10:10" x14ac:dyDescent="0.2">
      <c r="J937" s="77" t="str">
        <f t="shared" si="14"/>
        <v/>
      </c>
    </row>
    <row r="938" spans="10:10" x14ac:dyDescent="0.2">
      <c r="J938" s="77" t="str">
        <f t="shared" si="14"/>
        <v/>
      </c>
    </row>
    <row r="939" spans="10:10" x14ac:dyDescent="0.2">
      <c r="J939" s="77" t="str">
        <f t="shared" si="14"/>
        <v/>
      </c>
    </row>
    <row r="940" spans="10:10" x14ac:dyDescent="0.2">
      <c r="J940" s="77" t="str">
        <f t="shared" si="14"/>
        <v/>
      </c>
    </row>
    <row r="941" spans="10:10" x14ac:dyDescent="0.2">
      <c r="J941" s="77" t="str">
        <f t="shared" si="14"/>
        <v/>
      </c>
    </row>
    <row r="942" spans="10:10" x14ac:dyDescent="0.2">
      <c r="J942" s="77" t="str">
        <f t="shared" si="14"/>
        <v/>
      </c>
    </row>
    <row r="943" spans="10:10" x14ac:dyDescent="0.2">
      <c r="J943" s="77" t="str">
        <f t="shared" si="14"/>
        <v/>
      </c>
    </row>
    <row r="944" spans="10:10" x14ac:dyDescent="0.2">
      <c r="J944" s="77" t="str">
        <f t="shared" si="14"/>
        <v/>
      </c>
    </row>
    <row r="945" spans="10:10" x14ac:dyDescent="0.2">
      <c r="J945" s="77" t="str">
        <f t="shared" si="14"/>
        <v/>
      </c>
    </row>
    <row r="946" spans="10:10" x14ac:dyDescent="0.2">
      <c r="J946" s="77" t="str">
        <f t="shared" si="14"/>
        <v/>
      </c>
    </row>
    <row r="947" spans="10:10" x14ac:dyDescent="0.2">
      <c r="J947" s="77" t="str">
        <f t="shared" si="14"/>
        <v/>
      </c>
    </row>
    <row r="948" spans="10:10" x14ac:dyDescent="0.2">
      <c r="J948" s="77" t="str">
        <f t="shared" si="14"/>
        <v/>
      </c>
    </row>
    <row r="949" spans="10:10" x14ac:dyDescent="0.2">
      <c r="J949" s="77" t="str">
        <f t="shared" si="14"/>
        <v/>
      </c>
    </row>
    <row r="950" spans="10:10" x14ac:dyDescent="0.2">
      <c r="J950" s="77" t="str">
        <f t="shared" si="14"/>
        <v/>
      </c>
    </row>
    <row r="951" spans="10:10" x14ac:dyDescent="0.2">
      <c r="J951" s="77" t="str">
        <f t="shared" si="14"/>
        <v/>
      </c>
    </row>
    <row r="952" spans="10:10" x14ac:dyDescent="0.2">
      <c r="J952" s="77" t="str">
        <f t="shared" si="14"/>
        <v/>
      </c>
    </row>
    <row r="953" spans="10:10" x14ac:dyDescent="0.2">
      <c r="J953" s="77" t="str">
        <f t="shared" si="14"/>
        <v/>
      </c>
    </row>
    <row r="954" spans="10:10" x14ac:dyDescent="0.2">
      <c r="J954" s="77" t="str">
        <f t="shared" si="14"/>
        <v/>
      </c>
    </row>
    <row r="955" spans="10:10" x14ac:dyDescent="0.2">
      <c r="J955" s="77" t="str">
        <f t="shared" si="14"/>
        <v/>
      </c>
    </row>
    <row r="956" spans="10:10" x14ac:dyDescent="0.2">
      <c r="J956" s="77" t="str">
        <f t="shared" si="14"/>
        <v/>
      </c>
    </row>
    <row r="957" spans="10:10" x14ac:dyDescent="0.2">
      <c r="J957" s="77" t="str">
        <f t="shared" si="14"/>
        <v/>
      </c>
    </row>
    <row r="958" spans="10:10" x14ac:dyDescent="0.2">
      <c r="J958" s="77" t="str">
        <f t="shared" si="14"/>
        <v/>
      </c>
    </row>
    <row r="959" spans="10:10" x14ac:dyDescent="0.2">
      <c r="J959" s="77" t="str">
        <f t="shared" si="14"/>
        <v/>
      </c>
    </row>
    <row r="960" spans="10:10" x14ac:dyDescent="0.2">
      <c r="J960" s="77" t="str">
        <f t="shared" si="14"/>
        <v/>
      </c>
    </row>
    <row r="961" spans="10:10" x14ac:dyDescent="0.2">
      <c r="J961" s="77" t="str">
        <f t="shared" si="14"/>
        <v/>
      </c>
    </row>
    <row r="962" spans="10:10" x14ac:dyDescent="0.2">
      <c r="J962" s="77" t="str">
        <f t="shared" ref="J962:J1025" si="15">IF(A962="","","G1 "&amp;G$3&amp;" "&amp;A962&amp;" "&amp;G$4&amp;" "&amp;B962&amp;" "&amp;G$5&amp;" "&amp;C962&amp;" "&amp;G$6&amp;" "&amp;D962&amp;" F "&amp;G$2&amp;"")</f>
        <v/>
      </c>
    </row>
    <row r="963" spans="10:10" x14ac:dyDescent="0.2">
      <c r="J963" s="77" t="str">
        <f t="shared" si="15"/>
        <v/>
      </c>
    </row>
    <row r="964" spans="10:10" x14ac:dyDescent="0.2">
      <c r="J964" s="77" t="str">
        <f t="shared" si="15"/>
        <v/>
      </c>
    </row>
    <row r="965" spans="10:10" x14ac:dyDescent="0.2">
      <c r="J965" s="77" t="str">
        <f t="shared" si="15"/>
        <v/>
      </c>
    </row>
    <row r="966" spans="10:10" x14ac:dyDescent="0.2">
      <c r="J966" s="77" t="str">
        <f t="shared" si="15"/>
        <v/>
      </c>
    </row>
    <row r="967" spans="10:10" x14ac:dyDescent="0.2">
      <c r="J967" s="77" t="str">
        <f t="shared" si="15"/>
        <v/>
      </c>
    </row>
    <row r="968" spans="10:10" x14ac:dyDescent="0.2">
      <c r="J968" s="77" t="str">
        <f t="shared" si="15"/>
        <v/>
      </c>
    </row>
    <row r="969" spans="10:10" x14ac:dyDescent="0.2">
      <c r="J969" s="77" t="str">
        <f t="shared" si="15"/>
        <v/>
      </c>
    </row>
    <row r="970" spans="10:10" x14ac:dyDescent="0.2">
      <c r="J970" s="77" t="str">
        <f t="shared" si="15"/>
        <v/>
      </c>
    </row>
    <row r="971" spans="10:10" x14ac:dyDescent="0.2">
      <c r="J971" s="77" t="str">
        <f t="shared" si="15"/>
        <v/>
      </c>
    </row>
    <row r="972" spans="10:10" x14ac:dyDescent="0.2">
      <c r="J972" s="77" t="str">
        <f t="shared" si="15"/>
        <v/>
      </c>
    </row>
    <row r="973" spans="10:10" x14ac:dyDescent="0.2">
      <c r="J973" s="77" t="str">
        <f t="shared" si="15"/>
        <v/>
      </c>
    </row>
    <row r="974" spans="10:10" x14ac:dyDescent="0.2">
      <c r="J974" s="77" t="str">
        <f t="shared" si="15"/>
        <v/>
      </c>
    </row>
    <row r="975" spans="10:10" x14ac:dyDescent="0.2">
      <c r="J975" s="77" t="str">
        <f t="shared" si="15"/>
        <v/>
      </c>
    </row>
    <row r="976" spans="10:10" x14ac:dyDescent="0.2">
      <c r="J976" s="77" t="str">
        <f t="shared" si="15"/>
        <v/>
      </c>
    </row>
    <row r="977" spans="10:10" x14ac:dyDescent="0.2">
      <c r="J977" s="77" t="str">
        <f t="shared" si="15"/>
        <v/>
      </c>
    </row>
    <row r="978" spans="10:10" x14ac:dyDescent="0.2">
      <c r="J978" s="77" t="str">
        <f t="shared" si="15"/>
        <v/>
      </c>
    </row>
    <row r="979" spans="10:10" x14ac:dyDescent="0.2">
      <c r="J979" s="77" t="str">
        <f t="shared" si="15"/>
        <v/>
      </c>
    </row>
    <row r="980" spans="10:10" x14ac:dyDescent="0.2">
      <c r="J980" s="77" t="str">
        <f t="shared" si="15"/>
        <v/>
      </c>
    </row>
    <row r="981" spans="10:10" x14ac:dyDescent="0.2">
      <c r="J981" s="77" t="str">
        <f t="shared" si="15"/>
        <v/>
      </c>
    </row>
    <row r="982" spans="10:10" x14ac:dyDescent="0.2">
      <c r="J982" s="77" t="str">
        <f t="shared" si="15"/>
        <v/>
      </c>
    </row>
    <row r="983" spans="10:10" x14ac:dyDescent="0.2">
      <c r="J983" s="77" t="str">
        <f t="shared" si="15"/>
        <v/>
      </c>
    </row>
    <row r="984" spans="10:10" x14ac:dyDescent="0.2">
      <c r="J984" s="77" t="str">
        <f t="shared" si="15"/>
        <v/>
      </c>
    </row>
    <row r="985" spans="10:10" x14ac:dyDescent="0.2">
      <c r="J985" s="77" t="str">
        <f t="shared" si="15"/>
        <v/>
      </c>
    </row>
    <row r="986" spans="10:10" x14ac:dyDescent="0.2">
      <c r="J986" s="77" t="str">
        <f t="shared" si="15"/>
        <v/>
      </c>
    </row>
    <row r="987" spans="10:10" x14ac:dyDescent="0.2">
      <c r="J987" s="77" t="str">
        <f t="shared" si="15"/>
        <v/>
      </c>
    </row>
    <row r="988" spans="10:10" x14ac:dyDescent="0.2">
      <c r="J988" s="77" t="str">
        <f t="shared" si="15"/>
        <v/>
      </c>
    </row>
    <row r="989" spans="10:10" x14ac:dyDescent="0.2">
      <c r="J989" s="77" t="str">
        <f t="shared" si="15"/>
        <v/>
      </c>
    </row>
    <row r="990" spans="10:10" x14ac:dyDescent="0.2">
      <c r="J990" s="77" t="str">
        <f t="shared" si="15"/>
        <v/>
      </c>
    </row>
    <row r="991" spans="10:10" x14ac:dyDescent="0.2">
      <c r="J991" s="77" t="str">
        <f t="shared" si="15"/>
        <v/>
      </c>
    </row>
    <row r="992" spans="10:10" x14ac:dyDescent="0.2">
      <c r="J992" s="77" t="str">
        <f t="shared" si="15"/>
        <v/>
      </c>
    </row>
    <row r="993" spans="10:10" x14ac:dyDescent="0.2">
      <c r="J993" s="77" t="str">
        <f t="shared" si="15"/>
        <v/>
      </c>
    </row>
    <row r="994" spans="10:10" x14ac:dyDescent="0.2">
      <c r="J994" s="77" t="str">
        <f t="shared" si="15"/>
        <v/>
      </c>
    </row>
    <row r="995" spans="10:10" x14ac:dyDescent="0.2">
      <c r="J995" s="77" t="str">
        <f t="shared" si="15"/>
        <v/>
      </c>
    </row>
    <row r="996" spans="10:10" x14ac:dyDescent="0.2">
      <c r="J996" s="77" t="str">
        <f t="shared" si="15"/>
        <v/>
      </c>
    </row>
    <row r="997" spans="10:10" x14ac:dyDescent="0.2">
      <c r="J997" s="77" t="str">
        <f t="shared" si="15"/>
        <v/>
      </c>
    </row>
    <row r="998" spans="10:10" x14ac:dyDescent="0.2">
      <c r="J998" s="77" t="str">
        <f t="shared" si="15"/>
        <v/>
      </c>
    </row>
    <row r="999" spans="10:10" x14ac:dyDescent="0.2">
      <c r="J999" s="77" t="str">
        <f t="shared" si="15"/>
        <v/>
      </c>
    </row>
    <row r="1000" spans="10:10" x14ac:dyDescent="0.2">
      <c r="J1000" s="77" t="str">
        <f t="shared" si="15"/>
        <v/>
      </c>
    </row>
    <row r="1001" spans="10:10" x14ac:dyDescent="0.2">
      <c r="J1001" s="77" t="str">
        <f t="shared" si="15"/>
        <v/>
      </c>
    </row>
    <row r="1002" spans="10:10" x14ac:dyDescent="0.2">
      <c r="J1002" s="77" t="str">
        <f t="shared" si="15"/>
        <v/>
      </c>
    </row>
    <row r="1003" spans="10:10" x14ac:dyDescent="0.2">
      <c r="J1003" s="77" t="str">
        <f t="shared" si="15"/>
        <v/>
      </c>
    </row>
    <row r="1004" spans="10:10" x14ac:dyDescent="0.2">
      <c r="J1004" s="77" t="str">
        <f t="shared" si="15"/>
        <v/>
      </c>
    </row>
    <row r="1005" spans="10:10" x14ac:dyDescent="0.2">
      <c r="J1005" s="77" t="str">
        <f t="shared" si="15"/>
        <v/>
      </c>
    </row>
    <row r="1006" spans="10:10" x14ac:dyDescent="0.2">
      <c r="J1006" s="77" t="str">
        <f t="shared" si="15"/>
        <v/>
      </c>
    </row>
    <row r="1007" spans="10:10" x14ac:dyDescent="0.2">
      <c r="J1007" s="77" t="str">
        <f t="shared" si="15"/>
        <v/>
      </c>
    </row>
    <row r="1008" spans="10:10" x14ac:dyDescent="0.2">
      <c r="J1008" s="77" t="str">
        <f t="shared" si="15"/>
        <v/>
      </c>
    </row>
    <row r="1009" spans="10:10" x14ac:dyDescent="0.2">
      <c r="J1009" s="77" t="str">
        <f t="shared" si="15"/>
        <v/>
      </c>
    </row>
    <row r="1010" spans="10:10" x14ac:dyDescent="0.2">
      <c r="J1010" s="77" t="str">
        <f t="shared" si="15"/>
        <v/>
      </c>
    </row>
    <row r="1011" spans="10:10" x14ac:dyDescent="0.2">
      <c r="J1011" s="77" t="str">
        <f t="shared" si="15"/>
        <v/>
      </c>
    </row>
    <row r="1012" spans="10:10" x14ac:dyDescent="0.2">
      <c r="J1012" s="77" t="str">
        <f t="shared" si="15"/>
        <v/>
      </c>
    </row>
    <row r="1013" spans="10:10" x14ac:dyDescent="0.2">
      <c r="J1013" s="77" t="str">
        <f t="shared" si="15"/>
        <v/>
      </c>
    </row>
    <row r="1014" spans="10:10" x14ac:dyDescent="0.2">
      <c r="J1014" s="77" t="str">
        <f t="shared" si="15"/>
        <v/>
      </c>
    </row>
    <row r="1015" spans="10:10" x14ac:dyDescent="0.2">
      <c r="J1015" s="77" t="str">
        <f t="shared" si="15"/>
        <v/>
      </c>
    </row>
    <row r="1016" spans="10:10" x14ac:dyDescent="0.2">
      <c r="J1016" s="77" t="str">
        <f t="shared" si="15"/>
        <v/>
      </c>
    </row>
    <row r="1017" spans="10:10" x14ac:dyDescent="0.2">
      <c r="J1017" s="77" t="str">
        <f t="shared" si="15"/>
        <v/>
      </c>
    </row>
    <row r="1018" spans="10:10" x14ac:dyDescent="0.2">
      <c r="J1018" s="77" t="str">
        <f t="shared" si="15"/>
        <v/>
      </c>
    </row>
    <row r="1019" spans="10:10" x14ac:dyDescent="0.2">
      <c r="J1019" s="77" t="str">
        <f t="shared" si="15"/>
        <v/>
      </c>
    </row>
    <row r="1020" spans="10:10" x14ac:dyDescent="0.2">
      <c r="J1020" s="77" t="str">
        <f t="shared" si="15"/>
        <v/>
      </c>
    </row>
    <row r="1021" spans="10:10" x14ac:dyDescent="0.2">
      <c r="J1021" s="77" t="str">
        <f t="shared" si="15"/>
        <v/>
      </c>
    </row>
    <row r="1022" spans="10:10" x14ac:dyDescent="0.2">
      <c r="J1022" s="77" t="str">
        <f t="shared" si="15"/>
        <v/>
      </c>
    </row>
    <row r="1023" spans="10:10" x14ac:dyDescent="0.2">
      <c r="J1023" s="77" t="str">
        <f t="shared" si="15"/>
        <v/>
      </c>
    </row>
    <row r="1024" spans="10:10" x14ac:dyDescent="0.2">
      <c r="J1024" s="77" t="str">
        <f t="shared" si="15"/>
        <v/>
      </c>
    </row>
    <row r="1025" spans="10:10" x14ac:dyDescent="0.2">
      <c r="J1025" s="77" t="str">
        <f t="shared" si="15"/>
        <v/>
      </c>
    </row>
    <row r="1026" spans="10:10" x14ac:dyDescent="0.2">
      <c r="J1026" s="77" t="str">
        <f t="shared" ref="J1026:J1089" si="16">IF(A1026="","","G1 "&amp;G$3&amp;" "&amp;A1026&amp;" "&amp;G$4&amp;" "&amp;B1026&amp;" "&amp;G$5&amp;" "&amp;C1026&amp;" "&amp;G$6&amp;" "&amp;D1026&amp;" F "&amp;G$2&amp;"")</f>
        <v/>
      </c>
    </row>
    <row r="1027" spans="10:10" x14ac:dyDescent="0.2">
      <c r="J1027" s="77" t="str">
        <f t="shared" si="16"/>
        <v/>
      </c>
    </row>
    <row r="1028" spans="10:10" x14ac:dyDescent="0.2">
      <c r="J1028" s="77" t="str">
        <f t="shared" si="16"/>
        <v/>
      </c>
    </row>
    <row r="1029" spans="10:10" x14ac:dyDescent="0.2">
      <c r="J1029" s="77" t="str">
        <f t="shared" si="16"/>
        <v/>
      </c>
    </row>
    <row r="1030" spans="10:10" x14ac:dyDescent="0.2">
      <c r="J1030" s="77" t="str">
        <f t="shared" si="16"/>
        <v/>
      </c>
    </row>
    <row r="1031" spans="10:10" x14ac:dyDescent="0.2">
      <c r="J1031" s="77" t="str">
        <f t="shared" si="16"/>
        <v/>
      </c>
    </row>
    <row r="1032" spans="10:10" x14ac:dyDescent="0.2">
      <c r="J1032" s="77" t="str">
        <f t="shared" si="16"/>
        <v/>
      </c>
    </row>
    <row r="1033" spans="10:10" x14ac:dyDescent="0.2">
      <c r="J1033" s="77" t="str">
        <f t="shared" si="16"/>
        <v/>
      </c>
    </row>
    <row r="1034" spans="10:10" x14ac:dyDescent="0.2">
      <c r="J1034" s="77" t="str">
        <f t="shared" si="16"/>
        <v/>
      </c>
    </row>
    <row r="1035" spans="10:10" x14ac:dyDescent="0.2">
      <c r="J1035" s="77" t="str">
        <f t="shared" si="16"/>
        <v/>
      </c>
    </row>
    <row r="1036" spans="10:10" x14ac:dyDescent="0.2">
      <c r="J1036" s="77" t="str">
        <f t="shared" si="16"/>
        <v/>
      </c>
    </row>
    <row r="1037" spans="10:10" x14ac:dyDescent="0.2">
      <c r="J1037" s="77" t="str">
        <f t="shared" si="16"/>
        <v/>
      </c>
    </row>
    <row r="1038" spans="10:10" x14ac:dyDescent="0.2">
      <c r="J1038" s="77" t="str">
        <f t="shared" si="16"/>
        <v/>
      </c>
    </row>
    <row r="1039" spans="10:10" x14ac:dyDescent="0.2">
      <c r="J1039" s="77" t="str">
        <f t="shared" si="16"/>
        <v/>
      </c>
    </row>
    <row r="1040" spans="10:10" x14ac:dyDescent="0.2">
      <c r="J1040" s="77" t="str">
        <f t="shared" si="16"/>
        <v/>
      </c>
    </row>
    <row r="1041" spans="10:10" x14ac:dyDescent="0.2">
      <c r="J1041" s="77" t="str">
        <f t="shared" si="16"/>
        <v/>
      </c>
    </row>
    <row r="1042" spans="10:10" x14ac:dyDescent="0.2">
      <c r="J1042" s="77" t="str">
        <f t="shared" si="16"/>
        <v/>
      </c>
    </row>
    <row r="1043" spans="10:10" x14ac:dyDescent="0.2">
      <c r="J1043" s="77" t="str">
        <f t="shared" si="16"/>
        <v/>
      </c>
    </row>
    <row r="1044" spans="10:10" x14ac:dyDescent="0.2">
      <c r="J1044" s="77" t="str">
        <f t="shared" si="16"/>
        <v/>
      </c>
    </row>
    <row r="1045" spans="10:10" x14ac:dyDescent="0.2">
      <c r="J1045" s="77" t="str">
        <f t="shared" si="16"/>
        <v/>
      </c>
    </row>
    <row r="1046" spans="10:10" x14ac:dyDescent="0.2">
      <c r="J1046" s="77" t="str">
        <f t="shared" si="16"/>
        <v/>
      </c>
    </row>
    <row r="1047" spans="10:10" x14ac:dyDescent="0.2">
      <c r="J1047" s="77" t="str">
        <f t="shared" si="16"/>
        <v/>
      </c>
    </row>
    <row r="1048" spans="10:10" x14ac:dyDescent="0.2">
      <c r="J1048" s="77" t="str">
        <f t="shared" si="16"/>
        <v/>
      </c>
    </row>
    <row r="1049" spans="10:10" x14ac:dyDescent="0.2">
      <c r="J1049" s="77" t="str">
        <f t="shared" si="16"/>
        <v/>
      </c>
    </row>
    <row r="1050" spans="10:10" x14ac:dyDescent="0.2">
      <c r="J1050" s="77" t="str">
        <f t="shared" si="16"/>
        <v/>
      </c>
    </row>
    <row r="1051" spans="10:10" x14ac:dyDescent="0.2">
      <c r="J1051" s="77" t="str">
        <f t="shared" si="16"/>
        <v/>
      </c>
    </row>
    <row r="1052" spans="10:10" x14ac:dyDescent="0.2">
      <c r="J1052" s="77" t="str">
        <f t="shared" si="16"/>
        <v/>
      </c>
    </row>
    <row r="1053" spans="10:10" x14ac:dyDescent="0.2">
      <c r="J1053" s="77" t="str">
        <f t="shared" si="16"/>
        <v/>
      </c>
    </row>
    <row r="1054" spans="10:10" x14ac:dyDescent="0.2">
      <c r="J1054" s="77" t="str">
        <f t="shared" si="16"/>
        <v/>
      </c>
    </row>
    <row r="1055" spans="10:10" x14ac:dyDescent="0.2">
      <c r="J1055" s="77" t="str">
        <f t="shared" si="16"/>
        <v/>
      </c>
    </row>
    <row r="1056" spans="10:10" x14ac:dyDescent="0.2">
      <c r="J1056" s="77" t="str">
        <f t="shared" si="16"/>
        <v/>
      </c>
    </row>
    <row r="1057" spans="10:10" x14ac:dyDescent="0.2">
      <c r="J1057" s="77" t="str">
        <f t="shared" si="16"/>
        <v/>
      </c>
    </row>
    <row r="1058" spans="10:10" x14ac:dyDescent="0.2">
      <c r="J1058" s="77" t="str">
        <f t="shared" si="16"/>
        <v/>
      </c>
    </row>
    <row r="1059" spans="10:10" x14ac:dyDescent="0.2">
      <c r="J1059" s="77" t="str">
        <f t="shared" si="16"/>
        <v/>
      </c>
    </row>
    <row r="1060" spans="10:10" x14ac:dyDescent="0.2">
      <c r="J1060" s="77" t="str">
        <f t="shared" si="16"/>
        <v/>
      </c>
    </row>
    <row r="1061" spans="10:10" x14ac:dyDescent="0.2">
      <c r="J1061" s="77" t="str">
        <f t="shared" si="16"/>
        <v/>
      </c>
    </row>
    <row r="1062" spans="10:10" x14ac:dyDescent="0.2">
      <c r="J1062" s="77" t="str">
        <f t="shared" si="16"/>
        <v/>
      </c>
    </row>
    <row r="1063" spans="10:10" x14ac:dyDescent="0.2">
      <c r="J1063" s="77" t="str">
        <f t="shared" si="16"/>
        <v/>
      </c>
    </row>
    <row r="1064" spans="10:10" x14ac:dyDescent="0.2">
      <c r="J1064" s="77" t="str">
        <f t="shared" si="16"/>
        <v/>
      </c>
    </row>
    <row r="1065" spans="10:10" x14ac:dyDescent="0.2">
      <c r="J1065" s="77" t="str">
        <f t="shared" si="16"/>
        <v/>
      </c>
    </row>
    <row r="1066" spans="10:10" x14ac:dyDescent="0.2">
      <c r="J1066" s="77" t="str">
        <f t="shared" si="16"/>
        <v/>
      </c>
    </row>
    <row r="1067" spans="10:10" x14ac:dyDescent="0.2">
      <c r="J1067" s="77" t="str">
        <f t="shared" si="16"/>
        <v/>
      </c>
    </row>
    <row r="1068" spans="10:10" x14ac:dyDescent="0.2">
      <c r="J1068" s="77" t="str">
        <f t="shared" si="16"/>
        <v/>
      </c>
    </row>
    <row r="1069" spans="10:10" x14ac:dyDescent="0.2">
      <c r="J1069" s="77" t="str">
        <f t="shared" si="16"/>
        <v/>
      </c>
    </row>
    <row r="1070" spans="10:10" x14ac:dyDescent="0.2">
      <c r="J1070" s="77" t="str">
        <f t="shared" si="16"/>
        <v/>
      </c>
    </row>
    <row r="1071" spans="10:10" x14ac:dyDescent="0.2">
      <c r="J1071" s="77" t="str">
        <f t="shared" si="16"/>
        <v/>
      </c>
    </row>
    <row r="1072" spans="10:10" x14ac:dyDescent="0.2">
      <c r="J1072" s="77" t="str">
        <f t="shared" si="16"/>
        <v/>
      </c>
    </row>
    <row r="1073" spans="10:10" x14ac:dyDescent="0.2">
      <c r="J1073" s="77" t="str">
        <f t="shared" si="16"/>
        <v/>
      </c>
    </row>
    <row r="1074" spans="10:10" x14ac:dyDescent="0.2">
      <c r="J1074" s="77" t="str">
        <f t="shared" si="16"/>
        <v/>
      </c>
    </row>
    <row r="1075" spans="10:10" x14ac:dyDescent="0.2">
      <c r="J1075" s="77" t="str">
        <f t="shared" si="16"/>
        <v/>
      </c>
    </row>
    <row r="1076" spans="10:10" x14ac:dyDescent="0.2">
      <c r="J1076" s="77" t="str">
        <f t="shared" si="16"/>
        <v/>
      </c>
    </row>
    <row r="1077" spans="10:10" x14ac:dyDescent="0.2">
      <c r="J1077" s="77" t="str">
        <f t="shared" si="16"/>
        <v/>
      </c>
    </row>
    <row r="1078" spans="10:10" x14ac:dyDescent="0.2">
      <c r="J1078" s="77" t="str">
        <f t="shared" si="16"/>
        <v/>
      </c>
    </row>
    <row r="1079" spans="10:10" x14ac:dyDescent="0.2">
      <c r="J1079" s="77" t="str">
        <f t="shared" si="16"/>
        <v/>
      </c>
    </row>
    <row r="1080" spans="10:10" x14ac:dyDescent="0.2">
      <c r="J1080" s="77" t="str">
        <f t="shared" si="16"/>
        <v/>
      </c>
    </row>
    <row r="1081" spans="10:10" x14ac:dyDescent="0.2">
      <c r="J1081" s="77" t="str">
        <f t="shared" si="16"/>
        <v/>
      </c>
    </row>
    <row r="1082" spans="10:10" x14ac:dyDescent="0.2">
      <c r="J1082" s="77" t="str">
        <f t="shared" si="16"/>
        <v/>
      </c>
    </row>
    <row r="1083" spans="10:10" x14ac:dyDescent="0.2">
      <c r="J1083" s="77" t="str">
        <f t="shared" si="16"/>
        <v/>
      </c>
    </row>
    <row r="1084" spans="10:10" x14ac:dyDescent="0.2">
      <c r="J1084" s="77" t="str">
        <f t="shared" si="16"/>
        <v/>
      </c>
    </row>
    <row r="1085" spans="10:10" x14ac:dyDescent="0.2">
      <c r="J1085" s="77" t="str">
        <f t="shared" si="16"/>
        <v/>
      </c>
    </row>
    <row r="1086" spans="10:10" x14ac:dyDescent="0.2">
      <c r="J1086" s="77" t="str">
        <f t="shared" si="16"/>
        <v/>
      </c>
    </row>
    <row r="1087" spans="10:10" x14ac:dyDescent="0.2">
      <c r="J1087" s="77" t="str">
        <f t="shared" si="16"/>
        <v/>
      </c>
    </row>
    <row r="1088" spans="10:10" x14ac:dyDescent="0.2">
      <c r="J1088" s="77" t="str">
        <f t="shared" si="16"/>
        <v/>
      </c>
    </row>
    <row r="1089" spans="10:10" x14ac:dyDescent="0.2">
      <c r="J1089" s="77" t="str">
        <f t="shared" si="16"/>
        <v/>
      </c>
    </row>
    <row r="1090" spans="10:10" x14ac:dyDescent="0.2">
      <c r="J1090" s="77" t="str">
        <f t="shared" ref="J1090:J1153" si="17">IF(A1090="","","G1 "&amp;G$3&amp;" "&amp;A1090&amp;" "&amp;G$4&amp;" "&amp;B1090&amp;" "&amp;G$5&amp;" "&amp;C1090&amp;" "&amp;G$6&amp;" "&amp;D1090&amp;" F "&amp;G$2&amp;"")</f>
        <v/>
      </c>
    </row>
    <row r="1091" spans="10:10" x14ac:dyDescent="0.2">
      <c r="J1091" s="77" t="str">
        <f t="shared" si="17"/>
        <v/>
      </c>
    </row>
    <row r="1092" spans="10:10" x14ac:dyDescent="0.2">
      <c r="J1092" s="77" t="str">
        <f t="shared" si="17"/>
        <v/>
      </c>
    </row>
    <row r="1093" spans="10:10" x14ac:dyDescent="0.2">
      <c r="J1093" s="77" t="str">
        <f t="shared" si="17"/>
        <v/>
      </c>
    </row>
    <row r="1094" spans="10:10" x14ac:dyDescent="0.2">
      <c r="J1094" s="77" t="str">
        <f t="shared" si="17"/>
        <v/>
      </c>
    </row>
    <row r="1095" spans="10:10" x14ac:dyDescent="0.2">
      <c r="J1095" s="77" t="str">
        <f t="shared" si="17"/>
        <v/>
      </c>
    </row>
    <row r="1096" spans="10:10" x14ac:dyDescent="0.2">
      <c r="J1096" s="77" t="str">
        <f t="shared" si="17"/>
        <v/>
      </c>
    </row>
    <row r="1097" spans="10:10" x14ac:dyDescent="0.2">
      <c r="J1097" s="77" t="str">
        <f t="shared" si="17"/>
        <v/>
      </c>
    </row>
    <row r="1098" spans="10:10" x14ac:dyDescent="0.2">
      <c r="J1098" s="77" t="str">
        <f t="shared" si="17"/>
        <v/>
      </c>
    </row>
    <row r="1099" spans="10:10" x14ac:dyDescent="0.2">
      <c r="J1099" s="77" t="str">
        <f t="shared" si="17"/>
        <v/>
      </c>
    </row>
    <row r="1100" spans="10:10" x14ac:dyDescent="0.2">
      <c r="J1100" s="77" t="str">
        <f t="shared" si="17"/>
        <v/>
      </c>
    </row>
    <row r="1101" spans="10:10" x14ac:dyDescent="0.2">
      <c r="J1101" s="77" t="str">
        <f t="shared" si="17"/>
        <v/>
      </c>
    </row>
    <row r="1102" spans="10:10" x14ac:dyDescent="0.2">
      <c r="J1102" s="77" t="str">
        <f t="shared" si="17"/>
        <v/>
      </c>
    </row>
    <row r="1103" spans="10:10" x14ac:dyDescent="0.2">
      <c r="J1103" s="77" t="str">
        <f t="shared" si="17"/>
        <v/>
      </c>
    </row>
    <row r="1104" spans="10:10" x14ac:dyDescent="0.2">
      <c r="J1104" s="77" t="str">
        <f t="shared" si="17"/>
        <v/>
      </c>
    </row>
    <row r="1105" spans="10:10" x14ac:dyDescent="0.2">
      <c r="J1105" s="77" t="str">
        <f t="shared" si="17"/>
        <v/>
      </c>
    </row>
    <row r="1106" spans="10:10" x14ac:dyDescent="0.2">
      <c r="J1106" s="77" t="str">
        <f t="shared" si="17"/>
        <v/>
      </c>
    </row>
    <row r="1107" spans="10:10" x14ac:dyDescent="0.2">
      <c r="J1107" s="77" t="str">
        <f t="shared" si="17"/>
        <v/>
      </c>
    </row>
    <row r="1108" spans="10:10" x14ac:dyDescent="0.2">
      <c r="J1108" s="77" t="str">
        <f t="shared" si="17"/>
        <v/>
      </c>
    </row>
    <row r="1109" spans="10:10" x14ac:dyDescent="0.2">
      <c r="J1109" s="77" t="str">
        <f t="shared" si="17"/>
        <v/>
      </c>
    </row>
    <row r="1110" spans="10:10" x14ac:dyDescent="0.2">
      <c r="J1110" s="77" t="str">
        <f t="shared" si="17"/>
        <v/>
      </c>
    </row>
    <row r="1111" spans="10:10" x14ac:dyDescent="0.2">
      <c r="J1111" s="77" t="str">
        <f t="shared" si="17"/>
        <v/>
      </c>
    </row>
    <row r="1112" spans="10:10" x14ac:dyDescent="0.2">
      <c r="J1112" s="77" t="str">
        <f t="shared" si="17"/>
        <v/>
      </c>
    </row>
    <row r="1113" spans="10:10" x14ac:dyDescent="0.2">
      <c r="J1113" s="77" t="str">
        <f t="shared" si="17"/>
        <v/>
      </c>
    </row>
    <row r="1114" spans="10:10" x14ac:dyDescent="0.2">
      <c r="J1114" s="77" t="str">
        <f t="shared" si="17"/>
        <v/>
      </c>
    </row>
    <row r="1115" spans="10:10" x14ac:dyDescent="0.2">
      <c r="J1115" s="77" t="str">
        <f t="shared" si="17"/>
        <v/>
      </c>
    </row>
    <row r="1116" spans="10:10" x14ac:dyDescent="0.2">
      <c r="J1116" s="77" t="str">
        <f t="shared" si="17"/>
        <v/>
      </c>
    </row>
    <row r="1117" spans="10:10" x14ac:dyDescent="0.2">
      <c r="J1117" s="77" t="str">
        <f t="shared" si="17"/>
        <v/>
      </c>
    </row>
    <row r="1118" spans="10:10" x14ac:dyDescent="0.2">
      <c r="J1118" s="77" t="str">
        <f t="shared" si="17"/>
        <v/>
      </c>
    </row>
    <row r="1119" spans="10:10" x14ac:dyDescent="0.2">
      <c r="J1119" s="77" t="str">
        <f t="shared" si="17"/>
        <v/>
      </c>
    </row>
    <row r="1120" spans="10:10" x14ac:dyDescent="0.2">
      <c r="J1120" s="77" t="str">
        <f t="shared" si="17"/>
        <v/>
      </c>
    </row>
    <row r="1121" spans="10:10" x14ac:dyDescent="0.2">
      <c r="J1121" s="77" t="str">
        <f t="shared" si="17"/>
        <v/>
      </c>
    </row>
    <row r="1122" spans="10:10" x14ac:dyDescent="0.2">
      <c r="J1122" s="77" t="str">
        <f t="shared" si="17"/>
        <v/>
      </c>
    </row>
    <row r="1123" spans="10:10" x14ac:dyDescent="0.2">
      <c r="J1123" s="77" t="str">
        <f t="shared" si="17"/>
        <v/>
      </c>
    </row>
    <row r="1124" spans="10:10" x14ac:dyDescent="0.2">
      <c r="J1124" s="77" t="str">
        <f t="shared" si="17"/>
        <v/>
      </c>
    </row>
    <row r="1125" spans="10:10" x14ac:dyDescent="0.2">
      <c r="J1125" s="77" t="str">
        <f t="shared" si="17"/>
        <v/>
      </c>
    </row>
    <row r="1126" spans="10:10" x14ac:dyDescent="0.2">
      <c r="J1126" s="77" t="str">
        <f t="shared" si="17"/>
        <v/>
      </c>
    </row>
    <row r="1127" spans="10:10" x14ac:dyDescent="0.2">
      <c r="J1127" s="77" t="str">
        <f t="shared" si="17"/>
        <v/>
      </c>
    </row>
    <row r="1128" spans="10:10" x14ac:dyDescent="0.2">
      <c r="J1128" s="77" t="str">
        <f t="shared" si="17"/>
        <v/>
      </c>
    </row>
    <row r="1129" spans="10:10" x14ac:dyDescent="0.2">
      <c r="J1129" s="77" t="str">
        <f t="shared" si="17"/>
        <v/>
      </c>
    </row>
    <row r="1130" spans="10:10" x14ac:dyDescent="0.2">
      <c r="J1130" s="77" t="str">
        <f t="shared" si="17"/>
        <v/>
      </c>
    </row>
    <row r="1131" spans="10:10" x14ac:dyDescent="0.2">
      <c r="J1131" s="77" t="str">
        <f t="shared" si="17"/>
        <v/>
      </c>
    </row>
    <row r="1132" spans="10:10" x14ac:dyDescent="0.2">
      <c r="J1132" s="77" t="str">
        <f t="shared" si="17"/>
        <v/>
      </c>
    </row>
    <row r="1133" spans="10:10" x14ac:dyDescent="0.2">
      <c r="J1133" s="77" t="str">
        <f t="shared" si="17"/>
        <v/>
      </c>
    </row>
    <row r="1134" spans="10:10" x14ac:dyDescent="0.2">
      <c r="J1134" s="77" t="str">
        <f t="shared" si="17"/>
        <v/>
      </c>
    </row>
    <row r="1135" spans="10:10" x14ac:dyDescent="0.2">
      <c r="J1135" s="77" t="str">
        <f t="shared" si="17"/>
        <v/>
      </c>
    </row>
    <row r="1136" spans="10:10" x14ac:dyDescent="0.2">
      <c r="J1136" s="77" t="str">
        <f t="shared" si="17"/>
        <v/>
      </c>
    </row>
    <row r="1137" spans="10:10" x14ac:dyDescent="0.2">
      <c r="J1137" s="77" t="str">
        <f t="shared" si="17"/>
        <v/>
      </c>
    </row>
    <row r="1138" spans="10:10" x14ac:dyDescent="0.2">
      <c r="J1138" s="77" t="str">
        <f t="shared" si="17"/>
        <v/>
      </c>
    </row>
    <row r="1139" spans="10:10" x14ac:dyDescent="0.2">
      <c r="J1139" s="77" t="str">
        <f t="shared" si="17"/>
        <v/>
      </c>
    </row>
    <row r="1140" spans="10:10" x14ac:dyDescent="0.2">
      <c r="J1140" s="77" t="str">
        <f t="shared" si="17"/>
        <v/>
      </c>
    </row>
    <row r="1141" spans="10:10" x14ac:dyDescent="0.2">
      <c r="J1141" s="77" t="str">
        <f t="shared" si="17"/>
        <v/>
      </c>
    </row>
    <row r="1142" spans="10:10" x14ac:dyDescent="0.2">
      <c r="J1142" s="77" t="str">
        <f t="shared" si="17"/>
        <v/>
      </c>
    </row>
    <row r="1143" spans="10:10" x14ac:dyDescent="0.2">
      <c r="J1143" s="77" t="str">
        <f t="shared" si="17"/>
        <v/>
      </c>
    </row>
    <row r="1144" spans="10:10" x14ac:dyDescent="0.2">
      <c r="J1144" s="77" t="str">
        <f t="shared" si="17"/>
        <v/>
      </c>
    </row>
    <row r="1145" spans="10:10" x14ac:dyDescent="0.2">
      <c r="J1145" s="77" t="str">
        <f t="shared" si="17"/>
        <v/>
      </c>
    </row>
    <row r="1146" spans="10:10" x14ac:dyDescent="0.2">
      <c r="J1146" s="77" t="str">
        <f t="shared" si="17"/>
        <v/>
      </c>
    </row>
    <row r="1147" spans="10:10" x14ac:dyDescent="0.2">
      <c r="J1147" s="77" t="str">
        <f t="shared" si="17"/>
        <v/>
      </c>
    </row>
    <row r="1148" spans="10:10" x14ac:dyDescent="0.2">
      <c r="J1148" s="77" t="str">
        <f t="shared" si="17"/>
        <v/>
      </c>
    </row>
    <row r="1149" spans="10:10" x14ac:dyDescent="0.2">
      <c r="J1149" s="77" t="str">
        <f t="shared" si="17"/>
        <v/>
      </c>
    </row>
    <row r="1150" spans="10:10" x14ac:dyDescent="0.2">
      <c r="J1150" s="77" t="str">
        <f t="shared" si="17"/>
        <v/>
      </c>
    </row>
    <row r="1151" spans="10:10" x14ac:dyDescent="0.2">
      <c r="J1151" s="77" t="str">
        <f t="shared" si="17"/>
        <v/>
      </c>
    </row>
    <row r="1152" spans="10:10" x14ac:dyDescent="0.2">
      <c r="J1152" s="77" t="str">
        <f t="shared" si="17"/>
        <v/>
      </c>
    </row>
    <row r="1153" spans="10:10" x14ac:dyDescent="0.2">
      <c r="J1153" s="77" t="str">
        <f t="shared" si="17"/>
        <v/>
      </c>
    </row>
    <row r="1154" spans="10:10" x14ac:dyDescent="0.2">
      <c r="J1154" s="77" t="str">
        <f t="shared" ref="J1154:J1217" si="18">IF(A1154="","","G1 "&amp;G$3&amp;" "&amp;A1154&amp;" "&amp;G$4&amp;" "&amp;B1154&amp;" "&amp;G$5&amp;" "&amp;C1154&amp;" "&amp;G$6&amp;" "&amp;D1154&amp;" F "&amp;G$2&amp;"")</f>
        <v/>
      </c>
    </row>
    <row r="1155" spans="10:10" x14ac:dyDescent="0.2">
      <c r="J1155" s="77" t="str">
        <f t="shared" si="18"/>
        <v/>
      </c>
    </row>
    <row r="1156" spans="10:10" x14ac:dyDescent="0.2">
      <c r="J1156" s="77" t="str">
        <f t="shared" si="18"/>
        <v/>
      </c>
    </row>
    <row r="1157" spans="10:10" x14ac:dyDescent="0.2">
      <c r="J1157" s="77" t="str">
        <f t="shared" si="18"/>
        <v/>
      </c>
    </row>
    <row r="1158" spans="10:10" x14ac:dyDescent="0.2">
      <c r="J1158" s="77" t="str">
        <f t="shared" si="18"/>
        <v/>
      </c>
    </row>
    <row r="1159" spans="10:10" x14ac:dyDescent="0.2">
      <c r="J1159" s="77" t="str">
        <f t="shared" si="18"/>
        <v/>
      </c>
    </row>
    <row r="1160" spans="10:10" x14ac:dyDescent="0.2">
      <c r="J1160" s="77" t="str">
        <f t="shared" si="18"/>
        <v/>
      </c>
    </row>
    <row r="1161" spans="10:10" x14ac:dyDescent="0.2">
      <c r="J1161" s="77" t="str">
        <f t="shared" si="18"/>
        <v/>
      </c>
    </row>
    <row r="1162" spans="10:10" x14ac:dyDescent="0.2">
      <c r="J1162" s="77" t="str">
        <f t="shared" si="18"/>
        <v/>
      </c>
    </row>
    <row r="1163" spans="10:10" x14ac:dyDescent="0.2">
      <c r="J1163" s="77" t="str">
        <f t="shared" si="18"/>
        <v/>
      </c>
    </row>
    <row r="1164" spans="10:10" x14ac:dyDescent="0.2">
      <c r="J1164" s="77" t="str">
        <f t="shared" si="18"/>
        <v/>
      </c>
    </row>
    <row r="1165" spans="10:10" x14ac:dyDescent="0.2">
      <c r="J1165" s="77" t="str">
        <f t="shared" si="18"/>
        <v/>
      </c>
    </row>
    <row r="1166" spans="10:10" x14ac:dyDescent="0.2">
      <c r="J1166" s="77" t="str">
        <f t="shared" si="18"/>
        <v/>
      </c>
    </row>
    <row r="1167" spans="10:10" x14ac:dyDescent="0.2">
      <c r="J1167" s="77" t="str">
        <f t="shared" si="18"/>
        <v/>
      </c>
    </row>
    <row r="1168" spans="10:10" x14ac:dyDescent="0.2">
      <c r="J1168" s="77" t="str">
        <f t="shared" si="18"/>
        <v/>
      </c>
    </row>
    <row r="1169" spans="10:10" x14ac:dyDescent="0.2">
      <c r="J1169" s="77" t="str">
        <f t="shared" si="18"/>
        <v/>
      </c>
    </row>
    <row r="1170" spans="10:10" x14ac:dyDescent="0.2">
      <c r="J1170" s="77" t="str">
        <f t="shared" si="18"/>
        <v/>
      </c>
    </row>
    <row r="1171" spans="10:10" x14ac:dyDescent="0.2">
      <c r="J1171" s="77" t="str">
        <f t="shared" si="18"/>
        <v/>
      </c>
    </row>
    <row r="1172" spans="10:10" x14ac:dyDescent="0.2">
      <c r="J1172" s="77" t="str">
        <f t="shared" si="18"/>
        <v/>
      </c>
    </row>
    <row r="1173" spans="10:10" x14ac:dyDescent="0.2">
      <c r="J1173" s="77" t="str">
        <f t="shared" si="18"/>
        <v/>
      </c>
    </row>
    <row r="1174" spans="10:10" x14ac:dyDescent="0.2">
      <c r="J1174" s="77" t="str">
        <f t="shared" si="18"/>
        <v/>
      </c>
    </row>
    <row r="1175" spans="10:10" x14ac:dyDescent="0.2">
      <c r="J1175" s="77" t="str">
        <f t="shared" si="18"/>
        <v/>
      </c>
    </row>
    <row r="1176" spans="10:10" x14ac:dyDescent="0.2">
      <c r="J1176" s="77" t="str">
        <f t="shared" si="18"/>
        <v/>
      </c>
    </row>
    <row r="1177" spans="10:10" x14ac:dyDescent="0.2">
      <c r="J1177" s="77" t="str">
        <f t="shared" si="18"/>
        <v/>
      </c>
    </row>
    <row r="1178" spans="10:10" x14ac:dyDescent="0.2">
      <c r="J1178" s="77" t="str">
        <f t="shared" si="18"/>
        <v/>
      </c>
    </row>
    <row r="1179" spans="10:10" x14ac:dyDescent="0.2">
      <c r="J1179" s="77" t="str">
        <f t="shared" si="18"/>
        <v/>
      </c>
    </row>
    <row r="1180" spans="10:10" x14ac:dyDescent="0.2">
      <c r="J1180" s="77" t="str">
        <f t="shared" si="18"/>
        <v/>
      </c>
    </row>
    <row r="1181" spans="10:10" x14ac:dyDescent="0.2">
      <c r="J1181" s="77" t="str">
        <f t="shared" si="18"/>
        <v/>
      </c>
    </row>
    <row r="1182" spans="10:10" x14ac:dyDescent="0.2">
      <c r="J1182" s="77" t="str">
        <f t="shared" si="18"/>
        <v/>
      </c>
    </row>
    <row r="1183" spans="10:10" x14ac:dyDescent="0.2">
      <c r="J1183" s="77" t="str">
        <f t="shared" si="18"/>
        <v/>
      </c>
    </row>
    <row r="1184" spans="10:10" x14ac:dyDescent="0.2">
      <c r="J1184" s="77" t="str">
        <f t="shared" si="18"/>
        <v/>
      </c>
    </row>
    <row r="1185" spans="10:10" x14ac:dyDescent="0.2">
      <c r="J1185" s="77" t="str">
        <f t="shared" si="18"/>
        <v/>
      </c>
    </row>
    <row r="1186" spans="10:10" x14ac:dyDescent="0.2">
      <c r="J1186" s="77" t="str">
        <f t="shared" si="18"/>
        <v/>
      </c>
    </row>
    <row r="1187" spans="10:10" x14ac:dyDescent="0.2">
      <c r="J1187" s="77" t="str">
        <f t="shared" si="18"/>
        <v/>
      </c>
    </row>
    <row r="1188" spans="10:10" x14ac:dyDescent="0.2">
      <c r="J1188" s="77" t="str">
        <f t="shared" si="18"/>
        <v/>
      </c>
    </row>
    <row r="1189" spans="10:10" x14ac:dyDescent="0.2">
      <c r="J1189" s="77" t="str">
        <f t="shared" si="18"/>
        <v/>
      </c>
    </row>
    <row r="1190" spans="10:10" x14ac:dyDescent="0.2">
      <c r="J1190" s="77" t="str">
        <f t="shared" si="18"/>
        <v/>
      </c>
    </row>
    <row r="1191" spans="10:10" x14ac:dyDescent="0.2">
      <c r="J1191" s="77" t="str">
        <f t="shared" si="18"/>
        <v/>
      </c>
    </row>
    <row r="1192" spans="10:10" x14ac:dyDescent="0.2">
      <c r="J1192" s="77" t="str">
        <f t="shared" si="18"/>
        <v/>
      </c>
    </row>
    <row r="1193" spans="10:10" x14ac:dyDescent="0.2">
      <c r="J1193" s="77" t="str">
        <f t="shared" si="18"/>
        <v/>
      </c>
    </row>
    <row r="1194" spans="10:10" x14ac:dyDescent="0.2">
      <c r="J1194" s="77" t="str">
        <f t="shared" si="18"/>
        <v/>
      </c>
    </row>
    <row r="1195" spans="10:10" x14ac:dyDescent="0.2">
      <c r="J1195" s="77" t="str">
        <f t="shared" si="18"/>
        <v/>
      </c>
    </row>
    <row r="1196" spans="10:10" x14ac:dyDescent="0.2">
      <c r="J1196" s="77" t="str">
        <f t="shared" si="18"/>
        <v/>
      </c>
    </row>
    <row r="1197" spans="10:10" x14ac:dyDescent="0.2">
      <c r="J1197" s="77" t="str">
        <f t="shared" si="18"/>
        <v/>
      </c>
    </row>
    <row r="1198" spans="10:10" x14ac:dyDescent="0.2">
      <c r="J1198" s="77" t="str">
        <f t="shared" si="18"/>
        <v/>
      </c>
    </row>
    <row r="1199" spans="10:10" x14ac:dyDescent="0.2">
      <c r="J1199" s="77" t="str">
        <f t="shared" si="18"/>
        <v/>
      </c>
    </row>
    <row r="1200" spans="10:10" x14ac:dyDescent="0.2">
      <c r="J1200" s="77" t="str">
        <f t="shared" si="18"/>
        <v/>
      </c>
    </row>
    <row r="1201" spans="10:10" x14ac:dyDescent="0.2">
      <c r="J1201" s="77" t="str">
        <f t="shared" si="18"/>
        <v/>
      </c>
    </row>
    <row r="1202" spans="10:10" x14ac:dyDescent="0.2">
      <c r="J1202" s="77" t="str">
        <f t="shared" si="18"/>
        <v/>
      </c>
    </row>
    <row r="1203" spans="10:10" x14ac:dyDescent="0.2">
      <c r="J1203" s="77" t="str">
        <f t="shared" si="18"/>
        <v/>
      </c>
    </row>
    <row r="1204" spans="10:10" x14ac:dyDescent="0.2">
      <c r="J1204" s="77" t="str">
        <f t="shared" si="18"/>
        <v/>
      </c>
    </row>
    <row r="1205" spans="10:10" x14ac:dyDescent="0.2">
      <c r="J1205" s="77" t="str">
        <f t="shared" si="18"/>
        <v/>
      </c>
    </row>
    <row r="1206" spans="10:10" x14ac:dyDescent="0.2">
      <c r="J1206" s="77" t="str">
        <f t="shared" si="18"/>
        <v/>
      </c>
    </row>
    <row r="1207" spans="10:10" x14ac:dyDescent="0.2">
      <c r="J1207" s="77" t="str">
        <f t="shared" si="18"/>
        <v/>
      </c>
    </row>
    <row r="1208" spans="10:10" x14ac:dyDescent="0.2">
      <c r="J1208" s="77" t="str">
        <f t="shared" si="18"/>
        <v/>
      </c>
    </row>
    <row r="1209" spans="10:10" x14ac:dyDescent="0.2">
      <c r="J1209" s="77" t="str">
        <f t="shared" si="18"/>
        <v/>
      </c>
    </row>
    <row r="1210" spans="10:10" x14ac:dyDescent="0.2">
      <c r="J1210" s="77" t="str">
        <f t="shared" si="18"/>
        <v/>
      </c>
    </row>
    <row r="1211" spans="10:10" x14ac:dyDescent="0.2">
      <c r="J1211" s="77" t="str">
        <f t="shared" si="18"/>
        <v/>
      </c>
    </row>
    <row r="1212" spans="10:10" x14ac:dyDescent="0.2">
      <c r="J1212" s="77" t="str">
        <f t="shared" si="18"/>
        <v/>
      </c>
    </row>
    <row r="1213" spans="10:10" x14ac:dyDescent="0.2">
      <c r="J1213" s="77" t="str">
        <f t="shared" si="18"/>
        <v/>
      </c>
    </row>
    <row r="1214" spans="10:10" x14ac:dyDescent="0.2">
      <c r="J1214" s="77" t="str">
        <f t="shared" si="18"/>
        <v/>
      </c>
    </row>
    <row r="1215" spans="10:10" x14ac:dyDescent="0.2">
      <c r="J1215" s="77" t="str">
        <f t="shared" si="18"/>
        <v/>
      </c>
    </row>
    <row r="1216" spans="10:10" x14ac:dyDescent="0.2">
      <c r="J1216" s="77" t="str">
        <f t="shared" si="18"/>
        <v/>
      </c>
    </row>
    <row r="1217" spans="10:10" x14ac:dyDescent="0.2">
      <c r="J1217" s="77" t="str">
        <f t="shared" si="18"/>
        <v/>
      </c>
    </row>
    <row r="1218" spans="10:10" x14ac:dyDescent="0.2">
      <c r="J1218" s="77" t="str">
        <f t="shared" ref="J1218:J1281" si="19">IF(A1218="","","G1 "&amp;G$3&amp;" "&amp;A1218&amp;" "&amp;G$4&amp;" "&amp;B1218&amp;" "&amp;G$5&amp;" "&amp;C1218&amp;" "&amp;G$6&amp;" "&amp;D1218&amp;" F "&amp;G$2&amp;"")</f>
        <v/>
      </c>
    </row>
    <row r="1219" spans="10:10" x14ac:dyDescent="0.2">
      <c r="J1219" s="77" t="str">
        <f t="shared" si="19"/>
        <v/>
      </c>
    </row>
    <row r="1220" spans="10:10" x14ac:dyDescent="0.2">
      <c r="J1220" s="77" t="str">
        <f t="shared" si="19"/>
        <v/>
      </c>
    </row>
    <row r="1221" spans="10:10" x14ac:dyDescent="0.2">
      <c r="J1221" s="77" t="str">
        <f t="shared" si="19"/>
        <v/>
      </c>
    </row>
    <row r="1222" spans="10:10" x14ac:dyDescent="0.2">
      <c r="J1222" s="77" t="str">
        <f t="shared" si="19"/>
        <v/>
      </c>
    </row>
    <row r="1223" spans="10:10" x14ac:dyDescent="0.2">
      <c r="J1223" s="77" t="str">
        <f t="shared" si="19"/>
        <v/>
      </c>
    </row>
    <row r="1224" spans="10:10" x14ac:dyDescent="0.2">
      <c r="J1224" s="77" t="str">
        <f t="shared" si="19"/>
        <v/>
      </c>
    </row>
    <row r="1225" spans="10:10" x14ac:dyDescent="0.2">
      <c r="J1225" s="77" t="str">
        <f t="shared" si="19"/>
        <v/>
      </c>
    </row>
    <row r="1226" spans="10:10" x14ac:dyDescent="0.2">
      <c r="J1226" s="77" t="str">
        <f t="shared" si="19"/>
        <v/>
      </c>
    </row>
    <row r="1227" spans="10:10" x14ac:dyDescent="0.2">
      <c r="J1227" s="77" t="str">
        <f t="shared" si="19"/>
        <v/>
      </c>
    </row>
    <row r="1228" spans="10:10" x14ac:dyDescent="0.2">
      <c r="J1228" s="77" t="str">
        <f t="shared" si="19"/>
        <v/>
      </c>
    </row>
    <row r="1229" spans="10:10" x14ac:dyDescent="0.2">
      <c r="J1229" s="77" t="str">
        <f t="shared" si="19"/>
        <v/>
      </c>
    </row>
    <row r="1230" spans="10:10" x14ac:dyDescent="0.2">
      <c r="J1230" s="77" t="str">
        <f t="shared" si="19"/>
        <v/>
      </c>
    </row>
    <row r="1231" spans="10:10" x14ac:dyDescent="0.2">
      <c r="J1231" s="77" t="str">
        <f t="shared" si="19"/>
        <v/>
      </c>
    </row>
    <row r="1232" spans="10:10" x14ac:dyDescent="0.2">
      <c r="J1232" s="77" t="str">
        <f t="shared" si="19"/>
        <v/>
      </c>
    </row>
    <row r="1233" spans="10:10" x14ac:dyDescent="0.2">
      <c r="J1233" s="77" t="str">
        <f t="shared" si="19"/>
        <v/>
      </c>
    </row>
    <row r="1234" spans="10:10" x14ac:dyDescent="0.2">
      <c r="J1234" s="77" t="str">
        <f t="shared" si="19"/>
        <v/>
      </c>
    </row>
    <row r="1235" spans="10:10" x14ac:dyDescent="0.2">
      <c r="J1235" s="77" t="str">
        <f t="shared" si="19"/>
        <v/>
      </c>
    </row>
    <row r="1236" spans="10:10" x14ac:dyDescent="0.2">
      <c r="J1236" s="77" t="str">
        <f t="shared" si="19"/>
        <v/>
      </c>
    </row>
    <row r="1237" spans="10:10" x14ac:dyDescent="0.2">
      <c r="J1237" s="77" t="str">
        <f t="shared" si="19"/>
        <v/>
      </c>
    </row>
    <row r="1238" spans="10:10" x14ac:dyDescent="0.2">
      <c r="J1238" s="77" t="str">
        <f t="shared" si="19"/>
        <v/>
      </c>
    </row>
    <row r="1239" spans="10:10" x14ac:dyDescent="0.2">
      <c r="J1239" s="77" t="str">
        <f t="shared" si="19"/>
        <v/>
      </c>
    </row>
    <row r="1240" spans="10:10" x14ac:dyDescent="0.2">
      <c r="J1240" s="77" t="str">
        <f t="shared" si="19"/>
        <v/>
      </c>
    </row>
    <row r="1241" spans="10:10" x14ac:dyDescent="0.2">
      <c r="J1241" s="77" t="str">
        <f t="shared" si="19"/>
        <v/>
      </c>
    </row>
    <row r="1242" spans="10:10" x14ac:dyDescent="0.2">
      <c r="J1242" s="77" t="str">
        <f t="shared" si="19"/>
        <v/>
      </c>
    </row>
    <row r="1243" spans="10:10" x14ac:dyDescent="0.2">
      <c r="J1243" s="77" t="str">
        <f t="shared" si="19"/>
        <v/>
      </c>
    </row>
    <row r="1244" spans="10:10" x14ac:dyDescent="0.2">
      <c r="J1244" s="77" t="str">
        <f t="shared" si="19"/>
        <v/>
      </c>
    </row>
    <row r="1245" spans="10:10" x14ac:dyDescent="0.2">
      <c r="J1245" s="77" t="str">
        <f t="shared" si="19"/>
        <v/>
      </c>
    </row>
    <row r="1246" spans="10:10" x14ac:dyDescent="0.2">
      <c r="J1246" s="77" t="str">
        <f t="shared" si="19"/>
        <v/>
      </c>
    </row>
    <row r="1247" spans="10:10" x14ac:dyDescent="0.2">
      <c r="J1247" s="77" t="str">
        <f t="shared" si="19"/>
        <v/>
      </c>
    </row>
    <row r="1248" spans="10:10" x14ac:dyDescent="0.2">
      <c r="J1248" s="77" t="str">
        <f t="shared" si="19"/>
        <v/>
      </c>
    </row>
    <row r="1249" spans="10:10" x14ac:dyDescent="0.2">
      <c r="J1249" s="77" t="str">
        <f t="shared" si="19"/>
        <v/>
      </c>
    </row>
    <row r="1250" spans="10:10" x14ac:dyDescent="0.2">
      <c r="J1250" s="77" t="str">
        <f t="shared" si="19"/>
        <v/>
      </c>
    </row>
    <row r="1251" spans="10:10" x14ac:dyDescent="0.2">
      <c r="J1251" s="77" t="str">
        <f t="shared" si="19"/>
        <v/>
      </c>
    </row>
    <row r="1252" spans="10:10" x14ac:dyDescent="0.2">
      <c r="J1252" s="77" t="str">
        <f t="shared" si="19"/>
        <v/>
      </c>
    </row>
    <row r="1253" spans="10:10" x14ac:dyDescent="0.2">
      <c r="J1253" s="77" t="str">
        <f t="shared" si="19"/>
        <v/>
      </c>
    </row>
    <row r="1254" spans="10:10" x14ac:dyDescent="0.2">
      <c r="J1254" s="77" t="str">
        <f t="shared" si="19"/>
        <v/>
      </c>
    </row>
    <row r="1255" spans="10:10" x14ac:dyDescent="0.2">
      <c r="J1255" s="77" t="str">
        <f t="shared" si="19"/>
        <v/>
      </c>
    </row>
    <row r="1256" spans="10:10" x14ac:dyDescent="0.2">
      <c r="J1256" s="77" t="str">
        <f t="shared" si="19"/>
        <v/>
      </c>
    </row>
    <row r="1257" spans="10:10" x14ac:dyDescent="0.2">
      <c r="J1257" s="77" t="str">
        <f t="shared" si="19"/>
        <v/>
      </c>
    </row>
    <row r="1258" spans="10:10" x14ac:dyDescent="0.2">
      <c r="J1258" s="77" t="str">
        <f t="shared" si="19"/>
        <v/>
      </c>
    </row>
    <row r="1259" spans="10:10" x14ac:dyDescent="0.2">
      <c r="J1259" s="77" t="str">
        <f t="shared" si="19"/>
        <v/>
      </c>
    </row>
    <row r="1260" spans="10:10" x14ac:dyDescent="0.2">
      <c r="J1260" s="77" t="str">
        <f t="shared" si="19"/>
        <v/>
      </c>
    </row>
    <row r="1261" spans="10:10" x14ac:dyDescent="0.2">
      <c r="J1261" s="77" t="str">
        <f t="shared" si="19"/>
        <v/>
      </c>
    </row>
    <row r="1262" spans="10:10" x14ac:dyDescent="0.2">
      <c r="J1262" s="77" t="str">
        <f t="shared" si="19"/>
        <v/>
      </c>
    </row>
    <row r="1263" spans="10:10" x14ac:dyDescent="0.2">
      <c r="J1263" s="77" t="str">
        <f t="shared" si="19"/>
        <v/>
      </c>
    </row>
    <row r="1264" spans="10:10" x14ac:dyDescent="0.2">
      <c r="J1264" s="77" t="str">
        <f t="shared" si="19"/>
        <v/>
      </c>
    </row>
    <row r="1265" spans="10:10" x14ac:dyDescent="0.2">
      <c r="J1265" s="77" t="str">
        <f t="shared" si="19"/>
        <v/>
      </c>
    </row>
    <row r="1266" spans="10:10" x14ac:dyDescent="0.2">
      <c r="J1266" s="77" t="str">
        <f t="shared" si="19"/>
        <v/>
      </c>
    </row>
    <row r="1267" spans="10:10" x14ac:dyDescent="0.2">
      <c r="J1267" s="77" t="str">
        <f t="shared" si="19"/>
        <v/>
      </c>
    </row>
    <row r="1268" spans="10:10" x14ac:dyDescent="0.2">
      <c r="J1268" s="77" t="str">
        <f t="shared" si="19"/>
        <v/>
      </c>
    </row>
    <row r="1269" spans="10:10" x14ac:dyDescent="0.2">
      <c r="J1269" s="77" t="str">
        <f t="shared" si="19"/>
        <v/>
      </c>
    </row>
    <row r="1270" spans="10:10" x14ac:dyDescent="0.2">
      <c r="J1270" s="77" t="str">
        <f t="shared" si="19"/>
        <v/>
      </c>
    </row>
    <row r="1271" spans="10:10" x14ac:dyDescent="0.2">
      <c r="J1271" s="77" t="str">
        <f t="shared" si="19"/>
        <v/>
      </c>
    </row>
    <row r="1272" spans="10:10" x14ac:dyDescent="0.2">
      <c r="J1272" s="77" t="str">
        <f t="shared" si="19"/>
        <v/>
      </c>
    </row>
    <row r="1273" spans="10:10" x14ac:dyDescent="0.2">
      <c r="J1273" s="77" t="str">
        <f t="shared" si="19"/>
        <v/>
      </c>
    </row>
    <row r="1274" spans="10:10" x14ac:dyDescent="0.2">
      <c r="J1274" s="77" t="str">
        <f t="shared" si="19"/>
        <v/>
      </c>
    </row>
    <row r="1275" spans="10:10" x14ac:dyDescent="0.2">
      <c r="J1275" s="77" t="str">
        <f t="shared" si="19"/>
        <v/>
      </c>
    </row>
    <row r="1276" spans="10:10" x14ac:dyDescent="0.2">
      <c r="J1276" s="77" t="str">
        <f t="shared" si="19"/>
        <v/>
      </c>
    </row>
    <row r="1277" spans="10:10" x14ac:dyDescent="0.2">
      <c r="J1277" s="77" t="str">
        <f t="shared" si="19"/>
        <v/>
      </c>
    </row>
    <row r="1278" spans="10:10" x14ac:dyDescent="0.2">
      <c r="J1278" s="77" t="str">
        <f t="shared" si="19"/>
        <v/>
      </c>
    </row>
    <row r="1279" spans="10:10" x14ac:dyDescent="0.2">
      <c r="J1279" s="77" t="str">
        <f t="shared" si="19"/>
        <v/>
      </c>
    </row>
    <row r="1280" spans="10:10" x14ac:dyDescent="0.2">
      <c r="J1280" s="77" t="str">
        <f t="shared" si="19"/>
        <v/>
      </c>
    </row>
    <row r="1281" spans="10:10" x14ac:dyDescent="0.2">
      <c r="J1281" s="77" t="str">
        <f t="shared" si="19"/>
        <v/>
      </c>
    </row>
    <row r="1282" spans="10:10" x14ac:dyDescent="0.2">
      <c r="J1282" s="77" t="str">
        <f t="shared" ref="J1282:J1345" si="20">IF(A1282="","","G1 "&amp;G$3&amp;" "&amp;A1282&amp;" "&amp;G$4&amp;" "&amp;B1282&amp;" "&amp;G$5&amp;" "&amp;C1282&amp;" "&amp;G$6&amp;" "&amp;D1282&amp;" F "&amp;G$2&amp;"")</f>
        <v/>
      </c>
    </row>
    <row r="1283" spans="10:10" x14ac:dyDescent="0.2">
      <c r="J1283" s="77" t="str">
        <f t="shared" si="20"/>
        <v/>
      </c>
    </row>
    <row r="1284" spans="10:10" x14ac:dyDescent="0.2">
      <c r="J1284" s="77" t="str">
        <f t="shared" si="20"/>
        <v/>
      </c>
    </row>
    <row r="1285" spans="10:10" x14ac:dyDescent="0.2">
      <c r="J1285" s="77" t="str">
        <f t="shared" si="20"/>
        <v/>
      </c>
    </row>
    <row r="1286" spans="10:10" x14ac:dyDescent="0.2">
      <c r="J1286" s="77" t="str">
        <f t="shared" si="20"/>
        <v/>
      </c>
    </row>
    <row r="1287" spans="10:10" x14ac:dyDescent="0.2">
      <c r="J1287" s="77" t="str">
        <f t="shared" si="20"/>
        <v/>
      </c>
    </row>
    <row r="1288" spans="10:10" x14ac:dyDescent="0.2">
      <c r="J1288" s="77" t="str">
        <f t="shared" si="20"/>
        <v/>
      </c>
    </row>
    <row r="1289" spans="10:10" x14ac:dyDescent="0.2">
      <c r="J1289" s="77" t="str">
        <f t="shared" si="20"/>
        <v/>
      </c>
    </row>
    <row r="1290" spans="10:10" x14ac:dyDescent="0.2">
      <c r="J1290" s="77" t="str">
        <f t="shared" si="20"/>
        <v/>
      </c>
    </row>
    <row r="1291" spans="10:10" x14ac:dyDescent="0.2">
      <c r="J1291" s="77" t="str">
        <f t="shared" si="20"/>
        <v/>
      </c>
    </row>
    <row r="1292" spans="10:10" x14ac:dyDescent="0.2">
      <c r="J1292" s="77" t="str">
        <f t="shared" si="20"/>
        <v/>
      </c>
    </row>
    <row r="1293" spans="10:10" x14ac:dyDescent="0.2">
      <c r="J1293" s="77" t="str">
        <f t="shared" si="20"/>
        <v/>
      </c>
    </row>
    <row r="1294" spans="10:10" x14ac:dyDescent="0.2">
      <c r="J1294" s="77" t="str">
        <f t="shared" si="20"/>
        <v/>
      </c>
    </row>
    <row r="1295" spans="10:10" x14ac:dyDescent="0.2">
      <c r="J1295" s="77" t="str">
        <f t="shared" si="20"/>
        <v/>
      </c>
    </row>
    <row r="1296" spans="10:10" x14ac:dyDescent="0.2">
      <c r="J1296" s="77" t="str">
        <f t="shared" si="20"/>
        <v/>
      </c>
    </row>
    <row r="1297" spans="10:10" x14ac:dyDescent="0.2">
      <c r="J1297" s="77" t="str">
        <f t="shared" si="20"/>
        <v/>
      </c>
    </row>
    <row r="1298" spans="10:10" x14ac:dyDescent="0.2">
      <c r="J1298" s="77" t="str">
        <f t="shared" si="20"/>
        <v/>
      </c>
    </row>
    <row r="1299" spans="10:10" x14ac:dyDescent="0.2">
      <c r="J1299" s="77" t="str">
        <f t="shared" si="20"/>
        <v/>
      </c>
    </row>
    <row r="1300" spans="10:10" x14ac:dyDescent="0.2">
      <c r="J1300" s="77" t="str">
        <f t="shared" si="20"/>
        <v/>
      </c>
    </row>
    <row r="1301" spans="10:10" x14ac:dyDescent="0.2">
      <c r="J1301" s="77" t="str">
        <f t="shared" si="20"/>
        <v/>
      </c>
    </row>
    <row r="1302" spans="10:10" x14ac:dyDescent="0.2">
      <c r="J1302" s="77" t="str">
        <f t="shared" si="20"/>
        <v/>
      </c>
    </row>
    <row r="1303" spans="10:10" x14ac:dyDescent="0.2">
      <c r="J1303" s="77" t="str">
        <f t="shared" si="20"/>
        <v/>
      </c>
    </row>
    <row r="1304" spans="10:10" x14ac:dyDescent="0.2">
      <c r="J1304" s="77" t="str">
        <f t="shared" si="20"/>
        <v/>
      </c>
    </row>
    <row r="1305" spans="10:10" x14ac:dyDescent="0.2">
      <c r="J1305" s="77" t="str">
        <f t="shared" si="20"/>
        <v/>
      </c>
    </row>
    <row r="1306" spans="10:10" x14ac:dyDescent="0.2">
      <c r="J1306" s="77" t="str">
        <f t="shared" si="20"/>
        <v/>
      </c>
    </row>
    <row r="1307" spans="10:10" x14ac:dyDescent="0.2">
      <c r="J1307" s="77" t="str">
        <f t="shared" si="20"/>
        <v/>
      </c>
    </row>
    <row r="1308" spans="10:10" x14ac:dyDescent="0.2">
      <c r="J1308" s="77" t="str">
        <f t="shared" si="20"/>
        <v/>
      </c>
    </row>
    <row r="1309" spans="10:10" x14ac:dyDescent="0.2">
      <c r="J1309" s="77" t="str">
        <f t="shared" si="20"/>
        <v/>
      </c>
    </row>
    <row r="1310" spans="10:10" x14ac:dyDescent="0.2">
      <c r="J1310" s="77" t="str">
        <f t="shared" si="20"/>
        <v/>
      </c>
    </row>
    <row r="1311" spans="10:10" x14ac:dyDescent="0.2">
      <c r="J1311" s="77" t="str">
        <f t="shared" si="20"/>
        <v/>
      </c>
    </row>
    <row r="1312" spans="10:10" x14ac:dyDescent="0.2">
      <c r="J1312" s="77" t="str">
        <f t="shared" si="20"/>
        <v/>
      </c>
    </row>
    <row r="1313" spans="10:10" x14ac:dyDescent="0.2">
      <c r="J1313" s="77" t="str">
        <f t="shared" si="20"/>
        <v/>
      </c>
    </row>
    <row r="1314" spans="10:10" x14ac:dyDescent="0.2">
      <c r="J1314" s="77" t="str">
        <f t="shared" si="20"/>
        <v/>
      </c>
    </row>
    <row r="1315" spans="10:10" x14ac:dyDescent="0.2">
      <c r="J1315" s="77" t="str">
        <f t="shared" si="20"/>
        <v/>
      </c>
    </row>
    <row r="1316" spans="10:10" x14ac:dyDescent="0.2">
      <c r="J1316" s="77" t="str">
        <f t="shared" si="20"/>
        <v/>
      </c>
    </row>
    <row r="1317" spans="10:10" x14ac:dyDescent="0.2">
      <c r="J1317" s="77" t="str">
        <f t="shared" si="20"/>
        <v/>
      </c>
    </row>
    <row r="1318" spans="10:10" x14ac:dyDescent="0.2">
      <c r="J1318" s="77" t="str">
        <f t="shared" si="20"/>
        <v/>
      </c>
    </row>
    <row r="1319" spans="10:10" x14ac:dyDescent="0.2">
      <c r="J1319" s="77" t="str">
        <f t="shared" si="20"/>
        <v/>
      </c>
    </row>
    <row r="1320" spans="10:10" x14ac:dyDescent="0.2">
      <c r="J1320" s="77" t="str">
        <f t="shared" si="20"/>
        <v/>
      </c>
    </row>
    <row r="1321" spans="10:10" x14ac:dyDescent="0.2">
      <c r="J1321" s="77" t="str">
        <f t="shared" si="20"/>
        <v/>
      </c>
    </row>
    <row r="1322" spans="10:10" x14ac:dyDescent="0.2">
      <c r="J1322" s="77" t="str">
        <f t="shared" si="20"/>
        <v/>
      </c>
    </row>
    <row r="1323" spans="10:10" x14ac:dyDescent="0.2">
      <c r="J1323" s="77" t="str">
        <f t="shared" si="20"/>
        <v/>
      </c>
    </row>
    <row r="1324" spans="10:10" x14ac:dyDescent="0.2">
      <c r="J1324" s="77" t="str">
        <f t="shared" si="20"/>
        <v/>
      </c>
    </row>
    <row r="1325" spans="10:10" x14ac:dyDescent="0.2">
      <c r="J1325" s="77" t="str">
        <f t="shared" si="20"/>
        <v/>
      </c>
    </row>
    <row r="1326" spans="10:10" x14ac:dyDescent="0.2">
      <c r="J1326" s="77" t="str">
        <f t="shared" si="20"/>
        <v/>
      </c>
    </row>
    <row r="1327" spans="10:10" x14ac:dyDescent="0.2">
      <c r="J1327" s="77" t="str">
        <f t="shared" si="20"/>
        <v/>
      </c>
    </row>
    <row r="1328" spans="10:10" x14ac:dyDescent="0.2">
      <c r="J1328" s="77" t="str">
        <f t="shared" si="20"/>
        <v/>
      </c>
    </row>
    <row r="1329" spans="10:10" x14ac:dyDescent="0.2">
      <c r="J1329" s="77" t="str">
        <f t="shared" si="20"/>
        <v/>
      </c>
    </row>
    <row r="1330" spans="10:10" x14ac:dyDescent="0.2">
      <c r="J1330" s="77" t="str">
        <f t="shared" si="20"/>
        <v/>
      </c>
    </row>
    <row r="1331" spans="10:10" x14ac:dyDescent="0.2">
      <c r="J1331" s="77" t="str">
        <f t="shared" si="20"/>
        <v/>
      </c>
    </row>
    <row r="1332" spans="10:10" x14ac:dyDescent="0.2">
      <c r="J1332" s="77" t="str">
        <f t="shared" si="20"/>
        <v/>
      </c>
    </row>
    <row r="1333" spans="10:10" x14ac:dyDescent="0.2">
      <c r="J1333" s="77" t="str">
        <f t="shared" si="20"/>
        <v/>
      </c>
    </row>
    <row r="1334" spans="10:10" x14ac:dyDescent="0.2">
      <c r="J1334" s="77" t="str">
        <f t="shared" si="20"/>
        <v/>
      </c>
    </row>
    <row r="1335" spans="10:10" x14ac:dyDescent="0.2">
      <c r="J1335" s="77" t="str">
        <f t="shared" si="20"/>
        <v/>
      </c>
    </row>
    <row r="1336" spans="10:10" x14ac:dyDescent="0.2">
      <c r="J1336" s="77" t="str">
        <f t="shared" si="20"/>
        <v/>
      </c>
    </row>
    <row r="1337" spans="10:10" x14ac:dyDescent="0.2">
      <c r="J1337" s="77" t="str">
        <f t="shared" si="20"/>
        <v/>
      </c>
    </row>
    <row r="1338" spans="10:10" x14ac:dyDescent="0.2">
      <c r="J1338" s="77" t="str">
        <f t="shared" si="20"/>
        <v/>
      </c>
    </row>
    <row r="1339" spans="10:10" x14ac:dyDescent="0.2">
      <c r="J1339" s="77" t="str">
        <f t="shared" si="20"/>
        <v/>
      </c>
    </row>
    <row r="1340" spans="10:10" x14ac:dyDescent="0.2">
      <c r="J1340" s="77" t="str">
        <f t="shared" si="20"/>
        <v/>
      </c>
    </row>
    <row r="1341" spans="10:10" x14ac:dyDescent="0.2">
      <c r="J1341" s="77" t="str">
        <f t="shared" si="20"/>
        <v/>
      </c>
    </row>
    <row r="1342" spans="10:10" x14ac:dyDescent="0.2">
      <c r="J1342" s="77" t="str">
        <f t="shared" si="20"/>
        <v/>
      </c>
    </row>
    <row r="1343" spans="10:10" x14ac:dyDescent="0.2">
      <c r="J1343" s="77" t="str">
        <f t="shared" si="20"/>
        <v/>
      </c>
    </row>
    <row r="1344" spans="10:10" x14ac:dyDescent="0.2">
      <c r="J1344" s="77" t="str">
        <f t="shared" si="20"/>
        <v/>
      </c>
    </row>
    <row r="1345" spans="10:10" x14ac:dyDescent="0.2">
      <c r="J1345" s="77" t="str">
        <f t="shared" si="20"/>
        <v/>
      </c>
    </row>
    <row r="1346" spans="10:10" x14ac:dyDescent="0.2">
      <c r="J1346" s="77" t="str">
        <f t="shared" ref="J1346:J1409" si="21">IF(A1346="","","G1 "&amp;G$3&amp;" "&amp;A1346&amp;" "&amp;G$4&amp;" "&amp;B1346&amp;" "&amp;G$5&amp;" "&amp;C1346&amp;" "&amp;G$6&amp;" "&amp;D1346&amp;" F "&amp;G$2&amp;"")</f>
        <v/>
      </c>
    </row>
    <row r="1347" spans="10:10" x14ac:dyDescent="0.2">
      <c r="J1347" s="77" t="str">
        <f t="shared" si="21"/>
        <v/>
      </c>
    </row>
    <row r="1348" spans="10:10" x14ac:dyDescent="0.2">
      <c r="J1348" s="77" t="str">
        <f t="shared" si="21"/>
        <v/>
      </c>
    </row>
    <row r="1349" spans="10:10" x14ac:dyDescent="0.2">
      <c r="J1349" s="77" t="str">
        <f t="shared" si="21"/>
        <v/>
      </c>
    </row>
    <row r="1350" spans="10:10" x14ac:dyDescent="0.2">
      <c r="J1350" s="77" t="str">
        <f t="shared" si="21"/>
        <v/>
      </c>
    </row>
    <row r="1351" spans="10:10" x14ac:dyDescent="0.2">
      <c r="J1351" s="77" t="str">
        <f t="shared" si="21"/>
        <v/>
      </c>
    </row>
    <row r="1352" spans="10:10" x14ac:dyDescent="0.2">
      <c r="J1352" s="77" t="str">
        <f t="shared" si="21"/>
        <v/>
      </c>
    </row>
    <row r="1353" spans="10:10" x14ac:dyDescent="0.2">
      <c r="J1353" s="77" t="str">
        <f t="shared" si="21"/>
        <v/>
      </c>
    </row>
    <row r="1354" spans="10:10" x14ac:dyDescent="0.2">
      <c r="J1354" s="77" t="str">
        <f t="shared" si="21"/>
        <v/>
      </c>
    </row>
    <row r="1355" spans="10:10" x14ac:dyDescent="0.2">
      <c r="J1355" s="77" t="str">
        <f t="shared" si="21"/>
        <v/>
      </c>
    </row>
    <row r="1356" spans="10:10" x14ac:dyDescent="0.2">
      <c r="J1356" s="77" t="str">
        <f t="shared" si="21"/>
        <v/>
      </c>
    </row>
    <row r="1357" spans="10:10" x14ac:dyDescent="0.2">
      <c r="J1357" s="77" t="str">
        <f t="shared" si="21"/>
        <v/>
      </c>
    </row>
    <row r="1358" spans="10:10" x14ac:dyDescent="0.2">
      <c r="J1358" s="77" t="str">
        <f t="shared" si="21"/>
        <v/>
      </c>
    </row>
    <row r="1359" spans="10:10" x14ac:dyDescent="0.2">
      <c r="J1359" s="77" t="str">
        <f t="shared" si="21"/>
        <v/>
      </c>
    </row>
    <row r="1360" spans="10:10" x14ac:dyDescent="0.2">
      <c r="J1360" s="77" t="str">
        <f t="shared" si="21"/>
        <v/>
      </c>
    </row>
    <row r="1361" spans="10:10" x14ac:dyDescent="0.2">
      <c r="J1361" s="77" t="str">
        <f t="shared" si="21"/>
        <v/>
      </c>
    </row>
    <row r="1362" spans="10:10" x14ac:dyDescent="0.2">
      <c r="J1362" s="77" t="str">
        <f t="shared" si="21"/>
        <v/>
      </c>
    </row>
    <row r="1363" spans="10:10" x14ac:dyDescent="0.2">
      <c r="J1363" s="77" t="str">
        <f t="shared" si="21"/>
        <v/>
      </c>
    </row>
    <row r="1364" spans="10:10" x14ac:dyDescent="0.2">
      <c r="J1364" s="77" t="str">
        <f t="shared" si="21"/>
        <v/>
      </c>
    </row>
    <row r="1365" spans="10:10" x14ac:dyDescent="0.2">
      <c r="J1365" s="77" t="str">
        <f t="shared" si="21"/>
        <v/>
      </c>
    </row>
    <row r="1366" spans="10:10" x14ac:dyDescent="0.2">
      <c r="J1366" s="77" t="str">
        <f t="shared" si="21"/>
        <v/>
      </c>
    </row>
    <row r="1367" spans="10:10" x14ac:dyDescent="0.2">
      <c r="J1367" s="77" t="str">
        <f t="shared" si="21"/>
        <v/>
      </c>
    </row>
    <row r="1368" spans="10:10" x14ac:dyDescent="0.2">
      <c r="J1368" s="77" t="str">
        <f t="shared" si="21"/>
        <v/>
      </c>
    </row>
    <row r="1369" spans="10:10" x14ac:dyDescent="0.2">
      <c r="J1369" s="77" t="str">
        <f t="shared" si="21"/>
        <v/>
      </c>
    </row>
    <row r="1370" spans="10:10" x14ac:dyDescent="0.2">
      <c r="J1370" s="77" t="str">
        <f t="shared" si="21"/>
        <v/>
      </c>
    </row>
    <row r="1371" spans="10:10" x14ac:dyDescent="0.2">
      <c r="J1371" s="77" t="str">
        <f t="shared" si="21"/>
        <v/>
      </c>
    </row>
    <row r="1372" spans="10:10" x14ac:dyDescent="0.2">
      <c r="J1372" s="77" t="str">
        <f t="shared" si="21"/>
        <v/>
      </c>
    </row>
    <row r="1373" spans="10:10" x14ac:dyDescent="0.2">
      <c r="J1373" s="77" t="str">
        <f t="shared" si="21"/>
        <v/>
      </c>
    </row>
    <row r="1374" spans="10:10" x14ac:dyDescent="0.2">
      <c r="J1374" s="77" t="str">
        <f t="shared" si="21"/>
        <v/>
      </c>
    </row>
    <row r="1375" spans="10:10" x14ac:dyDescent="0.2">
      <c r="J1375" s="77" t="str">
        <f t="shared" si="21"/>
        <v/>
      </c>
    </row>
    <row r="1376" spans="10:10" x14ac:dyDescent="0.2">
      <c r="J1376" s="77" t="str">
        <f t="shared" si="21"/>
        <v/>
      </c>
    </row>
    <row r="1377" spans="10:10" x14ac:dyDescent="0.2">
      <c r="J1377" s="77" t="str">
        <f t="shared" si="21"/>
        <v/>
      </c>
    </row>
    <row r="1378" spans="10:10" x14ac:dyDescent="0.2">
      <c r="J1378" s="77" t="str">
        <f t="shared" si="21"/>
        <v/>
      </c>
    </row>
    <row r="1379" spans="10:10" x14ac:dyDescent="0.2">
      <c r="J1379" s="77" t="str">
        <f t="shared" si="21"/>
        <v/>
      </c>
    </row>
    <row r="1380" spans="10:10" x14ac:dyDescent="0.2">
      <c r="J1380" s="77" t="str">
        <f t="shared" si="21"/>
        <v/>
      </c>
    </row>
    <row r="1381" spans="10:10" x14ac:dyDescent="0.2">
      <c r="J1381" s="77" t="str">
        <f t="shared" si="21"/>
        <v/>
      </c>
    </row>
    <row r="1382" spans="10:10" x14ac:dyDescent="0.2">
      <c r="J1382" s="77" t="str">
        <f t="shared" si="21"/>
        <v/>
      </c>
    </row>
    <row r="1383" spans="10:10" x14ac:dyDescent="0.2">
      <c r="J1383" s="77" t="str">
        <f t="shared" si="21"/>
        <v/>
      </c>
    </row>
    <row r="1384" spans="10:10" x14ac:dyDescent="0.2">
      <c r="J1384" s="77" t="str">
        <f t="shared" si="21"/>
        <v/>
      </c>
    </row>
    <row r="1385" spans="10:10" x14ac:dyDescent="0.2">
      <c r="J1385" s="77" t="str">
        <f t="shared" si="21"/>
        <v/>
      </c>
    </row>
    <row r="1386" spans="10:10" x14ac:dyDescent="0.2">
      <c r="J1386" s="77" t="str">
        <f t="shared" si="21"/>
        <v/>
      </c>
    </row>
    <row r="1387" spans="10:10" x14ac:dyDescent="0.2">
      <c r="J1387" s="77" t="str">
        <f t="shared" si="21"/>
        <v/>
      </c>
    </row>
    <row r="1388" spans="10:10" x14ac:dyDescent="0.2">
      <c r="J1388" s="77" t="str">
        <f t="shared" si="21"/>
        <v/>
      </c>
    </row>
    <row r="1389" spans="10:10" x14ac:dyDescent="0.2">
      <c r="J1389" s="77" t="str">
        <f t="shared" si="21"/>
        <v/>
      </c>
    </row>
    <row r="1390" spans="10:10" x14ac:dyDescent="0.2">
      <c r="J1390" s="77" t="str">
        <f t="shared" si="21"/>
        <v/>
      </c>
    </row>
    <row r="1391" spans="10:10" x14ac:dyDescent="0.2">
      <c r="J1391" s="77" t="str">
        <f t="shared" si="21"/>
        <v/>
      </c>
    </row>
    <row r="1392" spans="10:10" x14ac:dyDescent="0.2">
      <c r="J1392" s="77" t="str">
        <f t="shared" si="21"/>
        <v/>
      </c>
    </row>
    <row r="1393" spans="10:10" x14ac:dyDescent="0.2">
      <c r="J1393" s="77" t="str">
        <f t="shared" si="21"/>
        <v/>
      </c>
    </row>
    <row r="1394" spans="10:10" x14ac:dyDescent="0.2">
      <c r="J1394" s="77" t="str">
        <f t="shared" si="21"/>
        <v/>
      </c>
    </row>
    <row r="1395" spans="10:10" x14ac:dyDescent="0.2">
      <c r="J1395" s="77" t="str">
        <f t="shared" si="21"/>
        <v/>
      </c>
    </row>
    <row r="1396" spans="10:10" x14ac:dyDescent="0.2">
      <c r="J1396" s="77" t="str">
        <f t="shared" si="21"/>
        <v/>
      </c>
    </row>
    <row r="1397" spans="10:10" x14ac:dyDescent="0.2">
      <c r="J1397" s="77" t="str">
        <f t="shared" si="21"/>
        <v/>
      </c>
    </row>
    <row r="1398" spans="10:10" x14ac:dyDescent="0.2">
      <c r="J1398" s="77" t="str">
        <f t="shared" si="21"/>
        <v/>
      </c>
    </row>
    <row r="1399" spans="10:10" x14ac:dyDescent="0.2">
      <c r="J1399" s="77" t="str">
        <f t="shared" si="21"/>
        <v/>
      </c>
    </row>
    <row r="1400" spans="10:10" x14ac:dyDescent="0.2">
      <c r="J1400" s="77" t="str">
        <f t="shared" si="21"/>
        <v/>
      </c>
    </row>
    <row r="1401" spans="10:10" x14ac:dyDescent="0.2">
      <c r="J1401" s="77" t="str">
        <f t="shared" si="21"/>
        <v/>
      </c>
    </row>
    <row r="1402" spans="10:10" x14ac:dyDescent="0.2">
      <c r="J1402" s="77" t="str">
        <f t="shared" si="21"/>
        <v/>
      </c>
    </row>
    <row r="1403" spans="10:10" x14ac:dyDescent="0.2">
      <c r="J1403" s="77" t="str">
        <f t="shared" si="21"/>
        <v/>
      </c>
    </row>
    <row r="1404" spans="10:10" x14ac:dyDescent="0.2">
      <c r="J1404" s="77" t="str">
        <f t="shared" si="21"/>
        <v/>
      </c>
    </row>
    <row r="1405" spans="10:10" x14ac:dyDescent="0.2">
      <c r="J1405" s="77" t="str">
        <f t="shared" si="21"/>
        <v/>
      </c>
    </row>
    <row r="1406" spans="10:10" x14ac:dyDescent="0.2">
      <c r="J1406" s="77" t="str">
        <f t="shared" si="21"/>
        <v/>
      </c>
    </row>
    <row r="1407" spans="10:10" x14ac:dyDescent="0.2">
      <c r="J1407" s="77" t="str">
        <f t="shared" si="21"/>
        <v/>
      </c>
    </row>
    <row r="1408" spans="10:10" x14ac:dyDescent="0.2">
      <c r="J1408" s="77" t="str">
        <f t="shared" si="21"/>
        <v/>
      </c>
    </row>
    <row r="1409" spans="10:10" x14ac:dyDescent="0.2">
      <c r="J1409" s="77" t="str">
        <f t="shared" si="21"/>
        <v/>
      </c>
    </row>
    <row r="1410" spans="10:10" x14ac:dyDescent="0.2">
      <c r="J1410" s="77" t="str">
        <f t="shared" ref="J1410:J1473" si="22">IF(A1410="","","G1 "&amp;G$3&amp;" "&amp;A1410&amp;" "&amp;G$4&amp;" "&amp;B1410&amp;" "&amp;G$5&amp;" "&amp;C1410&amp;" "&amp;G$6&amp;" "&amp;D1410&amp;" F "&amp;G$2&amp;"")</f>
        <v/>
      </c>
    </row>
    <row r="1411" spans="10:10" x14ac:dyDescent="0.2">
      <c r="J1411" s="77" t="str">
        <f t="shared" si="22"/>
        <v/>
      </c>
    </row>
    <row r="1412" spans="10:10" x14ac:dyDescent="0.2">
      <c r="J1412" s="77" t="str">
        <f t="shared" si="22"/>
        <v/>
      </c>
    </row>
    <row r="1413" spans="10:10" x14ac:dyDescent="0.2">
      <c r="J1413" s="77" t="str">
        <f t="shared" si="22"/>
        <v/>
      </c>
    </row>
    <row r="1414" spans="10:10" x14ac:dyDescent="0.2">
      <c r="J1414" s="77" t="str">
        <f t="shared" si="22"/>
        <v/>
      </c>
    </row>
    <row r="1415" spans="10:10" x14ac:dyDescent="0.2">
      <c r="J1415" s="77" t="str">
        <f t="shared" si="22"/>
        <v/>
      </c>
    </row>
    <row r="1416" spans="10:10" x14ac:dyDescent="0.2">
      <c r="J1416" s="77" t="str">
        <f t="shared" si="22"/>
        <v/>
      </c>
    </row>
    <row r="1417" spans="10:10" x14ac:dyDescent="0.2">
      <c r="J1417" s="77" t="str">
        <f t="shared" si="22"/>
        <v/>
      </c>
    </row>
    <row r="1418" spans="10:10" x14ac:dyDescent="0.2">
      <c r="J1418" s="77" t="str">
        <f t="shared" si="22"/>
        <v/>
      </c>
    </row>
    <row r="1419" spans="10:10" x14ac:dyDescent="0.2">
      <c r="J1419" s="77" t="str">
        <f t="shared" si="22"/>
        <v/>
      </c>
    </row>
    <row r="1420" spans="10:10" x14ac:dyDescent="0.2">
      <c r="J1420" s="77" t="str">
        <f t="shared" si="22"/>
        <v/>
      </c>
    </row>
    <row r="1421" spans="10:10" x14ac:dyDescent="0.2">
      <c r="J1421" s="77" t="str">
        <f t="shared" si="22"/>
        <v/>
      </c>
    </row>
    <row r="1422" spans="10:10" x14ac:dyDescent="0.2">
      <c r="J1422" s="77" t="str">
        <f t="shared" si="22"/>
        <v/>
      </c>
    </row>
    <row r="1423" spans="10:10" x14ac:dyDescent="0.2">
      <c r="J1423" s="77" t="str">
        <f t="shared" si="22"/>
        <v/>
      </c>
    </row>
    <row r="1424" spans="10:10" x14ac:dyDescent="0.2">
      <c r="J1424" s="77" t="str">
        <f t="shared" si="22"/>
        <v/>
      </c>
    </row>
    <row r="1425" spans="10:10" x14ac:dyDescent="0.2">
      <c r="J1425" s="77" t="str">
        <f t="shared" si="22"/>
        <v/>
      </c>
    </row>
    <row r="1426" spans="10:10" x14ac:dyDescent="0.2">
      <c r="J1426" s="77" t="str">
        <f t="shared" si="22"/>
        <v/>
      </c>
    </row>
    <row r="1427" spans="10:10" x14ac:dyDescent="0.2">
      <c r="J1427" s="77" t="str">
        <f t="shared" si="22"/>
        <v/>
      </c>
    </row>
    <row r="1428" spans="10:10" x14ac:dyDescent="0.2">
      <c r="J1428" s="77" t="str">
        <f t="shared" si="22"/>
        <v/>
      </c>
    </row>
    <row r="1429" spans="10:10" x14ac:dyDescent="0.2">
      <c r="J1429" s="77" t="str">
        <f t="shared" si="22"/>
        <v/>
      </c>
    </row>
    <row r="1430" spans="10:10" x14ac:dyDescent="0.2">
      <c r="J1430" s="77" t="str">
        <f t="shared" si="22"/>
        <v/>
      </c>
    </row>
    <row r="1431" spans="10:10" x14ac:dyDescent="0.2">
      <c r="J1431" s="77" t="str">
        <f t="shared" si="22"/>
        <v/>
      </c>
    </row>
    <row r="1432" spans="10:10" x14ac:dyDescent="0.2">
      <c r="J1432" s="77" t="str">
        <f t="shared" si="22"/>
        <v/>
      </c>
    </row>
    <row r="1433" spans="10:10" x14ac:dyDescent="0.2">
      <c r="J1433" s="77" t="str">
        <f t="shared" si="22"/>
        <v/>
      </c>
    </row>
    <row r="1434" spans="10:10" x14ac:dyDescent="0.2">
      <c r="J1434" s="77" t="str">
        <f t="shared" si="22"/>
        <v/>
      </c>
    </row>
    <row r="1435" spans="10:10" x14ac:dyDescent="0.2">
      <c r="J1435" s="77" t="str">
        <f t="shared" si="22"/>
        <v/>
      </c>
    </row>
    <row r="1436" spans="10:10" x14ac:dyDescent="0.2">
      <c r="J1436" s="77" t="str">
        <f t="shared" si="22"/>
        <v/>
      </c>
    </row>
    <row r="1437" spans="10:10" x14ac:dyDescent="0.2">
      <c r="J1437" s="77" t="str">
        <f t="shared" si="22"/>
        <v/>
      </c>
    </row>
    <row r="1438" spans="10:10" x14ac:dyDescent="0.2">
      <c r="J1438" s="77" t="str">
        <f t="shared" si="22"/>
        <v/>
      </c>
    </row>
    <row r="1439" spans="10:10" x14ac:dyDescent="0.2">
      <c r="J1439" s="77" t="str">
        <f t="shared" si="22"/>
        <v/>
      </c>
    </row>
    <row r="1440" spans="10:10" x14ac:dyDescent="0.2">
      <c r="J1440" s="77" t="str">
        <f t="shared" si="22"/>
        <v/>
      </c>
    </row>
    <row r="1441" spans="10:10" x14ac:dyDescent="0.2">
      <c r="J1441" s="77" t="str">
        <f t="shared" si="22"/>
        <v/>
      </c>
    </row>
    <row r="1442" spans="10:10" x14ac:dyDescent="0.2">
      <c r="J1442" s="77" t="str">
        <f t="shared" si="22"/>
        <v/>
      </c>
    </row>
    <row r="1443" spans="10:10" x14ac:dyDescent="0.2">
      <c r="J1443" s="77" t="str">
        <f t="shared" si="22"/>
        <v/>
      </c>
    </row>
    <row r="1444" spans="10:10" x14ac:dyDescent="0.2">
      <c r="J1444" s="77" t="str">
        <f t="shared" si="22"/>
        <v/>
      </c>
    </row>
    <row r="1445" spans="10:10" x14ac:dyDescent="0.2">
      <c r="J1445" s="77" t="str">
        <f t="shared" si="22"/>
        <v/>
      </c>
    </row>
    <row r="1446" spans="10:10" x14ac:dyDescent="0.2">
      <c r="J1446" s="77" t="str">
        <f t="shared" si="22"/>
        <v/>
      </c>
    </row>
    <row r="1447" spans="10:10" x14ac:dyDescent="0.2">
      <c r="J1447" s="77" t="str">
        <f t="shared" si="22"/>
        <v/>
      </c>
    </row>
    <row r="1448" spans="10:10" x14ac:dyDescent="0.2">
      <c r="J1448" s="77" t="str">
        <f t="shared" si="22"/>
        <v/>
      </c>
    </row>
    <row r="1449" spans="10:10" x14ac:dyDescent="0.2">
      <c r="J1449" s="77" t="str">
        <f t="shared" si="22"/>
        <v/>
      </c>
    </row>
    <row r="1450" spans="10:10" x14ac:dyDescent="0.2">
      <c r="J1450" s="77" t="str">
        <f t="shared" si="22"/>
        <v/>
      </c>
    </row>
    <row r="1451" spans="10:10" x14ac:dyDescent="0.2">
      <c r="J1451" s="77" t="str">
        <f t="shared" si="22"/>
        <v/>
      </c>
    </row>
    <row r="1452" spans="10:10" x14ac:dyDescent="0.2">
      <c r="J1452" s="77" t="str">
        <f t="shared" si="22"/>
        <v/>
      </c>
    </row>
    <row r="1453" spans="10:10" x14ac:dyDescent="0.2">
      <c r="J1453" s="77" t="str">
        <f t="shared" si="22"/>
        <v/>
      </c>
    </row>
    <row r="1454" spans="10:10" x14ac:dyDescent="0.2">
      <c r="J1454" s="77" t="str">
        <f t="shared" si="22"/>
        <v/>
      </c>
    </row>
    <row r="1455" spans="10:10" x14ac:dyDescent="0.2">
      <c r="J1455" s="77" t="str">
        <f t="shared" si="22"/>
        <v/>
      </c>
    </row>
    <row r="1456" spans="10:10" x14ac:dyDescent="0.2">
      <c r="J1456" s="77" t="str">
        <f t="shared" si="22"/>
        <v/>
      </c>
    </row>
    <row r="1457" spans="10:10" x14ac:dyDescent="0.2">
      <c r="J1457" s="77" t="str">
        <f t="shared" si="22"/>
        <v/>
      </c>
    </row>
    <row r="1458" spans="10:10" x14ac:dyDescent="0.2">
      <c r="J1458" s="77" t="str">
        <f t="shared" si="22"/>
        <v/>
      </c>
    </row>
    <row r="1459" spans="10:10" x14ac:dyDescent="0.2">
      <c r="J1459" s="77" t="str">
        <f t="shared" si="22"/>
        <v/>
      </c>
    </row>
    <row r="1460" spans="10:10" x14ac:dyDescent="0.2">
      <c r="J1460" s="77" t="str">
        <f t="shared" si="22"/>
        <v/>
      </c>
    </row>
    <row r="1461" spans="10:10" x14ac:dyDescent="0.2">
      <c r="J1461" s="77" t="str">
        <f t="shared" si="22"/>
        <v/>
      </c>
    </row>
    <row r="1462" spans="10:10" x14ac:dyDescent="0.2">
      <c r="J1462" s="77" t="str">
        <f t="shared" si="22"/>
        <v/>
      </c>
    </row>
    <row r="1463" spans="10:10" x14ac:dyDescent="0.2">
      <c r="J1463" s="77" t="str">
        <f t="shared" si="22"/>
        <v/>
      </c>
    </row>
    <row r="1464" spans="10:10" x14ac:dyDescent="0.2">
      <c r="J1464" s="77" t="str">
        <f t="shared" si="22"/>
        <v/>
      </c>
    </row>
    <row r="1465" spans="10:10" x14ac:dyDescent="0.2">
      <c r="J1465" s="77" t="str">
        <f t="shared" si="22"/>
        <v/>
      </c>
    </row>
    <row r="1466" spans="10:10" x14ac:dyDescent="0.2">
      <c r="J1466" s="77" t="str">
        <f t="shared" si="22"/>
        <v/>
      </c>
    </row>
    <row r="1467" spans="10:10" x14ac:dyDescent="0.2">
      <c r="J1467" s="77" t="str">
        <f t="shared" si="22"/>
        <v/>
      </c>
    </row>
    <row r="1468" spans="10:10" x14ac:dyDescent="0.2">
      <c r="J1468" s="77" t="str">
        <f t="shared" si="22"/>
        <v/>
      </c>
    </row>
    <row r="1469" spans="10:10" x14ac:dyDescent="0.2">
      <c r="J1469" s="77" t="str">
        <f t="shared" si="22"/>
        <v/>
      </c>
    </row>
    <row r="1470" spans="10:10" x14ac:dyDescent="0.2">
      <c r="J1470" s="77" t="str">
        <f t="shared" si="22"/>
        <v/>
      </c>
    </row>
    <row r="1471" spans="10:10" x14ac:dyDescent="0.2">
      <c r="J1471" s="77" t="str">
        <f t="shared" si="22"/>
        <v/>
      </c>
    </row>
    <row r="1472" spans="10:10" x14ac:dyDescent="0.2">
      <c r="J1472" s="77" t="str">
        <f t="shared" si="22"/>
        <v/>
      </c>
    </row>
    <row r="1473" spans="10:10" x14ac:dyDescent="0.2">
      <c r="J1473" s="77" t="str">
        <f t="shared" si="22"/>
        <v/>
      </c>
    </row>
    <row r="1474" spans="10:10" x14ac:dyDescent="0.2">
      <c r="J1474" s="77" t="str">
        <f t="shared" ref="J1474:J1537" si="23">IF(A1474="","","G1 "&amp;G$3&amp;" "&amp;A1474&amp;" "&amp;G$4&amp;" "&amp;B1474&amp;" "&amp;G$5&amp;" "&amp;C1474&amp;" "&amp;G$6&amp;" "&amp;D1474&amp;" F "&amp;G$2&amp;"")</f>
        <v/>
      </c>
    </row>
    <row r="1475" spans="10:10" x14ac:dyDescent="0.2">
      <c r="J1475" s="77" t="str">
        <f t="shared" si="23"/>
        <v/>
      </c>
    </row>
    <row r="1476" spans="10:10" x14ac:dyDescent="0.2">
      <c r="J1476" s="77" t="str">
        <f t="shared" si="23"/>
        <v/>
      </c>
    </row>
    <row r="1477" spans="10:10" x14ac:dyDescent="0.2">
      <c r="J1477" s="77" t="str">
        <f t="shared" si="23"/>
        <v/>
      </c>
    </row>
    <row r="1478" spans="10:10" x14ac:dyDescent="0.2">
      <c r="J1478" s="77" t="str">
        <f t="shared" si="23"/>
        <v/>
      </c>
    </row>
    <row r="1479" spans="10:10" x14ac:dyDescent="0.2">
      <c r="J1479" s="77" t="str">
        <f t="shared" si="23"/>
        <v/>
      </c>
    </row>
    <row r="1480" spans="10:10" x14ac:dyDescent="0.2">
      <c r="J1480" s="77" t="str">
        <f t="shared" si="23"/>
        <v/>
      </c>
    </row>
    <row r="1481" spans="10:10" x14ac:dyDescent="0.2">
      <c r="J1481" s="77" t="str">
        <f t="shared" si="23"/>
        <v/>
      </c>
    </row>
    <row r="1482" spans="10:10" x14ac:dyDescent="0.2">
      <c r="J1482" s="77" t="str">
        <f t="shared" si="23"/>
        <v/>
      </c>
    </row>
    <row r="1483" spans="10:10" x14ac:dyDescent="0.2">
      <c r="J1483" s="77" t="str">
        <f t="shared" si="23"/>
        <v/>
      </c>
    </row>
    <row r="1484" spans="10:10" x14ac:dyDescent="0.2">
      <c r="J1484" s="77" t="str">
        <f t="shared" si="23"/>
        <v/>
      </c>
    </row>
    <row r="1485" spans="10:10" x14ac:dyDescent="0.2">
      <c r="J1485" s="77" t="str">
        <f t="shared" si="23"/>
        <v/>
      </c>
    </row>
    <row r="1486" spans="10:10" x14ac:dyDescent="0.2">
      <c r="J1486" s="77" t="str">
        <f t="shared" si="23"/>
        <v/>
      </c>
    </row>
    <row r="1487" spans="10:10" x14ac:dyDescent="0.2">
      <c r="J1487" s="77" t="str">
        <f t="shared" si="23"/>
        <v/>
      </c>
    </row>
    <row r="1488" spans="10:10" x14ac:dyDescent="0.2">
      <c r="J1488" s="77" t="str">
        <f t="shared" si="23"/>
        <v/>
      </c>
    </row>
    <row r="1489" spans="10:10" x14ac:dyDescent="0.2">
      <c r="J1489" s="77" t="str">
        <f t="shared" si="23"/>
        <v/>
      </c>
    </row>
    <row r="1490" spans="10:10" x14ac:dyDescent="0.2">
      <c r="J1490" s="77" t="str">
        <f t="shared" si="23"/>
        <v/>
      </c>
    </row>
    <row r="1491" spans="10:10" x14ac:dyDescent="0.2">
      <c r="J1491" s="77" t="str">
        <f t="shared" si="23"/>
        <v/>
      </c>
    </row>
    <row r="1492" spans="10:10" x14ac:dyDescent="0.2">
      <c r="J1492" s="77" t="str">
        <f t="shared" si="23"/>
        <v/>
      </c>
    </row>
    <row r="1493" spans="10:10" x14ac:dyDescent="0.2">
      <c r="J1493" s="77" t="str">
        <f t="shared" si="23"/>
        <v/>
      </c>
    </row>
    <row r="1494" spans="10:10" x14ac:dyDescent="0.2">
      <c r="J1494" s="77" t="str">
        <f t="shared" si="23"/>
        <v/>
      </c>
    </row>
    <row r="1495" spans="10:10" x14ac:dyDescent="0.2">
      <c r="J1495" s="77" t="str">
        <f t="shared" si="23"/>
        <v/>
      </c>
    </row>
    <row r="1496" spans="10:10" x14ac:dyDescent="0.2">
      <c r="J1496" s="77" t="str">
        <f t="shared" si="23"/>
        <v/>
      </c>
    </row>
    <row r="1497" spans="10:10" x14ac:dyDescent="0.2">
      <c r="J1497" s="77" t="str">
        <f t="shared" si="23"/>
        <v/>
      </c>
    </row>
    <row r="1498" spans="10:10" x14ac:dyDescent="0.2">
      <c r="J1498" s="77" t="str">
        <f t="shared" si="23"/>
        <v/>
      </c>
    </row>
    <row r="1499" spans="10:10" x14ac:dyDescent="0.2">
      <c r="J1499" s="77" t="str">
        <f t="shared" si="23"/>
        <v/>
      </c>
    </row>
    <row r="1500" spans="10:10" x14ac:dyDescent="0.2">
      <c r="J1500" s="77" t="str">
        <f t="shared" si="23"/>
        <v/>
      </c>
    </row>
    <row r="1501" spans="10:10" x14ac:dyDescent="0.2">
      <c r="J1501" s="77" t="str">
        <f t="shared" si="23"/>
        <v/>
      </c>
    </row>
    <row r="1502" spans="10:10" x14ac:dyDescent="0.2">
      <c r="J1502" s="77" t="str">
        <f t="shared" si="23"/>
        <v/>
      </c>
    </row>
    <row r="1503" spans="10:10" x14ac:dyDescent="0.2">
      <c r="J1503" s="77" t="str">
        <f t="shared" si="23"/>
        <v/>
      </c>
    </row>
    <row r="1504" spans="10:10" x14ac:dyDescent="0.2">
      <c r="J1504" s="77" t="str">
        <f t="shared" si="23"/>
        <v/>
      </c>
    </row>
    <row r="1505" spans="10:10" x14ac:dyDescent="0.2">
      <c r="J1505" s="77" t="str">
        <f t="shared" si="23"/>
        <v/>
      </c>
    </row>
    <row r="1506" spans="10:10" x14ac:dyDescent="0.2">
      <c r="J1506" s="77" t="str">
        <f t="shared" si="23"/>
        <v/>
      </c>
    </row>
    <row r="1507" spans="10:10" x14ac:dyDescent="0.2">
      <c r="J1507" s="77" t="str">
        <f t="shared" si="23"/>
        <v/>
      </c>
    </row>
    <row r="1508" spans="10:10" x14ac:dyDescent="0.2">
      <c r="J1508" s="77" t="str">
        <f t="shared" si="23"/>
        <v/>
      </c>
    </row>
    <row r="1509" spans="10:10" x14ac:dyDescent="0.2">
      <c r="J1509" s="77" t="str">
        <f t="shared" si="23"/>
        <v/>
      </c>
    </row>
    <row r="1510" spans="10:10" x14ac:dyDescent="0.2">
      <c r="J1510" s="77" t="str">
        <f t="shared" si="23"/>
        <v/>
      </c>
    </row>
    <row r="1511" spans="10:10" x14ac:dyDescent="0.2">
      <c r="J1511" s="77" t="str">
        <f t="shared" si="23"/>
        <v/>
      </c>
    </row>
    <row r="1512" spans="10:10" x14ac:dyDescent="0.2">
      <c r="J1512" s="77" t="str">
        <f t="shared" si="23"/>
        <v/>
      </c>
    </row>
    <row r="1513" spans="10:10" x14ac:dyDescent="0.2">
      <c r="J1513" s="77" t="str">
        <f t="shared" si="23"/>
        <v/>
      </c>
    </row>
    <row r="1514" spans="10:10" x14ac:dyDescent="0.2">
      <c r="J1514" s="77" t="str">
        <f t="shared" si="23"/>
        <v/>
      </c>
    </row>
    <row r="1515" spans="10:10" x14ac:dyDescent="0.2">
      <c r="J1515" s="77" t="str">
        <f t="shared" si="23"/>
        <v/>
      </c>
    </row>
    <row r="1516" spans="10:10" x14ac:dyDescent="0.2">
      <c r="J1516" s="77" t="str">
        <f t="shared" si="23"/>
        <v/>
      </c>
    </row>
    <row r="1517" spans="10:10" x14ac:dyDescent="0.2">
      <c r="J1517" s="77" t="str">
        <f t="shared" si="23"/>
        <v/>
      </c>
    </row>
    <row r="1518" spans="10:10" x14ac:dyDescent="0.2">
      <c r="J1518" s="77" t="str">
        <f t="shared" si="23"/>
        <v/>
      </c>
    </row>
    <row r="1519" spans="10:10" x14ac:dyDescent="0.2">
      <c r="J1519" s="77" t="str">
        <f t="shared" si="23"/>
        <v/>
      </c>
    </row>
    <row r="1520" spans="10:10" x14ac:dyDescent="0.2">
      <c r="J1520" s="77" t="str">
        <f t="shared" si="23"/>
        <v/>
      </c>
    </row>
    <row r="1521" spans="10:10" x14ac:dyDescent="0.2">
      <c r="J1521" s="77" t="str">
        <f t="shared" si="23"/>
        <v/>
      </c>
    </row>
    <row r="1522" spans="10:10" x14ac:dyDescent="0.2">
      <c r="J1522" s="77" t="str">
        <f t="shared" si="23"/>
        <v/>
      </c>
    </row>
    <row r="1523" spans="10:10" x14ac:dyDescent="0.2">
      <c r="J1523" s="77" t="str">
        <f t="shared" si="23"/>
        <v/>
      </c>
    </row>
    <row r="1524" spans="10:10" x14ac:dyDescent="0.2">
      <c r="J1524" s="77" t="str">
        <f t="shared" si="23"/>
        <v/>
      </c>
    </row>
    <row r="1525" spans="10:10" x14ac:dyDescent="0.2">
      <c r="J1525" s="77" t="str">
        <f t="shared" si="23"/>
        <v/>
      </c>
    </row>
    <row r="1526" spans="10:10" x14ac:dyDescent="0.2">
      <c r="J1526" s="77" t="str">
        <f t="shared" si="23"/>
        <v/>
      </c>
    </row>
    <row r="1527" spans="10:10" x14ac:dyDescent="0.2">
      <c r="J1527" s="77" t="str">
        <f t="shared" si="23"/>
        <v/>
      </c>
    </row>
    <row r="1528" spans="10:10" x14ac:dyDescent="0.2">
      <c r="J1528" s="77" t="str">
        <f t="shared" si="23"/>
        <v/>
      </c>
    </row>
    <row r="1529" spans="10:10" x14ac:dyDescent="0.2">
      <c r="J1529" s="77" t="str">
        <f t="shared" si="23"/>
        <v/>
      </c>
    </row>
    <row r="1530" spans="10:10" x14ac:dyDescent="0.2">
      <c r="J1530" s="77" t="str">
        <f t="shared" si="23"/>
        <v/>
      </c>
    </row>
    <row r="1531" spans="10:10" x14ac:dyDescent="0.2">
      <c r="J1531" s="77" t="str">
        <f t="shared" si="23"/>
        <v/>
      </c>
    </row>
    <row r="1532" spans="10:10" x14ac:dyDescent="0.2">
      <c r="J1532" s="77" t="str">
        <f t="shared" si="23"/>
        <v/>
      </c>
    </row>
    <row r="1533" spans="10:10" x14ac:dyDescent="0.2">
      <c r="J1533" s="77" t="str">
        <f t="shared" si="23"/>
        <v/>
      </c>
    </row>
    <row r="1534" spans="10:10" x14ac:dyDescent="0.2">
      <c r="J1534" s="77" t="str">
        <f t="shared" si="23"/>
        <v/>
      </c>
    </row>
    <row r="1535" spans="10:10" x14ac:dyDescent="0.2">
      <c r="J1535" s="77" t="str">
        <f t="shared" si="23"/>
        <v/>
      </c>
    </row>
    <row r="1536" spans="10:10" x14ac:dyDescent="0.2">
      <c r="J1536" s="77" t="str">
        <f t="shared" si="23"/>
        <v/>
      </c>
    </row>
    <row r="1537" spans="10:10" x14ac:dyDescent="0.2">
      <c r="J1537" s="77" t="str">
        <f t="shared" si="23"/>
        <v/>
      </c>
    </row>
    <row r="1538" spans="10:10" x14ac:dyDescent="0.2">
      <c r="J1538" s="77" t="str">
        <f t="shared" ref="J1538:J1601" si="24">IF(A1538="","","G1 "&amp;G$3&amp;" "&amp;A1538&amp;" "&amp;G$4&amp;" "&amp;B1538&amp;" "&amp;G$5&amp;" "&amp;C1538&amp;" "&amp;G$6&amp;" "&amp;D1538&amp;" F "&amp;G$2&amp;"")</f>
        <v/>
      </c>
    </row>
    <row r="1539" spans="10:10" x14ac:dyDescent="0.2">
      <c r="J1539" s="77" t="str">
        <f t="shared" si="24"/>
        <v/>
      </c>
    </row>
    <row r="1540" spans="10:10" x14ac:dyDescent="0.2">
      <c r="J1540" s="77" t="str">
        <f t="shared" si="24"/>
        <v/>
      </c>
    </row>
    <row r="1541" spans="10:10" x14ac:dyDescent="0.2">
      <c r="J1541" s="77" t="str">
        <f t="shared" si="24"/>
        <v/>
      </c>
    </row>
    <row r="1542" spans="10:10" x14ac:dyDescent="0.2">
      <c r="J1542" s="77" t="str">
        <f t="shared" si="24"/>
        <v/>
      </c>
    </row>
    <row r="1543" spans="10:10" x14ac:dyDescent="0.2">
      <c r="J1543" s="77" t="str">
        <f t="shared" si="24"/>
        <v/>
      </c>
    </row>
    <row r="1544" spans="10:10" x14ac:dyDescent="0.2">
      <c r="J1544" s="77" t="str">
        <f t="shared" si="24"/>
        <v/>
      </c>
    </row>
    <row r="1545" spans="10:10" x14ac:dyDescent="0.2">
      <c r="J1545" s="77" t="str">
        <f t="shared" si="24"/>
        <v/>
      </c>
    </row>
    <row r="1546" spans="10:10" x14ac:dyDescent="0.2">
      <c r="J1546" s="77" t="str">
        <f t="shared" si="24"/>
        <v/>
      </c>
    </row>
    <row r="1547" spans="10:10" x14ac:dyDescent="0.2">
      <c r="J1547" s="77" t="str">
        <f t="shared" si="24"/>
        <v/>
      </c>
    </row>
    <row r="1548" spans="10:10" x14ac:dyDescent="0.2">
      <c r="J1548" s="77" t="str">
        <f t="shared" si="24"/>
        <v/>
      </c>
    </row>
    <row r="1549" spans="10:10" x14ac:dyDescent="0.2">
      <c r="J1549" s="77" t="str">
        <f t="shared" si="24"/>
        <v/>
      </c>
    </row>
    <row r="1550" spans="10:10" x14ac:dyDescent="0.2">
      <c r="J1550" s="77" t="str">
        <f t="shared" si="24"/>
        <v/>
      </c>
    </row>
    <row r="1551" spans="10:10" x14ac:dyDescent="0.2">
      <c r="J1551" s="77" t="str">
        <f t="shared" si="24"/>
        <v/>
      </c>
    </row>
    <row r="1552" spans="10:10" x14ac:dyDescent="0.2">
      <c r="J1552" s="77" t="str">
        <f t="shared" si="24"/>
        <v/>
      </c>
    </row>
    <row r="1553" spans="10:10" x14ac:dyDescent="0.2">
      <c r="J1553" s="77" t="str">
        <f t="shared" si="24"/>
        <v/>
      </c>
    </row>
    <row r="1554" spans="10:10" x14ac:dyDescent="0.2">
      <c r="J1554" s="77" t="str">
        <f t="shared" si="24"/>
        <v/>
      </c>
    </row>
    <row r="1555" spans="10:10" x14ac:dyDescent="0.2">
      <c r="J1555" s="77" t="str">
        <f t="shared" si="24"/>
        <v/>
      </c>
    </row>
    <row r="1556" spans="10:10" x14ac:dyDescent="0.2">
      <c r="J1556" s="77" t="str">
        <f t="shared" si="24"/>
        <v/>
      </c>
    </row>
    <row r="1557" spans="10:10" x14ac:dyDescent="0.2">
      <c r="J1557" s="77" t="str">
        <f t="shared" si="24"/>
        <v/>
      </c>
    </row>
    <row r="1558" spans="10:10" x14ac:dyDescent="0.2">
      <c r="J1558" s="77" t="str">
        <f t="shared" si="24"/>
        <v/>
      </c>
    </row>
    <row r="1559" spans="10:10" x14ac:dyDescent="0.2">
      <c r="J1559" s="77" t="str">
        <f t="shared" si="24"/>
        <v/>
      </c>
    </row>
    <row r="1560" spans="10:10" x14ac:dyDescent="0.2">
      <c r="J1560" s="77" t="str">
        <f t="shared" si="24"/>
        <v/>
      </c>
    </row>
    <row r="1561" spans="10:10" x14ac:dyDescent="0.2">
      <c r="J1561" s="77" t="str">
        <f t="shared" si="24"/>
        <v/>
      </c>
    </row>
    <row r="1562" spans="10:10" x14ac:dyDescent="0.2">
      <c r="J1562" s="77" t="str">
        <f t="shared" si="24"/>
        <v/>
      </c>
    </row>
    <row r="1563" spans="10:10" x14ac:dyDescent="0.2">
      <c r="J1563" s="77" t="str">
        <f t="shared" si="24"/>
        <v/>
      </c>
    </row>
    <row r="1564" spans="10:10" x14ac:dyDescent="0.2">
      <c r="J1564" s="77" t="str">
        <f t="shared" si="24"/>
        <v/>
      </c>
    </row>
    <row r="1565" spans="10:10" x14ac:dyDescent="0.2">
      <c r="J1565" s="77" t="str">
        <f t="shared" si="24"/>
        <v/>
      </c>
    </row>
    <row r="1566" spans="10:10" x14ac:dyDescent="0.2">
      <c r="J1566" s="77" t="str">
        <f t="shared" si="24"/>
        <v/>
      </c>
    </row>
    <row r="1567" spans="10:10" x14ac:dyDescent="0.2">
      <c r="J1567" s="77" t="str">
        <f t="shared" si="24"/>
        <v/>
      </c>
    </row>
    <row r="1568" spans="10:10" x14ac:dyDescent="0.2">
      <c r="J1568" s="77" t="str">
        <f t="shared" si="24"/>
        <v/>
      </c>
    </row>
    <row r="1569" spans="10:10" x14ac:dyDescent="0.2">
      <c r="J1569" s="77" t="str">
        <f t="shared" si="24"/>
        <v/>
      </c>
    </row>
    <row r="1570" spans="10:10" x14ac:dyDescent="0.2">
      <c r="J1570" s="77" t="str">
        <f t="shared" si="24"/>
        <v/>
      </c>
    </row>
    <row r="1571" spans="10:10" x14ac:dyDescent="0.2">
      <c r="J1571" s="77" t="str">
        <f t="shared" si="24"/>
        <v/>
      </c>
    </row>
    <row r="1572" spans="10:10" x14ac:dyDescent="0.2">
      <c r="J1572" s="77" t="str">
        <f t="shared" si="24"/>
        <v/>
      </c>
    </row>
    <row r="1573" spans="10:10" x14ac:dyDescent="0.2">
      <c r="J1573" s="77" t="str">
        <f t="shared" si="24"/>
        <v/>
      </c>
    </row>
    <row r="1574" spans="10:10" x14ac:dyDescent="0.2">
      <c r="J1574" s="77" t="str">
        <f t="shared" si="24"/>
        <v/>
      </c>
    </row>
    <row r="1575" spans="10:10" x14ac:dyDescent="0.2">
      <c r="J1575" s="77" t="str">
        <f t="shared" si="24"/>
        <v/>
      </c>
    </row>
    <row r="1576" spans="10:10" x14ac:dyDescent="0.2">
      <c r="J1576" s="77" t="str">
        <f t="shared" si="24"/>
        <v/>
      </c>
    </row>
    <row r="1577" spans="10:10" x14ac:dyDescent="0.2">
      <c r="J1577" s="77" t="str">
        <f t="shared" si="24"/>
        <v/>
      </c>
    </row>
    <row r="1578" spans="10:10" x14ac:dyDescent="0.2">
      <c r="J1578" s="77" t="str">
        <f t="shared" si="24"/>
        <v/>
      </c>
    </row>
    <row r="1579" spans="10:10" x14ac:dyDescent="0.2">
      <c r="J1579" s="77" t="str">
        <f t="shared" si="24"/>
        <v/>
      </c>
    </row>
    <row r="1580" spans="10:10" x14ac:dyDescent="0.2">
      <c r="J1580" s="77" t="str">
        <f t="shared" si="24"/>
        <v/>
      </c>
    </row>
    <row r="1581" spans="10:10" x14ac:dyDescent="0.2">
      <c r="J1581" s="77" t="str">
        <f t="shared" si="24"/>
        <v/>
      </c>
    </row>
    <row r="1582" spans="10:10" x14ac:dyDescent="0.2">
      <c r="J1582" s="77" t="str">
        <f t="shared" si="24"/>
        <v/>
      </c>
    </row>
    <row r="1583" spans="10:10" x14ac:dyDescent="0.2">
      <c r="J1583" s="77" t="str">
        <f t="shared" si="24"/>
        <v/>
      </c>
    </row>
    <row r="1584" spans="10:10" x14ac:dyDescent="0.2">
      <c r="J1584" s="77" t="str">
        <f t="shared" si="24"/>
        <v/>
      </c>
    </row>
    <row r="1585" spans="10:10" x14ac:dyDescent="0.2">
      <c r="J1585" s="77" t="str">
        <f t="shared" si="24"/>
        <v/>
      </c>
    </row>
    <row r="1586" spans="10:10" x14ac:dyDescent="0.2">
      <c r="J1586" s="77" t="str">
        <f t="shared" si="24"/>
        <v/>
      </c>
    </row>
    <row r="1587" spans="10:10" x14ac:dyDescent="0.2">
      <c r="J1587" s="77" t="str">
        <f t="shared" si="24"/>
        <v/>
      </c>
    </row>
    <row r="1588" spans="10:10" x14ac:dyDescent="0.2">
      <c r="J1588" s="77" t="str">
        <f t="shared" si="24"/>
        <v/>
      </c>
    </row>
    <row r="1589" spans="10:10" x14ac:dyDescent="0.2">
      <c r="J1589" s="77" t="str">
        <f t="shared" si="24"/>
        <v/>
      </c>
    </row>
    <row r="1590" spans="10:10" x14ac:dyDescent="0.2">
      <c r="J1590" s="77" t="str">
        <f t="shared" si="24"/>
        <v/>
      </c>
    </row>
    <row r="1591" spans="10:10" x14ac:dyDescent="0.2">
      <c r="J1591" s="77" t="str">
        <f t="shared" si="24"/>
        <v/>
      </c>
    </row>
    <row r="1592" spans="10:10" x14ac:dyDescent="0.2">
      <c r="J1592" s="77" t="str">
        <f t="shared" si="24"/>
        <v/>
      </c>
    </row>
    <row r="1593" spans="10:10" x14ac:dyDescent="0.2">
      <c r="J1593" s="77" t="str">
        <f t="shared" si="24"/>
        <v/>
      </c>
    </row>
    <row r="1594" spans="10:10" x14ac:dyDescent="0.2">
      <c r="J1594" s="77" t="str">
        <f t="shared" si="24"/>
        <v/>
      </c>
    </row>
    <row r="1595" spans="10:10" x14ac:dyDescent="0.2">
      <c r="J1595" s="77" t="str">
        <f t="shared" si="24"/>
        <v/>
      </c>
    </row>
    <row r="1596" spans="10:10" x14ac:dyDescent="0.2">
      <c r="J1596" s="77" t="str">
        <f t="shared" si="24"/>
        <v/>
      </c>
    </row>
    <row r="1597" spans="10:10" x14ac:dyDescent="0.2">
      <c r="J1597" s="77" t="str">
        <f t="shared" si="24"/>
        <v/>
      </c>
    </row>
    <row r="1598" spans="10:10" x14ac:dyDescent="0.2">
      <c r="J1598" s="77" t="str">
        <f t="shared" si="24"/>
        <v/>
      </c>
    </row>
    <row r="1599" spans="10:10" x14ac:dyDescent="0.2">
      <c r="J1599" s="77" t="str">
        <f t="shared" si="24"/>
        <v/>
      </c>
    </row>
    <row r="1600" spans="10:10" x14ac:dyDescent="0.2">
      <c r="J1600" s="77" t="str">
        <f t="shared" si="24"/>
        <v/>
      </c>
    </row>
    <row r="1601" spans="10:10" x14ac:dyDescent="0.2">
      <c r="J1601" s="77" t="str">
        <f t="shared" si="24"/>
        <v/>
      </c>
    </row>
    <row r="1602" spans="10:10" x14ac:dyDescent="0.2">
      <c r="J1602" s="77" t="str">
        <f t="shared" ref="J1602:J1665" si="25">IF(A1602="","","G1 "&amp;G$3&amp;" "&amp;A1602&amp;" "&amp;G$4&amp;" "&amp;B1602&amp;" "&amp;G$5&amp;" "&amp;C1602&amp;" "&amp;G$6&amp;" "&amp;D1602&amp;" F "&amp;G$2&amp;"")</f>
        <v/>
      </c>
    </row>
    <row r="1603" spans="10:10" x14ac:dyDescent="0.2">
      <c r="J1603" s="77" t="str">
        <f t="shared" si="25"/>
        <v/>
      </c>
    </row>
    <row r="1604" spans="10:10" x14ac:dyDescent="0.2">
      <c r="J1604" s="77" t="str">
        <f t="shared" si="25"/>
        <v/>
      </c>
    </row>
    <row r="1605" spans="10:10" x14ac:dyDescent="0.2">
      <c r="J1605" s="77" t="str">
        <f t="shared" si="25"/>
        <v/>
      </c>
    </row>
    <row r="1606" spans="10:10" x14ac:dyDescent="0.2">
      <c r="J1606" s="77" t="str">
        <f t="shared" si="25"/>
        <v/>
      </c>
    </row>
    <row r="1607" spans="10:10" x14ac:dyDescent="0.2">
      <c r="J1607" s="77" t="str">
        <f t="shared" si="25"/>
        <v/>
      </c>
    </row>
    <row r="1608" spans="10:10" x14ac:dyDescent="0.2">
      <c r="J1608" s="77" t="str">
        <f t="shared" si="25"/>
        <v/>
      </c>
    </row>
    <row r="1609" spans="10:10" x14ac:dyDescent="0.2">
      <c r="J1609" s="77" t="str">
        <f t="shared" si="25"/>
        <v/>
      </c>
    </row>
    <row r="1610" spans="10:10" x14ac:dyDescent="0.2">
      <c r="J1610" s="77" t="str">
        <f t="shared" si="25"/>
        <v/>
      </c>
    </row>
    <row r="1611" spans="10:10" x14ac:dyDescent="0.2">
      <c r="J1611" s="77" t="str">
        <f t="shared" si="25"/>
        <v/>
      </c>
    </row>
    <row r="1612" spans="10:10" x14ac:dyDescent="0.2">
      <c r="J1612" s="77" t="str">
        <f t="shared" si="25"/>
        <v/>
      </c>
    </row>
    <row r="1613" spans="10:10" x14ac:dyDescent="0.2">
      <c r="J1613" s="77" t="str">
        <f t="shared" si="25"/>
        <v/>
      </c>
    </row>
    <row r="1614" spans="10:10" x14ac:dyDescent="0.2">
      <c r="J1614" s="77" t="str">
        <f t="shared" si="25"/>
        <v/>
      </c>
    </row>
    <row r="1615" spans="10:10" x14ac:dyDescent="0.2">
      <c r="J1615" s="77" t="str">
        <f t="shared" si="25"/>
        <v/>
      </c>
    </row>
    <row r="1616" spans="10:10" x14ac:dyDescent="0.2">
      <c r="J1616" s="77" t="str">
        <f t="shared" si="25"/>
        <v/>
      </c>
    </row>
    <row r="1617" spans="10:10" x14ac:dyDescent="0.2">
      <c r="J1617" s="77" t="str">
        <f t="shared" si="25"/>
        <v/>
      </c>
    </row>
    <row r="1618" spans="10:10" x14ac:dyDescent="0.2">
      <c r="J1618" s="77" t="str">
        <f t="shared" si="25"/>
        <v/>
      </c>
    </row>
    <row r="1619" spans="10:10" x14ac:dyDescent="0.2">
      <c r="J1619" s="77" t="str">
        <f t="shared" si="25"/>
        <v/>
      </c>
    </row>
    <row r="1620" spans="10:10" x14ac:dyDescent="0.2">
      <c r="J1620" s="77" t="str">
        <f t="shared" si="25"/>
        <v/>
      </c>
    </row>
    <row r="1621" spans="10:10" x14ac:dyDescent="0.2">
      <c r="J1621" s="77" t="str">
        <f t="shared" si="25"/>
        <v/>
      </c>
    </row>
    <row r="1622" spans="10:10" x14ac:dyDescent="0.2">
      <c r="J1622" s="77" t="str">
        <f t="shared" si="25"/>
        <v/>
      </c>
    </row>
    <row r="1623" spans="10:10" x14ac:dyDescent="0.2">
      <c r="J1623" s="77" t="str">
        <f t="shared" si="25"/>
        <v/>
      </c>
    </row>
    <row r="1624" spans="10:10" x14ac:dyDescent="0.2">
      <c r="J1624" s="77" t="str">
        <f t="shared" si="25"/>
        <v/>
      </c>
    </row>
    <row r="1625" spans="10:10" x14ac:dyDescent="0.2">
      <c r="J1625" s="77" t="str">
        <f t="shared" si="25"/>
        <v/>
      </c>
    </row>
    <row r="1626" spans="10:10" x14ac:dyDescent="0.2">
      <c r="J1626" s="77" t="str">
        <f t="shared" si="25"/>
        <v/>
      </c>
    </row>
    <row r="1627" spans="10:10" x14ac:dyDescent="0.2">
      <c r="J1627" s="77" t="str">
        <f t="shared" si="25"/>
        <v/>
      </c>
    </row>
    <row r="1628" spans="10:10" x14ac:dyDescent="0.2">
      <c r="J1628" s="77" t="str">
        <f t="shared" si="25"/>
        <v/>
      </c>
    </row>
    <row r="1629" spans="10:10" x14ac:dyDescent="0.2">
      <c r="J1629" s="77" t="str">
        <f t="shared" si="25"/>
        <v/>
      </c>
    </row>
    <row r="1630" spans="10:10" x14ac:dyDescent="0.2">
      <c r="J1630" s="77" t="str">
        <f t="shared" si="25"/>
        <v/>
      </c>
    </row>
    <row r="1631" spans="10:10" x14ac:dyDescent="0.2">
      <c r="J1631" s="77" t="str">
        <f t="shared" si="25"/>
        <v/>
      </c>
    </row>
    <row r="1632" spans="10:10" x14ac:dyDescent="0.2">
      <c r="J1632" s="77" t="str">
        <f t="shared" si="25"/>
        <v/>
      </c>
    </row>
    <row r="1633" spans="10:10" x14ac:dyDescent="0.2">
      <c r="J1633" s="77" t="str">
        <f t="shared" si="25"/>
        <v/>
      </c>
    </row>
    <row r="1634" spans="10:10" x14ac:dyDescent="0.2">
      <c r="J1634" s="77" t="str">
        <f t="shared" si="25"/>
        <v/>
      </c>
    </row>
    <row r="1635" spans="10:10" x14ac:dyDescent="0.2">
      <c r="J1635" s="77" t="str">
        <f t="shared" si="25"/>
        <v/>
      </c>
    </row>
    <row r="1636" spans="10:10" x14ac:dyDescent="0.2">
      <c r="J1636" s="77" t="str">
        <f t="shared" si="25"/>
        <v/>
      </c>
    </row>
    <row r="1637" spans="10:10" x14ac:dyDescent="0.2">
      <c r="J1637" s="77" t="str">
        <f t="shared" si="25"/>
        <v/>
      </c>
    </row>
    <row r="1638" spans="10:10" x14ac:dyDescent="0.2">
      <c r="J1638" s="77" t="str">
        <f t="shared" si="25"/>
        <v/>
      </c>
    </row>
    <row r="1639" spans="10:10" x14ac:dyDescent="0.2">
      <c r="J1639" s="77" t="str">
        <f t="shared" si="25"/>
        <v/>
      </c>
    </row>
    <row r="1640" spans="10:10" x14ac:dyDescent="0.2">
      <c r="J1640" s="77" t="str">
        <f t="shared" si="25"/>
        <v/>
      </c>
    </row>
    <row r="1641" spans="10:10" x14ac:dyDescent="0.2">
      <c r="J1641" s="77" t="str">
        <f t="shared" si="25"/>
        <v/>
      </c>
    </row>
    <row r="1642" spans="10:10" x14ac:dyDescent="0.2">
      <c r="J1642" s="77" t="str">
        <f t="shared" si="25"/>
        <v/>
      </c>
    </row>
    <row r="1643" spans="10:10" x14ac:dyDescent="0.2">
      <c r="J1643" s="77" t="str">
        <f t="shared" si="25"/>
        <v/>
      </c>
    </row>
    <row r="1644" spans="10:10" x14ac:dyDescent="0.2">
      <c r="J1644" s="77" t="str">
        <f t="shared" si="25"/>
        <v/>
      </c>
    </row>
    <row r="1645" spans="10:10" x14ac:dyDescent="0.2">
      <c r="J1645" s="77" t="str">
        <f t="shared" si="25"/>
        <v/>
      </c>
    </row>
    <row r="1646" spans="10:10" x14ac:dyDescent="0.2">
      <c r="J1646" s="77" t="str">
        <f t="shared" si="25"/>
        <v/>
      </c>
    </row>
    <row r="1647" spans="10:10" x14ac:dyDescent="0.2">
      <c r="J1647" s="77" t="str">
        <f t="shared" si="25"/>
        <v/>
      </c>
    </row>
    <row r="1648" spans="10:10" x14ac:dyDescent="0.2">
      <c r="J1648" s="77" t="str">
        <f t="shared" si="25"/>
        <v/>
      </c>
    </row>
    <row r="1649" spans="10:10" x14ac:dyDescent="0.2">
      <c r="J1649" s="77" t="str">
        <f t="shared" si="25"/>
        <v/>
      </c>
    </row>
    <row r="1650" spans="10:10" x14ac:dyDescent="0.2">
      <c r="J1650" s="77" t="str">
        <f t="shared" si="25"/>
        <v/>
      </c>
    </row>
    <row r="1651" spans="10:10" x14ac:dyDescent="0.2">
      <c r="J1651" s="77" t="str">
        <f t="shared" si="25"/>
        <v/>
      </c>
    </row>
    <row r="1652" spans="10:10" x14ac:dyDescent="0.2">
      <c r="J1652" s="77" t="str">
        <f t="shared" si="25"/>
        <v/>
      </c>
    </row>
    <row r="1653" spans="10:10" x14ac:dyDescent="0.2">
      <c r="J1653" s="77" t="str">
        <f t="shared" si="25"/>
        <v/>
      </c>
    </row>
    <row r="1654" spans="10:10" x14ac:dyDescent="0.2">
      <c r="J1654" s="77" t="str">
        <f t="shared" si="25"/>
        <v/>
      </c>
    </row>
    <row r="1655" spans="10:10" x14ac:dyDescent="0.2">
      <c r="J1655" s="77" t="str">
        <f t="shared" si="25"/>
        <v/>
      </c>
    </row>
    <row r="1656" spans="10:10" x14ac:dyDescent="0.2">
      <c r="J1656" s="77" t="str">
        <f t="shared" si="25"/>
        <v/>
      </c>
    </row>
    <row r="1657" spans="10:10" x14ac:dyDescent="0.2">
      <c r="J1657" s="77" t="str">
        <f t="shared" si="25"/>
        <v/>
      </c>
    </row>
    <row r="1658" spans="10:10" x14ac:dyDescent="0.2">
      <c r="J1658" s="77" t="str">
        <f t="shared" si="25"/>
        <v/>
      </c>
    </row>
    <row r="1659" spans="10:10" x14ac:dyDescent="0.2">
      <c r="J1659" s="77" t="str">
        <f t="shared" si="25"/>
        <v/>
      </c>
    </row>
    <row r="1660" spans="10:10" x14ac:dyDescent="0.2">
      <c r="J1660" s="77" t="str">
        <f t="shared" si="25"/>
        <v/>
      </c>
    </row>
    <row r="1661" spans="10:10" x14ac:dyDescent="0.2">
      <c r="J1661" s="77" t="str">
        <f t="shared" si="25"/>
        <v/>
      </c>
    </row>
    <row r="1662" spans="10:10" x14ac:dyDescent="0.2">
      <c r="J1662" s="77" t="str">
        <f t="shared" si="25"/>
        <v/>
      </c>
    </row>
    <row r="1663" spans="10:10" x14ac:dyDescent="0.2">
      <c r="J1663" s="77" t="str">
        <f t="shared" si="25"/>
        <v/>
      </c>
    </row>
    <row r="1664" spans="10:10" x14ac:dyDescent="0.2">
      <c r="J1664" s="77" t="str">
        <f t="shared" si="25"/>
        <v/>
      </c>
    </row>
    <row r="1665" spans="10:10" x14ac:dyDescent="0.2">
      <c r="J1665" s="77" t="str">
        <f t="shared" si="25"/>
        <v/>
      </c>
    </row>
    <row r="1666" spans="10:10" x14ac:dyDescent="0.2">
      <c r="J1666" s="77" t="str">
        <f t="shared" ref="J1666:J1729" si="26">IF(A1666="","","G1 "&amp;G$3&amp;" "&amp;A1666&amp;" "&amp;G$4&amp;" "&amp;B1666&amp;" "&amp;G$5&amp;" "&amp;C1666&amp;" "&amp;G$6&amp;" "&amp;D1666&amp;" F "&amp;G$2&amp;"")</f>
        <v/>
      </c>
    </row>
    <row r="1667" spans="10:10" x14ac:dyDescent="0.2">
      <c r="J1667" s="77" t="str">
        <f t="shared" si="26"/>
        <v/>
      </c>
    </row>
    <row r="1668" spans="10:10" x14ac:dyDescent="0.2">
      <c r="J1668" s="77" t="str">
        <f t="shared" si="26"/>
        <v/>
      </c>
    </row>
    <row r="1669" spans="10:10" x14ac:dyDescent="0.2">
      <c r="J1669" s="77" t="str">
        <f t="shared" si="26"/>
        <v/>
      </c>
    </row>
    <row r="1670" spans="10:10" x14ac:dyDescent="0.2">
      <c r="J1670" s="77" t="str">
        <f t="shared" si="26"/>
        <v/>
      </c>
    </row>
    <row r="1671" spans="10:10" x14ac:dyDescent="0.2">
      <c r="J1671" s="77" t="str">
        <f t="shared" si="26"/>
        <v/>
      </c>
    </row>
    <row r="1672" spans="10:10" x14ac:dyDescent="0.2">
      <c r="J1672" s="77" t="str">
        <f t="shared" si="26"/>
        <v/>
      </c>
    </row>
    <row r="1673" spans="10:10" x14ac:dyDescent="0.2">
      <c r="J1673" s="77" t="str">
        <f t="shared" si="26"/>
        <v/>
      </c>
    </row>
    <row r="1674" spans="10:10" x14ac:dyDescent="0.2">
      <c r="J1674" s="77" t="str">
        <f t="shared" si="26"/>
        <v/>
      </c>
    </row>
    <row r="1675" spans="10:10" x14ac:dyDescent="0.2">
      <c r="J1675" s="77" t="str">
        <f t="shared" si="26"/>
        <v/>
      </c>
    </row>
    <row r="1676" spans="10:10" x14ac:dyDescent="0.2">
      <c r="J1676" s="77" t="str">
        <f t="shared" si="26"/>
        <v/>
      </c>
    </row>
    <row r="1677" spans="10:10" x14ac:dyDescent="0.2">
      <c r="J1677" s="77" t="str">
        <f t="shared" si="26"/>
        <v/>
      </c>
    </row>
    <row r="1678" spans="10:10" x14ac:dyDescent="0.2">
      <c r="J1678" s="77" t="str">
        <f t="shared" si="26"/>
        <v/>
      </c>
    </row>
    <row r="1679" spans="10:10" x14ac:dyDescent="0.2">
      <c r="J1679" s="77" t="str">
        <f t="shared" si="26"/>
        <v/>
      </c>
    </row>
    <row r="1680" spans="10:10" x14ac:dyDescent="0.2">
      <c r="J1680" s="77" t="str">
        <f t="shared" si="26"/>
        <v/>
      </c>
    </row>
    <row r="1681" spans="10:10" x14ac:dyDescent="0.2">
      <c r="J1681" s="77" t="str">
        <f t="shared" si="26"/>
        <v/>
      </c>
    </row>
    <row r="1682" spans="10:10" x14ac:dyDescent="0.2">
      <c r="J1682" s="77" t="str">
        <f t="shared" si="26"/>
        <v/>
      </c>
    </row>
    <row r="1683" spans="10:10" x14ac:dyDescent="0.2">
      <c r="J1683" s="77" t="str">
        <f t="shared" si="26"/>
        <v/>
      </c>
    </row>
    <row r="1684" spans="10:10" x14ac:dyDescent="0.2">
      <c r="J1684" s="77" t="str">
        <f t="shared" si="26"/>
        <v/>
      </c>
    </row>
    <row r="1685" spans="10:10" x14ac:dyDescent="0.2">
      <c r="J1685" s="77" t="str">
        <f t="shared" si="26"/>
        <v/>
      </c>
    </row>
    <row r="1686" spans="10:10" x14ac:dyDescent="0.2">
      <c r="J1686" s="77" t="str">
        <f t="shared" si="26"/>
        <v/>
      </c>
    </row>
    <row r="1687" spans="10:10" x14ac:dyDescent="0.2">
      <c r="J1687" s="77" t="str">
        <f t="shared" si="26"/>
        <v/>
      </c>
    </row>
    <row r="1688" spans="10:10" x14ac:dyDescent="0.2">
      <c r="J1688" s="77" t="str">
        <f t="shared" si="26"/>
        <v/>
      </c>
    </row>
    <row r="1689" spans="10:10" x14ac:dyDescent="0.2">
      <c r="J1689" s="77" t="str">
        <f t="shared" si="26"/>
        <v/>
      </c>
    </row>
    <row r="1690" spans="10:10" x14ac:dyDescent="0.2">
      <c r="J1690" s="77" t="str">
        <f t="shared" si="26"/>
        <v/>
      </c>
    </row>
    <row r="1691" spans="10:10" x14ac:dyDescent="0.2">
      <c r="J1691" s="77" t="str">
        <f t="shared" si="26"/>
        <v/>
      </c>
    </row>
    <row r="1692" spans="10:10" x14ac:dyDescent="0.2">
      <c r="J1692" s="77" t="str">
        <f t="shared" si="26"/>
        <v/>
      </c>
    </row>
    <row r="1693" spans="10:10" x14ac:dyDescent="0.2">
      <c r="J1693" s="77" t="str">
        <f t="shared" si="26"/>
        <v/>
      </c>
    </row>
    <row r="1694" spans="10:10" x14ac:dyDescent="0.2">
      <c r="J1694" s="77" t="str">
        <f t="shared" si="26"/>
        <v/>
      </c>
    </row>
    <row r="1695" spans="10:10" x14ac:dyDescent="0.2">
      <c r="J1695" s="77" t="str">
        <f t="shared" si="26"/>
        <v/>
      </c>
    </row>
    <row r="1696" spans="10:10" x14ac:dyDescent="0.2">
      <c r="J1696" s="77" t="str">
        <f t="shared" si="26"/>
        <v/>
      </c>
    </row>
    <row r="1697" spans="10:10" x14ac:dyDescent="0.2">
      <c r="J1697" s="77" t="str">
        <f t="shared" si="26"/>
        <v/>
      </c>
    </row>
    <row r="1698" spans="10:10" x14ac:dyDescent="0.2">
      <c r="J1698" s="77" t="str">
        <f t="shared" si="26"/>
        <v/>
      </c>
    </row>
    <row r="1699" spans="10:10" x14ac:dyDescent="0.2">
      <c r="J1699" s="77" t="str">
        <f t="shared" si="26"/>
        <v/>
      </c>
    </row>
    <row r="1700" spans="10:10" x14ac:dyDescent="0.2">
      <c r="J1700" s="77" t="str">
        <f t="shared" si="26"/>
        <v/>
      </c>
    </row>
    <row r="1701" spans="10:10" x14ac:dyDescent="0.2">
      <c r="J1701" s="77" t="str">
        <f t="shared" si="26"/>
        <v/>
      </c>
    </row>
    <row r="1702" spans="10:10" x14ac:dyDescent="0.2">
      <c r="J1702" s="77" t="str">
        <f t="shared" si="26"/>
        <v/>
      </c>
    </row>
    <row r="1703" spans="10:10" x14ac:dyDescent="0.2">
      <c r="J1703" s="77" t="str">
        <f t="shared" si="26"/>
        <v/>
      </c>
    </row>
    <row r="1704" spans="10:10" x14ac:dyDescent="0.2">
      <c r="J1704" s="77" t="str">
        <f t="shared" si="26"/>
        <v/>
      </c>
    </row>
    <row r="1705" spans="10:10" x14ac:dyDescent="0.2">
      <c r="J1705" s="77" t="str">
        <f t="shared" si="26"/>
        <v/>
      </c>
    </row>
    <row r="1706" spans="10:10" x14ac:dyDescent="0.2">
      <c r="J1706" s="77" t="str">
        <f t="shared" si="26"/>
        <v/>
      </c>
    </row>
    <row r="1707" spans="10:10" x14ac:dyDescent="0.2">
      <c r="J1707" s="77" t="str">
        <f t="shared" si="26"/>
        <v/>
      </c>
    </row>
    <row r="1708" spans="10:10" x14ac:dyDescent="0.2">
      <c r="J1708" s="77" t="str">
        <f t="shared" si="26"/>
        <v/>
      </c>
    </row>
    <row r="1709" spans="10:10" x14ac:dyDescent="0.2">
      <c r="J1709" s="77" t="str">
        <f t="shared" si="26"/>
        <v/>
      </c>
    </row>
    <row r="1710" spans="10:10" x14ac:dyDescent="0.2">
      <c r="J1710" s="77" t="str">
        <f t="shared" si="26"/>
        <v/>
      </c>
    </row>
    <row r="1711" spans="10:10" x14ac:dyDescent="0.2">
      <c r="J1711" s="77" t="str">
        <f t="shared" si="26"/>
        <v/>
      </c>
    </row>
    <row r="1712" spans="10:10" x14ac:dyDescent="0.2">
      <c r="J1712" s="77" t="str">
        <f t="shared" si="26"/>
        <v/>
      </c>
    </row>
    <row r="1713" spans="10:10" x14ac:dyDescent="0.2">
      <c r="J1713" s="77" t="str">
        <f t="shared" si="26"/>
        <v/>
      </c>
    </row>
    <row r="1714" spans="10:10" x14ac:dyDescent="0.2">
      <c r="J1714" s="77" t="str">
        <f t="shared" si="26"/>
        <v/>
      </c>
    </row>
    <row r="1715" spans="10:10" x14ac:dyDescent="0.2">
      <c r="J1715" s="77" t="str">
        <f t="shared" si="26"/>
        <v/>
      </c>
    </row>
    <row r="1716" spans="10:10" x14ac:dyDescent="0.2">
      <c r="J1716" s="77" t="str">
        <f t="shared" si="26"/>
        <v/>
      </c>
    </row>
    <row r="1717" spans="10:10" x14ac:dyDescent="0.2">
      <c r="J1717" s="77" t="str">
        <f t="shared" si="26"/>
        <v/>
      </c>
    </row>
    <row r="1718" spans="10:10" x14ac:dyDescent="0.2">
      <c r="J1718" s="77" t="str">
        <f t="shared" si="26"/>
        <v/>
      </c>
    </row>
    <row r="1719" spans="10:10" x14ac:dyDescent="0.2">
      <c r="J1719" s="77" t="str">
        <f t="shared" si="26"/>
        <v/>
      </c>
    </row>
    <row r="1720" spans="10:10" x14ac:dyDescent="0.2">
      <c r="J1720" s="77" t="str">
        <f t="shared" si="26"/>
        <v/>
      </c>
    </row>
    <row r="1721" spans="10:10" x14ac:dyDescent="0.2">
      <c r="J1721" s="77" t="str">
        <f t="shared" si="26"/>
        <v/>
      </c>
    </row>
    <row r="1722" spans="10:10" x14ac:dyDescent="0.2">
      <c r="J1722" s="77" t="str">
        <f t="shared" si="26"/>
        <v/>
      </c>
    </row>
    <row r="1723" spans="10:10" x14ac:dyDescent="0.2">
      <c r="J1723" s="77" t="str">
        <f t="shared" si="26"/>
        <v/>
      </c>
    </row>
    <row r="1724" spans="10:10" x14ac:dyDescent="0.2">
      <c r="J1724" s="77" t="str">
        <f t="shared" si="26"/>
        <v/>
      </c>
    </row>
    <row r="1725" spans="10:10" x14ac:dyDescent="0.2">
      <c r="J1725" s="77" t="str">
        <f t="shared" si="26"/>
        <v/>
      </c>
    </row>
    <row r="1726" spans="10:10" x14ac:dyDescent="0.2">
      <c r="J1726" s="77" t="str">
        <f t="shared" si="26"/>
        <v/>
      </c>
    </row>
    <row r="1727" spans="10:10" x14ac:dyDescent="0.2">
      <c r="J1727" s="77" t="str">
        <f t="shared" si="26"/>
        <v/>
      </c>
    </row>
    <row r="1728" spans="10:10" x14ac:dyDescent="0.2">
      <c r="J1728" s="77" t="str">
        <f t="shared" si="26"/>
        <v/>
      </c>
    </row>
    <row r="1729" spans="10:10" x14ac:dyDescent="0.2">
      <c r="J1729" s="77" t="str">
        <f t="shared" si="26"/>
        <v/>
      </c>
    </row>
    <row r="1730" spans="10:10" x14ac:dyDescent="0.2">
      <c r="J1730" s="77" t="str">
        <f t="shared" ref="J1730:J1793" si="27">IF(A1730="","","G1 "&amp;G$3&amp;" "&amp;A1730&amp;" "&amp;G$4&amp;" "&amp;B1730&amp;" "&amp;G$5&amp;" "&amp;C1730&amp;" "&amp;G$6&amp;" "&amp;D1730&amp;" F "&amp;G$2&amp;"")</f>
        <v/>
      </c>
    </row>
    <row r="1731" spans="10:10" x14ac:dyDescent="0.2">
      <c r="J1731" s="77" t="str">
        <f t="shared" si="27"/>
        <v/>
      </c>
    </row>
    <row r="1732" spans="10:10" x14ac:dyDescent="0.2">
      <c r="J1732" s="77" t="str">
        <f t="shared" si="27"/>
        <v/>
      </c>
    </row>
    <row r="1733" spans="10:10" x14ac:dyDescent="0.2">
      <c r="J1733" s="77" t="str">
        <f t="shared" si="27"/>
        <v/>
      </c>
    </row>
    <row r="1734" spans="10:10" x14ac:dyDescent="0.2">
      <c r="J1734" s="77" t="str">
        <f t="shared" si="27"/>
        <v/>
      </c>
    </row>
    <row r="1735" spans="10:10" x14ac:dyDescent="0.2">
      <c r="J1735" s="77" t="str">
        <f t="shared" si="27"/>
        <v/>
      </c>
    </row>
    <row r="1736" spans="10:10" x14ac:dyDescent="0.2">
      <c r="J1736" s="77" t="str">
        <f t="shared" si="27"/>
        <v/>
      </c>
    </row>
    <row r="1737" spans="10:10" x14ac:dyDescent="0.2">
      <c r="J1737" s="77" t="str">
        <f t="shared" si="27"/>
        <v/>
      </c>
    </row>
    <row r="1738" spans="10:10" x14ac:dyDescent="0.2">
      <c r="J1738" s="77" t="str">
        <f t="shared" si="27"/>
        <v/>
      </c>
    </row>
    <row r="1739" spans="10:10" x14ac:dyDescent="0.2">
      <c r="J1739" s="77" t="str">
        <f t="shared" si="27"/>
        <v/>
      </c>
    </row>
    <row r="1740" spans="10:10" x14ac:dyDescent="0.2">
      <c r="J1740" s="77" t="str">
        <f t="shared" si="27"/>
        <v/>
      </c>
    </row>
    <row r="1741" spans="10:10" x14ac:dyDescent="0.2">
      <c r="J1741" s="77" t="str">
        <f t="shared" si="27"/>
        <v/>
      </c>
    </row>
    <row r="1742" spans="10:10" x14ac:dyDescent="0.2">
      <c r="J1742" s="77" t="str">
        <f t="shared" si="27"/>
        <v/>
      </c>
    </row>
    <row r="1743" spans="10:10" x14ac:dyDescent="0.2">
      <c r="J1743" s="77" t="str">
        <f t="shared" si="27"/>
        <v/>
      </c>
    </row>
    <row r="1744" spans="10:10" x14ac:dyDescent="0.2">
      <c r="J1744" s="77" t="str">
        <f t="shared" si="27"/>
        <v/>
      </c>
    </row>
    <row r="1745" spans="10:10" x14ac:dyDescent="0.2">
      <c r="J1745" s="77" t="str">
        <f t="shared" si="27"/>
        <v/>
      </c>
    </row>
    <row r="1746" spans="10:10" x14ac:dyDescent="0.2">
      <c r="J1746" s="77" t="str">
        <f t="shared" si="27"/>
        <v/>
      </c>
    </row>
    <row r="1747" spans="10:10" x14ac:dyDescent="0.2">
      <c r="J1747" s="77" t="str">
        <f t="shared" si="27"/>
        <v/>
      </c>
    </row>
    <row r="1748" spans="10:10" x14ac:dyDescent="0.2">
      <c r="J1748" s="77" t="str">
        <f t="shared" si="27"/>
        <v/>
      </c>
    </row>
    <row r="1749" spans="10:10" x14ac:dyDescent="0.2">
      <c r="J1749" s="77" t="str">
        <f t="shared" si="27"/>
        <v/>
      </c>
    </row>
    <row r="1750" spans="10:10" x14ac:dyDescent="0.2">
      <c r="J1750" s="77" t="str">
        <f t="shared" si="27"/>
        <v/>
      </c>
    </row>
    <row r="1751" spans="10:10" x14ac:dyDescent="0.2">
      <c r="J1751" s="77" t="str">
        <f t="shared" si="27"/>
        <v/>
      </c>
    </row>
    <row r="1752" spans="10:10" x14ac:dyDescent="0.2">
      <c r="J1752" s="77" t="str">
        <f t="shared" si="27"/>
        <v/>
      </c>
    </row>
    <row r="1753" spans="10:10" x14ac:dyDescent="0.2">
      <c r="J1753" s="77" t="str">
        <f t="shared" si="27"/>
        <v/>
      </c>
    </row>
    <row r="1754" spans="10:10" x14ac:dyDescent="0.2">
      <c r="J1754" s="77" t="str">
        <f t="shared" si="27"/>
        <v/>
      </c>
    </row>
    <row r="1755" spans="10:10" x14ac:dyDescent="0.2">
      <c r="J1755" s="77" t="str">
        <f t="shared" si="27"/>
        <v/>
      </c>
    </row>
    <row r="1756" spans="10:10" x14ac:dyDescent="0.2">
      <c r="J1756" s="77" t="str">
        <f t="shared" si="27"/>
        <v/>
      </c>
    </row>
    <row r="1757" spans="10:10" x14ac:dyDescent="0.2">
      <c r="J1757" s="77" t="str">
        <f t="shared" si="27"/>
        <v/>
      </c>
    </row>
    <row r="1758" spans="10:10" x14ac:dyDescent="0.2">
      <c r="J1758" s="77" t="str">
        <f t="shared" si="27"/>
        <v/>
      </c>
    </row>
    <row r="1759" spans="10:10" x14ac:dyDescent="0.2">
      <c r="J1759" s="77" t="str">
        <f t="shared" si="27"/>
        <v/>
      </c>
    </row>
    <row r="1760" spans="10:10" x14ac:dyDescent="0.2">
      <c r="J1760" s="77" t="str">
        <f t="shared" si="27"/>
        <v/>
      </c>
    </row>
    <row r="1761" spans="10:10" x14ac:dyDescent="0.2">
      <c r="J1761" s="77" t="str">
        <f t="shared" si="27"/>
        <v/>
      </c>
    </row>
    <row r="1762" spans="10:10" x14ac:dyDescent="0.2">
      <c r="J1762" s="77" t="str">
        <f t="shared" si="27"/>
        <v/>
      </c>
    </row>
    <row r="1763" spans="10:10" x14ac:dyDescent="0.2">
      <c r="J1763" s="77" t="str">
        <f t="shared" si="27"/>
        <v/>
      </c>
    </row>
    <row r="1764" spans="10:10" x14ac:dyDescent="0.2">
      <c r="J1764" s="77" t="str">
        <f t="shared" si="27"/>
        <v/>
      </c>
    </row>
    <row r="1765" spans="10:10" x14ac:dyDescent="0.2">
      <c r="J1765" s="77" t="str">
        <f t="shared" si="27"/>
        <v/>
      </c>
    </row>
    <row r="1766" spans="10:10" x14ac:dyDescent="0.2">
      <c r="J1766" s="77" t="str">
        <f t="shared" si="27"/>
        <v/>
      </c>
    </row>
    <row r="1767" spans="10:10" x14ac:dyDescent="0.2">
      <c r="J1767" s="77" t="str">
        <f t="shared" si="27"/>
        <v/>
      </c>
    </row>
    <row r="1768" spans="10:10" x14ac:dyDescent="0.2">
      <c r="J1768" s="77" t="str">
        <f t="shared" si="27"/>
        <v/>
      </c>
    </row>
    <row r="1769" spans="10:10" x14ac:dyDescent="0.2">
      <c r="J1769" s="77" t="str">
        <f t="shared" si="27"/>
        <v/>
      </c>
    </row>
    <row r="1770" spans="10:10" x14ac:dyDescent="0.2">
      <c r="J1770" s="77" t="str">
        <f t="shared" si="27"/>
        <v/>
      </c>
    </row>
    <row r="1771" spans="10:10" x14ac:dyDescent="0.2">
      <c r="J1771" s="77" t="str">
        <f t="shared" si="27"/>
        <v/>
      </c>
    </row>
    <row r="1772" spans="10:10" x14ac:dyDescent="0.2">
      <c r="J1772" s="77" t="str">
        <f t="shared" si="27"/>
        <v/>
      </c>
    </row>
    <row r="1773" spans="10:10" x14ac:dyDescent="0.2">
      <c r="J1773" s="77" t="str">
        <f t="shared" si="27"/>
        <v/>
      </c>
    </row>
    <row r="1774" spans="10:10" x14ac:dyDescent="0.2">
      <c r="J1774" s="77" t="str">
        <f t="shared" si="27"/>
        <v/>
      </c>
    </row>
    <row r="1775" spans="10:10" x14ac:dyDescent="0.2">
      <c r="J1775" s="77" t="str">
        <f t="shared" si="27"/>
        <v/>
      </c>
    </row>
    <row r="1776" spans="10:10" x14ac:dyDescent="0.2">
      <c r="J1776" s="77" t="str">
        <f t="shared" si="27"/>
        <v/>
      </c>
    </row>
    <row r="1777" spans="10:10" x14ac:dyDescent="0.2">
      <c r="J1777" s="77" t="str">
        <f t="shared" si="27"/>
        <v/>
      </c>
    </row>
    <row r="1778" spans="10:10" x14ac:dyDescent="0.2">
      <c r="J1778" s="77" t="str">
        <f t="shared" si="27"/>
        <v/>
      </c>
    </row>
    <row r="1779" spans="10:10" x14ac:dyDescent="0.2">
      <c r="J1779" s="77" t="str">
        <f t="shared" si="27"/>
        <v/>
      </c>
    </row>
    <row r="1780" spans="10:10" x14ac:dyDescent="0.2">
      <c r="J1780" s="77" t="str">
        <f t="shared" si="27"/>
        <v/>
      </c>
    </row>
    <row r="1781" spans="10:10" x14ac:dyDescent="0.2">
      <c r="J1781" s="77" t="str">
        <f t="shared" si="27"/>
        <v/>
      </c>
    </row>
    <row r="1782" spans="10:10" x14ac:dyDescent="0.2">
      <c r="J1782" s="77" t="str">
        <f t="shared" si="27"/>
        <v/>
      </c>
    </row>
    <row r="1783" spans="10:10" x14ac:dyDescent="0.2">
      <c r="J1783" s="77" t="str">
        <f t="shared" si="27"/>
        <v/>
      </c>
    </row>
    <row r="1784" spans="10:10" x14ac:dyDescent="0.2">
      <c r="J1784" s="77" t="str">
        <f t="shared" si="27"/>
        <v/>
      </c>
    </row>
    <row r="1785" spans="10:10" x14ac:dyDescent="0.2">
      <c r="J1785" s="77" t="str">
        <f t="shared" si="27"/>
        <v/>
      </c>
    </row>
    <row r="1786" spans="10:10" x14ac:dyDescent="0.2">
      <c r="J1786" s="77" t="str">
        <f t="shared" si="27"/>
        <v/>
      </c>
    </row>
    <row r="1787" spans="10:10" x14ac:dyDescent="0.2">
      <c r="J1787" s="77" t="str">
        <f t="shared" si="27"/>
        <v/>
      </c>
    </row>
    <row r="1788" spans="10:10" x14ac:dyDescent="0.2">
      <c r="J1788" s="77" t="str">
        <f t="shared" si="27"/>
        <v/>
      </c>
    </row>
    <row r="1789" spans="10:10" x14ac:dyDescent="0.2">
      <c r="J1789" s="77" t="str">
        <f t="shared" si="27"/>
        <v/>
      </c>
    </row>
    <row r="1790" spans="10:10" x14ac:dyDescent="0.2">
      <c r="J1790" s="77" t="str">
        <f t="shared" si="27"/>
        <v/>
      </c>
    </row>
    <row r="1791" spans="10:10" x14ac:dyDescent="0.2">
      <c r="J1791" s="77" t="str">
        <f t="shared" si="27"/>
        <v/>
      </c>
    </row>
    <row r="1792" spans="10:10" x14ac:dyDescent="0.2">
      <c r="J1792" s="77" t="str">
        <f t="shared" si="27"/>
        <v/>
      </c>
    </row>
    <row r="1793" spans="10:10" x14ac:dyDescent="0.2">
      <c r="J1793" s="77" t="str">
        <f t="shared" si="27"/>
        <v/>
      </c>
    </row>
    <row r="1794" spans="10:10" x14ac:dyDescent="0.2">
      <c r="J1794" s="77" t="str">
        <f t="shared" ref="J1794:J1857" si="28">IF(A1794="","","G1 "&amp;G$3&amp;" "&amp;A1794&amp;" "&amp;G$4&amp;" "&amp;B1794&amp;" "&amp;G$5&amp;" "&amp;C1794&amp;" "&amp;G$6&amp;" "&amp;D1794&amp;" F "&amp;G$2&amp;"")</f>
        <v/>
      </c>
    </row>
    <row r="1795" spans="10:10" x14ac:dyDescent="0.2">
      <c r="J1795" s="77" t="str">
        <f t="shared" si="28"/>
        <v/>
      </c>
    </row>
    <row r="1796" spans="10:10" x14ac:dyDescent="0.2">
      <c r="J1796" s="77" t="str">
        <f t="shared" si="28"/>
        <v/>
      </c>
    </row>
    <row r="1797" spans="10:10" x14ac:dyDescent="0.2">
      <c r="J1797" s="77" t="str">
        <f t="shared" si="28"/>
        <v/>
      </c>
    </row>
    <row r="1798" spans="10:10" x14ac:dyDescent="0.2">
      <c r="J1798" s="77" t="str">
        <f t="shared" si="28"/>
        <v/>
      </c>
    </row>
    <row r="1799" spans="10:10" x14ac:dyDescent="0.2">
      <c r="J1799" s="77" t="str">
        <f t="shared" si="28"/>
        <v/>
      </c>
    </row>
    <row r="1800" spans="10:10" x14ac:dyDescent="0.2">
      <c r="J1800" s="77" t="str">
        <f t="shared" si="28"/>
        <v/>
      </c>
    </row>
    <row r="1801" spans="10:10" x14ac:dyDescent="0.2">
      <c r="J1801" s="77" t="str">
        <f t="shared" si="28"/>
        <v/>
      </c>
    </row>
    <row r="1802" spans="10:10" x14ac:dyDescent="0.2">
      <c r="J1802" s="77" t="str">
        <f t="shared" si="28"/>
        <v/>
      </c>
    </row>
    <row r="1803" spans="10:10" x14ac:dyDescent="0.2">
      <c r="J1803" s="77" t="str">
        <f t="shared" si="28"/>
        <v/>
      </c>
    </row>
    <row r="1804" spans="10:10" x14ac:dyDescent="0.2">
      <c r="J1804" s="77" t="str">
        <f t="shared" si="28"/>
        <v/>
      </c>
    </row>
    <row r="1805" spans="10:10" x14ac:dyDescent="0.2">
      <c r="J1805" s="77" t="str">
        <f t="shared" si="28"/>
        <v/>
      </c>
    </row>
    <row r="1806" spans="10:10" x14ac:dyDescent="0.2">
      <c r="J1806" s="77" t="str">
        <f t="shared" si="28"/>
        <v/>
      </c>
    </row>
    <row r="1807" spans="10:10" x14ac:dyDescent="0.2">
      <c r="J1807" s="77" t="str">
        <f t="shared" si="28"/>
        <v/>
      </c>
    </row>
    <row r="1808" spans="10:10" x14ac:dyDescent="0.2">
      <c r="J1808" s="77" t="str">
        <f t="shared" si="28"/>
        <v/>
      </c>
    </row>
    <row r="1809" spans="10:10" x14ac:dyDescent="0.2">
      <c r="J1809" s="77" t="str">
        <f t="shared" si="28"/>
        <v/>
      </c>
    </row>
    <row r="1810" spans="10:10" x14ac:dyDescent="0.2">
      <c r="J1810" s="77" t="str">
        <f t="shared" si="28"/>
        <v/>
      </c>
    </row>
    <row r="1811" spans="10:10" x14ac:dyDescent="0.2">
      <c r="J1811" s="77" t="str">
        <f t="shared" si="28"/>
        <v/>
      </c>
    </row>
    <row r="1812" spans="10:10" x14ac:dyDescent="0.2">
      <c r="J1812" s="77" t="str">
        <f t="shared" si="28"/>
        <v/>
      </c>
    </row>
    <row r="1813" spans="10:10" x14ac:dyDescent="0.2">
      <c r="J1813" s="77" t="str">
        <f t="shared" si="28"/>
        <v/>
      </c>
    </row>
    <row r="1814" spans="10:10" x14ac:dyDescent="0.2">
      <c r="J1814" s="77" t="str">
        <f t="shared" si="28"/>
        <v/>
      </c>
    </row>
    <row r="1815" spans="10:10" x14ac:dyDescent="0.2">
      <c r="J1815" s="77" t="str">
        <f t="shared" si="28"/>
        <v/>
      </c>
    </row>
    <row r="1816" spans="10:10" x14ac:dyDescent="0.2">
      <c r="J1816" s="77" t="str">
        <f t="shared" si="28"/>
        <v/>
      </c>
    </row>
    <row r="1817" spans="10:10" x14ac:dyDescent="0.2">
      <c r="J1817" s="77" t="str">
        <f t="shared" si="28"/>
        <v/>
      </c>
    </row>
    <row r="1818" spans="10:10" x14ac:dyDescent="0.2">
      <c r="J1818" s="77" t="str">
        <f t="shared" si="28"/>
        <v/>
      </c>
    </row>
    <row r="1819" spans="10:10" x14ac:dyDescent="0.2">
      <c r="J1819" s="77" t="str">
        <f t="shared" si="28"/>
        <v/>
      </c>
    </row>
    <row r="1820" spans="10:10" x14ac:dyDescent="0.2">
      <c r="J1820" s="77" t="str">
        <f t="shared" si="28"/>
        <v/>
      </c>
    </row>
    <row r="1821" spans="10:10" x14ac:dyDescent="0.2">
      <c r="J1821" s="77" t="str">
        <f t="shared" si="28"/>
        <v/>
      </c>
    </row>
    <row r="1822" spans="10:10" x14ac:dyDescent="0.2">
      <c r="J1822" s="77" t="str">
        <f t="shared" si="28"/>
        <v/>
      </c>
    </row>
    <row r="1823" spans="10:10" x14ac:dyDescent="0.2">
      <c r="J1823" s="77" t="str">
        <f t="shared" si="28"/>
        <v/>
      </c>
    </row>
    <row r="1824" spans="10:10" x14ac:dyDescent="0.2">
      <c r="J1824" s="77" t="str">
        <f t="shared" si="28"/>
        <v/>
      </c>
    </row>
    <row r="1825" spans="10:10" x14ac:dyDescent="0.2">
      <c r="J1825" s="77" t="str">
        <f t="shared" si="28"/>
        <v/>
      </c>
    </row>
    <row r="1826" spans="10:10" x14ac:dyDescent="0.2">
      <c r="J1826" s="77" t="str">
        <f t="shared" si="28"/>
        <v/>
      </c>
    </row>
    <row r="1827" spans="10:10" x14ac:dyDescent="0.2">
      <c r="J1827" s="77" t="str">
        <f t="shared" si="28"/>
        <v/>
      </c>
    </row>
    <row r="1828" spans="10:10" x14ac:dyDescent="0.2">
      <c r="J1828" s="77" t="str">
        <f t="shared" si="28"/>
        <v/>
      </c>
    </row>
    <row r="1829" spans="10:10" x14ac:dyDescent="0.2">
      <c r="J1829" s="77" t="str">
        <f t="shared" si="28"/>
        <v/>
      </c>
    </row>
    <row r="1830" spans="10:10" x14ac:dyDescent="0.2">
      <c r="J1830" s="77" t="str">
        <f t="shared" si="28"/>
        <v/>
      </c>
    </row>
    <row r="1831" spans="10:10" x14ac:dyDescent="0.2">
      <c r="J1831" s="77" t="str">
        <f t="shared" si="28"/>
        <v/>
      </c>
    </row>
    <row r="1832" spans="10:10" x14ac:dyDescent="0.2">
      <c r="J1832" s="77" t="str">
        <f t="shared" si="28"/>
        <v/>
      </c>
    </row>
    <row r="1833" spans="10:10" x14ac:dyDescent="0.2">
      <c r="J1833" s="77" t="str">
        <f t="shared" si="28"/>
        <v/>
      </c>
    </row>
    <row r="1834" spans="10:10" x14ac:dyDescent="0.2">
      <c r="J1834" s="77" t="str">
        <f t="shared" si="28"/>
        <v/>
      </c>
    </row>
    <row r="1835" spans="10:10" x14ac:dyDescent="0.2">
      <c r="J1835" s="77" t="str">
        <f t="shared" si="28"/>
        <v/>
      </c>
    </row>
    <row r="1836" spans="10:10" x14ac:dyDescent="0.2">
      <c r="J1836" s="77" t="str">
        <f t="shared" si="28"/>
        <v/>
      </c>
    </row>
    <row r="1837" spans="10:10" x14ac:dyDescent="0.2">
      <c r="J1837" s="77" t="str">
        <f t="shared" si="28"/>
        <v/>
      </c>
    </row>
    <row r="1838" spans="10:10" x14ac:dyDescent="0.2">
      <c r="J1838" s="77" t="str">
        <f t="shared" si="28"/>
        <v/>
      </c>
    </row>
    <row r="1839" spans="10:10" x14ac:dyDescent="0.2">
      <c r="J1839" s="77" t="str">
        <f t="shared" si="28"/>
        <v/>
      </c>
    </row>
    <row r="1840" spans="10:10" x14ac:dyDescent="0.2">
      <c r="J1840" s="77" t="str">
        <f t="shared" si="28"/>
        <v/>
      </c>
    </row>
    <row r="1841" spans="10:10" x14ac:dyDescent="0.2">
      <c r="J1841" s="77" t="str">
        <f t="shared" si="28"/>
        <v/>
      </c>
    </row>
    <row r="1842" spans="10:10" x14ac:dyDescent="0.2">
      <c r="J1842" s="77" t="str">
        <f t="shared" si="28"/>
        <v/>
      </c>
    </row>
    <row r="1843" spans="10:10" x14ac:dyDescent="0.2">
      <c r="J1843" s="77" t="str">
        <f t="shared" si="28"/>
        <v/>
      </c>
    </row>
    <row r="1844" spans="10:10" x14ac:dyDescent="0.2">
      <c r="J1844" s="77" t="str">
        <f t="shared" si="28"/>
        <v/>
      </c>
    </row>
    <row r="1845" spans="10:10" x14ac:dyDescent="0.2">
      <c r="J1845" s="77" t="str">
        <f t="shared" si="28"/>
        <v/>
      </c>
    </row>
    <row r="1846" spans="10:10" x14ac:dyDescent="0.2">
      <c r="J1846" s="77" t="str">
        <f t="shared" si="28"/>
        <v/>
      </c>
    </row>
    <row r="1847" spans="10:10" x14ac:dyDescent="0.2">
      <c r="J1847" s="77" t="str">
        <f t="shared" si="28"/>
        <v/>
      </c>
    </row>
    <row r="1848" spans="10:10" x14ac:dyDescent="0.2">
      <c r="J1848" s="77" t="str">
        <f t="shared" si="28"/>
        <v/>
      </c>
    </row>
    <row r="1849" spans="10:10" x14ac:dyDescent="0.2">
      <c r="J1849" s="77" t="str">
        <f t="shared" si="28"/>
        <v/>
      </c>
    </row>
    <row r="1850" spans="10:10" x14ac:dyDescent="0.2">
      <c r="J1850" s="77" t="str">
        <f t="shared" si="28"/>
        <v/>
      </c>
    </row>
    <row r="1851" spans="10:10" x14ac:dyDescent="0.2">
      <c r="J1851" s="77" t="str">
        <f t="shared" si="28"/>
        <v/>
      </c>
    </row>
    <row r="1852" spans="10:10" x14ac:dyDescent="0.2">
      <c r="J1852" s="77" t="str">
        <f t="shared" si="28"/>
        <v/>
      </c>
    </row>
    <row r="1853" spans="10:10" x14ac:dyDescent="0.2">
      <c r="J1853" s="77" t="str">
        <f t="shared" si="28"/>
        <v/>
      </c>
    </row>
    <row r="1854" spans="10:10" x14ac:dyDescent="0.2">
      <c r="J1854" s="77" t="str">
        <f t="shared" si="28"/>
        <v/>
      </c>
    </row>
    <row r="1855" spans="10:10" x14ac:dyDescent="0.2">
      <c r="J1855" s="77" t="str">
        <f t="shared" si="28"/>
        <v/>
      </c>
    </row>
    <row r="1856" spans="10:10" x14ac:dyDescent="0.2">
      <c r="J1856" s="77" t="str">
        <f t="shared" si="28"/>
        <v/>
      </c>
    </row>
    <row r="1857" spans="10:10" x14ac:dyDescent="0.2">
      <c r="J1857" s="77" t="str">
        <f t="shared" si="28"/>
        <v/>
      </c>
    </row>
    <row r="1858" spans="10:10" x14ac:dyDescent="0.2">
      <c r="J1858" s="77" t="str">
        <f t="shared" ref="J1858:J1921" si="29">IF(A1858="","","G1 "&amp;G$3&amp;" "&amp;A1858&amp;" "&amp;G$4&amp;" "&amp;B1858&amp;" "&amp;G$5&amp;" "&amp;C1858&amp;" "&amp;G$6&amp;" "&amp;D1858&amp;" F "&amp;G$2&amp;"")</f>
        <v/>
      </c>
    </row>
    <row r="1859" spans="10:10" x14ac:dyDescent="0.2">
      <c r="J1859" s="77" t="str">
        <f t="shared" si="29"/>
        <v/>
      </c>
    </row>
    <row r="1860" spans="10:10" x14ac:dyDescent="0.2">
      <c r="J1860" s="77" t="str">
        <f t="shared" si="29"/>
        <v/>
      </c>
    </row>
    <row r="1861" spans="10:10" x14ac:dyDescent="0.2">
      <c r="J1861" s="77" t="str">
        <f t="shared" si="29"/>
        <v/>
      </c>
    </row>
    <row r="1862" spans="10:10" x14ac:dyDescent="0.2">
      <c r="J1862" s="77" t="str">
        <f t="shared" si="29"/>
        <v/>
      </c>
    </row>
    <row r="1863" spans="10:10" x14ac:dyDescent="0.2">
      <c r="J1863" s="77" t="str">
        <f t="shared" si="29"/>
        <v/>
      </c>
    </row>
    <row r="1864" spans="10:10" x14ac:dyDescent="0.2">
      <c r="J1864" s="77" t="str">
        <f t="shared" si="29"/>
        <v/>
      </c>
    </row>
    <row r="1865" spans="10:10" x14ac:dyDescent="0.2">
      <c r="J1865" s="77" t="str">
        <f t="shared" si="29"/>
        <v/>
      </c>
    </row>
    <row r="1866" spans="10:10" x14ac:dyDescent="0.2">
      <c r="J1866" s="77" t="str">
        <f t="shared" si="29"/>
        <v/>
      </c>
    </row>
    <row r="1867" spans="10:10" x14ac:dyDescent="0.2">
      <c r="J1867" s="77" t="str">
        <f t="shared" si="29"/>
        <v/>
      </c>
    </row>
    <row r="1868" spans="10:10" x14ac:dyDescent="0.2">
      <c r="J1868" s="77" t="str">
        <f t="shared" si="29"/>
        <v/>
      </c>
    </row>
    <row r="1869" spans="10:10" x14ac:dyDescent="0.2">
      <c r="J1869" s="77" t="str">
        <f t="shared" si="29"/>
        <v/>
      </c>
    </row>
    <row r="1870" spans="10:10" x14ac:dyDescent="0.2">
      <c r="J1870" s="77" t="str">
        <f t="shared" si="29"/>
        <v/>
      </c>
    </row>
    <row r="1871" spans="10:10" x14ac:dyDescent="0.2">
      <c r="J1871" s="77" t="str">
        <f t="shared" si="29"/>
        <v/>
      </c>
    </row>
    <row r="1872" spans="10:10" x14ac:dyDescent="0.2">
      <c r="J1872" s="77" t="str">
        <f t="shared" si="29"/>
        <v/>
      </c>
    </row>
    <row r="1873" spans="10:10" x14ac:dyDescent="0.2">
      <c r="J1873" s="77" t="str">
        <f t="shared" si="29"/>
        <v/>
      </c>
    </row>
    <row r="1874" spans="10:10" x14ac:dyDescent="0.2">
      <c r="J1874" s="77" t="str">
        <f t="shared" si="29"/>
        <v/>
      </c>
    </row>
    <row r="1875" spans="10:10" x14ac:dyDescent="0.2">
      <c r="J1875" s="77" t="str">
        <f t="shared" si="29"/>
        <v/>
      </c>
    </row>
    <row r="1876" spans="10:10" x14ac:dyDescent="0.2">
      <c r="J1876" s="77" t="str">
        <f t="shared" si="29"/>
        <v/>
      </c>
    </row>
    <row r="1877" spans="10:10" x14ac:dyDescent="0.2">
      <c r="J1877" s="77" t="str">
        <f t="shared" si="29"/>
        <v/>
      </c>
    </row>
    <row r="1878" spans="10:10" x14ac:dyDescent="0.2">
      <c r="J1878" s="77" t="str">
        <f t="shared" si="29"/>
        <v/>
      </c>
    </row>
    <row r="1879" spans="10:10" x14ac:dyDescent="0.2">
      <c r="J1879" s="77" t="str">
        <f t="shared" si="29"/>
        <v/>
      </c>
    </row>
    <row r="1880" spans="10:10" x14ac:dyDescent="0.2">
      <c r="J1880" s="77" t="str">
        <f t="shared" si="29"/>
        <v/>
      </c>
    </row>
    <row r="1881" spans="10:10" x14ac:dyDescent="0.2">
      <c r="J1881" s="77" t="str">
        <f t="shared" si="29"/>
        <v/>
      </c>
    </row>
    <row r="1882" spans="10:10" x14ac:dyDescent="0.2">
      <c r="J1882" s="77" t="str">
        <f t="shared" si="29"/>
        <v/>
      </c>
    </row>
    <row r="1883" spans="10:10" x14ac:dyDescent="0.2">
      <c r="J1883" s="77" t="str">
        <f t="shared" si="29"/>
        <v/>
      </c>
    </row>
    <row r="1884" spans="10:10" x14ac:dyDescent="0.2">
      <c r="J1884" s="77" t="str">
        <f t="shared" si="29"/>
        <v/>
      </c>
    </row>
    <row r="1885" spans="10:10" x14ac:dyDescent="0.2">
      <c r="J1885" s="77" t="str">
        <f t="shared" si="29"/>
        <v/>
      </c>
    </row>
    <row r="1886" spans="10:10" x14ac:dyDescent="0.2">
      <c r="J1886" s="77" t="str">
        <f t="shared" si="29"/>
        <v/>
      </c>
    </row>
    <row r="1887" spans="10:10" x14ac:dyDescent="0.2">
      <c r="J1887" s="77" t="str">
        <f t="shared" si="29"/>
        <v/>
      </c>
    </row>
    <row r="1888" spans="10:10" x14ac:dyDescent="0.2">
      <c r="J1888" s="77" t="str">
        <f t="shared" si="29"/>
        <v/>
      </c>
    </row>
    <row r="1889" spans="10:10" x14ac:dyDescent="0.2">
      <c r="J1889" s="77" t="str">
        <f t="shared" si="29"/>
        <v/>
      </c>
    </row>
    <row r="1890" spans="10:10" x14ac:dyDescent="0.2">
      <c r="J1890" s="77" t="str">
        <f t="shared" si="29"/>
        <v/>
      </c>
    </row>
    <row r="1891" spans="10:10" x14ac:dyDescent="0.2">
      <c r="J1891" s="77" t="str">
        <f t="shared" si="29"/>
        <v/>
      </c>
    </row>
    <row r="1892" spans="10:10" x14ac:dyDescent="0.2">
      <c r="J1892" s="77" t="str">
        <f t="shared" si="29"/>
        <v/>
      </c>
    </row>
    <row r="1893" spans="10:10" x14ac:dyDescent="0.2">
      <c r="J1893" s="77" t="str">
        <f t="shared" si="29"/>
        <v/>
      </c>
    </row>
    <row r="1894" spans="10:10" x14ac:dyDescent="0.2">
      <c r="J1894" s="77" t="str">
        <f t="shared" si="29"/>
        <v/>
      </c>
    </row>
    <row r="1895" spans="10:10" x14ac:dyDescent="0.2">
      <c r="J1895" s="77" t="str">
        <f t="shared" si="29"/>
        <v/>
      </c>
    </row>
    <row r="1896" spans="10:10" x14ac:dyDescent="0.2">
      <c r="J1896" s="77" t="str">
        <f t="shared" si="29"/>
        <v/>
      </c>
    </row>
    <row r="1897" spans="10:10" x14ac:dyDescent="0.2">
      <c r="J1897" s="77" t="str">
        <f t="shared" si="29"/>
        <v/>
      </c>
    </row>
    <row r="1898" spans="10:10" x14ac:dyDescent="0.2">
      <c r="J1898" s="77" t="str">
        <f t="shared" si="29"/>
        <v/>
      </c>
    </row>
    <row r="1899" spans="10:10" x14ac:dyDescent="0.2">
      <c r="J1899" s="77" t="str">
        <f t="shared" si="29"/>
        <v/>
      </c>
    </row>
    <row r="1900" spans="10:10" x14ac:dyDescent="0.2">
      <c r="J1900" s="77" t="str">
        <f t="shared" si="29"/>
        <v/>
      </c>
    </row>
    <row r="1901" spans="10:10" x14ac:dyDescent="0.2">
      <c r="J1901" s="77" t="str">
        <f t="shared" si="29"/>
        <v/>
      </c>
    </row>
    <row r="1902" spans="10:10" x14ac:dyDescent="0.2">
      <c r="J1902" s="77" t="str">
        <f t="shared" si="29"/>
        <v/>
      </c>
    </row>
    <row r="1903" spans="10:10" x14ac:dyDescent="0.2">
      <c r="J1903" s="77" t="str">
        <f t="shared" si="29"/>
        <v/>
      </c>
    </row>
    <row r="1904" spans="10:10" x14ac:dyDescent="0.2">
      <c r="J1904" s="77" t="str">
        <f t="shared" si="29"/>
        <v/>
      </c>
    </row>
    <row r="1905" spans="10:10" x14ac:dyDescent="0.2">
      <c r="J1905" s="77" t="str">
        <f t="shared" si="29"/>
        <v/>
      </c>
    </row>
    <row r="1906" spans="10:10" x14ac:dyDescent="0.2">
      <c r="J1906" s="77" t="str">
        <f t="shared" si="29"/>
        <v/>
      </c>
    </row>
    <row r="1907" spans="10:10" x14ac:dyDescent="0.2">
      <c r="J1907" s="77" t="str">
        <f t="shared" si="29"/>
        <v/>
      </c>
    </row>
    <row r="1908" spans="10:10" x14ac:dyDescent="0.2">
      <c r="J1908" s="77" t="str">
        <f t="shared" si="29"/>
        <v/>
      </c>
    </row>
    <row r="1909" spans="10:10" x14ac:dyDescent="0.2">
      <c r="J1909" s="77" t="str">
        <f t="shared" si="29"/>
        <v/>
      </c>
    </row>
    <row r="1910" spans="10:10" x14ac:dyDescent="0.2">
      <c r="J1910" s="77" t="str">
        <f t="shared" si="29"/>
        <v/>
      </c>
    </row>
    <row r="1911" spans="10:10" x14ac:dyDescent="0.2">
      <c r="J1911" s="77" t="str">
        <f t="shared" si="29"/>
        <v/>
      </c>
    </row>
    <row r="1912" spans="10:10" x14ac:dyDescent="0.2">
      <c r="J1912" s="77" t="str">
        <f t="shared" si="29"/>
        <v/>
      </c>
    </row>
    <row r="1913" spans="10:10" x14ac:dyDescent="0.2">
      <c r="J1913" s="77" t="str">
        <f t="shared" si="29"/>
        <v/>
      </c>
    </row>
    <row r="1914" spans="10:10" x14ac:dyDescent="0.2">
      <c r="J1914" s="77" t="str">
        <f t="shared" si="29"/>
        <v/>
      </c>
    </row>
    <row r="1915" spans="10:10" x14ac:dyDescent="0.2">
      <c r="J1915" s="77" t="str">
        <f t="shared" si="29"/>
        <v/>
      </c>
    </row>
    <row r="1916" spans="10:10" x14ac:dyDescent="0.2">
      <c r="J1916" s="77" t="str">
        <f t="shared" si="29"/>
        <v/>
      </c>
    </row>
    <row r="1917" spans="10:10" x14ac:dyDescent="0.2">
      <c r="J1917" s="77" t="str">
        <f t="shared" si="29"/>
        <v/>
      </c>
    </row>
    <row r="1918" spans="10:10" x14ac:dyDescent="0.2">
      <c r="J1918" s="77" t="str">
        <f t="shared" si="29"/>
        <v/>
      </c>
    </row>
    <row r="1919" spans="10:10" x14ac:dyDescent="0.2">
      <c r="J1919" s="77" t="str">
        <f t="shared" si="29"/>
        <v/>
      </c>
    </row>
    <row r="1920" spans="10:10" x14ac:dyDescent="0.2">
      <c r="J1920" s="77" t="str">
        <f t="shared" si="29"/>
        <v/>
      </c>
    </row>
    <row r="1921" spans="10:10" x14ac:dyDescent="0.2">
      <c r="J1921" s="77" t="str">
        <f t="shared" si="29"/>
        <v/>
      </c>
    </row>
    <row r="1922" spans="10:10" x14ac:dyDescent="0.2">
      <c r="J1922" s="77" t="str">
        <f t="shared" ref="J1922:J1985" si="30">IF(A1922="","","G1 "&amp;G$3&amp;" "&amp;A1922&amp;" "&amp;G$4&amp;" "&amp;B1922&amp;" "&amp;G$5&amp;" "&amp;C1922&amp;" "&amp;G$6&amp;" "&amp;D1922&amp;" F "&amp;G$2&amp;"")</f>
        <v/>
      </c>
    </row>
    <row r="1923" spans="10:10" x14ac:dyDescent="0.2">
      <c r="J1923" s="77" t="str">
        <f t="shared" si="30"/>
        <v/>
      </c>
    </row>
    <row r="1924" spans="10:10" x14ac:dyDescent="0.2">
      <c r="J1924" s="77" t="str">
        <f t="shared" si="30"/>
        <v/>
      </c>
    </row>
    <row r="1925" spans="10:10" x14ac:dyDescent="0.2">
      <c r="J1925" s="77" t="str">
        <f t="shared" si="30"/>
        <v/>
      </c>
    </row>
    <row r="1926" spans="10:10" x14ac:dyDescent="0.2">
      <c r="J1926" s="77" t="str">
        <f t="shared" si="30"/>
        <v/>
      </c>
    </row>
    <row r="1927" spans="10:10" x14ac:dyDescent="0.2">
      <c r="J1927" s="77" t="str">
        <f t="shared" si="30"/>
        <v/>
      </c>
    </row>
    <row r="1928" spans="10:10" x14ac:dyDescent="0.2">
      <c r="J1928" s="77" t="str">
        <f t="shared" si="30"/>
        <v/>
      </c>
    </row>
    <row r="1929" spans="10:10" x14ac:dyDescent="0.2">
      <c r="J1929" s="77" t="str">
        <f t="shared" si="30"/>
        <v/>
      </c>
    </row>
    <row r="1930" spans="10:10" x14ac:dyDescent="0.2">
      <c r="J1930" s="77" t="str">
        <f t="shared" si="30"/>
        <v/>
      </c>
    </row>
    <row r="1931" spans="10:10" x14ac:dyDescent="0.2">
      <c r="J1931" s="77" t="str">
        <f t="shared" si="30"/>
        <v/>
      </c>
    </row>
    <row r="1932" spans="10:10" x14ac:dyDescent="0.2">
      <c r="J1932" s="77" t="str">
        <f t="shared" si="30"/>
        <v/>
      </c>
    </row>
    <row r="1933" spans="10:10" x14ac:dyDescent="0.2">
      <c r="J1933" s="77" t="str">
        <f t="shared" si="30"/>
        <v/>
      </c>
    </row>
    <row r="1934" spans="10:10" x14ac:dyDescent="0.2">
      <c r="J1934" s="77" t="str">
        <f t="shared" si="30"/>
        <v/>
      </c>
    </row>
    <row r="1935" spans="10:10" x14ac:dyDescent="0.2">
      <c r="J1935" s="77" t="str">
        <f t="shared" si="30"/>
        <v/>
      </c>
    </row>
    <row r="1936" spans="10:10" x14ac:dyDescent="0.2">
      <c r="J1936" s="77" t="str">
        <f t="shared" si="30"/>
        <v/>
      </c>
    </row>
    <row r="1937" spans="10:10" x14ac:dyDescent="0.2">
      <c r="J1937" s="77" t="str">
        <f t="shared" si="30"/>
        <v/>
      </c>
    </row>
    <row r="1938" spans="10:10" x14ac:dyDescent="0.2">
      <c r="J1938" s="77" t="str">
        <f t="shared" si="30"/>
        <v/>
      </c>
    </row>
    <row r="1939" spans="10:10" x14ac:dyDescent="0.2">
      <c r="J1939" s="77" t="str">
        <f t="shared" si="30"/>
        <v/>
      </c>
    </row>
    <row r="1940" spans="10:10" x14ac:dyDescent="0.2">
      <c r="J1940" s="77" t="str">
        <f t="shared" si="30"/>
        <v/>
      </c>
    </row>
    <row r="1941" spans="10:10" x14ac:dyDescent="0.2">
      <c r="J1941" s="77" t="str">
        <f t="shared" si="30"/>
        <v/>
      </c>
    </row>
    <row r="1942" spans="10:10" x14ac:dyDescent="0.2">
      <c r="J1942" s="77" t="str">
        <f t="shared" si="30"/>
        <v/>
      </c>
    </row>
    <row r="1943" spans="10:10" x14ac:dyDescent="0.2">
      <c r="J1943" s="77" t="str">
        <f t="shared" si="30"/>
        <v/>
      </c>
    </row>
    <row r="1944" spans="10:10" x14ac:dyDescent="0.2">
      <c r="J1944" s="77" t="str">
        <f t="shared" si="30"/>
        <v/>
      </c>
    </row>
    <row r="1945" spans="10:10" x14ac:dyDescent="0.2">
      <c r="J1945" s="77" t="str">
        <f t="shared" si="30"/>
        <v/>
      </c>
    </row>
    <row r="1946" spans="10:10" x14ac:dyDescent="0.2">
      <c r="J1946" s="77" t="str">
        <f t="shared" si="30"/>
        <v/>
      </c>
    </row>
    <row r="1947" spans="10:10" x14ac:dyDescent="0.2">
      <c r="J1947" s="77" t="str">
        <f t="shared" si="30"/>
        <v/>
      </c>
    </row>
    <row r="1948" spans="10:10" x14ac:dyDescent="0.2">
      <c r="J1948" s="77" t="str">
        <f t="shared" si="30"/>
        <v/>
      </c>
    </row>
    <row r="1949" spans="10:10" x14ac:dyDescent="0.2">
      <c r="J1949" s="77" t="str">
        <f t="shared" si="30"/>
        <v/>
      </c>
    </row>
    <row r="1950" spans="10:10" x14ac:dyDescent="0.2">
      <c r="J1950" s="77" t="str">
        <f t="shared" si="30"/>
        <v/>
      </c>
    </row>
    <row r="1951" spans="10:10" x14ac:dyDescent="0.2">
      <c r="J1951" s="77" t="str">
        <f t="shared" si="30"/>
        <v/>
      </c>
    </row>
    <row r="1952" spans="10:10" x14ac:dyDescent="0.2">
      <c r="J1952" s="77" t="str">
        <f t="shared" si="30"/>
        <v/>
      </c>
    </row>
    <row r="1953" spans="10:10" x14ac:dyDescent="0.2">
      <c r="J1953" s="77" t="str">
        <f t="shared" si="30"/>
        <v/>
      </c>
    </row>
    <row r="1954" spans="10:10" x14ac:dyDescent="0.2">
      <c r="J1954" s="77" t="str">
        <f t="shared" si="30"/>
        <v/>
      </c>
    </row>
    <row r="1955" spans="10:10" x14ac:dyDescent="0.2">
      <c r="J1955" s="77" t="str">
        <f t="shared" si="30"/>
        <v/>
      </c>
    </row>
    <row r="1956" spans="10:10" x14ac:dyDescent="0.2">
      <c r="J1956" s="77" t="str">
        <f t="shared" si="30"/>
        <v/>
      </c>
    </row>
    <row r="1957" spans="10:10" x14ac:dyDescent="0.2">
      <c r="J1957" s="77" t="str">
        <f t="shared" si="30"/>
        <v/>
      </c>
    </row>
    <row r="1958" spans="10:10" x14ac:dyDescent="0.2">
      <c r="J1958" s="77" t="str">
        <f t="shared" si="30"/>
        <v/>
      </c>
    </row>
    <row r="1959" spans="10:10" x14ac:dyDescent="0.2">
      <c r="J1959" s="77" t="str">
        <f t="shared" si="30"/>
        <v/>
      </c>
    </row>
    <row r="1960" spans="10:10" x14ac:dyDescent="0.2">
      <c r="J1960" s="77" t="str">
        <f t="shared" si="30"/>
        <v/>
      </c>
    </row>
    <row r="1961" spans="10:10" x14ac:dyDescent="0.2">
      <c r="J1961" s="77" t="str">
        <f t="shared" si="30"/>
        <v/>
      </c>
    </row>
    <row r="1962" spans="10:10" x14ac:dyDescent="0.2">
      <c r="J1962" s="77" t="str">
        <f t="shared" si="30"/>
        <v/>
      </c>
    </row>
    <row r="1963" spans="10:10" x14ac:dyDescent="0.2">
      <c r="J1963" s="77" t="str">
        <f t="shared" si="30"/>
        <v/>
      </c>
    </row>
    <row r="1964" spans="10:10" x14ac:dyDescent="0.2">
      <c r="J1964" s="77" t="str">
        <f t="shared" si="30"/>
        <v/>
      </c>
    </row>
    <row r="1965" spans="10:10" x14ac:dyDescent="0.2">
      <c r="J1965" s="77" t="str">
        <f t="shared" si="30"/>
        <v/>
      </c>
    </row>
    <row r="1966" spans="10:10" x14ac:dyDescent="0.2">
      <c r="J1966" s="77" t="str">
        <f t="shared" si="30"/>
        <v/>
      </c>
    </row>
    <row r="1967" spans="10:10" x14ac:dyDescent="0.2">
      <c r="J1967" s="77" t="str">
        <f t="shared" si="30"/>
        <v/>
      </c>
    </row>
    <row r="1968" spans="10:10" x14ac:dyDescent="0.2">
      <c r="J1968" s="77" t="str">
        <f t="shared" si="30"/>
        <v/>
      </c>
    </row>
    <row r="1969" spans="10:10" x14ac:dyDescent="0.2">
      <c r="J1969" s="77" t="str">
        <f t="shared" si="30"/>
        <v/>
      </c>
    </row>
    <row r="1970" spans="10:10" x14ac:dyDescent="0.2">
      <c r="J1970" s="77" t="str">
        <f t="shared" si="30"/>
        <v/>
      </c>
    </row>
    <row r="1971" spans="10:10" x14ac:dyDescent="0.2">
      <c r="J1971" s="77" t="str">
        <f t="shared" si="30"/>
        <v/>
      </c>
    </row>
    <row r="1972" spans="10:10" x14ac:dyDescent="0.2">
      <c r="J1972" s="77" t="str">
        <f t="shared" si="30"/>
        <v/>
      </c>
    </row>
    <row r="1973" spans="10:10" x14ac:dyDescent="0.2">
      <c r="J1973" s="77" t="str">
        <f t="shared" si="30"/>
        <v/>
      </c>
    </row>
    <row r="1974" spans="10:10" x14ac:dyDescent="0.2">
      <c r="J1974" s="77" t="str">
        <f t="shared" si="30"/>
        <v/>
      </c>
    </row>
    <row r="1975" spans="10:10" x14ac:dyDescent="0.2">
      <c r="J1975" s="77" t="str">
        <f t="shared" si="30"/>
        <v/>
      </c>
    </row>
    <row r="1976" spans="10:10" x14ac:dyDescent="0.2">
      <c r="J1976" s="77" t="str">
        <f t="shared" si="30"/>
        <v/>
      </c>
    </row>
    <row r="1977" spans="10:10" x14ac:dyDescent="0.2">
      <c r="J1977" s="77" t="str">
        <f t="shared" si="30"/>
        <v/>
      </c>
    </row>
    <row r="1978" spans="10:10" x14ac:dyDescent="0.2">
      <c r="J1978" s="77" t="str">
        <f t="shared" si="30"/>
        <v/>
      </c>
    </row>
    <row r="1979" spans="10:10" x14ac:dyDescent="0.2">
      <c r="J1979" s="77" t="str">
        <f t="shared" si="30"/>
        <v/>
      </c>
    </row>
    <row r="1980" spans="10:10" x14ac:dyDescent="0.2">
      <c r="J1980" s="77" t="str">
        <f t="shared" si="30"/>
        <v/>
      </c>
    </row>
    <row r="1981" spans="10:10" x14ac:dyDescent="0.2">
      <c r="J1981" s="77" t="str">
        <f t="shared" si="30"/>
        <v/>
      </c>
    </row>
    <row r="1982" spans="10:10" x14ac:dyDescent="0.2">
      <c r="J1982" s="77" t="str">
        <f t="shared" si="30"/>
        <v/>
      </c>
    </row>
    <row r="1983" spans="10:10" x14ac:dyDescent="0.2">
      <c r="J1983" s="77" t="str">
        <f t="shared" si="30"/>
        <v/>
      </c>
    </row>
    <row r="1984" spans="10:10" x14ac:dyDescent="0.2">
      <c r="J1984" s="77" t="str">
        <f t="shared" si="30"/>
        <v/>
      </c>
    </row>
    <row r="1985" spans="10:10" x14ac:dyDescent="0.2">
      <c r="J1985" s="77" t="str">
        <f t="shared" si="30"/>
        <v/>
      </c>
    </row>
    <row r="1986" spans="10:10" x14ac:dyDescent="0.2">
      <c r="J1986" s="77" t="str">
        <f t="shared" ref="J1986:J2000" si="31">IF(A1986="","","G1 "&amp;G$3&amp;" "&amp;A1986&amp;" "&amp;G$4&amp;" "&amp;B1986&amp;" "&amp;G$5&amp;" "&amp;C1986&amp;" "&amp;G$6&amp;" "&amp;D1986&amp;" F "&amp;G$2&amp;"")</f>
        <v/>
      </c>
    </row>
    <row r="1987" spans="10:10" x14ac:dyDescent="0.2">
      <c r="J1987" s="77" t="str">
        <f t="shared" si="31"/>
        <v/>
      </c>
    </row>
    <row r="1988" spans="10:10" x14ac:dyDescent="0.2">
      <c r="J1988" s="77" t="str">
        <f t="shared" si="31"/>
        <v/>
      </c>
    </row>
    <row r="1989" spans="10:10" x14ac:dyDescent="0.2">
      <c r="J1989" s="77" t="str">
        <f t="shared" si="31"/>
        <v/>
      </c>
    </row>
    <row r="1990" spans="10:10" x14ac:dyDescent="0.2">
      <c r="J1990" s="77" t="str">
        <f t="shared" si="31"/>
        <v/>
      </c>
    </row>
    <row r="1991" spans="10:10" x14ac:dyDescent="0.2">
      <c r="J1991" s="77" t="str">
        <f t="shared" si="31"/>
        <v/>
      </c>
    </row>
    <row r="1992" spans="10:10" x14ac:dyDescent="0.2">
      <c r="J1992" s="77" t="str">
        <f t="shared" si="31"/>
        <v/>
      </c>
    </row>
    <row r="1993" spans="10:10" x14ac:dyDescent="0.2">
      <c r="J1993" s="77" t="str">
        <f t="shared" si="31"/>
        <v/>
      </c>
    </row>
    <row r="1994" spans="10:10" x14ac:dyDescent="0.2">
      <c r="J1994" s="77" t="str">
        <f t="shared" si="31"/>
        <v/>
      </c>
    </row>
    <row r="1995" spans="10:10" x14ac:dyDescent="0.2">
      <c r="J1995" s="77" t="str">
        <f t="shared" si="31"/>
        <v/>
      </c>
    </row>
    <row r="1996" spans="10:10" x14ac:dyDescent="0.2">
      <c r="J1996" s="77" t="str">
        <f t="shared" si="31"/>
        <v/>
      </c>
    </row>
    <row r="1997" spans="10:10" x14ac:dyDescent="0.2">
      <c r="J1997" s="77" t="str">
        <f t="shared" si="31"/>
        <v/>
      </c>
    </row>
    <row r="1998" spans="10:10" x14ac:dyDescent="0.2">
      <c r="J1998" s="77" t="str">
        <f t="shared" si="31"/>
        <v/>
      </c>
    </row>
    <row r="1999" spans="10:10" x14ac:dyDescent="0.2">
      <c r="J1999" s="77" t="str">
        <f t="shared" si="31"/>
        <v/>
      </c>
    </row>
    <row r="2000" spans="10:10" x14ac:dyDescent="0.2">
      <c r="J2000" s="77" t="str">
        <f t="shared" si="31"/>
        <v/>
      </c>
    </row>
  </sheetData>
  <phoneticPr fontId="17" type="noConversion"/>
  <pageMargins left="0.75" right="0.75" top="1" bottom="1" header="0.5" footer="0.5"/>
  <pageSetup paperSize="9" orientation="portrait" horizontalDpi="0" verticalDpi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"/>
  <dimension ref="A1"/>
  <sheetViews>
    <sheetView workbookViewId="0">
      <selection activeCell="D29" sqref="D29"/>
    </sheetView>
  </sheetViews>
  <sheetFormatPr defaultRowHeight="12.75" x14ac:dyDescent="0.2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Input</vt:lpstr>
      <vt:lpstr>GCode Animation</vt:lpstr>
      <vt:lpstr>Drela</vt:lpstr>
      <vt:lpstr>Graphs</vt:lpstr>
      <vt:lpstr>Gcode2W1B</vt:lpstr>
      <vt:lpstr>Gcode1W1B</vt:lpstr>
      <vt:lpstr>DAT_ROOT</vt:lpstr>
      <vt:lpstr>DAT_TIP</vt:lpstr>
      <vt:lpstr>Test</vt:lpstr>
      <vt:lpstr>Straight input</vt:lpstr>
      <vt:lpstr>Plan3</vt:lpstr>
      <vt:lpstr>Gcode2W1B!Me</vt:lpstr>
      <vt:lpstr>Gcode2W1B!relAbv</vt:lpstr>
      <vt:lpstr>Gcode2W1B!relE</vt:lpstr>
      <vt:lpstr>Gcode2W1B!relN</vt:lpstr>
      <vt:lpstr>Gcode2W1B!relS</vt:lpstr>
      <vt:lpstr>Gcode2W1B!relW</vt:lpstr>
      <vt:lpstr>table_begin</vt:lpstr>
      <vt:lpstr>twowings</vt:lpstr>
      <vt:lpstr>XUpoints</vt:lpstr>
      <vt:lpstr>YZpoints</vt:lpstr>
    </vt:vector>
  </TitlesOfParts>
  <Company>KSE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FoamXL 7.0</dc:title>
  <dc:creator>maxdata;Daniel Rascio</dc:creator>
  <cp:lastModifiedBy>Oliver Bell</cp:lastModifiedBy>
  <dcterms:created xsi:type="dcterms:W3CDTF">2011-07-25T09:13:35Z</dcterms:created>
  <dcterms:modified xsi:type="dcterms:W3CDTF">2024-09-09T11:31:54Z</dcterms:modified>
</cp:coreProperties>
</file>